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clai036/OneDrive - PNNL/Documents/01 - Papers/08 - Perrin FUCCI/data analysis/03_Output_files/"/>
    </mc:Choice>
  </mc:AlternateContent>
  <xr:revisionPtr revIDLastSave="0" documentId="13_ncr:1_{810A8A27-88C3-7949-8D48-93FF557ED386}" xr6:coauthVersionLast="46" xr6:coauthVersionMax="46" xr10:uidLastSave="{00000000-0000-0000-0000-000000000000}"/>
  <bookViews>
    <workbookView xWindow="0" yWindow="0" windowWidth="33600" windowHeight="21000" xr2:uid="{00000000-000D-0000-FFFF-FFFF00000000}"/>
  </bookViews>
  <sheets>
    <sheet name="Description" sheetId="2" r:id="rId1"/>
    <sheet name="01_Proteomics_Raw_intensties" sheetId="5" r:id="rId2"/>
    <sheet name="02_Normalization_and_stat." sheetId="1" r:id="rId3"/>
    <sheet name="03_top10%_principal_comp" sheetId="3" r:id="rId4"/>
    <sheet name="04_Heatmap_Clusters" sheetId="4" r:id="rId5"/>
    <sheet name="05_ttests" sheetId="6" r:id="rId6"/>
    <sheet name="06_Venn_diagram" sheetId="7" r:id="rId7"/>
    <sheet name="Selection figure 4E for Laura" sheetId="9" r:id="rId8"/>
  </sheets>
  <definedNames>
    <definedName name="_xlnm._FilterDatabase" localSheetId="2" hidden="1">'02_Normalization_and_stat.'!$A$2:$AV$2153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X4" i="6" l="1"/>
  <c r="AX5" i="6"/>
  <c r="AX6" i="6"/>
  <c r="AX7" i="6"/>
  <c r="AX8" i="6"/>
  <c r="AX9" i="6"/>
  <c r="AX10" i="6"/>
  <c r="AX11" i="6"/>
  <c r="AX12" i="6"/>
  <c r="AX13" i="6"/>
  <c r="AX14" i="6"/>
  <c r="AX15" i="6"/>
  <c r="AX16" i="6"/>
  <c r="AX17" i="6"/>
  <c r="AX18" i="6"/>
  <c r="AX19" i="6"/>
  <c r="AX20" i="6"/>
  <c r="AX21" i="6"/>
  <c r="AX22" i="6"/>
  <c r="AX23" i="6"/>
  <c r="AX24" i="6"/>
  <c r="AX25" i="6"/>
  <c r="AX26" i="6"/>
  <c r="AX27" i="6"/>
  <c r="AX28" i="6"/>
  <c r="AX29" i="6"/>
  <c r="AX30" i="6"/>
  <c r="AX31" i="6"/>
  <c r="AX32" i="6"/>
  <c r="AX33" i="6"/>
  <c r="AX34" i="6"/>
  <c r="AX35" i="6"/>
  <c r="AX36" i="6"/>
  <c r="AX37" i="6"/>
  <c r="AX38" i="6"/>
  <c r="AX39" i="6"/>
  <c r="AX40" i="6"/>
  <c r="AX41" i="6"/>
  <c r="AX42" i="6"/>
  <c r="AX43" i="6"/>
  <c r="AX44" i="6"/>
  <c r="AX45" i="6"/>
  <c r="AX46" i="6"/>
  <c r="AX47" i="6"/>
  <c r="AX48" i="6"/>
  <c r="AX49" i="6"/>
  <c r="AX50" i="6"/>
  <c r="AX51" i="6"/>
  <c r="AX52" i="6"/>
  <c r="AX53" i="6"/>
  <c r="AX54" i="6"/>
  <c r="AX55" i="6"/>
  <c r="AX56" i="6"/>
  <c r="AX57" i="6"/>
  <c r="AX58" i="6"/>
  <c r="AX59" i="6"/>
  <c r="AX60" i="6"/>
  <c r="AX61" i="6"/>
  <c r="AX62" i="6"/>
  <c r="AX63" i="6"/>
  <c r="AX64" i="6"/>
  <c r="AX65" i="6"/>
  <c r="AX66" i="6"/>
  <c r="AX67" i="6"/>
  <c r="AX68" i="6"/>
  <c r="AX69" i="6"/>
  <c r="AX70" i="6"/>
  <c r="AX71" i="6"/>
  <c r="AX72" i="6"/>
  <c r="AX73" i="6"/>
  <c r="AX74" i="6"/>
  <c r="AX75" i="6"/>
  <c r="AX76" i="6"/>
  <c r="AX77" i="6"/>
  <c r="AX78" i="6"/>
  <c r="AX79" i="6"/>
  <c r="AX80" i="6"/>
  <c r="AX81" i="6"/>
  <c r="AX82" i="6"/>
  <c r="AX83" i="6"/>
  <c r="AX84" i="6"/>
  <c r="AX85" i="6"/>
  <c r="AX86" i="6"/>
  <c r="AX87" i="6"/>
  <c r="AX88" i="6"/>
  <c r="AX89" i="6"/>
  <c r="AX90" i="6"/>
  <c r="AX91" i="6"/>
  <c r="AX92" i="6"/>
  <c r="AX93" i="6"/>
  <c r="AX94" i="6"/>
  <c r="AX95" i="6"/>
  <c r="AX96" i="6"/>
  <c r="AX97" i="6"/>
  <c r="AX98" i="6"/>
  <c r="AX99" i="6"/>
  <c r="AX100" i="6"/>
  <c r="AX101" i="6"/>
  <c r="AX102" i="6"/>
  <c r="AX103" i="6"/>
  <c r="AX104" i="6"/>
  <c r="AX105" i="6"/>
  <c r="AX106" i="6"/>
  <c r="AX107" i="6"/>
  <c r="AX108" i="6"/>
  <c r="AX109" i="6"/>
  <c r="AX110" i="6"/>
  <c r="AX111" i="6"/>
  <c r="AX112" i="6"/>
  <c r="AX113" i="6"/>
  <c r="AX114" i="6"/>
  <c r="AX115" i="6"/>
  <c r="AX116" i="6"/>
  <c r="AX117" i="6"/>
  <c r="AX118" i="6"/>
  <c r="AX119" i="6"/>
  <c r="AX120" i="6"/>
  <c r="AX121" i="6"/>
  <c r="AX122" i="6"/>
  <c r="AX123" i="6"/>
  <c r="AX124" i="6"/>
  <c r="AX125" i="6"/>
  <c r="AX126" i="6"/>
  <c r="AX127" i="6"/>
  <c r="AX128" i="6"/>
  <c r="AX129" i="6"/>
  <c r="AX130" i="6"/>
  <c r="AX131" i="6"/>
  <c r="AX132" i="6"/>
  <c r="AX133" i="6"/>
  <c r="AX134" i="6"/>
  <c r="AX135" i="6"/>
  <c r="AX136" i="6"/>
  <c r="AX137" i="6"/>
  <c r="AX138" i="6"/>
  <c r="AX139" i="6"/>
  <c r="AX140" i="6"/>
  <c r="AX141" i="6"/>
  <c r="AX142" i="6"/>
  <c r="AX143" i="6"/>
  <c r="AX144" i="6"/>
  <c r="AX145" i="6"/>
  <c r="AX146" i="6"/>
  <c r="AX147" i="6"/>
  <c r="AX148" i="6"/>
  <c r="AX149" i="6"/>
  <c r="AX150" i="6"/>
  <c r="AX151" i="6"/>
  <c r="AX152" i="6"/>
  <c r="AX153" i="6"/>
  <c r="AX154" i="6"/>
  <c r="AX155" i="6"/>
  <c r="AX156" i="6"/>
  <c r="AX157" i="6"/>
  <c r="AX158" i="6"/>
  <c r="AX159" i="6"/>
  <c r="AX160" i="6"/>
  <c r="AX161" i="6"/>
  <c r="AX162" i="6"/>
  <c r="AX163" i="6"/>
  <c r="AX164" i="6"/>
  <c r="AX165" i="6"/>
  <c r="AX166" i="6"/>
  <c r="AX167" i="6"/>
  <c r="AX168" i="6"/>
  <c r="AX169" i="6"/>
  <c r="AX170" i="6"/>
  <c r="AX171" i="6"/>
  <c r="AX172" i="6"/>
  <c r="AX173" i="6"/>
  <c r="AX174" i="6"/>
  <c r="AX175" i="6"/>
  <c r="AX176" i="6"/>
  <c r="AX177" i="6"/>
  <c r="AX178" i="6"/>
  <c r="AX179" i="6"/>
  <c r="AX180" i="6"/>
  <c r="AX181" i="6"/>
  <c r="AX182" i="6"/>
  <c r="AX183" i="6"/>
  <c r="AX184" i="6"/>
  <c r="AX185" i="6"/>
  <c r="AX186" i="6"/>
  <c r="AX187" i="6"/>
  <c r="AX188" i="6"/>
  <c r="AX189" i="6"/>
  <c r="AX190" i="6"/>
  <c r="AX191" i="6"/>
  <c r="AX192" i="6"/>
  <c r="AX193" i="6"/>
  <c r="AX194" i="6"/>
  <c r="AX195" i="6"/>
  <c r="AX196" i="6"/>
  <c r="AX197" i="6"/>
  <c r="AX198" i="6"/>
  <c r="AX199" i="6"/>
  <c r="AX200" i="6"/>
  <c r="AX201" i="6"/>
  <c r="AX202" i="6"/>
  <c r="AX203" i="6"/>
  <c r="AX204" i="6"/>
  <c r="AX205" i="6"/>
  <c r="AX206" i="6"/>
  <c r="AX207" i="6"/>
  <c r="AX208" i="6"/>
  <c r="AX209" i="6"/>
  <c r="AX210" i="6"/>
  <c r="AX211" i="6"/>
  <c r="AX212" i="6"/>
  <c r="AX213" i="6"/>
  <c r="AX214" i="6"/>
  <c r="AX215" i="6"/>
  <c r="AX216" i="6"/>
  <c r="AX217" i="6"/>
  <c r="AX218" i="6"/>
  <c r="AX219" i="6"/>
  <c r="AX220" i="6"/>
  <c r="AX221" i="6"/>
  <c r="AX222" i="6"/>
  <c r="AX223" i="6"/>
  <c r="AX224" i="6"/>
  <c r="AX225" i="6"/>
  <c r="AX226" i="6"/>
  <c r="AX227" i="6"/>
  <c r="AX228" i="6"/>
  <c r="AX229" i="6"/>
  <c r="AX230" i="6"/>
  <c r="AX231" i="6"/>
  <c r="AX232" i="6"/>
  <c r="AX233" i="6"/>
  <c r="AX234" i="6"/>
  <c r="AX235" i="6"/>
  <c r="AX236" i="6"/>
  <c r="AX237" i="6"/>
  <c r="AX238" i="6"/>
  <c r="AX239" i="6"/>
  <c r="AX240" i="6"/>
  <c r="AX241" i="6"/>
  <c r="AX242" i="6"/>
  <c r="AX243" i="6"/>
  <c r="AX244" i="6"/>
  <c r="AX245" i="6"/>
  <c r="AX246" i="6"/>
  <c r="AX247" i="6"/>
  <c r="AX248" i="6"/>
  <c r="AX249" i="6"/>
  <c r="AX250" i="6"/>
  <c r="AX251" i="6"/>
  <c r="AX252" i="6"/>
  <c r="AX253" i="6"/>
  <c r="AX254" i="6"/>
  <c r="AX255" i="6"/>
  <c r="AX256" i="6"/>
  <c r="AX257" i="6"/>
  <c r="AX258" i="6"/>
  <c r="AX259" i="6"/>
  <c r="AX260" i="6"/>
  <c r="AX261" i="6"/>
  <c r="AX262" i="6"/>
  <c r="AX263" i="6"/>
  <c r="AX264" i="6"/>
  <c r="AX265" i="6"/>
  <c r="AX266" i="6"/>
  <c r="AX267" i="6"/>
  <c r="AX268" i="6"/>
  <c r="AX269" i="6"/>
  <c r="AX270" i="6"/>
  <c r="AX271" i="6"/>
  <c r="AX272" i="6"/>
  <c r="AX273" i="6"/>
  <c r="AX274" i="6"/>
  <c r="AX275" i="6"/>
  <c r="AX276" i="6"/>
  <c r="AX277" i="6"/>
  <c r="AX278" i="6"/>
  <c r="AX279" i="6"/>
  <c r="AX280" i="6"/>
  <c r="AX281" i="6"/>
  <c r="AX282" i="6"/>
  <c r="AX283" i="6"/>
  <c r="AX284" i="6"/>
  <c r="AX285" i="6"/>
  <c r="AX286" i="6"/>
  <c r="AX287" i="6"/>
  <c r="AX288" i="6"/>
  <c r="AX289" i="6"/>
  <c r="AX290" i="6"/>
  <c r="AX291" i="6"/>
  <c r="AX292" i="6"/>
  <c r="AX293" i="6"/>
  <c r="AX294" i="6"/>
  <c r="AX295" i="6"/>
  <c r="AX296" i="6"/>
  <c r="AX297" i="6"/>
  <c r="AX298" i="6"/>
  <c r="AX299" i="6"/>
  <c r="AX300" i="6"/>
  <c r="AX301" i="6"/>
  <c r="AX302" i="6"/>
  <c r="AX303" i="6"/>
  <c r="AX304" i="6"/>
  <c r="AX305" i="6"/>
  <c r="AX306" i="6"/>
  <c r="AX307" i="6"/>
  <c r="AX308" i="6"/>
  <c r="AX309" i="6"/>
  <c r="AX310" i="6"/>
  <c r="AX311" i="6"/>
  <c r="AX312" i="6"/>
  <c r="AX313" i="6"/>
  <c r="AX314" i="6"/>
  <c r="AX315" i="6"/>
  <c r="AX316" i="6"/>
  <c r="AX317" i="6"/>
  <c r="AX318" i="6"/>
  <c r="AX319" i="6"/>
  <c r="AX320" i="6"/>
  <c r="AX321" i="6"/>
  <c r="AX322" i="6"/>
  <c r="AX323" i="6"/>
  <c r="AX324" i="6"/>
  <c r="AX325" i="6"/>
  <c r="AX326" i="6"/>
  <c r="AX327" i="6"/>
  <c r="AX328" i="6"/>
  <c r="AX329" i="6"/>
  <c r="AX330" i="6"/>
  <c r="AX331" i="6"/>
  <c r="AX332" i="6"/>
  <c r="AX333" i="6"/>
  <c r="AX334" i="6"/>
  <c r="AX335" i="6"/>
  <c r="AX336" i="6"/>
  <c r="AX337" i="6"/>
  <c r="AX338" i="6"/>
  <c r="AX339" i="6"/>
  <c r="AX340" i="6"/>
  <c r="AX341" i="6"/>
  <c r="AX342" i="6"/>
  <c r="AX343" i="6"/>
  <c r="AX344" i="6"/>
  <c r="AX345" i="6"/>
  <c r="AX346" i="6"/>
  <c r="AX347" i="6"/>
  <c r="AX348" i="6"/>
  <c r="AX349" i="6"/>
  <c r="AX350" i="6"/>
  <c r="AX351" i="6"/>
  <c r="AX352" i="6"/>
  <c r="AX353" i="6"/>
  <c r="AX354" i="6"/>
  <c r="AX355" i="6"/>
  <c r="AX356" i="6"/>
  <c r="AX357" i="6"/>
  <c r="AX358" i="6"/>
  <c r="AX359" i="6"/>
  <c r="AX360" i="6"/>
  <c r="AX361" i="6"/>
  <c r="AX362" i="6"/>
  <c r="AX363" i="6"/>
  <c r="AX364" i="6"/>
  <c r="AX365" i="6"/>
  <c r="AX366" i="6"/>
  <c r="AX367" i="6"/>
  <c r="AX368" i="6"/>
  <c r="AX369" i="6"/>
  <c r="AX370" i="6"/>
  <c r="AX371" i="6"/>
  <c r="AX372" i="6"/>
  <c r="AX373" i="6"/>
  <c r="AX374" i="6"/>
  <c r="AX375" i="6"/>
  <c r="AX376" i="6"/>
  <c r="AX377" i="6"/>
  <c r="AX378" i="6"/>
  <c r="AX379" i="6"/>
  <c r="AX380" i="6"/>
  <c r="AX381" i="6"/>
  <c r="AX382" i="6"/>
  <c r="AX383" i="6"/>
  <c r="AX384" i="6"/>
  <c r="AX385" i="6"/>
  <c r="AX386" i="6"/>
  <c r="AX387" i="6"/>
  <c r="AX388" i="6"/>
  <c r="AX389" i="6"/>
  <c r="AX390" i="6"/>
  <c r="AX391" i="6"/>
  <c r="AX392" i="6"/>
  <c r="AX393" i="6"/>
  <c r="AX394" i="6"/>
  <c r="AX395" i="6"/>
  <c r="AX396" i="6"/>
  <c r="AX397" i="6"/>
  <c r="AX398" i="6"/>
  <c r="AX399" i="6"/>
  <c r="AX400" i="6"/>
  <c r="AX401" i="6"/>
  <c r="AX402" i="6"/>
  <c r="AX403" i="6"/>
  <c r="AX404" i="6"/>
  <c r="AX405" i="6"/>
  <c r="AX406" i="6"/>
  <c r="AX407" i="6"/>
  <c r="AX408" i="6"/>
  <c r="AX409" i="6"/>
  <c r="AX410" i="6"/>
  <c r="AX411" i="6"/>
  <c r="AX412" i="6"/>
  <c r="AX413" i="6"/>
  <c r="AX414" i="6"/>
  <c r="AX415" i="6"/>
  <c r="AX416" i="6"/>
  <c r="AX417" i="6"/>
  <c r="AX418" i="6"/>
  <c r="AX419" i="6"/>
  <c r="AX420" i="6"/>
  <c r="AX421" i="6"/>
  <c r="AX422" i="6"/>
  <c r="AX423" i="6"/>
  <c r="AX424" i="6"/>
  <c r="AX425" i="6"/>
  <c r="AX426" i="6"/>
  <c r="AX427" i="6"/>
  <c r="AX428" i="6"/>
  <c r="AX429" i="6"/>
  <c r="AX430" i="6"/>
  <c r="AX431" i="6"/>
  <c r="AX432" i="6"/>
  <c r="AX433" i="6"/>
  <c r="AX434" i="6"/>
  <c r="AX435" i="6"/>
  <c r="AX436" i="6"/>
  <c r="AX437" i="6"/>
  <c r="AX438" i="6"/>
  <c r="AX439" i="6"/>
  <c r="AX440" i="6"/>
  <c r="AX441" i="6"/>
  <c r="AX442" i="6"/>
  <c r="AX443" i="6"/>
  <c r="AX444" i="6"/>
  <c r="AX445" i="6"/>
  <c r="AX446" i="6"/>
  <c r="AX447" i="6"/>
  <c r="AX448" i="6"/>
  <c r="AX449" i="6"/>
  <c r="AX450" i="6"/>
  <c r="AX451" i="6"/>
  <c r="AX452" i="6"/>
  <c r="AX453" i="6"/>
  <c r="AX454" i="6"/>
  <c r="AX455" i="6"/>
  <c r="AX456" i="6"/>
  <c r="AX457" i="6"/>
  <c r="AX458" i="6"/>
  <c r="AX459" i="6"/>
  <c r="AX460" i="6"/>
  <c r="AX461" i="6"/>
  <c r="AX462" i="6"/>
  <c r="AX463" i="6"/>
  <c r="AX464" i="6"/>
  <c r="AX465" i="6"/>
  <c r="AX466" i="6"/>
  <c r="AX467" i="6"/>
  <c r="AX468" i="6"/>
  <c r="AX469" i="6"/>
  <c r="AX470" i="6"/>
  <c r="AX471" i="6"/>
  <c r="AX472" i="6"/>
  <c r="AX473" i="6"/>
  <c r="AX474" i="6"/>
  <c r="AX475" i="6"/>
  <c r="AX476" i="6"/>
  <c r="AX477" i="6"/>
  <c r="AX478" i="6"/>
  <c r="AX479" i="6"/>
  <c r="AX480" i="6"/>
  <c r="AX481" i="6"/>
  <c r="AX482" i="6"/>
  <c r="AX483" i="6"/>
  <c r="AX484" i="6"/>
  <c r="AX485" i="6"/>
  <c r="AX486" i="6"/>
  <c r="AX487" i="6"/>
  <c r="AX488" i="6"/>
  <c r="AX489" i="6"/>
  <c r="AX490" i="6"/>
  <c r="AX491" i="6"/>
  <c r="AX492" i="6"/>
  <c r="AX493" i="6"/>
  <c r="AX494" i="6"/>
  <c r="AX495" i="6"/>
  <c r="AX496" i="6"/>
  <c r="AX497" i="6"/>
  <c r="AX498" i="6"/>
  <c r="AX499" i="6"/>
  <c r="AX500" i="6"/>
  <c r="AX501" i="6"/>
  <c r="AX502" i="6"/>
  <c r="AX503" i="6"/>
  <c r="AX504" i="6"/>
  <c r="AX505" i="6"/>
  <c r="AX506" i="6"/>
  <c r="AX507" i="6"/>
  <c r="AX508" i="6"/>
  <c r="AX509" i="6"/>
  <c r="AX510" i="6"/>
  <c r="AX511" i="6"/>
  <c r="AX512" i="6"/>
  <c r="AX513" i="6"/>
  <c r="AX514" i="6"/>
  <c r="AX515" i="6"/>
  <c r="AX516" i="6"/>
  <c r="AX517" i="6"/>
  <c r="AX518" i="6"/>
  <c r="AX519" i="6"/>
  <c r="AX520" i="6"/>
  <c r="AX521" i="6"/>
  <c r="AX522" i="6"/>
  <c r="AX523" i="6"/>
  <c r="AX524" i="6"/>
  <c r="AX525" i="6"/>
  <c r="AX526" i="6"/>
  <c r="AX527" i="6"/>
  <c r="AX528" i="6"/>
  <c r="AX529" i="6"/>
  <c r="AX530" i="6"/>
  <c r="AX531" i="6"/>
  <c r="AX532" i="6"/>
  <c r="AX533" i="6"/>
  <c r="AX534" i="6"/>
  <c r="AX535" i="6"/>
  <c r="AX536" i="6"/>
  <c r="AX537" i="6"/>
  <c r="AX538" i="6"/>
  <c r="AX539" i="6"/>
  <c r="AX540" i="6"/>
  <c r="AX541" i="6"/>
  <c r="AX542" i="6"/>
  <c r="AX543" i="6"/>
  <c r="AX544" i="6"/>
  <c r="AX545" i="6"/>
  <c r="AX546" i="6"/>
  <c r="AX547" i="6"/>
  <c r="AX548" i="6"/>
  <c r="AX549" i="6"/>
  <c r="AX550" i="6"/>
  <c r="AX551" i="6"/>
  <c r="AX552" i="6"/>
  <c r="AX553" i="6"/>
  <c r="AX554" i="6"/>
  <c r="AX555" i="6"/>
  <c r="AX556" i="6"/>
  <c r="AX557" i="6"/>
  <c r="AX558" i="6"/>
  <c r="AX559" i="6"/>
  <c r="AX560" i="6"/>
  <c r="AX561" i="6"/>
  <c r="AX562" i="6"/>
  <c r="AX563" i="6"/>
  <c r="AX564" i="6"/>
  <c r="AX565" i="6"/>
  <c r="AX566" i="6"/>
  <c r="AX567" i="6"/>
  <c r="AX568" i="6"/>
  <c r="AX569" i="6"/>
  <c r="AX570" i="6"/>
  <c r="AX571" i="6"/>
  <c r="AX572" i="6"/>
  <c r="AX573" i="6"/>
  <c r="AX574" i="6"/>
  <c r="AX3" i="6"/>
  <c r="H7" i="9"/>
  <c r="H3" i="9"/>
  <c r="H4" i="9"/>
  <c r="H5" i="9"/>
  <c r="H6" i="9"/>
  <c r="H8" i="9"/>
  <c r="H10" i="9"/>
  <c r="H11" i="9"/>
  <c r="H12" i="9"/>
  <c r="H13" i="9"/>
  <c r="H14" i="9"/>
  <c r="H16" i="9"/>
  <c r="H17" i="9"/>
  <c r="H19" i="9"/>
  <c r="H20" i="9"/>
  <c r="H21" i="9"/>
  <c r="H24" i="9"/>
  <c r="H101" i="9"/>
  <c r="H160" i="9"/>
  <c r="H177" i="9"/>
  <c r="H25" i="9"/>
  <c r="H26" i="9"/>
  <c r="H27" i="9"/>
  <c r="H28" i="9"/>
  <c r="H31" i="9"/>
  <c r="H32" i="9"/>
  <c r="H33" i="9"/>
  <c r="H34" i="9"/>
  <c r="H35" i="9"/>
  <c r="H36" i="9"/>
  <c r="H37" i="9"/>
  <c r="H38" i="9"/>
  <c r="H39" i="9"/>
  <c r="H40" i="9"/>
  <c r="H41" i="9"/>
  <c r="H42" i="9"/>
  <c r="H43" i="9"/>
  <c r="H44" i="9"/>
  <c r="H45" i="9"/>
  <c r="H46" i="9"/>
  <c r="H47" i="9"/>
  <c r="H48" i="9"/>
  <c r="H49" i="9"/>
  <c r="H50" i="9"/>
  <c r="H86" i="9"/>
  <c r="H87" i="9"/>
  <c r="H88" i="9"/>
  <c r="H89" i="9"/>
  <c r="H90" i="9"/>
  <c r="H91" i="9"/>
  <c r="H92" i="9"/>
  <c r="H93" i="9"/>
  <c r="H94" i="9"/>
  <c r="H95" i="9"/>
  <c r="H96" i="9"/>
  <c r="H97" i="9"/>
  <c r="H98" i="9"/>
  <c r="H99" i="9"/>
  <c r="H100" i="9"/>
  <c r="H102" i="9"/>
  <c r="H103" i="9"/>
  <c r="H104" i="9"/>
  <c r="H105" i="9"/>
  <c r="H106" i="9"/>
  <c r="H107" i="9"/>
  <c r="H108" i="9"/>
  <c r="H109" i="9"/>
  <c r="H110" i="9"/>
  <c r="H9" i="9"/>
  <c r="H111" i="9"/>
  <c r="H112" i="9"/>
  <c r="H113" i="9"/>
  <c r="H114" i="9"/>
  <c r="H115" i="9"/>
  <c r="H116" i="9"/>
  <c r="H117" i="9"/>
  <c r="H118" i="9"/>
  <c r="H119" i="9"/>
  <c r="H120" i="9"/>
  <c r="H121" i="9"/>
  <c r="H122" i="9"/>
  <c r="H123" i="9"/>
  <c r="H124" i="9"/>
  <c r="H125" i="9"/>
  <c r="H126" i="9"/>
  <c r="H127" i="9"/>
  <c r="H128" i="9"/>
  <c r="H129" i="9"/>
  <c r="H130" i="9"/>
  <c r="H131" i="9"/>
  <c r="H132" i="9"/>
  <c r="H15"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1" i="9"/>
  <c r="H162" i="9"/>
  <c r="H163" i="9"/>
  <c r="H18" i="9"/>
  <c r="H164" i="9"/>
  <c r="H165" i="9"/>
  <c r="H166" i="9"/>
  <c r="H167" i="9"/>
  <c r="H168" i="9"/>
  <c r="H169" i="9"/>
  <c r="H170" i="9"/>
  <c r="H171" i="9"/>
  <c r="H172" i="9"/>
  <c r="H173" i="9"/>
  <c r="H174" i="9"/>
  <c r="H175" i="9"/>
  <c r="H176" i="9"/>
  <c r="H178" i="9"/>
  <c r="H179" i="9"/>
  <c r="H180" i="9"/>
  <c r="H181" i="9"/>
  <c r="H182" i="9"/>
  <c r="H183" i="9"/>
  <c r="H184" i="9"/>
  <c r="H185" i="9"/>
  <c r="H22" i="9"/>
  <c r="H186" i="9"/>
  <c r="H187" i="9"/>
  <c r="H188" i="9"/>
  <c r="H189" i="9"/>
  <c r="H190" i="9"/>
  <c r="H191" i="9"/>
  <c r="H192" i="9"/>
  <c r="H193" i="9"/>
  <c r="H23" i="9"/>
  <c r="H194" i="9"/>
  <c r="H195" i="9"/>
  <c r="H292" i="9"/>
  <c r="H226" i="9"/>
  <c r="H196" i="9"/>
  <c r="H197" i="9"/>
  <c r="H198" i="9"/>
  <c r="H199" i="9"/>
  <c r="H200" i="9"/>
  <c r="H201" i="9"/>
  <c r="H202" i="9"/>
  <c r="H203" i="9"/>
  <c r="H204" i="9"/>
  <c r="H205" i="9"/>
  <c r="H206" i="9"/>
  <c r="H207" i="9"/>
  <c r="H208" i="9"/>
  <c r="H209" i="9"/>
  <c r="H210" i="9"/>
  <c r="H211" i="9"/>
  <c r="H212" i="9"/>
  <c r="H213" i="9"/>
  <c r="H214" i="9"/>
  <c r="H29" i="9"/>
  <c r="H215" i="9"/>
  <c r="H30" i="9"/>
  <c r="H216" i="9"/>
  <c r="H217" i="9"/>
  <c r="H218" i="9"/>
  <c r="H219" i="9"/>
  <c r="H220" i="9"/>
  <c r="H221" i="9"/>
  <c r="H222" i="9"/>
  <c r="H223" i="9"/>
  <c r="H224" i="9"/>
  <c r="H225"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 i="9"/>
  <c r="Q2168" i="1"/>
  <c r="Q2162" i="1"/>
  <c r="Q2156" i="1"/>
  <c r="K2162" i="1"/>
  <c r="Q2164" i="1" s="1"/>
  <c r="K2168" i="1"/>
  <c r="K2156" i="1"/>
  <c r="Q2165" i="1" l="1"/>
  <c r="Q2166" i="1"/>
  <c r="Q2167" i="1"/>
  <c r="K2157" i="1"/>
  <c r="K2164" i="1"/>
  <c r="K2166" i="1"/>
  <c r="K2167" i="1"/>
  <c r="Q2157" i="1"/>
  <c r="Q2158" i="1"/>
  <c r="K2165" i="1"/>
  <c r="Q2159" i="1"/>
  <c r="Q2160" i="1"/>
  <c r="K2161" i="1"/>
  <c r="K2160" i="1"/>
  <c r="K2159" i="1"/>
  <c r="K2158" i="1"/>
  <c r="Q2161" i="1"/>
  <c r="K2163" i="1"/>
  <c r="Q2163" i="1"/>
</calcChain>
</file>

<file path=xl/sharedStrings.xml><?xml version="1.0" encoding="utf-8"?>
<sst xmlns="http://schemas.openxmlformats.org/spreadsheetml/2006/main" count="100148" uniqueCount="17059">
  <si>
    <t>A_G0_mean</t>
  </si>
  <si>
    <t>A_G1_mean</t>
  </si>
  <si>
    <t>WT_G0_mean</t>
  </si>
  <si>
    <t>A_G0_sd</t>
  </si>
  <si>
    <t>A_G1_sd</t>
  </si>
  <si>
    <t>WT_G0_sd</t>
  </si>
  <si>
    <t>ANOVA_p</t>
  </si>
  <si>
    <t>hclust_clusters</t>
  </si>
  <si>
    <t>A_G1_vs_A_G0_Ttest_p</t>
  </si>
  <si>
    <t>log(A_G1/A_G0)</t>
  </si>
  <si>
    <t>WT_G0_vs_A_G1_Ttest_p</t>
  </si>
  <si>
    <t>protein.ids</t>
  </si>
  <si>
    <t>majority.protein.ids</t>
  </si>
  <si>
    <t>fasta.headers</t>
  </si>
  <si>
    <t>A0A075B5P6;A0A075B6A0;P01872</t>
  </si>
  <si>
    <t>Immunoglobulin heavy constant mu (Fragment) OS=Mus musculus OX=10090 GN=Ighm PE=1 SV=1;Immunoglobulin heavy constant mu (Fragment) OS=Mus musculus OX=10090 GN=Ighm PE=1 SV=2;Immunoglobulin heavy constant mu OS=Mus musculus OX=10090 GN=Ighm PE=1 SV=2</t>
  </si>
  <si>
    <t>A0A075B6A3;A0A0A6YXW6;P01878</t>
  </si>
  <si>
    <t>NA</t>
  </si>
  <si>
    <t>A0A075B6A3;A0A0A6YXW6</t>
  </si>
  <si>
    <t>Immunoglobulin heavy constant alpha (Fragment) OS=Mus musculus OX=10090 GN=Igha PE=1 SV=1;Immunoglobulin heavy constant alpha (Fragment) OS=Mus musculus OX=10090 GN=Igha PE=1 SV=1</t>
  </si>
  <si>
    <t>A0A087WNP6;Q4VAA2;A0A087WRM0;F8WGL9;A0A087WS49</t>
  </si>
  <si>
    <t>A0A087WNP6;Q4VAA2</t>
  </si>
  <si>
    <t>Protein CDV3 OS=Mus musculus OX=10090 GN=Cdv3 PE=1 SV=1;Protein CDV3 OS=Mus musculus OX=10090 GN=Cdv3 PE=1 SV=2</t>
  </si>
  <si>
    <t>A0A087WNZ7;G5E870;A0A087WRV6</t>
  </si>
  <si>
    <t>A0A087WNZ7;G5E870</t>
  </si>
  <si>
    <t>E3 ubiquitin-protein ligase TRIP12 OS=Mus musculus OX=10090 GN=Trip12 PE=1 SV=1;E3 ubiquitin-protein ligase TRIP12 OS=Mus musculus OX=10090 GN=Trip12 PE=1 SV=1</t>
  </si>
  <si>
    <t>A0A087WP24;A0A087WRJ2;A0A087WPF8;A0A087WSR2;E9QN99;Q8VCR7</t>
  </si>
  <si>
    <t>Protein ABHD14B (Fragment) OS=Mus musculus OX=10090 GN=Abhd14b PE=1 SV=1;Protein ABHD14B (Fragment) OS=Mus musculus OX=10090 GN=Abhd14b PE=1 SV=1;Protein ABHD14B (Fragment) OS=Mus musculus OX=10090 GN=Abhd14b PE=1 SV=1;Protein ABHD14B (Fragment) OS=Mus mus</t>
  </si>
  <si>
    <t>A0A087WP83;Q8VDJ3;A0A087WPH2;A0A087WQY9;A0A087WPC5;A0A087WS92</t>
  </si>
  <si>
    <t>A0A087WP83;Q8VDJ3</t>
  </si>
  <si>
    <t>Vigilin OS=Mus musculus OX=10090 GN=Hdlbp PE=1 SV=1;Vigilin OS=Mus musculus OX=10090 GN=Hdlbp PE=1 SV=1</t>
  </si>
  <si>
    <t>A0A087WPL1;F7C957;Q8R1G6</t>
  </si>
  <si>
    <t>PDZ and LIM domain protein 2 OS=Mus musculus OX=10090 GN=Pdlim2 PE=1 SV=1;PDZ and LIM domain protein 2 (Fragment) OS=Mus musculus OX=10090 GN=Pdlim2 PE=1 SV=1;PDZ and LIM domain protein 2 OS=Mus musculus OX=10090 GN=Pdlim2 PE=1 SV=1</t>
  </si>
  <si>
    <t>A0A087WQE6;A0A087WNT1;P83940;A0A087WPE4</t>
  </si>
  <si>
    <t>Elongin-C (Fragment) OS=Mus musculus OX=10090 GN=Eloc PE=1 SV=1;Elongin-C OS=Mus musculus OX=10090 GN=Eloc PE=1 SV=1;Elongin-C OS=Mus musculus OX=10090 GN=Eloc PE=1 SV=1;Elongin-C (Fragment) OS=Mus musculus OX=10090 GN=Eloc PE=1 SV=1</t>
  </si>
  <si>
    <t>A0A087WQT6;O89110</t>
  </si>
  <si>
    <t>Caspase-8 OS=Mus musculus OX=10090 GN=Casp8 PE=1 SV=1;Caspase-8 OS=Mus musculus OX=10090 GN=Casp8 PE=1 SV=1</t>
  </si>
  <si>
    <t>A0A087WR97;Q921F2;A0A087WSE4;A0A087WRZ5;Q8R0B4;Q8BLD4;Q6VYI5;Q6VYI4</t>
  </si>
  <si>
    <t>TAR DNA-binding protein 43 (Fragment) OS=Mus musculus OX=10090 GN=Tardbp PE=1 SV=1;TAR DNA-binding protein 43 OS=Mus musculus OX=10090 GN=Tardbp PE=1 SV=1;TAR DNA-binding protein 43 (Fragment) OS=Mus musculus OX=10090 GN=Tardbp PE=1 SV=1;TAR DNA-binding pr</t>
  </si>
  <si>
    <t>A0A087WRE7;Q8R0N6</t>
  </si>
  <si>
    <t>Hydroxyacid-oxoacid transhydrogenase, mitochondrial (Fragment) OS=Mus musculus OX=10090 GN=Adhfe1 PE=1 SV=1;Hydroxyacid-oxoacid transhydrogenase, mitochondrial OS=Mus musculus OX=10090 GN=Adhfe1 PE=1 SV=2</t>
  </si>
  <si>
    <t>A0A087WRU0;A0A087WQ94;A0A087WQM0;A0A087WQS0;A0A1D5RM59;E9Q0S6;A0A087WSC8</t>
  </si>
  <si>
    <t>A0A087WRU0;A0A087WQ94;A0A087WQM0;A0A087WQS0;A0A1D5RM59;E9Q0S6</t>
  </si>
  <si>
    <t>Tensin 1 (Fragment) OS=Mus musculus OX=10090 GN=Tns1 PE=1 SV=1;Tensin 1 (Fragment) OS=Mus musculus OX=10090 GN=Tns1 PE=1 SV=1;Tensin 1 OS=Mus musculus OX=10090 GN=Tns1 PE=1 SV=1;Tensin 1 OS=Mus musculus OX=10090 GN=Tns1 PE=1 SV=1;Tensin 1 OS=Mus musculus O</t>
  </si>
  <si>
    <t>A0A087WRY3;Q80XU3</t>
  </si>
  <si>
    <t>Nuclear ubiquitous casein and cyclin-dependent kinase substrate 1 OS=Mus musculus OX=10090 GN=Nucks1 PE=1 SV=1;Nuclear ubiquitous casein and cyclin-dependent kinase substrate 1 OS=Mus musculus OX=10090 GN=Nucks1 PE=1 SV=1</t>
  </si>
  <si>
    <t>A0A087WRZ7;A0A0G2JDM3;E9PWG4;A0A0G2JDW2;P05977;P09542</t>
  </si>
  <si>
    <t>Myosin light chain 1/3, skeletal muscle isoform OS=Mus musculus OX=10090 GN=Myl1 PE=1 SV=1;Myosin light chain 3 OS=Mus musculus OX=10090 GN=Myl3 PE=1 SV=1;Myosin light chain 1/3, skeletal muscle isoform OS=Mus musculus OX=10090 GN=Myl1 PE=1 SV=1;Myosin lig</t>
  </si>
  <si>
    <t>A0A087WS03;A0A087WQ32;G3X9F1;Q9R1S3</t>
  </si>
  <si>
    <t xml:space="preserve">GPI ethanolamine phosphate transferase 1 OS=Mus musculus OX=10090 GN=Pign PE=1 SV=1;GPI ethanolamine phosphate transferase 1 OS=Mus musculus OX=10090 GN=Pign PE=1 SV=1;GPI ethanolamine phosphate transferase 1 OS=Mus musculus OX=10090 GN=Pign PE=1 SV=1;GPI </t>
  </si>
  <si>
    <t>A0A087WS46;O70251</t>
  </si>
  <si>
    <t>Eukaryotic translation elongation factor 1 beta 2 OS=Mus musculus OX=10090 GN=Eef1b2 PE=1 SV=1;Elongation factor 1-beta OS=Mus musculus OX=10090 GN=Eef1b PE=1 SV=5</t>
  </si>
  <si>
    <t>A0A087WSK7;Q9CQZ0;Q921I0</t>
  </si>
  <si>
    <t>Predicted gene 28778 (Fragment) OS=Mus musculus OX=10090 GN=Gm28778 PE=4 SV=1;ORM1-like protein 2 OS=Mus musculus OX=10090 GN=Ormdl2 PE=1 SV=1;ORM1-like protein 1 OS=Mus musculus OX=10090 GN=Ormdl1 PE=2 SV=1</t>
  </si>
  <si>
    <t>A0A087WSM4;Q91XC8</t>
  </si>
  <si>
    <t>Death-associated protein 1 (Fragment) OS=Mus musculus OX=10090 GN=Dap PE=1 SV=1;Death-associated protein 1 OS=Mus musculus OX=10090 GN=Dap PE=1 SV=3</t>
  </si>
  <si>
    <t>A0A0A0MQ68;Q60759</t>
  </si>
  <si>
    <t>Glutaryl-CoA dehydrogenase, mitochondrial OS=Mus musculus OX=10090 GN=Gcdh PE=1 SV=1;Glutaryl-CoA dehydrogenase, mitochondrial OS=Mus musculus OX=10090 GN=Gcdh PE=1 SV=2</t>
  </si>
  <si>
    <t>A0A0A0MQ90;P97352</t>
  </si>
  <si>
    <t>Protein S100-A13 OS=Mus musculus OX=10090 GN=S100a13 PE=1 SV=1;Protein S100-A13 OS=Mus musculus OX=10090 GN=S100a13 PE=1 SV=1</t>
  </si>
  <si>
    <t>A0A0A0MQA5;P68368;A0A087WQS4;A0A087WRB4;A0A087WSB0;A0A087WSL5;Q3UX10</t>
  </si>
  <si>
    <t>A0A0A0MQA5;P68368</t>
  </si>
  <si>
    <t>Tubulin alpha chain (Fragment) OS=Mus musculus OX=10090 GN=Tuba4a PE=1 SV=1;Tubulin alpha-4A chain OS=Mus musculus OX=10090 GN=Tuba4a PE=1 SV=1</t>
  </si>
  <si>
    <t>A0A0A0MQC7;A2A5Y6;P10637</t>
  </si>
  <si>
    <t>Microtubule-associated protein OS=Mus musculus OX=10090 GN=Mapt PE=1 SV=1;Microtubule-associated protein OS=Mus musculus OX=10090 GN=Mapt PE=1 SV=1;Microtubule-associated protein tau OS=Mus musculus OX=10090 GN=Mapt PE=1 SV=3</t>
  </si>
  <si>
    <t>A0A0A0MQM0;P63242;J3QPS8;Q8BGY2</t>
  </si>
  <si>
    <t>A0A0A0MQM0;P63242;J3QPS8</t>
  </si>
  <si>
    <t>Eukaryotic translation initiation factor 5A (Fragment) OS=Mus musculus OX=10090 GN=Eif5a PE=1 SV=1;Eukaryotic translation initiation factor 5A-1 OS=Mus musculus OX=10090 GN=Eif5a PE=1 SV=2;Eukaryotic translation initiation factor 5A-1 OS=Mus musculus OX=10</t>
  </si>
  <si>
    <t>A0A0A6YVR9;V9GXE6;P09925</t>
  </si>
  <si>
    <t>SURF1-like protein (Fragment) OS=Mus musculus OX=10090 GN=Surf1 PE=1 SV=1;SURF1-like protein (Fragment) OS=Mus musculus OX=10090 GN=Surf1 PE=1 SV=1;Surfeit locus protein 1 OS=Mus musculus OX=10090 GN=Surf1 PE=1 SV=3</t>
  </si>
  <si>
    <t>A0A0A6YVU8;Q9JKV1</t>
  </si>
  <si>
    <t>Predicted pseudogene 9774 OS=Mus musculus OX=10090 GN=Gm9774 PE=4 SV=1;Proteasomal ubiquitin receptor ADRM1 OS=Mus musculus OX=10090 GN=Adrm1 PE=1 SV=2</t>
  </si>
  <si>
    <t>A0A0A6YVY4;Q05AH3;E9QL10;Q9JLF7</t>
  </si>
  <si>
    <t>Toll-like receptor 5 (Fragment) OS=Mus musculus OX=10090 GN=Tlr5 PE=3 SV=1;Tlr5 protein OS=Mus musculus OX=10090 GN=Tlr5 PE=2 SV=1;Toll-like receptor 5 OS=Mus musculus OX=10090 GN=Tlr5 PE=3 SV=1;Toll-like receptor 5 OS=Mus musculus OX=10090 GN=Tlr5 PE=1 SV</t>
  </si>
  <si>
    <t>A0A0A6YW77;P11672</t>
  </si>
  <si>
    <t>Neutrophil gelatinase-associated lipocalin (Fragment) OS=Mus musculus OX=10090 GN=Lcn2 PE=1 SV=1;Neutrophil gelatinase-associated lipocalin OS=Mus musculus OX=10090 GN=Lcn2 PE=1 SV=1</t>
  </si>
  <si>
    <t>A0A0A6YWB0;G3X9Q0;A0A0A6YVV8;Q9JKP5;A0A0A6YXP3;A0A0A6YXE3;A0A0A6YXL7;A0A0A6YWJ5;Q3TJQ3;Q3U570;A0A0A6YWG1;Q3U581;A0A0A6YXQ4;S4R267;Q8R003</t>
  </si>
  <si>
    <t>A0A0A6YWB0;G3X9Q0;A0A0A6YVV8;Q9JKP5;A0A0A6YXP3;A0A0A6YXE3</t>
  </si>
  <si>
    <t xml:space="preserve">Muscleblind-like protein 1 OS=Mus musculus OX=10090 GN=Mbnl1 PE=1 SV=1;Muscleblind-like protein 1 OS=Mus musculus OX=10090 GN=Mbnl1 PE=1 SV=1;Muscleblind-like protein 1 OS=Mus musculus OX=10090 GN=Mbnl1 PE=1 SV=1;Muscleblind-like protein 1 OS=Mus musculus </t>
  </si>
  <si>
    <t>A0A0A6YWH2;Q9EQX4</t>
  </si>
  <si>
    <t>Allograft inflammatory factor 1-like OS=Mus musculus OX=10090 GN=Aif1l PE=1 SV=1;Allograft inflammatory factor 1-like OS=Mus musculus OX=10090 GN=Aif1l PE=1 SV=1</t>
  </si>
  <si>
    <t>A0A0A6YX05</t>
  </si>
  <si>
    <t>Sodium/potassium-transporting ATPase subunit beta (Fragment) OS=Mus musculus OX=10090 GN=Atp1b1 PE=1 SV=1</t>
  </si>
  <si>
    <t>A0A0A6YX18;Q8BVE3;A0A0A6YWP6;A0A0A6YVU0;A0A0A6YW86</t>
  </si>
  <si>
    <t>A0A0A6YX18;Q8BVE3;A0A0A6YWP6</t>
  </si>
  <si>
    <t>V-type proton ATPase subunit H OS=Mus musculus OX=10090 GN=Atp6v1h PE=1 SV=1;V-type proton ATPase subunit H OS=Mus musculus OX=10090 GN=Atp6v1h PE=1 SV=1;V-type proton ATPase subunit H OS=Mus musculus OX=10090 GN=Atp6v1h PE=1 SV=1</t>
  </si>
  <si>
    <t>A0A0A6YX21;A0A0A6YY20;Q8VD57</t>
  </si>
  <si>
    <t>Vesicle transport protein OS=Mus musculus OX=10090 GN=Sft2d2 PE=1 SV=1;Vesicle transport protein OS=Mus musculus OX=10090 GN=Sft2d2 PE=1 SV=1;Vesicle transport protein SFT2B OS=Mus musculus OX=10090 GN=Sft2d2 PE=1 SV=1</t>
  </si>
  <si>
    <t>A0A0A6YX26;P62900;A0A0A6YXL3</t>
  </si>
  <si>
    <t>60S ribosomal protein L31 OS=Mus musculus OX=10090 GN=Rpl31 PE=1 SV=1;60S ribosomal protein L31 OS=Mus musculus OX=10090 GN=Rpl31 PE=1 SV=1;60S ribosomal protein L31 OS=Mus musculus OX=10090 GN=Rpl31 PE=1 SV=1</t>
  </si>
  <si>
    <t>A0A0A6YX70;A0A0A6YWH7;P32261</t>
  </si>
  <si>
    <t>Antithrombin-III (Fragment) OS=Mus musculus OX=10090 GN=Serpinc1 PE=1 SV=1;Antithrombin-III (Fragment) OS=Mus musculus OX=10090 GN=Serpinc1 PE=1 SV=1;Antithrombin-III OS=Mus musculus OX=10090 GN=Serpinc1 PE=1 SV=1</t>
  </si>
  <si>
    <t>A0A0B4J1E2;Q9CSN1</t>
  </si>
  <si>
    <t>SNW domain-containing protein 1 OS=Mus musculus OX=10090 GN=Snw1 PE=1 SV=1;SNW domain-containing protein 1 OS=Mus musculus OX=10090 GN=Snw1 PE=1 SV=3</t>
  </si>
  <si>
    <t>A0A0B4J1G0</t>
  </si>
  <si>
    <t>Low affinity immunoglobulin gamma Fc region receptor IV OS=Mus musculus OX=10090 GN=Fcgr4 PE=1 SV=1</t>
  </si>
  <si>
    <t>A0A0B4J1G1;E9Q415;A0A0B4J1E6;P08101</t>
  </si>
  <si>
    <t>Fc receptor, IgG, low affinity IIb OS=Mus musculus OX=10090 GN=Fcgr2b PE=1 SV=1;Fc receptor, IgG, low affinity IIb OS=Mus musculus OX=10090 GN=Fcgr2b PE=1 SV=1;Fc receptor, IgG, low affinity IIb OS=Mus musculus OX=10090 GN=Fcgr2b PE=1 SV=1;Low affinity imm</t>
  </si>
  <si>
    <t>A0A0G2JDI9;P55096</t>
  </si>
  <si>
    <t>ATP-binding cassette sub-family D member 3 OS=Mus musculus OX=10090 GN=Abcd3 PE=1 SV=1;ATP-binding cassette sub-family D member 3 OS=Mus musculus OX=10090 GN=Abcd3 PE=1 SV=2</t>
  </si>
  <si>
    <t>A0A0G2JDZ4;E9QNY3</t>
  </si>
  <si>
    <t>Myosin regulatory light chain 10 OS=Mus musculus OX=10090 GN=Myl10 PE=1 SV=1;Myosin regulatory light chain 10 OS=Mus musculus OX=10090 GN=Myl10 PE=1 SV=1</t>
  </si>
  <si>
    <t>A0A0G2JE25;A0A0G2JGP4;Q9D091;P32883;P08556</t>
  </si>
  <si>
    <t>GTPase NRas (Fragment) OS=Mus musculus OX=10090 GN=Nras PE=1 SV=1;GTPase NRas (Fragment) OS=Mus musculus OX=10090 GN=Nras PE=1 SV=1;GTPase NRas OS=Mus musculus OX=10090 GN=Nras PE=1 SV=1;GTPase KRas OS=Mus musculus OX=10090 GN=Kras PE=1 SV=1;GTPase NRas OS</t>
  </si>
  <si>
    <t>A0A0G2JE99;P01843</t>
  </si>
  <si>
    <t>Immunoglobulin lambda constant 1 (Fragment) OS=Mus musculus OX=10090 GN=Iglc1 PE=4 SV=1;Ig lambda-1 chain C region OS=Mus musculus OX=10090 PE=1 SV=1</t>
  </si>
  <si>
    <t>A0A0G2JEA9;A0A0G2JFX7;Q9CWZ3</t>
  </si>
  <si>
    <t>RNA-binding protein 8A OS=Mus musculus OX=10090 GN=Rbm8a PE=1 SV=1;RNA-binding protein 8A OS=Mus musculus OX=10090 GN=Rbm8a PE=1 SV=1;RNA-binding protein 8A OS=Mus musculus OX=10090 GN=Rbm8a PE=1 SV=4</t>
  </si>
  <si>
    <t>A0A0G2JEC4;Q9JK48;A0A0G2JE45;A0A0G2JF57</t>
  </si>
  <si>
    <t>A0A0G2JEC4;Q9JK48</t>
  </si>
  <si>
    <t>Endophilin-B1 OS=Mus musculus OX=10090 GN=Sh3glb1 PE=1 SV=1;Endophilin-B1 OS=Mus musculus OX=10090 GN=Sh3glb1 PE=1 SV=1</t>
  </si>
  <si>
    <t>A0A0G2JEF3;A0A1C7ZMY4;A0A0R4J0K1;Q9ERR7</t>
  </si>
  <si>
    <t>Selenoprotein F (Fragment) OS=Mus musculus OX=10090 GN=Selenof PE=1 SV=1;Selenoprotein F OS=Mus musculus OX=10090 GN=Selenof PE=1 SV=1;Selenoprotein F OS=Mus musculus OX=10090 GN=Selenof PE=1 SV=1;Selenoprotein F OS=Mus musculus OX=10090 GN=Selenof PE=1 SV</t>
  </si>
  <si>
    <t>A0A0G2JEG3;Q8VE96</t>
  </si>
  <si>
    <t>Solute carrier family 35 member F6 OS=Mus musculus OX=10090 GN=Slc35f6 PE=1 SV=1;Solute carrier family 35 member F6 OS=Mus musculus OX=10090 GN=Slc35f6 PE=1 SV=1</t>
  </si>
  <si>
    <t>A0A0G2JEJ0;D9J2Z9;D9J300;D9J301;D9J302;Q8CI51;A0A0G2JGZ5;Q9CRA2;D9J303;F8WJI6;E9Q8P5</t>
  </si>
  <si>
    <t>A0A0G2JEJ0;D9J2Z9;D9J300;D9J301;D9J302;Q8CI51;A0A0G2JGZ5</t>
  </si>
  <si>
    <t>PDZ and LIM domain protein 5 (Fragment) OS=Mus musculus OX=10090 GN=Pdlim5 PE=1 SV=1;ENH isoform 1b OS=Mus musculus OX=10090 GN=Pdlim5 PE=1 SV=1;ENH isoform 1c OS=Mus musculus OX=10090 GN=Pdlim5 PE=1 SV=1;ENH isoform 1d OS=Mus musculus OX=10090 GN=Pdlim5 P</t>
  </si>
  <si>
    <t>A0A0G2JEK2;P63254</t>
  </si>
  <si>
    <t>Cysteine-rich protein 1 OS=Mus musculus OX=10090 GN=Crip1 PE=1 SV=1;Cysteine-rich protein 1 OS=Mus musculus OX=10090 GN=Crip1 PE=1 SV=2</t>
  </si>
  <si>
    <t>A0A0G2JEP0;Q61584;A0A0G2JGH0;A0A0G2JGL6;A0A0H2UH27;E9QAS9;E9QAT0;D3Z6U8;E9QNF5;Q6AXB7;E9QAS8;Q6P5B5;P35922;Q9WVR4</t>
  </si>
  <si>
    <t>A0A0G2JEP0;Q61584</t>
  </si>
  <si>
    <t>Fragile X mental retardation syndrome-related protein 1 OS=Mus musculus OX=10090 GN=Fxr1 PE=1 SV=1;Fragile X mental retardation syndrome-related protein 1 OS=Mus musculus OX=10090 GN=Fxr1 PE=1 SV=2</t>
  </si>
  <si>
    <t>A0A0G2JEU1</t>
  </si>
  <si>
    <t>Aldehyde dehydrogenase, mitochondrial OS=Mus musculus OX=10090 GN=Aldh2 PE=1 SV=1</t>
  </si>
  <si>
    <t>A0A0G2JFC8;A0A0G2JDV8;Q9DAW9;A0A0G2JFG3</t>
  </si>
  <si>
    <t>Calponin-3 (Fragment) OS=Mus musculus OX=10090 GN=Cnn3 PE=1 SV=1;Calponin OS=Mus musculus OX=10090 GN=Cnn3 PE=1 SV=1;Calponin-3 OS=Mus musculus OX=10090 GN=Cnn3 PE=1 SV=1;Calponin-3 (Fragment) OS=Mus musculus OX=10090 GN=Cnn3 PE=1 SV=1</t>
  </si>
  <si>
    <t>A0A0G2JG00;Q3TUE1;A0A0G2JGW9;A0A0G2JFY5;Q3UUU2;Q91WJ8;A0A0G2JFK2;A0A0G2JGV9</t>
  </si>
  <si>
    <t>A0A0G2JG00;Q3TUE1;A0A0G2JGW9;A0A0G2JFY5;Q3UUU2;Q91WJ8;A0A0G2JFK2</t>
  </si>
  <si>
    <t>Far upstream element-binding protein 1 OS=Mus musculus OX=10090 GN=Fubp1 PE=1 SV=1;Far upstream element-binding protein 1 OS=Mus musculus OX=10090 GN=Fubp1 PE=1 SV=1;Far upstream element-binding protein 1 OS=Mus musculus OX=10090 GN=Fubp1 PE=1 SV=1;Far ups</t>
  </si>
  <si>
    <t>A0A0G2JG98;A0A0G2JGT5;A0A0G2JH04;P63073</t>
  </si>
  <si>
    <t xml:space="preserve">Eukaryotic translation initiation factor 4E OS=Mus musculus OX=10090 GN=Eif4e PE=1 SV=1;Eukaryotic translation initiation factor 4E (Fragment) OS=Mus musculus OX=10090 GN=Eif4e PE=1 SV=1;Eukaryotic translation initiation factor 4E OS=Mus musculus OX=10090 </t>
  </si>
  <si>
    <t>A0A0G2JGD2;P07091</t>
  </si>
  <si>
    <t>Protein S100-A4 (Fragment) OS=Mus musculus OX=10090 GN=S100a4 PE=1 SV=1;Protein S100-A4 OS=Mus musculus OX=10090 GN=S100a4 PE=1 SV=1</t>
  </si>
  <si>
    <t>A0A0G2JGJ1;Q8BVI4;D3Z1A1;A0A0G2JGY0;D3YWR7;D3Z099</t>
  </si>
  <si>
    <t>A0A0G2JGJ1;Q8BVI4;D3Z1A1;A0A0G2JGY0;D3YWR7</t>
  </si>
  <si>
    <t>Dihydropteridine reductase OS=Mus musculus OX=10090 GN=Qdpr PE=1 SV=1;Dihydropteridine reductase OS=Mus musculus OX=10090 GN=Qdpr PE=1 SV=2;Dihydropteridine reductase (Fragment) OS=Mus musculus OX=10090 GN=Qdpr PE=1 SV=1;Dihydropteridine reductase OS=Mus m</t>
  </si>
  <si>
    <t>A0A0G2JGQ5;A0A0G2JG10;Q497W9;O35286</t>
  </si>
  <si>
    <t>Pre-mRNA-splicing factor ATP-dependent RNA helicase DHX15 (Fragment) OS=Mus musculus OX=10090 GN=Dhx15 PE=1 SV=1;Pre-mRNA-splicing factor ATP-dependent RNA helicase DHX15 OS=Mus musculus OX=10090 GN=Dhx15 PE=1 SV=1;DEAH (Asp-Glu-Ala-His) box polypeptide 15</t>
  </si>
  <si>
    <t>A0A0G2JGU0</t>
  </si>
  <si>
    <t>Lipoamide acyltransferase component of branched-chain alpha-keto acid dehydrogenase complex, mitochondrial (Fragment) OS=Mus musculus OX=10090 GN=Dbt PE=1 SV=1</t>
  </si>
  <si>
    <t>A0A0G2JGY8;A0A0G2JEY6;Q9D1R9</t>
  </si>
  <si>
    <t>60S ribosomal protein L34 (Fragment) OS=Mus musculus OX=10090 GN=Rpl34 PE=1 SV=4;60S ribosomal protein L34 OS=Mus musculus OX=10090 GN=Rpl34 PE=1 SV=1;60S ribosomal protein L34 OS=Mus musculus OX=10090 GN=Rpl34 PE=1 SV=2</t>
  </si>
  <si>
    <t>A0A0H2UKC0;Q9JM90</t>
  </si>
  <si>
    <t>Signal-transducing adaptor protein 1 OS=Mus musculus OX=10090 GN=Stap1 PE=1 SV=1;Signal-transducing adaptor protein 1 OS=Mus musculus OX=10090 GN=Stap1 PE=1 SV=1</t>
  </si>
  <si>
    <t>A0A0J9YTY0;A0A0J9YUL3;Q8C1B7;A0A0J9YUV6;A0A0J9YVA6</t>
  </si>
  <si>
    <t>Septin-11 OS=Mus musculus OX=10090 GN=Septin11 PE=1 SV=1;Septin-11 OS=Mus musculus OX=10090 GN=Septin11 PE=1 SV=1;Septin-11 OS=Mus musculus OX=10090 GN=Septin11 PE=1 SV=4;Septin-11 (Fragment) OS=Mus musculus OX=10090 GN=Septin11 PE=1 SV=1;Septin-11 (Fragme</t>
  </si>
  <si>
    <t>A0A0J9YU08;A0A087WPE8;Q6P3Z3</t>
  </si>
  <si>
    <t>THAP domain-containing protein 4 OS=Mus musculus OX=10090 GN=Thap4 PE=1 SV=1;THAP domain-containing protein 4 (Fragment) OS=Mus musculus OX=10090 GN=Thap4 PE=1 SV=1;THAP domain-containing protein 4 OS=Mus musculus OX=10090 GN=Thap4 PE=1 SV=1</t>
  </si>
  <si>
    <t>A0A0J9YU79;E9Q1Q9;P97328;A0A0J9YTU1;A0A0J9YUK6</t>
  </si>
  <si>
    <t>Ketohexokinase OS=Mus musculus OX=10090 GN=Khk PE=1 SV=1;Ketohexokinase OS=Mus musculus OX=10090 GN=Khk PE=1 SV=1;Ketohexokinase OS=Mus musculus OX=10090 GN=Khk PE=1 SV=1;Ketohexokinase (Fragment) OS=Mus musculus OX=10090 GN=Khk PE=1 SV=3;Ketohexokinase (F</t>
  </si>
  <si>
    <t>A0A0J9YUM4;A0A0J9YU62;O88712;A0A0J9YU66;A0A0J9YVI3;A0A0J9YUR5;Q91YZ2;P56546</t>
  </si>
  <si>
    <t>C-terminal-binding protein 1 OS=Mus musculus OX=10090 GN=Ctbp1 PE=1 SV=1;C-terminal-binding protein 1 OS=Mus musculus OX=10090 GN=Ctbp1 PE=1 SV=1;C-terminal-binding protein 1 OS=Mus musculus OX=10090 GN=Ctbp1 PE=1 SV=2;C-terminal-binding protein 1 OS=Mus m</t>
  </si>
  <si>
    <t>A0A0J9YUZ4;P63158;A0A0J9YUD8;D3YVC6;D3YZ18</t>
  </si>
  <si>
    <t>A0A0J9YUZ4;P63158;A0A0J9YUD8</t>
  </si>
  <si>
    <t>High mobility group protein B1 (Fragment) OS=Mus musculus OX=10090 GN=Hmgb1 PE=1 SV=1;High mobility group protein B1 OS=Mus musculus OX=10090 GN=Hmgb1 PE=1 SV=2;High mobility group protein B1 OS=Mus musculus OX=10090 GN=Hmgb1 PE=1 SV=1</t>
  </si>
  <si>
    <t>A0A0N4SUH8;Q9QZ23;D3Z285</t>
  </si>
  <si>
    <t>NFU1 iron-sulfur cluster scaffold homolog, mitochondrial OS=Mus musculus OX=10090 GN=Nfu1 PE=1 SV=1;NFU1 iron-sulfur cluster scaffold homolog, mitochondrial OS=Mus musculus OX=10090 GN=Nfu1 PE=1 SV=2;NFU1 iron-sulfur cluster scaffold homolog, mitochondrial</t>
  </si>
  <si>
    <t>A0A0N4SV00;P80313;A0A0N4SV22</t>
  </si>
  <si>
    <t>A0A0N4SV00;P80313</t>
  </si>
  <si>
    <t>T-complex protein 1 subunit eta OS=Mus musculus OX=10090 GN=Cct7 PE=1 SV=1;T-complex protein 1 subunit eta OS=Mus musculus OX=10090 GN=Cct7 PE=1 SV=1</t>
  </si>
  <si>
    <t>A0A0N4SV32;Q3UMP4;Q9CY58;A0A0N4SUQ1;A0A0N4SUN8;A0A0N4SWH2;A0A0N4SVK5;A0A0N4SV40</t>
  </si>
  <si>
    <t>A0A0N4SV32;Q3UMP4;Q9CY58;A0A0N4SUQ1;A0A0N4SUN8;A0A0N4SWH2</t>
  </si>
  <si>
    <t>Plasminogen activator inhibitor 1 RNA-binding protein OS=Mus musculus OX=10090 GN=Serbp1 PE=1 SV=1;Plasminogen activator inhibitor 1 RNA-binding protein OS=Mus musculus OX=10090 GN=Serbp1 PE=1 SV=1;Plasminogen activator inhibitor 1 RNA-binding protein OS=M</t>
  </si>
  <si>
    <t>A0A0N4SV66;Q8R1M2;Q64522</t>
  </si>
  <si>
    <t>A0A0N4SV66;Q8R1M2</t>
  </si>
  <si>
    <t>Histone H2A OS=Mus musculus OX=10090 GN=H2aj PE=1 SV=1;Histone H2A.J OS=Mus musculus OX=10090 GN=H2aj PE=1 SV=1</t>
  </si>
  <si>
    <t>A0A0N4SV89;Q5XKN4</t>
  </si>
  <si>
    <t>Protein jagunal homolog 1 OS=Mus musculus OX=10090 GN=Jagn1 PE=1 SV=1;Protein jagunal homolog 1 OS=Mus musculus OX=10090 GN=Jagn1 PE=1 SV=2</t>
  </si>
  <si>
    <t>A0A0N4SVA6;Q3U3K9;P70295</t>
  </si>
  <si>
    <t>Ancient ubiquitous protein 1 (Fragment) OS=Mus musculus OX=10090 GN=Aup1 PE=1 SV=1;Ancient ubiquitous protein 1 OS=Mus musculus OX=10090 GN=Aup1 PE=1 SV=1;Ancient ubiquitous protein 1 OS=Mus musculus OX=10090 GN=Aup1 PE=1 SV=1</t>
  </si>
  <si>
    <t>A0A0N4SVB8;Q9CQW2;F6QKK2;Q8VEH3</t>
  </si>
  <si>
    <t>ADP-ribosylation factor-like protein 8B OS=Mus musculus OX=10090 GN=Arl8b PE=1 SV=1;ADP-ribosylation factor-like protein 8B OS=Mus musculus OX=10090 GN=Arl8b PE=1 SV=1;ADP-ribosylation factor-like protein 8A (Fragment) OS=Mus musculus OX=10090 GN=Arl8a PE=</t>
  </si>
  <si>
    <t>A0A0N4SVE1;F7B2B4;Q9D1K2</t>
  </si>
  <si>
    <t>V-type proton ATPase subunit F OS=Mus musculus OX=10090 GN=Atp6v1f PE=1 SV=1;V-type proton ATPase subunit F (Fragment) OS=Mus musculus OX=10090 GN=Atp6v1f PE=1 SV=1;V-type proton ATPase subunit F OS=Mus musculus OX=10090 GN=Atp6v1f PE=1 SV=2</t>
  </si>
  <si>
    <t>A0A0N4SVE2;A0A0N4SVL9;Q9CQR6</t>
  </si>
  <si>
    <t>Serine/threonine-protein phosphatase 6 catalytic subunit OS=Mus musculus OX=10090 GN=Ppp6c PE=1 SV=1;Serine/threonine-protein phosphatase OS=Mus musculus OX=10090 GN=Ppp6c PE=1 SV=1;Serine/threonine-protein phosphatase 6 catalytic subunit OS=Mus musculus O</t>
  </si>
  <si>
    <t>A0A0N4SVL6;A0A0N4SW85;P51908;D3Z675</t>
  </si>
  <si>
    <t>A0A0N4SVL6;A0A0N4SW85;P51908</t>
  </si>
  <si>
    <t>C-&gt;U-editing enzyme APOBEC-1 (Fragment) OS=Mus musculus OX=10090 GN=Apobec1 PE=1 SV=1;C-&gt;U-editing enzyme APOBEC-1 (Fragment) OS=Mus musculus OX=10090 GN=Apobec1 PE=1 SV=1;C-&gt;U-editing enzyme APOBEC-1 OS=Mus musculus OX=10090 GN=Apobec1 PE=1 SV=1</t>
  </si>
  <si>
    <t>A0A0N4SVS6</t>
  </si>
  <si>
    <t>Cellular nucleic acid-binding protein OS=Mus musculus OX=10090 GN=Cnbp PE=1 SV=1</t>
  </si>
  <si>
    <t>A0A0N4SW73;Q8R361</t>
  </si>
  <si>
    <t>Rab11 family-interacting protein 5 OS=Mus musculus OX=10090 GN=Rab11fip5 PE=1 SV=1;Rab11 family-interacting protein 5 OS=Mus musculus OX=10090 GN=Rab11fip5 PE=1 SV=2</t>
  </si>
  <si>
    <t>A0A0N4SW94;O35682</t>
  </si>
  <si>
    <t>Myeloid-associated differentiation marker (Fragment) OS=Mus musculus OX=10090 GN=Myadm PE=1 SV=1;Myeloid-associated differentiation marker OS=Mus musculus OX=10090 GN=Myadm PE=1 SV=2</t>
  </si>
  <si>
    <t>A0A0R3P9C8;Q9DC69</t>
  </si>
  <si>
    <t>NADH dehydrogenase [ubiquinone] 1 alpha subcomplex subunit 9, mitochondrial OS=Mus musculus OX=10090 GN=Ndufa9 PE=1 SV=1;NADH dehydrogenase [ubiquinone] 1 alpha subcomplex subunit 9, mitochondrial OS=Mus musculus OX=10090 GN=Ndufa9 PE=1 SV=2</t>
  </si>
  <si>
    <t>A0A0R4IZW5;P09803</t>
  </si>
  <si>
    <t>Cadherin-1 OS=Mus musculus OX=10090 GN=Cdh1 PE=1 SV=1;Cadherin-1 OS=Mus musculus OX=10090 GN=Cdh1 PE=1 SV=1</t>
  </si>
  <si>
    <t>A0A0R4IZW9;Q9DCT5</t>
  </si>
  <si>
    <t>Stromal cell-derived factor 2 OS=Mus musculus OX=10090 GN=Sdf2 PE=1 SV=1;Stromal cell-derived factor 2 OS=Mus musculus OX=10090 GN=Sdf2 PE=1 SV=1</t>
  </si>
  <si>
    <t>A0A0R4J023;Q9JLZ3;F6RT60;F6R307;A0A0R4J1L8;E9Q6L3;E9QMT1</t>
  </si>
  <si>
    <t>A0A0R4J023;Q9JLZ3;F6RT60;F6R307</t>
  </si>
  <si>
    <t>Methylglutaconyl-CoA hydratase, mitochondrial OS=Mus musculus OX=10090 GN=Auh PE=1 SV=1;Methylglutaconyl-CoA hydratase, mitochondrial OS=Mus musculus OX=10090 GN=Auh PE=1 SV=1;Methylglutaconyl-CoA hydratase, mitochondrial (Fragment) OS=Mus musculus OX=1009</t>
  </si>
  <si>
    <t>A0A0R4J032;P06683</t>
  </si>
  <si>
    <t>Complement component C9 OS=Mus musculus OX=10090 GN=C9 PE=1 SV=1;Complement component C9 OS=Mus musculus OX=10090 GN=C9 PE=1 SV=2</t>
  </si>
  <si>
    <t>A0A0R4J039;Q9ESB3;A0A338P6H8</t>
  </si>
  <si>
    <t>Histidine-rich glycoprotein OS=Mus musculus OX=10090 GN=Hrg PE=1 SV=1;Histidine-rich glycoprotein OS=Mus musculus OX=10090 GN=Hrg PE=1 SV=2;Histidine-rich glycoprotein OS=Mus musculus OX=10090 GN=Hrg PE=1 SV=1</t>
  </si>
  <si>
    <t>A0A0R4J043;P28825</t>
  </si>
  <si>
    <t>Meprin A subunit OS=Mus musculus OX=10090 GN=Mep1a PE=1 SV=1;Meprin A subunit alpha OS=Mus musculus OX=10090 GN=Mep1a PE=1 SV=4</t>
  </si>
  <si>
    <t>A0A0R4J052;G5E8T9;Q99KB8;E9PYA3;E9Q2H8;D3YUX8;D3YWI0</t>
  </si>
  <si>
    <t>A0A0R4J052;G5E8T9;Q99KB8;E9PYA3</t>
  </si>
  <si>
    <t>Hydroxyacylglutathione hydrolase, mitochondrial OS=Mus musculus OX=10090 GN=Hagh PE=1 SV=1;Hydroxyacylglutathione hydrolase, mitochondrial OS=Mus musculus OX=10090 GN=Hagh PE=1 SV=1;Hydroxyacylglutathione hydrolase, mitochondrial OS=Mus musculus OX=10090 G</t>
  </si>
  <si>
    <t>A0A0R4J078;Q8VCH8</t>
  </si>
  <si>
    <t>UBX domain-containing protein 4 OS=Mus musculus OX=10090 GN=Ubxn4 PE=1 SV=1;UBX domain-containing protein 4 OS=Mus musculus OX=10090 GN=Ubxn4 PE=1 SV=1</t>
  </si>
  <si>
    <t>A0A0R4J083;P51174</t>
  </si>
  <si>
    <t>Long-chain-specific acyl-CoA dehydrogenase, mitochondrial OS=Mus musculus OX=10090 GN=Acadl PE=1 SV=1;Long-chain specific acyl-CoA dehydrogenase, mitochondrial OS=Mus musculus OX=10090 GN=Acadl PE=1 SV=2</t>
  </si>
  <si>
    <t>A0A0R4J094;Q3TC72</t>
  </si>
  <si>
    <t>Fumarylacetoacetate hydrolase domain-containing 2A OS=Mus musculus OX=10090 GN=Fahd2a PE=1 SV=1;Fumarylacetoacetate hydrolase domain-containing protein 2A OS=Mus musculus OX=10090 GN=Fahd2 PE=1 SV=1</t>
  </si>
  <si>
    <t>A0A0R4J0B2;Q8VCI0</t>
  </si>
  <si>
    <t>Phospholipase B-like OS=Mus musculus OX=10090 GN=Plbd1 PE=1 SV=1;Phospholipase B-like 1 OS=Mus musculus OX=10090 GN=Plbd1 PE=1 SV=1</t>
  </si>
  <si>
    <t>A0A0R4J0I1;P07759;Q03734;D3Z450;G3X8T9</t>
  </si>
  <si>
    <t>A0A0R4J0I1;P07759</t>
  </si>
  <si>
    <t>Serine protease inhibitor A3K OS=Mus musculus OX=10090 GN=Serpina3k PE=1 SV=1;Serine protease inhibitor A3K OS=Mus musculus OX=10090 GN=Serpina3k PE=1 SV=2</t>
  </si>
  <si>
    <t>A0A0R4J0I6;Q80XL6;D3YTQ5;A0A087WSI8;F6U473</t>
  </si>
  <si>
    <t>A0A0R4J0I6;Q80XL6;D3YTQ5;A0A087WSI8</t>
  </si>
  <si>
    <t>Acyl-CoA dehydrogenase family member 11 OS=Mus musculus OX=10090 GN=Acad11 PE=1 SV=1;Acyl-CoA dehydrogenase family member 11 OS=Mus musculus OX=10090 GN=Acad11 PE=1 SV=2;Acyl-CoA dehydrogenase family member 11 OS=Mus musculus OX=10090 GN=Acad11 PE=1 SV=1;A</t>
  </si>
  <si>
    <t>A0A0R4J0I9;Q91ZX7;D3Z5M3;Q3U5J2</t>
  </si>
  <si>
    <t>A0A0R4J0I9;Q91ZX7</t>
  </si>
  <si>
    <t>Prolow-density lipoprotein receptor-related protein 1 OS=Mus musculus OX=10090 GN=Lrp1 PE=1 SV=1;Prolow-density lipoprotein receptor-related protein 1 OS=Mus musculus OX=10090 GN=Lrp1 PE=1 SV=1</t>
  </si>
  <si>
    <t>A0A0R4J0Q5;P21619</t>
  </si>
  <si>
    <t>Lamin-B2 OS=Mus musculus OX=10090 GN=Lmnb2 PE=1 SV=1;Lamin-B2 OS=Mus musculus OX=10090 GN=Lmnb2 PE=1 SV=2</t>
  </si>
  <si>
    <t>A0A0R4J0R1;O70404;A0A0U1RPE8</t>
  </si>
  <si>
    <t>Vesicle-associated membrane protein 8 OS=Mus musculus OX=10090 GN=Vamp8 PE=1 SV=1;Vesicle-associated membrane protein 8 OS=Mus musculus OX=10090 GN=Vamp8 PE=1 SV=1;Vesicle-associated membrane protein 8 OS=Mus musculus OX=10090 GN=Vamp8 PE=1 SV=1</t>
  </si>
  <si>
    <t>A0A0R4J0S3;Q924D0;D3Z792</t>
  </si>
  <si>
    <t>A0A0R4J0S3;Q924D0</t>
  </si>
  <si>
    <t>Reticulon-4-interacting protein 1, mitochondrial OS=Mus musculus OX=10090 GN=Rtn4ip1 PE=1 SV=1;Reticulon-4-interacting protein 1, mitochondrial OS=Mus musculus OX=10090 GN=Rtn4ip1 PE=1 SV=2</t>
  </si>
  <si>
    <t>A0A0R4J0T0;Q8K3A0;F6UL52</t>
  </si>
  <si>
    <t>A0A0R4J0T0;Q8K3A0</t>
  </si>
  <si>
    <t>Iron-sulfur cluster co-chaperone protein HscB OS=Mus musculus OX=10090 GN=Hscb PE=1 SV=1;Iron-sulfur cluster co-chaperone protein HscB OS=Mus musculus OX=10090 GN=Hscb PE=1 SV=2</t>
  </si>
  <si>
    <t>A0A0R4J0T4;Q5D0E0;O88351;F6XPL0</t>
  </si>
  <si>
    <t>Inhibitor of nuclear factor kappa-B kinase subunit beta OS=Mus musculus OX=10090 GN=Ikbkb PE=1 SV=1;Ikbkb protein OS=Mus musculus OX=10090 GN=Ikbkb PE=1 SV=1;Inhibitor of nuclear factor kappa-B kinase subunit beta OS=Mus musculus OX=10090 GN=Ikbkb PE=1 SV=</t>
  </si>
  <si>
    <t>A0A0R4J0Z1;P08003</t>
  </si>
  <si>
    <t>Protein disulfide-isomerase A4 OS=Mus musculus OX=10090 GN=Pdia4 PE=1 SV=1;Protein disulfide-isomerase A4 OS=Mus musculus OX=10090 GN=Pdia4 PE=1 SV=3</t>
  </si>
  <si>
    <t>A0A0R4J1B9;G3X9M0;Q9ER88;G3UWM7;G3UWZ6</t>
  </si>
  <si>
    <t>A0A0R4J1B9;G3X9M0;Q9ER88</t>
  </si>
  <si>
    <t>28S ribosomal protein S29, mitochondrial OS=Mus musculus OX=10090 GN=Dap3 PE=1 SV=1;28S ribosomal protein S29, mitochondrial OS=Mus musculus OX=10090 GN=Dap3 PE=1 SV=1;28S ribosomal protein S29, mitochondrial OS=Mus musculus OX=10090 GN=Dap3 PE=1 SV=1</t>
  </si>
  <si>
    <t>A0A0R4J1C2;A0A0R4IZW8;O88456</t>
  </si>
  <si>
    <t>Calpain small subunit 1 OS=Mus musculus OX=10090 GN=Capns1 PE=1 SV=1;Calpain small subunit 1 OS=Mus musculus OX=10090 GN=Capns1 PE=1 SV=1;Calpain small subunit 1 OS=Mus musculus OX=10090 GN=Capns1 PE=1 SV=1</t>
  </si>
  <si>
    <t>A0A0R4J1C8;P31996</t>
  </si>
  <si>
    <t>Macrosialin OS=Mus musculus OX=10090 GN=Cd68 PE=1 SV=1;Macrosialin OS=Mus musculus OX=10090 GN=Cd68 PE=1 SV=1</t>
  </si>
  <si>
    <t>A0A0R4J1H2;E0CXF4;E0CZG7;Q8QZY2</t>
  </si>
  <si>
    <t>Glycerate kinase OS=Mus musculus OX=10090 GN=Glyctk PE=1 SV=1;Glycerate kinase (Fragment) OS=Mus musculus OX=10090 GN=Glyctk PE=1 SV=1;Glycerate kinase (Fragment) OS=Mus musculus OX=10090 GN=Glyctk PE=1 SV=1;Glycerate kinase OS=Mus musculus OX=10090 GN=Gly</t>
  </si>
  <si>
    <t>A0A0R4J1I9;Q8CFZ5;F7A0H7</t>
  </si>
  <si>
    <t>A0A0R4J1I9;Q8CFZ5</t>
  </si>
  <si>
    <t>Solute carrier family 22 member 12 OS=Mus musculus OX=10090 GN=Slc22a12 PE=1 SV=1;Solute carrier family 22 member 12 OS=Mus musculus OX=10090 GN=Slc22a12 PE=1 SV=1</t>
  </si>
  <si>
    <t>A0A0R4J1J1;Q69ZP3</t>
  </si>
  <si>
    <t>Probable hydrolase PNKD OS=Mus musculus OX=10090 GN=Pnkd PE=1 SV=1;Probable hydrolase PNKD OS=Mus musculus OX=10090 GN=Pnkd PE=1 SV=2</t>
  </si>
  <si>
    <t>A0A0R4J1L2;D3Z7N2;Q91VK2;F6ZFU0;D3YZT9;D3YY68</t>
  </si>
  <si>
    <t>A0A0R4J1L2;D3Z7N2;Q91VK2;F6ZFU0;D3YZT9</t>
  </si>
  <si>
    <t>Elongation factor 1-delta OS=Mus musculus OX=10090 GN=Eef1d PE=1 SV=1;Elongation factor 1-delta (Fragment) OS=Mus musculus OX=10090 GN=Eef1d PE=1 SV=1;Eef1d protein OS=Mus musculus OX=10090 GN=Eef1d PE=1 SV=1;Elongation factor 1-delta (Fragment) OS=Mus mus</t>
  </si>
  <si>
    <t>A0A0R4J1N9;P40630;D3Z0F3</t>
  </si>
  <si>
    <t>Transcription factor A, mitochondrial OS=Mus musculus OX=10090 GN=Tfam PE=1 SV=1;Transcription factor A, mitochondrial OS=Mus musculus OX=10090 GN=Tfam PE=1 SV=2;Transcription factor A, mitochondrial (Fragment) OS=Mus musculus OX=10090 GN=Tfam PE=1 SV=1</t>
  </si>
  <si>
    <t>A0A0R4J1R7;Q9CZL5</t>
  </si>
  <si>
    <t>Pterin-4-alpha-carbinolamine dehydratase 2 OS=Mus musculus OX=10090 GN=Pcbd2 PE=1 SV=1;Pterin-4-alpha-carbinolamine dehydratase 2 OS=Mus musculus OX=10090 GN=Pcbd2 PE=1 SV=2</t>
  </si>
  <si>
    <t>A0A0R4J1V0;Q9JIL4;D3YZS9;D3YW13;D3Z114</t>
  </si>
  <si>
    <t>A0A0R4J1V0;Q9JIL4;D3YZS9</t>
  </si>
  <si>
    <t>Na(+)/H(+) exchange regulatory cofactor NHE-RF3 OS=Mus musculus OX=10090 GN=Pdzk1 PE=1 SV=1;Na(+)/H(+) exchange regulatory cofactor NHE-RF3 OS=Mus musculus OX=10090 GN=Pdzk1 PE=1 SV=1;Na(+)/H(+) exchange regulatory cofactor NHE-RF3 (Fragment) OS=Mus muscul</t>
  </si>
  <si>
    <t>A0A0R4J203;P18894;A0A0G2JFX0;Q91WH3</t>
  </si>
  <si>
    <t>A0A0R4J203;P18894</t>
  </si>
  <si>
    <t>D-amino-acid oxidase OS=Mus musculus OX=10090 GN=Dao PE=1 SV=1;D-amino-acid oxidase OS=Mus musculus OX=10090 GN=Dao PE=1 SV=3</t>
  </si>
  <si>
    <t>A0A0R4J263;O35083</t>
  </si>
  <si>
    <t>1-acyl-sn-glycerol-3-phosphate acyltransferase OS=Mus musculus OX=10090 GN=Agpat1 PE=1 SV=1;1-acyl-sn-glycerol-3-phosphate acyltransferase alpha OS=Mus musculus OX=10090 GN=Agpat1 PE=1 SV=1</t>
  </si>
  <si>
    <t>A0A0R4J275;Q7TMF3;F6RBR6</t>
  </si>
  <si>
    <t>A0A0R4J275;Q7TMF3</t>
  </si>
  <si>
    <t>NADH dehydrogenase [ubiquinone] 1 alpha subcomplex subunit 12 OS=Mus musculus OX=10090 GN=Ndufa12 PE=1 SV=1;NADH dehydrogenase [ubiquinone] 1 alpha subcomplex subunit 12 OS=Mus musculus OX=10090 GN=Ndufa12 PE=1 SV=2</t>
  </si>
  <si>
    <t>A0A0R4J2B2;Q6WVG3</t>
  </si>
  <si>
    <t>BTB/POZ domain-containing protein KCTD12 OS=Mus musculus OX=10090 GN=Kctd12 PE=1 SV=1;BTB/POZ domain-containing protein KCTD12 OS=Mus musculus OX=10090 GN=Kctd12 PE=1 SV=1</t>
  </si>
  <si>
    <t>A0A0U1RNI5;Q923I7;A0A0U1RNI8</t>
  </si>
  <si>
    <t>Sodium/glucose cotransporter 2 (Fragment) OS=Mus musculus OX=10090 GN=Slc5a2 PE=1 SV=1;Sodium/glucose cotransporter 2 OS=Mus musculus OX=10090 GN=Slc5a2 PE=1 SV=1;Sodium/glucose cotransporter 2 OS=Mus musculus OX=10090 GN=Slc5a2 PE=1 SV=1</t>
  </si>
  <si>
    <t>A0A0U1RP68</t>
  </si>
  <si>
    <t>Isocitrate dehydrogenase [NADP], mitochondrial (Fragment) OS=Mus musculus OX=10090 GN=Idh2 PE=1 SV=1</t>
  </si>
  <si>
    <t>A0A0U1RP81;A0A1B0GX08;E9PVS5;A0A0U1RNN9</t>
  </si>
  <si>
    <t>A0A0U1RP81</t>
  </si>
  <si>
    <t>MICOS complex subunit MIC60 OS=Mus musculus OX=10090 GN=Immt PE=1 SV=1</t>
  </si>
  <si>
    <t>A0A0U1RPM2;P16879</t>
  </si>
  <si>
    <t>Tyrosine-protein kinase OS=Mus musculus OX=10090 GN=Fes PE=1 SV=1;Tyrosine-protein kinase Fes/Fps OS=Mus musculus OX=10090 GN=Fes PE=1 SV=2</t>
  </si>
  <si>
    <t>A0A0U1RPY6;Q9JKW0</t>
  </si>
  <si>
    <t>ADP-ribosylation factor-like protein 6-interacting protein 1 (Fragment) OS=Mus musculus OX=10090 GN=Arl6ip1 PE=1 SV=1;ADP-ribosylation factor-like protein 6-interacting protein 1 OS=Mus musculus OX=10090 GN=Arl6ip1 PE=1 SV=1</t>
  </si>
  <si>
    <t>A0A0U1RQ20;Q9EPB4</t>
  </si>
  <si>
    <t>Apoptosis-associated speck-like protein-containing a CARD (Fragment) OS=Mus musculus OX=10090 GN=Pycard PE=1 SV=1;Apoptosis-associated speck-like protein containing a CARD OS=Mus musculus OX=10090 GN=Pycard PE=1 SV=1</t>
  </si>
  <si>
    <t>A0A140LHR4;P19324;A0A140LHK0</t>
  </si>
  <si>
    <t>Serpin H1 (Fragment) OS=Mus musculus OX=10090 GN=Serpinh1 PE=1 SV=1;Serpin H1 OS=Mus musculus OX=10090 GN=Serpinh1 PE=1 SV=3;Serpin H1 (Fragment) OS=Mus musculus OX=10090 GN=Serpinh1 PE=1 SV=1</t>
  </si>
  <si>
    <t>A0A140LIU3</t>
  </si>
  <si>
    <t>Cytochrome c oxidase subunit 6B1 OS=Mus musculus OX=10090 GN=Cox6b1 PE=1 SV=1</t>
  </si>
  <si>
    <t>A0A140LJ08;Q80XR5;P26369</t>
  </si>
  <si>
    <t>Splicing factor U2AF 65 kDa subunit OS=Mus musculus OX=10090 GN=U2af2 PE=1 SV=1;U2 snRNP auxiliary factor large subunit OS=Mus musculus OX=10090 GN=U2af2 PE=1 SV=1;Splicing factor U2AF 65 kDa subunit OS=Mus musculus OX=10090 GN=U2af2 PE=1 SV=3</t>
  </si>
  <si>
    <t>A0A140LJ59;Q9DBZ5;Q3TY56</t>
  </si>
  <si>
    <t>Eukaryotic translation initiation factor 3 subunit K OS=Mus musculus OX=10090 GN=Eif3k PE=1 SV=1;Eukaryotic translation initiation factor 3 subunit K OS=Mus musculus OX=10090 GN=Eif3k PE=1 SV=1;Eukaryotic translation initiation factor 3 subunit K OS=Mus mu</t>
  </si>
  <si>
    <t>A0A140LJG6;A0A140LHR3;A0A140LJ01;A0A140LHG8;Q9CYN2</t>
  </si>
  <si>
    <t>Signal peptidase complex subunit 2 OS=Mus musculus OX=10090 GN=Spcs2 PE=1 SV=1;Signal peptidase complex subunit 2 OS=Mus musculus OX=10090 GN=Spcs2 PE=1 SV=1;Signal peptidase complex subunit 2 (Fragment) OS=Mus musculus OX=10090 GN=Spcs2 PE=1 SV=1;Signal p</t>
  </si>
  <si>
    <t>A0A140T8J4;Q9R257</t>
  </si>
  <si>
    <t>Heme-binding protein 1 OS=Mus musculus OX=10090 GN=Hebp1 PE=1 SV=1;Heme-binding protein 1 OS=Mus musculus OX=10090 GN=Hebp1 PE=1 SV=2</t>
  </si>
  <si>
    <t>A0A171EBL2;E9Q555</t>
  </si>
  <si>
    <t>E3 ubiquitin-protein ligase RNF213 OS=Mus musculus OX=10090 GN=Rnf213 PE=1 SV=1;E3 ubiquitin-protein ligase RNF213 OS=Mus musculus OX=10090 GN=Rnf213 PE=1 SV=2</t>
  </si>
  <si>
    <t>A0A1B0GQZ1;A0A1B0GSZ9;O35972</t>
  </si>
  <si>
    <t>39S ribosomal protein L23, mitochondrial OS=Mus musculus OX=10090 GN=Mrpl23 PE=1 SV=1;39S ribosomal protein L23, mitochondrial OS=Mus musculus OX=10090 GN=Mrpl23 PE=1 SV=1;39S ribosomal protein L23, mitochondrial OS=Mus musculus OX=10090 GN=Mrpl23 PE=1 SV=</t>
  </si>
  <si>
    <t>A0A1B0GR11;Q93092</t>
  </si>
  <si>
    <t>Transaldolase OS=Mus musculus OX=10090 GN=Taldo1 PE=1 SV=1;Transaldolase OS=Mus musculus OX=10090 GN=Taldo1 PE=1 SV=2</t>
  </si>
  <si>
    <t>A0A1B0GR19;A0A1B0GR86;Q8BH97;A0A1B0GRI0;A0A1B0GS22;A0A1B0GSK5</t>
  </si>
  <si>
    <t>Reticulocalbin-3 (Fragment) OS=Mus musculus OX=10090 GN=Rcn3 PE=1 SV=1;Reticulocalbin-3 (Fragment) OS=Mus musculus OX=10090 GN=Rcn3 PE=1 SV=1;Reticulocalbin-3 OS=Mus musculus OX=10090 GN=Rcn3 PE=1 SV=1;Reticulocalbin-3 (Fragment) OS=Mus musculus OX=10090 G</t>
  </si>
  <si>
    <t>A0A1B0GRJ5;D6RG99;Q9WV96</t>
  </si>
  <si>
    <t>Predicted gene 45799 (Fragment) OS=Mus musculus OX=10090 GN=Gm45799 PE=1 SV=1;Mitochondrial import inner membrane translocase subunit Tim10 B OS=Mus musculus OX=10090 GN=Timm10b PE=1 SV=1;Mitochondrial import inner membrane translocase subunit Tim10 B OS=M</t>
  </si>
  <si>
    <t>A0A1B0GRP7;Q9Z2Y8;A0A1B0GRR5;Q6P8V7;A0A1B0GQY5;Q80ZV3;A0A1B0GSA1;A0A1B0GSP5</t>
  </si>
  <si>
    <t>A0A1B0GRP7;Q9Z2Y8;A0A1B0GRR5;Q6P8V7;A0A1B0GQY5;Q80ZV3</t>
  </si>
  <si>
    <t>Pyridoxal phosphate homeostasis protein (Fragment) OS=Mus musculus OX=10090 GN=Plpbp PE=1 SV=1;Pyridoxal phosphate homeostasis protein OS=Mus musculus OX=10090 GN=Plpbp PE=1 SV=1;Pyridoxal phosphate homeostasis protein (Fragment) OS=Mus musculus OX=10090 G</t>
  </si>
  <si>
    <t>A0A1B0GRV0;Q9Z0S1;D3Z5X0;D3Z0E6</t>
  </si>
  <si>
    <t>A0A1B0GRV0;Q9Z0S1;D3Z5X0</t>
  </si>
  <si>
    <t>3(2),5-bisphosphate nucleotidase 1 OS=Mus musculus OX=10090 GN=Bpnt1 PE=1 SV=1;3(2),5-bisphosphate nucleotidase 1 OS=Mus musculus OX=10090 GN=Bpnt1 PE=1 SV=2;3(2),5-bisphosphate nucleotidase 1 (Fragment) OS=Mus musculus OX=10090 GN=Bpnt1 PE=1 SV=1</t>
  </si>
  <si>
    <t>A0A1B0GRX1;P70677</t>
  </si>
  <si>
    <t>Caspase-3 OS=Mus musculus OX=10090 GN=Casp3 PE=1 SV=1;Caspase-3 OS=Mus musculus OX=10090 GN=Casp3 PE=1 SV=1</t>
  </si>
  <si>
    <t>A0A1B0GSF7;A0A1B0GQU8;P35980;A0A1B0GSS8;A0A1B0GS28;A0A1B0GRZ3;A0A1B0GSA8</t>
  </si>
  <si>
    <t>A0A1B0GSF7;A0A1B0GQU8;P35980;A0A1B0GSS8</t>
  </si>
  <si>
    <t>60S ribosomal protein L18 OS=Mus musculus OX=10090 GN=Rpl18 PE=1 SV=1;60S ribosomal protein L18 OS=Mus musculus OX=10090 GN=Rpl18 PE=1 SV=1;60S ribosomal protein L18 OS=Mus musculus OX=10090 GN=Rpl18 PE=1 SV=3;60S ribosomal protein L18 OS=Mus musculus OX=1</t>
  </si>
  <si>
    <t>A0A1B0GSR4;A0A1B0GRW3;Q9WTM5;A0A1B0GT54</t>
  </si>
  <si>
    <t>A0A1B0GSR4;A0A1B0GRW3;Q9WTM5</t>
  </si>
  <si>
    <t>RuvB-like helicase (Fragment) OS=Mus musculus OX=10090 GN=Ruvbl2 PE=1 SV=1;RuvB-like helicase (Fragment) OS=Mus musculus OX=10090 GN=Ruvbl2 PE=1 SV=1;RuvB-like 2 OS=Mus musculus OX=10090 GN=Ruvbl2 PE=1 SV=3</t>
  </si>
  <si>
    <t>A0A1B0GSR9;P06151;A0A1B0GSX0;D3YZQ9;A0A1B0GT41;A0A1B0GQX5;A0A1B0GSL7;A0A1B0GRC1;A0A1B0GRS2;A0A1B0GRW9;A0A1B0GS79;D3YVR7;D3YZE4;P00342;A0A1B0GSR2;A0A1B0GRE9</t>
  </si>
  <si>
    <t>A0A1B0GSR9;P06151;A0A1B0GSX0;D3YZQ9;A0A1B0GT41;A0A1B0GQX5</t>
  </si>
  <si>
    <t>L-lactate dehydrogenase OS=Mus musculus OX=10090 GN=Ldha PE=1 SV=1;L-lactate dehydrogenase A chain OS=Mus musculus OX=10090 GN=Ldha PE=1 SV=3;L-lactate dehydrogenase OS=Mus musculus OX=10090 GN=Ldha PE=1 SV=1;L-lactate dehydrogenase (Fragment) OS=Mus muscu</t>
  </si>
  <si>
    <t>A0A1B0GSW4;A0A1B0GRC5</t>
  </si>
  <si>
    <t>3-5 exoribonuclease 1 (Fragment) OS=Mus musculus OX=10090 GN=Eri1 PE=4 SV=1;3-5 exoribonuclease 1 (Fragment) OS=Mus musculus OX=10090 GN=Eri1 PE=4 SV=1</t>
  </si>
  <si>
    <t>A0A1B0GT66;F6Y6L6;F8WIR1;P18242</t>
  </si>
  <si>
    <t>Predicted gene, 49369 (Fragment) OS=Mus musculus OX=10090 GN=Gm49369 PE=1 SV=1;Predicted gene, 49369 (Fragment) OS=Mus musculus OX=10090 GN=Gm49369 PE=1 SV=1;Cathepsin D OS=Mus musculus OX=10090 GN=Ctsd PE=1 SV=2;Cathepsin D OS=Mus musculus OX=10090 GN=Cts</t>
  </si>
  <si>
    <t>A0A1B0GT75;A0A1B0GR63;Q9DB34</t>
  </si>
  <si>
    <t>Charged multivesicular body protein 2a OS=Mus musculus OX=10090 GN=Chmp2a PE=1 SV=1;Charged multivesicular body protein 2a OS=Mus musculus OX=10090 GN=Chmp2a PE=1 SV=1;Charged multivesicular body protein 2a OS=Mus musculus OX=10090 GN=Chmp2a PE=1 SV=1</t>
  </si>
  <si>
    <t>A0A1B0GT81;Q07813;A0A1B0GS13;A0A1B0GTA4;A0A1B0GT35;A0A1B0GSH8</t>
  </si>
  <si>
    <t>A0A1B0GT81;Q07813;A0A1B0GS13;A0A1B0GTA4</t>
  </si>
  <si>
    <t>Apoptosis regulator BAX OS=Mus musculus OX=10090 GN=Bax PE=1 SV=1;Apoptosis regulator BAX OS=Mus musculus OX=10090 GN=Bax PE=1 SV=1;Apoptosis regulator BAX (Fragment) OS=Mus musculus OX=10090 GN=Bax PE=1 SV=1;Apoptosis regulator BAX (Fragment) OS=Mus muscu</t>
  </si>
  <si>
    <t>A0A1B0GX27;O35855;O88374;A0A1B0GQY4;A0A1B0GST1</t>
  </si>
  <si>
    <t>A0A1B0GX27;O35855;O88374</t>
  </si>
  <si>
    <t>Branched-chain-amino-acid aminotransferase OS=Mus musculus OX=10090 GN=Bcat2 PE=1 SV=1;Branched-chain-amino-acid aminotransferase, mitochondrial OS=Mus musculus OX=10090 GN=Bcat2 PE=1 SV=2;Branched-chain-amino-acid aminotransferase OS=Mus musculus OX=10090</t>
  </si>
  <si>
    <t>A0A1C7ZMZ5;P21765;P46412</t>
  </si>
  <si>
    <t>Glutathione peroxidase (Fragment) OS=Mus musculus OX=10090 GN=Gpx3 PE=1 SV=1;Epididymal secretory glutathione peroxidase OS=Mus musculus OX=10090 GN=Gpx5 PE=2 SV=3;Glutathione peroxidase 3 OS=Mus musculus OX=10090 GN=Gpx3 PE=1 SV=2</t>
  </si>
  <si>
    <t>A0A1D5RLM8</t>
  </si>
  <si>
    <t>Predicted gene 11639 OS=Mus musculus OX=10090 GN=Gm11639 PE=1 SV=1</t>
  </si>
  <si>
    <t>A0A1D5RLP7;P59158;A0A1D5RLX1</t>
  </si>
  <si>
    <t>Solute carrier family 12 member 3 OS=Mus musculus OX=10090 GN=Slc12a3 PE=1 SV=1;Solute carrier family 12 member 3 OS=Mus musculus OX=10090 GN=Slc12a3 PE=1 SV=1;Solute carrier family 12 member 3 (Fragment) OS=Mus musculus OX=10090 GN=Slc12a3 PE=1 SV=1</t>
  </si>
  <si>
    <t>A0A1D5RLR6;P08030</t>
  </si>
  <si>
    <t>Adenine phosphoribosyltransferase OS=Mus musculus OX=10090 GN=Aprt PE=1 SV=1;Adenine phosphoribosyltransferase OS=Mus musculus OX=10090 GN=Aprt PE=1 SV=2</t>
  </si>
  <si>
    <t>A0A1D5RLV7;G3UYW1;Q6VNB8</t>
  </si>
  <si>
    <t>WD repeat and FYVE domain-containing protein 3 OS=Mus musculus OX=10090 GN=Wdfy3 PE=1 SV=1;WD repeat and FYVE domain-containing protein 3 OS=Mus musculus OX=10090 GN=Wdfy3 PE=1 SV=1;WD repeat and FYVE domain-containing protein 3 OS=Mus musculus OX=10090 GN</t>
  </si>
  <si>
    <t>A0A1D5RLY6;Q8C052</t>
  </si>
  <si>
    <t>Microtubule-associated protein 1S OS=Mus musculus OX=10090 GN=Map1s PE=1 SV=1;Microtubule-associated protein 1S OS=Mus musculus OX=10090 GN=Map1s PE=1 SV=2</t>
  </si>
  <si>
    <t>A0A1D5RLZ9;E9Q0I4;Q8CG65</t>
  </si>
  <si>
    <t>SCO-spondin OS=Mus musculus OX=10090 GN=Sspo PE=4 SV=1;SCO-spondin OS=Mus musculus OX=10090 GN=Sspo PE=4 SV=2;SCO-spondin OS=Mus musculus OX=10090 GN=Sspo PE=2 SV=2</t>
  </si>
  <si>
    <t>A0A1D5RMC1;Q6PDL0;A0A1D5RM94</t>
  </si>
  <si>
    <t>Dynein light intermediate chain (Fragment) OS=Mus musculus OX=10090 GN=Dync1li2 PE=1 SV=1;Cytoplasmic dynein 1 light intermediate chain 2 OS=Mus musculus OX=10090 GN=Dync1li2 PE=1 SV=2;Dynein light intermediate chain OS=Mus musculus OX=10090 GN=Dync1li2 PE</t>
  </si>
  <si>
    <t>A0A1D5RMI0;F8WHV1;Q9D187</t>
  </si>
  <si>
    <t>Cytosolic iron-sulfur assembly component 2B OS=Mus musculus OX=10090 GN=Ciao2b PE=1 SV=1;Cytosolic iron-sulfur assembly component 2B OS=Mus musculus OX=10090 GN=Ciao2b PE=1 SV=1;Cytosolic iron-sulfur assembly component 2B OS=Mus musculus OX=10090 GN=Ciao2b</t>
  </si>
  <si>
    <t>A0A1I7Q4A1;Q8BI72</t>
  </si>
  <si>
    <t>CDKN2A-interacting protein OS=Mus musculus OX=10090 GN=Cdkn2aip PE=1 SV=1;CDKN2A-interacting protein OS=Mus musculus OX=10090 GN=Cdkn2aip PE=1 SV=1</t>
  </si>
  <si>
    <t>A0A1L1SQA8;P62852</t>
  </si>
  <si>
    <t>40S ribosomal protein S25 OS=Mus musculus OX=10090 GN=Rps25 PE=1 SV=1;40S ribosomal protein S25 OS=Mus musculus OX=10090 GN=Rps25 PE=1 SV=1</t>
  </si>
  <si>
    <t>A0A1L1SR69;A0A1L1ST61;A0A1L1SV00;Q8R472;Q9JLR9</t>
  </si>
  <si>
    <t>HIG1 domain family member 1A, mitochondrial (Fragment) OS=Mus musculus OX=10090 GN=Higd1a PE=1 SV=1;HIG1 domain family member 1A, mitochondrial (Fragment) OS=Mus musculus OX=10090 GN=Higd1a PE=1 SV=1;HIG1 domain family member 1A, mitochondrial (Fragment) O</t>
  </si>
  <si>
    <t>A0A1L1SRC3;Q9CQT2</t>
  </si>
  <si>
    <t>RNA-binding protein 7 OS=Mus musculus OX=10090 GN=Rbm7 PE=1 SV=1;RNA-binding protein 7 OS=Mus musculus OX=10090 GN=Rbm7 PE=1 SV=1</t>
  </si>
  <si>
    <t>A0A1L1SRH5;A0A1L1SUX1</t>
  </si>
  <si>
    <t>Protein ABHD14B (Fragment) OS=Mus musculus OX=10090 GN=Abhd14b PE=1 SV=1;Protein ABHD14B OS=Mus musculus OX=10090 GN=Abhd14b PE=1 SV=1</t>
  </si>
  <si>
    <t>A0A1L1SRL0;A0A1L1STF9;Q8CH25</t>
  </si>
  <si>
    <t>SAFB-like transcription modulator OS=Mus musculus OX=10090 GN=Sltm PE=1 SV=1;SAFB-like transcription modulator OS=Mus musculus OX=10090 GN=Sltm PE=1 SV=1;SAFB-like transcription modulator OS=Mus musculus OX=10090 GN=Sltm PE=1 SV=1</t>
  </si>
  <si>
    <t>A0A1L1SSA8;Q91XE8</t>
  </si>
  <si>
    <t>Transmembrane protein 205 (Fragment) OS=Mus musculus OX=10090 GN=Tmem205 PE=1 SV=1;Transmembrane protein 205 OS=Mus musculus OX=10090 GN=Tmem205 PE=1 SV=1</t>
  </si>
  <si>
    <t>A0A1L1SSV6;A0A1L1SST5;Q9CQC8</t>
  </si>
  <si>
    <t>Maspardin (Fragment) OS=Mus musculus OX=10090 GN=Spg21 PE=1 SV=1;Maspardin OS=Mus musculus OX=10090 GN=Spg21 PE=1 SV=1;Maspardin OS=Mus musculus OX=10090 GN=Spg21 PE=1 SV=1</t>
  </si>
  <si>
    <t>A0A1L1STE6;Q9D6R2</t>
  </si>
  <si>
    <t>Isocitrate dehydrogenase [NAD] subunit, mitochondrial OS=Mus musculus OX=10090 GN=Idh3a PE=1 SV=1;Isocitrate dehydrogenase [NAD] subunit alpha, mitochondrial OS=Mus musculus OX=10090 GN=Idh3a PE=1 SV=1</t>
  </si>
  <si>
    <t>A0A1L1STZ1;A0A1L1SU22;Q9D1P4;A0A1L1STQ1;A0A1L1SSG7</t>
  </si>
  <si>
    <t>Cysteine and histidine-rich domain-containing protein 1 OS=Mus musculus OX=10090 GN=Chordc1 PE=1 SV=1;Cysteine and histidine-rich domain-containing protein 1 (Fragment) OS=Mus musculus OX=10090 GN=Chordc1 PE=1 SV=1;Cysteine and histidine-rich domain-contai</t>
  </si>
  <si>
    <t>A0A1L1SV25;P57780;E9Q2W9;A0A1L1SVJ6;D3Z0L8;Q9JI91;O88990;D3Z761</t>
  </si>
  <si>
    <t>A0A1L1SV25;P57780;E9Q2W9</t>
  </si>
  <si>
    <t>Alpha-actinin-4 OS=Mus musculus OX=10090 GN=Actn4 PE=1 SV=1;Alpha-actinin-4 OS=Mus musculus OX=10090 GN=Actn4 PE=1 SV=1;Alpha-actinin-4 (Fragment) OS=Mus musculus OX=10090 GN=Actn4 PE=1 SV=1</t>
  </si>
  <si>
    <t>A0A1L1SV73;Q8BY87</t>
  </si>
  <si>
    <t>Ubiquitin carboxyl-terminal hydrolase 47 OS=Mus musculus OX=10090 GN=Usp47 PE=1 SV=1;Ubiquitin carboxyl-terminal hydrolase 47 OS=Mus musculus OX=10090 GN=Usp47 PE=1 SV=2</t>
  </si>
  <si>
    <t>A0A1L1SV84;Q9D083</t>
  </si>
  <si>
    <t>Kinetochore protein Spc24 OS=Mus musculus OX=10090 GN=Spc24 PE=1 SV=1;Kinetochore protein Spc24 OS=Mus musculus OX=10090 GN=Spc24 PE=1 SV=1</t>
  </si>
  <si>
    <t>A0A1L1SVB6;E9QMU3;D3YWN7;O88735;A0A1L1SUN4</t>
  </si>
  <si>
    <t>Ensconsin OS=Mus musculus OX=10090 GN=Map7 PE=1 SV=1;Ensconsin OS=Mus musculus OX=10090 GN=Map7 PE=1 SV=3;Ensconsin OS=Mus musculus OX=10090 GN=Map7 PE=1 SV=2;Ensconsin OS=Mus musculus OX=10090 GN=Map7 PE=1 SV=1;Ensconsin (Fragment) OS=Mus musculus OX=1009</t>
  </si>
  <si>
    <t>A0A1L1SVD8;Q9JHS9</t>
  </si>
  <si>
    <t>Spliceosome-associated protein CWC15 homolog (Fragment) OS=Mus musculus OX=10090 GN=Cwc15 PE=1 SV=1;Spliceosome-associated protein CWC15 homolog OS=Mus musculus OX=10090 GN=Cwc15 PE=1 SV=1</t>
  </si>
  <si>
    <t>A0A1W2P6F6;A0A1W2P7Q9;Q60605;Q8CI43</t>
  </si>
  <si>
    <t>A0A1W2P6F6;A0A1W2P7Q9;Q60605</t>
  </si>
  <si>
    <t>Myosin light polypeptide 6 OS=Mus musculus OX=10090 GN=Myl6 PE=1 SV=1;Myosin light polypeptide 6 OS=Mus musculus OX=10090 GN=Myl6 PE=1 SV=1;Myosin light polypeptide 6 OS=Mus musculus OX=10090 GN=Myl6 PE=1 SV=3</t>
  </si>
  <si>
    <t>A0A1W2P6X3;Q9JL26;A2AB60;G3UWI1;E9PXE6;F8VPR2;A2AQW2;A2APV2</t>
  </si>
  <si>
    <t>A0A1W2P6X3;Q9JL26;A2AB60</t>
  </si>
  <si>
    <t>Formin-like protein 1 OS=Mus musculus OX=10090 GN=Fmnl1 PE=1 SV=1;Formin-like protein 1 OS=Mus musculus OX=10090 GN=Fmnl1 PE=1 SV=1;Formin-like protein 1 OS=Mus musculus OX=10090 GN=Fmnl1 PE=1 SV=1</t>
  </si>
  <si>
    <t>A0A1W2P701;Q6P8X1</t>
  </si>
  <si>
    <t>Sorting nexin-6 OS=Mus musculus OX=10090 GN=Snx6 PE=1 SV=1;Sorting nexin-6 OS=Mus musculus OX=10090 GN=Snx6 PE=1 SV=2</t>
  </si>
  <si>
    <t>A0A1W2P768;P84228</t>
  </si>
  <si>
    <t>H3 clustered histone 14 OS=Mus musculus OX=10090 GN=H3c14 PE=3 SV=1;Histone H3.2 OS=Mus musculus OX=10090 GN=H3c2 PE=1 SV=2</t>
  </si>
  <si>
    <t>A0A1Y7VJ48;P48428</t>
  </si>
  <si>
    <t>Tubulin-specific chaperone A OS=Mus musculus OX=10090 GN=Tbca PE=1 SV=1;Tubulin-specific chaperone A OS=Mus musculus OX=10090 GN=Tbca PE=1 SV=3</t>
  </si>
  <si>
    <t>A0A1Y7VK19;Q9DCB8</t>
  </si>
  <si>
    <t>Iron-sulfur cluster assembly 2 homolog, mitochondrial (Fragment) OS=Mus musculus OX=10090 GN=Isca2 PE=1 SV=1;Iron-sulfur cluster assembly 2 homolog, mitochondrial OS=Mus musculus OX=10090 GN=Isca2 PE=1 SV=2</t>
  </si>
  <si>
    <t>A0A1Y7VLT3;Q61136</t>
  </si>
  <si>
    <t>Serine/threonine-protein kinase PRP4 homolog (Fragment) OS=Mus musculus OX=10090 GN=Prpf4b PE=1 SV=1;Serine/threonine-protein kinase PRP4 homolog OS=Mus musculus OX=10090 GN=Prpf4b PE=1 SV=3</t>
  </si>
  <si>
    <t>A0A1Y7VLY5;A0A1Y7VKA0;A0A1Y7VKC6;Q9DB29</t>
  </si>
  <si>
    <t xml:space="preserve">Isoamyl acetate-hydrolyzing esterase 1 homolog OS=Mus musculus OX=10090 GN=Iah1 PE=1 SV=1;Isoamyl acetate-hydrolyzing esterase 1 homolog (Fragment) OS=Mus musculus OX=10090 GN=Iah1 PE=1 SV=1;Isoamyl acetate-hydrolyzing esterase 1 homolog (Fragment) OS=Mus </t>
  </si>
  <si>
    <t>A0A1Y7VM39;Q3TZZ7</t>
  </si>
  <si>
    <t>Extended synaptotagmin-2 OS=Mus musculus OX=10090 GN=Esyt2 PE=1 SV=1;Extended synaptotagmin-2 OS=Mus musculus OX=10090 GN=Esyt2 PE=1 SV=1</t>
  </si>
  <si>
    <t>A0A1Y7VM54;Q9D1D4</t>
  </si>
  <si>
    <t>Transmembrane emp24 domain-containing protein 10 OS=Mus musculus OX=10090 GN=Tmed10 PE=1 SV=1;Transmembrane emp24 domain-containing protein 10 OS=Mus musculus OX=10090 GN=Tmed10 PE=1 SV=1</t>
  </si>
  <si>
    <t>A0A1Y7VNP4;A0A1Y7VJG2;Q8BVV6;P59325;A0A1Y7VLL6;A0A1Y7VLQ0;A0A1Y7VLK2</t>
  </si>
  <si>
    <t>Eukaryotic translation initiation factor 5 (Fragment) OS=Mus musculus OX=10090 GN=Eif5 PE=1 SV=1;Eukaryotic translation initiation factor 5 (Fragment) OS=Mus musculus OX=10090 GN=Eif5 PE=1 SV=1;Eukaryotic translation initiation factor 5 OS=Mus musculus OX=</t>
  </si>
  <si>
    <t>A0A286YD84;A7YY80;A0A5F8MPR1;A0A5F8MPE1;Q9WV92;A0A3B2WD96;A0A286YCY1;A0A286YCT6</t>
  </si>
  <si>
    <t>A0A286YD84;A7YY80;A0A5F8MPR1;A0A5F8MPE1;Q9WV92;A0A3B2WD96;A0A286YCY1</t>
  </si>
  <si>
    <t xml:space="preserve">Band 4.1-like protein 3 (Fragment) OS=Mus musculus OX=10090 GN=Epb41l3 PE=1 SV=1;130kDa Protein 4.1B MEF cell isoform OS=Mus musculus OX=10090 GN=Epb41l3 PE=1 SV=1;Band 4.1-like protein 3 OS=Mus musculus OX=10090 GN=Epb41l3 PE=1 SV=1;Band 4.1-like protein </t>
  </si>
  <si>
    <t>A0A286YDA2;A0A286YDT3;E9Q5C9;A0A286YDV7;A0A286YDZ1;A0A286YCD1</t>
  </si>
  <si>
    <t>A0A286YDA2;A0A286YDT3;E9Q5C9;A0A286YDV7</t>
  </si>
  <si>
    <t xml:space="preserve">Nucleolar and coiled-body phosphoprotein 1 OS=Mus musculus OX=10090 GN=Nolc1 PE=1 SV=1;Nucleolar and coiled-body phosphoprotein 1 OS=Mus musculus OX=10090 GN=Nolc1 PE=1 SV=1;Nucleolar and coiled-body phosphoprotein 1 OS=Mus musculus OX=10090 GN=Nolc1 PE=1 </t>
  </si>
  <si>
    <t>A0A286YDB3;Q80XQ2</t>
  </si>
  <si>
    <t>TBC1 domain family member 5 OS=Mus musculus OX=10090 GN=Tbc1d5 PE=1 SV=1;TBC1 domain family member 5 OS=Mus musculus OX=10090 GN=Tbc1d5 PE=1 SV=2</t>
  </si>
  <si>
    <t>A0A286YDI8;G3X972</t>
  </si>
  <si>
    <t>Sec24-related gene family, member C (S. cerevisiae) OS=Mus musculus OX=10090 GN=Sec24c PE=1 SV=1;Sec24-related gene family, member C (S. cerevisiae) OS=Mus musculus OX=10090 GN=Sec24c PE=1 SV=1</t>
  </si>
  <si>
    <t>A0A286YE88;G5E8R4;Q922D4</t>
  </si>
  <si>
    <t>Serine/threonine-protein phosphatase 6 regulatory subunit 3 (Fragment) OS=Mus musculus OX=10090 GN=Ppp6r3 PE=1 SV=1;Serine/threonine-protein phosphatase 6 regulatory subunit 3 OS=Mus musculus OX=10090 GN=Ppp6r3 PE=1 SV=1;Serine/threonine-protein phosphatas</t>
  </si>
  <si>
    <t>A0A2C9F2D2;Q07076;A0A286YCW4</t>
  </si>
  <si>
    <t>A0A2C9F2D2;Q07076</t>
  </si>
  <si>
    <t>Annexin OS=Mus musculus OX=10090 GN=Anxa7 PE=1 SV=1;Annexin A7 OS=Mus musculus OX=10090 GN=Anxa7 PE=1 SV=2</t>
  </si>
  <si>
    <t>A0A2I3BPG9;P83882</t>
  </si>
  <si>
    <t>Ribosomal protein L36A, pseudogene 1 OS=Mus musculus OX=10090 GN=Rpl36a-ps1 PE=3 SV=1;60S ribosomal protein L36a OS=Mus musculus OX=10090 GN=Rpl36a PE=3 SV=2</t>
  </si>
  <si>
    <t>A0A2I3BPN6;E9QAP7</t>
  </si>
  <si>
    <t>TATA-box-binding protein-associated factor 4 OS=Mus musculus OX=10090 GN=Taf4 PE=1 SV=1;TATA-box-binding protein-associated factor 4 OS=Mus musculus OX=10090 GN=Taf4 PE=1 SV=1</t>
  </si>
  <si>
    <t>A0A2I3BQF4;P62889</t>
  </si>
  <si>
    <t>60S ribosomal protein L30 OS=Mus musculus OX=10090 GN=Rpl30 PE=1 SV=1;60S ribosomal protein L30 OS=Mus musculus OX=10090 GN=Rpl30 PE=1 SV=2</t>
  </si>
  <si>
    <t>A0A2I3BR03;A0A2I3BPT1;A0A2I3BQZ9;Q3TWF3;P12023</t>
  </si>
  <si>
    <t>Amyloid-beta A4 protein OS=Mus musculus OX=10090 GN=App PE=1 SV=1;Amyloid-beta A4 protein OS=Mus musculus OX=10090 GN=App PE=1 SV=1;Amyloid-beta A4 protein OS=Mus musculus OX=10090 GN=App PE=1 SV=1;Amyloid-beta A4 protein OS=Mus musculus OX=10090 GN=App PE</t>
  </si>
  <si>
    <t>A0A2I3BRK6;Q9JIX0;A0A2I3BQB4;A0A2I3BRR5;A0A2I3BQK0;A0A2I3BQ37</t>
  </si>
  <si>
    <t>Transcription and mRNA export factor ENY2 OS=Mus musculus OX=10090 GN=Eny2 PE=1 SV=1;Transcription and mRNA export factor ENY2 OS=Mus musculus OX=10090 GN=Eny2 PE=1 SV=1;Transcription and mRNA export factor ENY2 OS=Mus musculus OX=10090 GN=Eny2 PE=4 SV=1;T</t>
  </si>
  <si>
    <t>A0A2I3BRS9;Q8BH93</t>
  </si>
  <si>
    <t>MAPK-interacting and spindle-stabilizing protein-like (Fragment) OS=Mus musculus OX=10090 GN=Mapk1ip1l PE=1 SV=1;MAPK-interacting and spindle-stabilizing protein-like OS=Mus musculus OX=10090 GN=Mapk1ip1l PE=2 SV=3</t>
  </si>
  <si>
    <t>A0A2I3BRW9;A0A2I3BS02;A0A2I3BQN2;A0A0R4J293</t>
  </si>
  <si>
    <t>Protein-glutamine gamma-glutamyltransferase K (Fragment) OS=Mus musculus OX=10090 GN=Tgm1 PE=1 SV=1;Protein-glutamine gamma-glutamyltransferase K (Fragment) OS=Mus musculus OX=10090 GN=Tgm1 PE=1 SV=1;Protein-glutamine gamma-glutamyltransferase K (Fragment)</t>
  </si>
  <si>
    <t>A0A2I3BRX1;A0A2I3BQL9;A0A2I3BS39;A0A0R4J0G0;Q8BH04;A0A2I3BQC6</t>
  </si>
  <si>
    <t>Phosphoenolpyruvate carboxykinase [GTP], mitochondrial (Fragment) OS=Mus musculus OX=10090 GN=Pck2 PE=1 SV=1;Phosphoenolpyruvate carboxykinase [GTP], mitochondrial (Fragment) OS=Mus musculus OX=10090 GN=Pck2 PE=1 SV=1;Phosphoenolpyruvate carboxykinase [GTP</t>
  </si>
  <si>
    <t>A0A2I3BS14;Q9WVJ3;A0A2I3BPG0</t>
  </si>
  <si>
    <t>A0A2I3BS14;Q9WVJ3</t>
  </si>
  <si>
    <t>Carboxypeptidase Q (Fragment) OS=Mus musculus OX=10090 GN=Cpq PE=1 SV=1;Carboxypeptidase Q OS=Mus musculus OX=10090 GN=Cpq PE=1 SV=1</t>
  </si>
  <si>
    <t>A0A2K6EDM5;Q8C181</t>
  </si>
  <si>
    <t>Muscleblind-like protein 2 OS=Mus musculus OX=10090 GN=Mbnl2 PE=1 SV=1;Muscleblind-like protein 2 OS=Mus musculus OX=10090 GN=Mbnl2 PE=2 SV=2</t>
  </si>
  <si>
    <t>A0A2R8VHF9;E9QPE7;A0A338P6K2;O08638</t>
  </si>
  <si>
    <t>Myosin-11 OS=Mus musculus OX=10090 GN=Myh11 PE=1 SV=1;Myosin-11 OS=Mus musculus OX=10090 GN=Myh11 PE=1 SV=2;Myosin-11 OS=Mus musculus OX=10090 GN=Myh11 PE=1 SV=1;Myosin-11 OS=Mus musculus OX=10090 GN=Myh11 PE=1 SV=1</t>
  </si>
  <si>
    <t>A0A2R8VHH1;Q99P88</t>
  </si>
  <si>
    <t>Nuclear pore complex protein Nup155 OS=Mus musculus OX=10090 GN=Nup155 PE=1 SV=1;Nuclear pore complex protein Nup155 OS=Mus musculus OX=10090 GN=Nup155 PE=1 SV=1</t>
  </si>
  <si>
    <t>A0A2R8VHN2</t>
  </si>
  <si>
    <t>Methyltransferase-like 7A1 (Fragment) OS=Mus musculus OX=10090 GN=Mettl7a1 PE=4 SV=1</t>
  </si>
  <si>
    <t>A0A2R8VHT7;Q8R3F5</t>
  </si>
  <si>
    <t>Malonyl-CoA-acyl carrier protein transacylase, mitochondrial (Fragment) OS=Mus musculus OX=10090 GN=Mcat PE=1 SV=1;Malonyl-CoA-acyl carrier protein transacylase, mitochondrial OS=Mus musculus OX=10090 GN=Mcat PE=1 SV=3</t>
  </si>
  <si>
    <t>A0A2R8VI25;Q3TT81;A0A2R8VHP9;B2M1R7;Q61990;A0A2R8VHN3;A0A2R8VHG2;A0A2R8VKF0;A0A2R8VJY1;A0A2R8W6L5;A0A2R8VHZ0;A0A2R8VI71;A0A2R8VHY9;A0A2R8VKN0;A0A2R8VI73;A0A2R8W6U6;A0A2R8VI12;A0A2R8VI15;A0A2R8VHL8;A0A2R8VHI3;A0A2R8VI92;A0A2R8W6H3;E9Q7D8;P57722</t>
  </si>
  <si>
    <t>A0A2R8VI25;Q3TT81;A0A2R8VHP9;B2M1R7;Q61990;A0A2R8VHN3;A0A2R8VHG2;A0A2R8VKF0;A0A2R8VJY1;A0A2R8W6L5;A0A2R8VHZ0;A0A2R8VI71;A0A2R8VHY9;A0A2R8VKN0;A0A2R8VI73;A0A2R8W6U6;A0A2R8VI12;A0A2R8VI15;A0A2R8VHL8</t>
  </si>
  <si>
    <t xml:space="preserve">Poly(rC)-binding protein 2 OS=Mus musculus OX=10090 GN=Pcbp2 PE=1 SV=1;Poly(rC)-binding protein 2 OS=Mus musculus OX=10090 GN=Pcbp2 PE=1 SV=1;Poly(rC)-binding protein 2 OS=Mus musculus OX=10090 GN=Pcbp2 PE=1 SV=1;Poly(rC)-binding protein 2 OS=Mus musculus </t>
  </si>
  <si>
    <t>A0A2R8VJW0</t>
  </si>
  <si>
    <t>Aconitate hydratase, mitochondrial (Fragment) OS=Mus musculus OX=10090 GN=Aco2 PE=1 SV=1</t>
  </si>
  <si>
    <t>A0A2R8VKC6;A0A2R8VHE0;A0A2R8W712;A0A2R8VI37;Q80YW0</t>
  </si>
  <si>
    <t>Cytohesin-4 OS=Mus musculus OX=10090 GN=Cyth4 PE=1 SV=1;Cytohesin-4 OS=Mus musculus OX=10090 GN=Cyth4 PE=1 SV=1;Cytohesin-4 OS=Mus musculus OX=10090 GN=Cyth4 PE=1 SV=1;Cytohesin-4 OS=Mus musculus OX=10090 GN=Cyth4 PE=1 SV=1;Cytohesin-4 OS=Mus musculus OX=1</t>
  </si>
  <si>
    <t>A0A2R8VKS6;Q9D1C8</t>
  </si>
  <si>
    <t>Vacuolar protein sorting-associated protein 28 homolog OS=Mus musculus OX=10090 GN=Vps28 PE=1 SV=1;Vacuolar protein sorting-associated protein 28 homolog OS=Mus musculus OX=10090 GN=Vps28 PE=1 SV=1</t>
  </si>
  <si>
    <t>A0A2R8W6R3;P62878</t>
  </si>
  <si>
    <t>E3 ubiquitin-protein ligase RBX1 OS=Mus musculus OX=10090 GN=Rbx1 PE=1 SV=1;E3 ubiquitin-protein ligase RBX1 OS=Mus musculus OX=10090 GN=Rbx1 PE=1 SV=1</t>
  </si>
  <si>
    <t>A0A2R8W718;Q8R5A6</t>
  </si>
  <si>
    <t>TBC1 domain family member 22A (Fragment) OS=Mus musculus OX=10090 GN=Tbc1d22a PE=1 SV=1;TBC1 domain family member 22A OS=Mus musculus OX=10090 GN=Tbc1d22a PE=1 SV=3</t>
  </si>
  <si>
    <t>A0A338P6X2;Q9D6U8</t>
  </si>
  <si>
    <t>Protein FAM162A OS=Mus musculus OX=10090 GN=Fam162a PE=1 SV=1;Protein FAM162A OS=Mus musculus OX=10090 GN=Fam162a PE=1 SV=1</t>
  </si>
  <si>
    <t>A0A338P703;A0A338P7G1;A0A338P7H5;P29699</t>
  </si>
  <si>
    <t>Alpha-2-HS-glycoprotein OS=Mus musculus OX=10090 GN=Ahsg PE=1 SV=1;Alpha-2-HS-glycoprotein OS=Mus musculus OX=10090 GN=Ahsg PE=1 SV=1;Alpha-2-HS-glycoprotein OS=Mus musculus OX=10090 GN=Ahsg PE=1 SV=1;Alpha-2-HS-glycoprotein OS=Mus musculus OX=10090 GN=Ahs</t>
  </si>
  <si>
    <t>A0A338P7C0;O09061</t>
  </si>
  <si>
    <t>Proteasome subunit beta type-1 OS=Mus musculus OX=10090 GN=Psmb1 PE=1 SV=1;Proteasome subunit beta type-1 OS=Mus musculus OX=10090 GN=Psmb1 PE=1 SV=1</t>
  </si>
  <si>
    <t>A0A338P7E3;A0A338P711;C0HKG6;C0HKG5</t>
  </si>
  <si>
    <t>Ribonuclease T2-B OS=Mus musculus OX=10090 GN=Rnaset2b PE=1 SV=1;Ribonuclease T2-B (Fragment) OS=Mus musculus OX=10090 GN=Rnaset2b PE=1 SV=1;Ribonuclease T2-B OS=Mus musculus OX=10090 GN=Rnaset2b PE=1 SV=1;Ribonuclease T2-A OS=Mus musculus OX=10090 GN=Rnas</t>
  </si>
  <si>
    <t>A0A338P7L8;Q8BJF9</t>
  </si>
  <si>
    <t>Charged multivesicular body protein 2b OS=Mus musculus OX=10090 GN=Chmp2b PE=1 SV=1;Charged multivesicular body protein 2b OS=Mus musculus OX=10090 GN=Chmp2b PE=1 SV=1</t>
  </si>
  <si>
    <t>A0A3B2W3V4;A0A3B2WB82;Q9JK23</t>
  </si>
  <si>
    <t>Proteasome assembly chaperone 1 OS=Mus musculus OX=10090 GN=Psmg1 PE=1 SV=1;Proteasome assembly chaperone 1 OS=Mus musculus OX=10090 GN=Psmg1 PE=1 SV=1;Proteasome assembly chaperone 1 OS=Mus musculus OX=10090 GN=Psmg1 PE=1 SV=1</t>
  </si>
  <si>
    <t>A0A3B2W837;Q9WV55</t>
  </si>
  <si>
    <t>Vesicle-associated membrane protein-associated protein A (Fragment) OS=Mus musculus OX=10090 GN=Vapa PE=1 SV=1;Vesicle-associated membrane protein-associated protein A OS=Mus musculus OX=10090 GN=Vapa PE=1 SV=2</t>
  </si>
  <si>
    <t>A0A3B2WB94;Q61549</t>
  </si>
  <si>
    <t>Adhesion G protein-coupled receptor E1 (Fragment) OS=Mus musculus OX=10090 GN=Adgre1 PE=1 SV=1;Adhesion G protein-coupled receptor E1 OS=Mus musculus OX=10090 GN=Adgre1 PE=1 SV=1</t>
  </si>
  <si>
    <t>A0A3B2WBE1;A0A286YDY4;D0VYV6</t>
  </si>
  <si>
    <t>Band 4.1-like protein 3 (Fragment) OS=Mus musculus OX=10090 GN=Epb41l3 PE=1 SV=1;Band 4.1-like protein 3 (Fragment) OS=Mus musculus OX=10090 GN=Epb41l3 PE=1 SV=1;Band 4.1-like protein 3 OS=Mus musculus OX=10090 GN=Epb41l3 PE=1 SV=1</t>
  </si>
  <si>
    <t>A0A3B2WBM3;P62869</t>
  </si>
  <si>
    <t>Elongin-B OS=Mus musculus OX=10090 GN=Elob PE=1 SV=1;Elongin-B OS=Mus musculus OX=10090 GN=Elob PE=1 SV=1</t>
  </si>
  <si>
    <t>A0A3B2WCD8;Q3U0V1;A0A3B2W465</t>
  </si>
  <si>
    <t>A0A3B2WCD8;Q3U0V1</t>
  </si>
  <si>
    <t>Far upstream element-binding protein 2 OS=Mus musculus OX=10090 GN=Khsrp PE=1 SV=1;Far upstream element-binding protein 2 OS=Mus musculus OX=10090 GN=Khsrp PE=1 SV=2</t>
  </si>
  <si>
    <t>A0A3B2WDD2;Q5XJF6;A0A3B2WBL1;P53026;A0A3B2W820;A0A3B2W824;A0A3B2WCA5;D6RE43</t>
  </si>
  <si>
    <t>A0A3B2WDD2;Q5XJF6;A0A3B2WBL1;P53026;A0A3B2W820;A0A3B2W824</t>
  </si>
  <si>
    <t xml:space="preserve">Ribosomal protein OS=Mus musculus OX=10090 GN=Rpl10a PE=1 SV=1;Ribosomal protein OS=Mus musculus OX=10090 GN=Rpl10a PE=1 SV=1;Ribosomal protein OS=Mus musculus OX=10090 GN=Rpl10a PE=1 SV=1;60S ribosomal protein L10a OS=Mus musculus OX=10090 GN=Rpl10a PE=1 </t>
  </si>
  <si>
    <t>A0A3Q4EBK4;Q6P1B9;O08539</t>
  </si>
  <si>
    <t>Myc box-dependent-interacting protein 1 OS=Mus musculus OX=10090 GN=Bin1 PE=1 SV=1;Bin1 protein OS=Mus musculus OX=10090 GN=Bin1 PE=1 SV=1;Myc box-dependent-interacting protein 1 OS=Mus musculus OX=10090 GN=Bin1 PE=1 SV=1</t>
  </si>
  <si>
    <t>A0A3Q4EG99;A0A3Q4EBT8;D3YXC2;A0A3Q4EC24;A0A3Q4EGL4;Q791T5</t>
  </si>
  <si>
    <t>Mitochondrial carrier homolog 1 OS=Mus musculus OX=10090 GN=Mtch1 PE=1 SV=1;Mitochondrial carrier homolog 1 OS=Mus musculus OX=10090 GN=Mtch1 PE=1 SV=1;Mitochondrial carrier homolog 1 (Fragment) OS=Mus musculus OX=10090 GN=Mtch1 PE=1 SV=2;Mitochondrial car</t>
  </si>
  <si>
    <t>A0A3Q4EGL6;P56213</t>
  </si>
  <si>
    <t>Sulfhydryl oxidase OS=Mus musculus OX=10090 GN=Gfer PE=1 SV=1;FAD-linked sulfhydryl oxidase ALR OS=Mus musculus OX=10090 GN=Gfer PE=1 SV=2</t>
  </si>
  <si>
    <t>A0A3Q4EGT0;A0A3Q4EII3;A0A3Q4EC50;A0A3Q4EHW7;Q3UTM6;A0A3Q4EHG2;Q8JZY2</t>
  </si>
  <si>
    <t>COMM domain-containing protein 10 OS=Mus musculus OX=10090 GN=Commd10 PE=4 SV=1;COMM domain-containing protein 10 OS=Mus musculus OX=10090 GN=Commd10 PE=4 SV=1;COMM domain-containing protein 10 OS=Mus musculus OX=10090 GN=Commd10 PE=1 SV=1;COMM domain-cont</t>
  </si>
  <si>
    <t>A0A3Q4EH04;A0A3Q4L335;A0A3Q4L393;Q8BL97</t>
  </si>
  <si>
    <t>Serine/arginine-rich-splicing factor 7 OS=Mus musculus OX=10090 GN=Srsf7 PE=4 SV=1;Serine/arginine-rich-splicing factor 7 OS=Mus musculus OX=10090 GN=Srsf7 PE=4 SV=1;Serine/arginine-rich-splicing factor 7 OS=Mus musculus OX=10090 GN=Srsf7 PE=1 SV=1;Serine/</t>
  </si>
  <si>
    <t>A0A3Q4L326;A0A3Q4EBU5;Q68FL0;G5E8Y0;G3X9J1;P70414</t>
  </si>
  <si>
    <t>Sodium/calcium exchanger 1 (Fragment) OS=Mus musculus OX=10090 GN=Slc8a1 PE=1 SV=1;Sodium/calcium exchanger 1 OS=Mus musculus OX=10090 GN=Slc8a1 PE=3 SV=1;Slc8a1 protein OS=Mus musculus OX=10090 GN=Slc8a1 PE=1 SV=1;Sodium/calcium exchanger 1 OS=Mus musculu</t>
  </si>
  <si>
    <t>A0A452J8C1;A0A3Q4EI12;P35293</t>
  </si>
  <si>
    <t>Ras-related protein Rab-18 OS=Mus musculus OX=10090 GN=Rab18 PE=1 SV=1;Ras-related protein Rab-18 OS=Mus musculus OX=10090 GN=Rab18 PE=1 SV=1;Ras-related protein Rab-18 OS=Mus musculus OX=10090 GN=Rab18 PE=1 SV=2</t>
  </si>
  <si>
    <t>A0A494B945;Q9D1G1;A0A494BA38</t>
  </si>
  <si>
    <t>Ras-related protein Rab-1B (Fragment) OS=Mus musculus OX=10090 GN=Rab1b PE=1 SV=1;Ras-related protein Rab-1B OS=Mus musculus OX=10090 GN=Rab1b PE=1 SV=1;Ras-related protein Rab-1B OS=Mus musculus OX=10090 GN=Rab1b PE=1 SV=1</t>
  </si>
  <si>
    <t>A0A494B947;G3UW94;Q9D883</t>
  </si>
  <si>
    <t>Splicing factor U2AF 35 kDa subunit (Fragment) OS=Mus musculus OX=10090 GN=U2af1 PE=1 SV=1;Splicing factor U2AF 35 kDa subunit OS=Mus musculus OX=10090 GN=U2af1 PE=1 SV=1;Splicing factor U2AF 35 kDa subunit OS=Mus musculus OX=10090 GN=U2af1 PE=1 SV=4</t>
  </si>
  <si>
    <t>A0A494B9E9;Q9Z315</t>
  </si>
  <si>
    <t>U4/U6.U5 tri-snRNP-associated protein 1 (Fragment) OS=Mus musculus OX=10090 GN=Sart1 PE=1 SV=1;U4/U6.U5 tri-snRNP-associated protein 1 OS=Mus musculus OX=10090 GN=Sart1 PE=1 SV=1</t>
  </si>
  <si>
    <t>A0A494B9K4;Q9QYB5;A0A494B969;A0A494BBK1;A0A494BAX9</t>
  </si>
  <si>
    <t>Gamma-adducin OS=Mus musculus OX=10090 GN=Add3 PE=1 SV=1;Gamma-adducin OS=Mus musculus OX=10090 GN=Add3 PE=1 SV=2;Gamma-adducin (Fragment) OS=Mus musculus OX=10090 GN=Add3 PE=1 SV=1;Gamma-adducin (Fragment) OS=Mus musculus OX=10090 GN=Add3 PE=1 SV=1;Gamma-</t>
  </si>
  <si>
    <t>A0A494B9X2;O88958</t>
  </si>
  <si>
    <t>Glucosamine-6-phosphate isomerase 1 OS=Mus musculus OX=10090 GN=Gnpda1 PE=1 SV=1;Glucosamine-6-phosphate isomerase 1 OS=Mus musculus OX=10090 GN=Gnpda1 PE=1 SV=3</t>
  </si>
  <si>
    <t>A0A494B9X6;A0A494BAB1;O09131;A0A494BAY2;A0A494BB82;Q8K2Q2</t>
  </si>
  <si>
    <t>Glutathione S-transferase omega-1 (Fragment) OS=Mus musculus OX=10090 GN=Gsto1 PE=1 SV=1;Glutathione S-transferase omega-1 OS=Mus musculus OX=10090 GN=Gsto1 PE=1 SV=1;Glutathione S-transferase omega-1 OS=Mus musculus OX=10090 GN=Gsto1 PE=1 SV=2;Glutathione</t>
  </si>
  <si>
    <t>A0A494B9Z0;A0A494BBA8;Q642K5;P62862</t>
  </si>
  <si>
    <t>40S ribosomal protein S30 OS=Mus musculus OX=10090 GN=Fau PE=1 SV=1;40S ribosomal protein S30 OS=Mus musculus OX=10090 GN=Fau PE=1 SV=1;40S ribosomal protein S30 OS=Mus musculus OX=10090 GN=Fau PE=1 SV=1;40S ribosomal protein S30 OS=Mus musculus OX=10090 G</t>
  </si>
  <si>
    <t>A0A494BA58;Q3U4I7;A0A494BB94</t>
  </si>
  <si>
    <t>A0A494BA58;Q3U4I7</t>
  </si>
  <si>
    <t>Pyridine nucleotide-disulfide oxidoreductase domain-containing protein 2 OS=Mus musculus OX=10090 GN=Pyroxd2 PE=1 SV=1;Pyridine nucleotide-disulfide oxidoreductase domain-containing protein 2 OS=Mus musculus OX=10090 GN=Pyroxd2 PE=1 SV=3</t>
  </si>
  <si>
    <t>A0A494BA97;Q62422;A0A494B943</t>
  </si>
  <si>
    <t>A0A494BA97;Q62422</t>
  </si>
  <si>
    <t>Osteoclast-stimulating factor 1 OS=Mus musculus OX=10090 GN=Ostf1 PE=1 SV=1;Osteoclast-stimulating factor 1 OS=Mus musculus OX=10090 GN=Ostf1 PE=1 SV=2</t>
  </si>
  <si>
    <t>A0A494BAC4;A0A494BAS0;A0A494BBB0;O35350</t>
  </si>
  <si>
    <t>Calpain-1 catalytic subunit (Fragment) OS=Mus musculus OX=10090 GN=Capn1 PE=1 SV=1;Calpain-1 catalytic subunit (Fragment) OS=Mus musculus OX=10090 GN=Capn1 PE=1 SV=1;Calpain-1 catalytic subunit (Fragment) OS=Mus musculus OX=10090 GN=Capn1 PE=1 SV=1;Calpain</t>
  </si>
  <si>
    <t>A0A494BAF7;Q9CPU0;A0A494BBE7</t>
  </si>
  <si>
    <t>Lactoylglutathione lyase OS=Mus musculus OX=10090 GN=Glo1 PE=1 SV=1;Lactoylglutathione lyase OS=Mus musculus OX=10090 GN=Glo1 PE=1 SV=3;Lactoylglutathione lyase OS=Mus musculus OX=10090 GN=Glo1 PE=1 SV=1</t>
  </si>
  <si>
    <t>A0A494BAG7;Q9CWG9</t>
  </si>
  <si>
    <t>Biogenesis of lysosome-related organelles complex 1 subunit 2 OS=Mus musculus OX=10090 GN=Bloc1s2 PE=1 SV=1;Biogenesis of lysosome-related organelles complex 1 subunit 2 OS=Mus musculus OX=10090 GN=Bloc1s2 PE=1 SV=1</t>
  </si>
  <si>
    <t>A0A494BAJ6;Q9WUL7</t>
  </si>
  <si>
    <t>ADP-ribosylation factor-like protein 3 OS=Mus musculus OX=10090 GN=Arl3 PE=1 SV=1;ADP-ribosylation factor-like protein 3 OS=Mus musculus OX=10090 GN=Arl3 PE=1 SV=1</t>
  </si>
  <si>
    <t>A0A494BAS6;A0A494B909;Q9WV68;A0A494B8Z4;A0A494BB28</t>
  </si>
  <si>
    <t>Peroxisomal 2,4-dienoyl-CoA reductase OS=Mus musculus OX=10090 GN=Decr2 PE=1 SV=1;Peroxisomal 2,4-dienoyl-CoA reductase OS=Mus musculus OX=10090 GN=Decr2 PE=1 SV=1;Peroxisomal 2,4-dienoyl-CoA reductase OS=Mus musculus OX=10090 GN=Decr2 PE=1 SV=1;Peroxisoma</t>
  </si>
  <si>
    <t>A0A494BAV2;Q61035</t>
  </si>
  <si>
    <t>Histidyl-tRNA synthetase OS=Mus musculus OX=10090 GN=Hars PE=1 SV=1;Histidine--tRNA ligase, cytoplasmic OS=Mus musculus OX=10090 GN=Hars1 PE=1 SV=2</t>
  </si>
  <si>
    <t>A0A494BAX5;A0A498WGK2;Q8BP47</t>
  </si>
  <si>
    <t>Asparaginyl-tRNA synthetase (Fragment) OS=Mus musculus OX=10090 GN=Nars PE=1 SV=1;Asparaginyl-tRNA synthetase OS=Mus musculus OX=10090 GN=Nars PE=4 SV=1;Asparagine--tRNA ligase, cytoplasmic OS=Mus musculus OX=10090 GN=NARS1 PE=1 SV=2</t>
  </si>
  <si>
    <t>A0A494BB58;A0A494BAJ5;A0A494BBF1;Q9WU84</t>
  </si>
  <si>
    <t xml:space="preserve">Copper chaperone for superoxide dismutase OS=Mus musculus OX=10090 GN=Ccs PE=4 SV=1;Superoxide dismutase [Cu-Zn] OS=Mus musculus OX=10090 GN=Ccs PE=1 SV=1;Copper chaperone for superoxide dismutase OS=Mus musculus OX=10090 GN=Ccs PE=1 SV=1;Copper chaperone </t>
  </si>
  <si>
    <t>A0A494BB95;Q8BMJ3;Q60872;Q8BX20;Q3UTA4;Q3UT53;Q3TQZ4;J3QQ02;J3QPI8;J3QP87;J3QNT6;J3QMW5;A0A1Y7VNG9;A0A1Y7VLT7</t>
  </si>
  <si>
    <t>A0A494BB95;Q8BMJ3;Q60872</t>
  </si>
  <si>
    <t>Eukaryotic translation initiation factor 1A OS=Mus musculus OX=10090 GN=Eif1a PE=1 SV=1;Eukaryotic translation initiation factor 1A, X-chromosomal OS=Mus musculus OX=10090 GN=Eif1ax PE=2 SV=3;Eukaryotic translation initiation factor 1A OS=Mus musculus OX=1</t>
  </si>
  <si>
    <t>A0A494BB97;D3YYN0;D3Z4K2;D3YUF2;Q91WT9</t>
  </si>
  <si>
    <t>Cystathionine beta-synthase (Fragment) OS=Mus musculus OX=10090 GN=Cbs PE=1 SV=1;Cystathionine beta-synthase (Fragment) OS=Mus musculus OX=10090 GN=Cbs PE=1 SV=2;Cystathionine beta-synthase (Fragment) OS=Mus musculus OX=10090 GN=Cbs PE=1 SV=2;Cystathionine</t>
  </si>
  <si>
    <t>A0A494BBD8;P10107</t>
  </si>
  <si>
    <t>Annexin OS=Mus musculus OX=10090 GN=Anxa1 PE=1 SV=1;Annexin A1 OS=Mus musculus OX=10090 GN=Anxa1 PE=1 SV=2</t>
  </si>
  <si>
    <t>A0A494BBE3;G3X8R0;Q60870</t>
  </si>
  <si>
    <t xml:space="preserve">Receptor expression-enhancing protein 5 (Fragment) OS=Mus musculus OX=10090 GN=Reep5 PE=1 SV=1;Receptor expression-enhancing protein OS=Mus musculus OX=10090 GN=Reep5 PE=1 SV=1;Receptor expression-enhancing protein 5 OS=Mus musculus OX=10090 GN=Reep5 PE=1 </t>
  </si>
  <si>
    <t>A0A494BBF0;G5E8D6;Q9WVJ9;E9Q2A0;F6Z1C2;E9Q2T8;E9Q3F3;E9Q3N9;A0A494BAR1</t>
  </si>
  <si>
    <t>EGF-containing fibulin-like extracellular matrix protein 2 OS=Mus musculus OX=10090 GN=Efemp2 PE=1 SV=1;EGF-containing fibulin-like extracellular matrix protein 2 OS=Mus musculus OX=10090 GN=Efemp2 PE=4 SV=1;EGF-containing fibulin-like extracellular matrix</t>
  </si>
  <si>
    <t>A0A494BBK3;Q9CQF7;Q9CWM4;A0A494BAH5</t>
  </si>
  <si>
    <t>Prefoldin subunit 1 OS=Mus musculus OX=10090 GN=Pfdn1 PE=1 SV=1;Prefoldin 1 OS=Mus musculus OX=10090 GN=Pfdn1 PE=1 SV=1;Prefoldin subunit 1 OS=Mus musculus OX=10090 GN=Pfdn1 PE=1 SV=1;Prefoldin subunit 1 (Fragment) OS=Mus musculus OX=10090 GN=Pfdn1 PE=1 SV</t>
  </si>
  <si>
    <t>A0A494BBL8;A0A494BA91;E9QP49;Q99MS7</t>
  </si>
  <si>
    <t>EH domain-binding protein 1-like protein 1 (Fragment) OS=Mus musculus OX=10090 GN=Ehbp1l1 PE=1 SV=1;EH domain-binding protein 1-like protein 1 OS=Mus musculus OX=10090 GN=Ehbp1l1 PE=4 SV=1;EH domain-binding protein 1-like protein 1 OS=Mus musculus OX=10090</t>
  </si>
  <si>
    <t>A0A494BBL9;Q3TBT3</t>
  </si>
  <si>
    <t>Stimulator of interferon genes protein (Fragment) OS=Mus musculus OX=10090 GN=Sting1 PE=1 SV=1;Stimulator of interferon genes protein OS=Mus musculus OX=10090 GN=Sting1 PE=1 SV=2</t>
  </si>
  <si>
    <t>A0A498WFS2;Q922Y1</t>
  </si>
  <si>
    <t>UBX domain-containing protein 1 OS=Mus musculus OX=10090 GN=Ubxn1 PE=1 SV=1;UBX domain-containing protein 1 OS=Mus musculus OX=10090 GN=Ubxn1 PE=1 SV=1</t>
  </si>
  <si>
    <t>A0A498WGD8;Q8CDN6;A0A494BBI1;A0A494B955;A0A494BB31</t>
  </si>
  <si>
    <t>A0A498WGD8;Q8CDN6;A0A494BBI1;A0A494B955</t>
  </si>
  <si>
    <t xml:space="preserve">Thioredoxin-like protein 1 OS=Mus musculus OX=10090 GN=Txnl1 PE=1 SV=1;Thioredoxin-like protein 1 OS=Mus musculus OX=10090 GN=Txnl1 PE=1 SV=3;Thioredoxin-like protein 1 OS=Mus musculus OX=10090 GN=Txnl1 PE=1 SV=1;Thioredoxin-like protein 1 OS=Mus musculus </t>
  </si>
  <si>
    <t>A0A571BEG4;A2A839;A2A838;A2A842;A2A841;P48193;F7BUB8;F6S4K9;A0A1D5RLV1;A2AD32;F7CR30</t>
  </si>
  <si>
    <t>A0A571BEG4;A2A839;A2A838;A2A842;A2A841;P48193;F7BUB8;F6S4K9;A0A1D5RLV1;A2AD32</t>
  </si>
  <si>
    <t>Protein 4.1 OS=Mus musculus OX=10090 GN=Epb41 PE=1 SV=1;Protein 4.1 OS=Mus musculus OX=10090 GN=Epb41 PE=1 SV=1;Protein 4.1 (Fragment) OS=Mus musculus OX=10090 GN=Epb41 PE=1 SV=1;Protein 4.1 OS=Mus musculus OX=10090 GN=Epb41 PE=1 SV=1;Protein 4.1 OS=Mus mu</t>
  </si>
  <si>
    <t>A0A571BEL9;P80317</t>
  </si>
  <si>
    <t>T-complex protein 1 subunit zeta OS=Mus musculus OX=10090 GN=Cct6a PE=1 SV=1;T-complex protein 1 subunit zeta OS=Mus musculus OX=10090 GN=Cct6a PE=1 SV=3</t>
  </si>
  <si>
    <t>A0A5F8MPB5;Q61739;F6VSK8</t>
  </si>
  <si>
    <t>Integrin alpha-6 OS=Mus musculus OX=10090 GN=Itga6 PE=1 SV=1;Integrin alpha-6 OS=Mus musculus OX=10090 GN=Itga6 PE=1 SV=3;Integrin alpha-6 (Fragment) OS=Mus musculus OX=10090 GN=Itga6 PE=1 SV=1</t>
  </si>
  <si>
    <t>A0A5F8MPC5;A0A0R4J150;B9EJ86</t>
  </si>
  <si>
    <t>Oxysterol-binding protein (Fragment) OS=Mus musculus OX=10090 GN=Osbpl8 PE=1 SV=1;Oxysterol-binding protein OS=Mus musculus OX=10090 GN=Osbpl8 PE=1 SV=1;Oxysterol-binding protein-related protein 8 OS=Mus musculus OX=10090 GN=Osbpl8 PE=1 SV=1</t>
  </si>
  <si>
    <t>A0A5F8MPK9;Q9EP69</t>
  </si>
  <si>
    <t>Phosphatidylinositide phosphatase SAC1 OS=Mus musculus OX=10090 GN=Sacm1l PE=1 SV=1;Phosphatidylinositide phosphatase SAC1 OS=Mus musculus OX=10090 GN=Sacm1l PE=1 SV=1</t>
  </si>
  <si>
    <t>A0A5F8MPP7;A2AAY5</t>
  </si>
  <si>
    <t>SH3 and PX domain-containing protein 2B OS=Mus musculus OX=10090 GN=Sh3pxd2b PE=1 SV=1;SH3 and PX domain-containing protein 2B OS=Mus musculus OX=10090 GN=Sh3pxd2b PE=1 SV=1</t>
  </si>
  <si>
    <t>A0A5F8MPW8;Q8R313;Q3U9D6</t>
  </si>
  <si>
    <t>Exocyst complex component OS=Mus musculus OX=10090 GN=Exoc6 PE=1 SV=1;Exocyst complex component 6 OS=Mus musculus OX=10090 GN=Exoc6 PE=1 SV=2;Exocyst complex component OS=Mus musculus OX=10090 GN=Exoc6 PE=1 SV=1</t>
  </si>
  <si>
    <t>A0A5H1ZRK8;P01837</t>
  </si>
  <si>
    <t>Immunoglobulin kappa constant (Fragment) OS=Mus musculus OX=10090 GN=Igkc PE=1 SV=1;Immunoglobulin kappa constant OS=Mus musculus OX=10090 GN=Igkc PE=1 SV=2</t>
  </si>
  <si>
    <t>A0A5K1VVQ1;E9Q8N1;E9Q8K5;A0A5K1VVQ9;A2ASS6</t>
  </si>
  <si>
    <t>Titin OS=Mus musculus OX=10090 GN=Ttn PE=1 SV=1;Titin OS=Mus musculus OX=10090 GN=Ttn PE=1 SV=1;Titin OS=Mus musculus OX=10090 GN=Ttn PE=1 SV=1;Titin OS=Mus musculus OX=10090 GN=Ttn PE=1 SV=1;Titin OS=Mus musculus OX=10090 GN=Ttn PE=1 SV=1</t>
  </si>
  <si>
    <t>A1BN54;Q7TPR4</t>
  </si>
  <si>
    <t>Alpha actinin 1a OS=Mus musculus OX=10090 GN=Actn1 PE=1 SV=1;Alpha-actinin-1 OS=Mus musculus OX=10090 GN=Actn1 PE=1 SV=1</t>
  </si>
  <si>
    <t>A2A4U9;Q91Y63</t>
  </si>
  <si>
    <t>Solute carrier family 13 member 3 OS=Mus musculus OX=10090 GN=Slc13a3 PE=1 SV=1;Solute carrier family 13 member 3 OS=Mus musculus OX=10090 GN=Slc13a3 PE=1 SV=1</t>
  </si>
  <si>
    <t>A2A5G4;A2A5G5;Q9DAU7</t>
  </si>
  <si>
    <t>WAP four-disulfide core domain protein 2 OS=Mus musculus OX=10090 GN=Wfdc2 PE=1 SV=1;WAP four-disulfide core domain protein 2 OS=Mus musculus OX=10090 GN=Wfdc2 PE=1 SV=1;WAP four-disulfide core domain protein 2 OS=Mus musculus OX=10090 GN=Wfdc2 PE=1 SV=1</t>
  </si>
  <si>
    <t>A2A6H1</t>
  </si>
  <si>
    <t>LIM and SH3 domain protein 1 (Fragment) OS=Mus musculus OX=10090 GN=Lasp1 PE=1 SV=1</t>
  </si>
  <si>
    <t>A2A6J7;A2A6J4;A0A1B0GRF5</t>
  </si>
  <si>
    <t>A2A6J7;A2A6J4</t>
  </si>
  <si>
    <t>Lymphocyte-specific protein 1 OS=Mus musculus OX=10090 GN=Lsp1 PE=1 SV=1;Lymphocyte-specific protein 1 OS=Mus musculus OX=10090 GN=Lsp1 PE=1 SV=1</t>
  </si>
  <si>
    <t>A2A6T9;Q8BSL7;P84078;P61205</t>
  </si>
  <si>
    <t>ADP-ribosylation factor 2 (Fragment) OS=Mus musculus OX=10090 GN=Arf2 PE=1 SV=1;ADP-ribosylation factor 2 OS=Mus musculus OX=10090 GN=Arf2 PE=1 SV=2;ADP-ribosylation factor 1 OS=Mus musculus OX=10090 GN=Arf1 PE=1 SV=2;ADP-ribosylation factor 3 OS=Mus muscu</t>
  </si>
  <si>
    <t>A2A813;Q99LX0;A2A815;A2A817;A2A816</t>
  </si>
  <si>
    <t>A2A813;Q99LX0;A2A815</t>
  </si>
  <si>
    <t>Protein/nucleic acid deglycase DJ-1 OS=Mus musculus OX=10090 GN=Park7 PE=1 SV=1;Parkinson disease protein 7 homolog OS=Mus musculus OX=10090 GN=Park7 PE=1 SV=1;Protein/nucleic acid deglycase DJ-1 (Fragment) OS=Mus musculus OX=10090 GN=Park7 PE=1 SV=8</t>
  </si>
  <si>
    <t>A2A998;Q8K182;A2A997</t>
  </si>
  <si>
    <t>Complement component C8 alpha chain OS=Mus musculus OX=10090 GN=C8a PE=1 SV=1;Complement component C8 alpha chain OS=Mus musculus OX=10090 GN=C8a PE=1 SV=1;Complement component C8 alpha chain OS=Mus musculus OX=10090 GN=C8a PE=1 SV=1</t>
  </si>
  <si>
    <t>A2AAW9;Q9Z0N1</t>
  </si>
  <si>
    <t>Eukaryotic translation initiation factor 2 subunit 3, X-linked OS=Mus musculus OX=10090 GN=Eif2s3x PE=1 SV=1;Eukaryotic translation initiation factor 2 subunit 3, X-linked OS=Mus musculus OX=10090 GN=Eif2s3x PE=1 SV=2</t>
  </si>
  <si>
    <t>A2AC29;P70245</t>
  </si>
  <si>
    <t>3-beta-hydroxysteroid-Delta(8),Delta(7)-isomerase (Fragment) OS=Mus musculus OX=10090 GN=Ebp PE=1 SV=1;3-beta-hydroxysteroid-Delta(8),Delta(7)-isomerase OS=Mus musculus OX=10090 GN=Ebp PE=1 SV=3</t>
  </si>
  <si>
    <t>A2ACG7;Q9DBG6</t>
  </si>
  <si>
    <t>Dolichyl-diphosphooligosaccharide--protein glycosyltransferase subunit 2 OS=Mus musculus OX=10090 GN=Rpn2 PE=1 SV=1;Dolichyl-diphosphooligosaccharide--protein glycosyltransferase subunit 2 OS=Mus musculus OX=10090 GN=Rpn2 PE=1 SV=1</t>
  </si>
  <si>
    <t>A2ADR8;Q8R3G1</t>
  </si>
  <si>
    <t>Nuclear inhibitor of protein phosphatase 1 OS=Mus musculus OX=10090 GN=Ppp1r8 PE=1 SV=1;Nuclear inhibitor of protein phosphatase 1 OS=Mus musculus OX=10090 GN=Ppp1r8 PE=1 SV=1</t>
  </si>
  <si>
    <t>A2ADY9</t>
  </si>
  <si>
    <t>Protein DDI1 homolog 2 OS=Mus musculus OX=10090 GN=Ddi2 PE=1 SV=1</t>
  </si>
  <si>
    <t>A2AE89;P10649;F6WHQ7;A2AE91;Q8R5I6</t>
  </si>
  <si>
    <t>A2AE89;P10649;F6WHQ7</t>
  </si>
  <si>
    <t>Glutathione S-transferase Mu 1 OS=Mus musculus OX=10090 GN=Gstm1 PE=1 SV=2;Glutathione S-transferase Mu 1 OS=Mus musculus OX=10090 GN=Gstm1 PE=1 SV=2;Glutathione S-transferase Mu 1 (Fragment) OS=Mus musculus OX=10090 GN=Gstm1 PE=1 SV=1</t>
  </si>
  <si>
    <t>A2AEG6;P35803</t>
  </si>
  <si>
    <t>Neuronal membrane glycoprotein M6-b OS=Mus musculus OX=10090 GN=Gpm6b PE=1 SV=1;Neuronal membrane glycoprotein M6-b OS=Mus musculus OX=10090 GN=Gpm6b PE=1 SV=2</t>
  </si>
  <si>
    <t>A2AEW6;A2AEW5;A2AEW9;A2AEW8;Q8VD04</t>
  </si>
  <si>
    <t>GRIP1-associated protein 1 (Fragment) OS=Mus musculus OX=10090 GN=Gripap1 PE=1 SV=1;GRIP1-associated protein 1 (Fragment) OS=Mus musculus OX=10090 GN=Gripap1 PE=1 SV=1;GRIP1-associated protein 1 OS=Mus musculus OX=10090 GN=Gripap1 PE=1 SV=1;GRIP1-associate</t>
  </si>
  <si>
    <t>A2AFS1;A2AFS0;Q8C483;P26638</t>
  </si>
  <si>
    <t>Seryl-aminoacyl-tRNA synthetase (Fragment) OS=Mus musculus OX=10090 GN=Sars PE=1 SV=8;Seryl-aminoacyl-tRNA synthetase (Fragment) OS=Mus musculus OX=10090 GN=Sars PE=1 SV=1;Seryl-aminoacyl-tRNA synthetase OS=Mus musculus OX=10090 GN=Sars PE=1 SV=1;Serine--t</t>
  </si>
  <si>
    <t>A2AGN7;O88685;B7ZCF1;F6Q2E3;A0A087WPH7</t>
  </si>
  <si>
    <t>A2AGN7;O88685;B7ZCF1</t>
  </si>
  <si>
    <t>26S proteasome regulatory subunit 6A OS=Mus musculus OX=10090 GN=Psmc3 PE=1 SV=1;26S proteasome regulatory subunit 6A OS=Mus musculus OX=10090 GN=Psmc3 PE=1 SV=2;26S proteasome regulatory subunit 6A OS=Mus musculus OX=10090 GN=Psmc3 PE=1 SV=1</t>
  </si>
  <si>
    <t>A2AH25;Q5FWK3</t>
  </si>
  <si>
    <t>Rho GTPase-activating protein 1 OS=Mus musculus OX=10090 GN=Arhgap1 PE=1 SV=1;Rho GTPase-activating protein 1 OS=Mus musculus OX=10090 GN=Arhgap1 PE=1 SV=1</t>
  </si>
  <si>
    <t>A2AHX7;A2AHX8;A2AHX9;Q9QWX2;Q64373</t>
  </si>
  <si>
    <t>Bcl-2-like protein 1 (Fragment) OS=Mus musculus OX=10090 GN=Bcl2l1 PE=1 SV=1;Bcl-2-like protein 1 (Fragment) OS=Mus musculus OX=10090 GN=Bcl2l1 PE=1 SV=1;Bcl-2-like protein 1 (Fragment) OS=Mus musculus OX=10090 GN=Bcl2l1 PE=1 SV=1;Bcl-2-like protein 1 (Fra</t>
  </si>
  <si>
    <t>A2AI52;Q80U87</t>
  </si>
  <si>
    <t>Ubiquitin carboxyl-terminal hydrolase 8 OS=Mus musculus OX=10090 GN=Usp8 PE=1 SV=1;Ubiquitin carboxyl-terminal hydrolase 8 OS=Mus musculus OX=10090 GN=Usp8 PE=1 SV=2</t>
  </si>
  <si>
    <t>A2AJ88</t>
  </si>
  <si>
    <t>Patatin-like phospholipase domain-containing protein 7 OS=Mus musculus OX=10090 GN=Pnpla7 PE=1 SV=1</t>
  </si>
  <si>
    <t>A2AJI1;A8Y5P4;A2AJI0;F6WF36</t>
  </si>
  <si>
    <t>MAP7 domain-containing protein 1 OS=Mus musculus OX=10090 GN=Map7d1 PE=1 SV=1;MAP7 domain-containing protein 1 OS=Mus musculus OX=10090 GN=Map7d1 PE=1 SV=1;MAP7 domain-containing protein 1 OS=Mus musculus OX=10090 GN=Map7d1 PE=1 SV=1;MAP7 domain-containing</t>
  </si>
  <si>
    <t>A2AJX3;Q9D1H6</t>
  </si>
  <si>
    <t>NADH dehydrogenase [ubiquinone] 1 alpha subcomplex assembly factor 4 (Fragment) OS=Mus musculus OX=10090 GN=Ndufaf4 PE=1 SV=1;NADH dehydrogenase [ubiquinone] 1 alpha subcomplex assembly factor 4 OS=Mus musculus OX=10090 GN=Ndufaf4 PE=1 SV=1</t>
  </si>
  <si>
    <t>A2AKI5;P43406;F6RWM8;F6W6Q6</t>
  </si>
  <si>
    <t>A2AKI5;P43406</t>
  </si>
  <si>
    <t>Integrin alpha-V OS=Mus musculus OX=10090 GN=Itgav PE=1 SV=1;Integrin alpha-V OS=Mus musculus OX=10090 GN=Itgav PE=1 SV=2</t>
  </si>
  <si>
    <t>A2AKN5;A2AB59</t>
  </si>
  <si>
    <t>Rho GTPase-activating protein 27 OS=Mus musculus OX=10090 GN=Arhgap27 PE=1 SV=1;Rho GTPase-activating protein 27 OS=Mus musculus OX=10090 GN=Arhgap27 PE=1 SV=1</t>
  </si>
  <si>
    <t>A2AL12;Q8BG05;A2AL13;V9GX38</t>
  </si>
  <si>
    <t>A2AL12;Q8BG05</t>
  </si>
  <si>
    <t>Heterogeneous nuclear ribonucleoprotein A3 OS=Mus musculus OX=10090 GN=Hnrnpa3 PE=1 SV=1;Heterogeneous nuclear ribonucleoprotein A3 OS=Mus musculus OX=10090 GN=Hnrnpa3 PE=1 SV=1</t>
  </si>
  <si>
    <t>A2AL50;Q8C0I1;A2AL49;H3BKN2;H3BIY5</t>
  </si>
  <si>
    <t>A2AL50;Q8C0I1;A2AL49;H3BKN2</t>
  </si>
  <si>
    <t>Alkylglycerone-phosphate synthase OS=Mus musculus OX=10090 GN=Agps PE=1 SV=1;Alkyldihydroxyacetonephosphate synthase, peroxisomal OS=Mus musculus OX=10090 GN=Agps PE=1 SV=1;Alkylglycerone-phosphate synthase OS=Mus musculus OX=10090 GN=Agps PE=1 SV=1;Alkylg</t>
  </si>
  <si>
    <t>A2ALF3;Q6NZB0;A2ALF0;F6TQL3;E9PZT4;F6QIL6;D3Z4I5;F7CXJ2</t>
  </si>
  <si>
    <t>A2ALF3;Q6NZB0;A2ALF0;F6TQL3</t>
  </si>
  <si>
    <t>DnaJ homolog subfamily C member 8 OS=Mus musculus OX=10090 GN=Dnajc8 PE=1 SV=1;DnaJ homolog subfamily C member 8 OS=Mus musculus OX=10090 GN=Dnajc8 PE=1 SV=2;DnaJ homolog subfamily C member 8 OS=Mus musculus OX=10090 GN=Dnajc8 PE=1 SV=1;DnaJ homolog subfam</t>
  </si>
  <si>
    <t>A2AMW0;F7CAZ6</t>
  </si>
  <si>
    <t>F-actin-capping protein subunit beta OS=Mus musculus OX=10090 GN=Capzb PE=1 SV=1;F-actin-capping protein subunit beta (Fragment) OS=Mus musculus OX=10090 GN=Capzb PE=1 SV=1</t>
  </si>
  <si>
    <t>A2AMW3</t>
  </si>
  <si>
    <t>Gamma-aminobutyric acid (GABA) A receptor, subunit epsilon OS=Mus musculus OX=10090 GN=Gabre PE=3 SV=1</t>
  </si>
  <si>
    <t>A2AP32;Q3UIU2</t>
  </si>
  <si>
    <t>NADH dehydrogenase [ubiquinone] 1 beta subcomplex subunit 6 OS=Mus musculus OX=10090 GN=Ndufb6 PE=1 SV=1;NADH dehydrogenase [ubiquinone] 1 beta subcomplex subunit 6 OS=Mus musculus OX=10090 GN=Ndufb6 PE=1 SV=3</t>
  </si>
  <si>
    <t>A2APD7;Q9D6Z1;F6U250;F6V095;F7CHQ7</t>
  </si>
  <si>
    <t xml:space="preserve">Nucleolar protein 56 (Fragment) OS=Mus musculus OX=10090 GN=Nop56 PE=1 SV=1;Nucleolar protein 56 OS=Mus musculus OX=10090 GN=Nop56 PE=1 SV=2;Nucleolar protein 56 (Fragment) OS=Mus musculus OX=10090 GN=Nop56 PE=1 SV=1;Nucleolar protein 56 (Fragment) OS=Mus </t>
  </si>
  <si>
    <t>A2APF7;Q9QY24</t>
  </si>
  <si>
    <t>Z-DNA-binding protein 1 OS=Mus musculus OX=10090 GN=Zbp1 PE=1 SV=1;Z-DNA-binding protein 1 OS=Mus musculus OX=10090 GN=Zbp1 PE=1 SV=1</t>
  </si>
  <si>
    <t>A2APX3;P21460</t>
  </si>
  <si>
    <t>Cystatin-C (Fragment) OS=Mus musculus OX=10090 GN=Cst3 PE=1 SV=1;Cystatin-C OS=Mus musculus OX=10090 GN=Cst3 PE=1 SV=2</t>
  </si>
  <si>
    <t>A2AQ43;A2AQ44;A2AQ42;A2AQ45;A2AQ41;Q80TY0;A0A0A6YWT1;A2AQ47;A2AQ39;F6VVN1</t>
  </si>
  <si>
    <t>A2AQ43;A2AQ44;A2AQ42;A2AQ45;A2AQ41;Q80TY0</t>
  </si>
  <si>
    <t>Formin-binding protein 1 OS=Mus musculus OX=10090 GN=Fnbp1 PE=1 SV=1;Formin-binding protein 1 OS=Mus musculus OX=10090 GN=Fnbp1 PE=1 SV=1;Formin-binding protein 1 OS=Mus musculus OX=10090 GN=Fnbp1 PE=1 SV=1;Formin-binding protein 1 OS=Mus musculus OX=10090</t>
  </si>
  <si>
    <t>A2AQ52;A2AQ51;A2AQ50;P55014</t>
  </si>
  <si>
    <t>Solute carrier family 12 member 1 OS=Mus musculus OX=10090 GN=Slc12a1 PE=1 SV=1;Solute carrier family 12 member 1 OS=Mus musculus OX=10090 GN=Slc12a1 PE=1 SV=1;Solute carrier family 12 member 1 OS=Mus musculus OX=10090 GN=Slc12a1 PE=1 SV=1;Solute carrier f</t>
  </si>
  <si>
    <t>A2AQN0;A2AQM9;Q5XJV5;Q9JL19</t>
  </si>
  <si>
    <t>Nuclear receptor coactivator 6 OS=Mus musculus OX=10090 GN=Ncoa6 PE=1 SV=1;Nuclear receptor coactivator 6 (Fragment) OS=Mus musculus OX=10090 GN=Ncoa6 PE=1 SV=8;Nuclear receptor coactivator 6 OS=Mus musculus OX=10090 GN=Ncoa6 PE=1 SV=1;Nuclear receptor coa</t>
  </si>
  <si>
    <t>A2AQR0;Q64521</t>
  </si>
  <si>
    <t>Glycerol-3-phosphate dehydrogenase OS=Mus musculus OX=10090 GN=Gpd2 PE=1 SV=1;Glycerol-3-phosphate dehydrogenase, mitochondrial OS=Mus musculus OX=10090 GN=Gpd2 PE=1 SV=2</t>
  </si>
  <si>
    <t>A2ARQ2;D6RCY2;D6RIP7;A2ARQ4;P84102</t>
  </si>
  <si>
    <t>Small EDRK-rich factor 2 OS=Mus musculus OX=10090 GN=Serf2 PE=1 SV=1;Small EDRK-rich factor 2 OS=Mus musculus OX=10090 GN=Serf2 PE=1 SV=1;Small EDRK-rich factor 2 OS=Mus musculus OX=10090 GN=Serf2 PE=1 SV=1;Small EDRK-rich factor 2 OS=Mus musculus OX=10090</t>
  </si>
  <si>
    <t>A2ARV4;A2ARV5;Q3V346</t>
  </si>
  <si>
    <t>A2ARV4</t>
  </si>
  <si>
    <t>Low-density lipoprotein receptor-related protein 2 OS=Mus musculus OX=10090 GN=Lrp2 PE=1 SV=1</t>
  </si>
  <si>
    <t>A2ASB8;A2ASB7;A2ASB1;Q9CY64</t>
  </si>
  <si>
    <t>Biliverdin reductase A OS=Mus musculus OX=10090 GN=Blvra PE=1 SV=1;Biliverdin reductase A (Fragment) OS=Mus musculus OX=10090 GN=Blvra PE=1 SV=8;Biliverdin reductase A (Fragment) OS=Mus musculus OX=10090 GN=Blvra PE=1 SV=1;Biliverdin reductase A OS=Mus mus</t>
  </si>
  <si>
    <t>A2ATT9;Q9CYJ6;Q9JLR1;P61620</t>
  </si>
  <si>
    <t>Protein transport protein Sec61 subunit alpha isoform 2 OS=Mus musculus OX=10090 GN=Sec61a2 PE=1 SV=1;Protein transport protein Sec61 subunit alpha isoform 2 OS=Mus musculus OX=10090 GN=Sec61a2 PE=1 SV=1;Protein transport protein Sec61 subunit alpha isofor</t>
  </si>
  <si>
    <t>A2AU60;A2AU61;A2AU62;Q64012</t>
  </si>
  <si>
    <t>RNA-binding protein Raly (Fragment) OS=Mus musculus OX=10090 GN=Raly PE=1 SV=1;RNA-binding protein Raly (Fragment) OS=Mus musculus OX=10090 GN=Raly PE=1 SV=1;RNA-binding protein Raly (Fragment) OS=Mus musculus OX=10090 GN=Raly PE=1 SV=1;RNA-binding protein</t>
  </si>
  <si>
    <t>A2AUK7;A2AUK8;A2AUK5;E9PV14;Q9Z2H5</t>
  </si>
  <si>
    <t>Band 4.1-like protein 1 OS=Mus musculus OX=10090 GN=Epb41l1 PE=1 SV=1;Band 4.1-like protein 1 OS=Mus musculus OX=10090 GN=Epb41l1 PE=1 SV=1;Band 4.1-like protein 1 OS=Mus musculus OX=10090 GN=Epb41l1 PE=1 SV=1;Band 4.1-like protein 1 OS=Mus musculus OX=100</t>
  </si>
  <si>
    <t>A2AUR3;Q60866;A2AUR5</t>
  </si>
  <si>
    <t>Phosphotriesterase-related protein (Fragment) OS=Mus musculus OX=10090 GN=Pter PE=1 SV=2;Phosphotriesterase-related protein OS=Mus musculus OX=10090 GN=Pter PE=1 SV=1;Phosphotriesterase-related protein (Fragment) OS=Mus musculus OX=10090 GN=Pter PE=1 SV=1</t>
  </si>
  <si>
    <t>A2AVJ7;Q99PL5</t>
  </si>
  <si>
    <t>Ribosome-binding protein 1 OS=Mus musculus OX=10090 GN=Rrbp1 PE=1 SV=1;Ribosome-binding protein 1 OS=Mus musculus OX=10090 GN=Rrbp1 PE=1 SV=2</t>
  </si>
  <si>
    <t>A2AWI9;A2AWI7;Q8R3V5</t>
  </si>
  <si>
    <t>Endophilin-B2 OS=Mus musculus OX=10090 GN=Sh3glb2 PE=1 SV=1;Endophilin-B2 OS=Mus musculus OX=10090 GN=Sh3glb2 PE=1 SV=1;Endophilin-B2 OS=Mus musculus OX=10090 GN=Sh3glb2 PE=1 SV=2</t>
  </si>
  <si>
    <t>A2AWQ2;Q8BK67</t>
  </si>
  <si>
    <t>Protein RCC2 (Fragment) OS=Mus musculus OX=10090 GN=Rcc2 PE=1 SV=1;Protein RCC2 OS=Mus musculus OX=10090 GN=Rcc2 PE=1 SV=1</t>
  </si>
  <si>
    <t>A2BE93;Q9EQU5</t>
  </si>
  <si>
    <t>Protein SET (Fragment) OS=Mus musculus OX=10090 GN=Set PE=1 SV=1;Protein SET OS=Mus musculus OX=10090 GN=Set PE=1 SV=1</t>
  </si>
  <si>
    <t>A2BFF8;O88487;Q3TPJ8;A2BFF5;A2BFF9;Q3TYJ3;D3Z0M6;O88485</t>
  </si>
  <si>
    <t>A2BFF8;O88487;Q3TPJ8;A2BFF5;A2BFF9</t>
  </si>
  <si>
    <t>Cytoplasmic dynein 1 intermediate chain 2 OS=Mus musculus OX=10090 GN=Dync1i2 PE=1 SV=1;Cytoplasmic dynein 1 intermediate chain 2 OS=Mus musculus OX=10090 GN=Dync1i2 PE=1 SV=1;Cytoplasmic dynein 1 intermediate chain 2 OS=Mus musculus OX=10090 GN=Dync1i2 PE</t>
  </si>
  <si>
    <t>A2BGN7;Q9D8X0</t>
  </si>
  <si>
    <t>Protein MANBAL OS=Mus musculus OX=10090 GN=Manbal PE=1 SV=1;Protein MANBAL OS=Mus musculus OX=10090 GN=Manbal PE=3 SV=2</t>
  </si>
  <si>
    <t>A2BIN1;Q4FZE8;A2CEK7;A2AKN9;A2AKN8;A2BIM8;P02762;P04938;B8JI96;A2CEK6;A9C497;E9PVW0;A9C496;B5X0G2;A2BIN0;L7N222;P11591</t>
  </si>
  <si>
    <t>A2BIN1;Q4FZE8;A2CEK7;A2AKN9;A2AKN8;A2BIM8;P02762;P04938;B8JI96;A2CEK6;A9C497;E9PVW0;A9C496;B5X0G2</t>
  </si>
  <si>
    <t>Major urinary protein 10 OS=Mus musculus OX=10090 GN=Mup10 PE=2 SV=1;Major urinary protein 1 OS=Mus musculus OX=10090 GN=Mup22 PE=2 SV=1;Major urinary protein 12 OS=Mus musculus OX=10090 GN=Mup14 PE=3 SV=1;Major urinary protein 2 OS=Mus musculus OX=10090 G</t>
  </si>
  <si>
    <t>A3KGL9;F6W687;P09602;Q5XK38;B7ZCQ3</t>
  </si>
  <si>
    <t>Non-histone chromosomal protein HMG-17 OS=Mus musculus OX=10090 GN=Hmgn2 PE=1 SV=1;Non-histone chromosomal protein HMG-17 (Fragment) OS=Mus musculus OX=10090 GN=Hmgn2 PE=1 SV=1;Non-histone chromosomal protein HMG-17 OS=Mus musculus OX=10090 GN=Hmgn2 PE=1 S</t>
  </si>
  <si>
    <t>A3KGU7;A3KGU9;P16546;A3KGU5;E9Q447;A3KGU4</t>
  </si>
  <si>
    <t>A3KGU7;A3KGU9;P16546;A3KGU5;E9Q447</t>
  </si>
  <si>
    <t>Spectrin alpha chain, non-erythrocytic 1 OS=Mus musculus OX=10090 GN=Sptan1 PE=1 SV=1;Spectrin alpha chain, non-erythrocytic 1 OS=Mus musculus OX=10090 GN=Sptan1 PE=1 SV=2;Spectrin alpha chain, non-erythrocytic 1 OS=Mus musculus OX=10090 GN=Sptan1 PE=1 SV=</t>
  </si>
  <si>
    <t>A4QPD3;P15307</t>
  </si>
  <si>
    <t>Proto-oncogene c-Rel OS=Mus musculus OX=10090 GN=Rel PE=1 SV=1;Proto-oncogene c-Rel OS=Mus musculus OX=10090 GN=Rel PE=1 SV=2</t>
  </si>
  <si>
    <t>A6PWC3;A2A9Q2;Q8BHG1</t>
  </si>
  <si>
    <t>Nardilysin, N-arginine dibasic convertase, NRD convertase 1 OS=Mus musculus OX=10090 GN=Nrd1 PE=1 SV=1;Nardilysin, N-arginine dibasic convertase, NRD convertase 1 OS=Mus musculus OX=10090 GN=Nrd1 PE=1 SV=1;Nardilysin OS=Mus musculus OX=10090 GN=Nrdc PE=1 S</t>
  </si>
  <si>
    <t>A8DUK4;E9Q223;P02088;P02089;CON__Q3SX09;CON__P02070;P02104</t>
  </si>
  <si>
    <t>A8DUK4;E9Q223;P02088</t>
  </si>
  <si>
    <t>Beta-globin OS=Mus musculus OX=10090 GN=Hbb-bs PE=1 SV=1;Hemoglobin, beta adult s chain (Fragment) OS=Mus musculus OX=10090 GN=Hbb-bs PE=1 SV=1;Hemoglobin subunit beta-1 OS=Mus musculus OX=10090 GN=Hbb-b1 PE=1 SV=2</t>
  </si>
  <si>
    <t>A8XU21;P97369</t>
  </si>
  <si>
    <t>Neutrophil cytosol factor 4 (Fragment) OS=Mus musculus OX=10090 GN=Ncf4 PE=1 SV=2;Neutrophil cytosol factor 4 OS=Mus musculus OX=10090 GN=Ncf4 PE=1 SV=2</t>
  </si>
  <si>
    <t>A8Y5C3;Q5SWV3;P70271</t>
  </si>
  <si>
    <t>PDZ and LIM domain protein 4 (Fragment) OS=Mus musculus OX=10090 GN=Pdlim4 PE=1 SV=1;PDZ and LIM domain protein 4 OS=Mus musculus OX=10090 GN=Pdlim4 PE=1 SV=1;PDZ and LIM domain protein 4 OS=Mus musculus OX=10090 GN=Pdlim4 PE=1 SV=3</t>
  </si>
  <si>
    <t>A8Y5D3</t>
  </si>
  <si>
    <t>Septin-9 (Fragment) OS=Mus musculus OX=10090 GN=Septin9 PE=1 SV=1</t>
  </si>
  <si>
    <t>B1AQF4;Q9D7X3;H3BKL8;Q3V2Y9;H3BKD1</t>
  </si>
  <si>
    <t>B1AQF4;Q9D7X3;H3BKL8</t>
  </si>
  <si>
    <t>Dual specificity protein phosphatase OS=Mus musculus OX=10090 GN=Dusp3 PE=1 SV=1;Dual specificity protein phosphatase 3 OS=Mus musculus OX=10090 GN=Dusp3 PE=1 SV=1;Dual specificity protein phosphatase OS=Mus musculus OX=10090 GN=Dusp3 PE=1 SV=1</t>
  </si>
  <si>
    <t>B1AQR8;G3X9T7;O08573</t>
  </si>
  <si>
    <t>Galectin OS=Mus musculus OX=10090 GN=Lgals9 PE=1 SV=1;Galectin-9 OS=Mus musculus OX=10090 GN=Lgals9 PE=1 SV=1;Galectin-9 OS=Mus musculus OX=10090 GN=Lgals9 PE=1 SV=1</t>
  </si>
  <si>
    <t>B1AQW2;B1AQW4</t>
  </si>
  <si>
    <t>B1AQW2</t>
  </si>
  <si>
    <t>Microtubule-associated protein OS=Mus musculus OX=10090 GN=Mapt PE=1 SV=1</t>
  </si>
  <si>
    <t>B1ARU1;E9QA63;B1ARU4;E9PVY8;Q9QXZ0;F6RL59;F6RCJ3;F6YKN8;F6Q750;A0A571BGC6;A0A571BF93;A0A0A0MQA6;F7ACR9;E9QNP1</t>
  </si>
  <si>
    <t>Microtubule-actin cross-linking factor 1 OS=Mus musculus OX=10090 GN=Macf1 PE=1 SV=1;Microtubule-actin cross-linking factor 1 OS=Mus musculus OX=10090 GN=Macf1 PE=1 SV=2;Microtubule-actin cross-linking factor 1 OS=Mus musculus OX=10090 GN=Macf1 PE=1 SV=1;M</t>
  </si>
  <si>
    <t>B1ASZ3;Q64516;Q9WU65;Q8C635</t>
  </si>
  <si>
    <t>B1ASZ3;Q64516</t>
  </si>
  <si>
    <t>Glycerol kinase OS=Mus musculus OX=10090 GN=Gk PE=1 SV=1;Glycerol kinase OS=Mus musculus OX=10090 GN=Gk PE=1 SV=2</t>
  </si>
  <si>
    <t>B1AT92;Q60631;B1AT95</t>
  </si>
  <si>
    <t>Growth factor receptor-bound protein 2 OS=Mus musculus OX=10090 GN=Grb2 PE=1 SV=1;Growth factor receptor-bound protein 2 OS=Mus musculus OX=10090 GN=Grb2 PE=1 SV=1;Growth factor receptor-bound protein 2 (Fragment) OS=Mus musculus OX=10090 GN=Grb2 PE=1 SV=1</t>
  </si>
  <si>
    <t>B1ATL6;P47809</t>
  </si>
  <si>
    <t>Dual-specificity mitogen-activated protein kinase kinase 4 (Fragment) OS=Mus musculus OX=10090 GN=Map2k4 PE=1 SV=1;Dual specificity mitogen-activated protein kinase kinase 4 OS=Mus musculus OX=10090 GN=Map2k4 PE=1 SV=2</t>
  </si>
  <si>
    <t>B1AU25;Q9Z0X1</t>
  </si>
  <si>
    <t>Apoptosis-inducing factor 1, mitochondrial OS=Mus musculus OX=10090 GN=Aifm1 PE=1 SV=1;Apoptosis-inducing factor 1, mitochondrial OS=Mus musculus OX=10090 GN=Aifm1 PE=1 SV=1</t>
  </si>
  <si>
    <t>B1AWE0;Q6PFA2;B1AWE1;B1AWD8;B1AWD9;O08585</t>
  </si>
  <si>
    <t>Clathrin light chain OS=Mus musculus OX=10090 GN=Clta PE=1 SV=1;Clathrin light chain OS=Mus musculus OX=10090 GN=Clta PE=1 SV=1;Clathrin light chain OS=Mus musculus OX=10090 GN=Clta PE=1 SV=1;Clathrin light chain OS=Mus musculus OX=10090 GN=Clta PE=1 SV=1;</t>
  </si>
  <si>
    <t>B1AXF5;E9Q7P8;P09242;B1AXF6</t>
  </si>
  <si>
    <t>B1AXF5;E9Q7P8;P09242</t>
  </si>
  <si>
    <t>Alkaline phosphatase, tissue-nonspecific isozyme (Fragment) OS=Mus musculus OX=10090 GN=Alpl PE=1 SV=8;Alkaline phosphatase (Fragment) OS=Mus musculus OX=10090 GN=Alpl PE=1 SV=1;Alkaline phosphatase, tissue-nonspecific isozyme OS=Mus musculus OX=10090 GN=A</t>
  </si>
  <si>
    <t>B1AXP6</t>
  </si>
  <si>
    <t>Mitochondrial import receptor subunit TOM5 homolog OS=Mus musculus OX=10090 GN=Tomm5 PE=3 SV=1</t>
  </si>
  <si>
    <t>B1AYG7;B1AYG6;Q9Z0T9</t>
  </si>
  <si>
    <t>Integrin beta (Fragment) OS=Mus musculus OX=10090 GN=Itgb6 PE=1 SV=1;Integrin beta OS=Mus musculus OX=10090 GN=Itgb6 PE=1 SV=1;Integrin beta-6 OS=Mus musculus OX=10090 GN=Itgb6 PE=1 SV=1</t>
  </si>
  <si>
    <t>B1B1D8;Q9D773;B1B1D7</t>
  </si>
  <si>
    <t>39S ribosomal protein L2, mitochondrial OS=Mus musculus OX=10090 GN=Mrpl2 PE=1 SV=1;39S ribosomal protein L2, mitochondrial OS=Mus musculus OX=10090 GN=Mrpl2 PE=1 SV=1;39S ribosomal protein L2, mitochondrial OS=Mus musculus OX=10090 GN=Mrpl2 PE=1 SV=1</t>
  </si>
  <si>
    <t>B2KF83;L7N466;Q9D110;A0A087WPE2;Q8R1G5;F6Q785</t>
  </si>
  <si>
    <t>B2KF83;L7N466;Q9D110</t>
  </si>
  <si>
    <t>5-formyltetrahydrofolate cyclo-ligase OS=Mus musculus OX=10090 GN=Mthfs PE=4 SV=1;5-formyltetrahydrofolate cyclo-ligase OS=Mus musculus OX=10090 GN=Mthfsl PE=1 SV=1;5-formyltetrahydrofolate cyclo-ligase OS=Mus musculus OX=10090 GN=Mthfs PE=2 SV=2</t>
  </si>
  <si>
    <t>B2KGF0;Q8VEE0;M0QWJ2;A0A087WQM3;M0QWQ0</t>
  </si>
  <si>
    <t>Ribulose-phosphate 3-epimerase OS=Mus musculus OX=10090 GN=Rpe PE=1 SV=1;Ribulose-phosphate 3-epimerase OS=Mus musculus OX=10090 GN=Rpe PE=1 SV=1;Ribulose-phosphate 3-epimerase OS=Mus musculus OX=10090 GN=Rpe PE=1 SV=1;Ribulose-phosphate 3-epimerase OS=Mus</t>
  </si>
  <si>
    <t>B2M1R6;P61979;H3BKD0;H3BLL4;A0A286YCM2;A0A286YDM3;H3BK96;H3BKI8;A0A286YEC4;A0A286YDH1;Q8BT23;H3BLP7;H3BJ43;H3BJS9;A0A286YE41</t>
  </si>
  <si>
    <t>B2M1R6;P61979;H3BKD0;H3BLL4;A0A286YCM2;A0A286YDM3;H3BK96;H3BKI8</t>
  </si>
  <si>
    <t>Heterogeneous nuclear ribonucleoprotein K OS=Mus musculus OX=10090 GN=Hnrnpk PE=1 SV=1;Heterogeneous nuclear ribonucleoprotein K OS=Mus musculus OX=10090 GN=Hnrnpk PE=1 SV=1;Heterogeneous nuclear ribonucleoprotein K (Fragment) OS=Mus musculus OX=10090 GN=H</t>
  </si>
  <si>
    <t>B2RXS4</t>
  </si>
  <si>
    <t>Plexin-B2 OS=Mus musculus OX=10090 GN=Plxnb2 PE=1 SV=1</t>
  </si>
  <si>
    <t>B2RY04</t>
  </si>
  <si>
    <t>Dedicator of cytokinesis protein 5 OS=Mus musculus OX=10090 GN=Dock5 PE=1 SV=2</t>
  </si>
  <si>
    <t>B7FAT9;J3JS84;I7HPW4;Q8K3J9</t>
  </si>
  <si>
    <t>G protein-coupled receptor, family C, group 5, member C (Fragment) OS=Mus musculus OX=10090 GN=Gprc5c PE=1 SV=1;G protein-coupled receptor, family C, group 5, member C OS=Mus musculus OX=10090 GN=Gprc5c PE=1 SV=1;G protein-coupled receptor, family C, group</t>
  </si>
  <si>
    <t>B7FAU9;Q8BTM8;B7FAV1;F6XC15;J3JS91;F7AVL7;F6Z2C0;Q8VHX6</t>
  </si>
  <si>
    <t>B7FAU9;Q8BTM8;B7FAV1</t>
  </si>
  <si>
    <t>Filamin, alpha OS=Mus musculus OX=10090 GN=Flna PE=1 SV=1;Filamin-A OS=Mus musculus OX=10090 GN=Flna PE=1 SV=5;Filamin, alpha (Fragment) OS=Mus musculus OX=10090 GN=Flna PE=1 SV=1</t>
  </si>
  <si>
    <t>B7ZCL8;A2AN84;P70290;B7ZCM1;B7ZCM0;B7ZCL9;D6RFD5</t>
  </si>
  <si>
    <t>B7ZCL8;A2AN84;P70290;B7ZCM1;B7ZCM0;B7ZCL9</t>
  </si>
  <si>
    <t xml:space="preserve">55 kDa erythrocyte membrane protein OS=Mus musculus OX=10090 GN=Mpp1 PE=1 SV=1;55 kDa erythrocyte membrane protein OS=Mus musculus OX=10090 GN=Mpp1 PE=1 SV=1;55 kDa erythrocyte membrane protein OS=Mus musculus OX=10090 GN=Mpp1 PE=1 SV=1;55 kDa erythrocyte </t>
  </si>
  <si>
    <t>B7ZCU2;B7ZCU5;B7ZCU4;B7ZCU3;B7ZCU0;J3QNK8;Q8CBW3;A0A087WRS3;A0A087WPP8;Q6AXH6;Q6AXD2;P62484</t>
  </si>
  <si>
    <t>B7ZCU2;B7ZCU5;B7ZCU4;B7ZCU3;B7ZCU0;J3QNK8;Q8CBW3</t>
  </si>
  <si>
    <t>Abl interactor 1 OS=Mus musculus OX=10090 GN=Abi1 PE=1 SV=1;Abl interactor 1 OS=Mus musculus OX=10090 GN=Abi1 PE=1 SV=1;Abl interactor 1 OS=Mus musculus OX=10090 GN=Abi1 PE=1 SV=1;Abl interactor 1 OS=Mus musculus OX=10090 GN=Abi1 PE=1 SV=1;Abl interactor 1</t>
  </si>
  <si>
    <t>B7ZD13;O35309</t>
  </si>
  <si>
    <t>N-myc-interactor (Fragment) OS=Mus musculus OX=10090 GN=Nmi PE=1 SV=1;N-myc-interactor OS=Mus musculus OX=10090 GN=Nmi PE=1 SV=1</t>
  </si>
  <si>
    <t>B7ZNL2;Q78ZA7;A0A140LJ37;A0A140LJB5</t>
  </si>
  <si>
    <t>B7ZNL2;Q78ZA7;A0A140LJ37</t>
  </si>
  <si>
    <t>Nap1l4 protein OS=Mus musculus OX=10090 GN=Nap1l4 PE=1 SV=1;Nucleosome assembly protein 1-like 4 OS=Mus musculus OX=10090 GN=Nap1l4 PE=1 SV=1;Nucleosome assembly protein 1-like 4 (Fragment) OS=Mus musculus OX=10090 GN=Nap1l4 PE=1 SV=1</t>
  </si>
  <si>
    <t>B7ZNP3;Q3V4B5</t>
  </si>
  <si>
    <t>COMM domain-containing protein 6 OS=Mus musculus OX=10090 GN=Commd6 PE=1 SV=1;COMM domain-containing protein 6 OS=Mus musculus OX=10090 GN=Commd6 PE=1 SV=1</t>
  </si>
  <si>
    <t>B9EHJ3;P39447</t>
  </si>
  <si>
    <t>Tight junction protein ZO-1 OS=Mus musculus OX=10090 GN=Tjp1 PE=1 SV=1;Tight junction protein ZO-1 OS=Mus musculus OX=10090 GN=Tjp1 PE=1 SV=2</t>
  </si>
  <si>
    <t>C0HKE9;C0HKE8;C0HKE7;C0HKE6;C0HKE5;C0HKE4;C0HKE3;C0HKE2;C0HKE1;Q8CGP6;Q8CGP7;Q8CGP5</t>
  </si>
  <si>
    <t>Histone H2A type 1-P OS=Mus musculus OX=10090 GN=Hist1h2ap PE=1 SV=1;Histone H2A type 1-O OS=Mus musculus OX=10090 GN=Hist1h2ao PE=1 SV=1;Histone H2A type 1-N OS=Mus musculus OX=10090 GN=Hist1h2an PE=1 SV=1;Histone H2A type 1-I OS=Mus musculus OX=10090 GN=</t>
  </si>
  <si>
    <t>C8YIX4;Q9Z1M0</t>
  </si>
  <si>
    <t>P2X purinoceptor OS=Mus musculus OX=10090 GN=P2rx7 PE=1 SV=1;P2X purinoceptor 7 OS=Mus musculus OX=10090 GN=P2rx7 PE=1 SV=2</t>
  </si>
  <si>
    <t>D3YTT4;A0A0R4J0P1;Q9D7B6;A0A1L1SUG2</t>
  </si>
  <si>
    <t>D3YTT4;A0A0R4J0P1;Q9D7B6</t>
  </si>
  <si>
    <t>Isobutyryl-CoA dehydrogenase, mitochondrial OS=Mus musculus OX=10090 GN=Acad8 PE=1 SV=1;Isobutyryl-CoA dehydrogenase, mitochondrial OS=Mus musculus OX=10090 GN=Acad8 PE=1 SV=1;Isobutyryl-CoA dehydrogenase, mitochondrial OS=Mus musculus OX=10090 GN=Acad8 PE</t>
  </si>
  <si>
    <t>D3YU09;A0A494B982;Q9R111</t>
  </si>
  <si>
    <t>Guanine deaminase OS=Mus musculus OX=10090 GN=Gda PE=1 SV=1;Guanine deaminase OS=Mus musculus OX=10090 GN=Gda PE=3 SV=1;Guanine deaminase OS=Mus musculus OX=10090 GN=Gda PE=1 SV=1</t>
  </si>
  <si>
    <t>D3YU12;Q8K2T1;G5E8S7</t>
  </si>
  <si>
    <t>D3YU12;Q8K2T1</t>
  </si>
  <si>
    <t>NmrA-like family domain-containing protein 1 OS=Mus musculus OX=10090 GN=Nmral1 PE=1 SV=1;NmrA-like family domain-containing protein 1 OS=Mus musculus OX=10090 GN=Nmral1 PE=1 SV=1</t>
  </si>
  <si>
    <t>D3YU60;E9QJW0;Q91VS7</t>
  </si>
  <si>
    <t>Microsomal glutathione S-transferase 1 OS=Mus musculus OX=10090 GN=Mgst1 PE=1 SV=1;Microsomal glutathione S-transferase 1 OS=Mus musculus OX=10090 GN=Mgst1 PE=1 SV=1;Microsomal glutathione S-transferase 1 OS=Mus musculus OX=10090 GN=Mgst1 PE=1 SV=3</t>
  </si>
  <si>
    <t>D3YU75;P63028</t>
  </si>
  <si>
    <t>Translationally-controlled tumor protein OS=Mus musculus OX=10090 GN=Tpt1 PE=1 SV=1;Translationally-controlled tumor protein OS=Mus musculus OX=10090 GN=Tpt1 PE=1 SV=1</t>
  </si>
  <si>
    <t>D3YUK4;Q9DCS9</t>
  </si>
  <si>
    <t>NADH dehydrogenase [ubiquinone] 1 beta subcomplex subunit 10 (Fragment) OS=Mus musculus OX=10090 GN=Ndufb10 PE=1 SV=1;NADH dehydrogenase [ubiquinone] 1 beta subcomplex subunit 10 OS=Mus musculus OX=10090 GN=Ndufb10 PE=1 SV=3</t>
  </si>
  <si>
    <t>D3YUM1;Q91YT0;D3Z1U9;A0A494BAS8;D3Z0K1;D3YXX5;D6RG60</t>
  </si>
  <si>
    <t>D3YUM1;Q91YT0;D3Z1U9</t>
  </si>
  <si>
    <t>NADH dehydrogenase [ubiquinone] flavoprotein 1, mitochondrial OS=Mus musculus OX=10090 GN=Ndufv1 PE=1 SV=1;NADH dehydrogenase [ubiquinone] flavoprotein 1, mitochondrial OS=Mus musculus OX=10090 GN=Ndufv1 PE=1 SV=1;NADH dehydrogenase [ubiquinone] flavoprote</t>
  </si>
  <si>
    <t>D3YUT3;D3Z722;Q9CZX8;D3Z5R8;D3YUG3;S4R223</t>
  </si>
  <si>
    <t>D3YUT3;D3Z722;Q9CZX8;D3Z5R8;D3YUG3</t>
  </si>
  <si>
    <t>40S ribosomal protein S19 (Fragment) OS=Mus musculus OX=10090 GN=Rps19 PE=1 SV=2;40S ribosomal protein S19 OS=Mus musculus OX=10090 GN=Rps19 PE=1 SV=1;40S ribosomal protein S19 OS=Mus musculus OX=10090 GN=Rps19 PE=1 SV=3;40S ribosomal protein S19 (Fragment</t>
  </si>
  <si>
    <t>D3YV37</t>
  </si>
  <si>
    <t>Myosin, light chain 12A, regulatory, non-sarcomeric (Fragment) OS=Mus musculus OX=10090 GN=Myl12a PE=1 SV=1</t>
  </si>
  <si>
    <t>D3YVB4;D3Z712;F8WJ41;P62245</t>
  </si>
  <si>
    <t>40S ribosomal protein S15a (Fragment) OS=Mus musculus OX=10090 GN=Rps15a PE=1 SV=1;40S ribosomal protein S15a (Fragment) OS=Mus musculus OX=10090 GN=Rps15a PE=1 SV=2;40S ribosomal protein S15a (Fragment) OS=Mus musculus OX=10090 GN=Rps15a PE=1 SV=1;40S rib</t>
  </si>
  <si>
    <t>D3YVC1;D3YWJ3;P25444</t>
  </si>
  <si>
    <t>40S ribosomal protein S2 (Fragment) OS=Mus musculus OX=10090 GN=Rps2 PE=1 SV=1;40S ribosomal protein S2 OS=Mus musculus OX=10090 GN=Rps2 PE=1 SV=1;40S ribosomal protein S2 OS=Mus musculus OX=10090 GN=Rps2 PE=1 SV=3</t>
  </si>
  <si>
    <t>D3YVC9;Q8C0K5</t>
  </si>
  <si>
    <t>Graves disease carrier protein homolog (Fragment) OS=Mus musculus OX=10090 GN=Slc25a16 PE=1 SV=1;Graves disease carrier protein homolog OS=Mus musculus OX=10090 GN=Slc25a16 PE=1 SV=1</t>
  </si>
  <si>
    <t>D3YVV1;Q8VEK0</t>
  </si>
  <si>
    <t>Cell cycle control protein OS=Mus musculus OX=10090 GN=Tmem30a PE=1 SV=1;Cell cycle control protein 50A OS=Mus musculus OX=10090 GN=Tmem30a PE=1 SV=1</t>
  </si>
  <si>
    <t>D3YW09;G3UVU2;D3Z5A6;Q62203</t>
  </si>
  <si>
    <t>Splicing factor 3A subunit 2 OS=Mus musculus OX=10090 GN=Sf3a2 PE=1 SV=1;Splicing factor 3A subunit 2 OS=Mus musculus OX=10090 GN=Sf3a2 PE=1 SV=1;Splicing factor 3A subunit 2 (Fragment) OS=Mus musculus OX=10090 GN=Sf3a2 PE=1 SV=1;Splicing factor 3A subunit</t>
  </si>
  <si>
    <t>D3YWR2;Q9QUN3</t>
  </si>
  <si>
    <t>B-cell linker protein OS=Mus musculus OX=10090 GN=Blnk PE=1 SV=1;B-cell linker protein OS=Mus musculus OX=10090 GN=Blnk PE=1 SV=1</t>
  </si>
  <si>
    <t>D3YWT1;D3Z3N4</t>
  </si>
  <si>
    <t>Heterogeneous nuclear ribonucleoprotein H3 OS=Mus musculus OX=10090 GN=Hnrnph3 PE=1 SV=1;Heterogeneous nuclear ribonucleoprotein H3 OS=Mus musculus OX=10090 GN=Hnrnph3 PE=1 SV=1</t>
  </si>
  <si>
    <t>D3YX62;O70252;D3YXN4</t>
  </si>
  <si>
    <t>Heme oxygenase 2 (Fragment) OS=Mus musculus OX=10090 GN=Hmox2 PE=1 SV=1;Heme oxygenase 2 OS=Mus musculus OX=10090 GN=Hmox2 PE=1 SV=1;Heme oxygenase 2 (Fragment) OS=Mus musculus OX=10090 GN=Hmox2 PE=1 SV=1</t>
  </si>
  <si>
    <t>D3YX76;P15626;D3YZ29;D3YVP6;E9QAC8;D3YVP5;Q80W21</t>
  </si>
  <si>
    <t>Glutathione S-transferase OS=Mus musculus OX=10090 GN=Gstm2 PE=1 SV=1;Glutathione S-transferase Mu 2 OS=Mus musculus OX=10090 GN=Gstm2 PE=1 SV=2;Glutathione S-transferase Mu 7 (Fragment) OS=Mus musculus OX=10090 GN=Gstm7 PE=1 SV=1;Glutathione S-transferase</t>
  </si>
  <si>
    <t>D3YXF4</t>
  </si>
  <si>
    <t>14-3-3 protein zeta/delta (Fragment) OS=Mus musculus OX=10090 GN=Ywhaz PE=1 SV=8</t>
  </si>
  <si>
    <t>D3YXG6;Q9CVB6</t>
  </si>
  <si>
    <t>Arp2/3 complex 34 kDa subunit OS=Mus musculus OX=10090 GN=Arpc2 PE=1 SV=1;Actin-related protein 2/3 complex subunit 2 OS=Mus musculus OX=10090 GN=Arpc2 PE=1 SV=3</t>
  </si>
  <si>
    <t>D3YXH5;Q8BRQ9;Q925N0</t>
  </si>
  <si>
    <t>Sideroflexin-5 OS=Mus musculus OX=10090 GN=Sfxn5 PE=1 SV=1;Sidoreflexin OS=Mus musculus OX=10090 GN=Sfxn5 PE=1 SV=1;Sideroflexin-5 OS=Mus musculus OX=10090 GN=Sfxn5 PE=1 SV=2</t>
  </si>
  <si>
    <t>D3YXT0;Q91WD5;A0A0A6YW30;A0A0A6YXD3</t>
  </si>
  <si>
    <t>D3YXT0;Q91WD5;A0A0A6YW30</t>
  </si>
  <si>
    <t>NADH dehydrogenase [ubiquinone] iron-sulfur protein 2, mitochondrial OS=Mus musculus OX=10090 GN=Ndufs2 PE=1 SV=1;NADH dehydrogenase [ubiquinone] iron-sulfur protein 2, mitochondrial OS=Mus musculus OX=10090 GN=Ndufs2 PE=1 SV=1;NADH dehydrogenase [ubiquino</t>
  </si>
  <si>
    <t>D3YYD0;Q3UZZ4</t>
  </si>
  <si>
    <t>Olfactomedin-4 OS=Mus musculus OX=10090 GN=Olfm4 PE=1 SV=1;Olfactomedin-4 OS=Mus musculus OX=10090 GN=Olfm4 PE=2 SV=1</t>
  </si>
  <si>
    <t>D3YYD5;D3Z645;Q9QZ88</t>
  </si>
  <si>
    <t xml:space="preserve">Vacuolar protein sorting-associated protein 29 (Fragment) OS=Mus musculus OX=10090 GN=Vps29 PE=1 SV=1;Vacuolar protein sorting-associated protein 29 OS=Mus musculus OX=10090 GN=Vps29 PE=1 SV=1;Vacuolar protein sorting-associated protein 29 OS=Mus musculus </t>
  </si>
  <si>
    <t>D3YYK8;E9Q6X0;Q8R001</t>
  </si>
  <si>
    <t>Microtubule-associated protein RP/EB family member 2 (Fragment) OS=Mus musculus OX=10090 GN=Mapre2 PE=1 SV=1;Microtubule-associated protein RP/EB family member 2 OS=Mus musculus OX=10090 GN=Mapre2 PE=1 SV=1;Microtubule-associated protein RP/EB family membe</t>
  </si>
  <si>
    <t>D3YYM6;D3Z1S8;Q91V55;P97461</t>
  </si>
  <si>
    <t>40S ribosomal protein S5 (Fragment) OS=Mus musculus OX=10090 GN=Rps5 PE=1 SV=1;40S ribosomal protein S5 (Fragment) OS=Mus musculus OX=10090 GN=Rps5 PE=1 SV=1;40S ribosomal protein S5 OS=Mus musculus OX=10090 GN=Rps5 PE=1 SV=1;40S ribosomal protein S5 OS=Mu</t>
  </si>
  <si>
    <t>D3YZ46;D3Z019;Q3U2S8</t>
  </si>
  <si>
    <t>Voltage-gated hydrogen channel 1 (Fragment) OS=Mus musculus OX=10090 GN=Hvcn1 PE=1 SV=1;Voltage-gated hydrogen channel 1 (Fragment) OS=Mus musculus OX=10090 GN=Hvcn1 PE=1 SV=1;Voltage-gated hydrogen channel 1 OS=Mus musculus OX=10090 GN=Hvcn1 PE=1 SV=2</t>
  </si>
  <si>
    <t>D3YZJ1;Q64337</t>
  </si>
  <si>
    <t>Sequestosome-1 OS=Mus musculus OX=10090 GN=Sqstm1 PE=1 SV=1;Sequestosome-1 OS=Mus musculus OX=10090 GN=Sqstm1 PE=1 SV=1</t>
  </si>
  <si>
    <t>D3YZT4;D6REF7;Q8R0X7</t>
  </si>
  <si>
    <t>Sphingosine-1-phosphate lyase 1 (Fragment) OS=Mus musculus OX=10090 GN=Sgpl1 PE=1 SV=1;Sphingosine-1-phosphate lyase 1 OS=Mus musculus OX=10090 GN=Sgpl1 PE=1 SV=1;Sphingosine-1-phosphate lyase 1 OS=Mus musculus OX=10090 GN=Sgpl1 PE=1 SV=1</t>
  </si>
  <si>
    <t>D3YZZ6</t>
  </si>
  <si>
    <t>Eukaryotic translation initiation factor 2A (Fragment) OS=Mus musculus OX=10090 GN=Eif2a PE=1 SV=1</t>
  </si>
  <si>
    <t>D3Z041;P41216;D3Z457;D3YVF6</t>
  </si>
  <si>
    <t>D3Z041;P41216;D3Z457</t>
  </si>
  <si>
    <t>Long-chain-fatty-acid--CoA ligase 1 OS=Mus musculus OX=10090 GN=Acsl1 PE=1 SV=1;Long-chain-fatty-acid--CoA ligase 1 OS=Mus musculus OX=10090 GN=Acsl1 PE=1 SV=2;Long-chain-fatty-acid--CoA ligase 1 (Fragment) OS=Mus musculus OX=10090 GN=Acsl1 PE=1 SV=8</t>
  </si>
  <si>
    <t>D3Z0B9;A0A1B0GSU0;Q571I9</t>
  </si>
  <si>
    <t>Aldehyde dehydrogenase family 16 member A1 OS=Mus musculus OX=10090 GN=Aldh16a1 PE=1 SV=3;Aldehyde dehydrogenase family 16 member A1 OS=Mus musculus OX=10090 GN=Aldh16a1 PE=1 SV=1;Aldehyde dehydrogenase family 16 member A1 OS=Mus musculus OX=10090 GN=Aldh1</t>
  </si>
  <si>
    <t>D3Z0K9;D3Z7W0;Q9D7P6</t>
  </si>
  <si>
    <t>Iron-sulfur cluster assembly enzyme ISCU, mitochondrial (Fragment) OS=Mus musculus OX=10090 GN=Iscu PE=1 SV=1;Iron-sulfur cluster assembly enzyme ISCU, mitochondrial OS=Mus musculus OX=10090 GN=Iscu PE=1 SV=1;Iron-sulfur cluster assembly enzyme ISCU, mitoc</t>
  </si>
  <si>
    <t>D3Z0L6;Q3ULJ0</t>
  </si>
  <si>
    <t>Glycerol-3-phosphate dehydrogenase 1-like protein OS=Mus musculus OX=10090 GN=Gpd1l PE=1 SV=1;Glycerol-3-phosphate dehydrogenase 1-like protein OS=Mus musculus OX=10090 GN=Gpd1l PE=1 SV=2</t>
  </si>
  <si>
    <t>D3Z124;D3Z6R9;F6QA74;P28352</t>
  </si>
  <si>
    <t>DNA-(apurinic or apyrimidinic site) lyase (Fragment) OS=Mus musculus OX=10090 GN=Apex1 PE=1 SV=1;DNA-(apurinic or apyrimidinic site) lyase (Fragment) OS=Mus musculus OX=10090 GN=Apex1 PE=1 SV=2;DNA-(apurinic or apyrimidinic site) lyase (Fragment) OS=Mus mu</t>
  </si>
  <si>
    <t>D3Z1H8;D3Z1H9;Q9JL62</t>
  </si>
  <si>
    <t>Glycolipid transfer protein OS=Mus musculus OX=10090 GN=Gltp PE=1 SV=1;Glycolipid transfer protein OS=Mus musculus OX=10090 GN=Gltp PE=1 SV=1;Glycolipid transfer protein OS=Mus musculus OX=10090 GN=Gltp PE=1 SV=3</t>
  </si>
  <si>
    <t>D3Z1T4;D3Z1M1;P62880;E9QKR0;P29387;A0A0A6YVN9;V9GWY1;E9PWM7;D3YZX3</t>
  </si>
  <si>
    <t>D3Z1T4;D3Z1M1;P62880;E9QKR0</t>
  </si>
  <si>
    <t>Guanine nucleotide-binding protein G(I)/G(S)/G(T) subunit beta-2 (Fragment) OS=Mus musculus OX=10090 GN=Gnb2 PE=1 SV=1;Guanine nucleotide-binding protein G(I)/G(S)/G(T) subunit beta-2 (Fragment) OS=Mus musculus OX=10090 GN=Gnb2 PE=1 SV=1;Guanine nucleotide</t>
  </si>
  <si>
    <t>D3Z269;D3YUG4;D3Z111;J3QP56;P97823</t>
  </si>
  <si>
    <t>Acyl-protein thioesterase 1 (Fragment) OS=Mus musculus OX=10090 GN=Lypla1 PE=1 SV=1;Acyl-protein thioesterase 1 (Fragment) OS=Mus musculus OX=10090 GN=Lypla1 PE=1 SV=1;Acyl-protein thioesterase 1 OS=Mus musculus OX=10090 GN=Lypla1 PE=1 SV=1;Acyl-protein th</t>
  </si>
  <si>
    <t>D3Z2H9;E9Q5J9</t>
  </si>
  <si>
    <t>Tropomyosin 3, related sequence 7 OS=Mus musculus OX=10090 GN=Tpm3-rs7 PE=3 SV=1;Tropomyosin alpha-3 chain OS=Mus musculus OX=10090 GN=Tpm3 PE=1 SV=1</t>
  </si>
  <si>
    <t>D3Z2J6;Q9D710</t>
  </si>
  <si>
    <t>Thioredoxin-related transmembrane protein 2 OS=Mus musculus OX=10090 GN=Tmx2 PE=1 SV=1;Thioredoxin-related transmembrane protein 2 OS=Mus musculus OX=10090 GN=Tmx2 PE=1 SV=1</t>
  </si>
  <si>
    <t>D3Z300;Q8K0E3</t>
  </si>
  <si>
    <t>Sodium/myo-inositol cotransporter 2 (Fragment) OS=Mus musculus OX=10090 GN=Slc5a11 PE=1 SV=1;Sodium/myo-inositol cotransporter 2 OS=Mus musculus OX=10090 GN=Slc5a11 PE=1 SV=1</t>
  </si>
  <si>
    <t>D3Z3A6;D3YXR5;Q60953;F7BTZ2</t>
  </si>
  <si>
    <t>Protein PML OS=Mus musculus OX=10090 GN=Pml PE=1 SV=1;Protein PML OS=Mus musculus OX=10090 GN=Pml PE=1 SV=1;Protein PML OS=Mus musculus OX=10090 GN=Pml PE=1 SV=3;Protein PML (Fragment) OS=Mus musculus OX=10090 GN=Pml PE=1 SV=1</t>
  </si>
  <si>
    <t>D3Z4B2;Q9CWZ7;A0A494BA49;A0A494BAX2;A0A494BAE3;A0A494BA20</t>
  </si>
  <si>
    <t>D3Z4B2;Q9CWZ7</t>
  </si>
  <si>
    <t>Gamma-soluble NSF attachment protein (Fragment) OS=Mus musculus OX=10090 GN=Napg PE=1 SV=1;Gamma-soluble NSF attachment protein OS=Mus musculus OX=10090 GN=Napg PE=1 SV=1</t>
  </si>
  <si>
    <t>D3Z4L7;D3YVM8;O55102</t>
  </si>
  <si>
    <t>Biogenesis of lysosome-related organelles complex 1 subunit 1 OS=Mus musculus OX=10090 GN=Bloc1s1 PE=1 SV=1;Biogenesis of lysosome-related organelles complex 1 subunit 1 OS=Mus musculus OX=10090 GN=Bloc1s1 PE=1 SV=1;Biogenesis of lysosome-related organelle</t>
  </si>
  <si>
    <t>D3Z521;D3Z215;Q3U3V1;O88947</t>
  </si>
  <si>
    <t>Coagulation factor X OS=Mus musculus OX=10090 GN=F10 PE=1 SV=1;Coagulation factor X OS=Mus musculus OX=10090 GN=F10 PE=1 SV=1;Coagulation factor X OS=Mus musculus OX=10090 GN=F10 PE=1 SV=1;Coagulation factor X OS=Mus musculus OX=10090 GN=F10 PE=1 SV=1</t>
  </si>
  <si>
    <t>D3Z585;D3YZ86;A0A571BDP7;Q8VDV3</t>
  </si>
  <si>
    <t>Guanine nucleotide exchange factor for Rab-3A OS=Mus musculus OX=10090 GN=Rab3il1 PE=1 SV=1;Guanine nucleotide exchange factor for Rab-3A OS=Mus musculus OX=10090 GN=Rab3il1 PE=1 SV=2;Guanine nucleotide exchange factor for Rab-3A OS=Mus musculus OX=10090 G</t>
  </si>
  <si>
    <t>D3Z637;D3Z125;D3Z7X7;F8WHQ1;Q62393;D3Z2U2</t>
  </si>
  <si>
    <t>D3Z637;D3Z125;D3Z7X7;F8WHQ1;Q62393</t>
  </si>
  <si>
    <t>Tumor protein D52 OS=Mus musculus OX=10090 GN=Tpd52 PE=1 SV=1;Tumor protein D52 (Fragment) OS=Mus musculus OX=10090 GN=Tpd52 PE=1 SV=1;Tumor protein D52 (Fragment) OS=Mus musculus OX=10090 GN=Tpd52 PE=1 SV=1;Tumor protein D52 OS=Mus musculus OX=10090 GN=Tp</t>
  </si>
  <si>
    <t>D3Z6Z0;Q78ZM0;O70492;D3Z789</t>
  </si>
  <si>
    <t>Sorting nexin-3 OS=Mus musculus OX=10090 GN=Snx3 PE=1 SV=1;Sorting nexin-3 OS=Mus musculus OX=10090 GN=Snx3 PE=1 SV=1;Sorting nexin-3 OS=Mus musculus OX=10090 GN=Snx3 PE=1 SV=3;Sorting nexin-3 OS=Mus musculus OX=10090 GN=Snx3 PE=1 SV=1</t>
  </si>
  <si>
    <t>D3Z7C0;Q9Z2Q5</t>
  </si>
  <si>
    <t>39S ribosomal protein L40, mitochondrial OS=Mus musculus OX=10090 GN=Mrpl40 PE=1 SV=1;39S ribosomal protein L40, mitochondrial OS=Mus musculus OX=10090 GN=Mrpl40 PE=1 SV=2</t>
  </si>
  <si>
    <t>D3Z7C6;Q9R0Q7</t>
  </si>
  <si>
    <t>Prostaglandin E synthase 3 OS=Mus musculus OX=10090 GN=Ptges3 PE=1 SV=1;Prostaglandin E synthase 3 OS=Mus musculus OX=10090 GN=Ptges3 PE=1 SV=1</t>
  </si>
  <si>
    <t>D3Z7E5;Q2NL51</t>
  </si>
  <si>
    <t>Glycogen synthase kinase-3 alpha OS=Mus musculus OX=10090 GN=Gsk3a PE=1 SV=1;Glycogen synthase kinase-3 alpha OS=Mus musculus OX=10090 GN=Gsk3a PE=1 SV=2</t>
  </si>
  <si>
    <t>D3Z7G8</t>
  </si>
  <si>
    <t>Electrogenic sodium bicarbonate cotransporter 1 (Fragment) OS=Mus musculus OX=10090 GN=Slc4a4 PE=1 SV=1</t>
  </si>
  <si>
    <t>D3Z7P3;D3Z7P4;F6U529;F7B327</t>
  </si>
  <si>
    <t>D3Z7P3;D3Z7P4</t>
  </si>
  <si>
    <t>Glutaminase kidney isoform, mitochondrial OS=Mus musculus OX=10090 GN=Gls PE=1 SV=1;Glutaminase kidney isoform, mitochondrial OS=Mus musculus OX=10090 GN=Gls PE=1 SV=1</t>
  </si>
  <si>
    <t>D3Z7Q2</t>
  </si>
  <si>
    <t>Small integral membrane protein 20 OS=Mus musculus OX=10090 GN=Smim20 PE=1 SV=1</t>
  </si>
  <si>
    <t>D3Z7R0;A0A0U1RQ97;A0A0U1RNL7;A0A0U1RPT4;O55028</t>
  </si>
  <si>
    <t>Protein-serine/threonine kinase (Fragment) OS=Mus musculus OX=10090 GN=Bckdk PE=1 SV=1;Protein-serine/threonine kinase (Fragment) OS=Mus musculus OX=10090 GN=Bckdk PE=1 SV=2;Protein-serine/threonine kinase OS=Mus musculus OX=10090 GN=Bckdk PE=1 SV=1;Protei</t>
  </si>
  <si>
    <t>D3Z7U4;D3YY81</t>
  </si>
  <si>
    <t>D3Z7U4</t>
  </si>
  <si>
    <t>Methyl-CpG-binding protein 2 OS=Mus musculus OX=10090 GN=Mecp2 PE=1 SV=1</t>
  </si>
  <si>
    <t>D3Z7X0;F6RGT6;D3Z2B3</t>
  </si>
  <si>
    <t>D3Z7X0</t>
  </si>
  <si>
    <t>Acyl-Coenzyme A dehydrogenase family, member 12 OS=Mus musculus OX=10090 GN=Acad12 PE=1 SV=1</t>
  </si>
  <si>
    <t>D6RCW3;D3Z6W4;D3YU39;Q8C025</t>
  </si>
  <si>
    <t>Cholinephosphotransferase 1 OS=Mus musculus OX=10090 GN=Chpt1 PE=1 SV=1;Cholinephosphotransferase 1 OS=Mus musculus OX=10090 GN=Chpt1 PE=1 SV=1;Cholinephosphotransferase 1 OS=Mus musculus OX=10090 GN=Chpt1 PE=1 SV=1;Cholinephosphotransferase 1 OS=Mus muscu</t>
  </si>
  <si>
    <t>D6RDT4;A0A0R4J091;Q9JKP7</t>
  </si>
  <si>
    <t>DNA polymerase epsilon subunit 3 OS=Mus musculus OX=10090 GN=Pole3 PE=1 SV=1;DNA polymerase epsilon subunit 3 OS=Mus musculus OX=10090 GN=Pole3 PE=1 SV=1;DNA polymerase epsilon subunit 3 OS=Mus musculus OX=10090 GN=Pole3 PE=1 SV=1</t>
  </si>
  <si>
    <t>D6REF3;P62259;F6WA09</t>
  </si>
  <si>
    <t>14-3-3 protein epsilon OS=Mus musculus OX=10090 GN=Ywhae PE=1 SV=1;14-3-3 protein epsilon OS=Mus musculus OX=10090 GN=Ywhae PE=1 SV=1;14-3-3 protein epsilon (Fragment) OS=Mus musculus OX=10090 GN=Ywhae PE=1 SV=1</t>
  </si>
  <si>
    <t>D6RFQ0;Q3TBW9;Q9DAR7</t>
  </si>
  <si>
    <t>m7GpppX diphosphatase OS=Mus musculus OX=10090 GN=Dcps PE=1 SV=1;m7GpppX diphosphatase OS=Mus musculus OX=10090 GN=Dcps PE=1 SV=1;m7GpppX diphosphatase OS=Mus musculus OX=10090 GN=Dcps PE=1 SV=1</t>
  </si>
  <si>
    <t>D6RFU2;Q99LR1;D6RI21</t>
  </si>
  <si>
    <t>Lysophosphatidylserine lipase ABHD12 OS=Mus musculus OX=10090 GN=Abhd12 PE=1 SV=1;Lysophosphatidylserine lipase ABHD12 OS=Mus musculus OX=10090 GN=Abhd12 PE=1 SV=2;Lysophosphatidylserine lipase ABHD12 OS=Mus musculus OX=10090 GN=Abhd12 PE=1 SV=1</t>
  </si>
  <si>
    <t>D6RFU9;O09117</t>
  </si>
  <si>
    <t>Synaptophysin-like protein OS=Mus musculus OX=10090 GN=Sypl PE=1 SV=1;Synaptophysin-like protein 1 OS=Mus musculus OX=10090 GN=Sypl1 PE=1 SV=2</t>
  </si>
  <si>
    <t>D6RGQ3;Q8K0H1</t>
  </si>
  <si>
    <t>Multidrug and toxin extrusion protein 1 OS=Mus musculus OX=10090 GN=Slc47a1 PE=1 SV=1;Multidrug and toxin extrusion protein 1 OS=Mus musculus OX=10090 GN=Slc47a1 PE=1 SV=2</t>
  </si>
  <si>
    <t>D6RH72;Q3ULB1;Q921W7;P47226</t>
  </si>
  <si>
    <t>Testin (Fragment) OS=Mus musculus OX=10090 GN=Tes PE=1 SV=2;Testin OS=Mus musculus OX=10090 GN=Tes PE=1 SV=1;Testin OS=Mus musculus OX=10090 GN=Tes PE=1 SV=2;Testin OS=Mus musculus OX=10090 GN=Tes PE=1 SV=1</t>
  </si>
  <si>
    <t>D6RI83;D3Z0S6;Q62189</t>
  </si>
  <si>
    <t>U1 small nuclear ribonucleoprotein A OS=Mus musculus OX=10090 GN=Snrpa PE=1 SV=1;U1 small nuclear ribonucleoprotein A (Fragment) OS=Mus musculus OX=10090 GN=Snrpa PE=1 SV=1;U1 small nuclear ribonucleoprotein A OS=Mus musculus OX=10090 GN=Snrpa PE=1 SV=3</t>
  </si>
  <si>
    <t>D6RJ57;B7ZCT4;Q68FH4</t>
  </si>
  <si>
    <t>N-acetylgalactosamine kinase OS=Mus musculus OX=10090 GN=Galk2 PE=1 SV=1;N-acetylgalactosamine kinase (Fragment) OS=Mus musculus OX=10090 GN=Galk2 PE=1 SV=1;N-acetylgalactosamine kinase OS=Mus musculus OX=10090 GN=Galk2 PE=1 SV=1</t>
  </si>
  <si>
    <t>E0CX65;P97797</t>
  </si>
  <si>
    <t>Tyrosine-protein phosphatase non-receptor type substrate 1 OS=Mus musculus OX=10090 GN=Sirpa PE=1 SV=1;Tyrosine-protein phosphatase non-receptor type substrate 1 OS=Mus musculus OX=10090 GN=Sirpa PE=1 SV=2</t>
  </si>
  <si>
    <t>E0CXN5;P13707</t>
  </si>
  <si>
    <t>Glycerol-3-phosphate dehydrogenase [NAD(+)] OS=Mus musculus OX=10090 GN=Gpd1 PE=1 SV=1;Glycerol-3-phosphate dehydrogenase [NAD(+)], cytoplasmic OS=Mus musculus OX=10090 GN=Gpd1 PE=1 SV=3</t>
  </si>
  <si>
    <t>E0CXZ5</t>
  </si>
  <si>
    <t>Deoxynucleoside triphosphate triphosphohydrolase SAMHD1 OS=Mus musculus OX=10090 GN=Samhd1 PE=1 SV=1</t>
  </si>
  <si>
    <t>E0CYE5;Q91XH6;O88384</t>
  </si>
  <si>
    <t>Vesicle transport through interaction with t-SNAREs homolog 1B OS=Mus musculus OX=10090 GN=Vti1b PE=1 SV=1;Vesicle transport through interaction with t-SNAREs 1B homolog OS=Mus musculus OX=10090 GN=Vti1b PE=1 SV=1;Vesicle transport through interaction with</t>
  </si>
  <si>
    <t>E0CYH0;Q9ER69</t>
  </si>
  <si>
    <t>Pre-mRNA-splicing regulator WTAP OS=Mus musculus OX=10090 GN=Wtap PE=1 SV=1;Pre-mRNA-splicing regulator WTAP OS=Mus musculus OX=10090 GN=Wtap PE=1 SV=3</t>
  </si>
  <si>
    <t>E0CYU5;Q99LB6</t>
  </si>
  <si>
    <t>Methionine adenosyltransferase 2 subunit beta OS=Mus musculus OX=10090 GN=Mat2b PE=1 SV=1;Methionine adenosyltransferase 2 subunit beta OS=Mus musculus OX=10090 GN=Mat2b PE=1 SV=1</t>
  </si>
  <si>
    <t>E0CZF6;E0CZ18;F8WHW3;E0CYE6;Q3TWL2</t>
  </si>
  <si>
    <t>Phosphatidylinositol-4,5-bisphosphate 4-phosphatase OS=Mus musculus OX=10090 GN=Pip4p1 PE=1 SV=1;Phosphatidylinositol-4,5-bisphosphate 4-phosphatase OS=Mus musculus OX=10090 GN=Pip4p1 PE=1 SV=1;Phosphatidylinositol-4,5-bisphosphate 4-phosphatase OS=Mus mus</t>
  </si>
  <si>
    <t>E5FYH1</t>
  </si>
  <si>
    <t>Protein TOPAZ1 OS=Mus musculus OX=10090 GN=Topaz1 PE=2 SV=1</t>
  </si>
  <si>
    <t>E9PUA7</t>
  </si>
  <si>
    <t>Tumor protein D52 OS=Mus musculus OX=10090 GN=Tpd52 PE=1 SV=1</t>
  </si>
  <si>
    <t>E9PUD0;D3Z4U0;Q9R020;A0A0G2JGE3;V9GX51;A0A0H2UH20</t>
  </si>
  <si>
    <t>Zinc finger Ran-binding domain-containing protein 2 OS=Mus musculus OX=10090 GN=Zranb2 PE=1 SV=1;Zinc finger Ran-binding domain-containing protein 2 OS=Mus musculus OX=10090 GN=Zranb2 PE=1 SV=2;Zinc finger Ran-binding domain-containing protein 2 OS=Mus mus</t>
  </si>
  <si>
    <t>E9PV24</t>
  </si>
  <si>
    <t>Fibrinogen alpha chain OS=Mus musculus OX=10090 GN=Fga PE=1 SV=1</t>
  </si>
  <si>
    <t>E9PV44;O35143</t>
  </si>
  <si>
    <t>ATPase inhibitory factor 1 OS=Mus musculus OX=10090 GN=Atpif1 PE=1 SV=1;ATPase inhibitor, mitochondrial OS=Mus musculus OX=10090 GN=ATP5IF1 PE=1 SV=2</t>
  </si>
  <si>
    <t>E9PVA6;F6SLJ2;F6U8T2;Q80XR8;J3QK07;D3Z1I2;Q9JLQ2;F7BIK4</t>
  </si>
  <si>
    <t>E9PVA6;F6SLJ2;F6U8T2;Q80XR8;J3QK07;D3Z1I2;Q9JLQ2</t>
  </si>
  <si>
    <t>ARF GTPase-activating protein GIT2 OS=Mus musculus OX=10090 GN=Git2 PE=1 SV=1;ARF GTPase-activating protein GIT2 (Fragment) OS=Mus musculus OX=10090 GN=Git2 PE=1 SV=8;ARF GTPase-activating protein GIT2 (Fragment) OS=Mus musculus OX=10090 GN=Git2 PE=1 SV=1;</t>
  </si>
  <si>
    <t>E9PVC6;E9Q9E1;E9PVC5;Q6NZJ6;A0A0J9YUS5;A0A0J9YUL1;D3Z439;A0A0J9YVC1;A0A0J9YUC1;E9Q770;A0A0J9YU44;A0A0J9YTV0;D3YWY7;D3YWM1</t>
  </si>
  <si>
    <t>E9PVC6;E9Q9E1;E9PVC5;Q6NZJ6;A0A0J9YUS5</t>
  </si>
  <si>
    <t>Eukaryotic translation initiation factor 4 gamma 1 OS=Mus musculus OX=10090 GN=Eif4g1 PE=1 SV=1;Eukaryotic translation initiation factor 4 gamma 1 OS=Mus musculus OX=10090 GN=Eif4g1 PE=1 SV=1;Eukaryotic translation initiation factor 4 gamma 1 OS=Mus muscul</t>
  </si>
  <si>
    <t>E9PVT9;E9Q997;Q05DV1;P37040;F6R7H8</t>
  </si>
  <si>
    <t>NADPH--cytochrome P450 reductase (Fragment) OS=Mus musculus OX=10090 GN=Por PE=1 SV=1;NADPH--cytochrome P450 reductase (Fragment) OS=Mus musculus OX=10090 GN=Por PE=1 SV=8;NADPH--cytochrome P450 reductase OS=Mus musculus OX=10090 GN=Por PE=1 SV=1;NADPH--cy</t>
  </si>
  <si>
    <t>E9PVU0;E9Q175;E9Q174;V9GXM4;V9GX76;E9Q3L1;Q64331</t>
  </si>
  <si>
    <t>Unconventional myosin-VI OS=Mus musculus OX=10090 GN=Myo6 PE=1 SV=1;Unconventional myosin-VI OS=Mus musculus OX=10090 GN=Myo6 PE=1 SV=1;Unconventional myosin-VI OS=Mus musculus OX=10090 GN=Myo6 PE=1 SV=1;Unconventional myosin-VI OS=Mus musculus OX=10090 GN</t>
  </si>
  <si>
    <t>E9PW20;Q9CY57;D3YZA1;D3Z7T7</t>
  </si>
  <si>
    <t>Chromatin target of PRMT1 protein OS=Mus musculus OX=10090 GN=Chtop PE=1 SV=1;Chromatin target of PRMT1 protein OS=Mus musculus OX=10090 GN=Chtop PE=1 SV=2;Chromatin target of PRMT1 protein (Fragment) OS=Mus musculus OX=10090 GN=Chtop PE=1 SV=8;Chromatin t</t>
  </si>
  <si>
    <t>E9PWE9;P48025</t>
  </si>
  <si>
    <t>Tyrosine-protein kinase OS=Mus musculus OX=10090 GN=Syk PE=1 SV=1;Tyrosine-protein kinase SYK OS=Mus musculus OX=10090 GN=Syk PE=1 SV=2</t>
  </si>
  <si>
    <t>E9PWK1;Q9D379;F6YTS6</t>
  </si>
  <si>
    <t>Epoxide hydrolase OS=Mus musculus OX=10090 GN=Ephx1 PE=1 SV=1;Epoxide hydrolase 1 OS=Mus musculus OX=10090 GN=Ephx1 PE=1 SV=2;Epoxide hydrolase 1 (Fragment) OS=Mus musculus OX=10090 GN=Ephx1 PE=1 SV=2</t>
  </si>
  <si>
    <t>E9PWM4;D3YZ54;Q9QXE0;D6RDE9;E9Q0K0;A0A2I3BRS0;E9Q7H7;E9Q9L4</t>
  </si>
  <si>
    <t>2-hydroxyacyl-CoA lyase 1 OS=Mus musculus OX=10090 GN=Hacl1 PE=1 SV=1;2-hydroxyacyl-CoA lyase 1 OS=Mus musculus OX=10090 GN=Hacl1 PE=1 SV=2;2-hydroxyacyl-CoA lyase 1 OS=Mus musculus OX=10090 GN=Hacl1 PE=1 SV=2;2-hydroxyacyl-CoA lyase 1 OS=Mus musculus OX=1</t>
  </si>
  <si>
    <t>E9PWW2;D3YZP0;D3YZJ9</t>
  </si>
  <si>
    <t>Torsin-1A-interacting protein 1 OS=Mus musculus OX=10090 GN=Tor1aip1 PE=1 SV=1;Torsin-1A-interacting protein 1 (Fragment) OS=Mus musculus OX=10090 GN=Tor1aip1 PE=1 SV=1;Torsin-1A-interacting protein 1 (Fragment) OS=Mus musculus OX=10090 GN=Tor1aip1 PE=1 SV</t>
  </si>
  <si>
    <t>E9PX77;F8WGT1;Q68FL4</t>
  </si>
  <si>
    <t>Putative adenosylhomocysteinase 3 OS=Mus musculus OX=10090 GN=Ahcyl2 PE=1 SV=1;Putative adenosylhomocysteinase 3 OS=Mus musculus OX=10090 GN=Ahcyl2 PE=1 SV=1;Putative adenosylhomocysteinase 3 OS=Mus musculus OX=10090 GN=Ahcyl2 PE=1 SV=1</t>
  </si>
  <si>
    <t>E9PXI0;P27870;Q8VDU4</t>
  </si>
  <si>
    <t>Proto-oncogene vav OS=Mus musculus OX=10090 GN=Vav1 PE=1 SV=1;Proto-oncogene vav OS=Mus musculus OX=10090 GN=Vav1 PE=1 SV=1;Proto-oncogene vav OS=Mus musculus OX=10090 GN=Vav1 PE=1 SV=1</t>
  </si>
  <si>
    <t>E9PXX7;Q91W90;A0A0R4J1Y7</t>
  </si>
  <si>
    <t>Thioredoxin domain-containing protein 5 OS=Mus musculus OX=10090 GN=Txndc5 PE=1 SV=1;Thioredoxin domain-containing protein 5 OS=Mus musculus OX=10090 GN=Txndc5 PE=1 SV=2;Thioredoxin domain-containing protein 5 OS=Mus musculus OX=10090 GN=Txndc5 PE=1 SV=1</t>
  </si>
  <si>
    <t>E9PY03</t>
  </si>
  <si>
    <t>Thiosulfate sulfurtransferase (rhodanese)-like domain-containing 1 OS=Mus musculus OX=10090 GN=Tstd1 PE=1 SV=1</t>
  </si>
  <si>
    <t>E9PY18;E9Q754;D3Z2U5;E9PW85;Q8K3G5</t>
  </si>
  <si>
    <t>Inactive serine/threonine-protein kinase VRK3 (Fragment) OS=Mus musculus OX=10090 GN=Vrk3 PE=1 SV=1;Inactive serine/threonine-protein kinase VRK3 OS=Mus musculus OX=10090 GN=Vrk3 PE=1 SV=1;Inactive serine/threonine-protein kinase VRK3 (Fragment) OS=Mus mus</t>
  </si>
  <si>
    <t>E9PYD5;P10711</t>
  </si>
  <si>
    <t>Transcription elongation factor A protein 1 OS=Mus musculus OX=10090 GN=Tcea1 PE=1 SV=1;Transcription elongation factor A protein 1 OS=Mus musculus OX=10090 GN=Tcea1 PE=1 SV=2</t>
  </si>
  <si>
    <t>E9PYF1;Q8VCT3</t>
  </si>
  <si>
    <t>Aminopeptidase B OS=Mus musculus OX=10090 GN=Rnpep PE=1 SV=1;Aminopeptidase B OS=Mus musculus OX=10090 GN=Rnpep PE=1 SV=2</t>
  </si>
  <si>
    <t>E9PYN1;Q8R5M8</t>
  </si>
  <si>
    <t>Cell adhesion molecule 1 OS=Mus musculus OX=10090 GN=Cadm1 PE=1 SV=1;Cell adhesion molecule 1 OS=Mus musculus OX=10090 GN=Cadm1 PE=1 SV=2</t>
  </si>
  <si>
    <t>E9PYT3;Q91YH5</t>
  </si>
  <si>
    <t>Atlastin-3 OS=Mus musculus OX=10090 GN=Atl3 PE=1 SV=1;Atlastin-3 OS=Mus musculus OX=10090 GN=Atl3 PE=1 SV=1</t>
  </si>
  <si>
    <t>E9PZ00;Q8BFQ1;K3W4L3;J3QPG5;Q61207</t>
  </si>
  <si>
    <t>Prosaposin OS=Mus musculus OX=10090 GN=Psap PE=1 SV=1;Prosaposin OS=Mus musculus OX=10090 GN=Psap PE=1 SV=1;Prosaposin OS=Mus musculus OX=10090 GN=Psap PE=1 SV=1;Prosaposin OS=Mus musculus OX=10090 GN=Psap PE=1 SV=1;Prosaposin OS=Mus musculus OX=10090 GN=P</t>
  </si>
  <si>
    <t>E9PZB2</t>
  </si>
  <si>
    <t>Ras-related protein Rab-11A (Fragment) OS=Mus musculus OX=10090 GN=Rab11a PE=1 SV=1</t>
  </si>
  <si>
    <t>E9PZC3;Q923D2;E9PZC4;A0A0U1RPU7</t>
  </si>
  <si>
    <t>E9PZC3;Q923D2;E9PZC4</t>
  </si>
  <si>
    <t>Flavin reductase (NADPH) OS=Mus musculus OX=10090 GN=Blvrb PE=1 SV=1;Flavin reductase (NADPH) OS=Mus musculus OX=10090 GN=Blvrb PE=1 SV=3;Flavin reductase (NADPH) OS=Mus musculus OX=10090 GN=Blvrb PE=1 SV=1</t>
  </si>
  <si>
    <t>E9PZF0;Q01768;Q5NC79</t>
  </si>
  <si>
    <t>E9PZF0;Q01768</t>
  </si>
  <si>
    <t>Nucleoside diphosphate kinase OS=Mus musculus OX=10090 GN=Gm20390 PE=3 SV=1;Nucleoside diphosphate kinase B OS=Mus musculus OX=10090 GN=Nme2 PE=1 SV=1</t>
  </si>
  <si>
    <t>E9Q007;A0A087WPY5;Q61767;Q61694;E9PXG7;P26150;P26149;O35469;B1ARP0</t>
  </si>
  <si>
    <t>E9Q007;A0A087WPY5;Q61767;Q61694</t>
  </si>
  <si>
    <t>Predicted gene 4450 OS=Mus musculus OX=10090 GN=Gm4450 PE=1 SV=1;Predicted gene 4450 (Fragment) OS=Mus musculus OX=10090 GN=Gm4450 PE=1 SV=2;NADPH-dependent 3-keto-steroid reductase Hsd3b4 OS=Mus musculus OX=10090 GN=Hsd3b4 PE=1 SV=3;NADPH-dependent 3-keto</t>
  </si>
  <si>
    <t>E9Q0G1;Q9CQJ6</t>
  </si>
  <si>
    <t>Density-regulated protein (Fragment) OS=Mus musculus OX=10090 GN=Denr PE=1 SV=8;Density-regulated protein OS=Mus musculus OX=10090 GN=Denr PE=1 SV=1</t>
  </si>
  <si>
    <t>E9Q0Y4;P46062;Q3V403</t>
  </si>
  <si>
    <t>Signal-induced proliferation-associated protein 1 OS=Mus musculus OX=10090 GN=Sipa1 PE=1 SV=1;Signal-induced proliferation-associated protein 1 OS=Mus musculus OX=10090 GN=Sipa1 PE=1 SV=2;Signal-induced proliferation-associated protein 1 OS=Mus musculus OX</t>
  </si>
  <si>
    <t>E9Q133;Q3U0I3;P80318;F6Q609;F6ZVG8</t>
  </si>
  <si>
    <t>E9Q133;Q3U0I3;P80318;F6Q609</t>
  </si>
  <si>
    <t>T-complex protein 1 subunit gamma OS=Mus musculus OX=10090 GN=Cct3 PE=1 SV=1;T-complex protein 1 subunit gamma OS=Mus musculus OX=10090 GN=Cct3 PE=1 SV=1;T-complex protein 1 subunit gamma OS=Mus musculus OX=10090 GN=Cct3 PE=1 SV=1;T-complex protein 1 subun</t>
  </si>
  <si>
    <t>E9Q137</t>
  </si>
  <si>
    <t>Testis-expressed gene 264 OS=Mus musculus OX=10090 GN=Tex264 PE=1 SV=1</t>
  </si>
  <si>
    <t>E9Q1J7;Q99MN9;D3YZC1;A0A087WQV1</t>
  </si>
  <si>
    <t>E9Q1J7;Q99MN9</t>
  </si>
  <si>
    <t>Propionyl-CoA carboxylase beta chain, mitochondrial OS=Mus musculus OX=10090 GN=Pccb PE=1 SV=1;Propionyl-CoA carboxylase beta chain, mitochondrial OS=Mus musculus OX=10090 GN=Pccb PE=1 SV=2</t>
  </si>
  <si>
    <t>E9Q1K3;F8WHZ9;F8WGR0;Q9QYC0;F6V4G5;D3Z0T1;Q9QYB8</t>
  </si>
  <si>
    <t>E9Q1K3;F8WHZ9;F8WGR0;Q9QYC0;F6V4G5;D3Z0T1</t>
  </si>
  <si>
    <t>Alpha-adducin OS=Mus musculus OX=10090 GN=Add1 PE=1 SV=1;Alpha-adducin OS=Mus musculus OX=10090 GN=Add1 PE=1 SV=1;Alpha-adducin OS=Mus musculus OX=10090 GN=Add1 PE=1 SV=1;Alpha-adducin OS=Mus musculus OX=10090 GN=Add1 PE=1 SV=2;Alpha-adducin (Fragment) OS=</t>
  </si>
  <si>
    <t>E9Q1P8;Q8K3X4</t>
  </si>
  <si>
    <t>E9Q1P8</t>
  </si>
  <si>
    <t>Interferon regulatory factor 2-binding protein 2 OS=Mus musculus OX=10090 GN=Irf2bp2 PE=1 SV=1</t>
  </si>
  <si>
    <t>E9Q1R2;Q9DCU9</t>
  </si>
  <si>
    <t>4-hydroxy-2-oxoglutarate aldolase, mitochondrial OS=Mus musculus OX=10090 GN=Hoga1 PE=1 SV=1;4-hydroxy-2-oxoglutarate aldolase, mitochondrial OS=Mus musculus OX=10090 GN=Hoga1 PE=1 SV=1</t>
  </si>
  <si>
    <t>E9Q1V3;O35435</t>
  </si>
  <si>
    <t>Dihydroorotate dehydrogenase (quinone), mitochondrial OS=Mus musculus OX=10090 GN=Dhodh PE=1 SV=1;Dihydroorotate dehydrogenase (quinone), mitochondrial OS=Mus musculus OX=10090 GN=Dhodh PE=1 SV=2</t>
  </si>
  <si>
    <t>E9Q242;P54822;E9Q3T7;A0A140LHU1;A0A0G2JFI8;E9Q0A0</t>
  </si>
  <si>
    <t>E9Q242;P54822</t>
  </si>
  <si>
    <t>Adenylosuccinate lyase OS=Mus musculus OX=10090 GN=Adsl PE=1 SV=1;Adenylosuccinate lyase OS=Mus musculus OX=10090 GN=Adsl PE=1 SV=2</t>
  </si>
  <si>
    <t>E9Q390;A0A286YDF5;Q69ZN7;A0A286YCZ3;A0A286YE65</t>
  </si>
  <si>
    <t>E9Q390;A0A286YDF5;Q69ZN7;A0A286YCZ3</t>
  </si>
  <si>
    <t>Myoferlin OS=Mus musculus OX=10090 GN=Myof PE=1 SV=2;Myoferlin OS=Mus musculus OX=10090 GN=Myof PE=1 SV=1;Myoferlin OS=Mus musculus OX=10090 GN=Myof PE=1 SV=2;Myoferlin (Fragment) OS=Mus musculus OX=10090 GN=Myof PE=1 SV=1</t>
  </si>
  <si>
    <t>E9Q3G8</t>
  </si>
  <si>
    <t>Nucleoporin 153 OS=Mus musculus OX=10090 GN=Nup153 PE=1 SV=1</t>
  </si>
  <si>
    <t>E9Q3V2</t>
  </si>
  <si>
    <t>UDP-N-acetylglucosamine transporter (Fragment) OS=Mus musculus OX=10090 GN=Slc35a3 PE=1 SV=1</t>
  </si>
  <si>
    <t>E9Q3V6;P42208;G3UYQ0</t>
  </si>
  <si>
    <t>E9Q3V6;P42208</t>
  </si>
  <si>
    <t>Septin-2 OS=Mus musculus OX=10090 GN=Septin2 PE=1 SV=1;Septin-2 OS=Mus musculus OX=10090 GN=Septin2 PE=1 SV=2</t>
  </si>
  <si>
    <t>E9Q3W4;Q9QXS1;A0A3B2W7J8;E9PW24;A0A0R4J223;E9Q9J6;A0A0R4J221;A0A0R4J218</t>
  </si>
  <si>
    <t>E9Q3W4;Q9QXS1</t>
  </si>
  <si>
    <t>Plectin OS=Mus musculus OX=10090 GN=Plec PE=1 SV=1;Plectin OS=Mus musculus OX=10090 GN=Plec PE=1 SV=3</t>
  </si>
  <si>
    <t>E9Q3Z4</t>
  </si>
  <si>
    <t>Hexokinase-3 OS=Mus musculus OX=10090 GN=Hk3 PE=1 SV=1</t>
  </si>
  <si>
    <t>E9Q448;B7ZNL3</t>
  </si>
  <si>
    <t>Tropomyosin alpha-1 chain OS=Mus musculus OX=10090 GN=Tpm1 PE=1 SV=1;Tpm1 protein OS=Mus musculus OX=10090 GN=Tpm1 PE=1 SV=1</t>
  </si>
  <si>
    <t>E9Q449;A6H8H2</t>
  </si>
  <si>
    <t>DENN domain-containing protein 4C OS=Mus musculus OX=10090 GN=Dennd4c PE=1 SV=1;DENN domain-containing protein 4C OS=Mus musculus OX=10090 GN=Dennd4c PE=1 SV=1</t>
  </si>
  <si>
    <t>E9Q4B9;P56212</t>
  </si>
  <si>
    <t>cAMP-regulated phosphoprotein 19 OS=Mus musculus OX=10090 GN=Arpp19 PE=1 SV=1;cAMP-regulated phosphoprotein 19 OS=Mus musculus OX=10090 GN=Arpp19 PE=1 SV=2</t>
  </si>
  <si>
    <t>E9Q4M4;Q91VN4</t>
  </si>
  <si>
    <t>MICOS complex subunit OS=Mus musculus OX=10090 GN=Chchd6 PE=1 SV=1;MICOS complex subunit Mic25 OS=Mus musculus OX=10090 GN=Chchd6 PE=1 SV=2</t>
  </si>
  <si>
    <t>E9Q4Q2;D3YZC9;D3YZD0;Q64213;D3YVH4;F8WHF9;D6RDB7</t>
  </si>
  <si>
    <t>E9Q4Q2;D3YZC9;D3YZD0;Q64213;D3YVH4</t>
  </si>
  <si>
    <t xml:space="preserve">Splicing factor 1 OS=Mus musculus OX=10090 GN=Sf1 PE=1 SV=1;Splicing factor 1 OS=Mus musculus OX=10090 GN=Sf1 PE=1 SV=1;Splicing factor 1 OS=Mus musculus OX=10090 GN=Sf1 PE=1 SV=1;Splicing factor 1 OS=Mus musculus OX=10090 GN=Sf1 PE=1 SV=6;Splicing factor </t>
  </si>
  <si>
    <t>E9Q4Y0;E9QA05;Q8C405;O35892;D6RIJ4;A0A1B0GX24</t>
  </si>
  <si>
    <t xml:space="preserve">Nuclear autoantigen Sp-100 OS=Mus musculus OX=10090 GN=Sp100 PE=1 SV=1;Nuclear autoantigen Sp-100 OS=Mus musculus OX=10090 GN=Sp100 PE=1 SV=1;Nuclear autoantigen Sp-100 OS=Mus musculus OX=10090 GN=Sp100 PE=1 SV=1;Nuclear autoantigen Sp-100 OS=Mus musculus </t>
  </si>
  <si>
    <t>E9Q5F4;G3UZ07;E9Q606;E9Q2D1;F6WX90;V9GXQ2</t>
  </si>
  <si>
    <t>E9Q5F4;G3UZ07</t>
  </si>
  <si>
    <t>Actin, cytoplasmic 1 (Fragment) OS=Mus musculus OX=10090 GN=Actb PE=1 SV=1;Actin, cytoplasmic 2 (Fragment) OS=Mus musculus OX=10090 GN=Actg1 PE=1 SV=1</t>
  </si>
  <si>
    <t>E9Q5I9;Q9WVJ2;E9PY93;F6ZQQ3;E9Q0U1</t>
  </si>
  <si>
    <t>E9Q5I9;Q9WVJ2</t>
  </si>
  <si>
    <t>26S proteasome non-ATPase regulatory subunit 13 OS=Mus musculus OX=10090 GN=Psmd13 PE=1 SV=1;26S proteasome non-ATPase regulatory subunit 13 OS=Mus musculus OX=10090 GN=Psmd13 PE=1 SV=1</t>
  </si>
  <si>
    <t>E9Q5P9;E9Q3M0;Q62432;F7BUP2;E9PXA8;A2CG44;Q8BUN5;Q9JIW5</t>
  </si>
  <si>
    <t>Mothers against decapentaplegic homolog 2 (Fragment) OS=Mus musculus OX=10090 GN=Smad2 PE=1 SV=1;Mothers against decapentaplegic homolog OS=Mus musculus OX=10090 GN=Smad2 PE=1 SV=1;Mothers against decapentaplegic homolog 2 OS=Mus musculus OX=10090 GN=Smad2</t>
  </si>
  <si>
    <t>E9Q5X5;Q07797</t>
  </si>
  <si>
    <t>Galectin-3-binding protein (Fragment) OS=Mus musculus OX=10090 GN=Lgals3bp PE=1 SV=1;Galectin-3-binding protein OS=Mus musculus OX=10090 GN=Lgals3bp PE=1 SV=1</t>
  </si>
  <si>
    <t>E9Q604;G5E8F1;E9Q5K8;Q3U1U4;P05555;A0A0R4J1B4;D6RJ73</t>
  </si>
  <si>
    <t>E9Q604;G5E8F1;E9Q5K8;Q3U1U4;P05555;A0A0R4J1B4</t>
  </si>
  <si>
    <t>Integrin alpha-M OS=Mus musculus OX=10090 GN=Itgam PE=1 SV=2;Integrin alpha-M OS=Mus musculus OX=10090 GN=Itgam PE=1 SV=2;Integrin alpha-M OS=Mus musculus OX=10090 GN=Itgam PE=1 SV=1;Predicted gene, 49368 OS=Mus musculus OX=10090 GN=Gm49368 PE=1 SV=1;Integ</t>
  </si>
  <si>
    <t>E9Q616;A0A494BBD5;G5E8K8;A0A494B8Y7</t>
  </si>
  <si>
    <t>E9Q616</t>
  </si>
  <si>
    <t>AHNAK nucleoprotein (desmoyokin) OS=Mus musculus OX=10090 GN=Ahnak PE=1 SV=1</t>
  </si>
  <si>
    <t>E9Q634</t>
  </si>
  <si>
    <t>Unconventional myosin-Ie OS=Mus musculus OX=10090 GN=Myo1e PE=1 SV=1</t>
  </si>
  <si>
    <t>E9Q6G4;Q91V24</t>
  </si>
  <si>
    <t>ATP-binding cassette sub-family A member 7 OS=Mus musculus OX=10090 GN=Abca7 PE=1 SV=1;ATP-binding cassette sub-family A member 7 OS=Mus musculus OX=10090 GN=Abca7 PE=1 SV=1</t>
  </si>
  <si>
    <t>E9Q6R3;O08547</t>
  </si>
  <si>
    <t>Vesicle-trafficking protein SEC22b OS=Mus musculus OX=10090 GN=Sec22b PE=1 SV=1;Vesicle-trafficking protein SEC22b OS=Mus musculus OX=10090 GN=Sec22b PE=1 SV=3</t>
  </si>
  <si>
    <t>E9Q6U4;Q3UWL8</t>
  </si>
  <si>
    <t>Prefoldin subunit 4 OS=Mus musculus OX=10090 GN=Pfdn4 PE=1 SV=1;Prefoldin subunit 4 OS=Mus musculus OX=10090 GN=Pfdn4 PE=1 SV=1</t>
  </si>
  <si>
    <t>E9Q7A5;E9Q8R5;Q99JY4;E9PXM1</t>
  </si>
  <si>
    <t>TraB domain-containing protein (Fragment) OS=Mus musculus OX=10090 GN=Trabd PE=1 SV=8;TraB domain-containing protein OS=Mus musculus OX=10090 GN=Trabd PE=1 SV=1;TraB domain-containing protein OS=Mus musculus OX=10090 GN=Trabd PE=1 SV=1;TraB domain-containi</t>
  </si>
  <si>
    <t>E9Q7G0;F6ZQA3;A0A1B0GSW3;A0A1B0GT61</t>
  </si>
  <si>
    <t>E9Q7G0</t>
  </si>
  <si>
    <t>Nuclear mitotic apparatus protein 1 OS=Mus musculus OX=10090 GN=Numa1 PE=1 SV=1</t>
  </si>
  <si>
    <t>E9Q7G1;D3YZZ5</t>
  </si>
  <si>
    <t>Transmembrane p24-trafficking protein 7 OS=Mus musculus OX=10090 GN=Tmed7 PE=1 SV=1;Transmembrane p24-trafficking protein 7 OS=Mus musculus OX=10090 GN=Tmed7 PE=1 SV=1</t>
  </si>
  <si>
    <t>E9Q7Q3;D3Z6I8;A0A0R4J1P2;P21107</t>
  </si>
  <si>
    <t>Tropomyosin alpha-3 chain OS=Mus musculus OX=10090 GN=Tpm3 PE=1 SV=1;Tropomyosin alpha-3 chain OS=Mus musculus OX=10090 GN=Tpm3 PE=1 SV=1;Tropomyosin alpha-3 chain OS=Mus musculus OX=10090 GN=Tpm3 PE=1 SV=1;Tropomyosin alpha-3 chain OS=Mus musculus OX=1009</t>
  </si>
  <si>
    <t>E9Q7S0;F7BQW7;D3Z656;Q8CHC4;F7CD11;F6VSS8;A0A338P6C7;D3Z1M7</t>
  </si>
  <si>
    <t>Synaptojanin-1 OS=Mus musculus OX=10090 GN=Synj1 PE=1 SV=1;Synaptojanin-1 (Fragment) OS=Mus musculus OX=10090 GN=Synj1 PE=1 SV=1;Synaptojanin-1 OS=Mus musculus OX=10090 GN=Synj1 PE=1 SV=1;Synaptojanin-1 OS=Mus musculus OX=10090 GN=Synj1 PE=1 SV=3;Synaptoja</t>
  </si>
  <si>
    <t>E9Q805;F8VPU2</t>
  </si>
  <si>
    <t>FERM, ARHGEF and pleckstrin domain-containing protein 1 (Fragment) OS=Mus musculus OX=10090 GN=Farp1 PE=1 SV=1;FERM, ARHGEF and pleckstrin domain-containing protein 1 OS=Mus musculus OX=10090 GN=Farp1 PE=1 SV=1</t>
  </si>
  <si>
    <t>E9Q852;E9Q9C3;Q9QZQ1;F7C3I9;E9PYX7</t>
  </si>
  <si>
    <t xml:space="preserve">Afadin OS=Mus musculus OX=10090 GN=Afdn PE=1 SV=2;Afadin OS=Mus musculus OX=10090 GN=Afdn PE=1 SV=1;Afadin OS=Mus musculus OX=10090 GN=Afdn PE=1 SV=3;Afadin (Fragment) OS=Mus musculus OX=10090 GN=Afdn PE=1 SV=2;Afadin OS=Mus musculus OX=10090 GN=Afdn PE=1 </t>
  </si>
  <si>
    <t>E9Q855;Q3UXS0;O35609</t>
  </si>
  <si>
    <t>Secretory carrier-associated membrane protein OS=Mus musculus OX=10090 GN=Scamp3 PE=1 SV=1;Secretory carrier-associated membrane protein OS=Mus musculus OX=10090 GN=Scamp3 PE=1 SV=1;Secretory carrier-associated membrane protein 3 OS=Mus musculus OX=10090 G</t>
  </si>
  <si>
    <t>E9Q8C5;E9Q6F0;G3X9I1;G5E911;Q91VU0</t>
  </si>
  <si>
    <t>Protein FAM3C OS=Mus musculus OX=10090 GN=Fam3c PE=1 SV=1;Protein FAM3C (Fragment) OS=Mus musculus OX=10090 GN=Fam3c PE=1 SV=1;Protein FAM3C OS=Mus musculus OX=10090 GN=Fam3c PE=1 SV=1;Protein FAM3C OS=Mus musculus OX=10090 GN=Fam3c PE=1 SV=1;Protein FAM3C</t>
  </si>
  <si>
    <t>E9Q8N8;O88343</t>
  </si>
  <si>
    <t>Anion exchange protein OS=Mus musculus OX=10090 GN=Slc4a4 PE=1 SV=1;Electrogenic sodium bicarbonate cotransporter 1 OS=Mus musculus OX=10090 GN=Slc4a4 PE=1 SV=2</t>
  </si>
  <si>
    <t>E9Q8S8;Q3TRM8;D3Z2E4;D6RFA3</t>
  </si>
  <si>
    <t>E9Q8S8;Q3TRM8</t>
  </si>
  <si>
    <t>Hexokinase-3 OS=Mus musculus OX=10090 GN=Hk3 PE=1 SV=1;Hexokinase-3 OS=Mus musculus OX=10090 GN=Hk3 PE=1 SV=2</t>
  </si>
  <si>
    <t>E9Q986;D3Z7H6;E9Q906;E9Q907;E9Q905;E9Q8Z4;E9Q8Z9;D3Z2H2;E9Q903;E9Q901;E9Q904;G3X9V2;E9Q8Z5;E9Q8Z6;E9Q8Z8;P30999;D3Z2H7</t>
  </si>
  <si>
    <t>Catenin delta-1 OS=Mus musculus OX=10090 GN=Ctnnd1 PE=1 SV=1;Catenin delta-1 OS=Mus musculus OX=10090 GN=Ctnnd1 PE=1 SV=1;Catenin delta-1 OS=Mus musculus OX=10090 GN=Ctnnd1 PE=1 SV=1;Catenin delta-1 OS=Mus musculus OX=10090 GN=Ctnnd1 PE=1 SV=1;Catenin delt</t>
  </si>
  <si>
    <t>E9Q9C5;P63082</t>
  </si>
  <si>
    <t>V-type proton ATPase proteolipid subunit (Fragment) OS=Mus musculus OX=10090 GN=Atp6v0c PE=1 SV=1;V-type proton ATPase 16 kDa proteolipid subunit OS=Mus musculus OX=10090 GN=Atp6v0c PE=1 SV=1</t>
  </si>
  <si>
    <t>E9Q9F5;E9Q1G8;O55131</t>
  </si>
  <si>
    <t>Septin-7 OS=Mus musculus OX=10090 GN=Septin7 PE=1 SV=2;Septin-7 OS=Mus musculus OX=10090 GN=Septin7 PE=1 SV=2;Septin-7 OS=Mus musculus OX=10090 GN=Septin7 PE=1 SV=1</t>
  </si>
  <si>
    <t>E9Q9S3;Q6EJB6</t>
  </si>
  <si>
    <t>U3 small nucleolar RNA-associated protein 14 homolog B OS=Mus musculus OX=10090 GN=Utp14b PE=1 SV=1;U3 small nucleolar RNA-associated protein 14 homolog B OS=Mus musculus OX=10090 GN=Utp14b PE=1 SV=2</t>
  </si>
  <si>
    <t>E9QAH1;E9PVZ8</t>
  </si>
  <si>
    <t>Golgi autoantigen, golgin subfamily b, macrogolgin 1 OS=Mus musculus OX=10090 GN=Golgb1 PE=1 SV=1;Golgi autoantigen, golgin subfamily b, macrogolgin 1 OS=Mus musculus OX=10090 GN=Golgb1 PE=1 SV=1</t>
  </si>
  <si>
    <t>E9QAI5;G3UWN2;B2RQC6</t>
  </si>
  <si>
    <t>CAD protein OS=Mus musculus OX=10090 GN=Cad PE=1 SV=1;CAD protein OS=Mus musculus OX=10090 GN=Cad PE=1 SV=1;CAD protein OS=Mus musculus OX=10090 GN=Cad PE=1 SV=1</t>
  </si>
  <si>
    <t>E9QAJ9;Q3UIA2</t>
  </si>
  <si>
    <t>Rho GTPase-activating protein 17 OS=Mus musculus OX=10090 GN=Arhgap17 PE=1 SV=1;Rho GTPase-activating protein 17 OS=Mus musculus OX=10090 GN=Arhgap17 PE=1 SV=1</t>
  </si>
  <si>
    <t>E9QAS4;E9QAS5;Q6PDQ2;F6WR45;E9PYU4;E9PYL1;A2A8L1;F7C528;E9Q614;B1AR17</t>
  </si>
  <si>
    <t>E9QAS4;E9QAS5;Q6PDQ2;F6WR45</t>
  </si>
  <si>
    <t xml:space="preserve">Chromodomain-helicase-DNA-binding protein 4 OS=Mus musculus OX=10090 GN=Chd4 PE=1 SV=1;Chromodomain-helicase-DNA-binding protein 4 OS=Mus musculus OX=10090 GN=Chd4 PE=1 SV=1;Chromodomain-helicase-DNA-binding protein 4 OS=Mus musculus OX=10090 GN=Chd4 PE=1 </t>
  </si>
  <si>
    <t>E9QAT4;F7BPW6</t>
  </si>
  <si>
    <t>Protein transport protein Sec16A OS=Mus musculus OX=10090 GN=Sec16a PE=1 SV=1;Protein transport protein sec16 (Fragment) OS=Mus musculus OX=10090 GN=Sec16a PE=1 SV=1</t>
  </si>
  <si>
    <t>E9QAX7;E9Q1T9;Q9ERK4;F6ZEW4</t>
  </si>
  <si>
    <t>Exportin-2 OS=Mus musculus OX=10090 GN=Cse1l PE=1 SV=1;Exportin-2 OS=Mus musculus OX=10090 GN=Cse1l PE=1 SV=1;Exportin-2 OS=Mus musculus OX=10090 GN=Cse1l PE=1 SV=1;Exportin-2 (Fragment) OS=Mus musculus OX=10090 GN=Cse1l PE=1 SV=1</t>
  </si>
  <si>
    <t>E9QKA4;A2A8V8;A2A8V9;E9PUK6;Q52KI8;F7BWM1;F6UK16</t>
  </si>
  <si>
    <t>E9QKA4;A2A8V8;A2A8V9;E9PUK6;Q52KI8</t>
  </si>
  <si>
    <t>Serine/arginine repetitive matrix protein 1 OS=Mus musculus OX=10090 GN=Srrm1 PE=1 SV=1;Serine/arginine repetitive matrix protein 1 OS=Mus musculus OX=10090 GN=Srrm1 PE=1 SV=1;Serine/arginine repetitive matrix protein 1 OS=Mus musculus OX=10090 GN=Srrm1 PE</t>
  </si>
  <si>
    <t>E9QL31;A0A0R4J104;P98078;E9PX84;Q3TRE6;F6TQN9;Q9DCE6;E0CXT5;E0CZ53;E0CYJ2</t>
  </si>
  <si>
    <t>E9QL31;A0A0R4J104;P98078;E9PX84;Q3TRE6;F6TQN9;Q9DCE6;E0CXT5</t>
  </si>
  <si>
    <t>Disabled homolog 2 OS=Mus musculus OX=10090 GN=Dab2 PE=1 SV=1;Disabled homolog 2 OS=Mus musculus OX=10090 GN=Dab2 PE=1 SV=1;Disabled homolog 2 OS=Mus musculus OX=10090 GN=Dab2 PE=1 SV=2;Disabled homolog 2 OS=Mus musculus OX=10090 GN=Dab2 PE=1 SV=1;Disabled</t>
  </si>
  <si>
    <t>E9QLB2;Q3UFF7</t>
  </si>
  <si>
    <t>Lysophospholipase-like protein 1 OS=Mus musculus OX=10090 GN=Lyplal1 PE=1 SV=1;Lysophospholipase-like protein 1 OS=Mus musculus OX=10090 GN=Lyplal1 PE=1 SV=3</t>
  </si>
  <si>
    <t>E9QMK9;Q8BH86;F7CUW7</t>
  </si>
  <si>
    <t>E9QMK9;Q8BH86</t>
  </si>
  <si>
    <t>D-glutamate cyclase, mitochondrial OS=Mus musculus OX=10090 GN=Dglucy PE=1 SV=1;D-glutamate cyclase, mitochondrial OS=Mus musculus OX=10090 GN=Dglucy PE=1 SV=1</t>
  </si>
  <si>
    <t>E9QMX7;Q640N3</t>
  </si>
  <si>
    <t>Rho GTPase-activating protein 30 OS=Mus musculus OX=10090 GN=Arhgap30 PE=1 SV=1;Rho GTPase-activating protein 30 OS=Mus musculus OX=10090 GN=Arhgap30 PE=1 SV=3</t>
  </si>
  <si>
    <t>E9QN08;Q80T06;P57776;D3YUQ9;A0A0R4J1E2</t>
  </si>
  <si>
    <t>Elongation factor 1-delta (Fragment) OS=Mus musculus OX=10090 GN=Eef1d PE=1 SV=1;Elongation factor 1-delta OS=Mus musculus OX=10090 GN=Eef1d PE=1 SV=1;Elongation factor 1-delta OS=Mus musculus OX=10090 GN=Eef1d PE=1 SV=3;Elongation factor 1-delta (Fragment</t>
  </si>
  <si>
    <t>E9QN37;A1L314</t>
  </si>
  <si>
    <t>Macrophage-expressed gene 1 protein OS=Mus musculus OX=10090 GN=Mpeg1 PE=1 SV=1;Macrophage-expressed gene 1 protein OS=Mus musculus OX=10090 GN=Mpeg1 PE=1 SV=1</t>
  </si>
  <si>
    <t>E9QN70;P02469</t>
  </si>
  <si>
    <t>Laminin subunit beta-1 OS=Mus musculus OX=10090 GN=Lamb1 PE=1 SV=1;Laminin subunit beta-1 OS=Mus musculus OX=10090 GN=Lamb1 PE=1 SV=3</t>
  </si>
  <si>
    <t>E9QND8;Q6PA06</t>
  </si>
  <si>
    <t>Atlastin-2 OS=Mus musculus OX=10090 GN=Atl2 PE=1 SV=1;Atlastin-2 OS=Mus musculus OX=10090 GN=Atl2 PE=1 SV=1</t>
  </si>
  <si>
    <t>E9QNH7;Q5XG73</t>
  </si>
  <si>
    <t>Acyl-CoA-binding domain-containing protein 5 OS=Mus musculus OX=10090 GN=Acbd5 PE=1 SV=1;Acyl-CoA-binding domain-containing protein 5 OS=Mus musculus OX=10090 GN=Acbd5 PE=1 SV=1</t>
  </si>
  <si>
    <t>E9QNN1;A0A087WPL5;Q3UR42;O70133;A0A0R4J2C3</t>
  </si>
  <si>
    <t>E9QNN1;A0A087WPL5;Q3UR42;O70133</t>
  </si>
  <si>
    <t xml:space="preserve">ATP-dependent RNA helicase A OS=Mus musculus OX=10090 GN=Dhx9 PE=1 SV=1;ATP-dependent RNA helicase A OS=Mus musculus OX=10090 GN=Dhx9 PE=1 SV=1;ATP-dependent RNA helicase A (Fragment) OS=Mus musculus OX=10090 GN=Dhx9 PE=1 SV=1;ATP-dependent RNA helicase A </t>
  </si>
  <si>
    <t>E9QP46;Q6ZWQ0;D3Z412;D3YVK9;F7BX34;F6W8R9;Q6DFZ2</t>
  </si>
  <si>
    <t>Nesprin-2 OS=Mus musculus OX=10090 GN=Syne2 PE=1 SV=1;Nesprin-2 OS=Mus musculus OX=10090 GN=Syne2 PE=1 SV=2;Nesprin-2 (Fragment) OS=Mus musculus OX=10090 GN=Syne2 PE=1 SV=1;Nesprin-2 (Fragment) OS=Mus musculus OX=10090 GN=Syne2 PE=1 SV=1;Nesprin-2 (Fragmen</t>
  </si>
  <si>
    <t>E9QPI5;Q6A026;A0A0J9YV33</t>
  </si>
  <si>
    <t>Sister chromatid cohesion protein PDS5 homolog A OS=Mus musculus OX=10090 GN=Pds5a PE=1 SV=1;Sister chromatid cohesion protein PDS5 homolog A OS=Mus musculus OX=10090 GN=Pds5a PE=1 SV=3;Sister chromatid cohesion protein PDS5 homolog A (Fragment) OS=Mus mus</t>
  </si>
  <si>
    <t>E9QPK1;Q8R1U2</t>
  </si>
  <si>
    <t>Cell growth regulator with EF hand domain protein 1 OS=Mus musculus OX=10090 GN=Cgref1 PE=1 SV=1;Cell growth regulator with EF hand domain protein 1 OS=Mus musculus OX=10090 GN=Cgref1 PE=1 SV=1</t>
  </si>
  <si>
    <t>E9QPX3;Q9CXZ1;A0A338P7A0</t>
  </si>
  <si>
    <t>NADH dehydrogenase [ubiquinone] iron-sulfur protein 4, mitochondrial OS=Mus musculus OX=10090 GN=Ndufs4 PE=1 SV=1;NADH dehydrogenase [ubiquinone] iron-sulfur protein 4, mitochondrial OS=Mus musculus OX=10090 GN=Ndufs4 PE=1 SV=3;NADH dehydrogenase [ubiquino</t>
  </si>
  <si>
    <t>F2Z3U6;Q3TJI8;P50172</t>
  </si>
  <si>
    <t>Corticosteroid 11-beta-dehydrogenase isozyme 1 (Fragment) OS=Mus musculus OX=10090 GN=Hsd11b1 PE=1 SV=2;Corticosteroid 11-beta-dehydrogenase isozyme 1 OS=Mus musculus OX=10090 GN=Hsd11b1 PE=1 SV=1;Corticosteroid 11-beta-dehydrogenase isozyme 1 OS=Mus muscu</t>
  </si>
  <si>
    <t>F2Z455;Q9R059;D6RJ68</t>
  </si>
  <si>
    <t>Four and a half LIM domains protein 3 OS=Mus musculus OX=10090 GN=Fhl3 PE=1 SV=1;Four and a half LIM domains protein 3 OS=Mus musculus OX=10090 GN=Fhl3 PE=1 SV=2;Four and a half LIM domains protein 3 OS=Mus musculus OX=10090 GN=Fhl3 PE=1 SV=1</t>
  </si>
  <si>
    <t>F2Z471</t>
  </si>
  <si>
    <t>Voltage-dependent anion-selective channel protein 1 OS=Mus musculus OX=10090 GN=Vdac1 PE=1 SV=1</t>
  </si>
  <si>
    <t>F6QAU7;Q9D0Q7</t>
  </si>
  <si>
    <t>39S ribosomal protein L45, mitochondrial (Fragment) OS=Mus musculus OX=10090 GN=Mrpl45 PE=1 SV=1;39S ribosomal protein L45, mitochondrial OS=Mus musculus OX=10090 GN=Mrpl45 PE=1 SV=1</t>
  </si>
  <si>
    <t>F6RB63;A2BI12;Q99JF8</t>
  </si>
  <si>
    <t>PC4 and SFRS1-interacting protein (Fragment) OS=Mus musculus OX=10090 GN=Psip1 PE=1 SV=1;PC4 and SFRS1-interacting protein OS=Mus musculus OX=10090 GN=Psip1 PE=1 SV=1;PC4 and SFRS1-interacting protein OS=Mus musculus OX=10090 GN=Psip1 PE=1 SV=1</t>
  </si>
  <si>
    <t>F6RJ39;Q9JIX8;B8JJ89;B8JJ91;B8JJ90;Q52KR6;B8JJ92</t>
  </si>
  <si>
    <t>F6RJ39;Q9JIX8</t>
  </si>
  <si>
    <t>Apoptotic chromatin condensation inducer in the nucleus (Fragment) OS=Mus musculus OX=10090 GN=Acin1 PE=1 SV=1;Apoptotic chromatin condensation inducer in the nucleus OS=Mus musculus OX=10090 GN=Acin1 PE=1 SV=3</t>
  </si>
  <si>
    <t>F6SQH7;Q91VA6</t>
  </si>
  <si>
    <t>Polymerase delta-interacting protein 2 (Fragment) OS=Mus musculus OX=10090 GN=Poldip2 PE=1 SV=1;Polymerase delta-interacting protein 2 OS=Mus musculus OX=10090 GN=Poldip2 PE=1 SV=1</t>
  </si>
  <si>
    <t>F6T2S0;A0A494BAI5;Q544X6;Q91W09;P22315;A0A494BBL4;A0A494B9Y8</t>
  </si>
  <si>
    <t>F6T2S0;A0A494BAI5;Q544X6;Q91W09;P22315</t>
  </si>
  <si>
    <t>Ferrochelatase OS=Mus musculus OX=10090 GN=Fech PE=1 SV=1;Ferrochelatase OS=Mus musculus OX=10090 GN=Fech PE=1 SV=1;Ferrochelatase OS=Mus musculus OX=10090 GN=Fech PE=1 SV=1;Ferrochelatase OS=Mus musculus OX=10090 GN=Fech PE=1 SV=1;Ferrochelatase, mitochon</t>
  </si>
  <si>
    <t>F6TVP2;E9PYG9</t>
  </si>
  <si>
    <t>Deoxynucleoside triphosphate triphosphohydrolase SAMHD1 (Fragment) OS=Mus musculus OX=10090 GN=Samhd1 PE=1 SV=1;Deoxynucleoside triphosphate triphosphohydrolase SAMHD1 OS=Mus musculus OX=10090 GN=Samhd1 PE=1 SV=1</t>
  </si>
  <si>
    <t>F6UFB9;E9Q798;P61750</t>
  </si>
  <si>
    <t>ADP-ribosylation factor 4 (Fragment) OS=Mus musculus OX=10090 GN=Arf4 PE=1 SV=1;ADP-ribosylation factor 4 OS=Mus musculus OX=10090 GN=Arf4 PE=1 SV=1;ADP-ribosylation factor 4 OS=Mus musculus OX=10090 GN=Arf4 PE=1 SV=2</t>
  </si>
  <si>
    <t>F6UND7;P08103</t>
  </si>
  <si>
    <t>Tyrosine-protein kinase OS=Mus musculus OX=10090 GN=Hck PE=1 SV=1;Tyrosine-protein kinase HCK OS=Mus musculus OX=10090 GN=Hck PE=1 SV=4</t>
  </si>
  <si>
    <t>F6UXY4;Q5SWY8</t>
  </si>
  <si>
    <t>Sodium/glucose cotransporter 5 (Fragment) OS=Mus musculus OX=10090 GN=Slc5a10 PE=1 SV=1;Sodium/glucose cotransporter 5 OS=Mus musculus OX=10090 GN=Slc5a10 PE=1 SV=1</t>
  </si>
  <si>
    <t>F6UYN4;Q5UE59;E9Q7C9;Q7TNF4;Q8CD76;A0A5F8MPZ2;O88447</t>
  </si>
  <si>
    <t>Kinesin light chain 1 (Fragment) OS=Mus musculus OX=10090 GN=Klc1 PE=1 SV=1;Kinesin light chain 1 OS=Mus musculus OX=10090 GN=Klc1 PE=1 SV=1;Kinesin light chain 1 OS=Mus musculus OX=10090 GN=Klc1 PE=1 SV=1;Kinesin light chain 1 OS=Mus musculus OX=10090 GN=</t>
  </si>
  <si>
    <t>F6V8R7;Q3TE40;Q62193</t>
  </si>
  <si>
    <t>Replication protein A 32 kDa subunit (Fragment) OS=Mus musculus OX=10090 GN=Rpa2 PE=1 SV=1;Replication protein A 32 kDa subunit OS=Mus musculus OX=10090 GN=Rpa2 PE=1 SV=1;Replication protein A 32 kDa subunit OS=Mus musculus OX=10090 GN=Rpa2 PE=1 SV=1</t>
  </si>
  <si>
    <t>F6VQH5;D3YTQ3;Q9Z130</t>
  </si>
  <si>
    <t>Heterogeneous nuclear ribonucleoprotein D-like (Fragment) OS=Mus musculus OX=10090 GN=Hnrnpdl PE=1 SV=1;Heterogeneous nuclear ribonucleoprotein D-like OS=Mus musculus OX=10090 GN=Hnrnpdl PE=1 SV=1;Heterogeneous nuclear ribonucleoprotein D-like OS=Mus muscu</t>
  </si>
  <si>
    <t>F6VUK8;E9Q2C8;F6WLY0;G5E880;Q60664</t>
  </si>
  <si>
    <t>Lymphoid-restricted membrane protein (Fragment) OS=Mus musculus OX=10090 GN=Lrmp PE=1 SV=1;Lymphoid-restricted membrane protein (Fragment) OS=Mus musculus OX=10090 GN=Lrmp PE=1 SV=1;Lymphoid-restricted membrane protein (Fragment) OS=Mus musculus OX=10090 G</t>
  </si>
  <si>
    <t>F6VVY4;Q8JZU2</t>
  </si>
  <si>
    <t>Tricarboxylate transport protein, mitochondrial (Fragment) OS=Mus musculus OX=10090 GN=Slc25a1 PE=1 SV=1;Tricarboxylate transport protein, mitochondrial OS=Mus musculus OX=10090 GN=Slc25a1 PE=1 SV=1</t>
  </si>
  <si>
    <t>F6WUX1;D3Z4Q6;D3YVY4;D3Z266;D3YWW2;D3YWW4;D3YY79</t>
  </si>
  <si>
    <t>F6WUX1;D3Z4Q6;D3YVY4;D3Z266</t>
  </si>
  <si>
    <t>Glutathione hydrolase 1 proenzyme (Fragment) OS=Mus musculus OX=10090 GN=Ggt1 PE=1 SV=1;Glutathione hydrolase 1 proenzyme (Fragment) OS=Mus musculus OX=10090 GN=Ggt1 PE=1 SV=1;Glutathione hydrolase 1 proenzyme (Fragment) OS=Mus musculus OX=10090 GN=Ggt1 PE</t>
  </si>
  <si>
    <t>F6YVP7;P62270;A0A1Y7VKY1;S4R1N6;A0A3Q4EGP3</t>
  </si>
  <si>
    <t>F6YVP7;P62270;A0A1Y7VKY1;S4R1N6</t>
  </si>
  <si>
    <t>Ribosomal protein S18, pseudogene 6 OS=Mus musculus OX=10090 GN=Rps18-ps6 PE=3 SV=2;40S ribosomal protein S18 OS=Mus musculus OX=10090 GN=Rps18 PE=1 SV=3;Ribosomal protein S18, pseudogene 5 OS=Mus musculus OX=10090 GN=Rps18-ps5 PE=3 SV=1;40S ribosomal prot</t>
  </si>
  <si>
    <t>F6ZFT1;F8WJ64;Q9CR21</t>
  </si>
  <si>
    <t>Acyl carrier protein (Fragment) OS=Mus musculus OX=10090 GN=Ndufab1 PE=1 SV=1;Acyl carrier protein (Fragment) OS=Mus musculus OX=10090 GN=Ndufab1 PE=1 SV=1;Acyl carrier protein, mitochondrial OS=Mus musculus OX=10090 GN=Ndufab1 PE=1 SV=1</t>
  </si>
  <si>
    <t>F7AA45;E9Q8F0;Q8VH51</t>
  </si>
  <si>
    <t>RNA-binding protein 39 (Fragment) OS=Mus musculus OX=10090 GN=Rbm39 PE=1 SV=1;RNA-binding protein 39 OS=Mus musculus OX=10090 GN=Rbm39 PE=1 SV=1;RNA-binding protein 39 OS=Mus musculus OX=10090 GN=Rbm39 PE=1 SV=2</t>
  </si>
  <si>
    <t>F7AAP4;E9Q828;Q6Q477</t>
  </si>
  <si>
    <t>Calcium-transporting ATPase OS=Mus musculus OX=10090 GN=Atp2b4 PE=1 SV=1;Calcium-transporting ATPase OS=Mus musculus OX=10090 GN=Atp2b4 PE=1 SV=1;Plasma membrane calcium-transporting ATPase 4 OS=Mus musculus OX=10090 GN=Atp2b4 PE=1 SV=1</t>
  </si>
  <si>
    <t>F7ADT6;F7ADQ2;Q6PAR5</t>
  </si>
  <si>
    <t xml:space="preserve">GTPase-activating protein and VPS9 domain-containing protein 1 (Fragment) OS=Mus musculus OX=10090 GN=Gapvd1 PE=1 SV=1;GTPase-activating protein and VPS9 domain-containing protein 1 (Fragment) OS=Mus musculus OX=10090 GN=Gapvd1 PE=1 SV=1;GTPase-activating </t>
  </si>
  <si>
    <t>F7AI87</t>
  </si>
  <si>
    <t>26S proteasome non-ATPase regulatory subunit 4 (Fragment) OS=Mus musculus OX=10090 GN=Psmd4 PE=1 SV=1</t>
  </si>
  <si>
    <t>F7ALS6;P05201</t>
  </si>
  <si>
    <t>Aspartate aminotransferase, cytoplasmic (Fragment) OS=Mus musculus OX=10090 GN=Got1 PE=1 SV=1;Aspartate aminotransferase, cytoplasmic OS=Mus musculus OX=10090 GN=Got1 PE=1 SV=3</t>
  </si>
  <si>
    <t>F7AME8;Q6ZWX0</t>
  </si>
  <si>
    <t>Protein Asterix OS=Mus musculus OX=10090 GN=Wdr83os PE=4 SV=2;Protein Asterix OS=Mus musculus OX=10090 GN=Wdr83os PE=3 SV=1</t>
  </si>
  <si>
    <t>F7ARZ1;Q3TI14;Q8VE22</t>
  </si>
  <si>
    <t>28S ribosomal protein S23, mitochondrial (Fragment) OS=Mus musculus OX=10090 GN=Mrps23 PE=1 SV=1;28S ribosomal protein S23, mitochondrial OS=Mus musculus OX=10090 GN=Mrps23 PE=1 SV=1;28S ribosomal protein S23, mitochondrial OS=Mus musculus OX=10090 GN=Mrps</t>
  </si>
  <si>
    <t>F7AVI9;Q6P9R2</t>
  </si>
  <si>
    <t>Serine/threonine-protein kinase OSR1 (Fragment) OS=Mus musculus OX=10090 GN=Oxsr1 PE=1 SV=1;Serine/threonine-protein kinase OSR1 OS=Mus musculus OX=10090 GN=Oxsr1 PE=1 SV=1</t>
  </si>
  <si>
    <t>F7B227;O35459</t>
  </si>
  <si>
    <t>Delta(3,5)-Delta(2,4)-dienoyl-CoA isomerase, mitochondrial (Fragment) OS=Mus musculus OX=10090 GN=Ech1 PE=1 SV=1;Delta(3,5)-Delta(2,4)-dienoyl-CoA isomerase, mitochondrial OS=Mus musculus OX=10090 GN=Ech1 PE=1 SV=1</t>
  </si>
  <si>
    <t>F7BJB9</t>
  </si>
  <si>
    <t>MORC family CW-type zinc finger protein 3 OS=Mus musculus OX=10090 GN=Morc3 PE=1 SV=1</t>
  </si>
  <si>
    <t>F7CCX1;E9Q2A6;Q3UDE9;Q9QVP9</t>
  </si>
  <si>
    <t>Protein-tyrosine kinase 2-beta (Fragment) OS=Mus musculus OX=10090 GN=Ptk2b PE=1 SV=1;Protein-tyrosine kinase 2-beta OS=Mus musculus OX=10090 GN=Ptk2b PE=1 SV=1;Protein-tyrosine kinase 2-beta OS=Mus musculus OX=10090 GN=Ptk2b PE=1 SV=1;Protein-tyrosine kin</t>
  </si>
  <si>
    <t>F7CPX0;Q8VD37</t>
  </si>
  <si>
    <t>SH3-containing GRB2-like protein 3-interacting protein 1 (Fragment) OS=Mus musculus OX=10090 GN=Sgip1 PE=1 SV=1;SH3-containing GRB2-like protein 3-interacting protein 1 OS=Mus musculus OX=10090 GN=Sgip1 PE=1 SV=1</t>
  </si>
  <si>
    <t>F7CUQ1;Q91WX5;O08734</t>
  </si>
  <si>
    <t>Bcl-2 homologous antagonist/killer OS=Mus musculus OX=10090 GN=Bak1 PE=1 SV=2;Bak1 protein OS=Mus musculus OX=10090 GN=Bak1 PE=1 SV=1;Bcl-2 homologous antagonist/killer OS=Mus musculus OX=10090 GN=Bak1 PE=1 SV=3</t>
  </si>
  <si>
    <t>F7D432;E9PWE0;E0CYV0;P23506;F6V9F1</t>
  </si>
  <si>
    <t>F7D432;E9PWE0;E0CYV0;P23506</t>
  </si>
  <si>
    <t>Protein-L-isoaspartate O-methyltransferase (Fragment) OS=Mus musculus OX=10090 GN=Pcmt1 PE=1 SV=1;Protein-L-isoaspartate O-methyltransferase OS=Mus musculus OX=10090 GN=Pcmt1 PE=1 SV=1;Protein-L-isoaspartate O-methyltransferase OS=Mus musculus OX=10090 GN=</t>
  </si>
  <si>
    <t>F8VQ28;A0A1D5RMM8;Q8VI36;A0A0J9YV30</t>
  </si>
  <si>
    <t>Paxillin OS=Mus musculus OX=10090 GN=Pxn PE=1 SV=1;Paxillin OS=Mus musculus OX=10090 GN=Pxn PE=1 SV=2;Paxillin OS=Mus musculus OX=10090 GN=Pxn PE=1 SV=1;Paxillin OS=Mus musculus OX=10090 GN=Pxn PE=1 SV=1</t>
  </si>
  <si>
    <t>F8VQJ3;P02468;F6TLW1</t>
  </si>
  <si>
    <t>F8VQJ3;P02468</t>
  </si>
  <si>
    <t>Laminin subunit gamma-1 OS=Mus musculus OX=10090 GN=Lamc1 PE=1 SV=1;Laminin subunit gamma-1 OS=Mus musculus OX=10090 GN=Lamc1 PE=1 SV=2</t>
  </si>
  <si>
    <t>F8WH23;E9Q5D9;Q61581</t>
  </si>
  <si>
    <t>Insulin-like growth factor-binding protein 7 OS=Mus musculus OX=10090 GN=Igfbp7 PE=1 SV=1;Insulin-like growth factor-binding protein 7 OS=Mus musculus OX=10090 GN=Igfbp7 PE=1 SV=1;Insulin-like growth factor-binding protein 7 OS=Mus musculus OX=10090 GN=Igf</t>
  </si>
  <si>
    <t>F8WHL2;Q8CIE6;D6RH55</t>
  </si>
  <si>
    <t>F8WHL2;Q8CIE6</t>
  </si>
  <si>
    <t>Coatomer subunit alpha OS=Mus musculus OX=10090 GN=Copa PE=1 SV=1;Coatomer subunit alpha OS=Mus musculus OX=10090 GN=Copa PE=1 SV=2</t>
  </si>
  <si>
    <t>F8WHM5;Q61543;F6RSH1</t>
  </si>
  <si>
    <t>F8WHM5;Q61543</t>
  </si>
  <si>
    <t>Golgi apparatus protein 1 (Fragment) OS=Mus musculus OX=10090 GN=Glg1 PE=1 SV=1;Golgi apparatus protein 1 OS=Mus musculus OX=10090 GN=Glg1 PE=1 SV=1</t>
  </si>
  <si>
    <t>F8WHU5;Q4VA53</t>
  </si>
  <si>
    <t>Sister chromatid cohesion protein PDS5 homolog B OS=Mus musculus OX=10090 GN=Pds5b PE=1 SV=1;Sister chromatid cohesion protein PDS5 homolog B OS=Mus musculus OX=10090 GN=Pds5b PE=1 SV=1</t>
  </si>
  <si>
    <t>F8WI95;Q9CQT1;F6YY88</t>
  </si>
  <si>
    <t>Methylthioribose-1-phosphate isomerase (Fragment) OS=Mus musculus OX=10090 GN=Mri1 PE=1 SV=1;Methylthioribose-1-phosphate isomerase OS=Mus musculus OX=10090 GN=Mri1 PE=1 SV=1;Methylthioribose-1-phosphate isomerase (Fragment) OS=Mus musculus OX=10090 GN=Mri</t>
  </si>
  <si>
    <t>F8WIC2;A0A0J9YUI1;A0A0J9YU07;D3Z4U3;P61087</t>
  </si>
  <si>
    <t xml:space="preserve">Ubiquitin-conjugating enzyme E2 K OS=Mus musculus OX=10090 GN=Ube2k PE=1 SV=1;Ubiquitin-conjugating enzyme E2 K OS=Mus musculus OX=10090 GN=Ube2k PE=1 SV=1;Ubiquitin-conjugating enzyme E2 K OS=Mus musculus OX=10090 GN=Ube2k PE=1 SV=1;Ubiquitin-conjugating </t>
  </si>
  <si>
    <t>F8WID5;E9Q450;E9Q452;Q8BSH3;Q8BP43;E9Q454;P58771;S4R2U0</t>
  </si>
  <si>
    <t>Tropomyosin alpha-1 chain OS=Mus musculus OX=10090 GN=Tpm1 PE=1 SV=1;Tropomyosin alpha-1 chain OS=Mus musculus OX=10090 GN=Tpm1 PE=1 SV=1;Tropomyosin alpha-1 chain OS=Mus musculus OX=10090 GN=Tpm1 PE=1 SV=1;Tropomyosin alpha-1 chain OS=Mus musculus OX=1009</t>
  </si>
  <si>
    <t>F8WIP8;P10923</t>
  </si>
  <si>
    <t>Osteopontin OS=Mus musculus OX=10090 GN=Spp1 PE=1 SV=1;Osteopontin OS=Mus musculus OX=10090 GN=Spp1 PE=1 SV=1</t>
  </si>
  <si>
    <t>F8WIT2;P14824</t>
  </si>
  <si>
    <t>Annexin OS=Mus musculus OX=10090 GN=Anxa6 PE=1 SV=1;Annexin A6 OS=Mus musculus OX=10090 GN=Anxa6 PE=1 SV=3</t>
  </si>
  <si>
    <t>F8WJ05;Q61702</t>
  </si>
  <si>
    <t>Inter-alpha-trypsin inhibitor heavy chain H1 OS=Mus musculus OX=10090 GN=Itih1 PE=1 SV=1;Inter-alpha-trypsin inhibitor heavy chain H1 OS=Mus musculus OX=10090 GN=Itih1 PE=1 SV=2</t>
  </si>
  <si>
    <t>F8WJB9;E9PVP4;A0A1Y7VJA2;P70429</t>
  </si>
  <si>
    <t>Ena/VASP-like protein OS=Mus musculus OX=10090 GN=Evl PE=1 SV=1;Ena/VASP-like protein OS=Mus musculus OX=10090 GN=Evl PE=1 SV=1;Ena/VASP-like protein (Fragment) OS=Mus musculus OX=10090 GN=Evl PE=1 SV=1;Ena/VASP-like protein OS=Mus musculus OX=10090 GN=Evl</t>
  </si>
  <si>
    <t>F8WJG3;P62996</t>
  </si>
  <si>
    <t>Transformer-2 protein homolog beta OS=Mus musculus OX=10090 GN=Tra2b PE=1 SV=1;Transformer-2 protein homolog beta OS=Mus musculus OX=10090 GN=Tra2b PE=1 SV=1</t>
  </si>
  <si>
    <t>F8WJK8;Q99L47;E9Q1X9;E9Q1V0</t>
  </si>
  <si>
    <t>F8WJK8;Q99L47;E9Q1X9</t>
  </si>
  <si>
    <t>Hsc70-interacting protein OS=Mus musculus OX=10090 GN=St13 PE=1 SV=1;Hsc70-interacting protein OS=Mus musculus OX=10090 GN=St13 PE=1 SV=1;Hsc70-interacting protein (Fragment) OS=Mus musculus OX=10090 GN=St13 PE=1 SV=8</t>
  </si>
  <si>
    <t>G3UVV4;P17710;D3YYR4;D3Z365;E9Q5B5;Q91W97;O08528;E9Q9M6</t>
  </si>
  <si>
    <t>G3UVV4;P17710</t>
  </si>
  <si>
    <t>Hexokinase-1 OS=Mus musculus OX=10090 GN=Hk1 PE=1 SV=1;Hexokinase-1 OS=Mus musculus OX=10090 GN=Hk1 PE=1 SV=3</t>
  </si>
  <si>
    <t>G3UW41;Q9CQH0</t>
  </si>
  <si>
    <t>PDZK1-interacting protein 1 OS=Mus musculus OX=10090 GN=Pdzk1ip1 PE=1 SV=1;PDZK1-interacting protein 1 OS=Mus musculus OX=10090 GN=Pdzk1ip1 PE=1 SV=1</t>
  </si>
  <si>
    <t>G3UW70;Q9D1L9</t>
  </si>
  <si>
    <t>Ragulator complex protein LAMTOR5 OS=Mus musculus OX=10090 GN=Lamtor5 PE=1 SV=1;Ragulator complex protein LAMTOR5 OS=Mus musculus OX=10090 GN=Lamtor5 PE=1 SV=1</t>
  </si>
  <si>
    <t>G3UWH0;P60060</t>
  </si>
  <si>
    <t>Protein transport protein Sec61 subunit gamma OS=Mus musculus OX=10090 GN=Sec61g PE=3 SV=1;Protein transport protein Sec61 subunit gamma OS=Mus musculus OX=10090 GN=Sec61g PE=3 SV=1</t>
  </si>
  <si>
    <t>G3UX07;O88508</t>
  </si>
  <si>
    <t>DNA (cytosine-5)-methyltransferase 3A (Fragment) OS=Mus musculus OX=10090 GN=Dnmt3a PE=1 SV=1;DNA (cytosine-5)-methyltransferase 3A OS=Mus musculus OX=10090 GN=Dnmt3a PE=1 SV=2</t>
  </si>
  <si>
    <t>G3UX26;Q60930;A0A286YCR8;D3YUN8;D3YZT5</t>
  </si>
  <si>
    <t>G3UX26;Q60930;A0A286YCR8</t>
  </si>
  <si>
    <t>Voltage-dependent anion-selective channel protein 2 OS=Mus musculus OX=10090 GN=Vdac2 PE=1 SV=1;Voltage-dependent anion-selective channel protein 2 OS=Mus musculus OX=10090 GN=Vdac2 PE=1 SV=2;Voltage-dependent anion-selective channel protein 2 (Fragment) O</t>
  </si>
  <si>
    <t>G3UX35;A0A0R4J170;Q3TKT4;A0A140LID0;H3BKN5</t>
  </si>
  <si>
    <t>Transcription activator BRG1 (Fragment) OS=Mus musculus OX=10090 GN=Smarca4 PE=1 SV=1;Transcription activator BRG1 OS=Mus musculus OX=10090 GN=Smarca4 PE=1 SV=1;Transcription activator BRG1 OS=Mus musculus OX=10090 GN=Smarca4 PE=1 SV=1;Probable global tran</t>
  </si>
  <si>
    <t>G3UX74;G3UY42;Q8CCS6</t>
  </si>
  <si>
    <t>Polyadenylate-binding protein 2 OS=Mus musculus OX=10090 GN=Pabpn1 PE=1 SV=1;Polyadenylate-binding protein 2 OS=Mus musculus OX=10090 GN=Pabpn1 PE=1 SV=1;Polyadenylate-binding protein 2 OS=Mus musculus OX=10090 GN=Pabpn1 PE=1 SV=3</t>
  </si>
  <si>
    <t>G3UX99;G3UZY2;A2A439;P97493</t>
  </si>
  <si>
    <t>Thioredoxin, mitochondrial (Fragment) OS=Mus musculus OX=10090 GN=Txn2 PE=1 SV=1;Thioredoxin, mitochondrial (Fragment) OS=Mus musculus OX=10090 GN=Txn2 PE=1 SV=1;Thioredoxin, mitochondrial OS=Mus musculus OX=10090 GN=Txn2 PE=1 SV=1;Thioredoxin, mitochondri</t>
  </si>
  <si>
    <t>G3UXJ6;G3UZ48;G3UZI2;A0A0R4J259;G3V018;Q7TMK9;G3UWM1;G3UXU5;S4R1E9</t>
  </si>
  <si>
    <t>Heterogeneous nuclear ribonucleoprotein Q OS=Mus musculus OX=10090 GN=Syncrip PE=1 SV=1;Heterogeneous nuclear ribonucleoprotein Q OS=Mus musculus OX=10090 GN=Syncrip PE=1 SV=1;Heterogeneous nuclear ribonucleoprotein Q OS=Mus musculus OX=10090 GN=Syncrip PE</t>
  </si>
  <si>
    <t>G3UXN0;P58465</t>
  </si>
  <si>
    <t>CTD small phosphatase-like protein OS=Mus musculus OX=10090 GN=Ctdspl PE=1 SV=1;CTD small phosphatase-like protein OS=Mus musculus OX=10090 GN=Ctdspl PE=2 SV=3</t>
  </si>
  <si>
    <t>G3UXT7;Q8CFQ9;P56959;G3UZD2;Q91VQ2</t>
  </si>
  <si>
    <t xml:space="preserve">RNA-binding protein FUS (Fragment) OS=Mus musculus OX=10090 GN=Fus PE=1 SV=1;Fusion, derived from t(1216) malignant liposarcoma (Human) OS=Mus musculus OX=10090 GN=Fus PE=1 SV=1;RNA-binding protein FUS OS=Mus musculus OX=10090 GN=Fus PE=1 SV=1;RNA-binding </t>
  </si>
  <si>
    <t>G3UXW2;A0A494BA33;A0A494BAT0;Q3TH01;P01901;L7N260;E9PWT4;E9QJR9;P79568;P14431;P14430;P14429;P14426;P14428;P06339;P01900;P01902;P14427;P03991;P04223</t>
  </si>
  <si>
    <t>G3UXW2;A0A494BA33;A0A494BAT0;Q3TH01;P01901;L7N260;E9PWT4;E9QJR9;P79568;P14431;P14430;P14429;P14426</t>
  </si>
  <si>
    <t>H-2 class I histocompatibility antigen, K-K alpha chain (Fragment) OS=Mus musculus OX=10090 GN=H2-K1 PE=1 SV=1;H-2 class I histocompatibility antigen, K-K alpha chain (Fragment) OS=Mus musculus OX=10090 GN=H2-K1 PE=1 SV=1;H-2 class I histocompatibility ant</t>
  </si>
  <si>
    <t>G3UXY7;D3YYQ5;P00687;E9PV85;P00688</t>
  </si>
  <si>
    <t>Alpha-amylase 1 (Fragment) OS=Mus musculus OX=10090 GN=Amy1 PE=4 SV=1;Alpha-amylase 1 (Fragment) OS=Mus musculus OX=10090 GN=Amy1 PE=1 SV=2;Alpha-amylase 1 OS=Mus musculus OX=10090 GN=Amy1 PE=1 SV=2;Amylase 2a1 (Fragment) OS=Mus musculus OX=10090 GN=Amy2a1</t>
  </si>
  <si>
    <t>G3UXZ5;P97371;G3UXY0;G3X9K9;G3UWN9</t>
  </si>
  <si>
    <t>Proteasome activator complex subunit 1 (Fragment) OS=Mus musculus OX=10090 GN=Psme1 PE=1 SV=1;Proteasome activator complex subunit 1 OS=Mus musculus OX=10090 GN=Psme1 PE=1 SV=2;Proteasome activator complex subunit 1 OS=Mus musculus OX=10090 GN=Psme1 PE=1 S</t>
  </si>
  <si>
    <t>G3UY93;Q9Z1Q9;G3UZ22;G3UYW2</t>
  </si>
  <si>
    <t>G3UY93;Q9Z1Q9</t>
  </si>
  <si>
    <t>Valyl-tRNA synthetase (Fragment) OS=Mus musculus OX=10090 GN=Vars PE=1 SV=1;Valine--tRNA ligase OS=Mus musculus OX=10090 GN=Vars1 PE=1 SV=1</t>
  </si>
  <si>
    <t>G3UYI4;G3UYL3;Q8BG32;G3UX67;G3UWV7;G3UYL8;G3UX15</t>
  </si>
  <si>
    <t>26S proteasome non-ATPase regulatory subunit 11 OS=Mus musculus OX=10090 GN=Psmd11 PE=1 SV=1;26S proteasome non-ATPase regulatory subunit 11 OS=Mus musculus OX=10090 GN=Psmd11 PE=1 SV=1;26S proteasome non-ATPase regulatory subunit 11 OS=Mus musculus OX=100</t>
  </si>
  <si>
    <t>G3UYR8;Q9DBF1;E9Q1H3;G3UY72;E9Q1G1</t>
  </si>
  <si>
    <t>G3UYR8;Q9DBF1;E9Q1H3;G3UY72</t>
  </si>
  <si>
    <t>Alpha-aminoadipic semialdehyde dehydrogenase OS=Mus musculus OX=10090 GN=Aldh7a1 PE=1 SV=1;Alpha-aminoadipic semialdehyde dehydrogenase OS=Mus musculus OX=10090 GN=Aldh7a1 PE=1 SV=4;Alpha-aminoadipic semialdehyde dehydrogenase (Fragment) OS=Mus musculus OX</t>
  </si>
  <si>
    <t>G3UYU4;O08917;G3UZZ5;G3UWW8</t>
  </si>
  <si>
    <t>G3UYU4;O08917</t>
  </si>
  <si>
    <t>Flotillin OS=Mus musculus OX=10090 GN=Flot1 PE=1 SV=1;Flotillin-1 OS=Mus musculus OX=10090 GN=Flot1 PE=1 SV=1</t>
  </si>
  <si>
    <t>G3UZ01;G8JL74;G3UXA6;Q8BHD7;G3UXZ8</t>
  </si>
  <si>
    <t>Polypyrimidine tract-binding protein 3 OS=Mus musculus OX=10090 GN=Ptbp3 PE=1 SV=1;Polypyrimidine tract-binding protein 3 OS=Mus musculus OX=10090 GN=Ptbp3 PE=1 SV=1;Polypyrimidine tract-binding protein 3 OS=Mus musculus OX=10090 GN=Ptbp3 PE=1 SV=1;Polypyr</t>
  </si>
  <si>
    <t>G3UZ26;P50431;G3UZZ9;G3UYY1</t>
  </si>
  <si>
    <t>Serine hydroxymethyltransferase (Fragment) OS=Mus musculus OX=10090 GN=Shmt1 PE=1 SV=1;Serine hydroxymethyltransferase, cytosolic OS=Mus musculus OX=10090 GN=Shmt1 PE=1 SV=3;Serine hydroxymethyltransferase, cytosolic (Fragment) OS=Mus musculus OX=10090 GN=</t>
  </si>
  <si>
    <t>G3UZ30;A5A4Y9;Q8K1L5</t>
  </si>
  <si>
    <t>E3 ubiquitin-protein ligase PPP1R11 (Fragment) OS=Mus musculus OX=10090 GN=Ppp1r11 PE=1 SV=2;E3 ubiquitin-protein ligase PPP1R11 OS=Mus musculus OX=10090 GN=Ppp1r11 PE=1 SV=1;E3 ubiquitin-protein ligase PPP1R11 OS=Mus musculus OX=10090 GN=Ppp1r11 PE=1 SV=1</t>
  </si>
  <si>
    <t>G3UZA0;Q8BGA5</t>
  </si>
  <si>
    <t>KRR1 small subunit processome component OS=Mus musculus OX=10090 GN=Krr1 PE=1 SV=1;KRR1 small subunit processome component homolog OS=Mus musculus OX=10090 GN=Krr1 PE=2 SV=1</t>
  </si>
  <si>
    <t>G3UZR1</t>
  </si>
  <si>
    <t>Tubulin beta-5 chain (Fragment) OS=Mus musculus OX=10090 GN=Tubb5 PE=1 SV=8</t>
  </si>
  <si>
    <t>G3UZZ3;Q3T9X3;Q3TCR7;G3X9G4;F8WIV5;P39054;G3UXX2;A0A0J9YUE9;A0A0J9YUN4;P39053</t>
  </si>
  <si>
    <t>Dynamin-2 (Fragment) OS=Mus musculus OX=10090 GN=Dnm2 PE=1 SV=1;Dynamin-2 OS=Mus musculus OX=10090 GN=Dnm2 PE=1 SV=1;Dynamin-2 OS=Mus musculus OX=10090 GN=Dnm2 PE=1 SV=1;Dynamin-2 OS=Mus musculus OX=10090 GN=Dnm2 PE=1 SV=1;Dynamin-2 OS=Mus musculus OX=1009</t>
  </si>
  <si>
    <t>G3V010;P17809</t>
  </si>
  <si>
    <t>Solute carrier family 2, facilitated glucose transporter member 1 OS=Mus musculus OX=10090 GN=Slc2a1 PE=1 SV=1;Solute carrier family 2, facilitated glucose transporter member 1 OS=Mus musculus OX=10090 GN=Slc2a1 PE=1 SV=4</t>
  </si>
  <si>
    <t>G3X8Q0;O89090;Q8BNQ4;Q8C5J0;K4DI62;A0A1Y7VJR5;Q9ESX2;Q64HY3;Q8BMJ8;Q9D2H6;Q62445;O70494</t>
  </si>
  <si>
    <t>G3X8Q0;O89090</t>
  </si>
  <si>
    <t>Transcription factor Sp1 OS=Mus musculus OX=10090 GN=Sp1 PE=1 SV=1;Transcription factor Sp1 OS=Mus musculus OX=10090 GN=Sp1 PE=1 SV=2</t>
  </si>
  <si>
    <t>G3X8S1;Q9CQV7</t>
  </si>
  <si>
    <t>Mitochondrial import inner membrane translocase subunit TIM14 OS=Mus musculus OX=10090 GN=Dnajc19 PE=1 SV=1;Mitochondrial import inner membrane translocase subunit TIM14 OS=Mus musculus OX=10090 GN=Dnajc19 PE=1 SV=3</t>
  </si>
  <si>
    <t>G3X8T3;P16675;A2A5J8;A2A5J9</t>
  </si>
  <si>
    <t>G3X8T3;P16675</t>
  </si>
  <si>
    <t>Carboxypeptidase OS=Mus musculus OX=10090 GN=Ctsa PE=1 SV=1;Lysosomal protective protein OS=Mus musculus OX=10090 GN=Ctsa PE=1 SV=1</t>
  </si>
  <si>
    <t>G3X8U3</t>
  </si>
  <si>
    <t>Queuosine salvage protein OS=Mus musculus OX=10090 GN=2210016F16Rik PE=1 SV=1</t>
  </si>
  <si>
    <t>G3X922;D4AFX7</t>
  </si>
  <si>
    <t>DnaJ heat shock protein family (Hsp40) member C13 OS=Mus musculus OX=10090 GN=Dnajc13 PE=1 SV=1;DnaJ heat shock protein family (Hsp40) member C13 OS=Mus musculus OX=10090 GN=Dnajc13 PE=1 SV=1</t>
  </si>
  <si>
    <t>G3X956;Q920B9</t>
  </si>
  <si>
    <t>SPT16, facilitates chromatin-remodeling subunit OS=Mus musculus OX=10090 GN=Supt16 PE=1 SV=1;FACT complex subunit SPT16 OS=Mus musculus OX=10090 GN=Supt16h PE=1 SV=2</t>
  </si>
  <si>
    <t>G3X9H5;P42859</t>
  </si>
  <si>
    <t>Huntingtin OS=Mus musculus OX=10090 GN=Htt PE=1 SV=1;Huntingtin OS=Mus musculus OX=10090 GN=Htt PE=1 SV=2</t>
  </si>
  <si>
    <t>G3X9Q1;Q3TZS3;Q61738</t>
  </si>
  <si>
    <t>Integrin alpha-7 OS=Mus musculus OX=10090 GN=Itga7 PE=1 SV=1;Integrin alpha-7 OS=Mus musculus OX=10090 GN=Itga7 PE=1 SV=1;Integrin alpha-7 OS=Mus musculus OX=10090 GN=Itga7 PE=1 SV=3</t>
  </si>
  <si>
    <t>G3X9Q3;Q3TBD2;D3Z7R7</t>
  </si>
  <si>
    <t>Rho GTPase-activating protein 45 OS=Mus musculus OX=10090 GN=Arhgap45 PE=1 SV=1;Rho GTPase-activating protein 45 OS=Mus musculus OX=10090 GN=Arhgap45 PE=1 SV=2;Rho GTPase-activating protein 45 OS=Mus musculus OX=10090 GN=Arhgap45 PE=1 SV=1</t>
  </si>
  <si>
    <t>G3X9T8;G3X8Q5;E9PZD8;Q61147;G3UXG1</t>
  </si>
  <si>
    <t>G3X9T8;G3X8Q5;E9PZD8;Q61147</t>
  </si>
  <si>
    <t>Ceruloplasmin OS=Mus musculus OX=10090 GN=Cp PE=1 SV=1;Ceruloplasmin OS=Mus musculus OX=10090 GN=Cp PE=1 SV=1;Ceruloplasmin OS=Mus musculus OX=10090 GN=Cp PE=1 SV=1;Ceruloplasmin OS=Mus musculus OX=10090 GN=Cp PE=1 SV=2</t>
  </si>
  <si>
    <t>G3XA66;D3YVW0;F7C846;P47802;G3UYJ5;D3Z3F4;G3XA75;G3UXX9</t>
  </si>
  <si>
    <t>G3XA66;D3YVW0;F7C846;P47802;G3UYJ5;D3Z3F4</t>
  </si>
  <si>
    <t>Metaxin-1 (Fragment) OS=Mus musculus OX=10090 GN=Mtx1 PE=1 SV=1;Metaxin OS=Mus musculus OX=10090 GN=Mtx1 PE=1 SV=2;Metaxin-1 OS=Mus musculus OX=10090 GN=Mtx1 PE=1 SV=1;Metaxin-1 OS=Mus musculus OX=10090 GN=Mtx1 PE=1 SV=1;Metaxin-1 (Fragment) OS=Mus musculu</t>
  </si>
  <si>
    <t>G5E814;Q9D8B4;A0A3B2W441</t>
  </si>
  <si>
    <t xml:space="preserve">NADH dehydrogenase [ubiquinone] 1 alpha subcomplex subunit 11 OS=Mus musculus OX=10090 GN=Ndufa11 PE=1 SV=1;NADH dehydrogenase [ubiquinone] 1 alpha subcomplex subunit 11 OS=Mus musculus OX=10090 GN=Ndufa11 PE=1 SV=2;NADH dehydrogenase [ubiquinone] 1 alpha </t>
  </si>
  <si>
    <t>G5E829;A0A1W2P7C7;A0A1W2P7R3;Q8C048;S4R1C4;A2ALL9;Q3UHH0;Q0VF55;F8WHB1;Q9R0K7;A0A1W2P867;A0A1W2P772</t>
  </si>
  <si>
    <t>G5E829;A0A1W2P7C7;A0A1W2P7R3</t>
  </si>
  <si>
    <t>Plasma membrane calcium-transporting ATPase 1 OS=Mus musculus OX=10090 GN=Atp2b1 PE=1 SV=1;Plasma membrane calcium-transporting ATPase 1 (Fragment) OS=Mus musculus OX=10090 GN=Atp2b1 PE=1 SV=1;Plasma membrane calcium-transporting ATPase 1 (Fragment) OS=Mus</t>
  </si>
  <si>
    <t>G5E850;P56395;E0CY88;A0A494B9D8</t>
  </si>
  <si>
    <t>G5E850;P56395</t>
  </si>
  <si>
    <t>Cytochrome b5 OS=Mus musculus OX=10090 GN=Cyb5a PE=1 SV=1;Cytochrome b5 OS=Mus musculus OX=10090 GN=Cyb5a PE=1 SV=2</t>
  </si>
  <si>
    <t>G5E866;Q99NB9;A0A087WNS2</t>
  </si>
  <si>
    <t>G5E866;Q99NB9</t>
  </si>
  <si>
    <t>Splicing factor 3B subunit 1 OS=Mus musculus OX=10090 GN=Sf3b1 PE=1 SV=1;Splicing factor 3B subunit 1 OS=Mus musculus OX=10090 GN=Sf3b1 PE=1 SV=1</t>
  </si>
  <si>
    <t>G5E874;Q61092</t>
  </si>
  <si>
    <t>Laminin subunit gamma-2 OS=Mus musculus OX=10090 GN=Lamc2 PE=1 SV=1;Laminin subunit gamma-2 OS=Mus musculus OX=10090 GN=Lamc2 PE=1 SV=2</t>
  </si>
  <si>
    <t>G5E8C3;Q8BHL4</t>
  </si>
  <si>
    <t>Retinoic acid-induced protein 3 OS=Mus musculus OX=10090 GN=Gprc5a PE=1 SV=1;Retinoic acid-induced protein 3 OS=Mus musculus OX=10090 GN=Gprc5a PE=1 SV=1</t>
  </si>
  <si>
    <t>G5E8R2;G5E8R1;G5E8R0;E9Q453;E9Q456;E9Q455;S4R261</t>
  </si>
  <si>
    <t>G5E8R2;G5E8R1;G5E8R0;E9Q453;E9Q456;E9Q455</t>
  </si>
  <si>
    <t>G5E8R3;E9QPD7;Q05920;A0A286YCC5;A0A494B912;A0A494B951</t>
  </si>
  <si>
    <t>G5E8R3;E9QPD7;Q05920</t>
  </si>
  <si>
    <t>Pyruvate carboxylase OS=Mus musculus OX=10090 GN=Pcx PE=1 SV=1;Pyruvate carboxylase OS=Mus musculus OX=10090 GN=Pcx PE=1 SV=1;Pyruvate carboxylase, mitochondrial OS=Mus musculus OX=10090 GN=Pc PE=1 SV=1</t>
  </si>
  <si>
    <t>G5E924;G3UY56;G3UYY3</t>
  </si>
  <si>
    <t>G5E924</t>
  </si>
  <si>
    <t>Heterogeneous nuclear ribonucleoprotein L (Fragment) OS=Mus musculus OX=10090 GN=Hnrnpl PE=1 SV=1</t>
  </si>
  <si>
    <t>G8JL68;A2ATP5;A2ATP6;Q8C854</t>
  </si>
  <si>
    <t>Myelin expression factor 2 (Fragment) OS=Mus musculus OX=10090 GN=Myef2 PE=1 SV=1;Myelin expression factor 2 OS=Mus musculus OX=10090 GN=Myef2 PE=1 SV=1;Myelin expression factor 2 OS=Mus musculus OX=10090 GN=Myef2 PE=1 SV=2;Myelin expression factor 2 OS=Mu</t>
  </si>
  <si>
    <t>H3BJ35;H3BJ71;H3BKL6;H3BL19;H3BJI6;H3BK44;E9PY90;H3BK48;E9Q3S2;H3BKH2;H3BJS0;A0A1W2P711;Q91ZV0</t>
  </si>
  <si>
    <t>Melanoma inhibitory activity protein 2 (Fragment) OS=Mus musculus OX=10090 GN=Mia2 PE=1 SV=1;Melanoma inhibitory activity protein 2 (Fragment) OS=Mus musculus OX=10090 GN=Mia2 PE=1 SV=1;Melanoma inhibitory activity protein 2 OS=Mus musculus OX=10090 GN=Mia</t>
  </si>
  <si>
    <t>H3BJ37;Q8BIG7</t>
  </si>
  <si>
    <t>Catechol O-methyltransferase domain-containing protein 1 OS=Mus musculus OX=10090 GN=Comtd1 PE=1 SV=1;Catechol O-methyltransferase domain-containing protein 1 OS=Mus musculus OX=10090 GN=Comtd1 PE=1 SV=1</t>
  </si>
  <si>
    <t>H3BJG8</t>
  </si>
  <si>
    <t>3-ketoacyl-CoA thiolase A, peroxisomal (Fragment) OS=Mus musculus OX=10090 GN=Acaa1a PE=1 SV=1</t>
  </si>
  <si>
    <t>H3BJP2;H3BLJ9;H3BJL6;Q9R0P3;H3BK43;H3BKH6;H3BJC6;H3BL99</t>
  </si>
  <si>
    <t>H3BJP2;H3BLJ9;H3BJL6;Q9R0P3;H3BK43;H3BKH6;H3BJC6</t>
  </si>
  <si>
    <t>S-formylglutathione hydrolase (Fragment) OS=Mus musculus OX=10090 GN=Esd PE=1 SV=1;S-formylglutathione hydrolase OS=Mus musculus OX=10090 GN=Esd PE=1 SV=1;S-formylglutathione hydrolase OS=Mus musculus OX=10090 GN=Esd PE=1 SV=1;S-formylglutathione hydrolase</t>
  </si>
  <si>
    <t>H3BJU7;H3BJ45;H3BJ40;H3BKH9;H3BJX8;Q60875</t>
  </si>
  <si>
    <t xml:space="preserve">Rho guanine nucleotide exchange factor 2 OS=Mus musculus OX=10090 GN=Arhgef2 PE=1 SV=1;Rho guanine nucleotide exchange factor 2 OS=Mus musculus OX=10090 GN=Arhgef2 PE=1 SV=1;Rho guanine nucleotide exchange factor 2 OS=Mus musculus OX=10090 GN=Arhgef2 PE=1 </t>
  </si>
  <si>
    <t>H3BJY1;H3BKF4;H3BIZ8;B0QZP8;O55101;H3BJ78</t>
  </si>
  <si>
    <t>Synaptogyrin-2 OS=Mus musculus OX=10090 GN=Syngr2 PE=4 SV=1;Predicted gene 20708 OS=Mus musculus OX=10090 GN=Gm20708 PE=4 SV=1;Synaptogyrin-2 OS=Mus musculus OX=10090 GN=Syngr2 PE=4 SV=1;Synaptogyrin-2 OS=Mus musculus OX=10090 GN=Syngr2 PE=4 SV=1;Synaptogy</t>
  </si>
  <si>
    <t>H3BKJ0;H3BJW9;I1E4X0;F6YMR0;E9PUF2;B7ZNS2;B1AZP2</t>
  </si>
  <si>
    <t>Disks large-associated protein 4 (Fragment) OS=Mus musculus OX=10090 GN=Dlgap4 PE=1 SV=1;Disks large-associated protein 4 (Fragment) OS=Mus musculus OX=10090 GN=Dlgap4 PE=1 SV=1;Disks large-associated protein 4 OS=Mus musculus OX=10090 GN=Dlgap4 PE=1 SV=1;</t>
  </si>
  <si>
    <t>H3BKK1;H3BJ51;Q64FW2;F7CW61</t>
  </si>
  <si>
    <t>All-trans-retinol 13,14-reductase OS=Mus musculus OX=10090 GN=Retsat PE=1 SV=1;All-trans-retinol 13,14-reductase OS=Mus musculus OX=10090 GN=Retsat PE=1 SV=1;All-trans-retinol 13,14-reductase OS=Mus musculus OX=10090 GN=Retsat PE=1 SV=3;All-trans-retinol 1</t>
  </si>
  <si>
    <t>H3BKL7;E9Q797;P49183</t>
  </si>
  <si>
    <t>Deoxyribonuclease-1 OS=Mus musculus OX=10090 GN=Dnase1 PE=1 SV=1;Deoxyribonuclease-1 (Fragment) OS=Mus musculus OX=10090 GN=Dnase1 PE=1 SV=1;Deoxyribonuclease-1 OS=Mus musculus OX=10090 GN=Dnase1 PE=1 SV=2</t>
  </si>
  <si>
    <t>H3BKR2;P62874;H3BLF7</t>
  </si>
  <si>
    <t>Guanine nucleotide-binding protein G(I)/G(S)/G(T) subunit beta-1 (Fragment) OS=Mus musculus OX=10090 GN=Gnb1 PE=1 SV=8;Guanine nucleotide-binding protein G(I)/G(S)/G(T) subunit beta-1 OS=Mus musculus OX=10090 GN=Gnb1 PE=1 SV=3;Guanine nucleotide-binding pr</t>
  </si>
  <si>
    <t>H3BKX5</t>
  </si>
  <si>
    <t>Zinc finger protein basonuclin-2 (Fragment) OS=Mus musculus OX=10090 GN=Bnc2 PE=1 SV=8</t>
  </si>
  <si>
    <t>H3BL37;O08784;H3BIX0;F6R3V4</t>
  </si>
  <si>
    <t>Treacle protein OS=Mus musculus OX=10090 GN=Tcof1 PE=1 SV=1;Treacle protein OS=Mus musculus OX=10090 GN=Tcof1 PE=1 SV=1;Treacle protein (Fragment) OS=Mus musculus OX=10090 GN=Tcof1 PE=1 SV=1;Treacle protein OS=Mus musculus OX=10090 GN=Tcof1 PE=1 SV=1</t>
  </si>
  <si>
    <t>H3BLI9;D3YW86;D3Z0V7;E9QLZ1;P62500;A0A0G2JFZ4;E9Q7M2</t>
  </si>
  <si>
    <t>H3BLI9;D3YW86;D3Z0V7;E9QLZ1;P62500</t>
  </si>
  <si>
    <t xml:space="preserve">TSC22 domain family protein 1 OS=Mus musculus OX=10090 GN=Tsc22d1 PE=1 SV=1;TSC22 domain family protein 1 OS=Mus musculus OX=10090 GN=Tsc22d1 PE=1 SV=1;TSC22 domain family protein 1 OS=Mus musculus OX=10090 GN=Tsc22d1 PE=1 SV=1;TSC22 domain family protein </t>
  </si>
  <si>
    <t>H3BLL3;Q921G6;H3BLB4;H3BJU9</t>
  </si>
  <si>
    <t>Leucine-rich repeat and calponin homology domain-containing protein 4 OS=Mus musculus OX=10090 GN=Lrch4 PE=1 SV=1;Leucine-rich repeat and calponin homology domain-containing protein 4 OS=Mus musculus OX=10090 GN=Lrch4 PE=1 SV=1;Leucine-rich repeat and calp</t>
  </si>
  <si>
    <t>H7BWX9;D3Z794;P61957;G3UZX6;G3UZ60;G3UWI9;G3UWX9;G3UZA7;Q9Z172</t>
  </si>
  <si>
    <t>Small ubiquitin-related modifier 2 OS=Mus musculus OX=10090 GN=Sumo2 PE=1 SV=1;Small ubiquitin-related modifier 2 OS=Mus musculus OX=10090 GN=Sumo2 PE=1 SV=1;Small ubiquitin-related modifier 2 OS=Mus musculus OX=10090 GN=Sumo2 PE=1 SV=1;Small ubiquitin-rel</t>
  </si>
  <si>
    <t>H7BX01;P58281;E0CXD1;F6U775</t>
  </si>
  <si>
    <t>H7BX01;P58281</t>
  </si>
  <si>
    <t>Dynamin-like 120 kDa protein, mitochondrial OS=Mus musculus OX=10090 GN=Opa1 PE=1 SV=1;Dynamin-like 120 kDa protein, mitochondrial OS=Mus musculus OX=10090 GN=Opa1 PE=1 SV=1</t>
  </si>
  <si>
    <t>H7BX88;P47934;B7ZDD7</t>
  </si>
  <si>
    <t>Carnitine O-acetyltransferase OS=Mus musculus OX=10090 GN=Crat PE=1 SV=1;Carnitine O-acetyltransferase OS=Mus musculus OX=10090 GN=Crat PE=1 SV=3;Carnitine O-acetyltransferase (Fragment) OS=Mus musculus OX=10090 GN=Crat PE=1 SV=2</t>
  </si>
  <si>
    <t>H7BX95;Q6PDM2;F7AI47;F6QXN3</t>
  </si>
  <si>
    <t>H7BX95;Q6PDM2;F7AI47</t>
  </si>
  <si>
    <t>Serine/arginine-rich-splicing factor 1 OS=Mus musculus OX=10090 GN=Srsf1 PE=1 SV=1;Serine/arginine-rich splicing factor 1 OS=Mus musculus OX=10090 GN=Srsf1 PE=1 SV=3;Serine/arginine-rich-splicing factor 1 (Fragment) OS=Mus musculus OX=10090 GN=Srsf1 PE=1 S</t>
  </si>
  <si>
    <t>H9KV01;H9KV15;H9KV00;Q9QX47;H9KV02</t>
  </si>
  <si>
    <t>Protein SON OS=Mus musculus OX=10090 GN=Son PE=1 SV=1;Protein SON OS=Mus musculus OX=10090 GN=Son PE=1 SV=1;Protein SON OS=Mus musculus OX=10090 GN=Son PE=1 SV=1;Protein SON OS=Mus musculus OX=10090 GN=Son PE=1 SV=2;Protein SON OS=Mus musculus OX=10090 GN=</t>
  </si>
  <si>
    <t>I7HJS1;O08579;Q3THM8;B7FAU5</t>
  </si>
  <si>
    <t>I7HJS1;O08579</t>
  </si>
  <si>
    <t>Emerin OS=Mus musculus OX=10090 GN=Emd PE=1 SV=1;Emerin OS=Mus musculus OX=10090 GN=Emd PE=1 SV=1</t>
  </si>
  <si>
    <t>J3JS94;Q9CR70</t>
  </si>
  <si>
    <t>EKC/KEOPS complex subunit Lage3 OS=Mus musculus OX=10090 GN=Lage3 PE=1 SV=1;EKC/KEOPS complex subunit Lage3 OS=Mus musculus OX=10090 GN=Lage3 PE=2 SV=1</t>
  </si>
  <si>
    <t>J3QK13;E9QNQ2;B2RXR6;J3QNJ4</t>
  </si>
  <si>
    <t>Serine/threonine-protein phosphatase 6 regulatory ankyrin repeat subunit B (Fragment) OS=Mus musculus OX=10090 GN=Ankrd44 PE=1 SV=1;Serine/threonine-protein phosphatase 6 regulatory ankyrin repeat subunit B OS=Mus musculus OX=10090 GN=Ankrd44 PE=1 SV=1;Ser</t>
  </si>
  <si>
    <t>J3QM80;Q9Z2X1;J3QMT0;J3QMV8;J3QP45</t>
  </si>
  <si>
    <t>J3QM80;Q9Z2X1;J3QMT0</t>
  </si>
  <si>
    <t>Heterogeneous nuclear ribonucleoprotein F (Fragment) OS=Mus musculus OX=10090 GN=Hnrnpf PE=1 SV=8;Heterogeneous nuclear ribonucleoprotein F OS=Mus musculus OX=10090 GN=Hnrnpf PE=1 SV=3;Heterogeneous nuclear ribonucleoprotein F (Fragment) OS=Mus musculus OX</t>
  </si>
  <si>
    <t>J3QMG3;Q60931</t>
  </si>
  <si>
    <t>Voltage-dependent anion-selective channel protein 3 OS=Mus musculus OX=10090 GN=Vdac3 PE=1 SV=1;Voltage-dependent anion-selective channel protein 3 OS=Mus musculus OX=10090 GN=Vdac3 PE=1 SV=1</t>
  </si>
  <si>
    <t>J3QN06;J3QMM7;K3W4M4;Q9CZ42</t>
  </si>
  <si>
    <t>ATP-dependent (S)-NAD(P)H-hydrate dehydratase OS=Mus musculus OX=10090 GN=Naxd PE=1 SV=1;ATP-dependent (S)-NAD(P)H-hydrate dehydratase OS=Mus musculus OX=10090 GN=Naxd PE=1 SV=1;ATP-dependent (S)-NAD(P)H-hydrate dehydratase OS=Mus musculus OX=10090 GN=Naxd</t>
  </si>
  <si>
    <t>J3QN31;P28650</t>
  </si>
  <si>
    <t>Adenylosuccinate synthetase isozyme 1 OS=Mus musculus OX=10090 GN=Adssl1 PE=1 SV=1;Adenylosuccinate synthetase isozyme 1 OS=Mus musculus OX=10090 GN=Adss1 PE=1 SV=2</t>
  </si>
  <si>
    <t>J3QP70;J3QPM4;J3QMV5;Q9Z2L7</t>
  </si>
  <si>
    <t>Cytokine receptor-like factor 3 (Fragment) OS=Mus musculus OX=10090 GN=Crlf3 PE=1 SV=1;Cytokine receptor-like factor 3 OS=Mus musculus OX=10090 GN=Crlf3 PE=1 SV=1;Cytokine receptor-like factor 3 OS=Mus musculus OX=10090 GN=Crlf3 PE=1 SV=1;Cytokine receptor</t>
  </si>
  <si>
    <t>J3QP71;K3W4Q8;P18572</t>
  </si>
  <si>
    <t>Basigin (Fragment) OS=Mus musculus OX=10090 GN=Bsg PE=1 SV=1;Basigin OS=Mus musculus OX=10090 GN=Bsg PE=1 SV=1;Basigin OS=Mus musculus OX=10090 GN=Bsg PE=1 SV=2</t>
  </si>
  <si>
    <t>K3W4L7;Q9DCG6</t>
  </si>
  <si>
    <t>Phenazine biosynthesis-like domain-containing protein 1 OS=Mus musculus OX=10090 GN=Pbld1 PE=1 SV=1;Phenazine biosynthesis-like domain-containing protein 1 OS=Mus musculus OX=10090 GN=Pbld1 PE=1 SV=2</t>
  </si>
  <si>
    <t>K3W4R2;Q6URW6;A0A140LI60</t>
  </si>
  <si>
    <t>K3W4R2;Q6URW6</t>
  </si>
  <si>
    <t>Myosin-14 OS=Mus musculus OX=10090 GN=Myh14 PE=1 SV=1;Myosin-14 OS=Mus musculus OX=10090 GN=Myh14 PE=1 SV=1</t>
  </si>
  <si>
    <t>K3W4T3;Q9Z1G4;A2A599</t>
  </si>
  <si>
    <t>V-type proton ATPase subunit a OS=Mus musculus OX=10090 GN=Atp6v0a1 PE=1 SV=1;V-type proton ATPase 116 kDa subunit a isoform 1 OS=Mus musculus OX=10090 GN=Atp6v0a1 PE=1 SV=3;V-type proton ATPase subunit a (Fragment) OS=Mus musculus OX=10090 GN=Atp6v0a1 PE=</t>
  </si>
  <si>
    <t>L7N451;Q80SU7;H3BL64</t>
  </si>
  <si>
    <t>L7N451;Q80SU7</t>
  </si>
  <si>
    <t>Interferon-induced very large GTPase 1 OS=Mus musculus OX=10090 GN=Gvin1 PE=1 SV=1;Interferon-induced very large GTPase 1 OS=Mus musculus OX=10090 GN=Gvin1 PE=1 SV=1</t>
  </si>
  <si>
    <t>M0QWU8;P31786</t>
  </si>
  <si>
    <t>Acyl-CoA-binding protein OS=Mus musculus OX=10090 GN=Dbi PE=1 SV=1;Acyl-CoA-binding protein OS=Mus musculus OX=10090 GN=Dbi PE=1 SV=2</t>
  </si>
  <si>
    <t>O08529</t>
  </si>
  <si>
    <t>Calpain-2 catalytic subunit OS=Mus musculus OX=10090 GN=Capn2 PE=1 SV=4</t>
  </si>
  <si>
    <t>O08553;Q6P1J1;P97427;Q3TMU8;O35098;Q71H75</t>
  </si>
  <si>
    <t>O08553</t>
  </si>
  <si>
    <t>Dihydropyrimidinase-related protein 2 OS=Mus musculus OX=10090 GN=Dpysl2 PE=1 SV=2</t>
  </si>
  <si>
    <t>O08583;G3X9I4;Q9JJW6</t>
  </si>
  <si>
    <t>THO complex subunit 4 OS=Mus musculus OX=10090 GN=Alyref PE=1 SV=3;Aly/REF export factor 2 OS=Mus musculus OX=10090 GN=Alyref2 PE=4 SV=1;Aly/REF export factor 2 OS=Mus musculus OX=10090 GN=Alyref2 PE=1 SV=1</t>
  </si>
  <si>
    <t>O08691</t>
  </si>
  <si>
    <t>Arginase-2, mitochondrial OS=Mus musculus OX=10090 GN=Arg2 PE=1 SV=1</t>
  </si>
  <si>
    <t>O08692</t>
  </si>
  <si>
    <t>Neutrophilic granule protein OS=Mus musculus OX=10090 GN=Ngp PE=1 SV=1</t>
  </si>
  <si>
    <t>O08738</t>
  </si>
  <si>
    <t>Caspase-6 OS=Mus musculus OX=10090 GN=Casp6 PE=1 SV=1</t>
  </si>
  <si>
    <t>O08749</t>
  </si>
  <si>
    <t>Dihydrolipoyl dehydrogenase, mitochondrial OS=Mus musculus OX=10090 GN=Dld PE=1 SV=2</t>
  </si>
  <si>
    <t>O08795</t>
  </si>
  <si>
    <t>Glucosidase 2 subunit beta OS=Mus musculus OX=10090 GN=Prkcsh PE=1 SV=1</t>
  </si>
  <si>
    <t>O08807;B1AZS9</t>
  </si>
  <si>
    <t>Peroxiredoxin-4 OS=Mus musculus OX=10090 GN=Prdx4 PE=1 SV=1;Peroxiredoxin-4 (Fragment) OS=Mus musculus OX=10090 GN=Prdx4 PE=1 SV=1</t>
  </si>
  <si>
    <t>O08915;D3YW40</t>
  </si>
  <si>
    <t>O08915</t>
  </si>
  <si>
    <t>AH receptor-interacting protein OS=Mus musculus OX=10090 GN=Aip PE=1 SV=1</t>
  </si>
  <si>
    <t>O08966;A0A3B2WB35</t>
  </si>
  <si>
    <t>O08966</t>
  </si>
  <si>
    <t>Solute carrier family 22 member 1 OS=Mus musculus OX=10090 GN=Slc22a1 PE=1 SV=2</t>
  </si>
  <si>
    <t>O08972;Q99LD8;G3UZR0</t>
  </si>
  <si>
    <t>N(G),N(G)-dimethylarginine dimethylaminohydrolase 2 OS=Mus musculus OX=10090 GN=Ddah2 PE=1 SV=1;N(G),N(G)-dimethylarginine dimethylaminohydrolase 2 OS=Mus musculus OX=10090 GN=Ddah2 PE=1 SV=1;N(G),N(G)-dimethylarginine dimethylaminohydrolase 2 (Fragment) O</t>
  </si>
  <si>
    <t>O08997</t>
  </si>
  <si>
    <t>Copper transport protein ATOX1 OS=Mus musculus OX=10090 GN=Atox1 PE=1 SV=1</t>
  </si>
  <si>
    <t>O09111</t>
  </si>
  <si>
    <t>NADH dehydrogenase [ubiquinone] 1 beta subcomplex subunit 11, mitochondrial OS=Mus musculus OX=10090 GN=Ndufb11 PE=1 SV=2</t>
  </si>
  <si>
    <t>O09159</t>
  </si>
  <si>
    <t>Lysosomal alpha-mannosidase OS=Mus musculus OX=10090 GN=Man2b1 PE=1 SV=4</t>
  </si>
  <si>
    <t>O09172;A0A0G2JDI4;H3BJA3;F6VNW5</t>
  </si>
  <si>
    <t>O09172;A0A0G2JDI4;H3BJA3</t>
  </si>
  <si>
    <t>Glutamate--cysteine ligase regulatory subunit OS=Mus musculus OX=10090 GN=Gclm PE=1 SV=1;Glutamate--cysteine ligase regulatory subunit (Fragment) OS=Mus musculus OX=10090 GN=Gclm PE=1 SV=1;Glutamate--cysteine ligase regulatory subunit (Fragment) OS=Mus mus</t>
  </si>
  <si>
    <t>O09174</t>
  </si>
  <si>
    <t>Alpha-methylacyl-CoA racemase OS=Mus musculus OX=10090 GN=Amacr PE=1 SV=4</t>
  </si>
  <si>
    <t>O35127</t>
  </si>
  <si>
    <t>Protein C10 OS=Mus musculus OX=10090 GN=Grcc10 PE=1 SV=1</t>
  </si>
  <si>
    <t>O35129;F6QPR1;F6Q8V7</t>
  </si>
  <si>
    <t>O35129;F6QPR1</t>
  </si>
  <si>
    <t>Prohibitin-2 OS=Mus musculus OX=10090 GN=Phb2 PE=1 SV=1;Prohibitin (Fragment) OS=Mus musculus OX=10090 GN=Phb2 PE=1 SV=1</t>
  </si>
  <si>
    <t>O35215</t>
  </si>
  <si>
    <t>D-dopachrome decarboxylase OS=Mus musculus OX=10090 GN=Ddt PE=1 SV=3</t>
  </si>
  <si>
    <t>O35226</t>
  </si>
  <si>
    <t>26S proteasome non-ATPase regulatory subunit 4 OS=Mus musculus OX=10090 GN=Psmd4 PE=1 SV=1</t>
  </si>
  <si>
    <t>O35295;P42669</t>
  </si>
  <si>
    <t>O35295</t>
  </si>
  <si>
    <t>Transcriptional activator protein Pur-beta OS=Mus musculus OX=10090 GN=Purb PE=1 SV=3</t>
  </si>
  <si>
    <t>O35343</t>
  </si>
  <si>
    <t>Importin subunit alpha-3 OS=Mus musculus OX=10090 GN=Kpna4 PE=1 SV=1</t>
  </si>
  <si>
    <t>O35344</t>
  </si>
  <si>
    <t>Importin subunit alpha-4 OS=Mus musculus OX=10090 GN=Kpna3 PE=1 SV=1</t>
  </si>
  <si>
    <t>O35381;F6UFG6;D3YYE1;D3Z7M9;Q64G17</t>
  </si>
  <si>
    <t>Acidic leucine-rich nuclear phosphoprotein 32 family member A OS=Mus musculus OX=10090 GN=Anp32a PE=1 SV=1;Acidic leucine-rich nuclear phosphoprotein 32 family member A (Fragment) OS=Mus musculus OX=10090 GN=Anp32a PE=1 SV=1;Acidic leucine-rich nuclear pho</t>
  </si>
  <si>
    <t>O35386</t>
  </si>
  <si>
    <t>Phytanoyl-CoA dioxygenase, peroxisomal OS=Mus musculus OX=10090 GN=Phyh PE=1 SV=1</t>
  </si>
  <si>
    <t>O35488;A2ANX6</t>
  </si>
  <si>
    <t>Very long-chain acyl-CoA synthetase OS=Mus musculus OX=10090 GN=Slc27a2 PE=1 SV=2;Very long-chain acyl-CoA synthetase OS=Mus musculus OX=10090 GN=Slc27a2 PE=1 SV=2</t>
  </si>
  <si>
    <t>O35601;A0A2I3BPY6;A0A2I3BRH1</t>
  </si>
  <si>
    <t>FYN-binding protein 1 OS=Mus musculus OX=10090 GN=Fyb1 PE=1 SV=2;FYN-binding protein (Fragment) OS=Mus musculus OX=10090 GN=Fyb PE=1 SV=1;FYN-binding protein (Fragment) OS=Mus musculus OX=10090 GN=Fyb PE=1 SV=1</t>
  </si>
  <si>
    <t>O35604</t>
  </si>
  <si>
    <t>NPC intracellular cholesterol transporter 1 OS=Mus musculus OX=10090 GN=Npc1 PE=1 SV=2</t>
  </si>
  <si>
    <t>O35639;Q3TET3;A0A0G2JGL7;A0A0G2JDV9</t>
  </si>
  <si>
    <t>O35639;Q3TET3;A0A0G2JGL7</t>
  </si>
  <si>
    <t>Annexin A3 OS=Mus musculus OX=10090 GN=Anxa3 PE=1 SV=4;Annexin OS=Mus musculus OX=10090 GN=Anxa3 PE=1 SV=1;Annexin A3 (Fragment) OS=Mus musculus OX=10090 GN=Anxa3 PE=1 SV=1</t>
  </si>
  <si>
    <t>O35657</t>
  </si>
  <si>
    <t>Sialidase-1 OS=Mus musculus OX=10090 GN=Neu1 PE=1 SV=1</t>
  </si>
  <si>
    <t>O35744</t>
  </si>
  <si>
    <t>Chitinase-like protein 3 OS=Mus musculus OX=10090 GN=Chil3 PE=1 SV=2</t>
  </si>
  <si>
    <t>O35841</t>
  </si>
  <si>
    <t>Apoptosis inhibitor 5 OS=Mus musculus OX=10090 GN=Api5 PE=1 SV=2</t>
  </si>
  <si>
    <t>O35857</t>
  </si>
  <si>
    <t>Mitochondrial import inner membrane translocase subunit TIM44 OS=Mus musculus OX=10090 GN=Timm44 PE=1 SV=2</t>
  </si>
  <si>
    <t>O35887;Q6XLQ8;G3UWV3;G3UXA3;G3V004;G3UY49;G3UWR0;G3UXA8</t>
  </si>
  <si>
    <t>O35887;Q6XLQ8;G3UWV3;G3UXA3;G3V004</t>
  </si>
  <si>
    <t>Calumenin OS=Mus musculus OX=10090 GN=Calu PE=1 SV=1;Calumenin OS=Mus musculus OX=10090 GN=Calu PE=1 SV=1;Calumenin OS=Mus musculus OX=10090 GN=Calu PE=1 SV=1;Calumenin (Fragment) OS=Mus musculus OX=10090 GN=Calu PE=1 SV=1;Calumenin OS=Mus musculus OX=1009</t>
  </si>
  <si>
    <t>O35955</t>
  </si>
  <si>
    <t>Proteasome subunit beta type-10 OS=Mus musculus OX=10090 GN=Psmb10 PE=1 SV=1</t>
  </si>
  <si>
    <t>O54734</t>
  </si>
  <si>
    <t>Dolichyl-diphosphooligosaccharide--protein glycosyltransferase 48 kDa subunit OS=Mus musculus OX=10090 GN=Ddost PE=1 SV=2</t>
  </si>
  <si>
    <t>O54749;O54750</t>
  </si>
  <si>
    <t>O54749</t>
  </si>
  <si>
    <t>Cytochrome P450 2J5 OS=Mus musculus OX=10090 GN=Cyp2j5 PE=1 SV=1</t>
  </si>
  <si>
    <t>O54824</t>
  </si>
  <si>
    <t>Pro-interleukin-16 OS=Mus musculus OX=10090 GN=Il16 PE=1 SV=3</t>
  </si>
  <si>
    <t>O54941</t>
  </si>
  <si>
    <t>SWI/SNF-related matrix-associated actin-dependent regulator of chromatin subfamily E member 1 OS=Mus musculus OX=10090 GN=Smarce1 PE=1 SV=1</t>
  </si>
  <si>
    <t>O54988</t>
  </si>
  <si>
    <t>STE20-like serine/threonine-protein kinase OS=Mus musculus OX=10090 GN=Slk PE=1 SV=2</t>
  </si>
  <si>
    <t>O55013</t>
  </si>
  <si>
    <t>Trafficking protein particle complex subunit 3 OS=Mus musculus OX=10090 GN=Trappc3 PE=1 SV=1</t>
  </si>
  <si>
    <t>O55022</t>
  </si>
  <si>
    <t>Membrane-associated progesterone receptor component 1 OS=Mus musculus OX=10090 GN=Pgrmc1 PE=1 SV=4</t>
  </si>
  <si>
    <t>O55029</t>
  </si>
  <si>
    <t>Coatomer subunit beta OS=Mus musculus OX=10090 GN=Copb2 PE=1 SV=2</t>
  </si>
  <si>
    <t>O55098</t>
  </si>
  <si>
    <t>Serine/threonine-protein kinase 10 OS=Mus musculus OX=10090 GN=Stk10 PE=1 SV=2</t>
  </si>
  <si>
    <t>O55125</t>
  </si>
  <si>
    <t>Protein NipSnap homolog 1 OS=Mus musculus OX=10090 GN=Nipsnap1 PE=1 SV=1</t>
  </si>
  <si>
    <t>O55142</t>
  </si>
  <si>
    <t>60S ribosomal protein L35a OS=Mus musculus OX=10090 GN=Rpl35a PE=1 SV=2</t>
  </si>
  <si>
    <t>O55143;Q8R429</t>
  </si>
  <si>
    <t>O55143</t>
  </si>
  <si>
    <t>Sarcoplasmic/endoplasmic reticulum calcium ATPase 2 OS=Mus musculus OX=10090 GN=Atp2a2 PE=1 SV=2</t>
  </si>
  <si>
    <t>O55222;D3YZA5;A0A1B0GRF6</t>
  </si>
  <si>
    <t>O55222;D3YZA5</t>
  </si>
  <si>
    <t>Integrin-linked protein kinase OS=Mus musculus OX=10090 GN=Ilk PE=1 SV=2;Integrin-linked protein kinase (Fragment) OS=Mus musculus OX=10090 GN=Ilk PE=1 SV=2</t>
  </si>
  <si>
    <t>O70145;A0A087WPH0</t>
  </si>
  <si>
    <t>O70145</t>
  </si>
  <si>
    <t>Neutrophil cytosol factor 2 OS=Mus musculus OX=10090 GN=Ncf2 PE=1 SV=1</t>
  </si>
  <si>
    <t>O70172;F6RJE8;A2ASS3</t>
  </si>
  <si>
    <t>O70172;F6RJE8</t>
  </si>
  <si>
    <t>Phosphatidylinositol 5-phosphate 4-kinase type-2 alpha OS=Mus musculus OX=10090 GN=Pip4k2a PE=1 SV=1;Phosphatidylinositol 5-phosphate 4-kinase type-2 alpha (Fragment) OS=Mus musculus OX=10090 GN=Pip4k2a PE=1 SV=1</t>
  </si>
  <si>
    <t>O70200;G3UYJ2</t>
  </si>
  <si>
    <t>Allograft inflammatory factor 1 OS=Mus musculus OX=10090 GN=Aif1 PE=1 SV=1;Allograft inflammatory factor 1 (Fragment) OS=Mus musculus OX=10090 GN=Aif1 PE=1 SV=1</t>
  </si>
  <si>
    <t>O70250</t>
  </si>
  <si>
    <t>Phosphoglycerate mutase 2 OS=Mus musculus OX=10090 GN=Pgam2 PE=1 SV=3</t>
  </si>
  <si>
    <t>O70310</t>
  </si>
  <si>
    <t>Glycylpeptide N-tetradecanoyltransferase 1 OS=Mus musculus OX=10090 GN=Nmt1 PE=1 SV=1</t>
  </si>
  <si>
    <t>O70378;M0QWS0;M0QWI7;M0QWY0;M0QWP2;M0QWE2;M0QWC9</t>
  </si>
  <si>
    <t>ER membrane protein complex subunit 8 OS=Mus musculus OX=10090 GN=Emc8 PE=1 SV=1;ER membrane protein complex subunit 8 OS=Mus musculus OX=10090 GN=Emc8 PE=4 SV=1;ER membrane protein complex subunit 8 (Fragment) OS=Mus musculus OX=10090 GN=Emc8 PE=1 SV=1;ER</t>
  </si>
  <si>
    <t>O70435;E0CX62;E0CZ34;F8WH02;E0CYL6;F7BWF9</t>
  </si>
  <si>
    <t>O70435;E0CX62</t>
  </si>
  <si>
    <t>Proteasome subunit alpha type-3 OS=Mus musculus OX=10090 GN=Psma3 PE=1 SV=3;Proteasome endopeptidase complex OS=Mus musculus OX=10090 GN=Psma3 PE=1 SV=2</t>
  </si>
  <si>
    <t>O70456</t>
  </si>
  <si>
    <t>14-3-3 protein sigma OS=Mus musculus OX=10090 GN=Sfn PE=1 SV=2</t>
  </si>
  <si>
    <t>O70503</t>
  </si>
  <si>
    <t>Very-long-chain 3-oxoacyl-CoA reductase OS=Mus musculus OX=10090 GN=Hsd17b12 PE=1 SV=1</t>
  </si>
  <si>
    <t>O70570;D3YVM4;D3Z2D3</t>
  </si>
  <si>
    <t>O70570</t>
  </si>
  <si>
    <t>Polymeric immunoglobulin receptor OS=Mus musculus OX=10090 GN=Pigr PE=1 SV=1</t>
  </si>
  <si>
    <t>O70591;F8WJ30</t>
  </si>
  <si>
    <t>Prefoldin subunit 2 OS=Mus musculus OX=10090 GN=Pfdn2 PE=1 SV=2;Prefoldin subunit 2 (Fragment) OS=Mus musculus OX=10090 GN=Pfdn2 PE=1 SV=1</t>
  </si>
  <si>
    <t>O78196;A0A498U6I0;P04230;P04231;P20040;P18468</t>
  </si>
  <si>
    <t>O78196;A0A498U6I0;P04230</t>
  </si>
  <si>
    <t>H-2 class II histocompatibility antigen, I-A beta chain OS=Mus musculus OX=10090 GN=H2-Eb1 PE=1 SV=1;H-2 class II histocompatibility antigen, I-A beta chain (Fragment) OS=Mus musculus OX=10090 GN=H2-Eb1 PE=1 SV=1;H-2 class II histocompatibility antigen, E-</t>
  </si>
  <si>
    <t>O88271</t>
  </si>
  <si>
    <t>Craniofacial development protein 1 OS=Mus musculus OX=10090 GN=Cfdp1 PE=1 SV=1</t>
  </si>
  <si>
    <t>O88342;A0A0J9YU05</t>
  </si>
  <si>
    <t>WD repeat-containing protein 1 OS=Mus musculus OX=10090 GN=Wdr1 PE=1 SV=3;WD repeat-containing protein 1 OS=Mus musculus OX=10090 GN=Wdr1 PE=1 SV=1</t>
  </si>
  <si>
    <t>O88441</t>
  </si>
  <si>
    <t>Metaxin-2 OS=Mus musculus OX=10090 GN=Mtx2 PE=1 SV=1</t>
  </si>
  <si>
    <t>O88531;B1B0P8;B1B0P9</t>
  </si>
  <si>
    <t>Palmitoyl-protein thioesterase 1 OS=Mus musculus OX=10090 GN=Ppt1 PE=1 SV=2;Palmitoyl-protein thioesterase 1 OS=Mus musculus OX=10090 GN=Ppt1 PE=1 SV=1;Palmitoyl-protein thioesterase 1 OS=Mus musculus OX=10090 GN=Ppt1 PE=1 SV=1</t>
  </si>
  <si>
    <t>O88543</t>
  </si>
  <si>
    <t>COP9 signalosome complex subunit 3 OS=Mus musculus OX=10090 GN=Cops3 PE=1 SV=3</t>
  </si>
  <si>
    <t>O88544;D3Z1R9;D3YV99;F6QTS1</t>
  </si>
  <si>
    <t>COP9 signalosome complex subunit 4 OS=Mus musculus OX=10090 GN=Cops4 PE=1 SV=1;COP9 signalosome complex subunit 4 (Fragment) OS=Mus musculus OX=10090 GN=Cops4 PE=1 SV=1;COP9 signalosome complex subunit 4 (Fragment) OS=Mus musculus OX=10090 GN=Cops4 PE=1 SV</t>
  </si>
  <si>
    <t>O88569;A0A0N4SUM2</t>
  </si>
  <si>
    <t>O88569</t>
  </si>
  <si>
    <t>Heterogeneous nuclear ribonucleoproteins A2/B1 OS=Mus musculus OX=10090 GN=Hnrnpa2b1 PE=1 SV=2</t>
  </si>
  <si>
    <t>O88587;D3Z227</t>
  </si>
  <si>
    <t>Catechol O-methyltransferase OS=Mus musculus OX=10090 GN=Comt PE=1 SV=2;Catechol O-methyltransferase (Fragment) OS=Mus musculus OX=10090 GN=Comt PE=1 SV=1</t>
  </si>
  <si>
    <t>O88630</t>
  </si>
  <si>
    <t>Golgi SNAP receptor complex member 1 OS=Mus musculus OX=10090 GN=Gosr1 PE=1 SV=2</t>
  </si>
  <si>
    <t>O88696</t>
  </si>
  <si>
    <t>ATP-dependent Clp protease proteolytic subunit, mitochondrial OS=Mus musculus OX=10090 GN=Clpp PE=1 SV=1</t>
  </si>
  <si>
    <t>O88792</t>
  </si>
  <si>
    <t>Junctional adhesion molecule A OS=Mus musculus OX=10090 GN=F11r PE=1 SV=2</t>
  </si>
  <si>
    <t>O88844;A0A087WPT4;A0A087WRS9;D3YVY3;A0A087WRM4</t>
  </si>
  <si>
    <t>O88844;A0A087WPT4;A0A087WRS9;D3YVY3</t>
  </si>
  <si>
    <t xml:space="preserve">Isocitrate dehydrogenase [NADP] cytoplasmic OS=Mus musculus OX=10090 GN=Idh1 PE=1 SV=2;Isocitrate dehydrogenase [NADP] cytoplasmic (Fragment) OS=Mus musculus OX=10090 GN=Idh1 PE=1 SV=1;Isocitrate dehydrogenase [NADP] cytoplasmic (Fragment) OS=Mus musculus </t>
  </si>
  <si>
    <t>O88909</t>
  </si>
  <si>
    <t>Solute carrier family 22 member 8 OS=Mus musculus OX=10090 GN=Slc22a8 PE=1 SV=2</t>
  </si>
  <si>
    <t>O88952</t>
  </si>
  <si>
    <t>Protein lin-7 homolog C OS=Mus musculus OX=10090 GN=Lin7c PE=1 SV=2</t>
  </si>
  <si>
    <t>O88986;E9PWY6</t>
  </si>
  <si>
    <t>2-amino-3-ketobutyrate coenzyme A ligase, mitochondrial OS=Mus musculus OX=10090 GN=Gcat PE=1 SV=2;2-amino-3-ketobutyrate coenzyme A ligase, mitochondrial OS=Mus musculus OX=10090 GN=Gcat PE=1 SV=1</t>
  </si>
  <si>
    <t>O89023</t>
  </si>
  <si>
    <t>Tripeptidyl-peptidase 1 OS=Mus musculus OX=10090 GN=Tpp1 PE=1 SV=2</t>
  </si>
  <si>
    <t>O89053;G3UYK8;A0A0U1RPY8;D3YW57;G3UX53;D3YXM2</t>
  </si>
  <si>
    <t>O89053;G3UYK8</t>
  </si>
  <si>
    <t>Coronin-1A OS=Mus musculus OX=10090 GN=Coro1a PE=1 SV=5;Coronin OS=Mus musculus OX=10090 GN=Coro1a PE=1 SV=1</t>
  </si>
  <si>
    <t>O89086;S4R2M6</t>
  </si>
  <si>
    <t>O89086</t>
  </si>
  <si>
    <t>RNA-binding protein 3 OS=Mus musculus OX=10090 GN=Rbm3 PE=1 SV=1</t>
  </si>
  <si>
    <t>O89100</t>
  </si>
  <si>
    <t>GRB2-related adaptor protein 2 OS=Mus musculus OX=10090 GN=Grap2 PE=1 SV=1</t>
  </si>
  <si>
    <t>O89104</t>
  </si>
  <si>
    <t>Synaptophysin-like protein 2 OS=Mus musculus OX=10090 GN=Sypl2 PE=1 SV=1</t>
  </si>
  <si>
    <t>P00329</t>
  </si>
  <si>
    <t>Alcohol dehydrogenase 1 OS=Mus musculus OX=10090 GN=Adh1 PE=1 SV=2</t>
  </si>
  <si>
    <t>P00405</t>
  </si>
  <si>
    <t>Cytochrome c oxidase subunit 2 OS=Mus musculus OX=10090 GN=Mtco2 PE=1 SV=1</t>
  </si>
  <si>
    <t>P00416</t>
  </si>
  <si>
    <t>Cytochrome c oxidase subunit 3 OS=Mus musculus OX=10090 GN=mt-Co3 PE=1 SV=2</t>
  </si>
  <si>
    <t>P00920;A0A0A6YX78</t>
  </si>
  <si>
    <t>Carbonic anhydrase 2 OS=Mus musculus OX=10090 GN=Ca2 PE=1 SV=4;Carbonic anhydrase 2 (Fragment) OS=Mus musculus OX=10090 GN=Car2 PE=1 SV=1</t>
  </si>
  <si>
    <t>P01027;H3BL60</t>
  </si>
  <si>
    <t>P01027</t>
  </si>
  <si>
    <t>Complement C3 OS=Mus musculus OX=10090 GN=C3 PE=1 SV=3</t>
  </si>
  <si>
    <t>P01132;A0A0G2JDT8;A0A0G2JF92</t>
  </si>
  <si>
    <t>P01132</t>
  </si>
  <si>
    <t>Pro-epidermal growth factor OS=Mus musculus OX=10090 GN=Egf PE=1 SV=2</t>
  </si>
  <si>
    <t>P01592</t>
  </si>
  <si>
    <t>Immunoglobulin J chain OS=Mus musculus OX=10090 GN=Jchain PE=1 SV=4</t>
  </si>
  <si>
    <t>P01899;G3UZP7;P01897;Q8HWB2;Q4KN81;V9GXI4;V9GXR0;E9PX63;O19441;A7VMS6;E9Q0G4;G3UXE9;P01896;P01898</t>
  </si>
  <si>
    <t>P01899;G3UZP7;P01897</t>
  </si>
  <si>
    <t xml:space="preserve">H-2 class I histocompatibility antigen, D-B alpha chain OS=Mus musculus OX=10090 GN=H2-D1 PE=1 SV=2;H-2 class I histocompatibility antigen, D-K alpha chain OS=Mus musculus OX=10090 GN=H2-D1 PE=1 SV=2;H-2 class I histocompatibility antigen, L-D alpha chain </t>
  </si>
  <si>
    <t>P02802;A0A1D5RLN7</t>
  </si>
  <si>
    <t>P02802</t>
  </si>
  <si>
    <t>Metallothionein-1 OS=Mus musculus OX=10090 GN=Mt1 PE=1 SV=1</t>
  </si>
  <si>
    <t>P03930</t>
  </si>
  <si>
    <t>ATP synthase protein 8 OS=Mus musculus OX=10090 GN=Mtatp8 PE=1 SV=1</t>
  </si>
  <si>
    <t>P03953</t>
  </si>
  <si>
    <t>Complement factor D OS=Mus musculus OX=10090 GN=Cfd PE=1 SV=1</t>
  </si>
  <si>
    <t>P04441</t>
  </si>
  <si>
    <t>H-2 class II histocompatibility antigen gamma chain OS=Mus musculus OX=10090 GN=Cd74 PE=1 SV=3</t>
  </si>
  <si>
    <t>P04919</t>
  </si>
  <si>
    <t>Band 3 anion transport protein OS=Mus musculus OX=10090 GN=Slc4a1 PE=1 SV=1</t>
  </si>
  <si>
    <t>P05064;A6ZI44;D3Z510;A0A0U1RPN8;D3YWI1;A0A0U1RPT5;D3YV98;Q9CPQ9;A6ZI46;A6ZI47;P05063</t>
  </si>
  <si>
    <t>P05064;A6ZI44;D3Z510;A0A0U1RPN8;D3YWI1;A0A0U1RPT5</t>
  </si>
  <si>
    <t>Fructose-bisphosphate aldolase A OS=Mus musculus OX=10090 GN=Aldoa PE=1 SV=2;Fructose-bisphosphate aldolase OS=Mus musculus OX=10090 GN=Aldoa PE=1 SV=1;Fructose-bisphosphate aldolase A (Fragment) OS=Mus musculus OX=10090 GN=Aldoa PE=1 SV=2;Fructose-bisphos</t>
  </si>
  <si>
    <t>P05202</t>
  </si>
  <si>
    <t>Aspartate aminotransferase, mitochondrial OS=Mus musculus OX=10090 GN=Got2 PE=1 SV=1</t>
  </si>
  <si>
    <t>P05213;A0A2R8VHF3</t>
  </si>
  <si>
    <t>P05213</t>
  </si>
  <si>
    <t>Tubulin alpha-1B chain OS=Mus musculus OX=10090 GN=Tuba1b PE=1 SV=2</t>
  </si>
  <si>
    <t>P06728</t>
  </si>
  <si>
    <t>Apolipoprotein A-IV OS=Mus musculus OX=10090 GN=Apoa4 PE=1 SV=3</t>
  </si>
  <si>
    <t>P06745;A0A0U1RQ72;A0A0U1RP97;A0A0U1RQ18;CON__Q3ZBD7</t>
  </si>
  <si>
    <t>P06745</t>
  </si>
  <si>
    <t>Glucose-6-phosphate isomerase OS=Mus musculus OX=10090 GN=Gpi PE=1 SV=4</t>
  </si>
  <si>
    <t>P06797;A0A1Y7VP49;A0A1Y7VNM3</t>
  </si>
  <si>
    <t>P06797</t>
  </si>
  <si>
    <t>Cathepsin L1 OS=Mus musculus OX=10090 GN=Ctsl PE=1 SV=2</t>
  </si>
  <si>
    <t>P07356;B0V2N8;B0V2N7;B0V2N5</t>
  </si>
  <si>
    <t>P07356;B0V2N8;B0V2N7</t>
  </si>
  <si>
    <t>Annexin A2 OS=Mus musculus OX=10090 GN=Anxa2 PE=1 SV=2;Annexin (Fragment) OS=Mus musculus OX=10090 GN=Anxa2 PE=1 SV=1;Annexin (Fragment) OS=Mus musculus OX=10090 GN=Anxa2 PE=1 SV=1</t>
  </si>
  <si>
    <t>P07724</t>
  </si>
  <si>
    <t>Serum albumin OS=Mus musculus OX=10090 GN=Alb PE=1 SV=3</t>
  </si>
  <si>
    <t>P07901;B7ZC50;A2A6A2;B7ZC49</t>
  </si>
  <si>
    <t>P07901</t>
  </si>
  <si>
    <t>Heat shock protein HSP 90-alpha OS=Mus musculus OX=10090 GN=Hsp90aa1 PE=1 SV=4</t>
  </si>
  <si>
    <t>P08113;F7C312</t>
  </si>
  <si>
    <t>Endoplasmin OS=Mus musculus OX=10090 GN=Hsp90b1 PE=1 SV=2;Endoplasmin (Fragment) OS=Mus musculus OX=10090 GN=Hsp90b1 PE=1 SV=1</t>
  </si>
  <si>
    <t>P08207</t>
  </si>
  <si>
    <t>Protein S100-A10 OS=Mus musculus OX=10090 GN=S100a10 PE=1 SV=2</t>
  </si>
  <si>
    <t>P08226;A0A1B0GX15;G3UWN5;G3UZM8</t>
  </si>
  <si>
    <t>P08226;A0A1B0GX15;G3UWN5</t>
  </si>
  <si>
    <t>Apolipoprotein E OS=Mus musculus OX=10090 GN=Apoe PE=1 SV=2;Apolipoprotein E (Fragment) OS=Mus musculus OX=10090 GN=Apoe PE=1 SV=1;Apolipoprotein E (Fragment) OS=Mus musculus OX=10090 GN=Apoe PE=1 SV=1</t>
  </si>
  <si>
    <t>P08228</t>
  </si>
  <si>
    <t>Superoxide dismutase [Cu-Zn] OS=Mus musculus OX=10090 GN=Sod1 PE=1 SV=2</t>
  </si>
  <si>
    <t>P08249;A0A0G2JF23;A0A0G2JGY4</t>
  </si>
  <si>
    <t>P08249</t>
  </si>
  <si>
    <t>Malate dehydrogenase, mitochondrial OS=Mus musculus OX=10090 GN=Mdh2 PE=1 SV=3</t>
  </si>
  <si>
    <t>P08752;A0A0A6YWA9;B2RSH2;A2AE32;P20612;Q3V3I2;P50149;A2AE31;P18872;A0A0A6YXN0;A0A0A6YXC2;Q8C040;Q8BHK8;F6QPU5</t>
  </si>
  <si>
    <t>P08752;A0A0A6YWA9</t>
  </si>
  <si>
    <t>Guanine nucleotide-binding protein G(i) subunit alpha-2 OS=Mus musculus OX=10090 GN=Gnai2 PE=1 SV=5;Guanine nucleotide-binding protein G(i) subunit alpha-2 (Fragment) OS=Mus musculus OX=10090 GN=Gnai2 PE=1 SV=1</t>
  </si>
  <si>
    <t>P08905;P17897</t>
  </si>
  <si>
    <t>P08905</t>
  </si>
  <si>
    <t>Lysozyme C-2 OS=Mus musculus OX=10090 GN=Lyz2 PE=1 SV=2</t>
  </si>
  <si>
    <t>P09036</t>
  </si>
  <si>
    <t>Serine protease inhibitor Kazal-type 1 OS=Mus musculus OX=10090 GN=Spink1 PE=1 SV=1</t>
  </si>
  <si>
    <t>P09055</t>
  </si>
  <si>
    <t>Integrin beta-1 OS=Mus musculus OX=10090 GN=Itgb1 PE=1 SV=1</t>
  </si>
  <si>
    <t>P09103;E9Q8G8</t>
  </si>
  <si>
    <t>P09103</t>
  </si>
  <si>
    <t>Protein disulfide-isomerase OS=Mus musculus OX=10090 GN=P4hb PE=1 SV=2</t>
  </si>
  <si>
    <t>P09405;A0A087WRM5</t>
  </si>
  <si>
    <t>P09405</t>
  </si>
  <si>
    <t>Nucleolin OS=Mus musculus OX=10090 GN=Ncl PE=1 SV=2</t>
  </si>
  <si>
    <t>P09411;S4R2M7;P09041</t>
  </si>
  <si>
    <t>P09411;S4R2M7</t>
  </si>
  <si>
    <t>Phosphoglycerate kinase 1 OS=Mus musculus OX=10090 GN=Pgk1 PE=1 SV=4;Phosphoglycerate kinase OS=Mus musculus OX=10090 GN=Pgk1 PE=1 SV=1</t>
  </si>
  <si>
    <t>P09528;A0A494BA92;A0A494B9D4</t>
  </si>
  <si>
    <t>P09528</t>
  </si>
  <si>
    <t>Ferritin heavy chain OS=Mus musculus OX=10090 GN=Fth1 PE=1 SV=2</t>
  </si>
  <si>
    <t>P09671;A0A3B2WBF0</t>
  </si>
  <si>
    <t>Superoxide dismutase [Mn], mitochondrial OS=Mus musculus OX=10090 GN=Sod2 PE=1 SV=3;Superoxide dismutase OS=Mus musculus OX=10090 GN=Sod2 PE=1 SV=1</t>
  </si>
  <si>
    <t>P09813</t>
  </si>
  <si>
    <t>Apolipoprotein A-II OS=Mus musculus OX=10090 GN=Apoa2 PE=1 SV=2</t>
  </si>
  <si>
    <t>P0DN34</t>
  </si>
  <si>
    <t>NADH dehydrogenase [ubiquinone] 1 beta subcomplex subunit 1 OS=Mus musculus OX=10090 GN=Ndufb1 PE=1 SV=1</t>
  </si>
  <si>
    <t>P0DOV1;Q8CGE8</t>
  </si>
  <si>
    <t>P0DOV1</t>
  </si>
  <si>
    <t>Interferon-activable protein 205-B OS=Mus musculus OX=10090 GN=Mnda PE=1 SV=1</t>
  </si>
  <si>
    <t>P0DOV2;D0QMC3</t>
  </si>
  <si>
    <t>P0DOV2</t>
  </si>
  <si>
    <t>Interferon-activable protein 204 OS=Mus musculus OX=10090 GN=Ifi204 PE=1 SV=1</t>
  </si>
  <si>
    <t>P0DP28;P0DP27;P0DP26;Q3UKW2;A0A3Q4EHJ0;Q9D6P8;A0A1Y7VK66;P20801</t>
  </si>
  <si>
    <t>P0DP28;P0DP27;P0DP26;Q3UKW2;A0A3Q4EHJ0</t>
  </si>
  <si>
    <t>Calmodulin-3 OS=Mus musculus OX=10090 GN=Calm3 PE=1 SV=1;Calmodulin-2 OS=Mus musculus OX=10090 GN=Calm2 PE=1 SV=1;Calmodulin-1 OS=Mus musculus OX=10090 GN=Calm1 PE=1 SV=1;Calmodulin-1 OS=Mus musculus OX=10090 GN=Calm1 PE=1 SV=1;Calmodulin-1 OS=Mus musculus</t>
  </si>
  <si>
    <t>P10126;D3Z3I8;D3YZ68;P62631</t>
  </si>
  <si>
    <t>P10126</t>
  </si>
  <si>
    <t>Elongation factor 1-alpha 1 OS=Mus musculus OX=10090 GN=Eef1a1 PE=1 SV=3</t>
  </si>
  <si>
    <t>P10493</t>
  </si>
  <si>
    <t>Nidogen-1 OS=Mus musculus OX=10090 GN=Nid1 PE=1 SV=2</t>
  </si>
  <si>
    <t>P10605</t>
  </si>
  <si>
    <t>Cathepsin B OS=Mus musculus OX=10090 GN=Ctsb PE=1 SV=2</t>
  </si>
  <si>
    <t>P10648;P13745;D3Z6A6;D3YZV3;Q6P8Q0;E9Q6L7</t>
  </si>
  <si>
    <t>Glutathione S-transferase A2 OS=Mus musculus OX=10090 GN=Gsta2 PE=1 SV=3;Glutathione S-transferase A1 OS=Mus musculus OX=10090 GN=Gsta1 PE=1 SV=2;Glutathione S-transferase (Fragment) OS=Mus musculus OX=10090 GN=Gsta2 PE=3 SV=1;Glutathione S-transferase (Fr</t>
  </si>
  <si>
    <t>P10810</t>
  </si>
  <si>
    <t>Monocyte differentiation antigen CD14 OS=Mus musculus OX=10090 GN=Cd14 PE=1 SV=1</t>
  </si>
  <si>
    <t>P10852;A0A0U1RPK4;A0A0U1RPG5;A0A0U1RP32;A0A0U1RP98</t>
  </si>
  <si>
    <t>P10852;A0A0U1RPK4</t>
  </si>
  <si>
    <t>4F2 cell-surface antigen heavy chain OS=Mus musculus OX=10090 GN=Slc3a2 PE=1 SV=1;4F2 cell-surface antigen heavy chain OS=Mus musculus OX=10090 GN=Slc3a2 PE=1 SV=1</t>
  </si>
  <si>
    <t>P10853;Q8CBB6;P70696</t>
  </si>
  <si>
    <t>Histone H2B type 1-F/J/L OS=Mus musculus OX=10090 GN=H2bc7 PE=1 SV=2;Histone H2B OS=Mus musculus OX=10090 GN=Hist1h2bq PE=2 SV=1;Histone H2B type 1-A OS=Mus musculus OX=10090 GN=H2bc1 PE=1 SV=3</t>
  </si>
  <si>
    <t>P10854</t>
  </si>
  <si>
    <t>Histone H2B type 1-M OS=Mus musculus OX=10090 GN=H2bc14 PE=1 SV=2</t>
  </si>
  <si>
    <t>P10922</t>
  </si>
  <si>
    <t>Histone H1.0 OS=Mus musculus OX=10090 GN=H1-0 PE=2 SV=4</t>
  </si>
  <si>
    <t>P11031</t>
  </si>
  <si>
    <t>Activated RNA polymerase II transcriptional coactivator p15 OS=Mus musculus OX=10090 GN=Sub1 PE=1 SV=3</t>
  </si>
  <si>
    <t>P11352;A0A0A6YVV2;A0A0A6YY34</t>
  </si>
  <si>
    <t>P11352;A0A0A6YVV2</t>
  </si>
  <si>
    <t>Glutathione peroxidase 1 OS=Mus musculus OX=10090 GN=Gpx1 PE=1 SV=2;Glutathione peroxidase OS=Mus musculus OX=10090 GN=Gpx1 PE=1 SV=1</t>
  </si>
  <si>
    <t>P11438</t>
  </si>
  <si>
    <t>Lysosome-associated membrane glycoprotein 1 OS=Mus musculus OX=10090 GN=Lamp1 PE=1 SV=2</t>
  </si>
  <si>
    <t>P11499;E9Q3D6;E9PX27;E9Q0C3;D3Z1R1</t>
  </si>
  <si>
    <t>P11499</t>
  </si>
  <si>
    <t>Heat shock protein HSP 90-beta OS=Mus musculus OX=10090 GN=Hsp90ab1 PE=1 SV=3</t>
  </si>
  <si>
    <t>P11589</t>
  </si>
  <si>
    <t>Major urinary protein 2 OS=Mus musculus OX=10090 GN=Mup2 PE=1 SV=1</t>
  </si>
  <si>
    <t>P11862;D3Z503;D6RDR2</t>
  </si>
  <si>
    <t>P11862;D3Z503</t>
  </si>
  <si>
    <t>Growth arrest-specific protein 2 OS=Mus musculus OX=10090 GN=Gas2 PE=1 SV=1;Growth arrest-specific protein 2 (Fragment) OS=Mus musculus OX=10090 GN=Gas2 PE=1 SV=1</t>
  </si>
  <si>
    <t>P11881</t>
  </si>
  <si>
    <t>Inositol 1,4,5-trisphosphate receptor type 1 OS=Mus musculus OX=10090 GN=Itpr1 PE=1 SV=2</t>
  </si>
  <si>
    <t>P11930</t>
  </si>
  <si>
    <t>Nucleoside diphosphate-linked moiety X motif 19 OS=Mus musculus OX=10090 GN=Nudt19 PE=1 SV=2</t>
  </si>
  <si>
    <t>P11983;F2Z483</t>
  </si>
  <si>
    <t>T-complex protein 1 subunit alpha OS=Mus musculus OX=10090 GN=Tcp1 PE=1 SV=3;T-complex protein 1 subunit alpha OS=Mus musculus OX=10090 GN=Tcp1 PE=1 SV=1</t>
  </si>
  <si>
    <t>P12382;A0A1W2P6Q4</t>
  </si>
  <si>
    <t>ATP-dependent 6-phosphofructokinase, liver type OS=Mus musculus OX=10090 GN=Pfkl PE=1 SV=4;ATP-dependent 6-phosphofructokinase, liver type OS=Mus musculus OX=10090 GN=Pfkl PE=1 SV=1</t>
  </si>
  <si>
    <t>P12787</t>
  </si>
  <si>
    <t>Cytochrome c oxidase subunit 5A, mitochondrial OS=Mus musculus OX=10090 GN=Cox5a PE=1 SV=2</t>
  </si>
  <si>
    <t>P12815</t>
  </si>
  <si>
    <t>Programmed cell death protein 6 OS=Mus musculus OX=10090 GN=Pdcd6 PE=1 SV=2</t>
  </si>
  <si>
    <t>P12970;V9GX35</t>
  </si>
  <si>
    <t>P12970</t>
  </si>
  <si>
    <t>60S ribosomal protein L7a OS=Mus musculus OX=10090 GN=Rpl7a PE=1 SV=2</t>
  </si>
  <si>
    <t>P13020;A0A0J9YUQ8;CON__Q3SX14</t>
  </si>
  <si>
    <t>P13020;A0A0J9YUQ8</t>
  </si>
  <si>
    <t>Gelsolin OS=Mus musculus OX=10090 GN=Gsn PE=1 SV=3;Gelsolin (Fragment) OS=Mus musculus OX=10090 GN=Gsn PE=1 SV=1</t>
  </si>
  <si>
    <t>P14069</t>
  </si>
  <si>
    <t>Protein S100-A6 OS=Mus musculus OX=10090 GN=S100a6 PE=1 SV=3</t>
  </si>
  <si>
    <t>P14094</t>
  </si>
  <si>
    <t>Sodium/potassium-transporting ATPase subunit beta-1 OS=Mus musculus OX=10090 GN=Atp1b1 PE=1 SV=1</t>
  </si>
  <si>
    <t>P14106</t>
  </si>
  <si>
    <t>Complement C1q subcomponent subunit B OS=Mus musculus OX=10090 GN=C1qb PE=1 SV=2</t>
  </si>
  <si>
    <t>P14115</t>
  </si>
  <si>
    <t>60S ribosomal protein L27a OS=Mus musculus OX=10090 GN=Rpl27a PE=1 SV=5</t>
  </si>
  <si>
    <t>P14131</t>
  </si>
  <si>
    <t>40S ribosomal protein S16 OS=Mus musculus OX=10090 GN=Rps16 PE=1 SV=4</t>
  </si>
  <si>
    <t>P14148;F6XI62</t>
  </si>
  <si>
    <t>60S ribosomal protein L7 OS=Mus musculus OX=10090 GN=Rpl7 PE=1 SV=2;60S ribosomal protein L7 (Fragment) OS=Mus musculus OX=10090 GN=Rpl7 PE=1 SV=1</t>
  </si>
  <si>
    <t>P14152;A0A5F8MPN8;B1ATQ3</t>
  </si>
  <si>
    <t>P14152;A0A5F8MPN8</t>
  </si>
  <si>
    <t>Malate dehydrogenase, cytoplasmic OS=Mus musculus OX=10090 GN=Mdh1 PE=1 SV=3;Malate dehydrogenase OS=Mus musculus OX=10090 GN=Mdh1 PE=1 SV=1</t>
  </si>
  <si>
    <t>P14206;A0A1L1SRW0;A0A1L1SUK3</t>
  </si>
  <si>
    <t>P14206;A0A1L1SRW0</t>
  </si>
  <si>
    <t>40S ribosomal protein SA OS=Mus musculus OX=10090 GN=Rpsa PE=1 SV=4;40S ribosomal protein SA (Fragment) OS=Mus musculus OX=10090 GN=Rpsa PE=1 SV=1</t>
  </si>
  <si>
    <t>P14211</t>
  </si>
  <si>
    <t>Calreticulin OS=Mus musculus OX=10090 GN=Calr PE=1 SV=1</t>
  </si>
  <si>
    <t>P14246</t>
  </si>
  <si>
    <t>Solute carrier family 2, facilitated glucose transporter member 2 OS=Mus musculus OX=10090 GN=Slc2a2 PE=1 SV=3</t>
  </si>
  <si>
    <t>P14483;A0A494B9G5;P06346;P06345;P06344;P01921;P06343;P06342;A0A494B9U2</t>
  </si>
  <si>
    <t>P14483;A0A494B9G5</t>
  </si>
  <si>
    <t>H-2 class II histocompatibility antigen, A beta chain OS=Mus musculus OX=10090 GN=H2-Ab1 PE=1 SV=1;H-2 class II histocompatibility antigen, A-F beta chain (Fragment) OS=Mus musculus OX=10090 GN=H2-Ab1 PE=1 SV=1</t>
  </si>
  <si>
    <t>P14602;D3YZ06</t>
  </si>
  <si>
    <t>P14602</t>
  </si>
  <si>
    <t>Heat shock protein beta-1 OS=Mus musculus OX=10090 GN=Hspb1 PE=1 SV=3</t>
  </si>
  <si>
    <t>P14685;F7B7L8</t>
  </si>
  <si>
    <t>P14685</t>
  </si>
  <si>
    <t>26S proteasome non-ATPase regulatory subunit 3 OS=Mus musculus OX=10090 GN=Psmd3 PE=1 SV=3</t>
  </si>
  <si>
    <t>P14733</t>
  </si>
  <si>
    <t>Lamin-B1 OS=Mus musculus OX=10090 GN=Lmnb1 PE=1 SV=3</t>
  </si>
  <si>
    <t>P14869;D3YVM5;S4R1N1</t>
  </si>
  <si>
    <t>P14869</t>
  </si>
  <si>
    <t>60S acidic ribosomal protein P0 OS=Mus musculus OX=10090 GN=Rplp0 PE=1 SV=3</t>
  </si>
  <si>
    <t>P14901</t>
  </si>
  <si>
    <t>Heme oxygenase 1 OS=Mus musculus OX=10090 GN=Hmox1 PE=1 SV=1</t>
  </si>
  <si>
    <t>P15105</t>
  </si>
  <si>
    <t>Glutamine synthetase OS=Mus musculus OX=10090 GN=Glul PE=1 SV=6</t>
  </si>
  <si>
    <t>P15864;I7HFT9;Q07133</t>
  </si>
  <si>
    <t>P15864</t>
  </si>
  <si>
    <t>Histone H1.2 OS=Mus musculus OX=10090 GN=H1-2 PE=1 SV=2</t>
  </si>
  <si>
    <t>P15947;A0A0U1RPN5;P15945;P00756;Q61759;P15946</t>
  </si>
  <si>
    <t>P15947;A0A0U1RPN5</t>
  </si>
  <si>
    <t>Kallikrein-1 OS=Mus musculus OX=10090 GN=Klk1 PE=1 SV=3;Kallikrein-1 (Fragment) OS=Mus musculus OX=10090 GN=Klk1 PE=1 SV=1</t>
  </si>
  <si>
    <t>P16045;A0A2R8VHJ0</t>
  </si>
  <si>
    <t>P16045</t>
  </si>
  <si>
    <t>Galectin-1 OS=Mus musculus OX=10090 GN=Lgals1 PE=1 SV=3</t>
  </si>
  <si>
    <t>P16125;D3Z7F0;A0A0N4SVV8</t>
  </si>
  <si>
    <t>P16125;D3Z7F0</t>
  </si>
  <si>
    <t>L-lactate dehydrogenase B chain OS=Mus musculus OX=10090 GN=Ldhb PE=1 SV=2;L-lactate dehydrogenase (Fragment) OS=Mus musculus OX=10090 GN=Ldhb PE=1 SV=1</t>
  </si>
  <si>
    <t>P16331;A0A1W2P781;A0A1W2P7X8;A0A1W2P6U4</t>
  </si>
  <si>
    <t>P16331</t>
  </si>
  <si>
    <t>Phenylalanine-4-hydroxylase OS=Mus musculus OX=10090 GN=Pah PE=1 SV=4</t>
  </si>
  <si>
    <t>P16332;A0A3B2WCT0</t>
  </si>
  <si>
    <t>P16332</t>
  </si>
  <si>
    <t>Methylmalonyl-CoA mutase, mitochondrial OS=Mus musculus OX=10090 GN=Mmut PE=1 SV=2</t>
  </si>
  <si>
    <t>P16460</t>
  </si>
  <si>
    <t>Argininosuccinate synthase OS=Mus musculus OX=10090 GN=Ass1 PE=1 SV=1</t>
  </si>
  <si>
    <t>P16858;A0A0A0MQF6;S4R257;A0A1D5RLD8;S4R1W1;S4R1W8;V9GXA7;S4R1N5;A0A0R4J0X7;S4R2G5;Q64467;V9GX06</t>
  </si>
  <si>
    <t>P16858;A0A0A0MQF6;S4R257;A0A1D5RLD8;S4R1W1</t>
  </si>
  <si>
    <t xml:space="preserve">Glyceraldehyde-3-phosphate dehydrogenase OS=Mus musculus OX=10090 GN=Gapdh PE=1 SV=2;Glyceraldehyde-3-phosphate dehydrogenase OS=Mus musculus OX=10090 GN=Gapdh PE=1 SV=1;Glyceraldehyde-3-phosphate dehydrogenase (Fragment) OS=Mus musculus OX=10090 GN=Gapdh </t>
  </si>
  <si>
    <t>P17095;Q3TE85;A0A338P6E8;A0A338P6F6;A0A384DV79;A0A338P6G6;A0A338P6D0</t>
  </si>
  <si>
    <t>P17095;Q3TE85;A0A338P6E8;A0A338P6F6;A0A384DV79</t>
  </si>
  <si>
    <t>High mobility group protein HMG-I/HMG-Y OS=Mus musculus OX=10090 GN=Hmga1 PE=1 SV=4;High mobility group protein HMG-I/HMG-Y OS=Mus musculus OX=10090 GN=Hmga1 PE=1 SV=1;High mobility group protein HMG-I/HMG-Y OS=Mus musculus OX=10090 GN=Hmga1 PE=1 SV=1;High</t>
  </si>
  <si>
    <t>P17182;Q6PHC1;B0QZL1;B1ARR7;B1ARR6;A0A0N4SUX5;P17183;D3Z6E4;P21550;D3Z2S4;A0A0N4SUI6;D3YVD3;J3QPZ9;Q5SX59;A0A0N4SUW8;Q5SX61;Q5SX60</t>
  </si>
  <si>
    <t>P17182;Q6PHC1</t>
  </si>
  <si>
    <t>Alpha-enolase OS=Mus musculus OX=10090 GN=Eno1 PE=1 SV=3;Alpha-enolase OS=Mus musculus OX=10090 GN=Eno1 PE=1 SV=1</t>
  </si>
  <si>
    <t>P17427;P17426;A0A0J9YUA7</t>
  </si>
  <si>
    <t>P17427;P17426</t>
  </si>
  <si>
    <t>AP-2 complex subunit alpha-2 OS=Mus musculus OX=10090 GN=Ap2a2 PE=1 SV=2;AP-2 complex subunit alpha-1 OS=Mus musculus OX=10090 GN=Ap2a1 PE=1 SV=1</t>
  </si>
  <si>
    <t>P17563;D6RHN2;Q63836;G3UWK0;A0A0R4J135;G3UZT2;G3UYY2</t>
  </si>
  <si>
    <t>P17563;D6RHN2;Q63836</t>
  </si>
  <si>
    <t>Methanethiol oxidase OS=Mus musculus OX=10090 GN=Selenbp1 PE=1 SV=2;Methanethiol oxidase OS=Mus musculus OX=10090 GN=Selenbp1 PE=1 SV=1;Selenium-binding protein 2 OS=Mus musculus OX=10090 GN=Selenbp2 PE=1 SV=2</t>
  </si>
  <si>
    <t>P17665</t>
  </si>
  <si>
    <t>Cytochrome c oxidase subunit 7C, mitochondrial OS=Mus musculus OX=10090 GN=Cox7c PE=1 SV=1</t>
  </si>
  <si>
    <t>P17742;A0A1L1SST0;A0A1L1SRX5</t>
  </si>
  <si>
    <t>P17742;A0A1L1SST0</t>
  </si>
  <si>
    <t>Peptidyl-prolyl cis-trans isomerase A OS=Mus musculus OX=10090 GN=Ppia PE=1 SV=2;Peptidyl-prolyl cis-trans isomerase OS=Mus musculus OX=10090 GN=Ppia PE=1 SV=1</t>
  </si>
  <si>
    <t>P17751;H7BXC3</t>
  </si>
  <si>
    <t>Triosephosphate isomerase OS=Mus musculus OX=10090 GN=Tpi1 PE=1 SV=4;Triosephosphate isomerase OS=Mus musculus OX=10090 GN=Tpi1 PE=1 SV=1</t>
  </si>
  <si>
    <t>P17918</t>
  </si>
  <si>
    <t>Proliferating cell nuclear antigen OS=Mus musculus OX=10090 GN=Pcna PE=1 SV=2</t>
  </si>
  <si>
    <t>P18608;A0A3B2W3M7</t>
  </si>
  <si>
    <t>Non-histone chromosomal protein HMG-14 OS=Mus musculus OX=10090 GN=Hmgn1 PE=1 SV=2;Non-histone chromosomal protein HMG-14 OS=Mus musculus OX=10090 GN=Hmgn1 PE=1 SV=1</t>
  </si>
  <si>
    <t>P18654;B1AXN9</t>
  </si>
  <si>
    <t>Ribosomal protein S6 kinase alpha-3 OS=Mus musculus OX=10090 GN=Rps6ka3 PE=1 SV=2;Non-specific serine/threonine protein kinase OS=Mus musculus OX=10090 GN=Rps6ka3 PE=1 SV=1</t>
  </si>
  <si>
    <t>P18760;F8WGL3;A0A494B9A7;P45591;A0A1Y7VJ71</t>
  </si>
  <si>
    <t>P18760;F8WGL3;A0A494B9A7</t>
  </si>
  <si>
    <t>Cofilin-1 OS=Mus musculus OX=10090 GN=Cfl1 PE=1 SV=3;Cofilin-1 OS=Mus musculus OX=10090 GN=Cfl1 PE=1 SV=1;Cofilin-1 OS=Mus musculus OX=10090 GN=Cfl1 PE=1 SV=1</t>
  </si>
  <si>
    <t>P19157;A0A494BAW2;P46425;A0A494B908;A0A494BAS3;A0A494BAU3;A0A494BAM8</t>
  </si>
  <si>
    <t>P19157;A0A494BAW2;P46425</t>
  </si>
  <si>
    <t>Glutathione S-transferase P 1 OS=Mus musculus OX=10090 GN=Gstp1 PE=1 SV=2;Glutathione S-transferase P 1 OS=Mus musculus OX=10090 GN=Gstp1 PE=3 SV=1;Glutathione S-transferase P 2 OS=Mus musculus OX=10090 GN=Gstp2 PE=1 SV=2</t>
  </si>
  <si>
    <t>P19221;H7BX99</t>
  </si>
  <si>
    <t>P19221</t>
  </si>
  <si>
    <t>Prothrombin OS=Mus musculus OX=10090 GN=F2 PE=1 SV=1</t>
  </si>
  <si>
    <t>P19253;A0A1B0GQW6;A0A1B0GSF0;A0A1B0GTA1;A0A1B0GS68;A0A1B0GSB2;A0A1B0GSQ6;A0A1B0GSL5;A0A1B0GSC2;A0A1B0GRH1;A0A1B0GT00</t>
  </si>
  <si>
    <t>P19253;A0A1B0GQW6;A0A1B0GSF0;A0A1B0GTA1;A0A1B0GS68;A0A1B0GSB2;A0A1B0GSQ6</t>
  </si>
  <si>
    <t>60S ribosomal protein L13a OS=Mus musculus OX=10090 GN=Rpl13a PE=1 SV=4;60S ribosomal protein L13a (Fragment) OS=Mus musculus OX=10090 GN=Rpl13a PE=4 SV=2;60S ribosomal protein L13a OS=Mus musculus OX=10090 GN=Rpl13a PE=4 SV=1;60S ribosomal protein L13a (F</t>
  </si>
  <si>
    <t>P19783;M0QWX7;D6RG40</t>
  </si>
  <si>
    <t>P19783</t>
  </si>
  <si>
    <t>Cytochrome c oxidase subunit 4 isoform 1, mitochondrial OS=Mus musculus OX=10090 GN=Cox4i1 PE=1 SV=2</t>
  </si>
  <si>
    <t>P19973</t>
  </si>
  <si>
    <t>Lymphocyte-specific protein 1 OS=Mus musculus OX=10090 GN=Lsp1 PE=1 SV=2</t>
  </si>
  <si>
    <t>P20029</t>
  </si>
  <si>
    <t>Endoplasmic reticulum chaperone BiP OS=Mus musculus OX=10090 GN=Hspa5 PE=1 SV=3</t>
  </si>
  <si>
    <t>P20060</t>
  </si>
  <si>
    <t>Beta-hexosaminidase subunit beta OS=Mus musculus OX=10090 GN=Hexb PE=1 SV=2</t>
  </si>
  <si>
    <t>P20065</t>
  </si>
  <si>
    <t>Thymosin beta-4 OS=Mus musculus OX=10090 GN=Tmsb4x PE=1 SV=1</t>
  </si>
  <si>
    <t>P20108</t>
  </si>
  <si>
    <t>Thioredoxin-dependent peroxide reductase, mitochondrial OS=Mus musculus OX=10090 GN=Prdx3 PE=1 SV=1</t>
  </si>
  <si>
    <t>P20152;A0A0A6YWC8;A2AKJ2;G5E846;A0A2R8W6R6;G3X981;P15331;D3YZ35;CON__Q9H552;CON__Q9NSB2;CON__Q6ISB0;A0A0R4J036;P46660;P08553</t>
  </si>
  <si>
    <t>P20152;A0A0A6YWC8</t>
  </si>
  <si>
    <t>Vimentin OS=Mus musculus OX=10090 GN=Vim PE=1 SV=3;Vimentin OS=Mus musculus OX=10090 GN=Vim PE=1 SV=1</t>
  </si>
  <si>
    <t>P20491</t>
  </si>
  <si>
    <t>High affinity immunoglobulin epsilon receptor subunit gamma OS=Mus musculus OX=10090 GN=Fcer1g PE=1 SV=1</t>
  </si>
  <si>
    <t>P20918</t>
  </si>
  <si>
    <t>Plasminogen OS=Mus musculus OX=10090 GN=Plg PE=1 SV=3</t>
  </si>
  <si>
    <t>P20934</t>
  </si>
  <si>
    <t>Protein EVI2A OS=Mus musculus OX=10090 GN=Evi2a PE=1 SV=2</t>
  </si>
  <si>
    <t>P21278</t>
  </si>
  <si>
    <t>Guanine nucleotide-binding protein subunit alpha-11 OS=Mus musculus OX=10090 GN=Gna11 PE=1 SV=1</t>
  </si>
  <si>
    <t>P21279;P30677</t>
  </si>
  <si>
    <t>Guanine nucleotide-binding protein G(q) subunit alpha OS=Mus musculus OX=10090 GN=Gnaq PE=1 SV=4;Guanine nucleotide-binding protein subunit alpha-14 OS=Mus musculus OX=10090 GN=Gna14 PE=1 SV=2</t>
  </si>
  <si>
    <t>P21614;CON__Q3MHN5;CON__ENSEMBL:ENSBTAP00000018229</t>
  </si>
  <si>
    <t>P21614</t>
  </si>
  <si>
    <t>Vitamin D-binding protein OS=Mus musculus OX=10090 GN=Gc PE=1 SV=2</t>
  </si>
  <si>
    <t>P21981;G3UXE8</t>
  </si>
  <si>
    <t>P21981</t>
  </si>
  <si>
    <t>Protein-glutamine gamma-glutamyltransferase 2 OS=Mus musculus OX=10090 GN=Tgm2 PE=1 SV=4</t>
  </si>
  <si>
    <t>P22437</t>
  </si>
  <si>
    <t>Prostaglandin G/H synthase 1 OS=Mus musculus OX=10090 GN=Ptgs1 PE=1 SV=1</t>
  </si>
  <si>
    <t>P23116;A0A494B9I0</t>
  </si>
  <si>
    <t>P23116</t>
  </si>
  <si>
    <t>Eukaryotic translation initiation factor 3 subunit A OS=Mus musculus OX=10090 GN=Eif3a PE=1 SV=5</t>
  </si>
  <si>
    <t>P24270;A2AL20</t>
  </si>
  <si>
    <t>Catalase OS=Mus musculus OX=10090 GN=Cat PE=1 SV=4;Catalase OS=Mus musculus OX=10090 GN=Cat PE=1 SV=1</t>
  </si>
  <si>
    <t>P24369</t>
  </si>
  <si>
    <t>Peptidyl-prolyl cis-trans isomerase B OS=Mus musculus OX=10090 GN=Ppib PE=1 SV=2</t>
  </si>
  <si>
    <t>P24527</t>
  </si>
  <si>
    <t>Leukotriene A-4 hydrolase OS=Mus musculus OX=10090 GN=Lta4h PE=1 SV=4</t>
  </si>
  <si>
    <t>P24668</t>
  </si>
  <si>
    <t>Cation-dependent mannose-6-phosphate receptor OS=Mus musculus OX=10090 GN=M6pr PE=1 SV=1</t>
  </si>
  <si>
    <t>P25799</t>
  </si>
  <si>
    <t>Nuclear factor NF-kappa-B p105 subunit OS=Mus musculus OX=10090 GN=Nfkb1 PE=1 SV=2</t>
  </si>
  <si>
    <t>P25911;P16277</t>
  </si>
  <si>
    <t>P25911</t>
  </si>
  <si>
    <t>Tyrosine-protein kinase Lyn OS=Mus musculus OX=10090 GN=Lyn PE=1 SV=4</t>
  </si>
  <si>
    <t>P26039;E9PUM4;A0A1L1SQ51;Q8CDM9;A0A1L1SRI1;Q71LX4;A0A1L1SQP9;A2AIM2;F6S1V7;F6SX70</t>
  </si>
  <si>
    <t>P26039</t>
  </si>
  <si>
    <t>Talin-1 OS=Mus musculus OX=10090 GN=Tln1 PE=1 SV=2</t>
  </si>
  <si>
    <t>P26040</t>
  </si>
  <si>
    <t>Ezrin OS=Mus musculus OX=10090 GN=Ezr PE=1 SV=3</t>
  </si>
  <si>
    <t>P26041</t>
  </si>
  <si>
    <t>Moesin OS=Mus musculus OX=10090 GN=Msn PE=1 SV=3</t>
  </si>
  <si>
    <t>P26043;A0A5F8MPB9;Q7TSG6</t>
  </si>
  <si>
    <t>Radixin OS=Mus musculus OX=10090 GN=Rdx PE=1 SV=3;Radixin OS=Mus musculus OX=10090 GN=Rdx PE=1 SV=1;Radixin OS=Mus musculus OX=10090 GN=Rdx PE=1 SV=1</t>
  </si>
  <si>
    <t>P26151</t>
  </si>
  <si>
    <t>High affinity immunoglobulin gamma Fc receptor I OS=Mus musculus OX=10090 GN=Fcgr1 PE=1 SV=1</t>
  </si>
  <si>
    <t>P26231;E0CXB9;Q61301</t>
  </si>
  <si>
    <t>P26231</t>
  </si>
  <si>
    <t>Catenin alpha-1 OS=Mus musculus OX=10090 GN=Ctnna1 PE=1 SV=1</t>
  </si>
  <si>
    <t>P26350;A0A087WP98;A0A087WPN6;A0A087WQN2</t>
  </si>
  <si>
    <t>P26350;A0A087WP98;A0A087WPN6</t>
  </si>
  <si>
    <t>Prothymosin alpha OS=Mus musculus OX=10090 GN=Ptma PE=1 SV=2;Prothymosin alpha OS=Mus musculus OX=10090 GN=Ptma PE=1 SV=1;Prothymosin alpha OS=Mus musculus OX=10090 GN=Ptma PE=1 SV=1</t>
  </si>
  <si>
    <t>P26443;F7CFA5</t>
  </si>
  <si>
    <t>P26443</t>
  </si>
  <si>
    <t>Glutamate dehydrogenase 1, mitochondrial OS=Mus musculus OX=10090 GN=Glud1 PE=1 SV=1</t>
  </si>
  <si>
    <t>P26516</t>
  </si>
  <si>
    <t>26S proteasome non-ATPase regulatory subunit 7 OS=Mus musculus OX=10090 GN=Psmd7 PE=1 SV=2</t>
  </si>
  <si>
    <t>P26645</t>
  </si>
  <si>
    <t>Myristoylated alanine-rich C-kinase substrate OS=Mus musculus OX=10090 GN=Marcks PE=1 SV=2</t>
  </si>
  <si>
    <t>P26883</t>
  </si>
  <si>
    <t>Peptidyl-prolyl cis-trans isomerase FKBP1A OS=Mus musculus OX=10090 GN=Fkbp1a PE=1 SV=2</t>
  </si>
  <si>
    <t>P27005</t>
  </si>
  <si>
    <t>Protein S100-A8 OS=Mus musculus OX=10090 GN=S100a8 PE=1 SV=3</t>
  </si>
  <si>
    <t>P27546;A0A0G2JDN7;E9PZ43;A0A140T8T5;A0A0G2JFH2;A0A0G2JFT4;A0A0G2JG35;A0A0G2JFK3;A0A0G2JDY5;A0A0G2JE57;Q78TF3;A0A0G2JDU1</t>
  </si>
  <si>
    <t>P27546;A0A0G2JDN7;E9PZ43</t>
  </si>
  <si>
    <t>Microtubule-associated protein 4 OS=Mus musculus OX=10090 GN=Map4 PE=1 SV=3;Microtubule-associated protein OS=Mus musculus OX=10090 GN=Map4 PE=1 SV=1;Microtubule-associated protein OS=Mus musculus OX=10090 GN=Map4 PE=1 SV=3</t>
  </si>
  <si>
    <t>P27659;A0A2R8VHN4;Q9CQ09;E9PWZ3;A0A087WNS0;A0A087WQK0</t>
  </si>
  <si>
    <t>P27659;A0A2R8VHN4</t>
  </si>
  <si>
    <t>60S ribosomal protein L3 OS=Mus musculus OX=10090 GN=Rpl3 PE=1 SV=3;60S ribosomal protein L3 (Fragment) OS=Mus musculus OX=10090 GN=Rpl3 PE=1 SV=1</t>
  </si>
  <si>
    <t>P27661</t>
  </si>
  <si>
    <t>Histone H2AX OS=Mus musculus OX=10090 GN=H2ax PE=1 SV=2</t>
  </si>
  <si>
    <t>P27773;F6Q404</t>
  </si>
  <si>
    <t>P27773</t>
  </si>
  <si>
    <t>Protein disulfide-isomerase A3 OS=Mus musculus OX=10090 GN=Pdia3 PE=1 SV=2</t>
  </si>
  <si>
    <t>P28271;Q811J3</t>
  </si>
  <si>
    <t>P28271</t>
  </si>
  <si>
    <t>Cytoplasmic aconitate hydratase OS=Mus musculus OX=10090 GN=Aco1 PE=1 SV=3</t>
  </si>
  <si>
    <t>P28474;A0A0G2JGS3</t>
  </si>
  <si>
    <t>P28474</t>
  </si>
  <si>
    <t>Alcohol dehydrogenase class-3 OS=Mus musculus OX=10090 GN=Adh5 PE=1 SV=3</t>
  </si>
  <si>
    <t>P28658</t>
  </si>
  <si>
    <t>Ataxin-10 OS=Mus musculus OX=10090 GN=Atxn10 PE=1 SV=2</t>
  </si>
  <si>
    <t>P28665;P28666;A0A0N4SVU1</t>
  </si>
  <si>
    <t>P28665;P28666</t>
  </si>
  <si>
    <t>Murinoglobulin-1 OS=Mus musculus OX=10090 GN=Mug1 PE=1 SV=3;Murinoglobulin-2 OS=Mus musculus OX=10090 GN=Mug2 PE=1 SV=2</t>
  </si>
  <si>
    <t>P28667</t>
  </si>
  <si>
    <t>MARCKS-related protein OS=Mus musculus OX=10090 GN=Marcksl1 PE=1 SV=2</t>
  </si>
  <si>
    <t>P28843</t>
  </si>
  <si>
    <t>Dipeptidyl peptidase 4 OS=Mus musculus OX=10090 GN=Dpp4 PE=1 SV=3</t>
  </si>
  <si>
    <t>P29341;F6ZAX1;A0A2I3BR37;V9GXG3;Q91YZ8;A3KFU5;A3KFU8;Q6PHQ9</t>
  </si>
  <si>
    <t>P29341</t>
  </si>
  <si>
    <t>Polyadenylate-binding protein 1 OS=Mus musculus OX=10090 GN=Pabpc1 PE=1 SV=2</t>
  </si>
  <si>
    <t>P29351;G3UXM2;G3UYY5</t>
  </si>
  <si>
    <t>P29351</t>
  </si>
  <si>
    <t>Tyrosine-protein phosphatase non-receptor type 6 OS=Mus musculus OX=10090 GN=Ptpn6 PE=1 SV=2</t>
  </si>
  <si>
    <t>P29416</t>
  </si>
  <si>
    <t>Beta-hexosaminidase subunit alpha OS=Mus musculus OX=10090 GN=Hexa PE=1 SV=2</t>
  </si>
  <si>
    <t>P29595</t>
  </si>
  <si>
    <t>NEDD8 OS=Mus musculus OX=10090 GN=Nedd8 PE=1 SV=2</t>
  </si>
  <si>
    <t>P29758</t>
  </si>
  <si>
    <t>Ornithine aminotransferase, mitochondrial OS=Mus musculus OX=10090 GN=Oat PE=1 SV=1</t>
  </si>
  <si>
    <t>P29788</t>
  </si>
  <si>
    <t>Vitronectin OS=Mus musculus OX=10090 GN=Vtn PE=1 SV=2</t>
  </si>
  <si>
    <t>P30115;A0A087WQI6</t>
  </si>
  <si>
    <t>Glutathione S-transferase A3 OS=Mus musculus OX=10090 GN=Gsta3 PE=1 SV=2;Glutathione S-transferase (Fragment) OS=Mus musculus OX=10090 GN=Gsta3 PE=1 SV=1</t>
  </si>
  <si>
    <t>P30275;A2ARP5;B0R0E9;B0R0F0;B0R0E8;Q6P8J7</t>
  </si>
  <si>
    <t>P30275;A2ARP5</t>
  </si>
  <si>
    <t>Creatine kinase U-type, mitochondrial OS=Mus musculus OX=10090 GN=Ckmt1 PE=1 SV=1;Creatine kinase U-type, mitochondrial (Fragment) OS=Mus musculus OX=10090 GN=Ckmt1 PE=1 SV=1</t>
  </si>
  <si>
    <t>P30355;A0A0J9YV38;A0A0J9YUC8</t>
  </si>
  <si>
    <t>P30355</t>
  </si>
  <si>
    <t>Arachidonate 5-lipoxygenase-activating protein OS=Mus musculus OX=10090 GN=Alox5ap PE=1 SV=2</t>
  </si>
  <si>
    <t>P30416;F7CAT1;F6S2D5</t>
  </si>
  <si>
    <t>P30416</t>
  </si>
  <si>
    <t>Peptidyl-prolyl cis-trans isomerase FKBP4 OS=Mus musculus OX=10090 GN=Fkbp4 PE=1 SV=5</t>
  </si>
  <si>
    <t>P30681;A0A1B0GQX9</t>
  </si>
  <si>
    <t>High mobility group protein B2 OS=Mus musculus OX=10090 GN=Hmgb2 PE=1 SV=3;High mobility group protein B2 (Fragment) OS=Mus musculus OX=10090 GN=Hmgb2 PE=1 SV=1</t>
  </si>
  <si>
    <t>P30993</t>
  </si>
  <si>
    <t>C5a anaphylatoxin chemotactic receptor 1 OS=Mus musculus OX=10090 GN=C5ar1 PE=1 SV=2</t>
  </si>
  <si>
    <t>P31001</t>
  </si>
  <si>
    <t>Desmin OS=Mus musculus OX=10090 GN=Des PE=1 SV=3</t>
  </si>
  <si>
    <t>P31428;A0A1D5RML1;A0A1D5RM32</t>
  </si>
  <si>
    <t>Dipeptidase 1 OS=Mus musculus OX=10090 GN=Dpep1 PE=1 SV=2;Dipeptidase (Fragment) OS=Mus musculus OX=10090 GN=Dpep1 PE=1 SV=1;Dipeptidase (Fragment) OS=Mus musculus OX=10090 GN=Dpep1 PE=1 SV=1</t>
  </si>
  <si>
    <t>P31725</t>
  </si>
  <si>
    <t>Protein S100-A9 OS=Mus musculus OX=10090 GN=S100a9 PE=1 SV=3</t>
  </si>
  <si>
    <t>P31938</t>
  </si>
  <si>
    <t>Dual specificity mitogen-activated protein kinase kinase 1 OS=Mus musculus OX=10090 GN=Map2k1 PE=1 SV=2</t>
  </si>
  <si>
    <t>P32020</t>
  </si>
  <si>
    <t>Non-specific lipid-transfer protein OS=Mus musculus OX=10090 GN=Scp2 PE=1 SV=3</t>
  </si>
  <si>
    <t>P32067;F6SXM5;D6RI87;A2AR07</t>
  </si>
  <si>
    <t>P32067;F6SXM5</t>
  </si>
  <si>
    <t>Lupus La protein homolog OS=Mus musculus OX=10090 GN=Ssb PE=1 SV=1;Lupus La protein homolog (Fragment) OS=Mus musculus OX=10090 GN=Ssb PE=1 SV=1</t>
  </si>
  <si>
    <t>P32921</t>
  </si>
  <si>
    <t>Tryptophan--tRNA ligase, cytoplasmic OS=Mus musculus OX=10090 GN=Wars1 PE=1 SV=2</t>
  </si>
  <si>
    <t>P34022;H7BX22</t>
  </si>
  <si>
    <t>Ran-specific GTPase-activating protein OS=Mus musculus OX=10090 GN=Ranbp1 PE=1 SV=2;Ran-specific GTPase-activating protein OS=Mus musculus OX=10090 GN=Ranbp1 PE=1 SV=1</t>
  </si>
  <si>
    <t>P34884</t>
  </si>
  <si>
    <t>Macrophage migration inhibitory factor OS=Mus musculus OX=10090 GN=Mif PE=1 SV=2</t>
  </si>
  <si>
    <t>P34914;A8JYK8</t>
  </si>
  <si>
    <t>Bifunctional epoxide hydrolase 2 OS=Mus musculus OX=10090 GN=Ephx2 PE=1 SV=2;Bifunctional epoxide hydrolase 2 OS=Mus musculus OX=10090 GN=Ephx2 PE=1 SV=1</t>
  </si>
  <si>
    <t>P35279;D3YV69;P61294;A0A1L1SRS6;Q8BHD0</t>
  </si>
  <si>
    <t>P35279;D3YV69;P61294</t>
  </si>
  <si>
    <t>Ras-related protein Rab-6A OS=Mus musculus OX=10090 GN=Rab6a PE=1 SV=4;Ras-related protein Rab-6A OS=Mus musculus OX=10090 GN=Rab6a PE=1 SV=1;Ras-related protein Rab-6B OS=Mus musculus OX=10090 GN=Rab6b PE=1 SV=1</t>
  </si>
  <si>
    <t>P35282</t>
  </si>
  <si>
    <t>Ras-related protein Rab-21 OS=Mus musculus OX=10090 GN=Rab21 PE=1 SV=4</t>
  </si>
  <si>
    <t>P35486;P35487</t>
  </si>
  <si>
    <t>P35486</t>
  </si>
  <si>
    <t>Pyruvate dehydrogenase E1 component subunit alpha, somatic form, mitochondrial OS=Mus musculus OX=10090 GN=Pdha1 PE=1 SV=1</t>
  </si>
  <si>
    <t>P35505</t>
  </si>
  <si>
    <t>Fumarylacetoacetase OS=Mus musculus OX=10090 GN=Fah PE=1 SV=2</t>
  </si>
  <si>
    <t>P35550;A0A140LIR6;Q80WS3</t>
  </si>
  <si>
    <t>P35550;A0A140LIR6</t>
  </si>
  <si>
    <t>rRNA 2-O-methyltransferase fibrillarin OS=Mus musculus OX=10090 GN=Fbl PE=1 SV=2;rRNA 2-O-methyltransferase fibrillarin (Fragment) OS=Mus musculus OX=10090 GN=Fbl PE=1 SV=1</t>
  </si>
  <si>
    <t>P35564</t>
  </si>
  <si>
    <t>Calnexin OS=Mus musculus OX=10090 GN=Canx PE=1 SV=1</t>
  </si>
  <si>
    <t>P35700;B1AXW5;B1AXW6;B1AXW4</t>
  </si>
  <si>
    <t>Peroxiredoxin-1 OS=Mus musculus OX=10090 GN=Prdx1 PE=1 SV=1;Peroxiredoxin-1 (Fragment) OS=Mus musculus OX=10090 GN=Prdx1 PE=1 SV=8;Peroxiredoxin-1 (Fragment) OS=Mus musculus OX=10090 GN=Prdx1 PE=1 SV=1;Peroxiredoxin-1 (Fragment) OS=Mus musculus OX=10090 GN</t>
  </si>
  <si>
    <t>P35821</t>
  </si>
  <si>
    <t>Tyrosine-protein phosphatase non-receptor type 1 OS=Mus musculus OX=10090 GN=Ptpn1 PE=1 SV=2</t>
  </si>
  <si>
    <t>P35979</t>
  </si>
  <si>
    <t>60S ribosomal protein L12 OS=Mus musculus OX=10090 GN=Rpl12 PE=1 SV=2</t>
  </si>
  <si>
    <t>P36371</t>
  </si>
  <si>
    <t>Antigen peptide transporter 2 OS=Mus musculus OX=10090 GN=Tap2 PE=1 SV=1</t>
  </si>
  <si>
    <t>P36552</t>
  </si>
  <si>
    <t>Oxygen-dependent coproporphyrinogen-III oxidase, mitochondrial OS=Mus musculus OX=10090 GN=Cpox PE=1 SV=2</t>
  </si>
  <si>
    <t>P37804;A0A1L1STN8</t>
  </si>
  <si>
    <t>Transgelin OS=Mus musculus OX=10090 GN=Tagln PE=1 SV=3;Transgelin (Fragment) OS=Mus musculus OX=10090 GN=Tagln PE=1 SV=1</t>
  </si>
  <si>
    <t>P38060;V9GXD2;V9GWZ9;D3YVU9;Q8JZS7</t>
  </si>
  <si>
    <t>P38060</t>
  </si>
  <si>
    <t>Hydroxymethylglutaryl-CoA lyase, mitochondrial OS=Mus musculus OX=10090 GN=Hmgcl PE=1 SV=2</t>
  </si>
  <si>
    <t>P38647</t>
  </si>
  <si>
    <t>Stress-70 protein, mitochondrial OS=Mus musculus OX=10090 GN=Hspa9 PE=1 SV=3</t>
  </si>
  <si>
    <t>P40124;B1ARS0</t>
  </si>
  <si>
    <t>P40124</t>
  </si>
  <si>
    <t>Adenylyl cyclase-associated protein 1 OS=Mus musculus OX=10090 GN=Cap1 PE=1 SV=4</t>
  </si>
  <si>
    <t>P40142;A0A286YE28;E0CY51</t>
  </si>
  <si>
    <t>P40142;A0A286YE28</t>
  </si>
  <si>
    <t>Transketolase OS=Mus musculus OX=10090 GN=Tkt PE=1 SV=1;Transketolase (Fragment) OS=Mus musculus OX=10090 GN=Tkt PE=1 SV=1</t>
  </si>
  <si>
    <t>P40936</t>
  </si>
  <si>
    <t>Indolethylamine N-methyltransferase OS=Mus musculus OX=10090 GN=Inmt PE=1 SV=1</t>
  </si>
  <si>
    <t>P41105;F6Z0X0</t>
  </si>
  <si>
    <t>P41105</t>
  </si>
  <si>
    <t>60S ribosomal protein L28 OS=Mus musculus OX=10090 GN=Rpl28 PE=1 SV=2</t>
  </si>
  <si>
    <t>P41241</t>
  </si>
  <si>
    <t>Tyrosine-protein kinase CSK OS=Mus musculus OX=10090 GN=Csk PE=1 SV=2</t>
  </si>
  <si>
    <t>P42125;A0A3Q4EC00;A0A452J8A5</t>
  </si>
  <si>
    <t>Enoyl-CoA delta isomerase 1, mitochondrial OS=Mus musculus OX=10090 GN=Eci1 PE=1 SV=2;Enoyl-CoA delta isomerase 1, mitochondrial OS=Mus musculus OX=10090 GN=Eci1 PE=1 SV=1;Enoyl-CoA delta isomerase 1, mitochondrial OS=Mus musculus OX=10090 GN=Eci1 PE=1 SV=</t>
  </si>
  <si>
    <t>P42932;H3BL49;H3BJB6;H3BLL1;H3BKG2;H3BKR8</t>
  </si>
  <si>
    <t>P42932;H3BL49</t>
  </si>
  <si>
    <t>T-complex protein 1 subunit theta OS=Mus musculus OX=10090 GN=Cct8 PE=1 SV=3;T-complex protein 1 subunit theta OS=Mus musculus OX=10090 GN=Cct8 PE=1 SV=1</t>
  </si>
  <si>
    <t>P43274</t>
  </si>
  <si>
    <t>Histone H1.4 OS=Mus musculus OX=10090 GN=H1-4 PE=1 SV=2</t>
  </si>
  <si>
    <t>P43275</t>
  </si>
  <si>
    <t>Histone H1.1 OS=Mus musculus OX=10090 GN=H1-1 PE=1 SV=2</t>
  </si>
  <si>
    <t>P43276</t>
  </si>
  <si>
    <t>Histone H1.5 OS=Mus musculus OX=10090 GN=H1-5 PE=1 SV=2</t>
  </si>
  <si>
    <t>P43277</t>
  </si>
  <si>
    <t>Histone H1.3 OS=Mus musculus OX=10090 GN=H1-3 PE=1 SV=2</t>
  </si>
  <si>
    <t>P45376;D3YVJ7</t>
  </si>
  <si>
    <t>P45376</t>
  </si>
  <si>
    <t>Aldo-keto reductase family 1 member B1 OS=Mus musculus OX=10090 GN=Akr1b1 PE=1 SV=3</t>
  </si>
  <si>
    <t>P45878</t>
  </si>
  <si>
    <t>Peptidyl-prolyl cis-trans isomerase FKBP2 OS=Mus musculus OX=10090 GN=Fkbp2 PE=1 SV=1</t>
  </si>
  <si>
    <t>P45952;D6RFD7</t>
  </si>
  <si>
    <t>P45952</t>
  </si>
  <si>
    <t>Medium-chain specific acyl-CoA dehydrogenase, mitochondrial OS=Mus musculus OX=10090 GN=Acadm PE=1 SV=1</t>
  </si>
  <si>
    <t>P46414</t>
  </si>
  <si>
    <t>Cyclin-dependent kinase inhibitor 1B OS=Mus musculus OX=10090 GN=Cdkn1b PE=1 SV=2</t>
  </si>
  <si>
    <t>P46460;G3UX86</t>
  </si>
  <si>
    <t>P46460</t>
  </si>
  <si>
    <t>Vesicle-fusing ATPase OS=Mus musculus OX=10090 GN=Nsf PE=1 SV=2</t>
  </si>
  <si>
    <t>P46471;Q8BVQ9</t>
  </si>
  <si>
    <t>26S proteasome regulatory subunit 7 OS=Mus musculus OX=10090 GN=Psmc2 PE=1 SV=5;26S proteasome regulatory subunit 7 OS=Mus musculus OX=10090 GN=Psmc2 PE=1 SV=1</t>
  </si>
  <si>
    <t>P46638;G3UY29;E9Q3P9;F8WGS1;G3UZD3;G3UZL4;D3YYB3;Q9WTL2;F6R2Z5</t>
  </si>
  <si>
    <t>P46638;G3UY29;E9Q3P9;F8WGS1;G3UZD3</t>
  </si>
  <si>
    <t>Ras-related protein Rab-11B OS=Mus musculus OX=10090 GN=Rab11b PE=1 SV=3;Ras-related protein Rab-11B OS=Mus musculus OX=10090 GN=Rab11b PE=4 SV=1;Ras-related protein Rab-11A OS=Mus musculus OX=10090 GN=Rab11a PE=4 SV=1;Ras-related protein Rab-11A (Fragment</t>
  </si>
  <si>
    <t>P46656;A0A1L1STP5</t>
  </si>
  <si>
    <t>P46656</t>
  </si>
  <si>
    <t>Adrenodoxin, mitochondrial OS=Mus musculus OX=10090 GN=Fdx1 PE=1 SV=1</t>
  </si>
  <si>
    <t>P46664</t>
  </si>
  <si>
    <t>Adenylosuccinate synthetase isozyme 2 OS=Mus musculus OX=10090 GN=Adss2 PE=1 SV=2</t>
  </si>
  <si>
    <t>P46978</t>
  </si>
  <si>
    <t>Dolichyl-diphosphooligosaccharide--protein glycosyltransferase subunit STT3A OS=Mus musculus OX=10090 GN=Stt3a PE=1 SV=1</t>
  </si>
  <si>
    <t>P47199;A0A0A6YXR4;V9GXY8;D3YUG9;D3Z2X0;D3YWU6;D3Z4Q4;A0A0A6YVS7;A0A0G2JFU5</t>
  </si>
  <si>
    <t>P47199;A0A0A6YXR4;V9GXY8</t>
  </si>
  <si>
    <t>Quinone oxidoreductase OS=Mus musculus OX=10090 GN=Cryz PE=1 SV=1;Quinone oxidoreductase (Fragment) OS=Mus musculus OX=10090 GN=Cryz PE=1 SV=5;Quinone oxidoreductase OS=Mus musculus OX=10090 GN=Cryz PE=1 SV=1</t>
  </si>
  <si>
    <t>P47738;A0A0G2JF60;A0A0G2JFQ0;D3YYF3</t>
  </si>
  <si>
    <t>P47738</t>
  </si>
  <si>
    <t>P47754;D6RCW7;A0A0N4SVM0</t>
  </si>
  <si>
    <t>F-actin-capping protein subunit alpha-2 OS=Mus musculus OX=10090 GN=Capza2 PE=1 SV=3;F-actin-capping protein subunit alpha OS=Mus musculus OX=10090 GN=Capza2 PE=1 SV=1;F-actin-capping protein subunit alpha (Fragment) OS=Mus musculus OX=10090 GN=Capza2 PE=1</t>
  </si>
  <si>
    <t>P47757;A0A0A0MQI9;F6YHZ8</t>
  </si>
  <si>
    <t>P47757</t>
  </si>
  <si>
    <t>F-actin-capping protein subunit beta OS=Mus musculus OX=10090 GN=Capzb PE=1 SV=3</t>
  </si>
  <si>
    <t>P47758;A0A1W2P830</t>
  </si>
  <si>
    <t>P47758</t>
  </si>
  <si>
    <t>Signal recognition particle receptor subunit beta OS=Mus musculus OX=10090 GN=Srprb PE=1 SV=1</t>
  </si>
  <si>
    <t>P47791</t>
  </si>
  <si>
    <t>Glutathione reductase, mitochondrial OS=Mus musculus OX=10090 GN=Gsr PE=1 SV=3</t>
  </si>
  <si>
    <t>P47811;A0A3B2WAZ7;B2KF34;A0A3B2WB60</t>
  </si>
  <si>
    <t>Mitogen-activated protein kinase 14 OS=Mus musculus OX=10090 GN=Mapk14 PE=1 SV=3;Mitogen-activated protein kinase 14 OS=Mus musculus OX=10090 GN=Mapk14 PE=1 SV=1;Mitogen-activated protein kinase (Fragment) OS=Mus musculus OX=10090 GN=Mapk14 PE=1 SV=2;Mitog</t>
  </si>
  <si>
    <t>P47879;H3BLB7;H3BJT2</t>
  </si>
  <si>
    <t>P47879;H3BLB7</t>
  </si>
  <si>
    <t>Insulin-like growth factor-binding protein 4 OS=Mus musculus OX=10090 GN=Igfbp4 PE=1 SV=2;Insulin-like growth factor-binding protein 4 OS=Mus musculus OX=10090 GN=Igfbp4 PE=1 SV=1</t>
  </si>
  <si>
    <t>P47911</t>
  </si>
  <si>
    <t>60S ribosomal protein L6 OS=Mus musculus OX=10090 GN=Rpl6 PE=1 SV=3</t>
  </si>
  <si>
    <t>P47915;W4VSN7;A0A1L1SS27;A0A1L1SUN1;A0A1L1STJ3</t>
  </si>
  <si>
    <t>P47915;W4VSN7</t>
  </si>
  <si>
    <t>60S ribosomal protein L29 OS=Mus musculus OX=10090 GN=Rpl29 PE=1 SV=2;60S ribosomal protein L29 OS=Mus musculus OX=10090 GN=Gm3550 PE=3 SV=1</t>
  </si>
  <si>
    <t>P47941;A0A338P6Q0;A0A338P675</t>
  </si>
  <si>
    <t>Crk-like protein OS=Mus musculus OX=10090 GN=Crkl PE=1 SV=2;Crk-like protein OS=Mus musculus OX=10090 GN=Crkl PE=1 SV=1;Crk-like protein (Fragment) OS=Mus musculus OX=10090 GN=Crkl PE=1 SV=1</t>
  </si>
  <si>
    <t>P47955</t>
  </si>
  <si>
    <t>60S acidic ribosomal protein P1 OS=Mus musculus OX=10090 GN=Rplp1 PE=1 SV=1</t>
  </si>
  <si>
    <t>P47962;D3YYV8</t>
  </si>
  <si>
    <t>P47962</t>
  </si>
  <si>
    <t>60S ribosomal protein L5 OS=Mus musculus OX=10090 GN=Rpl5 PE=1 SV=3</t>
  </si>
  <si>
    <t>P47963</t>
  </si>
  <si>
    <t>60S ribosomal protein L13 OS=Mus musculus OX=10090 GN=Rpl13 PE=1 SV=3</t>
  </si>
  <si>
    <t>P48024;A0A1L1SSA3;Q9CXU9;J3QN87;J3QPZ8</t>
  </si>
  <si>
    <t>P48024;A0A1L1SSA3;Q9CXU9;J3QN87</t>
  </si>
  <si>
    <t>Eukaryotic translation initiation factor 1 OS=Mus musculus OX=10090 GN=Eif1 PE=1 SV=2;Eukaryotic translation initiation factor 1b (Fragment) OS=Mus musculus OX=10090 GN=Eif1b PE=1 SV=1;Eukaryotic translation initiation factor 1b OS=Mus musculus OX=10090 GN</t>
  </si>
  <si>
    <t>P48036;A0A0G2JGQ0</t>
  </si>
  <si>
    <t>Annexin A5 OS=Mus musculus OX=10090 GN=Anxa5 PE=1 SV=1;Annexin A5 (Fragment) OS=Mus musculus OX=10090 GN=Anxa5 PE=1 SV=1</t>
  </si>
  <si>
    <t>P48678;D3YUF7</t>
  </si>
  <si>
    <t>P48678</t>
  </si>
  <si>
    <t>Prelamin-A/C OS=Mus musculus OX=10090 GN=Lmna PE=1 SV=2</t>
  </si>
  <si>
    <t>P48758;A0A338P684;A0A1B0GRG8</t>
  </si>
  <si>
    <t>P48758;A0A338P684</t>
  </si>
  <si>
    <t>Carbonyl reductase [NADPH] 1 OS=Mus musculus OX=10090 GN=Cbr1 PE=1 SV=3;Carbonyl reductase [NADPH] 1 OS=Mus musculus OX=10090 GN=Cbr1 PE=1 SV=1</t>
  </si>
  <si>
    <t>P48771</t>
  </si>
  <si>
    <t>Cytochrome c oxidase subunit 7A2, mitochondrial OS=Mus musculus OX=10090 GN=Cox7a2 PE=1 SV=2</t>
  </si>
  <si>
    <t>P48962;Q3V132</t>
  </si>
  <si>
    <t>P48962</t>
  </si>
  <si>
    <t>ADP/ATP translocase 1 OS=Mus musculus OX=10090 GN=Slc25a4 PE=1 SV=4</t>
  </si>
  <si>
    <t>P49586;D3Z3T5;Q811Q9</t>
  </si>
  <si>
    <t>P49586;D3Z3T5</t>
  </si>
  <si>
    <t>Choline-phosphate cytidylyltransferase A OS=Mus musculus OX=10090 GN=Pcyt1a PE=1 SV=1;Choline-phosphate cytidylyltransferase A OS=Mus musculus OX=10090 GN=Pcyt1a PE=1 SV=1</t>
  </si>
  <si>
    <t>P49710;E9Q4E5</t>
  </si>
  <si>
    <t>P49710</t>
  </si>
  <si>
    <t>Hematopoietic lineage cell-specific protein OS=Mus musculus OX=10090 GN=Hcls1 PE=1 SV=2</t>
  </si>
  <si>
    <t>P49935;A0A087WR20;D3Z437</t>
  </si>
  <si>
    <t>P49935;A0A087WR20</t>
  </si>
  <si>
    <t>Pro-cathepsin H OS=Mus musculus OX=10090 GN=Ctsh PE=1 SV=2;Pro-cathepsin H (Fragment) OS=Mus musculus OX=10090 GN=Ctsh PE=1 SV=6</t>
  </si>
  <si>
    <t>P50171;G3UX44;A0A494BA51;A0A494BAF4</t>
  </si>
  <si>
    <t>P50171;G3UX44</t>
  </si>
  <si>
    <t>Estradiol 17-beta-dehydrogenase 8 OS=Mus musculus OX=10090 GN=Hsd17b8 PE=1 SV=2;H2-K region-expressed gene 6 (Fragment) OS=Mus musculus OX=10090 GN=H2-Ke6 PE=1 SV=1</t>
  </si>
  <si>
    <t>P50247;A2ALT5</t>
  </si>
  <si>
    <t>Adenosylhomocysteinase OS=Mus musculus OX=10090 GN=Ahcy PE=1 SV=3;Adenosylhomocysteinase (Fragment) OS=Mus musculus OX=10090 GN=Ahcy PE=1 SV=1</t>
  </si>
  <si>
    <t>P50285;Q3UNX7;Q8C9C1;D3Z0T2;A0A0A6YVP9</t>
  </si>
  <si>
    <t>Dimethylaniline monooxygenase [N-oxide-forming] 1 OS=Mus musculus OX=10090 GN=Fmo1 PE=1 SV=1;Dimethylaniline monooxygenase [N-oxide-forming] 1 (Fragment) OS=Mus musculus OX=10090 GN=Fmo1 PE=1 SV=1;Flavin-containing monooxygenase OS=Mus musculus OX=10090 GN</t>
  </si>
  <si>
    <t>P50396;B7FAU8;D6RI86</t>
  </si>
  <si>
    <t>P50396</t>
  </si>
  <si>
    <t>Rab GDP dissociation inhibitor alpha OS=Mus musculus OX=10090 GN=Gdi1 PE=1 SV=3</t>
  </si>
  <si>
    <t>P50516;D3Z1B9;D3YWH3;D3YZ23</t>
  </si>
  <si>
    <t>P50516</t>
  </si>
  <si>
    <t>V-type proton ATPase catalytic subunit A OS=Mus musculus OX=10090 GN=Atp6v1a PE=1 SV=2</t>
  </si>
  <si>
    <t>P50518;A0A0N4SW07;A0A0N4SW34;A0A0N4SWA3;Q9D593</t>
  </si>
  <si>
    <t>P50518;A0A0N4SW07</t>
  </si>
  <si>
    <t>V-type proton ATPase subunit E 1 OS=Mus musculus OX=10090 GN=Atp6v1e1 PE=1 SV=2;V-type proton ATPase subunit E 1 (Fragment) OS=Mus musculus OX=10090 GN=Atp6v1e1 PE=1 SV=1</t>
  </si>
  <si>
    <t>P50543</t>
  </si>
  <si>
    <t>Protein S100-A11 OS=Mus musculus OX=10090 GN=S100a11 PE=1 SV=1</t>
  </si>
  <si>
    <t>P50544;B1AR28</t>
  </si>
  <si>
    <t>Very long-chain specific acyl-CoA dehydrogenase, mitochondrial OS=Mus musculus OX=10090 GN=Acadvl PE=1 SV=3;Very long-chain-specific acyl-CoA dehydrogenase, mitochondrial OS=Mus musculus OX=10090 GN=Acadvl PE=1 SV=1</t>
  </si>
  <si>
    <t>P50580</t>
  </si>
  <si>
    <t>Proliferation-associated protein 2G4 OS=Mus musculus OX=10090 GN=Pa2g4 PE=1 SV=3</t>
  </si>
  <si>
    <t>P50637;A0A140LIU9</t>
  </si>
  <si>
    <t>Translocator protein OS=Mus musculus OX=10090 GN=Tspo PE=1 SV=1;Translocator protein (Fragment) OS=Mus musculus OX=10090 GN=Tspo PE=1 SV=2</t>
  </si>
  <si>
    <t>P51125;A0A338P6J9;Q921U7;Q8C281;Q8CE80;Q8CE04;A0A1Y7VJN8</t>
  </si>
  <si>
    <t>P51125;A0A338P6J9;Q921U7;Q8C281;Q8CE80;Q8CE04</t>
  </si>
  <si>
    <t>Calpastatin OS=Mus musculus OX=10090 GN=Cast PE=1 SV=2;Calpastatin (Fragment) OS=Mus musculus OX=10090 GN=Cast PE=1 SV=1;Calpastatin OS=Mus musculus OX=10090 GN=Cast PE=1 SV=1;Calpastatin OS=Mus musculus OX=10090 GN=Cast PE=1 SV=1;Calpastatin OS=Mus muscul</t>
  </si>
  <si>
    <t>P51150;A0A0N4SVR6;A0A0N4SVG9</t>
  </si>
  <si>
    <t>P51150</t>
  </si>
  <si>
    <t>Ras-related protein Rab-7a OS=Mus musculus OX=10090 GN=Rab7a PE=1 SV=2</t>
  </si>
  <si>
    <t>P51437</t>
  </si>
  <si>
    <t>Cathelicidin antimicrobial peptide OS=Mus musculus OX=10090 GN=Camp PE=1 SV=2</t>
  </si>
  <si>
    <t>P51660</t>
  </si>
  <si>
    <t>Peroxisomal multifunctional enzyme type 2 OS=Mus musculus OX=10090 GN=Hsd17b4 PE=1 SV=3</t>
  </si>
  <si>
    <t>P51661</t>
  </si>
  <si>
    <t>Corticosteroid 11-beta-dehydrogenase isozyme 2 OS=Mus musculus OX=10090 GN=Hsd11b2 PE=1 SV=2</t>
  </si>
  <si>
    <t>P51859;E0CXA0;E0CYW7</t>
  </si>
  <si>
    <t>P51859;E0CXA0</t>
  </si>
  <si>
    <t>Hepatoma-derived growth factor OS=Mus musculus OX=10090 GN=Hdgf PE=1 SV=2;Hepatoma-derived growth factor (Fragment) OS=Mus musculus OX=10090 GN=Hdgf PE=1 SV=1</t>
  </si>
  <si>
    <t>P51863</t>
  </si>
  <si>
    <t>V-type proton ATPase subunit d 1 OS=Mus musculus OX=10090 GN=Atp6v0d1 PE=1 SV=2</t>
  </si>
  <si>
    <t>P51881</t>
  </si>
  <si>
    <t>ADP/ATP translocase 2 OS=Mus musculus OX=10090 GN=Slc25a5 PE=1 SV=3</t>
  </si>
  <si>
    <t>P52196</t>
  </si>
  <si>
    <t>Thiosulfate sulfurtransferase OS=Mus musculus OX=10090 GN=Tst PE=1 SV=3</t>
  </si>
  <si>
    <t>P52480;A0A1L1SU37;A0A1L1SQV8;A0A1L1SSN6;A0A1L1STV8;A0A1L1SUV0;A0A1L1ST52;A0A1L1SVH2</t>
  </si>
  <si>
    <t>P52480;A0A1L1SU37</t>
  </si>
  <si>
    <t>Pyruvate kinase PKM OS=Mus musculus OX=10090 GN=Pkm PE=1 SV=4;Pyruvate kinase PKM (Fragment) OS=Mus musculus OX=10090 GN=Pkm PE=1 SV=1</t>
  </si>
  <si>
    <t>P52503;A0A1Y7VM38;A0A1Y7VKP8</t>
  </si>
  <si>
    <t>NADH dehydrogenase [ubiquinone] iron-sulfur protein 6, mitochondrial OS=Mus musculus OX=10090 GN=Ndufs6 PE=1 SV=2;NADH dehydrogenase [ubiquinone] iron-sulfur protein 6, mitochondrial OS=Mus musculus OX=10090 GN=Ndufs6 PE=1 SV=1;NADH dehydrogenase [ubiquino</t>
  </si>
  <si>
    <t>P52760</t>
  </si>
  <si>
    <t>2-iminobutanoate/2-iminopropanoate deaminase OS=Mus musculus OX=10090 GN=Rida PE=1 SV=3</t>
  </si>
  <si>
    <t>P52825;A2A8E7;A2A8E8</t>
  </si>
  <si>
    <t>P52825</t>
  </si>
  <si>
    <t>Carnitine O-palmitoyltransferase 2, mitochondrial OS=Mus musculus OX=10090 GN=Cpt2 PE=1 SV=2</t>
  </si>
  <si>
    <t>P53395</t>
  </si>
  <si>
    <t>Lipoamide acyltransferase component of branched-chain alpha-keto acid dehydrogenase complex, mitochondrial OS=Mus musculus OX=10090 GN=Dbt PE=1 SV=2</t>
  </si>
  <si>
    <t>P53702;G3UXK7</t>
  </si>
  <si>
    <t>Cytochrome c-type heme lyase OS=Mus musculus OX=10090 GN=Hccs PE=1 SV=2;Cytochrome c-type heme lyase OS=Mus musculus OX=10090 GN=Hccs PE=1 SV=1</t>
  </si>
  <si>
    <t>P53810;F8WGG5;J3QQ30;J3QPW1;Q8JZZ5;P53811</t>
  </si>
  <si>
    <t>P53810;F8WGG5;J3QQ30;J3QPW1</t>
  </si>
  <si>
    <t>Phosphatidylinositol transfer protein alpha isoform OS=Mus musculus OX=10090 GN=Pitpna PE=1 SV=2;Phosphatidylinositol transfer protein alpha isoform OS=Mus musculus OX=10090 GN=Pitpna PE=1 SV=1;Phosphatidylinositol transfer protein alpha isoform OS=Mus mus</t>
  </si>
  <si>
    <t>P53986</t>
  </si>
  <si>
    <t>Monocarboxylate transporter 1 OS=Mus musculus OX=10090 GN=Slc16a1 PE=1 SV=1</t>
  </si>
  <si>
    <t>P53994</t>
  </si>
  <si>
    <t>Ras-related protein Rab-2A OS=Mus musculus OX=10090 GN=Rab2a PE=1 SV=1</t>
  </si>
  <si>
    <t>P54071;D6RIL6;A0A0U1RPR1</t>
  </si>
  <si>
    <t>P54071;D6RIL6</t>
  </si>
  <si>
    <t>Isocitrate dehydrogenase [NADP], mitochondrial OS=Mus musculus OX=10090 GN=Idh2 PE=1 SV=3;Isocitrate dehydrogenase [NADP], mitochondrial OS=Mus musculus OX=10090 GN=Idh2 PE=1 SV=1</t>
  </si>
  <si>
    <t>P54116</t>
  </si>
  <si>
    <t>Erythrocyte band 7 integral membrane protein OS=Mus musculus OX=10090 GN=Stom PE=1 SV=3</t>
  </si>
  <si>
    <t>P54227;D3Z1Z8;D3Z5N2</t>
  </si>
  <si>
    <t>Stathmin OS=Mus musculus OX=10090 GN=Stmn1 PE=1 SV=2;Stathmin (Fragment) OS=Mus musculus OX=10090 GN=Stmn1 PE=1 SV=1;Stathmin OS=Mus musculus OX=10090 GN=Stmn1 PE=1 SV=1</t>
  </si>
  <si>
    <t>P55194;A2A5V3;A2A5V2;A0A2R8W6I7;S4R2D3;S4R2T6</t>
  </si>
  <si>
    <t>P55194;A2A5V3;A2A5V2;A0A2R8W6I7</t>
  </si>
  <si>
    <t>SH3 domain-binding protein 1 OS=Mus musculus OX=10090 GN=Sh3bp1 PE=1 SV=3;SH3 domain-binding protein 1 OS=Mus musculus OX=10090 GN=Sh3bp1 PE=1 SV=1;SH3 domain-binding protein 1 OS=Mus musculus OX=10090 GN=Sh3bp1 PE=1 SV=1;Predicted gene, 49510 OS=Mus muscu</t>
  </si>
  <si>
    <t>P55264;A0A286YCD7</t>
  </si>
  <si>
    <t>Adenosine kinase OS=Mus musculus OX=10090 GN=Adk PE=1 SV=2;Adenosine kinase (Fragment) OS=Mus musculus OX=10090 GN=Adk PE=1 SV=1</t>
  </si>
  <si>
    <t>P55302;F6WMD1</t>
  </si>
  <si>
    <t>Alpha-2-macroglobulin receptor-associated protein OS=Mus musculus OX=10090 GN=Lrpap1 PE=1 SV=1;Alpha-2-macroglobulin receptor-associated protein (Fragment) OS=Mus musculus OX=10090 GN=Lrpap1 PE=1 SV=1</t>
  </si>
  <si>
    <t>P55821</t>
  </si>
  <si>
    <t>Stathmin-2 OS=Mus musculus OX=10090 GN=Stmn2 PE=1 SV=1</t>
  </si>
  <si>
    <t>P56135;F8WHP8</t>
  </si>
  <si>
    <t>ATP synthase subunit f, mitochondrial OS=Mus musculus OX=10090 GN=Atp5mf PE=1 SV=3;ATP synthase, H+-transporting, mitochondrial F0 complex, subunit F2 OS=Mus musculus OX=10090 GN=Atp5j2 PE=1 SV=1</t>
  </si>
  <si>
    <t>P56382</t>
  </si>
  <si>
    <t>ATP synthase subunit epsilon, mitochondrial OS=Mus musculus OX=10090 GN=Atp5f1e PE=1 SV=2</t>
  </si>
  <si>
    <t>P56389</t>
  </si>
  <si>
    <t>Cytidine deaminase OS=Mus musculus OX=10090 GN=Cda PE=1 SV=2</t>
  </si>
  <si>
    <t>P56391</t>
  </si>
  <si>
    <t>Cytochrome c oxidase subunit 6B1 OS=Mus musculus OX=10090 GN=Cox6b1 PE=1 SV=2</t>
  </si>
  <si>
    <t>P56393</t>
  </si>
  <si>
    <t>Cytochrome c oxidase subunit 7B, mitochondrial OS=Mus musculus OX=10090 GN=Cox7b PE=3 SV=1</t>
  </si>
  <si>
    <t>P56394</t>
  </si>
  <si>
    <t>Cytochrome c oxidase copper chaperone OS=Mus musculus OX=10090 GN=Cox17 PE=1 SV=2</t>
  </si>
  <si>
    <t>P56402</t>
  </si>
  <si>
    <t>Aquaporin-2 OS=Mus musculus OX=10090 GN=Aqp2 PE=1 SV=2</t>
  </si>
  <si>
    <t>P56480</t>
  </si>
  <si>
    <t>ATP synthase subunit beta, mitochondrial OS=Mus musculus OX=10090 GN=Atp5f1b PE=1 SV=2</t>
  </si>
  <si>
    <t>P56812;D3Z7Q5</t>
  </si>
  <si>
    <t>P56812</t>
  </si>
  <si>
    <t>Programmed cell death protein 5 OS=Mus musculus OX=10090 GN=Pdcd5 PE=1 SV=3</t>
  </si>
  <si>
    <t>P57016</t>
  </si>
  <si>
    <t>Ladinin-1 OS=Mus musculus OX=10090 GN=Lad1 PE=1 SV=1</t>
  </si>
  <si>
    <t>P57746</t>
  </si>
  <si>
    <t>V-type proton ATPase subunit D OS=Mus musculus OX=10090 GN=Atp6v1d PE=1 SV=1</t>
  </si>
  <si>
    <t>P57759</t>
  </si>
  <si>
    <t>Endoplasmic reticulum resident protein 29 OS=Mus musculus OX=10090 GN=Erp29 PE=1 SV=2</t>
  </si>
  <si>
    <t>P57784;G5E883</t>
  </si>
  <si>
    <t>U2 small nuclear ribonucleoprotein A OS=Mus musculus OX=10090 GN=Snrpa1 PE=1 SV=2;U2 small nuclear ribonucleoprotein A OS=Mus musculus OX=10090 GN=Snrpa1 PE=1 SV=1</t>
  </si>
  <si>
    <t>P58137;G3UXJ8;Q8BZR4</t>
  </si>
  <si>
    <t>Acyl-coenzyme A thioesterase 8 OS=Mus musculus OX=10090 GN=Acot8 PE=1 SV=1;Acyl-coenzyme A thioesterase 8 OS=Mus musculus OX=10090 GN=Acot8 PE=1 SV=1;Acyl-coenzyme A thioesterase 8 OS=Mus musculus OX=10090 GN=Acot8 PE=1 SV=1</t>
  </si>
  <si>
    <t>P58252</t>
  </si>
  <si>
    <t>Elongation factor 2 OS=Mus musculus OX=10090 GN=Eef2 PE=1 SV=2</t>
  </si>
  <si>
    <t>P59017;A0A0N4SW24;A0A0N4SW63</t>
  </si>
  <si>
    <t>P59017</t>
  </si>
  <si>
    <t>Bcl-2-like protein 13 OS=Mus musculus OX=10090 GN=Bcl2l13 PE=1 SV=2</t>
  </si>
  <si>
    <t>P59999;E9PWA7;Q3TX55</t>
  </si>
  <si>
    <t>P59999</t>
  </si>
  <si>
    <t>Actin-related protein 2/3 complex subunit 4 OS=Mus musculus OX=10090 GN=Arpc4 PE=1 SV=3</t>
  </si>
  <si>
    <t>P60122</t>
  </si>
  <si>
    <t>RuvB-like 1 OS=Mus musculus OX=10090 GN=Ruvbl1 PE=1 SV=1</t>
  </si>
  <si>
    <t>P60229</t>
  </si>
  <si>
    <t>Eukaryotic translation initiation factor 3 subunit E OS=Mus musculus OX=10090 GN=Eif3e PE=1 SV=1</t>
  </si>
  <si>
    <t>P60335</t>
  </si>
  <si>
    <t>Poly(rC)-binding protein 1 OS=Mus musculus OX=10090 GN=Pcbp1 PE=1 SV=1</t>
  </si>
  <si>
    <t>P60603</t>
  </si>
  <si>
    <t>Reactive oxygen species modulator 1 OS=Mus musculus OX=10090 GN=Romo1 PE=2 SV=1</t>
  </si>
  <si>
    <t>P60710;E9Q1F2;E9Q3M9</t>
  </si>
  <si>
    <t>P60710;E9Q1F2</t>
  </si>
  <si>
    <t>Actin, cytoplasmic 1 OS=Mus musculus OX=10090 GN=Actb PE=1 SV=1;Actin, cytoplasmic 1 OS=Mus musculus OX=10090 GN=Actb PE=1 SV=1</t>
  </si>
  <si>
    <t>P60766;G3UZM2;D3Z3L1;F2Z463;D3YX61;Q8R527;Q9ER71</t>
  </si>
  <si>
    <t>P60766</t>
  </si>
  <si>
    <t>Cell division control protein 42 homolog OS=Mus musculus OX=10090 GN=Cdc42 PE=1 SV=2</t>
  </si>
  <si>
    <t>P60840;E9Q827</t>
  </si>
  <si>
    <t>Alpha-endosulfine OS=Mus musculus OX=10090 GN=Ensa PE=1 SV=1;cAMP-regulated phosphoprotein 19 OS=Mus musculus OX=10090 GN=Arpp19 PE=1 SV=1</t>
  </si>
  <si>
    <t>P60843;Q8BTU6;P10630;E9Q561</t>
  </si>
  <si>
    <t>P60843;Q8BTU6;P10630</t>
  </si>
  <si>
    <t>Eukaryotic initiation factor 4A-I OS=Mus musculus OX=10090 GN=Eif4a1 PE=1 SV=1;Eukaryotic initiation factor 4A-II OS=Mus musculus OX=10090 GN=Eif4a2 PE=1 SV=1;Eukaryotic initiation factor 4A-II OS=Mus musculus OX=10090 GN=Eif4a2 PE=1 SV=2</t>
  </si>
  <si>
    <t>P60867</t>
  </si>
  <si>
    <t>40S ribosomal protein S20 OS=Mus musculus OX=10090 GN=Rps20 PE=1 SV=1</t>
  </si>
  <si>
    <t>P60904</t>
  </si>
  <si>
    <t>DnaJ homolog subfamily C member 5 OS=Mus musculus OX=10090 GN=Dnajc5 PE=1 SV=1</t>
  </si>
  <si>
    <t>P61021</t>
  </si>
  <si>
    <t>Ras-related protein Rab-5B OS=Mus musculus OX=10090 GN=Rab5b PE=1 SV=1</t>
  </si>
  <si>
    <t>P61027</t>
  </si>
  <si>
    <t>Ras-related protein Rab-10 OS=Mus musculus OX=10090 GN=Rab10 PE=1 SV=1</t>
  </si>
  <si>
    <t>P61028</t>
  </si>
  <si>
    <t>Ras-related protein Rab-8B OS=Mus musculus OX=10090 GN=Rab8b PE=1 SV=1</t>
  </si>
  <si>
    <t>P61089;A0A1W2P7Z3</t>
  </si>
  <si>
    <t>Ubiquitin-conjugating enzyme E2 N OS=Mus musculus OX=10090 GN=Ube2n PE=1 SV=1;Ubiquitin-conjugating enzyme E2 N OS=Mus musculus OX=10090 GN=Ube2n PE=1 SV=1</t>
  </si>
  <si>
    <t>P61161</t>
  </si>
  <si>
    <t>Actin-related protein 2 OS=Mus musculus OX=10090 GN=Actr2 PE=1 SV=1</t>
  </si>
  <si>
    <t>P61255;B1ARA5;B1ARA3</t>
  </si>
  <si>
    <t>60S ribosomal protein L26 OS=Mus musculus OX=10090 GN=Rpl26 PE=1 SV=1;60S ribosomal protein L26 OS=Mus musculus OX=10090 GN=Rpl26 PE=1 SV=1;60S ribosomal protein L26 (Fragment) OS=Mus musculus OX=10090 GN=Rpl26 PE=1 SV=1</t>
  </si>
  <si>
    <t>P61358;A2A4Q0</t>
  </si>
  <si>
    <t>60S ribosomal protein L27 OS=Mus musculus OX=10090 GN=Rpl27 PE=1 SV=2;60S ribosomal protein L27 (Fragment) OS=Mus musculus OX=10090 GN=Rpl27 PE=1 SV=1</t>
  </si>
  <si>
    <t>P61458;A0A1W2P7A4</t>
  </si>
  <si>
    <t>P61458</t>
  </si>
  <si>
    <t>Pterin-4-alpha-carbinolamine dehydratase OS=Mus musculus OX=10090 GN=Pcbd1 PE=1 SV=2</t>
  </si>
  <si>
    <t>P61514</t>
  </si>
  <si>
    <t>60S ribosomal protein L37a OS=Mus musculus OX=10090 GN=Rpl37a PE=1 SV=2</t>
  </si>
  <si>
    <t>P61804</t>
  </si>
  <si>
    <t>Dolichyl-diphosphooligosaccharide--protein glycosyltransferase subunit DAD1 OS=Mus musculus OX=10090 GN=Dad1 PE=1 SV=3</t>
  </si>
  <si>
    <t>P61922;Q3TUE8;F7C9G3;F6RN86</t>
  </si>
  <si>
    <t>P61922</t>
  </si>
  <si>
    <t>4-aminobutyrate aminotransferase, mitochondrial OS=Mus musculus OX=10090 GN=Abat PE=1 SV=1</t>
  </si>
  <si>
    <t>P61982</t>
  </si>
  <si>
    <t>14-3-3 protein gamma OS=Mus musculus OX=10090 GN=Ywhag PE=1 SV=2</t>
  </si>
  <si>
    <t>P62073</t>
  </si>
  <si>
    <t>Mitochondrial import inner membrane translocase subunit Tim10 OS=Mus musculus OX=10090 GN=Timm10 PE=1 SV=1</t>
  </si>
  <si>
    <t>P62075;A0A1W2P7H2;A0A1W2P756</t>
  </si>
  <si>
    <t>P62075;A0A1W2P7H2</t>
  </si>
  <si>
    <t>Mitochondrial import inner membrane translocase subunit Tim13 OS=Mus musculus OX=10090 GN=Timm13 PE=1 SV=1;Mitochondrial import inner membrane translocase subunit Tim13 OS=Mus musculus OX=10090 GN=Timm13 PE=1 SV=1</t>
  </si>
  <si>
    <t>P62077</t>
  </si>
  <si>
    <t>Mitochondrial import inner membrane translocase subunit Tim8 B OS=Mus musculus OX=10090 GN=Timm8b PE=1 SV=1</t>
  </si>
  <si>
    <t>P62082</t>
  </si>
  <si>
    <t>40S ribosomal protein S7 OS=Mus musculus OX=10090 GN=Rps7 PE=2 SV=1</t>
  </si>
  <si>
    <t>P62137</t>
  </si>
  <si>
    <t>Serine/threonine-protein phosphatase PP1-alpha catalytic subunit OS=Mus musculus OX=10090 GN=Ppp1ca PE=1 SV=1</t>
  </si>
  <si>
    <t>P62141;A0A0J9YUG2;A0A0J9YUU8;A0A0G2JFF1</t>
  </si>
  <si>
    <t>P62141</t>
  </si>
  <si>
    <t>Serine/threonine-protein phosphatase PP1-beta catalytic subunit OS=Mus musculus OX=10090 GN=Ppp1cb PE=1 SV=3</t>
  </si>
  <si>
    <t>P62242</t>
  </si>
  <si>
    <t>40S ribosomal protein S8 OS=Mus musculus OX=10090 GN=Rps8 PE=1 SV=2</t>
  </si>
  <si>
    <t>P62264;D3YVF4;D3Z7I1</t>
  </si>
  <si>
    <t>40S ribosomal protein S14 OS=Mus musculus OX=10090 GN=Rps14 PE=1 SV=3;40S ribosomal protein S14 (Fragment) OS=Mus musculus OX=10090 GN=Rps14 PE=1 SV=1;40S ribosomal protein S14 (Fragment) OS=Mus musculus OX=10090 GN=Rps14 PE=1 SV=1</t>
  </si>
  <si>
    <t>P62267</t>
  </si>
  <si>
    <t>40S ribosomal protein S23 OS=Mus musculus OX=10090 GN=Rps23 PE=1 SV=3</t>
  </si>
  <si>
    <t>P62281;A0A1B0GRR3;A0A1B0GSE8</t>
  </si>
  <si>
    <t>40S ribosomal protein S11 OS=Mus musculus OX=10090 GN=Rps11 PE=1 SV=3;40S ribosomal protein S11 OS=Mus musculus OX=10090 GN=Rps11 PE=1 SV=1;40S ribosomal protein S11 (Fragment) OS=Mus musculus OX=10090 GN=Rps11 PE=1 SV=1</t>
  </si>
  <si>
    <t>P62305</t>
  </si>
  <si>
    <t>Small nuclear ribonucleoprotein E OS=Mus musculus OX=10090 GN=Snrpe PE=1 SV=1</t>
  </si>
  <si>
    <t>P62307</t>
  </si>
  <si>
    <t>Small nuclear ribonucleoprotein F OS=Mus musculus OX=10090 GN=Snrpf PE=1 SV=1</t>
  </si>
  <si>
    <t>P62317</t>
  </si>
  <si>
    <t>Small nuclear ribonucleoprotein Sm D2 OS=Mus musculus OX=10090 GN=Snrpd2 PE=1 SV=1</t>
  </si>
  <si>
    <t>P62627;A2AVR9</t>
  </si>
  <si>
    <t>Dynein light chain roadblock-type 1 OS=Mus musculus OX=10090 GN=Dynlrb1 PE=1 SV=3;Dynein light chain roadblock OS=Mus musculus OX=10090 GN=Dynlrb1 PE=1 SV=1</t>
  </si>
  <si>
    <t>P62702;V9GWY0</t>
  </si>
  <si>
    <t>40S ribosomal protein S4, X isoform OS=Mus musculus OX=10090 GN=Rps4x PE=1 SV=2;40S ribosomal protein S4 OS=Mus musculus OX=10090 GN=Gm15013 PE=3 SV=1</t>
  </si>
  <si>
    <t>P62717;A0A1D5RLW5;A0A1D5RM85;A0A1D5RMC7;A0A1D5RM79;A0A1D5RME4</t>
  </si>
  <si>
    <t>P62717;A0A1D5RLW5;A0A1D5RM85</t>
  </si>
  <si>
    <t>60S ribosomal protein L18a OS=Mus musculus OX=10090 GN=Rpl18a PE=1 SV=1;60S ribosomal protein L18a OS=Mus musculus OX=10090 GN=Rpl18a PE=1 SV=1;60S ribosomal protein L18a (Fragment) OS=Mus musculus OX=10090 GN=Rpl18a PE=1 SV=1</t>
  </si>
  <si>
    <t>P62737;P63268;A0A494B9T3;D3YZY0;D3Z2K3;A0A0U1RQ96</t>
  </si>
  <si>
    <t>P62737;P63268;A0A494B9T3;D3YZY0</t>
  </si>
  <si>
    <t>Actin, aortic smooth muscle OS=Mus musculus OX=10090 GN=Acta2 PE=1 SV=1;Actin, gamma-enteric smooth muscle OS=Mus musculus OX=10090 GN=Actg2 PE=1 SV=1;Actin, aortic smooth muscle (Fragment) OS=Mus musculus OX=10090 GN=Acta2 PE=1 SV=1;Actin, gamma-enteric s</t>
  </si>
  <si>
    <t>P62751</t>
  </si>
  <si>
    <t>60S ribosomal protein L23a OS=Mus musculus OX=10090 GN=Rpl23a PE=1 SV=1</t>
  </si>
  <si>
    <t>P62754</t>
  </si>
  <si>
    <t>40S ribosomal protein S6 OS=Mus musculus OX=10090 GN=Rps6 PE=1 SV=1</t>
  </si>
  <si>
    <t>P62806</t>
  </si>
  <si>
    <t>Histone H4 OS=Mus musculus OX=10090 GN=H4c1 PE=1 SV=2</t>
  </si>
  <si>
    <t>P62814</t>
  </si>
  <si>
    <t>V-type proton ATPase subunit B, brain isoform OS=Mus musculus OX=10090 GN=Atp6v1b2 PE=1 SV=1</t>
  </si>
  <si>
    <t>P62827;Q14AA6;Q61820</t>
  </si>
  <si>
    <t>P62827;Q14AA6</t>
  </si>
  <si>
    <t>GTP-binding nuclear protein Ran OS=Mus musculus OX=10090 GN=Ran PE=1 SV=3;GTP-binding nuclear protein Ran OS=Mus musculus OX=10090 GN=1700009N14Rik PE=2 SV=1</t>
  </si>
  <si>
    <t>P62830;A2A6F8</t>
  </si>
  <si>
    <t>P62830</t>
  </si>
  <si>
    <t>60S ribosomal protein L23 OS=Mus musculus OX=10090 GN=Rpl23 PE=1 SV=1</t>
  </si>
  <si>
    <t>P62835;A0A0G2JDL9;A0A0G2JE52</t>
  </si>
  <si>
    <t>Ras-related protein Rap-1A OS=Mus musculus OX=10090 GN=Rap1a PE=1 SV=1;Ras-related protein Rap-1A OS=Mus musculus OX=10090 GN=Rap1a PE=1 SV=1;Ras-related protein Rap-1A OS=Mus musculus OX=10090 GN=Rap1a PE=1 SV=1</t>
  </si>
  <si>
    <t>P62849;A0A286YEB7</t>
  </si>
  <si>
    <t>40S ribosomal protein S24 OS=Mus musculus OX=10090 GN=Rps24 PE=1 SV=1;40S ribosomal protein S24 OS=Mus musculus OX=10090 GN=Rps24 PE=1 SV=1</t>
  </si>
  <si>
    <t>P62855</t>
  </si>
  <si>
    <t>40S ribosomal protein S26 OS=Mus musculus OX=10090 GN=Rps26 PE=1 SV=3</t>
  </si>
  <si>
    <t>P62858;G3UYV7</t>
  </si>
  <si>
    <t>40S ribosomal protein S28 OS=Mus musculus OX=10090 GN=Rps28 PE=1 SV=1;40S ribosomal protein S28 (Fragment) OS=Mus musculus OX=10090 GN=Rps28 PE=1 SV=1</t>
  </si>
  <si>
    <t>P62892</t>
  </si>
  <si>
    <t>60S ribosomal protein L39 OS=Mus musculus OX=10090 GN=Rpl39 PE=1 SV=2</t>
  </si>
  <si>
    <t>P62897;CON__P62894</t>
  </si>
  <si>
    <t>P62897</t>
  </si>
  <si>
    <t>Cytochrome c, somatic OS=Mus musculus OX=10090 GN=Cycs PE=1 SV=2</t>
  </si>
  <si>
    <t>P62908;A0A140LI77;D3YV43</t>
  </si>
  <si>
    <t>P62908</t>
  </si>
  <si>
    <t>40S ribosomal protein S3 OS=Mus musculus OX=10090 GN=Rps3 PE=1 SV=1</t>
  </si>
  <si>
    <t>P62911;P17932</t>
  </si>
  <si>
    <t>P62911</t>
  </si>
  <si>
    <t>60S ribosomal protein L32 OS=Mus musculus OX=10090 GN=Rpl32 PE=1 SV=2</t>
  </si>
  <si>
    <t>P62918</t>
  </si>
  <si>
    <t>60S ribosomal protein L8 OS=Mus musculus OX=10090 GN=Rpl8 PE=1 SV=2</t>
  </si>
  <si>
    <t>P62960;A2BGG7;A0A0A0MQD2;B2RUF0;Q9Z2C8</t>
  </si>
  <si>
    <t>P62960;A2BGG7</t>
  </si>
  <si>
    <t>Y-box-binding protein 1 OS=Mus musculus OX=10090 GN=Ybx1 PE=1 SV=3;Y-box-binding protein 1 (Fragment) OS=Mus musculus OX=10090 GN=Ybx1 PE=1 SV=1</t>
  </si>
  <si>
    <t>P62983;A0A0A6YW67;E9Q9J0;E9Q4P0;E9Q5F6;E9QNP0;Q5SX22;P62984;P0CG49;P0CG50</t>
  </si>
  <si>
    <t>P62983</t>
  </si>
  <si>
    <t>Ubiquitin-40S ribosomal protein S27a OS=Mus musculus OX=10090 GN=Rps27a PE=1 SV=2</t>
  </si>
  <si>
    <t>P63017;Q504P4;D3Z5E2;P17156;P16627</t>
  </si>
  <si>
    <t>P63017;Q504P4</t>
  </si>
  <si>
    <t>Heat shock cognate 71 kDa protein OS=Mus musculus OX=10090 GN=Hspa8 PE=1 SV=1;Heat shock cognate 71 kDa protein OS=Mus musculus OX=10090 GN=Hspa8 PE=1 SV=1</t>
  </si>
  <si>
    <t>P63024;A0A0N4SUV3;B0QZN5;D3YTU0;P63044;Q62442</t>
  </si>
  <si>
    <t>P63024</t>
  </si>
  <si>
    <t>Vesicle-associated membrane protein 3 OS=Mus musculus OX=10090 GN=Vamp3 PE=1 SV=1</t>
  </si>
  <si>
    <t>P63030;D3Z786;D3YWY6;D3Z5S0;E9Q0V4</t>
  </si>
  <si>
    <t>Mitochondrial pyruvate carrier 1 OS=Mus musculus OX=10090 GN=Mpc1 PE=1 SV=1;Mitochondrial pyruvate carrier (Fragment) OS=Mus musculus OX=10090 GN=Mpc1 PE=1 SV=1;Mitochondrial pyruvate carrier OS=Mus musculus OX=10090 GN=Mpc1 PE=1 SV=1;Mitochondrial pyruvat</t>
  </si>
  <si>
    <t>P63037;B1AXY0;B1AXY1</t>
  </si>
  <si>
    <t>DnaJ homolog subfamily A member 1 OS=Mus musculus OX=10090 GN=Dnaja1 PE=1 SV=1;DnaJ homolog subfamily A member 1 (Fragment) OS=Mus musculus OX=10090 GN=Dnaja1 PE=1 SV=1;DnaJ homolog subfamily A member 1 (Fragment) OS=Mus musculus OX=10090 GN=Dnaja1 PE=1 SV</t>
  </si>
  <si>
    <t>P63038;D3Z2F2;D3Z7J9</t>
  </si>
  <si>
    <t>P63038</t>
  </si>
  <si>
    <t>60 kDa heat shock protein, mitochondrial OS=Mus musculus OX=10090 GN=Hspd1 PE=1 SV=1</t>
  </si>
  <si>
    <t>P63085;A0A338P781;A0A338P736</t>
  </si>
  <si>
    <t>P63085</t>
  </si>
  <si>
    <t>Mitogen-activated protein kinase 1 OS=Mus musculus OX=10090 GN=Mapk1 PE=1 SV=3</t>
  </si>
  <si>
    <t>P63087;A0A0G2JGC1</t>
  </si>
  <si>
    <t>Serine/threonine-protein phosphatase PP1-gamma catalytic subunit OS=Mus musculus OX=10090 GN=Ppp1cc PE=1 SV=1;Serine/threonine-protein phosphatase OS=Mus musculus OX=10090 GN=Ppp1cc PE=1 SV=1</t>
  </si>
  <si>
    <t>P63094;Q6R0H7;Z4YKV1;A0A571BEI3;A0A571BEM2;A2A610;Q66L47;Q8CGK7;A0A571BEG2;A0A571BE25;A0A571BGH5</t>
  </si>
  <si>
    <t>P63094;Q6R0H7;Z4YKV1;A0A571BEI3;A0A571BEM2</t>
  </si>
  <si>
    <t>Guanine nucleotide-binding protein G(s) subunit alpha isoforms short OS=Mus musculus OX=10090 GN=Gnas PE=1 SV=1;Guanine nucleotide-binding protein G(s) subunit alpha isoforms XLas OS=Mus musculus OX=10090 GN=Gnas PE=1 SV=1;Guanine nucleotide-binding protei</t>
  </si>
  <si>
    <t>P63101;A0A2I3BQ03;D3YXN6;D3YW45</t>
  </si>
  <si>
    <t>P63101;A0A2I3BQ03;D3YXN6</t>
  </si>
  <si>
    <t>14-3-3 protein zeta/delta OS=Mus musculus OX=10090 GN=Ywhaz PE=1 SV=1;14-3-3 protein zeta/delta (Fragment) OS=Mus musculus OX=10090 GN=Ywhaz PE=1 SV=1;14-3-3 protein zeta/delta (Fragment) OS=Mus musculus OX=10090 GN=Ywhaz PE=1 SV=1</t>
  </si>
  <si>
    <t>P63213</t>
  </si>
  <si>
    <t>Guanine nucleotide-binding protein G(I)/G(S)/G(O) subunit gamma-2 OS=Mus musculus OX=10090 GN=Gng2 PE=1 SV=2</t>
  </si>
  <si>
    <t>P63260;B1ATY1;G3UYG0</t>
  </si>
  <si>
    <t>P63260</t>
  </si>
  <si>
    <t>Actin, cytoplasmic 2 OS=Mus musculus OX=10090 GN=Actg1 PE=1 SV=1</t>
  </si>
  <si>
    <t>P63276</t>
  </si>
  <si>
    <t>40S ribosomal protein S17 OS=Mus musculus OX=10090 GN=Rps17 PE=1 SV=2</t>
  </si>
  <si>
    <t>P63325;Q3UW83;A0A338P7K4;A0A3B2W864;A0A338P731</t>
  </si>
  <si>
    <t>P63325;Q3UW83;A0A338P7K4;A0A3B2W864</t>
  </si>
  <si>
    <t>40S ribosomal protein S10 OS=Mus musculus OX=10090 GN=Rps10 PE=1 SV=1;40S ribosomal protein S10 OS=Mus musculus OX=10090 GN=Rps10 PE=1 SV=1;40S ribosomal protein S10 OS=Mus musculus OX=10090 GN=Rps10 PE=1 SV=1;Predicted gene, 49804 OS=Mus musculus OX=10090</t>
  </si>
  <si>
    <t>P63330;P62715</t>
  </si>
  <si>
    <t>Serine/threonine-protein phosphatase 2A catalytic subunit alpha isoform OS=Mus musculus OX=10090 GN=Ppp2ca PE=1 SV=1;Serine/threonine-protein phosphatase 2A catalytic subunit beta isoform OS=Mus musculus OX=10090 GN=Ppp2cb PE=1 SV=1</t>
  </si>
  <si>
    <t>P67778;Q5SQG5</t>
  </si>
  <si>
    <t>Prohibitin OS=Mus musculus OX=10090 GN=Phb PE=1 SV=1;Prohibitin (Fragment) OS=Mus musculus OX=10090 GN=Phb PE=1 SV=1</t>
  </si>
  <si>
    <t>P67984</t>
  </si>
  <si>
    <t>60S ribosomal protein L22 OS=Mus musculus OX=10090 GN=Rpl22 PE=1 SV=2</t>
  </si>
  <si>
    <t>P68033;P68134;A0A1D5RM20</t>
  </si>
  <si>
    <t>P68033;P68134</t>
  </si>
  <si>
    <t>Actin, alpha cardiac muscle 1 OS=Mus musculus OX=10090 GN=Actc1 PE=1 SV=1;Actin, alpha skeletal muscle OS=Mus musculus OX=10090 GN=Acta1 PE=1 SV=1</t>
  </si>
  <si>
    <t>P68040</t>
  </si>
  <si>
    <t>Receptor of activated protein C kinase 1 OS=Mus musculus OX=10090 GN=Rack1 PE=1 SV=3</t>
  </si>
  <si>
    <t>P68254</t>
  </si>
  <si>
    <t>14-3-3 protein theta OS=Mus musculus OX=10090 GN=Ywhaq PE=1 SV=1</t>
  </si>
  <si>
    <t>P68372;Q9D6F9;Q922F4;CON__ENSEMBL:ENSBTAP00000025008;A2AQ07</t>
  </si>
  <si>
    <t>P68372;Q9D6F9</t>
  </si>
  <si>
    <t>Tubulin beta-4B chain OS=Mus musculus OX=10090 GN=Tubb4b PE=1 SV=1;Tubulin beta-4A chain OS=Mus musculus OX=10090 GN=Tubb4a PE=1 SV=3</t>
  </si>
  <si>
    <t>P68373</t>
  </si>
  <si>
    <t>Tubulin alpha-1C chain OS=Mus musculus OX=10090 GN=Tuba1c PE=1 SV=1</t>
  </si>
  <si>
    <t>P68404</t>
  </si>
  <si>
    <t>Protein kinase C beta type OS=Mus musculus OX=10090 GN=Prkcb PE=1 SV=4</t>
  </si>
  <si>
    <t>P68510</t>
  </si>
  <si>
    <t>14-3-3 protein eta OS=Mus musculus OX=10090 GN=Ywhah PE=1 SV=2</t>
  </si>
  <si>
    <t>P70168</t>
  </si>
  <si>
    <t>Importin subunit beta-1 OS=Mus musculus OX=10090 GN=Kpnb1 PE=1 SV=2</t>
  </si>
  <si>
    <t>P70268;D6RH37</t>
  </si>
  <si>
    <t>Serine/threonine-protein kinase N1 OS=Mus musculus OX=10090 GN=Pkn1 PE=1 SV=3;Serine/threonine-protein kinase N1 OS=Mus musculus OX=10090 GN=Pkn1 PE=1 SV=1</t>
  </si>
  <si>
    <t>P70274</t>
  </si>
  <si>
    <t>Selenoprotein P OS=Mus musculus OX=10090 GN=Selenop PE=1 SV=3</t>
  </si>
  <si>
    <t>P70315</t>
  </si>
  <si>
    <t>Wiskott-Aldrich syndrome protein homolog OS=Mus musculus OX=10090 GN=Was PE=1 SV=1</t>
  </si>
  <si>
    <t>P70349;B0R1E3</t>
  </si>
  <si>
    <t>Histidine triad nucleotide-binding protein 1 OS=Mus musculus OX=10090 GN=Hint1 PE=1 SV=3;Histidine triad nucleotide-binding protein 1 OS=Mus musculus OX=10090 GN=Hint1 PE=1 SV=1</t>
  </si>
  <si>
    <t>P70372</t>
  </si>
  <si>
    <t>ELAV-like protein 1 OS=Mus musculus OX=10090 GN=Elavl1 PE=1 SV=2</t>
  </si>
  <si>
    <t>P70404</t>
  </si>
  <si>
    <t>Isocitrate dehydrogenase [NAD] subunit gamma 1, mitochondrial OS=Mus musculus OX=10090 GN=Idh3g PE=1 SV=1</t>
  </si>
  <si>
    <t>P70441</t>
  </si>
  <si>
    <t>Na(+)/H(+) exchange regulatory cofactor NHE-RF1 OS=Mus musculus OX=10090 GN=Slc9a3r1 PE=1 SV=3</t>
  </si>
  <si>
    <t>P70444</t>
  </si>
  <si>
    <t>BH3-interacting domain death agonist OS=Mus musculus OX=10090 GN=Bid PE=1 SV=2</t>
  </si>
  <si>
    <t>P70445</t>
  </si>
  <si>
    <t>Eukaryotic translation initiation factor 4E-binding protein 2 OS=Mus musculus OX=10090 GN=Eif4ebp2 PE=1 SV=1</t>
  </si>
  <si>
    <t>P70452</t>
  </si>
  <si>
    <t>Syntaxin-4 OS=Mus musculus OX=10090 GN=Stx4 PE=1 SV=1</t>
  </si>
  <si>
    <t>P70460</t>
  </si>
  <si>
    <t>Vasodilator-stimulated phosphoprotein OS=Mus musculus OX=10090 GN=Vasp PE=1 SV=4</t>
  </si>
  <si>
    <t>P70699</t>
  </si>
  <si>
    <t>Lysosomal alpha-glucosidase OS=Mus musculus OX=10090 GN=Gaa PE=1 SV=2</t>
  </si>
  <si>
    <t>P80314;A0A1W2P7B7;A0A1W2P6Q3;A0A1W2P8B6;A0A1W2P871;A0A1W2P828</t>
  </si>
  <si>
    <t>P80314</t>
  </si>
  <si>
    <t>T-complex protein 1 subunit beta OS=Mus musculus OX=10090 GN=Cct2 PE=1 SV=4</t>
  </si>
  <si>
    <t>P80315;G5E839;G3UYW5;G3UXF3;G3UXG2</t>
  </si>
  <si>
    <t>P80315;G5E839;G3UYW5</t>
  </si>
  <si>
    <t>T-complex protein 1 subunit delta OS=Mus musculus OX=10090 GN=Cct4 PE=1 SV=3;T-complex protein 1 subunit delta OS=Mus musculus OX=10090 GN=Cct4 PE=1 SV=1;T-complex protein 1 subunit delta OS=Mus musculus OX=10090 GN=Cct4 PE=1 SV=1</t>
  </si>
  <si>
    <t>P80316;E0CZA1</t>
  </si>
  <si>
    <t>T-complex protein 1 subunit epsilon OS=Mus musculus OX=10090 GN=Cct5 PE=1 SV=1;T-complex protein 1 subunit epsilon (Fragment) OS=Mus musculus OX=10090 GN=Cct5 PE=1 SV=1</t>
  </si>
  <si>
    <t>P81117;Q3UKN6</t>
  </si>
  <si>
    <t>Nucleobindin-2 OS=Mus musculus OX=10090 GN=Nucb2 PE=1 SV=2;Nucleobindin-2 OS=Mus musculus OX=10090 GN=Nucb2 PE=1 SV=1</t>
  </si>
  <si>
    <t>P83741;F6TAR7</t>
  </si>
  <si>
    <t>P83741</t>
  </si>
  <si>
    <t>Serine/threonine-protein kinase WNK1 OS=Mus musculus OX=10090 GN=Wnk1 PE=1 SV=2</t>
  </si>
  <si>
    <t>P83870</t>
  </si>
  <si>
    <t>PHD finger-like domain-containing protein 5A OS=Mus musculus OX=10090 GN=Phf5a PE=1 SV=1</t>
  </si>
  <si>
    <t>P84089;A0A1W2P7H9;A0A1W2P7T3;G3UW85</t>
  </si>
  <si>
    <t>Enhancer of rudimentary homolog OS=Mus musculus OX=10090 GN=Erh PE=1 SV=1;Enhancer of rudimentary homolog OS=Mus musculus OX=10090 GN=Erh PE=1 SV=1;Enhancer of rudimentary homolog OS=Mus musculus OX=10090 GN=Erh PE=1 SV=1;Enhancer of rudimentary homolog OS</t>
  </si>
  <si>
    <t>P84096;A0A1B0GSL4</t>
  </si>
  <si>
    <t>P84096</t>
  </si>
  <si>
    <t>Rho-related GTP-binding protein RhoG OS=Mus musculus OX=10090 GN=Rhog PE=1 SV=1</t>
  </si>
  <si>
    <t>P84099;A2A547</t>
  </si>
  <si>
    <t>60S ribosomal protein L19 OS=Mus musculus OX=10090 GN=Rpl19 PE=1 SV=1;Ribosomal protein L19 OS=Mus musculus OX=10090 GN=Rpl19 PE=1 SV=1</t>
  </si>
  <si>
    <t>P84104</t>
  </si>
  <si>
    <t>Serine/arginine-rich splicing factor 3 OS=Mus musculus OX=10090 GN=Srsf3 PE=1 SV=1</t>
  </si>
  <si>
    <t>P85094</t>
  </si>
  <si>
    <t>Isochorismatase domain-containing protein 2A OS=Mus musculus OX=10090 GN=Isoc2a PE=1 SV=1</t>
  </si>
  <si>
    <t>P97310</t>
  </si>
  <si>
    <t>DNA replication licensing factor MCM2 OS=Mus musculus OX=10090 GN=Mcm2 PE=1 SV=3</t>
  </si>
  <si>
    <t>P97314;A0A1W2P845;A0A1W2P758;A0A1W2P7N8;A0A1W2P6I3;A0A1W2P780</t>
  </si>
  <si>
    <t>P97314;A0A1W2P845;A0A1W2P758</t>
  </si>
  <si>
    <t>Cysteine and glycine-rich protein 2 OS=Mus musculus OX=10090 GN=Csrp2 PE=1 SV=3;Cysteine and glycine-rich protein 2 OS=Mus musculus OX=10090 GN=Csrp2 PE=1 SV=1;Cysteine and glycine-rich protein 2 (Fragment) OS=Mus musculus OX=10090 GN=Csrp2 PE=1 SV=1</t>
  </si>
  <si>
    <t>P97315</t>
  </si>
  <si>
    <t>Cysteine and glycine-rich protein 1 OS=Mus musculus OX=10090 GN=Csrp1 PE=1 SV=3</t>
  </si>
  <si>
    <t>P97333</t>
  </si>
  <si>
    <t>Neuropilin-1 OS=Mus musculus OX=10090 GN=Nrp1 PE=1 SV=2</t>
  </si>
  <si>
    <t>P97351</t>
  </si>
  <si>
    <t>40S ribosomal protein S3a OS=Mus musculus OX=10090 GN=Rps3a PE=1 SV=3</t>
  </si>
  <si>
    <t>P97360</t>
  </si>
  <si>
    <t>Transcription factor ETV6 OS=Mus musculus OX=10090 GN=Etv6 PE=1 SV=1</t>
  </si>
  <si>
    <t>P97372;G3X9V0;E0CZ90</t>
  </si>
  <si>
    <t>P97372;G3X9V0</t>
  </si>
  <si>
    <t>Proteasome activator complex subunit 2 OS=Mus musculus OX=10090 GN=Psme2 PE=1 SV=4;Proteasome activator complex subunit 2 OS=Mus musculus OX=10090 GN=Psme2 PE=1 SV=1</t>
  </si>
  <si>
    <t>P97379</t>
  </si>
  <si>
    <t>Ras GTPase-activating protein-binding protein 2 OS=Mus musculus OX=10090 GN=G3bp2 PE=1 SV=2</t>
  </si>
  <si>
    <t>P97384;D3Z7U0</t>
  </si>
  <si>
    <t>Annexin A11 OS=Mus musculus OX=10090 GN=Anxa11 PE=1 SV=2;Annexin OS=Mus musculus OX=10090 GN=Anxa11 PE=1 SV=1</t>
  </si>
  <si>
    <t>P97449;A0A0U1RNS3</t>
  </si>
  <si>
    <t>P97449</t>
  </si>
  <si>
    <t>Aminopeptidase N OS=Mus musculus OX=10090 GN=Anpep PE=1 SV=4</t>
  </si>
  <si>
    <t>P97450;E9QAD6</t>
  </si>
  <si>
    <t>ATP synthase-coupling factor 6, mitochondrial OS=Mus musculus OX=10090 GN=Atp5pf PE=1 SV=1;ATP synthase, H+-transporting, mitochondrial F0 complex, subunit F (Fragment) OS=Mus musculus OX=10090 GN=Atp5j PE=1 SV=8</t>
  </si>
  <si>
    <t>P97465</t>
  </si>
  <si>
    <t>Docking protein 1 OS=Mus musculus OX=10090 GN=Dok1 PE=1 SV=2</t>
  </si>
  <si>
    <t>P97470;A0A0U1RQ43</t>
  </si>
  <si>
    <t>Serine/threonine-protein phosphatase 4 catalytic subunit OS=Mus musculus OX=10090 GN=Ppp4c PE=1 SV=2;Serine/threonine-protein phosphatase 4 catalytic subunit OS=Mus musculus OX=10090 GN=Ppp4c PE=1 SV=1</t>
  </si>
  <si>
    <t>P97484</t>
  </si>
  <si>
    <t>Leukocyte immunoglobulin-like receptor subfamily B member 3 OS=Mus musculus OX=10090 GN=Lilrb3 PE=1 SV=1</t>
  </si>
  <si>
    <t>P97742;A0A494BAD3;A0A494BBF2;A0A494BAC7</t>
  </si>
  <si>
    <t>P97742;A0A494BAD3</t>
  </si>
  <si>
    <t>Carnitine O-palmitoyltransferase 1, liver isoform OS=Mus musculus OX=10090 GN=Cpt1a PE=1 SV=4;Carnitine O-palmitoyltransferase 1, liver isoform (Fragment) OS=Mus musculus OX=10090 GN=Cpt1a PE=1 SV=1</t>
  </si>
  <si>
    <t>P97807;H3BKG7</t>
  </si>
  <si>
    <t>P97807</t>
  </si>
  <si>
    <t>Fumarate hydratase, mitochondrial OS=Mus musculus OX=10090 GN=Fh PE=1 SV=3</t>
  </si>
  <si>
    <t>P97825</t>
  </si>
  <si>
    <t>Jupiter microtubule associated homolog 1 OS=Mus musculus OX=10090 GN=Jpt1 PE=1 SV=3</t>
  </si>
  <si>
    <t>P97855</t>
  </si>
  <si>
    <t>Ras GTPase-activating protein-binding protein 1 OS=Mus musculus OX=10090 GN=G3bp1 PE=1 SV=1</t>
  </si>
  <si>
    <t>P97872</t>
  </si>
  <si>
    <t>Dimethylaniline monooxygenase [N-oxide-forming] 5 OS=Mus musculus OX=10090 GN=Fmo5 PE=1 SV=4</t>
  </si>
  <si>
    <t>P99024;A0A1D5RM76</t>
  </si>
  <si>
    <t>P99024</t>
  </si>
  <si>
    <t>Tubulin beta-5 chain OS=Mus musculus OX=10090 GN=Tubb5 PE=1 SV=1</t>
  </si>
  <si>
    <t>P99026</t>
  </si>
  <si>
    <t>Proteasome subunit beta type-4 OS=Mus musculus OX=10090 GN=Psmb4 PE=1 SV=1</t>
  </si>
  <si>
    <t>P99027;A0A5F8MPY2</t>
  </si>
  <si>
    <t>60S acidic ribosomal protein P2 OS=Mus musculus OX=10090 GN=Rplp2 PE=1 SV=3;Uncharacterized protein OS=Mus musculus OX=10090 PE=3 SV=1</t>
  </si>
  <si>
    <t>P99028;Q9D2Q7</t>
  </si>
  <si>
    <t>P99028</t>
  </si>
  <si>
    <t>Cytochrome b-c1 complex subunit 6, mitochondrial OS=Mus musculus OX=10090 GN=Uqcrh PE=1 SV=2</t>
  </si>
  <si>
    <t>P99029;H3BJQ7;G3UZJ4;A0A494BAZ4</t>
  </si>
  <si>
    <t>Peroxiredoxin-5, mitochondrial OS=Mus musculus OX=10090 GN=Prdx5 PE=1 SV=2;Peroxiredoxin OS=Mus musculus OX=10090 GN=Prdx5 PE=1 SV=1;Peroxiredoxin-5, mitochondrial OS=Mus musculus OX=10090 GN=Prdx5 PE=1 SV=1;Peroxiredoxin (Fragment) OS=Mus musculus OX=1009</t>
  </si>
  <si>
    <t>Q00612;A3KG36;G3UWD6;P97324</t>
  </si>
  <si>
    <t>Q00612</t>
  </si>
  <si>
    <t>Glucose-6-phosphate 1-dehydrogenase X OS=Mus musculus OX=10090 GN=G6pdx PE=1 SV=3</t>
  </si>
  <si>
    <t>Q00623;A0A1L1STX7</t>
  </si>
  <si>
    <t>Apolipoprotein A-I OS=Mus musculus OX=10090 GN=Apoa1 PE=1 SV=2;Apolipoprotein A-I (Fragment) OS=Mus musculus OX=10090 GN=Apoa1 PE=1 SV=1</t>
  </si>
  <si>
    <t>Q00897;P22599</t>
  </si>
  <si>
    <t>Alpha-1-antitrypsin 1-4 OS=Mus musculus OX=10090 GN=Serpina1d PE=1 SV=1;Alpha-1-antitrypsin 1-2 OS=Mus musculus OX=10090 GN=Serpina1b PE=1 SV=2</t>
  </si>
  <si>
    <t>Q00898</t>
  </si>
  <si>
    <t>Alpha-1-antitrypsin 1-5 OS=Mus musculus OX=10090 GN=Serpina1e PE=1 SV=1</t>
  </si>
  <si>
    <t>Q00PI9;A0A494BAL6</t>
  </si>
  <si>
    <t>Q00PI9</t>
  </si>
  <si>
    <t>Heterogeneous nuclear ribonucleoprotein U-like protein 2 OS=Mus musculus OX=10090 GN=Hnrnpul2 PE=1 SV=2</t>
  </si>
  <si>
    <t>Q01853</t>
  </si>
  <si>
    <t>Transitional endoplasmic reticulum ATPase OS=Mus musculus OX=10090 GN=Vcp PE=1 SV=4</t>
  </si>
  <si>
    <t>Q02013</t>
  </si>
  <si>
    <t>Aquaporin-1 OS=Mus musculus OX=10090 GN=Aqp1 PE=1 SV=3</t>
  </si>
  <si>
    <t>Q02053;P31254</t>
  </si>
  <si>
    <t>Q02053</t>
  </si>
  <si>
    <t>Ubiquitin-like modifier-activating enzyme 1 OS=Mus musculus OX=10090 GN=Uba1 PE=1 SV=1</t>
  </si>
  <si>
    <t>Q02819;A0A1C7CYU3;A0A1B0GR41;A0A1B0GR92;A0A1B0GS16;A0A1B0GT83</t>
  </si>
  <si>
    <t>Q02819;A0A1C7CYU3;A0A1B0GR41</t>
  </si>
  <si>
    <t>Nucleobindin-1 OS=Mus musculus OX=10090 GN=Nucb1 PE=1 SV=2;Nucleobindin-1 OS=Mus musculus OX=10090 GN=Nucb1 PE=1 SV=1;Nucleobindin-1 (Fragment) OS=Mus musculus OX=10090 GN=Nucb1 PE=1 SV=1</t>
  </si>
  <si>
    <t>Q03265;D3Z6F5;D6RJ16</t>
  </si>
  <si>
    <t>Q03265;D3Z6F5</t>
  </si>
  <si>
    <t>ATP synthase subunit alpha, mitochondrial OS=Mus musculus OX=10090 GN=Atp5f1a PE=1 SV=1;ATP synthase subunit alpha OS=Mus musculus OX=10090 GN=Atp5a1 PE=1 SV=1</t>
  </si>
  <si>
    <t>Q03958;A0A3Q4EBT3;G3UYF9</t>
  </si>
  <si>
    <t>Prefoldin subunit 6 OS=Mus musculus OX=10090 GN=Pfdn6 PE=1 SV=1;Prefoldin subunit 6 OS=Mus musculus OX=10090 GN=Pfdn6 PE=1 SV=1;Prefoldin subunit 6 OS=Mus musculus OX=10090 GN=Pfdn6 PE=1 SV=1</t>
  </si>
  <si>
    <t>Q04447</t>
  </si>
  <si>
    <t>Creatine kinase B-type OS=Mus musculus OX=10090 GN=Ckb PE=1 SV=1</t>
  </si>
  <si>
    <t>Q04646</t>
  </si>
  <si>
    <t>Sodium/potassium-transporting ATPase subunit gamma OS=Mus musculus OX=10090 GN=Fxyd2 PE=1 SV=2</t>
  </si>
  <si>
    <t>Q04887</t>
  </si>
  <si>
    <t>Transcription factor SOX-9 OS=Mus musculus OX=10090 GN=Sox9 PE=1 SV=2</t>
  </si>
  <si>
    <t>Q05144;A0A2R8VHH0</t>
  </si>
  <si>
    <t>Ras-related C3 botulinum toxin substrate 2 OS=Mus musculus OX=10090 GN=Rac2 PE=1 SV=1;Ras-related C3 botulinum toxin substrate 2 (Fragment) OS=Mus musculus OX=10090 GN=Rac2 PE=1 SV=1</t>
  </si>
  <si>
    <t>Q05816</t>
  </si>
  <si>
    <t>Fatty acid-binding protein 5 OS=Mus musculus OX=10090 GN=Fabp5 PE=1 SV=3</t>
  </si>
  <si>
    <t>Q05DJ9;A0A087WRC0;Q64514</t>
  </si>
  <si>
    <t>Tpp2 protein OS=Mus musculus OX=10090 GN=Tpp2 PE=1 SV=1;Tripeptidyl-peptidase 2 OS=Mus musculus OX=10090 GN=Tpp2 PE=1 SV=1;Tripeptidyl-peptidase 2 OS=Mus musculus OX=10090 GN=Tpp2 PE=1 SV=3</t>
  </si>
  <si>
    <t>Q06185;Q8BTB6</t>
  </si>
  <si>
    <t>ATP synthase subunit e, mitochondrial OS=Mus musculus OX=10090 GN=Atp5me PE=1 SV=2;ATP synthase subunit e, mitochondrial OS=Mus musculus OX=10090 GN=Atp5k PE=1 SV=1</t>
  </si>
  <si>
    <t>Q06318</t>
  </si>
  <si>
    <t>Uteroglobin OS=Mus musculus OX=10090 GN=Scgb1a1 PE=1 SV=1</t>
  </si>
  <si>
    <t>Q06890;E9Q9B8;E9PUU2;E9PXG5;E9Q8Y5;E9Q2G2</t>
  </si>
  <si>
    <t>Q06890</t>
  </si>
  <si>
    <t>Clusterin OS=Mus musculus OX=10090 GN=Clu PE=1 SV=1</t>
  </si>
  <si>
    <t>Q07417</t>
  </si>
  <si>
    <t>Short-chain specific acyl-CoA dehydrogenase, mitochondrial OS=Mus musculus OX=10090 GN=Acads PE=1 SV=2</t>
  </si>
  <si>
    <t>Q07456</t>
  </si>
  <si>
    <t>Protein AMBP OS=Mus musculus OX=10090 GN=Ambp PE=1 SV=2</t>
  </si>
  <si>
    <t>Q08024</t>
  </si>
  <si>
    <t>Core-binding factor subunit beta OS=Mus musculus OX=10090 GN=Cbfb PE=1 SV=1</t>
  </si>
  <si>
    <t>Q08093;D3Z7R6</t>
  </si>
  <si>
    <t>Calponin-2 OS=Mus musculus OX=10090 GN=Cnn2 PE=1 SV=1;Calponin OS=Mus musculus OX=10090 GN=Cnn2 PE=1 SV=1</t>
  </si>
  <si>
    <t>Q08509</t>
  </si>
  <si>
    <t>Epidermal growth factor receptor kinase substrate 8 OS=Mus musculus OX=10090 GN=Eps8 PE=1 SV=2</t>
  </si>
  <si>
    <t>Q08761</t>
  </si>
  <si>
    <t>Vitamin K-dependent protein S OS=Mus musculus OX=10090 GN=Pros1 PE=2 SV=1</t>
  </si>
  <si>
    <t>Q08857;A0A0G2JFB7</t>
  </si>
  <si>
    <t>Q08857</t>
  </si>
  <si>
    <t>Platelet glycoprotein 4 OS=Mus musculus OX=10090 GN=Cd36 PE=1 SV=2</t>
  </si>
  <si>
    <t>Q09014;S4R293;F8WH69</t>
  </si>
  <si>
    <t>Neutrophil cytosol factor 1 OS=Mus musculus OX=10090 GN=Ncf1 PE=1 SV=3;Neutrophil cytosol factor 1 OS=Mus musculus OX=10090 GN=Ncf1 PE=1 SV=1;Neutrophil cytosol factor 1 OS=Mus musculus OX=10090 GN=Ncf1 PE=1 SV=1</t>
  </si>
  <si>
    <t>Q0PGA1;A0A1B0GSV7;Q05421</t>
  </si>
  <si>
    <t>Cytochrome P450 2E1 OS=Mus musculus OX=10090 GN=Cyp2e1 PE=1 SV=1;Cytochrome P450 2E1 OS=Mus musculus OX=10090 GN=Cyp2e1 PE=1 SV=1;Cytochrome P450 2E1 OS=Mus musculus OX=10090 GN=Cyp2e1 PE=1 SV=1</t>
  </si>
  <si>
    <t>Q0VDM6;O35409</t>
  </si>
  <si>
    <t>Folh1 protein OS=Mus musculus OX=10090 GN=Folh1 PE=1 SV=1;Glutamate carboxypeptidase 2 OS=Mus musculus OX=10090 GN=Folh1 PE=1 SV=2</t>
  </si>
  <si>
    <t>Q0VGP9;A2AVV5;A2AVV7;A2AVV6</t>
  </si>
  <si>
    <t>Calpain-3 OS=Mus musculus OX=10090 GN=Capn3 PE=1 SV=1;Calpain-3 OS=Mus musculus OX=10090 GN=Capn3 PE=1 SV=1;Calpain-3 OS=Mus musculus OX=10090 GN=Capn3 PE=1 SV=1;Calpain-3 OS=Mus musculus OX=10090 GN=Capn3 PE=1 SV=1</t>
  </si>
  <si>
    <t>Q1MX41;Q1MX43;Q1MX40;Q1MX42;P28867</t>
  </si>
  <si>
    <t>Protein kinase C OS=Mus musculus OX=10090 GN=Prkcd PE=1 SV=1;Protein kinase C OS=Mus musculus OX=10090 GN=Prkcd PE=1 SV=1;Protein kinase C OS=Mus musculus OX=10090 GN=Prkcd PE=1 SV=1;Protein kinase C OS=Mus musculus OX=10090 GN=Prkcd PE=1 SV=1;Protein kina</t>
  </si>
  <si>
    <t>Q2TPA8;B1AX78;B1AX77</t>
  </si>
  <si>
    <t>Q2TPA8;B1AX78</t>
  </si>
  <si>
    <t>Hydroxysteroid dehydrogenase-like protein 2 OS=Mus musculus OX=10090 GN=Hsdl2 PE=1 SV=1;Hydroxysteroid dehydrogenase-like protein 2 OS=Mus musculus OX=10090 GN=Hsdl2 PE=1 SV=1</t>
  </si>
  <si>
    <t>Q3TC93</t>
  </si>
  <si>
    <t>HCLS1-binding protein 3 OS=Mus musculus OX=10090 GN=Hs1bp3 PE=1 SV=2</t>
  </si>
  <si>
    <t>Q3TCD4;Q9WUR2;E9PYC6;E9Q858;E9PUY9;E9PYA9;E9PVM6;E9Q7A8;E9PY42</t>
  </si>
  <si>
    <t>Q3TCD4;Q9WUR2</t>
  </si>
  <si>
    <t>Enoyl-CoA delta isomerase 2, mitochondrial OS=Mus musculus OX=10090 GN=Eci2 PE=1 SV=1;Enoyl-CoA delta isomerase 2, mitochondrial OS=Mus musculus OX=10090 GN=Eci2 PE=1 SV=2</t>
  </si>
  <si>
    <t>Q3TCU5;Q9R233;G3UZZ2;A0A3Q4EGL0</t>
  </si>
  <si>
    <t>Tapasin OS=Mus musculus OX=10090 GN=Tapbp PE=1 SV=1;Tapasin OS=Mus musculus OX=10090 GN=Tapbp PE=1 SV=2;Tapasin (Fragment) OS=Mus musculus OX=10090 GN=Tapbp PE=1 SV=1;Tapasin (Fragment) OS=Mus musculus OX=10090 GN=Tapbp PE=1 SV=1</t>
  </si>
  <si>
    <t>Q3TDD9</t>
  </si>
  <si>
    <t>Protein phosphatase 1 regulatory subunit 21 OS=Mus musculus OX=10090 GN=Ppp1r21 PE=1 SV=2</t>
  </si>
  <si>
    <t>Q3TF41;Q8BSH9;P28656</t>
  </si>
  <si>
    <t>Nucleosome assembly protein 1-like 1 OS=Mus musculus OX=10090 GN=Nap1l1 PE=1 SV=1;Nucleosome assembly protein 1-like 1 OS=Mus musculus OX=10090 GN=Nap1l1 PE=1 SV=1;Nucleosome assembly protein 1-like 1 OS=Mus musculus OX=10090 GN=Nap1l1 PE=1 SV=2</t>
  </si>
  <si>
    <t>Q3TGF2;H3BLE6;H9H9T1;A0A2I3BR29;H3BLM7</t>
  </si>
  <si>
    <t>Q3TGF2;H3BLE6;H9H9T1;A0A2I3BR29</t>
  </si>
  <si>
    <t>Protein FAM107B OS=Mus musculus OX=10090 GN=Fam107b PE=1 SV=2;Protein FAM107B OS=Mus musculus OX=10090 GN=Fam107b PE=1 SV=1;Protein FAM107B OS=Mus musculus OX=10090 GN=Fam107b PE=1 SV=1;Protein FAM107B OS=Mus musculus OX=10090 GN=Fam107b PE=1 SV=1</t>
  </si>
  <si>
    <t>Q3THS6;A0A0U1RPH4;A0A0U1RNT6;A0A0U1RNK6</t>
  </si>
  <si>
    <t>S-adenosylmethionine synthase isoform type-2 OS=Mus musculus OX=10090 GN=Mat2a PE=1 SV=2;S-adenosylmethionine synthase isoform type-2 (Fragment) OS=Mus musculus OX=10090 GN=Mat2a PE=1 SV=1;S-adenosylmethionine synthase OS=Mus musculus OX=10090 GN=Mat2a PE=</t>
  </si>
  <si>
    <t>Q3THW5;P0C0S6;Q3UA95;G3UWL7;Q8R029</t>
  </si>
  <si>
    <t xml:space="preserve">Histone H2A.V OS=Mus musculus OX=10090 GN=H2az2 PE=1 SV=3;Histone H2A.Z OS=Mus musculus OX=10090 GN=H2az1 PE=1 SV=2;Histone H2A OS=Mus musculus OX=10090 GN=H2az1 PE=2 SV=1;Histone H2A OS=Mus musculus OX=10090 GN=H2az1 PE=1 SV=1;Histone H2A OS=Mus musculus </t>
  </si>
  <si>
    <t>Q3TIU4</t>
  </si>
  <si>
    <t>2,5-phosphodiesterase 12 OS=Mus musculus OX=10090 GN=Pde12 PE=1 SV=2</t>
  </si>
  <si>
    <t>Q3TKD0;Q8BFY9;J3QMX2;E9PV58;Q99LG2</t>
  </si>
  <si>
    <t>Transportin-1 (Fragment) OS=Mus musculus OX=10090 GN=Tnpo1 PE=1 SV=1;Transportin-1 OS=Mus musculus OX=10090 GN=Tnpo1 PE=1 SV=2;Transportin-1 (Fragment) OS=Mus musculus OX=10090 GN=Tnpo1 PE=1 SV=1;Transportin-2 OS=Mus musculus OX=10090 GN=Tnpo2 PE=1 SV=1;Tr</t>
  </si>
  <si>
    <t>Q3TLP5;F6YTG0;F6Z5N5</t>
  </si>
  <si>
    <t>Enoyl-CoA hydratase domain-containing protein 2, mitochondrial OS=Mus musculus OX=10090 GN=Echdc2 PE=1 SV=2;Enoyl-CoA hydratase domain-containing protein 2, mitochondrial (Fragment) OS=Mus musculus OX=10090 GN=Echdc2 PE=1 SV=1;Enoyl-CoA hydratase domain-co</t>
  </si>
  <si>
    <t>Q3TLP8;P63001;P60764;A2AC13;A0A2R8VH29</t>
  </si>
  <si>
    <t>Q3TLP8;P63001;P60764</t>
  </si>
  <si>
    <t>Ras-related C3 botulinum toxin substrate 1 OS=Mus musculus OX=10090 GN=Rac1 PE=1 SV=1;Ras-related C3 botulinum toxin substrate 1 OS=Mus musculus OX=10090 GN=Rac1 PE=1 SV=1;Ras-related C3 botulinum toxin substrate 3 OS=Mus musculus OX=10090 GN=Rac3 PE=1 SV=</t>
  </si>
  <si>
    <t>Q3TML0;Q922R8</t>
  </si>
  <si>
    <t>Protein disulfide-isomerase A6 OS=Mus musculus OX=10090 GN=Pdia6 PE=1 SV=1;Protein disulfide-isomerase A6 OS=Mus musculus OX=10090 GN=Pdia6 PE=1 SV=3</t>
  </si>
  <si>
    <t>Q3TMX0;O08992;A2AKJ5;A2AKJ9;A2AKJ6;H3BLG5</t>
  </si>
  <si>
    <t>Syntenin-1 OS=Mus musculus OX=10090 GN=Sdcbp PE=1 SV=1;Syntenin-1 OS=Mus musculus OX=10090 GN=Sdcbp PE=1 SV=1;Syntenin-1 (Fragment) OS=Mus musculus OX=10090 GN=Sdcbp PE=1 SV=1;Syntenin-1 OS=Mus musculus OX=10090 GN=Sdcbp PE=1 SV=1;Syntenin-1 (Fragment) OS=</t>
  </si>
  <si>
    <t>Q3TN85;Q8CAP3;P54726</t>
  </si>
  <si>
    <t>UV excision repair protein RAD23 homolog A (Fragment) OS=Mus musculus OX=10090 GN=Rad23a PE=1 SV=1;Rad23a protein OS=Mus musculus OX=10090 GN=Rad23a PE=1 SV=1;UV excision repair protein RAD23 homolog A OS=Mus musculus OX=10090 GN=Rad23a PE=1 SV=2</t>
  </si>
  <si>
    <t>Q3TNA1</t>
  </si>
  <si>
    <t>Xylulose kinase OS=Mus musculus OX=10090 GN=Xylb PE=1 SV=1</t>
  </si>
  <si>
    <t>Q3TPA4;Q8C730;O88338;A0A1D5RM27;A0A1D5RL88;A0A1D5RLS8;A0A1D5RLG9;A0A1D5RMI6;A0A1D5RMM2</t>
  </si>
  <si>
    <t>Q3TPA4;Q8C730;O88338</t>
  </si>
  <si>
    <t>Cadherin-16 OS=Mus musculus OX=10090 GN=Cdh16 PE=1 SV=1;Cadherin-16 OS=Mus musculus OX=10090 GN=Cdh16 PE=1 SV=1;Cadherin-16 OS=Mus musculus OX=10090 GN=Cdh16 PE=1 SV=1</t>
  </si>
  <si>
    <t>Q3TQC7;Q9WUZ9</t>
  </si>
  <si>
    <t>Ectonucleoside triphosphate diphosphohydrolase 5 OS=Mus musculus OX=10090 GN=Entpd5 PE=1 SV=1;Ectonucleoside triphosphate diphosphohydrolase 5 OS=Mus musculus OX=10090 GN=Entpd5 PE=1 SV=1</t>
  </si>
  <si>
    <t>Q3TRH2;Q9D8W5;B1AT36</t>
  </si>
  <si>
    <t>26S proteasome non-ATPase regulatory subunit 12 OS=Mus musculus OX=10090 GN=Psmd12 PE=1 SV=1;26S proteasome non-ATPase regulatory subunit 12 OS=Mus musculus OX=10090 GN=Psmd12 PE=1 SV=4;26S proteasome non-ATPase regulatory subunit 12 OS=Mus musculus OX=100</t>
  </si>
  <si>
    <t>Q3TU36;E9Q912;E9Q6Q4</t>
  </si>
  <si>
    <t xml:space="preserve">RAP1, GTP-GDP dissociation stimulator 1 OS=Mus musculus OX=10090 GN=Rap1gds1 PE=1 SV=1;RAP1, GTP-GDP dissociation stimulator 1 OS=Mus musculus OX=10090 GN=Rap1gds1 PE=1 SV=1;RAP1, GTP-GDP dissociation stimulator 1 OS=Mus musculus OX=10090 GN=Rap1gds1 PE=1 </t>
  </si>
  <si>
    <t>Q3TUQ5;O35691;A0A1W2P6S1</t>
  </si>
  <si>
    <t>Q3TUQ5;O35691</t>
  </si>
  <si>
    <t>Pinin OS=Mus musculus OX=10090 GN=Pnn PE=1 SV=1;Pinin OS=Mus musculus OX=10090 GN=Pnn PE=1 SV=4</t>
  </si>
  <si>
    <t>Q3TW96</t>
  </si>
  <si>
    <t>UDP-N-acetylhexosamine pyrophosphorylase-like protein 1 OS=Mus musculus OX=10090 GN=Uap1l1 PE=1 SV=1</t>
  </si>
  <si>
    <t>Q3TWV4;P84091</t>
  </si>
  <si>
    <t>AP-2 complex subunit mu OS=Mus musculus OX=10090 GN=Ap2m1 PE=1 SV=1;AP-2 complex subunit mu OS=Mus musculus OX=10090 GN=Ap2m1 PE=1 SV=1</t>
  </si>
  <si>
    <t>Q3TWW8;A0A0A6YXX6</t>
  </si>
  <si>
    <t>Q3TWW8</t>
  </si>
  <si>
    <t>Serine/arginine-rich splicing factor 6 OS=Mus musculus OX=10090 GN=Srsf6 PE=1 SV=1</t>
  </si>
  <si>
    <t>Q3TXR6;Q8C0L6</t>
  </si>
  <si>
    <t>Peroxisomal N(1)-acetyl-spermine/spermidine oxidase OS=Mus musculus OX=10090 GN=Paox PE=1 SV=1;Peroxisomal N(1)-acetyl-spermine/spermidine oxidase OS=Mus musculus OX=10090 GN=Paox PE=1 SV=3</t>
  </si>
  <si>
    <t>Q3TXS7;J3QN38</t>
  </si>
  <si>
    <t>26S proteasome non-ATPase regulatory subunit 1 OS=Mus musculus OX=10090 GN=Psmd1 PE=1 SV=1;Predicted gene 21972 (Fragment) OS=Mus musculus OX=10090 GN=Gm21972 PE=4 SV=1</t>
  </si>
  <si>
    <t>Q3U1Z5</t>
  </si>
  <si>
    <t>G-protein-signaling modulator 3 OS=Mus musculus OX=10090 GN=Gpsm3 PE=1 SV=2</t>
  </si>
  <si>
    <t>Q3U276</t>
  </si>
  <si>
    <t>Succinate dehydrogenase assembly factor 1, mitochondrial OS=Mus musculus OX=10090 GN=Sdhaf1 PE=1 SV=1</t>
  </si>
  <si>
    <t>Q3U2G2;Q61316;E0CY23;E9Q0U7;P48722;Q61699</t>
  </si>
  <si>
    <t>Q3U2G2;Q61316</t>
  </si>
  <si>
    <t>Heat shock 70 kDa protein 4 OS=Mus musculus OX=10090 GN=Hspa4 PE=1 SV=1;Heat shock 70 kDa protein 4 OS=Mus musculus OX=10090 GN=Hspa4 PE=1 SV=1</t>
  </si>
  <si>
    <t>Q3U3G8;Q9EPB5</t>
  </si>
  <si>
    <t>Serine hydrolase-like protein OS=Mus musculus OX=10090 GN=Serhl PE=1 SV=1;Serine hydrolase-like protein OS=Mus musculus OX=10090 GN=Serhl PE=1 SV=1</t>
  </si>
  <si>
    <t>Q3U3J1;P50136</t>
  </si>
  <si>
    <t>2-oxoisovalerate dehydrogenase subunit alpha OS=Mus musculus OX=10090 GN=Bckdha PE=1 SV=1;2-oxoisovalerate dehydrogenase subunit alpha, mitochondrial OS=Mus musculus OX=10090 GN=Bckdha PE=1 SV=1</t>
  </si>
  <si>
    <t>Q3U422</t>
  </si>
  <si>
    <t>NADH dehydrogenase [ubiquinone] flavoprotein 3, mitochondrial OS=Mus musculus OX=10090 GN=Ndufv3 PE=1 SV=1</t>
  </si>
  <si>
    <t>Q3U4W8;P56399;D3YYA5;D3Z4K7</t>
  </si>
  <si>
    <t>Q3U4W8;P56399</t>
  </si>
  <si>
    <t>Ubiquitin carboxyl-terminal hydrolase OS=Mus musculus OX=10090 GN=Usp5 PE=1 SV=1;Ubiquitin carboxyl-terminal hydrolase 5 OS=Mus musculus OX=10090 GN=Usp5 PE=1 SV=1</t>
  </si>
  <si>
    <t>Q3U5Q7</t>
  </si>
  <si>
    <t>UMP-CMP kinase 2, mitochondrial OS=Mus musculus OX=10090 GN=Cmpk2 PE=1 SV=2</t>
  </si>
  <si>
    <t>Q3U7R1;A0A1W2P784</t>
  </si>
  <si>
    <t>Q3U7R1</t>
  </si>
  <si>
    <t>Extended synaptotagmin-1 OS=Mus musculus OX=10090 GN=Esyt1 PE=1 SV=2</t>
  </si>
  <si>
    <t>Q3U8S1;A2APM5;A2APM3;A2APM4;E9QKM8;Q80X37;A2APM1;A2APM2;P15379</t>
  </si>
  <si>
    <t>CD44 antigen OS=Mus musculus OX=10090 GN=Cd44 PE=1 SV=1;CD44 antigen OS=Mus musculus OX=10090 GN=Cd44 PE=1 SV=1;CD44 antigen OS=Mus musculus OX=10090 GN=Cd44 PE=1 SV=1;CD44 antigen OS=Mus musculus OX=10090 GN=Cd44 PE=1 SV=1;CD44 antigen OS=Mus musculus OX=</t>
  </si>
  <si>
    <t>Q3U9G9;A0A0A6YY12</t>
  </si>
  <si>
    <t>Q3U9G9</t>
  </si>
  <si>
    <t>Delta(14)-sterol reductase LBR OS=Mus musculus OX=10090 GN=Lbr PE=1 SV=2</t>
  </si>
  <si>
    <t>Q3U9N4;P28798;H3BJE0;H3BJ90;H3BLC9</t>
  </si>
  <si>
    <t>Q3U9N4;P28798</t>
  </si>
  <si>
    <t>Progranulin OS=Mus musculus OX=10090 GN=Grn PE=1 SV=1;Progranulin OS=Mus musculus OX=10090 GN=Grn PE=1 SV=2</t>
  </si>
  <si>
    <t>Q3UB58;Q3UNJ0;A2AIN5;Q3UZ35;P21855</t>
  </si>
  <si>
    <t>B-cell differentiation antigen CD72 OS=Mus musculus OX=10090 GN=Cd72 PE=1 SV=1;B-cell differentiation antigen CD72 OS=Mus musculus OX=10090 GN=Cd72 PE=1 SV=1;B-cell differentiation antigen CD72 OS=Mus musculus OX=10090 GN=Cd72 PE=1 SV=1;B-cell differentiat</t>
  </si>
  <si>
    <t>Q3UBX0;D3Z7P2;D3Z3Z2;D3YX08;D3Z0I8</t>
  </si>
  <si>
    <t>Transmembrane protein 109 OS=Mus musculus OX=10090 GN=Tmem109 PE=1 SV=2;Transmembrane protein 109 (Fragment) OS=Mus musculus OX=10090 GN=Tmem109 PE=1 SV=1;Transmembrane protein 109 (Fragment) OS=Mus musculus OX=10090 GN=Tmem109 PE=1 SV=1;Transmembrane prot</t>
  </si>
  <si>
    <t>Q3UDC3;O88746</t>
  </si>
  <si>
    <t>Target of Myb protein 1 OS=Mus musculus OX=10090 GN=Tom1 PE=1 SV=1;Target of Myb protein 1 OS=Mus musculus OX=10090 GN=Tom1 PE=1 SV=1</t>
  </si>
  <si>
    <t>Q3UE92;Q6P1B1;A0A494BBG8;S4R1I3</t>
  </si>
  <si>
    <t>Xaa-Pro aminopeptidase 1 OS=Mus musculus OX=10090 GN=Xpnpep1 PE=1 SV=1;Xaa-Pro aminopeptidase 1 OS=Mus musculus OX=10090 GN=Xpnpep1 PE=1 SV=1;Xaa-Pro aminopeptidase 1 OS=Mus musculus OX=10090 GN=Xpnpep1 PE=1 SV=1;Xaa-Pro aminopeptidase 1 OS=Mus musculus OX</t>
  </si>
  <si>
    <t>Q3UEB3</t>
  </si>
  <si>
    <t>Poly(U)-binding-splicing factor PUF60 OS=Mus musculus OX=10090 GN=Puf60 PE=1 SV=2</t>
  </si>
  <si>
    <t>Q3UEG6;H7BWY3</t>
  </si>
  <si>
    <t>Alanine--glyoxylate aminotransferase 2, mitochondrial OS=Mus musculus OX=10090 GN=Agxt2 PE=1 SV=1;Alanine--glyoxylate aminotransferase 2, mitochondrial OS=Mus musculus OX=10090 GN=Agxt2 PE=1 SV=1</t>
  </si>
  <si>
    <t>Q3UER8;Q8VCM7</t>
  </si>
  <si>
    <t>Fibrinogen gamma chain OS=Mus musculus OX=10090 GN=Fgg PE=1 SV=1;Fibrinogen gamma chain OS=Mus musculus OX=10090 GN=Fgg PE=1 SV=1</t>
  </si>
  <si>
    <t>Q3UF75;Q9EPC1</t>
  </si>
  <si>
    <t>Alpha-parvin OS=Mus musculus OX=10090 GN=Parva PE=1 SV=1;Alpha-parvin OS=Mus musculus OX=10090 GN=Parva PE=1 SV=1</t>
  </si>
  <si>
    <t>Q3UGB5;Q9JII5;D3Z4J1</t>
  </si>
  <si>
    <t>Q3UGB5;Q9JII5</t>
  </si>
  <si>
    <t>DAZ-associated protein 1 OS=Mus musculus OX=10090 GN=Dazap1 PE=1 SV=1;DAZ-associated protein 1 OS=Mus musculus OX=10090 GN=Dazap1 PE=1 SV=2</t>
  </si>
  <si>
    <t>Q3UGC7;Q66JS6</t>
  </si>
  <si>
    <t>Eukaryotic translation initiation factor 3 subunit J-A OS=Mus musculus OX=10090 GN=Eif3j1 PE=2 SV=1;Eukaryotic translation initiation factor 3 subunit J-B OS=Mus musculus OX=10090 GN=Eif3j2 PE=1 SV=1</t>
  </si>
  <si>
    <t>Q3UGS4</t>
  </si>
  <si>
    <t>Mapk-regulated corepressor-interacting protein 1 OS=Mus musculus OX=10090 GN=Mcrip1 PE=1 SV=1</t>
  </si>
  <si>
    <t>Q3UHD6</t>
  </si>
  <si>
    <t>Sorting nexin-27 OS=Mus musculus OX=10090 GN=Snx27 PE=1 SV=2</t>
  </si>
  <si>
    <t>Q3UHJ0</t>
  </si>
  <si>
    <t>AP2-associated protein kinase 1 OS=Mus musculus OX=10090 GN=Aak1 PE=1 SV=2</t>
  </si>
  <si>
    <t>Q3UI43</t>
  </si>
  <si>
    <t>BRISC and BRCA1-A complex member 1 OS=Mus musculus OX=10090 GN=Babam1 PE=1 SV=1</t>
  </si>
  <si>
    <t>Q3UID0;Q6PDG5;Q3UNN4;P97496</t>
  </si>
  <si>
    <t>Q3UID0;Q6PDG5</t>
  </si>
  <si>
    <t>SWI/SNF complex subunit SMARCC2 OS=Mus musculus OX=10090 GN=Smarcc2 PE=1 SV=1;SWI/SNF complex subunit SMARCC2 OS=Mus musculus OX=10090 GN=Smarcc2 PE=1 SV=2</t>
  </si>
  <si>
    <t>Q3UJB0;A0A494B9S9</t>
  </si>
  <si>
    <t>Splicing factor 3b, subunit 2 OS=Mus musculus OX=10090 GN=Sf3b2 PE=1 SV=1;Splicing factor 3b, subunit 2 (Fragment) OS=Mus musculus OX=10090 GN=Sf3b2 PE=1 SV=1</t>
  </si>
  <si>
    <t>Q3ULD5;Q6PD20</t>
  </si>
  <si>
    <t>Methylcrotonoyl-CoA carboxylase beta chain, mitochondrial OS=Mus musculus OX=10090 GN=Mccc2 PE=1 SV=1;Mccc2 protein (Fragment) OS=Mus musculus OX=10090 GN=Mccc2 PE=1 SV=1</t>
  </si>
  <si>
    <t>Q3UM45</t>
  </si>
  <si>
    <t>Protein phosphatase 1 regulatory subunit 7 OS=Mus musculus OX=10090 GN=Ppp1r7 PE=1 SV=2</t>
  </si>
  <si>
    <t>Q3UMA3;Q99LI8</t>
  </si>
  <si>
    <t>Hepatocyte growth factor-regulated tyrosine kinase substrate OS=Mus musculus OX=10090 GN=Hgs PE=1 SV=1;Hepatocyte growth factor-regulated tyrosine kinase substrate OS=Mus musculus OX=10090 GN=Hgs PE=1 SV=2</t>
  </si>
  <si>
    <t>Q3UND0;A0A0N4SVW8</t>
  </si>
  <si>
    <t>Src kinase-associated phosphoprotein 2 OS=Mus musculus OX=10090 GN=Skap2 PE=1 SV=2;Src kinase-associated phosphoprotein 2 (Fragment) OS=Mus musculus OX=10090 GN=Skap2 PE=1 SV=3</t>
  </si>
  <si>
    <t>Q3UNX5</t>
  </si>
  <si>
    <t>Acyl-coenzyme A synthetase ACSM3, mitochondrial OS=Mus musculus OX=10090 GN=Acsm3 PE=1 SV=2</t>
  </si>
  <si>
    <t>Q3UNZ8;A0A0A6YWV6;A0A0A6YXW5;A0A0A6YWZ0</t>
  </si>
  <si>
    <t>Q3UNZ8;A0A0A6YWV6</t>
  </si>
  <si>
    <t>Quinone oxidoreductase-like protein 2 OS=Mus musculus OX=10090 GN=Cryzl2 PE=1 SV=1;Quinone oxidoreductase-like protein 2 OS=Mus musculus OX=10090 GN=Cryzl2 PE=1 SV=1</t>
  </si>
  <si>
    <t>Q3UPH1</t>
  </si>
  <si>
    <t>Protein PRRC1 OS=Mus musculus OX=10090 GN=Prrc1 PE=1 SV=1</t>
  </si>
  <si>
    <t>Q3UPL0;S4R2A9;S4R192;S4R256;S4R1T5;S4R1Y8</t>
  </si>
  <si>
    <t>Q3UPL0;S4R2A9</t>
  </si>
  <si>
    <t>Protein transport protein Sec31A OS=Mus musculus OX=10090 GN=Sec31a PE=1 SV=2;Protein transport protein Sec31A (Fragment) OS=Mus musculus OX=10090 GN=Sec31a PE=1 SV=1</t>
  </si>
  <si>
    <t>Q3URE1;A0A1D5RMC8</t>
  </si>
  <si>
    <t>Malonate--CoA ligase ACSF3, mitochondrial OS=Mus musculus OX=10090 GN=Acsf3 PE=1 SV=2;Malonate--CoA ligase ACSF3, mitochondrial OS=Mus musculus OX=10090 GN=Acsf3 PE=1 SV=1</t>
  </si>
  <si>
    <t>Q3URS9</t>
  </si>
  <si>
    <t>Mitochondrial potassium channel OS=Mus musculus OX=10090 GN=Ccdc51 PE=1 SV=1</t>
  </si>
  <si>
    <t>Q3USK2;Q9DC28</t>
  </si>
  <si>
    <t>Casein kinase I isoform delta OS=Mus musculus OX=10090 GN=Csnk1d PE=1 SV=1;Casein kinase I isoform delta OS=Mus musculus OX=10090 GN=Csnk1d PE=1 SV=2</t>
  </si>
  <si>
    <t>Q3UTY6</t>
  </si>
  <si>
    <t>Thrombospondin type-1 domain-containing protein 4 OS=Mus musculus OX=10090 GN=Thsd4 PE=1 SV=2</t>
  </si>
  <si>
    <t>Q3UU41</t>
  </si>
  <si>
    <t>SLP adapter and CSK-interacting membrane protein OS=Mus musculus OX=10090 GN=Scimp PE=1 SV=1</t>
  </si>
  <si>
    <t>Q3UVK0;G8JL46</t>
  </si>
  <si>
    <t>Q3UVK0</t>
  </si>
  <si>
    <t>Endoplasmic reticulum metallopeptidase 1 OS=Mus musculus OX=10090 GN=Ermp1 PE=1 SV=2</t>
  </si>
  <si>
    <t>Q3UW53;E9PYV4;D3Z233;D3YYZ9</t>
  </si>
  <si>
    <t>Q3UW53;E9PYV4</t>
  </si>
  <si>
    <t>Protein Niban 1 OS=Mus musculus OX=10090 GN=Niban1 PE=1 SV=2;Family with sequence similarity 129, member A OS=Mus musculus OX=10090 GN=Fam129a PE=1 SV=1</t>
  </si>
  <si>
    <t>Q3UXD9;Q99MZ7;D6RHN4;D6RIP0</t>
  </si>
  <si>
    <t>Q3UXD9;Q99MZ7;D6RHN4</t>
  </si>
  <si>
    <t>Peroxisomal trans-2-enoyl-CoA reductase OS=Mus musculus OX=10090 GN=Pecr PE=1 SV=1;Peroxisomal trans-2-enoyl-CoA reductase OS=Mus musculus OX=10090 GN=Pecr PE=1 SV=1;Peroxisomal trans-2-enoyl-CoA reductase OS=Mus musculus OX=10090 GN=Pecr PE=1 SV=1</t>
  </si>
  <si>
    <t>Q3UZ39;E9Q9T1;A0A087WPK3;A0A087WPT0;A0A087WSF5;G5E8E1;A0A087WNU6</t>
  </si>
  <si>
    <t>Q3UZ39</t>
  </si>
  <si>
    <t>Leucine-rich repeat flightless-interacting protein 1 OS=Mus musculus OX=10090 GN=Lrrfip1 PE=1 SV=2</t>
  </si>
  <si>
    <t>Q3UZA1;A0A0A6YXA9</t>
  </si>
  <si>
    <t>Q3UZA1</t>
  </si>
  <si>
    <t>CapZ-interacting protein OS=Mus musculus OX=10090 GN=Rcsd1 PE=1 SV=1</t>
  </si>
  <si>
    <t>Q3UZZ6</t>
  </si>
  <si>
    <t>Sulfotransferase 1 family member D1 OS=Mus musculus OX=10090 GN=Sult1d1 PE=1 SV=1</t>
  </si>
  <si>
    <t>Q3V0K6;Q91WN4</t>
  </si>
  <si>
    <t>Kynurenine 3-monooxygenase OS=Mus musculus OX=10090 GN=Kmo PE=1 SV=1;Kynurenine 3-monooxygenase OS=Mus musculus OX=10090 GN=Kmo PE=1 SV=1</t>
  </si>
  <si>
    <t>Q3V0K9;D3Z6J7</t>
  </si>
  <si>
    <t>Q3V0K9</t>
  </si>
  <si>
    <t>Plastin-1 OS=Mus musculus OX=10090 GN=Pls1 PE=1 SV=1</t>
  </si>
  <si>
    <t>Q3V117;Q91V92;Q3TS02</t>
  </si>
  <si>
    <t>ATP-citrate synthase OS=Mus musculus OX=10090 GN=Acly PE=1 SV=1;ATP-citrate synthase OS=Mus musculus OX=10090 GN=Acly PE=1 SV=1;ATP-citrate synthase OS=Mus musculus OX=10090 GN=Acly PE=1 SV=1</t>
  </si>
  <si>
    <t>Q3V3G0;E9PVA5;Q96LX3;B2RT89;E9Q4Q3;Q8BWG6</t>
  </si>
  <si>
    <t>Solute carrier family 22, member 30 OS=Mus musculus OX=10090 GN=Slc22a30 PE=2 SV=1;Solute carrier family 22, member 30 OS=Mus musculus OX=10090 GN=Slc22a30 PE=4 SV=1;Solute carrier family 22, member 30 OS=Mus musculus OX=10090 GN=Slc22a30 PE=2 SV=1;Predict</t>
  </si>
  <si>
    <t>Q3V3R4</t>
  </si>
  <si>
    <t>Integrin alpha-1 OS=Mus musculus OX=10090 GN=Itga1 PE=1 SV=2</t>
  </si>
  <si>
    <t>Q3V441</t>
  </si>
  <si>
    <t>Tyrosine-protein phosphatase non-receptor type 18 OS=Mus musculus OX=10090 GN=Ptpn18 PE=1 SV=1</t>
  </si>
  <si>
    <t>Q4FE56;P70398</t>
  </si>
  <si>
    <t>Probable ubiquitin carboxyl-terminal hydrolase FAF-X OS=Mus musculus OX=10090 GN=Usp9x PE=1 SV=1;Probable ubiquitin carboxyl-terminal hydrolase FAF-X OS=Mus musculus OX=10090 GN=Usp9x PE=1 SV=2</t>
  </si>
  <si>
    <t>Q4KL80;B7ZNJ1;A0A087WS56;B9EHT6;A0A087WSN6;Q3UHL6;A0A087WR50;P11276;A0A087WQW8</t>
  </si>
  <si>
    <t>Q4KL80;B7ZNJ1;A0A087WS56;B9EHT6;A0A087WSN6;Q3UHL6;A0A087WR50;P11276</t>
  </si>
  <si>
    <t>Fibronectin OS=Mus musculus OX=10090 GN=Fn1 PE=1 SV=1;Fibronectin OS=Mus musculus OX=10090 GN=Fn1 PE=1 SV=1;Fibronectin OS=Mus musculus OX=10090 GN=Fn1 PE=1 SV=1;Fibronectin OS=Mus musculus OX=10090 GN=Fn1 PE=1 SV=1;Fibronectin OS=Mus musculus OX=10090 GN=</t>
  </si>
  <si>
    <t>Q501J6;Q3U741;Q3TU25</t>
  </si>
  <si>
    <t>Q501J6;Q3U741</t>
  </si>
  <si>
    <t>Probable ATP-dependent RNA helicase DDX17 OS=Mus musculus OX=10090 GN=Ddx17 PE=1 SV=1;Probable ATP-dependent RNA helicase DDX17 OS=Mus musculus OX=10090 GN=Ddx17 PE=1 SV=1</t>
  </si>
  <si>
    <t>Q505D7</t>
  </si>
  <si>
    <t>Optic atrophy 3 protein homolog OS=Mus musculus OX=10090 GN=Opa3 PE=1 SV=1</t>
  </si>
  <si>
    <t>Q542I8;P11835;M0QWA7;D3YYP8;D3Z1S4</t>
  </si>
  <si>
    <t>Q542I8;P11835;M0QWA7</t>
  </si>
  <si>
    <t>Integrin beta OS=Mus musculus OX=10090 GN=Itgb2 PE=1 SV=1;Integrin beta-2 OS=Mus musculus OX=10090 GN=Itgb2 PE=1 SV=2;Integrin beta OS=Mus musculus OX=10090 GN=Itgb2 PE=1 SV=1</t>
  </si>
  <si>
    <t>Q542V3;Q8VE97</t>
  </si>
  <si>
    <t>Serine/arginine-rich-splicing factor 4 OS=Mus musculus OX=10090 GN=Srsf4 PE=1 SV=1;Serine/arginine-rich splicing factor 4 OS=Mus musculus OX=10090 GN=Srsf4 PE=2 SV=1</t>
  </si>
  <si>
    <t>Q543K9;P23492;Q9D8C9;A0A2I3BQH2</t>
  </si>
  <si>
    <t>Q543K9;P23492;Q9D8C9</t>
  </si>
  <si>
    <t>Purine nucleoside phosphorylase OS=Mus musculus OX=10090 GN=Pnp PE=1 SV=1;Purine nucleoside phosphorylase OS=Mus musculus OX=10090 GN=Pnp PE=1 SV=2;Purine nucleoside phosphorylase OS=Mus musculus OX=10090 GN=Pnp2 PE=1 SV=1</t>
  </si>
  <si>
    <t>Q569Z6;Q8BZN7;F6YSQ2;F6YH92</t>
  </si>
  <si>
    <t>Q569Z6;Q8BZN7</t>
  </si>
  <si>
    <t>Thyroid hormone receptor-associated protein 3 OS=Mus musculus OX=10090 GN=Thrap3 PE=1 SV=1;Thyroid hormone receptor-associated protein 3 OS=Mus musculus OX=10090 GN=Thrap3 PE=1 SV=1</t>
  </si>
  <si>
    <t>Q58EV3;A9R9W0;A2CEL1;P11588;E9QA79;A2CEL0;L7MUC7;A2CEK9</t>
  </si>
  <si>
    <t>Q58EV3;A9R9W0;A2CEL1;P11588;E9QA79;A2CEL0;L7MUC7</t>
  </si>
  <si>
    <t>Major urinary protein 1 OS=Mus musculus OX=10090 GN=Mup7 PE=2 SV=1;Major urinary protein 15 OS=Mus musculus OX=10090 GN=Mup15 PE=3 SV=1;Major urinary protein 1 OS=Mus musculus OX=10090 GN=Mup1 PE=3 SV=1;Major urinary protein 1 OS=Mus musculus OX=10090 GN=M</t>
  </si>
  <si>
    <t>Q59J78</t>
  </si>
  <si>
    <t>NADH dehydrogenase [ubiquinone] 1 alpha subcomplex assembly factor 2 OS=Mus musculus OX=10090 GN=Ndufaf2 PE=1 SV=1</t>
  </si>
  <si>
    <t>Q5EBP8;P49312</t>
  </si>
  <si>
    <t>Heterogeneous nuclear ribonucleoprotein A1 OS=Mus musculus OX=10090 GN=Hnrnpa1 PE=1 SV=1;Heterogeneous nuclear ribonucleoprotein A1 OS=Mus musculus OX=10090 GN=Hnrnpa1 PE=1 SV=2</t>
  </si>
  <si>
    <t>Q5F285</t>
  </si>
  <si>
    <t>Transmembrane protein 256 OS=Mus musculus OX=10090 GN=Tmem256 PE=1 SV=1</t>
  </si>
  <si>
    <t>Q5FW60</t>
  </si>
  <si>
    <t>Major urinary protein 20 OS=Mus musculus OX=10090 GN=Mup20 PE=1 SV=1</t>
  </si>
  <si>
    <t>Q5M8N4</t>
  </si>
  <si>
    <t>Epimerase family protein SDR39U1 OS=Mus musculus OX=10090 GN=Sdr39u1 PE=1 SV=2</t>
  </si>
  <si>
    <t>Q5NCQ5</t>
  </si>
  <si>
    <t>2-(3-amino-3-carboxypropyl)histidine synthase subunit 1 OS=Mus musculus OX=10090 GN=Dph1 PE=1 SV=1</t>
  </si>
  <si>
    <t>Q5RKN9;P47753;A0A0G2JE27</t>
  </si>
  <si>
    <t>F-actin-capping protein subunit alpha OS=Mus musculus OX=10090 GN=Capza1 PE=1 SV=1;F-actin-capping protein subunit alpha-1 OS=Mus musculus OX=10090 GN=Capza1 PE=1 SV=4;F-actin-capping protein subunit alpha (Fragment) OS=Mus musculus OX=10090 GN=Capza1 PE=1</t>
  </si>
  <si>
    <t>Q5RKZ7</t>
  </si>
  <si>
    <t>Molybdenum cofactor biosynthesis protein 1 OS=Mus musculus OX=10090 GN=Mocs1 PE=1 SV=2</t>
  </si>
  <si>
    <t>Q5RL20;Q99N89</t>
  </si>
  <si>
    <t>39S ribosomal protein L43, mitochondrial OS=Mus musculus OX=10090 GN=Mrpl43 PE=1 SV=1;39S ribosomal protein L43, mitochondrial OS=Mus musculus OX=10090 GN=Mrpl43 PE=1 SV=1</t>
  </si>
  <si>
    <t>Q5SS83;Q60634</t>
  </si>
  <si>
    <t>Flotillin OS=Mus musculus OX=10090 GN=Flot2 PE=1 SV=1;Flotillin-2 OS=Mus musculus OX=10090 GN=Flot2 PE=1 SV=2</t>
  </si>
  <si>
    <t>Q5SSJ1</t>
  </si>
  <si>
    <t>Activated macrophage/microglia WAP domain protein OS=Mus musculus OX=10090 GN=Wfdc17 PE=1 SV=1</t>
  </si>
  <si>
    <t>Q5SUA5</t>
  </si>
  <si>
    <t>Unconventional myosin-Ig OS=Mus musculus OX=10090 GN=Myo1g PE=1 SV=1</t>
  </si>
  <si>
    <t>Q5SUH6;Q5SUH7;Q99KN9</t>
  </si>
  <si>
    <t>Clathrin interactor 1 OS=Mus musculus OX=10090 GN=Clint1 PE=1 SV=1;Clathrin interactor 1 OS=Mus musculus OX=10090 GN=Clint1 PE=1 SV=1;Clathrin interactor 1 OS=Mus musculus OX=10090 GN=Clint1 PE=1 SV=2</t>
  </si>
  <si>
    <t>Q5SUT0;Q5SUS9;Q61545;Q5SUS8</t>
  </si>
  <si>
    <t>Q5SUT0;Q5SUS9;Q61545</t>
  </si>
  <si>
    <t>RNA-binding protein EWS OS=Mus musculus OX=10090 GN=Ewsr1 PE=1 SV=1;RNA-binding protein EWS OS=Mus musculus OX=10090 GN=Ewsr1 PE=1 SV=1;RNA-binding protein EWS OS=Mus musculus OX=10090 GN=Ewsr1 PE=1 SV=2</t>
  </si>
  <si>
    <t>Q5SVG5;Q5SVG4;O35643;H3BIY9;Q9DBG3;H3BJ06;H3BKM0</t>
  </si>
  <si>
    <t>Q5SVG5;Q5SVG4;O35643;H3BIY9;Q9DBG3</t>
  </si>
  <si>
    <t>AP complex subunit beta OS=Mus musculus OX=10090 GN=Ap1b1 PE=1 SV=1;AP complex subunit beta OS=Mus musculus OX=10090 GN=Ap1b1 PE=1 SV=1;AP-1 complex subunit beta-1 OS=Mus musculus OX=10090 GN=Ap1b1 PE=1 SV=2;AP complex subunit beta OS=Mus musculus OX=10090</t>
  </si>
  <si>
    <t>Q5SW88;P62821;Q5SW87;Q5SW86;A0A494BBL7</t>
  </si>
  <si>
    <t>Q5SW88;P62821;Q5SW87</t>
  </si>
  <si>
    <t>RAB1A, member RAS oncogene family OS=Mus musculus OX=10090 GN=Rab1a PE=1 SV=1;Ras-related protein Rab-1A OS=Mus musculus OX=10090 GN=Rab1A PE=1 SV=3;RAB1A, member RAS oncogene family OS=Mus musculus OX=10090 GN=Rab1a PE=1 SV=1</t>
  </si>
  <si>
    <t>Q5SXR6;Q68FD5;F6Z1R4</t>
  </si>
  <si>
    <t>Q5SXR6;Q68FD5</t>
  </si>
  <si>
    <t>Clathrin heavy chain OS=Mus musculus OX=10090 GN=Cltc PE=1 SV=1;Clathrin heavy chain 1 OS=Mus musculus OX=10090 GN=Cltc PE=1 SV=3</t>
  </si>
  <si>
    <t>Q5U452;Q99PW4</t>
  </si>
  <si>
    <t>Transformation-related protein 53-regulating kinase A OS=Mus musculus OX=10090 GN=Trp53rka PE=1 SV=1;EKC/KEOPS complex subunit Tp53rk OS=Mus musculus OX=10090 GN=Tp53rk PE=2 SV=1</t>
  </si>
  <si>
    <t>Q5U5V2</t>
  </si>
  <si>
    <t>Hydroxylysine kinase OS=Mus musculus OX=10090 GN=Hykk PE=1 SV=2</t>
  </si>
  <si>
    <t>Q5XJY5</t>
  </si>
  <si>
    <t>Coatomer subunit delta OS=Mus musculus OX=10090 GN=Arcn1 PE=1 SV=2</t>
  </si>
  <si>
    <t>Q60591;A2AQC8;B5B2R5;Q8C443</t>
  </si>
  <si>
    <t>Q60591;A2AQC8;B5B2R5</t>
  </si>
  <si>
    <t>Nuclear factor of activated T-cells, cytoplasmic 2 OS=Mus musculus OX=10090 GN=Nfatc2 PE=1 SV=3;Nuclear factor of activated T-cells c2 isoform IA-IIL-VIIa OS=Mus musculus OX=10090 GN=Nfatc2 PE=1 SV=1;Nuclear factor of activated T-cells c2 isoform IB-IIL-VI</t>
  </si>
  <si>
    <t>Q60604</t>
  </si>
  <si>
    <t>Adseverin OS=Mus musculus OX=10090 GN=Scin PE=1 SV=3</t>
  </si>
  <si>
    <t>Q60648</t>
  </si>
  <si>
    <t>Ganglioside GM2 activator OS=Mus musculus OX=10090 GN=Gm2a PE=1 SV=2</t>
  </si>
  <si>
    <t>Q60668;F6ZV59;G5E8G0;G3X9W0;E9Q5B6;F6SHF3;F7A465</t>
  </si>
  <si>
    <t>Q60668;F6ZV59;G5E8G0;G3X9W0;E9Q5B6;F6SHF3</t>
  </si>
  <si>
    <t>Heterogeneous nuclear ribonucleoprotein D0 OS=Mus musculus OX=10090 GN=Hnrnpd PE=1 SV=2;Heterogeneous nuclear ribonucleoprotein D0 (Fragment) OS=Mus musculus OX=10090 GN=Hnrnpd PE=1 SV=1;Heterogeneous nuclear ribonucleoprotein D0 OS=Mus musculus OX=10090 G</t>
  </si>
  <si>
    <t>Q60710</t>
  </si>
  <si>
    <t>Deoxynucleoside triphosphate triphosphohydrolase SAMHD1 OS=Mus musculus OX=10090 GN=Samhd1 PE=1 SV=3</t>
  </si>
  <si>
    <t>Q60749;A0A087WSL3;A0A087WR32;Q9WU01</t>
  </si>
  <si>
    <t>Q60749</t>
  </si>
  <si>
    <t>KH domain-containing, RNA-binding, signal transduction-associated protein 1 OS=Mus musculus OX=10090 GN=Khdrbs1 PE=1 SV=2</t>
  </si>
  <si>
    <t>Q60766</t>
  </si>
  <si>
    <t>Immunity-related GTPase family M protein 1 OS=Mus musculus OX=10090 GN=Irgm1 PE=1 SV=1</t>
  </si>
  <si>
    <t>Q60817;P70670</t>
  </si>
  <si>
    <t>Nascent polypeptide-associated complex subunit alpha OS=Mus musculus OX=10090 GN=Naca PE=1 SV=1;Nascent polypeptide-associated complex subunit alpha, muscle-specific form OS=Mus musculus OX=10090 GN=Naca PE=1 SV=2</t>
  </si>
  <si>
    <t>Q60864</t>
  </si>
  <si>
    <t>Stress-induced-phosphoprotein 1 OS=Mus musculus OX=10090 GN=Stip1 PE=1 SV=1</t>
  </si>
  <si>
    <t>Q60865;F6YLI0</t>
  </si>
  <si>
    <t>Q60865</t>
  </si>
  <si>
    <t>Caprin-1 OS=Mus musculus OX=10090 GN=Caprin1 PE=1 SV=2</t>
  </si>
  <si>
    <t>Q60876</t>
  </si>
  <si>
    <t>Eukaryotic translation initiation factor 4E-binding protein 1 OS=Mus musculus OX=10090 GN=Eif4ebp1 PE=1 SV=3</t>
  </si>
  <si>
    <t>Q60932</t>
  </si>
  <si>
    <t>Voltage-dependent anion-selective channel protein 1 OS=Mus musculus OX=10090 GN=Vdac1 PE=1 SV=3</t>
  </si>
  <si>
    <t>Q60936;E0CYD3;E0CYT4;E0CYG7;E0CZ05;E0CXT4;A0A0A6YXD9;E0CXR6;E0CYC1;E0CXR1;E0CXI5;F6T0A8;F7B1B6</t>
  </si>
  <si>
    <t>Q60936;E0CYD3;E0CYT4;E0CYG7;E0CZ05;E0CXT4;A0A0A6YXD9;E0CXR6;E0CYC1;E0CXR1</t>
  </si>
  <si>
    <t>Atypical kinase COQ8A, mitochondrial OS=Mus musculus OX=10090 GN=Coq8a PE=1 SV=2;Atypical kinase COQ8A, mitochondrial OS=Mus musculus OX=10090 GN=Coq8a PE=1 SV=1;Atypical kinase COQ8A, mitochondrial (Fragment) OS=Mus musculus OX=10090 GN=Coq8a PE=1 SV=1;At</t>
  </si>
  <si>
    <t>Q60972</t>
  </si>
  <si>
    <t>Histone-binding protein RBBP4 OS=Mus musculus OX=10090 GN=Rbbp4 PE=1 SV=5</t>
  </si>
  <si>
    <t>Q61001</t>
  </si>
  <si>
    <t>Laminin subunit alpha-5 OS=Mus musculus OX=10090 GN=Lama5 PE=1 SV=4</t>
  </si>
  <si>
    <t>Q61017</t>
  </si>
  <si>
    <t>Guanine nucleotide-binding protein G(I)/G(S)/G(O) subunit gamma-T2 OS=Mus musculus OX=10090 GN=Gngt2 PE=3 SV=2</t>
  </si>
  <si>
    <t>Q61029</t>
  </si>
  <si>
    <t>Lamina-associated polypeptide 2, isoforms beta/delta/epsilon/gamma OS=Mus musculus OX=10090 GN=Tmpo PE=1 SV=4</t>
  </si>
  <si>
    <t>Q61033</t>
  </si>
  <si>
    <t>Lamina-associated polypeptide 2, isoforms alpha/zeta OS=Mus musculus OX=10090 GN=Tmpo PE=1 SV=4</t>
  </si>
  <si>
    <t>Q61074;A0A0J9YVG0;A0A0J9YV96;A0A0J9YUB0</t>
  </si>
  <si>
    <t>Q61074;A0A0J9YVG0</t>
  </si>
  <si>
    <t>Protein phosphatase 1G OS=Mus musculus OX=10090 GN=Ppm1g PE=1 SV=3;Protein phosphatase 1G OS=Mus musculus OX=10090 GN=Ppm1g PE=1 SV=1</t>
  </si>
  <si>
    <t>Q61081;A0A1L1STC0</t>
  </si>
  <si>
    <t>Hsp90 co-chaperone Cdc37 OS=Mus musculus OX=10090 GN=Cdc37 PE=1 SV=1;Hsp90 co-chaperone Cdc37 (Fragment) OS=Mus musculus OX=10090 GN=Cdc37 PE=1 SV=1</t>
  </si>
  <si>
    <t>Q61093</t>
  </si>
  <si>
    <t>Cytochrome b-245 heavy chain OS=Mus musculus OX=10090 GN=Cybb PE=1 SV=1</t>
  </si>
  <si>
    <t>Q61107;A9YVJ5;Q000W5;L7N1X8;A0A0G2JDV3;Q91Z40</t>
  </si>
  <si>
    <t>Q61107</t>
  </si>
  <si>
    <t>Guanylate-binding protein 4 OS=Mus musculus OX=10090 GN=Gbp4 PE=1 SV=1</t>
  </si>
  <si>
    <t>Q61152</t>
  </si>
  <si>
    <t>Q61166</t>
  </si>
  <si>
    <t>Microtubule-associated protein RP/EB family member 1 OS=Mus musculus OX=10090 GN=Mapre1 PE=1 SV=3</t>
  </si>
  <si>
    <t>Q61171;D3Z4A4</t>
  </si>
  <si>
    <t>Peroxiredoxin-2 OS=Mus musculus OX=10090 GN=Prdx2 PE=1 SV=3;Peroxiredoxin-2 (Fragment) OS=Mus musculus OX=10090 GN=Prdx2 PE=1 SV=8</t>
  </si>
  <si>
    <t>Q61191;B1AUX2;F6SJS2</t>
  </si>
  <si>
    <t>Q61191;B1AUX2</t>
  </si>
  <si>
    <t>Host cell factor 1 OS=Mus musculus OX=10090 GN=Hcfc1 PE=1 SV=2;Host cell factor 1 OS=Mus musculus OX=10090 GN=Hcfc1 PE=1 SV=1</t>
  </si>
  <si>
    <t>Q61233;D3YVW8;D3Z7D9;D3Z311;D3YZ25;A0A1C7CYV0;B1AX58;Q99K51</t>
  </si>
  <si>
    <t>Q61233</t>
  </si>
  <si>
    <t>Plastin-2 OS=Mus musculus OX=10090 GN=Lcp1 PE=1 SV=4</t>
  </si>
  <si>
    <t>Q61292</t>
  </si>
  <si>
    <t>Laminin subunit beta-2 OS=Mus musculus OX=10090 GN=Lamb2 PE=1 SV=2</t>
  </si>
  <si>
    <t>Q61335</t>
  </si>
  <si>
    <t>B-cell receptor-associated protein 31 OS=Mus musculus OX=10090 GN=Bcap31 PE=1 SV=4</t>
  </si>
  <si>
    <t>Q61425</t>
  </si>
  <si>
    <t>Hydroxyacyl-coenzyme A dehydrogenase, mitochondrial OS=Mus musculus OX=10090 GN=Hadh PE=1 SV=2</t>
  </si>
  <si>
    <t>Q61462</t>
  </si>
  <si>
    <t>Cytochrome b-245 light chain OS=Mus musculus OX=10090 GN=Cyba PE=1 SV=3</t>
  </si>
  <si>
    <t>Q61503</t>
  </si>
  <si>
    <t>5-nucleotidase OS=Mus musculus OX=10090 GN=Nt5e PE=1 SV=2</t>
  </si>
  <si>
    <t>Q61550</t>
  </si>
  <si>
    <t>Double-strand-break repair protein rad21 homolog OS=Mus musculus OX=10090 GN=Rad21 PE=1 SV=3</t>
  </si>
  <si>
    <t>Q61554</t>
  </si>
  <si>
    <t>Fibrillin-1 OS=Mus musculus OX=10090 GN=Fbn1 PE=1 SV=2</t>
  </si>
  <si>
    <t>Q61578</t>
  </si>
  <si>
    <t>NADPH:adrenodoxin oxidoreductase, mitochondrial OS=Mus musculus OX=10090 GN=Fdxr PE=1 SV=1</t>
  </si>
  <si>
    <t>Q61592</t>
  </si>
  <si>
    <t>Growth arrest-specific protein 6 OS=Mus musculus OX=10090 GN=Gas6 PE=2 SV=2</t>
  </si>
  <si>
    <t>Q61598;A0A1Y7VL99</t>
  </si>
  <si>
    <t>Rab GDP dissociation inhibitor beta OS=Mus musculus OX=10090 GN=Gdi2 PE=1 SV=1;Rab GDP dissociation inhibitor (Fragment) OS=Mus musculus OX=10090 GN=Gdi2 PE=1 SV=1</t>
  </si>
  <si>
    <t>Q61599;D3YWL7</t>
  </si>
  <si>
    <t>Rho GDP-dissociation inhibitor 2 OS=Mus musculus OX=10090 GN=Arhgdib PE=1 SV=3;Rho GDP-dissociation inhibitor 2 (Fragment) OS=Mus musculus OX=10090 GN=Arhgdib PE=1 SV=1</t>
  </si>
  <si>
    <t>Q61635</t>
  </si>
  <si>
    <t>GTP-binding protein OS=Mus musculus OX=10090 GN=Ifi47 PE=1 SV=1</t>
  </si>
  <si>
    <t>Q61696;P17879</t>
  </si>
  <si>
    <t>Heat shock 70 kDa protein 1A OS=Mus musculus OX=10090 GN=Hspa1a PE=1 SV=2;Heat shock 70 kDa protein 1B OS=Mus musculus OX=10090 GN=Hspa1b PE=1 SV=3</t>
  </si>
  <si>
    <t>Q61768;E9QAK5;P28738;P33175;A2ARD4</t>
  </si>
  <si>
    <t>Q61768</t>
  </si>
  <si>
    <t>Kinesin-1 heavy chain OS=Mus musculus OX=10090 GN=Kif5b PE=1 SV=3</t>
  </si>
  <si>
    <t>Q61792;A2A6G9;A2A6H0;A2A6G7;A2A6G8;A2A6G6;A2A6G5;E9Q0N6;A2A6G0;A2A6G4</t>
  </si>
  <si>
    <t>Q61792;A2A6G9;A2A6H0;A2A6G7;A2A6G8;A2A6G6</t>
  </si>
  <si>
    <t>LIM and SH3 domain protein 1 OS=Mus musculus OX=10090 GN=Lasp1 PE=1 SV=1;LIM and SH3 domain protein 1 (Fragment) OS=Mus musculus OX=10090 GN=Lasp1 PE=1 SV=1;LIM and SH3 domain protein 1 (Fragment) OS=Mus musculus OX=10090 GN=Lasp1 PE=1 SV=1;LIM and SH3 dom</t>
  </si>
  <si>
    <t>Q61830</t>
  </si>
  <si>
    <t>Macrophage mannose receptor 1 OS=Mus musculus OX=10090 GN=Mrc1 PE=1 SV=2</t>
  </si>
  <si>
    <t>Q61838;D3YUI3</t>
  </si>
  <si>
    <t>Q61838</t>
  </si>
  <si>
    <t>Pregnancy zone protein OS=Mus musculus OX=10090 GN=Pzp PE=1 SV=3</t>
  </si>
  <si>
    <t>Q61847</t>
  </si>
  <si>
    <t>Meprin A subunit beta OS=Mus musculus OX=10090 GN=Mep1b PE=1 SV=2</t>
  </si>
  <si>
    <t>Q61937;Q5SQB0;Q9DAY9;Q5SQB5</t>
  </si>
  <si>
    <t>Nucleophosmin OS=Mus musculus OX=10090 GN=Npm1 PE=1 SV=1;Nucleophosmin OS=Mus musculus OX=10090 GN=Npm1 PE=1 SV=1;Nucleophosmin OS=Mus musculus OX=10090 GN=Npm1 PE=1 SV=1;Nucleophosmin OS=Mus musculus OX=10090 GN=Npm1 PE=1 SV=1</t>
  </si>
  <si>
    <t>Q62048</t>
  </si>
  <si>
    <t>Astrocytic phosphoprotein PEA-15 OS=Mus musculus OX=10090 GN=Pea15 PE=1 SV=1</t>
  </si>
  <si>
    <t>Q62086</t>
  </si>
  <si>
    <t>Serum paraoxonase/arylesterase 2 OS=Mus musculus OX=10090 GN=Pon2 PE=1 SV=2</t>
  </si>
  <si>
    <t>Q62093</t>
  </si>
  <si>
    <t>Serine/arginine-rich splicing factor 2 OS=Mus musculus OX=10090 GN=Srsf2 PE=1 SV=4</t>
  </si>
  <si>
    <t>Q62167;P16381;Q62095</t>
  </si>
  <si>
    <t>Q62167;P16381</t>
  </si>
  <si>
    <t>ATP-dependent RNA helicase DDX3X OS=Mus musculus OX=10090 GN=Ddx3x PE=1 SV=3;Putative ATP-dependent RNA helicase Pl10 OS=Mus musculus OX=10090 GN=D1Pas1 PE=1 SV=1</t>
  </si>
  <si>
    <t>Q62188;Q3TT92;E9PWE8</t>
  </si>
  <si>
    <t>Dihydropyrimidinase-related protein 3 OS=Mus musculus OX=10090 GN=Dpysl3 PE=1 SV=1;Dihydropyrimidinase-related protein 3 OS=Mus musculus OX=10090 GN=Dpysl3 PE=1 SV=1;Dihydropyrimidinase-related protein 3 OS=Mus musculus OX=10090 GN=Dpysl3 PE=1 SV=1</t>
  </si>
  <si>
    <t>Q62241</t>
  </si>
  <si>
    <t>U1 small nuclear ribonucleoprotein C OS=Mus musculus OX=10090 GN=Snrpc PE=1 SV=1</t>
  </si>
  <si>
    <t>Q62261;A0A0A0MQG2</t>
  </si>
  <si>
    <t>Spectrin beta chain, non-erythrocytic 1 OS=Mus musculus OX=10090 GN=Sptbn1 PE=1 SV=2;Spectrin beta chain, non-erythrocytic 1 (Fragment) OS=Mus musculus OX=10090 GN=Sptbn1 PE=1 SV=1</t>
  </si>
  <si>
    <t>Q62318</t>
  </si>
  <si>
    <t>Transcription intermediary factor 1-beta OS=Mus musculus OX=10090 GN=Trim28 PE=1 SV=3</t>
  </si>
  <si>
    <t>Q62347;A0A087WRI6;Q01147</t>
  </si>
  <si>
    <t>Cyclic AMP-responsive element-binding protein 1 OS=Mus musculus OX=10090 GN=Creb1 PE=1 SV=1;Cyclic AMP-responsive element-binding protein 1 OS=Mus musculus OX=10090 GN=Creb1 PE=1 SV=1;Cyclic AMP-responsive element-binding protein 1 OS=Mus musculus OX=10090</t>
  </si>
  <si>
    <t>Q62376;A0A1B0GR69;A0A1B0GRV8;A0A1B0GRR8</t>
  </si>
  <si>
    <t>U1 small nuclear ribonucleoprotein 70 kDa OS=Mus musculus OX=10090 GN=Snrnp70 PE=1 SV=2;U1 small nuclear ribonucleoprotein 70 kDa (Fragment) OS=Mus musculus OX=10090 GN=Snrnp70 PE=1 SV=1;U1 small nuclear ribonucleoprotein 70 kDa OS=Mus musculus OX=10090 GN</t>
  </si>
  <si>
    <t>Q62418</t>
  </si>
  <si>
    <t>Drebrin-like protein OS=Mus musculus OX=10090 GN=Dbnl PE=1 SV=2</t>
  </si>
  <si>
    <t>Q62419;J3QQ08;A2ALV1;Q8BXU5;A0A3B2W7K0;A0A0R4J0B8;A2ALV3;Q62421;Q62420</t>
  </si>
  <si>
    <t>Endophilin-A2 OS=Mus musculus OX=10090 GN=Sh3gl1 PE=1 SV=1;Endophilin-A3 OS=Mus musculus OX=10090 GN=Sh3gl3 PE=1 SV=1;Endophilin-A1 OS=Mus musculus OX=10090 GN=Sh3gl2 PE=1 SV=1;Endophilin-A1 OS=Mus musculus OX=10090 GN=Sh3gl2 PE=1 SV=1;Endophilin-A2 OS=Mus</t>
  </si>
  <si>
    <t>Q62425;A0A0N4SVQ1</t>
  </si>
  <si>
    <t>Cytochrome c oxidase subunit NDUFA4 OS=Mus musculus OX=10090 GN=Ndufa4 PE=1 SV=2;Cytochrome c oxidase subunit NDUFA4 OS=Mus musculus OX=10090 GN=Ndufa4 PE=1 SV=1</t>
  </si>
  <si>
    <t>Q62433;E9Q514;E9Q5I8;E9Q3F9;E9PVF3;E9Q0J8;E9PZC7;E9Q7G8;E9Q147;E9Q7V2;F6VLR8</t>
  </si>
  <si>
    <t>Q62433</t>
  </si>
  <si>
    <t>Protein NDRG1 OS=Mus musculus OX=10090 GN=Ndrg1 PE=1 SV=1</t>
  </si>
  <si>
    <t>Q62446;A0A1Y7VMJ9;A0A1Y7VP01;A0A1Y7VLK0</t>
  </si>
  <si>
    <t>Peptidyl-prolyl cis-trans isomerase FKBP3 OS=Mus musculus OX=10090 GN=Fkbp3 PE=1 SV=2;Peptidyl-prolyl cis-trans isomerase FKBP3 OS=Mus musculus OX=10090 GN=Fkbp3 PE=1 SV=1;Peptidylprolyl isomerase (Fragment) OS=Mus musculus OX=10090 GN=Fkbp3 PE=1 SV=1;Pept</t>
  </si>
  <si>
    <t>Q62465</t>
  </si>
  <si>
    <t>Synaptic vesicle membrane protein VAT-1 homolog OS=Mus musculus OX=10090 GN=Vat1 PE=1 SV=3</t>
  </si>
  <si>
    <t>Q62468;F6V2H5</t>
  </si>
  <si>
    <t>Q62468</t>
  </si>
  <si>
    <t>Villin-1 OS=Mus musculus OX=10090 GN=Vil1 PE=1 SV=3</t>
  </si>
  <si>
    <t>Q63829</t>
  </si>
  <si>
    <t>COMM domain-containing protein 3 OS=Mus musculus OX=10090 GN=Commd3 PE=1 SV=1</t>
  </si>
  <si>
    <t>Q63844;D3Z3G6;A0A0U1RPX4;D3Z6D8;A0A0U1RPZ0</t>
  </si>
  <si>
    <t>Q63844;D3Z3G6;A0A0U1RPX4</t>
  </si>
  <si>
    <t>Mitogen-activated protein kinase 3 OS=Mus musculus OX=10090 GN=Mapk3 PE=1 SV=5;Mitogen-activated protein kinase OS=Mus musculus OX=10090 GN=Mapk3 PE=1 SV=1;Mitogen-activated protein kinase (Fragment) OS=Mus musculus OX=10090 GN=Mapk3 PE=1 SV=1</t>
  </si>
  <si>
    <t>Q64152</t>
  </si>
  <si>
    <t>Transcription factor BTF3 OS=Mus musculus OX=10090 GN=Btf3 PE=1 SV=3</t>
  </si>
  <si>
    <t>Q64324;F8WGM5</t>
  </si>
  <si>
    <t>Syntaxin-binding protein 2 OS=Mus musculus OX=10090 GN=Stxbp2 PE=1 SV=1;Syntaxin-binding protein 2 (Fragment) OS=Mus musculus OX=10090 GN=Stxbp2 PE=1 SV=1</t>
  </si>
  <si>
    <t>Q64345;E9PV48</t>
  </si>
  <si>
    <t>Interferon-induced protein with tetratricopeptide repeats 3 OS=Mus musculus OX=10090 GN=Ifit3 PE=1 SV=1;Interferon-induced protein with tetratricopeptide repeats 3B OS=Mus musculus OX=10090 GN=Ifit3b PE=1 SV=1</t>
  </si>
  <si>
    <t>Q64433;Q9JI95</t>
  </si>
  <si>
    <t>10 kDa heat shock protein, mitochondrial OS=Mus musculus OX=10090 GN=Hspe1 PE=1 SV=2;CPN10-like protein OS=Mus musculus OX=10090 GN=Hspe1-rs1 PE=3 SV=1</t>
  </si>
  <si>
    <t>Q64442</t>
  </si>
  <si>
    <t>Sorbitol dehydrogenase OS=Mus musculus OX=10090 GN=Sord PE=1 SV=3</t>
  </si>
  <si>
    <t>Q64462;A0A0A6YY50;F6X6A4;A2A9Y7;Q6A152</t>
  </si>
  <si>
    <t>Q64462</t>
  </si>
  <si>
    <t>Cytochrome P450 4B1 OS=Mus musculus OX=10090 GN=Cyp4b1 PE=1 SV=1</t>
  </si>
  <si>
    <t>Q64471;D3Z3X5;D3Z5W7</t>
  </si>
  <si>
    <t>Q64471;D3Z3X5</t>
  </si>
  <si>
    <t>Glutathione S-transferase theta-1 OS=Mus musculus OX=10090 GN=Gstt1 PE=1 SV=4;Glutathione S-transferase theta-1 OS=Mus musculus OX=10090 GN=Gstt1 PE=1 SV=1</t>
  </si>
  <si>
    <t>Q64475</t>
  </si>
  <si>
    <t>Histone H2B type 1-B OS=Mus musculus OX=10090 GN=H2bc3 PE=1 SV=3</t>
  </si>
  <si>
    <t>Q64523;Q6GSS7</t>
  </si>
  <si>
    <t>Histone H2A type 2-C OS=Mus musculus OX=10090 GN=H2ac20 PE=1 SV=3;Histone H2A type 2-A OS=Mus musculus OX=10090 GN=Hist2h2aa1 PE=1 SV=3</t>
  </si>
  <si>
    <t>Q64525</t>
  </si>
  <si>
    <t>Histone H2B type 2-B OS=Mus musculus OX=10090 GN=Hist2h2bb PE=1 SV=3</t>
  </si>
  <si>
    <t>Q64727;A0A286YDJ4</t>
  </si>
  <si>
    <t>Q64727</t>
  </si>
  <si>
    <t>Vinculin OS=Mus musculus OX=10090 GN=Vcl PE=1 SV=4</t>
  </si>
  <si>
    <t>Q68FG2</t>
  </si>
  <si>
    <t>Spectrin beta chain OS=Mus musculus OX=10090 GN=Sptbn2 PE=1 SV=1</t>
  </si>
  <si>
    <t>Q6A028</t>
  </si>
  <si>
    <t>Switch-associated protein 70 OS=Mus musculus OX=10090 GN=Swap70 PE=1 SV=2</t>
  </si>
  <si>
    <t>Q6A0A9</t>
  </si>
  <si>
    <t>Constitutive coactivator of PPAR-gamma-like protein 1 OS=Mus musculus OX=10090 GN=FAM120A PE=1 SV=2</t>
  </si>
  <si>
    <t>Q6DFW4;A0A087WSU5;A0A0A0MQ76;A0A087WSL8;A0A087WP00;A0A087WQ46</t>
  </si>
  <si>
    <t>Q6DFW4;A0A087WSU5;A0A0A0MQ76</t>
  </si>
  <si>
    <t>Nucleolar protein 58 OS=Mus musculus OX=10090 GN=Nop58 PE=1 SV=1;Nucleolar protein 58 (Fragment) OS=Mus musculus OX=10090 GN=Nop58 PE=1 SV=1;Nucleolar protein 58 OS=Mus musculus OX=10090 GN=Nop58 PE=1 SV=1</t>
  </si>
  <si>
    <t>Q6GQT9</t>
  </si>
  <si>
    <t>Nodal modulator 1 OS=Mus musculus OX=10090 GN=Nomo1 PE=1 SV=1</t>
  </si>
  <si>
    <t>Q6GT24;O08709;D3Z0Y2;A0A0A6YXQ7;Q8BG37</t>
  </si>
  <si>
    <t>Q6GT24;O08709;D3Z0Y2</t>
  </si>
  <si>
    <t>Peroxiredoxin-6 OS=Mus musculus OX=10090 GN=Prdx6 PE=1 SV=1;Peroxiredoxin-6 OS=Mus musculus OX=10090 GN=Prdx6 PE=1 SV=3;Peroxiredoxin-6 OS=Mus musculus OX=10090 GN=Prdx6 PE=1 SV=1</t>
  </si>
  <si>
    <t>Q6GV12</t>
  </si>
  <si>
    <t>3-ketodihydrosphingosine reductase OS=Mus musculus OX=10090 GN=Kdsr PE=1 SV=1</t>
  </si>
  <si>
    <t>Q6IRU2</t>
  </si>
  <si>
    <t>Tropomyosin alpha-4 chain OS=Mus musculus OX=10090 GN=Tpm4 PE=1 SV=3</t>
  </si>
  <si>
    <t>Q6IRU5;F7BHJ0</t>
  </si>
  <si>
    <t>Q6IRU5</t>
  </si>
  <si>
    <t>Clathrin light chain B OS=Mus musculus OX=10090 GN=Cltb PE=1 SV=1</t>
  </si>
  <si>
    <t>Q6NS54;A0A0R4IZX2;Q9JHL1;A0A3Q4EHM9;A0A0R4J006;A0A3Q4EBU8</t>
  </si>
  <si>
    <t>Na(+)/H(+) exchange regulatory cofactor NHE-RF OS=Mus musculus OX=10090 GN=Slc9a3r2 PE=1 SV=1;Na(+)/H(+) exchange regulatory cofactor NHE-RF OS=Mus musculus OX=10090 GN=Slc9a3r2 PE=1 SV=1;Na(+)/H(+) exchange regulatory cofactor NHE-RF2 OS=Mus musculus OX=1</t>
  </si>
  <si>
    <t>Q6NSR8</t>
  </si>
  <si>
    <t>Probable aminopeptidase NPEPL1 OS=Mus musculus OX=10090 GN=Npepl1 PE=1 SV=1</t>
  </si>
  <si>
    <t>Q6NZD2;Q9WV80;D3YWH1</t>
  </si>
  <si>
    <t>Q6NZD2;Q9WV80</t>
  </si>
  <si>
    <t>Sorting nexin-1 OS=Mus musculus OX=10090 GN=Snx1 PE=1 SV=1;Sorting nexin-1 OS=Mus musculus OX=10090 GN=Snx1 PE=1 SV=1</t>
  </si>
  <si>
    <t>Q6P069</t>
  </si>
  <si>
    <t>Sorcin OS=Mus musculus OX=10090 GN=Sri PE=1 SV=1</t>
  </si>
  <si>
    <t>Q6P3A8</t>
  </si>
  <si>
    <t>2-oxoisovalerate dehydrogenase subunit beta, mitochondrial OS=Mus musculus OX=10090 GN=Bckdhb PE=1 SV=2</t>
  </si>
  <si>
    <t>Q6P542</t>
  </si>
  <si>
    <t>ATP-binding cassette sub-family F member 1 OS=Mus musculus OX=10090 GN=Abcf1 PE=1 SV=1</t>
  </si>
  <si>
    <t>Q6P5E4</t>
  </si>
  <si>
    <t>UDP-glucose:glycoprotein glucosyltransferase 1 OS=Mus musculus OX=10090 GN=Uggt1 PE=1 SV=4</t>
  </si>
  <si>
    <t>Q6P5H2</t>
  </si>
  <si>
    <t>Nestin OS=Mus musculus OX=10090 GN=Nes PE=1 SV=1</t>
  </si>
  <si>
    <t>Q6P8I4;Q3TM89;F8WI88;D6RGL8;D6RDQ3;D3YWA4</t>
  </si>
  <si>
    <t>Q6P8I4;Q3TM89;F8WI88</t>
  </si>
  <si>
    <t>PEST proteolytic signal-containing nuclear protein OS=Mus musculus OX=10090 GN=Pcnp PE=1 SV=1;PEST proteolytic signal-containing nuclear protein OS=Mus musculus OX=10090 GN=Pcnp PE=1 SV=1;PEST proteolytic signal-containing nuclear protein OS=Mus musculus O</t>
  </si>
  <si>
    <t>Q6P8N8;Q9JHS4;F7BB92</t>
  </si>
  <si>
    <t>Q6P8N8;Q9JHS4</t>
  </si>
  <si>
    <t>ATP-dependent Clp protease ATP-binding subunit clpX-like, mitochondrial OS=Mus musculus OX=10090 GN=Clpx PE=1 SV=1;ATP-dependent Clp protease ATP-binding subunit clpX-like, mitochondrial OS=Mus musculus OX=10090 GN=Clpx PE=1 SV=2</t>
  </si>
  <si>
    <t>Q6P9Q4</t>
  </si>
  <si>
    <t>FH1/FH2 domain-containing protein 1 OS=Mus musculus OX=10090 GN=Fhod1 PE=1 SV=3</t>
  </si>
  <si>
    <t>Q6P9Q6;Q80YW9;Q80YW6</t>
  </si>
  <si>
    <t>Q6P9Q6</t>
  </si>
  <si>
    <t>FK506-binding protein 15 OS=Mus musculus OX=10090 GN=Fkbp15 PE=1 SV=2</t>
  </si>
  <si>
    <t>Q6PB66;F6V2A3</t>
  </si>
  <si>
    <t>Q6PB66</t>
  </si>
  <si>
    <t>Leucine-rich PPR motif-containing protein, mitochondrial OS=Mus musculus OX=10090 GN=Lrpprc PE=1 SV=2</t>
  </si>
  <si>
    <t>Q6PB93</t>
  </si>
  <si>
    <t>Polypeptide N-acetylgalactosaminyltransferase 2 OS=Mus musculus OX=10090 GN=Galnt2 PE=1 SV=1</t>
  </si>
  <si>
    <t>Q6PBC0;A2AMQ5;Q99L43</t>
  </si>
  <si>
    <t>Cds2 protein OS=Mus musculus OX=10090 GN=Cds2 PE=1 SV=1;Phosphatidate cytidylyltransferase OS=Mus musculus OX=10090 GN=Cds2 PE=1 SV=1;Phosphatidate cytidylyltransferase 2 OS=Mus musculus OX=10090 GN=Cds2 PE=1 SV=1</t>
  </si>
  <si>
    <t>Q6PDY2</t>
  </si>
  <si>
    <t>2-aminoethanethiol dioxygenase OS=Mus musculus OX=10090 GN=Ado PE=1 SV=2</t>
  </si>
  <si>
    <t>Q6PE70;G5E8F8;O70309;A0A338P795</t>
  </si>
  <si>
    <t>Integrin beta OS=Mus musculus OX=10090 GN=Itgb5 PE=1 SV=1;Integrin beta OS=Mus musculus OX=10090 GN=Itgb5 PE=1 SV=1;Integrin beta-5 OS=Mus musculus OX=10090 GN=Itgb5 PE=1 SV=2;Integrin beta OS=Mus musculus OX=10090 GN=Itgb5 PE=1 SV=1</t>
  </si>
  <si>
    <t>Q6PF96;Q921G7</t>
  </si>
  <si>
    <t>Electron transfer flavoprotein-ubiquinone oxidoreductase OS=Mus musculus OX=10090 GN=Etfdh PE=1 SV=1;Electron transfer flavoprotein-ubiquinone oxidoreductase, mitochondrial OS=Mus musculus OX=10090 GN=Etfdh PE=1 SV=1</t>
  </si>
  <si>
    <t>Q6PFQ7</t>
  </si>
  <si>
    <t>Ras GTPase-activating protein 4 OS=Mus musculus OX=10090 GN=Rasa4 PE=1 SV=1</t>
  </si>
  <si>
    <t>Q6PGF7</t>
  </si>
  <si>
    <t>Exocyst complex component 8 OS=Mus musculus OX=10090 GN=Exoc8 PE=1 SV=1</t>
  </si>
  <si>
    <t>Q6PGH1</t>
  </si>
  <si>
    <t>Protein BUD31 homolog OS=Mus musculus OX=10090 GN=Bud31 PE=1 SV=2</t>
  </si>
  <si>
    <t>Q6PGL7;A0A0N4SV74;A0A0N4SUJ0</t>
  </si>
  <si>
    <t>WASH complex subunit 2 OS=Mus musculus OX=10090 GN=Washc2 PE=1 SV=1;WASH complex subunit 2 (Fragment) OS=Mus musculus OX=10090 GN=Washc2 PE=1 SV=1;WASH complex subunit 2 (Fragment) OS=Mus musculus OX=10090 GN=Washc2 PE=1 SV=1</t>
  </si>
  <si>
    <t>Q6R891</t>
  </si>
  <si>
    <t>Neurabin-2 OS=Mus musculus OX=10090 GN=Ppp1r9b PE=1 SV=1</t>
  </si>
  <si>
    <t>Q6XPS7</t>
  </si>
  <si>
    <t>L-threonine aldolase OS=Mus musculus OX=10090 GN=Tha1 PE=1 SV=1</t>
  </si>
  <si>
    <t>Q6ZQ38;D3YWC5</t>
  </si>
  <si>
    <t>Q6ZQ38</t>
  </si>
  <si>
    <t>Cullin-associated NEDD8-dissociated protein 1 OS=Mus musculus OX=10090 GN=Cand1 PE=1 SV=2</t>
  </si>
  <si>
    <t>Q6ZQI3</t>
  </si>
  <si>
    <t>Malectin OS=Mus musculus OX=10090 GN=Mlec PE=1 SV=2</t>
  </si>
  <si>
    <t>Q6ZQM8;B2RT14;E9PXN7;D3Z748;K9J7B2;Q62452;Q64435;P70691;Q63886;D3YZE6;D3Z7G0;D3YZ96;G3UZC9;D3YWN0;D3YUP6;Q8BJL9;Q91WH2;Q8VCN3;Q8K169;Q3UEP4;P17717</t>
  </si>
  <si>
    <t>Q6ZQM8;B2RT14;E9PXN7;D3Z748;K9J7B2;Q62452;Q64435;P70691;Q63886</t>
  </si>
  <si>
    <t>UDP-glucuronosyltransferase 1-7C OS=Mus musculus OX=10090 GN=Ugt1a7c PE=1 SV=1;UDP-glucuronosyltransferase OS=Mus musculus OX=10090 GN=Ugt1a5 PE=1 SV=1;UDP-glucuronosyltransferase OS=Mus musculus OX=10090 GN=Ugt1a10 PE=1 SV=1;UDP-glucuronosyltransferase OS</t>
  </si>
  <si>
    <t>Q6ZWM4</t>
  </si>
  <si>
    <t>U6 snRNA-associated Sm-like protein LSm8 OS=Mus musculus OX=10090 GN=Lsm8 PE=1 SV=3</t>
  </si>
  <si>
    <t>Q6ZWN5;D3YUV6;D3Z673;F7CJS8;D3YWH9;Q9CXW7</t>
  </si>
  <si>
    <t>40S ribosomal protein S9 OS=Mus musculus OX=10090 GN=Rps9 PE=1 SV=3;40S ribosomal protein S9 (Fragment) OS=Mus musculus OX=10090 GN=Rps9 PE=1 SV=8;40S ribosomal protein S9 OS=Mus musculus OX=10090 GN=Rps9 PE=1 SV=1;40S ribosomal protein S9 (Fragment) OS=Mu</t>
  </si>
  <si>
    <t>Q6ZWQ5;Q3TGS7;Q3V2H3;O70493</t>
  </si>
  <si>
    <t>Sorting nexin-12 OS=Mus musculus OX=10090 GN=Snx12 PE=1 SV=1;Sorting nexin-12 OS=Mus musculus OX=10090 GN=Snx12 PE=1 SV=1;Sorting nexin-12 OS=Mus musculus OX=10090 GN=Snx12 PE=1 SV=1;Sorting nexin-12 OS=Mus musculus OX=10090 GN=Snx12 PE=1 SV=1</t>
  </si>
  <si>
    <t>Q6ZWQ7</t>
  </si>
  <si>
    <t>Signal peptidase complex subunit 3 OS=Mus musculus OX=10090 GN=Spcs3 PE=1 SV=1</t>
  </si>
  <si>
    <t>Q6ZWQ9;Q3THE2;D3Z249</t>
  </si>
  <si>
    <t>Q6ZWQ9;Q3THE2</t>
  </si>
  <si>
    <t>Myosin, light chain 12A, regulatory, non-sarcomeric OS=Mus musculus OX=10090 GN=Myl12a PE=1 SV=1;Myosin regulatory light chain 12B OS=Mus musculus OX=10090 GN=Myl12b PE=1 SV=2</t>
  </si>
  <si>
    <t>Q6ZWV3;I7HLV2;P86048;A0A1B0GXC3</t>
  </si>
  <si>
    <t>60S ribosomal protein L10 OS=Mus musculus OX=10090 GN=Rpl10 PE=1 SV=3;60S ribosomal protein L10 (Fragment) OS=Mus musculus OX=10090 GN=Rpl10 PE=1 SV=1;60S ribosomal protein L10-like OS=Mus musculus OX=10090 GN=Rpl10l PE=2 SV=1;60S ribosomal protein L10 (Fr</t>
  </si>
  <si>
    <t>Q6ZWV7</t>
  </si>
  <si>
    <t>60S ribosomal protein L35 OS=Mus musculus OX=10090 GN=Rpl35 PE=1 SV=1</t>
  </si>
  <si>
    <t>Q6ZWX6</t>
  </si>
  <si>
    <t>Eukaryotic translation initiation factor 2 subunit 1 OS=Mus musculus OX=10090 GN=Eif2s1 PE=1 SV=3</t>
  </si>
  <si>
    <t>Q6ZWY3;D6RH49;D3YYB0</t>
  </si>
  <si>
    <t>40S ribosomal protein S27-like OS=Mus musculus OX=10090 GN=Rps27l PE=1 SV=3;40S ribosomal protein S27 OS=Mus musculus OX=10090 GN=Rps27l PE=1 SV=1;40S ribosomal protein S27 OS=Mus musculus OX=10090 GN=Rps27l PE=1 SV=1</t>
  </si>
  <si>
    <t>Q6ZWY8;A0A0N4SVF0</t>
  </si>
  <si>
    <t>Thymosin beta-10 OS=Mus musculus OX=10090 GN=Tmsb10 PE=1 SV=3;Thymosin beta-10 OS=Mus musculus OX=10090 GN=Tmsb10 PE=1 SV=1</t>
  </si>
  <si>
    <t>Q6ZWZ4;P47964</t>
  </si>
  <si>
    <t>60S ribosomal protein L36 OS=Mus musculus OX=10090 GN=Rpl36 PE=1 SV=1;60S ribosomal protein L36 OS=Mus musculus OX=10090 GN=Rpl36 PE=1 SV=2</t>
  </si>
  <si>
    <t>Q6ZWZ6;F7AEH4;P63323;A0A1W2P7A1</t>
  </si>
  <si>
    <t>40S ribosomal protein S12 OS=Mus musculus OX=10090 GN=Rps12 PE=1 SV=1;40S ribosomal protein S12 OS=Mus musculus OX=10090 GN=Rps12 PE=1 SV=1;40S ribosomal protein S12 OS=Mus musculus OX=10090 GN=Rps12 PE=1 SV=2;40S ribosomal protein S12 OS=Mus musculus OX=1</t>
  </si>
  <si>
    <t>Q6ZWZ7;Q9CPR4;B2RY53</t>
  </si>
  <si>
    <t>Q6ZWZ7;Q9CPR4</t>
  </si>
  <si>
    <t>60S ribosomal protein L17 OS=Mus musculus OX=10090 GN=Rpl17 PE=1 SV=1;60S ribosomal protein L17 OS=Mus musculus OX=10090 GN=Rpl17 PE=1 SV=3</t>
  </si>
  <si>
    <t>Q76LS9</t>
  </si>
  <si>
    <t>Ubiquitin carboxyl-terminal hydrolase MINDY-1 OS=Mus musculus OX=10090 GN=Mindy1 PE=1 SV=1</t>
  </si>
  <si>
    <t>Q76MZ3;H3BLQ0;Q3TTF6;H3BKU1;G3UWS4;Q7TNP2;H3BLE7;G3UXQ1;H3BJ83;H3BIV7</t>
  </si>
  <si>
    <t>Q76MZ3</t>
  </si>
  <si>
    <t>Serine/threonine-protein phosphatase 2A 65 kDa regulatory subunit A alpha isoform OS=Mus musculus OX=10090 GN=Ppp2r1a PE=1 SV=3</t>
  </si>
  <si>
    <t>Q78IK2</t>
  </si>
  <si>
    <t>ATP synthase membrane subunit DAPIT, mitochondrial OS=Mus musculus OX=10090 GN=Atp5md PE=1 SV=1</t>
  </si>
  <si>
    <t>Q78IK4;B1AV14</t>
  </si>
  <si>
    <t>Q78IK4</t>
  </si>
  <si>
    <t>MICOS complex subunit Mic27 OS=Mus musculus OX=10090 GN=Apool PE=1 SV=1</t>
  </si>
  <si>
    <t>Q78J03</t>
  </si>
  <si>
    <t>Methionine-R-sulfoxide reductase B2, mitochondrial OS=Mus musculus OX=10090 GN=Msrb2 PE=1 SV=1</t>
  </si>
  <si>
    <t>Q78JN3</t>
  </si>
  <si>
    <t>Enoyl-CoA delta isomerase 3, peroxisomal OS=Mus musculus OX=10090 GN=Eci3 PE=1 SV=1</t>
  </si>
  <si>
    <t>Q78PY7;Q3TJ56;E9Q3E9</t>
  </si>
  <si>
    <t>Q78PY7;Q3TJ56</t>
  </si>
  <si>
    <t>Staphylococcal nuclease domain-containing protein 1 OS=Mus musculus OX=10090 GN=Snd1 PE=1 SV=1;Staphylococcal nuclease domain-containing protein 1 OS=Mus musculus OX=10090 GN=Snd1 PE=1 SV=1</t>
  </si>
  <si>
    <t>Q791V5;A2AFW6;Q9D050</t>
  </si>
  <si>
    <t>Mitochondrial carrier homolog 2 OS=Mus musculus OX=10090 GN=Mtch2 PE=1 SV=1;Mitochondrial carrier homolog 2 OS=Mus musculus OX=10090 GN=Mtch2 PE=1 SV=1;Mitochondrial carrier homolog 2 OS=Mus musculus OX=10090 GN=Mtch2 PE=1 SV=1</t>
  </si>
  <si>
    <t>Q7M6Y3;A0A140LHQ8;A0A1L1SUR7;A0A140LHG9;A0A087WSI9;Q3TWS4;E9Q9A3;E9QQ05;A0A5F8MPL3;E9QLK9;Q61548</t>
  </si>
  <si>
    <t>Q7M6Y3;A0A140LHQ8;A0A1L1SUR7</t>
  </si>
  <si>
    <t>Phosphatidylinositol-binding clathrin assembly protein OS=Mus musculus OX=10090 GN=Picalm PE=1 SV=1;Phosphatidylinositol-binding clathrin assembly protein (Fragment) OS=Mus musculus OX=10090 GN=Picalm PE=1 SV=1;Phosphatidylinositol-binding clathrin assembl</t>
  </si>
  <si>
    <t>Q7M739;F6ZDS4;F6RX08</t>
  </si>
  <si>
    <t>Nuclear pore complex-associated intranuclear coiled-coil protein TPR OS=Mus musculus OX=10090 GN=Tpr PE=1 SV=1;Nucleoprotein TPR OS=Mus musculus OX=10090 GN=Tpr PE=1 SV=1;Nucleoprotein TPR (Fragment) OS=Mus musculus OX=10090 GN=Tpr PE=1 SV=1</t>
  </si>
  <si>
    <t>Q7TMB8;A0A0R4J119;A0A0U1RQ05;Q5SQX6;F6QD74</t>
  </si>
  <si>
    <t>Q7TMB8;A0A0R4J119;A0A0U1RQ05;Q5SQX6</t>
  </si>
  <si>
    <t xml:space="preserve">Cytoplasmic FMR1-interacting protein 1 OS=Mus musculus OX=10090 GN=Cyfip1 PE=1 SV=1;Cytoplasmic FMR1-interacting protein OS=Mus musculus OX=10090 GN=Cyfip1 PE=1 SV=1;Cytoplasmic FMR1-interacting protein 1 (Fragment) OS=Mus musculus OX=10090 GN=Cyfip1 PE=1 </t>
  </si>
  <si>
    <t>Q7TMM9</t>
  </si>
  <si>
    <t>Tubulin beta-2A chain OS=Mus musculus OX=10090 GN=Tubb2a PE=1 SV=1</t>
  </si>
  <si>
    <t>Q7TMR0;A0A140LHY2</t>
  </si>
  <si>
    <t>Lysosomal Pro-X carboxypeptidase OS=Mus musculus OX=10090 GN=Prcp PE=1 SV=2;Lysosomal Pro-X carboxypeptidase OS=Mus musculus OX=10090 GN=Prcp PE=1 SV=1</t>
  </si>
  <si>
    <t>Q7TN29</t>
  </si>
  <si>
    <t>Stromal membrane-associated protein 2 OS=Mus musculus OX=10090 GN=Smap2 PE=1 SV=1</t>
  </si>
  <si>
    <t>Q7TNC4;E9Q715;Q05CX5</t>
  </si>
  <si>
    <t>Putative RNA-binding protein Luc7-like 2 OS=Mus musculus OX=10090 GN=Luc7l2 PE=1 SV=1;Putative RNA-binding protein Luc7-like 2 OS=Mus musculus OX=10090 GN=Luc7l2 PE=1 SV=1;Luc7l2 protein OS=Mus musculus OX=10090 GN=Luc7l2 PE=1 SV=1</t>
  </si>
  <si>
    <t>Q7TNE1</t>
  </si>
  <si>
    <t>Succinate--hydroxymethylglutarate CoA-transferase OS=Mus musculus OX=10090 GN=Sugct PE=1 SV=2</t>
  </si>
  <si>
    <t>Q7TNG8</t>
  </si>
  <si>
    <t>Probable D-lactate dehydrogenase, mitochondrial OS=Mus musculus OX=10090 GN=Ldhd PE=1 SV=1</t>
  </si>
  <si>
    <t>Q7TNL9</t>
  </si>
  <si>
    <t>Coiled-coil-helix-coiled-coil-helix domain-containing 10 OS=Mus musculus OX=10090 GN=Chchd10 PE=1 SV=1</t>
  </si>
  <si>
    <t>Q7TNS2</t>
  </si>
  <si>
    <t>MICOS complex subunit Mic10 OS=Mus musculus OX=10090 GN=Micos10 PE=1 SV=1</t>
  </si>
  <si>
    <t>Q7TNV0;E9Q8Y1;D3YVJ6</t>
  </si>
  <si>
    <t>Protein DEK OS=Mus musculus OX=10090 GN=Dek PE=1 SV=1;Protein DEK (Fragment) OS=Mus musculus OX=10090 GN=Dek PE=1 SV=1;Protein DEK (Fragment) OS=Mus musculus OX=10090 GN=Dek PE=1 SV=1</t>
  </si>
  <si>
    <t>Q7TPV4</t>
  </si>
  <si>
    <t>Myb-binding protein 1A OS=Mus musculus OX=10090 GN=Mybbp1a PE=1 SV=2</t>
  </si>
  <si>
    <t>Q7TQE2;Q62523;A0A0N4SVD2;A0A0N4SUX7;A0A0N4SVP4</t>
  </si>
  <si>
    <t>Q7TQE2;Q62523</t>
  </si>
  <si>
    <t>Zyx protein OS=Mus musculus OX=10090 GN=Zyx PE=1 SV=1;Zyxin OS=Mus musculus OX=10090 GN=Zyx PE=1 SV=2</t>
  </si>
  <si>
    <t>Q7TQI3;D3Z7K0;D3YWF6</t>
  </si>
  <si>
    <t>Q7TQI3</t>
  </si>
  <si>
    <t>Ubiquitin thioesterase OTUB1 OS=Mus musculus OX=10090 GN=Otub1 PE=1 SV=2</t>
  </si>
  <si>
    <t>Q7TSV4</t>
  </si>
  <si>
    <t>Phosphoglucomutase-2 OS=Mus musculus OX=10090 GN=Pgm2 PE=1 SV=1</t>
  </si>
  <si>
    <t>Q80SZ7;A0A3B2WD42</t>
  </si>
  <si>
    <t>Q80SZ7</t>
  </si>
  <si>
    <t>Guanine nucleotide-binding protein G(I)/G(S)/G(O) subunit gamma-5 OS=Mus musculus OX=10090 GN=Gng5 PE=1 SV=2</t>
  </si>
  <si>
    <t>Q80T21</t>
  </si>
  <si>
    <t>ADAMTS-like protein 4 OS=Mus musculus OX=10090 GN=Adamtsl4 PE=2 SV=1</t>
  </si>
  <si>
    <t>Q80TM9;F6ZL69</t>
  </si>
  <si>
    <t>Nischarin OS=Mus musculus OX=10090 GN=Nisch PE=1 SV=2;Nischarin (Fragment) OS=Mus musculus OX=10090 GN=Nisch PE=1 SV=1</t>
  </si>
  <si>
    <t>Q80UE5;O70318;Q80UE4;Q8C928;A0A1W2P6I5;A0A1W2P7I4;A0A1W2P7H7;A0A1W2P7I2;A0A1W2P896;A0A1W2P6H2;A0A1W2P8C0</t>
  </si>
  <si>
    <t>Q80UE5;O70318;Q80UE4;Q8C928</t>
  </si>
  <si>
    <t>Band 4.1-like protein 2 OS=Mus musculus OX=10090 GN=Epb41l2 PE=1 SV=1;Band 4.1-like protein 2 OS=Mus musculus OX=10090 GN=Epb41l2 PE=1 SV=2;Band 4.1-like protein 2 OS=Mus musculus OX=10090 GN=Epb41l2 PE=1 SV=1;Band 4.1-like protein 2 (Fragment) OS=Mus musc</t>
  </si>
  <si>
    <t>Q80UM7</t>
  </si>
  <si>
    <t>Mannosyl-oligosaccharide glucosidase OS=Mus musculus OX=10090 GN=Mogs PE=1 SV=1</t>
  </si>
  <si>
    <t>Q80VD1</t>
  </si>
  <si>
    <t>Protein FAM98B OS=Mus musculus OX=10090 GN=Fam98b PE=1 SV=1</t>
  </si>
  <si>
    <t>Q80WJ7;E9PUX0;F6QHD1;F6QFT1;F6ZQL0;F6ZSG0</t>
  </si>
  <si>
    <t>Q80WJ7;E9PUX0;F6QHD1</t>
  </si>
  <si>
    <t>Protein LYRIC OS=Mus musculus OX=10090 GN=Mtdh PE=1 SV=1;Protein LYRIC OS=Mus musculus OX=10090 GN=Mtdh PE=1 SV=1;Protein LYRIC (Fragment) OS=Mus musculus OX=10090 GN=Mtdh PE=1 SV=2</t>
  </si>
  <si>
    <t>Q80X50;A0A0H2UH17;A0A0G2JDV6;A0A0G2JFN7;A0A0G2JE24;A0A0G2JDT1;A0A0G2JGD0;A0A0G2JG47</t>
  </si>
  <si>
    <t>Q80X50;A0A0H2UH17;A0A0G2JDV6</t>
  </si>
  <si>
    <t>Ubiquitin-associated protein 2-like OS=Mus musculus OX=10090 GN=Ubap2l PE=1 SV=1;Ubiquitin-associated protein 2-like OS=Mus musculus OX=10090 GN=Ubap2l PE=1 SV=1;Ubiquitin-associated protein 2-like OS=Mus musculus OX=10090 GN=Ubap2l PE=1 SV=1</t>
  </si>
  <si>
    <t>Q80X82;D3Z2M2;S4R2Q3</t>
  </si>
  <si>
    <t>Symplekin OS=Mus musculus OX=10090 GN=Sympk PE=1 SV=2;Symplekin (Fragment) OS=Mus musculus OX=10090 GN=Sympk PE=1 SV=1;Symplekin OS=Mus musculus OX=10090 GN=Sympk PE=1 SV=1</t>
  </si>
  <si>
    <t>Q80X90</t>
  </si>
  <si>
    <t>Filamin-B OS=Mus musculus OX=10090 GN=Flnb PE=1 SV=3</t>
  </si>
  <si>
    <t>Q80XI4</t>
  </si>
  <si>
    <t>Phosphatidylinositol 5-phosphate 4-kinase type-2 beta OS=Mus musculus OX=10090 GN=Pip4k2b PE=1 SV=1</t>
  </si>
  <si>
    <t>Q80XN0;D3Z2Y8</t>
  </si>
  <si>
    <t>D-beta-hydroxybutyrate dehydrogenase, mitochondrial OS=Mus musculus OX=10090 GN=Bdh1 PE=1 SV=2;D-beta-hydroxybutyrate dehydrogenase, mitochondrial (Fragment) OS=Mus musculus OX=10090 GN=Bdh1 PE=1 SV=1</t>
  </si>
  <si>
    <t>Q80XR6;Q20BD0;Q99020</t>
  </si>
  <si>
    <t>Heterogeneous nuclear ribonucleoprotein A/B OS=Mus musculus OX=10090 GN=Hnrnpab PE=1 SV=1;Heterogeneous nuclear ribonucleoprotein A/B OS=Mus musculus OX=10090 GN=Hnrnpab PE=1 SV=1;Heterogeneous nuclear ribonucleoprotein A/B OS=Mus musculus OX=10090 GN=Hnrn</t>
  </si>
  <si>
    <t>Q80Y14;A0A1Y7VN70</t>
  </si>
  <si>
    <t>Glutaredoxin-related protein 5, mitochondrial OS=Mus musculus OX=10090 GN=Glrx5 PE=1 SV=2;Glutaredoxin-related protein 5, mitochondrial OS=Mus musculus OX=10090 GN=Glrx5 PE=1 SV=1</t>
  </si>
  <si>
    <t>Q80Y86</t>
  </si>
  <si>
    <t>Mitogen-activated protein kinase 15 OS=Mus musculus OX=10090 GN=Mapk15 PE=1 SV=1</t>
  </si>
  <si>
    <t>Q80YD1</t>
  </si>
  <si>
    <t>ATP-dependent RNA helicase SUPV3L1, mitochondrial OS=Mus musculus OX=10090 GN=Supv3l1 PE=1 SV=1</t>
  </si>
  <si>
    <t>Q80YX8;Q3KQQ2;P04939;P11590</t>
  </si>
  <si>
    <t>Q80YX8;Q3KQQ2;P04939</t>
  </si>
  <si>
    <t>Major urinary protein 21 OS=Mus musculus OX=10090 GN=Mup21 PE=2 SV=1;Major urinary protein 25 OS=Mus musculus OX=10090 GN=Mup3 PE=1 SV=1;Major urinary protein 3 OS=Mus musculus OX=10090 GN=Mup3 PE=1 SV=1</t>
  </si>
  <si>
    <t>Q80ZJ2;Q924B0;O55023;A0A0A6YW07</t>
  </si>
  <si>
    <t xml:space="preserve">Inositol-1-monophosphatase OS=Mus musculus OX=10090 GN=Impa1 PE=1 SV=1;Inositol-1-monophosphatase OS=Mus musculus OX=10090 GN=Impa1 PE=1 SV=1;Inositol monophosphatase 1 OS=Mus musculus OX=10090 GN=Impa1 PE=1 SV=1;Inositol-1-monophosphatase OS=Mus musculus </t>
  </si>
  <si>
    <t>Q80ZS3</t>
  </si>
  <si>
    <t>28S ribosomal protein S26, mitochondrial OS=Mus musculus OX=10090 GN=Mrps26 PE=1 SV=1</t>
  </si>
  <si>
    <t>Q80ZX0;F6YIN5;F6VJC5</t>
  </si>
  <si>
    <t>Sec24-related gene family, member B (S. cerevisiae) OS=Mus musculus OX=10090 GN=Sec24b PE=1 SV=1;Sec24-related gene family, member B (S. cerevisiae) (Fragment) OS=Mus musculus OX=10090 GN=Sec24b PE=1 SV=1;Sec24-related gene family, member B (S. cerevisiae)</t>
  </si>
  <si>
    <t>Q810S7;Q9Z160</t>
  </si>
  <si>
    <t>Cog1 protein OS=Mus musculus OX=10090 GN=Cog1 PE=1 SV=1;Conserved oligomeric Golgi complex subunit 1 OS=Mus musculus OX=10090 GN=Cog1 PE=1 SV=3</t>
  </si>
  <si>
    <t>Q810U5;F6UK66</t>
  </si>
  <si>
    <t>Coiled-coil domain-containing protein 50 OS=Mus musculus OX=10090 GN=Ccdc50 PE=1 SV=1;Coiled-coil domain-containing protein 50 (Fragment) OS=Mus musculus OX=10090 GN=Ccdc50 PE=1 SV=1</t>
  </si>
  <si>
    <t>Q8BFQ8</t>
  </si>
  <si>
    <t>Glutamine amidotransferase-like class 1 domain-containing protein 1 OS=Mus musculus OX=10090 GN=Gatd1 PE=1 SV=1</t>
  </si>
  <si>
    <t>Q8BFR4</t>
  </si>
  <si>
    <t>N-acetylglucosamine-6-sulfatase OS=Mus musculus OX=10090 GN=Gns PE=1 SV=1</t>
  </si>
  <si>
    <t>Q8BFR5;A0A0U1RPC4;A0A0U1RNQ6</t>
  </si>
  <si>
    <t>Q8BFR5</t>
  </si>
  <si>
    <t>Elongation factor Tu, mitochondrial OS=Mus musculus OX=10090 GN=Tufm PE=1 SV=1</t>
  </si>
  <si>
    <t>Q8BFW7</t>
  </si>
  <si>
    <t>Lipoma-preferred partner homolog OS=Mus musculus OX=10090 GN=Lpp PE=1 SV=1</t>
  </si>
  <si>
    <t>Q8BFZ3</t>
  </si>
  <si>
    <t>Beta-actin-like protein 2 OS=Mus musculus OX=10090 GN=Actbl2 PE=1 SV=1</t>
  </si>
  <si>
    <t>Q8BG07</t>
  </si>
  <si>
    <t>5-3 exonuclease PLD4 OS=Mus musculus OX=10090 GN=Pld4 PE=1 SV=1</t>
  </si>
  <si>
    <t>Q8BG13</t>
  </si>
  <si>
    <t>Q8BGA8;A0A140LHR8;Q6P8J0</t>
  </si>
  <si>
    <t>Q8BGA8;A0A140LHR8</t>
  </si>
  <si>
    <t>Acyl-coenzyme A synthetase ACSM5, mitochondrial OS=Mus musculus OX=10090 GN=Acsm5 PE=1 SV=1;Acyl-coenzyme A synthetase ACSM5, mitochondrial OS=Mus musculus OX=10090 GN=Acsm5 PE=1 SV=1</t>
  </si>
  <si>
    <t>Q8BGB5</t>
  </si>
  <si>
    <t>LIM domain-containing protein 2 OS=Mus musculus OX=10090 GN=Limd2 PE=1 SV=1</t>
  </si>
  <si>
    <t>Q8BGC0</t>
  </si>
  <si>
    <t>HIV Tat-specific factor 1 homolog OS=Mus musculus OX=10090 GN=Htatsf1 PE=1 SV=1</t>
  </si>
  <si>
    <t>Q8BGC4</t>
  </si>
  <si>
    <t>Prostaglandin reductase-3 OS=Mus musculus OX=10090 GN=Zadh2 PE=1 SV=1</t>
  </si>
  <si>
    <t>Q8BGD8</t>
  </si>
  <si>
    <t>Cytochrome c oxidase assembly factor 6 homolog OS=Mus musculus OX=10090 GN=Coa6 PE=1 SV=1</t>
  </si>
  <si>
    <t>Q8BGD9;B2RWE8;REV__B2RWE8;REV__Q8BGD9</t>
  </si>
  <si>
    <t>Q8BGD9;B2RWE8</t>
  </si>
  <si>
    <t>Eukaryotic translation initiation factor 4B OS=Mus musculus OX=10090 GN=Eif4b PE=1 SV=1;Eif4b protein OS=Mus musculus OX=10090 GN=Eif4b PE=1 SV=1</t>
  </si>
  <si>
    <t>Q8BGJ5;Q922I7;Q8CB58;E9QMW9;P17225;F7DCW4;E9Q0W3;E9Q279;F7AXP1</t>
  </si>
  <si>
    <t>Q8BGJ5;Q922I7;Q8CB58;E9QMW9;P17225</t>
  </si>
  <si>
    <t>Polypyrimidine tract-binding protein 1 OS=Mus musculus OX=10090 GN=Ptbp1 PE=1 SV=1;Polypyrimidine tract-binding protein 1 OS=Mus musculus OX=10090 GN=Ptbp1 PE=1 SV=1;Polypyrimidine tract-binding protein 1 OS=Mus musculus OX=10090 GN=Ptbp1 PE=1 SV=1;Polypyr</t>
  </si>
  <si>
    <t>Q8BGQ7</t>
  </si>
  <si>
    <t>Alanine--tRNA ligase, cytoplasmic OS=Mus musculus OX=10090 GN=Aars1 PE=1 SV=1</t>
  </si>
  <si>
    <t>Q8BGS2</t>
  </si>
  <si>
    <t>BolA-like protein 2 OS=Mus musculus OX=10090 GN=Bola2 PE=1 SV=1</t>
  </si>
  <si>
    <t>Q8BGV3</t>
  </si>
  <si>
    <t>Tumor-associated calcium signal transducer 2 OS=Mus musculus OX=10090 GN=Tacstd2 PE=1 SV=1</t>
  </si>
  <si>
    <t>Q8BGX2</t>
  </si>
  <si>
    <t>Mitochondrial import inner membrane translocase subunit Tim29 OS=Mus musculus OX=10090 GN=Timm29 PE=1 SV=1</t>
  </si>
  <si>
    <t>Q8BGY7</t>
  </si>
  <si>
    <t>Protein FAM210A OS=Mus musculus OX=10090 GN=Fam210a PE=1 SV=1</t>
  </si>
  <si>
    <t>Q8BH00</t>
  </si>
  <si>
    <t>2-aminomuconic semialdehyde dehydrogenase OS=Mus musculus OX=10090 GN=Aldh8a1 PE=1 SV=1</t>
  </si>
  <si>
    <t>Q8BH24</t>
  </si>
  <si>
    <t>Transmembrane 9 superfamily member 4 OS=Mus musculus OX=10090 GN=Tm9sf4 PE=1 SV=1</t>
  </si>
  <si>
    <t>Q8BH35</t>
  </si>
  <si>
    <t>Complement component C8 beta chain OS=Mus musculus OX=10090 GN=C8b PE=1 SV=1</t>
  </si>
  <si>
    <t>Q8BH40;O70439</t>
  </si>
  <si>
    <t>Syntaxin-7 OS=Mus musculus OX=10090 GN=Stx7 PE=1 SV=1;Syntaxin-7 OS=Mus musculus OX=10090 GN=Stx7 PE=1 SV=3</t>
  </si>
  <si>
    <t>Q8BH43;B1AUN0</t>
  </si>
  <si>
    <t>Q8BH43</t>
  </si>
  <si>
    <t>Wiskott-Aldrich syndrome protein family member 2 OS=Mus musculus OX=10090 GN=Wasf2 PE=1 SV=1</t>
  </si>
  <si>
    <t>Q8BH59</t>
  </si>
  <si>
    <t>Calcium-binding mitochondrial carrier protein Aralar1 OS=Mus musculus OX=10090 GN=Slc25a12 PE=1 SV=1</t>
  </si>
  <si>
    <t>Q8BH61</t>
  </si>
  <si>
    <t>Coagulation factor XIII A chain OS=Mus musculus OX=10090 GN=F13a1 PE=1 SV=3</t>
  </si>
  <si>
    <t>Q8BH69</t>
  </si>
  <si>
    <t>Selenide, water dikinase 1 OS=Mus musculus OX=10090 GN=Sephs1 PE=1 SV=1</t>
  </si>
  <si>
    <t>Q8BH80;Q9QY76</t>
  </si>
  <si>
    <t>Vesicle-associated membrane protein, associated protein B and C OS=Mus musculus OX=10090 GN=Vapb PE=1 SV=1;Vesicle-associated membrane protein-associated protein B OS=Mus musculus OX=10090 GN=Vapb PE=1 SV=3</t>
  </si>
  <si>
    <t>Q8BH95</t>
  </si>
  <si>
    <t>Enoyl-CoA hydratase, mitochondrial OS=Mus musculus OX=10090 GN=Echs1 PE=1 SV=1</t>
  </si>
  <si>
    <t>Q8BHE8</t>
  </si>
  <si>
    <t>m-AAA protease-interacting protein 1, mitochondrial OS=Mus musculus OX=10090 GN=Maip1 PE=1 SV=1</t>
  </si>
  <si>
    <t>Q8BHG9</t>
  </si>
  <si>
    <t>CGG triplet repeat-binding protein 1 OS=Mus musculus OX=10090 GN=Cggbp1 PE=1 SV=1</t>
  </si>
  <si>
    <t>Q8BHJ8;Q9CXY1</t>
  </si>
  <si>
    <t>Endosomal/lysosomal potassium channel TMEM175 OS=Mus musculus OX=10090 GN=Tmem175 PE=1 SV=1;Endosomal/lysosomal potassium channel TMEM175 OS=Mus musculus OX=10090 GN=Tmem175 PE=1 SV=2</t>
  </si>
  <si>
    <t>Q8BHN3</t>
  </si>
  <si>
    <t>Neutral alpha-glucosidase AB OS=Mus musculus OX=10090 GN=Ganab PE=1 SV=1</t>
  </si>
  <si>
    <t>Q8BI08</t>
  </si>
  <si>
    <t>Protein MAL2 OS=Mus musculus OX=10090 GN=Mal2 PE=1 SV=1</t>
  </si>
  <si>
    <t>Q8BIJ6;E9PWN3;E9PWN2</t>
  </si>
  <si>
    <t>Q8BIJ6</t>
  </si>
  <si>
    <t>Isoleucine--tRNA ligase, mitochondrial OS=Mus musculus OX=10090 GN=Iars2 PE=1 SV=1</t>
  </si>
  <si>
    <t>Q8BIQ5;A2AEK3;A2AEK1;F6ZKC7;A2AEJ8</t>
  </si>
  <si>
    <t>Q8BIQ5;A2AEK3;A2AEK1;F6ZKC7</t>
  </si>
  <si>
    <t>Cleavage stimulation factor subunit 2 OS=Mus musculus OX=10090 GN=Cstf2 PE=1 SV=2;Cleavage stimulation factor subunit 2 (Fragment) OS=Mus musculus OX=10090 GN=Cstf2 PE=1 SV=1;AlphaCstF-64 variant 4 OS=Mus musculus OX=10090 GN=Cstf2 PE=1 SV=1;Cleavage stimu</t>
  </si>
  <si>
    <t>Q8BJ64</t>
  </si>
  <si>
    <t>Choline dehydrogenase, mitochondrial OS=Mus musculus OX=10090 GN=Chdh PE=1 SV=1</t>
  </si>
  <si>
    <t>Q8BJ71;A0A1D5RLQ0</t>
  </si>
  <si>
    <t>Nuclear pore complex protein Nup93 OS=Mus musculus OX=10090 GN=Nup93 PE=1 SV=1;Nuclear pore complex protein Nup93 OS=Mus musculus OX=10090 GN=Nup93 PE=1 SV=1</t>
  </si>
  <si>
    <t>Q8BJS4</t>
  </si>
  <si>
    <t>SUN domain-containing protein 2 OS=Mus musculus OX=10090 GN=Sun2 PE=1 SV=3</t>
  </si>
  <si>
    <t>Q8BJW6;D6RFN2;D6RGA6</t>
  </si>
  <si>
    <t>Eukaryotic translation initiation factor 2A OS=Mus musculus OX=10090 GN=Eif2a PE=1 SV=2;Eukaryotic translation initiation factor 2A OS=Mus musculus OX=10090 GN=Eif2a PE=1 SV=1;Eukaryotic translation initiation factor 2A OS=Mus musculus OX=10090 GN=Eif2a PE</t>
  </si>
  <si>
    <t>Q8BJY1</t>
  </si>
  <si>
    <t>26S proteasome non-ATPase regulatory subunit 5 OS=Mus musculus OX=10090 GN=Psmd5 PE=1 SV=4</t>
  </si>
  <si>
    <t>Q8BJY7;Q922B2</t>
  </si>
  <si>
    <t>Aspartyl-tRNA synthetase OS=Mus musculus OX=10090 GN=Dars PE=1 SV=1;Aspartate--tRNA ligase, cytoplasmic OS=Mus musculus OX=10090 GN=Dars1 PE=1 SV=2</t>
  </si>
  <si>
    <t>Q8BK30</t>
  </si>
  <si>
    <t>Q8BK64</t>
  </si>
  <si>
    <t>Activator of 90 kDa heat shock protein ATPase homolog 1 OS=Mus musculus OX=10090 GN=Ahsa1 PE=1 SV=2</t>
  </si>
  <si>
    <t>Q8BKZ9;A2AWH7;A2AWH8</t>
  </si>
  <si>
    <t>Q8BKZ9</t>
  </si>
  <si>
    <t>Pyruvate dehydrogenase protein X component, mitochondrial OS=Mus musculus OX=10090 GN=Pdhx PE=1 SV=1</t>
  </si>
  <si>
    <t>Q8BL66</t>
  </si>
  <si>
    <t>Early endosome antigen 1 OS=Mus musculus OX=10090 GN=Eea1 PE=1 SV=2</t>
  </si>
  <si>
    <t>Q8BL80;A0A2I3BRZ0;D3Z1Y5</t>
  </si>
  <si>
    <t>Rho GTPase-activating protein 22 OS=Mus musculus OX=10090 GN=Arhgap22 PE=1 SV=2;Rho GTPase-activating protein 22 (Fragment) OS=Mus musculus OX=10090 GN=Arhgap22 PE=1 SV=1;Rho GTPase-activating protein 22 OS=Mus musculus OX=10090 GN=Arhgap22 PE=1 SV=1</t>
  </si>
  <si>
    <t>Q8BLF1;Q8BYQ0</t>
  </si>
  <si>
    <t>Neutral cholesterol ester hydrolase 1 OS=Mus musculus OX=10090 GN=Nceh1 PE=1 SV=1;Neutral cholesterol ester hydrolase 1 OS=Mus musculus OX=10090 GN=Nceh1 PE=1 SV=1</t>
  </si>
  <si>
    <t>Q8BMC1</t>
  </si>
  <si>
    <t>V-type proton ATPase subunit G 3 OS=Mus musculus OX=10090 GN=Atp6v1g3 PE=1 SV=1</t>
  </si>
  <si>
    <t>Q8BMD8</t>
  </si>
  <si>
    <t>Calcium-binding mitochondrial carrier protein SCaMC-1 OS=Mus musculus OX=10090 GN=Slc25a24 PE=1 SV=1</t>
  </si>
  <si>
    <t>Q8BMF4</t>
  </si>
  <si>
    <t>Dihydrolipoyllysine-residue acetyltransferase component of pyruvate dehydrogenase complex, mitochondrial OS=Mus musculus OX=10090 GN=Dlat PE=1 SV=2</t>
  </si>
  <si>
    <t>Q8BMK4</t>
  </si>
  <si>
    <t>Cytoskeleton-associated protein 4 OS=Mus musculus OX=10090 GN=Ckap4 PE=1 SV=2</t>
  </si>
  <si>
    <t>Q8BMS1</t>
  </si>
  <si>
    <t>Trifunctional enzyme subunit alpha, mitochondrial OS=Mus musculus OX=10090 GN=Hadha PE=1 SV=1</t>
  </si>
  <si>
    <t>Q8BMS4</t>
  </si>
  <si>
    <t>Ubiquinone biosynthesis O-methyltransferase, mitochondrial OS=Mus musculus OX=10090 GN=Coq3 PE=1 SV=1</t>
  </si>
  <si>
    <t>Q8BP40</t>
  </si>
  <si>
    <t>Lysophosphatidic acid phosphatase type 6 OS=Mus musculus OX=10090 GN=Acp6 PE=1 SV=1</t>
  </si>
  <si>
    <t>Q8BP67</t>
  </si>
  <si>
    <t>60S ribosomal protein L24 OS=Mus musculus OX=10090 GN=Rpl24 PE=1 SV=2</t>
  </si>
  <si>
    <t>Q8BP92</t>
  </si>
  <si>
    <t>Reticulocalbin-2 OS=Mus musculus OX=10090 GN=Rcn2 PE=1 SV=1</t>
  </si>
  <si>
    <t>Q8BPB5;F6ZFS0</t>
  </si>
  <si>
    <t>Q8BPB5</t>
  </si>
  <si>
    <t>EGF-containing fibulin-like extracellular matrix protein 1 OS=Mus musculus OX=10090 GN=Efemp1 PE=1 SV=1</t>
  </si>
  <si>
    <t>Q8BPG6</t>
  </si>
  <si>
    <t>Inactive C-alpha-formylglycine-generating enzyme 2 OS=Mus musculus OX=10090 GN=Sumf2 PE=1 SV=2</t>
  </si>
  <si>
    <t>Q8BPI2;F6V6T4;Q9R0Q3</t>
  </si>
  <si>
    <t>Transmembrane emp24 domain-containing protein 2 (Fragment) OS=Mus musculus OX=10090 GN=Tmed2 PE=1 SV=1;Transmembrane emp24 domain-containing protein 2 (Fragment) OS=Mus musculus OX=10090 GN=Tmed2 PE=1 SV=1;Transmembrane emp24 domain-containing protein 2 OS</t>
  </si>
  <si>
    <t>Q8BPU7;A0A1Y7VIX9</t>
  </si>
  <si>
    <t>Engulfment and cell motility protein 1 OS=Mus musculus OX=10090 GN=Elmo1 PE=1 SV=2;Engulfment and cell motility protein 1 (Fragment) OS=Mus musculus OX=10090 GN=Elmo1 PE=1 SV=2</t>
  </si>
  <si>
    <t>Q8BPW9;Q3TVK3;Q9Z2W0</t>
  </si>
  <si>
    <t>Aspartyl aminopeptidase OS=Mus musculus OX=10090 GN=Dnpep PE=1 SV=1;Aspartyl aminopeptidase OS=Mus musculus OX=10090 GN=Dnpep PE=1 SV=1;Aspartyl aminopeptidase OS=Mus musculus OX=10090 GN=Dnpep PE=1 SV=2</t>
  </si>
  <si>
    <t>Q8BQ10;A0A0R4J008;O09106;P70288</t>
  </si>
  <si>
    <t>Histone deacetylase 2 OS=Mus musculus OX=10090 GN=Hdac2 PE=1 SV=1;Histone deacetylase 2 OS=Mus musculus OX=10090 GN=Hdac2 PE=1 SV=1;Histone deacetylase 1 OS=Mus musculus OX=10090 GN=Hdac1 PE=1 SV=1;Histone deacetylase 2 OS=Mus musculus OX=10090 GN=Hdac2 PE</t>
  </si>
  <si>
    <t>Q8BQ30;A0A087WRI9</t>
  </si>
  <si>
    <t>Q8BQ30</t>
  </si>
  <si>
    <t>Phostensin OS=Mus musculus OX=10090 GN=Ppp1r18 PE=1 SV=1</t>
  </si>
  <si>
    <t>Q8BQ47;D3Z0T5</t>
  </si>
  <si>
    <t>Protein canopy homolog 4 OS=Mus musculus OX=10090 GN=Cnpy4 PE=1 SV=1;Protein canopy homolog 4 (Fragment) OS=Mus musculus OX=10090 GN=Cnpy4 PE=1 SV=1</t>
  </si>
  <si>
    <t>Q8BT60</t>
  </si>
  <si>
    <t>Copine-3 OS=Mus musculus OX=10090 GN=Cpne3 PE=1 SV=2</t>
  </si>
  <si>
    <t>Q8BTI8;A0A087WPS9;A0A087WRX8;A0A3B2W3Z4</t>
  </si>
  <si>
    <t>Q8BTI8</t>
  </si>
  <si>
    <t>Serine/arginine repetitive matrix protein 2 OS=Mus musculus OX=10090 GN=Srrm2 PE=1 SV=3</t>
  </si>
  <si>
    <t>Q8BTN3;P54797;D3Z2V8;D6RH68;A0A338P6X6;Q99K56;A0A338P6B6;A0A338P7G4</t>
  </si>
  <si>
    <t>Transport and Golgi organization 2 homolog OS=Mus musculus OX=10090 GN=Tango2 PE=1 SV=1;Transport and Golgi organization 2 homolog OS=Mus musculus OX=10090 GN=Tango2 PE=1 SV=1;Transport and Golgi organization 2 homolog (Fragment) OS=Mus musculus OX=10090 G</t>
  </si>
  <si>
    <t>Q8BTS0;Q61656;S4R1I6;B1ARC0;B1ARB9;S4R1E3</t>
  </si>
  <si>
    <t>Q8BTS0;Q61656;S4R1I6</t>
  </si>
  <si>
    <t>DEAD (Asp-Glu-Ala-Asp) box polypeptide 5 OS=Mus musculus OX=10090 GN=Ddx5 PE=1 SV=1;Probable ATP-dependent RNA helicase DDX5 OS=Mus musculus OX=10090 GN=Ddx5 PE=1 SV=2;Probable ATP-dependent RNA helicase DDX5 OS=Mus musculus OX=10090 GN=Ddx5 PE=1 SV=1</t>
  </si>
  <si>
    <t>Q8BU14</t>
  </si>
  <si>
    <t>Translocation protein SEC62 OS=Mus musculus OX=10090 GN=Sec62 PE=1 SV=1</t>
  </si>
  <si>
    <t>Q8BU25</t>
  </si>
  <si>
    <t>Inactive serine protease PAMR1 OS=Mus musculus OX=10090 GN=Pamr1 PE=2 SV=3</t>
  </si>
  <si>
    <t>Q8BUK6</t>
  </si>
  <si>
    <t>Protein Hook homolog 3 OS=Mus musculus OX=10090 GN=Hook3 PE=1 SV=2</t>
  </si>
  <si>
    <t>Q8BV49;A0A0A6YXV9;E9QL87;A0A0R4J1R5;E9PVL3;Q504N7</t>
  </si>
  <si>
    <t>Q8BV49;A0A0A6YXV9</t>
  </si>
  <si>
    <t>Pyrin and HIN domain-containing protein 1 OS=Mus musculus OX=10090 GN=Pyhin1 PE=1 SV=1;Interferon-activated gene 209 OS=Mus musculus OX=10090 GN=Ifi209 PE=1 SV=1</t>
  </si>
  <si>
    <t>Q8BWF0</t>
  </si>
  <si>
    <t>Succinate-semialdehyde dehydrogenase, mitochondrial OS=Mus musculus OX=10090 GN=Aldh5a1 PE=1 SV=1</t>
  </si>
  <si>
    <t>Q8BWM0</t>
  </si>
  <si>
    <t>Prostaglandin E synthase 2 OS=Mus musculus OX=10090 GN=Ptges2 PE=1 SV=3</t>
  </si>
  <si>
    <t>Q8BWN8;Q32Q92</t>
  </si>
  <si>
    <t>Peroxisomal succinyl-coenzyme A thioesterase OS=Mus musculus OX=10090 GN=Acot4 PE=1 SV=1;Acyl-coenzyme A thioesterase 6 OS=Mus musculus OX=10090 GN=Acot6 PE=1 SV=1</t>
  </si>
  <si>
    <t>Q8BWT1;A0A494B9J2</t>
  </si>
  <si>
    <t>Q8BWT1</t>
  </si>
  <si>
    <t>3-ketoacyl-CoA thiolase, mitochondrial OS=Mus musculus OX=10090 GN=Acaa2 PE=1 SV=3</t>
  </si>
  <si>
    <t>Q8BXZ1;A0A494BB11;A0A494B9J5</t>
  </si>
  <si>
    <t>Protein disulfide-isomerase TMX3 OS=Mus musculus OX=10090 GN=Tmx3 PE=1 SV=2;Protein disulfide-isomerase TMX3 OS=Mus musculus OX=10090 GN=Tmx3 PE=4 SV=1;Protein disulfide-isomerase TMX3 (Fragment) OS=Mus musculus OX=10090 GN=Tmx3 PE=1 SV=1</t>
  </si>
  <si>
    <t>Q8BYI6</t>
  </si>
  <si>
    <t>Lysophosphatidylcholine acyltransferase 2 OS=Mus musculus OX=10090 GN=Lpcat2 PE=1 SV=1</t>
  </si>
  <si>
    <t>Q8BYW1</t>
  </si>
  <si>
    <t>Rho GTPase-activating protein 25 OS=Mus musculus OX=10090 GN=Arhgap25 PE=1 SV=2</t>
  </si>
  <si>
    <t>Q8BYZ1;F6RXN4</t>
  </si>
  <si>
    <t>Q8BYZ1</t>
  </si>
  <si>
    <t>ABI gene family member 3 OS=Mus musculus OX=10090 GN=Abi3 PE=1 SV=3</t>
  </si>
  <si>
    <t>Q8BZ00</t>
  </si>
  <si>
    <t>Sodium/hydrogen exchanger 9 OS=Mus musculus OX=10090 GN=Slc9a9 PE=2 SV=1</t>
  </si>
  <si>
    <t>Q8BZ09</t>
  </si>
  <si>
    <t>Mitochondrial 2-oxodicarboxylate carrier OS=Mus musculus OX=10090 GN=Slc25a21 PE=1 SV=1</t>
  </si>
  <si>
    <t>Q8C0E2</t>
  </si>
  <si>
    <t>Vacuolar protein sorting-associated protein 26B OS=Mus musculus OX=10090 GN=Vps26b PE=1 SV=1</t>
  </si>
  <si>
    <t>Q8C129</t>
  </si>
  <si>
    <t>Leucyl-cystinyl aminopeptidase OS=Mus musculus OX=10090 GN=Lnpep PE=1 SV=1</t>
  </si>
  <si>
    <t>Q8C147</t>
  </si>
  <si>
    <t>Dedicator of cytokinesis protein 8 OS=Mus musculus OX=10090 GN=Dock8 PE=1 SV=4</t>
  </si>
  <si>
    <t>Q8C165;F7B8J4</t>
  </si>
  <si>
    <t>N-fatty-acyl-amino acid synthase/hydrolase PM20D1 OS=Mus musculus OX=10090 GN=Pm20d1 PE=1 SV=1;N-fatty-acyl-amino acid synthase/hydrolase PM20D1 (Fragment) OS=Mus musculus OX=10090 GN=Pm20d1 PE=1 SV=1</t>
  </si>
  <si>
    <t>Q8C166;B7ZCP4;F6R587;A3KGK7;V9GXM6;B7ZCP6;B7ZCP5;E9Q806</t>
  </si>
  <si>
    <t>Q8C166;B7ZCP4</t>
  </si>
  <si>
    <t>Copine-1 OS=Mus musculus OX=10090 GN=Cpne1 PE=1 SV=1;Copine-1 OS=Mus musculus OX=10090 GN=Cpne1 PE=1 SV=1</t>
  </si>
  <si>
    <t>Q8C1Y8</t>
  </si>
  <si>
    <t>Vacuolar fusion protein CCZ1 homolog OS=Mus musculus OX=10090 GN=Ccz1 PE=1 SV=1</t>
  </si>
  <si>
    <t>Q8C253;P16110</t>
  </si>
  <si>
    <t>Galectin OS=Mus musculus OX=10090 GN=Lgals3 PE=1 SV=1;Galectin-3 OS=Mus musculus OX=10090 GN=Lgals3 PE=1 SV=3</t>
  </si>
  <si>
    <t>Q8C266;P35278</t>
  </si>
  <si>
    <t>Ras-related protein Rab-5C OS=Mus musculus OX=10090 GN=Rab5c PE=1 SV=1;Ras-related protein Rab-5C OS=Mus musculus OX=10090 GN=Rab5c PE=1 SV=2</t>
  </si>
  <si>
    <t>Q8C2Q3;E9QL13;J3QN51;J3QPT3;B0LM42;F7BGR7</t>
  </si>
  <si>
    <t>Q8C2Q3;E9QL13</t>
  </si>
  <si>
    <t>RNA-binding protein 14 OS=Mus musculus OX=10090 GN=Rbm14 PE=1 SV=1;RNA-binding protein 14 OS=Mus musculus OX=10090 GN=Rbm14 PE=1 SV=2</t>
  </si>
  <si>
    <t>Q8C2Q7;O35737</t>
  </si>
  <si>
    <t>Heterogeneous nuclear ribonucleoprotein H OS=Mus musculus OX=10090 GN=Hnrnph1 PE=1 SV=1;Heterogeneous nuclear ribonucleoprotein H OS=Mus musculus OX=10090 GN=Hnrnph1 PE=1 SV=3</t>
  </si>
  <si>
    <t>Q8C2Q8;Q91VR2;A2AKV1;A2AKV2;A2AKV3;A2AKV0</t>
  </si>
  <si>
    <t>ATP synthase subunit gamma OS=Mus musculus OX=10090 GN=Atp5c1 PE=1 SV=1;ATP synthase subunit gamma, mitochondrial OS=Mus musculus OX=10090 GN=Atp5f1c PE=1 SV=1;ATP synthase, H+-transporting, mitochondrial F1 complex, gamma polypeptide 1 (Fragment) OS=Mus m</t>
  </si>
  <si>
    <t>Q8C391;Q9CXE1;O35382</t>
  </si>
  <si>
    <t>Exocyst complex component 4 OS=Mus musculus OX=10090 GN=Exoc4 PE=1 SV=1;Exocyst complex component 4 OS=Mus musculus OX=10090 GN=Exoc4 PE=1 SV=1;Exocyst complex component 4 OS=Mus musculus OX=10090 GN=Exoc4 PE=1 SV=2</t>
  </si>
  <si>
    <t>Q8C3J5;D6RGU3;Q5SRI3</t>
  </si>
  <si>
    <t>Q8C3J5</t>
  </si>
  <si>
    <t>Dedicator of cytokinesis protein 2 OS=Mus musculus OX=10090 GN=Dock2 PE=1 SV=3</t>
  </si>
  <si>
    <t>Q8C522</t>
  </si>
  <si>
    <t>Endonuclease domain-containing 1 protein OS=Mus musculus OX=10090 GN=Endod1 PE=1 SV=2</t>
  </si>
  <si>
    <t>Q8C5G6;Q9QZ06</t>
  </si>
  <si>
    <t>Toll-interacting protein OS=Mus musculus OX=10090 GN=Tollip PE=1 SV=1;Toll-interacting protein OS=Mus musculus OX=10090 GN=Tollip PE=1 SV=1</t>
  </si>
  <si>
    <t>Q8C605;Q9WUA3</t>
  </si>
  <si>
    <t>ATP-dependent 6-phosphofructokinase OS=Mus musculus OX=10090 GN=Pfkp PE=1 SV=1;ATP-dependent 6-phosphofructokinase, platelet type OS=Mus musculus OX=10090 GN=Pfkp PE=1 SV=1</t>
  </si>
  <si>
    <t>Q8C6B0;H3BJI7;A0A2R8VI07;A0A2R8VK72;Q9D7S5;Q76I24;Q5I0W6;Q76I26;G3X9G9;A0A2R8VHH3</t>
  </si>
  <si>
    <t>Q8C6B0;H3BJI7;A0A2R8VI07;A0A2R8VK72;Q9D7S5;Q76I24;Q5I0W6;Q76I26;G3X9G9</t>
  </si>
  <si>
    <t xml:space="preserve">Methyltransferase-like 7A1 OS=Mus musculus OX=10090 GN=Mettl7a1 PE=1 SV=1;Methyltransferase hypoxia-inducible domain-containing 1 OS=Mus musculus OX=10090 GN=Methig1 PE=4 SV=1;Methyltransferase-like 7A1 (Fragment) OS=Mus musculus OX=10090 GN=Mettl7a1 PE=1 </t>
  </si>
  <si>
    <t>Q8C845;Q9D8Y0</t>
  </si>
  <si>
    <t>EF-hand domain-containing protein D2 OS=Mus musculus OX=10090 GN=Efhd2 PE=1 SV=1;EF-hand domain-containing protein D2 OS=Mus musculus OX=10090 GN=Efhd2 PE=1 SV=1</t>
  </si>
  <si>
    <t>Q8CAQ8;E9Q800;E9QAY6;A0A0U1RQ14</t>
  </si>
  <si>
    <t>Q8CAQ8;E9Q800;E9QAY6</t>
  </si>
  <si>
    <t>MICOS complex subunit Mic60 OS=Mus musculus OX=10090 GN=Immt PE=1 SV=1;MICOS complex subunit MIC60 OS=Mus musculus OX=10090 GN=Immt PE=1 SV=1;MICOS complex subunit MIC60 OS=Mus musculus OX=10090 GN=Immt PE=1 SV=1</t>
  </si>
  <si>
    <t>Q8CAY6;Q80X81;A0A3B2WAL8;G3XA25</t>
  </si>
  <si>
    <t>Acetyl-CoA acetyltransferase, cytosolic OS=Mus musculus OX=10090 GN=Acat2 PE=1 SV=2;Acetyl-Coenzyme A acetyltransferase 3 OS=Mus musculus OX=10090 GN=Acat3 PE=1 SV=1;Acetyl-CoA acetyltransferase, cytosolic OS=Mus musculus OX=10090 GN=Acat2 PE=1 SV=1;Acetyl</t>
  </si>
  <si>
    <t>Q8CB77</t>
  </si>
  <si>
    <t>Elongin-A OS=Mus musculus OX=10090 GN=Eloa PE=1 SV=3</t>
  </si>
  <si>
    <t>Q8CBD0;Q8VCV2;Q9QYF9</t>
  </si>
  <si>
    <t>Protein NDRG3 OS=Mus musculus OX=10090 GN=Ndrg3 PE=1 SV=1;Ndrg3 protein OS=Mus musculus OX=10090 GN=Ndrg3 PE=1 SV=1;Protein NDRG3 OS=Mus musculus OX=10090 GN=Ndrg3 PE=1 SV=1</t>
  </si>
  <si>
    <t>Q8CC88</t>
  </si>
  <si>
    <t>von Willebrand factor A domain-containing protein 8 OS=Mus musculus OX=10090 GN=Vwa8 PE=1 SV=2</t>
  </si>
  <si>
    <t>Q8CFA2</t>
  </si>
  <si>
    <t>Aminomethyltransferase, mitochondrial OS=Mus musculus OX=10090 GN=Amt PE=1 SV=1</t>
  </si>
  <si>
    <t>Q8CG29;P70248;G3V011</t>
  </si>
  <si>
    <t>Q8CG29</t>
  </si>
  <si>
    <t>Myosin-1F-like protein OS=Mus musculus OX=10090 GN=Myo1f PE=1 SV=1</t>
  </si>
  <si>
    <t>Q8CG76</t>
  </si>
  <si>
    <t>Aflatoxin B1 aldehyde reductase member 2 OS=Mus musculus OX=10090 GN=Akr7a2 PE=1 SV=3</t>
  </si>
  <si>
    <t>Q8CGC7</t>
  </si>
  <si>
    <t>Bifunctional glutamate/proline--tRNA ligase OS=Mus musculus OX=10090 GN=Eprs1 PE=1 SV=4</t>
  </si>
  <si>
    <t>Q8CGF7;A0A494B9W7</t>
  </si>
  <si>
    <t>Transcription elongation regulator 1 OS=Mus musculus OX=10090 GN=Tcerg1 PE=1 SV=2;Transcription elongation regulator 1 (Fragment) OS=Mus musculus OX=10090 GN=Tcerg1 PE=1 SV=1</t>
  </si>
  <si>
    <t>Q8CGK3</t>
  </si>
  <si>
    <t>Lon protease homolog, mitochondrial OS=Mus musculus OX=10090 GN=Lonp1 PE=1 SV=2</t>
  </si>
  <si>
    <t>Q8CGP0</t>
  </si>
  <si>
    <t>Histone H2B type 3-B OS=Mus musculus OX=10090 GN=H2bu1 PE=1 SV=3</t>
  </si>
  <si>
    <t>Q8CGP1;Q64524</t>
  </si>
  <si>
    <t>Q8CGP1</t>
  </si>
  <si>
    <t>Histone H2B type 1-K OS=Mus musculus OX=10090 GN=H2bc12 PE=1 SV=3</t>
  </si>
  <si>
    <t>Q8CGY8</t>
  </si>
  <si>
    <t>UDP-N-acetylglucosamine--peptide N-acetylglucosaminyltransferase 110 kDa subunit OS=Mus musculus OX=10090 GN=Ogt PE=1 SV=2</t>
  </si>
  <si>
    <t>Q8CHD8</t>
  </si>
  <si>
    <t>Rab11 family-interacting protein 3 OS=Mus musculus OX=10090 GN=Rab11fip3 PE=1 SV=2</t>
  </si>
  <si>
    <t>Q8CHP5</t>
  </si>
  <si>
    <t>Partner of Y14 and mago OS=Mus musculus OX=10090 GN=Pym1 PE=1 SV=2</t>
  </si>
  <si>
    <t>Q8CHP8</t>
  </si>
  <si>
    <t>Glycerol-3-phosphate phosphatase OS=Mus musculus OX=10090 GN=Pgp PE=1 SV=1</t>
  </si>
  <si>
    <t>Q8CHT0</t>
  </si>
  <si>
    <t>Delta-1-pyrroline-5-carboxylate dehydrogenase, mitochondrial OS=Mus musculus OX=10090 GN=Aldh4a1 PE=1 SV=3</t>
  </si>
  <si>
    <t>Q8CI94</t>
  </si>
  <si>
    <t>Glycogen phosphorylase, brain form OS=Mus musculus OX=10090 GN=Pygb PE=1 SV=3</t>
  </si>
  <si>
    <t>Q8CIH5</t>
  </si>
  <si>
    <t>1-phosphatidylinositol 4,5-bisphosphate phosphodiesterase gamma-2 OS=Mus musculus OX=10090 GN=Plcg2 PE=1 SV=1</t>
  </si>
  <si>
    <t>Q8CIN4;Q61036;A3KGC3;A3KGC4;A3KGC5;G5E884;O88643</t>
  </si>
  <si>
    <t>Q8CIN4</t>
  </si>
  <si>
    <t>Serine/threonine-protein kinase PAK 2 OS=Mus musculus OX=10090 GN=Pak2 PE=1 SV=1</t>
  </si>
  <si>
    <t>Q8JZN1;A9XX86;F6QSC4</t>
  </si>
  <si>
    <t>Macrophage galactose N-acetyl-galactosamine-specific lectin 2 OS=Mus musculus OX=10090 GN=Mgl2 PE=1 SV=1;Macrophage galactose N-acetyl-galactosamine specific lectin 2 isoform i OS=Mus musculus OX=10090 GN=Mgl2 PE=1 SV=1;Macrophage galactose N-acetyl-galact</t>
  </si>
  <si>
    <t>Q8JZN5;A0A0G2JDY4;A0A0G2JF25</t>
  </si>
  <si>
    <t>Q8JZN5</t>
  </si>
  <si>
    <t>Complex I assembly factor ACAD9, mitochondrial OS=Mus musculus OX=10090 GN=Acad9 PE=1 SV=2</t>
  </si>
  <si>
    <t>Q8JZN7</t>
  </si>
  <si>
    <t>Mitochondrial Rho GTPase 2 OS=Mus musculus OX=10090 GN=Rhot2 PE=1 SV=1</t>
  </si>
  <si>
    <t>Q8JZQ2</t>
  </si>
  <si>
    <t>AFG3-like protein 2 OS=Mus musculus OX=10090 GN=Afg3l2 PE=1 SV=1</t>
  </si>
  <si>
    <t>Q8JZQ9</t>
  </si>
  <si>
    <t>Eukaryotic translation initiation factor 3 subunit B OS=Mus musculus OX=10090 GN=Eif3b PE=1 SV=1</t>
  </si>
  <si>
    <t>Q8JZV9;G3UWD3</t>
  </si>
  <si>
    <t>3-hydroxybutyrate dehydrogenase type 2 OS=Mus musculus OX=10090 GN=Bdh2 PE=1 SV=1;3-hydroxybutyrate dehydrogenase type 2 OS=Mus musculus OX=10090 GN=Bdh2 PE=1 SV=1</t>
  </si>
  <si>
    <t>Q8JZZ0;Q3UP75</t>
  </si>
  <si>
    <t>Q8JZZ0</t>
  </si>
  <si>
    <t>UDP-glucuronosyltransferase 3A2 OS=Mus musculus OX=10090 GN=Ugt3a2 PE=1 SV=2</t>
  </si>
  <si>
    <t>Q8K003</t>
  </si>
  <si>
    <t>Translation machinery-associated protein 7 OS=Mus musculus OX=10090 GN=Tma7 PE=3 SV=1</t>
  </si>
  <si>
    <t>Q8K019;A0A087WRN1;A0A087WQA0;F8WI22</t>
  </si>
  <si>
    <t xml:space="preserve">Bcl-2-associated transcription factor 1 OS=Mus musculus OX=10090 GN=Bclaf1 PE=1 SV=2;Bcl-2-associated transcription factor 1 (Fragment) OS=Mus musculus OX=10090 GN=Bclaf1 PE=1 SV=1;Bcl-2-associated transcription factor 1 OS=Mus musculus OX=10090 GN=Bclaf1 </t>
  </si>
  <si>
    <t>Q8K0B2</t>
  </si>
  <si>
    <t>Probable lysosomal cobalamin transporter OS=Mus musculus OX=10090 GN=Lmbrd1 PE=1 SV=1</t>
  </si>
  <si>
    <t>Q8K0D5</t>
  </si>
  <si>
    <t>Elongation factor G, mitochondrial OS=Mus musculus OX=10090 GN=Gfm1 PE=1 SV=1</t>
  </si>
  <si>
    <t>Q8K0E8</t>
  </si>
  <si>
    <t>Fibrinogen beta chain OS=Mus musculus OX=10090 GN=Fgb PE=1 SV=1</t>
  </si>
  <si>
    <t>Q8K0H5</t>
  </si>
  <si>
    <t>Transcription initiation factor TFIID subunit 10 OS=Mus musculus OX=10090 GN=Taf10 PE=1 SV=1</t>
  </si>
  <si>
    <t>Q8K0L3;F6V4U2;F6XLJ8;A0A140LHG2;D3YXB1</t>
  </si>
  <si>
    <t>Q8K0L3</t>
  </si>
  <si>
    <t>Acyl-coenzyme A synthetase ACSM2, mitochondrial OS=Mus musculus OX=10090 GN=Acsm2 PE=1 SV=1</t>
  </si>
  <si>
    <t>Q8K0M3;A0A2I3BS41;Q9R1Z8</t>
  </si>
  <si>
    <t>Sorbs3 protein OS=Mus musculus OX=10090 GN=Sorbs3 PE=1 SV=1;Vinexin OS=Mus musculus OX=10090 GN=Sorbs3 PE=1 SV=1;Vinexin OS=Mus musculus OX=10090 GN=Sorbs3 PE=1 SV=1</t>
  </si>
  <si>
    <t>Q8K0T0</t>
  </si>
  <si>
    <t>Reticulon-1 OS=Mus musculus OX=10090 GN=Rtn1 PE=1 SV=1</t>
  </si>
  <si>
    <t>Q8K124</t>
  </si>
  <si>
    <t>Pleckstrin homology domain-containing family O member 2 OS=Mus musculus OX=10090 GN=Plekho2 PE=1 SV=1</t>
  </si>
  <si>
    <t>Q8K183</t>
  </si>
  <si>
    <t>Pyridoxal kinase OS=Mus musculus OX=10090 GN=Pdxk PE=1 SV=1</t>
  </si>
  <si>
    <t>Q8K199;F8WHQ0</t>
  </si>
  <si>
    <t>Q8K199</t>
  </si>
  <si>
    <t>COX assembly mitochondrial protein 2 homolog OS=Mus musculus OX=10090 GN=Cmc2 PE=3 SV=1</t>
  </si>
  <si>
    <t>Q8K1B8;A0A494B9W3;A0A494BBJ8</t>
  </si>
  <si>
    <t>Fermitin family homolog 3 OS=Mus musculus OX=10090 GN=Fermt3 PE=1 SV=1;Fermitin family homolog 3 OS=Mus musculus OX=10090 GN=Fermt3 PE=1 SV=1;Fermitin family homolog 3 OS=Mus musculus OX=10090 GN=Fermt3 PE=1 SV=1</t>
  </si>
  <si>
    <t>Q8K1I7</t>
  </si>
  <si>
    <t>WAS/WASL-interacting protein family member 1 OS=Mus musculus OX=10090 GN=Wipf1 PE=1 SV=1</t>
  </si>
  <si>
    <t>Q8K1R7</t>
  </si>
  <si>
    <t>Serine/threonine-protein kinase Nek9 OS=Mus musculus OX=10090 GN=Nek9 PE=1 SV=2</t>
  </si>
  <si>
    <t>Q8K1T1</t>
  </si>
  <si>
    <t>Leucine-rich repeat-containing protein 25 OS=Mus musculus OX=10090 GN=Lrrc25 PE=1 SV=1</t>
  </si>
  <si>
    <t>Q8K1Z0;F6SFF5;A0A1D5RLE9</t>
  </si>
  <si>
    <t>Q8K1Z0;F6SFF5</t>
  </si>
  <si>
    <t>Ubiquinone biosynthesis protein COQ9, mitochondrial OS=Mus musculus OX=10090 GN=Coq9 PE=1 SV=1;Ubiquinone biosynthesis protein (Fragment) OS=Mus musculus OX=10090 GN=Coq9 PE=1 SV=2</t>
  </si>
  <si>
    <t>Q8K215</t>
  </si>
  <si>
    <t>LYR motif-containing protein 4 OS=Mus musculus OX=10090 GN=Lyrm4 PE=1 SV=1</t>
  </si>
  <si>
    <t>Q8K297</t>
  </si>
  <si>
    <t>Procollagen galactosyltransferase 1 OS=Mus musculus OX=10090 GN=Colgalt1 PE=1 SV=2</t>
  </si>
  <si>
    <t>Q8K2B3;A0A1Y7VJ55</t>
  </si>
  <si>
    <t>Q8K2B3</t>
  </si>
  <si>
    <t>Succinate dehydrogenase [ubiquinone] flavoprotein subunit, mitochondrial OS=Mus musculus OX=10090 GN=Sdha PE=1 SV=1</t>
  </si>
  <si>
    <t>Q8K2C6;A0A1Y7VK33;A0A1Y7VJY8;A0A1Y7VM56</t>
  </si>
  <si>
    <t xml:space="preserve">NAD-dependent protein deacylase sirtuin-5, mitochondrial OS=Mus musculus OX=10090 GN=Sirt5 PE=1 SV=1;NAD-dependent protein deacylase sirtuin-5, mitochondrial (Fragment) OS=Mus musculus OX=10090 GN=Sirt5 PE=1 SV=1;NAD-dependent protein deacylase sirtuin-5, </t>
  </si>
  <si>
    <t>Q8K2I3;D3YVR1</t>
  </si>
  <si>
    <t>Dimethylaniline monooxygenase [N-oxide-forming] 2 OS=Mus musculus OX=10090 GN=Fmo2 PE=1 SV=3;Dimethylaniline monooxygenase [N-oxide-forming] 2 (Fragment) OS=Mus musculus OX=10090 GN=Fmo2 PE=1 SV=1</t>
  </si>
  <si>
    <t>Q8K2Q9</t>
  </si>
  <si>
    <t>Shootin-1 OS=Mus musculus OX=10090 GN=Shtn1 PE=1 SV=1</t>
  </si>
  <si>
    <t>Q8K310;A0A494BAZ2;A0A494B9B1;A0A494BB50;A0A494B968;A0A494B9C9;A0A494B8Y5;A0A494BAZ7;A0A494BAD4;A0A494B9Q4;A0A494BAL7;A0A494BAC5;A0A494B9X1</t>
  </si>
  <si>
    <t>Q8K310;A0A494BAZ2</t>
  </si>
  <si>
    <t>Matrin-3 OS=Mus musculus OX=10090 GN=Matr3 PE=1 SV=1;Matrin-3 (Fragment) OS=Mus musculus OX=10090 GN=Matr3 PE=1 SV=1</t>
  </si>
  <si>
    <t>Q8K352</t>
  </si>
  <si>
    <t>SAM and SH3 domain-containing protein 3 OS=Mus musculus OX=10090 GN=Sash3 PE=1 SV=2</t>
  </si>
  <si>
    <t>Q8K354;A0A338P797</t>
  </si>
  <si>
    <t>Carbonyl reductase [NADPH] 3 OS=Mus musculus OX=10090 GN=Cbr3 PE=1 SV=1;Carbonyl reductase [NADPH] 3 OS=Mus musculus OX=10090 GN=Cbr3 PE=1 SV=1</t>
  </si>
  <si>
    <t>Q8K370</t>
  </si>
  <si>
    <t>Acyl-CoA dehydrogenase family member 10 OS=Mus musculus OX=10090 GN=Acad10 PE=1 SV=1</t>
  </si>
  <si>
    <t>Q8K3H0</t>
  </si>
  <si>
    <t>DCC-interacting protein 13-alpha OS=Mus musculus OX=10090 GN=Appl1 PE=1 SV=1</t>
  </si>
  <si>
    <t>Q8K3J1;A0A494BAW8</t>
  </si>
  <si>
    <t>Q8K3J1</t>
  </si>
  <si>
    <t>NADH dehydrogenase [ubiquinone] iron-sulfur protein 8, mitochondrial OS=Mus musculus OX=10090 GN=Ndufs8 PE=1 SV=1</t>
  </si>
  <si>
    <t>Q8K3K8</t>
  </si>
  <si>
    <t>Optineurin OS=Mus musculus OX=10090 GN=Optn PE=1 SV=1</t>
  </si>
  <si>
    <t>Q8K411</t>
  </si>
  <si>
    <t>Presequence protease, mitochondrial OS=Mus musculus OX=10090 GN=Pitrm1 PE=1 SV=1</t>
  </si>
  <si>
    <t>Q8K469;P11928;Q05BJ7</t>
  </si>
  <si>
    <t>Q8K469;P11928</t>
  </si>
  <si>
    <t>2-5 oligoadenylate synthetase 1G OS=Mus musculus OX=10090 GN=Oas1g PE=2 SV=1;2-5-oligoadenylate synthase 1A OS=Mus musculus OX=10090 GN=Oas1a PE=1 SV=2</t>
  </si>
  <si>
    <t>Q8K4Z3</t>
  </si>
  <si>
    <t>NAD(P)H-hydrate epimerase OS=Mus musculus OX=10090 GN=Naxe PE=1 SV=1</t>
  </si>
  <si>
    <t>Q8K4Z5</t>
  </si>
  <si>
    <t>Splicing factor 3A subunit 1 OS=Mus musculus OX=10090 GN=Sf3a1 PE=1 SV=1</t>
  </si>
  <si>
    <t>Q8QZS1;E0CX19</t>
  </si>
  <si>
    <t>3-hydroxyisobutyryl-CoA hydrolase, mitochondrial OS=Mus musculus OX=10090 GN=Hibch PE=1 SV=1;3-hydroxyisobutyryl-CoA hydrolase, mitochondrial OS=Mus musculus OX=10090 GN=Hibch PE=1 SV=1</t>
  </si>
  <si>
    <t>Q8QZT1</t>
  </si>
  <si>
    <t>Acetyl-CoA acetyltransferase, mitochondrial OS=Mus musculus OX=10090 GN=Acat1 PE=1 SV=1</t>
  </si>
  <si>
    <t>Q8QZY9</t>
  </si>
  <si>
    <t>Splicing factor 3B subunit 4 OS=Mus musculus OX=10090 GN=Sf3b4 PE=1 SV=1</t>
  </si>
  <si>
    <t>Q8R050;F7CE88;Q149F3</t>
  </si>
  <si>
    <t xml:space="preserve">Eukaryotic peptide chain release factor GTP-binding subunit ERF3A OS=Mus musculus OX=10090 GN=Gspt1 PE=1 SV=2;Eukaryotic peptide chain release factor GTP-binding subunit ERF3A (Fragment) OS=Mus musculus OX=10090 GN=Gspt1 PE=4 SV=1;Eukaryotic peptide chain </t>
  </si>
  <si>
    <t>Q8R086</t>
  </si>
  <si>
    <t>Sulfite oxidase, mitochondrial OS=Mus musculus OX=10090 GN=Suox PE=1 SV=2</t>
  </si>
  <si>
    <t>Q8R0F8</t>
  </si>
  <si>
    <t>Acylpyruvase FAHD1, mitochondrial OS=Mus musculus OX=10090 GN=Fahd1 PE=1 SV=2</t>
  </si>
  <si>
    <t>Q8R0H9;A0A2R8VI72</t>
  </si>
  <si>
    <t>ADP-ribosylation factor-binding protein GGA1 OS=Mus musculus OX=10090 GN=Gga1 PE=1 SV=1;ADP-ribosylation factor-binding protein GGA1 OS=Mus musculus OX=10090 GN=Gga1 PE=1 SV=1</t>
  </si>
  <si>
    <t>Q8R0Y6;A0A0N4SW56;A0A0N4SVT2;D3Z6B9;Q8K009</t>
  </si>
  <si>
    <t>Q8R0Y6</t>
  </si>
  <si>
    <t>Cytosolic 10-formyltetrahydrofolate dehydrogenase OS=Mus musculus OX=10090 GN=Aldh1l1 PE=1 SV=1</t>
  </si>
  <si>
    <t>Q8R0Y8</t>
  </si>
  <si>
    <t>Mitochondrial coenzyme A transporter SLC25A42 OS=Mus musculus OX=10090 GN=Slc25a42 PE=1 SV=1</t>
  </si>
  <si>
    <t>Q8R164</t>
  </si>
  <si>
    <t>Valacyclovir hydrolase OS=Mus musculus OX=10090 GN=Bphl PE=1 SV=1</t>
  </si>
  <si>
    <t>Q8R180</t>
  </si>
  <si>
    <t>ERO1-like protein alpha OS=Mus musculus OX=10090 GN=Ero1a PE=1 SV=2</t>
  </si>
  <si>
    <t>Q8R1B4;M0QWV3</t>
  </si>
  <si>
    <t>Q8R1B4</t>
  </si>
  <si>
    <t>Eukaryotic translation initiation factor 3 subunit C OS=Mus musculus OX=10090 GN=Eif3c PE=1 SV=1</t>
  </si>
  <si>
    <t>Q8R1I1</t>
  </si>
  <si>
    <t>Cytochrome b-c1 complex subunit 9 OS=Mus musculus OX=10090 GN=Uqcr10 PE=1 SV=1</t>
  </si>
  <si>
    <t>Q8R1V4;Q5SVW9</t>
  </si>
  <si>
    <t>Transmembrane emp24 domain-containing protein 4 OS=Mus musculus OX=10090 GN=Tmed4 PE=1 SV=1;Transmembrane emp24 domain-containing protein 4 (Fragment) OS=Mus musculus OX=10090 GN=Tmed4 PE=1 SV=1</t>
  </si>
  <si>
    <t>Q8R2Q8</t>
  </si>
  <si>
    <t>Bone marrow stromal antigen 2 OS=Mus musculus OX=10090 GN=Bst2 PE=1 SV=1</t>
  </si>
  <si>
    <t>Q8R317</t>
  </si>
  <si>
    <t>Ubiquilin-1 OS=Mus musculus OX=10090 GN=Ubqln1 PE=1 SV=1</t>
  </si>
  <si>
    <t>Q8R344;A0A0G2JF16</t>
  </si>
  <si>
    <t>Coiled-coil domain-containing protein 12 OS=Mus musculus OX=10090 GN=Ccdc12 PE=1 SV=2;Coiled-coil domain-containing protein 12 (Fragment) OS=Mus musculus OX=10090 GN=Ccdc12 PE=1 SV=1</t>
  </si>
  <si>
    <t>Q8R3C7;Q8BZY3;Q61655</t>
  </si>
  <si>
    <t>DEAD (Asp-Glu-Ala-Asp) box polypeptide 19b OS=Mus musculus OX=10090 GN=Ddx19b PE=1 SV=1;DEAD (Asp-Glu-Ala-Asp) box polypeptide 19b OS=Mus musculus OX=10090 GN=Ddx19b PE=1 SV=1;ATP-dependent RNA helicase DDX19A OS=Mus musculus OX=10090 GN=Ddx19a PE=1 SV=2</t>
  </si>
  <si>
    <t>Q8R3G9</t>
  </si>
  <si>
    <t>Tetraspanin-8 OS=Mus musculus OX=10090 GN=Tspan8 PE=1 SV=1</t>
  </si>
  <si>
    <t>Q8R404</t>
  </si>
  <si>
    <t>MICOS complex subunit MIC13 OS=Mus musculus OX=10090 GN=Micos13 PE=1 SV=1</t>
  </si>
  <si>
    <t>Q8R4N0</t>
  </si>
  <si>
    <t>Citramalyl-CoA lyase, mitochondrial OS=Mus musculus OX=10090 GN=Clybl PE=1 SV=2</t>
  </si>
  <si>
    <t>Q8R4U7</t>
  </si>
  <si>
    <t>Leucine zipper protein 1 OS=Mus musculus OX=10090 GN=Luzp1 PE=1 SV=2</t>
  </si>
  <si>
    <t>Q8R5C5;E0CZD4;E0CYB4;A0A494BB86;P61164</t>
  </si>
  <si>
    <t>Beta-centractin OS=Mus musculus OX=10090 GN=Actr1b PE=1 SV=1;Beta-centractin (Fragment) OS=Mus musculus OX=10090 GN=Actr1b PE=1 SV=1;Beta-centractin (Fragment) OS=Mus musculus OX=10090 GN=Actr1b PE=1 SV=1;Alpha-centractin OS=Mus musculus OX=10090 GN=Actr1a</t>
  </si>
  <si>
    <t>Q8R5L1;O35658</t>
  </si>
  <si>
    <t>Complement component 1 Q subcomponent-binding protein, mitochondrial OS=Mus musculus OX=10090 GN=C1qbp PE=1 SV=1;Complement component 1 Q subcomponent-binding protein, mitochondrial OS=Mus musculus OX=10090 GN=C1qbp PE=1 SV=1</t>
  </si>
  <si>
    <t>Q8VBT6</t>
  </si>
  <si>
    <t>Apolipoprotein B receptor OS=Mus musculus OX=10090 GN=Apobr PE=1 SV=1</t>
  </si>
  <si>
    <t>Q8VBZ3</t>
  </si>
  <si>
    <t>Cleft lip and palate transmembrane protein 1 homolog OS=Mus musculus OX=10090 GN=Clptm1 PE=1 SV=1</t>
  </si>
  <si>
    <t>Q8VC30;Q3UTZ4;A0A494BB96;A0A494BBI2</t>
  </si>
  <si>
    <t>Q8VC30;Q3UTZ4</t>
  </si>
  <si>
    <t>Triokinase/FMN cyclase OS=Mus musculus OX=10090 GN=Tkfc PE=1 SV=1;Triokinase/FMN cyclase OS=Mus musculus OX=10090 GN=Tkfc PE=1 SV=1</t>
  </si>
  <si>
    <t>Q8VC69</t>
  </si>
  <si>
    <t>Solute carrier family 22 member 6 OS=Mus musculus OX=10090 GN=Slc22a6 PE=1 SV=1</t>
  </si>
  <si>
    <t>Q8VCF0</t>
  </si>
  <si>
    <t>Mitochondrial antiviral-signaling protein OS=Mus musculus OX=10090 GN=Mavs PE=1 SV=1</t>
  </si>
  <si>
    <t>Q8VCH0</t>
  </si>
  <si>
    <t>3-ketoacyl-CoA thiolase B, peroxisomal OS=Mus musculus OX=10090 GN=Acaa1b PE=1 SV=1</t>
  </si>
  <si>
    <t>Q8VCN5</t>
  </si>
  <si>
    <t>Cystathionine gamma-lyase OS=Mus musculus OX=10090 GN=Cth PE=1 SV=1</t>
  </si>
  <si>
    <t>Q8VCQ8;S4R1T7;E9Q0M9;E9QA16;D3Z6I7;E9QA15;E9Q9F3;F6ZAW1;F6QLP8;F6RGN9;F6T2Z7;REV__B2RXW8;REV__F7CYX4;REV__Q8BSS9;REV__B8QI34;REV__B2RXQ2</t>
  </si>
  <si>
    <t>Q8VCQ8;S4R1T7;E9Q0M9;E9QA16;D3Z6I7;E9QA15;E9Q9F3</t>
  </si>
  <si>
    <t>Caldesmon 1 OS=Mus musculus OX=10090 GN=Cald1 PE=1 SV=1;Caldesmon 1 OS=Mus musculus OX=10090 GN=Cald1 PE=1 SV=1;Caldesmon 1 OS=Mus musculus OX=10090 GN=Cald1 PE=1 SV=1;Caldesmon 1 OS=Mus musculus OX=10090 GN=Cald1 PE=1 SV=1;Caldesmon 1 OS=Mus musculus OX=1</t>
  </si>
  <si>
    <t>Q8VCR4;Q9DCG9</t>
  </si>
  <si>
    <t>0610038D11Rik protein OS=Mus musculus OX=10090 GN=Trmt112 PE=1 SV=1;Multifunctional methyltransferase subunit TRM112-like protein OS=Mus musculus OX=10090 GN=Trmt112 PE=1 SV=1</t>
  </si>
  <si>
    <t>Q8VCW8</t>
  </si>
  <si>
    <t>Medium-chain acyl-CoA ligase ACSF2, mitochondrial OS=Mus musculus OX=10090 GN=Acsf2 PE=1 SV=1</t>
  </si>
  <si>
    <t>Q8VCZ9;F6ZBU4;D3Z5H4;F7CED2;D3YV12</t>
  </si>
  <si>
    <t>Q8VCZ9</t>
  </si>
  <si>
    <t>Hydroxyproline dehydrogenase OS=Mus musculus OX=10090 GN=Prodh2 PE=1 SV=1</t>
  </si>
  <si>
    <t>Q8VD75</t>
  </si>
  <si>
    <t>Huntingtin-interacting protein 1 OS=Mus musculus OX=10090 GN=Hip1 PE=1 SV=2</t>
  </si>
  <si>
    <t>Q8VDD5;F2Z494;Q8BXF2;A0A2R8VKI5;E9Q264;B1AR69;G3UW82;Q91Z83;P13542;Q02566;Q5SX39;P13541;A2AQP0;Q5SX40</t>
  </si>
  <si>
    <t>Q8VDD5</t>
  </si>
  <si>
    <t>Myosin-9 OS=Mus musculus OX=10090 GN=Myh9 PE=1 SV=4</t>
  </si>
  <si>
    <t>Q8VDK1</t>
  </si>
  <si>
    <t>Deaminated glutathione amidase OS=Mus musculus OX=10090 GN=Nit1 PE=1 SV=2</t>
  </si>
  <si>
    <t>Q8VDM4;E9Q2S8;A0A338P6S9;A0A338P7H4;A0A338P6M5</t>
  </si>
  <si>
    <t>Q8VDM4</t>
  </si>
  <si>
    <t>26S proteasome non-ATPase regulatory subunit 2 OS=Mus musculus OX=10090 GN=Psmd2 PE=1 SV=1</t>
  </si>
  <si>
    <t>Q8VDM6</t>
  </si>
  <si>
    <t>Heterogeneous nuclear ribonucleoprotein U-like protein 1 OS=Mus musculus OX=10090 GN=Hnrnpul1 PE=1 SV=1</t>
  </si>
  <si>
    <t>Q8VDN2;D3YYN7;Q6PIE5;A0A0G2JGX4;Q8VCE0;Q6PIC6;Q9WV27</t>
  </si>
  <si>
    <t>Q8VDN2</t>
  </si>
  <si>
    <t>Sodium/potassium-transporting ATPase subunit alpha-1 OS=Mus musculus OX=10090 GN=Atp1a1 PE=1 SV=1</t>
  </si>
  <si>
    <t>Q8VDT9</t>
  </si>
  <si>
    <t>39S ribosomal protein L50, mitochondrial OS=Mus musculus OX=10090 GN=Mrpl50 PE=1 SV=2</t>
  </si>
  <si>
    <t>Q8VE19</t>
  </si>
  <si>
    <t>GATOR complex protein MIOS OS=Mus musculus OX=10090 GN=Mios PE=1 SV=2</t>
  </si>
  <si>
    <t>Q8VE37;A2CER2;Q6PFB2</t>
  </si>
  <si>
    <t>Regulator of chromosome condensation OS=Mus musculus OX=10090 GN=Rcc1 PE=1 SV=1;Regulator of chromosome condensation (Fragment) OS=Mus musculus OX=10090 GN=Rcc1 PE=1 SV=1;Rcc1 protein OS=Mus musculus OX=10090 GN=Rcc1 PE=1 SV=1</t>
  </si>
  <si>
    <t>Q8VE70;E0CY82;F8WI55</t>
  </si>
  <si>
    <t>Programmed cell death protein 10 OS=Mus musculus OX=10090 GN=Pdcd10 PE=1 SV=1;Programmed cell death protein 10 (Fragment) OS=Mus musculus OX=10090 GN=Pdcd10 PE=1 SV=1;Programmed cell death protein 10 OS=Mus musculus OX=10090 GN=Pdcd10 PE=1 SV=2</t>
  </si>
  <si>
    <t>Q8VEA4</t>
  </si>
  <si>
    <t>Mitochondrial intermembrane space import and assembly protein 40 OS=Mus musculus OX=10090 GN=Chchd4 PE=1 SV=1</t>
  </si>
  <si>
    <t>Q8VEK3;A0A087WPX7</t>
  </si>
  <si>
    <t>Q8VEK3</t>
  </si>
  <si>
    <t>Heterogeneous nuclear ribonucleoprotein U OS=Mus musculus OX=10090 GN=Hnrnpu PE=1 SV=1</t>
  </si>
  <si>
    <t>Q8VEM8;G5E902</t>
  </si>
  <si>
    <t>Phosphate carrier protein, mitochondrial OS=Mus musculus OX=10090 GN=Slc25a3 PE=1 SV=1;Phosphate carrier protein, mitochondrial OS=Mus musculus OX=10090 GN=Slc25a3 PE=1 SV=1</t>
  </si>
  <si>
    <t>Q8VHM5;A2AW41;F7B5B5;A2AW40;V9GWW3</t>
  </si>
  <si>
    <t>Q8VHM5;A2AW41;F7B5B5</t>
  </si>
  <si>
    <t>Heterogeneous nuclear ribonucleoprotein R OS=Mus musculus OX=10090 GN=Hnrnpr PE=1 SV=1;Heterogeneous nuclear ribonucleoprotein R (Fragment) OS=Mus musculus OX=10090 GN=Hnrnpr PE=1 SV=1;Heterogeneous nuclear ribonucleoprotein R OS=Mus musculus OX=10090 GN=H</t>
  </si>
  <si>
    <t>Q8VIJ6</t>
  </si>
  <si>
    <t>Splicing factor, proline- and glutamine-rich OS=Mus musculus OX=10090 GN=Sfpq PE=1 SV=1</t>
  </si>
  <si>
    <t>Q8VIM4</t>
  </si>
  <si>
    <t>Barttin OS=Mus musculus OX=10090 GN=Bsnd PE=1 SV=3</t>
  </si>
  <si>
    <t>Q91V04</t>
  </si>
  <si>
    <t>Translocating chain-associated membrane protein 1 OS=Mus musculus OX=10090 GN=Tram1 PE=1 SV=3</t>
  </si>
  <si>
    <t>Q91V41;Q50HX3;A0A2R8VHW9</t>
  </si>
  <si>
    <t>Q91V41;Q50HX3</t>
  </si>
  <si>
    <t>Ras-related protein Rab-14 OS=Mus musculus OX=10090 GN=Rab14 PE=1 SV=3;RAB14 protein variant OS=Mus musculus OX=10090 GN=Rab14 PE=1 SV=1</t>
  </si>
  <si>
    <t>Q91V61;Q3U4F0;A0A494BB84</t>
  </si>
  <si>
    <t>Sideroflexin-3 OS=Mus musculus OX=10090 GN=Sfxn3 PE=1 SV=1;Sideroflexin-3 OS=Mus musculus OX=10090 GN=Sfxn3 PE=1 SV=1;Sideroflexin-3 (Fragment) OS=Mus musculus OX=10090 GN=Sfxn3 PE=1 SV=1</t>
  </si>
  <si>
    <t>Q91V76;A0A1L1SSF8;A0A1L1ST86</t>
  </si>
  <si>
    <t>Q91V76;A0A1L1SSF8</t>
  </si>
  <si>
    <t>Ester hydrolase C11orf54 homolog OS=Mus musculus OX=10090 PE=1 SV=1;RIKEN cDNA 4931406C07 gene OS=Mus musculus OX=10090 GN=4931406C07Rik PE=1 SV=1</t>
  </si>
  <si>
    <t>Q91VA0;D3Z106</t>
  </si>
  <si>
    <t>Acyl-coenzyme A synthetase ACSM1, mitochondrial OS=Mus musculus OX=10090 GN=Acsm1 PE=1 SV=1;Acyl-coenzyme A synthetase ACSM1, mitochondrial (Fragment) OS=Mus musculus OX=10090 GN=Acsm1 PE=1 SV=1</t>
  </si>
  <si>
    <t>Q91VA7;V9GXV0</t>
  </si>
  <si>
    <t>Q91VA7</t>
  </si>
  <si>
    <t>Isocitrate dehydrogenase [NAD] subunit, mitochondrial OS=Mus musculus OX=10090 GN=Idh3b PE=1 SV=1</t>
  </si>
  <si>
    <t>Q91VB8;P01942;A7M7S6;P06467</t>
  </si>
  <si>
    <t>Q91VB8;P01942</t>
  </si>
  <si>
    <t>Alpha globin 1 OS=Mus musculus OX=10090 GN=Hba-a1 PE=1 SV=1;Hemoglobin subunit alpha OS=Mus musculus OX=10090 GN=Hba PE=1 SV=2</t>
  </si>
  <si>
    <t>Q91VC3;E9PV04;A0A0N4SVP8;A2AFK7;A0A0N4SVM5;D6RJ60;D6RJ11;A0A338P6X5</t>
  </si>
  <si>
    <t>Q91VC3;E9PV04;A0A0N4SVP8;A2AFK7</t>
  </si>
  <si>
    <t>Eukaryotic initiation factor 4A-III OS=Mus musculus OX=10090 GN=Eif4a3 PE=1 SV=3;Eukaryotic translation initiation factor 4A3-like 1 OS=Mus musculus OX=10090 GN=Eif4a3l1 PE=3 SV=2;Eukaryotic translation initiation factor 4A3-like 2 OS=Mus musculus OX=10090</t>
  </si>
  <si>
    <t>Q91VD9;A0A087WQR0;A0A087WP77;A0A087WQ77;A0A087WR47;A0A087WSU3</t>
  </si>
  <si>
    <t>Q91VD9</t>
  </si>
  <si>
    <t>NADH-ubiquinone oxidoreductase 75 kDa subunit, mitochondrial OS=Mus musculus OX=10090 GN=Ndufs1 PE=1 SV=2</t>
  </si>
  <si>
    <t>Q91VI7;A0A1B0GRY7;A0A1B0GRG4;A0A1B0GSG5</t>
  </si>
  <si>
    <t>Ribonuclease inhibitor OS=Mus musculus OX=10090 GN=Rnh1 PE=1 SV=1;Ribonuclease inhibitor (Fragment) OS=Mus musculus OX=10090 GN=Rnh1 PE=1 SV=1;Ribonuclease inhibitor (Fragment) OS=Mus musculus OX=10090 GN=Rnh1 PE=1 SV=1;Ribonuclease inhibitor OS=Mus muscul</t>
  </si>
  <si>
    <t>Q91VJ5</t>
  </si>
  <si>
    <t>Polyglutamine-binding protein 1 OS=Mus musculus OX=10090 GN=Pqbp1 PE=1 SV=1</t>
  </si>
  <si>
    <t>Q91VM5;Q9WV02;S4R1F6;A0A2I3BRL8;A2AFI3;A2AFI4;A0A2I3BQC0</t>
  </si>
  <si>
    <t>Q91VM5;Q9WV02;S4R1F6;A0A2I3BRL8</t>
  </si>
  <si>
    <t>RNA binding motif protein, X-linked-like-1 OS=Mus musculus OX=10090 GN=Rbmxl1 PE=2 SV=1;RNA-binding motif protein, X chromosome OS=Mus musculus OX=10090 GN=Rbmx PE=1 SV=1;RNA-binding motif protein, X chromosome OS=Mus musculus OX=10090 GN=Rbmx PE=1 SV=1;Pr</t>
  </si>
  <si>
    <t>Q91VM9</t>
  </si>
  <si>
    <t>Inorganic pyrophosphatase 2, mitochondrial OS=Mus musculus OX=10090 GN=Ppa2 PE=1 SV=1</t>
  </si>
  <si>
    <t>Q91VR5;A0A1Y7VM48</t>
  </si>
  <si>
    <t>ATP-dependent RNA helicase DDX1 OS=Mus musculus OX=10090 GN=Ddx1 PE=1 SV=1;ATP-dependent RNA helicase DDX1 (Fragment) OS=Mus musculus OX=10090 GN=Ddx1 PE=1 SV=1</t>
  </si>
  <si>
    <t>Q91VR8</t>
  </si>
  <si>
    <t>Protein BRICK1 OS=Mus musculus OX=10090 GN=Brk1 PE=1 SV=1</t>
  </si>
  <si>
    <t>Q91VT4;D3Z6C4</t>
  </si>
  <si>
    <t>Carbonyl reductase family member 4 OS=Mus musculus OX=10090 GN=Cbr4 PE=1 SV=2;Carbonyl reductase family member 4 (Fragment) OS=Mus musculus OX=10090 GN=Cbr4 PE=1 SV=1</t>
  </si>
  <si>
    <t>Q91VW3;I7HPY0</t>
  </si>
  <si>
    <t>Q91VW3</t>
  </si>
  <si>
    <t>SH3 domain-binding glutamic acid-rich-like protein 3 OS=Mus musculus OX=10090 GN=Sh3bgrl3 PE=1 SV=1</t>
  </si>
  <si>
    <t>Q91WB4;A8Y5N8</t>
  </si>
  <si>
    <t>Pleckstrin homology domain-containing family F member 2 OS=Mus musculus OX=10090 GN=Plekhf2 PE=1 SV=1;Pleckstrin homology domain-containing family F member 2 (Fragment) OS=Mus musculus OX=10090 GN=Plekhf2 PE=1 SV=1</t>
  </si>
  <si>
    <t>Q91WG2</t>
  </si>
  <si>
    <t>Rab GTPase-binding effector protein 2 OS=Mus musculus OX=10090 GN=Rabep2 PE=1 SV=3</t>
  </si>
  <si>
    <t>Q91WK2</t>
  </si>
  <si>
    <t>Eukaryotic translation initiation factor 3 subunit H OS=Mus musculus OX=10090 GN=Eif3h PE=1 SV=1</t>
  </si>
  <si>
    <t>Q91WM2</t>
  </si>
  <si>
    <t>Haloacid dehalogenase-like hydrolase domain-containing 5 OS=Mus musculus OX=10090 GN=Hdhd5 PE=1 SV=1</t>
  </si>
  <si>
    <t>Q91WR5;A0A1Y7VLH1</t>
  </si>
  <si>
    <t>Aldo-keto reductase family 1 member C21 OS=Mus musculus OX=10090 GN=Akr1c21 PE=1 SV=2;Aldo-keto reductase family 1 member C21 OS=Mus musculus OX=10090 GN=Akr1c21 PE=1 SV=1</t>
  </si>
  <si>
    <t>Q91WS0</t>
  </si>
  <si>
    <t>CDGSH iron-sulfur domain-containing protein 1 OS=Mus musculus OX=10090 GN=Cisd1 PE=1 SV=1</t>
  </si>
  <si>
    <t>Q91WU0;Q8VCC2</t>
  </si>
  <si>
    <t>Q91WU0</t>
  </si>
  <si>
    <t>Carboxylesterase 1F OS=Mus musculus OX=10090 GN=Ces1f PE=1 SV=1</t>
  </si>
  <si>
    <t>Q91WU5</t>
  </si>
  <si>
    <t>Arsenite methyltransferase OS=Mus musculus OX=10090 GN=As3mt PE=1 SV=2</t>
  </si>
  <si>
    <t>Q91WV0</t>
  </si>
  <si>
    <t>Protein Dr1 OS=Mus musculus OX=10090 GN=Dr1 PE=1 SV=1</t>
  </si>
  <si>
    <t>Q91WV7</t>
  </si>
  <si>
    <t>Neutral and basic amino acid transport protein rBAT OS=Mus musculus OX=10090 GN=Slc3a1 PE=1 SV=1</t>
  </si>
  <si>
    <t>Q91X17;A0A140LI10</t>
  </si>
  <si>
    <t>Q91X17</t>
  </si>
  <si>
    <t>Uromodulin OS=Mus musculus OX=10090 GN=Umod PE=1 SV=1</t>
  </si>
  <si>
    <t>Q91X52;A2AC16;P08074</t>
  </si>
  <si>
    <t>Q91X52;A2AC16</t>
  </si>
  <si>
    <t>L-xylulose reductase OS=Mus musculus OX=10090 GN=Dcxr PE=1 SV=2;L-xylulose reductase OS=Mus musculus OX=10090 GN=Dcxr PE=1 SV=1</t>
  </si>
  <si>
    <t>Q91X72;A0A1B0GS57</t>
  </si>
  <si>
    <t>Q91X72</t>
  </si>
  <si>
    <t>Hemopexin OS=Mus musculus OX=10090 GN=Hpx PE=1 SV=2</t>
  </si>
  <si>
    <t>Q91X78;Q8BFZ9</t>
  </si>
  <si>
    <t>Erlin-1 OS=Mus musculus OX=10090 GN=Erlin1 PE=1 SV=2;Erlin-2 OS=Mus musculus OX=10090 GN=Erlin2 PE=1 SV=1</t>
  </si>
  <si>
    <t>Q91XD6</t>
  </si>
  <si>
    <t>Vacuolar protein-sorting-associated protein 36 OS=Mus musculus OX=10090 GN=Vps36 PE=1 SV=1</t>
  </si>
  <si>
    <t>Q91XE0</t>
  </si>
  <si>
    <t>Glycine N-acyltransferase OS=Mus musculus OX=10090 GN=Glyat PE=1 SV=1</t>
  </si>
  <si>
    <t>Q91XE4;A0A494B9B0;A0A494BAV4</t>
  </si>
  <si>
    <t>N-acyl-aromatic-L-amino acid amidohydrolase (carboxylate-forming) OS=Mus musculus OX=10090 GN=Acy3 PE=1 SV=1;N-acyl-aromatic-L-amino acid amidohydrolase (carboxylate-forming) (Fragment) OS=Mus musculus OX=10090 GN=Acy3 PE=1 SV=1;N-acyl-aromatic-L-amino aci</t>
  </si>
  <si>
    <t>Q91XF0</t>
  </si>
  <si>
    <t>Pyridoxine-5-phosphate oxidase OS=Mus musculus OX=10090 GN=Pnpo PE=1 SV=1</t>
  </si>
  <si>
    <t>Q91XH5;G3UXX3;Q64105;G3UZ79</t>
  </si>
  <si>
    <t>Sepiapterin reductase OS=Mus musculus OX=10090 GN=Spr PE=1 SV=1;Sepiapterin reductase OS=Mus musculus OX=10090 GN=Spr PE=1 SV=1;Sepiapterin reductase OS=Mus musculus OX=10090 GN=Spr PE=1 SV=1;Sepiapterin reductase OS=Mus musculus OX=10090 GN=Spr PE=1 SV=1</t>
  </si>
  <si>
    <t>Q91XV3</t>
  </si>
  <si>
    <t>Brain acid soluble protein 1 OS=Mus musculus OX=10090 GN=Basp1 PE=1 SV=3</t>
  </si>
  <si>
    <t>Q91Y97</t>
  </si>
  <si>
    <t>Fructose-bisphosphate aldolase B OS=Mus musculus OX=10090 GN=Aldob PE=1 SV=3</t>
  </si>
  <si>
    <t>Q91YH6;A0A0U1RNU9;A0A0U1RPW7</t>
  </si>
  <si>
    <t>Q91YH6;A0A0U1RNU9</t>
  </si>
  <si>
    <t>Vacuolar proton pump subunit B OS=Mus musculus OX=10090 GN=Atp6v1b1 PE=1 SV=1;ATPase, H+-transporting, lysosomal V1 subunit B1 (Fragment) OS=Mus musculus OX=10090 GN=Atp6v1b1 PE=1 SV=2</t>
  </si>
  <si>
    <t>Q91YI0;E0CY49;E0CYV3;F7D439</t>
  </si>
  <si>
    <t>Q91YI0;E0CY49</t>
  </si>
  <si>
    <t>Argininosuccinate lyase OS=Mus musculus OX=10090 GN=Asl PE=1 SV=1;Argininosuccinate lyase (Fragment) OS=Mus musculus OX=10090 GN=Asl PE=1 SV=1</t>
  </si>
  <si>
    <t>Q91YP0</t>
  </si>
  <si>
    <t>L-2-hydroxyglutarate dehydrogenase, mitochondrial OS=Mus musculus OX=10090 GN=L2hgdh PE=1 SV=1</t>
  </si>
  <si>
    <t>Q91YQ5;A0A0N4SUJ8</t>
  </si>
  <si>
    <t>Q91YQ5</t>
  </si>
  <si>
    <t>Dolichyl-diphosphooligosaccharide--protein glycosyltransferase subunit 1 OS=Mus musculus OX=10090 GN=Rpn1 PE=1 SV=1</t>
  </si>
  <si>
    <t>Q91YR1</t>
  </si>
  <si>
    <t>Twinfilin-1 OS=Mus musculus OX=10090 GN=Twf1 PE=1 SV=2</t>
  </si>
  <si>
    <t>Q91YS8;Q8BW96</t>
  </si>
  <si>
    <t>Calcium/calmodulin-dependent protein kinase type 1 OS=Mus musculus OX=10090 GN=Camk1 PE=1 SV=1;Calcium/calmodulin-dependent protein kinase type 1D OS=Mus musculus OX=10090 GN=Camk1d PE=1 SV=2</t>
  </si>
  <si>
    <t>Q91YW3</t>
  </si>
  <si>
    <t>DnaJ homolog subfamily C member 3 OS=Mus musculus OX=10090 GN=Dnajc3 PE=1 SV=1</t>
  </si>
  <si>
    <t>Q91Z25;Q9WV32;D3Z6S0;F6THG2</t>
  </si>
  <si>
    <t>Q91Z25;Q9WV32</t>
  </si>
  <si>
    <t>Actin-related protein 2/3 complex subunit OS=Mus musculus OX=10090 GN=Arpc1b PE=1 SV=1;Actin-related protein 2/3 complex subunit 1B OS=Mus musculus OX=10090 GN=Arpc1b PE=1 SV=4</t>
  </si>
  <si>
    <t>Q91Z53;B1AXQ0</t>
  </si>
  <si>
    <t>Q91Z53</t>
  </si>
  <si>
    <t>Glyoxylate reductase/hydroxypyruvate reductase OS=Mus musculus OX=10090 GN=Grhpr PE=1 SV=1</t>
  </si>
  <si>
    <t>Q91ZA3;H3BL62;D3YZC0;D3YWM4</t>
  </si>
  <si>
    <t>Q91ZA3;H3BL62</t>
  </si>
  <si>
    <t>Propionyl-CoA carboxylase alpha chain, mitochondrial OS=Mus musculus OX=10090 GN=Pcca PE=1 SV=2;Propionyl-CoA carboxylase alpha chain, mitochondrial (Fragment) OS=Mus musculus OX=10090 GN=Pcca PE=1 SV=1</t>
  </si>
  <si>
    <t>Q920R6</t>
  </si>
  <si>
    <t>V-type proton ATPase 116 kDa subunit a isoform 4 OS=Mus musculus OX=10090 GN=Atp6v0a4 PE=1 SV=1</t>
  </si>
  <si>
    <t>Q921H8;H3BKL5;H3BJZ9;H3BKA1;H3BJC1</t>
  </si>
  <si>
    <t>Q921H8;H3BKL5;H3BJZ9</t>
  </si>
  <si>
    <t>3-ketoacyl-CoA thiolase A, peroxisomal OS=Mus musculus OX=10090 GN=Acaa1a PE=1 SV=1;3-ketoacyl-CoA thiolase A, peroxisomal OS=Mus musculus OX=10090 GN=Acaa1a PE=1 SV=1;3-ketoacyl-CoA thiolase A, peroxisomal OS=Mus musculus OX=10090 GN=Acaa1a PE=1 SV=1</t>
  </si>
  <si>
    <t>Q921H9</t>
  </si>
  <si>
    <t>Cytochrome c oxidase assembly factor 7 OS=Mus musculus OX=10090 GN=Coa7 PE=1 SV=1</t>
  </si>
  <si>
    <t>Q921I1;F7BAE9;D3YYR8;F7CJN9;E9Q2Q7;E9Q939;CON__Q2HJF0</t>
  </si>
  <si>
    <t>Q921I1</t>
  </si>
  <si>
    <t>Serotransferrin OS=Mus musculus OX=10090 GN=Tf PE=1 SV=1</t>
  </si>
  <si>
    <t>Q921K2;P11103</t>
  </si>
  <si>
    <t>Q921K2</t>
  </si>
  <si>
    <t>Poly [ADP-ribose] polymerase OS=Mus musculus OX=10090 GN=Parp1 PE=1 SV=1</t>
  </si>
  <si>
    <t>Q921L6;Q60598</t>
  </si>
  <si>
    <t>Cttn protein OS=Mus musculus OX=10090 GN=Cttn PE=1 SV=1;Src substrate cortactin OS=Mus musculus OX=10090 GN=Cttn PE=1 SV=2</t>
  </si>
  <si>
    <t>Q921M7;A0A2I3BRN5</t>
  </si>
  <si>
    <t>Q921M7</t>
  </si>
  <si>
    <t>CYFIP-related Rac1 interactor B OS=Mus musculus OX=10090 GN=Cyrib PE=1 SV=1</t>
  </si>
  <si>
    <t>Q921R2;P62301</t>
  </si>
  <si>
    <t>40S ribosomal protein S13 OS=Mus musculus OX=10090 GN=Rps13 PE=1 SV=1;40S ribosomal protein S13 OS=Mus musculus OX=10090 GN=Rps13 PE=1 SV=2</t>
  </si>
  <si>
    <t>Q921S7</t>
  </si>
  <si>
    <t>39S ribosomal protein L37, mitochondrial OS=Mus musculus OX=10090 GN=Mrpl37 PE=1 SV=1</t>
  </si>
  <si>
    <t>Q921T2;J3QQ40;Q3UE61;D3YXF8</t>
  </si>
  <si>
    <t>Q921T2;J3QQ40;Q3UE61</t>
  </si>
  <si>
    <t>Torsin-1A-interacting protein 1 OS=Mus musculus OX=10090 GN=Tor1aip1 PE=1 SV=3;Torsin-1A-interacting protein 1 OS=Mus musculus OX=10090 GN=Tor1aip1 PE=1 SV=1;Torsin-1A-interacting protein 1 OS=Mus musculus OX=10090 GN=Tor1aip1 PE=1 SV=1</t>
  </si>
  <si>
    <t>Q921W0</t>
  </si>
  <si>
    <t>Charged multivesicular body protein 1a OS=Mus musculus OX=10090 GN=Chmp1a PE=1 SV=1</t>
  </si>
  <si>
    <t>Q921Z5;D3Z205;D3Z0Q1;D3Z325</t>
  </si>
  <si>
    <t>Tumor necrosis factor alpha-induced protein 8 OS=Mus musculus OX=10090 GN=Tnfaip8 PE=1 SV=1;Tumor necrosis factor alpha-induced protein 8 (Fragment) OS=Mus musculus OX=10090 GN=Tnfaip8 PE=1 SV=1;Tumor necrosis factor alpha-induced protein 8 (Fragment) OS=M</t>
  </si>
  <si>
    <t>Q922D8;A0A1W2P733;A0A1W2P7L5</t>
  </si>
  <si>
    <t>Q922D8;A0A1W2P733</t>
  </si>
  <si>
    <t>C-1-tetrahydrofolate synthase, cytoplasmic OS=Mus musculus OX=10090 GN=Mthfd1 PE=1 SV=4;C-1-tetrahydrofolate synthase, cytoplasmic OS=Mus musculus OX=10090 GN=Mthfd1 PE=1 SV=1</t>
  </si>
  <si>
    <t>Q922Q1;A0A087WPC2;D3YZZ3;Q9CW42;E0CZH6</t>
  </si>
  <si>
    <t>Q922Q1</t>
  </si>
  <si>
    <t>Mitochondrial amidoxime reducing component 2 OS=Mus musculus OX=10090 GN=Mtarc2 PE=1 SV=1</t>
  </si>
  <si>
    <t>Q923D4</t>
  </si>
  <si>
    <t>Splicing factor 3B subunit 5 OS=Mus musculus OX=10090 GN=Sf3b5 PE=1 SV=1</t>
  </si>
  <si>
    <t>Q925B0</t>
  </si>
  <si>
    <t>PRKC apoptosis WT1 regulator protein OS=Mus musculus OX=10090 GN=Pawr PE=1 SV=2</t>
  </si>
  <si>
    <t>Q925I1;H3BKI6;H3BK90;V9GWS5</t>
  </si>
  <si>
    <t>Q925I1;H3BKI6;H3BK90</t>
  </si>
  <si>
    <t>ATPase family AAA domain-containing protein 3 OS=Mus musculus OX=10090 GN=Atad3 PE=1 SV=1;ATPase family, AAA domain-containing 3A OS=Mus musculus OX=10090 GN=Atad3a PE=1 SV=1;ATPase family, AAA domain-containing 3A (Fragment) OS=Mus musculus OX=10090 GN=At</t>
  </si>
  <si>
    <t>Q925N2;A0A494B9V3</t>
  </si>
  <si>
    <t>Sideroflexin-2 OS=Mus musculus OX=10090 GN=Sfxn2 PE=1 SV=1;Sideroflexin-2 OS=Mus musculus OX=10090 GN=Sfxn2 PE=1 SV=1</t>
  </si>
  <si>
    <t>Q99J36</t>
  </si>
  <si>
    <t>THUMP domain-containing protein 1 OS=Mus musculus OX=10090 GN=Thumpd1 PE=1 SV=1</t>
  </si>
  <si>
    <t>Q99J39</t>
  </si>
  <si>
    <t>Malonyl-CoA decarboxylase, mitochondrial OS=Mus musculus OX=10090 GN=Mlycd PE=1 SV=1</t>
  </si>
  <si>
    <t>Q99J99;A0A2R8VHE5;A0A2R8VHT1</t>
  </si>
  <si>
    <t>Q99J99</t>
  </si>
  <si>
    <t>3-mercaptopyruvate sulfurtransferase OS=Mus musculus OX=10090 GN=Mpst PE=1 SV=4</t>
  </si>
  <si>
    <t>Q99JB2;A2AG39;F6WI02;A2AG41</t>
  </si>
  <si>
    <t>Q99JB2;A2AG39;F6WI02</t>
  </si>
  <si>
    <t>Stomatin-like protein 2, mitochondrial OS=Mus musculus OX=10090 GN=Stoml2 PE=1 SV=1;Stomatin-like protein 2, mitochondrial (Fragment) OS=Mus musculus OX=10090 GN=Stoml2 PE=1 SV=1;Stomatin-like protein 2, mitochondrial (Fragment) OS=Mus musculus OX=10090 GN</t>
  </si>
  <si>
    <t>Q99JI4</t>
  </si>
  <si>
    <t>26S proteasome non-ATPase regulatory subunit 6 OS=Mus musculus OX=10090 GN=Psmd6 PE=1 SV=1</t>
  </si>
  <si>
    <t>Q99JI6;A0A1W2P777;A0A0G2JED9</t>
  </si>
  <si>
    <t>Q99JI6;A0A1W2P777</t>
  </si>
  <si>
    <t>Ras-related protein Rap-1b OS=Mus musculus OX=10090 GN=Rap1b PE=1 SV=2;Ras-related protein Rap-1b (Fragment) OS=Mus musculus OX=10090 GN=Rap1b PE=1 SV=1</t>
  </si>
  <si>
    <t>Q99JR1</t>
  </si>
  <si>
    <t>Sideroflexin-1 OS=Mus musculus OX=10090 GN=Sfxn1 PE=1 SV=3</t>
  </si>
  <si>
    <t>Q99JW4</t>
  </si>
  <si>
    <t>LIM and senescent cell antigen-like-containing domain protein 1 OS=Mus musculus OX=10090 GN=Lims1 PE=1 SV=3</t>
  </si>
  <si>
    <t>Q99JY0;D3YXU1</t>
  </si>
  <si>
    <t>Q99JY0</t>
  </si>
  <si>
    <t>Trifunctional enzyme subunit beta, mitochondrial OS=Mus musculus OX=10090 GN=Hadhb PE=1 SV=1</t>
  </si>
  <si>
    <t>Q99JY9;A0A087WRA1;A0A087WQ14;Q641P0;A0A087WP86;A0A087WPR6</t>
  </si>
  <si>
    <t>Q99JY9</t>
  </si>
  <si>
    <t>Actin-related protein 3 OS=Mus musculus OX=10090 GN=Actr3 PE=1 SV=3</t>
  </si>
  <si>
    <t>Q99K48;B1AXT0</t>
  </si>
  <si>
    <t>Q99K48</t>
  </si>
  <si>
    <t>Non-POU domain-containing octamer-binding protein OS=Mus musculus OX=10090 GN=Nono PE=1 SV=3</t>
  </si>
  <si>
    <t>Q99K67;F6VMP2</t>
  </si>
  <si>
    <t>Q99K67</t>
  </si>
  <si>
    <t>Alpha-aminoadipic semialdehyde synthase, mitochondrial OS=Mus musculus OX=10090 GN=Aass PE=1 SV=1</t>
  </si>
  <si>
    <t>Q99K94;Q8C3V4;A0A087WSP5;P42225;A0A087WRI1;A0A087WSQ5;Q8CFQ1</t>
  </si>
  <si>
    <t>Q99K94;Q8C3V4;A0A087WSP5;P42225</t>
  </si>
  <si>
    <t>Signal transducer and activator of transcription OS=Mus musculus OX=10090 GN=Stat1 PE=1 SV=1;Signal transducer and activator of transcription OS=Mus musculus OX=10090 GN=Stat1 PE=1 SV=1;Signal transducer and activator of transcription OS=Mus musculus OX=10</t>
  </si>
  <si>
    <t>Q99KC8;F6TIL5</t>
  </si>
  <si>
    <t>Q99KC8</t>
  </si>
  <si>
    <t>von Willebrand factor A domain-containing protein 5A OS=Mus musculus OX=10090 GN=Vwa5a PE=1 SV=2</t>
  </si>
  <si>
    <t>Q99KF1;A0A286YDS5</t>
  </si>
  <si>
    <t>Transmembrane emp24 domain-containing protein 9 OS=Mus musculus OX=10090 GN=Tmed9 PE=1 SV=2;Transmembrane emp24 domain-containing protein 9 OS=Mus musculus OX=10090 GN=Tmed9 PE=1 SV=1</t>
  </si>
  <si>
    <t>Q99KH8;D3Z359;A2AD84;Q99JT2;Q9Z2W1</t>
  </si>
  <si>
    <t>Q99KH8</t>
  </si>
  <si>
    <t>Serine/threonine-protein kinase 24 OS=Mus musculus OX=10090 GN=Stk24 PE=1 SV=1</t>
  </si>
  <si>
    <t>Q99KI0;A0A2R8VHM8;A0A2R8W744</t>
  </si>
  <si>
    <t>Q99KI0</t>
  </si>
  <si>
    <t>Aconitate hydratase, mitochondrial OS=Mus musculus OX=10090 GN=Aco2 PE=1 SV=1</t>
  </si>
  <si>
    <t>Q99KJ8</t>
  </si>
  <si>
    <t>Dynactin subunit 2 OS=Mus musculus OX=10090 GN=Dctn2 PE=1 SV=3</t>
  </si>
  <si>
    <t>Q99KK7;A0A494BBC1;A0A494BA16;A0A494B918;A0A494BBB3</t>
  </si>
  <si>
    <t>Q99KK7;A0A494BBC1;A0A494BA16</t>
  </si>
  <si>
    <t>Dipeptidyl peptidase 3 OS=Mus musculus OX=10090 GN=Dpp3 PE=1 SV=2;Dipeptidyl peptidase 3 OS=Mus musculus OX=10090 GN=Dpp3 PE=1 SV=1;Dipeptidyl peptidase 3 (Fragment) OS=Mus musculus OX=10090 GN=Dpp3 PE=1 SV=1</t>
  </si>
  <si>
    <t>Q99KP3</t>
  </si>
  <si>
    <t>Lambda-crystallin homolog OS=Mus musculus OX=10090 GN=Cryl1 PE=1 SV=3</t>
  </si>
  <si>
    <t>Q99KP6</t>
  </si>
  <si>
    <t>Pre-mRNA-processing factor 19 OS=Mus musculus OX=10090 GN=Prpf19 PE=1 SV=1</t>
  </si>
  <si>
    <t>Q99KQ4</t>
  </si>
  <si>
    <t>Nicotinamide phosphoribosyltransferase OS=Mus musculus OX=10090 GN=Nampt PE=1 SV=1</t>
  </si>
  <si>
    <t>Q99KR3</t>
  </si>
  <si>
    <t>Endoribonuclease LACTB2 OS=Mus musculus OX=10090 GN=Lactb2 PE=1 SV=1</t>
  </si>
  <si>
    <t>Q99KR7</t>
  </si>
  <si>
    <t>Peptidyl-prolyl cis-trans isomerase F, mitochondrial OS=Mus musculus OX=10090 GN=Ppif PE=1 SV=1</t>
  </si>
  <si>
    <t>Q99KV1</t>
  </si>
  <si>
    <t>DnaJ homolog subfamily B member 11 OS=Mus musculus OX=10090 GN=Dnajb11 PE=1 SV=1</t>
  </si>
  <si>
    <t>Q99L04</t>
  </si>
  <si>
    <t>Dehydrogenase/reductase SDR family member 1 OS=Mus musculus OX=10090 GN=Dhrs1 PE=1 SV=1</t>
  </si>
  <si>
    <t>Q99L13</t>
  </si>
  <si>
    <t>3-hydroxyisobutyrate dehydrogenase, mitochondrial OS=Mus musculus OX=10090 GN=Hibadh PE=1 SV=1</t>
  </si>
  <si>
    <t>Q99L45;E0CXJ3</t>
  </si>
  <si>
    <t>Eukaryotic translation initiation factor 2 subunit 2 OS=Mus musculus OX=10090 GN=Eif2s2 PE=1 SV=1;Eukaryotic translation initiation factor 2 subunit 2 (Fragment) OS=Mus musculus OX=10090 GN=Eif2s2 PE=1 SV=1</t>
  </si>
  <si>
    <t>Q99LB2;A0A2I3BRG8;Q9D2U3;A0A2I3BQ25;A0A2I3BPY3;A0A2I3BRQ8</t>
  </si>
  <si>
    <t>Q99LB2;A0A2I3BRG8;Q9D2U3;A0A2I3BQ25;A0A2I3BPY3</t>
  </si>
  <si>
    <t xml:space="preserve">Dehydrogenase/reductase SDR family member 4 OS=Mus musculus OX=10090 GN=Dhrs4 PE=1 SV=3;Dehydrogenase/reductase SDR family member 4 (Fragment) OS=Mus musculus OX=10090 GN=Dhrs4 PE=1 SV=1;Dehydrogenase/reductase SDR family member 4 OS=Mus musculus OX=10090 </t>
  </si>
  <si>
    <t>Q99LB4;P24452;D3YTL5;D3YZN3;D3YU77;D3Z014;D3Z4K5</t>
  </si>
  <si>
    <t>Q99LB4;P24452;D3YTL5</t>
  </si>
  <si>
    <t>Capping protein (Actin filament), gelsolin-like OS=Mus musculus OX=10090 GN=Capg PE=1 SV=1;Macrophage-capping protein OS=Mus musculus OX=10090 GN=Capg PE=1 SV=2;Macrophage-capping protein (Fragment) OS=Mus musculus OX=10090 GN=Capg PE=1 SV=1</t>
  </si>
  <si>
    <t>Q99LB7;A2AH52;A2AH53</t>
  </si>
  <si>
    <t>Q99LB7</t>
  </si>
  <si>
    <t>Sarcosine dehydrogenase, mitochondrial OS=Mus musculus OX=10090 GN=Sardh PE=1 SV=1</t>
  </si>
  <si>
    <t>Q99LC3;A0A087WR38</t>
  </si>
  <si>
    <t>Q99LC3</t>
  </si>
  <si>
    <t>NADH dehydrogenase [ubiquinone] 1 alpha subcomplex subunit 10, mitochondrial OS=Mus musculus OX=10090 GN=Ndufa10 PE=1 SV=1</t>
  </si>
  <si>
    <t>Q99LC5</t>
  </si>
  <si>
    <t>Electron transfer flavoprotein subunit alpha, mitochondrial OS=Mus musculus OX=10090 GN=Etfa PE=1 SV=2</t>
  </si>
  <si>
    <t>Q99LF4</t>
  </si>
  <si>
    <t>RNA-splicing ligase RtcB homolog OS=Mus musculus OX=10090 GN=Rtcb PE=1 SV=1</t>
  </si>
  <si>
    <t>Q99LP6</t>
  </si>
  <si>
    <t>GrpE protein homolog 1, mitochondrial OS=Mus musculus OX=10090 GN=Grpel1 PE=1 SV=1</t>
  </si>
  <si>
    <t>Q99LT0</t>
  </si>
  <si>
    <t>Protein dpy-30 homolog OS=Mus musculus OX=10090 GN=Dpy30 PE=1 SV=1</t>
  </si>
  <si>
    <t>Q99LY9;B1ARW4</t>
  </si>
  <si>
    <t>NADH dehydrogenase [ubiquinone] iron-sulfur protein 5 OS=Mus musculus OX=10090 GN=Ndufs5 PE=1 SV=3;NADH dehydrogenase [ubiquinone] iron-sulfur protein 5 (Fragment) OS=Mus musculus OX=10090 GN=Ndufs5 PE=1 SV=1</t>
  </si>
  <si>
    <t>Q99M08</t>
  </si>
  <si>
    <t>Uncharacterized protein C4orf3 homolog OS=Mus musculus OX=10090 PE=1 SV=1</t>
  </si>
  <si>
    <t>Q99M87</t>
  </si>
  <si>
    <t>DnaJ homolog subfamily A member 3, mitochondrial OS=Mus musculus OX=10090 GN=Dnaja3 PE=1 SV=1</t>
  </si>
  <si>
    <t>Q99MN1;Q8R2P8</t>
  </si>
  <si>
    <t>Q99MN1</t>
  </si>
  <si>
    <t>Lysine--tRNA ligase OS=Mus musculus OX=10090 GN=Kars1 PE=1 SV=1</t>
  </si>
  <si>
    <t>Q99MR3</t>
  </si>
  <si>
    <t>Solute carrier family 12 member 9 OS=Mus musculus OX=10090 GN=Slc12a9 PE=1 SV=2</t>
  </si>
  <si>
    <t>Q99MR8;A0A0G2JF64;A0A0G2JFQ5</t>
  </si>
  <si>
    <t>Q99MR8</t>
  </si>
  <si>
    <t>Methylcrotonoyl-CoA carboxylase subunit alpha, mitochondrial OS=Mus musculus OX=10090 GN=Mccc1 PE=1 SV=2</t>
  </si>
  <si>
    <t>Q99N15;A2AFQ2;O08756</t>
  </si>
  <si>
    <t>Q99N15;A2AFQ2</t>
  </si>
  <si>
    <t>17beta-hydroxysteroid dehydrogenase type 10/short chain L-3-hydroxyacyl-CoA dehydrogenase OS=Mus musculus OX=10090 GN=Hsd17b10 PE=1 SV=1;3-hydroxyacyl-CoA dehydrogenase type-2 OS=Mus musculus OX=10090 GN=Hsd17b10 PE=1 SV=1</t>
  </si>
  <si>
    <t>Q99N17;Q3V1F1</t>
  </si>
  <si>
    <t>Cytochrome P450 CYP4F16 OS=Mus musculus OX=10090 GN=Cyp4f16 PE=1 SV=1;Cytochrome P450, family 4, subfamily f, polypeptide 37 OS=Mus musculus OX=10090 GN=Cyp4f37 PE=2 SV=1</t>
  </si>
  <si>
    <t>Q99N69</t>
  </si>
  <si>
    <t>Leupaxin OS=Mus musculus OX=10090 GN=Lpxn PE=1 SV=2</t>
  </si>
  <si>
    <t>Q99N87</t>
  </si>
  <si>
    <t>28S ribosomal protein S5, mitochondrial OS=Mus musculus OX=10090 GN=Mrps5 PE=1 SV=1</t>
  </si>
  <si>
    <t>Q99NB1</t>
  </si>
  <si>
    <t>Acetyl-coenzyme A synthetase 2-like, mitochondrial OS=Mus musculus OX=10090 GN=Acss1 PE=1 SV=1</t>
  </si>
  <si>
    <t>Q99P72</t>
  </si>
  <si>
    <t>Reticulon-4 OS=Mus musculus OX=10090 GN=Rtn4 PE=1 SV=2</t>
  </si>
  <si>
    <t>Q99P87</t>
  </si>
  <si>
    <t>Resistin OS=Mus musculus OX=10090 GN=Retn PE=1 SV=1</t>
  </si>
  <si>
    <t>Q99PG2</t>
  </si>
  <si>
    <t>Opioid growth factor receptor OS=Mus musculus OX=10090 GN=Ogfr PE=1 SV=1</t>
  </si>
  <si>
    <t>Q99PT1</t>
  </si>
  <si>
    <t>Rho GDP-dissociation inhibitor 1 OS=Mus musculus OX=10090 GN=Arhgdia PE=1 SV=3</t>
  </si>
  <si>
    <t>Q99PV0</t>
  </si>
  <si>
    <t>Pre-mRNA-processing-splicing factor 8 OS=Mus musculus OX=10090 GN=Prpf8 PE=1 SV=2</t>
  </si>
  <si>
    <t>Q9CPN9</t>
  </si>
  <si>
    <t>RIKEN cDNA 2210010C04 gene OS=Mus musculus OX=10090 GN=2210010C04Rik PE=1 SV=1</t>
  </si>
  <si>
    <t>Q9CPQ1;A0A0G2JDA6</t>
  </si>
  <si>
    <t>Q9CPQ1</t>
  </si>
  <si>
    <t>Cytochrome c oxidase subunit 6C OS=Mus musculus OX=10090 GN=Cox6c PE=1 SV=3</t>
  </si>
  <si>
    <t>Q9CPQ3;A0A2R8VHJ4;A0A2R8VHM4</t>
  </si>
  <si>
    <t>Mitochondrial import receptor subunit TOM22 homolog OS=Mus musculus OX=10090 GN=Tomm22 PE=1 SV=3;Mitochondrial import receptor subunit TOM22 homolog OS=Mus musculus OX=10090 GN=Tomm22 PE=1 SV=1;Mitochondrial import receptor subunit TOM22 homolog OS=Mus mus</t>
  </si>
  <si>
    <t>Q9CPQ8;J3QNM7</t>
  </si>
  <si>
    <t>Q9CPQ8</t>
  </si>
  <si>
    <t>ATP synthase subunit g, mitochondrial OS=Mus musculus OX=10090 GN=Atp5mg PE=1 SV=1</t>
  </si>
  <si>
    <t>Q9CPV4;F6ZTG3;E9Q197</t>
  </si>
  <si>
    <t>Glyoxalase domain-containing protein 4 OS=Mus musculus OX=10090 GN=Glod4 PE=1 SV=1;Glyoxalase domain-containing protein 4 (Fragment) OS=Mus musculus OX=10090 GN=Glod4 PE=1 SV=1;Glyoxalase domain-containing protein 4 OS=Mus musculus OX=10090 GN=Glod4 PE=1 S</t>
  </si>
  <si>
    <t>Q9CPW4;Q3UA72</t>
  </si>
  <si>
    <t>Actin-related protein 2/3 complex subunit 5 OS=Mus musculus OX=10090 GN=Arpc5 PE=1 SV=3;Actin-related protein 2/3 complex subunit 5 OS=Mus musculus OX=10090 GN=Arpc5 PE=1 SV=1</t>
  </si>
  <si>
    <t>Q9CPX4;P29391;A0A1B0GR60;P49945;A0A1B0GRH4;A0A1Y7VNT9</t>
  </si>
  <si>
    <t>Q9CPX4;P29391;A0A1B0GR60;P49945</t>
  </si>
  <si>
    <t>Ferritin OS=Mus musculus OX=10090 GN=Ftl1 PE=1 SV=1;Ferritin light chain 1 OS=Mus musculus OX=10090 GN=Ftl1 PE=1 SV=2;Ferritin OS=Mus musculus OX=10090 GN=Ftl1 PE=1 SV=1;Ferritin light chain 2 OS=Mus musculus OX=10090 GN=Ftl2 PE=3 SV=2</t>
  </si>
  <si>
    <t>Q9CPX6</t>
  </si>
  <si>
    <t>Ubiquitin-like-conjugating enzyme ATG3 OS=Mus musculus OX=10090 GN=Atg3 PE=1 SV=1</t>
  </si>
  <si>
    <t>Q9CPX8</t>
  </si>
  <si>
    <t>Cytochrome b-c1 complex subunit 10 OS=Mus musculus OX=10090 GN=Uqcr11 PE=1 SV=1</t>
  </si>
  <si>
    <t>Q9CPY7;A0A0G2JEM7</t>
  </si>
  <si>
    <t>Q9CPY7</t>
  </si>
  <si>
    <t>Cytosol aminopeptidase OS=Mus musculus OX=10090 GN=Lap3 PE=1 SV=3</t>
  </si>
  <si>
    <t>Q9CPZ6</t>
  </si>
  <si>
    <t>ORM1-like protein 3 OS=Mus musculus OX=10090 GN=Ormdl3 PE=2 SV=1</t>
  </si>
  <si>
    <t>Q9CPZ8</t>
  </si>
  <si>
    <t>COX assembly mitochondrial protein homolog OS=Mus musculus OX=10090 GN=Cmc1 PE=1 SV=1</t>
  </si>
  <si>
    <t>Q9CQ06</t>
  </si>
  <si>
    <t>39S ribosomal protein L24, mitochondrial OS=Mus musculus OX=10090 GN=Mrpl24 PE=1 SV=1</t>
  </si>
  <si>
    <t>Q9CQ19</t>
  </si>
  <si>
    <t>Myosin regulatory light polypeptide 9 OS=Mus musculus OX=10090 GN=Myl9 PE=1 SV=3</t>
  </si>
  <si>
    <t>Q9CQ22;A0A0A6YX02</t>
  </si>
  <si>
    <t>Ragulator complex protein LAMTOR1 OS=Mus musculus OX=10090 GN=Lamtor1 PE=1 SV=1;Ragulator complex protein LAMTOR1 OS=Mus musculus OX=10090 GN=Lamtor1 PE=1 SV=1</t>
  </si>
  <si>
    <t>Q9CQ54;A0A0U1RPJ5</t>
  </si>
  <si>
    <t>Q9CQ54</t>
  </si>
  <si>
    <t>NADH dehydrogenase [ubiquinone] 1 subunit C2 OS=Mus musculus OX=10090 GN=Ndufc2 PE=1 SV=1</t>
  </si>
  <si>
    <t>Q9CQ60;Q8CBG6;F6X8L5;D3Z4X1</t>
  </si>
  <si>
    <t>Q9CQ60;Q8CBG6;F6X8L5</t>
  </si>
  <si>
    <t>6-phosphogluconolactonase OS=Mus musculus OX=10090 GN=Pgls PE=1 SV=1;6-phosphogluconolactonase OS=Mus musculus OX=10090 GN=Pgls PE=1 SV=1;6-phosphogluconolactonase (Fragment) OS=Mus musculus OX=10090 GN=Pgls PE=1 SV=1</t>
  </si>
  <si>
    <t>Q9CQ62</t>
  </si>
  <si>
    <t>2,4-dienoyl-CoA reductase, mitochondrial OS=Mus musculus OX=10090 GN=Decr1 PE=1 SV=1</t>
  </si>
  <si>
    <t>Q9CQ65</t>
  </si>
  <si>
    <t>S-methyl-5-thioadenosine phosphorylase OS=Mus musculus OX=10090 GN=Mtap PE=1 SV=1</t>
  </si>
  <si>
    <t>Q9CQ69;I7HPX6</t>
  </si>
  <si>
    <t>Q9CQ69</t>
  </si>
  <si>
    <t>Cytochrome b-c1 complex subunit 8 OS=Mus musculus OX=10090 GN=Uqcrq PE=1 SV=3</t>
  </si>
  <si>
    <t>Q9CQ75</t>
  </si>
  <si>
    <t>NADH dehydrogenase [ubiquinone] 1 alpha subcomplex subunit 2 OS=Mus musculus OX=10090 GN=Ndufa2 PE=1 SV=3</t>
  </si>
  <si>
    <t>Q9CQ88</t>
  </si>
  <si>
    <t>Tetraspanin-31 OS=Mus musculus OX=10090 GN=Tspan31 PE=1 SV=1</t>
  </si>
  <si>
    <t>Q9CQ91;D3Z670</t>
  </si>
  <si>
    <t>NADH dehydrogenase [ubiquinone] 1 alpha subcomplex subunit 3 OS=Mus musculus OX=10090 GN=Ndufa3 PE=1 SV=1;NADH dehydrogenase [ubiquinone] 1 alpha subcomplex subunit 3 OS=Mus musculus OX=10090 GN=Ndufa3 PE=1 SV=1</t>
  </si>
  <si>
    <t>Q9CQA3</t>
  </si>
  <si>
    <t>Succinate dehydrogenase [ubiquinone] iron-sulfur subunit, mitochondrial OS=Mus musculus OX=10090 GN=Sdhb PE=1 SV=1</t>
  </si>
  <si>
    <t>Q9CQB4;Q9D855</t>
  </si>
  <si>
    <t>Cytochrome b-c1 complex subunit 7 OS=Mus musculus OX=10090 GN=Uqcrb PE=1 SV=1;Cytochrome b-c1 complex subunit 7 OS=Mus musculus OX=10090 GN=Uqcrb PE=1 SV=3</t>
  </si>
  <si>
    <t>Q9CQC7</t>
  </si>
  <si>
    <t>NADH dehydrogenase [ubiquinone] 1 beta subcomplex subunit 4 OS=Mus musculus OX=10090 GN=Ndufb4 PE=1 SV=3</t>
  </si>
  <si>
    <t>Q9CQD1</t>
  </si>
  <si>
    <t>Ras-related protein Rab-5A OS=Mus musculus OX=10090 GN=Rab5a PE=1 SV=1</t>
  </si>
  <si>
    <t>Q9CQE5;A0A0U1RPU5;D3Z1B6</t>
  </si>
  <si>
    <t>Q9CQE5</t>
  </si>
  <si>
    <t>Regulator of G-protein signaling 10 OS=Mus musculus OX=10090 GN=Rgs10 PE=1 SV=1</t>
  </si>
  <si>
    <t>Q9CQF3</t>
  </si>
  <si>
    <t>Cleavage and polyadenylation specificity factor subunit 5 OS=Mus musculus OX=10090 GN=Nudt21 PE=1 SV=1</t>
  </si>
  <si>
    <t>Q9CQH3;D3Z568;F6Y6V5;D3YX99;D3Z6W9</t>
  </si>
  <si>
    <t>Q9CQH3;D3Z568</t>
  </si>
  <si>
    <t>NADH dehydrogenase [ubiquinone] 1 beta subcomplex subunit 5, mitochondrial OS=Mus musculus OX=10090 GN=Ndufb5 PE=1 SV=1;NADH dehydrogenase [ubiquinone] 1 beta subcomplex subunit 5, mitochondrial OS=Mus musculus OX=10090 GN=Ndufb5 PE=1 SV=1</t>
  </si>
  <si>
    <t>Q9CQH7</t>
  </si>
  <si>
    <t>Transcription factor BTF3 homolog 4 OS=Mus musculus OX=10090 GN=Btf3l4 PE=1 SV=1</t>
  </si>
  <si>
    <t>Q9CQI6;A0A1D5RLP1</t>
  </si>
  <si>
    <t>Q9CQI6</t>
  </si>
  <si>
    <t>Coactosin-like protein OS=Mus musculus OX=10090 GN=Cotl1 PE=1 SV=3</t>
  </si>
  <si>
    <t>Q9CQJ8</t>
  </si>
  <si>
    <t>NADH dehydrogenase [ubiquinone] 1 beta subcomplex subunit 9 OS=Mus musculus OX=10090 GN=Ndufb9 PE=1 SV=3</t>
  </si>
  <si>
    <t>Q9CQM5</t>
  </si>
  <si>
    <t>Thioredoxin domain-containing protein 17 OS=Mus musculus OX=10090 GN=Txndc17 PE=1 SV=1</t>
  </si>
  <si>
    <t>Q9CQM8;O09167</t>
  </si>
  <si>
    <t>Q9CQM8</t>
  </si>
  <si>
    <t>60S ribosomal protein L21 OS=Mus musculus OX=10090 GN=Rpl21 PE=1 SV=1</t>
  </si>
  <si>
    <t>Q9CQN1</t>
  </si>
  <si>
    <t>Heat shock protein 75 kDa, mitochondrial OS=Mus musculus OX=10090 GN=Trap1 PE=1 SV=1</t>
  </si>
  <si>
    <t>Q9CQN3</t>
  </si>
  <si>
    <t>Mitochondrial import receptor subunit TOM6 homolog OS=Mus musculus OX=10090 GN=Tomm6 PE=3 SV=1</t>
  </si>
  <si>
    <t>Q9CQQ7;A0A0G2JGX3</t>
  </si>
  <si>
    <t>Q9CQQ7</t>
  </si>
  <si>
    <t>ATP synthase F(0) complex subunit B1, mitochondrial OS=Mus musculus OX=10090 GN=Atp5pb PE=1 SV=1</t>
  </si>
  <si>
    <t>Q9CQR2</t>
  </si>
  <si>
    <t>40S ribosomal protein S21 OS=Mus musculus OX=10090 GN=Rps21 PE=1 SV=1</t>
  </si>
  <si>
    <t>Q9CQR4</t>
  </si>
  <si>
    <t>Acyl-coenzyme A thioesterase 13 OS=Mus musculus OX=10090 GN=Acot13 PE=1 SV=1</t>
  </si>
  <si>
    <t>Q9CQS8;E9PW43</t>
  </si>
  <si>
    <t>Q9CQS8</t>
  </si>
  <si>
    <t>Protein transport protein Sec61 subunit beta OS=Mus musculus OX=10090 GN=Sec61b PE=1 SV=3</t>
  </si>
  <si>
    <t>Q9CQU0</t>
  </si>
  <si>
    <t>Thioredoxin domain-containing protein 12 OS=Mus musculus OX=10090 GN=Txndc12 PE=1 SV=1</t>
  </si>
  <si>
    <t>Q9CQU3</t>
  </si>
  <si>
    <t>Protein RER1 OS=Mus musculus OX=10090 GN=Rer1 PE=1 SV=1</t>
  </si>
  <si>
    <t>Q9CQV1;A0A1L1SQA2</t>
  </si>
  <si>
    <t>Mitochondrial import inner membrane translocase subunit TIM16 OS=Mus musculus OX=10090 GN=Pam16 PE=1 SV=1;Predicted gene 9803 OS=Mus musculus OX=10090 GN=Gm9803 PE=1 SV=1</t>
  </si>
  <si>
    <t>Q9CQV8;A2A5N1</t>
  </si>
  <si>
    <t>14-3-3 protein beta/alpha OS=Mus musculus OX=10090 GN=Ywhab PE=1 SV=3;14-3-3 protein beta/alpha (Fragment) OS=Mus musculus OX=10090 GN=Ywhab PE=1 SV=1</t>
  </si>
  <si>
    <t>Q9CQW9</t>
  </si>
  <si>
    <t>Interferon-induced transmembrane protein 3 OS=Mus musculus OX=10090 GN=Ifitm3 PE=1 SV=1</t>
  </si>
  <si>
    <t>Q9CQX2</t>
  </si>
  <si>
    <t>Cytochrome b5 type B OS=Mus musculus OX=10090 GN=Cyb5b PE=1 SV=1</t>
  </si>
  <si>
    <t>Q9CQX8;Q9D6T9</t>
  </si>
  <si>
    <t>28S ribosomal protein S36, mitochondrial OS=Mus musculus OX=10090 GN=Mrps36 PE=1 SV=1;28S ribosomal protein S36, mitochondrial OS=Mus musculus OX=10090 GN=Mrps36 PE=1 SV=1</t>
  </si>
  <si>
    <t>Q9CQZ5;A0A2R8VI90;A0A2R8W6V1;A0A2R8VHX1</t>
  </si>
  <si>
    <t>Q9CQZ5;A0A2R8VI90</t>
  </si>
  <si>
    <t>NADH dehydrogenase [ubiquinone] 1 alpha subcomplex subunit 6 OS=Mus musculus OX=10090 GN=Ndufa6 PE=1 SV=1;NADH dehydrogenase [ubiquinone] 1 alpha subcomplex subunit 6 OS=Mus musculus OX=10090 GN=Ndufa6 PE=1 SV=1</t>
  </si>
  <si>
    <t>Q9CQZ6</t>
  </si>
  <si>
    <t>NADH dehydrogenase [ubiquinone] 1 beta subcomplex subunit 3 OS=Mus musculus OX=10090 GN=Ndufb3 PE=1 SV=1</t>
  </si>
  <si>
    <t>Q9CR00</t>
  </si>
  <si>
    <t>26S proteasome non-ATPase regulatory subunit 9 OS=Mus musculus OX=10090 GN=Psmd9 PE=1 SV=1</t>
  </si>
  <si>
    <t>Q9CR24</t>
  </si>
  <si>
    <t>Nucleoside diphosphate-linked moiety X motif 8 OS=Mus musculus OX=10090 GN=Nudt8 PE=1 SV=1</t>
  </si>
  <si>
    <t>Q9CR26;F8WJC2</t>
  </si>
  <si>
    <t>Vacuolar protein sorting-associated protein VTA1 homolog OS=Mus musculus OX=10090 GN=Vta1 PE=1 SV=1;Vacuolar protein sorting-associated protein VTA1 homolog OS=Mus musculus OX=10090 GN=Vta1 PE=1 SV=1</t>
  </si>
  <si>
    <t>Q9CR41</t>
  </si>
  <si>
    <t>Huntingtin-interacting protein K OS=Mus musculus OX=10090 GN=Hypk PE=1 SV=2</t>
  </si>
  <si>
    <t>Q9CR51</t>
  </si>
  <si>
    <t>V-type proton ATPase subunit G 1 OS=Mus musculus OX=10090 GN=Atp6v1g1 PE=1 SV=3</t>
  </si>
  <si>
    <t>Q9CR57;A0A1L1SUF6</t>
  </si>
  <si>
    <t>Q9CR57</t>
  </si>
  <si>
    <t>60S ribosomal protein L14 OS=Mus musculus OX=10090 GN=Rpl14 PE=1 SV=3</t>
  </si>
  <si>
    <t>Q9CR59</t>
  </si>
  <si>
    <t>Growth arrest and DNA damage-inducible proteins-interacting protein 1 OS=Mus musculus OX=10090 GN=Gadd45gip1 PE=1 SV=1</t>
  </si>
  <si>
    <t>Q9CR61</t>
  </si>
  <si>
    <t>NADH dehydrogenase [ubiquinone] 1 beta subcomplex subunit 7 OS=Mus musculus OX=10090 GN=Ndufb7 PE=1 SV=3</t>
  </si>
  <si>
    <t>Q9CR62;Q5SX46;Q5SX48</t>
  </si>
  <si>
    <t>Q9CR62;Q5SX46</t>
  </si>
  <si>
    <t>Mitochondrial 2-oxoglutarate/malate carrier protein OS=Mus musculus OX=10090 GN=Slc25a11 PE=1 SV=3;Mitochondrial 2-oxoglutarate/malate carrier protein (Fragment) OS=Mus musculus OX=10090 GN=Slc25a11 PE=1 SV=1</t>
  </si>
  <si>
    <t>Q9CR68</t>
  </si>
  <si>
    <t>Cytochrome b-c1 complex subunit Rieske, mitochondrial OS=Mus musculus OX=10090 GN=Uqcrfs1 PE=1 SV=1</t>
  </si>
  <si>
    <t>Q9CR86</t>
  </si>
  <si>
    <t>Calcium-regulated heat stable protein 1 OS=Mus musculus OX=10090 GN=Carhsp1 PE=1 SV=1</t>
  </si>
  <si>
    <t>Q9CR98;A0A0N4SWI4</t>
  </si>
  <si>
    <t>Protein FAM136A OS=Mus musculus OX=10090 GN=Fam136a PE=1 SV=1;Protein FAM136A OS=Mus musculus OX=10090 GN=Fam136a PE=1 SV=1</t>
  </si>
  <si>
    <t>Q9CRB8</t>
  </si>
  <si>
    <t>Mitochondrial fission process protein 1 OS=Mus musculus OX=10090 GN=Mtfp1 PE=1 SV=1</t>
  </si>
  <si>
    <t>Q9CRB9;Q9D9P1;D3Z0L4;S4R238</t>
  </si>
  <si>
    <t xml:space="preserve">MICOS complex subunit Mic19 OS=Mus musculus OX=10090 GN=Chchd3 PE=1 SV=1;MICOS complex subunit OS=Mus musculus OX=10090 GN=Chchd3 PE=1 SV=1;MICOS complex subunit (Fragment) OS=Mus musculus OX=10090 GN=Chchd3 PE=1 SV=1;MICOS complex subunit OS=Mus musculus </t>
  </si>
  <si>
    <t>Q9CRC0</t>
  </si>
  <si>
    <t>Vitamin K epoxide reductase complex subunit 1 OS=Mus musculus OX=10090 GN=Vkorc1 PE=1 SV=1</t>
  </si>
  <si>
    <t>Q9CRD0;A0A0J9YUB6;A0A0J9YUK7</t>
  </si>
  <si>
    <t>Q9CRD0;A0A0J9YUB6</t>
  </si>
  <si>
    <t>OCIA domain-containing protein 1 OS=Mus musculus OX=10090 GN=Ociad1 PE=1 SV=1;OCIA domain-containing protein 1 (Fragment) OS=Mus musculus OX=10090 GN=Ociad1 PE=1 SV=1</t>
  </si>
  <si>
    <t>Q9CS42</t>
  </si>
  <si>
    <t>Ribose-phosphate pyrophosphokinase 2 OS=Mus musculus OX=10090 GN=Prps2 PE=1 SV=4</t>
  </si>
  <si>
    <t>Q9CWF2</t>
  </si>
  <si>
    <t>Tubulin beta-2B chain OS=Mus musculus OX=10090 GN=Tubb2b PE=1 SV=1</t>
  </si>
  <si>
    <t>Q9CWJ9</t>
  </si>
  <si>
    <t>Bifunctional purine biosynthesis protein PURH OS=Mus musculus OX=10090 GN=Atic PE=1 SV=2</t>
  </si>
  <si>
    <t>Q9CWK8</t>
  </si>
  <si>
    <t>Sorting nexin-2 OS=Mus musculus OX=10090 GN=Snx2 PE=1 SV=2</t>
  </si>
  <si>
    <t>Q9CWL8</t>
  </si>
  <si>
    <t>Beta-catenin-like protein 1 OS=Mus musculus OX=10090 GN=Ctnnbl1 PE=1 SV=1</t>
  </si>
  <si>
    <t>Q9CWS0;D3YU15</t>
  </si>
  <si>
    <t>Q9CWS0</t>
  </si>
  <si>
    <t>N(G),N(G)-dimethylarginine dimethylaminohydrolase 1 OS=Mus musculus OX=10090 GN=Ddah1 PE=1 SV=3</t>
  </si>
  <si>
    <t>Q9CX00</t>
  </si>
  <si>
    <t>IST1 homolog OS=Mus musculus OX=10090 GN=Ist1 PE=1 SV=1</t>
  </si>
  <si>
    <t>Q9CX34</t>
  </si>
  <si>
    <t>Protein SGT1 homolog OS=Mus musculus OX=10090 GN=Sugt1 PE=1 SV=3</t>
  </si>
  <si>
    <t>Q9CX60</t>
  </si>
  <si>
    <t>Protein LBH OS=Mus musculus OX=10090 GN=Lbh PE=1 SV=1</t>
  </si>
  <si>
    <t>Q9CX86</t>
  </si>
  <si>
    <t>Heterogeneous nuclear ribonucleoprotein A0 OS=Mus musculus OX=10090 GN=Hnrnpa0 PE=1 SV=1</t>
  </si>
  <si>
    <t>Q9CXJ4;F6ZFC5</t>
  </si>
  <si>
    <t>Q9CXJ4</t>
  </si>
  <si>
    <t>Mitochondrial potassium channel ATP-binding subunit OS=Mus musculus OX=10090 GN=Abcb8 PE=1 SV=1</t>
  </si>
  <si>
    <t>Q9CXP8</t>
  </si>
  <si>
    <t>Guanine nucleotide-binding protein G(I)/G(S)/G(O) subunit gamma-10 OS=Mus musculus OX=10090 GN=Gng10 PE=3 SV=1</t>
  </si>
  <si>
    <t>Q9CXS4</t>
  </si>
  <si>
    <t>Centromere protein V OS=Mus musculus OX=10090 GN=Cenpv PE=1 SV=2</t>
  </si>
  <si>
    <t>Q9CXT8</t>
  </si>
  <si>
    <t>Mitochondrial-processing peptidase subunit beta OS=Mus musculus OX=10090 GN=Pmpcb PE=1 SV=1</t>
  </si>
  <si>
    <t>Q9CXW3;A0A0A6YY29</t>
  </si>
  <si>
    <t>Q9CXW3</t>
  </si>
  <si>
    <t>Calcyclin-binding protein OS=Mus musculus OX=10090 GN=Cacybp PE=1 SV=1</t>
  </si>
  <si>
    <t>Q9CXW4;A2BH06</t>
  </si>
  <si>
    <t>60S ribosomal protein L11 OS=Mus musculus OX=10090 GN=Rpl11 PE=1 SV=4;60S ribosomal protein L11 (Fragment) OS=Mus musculus OX=10090 GN=Rpl11 PE=1 SV=1</t>
  </si>
  <si>
    <t>Q9CY16</t>
  </si>
  <si>
    <t>28S ribosomal protein S28, mitochondrial OS=Mus musculus OX=10090 GN=Mrps28 PE=1 SV=1</t>
  </si>
  <si>
    <t>Q9CY27;G3UWE1;Q52L67;A0A5F8MQC8;A0A1D5RLH3;A0A5F8MPU6</t>
  </si>
  <si>
    <t>Q9CY27;G3UWE1;Q52L67;A0A5F8MQC8</t>
  </si>
  <si>
    <t>Very-long-chain enoyl-CoA reductase OS=Mus musculus OX=10090 GN=Tecr PE=1 SV=1;Very-long-chain enoyl-CoA reductase OS=Mus musculus OX=10090 GN=Tecr PE=1 SV=1;Gpsn2 protein OS=Mus musculus OX=10090 GN=Tecr PE=1 SV=1;Very-long-chain enoyl-CoA reductase OS=Mu</t>
  </si>
  <si>
    <t>Q9CYA0</t>
  </si>
  <si>
    <t>Protein disulfide isomerase Creld2 OS=Mus musculus OX=10090 GN=Creld2 PE=1 SV=1</t>
  </si>
  <si>
    <t>Q9CYG7</t>
  </si>
  <si>
    <t>Mitochondrial import receptor subunit TOM34 OS=Mus musculus OX=10090 GN=Tomm34 PE=1 SV=1</t>
  </si>
  <si>
    <t>Q9CYW4</t>
  </si>
  <si>
    <t>Haloacid dehalogenase-like hydrolase domain-containing protein 3 OS=Mus musculus OX=10090 GN=Hdhd3 PE=1 SV=1</t>
  </si>
  <si>
    <t>Q9CZ13;A0A0A6YW82;A0A0A6YWX6</t>
  </si>
  <si>
    <t>Q9CZ13</t>
  </si>
  <si>
    <t>Cytochrome b-c1 complex subunit 1, mitochondrial OS=Mus musculus OX=10090 GN=Uqcrc1 PE=1 SV=2</t>
  </si>
  <si>
    <t>Q9CZ44;A2AT02</t>
  </si>
  <si>
    <t>NSFL1 cofactor p47 OS=Mus musculus OX=10090 GN=Nsfl1c PE=1 SV=1;NSFL1 cofactor p47 OS=Mus musculus OX=10090 GN=Nsfl1c PE=1 SV=1</t>
  </si>
  <si>
    <t>Q9CZ69</t>
  </si>
  <si>
    <t>CKLF-like MARVEL transmembrane domain-containing protein 6 OS=Mus musculus OX=10090 GN=Cmtm6 PE=1 SV=1</t>
  </si>
  <si>
    <t>Q9CZ83</t>
  </si>
  <si>
    <t>39S ribosomal protein L55, mitochondrial OS=Mus musculus OX=10090 GN=Mrpl55 PE=1 SV=1</t>
  </si>
  <si>
    <t>Q9CZD3</t>
  </si>
  <si>
    <t>Glycine--tRNA ligase OS=Mus musculus OX=10090 GN=Gars1 PE=1 SV=1</t>
  </si>
  <si>
    <t>Q9CZD5</t>
  </si>
  <si>
    <t>Translation initiation factor IF-3, mitochondrial OS=Mus musculus OX=10090 GN=Mtif3 PE=1 SV=1</t>
  </si>
  <si>
    <t>Q9CZM2;B8JKK2</t>
  </si>
  <si>
    <t>60S ribosomal protein L15 OS=Mus musculus OX=10090 GN=Rpl15 PE=1 SV=4;Ribosomal protein L15 (Fragment) OS=Mus musculus OX=10090 GN=Rpl15 PE=1 SV=1</t>
  </si>
  <si>
    <t>Q9CZN7</t>
  </si>
  <si>
    <t>Serine hydroxymethyltransferase, mitochondrial OS=Mus musculus OX=10090 GN=Shmt2 PE=1 SV=1</t>
  </si>
  <si>
    <t>Q9CZR8</t>
  </si>
  <si>
    <t>Elongation factor Ts, mitochondrial OS=Mus musculus OX=10090 GN=Tsfm PE=1 SV=1</t>
  </si>
  <si>
    <t>Q9CZU3</t>
  </si>
  <si>
    <t>Exosome RNA helicase MTR4 OS=Mus musculus OX=10090 GN=Mtrex PE=1 SV=1</t>
  </si>
  <si>
    <t>Q9CZU6;Q80X68</t>
  </si>
  <si>
    <t>Citrate synthase, mitochondrial OS=Mus musculus OX=10090 GN=Cs PE=1 SV=1;Citrate synthase OS=Mus musculus OX=10090 GN=Csl PE=1 SV=1</t>
  </si>
  <si>
    <t>Q9CZX9</t>
  </si>
  <si>
    <t>ER membrane protein complex subunit 4 OS=Mus musculus OX=10090 GN=Emc4 PE=1 SV=1</t>
  </si>
  <si>
    <t>Q9CZY3</t>
  </si>
  <si>
    <t>Ubiquitin-conjugating enzyme E2 variant 1 OS=Mus musculus OX=10090 GN=Ube2v1 PE=1 SV=1</t>
  </si>
  <si>
    <t>Q9D023</t>
  </si>
  <si>
    <t>Mitochondrial pyruvate carrier 2 OS=Mus musculus OX=10090 GN=Mpc2 PE=1 SV=1</t>
  </si>
  <si>
    <t>Q9D024;F7C265</t>
  </si>
  <si>
    <t>Coiled-coil domain-containing protein 47 OS=Mus musculus OX=10090 GN=Ccdc47 PE=1 SV=2;Coiled-coil domain-containing protein 47 (Fragment) OS=Mus musculus OX=10090 GN=Ccdc47 PE=1 SV=1</t>
  </si>
  <si>
    <t>Q9D034;P27601</t>
  </si>
  <si>
    <t>Guanine nucleotide-binding protein subunit alpha-13 OS=Mus musculus OX=10090 GN=Gna13 PE=1 SV=1;Guanine nucleotide-binding protein subunit alpha-13 OS=Mus musculus OX=10090 GN=Gna13 PE=1 SV=1</t>
  </si>
  <si>
    <t>Q9D051</t>
  </si>
  <si>
    <t>Pyruvate dehydrogenase E1 component subunit beta, mitochondrial OS=Mus musculus OX=10090 GN=Pdhb PE=1 SV=1</t>
  </si>
  <si>
    <t>Q9D0B0</t>
  </si>
  <si>
    <t>Serine/arginine-rich splicing factor 9 OS=Mus musculus OX=10090 GN=Srsf9 PE=1 SV=1</t>
  </si>
  <si>
    <t>Q9D0E1;B8JK33;B8JK32;F6W322;F7C9U3;A0A3Q4EH91;A0A3Q4L2X3;G3X924;Q91VC4</t>
  </si>
  <si>
    <t>Q9D0E1;B8JK33;B8JK32</t>
  </si>
  <si>
    <t xml:space="preserve">Heterogeneous nuclear ribonucleoprotein M OS=Mus musculus OX=10090 GN=Hnrnpm PE=1 SV=3;Heterogeneous nuclear ribonucleoprotein M OS=Mus musculus OX=10090 GN=Hnrnpm PE=1 SV=1;Heterogeneous nuclear ribonucleoprotein M OS=Mus musculus OX=10090 GN=Hnrnpm PE=1 </t>
  </si>
  <si>
    <t>Q9D0F3;D3Z5B9</t>
  </si>
  <si>
    <t>Q9D0F3</t>
  </si>
  <si>
    <t>Protein ERGIC-53 OS=Mus musculus OX=10090 GN=Lman1 PE=1 SV=1</t>
  </si>
  <si>
    <t>Q9D0F9;A2CEK3</t>
  </si>
  <si>
    <t>Q9D0F9</t>
  </si>
  <si>
    <t>Phosphoglucomutase-1 OS=Mus musculus OX=10090 GN=Pgm1 PE=1 SV=4</t>
  </si>
  <si>
    <t>Q9D0I9</t>
  </si>
  <si>
    <t>Arginine--tRNA ligase, cytoplasmic OS=Mus musculus OX=10090 GN=Rars1 PE=1 SV=2</t>
  </si>
  <si>
    <t>Q9D0J8</t>
  </si>
  <si>
    <t>Parathymosin OS=Mus musculus OX=10090 GN=Ptms PE=1 SV=3</t>
  </si>
  <si>
    <t>Q9D0K2;Q3UJQ9</t>
  </si>
  <si>
    <t>Succinyl-CoA:3-ketoacid coenzyme A transferase 1, mitochondrial OS=Mus musculus OX=10090 GN=Oxct1 PE=1 SV=1;Succinyl-CoA:3-ketoacid-coenzyme A transferase OS=Mus musculus OX=10090 GN=Oxct1 PE=1 SV=1</t>
  </si>
  <si>
    <t>Q9D0L7;D3Z5T2</t>
  </si>
  <si>
    <t>Armadillo repeat-containing protein 10 OS=Mus musculus OX=10090 GN=Armc10 PE=1 SV=1;Armadillo repeat-containing protein 10 OS=Mus musculus OX=10090 GN=Armc10 PE=1 SV=1</t>
  </si>
  <si>
    <t>Q9D0M3;A0A2R8VHK1</t>
  </si>
  <si>
    <t>Cytochrome c1, heme protein, mitochondrial OS=Mus musculus OX=10090 GN=Cyc1 PE=1 SV=1;Cytochrome c1, heme protein, mitochondrial (Fragment) OS=Mus musculus OX=10090 GN=Cyc1 PE=1 SV=1</t>
  </si>
  <si>
    <t>Q9D0M5;P63168;Q80ZS7</t>
  </si>
  <si>
    <t>Dynein light chain 2, cytoplasmic OS=Mus musculus OX=10090 GN=Dynll2 PE=1 SV=1;Dynein light chain 1, cytoplasmic OS=Mus musculus OX=10090 GN=Dynll1 PE=1 SV=1;Dynein light chain OS=Mus musculus OX=10090 GN=BC048507 PE=1 SV=1</t>
  </si>
  <si>
    <t>Q9D0S9</t>
  </si>
  <si>
    <t>Histidine triad nucleotide-binding protein 2, mitochondrial OS=Mus musculus OX=10090 GN=Hint2 PE=1 SV=1</t>
  </si>
  <si>
    <t>Q9D0T1</t>
  </si>
  <si>
    <t>NHP2-like protein 1 OS=Mus musculus OX=10090 GN=Snu13 PE=1 SV=4</t>
  </si>
  <si>
    <t>Q9D172;A0A1W2P7B6;A0A1W2P870</t>
  </si>
  <si>
    <t>Q9D172;A0A1W2P7B6</t>
  </si>
  <si>
    <t>Glutamine amidotransferase-like class 1 domain-containing protein 3A, mitochondrial OS=Mus musculus OX=10090 GN=Gatd3a PE=1 SV=1;Glutamine amidotransferase-like class 1 domain-containing protein 3A, mitochondrial (Fragment) OS=Mus musculus OX=10090 GN=Gatd</t>
  </si>
  <si>
    <t>Q9D198</t>
  </si>
  <si>
    <t>Pre-mRNA-splicing factor SYF2 OS=Mus musculus OX=10090 GN=Syf2 PE=2 SV=1</t>
  </si>
  <si>
    <t>Q9D1A2;A0A494B9S3;A0A494B9U6</t>
  </si>
  <si>
    <t>Q9D1A2</t>
  </si>
  <si>
    <t>Cytosolic non-specific dipeptidase OS=Mus musculus OX=10090 GN=Cndp2 PE=1 SV=1</t>
  </si>
  <si>
    <t>Q9D1C3</t>
  </si>
  <si>
    <t>Protein preY, mitochondrial OS=Mus musculus OX=10090 GN=Pyurf PE=1 SV=1</t>
  </si>
  <si>
    <t>Q9D1H8</t>
  </si>
  <si>
    <t>39S ribosomal protein L53, mitochondrial OS=Mus musculus OX=10090 GN=Mrpl53 PE=1 SV=1</t>
  </si>
  <si>
    <t>Q9D1I5;A0A0U1RQ27</t>
  </si>
  <si>
    <t>Methylmalonyl-CoA epimerase, mitochondrial OS=Mus musculus OX=10090 GN=Mcee PE=1 SV=1;Methylmalonyl-CoA epimerase, mitochondrial OS=Mus musculus OX=10090 GN=Mcee PE=1 SV=1</t>
  </si>
  <si>
    <t>Q9D1J3;A0A1W2P7G2;A0A1W2P6N2</t>
  </si>
  <si>
    <t>SAP domain-containing ribonucleoprotein OS=Mus musculus OX=10090 GN=Sarnp PE=1 SV=3;SAP domain-containing ribonucleoprotein OS=Mus musculus OX=10090 GN=Sarnp PE=1 SV=1;SAP domain-containing ribonucleoprotein OS=Mus musculus OX=10090 GN=Sarnp PE=1 SV=1</t>
  </si>
  <si>
    <t>Q9D1M0</t>
  </si>
  <si>
    <t>Protein SEC13 homolog OS=Mus musculus OX=10090 GN=Sec13 PE=1 SV=3</t>
  </si>
  <si>
    <t>Q9D1M4</t>
  </si>
  <si>
    <t>Eukaryotic translation elongation factor 1 epsilon-1 OS=Mus musculus OX=10090 GN=Eef1e1 PE=1 SV=1</t>
  </si>
  <si>
    <t>Q9D1Q4</t>
  </si>
  <si>
    <t>Dolichol-phosphate mannosyltransferase subunit 3 OS=Mus musculus OX=10090 GN=Dpm3 PE=1 SV=1</t>
  </si>
  <si>
    <t>Q9D1Q6</t>
  </si>
  <si>
    <t>Endoplasmic reticulum resident protein 44 OS=Mus musculus OX=10090 GN=Erp44 PE=1 SV=1</t>
  </si>
  <si>
    <t>Q9D273</t>
  </si>
  <si>
    <t>Corrinoid adenosyltransferase OS=Mus musculus OX=10090 GN=Mmab PE=1 SV=1</t>
  </si>
  <si>
    <t>Q9D2G2</t>
  </si>
  <si>
    <t>Dihydrolipoyllysine-residue succinyltransferase component of 2-oxoglutarate dehydrogenase complex, mitochondrial OS=Mus musculus OX=10090 GN=Dlst PE=1 SV=1</t>
  </si>
  <si>
    <t>Q9D2M8</t>
  </si>
  <si>
    <t>Ubiquitin-conjugating enzyme E2 variant 2 OS=Mus musculus OX=10090 GN=Ube2v2 PE=1 SV=4</t>
  </si>
  <si>
    <t>Q9D2R6;E9Q6W2</t>
  </si>
  <si>
    <t>Cytochrome c oxidase assembly factor 3 homolog, mitochondrial OS=Mus musculus OX=10090 GN=Coa3 PE=1 SV=1;Cytochrome c oxidase assembly factor 3 homolog, mitochondrial OS=Mus musculus OX=10090 GN=Coa3 PE=1 SV=1</t>
  </si>
  <si>
    <t>Q9D2V6;Q60825</t>
  </si>
  <si>
    <t>Sodium-dependent phosphate transport protein 2A OS=Mus musculus OX=10090 GN=Slc34a1 PE=1 SV=1;Sodium-dependent phosphate transport protein 2A OS=Mus musculus OX=10090 GN=Slc34a1 PE=1 SV=2</t>
  </si>
  <si>
    <t>Q9D2V7;G3X9L5;E9PYU1</t>
  </si>
  <si>
    <t>Q9D2V7</t>
  </si>
  <si>
    <t>Coronin-7 OS=Mus musculus OX=10090 GN=Coro7 PE=1 SV=2</t>
  </si>
  <si>
    <t>Q9D3B1</t>
  </si>
  <si>
    <t>Very-long-chain (3R)-3-hydroxyacyl-CoA dehydratase 2 OS=Mus musculus OX=10090 GN=Hacd2 PE=1 SV=1</t>
  </si>
  <si>
    <t>Q9D3D9</t>
  </si>
  <si>
    <t>ATP synthase subunit delta, mitochondrial OS=Mus musculus OX=10090 GN=Atp5f1d PE=1 SV=1</t>
  </si>
  <si>
    <t>Q9D3L3;O09044;B0R030;B0R029;E9Q8A1</t>
  </si>
  <si>
    <t>Q9D3L3;O09044;B0R030</t>
  </si>
  <si>
    <t>Synaptosomal-associated protein OS=Mus musculus OX=10090 GN=Snap23 PE=1 SV=1;Synaptosomal-associated protein 23 OS=Mus musculus OX=10090 GN=Snap23 PE=1 SV=1;Synaptosomal-associated protein (Fragment) OS=Mus musculus OX=10090 GN=Snap23 PE=1 SV=8</t>
  </si>
  <si>
    <t>Q9D404</t>
  </si>
  <si>
    <t>3-oxoacyl-[acyl-carrier-protein] synthase, mitochondrial OS=Mus musculus OX=10090 GN=Oxsm PE=1 SV=1</t>
  </si>
  <si>
    <t>Q9D4J1</t>
  </si>
  <si>
    <t>EF-hand domain-containing protein D1 OS=Mus musculus OX=10090 GN=Efhd1 PE=1 SV=1</t>
  </si>
  <si>
    <t>Q9D554</t>
  </si>
  <si>
    <t>Splicing factor 3A subunit 3 OS=Mus musculus OX=10090 GN=Sf3a3 PE=1 SV=2</t>
  </si>
  <si>
    <t>Q9D662;A2ANA0</t>
  </si>
  <si>
    <t>Protein transport protein Sec23B OS=Mus musculus OX=10090 GN=Sec23b PE=1 SV=1;Protein transport protein SEC23 (Fragment) OS=Mus musculus OX=10090 GN=Sec23b PE=1 SV=1</t>
  </si>
  <si>
    <t>Q9D6J5;E9Q9J5;Q3V406;F6VCY0</t>
  </si>
  <si>
    <t xml:space="preserve">NADH dehydrogenase [ubiquinone] 1 beta subcomplex subunit 8, mitochondrial OS=Mus musculus OX=10090 GN=Ndufb8 PE=1 SV=1;NADH dehydrogenase [ubiquinone] 1 beta subcomplex subunit 8, mitochondrial (Fragment) OS=Mus musculus OX=10090 GN=Ndufb8 PE=1 SV=8;NADH </t>
  </si>
  <si>
    <t>Q9D6J6;M0QWP9</t>
  </si>
  <si>
    <t>Q9D6J6</t>
  </si>
  <si>
    <t>NADH dehydrogenase [ubiquinone] flavoprotein 2, mitochondrial OS=Mus musculus OX=10090 GN=Ndufv2 PE=1 SV=2</t>
  </si>
  <si>
    <t>Q9D6S7</t>
  </si>
  <si>
    <t>Ribosome-recycling factor, mitochondrial OS=Mus musculus OX=10090 GN=Mrrf PE=1 SV=1</t>
  </si>
  <si>
    <t>Q9D6Y7;A0A1B0GT40</t>
  </si>
  <si>
    <t>Mitochondrial peptide methionine sulfoxide reductase OS=Mus musculus OX=10090 GN=Msra PE=1 SV=1;Mitochondrial peptide methionine sulfoxide reductase OS=Mus musculus OX=10090 GN=Msra PE=1 SV=1</t>
  </si>
  <si>
    <t>Q9D735</t>
  </si>
  <si>
    <t>Telomerase RNA component interacting RNase OS=Mus musculus OX=10090 GN=Trir PE=1 SV=1</t>
  </si>
  <si>
    <t>Q9D7J4</t>
  </si>
  <si>
    <t>Cytochrome c oxidase assembly protein COX20, mitochondrial OS=Mus musculus OX=10090 GN=Cox20 PE=1 SV=1</t>
  </si>
  <si>
    <t>Q9D7J9</t>
  </si>
  <si>
    <t>Enoyl-CoA hydratase domain-containing protein 3, mitochondrial OS=Mus musculus OX=10090 GN=Echdc3 PE=1 SV=1</t>
  </si>
  <si>
    <t>Q9D7N9</t>
  </si>
  <si>
    <t>Adipocyte plasma membrane-associated protein OS=Mus musculus OX=10090 GN=Apmap PE=1 SV=1</t>
  </si>
  <si>
    <t>Q9D7S9</t>
  </si>
  <si>
    <t>Charged multivesicular body protein 5 OS=Mus musculus OX=10090 GN=Chmp5 PE=1 SV=1</t>
  </si>
  <si>
    <t>Q9D819</t>
  </si>
  <si>
    <t>Inorganic pyrophosphatase OS=Mus musculus OX=10090 GN=Ppa1 PE=1 SV=1</t>
  </si>
  <si>
    <t>Q9D823</t>
  </si>
  <si>
    <t>60S ribosomal protein L37 OS=Mus musculus OX=10090 GN=Rpl37 PE=3 SV=3</t>
  </si>
  <si>
    <t>Q9D826</t>
  </si>
  <si>
    <t>Peroxisomal sarcosine oxidase OS=Mus musculus OX=10090 GN=Pipox PE=1 SV=1</t>
  </si>
  <si>
    <t>Q9D880</t>
  </si>
  <si>
    <t>Mitochondrial import inner membrane translocase subunit TIM50 OS=Mus musculus OX=10090 GN=Timm50 PE=1 SV=1</t>
  </si>
  <si>
    <t>Q9D881;P19536;F7C106;A0A0A6YVR0</t>
  </si>
  <si>
    <t>Q9D881;P19536</t>
  </si>
  <si>
    <t>Cytochrome c oxidase subunit 5B, mitochondrial OS=Mus musculus OX=10090 GN=Cox5b-ps PE=1 SV=1;Cytochrome c oxidase subunit 5B, mitochondrial OS=Mus musculus OX=10090 GN=Cox5b PE=1 SV=1</t>
  </si>
  <si>
    <t>Q9D898;A0A0R3P9C9</t>
  </si>
  <si>
    <t>Q9D898</t>
  </si>
  <si>
    <t>Actin-related protein 2/3 complex subunit 5-like protein OS=Mus musculus OX=10090 GN=Arpc5l PE=1 SV=1</t>
  </si>
  <si>
    <t>Q9D8B3</t>
  </si>
  <si>
    <t>Charged multivesicular body protein 4b OS=Mus musculus OX=10090 GN=Chmp4b PE=1 SV=2</t>
  </si>
  <si>
    <t>Q9D8E6</t>
  </si>
  <si>
    <t>60S ribosomal protein L4 OS=Mus musculus OX=10090 GN=Rpl4 PE=1 SV=3</t>
  </si>
  <si>
    <t>Q9D8L3;Q62186</t>
  </si>
  <si>
    <t>Signal sequence receptor, delta OS=Mus musculus OX=10090 GN=Ssr4 PE=1 SV=1;Translocon-associated protein subunit delta OS=Mus musculus OX=10090 GN=Ssr4 PE=1 SV=1</t>
  </si>
  <si>
    <t>Q9D8L5</t>
  </si>
  <si>
    <t>Coiled-coil domain-containing protein 91 OS=Mus musculus OX=10090 GN=Ccdc91 PE=1 SV=2</t>
  </si>
  <si>
    <t>Q9D8N0</t>
  </si>
  <si>
    <t>Elongation factor 1-gamma OS=Mus musculus OX=10090 GN=Eef1g PE=1 SV=3</t>
  </si>
  <si>
    <t>Q9D8P4;H3BJT9;H3BIZ3;A0A1B0GSV1</t>
  </si>
  <si>
    <t>39S ribosomal protein L17, mitochondrial OS=Mus musculus OX=10090 GN=Mrpl17 PE=1 SV=1;39S ribosomal protein L17, mitochondrial (Fragment) OS=Mus musculus OX=10090 GN=Mrpl17 PE=1 SV=1;39S ribosomal protein L17, mitochondrial (Fragment) OS=Mus musculus OX=10</t>
  </si>
  <si>
    <t>Q9D8S5;O35326;S4R2G3</t>
  </si>
  <si>
    <t>Q9D8S5;O35326</t>
  </si>
  <si>
    <t>Serine/arginine-rich-splicing factor 5 OS=Mus musculus OX=10090 GN=Srsf5 PE=1 SV=1;Serine/arginine-rich splicing factor 5 OS=Mus musculus OX=10090 GN=Srsf5 PE=1 SV=2</t>
  </si>
  <si>
    <t>Q9D8S9</t>
  </si>
  <si>
    <t>BolA-like protein 1 OS=Mus musculus OX=10090 GN=Bola1 PE=1 SV=1</t>
  </si>
  <si>
    <t>Q9D8T7;F7DE82;F8WHU8</t>
  </si>
  <si>
    <t>Q9D8T7</t>
  </si>
  <si>
    <t>SRA stem-loop-interacting RNA-binding protein, mitochondrial OS=Mus musculus OX=10090 GN=Slirp PE=1 SV=2</t>
  </si>
  <si>
    <t>Q9D8U8</t>
  </si>
  <si>
    <t>Sorting nexin-5 OS=Mus musculus OX=10090 GN=Snx5 PE=1 SV=1</t>
  </si>
  <si>
    <t>Q9D8W7;A0A0J9YUI7;A0A0J9YU93;A0A0J9YU56</t>
  </si>
  <si>
    <t>OCIA domain-containing protein 2 OS=Mus musculus OX=10090 GN=Ociad2 PE=1 SV=1;OCIA domain-containing protein 2 (Fragment) OS=Mus musculus OX=10090 GN=Ociad2 PE=1 SV=3;OCIA domain-containing protein 2 OS=Mus musculus OX=10090 GN=Ociad2 PE=1 SV=1;OCIA domain</t>
  </si>
  <si>
    <t>Q9D8X2</t>
  </si>
  <si>
    <t>Coiled-coil domain-containing protein 124 OS=Mus musculus OX=10090 GN=Ccdc124 PE=1 SV=1</t>
  </si>
  <si>
    <t>Q9D8Y1</t>
  </si>
  <si>
    <t>Transmembrane protein 126A OS=Mus musculus OX=10090 GN=Tmem126a PE=1 SV=1</t>
  </si>
  <si>
    <t>Q9D8Z2</t>
  </si>
  <si>
    <t>TP53-regulated inhibitor of apoptosis 1 OS=Mus musculus OX=10090 GN=Triap1 PE=1 SV=1</t>
  </si>
  <si>
    <t>Q9D937</t>
  </si>
  <si>
    <t>Uncharacterized protein C11orf98 homolog OS=Mus musculus OX=10090 PE=1 SV=1</t>
  </si>
  <si>
    <t>Q9D939</t>
  </si>
  <si>
    <t>Sulfotransferase 1C2 OS=Mus musculus OX=10090 GN=Sult1c2 PE=1 SV=1</t>
  </si>
  <si>
    <t>Q9D964</t>
  </si>
  <si>
    <t>Glycine amidinotransferase, mitochondrial OS=Mus musculus OX=10090 GN=Gatm PE=1 SV=1</t>
  </si>
  <si>
    <t>Q9DAA6</t>
  </si>
  <si>
    <t>Exosome complex component CSL4 OS=Mus musculus OX=10090 GN=Exosc1 PE=1 SV=1</t>
  </si>
  <si>
    <t>Q9DAC2;Q8VCG4</t>
  </si>
  <si>
    <t>Complement component C8 gamma chain OS=Mus musculus OX=10090 GN=C8g PE=1 SV=1;Complement component C8 gamma chain OS=Mus musculus OX=10090 GN=C8g PE=1 SV=1</t>
  </si>
  <si>
    <t>Q9DAK9</t>
  </si>
  <si>
    <t>14 kDa phosphohistidine phosphatase OS=Mus musculus OX=10090 GN=Phpt1 PE=1 SV=1</t>
  </si>
  <si>
    <t>Q9DAS9;A0A0N4SVT3;A0A0N4SW28</t>
  </si>
  <si>
    <t>Guanine nucleotide-binding protein G(I)/G(S)/G(O) subunit gamma-12 OS=Mus musculus OX=10090 GN=Gng12 PE=1 SV=3;Guanine nucleotide-binding protein subunit gamma (Fragment) OS=Mus musculus OX=10090 GN=Gng12 PE=1 SV=1;Guanine nucleotide-binding protein subuni</t>
  </si>
  <si>
    <t>Q9DAT5</t>
  </si>
  <si>
    <t>Mitochondrial tRNA-specific 2-thiouridylase 1 OS=Mus musculus OX=10090 GN=Trmu PE=1 SV=1</t>
  </si>
  <si>
    <t>Q9DAU1</t>
  </si>
  <si>
    <t>Protein canopy homolog 3 OS=Mus musculus OX=10090 GN=Cnpy3 PE=1 SV=1</t>
  </si>
  <si>
    <t>Q9DB05;A0A1B0GR35;P28663</t>
  </si>
  <si>
    <t>Q9DB05</t>
  </si>
  <si>
    <t>Alpha-soluble NSF attachment protein OS=Mus musculus OX=10090 GN=Napa PE=1 SV=1</t>
  </si>
  <si>
    <t>Q9DB15</t>
  </si>
  <si>
    <t>39S ribosomal protein L12, mitochondrial OS=Mus musculus OX=10090 GN=Mrpl12 PE=1 SV=2</t>
  </si>
  <si>
    <t>Q9DB20;A0A338P776;F6XVM5;A0A338P7G3;F7D3P8</t>
  </si>
  <si>
    <t>Q9DB20;A0A338P776</t>
  </si>
  <si>
    <t>ATP synthase subunit O, mitochondrial OS=Mus musculus OX=10090 GN=Atp5po PE=1 SV=1;ATP synthase, H+-transporting, mitochondrial F1 complex, O subunit (Fragment) OS=Mus musculus OX=10090 GN=Atp5o PE=1 SV=1</t>
  </si>
  <si>
    <t>Q9DB77;A0A140LI98</t>
  </si>
  <si>
    <t>Q9DB77</t>
  </si>
  <si>
    <t>Cytochrome b-c1 complex subunit 2, mitochondrial OS=Mus musculus OX=10090 GN=Uqcrc2 PE=1 SV=1</t>
  </si>
  <si>
    <t>Q9DBC0;S4R1U9</t>
  </si>
  <si>
    <t>Q9DBC0</t>
  </si>
  <si>
    <t>Protein adenylyltransferase SelO, mitochondrial OS=Mus musculus OX=10090 GN=Selenoo PE=1 SV=4</t>
  </si>
  <si>
    <t>Q9DBC7;A2AI69</t>
  </si>
  <si>
    <t>cAMP-dependent protein kinase type I-alpha regulatory subunit OS=Mus musculus OX=10090 GN=Prkar1a PE=1 SV=3;cAMP-dependent protein kinase type I-alpha regulatory subunit OS=Mus musculus OX=10090 GN=Prkar1a PE=1 SV=1</t>
  </si>
  <si>
    <t>Q9DBG5;A0A3B2WCW2</t>
  </si>
  <si>
    <t>Q9DBG5</t>
  </si>
  <si>
    <t>Perilipin-3 OS=Mus musculus OX=10090 GN=Plin3 PE=1 SV=1</t>
  </si>
  <si>
    <t>Q9DBJ1</t>
  </si>
  <si>
    <t>Phosphoglycerate mutase 1 OS=Mus musculus OX=10090 GN=Pgam1 PE=1 SV=3</t>
  </si>
  <si>
    <t>Q9DBL1;E9Q5L3;A0A140LHL4</t>
  </si>
  <si>
    <t>Q9DBL1;E9Q5L3</t>
  </si>
  <si>
    <t>Short/branched chain specific acyl-CoA dehydrogenase, mitochondrial OS=Mus musculus OX=10090 GN=Acadsb PE=1 SV=1;Short/branched chain-specific acyl-CoA dehydrogenase, mitochondrial OS=Mus musculus OX=10090 GN=Acadsb PE=1 SV=1</t>
  </si>
  <si>
    <t>Q9DBL7</t>
  </si>
  <si>
    <t>Bifunctional coenzyme A synthase OS=Mus musculus OX=10090 GN=Coasy PE=1 SV=2</t>
  </si>
  <si>
    <t>Q9DBM2</t>
  </si>
  <si>
    <t>Peroxisomal bifunctional enzyme OS=Mus musculus OX=10090 GN=Ehhadh PE=1 SV=4</t>
  </si>
  <si>
    <t>Q9DBP5;A0A0R4J093</t>
  </si>
  <si>
    <t>UMP-CMP kinase OS=Mus musculus OX=10090 GN=Cmpk1 PE=1 SV=1;UMP-CMP kinase OS=Mus musculus OX=10090 GN=Cmpk1 PE=1 SV=1</t>
  </si>
  <si>
    <t>Q9DBR0</t>
  </si>
  <si>
    <t>A-kinase anchor protein 8 OS=Mus musculus OX=10090 GN=Akap8 PE=1 SV=1</t>
  </si>
  <si>
    <t>Q9DBR1</t>
  </si>
  <si>
    <t>5-3 exoribonuclease 2 OS=Mus musculus OX=10090 GN=Xrn2 PE=1 SV=1</t>
  </si>
  <si>
    <t>Q9DBR7</t>
  </si>
  <si>
    <t>Protein phosphatase 1 regulatory subunit 12A OS=Mus musculus OX=10090 GN=Ppp1r12a PE=1 SV=2</t>
  </si>
  <si>
    <t>Q9DBS1</t>
  </si>
  <si>
    <t>Transmembrane protein 43 OS=Mus musculus OX=10090 GN=Tmem43 PE=1 SV=1</t>
  </si>
  <si>
    <t>Q9DBT9</t>
  </si>
  <si>
    <t>Dimethylglycine dehydrogenase, mitochondrial OS=Mus musculus OX=10090 GN=Dmgdh PE=1 SV=1</t>
  </si>
  <si>
    <t>Q9DC50</t>
  </si>
  <si>
    <t>Peroxisomal carnitine O-octanoyltransferase OS=Mus musculus OX=10090 GN=Crot PE=1 SV=1</t>
  </si>
  <si>
    <t>Q9DC51</t>
  </si>
  <si>
    <t>Guanine nucleotide-binding protein G(i) subunit alpha OS=Mus musculus OX=10090 GN=Gnai3 PE=1 SV=3</t>
  </si>
  <si>
    <t>Q9DC61</t>
  </si>
  <si>
    <t>Mitochondrial-processing peptidase subunit alpha OS=Mus musculus OX=10090 GN=Pmpca PE=1 SV=1</t>
  </si>
  <si>
    <t>Q9DC70</t>
  </si>
  <si>
    <t>NADH dehydrogenase [ubiquinone] iron-sulfur protein 7, mitochondrial OS=Mus musculus OX=10090 GN=Ndufs7 PE=1 SV=1</t>
  </si>
  <si>
    <t>Q9DCC1;O55236</t>
  </si>
  <si>
    <t>mRNA-capping enzyme OS=Mus musculus OX=10090 GN=Rngtt PE=1 SV=1;mRNA-capping enzyme OS=Mus musculus OX=10090 GN=Rngtt PE=1 SV=1</t>
  </si>
  <si>
    <t>Q9DCC4</t>
  </si>
  <si>
    <t>Pyrroline-5-carboxylate reductase 3 OS=Mus musculus OX=10090 GN=Pycr3 PE=1 SV=2</t>
  </si>
  <si>
    <t>Q9DCC5;P23198;D3Z1A9;D3Z313</t>
  </si>
  <si>
    <t>Q9DCC5;P23198</t>
  </si>
  <si>
    <t>Cbx3 protein OS=Mus musculus OX=10090 GN=Cbx3 PE=1 SV=1;Chromobox protein homolog 3 OS=Mus musculus OX=10090 GN=Cbx3 PE=1 SV=2</t>
  </si>
  <si>
    <t>Q9DCC7</t>
  </si>
  <si>
    <t>Isochorismatase domain-containing protein 2B OS=Mus musculus OX=10090 GN=Isoc2b PE=1 SV=1</t>
  </si>
  <si>
    <t>Q9DCD0</t>
  </si>
  <si>
    <t>6-phosphogluconate dehydrogenase, decarboxylating OS=Mus musculus OX=10090 GN=Pgd PE=1 SV=3</t>
  </si>
  <si>
    <t>Q9DCJ5</t>
  </si>
  <si>
    <t>NADH dehydrogenase [ubiquinone] 1 alpha subcomplex subunit 8 OS=Mus musculus OX=10090 GN=Ndufa8 PE=1 SV=3</t>
  </si>
  <si>
    <t>Q9DCJ9</t>
  </si>
  <si>
    <t>N-acetylneuraminate lyase OS=Mus musculus OX=10090 GN=Npl PE=1 SV=1</t>
  </si>
  <si>
    <t>Q9DCL9;D3Z6P1;D6RCU8</t>
  </si>
  <si>
    <t>Multifunctional protein ADE2 OS=Mus musculus OX=10090 GN=Paics PE=1 SV=4;Multifunctional protein ADE2 (Fragment) OS=Mus musculus OX=10090 GN=Paics PE=1 SV=1;Multifunctional protein ADE2 OS=Mus musculus OX=10090 GN=Paics PE=1 SV=1</t>
  </si>
  <si>
    <t>Q9DCM0</t>
  </si>
  <si>
    <t>Persulfide dioxygenase ETHE1, mitochondrial OS=Mus musculus OX=10090 GN=Ethe1 PE=1 SV=2</t>
  </si>
  <si>
    <t>Q9DCM2;A0A0N4SVE5</t>
  </si>
  <si>
    <t>Q9DCM2</t>
  </si>
  <si>
    <t>Glutathione S-transferase kappa 1 OS=Mus musculus OX=10090 GN=Gstk1 PE=1 SV=3</t>
  </si>
  <si>
    <t>Q9DCN2;F2Z456</t>
  </si>
  <si>
    <t>NADH-cytochrome b5 reductase 3 OS=Mus musculus OX=10090 GN=Cyb5r3 PE=1 SV=3;NADH-cytochrome b5 reductase OS=Mus musculus OX=10090 GN=Cyb5r3 PE=1 SV=1</t>
  </si>
  <si>
    <t>Q9DCS2;G5E8X1;E9Q5B2;D3YZM4</t>
  </si>
  <si>
    <t>Q9DCS2;G5E8X1;E9Q5B2</t>
  </si>
  <si>
    <t>Methyltransferase-like 26 OS=Mus musculus OX=10090 GN=Mettl26 PE=1 SV=1;Methyltransferase-like 26 OS=Mus musculus OX=10090 GN=Mettl26 PE=1 SV=1;Methyltransferase-like 26 OS=Mus musculus OX=10090 GN=Mettl26 PE=1 SV=1</t>
  </si>
  <si>
    <t>Q9DCS3;A2A845</t>
  </si>
  <si>
    <t>Q9DCS3</t>
  </si>
  <si>
    <t>Enoyl-[acyl-carrier-protein] reductase, mitochondrial OS=Mus musculus OX=10090 GN=Mecr PE=1 SV=2</t>
  </si>
  <si>
    <t>Q9DCT2</t>
  </si>
  <si>
    <t>NADH dehydrogenase [ubiquinone] iron-sulfur protein 3, mitochondrial OS=Mus musculus OX=10090 GN=Ndufs3 PE=1 SV=2</t>
  </si>
  <si>
    <t>Q9DCT8</t>
  </si>
  <si>
    <t>Cysteine-rich protein 2 OS=Mus musculus OX=10090 GN=Crip2 PE=1 SV=1</t>
  </si>
  <si>
    <t>Q9DCU2</t>
  </si>
  <si>
    <t>Plasmolipin OS=Mus musculus OX=10090 GN=Pllp PE=1 SV=1</t>
  </si>
  <si>
    <t>Q9DCW4;A0A0N4SVE0;A0A0U1RNP5;A0A0U1RNR3;A0A0N4SWE9;A0A0U1RNK9;A0A0U1RQB4</t>
  </si>
  <si>
    <t>Q9DCW4;A0A0N4SVE0;A0A0U1RNP5;A0A0U1RNR3;A0A0N4SWE9</t>
  </si>
  <si>
    <t>Electron transfer flavoprotein subunit beta OS=Mus musculus OX=10090 GN=Etfb PE=1 SV=3;Electron transfer flavoprotein subunit beta OS=Mus musculus OX=10090 GN=Etfbl PE=3 SV=1;Electron transfer flavoprotein subunit beta (Fragment) OS=Mus musculus OX=10090 G</t>
  </si>
  <si>
    <t>Q9DCW5;P43024</t>
  </si>
  <si>
    <t>Cytochrome c oxidase subunit OS=Mus musculus OX=10090 GN=Cox6a1 PE=1 SV=1;Cytochrome c oxidase subunit 6A1, mitochondrial OS=Mus musculus OX=10090 GN=Cox6a1 PE=1 SV=2</t>
  </si>
  <si>
    <t>Q9DCX2;B1ASE2</t>
  </si>
  <si>
    <t>ATP synthase subunit d, mitochondrial OS=Mus musculus OX=10090 GN=Atp5pd PE=1 SV=3;ATP synthase, H+-transporting, mitochondrial F0 complex, subunit D (Fragment) OS=Mus musculus OX=10090 GN=Atp5h PE=1 SV=1</t>
  </si>
  <si>
    <t>Q9DCY0;D3Z1F5;D3Z4V9</t>
  </si>
  <si>
    <t xml:space="preserve">Glycine N-acyltransferase-like protein Keg1 OS=Mus musculus OX=10090 GN=Keg1 PE=1 SV=1;Glycine N-acyltransferase-like protein Keg1 (Fragment) OS=Mus musculus OX=10090 GN=Keg1 PE=1 SV=1;Glycine N-acyltransferase-like protein Keg1 (Fragment) OS=Mus musculus </t>
  </si>
  <si>
    <t>Q9DCZ4</t>
  </si>
  <si>
    <t>MICOS complex subunit Mic26 OS=Mus musculus OX=10090 GN=Apoo PE=1 SV=2</t>
  </si>
  <si>
    <t>Q9DD18</t>
  </si>
  <si>
    <t>D-aminoacyl-tRNA deacylase 1 OS=Mus musculus OX=10090 GN=Dtd1 PE=1 SV=2</t>
  </si>
  <si>
    <t>Q9EP72</t>
  </si>
  <si>
    <t>ER membrane protein complex subunit 7 OS=Mus musculus OX=10090 GN=Emc7 PE=1 SV=1</t>
  </si>
  <si>
    <t>Q9EP89;A0A1L1SVF9</t>
  </si>
  <si>
    <t>Serine beta-lactamase-like protein LACTB, mitochondrial OS=Mus musculus OX=10090 GN=Lactb PE=1 SV=1;Serine beta-lactamase-like protein LACTB, mitochondrial OS=Mus musculus OX=10090 GN=Lactb PE=1 SV=1</t>
  </si>
  <si>
    <t>Q9EPL9;Q3TAW3;E9Q296;Q8C178;D3Z2N6;A0A0J9YVH1</t>
  </si>
  <si>
    <t>Q9EPL9;Q3TAW3;E9Q296;Q8C178</t>
  </si>
  <si>
    <t>Peroxisomal acyl-coenzyme A oxidase 3 OS=Mus musculus OX=10090 GN=Acox3 PE=1 SV=2;Acyl-coenzyme A oxidase OS=Mus musculus OX=10090 GN=Acox3 PE=1 SV=1;Acyl-coenzyme A oxidase OS=Mus musculus OX=10090 GN=Acox3 PE=1 SV=2;Acyl-coenzyme A oxidase OS=Mus musculu</t>
  </si>
  <si>
    <t>Q9EPU0</t>
  </si>
  <si>
    <t>Regulator of nonsense transcripts 1 OS=Mus musculus OX=10090 GN=Upf1 PE=1 SV=2</t>
  </si>
  <si>
    <t>Q9EQ06</t>
  </si>
  <si>
    <t>Estradiol 17-beta-dehydrogenase 11 OS=Mus musculus OX=10090 GN=Hsd17b11 PE=1 SV=1</t>
  </si>
  <si>
    <t>Q9EQ20;A0A1Y7VJ32</t>
  </si>
  <si>
    <t>Q9EQ20</t>
  </si>
  <si>
    <t>Methylmalonate-semialdehyde dehydrogenase [acylating], mitochondrial OS=Mus musculus OX=10090 GN=Aldh6a1 PE=1 SV=1</t>
  </si>
  <si>
    <t>Q9EQ21</t>
  </si>
  <si>
    <t>Hepcidin OS=Mus musculus OX=10090 GN=Hamp PE=2 SV=1</t>
  </si>
  <si>
    <t>Q9EQ32</t>
  </si>
  <si>
    <t>Phosphoinositide 3-kinase adapter protein 1 OS=Mus musculus OX=10090 GN=Pik3ap1 PE=1 SV=1</t>
  </si>
  <si>
    <t>Q9EQE2;Q99NF7;P49443;P36993</t>
  </si>
  <si>
    <t>Protein phosphatase 1A OS=Mus musculus OX=10090 GN=Ppm1a PE=1 SV=1;Ppm1b protein OS=Mus musculus OX=10090 GN=Ppm1b PE=1 SV=1;Protein phosphatase 1A OS=Mus musculus OX=10090 GN=Ppm1a PE=1 SV=1;Protein phosphatase 1B OS=Mus musculus OX=10090 GN=Ppm1b PE=1 SV</t>
  </si>
  <si>
    <t>Q9EQH2;A0A1Y7VNY4</t>
  </si>
  <si>
    <t>Endoplasmic reticulum aminopeptidase 1 OS=Mus musculus OX=10090 GN=Erap1 PE=1 SV=2;Endoplasmic reticulum aminopeptidase 1 (Fragment) OS=Mus musculus OX=10090 GN=Erap1 PE=1 SV=1</t>
  </si>
  <si>
    <t>Q9EQH3</t>
  </si>
  <si>
    <t>Vacuolar protein sorting-associated protein 35 OS=Mus musculus OX=10090 GN=Vps35 PE=1 SV=1</t>
  </si>
  <si>
    <t>Q9EQI8</t>
  </si>
  <si>
    <t>39S ribosomal protein L46, mitochondrial OS=Mus musculus OX=10090 GN=Mrpl46 PE=1 SV=1</t>
  </si>
  <si>
    <t>Q9EQK5;E9Q3X0;D3Z2N7</t>
  </si>
  <si>
    <t>Q9EQK5;E9Q3X0</t>
  </si>
  <si>
    <t>Major vault protein OS=Mus musculus OX=10090 GN=Mvp PE=1 SV=4;Major vault protein OS=Mus musculus OX=10090 GN=Mvp PE=1 SV=1</t>
  </si>
  <si>
    <t>Q9EQP2</t>
  </si>
  <si>
    <t>EH domain-containing protein 4 OS=Mus musculus OX=10090 GN=Ehd4 PE=1 SV=1</t>
  </si>
  <si>
    <t>Q9EQU3</t>
  </si>
  <si>
    <t>Toll-like receptor 9 OS=Mus musculus OX=10090 GN=Tlr9 PE=1 SV=3</t>
  </si>
  <si>
    <t>Q9ERB0</t>
  </si>
  <si>
    <t>Synaptosomal-associated protein 29 OS=Mus musculus OX=10090 GN=Snap29 PE=1 SV=1</t>
  </si>
  <si>
    <t>Q9ERG0</t>
  </si>
  <si>
    <t>LIM domain and actin-binding protein 1 OS=Mus musculus OX=10090 GN=Lima1 PE=1 SV=3</t>
  </si>
  <si>
    <t>Q9ERL7;D3YY16;D3Z2F6;A0A2I3BR94;A0A2I3BPS1;Q9CQI3</t>
  </si>
  <si>
    <t>Q9ERL7;D3YY16</t>
  </si>
  <si>
    <t>Glia maturation factor gamma OS=Mus musculus OX=10090 GN=Gmfg PE=1 SV=1;Glia maturation factor OS=Mus musculus OX=10090 GN=Gmfg PE=1 SV=1</t>
  </si>
  <si>
    <t>Q9ERN0;A0A1L1SUU4</t>
  </si>
  <si>
    <t>Q9ERN0</t>
  </si>
  <si>
    <t>Secretory carrier-associated membrane protein 2 OS=Mus musculus OX=10090 GN=Scamp2 PE=1 SV=1</t>
  </si>
  <si>
    <t>Q9ERS2</t>
  </si>
  <si>
    <t>NADH dehydrogenase [ubiquinone] 1 alpha subcomplex subunit 13 OS=Mus musculus OX=10090 GN=Ndufa13 PE=1 SV=3</t>
  </si>
  <si>
    <t>Q9ERT9</t>
  </si>
  <si>
    <t>Protein phosphatase 1 regulatory subunit 1A OS=Mus musculus OX=10090 GN=Ppp1r1a PE=1 SV=1</t>
  </si>
  <si>
    <t>Q9ERU3</t>
  </si>
  <si>
    <t>Zinc finger protein 22 OS=Mus musculus OX=10090 GN=Znf22 PE=1 SV=2</t>
  </si>
  <si>
    <t>Q9ERU9</t>
  </si>
  <si>
    <t>E3 SUMO-protein ligase RanBP2 OS=Mus musculus OX=10090 GN=Ranbp2 PE=1 SV=2</t>
  </si>
  <si>
    <t>Q9ES52</t>
  </si>
  <si>
    <t>Phosphatidylinositol 3,4,5-trisphosphate 5-phosphatase 1 OS=Mus musculus OX=10090 GN=Inpp5d PE=1 SV=2</t>
  </si>
  <si>
    <t>Q9ES97</t>
  </si>
  <si>
    <t>Reticulon-3 OS=Mus musculus OX=10090 GN=Rtn3 PE=1 SV=2</t>
  </si>
  <si>
    <t>Q9ESJ4</t>
  </si>
  <si>
    <t>NCK-interacting protein with SH3 domain OS=Mus musculus OX=10090 GN=Nckipsd PE=1 SV=2</t>
  </si>
  <si>
    <t>Q9ESP1</t>
  </si>
  <si>
    <t>Stromal cell-derived factor 2-like protein 1 OS=Mus musculus OX=10090 GN=Sdf2l1 PE=1 SV=2</t>
  </si>
  <si>
    <t>Q9JHF5;A0A494B9E3</t>
  </si>
  <si>
    <t>Q9JHF5</t>
  </si>
  <si>
    <t>V-type proton ATPase subunit a OS=Mus musculus OX=10090 GN=Tcirg1 PE=1 SV=1</t>
  </si>
  <si>
    <t>Q9JHI5</t>
  </si>
  <si>
    <t>Isovaleryl-CoA dehydrogenase, mitochondrial OS=Mus musculus OX=10090 GN=Ivd PE=1 SV=1</t>
  </si>
  <si>
    <t>Q9JHJ0</t>
  </si>
  <si>
    <t>Tropomodulin-3 OS=Mus musculus OX=10090 GN=Tmod3 PE=1 SV=1</t>
  </si>
  <si>
    <t>Q9JHK5;Q8CAG6</t>
  </si>
  <si>
    <t>Pleckstrin OS=Mus musculus OX=10090 GN=Plek PE=1 SV=1;Pleckstrin OS=Mus musculus OX=10090 GN=Plek PE=1 SV=1</t>
  </si>
  <si>
    <t>Q9JHU4</t>
  </si>
  <si>
    <t>Cytoplasmic dynein 1 heavy chain 1 OS=Mus musculus OX=10090 GN=Dync1h1 PE=1 SV=2</t>
  </si>
  <si>
    <t>Q9JHW2;A0A338P6G0;A0A338P7A1</t>
  </si>
  <si>
    <t>Omega-amidase NIT2 OS=Mus musculus OX=10090 GN=Nit2 PE=1 SV=1;Omega-amidase NIT2 OS=Mus musculus OX=10090 GN=Nit2 PE=1 SV=1;Omega-amidase NIT2 (Fragment) OS=Mus musculus OX=10090 GN=Nit2 PE=1 SV=1</t>
  </si>
  <si>
    <t>Q9JI48</t>
  </si>
  <si>
    <t>Placenta-specific gene 8 protein OS=Mus musculus OX=10090 GN=Plac8 PE=1 SV=1</t>
  </si>
  <si>
    <t>Q9JI75;A0A1Y7VMA0;A0A1Y7VL95</t>
  </si>
  <si>
    <t>Ribosyldihydronicotinamide dehydrogenase [quinone] OS=Mus musculus OX=10090 GN=Nqo2 PE=1 SV=3;Ribosyldihydronicotinamide dehydrogenase [quinone] (Fragment) OS=Mus musculus OX=10090 GN=Nqo2 PE=1 SV=1;Ribosyldihydronicotinamide dehydrogenase [quinone] OS=Mus</t>
  </si>
  <si>
    <t>Q9JIG7</t>
  </si>
  <si>
    <t>Coiled-coil domain-containing protein 22 OS=Mus musculus OX=10090 GN=Ccdc22 PE=1 SV=1</t>
  </si>
  <si>
    <t>Q9JII6;B1AXW3</t>
  </si>
  <si>
    <t>Aldo-keto reductase family 1 member A1 OS=Mus musculus OX=10090 GN=Akr1a1 PE=1 SV=3;Aldo-keto reductase family 1 member A1 (Fragment) OS=Mus musculus OX=10090 GN=Akr1a1 PE=1 SV=8</t>
  </si>
  <si>
    <t>Q9JIK5</t>
  </si>
  <si>
    <t>Nucleolar RNA helicase 2 OS=Mus musculus OX=10090 GN=Ddx21 PE=1 SV=3</t>
  </si>
  <si>
    <t>Q9JIK9</t>
  </si>
  <si>
    <t>28S ribosomal protein S34, mitochondrial OS=Mus musculus OX=10090 GN=Mrps34 PE=1 SV=1</t>
  </si>
  <si>
    <t>Q9JIW9;F6QC68;P63321</t>
  </si>
  <si>
    <t>Q9JIW9;F6QC68</t>
  </si>
  <si>
    <t>Ras-related protein Ral-B OS=Mus musculus OX=10090 GN=Ralb PE=1 SV=1;Ras-related protein Ral-B (Fragment) OS=Mus musculus OX=10090 GN=Ralb PE=1 SV=2</t>
  </si>
  <si>
    <t>Q9JIY7;E9PUL7;E0CYC6;Q8CHQ9;G5E8L3</t>
  </si>
  <si>
    <t>Q9JIY7;E9PUL7;E0CYC6;Q8CHQ9</t>
  </si>
  <si>
    <t>N-acetyltransferase 8 OS=Mus musculus OX=10090 GN=Nat8 PE=1 SV=1;N-acetyltransferase 8 (GCN5-related) family member 1 OS=Mus musculus OX=10090 GN=Nat8f1 PE=4 SV=1;Putative N-acetyltransferase 8B OS=Mus musculus OX=10090 GN=Nat8b-ps PE=5 SV=1;N-acetyltransf</t>
  </si>
  <si>
    <t>Q9JJ28</t>
  </si>
  <si>
    <t>Protein flightless-1 homolog OS=Mus musculus OX=10090 GN=Flii PE=1 SV=1</t>
  </si>
  <si>
    <t>Q9JKB3</t>
  </si>
  <si>
    <t>Y-box-binding protein 3 OS=Mus musculus OX=10090 GN=Ybx3 PE=1 SV=2</t>
  </si>
  <si>
    <t>Q9JKF1;A0A0U1RNG5;A0A0U1RPU3</t>
  </si>
  <si>
    <t>Q9JKF1</t>
  </si>
  <si>
    <t>Ras GTPase-activating-like protein IQGAP1 OS=Mus musculus OX=10090 GN=Iqgap1 PE=1 SV=2</t>
  </si>
  <si>
    <t>Q9JKR6;A0A1L1SQ34;E0CYZ2;F6TRP3</t>
  </si>
  <si>
    <t>Q9JKR6</t>
  </si>
  <si>
    <t>Hypoxia up-regulated protein 1 OS=Mus musculus OX=10090 GN=Hyou1 PE=1 SV=1</t>
  </si>
  <si>
    <t>Q9JLB4</t>
  </si>
  <si>
    <t>Cubilin OS=Mus musculus OX=10090 GN=Cubn PE=1 SV=3</t>
  </si>
  <si>
    <t>Q9JLI8</t>
  </si>
  <si>
    <t>Squamous cell carcinoma antigen recognized by T-cells 3 OS=Mus musculus OX=10090 GN=Sart3 PE=1 SV=1</t>
  </si>
  <si>
    <t>Q9JLJ2</t>
  </si>
  <si>
    <t>4-trimethylaminobutyraldehyde dehydrogenase OS=Mus musculus OX=10090 GN=Aldh9a1 PE=1 SV=1</t>
  </si>
  <si>
    <t>Q9JLQ0;A0A3B2W812</t>
  </si>
  <si>
    <t>CD2-associated protein OS=Mus musculus OX=10090 GN=Cd2ap PE=1 SV=3;CD2-associated protein OS=Mus musculus OX=10090 GN=Cd2ap PE=1 SV=1</t>
  </si>
  <si>
    <t>Q9JM14;A2A9X5</t>
  </si>
  <si>
    <t>5(3)-deoxyribonucleotidase, cytosolic type OS=Mus musculus OX=10090 GN=Nt5c PE=1 SV=1;5(3)-deoxyribonucleotidase, cytosolic type OS=Mus musculus OX=10090 GN=Nt5c PE=1 SV=1</t>
  </si>
  <si>
    <t>Q9JM76;H7BWZ3;D3Z2F7;D3Z2F8;A0A0G2JFK7</t>
  </si>
  <si>
    <t>Q9JM76;H7BWZ3</t>
  </si>
  <si>
    <t>Actin-related protein 2/3 complex subunit 3 OS=Mus musculus OX=10090 GN=Arpc3 PE=1 SV=3;Actin-related protein 2/3 complex subunit 3 OS=Mus musculus OX=10090 GN=Arpc3 PE=1 SV=1</t>
  </si>
  <si>
    <t>Q9JMG1</t>
  </si>
  <si>
    <t>Endothelial differentiation-related factor 1 OS=Mus musculus OX=10090 GN=Edf1 PE=1 SV=1</t>
  </si>
  <si>
    <t>Q9JMH6</t>
  </si>
  <si>
    <t>Thioredoxin reductase 1, cytoplasmic OS=Mus musculus OX=10090 GN=Txnrd1 PE=1 SV=3</t>
  </si>
  <si>
    <t>Q9NYQ2</t>
  </si>
  <si>
    <t>Hydroxyacid oxidase 2 OS=Mus musculus OX=10090 GN=Hao2 PE=1 SV=1</t>
  </si>
  <si>
    <t>Q9QUH0;A0A1Y7VM65</t>
  </si>
  <si>
    <t>Glutaredoxin-1 OS=Mus musculus OX=10090 GN=Glrx PE=1 SV=3;Glutaredoxin-1 OS=Mus musculus OX=10090 GN=Glrx PE=1 SV=1</t>
  </si>
  <si>
    <t>Q9QUI0;A0A0A6YXF6;Q62159;H3BL56;A0A0A6YWJ1;A0A0G2JEP8;Q9CR99</t>
  </si>
  <si>
    <t>Q9QUI0;A0A0A6YXF6</t>
  </si>
  <si>
    <t>Transforming protein RhoA OS=Mus musculus OX=10090 GN=Rhoa PE=1 SV=1;Transforming protein RhoA (Fragment) OS=Mus musculus OX=10090 GN=Rhoa PE=1 SV=1</t>
  </si>
  <si>
    <t>Q9QUM9;E0CXB1;E0CYT2</t>
  </si>
  <si>
    <t>Q9QUM9;E0CXB1</t>
  </si>
  <si>
    <t>Proteasome subunit alpha type-6 OS=Mus musculus OX=10090 GN=Psma6 PE=1 SV=1;Proteasome endopeptidase complex OS=Mus musculus OX=10090 GN=Psma6 PE=1 SV=1</t>
  </si>
  <si>
    <t>Q9QUR7</t>
  </si>
  <si>
    <t>Peptidyl-prolyl cis-trans isomerase NIMA-interacting 1 OS=Mus musculus OX=10090 GN=Pin1 PE=1 SV=1</t>
  </si>
  <si>
    <t>Q9QWR8;A0A2R8VHH9;Q3UZX5</t>
  </si>
  <si>
    <t>Q9QWR8</t>
  </si>
  <si>
    <t>Alpha-N-acetylgalactosaminidase OS=Mus musculus OX=10090 GN=Naga PE=1 SV=2</t>
  </si>
  <si>
    <t>Q9QXD1;E9Q5T5</t>
  </si>
  <si>
    <t>Peroxisomal acyl-coenzyme A oxidase 2 OS=Mus musculus OX=10090 GN=Acox2 PE=1 SV=2;Peroxisomal acyl-coenzyme A oxidase 2 (Fragment) OS=Mus musculus OX=10090 GN=Acox2 PE=1 SV=1</t>
  </si>
  <si>
    <t>Q9QXD6;F6YS63</t>
  </si>
  <si>
    <t>Q9QXD6</t>
  </si>
  <si>
    <t>Fructose-1,6-bisphosphatase 1 OS=Mus musculus OX=10090 GN=Fbp1 PE=1 SV=3</t>
  </si>
  <si>
    <t>Q9QXH4</t>
  </si>
  <si>
    <t>Integrin alpha-X OS=Mus musculus OX=10090 GN=Itgax PE=1 SV=1</t>
  </si>
  <si>
    <t>Q9QXN5</t>
  </si>
  <si>
    <t>Inositol oxygenase OS=Mus musculus OX=10090 GN=Miox PE=1 SV=2</t>
  </si>
  <si>
    <t>Q9QXT0;A0A1W2P729</t>
  </si>
  <si>
    <t>Protein canopy homolog 2 OS=Mus musculus OX=10090 GN=Cnpy2 PE=1 SV=1;Protein canopy homolog 2 (Fragment) OS=Mus musculus OX=10090 GN=Cnpy2 PE=1 SV=1</t>
  </si>
  <si>
    <t>Q9QXX4</t>
  </si>
  <si>
    <t>Calcium-binding mitochondrial carrier protein Aralar2 OS=Mus musculus OX=10090 GN=Slc25a13 PE=1 SV=1</t>
  </si>
  <si>
    <t>Q9QXY6</t>
  </si>
  <si>
    <t>EH domain-containing protein 3 OS=Mus musculus OX=10090 GN=Ehd3 PE=1 SV=2</t>
  </si>
  <si>
    <t>Q9QYA2</t>
  </si>
  <si>
    <t>Mitochondrial import receptor subunit TOM40 homolog OS=Mus musculus OX=10090 GN=Tomm40 PE=1 SV=3</t>
  </si>
  <si>
    <t>Q9QYB1</t>
  </si>
  <si>
    <t>Chloride intracellular channel protein 4 OS=Mus musculus OX=10090 GN=Clic4 PE=1 SV=3</t>
  </si>
  <si>
    <t>Q9QYJ0</t>
  </si>
  <si>
    <t>DnaJ homolog subfamily A member 2 OS=Mus musculus OX=10090 GN=Dnaja2 PE=1 SV=1</t>
  </si>
  <si>
    <t>Q9QYR9;O55137;A0A1Y7VMZ4;Q91YQ6;Q6Q2Z6;Q9QYR7</t>
  </si>
  <si>
    <t>Q9QYR9;O55137</t>
  </si>
  <si>
    <t>Acyl-coenzyme A thioesterase 2, mitochondrial OS=Mus musculus OX=10090 GN=Acot2 PE=1 SV=2;Acyl-coenzyme A thioesterase 1 OS=Mus musculus OX=10090 GN=Acot1 PE=1 SV=1</t>
  </si>
  <si>
    <t>Q9QYS9;A0A3B2WCH2</t>
  </si>
  <si>
    <t>Protein quaking OS=Mus musculus OX=10090 GN=Qki PE=1 SV=1;Quaking (Fragment) OS=Mus musculus OX=10090 GN=Qk PE=1 SV=1</t>
  </si>
  <si>
    <t>Q9QZD8</t>
  </si>
  <si>
    <t>Mitochondrial dicarboxylate carrier OS=Mus musculus OX=10090 GN=Slc25a10 PE=1 SV=2</t>
  </si>
  <si>
    <t>Q9QZD9;A2AE03</t>
  </si>
  <si>
    <t>Eukaryotic translation initiation factor 3 subunit I OS=Mus musculus OX=10090 GN=Eif3i PE=1 SV=1;Eukaryotic translation initiation factor 3 subunit I (Fragment) OS=Mus musculus OX=10090 GN=Eif3i PE=1 SV=1</t>
  </si>
  <si>
    <t>Q9QZK7</t>
  </si>
  <si>
    <t>Docking protein 3 OS=Mus musculus OX=10090 GN=Dok3 PE=1 SV=1</t>
  </si>
  <si>
    <t>Q9QZM0</t>
  </si>
  <si>
    <t>Ubiquilin-2 OS=Mus musculus OX=10090 GN=Ubqln2 PE=1 SV=2</t>
  </si>
  <si>
    <t>Q9QZQ8;Q8CCK0</t>
  </si>
  <si>
    <t>Q9QZQ8</t>
  </si>
  <si>
    <t>Core histone macro-H2A.1 OS=Mus musculus OX=10090 GN=Macroh2a1 PE=1 SV=3</t>
  </si>
  <si>
    <t>Q9R0A0</t>
  </si>
  <si>
    <t>Peroxisomal membrane protein PEX14 OS=Mus musculus OX=10090 GN=Pex14 PE=1 SV=1</t>
  </si>
  <si>
    <t>Q9R0H0;A2A848</t>
  </si>
  <si>
    <t>Peroxisomal acyl-coenzyme A oxidase 1 OS=Mus musculus OX=10090 GN=Acox1 PE=1 SV=5;Peroxisomal acyl-coenzyme A oxidase 1 (Fragment) OS=Mus musculus OX=10090 GN=Acox1 PE=1 SV=1</t>
  </si>
  <si>
    <t>Q9R0P5</t>
  </si>
  <si>
    <t>Destrin OS=Mus musculus OX=10090 GN=Dstn PE=1 SV=3</t>
  </si>
  <si>
    <t>Q9R0Q6</t>
  </si>
  <si>
    <t>Actin-related protein 2/3 complex subunit 1A OS=Mus musculus OX=10090 GN=Arpc1a PE=1 SV=1</t>
  </si>
  <si>
    <t>Q9R0X4;Q32MW3</t>
  </si>
  <si>
    <t>Acyl-coenzyme A thioesterase 9, mitochondrial OS=Mus musculus OX=10090 GN=Acot9 PE=1 SV=1;Acyl-coenzyme A thioesterase 10, mitochondrial OS=Mus musculus OX=10090 GN=Acot10 PE=2 SV=1</t>
  </si>
  <si>
    <t>Q9R112;H3BLH2;F6ZKZ3</t>
  </si>
  <si>
    <t>Sulfide:quinone oxidoreductase, mitochondrial OS=Mus musculus OX=10090 GN=Sqor PE=1 SV=3;Sulfide:quinone oxidoreductase, mitochondrial (Fragment) OS=Mus musculus OX=10090 GN=Sqor PE=1 SV=1;Sulfide:quinone oxidoreductase, mitochondrial OS=Mus musculus OX=10</t>
  </si>
  <si>
    <t>Q9R190</t>
  </si>
  <si>
    <t>Metastasis-associated protein MTA2 OS=Mus musculus OX=10090 GN=Mta2 PE=1 SV=1</t>
  </si>
  <si>
    <t>Q9R1J0</t>
  </si>
  <si>
    <t>Sterol-4-alpha-carboxylate 3-dehydrogenase, decarboxylating OS=Mus musculus OX=10090 GN=Nsdhl PE=1 SV=1</t>
  </si>
  <si>
    <t>Q9R1P3</t>
  </si>
  <si>
    <t>Proteasome subunit beta type-2 OS=Mus musculus OX=10090 GN=Psmb2 PE=1 SV=1</t>
  </si>
  <si>
    <t>Q9R1P4;A0A1B0GS70</t>
  </si>
  <si>
    <t>Proteasome subunit alpha type-1 OS=Mus musculus OX=10090 GN=Psma1 PE=1 SV=1;Proteasome endopeptidase complex OS=Mus musculus OX=10090 GN=Psma1 PE=1 SV=1</t>
  </si>
  <si>
    <t>Q9R1R8;Q9QYF1</t>
  </si>
  <si>
    <t>Retinol dehydrogenase 11 OS=Mus musculus OX=10090 GN=Rdh11 PE=1 SV=1;Retinol dehydrogenase 11 OS=Mus musculus OX=10090 GN=Rdh11 PE=1 SV=2</t>
  </si>
  <si>
    <t>Q9R1T2</t>
  </si>
  <si>
    <t>SUMO-activating enzyme subunit 1 OS=Mus musculus OX=10090 GN=Sae1 PE=1 SV=1</t>
  </si>
  <si>
    <t>Q9R1T4</t>
  </si>
  <si>
    <t>Septin-6 OS=Mus musculus OX=10090 GN=Septin6 PE=1 SV=4</t>
  </si>
  <si>
    <t>Q9WTI7</t>
  </si>
  <si>
    <t>Unconventional myosin-Ic OS=Mus musculus OX=10090 GN=Myo1c PE=1 SV=2</t>
  </si>
  <si>
    <t>Q9WTP6;F7BP55</t>
  </si>
  <si>
    <t>Q9WTP6</t>
  </si>
  <si>
    <t>Adenylate kinase 2, mitochondrial OS=Mus musculus OX=10090 GN=Ak2 PE=1 SV=5</t>
  </si>
  <si>
    <t>Q9WTP7;F6RP11</t>
  </si>
  <si>
    <t>Q9WTP7</t>
  </si>
  <si>
    <t>GTP:AMP phosphotransferase AK3, mitochondrial OS=Mus musculus OX=10090 GN=Ak3 PE=1 SV=3</t>
  </si>
  <si>
    <t>Q9WTX5</t>
  </si>
  <si>
    <t>S-phase kinase-associated protein 1 OS=Mus musculus OX=10090 GN=Skp1 PE=1 SV=3</t>
  </si>
  <si>
    <t>Q9WU78</t>
  </si>
  <si>
    <t>Programmed cell death 6-interacting protein OS=Mus musculus OX=10090 GN=Pdcd6ip PE=1 SV=3</t>
  </si>
  <si>
    <t>Q9WU79;A0A0R4J1T9;A0A338P738;F6PYI8;F6YFQ5;E9PUR5</t>
  </si>
  <si>
    <t>Q9WU79;A0A0R4J1T9</t>
  </si>
  <si>
    <t>Proline dehydrogenase 1, mitochondrial OS=Mus musculus OX=10090 GN=Prodh PE=1 SV=2;Proline dehydrogenase OS=Mus musculus OX=10090 GN=Prodh PE=1 SV=1</t>
  </si>
  <si>
    <t>Q9WUK2</t>
  </si>
  <si>
    <t>Eukaryotic translation initiation factor 4H OS=Mus musculus OX=10090 GN=Eif4h PE=1 SV=3</t>
  </si>
  <si>
    <t>Q9WUM3;A0A494B9Y4;A0A494BAI1;D3YUG6</t>
  </si>
  <si>
    <t>Q9WUM3</t>
  </si>
  <si>
    <t>Coronin-1B OS=Mus musculus OX=10090 GN=Coro1b PE=1 SV=1</t>
  </si>
  <si>
    <t>Q9WUM4</t>
  </si>
  <si>
    <t>Coronin-1C OS=Mus musculus OX=10090 GN=Coro1c PE=1 SV=2</t>
  </si>
  <si>
    <t>Q9WUM5;A0A0N4SVU4</t>
  </si>
  <si>
    <t>Q9WUM5</t>
  </si>
  <si>
    <t>Succinate--CoA ligase [ADP/GDP-forming] subunit alpha, mitochondrial OS=Mus musculus OX=10090 GN=Suclg1 PE=1 SV=4</t>
  </si>
  <si>
    <t>Q9WUR9;A2ARF6;F6TEU8;A2ARF5</t>
  </si>
  <si>
    <t>Q9WUR9;A2ARF6</t>
  </si>
  <si>
    <t>Adenylate kinase 4, mitochondrial OS=Mus musculus OX=10090 GN=Ak4 PE=1 SV=1;Adenylate kinase 4, mitochondrial (Fragment) OS=Mus musculus OX=10090 GN=Ak4 PE=1 SV=1</t>
  </si>
  <si>
    <t>Q9WUU7</t>
  </si>
  <si>
    <t>Cathepsin Z OS=Mus musculus OX=10090 GN=Ctsz PE=1 SV=1</t>
  </si>
  <si>
    <t>Q9WV03</t>
  </si>
  <si>
    <t>Protein FAM50A OS=Mus musculus OX=10090 GN=Fam50a PE=1 SV=1</t>
  </si>
  <si>
    <t>Q9WV54;D3Z505</t>
  </si>
  <si>
    <t>Acid ceramidase OS=Mus musculus OX=10090 GN=Asah1 PE=1 SV=1;Acid ceramidase (Fragment) OS=Mus musculus OX=10090 GN=Asah1 PE=1 SV=8</t>
  </si>
  <si>
    <t>Q9WV69</t>
  </si>
  <si>
    <t>Dematin OS=Mus musculus OX=10090 GN=Dmtn PE=1 SV=1</t>
  </si>
  <si>
    <t>Q9WV98;A0A1Y7VIZ6;A0A1Y7VL11</t>
  </si>
  <si>
    <t>Q9WV98;A0A1Y7VIZ6</t>
  </si>
  <si>
    <t>Mitochondrial import inner membrane translocase subunit Tim9 OS=Mus musculus OX=10090 GN=Timm9 PE=1 SV=1;Mitochondrial import inner membrane translocase subunit Tim9 OS=Mus musculus OX=10090 GN=Timm9 PE=1 SV=1</t>
  </si>
  <si>
    <t>Q9WVA2;Q4FZG7</t>
  </si>
  <si>
    <t>Q9WVA2</t>
  </si>
  <si>
    <t>Mitochondrial import inner membrane translocase subunit Tim8 A OS=Mus musculus OX=10090 GN=Timm8a1 PE=1 SV=1</t>
  </si>
  <si>
    <t>Q9WVA4;A0A0A6YXG6;Q9R1Q8</t>
  </si>
  <si>
    <t>Q9WVA4</t>
  </si>
  <si>
    <t>Transgelin-2 OS=Mus musculus OX=10090 GN=Tagln2 PE=1 SV=4</t>
  </si>
  <si>
    <t>Q9WVD5</t>
  </si>
  <si>
    <t>Mitochondrial ornithine transporter 1 OS=Mus musculus OX=10090 GN=Slc25a15 PE=1 SV=1</t>
  </si>
  <si>
    <t>Q9WVK4</t>
  </si>
  <si>
    <t>EH domain-containing protein 1 OS=Mus musculus OX=10090 GN=Ehd1 PE=1 SV=1</t>
  </si>
  <si>
    <t>Q9WVL0;A0A1Y7VNC1;A0A1Y7VJZ2</t>
  </si>
  <si>
    <t>Maleylacetoacetate isomerase OS=Mus musculus OX=10090 GN=Gstz1 PE=1 SV=1;Maleylacetoacetate isomerase OS=Mus musculus OX=10090 GN=Gstz1 PE=1 SV=1;Maleylacetoacetate isomerase OS=Mus musculus OX=10090 GN=Gstz1 PE=1 SV=1</t>
  </si>
  <si>
    <t>Q9WVM8;Q3UNS8</t>
  </si>
  <si>
    <t>Kynurenine/alpha-aminoadipate aminotransferase, mitochondrial OS=Mus musculus OX=10090 GN=Aadat PE=1 SV=1;Kynurenine/alpha-aminoadipate aminotransferase, mitochondrial OS=Mus musculus OX=10090 GN=Aadat PE=1 SV=1</t>
  </si>
  <si>
    <t>Q9WVQ5</t>
  </si>
  <si>
    <t>Methylthioribulose-1-phosphate dehydratase OS=Mus musculus OX=10090 GN=Apip PE=1 SV=1</t>
  </si>
  <si>
    <t>Q9Z0M5</t>
  </si>
  <si>
    <t>Lysosomal acid lipase/cholesteryl ester hydrolase OS=Mus musculus OX=10090 GN=Lipa PE=1 SV=2</t>
  </si>
  <si>
    <t>Q9Z0P5;A0A1L1SU53;A0A1L1STC8</t>
  </si>
  <si>
    <t>Q9Z0P5;A0A1L1SU53</t>
  </si>
  <si>
    <t>Twinfilin-2 OS=Mus musculus OX=10090 GN=Twf2 PE=1 SV=1;Twinfilin-2 (Fragment) OS=Mus musculus OX=10090 GN=Twf2 PE=1 SV=1</t>
  </si>
  <si>
    <t>Q9Z0Y1;E9Q919</t>
  </si>
  <si>
    <t>Dynactin subunit 3 OS=Mus musculus OX=10090 GN=Dctn3 PE=1 SV=2;Dynactin subunit 3 OS=Mus musculus OX=10090 GN=Dctn3 PE=1 SV=1</t>
  </si>
  <si>
    <t>Q9Z110</t>
  </si>
  <si>
    <t>Delta-1-pyrroline-5-carboxylate synthase OS=Mus musculus OX=10090 GN=Aldh18a1 PE=1 SV=2</t>
  </si>
  <si>
    <t>Q9Z1D1</t>
  </si>
  <si>
    <t>Eukaryotic translation initiation factor 3 subunit G OS=Mus musculus OX=10090 GN=Eif3g PE=1 SV=2</t>
  </si>
  <si>
    <t>Q9Z1F9;H3BLR3;H3BLM2</t>
  </si>
  <si>
    <t>Q9Z1F9;H3BLR3</t>
  </si>
  <si>
    <t>SUMO-activating enzyme subunit 2 OS=Mus musculus OX=10090 GN=Uba2 PE=1 SV=1;SUMO-activating enzyme subunit 2 (Fragment) OS=Mus musculus OX=10090 GN=Uba2 PE=1 SV=1</t>
  </si>
  <si>
    <t>Q9Z1G3</t>
  </si>
  <si>
    <t>V-type proton ATPase subunit C 1 OS=Mus musculus OX=10090 GN=Atp6v1c1 PE=1 SV=4</t>
  </si>
  <si>
    <t>Q9Z1J3;V9GXS4;A6QRH3</t>
  </si>
  <si>
    <t>Q9Z1J3</t>
  </si>
  <si>
    <t>Cysteine desulfurase, mitochondrial OS=Mus musculus OX=10090 GN=Nfs1 PE=1 SV=3</t>
  </si>
  <si>
    <t>Q9Z1N5;Q8VDW0;G3UXI6</t>
  </si>
  <si>
    <t>Q9Z1N5</t>
  </si>
  <si>
    <t>Spliceosome RNA helicase Ddx39b OS=Mus musculus OX=10090 GN=Ddx39b PE=1 SV=1</t>
  </si>
  <si>
    <t>Q9Z1P6;G3UXZ4</t>
  </si>
  <si>
    <t>Q9Z1P6</t>
  </si>
  <si>
    <t>NADH dehydrogenase [ubiquinone] 1 alpha subcomplex subunit 7 OS=Mus musculus OX=10090 GN=Ndufa7 PE=1 SV=3</t>
  </si>
  <si>
    <t>Q9Z1Q5</t>
  </si>
  <si>
    <t>Chloride intracellular channel protein 1 OS=Mus musculus OX=10090 GN=Clic1 PE=1 SV=3</t>
  </si>
  <si>
    <t>Q9Z1T1;A0A571BEW4;A0A571BES1;Q9JME5</t>
  </si>
  <si>
    <t xml:space="preserve">AP-3 complex subunit beta-1 OS=Mus musculus OX=10090 GN=Ap3b1 PE=1 SV=2;AP-3 complex subunit beta OS=Mus musculus OX=10090 GN=Ap3b2 PE=1 SV=1;AP-3 complex subunit beta OS=Mus musculus OX=10090 GN=Ap3b2 PE=1 SV=1;AP-3 complex subunit beta-2 OS=Mus musculus </t>
  </si>
  <si>
    <t>Q9Z1Z0;A0A0J9YUG0</t>
  </si>
  <si>
    <t>Q9Z1Z0</t>
  </si>
  <si>
    <t>General vesicular transport factor p115 OS=Mus musculus OX=10090 GN=Uso1 PE=1 SV=2</t>
  </si>
  <si>
    <t>Q9Z1Z2</t>
  </si>
  <si>
    <t>Serine-threonine kinase receptor-associated protein OS=Mus musculus OX=10090 GN=Strap PE=1 SV=2</t>
  </si>
  <si>
    <t>Q9Z204;A0A2I3BQH3;A0A2I3BRM6;A0A2I3BQW7</t>
  </si>
  <si>
    <t>Q9Z204</t>
  </si>
  <si>
    <t>Heterogeneous nuclear ribonucleoproteins C1/C2 OS=Mus musculus OX=10090 GN=Hnrnpc PE=1 SV=1</t>
  </si>
  <si>
    <t>Q9Z2A7</t>
  </si>
  <si>
    <t>Diacylglycerol O-acyltransferase 1 OS=Mus musculus OX=10090 GN=Dgat1 PE=1 SV=1</t>
  </si>
  <si>
    <t>Q9Z2D6</t>
  </si>
  <si>
    <t>Q9Z2I0</t>
  </si>
  <si>
    <t>Mitochondrial proton/calcium exchanger protein OS=Mus musculus OX=10090 GN=Letm1 PE=1 SV=1</t>
  </si>
  <si>
    <t>Q9Z2I8;A0A0N4SWD1</t>
  </si>
  <si>
    <t>Q9Z2I8</t>
  </si>
  <si>
    <t>Succinate--CoA ligase [GDP-forming] subunit beta, mitochondrial OS=Mus musculus OX=10090 GN=Suclg2 PE=1 SV=3</t>
  </si>
  <si>
    <t>Q9Z2I9</t>
  </si>
  <si>
    <t>Succinate--CoA ligase [ADP-forming] subunit beta, mitochondrial OS=Mus musculus OX=10090 GN=Sucla2 PE=1 SV=2</t>
  </si>
  <si>
    <t>Q9Z2M7</t>
  </si>
  <si>
    <t>Phosphomannomutase 2 OS=Mus musculus OX=10090 GN=Pmm2 PE=1 SV=1</t>
  </si>
  <si>
    <t>Q9Z2U0;A0A338P7D7;B7ZMS4;Q9CWH6</t>
  </si>
  <si>
    <t>Q9Z2U0;A0A338P7D7</t>
  </si>
  <si>
    <t>Proteasome subunit alpha type-7 OS=Mus musculus OX=10090 GN=Psma7 PE=1 SV=1;Proteasome subunit alpha type OS=Mus musculus OX=10090 GN=Psma7 PE=1 SV=1</t>
  </si>
  <si>
    <t>Q9Z2U1</t>
  </si>
  <si>
    <t>Proteasome subunit alpha type-5 OS=Mus musculus OX=10090 GN=Psma5 PE=1 SV=1</t>
  </si>
  <si>
    <t>Q9Z2V4</t>
  </si>
  <si>
    <t>Phosphoenolpyruvate carboxykinase, cytosolic [GTP] OS=Mus musculus OX=10090 GN=Pck1 PE=1 SV=1</t>
  </si>
  <si>
    <t>Q9Z2Z6</t>
  </si>
  <si>
    <t>Mitochondrial carnitine/acylcarnitine carrier protein OS=Mus musculus OX=10090 GN=Slc25a20 PE=1 SV=1</t>
  </si>
  <si>
    <t>S4R191;S4R1P3;S4R2T3;P0C8K7</t>
  </si>
  <si>
    <t>Small integral membrane protein 1 (Fragment) OS=Mus musculus OX=10090 GN=Smim1 PE=1 SV=8;Small integral membrane protein 1 (Fragment) OS=Mus musculus OX=10090 GN=Smim1 PE=1 SV=1;Small integral membrane protein 1 OS=Mus musculus OX=10090 GN=Smim1 PE=1 SV=1;</t>
  </si>
  <si>
    <t>S4R1E5;O70325</t>
  </si>
  <si>
    <t>Glutathione peroxidase OS=Mus musculus OX=10090 GN=Gpx4 PE=1 SV=1;Phospholipid hydroperoxide glutathione peroxidase OS=Mus musculus OX=10090 GN=Gpx4 PE=1 SV=4</t>
  </si>
  <si>
    <t>S4R1F2;D3Z0S1;A0A0N4SV57;A0A0N4SW89;P97429;F7ANV6</t>
  </si>
  <si>
    <t>S4R1F2;D3Z0S1;A0A0N4SV57;A0A0N4SW89;P97429</t>
  </si>
  <si>
    <t>Annexin OS=Mus musculus OX=10090 GN=Anxa4 PE=1 SV=1;Annexin (Fragment) OS=Mus musculus OX=10090 GN=Anxa4 PE=1 SV=1;Annexin (Fragment) OS=Mus musculus OX=10090 GN=Anxa4 PE=1 SV=1;Annexin (Fragment) OS=Mus musculus OX=10090 GN=Anxa4 PE=1 SV=3;Annexin A4 OS=M</t>
  </si>
  <si>
    <t>S4R1M0;P06800</t>
  </si>
  <si>
    <t>Receptor-type tyrosine-protein phosphatase C OS=Mus musculus OX=10090 GN=Ptprc PE=1 SV=1;Receptor-type tyrosine-protein phosphatase C OS=Mus musculus OX=10090 GN=Ptprc PE=1 SV=4</t>
  </si>
  <si>
    <t>S4R1M2;D3YXK2;Q80YR5</t>
  </si>
  <si>
    <t>S4R1M2;D3YXK2</t>
  </si>
  <si>
    <t>Scaffold attachment factor B1 OS=Mus musculus OX=10090 GN=Safb PE=1 SV=1;Scaffold attachment factor B1 OS=Mus musculus OX=10090 GN=Safb PE=1 SV=2</t>
  </si>
  <si>
    <t>S4R1X7;S4R2C1;S4R187;S4R2F5;S4R2J6;S4R165;G3X971;S4R236;A0A1W2P812;S4R1S2;G5E8K2;G5E8K3;S4R2S8;S4R2K9;G5E8K5;S4R278;S4R208</t>
  </si>
  <si>
    <t>Ankyrin-3 OS=Mus musculus OX=10090 GN=Ank3 PE=1 SV=1;Ankyrin-3 OS=Mus musculus OX=10090 GN=Ank3 PE=1 SV=1;Ankyrin-3 OS=Mus musculus OX=10090 GN=Ank3 PE=1 SV=1;Ankyrin-3 OS=Mus musculus OX=10090 GN=Ank3 PE=1 SV=1;Ankyrin-3 OS=Mus musculus OX=10090 GN=Ank3 P</t>
  </si>
  <si>
    <t>S4R294;S4R2J9;A0A0A0MQ79;Q3TLH4;S4R2L9;S4R209</t>
  </si>
  <si>
    <t>Protein PRRC2C OS=Mus musculus OX=10090 GN=Prrc2c PE=1 SV=1;Protein PRRC2C OS=Mus musculus OX=10090 GN=Prrc2c PE=1 SV=1;Protein PRRC2C OS=Mus musculus OX=10090 GN=Prrc2c PE=1 SV=1;Protein PRRC2C OS=Mus musculus OX=10090 GN=Prrc2c PE=1 SV=3;Protein PRRC2C (</t>
  </si>
  <si>
    <t>S4R2B0;B2RY56</t>
  </si>
  <si>
    <t>RNA-binding protein 25 (Fragment) OS=Mus musculus OX=10090 GN=Rbm25 PE=1 SV=1;RNA-binding protein 25 OS=Mus musculus OX=10090 GN=Rbm25 PE=1 SV=2</t>
  </si>
  <si>
    <t>S4R2E1;A0A0R4J0B6;Q7TMS5;D3Z150;A0A0N4SWA2;D3YVG8;D3YZX5;S4R2M4</t>
  </si>
  <si>
    <t>S4R2E1;A0A0R4J0B6;Q7TMS5;D3Z150</t>
  </si>
  <si>
    <t>Broad substrate-specificity ATP-binding cassette transporter ABCG2 OS=Mus musculus OX=10090 GN=Abcg2 PE=1 SV=1;Broad substrate-specificity ATP-binding cassette transporter ABCG2 OS=Mus musculus OX=10090 GN=Abcg2 PE=1 SV=1;Broad substrate specificity ATP-bi</t>
  </si>
  <si>
    <t>S4R2J8;S4R1B8;S4R270;A0A5F8MQ05;D3Z6Q9;S4R1Q1;S4R171</t>
  </si>
  <si>
    <t>S4R2J8;S4R1B8;S4R270;A0A5F8MQ05;D3Z6Q9</t>
  </si>
  <si>
    <t>Bridging integrator 2 OS=Mus musculus OX=10090 GN=Bin2 PE=1 SV=1;Bridging integrator 2 OS=Mus musculus OX=10090 GN=Bin2 PE=1 SV=1;Bridging integrator 2 OS=Mus musculus OX=10090 GN=Bin2 PE=1 SV=1;Bridging integrator 2 OS=Mus musculus OX=10090 GN=Bin2 PE=1 S</t>
  </si>
  <si>
    <t>V9GWU5;Q3TAI4;A2AUD5;Q9CYZ2;F6VQ81;Q3TUJ9;Q8BKP1</t>
  </si>
  <si>
    <t>Tumor protein D54 (Fragment) OS=Mus musculus OX=10090 GN=Tpd52l2 PE=1 SV=8;Tumor protein D54 OS=Mus musculus OX=10090 GN=Tpd52l2 PE=1 SV=1;Tumor protein D54 OS=Mus musculus OX=10090 GN=Tpd52l2 PE=1 SV=1;Tumor protein D54 OS=Mus musculus OX=10090 GN=Tpd52l2</t>
  </si>
  <si>
    <t>V9GXI0;V9GXT7;Q9Z266</t>
  </si>
  <si>
    <t>SNARE-associated protein Snapin OS=Mus musculus OX=10090 GN=Snapin PE=1 SV=1;SNARE-associated protein Snapin OS=Mus musculus OX=10090 GN=Snapin PE=1 SV=1;SNARE-associated protein Snapin OS=Mus musculus OX=10090 GN=Snapin PE=1 SV=1</t>
  </si>
  <si>
    <t>Z4YJT3;Q6ZQ58</t>
  </si>
  <si>
    <t>La-related protein 1 OS=Mus musculus OX=10090 GN=Larp1 PE=1 SV=1;La-related protein 1 OS=Mus musculus OX=10090 GN=Larp1 PE=1 SV=3</t>
  </si>
  <si>
    <t>Z4YJV4;Q60597;Q5SVY0;Q5SVY1;B2RXT3;E9Q7L0</t>
  </si>
  <si>
    <t>Z4YJV4;Q60597</t>
  </si>
  <si>
    <t>2-oxoglutarate dehydrogenase, mitochondrial OS=Mus musculus OX=10090 GN=Ogdh PE=1 SV=1;2-oxoglutarate dehydrogenase, mitochondrial OS=Mus musculus OX=10090 GN=Ogdh PE=1 SV=3</t>
  </si>
  <si>
    <t>Z4YJY0;Q3TCJ1</t>
  </si>
  <si>
    <t>BRISC complex subunit Abraxas 2 OS=Mus musculus OX=10090 GN=Abraxas2 PE=1 SV=1;BRISC complex subunit Abraxas 2 OS=Mus musculus OX=10090 GN=Abraxas2 PE=1 SV=1</t>
  </si>
  <si>
    <t>Z4YK42;Q8C5H8;A0A087WQI8</t>
  </si>
  <si>
    <t>Z4YK42;Q8C5H8</t>
  </si>
  <si>
    <t>NAD kinase 2, mitochondrial OS=Mus musculus OX=10090 GN=Nadk2 PE=1 SV=1;NAD kinase 2, mitochondrial OS=Mus musculus OX=10090 GN=Nadk2 PE=1 SV=2</t>
  </si>
  <si>
    <t>Z4YKB8;Q3TEA8;Z4YKA3;A2AM65;A2AM70;A2AM63;A2AM69;A2AM62</t>
  </si>
  <si>
    <t>Z4YKB8;Q3TEA8;Z4YKA3</t>
  </si>
  <si>
    <t>Heterochromatin protein 1-binding protein 3 OS=Mus musculus OX=10090 GN=Hp1bp3 PE=1 SV=1;Heterochromatin protein 1-binding protein 3 OS=Mus musculus OX=10090 GN=Hp1bp3 PE=1 SV=1;Heterochromatin protein 1-binding protein 3 OS=Mus musculus OX=10090 GN=Hp1bp3</t>
  </si>
  <si>
    <t>Z4YKM2;B2RWE3;B1AR13</t>
  </si>
  <si>
    <t>CDGSH iron-sulfur domain-containing protein 3, mitochondrial OS=Mus musculus OX=10090 GN=Cisd3 PE=1 SV=1;CDGSH iron sulfur domain 3 OS=Mus musculus OX=10090 GN=Cisd3 PE=1 SV=1;CDGSH iron-sulfur domain-containing protein 3, mitochondrial OS=Mus musculus OX=</t>
  </si>
  <si>
    <t>Z4YKT6;Q99J47</t>
  </si>
  <si>
    <t>Dehydrogenase/reductase SDR family member 7B OS=Mus musculus OX=10090 GN=Dhrs7b PE=1 SV=1;Dehydrogenase/reductase SDR family member 7B OS=Mus musculus OX=10090 GN=Dhrs7b PE=1 SV=1</t>
  </si>
  <si>
    <t/>
  </si>
  <si>
    <t>Protein Details</t>
  </si>
  <si>
    <t>Median Normalized Log2(iBAQ intensities)</t>
  </si>
  <si>
    <t>Group Means</t>
  </si>
  <si>
    <t>Groups St.dev</t>
  </si>
  <si>
    <t>ANOVA</t>
  </si>
  <si>
    <t>Student's T.tests</t>
  </si>
  <si>
    <t>Z-scores</t>
  </si>
  <si>
    <t>Z-scores with restored missingness</t>
  </si>
  <si>
    <t>This table comprises the proteomics normalized dataset along with the statistics performed on it (e.g., calculation of the mean, standard deviation for each group, ANOVA, Student's Ttest, etc.). The first row indicates which columns correspond to what type of details provided the color scales are indicated below the table in the corresponding columns.</t>
  </si>
  <si>
    <t>Description</t>
  </si>
  <si>
    <t>nrom_log2(iBAQ)</t>
  </si>
  <si>
    <t>&lt;0.05</t>
  </si>
  <si>
    <t>Clust</t>
  </si>
  <si>
    <t>Log2(fold-Change)</t>
  </si>
  <si>
    <t>Not detected</t>
  </si>
  <si>
    <t>Q3TGF2</t>
  </si>
  <si>
    <t>O89053</t>
  </si>
  <si>
    <t>E9Q4Q2</t>
  </si>
  <si>
    <t>Q60591</t>
  </si>
  <si>
    <t>A0A5F8MPB5</t>
  </si>
  <si>
    <t>G3UXZ5</t>
  </si>
  <si>
    <t>F6V8R7</t>
  </si>
  <si>
    <t>A0A3B2W837</t>
  </si>
  <si>
    <t>P17751</t>
  </si>
  <si>
    <t>G3UZ30</t>
  </si>
  <si>
    <t>H3BJ35</t>
  </si>
  <si>
    <t>A0A3Q4EGL6</t>
  </si>
  <si>
    <t>Q80WJ7</t>
  </si>
  <si>
    <t>E9QKA4</t>
  </si>
  <si>
    <t>A0A494BAC4</t>
  </si>
  <si>
    <t>B7ZCL8</t>
  </si>
  <si>
    <t>A0A0G2JEK2</t>
  </si>
  <si>
    <t>F6UND7</t>
  </si>
  <si>
    <t>O35601</t>
  </si>
  <si>
    <t>G3UX99</t>
  </si>
  <si>
    <t>Q8R0H9</t>
  </si>
  <si>
    <t>Q8C845</t>
  </si>
  <si>
    <t>A0A0A6YWB0</t>
  </si>
  <si>
    <t>Q62347</t>
  </si>
  <si>
    <t>Z4YKB8</t>
  </si>
  <si>
    <t>P60840</t>
  </si>
  <si>
    <t>E9Q5I9</t>
  </si>
  <si>
    <t>Q9CRD0</t>
  </si>
  <si>
    <t>A0A087WNP6</t>
  </si>
  <si>
    <t>Q9Z0P5</t>
  </si>
  <si>
    <t>Q921T2</t>
  </si>
  <si>
    <t>Q61792</t>
  </si>
  <si>
    <t>Q3UW53</t>
  </si>
  <si>
    <t>Q8BPU7</t>
  </si>
  <si>
    <t>Q9QXT0</t>
  </si>
  <si>
    <t>A0A087WQE6</t>
  </si>
  <si>
    <t>P80315</t>
  </si>
  <si>
    <t>A8XU21</t>
  </si>
  <si>
    <t>A0A494B9X2</t>
  </si>
  <si>
    <t>A0A0R4J1R7</t>
  </si>
  <si>
    <t>Q9DCL9</t>
  </si>
  <si>
    <t>Q91YS8</t>
  </si>
  <si>
    <t>F7ADT6</t>
  </si>
  <si>
    <t>Q8BV49</t>
  </si>
  <si>
    <t>E9Q4B9</t>
  </si>
  <si>
    <t>B7ZD13</t>
  </si>
  <si>
    <t>A2ALF3</t>
  </si>
  <si>
    <t>P21279</t>
  </si>
  <si>
    <t>Q3UJB0</t>
  </si>
  <si>
    <t>P60710</t>
  </si>
  <si>
    <t>A0A0R4J0Q5</t>
  </si>
  <si>
    <t>A0A0B4J1E2</t>
  </si>
  <si>
    <t>S4R1M0</t>
  </si>
  <si>
    <t>Q6DFW4</t>
  </si>
  <si>
    <t>P17095</t>
  </si>
  <si>
    <t>G5E829</t>
  </si>
  <si>
    <t>H7BX01</t>
  </si>
  <si>
    <t>A0A494B9X6</t>
  </si>
  <si>
    <t>F8WJB9</t>
  </si>
  <si>
    <t>A2AI52</t>
  </si>
  <si>
    <t>D3Z041</t>
  </si>
  <si>
    <t>Q6NZD2</t>
  </si>
  <si>
    <t>Q9DCC5</t>
  </si>
  <si>
    <t>Q8K310</t>
  </si>
  <si>
    <t>D6RFU2</t>
  </si>
  <si>
    <t>Q9DBC7</t>
  </si>
  <si>
    <t>A0A087WR97</t>
  </si>
  <si>
    <t>E9Q0G1</t>
  </si>
  <si>
    <t>A0A571BEL9</t>
  </si>
  <si>
    <t>P31428</t>
  </si>
  <si>
    <t>Q9CQV8</t>
  </si>
  <si>
    <t>Q99K94</t>
  </si>
  <si>
    <t>Q5SUT0</t>
  </si>
  <si>
    <t>Q6ZWQ5</t>
  </si>
  <si>
    <t>P49935</t>
  </si>
  <si>
    <t>O70172</t>
  </si>
  <si>
    <t>P47915</t>
  </si>
  <si>
    <t>Q8K1B8</t>
  </si>
  <si>
    <t>A0A0R4J2B2</t>
  </si>
  <si>
    <t>A0A338P7E3</t>
  </si>
  <si>
    <t>Q9R1P4</t>
  </si>
  <si>
    <t>H3BL37</t>
  </si>
  <si>
    <t>Q7M739</t>
  </si>
  <si>
    <t>Q9JIW9</t>
  </si>
  <si>
    <t>E9Q133</t>
  </si>
  <si>
    <t>P62737</t>
  </si>
  <si>
    <t>D3YW09</t>
  </si>
  <si>
    <t>F6VVY4</t>
  </si>
  <si>
    <t>P63330</t>
  </si>
  <si>
    <t>A2AWQ2</t>
  </si>
  <si>
    <t>Q80UE5</t>
  </si>
  <si>
    <t>P08752</t>
  </si>
  <si>
    <t>A0A1Y7VK19</t>
  </si>
  <si>
    <t>E9QL31</t>
  </si>
  <si>
    <t>Q3TUQ5</t>
  </si>
  <si>
    <t>Q8JZN1</t>
  </si>
  <si>
    <t>Q9CPQ3</t>
  </si>
  <si>
    <t>A0A1B0GRP7</t>
  </si>
  <si>
    <t>P09671</t>
  </si>
  <si>
    <t>Q61599</t>
  </si>
  <si>
    <t>A2A813</t>
  </si>
  <si>
    <t>Top 10% PC1</t>
  </si>
  <si>
    <t>Top 10% PC2</t>
  </si>
  <si>
    <t>Top 10% PC3</t>
  </si>
  <si>
    <t>List of protein in the 10% most contributing to PC separation</t>
  </si>
  <si>
    <t>Q3TLP8</t>
  </si>
  <si>
    <t>G3X8T3</t>
  </si>
  <si>
    <t>P08226</t>
  </si>
  <si>
    <t>A0A494BBD8</t>
  </si>
  <si>
    <t>Q8BQ10</t>
  </si>
  <si>
    <t>Q91VI7</t>
  </si>
  <si>
    <t>P48036</t>
  </si>
  <si>
    <t>D6REF3</t>
  </si>
  <si>
    <t>H3BKR2</t>
  </si>
  <si>
    <t>P20152</t>
  </si>
  <si>
    <t>A0A1W2P768</t>
  </si>
  <si>
    <t>A0A0A0MQM0</t>
  </si>
  <si>
    <t>O35639</t>
  </si>
  <si>
    <t>F6UFB9</t>
  </si>
  <si>
    <t>A0A0G2JDZ4</t>
  </si>
  <si>
    <t>A2A6T9</t>
  </si>
  <si>
    <t>F6VQH5</t>
  </si>
  <si>
    <t>Q8R5L1</t>
  </si>
  <si>
    <t>Q8C253</t>
  </si>
  <si>
    <t>G5E850</t>
  </si>
  <si>
    <t>Q3TLP5</t>
  </si>
  <si>
    <t>F6YVP7</t>
  </si>
  <si>
    <t>Q9WUR9</t>
  </si>
  <si>
    <t>A0A0A0MQ68</t>
  </si>
  <si>
    <t>Q6ZWV3</t>
  </si>
  <si>
    <t>A0A0R4J1C2</t>
  </si>
  <si>
    <t>A0A0R4J203</t>
  </si>
  <si>
    <t>Q9CPX4</t>
  </si>
  <si>
    <t>A0A0N4SVB8</t>
  </si>
  <si>
    <t>Q8CBD0</t>
  </si>
  <si>
    <t>A0A0R4J0I1</t>
  </si>
  <si>
    <t>E9PZ00</t>
  </si>
  <si>
    <t>P62264</t>
  </si>
  <si>
    <t>E9Q390</t>
  </si>
  <si>
    <t>E9QAI5</t>
  </si>
  <si>
    <t>B1ARU1</t>
  </si>
  <si>
    <t>E9Q449</t>
  </si>
  <si>
    <t>G5E8R3</t>
  </si>
  <si>
    <t>D3YVC1</t>
  </si>
  <si>
    <t>Q9CXW4</t>
  </si>
  <si>
    <t>D3Z1T4</t>
  </si>
  <si>
    <t>Q6ZWQ9</t>
  </si>
  <si>
    <t>Q9DCW4</t>
  </si>
  <si>
    <t>Q61171</t>
  </si>
  <si>
    <t>B7FAU9</t>
  </si>
  <si>
    <t>P07356</t>
  </si>
  <si>
    <t>Q9R0H0</t>
  </si>
  <si>
    <t>Q6ZWY3</t>
  </si>
  <si>
    <t>Q8JZV9</t>
  </si>
  <si>
    <t>A2AGN7</t>
  </si>
  <si>
    <t>Q9EQK5</t>
  </si>
  <si>
    <t>P62702</t>
  </si>
  <si>
    <t>A0A494BB97</t>
  </si>
  <si>
    <t>Q9DCW5</t>
  </si>
  <si>
    <t>Q9D0M5</t>
  </si>
  <si>
    <t>Q0PGA1</t>
  </si>
  <si>
    <t>P53810</t>
  </si>
  <si>
    <t>P68372</t>
  </si>
  <si>
    <t>Q3V0K6</t>
  </si>
  <si>
    <t>A0A075B5P6</t>
  </si>
  <si>
    <t>P50285</t>
  </si>
  <si>
    <t>Q05144</t>
  </si>
  <si>
    <t>G3UW41</t>
  </si>
  <si>
    <t>A0A0R4J1J1</t>
  </si>
  <si>
    <t>O70435</t>
  </si>
  <si>
    <t>P17427</t>
  </si>
  <si>
    <t>O35381</t>
  </si>
  <si>
    <t>Q501J6</t>
  </si>
  <si>
    <t>Q3TCD4</t>
  </si>
  <si>
    <t>A0A2K6EDM5</t>
  </si>
  <si>
    <t>S4R1F2</t>
  </si>
  <si>
    <t>P47199</t>
  </si>
  <si>
    <t>Q9DCY0</t>
  </si>
  <si>
    <t>A0A0G2JEJ0</t>
  </si>
  <si>
    <t>Q9QUH0</t>
  </si>
  <si>
    <t>Q9ERL7</t>
  </si>
  <si>
    <t>E9QNN1</t>
  </si>
  <si>
    <t>P62827</t>
  </si>
  <si>
    <t>Q99KF1</t>
  </si>
  <si>
    <t>A0A1Y7VM54</t>
  </si>
  <si>
    <t>Q91XE4</t>
  </si>
  <si>
    <t>P14483</t>
  </si>
  <si>
    <t>Q00897</t>
  </si>
  <si>
    <t>E9Q8N8</t>
  </si>
  <si>
    <t>Q8BH40</t>
  </si>
  <si>
    <t>Q9QXD1</t>
  </si>
  <si>
    <t>A0A338P7L8</t>
  </si>
  <si>
    <t>A0A087WS03</t>
  </si>
  <si>
    <t>G3X9T8</t>
  </si>
  <si>
    <t>P62717</t>
  </si>
  <si>
    <t>P42125</t>
  </si>
  <si>
    <t>K3W4R2</t>
  </si>
  <si>
    <t>P19253</t>
  </si>
  <si>
    <t>H3BJY1</t>
  </si>
  <si>
    <t>Q8BGJ5</t>
  </si>
  <si>
    <t>Q3TWV4</t>
  </si>
  <si>
    <t>Q9WV54</t>
  </si>
  <si>
    <t>O08807</t>
  </si>
  <si>
    <t>Q3TML0</t>
  </si>
  <si>
    <t>P97470</t>
  </si>
  <si>
    <t>A0A0N4SV66</t>
  </si>
  <si>
    <t>A2AJX3</t>
  </si>
  <si>
    <t>Q9CQX8</t>
  </si>
  <si>
    <t>A0A0R4J023</t>
  </si>
  <si>
    <t>A0A3Q4L326</t>
  </si>
  <si>
    <t>P13020</t>
  </si>
  <si>
    <t>P30681</t>
  </si>
  <si>
    <t>Q3TMX0</t>
  </si>
  <si>
    <t>E9Q1J7</t>
  </si>
  <si>
    <t>O09172</t>
  </si>
  <si>
    <t>Q91VA0</t>
  </si>
  <si>
    <t>Q91V41</t>
  </si>
  <si>
    <t>Q9D172</t>
  </si>
  <si>
    <t>Q6GT24</t>
  </si>
  <si>
    <t>Q9CPV4</t>
  </si>
  <si>
    <t>B1ATL6</t>
  </si>
  <si>
    <t>Q8VE37</t>
  </si>
  <si>
    <t>G3UXT7</t>
  </si>
  <si>
    <t>F7B227</t>
  </si>
  <si>
    <t>Q64345</t>
  </si>
  <si>
    <t>E9QN70</t>
  </si>
  <si>
    <t>A0A3Q4EH04</t>
  </si>
  <si>
    <t>P67778</t>
  </si>
  <si>
    <t>Q60817</t>
  </si>
  <si>
    <t>Q9DAC2</t>
  </si>
  <si>
    <t>A0A5F8MPW8</t>
  </si>
  <si>
    <t>O35129</t>
  </si>
  <si>
    <t>Q91WR5</t>
  </si>
  <si>
    <t>P55264</t>
  </si>
  <si>
    <t>A0A2I3BRX1</t>
  </si>
  <si>
    <t>P30115</t>
  </si>
  <si>
    <t>Q8BPW9</t>
  </si>
  <si>
    <t>A0A3B2WDD2</t>
  </si>
  <si>
    <t>E9Q6U4</t>
  </si>
  <si>
    <t>Q8BPI2</t>
  </si>
  <si>
    <t>F8WJ05</t>
  </si>
  <si>
    <t>A2AQ52</t>
  </si>
  <si>
    <t>J3QMG3</t>
  </si>
  <si>
    <t>Q3UB58</t>
  </si>
  <si>
    <t>A0A0A6YX26</t>
  </si>
  <si>
    <t>Q8VEM8</t>
  </si>
  <si>
    <t>P50637</t>
  </si>
  <si>
    <t>Q8BLF1</t>
  </si>
  <si>
    <t>Q8CAY6</t>
  </si>
  <si>
    <t>Q7TNV0</t>
  </si>
  <si>
    <t>Q9CZ44</t>
  </si>
  <si>
    <t>P60843</t>
  </si>
  <si>
    <t>Q80X50</t>
  </si>
  <si>
    <t>A0A1B0GR19</t>
  </si>
  <si>
    <t>G3X9H5</t>
  </si>
  <si>
    <t>Q8C165</t>
  </si>
  <si>
    <t>G3V010</t>
  </si>
  <si>
    <t>Q9D0M3</t>
  </si>
  <si>
    <t>Q8R050</t>
  </si>
  <si>
    <t>Q3TKD0</t>
  </si>
  <si>
    <t>E9Q7G1</t>
  </si>
  <si>
    <t>D3Z521</t>
  </si>
  <si>
    <t>O08583</t>
  </si>
  <si>
    <t>Q8BJY7</t>
  </si>
  <si>
    <t>D3YX76</t>
  </si>
  <si>
    <t>Q80XR6</t>
  </si>
  <si>
    <t>E9QAH1</t>
  </si>
  <si>
    <t>A0A0G2JEP0</t>
  </si>
  <si>
    <t>A2ATT9</t>
  </si>
  <si>
    <t>Q6P8I4</t>
  </si>
  <si>
    <t>D3YYD0</t>
  </si>
  <si>
    <t>G3UX74</t>
  </si>
  <si>
    <t>A2AFS1</t>
  </si>
  <si>
    <t>A0A0R3P9C8</t>
  </si>
  <si>
    <t>E9PWK1</t>
  </si>
  <si>
    <t>A0A1L1SRL0</t>
  </si>
  <si>
    <t>A0A0A6YWH2</t>
  </si>
  <si>
    <t>E9QN08</t>
  </si>
  <si>
    <t>S4R1M2</t>
  </si>
  <si>
    <t>Q7TNC4</t>
  </si>
  <si>
    <t>A0A0R4J032</t>
  </si>
  <si>
    <t>J3QN31</t>
  </si>
  <si>
    <t>A0A0R4J1C8</t>
  </si>
  <si>
    <t>Q9D8L3</t>
  </si>
  <si>
    <t>D6RFU9</t>
  </si>
  <si>
    <t>Q61191</t>
  </si>
  <si>
    <t>A2A5G4</t>
  </si>
  <si>
    <t>A0A0G2JG00</t>
  </si>
  <si>
    <t>Q9Z1T1</t>
  </si>
  <si>
    <t>A2AEG6</t>
  </si>
  <si>
    <t>E9Q9C5</t>
  </si>
  <si>
    <t>A0A2I3BR03</t>
  </si>
  <si>
    <t>P00920</t>
  </si>
  <si>
    <t>P09411</t>
  </si>
  <si>
    <t>P62960</t>
  </si>
  <si>
    <t>Q9D024</t>
  </si>
  <si>
    <t>V9GXI0</t>
  </si>
  <si>
    <t>Q9JII6</t>
  </si>
  <si>
    <t>F6UXY4</t>
  </si>
  <si>
    <t>A0A1B0GSR9</t>
  </si>
  <si>
    <t>B1AYG7</t>
  </si>
  <si>
    <t>Q8BTS0</t>
  </si>
  <si>
    <t>P70349</t>
  </si>
  <si>
    <t>D3YUK4</t>
  </si>
  <si>
    <t>D3Z7P3</t>
  </si>
  <si>
    <t>G3UXY7</t>
  </si>
  <si>
    <t>Q9CQH3</t>
  </si>
  <si>
    <t>P17182</t>
  </si>
  <si>
    <t>A2A998</t>
  </si>
  <si>
    <t>E9QNH7</t>
  </si>
  <si>
    <t>A0A2I3BRW9</t>
  </si>
  <si>
    <t>A0A0H2UKC0</t>
  </si>
  <si>
    <t>Q80TM9</t>
  </si>
  <si>
    <t>E9Q5F4</t>
  </si>
  <si>
    <t>Q91VR5</t>
  </si>
  <si>
    <t>P51859</t>
  </si>
  <si>
    <t>Q61937</t>
  </si>
  <si>
    <t>G3X956</t>
  </si>
  <si>
    <t>A2AKI5</t>
  </si>
  <si>
    <t>Q5SS83</t>
  </si>
  <si>
    <t>A0A2R8VKS6</t>
  </si>
  <si>
    <t>F7CUQ1</t>
  </si>
  <si>
    <t>A2AQR0</t>
  </si>
  <si>
    <t>A2AAW9</t>
  </si>
  <si>
    <t>A0A087WNZ7</t>
  </si>
  <si>
    <t>F6UYN4</t>
  </si>
  <si>
    <t>A0A1D5RLR6</t>
  </si>
  <si>
    <t>D3Z124</t>
  </si>
  <si>
    <t>P28665</t>
  </si>
  <si>
    <t>S4R191</t>
  </si>
  <si>
    <t>D3YX62</t>
  </si>
  <si>
    <t>F7D432</t>
  </si>
  <si>
    <t>A2A6J7</t>
  </si>
  <si>
    <t>Type</t>
  </si>
  <si>
    <t>Ontology_type</t>
  </si>
  <si>
    <t>Ontology_accession</t>
  </si>
  <si>
    <t>Ongology_description</t>
  </si>
  <si>
    <t>Count_query</t>
  </si>
  <si>
    <t>Count_universe</t>
  </si>
  <si>
    <t>%_query</t>
  </si>
  <si>
    <t>%_universe</t>
  </si>
  <si>
    <t>pval</t>
  </si>
  <si>
    <t>fold_change</t>
  </si>
  <si>
    <t>Proteins_in_query</t>
  </si>
  <si>
    <t>GO</t>
  </si>
  <si>
    <t>3690</t>
  </si>
  <si>
    <t>10/215</t>
  </si>
  <si>
    <t>19/2150</t>
  </si>
  <si>
    <t>IFI5B_MOUSE;PURB_MOUSE;H12_MOUSE;LMNB1_MOUSE;H15_MOUSE;H13_MOUSE;H14_MOUSE;H11_MOUSE;IFIX_MOUSE;IFI4_MOUSE</t>
  </si>
  <si>
    <t>17124</t>
  </si>
  <si>
    <t>11/215</t>
  </si>
  <si>
    <t>25/2150</t>
  </si>
  <si>
    <t>PTN6_MOUSE;KHDR1_MOUSE;VASP_MOUSE;LYN_MOUSE;HCLS1_MOUSE;ELMO1_MOUSE;CY24A_MOUSE;WASF2_MOUSE;WASP_MOUSE;WIPF1_MOUSE;F8WJB9_MOUSE</t>
  </si>
  <si>
    <t>30027</t>
  </si>
  <si>
    <t>14/215</t>
  </si>
  <si>
    <t>48/2150</t>
  </si>
  <si>
    <t>BRK1_MOUSE;SHOT1_MOUSE;COR1B_MOUSE;VASP_MOUSE;PDIA1_MOUSE;SNX2_MOUSE;PABP1_MOUSE;HCLS1_MOUSE;ACTB_MOUSE;TWF2_MOUSE;DBNL_MOUSE;ACTA_MOUSE;COR1A_MOUSE;WASF2_MOUSE</t>
  </si>
  <si>
    <t>30261</t>
  </si>
  <si>
    <t>5/215</t>
  </si>
  <si>
    <t>6/2150</t>
  </si>
  <si>
    <t>H12_MOUSE;H15_MOUSE;H13_MOUSE;H14_MOUSE;H11_MOUSE</t>
  </si>
  <si>
    <t>31936</t>
  </si>
  <si>
    <t>45910</t>
  </si>
  <si>
    <t>16584</t>
  </si>
  <si>
    <t>6355</t>
  </si>
  <si>
    <t>29/2150</t>
  </si>
  <si>
    <t>SFPQ_MOUSE;H12_MOUSE;H15_MOUSE;LAP2B_MOUSE;H13_MOUSE;H14_MOUSE;HMGA1_MOUSE;H11_MOUSE;Q5SUT0_MOUSE;Z4YKB8_MOUSE</t>
  </si>
  <si>
    <t>5634</t>
  </si>
  <si>
    <t>64/215</t>
  </si>
  <si>
    <t>442/2150</t>
  </si>
  <si>
    <t>4EBP1_MOUSE;RGS10_MOUSE;ROA2_MOUSE;SF3A1_MOUSE;MATR3_MOUSE;PTN6_MOUSE;PI42A_MOUSE;PP2AA_MOUSE;LBR_MOUSE;PP1R7_MOUSE;IFI5B_MOUSE;PGAM2_MOUSE;DX39B_MOUSE;KHDR1_MOUSE;PURB_MOUSE;SFPQ_MOUSE;PAK2_MOUSE;RL12_MOUSE;SAMH1_MOUSE;HG2A_MOUSE;KPCB_MOUSE;NFAC2_MOUSE;H12_MOUSE;NOP58_MOUSE;PABP1_MOUSE;FUMH_MOUSE;KCC1A_MOUSE;PSA1_MOUSE;LMNB1_MOUSE;H15_MOUSE;ARPC4_MOUSE;G6PD1_MOUSE;LAP2B_MOUSE;LYN_MOUSE;FYB1_MOUSE;H13_MOUSE;H14_MOUSE;LYRIC_MOUSE;GNAI2_MOUSE;HMGA1_MOUSE;H11_MOUSE;H2B1B_MOUSE;IFIX_MOUSE;HCLS1_MOUSE;H2AX_MOUSE;IFI4_MOUSE;ACTB_MOUSE;DJB11_MOUSE;CY24A_MOUSE;1433B_MOUSE;F120A_MOUSE;CAND1_MOUSE;CLIC4_MOUSE;DNJA2_MOUSE;BASP1_MOUSE;SKP1_MOUSE;TOIP1_MOUSE;TCP4_MOUSE;WASP_MOUSE;Q62347_MOUSE;D3YW09_MOUSE;Q99K94_MOUSE;Q3UJB0_MOUSE;Z4YKB8_MOUSE</t>
  </si>
  <si>
    <t>6974</t>
  </si>
  <si>
    <t>7/215</t>
  </si>
  <si>
    <t>15/2150</t>
  </si>
  <si>
    <t>SFPQ_MOUSE;SAMH1_MOUSE;NFAC2_MOUSE;FUMH_MOUSE;LYN_MOUSE;H2AX_MOUSE;Q9DCC5_MOUSE</t>
  </si>
  <si>
    <t>2218</t>
  </si>
  <si>
    <t>6/215</t>
  </si>
  <si>
    <t>11/2150</t>
  </si>
  <si>
    <t>MATR3_MOUSE;IFI5B_MOUSE;SFPQ_MOUSE;MAVS_MOUSE;IFIX_MOUSE;IFI4_MOUSE</t>
  </si>
  <si>
    <t>5719</t>
  </si>
  <si>
    <t>H12_MOUSE;H15_MOUSE;H13_MOUSE;H14_MOUSE;H11_MOUSE;Q9DCC5_MOUSE</t>
  </si>
  <si>
    <t>51279</t>
  </si>
  <si>
    <t>4/215</t>
  </si>
  <si>
    <t>4/2150</t>
  </si>
  <si>
    <t>PTN6_MOUSE;LYN_MOUSE;CY24A_MOUSE;COR1A_MOUSE</t>
  </si>
  <si>
    <t>42025</t>
  </si>
  <si>
    <t>17/2150</t>
  </si>
  <si>
    <t>H12_MOUSE;IMA4_MOUSE;H15_MOUSE;H13_MOUSE;H14_MOUSE;H11_MOUSE;Z4YKB8_MOUSE</t>
  </si>
  <si>
    <t>51721</t>
  </si>
  <si>
    <t>5/2150</t>
  </si>
  <si>
    <t>4EBP1_MOUSE;PTN1_MOUSE;PP2AA_MOUSE;ENSA_MOUSE</t>
  </si>
  <si>
    <t>98974</t>
  </si>
  <si>
    <t>HCLS1_MOUSE;ACTB_MOUSE;DBNL_MOUSE;WASF2_MOUSE</t>
  </si>
  <si>
    <t>3779</t>
  </si>
  <si>
    <t>62/2150</t>
  </si>
  <si>
    <t>VASP_MOUSE;PDIA1_MOUSE;CORO7_MOUSE;MOES_MOUSE;LSP1_MOUSE;EPS8_MOUSE;CAP1_MOUSE;FKB15_MOUSE;DBNL_MOUSE;COR1A_MOUSE;WASF2_MOUSE;F8WJB9_MOUSE;Q80UE5_MOUSE;Q8CG29_MOUSE</t>
  </si>
  <si>
    <t>30036</t>
  </si>
  <si>
    <t>9/215</t>
  </si>
  <si>
    <t>31/2150</t>
  </si>
  <si>
    <t>BRK1_MOUSE;COR1B_MOUSE;VASP_MOUSE;ELMO1_MOUSE;CAP1_MOUSE;DOCK2_MOUSE;COR1A_MOUSE;WASF2_MOUSE;WIPF1_MOUSE</t>
  </si>
  <si>
    <t>31492</t>
  </si>
  <si>
    <t>10/2150</t>
  </si>
  <si>
    <t>786</t>
  </si>
  <si>
    <t>20/2150</t>
  </si>
  <si>
    <t>H12_MOUSE;H15_MOUSE;H13_MOUSE;H11_MOUSE;H2B1B_MOUSE;H2AX_MOUSE;Z4YKB8_MOUSE</t>
  </si>
  <si>
    <t>48365</t>
  </si>
  <si>
    <t>BRK1_MOUSE;PAK2_MOUSE;NCF2_MOUSE;GDIR2_MOUSE;EPS8_MOUSE;WASP_MOUSE</t>
  </si>
  <si>
    <t>6357</t>
  </si>
  <si>
    <t>8/215</t>
  </si>
  <si>
    <t>26/2150</t>
  </si>
  <si>
    <t>SODM_MOUSE;KPCB_MOUSE;H12_MOUSE;H13_MOUSE;H14_MOUSE;LYRIC_MOUSE;IFI4_MOUSE;TCP4_MOUSE</t>
  </si>
  <si>
    <t>790</t>
  </si>
  <si>
    <t>21/2150</t>
  </si>
  <si>
    <t>NFAC2_MOUSE;H12_MOUSE;H15_MOUSE;H13_MOUSE;H14_MOUSE;H11_MOUSE;H2AX_MOUSE</t>
  </si>
  <si>
    <t>16601</t>
  </si>
  <si>
    <t>BRK1_MOUSE;ELMO1_MOUSE;EPS8_MOUSE;DBNL_MOUSE;WASF2_MOUSE</t>
  </si>
  <si>
    <t>3677</t>
  </si>
  <si>
    <t>15/215</t>
  </si>
  <si>
    <t>71/2150</t>
  </si>
  <si>
    <t>SODM_MOUSE;LBR_MOUSE;SFPQ_MOUSE;H12_MOUSE;H15_MOUSE;LAP2B_MOUSE;H13_MOUSE;H14_MOUSE;HMGA1_MOUSE;H11_MOUSE;H2B1B_MOUSE;H2AX_MOUSE;Q62347_MOUSE;Q99K94_MOUSE;Z4YKB8_MOUSE</t>
  </si>
  <si>
    <t>122</t>
  </si>
  <si>
    <t>12/215</t>
  </si>
  <si>
    <t>51/2150</t>
  </si>
  <si>
    <t>ROA2_MOUSE;PP2AA_MOUSE;KHDR1_MOUSE;PURB_MOUSE;SFPQ_MOUSE;NFAC2_MOUSE;H12_MOUSE;H15_MOUSE;H13_MOUSE;H14_MOUSE;LYRIC_MOUSE;HCLS1_MOUSE</t>
  </si>
  <si>
    <t>35855</t>
  </si>
  <si>
    <t>3/215</t>
  </si>
  <si>
    <t>3/2150</t>
  </si>
  <si>
    <t>PTN6_MOUSE;PI42A_MOUSE;WASF2_MOUSE</t>
  </si>
  <si>
    <t>72673</t>
  </si>
  <si>
    <t>SNX2_MOUSE;WASF2_MOUSE;Q6NZD2_MOUSE</t>
  </si>
  <si>
    <t>98532</t>
  </si>
  <si>
    <t>H12_MOUSE;H13_MOUSE;H14_MOUSE</t>
  </si>
  <si>
    <t>98978</t>
  </si>
  <si>
    <t>13/215</t>
  </si>
  <si>
    <t>59/2150</t>
  </si>
  <si>
    <t>AT2B1_MOUSE;4EBP1_MOUSE;ROA2_MOUSE;PAK2_MOUSE;CALX_MOUSE;KCC1A_MOUSE;LYN_MOUSE;KAP0_MOUSE;ARP5L_MOUSE;EPS8_MOUSE;ACTB_MOUSE;COR1A_MOUSE;A2AI52_MOUSE</t>
  </si>
  <si>
    <t>51015</t>
  </si>
  <si>
    <t>SHOT1_MOUSE;LASP1_MOUSE;COR1B_MOUSE;CORO7_MOUSE;ARPC4_MOUSE;MARCS_MOUSE;ARP5L_MOUSE;HCLS1_MOUSE;TWF2_MOUSE;DBNL_MOUSE;COR1A_MOUSE;WASP_MOUSE;WIPF1_MOUSE</t>
  </si>
  <si>
    <t>5829</t>
  </si>
  <si>
    <t>68/215</t>
  </si>
  <si>
    <t>511/2150</t>
  </si>
  <si>
    <t>4EBP1_MOUSE;PUR6_MOUSE;RGS10_MOUSE;NIBA1_MOUSE;RL24_MOUSE;PTN6_MOUSE;PTN1_MOUSE;PP2AA_MOUSE;PUR9_MOUSE;IFI5B_MOUSE;PGAM2_MOUSE;PTMS_MOUSE;COR1B_MOUSE;AIP_MOUSE;TPIS_MOUSE;VASP_MOUSE;PAK2_MOUSE;TCPB_MOUSE;PDIA1_MOUSE;SNX2_MOUSE;BID_MOUSE;CORO7_MOUSE;KPCB_MOUSE;NFAC2_MOUSE;NOP58_MOUSE;PABP1_MOUSE;FUMH_MOUSE;PSA1_MOUSE;GGA1_MOUSE;IMA4_MOUSE;MYPT1_MOUSE;MOES_MOUSE;NCF2_MOUSE;GNAQ_MOUSE;G6PD1_MOUSE;ATG3_MOUSE;LYN_MOUSE;KAP0_MOUSE;FYB1_MOUSE;GNAI2_MOUSE;GDIR2_MOUSE;IL16_MOUSE;H2B1B_MOUSE;IFIX_MOUSE;HCLS1_MOUSE;IFI4_MOUSE;ATOX1_MOUSE;GARS_MOUSE;ACTB_MOUSE;CAP1_MOUSE;CATH_MOUSE;1433B_MOUSE;ACOC_MOUSE;F120A_MOUSE;DBNL_MOUSE;DDI2_MOUSE;CAND1_MOUSE;CLIC4_MOUSE;DNJA2_MOUSE;COR1A_MOUSE;SKP1_MOUSE;WASP_MOUSE;TOM34_MOUSE;TCPD_MOUSE;A2AI52_MOUSE;H3BL37_MOUSE;H7BX01_MOUSE;Q6NZD2_MOUSE</t>
  </si>
  <si>
    <t>6334</t>
  </si>
  <si>
    <t>22/2150</t>
  </si>
  <si>
    <t>H12_MOUSE;H15_MOUSE;H13_MOUSE;H14_MOUSE;H11_MOUSE;H2B1B_MOUSE;Z4YKB8_MOUSE</t>
  </si>
  <si>
    <t>8154</t>
  </si>
  <si>
    <t>7/2150</t>
  </si>
  <si>
    <t>VASP_MOUSE;CAP1_MOUSE;WASP_MOUSE;F8WJB9_MOUSE</t>
  </si>
  <si>
    <t>5886</t>
  </si>
  <si>
    <t>41/215</t>
  </si>
  <si>
    <t>277/2150</t>
  </si>
  <si>
    <t>AT2B1_MOUSE;NIBA1_MOUSE;PI42A_MOUSE;PTN1_MOUSE;PP2AA_MOUSE;PUR9_MOUSE;RALB_MOUSE;COR1B_MOUSE;AIP_MOUSE;FCGR1_MOUSE;VASP_MOUSE;STK10_MOUSE;SAMH1_MOUSE;HG2A_MOUSE;KPCB_MOUSE;GPSM3_MOUSE;MYPT1_MOUSE;MOES_MOUSE;APOBR_MOUSE;GNAQ_MOUSE;LSP1_MOUSE;LYN_MOUSE;FYB1_MOUSE;GNAI2_MOUSE;IL16_MOUSE;HCLS1_MOUSE;ELMO1_MOUSE;EPS8_MOUSE;FCERG_MOUSE;ACTB_MOUSE;CAP1_MOUSE;EHD4_MOUSE;EHD1_MOUSE;F120A_MOUSE;DBNL_MOUSE;CLIC4_MOUSE;BASP1_MOUSE;DPEP1_MOUSE;COR1A_MOUSE;WASP_MOUSE;F6UND7_MOUSE</t>
  </si>
  <si>
    <t>6626</t>
  </si>
  <si>
    <t>8/2150</t>
  </si>
  <si>
    <t>TOM22_MOUSE;AIP_MOUSE;BID_MOUSE;TOM34_MOUSE</t>
  </si>
  <si>
    <t>50853</t>
  </si>
  <si>
    <t>PTN6_MOUSE;KPCB_MOUSE;NFAC2_MOUSE;LYN_MOUSE</t>
  </si>
  <si>
    <t>16363</t>
  </si>
  <si>
    <t>24/2150</t>
  </si>
  <si>
    <t>ROA2_MOUSE;MATR3_MOUSE;DX39B_MOUSE;SFPQ_MOUSE;LMNB1_MOUSE;CLIC4_MOUSE;BASP1_MOUSE</t>
  </si>
  <si>
    <t>35861</t>
  </si>
  <si>
    <t>13/2150</t>
  </si>
  <si>
    <t>SAMH1_MOUSE;FUMH_MOUSE;ARPC4_MOUSE;H2AX_MOUSE;WASP_MOUSE</t>
  </si>
  <si>
    <t>48870</t>
  </si>
  <si>
    <t>BRK1_MOUSE;ELMO1_MOUSE;ACTB_MOUSE</t>
  </si>
  <si>
    <t>8064</t>
  </si>
  <si>
    <t>BRK1_MOUSE;COR1A_MOUSE;WASP_MOUSE</t>
  </si>
  <si>
    <t>724</t>
  </si>
  <si>
    <t>SFPQ_MOUSE;SAMH1_MOUSE;H2AX_MOUSE</t>
  </si>
  <si>
    <t>80182</t>
  </si>
  <si>
    <t>30833</t>
  </si>
  <si>
    <t>HCLS1_MOUSE;DBNL_MOUSE;COR1A_MOUSE</t>
  </si>
  <si>
    <t>30864</t>
  </si>
  <si>
    <t>14/2150</t>
  </si>
  <si>
    <t>LASP1_MOUSE;HCLS1_MOUSE;CAP1_MOUSE;DBNL_MOUSE;COR1A_MOUSE</t>
  </si>
  <si>
    <t>45773</t>
  </si>
  <si>
    <t>9/2150</t>
  </si>
  <si>
    <t>SHOT1_MOUSE;HCLS1_MOUSE;TWF2_MOUSE;DBNL_MOUSE</t>
  </si>
  <si>
    <t>5637</t>
  </si>
  <si>
    <t>LBR_MOUSE;LMNB1_MOUSE;LAP2B_MOUSE;TOIP1_MOUSE</t>
  </si>
  <si>
    <t>31965</t>
  </si>
  <si>
    <t>LBR_MOUSE;JUPI1_MOUSE;LMNB1_MOUSE;GNAQ_MOUSE;LAP2B_MOUSE;LYRIC_MOUSE;TOIP1_MOUSE</t>
  </si>
  <si>
    <t>785</t>
  </si>
  <si>
    <t>ROA2_MOUSE;SFPQ_MOUSE;LAP2B_MOUSE;H2AX_MOUSE;BASP1_MOUSE;A0A0B4J1E2_MOUSE</t>
  </si>
  <si>
    <t>5856</t>
  </si>
  <si>
    <t>45/2150</t>
  </si>
  <si>
    <t>BRK1_MOUSE;VASP_MOUSE;PDIA1_MOUSE;MOES_MOUSE;ACTB_MOUSE;DOCK2_MOUSE;ACTA_MOUSE;WASF2_MOUSE;F8WJB9_MOUSE;Q80UE5_MOUSE</t>
  </si>
  <si>
    <t>43407</t>
  </si>
  <si>
    <t>PTN6_MOUSE;PTN1_MOUSE;LYN_MOUSE</t>
  </si>
  <si>
    <t>5158</t>
  </si>
  <si>
    <t>PTN1_MOUSE;SNX2_MOUSE;Q6NZD2_MOUSE</t>
  </si>
  <si>
    <t>31267</t>
  </si>
  <si>
    <t>PAK2_MOUSE;CYRIB_MOUSE;WASP_MOUSE</t>
  </si>
  <si>
    <t>43020</t>
  </si>
  <si>
    <t>NCF2_MOUSE;CY24A_MOUSE;A8XU21_MOUSE</t>
  </si>
  <si>
    <t>30048</t>
  </si>
  <si>
    <t>WASF2_MOUSE;WASP_MOUSE;WIPF1_MOUSE</t>
  </si>
  <si>
    <t>1227</t>
  </si>
  <si>
    <t>IFI5B_MOUSE;PURB_MOUSE;NFAC2_MOUSE;IFIX_MOUSE;IFI4_MOUSE</t>
  </si>
  <si>
    <t>5741</t>
  </si>
  <si>
    <t>27/2150</t>
  </si>
  <si>
    <t>TOM22_MOUSE;PGRC1_MOUSE;BID_MOUSE;MAVS_MOUSE;ECHB_MOUSE;TOM34_MOUSE;H7BX01_MOUSE</t>
  </si>
  <si>
    <t>978</t>
  </si>
  <si>
    <t>IFI5B_MOUSE;SFPQ_MOUSE;NFAC2_MOUSE;IFIX_MOUSE;IFI4_MOUSE;TCP4_MOUSE</t>
  </si>
  <si>
    <t>44297</t>
  </si>
  <si>
    <t>PGRC1_MOUSE;TCPB_MOUSE;GNAQ_MOUSE;GNAI2_MOUSE;ACTA_MOUSE;TCPD_MOUSE</t>
  </si>
  <si>
    <t>14069</t>
  </si>
  <si>
    <t>46/2150</t>
  </si>
  <si>
    <t>PP2AA_MOUSE;PAK2_MOUSE;RL12_MOUSE;KCC1A_MOUSE;LYN_MOUSE;HCLS1_MOUSE;EPS8_MOUSE;ACTB_MOUSE;DBNL_MOUSE;A2AI52_MOUSE</t>
  </si>
  <si>
    <t>3712</t>
  </si>
  <si>
    <t>AIP_MOUSE;LYRIC_MOUSE;IFI4_MOUSE;B7ZD13_MOUSE</t>
  </si>
  <si>
    <t>50731</t>
  </si>
  <si>
    <t>PAK2_MOUSE;HG2A_MOUSE;HCLS1_MOUSE;EHD4_MOUSE</t>
  </si>
  <si>
    <t>30041</t>
  </si>
  <si>
    <t>CORO7_MOUSE;ARPC4_MOUSE;HCLS1_MOUSE;WASP_MOUSE</t>
  </si>
  <si>
    <t>51082</t>
  </si>
  <si>
    <t>38/2150</t>
  </si>
  <si>
    <t>AIP_MOUSE;TCPB_MOUSE;CALX_MOUSE;GRPE1_MOUSE;DJB11_MOUSE;DNJA2_MOUSE;TCPD_MOUSE;E9Q133_MOUSE;A0A571BEL9_MOUSE</t>
  </si>
  <si>
    <t>5737</t>
  </si>
  <si>
    <t>70/215</t>
  </si>
  <si>
    <t>551/2150</t>
  </si>
  <si>
    <t>4EBP1_MOUSE;SODM_MOUSE;PUR6_MOUSE;ROA2_MOUSE;SHOT1_MOUSE;MATR3_MOUSE;NIBA1_MOUSE;RL24_MOUSE;PTN6_MOUSE;PTN1_MOUSE;PP2AA_MOUSE;LBR_MOUSE;LASP1_MOUSE;COR1B_MOUSE;DX39B_MOUSE;KHDR1_MOUSE;STK10_MOUSE;PAK2_MOUSE;RL12_MOUSE;SNX2_MOUSE;BID_MOUSE;HG2A_MOUSE;CALX_MOUSE;JUPI1_MOUSE;KPCB_MOUSE;NFAC2_MOUSE;GPSM3_MOUSE;PABP1_MOUSE;FUMH_MOUSE;KCC1A_MOUSE;PSA1_MOUSE;MYPT1_MOUSE;LMNB1_MOUSE;NCF2_MOUSE;COX17_MOUSE;ARPC4_MOUSE;G6PD1_MOUSE;MARCS_MOUSE;LYN_MOUSE;KAP0_MOUSE;LYRIC_MOUSE;ARP5L_MOUSE;GNAI2_MOUSE;ENSA_MOUSE;HCLS1_MOUSE;ELMO1_MOUSE;GARS_MOUSE;ACTB_MOUSE;CAP1_MOUSE;DJB11_MOUSE;CY24A_MOUSE;TWF2_MOUSE;1433B_MOUSE;DOCK2_MOUSE;ACOC_MOUSE;DBNL_MOUSE;CAND1_MOUSE;CLIC4_MOUSE;ACTA_MOUSE;BASP1_MOUSE;COR1A_MOUSE;SRPRB_MOUSE;SH3L3_MOUSE;SKP1_MOUSE;A0A0B4J1E2_MOUSE;E9Q4B9_MOUSE;E9Q133_MOUSE;F8WJB9_MOUSE;A0A571BEL9_MOUSE;Q99K94_MOUSE</t>
  </si>
  <si>
    <t>6897</t>
  </si>
  <si>
    <t>SNX2_MOUSE;FKB15_MOUSE;EHD1_MOUSE;WASF2_MOUSE;WASP_MOUSE;WIPF1_MOUSE</t>
  </si>
  <si>
    <t>7165</t>
  </si>
  <si>
    <t>MAVS_MOUSE;KCC1A_MOUSE;MYPT1_MOUSE;LSP1_MOUSE;LYN_MOUSE;FCERG_MOUSE;Q99K94_MOUSE</t>
  </si>
  <si>
    <t>6470</t>
  </si>
  <si>
    <t>PTN6_MOUSE;PTN1_MOUSE;PP2AA_MOUSE;MYPT1_MOUSE</t>
  </si>
  <si>
    <t>51260</t>
  </si>
  <si>
    <t>EHD4_MOUSE;EHD1_MOUSE;TCP4_MOUSE;A0A0R4J2B2_MOUSE</t>
  </si>
  <si>
    <t>6816</t>
  </si>
  <si>
    <t>AT2B1_MOUSE;KPCB_MOUSE;COR1A_MOUSE</t>
  </si>
  <si>
    <t>42554</t>
  </si>
  <si>
    <t>SODM_MOUSE;NCF2_MOUSE;CY24A_MOUSE</t>
  </si>
  <si>
    <t>6801</t>
  </si>
  <si>
    <t>30061</t>
  </si>
  <si>
    <t>PTN1_MOUSE;LYN_MOUSE;H7BX01_MOUSE</t>
  </si>
  <si>
    <t>5694</t>
  </si>
  <si>
    <t>PP1R7_MOUSE;H2AX_MOUSE;DDI2_MOUSE</t>
  </si>
  <si>
    <t>51497</t>
  </si>
  <si>
    <t>PAK2_MOUSE;WASF2_MOUSE;WASP_MOUSE</t>
  </si>
  <si>
    <t>45730</t>
  </si>
  <si>
    <t>5720</t>
  </si>
  <si>
    <t>H15_MOUSE;H14_MOUSE;Q9DCC5_MOUSE</t>
  </si>
  <si>
    <t>61003</t>
  </si>
  <si>
    <t>HCLS1_MOUSE;DBNL_MOUSE;H7BX01_MOUSE</t>
  </si>
  <si>
    <t>7283</t>
  </si>
  <si>
    <t>23/2150</t>
  </si>
  <si>
    <t>PGAM2_MOUSE;KHDR1_MOUSE;SEPT6_MOUSE;HMGA1_MOUSE;H11_MOUSE;H2AX_MOUSE</t>
  </si>
  <si>
    <t>31901</t>
  </si>
  <si>
    <t>SNX2_MOUSE;GGA1_MOUSE;EHD4_MOUSE;EHD1_MOUSE;Q6NZD2_MOUSE</t>
  </si>
  <si>
    <t>99059</t>
  </si>
  <si>
    <t>2/215</t>
  </si>
  <si>
    <t>2/2150</t>
  </si>
  <si>
    <t>AT2B1_MOUSE;CALX_MOUSE</t>
  </si>
  <si>
    <t>7213</t>
  </si>
  <si>
    <t>RGS10_MOUSE;GNAI2_MOUSE</t>
  </si>
  <si>
    <t>781</t>
  </si>
  <si>
    <t>ROA2_MOUSE;H2AX_MOUSE</t>
  </si>
  <si>
    <t>140031</t>
  </si>
  <si>
    <t>PTN6_MOUSE;LYN_MOUSE</t>
  </si>
  <si>
    <t>10035</t>
  </si>
  <si>
    <t>PUR9_MOUSE;PGAM2_MOUSE</t>
  </si>
  <si>
    <t>2376</t>
  </si>
  <si>
    <t>PTMS_MOUSE;PSA1_MOUSE</t>
  </si>
  <si>
    <t>42590</t>
  </si>
  <si>
    <t>FCGR1_MOUSE;FCERG_MOUSE</t>
  </si>
  <si>
    <t>1805</t>
  </si>
  <si>
    <t>31527</t>
  </si>
  <si>
    <t>VASP_MOUSE;MOES_MOUSE</t>
  </si>
  <si>
    <t>2000401</t>
  </si>
  <si>
    <t>STK10_MOUSE;MOES_MOUSE</t>
  </si>
  <si>
    <t>30905</t>
  </si>
  <si>
    <t>SNX2_MOUSE;Q6NZD2_MOUSE</t>
  </si>
  <si>
    <t>1990460</t>
  </si>
  <si>
    <t>42609</t>
  </si>
  <si>
    <t>HG2A_MOUSE;IL16_MOUSE</t>
  </si>
  <si>
    <t>45060</t>
  </si>
  <si>
    <t>HG2A_MOUSE;DOCK2_MOUSE</t>
  </si>
  <si>
    <t>45059</t>
  </si>
  <si>
    <t>16531</t>
  </si>
  <si>
    <t>COX17_MOUSE;ATOX1_MOUSE</t>
  </si>
  <si>
    <t>2431</t>
  </si>
  <si>
    <t>LYN_MOUSE;FCERG_MOUSE</t>
  </si>
  <si>
    <t>35985</t>
  </si>
  <si>
    <t>HMGA1_MOUSE;Q9DCC5_MOUSE</t>
  </si>
  <si>
    <t>35308</t>
  </si>
  <si>
    <t>ENSA_MOUSE;1433B_MOUSE</t>
  </si>
  <si>
    <t>16507</t>
  </si>
  <si>
    <t>ECHB_MOUSE;ECHA_MOUSE</t>
  </si>
  <si>
    <t>51666</t>
  </si>
  <si>
    <t>WASP_MOUSE;WIPF1_MOUSE</t>
  </si>
  <si>
    <t>5884</t>
  </si>
  <si>
    <t>COR1B_MOUSE;ACTB_MOUSE;TWF2_MOUSE;COR1A_MOUSE;WASP_MOUSE;WIPF1_MOUSE</t>
  </si>
  <si>
    <t>16477</t>
  </si>
  <si>
    <t>COR1B_MOUSE;CORO7_MOUSE;NFAC2_MOUSE;ARP5L_MOUSE;ELMO1_MOUSE;COR1A_MOUSE</t>
  </si>
  <si>
    <t>5615</t>
  </si>
  <si>
    <t>29/214</t>
  </si>
  <si>
    <t>120/2150</t>
  </si>
  <si>
    <t>C1QB_MOUSE;CATB_MOUSE;HEMO_MOUSE;HEXB_MOUSE;ANXA2_MOUSE;PRDX4_MOUSE;ALBU_MOUSE;ANXA5_MOUSE;NGP_MOUSE;LEG1_MOUSE;MA2B1_MOUSE;AMBP_MOUSE;HMGB2_MOUSE;GELS_MOUSE;APOE_MOUSE;A1AT4_MOUSE;ASAH1_MOUSE;CFAD_MOUSE;CLUS_MOUSE;CATL1_MOUSE;S10A9_MOUSE;S10A8_MOUSE;TRFE_MOUSE;UROM_MOUSE;Q3TML0_MOUSE;A0A0R4J0I1_MOUSE;E9PZ00_MOUSE;G3X9T8_MOUSE;Q8R5L1_MOUSE</t>
  </si>
  <si>
    <t>5764</t>
  </si>
  <si>
    <t>14/214</t>
  </si>
  <si>
    <t>44/2150</t>
  </si>
  <si>
    <t>CATB_MOUSE;NPC1_MOUSE;HEXB_MOUSE;LMBD1_MOUSE;RAB14_MOUSE;RAB7A_MOUSE;NAGAB_MOUSE;MA2B1_MOUSE;LAMP1_MOUSE;APOE_MOUSE;ASAH1_MOUSE;CATL1_MOUSE;Q9JHF5_MOUSE;E9PZ00_MOUSE</t>
  </si>
  <si>
    <t>6826</t>
  </si>
  <si>
    <t>5/214</t>
  </si>
  <si>
    <t>SFXN1_MOUSE;FRIH_MOUSE;TRFE_MOUSE;G3X9T8_MOUSE;Q9CPX4_MOUSE</t>
  </si>
  <si>
    <t>5509</t>
  </si>
  <si>
    <t>20/214</t>
  </si>
  <si>
    <t>86/2150</t>
  </si>
  <si>
    <t>S10A6_MOUSE;PLSI_MOUSE;S10AA_MOUSE;ANXA2_MOUSE;S10AB_MOUSE;ANXA5_MOUSE;NUCL_MOUSE;ANXA3_MOUSE;GELS_MOUSE;ESYT1_MOUSE;ATPB_MOUSE;S10A9_MOUSE;S10A8_MOUSE;UROM_MOUSE;S4R1F2_MOUSE;A0A0G2JDZ4_MOUSE;A0A494BBD8_MOUSE;A0A0R4J1C2_MOUSE;D3YV37_MOUSE;Q6ZWQ9_MOUSE</t>
  </si>
  <si>
    <t>5544</t>
  </si>
  <si>
    <t>6/214</t>
  </si>
  <si>
    <t>ANXA2_MOUSE;ANXA5_MOUSE;ANXA3_MOUSE;ESYT1_MOUSE;S4R1F2_MOUSE;A0A494BBD8_MOUSE</t>
  </si>
  <si>
    <t>502</t>
  </si>
  <si>
    <t>7/214</t>
  </si>
  <si>
    <t>PSB4_MOUSE;PSB2_MOUSE;PSMD2_MOUSE;PSMD6_MOUSE;PSA3_MOUSE;PSMD7_MOUSE;PSA5_MOUSE</t>
  </si>
  <si>
    <t>43161</t>
  </si>
  <si>
    <t>18/2150</t>
  </si>
  <si>
    <t>62023</t>
  </si>
  <si>
    <t>10/214</t>
  </si>
  <si>
    <t>35/2150</t>
  </si>
  <si>
    <t>CATB_MOUSE;S10A6_MOUSE;S10AA_MOUSE;ANXA2_MOUSE;S10AB_MOUSE;ANXA5_MOUSE;LEG1_MOUSE;AMBP_MOUSE;ANXA3_MOUSE;CATL1_MOUSE</t>
  </si>
  <si>
    <t>45453</t>
  </si>
  <si>
    <t>4/214</t>
  </si>
  <si>
    <t>RAC2_MOUSE;RAB7A_MOUSE;Q3TLP8_MOUSE;Q9JHF5_MOUSE</t>
  </si>
  <si>
    <t>50660</t>
  </si>
  <si>
    <t>9/214</t>
  </si>
  <si>
    <t>30/2150</t>
  </si>
  <si>
    <t>CHDH_MOUSE;SARDH_MOUSE;ACADM_MOUSE;ETFA_MOUSE;LDHD_MOUSE;ACOX2_MOUSE;FMO1_MOUSE;ACOX1_MOUSE;A0A0A0MQ68_MOUSE</t>
  </si>
  <si>
    <t>4175</t>
  </si>
  <si>
    <t>CATB_MOUSE;PSB4_MOUSE;PSB2_MOUSE;PSA3_MOUSE;PSA5_MOUSE;CFAD_MOUSE;CATL1_MOUSE</t>
  </si>
  <si>
    <t>6879</t>
  </si>
  <si>
    <t>HEMO_MOUSE;TRFE_MOUSE;VATG1_MOUSE;G3X9T8_MOUSE;Q9CPX4_MOUSE</t>
  </si>
  <si>
    <t>50786</t>
  </si>
  <si>
    <t>3/214</t>
  </si>
  <si>
    <t>HMGB2_MOUSE;S10A9_MOUSE;S10A8_MOUSE</t>
  </si>
  <si>
    <t>10467</t>
  </si>
  <si>
    <t>APOE_MOUSE;UROM_MOUSE;Q9JHF5_MOUSE</t>
  </si>
  <si>
    <t>5770</t>
  </si>
  <si>
    <t>RAB14_MOUSE;RAB7A_MOUSE;LAMP1_MOUSE;APOE_MOUSE;TRFE_MOUSE;Q9JHF5_MOUSE;Q8BH40_MOUSE</t>
  </si>
  <si>
    <t>6914</t>
  </si>
  <si>
    <t>NPC1_MOUSE;S10A9_MOUSE;S10A8_MOUSE;Q9JHF5_MOUSE</t>
  </si>
  <si>
    <t>16209</t>
  </si>
  <si>
    <t>PRDX2_MOUSE;APOE_MOUSE;S10A9_MOUSE;S10A8_MOUSE</t>
  </si>
  <si>
    <t>5623</t>
  </si>
  <si>
    <t>26/214</t>
  </si>
  <si>
    <t>152/2150</t>
  </si>
  <si>
    <t>C1QB_MOUSE;HEMO_MOUSE;HEXB_MOUSE;PRDX4_MOUSE;PRDX2_MOUSE;RAB7A_MOUSE;RTN4_MOUSE;NHRF1_MOUSE;MYH9_MOUSE;LEG1_MOUSE;GSH0_MOUSE;GLRX1_MOUSE;HMGB2_MOUSE;GELS_MOUSE;APOE_MOUSE;FHOD1_MOUSE;FRIH_MOUSE;ATPB_MOUSE;TRFE_MOUSE;UROM_MOUSE;VATG1_MOUSE;Q3TML0_MOUSE;Q9JHF5_MOUSE;E9Q8N8_MOUSE;G3X9T8_MOUSE;Q9CPX4_MOUSE</t>
  </si>
  <si>
    <t>71949</t>
  </si>
  <si>
    <t>12/2150</t>
  </si>
  <si>
    <t>LDHD_MOUSE;ACOX2_MOUSE;ACOX1_MOUSE;A0A0R4J203_MOUSE;Q3V0K6_MOUSE</t>
  </si>
  <si>
    <t>48471</t>
  </si>
  <si>
    <t>110/2150</t>
  </si>
  <si>
    <t>CATB_MOUSE;MVP_MOUSE;S10A6_MOUSE;STOM_MOUSE;AN32A_MOUSE;NPC1_MOUSE;ANXA2_MOUSE;RAB14_MOUSE;PPIB_MOUSE;NDRG1_MOUSE;NHRF1_MOUSE;LAMP1_MOUSE;HMGB2_MOUSE;GELS_MOUSE;CLUS_MOUSE;TRFE_MOUSE;SLIRP_MOUSE;VIME_MOUSE;Q8BH40_MOUSE;B7FAU9_MOUSE</t>
  </si>
  <si>
    <t>10499</t>
  </si>
  <si>
    <t>PSB4_MOUSE;PSB2_MOUSE;PSA3_MOUSE;PSA5_MOUSE</t>
  </si>
  <si>
    <t>2001244</t>
  </si>
  <si>
    <t>NHRF1_MOUSE;CLUS_MOUSE;S10A9_MOUSE;S10A8_MOUSE</t>
  </si>
  <si>
    <t>1990904</t>
  </si>
  <si>
    <t>11/214</t>
  </si>
  <si>
    <t>ELAV1_MOUSE;RS4X_MOUSE;RS7_MOUSE;RS3_MOUSE;RS8_MOUSE;NUCL_MOUSE;G3BP2_MOUSE;DDX17_MOUSE;RL13A_MOUSE;SLIRP_MOUSE;VIME_MOUSE</t>
  </si>
  <si>
    <t>30984</t>
  </si>
  <si>
    <t>CATB_MOUSE;CATL1_MOUSE;Q8R5L1_MOUSE</t>
  </si>
  <si>
    <t>1990948</t>
  </si>
  <si>
    <t>RL23_MOUSE;RL11_MOUSE;RS7_MOUSE</t>
  </si>
  <si>
    <t>1904667</t>
  </si>
  <si>
    <t>2000059</t>
  </si>
  <si>
    <t>97208</t>
  </si>
  <si>
    <t>RAB14_MOUSE;RAB7A_MOUSE;LAMP1_MOUSE</t>
  </si>
  <si>
    <t>5838</t>
  </si>
  <si>
    <t>PSMD2_MOUSE;PSMD6_MOUSE;PSMD7_MOUSE</t>
  </si>
  <si>
    <t>2523</t>
  </si>
  <si>
    <t>RTN4_MOUSE;S10A9_MOUSE;S10A8_MOUSE</t>
  </si>
  <si>
    <t>16460</t>
  </si>
  <si>
    <t>MYH9_MOUSE;D3YV37_MOUSE;Q6ZWQ9_MOUSE</t>
  </si>
  <si>
    <t>8199</t>
  </si>
  <si>
    <t>FRIH_MOUSE;TRFE_MOUSE;Q9CPX4_MOUSE</t>
  </si>
  <si>
    <t>14002</t>
  </si>
  <si>
    <t>S10A9_MOUSE;S10A8_MOUSE;VIME_MOUSE</t>
  </si>
  <si>
    <t>31982</t>
  </si>
  <si>
    <t>NPC1_MOUSE;ANXA2_MOUSE;LAMP1_MOUSE;1433G_MOUSE;TRFE_MOUSE;E9Q616_MOUSE</t>
  </si>
  <si>
    <t>42383</t>
  </si>
  <si>
    <t>CATB_MOUSE;ANXA2_MOUSE;ANXA5_MOUSE;LAMP1_MOUSE;E9Q616_MOUSE</t>
  </si>
  <si>
    <t>44548</t>
  </si>
  <si>
    <t>S10A6_MOUSE;ANXA2_MOUSE;S10AB_MOUSE;E9Q616_MOUSE</t>
  </si>
  <si>
    <t>5839</t>
  </si>
  <si>
    <t>4298</t>
  </si>
  <si>
    <t>33539</t>
  </si>
  <si>
    <t>ACADM_MOUSE;ETFA_MOUSE;ETFB_MOUSE;A0A0A0MQ68_MOUSE</t>
  </si>
  <si>
    <t>6635</t>
  </si>
  <si>
    <t>THIKB_MOUSE;ACADM_MOUSE;ACOX2_MOUSE;ECHD2_MOUSE;ECI1_MOUSE;ACOX1_MOUSE;BDH2_MOUSE</t>
  </si>
  <si>
    <t>5759</t>
  </si>
  <si>
    <t>15/214</t>
  </si>
  <si>
    <t>80/2150</t>
  </si>
  <si>
    <t>SARDH_MOUSE;OAT_MOUSE;RS3_MOUSE;ACADM_MOUSE;DCMC_MOUSE;KAD4_MOUSE;LONM_MOUSE;ETHE1_MOUSE;ECI1_MOUSE;ETFB_MOUSE;ACSM2_MOUSE;ACSM1_MOUSE;AL4A1_MOUSE;THTR_MOUSE;Q8R5L1_MOUSE</t>
  </si>
  <si>
    <t>90023</t>
  </si>
  <si>
    <t>RAC2_MOUSE;Q3TLP8_MOUSE;Q8R5L1_MOUSE</t>
  </si>
  <si>
    <t>3684</t>
  </si>
  <si>
    <t>PCNA_MOUSE;RS3_MOUSE;HMGB2_MOUSE</t>
  </si>
  <si>
    <t>15643</t>
  </si>
  <si>
    <t>ALBU_MOUSE;HB2A_MOUSE;CP4B1_MOUSE</t>
  </si>
  <si>
    <t>19395</t>
  </si>
  <si>
    <t>DCMC_MOUSE;HAOX2_MOUSE;ACOX1_MOUSE</t>
  </si>
  <si>
    <t>1726</t>
  </si>
  <si>
    <t>S10A6_MOUSE;ANXA2_MOUSE;NHRF1_MOUSE;S10AB_MOUSE;MYH9_MOUSE;GELS_MOUSE;VATB2_MOUSE</t>
  </si>
  <si>
    <t>10498</t>
  </si>
  <si>
    <t>45739</t>
  </si>
  <si>
    <t>TIF1B_MOUSE;PCNA_MOUSE;RS3_MOUSE</t>
  </si>
  <si>
    <t>30234</t>
  </si>
  <si>
    <t>PSMD2_MOUSE;PSMD6_MOUSE;GSH0_MOUSE</t>
  </si>
  <si>
    <t>43236</t>
  </si>
  <si>
    <t>LEG1_MOUSE;NUCL_MOUSE;Q8C253_MOUSE</t>
  </si>
  <si>
    <t>55088</t>
  </si>
  <si>
    <t>APOE_MOUSE;ACOX2_MOUSE;ACOX1_MOUSE</t>
  </si>
  <si>
    <t>30855</t>
  </si>
  <si>
    <t>CATB_MOUSE;PCNA_MOUSE;BDH2_MOUSE;THTR_MOUSE;Q8C253_MOUSE</t>
  </si>
  <si>
    <t>42981</t>
  </si>
  <si>
    <t>AN32A_MOUSE;PRDX2_MOUSE;RS3_MOUSE;APOE_MOUSE;CLUS_MOUSE</t>
  </si>
  <si>
    <t>1725</t>
  </si>
  <si>
    <t>MYH9_MOUSE;FHOD1_MOUSE;TPM4_MOUSE;D3YV37_MOUSE;Q6ZWQ9_MOUSE</t>
  </si>
  <si>
    <t>6590</t>
  </si>
  <si>
    <t>2/214</t>
  </si>
  <si>
    <t>CATB_MOUSE;CATL1_MOUSE</t>
  </si>
  <si>
    <t>51246</t>
  </si>
  <si>
    <t>HEMO_MOUSE;APOE_MOUSE</t>
  </si>
  <si>
    <t>48524</t>
  </si>
  <si>
    <t>STOM_MOUSE;RAB7A_MOUSE</t>
  </si>
  <si>
    <t>1901798</t>
  </si>
  <si>
    <t>RL23_MOUSE;RL11_MOUSE</t>
  </si>
  <si>
    <t>1990665</t>
  </si>
  <si>
    <t>S10AA_MOUSE;ANXA2_MOUSE</t>
  </si>
  <si>
    <t>1765</t>
  </si>
  <si>
    <t>1902255</t>
  </si>
  <si>
    <t>RL11_MOUSE;RS7_MOUSE</t>
  </si>
  <si>
    <t>7589</t>
  </si>
  <si>
    <t>ANXA2_MOUSE;RAB14_MOUSE</t>
  </si>
  <si>
    <t>70181</t>
  </si>
  <si>
    <t>RS14_MOUSE;RS3_MOUSE</t>
  </si>
  <si>
    <t>60263</t>
  </si>
  <si>
    <t>RAC2_MOUSE;Q3TLP8_MOUSE</t>
  </si>
  <si>
    <t>42129</t>
  </si>
  <si>
    <t>RAC2_MOUSE;Q8C253_MOUSE</t>
  </si>
  <si>
    <t>51650</t>
  </si>
  <si>
    <t>RAB7A_MOUSE;Q9JHF5_MOUSE</t>
  </si>
  <si>
    <t>90383</t>
  </si>
  <si>
    <t>97100</t>
  </si>
  <si>
    <t>RS3_MOUSE;HMGB2_MOUSE</t>
  </si>
  <si>
    <t>45298</t>
  </si>
  <si>
    <t>TBB5_MOUSE;TBB4B_MOUSE</t>
  </si>
  <si>
    <t>45159</t>
  </si>
  <si>
    <t>NHRF1_MOUSE;GELS_MOUSE</t>
  </si>
  <si>
    <t>30643</t>
  </si>
  <si>
    <t>NHRF1_MOUSE;UROM_MOUSE</t>
  </si>
  <si>
    <t>1903923</t>
  </si>
  <si>
    <t>MYH9_MOUSE;GELS_MOUSE</t>
  </si>
  <si>
    <t>17133</t>
  </si>
  <si>
    <t>ETFA_MOUSE;ETFB_MOUSE</t>
  </si>
  <si>
    <t>7157</t>
  </si>
  <si>
    <t>LEG1_MOUSE;UROM_MOUSE</t>
  </si>
  <si>
    <t>1905907</t>
  </si>
  <si>
    <t>APOE_MOUSE;CLUS_MOUSE</t>
  </si>
  <si>
    <t>1902998</t>
  </si>
  <si>
    <t>17038</t>
  </si>
  <si>
    <t>1900221</t>
  </si>
  <si>
    <t>4322</t>
  </si>
  <si>
    <t>FRIH_MOUSE;G3X9T8_MOUSE</t>
  </si>
  <si>
    <t>18858</t>
  </si>
  <si>
    <t>ACSM2_MOUSE;ACSM1_MOUSE</t>
  </si>
  <si>
    <t>97440</t>
  </si>
  <si>
    <t>CLUS_MOUSE;B7FAU9_MOUSE</t>
  </si>
  <si>
    <t>7154</t>
  </si>
  <si>
    <t>CATL1_MOUSE;A0A3Q4L326_MOUSE</t>
  </si>
  <si>
    <t>48246</t>
  </si>
  <si>
    <t>RL13A_MOUSE;Q8C253_MOUSE</t>
  </si>
  <si>
    <t>35662</t>
  </si>
  <si>
    <t>S10A9_MOUSE;S10A8_MOUSE</t>
  </si>
  <si>
    <t>35425</t>
  </si>
  <si>
    <t>70488</t>
  </si>
  <si>
    <t>2793</t>
  </si>
  <si>
    <t>35254</t>
  </si>
  <si>
    <t>D3YV37_MOUSE;Q6ZWQ9_MOUSE</t>
  </si>
  <si>
    <t>72659</t>
  </si>
  <si>
    <t>S10AA_MOUSE;ANXA2_MOUSE;NHRF1_MOUSE;B7FAU9_MOUSE;D3YV37_MOUSE;Q6ZWQ9_MOUSE</t>
  </si>
  <si>
    <t>31902</t>
  </si>
  <si>
    <t>NPC1_MOUSE;ANXA2_MOUSE;RAB7A_MOUSE;LAMP1_MOUSE</t>
  </si>
  <si>
    <t>6874</t>
  </si>
  <si>
    <t>HEXB_MOUSE;APOE_MOUSE;UROM_MOUSE;Q9JHF5_MOUSE</t>
  </si>
  <si>
    <t>7017</t>
  </si>
  <si>
    <t>TBB5_MOUSE;TBB4B_MOUSE;DYL2_MOUSE;TBA1B_MOUSE</t>
  </si>
  <si>
    <t>6633</t>
  </si>
  <si>
    <t>DCMC_MOUSE;MECR_MOUSE;ACSM2_MOUSE;ACSM1_MOUSE</t>
  </si>
  <si>
    <t>16021</t>
  </si>
  <si>
    <t>42/215</t>
  </si>
  <si>
    <t>260/2150</t>
  </si>
  <si>
    <t>BSND_MOUSE;SCMC1_MOUSE;NCEH1_MOUSE;JAM1_MOUSE;PIGR_MOUSE;VPP4_MOUSE;PEX14_MOUSE;QCR9_MOUSE;SL9A9_MOUSE;TACD2_MOUSE;EGF_MOUSE;NSDHL_MOUSE;MCAT_MOUSE;NDUB5_MOUSE;MAL2_MOUSE;KDSR_MOUSE;DHB12_MOUSE;CY1_MOUSE;ATPMD_MOUSE;BST2_MOUSE;CCD47_MOUSE;COX7B_MOUSE;DAD1_MOUSE;CX7A2_MOUSE;CMC1_MOUSE;COX7C_MOUSE;TSPO_MOUSE;TM9S4_MOUSE;E9QAH1_MOUSE;E9QNH7_MOUSE;A2AEG6_MOUSE;A0A2I3BR03_MOUSE;E9Q9C5_MOUSE;Q9D8L3_MOUSE;G3V010_MOUSE;A2AQ52_MOUSE;A2ATT9_MOUSE;A0A0R4J1C8_MOUSE;E9Q7G1_MOUSE;F7D432_MOUSE;Q8BPI2_MOUSE;F6UXY4_MOUSE</t>
  </si>
  <si>
    <t>PHB_MOUSE;HINT1_MOUSE;MECP2_MOUSE;H10_MOUSE;HCFC1_MOUSE;YBOX1_MOUSE;ZNF22_MOUSE;S4R1M2_MOUSE;G3UXT7_MOUSE</t>
  </si>
  <si>
    <t>8106</t>
  </si>
  <si>
    <t>AK1CL_MOUSE;ALDR_MOUSE;AK1A1_MOUSE</t>
  </si>
  <si>
    <t>72332</t>
  </si>
  <si>
    <t>HINT1_MOUSE;MBB1A_MOUSE;Q8BTS0_MOUSE</t>
  </si>
  <si>
    <t>31616</t>
  </si>
  <si>
    <t>NSF1C_MOUSE;NPM_MOUSE;NUMA1_MOUSE</t>
  </si>
  <si>
    <t>4032</t>
  </si>
  <si>
    <t>21/215</t>
  </si>
  <si>
    <t>PZP_MOUSE;PIGR_MOUSE;RETN_MOUSE;MUG1_MOUSE;ALDR_MOUSE;PGK1_MOUSE;SEPP1_MOUSE;P20D1_MOUSE;TACD2_MOUSE;EGF_MOUSE;HDGF_MOUSE;IGJ_MOUSE;HEPC_MOUSE;APOA4_MOUSE;FIBB_MOUSE;CO3_MOUSE;CAH2_MOUSE;VTNC_MOUSE;E9QN70_MOUSE;A0A0R4J032_MOUSE;D3YYD0_MOUSE</t>
  </si>
  <si>
    <t>132</t>
  </si>
  <si>
    <t>NSF1C_MOUSE;NUMA1_MOUSE;G3X9H5_MOUSE</t>
  </si>
  <si>
    <t>98982</t>
  </si>
  <si>
    <t>PHB_MOUSE;PHB2_MOUSE;ITPR1_MOUSE</t>
  </si>
  <si>
    <t>4866</t>
  </si>
  <si>
    <t>PZP_MOUSE;MUG1_MOUSE;CO3_MOUSE</t>
  </si>
  <si>
    <t>4129</t>
  </si>
  <si>
    <t>COX7B_MOUSE;CX7A2_MOUSE;COX5A_MOUSE;COX7C_MOUSE</t>
  </si>
  <si>
    <t>45740</t>
  </si>
  <si>
    <t>NPM_MOUSE;EGF_MOUSE;CYBP_MOUSE</t>
  </si>
  <si>
    <t>184</t>
  </si>
  <si>
    <t>PYM1_MOUSE;ERF3A_MOUSE;EIF3E_MOUSE</t>
  </si>
  <si>
    <t>51453</t>
  </si>
  <si>
    <t>SL9A9_MOUSE;CAH2_MOUSE;TM9S4_MOUSE</t>
  </si>
  <si>
    <t>15631</t>
  </si>
  <si>
    <t>NUMA1_MOUSE;HDGF_MOUSE;CYBP_MOUSE</t>
  </si>
  <si>
    <t>8083</t>
  </si>
  <si>
    <t>EGF_MOUSE;HDGF_MOUSE;RABE2_MOUSE</t>
  </si>
  <si>
    <t>45745</t>
  </si>
  <si>
    <t>PHB_MOUSE;CO3_MOUSE</t>
  </si>
  <si>
    <t>2092</t>
  </si>
  <si>
    <t>PLCG2_MOUSE;EGF_MOUSE</t>
  </si>
  <si>
    <t>60749</t>
  </si>
  <si>
    <t>PHB2_MOUSE;EGF_MOUSE</t>
  </si>
  <si>
    <t>4033</t>
  </si>
  <si>
    <t>AK1CL_MOUSE;MIOX_MOUSE</t>
  </si>
  <si>
    <t>9314</t>
  </si>
  <si>
    <t>JAM1_MOUSE;MECP2_MOUSE</t>
  </si>
  <si>
    <t>97454</t>
  </si>
  <si>
    <t>ALDR_MOUSE;EZRI_MOUSE</t>
  </si>
  <si>
    <t>47655</t>
  </si>
  <si>
    <t>ALDR_MOUSE;AK1A1_MOUSE</t>
  </si>
  <si>
    <t>51011</t>
  </si>
  <si>
    <t>NUMA1_MOUSE;TMOD3_MOUSE</t>
  </si>
  <si>
    <t>6166</t>
  </si>
  <si>
    <t>MTAP_MOUSE;ADK_MOUSE</t>
  </si>
  <si>
    <t>2087</t>
  </si>
  <si>
    <t>MECP2_MOUSE;GLSK_MOUSE</t>
  </si>
  <si>
    <t>62153</t>
  </si>
  <si>
    <t>YBOX1_MOUSE;THOC4_MOUSE</t>
  </si>
  <si>
    <t>6956</t>
  </si>
  <si>
    <t>CO3_MOUSE;A2A998_MOUSE</t>
  </si>
  <si>
    <t>43328</t>
  </si>
  <si>
    <t>VPS36_MOUSE;A0A2R8VKS6_MOUSE</t>
  </si>
  <si>
    <t>KEGG</t>
  </si>
  <si>
    <t>path:mmu04666</t>
  </si>
  <si>
    <t>28/2150</t>
  </si>
  <si>
    <t>FCGR1_MOUSE;LYN_MOUSE;MARCS_MOUSE;KPCB_MOUSE;VASP_MOUSE;WASP_MOUSE;WASF2_MOUSE;ARPC4_MOUSE;ARP5L_MOUSE;DOCK2_MOUSE</t>
  </si>
  <si>
    <t>path:mmu05135</t>
  </si>
  <si>
    <t>ACTB_MOUSE;ELMO1_MOUSE;GNAQ_MOUSE;NFAC2_MOUSE;WIPF1_MOUSE;WASP_MOUSE;FYB1_MOUSE;WASF2_MOUSE</t>
  </si>
  <si>
    <t>path:mmu04071</t>
  </si>
  <si>
    <t>BID_MOUSE;FCERG_MOUSE;GNAI2_MOUSE;GNAQ_MOUSE;KPCB_MOUSE;PP2AA_MOUSE</t>
  </si>
  <si>
    <t>path:mmu05100</t>
  </si>
  <si>
    <t>ACTB_MOUSE;ELMO1_MOUSE;HCLS1_MOUSE;WASF2_MOUSE;SEPT6_MOUSE;ARPC4_MOUSE;ARP5L_MOUSE</t>
  </si>
  <si>
    <t>path:mmu04921</t>
  </si>
  <si>
    <t>ACTB_MOUSE;GNAI2_MOUSE;GNAQ_MOUSE;MYPT1_MOUSE;NFAC2_MOUSE;KPCB_MOUSE;KCC1A_MOUSE</t>
  </si>
  <si>
    <t>path:mmu04611</t>
  </si>
  <si>
    <t>URP2_MOUSE;ACTB_MOUSE;FCERG_MOUSE;GNAI2_MOUSE;GNAQ_MOUSE;LYN_MOUSE;MYPT1_MOUSE;VASP_MOUSE</t>
  </si>
  <si>
    <t>path:mmu04650</t>
  </si>
  <si>
    <t>BID_MOUSE;FCERG_MOUSE;PTN6_MOUSE;NFAC2_MOUSE;KPCB_MOUSE</t>
  </si>
  <si>
    <t>path:mmu04730</t>
  </si>
  <si>
    <t>GNAI2_MOUSE;GNAQ_MOUSE;LYN_MOUSE;KPCB_MOUSE;PP2AA_MOUSE</t>
  </si>
  <si>
    <t>path:mmu04520</t>
  </si>
  <si>
    <t>ACTB_MOUSE;PTN6_MOUSE;PTN1_MOUSE;WASP_MOUSE;WASF2_MOUSE</t>
  </si>
  <si>
    <t>path:mmu04670</t>
  </si>
  <si>
    <t>ACTB_MOUSE;CY24A_MOUSE;GNAI2_MOUSE;MOES_MOUSE;NCF2_MOUSE;KPCB_MOUSE;VASP_MOUSE</t>
  </si>
  <si>
    <t>path:mmu05161</t>
  </si>
  <si>
    <t>16/2150</t>
  </si>
  <si>
    <t>BID_MOUSE;NFAC2_MOUSE;KPCB_MOUSE;MAVS_MOUSE;1433B_MOUSE</t>
  </si>
  <si>
    <t>path:mmu04015</t>
  </si>
  <si>
    <t>ACTB_MOUSE;GNAI2_MOUSE;GNAQ_MOUSE;KPCB_MOUSE;VASP_MOUSE;FYB1_MOUSE;RALB_MOUSE</t>
  </si>
  <si>
    <t>path:mmu04136</t>
  </si>
  <si>
    <t>PP2AA_MOUSE;ATG3_MOUSE</t>
  </si>
  <si>
    <t>path:mmu05322</t>
  </si>
  <si>
    <t>H4_MOUSE;C1QB_MOUSE;HB2A_MOUSE;H4_MOUSE;H4_MOUSE;H4_MOUSE;H4_MOUSE;H4_MOUSE;H4_MOUSE;H4_MOUSE;H4_MOUSE;H4_MOUSE;H4_MOUSE;H4_MOUSE;H4_MOUSE</t>
  </si>
  <si>
    <t>path:mmu05203</t>
  </si>
  <si>
    <t>H4_MOUSE;1433G_MOUSE;GELS_MOUSE;H4_MOUSE;H4_MOUSE;H4_MOUSE;H4_MOUSE;H4_MOUSE;H4_MOUSE;H4_MOUSE;H4_MOUSE;H4_MOUSE;H4_MOUSE;H4_MOUSE;H4_MOUSE</t>
  </si>
  <si>
    <t>path:mmu04142</t>
  </si>
  <si>
    <t>ASAH1_MOUSE;CATB_MOUSE;CATL1_MOUSE;HEXB_MOUSE;LAMP1_MOUSE;MA2B1_MOUSE;NAGAB_MOUSE;NPC1_MOUSE;Q9JHF5_MOUSE</t>
  </si>
  <si>
    <t>path:mmu03050</t>
  </si>
  <si>
    <t>PSMD7_MOUSE;PSA3_MOUSE;PSB4_MOUSE;PSMD2_MOUSE;PSA5_MOUSE;PSB2_MOUSE;PSMD6_MOUSE</t>
  </si>
  <si>
    <t>path:mmu04216</t>
  </si>
  <si>
    <t>Q9CPX4_MOUSE;FRIH_MOUSE;Q9CPX4_MOUSE;GSH0_MOUSE;TRFE_MOUSE</t>
  </si>
  <si>
    <t>path:mmu05034</t>
  </si>
  <si>
    <t>13/214</t>
  </si>
  <si>
    <t>53/2150</t>
  </si>
  <si>
    <t>H4_MOUSE;H4_MOUSE;H4_MOUSE;H4_MOUSE;H4_MOUSE;H4_MOUSE;H4_MOUSE;H4_MOUSE;H4_MOUSE;H4_MOUSE;H4_MOUSE;H4_MOUSE;H4_MOUSE</t>
  </si>
  <si>
    <t>path:mmu05017</t>
  </si>
  <si>
    <t>path:mmu03010</t>
  </si>
  <si>
    <t>67/2150</t>
  </si>
  <si>
    <t>RL23_MOUSE;RL23_MOUSE;RL10_MOUSE;RS14_MOUSE;RS4X_MOUSE;RS7_MOUSE;RS8_MOUSE;RL13A_MOUSE;RS3_MOUSE;RL35A_MOUSE;RL23_MOUSE;RL11_MOUSE;RS27L_MOUSE;RL18A_MOUSE</t>
  </si>
  <si>
    <t>path:mmu05323</t>
  </si>
  <si>
    <t>VATB2_MOUSE;CATL1_MOUSE;HB2A_MOUSE;Q9JHF5_MOUSE;VATG1_MOUSE</t>
  </si>
  <si>
    <t>path:mmu00260</t>
  </si>
  <si>
    <t>A0A0R4J203_MOUSE;SARDH_MOUSE;CHDH_MOUSE;GCST_MOUSE;GRHPR_MOUSE</t>
  </si>
  <si>
    <t>path:mmu04978</t>
  </si>
  <si>
    <t>Q9CPX4_MOUSE;FRIH_MOUSE;Q9CPX4_MOUSE;TRFE_MOUSE</t>
  </si>
  <si>
    <t>path:mmu04610</t>
  </si>
  <si>
    <t>FIBB_MOUSE;CO3_MOUSE;A0A0R4J032_MOUSE;VTNC_MOUSE;Q9DAC2_MOUSE;F13A_MOUSE</t>
  </si>
  <si>
    <t>path:mmu00010</t>
  </si>
  <si>
    <t>ADHX_MOUSE;ENOA_MOUSE;F16P1_MOUSE;PGAM1_MOUSE;PGK1_MOUSE;ENOA_MOUSE;AK1A1_MOUSE</t>
  </si>
  <si>
    <t>path:mmu04066</t>
  </si>
  <si>
    <t>EGF_MOUSE;ENOA_MOUSE;PGK1_MOUSE;RS6_MOUSE;PLCG2_MOUSE;ENOA_MOUSE</t>
  </si>
  <si>
    <t>top10% PC1</t>
  </si>
  <si>
    <t>top10% PC2</t>
  </si>
  <si>
    <t>top10% PC3</t>
  </si>
  <si>
    <t>Ontologies enriched in Top10% PC</t>
  </si>
  <si>
    <t>Principal Component Analysis</t>
  </si>
  <si>
    <t>Sample projection on the principal components</t>
  </si>
  <si>
    <t>Sheet</t>
  </si>
  <si>
    <t>This sheet contains the list of identifier of the top 10% protein contributing the most to each of the principal component, the picture of the PC separation, and the GO terms and KEGG pathways enriched for the lists of 10% contributor for the PC1-3</t>
  </si>
  <si>
    <t>iBAQ.as_g0_a</t>
  </si>
  <si>
    <t>iBAQ.as_g0_b</t>
  </si>
  <si>
    <t>iBAQ.as_g0_c</t>
  </si>
  <si>
    <t>iBAQ.as_g1_a</t>
  </si>
  <si>
    <t>iBAQ.as_g1_b</t>
  </si>
  <si>
    <t>iBAQ.as_g1_c</t>
  </si>
  <si>
    <t>iBAQ.wt_g0_a</t>
  </si>
  <si>
    <t>iBAQ.wt_g0_b</t>
  </si>
  <si>
    <t>iBAQ.wt_g0_c</t>
  </si>
  <si>
    <t>A0A067XG53;O70589</t>
  </si>
  <si>
    <t>A0A087WNU1;A0A087WPM0;Q3UQA7</t>
  </si>
  <si>
    <t>A0A087WRL3;A0A087WP81;Q9WUP7</t>
  </si>
  <si>
    <t>F6WBA1;A0A087WR51;A0A087WQ89</t>
  </si>
  <si>
    <t>J3QQ16;A0A087WS16;E9PWQ3</t>
  </si>
  <si>
    <t>A0A1D5RM41;A0A0A6YXX3;A0A0A6YXL6;E9Q3Y4;Q9ESE1</t>
  </si>
  <si>
    <t>A0A0G2JEF6;A0A0G2JGZ1;A0A0G2JDR6;A0A1L1SVG1;A0A0R4J169;A0A1L1SQW1;E9QN52;A0A0G2JEP4;A0A0G2JFV5;A0A1L1SSC0</t>
  </si>
  <si>
    <t>A0A0G2JFM9;E9PUK3;A0A5F8MPQ8;E9PUI5;Q8K012</t>
  </si>
  <si>
    <t>D6RJ70;A0A0G2JGE1;Q71RI9</t>
  </si>
  <si>
    <t>A0A0J9YTU9;Q69Z99</t>
  </si>
  <si>
    <t>A0A0J9YVJ6;E9Q9A5;G5E8N7;Q9JLV6</t>
  </si>
  <si>
    <t>A0A0N4SUM3;Q91V01</t>
  </si>
  <si>
    <t>A0A0N4SUT8;A0A0N4SVH5;A0A0N4SVW1;A0A0N4SUV7;Q91YP3</t>
  </si>
  <si>
    <t>D3YTY9;A0A0R4J038;O08677</t>
  </si>
  <si>
    <t>A0A0R4J0A0;F6W2Q5;Q5JC28;H3BK65;P42567</t>
  </si>
  <si>
    <t>A0A0R4J0M9;Q8CDG3</t>
  </si>
  <si>
    <t>A0A0R4J0P7;Q78KK3</t>
  </si>
  <si>
    <t>A0A0R4J107;Q8R146;A0A0A6YXV0</t>
  </si>
  <si>
    <t>F7DAY5;F6YB25;A0A0R4J195;Q9CSU0</t>
  </si>
  <si>
    <t>A0A0R4J1E3;Q9QXS6</t>
  </si>
  <si>
    <t>A0A0R4J1H0;Q3KNM2</t>
  </si>
  <si>
    <t>A0A0R4J1N3;E9QP56;P33622</t>
  </si>
  <si>
    <t>D6RE33;A0A0R4J1Q0;G5E896;Q3UJB9</t>
  </si>
  <si>
    <t>E0CXW7;E9QMF4;A0A0R4J1Y3;Q8BWU5</t>
  </si>
  <si>
    <t>A0A0R4J2D3;Q8BI84</t>
  </si>
  <si>
    <t>A0A0U1RNM2;A1L3S7;Q8VHR5</t>
  </si>
  <si>
    <t>A0A0U1RPJ7;D3YVR9;Q9R0P4</t>
  </si>
  <si>
    <t>A0A140LHE6;P70671</t>
  </si>
  <si>
    <t>E9PWA1;A0A140LII6;A0A140LII3;E9Q5Y2;E9PUZ3;E9Q1I7;Q8BGJ9</t>
  </si>
  <si>
    <t>A0A140LIQ1;A0A140LIJ2;A0A140LJ29;F8VQ95;A0A140LIQ6;E9QL08;E9Q9Z4;E9Q8T1;Q6Y685</t>
  </si>
  <si>
    <t>A0A1B0GRB5;A0A1B0GRA7;B2RQL0;A0A140T8J8;A0A1B0GSX7;Q6PFD9</t>
  </si>
  <si>
    <t>A0A1B0GRG1;A0A1B0GRT5;P62071;P10833</t>
  </si>
  <si>
    <t>A0A1B0GT68;Q99J93</t>
  </si>
  <si>
    <t>A0A1D5RLL3;Q8BG67</t>
  </si>
  <si>
    <t>A0A1D5RM07;A0A1D5RM58;A0A1I7Q4G8;E9QMN5;Q8CHY6</t>
  </si>
  <si>
    <t>A0A1L1SQ79;Q3UIL6</t>
  </si>
  <si>
    <t>D3Z685;A0A1L1SS23;D3Z6K8;P70392</t>
  </si>
  <si>
    <t>A0A1W2P6G5</t>
  </si>
  <si>
    <t>A0A1W2P6K9;Q9JI99</t>
  </si>
  <si>
    <t>A0A1W2P6N0;A0A1W2P788;P45700</t>
  </si>
  <si>
    <t>A0A1W2P855;A0A1W2P7Z8;A0A1W2P7H4;A0A1W2P6Q8;Q6A068;A0A1W2P7S8</t>
  </si>
  <si>
    <t>A0A1W2P7R1;Q8BH74</t>
  </si>
  <si>
    <t>A0A1Y7VMH3;Q80X41;A0A1Y7VLL5</t>
  </si>
  <si>
    <t>A0A1Y7VMP9;Q9WVL3</t>
  </si>
  <si>
    <t>A0A286YCQ0;A0A286YDN0;E9Q6A3;E9PYX6;E9QNA7;D3Z5J3;A0A5F8MPJ2;A0A286YCI8</t>
  </si>
  <si>
    <t>A0A286YCQ5;O88322</t>
  </si>
  <si>
    <t>E9Q4K7;A0A286YCV9</t>
  </si>
  <si>
    <t>A0A2I3BS20;A0A2I3BQM5;A0A2I3BPL1;A0A2I3BQR5;A0A2I3BPW0;Q9QYG0</t>
  </si>
  <si>
    <t>A0A2R8W753;A0A2R8VHK9;P46061</t>
  </si>
  <si>
    <t>A0A2R8VJU9;A0A2R8VI30;D3Z187;A0A2R8VI94;A0A2R8VK70;A0A2R8W6P0;Q61735</t>
  </si>
  <si>
    <t>A0A2R8VK20;O70194</t>
  </si>
  <si>
    <t>A0A338P676;A0A338P6X4;D6RCG1;Q64737</t>
  </si>
  <si>
    <t>A0A3Q4EC06;Q78JT3;A0A3Q4EBW1;A0A3Q4L2Y6</t>
  </si>
  <si>
    <t>A0A494B987;Q3U1J4</t>
  </si>
  <si>
    <t>A0A494B990</t>
  </si>
  <si>
    <t>A0A494B9H5;A0A494B9R3;Q9CQF0</t>
  </si>
  <si>
    <t>A0A494B9L4;A0A494BBG2;A0A494B9S0;Q9CQB2</t>
  </si>
  <si>
    <t>A0A494BAB5;Q9D5T0</t>
  </si>
  <si>
    <t>V9GXK3;Q3V335;A0A571BEP7;P46935;V9GWV8</t>
  </si>
  <si>
    <t>A2A6U3;Q80UG5</t>
  </si>
  <si>
    <t>A2A7A8;A2A7A7;Q8CFX1</t>
  </si>
  <si>
    <t>A2AAN2;Q8BMA6</t>
  </si>
  <si>
    <t>A2AC24;S4R225;Q91V09</t>
  </si>
  <si>
    <t>A2AF67;A2AF47</t>
  </si>
  <si>
    <t>A2AFI9;A2AFJ1;Q60973</t>
  </si>
  <si>
    <t>Q8CBM2;A2AL85;Q8BSY0</t>
  </si>
  <si>
    <t>A2API8;F7AA26;O54931</t>
  </si>
  <si>
    <t>A2AR02</t>
  </si>
  <si>
    <t>E9QAQ7;A2BH40</t>
  </si>
  <si>
    <t>B7ZC46;B1AQY9;B1AQZ0;Q8CHH9</t>
  </si>
  <si>
    <t>B1ATS4;B1ATS5;E9Q559;Q64518</t>
  </si>
  <si>
    <t>B1AZ15;B1AZ14;Q3UMF0</t>
  </si>
  <si>
    <t>B1AZ85;E9Q0C1;Q8R550</t>
  </si>
  <si>
    <t>D3YWD3;B1AZA5</t>
  </si>
  <si>
    <t>B7ZC21;B7ZC22;O70139</t>
  </si>
  <si>
    <t>D3YU17;Q8VCM8</t>
  </si>
  <si>
    <t>D3Z3F3;D6RGS2;D3Z7Q4;D3YWB5;Q99JY3</t>
  </si>
  <si>
    <t>D3YWR8;Q8K039</t>
  </si>
  <si>
    <t>D3YYL1;Q921K9</t>
  </si>
  <si>
    <t>D3Z158;Q8BML9</t>
  </si>
  <si>
    <t>D3Z2K2;Q9CR88</t>
  </si>
  <si>
    <t>H3BKQ6;D3Z3J1;H3BKG9;Q8BVL3</t>
  </si>
  <si>
    <t>D3Z4W4;G5E8U1;P58735</t>
  </si>
  <si>
    <t>D3Z5B2;Q3UFK8</t>
  </si>
  <si>
    <t>D3Z636;G8JL76</t>
  </si>
  <si>
    <t>D3Z7F7;Q8BFS6</t>
  </si>
  <si>
    <t>D6RI55;D6RET1;Q91X20</t>
  </si>
  <si>
    <t>D6RIJ2;E9PWY9;Q8C0C7</t>
  </si>
  <si>
    <t>E0CYQ2;Q9CQ48</t>
  </si>
  <si>
    <t>E9PUD2</t>
  </si>
  <si>
    <t>E9PUF7;Q61210;A0A0U1RPP2;A0A0U1RPN7</t>
  </si>
  <si>
    <t>E9PXV7;E9PV41;O08808;F6XC54;D3Z074</t>
  </si>
  <si>
    <t>E9Q705;E9PX89;Q8CEI1</t>
  </si>
  <si>
    <t>E9PY39;B7ZBY7;Q99LQ7</t>
  </si>
  <si>
    <t>E9PYK0;Q8VCW4</t>
  </si>
  <si>
    <t>E9Q3L4;D3Z2E7</t>
  </si>
  <si>
    <t>E9Q866;Q8BU30</t>
  </si>
  <si>
    <t>F6QCI0;Q8BQ46</t>
  </si>
  <si>
    <t>F6QJV5;Q9Z1A1</t>
  </si>
  <si>
    <t>F6WR04;O70370</t>
  </si>
  <si>
    <t>F6XC25;Q8BRN9</t>
  </si>
  <si>
    <t>F6YA11;Q6P5F9</t>
  </si>
  <si>
    <t>G3UW30;F6ZHD8;Q9D6Y9</t>
  </si>
  <si>
    <t>F8WI35;P84244;P02301;E0CZ27;E0CYR7;E0CYN1</t>
  </si>
  <si>
    <t>F8WIA3;J3QMA2;J3QK34;P0C8B4</t>
  </si>
  <si>
    <t>G3UX48;Q7TSC1</t>
  </si>
  <si>
    <t>G3UYQ9;G3UYX8;G3UX79;Q99N84</t>
  </si>
  <si>
    <t>G3UYM0;G3UY59;Q9JMD3;G3UYN6;G3UW37;E9PVP0</t>
  </si>
  <si>
    <t>G3UYV3;Q64520</t>
  </si>
  <si>
    <t>G3X8R2;Q80VJ2</t>
  </si>
  <si>
    <t>G3X973;Q8R4Y4</t>
  </si>
  <si>
    <t>G5E8V9</t>
  </si>
  <si>
    <t>G8JL64;Q8BG84</t>
  </si>
  <si>
    <t>H3BKM5;H3BJH7;Q80WT5</t>
  </si>
  <si>
    <t>V9GX26;K3W4S6;Q9R062</t>
  </si>
  <si>
    <t>O09043</t>
  </si>
  <si>
    <t>O35345</t>
  </si>
  <si>
    <t>O35704</t>
  </si>
  <si>
    <t>O54984</t>
  </si>
  <si>
    <t>O70274</t>
  </si>
  <si>
    <t>P16406</t>
  </si>
  <si>
    <t>P27046</t>
  </si>
  <si>
    <t>P35235</t>
  </si>
  <si>
    <t>P35576</t>
  </si>
  <si>
    <t>P49138</t>
  </si>
  <si>
    <t>P49722;Q8BKE0</t>
  </si>
  <si>
    <t>Q8C8I0;P51432</t>
  </si>
  <si>
    <t>P53996</t>
  </si>
  <si>
    <t>P54276</t>
  </si>
  <si>
    <t>P54818</t>
  </si>
  <si>
    <t>P54923</t>
  </si>
  <si>
    <t>Q91V77;P56565</t>
  </si>
  <si>
    <t>P61965</t>
  </si>
  <si>
    <t>P62320</t>
  </si>
  <si>
    <t>P62334</t>
  </si>
  <si>
    <t>P68433</t>
  </si>
  <si>
    <t>P97468</t>
  </si>
  <si>
    <t>Q02257</t>
  </si>
  <si>
    <t>Q04750</t>
  </si>
  <si>
    <t>Q11136</t>
  </si>
  <si>
    <t>Q3THK7</t>
  </si>
  <si>
    <t>Q3TIV5</t>
  </si>
  <si>
    <t>Q3TIV9</t>
  </si>
  <si>
    <t>Q3U1U6;D3Z6V5;Q9EQN3</t>
  </si>
  <si>
    <t>Q3UFY8</t>
  </si>
  <si>
    <t>Q3UMT1;F6XWD4</t>
  </si>
  <si>
    <t>Q3UZP7;Q9Z0P4</t>
  </si>
  <si>
    <t>Q4LDD4</t>
  </si>
  <si>
    <t>Q5F258;Q68FF6</t>
  </si>
  <si>
    <t>Q5SWN2;Q8VEE4</t>
  </si>
  <si>
    <t>Q61084</t>
  </si>
  <si>
    <t>Q61205;D3Z2X5;Q8CA83;D3Z7E6</t>
  </si>
  <si>
    <t>Q61249</t>
  </si>
  <si>
    <t>Q61555</t>
  </si>
  <si>
    <t>Q61646</t>
  </si>
  <si>
    <t>Q62384;F8WHU9</t>
  </si>
  <si>
    <t>Q64674</t>
  </si>
  <si>
    <t>Q6P5D8</t>
  </si>
  <si>
    <t>Q6PB44</t>
  </si>
  <si>
    <t>Q6PGH2</t>
  </si>
  <si>
    <t>Q7JJ13;I7HPW1;Q3UH70;Q9ESU6</t>
  </si>
  <si>
    <t>S4R1X1;Q7TMQ7</t>
  </si>
  <si>
    <t>Q7TQK4</t>
  </si>
  <si>
    <t>Q7TT50;A0A1Y7VLI0;Q80UW5</t>
  </si>
  <si>
    <t>Q80SY3</t>
  </si>
  <si>
    <t>Q80UP5</t>
  </si>
  <si>
    <t>Q80UU9</t>
  </si>
  <si>
    <t>Q810B6</t>
  </si>
  <si>
    <t>Q8BG30</t>
  </si>
  <si>
    <t>Q8BGT7</t>
  </si>
  <si>
    <t>Q8BHZ0</t>
  </si>
  <si>
    <t>Q8BKE6</t>
  </si>
  <si>
    <t>Q8BLR9</t>
  </si>
  <si>
    <t>Q8BTE0</t>
  </si>
  <si>
    <t>Q8BTW3</t>
  </si>
  <si>
    <t>Q8C050</t>
  </si>
  <si>
    <t>Q8C0E3</t>
  </si>
  <si>
    <t>Q8C3X2</t>
  </si>
  <si>
    <t>Q8C570</t>
  </si>
  <si>
    <t>Q8CF66</t>
  </si>
  <si>
    <t>Q8CG72</t>
  </si>
  <si>
    <t>Q8CIE4</t>
  </si>
  <si>
    <t>Q8CJF7</t>
  </si>
  <si>
    <t>Q8K2F8;A0A0U1RP30;F6X2V9</t>
  </si>
  <si>
    <t>Q8K2Q0</t>
  </si>
  <si>
    <t>Q8K3C3</t>
  </si>
  <si>
    <t>Q8QZW8</t>
  </si>
  <si>
    <t>Q8R138</t>
  </si>
  <si>
    <t>Q8R5A3</t>
  </si>
  <si>
    <t>Q8VCT4</t>
  </si>
  <si>
    <t>Q8VDP3;E9PUI4</t>
  </si>
  <si>
    <t>Q8VE88</t>
  </si>
  <si>
    <t>Q8VE99</t>
  </si>
  <si>
    <t>Q91W43</t>
  </si>
  <si>
    <t>Q91X91</t>
  </si>
  <si>
    <t>Q91YR7</t>
  </si>
  <si>
    <t>Q91YX0</t>
  </si>
  <si>
    <t>Q91Z96</t>
  </si>
  <si>
    <t>V9GXB6;Q921F4</t>
  </si>
  <si>
    <t>Q921M3</t>
  </si>
  <si>
    <t>Q922B1</t>
  </si>
  <si>
    <t>Q922H2</t>
  </si>
  <si>
    <t>Q924T2</t>
  </si>
  <si>
    <t>Q99J77</t>
  </si>
  <si>
    <t>Q99L60;D3YVW5;A0A1Y7VLG0;D3Z1Q7;D6RCW6;D3Z5W3</t>
  </si>
  <si>
    <t>Q99M28</t>
  </si>
  <si>
    <t>Q99MR6;A0A0G2JDF1;A0A0G2JDN3</t>
  </si>
  <si>
    <t>Q99N23</t>
  </si>
  <si>
    <t>Q9D3F3;Q99N96</t>
  </si>
  <si>
    <t>Q99PM3</t>
  </si>
  <si>
    <t>Q9CPU4</t>
  </si>
  <si>
    <t>Q9CPW7</t>
  </si>
  <si>
    <t>Q9CQE3</t>
  </si>
  <si>
    <t>Q9CQJ1</t>
  </si>
  <si>
    <t>Q9CR80</t>
  </si>
  <si>
    <t>Q9CXV1</t>
  </si>
  <si>
    <t>Q9D1T2;Q9CZH7</t>
  </si>
  <si>
    <t>Q9D1L0;D3Z5B1;B2RPU8</t>
  </si>
  <si>
    <t>Q9D287;D6RGA5</t>
  </si>
  <si>
    <t>Q9D5V6</t>
  </si>
  <si>
    <t>Q9D6M3;A0A0J9YTY6;E9PV90;E9PY45;E9Q6M6</t>
  </si>
  <si>
    <t>Q9D9V3</t>
  </si>
  <si>
    <t>Q9DBS5</t>
  </si>
  <si>
    <t>Q9DC07</t>
  </si>
  <si>
    <t>Q9DCE9</t>
  </si>
  <si>
    <t>Q9DCL4</t>
  </si>
  <si>
    <t>Q9ES46</t>
  </si>
  <si>
    <t>Q9ESU7</t>
  </si>
  <si>
    <t>Q9JJG9</t>
  </si>
  <si>
    <t>Q9JK81</t>
  </si>
  <si>
    <t>Q9JKF7</t>
  </si>
  <si>
    <t>Q9QXD8</t>
  </si>
  <si>
    <t>Q9QZE5</t>
  </si>
  <si>
    <t>Q9QZZ6</t>
  </si>
  <si>
    <t>Q9R0M5</t>
  </si>
  <si>
    <t>Z4YN97;Q9R0Y5</t>
  </si>
  <si>
    <t>Q9Z0E6</t>
  </si>
  <si>
    <t>Q9Z2D0</t>
  </si>
  <si>
    <t>02_Normalization_and_stat.</t>
  </si>
  <si>
    <t>01_Proteomics_Raw_intensties</t>
  </si>
  <si>
    <t>This table comprises the proteomics raw iBAQ intensities obtained after searrching the differrent raw files with MaxQuant on the Mus_musculus_UniProt_database (downloaded in July 2020)</t>
  </si>
  <si>
    <t>03_top10%_principal_comp</t>
  </si>
  <si>
    <t>path:mmu04666 : Fc gamma R-mediated phagocytosis - Mus musculus (mouse)</t>
  </si>
  <si>
    <t>path:mmu05135 : Yersinia infection - Mus musculus (mouse)</t>
  </si>
  <si>
    <t>path:mmu04071 : Sphingolipid signaling pathway - Mus musculus (mouse)</t>
  </si>
  <si>
    <t>path:mmu05100 : Bacterial invasion of epithelial cells - Mus musculus (mouse)</t>
  </si>
  <si>
    <t>path:mmu04921 : Oxytocin signaling pathway - Mus musculus (mouse)</t>
  </si>
  <si>
    <t>path:mmu04611 : Platelet activation - Mus musculus (mouse)</t>
  </si>
  <si>
    <t>path:mmu04650 : Natural killer cell mediated cytotoxicity - Mus musculus (mouse)</t>
  </si>
  <si>
    <t>path:mmu04730 : Long-term depression - Mus musculus (mouse)</t>
  </si>
  <si>
    <t>path:mmu04520 : Adherens junction - Mus musculus (mouse)</t>
  </si>
  <si>
    <t>path:mmu04670 : Leukocyte transendothelial migration - Mus musculus (mouse)</t>
  </si>
  <si>
    <t>path:mmu05161 : Hepatitis B - Mus musculus (mouse)</t>
  </si>
  <si>
    <t>path:mmu04015 : Rap1 signaling pathway - Mus musculus (mouse)</t>
  </si>
  <si>
    <t>path:mmu04136 : Autophagy - other - Mus musculus (mouse)</t>
  </si>
  <si>
    <t>path:mmu05322 : Systemic lupus erythematosus - Mus musculus (mouse)</t>
  </si>
  <si>
    <t>path:mmu05203 : Viral carcinogenesis - Mus musculus (mouse)</t>
  </si>
  <si>
    <t>path:mmu04142 : Lysosome - Mus musculus (mouse)</t>
  </si>
  <si>
    <t>path:mmu03050 : Proteasome - Mus musculus (mouse)</t>
  </si>
  <si>
    <t>path:mmu04216 : Ferroptosis - Mus musculus (mouse)</t>
  </si>
  <si>
    <t>path:mmu05034 : Alcoholism - Mus musculus (mouse)</t>
  </si>
  <si>
    <t>path:mmu05017 : Spinocerebellar ataxia - Mus musculus (mouse)</t>
  </si>
  <si>
    <t>path:mmu03010 : Ribosome - Mus musculus (mouse)</t>
  </si>
  <si>
    <t>path:mmu05323 : Rheumatoid arthritis - Mus musculus (mouse)</t>
  </si>
  <si>
    <t>path:mmu00260 : Glycine, serine and threonine metabolism - Mus musculus (mouse)</t>
  </si>
  <si>
    <t>path:mmu04978 : Mineral absorption - Mus musculus (mouse)</t>
  </si>
  <si>
    <t>path:mmu04610 : Complement and coagulation cascades - Mus musculus (mouse)</t>
  </si>
  <si>
    <t>path:mmu00010 : Glycolysis / Gluconeogenesis - Mus musculus (mouse)</t>
  </si>
  <si>
    <t>path:mmu04066 : HIF-1 signaling pathway - Mus musculus (mouse)</t>
  </si>
  <si>
    <t xml:space="preserve">GO0003690 : double-stranded DNA binding </t>
  </si>
  <si>
    <t xml:space="preserve">GO0017124 : SH3 domain binding </t>
  </si>
  <si>
    <t xml:space="preserve">GO0030027 : lamellipodium </t>
  </si>
  <si>
    <t xml:space="preserve">GO0030261 : chromosome condensation </t>
  </si>
  <si>
    <t xml:space="preserve">GO0031936 : negative regulation of chromatin silencing </t>
  </si>
  <si>
    <t xml:space="preserve">GO0045910 : negative regulation of DNA recombination </t>
  </si>
  <si>
    <t xml:space="preserve">GO0016584 : nucleosome positioning </t>
  </si>
  <si>
    <t xml:space="preserve">GO0006355 : regulation of transcription, DNA-templated </t>
  </si>
  <si>
    <t xml:space="preserve">GO0005634 : nucleus </t>
  </si>
  <si>
    <t xml:space="preserve">GO0006974 : cellular response to DNA damage stimulus </t>
  </si>
  <si>
    <t xml:space="preserve">GO0002218 : activation of innate immune response </t>
  </si>
  <si>
    <t xml:space="preserve">GO0005719 : nuclear euchromatin </t>
  </si>
  <si>
    <t xml:space="preserve">GO0051279 : regulation of release of sequestered calcium ion into cytosol </t>
  </si>
  <si>
    <t xml:space="preserve">GO0042025 : host cell nucleus </t>
  </si>
  <si>
    <t xml:space="preserve">GO0051721 : protein phosphatase 2A binding </t>
  </si>
  <si>
    <t xml:space="preserve">GO0098974 : postsynaptic actin cytoskeleton organization </t>
  </si>
  <si>
    <t xml:space="preserve">GO0003779 : actin binding </t>
  </si>
  <si>
    <t xml:space="preserve">GO0030036 : actin cytoskeleton organization </t>
  </si>
  <si>
    <t xml:space="preserve">GO0031492 : nucleosomal DNA binding </t>
  </si>
  <si>
    <t xml:space="preserve">GO0000786 : nucleosome </t>
  </si>
  <si>
    <t xml:space="preserve">GO0048365 : Rac GTPase binding </t>
  </si>
  <si>
    <t xml:space="preserve">GO0006357 : regulation of transcription by RNA polymerase II </t>
  </si>
  <si>
    <t xml:space="preserve">GO0000790 : nuclear chromatin </t>
  </si>
  <si>
    <t xml:space="preserve">GO0016601 : Rac protein signal transduction </t>
  </si>
  <si>
    <t xml:space="preserve">GO0003677 : DNA binding </t>
  </si>
  <si>
    <t xml:space="preserve">GO0000122 : negative regulation of transcription by RNA polymerase II </t>
  </si>
  <si>
    <t xml:space="preserve">GO0035855 : megakaryocyte development </t>
  </si>
  <si>
    <t xml:space="preserve">GO0072673 : lamellipodium morphogenesis </t>
  </si>
  <si>
    <t xml:space="preserve">GO0098532 : histone H3-K27 trimethylation </t>
  </si>
  <si>
    <t xml:space="preserve">GO0098978 : glutamatergic synapse </t>
  </si>
  <si>
    <t xml:space="preserve">GO0051015 : actin filament binding </t>
  </si>
  <si>
    <t xml:space="preserve">GO0005829 : cytosol </t>
  </si>
  <si>
    <t xml:space="preserve">GO0006334 : nucleosome assembly </t>
  </si>
  <si>
    <t xml:space="preserve">GO0008154 : actin polymerization or depolymerization </t>
  </si>
  <si>
    <t xml:space="preserve">GO0005886 : plasma membrane </t>
  </si>
  <si>
    <t xml:space="preserve">GO0006626 : protein targeting to mitochondrion </t>
  </si>
  <si>
    <t xml:space="preserve">GO0050853 : B cell receptor signaling pathway </t>
  </si>
  <si>
    <t xml:space="preserve">GO0016363 : nuclear matrix </t>
  </si>
  <si>
    <t xml:space="preserve">GO0035861 : site of double-strand break </t>
  </si>
  <si>
    <t xml:space="preserve">GO0048870 : cell motility </t>
  </si>
  <si>
    <t xml:space="preserve">GO0008064 : regulation of actin polymerization or depolymerization </t>
  </si>
  <si>
    <t xml:space="preserve">GO0000724 : double-strand break repair via homologous recombination </t>
  </si>
  <si>
    <t xml:space="preserve">GO0080182 : histone H3-K4 trimethylation </t>
  </si>
  <si>
    <t xml:space="preserve">GO0030833 : regulation of actin filament polymerization </t>
  </si>
  <si>
    <t xml:space="preserve">GO0030864 : cortical actin cytoskeleton </t>
  </si>
  <si>
    <t xml:space="preserve">GO0045773 : positive regulation of axon extension </t>
  </si>
  <si>
    <t xml:space="preserve">GO0005637 : nuclear inner membrane </t>
  </si>
  <si>
    <t xml:space="preserve">GO0031965 : nuclear membrane </t>
  </si>
  <si>
    <t xml:space="preserve">GO0000785 : chromatin </t>
  </si>
  <si>
    <t xml:space="preserve">GO0005856 : cytoskeleton </t>
  </si>
  <si>
    <t xml:space="preserve">GO0043407 : negative regulation of MAP kinase activity </t>
  </si>
  <si>
    <t xml:space="preserve">GO0005158 : insulin receptor binding </t>
  </si>
  <si>
    <t xml:space="preserve">GO0031267 : small GTPase binding </t>
  </si>
  <si>
    <t xml:space="preserve">GO0043020 : NADPH oxidase complex </t>
  </si>
  <si>
    <t xml:space="preserve">GO0030048 : actin filament-based movement </t>
  </si>
  <si>
    <t xml:space="preserve">GO0001227 : DNA-binding transcription repressor activity, RNA polymerase II-specific </t>
  </si>
  <si>
    <t xml:space="preserve">GO0005741 : mitochondrial outer membrane </t>
  </si>
  <si>
    <t xml:space="preserve">GO0000978 : RNA polymerase II cis-regulatory region sequence-specific DNA binding </t>
  </si>
  <si>
    <t xml:space="preserve">GO0044297 : cell body </t>
  </si>
  <si>
    <t xml:space="preserve">GO0014069 : postsynaptic density </t>
  </si>
  <si>
    <t xml:space="preserve">GO0003712 : transcription coregulator activity </t>
  </si>
  <si>
    <t xml:space="preserve">GO0050731 : positive regulation of peptidyl-tyrosine phosphorylation </t>
  </si>
  <si>
    <t xml:space="preserve">GO0030041 : actin filament polymerization </t>
  </si>
  <si>
    <t xml:space="preserve">GO0051082 : unfolded protein binding </t>
  </si>
  <si>
    <t xml:space="preserve">GO0005737 : cytoplasm </t>
  </si>
  <si>
    <t xml:space="preserve">GO0006897 : endocytosis </t>
  </si>
  <si>
    <t xml:space="preserve">GO0007165 : signal transduction </t>
  </si>
  <si>
    <t xml:space="preserve">GO0006470 : protein dephosphorylation </t>
  </si>
  <si>
    <t xml:space="preserve">GO0051260 : protein homooligomerization </t>
  </si>
  <si>
    <t xml:space="preserve">GO0006816 : calcium ion transport </t>
  </si>
  <si>
    <t xml:space="preserve">GO0042554 : superoxide anion generation </t>
  </si>
  <si>
    <t xml:space="preserve">GO0006801 : superoxide metabolic process </t>
  </si>
  <si>
    <t xml:space="preserve">GO0030061 : mitochondrial crista </t>
  </si>
  <si>
    <t xml:space="preserve">GO0005694 : chromosome </t>
  </si>
  <si>
    <t xml:space="preserve">GO0051497 : negative regulation of stress fiber assembly </t>
  </si>
  <si>
    <t xml:space="preserve">GO0045730 : respiratory burst </t>
  </si>
  <si>
    <t xml:space="preserve">GO0005720 : nuclear heterochromatin </t>
  </si>
  <si>
    <t xml:space="preserve">GO0061003 : positive regulation of dendritic spine morphogenesis </t>
  </si>
  <si>
    <t xml:space="preserve">GO0007283 : spermatogenesis </t>
  </si>
  <si>
    <t xml:space="preserve">GO0031901 : early endosome membrane </t>
  </si>
  <si>
    <t xml:space="preserve">GO0099059 : integral component of presynaptic active zone membrane </t>
  </si>
  <si>
    <t xml:space="preserve">GO0007213 : G protein-coupled acetylcholine receptor signaling pathway </t>
  </si>
  <si>
    <t xml:space="preserve">GO0000781 : chromosome, telomeric region </t>
  </si>
  <si>
    <t xml:space="preserve">GO0140031 : phosphorylation-dependent protein binding </t>
  </si>
  <si>
    <t xml:space="preserve">GO0010035 : response to inorganic substance </t>
  </si>
  <si>
    <t xml:space="preserve">GO0002376 : immune system process </t>
  </si>
  <si>
    <t xml:space="preserve">GO0042590 : antigen processing and presentation of exogenous peptide antigen via MHC class I </t>
  </si>
  <si>
    <t xml:space="preserve">GO0001805 : positive regulation of type III hypersensitivity </t>
  </si>
  <si>
    <t xml:space="preserve">GO0031527 : filopodium membrane </t>
  </si>
  <si>
    <t xml:space="preserve">GO2000401 : regulation of lymphocyte migration </t>
  </si>
  <si>
    <t xml:space="preserve">GO0030905 : retromer, tubulation complex </t>
  </si>
  <si>
    <t xml:space="preserve">GO1990460 : leptin receptor binding </t>
  </si>
  <si>
    <t xml:space="preserve">GO0042609 : CD4 receptor binding </t>
  </si>
  <si>
    <t xml:space="preserve">GO0045060 : negative thymic T cell selection </t>
  </si>
  <si>
    <t xml:space="preserve">GO0045059 : positive thymic T cell selection </t>
  </si>
  <si>
    <t xml:space="preserve">GO0016531 : copper chaperone activity </t>
  </si>
  <si>
    <t xml:space="preserve">GO0002431 : Fc receptor mediated stimulatory signaling pathway </t>
  </si>
  <si>
    <t xml:space="preserve">GO0035985 : senescence-associated heterochromatin focus </t>
  </si>
  <si>
    <t xml:space="preserve">GO0035308 : negative regulation of protein dephosphorylation </t>
  </si>
  <si>
    <t xml:space="preserve">GO0016507 : mitochondrial fatty acid beta-oxidation multienzyme complex </t>
  </si>
  <si>
    <t xml:space="preserve">GO0051666 : actin cortical patch localization </t>
  </si>
  <si>
    <t xml:space="preserve">GO0005884 : actin filament </t>
  </si>
  <si>
    <t xml:space="preserve">GO0016477 : cell migration </t>
  </si>
  <si>
    <t xml:space="preserve">GO0005615 : extracellular space </t>
  </si>
  <si>
    <t xml:space="preserve">GO0005764 : lysosome </t>
  </si>
  <si>
    <t xml:space="preserve">GO0006826 : iron ion transport </t>
  </si>
  <si>
    <t xml:space="preserve">GO0005509 : calcium ion binding </t>
  </si>
  <si>
    <t xml:space="preserve">GO0005544 : calcium-dependent phospholipid binding </t>
  </si>
  <si>
    <t xml:space="preserve">GO0000502 : proteasome complex </t>
  </si>
  <si>
    <t xml:space="preserve">GO0043161 : proteasome-mediated ubiquitin-dependent protein catabolic process </t>
  </si>
  <si>
    <t xml:space="preserve">GO0062023 : collagen-containing extracellular matrix </t>
  </si>
  <si>
    <t xml:space="preserve">GO0045453 : bone resorption </t>
  </si>
  <si>
    <t xml:space="preserve">GO0050660 : flavin adenine dinucleotide binding </t>
  </si>
  <si>
    <t xml:space="preserve">GO0004175 : endopeptidase activity </t>
  </si>
  <si>
    <t xml:space="preserve">GO0006879 : cellular iron ion homeostasis </t>
  </si>
  <si>
    <t xml:space="preserve">GO0050786 : RAGE receptor binding </t>
  </si>
  <si>
    <t xml:space="preserve">GO0010467 : gene expression </t>
  </si>
  <si>
    <t xml:space="preserve">GO0005770 : late endosome </t>
  </si>
  <si>
    <t xml:space="preserve">GO0006914 : autophagy </t>
  </si>
  <si>
    <t xml:space="preserve">GO0016209 : antioxidant activity </t>
  </si>
  <si>
    <t xml:space="preserve">GO0005623 : cell </t>
  </si>
  <si>
    <t xml:space="preserve">GO0071949 : FAD binding </t>
  </si>
  <si>
    <t xml:space="preserve">GO0048471 : perinuclear region of cytoplasm </t>
  </si>
  <si>
    <t xml:space="preserve">GO0010499 : proteasomal ubiquitin-independent protein catabolic process </t>
  </si>
  <si>
    <t xml:space="preserve">GO2001244 : positive regulation of intrinsic apoptotic signaling pathway </t>
  </si>
  <si>
    <t xml:space="preserve">GO1990904 : ribonucleoprotein complex </t>
  </si>
  <si>
    <t xml:space="preserve">GO0030984 : kininogen binding </t>
  </si>
  <si>
    <t xml:space="preserve">GO1990948 : ubiquitin ligase inhibitor activity </t>
  </si>
  <si>
    <t xml:space="preserve">GO1904667 : negative regulation of ubiquitin protein ligase activity </t>
  </si>
  <si>
    <t xml:space="preserve">GO2000059 : negative regulation of ubiquitin-dependent protein catabolic process </t>
  </si>
  <si>
    <t xml:space="preserve">GO0097208 : alveolar lamellar body </t>
  </si>
  <si>
    <t xml:space="preserve">GO0005838 : proteasome regulatory particle </t>
  </si>
  <si>
    <t xml:space="preserve">GO0002523 : leukocyte migration involved in inflammatory response </t>
  </si>
  <si>
    <t xml:space="preserve">GO0016460 : myosin II complex </t>
  </si>
  <si>
    <t xml:space="preserve">GO0008199 : ferric iron binding </t>
  </si>
  <si>
    <t xml:space="preserve">GO0014002 : astrocyte development </t>
  </si>
  <si>
    <t xml:space="preserve">GO0031982 : vesicle </t>
  </si>
  <si>
    <t xml:space="preserve">GO0042383 : sarcolemma </t>
  </si>
  <si>
    <t xml:space="preserve">GO0044548 : S100 protein binding </t>
  </si>
  <si>
    <t xml:space="preserve">GO0005839 : proteasome core complex </t>
  </si>
  <si>
    <t xml:space="preserve">GO0004298 : threonine-type endopeptidase activity </t>
  </si>
  <si>
    <t xml:space="preserve">GO0033539 : fatty acid beta-oxidation using acyl-CoA dehydrogenase </t>
  </si>
  <si>
    <t xml:space="preserve">GO0006635 : fatty acid beta-oxidation </t>
  </si>
  <si>
    <t xml:space="preserve">GO0005759 : mitochondrial matrix </t>
  </si>
  <si>
    <t xml:space="preserve">GO0090023 : positive regulation of neutrophil chemotaxis </t>
  </si>
  <si>
    <t xml:space="preserve">GO0003684 : damaged DNA binding </t>
  </si>
  <si>
    <t xml:space="preserve">GO0015643 : toxic substance binding </t>
  </si>
  <si>
    <t xml:space="preserve">GO0019395 : fatty acid oxidation </t>
  </si>
  <si>
    <t xml:space="preserve">GO0001726 : ruffle </t>
  </si>
  <si>
    <t xml:space="preserve">GO0010498 : proteasomal protein catabolic process </t>
  </si>
  <si>
    <t xml:space="preserve">GO0045739 : positive regulation of DNA repair </t>
  </si>
  <si>
    <t xml:space="preserve">GO0030234 : enzyme regulator activity </t>
  </si>
  <si>
    <t xml:space="preserve">GO0043236 : laminin binding </t>
  </si>
  <si>
    <t xml:space="preserve">GO0055088 : lipid homeostasis </t>
  </si>
  <si>
    <t xml:space="preserve">GO0030855 : epithelial cell differentiation </t>
  </si>
  <si>
    <t xml:space="preserve">GO0042981 : regulation of apoptotic process </t>
  </si>
  <si>
    <t xml:space="preserve">GO0001725 : stress fiber </t>
  </si>
  <si>
    <t xml:space="preserve">GO0006590 : thyroid hormone generation </t>
  </si>
  <si>
    <t xml:space="preserve">GO0051246 : regulation of protein metabolic process </t>
  </si>
  <si>
    <t xml:space="preserve">GO0048524 : positive regulation of viral process </t>
  </si>
  <si>
    <t xml:space="preserve">GO1901798 : positive regulation of signal transduction by p53 class mediator </t>
  </si>
  <si>
    <t xml:space="preserve">GO1990665 : AnxA2-p11 complex </t>
  </si>
  <si>
    <t xml:space="preserve">GO0001765 : membrane raft assembly </t>
  </si>
  <si>
    <t xml:space="preserve">GO1902255 : positive regulation of intrinsic apoptotic signaling pathway by p53 class mediator </t>
  </si>
  <si>
    <t xml:space="preserve">GO0007589 : body fluid secretion </t>
  </si>
  <si>
    <t xml:space="preserve">GO0070181 : small ribosomal subunit rRNA binding </t>
  </si>
  <si>
    <t xml:space="preserve">GO0060263 : regulation of respiratory burst </t>
  </si>
  <si>
    <t xml:space="preserve">GO0042129 : regulation of T cell proliferation </t>
  </si>
  <si>
    <t xml:space="preserve">GO0051650 : establishment of vesicle localization </t>
  </si>
  <si>
    <t xml:space="preserve">GO0090383 : phagosome acidification </t>
  </si>
  <si>
    <t xml:space="preserve">GO0097100 : supercoiled DNA binding </t>
  </si>
  <si>
    <t xml:space="preserve">GO0045298 : tubulin complex </t>
  </si>
  <si>
    <t xml:space="preserve">GO0045159 : myosin II binding </t>
  </si>
  <si>
    <t xml:space="preserve">GO0030643 : cellular phosphate ion homeostasis </t>
  </si>
  <si>
    <t xml:space="preserve">GO1903923 : positive regulation of protein processing in phagocytic vesicle </t>
  </si>
  <si>
    <t xml:space="preserve">GO0017133 : mitochondrial electron transfer flavoprotein complex </t>
  </si>
  <si>
    <t xml:space="preserve">GO0007157 : heterophilic cell-cell adhesion via plasma membrane cell adhesion molecules </t>
  </si>
  <si>
    <t xml:space="preserve">GO1905907 : negative regulation of amyloid fibril formation </t>
  </si>
  <si>
    <t xml:space="preserve">GO1902998 : positive regulation of neurofibrillary tangle assembly </t>
  </si>
  <si>
    <t xml:space="preserve">GO0017038 : protein import </t>
  </si>
  <si>
    <t xml:space="preserve">GO1900221 : regulation of amyloid-beta clearance </t>
  </si>
  <si>
    <t xml:space="preserve">GO0004322 : ferroxidase activity </t>
  </si>
  <si>
    <t xml:space="preserve">GO0018858 : benzoate-CoA ligase activity </t>
  </si>
  <si>
    <t xml:space="preserve">GO0097440 : apical dendrite </t>
  </si>
  <si>
    <t xml:space="preserve">GO0007154 : cell communication </t>
  </si>
  <si>
    <t xml:space="preserve">GO0048246 : macrophage chemotaxis </t>
  </si>
  <si>
    <t xml:space="preserve">GO0035662 : Toll-like receptor 4 binding </t>
  </si>
  <si>
    <t xml:space="preserve">GO0035425 : autocrine signaling </t>
  </si>
  <si>
    <t xml:space="preserve">GO0070488 : neutrophil aggregation </t>
  </si>
  <si>
    <t xml:space="preserve">GO0002793 : positive regulation of peptide secretion </t>
  </si>
  <si>
    <t xml:space="preserve">GO0035254 : glutamate receptor binding </t>
  </si>
  <si>
    <t xml:space="preserve">GO0072659 : protein localization to plasma membrane </t>
  </si>
  <si>
    <t xml:space="preserve">GO0031902 : late endosome membrane </t>
  </si>
  <si>
    <t xml:space="preserve">GO0006874 : cellular calcium ion homeostasis </t>
  </si>
  <si>
    <t xml:space="preserve">GO0007017 : microtubule-based process </t>
  </si>
  <si>
    <t xml:space="preserve">GO0006633 : fatty acid biosynthetic process </t>
  </si>
  <si>
    <t xml:space="preserve">GO0016021 : integral component of membrane </t>
  </si>
  <si>
    <t xml:space="preserve">GO0008106 : alcohol dehydrogenase (NADP+) activity </t>
  </si>
  <si>
    <t xml:space="preserve">GO0072332 : intrinsic apoptotic signaling pathway by p53 class mediator </t>
  </si>
  <si>
    <t xml:space="preserve">GO0031616 : spindle pole centrosome </t>
  </si>
  <si>
    <t xml:space="preserve">GO0004032 : alditol:NADP+ 1-oxidoreductase activity </t>
  </si>
  <si>
    <t xml:space="preserve">GO0000132 : establishment of mitotic spindle orientation </t>
  </si>
  <si>
    <t xml:space="preserve">GO0098982 : GABA-ergic synapse </t>
  </si>
  <si>
    <t xml:space="preserve">GO0004866 : endopeptidase inhibitor activity </t>
  </si>
  <si>
    <t xml:space="preserve">GO0004129 : cytochrome-c oxidase activity </t>
  </si>
  <si>
    <t xml:space="preserve">GO0045740 : positive regulation of DNA replication </t>
  </si>
  <si>
    <t xml:space="preserve">GO0000184 : nuclear-transcribed mRNA catabolic process, nonsense-mediated decay </t>
  </si>
  <si>
    <t xml:space="preserve">GO0051453 : regulation of intracellular pH </t>
  </si>
  <si>
    <t xml:space="preserve">GO0015631 : tubulin binding </t>
  </si>
  <si>
    <t xml:space="preserve">GO0008083 : growth factor activity </t>
  </si>
  <si>
    <t xml:space="preserve">GO0045745 : positive regulation of G protein-coupled receptor signaling pathway </t>
  </si>
  <si>
    <t xml:space="preserve">GO0002092 : positive regulation of receptor internalization </t>
  </si>
  <si>
    <t xml:space="preserve">GO0060749 : mammary gland alveolus development </t>
  </si>
  <si>
    <t xml:space="preserve">GO0004033 : aldo-keto reductase (NADP) activity </t>
  </si>
  <si>
    <t xml:space="preserve">GO0009314 : response to radiation </t>
  </si>
  <si>
    <t xml:space="preserve">GO0097454 : Schwann cell microvillus </t>
  </si>
  <si>
    <t xml:space="preserve">GO0047655 : allyl-alcohol dehydrogenase activity </t>
  </si>
  <si>
    <t xml:space="preserve">GO0051011 : microtubule minus-end binding </t>
  </si>
  <si>
    <t xml:space="preserve">GO0006166 : purine ribonucleoside salvage </t>
  </si>
  <si>
    <t xml:space="preserve">GO0002087 : regulation of respiratory gaseous exchange by nervous system process </t>
  </si>
  <si>
    <t xml:space="preserve">GO0062153 : C5-methylcytidine-containing RNA binding </t>
  </si>
  <si>
    <t xml:space="preserve">GO0006956 : complement activation </t>
  </si>
  <si>
    <t xml:space="preserve">GO0043328 : protein transport to vacuole involved in ubiquitin-dependent protein catabolic process via the multivesicular body sorting pathway </t>
  </si>
  <si>
    <t xml:space="preserve"> </t>
  </si>
  <si>
    <t>Enrichment Graphs Fisher's exact p&lt;0.01</t>
  </si>
  <si>
    <t>Cluster</t>
  </si>
  <si>
    <t>26/119</t>
  </si>
  <si>
    <t>CATB_MOUSE;HEMO_MOUSE;MUG1_MOUSE;PLMN_MOUSE;ALBU_MOUSE;ANXA5_MOUSE;NGP_MOUSE;MUP2_MOUSE;LYZ2_MOUSE;AMBP_MOUSE;APOE_MOUSE;FBN1_MOUSE;DPYL3_MOUSE;A1AT4_MOUSE;ASAH1_MOUSE;CFAD_MOUSE;CLUS_MOUSE;S10A9_MOUSE;TRFE_MOUSE;UROM_MOUSE;VTNC_MOUSE;A0A0R4J0I1_MOUSE;F8WIP8_MOUSE;G3X9T8_MOUSE;Q9CPN9_MOUSE;D3YYD0_MOUSE</t>
  </si>
  <si>
    <t>36094</t>
  </si>
  <si>
    <t>5/119</t>
  </si>
  <si>
    <t>MUP20_MOUSE;MUP2_MOUSE;A0A0A6YW77_MOUSE;A2BIN1_MOUSE;Q58EV3_MOUSE</t>
  </si>
  <si>
    <t>10/119</t>
  </si>
  <si>
    <t>CATB_MOUSE;LMBD1_MOUSE;SAP3_MOUSE;ST1C2_MOUSE;LAMP1_MOUSE;APOE_MOUSE;CAN2_MOUSE;ASAH1_MOUSE;VPS36_MOUSE;Q9JHF5_MOUSE</t>
  </si>
  <si>
    <t>4/119</t>
  </si>
  <si>
    <t>MIOX_MOUSE;FRIH_MOUSE;TRFE_MOUSE;Q9CPX4_MOUSE</t>
  </si>
  <si>
    <t>14/119</t>
  </si>
  <si>
    <t>SCMC1_MOUSE;S10AA_MOUSE;ANXA5_MOUSE;PAMR1_MOUSE;ANXA3_MOUSE;FBN1_MOUSE;CAN2_MOUSE;S10A9_MOUSE;UROM_MOUSE;A0A1B0GR19_MOUSE;A0A494BBD8_MOUSE;A0A1L1SV25_MOUSE;D3YV37_MOUSE;A1BN54_MOUSE</t>
  </si>
  <si>
    <t>FRIH_MOUSE;TRFE_MOUSE;G3X9T8_MOUSE;Q9CPX4_MOUSE</t>
  </si>
  <si>
    <t>5576</t>
  </si>
  <si>
    <t>11/119</t>
  </si>
  <si>
    <t>CATB_MOUSE;PLMN_MOUSE;MUP20_MOUSE;ALBU_MOUSE;PAMR1_MOUSE;APOE_MOUSE;FBN1_MOUSE;A1AT4_MOUSE;FRIH_MOUSE;DPP4_MOUSE;TRFE_MOUSE</t>
  </si>
  <si>
    <t>HEMO_MOUSE;TRFE_MOUSE;VA0D1_MOUSE;G3X9T8_MOUSE;Q9CPX4_MOUSE</t>
  </si>
  <si>
    <t>8/119</t>
  </si>
  <si>
    <t>CATB_MOUSE;S10AA_MOUSE;PLMN_MOUSE;ANXA5_MOUSE;AMBP_MOUSE;ANXA3_MOUSE;FBN1_MOUSE;VTNC_MOUSE</t>
  </si>
  <si>
    <t>31232</t>
  </si>
  <si>
    <t>3/119</t>
  </si>
  <si>
    <t>PLMN_MOUSE;APOE_MOUSE;TRFE_MOUSE</t>
  </si>
  <si>
    <t>6508</t>
  </si>
  <si>
    <t>6/119</t>
  </si>
  <si>
    <t>CATB_MOUSE;PLMN_MOUSE;SPCS3_MOUSE;CAN2_MOUSE;DPP4_MOUSE;Q9CPN9_MOUSE</t>
  </si>
  <si>
    <t>4252</t>
  </si>
  <si>
    <t>PLMN_MOUSE;CFAD_MOUSE;DPP4_MOUSE;Q9CPN9_MOUSE</t>
  </si>
  <si>
    <t>1901216</t>
  </si>
  <si>
    <t>APOE_MOUSE;CAN2_MOUSE;CLUS_MOUSE</t>
  </si>
  <si>
    <t>51764</t>
  </si>
  <si>
    <t>DPYL3_MOUSE;B7FAU9_MOUSE;A1BN54_MOUSE</t>
  </si>
  <si>
    <t>5604</t>
  </si>
  <si>
    <t>ALBU_MOUSE;FBN1_MOUSE;TRFE_MOUSE;VTNC_MOUSE</t>
  </si>
  <si>
    <t>LAMP1_MOUSE;APOE_MOUSE;TRFE_MOUSE;VPS36_MOUSE;Q9JHF5_MOUSE</t>
  </si>
  <si>
    <t>CATB_MOUSE;ANXA5_MOUSE;LAMP1_MOUSE;DESM_MOUSE</t>
  </si>
  <si>
    <t>1900026</t>
  </si>
  <si>
    <t>S10AA_MOUSE;Q3TLP8_MOUSE;B7FAU9_MOUSE;D3YYD0_MOUSE</t>
  </si>
  <si>
    <t>2000179</t>
  </si>
  <si>
    <t>MUP20_MOUSE;NEST_MOUSE;B7FAU9_MOUSE</t>
  </si>
  <si>
    <t>8201</t>
  </si>
  <si>
    <t>APOE_MOUSE;FBN1_MOUSE;RL22_MOUSE;VTNC_MOUSE</t>
  </si>
  <si>
    <t>2/119</t>
  </si>
  <si>
    <t>4505</t>
  </si>
  <si>
    <t>PHS_MOUSE;PH4H_MOUSE</t>
  </si>
  <si>
    <t>6558</t>
  </si>
  <si>
    <t>5550</t>
  </si>
  <si>
    <t>MUP20_MOUSE;MUP2_MOUSE</t>
  </si>
  <si>
    <t>51055</t>
  </si>
  <si>
    <t>MUP2_MOUSE;APOE_MOUSE</t>
  </si>
  <si>
    <t>35641</t>
  </si>
  <si>
    <t>APOE_MOUSE;DPP4_MOUSE</t>
  </si>
  <si>
    <t>45098</t>
  </si>
  <si>
    <t>DESM_MOUSE;VIME_MOUSE</t>
  </si>
  <si>
    <t>45109</t>
  </si>
  <si>
    <t>33179</t>
  </si>
  <si>
    <t>VA0D1_MOUSE;E9Q9C5_MOUSE</t>
  </si>
  <si>
    <t>5518</t>
  </si>
  <si>
    <t>CATB_MOUSE;DPP4_MOUSE;VTNC_MOUSE</t>
  </si>
  <si>
    <t>48260</t>
  </si>
  <si>
    <t>CLUS_MOUSE;TRFE_MOUSE;VTNC_MOUSE</t>
  </si>
  <si>
    <t>30018</t>
  </si>
  <si>
    <t>ANXA5_MOUSE;DESM_MOUSE;CSRP1_MOUSE;D3YV37_MOUSE</t>
  </si>
  <si>
    <t>31012</t>
  </si>
  <si>
    <t>APOE_MOUSE;FBN1_MOUSE;VTNC_MOUSE</t>
  </si>
  <si>
    <t>30195</t>
  </si>
  <si>
    <t>ANXA5_MOUSE;APOE_MOUSE</t>
  </si>
  <si>
    <t>90160</t>
  </si>
  <si>
    <t>CCD91_MOUSE;LAMP1_MOUSE</t>
  </si>
  <si>
    <t>44754</t>
  </si>
  <si>
    <t>LAMP1_MOUSE;FRIH_MOUSE</t>
  </si>
  <si>
    <t>1902430</t>
  </si>
  <si>
    <t>1901214</t>
  </si>
  <si>
    <t>33627</t>
  </si>
  <si>
    <t>FBN1_MOUSE;VTNC_MOUSE</t>
  </si>
  <si>
    <t>7520</t>
  </si>
  <si>
    <t>CAN2_MOUSE;E9Q390_MOUSE</t>
  </si>
  <si>
    <t>16324</t>
  </si>
  <si>
    <t>7/119</t>
  </si>
  <si>
    <t>50/2150</t>
  </si>
  <si>
    <t>CATB_MOUSE;SAP3_MOUSE;DPP4_MOUSE;TRFE_MOUSE;UROM_MOUSE;VA0D1_MOUSE;Q9JHF5_MOUSE</t>
  </si>
  <si>
    <t>31532</t>
  </si>
  <si>
    <t>S10A9_MOUSE;B7FAU9_MOUSE;Q3UF75_MOUSE</t>
  </si>
  <si>
    <t>43025</t>
  </si>
  <si>
    <t>63/2150</t>
  </si>
  <si>
    <t>PAWR_MOUSE;ANXA5_MOUSE;LAMP1_MOUSE;ANXA3_MOUSE;APOE_MOUSE;CAN2_MOUSE;TRXR1_MOUSE;B7FAU9_MOUSE</t>
  </si>
  <si>
    <t>ANXA5_MOUSE;ANXA3_MOUSE;A0A494BBD8_MOUSE</t>
  </si>
  <si>
    <t>7517</t>
  </si>
  <si>
    <t>LMNA_MOUSE;DESM_MOUSE</t>
  </si>
  <si>
    <t>5882</t>
  </si>
  <si>
    <t>NEST_MOUSE;VIME_MOUSE</t>
  </si>
  <si>
    <t>48237</t>
  </si>
  <si>
    <t>LYZ2_MOUSE;VTNC_MOUSE</t>
  </si>
  <si>
    <t>1902004</t>
  </si>
  <si>
    <t>10951</t>
  </si>
  <si>
    <t>A1AT4_MOUSE;VTNC_MOUSE</t>
  </si>
  <si>
    <t>8198</t>
  </si>
  <si>
    <t>FRIH_MOUSE;TRFE_MOUSE</t>
  </si>
  <si>
    <t>S10A9_MOUSE;VIME_MOUSE</t>
  </si>
  <si>
    <t>30316</t>
  </si>
  <si>
    <t>TRFE_MOUSE;Q9JHF5_MOUSE</t>
  </si>
  <si>
    <t>7035</t>
  </si>
  <si>
    <t>VA0D1_MOUSE;Q9JHF5_MOUSE</t>
  </si>
  <si>
    <t>7034</t>
  </si>
  <si>
    <t>VA0D1_MOUSE;A0A338P7L8_MOUSE</t>
  </si>
  <si>
    <t>10976</t>
  </si>
  <si>
    <t>SPN90_MOUSE;APOE_MOUSE;DPYL3_MOUSE;S10A9_MOUSE</t>
  </si>
  <si>
    <t>4867</t>
  </si>
  <si>
    <t>MUG1_MOUSE;AMBP_MOUSE;A1AT4_MOUSE</t>
  </si>
  <si>
    <t>51603</t>
  </si>
  <si>
    <t>CATB_MOUSE;PLMN_MOUSE;CAN2_MOUSE</t>
  </si>
  <si>
    <t>10977</t>
  </si>
  <si>
    <t>APOE_MOUSE;DPYL3_MOUSE;VIME_MOUSE</t>
  </si>
  <si>
    <t>STOM_MOUSE;GAS2_MOUSE;DESM_MOUSE;CLUS_MOUSE;S10A9_MOUSE;VIME_MOUSE</t>
  </si>
  <si>
    <t>34504</t>
  </si>
  <si>
    <t>RL11_MOUSE;LMNA_MOUSE</t>
  </si>
  <si>
    <t>MUG1_MOUSE;A1AT4_MOUSE</t>
  </si>
  <si>
    <t>8157</t>
  </si>
  <si>
    <t>LMNA_MOUSE;PAWR_MOUSE</t>
  </si>
  <si>
    <t>5319</t>
  </si>
  <si>
    <t>SAP3_MOUSE;APOE_MOUSE</t>
  </si>
  <si>
    <t>48147</t>
  </si>
  <si>
    <t>PAWR_MOUSE;FRIH_MOUSE</t>
  </si>
  <si>
    <t>45111</t>
  </si>
  <si>
    <t>5774</t>
  </si>
  <si>
    <t>SLC31_MOUSE;E9Q9C5_MOUSE</t>
  </si>
  <si>
    <t>Q3TLP8_MOUSE;Q9JHF5_MOUSE</t>
  </si>
  <si>
    <t>5765</t>
  </si>
  <si>
    <t>LMBD1_MOUSE;LAMP1_MOUSE;VA0D1_MOUSE;G3X8T3_MOUSE</t>
  </si>
  <si>
    <t>43433</t>
  </si>
  <si>
    <t>RL11_MOUSE;B7FAU9_MOUSE</t>
  </si>
  <si>
    <t>1540</t>
  </si>
  <si>
    <t>71345</t>
  </si>
  <si>
    <t>DPYL3_MOUSE;Q9JHF5_MOUSE</t>
  </si>
  <si>
    <t>16471</t>
  </si>
  <si>
    <t>19900</t>
  </si>
  <si>
    <t>PLMN_MOUSE;VIME_MOUSE;B7FAU9_MOUSE</t>
  </si>
  <si>
    <t>51017</t>
  </si>
  <si>
    <t>62</t>
  </si>
  <si>
    <t>42802</t>
  </si>
  <si>
    <t>237/2150</t>
  </si>
  <si>
    <t>30010</t>
  </si>
  <si>
    <t>LMNA_MOUSE;Q9JHF5_MOUSE</t>
  </si>
  <si>
    <t>16525</t>
  </si>
  <si>
    <t>PLMN_MOUSE;NGP_MOUSE</t>
  </si>
  <si>
    <t>9986</t>
  </si>
  <si>
    <t>76/2150</t>
  </si>
  <si>
    <t>9897</t>
  </si>
  <si>
    <t>7420</t>
  </si>
  <si>
    <t>RIDA_MOUSE;NEST_MOUSE;VA0D1_MOUSE</t>
  </si>
  <si>
    <t>30324</t>
  </si>
  <si>
    <t>RIDA_MOUSE;ASAH1_MOUSE</t>
  </si>
  <si>
    <t>51496</t>
  </si>
  <si>
    <t>50829</t>
  </si>
  <si>
    <t>LYZ2_MOUSE;UROM_MOUSE</t>
  </si>
  <si>
    <t>60395</t>
  </si>
  <si>
    <t>TRFE_MOUSE;VIME_MOUSE</t>
  </si>
  <si>
    <t>2020</t>
  </si>
  <si>
    <t>5739</t>
  </si>
  <si>
    <t>202/341</t>
  </si>
  <si>
    <t>452/2150</t>
  </si>
  <si>
    <t>CHDH_MOUSE;ACOT2_MOUSE;ALDH2_MOUSE;CH10_MOUSE;CLPP_MOUSE;BPHL_MOUSE;AMACR_MOUSE;ATP5E_MOUSE;B2L13_MOUSE;ATPO_MOUSE;SFXN3_MOUSE;PPA6_MOUSE;SDHB_MOUSE;NDUS6_MOUSE;NDUS8_MOUSE;NDUA8_MOUSE;NDUF2_MOUSE;NIT1_MOUSE;RM50_MOUSE;MUTA_MOUSE;HEM6_MOUSE;ISC2A_MOUSE;MPPB_MOUSE;NDUA2_MOUSE;PROD_MOUSE;IPYR2_MOUSE;RM53_MOUSE;IDHC_MOUSE;NDUA4_MOUSE;QCR6_MOUSE;THIM_MOUSE;VATE1_MOUSE;TIM13_MOUSE;QCR1_MOUSE;SUCA_MOUSE;SFXN1_MOUSE;SDHA_MOUSE;THIC_MOUSE;QORL2_MOUSE;SARDH_MOUSE;THIKB_MOUSE;OXSM_MOUSE;NDUBB_MOUSE;ODB2_MOUSE;SSDH_MOUSE;NDUV2_MOUSE;PRDX3_MOUSE;PGES2_MOUSE;MSRB2_MOUSE;ACADM_MOUSE;NDUC2_MOUSE;ODP2_MOUSE;DCMC_MOUSE;IDHP_MOUSE;NIT2_MOUSE;ODPX_MOUSE;NDUB4_MOUSE;NUDT8_MOUSE;ETFA_MOUSE;FUMH_MOUSE;GCST_MOUSE;LYRM4_MOUSE;ODPA_MOUSE;ODBB_MOUSE;ODPB_MOUSE;LETM1_MOUSE;MIRO2_MOUSE;NDUS1_MOUSE;GATM_MOUSE;LACB2_MOUSE;IVD_MOUSE;GRP75_MOUSE;IDHG1_MOUSE;MOT1_MOUSE;CMC2_MOUSE;COX6C_MOUSE;NDUAD_MOUSE;KAD2_MOUSE;3HIDH_MOUSE;HDHD3_MOUSE;MECR_MOUSE;COA6_MOUSE;ISC2B_MOUSE;MIC19_MOUSE;MSRA_MOUSE;NDUS5_MOUSE;NDUA7_MOUSE;NDUA6_MOUSE;MCCA_MOUSE;MITOS_MOUSE;GLNA_MOUSE;AADAT_MOUSE;MIC60_MOUSE;M2OM_MOUSE;F136A_MOUSE;LPPRC_MOUSE;MMSA_MOUSE;ACADS_MOUSE;HMGCL_MOUSE;L2HDH_MOUSE;LDHD_MOUSE;MCEE_MOUSE;MDHM_MOUSE;KAD4_MOUSE;KBL_MOUSE;KEG1_MOUSE;LONM_MOUSE;HCDH_MOUSE;HSDL2_MOUSE;LACTB_MOUSE;KAD3_MOUSE;GPX1_MOUSE;GLYM_MOUSE;GABT_MOUSE;GLRX5_MOUSE;AMPL_MOUSE;ATPA_MOUSE;ATP5J_MOUSE;ETHE1_MOUSE;HINT2_MOUSE;ACOX3_MOUSE;ACADV_MOUSE;HYPDH_MOUSE;FAHD1_MOUSE;GLYAT_MOUSE;AL9A1_MOUSE;AGT2_MOUSE;COQ3_MOUSE;HAOX2_MOUSE;ATPD_MOUSE;EFTU_MOUSE;GAL3A_MOUSE;DHSO_MOUSE;ECHD2_MOUSE;ACO13_MOUSE;ARK72_MOUSE;DECR_MOUSE;DIC_MOUSE;ECHB_MOUSE;F210A_MOUSE;DHRS1_MOUSE;ADRO_MOUSE;C1TC_MOUSE;CISY_MOUSE;TIM8A_MOUSE;EFGM_MOUSE;ECI1_MOUSE;ECHM_MOUSE;ACON_MOUSE;ACSF3_MOUSE;ETFB_MOUSE;ATP5H_MOUSE;DLDH_MOUSE;ACOX1_MOUSE;ATPB_MOUSE;ADX_MOUSE;DHRS4_MOUSE;DNJA3_MOUSE;EFTS_MOUSE;CX6B1_MOUSE;CISD1_MOUSE;DHB8_MOUSE;AASS_MOUSE;CPT2_MOUSE;ACSM2_MOUSE;ACSM1_MOUSE;CH60_MOUSE;ATP5I_MOUSE;CATA_MOUSE;DHB4_MOUSE;COX20_MOUSE;CLYBL_MOUSE;COQ9_MOUSE;ATAD3_MOUSE;CBR4_MOUSE;COX5A_MOUSE;AL4A1_MOUSE;QCR2_MOUSE;SIR5_MOUSE;PCCA_MOUSE;SUCHY_MOUSE;PCKGC_MOUSE;RT36_MOUSE;SUOX_MOUSE;SUCB2_MOUSE;SCIMP_MOUSE;SCOT1_MOUSE;STML2_MOUSE;THIL_MOUSE;TIM9_MOUSE;THIKA_MOUSE;SUCB1_MOUSE;THTM_MOUSE;THTR_MOUSE;TIM16_MOUSE;UCRI_MOUSE;SLIRP_MOUSE;A0A1L1STE6_MOUSE;F7ARZ1_MOUSE;Z4YK42_MOUSE;Q91VA7_MOUSE;A0A0A0MQ68_MOUSE</t>
  </si>
  <si>
    <t>5743</t>
  </si>
  <si>
    <t>73/341</t>
  </si>
  <si>
    <t>149/2150</t>
  </si>
  <si>
    <t>CHDH_MOUSE;ATP5E_MOUSE;TIM29_MOUSE;SDHB_MOUSE;NDUA8_MOUSE;HEM6_MOUSE;MPPB_MOUSE;PROD_MOUSE;NDUA4_MOUSE;QCR6_MOUSE;THIM_MOUSE;TIM13_MOUSE;QCR1_MOUSE;SUCA_MOUSE;SFXN1_MOUSE;SDHA_MOUSE;NDUC2_MOUSE;IDHP_MOUSE;NDUB4_MOUSE;ODBB_MOUSE;LETM1_MOUSE;MIRO2_MOUSE;GATM_MOUSE;CMC2_MOUSE;COX6C_MOUSE;NDUAD_MOUSE;KAD2_MOUSE;MIC19_MOUSE;MCCA_MOUSE;MITOS_MOUSE;MIC60_MOUSE;M2OM_MOUSE;HMGCL_MOUSE;LDHD_MOUSE;MDHM_MOUSE;KBL_MOUSE;HCDH_MOUSE;GLYM_MOUSE;ATPA_MOUSE;ATP5J_MOUSE;ACADV_MOUSE;HYPDH_MOUSE;FAHD1_MOUSE;ATPD_MOUSE;EFTU_MOUSE;DIC_MOUSE;ECHB_MOUSE;DHRS1_MOUSE;ADRO_MOUSE;TIM8A_MOUSE;ECI1_MOUSE;ATP5H_MOUSE;ATPB_MOUSE;CX6B1_MOUSE;CPT2_MOUSE;CH60_MOUSE;COX20_MOUSE;COQ9_MOUSE;ATAD3_MOUSE;COX5A_MOUSE;QCR2_MOUSE;SIR5_MOUSE;SIM20_MOUSE;STML2_MOUSE;THIL_MOUSE;TIM9_MOUSE;THTM_MOUSE;THTR_MOUSE;TIM16_MOUSE;UCRI_MOUSE;A0A0U1RP81_MOUSE;A0A0A6YVR9_MOUSE;D3YUM1_MOUSE</t>
  </si>
  <si>
    <t>48/341</t>
  </si>
  <si>
    <t>ACOT2_MOUSE;ALDH2_MOUSE;CH10_MOUSE;CLPP_MOUSE;MUTA_MOUSE;PROD_MOUSE;THIM_MOUSE;SARDH_MOUSE;ACADM_MOUSE;DCMC_MOUSE;ODPX_MOUSE;LACB2_MOUSE;IVD_MOUSE;GRP75_MOUSE;MCCA_MOUSE;ACADS_MOUSE;HMGCL_MOUSE;MDHM_MOUSE;KAD4_MOUSE;LONM_MOUSE;HCDH_MOUSE;KAD3_MOUSE;GLYM_MOUSE;GABT_MOUSE;GLRX5_MOUSE;ETHE1_MOUSE;ACSM5_MOUSE;CISY_MOUSE;ECI1_MOUSE;ECHM_MOUSE;ETFB_MOUSE;DLDH_MOUSE;ADX_MOUSE;DNJA3_MOUSE;EFTS_MOUSE;DHB8_MOUSE;ACSM2_MOUSE;ACSM1_MOUSE;CH60_MOUSE;CBR4_MOUSE;AL4A1_MOUSE;SIR5_MOUSE;PCCA_MOUSE;SCOT1_MOUSE;THIL_MOUSE;THTR_MOUSE;TIM16_MOUSE;A0A0R4J083_MOUSE</t>
  </si>
  <si>
    <t>6099</t>
  </si>
  <si>
    <t>18/341</t>
  </si>
  <si>
    <t>SDHB_MOUSE;IDHC_MOUSE;SUCA_MOUSE;SDHA_MOUSE;ODP2_MOUSE;IDHP_MOUSE;FUMH_MOUSE;ODPA_MOUSE;ODPB_MOUSE;IDHG1_MOUSE;MDHM_MOUSE;CISY_MOUSE;ACON_MOUSE;SUCB2_MOUSE;SUCB1_MOUSE;Z4YJV4_MOUSE;A0A1L1STE6_MOUSE;Q91VA7_MOUSE</t>
  </si>
  <si>
    <t>19/341</t>
  </si>
  <si>
    <t>THIM_MOUSE;THIC_MOUSE;THIKB_MOUSE;ACADM_MOUSE;HCDH_MOUSE;ACOX3_MOUSE;ACADV_MOUSE;ACOX2_MOUSE;ECHD2_MOUSE;DECR_MOUSE;ECHB_MOUSE;ECI1_MOUSE;ECHM_MOUSE;ACOX1_MOUSE;CPT2_MOUSE;DHB4_MOUSE;BDH2_MOUSE;THIL_MOUSE;THIKA_MOUSE</t>
  </si>
  <si>
    <t>CHDH_MOUSE;SDHA_MOUSE;SARDH_MOUSE;ACADM_MOUSE;ETFA_MOUSE;IVD_MOUSE;ACADS_MOUSE;LDHD_MOUSE;ACOX3_MOUSE;ACADV_MOUSE;ACOX2_MOUSE;FMO1_MOUSE;DLDH_MOUSE;ACOX1_MOUSE;A0A0R4J083_MOUSE;B1AU25_MOUSE;D3YTT4_MOUSE;A0A0R4J0I6_MOUSE;A0A0A0MQ68_MOUSE</t>
  </si>
  <si>
    <t>5747</t>
  </si>
  <si>
    <t>17/341</t>
  </si>
  <si>
    <t>NDUS6_MOUSE;NDUS8_MOUSE;NDUA8_MOUSE;NDUA2_MOUSE;NDUA4_MOUSE;NDUBB_MOUSE;NDUV2_MOUSE;NDUC2_MOUSE;NDUB4_MOUSE;NDUS1_MOUSE;NDUAD_MOUSE;NDUS5_MOUSE;NDUA7_MOUSE;NDUA6_MOUSE;A0A0R4J275_MOUSE;E9QPX3_MOUSE;Q3U422_MOUSE</t>
  </si>
  <si>
    <t>31966</t>
  </si>
  <si>
    <t>16/341</t>
  </si>
  <si>
    <t>B2L13_MOUSE;SFXN3_MOUSE;SDHB_MOUSE;NDUA2_MOUSE;ACADM_MOUSE;IVD_MOUSE;NDUAD_MOUSE;NDUA6_MOUSE;MITOS_MOUSE;ACADS_MOUSE;ACADV_MOUSE;DHSO_MOUSE;ATPB_MOUSE;UCRI_MOUSE;A0A0R4J083_MOUSE;A0A0R4J0I6_MOUSE</t>
  </si>
  <si>
    <t>5758</t>
  </si>
  <si>
    <t>TIM29_MOUSE;NDUA8_MOUSE;HEM6_MOUSE;NDUS1_MOUSE;GATM_MOUSE;KAD2_MOUSE;COA6_MOUSE;NDUS5_MOUSE;MIC60_MOUSE;KAD3_MOUSE;GLYM_MOUSE;TIM8A_MOUSE;CATA_MOUSE;SIR5_MOUSE;SUOX_MOUSE;STML2_MOUSE;H7BX01_MOUSE</t>
  </si>
  <si>
    <t>51287</t>
  </si>
  <si>
    <t>15/341</t>
  </si>
  <si>
    <t>ALDH2_MOUSE;IDHC_MOUSE;SSDH_MOUSE;IDHP_MOUSE;GRHPR_MOUSE;IDHG1_MOUSE;3HIDH_MOUSE;AL9A1_MOUSE;DHSO_MOUSE;DLDH_MOUSE;BDH2_MOUSE;A0A1L1STE6_MOUSE;E0CXN5_MOUSE;D3YUM1_MOUSE;Q91VA7_MOUSE</t>
  </si>
  <si>
    <t>8137</t>
  </si>
  <si>
    <t>12/341</t>
  </si>
  <si>
    <t>NDUS8_MOUSE;NDUF2_MOUSE;NDUA2_MOUSE;NDUV2_MOUSE;NDUC2_MOUSE;NDUB4_MOUSE;NDUS1_MOUSE;NDUAD_MOUSE;NDUA7_MOUSE;A0A0R4J275_MOUSE;D3YUM1_MOUSE;E9QPX3_MOUSE</t>
  </si>
  <si>
    <t>9/341</t>
  </si>
  <si>
    <t>ACADM_MOUSE;ETFA_MOUSE;IVD_MOUSE;ACADS_MOUSE;ACADV_MOUSE;ETFB_MOUSE;A0A0R4J083_MOUSE;A0A0R4J0I6_MOUSE;A0A0A0MQ68_MOUSE</t>
  </si>
  <si>
    <t>46034</t>
  </si>
  <si>
    <t>ATPO_MOUSE;NDUS1_MOUSE;KAD2_MOUSE;KAD4_MOUSE;KAD3_MOUSE;ATPA_MOUSE;ATP5J_MOUSE;ATPD_MOUSE;ATP5H_MOUSE;ATPB_MOUSE;ATP5I_MOUSE;VATB2_MOUSE</t>
  </si>
  <si>
    <t>42645</t>
  </si>
  <si>
    <t>11/341</t>
  </si>
  <si>
    <t>ODB2_MOUSE;GRP75_MOUSE;LPPRC_MOUSE;LONM_MOUSE;GLYM_MOUSE;ACADV_MOUSE;EFTU_MOUSE;ECHB_MOUSE;ATPB_MOUSE;DNJA3_MOUSE;ATAD3_MOUSE</t>
  </si>
  <si>
    <t>51537</t>
  </si>
  <si>
    <t>8/341</t>
  </si>
  <si>
    <t>SDHB_MOUSE;NDUV2_MOUSE;NDUS1_MOUSE;GLRX5_MOUSE;ADX_MOUSE;CISD1_MOUSE;UCRI_MOUSE;Z4YKM2_MOUSE</t>
  </si>
  <si>
    <t>46933</t>
  </si>
  <si>
    <t>ATP5E_MOUSE;ATPO_MOUSE;ATPA_MOUSE;ATP5J_MOUSE;ATPD_MOUSE;ATP5H_MOUSE;ATPB_MOUSE;ATP5I_MOUSE;Q8C2Q8_MOUSE</t>
  </si>
  <si>
    <t>6629</t>
  </si>
  <si>
    <t>10/341</t>
  </si>
  <si>
    <t>ST1D1_MOUSE;MOT1_MOUSE;HMGCL_MOUSE;LACTB_MOUSE;GPX1_MOUSE;ATPA_MOUSE;ACOX1_MOUSE;ATPB_MOUSE;PCKGC_MOUSE;D3YTT4_MOUSE</t>
  </si>
  <si>
    <t>PROD_MOUSE;LDHD_MOUSE;ACOX3_MOUSE;HYPDH_MOUSE;ACOX2_MOUSE;ACOX1_MOUSE;A0A0R4J203_MOUSE;Q3V0K6_MOUSE;A2AL50_MOUSE</t>
  </si>
  <si>
    <t>OXSM_MOUSE;DCMC_MOUSE;MECR_MOUSE;ACSM5_MOUSE;ACSF3_MOUSE;DHB8_MOUSE;ACSM2_MOUSE;ACSM1_MOUSE;CBR4_MOUSE</t>
  </si>
  <si>
    <t>42776</t>
  </si>
  <si>
    <t>ATP5E_MOUSE;ATPO_MOUSE;ATPA_MOUSE;ATP5J_MOUSE;ATPD_MOUSE;ATP5H_MOUSE;ATPB_MOUSE;ATP5I_MOUSE;STML2_MOUSE</t>
  </si>
  <si>
    <t>5777</t>
  </si>
  <si>
    <t>41/2150</t>
  </si>
  <si>
    <t>AMACR_MOUSE;IDHC_MOUSE;THIKB_MOUSE;DCMC_MOUSE;IDHP_MOUSE;HMGCL_MOUSE;HSDL2_MOUSE;ACOX3_MOUSE;ACOX2_MOUSE;HAOX2_MOUSE;ACOX1_MOUSE;DHRS4_MOUSE;CATA_MOUSE;DHB4_MOUSE;THIKA_MOUSE;A0A0R4J0I6_MOUSE;A2AL50_MOUSE</t>
  </si>
  <si>
    <t>32981</t>
  </si>
  <si>
    <t>NDUS6_MOUSE;NDUS8_MOUSE;NDUA8_MOUSE;NDUA2_MOUSE;NDUBB_MOUSE;NDUC2_MOUSE;NDUB4_MOUSE;NDUAD_MOUSE;NDUS5_MOUSE;NDUA6_MOUSE;A2AJX3_MOUSE;E9QPX3_MOUSE</t>
  </si>
  <si>
    <t>9055</t>
  </si>
  <si>
    <t>SDHB_MOUSE;NDUF2_MOUSE;SDHA_MOUSE;PGES2_MOUSE;ETFA_MOUSE;NDUS1_MOUSE;GLRX5_MOUSE;ETFB_MOUSE;ADX_MOUSE;A0A0R4J275_MOUSE</t>
  </si>
  <si>
    <t>6105</t>
  </si>
  <si>
    <t>6/341</t>
  </si>
  <si>
    <t>SDHB_MOUSE;SUCA_MOUSE;SDHA_MOUSE;SSDH_MOUSE;SUCB2_MOUSE;SUCB1_MOUSE</t>
  </si>
  <si>
    <t>6102</t>
  </si>
  <si>
    <t>IDHC_MOUSE;IDHP_MOUSE;IDHG1_MOUSE;ACON_MOUSE;A0A0U1RP68_MOUSE;Q91VA7_MOUSE</t>
  </si>
  <si>
    <t>16491</t>
  </si>
  <si>
    <t>14/341</t>
  </si>
  <si>
    <t>SDHA_MOUSE;QORL2_MOUSE;SARDH_MOUSE;ETFA_MOUSE;HSDL2_MOUSE;AK1A1_MOUSE;DHRS1_MOUSE;ADRO_MOUSE;D39U1_MOUSE;UCRI_MOUSE;B1AU25_MOUSE;A0A494BA58_MOUSE;A0A087WRE7_MOUSE;A2AL50_MOUSE</t>
  </si>
  <si>
    <t>6120</t>
  </si>
  <si>
    <t>NDUS6_MOUSE;NDUS8_MOUSE;NDUA8_MOUSE;NDUV2_MOUSE;NDUC2_MOUSE;NDUA7_MOUSE;DLDH_MOUSE;COQ9_MOUSE</t>
  </si>
  <si>
    <t>55114</t>
  </si>
  <si>
    <t>32/2150</t>
  </si>
  <si>
    <t>SDHA_MOUSE;NDUBB_MOUSE;SSDH_MOUSE;ACADM_MOUSE;GRHPR_MOUSE;NDUS5_MOUSE;NDUA6_MOUSE;CP2J5_MOUSE;AL9A1_MOUSE;DCXR_MOUSE;DHRS4_MOUSE;DHB8_MOUSE;CBR4_MOUSE;QCR2_MOUSE</t>
  </si>
  <si>
    <t>5753</t>
  </si>
  <si>
    <t>ATP5E_MOUSE;ATPO_MOUSE;ATPA_MOUSE;ATP5J_MOUSE;ATPD_MOUSE;ATP5H_MOUSE;ATPB_MOUSE;ATP5I_MOUSE</t>
  </si>
  <si>
    <t>6103</t>
  </si>
  <si>
    <t>7/341</t>
  </si>
  <si>
    <t>IDHC_MOUSE;IDHP_MOUSE;IDHG1_MOUSE;AADAT_MOUSE;DLDH_MOUSE;RT36_MOUSE;Q91VA7_MOUSE</t>
  </si>
  <si>
    <t>3985</t>
  </si>
  <si>
    <t>5/341</t>
  </si>
  <si>
    <t>THIM_MOUSE;THIC_MOUSE;THIKB_MOUSE;THIL_MOUSE;THIKA_MOUSE</t>
  </si>
  <si>
    <t>42594</t>
  </si>
  <si>
    <t>ACADM_MOUSE;HMGCL_MOUSE;PCKGC_MOUSE;SCOT1_MOUSE;THIL_MOUSE</t>
  </si>
  <si>
    <t>45254</t>
  </si>
  <si>
    <t>ODP2_MOUSE;ODPX_MOUSE;ODPA_MOUSE;ODPB_MOUSE;DLDH_MOUSE</t>
  </si>
  <si>
    <t>34604</t>
  </si>
  <si>
    <t>14823</t>
  </si>
  <si>
    <t>QCR1_MOUSE;GSH0_MOUSE;HCDH_MOUSE;CH60_MOUSE;CATA_MOUSE;PCKGC_MOUSE;SCOT1_MOUSE</t>
  </si>
  <si>
    <t>3988</t>
  </si>
  <si>
    <t>THIM_MOUSE;THIC_MOUSE;THIKB_MOUSE;ECHB_MOUSE;THIL_MOUSE;THIKA_MOUSE</t>
  </si>
  <si>
    <t>43209</t>
  </si>
  <si>
    <t>27/341</t>
  </si>
  <si>
    <t>95/2150</t>
  </si>
  <si>
    <t>ATPO_MOUSE;QCR1_MOUSE;SDHA_MOUSE;NDRG1_MOUSE;NDUV2_MOUSE;PRDX3_MOUSE;ODP2_MOUSE;ODPA_MOUSE;NDUS1_MOUSE;GRP75_MOUSE;GLNA_MOUSE;MIC60_MOUSE;AT1A1_MOUSE;MDHM_MOUSE;ATPA_MOUSE;EFTU_MOUSE;ACON_MOUSE;ATP5H_MOUSE;DLDH_MOUSE;ATPB_MOUSE;CH60_MOUSE;COX5A_MOUSE;QCR2_MOUSE;VATB2_MOUSE;RADI_MOUSE;SUCB1_MOUSE;UCRI_MOUSE</t>
  </si>
  <si>
    <t>287</t>
  </si>
  <si>
    <t>IPYR2_MOUSE;IDHC_MOUSE;IDHP_MOUSE;IDHG1_MOUSE;GLNA_MOUSE;HMGCL_MOUSE;CLYBL_MOUSE;PCKGC_MOUSE;SUCB2_MOUSE;SUCB1_MOUSE;A0A1L1STE6_MOUSE;Q91VA7_MOUSE</t>
  </si>
  <si>
    <t>51539</t>
  </si>
  <si>
    <t>SDHB_MOUSE;NDUS8_MOUSE;NDUS1_MOUSE;ACON_MOUSE;Q6PF96_MOUSE;D3YUM1_MOUSE</t>
  </si>
  <si>
    <t>9060</t>
  </si>
  <si>
    <t>SDHB_MOUSE;NDUS8_MOUSE;QCR6_MOUSE;MDHM_MOUSE;ATPD_MOUSE;CATA_MOUSE</t>
  </si>
  <si>
    <t>275</t>
  </si>
  <si>
    <t>4/341</t>
  </si>
  <si>
    <t>ATP5E_MOUSE;ATPA_MOUSE;ATPD_MOUSE;ATPB_MOUSE</t>
  </si>
  <si>
    <t>45333</t>
  </si>
  <si>
    <t>NDUF2_MOUSE;NDUS1_MOUSE;CMC2_MOUSE;E9QPX3_MOUSE</t>
  </si>
  <si>
    <t>6086</t>
  </si>
  <si>
    <t>ODP2_MOUSE;ODPA_MOUSE;ODPB_MOUSE;DLDH_MOUSE</t>
  </si>
  <si>
    <t>45261</t>
  </si>
  <si>
    <t>ATPA_MOUSE;ATPD_MOUSE;ATPB_MOUSE;Q8C2Q8_MOUSE</t>
  </si>
  <si>
    <t>6754</t>
  </si>
  <si>
    <t>ATPO_MOUSE;CMC2_MOUSE;LDHD_MOUSE;ATPA_MOUSE;ATPB_MOUSE</t>
  </si>
  <si>
    <t>22904</t>
  </si>
  <si>
    <t>SDHB_MOUSE;NDUS6_MOUSE;NDUF2_MOUSE;SDHA_MOUSE;NDUV2_MOUSE</t>
  </si>
  <si>
    <t>61732</t>
  </si>
  <si>
    <t>4300</t>
  </si>
  <si>
    <t>ECHD2_MOUSE;ECI1_MOUSE;ECHM_MOUSE;DHB4_MOUSE;A0A0R4J023_MOUSE</t>
  </si>
  <si>
    <t>7005</t>
  </si>
  <si>
    <t>PRDX3_MOUSE;MIRO2_MOUSE;HMGCL_MOUSE;LONM_MOUSE;DNJA3_MOUSE;ATAD3_MOUSE;STML2_MOUSE</t>
  </si>
  <si>
    <t>ACADM_MOUSE;ACADS_MOUSE;HMGCL_MOUSE;ACADV_MOUSE;A0A0R4J083_MOUSE;Q3TCD4_MOUSE;A0A0A0MQ68_MOUSE</t>
  </si>
  <si>
    <t>5506</t>
  </si>
  <si>
    <t>ETHE1_MOUSE;CP2J5_MOUSE;ACON_MOUSE;CP4B1_MOUSE;ADX_MOUSE;CISD1_MOUSE;Q0PGA1_MOUSE</t>
  </si>
  <si>
    <t>7584</t>
  </si>
  <si>
    <t>ODBB_MOUSE;GATM_MOUSE;GSH0_MOUSE;HMGCL_MOUSE;SUOX_MOUSE;SCOT1_MOUSE</t>
  </si>
  <si>
    <t>15986</t>
  </si>
  <si>
    <t>ATP5E_MOUSE;ATPA_MOUSE;ATPD_MOUSE;ATP5H_MOUSE;Q8C2Q8_MOUSE</t>
  </si>
  <si>
    <t>70402</t>
  </si>
  <si>
    <t>QOR_MOUSE;GRHPR_MOUSE;DECR_MOUSE;ADRO_MOUSE;CBR4_MOUSE</t>
  </si>
  <si>
    <t>5751</t>
  </si>
  <si>
    <t>NDUA4_MOUSE;COX5A_MOUSE;QCR2_MOUSE;UCRI_MOUSE;Q9DCW5_MOUSE</t>
  </si>
  <si>
    <t>5750</t>
  </si>
  <si>
    <t>QCR6_MOUSE;QCR1_MOUSE;QCR2_MOUSE;UCRI_MOUSE;Q9CQB4_MOUSE</t>
  </si>
  <si>
    <t>1902600</t>
  </si>
  <si>
    <t>VATE1_MOUSE;AT1A1_MOUSE;ATPD_MOUSE;ATPB_MOUSE;VATB2_MOUSE</t>
  </si>
  <si>
    <t>9725</t>
  </si>
  <si>
    <t>LONM_MOUSE;DHSO_MOUSE;SCOT1_MOUSE;THIL_MOUSE;UCRI_MOUSE</t>
  </si>
  <si>
    <t>3995</t>
  </si>
  <si>
    <t>ACADM_MOUSE;ACADS_MOUSE;ACADV_MOUSE;D3YTT4_MOUSE</t>
  </si>
  <si>
    <t>3824</t>
  </si>
  <si>
    <t>ISC2A_MOUSE;4F2_MOUSE;QCR1_MOUSE;ISC2B_MOUSE;A0A0R4J094_MOUSE;Q3TCD4_MOUSE;D3Z041_MOUSE</t>
  </si>
  <si>
    <t>16616</t>
  </si>
  <si>
    <t>GRHPR_MOUSE;3HIDH_MOUSE;DHB8_MOUSE;BDH2_MOUSE;CBR4_MOUSE</t>
  </si>
  <si>
    <t>6637</t>
  </si>
  <si>
    <t>ACOT2_MOUSE;OXSM_MOUSE;HMGCL_MOUSE;ACSM5_MOUSE;ACSM2_MOUSE;ACSM1_MOUSE</t>
  </si>
  <si>
    <t>50661</t>
  </si>
  <si>
    <t>QOR_MOUSE;IDHC_MOUSE;GRHPR_MOUSE;3HIDH_MOUSE;FMO1_MOUSE;CATA_MOUSE</t>
  </si>
  <si>
    <t>30165</t>
  </si>
  <si>
    <t>NHRF1_MOUSE;LRP2_MOUSE;GBG12_MOUSE;ACOX1_MOUSE;A0A0R4J1I9_MOUSE;A0A0R4J1V0_MOUSE</t>
  </si>
  <si>
    <t>16787</t>
  </si>
  <si>
    <t>BPHL_MOUSE;ATP5E_MOUSE;VATE1_MOUSE;NUDT8_MOUSE;HDHD3_MOUSE;HINT2_MOUSE;FAHD1_MOUSE;CLYBL_MOUSE;VATB2_MOUSE</t>
  </si>
  <si>
    <t>38</t>
  </si>
  <si>
    <t>ACOT2_MOUSE;ACOX1_MOUSE;DHB4_MOUSE;THIKA_MOUSE</t>
  </si>
  <si>
    <t>45039</t>
  </si>
  <si>
    <t>TIM29_MOUSE;TIM13_MOUSE;NDUAD_MOUSE;TIM9_MOUSE</t>
  </si>
  <si>
    <t>6536</t>
  </si>
  <si>
    <t>SSDH_MOUSE;GLNA_MOUSE;AADAT_MOUSE;GSH0_MOUSE</t>
  </si>
  <si>
    <t>10133</t>
  </si>
  <si>
    <t>3/341</t>
  </si>
  <si>
    <t>PROD_MOUSE;HYPDH_MOUSE;AL4A1_MOUSE</t>
  </si>
  <si>
    <t>4450</t>
  </si>
  <si>
    <t>IDHC_MOUSE;IDHP_MOUSE;A0A0U1RP68_MOUSE</t>
  </si>
  <si>
    <t>4775</t>
  </si>
  <si>
    <t>SUCA_MOUSE;SUCB2_MOUSE;SUCB1_MOUSE</t>
  </si>
  <si>
    <t>5967</t>
  </si>
  <si>
    <t>ODP2_MOUSE;ODPA_MOUSE;ODPB_MOUSE</t>
  </si>
  <si>
    <t>4449</t>
  </si>
  <si>
    <t>IDHG1_MOUSE;A0A1L1STE6_MOUSE;Q91VA7_MOUSE</t>
  </si>
  <si>
    <t>4017</t>
  </si>
  <si>
    <t>KAD2_MOUSE;KAD4_MOUSE;KAD3_MOUSE</t>
  </si>
  <si>
    <t>6172</t>
  </si>
  <si>
    <t>46033</t>
  </si>
  <si>
    <t>70129</t>
  </si>
  <si>
    <t>LPPRC_MOUSE;GLYM_MOUSE;EFTS_MOUSE</t>
  </si>
  <si>
    <t>45259</t>
  </si>
  <si>
    <t>ATPA_MOUSE;ATPD_MOUSE;ATPB_MOUSE</t>
  </si>
  <si>
    <t>3997</t>
  </si>
  <si>
    <t>ACOX3_MOUSE;ACOX2_MOUSE;ACOX1_MOUSE</t>
  </si>
  <si>
    <t>33540</t>
  </si>
  <si>
    <t>5740</t>
  </si>
  <si>
    <t>ATPD_MOUSE;DHB8_MOUSE;Q9D881_MOUSE</t>
  </si>
  <si>
    <t>70125</t>
  </si>
  <si>
    <t>EFTU_MOUSE;EFGM_MOUSE;EFTS_MOUSE</t>
  </si>
  <si>
    <t>46872</t>
  </si>
  <si>
    <t>37/341</t>
  </si>
  <si>
    <t>161/2150</t>
  </si>
  <si>
    <t>CH10_MOUSE;SDHB_MOUSE;NDUS8_MOUSE;MUTA_MOUSE;MPPB_MOUSE;TIM13_MOUSE;QCR1_MOUSE;NDUV2_MOUSE;NUDT8_MOUSE;FAAA_MOUSE;LETM1_MOUSE;NDUS1_MOUSE;MCCA_MOUSE;HMGCL_MOUSE;MCEE_MOUSE;GABT_MOUSE;GLRX5_MOUSE;DTD1_MOUSE;FAHD1_MOUSE;ACSM5_MOUSE;ACY3_MOUSE;DNJA3_MOUSE;CSRP2_MOUSE;ACSM2_MOUSE;ACSM1_MOUSE;CATA_MOUSE;COX5A_MOUSE;QCR2_MOUSE;PCCA_MOUSE;TIM9_MOUSE;UCRI_MOUSE;E9QAI5_MOUSE;Q6PF96_MOUSE;G5E850_MOUSE;A0A087WRE7_MOUSE;D3YUM1_MOUSE;G5E8R3_MOUSE</t>
  </si>
  <si>
    <t>S22A8_MOUSE;4F2_MOUSE;VATE1_MOUSE;NHRF1_MOUSE;GTR2_MOUSE;MOT1_MOUSE;LRP2_MOUSE;AT1A1_MOUSE;ACY3_MOUSE;AK1A1_MOUSE;DCXR_MOUSE;VATB2_MOUSE;RADI_MOUSE;A0A0R4J1I9_MOUSE;A0A0R4J1V0_MOUSE</t>
  </si>
  <si>
    <t>46961</t>
  </si>
  <si>
    <t>VATE1_MOUSE;VATD_MOUSE;ATPB_MOUSE;A0A0A6YX18_MOUSE;A0A0N4SVE1_MOUSE</t>
  </si>
  <si>
    <t>5782</t>
  </si>
  <si>
    <t>DCMC_MOUSE;ACOX3_MOUSE;CH60_MOUSE;DHB4_MOUSE;THIKA_MOUSE</t>
  </si>
  <si>
    <t>1889</t>
  </si>
  <si>
    <t>ACADM_MOUSE;HMGCL_MOUSE;KAD4_MOUSE;ACON_MOUSE;THIL_MOUSE;THTM_MOUSE</t>
  </si>
  <si>
    <t>6107</t>
  </si>
  <si>
    <t>NIT2_MOUSE;MDHM_MOUSE;CISY_MOUSE;PCKGC_MOUSE</t>
  </si>
  <si>
    <t>6082</t>
  </si>
  <si>
    <t>15645</t>
  </si>
  <si>
    <t>ACSM5_MOUSE;ACSM2_MOUSE;ACSM1_MOUSE</t>
  </si>
  <si>
    <t>4321</t>
  </si>
  <si>
    <t>31314</t>
  </si>
  <si>
    <t>6744</t>
  </si>
  <si>
    <t>276</t>
  </si>
  <si>
    <t>ATPO_MOUSE;ATP5J_MOUSE;ATP5H_MOUSE;ATP5I_MOUSE</t>
  </si>
  <si>
    <t>31406</t>
  </si>
  <si>
    <t>5778</t>
  </si>
  <si>
    <t>ACOX1_MOUSE;DHRS4_MOUSE;CATA_MOUSE;A0A0R4J203_MOUSE</t>
  </si>
  <si>
    <t>5452</t>
  </si>
  <si>
    <t>S22A8_MOUSE;E9Q8N8_MOUSE;D3Z7G8_MOUSE</t>
  </si>
  <si>
    <t>6104</t>
  </si>
  <si>
    <t>35999</t>
  </si>
  <si>
    <t>SARDH_MOUSE;GLYM_MOUSE;C1TC_MOUSE</t>
  </si>
  <si>
    <t>3996</t>
  </si>
  <si>
    <t>47760</t>
  </si>
  <si>
    <t>6122</t>
  </si>
  <si>
    <t>140300</t>
  </si>
  <si>
    <t>SFXN3_MOUSE;SFXN1_MOUSE</t>
  </si>
  <si>
    <t>5749</t>
  </si>
  <si>
    <t>SDHB_MOUSE;SDHA_MOUSE</t>
  </si>
  <si>
    <t>8177</t>
  </si>
  <si>
    <t>15297</t>
  </si>
  <si>
    <t>DIC_MOUSE;D6RGQ3_MOUSE</t>
  </si>
  <si>
    <t>47025</t>
  </si>
  <si>
    <t>DHB8_MOUSE;CBR4_MOUSE</t>
  </si>
  <si>
    <t>8209</t>
  </si>
  <si>
    <t>DHB8_MOUSE;DHB4_MOUSE</t>
  </si>
  <si>
    <t>60009</t>
  </si>
  <si>
    <t>DHB4_MOUSE;SOX9_MOUSE</t>
  </si>
  <si>
    <t>3/96</t>
  </si>
  <si>
    <t>4EBP1_MOUSE;PTN1_MOUSE;PP2AA_MOUSE</t>
  </si>
  <si>
    <t>7229</t>
  </si>
  <si>
    <t>5/96</t>
  </si>
  <si>
    <t>FYB1_MOUSE;FCERG_MOUSE;APOA1_MOUSE;Q542I8_MOUSE;A0A5F8MPB5_MOUSE</t>
  </si>
  <si>
    <t>4725</t>
  </si>
  <si>
    <t>PTN1_MOUSE;Q9DCC1_MOUSE;S4R1M0_MOUSE</t>
  </si>
  <si>
    <t>209</t>
  </si>
  <si>
    <t>2/96</t>
  </si>
  <si>
    <t>PEBB_MOUSE;PRP19_MOUSE</t>
  </si>
  <si>
    <t>32036</t>
  </si>
  <si>
    <t>MYL9_MOUSE;COR1A_MOUSE</t>
  </si>
  <si>
    <t>19767</t>
  </si>
  <si>
    <t>FCGR4_MOUSE;FCERG_MOUSE</t>
  </si>
  <si>
    <t>5667</t>
  </si>
  <si>
    <t>HCLS1_MOUSE;TCP4_MOUSE;Q921K2_MOUSE</t>
  </si>
  <si>
    <t>HCLS1_MOUSE;WASP_MOUSE;D3YXG6_MOUSE</t>
  </si>
  <si>
    <t>32488</t>
  </si>
  <si>
    <t>SHOT1_MOUSE;WASP_MOUSE</t>
  </si>
  <si>
    <t>19886</t>
  </si>
  <si>
    <t>HG2A_MOUSE;FCERG_MOUSE</t>
  </si>
  <si>
    <t>19863</t>
  </si>
  <si>
    <t>30595</t>
  </si>
  <si>
    <t>IL16_MOUSE;COR1A_MOUSE</t>
  </si>
  <si>
    <t>32426</t>
  </si>
  <si>
    <t>EPS8_MOUSE;COR1A_MOUSE</t>
  </si>
  <si>
    <t>147</t>
  </si>
  <si>
    <t>1905168</t>
  </si>
  <si>
    <t>WASP_MOUSE;Q921K2_MOUSE</t>
  </si>
  <si>
    <t>19864</t>
  </si>
  <si>
    <t>51924</t>
  </si>
  <si>
    <t>GNAI2_MOUSE;IL16_MOUSE</t>
  </si>
  <si>
    <t>HCLS1_MOUSE;COR1A_MOUSE</t>
  </si>
  <si>
    <t>2000010</t>
  </si>
  <si>
    <t>FCERG_MOUSE;TM9S4_MOUSE</t>
  </si>
  <si>
    <t>COR1A_MOUSE;WASP_MOUSE</t>
  </si>
  <si>
    <t>51127</t>
  </si>
  <si>
    <t>PRP19_MOUSE;WASP_MOUSE;Q921K2_MOUSE</t>
  </si>
  <si>
    <t>4/96</t>
  </si>
  <si>
    <t>HCLS1_MOUSE;WASF2_MOUSE;WASP_MOUSE;WIPF1_MOUSE</t>
  </si>
  <si>
    <t>8286</t>
  </si>
  <si>
    <t>4EBP1_MOUSE;PTN1_MOUSE</t>
  </si>
  <si>
    <t>6891</t>
  </si>
  <si>
    <t>TPPC3_MOUSE;Q810S7_MOUSE</t>
  </si>
  <si>
    <t>16064</t>
  </si>
  <si>
    <t>HCLS1_MOUSE;WASF2_MOUSE</t>
  </si>
  <si>
    <t>6909</t>
  </si>
  <si>
    <t>NCF2_MOUSE;COR1A_MOUSE;TM9S4_MOUSE</t>
  </si>
  <si>
    <t>NCF2_MOUSE;EPS8_MOUSE;WASP_MOUSE</t>
  </si>
  <si>
    <t>AT2B1_MOUSE;COR1A_MOUSE</t>
  </si>
  <si>
    <t>6695</t>
  </si>
  <si>
    <t>LBR_MOUSE;APOA1_MOUSE</t>
  </si>
  <si>
    <t>HG2A_MOUSE;APOA1_MOUSE</t>
  </si>
  <si>
    <t>6952</t>
  </si>
  <si>
    <t>HG2A_MOUSE;LSP1_MOUSE</t>
  </si>
  <si>
    <t>WASF2_MOUSE;WASP_MOUSE</t>
  </si>
  <si>
    <t>8360</t>
  </si>
  <si>
    <t>EPS8_MOUSE;COR1A_MOUSE;WASP_MOUSE;WIPF1_MOUSE</t>
  </si>
  <si>
    <t>5769</t>
  </si>
  <si>
    <t>6/96</t>
  </si>
  <si>
    <t>8305</t>
  </si>
  <si>
    <t>1/2150</t>
  </si>
  <si>
    <t>AT2B1_MOUSE</t>
  </si>
  <si>
    <t>4EBP1_MOUSE</t>
  </si>
  <si>
    <t>TPPC3_MOUSE</t>
  </si>
  <si>
    <t>SHOT1_MOUSE</t>
  </si>
  <si>
    <t>PTN1_MOUSE</t>
  </si>
  <si>
    <t>PP2AA_MOUSE</t>
  </si>
  <si>
    <t>LBR_MOUSE</t>
  </si>
  <si>
    <t>PEBB_MOUSE</t>
  </si>
  <si>
    <t>SEPT6_MOUSE</t>
  </si>
  <si>
    <t>TCPB_MOUSE</t>
  </si>
  <si>
    <t>PRP19_MOUSE</t>
  </si>
  <si>
    <t>HG2A_MOUSE</t>
  </si>
  <si>
    <t>AEDO_MOUSE</t>
  </si>
  <si>
    <t>GPSM3_MOUSE</t>
  </si>
  <si>
    <t>FCGR4_MOUSE</t>
  </si>
  <si>
    <t>OCAD1_MOUSE</t>
  </si>
  <si>
    <t>CNPY2_MOUSE</t>
  </si>
  <si>
    <t>GNAI2_MOUSE</t>
  </si>
  <si>
    <t>IL16_MOUSE</t>
  </si>
  <si>
    <t>HCLS1_MOUSE</t>
  </si>
  <si>
    <t>EPS8_MOUSE</t>
  </si>
  <si>
    <t>FCERG_MOUSE</t>
  </si>
  <si>
    <t>GALT2_MOUSE</t>
  </si>
  <si>
    <t>APOA1_MOUSE</t>
  </si>
  <si>
    <t>DPEP1_MOUSE</t>
  </si>
  <si>
    <t>COR1A_MOUSE</t>
  </si>
  <si>
    <t>TCP4_MOUSE</t>
  </si>
  <si>
    <t>WASP_MOUSE</t>
  </si>
  <si>
    <t>TFIP8_MOUSE</t>
  </si>
  <si>
    <t>WIPF1_MOUSE</t>
  </si>
  <si>
    <t>Q921K2_MOUSE</t>
  </si>
  <si>
    <t>G3UWH0_MOUSE</t>
  </si>
  <si>
    <t>Q9DCC1_MOUSE</t>
  </si>
  <si>
    <t>F8WI95_MOUSE</t>
  </si>
  <si>
    <t>A0A0R4J0R1_MOUSE</t>
  </si>
  <si>
    <t>8092</t>
  </si>
  <si>
    <t>E9PV44_MOUSE</t>
  </si>
  <si>
    <t>G3X922_MOUSE</t>
  </si>
  <si>
    <t>A0A3Q4EGL6_MOUSE</t>
  </si>
  <si>
    <t>A0A0R4J0B2_MOUSE</t>
  </si>
  <si>
    <t>A0A2R8VHF9_MOUSE</t>
  </si>
  <si>
    <t>Q8C391_MOUSE</t>
  </si>
  <si>
    <t>ASAH1_MOUSE;VA0D1_MOUSE;CATB_MOUSE;SAP3_MOUSE;LAMP1_MOUSE;Q9JHF5_MOUSE</t>
  </si>
  <si>
    <t>CFAD_MOUSE;CLUS_MOUSE;PLMN_MOUSE;A1AT4_MOUSE;VTNC_MOUSE</t>
  </si>
  <si>
    <t>path:mmu04974</t>
  </si>
  <si>
    <t>DPP4_MOUSE;SLC31_MOUSE;Q9CPN9_MOUSE</t>
  </si>
  <si>
    <t>path:mmu04080</t>
  </si>
  <si>
    <t>PLMN_MOUSE;Q9CPN9_MOUSE</t>
  </si>
  <si>
    <t>path:mmu01100</t>
  </si>
  <si>
    <t>157/341</t>
  </si>
  <si>
    <t>336/2150</t>
  </si>
  <si>
    <t>NDUB4_MOUSE;XYLB_MOUSE;PNPO_MOUSE;NDUBB_MOUSE;MMSA_MOUSE;GLYAT_MOUSE;GLYM_MOUSE;C1TC_MOUSE;CX6B1_MOUSE;THIL_MOUSE;THIC_MOUSE;PCCA_MOUSE;A0A0R4J083_MOUSE;ACADM_MOUSE;ACADV_MOUSE;THIKA_MOUSE;ACADS_MOUSE;ACON_MOUSE;ACOX1_MOUSE;KAD2_MOUSE;KAD4_MOUSE;ALDH2_MOUSE;ACSM1_MOUSE;ATPA_MOUSE;ATPB_MOUSE;ATP5J_MOUSE;ATP5I_MOUSE;VATB2_MOUSE;VATE1_MOUSE;A0A0R4J023_MOUSE;ODBB_MOUSE;CATA_MOUSE;COX5A_MOUSE;Q9D881_MOUSE;Q9DCW5_MOUSE;COX6C_MOUSE;HEM6_MOUSE;CISY_MOUSE;CP2J5_MOUSE;A0A0R4J203_MOUSE;ODB2_MOUSE;DLDH_MOUSE;FAAA_MOUSE;FUMH_MOUSE;GSH0_MOUSE;GLNA_MOUSE;GPX1_MOUSE;DHB8_MOUSE;HCDH_MOUSE;HMGCL_MOUSE;DHB4_MOUSE;IDHC_MOUSE;IDHG1_MOUSE;AMACR_MOUSE;ACOT2_MOUSE;MDHM_MOUSE;MUTA_MOUSE;NDUA2_MOUSE;NDUA4_MOUSE;E9QPX3_MOUSE;PCKGC_MOUSE;ODPA_MOUSE;PROD_MOUSE;SARDH_MOUSE;DHSO_MOUSE;SBP1_MOUSE;Q91XH5_MOUSE;SUCB1_MOUSE;SUCB2_MOUSE;SUOX_MOUSE;AL4A1_MOUSE;SSDH_MOUSE;L2HDH_MOUSE;CHDH_MOUSE;THTR_MOUSE;QCR1_MOUSE;NDUS8_MOUSE;NDUS1_MOUSE;A2AL50_MOUSE;COQ3_MOUSE;ALDOB_MOUSE;ECHB_MOUSE;ACSM2_MOUSE;CBR4_MOUSE;ODP2_MOUSE;HYKK_MOUSE;A0A0R4J1H2_MOUSE;THIKB_MOUSE;AADAT_MOUSE;THTM_MOUSE;ACSF3_MOUSE;AGT2_MOUSE;GABT_MOUSE;KBL_MOUSE;MECR_MOUSE;IDHP_MOUSE;A0A0A0MQ68_MOUSE;ACSM5_MOUSE;ODPX_MOUSE;ATPO_MOUSE;DHRS4_MOUSE;AASS_MOUSE;UD17C_MOUSE;NDUS6_MOUSE;GCST_MOUSE;THIM_MOUSE;NIT2_MOUSE;LDHD_MOUSE;HAOX2_MOUSE;HYPDH_MOUSE;IVD_MOUSE;SUCA_MOUSE;DCMC_MOUSE;AL9A1_MOUSE;MOGS_MOUSE;AK1A1_MOUSE;3HIDH_MOUSE;NDUS5_MOUSE;KEG1_MOUSE;ATPD_MOUSE;ETHE1_MOUSE;VATG1_MOUSE;A0A0R4J275_MOUSE;NDUA7_MOUSE;QCR6_MOUSE;UCRI_MOUSE;SDHA_MOUSE;AMPL_MOUSE;QCR2_MOUSE;SCOT1_MOUSE;GATM_MOUSE;ATP5E_MOUSE;NDUA6_MOUSE;NDUAD_MOUSE;Q9CQB4_MOUSE;SDHB_MOUSE;DCXR_MOUSE;NDUB4_MOUSE;NDUC2_MOUSE;ODPB_MOUSE;SIR5_MOUSE;NDUA8_MOUSE;NAT8_MOUSE;FAHD1_MOUSE;BDH2_MOUSE;OXSM_MOUSE;ATP5H_MOUSE;MCCA_MOUSE;CDD_MOUSE;NDUV2_MOUSE;MCEE_MOUSE;VATD_MOUSE;GRHPR_MOUSE;ACOX3_MOUSE;ACOX2_MOUSE;ECHM_MOUSE;PGES2_MOUSE</t>
  </si>
  <si>
    <t>path:mmu00190</t>
  </si>
  <si>
    <t>42/341</t>
  </si>
  <si>
    <t>NDUB4_MOUSE;NDUBB_MOUSE;CX6B1_MOUSE;ATPA_MOUSE;ATPB_MOUSE;ATP5J_MOUSE;ATP5I_MOUSE;VATB2_MOUSE;VATE1_MOUSE;COX5A_MOUSE;Q9D881_MOUSE;Q9DCW5_MOUSE;COX6C_MOUSE;NDUA2_MOUSE;NDUA4_MOUSE;E9QPX3_MOUSE;QCR1_MOUSE;NDUS8_MOUSE;NDUS1_MOUSE;ATPO_MOUSE;NDUS6_MOUSE;NDUS5_MOUSE;ATPD_MOUSE;VATG1_MOUSE;A0A0R4J275_MOUSE;NDUA7_MOUSE;QCR6_MOUSE;UCRI_MOUSE;SDHA_MOUSE;QCR2_MOUSE;ATP5E_MOUSE;NDUA6_MOUSE;NDUAD_MOUSE;Q9CQB4_MOUSE;SDHB_MOUSE;NDUB4_MOUSE;NDUC2_MOUSE;NDUA8_MOUSE;ATP5H_MOUSE;NDUV2_MOUSE;VATD_MOUSE;IPYR2_MOUSE</t>
  </si>
  <si>
    <t>path:mmu00280</t>
  </si>
  <si>
    <t>28/341</t>
  </si>
  <si>
    <t>MMSA_MOUSE;THIL_MOUSE;THIC_MOUSE;PCCA_MOUSE;ACADM_MOUSE;THIKA_MOUSE;ACADS_MOUSE;ALDH2_MOUSE;A0A0R4J023_MOUSE;ODBB_MOUSE;ODB2_MOUSE;DLDH_MOUSE;HCDH_MOUSE;HMGCL_MOUSE;MUTA_MOUSE;ECHB_MOUSE;THIKB_MOUSE;ACSF3_MOUSE;AGT2_MOUSE;GABT_MOUSE;THIM_MOUSE;IVD_MOUSE;AL9A1_MOUSE;3HIDH_MOUSE;SCOT1_MOUSE;MCCA_MOUSE;MCEE_MOUSE;ECHM_MOUSE</t>
  </si>
  <si>
    <t>path:mmu04714</t>
  </si>
  <si>
    <t>41/341</t>
  </si>
  <si>
    <t>78/2150</t>
  </si>
  <si>
    <t>NDUB4_MOUSE;NDUBB_MOUSE;CX6B1_MOUSE;ATPA_MOUSE;ATPB_MOUSE;ATP5J_MOUSE;ATP5I_MOUSE;COX5A_MOUSE;Q9D881_MOUSE;Q9DCW5_MOUSE;COX6C_MOUSE;CPT2_MOUSE;NDUA2_MOUSE;NDUA4_MOUSE;E9QPX3_MOUSE;QCR1_MOUSE;NDUS8_MOUSE;NDUS1_MOUSE;ATPO_MOUSE;NDUS6_MOUSE;NDUS5_MOUSE;ATPD_MOUSE;COX20_MOUSE;A0A0R4J275_MOUSE;NDUA7_MOUSE;QCR6_MOUSE;UCRI_MOUSE;SDHA_MOUSE;QCR2_MOUSE;ATP5E_MOUSE;NDUA6_MOUSE;NDUAD_MOUSE;Q9CQB4_MOUSE;SDHB_MOUSE;COA6_MOUSE;NDUB4_MOUSE;NDUC2_MOUSE;NDUA8_MOUSE;ATP5H_MOUSE;NDUV2_MOUSE;NDUF2_MOUSE</t>
  </si>
  <si>
    <t>path:mmu01200</t>
  </si>
  <si>
    <t>32/341</t>
  </si>
  <si>
    <t>MMSA_MOUSE;GLYM_MOUSE;THIL_MOUSE;THIC_MOUSE;PCCA_MOUSE;ACADS_MOUSE;ACON_MOUSE;ACOX1_MOUSE;CATA_MOUSE;CISY_MOUSE;DLDH_MOUSE;FUMH_MOUSE;IDHC_MOUSE;IDHG1_MOUSE;MDHM_MOUSE;MUTA_MOUSE;ODPA_MOUSE;SUCB1_MOUSE;SUCB2_MOUSE;ALDOB_MOUSE;ODP2_MOUSE;A0A0R4J1H2_MOUSE;IDHP_MOUSE;GCST_MOUSE;HAOX2_MOUSE;SUCA_MOUSE;SDHA_MOUSE;SDHB_MOUSE;ODPB_MOUSE;MCEE_MOUSE;ACOX3_MOUSE;ECHM_MOUSE</t>
  </si>
  <si>
    <t>path:mmu04932</t>
  </si>
  <si>
    <t>29/341</t>
  </si>
  <si>
    <t>56/2150</t>
  </si>
  <si>
    <t>NDUB4_MOUSE;NDUBB_MOUSE;CX6B1_MOUSE;COX5A_MOUSE;Q9D881_MOUSE;Q9DCW5_MOUSE;COX6C_MOUSE;NDUA2_MOUSE;NDUA4_MOUSE;E9QPX3_MOUSE;QCR1_MOUSE;NDUS8_MOUSE;NDUS1_MOUSE;NDUS6_MOUSE;NDUS5_MOUSE;A0A0R4J275_MOUSE;NDUA7_MOUSE;QCR6_MOUSE;UCRI_MOUSE;SDHA_MOUSE;QCR2_MOUSE;NDUA6_MOUSE;NDUAD_MOUSE;Q9CQB4_MOUSE;SDHB_MOUSE;NDUB4_MOUSE;NDUC2_MOUSE;NDUA8_MOUSE;NDUV2_MOUSE</t>
  </si>
  <si>
    <t>path:mmu01212</t>
  </si>
  <si>
    <t>21/341</t>
  </si>
  <si>
    <t>THIL_MOUSE;THIC_MOUSE;A0A0R4J083_MOUSE;ACADM_MOUSE;ACADV_MOUSE;THIKA_MOUSE;ACADS_MOUSE;ACOX1_MOUSE;CPT2_MOUSE;DHB8_MOUSE;HCDH_MOUSE;DHB4_MOUSE;ECHB_MOUSE;CBR4_MOUSE;THIKB_MOUSE;ACSF3_MOUSE;MECR_MOUSE;THIM_MOUSE;OXSM_MOUSE;ACOX3_MOUSE;ECHM_MOUSE</t>
  </si>
  <si>
    <t>path:mmu00020</t>
  </si>
  <si>
    <t>ACON_MOUSE;CISY_MOUSE;DLDH_MOUSE;FUMH_MOUSE;IDHC_MOUSE;IDHG1_MOUSE;MDHM_MOUSE;PCKGC_MOUSE;ODPA_MOUSE;SUCB1_MOUSE;SUCB2_MOUSE;ODP2_MOUSE;IDHP_MOUSE;SUCA_MOUSE;SDHA_MOUSE;SDHB_MOUSE;ODPB_MOUSE</t>
  </si>
  <si>
    <t>path:mmu00071</t>
  </si>
  <si>
    <t>THIL_MOUSE;THIC_MOUSE;A0A0R4J083_MOUSE;ACADM_MOUSE;ACADV_MOUSE;THIKA_MOUSE;ACADS_MOUSE;ACOX1_MOUSE;ALDH2_MOUSE;CPT2_MOUSE;ECI1_MOUSE;HCDH_MOUSE;ECHB_MOUSE;THIKB_MOUSE;A0A0A0MQ68_MOUSE;THIM_MOUSE;AL9A1_MOUSE;ACOX3_MOUSE;ECHM_MOUSE</t>
  </si>
  <si>
    <t>path:mmu00640</t>
  </si>
  <si>
    <t>MMSA_MOUSE;THIL_MOUSE;THIC_MOUSE;PCCA_MOUSE;ACADS_MOUSE;ACOX1_MOUSE;ODBB_MOUSE;ODB2_MOUSE;DLDH_MOUSE;MUTA_MOUSE;SUCB1_MOUSE;SUCB2_MOUSE;GABT_MOUSE;SUCA_MOUSE;DCMC_MOUSE;MCEE_MOUSE;ACOX3_MOUSE;ECHM_MOUSE</t>
  </si>
  <si>
    <t>path:mmu00630</t>
  </si>
  <si>
    <t>GLYM_MOUSE;THIL_MOUSE;THIC_MOUSE;PCCA_MOUSE;ACON_MOUSE;CATA_MOUSE;CISY_MOUSE;DLDH_MOUSE;GLNA_MOUSE;MDHM_MOUSE;MUTA_MOUSE;A0A0R4J1H2_MOUSE;GCST_MOUSE;HAOX2_MOUSE;MCEE_MOUSE;GRHPR_MOUSE</t>
  </si>
  <si>
    <t>path:mmu05016</t>
  </si>
  <si>
    <t>100/2150</t>
  </si>
  <si>
    <t>NDUB4_MOUSE;NDUBB_MOUSE;CX6B1_MOUSE;ATPA_MOUSE;ATPB_MOUSE;ATP5J_MOUSE;COX5A_MOUSE;Q9D881_MOUSE;Q9DCW5_MOUSE;COX6C_MOUSE;GPX1_MOUSE;NDUA2_MOUSE;NDUA4_MOUSE;E9QPX3_MOUSE;QCR1_MOUSE;NDUS8_MOUSE;NDUS1_MOUSE;ATPO_MOUSE;NDUS6_MOUSE;NDUS5_MOUSE;ATPD_MOUSE;A0A0R4J275_MOUSE;NDUA7_MOUSE;QCR6_MOUSE;UCRI_MOUSE;SDHA_MOUSE;QCR2_MOUSE;ATP5E_MOUSE;NDUA6_MOUSE;NDUAD_MOUSE;Q9CQB4_MOUSE;SDHB_MOUSE;NDUB4_MOUSE;NDUC2_MOUSE;NDUA8_MOUSE;ATP5H_MOUSE;NDUV2_MOUSE</t>
  </si>
  <si>
    <t>path:mmu05012</t>
  </si>
  <si>
    <t>36/341</t>
  </si>
  <si>
    <t>98/2150</t>
  </si>
  <si>
    <t>NDUB4_MOUSE;NDUBB_MOUSE;CX6B1_MOUSE;ATPA_MOUSE;ATPB_MOUSE;ATP5J_MOUSE;COX5A_MOUSE;Q9D881_MOUSE;Q9DCW5_MOUSE;COX6C_MOUSE;NDUA2_MOUSE;NDUA4_MOUSE;E9QPX3_MOUSE;QCR1_MOUSE;NDUS8_MOUSE;NDUS1_MOUSE;ATPO_MOUSE;NDUS6_MOUSE;NDUS5_MOUSE;ATPD_MOUSE;A0A0R4J275_MOUSE;NDUA7_MOUSE;QCR6_MOUSE;UCRI_MOUSE;SDHA_MOUSE;QCR2_MOUSE;ATP5E_MOUSE;NDUA6_MOUSE;NDUAD_MOUSE;Q9CQB4_MOUSE;SDHB_MOUSE;NDUB4_MOUSE;NDUC2_MOUSE;NDUA8_MOUSE;ATP5H_MOUSE;NDUV2_MOUSE</t>
  </si>
  <si>
    <t>path:mmu00650</t>
  </si>
  <si>
    <t>THIL_MOUSE;THIC_MOUSE;ACADS_MOUSE;ACSM1_MOUSE;HCDH_MOUSE;HMGCL_MOUSE;SSDH_MOUSE;L2HDH_MOUSE;ACSM2_MOUSE;GABT_MOUSE;ACSM5_MOUSE;SCOT1_MOUSE;BDH2_MOUSE;ECHM_MOUSE</t>
  </si>
  <si>
    <t>path:mmu00620</t>
  </si>
  <si>
    <t>13/341</t>
  </si>
  <si>
    <t>THIL_MOUSE;THIC_MOUSE;ALDH2_MOUSE;DLDH_MOUSE;FUMH_MOUSE;MDHM_MOUSE;PCKGC_MOUSE;ODPA_MOUSE;ODP2_MOUSE;LDHD_MOUSE;AL9A1_MOUSE;ODPB_MOUSE;GRHPR_MOUSE</t>
  </si>
  <si>
    <t>path:mmu05010</t>
  </si>
  <si>
    <t>107/2150</t>
  </si>
  <si>
    <t>path:mmu04146</t>
  </si>
  <si>
    <t>THIKA_MOUSE;ACOX1_MOUSE;CATA_MOUSE;A0A0R4J203_MOUSE;HMGCL_MOUSE;DHB4_MOUSE;IDHC_MOUSE;AMACR_MOUSE;A2AL50_MOUSE;THIKB_MOUSE;IDHP_MOUSE;DHRS4_MOUSE;HAOX2_MOUSE;DCMC_MOUSE;ACOX3_MOUSE;ACOX2_MOUSE</t>
  </si>
  <si>
    <t>path:mmu00310</t>
  </si>
  <si>
    <t>THIL_MOUSE;THIC_MOUSE;ALDH2_MOUSE;DLDH_MOUSE;HCDH_MOUSE;HYKK_MOUSE;AADAT_MOUSE;A0A0A0MQ68_MOUSE;AASS_MOUSE;AL9A1_MOUSE;ECHM_MOUSE</t>
  </si>
  <si>
    <t>GLYM_MOUSE;A0A0R4J203_MOUSE;DLDH_MOUSE;SARDH_MOUSE;CHDH_MOUSE;A0A0R4J1H2_MOUSE;AGT2_MOUSE;KBL_MOUSE;GCST_MOUSE;GATM_MOUSE;GRHPR_MOUSE</t>
  </si>
  <si>
    <t>path:mmu04723</t>
  </si>
  <si>
    <t>42/2150</t>
  </si>
  <si>
    <t>NDUB4_MOUSE;NDUBB_MOUSE;GBG12_MOUSE;NDUA2_MOUSE;NDUA4_MOUSE;E9QPX3_MOUSE;NDUS8_MOUSE;NDUS1_MOUSE;NDUS6_MOUSE;NDUS5_MOUSE;A0A0R4J275_MOUSE;NDUA7_MOUSE;NDUA6_MOUSE;NDUAD_MOUSE;NDUB4_MOUSE;NDUC2_MOUSE;NDUA8_MOUSE;NDUV2_MOUSE</t>
  </si>
  <si>
    <t>path:mmu00380</t>
  </si>
  <si>
    <t>THIL_MOUSE;THIC_MOUSE;ALDH2_MOUSE;CATA_MOUSE;DLDH_MOUSE;HCDH_MOUSE;AADAT_MOUSE;A0A0A0MQ68_MOUSE;AL9A1_MOUSE;ECHM_MOUSE</t>
  </si>
  <si>
    <t>path:mmu00410</t>
  </si>
  <si>
    <t>MMSA_MOUSE;ACADS_MOUSE;ACOX1_MOUSE;ALDH2_MOUSE;GABT_MOUSE;DCMC_MOUSE;AL9A1_MOUSE;ACOX3_MOUSE;ECHM_MOUSE</t>
  </si>
  <si>
    <t>path:mmu04260</t>
  </si>
  <si>
    <t>CX6B1_MOUSE;AT1A1_MOUSE;ATNG_MOUSE;COX5A_MOUSE;Q9D881_MOUSE;Q9DCW5_MOUSE;COX6C_MOUSE;QCR1_MOUSE;QCR6_MOUSE;UCRI_MOUSE;QCR2_MOUSE;Q9CQB4_MOUSE</t>
  </si>
  <si>
    <t>path:mmu00061</t>
  </si>
  <si>
    <t>DHB8_MOUSE;CBR4_MOUSE;ACSF3_MOUSE;MECR_MOUSE;OXSM_MOUSE</t>
  </si>
  <si>
    <t>path:mmu01210</t>
  </si>
  <si>
    <t>ACON_MOUSE;CISY_MOUSE;IDHC_MOUSE;IDHG1_MOUSE;AADAT_MOUSE;IDHP_MOUSE</t>
  </si>
  <si>
    <t>path:mmu03320</t>
  </si>
  <si>
    <t>A0A0R4J083_MOUSE;ACADM_MOUSE;THIKA_MOUSE;ACOX1_MOUSE;CPT2_MOUSE;PCKGC_MOUSE;THIKB_MOUSE;ACOX3_MOUSE;ACOX2_MOUSE</t>
  </si>
  <si>
    <t>path:mmu00072</t>
  </si>
  <si>
    <t>THIL_MOUSE;THIC_MOUSE;HMGCL_MOUSE;SCOT1_MOUSE;BDH2_MOUSE</t>
  </si>
  <si>
    <t>path:mmu00920</t>
  </si>
  <si>
    <t>SBP1_MOUSE;SUOX_MOUSE;THTR_MOUSE;THTM_MOUSE;ETHE1_MOUSE</t>
  </si>
  <si>
    <t>path:mmu00330</t>
  </si>
  <si>
    <t>ALDH2_MOUSE;A0A0R4J203_MOUSE;PROD_MOUSE;AL4A1_MOUSE;HYPDH_MOUSE;AL9A1_MOUSE;AMPL_MOUSE;GATM_MOUSE</t>
  </si>
  <si>
    <t>path:mmu00592</t>
  </si>
  <si>
    <t>THIKA_MOUSE;ACOX1_MOUSE;THIKB_MOUSE;ACOX3_MOUSE</t>
  </si>
  <si>
    <t>path:mmu00040</t>
  </si>
  <si>
    <t>XYLB_MOUSE;DHSO_MOUSE;UD17C_MOUSE;AK1A1_MOUSE;DCXR_MOUSE</t>
  </si>
  <si>
    <t>path:mmu01040</t>
  </si>
  <si>
    <t>THIKA_MOUSE;ACOX1_MOUSE;DHB4_MOUSE;ACOT2_MOUSE;THIKB_MOUSE;ACOX3_MOUSE</t>
  </si>
  <si>
    <t>path:mmu00250</t>
  </si>
  <si>
    <t>GLNA_MOUSE;AL4A1_MOUSE;SSDH_MOUSE;AGT2_MOUSE;GABT_MOUSE;NIT2_MOUSE</t>
  </si>
  <si>
    <t>path:mmu00062</t>
  </si>
  <si>
    <t>HCDH_MOUSE;ACOT2_MOUSE;ECHB_MOUSE;MECR_MOUSE;THIM_MOUSE;ECHM_MOUSE</t>
  </si>
  <si>
    <t>path:mmu04976</t>
  </si>
  <si>
    <t>AT1A1_MOUSE;ATNG_MOUSE;S22A8_MOUSE;S22A1_MOUSE;UD17C_MOUSE</t>
  </si>
  <si>
    <t>path:mmu00670</t>
  </si>
  <si>
    <t>GLYM_MOUSE;C1TC_MOUSE;GCST_MOUSE</t>
  </si>
  <si>
    <t>path:mmu05152</t>
  </si>
  <si>
    <t>36/2150</t>
  </si>
  <si>
    <t>COR1A_MOUSE;FCERG_MOUSE;HG2A_MOUSE;Q542I8_MOUSE;LSP1_MOUSE;FCGR4_MOUSE</t>
  </si>
  <si>
    <t>path:mmu05231</t>
  </si>
  <si>
    <t>4EBP1_MOUSE;WASP_MOUSE;WASF2_MOUSE</t>
  </si>
  <si>
    <t>FCERG_MOUSE;Q542I8_MOUSE;FCGR4_MOUSE</t>
  </si>
  <si>
    <t>path:mmu04530</t>
  </si>
  <si>
    <t>HCLS1_MOUSE;PP2AA_MOUSE;WASP_MOUSE;MYL9_MOUSE</t>
  </si>
  <si>
    <t>PTN1_MOUSE;WASP_MOUSE;WASF2_MOUSE</t>
  </si>
  <si>
    <t>GNAI2_MOUSE;Q542I8_MOUSE;NCF2_MOUSE;MYL9_MOUSE</t>
  </si>
  <si>
    <t>WIPF1_MOUSE;WASP_MOUSE;FYB1_MOUSE;WASF2_MOUSE</t>
  </si>
  <si>
    <t>path:mmu05140</t>
  </si>
  <si>
    <t xml:space="preserve">GO0036094 : small molecule binding </t>
  </si>
  <si>
    <t xml:space="preserve">GO0005576 : extracellular region </t>
  </si>
  <si>
    <t xml:space="preserve">GO0031232 : extrinsic component of external side of plasma membrane </t>
  </si>
  <si>
    <t xml:space="preserve">GO0006508 : proteolysis </t>
  </si>
  <si>
    <t xml:space="preserve">GO0004252 : serine-type endopeptidase activity </t>
  </si>
  <si>
    <t xml:space="preserve">GO1901216 : positive regulation of neuron death </t>
  </si>
  <si>
    <t xml:space="preserve">GO0051764 : actin crosslink formation </t>
  </si>
  <si>
    <t xml:space="preserve">GO0005604 : basement membrane </t>
  </si>
  <si>
    <t xml:space="preserve">GO1900026 : positive regulation of substrate adhesion-dependent cell spreading </t>
  </si>
  <si>
    <t xml:space="preserve">GO2000179 : positive regulation of neural precursor cell proliferation </t>
  </si>
  <si>
    <t xml:space="preserve">GO0008201 : heparin binding </t>
  </si>
  <si>
    <t xml:space="preserve">GO0004505 : phenylalanine 4-monooxygenase activity </t>
  </si>
  <si>
    <t xml:space="preserve">GO0006558 : L-phenylalanine metabolic process </t>
  </si>
  <si>
    <t xml:space="preserve">GO0005550 : pheromone binding </t>
  </si>
  <si>
    <t xml:space="preserve">GO0051055 : negative regulation of lipid biosynthetic process </t>
  </si>
  <si>
    <t xml:space="preserve">GO0035641 : locomotory exploration behavior </t>
  </si>
  <si>
    <t xml:space="preserve">GO0045098 : type III intermediate filament </t>
  </si>
  <si>
    <t xml:space="preserve">GO0045109 : intermediate filament organization </t>
  </si>
  <si>
    <t xml:space="preserve">GO0033179 : proton-transporting V-type ATPase, V0 domain </t>
  </si>
  <si>
    <t xml:space="preserve">GO0005518 : collagen binding </t>
  </si>
  <si>
    <t xml:space="preserve">GO0048260 : positive regulation of receptor-mediated endocytosis </t>
  </si>
  <si>
    <t xml:space="preserve">GO0030018 : Z disc </t>
  </si>
  <si>
    <t xml:space="preserve">GO0031012 : extracellular matrix </t>
  </si>
  <si>
    <t xml:space="preserve">GO0030195 : negative regulation of blood coagulation </t>
  </si>
  <si>
    <t xml:space="preserve">GO0090160 : Golgi to lysosome transport </t>
  </si>
  <si>
    <t xml:space="preserve">GO0044754 : autolysosome </t>
  </si>
  <si>
    <t xml:space="preserve">GO1902430 : negative regulation of amyloid-beta formation </t>
  </si>
  <si>
    <t xml:space="preserve">GO1901214 : regulation of neuron death </t>
  </si>
  <si>
    <t xml:space="preserve">GO0033627 : cell adhesion mediated by integrin </t>
  </si>
  <si>
    <t xml:space="preserve">GO0007520 : myoblast fusion </t>
  </si>
  <si>
    <t xml:space="preserve">GO0016324 : apical plasma membrane </t>
  </si>
  <si>
    <t xml:space="preserve">GO0031532 : actin cytoskeleton reorganization </t>
  </si>
  <si>
    <t xml:space="preserve">GO0043025 : neuronal cell body </t>
  </si>
  <si>
    <t xml:space="preserve">GO0007517 : muscle organ development </t>
  </si>
  <si>
    <t xml:space="preserve">GO0005882 : intermediate filament </t>
  </si>
  <si>
    <t xml:space="preserve">GO0048237 : rough endoplasmic reticulum lumen </t>
  </si>
  <si>
    <t xml:space="preserve">GO1902004 : positive regulation of amyloid-beta formation </t>
  </si>
  <si>
    <t xml:space="preserve">GO0010951 : negative regulation of endopeptidase activity </t>
  </si>
  <si>
    <t xml:space="preserve">GO0008198 : ferrous iron binding </t>
  </si>
  <si>
    <t xml:space="preserve">GO0030316 : osteoclast differentiation </t>
  </si>
  <si>
    <t xml:space="preserve">GO0007035 : vacuolar acidification </t>
  </si>
  <si>
    <t xml:space="preserve">GO0007034 : vacuolar transport </t>
  </si>
  <si>
    <t xml:space="preserve">GO0010976 : positive regulation of neuron projection development </t>
  </si>
  <si>
    <t xml:space="preserve">GO0004867 : serine-type endopeptidase inhibitor activity </t>
  </si>
  <si>
    <t xml:space="preserve">GO0051603 : proteolysis involved in cellular protein catabolic process </t>
  </si>
  <si>
    <t xml:space="preserve">GO0010977 : negative regulation of neuron projection development </t>
  </si>
  <si>
    <t xml:space="preserve">GO0034504 : protein localization to nucleus </t>
  </si>
  <si>
    <t xml:space="preserve">GO0008157 : protein phosphatase 1 binding </t>
  </si>
  <si>
    <t xml:space="preserve">GO0005319 : lipid transporter activity </t>
  </si>
  <si>
    <t xml:space="preserve">GO0048147 : negative regulation of fibroblast proliferation </t>
  </si>
  <si>
    <t xml:space="preserve">GO0045111 : intermediate filament cytoskeleton </t>
  </si>
  <si>
    <t xml:space="preserve">GO0005774 : vacuolar membrane </t>
  </si>
  <si>
    <t xml:space="preserve">GO0005765 : lysosomal membrane </t>
  </si>
  <si>
    <t xml:space="preserve">GO0043433 : negative regulation of DNA-binding transcription factor activity </t>
  </si>
  <si>
    <t xml:space="preserve">GO0001540 : amyloid-beta binding </t>
  </si>
  <si>
    <t xml:space="preserve">GO0071345 : cellular response to cytokine stimulus </t>
  </si>
  <si>
    <t xml:space="preserve">GO0016471 : vacuolar proton-transporting V-type ATPase complex </t>
  </si>
  <si>
    <t xml:space="preserve">GO0019900 : kinase binding </t>
  </si>
  <si>
    <t xml:space="preserve">GO0051017 : actin filament bundle assembly </t>
  </si>
  <si>
    <t xml:space="preserve">GO0042802 : identical protein binding </t>
  </si>
  <si>
    <t xml:space="preserve">GO0030010 : establishment of cell polarity </t>
  </si>
  <si>
    <t xml:space="preserve">GO0016525 : negative regulation of angiogenesis </t>
  </si>
  <si>
    <t xml:space="preserve">GO0009986 : cell surface </t>
  </si>
  <si>
    <t xml:space="preserve">GO0009897 : external side of plasma membrane </t>
  </si>
  <si>
    <t xml:space="preserve">GO0007420 : brain development </t>
  </si>
  <si>
    <t xml:space="preserve">GO0030324 : lung development </t>
  </si>
  <si>
    <t xml:space="preserve">GO0051496 : positive regulation of stress fiber assembly </t>
  </si>
  <si>
    <t xml:space="preserve">GO0050829 : defense response to Gram-negative bacterium </t>
  </si>
  <si>
    <t xml:space="preserve">GO0060395 : SMAD protein signal transduction </t>
  </si>
  <si>
    <t xml:space="preserve">GO0002020 : protease binding </t>
  </si>
  <si>
    <t xml:space="preserve">GO0005739 : mitochondrion </t>
  </si>
  <si>
    <t xml:space="preserve">GO0005743 : mitochondrial inner membrane </t>
  </si>
  <si>
    <t xml:space="preserve">GO0006099 : tricarboxylic acid cycle </t>
  </si>
  <si>
    <t xml:space="preserve">GO0005747 : mitochondrial respiratory chain complex I </t>
  </si>
  <si>
    <t xml:space="preserve">GO0031966 : mitochondrial membrane </t>
  </si>
  <si>
    <t xml:space="preserve">GO0005758 : mitochondrial intermembrane space </t>
  </si>
  <si>
    <t xml:space="preserve">GO0051287 : NAD binding </t>
  </si>
  <si>
    <t xml:space="preserve">GO0008137 : NADH dehydrogenase (ubiquinone) activity </t>
  </si>
  <si>
    <t xml:space="preserve">GO0046034 : ATP metabolic process </t>
  </si>
  <si>
    <t xml:space="preserve">GO0042645 : mitochondrial nucleoid </t>
  </si>
  <si>
    <t xml:space="preserve">GO0051537 : 2 iron, 2 sulfur cluster binding </t>
  </si>
  <si>
    <t xml:space="preserve">GO0046933 : proton-transporting ATP synthase activity, rotational mechanism </t>
  </si>
  <si>
    <t xml:space="preserve">GO0006629 : lipid metabolic process </t>
  </si>
  <si>
    <t xml:space="preserve">GO0042776 : mitochondrial ATP synthesis coupled proton transport </t>
  </si>
  <si>
    <t xml:space="preserve">GO0005777 : peroxisome </t>
  </si>
  <si>
    <t xml:space="preserve">GO0032981 : mitochondrial respiratory chain complex I assembly </t>
  </si>
  <si>
    <t xml:space="preserve">GO0009055 : electron transfer activity </t>
  </si>
  <si>
    <t xml:space="preserve">GO0006105 : succinate metabolic process </t>
  </si>
  <si>
    <t xml:space="preserve">GO0006102 : isocitrate metabolic process </t>
  </si>
  <si>
    <t xml:space="preserve">GO0016491 : oxidoreductase activity </t>
  </si>
  <si>
    <t xml:space="preserve">GO0006120 : mitochondrial electron transport, NADH to ubiquinone </t>
  </si>
  <si>
    <t xml:space="preserve">GO0055114 : oxidation-reduction process </t>
  </si>
  <si>
    <t xml:space="preserve">GO0005753 : mitochondrial proton-transporting ATP synthase complex </t>
  </si>
  <si>
    <t xml:space="preserve">GO0006103 : 2-oxoglutarate metabolic process </t>
  </si>
  <si>
    <t xml:space="preserve">GO0003985 : acetyl-CoA C-acetyltransferase activity </t>
  </si>
  <si>
    <t xml:space="preserve">GO0042594 : response to starvation </t>
  </si>
  <si>
    <t xml:space="preserve">GO0045254 : pyruvate dehydrogenase complex </t>
  </si>
  <si>
    <t xml:space="preserve">GO0034604 : pyruvate dehydrogenase (NAD+) activity </t>
  </si>
  <si>
    <t xml:space="preserve">GO0014823 : response to activity </t>
  </si>
  <si>
    <t xml:space="preserve">GO0003988 : acetyl-CoA C-acyltransferase activity </t>
  </si>
  <si>
    <t xml:space="preserve">GO0043209 : myelin sheath </t>
  </si>
  <si>
    <t xml:space="preserve">GO0000287 : magnesium ion binding </t>
  </si>
  <si>
    <t xml:space="preserve">GO0051539 : 4 iron, 4 sulfur cluster binding </t>
  </si>
  <si>
    <t xml:space="preserve">GO0009060 : aerobic respiration </t>
  </si>
  <si>
    <t xml:space="preserve">GO0000275 : mitochondrial proton-transporting ATP synthase complex, catalytic core F(1) </t>
  </si>
  <si>
    <t xml:space="preserve">GO0045333 : cellular respiration </t>
  </si>
  <si>
    <t xml:space="preserve">GO0006086 : acetyl-CoA biosynthetic process from pyruvate </t>
  </si>
  <si>
    <t xml:space="preserve">GO0045261 : proton-transporting ATP synthase complex, catalytic core F(1) </t>
  </si>
  <si>
    <t xml:space="preserve">GO0006754 : ATP biosynthetic process </t>
  </si>
  <si>
    <t xml:space="preserve">GO0022904 : respiratory electron transport chain </t>
  </si>
  <si>
    <t xml:space="preserve">GO0061732 : mitochondrial acetyl-CoA biosynthetic process from pyruvate </t>
  </si>
  <si>
    <t xml:space="preserve">GO0004300 : enoyl-CoA hydratase activity </t>
  </si>
  <si>
    <t xml:space="preserve">GO0007005 : mitochondrion organization </t>
  </si>
  <si>
    <t xml:space="preserve">GO0000062 : fatty-acyl-CoA binding </t>
  </si>
  <si>
    <t xml:space="preserve">GO0005506 : iron ion binding </t>
  </si>
  <si>
    <t xml:space="preserve">GO0007584 : response to nutrient </t>
  </si>
  <si>
    <t xml:space="preserve">GO0015986 : ATP synthesis coupled proton transport </t>
  </si>
  <si>
    <t xml:space="preserve">GO0070402 : NADPH binding </t>
  </si>
  <si>
    <t xml:space="preserve">GO0005751 : mitochondrial respiratory chain complex IV </t>
  </si>
  <si>
    <t xml:space="preserve">GO0005750 : mitochondrial respiratory chain complex III </t>
  </si>
  <si>
    <t xml:space="preserve">GO1902600 : proton transmembrane transport </t>
  </si>
  <si>
    <t xml:space="preserve">GO0009725 : response to hormone </t>
  </si>
  <si>
    <t xml:space="preserve">GO0003995 : acyl-CoA dehydrogenase activity </t>
  </si>
  <si>
    <t xml:space="preserve">GO0003824 : catalytic activity </t>
  </si>
  <si>
    <t xml:space="preserve">GO0016616 : oxidoreductase activity, acting on the CH-OH group of donors, NAD or NADP as acceptor </t>
  </si>
  <si>
    <t xml:space="preserve">GO0006637 : acyl-CoA metabolic process </t>
  </si>
  <si>
    <t xml:space="preserve">GO0050661 : NADP binding </t>
  </si>
  <si>
    <t xml:space="preserve">GO0030165 : PDZ domain binding </t>
  </si>
  <si>
    <t xml:space="preserve">GO0016787 : hydrolase activity </t>
  </si>
  <si>
    <t xml:space="preserve">GO0000038 : very long-chain fatty acid metabolic process </t>
  </si>
  <si>
    <t xml:space="preserve">GO0045039 : protein insertion into mitochondrial inner membrane </t>
  </si>
  <si>
    <t xml:space="preserve">GO0006536 : glutamate metabolic process </t>
  </si>
  <si>
    <t xml:space="preserve">GO0010133 : proline catabolic process to glutamate </t>
  </si>
  <si>
    <t xml:space="preserve">GO0004450 : isocitrate dehydrogenase (NADP+) activity </t>
  </si>
  <si>
    <t xml:space="preserve">GO0004775 : succinate-CoA ligase (ADP-forming) activity </t>
  </si>
  <si>
    <t xml:space="preserve">GO0005967 : mitochondrial pyruvate dehydrogenase complex </t>
  </si>
  <si>
    <t xml:space="preserve">GO0004449 : isocitrate dehydrogenase (NAD+) activity </t>
  </si>
  <si>
    <t xml:space="preserve">GO0004017 : adenylate kinase activity </t>
  </si>
  <si>
    <t xml:space="preserve">GO0006172 : ADP biosynthetic process </t>
  </si>
  <si>
    <t xml:space="preserve">GO0046033 : AMP metabolic process </t>
  </si>
  <si>
    <t xml:space="preserve">GO0070129 : regulation of mitochondrial translation </t>
  </si>
  <si>
    <t xml:space="preserve">GO0045259 : proton-transporting ATP synthase complex </t>
  </si>
  <si>
    <t xml:space="preserve">GO0003997 : acyl-CoA oxidase activity </t>
  </si>
  <si>
    <t xml:space="preserve">GO0033540 : fatty acid beta-oxidation using acyl-CoA oxidase </t>
  </si>
  <si>
    <t xml:space="preserve">GO0005740 : mitochondrial envelope </t>
  </si>
  <si>
    <t xml:space="preserve">GO0070125 : mitochondrial translational elongation </t>
  </si>
  <si>
    <t xml:space="preserve">GO0046872 : metal ion binding </t>
  </si>
  <si>
    <t xml:space="preserve">GO0046961 : proton-transporting ATPase activity, rotational mechanism </t>
  </si>
  <si>
    <t xml:space="preserve">GO0005782 : peroxisomal matrix </t>
  </si>
  <si>
    <t xml:space="preserve">GO0001889 : liver development </t>
  </si>
  <si>
    <t xml:space="preserve">GO0006107 : oxaloacetate metabolic process </t>
  </si>
  <si>
    <t xml:space="preserve">GO0006082 : organic acid metabolic process </t>
  </si>
  <si>
    <t xml:space="preserve">GO0015645 : fatty acid ligase activity </t>
  </si>
  <si>
    <t xml:space="preserve">GO0004321 : fatty-acyl-CoA synthase activity </t>
  </si>
  <si>
    <t xml:space="preserve">GO0031314 : extrinsic component of mitochondrial inner membrane </t>
  </si>
  <si>
    <t xml:space="preserve">GO0006744 : ubiquinone biosynthetic process </t>
  </si>
  <si>
    <t xml:space="preserve">GO0000276 : mitochondrial proton-transporting ATP synthase complex, coupling factor F(o) </t>
  </si>
  <si>
    <t xml:space="preserve">GO0031406 : carboxylic acid binding </t>
  </si>
  <si>
    <t xml:space="preserve">GO0005778 : peroxisomal membrane </t>
  </si>
  <si>
    <t xml:space="preserve">GO0005452 : inorganic anion exchanger activity </t>
  </si>
  <si>
    <t xml:space="preserve">GO0006104 : succinyl-CoA metabolic process </t>
  </si>
  <si>
    <t xml:space="preserve">GO0035999 : tetrahydrofolate interconversion </t>
  </si>
  <si>
    <t xml:space="preserve">GO0003996 : acyl-CoA ligase activity </t>
  </si>
  <si>
    <t xml:space="preserve">GO0047760 : butyrate-CoA ligase activity </t>
  </si>
  <si>
    <t xml:space="preserve">GO0006122 : mitochondrial electron transport, ubiquinol to cytochrome c </t>
  </si>
  <si>
    <t xml:space="preserve">GO0140300 : serine import into mitochondrion </t>
  </si>
  <si>
    <t xml:space="preserve">GO0005749 : mitochondrial respiratory chain complex II, succinate dehydrogenase complex (ubiquinone) </t>
  </si>
  <si>
    <t xml:space="preserve">GO0008177 : succinate dehydrogenase (ubiquinone) activity </t>
  </si>
  <si>
    <t xml:space="preserve">GO0015297 : antiporter activity </t>
  </si>
  <si>
    <t xml:space="preserve">GO0047025 : 3-oxoacyl-[acyl-carrier-protein reductase (NADH) activity </t>
  </si>
  <si>
    <t xml:space="preserve">GO0008209 : androgen metabolic process </t>
  </si>
  <si>
    <t xml:space="preserve">GO0060009 : Sertoli cell development </t>
  </si>
  <si>
    <t xml:space="preserve">GO0007229 : integrin-mediated signaling pathway </t>
  </si>
  <si>
    <t xml:space="preserve">GO0004725 : protein tyrosine phosphatase activity </t>
  </si>
  <si>
    <t xml:space="preserve">GO0000209 : protein polyubiquitination </t>
  </si>
  <si>
    <t xml:space="preserve">GO0032036 : myosin heavy chain binding </t>
  </si>
  <si>
    <t xml:space="preserve">GO0019767 : IgE receptor activity </t>
  </si>
  <si>
    <t xml:space="preserve">GO0005667 : transcription factor complex </t>
  </si>
  <si>
    <t xml:space="preserve">GO0032488 : Cdc42 protein signal transduction </t>
  </si>
  <si>
    <t xml:space="preserve">GO0019886 : antigen processing and presentation of exogenous peptide antigen via MHC class II </t>
  </si>
  <si>
    <t xml:space="preserve">GO0019863 : IgE binding </t>
  </si>
  <si>
    <t xml:space="preserve">GO0030595 : leukocyte chemotaxis </t>
  </si>
  <si>
    <t xml:space="preserve">GO0032426 : stereocilium tip </t>
  </si>
  <si>
    <t xml:space="preserve">GO0000147 : actin cortical patch assembly </t>
  </si>
  <si>
    <t xml:space="preserve">GO1905168 : positive regulation of double-strand break repair via homologous recombination </t>
  </si>
  <si>
    <t xml:space="preserve">GO0019864 : IgG binding </t>
  </si>
  <si>
    <t xml:space="preserve">GO0051924 : regulation of calcium ion transport </t>
  </si>
  <si>
    <t xml:space="preserve">GO2000010 : positive regulation of protein localization to cell surface </t>
  </si>
  <si>
    <t xml:space="preserve">GO0051127 : positive regulation of actin nucleation </t>
  </si>
  <si>
    <t xml:space="preserve">GO0008286 : insulin receptor signaling pathway </t>
  </si>
  <si>
    <t xml:space="preserve">GO0006891 : intra-Golgi vesicle-mediated transport </t>
  </si>
  <si>
    <t xml:space="preserve">GO0016064 : immunoglobulin mediated immune response </t>
  </si>
  <si>
    <t xml:space="preserve">GO0006909 : phagocytosis </t>
  </si>
  <si>
    <t xml:space="preserve">GO0006695 : cholesterol biosynthetic process </t>
  </si>
  <si>
    <t xml:space="preserve">GO0006952 : defense response </t>
  </si>
  <si>
    <t xml:space="preserve">GO0008360 : regulation of cell shape </t>
  </si>
  <si>
    <t xml:space="preserve">GO0005769 : early endosome </t>
  </si>
  <si>
    <t xml:space="preserve">GO0008305 : integrin complex </t>
  </si>
  <si>
    <t>path:mmu04974 : Protein digestion and absorption - Mus musculus (mouse)</t>
  </si>
  <si>
    <t>path:mmu01100 : Metabolic pathways - Mus musculus (mouse)</t>
  </si>
  <si>
    <t>path:mmu00190 : Oxidative phosphorylation - Mus musculus (mouse)</t>
  </si>
  <si>
    <t>path:mmu00280 : Valine, leucine and isoleucine degradation - Mus musculus (mouse)</t>
  </si>
  <si>
    <t>path:mmu04714 : Thermogenesis - Mus musculus (mouse)</t>
  </si>
  <si>
    <t>path:mmu01200 : Carbon metabolism - Mus musculus (mouse)</t>
  </si>
  <si>
    <t>path:mmu04932 : Non-alcoholic fatty liver disease (NAFLD) - Mus musculus (mouse)</t>
  </si>
  <si>
    <t>path:mmu01212 : Fatty acid metabolism - Mus musculus (mouse)</t>
  </si>
  <si>
    <t>path:mmu00020 : Citrate cycle (TCA cycle) - Mus musculus (mouse)</t>
  </si>
  <si>
    <t>path:mmu00071 : Fatty acid degradation - Mus musculus (mouse)</t>
  </si>
  <si>
    <t>path:mmu00640 : Propanoate metabolism - Mus musculus (mouse)</t>
  </si>
  <si>
    <t>path:mmu00630 : Glyoxylate and dicarboxylate metabolism - Mus musculus (mouse)</t>
  </si>
  <si>
    <t>path:mmu05016 : Huntington disease - Mus musculus (mouse)</t>
  </si>
  <si>
    <t>path:mmu05012 : Parkinson disease - Mus musculus (mouse)</t>
  </si>
  <si>
    <t>path:mmu00650 : Butanoate metabolism - Mus musculus (mouse)</t>
  </si>
  <si>
    <t>path:mmu00620 : Pyruvate metabolism - Mus musculus (mouse)</t>
  </si>
  <si>
    <t>path:mmu05010 : Alzheimer disease - Mus musculus (mouse)</t>
  </si>
  <si>
    <t>path:mmu04146 : Peroxisome - Mus musculus (mouse)</t>
  </si>
  <si>
    <t>path:mmu00310 : Lysine degradation - Mus musculus (mouse)</t>
  </si>
  <si>
    <t>path:mmu04723 : Retrograde endocannabinoid signaling - Mus musculus (mouse)</t>
  </si>
  <si>
    <t>path:mmu00380 : Tryptophan metabolism - Mus musculus (mouse)</t>
  </si>
  <si>
    <t>path:mmu00410 : beta-Alanine metabolism - Mus musculus (mouse)</t>
  </si>
  <si>
    <t>path:mmu04260 : Cardiac muscle contraction - Mus musculus (mouse)</t>
  </si>
  <si>
    <t>path:mmu00061 : Fatty acid biosynthesis - Mus musculus (mouse)</t>
  </si>
  <si>
    <t>path:mmu01210 : 2-Oxocarboxylic acid metabolism - Mus musculus (mouse)</t>
  </si>
  <si>
    <t>path:mmu03320 : PPAR signaling pathway - Mus musculus (mouse)</t>
  </si>
  <si>
    <t>path:mmu00072 : Synthesis and degradation of ketone bodies - Mus musculus (mouse)</t>
  </si>
  <si>
    <t>path:mmu00920 : Sulfur metabolism - Mus musculus (mouse)</t>
  </si>
  <si>
    <t>path:mmu00330 : Arginine and proline metabolism - Mus musculus (mouse)</t>
  </si>
  <si>
    <t>path:mmu00592 : alpha-Linolenic acid metabolism - Mus musculus (mouse)</t>
  </si>
  <si>
    <t>path:mmu00040 : Pentose and glucuronate interconversions - Mus musculus (mouse)</t>
  </si>
  <si>
    <t>path:mmu01040 : Biosynthesis of unsaturated fatty acids - Mus musculus (mouse)</t>
  </si>
  <si>
    <t>path:mmu00250 : Alanine, aspartate and glutamate metabolism - Mus musculus (mouse)</t>
  </si>
  <si>
    <t>path:mmu00062 : Fatty acid elongation - Mus musculus (mouse)</t>
  </si>
  <si>
    <t>path:mmu04976 : Bile secretion - Mus musculus (mouse)</t>
  </si>
  <si>
    <t>path:mmu05152 : Tuberculosis - Mus musculus (mouse)</t>
  </si>
  <si>
    <t>path:mmu05231 : Choline metabolism in cancer - Mus musculus (mouse)</t>
  </si>
  <si>
    <t>path:mmu04530 : Tight junction - Mus musculus (mouse)</t>
  </si>
  <si>
    <t>path:mmu05140 : Leishmaniasis - Mus musculus (mouse)</t>
  </si>
  <si>
    <t>5652</t>
  </si>
  <si>
    <t>5654</t>
  </si>
  <si>
    <t>5763</t>
  </si>
  <si>
    <t>5783</t>
  </si>
  <si>
    <t>5793</t>
  </si>
  <si>
    <t>5834</t>
  </si>
  <si>
    <t>26/352</t>
  </si>
  <si>
    <t>Cluster 1</t>
  </si>
  <si>
    <t>A0A087WPL1</t>
  </si>
  <si>
    <t>A0A0A6YW77</t>
  </si>
  <si>
    <t>A0A0G2JEG3</t>
  </si>
  <si>
    <t>Q6NS54</t>
  </si>
  <si>
    <t>A0A1B0GT66</t>
  </si>
  <si>
    <t>A0A1D5RMI0</t>
  </si>
  <si>
    <t>A0A1L1SV25</t>
  </si>
  <si>
    <t>A0A2I3BQF4</t>
  </si>
  <si>
    <t>A0A3B2W3V4</t>
  </si>
  <si>
    <t>D3YU09</t>
  </si>
  <si>
    <t>A1BN54</t>
  </si>
  <si>
    <t>A2BIN1</t>
  </si>
  <si>
    <t>Q58EV3</t>
  </si>
  <si>
    <t>B1AQR8</t>
  </si>
  <si>
    <t>B9EHJ3</t>
  </si>
  <si>
    <t>H3BLI9</t>
  </si>
  <si>
    <t>D3YZ46</t>
  </si>
  <si>
    <t>E9PVU0</t>
  </si>
  <si>
    <t>F8WIP8</t>
  </si>
  <si>
    <t>M0QWU8</t>
  </si>
  <si>
    <t>P11862</t>
  </si>
  <si>
    <t>P37804</t>
  </si>
  <si>
    <t>Q3UF75</t>
  </si>
  <si>
    <t>Q921L6</t>
  </si>
  <si>
    <t>Q62188</t>
  </si>
  <si>
    <t>Q99LB4</t>
  </si>
  <si>
    <t>Cluster_1</t>
  </si>
  <si>
    <t>Cluster_2</t>
  </si>
  <si>
    <t>Cluster_3</t>
  </si>
  <si>
    <t>A0A087WP24</t>
  </si>
  <si>
    <t>A0A087WRE7</t>
  </si>
  <si>
    <t>A0A0A0MQC7</t>
  </si>
  <si>
    <t>A0A0A6YVR9</t>
  </si>
  <si>
    <t>A0A0A6YVY4</t>
  </si>
  <si>
    <t>A0A0A6YX18</t>
  </si>
  <si>
    <t>A0A0N4SV89</t>
  </si>
  <si>
    <t>A0A0N4SVE1</t>
  </si>
  <si>
    <t>A0A0R4J052</t>
  </si>
  <si>
    <t>A0A0R4J083</t>
  </si>
  <si>
    <t>A0A0R4J094</t>
  </si>
  <si>
    <t>A0A0R4J0I6</t>
  </si>
  <si>
    <t>D3YTT4</t>
  </si>
  <si>
    <t>A0A0R4J1H2</t>
  </si>
  <si>
    <t>A0A0R4J1I9</t>
  </si>
  <si>
    <t>A0A0R4J1V0</t>
  </si>
  <si>
    <t>A0A0R4J275</t>
  </si>
  <si>
    <t>A0A1B0GRV0</t>
  </si>
  <si>
    <t>A0A1L1STE6</t>
  </si>
  <si>
    <t>A0A3B2WBE1</t>
  </si>
  <si>
    <t>A0A338P6X2</t>
  </si>
  <si>
    <t>A0A494BA58</t>
  </si>
  <si>
    <t>A0A571BEG4</t>
  </si>
  <si>
    <t>A2A4U9</t>
  </si>
  <si>
    <t>A2AL50</t>
  </si>
  <si>
    <t>Z4YKM2</t>
  </si>
  <si>
    <t>B1ASZ3</t>
  </si>
  <si>
    <t>B1AU25</t>
  </si>
  <si>
    <t>B2KF83</t>
  </si>
  <si>
    <t>D3YUM1</t>
  </si>
  <si>
    <t>D3Z2J6</t>
  </si>
  <si>
    <t>D3Z7C0</t>
  </si>
  <si>
    <t>D6RGQ3</t>
  </si>
  <si>
    <t>E0CX65</t>
  </si>
  <si>
    <t>E0CXN5</t>
  </si>
  <si>
    <t>E9QMK9</t>
  </si>
  <si>
    <t>E9QMX7</t>
  </si>
  <si>
    <t>E9QPK1</t>
  </si>
  <si>
    <t>E9QPX3</t>
  </si>
  <si>
    <t>F6QAU7</t>
  </si>
  <si>
    <t>F6SQH7</t>
  </si>
  <si>
    <t>F7ARZ1</t>
  </si>
  <si>
    <t>G3XA66</t>
  </si>
  <si>
    <t>G5E8R2</t>
  </si>
  <si>
    <t>O88844</t>
  </si>
  <si>
    <t>O88986</t>
  </si>
  <si>
    <t>P10852</t>
  </si>
  <si>
    <t>P11352</t>
  </si>
  <si>
    <t>P17563</t>
  </si>
  <si>
    <t>Q9D881</t>
  </si>
  <si>
    <t>P24270</t>
  </si>
  <si>
    <t>P26043</t>
  </si>
  <si>
    <t>P50171</t>
  </si>
  <si>
    <t>P50518</t>
  </si>
  <si>
    <t>P50544</t>
  </si>
  <si>
    <t>P52503</t>
  </si>
  <si>
    <t>P54071</t>
  </si>
  <si>
    <t>Q8BTN3</t>
  </si>
  <si>
    <t>P62075</t>
  </si>
  <si>
    <t>P97314</t>
  </si>
  <si>
    <t>P97450</t>
  </si>
  <si>
    <t>Q03265</t>
  </si>
  <si>
    <t>Q06185</t>
  </si>
  <si>
    <t>Q2TPA8</t>
  </si>
  <si>
    <t>Q3U3G8</t>
  </si>
  <si>
    <t>Q3UEG6</t>
  </si>
  <si>
    <t>Q3UNZ8</t>
  </si>
  <si>
    <t>Q3URE1</t>
  </si>
  <si>
    <t>Q3USK2</t>
  </si>
  <si>
    <t>Q3UXD9</t>
  </si>
  <si>
    <t>Z4YJV4</t>
  </si>
  <si>
    <t>Q62261</t>
  </si>
  <si>
    <t>Q62425</t>
  </si>
  <si>
    <t>Q64433</t>
  </si>
  <si>
    <t>Q6P8N8</t>
  </si>
  <si>
    <t>Q6PF96</t>
  </si>
  <si>
    <t>Q6ZQM8</t>
  </si>
  <si>
    <t>Q80Y14</t>
  </si>
  <si>
    <t>Q8BGA8</t>
  </si>
  <si>
    <t>Q8C2Q8</t>
  </si>
  <si>
    <t>Z4YK42</t>
  </si>
  <si>
    <t>Q8CAQ8</t>
  </si>
  <si>
    <t>Q8K1Z0</t>
  </si>
  <si>
    <t>Q8K2C6</t>
  </si>
  <si>
    <t>Q91V61</t>
  </si>
  <si>
    <t>Q91VT4</t>
  </si>
  <si>
    <t>Q91X52</t>
  </si>
  <si>
    <t>Q91XH5</t>
  </si>
  <si>
    <t>Q91ZA3</t>
  </si>
  <si>
    <t>Q921H8</t>
  </si>
  <si>
    <t>Q922D8</t>
  </si>
  <si>
    <t>Q925I1</t>
  </si>
  <si>
    <t>Q99JB2</t>
  </si>
  <si>
    <t>Q99LB2</t>
  </si>
  <si>
    <t>Q99LY9</t>
  </si>
  <si>
    <t>Q9CQB4</t>
  </si>
  <si>
    <t>Q9CQV1</t>
  </si>
  <si>
    <t>Q9CQZ5</t>
  </si>
  <si>
    <t>Q9CR62</t>
  </si>
  <si>
    <t>Q9CR98</t>
  </si>
  <si>
    <t>Q9CRB9</t>
  </si>
  <si>
    <t>Q9CZU6</t>
  </si>
  <si>
    <t>Q9D0K2</t>
  </si>
  <si>
    <t>Q9D1I5</t>
  </si>
  <si>
    <t>Q9D6Y7</t>
  </si>
  <si>
    <t>Q9DAS9</t>
  </si>
  <si>
    <t>Q9DB20</t>
  </si>
  <si>
    <t>Q9DCX2</t>
  </si>
  <si>
    <t>Q9EP89</t>
  </si>
  <si>
    <t>Q9EPL9</t>
  </si>
  <si>
    <t>Q9JHW2</t>
  </si>
  <si>
    <t>Q9JIY7</t>
  </si>
  <si>
    <t>Q9JLQ0</t>
  </si>
  <si>
    <t>Q9QYR9</t>
  </si>
  <si>
    <t>Q9WU79</t>
  </si>
  <si>
    <t>Q9WV98</t>
  </si>
  <si>
    <t>Q9WVM8</t>
  </si>
  <si>
    <t>A0A087WP83</t>
  </si>
  <si>
    <t>A0A0G2JEC4</t>
  </si>
  <si>
    <t>D6RDT4</t>
  </si>
  <si>
    <t>A0A0R4J0B2</t>
  </si>
  <si>
    <t>A0A0R4J0R1</t>
  </si>
  <si>
    <t>A0A0R4J1L2</t>
  </si>
  <si>
    <t>A0A1B0GT81</t>
  </si>
  <si>
    <t>A0A1L1SRC3</t>
  </si>
  <si>
    <t>A0A2R8VHF9</t>
  </si>
  <si>
    <t>A0A2R8VHT7</t>
  </si>
  <si>
    <t>A0A494BBK3</t>
  </si>
  <si>
    <t>A2APF7</t>
  </si>
  <si>
    <t>A2ARQ2</t>
  </si>
  <si>
    <t>A2BGN7</t>
  </si>
  <si>
    <t>B1AT92</t>
  </si>
  <si>
    <t>D3YXG6</t>
  </si>
  <si>
    <t>E9PUD0</t>
  </si>
  <si>
    <t>G3X922</t>
  </si>
  <si>
    <t>E9PV44</t>
  </si>
  <si>
    <t>E9PWE9</t>
  </si>
  <si>
    <t>E9Q8S8</t>
  </si>
  <si>
    <t>F8WI95</t>
  </si>
  <si>
    <t>G3UWH0</t>
  </si>
  <si>
    <t>H9KV01</t>
  </si>
  <si>
    <t>J3QP70</t>
  </si>
  <si>
    <t>Q8C391</t>
  </si>
  <si>
    <t>Q9DCC1</t>
  </si>
  <si>
    <t>Q542I8</t>
  </si>
  <si>
    <t>Q1MX41</t>
  </si>
  <si>
    <t>Q8C266</t>
  </si>
  <si>
    <t>Q00623</t>
  </si>
  <si>
    <t>Q7TQE2</t>
  </si>
  <si>
    <t>Q810S7</t>
  </si>
  <si>
    <t>Q810U5</t>
  </si>
  <si>
    <t>Q921Z5</t>
  </si>
  <si>
    <t>A0A0B4J1G1</t>
  </si>
  <si>
    <t>Proteins belonging to the different Clusters</t>
  </si>
  <si>
    <t>Heatmap of the proteins modulated and different hierarchical clusters used for the enrichment</t>
  </si>
  <si>
    <t>Cluster 2</t>
  </si>
  <si>
    <t>Cluster 3</t>
  </si>
  <si>
    <t>GO terms and KEGG Pathway enriched in the different clusters shown on the heatmap</t>
  </si>
  <si>
    <t>This sheet contains the list of identifier of the proteins identified in the three clusters depicted on the heatmap (ANOVA p&lt;0.05),the depiction of the heatmap, and the results of the GO and KEGG fisher's exact enrichment tests (p&lt;0.05)</t>
  </si>
  <si>
    <t>Changing in A_G1_vs_A_G0</t>
  </si>
  <si>
    <t>Changing in WT_G0_vs_A_G0</t>
  </si>
  <si>
    <t>Changing in WT_G0_vs_A_G1</t>
  </si>
  <si>
    <t>Changing in all 3 comparisons</t>
  </si>
  <si>
    <t>Changing in  A_G1_vs_A_G0 AND in WT_G0_vs_A_G0</t>
  </si>
  <si>
    <t>Changing in  A_G1_vs_A_G0 AND in WT_G0_vs_A_G1</t>
  </si>
  <si>
    <t>+</t>
  </si>
  <si>
    <t>Changing in  WT_G0_vs_A_G0 AND in WT_G0_vs_A_G1</t>
  </si>
  <si>
    <t>Representative protein</t>
  </si>
  <si>
    <t>A0A0A0MQ90</t>
  </si>
  <si>
    <t>A0A0G2JGD2</t>
  </si>
  <si>
    <t>A0A0R4J0I9</t>
  </si>
  <si>
    <t>A0A0R4J1N9</t>
  </si>
  <si>
    <t>A0A1D5RLY6</t>
  </si>
  <si>
    <t>A0A1L1SQA8</t>
  </si>
  <si>
    <t>A0A1L1STZ1</t>
  </si>
  <si>
    <t>A0A2R8VI25</t>
  </si>
  <si>
    <t>A0A3Q4EBK4</t>
  </si>
  <si>
    <t>A0A494BAV2</t>
  </si>
  <si>
    <t>A2AE89</t>
  </si>
  <si>
    <t>A2AVJ7</t>
  </si>
  <si>
    <t>D3YYM6</t>
  </si>
  <si>
    <t>D3Z2H9</t>
  </si>
  <si>
    <t>E9PXX7</t>
  </si>
  <si>
    <t>E9Q7Q3</t>
  </si>
  <si>
    <t>E9Q805</t>
  </si>
  <si>
    <t>H3BKJ0</t>
  </si>
  <si>
    <t>O70591</t>
  </si>
  <si>
    <t>O88342</t>
  </si>
  <si>
    <t>P01899</t>
  </si>
  <si>
    <t>P08113</t>
  </si>
  <si>
    <t>P47811</t>
  </si>
  <si>
    <t>P97372</t>
  </si>
  <si>
    <t>Q02819</t>
  </si>
  <si>
    <t>Q03958</t>
  </si>
  <si>
    <t>Q3TCU5</t>
  </si>
  <si>
    <t>Q3U8S1</t>
  </si>
  <si>
    <t>Q61598</t>
  </si>
  <si>
    <t>Q6ZWY8</t>
  </si>
  <si>
    <t>Q8VCQ8</t>
  </si>
  <si>
    <t>Q8VE70</t>
  </si>
  <si>
    <t>Q9CPW4</t>
  </si>
  <si>
    <t>Q9R112</t>
  </si>
  <si>
    <t>Q9Z1F9</t>
  </si>
  <si>
    <t>A0A0A6YX70</t>
  </si>
  <si>
    <t>A0A1D5RLP7</t>
  </si>
  <si>
    <t>A0A2R8VHH1</t>
  </si>
  <si>
    <t>A0A494BAF7</t>
  </si>
  <si>
    <t>A3KGL9</t>
  </si>
  <si>
    <t>A3KGU7</t>
  </si>
  <si>
    <t>D3YU60</t>
  </si>
  <si>
    <t>D3Z4L7</t>
  </si>
  <si>
    <t>D3Z637</t>
  </si>
  <si>
    <t>D3Z7C6</t>
  </si>
  <si>
    <t>E9Q6G4</t>
  </si>
  <si>
    <t>E9Q9S3</t>
  </si>
  <si>
    <t>F8WHL2</t>
  </si>
  <si>
    <t>G3UYU4</t>
  </si>
  <si>
    <t>K3W4L7</t>
  </si>
  <si>
    <t>P10648</t>
  </si>
  <si>
    <t>P55302</t>
  </si>
  <si>
    <t>P61089</t>
  </si>
  <si>
    <t>Q3TQC7</t>
  </si>
  <si>
    <t>Q3U3J1</t>
  </si>
  <si>
    <t>Q60936</t>
  </si>
  <si>
    <t>Q6PE70</t>
  </si>
  <si>
    <t>Q7TMR0</t>
  </si>
  <si>
    <t>Q8C5G6</t>
  </si>
  <si>
    <t>Q8C605</t>
  </si>
  <si>
    <t>Q8QZS1</t>
  </si>
  <si>
    <t>Q91YH6</t>
  </si>
  <si>
    <t>Q91YI0</t>
  </si>
  <si>
    <t>Q99N15</t>
  </si>
  <si>
    <t>Q9DBL1</t>
  </si>
  <si>
    <t>Q9DCS2</t>
  </si>
  <si>
    <t>S4R1X7</t>
  </si>
  <si>
    <t>A0A0R4J0T0</t>
  </si>
  <si>
    <t>A0A0R4J1B9</t>
  </si>
  <si>
    <t>A0A140LHR4</t>
  </si>
  <si>
    <t>A0A1B0GQZ1</t>
  </si>
  <si>
    <t>A0A286YD84</t>
  </si>
  <si>
    <t>A0A338P703</t>
  </si>
  <si>
    <t>A0A3Q4EGT0</t>
  </si>
  <si>
    <t>A0A5H1ZRK8</t>
  </si>
  <si>
    <t>A2AHX7</t>
  </si>
  <si>
    <t>A4QPD3</t>
  </si>
  <si>
    <t>E9PWM4</t>
  </si>
  <si>
    <t>E9PYD5</t>
  </si>
  <si>
    <t>E9Q1V3</t>
  </si>
  <si>
    <t>F7AME8</t>
  </si>
  <si>
    <t>G3UX26</t>
  </si>
  <si>
    <t>G3UYI4</t>
  </si>
  <si>
    <t>G3X8S1</t>
  </si>
  <si>
    <t>G5E8C3</t>
  </si>
  <si>
    <t>H3BJU7</t>
  </si>
  <si>
    <t>Q3UER8</t>
  </si>
  <si>
    <t>Q80YX8</t>
  </si>
  <si>
    <t>Q8BQ47</t>
  </si>
  <si>
    <t>Q8K2I3</t>
  </si>
  <si>
    <t>Z4YJY0</t>
  </si>
  <si>
    <t>Z4YKT6</t>
  </si>
  <si>
    <t>A0A075B6A3</t>
  </si>
  <si>
    <t>A0A087WQT6</t>
  </si>
  <si>
    <t>A0A087WRU0</t>
  </si>
  <si>
    <t>A0A087WRY3</t>
  </si>
  <si>
    <t>A0A087WRZ7</t>
  </si>
  <si>
    <t>A0A087WS46</t>
  </si>
  <si>
    <t>A0A087WSK7</t>
  </si>
  <si>
    <t>A0A087WSM4</t>
  </si>
  <si>
    <t>A0A0A0MQA5</t>
  </si>
  <si>
    <t>A0A0A6YVU8</t>
  </si>
  <si>
    <t>A0A0A6YX21</t>
  </si>
  <si>
    <t>A0A0G2JDI9</t>
  </si>
  <si>
    <t>A0A0G2JE25</t>
  </si>
  <si>
    <t>A0A0G2JE99</t>
  </si>
  <si>
    <t>A0A0G2JEA9</t>
  </si>
  <si>
    <t>A0A0G2JEF3</t>
  </si>
  <si>
    <t>A0A0G2JFC8</t>
  </si>
  <si>
    <t>A0A0G2JG98</t>
  </si>
  <si>
    <t>A0A0G2JGJ1</t>
  </si>
  <si>
    <t>A0A0G2JGQ5</t>
  </si>
  <si>
    <t>A0A0G2JGY8</t>
  </si>
  <si>
    <t>A0A0J9YTY0</t>
  </si>
  <si>
    <t>A0A0J9YU08</t>
  </si>
  <si>
    <t>A0A0J9YU79</t>
  </si>
  <si>
    <t>A0A0J9YUM4</t>
  </si>
  <si>
    <t>A0A0J9YUZ4</t>
  </si>
  <si>
    <t>A0A0N4SUH8</t>
  </si>
  <si>
    <t>A0A0N4SV00</t>
  </si>
  <si>
    <t>A0A0N4SV32</t>
  </si>
  <si>
    <t>A0A0N4SVA6</t>
  </si>
  <si>
    <t>A0A0N4SVE2</t>
  </si>
  <si>
    <t>A0A0N4SVL6</t>
  </si>
  <si>
    <t>A0A0N4SW73</t>
  </si>
  <si>
    <t>A0A0N4SW94</t>
  </si>
  <si>
    <t>A0A0R4IZW5</t>
  </si>
  <si>
    <t>A0A0R4IZW9</t>
  </si>
  <si>
    <t>A0A0R4J039</t>
  </si>
  <si>
    <t>A0A0R4J043</t>
  </si>
  <si>
    <t>A0A0R4J078</t>
  </si>
  <si>
    <t>A0A0R4J0S3</t>
  </si>
  <si>
    <t>A0A0R4J0T4</t>
  </si>
  <si>
    <t>A0A0R4J0Z1</t>
  </si>
  <si>
    <t>A0A0R4J263</t>
  </si>
  <si>
    <t>A0A0U1RNI5</t>
  </si>
  <si>
    <t>A0A0U1RPM2</t>
  </si>
  <si>
    <t>A0A0U1RPY6</t>
  </si>
  <si>
    <t>A0A0U1RQ20</t>
  </si>
  <si>
    <t>A0A140LJ08</t>
  </si>
  <si>
    <t>A0A140LJ59</t>
  </si>
  <si>
    <t>A0A140LJG6</t>
  </si>
  <si>
    <t>A0A140T8J4</t>
  </si>
  <si>
    <t>A0A171EBL2</t>
  </si>
  <si>
    <t>A0A1B0GR11</t>
  </si>
  <si>
    <t>A0A1B0GRJ5</t>
  </si>
  <si>
    <t>A0A1B0GRX1</t>
  </si>
  <si>
    <t>A0A1B0GSF7</t>
  </si>
  <si>
    <t>A0A1B0GSR4</t>
  </si>
  <si>
    <t>A0A1B0GSW4</t>
  </si>
  <si>
    <t>A0A1B0GT75</t>
  </si>
  <si>
    <t>A0A1B0GX27</t>
  </si>
  <si>
    <t>A0A1C7ZMZ5</t>
  </si>
  <si>
    <t>A0A1D5RLV7</t>
  </si>
  <si>
    <t>A0A1D5RLZ9</t>
  </si>
  <si>
    <t>A0A1D5RMC1</t>
  </si>
  <si>
    <t>A0A1I7Q4A1</t>
  </si>
  <si>
    <t>A0A1L1SR69</t>
  </si>
  <si>
    <t>A0A1L1SRH5</t>
  </si>
  <si>
    <t>A0A1L1SSA8</t>
  </si>
  <si>
    <t>A0A1L1SSV6</t>
  </si>
  <si>
    <t>A0A1L1SV73</t>
  </si>
  <si>
    <t>A0A1L1SV84</t>
  </si>
  <si>
    <t>A0A1L1SVB6</t>
  </si>
  <si>
    <t>A0A1L1SVD8</t>
  </si>
  <si>
    <t>A0A1W2P6F6</t>
  </si>
  <si>
    <t>A0A1W2P6X3</t>
  </si>
  <si>
    <t>A0A1W2P701</t>
  </si>
  <si>
    <t>A0A1Y7VJ48</t>
  </si>
  <si>
    <t>A0A1Y7VLT3</t>
  </si>
  <si>
    <t>A0A1Y7VLY5</t>
  </si>
  <si>
    <t>A0A1Y7VM39</t>
  </si>
  <si>
    <t>A0A1Y7VNP4</t>
  </si>
  <si>
    <t>A0A286YDA2</t>
  </si>
  <si>
    <t>A0A286YDB3</t>
  </si>
  <si>
    <t>A0A286YDI8</t>
  </si>
  <si>
    <t>A0A286YE88</t>
  </si>
  <si>
    <t>A0A2C9F2D2</t>
  </si>
  <si>
    <t>A0A2I3BPG9</t>
  </si>
  <si>
    <t>A0A2I3BPN6</t>
  </si>
  <si>
    <t>A0A2I3BRK6</t>
  </si>
  <si>
    <t>A0A2I3BRS9</t>
  </si>
  <si>
    <t>A0A2I3BS14</t>
  </si>
  <si>
    <t>A0A2R8VKC6</t>
  </si>
  <si>
    <t>A0A2R8W6R3</t>
  </si>
  <si>
    <t>A0A2R8W718</t>
  </si>
  <si>
    <t>A0A338P7C0</t>
  </si>
  <si>
    <t>A0A3B2WB94</t>
  </si>
  <si>
    <t>A0A3B2WBM3</t>
  </si>
  <si>
    <t>A0A3B2WCD8</t>
  </si>
  <si>
    <t>A0A3Q4EG99</t>
  </si>
  <si>
    <t>A0A452J8C1</t>
  </si>
  <si>
    <t>A0A494B945</t>
  </si>
  <si>
    <t>A0A494B947</t>
  </si>
  <si>
    <t>A0A494B9E9</t>
  </si>
  <si>
    <t>A0A494B9K4</t>
  </si>
  <si>
    <t>A0A494B9Z0</t>
  </si>
  <si>
    <t>A0A494BA97</t>
  </si>
  <si>
    <t>A0A494BAG7</t>
  </si>
  <si>
    <t>A0A494BAJ6</t>
  </si>
  <si>
    <t>A0A494BAS6</t>
  </si>
  <si>
    <t>A0A494BAX5</t>
  </si>
  <si>
    <t>A0A494BB58</t>
  </si>
  <si>
    <t>A0A494BB95</t>
  </si>
  <si>
    <t>A0A494BBE3</t>
  </si>
  <si>
    <t>A0A494BBF0</t>
  </si>
  <si>
    <t>A0A494BBL8</t>
  </si>
  <si>
    <t>A0A494BBL9</t>
  </si>
  <si>
    <t>A0A498WFS2</t>
  </si>
  <si>
    <t>A0A498WGD8</t>
  </si>
  <si>
    <t>A0A5F8MPC5</t>
  </si>
  <si>
    <t>A0A5F8MPK9</t>
  </si>
  <si>
    <t>A0A5F8MPP7</t>
  </si>
  <si>
    <t>A0A5K1VVQ1</t>
  </si>
  <si>
    <t>A2AC29</t>
  </si>
  <si>
    <t>A2ACG7</t>
  </si>
  <si>
    <t>A2ADR8</t>
  </si>
  <si>
    <t>A2AEW6</t>
  </si>
  <si>
    <t>A2AH25</t>
  </si>
  <si>
    <t>A2AJI1</t>
  </si>
  <si>
    <t>A2AKN5</t>
  </si>
  <si>
    <t>A2AL12</t>
  </si>
  <si>
    <t>A2AMW0</t>
  </si>
  <si>
    <t>A2AP32</t>
  </si>
  <si>
    <t>A2APD7</t>
  </si>
  <si>
    <t>A2APX3</t>
  </si>
  <si>
    <t>A2AQ43</t>
  </si>
  <si>
    <t>A2AQN0</t>
  </si>
  <si>
    <t>A2ASB8</t>
  </si>
  <si>
    <t>A2AU60</t>
  </si>
  <si>
    <t>A2AUK7</t>
  </si>
  <si>
    <t>A2AUR3</t>
  </si>
  <si>
    <t>A2AWI9</t>
  </si>
  <si>
    <t>A2BE93</t>
  </si>
  <si>
    <t>A2BFF8</t>
  </si>
  <si>
    <t>A6PWC3</t>
  </si>
  <si>
    <t>A8DUK4</t>
  </si>
  <si>
    <t>A8Y5C3</t>
  </si>
  <si>
    <t>B1AQF4</t>
  </si>
  <si>
    <t>B1AWE0</t>
  </si>
  <si>
    <t>B1AXF5</t>
  </si>
  <si>
    <t>B1B1D8</t>
  </si>
  <si>
    <t>B2KGF0</t>
  </si>
  <si>
    <t>B2M1R6</t>
  </si>
  <si>
    <t>B7FAT9</t>
  </si>
  <si>
    <t>B7ZCU2</t>
  </si>
  <si>
    <t>B7ZNL2</t>
  </si>
  <si>
    <t>B7ZNP3</t>
  </si>
  <si>
    <t>C0HKE9</t>
  </si>
  <si>
    <t>C8YIX4</t>
  </si>
  <si>
    <t>D3YU12</t>
  </si>
  <si>
    <t>D3YU75</t>
  </si>
  <si>
    <t>D3YUT3</t>
  </si>
  <si>
    <t>D3YVB4</t>
  </si>
  <si>
    <t>D3YVC9</t>
  </si>
  <si>
    <t>D3YVV1</t>
  </si>
  <si>
    <t>D3YWR2</t>
  </si>
  <si>
    <t>D3YWT1</t>
  </si>
  <si>
    <t>D3YXH5</t>
  </si>
  <si>
    <t>D3YXT0</t>
  </si>
  <si>
    <t>D3YYD5</t>
  </si>
  <si>
    <t>D3YYK8</t>
  </si>
  <si>
    <t>D3YZJ1</t>
  </si>
  <si>
    <t>D3YZT4</t>
  </si>
  <si>
    <t>D3Z0B9</t>
  </si>
  <si>
    <t>D3Z0K9</t>
  </si>
  <si>
    <t>D3Z0L6</t>
  </si>
  <si>
    <t>D3Z1H8</t>
  </si>
  <si>
    <t>D3Z269</t>
  </si>
  <si>
    <t>D3Z300</t>
  </si>
  <si>
    <t>D3Z3A6</t>
  </si>
  <si>
    <t>D3Z4B2</t>
  </si>
  <si>
    <t>D3Z585</t>
  </si>
  <si>
    <t>D3Z6Z0</t>
  </si>
  <si>
    <t>D3Z7E5</t>
  </si>
  <si>
    <t>D3Z7R0</t>
  </si>
  <si>
    <t>D6RCW3</t>
  </si>
  <si>
    <t>D6RFQ0</t>
  </si>
  <si>
    <t>D6RH72</t>
  </si>
  <si>
    <t>D6RI83</t>
  </si>
  <si>
    <t>D6RJ57</t>
  </si>
  <si>
    <t>E0CYE5</t>
  </si>
  <si>
    <t>E0CYH0</t>
  </si>
  <si>
    <t>E0CYU5</t>
  </si>
  <si>
    <t>E0CZF6</t>
  </si>
  <si>
    <t>E9PVA6</t>
  </si>
  <si>
    <t>E9PVC6</t>
  </si>
  <si>
    <t>E9PVT9</t>
  </si>
  <si>
    <t>E9PW20</t>
  </si>
  <si>
    <t>E9PWW2</t>
  </si>
  <si>
    <t>E9PX77</t>
  </si>
  <si>
    <t>E9PXI0</t>
  </si>
  <si>
    <t>E9PY18</t>
  </si>
  <si>
    <t>E9PYF1</t>
  </si>
  <si>
    <t>E9PYN1</t>
  </si>
  <si>
    <t>E9PYT3</t>
  </si>
  <si>
    <t>E9PZC3</t>
  </si>
  <si>
    <t>E9PZF0</t>
  </si>
  <si>
    <t>E9Q007</t>
  </si>
  <si>
    <t>E9Q0Y4</t>
  </si>
  <si>
    <t>E9Q1K3</t>
  </si>
  <si>
    <t>E9Q1R2</t>
  </si>
  <si>
    <t>E9Q242</t>
  </si>
  <si>
    <t>E9Q3V6</t>
  </si>
  <si>
    <t>E9Q3W4</t>
  </si>
  <si>
    <t>E9Q448</t>
  </si>
  <si>
    <t>E9Q4M4</t>
  </si>
  <si>
    <t>E9Q4Y0</t>
  </si>
  <si>
    <t>E9Q5P9</t>
  </si>
  <si>
    <t>E9Q5X5</t>
  </si>
  <si>
    <t>E9Q604</t>
  </si>
  <si>
    <t>E9Q6R3</t>
  </si>
  <si>
    <t>E9Q7A5</t>
  </si>
  <si>
    <t>E9Q7S0</t>
  </si>
  <si>
    <t>E9Q852</t>
  </si>
  <si>
    <t>E9Q855</t>
  </si>
  <si>
    <t>E9Q8C5</t>
  </si>
  <si>
    <t>E9Q986</t>
  </si>
  <si>
    <t>E9Q9F5</t>
  </si>
  <si>
    <t>E9QAJ9</t>
  </si>
  <si>
    <t>E9QAS4</t>
  </si>
  <si>
    <t>E9QAT4</t>
  </si>
  <si>
    <t>E9QAX7</t>
  </si>
  <si>
    <t>E9QLB2</t>
  </si>
  <si>
    <t>E9QN37</t>
  </si>
  <si>
    <t>E9QND8</t>
  </si>
  <si>
    <t>E9QP46</t>
  </si>
  <si>
    <t>E9QPI5</t>
  </si>
  <si>
    <t>F2Z3U6</t>
  </si>
  <si>
    <t>F2Z455</t>
  </si>
  <si>
    <t>F6RB63</t>
  </si>
  <si>
    <t>F6RJ39</t>
  </si>
  <si>
    <t>F6T2S0</t>
  </si>
  <si>
    <t>F6TVP2</t>
  </si>
  <si>
    <t>F6VUK8</t>
  </si>
  <si>
    <t>F6WUX1</t>
  </si>
  <si>
    <t>F6ZFT1</t>
  </si>
  <si>
    <t>F7AA45</t>
  </si>
  <si>
    <t>F7AAP4</t>
  </si>
  <si>
    <t>F7ALS6</t>
  </si>
  <si>
    <t>F7AVI9</t>
  </si>
  <si>
    <t>F7CCX1</t>
  </si>
  <si>
    <t>F7CPX0</t>
  </si>
  <si>
    <t>F8VQ28</t>
  </si>
  <si>
    <t>F8VQJ3</t>
  </si>
  <si>
    <t>F8WH23</t>
  </si>
  <si>
    <t>F8WHM5</t>
  </si>
  <si>
    <t>F8WHU5</t>
  </si>
  <si>
    <t>F8WIC2</t>
  </si>
  <si>
    <t>F8WID5</t>
  </si>
  <si>
    <t>F8WIT2</t>
  </si>
  <si>
    <t>F8WJG3</t>
  </si>
  <si>
    <t>F8WJK8</t>
  </si>
  <si>
    <t>G3UVV4</t>
  </si>
  <si>
    <t>G3UW70</t>
  </si>
  <si>
    <t>G3UX07</t>
  </si>
  <si>
    <t>G3UX35</t>
  </si>
  <si>
    <t>G3UXJ6</t>
  </si>
  <si>
    <t>G3UXN0</t>
  </si>
  <si>
    <t>G3UXW2</t>
  </si>
  <si>
    <t>G3UY93</t>
  </si>
  <si>
    <t>G3UYR8</t>
  </si>
  <si>
    <t>G3UZ01</t>
  </si>
  <si>
    <t>G3UZ26</t>
  </si>
  <si>
    <t>G3UZA0</t>
  </si>
  <si>
    <t>G3UZZ3</t>
  </si>
  <si>
    <t>G3X8Q0</t>
  </si>
  <si>
    <t>G3X9Q1</t>
  </si>
  <si>
    <t>G3X9Q3</t>
  </si>
  <si>
    <t>G5E814</t>
  </si>
  <si>
    <t>G5E866</t>
  </si>
  <si>
    <t>G5E874</t>
  </si>
  <si>
    <t>G8JL68</t>
  </si>
  <si>
    <t>H3BJ37</t>
  </si>
  <si>
    <t>H3BJP2</t>
  </si>
  <si>
    <t>H3BKK1</t>
  </si>
  <si>
    <t>H3BKL7</t>
  </si>
  <si>
    <t>H3BLL3</t>
  </si>
  <si>
    <t>H7BWX9</t>
  </si>
  <si>
    <t>H7BX88</t>
  </si>
  <si>
    <t>H7BX95</t>
  </si>
  <si>
    <t>I7HJS1</t>
  </si>
  <si>
    <t>J3JS94</t>
  </si>
  <si>
    <t>J3QK13</t>
  </si>
  <si>
    <t>J3QM80</t>
  </si>
  <si>
    <t>J3QN06</t>
  </si>
  <si>
    <t>J3QP71</t>
  </si>
  <si>
    <t>K3W4T3</t>
  </si>
  <si>
    <t>L7N451</t>
  </si>
  <si>
    <t>O08972</t>
  </si>
  <si>
    <t>O35488</t>
  </si>
  <si>
    <t>O35887</t>
  </si>
  <si>
    <t>O55222</t>
  </si>
  <si>
    <t>O70200</t>
  </si>
  <si>
    <t>O70378</t>
  </si>
  <si>
    <t>O78196</t>
  </si>
  <si>
    <t>O88531</t>
  </si>
  <si>
    <t>O88544</t>
  </si>
  <si>
    <t>O88587</t>
  </si>
  <si>
    <t>P05064</t>
  </si>
  <si>
    <t>P0DP28</t>
  </si>
  <si>
    <t>P10853</t>
  </si>
  <si>
    <t>P11983</t>
  </si>
  <si>
    <t>P12382</t>
  </si>
  <si>
    <t>P14148</t>
  </si>
  <si>
    <t>P14152</t>
  </si>
  <si>
    <t>P14206</t>
  </si>
  <si>
    <t>P15947</t>
  </si>
  <si>
    <t>P16125</t>
  </si>
  <si>
    <t>P16858</t>
  </si>
  <si>
    <t>P17742</t>
  </si>
  <si>
    <t>P18608</t>
  </si>
  <si>
    <t>P18654</t>
  </si>
  <si>
    <t>P18760</t>
  </si>
  <si>
    <t>P19157</t>
  </si>
  <si>
    <t>P26350</t>
  </si>
  <si>
    <t>P27546</t>
  </si>
  <si>
    <t>P27659</t>
  </si>
  <si>
    <t>P30275</t>
  </si>
  <si>
    <t>P32067</t>
  </si>
  <si>
    <t>P34022</t>
  </si>
  <si>
    <t>P34914</t>
  </si>
  <si>
    <t>P35279</t>
  </si>
  <si>
    <t>P35550</t>
  </si>
  <si>
    <t>P35700</t>
  </si>
  <si>
    <t>P40142</t>
  </si>
  <si>
    <t>P42932</t>
  </si>
  <si>
    <t>P46471</t>
  </si>
  <si>
    <t>P46638</t>
  </si>
  <si>
    <t>P47754</t>
  </si>
  <si>
    <t>P47879</t>
  </si>
  <si>
    <t>P47941</t>
  </si>
  <si>
    <t>P48024</t>
  </si>
  <si>
    <t>P48758</t>
  </si>
  <si>
    <t>P49586</t>
  </si>
  <si>
    <t>P50247</t>
  </si>
  <si>
    <t>P51125</t>
  </si>
  <si>
    <t>P52480</t>
  </si>
  <si>
    <t>P53702</t>
  </si>
  <si>
    <t>P54227</t>
  </si>
  <si>
    <t>P55194</t>
  </si>
  <si>
    <t>P56135</t>
  </si>
  <si>
    <t>P57784</t>
  </si>
  <si>
    <t>P58137</t>
  </si>
  <si>
    <t>P61255</t>
  </si>
  <si>
    <t>P61358</t>
  </si>
  <si>
    <t>P62281</t>
  </si>
  <si>
    <t>P62627</t>
  </si>
  <si>
    <t>P62835</t>
  </si>
  <si>
    <t>P62849</t>
  </si>
  <si>
    <t>P62858</t>
  </si>
  <si>
    <t>P63017</t>
  </si>
  <si>
    <t>P63030</t>
  </si>
  <si>
    <t>P63037</t>
  </si>
  <si>
    <t>P63087</t>
  </si>
  <si>
    <t>P63094</t>
  </si>
  <si>
    <t>P63101</t>
  </si>
  <si>
    <t>P63325</t>
  </si>
  <si>
    <t>P68033</t>
  </si>
  <si>
    <t>P70268</t>
  </si>
  <si>
    <t>P80316</t>
  </si>
  <si>
    <t>P81117</t>
  </si>
  <si>
    <t>P84089</t>
  </si>
  <si>
    <t>P84099</t>
  </si>
  <si>
    <t>P97384</t>
  </si>
  <si>
    <t>P97742</t>
  </si>
  <si>
    <t>P99027</t>
  </si>
  <si>
    <t>P99029</t>
  </si>
  <si>
    <t>Q05DJ9</t>
  </si>
  <si>
    <t>Q08093</t>
  </si>
  <si>
    <t>Q09014</t>
  </si>
  <si>
    <t>Q0VDM6</t>
  </si>
  <si>
    <t>Q0VGP9</t>
  </si>
  <si>
    <t>Q3TF41</t>
  </si>
  <si>
    <t>Q3THS6</t>
  </si>
  <si>
    <t>Q3THW5</t>
  </si>
  <si>
    <t>Q3TN85</t>
  </si>
  <si>
    <t>Q3TPA4</t>
  </si>
  <si>
    <t>Q3TRH2</t>
  </si>
  <si>
    <t>Q3TU36</t>
  </si>
  <si>
    <t>Q3TXR6</t>
  </si>
  <si>
    <t>Q3TXS7</t>
  </si>
  <si>
    <t>Q3U2G2</t>
  </si>
  <si>
    <t>Q3U4W8</t>
  </si>
  <si>
    <t>Q3U9N4</t>
  </si>
  <si>
    <t>Q3UBX0</t>
  </si>
  <si>
    <t>Q3UDC3</t>
  </si>
  <si>
    <t>Q3UE92</t>
  </si>
  <si>
    <t>Q3UGB5</t>
  </si>
  <si>
    <t>Q3UGC7</t>
  </si>
  <si>
    <t>Q3UID0</t>
  </si>
  <si>
    <t>Q3ULD5</t>
  </si>
  <si>
    <t>Q3UMA3</t>
  </si>
  <si>
    <t>Q3UND0</t>
  </si>
  <si>
    <t>Q3UPL0</t>
  </si>
  <si>
    <t>Q3V117</t>
  </si>
  <si>
    <t>Q3V3G0</t>
  </si>
  <si>
    <t>Q4FE56</t>
  </si>
  <si>
    <t>Q4KL80</t>
  </si>
  <si>
    <t>Q542V3</t>
  </si>
  <si>
    <t>Q543K9</t>
  </si>
  <si>
    <t>Q569Z6</t>
  </si>
  <si>
    <t>Q5EBP8</t>
  </si>
  <si>
    <t>Q5RKN9</t>
  </si>
  <si>
    <t>Q5RL20</t>
  </si>
  <si>
    <t>Q5SUH6</t>
  </si>
  <si>
    <t>Q5SVG5</t>
  </si>
  <si>
    <t>Q5SW88</t>
  </si>
  <si>
    <t>Q5SXR6</t>
  </si>
  <si>
    <t>Q5U452</t>
  </si>
  <si>
    <t>Q60668</t>
  </si>
  <si>
    <t>Q61074</t>
  </si>
  <si>
    <t>Q61081</t>
  </si>
  <si>
    <t>Q61696</t>
  </si>
  <si>
    <t>Q62167</t>
  </si>
  <si>
    <t>Q62376</t>
  </si>
  <si>
    <t>Q62419</t>
  </si>
  <si>
    <t>Q62446</t>
  </si>
  <si>
    <t>Q63844</t>
  </si>
  <si>
    <t>Q64324</t>
  </si>
  <si>
    <t>Q64471</t>
  </si>
  <si>
    <t>Q64523</t>
  </si>
  <si>
    <t>Q6PBC0</t>
  </si>
  <si>
    <t>Q6PGL7</t>
  </si>
  <si>
    <t>Q6ZWN5</t>
  </si>
  <si>
    <t>Q6ZWZ4</t>
  </si>
  <si>
    <t>Q6ZWZ6</t>
  </si>
  <si>
    <t>Q6ZWZ7</t>
  </si>
  <si>
    <t>Q78PY7</t>
  </si>
  <si>
    <t>Q791V5</t>
  </si>
  <si>
    <t>Q7M6Y3</t>
  </si>
  <si>
    <t>Q7TMB8</t>
  </si>
  <si>
    <t>Q80X82</t>
  </si>
  <si>
    <t>Q80XN0</t>
  </si>
  <si>
    <t>Q80ZJ2</t>
  </si>
  <si>
    <t>Q80ZX0</t>
  </si>
  <si>
    <t>Q8BGD9</t>
  </si>
  <si>
    <t>Q8BH80</t>
  </si>
  <si>
    <t>Q8BHJ8</t>
  </si>
  <si>
    <t>Q8BIQ5</t>
  </si>
  <si>
    <t>Q8BJ71</t>
  </si>
  <si>
    <t>Q8BJW6</t>
  </si>
  <si>
    <t>Q8BL80</t>
  </si>
  <si>
    <t>Q8BWN8</t>
  </si>
  <si>
    <t>Q8BXZ1</t>
  </si>
  <si>
    <t>Q8C166</t>
  </si>
  <si>
    <t>Q8C2Q3</t>
  </si>
  <si>
    <t>Q8C2Q7</t>
  </si>
  <si>
    <t>Q8C6B0</t>
  </si>
  <si>
    <t>Q8CGF7</t>
  </si>
  <si>
    <t>Q8K019</t>
  </si>
  <si>
    <t>Q8K0M3</t>
  </si>
  <si>
    <t>Q8K354</t>
  </si>
  <si>
    <t>Q8K469</t>
  </si>
  <si>
    <t>Q8R1V4</t>
  </si>
  <si>
    <t>Q8R344</t>
  </si>
  <si>
    <t>Q8R3C7</t>
  </si>
  <si>
    <t>Q8R5C5</t>
  </si>
  <si>
    <t>Q8VC30</t>
  </si>
  <si>
    <t>Q8VCR4</t>
  </si>
  <si>
    <t>Q8VHM5</t>
  </si>
  <si>
    <t>Q91V76</t>
  </si>
  <si>
    <t>Q91VB8</t>
  </si>
  <si>
    <t>Q91VC3</t>
  </si>
  <si>
    <t>Q91VM5</t>
  </si>
  <si>
    <t>Q91WB4</t>
  </si>
  <si>
    <t>Q91X78</t>
  </si>
  <si>
    <t>Q91Z25</t>
  </si>
  <si>
    <t>Q921R2</t>
  </si>
  <si>
    <t>Q925N2</t>
  </si>
  <si>
    <t>Q99JI6</t>
  </si>
  <si>
    <t>Q99KK7</t>
  </si>
  <si>
    <t>Q99L45</t>
  </si>
  <si>
    <t>Q99N17</t>
  </si>
  <si>
    <t>Q9CQ22</t>
  </si>
  <si>
    <t>Q9CQ60</t>
  </si>
  <si>
    <t>Q9CQ91</t>
  </si>
  <si>
    <t>Q9CR26</t>
  </si>
  <si>
    <t>Q9CY27</t>
  </si>
  <si>
    <t>Q9CZM2</t>
  </si>
  <si>
    <t>Q9D034</t>
  </si>
  <si>
    <t>Q9D0E1</t>
  </si>
  <si>
    <t>Q9D0L7</t>
  </si>
  <si>
    <t>Q9D1J3</t>
  </si>
  <si>
    <t>Q9D2R6</t>
  </si>
  <si>
    <t>Q9D2V6</t>
  </si>
  <si>
    <t>Q9D3L3</t>
  </si>
  <si>
    <t>Q9D662</t>
  </si>
  <si>
    <t>Q9D6J5</t>
  </si>
  <si>
    <t>Q9D8P4</t>
  </si>
  <si>
    <t>Q9D8S5</t>
  </si>
  <si>
    <t>Q9D8W7</t>
  </si>
  <si>
    <t>Q9DBP5</t>
  </si>
  <si>
    <t>Q9DCN2</t>
  </si>
  <si>
    <t>Q9EQE2</t>
  </si>
  <si>
    <t>Q9EQH2</t>
  </si>
  <si>
    <t>Q9JHK5</t>
  </si>
  <si>
    <t>Q9JI75</t>
  </si>
  <si>
    <t>Q9JM14</t>
  </si>
  <si>
    <t>Q9JM76</t>
  </si>
  <si>
    <t>Q9QUI0</t>
  </si>
  <si>
    <t>Q9QUM9</t>
  </si>
  <si>
    <t>Q9QYS9</t>
  </si>
  <si>
    <t>Q9QZD9</t>
  </si>
  <si>
    <t>Q9R0X4</t>
  </si>
  <si>
    <t>Q9R1R8</t>
  </si>
  <si>
    <t>Q9WVL0</t>
  </si>
  <si>
    <t>Q9Z0Y1</t>
  </si>
  <si>
    <t>Q9Z2U0</t>
  </si>
  <si>
    <t>S4R1E5</t>
  </si>
  <si>
    <t>S4R294</t>
  </si>
  <si>
    <t>S4R2B0</t>
  </si>
  <si>
    <t>S4R2E1</t>
  </si>
  <si>
    <t>S4R2J8</t>
  </si>
  <si>
    <t>V9GWU5</t>
  </si>
  <si>
    <t>Z4YJT3</t>
  </si>
  <si>
    <t>Uniprot_ID</t>
  </si>
  <si>
    <t>Gene_Name</t>
  </si>
  <si>
    <t>Crossref_KEGG</t>
  </si>
  <si>
    <t>ACOT4_MOUSE</t>
  </si>
  <si>
    <t>Acot4 Pte1b Pte2b</t>
  </si>
  <si>
    <t>mmu:171282;</t>
  </si>
  <si>
    <t>Acly</t>
  </si>
  <si>
    <t>ACDSB_MOUSE</t>
  </si>
  <si>
    <t>Acadsb</t>
  </si>
  <si>
    <t>mmu:66885;</t>
  </si>
  <si>
    <t>ADT2_MOUSE</t>
  </si>
  <si>
    <t>Slc25a5 Ant2</t>
  </si>
  <si>
    <t>mmu:11740;</t>
  </si>
  <si>
    <t>BTF3_MOUSE</t>
  </si>
  <si>
    <t>Btf3</t>
  </si>
  <si>
    <t>mmu:218490;</t>
  </si>
  <si>
    <t>CHDH_MOUSE</t>
  </si>
  <si>
    <t>Chdh</t>
  </si>
  <si>
    <t>mmu:218865;</t>
  </si>
  <si>
    <t>1433T_MOUSE</t>
  </si>
  <si>
    <t>Ywhaq</t>
  </si>
  <si>
    <t>mmu:22630;</t>
  </si>
  <si>
    <t>ACOT2_MOUSE</t>
  </si>
  <si>
    <t>Acot2 Mte1</t>
  </si>
  <si>
    <t>mmu:171210;</t>
  </si>
  <si>
    <t>AIF1_MOUSE</t>
  </si>
  <si>
    <t>Aif1 Iba1</t>
  </si>
  <si>
    <t>mmu:11629;</t>
  </si>
  <si>
    <t>ALDH2_MOUSE</t>
  </si>
  <si>
    <t>Aldh2 Ahd-1 Ahd1</t>
  </si>
  <si>
    <t>mmu:11669;</t>
  </si>
  <si>
    <t>Cd68</t>
  </si>
  <si>
    <t>CNPY3_MOUSE</t>
  </si>
  <si>
    <t>Cnpy3 Prat4a Tnrc5</t>
  </si>
  <si>
    <t>mmu:72029;</t>
  </si>
  <si>
    <t>COX3_MOUSE</t>
  </si>
  <si>
    <t>mt-Co3 COIII Mtco3</t>
  </si>
  <si>
    <t>mmu:17710;</t>
  </si>
  <si>
    <t>COX41_MOUSE</t>
  </si>
  <si>
    <t>Cox4i1 Cox4 Cox4a</t>
  </si>
  <si>
    <t>mmu:12857;</t>
  </si>
  <si>
    <t>Copa</t>
  </si>
  <si>
    <t>CSN3_MOUSE</t>
  </si>
  <si>
    <t>Cops3 Csn3</t>
  </si>
  <si>
    <t>mmu:26572;</t>
  </si>
  <si>
    <t>AAK1_MOUSE</t>
  </si>
  <si>
    <t>Aak1 Kiaa1048</t>
  </si>
  <si>
    <t>mmu:269774;</t>
  </si>
  <si>
    <t>ABCF1_MOUSE</t>
  </si>
  <si>
    <t>Abcf1</t>
  </si>
  <si>
    <t>mmu:224742;</t>
  </si>
  <si>
    <t>CGL_MOUSE</t>
  </si>
  <si>
    <t>Cth</t>
  </si>
  <si>
    <t>mmu:107869;</t>
  </si>
  <si>
    <t>CH10_MOUSE</t>
  </si>
  <si>
    <t>Hspe1</t>
  </si>
  <si>
    <t>mmu:15528;</t>
  </si>
  <si>
    <t>CD14_MOUSE</t>
  </si>
  <si>
    <t>Cd14</t>
  </si>
  <si>
    <t>mmu:12475;</t>
  </si>
  <si>
    <t>COA7_MOUSE</t>
  </si>
  <si>
    <t>Coa7 Selrc1</t>
  </si>
  <si>
    <t>mmu:69893;</t>
  </si>
  <si>
    <t>CLPP_MOUSE</t>
  </si>
  <si>
    <t>Clpp</t>
  </si>
  <si>
    <t>mmu:53895;</t>
  </si>
  <si>
    <t>Cnn3</t>
  </si>
  <si>
    <t>BPHL_MOUSE</t>
  </si>
  <si>
    <t>Bphl</t>
  </si>
  <si>
    <t>mmu:68021;</t>
  </si>
  <si>
    <t>C1QB_MOUSE</t>
  </si>
  <si>
    <t>C1qb</t>
  </si>
  <si>
    <t>mmu:12260;</t>
  </si>
  <si>
    <t>BRK1_MOUSE</t>
  </si>
  <si>
    <t>Brk1</t>
  </si>
  <si>
    <t>mmu:101314;</t>
  </si>
  <si>
    <t>mmu:12313;mmu:12314;mmu:12315;</t>
  </si>
  <si>
    <t>CHSP1_MOUSE</t>
  </si>
  <si>
    <t>Carhsp1</t>
  </si>
  <si>
    <t>mmu:52502;</t>
  </si>
  <si>
    <t>Chmp2a</t>
  </si>
  <si>
    <t>CLCB_MOUSE</t>
  </si>
  <si>
    <t>Cltb</t>
  </si>
  <si>
    <t>mmu:74325;</t>
  </si>
  <si>
    <t>CNDP2_MOUSE</t>
  </si>
  <si>
    <t>Cndp2 Cn2</t>
  </si>
  <si>
    <t>mmu:66054;</t>
  </si>
  <si>
    <t>AMACR_MOUSE</t>
  </si>
  <si>
    <t>Amacr Macr1</t>
  </si>
  <si>
    <t>mmu:17117;</t>
  </si>
  <si>
    <t>ACS2L_MOUSE</t>
  </si>
  <si>
    <t>Acss1 Acas2 Acas2l</t>
  </si>
  <si>
    <t>mmu:68738;</t>
  </si>
  <si>
    <t>Atp2b1</t>
  </si>
  <si>
    <t>mmu:67972;</t>
  </si>
  <si>
    <t>ATP5E_MOUSE</t>
  </si>
  <si>
    <t>Atp5f1e Atp5e</t>
  </si>
  <si>
    <t>mmu:67126;</t>
  </si>
  <si>
    <t>C9</t>
  </si>
  <si>
    <t>mmu:12279;</t>
  </si>
  <si>
    <t>Aldh16a1</t>
  </si>
  <si>
    <t>1433Z_MOUSE</t>
  </si>
  <si>
    <t>Ywhaz</t>
  </si>
  <si>
    <t>mmu:22631;</t>
  </si>
  <si>
    <t>ACSF2_MOUSE</t>
  </si>
  <si>
    <t>Acsf2</t>
  </si>
  <si>
    <t>mmu:264895;</t>
  </si>
  <si>
    <t>CCHL_MOUSE</t>
  </si>
  <si>
    <t>Hccs Cchl</t>
  </si>
  <si>
    <t>mmu:15159;</t>
  </si>
  <si>
    <t>CAMP_MOUSE</t>
  </si>
  <si>
    <t>Camp Cnlp Cramp</t>
  </si>
  <si>
    <t>mmu:12796;</t>
  </si>
  <si>
    <t>CDD_MOUSE</t>
  </si>
  <si>
    <t>Cda Cdd</t>
  </si>
  <si>
    <t>mmu:72269;</t>
  </si>
  <si>
    <t>ACTC_MOUSE</t>
  </si>
  <si>
    <t>Actc1 Actc</t>
  </si>
  <si>
    <t>mmu:11464;</t>
  </si>
  <si>
    <t>ACSM3_MOUSE</t>
  </si>
  <si>
    <t>Acsm3 Sa Sah</t>
  </si>
  <si>
    <t>mmu:20216;</t>
  </si>
  <si>
    <t>Ank3</t>
  </si>
  <si>
    <t>CAPZB_MOUSE</t>
  </si>
  <si>
    <t>Capzb Cappb1</t>
  </si>
  <si>
    <t>mmu:12345;</t>
  </si>
  <si>
    <t>CFDP1_MOUSE</t>
  </si>
  <si>
    <t>Cfdp1 Bcnt Cfdp Cp27</t>
  </si>
  <si>
    <t>mmu:23837;</t>
  </si>
  <si>
    <t>Got1</t>
  </si>
  <si>
    <t>AL1L1_MOUSE</t>
  </si>
  <si>
    <t>Aldh1l1 Fthfd</t>
  </si>
  <si>
    <t>mmu:107747;</t>
  </si>
  <si>
    <t>BOLA2_MOUSE</t>
  </si>
  <si>
    <t>Bola2</t>
  </si>
  <si>
    <t>mmu:66162;</t>
  </si>
  <si>
    <t>BSND_MOUSE</t>
  </si>
  <si>
    <t>Bsnd</t>
  </si>
  <si>
    <t>mmu:140475;</t>
  </si>
  <si>
    <t>B2L13_MOUSE</t>
  </si>
  <si>
    <t>Bcl2l13 Mil1</t>
  </si>
  <si>
    <t>mmu:94044;</t>
  </si>
  <si>
    <t>CALU_MOUSE</t>
  </si>
  <si>
    <t>Calu</t>
  </si>
  <si>
    <t>mmu:12321;</t>
  </si>
  <si>
    <t>Cdv3</t>
  </si>
  <si>
    <t>CDN1B_MOUSE</t>
  </si>
  <si>
    <t>Cdkn1b</t>
  </si>
  <si>
    <t>mmu:12576;</t>
  </si>
  <si>
    <t>Bnc2</t>
  </si>
  <si>
    <t>CATB_MOUSE</t>
  </si>
  <si>
    <t>Ctsb</t>
  </si>
  <si>
    <t>mmu:13030;</t>
  </si>
  <si>
    <t>CCD22_MOUSE</t>
  </si>
  <si>
    <t>Ccdc22 DXImx40e</t>
  </si>
  <si>
    <t>mmu:54638;</t>
  </si>
  <si>
    <t>CDC42_MOUSE</t>
  </si>
  <si>
    <t>Cdc42</t>
  </si>
  <si>
    <t>mmu:12540;</t>
  </si>
  <si>
    <t>1433F_MOUSE</t>
  </si>
  <si>
    <t>Ywhah</t>
  </si>
  <si>
    <t>mmu:22629;</t>
  </si>
  <si>
    <t>Eif4ebp1</t>
  </si>
  <si>
    <t>mmu:13685;</t>
  </si>
  <si>
    <t>5NTD_MOUSE</t>
  </si>
  <si>
    <t>Nt5e Nt5 Nte</t>
  </si>
  <si>
    <t>mmu:23959;</t>
  </si>
  <si>
    <t>ATPO_MOUSE</t>
  </si>
  <si>
    <t>Atp5po Atp5o D12Wsu28e</t>
  </si>
  <si>
    <t>mmu:28080;</t>
  </si>
  <si>
    <t>CCD12_MOUSE</t>
  </si>
  <si>
    <t>Ccdc12</t>
  </si>
  <si>
    <t>mmu:72654;</t>
  </si>
  <si>
    <t>MTFP1_MOUSE</t>
  </si>
  <si>
    <t>Mtfp1 Mtp18</t>
  </si>
  <si>
    <t>mmu:67900;</t>
  </si>
  <si>
    <t>PDE12_MOUSE</t>
  </si>
  <si>
    <t>Pde12</t>
  </si>
  <si>
    <t>mmu:211948;</t>
  </si>
  <si>
    <t>PP1G_MOUSE</t>
  </si>
  <si>
    <t>Ppp1cc</t>
  </si>
  <si>
    <t>mmu:19047;</t>
  </si>
  <si>
    <t>Plpbp Prosc</t>
  </si>
  <si>
    <t>RS28_MOUSE</t>
  </si>
  <si>
    <t>Rps28</t>
  </si>
  <si>
    <t>mmu:54127;</t>
  </si>
  <si>
    <t>Ruvbl2</t>
  </si>
  <si>
    <t>S22A6_MOUSE</t>
  </si>
  <si>
    <t>Slc22a6 Nkt Oat1</t>
  </si>
  <si>
    <t>mmu:18399;</t>
  </si>
  <si>
    <t>S100a13</t>
  </si>
  <si>
    <t>mmu:20196;</t>
  </si>
  <si>
    <t>SFXN3_MOUSE</t>
  </si>
  <si>
    <t>Sfxn3</t>
  </si>
  <si>
    <t>mmu:94280;</t>
  </si>
  <si>
    <t>Sp100</t>
  </si>
  <si>
    <t>SOX_MOUSE</t>
  </si>
  <si>
    <t>Pipox Pso</t>
  </si>
  <si>
    <t>mmu:19193;</t>
  </si>
  <si>
    <t>STRAP_MOUSE</t>
  </si>
  <si>
    <t>Strap Unrip</t>
  </si>
  <si>
    <t>mmu:20901;</t>
  </si>
  <si>
    <t>Tbc1d5</t>
  </si>
  <si>
    <t>TM256_MOUSE</t>
  </si>
  <si>
    <t>Tmem256</t>
  </si>
  <si>
    <t>mmu:69186;</t>
  </si>
  <si>
    <t>Ttn</t>
  </si>
  <si>
    <t>TMA7_MOUSE</t>
  </si>
  <si>
    <t>Tma7 Ccdc72</t>
  </si>
  <si>
    <t>mmu:66167;</t>
  </si>
  <si>
    <t>TIF1B_MOUSE</t>
  </si>
  <si>
    <t>Trim28 Kap1 Krip1 Tif1b</t>
  </si>
  <si>
    <t>mmu:21849;</t>
  </si>
  <si>
    <t>Trappc3 Bet3</t>
  </si>
  <si>
    <t>mmu:27096;</t>
  </si>
  <si>
    <t>SKAP2_MOUSE</t>
  </si>
  <si>
    <t>Skap2 Prap Ra70 Saps Scap2 Skap55r</t>
  </si>
  <si>
    <t>mmu:54353;</t>
  </si>
  <si>
    <t>SODM_MOUSE</t>
  </si>
  <si>
    <t>Sod2 Sod-2</t>
  </si>
  <si>
    <t>mmu:20656;</t>
  </si>
  <si>
    <t>Spg21</t>
  </si>
  <si>
    <t>Sp1</t>
  </si>
  <si>
    <t>mmu:20683;</t>
  </si>
  <si>
    <t>STT3A_MOUSE</t>
  </si>
  <si>
    <t>Stt3a Itm1</t>
  </si>
  <si>
    <t>mmu:16430;</t>
  </si>
  <si>
    <t>TERA_MOUSE</t>
  </si>
  <si>
    <t>Vcp</t>
  </si>
  <si>
    <t>mmu:269523;</t>
  </si>
  <si>
    <t>UTER_MOUSE</t>
  </si>
  <si>
    <t>Scgb1a1 Cc10 Ugb Utg</t>
  </si>
  <si>
    <t>mmu:22287;</t>
  </si>
  <si>
    <t>Zyx</t>
  </si>
  <si>
    <t>TKFC_MOUSE</t>
  </si>
  <si>
    <t>Tkfc Dak</t>
  </si>
  <si>
    <t>mmu:225913;</t>
  </si>
  <si>
    <t>TOM5_MOUSE</t>
  </si>
  <si>
    <t>Tomm5 Tom5</t>
  </si>
  <si>
    <t>mmu:68512;</t>
  </si>
  <si>
    <t>mmu:11758;</t>
  </si>
  <si>
    <t>PMM2_MOUSE</t>
  </si>
  <si>
    <t>Pmm2</t>
  </si>
  <si>
    <t>mmu:54128;</t>
  </si>
  <si>
    <t>PTMA_MOUSE</t>
  </si>
  <si>
    <t>Ptma</t>
  </si>
  <si>
    <t>mmu:19231;</t>
  </si>
  <si>
    <t>PSMD1_MOUSE</t>
  </si>
  <si>
    <t>Psmd1</t>
  </si>
  <si>
    <t>mmu:70247;</t>
  </si>
  <si>
    <t>RU2A_MOUSE</t>
  </si>
  <si>
    <t>Snrpa1</t>
  </si>
  <si>
    <t>mmu:68981;</t>
  </si>
  <si>
    <t>SAHH_MOUSE</t>
  </si>
  <si>
    <t>Ahcy</t>
  </si>
  <si>
    <t>mmu:11615;mmu:269378;</t>
  </si>
  <si>
    <t>SEC62_MOUSE</t>
  </si>
  <si>
    <t>Sec62 Tloc1</t>
  </si>
  <si>
    <t>mmu:69276;</t>
  </si>
  <si>
    <t>TMM43_MOUSE</t>
  </si>
  <si>
    <t>Tmem43</t>
  </si>
  <si>
    <t>mmu:74122;</t>
  </si>
  <si>
    <t>TIM44_MOUSE</t>
  </si>
  <si>
    <t>Timm44 Mimt44 Tim44</t>
  </si>
  <si>
    <t>mmu:21856;</t>
  </si>
  <si>
    <t>TIM29_MOUSE</t>
  </si>
  <si>
    <t>Timm29</t>
  </si>
  <si>
    <t>mmu:69773;</t>
  </si>
  <si>
    <t>TGM2_MOUSE</t>
  </si>
  <si>
    <t>Tgm2</t>
  </si>
  <si>
    <t>mmu:21817;</t>
  </si>
  <si>
    <t>THSD4_MOUSE</t>
  </si>
  <si>
    <t>Thsd4</t>
  </si>
  <si>
    <t>mmu:207596;</t>
  </si>
  <si>
    <t>Tlr5</t>
  </si>
  <si>
    <t>TRIR_MOUSE</t>
  </si>
  <si>
    <t>Trir</t>
  </si>
  <si>
    <t>mmu:68544;</t>
  </si>
  <si>
    <t>TOM22_MOUSE</t>
  </si>
  <si>
    <t>Tomm22 Tom22</t>
  </si>
  <si>
    <t>mmu:223696;</t>
  </si>
  <si>
    <t>U2af1</t>
  </si>
  <si>
    <t>VATC1_MOUSE</t>
  </si>
  <si>
    <t>Atp6v1c1 Atp6c Atp6c1 Vatc</t>
  </si>
  <si>
    <t>mmu:66335;</t>
  </si>
  <si>
    <t>WDR1_MOUSE</t>
  </si>
  <si>
    <t>Wdr1</t>
  </si>
  <si>
    <t>mmu:22388;</t>
  </si>
  <si>
    <t>UB2V2_MOUSE</t>
  </si>
  <si>
    <t>Ube2v2 Mms2 Uev2</t>
  </si>
  <si>
    <t>mmu:70620;</t>
  </si>
  <si>
    <t>GMFG_MOUSE</t>
  </si>
  <si>
    <t>Gmfg</t>
  </si>
  <si>
    <t>mmu:63986;</t>
  </si>
  <si>
    <t>H4_MOUSE</t>
  </si>
  <si>
    <t>H4c1 Hist1h4a; H4c2 H4-53 Hist1h4b; H4c3 H4-12 Hist1h4c; H4c4 Hist1h4d; H4c6 Hist1h4f; H4c8 Hist1h4h; H4c9 Hist1h4i; H4c11 Hist1h4j; H4c12 Hist1h4k; Hist1h4m; H4c14 Hist2h4 Hist2h4a; H4f16 Hist4h4</t>
  </si>
  <si>
    <t>mmu:100041230;mmu:319155;mmu:319156;mmu:319157;mmu:319158;mmu:319159;mmu:319160;mmu:319161;mmu:320332;mmu:326619;mmu:326620;mmu:69386;mmu:97122;</t>
  </si>
  <si>
    <t>Gstm2</t>
  </si>
  <si>
    <t>HEMO_MOUSE</t>
  </si>
  <si>
    <t>Hpx Hpxn</t>
  </si>
  <si>
    <t>mmu:15458;</t>
  </si>
  <si>
    <t>Hp1bp3</t>
  </si>
  <si>
    <t>Eif1a</t>
  </si>
  <si>
    <t>LDHB_MOUSE</t>
  </si>
  <si>
    <t>Ldhb Ldh-2 Ldh2</t>
  </si>
  <si>
    <t>mmu:16832;</t>
  </si>
  <si>
    <t>mmu:24018;</t>
  </si>
  <si>
    <t>MTA2_MOUSE</t>
  </si>
  <si>
    <t>Mta2 Mta1l1</t>
  </si>
  <si>
    <t>mmu:23942;</t>
  </si>
  <si>
    <t>MPRD_MOUSE</t>
  </si>
  <si>
    <t>M6pr 46mpr</t>
  </si>
  <si>
    <t>mmu:17113;</t>
  </si>
  <si>
    <t>Plbd1</t>
  </si>
  <si>
    <t>mmu:66857;</t>
  </si>
  <si>
    <t>PPA6_MOUSE</t>
  </si>
  <si>
    <t>Acp6 Acpl1 Lpap</t>
  </si>
  <si>
    <t>mmu:66659;</t>
  </si>
  <si>
    <t>Pyroxd2</t>
  </si>
  <si>
    <t>Rpn2</t>
  </si>
  <si>
    <t>Mri1</t>
  </si>
  <si>
    <t>mmu:56421;</t>
  </si>
  <si>
    <t>PGP_MOUSE</t>
  </si>
  <si>
    <t>Pgp</t>
  </si>
  <si>
    <t>mmu:67078;</t>
  </si>
  <si>
    <t>PLSL_MOUSE</t>
  </si>
  <si>
    <t>Lcp1 Pls2</t>
  </si>
  <si>
    <t>mmu:18826;</t>
  </si>
  <si>
    <t>PUF60_MOUSE</t>
  </si>
  <si>
    <t>Puf60</t>
  </si>
  <si>
    <t>mmu:67959;</t>
  </si>
  <si>
    <t>PUR6_MOUSE</t>
  </si>
  <si>
    <t>Paics</t>
  </si>
  <si>
    <t>mmu:67054;</t>
  </si>
  <si>
    <t>PSMD4_MOUSE</t>
  </si>
  <si>
    <t>Psmd4 Mcb1</t>
  </si>
  <si>
    <t>mmu:19185;</t>
  </si>
  <si>
    <t>RGS10_MOUSE</t>
  </si>
  <si>
    <t>Rgs10</t>
  </si>
  <si>
    <t>mmu:67865;</t>
  </si>
  <si>
    <t>Arhgap17</t>
  </si>
  <si>
    <t>Rpl17</t>
  </si>
  <si>
    <t>RM55_MOUSE</t>
  </si>
  <si>
    <t>Mrpl55</t>
  </si>
  <si>
    <t>mmu:67212;</t>
  </si>
  <si>
    <t>ROA2_MOUSE</t>
  </si>
  <si>
    <t>Hnrnpa2b1 Hnrpa2b1</t>
  </si>
  <si>
    <t>mmu:53379;</t>
  </si>
  <si>
    <t>Slc35f6</t>
  </si>
  <si>
    <t>SCMC1_MOUSE</t>
  </si>
  <si>
    <t>Slc25a24 Scamc1</t>
  </si>
  <si>
    <t>mmu:229731;</t>
  </si>
  <si>
    <t>Shtn1 Kiaa1598</t>
  </si>
  <si>
    <t>mmu:71653;</t>
  </si>
  <si>
    <t>SHIP1_MOUSE</t>
  </si>
  <si>
    <t>Inpp5d 7a33 Ship Ship1</t>
  </si>
  <si>
    <t>mmu:16331;</t>
  </si>
  <si>
    <t>SDHF1_MOUSE</t>
  </si>
  <si>
    <t>Sdhaf1 Lyrm8</t>
  </si>
  <si>
    <t>mmu:68332;</t>
  </si>
  <si>
    <t>SDHB_MOUSE</t>
  </si>
  <si>
    <t>Sdhb</t>
  </si>
  <si>
    <t>mmu:67680;</t>
  </si>
  <si>
    <t>MVP_MOUSE</t>
  </si>
  <si>
    <t>Mvp</t>
  </si>
  <si>
    <t>MYO1C_MOUSE</t>
  </si>
  <si>
    <t>Myo1c</t>
  </si>
  <si>
    <t>mmu:17913;</t>
  </si>
  <si>
    <t>NSF1C_MOUSE</t>
  </si>
  <si>
    <t>Nsfl1c</t>
  </si>
  <si>
    <t>mmu:386649;</t>
  </si>
  <si>
    <t>mmu:12304;</t>
  </si>
  <si>
    <t>Ptbp3 Rod1</t>
  </si>
  <si>
    <t>Rbm25</t>
  </si>
  <si>
    <t>RBP2_MOUSE</t>
  </si>
  <si>
    <t>Ranbp2</t>
  </si>
  <si>
    <t>mmu:19386;</t>
  </si>
  <si>
    <t>RL4_MOUSE</t>
  </si>
  <si>
    <t>Rpl4</t>
  </si>
  <si>
    <t>mmu:67891;</t>
  </si>
  <si>
    <t>RL6_MOUSE</t>
  </si>
  <si>
    <t>Rpl6</t>
  </si>
  <si>
    <t>mmu:19988;</t>
  </si>
  <si>
    <t>RPN1_MOUSE</t>
  </si>
  <si>
    <t>Rpn1</t>
  </si>
  <si>
    <t>mmu:103963;</t>
  </si>
  <si>
    <t>ROA0_MOUSE</t>
  </si>
  <si>
    <t>Hnrnpa0 Hnrpa0</t>
  </si>
  <si>
    <t>mmu:77134;</t>
  </si>
  <si>
    <t>Rps15a</t>
  </si>
  <si>
    <t>S10A6_MOUSE</t>
  </si>
  <si>
    <t>S100a6 Cacy</t>
  </si>
  <si>
    <t>mmu:20200;</t>
  </si>
  <si>
    <t>SC23B_MOUSE</t>
  </si>
  <si>
    <t>Sec23b</t>
  </si>
  <si>
    <t>mmu:27054;</t>
  </si>
  <si>
    <t>SF3B4_MOUSE</t>
  </si>
  <si>
    <t>Sf3b4</t>
  </si>
  <si>
    <t>mmu:107701;</t>
  </si>
  <si>
    <t>SELO_MOUSE</t>
  </si>
  <si>
    <t>Selenoo Selo</t>
  </si>
  <si>
    <t>mmu:223776;</t>
  </si>
  <si>
    <t>SPTB2_MOUSE</t>
  </si>
  <si>
    <t>Sptbn1 Elf Spnb-2 Spnb2 Sptb2</t>
  </si>
  <si>
    <t>mmu:20742;</t>
  </si>
  <si>
    <t>STOM_MOUSE</t>
  </si>
  <si>
    <t>Stom Epb7.2 Epb72</t>
  </si>
  <si>
    <t>mmu:13830;</t>
  </si>
  <si>
    <t>Nmi</t>
  </si>
  <si>
    <t>NDUS6_MOUSE</t>
  </si>
  <si>
    <t>Ndufs6 Ip13</t>
  </si>
  <si>
    <t>mmu:407785;</t>
  </si>
  <si>
    <t>NDUB9_MOUSE</t>
  </si>
  <si>
    <t>Ndufb9</t>
  </si>
  <si>
    <t>mmu:66218;</t>
  </si>
  <si>
    <t>NDUS8_MOUSE</t>
  </si>
  <si>
    <t>Ndufs8</t>
  </si>
  <si>
    <t>mmu:225887;</t>
  </si>
  <si>
    <t>P5CS_MOUSE</t>
  </si>
  <si>
    <t>Aldh18a1 P5cs Pycs</t>
  </si>
  <si>
    <t>mmu:56454;</t>
  </si>
  <si>
    <t>mmu:71853;</t>
  </si>
  <si>
    <t>Pfdn1</t>
  </si>
  <si>
    <t>PI42B_MOUSE</t>
  </si>
  <si>
    <t>Pip4k2b Pip5k2b</t>
  </si>
  <si>
    <t>mmu:108083;</t>
  </si>
  <si>
    <t>Pml</t>
  </si>
  <si>
    <t>RAB21_MOUSE</t>
  </si>
  <si>
    <t>Rab21</t>
  </si>
  <si>
    <t>mmu:216344;</t>
  </si>
  <si>
    <t>RL23_MOUSE</t>
  </si>
  <si>
    <t>Rpl23</t>
  </si>
  <si>
    <t>mmu:100044627;mmu:100862455;mmu:65019;</t>
  </si>
  <si>
    <t>Rpl30</t>
  </si>
  <si>
    <t>SAE2_MOUSE</t>
  </si>
  <si>
    <t>Uba2 Sae2 Uble1b</t>
  </si>
  <si>
    <t>mmu:50995;</t>
  </si>
  <si>
    <t>S22A8_MOUSE</t>
  </si>
  <si>
    <t>Slc22a8 Oat3 Roct</t>
  </si>
  <si>
    <t>mmu:19879;</t>
  </si>
  <si>
    <t>SF3A1_MOUSE</t>
  </si>
  <si>
    <t>Sf3a1</t>
  </si>
  <si>
    <t>mmu:67465;</t>
  </si>
  <si>
    <t>MATR3_MOUSE</t>
  </si>
  <si>
    <t>Matr3</t>
  </si>
  <si>
    <t>mmu:17184;</t>
  </si>
  <si>
    <t>MIC27_MOUSE</t>
  </si>
  <si>
    <t>Apool Fam121a Mic27</t>
  </si>
  <si>
    <t>mmu:68117;</t>
  </si>
  <si>
    <t>NIBA1_MOUSE</t>
  </si>
  <si>
    <t>Niban1 Fam129a Niban</t>
  </si>
  <si>
    <t>mmu:63913;</t>
  </si>
  <si>
    <t>NISCH_MOUSE</t>
  </si>
  <si>
    <t>Nisch Kiaa0975</t>
  </si>
  <si>
    <t>mmu:64652;</t>
  </si>
  <si>
    <t>NDUA8_MOUSE</t>
  </si>
  <si>
    <t>Ndufa8</t>
  </si>
  <si>
    <t>mmu:68375;</t>
  </si>
  <si>
    <t>Pck2</t>
  </si>
  <si>
    <t>Pcmt1</t>
  </si>
  <si>
    <t>PHB_MOUSE</t>
  </si>
  <si>
    <t>Phb</t>
  </si>
  <si>
    <t>mmu:18673;</t>
  </si>
  <si>
    <t>PPR1A_MOUSE</t>
  </si>
  <si>
    <t>Ppp1r1a</t>
  </si>
  <si>
    <t>mmu:58200;</t>
  </si>
  <si>
    <t>PLSI_MOUSE</t>
  </si>
  <si>
    <t>Pls1</t>
  </si>
  <si>
    <t>mmu:102502;</t>
  </si>
  <si>
    <t>RAB8B_MOUSE</t>
  </si>
  <si>
    <t>Rab8b</t>
  </si>
  <si>
    <t>mmu:235442;</t>
  </si>
  <si>
    <t>Rab1b</t>
  </si>
  <si>
    <t>RANG_MOUSE</t>
  </si>
  <si>
    <t>Ranbp1 Htf9-a Htf9a</t>
  </si>
  <si>
    <t>mmu:19385;</t>
  </si>
  <si>
    <t>RBBP4_MOUSE</t>
  </si>
  <si>
    <t>Rbbp4 Rbap48</t>
  </si>
  <si>
    <t>mmu:19646;</t>
  </si>
  <si>
    <t>RIDA_MOUSE</t>
  </si>
  <si>
    <t>Rida Hrp12</t>
  </si>
  <si>
    <t>mmu:15473;</t>
  </si>
  <si>
    <t>RL8_MOUSE</t>
  </si>
  <si>
    <t>Rpl8</t>
  </si>
  <si>
    <t>mmu:26961;</t>
  </si>
  <si>
    <t>RMXL1_MOUSE</t>
  </si>
  <si>
    <t>Rbmxl1 Rbmxrt</t>
  </si>
  <si>
    <t>mmu:19656;</t>
  </si>
  <si>
    <t>SASH3_MOUSE</t>
  </si>
  <si>
    <t>Sash3 Sly</t>
  </si>
  <si>
    <t>mmu:74131;</t>
  </si>
  <si>
    <t>NCEH1_MOUSE</t>
  </si>
  <si>
    <t>Nceh1 Aadacl1 Kiaa1363</t>
  </si>
  <si>
    <t>mmu:320024;</t>
  </si>
  <si>
    <t>MYO1E_MOUSE</t>
  </si>
  <si>
    <t>Myo1e Myr3</t>
  </si>
  <si>
    <t>mmu:71602;</t>
  </si>
  <si>
    <t>Nmral1</t>
  </si>
  <si>
    <t>NPM_MOUSE</t>
  </si>
  <si>
    <t>Npm1</t>
  </si>
  <si>
    <t>mmu:18148;</t>
  </si>
  <si>
    <t>NEUR1_MOUSE</t>
  </si>
  <si>
    <t>Neu1 Neu</t>
  </si>
  <si>
    <t>mmu:18010;</t>
  </si>
  <si>
    <t>NDUF2_MOUSE</t>
  </si>
  <si>
    <t>Ndufaf2 Ndufa12l</t>
  </si>
  <si>
    <t>mmu:75597;</t>
  </si>
  <si>
    <t>PLIN3_MOUSE</t>
  </si>
  <si>
    <t>Plin3 M6prbp1 Tip47</t>
  </si>
  <si>
    <t>mmu:66905;</t>
  </si>
  <si>
    <t>Arhgap1</t>
  </si>
  <si>
    <t>RL24_MOUSE</t>
  </si>
  <si>
    <t>Rpl24</t>
  </si>
  <si>
    <t>mmu:68193;</t>
  </si>
  <si>
    <t>RL29_MOUSE</t>
  </si>
  <si>
    <t>Rpl29 Rpl43</t>
  </si>
  <si>
    <t>mmu:19944;</t>
  </si>
  <si>
    <t>RT34_MOUSE</t>
  </si>
  <si>
    <t>Mrps34 Tce2</t>
  </si>
  <si>
    <t>mmu:79044;</t>
  </si>
  <si>
    <t>RUVB1_MOUSE</t>
  </si>
  <si>
    <t>Ruvbl1 Tip49 Tip49a</t>
  </si>
  <si>
    <t>mmu:56505;</t>
  </si>
  <si>
    <t>SGT1_MOUSE</t>
  </si>
  <si>
    <t>Sugt1</t>
  </si>
  <si>
    <t>mmu:67955;</t>
  </si>
  <si>
    <t>MTL26_MOUSE</t>
  </si>
  <si>
    <t>Mettl26</t>
  </si>
  <si>
    <t>mmu:68347;</t>
  </si>
  <si>
    <t>Ndufs2</t>
  </si>
  <si>
    <t>NDUV3_MOUSE</t>
  </si>
  <si>
    <t>Ndufv3</t>
  </si>
  <si>
    <t>mmu:78330;</t>
  </si>
  <si>
    <t>PTN6_MOUSE</t>
  </si>
  <si>
    <t>Ptpn6 Hcp Hcph Ptp1C</t>
  </si>
  <si>
    <t>mmu:15170;</t>
  </si>
  <si>
    <t>Rbm7</t>
  </si>
  <si>
    <t>RL7A_MOUSE</t>
  </si>
  <si>
    <t>Rpl7a Surf-3 Surf3</t>
  </si>
  <si>
    <t>mmu:27176;</t>
  </si>
  <si>
    <t>RM17_MOUSE</t>
  </si>
  <si>
    <t>Mrpl17</t>
  </si>
  <si>
    <t>mmu:27397;</t>
  </si>
  <si>
    <t>RT28_MOUSE</t>
  </si>
  <si>
    <t>Mrps28</t>
  </si>
  <si>
    <t>mmu:66230;</t>
  </si>
  <si>
    <t>SNP29_MOUSE</t>
  </si>
  <si>
    <t>Snap29</t>
  </si>
  <si>
    <t>mmu:67474;</t>
  </si>
  <si>
    <t>MTCH2_MOUSE</t>
  </si>
  <si>
    <t>Mtch2</t>
  </si>
  <si>
    <t>mmu:56428;</t>
  </si>
  <si>
    <t>ORNT1_MOUSE</t>
  </si>
  <si>
    <t>Slc25a15 Ornt1</t>
  </si>
  <si>
    <t>mmu:18408;</t>
  </si>
  <si>
    <t>PKHF2_MOUSE</t>
  </si>
  <si>
    <t>Plekhf2</t>
  </si>
  <si>
    <t>mmu:71801;</t>
  </si>
  <si>
    <t>PI42A_MOUSE</t>
  </si>
  <si>
    <t>Pip4k2a Pip5k2a</t>
  </si>
  <si>
    <t>mmu:18718;</t>
  </si>
  <si>
    <t>PTN18_MOUSE</t>
  </si>
  <si>
    <t>Ptpn18 Flp1 Ptpk1</t>
  </si>
  <si>
    <t>mmu:19253;</t>
  </si>
  <si>
    <t>Rab5c</t>
  </si>
  <si>
    <t>RAB6A_MOUSE</t>
  </si>
  <si>
    <t>Rab6a Rab6 MNCb-1660</t>
  </si>
  <si>
    <t>mmu:19346;</t>
  </si>
  <si>
    <t>RL27A_MOUSE</t>
  </si>
  <si>
    <t>Rpl27a</t>
  </si>
  <si>
    <t>mmu:26451;</t>
  </si>
  <si>
    <t>RL28_MOUSE</t>
  </si>
  <si>
    <t>Rpl28</t>
  </si>
  <si>
    <t>mmu:19943;</t>
  </si>
  <si>
    <t>Mrps23</t>
  </si>
  <si>
    <t>S12A9_MOUSE</t>
  </si>
  <si>
    <t>Slc12a9 Cip1 Slc12a8</t>
  </si>
  <si>
    <t>mmu:83704;</t>
  </si>
  <si>
    <t>PGH1_MOUSE</t>
  </si>
  <si>
    <t>Ptgs1 Cox-1 Cox1</t>
  </si>
  <si>
    <t>mmu:19224;</t>
  </si>
  <si>
    <t>Pign</t>
  </si>
  <si>
    <t>PSA6_MOUSE</t>
  </si>
  <si>
    <t>Psma6</t>
  </si>
  <si>
    <t>mmu:26443;</t>
  </si>
  <si>
    <t>Ptpn1</t>
  </si>
  <si>
    <t>mmu:19246;</t>
  </si>
  <si>
    <t>RHOA_MOUSE</t>
  </si>
  <si>
    <t>Rhoa Arha Arha2</t>
  </si>
  <si>
    <t>mmu:11848;</t>
  </si>
  <si>
    <t>RL18A_MOUSE</t>
  </si>
  <si>
    <t>Rpl18a</t>
  </si>
  <si>
    <t>mmu:76808;</t>
  </si>
  <si>
    <t>Rpl34</t>
  </si>
  <si>
    <t>Rnaset2b</t>
  </si>
  <si>
    <t>Rpe</t>
  </si>
  <si>
    <t>Rps5</t>
  </si>
  <si>
    <t>SCAM2_MOUSE</t>
  </si>
  <si>
    <t>Scamp2</t>
  </si>
  <si>
    <t>mmu:24044;</t>
  </si>
  <si>
    <t>S10AA_MOUSE</t>
  </si>
  <si>
    <t>S100a10 Cal1l</t>
  </si>
  <si>
    <t>mmu:20194;</t>
  </si>
  <si>
    <t>RU1C_MOUSE</t>
  </si>
  <si>
    <t>Snrpc Snrp1c</t>
  </si>
  <si>
    <t>mmu:20630;</t>
  </si>
  <si>
    <t>NID1_MOUSE</t>
  </si>
  <si>
    <t>Nid1 Ent</t>
  </si>
  <si>
    <t>mmu:18073;</t>
  </si>
  <si>
    <t>NIT1_MOUSE</t>
  </si>
  <si>
    <t>Nit1</t>
  </si>
  <si>
    <t>mmu:27045;</t>
  </si>
  <si>
    <t>mmu:13142;</t>
  </si>
  <si>
    <t>PDCD5_MOUSE</t>
  </si>
  <si>
    <t>Pdcd5 Tfar19</t>
  </si>
  <si>
    <t>mmu:56330;</t>
  </si>
  <si>
    <t>PLCG2_MOUSE</t>
  </si>
  <si>
    <t>Plcg2</t>
  </si>
  <si>
    <t>mmu:234779;</t>
  </si>
  <si>
    <t>PIN1_MOUSE</t>
  </si>
  <si>
    <t>Pin1</t>
  </si>
  <si>
    <t>mmu:23988;</t>
  </si>
  <si>
    <t>PP4C_MOUSE</t>
  </si>
  <si>
    <t>Ppp4c Ppp4 Ppx</t>
  </si>
  <si>
    <t>mmu:56420;</t>
  </si>
  <si>
    <t>PRPS2_MOUSE</t>
  </si>
  <si>
    <t>Prps2</t>
  </si>
  <si>
    <t>mmu:110639;</t>
  </si>
  <si>
    <t>Psmd12</t>
  </si>
  <si>
    <t>QOR_MOUSE</t>
  </si>
  <si>
    <t>Cryz</t>
  </si>
  <si>
    <t>mmu:12972;</t>
  </si>
  <si>
    <t>RAN_MOUSE</t>
  </si>
  <si>
    <t>Ran Rasl2-8</t>
  </si>
  <si>
    <t>mmu:19384;</t>
  </si>
  <si>
    <t>Rel</t>
  </si>
  <si>
    <t>RM50_MOUSE</t>
  </si>
  <si>
    <t>Mrpl50</t>
  </si>
  <si>
    <t>mmu:28028;</t>
  </si>
  <si>
    <t>AQP1_MOUSE</t>
  </si>
  <si>
    <t>Aqp1</t>
  </si>
  <si>
    <t>mmu:11826;</t>
  </si>
  <si>
    <t>Lmnb2</t>
  </si>
  <si>
    <t>MUTA_MOUSE</t>
  </si>
  <si>
    <t>Mmut Mut</t>
  </si>
  <si>
    <t>mmu:17850;</t>
  </si>
  <si>
    <t>PEA15_MOUSE</t>
  </si>
  <si>
    <t>Pea15 Pea15a</t>
  </si>
  <si>
    <t>mmu:18611;</t>
  </si>
  <si>
    <t>PKN1_MOUSE</t>
  </si>
  <si>
    <t>Pkn1 Pkn Prk1 Prkcl1</t>
  </si>
  <si>
    <t>mmu:320795;</t>
  </si>
  <si>
    <t>PHB2_MOUSE</t>
  </si>
  <si>
    <t>Phb2 Bap Bcap37 Rea</t>
  </si>
  <si>
    <t>mmu:12034;</t>
  </si>
  <si>
    <t>PNPO_MOUSE</t>
  </si>
  <si>
    <t>Pnpo</t>
  </si>
  <si>
    <t>mmu:103711;</t>
  </si>
  <si>
    <t>Ppp2ca</t>
  </si>
  <si>
    <t>mmu:19052;</t>
  </si>
  <si>
    <t>PZP_MOUSE</t>
  </si>
  <si>
    <t>Pzp A2m</t>
  </si>
  <si>
    <t>QCR8_MOUSE</t>
  </si>
  <si>
    <t>Uqcrq</t>
  </si>
  <si>
    <t>mmu:22272;</t>
  </si>
  <si>
    <t>RBM3_MOUSE</t>
  </si>
  <si>
    <t>Rbm3</t>
  </si>
  <si>
    <t>mmu:19652;</t>
  </si>
  <si>
    <t>RHOG_MOUSE</t>
  </si>
  <si>
    <t>Rhog Arhg Sid10750</t>
  </si>
  <si>
    <t>mmu:56212;</t>
  </si>
  <si>
    <t>Rpl31</t>
  </si>
  <si>
    <t>Mrpl43</t>
  </si>
  <si>
    <t>ADSV_MOUSE</t>
  </si>
  <si>
    <t>Scin</t>
  </si>
  <si>
    <t>mmu:20259;</t>
  </si>
  <si>
    <t>AN32A_MOUSE</t>
  </si>
  <si>
    <t>Anp32a Anp32 Lanp</t>
  </si>
  <si>
    <t>mmu:11737;</t>
  </si>
  <si>
    <t>Lbr</t>
  </si>
  <si>
    <t>mmu:98386;</t>
  </si>
  <si>
    <t>mmu:16971;</t>
  </si>
  <si>
    <t>MAAI_MOUSE</t>
  </si>
  <si>
    <t>Gstz1 Maai</t>
  </si>
  <si>
    <t>mmu:14874;</t>
  </si>
  <si>
    <t>NPC1_MOUSE</t>
  </si>
  <si>
    <t>Npc1</t>
  </si>
  <si>
    <t>mmu:18145;</t>
  </si>
  <si>
    <t>PP1R7_MOUSE</t>
  </si>
  <si>
    <t>Ppp1r7 Sds22</t>
  </si>
  <si>
    <t>mmu:66385;</t>
  </si>
  <si>
    <t>PRDX1_MOUSE</t>
  </si>
  <si>
    <t>Prdx1 Msp23 Paga Tdpx2</t>
  </si>
  <si>
    <t>mmu:18477;</t>
  </si>
  <si>
    <t>PSB4_MOUSE</t>
  </si>
  <si>
    <t>Psmb4 Lmp3</t>
  </si>
  <si>
    <t>mmu:19172;</t>
  </si>
  <si>
    <t>PSB2_MOUSE</t>
  </si>
  <si>
    <t>Psmb2</t>
  </si>
  <si>
    <t>mmu:26445;</t>
  </si>
  <si>
    <t>PUR9_MOUSE</t>
  </si>
  <si>
    <t>Atic Purh</t>
  </si>
  <si>
    <t>mmu:108147;</t>
  </si>
  <si>
    <t>RAB2A_MOUSE</t>
  </si>
  <si>
    <t>Rab2a Rab2</t>
  </si>
  <si>
    <t>mmu:59021;</t>
  </si>
  <si>
    <t>mmu:19358;</t>
  </si>
  <si>
    <t>Arhgap30</t>
  </si>
  <si>
    <t>mmu:226652;</t>
  </si>
  <si>
    <t>Rpl18</t>
  </si>
  <si>
    <t>RL11_MOUSE</t>
  </si>
  <si>
    <t>Rpl11</t>
  </si>
  <si>
    <t>mmu:67025;</t>
  </si>
  <si>
    <t>RL10_MOUSE</t>
  </si>
  <si>
    <t>Rpl10 Qm</t>
  </si>
  <si>
    <t>mmu:110954;</t>
  </si>
  <si>
    <t>Rnpep</t>
  </si>
  <si>
    <t>IFI5B_MOUSE</t>
  </si>
  <si>
    <t>Mnda Ifi205b</t>
  </si>
  <si>
    <t>mmu:381308;</t>
  </si>
  <si>
    <t>LASP1_MOUSE</t>
  </si>
  <si>
    <t>Lasp1 Mln50</t>
  </si>
  <si>
    <t>mmu:16796;</t>
  </si>
  <si>
    <t>LRC25_MOUSE</t>
  </si>
  <si>
    <t>Lrrc25 Mapa</t>
  </si>
  <si>
    <t>mmu:211228;</t>
  </si>
  <si>
    <t>PHS_MOUSE</t>
  </si>
  <si>
    <t>Pcbd1 Dcoh Pcbd</t>
  </si>
  <si>
    <t>mmu:13180;</t>
  </si>
  <si>
    <t>PLLP_MOUSE</t>
  </si>
  <si>
    <t>Pllp Plapi Pmlp Tm4sf11</t>
  </si>
  <si>
    <t>mmu:67801;</t>
  </si>
  <si>
    <t>PRS7_MOUSE</t>
  </si>
  <si>
    <t>Psmc2 Mss1</t>
  </si>
  <si>
    <t>mmu:19181;</t>
  </si>
  <si>
    <t>RALB_MOUSE</t>
  </si>
  <si>
    <t>Ralb</t>
  </si>
  <si>
    <t>mmu:64143;</t>
  </si>
  <si>
    <t>RL13_MOUSE</t>
  </si>
  <si>
    <t>Rpl13</t>
  </si>
  <si>
    <t>mmu:270106;</t>
  </si>
  <si>
    <t>AK1CL_MOUSE</t>
  </si>
  <si>
    <t>Akr1c21</t>
  </si>
  <si>
    <t>mmu:77337;</t>
  </si>
  <si>
    <t>GSTA2_MOUSE</t>
  </si>
  <si>
    <t>Gsta2</t>
  </si>
  <si>
    <t>mmu:14858;</t>
  </si>
  <si>
    <t>ITA1_MOUSE</t>
  </si>
  <si>
    <t>Itga1</t>
  </si>
  <si>
    <t>mmu:109700;</t>
  </si>
  <si>
    <t>Jagn1</t>
  </si>
  <si>
    <t>Mat2b</t>
  </si>
  <si>
    <t>Mpeg1</t>
  </si>
  <si>
    <t>mmu:17476;</t>
  </si>
  <si>
    <t>NACA_MOUSE</t>
  </si>
  <si>
    <t>Naca</t>
  </si>
  <si>
    <t>PFKAL_MOUSE</t>
  </si>
  <si>
    <t>Pfkl Pfk-l Pfkb</t>
  </si>
  <si>
    <t>mmu:18641;</t>
  </si>
  <si>
    <t>PGRC1_MOUSE</t>
  </si>
  <si>
    <t>Pgrmc1 Pgrmc</t>
  </si>
  <si>
    <t>mmu:53328;</t>
  </si>
  <si>
    <t>PLXB2_MOUSE</t>
  </si>
  <si>
    <t>Plxnb2</t>
  </si>
  <si>
    <t>mmu:140570;</t>
  </si>
  <si>
    <t>PYGB_MOUSE</t>
  </si>
  <si>
    <t>Pygb</t>
  </si>
  <si>
    <t>mmu:110078;</t>
  </si>
  <si>
    <t>HEM6_MOUSE</t>
  </si>
  <si>
    <t>Cpox Cpo</t>
  </si>
  <si>
    <t>mmu:12892;</t>
  </si>
  <si>
    <t>HEXB_MOUSE</t>
  </si>
  <si>
    <t>Hexb</t>
  </si>
  <si>
    <t>mmu:15212;</t>
  </si>
  <si>
    <t>HINT1_MOUSE</t>
  </si>
  <si>
    <t>Hint1 Hint Pkci Pkci1 Prkcnh1</t>
  </si>
  <si>
    <t>mmu:15254;</t>
  </si>
  <si>
    <t>Adhfe1</t>
  </si>
  <si>
    <t>Itgb5</t>
  </si>
  <si>
    <t>mmu:16419;</t>
  </si>
  <si>
    <t>ISC2A_MOUSE</t>
  </si>
  <si>
    <t>Isoc2a Isoc2</t>
  </si>
  <si>
    <t>mmu:664994;</t>
  </si>
  <si>
    <t>MARC2_MOUSE</t>
  </si>
  <si>
    <t>Mtarc2 Marc2 Mg87 Mosc2</t>
  </si>
  <si>
    <t>mmu:67247;</t>
  </si>
  <si>
    <t>NUP93_MOUSE</t>
  </si>
  <si>
    <t>Nup93 Cip4 Kiaa0095</t>
  </si>
  <si>
    <t>mmu:71805;</t>
  </si>
  <si>
    <t>NSF_MOUSE</t>
  </si>
  <si>
    <t>Nsf Skd2</t>
  </si>
  <si>
    <t>mmu:18195;</t>
  </si>
  <si>
    <t>Cbfb Pebp2b Pebpb2</t>
  </si>
  <si>
    <t>mmu:12400;</t>
  </si>
  <si>
    <t>PHF5A_MOUSE</t>
  </si>
  <si>
    <t>Phf5a</t>
  </si>
  <si>
    <t>mmu:68479;</t>
  </si>
  <si>
    <t>mmu:18950;</t>
  </si>
  <si>
    <t>RER1_MOUSE</t>
  </si>
  <si>
    <t>Rer1</t>
  </si>
  <si>
    <t>mmu:67830;</t>
  </si>
  <si>
    <t>ACTY_MOUSE</t>
  </si>
  <si>
    <t>Actr1b</t>
  </si>
  <si>
    <t>mmu:226977;</t>
  </si>
  <si>
    <t>Arl3</t>
  </si>
  <si>
    <t>GT251_MOUSE</t>
  </si>
  <si>
    <t>Colgalt1 Glt25d1</t>
  </si>
  <si>
    <t>mmu:234407;</t>
  </si>
  <si>
    <t>I2BP2_MOUSE</t>
  </si>
  <si>
    <t>Irf2bp2</t>
  </si>
  <si>
    <t>mmu:270110;</t>
  </si>
  <si>
    <t>JAM1_MOUSE</t>
  </si>
  <si>
    <t>F11r Jam1 Jcam Jcam1</t>
  </si>
  <si>
    <t>mmu:16456;</t>
  </si>
  <si>
    <t>Itgav</t>
  </si>
  <si>
    <t>MPPB_MOUSE</t>
  </si>
  <si>
    <t>Pmpcb</t>
  </si>
  <si>
    <t>mmu:73078;</t>
  </si>
  <si>
    <t>NDUA2_MOUSE</t>
  </si>
  <si>
    <t>Ndufa2</t>
  </si>
  <si>
    <t>mmu:17991;</t>
  </si>
  <si>
    <t>Por</t>
  </si>
  <si>
    <t>PGAM2_MOUSE</t>
  </si>
  <si>
    <t>Pgam2</t>
  </si>
  <si>
    <t>mmu:56012;</t>
  </si>
  <si>
    <t>PIGR_MOUSE</t>
  </si>
  <si>
    <t>Pigr</t>
  </si>
  <si>
    <t>mmu:18703;</t>
  </si>
  <si>
    <t>PLPL7_MOUSE</t>
  </si>
  <si>
    <t>Pnpla7</t>
  </si>
  <si>
    <t>mmu:241274;</t>
  </si>
  <si>
    <t>PROD_MOUSE</t>
  </si>
  <si>
    <t>Prodh Pro1</t>
  </si>
  <si>
    <t>mmu:19125;</t>
  </si>
  <si>
    <t>PTMS_MOUSE</t>
  </si>
  <si>
    <t>Ptms</t>
  </si>
  <si>
    <t>mmu:69202;</t>
  </si>
  <si>
    <t>RETN_MOUSE</t>
  </si>
  <si>
    <t>Retn Fizz3</t>
  </si>
  <si>
    <t>mmu:57264;</t>
  </si>
  <si>
    <t>RCC1_MOUSE</t>
  </si>
  <si>
    <t>Rcc1 Chc1</t>
  </si>
  <si>
    <t>mmu:100088;</t>
  </si>
  <si>
    <t>Abhd12</t>
  </si>
  <si>
    <t>AKAP8_MOUSE</t>
  </si>
  <si>
    <t>Akap8 Akap95</t>
  </si>
  <si>
    <t>mmu:56399;</t>
  </si>
  <si>
    <t>mmu:100900;</t>
  </si>
  <si>
    <t>HMOX1_MOUSE</t>
  </si>
  <si>
    <t>Hmox1</t>
  </si>
  <si>
    <t>mmu:15368;</t>
  </si>
  <si>
    <t>IPYR2_MOUSE</t>
  </si>
  <si>
    <t>Ppa2</t>
  </si>
  <si>
    <t>mmu:74776;</t>
  </si>
  <si>
    <t>MK03_MOUSE</t>
  </si>
  <si>
    <t>Mapk3 Erk1 Prkm3</t>
  </si>
  <si>
    <t>mmu:26417;</t>
  </si>
  <si>
    <t>MLEC_MOUSE</t>
  </si>
  <si>
    <t>Mlec Kiaa0152</t>
  </si>
  <si>
    <t>mmu:109154;</t>
  </si>
  <si>
    <t>MPC2_MOUSE</t>
  </si>
  <si>
    <t>Mpc2 Brp44</t>
  </si>
  <si>
    <t>mmu:70456;</t>
  </si>
  <si>
    <t>MUG1_MOUSE</t>
  </si>
  <si>
    <t>Mug1 Mug-1</t>
  </si>
  <si>
    <t>mmu:17836;</t>
  </si>
  <si>
    <t>Nap1l4</t>
  </si>
  <si>
    <t>NDUB7_MOUSE</t>
  </si>
  <si>
    <t>Ndufb7</t>
  </si>
  <si>
    <t>mmu:66916;</t>
  </si>
  <si>
    <t>NH2L1_MOUSE</t>
  </si>
  <si>
    <t>Snu13 Nhp2l1 Ssfa1</t>
  </si>
  <si>
    <t>mmu:100862468;mmu:20826;</t>
  </si>
  <si>
    <t>ORML3_MOUSE</t>
  </si>
  <si>
    <t>Ormdl3</t>
  </si>
  <si>
    <t>mmu:66612;</t>
  </si>
  <si>
    <t>PFD2_MOUSE</t>
  </si>
  <si>
    <t>Pfdn2 Pfd2</t>
  </si>
  <si>
    <t>mmu:18637;</t>
  </si>
  <si>
    <t>Rab3il1</t>
  </si>
  <si>
    <t>RM53_MOUSE</t>
  </si>
  <si>
    <t>Mrpl53</t>
  </si>
  <si>
    <t>mmu:68499;</t>
  </si>
  <si>
    <t>RL5_MOUSE</t>
  </si>
  <si>
    <t>Rpl5</t>
  </si>
  <si>
    <t>mmu:100503670;</t>
  </si>
  <si>
    <t>ALDR_MOUSE</t>
  </si>
  <si>
    <t>Akr1b1 Akr1b3 Aldor1 Aldr1 Alr2</t>
  </si>
  <si>
    <t>mmu:11677;</t>
  </si>
  <si>
    <t>Actn4</t>
  </si>
  <si>
    <t>GOSR1_MOUSE</t>
  </si>
  <si>
    <t>Gosr1 Gs28</t>
  </si>
  <si>
    <t>mmu:53334;</t>
  </si>
  <si>
    <t>H2-D1</t>
  </si>
  <si>
    <t>H2A1P_MOUSE</t>
  </si>
  <si>
    <t>Hist1h2ap</t>
  </si>
  <si>
    <t>mmu:319164;mmu:319165;mmu:319166;mmu:319167;mmu:319170;mmu:319171;mmu:319172;mmu:319191;mmu:665433;</t>
  </si>
  <si>
    <t>LYAG_MOUSE</t>
  </si>
  <si>
    <t>Gaa</t>
  </si>
  <si>
    <t>mmu:14387;</t>
  </si>
  <si>
    <t>LMNA_MOUSE</t>
  </si>
  <si>
    <t>Lmna Lmn1</t>
  </si>
  <si>
    <t>mmu:16905;</t>
  </si>
  <si>
    <t>Manbal</t>
  </si>
  <si>
    <t>Mgst1</t>
  </si>
  <si>
    <t>MTX2_MOUSE</t>
  </si>
  <si>
    <t>Mtx2 MNCb-0780</t>
  </si>
  <si>
    <t>mmu:53375;</t>
  </si>
  <si>
    <t>NUD19_MOUSE</t>
  </si>
  <si>
    <t>Nudt19 D7Rp2e</t>
  </si>
  <si>
    <t>mmu:110959;</t>
  </si>
  <si>
    <t>ODO2_MOUSE</t>
  </si>
  <si>
    <t>Dlst</t>
  </si>
  <si>
    <t>mmu:78920;</t>
  </si>
  <si>
    <t>OGFR_MOUSE</t>
  </si>
  <si>
    <t>Ogfr</t>
  </si>
  <si>
    <t>mmu:72075;</t>
  </si>
  <si>
    <t>PDC10_MOUSE</t>
  </si>
  <si>
    <t>Pdcd10 Tfar15</t>
  </si>
  <si>
    <t>mmu:56426;</t>
  </si>
  <si>
    <t>PDIA3_MOUSE</t>
  </si>
  <si>
    <t>Pdia3 Erp Erp60 Grp58</t>
  </si>
  <si>
    <t>mmu:14827;</t>
  </si>
  <si>
    <t>PPT1_MOUSE</t>
  </si>
  <si>
    <t>Ppt1 Cln1 Ppt</t>
  </si>
  <si>
    <t>mmu:19063;</t>
  </si>
  <si>
    <t>PRRC1_MOUSE</t>
  </si>
  <si>
    <t>Prrc1</t>
  </si>
  <si>
    <t>mmu:73137;</t>
  </si>
  <si>
    <t>4F2_MOUSE</t>
  </si>
  <si>
    <t>Slc3a2 Mdu1</t>
  </si>
  <si>
    <t>mmu:17254;</t>
  </si>
  <si>
    <t>Abca7</t>
  </si>
  <si>
    <t>COR1B_MOUSE</t>
  </si>
  <si>
    <t>Coro1b</t>
  </si>
  <si>
    <t>mmu:23789;</t>
  </si>
  <si>
    <t>DX39B_MOUSE</t>
  </si>
  <si>
    <t>Ddx39b Bat1 Bat1a Uap56</t>
  </si>
  <si>
    <t>mmu:53817;</t>
  </si>
  <si>
    <t>Hk3</t>
  </si>
  <si>
    <t>Hmox2</t>
  </si>
  <si>
    <t>IDHC_MOUSE</t>
  </si>
  <si>
    <t>Idh1</t>
  </si>
  <si>
    <t>mmu:15926;</t>
  </si>
  <si>
    <t>KHDR1_MOUSE</t>
  </si>
  <si>
    <t>Khdrbs1</t>
  </si>
  <si>
    <t>mmu:20218;</t>
  </si>
  <si>
    <t>LRRF1_MOUSE</t>
  </si>
  <si>
    <t>Lrrfip1 Flap</t>
  </si>
  <si>
    <t>mmu:16978;</t>
  </si>
  <si>
    <t>LMBD1_MOUSE</t>
  </si>
  <si>
    <t>Lmbrd1</t>
  </si>
  <si>
    <t>mmu:68421;</t>
  </si>
  <si>
    <t>AIP_MOUSE</t>
  </si>
  <si>
    <t>Aip</t>
  </si>
  <si>
    <t>mmu:11632;</t>
  </si>
  <si>
    <t>ENOA_MOUSE</t>
  </si>
  <si>
    <t>Eno1 Eno-1</t>
  </si>
  <si>
    <t>mmu:13806;mmu:433182;</t>
  </si>
  <si>
    <t>ELAV1_MOUSE</t>
  </si>
  <si>
    <t>Elavl1 Elra Hua</t>
  </si>
  <si>
    <t>mmu:15568;</t>
  </si>
  <si>
    <t>Fhl3</t>
  </si>
  <si>
    <t>FCGR1_MOUSE</t>
  </si>
  <si>
    <t>Fcgr1 Fcg1</t>
  </si>
  <si>
    <t>mmu:14129;</t>
  </si>
  <si>
    <t>Hrg</t>
  </si>
  <si>
    <t>mmu:94175;</t>
  </si>
  <si>
    <t>Igkc</t>
  </si>
  <si>
    <t>4EBP2_MOUSE</t>
  </si>
  <si>
    <t>Eif4ebp2</t>
  </si>
  <si>
    <t>mmu:13688;</t>
  </si>
  <si>
    <t>Dbi</t>
  </si>
  <si>
    <t>ANXA2_MOUSE</t>
  </si>
  <si>
    <t>Anxa2 Anx2 Cal1h</t>
  </si>
  <si>
    <t>mmu:12306;</t>
  </si>
  <si>
    <t>Itga6</t>
  </si>
  <si>
    <t>Mthfs</t>
  </si>
  <si>
    <t>NDUA4_MOUSE</t>
  </si>
  <si>
    <t>Ndufa4</t>
  </si>
  <si>
    <t>mmu:17992;</t>
  </si>
  <si>
    <t>PLMN_MOUSE</t>
  </si>
  <si>
    <t>Plg</t>
  </si>
  <si>
    <t>mmu:18815;</t>
  </si>
  <si>
    <t>PURA2_MOUSE</t>
  </si>
  <si>
    <t>Adss2 Adss</t>
  </si>
  <si>
    <t>mmu:11566;</t>
  </si>
  <si>
    <t>PTGR3_MOUSE</t>
  </si>
  <si>
    <t>Zadh2 Ptgr3</t>
  </si>
  <si>
    <t>mmu:225791;</t>
  </si>
  <si>
    <t>PURB_MOUSE</t>
  </si>
  <si>
    <t>Purb</t>
  </si>
  <si>
    <t>mmu:19291;</t>
  </si>
  <si>
    <t>PSMD9_MOUSE</t>
  </si>
  <si>
    <t>Psmd9</t>
  </si>
  <si>
    <t>mmu:67151;</t>
  </si>
  <si>
    <t>Dhodh</t>
  </si>
  <si>
    <t>QCR6_MOUSE</t>
  </si>
  <si>
    <t>Uqcrh</t>
  </si>
  <si>
    <t>mmu:66576;</t>
  </si>
  <si>
    <t>Cad</t>
  </si>
  <si>
    <t>RBM14_MOUSE</t>
  </si>
  <si>
    <t>Rbm14</t>
  </si>
  <si>
    <t>mmu:56275;</t>
  </si>
  <si>
    <t>RHG22_MOUSE</t>
  </si>
  <si>
    <t>Arhgap22</t>
  </si>
  <si>
    <t>mmu:239027;</t>
  </si>
  <si>
    <t>RS14_MOUSE</t>
  </si>
  <si>
    <t>Rps14</t>
  </si>
  <si>
    <t>mmu:20044;</t>
  </si>
  <si>
    <t>STIP1_MOUSE</t>
  </si>
  <si>
    <t>Stip1</t>
  </si>
  <si>
    <t>mmu:20867;</t>
  </si>
  <si>
    <t>SYWC_MOUSE</t>
  </si>
  <si>
    <t>Wars1 Wars Wrs</t>
  </si>
  <si>
    <t>mmu:22375;</t>
  </si>
  <si>
    <t>THIM_MOUSE</t>
  </si>
  <si>
    <t>Acaa2</t>
  </si>
  <si>
    <t>mmu:52538;</t>
  </si>
  <si>
    <t>Tpd52l2</t>
  </si>
  <si>
    <t>Trip12</t>
  </si>
  <si>
    <t>TOPZ1_MOUSE</t>
  </si>
  <si>
    <t>Topaz1 Gm9524</t>
  </si>
  <si>
    <t>mmu:671232;</t>
  </si>
  <si>
    <t>UB2V1_MOUSE</t>
  </si>
  <si>
    <t>Ube2v1 Croc1</t>
  </si>
  <si>
    <t>mmu:66589;</t>
  </si>
  <si>
    <t>Usp47</t>
  </si>
  <si>
    <t>VATE1_MOUSE</t>
  </si>
  <si>
    <t>Atp6v1e1 Atp6e Atp6e2</t>
  </si>
  <si>
    <t>mmu:11973;</t>
  </si>
  <si>
    <t>VATA_MOUSE</t>
  </si>
  <si>
    <t>Atp6v1a Atp6a1 Atp6a2 Atp6v1a1</t>
  </si>
  <si>
    <t>mmu:11964;</t>
  </si>
  <si>
    <t>VAMP3_MOUSE</t>
  </si>
  <si>
    <t>Vamp3 Syb3</t>
  </si>
  <si>
    <t>mmu:22319;</t>
  </si>
  <si>
    <t>RAB10_MOUSE</t>
  </si>
  <si>
    <t>Rab10</t>
  </si>
  <si>
    <t>mmu:19325;</t>
  </si>
  <si>
    <t>Rab18</t>
  </si>
  <si>
    <t>RAB14_MOUSE</t>
  </si>
  <si>
    <t>Rab14</t>
  </si>
  <si>
    <t>mmu:68365;</t>
  </si>
  <si>
    <t>Nras</t>
  </si>
  <si>
    <t>RS4X_MOUSE</t>
  </si>
  <si>
    <t>Rps4x Rps4</t>
  </si>
  <si>
    <t>mmu:20102;</t>
  </si>
  <si>
    <t>RUXF_MOUSE</t>
  </si>
  <si>
    <t>Snrpf</t>
  </si>
  <si>
    <t>mmu:69878;</t>
  </si>
  <si>
    <t>SC16A_MOUSE</t>
  </si>
  <si>
    <t>Sec16a Kiaa0310 Sec16</t>
  </si>
  <si>
    <t>mmu:227648;</t>
  </si>
  <si>
    <t>SRRM2_MOUSE</t>
  </si>
  <si>
    <t>Srrm2 Kiaa0324</t>
  </si>
  <si>
    <t>mmu:75956;</t>
  </si>
  <si>
    <t>SUMF2_MOUSE</t>
  </si>
  <si>
    <t>Sumf2</t>
  </si>
  <si>
    <t>mmu:67902;</t>
  </si>
  <si>
    <t>SYK_MOUSE</t>
  </si>
  <si>
    <t>Kars1 Kars</t>
  </si>
  <si>
    <t>mmu:85305;</t>
  </si>
  <si>
    <t>TBB2A_MOUSE</t>
  </si>
  <si>
    <t>Tubb2a Tubb2</t>
  </si>
  <si>
    <t>mmu:22151;</t>
  </si>
  <si>
    <t>TLR9_MOUSE</t>
  </si>
  <si>
    <t>Tlr9</t>
  </si>
  <si>
    <t>mmu:81897;</t>
  </si>
  <si>
    <t>TIM13_MOUSE</t>
  </si>
  <si>
    <t>Timm13 Tim13a Timm13a</t>
  </si>
  <si>
    <t>mmu:30055;</t>
  </si>
  <si>
    <t>VATD_MOUSE</t>
  </si>
  <si>
    <t>Atp6v1d Atp6m Vatd</t>
  </si>
  <si>
    <t>mmu:73834;</t>
  </si>
  <si>
    <t>QCR10_MOUSE</t>
  </si>
  <si>
    <t>Uqcr11 Uqcr</t>
  </si>
  <si>
    <t>mmu:66594;</t>
  </si>
  <si>
    <t>Uqcrb</t>
  </si>
  <si>
    <t>RAB5A_MOUSE</t>
  </si>
  <si>
    <t>Rab5a nnyRab5a</t>
  </si>
  <si>
    <t>mmu:271457;</t>
  </si>
  <si>
    <t>RL19_MOUSE</t>
  </si>
  <si>
    <t>Rpl19</t>
  </si>
  <si>
    <t>mmu:19921;</t>
  </si>
  <si>
    <t>RL37_MOUSE</t>
  </si>
  <si>
    <t>Rpl37</t>
  </si>
  <si>
    <t>mmu:100502825;mmu:67281;</t>
  </si>
  <si>
    <t>VKOR1_MOUSE</t>
  </si>
  <si>
    <t>Vkorc1</t>
  </si>
  <si>
    <t>mmu:27973;</t>
  </si>
  <si>
    <t>Vps29</t>
  </si>
  <si>
    <t>VILI_MOUSE</t>
  </si>
  <si>
    <t>Vil1 Vil</t>
  </si>
  <si>
    <t>mmu:22349;</t>
  </si>
  <si>
    <t>VWA8_MOUSE</t>
  </si>
  <si>
    <t>Vwa8 Kiaa0564</t>
  </si>
  <si>
    <t>mmu:219189;</t>
  </si>
  <si>
    <t>VPP4_MOUSE</t>
  </si>
  <si>
    <t>Atp6v0a4 Atp6n1b</t>
  </si>
  <si>
    <t>mmu:140494;</t>
  </si>
  <si>
    <t>XYLB_MOUSE</t>
  </si>
  <si>
    <t>Xylb</t>
  </si>
  <si>
    <t>mmu:102448;</t>
  </si>
  <si>
    <t>PSMD2_MOUSE</t>
  </si>
  <si>
    <t>Psmd2</t>
  </si>
  <si>
    <t>mmu:21762;</t>
  </si>
  <si>
    <t>PYM1_MOUSE</t>
  </si>
  <si>
    <t>Pym1 Pym Wibg</t>
  </si>
  <si>
    <t>mmu:78428;</t>
  </si>
  <si>
    <t>RL7_MOUSE</t>
  </si>
  <si>
    <t>Rpl7</t>
  </si>
  <si>
    <t>mmu:19989;</t>
  </si>
  <si>
    <t>RLA0_MOUSE</t>
  </si>
  <si>
    <t>Rplp0 Arbp</t>
  </si>
  <si>
    <t>mmu:11837;</t>
  </si>
  <si>
    <t>RS3A_MOUSE</t>
  </si>
  <si>
    <t>Rps3a Rps3a1</t>
  </si>
  <si>
    <t>mmu:20091;</t>
  </si>
  <si>
    <t>RS24_MOUSE</t>
  </si>
  <si>
    <t>Rps24</t>
  </si>
  <si>
    <t>mmu:20088;</t>
  </si>
  <si>
    <t>STMN2_MOUSE</t>
  </si>
  <si>
    <t>Stmn2 Scg10 Scgn10 Stmb2</t>
  </si>
  <si>
    <t>mmu:20257;</t>
  </si>
  <si>
    <t>Txn2</t>
  </si>
  <si>
    <t>TAGL2_MOUSE</t>
  </si>
  <si>
    <t>Tagln2 Kiaa0120</t>
  </si>
  <si>
    <t>mmu:21346;</t>
  </si>
  <si>
    <t>Tpd52</t>
  </si>
  <si>
    <t>TRAM1_MOUSE</t>
  </si>
  <si>
    <t>Tram1</t>
  </si>
  <si>
    <t>mmu:72265;</t>
  </si>
  <si>
    <t>Vapb</t>
  </si>
  <si>
    <t>Vps28</t>
  </si>
  <si>
    <t>VTDB_MOUSE</t>
  </si>
  <si>
    <t>Gc</t>
  </si>
  <si>
    <t>mmu:14473;</t>
  </si>
  <si>
    <t>PSMD6_MOUSE</t>
  </si>
  <si>
    <t>Psmd6</t>
  </si>
  <si>
    <t>mmu:66413;</t>
  </si>
  <si>
    <t>QCR1_MOUSE</t>
  </si>
  <si>
    <t>Uqcrc1</t>
  </si>
  <si>
    <t>mmu:22273;</t>
  </si>
  <si>
    <t>RB11B_MOUSE</t>
  </si>
  <si>
    <t>Rab11b</t>
  </si>
  <si>
    <t>mmu:19326;</t>
  </si>
  <si>
    <t>RASL2_MOUSE</t>
  </si>
  <si>
    <t>Rasa4 Capri Kiaa0538</t>
  </si>
  <si>
    <t>mmu:54153;</t>
  </si>
  <si>
    <t>RFIP3_MOUSE</t>
  </si>
  <si>
    <t>Rab11fip3 Kiaa0665</t>
  </si>
  <si>
    <t>mmu:215445;</t>
  </si>
  <si>
    <t>RHG25_MOUSE</t>
  </si>
  <si>
    <t>Arhgap25 Kiaa0053</t>
  </si>
  <si>
    <t>mmu:232201;</t>
  </si>
  <si>
    <t>RL39_MOUSE</t>
  </si>
  <si>
    <t>Rpl39</t>
  </si>
  <si>
    <t>mmu:67248;</t>
  </si>
  <si>
    <t>RL37A_MOUSE</t>
  </si>
  <si>
    <t>Rpl37a</t>
  </si>
  <si>
    <t>mmu:19981;</t>
  </si>
  <si>
    <t>RT26_MOUSE</t>
  </si>
  <si>
    <t>Mrps26</t>
  </si>
  <si>
    <t>mmu:99045;</t>
  </si>
  <si>
    <t>SPCS3_MOUSE</t>
  </si>
  <si>
    <t>Spcs3</t>
  </si>
  <si>
    <t>mmu:76687;</t>
  </si>
  <si>
    <t>STMN1_MOUSE</t>
  </si>
  <si>
    <t>Stmn1 Lag Lap18 Pr22</t>
  </si>
  <si>
    <t>mmu:16765;</t>
  </si>
  <si>
    <t>SUCA_MOUSE</t>
  </si>
  <si>
    <t>Suclg1</t>
  </si>
  <si>
    <t>mmu:56451;</t>
  </si>
  <si>
    <t>Stap1</t>
  </si>
  <si>
    <t>UBP2L_MOUSE</t>
  </si>
  <si>
    <t>Ubap2l</t>
  </si>
  <si>
    <t>mmu:74383;</t>
  </si>
  <si>
    <t>OCTC_MOUSE</t>
  </si>
  <si>
    <t>Crot Cot</t>
  </si>
  <si>
    <t>mmu:74114;</t>
  </si>
  <si>
    <t>PAHX_MOUSE</t>
  </si>
  <si>
    <t>Phyh Ln1 Lnap1 Pahx</t>
  </si>
  <si>
    <t>mmu:16922;</t>
  </si>
  <si>
    <t>PPIB_MOUSE</t>
  </si>
  <si>
    <t>Ppib</t>
  </si>
  <si>
    <t>mmu:19035;</t>
  </si>
  <si>
    <t>PRDX4_MOUSE</t>
  </si>
  <si>
    <t>Prdx4</t>
  </si>
  <si>
    <t>mmu:53381;</t>
  </si>
  <si>
    <t>PSMD5_MOUSE</t>
  </si>
  <si>
    <t>Psmd5 Kiaa0072</t>
  </si>
  <si>
    <t>mmu:66998;</t>
  </si>
  <si>
    <t>Rrbp1</t>
  </si>
  <si>
    <t>mmu:81910;</t>
  </si>
  <si>
    <t>RS20_MOUSE</t>
  </si>
  <si>
    <t>Rps20</t>
  </si>
  <si>
    <t>mmu:67427;</t>
  </si>
  <si>
    <t>Serf2</t>
  </si>
  <si>
    <t>Tmem205</t>
  </si>
  <si>
    <t>TOM40_MOUSE</t>
  </si>
  <si>
    <t>Tomm40 Mom35 Tom40</t>
  </si>
  <si>
    <t>mmu:53333;</t>
  </si>
  <si>
    <t>PDXK_MOUSE</t>
  </si>
  <si>
    <t>Pdxk Pkh</t>
  </si>
  <si>
    <t>mmu:216134;</t>
  </si>
  <si>
    <t>PP1A_MOUSE</t>
  </si>
  <si>
    <t>Ppp1ca Ppp1a</t>
  </si>
  <si>
    <t>mmu:19045;</t>
  </si>
  <si>
    <t>PRDX2_MOUSE</t>
  </si>
  <si>
    <t>Prdx2 Tdpx1 Tpx</t>
  </si>
  <si>
    <t>mmu:21672;</t>
  </si>
  <si>
    <t>QKI_MOUSE</t>
  </si>
  <si>
    <t>Qki Qk Qk1 Qka1</t>
  </si>
  <si>
    <t>mmu:19317;</t>
  </si>
  <si>
    <t>Rbx1</t>
  </si>
  <si>
    <t>SFXN1_MOUSE</t>
  </si>
  <si>
    <t>Sfxn1</t>
  </si>
  <si>
    <t>mmu:14057;</t>
  </si>
  <si>
    <t>SAP3_MOUSE</t>
  </si>
  <si>
    <t>Gm2a</t>
  </si>
  <si>
    <t>mmu:14667;</t>
  </si>
  <si>
    <t>SEC13_MOUSE</t>
  </si>
  <si>
    <t>Sec13 Sec13l1</t>
  </si>
  <si>
    <t>mmu:110379;</t>
  </si>
  <si>
    <t>SDHA_MOUSE</t>
  </si>
  <si>
    <t>Sdha</t>
  </si>
  <si>
    <t>mmu:66945;</t>
  </si>
  <si>
    <t>SNX27_MOUSE</t>
  </si>
  <si>
    <t>Snx27 Kiaa0488</t>
  </si>
  <si>
    <t>mmu:76742;</t>
  </si>
  <si>
    <t>Snx12</t>
  </si>
  <si>
    <t>Stat1</t>
  </si>
  <si>
    <t>SYF2_MOUSE</t>
  </si>
  <si>
    <t>Syf2 Cbpin Gcipip</t>
  </si>
  <si>
    <t>mmu:68592;</t>
  </si>
  <si>
    <t>TIM8B_MOUSE</t>
  </si>
  <si>
    <t>Timm8b Ddp2 Tim8b</t>
  </si>
  <si>
    <t>mmu:30057;</t>
  </si>
  <si>
    <t>TPIS_MOUSE</t>
  </si>
  <si>
    <t>Tpi1 Tpi</t>
  </si>
  <si>
    <t>mmu:21991;</t>
  </si>
  <si>
    <t>UBA1_MOUSE</t>
  </si>
  <si>
    <t>Uba1 Sbx Ube1 Ube1ax Ube1x</t>
  </si>
  <si>
    <t>mmu:22201;</t>
  </si>
  <si>
    <t>UBQL2_MOUSE</t>
  </si>
  <si>
    <t>Ubqln2 Plic2</t>
  </si>
  <si>
    <t>mmu:54609;</t>
  </si>
  <si>
    <t>VASP_MOUSE</t>
  </si>
  <si>
    <t>Vasp</t>
  </si>
  <si>
    <t>mmu:22323;</t>
  </si>
  <si>
    <t>NDRG1_MOUSE</t>
  </si>
  <si>
    <t>Ndrg1 Ndr1 Ndrl Tdd5</t>
  </si>
  <si>
    <t>mmu:17988;</t>
  </si>
  <si>
    <t>MUP20_MOUSE</t>
  </si>
  <si>
    <t>Mup20 Mup24</t>
  </si>
  <si>
    <t>mmu:381530;</t>
  </si>
  <si>
    <t>PEX14_MOUSE</t>
  </si>
  <si>
    <t>Pex14</t>
  </si>
  <si>
    <t>mmu:56273;</t>
  </si>
  <si>
    <t>PGK1_MOUSE</t>
  </si>
  <si>
    <t>Pgk1 Pgk-1</t>
  </si>
  <si>
    <t>mmu:18655;</t>
  </si>
  <si>
    <t>PPM1G_MOUSE</t>
  </si>
  <si>
    <t>Ppm1g Fin13 Ppm1c</t>
  </si>
  <si>
    <t>mmu:14208;</t>
  </si>
  <si>
    <t>PSA3_MOUSE</t>
  </si>
  <si>
    <t>Psma3</t>
  </si>
  <si>
    <t>mmu:19167;</t>
  </si>
  <si>
    <t>PSMD7_MOUSE</t>
  </si>
  <si>
    <t>Psmd7 Mov-34 Mov34</t>
  </si>
  <si>
    <t>mmu:17463;</t>
  </si>
  <si>
    <t>QCR9_MOUSE</t>
  </si>
  <si>
    <t>Uqcr10</t>
  </si>
  <si>
    <t>mmu:66152;</t>
  </si>
  <si>
    <t>RAP1B_MOUSE</t>
  </si>
  <si>
    <t>Rap1b</t>
  </si>
  <si>
    <t>mmu:215449;</t>
  </si>
  <si>
    <t>RAC2_MOUSE</t>
  </si>
  <si>
    <t>Rac2</t>
  </si>
  <si>
    <t>mmu:19354;</t>
  </si>
  <si>
    <t>RAB7A_MOUSE</t>
  </si>
  <si>
    <t>Rab7a Rab7</t>
  </si>
  <si>
    <t>mmu:19349;</t>
  </si>
  <si>
    <t>RS27L_MOUSE</t>
  </si>
  <si>
    <t>Rps27l</t>
  </si>
  <si>
    <t>mmu:67941;</t>
  </si>
  <si>
    <t>RS7_MOUSE</t>
  </si>
  <si>
    <t>Rps7</t>
  </si>
  <si>
    <t>mmu:20115;</t>
  </si>
  <si>
    <t>RTN1_MOUSE</t>
  </si>
  <si>
    <t>Rtn1 Nsp</t>
  </si>
  <si>
    <t>mmu:104001;</t>
  </si>
  <si>
    <t>SEPP1_MOUSE</t>
  </si>
  <si>
    <t>Selenop Selp Sepp1</t>
  </si>
  <si>
    <t>mmu:20363;</t>
  </si>
  <si>
    <t>TAF10_MOUSE</t>
  </si>
  <si>
    <t>Taf10 Taf2h Tafii30</t>
  </si>
  <si>
    <t>mmu:24075;</t>
  </si>
  <si>
    <t>THIC_MOUSE</t>
  </si>
  <si>
    <t>Acat2</t>
  </si>
  <si>
    <t>mmu:110460;</t>
  </si>
  <si>
    <t>BAP31_MOUSE</t>
  </si>
  <si>
    <t>Bcap31 Bap31</t>
  </si>
  <si>
    <t>mmu:27061;</t>
  </si>
  <si>
    <t>C5AR1_MOUSE</t>
  </si>
  <si>
    <t>C5ar1 C5ar C5r1</t>
  </si>
  <si>
    <t>mmu:12273;</t>
  </si>
  <si>
    <t>CHM4B_MOUSE</t>
  </si>
  <si>
    <t>Chmp4b</t>
  </si>
  <si>
    <t>mmu:75608;</t>
  </si>
  <si>
    <t>MIF_MOUSE</t>
  </si>
  <si>
    <t>Mif</t>
  </si>
  <si>
    <t>mmu:17319;</t>
  </si>
  <si>
    <t>ODC_MOUSE</t>
  </si>
  <si>
    <t>Slc25a21 Odc</t>
  </si>
  <si>
    <t>mmu:217593;</t>
  </si>
  <si>
    <t>PIPNA_MOUSE</t>
  </si>
  <si>
    <t>Pitpna Pitpn</t>
  </si>
  <si>
    <t>mmu:18738;</t>
  </si>
  <si>
    <t>Ppp6c</t>
  </si>
  <si>
    <t>PREP_MOUSE</t>
  </si>
  <si>
    <t>Pitrm1 Kiaa1104 Ntup1</t>
  </si>
  <si>
    <t>mmu:69617;</t>
  </si>
  <si>
    <t>PQBP1_MOUSE</t>
  </si>
  <si>
    <t>Pqbp1 Npw38</t>
  </si>
  <si>
    <t>mmu:54633;</t>
  </si>
  <si>
    <t>RS11_MOUSE</t>
  </si>
  <si>
    <t>Rps11</t>
  </si>
  <si>
    <t>mmu:27207;</t>
  </si>
  <si>
    <t>Rps12</t>
  </si>
  <si>
    <t>RRFM_MOUSE</t>
  </si>
  <si>
    <t>Mrrf</t>
  </si>
  <si>
    <t>mmu:67871;</t>
  </si>
  <si>
    <t>RUXE_MOUSE</t>
  </si>
  <si>
    <t>Snrpe</t>
  </si>
  <si>
    <t>mmu:20643;</t>
  </si>
  <si>
    <t>SC31A_MOUSE</t>
  </si>
  <si>
    <t>Sec31a Sec31l1</t>
  </si>
  <si>
    <t>mmu:69162;</t>
  </si>
  <si>
    <t>SUN2_MOUSE</t>
  </si>
  <si>
    <t>Sun2 Unc84b</t>
  </si>
  <si>
    <t>mmu:223697;</t>
  </si>
  <si>
    <t>Nup155</t>
  </si>
  <si>
    <t>OST48_MOUSE</t>
  </si>
  <si>
    <t>Ddost</t>
  </si>
  <si>
    <t>mmu:13200;</t>
  </si>
  <si>
    <t>PEPL1_MOUSE</t>
  </si>
  <si>
    <t>Npepl1</t>
  </si>
  <si>
    <t>mmu:228961;</t>
  </si>
  <si>
    <t>PPR21_MOUSE</t>
  </si>
  <si>
    <t>Ppp1r21 Ccdc128 Klraq1</t>
  </si>
  <si>
    <t>mmu:73825;</t>
  </si>
  <si>
    <t>PP1B_MOUSE</t>
  </si>
  <si>
    <t>Ppp1cb</t>
  </si>
  <si>
    <t>mmu:19046;</t>
  </si>
  <si>
    <t>PROS_MOUSE</t>
  </si>
  <si>
    <t>Pros1 Pros</t>
  </si>
  <si>
    <t>mmu:19128;</t>
  </si>
  <si>
    <t>QORL2_MOUSE</t>
  </si>
  <si>
    <t>Cryzl2</t>
  </si>
  <si>
    <t>mmu:226527;</t>
  </si>
  <si>
    <t>RENT1_MOUSE</t>
  </si>
  <si>
    <t>Upf1 Rent1</t>
  </si>
  <si>
    <t>mmu:19704;</t>
  </si>
  <si>
    <t>RINI_MOUSE</t>
  </si>
  <si>
    <t>Rnh1 Rnh</t>
  </si>
  <si>
    <t>mmu:107702;</t>
  </si>
  <si>
    <t>RM37_MOUSE</t>
  </si>
  <si>
    <t>Mrpl37</t>
  </si>
  <si>
    <t>mmu:56280;</t>
  </si>
  <si>
    <t>RTN4_MOUSE</t>
  </si>
  <si>
    <t>Rtn4 Kiaa0886 Nogo</t>
  </si>
  <si>
    <t>mmu:68585;</t>
  </si>
  <si>
    <t>Sfxn5</t>
  </si>
  <si>
    <t>SARDH_MOUSE</t>
  </si>
  <si>
    <t>Sardh</t>
  </si>
  <si>
    <t>mmu:192166;</t>
  </si>
  <si>
    <t>SRSF3_MOUSE</t>
  </si>
  <si>
    <t>Srsf3 Sfrs3 Srp20 X16</t>
  </si>
  <si>
    <t>mmu:20383;</t>
  </si>
  <si>
    <t>mmu:114741;</t>
  </si>
  <si>
    <t>STK10_MOUSE</t>
  </si>
  <si>
    <t>Stk10 Lok</t>
  </si>
  <si>
    <t>mmu:20868;</t>
  </si>
  <si>
    <t>SYEP_MOUSE</t>
  </si>
  <si>
    <t>Eprs1 Eprs Qprs</t>
  </si>
  <si>
    <t>mmu:107508;</t>
  </si>
  <si>
    <t>SYRC_MOUSE</t>
  </si>
  <si>
    <t>Rars1 Rars</t>
  </si>
  <si>
    <t>mmu:104458;</t>
  </si>
  <si>
    <t>Psmd13</t>
  </si>
  <si>
    <t>Rpl21</t>
  </si>
  <si>
    <t>RL3_MOUSE</t>
  </si>
  <si>
    <t>Rpl3</t>
  </si>
  <si>
    <t>mmu:27367;</t>
  </si>
  <si>
    <t>Mrpl2</t>
  </si>
  <si>
    <t>Scamp3</t>
  </si>
  <si>
    <t>Sec61a2</t>
  </si>
  <si>
    <t>RTCB_MOUSE</t>
  </si>
  <si>
    <t>Rtcb D10Wsu52e</t>
  </si>
  <si>
    <t>mmu:28088;</t>
  </si>
  <si>
    <t>Septin6 Kiaa0128 Sept6</t>
  </si>
  <si>
    <t>mmu:56526;</t>
  </si>
  <si>
    <t>Sgip1</t>
  </si>
  <si>
    <t>Psmb1</t>
  </si>
  <si>
    <t>PSA7_MOUSE</t>
  </si>
  <si>
    <t>Psma7</t>
  </si>
  <si>
    <t>mmu:26444;</t>
  </si>
  <si>
    <t>RAP1A_MOUSE</t>
  </si>
  <si>
    <t>Rap1a Krev-1</t>
  </si>
  <si>
    <t>mmu:109905;</t>
  </si>
  <si>
    <t>Rpl36</t>
  </si>
  <si>
    <t>mmu:20521;</t>
  </si>
  <si>
    <t>Set</t>
  </si>
  <si>
    <t>SDF2L_MOUSE</t>
  </si>
  <si>
    <t>Sdf2l1</t>
  </si>
  <si>
    <t>mmu:64136;</t>
  </si>
  <si>
    <t>Sdf2</t>
  </si>
  <si>
    <t>mmu:20316;</t>
  </si>
  <si>
    <t>SPN90_MOUSE</t>
  </si>
  <si>
    <t>Nckipsd Spin90 Wasbp</t>
  </si>
  <si>
    <t>mmu:80987;</t>
  </si>
  <si>
    <t>Syngr2</t>
  </si>
  <si>
    <t>SL9A9_MOUSE</t>
  </si>
  <si>
    <t>Slc9a9 Nhe9</t>
  </si>
  <si>
    <t>mmu:331004;</t>
  </si>
  <si>
    <t>ST1C2_MOUSE</t>
  </si>
  <si>
    <t>Sult1c2 Sult1c1</t>
  </si>
  <si>
    <t>mmu:69083;</t>
  </si>
  <si>
    <t>TBB2B_MOUSE</t>
  </si>
  <si>
    <t>Tubb2b</t>
  </si>
  <si>
    <t>mmu:73710;</t>
  </si>
  <si>
    <t>TCPA_MOUSE</t>
  </si>
  <si>
    <t>Tcp1 Cct1 Ccta</t>
  </si>
  <si>
    <t>mmu:21454;</t>
  </si>
  <si>
    <t>TCPQ_MOUSE</t>
  </si>
  <si>
    <t>Cct8 Cctq</t>
  </si>
  <si>
    <t>mmu:12469;</t>
  </si>
  <si>
    <t>THIKB_MOUSE</t>
  </si>
  <si>
    <t>Acaa1b Acaa1</t>
  </si>
  <si>
    <t>mmu:235674;</t>
  </si>
  <si>
    <t>Tollip</t>
  </si>
  <si>
    <t>Tgm1</t>
  </si>
  <si>
    <t>MYL9_MOUSE</t>
  </si>
  <si>
    <t>Myl9 Myrl2</t>
  </si>
  <si>
    <t>mmu:98932;</t>
  </si>
  <si>
    <t>NOMO1_MOUSE</t>
  </si>
  <si>
    <t>Nomo1</t>
  </si>
  <si>
    <t>mmu:211548;</t>
  </si>
  <si>
    <t>NUMA1_MOUSE</t>
  </si>
  <si>
    <t>Numa1</t>
  </si>
  <si>
    <t>mmu:101706;</t>
  </si>
  <si>
    <t>OAT_MOUSE</t>
  </si>
  <si>
    <t>Oat</t>
  </si>
  <si>
    <t>mmu:18242;</t>
  </si>
  <si>
    <t>OXSM_MOUSE</t>
  </si>
  <si>
    <t>Oxsm</t>
  </si>
  <si>
    <t>mmu:71147;</t>
  </si>
  <si>
    <t>PA2G4_MOUSE</t>
  </si>
  <si>
    <t>Pa2g4 Ebp1 Plfap</t>
  </si>
  <si>
    <t>mmu:18813;</t>
  </si>
  <si>
    <t>P20D1_MOUSE</t>
  </si>
  <si>
    <t>Pm20d1</t>
  </si>
  <si>
    <t>mmu:212933;</t>
  </si>
  <si>
    <t>Pdlim2</t>
  </si>
  <si>
    <t>PCNA_MOUSE</t>
  </si>
  <si>
    <t>Pcna</t>
  </si>
  <si>
    <t>mmu:18538;</t>
  </si>
  <si>
    <t>PLAC8_MOUSE</t>
  </si>
  <si>
    <t>Plac8</t>
  </si>
  <si>
    <t>mmu:231507;</t>
  </si>
  <si>
    <t>PSB10_MOUSE</t>
  </si>
  <si>
    <t>Psmb10 Lmp10 Mecl1</t>
  </si>
  <si>
    <t>mmu:19171;</t>
  </si>
  <si>
    <t>PSA5_MOUSE</t>
  </si>
  <si>
    <t>Psma5</t>
  </si>
  <si>
    <t>mmu:26442;</t>
  </si>
  <si>
    <t>PSMD3_MOUSE</t>
  </si>
  <si>
    <t>Psmd3 P91a Tstap91a</t>
  </si>
  <si>
    <t>mmu:22123;</t>
  </si>
  <si>
    <t>RAB5B_MOUSE</t>
  </si>
  <si>
    <t>Rab5b</t>
  </si>
  <si>
    <t>mmu:19344;</t>
  </si>
  <si>
    <t>RS16_MOUSE</t>
  </si>
  <si>
    <t>Rps16</t>
  </si>
  <si>
    <t>mmu:20055;</t>
  </si>
  <si>
    <t>S2542_MOUSE</t>
  </si>
  <si>
    <t>Slc25a42</t>
  </si>
  <si>
    <t>mmu:73095;</t>
  </si>
  <si>
    <t>SH3G1_MOUSE</t>
  </si>
  <si>
    <t>Sh3gl1 Sh3d2b</t>
  </si>
  <si>
    <t>mmu:20405;</t>
  </si>
  <si>
    <t>SFPQ_MOUSE</t>
  </si>
  <si>
    <t>Sfpq Psf</t>
  </si>
  <si>
    <t>mmu:71514;</t>
  </si>
  <si>
    <t>SRSF6_MOUSE</t>
  </si>
  <si>
    <t>Srsf6 Sfrs6 Srp55</t>
  </si>
  <si>
    <t>mmu:67996;</t>
  </si>
  <si>
    <t>Snx3</t>
  </si>
  <si>
    <t>STXB2_MOUSE</t>
  </si>
  <si>
    <t>Stxbp2 Unc18b</t>
  </si>
  <si>
    <t>mmu:20911;</t>
  </si>
  <si>
    <t>TMOD3_MOUSE</t>
  </si>
  <si>
    <t>Tmod3</t>
  </si>
  <si>
    <t>mmu:50875;</t>
  </si>
  <si>
    <t>Pxn</t>
  </si>
  <si>
    <t>mmu:19303;</t>
  </si>
  <si>
    <t>PAK2_MOUSE</t>
  </si>
  <si>
    <t>Pak2</t>
  </si>
  <si>
    <t>mmu:224105;</t>
  </si>
  <si>
    <t>RCN2_MOUSE</t>
  </si>
  <si>
    <t>Rcn2</t>
  </si>
  <si>
    <t>mmu:26611;</t>
  </si>
  <si>
    <t>RL26_MOUSE</t>
  </si>
  <si>
    <t>Rpl26</t>
  </si>
  <si>
    <t>mmu:19941;</t>
  </si>
  <si>
    <t>RL35A_MOUSE</t>
  </si>
  <si>
    <t>Rpl35a</t>
  </si>
  <si>
    <t>mmu:57808;</t>
  </si>
  <si>
    <t>RLA1_MOUSE</t>
  </si>
  <si>
    <t>Rplp1</t>
  </si>
  <si>
    <t>mmu:56040;</t>
  </si>
  <si>
    <t>RS3_MOUSE</t>
  </si>
  <si>
    <t>Rps3</t>
  </si>
  <si>
    <t>mmu:27050;</t>
  </si>
  <si>
    <t>RS26_MOUSE</t>
  </si>
  <si>
    <t>Rps26</t>
  </si>
  <si>
    <t>mmu:27370;</t>
  </si>
  <si>
    <t>RS9_MOUSE</t>
  </si>
  <si>
    <t>Rps9</t>
  </si>
  <si>
    <t>mmu:76846;</t>
  </si>
  <si>
    <t>RSSA_MOUSE</t>
  </si>
  <si>
    <t>Rpsa Lamr1 P40-8</t>
  </si>
  <si>
    <t>mmu:16785;</t>
  </si>
  <si>
    <t>SBP1_MOUSE</t>
  </si>
  <si>
    <t>Selenbp1 Lpsb</t>
  </si>
  <si>
    <t>mmu:20341;</t>
  </si>
  <si>
    <t>SFXN2_MOUSE</t>
  </si>
  <si>
    <t>Sfxn2</t>
  </si>
  <si>
    <t>mmu:94279;</t>
  </si>
  <si>
    <t>Spr</t>
  </si>
  <si>
    <t>STX4_MOUSE</t>
  </si>
  <si>
    <t>Stx4 Stx4a</t>
  </si>
  <si>
    <t>mmu:20909;</t>
  </si>
  <si>
    <t>TBB5_MOUSE</t>
  </si>
  <si>
    <t>Tubb5</t>
  </si>
  <si>
    <t>mmu:22154;</t>
  </si>
  <si>
    <t>TACD2_MOUSE</t>
  </si>
  <si>
    <t>Tacstd2 Trop2</t>
  </si>
  <si>
    <t>mmu:56753;</t>
  </si>
  <si>
    <t>Cct2 Cctb</t>
  </si>
  <si>
    <t>mmu:12461;</t>
  </si>
  <si>
    <t>NHRF1_MOUSE</t>
  </si>
  <si>
    <t>Slc9a3r1 Nherf Nherf1</t>
  </si>
  <si>
    <t>mmu:26941;</t>
  </si>
  <si>
    <t>NDUBB_MOUSE</t>
  </si>
  <si>
    <t>Ndufb11 Np15</t>
  </si>
  <si>
    <t>mmu:104130;</t>
  </si>
  <si>
    <t>NT5C_MOUSE</t>
  </si>
  <si>
    <t>Nt5c Dnt1</t>
  </si>
  <si>
    <t>mmu:50773;</t>
  </si>
  <si>
    <t>P5CR3_MOUSE</t>
  </si>
  <si>
    <t>Pycr3 Pycrl</t>
  </si>
  <si>
    <t>mmu:66194;</t>
  </si>
  <si>
    <t>PAWR_MOUSE</t>
  </si>
  <si>
    <t>Pawr Par4</t>
  </si>
  <si>
    <t>mmu:114774;</t>
  </si>
  <si>
    <t>PDIA1_MOUSE</t>
  </si>
  <si>
    <t>P4hb Pdia1</t>
  </si>
  <si>
    <t>mmu:18453;</t>
  </si>
  <si>
    <t>RL15_MOUSE</t>
  </si>
  <si>
    <t>Rpl15</t>
  </si>
  <si>
    <t>mmu:66480;</t>
  </si>
  <si>
    <t>RT05_MOUSE</t>
  </si>
  <si>
    <t>Mrps5</t>
  </si>
  <si>
    <t>mmu:77721;</t>
  </si>
  <si>
    <t>S10AB_MOUSE</t>
  </si>
  <si>
    <t>S100a11 S100c</t>
  </si>
  <si>
    <t>mmu:20195;</t>
  </si>
  <si>
    <t>SF3B5_MOUSE</t>
  </si>
  <si>
    <t>Sf3b5 Sf3b10</t>
  </si>
  <si>
    <t>mmu:66125;</t>
  </si>
  <si>
    <t>SWP70_MOUSE</t>
  </si>
  <si>
    <t>Swap70 Kiaa0640</t>
  </si>
  <si>
    <t>mmu:20947;</t>
  </si>
  <si>
    <t>OPA3_MOUSE</t>
  </si>
  <si>
    <t>Opa3</t>
  </si>
  <si>
    <t>mmu:403187;</t>
  </si>
  <si>
    <t>ODB2_MOUSE</t>
  </si>
  <si>
    <t>Dbt</t>
  </si>
  <si>
    <t>mmu:13171;</t>
  </si>
  <si>
    <t>PDCD6_MOUSE</t>
  </si>
  <si>
    <t>Pdcd6 Alg2</t>
  </si>
  <si>
    <t>mmu:18570;</t>
  </si>
  <si>
    <t>PLEK_MOUSE</t>
  </si>
  <si>
    <t>Plek</t>
  </si>
  <si>
    <t>mmu:56193;</t>
  </si>
  <si>
    <t>PGM2_MOUSE</t>
  </si>
  <si>
    <t>Pgm2 Pgm1</t>
  </si>
  <si>
    <t>mmu:66681;</t>
  </si>
  <si>
    <t>Prpf19 Prp19 Snev</t>
  </si>
  <si>
    <t>mmu:28000;</t>
  </si>
  <si>
    <t>RL12_MOUSE</t>
  </si>
  <si>
    <t>Rpl12</t>
  </si>
  <si>
    <t>mmu:269261;</t>
  </si>
  <si>
    <t>RL14_MOUSE</t>
  </si>
  <si>
    <t>Rpl14</t>
  </si>
  <si>
    <t>mmu:67115;</t>
  </si>
  <si>
    <t>RL27_MOUSE</t>
  </si>
  <si>
    <t>Rpl27</t>
  </si>
  <si>
    <t>mmu:108167922;mmu:19942;</t>
  </si>
  <si>
    <t>RL32_MOUSE</t>
  </si>
  <si>
    <t>Rpl32</t>
  </si>
  <si>
    <t>mmu:19951;</t>
  </si>
  <si>
    <t>RLA2_MOUSE</t>
  </si>
  <si>
    <t>Rplp2</t>
  </si>
  <si>
    <t>mmu:67186;</t>
  </si>
  <si>
    <t>Slc35a3</t>
  </si>
  <si>
    <t>SARNP_MOUSE</t>
  </si>
  <si>
    <t>Sarnp Hcc1</t>
  </si>
  <si>
    <t>mmu:66118;</t>
  </si>
  <si>
    <t>SAMH1_MOUSE</t>
  </si>
  <si>
    <t>Samhd1 Mg21</t>
  </si>
  <si>
    <t>mmu:56045;</t>
  </si>
  <si>
    <t>SNX2_MOUSE</t>
  </si>
  <si>
    <t>Snx2</t>
  </si>
  <si>
    <t>mmu:67804;</t>
  </si>
  <si>
    <t>SSDH_MOUSE</t>
  </si>
  <si>
    <t>Aldh5a1</t>
  </si>
  <si>
    <t>mmu:214579;</t>
  </si>
  <si>
    <t>ST1D1_MOUSE</t>
  </si>
  <si>
    <t>Sult1d1 St1d1</t>
  </si>
  <si>
    <t>mmu:53315;</t>
  </si>
  <si>
    <t>NC2B_MOUSE</t>
  </si>
  <si>
    <t>Dr1</t>
  </si>
  <si>
    <t>mmu:13486;</t>
  </si>
  <si>
    <t>NDUV2_MOUSE</t>
  </si>
  <si>
    <t>Ndufv2</t>
  </si>
  <si>
    <t>mmu:72900;</t>
  </si>
  <si>
    <t>Ndufa9</t>
  </si>
  <si>
    <t>PPIA_MOUSE</t>
  </si>
  <si>
    <t>Ppia</t>
  </si>
  <si>
    <t>mmu:268373;</t>
  </si>
  <si>
    <t>PRDX3_MOUSE</t>
  </si>
  <si>
    <t>Prdx3 Aop1 Mer5</t>
  </si>
  <si>
    <t>mmu:11757;</t>
  </si>
  <si>
    <t>RACK1_MOUSE</t>
  </si>
  <si>
    <t>Rack1 Gnb2-rs1 Gnb2l1</t>
  </si>
  <si>
    <t>mmu:14694;</t>
  </si>
  <si>
    <t>Rps19</t>
  </si>
  <si>
    <t>RS21_MOUSE</t>
  </si>
  <si>
    <t>Rps21</t>
  </si>
  <si>
    <t>mmu:66481;</t>
  </si>
  <si>
    <t>RS6_MOUSE</t>
  </si>
  <si>
    <t>Rps6</t>
  </si>
  <si>
    <t>mmu:20104;</t>
  </si>
  <si>
    <t>RS8_MOUSE</t>
  </si>
  <si>
    <t>Rps8</t>
  </si>
  <si>
    <t>mmu:20116;</t>
  </si>
  <si>
    <t>Snx6</t>
  </si>
  <si>
    <t>SNX5_MOUSE</t>
  </si>
  <si>
    <t>Snx5</t>
  </si>
  <si>
    <t>mmu:69178;</t>
  </si>
  <si>
    <t>STK24_MOUSE</t>
  </si>
  <si>
    <t>Stk24 Mst3 Stk3</t>
  </si>
  <si>
    <t>mmu:223255;</t>
  </si>
  <si>
    <t>SYMPK_MOUSE</t>
  </si>
  <si>
    <t>Sympk</t>
  </si>
  <si>
    <t>TAGL_MOUSE</t>
  </si>
  <si>
    <t>Tagln Sm22 Sm22a</t>
  </si>
  <si>
    <t>mmu:21345;</t>
  </si>
  <si>
    <t>ALDOA_MOUSE</t>
  </si>
  <si>
    <t>Aldoa Aldo1</t>
  </si>
  <si>
    <t>mmu:11674;</t>
  </si>
  <si>
    <t>Bin2</t>
  </si>
  <si>
    <t>BID_MOUSE</t>
  </si>
  <si>
    <t>Bid</t>
  </si>
  <si>
    <t>mmu:12122;</t>
  </si>
  <si>
    <t>Cd74 Ii</t>
  </si>
  <si>
    <t>mmu:16149;</t>
  </si>
  <si>
    <t>HTSF1_MOUSE</t>
  </si>
  <si>
    <t>Htatsf1</t>
  </si>
  <si>
    <t>mmu:72459;</t>
  </si>
  <si>
    <t>CALX_MOUSE</t>
  </si>
  <si>
    <t>Canx</t>
  </si>
  <si>
    <t>mmu:12330;</t>
  </si>
  <si>
    <t>CRYL1_MOUSE</t>
  </si>
  <si>
    <t>Cryl1 Cry</t>
  </si>
  <si>
    <t>mmu:68631;</t>
  </si>
  <si>
    <t>CORO7_MOUSE</t>
  </si>
  <si>
    <t>Coro7</t>
  </si>
  <si>
    <t>mmu:78885;</t>
  </si>
  <si>
    <t>CTNA1_MOUSE</t>
  </si>
  <si>
    <t>Ctnna1 Catna1</t>
  </si>
  <si>
    <t>mmu:12385;</t>
  </si>
  <si>
    <t>IPYR_MOUSE</t>
  </si>
  <si>
    <t>Ppa1 Pp Pyp</t>
  </si>
  <si>
    <t>mmu:67895;</t>
  </si>
  <si>
    <t>mmu:239217;</t>
  </si>
  <si>
    <t>NFKB1_MOUSE</t>
  </si>
  <si>
    <t>Nfkb1</t>
  </si>
  <si>
    <t>mmu:18033;</t>
  </si>
  <si>
    <t>Agpat1</t>
  </si>
  <si>
    <t>mmu:55979;</t>
  </si>
  <si>
    <t>PGES2_MOUSE</t>
  </si>
  <si>
    <t>Ptges2 Gbf1 Pges2</t>
  </si>
  <si>
    <t>mmu:96979;</t>
  </si>
  <si>
    <t>PSME2_MOUSE</t>
  </si>
  <si>
    <t>Psme2 Pa28b1</t>
  </si>
  <si>
    <t>mmu:19188;mmu:621823;</t>
  </si>
  <si>
    <t>AT1B1_MOUSE</t>
  </si>
  <si>
    <t>Atp1b1 Atp4b</t>
  </si>
  <si>
    <t>mmu:11931;</t>
  </si>
  <si>
    <t>ITB1_MOUSE</t>
  </si>
  <si>
    <t>Itgb1</t>
  </si>
  <si>
    <t>mmu:16412;</t>
  </si>
  <si>
    <t>JUPI1_MOUSE</t>
  </si>
  <si>
    <t>Jpt1 Hn1</t>
  </si>
  <si>
    <t>mmu:15374;</t>
  </si>
  <si>
    <t>ISK1_MOUSE</t>
  </si>
  <si>
    <t>Spink1 Spink3</t>
  </si>
  <si>
    <t>mmu:20730;</t>
  </si>
  <si>
    <t>LCAP_MOUSE</t>
  </si>
  <si>
    <t>Lnpep</t>
  </si>
  <si>
    <t>mmu:240028;</t>
  </si>
  <si>
    <t>NDUB3_MOUSE</t>
  </si>
  <si>
    <t>Ndufb3</t>
  </si>
  <si>
    <t>mmu:66495;</t>
  </si>
  <si>
    <t>Ndufs4</t>
  </si>
  <si>
    <t>mmu:17993;</t>
  </si>
  <si>
    <t>NFS1_MOUSE</t>
  </si>
  <si>
    <t>Nfs1 Nifs</t>
  </si>
  <si>
    <t>mmu:18041;</t>
  </si>
  <si>
    <t>Acadl</t>
  </si>
  <si>
    <t>mmu:11363;</t>
  </si>
  <si>
    <t>6PGD_MOUSE</t>
  </si>
  <si>
    <t>Pgd</t>
  </si>
  <si>
    <t>mmu:110208;</t>
  </si>
  <si>
    <t>ABI3_MOUSE</t>
  </si>
  <si>
    <t>Abi3 Nesh</t>
  </si>
  <si>
    <t>mmu:66610;</t>
  </si>
  <si>
    <t>Ado Gm237</t>
  </si>
  <si>
    <t>mmu:211488;</t>
  </si>
  <si>
    <t>Ehbp1l1</t>
  </si>
  <si>
    <t>G6PI_MOUSE</t>
  </si>
  <si>
    <t>Gpi Gpi1</t>
  </si>
  <si>
    <t>mmu:14751;</t>
  </si>
  <si>
    <t>KPCB_MOUSE</t>
  </si>
  <si>
    <t>Prkcb Pkcb Prkcb1</t>
  </si>
  <si>
    <t>mmu:18751;</t>
  </si>
  <si>
    <t>LAMB2_MOUSE</t>
  </si>
  <si>
    <t>Lamb2 Lams</t>
  </si>
  <si>
    <t>mmu:16779;</t>
  </si>
  <si>
    <t>MSRB2_MOUSE</t>
  </si>
  <si>
    <t>Msrb2</t>
  </si>
  <si>
    <t>mmu:76467;</t>
  </si>
  <si>
    <t>MYH9_MOUSE</t>
  </si>
  <si>
    <t>Myh9</t>
  </si>
  <si>
    <t>mmu:17886;</t>
  </si>
  <si>
    <t>NFAC2_MOUSE</t>
  </si>
  <si>
    <t>Nfatc2 Nfat1 Nfatp</t>
  </si>
  <si>
    <t>mmu:18019;</t>
  </si>
  <si>
    <t>NDUS3_MOUSE</t>
  </si>
  <si>
    <t>Ndufs3</t>
  </si>
  <si>
    <t>mmu:68349;</t>
  </si>
  <si>
    <t>NRP1_MOUSE</t>
  </si>
  <si>
    <t>Nrp1 Nrp</t>
  </si>
  <si>
    <t>mmu:18186;</t>
  </si>
  <si>
    <t>PCP_MOUSE</t>
  </si>
  <si>
    <t>Prcp</t>
  </si>
  <si>
    <t>mmu:72461;</t>
  </si>
  <si>
    <t>PCY1A_MOUSE</t>
  </si>
  <si>
    <t>Pcyt1a Ctpct Pcyt1</t>
  </si>
  <si>
    <t>mmu:13026;</t>
  </si>
  <si>
    <t>Pnn</t>
  </si>
  <si>
    <t>mmu:18949;</t>
  </si>
  <si>
    <t>PRP8_MOUSE</t>
  </si>
  <si>
    <t>Prpf8 Prp8</t>
  </si>
  <si>
    <t>mmu:192159;</t>
  </si>
  <si>
    <t>ACADM_MOUSE</t>
  </si>
  <si>
    <t>Acadm</t>
  </si>
  <si>
    <t>mmu:11364;</t>
  </si>
  <si>
    <t>ALBU_MOUSE</t>
  </si>
  <si>
    <t>Alb Alb-1 Alb1</t>
  </si>
  <si>
    <t>mmu:11657;</t>
  </si>
  <si>
    <t>ANX11_MOUSE</t>
  </si>
  <si>
    <t>Anxa11 Anx11</t>
  </si>
  <si>
    <t>mmu:11744;</t>
  </si>
  <si>
    <t>H12_MOUSE</t>
  </si>
  <si>
    <t>H1-2 H1f2 Hist1h1c</t>
  </si>
  <si>
    <t>mmu:50708;</t>
  </si>
  <si>
    <t>NMT1_MOUSE</t>
  </si>
  <si>
    <t>Nmt1</t>
  </si>
  <si>
    <t>mmu:18107;</t>
  </si>
  <si>
    <t>Ndufa12</t>
  </si>
  <si>
    <t>mmu:66414;</t>
  </si>
  <si>
    <t>NDUC2_MOUSE</t>
  </si>
  <si>
    <t>Ndufc2</t>
  </si>
  <si>
    <t>mmu:68197;</t>
  </si>
  <si>
    <t>Olfm4</t>
  </si>
  <si>
    <t>ODP2_MOUSE</t>
  </si>
  <si>
    <t>Dlat</t>
  </si>
  <si>
    <t>mmu:235339;</t>
  </si>
  <si>
    <t>Poldip2</t>
  </si>
  <si>
    <t>PGM1_MOUSE</t>
  </si>
  <si>
    <t>Pgm1 Pgm2</t>
  </si>
  <si>
    <t>mmu:72157;</t>
  </si>
  <si>
    <t>PH4H_MOUSE</t>
  </si>
  <si>
    <t>Pah</t>
  </si>
  <si>
    <t>mmu:18478;</t>
  </si>
  <si>
    <t>PREY_MOUSE</t>
  </si>
  <si>
    <t>Pyurf Pigy Prey</t>
  </si>
  <si>
    <t>mmu:66459;</t>
  </si>
  <si>
    <t>DCMC_MOUSE</t>
  </si>
  <si>
    <t>Mlycd</t>
  </si>
  <si>
    <t>mmu:56690;</t>
  </si>
  <si>
    <t>Eif2s3x</t>
  </si>
  <si>
    <t>Eif5a</t>
  </si>
  <si>
    <t>IDHP_MOUSE</t>
  </si>
  <si>
    <t>Idh2</t>
  </si>
  <si>
    <t>mmu:269951;</t>
  </si>
  <si>
    <t>IF3M_MOUSE</t>
  </si>
  <si>
    <t>Mtif3</t>
  </si>
  <si>
    <t>mmu:76366;</t>
  </si>
  <si>
    <t>Itgb2</t>
  </si>
  <si>
    <t>mmu:16414;</t>
  </si>
  <si>
    <t>LAP2A_MOUSE</t>
  </si>
  <si>
    <t>Tmpo Lap2</t>
  </si>
  <si>
    <t>MCCB_MOUSE</t>
  </si>
  <si>
    <t>Mccc2</t>
  </si>
  <si>
    <t>mmu:78038;</t>
  </si>
  <si>
    <t>MAVS_MOUSE</t>
  </si>
  <si>
    <t>Mavs Ips1 Visa</t>
  </si>
  <si>
    <t>mmu:228607;</t>
  </si>
  <si>
    <t>MRP_MOUSE</t>
  </si>
  <si>
    <t>Marcksl1 Mlp Mrp</t>
  </si>
  <si>
    <t>mmu:17357;</t>
  </si>
  <si>
    <t>MTAP_MOUSE</t>
  </si>
  <si>
    <t>Mtap</t>
  </si>
  <si>
    <t>mmu:66902;</t>
  </si>
  <si>
    <t>NOP58_MOUSE</t>
  </si>
  <si>
    <t>Nop58 Nol5</t>
  </si>
  <si>
    <t>mmu:55989;</t>
  </si>
  <si>
    <t>NIT2_MOUSE</t>
  </si>
  <si>
    <t>Nit2 D16Ertd502e</t>
  </si>
  <si>
    <t>mmu:52633;</t>
  </si>
  <si>
    <t>NEK9_MOUSE</t>
  </si>
  <si>
    <t>Nek9 Nercc</t>
  </si>
  <si>
    <t>mmu:217718;</t>
  </si>
  <si>
    <t>ODPX_MOUSE</t>
  </si>
  <si>
    <t>Pdhx</t>
  </si>
  <si>
    <t>mmu:27402;</t>
  </si>
  <si>
    <t>Bckdha</t>
  </si>
  <si>
    <t>mmu:18439;</t>
  </si>
  <si>
    <t>Pecr</t>
  </si>
  <si>
    <t>Park7</t>
  </si>
  <si>
    <t>BUD31_MOUSE</t>
  </si>
  <si>
    <t>Bud31</t>
  </si>
  <si>
    <t>mmu:231889;</t>
  </si>
  <si>
    <t>F16P1_MOUSE</t>
  </si>
  <si>
    <t>Fbp1 Fbp Fbp3</t>
  </si>
  <si>
    <t>mmu:14121;</t>
  </si>
  <si>
    <t>EZRI_MOUSE</t>
  </si>
  <si>
    <t>Ezr Vil2</t>
  </si>
  <si>
    <t>mmu:22350;</t>
  </si>
  <si>
    <t>GDIR1_MOUSE</t>
  </si>
  <si>
    <t>Arhgdia C87222 Gdi1</t>
  </si>
  <si>
    <t>mmu:192662;</t>
  </si>
  <si>
    <t>Gpsm3</t>
  </si>
  <si>
    <t>mmu:106512;</t>
  </si>
  <si>
    <t>GNA11_MOUSE</t>
  </si>
  <si>
    <t>Gna11 Gna-11</t>
  </si>
  <si>
    <t>mmu:14672;</t>
  </si>
  <si>
    <t>Gsk3a</t>
  </si>
  <si>
    <t>HB2A_MOUSE</t>
  </si>
  <si>
    <t>H2-Ab1 H2-iabeta</t>
  </si>
  <si>
    <t>mmu:14961;</t>
  </si>
  <si>
    <t>GTR2_MOUSE</t>
  </si>
  <si>
    <t>Slc2a2 Glut2</t>
  </si>
  <si>
    <t>mmu:20526;</t>
  </si>
  <si>
    <t>Gvin1</t>
  </si>
  <si>
    <t>Gda</t>
  </si>
  <si>
    <t>MORC3_MOUSE</t>
  </si>
  <si>
    <t>Morc3 Nxp2 Zcwcc3</t>
  </si>
  <si>
    <t>mmu:338467;</t>
  </si>
  <si>
    <t>NDUB4_MOUSE</t>
  </si>
  <si>
    <t>Ndufb4</t>
  </si>
  <si>
    <t>mmu:100042503;mmu:68194;</t>
  </si>
  <si>
    <t>NUCB2_MOUSE</t>
  </si>
  <si>
    <t>Nucb2 Nefa</t>
  </si>
  <si>
    <t>mmu:53322;</t>
  </si>
  <si>
    <t>NUDT8_MOUSE</t>
  </si>
  <si>
    <t>Nudt8</t>
  </si>
  <si>
    <t>mmu:66387;</t>
  </si>
  <si>
    <t>PCAT2_MOUSE</t>
  </si>
  <si>
    <t>Lpcat2 Aytl1 Aytl1a Lpcat2a</t>
  </si>
  <si>
    <t>mmu:270084;</t>
  </si>
  <si>
    <t>PABP1_MOUSE</t>
  </si>
  <si>
    <t>Pabpc1 Pabp1</t>
  </si>
  <si>
    <t>mmu:18458;</t>
  </si>
  <si>
    <t>PPIF_MOUSE</t>
  </si>
  <si>
    <t>Ppif</t>
  </si>
  <si>
    <t>mmu:105675;</t>
  </si>
  <si>
    <t>ETFA_MOUSE</t>
  </si>
  <si>
    <t>Etfa</t>
  </si>
  <si>
    <t>mmu:110842;</t>
  </si>
  <si>
    <t>ERP44_MOUSE</t>
  </si>
  <si>
    <t>Erp44 Kiaa0573 Txndc4</t>
  </si>
  <si>
    <t>mmu:76299;</t>
  </si>
  <si>
    <t>Fcgr4</t>
  </si>
  <si>
    <t>mmu:246256;</t>
  </si>
  <si>
    <t>FUMH_MOUSE</t>
  </si>
  <si>
    <t>Fh Fh1</t>
  </si>
  <si>
    <t>mmu:14194;</t>
  </si>
  <si>
    <t>GBG5_MOUSE</t>
  </si>
  <si>
    <t>Gng5 Gngt5</t>
  </si>
  <si>
    <t>mmu:14707;</t>
  </si>
  <si>
    <t>GCST_MOUSE</t>
  </si>
  <si>
    <t>Amt</t>
  </si>
  <si>
    <t>mmu:434437;</t>
  </si>
  <si>
    <t>KCC1A_MOUSE</t>
  </si>
  <si>
    <t>Camk1</t>
  </si>
  <si>
    <t>mmu:52163;</t>
  </si>
  <si>
    <t>LYRM4_MOUSE</t>
  </si>
  <si>
    <t>Lyrm4 Isd11</t>
  </si>
  <si>
    <t>mmu:380840;</t>
  </si>
  <si>
    <t>LIRB3_MOUSE</t>
  </si>
  <si>
    <t>Lilrb3 Pirb</t>
  </si>
  <si>
    <t>mmu:18733;</t>
  </si>
  <si>
    <t>LMAN1_MOUSE</t>
  </si>
  <si>
    <t>Lman1 Ergic53</t>
  </si>
  <si>
    <t>mmu:70361;</t>
  </si>
  <si>
    <t>MMAB_MOUSE</t>
  </si>
  <si>
    <t>Mmab</t>
  </si>
  <si>
    <t>mmu:77697;</t>
  </si>
  <si>
    <t>MTU1_MOUSE</t>
  </si>
  <si>
    <t>Trmu Mtu1 Trmt1</t>
  </si>
  <si>
    <t>mmu:72026;</t>
  </si>
  <si>
    <t>Opa1</t>
  </si>
  <si>
    <t>ODPA_MOUSE</t>
  </si>
  <si>
    <t>Pdha1 Pdha-1</t>
  </si>
  <si>
    <t>mmu:18597;</t>
  </si>
  <si>
    <t>ODBB_MOUSE</t>
  </si>
  <si>
    <t>Bckdhb</t>
  </si>
  <si>
    <t>mmu:12040;</t>
  </si>
  <si>
    <t>PDC6I_MOUSE</t>
  </si>
  <si>
    <t>Pdcd6ip Aip1 Alix</t>
  </si>
  <si>
    <t>mmu:18571;</t>
  </si>
  <si>
    <t>Pccb</t>
  </si>
  <si>
    <t>PKHO2_MOUSE</t>
  </si>
  <si>
    <t>Plekho2 Plekhq1</t>
  </si>
  <si>
    <t>mmu:102595;</t>
  </si>
  <si>
    <t>PLD4_MOUSE</t>
  </si>
  <si>
    <t>Pld4</t>
  </si>
  <si>
    <t>mmu:104759;</t>
  </si>
  <si>
    <t>PFD6_MOUSE</t>
  </si>
  <si>
    <t>Pfdn6 H2-Ke2 Pfd6</t>
  </si>
  <si>
    <t>mmu:14976;</t>
  </si>
  <si>
    <t>PPR18_MOUSE</t>
  </si>
  <si>
    <t>Ppp1r18</t>
  </si>
  <si>
    <t>mmu:76448;</t>
  </si>
  <si>
    <t>Psmd11</t>
  </si>
  <si>
    <t>PSA1_MOUSE</t>
  </si>
  <si>
    <t>Psma1</t>
  </si>
  <si>
    <t>mmu:26440;</t>
  </si>
  <si>
    <t>ANXA5_MOUSE</t>
  </si>
  <si>
    <t>Anxa5 Anx5</t>
  </si>
  <si>
    <t>mmu:11747;</t>
  </si>
  <si>
    <t>Arpc2</t>
  </si>
  <si>
    <t>EGF_MOUSE</t>
  </si>
  <si>
    <t>Egf</t>
  </si>
  <si>
    <t>mmu:13645;</t>
  </si>
  <si>
    <t>EIF3A_MOUSE</t>
  </si>
  <si>
    <t>Eif3a Csma Eif3 Eif3s10</t>
  </si>
  <si>
    <t>mmu:13669;</t>
  </si>
  <si>
    <t>EHD3_MOUSE</t>
  </si>
  <si>
    <t>Ehd3 Ehd2</t>
  </si>
  <si>
    <t>mmu:57440;</t>
  </si>
  <si>
    <t>FAAA_MOUSE</t>
  </si>
  <si>
    <t>Fah</t>
  </si>
  <si>
    <t>mmu:14085;</t>
  </si>
  <si>
    <t>ETV6_MOUSE</t>
  </si>
  <si>
    <t>Etv6 Tel Tel1</t>
  </si>
  <si>
    <t>mmu:14011;</t>
  </si>
  <si>
    <t>GGA1_MOUSE</t>
  </si>
  <si>
    <t>Gga1</t>
  </si>
  <si>
    <t>mmu:106039;</t>
  </si>
  <si>
    <t>MPC1_MOUSE</t>
  </si>
  <si>
    <t>Mpc1 Brp44l</t>
  </si>
  <si>
    <t>mmu:55951;</t>
  </si>
  <si>
    <t>NB5R3_MOUSE</t>
  </si>
  <si>
    <t>Cyb5r3 Dia1</t>
  </si>
  <si>
    <t>mmu:109754;</t>
  </si>
  <si>
    <t>NAT8_MOUSE</t>
  </si>
  <si>
    <t>Nat8 Cml4</t>
  </si>
  <si>
    <t>mmu:68396;</t>
  </si>
  <si>
    <t>NNRE_MOUSE</t>
  </si>
  <si>
    <t>Naxe Aibp Apoa1bp</t>
  </si>
  <si>
    <t>mmu:246703;</t>
  </si>
  <si>
    <t>NONO_MOUSE</t>
  </si>
  <si>
    <t>Nono</t>
  </si>
  <si>
    <t>mmu:53610;</t>
  </si>
  <si>
    <t>Ndufb10</t>
  </si>
  <si>
    <t>NGP_MOUSE</t>
  </si>
  <si>
    <t>Ngp</t>
  </si>
  <si>
    <t>mmu:18054;</t>
  </si>
  <si>
    <t>NUCB1_MOUSE</t>
  </si>
  <si>
    <t>Nucb1 Nuc Nucb</t>
  </si>
  <si>
    <t>mmu:18220;</t>
  </si>
  <si>
    <t>ODPB_MOUSE</t>
  </si>
  <si>
    <t>Pdhb</t>
  </si>
  <si>
    <t>mmu:68263;</t>
  </si>
  <si>
    <t>OTUB1_MOUSE</t>
  </si>
  <si>
    <t>Otub1</t>
  </si>
  <si>
    <t>mmu:107260;</t>
  </si>
  <si>
    <t>HNRL2_MOUSE</t>
  </si>
  <si>
    <t>Hnrnpul2 Hnrpul2 Manp</t>
  </si>
  <si>
    <t>mmu:68693;</t>
  </si>
  <si>
    <t>HNRPM_MOUSE</t>
  </si>
  <si>
    <t>Hnrnpm Hnrpm</t>
  </si>
  <si>
    <t>mmu:76936;</t>
  </si>
  <si>
    <t>HS90A_MOUSE</t>
  </si>
  <si>
    <t>Hsp90aa1 Hsp86 Hsp86-1 Hspca</t>
  </si>
  <si>
    <t>mmu:15519;</t>
  </si>
  <si>
    <t>IMA4_MOUSE</t>
  </si>
  <si>
    <t>Kpna3 Qip2</t>
  </si>
  <si>
    <t>mmu:16648;</t>
  </si>
  <si>
    <t>Eif5</t>
  </si>
  <si>
    <t>IFIT3_MOUSE</t>
  </si>
  <si>
    <t>Ifit3 Garg49 Ifi49 Isg49</t>
  </si>
  <si>
    <t>mmu:15959;</t>
  </si>
  <si>
    <t>LETM1_MOUSE</t>
  </si>
  <si>
    <t>Letm1</t>
  </si>
  <si>
    <t>mmu:56384;</t>
  </si>
  <si>
    <t>MK15_MOUSE</t>
  </si>
  <si>
    <t>Mapk15 Erk7 Erk8</t>
  </si>
  <si>
    <t>mmu:332110;</t>
  </si>
  <si>
    <t>MIRO2_MOUSE</t>
  </si>
  <si>
    <t>Rhot2 Arht2</t>
  </si>
  <si>
    <t>mmu:214952;</t>
  </si>
  <si>
    <t>NDUS1_MOUSE</t>
  </si>
  <si>
    <t>Ndufs1</t>
  </si>
  <si>
    <t>mmu:227197;</t>
  </si>
  <si>
    <t>OPTN_MOUSE</t>
  </si>
  <si>
    <t>Optn</t>
  </si>
  <si>
    <t>mmu:71648;</t>
  </si>
  <si>
    <t>PCNP_MOUSE</t>
  </si>
  <si>
    <t>Pcnp</t>
  </si>
  <si>
    <t>mmu:76302;</t>
  </si>
  <si>
    <t>PAMR1_MOUSE</t>
  </si>
  <si>
    <t>Pamr1 Ramp</t>
  </si>
  <si>
    <t>mmu:210622;</t>
  </si>
  <si>
    <t>PHP14_MOUSE</t>
  </si>
  <si>
    <t>Phpt1 Php14</t>
  </si>
  <si>
    <t>mmu:75454;</t>
  </si>
  <si>
    <t>PGAM1_MOUSE</t>
  </si>
  <si>
    <t>Pgam1</t>
  </si>
  <si>
    <t>mmu:18648;</t>
  </si>
  <si>
    <t>ATX10_MOUSE</t>
  </si>
  <si>
    <t>Atxn10 Sca10</t>
  </si>
  <si>
    <t>mmu:54138;</t>
  </si>
  <si>
    <t>DPYL2_MOUSE</t>
  </si>
  <si>
    <t>Dpysl2 Crmp2 Ulip2</t>
  </si>
  <si>
    <t>mmu:12934;</t>
  </si>
  <si>
    <t>ERP29_MOUSE</t>
  </si>
  <si>
    <t>Erp29</t>
  </si>
  <si>
    <t>mmu:67397;</t>
  </si>
  <si>
    <t>GALD1_MOUSE</t>
  </si>
  <si>
    <t>Gatd1 Pddc1</t>
  </si>
  <si>
    <t>mmu:213350;</t>
  </si>
  <si>
    <t>GATM_MOUSE</t>
  </si>
  <si>
    <t>Gatm</t>
  </si>
  <si>
    <t>mmu:67092;</t>
  </si>
  <si>
    <t>Gnb2</t>
  </si>
  <si>
    <t>H2aj</t>
  </si>
  <si>
    <t>IBP4_MOUSE</t>
  </si>
  <si>
    <t>Igfbp4 Igfbp-4</t>
  </si>
  <si>
    <t>mmu:16010;</t>
  </si>
  <si>
    <t>LEG1_MOUSE</t>
  </si>
  <si>
    <t>Lgals1 Gbp</t>
  </si>
  <si>
    <t>mmu:16852;</t>
  </si>
  <si>
    <t>LUZP1_MOUSE</t>
  </si>
  <si>
    <t>Luzp1 Luzp</t>
  </si>
  <si>
    <t>mmu:269593;</t>
  </si>
  <si>
    <t>Atl3</t>
  </si>
  <si>
    <t>HNRPD_MOUSE</t>
  </si>
  <si>
    <t>Hnrnpd Auf1 Hnrpd</t>
  </si>
  <si>
    <t>mmu:11991;</t>
  </si>
  <si>
    <t>HSPB1_MOUSE</t>
  </si>
  <si>
    <t>Hspb1 Hsp25 Hsp27</t>
  </si>
  <si>
    <t>mmu:15507;</t>
  </si>
  <si>
    <t>IF4A3_MOUSE</t>
  </si>
  <si>
    <t>Eif4a3 Ddx48</t>
  </si>
  <si>
    <t>mmu:192170;</t>
  </si>
  <si>
    <t>LACB2_MOUSE</t>
  </si>
  <si>
    <t>Lactb2</t>
  </si>
  <si>
    <t>mmu:212442;</t>
  </si>
  <si>
    <t>Lyplal1</t>
  </si>
  <si>
    <t>mmu:226791;</t>
  </si>
  <si>
    <t>MCA3_MOUSE</t>
  </si>
  <si>
    <t>Eef1e1</t>
  </si>
  <si>
    <t>mmu:66143;</t>
  </si>
  <si>
    <t>MIC10_MOUSE</t>
  </si>
  <si>
    <t>Micos10 Mic10 Minos1</t>
  </si>
  <si>
    <t>mmu:433771;</t>
  </si>
  <si>
    <t>MINY1_MOUSE</t>
  </si>
  <si>
    <t>Mindy1 Fam63a Ni</t>
  </si>
  <si>
    <t>mmu:75007;</t>
  </si>
  <si>
    <t>MUP2_MOUSE</t>
  </si>
  <si>
    <t>Mup2</t>
  </si>
  <si>
    <t>NAMPT_MOUSE</t>
  </si>
  <si>
    <t>Nampt Pbef1</t>
  </si>
  <si>
    <t>mmu:59027;</t>
  </si>
  <si>
    <t>NAGAB_MOUSE</t>
  </si>
  <si>
    <t>Naga</t>
  </si>
  <si>
    <t>mmu:17939;</t>
  </si>
  <si>
    <t>Ndufv1</t>
  </si>
  <si>
    <t>PCBP1_MOUSE</t>
  </si>
  <si>
    <t>Pcbp1</t>
  </si>
  <si>
    <t>mmu:23983;</t>
  </si>
  <si>
    <t>Dennd4c</t>
  </si>
  <si>
    <t>DCTN3_MOUSE</t>
  </si>
  <si>
    <t>Dctn3</t>
  </si>
  <si>
    <t>mmu:53598;</t>
  </si>
  <si>
    <t>Gcdh</t>
  </si>
  <si>
    <t>mmu:270076;</t>
  </si>
  <si>
    <t>Grb2</t>
  </si>
  <si>
    <t>H2B1F_MOUSE</t>
  </si>
  <si>
    <t>H2bc7 H2b-f Hist1h2bf; H2bc11 H2b-j Hist1h2bj; H2bc13 H2b-l Hist1h2bl; H2bc15 H2b-n Hist1h2bn</t>
  </si>
  <si>
    <t>mmu:319180;mmu:319183;mmu:319185;mmu:319187;mmu:665596;mmu:665622;</t>
  </si>
  <si>
    <t>IRGM1_MOUSE</t>
  </si>
  <si>
    <t>Irgm1 Ifi1 Iigp3 Irgm</t>
  </si>
  <si>
    <t>mmu:15944;</t>
  </si>
  <si>
    <t>IVD_MOUSE</t>
  </si>
  <si>
    <t>Ivd</t>
  </si>
  <si>
    <t>mmu:56357;</t>
  </si>
  <si>
    <t>MIC13_MOUSE</t>
  </si>
  <si>
    <t>Micos13 Mic13 Qil1</t>
  </si>
  <si>
    <t>mmu:224904;</t>
  </si>
  <si>
    <t>mmu:59020;</t>
  </si>
  <si>
    <t>NQO2_MOUSE</t>
  </si>
  <si>
    <t>Nqo2 Nmor2</t>
  </si>
  <si>
    <t>mmu:18105;</t>
  </si>
  <si>
    <t>NDUS7_MOUSE</t>
  </si>
  <si>
    <t>Ndufs7</t>
  </si>
  <si>
    <t>mmu:75406;</t>
  </si>
  <si>
    <t>NSDHL_MOUSE</t>
  </si>
  <si>
    <t>Nsdhl</t>
  </si>
  <si>
    <t>mmu:18194;</t>
  </si>
  <si>
    <t>OGT1_MOUSE</t>
  </si>
  <si>
    <t>Ogt</t>
  </si>
  <si>
    <t>mmu:108155;</t>
  </si>
  <si>
    <t>AFG32_MOUSE</t>
  </si>
  <si>
    <t>Afg3l2</t>
  </si>
  <si>
    <t>mmu:69597;</t>
  </si>
  <si>
    <t>CYRIB_MOUSE</t>
  </si>
  <si>
    <t>Cyrib Cyri Fam49b</t>
  </si>
  <si>
    <t>mmu:223601;</t>
  </si>
  <si>
    <t>DDAH1_MOUSE</t>
  </si>
  <si>
    <t>Ddah1</t>
  </si>
  <si>
    <t>mmu:69219;</t>
  </si>
  <si>
    <t>GBP4_MOUSE</t>
  </si>
  <si>
    <t>Gbp4 Gbp3</t>
  </si>
  <si>
    <t>mmu:55932;</t>
  </si>
  <si>
    <t>GRHPR_MOUSE</t>
  </si>
  <si>
    <t>Grhpr Glxr</t>
  </si>
  <si>
    <t>mmu:76238;</t>
  </si>
  <si>
    <t>GRP75_MOUSE</t>
  </si>
  <si>
    <t>Hspa9 Grp75 Hsp74 Hspa9a</t>
  </si>
  <si>
    <t>mmu:15526;</t>
  </si>
  <si>
    <t>HDGF_MOUSE</t>
  </si>
  <si>
    <t>Hdgf Tdrm1</t>
  </si>
  <si>
    <t>mmu:15191;</t>
  </si>
  <si>
    <t>mmu:29817;</t>
  </si>
  <si>
    <t>IDHG1_MOUSE</t>
  </si>
  <si>
    <t>Idh3g</t>
  </si>
  <si>
    <t>mmu:15929;</t>
  </si>
  <si>
    <t>ITAX_MOUSE</t>
  </si>
  <si>
    <t>Itgax</t>
  </si>
  <si>
    <t>mmu:16411;</t>
  </si>
  <si>
    <t>MIA40_MOUSE</t>
  </si>
  <si>
    <t>Chchd4 Mia40</t>
  </si>
  <si>
    <t>mmu:72170;</t>
  </si>
  <si>
    <t>MPPA_MOUSE</t>
  </si>
  <si>
    <t>Pmpca Inpp5e</t>
  </si>
  <si>
    <t>mmu:66865;</t>
  </si>
  <si>
    <t>MP2K1_MOUSE</t>
  </si>
  <si>
    <t>Map2k1 Mek1 Prkmk1</t>
  </si>
  <si>
    <t>mmu:26395;</t>
  </si>
  <si>
    <t>MOT1_MOUSE</t>
  </si>
  <si>
    <t>Slc16a1 Mct1</t>
  </si>
  <si>
    <t>mmu:20501;</t>
  </si>
  <si>
    <t>Mtch1</t>
  </si>
  <si>
    <t>Myh14</t>
  </si>
  <si>
    <t>NCF1_MOUSE</t>
  </si>
  <si>
    <t>Ncf1</t>
  </si>
  <si>
    <t>mmu:17969;</t>
  </si>
  <si>
    <t>MYPT1_MOUSE</t>
  </si>
  <si>
    <t>Ppp1r12a Mypt1</t>
  </si>
  <si>
    <t>mmu:17931;</t>
  </si>
  <si>
    <t>NEST_MOUSE</t>
  </si>
  <si>
    <t>Nes</t>
  </si>
  <si>
    <t>mmu:18008;</t>
  </si>
  <si>
    <t>NIPS1_MOUSE</t>
  </si>
  <si>
    <t>Nipsnap1</t>
  </si>
  <si>
    <t>mmu:18082;</t>
  </si>
  <si>
    <t>OCAD2_MOUSE</t>
  </si>
  <si>
    <t>Ociad2</t>
  </si>
  <si>
    <t>mmu:433904;</t>
  </si>
  <si>
    <t>CALR_MOUSE</t>
  </si>
  <si>
    <t>Calr</t>
  </si>
  <si>
    <t>mmu:12317;</t>
  </si>
  <si>
    <t>CCD50_MOUSE</t>
  </si>
  <si>
    <t>Ccdc50</t>
  </si>
  <si>
    <t>mmu:67501;</t>
  </si>
  <si>
    <t>CMPK2_MOUSE</t>
  </si>
  <si>
    <t>Cmpk2 Tyki</t>
  </si>
  <si>
    <t>mmu:22169;</t>
  </si>
  <si>
    <t>CMC2_MOUSE</t>
  </si>
  <si>
    <t>Slc25a13 Aralar2</t>
  </si>
  <si>
    <t>mmu:50799;</t>
  </si>
  <si>
    <t>CNPY4_MOUSE</t>
  </si>
  <si>
    <t>Cnpy4 Prat4b</t>
  </si>
  <si>
    <t>mmu:66455;</t>
  </si>
  <si>
    <t>CK054_MOUSE</t>
  </si>
  <si>
    <t>mmu:70984;</t>
  </si>
  <si>
    <t>COX6C_MOUSE</t>
  </si>
  <si>
    <t>Cox6c</t>
  </si>
  <si>
    <t>mmu:12864;</t>
  </si>
  <si>
    <t>DDX21_MOUSE</t>
  </si>
  <si>
    <t>Ddx21</t>
  </si>
  <si>
    <t>mmu:56200;</t>
  </si>
  <si>
    <t>Ddah2</t>
  </si>
  <si>
    <t>ITPR1_MOUSE</t>
  </si>
  <si>
    <t>Itpr1 Insp3r Pcd6 Pcp1</t>
  </si>
  <si>
    <t>mmu:16438;</t>
  </si>
  <si>
    <t>LICH_MOUSE</t>
  </si>
  <si>
    <t>Lipa Lip1</t>
  </si>
  <si>
    <t>mmu:16889;</t>
  </si>
  <si>
    <t>LIMA1_MOUSE</t>
  </si>
  <si>
    <t>Lima1 D15Ertd366e Eplin</t>
  </si>
  <si>
    <t>mmu:65970;</t>
  </si>
  <si>
    <t>LAD1_MOUSE</t>
  </si>
  <si>
    <t>Lad1</t>
  </si>
  <si>
    <t>mmu:16763;</t>
  </si>
  <si>
    <t>LMNB1_MOUSE</t>
  </si>
  <si>
    <t>Lmnb1</t>
  </si>
  <si>
    <t>mmu:16906;</t>
  </si>
  <si>
    <t>MCAT_MOUSE</t>
  </si>
  <si>
    <t>Slc25a20 Cac Cact</t>
  </si>
  <si>
    <t>mmu:57279;</t>
  </si>
  <si>
    <t>MITOK_MOUSE</t>
  </si>
  <si>
    <t>Ccdc51 Mitok</t>
  </si>
  <si>
    <t>mmu:66658;</t>
  </si>
  <si>
    <t>MOCS1_MOUSE</t>
  </si>
  <si>
    <t>Mocs1</t>
  </si>
  <si>
    <t>mmu:56738;</t>
  </si>
  <si>
    <t>MOES_MOUSE</t>
  </si>
  <si>
    <t>Msn</t>
  </si>
  <si>
    <t>mmu:17698;</t>
  </si>
  <si>
    <t>NCF2_MOUSE</t>
  </si>
  <si>
    <t>Ncf2 Noxa2 P67phox</t>
  </si>
  <si>
    <t>mmu:17970;</t>
  </si>
  <si>
    <t>NDUAD_MOUSE</t>
  </si>
  <si>
    <t>Ndufa13 Grim19</t>
  </si>
  <si>
    <t>mmu:67184;</t>
  </si>
  <si>
    <t>NUCL_MOUSE</t>
  </si>
  <si>
    <t>Ncl Nuc</t>
  </si>
  <si>
    <t>mmu:17975;</t>
  </si>
  <si>
    <t>Ociad1 Asrij</t>
  </si>
  <si>
    <t>mmu:68095;</t>
  </si>
  <si>
    <t>Arpp19</t>
  </si>
  <si>
    <t>Cnpy2 Msap Tmem4 Zsig9</t>
  </si>
  <si>
    <t>mmu:56530;</t>
  </si>
  <si>
    <t>Clpx</t>
  </si>
  <si>
    <t>mmu:16150;</t>
  </si>
  <si>
    <t>Impa1</t>
  </si>
  <si>
    <t>IF2A_MOUSE</t>
  </si>
  <si>
    <t>Eif2s1 Eif2a</t>
  </si>
  <si>
    <t>mmu:13665;</t>
  </si>
  <si>
    <t>KAD2_MOUSE</t>
  </si>
  <si>
    <t>Ak2</t>
  </si>
  <si>
    <t>mmu:11637;</t>
  </si>
  <si>
    <t>LC7L2_MOUSE</t>
  </si>
  <si>
    <t>Luc7l2</t>
  </si>
  <si>
    <t>mmu:192196;</t>
  </si>
  <si>
    <t>LIN7C_MOUSE</t>
  </si>
  <si>
    <t>Lin7c Mals3 Veli3</t>
  </si>
  <si>
    <t>mmu:22343;</t>
  </si>
  <si>
    <t>Lrch4</t>
  </si>
  <si>
    <t>MCRI1_MOUSE</t>
  </si>
  <si>
    <t>Mcrip1 Fam195b</t>
  </si>
  <si>
    <t>mmu:192173;</t>
  </si>
  <si>
    <t>NDUA3_MOUSE</t>
  </si>
  <si>
    <t>Ndufa3</t>
  </si>
  <si>
    <t>mmu:66091;</t>
  </si>
  <si>
    <t>3HIDH_MOUSE</t>
  </si>
  <si>
    <t>Hibadh</t>
  </si>
  <si>
    <t>mmu:58875;</t>
  </si>
  <si>
    <t>APOBR_MOUSE</t>
  </si>
  <si>
    <t>Apobr Apob48r</t>
  </si>
  <si>
    <t>mmu:171504;</t>
  </si>
  <si>
    <t>DEMA_MOUSE</t>
  </si>
  <si>
    <t>Dmtn Epb4.9 Epb49</t>
  </si>
  <si>
    <t>mmu:13829;</t>
  </si>
  <si>
    <t>GNAQ_MOUSE</t>
  </si>
  <si>
    <t>Gnaq</t>
  </si>
  <si>
    <t>mmu:14682;</t>
  </si>
  <si>
    <t>GRPE1_MOUSE</t>
  </si>
  <si>
    <t>Grpel1</t>
  </si>
  <si>
    <t>mmu:17713;</t>
  </si>
  <si>
    <t>GNS_MOUSE</t>
  </si>
  <si>
    <t>Gns</t>
  </si>
  <si>
    <t>mmu:75612;</t>
  </si>
  <si>
    <t>HDHD3_MOUSE</t>
  </si>
  <si>
    <t>Hdhd3</t>
  </si>
  <si>
    <t>mmu:72748;</t>
  </si>
  <si>
    <t>H15_MOUSE</t>
  </si>
  <si>
    <t>H1-5 H1f5 Hist1h1b</t>
  </si>
  <si>
    <t>mmu:56702;</t>
  </si>
  <si>
    <t>H1BP3_MOUSE</t>
  </si>
  <si>
    <t>Hs1bp3</t>
  </si>
  <si>
    <t>mmu:58240;</t>
  </si>
  <si>
    <t>Kmo</t>
  </si>
  <si>
    <t>MECR_MOUSE</t>
  </si>
  <si>
    <t>Mecr Nrbf1</t>
  </si>
  <si>
    <t>mmu:26922;</t>
  </si>
  <si>
    <t>MT1_MOUSE</t>
  </si>
  <si>
    <t>Mt1</t>
  </si>
  <si>
    <t>mmu:17748;</t>
  </si>
  <si>
    <t>ATP8_MOUSE</t>
  </si>
  <si>
    <t>Mtatp8 Atp8 mt-Atp8</t>
  </si>
  <si>
    <t>mmu:17706;</t>
  </si>
  <si>
    <t>CATZ_MOUSE</t>
  </si>
  <si>
    <t>Ctsz</t>
  </si>
  <si>
    <t>mmu:64138;</t>
  </si>
  <si>
    <t>CCZ1_MOUSE</t>
  </si>
  <si>
    <t>Ccz1</t>
  </si>
  <si>
    <t>mmu:231874;</t>
  </si>
  <si>
    <t>CD2AP_MOUSE</t>
  </si>
  <si>
    <t>Cd2ap Mets1</t>
  </si>
  <si>
    <t>mmu:12488;</t>
  </si>
  <si>
    <t>COA6_MOUSE</t>
  </si>
  <si>
    <t>Coa6</t>
  </si>
  <si>
    <t>mmu:67892;</t>
  </si>
  <si>
    <t>CK098_MOUSE</t>
  </si>
  <si>
    <t>mmu:66276;</t>
  </si>
  <si>
    <t>COX17_MOUSE</t>
  </si>
  <si>
    <t>Cox17 Cox17a</t>
  </si>
  <si>
    <t>mmu:12856;</t>
  </si>
  <si>
    <t>LSM8_MOUSE</t>
  </si>
  <si>
    <t>Lsm8</t>
  </si>
  <si>
    <t>mmu:76522;</t>
  </si>
  <si>
    <t>LSP1_MOUSE</t>
  </si>
  <si>
    <t>Lsp1 Pp52 S37 Wp34</t>
  </si>
  <si>
    <t>mmu:16985;</t>
  </si>
  <si>
    <t>Mep1a</t>
  </si>
  <si>
    <t>mmu:17287;</t>
  </si>
  <si>
    <t>MCM2_MOUSE</t>
  </si>
  <si>
    <t>Mcm2 Bm28 Cdcl1 Kiaa0030 Mcmd2</t>
  </si>
  <si>
    <t>mmu:17216;</t>
  </si>
  <si>
    <t>Ncf4</t>
  </si>
  <si>
    <t>MYO1G_MOUSE</t>
  </si>
  <si>
    <t>Myo1g</t>
  </si>
  <si>
    <t>mmu:246177;</t>
  </si>
  <si>
    <t>NPL_MOUSE</t>
  </si>
  <si>
    <t>Npl</t>
  </si>
  <si>
    <t>mmu:74091;</t>
  </si>
  <si>
    <t>AL5AP_MOUSE</t>
  </si>
  <si>
    <t>Alox5ap Flap</t>
  </si>
  <si>
    <t>mmu:11690;</t>
  </si>
  <si>
    <t>ARPC4_MOUSE</t>
  </si>
  <si>
    <t>Arpc4 Arc20</t>
  </si>
  <si>
    <t>mmu:68089;</t>
  </si>
  <si>
    <t>Eif4e</t>
  </si>
  <si>
    <t>ISC2B_MOUSE</t>
  </si>
  <si>
    <t>Isoc2b Isoc2</t>
  </si>
  <si>
    <t>mmu:67441;</t>
  </si>
  <si>
    <t>LAMA5_MOUSE</t>
  </si>
  <si>
    <t>Lama5</t>
  </si>
  <si>
    <t>mmu:16776;</t>
  </si>
  <si>
    <t>MARE1_MOUSE</t>
  </si>
  <si>
    <t>Mapre1</t>
  </si>
  <si>
    <t>mmu:13589;</t>
  </si>
  <si>
    <t>MIC19_MOUSE</t>
  </si>
  <si>
    <t>Chchd3 Mic19</t>
  </si>
  <si>
    <t>mmu:66075;</t>
  </si>
  <si>
    <t>MSRA_MOUSE</t>
  </si>
  <si>
    <t>Msra</t>
  </si>
  <si>
    <t>mmu:110265;</t>
  </si>
  <si>
    <t>MTNB_MOUSE</t>
  </si>
  <si>
    <t>Apip Mmrp19</t>
  </si>
  <si>
    <t>mmu:56369;</t>
  </si>
  <si>
    <t>NEDD8_MOUSE</t>
  </si>
  <si>
    <t>Nedd8 Nedd-8</t>
  </si>
  <si>
    <t>mmu:18002;</t>
  </si>
  <si>
    <t>NDUS5_MOUSE</t>
  </si>
  <si>
    <t>Ndufs5</t>
  </si>
  <si>
    <t>mmu:595136;</t>
  </si>
  <si>
    <t>NDUA7_MOUSE</t>
  </si>
  <si>
    <t>Ndufa7</t>
  </si>
  <si>
    <t>mmu:66416;</t>
  </si>
  <si>
    <t>NDUB5_MOUSE</t>
  </si>
  <si>
    <t>Ndufb5</t>
  </si>
  <si>
    <t>mmu:66046;</t>
  </si>
  <si>
    <t>NDUA6_MOUSE</t>
  </si>
  <si>
    <t>Ndufa6</t>
  </si>
  <si>
    <t>mmu:67130;</t>
  </si>
  <si>
    <t>NLTP_MOUSE</t>
  </si>
  <si>
    <t>Scp2 Scp-2</t>
  </si>
  <si>
    <t>mmu:20280;</t>
  </si>
  <si>
    <t>NDUB8_MOUSE</t>
  </si>
  <si>
    <t>Ndufb8</t>
  </si>
  <si>
    <t>mmu:67264;</t>
  </si>
  <si>
    <t>NEB2_MOUSE</t>
  </si>
  <si>
    <t>Ppp1r9b</t>
  </si>
  <si>
    <t>mmu:217124;</t>
  </si>
  <si>
    <t>AP3B1_MOUSE</t>
  </si>
  <si>
    <t>Ap3b1</t>
  </si>
  <si>
    <t>mmu:11774;</t>
  </si>
  <si>
    <t>Dusp3</t>
  </si>
  <si>
    <t>EIF3B_MOUSE</t>
  </si>
  <si>
    <t>Eif3b Eif3s9</t>
  </si>
  <si>
    <t>mmu:27979;</t>
  </si>
  <si>
    <t>FA98B_MOUSE</t>
  </si>
  <si>
    <t>Fam98b</t>
  </si>
  <si>
    <t>mmu:68215;</t>
  </si>
  <si>
    <t>G3BP2_MOUSE</t>
  </si>
  <si>
    <t>G3bp2</t>
  </si>
  <si>
    <t>mmu:23881;</t>
  </si>
  <si>
    <t>GBGT2_MOUSE</t>
  </si>
  <si>
    <t>Gngt2 Gng8 Gngt8</t>
  </si>
  <si>
    <t>mmu:14710;</t>
  </si>
  <si>
    <t>HIP1_MOUSE</t>
  </si>
  <si>
    <t>Hip1 Kiaa4113</t>
  </si>
  <si>
    <t>mmu:215114;</t>
  </si>
  <si>
    <t>IST1_MOUSE</t>
  </si>
  <si>
    <t>Ist1 Kiaa0174</t>
  </si>
  <si>
    <t>mmu:71955;</t>
  </si>
  <si>
    <t>KCY_MOUSE</t>
  </si>
  <si>
    <t>Cmpk1 Cmk Cmpk Uck Umk Umpk</t>
  </si>
  <si>
    <t>mmu:66588;</t>
  </si>
  <si>
    <t>Khk</t>
  </si>
  <si>
    <t>mmu:16548;</t>
  </si>
  <si>
    <t>Lamc2</t>
  </si>
  <si>
    <t>LYZ2_MOUSE</t>
  </si>
  <si>
    <t>Lyz2 Lyz Lyzs</t>
  </si>
  <si>
    <t>mmu:17105;</t>
  </si>
  <si>
    <t>MCCA_MOUSE</t>
  </si>
  <si>
    <t>Mccc1 Mcca</t>
  </si>
  <si>
    <t>mmu:72039;</t>
  </si>
  <si>
    <t>MITOS_MOUSE</t>
  </si>
  <si>
    <t>Abcb8 Mitosur</t>
  </si>
  <si>
    <t>mmu:74610;</t>
  </si>
  <si>
    <t>NDUAA_MOUSE</t>
  </si>
  <si>
    <t>Ndufa10</t>
  </si>
  <si>
    <t>mmu:67273;</t>
  </si>
  <si>
    <t>Ndufa11</t>
  </si>
  <si>
    <t>Lcn2</t>
  </si>
  <si>
    <t>mmu:68126;</t>
  </si>
  <si>
    <t>FLNB_MOUSE</t>
  </si>
  <si>
    <t>Flnb</t>
  </si>
  <si>
    <t>mmu:286940;</t>
  </si>
  <si>
    <t>G6PD1_MOUSE</t>
  </si>
  <si>
    <t>G6pdx G6pd G6pd-1</t>
  </si>
  <si>
    <t>mmu:14381;</t>
  </si>
  <si>
    <t>GLNA_MOUSE</t>
  </si>
  <si>
    <t>Glul Glns</t>
  </si>
  <si>
    <t>mmu:14645;</t>
  </si>
  <si>
    <t>H2AV_MOUSE</t>
  </si>
  <si>
    <t>H2az2 H2afv H2av</t>
  </si>
  <si>
    <t>mmu:77605;</t>
  </si>
  <si>
    <t>LTOR1_MOUSE</t>
  </si>
  <si>
    <t>Lamtor1</t>
  </si>
  <si>
    <t>mmu:66508;</t>
  </si>
  <si>
    <t>MARCS_MOUSE</t>
  </si>
  <si>
    <t>Marcks Macs</t>
  </si>
  <si>
    <t>mmu:17118;</t>
  </si>
  <si>
    <t>MRC1_MOUSE</t>
  </si>
  <si>
    <t>Mrc1</t>
  </si>
  <si>
    <t>mmu:17533;</t>
  </si>
  <si>
    <t>Acad8</t>
  </si>
  <si>
    <t>ACAD9_MOUSE</t>
  </si>
  <si>
    <t>Acad9</t>
  </si>
  <si>
    <t>mmu:229211;</t>
  </si>
  <si>
    <t>A1AT5_MOUSE</t>
  </si>
  <si>
    <t>Serpina1e Dom5 Spi1-5</t>
  </si>
  <si>
    <t>mmu:20704;</t>
  </si>
  <si>
    <t>Apobec1</t>
  </si>
  <si>
    <t>AADAT_MOUSE</t>
  </si>
  <si>
    <t>Aadat Kat2</t>
  </si>
  <si>
    <t>mmu:23923;</t>
  </si>
  <si>
    <t>AT5F1_MOUSE</t>
  </si>
  <si>
    <t>Atp5pb Atp5f1</t>
  </si>
  <si>
    <t>mmu:11950;</t>
  </si>
  <si>
    <t>GDIA_MOUSE</t>
  </si>
  <si>
    <t>Gdi1 Rabgdia</t>
  </si>
  <si>
    <t>mmu:14567;</t>
  </si>
  <si>
    <t>GSH0_MOUSE</t>
  </si>
  <si>
    <t>Gclm Glclr</t>
  </si>
  <si>
    <t>mmu:14630;</t>
  </si>
  <si>
    <t>Glo1</t>
  </si>
  <si>
    <t>LRP2_MOUSE</t>
  </si>
  <si>
    <t>Lrp2</t>
  </si>
  <si>
    <t>mmu:14725;</t>
  </si>
  <si>
    <t>mmu:68576;</t>
  </si>
  <si>
    <t>MEP1B_MOUSE</t>
  </si>
  <si>
    <t>Mep1b Mep-1b</t>
  </si>
  <si>
    <t>mmu:17288;</t>
  </si>
  <si>
    <t>MAIP1_MOUSE</t>
  </si>
  <si>
    <t>Maip1</t>
  </si>
  <si>
    <t>mmu:68115;</t>
  </si>
  <si>
    <t>MA2B1_MOUSE</t>
  </si>
  <si>
    <t>Man2b1 Laman Man2b Manb</t>
  </si>
  <si>
    <t>mmu:17159;</t>
  </si>
  <si>
    <t>MK01_MOUSE</t>
  </si>
  <si>
    <t>Mapk1 Erk2 Mapk Prkm1</t>
  </si>
  <si>
    <t>mmu:26413;</t>
  </si>
  <si>
    <t>MIO_MOUSE</t>
  </si>
  <si>
    <t>Mios</t>
  </si>
  <si>
    <t>mmu:252875;</t>
  </si>
  <si>
    <t>METK2_MOUSE</t>
  </si>
  <si>
    <t>Mat2a</t>
  </si>
  <si>
    <t>mmu:232087;</t>
  </si>
  <si>
    <t>MOGS_MOUSE</t>
  </si>
  <si>
    <t>Mogs Gcs1</t>
  </si>
  <si>
    <t>mmu:57377;</t>
  </si>
  <si>
    <t>AMBP_MOUSE</t>
  </si>
  <si>
    <t>Ambp Itil</t>
  </si>
  <si>
    <t>mmu:11699;</t>
  </si>
  <si>
    <t>Gnb1</t>
  </si>
  <si>
    <t>H2B1M_MOUSE</t>
  </si>
  <si>
    <t>H2bc14 Hist1h2bm</t>
  </si>
  <si>
    <t>mmu:319186;</t>
  </si>
  <si>
    <t>LAP2B_MOUSE</t>
  </si>
  <si>
    <t>mmu:21917;</t>
  </si>
  <si>
    <t>MIC60_MOUSE</t>
  </si>
  <si>
    <t>Immt Mic60</t>
  </si>
  <si>
    <t>mmu:76614;</t>
  </si>
  <si>
    <t>MIOX_MOUSE</t>
  </si>
  <si>
    <t>Miox Aldrl6 Rsor</t>
  </si>
  <si>
    <t>mmu:56727;</t>
  </si>
  <si>
    <t>Myh11</t>
  </si>
  <si>
    <t>AT1A1_MOUSE</t>
  </si>
  <si>
    <t>Atp1a1</t>
  </si>
  <si>
    <t>mmu:11928;</t>
  </si>
  <si>
    <t>ATG3_MOUSE</t>
  </si>
  <si>
    <t>Atg3 Apg3l</t>
  </si>
  <si>
    <t>mmu:67841;</t>
  </si>
  <si>
    <t>Gstm1</t>
  </si>
  <si>
    <t>IFM3_MOUSE</t>
  </si>
  <si>
    <t>Ifitm3</t>
  </si>
  <si>
    <t>mmu:66141;</t>
  </si>
  <si>
    <t>Lgals3</t>
  </si>
  <si>
    <t>LYN_MOUSE</t>
  </si>
  <si>
    <t>Lyn</t>
  </si>
  <si>
    <t>mmu:17096;</t>
  </si>
  <si>
    <t>MECP2_MOUSE</t>
  </si>
  <si>
    <t>Mecp2</t>
  </si>
  <si>
    <t>mmu:17257;</t>
  </si>
  <si>
    <t>MAP4_MOUSE</t>
  </si>
  <si>
    <t>Map4 Mtap4</t>
  </si>
  <si>
    <t>mmu:17758;</t>
  </si>
  <si>
    <t>M2OM_MOUSE</t>
  </si>
  <si>
    <t>Slc25a11</t>
  </si>
  <si>
    <t>mmu:67863;</t>
  </si>
  <si>
    <t>MBB1A_MOUSE</t>
  </si>
  <si>
    <t>Mybbp1a P160</t>
  </si>
  <si>
    <t>mmu:18432;</t>
  </si>
  <si>
    <t>MIC26_MOUSE</t>
  </si>
  <si>
    <t>Apoo Fam121b Mic23 Mic26</t>
  </si>
  <si>
    <t>mmu:68316;</t>
  </si>
  <si>
    <t>MPCP_MOUSE</t>
  </si>
  <si>
    <t>Slc25a3</t>
  </si>
  <si>
    <t>mmu:18674;</t>
  </si>
  <si>
    <t>EFHD1_MOUSE</t>
  </si>
  <si>
    <t>Efhd1 Sws2</t>
  </si>
  <si>
    <t>mmu:98363;</t>
  </si>
  <si>
    <t>F136A_MOUSE</t>
  </si>
  <si>
    <t>Fam136a</t>
  </si>
  <si>
    <t>mmu:66488;</t>
  </si>
  <si>
    <t>ERF3A_MOUSE</t>
  </si>
  <si>
    <t>Gspt1 Erf3a</t>
  </si>
  <si>
    <t>mmu:14852;</t>
  </si>
  <si>
    <t>LPPRC_MOUSE</t>
  </si>
  <si>
    <t>Lrpprc Lrp130</t>
  </si>
  <si>
    <t>mmu:72416;</t>
  </si>
  <si>
    <t>MMSA_MOUSE</t>
  </si>
  <si>
    <t>Aldh6a1</t>
  </si>
  <si>
    <t>mmu:104776;</t>
  </si>
  <si>
    <t>MTREX_MOUSE</t>
  </si>
  <si>
    <t>Mtrex Skiv2l2</t>
  </si>
  <si>
    <t>mmu:72198;</t>
  </si>
  <si>
    <t>COF1_MOUSE</t>
  </si>
  <si>
    <t>Cfl1</t>
  </si>
  <si>
    <t>mmu:12631;</t>
  </si>
  <si>
    <t>CYC_MOUSE</t>
  </si>
  <si>
    <t>Cycs</t>
  </si>
  <si>
    <t>mmu:13063;</t>
  </si>
  <si>
    <t>Denr</t>
  </si>
  <si>
    <t>HNRPC_MOUSE</t>
  </si>
  <si>
    <t>Hnrnpc Hnrpc</t>
  </si>
  <si>
    <t>mmu:15381;</t>
  </si>
  <si>
    <t>HOOK3_MOUSE</t>
  </si>
  <si>
    <t>Hook3</t>
  </si>
  <si>
    <t>mmu:320191;</t>
  </si>
  <si>
    <t>IGJ_MOUSE</t>
  </si>
  <si>
    <t>Jchain Igj</t>
  </si>
  <si>
    <t>mmu:16069;</t>
  </si>
  <si>
    <t>IF2B_MOUSE</t>
  </si>
  <si>
    <t>Eif2s2</t>
  </si>
  <si>
    <t>mmu:67204;</t>
  </si>
  <si>
    <t>Itgam</t>
  </si>
  <si>
    <t>Mapre2</t>
  </si>
  <si>
    <t>ACADS_MOUSE</t>
  </si>
  <si>
    <t>Acads</t>
  </si>
  <si>
    <t>mmu:11409;</t>
  </si>
  <si>
    <t>EIF1_MOUSE</t>
  </si>
  <si>
    <t>Eif1 Sui1 Sui1-rs1</t>
  </si>
  <si>
    <t>mmu:20918;</t>
  </si>
  <si>
    <t>EI3JA_MOUSE</t>
  </si>
  <si>
    <t>Eif3j1 Eif3s1-1</t>
  </si>
  <si>
    <t>mmu:78655;</t>
  </si>
  <si>
    <t>GLRX1_MOUSE</t>
  </si>
  <si>
    <t>Glrx Glrx1 Grx Grx1</t>
  </si>
  <si>
    <t>mmu:93692;</t>
  </si>
  <si>
    <t>mmu:15199;</t>
  </si>
  <si>
    <t>HYES_MOUSE</t>
  </si>
  <si>
    <t>Ephx2 Eph2</t>
  </si>
  <si>
    <t>mmu:13850;</t>
  </si>
  <si>
    <t>HMGCL_MOUSE</t>
  </si>
  <si>
    <t>Hmgcl</t>
  </si>
  <si>
    <t>mmu:15356;</t>
  </si>
  <si>
    <t>KAP0_MOUSE</t>
  </si>
  <si>
    <t>Prkar1a</t>
  </si>
  <si>
    <t>mmu:19084;</t>
  </si>
  <si>
    <t>Itga7</t>
  </si>
  <si>
    <t>KS6A3_MOUSE</t>
  </si>
  <si>
    <t>Rps6ka3 Mapkapk1b Rps6ka-rs1 Rsk2</t>
  </si>
  <si>
    <t>mmu:110651;</t>
  </si>
  <si>
    <t>L2HDH_MOUSE</t>
  </si>
  <si>
    <t>L2hgdh</t>
  </si>
  <si>
    <t>mmu:217666;</t>
  </si>
  <si>
    <t>KINH_MOUSE</t>
  </si>
  <si>
    <t>Kif5b Khcs Kns1</t>
  </si>
  <si>
    <t>mmu:16573;</t>
  </si>
  <si>
    <t>M2GD_MOUSE</t>
  </si>
  <si>
    <t>Dmgdh</t>
  </si>
  <si>
    <t>mmu:74129;</t>
  </si>
  <si>
    <t>Cdh16</t>
  </si>
  <si>
    <t>mmu:12556;</t>
  </si>
  <si>
    <t>CAZA2_MOUSE</t>
  </si>
  <si>
    <t>Capza2 Cappa2</t>
  </si>
  <si>
    <t>mmu:12343;</t>
  </si>
  <si>
    <t>Ctbp1</t>
  </si>
  <si>
    <t>CSTF2_MOUSE</t>
  </si>
  <si>
    <t>Cstf2</t>
  </si>
  <si>
    <t>mmu:108062;</t>
  </si>
  <si>
    <t>LIMS1_MOUSE</t>
  </si>
  <si>
    <t>Lims1 Pinch1</t>
  </si>
  <si>
    <t>mmu:110829;</t>
  </si>
  <si>
    <t>LDHD_MOUSE</t>
  </si>
  <si>
    <t>Ldhd</t>
  </si>
  <si>
    <t>mmu:52815;</t>
  </si>
  <si>
    <t>MAL2_MOUSE</t>
  </si>
  <si>
    <t>Mal2</t>
  </si>
  <si>
    <t>mmu:105853;</t>
  </si>
  <si>
    <t>MK14_MOUSE</t>
  </si>
  <si>
    <t>Mapk14 Crk1 Csbp1 Csbp2</t>
  </si>
  <si>
    <t>mmu:26416;</t>
  </si>
  <si>
    <t>Mapk1ip1l</t>
  </si>
  <si>
    <t>App</t>
  </si>
  <si>
    <t>Bsg</t>
  </si>
  <si>
    <t>FYB1_MOUSE</t>
  </si>
  <si>
    <t>Fyb1 Fyb</t>
  </si>
  <si>
    <t>mmu:23880;</t>
  </si>
  <si>
    <t>Fus</t>
  </si>
  <si>
    <t>HNRL1_MOUSE</t>
  </si>
  <si>
    <t>Hnrnpul1 Hnrpul1</t>
  </si>
  <si>
    <t>mmu:232989;</t>
  </si>
  <si>
    <t>IMB1_MOUSE</t>
  </si>
  <si>
    <t>Kpnb1 Impnb</t>
  </si>
  <si>
    <t>mmu:16211;</t>
  </si>
  <si>
    <t>Iah1</t>
  </si>
  <si>
    <t>LKHA4_MOUSE</t>
  </si>
  <si>
    <t>Lta4h</t>
  </si>
  <si>
    <t>mmu:16993;</t>
  </si>
  <si>
    <t>MCEE_MOUSE</t>
  </si>
  <si>
    <t>Mcee</t>
  </si>
  <si>
    <t>mmu:73724;</t>
  </si>
  <si>
    <t>MDHM_MOUSE</t>
  </si>
  <si>
    <t>Mdh2 Mor1</t>
  </si>
  <si>
    <t>mmu:17448;</t>
  </si>
  <si>
    <t>CCD91_MOUSE</t>
  </si>
  <si>
    <t>Ccdc91 Ggabp</t>
  </si>
  <si>
    <t>mmu:67015;</t>
  </si>
  <si>
    <t>CO8B_MOUSE</t>
  </si>
  <si>
    <t>C8b</t>
  </si>
  <si>
    <t>mmu:110382;</t>
  </si>
  <si>
    <t>DCTN2_MOUSE</t>
  </si>
  <si>
    <t>Dctn2</t>
  </si>
  <si>
    <t>mmu:69654;</t>
  </si>
  <si>
    <t>GNAS2_MOUSE</t>
  </si>
  <si>
    <t>Gnas Gnas1 MNCb-5546</t>
  </si>
  <si>
    <t>mmu:14683;</t>
  </si>
  <si>
    <t>GLU2B_MOUSE</t>
  </si>
  <si>
    <t>Prkcsh</t>
  </si>
  <si>
    <t>mmu:19089;</t>
  </si>
  <si>
    <t>H13_MOUSE</t>
  </si>
  <si>
    <t>H1-3 H1f3 Hist1h1d</t>
  </si>
  <si>
    <t>mmu:14957;</t>
  </si>
  <si>
    <t>H14_MOUSE</t>
  </si>
  <si>
    <t>H1-4 H1f4 Hist1h1e</t>
  </si>
  <si>
    <t>mmu:50709;</t>
  </si>
  <si>
    <t>Fech</t>
  </si>
  <si>
    <t>KAD4_MOUSE</t>
  </si>
  <si>
    <t>Ak4 Ak-4 Ak3b Ak3l1</t>
  </si>
  <si>
    <t>mmu:11639;</t>
  </si>
  <si>
    <t>Itgb6</t>
  </si>
  <si>
    <t>KBL_MOUSE</t>
  </si>
  <si>
    <t>Gcat Kbl</t>
  </si>
  <si>
    <t>mmu:26912;</t>
  </si>
  <si>
    <t>KEG1_MOUSE</t>
  </si>
  <si>
    <t>Keg1</t>
  </si>
  <si>
    <t>mmu:64697;</t>
  </si>
  <si>
    <t>LAMP1_MOUSE</t>
  </si>
  <si>
    <t>Lamp1 Lamp-1</t>
  </si>
  <si>
    <t>mmu:16783;</t>
  </si>
  <si>
    <t>LYRIC_MOUSE</t>
  </si>
  <si>
    <t>Mtdh Lyric</t>
  </si>
  <si>
    <t>mmu:67154;</t>
  </si>
  <si>
    <t>LONM_MOUSE</t>
  </si>
  <si>
    <t>Lonp1 Prss15</t>
  </si>
  <si>
    <t>mmu:74142;</t>
  </si>
  <si>
    <t>MDHC_MOUSE</t>
  </si>
  <si>
    <t>Mdh1 Mor2</t>
  </si>
  <si>
    <t>mmu:17449;</t>
  </si>
  <si>
    <t>AMRP_MOUSE</t>
  </si>
  <si>
    <t>Lrpap1</t>
  </si>
  <si>
    <t>mmu:16976;</t>
  </si>
  <si>
    <t>ARP5L_MOUSE</t>
  </si>
  <si>
    <t>Arpc5l</t>
  </si>
  <si>
    <t>mmu:74192;</t>
  </si>
  <si>
    <t>Gk Gyk</t>
  </si>
  <si>
    <t>mmu:14674;</t>
  </si>
  <si>
    <t>Gnai2 Gnai-2</t>
  </si>
  <si>
    <t>mmu:14678;</t>
  </si>
  <si>
    <t>GSHR_MOUSE</t>
  </si>
  <si>
    <t>Gsr Gr1</t>
  </si>
  <si>
    <t>mmu:14782;</t>
  </si>
  <si>
    <t>HCDH_MOUSE</t>
  </si>
  <si>
    <t>Hadh Hadhsc Mschad Schad</t>
  </si>
  <si>
    <t>mmu:15107;</t>
  </si>
  <si>
    <t>Hnrnpk Hnrpk</t>
  </si>
  <si>
    <t>HSDL2_MOUSE</t>
  </si>
  <si>
    <t>Hsdl2</t>
  </si>
  <si>
    <t>mmu:72479;</t>
  </si>
  <si>
    <t>ICAL_MOUSE</t>
  </si>
  <si>
    <t>Cast</t>
  </si>
  <si>
    <t>mmu:12380;</t>
  </si>
  <si>
    <t>KCRU_MOUSE</t>
  </si>
  <si>
    <t>Ckmt1</t>
  </si>
  <si>
    <t>mmu:12716;</t>
  </si>
  <si>
    <t>Lgals9</t>
  </si>
  <si>
    <t>LACTB_MOUSE</t>
  </si>
  <si>
    <t>Lactb Lact1</t>
  </si>
  <si>
    <t>mmu:80907;</t>
  </si>
  <si>
    <t>LPXN_MOUSE</t>
  </si>
  <si>
    <t>Lpxn</t>
  </si>
  <si>
    <t>mmu:107321;</t>
  </si>
  <si>
    <t>LA_MOUSE</t>
  </si>
  <si>
    <t>Ssb Ss-b</t>
  </si>
  <si>
    <t>mmu:20823;</t>
  </si>
  <si>
    <t>LPP_MOUSE</t>
  </si>
  <si>
    <t>Lpp</t>
  </si>
  <si>
    <t>mmu:210126;</t>
  </si>
  <si>
    <t>ARC1A_MOUSE</t>
  </si>
  <si>
    <t>Arpc1a Sid329</t>
  </si>
  <si>
    <t>mmu:56443;</t>
  </si>
  <si>
    <t>ANXA3_MOUSE</t>
  </si>
  <si>
    <t>Anxa3 Anx3</t>
  </si>
  <si>
    <t>mmu:11745;</t>
  </si>
  <si>
    <t>HYKK_MOUSE</t>
  </si>
  <si>
    <t>Hykk Agphd1</t>
  </si>
  <si>
    <t>mmu:235386;</t>
  </si>
  <si>
    <t>HMGA1_MOUSE</t>
  </si>
  <si>
    <t>Hmga1 Hmgi Hmgiy</t>
  </si>
  <si>
    <t>mmu:111241;mmu:15361;</t>
  </si>
  <si>
    <t>KAD3_MOUSE</t>
  </si>
  <si>
    <t>Ak3 Ak3l Ak3l1 Akl3l</t>
  </si>
  <si>
    <t>mmu:56248;</t>
  </si>
  <si>
    <t>IF4A1_MOUSE</t>
  </si>
  <si>
    <t>Eif4a1 Ddx2a Eif4a</t>
  </si>
  <si>
    <t>mmu:13681;</t>
  </si>
  <si>
    <t>Itih1</t>
  </si>
  <si>
    <t>KCRB_MOUSE</t>
  </si>
  <si>
    <t>Ckb Ckbb</t>
  </si>
  <si>
    <t>mmu:12709;</t>
  </si>
  <si>
    <t>LIMD2_MOUSE</t>
  </si>
  <si>
    <t>Limd2</t>
  </si>
  <si>
    <t>mmu:67803;</t>
  </si>
  <si>
    <t>ARM10_MOUSE</t>
  </si>
  <si>
    <t>Armc10</t>
  </si>
  <si>
    <t>mmu:67211;</t>
  </si>
  <si>
    <t>GPX1_MOUSE</t>
  </si>
  <si>
    <t>Gpx1</t>
  </si>
  <si>
    <t>mmu:14775;</t>
  </si>
  <si>
    <t>HDHD5_MOUSE</t>
  </si>
  <si>
    <t>Hdhd5 Cecr5</t>
  </si>
  <si>
    <t>mmu:214932;</t>
  </si>
  <si>
    <t>H2B2B_MOUSE</t>
  </si>
  <si>
    <t>Hist2h2bb</t>
  </si>
  <si>
    <t>mmu:319189;</t>
  </si>
  <si>
    <t>H2B1K_MOUSE</t>
  </si>
  <si>
    <t>H2bc12 Hist1h2bk</t>
  </si>
  <si>
    <t>mmu:319184;</t>
  </si>
  <si>
    <t>mmu:15239;</t>
  </si>
  <si>
    <t>HSP7C_MOUSE</t>
  </si>
  <si>
    <t>Hspa8 Hsc70 Hsc73</t>
  </si>
  <si>
    <t>mmu:15481;</t>
  </si>
  <si>
    <t>Ephx1</t>
  </si>
  <si>
    <t>Aprt</t>
  </si>
  <si>
    <t>ENSA_MOUSE</t>
  </si>
  <si>
    <t>Ensa</t>
  </si>
  <si>
    <t>mmu:56205;</t>
  </si>
  <si>
    <t>FBLN3_MOUSE</t>
  </si>
  <si>
    <t>Efemp1 Fbln3</t>
  </si>
  <si>
    <t>mmu:216616;</t>
  </si>
  <si>
    <t>G3P_MOUSE</t>
  </si>
  <si>
    <t>Gapdh Gapd</t>
  </si>
  <si>
    <t>mmu:14433;</t>
  </si>
  <si>
    <t>GDIR2_MOUSE</t>
  </si>
  <si>
    <t>Arhgdib Gdid4</t>
  </si>
  <si>
    <t>mmu:11857;</t>
  </si>
  <si>
    <t>HEPC_MOUSE</t>
  </si>
  <si>
    <t>Hamp Hamp1 Hepc Hepc1</t>
  </si>
  <si>
    <t>mmu:84506;</t>
  </si>
  <si>
    <t>Il16</t>
  </si>
  <si>
    <t>mmu:16170;</t>
  </si>
  <si>
    <t>Arhgap45 Hmha1</t>
  </si>
  <si>
    <t>mmu:70719;</t>
  </si>
  <si>
    <t>IF4B_MOUSE</t>
  </si>
  <si>
    <t>Eif4b</t>
  </si>
  <si>
    <t>mmu:75705;</t>
  </si>
  <si>
    <t>LBH_MOUSE</t>
  </si>
  <si>
    <t>Lbh</t>
  </si>
  <si>
    <t>mmu:77889;</t>
  </si>
  <si>
    <t>GLYM_MOUSE</t>
  </si>
  <si>
    <t>Shmt2</t>
  </si>
  <si>
    <t>mmu:108037;</t>
  </si>
  <si>
    <t>Hck</t>
  </si>
  <si>
    <t>GSTT1_MOUSE</t>
  </si>
  <si>
    <t>Gstt1</t>
  </si>
  <si>
    <t>mmu:14871;</t>
  </si>
  <si>
    <t>GSTP1_MOUSE</t>
  </si>
  <si>
    <t>Gstp1 Gstpib</t>
  </si>
  <si>
    <t>mmu:14870;</t>
  </si>
  <si>
    <t>HMGN1_MOUSE</t>
  </si>
  <si>
    <t>Hmgn1 Hmg-14 Hmg14</t>
  </si>
  <si>
    <t>mmu:15312;</t>
  </si>
  <si>
    <t>IMA3_MOUSE</t>
  </si>
  <si>
    <t>Kpna4 Qip1</t>
  </si>
  <si>
    <t>mmu:16649;</t>
  </si>
  <si>
    <t>KPYM_MOUSE</t>
  </si>
  <si>
    <t>Pkm Pk3 Pkm2 Pykm</t>
  </si>
  <si>
    <t>mmu:18746;</t>
  </si>
  <si>
    <t>GABT_MOUSE</t>
  </si>
  <si>
    <t>Abat Gabat</t>
  </si>
  <si>
    <t>mmu:268860;</t>
  </si>
  <si>
    <t>GLRX5_MOUSE</t>
  </si>
  <si>
    <t>Glrx5</t>
  </si>
  <si>
    <t>mmu:73046;</t>
  </si>
  <si>
    <t>H11_MOUSE</t>
  </si>
  <si>
    <t>H1-1 H1a H1f1 Hist1h1a</t>
  </si>
  <si>
    <t>mmu:80838;</t>
  </si>
  <si>
    <t>H2AY_MOUSE</t>
  </si>
  <si>
    <t>Macroh2a1 H2afy</t>
  </si>
  <si>
    <t>mmu:26914;</t>
  </si>
  <si>
    <t>HIBCH_MOUSE</t>
  </si>
  <si>
    <t>Hibch</t>
  </si>
  <si>
    <t>mmu:227095;</t>
  </si>
  <si>
    <t>HYPK_MOUSE</t>
  </si>
  <si>
    <t>Hypk</t>
  </si>
  <si>
    <t>mmu:67693;</t>
  </si>
  <si>
    <t>HYOU1_MOUSE</t>
  </si>
  <si>
    <t>Hyou1 Grp170</t>
  </si>
  <si>
    <t>mmu:12282;</t>
  </si>
  <si>
    <t>AMPL_MOUSE</t>
  </si>
  <si>
    <t>Lap3 Lapep</t>
  </si>
  <si>
    <t>mmu:66988;</t>
  </si>
  <si>
    <t>APOA4_MOUSE</t>
  </si>
  <si>
    <t>Apoa4</t>
  </si>
  <si>
    <t>mmu:11808;</t>
  </si>
  <si>
    <t>GBG12_MOUSE</t>
  </si>
  <si>
    <t>Gng12</t>
  </si>
  <si>
    <t>mmu:14701;</t>
  </si>
  <si>
    <t>HA11_MOUSE</t>
  </si>
  <si>
    <t>mmu:14964;</t>
  </si>
  <si>
    <t>GSTK1_MOUSE</t>
  </si>
  <si>
    <t>Gstk1</t>
  </si>
  <si>
    <t>mmu:76263;</t>
  </si>
  <si>
    <t>H2B1B_MOUSE</t>
  </si>
  <si>
    <t>H2bc3 Hist1h2bb</t>
  </si>
  <si>
    <t>mmu:319178;</t>
  </si>
  <si>
    <t>HNRPU_MOUSE</t>
  </si>
  <si>
    <t>Hnrnpu Hnrpu</t>
  </si>
  <si>
    <t>mmu:51810;</t>
  </si>
  <si>
    <t>HS71A_MOUSE</t>
  </si>
  <si>
    <t>Hspa1a Hsp70-3 Hsp70A1</t>
  </si>
  <si>
    <t>mmu:193740;</t>
  </si>
  <si>
    <t>HMGB2_MOUSE</t>
  </si>
  <si>
    <t>Hmgb2 Hmg2</t>
  </si>
  <si>
    <t>mmu:97165;</t>
  </si>
  <si>
    <t>IFIX_MOUSE</t>
  </si>
  <si>
    <t>Pyhin1 Ifi209 Ifix</t>
  </si>
  <si>
    <t>mmu:236312;</t>
  </si>
  <si>
    <t>ARGI2_MOUSE</t>
  </si>
  <si>
    <t>Arg2</t>
  </si>
  <si>
    <t>mmu:11847;</t>
  </si>
  <si>
    <t>ARPC3_MOUSE</t>
  </si>
  <si>
    <t>Arpc3</t>
  </si>
  <si>
    <t>mmu:56378;</t>
  </si>
  <si>
    <t>ATPA_MOUSE</t>
  </si>
  <si>
    <t>Atp5f1a Atp5a1</t>
  </si>
  <si>
    <t>mmu:11946;</t>
  </si>
  <si>
    <t>Hk1</t>
  </si>
  <si>
    <t>ILK_MOUSE</t>
  </si>
  <si>
    <t>Ilk</t>
  </si>
  <si>
    <t>mmu:16202;</t>
  </si>
  <si>
    <t>IF4H_MOUSE</t>
  </si>
  <si>
    <t>Eif4h Wbscr1</t>
  </si>
  <si>
    <t>mmu:22384;</t>
  </si>
  <si>
    <t>Eif4g1</t>
  </si>
  <si>
    <t>KDSR_MOUSE</t>
  </si>
  <si>
    <t>Kdsr Fvt1</t>
  </si>
  <si>
    <t>mmu:70750;</t>
  </si>
  <si>
    <t>KLK1_MOUSE</t>
  </si>
  <si>
    <t>Klk1 Klk-6 Klk6</t>
  </si>
  <si>
    <t>mmu:16612;</t>
  </si>
  <si>
    <t>ARP3_MOUSE</t>
  </si>
  <si>
    <t>Actr3 Arp3</t>
  </si>
  <si>
    <t>mmu:74117;</t>
  </si>
  <si>
    <t>ATP5J_MOUSE</t>
  </si>
  <si>
    <t>Atp5pf Atp5j</t>
  </si>
  <si>
    <t>mmu:11957;</t>
  </si>
  <si>
    <t>ETHE1_MOUSE</t>
  </si>
  <si>
    <t>Ethe1 Hsco</t>
  </si>
  <si>
    <t>mmu:66071;</t>
  </si>
  <si>
    <t>FBRL_MOUSE</t>
  </si>
  <si>
    <t>Fbl</t>
  </si>
  <si>
    <t>mmu:14113;</t>
  </si>
  <si>
    <t>GELS_MOUSE</t>
  </si>
  <si>
    <t>Gsn Gsb</t>
  </si>
  <si>
    <t>mmu:227753;</t>
  </si>
  <si>
    <t>Glyctk</t>
  </si>
  <si>
    <t>mmu:235582;</t>
  </si>
  <si>
    <t>HINT2_MOUSE</t>
  </si>
  <si>
    <t>Hint2</t>
  </si>
  <si>
    <t>mmu:68917;</t>
  </si>
  <si>
    <t>IQGA1_MOUSE</t>
  </si>
  <si>
    <t>Iqgap1</t>
  </si>
  <si>
    <t>mmu:29875;</t>
  </si>
  <si>
    <t>ACOX3_MOUSE</t>
  </si>
  <si>
    <t>Acox3</t>
  </si>
  <si>
    <t>mmu:80911;</t>
  </si>
  <si>
    <t>ACADV_MOUSE</t>
  </si>
  <si>
    <t>Acadvl Vlcad</t>
  </si>
  <si>
    <t>mmu:11370;</t>
  </si>
  <si>
    <t>Acad11</t>
  </si>
  <si>
    <t>mmu:102632;</t>
  </si>
  <si>
    <t>ARPC5_MOUSE</t>
  </si>
  <si>
    <t>Arpc5</t>
  </si>
  <si>
    <t>mmu:67771;</t>
  </si>
  <si>
    <t>DOK1_MOUSE</t>
  </si>
  <si>
    <t>Dok1 Dok</t>
  </si>
  <si>
    <t>mmu:13448;</t>
  </si>
  <si>
    <t>EF1G_MOUSE</t>
  </si>
  <si>
    <t>Eef1g</t>
  </si>
  <si>
    <t>mmu:67160;</t>
  </si>
  <si>
    <t>DTD1_MOUSE</t>
  </si>
  <si>
    <t>Dtd1 Hars2</t>
  </si>
  <si>
    <t>mmu:66044;</t>
  </si>
  <si>
    <t>Ech1</t>
  </si>
  <si>
    <t>ELOA1_MOUSE</t>
  </si>
  <si>
    <t>Eloa Tceb3</t>
  </si>
  <si>
    <t>mmu:27224;</t>
  </si>
  <si>
    <t>Mpp1</t>
  </si>
  <si>
    <t>ENPL_MOUSE</t>
  </si>
  <si>
    <t>Hsp90b1 Grp94 Tra-1 Tra1</t>
  </si>
  <si>
    <t>mmu:22027;</t>
  </si>
  <si>
    <t>F10</t>
  </si>
  <si>
    <t>EVI2A_MOUSE</t>
  </si>
  <si>
    <t>Evi2a Evi-2 Evi-2a Evi2</t>
  </si>
  <si>
    <t>mmu:14017;</t>
  </si>
  <si>
    <t>Flot1</t>
  </si>
  <si>
    <t>Fgg</t>
  </si>
  <si>
    <t>Galk2</t>
  </si>
  <si>
    <t>HEXA_MOUSE</t>
  </si>
  <si>
    <t>Hexa</t>
  </si>
  <si>
    <t>mmu:15211;</t>
  </si>
  <si>
    <t>Chmp2b</t>
  </si>
  <si>
    <t>Cds2</t>
  </si>
  <si>
    <t>CSK_MOUSE</t>
  </si>
  <si>
    <t>Csk</t>
  </si>
  <si>
    <t>mmu:12988;</t>
  </si>
  <si>
    <t>Hcls1 Hs1</t>
  </si>
  <si>
    <t>mmu:15163;</t>
  </si>
  <si>
    <t>H10_MOUSE</t>
  </si>
  <si>
    <t>H1-0 H1f0 H1fv</t>
  </si>
  <si>
    <t>mmu:14958;</t>
  </si>
  <si>
    <t>HACD2_MOUSE</t>
  </si>
  <si>
    <t>Hacd2 Ptplb</t>
  </si>
  <si>
    <t>mmu:70757;</t>
  </si>
  <si>
    <t>H2AX_MOUSE</t>
  </si>
  <si>
    <t>H2ax H2a.x H2afx Hist5-2ax</t>
  </si>
  <si>
    <t>mmu:15270;</t>
  </si>
  <si>
    <t>IFI4_MOUSE</t>
  </si>
  <si>
    <t>Ifi204</t>
  </si>
  <si>
    <t>mmu:15951;</t>
  </si>
  <si>
    <t>Idh3a</t>
  </si>
  <si>
    <t>APOE_MOUSE</t>
  </si>
  <si>
    <t>Apoe</t>
  </si>
  <si>
    <t>mmu:11816;</t>
  </si>
  <si>
    <t>AMPN_MOUSE</t>
  </si>
  <si>
    <t>Anpep Lap-1 Lap1</t>
  </si>
  <si>
    <t>mmu:16790;</t>
  </si>
  <si>
    <t>BCLF1_MOUSE</t>
  </si>
  <si>
    <t>Bclaf1 Btf Kiaa0164</t>
  </si>
  <si>
    <t>mmu:72567;</t>
  </si>
  <si>
    <t>CLPT1_MOUSE</t>
  </si>
  <si>
    <t>Clptm1 N14</t>
  </si>
  <si>
    <t>mmu:56457;</t>
  </si>
  <si>
    <t>Cltc</t>
  </si>
  <si>
    <t>CP2J5_MOUSE</t>
  </si>
  <si>
    <t>Cyp2j5</t>
  </si>
  <si>
    <t>mmu:13109;</t>
  </si>
  <si>
    <t>HYPDH_MOUSE</t>
  </si>
  <si>
    <t>Prodh2 Hypdh</t>
  </si>
  <si>
    <t>mmu:56189;</t>
  </si>
  <si>
    <t>INMT_MOUSE</t>
  </si>
  <si>
    <t>Inmt Temt</t>
  </si>
  <si>
    <t>mmu:21743;</t>
  </si>
  <si>
    <t>Cdh1</t>
  </si>
  <si>
    <t>mmu:12550;</t>
  </si>
  <si>
    <t>Eloc Tceb1</t>
  </si>
  <si>
    <t>EIF3G_MOUSE</t>
  </si>
  <si>
    <t>Eif3g Eif3p42 Eif3s4</t>
  </si>
  <si>
    <t>mmu:53356;</t>
  </si>
  <si>
    <t>HS90B_MOUSE</t>
  </si>
  <si>
    <t>Hsp90ab1 Hsp84 Hsp84-1 Hspcb</t>
  </si>
  <si>
    <t>mmu:15516;</t>
  </si>
  <si>
    <t>3BP1_MOUSE</t>
  </si>
  <si>
    <t>Sh3bp1 3bp1</t>
  </si>
  <si>
    <t>mmu:20401;</t>
  </si>
  <si>
    <t>Ndufab1</t>
  </si>
  <si>
    <t>ACOX2_MOUSE</t>
  </si>
  <si>
    <t>Acox2</t>
  </si>
  <si>
    <t>mmu:93732;</t>
  </si>
  <si>
    <t>ATL4_MOUSE</t>
  </si>
  <si>
    <t>Adamtsl4 Tsrc1</t>
  </si>
  <si>
    <t>mmu:229595;</t>
  </si>
  <si>
    <t>ATOX1_MOUSE</t>
  </si>
  <si>
    <t>Atox1</t>
  </si>
  <si>
    <t>mmu:11927;</t>
  </si>
  <si>
    <t>EEA1_MOUSE</t>
  </si>
  <si>
    <t>Eea1</t>
  </si>
  <si>
    <t>mmu:216238;</t>
  </si>
  <si>
    <t>ELMO1_MOUSE</t>
  </si>
  <si>
    <t>Elmo1</t>
  </si>
  <si>
    <t>mmu:140580;</t>
  </si>
  <si>
    <t>Eps8</t>
  </si>
  <si>
    <t>mmu:13860;</t>
  </si>
  <si>
    <t>FAHD1_MOUSE</t>
  </si>
  <si>
    <t>Fahd1 MNCb-4134</t>
  </si>
  <si>
    <t>mmu:68636;</t>
  </si>
  <si>
    <t>EXOC8_MOUSE</t>
  </si>
  <si>
    <t>Exoc8</t>
  </si>
  <si>
    <t>mmu:102058;</t>
  </si>
  <si>
    <t>ERH_MOUSE</t>
  </si>
  <si>
    <t>Erh</t>
  </si>
  <si>
    <t>mmu:13877;</t>
  </si>
  <si>
    <t>GARS_MOUSE</t>
  </si>
  <si>
    <t>Gars1 Gars</t>
  </si>
  <si>
    <t>mmu:353172;</t>
  </si>
  <si>
    <t>GBG2_MOUSE</t>
  </si>
  <si>
    <t>Gng2</t>
  </si>
  <si>
    <t>mmu:14702;</t>
  </si>
  <si>
    <t>GAS6_MOUSE</t>
  </si>
  <si>
    <t>Gas6</t>
  </si>
  <si>
    <t>mmu:14456;</t>
  </si>
  <si>
    <t>Gpx4</t>
  </si>
  <si>
    <t>GLYAT_MOUSE</t>
  </si>
  <si>
    <t>Glyat</t>
  </si>
  <si>
    <t>mmu:107146;</t>
  </si>
  <si>
    <t>ACSM5_MOUSE</t>
  </si>
  <si>
    <t>Acsm5 Macs3</t>
  </si>
  <si>
    <t>mmu:272428;</t>
  </si>
  <si>
    <t>AL9A1_MOUSE</t>
  </si>
  <si>
    <t>Aldh9a1</t>
  </si>
  <si>
    <t>mmu:56752;</t>
  </si>
  <si>
    <t>Arf4</t>
  </si>
  <si>
    <t>CLIC1_MOUSE</t>
  </si>
  <si>
    <t>Clic1</t>
  </si>
  <si>
    <t>mmu:114584;</t>
  </si>
  <si>
    <t>Gpx3</t>
  </si>
  <si>
    <t>mmu:14758;</t>
  </si>
  <si>
    <t>GNAI3_MOUSE</t>
  </si>
  <si>
    <t>Gnai3</t>
  </si>
  <si>
    <t>mmu:14679;</t>
  </si>
  <si>
    <t>COTL1_MOUSE</t>
  </si>
  <si>
    <t>Cotl1 Clp</t>
  </si>
  <si>
    <t>mmu:72042;</t>
  </si>
  <si>
    <t>ESYT1_MOUSE</t>
  </si>
  <si>
    <t>Esyt1 Fam62a Mbc2</t>
  </si>
  <si>
    <t>mmu:23943;</t>
  </si>
  <si>
    <t>Etfdh</t>
  </si>
  <si>
    <t>Fcer1g Fce1g</t>
  </si>
  <si>
    <t>mmu:14127;</t>
  </si>
  <si>
    <t>FMO5_MOUSE</t>
  </si>
  <si>
    <t>Fmo5</t>
  </si>
  <si>
    <t>mmu:14263;</t>
  </si>
  <si>
    <t>G3BP1_MOUSE</t>
  </si>
  <si>
    <t>G3bp1 G3bp</t>
  </si>
  <si>
    <t>mmu:27041;</t>
  </si>
  <si>
    <t>GANAB_MOUSE</t>
  </si>
  <si>
    <t>Ganab G2an Kiaa0088</t>
  </si>
  <si>
    <t>mmu:14376;</t>
  </si>
  <si>
    <t>GBG10_MOUSE</t>
  </si>
  <si>
    <t>Gng10</t>
  </si>
  <si>
    <t>mmu:14700;</t>
  </si>
  <si>
    <t>GLSK_MOUSE</t>
  </si>
  <si>
    <t>Gls Gls1 Kiaa0838</t>
  </si>
  <si>
    <t>mmu:14660;</t>
  </si>
  <si>
    <t>ADH1_MOUSE</t>
  </si>
  <si>
    <t>Adh1 Adh-1</t>
  </si>
  <si>
    <t>mmu:11522;</t>
  </si>
  <si>
    <t>AGT2_MOUSE</t>
  </si>
  <si>
    <t>Agxt2</t>
  </si>
  <si>
    <t>mmu:268782;</t>
  </si>
  <si>
    <t>CD36_MOUSE</t>
  </si>
  <si>
    <t>Cd36</t>
  </si>
  <si>
    <t>mmu:12491;</t>
  </si>
  <si>
    <t>CSN4_MOUSE</t>
  </si>
  <si>
    <t>Cops4 Csn4</t>
  </si>
  <si>
    <t>mmu:26891;</t>
  </si>
  <si>
    <t>COQ3_MOUSE</t>
  </si>
  <si>
    <t>Coq3</t>
  </si>
  <si>
    <t>mmu:230027;</t>
  </si>
  <si>
    <t>FIBB_MOUSE</t>
  </si>
  <si>
    <t>Fgb</t>
  </si>
  <si>
    <t>mmu:110135;</t>
  </si>
  <si>
    <t>FMO1_MOUSE</t>
  </si>
  <si>
    <t>Fmo1 Fmo-1</t>
  </si>
  <si>
    <t>mmu:14261;</t>
  </si>
  <si>
    <t>FBN1_MOUSE</t>
  </si>
  <si>
    <t>Fbn1 Fbn-1</t>
  </si>
  <si>
    <t>mmu:14118;</t>
  </si>
  <si>
    <t>mmu:14130;</t>
  </si>
  <si>
    <t>Galnt2</t>
  </si>
  <si>
    <t>mmu:108148;</t>
  </si>
  <si>
    <t>ADHX_MOUSE</t>
  </si>
  <si>
    <t>Adh5 Adh-2 Adh2</t>
  </si>
  <si>
    <t>mmu:11532;</t>
  </si>
  <si>
    <t>ACY3_MOUSE</t>
  </si>
  <si>
    <t>Acy3 Aspa2</t>
  </si>
  <si>
    <t>mmu:71670;</t>
  </si>
  <si>
    <t>ACTB_MOUSE</t>
  </si>
  <si>
    <t>Actb</t>
  </si>
  <si>
    <t>mmu:11461;</t>
  </si>
  <si>
    <t>COA3_MOUSE</t>
  </si>
  <si>
    <t>Coa3 Ccdc56</t>
  </si>
  <si>
    <t>mmu:52469;</t>
  </si>
  <si>
    <t>CYBP_MOUSE</t>
  </si>
  <si>
    <t>Cacybp Sip</t>
  </si>
  <si>
    <t>mmu:12301;</t>
  </si>
  <si>
    <t>GLOD4_MOUSE</t>
  </si>
  <si>
    <t>Glod4</t>
  </si>
  <si>
    <t>mmu:67201;</t>
  </si>
  <si>
    <t>GSTA3_MOUSE</t>
  </si>
  <si>
    <t>Gsta3 Gstyc</t>
  </si>
  <si>
    <t>mmu:14859;</t>
  </si>
  <si>
    <t>DPYL3_MOUSE</t>
  </si>
  <si>
    <t>Dpysl3 Drp3 Ulip</t>
  </si>
  <si>
    <t>mmu:22240;</t>
  </si>
  <si>
    <t>FA50A_MOUSE</t>
  </si>
  <si>
    <t>Fam50a D0HXS9928E Xap5</t>
  </si>
  <si>
    <t>mmu:108160;</t>
  </si>
  <si>
    <t>GAS2_MOUSE</t>
  </si>
  <si>
    <t>Gas2 Gas-2</t>
  </si>
  <si>
    <t>mmu:14453;</t>
  </si>
  <si>
    <t>GRAP2_MOUSE</t>
  </si>
  <si>
    <t>Grap2 Gads Grb2l Grid Mona</t>
  </si>
  <si>
    <t>mmu:17444;</t>
  </si>
  <si>
    <t>Grn</t>
  </si>
  <si>
    <t>mmu:14824;</t>
  </si>
  <si>
    <t>HAOX2_MOUSE</t>
  </si>
  <si>
    <t>Hao2 Hao3 Haox2</t>
  </si>
  <si>
    <t>mmu:56185;</t>
  </si>
  <si>
    <t>2AAA_MOUSE</t>
  </si>
  <si>
    <t>Ppp2r1a</t>
  </si>
  <si>
    <t>mmu:51792;</t>
  </si>
  <si>
    <t>AK1A1_MOUSE</t>
  </si>
  <si>
    <t>Akr1a1 Akr1a4</t>
  </si>
  <si>
    <t>mmu:58810;</t>
  </si>
  <si>
    <t>ADT1_MOUSE</t>
  </si>
  <si>
    <t>Slc25a4 Anc1 Ant1</t>
  </si>
  <si>
    <t>mmu:11739;</t>
  </si>
  <si>
    <t>H2A2C_MOUSE</t>
  </si>
  <si>
    <t>H2ac20 Hist2h2ab Hist2h2ac</t>
  </si>
  <si>
    <t>mmu:319176;</t>
  </si>
  <si>
    <t>AS3MT_MOUSE</t>
  </si>
  <si>
    <t>As3mt Cyt19</t>
  </si>
  <si>
    <t>mmu:57344;</t>
  </si>
  <si>
    <t>ATPD_MOUSE</t>
  </si>
  <si>
    <t>Atp5f1d Atp5d</t>
  </si>
  <si>
    <t>mmu:66043;</t>
  </si>
  <si>
    <t>Bpnt1</t>
  </si>
  <si>
    <t>Blvra</t>
  </si>
  <si>
    <t>CASP6_MOUSE</t>
  </si>
  <si>
    <t>Casp6</t>
  </si>
  <si>
    <t>mmu:12368;</t>
  </si>
  <si>
    <t>CAPR1_MOUSE</t>
  </si>
  <si>
    <t>Caprin1 Gpiap Gpiap1 Gpip137 M11s1 Rng105 G5E5</t>
  </si>
  <si>
    <t>mmu:53872;</t>
  </si>
  <si>
    <t>CAN2_MOUSE</t>
  </si>
  <si>
    <t>Capn2</t>
  </si>
  <si>
    <t>mmu:12334;</t>
  </si>
  <si>
    <t>CAP1_MOUSE</t>
  </si>
  <si>
    <t>Cap1 Cap</t>
  </si>
  <si>
    <t>mmu:12331;</t>
  </si>
  <si>
    <t>CPT1A_MOUSE</t>
  </si>
  <si>
    <t>Cpt1a Cpt-1 Cpt1</t>
  </si>
  <si>
    <t>mmu:12894;</t>
  </si>
  <si>
    <t>DDX17_MOUSE</t>
  </si>
  <si>
    <t>Ddx17</t>
  </si>
  <si>
    <t>mmu:67040;</t>
  </si>
  <si>
    <t>Git2</t>
  </si>
  <si>
    <t>HCFC1_MOUSE</t>
  </si>
  <si>
    <t>Hcfc1</t>
  </si>
  <si>
    <t>mmu:15161;</t>
  </si>
  <si>
    <t>H2B3B_MOUSE</t>
  </si>
  <si>
    <t>H2bu1 H2bu1-ps Hist3h2bb Hist3h2bb-ps</t>
  </si>
  <si>
    <t>mmu:109359;</t>
  </si>
  <si>
    <t>EF2_MOUSE</t>
  </si>
  <si>
    <t>Eef2</t>
  </si>
  <si>
    <t>mmu:13629;</t>
  </si>
  <si>
    <t>Eef1d</t>
  </si>
  <si>
    <t>EFTU_MOUSE</t>
  </si>
  <si>
    <t>Tufm</t>
  </si>
  <si>
    <t>mmu:233870;</t>
  </si>
  <si>
    <t>EHD4_MOUSE</t>
  </si>
  <si>
    <t>Ehd4 Past2</t>
  </si>
  <si>
    <t>mmu:98878;</t>
  </si>
  <si>
    <t>FKBP4_MOUSE</t>
  </si>
  <si>
    <t>Fkbp4 Fkpb52</t>
  </si>
  <si>
    <t>mmu:14228;</t>
  </si>
  <si>
    <t>FKB15_MOUSE</t>
  </si>
  <si>
    <t>Fkbp15 Fkbp133 Kiaa0674</t>
  </si>
  <si>
    <t>mmu:338355;</t>
  </si>
  <si>
    <t>FMO2_MOUSE</t>
  </si>
  <si>
    <t>Fmo2</t>
  </si>
  <si>
    <t>mmu:55990;</t>
  </si>
  <si>
    <t>G45IP_MOUSE</t>
  </si>
  <si>
    <t>Gadd45gip1 Mrpl59</t>
  </si>
  <si>
    <t>mmu:102060;</t>
  </si>
  <si>
    <t>Gltp</t>
  </si>
  <si>
    <t>AL8A1_MOUSE</t>
  </si>
  <si>
    <t>Aldh8a1 Raldh4</t>
  </si>
  <si>
    <t>mmu:237320;</t>
  </si>
  <si>
    <t>AQP2_MOUSE</t>
  </si>
  <si>
    <t>Aqp2 cph</t>
  </si>
  <si>
    <t>mmu:11827;</t>
  </si>
  <si>
    <t>DOCK5_MOUSE</t>
  </si>
  <si>
    <t>Dock5 Lr2 Rlc</t>
  </si>
  <si>
    <t>mmu:68813;</t>
  </si>
  <si>
    <t>FKB1A_MOUSE</t>
  </si>
  <si>
    <t>Fkbp1a Fkbp1</t>
  </si>
  <si>
    <t>mmu:14225;</t>
  </si>
  <si>
    <t>GDIB_MOUSE</t>
  </si>
  <si>
    <t>Gdi2 Gdi3</t>
  </si>
  <si>
    <t>mmu:14569;</t>
  </si>
  <si>
    <t>CATH_MOUSE</t>
  </si>
  <si>
    <t>Ctsh</t>
  </si>
  <si>
    <t>mmu:13036;</t>
  </si>
  <si>
    <t>GAL3A_MOUSE</t>
  </si>
  <si>
    <t>Gatd3a D10Jhu81e</t>
  </si>
  <si>
    <t>mmu:28295;</t>
  </si>
  <si>
    <t>DHI2_MOUSE</t>
  </si>
  <si>
    <t>Hsd11b2 Hsd11k</t>
  </si>
  <si>
    <t>mmu:15484;</t>
  </si>
  <si>
    <t>DLRB1_MOUSE</t>
  </si>
  <si>
    <t>Dynlrb1 Dncl2a Dnlc2a</t>
  </si>
  <si>
    <t>mmu:67068;</t>
  </si>
  <si>
    <t>DHE3_MOUSE</t>
  </si>
  <si>
    <t>Glud1 Glud</t>
  </si>
  <si>
    <t>mmu:14661;</t>
  </si>
  <si>
    <t>DHSO_MOUSE</t>
  </si>
  <si>
    <t>Sord Sdh1</t>
  </si>
  <si>
    <t>mmu:20322;</t>
  </si>
  <si>
    <t>ECHD2_MOUSE</t>
  </si>
  <si>
    <t>Echdc2 D4Ertd765e</t>
  </si>
  <si>
    <t>mmu:52430;</t>
  </si>
  <si>
    <t>FKBP2_MOUSE</t>
  </si>
  <si>
    <t>Fkbp2 Fkbp13</t>
  </si>
  <si>
    <t>mmu:14227;</t>
  </si>
  <si>
    <t>Wtap</t>
  </si>
  <si>
    <t>FIBA_MOUSE</t>
  </si>
  <si>
    <t>Fga</t>
  </si>
  <si>
    <t>mmu:14161;</t>
  </si>
  <si>
    <t>ACO13_MOUSE</t>
  </si>
  <si>
    <t>Acot13 Them2</t>
  </si>
  <si>
    <t>mmu:66834;</t>
  </si>
  <si>
    <t>A1AT4_MOUSE</t>
  </si>
  <si>
    <t>Serpina1d Dom4 Spi1-4</t>
  </si>
  <si>
    <t>mmu:20703;</t>
  </si>
  <si>
    <t>ARK72_MOUSE</t>
  </si>
  <si>
    <t>Akr7a2 Afar Akr7a5</t>
  </si>
  <si>
    <t>mmu:110198;</t>
  </si>
  <si>
    <t>DECR_MOUSE</t>
  </si>
  <si>
    <t>Decr1</t>
  </si>
  <si>
    <t>mmu:67460;</t>
  </si>
  <si>
    <t>DEK_MOUSE</t>
  </si>
  <si>
    <t>Dek</t>
  </si>
  <si>
    <t>mmu:110052;</t>
  </si>
  <si>
    <t>DIC_MOUSE</t>
  </si>
  <si>
    <t>Slc25a10 Dic</t>
  </si>
  <si>
    <t>mmu:27376;</t>
  </si>
  <si>
    <t>DP13A_MOUSE</t>
  </si>
  <si>
    <t>Appl1 Dip13a Kiaa1428</t>
  </si>
  <si>
    <t>mmu:72993;</t>
  </si>
  <si>
    <t>EF1A1_MOUSE</t>
  </si>
  <si>
    <t>Eef1a1 Eef1a</t>
  </si>
  <si>
    <t>mmu:13627;</t>
  </si>
  <si>
    <t>Eci2 Peci</t>
  </si>
  <si>
    <t>ECHB_MOUSE</t>
  </si>
  <si>
    <t>Hadhb</t>
  </si>
  <si>
    <t>mmu:231086;</t>
  </si>
  <si>
    <t>EMC7_MOUSE</t>
  </si>
  <si>
    <t>Emc7 Orf3</t>
  </si>
  <si>
    <t>mmu:73024;</t>
  </si>
  <si>
    <t>FHOD1_MOUSE</t>
  </si>
  <si>
    <t>Fhod1 Fhos1</t>
  </si>
  <si>
    <t>mmu:234686;</t>
  </si>
  <si>
    <t>Fn1</t>
  </si>
  <si>
    <t>Ankrd44</t>
  </si>
  <si>
    <t>DNJA1_MOUSE</t>
  </si>
  <si>
    <t>Dnaja1 Dnaj2 Hsj2 Hspf4</t>
  </si>
  <si>
    <t>mmu:15502;</t>
  </si>
  <si>
    <t>DHB12_MOUSE</t>
  </si>
  <si>
    <t>Hsd17b12 Kik1</t>
  </si>
  <si>
    <t>mmu:56348;</t>
  </si>
  <si>
    <t>DNJC3_MOUSE</t>
  </si>
  <si>
    <t>Dnajc3 P58ipk</t>
  </si>
  <si>
    <t>mmu:100037258;</t>
  </si>
  <si>
    <t>EIF3H_MOUSE</t>
  </si>
  <si>
    <t>Eif3h Eif3s3</t>
  </si>
  <si>
    <t>mmu:68135;</t>
  </si>
  <si>
    <t>F210A_MOUSE</t>
  </si>
  <si>
    <t>Fam210a</t>
  </si>
  <si>
    <t>mmu:108654;</t>
  </si>
  <si>
    <t>EXOS1_MOUSE</t>
  </si>
  <si>
    <t>Exosc1 Csl4</t>
  </si>
  <si>
    <t>mmu:66583;</t>
  </si>
  <si>
    <t>DHRS1_MOUSE</t>
  </si>
  <si>
    <t>Dhrs1 D14ertd484e</t>
  </si>
  <si>
    <t>mmu:52585;</t>
  </si>
  <si>
    <t>ECHA_MOUSE</t>
  </si>
  <si>
    <t>Hadha</t>
  </si>
  <si>
    <t>mmu:97212;</t>
  </si>
  <si>
    <t>ENDD1_MOUSE</t>
  </si>
  <si>
    <t>Endod1 Kiaa0830</t>
  </si>
  <si>
    <t>mmu:71946;</t>
  </si>
  <si>
    <t>EHD1_MOUSE</t>
  </si>
  <si>
    <t>Ehd1 Past1</t>
  </si>
  <si>
    <t>mmu:13660;</t>
  </si>
  <si>
    <t>Farp1</t>
  </si>
  <si>
    <t>ADRO_MOUSE</t>
  </si>
  <si>
    <t>Fdxr</t>
  </si>
  <si>
    <t>mmu:14149;</t>
  </si>
  <si>
    <t>DDX1_MOUSE</t>
  </si>
  <si>
    <t>Ddx1</t>
  </si>
  <si>
    <t>mmu:104721;</t>
  </si>
  <si>
    <t>Dnpep</t>
  </si>
  <si>
    <t>Dnajc8</t>
  </si>
  <si>
    <t>EIF3I_MOUSE</t>
  </si>
  <si>
    <t>Eif3i Eif3s2 Trip1</t>
  </si>
  <si>
    <t>mmu:54709;</t>
  </si>
  <si>
    <t>CY24B_MOUSE</t>
  </si>
  <si>
    <t>Cybb Cgd</t>
  </si>
  <si>
    <t>mmu:13058;</t>
  </si>
  <si>
    <t>mmu:12861;</t>
  </si>
  <si>
    <t>DJB11_MOUSE</t>
  </si>
  <si>
    <t>Dnajb11</t>
  </si>
  <si>
    <t>mmu:67838;</t>
  </si>
  <si>
    <t>DPH1_MOUSE</t>
  </si>
  <si>
    <t>Dph1 Dph2l1 Ovca1</t>
  </si>
  <si>
    <t>mmu:116905;</t>
  </si>
  <si>
    <t>EIF3E_MOUSE</t>
  </si>
  <si>
    <t>Eif3e Eif3s6 Int6</t>
  </si>
  <si>
    <t>mmu:16341;</t>
  </si>
  <si>
    <t>C10_MOUSE</t>
  </si>
  <si>
    <t>Grcc10 C10</t>
  </si>
  <si>
    <t>mmu:14790;</t>
  </si>
  <si>
    <t>C1TC_MOUSE</t>
  </si>
  <si>
    <t>Mthfd1</t>
  </si>
  <si>
    <t>mmu:108156;</t>
  </si>
  <si>
    <t>BT3L4_MOUSE</t>
  </si>
  <si>
    <t>Btf3l4</t>
  </si>
  <si>
    <t>mmu:70533;</t>
  </si>
  <si>
    <t>C8g</t>
  </si>
  <si>
    <t>mmu:69379;</t>
  </si>
  <si>
    <t>CISY_MOUSE</t>
  </si>
  <si>
    <t>Cs</t>
  </si>
  <si>
    <t>mmu:12974;</t>
  </si>
  <si>
    <t>CY24A_MOUSE</t>
  </si>
  <si>
    <t>Cyba</t>
  </si>
  <si>
    <t>mmu:13057;</t>
  </si>
  <si>
    <t>TM109_MOUSE</t>
  </si>
  <si>
    <t>Tmem109</t>
  </si>
  <si>
    <t>mmu:68539;</t>
  </si>
  <si>
    <t>TWF2_MOUSE</t>
  </si>
  <si>
    <t>Twf2 Ptk9l</t>
  </si>
  <si>
    <t>mmu:23999;</t>
  </si>
  <si>
    <t>TIM8A_MOUSE</t>
  </si>
  <si>
    <t>Timm8a1 Ddp1 Tim8a Timm8a</t>
  </si>
  <si>
    <t>mmu:30058;</t>
  </si>
  <si>
    <t>TWF1_MOUSE</t>
  </si>
  <si>
    <t>Twf1 Ptk9</t>
  </si>
  <si>
    <t>mmu:19230;</t>
  </si>
  <si>
    <t>mmu:195434;</t>
  </si>
  <si>
    <t>SRSF9_MOUSE</t>
  </si>
  <si>
    <t>Srsf9 Sfrs9</t>
  </si>
  <si>
    <t>mmu:108014;</t>
  </si>
  <si>
    <t>Ssr4</t>
  </si>
  <si>
    <t>SYPL2_MOUSE</t>
  </si>
  <si>
    <t>Sypl2 Mg29</t>
  </si>
  <si>
    <t>mmu:17306;</t>
  </si>
  <si>
    <t>TSN31_MOUSE</t>
  </si>
  <si>
    <t>Tspan31 Sas</t>
  </si>
  <si>
    <t>mmu:67125;</t>
  </si>
  <si>
    <t>TBB4B_MOUSE</t>
  </si>
  <si>
    <t>Tubb4b Tubb2c</t>
  </si>
  <si>
    <t>mmu:227613;</t>
  </si>
  <si>
    <t>YBOX1_MOUSE</t>
  </si>
  <si>
    <t>Ybx1 Msy-1 Msy1 Nsep1 Yb1</t>
  </si>
  <si>
    <t>mmu:22608;</t>
  </si>
  <si>
    <t>VMA5A_MOUSE</t>
  </si>
  <si>
    <t>Vwa5a Loh11cr2a</t>
  </si>
  <si>
    <t>mmu:67776;</t>
  </si>
  <si>
    <t>SQOR_MOUSE</t>
  </si>
  <si>
    <t>Sqor Sqrdl</t>
  </si>
  <si>
    <t>mmu:59010;</t>
  </si>
  <si>
    <t>SPS1_MOUSE</t>
  </si>
  <si>
    <t>Sephs1 Sps1</t>
  </si>
  <si>
    <t>mmu:109079;</t>
  </si>
  <si>
    <t>CPZIP_MOUSE</t>
  </si>
  <si>
    <t>Rcsd1 Capzip</t>
  </si>
  <si>
    <t>mmu:226594;</t>
  </si>
  <si>
    <t>CUBN_MOUSE</t>
  </si>
  <si>
    <t>Cubn Ifcr</t>
  </si>
  <si>
    <t>mmu:65969;</t>
  </si>
  <si>
    <t>DYL2_MOUSE</t>
  </si>
  <si>
    <t>Dynll2 Dlc2</t>
  </si>
  <si>
    <t>mmu:68097;</t>
  </si>
  <si>
    <t>EFGM_MOUSE</t>
  </si>
  <si>
    <t>Gfm1 Efg Efg1 Gfm</t>
  </si>
  <si>
    <t>mmu:28030;</t>
  </si>
  <si>
    <t>ECI1_MOUSE</t>
  </si>
  <si>
    <t>Eci1 Dci</t>
  </si>
  <si>
    <t>mmu:13177;</t>
  </si>
  <si>
    <t>ECHM_MOUSE</t>
  </si>
  <si>
    <t>Echs1</t>
  </si>
  <si>
    <t>mmu:93747;</t>
  </si>
  <si>
    <t>FLII_MOUSE</t>
  </si>
  <si>
    <t>Flii Fli1 Fliih</t>
  </si>
  <si>
    <t>mmu:14248;</t>
  </si>
  <si>
    <t>FRIH_MOUSE</t>
  </si>
  <si>
    <t>Fth1 Fth</t>
  </si>
  <si>
    <t>mmu:14319;</t>
  </si>
  <si>
    <t>1433B_MOUSE</t>
  </si>
  <si>
    <t>Ywhab</t>
  </si>
  <si>
    <t>mmu:54401;</t>
  </si>
  <si>
    <t>ACON_MOUSE</t>
  </si>
  <si>
    <t>Aco2</t>
  </si>
  <si>
    <t>mmu:11429;</t>
  </si>
  <si>
    <t>ACOT8_MOUSE</t>
  </si>
  <si>
    <t>Acot8 Pte1</t>
  </si>
  <si>
    <t>mmu:170789;</t>
  </si>
  <si>
    <t>ADK_MOUSE</t>
  </si>
  <si>
    <t>Adk</t>
  </si>
  <si>
    <t>mmu:11534;</t>
  </si>
  <si>
    <t>Dazap1</t>
  </si>
  <si>
    <t>EST1F_MOUSE</t>
  </si>
  <si>
    <t>Ces1f CesML1</t>
  </si>
  <si>
    <t>mmu:234564;</t>
  </si>
  <si>
    <t>F13A_MOUSE</t>
  </si>
  <si>
    <t>F13a1 F13a</t>
  </si>
  <si>
    <t>mmu:74145;</t>
  </si>
  <si>
    <t>API5_MOUSE</t>
  </si>
  <si>
    <t>Api5</t>
  </si>
  <si>
    <t>mmu:11800;</t>
  </si>
  <si>
    <t>ASAH1_MOUSE</t>
  </si>
  <si>
    <t>Asah1 Asah</t>
  </si>
  <si>
    <t>mmu:11886;</t>
  </si>
  <si>
    <t>DOCK2_MOUSE</t>
  </si>
  <si>
    <t>Dock2</t>
  </si>
  <si>
    <t>mmu:94176;</t>
  </si>
  <si>
    <t>DOPD_MOUSE</t>
  </si>
  <si>
    <t>Ddt</t>
  </si>
  <si>
    <t>mmu:13202;</t>
  </si>
  <si>
    <t>DYHC1_MOUSE</t>
  </si>
  <si>
    <t>Dync1h1 Dhc1 Dnch1 Dnchc1 Dyhc</t>
  </si>
  <si>
    <t>mmu:13424;</t>
  </si>
  <si>
    <t>ECHD3_MOUSE</t>
  </si>
  <si>
    <t>Echdc3</t>
  </si>
  <si>
    <t>mmu:67856;</t>
  </si>
  <si>
    <t>DPP3_MOUSE</t>
  </si>
  <si>
    <t>Dpp3</t>
  </si>
  <si>
    <t>mmu:75221;</t>
  </si>
  <si>
    <t>ACOC_MOUSE</t>
  </si>
  <si>
    <t>Aco1 Ireb1 Irebp</t>
  </si>
  <si>
    <t>mmu:11428;</t>
  </si>
  <si>
    <t>AATM_MOUSE</t>
  </si>
  <si>
    <t>Got2 Got-2</t>
  </si>
  <si>
    <t>mmu:14719;</t>
  </si>
  <si>
    <t>ACSF3_MOUSE</t>
  </si>
  <si>
    <t>Acsf3</t>
  </si>
  <si>
    <t>mmu:257633;</t>
  </si>
  <si>
    <t>Apoa1</t>
  </si>
  <si>
    <t>mmu:11806;</t>
  </si>
  <si>
    <t>Comtd1</t>
  </si>
  <si>
    <t>C8a</t>
  </si>
  <si>
    <t>EIF2A_MOUSE</t>
  </si>
  <si>
    <t>Eif2a D3Ertd194e</t>
  </si>
  <si>
    <t>mmu:229317;</t>
  </si>
  <si>
    <t>FABP5_MOUSE</t>
  </si>
  <si>
    <t>Fabp5 Fabpe Klbp Mal1</t>
  </si>
  <si>
    <t>mmu:16592;</t>
  </si>
  <si>
    <t>ERO1A_MOUSE</t>
  </si>
  <si>
    <t>Ero1a Ero1l</t>
  </si>
  <si>
    <t>mmu:50527;</t>
  </si>
  <si>
    <t>Evl</t>
  </si>
  <si>
    <t>ETFB_MOUSE</t>
  </si>
  <si>
    <t>Etfb</t>
  </si>
  <si>
    <t>mmu:110826;</t>
  </si>
  <si>
    <t>ERLN1_MOUSE</t>
  </si>
  <si>
    <t>Erlin1 Keo4 Spfh1</t>
  </si>
  <si>
    <t>mmu:226144;</t>
  </si>
  <si>
    <t>AHSA1_MOUSE</t>
  </si>
  <si>
    <t>Ahsa1</t>
  </si>
  <si>
    <t>mmu:217737;</t>
  </si>
  <si>
    <t>Arpc1b</t>
  </si>
  <si>
    <t>DCXR_MOUSE</t>
  </si>
  <si>
    <t>Dcxr</t>
  </si>
  <si>
    <t>mmu:67880;</t>
  </si>
  <si>
    <t>ECHP_MOUSE</t>
  </si>
  <si>
    <t>Ehhadh L-pbe</t>
  </si>
  <si>
    <t>mmu:74147;</t>
  </si>
  <si>
    <t>DPM3_MOUSE</t>
  </si>
  <si>
    <t>Dpm3</t>
  </si>
  <si>
    <t>mmu:68563;</t>
  </si>
  <si>
    <t>F107B_MOUSE</t>
  </si>
  <si>
    <t>Fam107b</t>
  </si>
  <si>
    <t>mmu:66540;</t>
  </si>
  <si>
    <t>ERMP1_MOUSE</t>
  </si>
  <si>
    <t>Ermp1 D19Wsu12e Fxna Kiaa1815</t>
  </si>
  <si>
    <t>mmu:226090;</t>
  </si>
  <si>
    <t>FKBP3_MOUSE</t>
  </si>
  <si>
    <t>Fkbp3 Fkbp25</t>
  </si>
  <si>
    <t>mmu:30795;</t>
  </si>
  <si>
    <t>1433S_MOUSE</t>
  </si>
  <si>
    <t>Sfn Mkrn3</t>
  </si>
  <si>
    <t>mmu:55948;</t>
  </si>
  <si>
    <t>6PGL_MOUSE</t>
  </si>
  <si>
    <t>Pgls</t>
  </si>
  <si>
    <t>mmu:66171;</t>
  </si>
  <si>
    <t>ATP5H_MOUSE</t>
  </si>
  <si>
    <t>Atp5pd Atp5h</t>
  </si>
  <si>
    <t>mmu:71679;</t>
  </si>
  <si>
    <t>DLDH_MOUSE</t>
  </si>
  <si>
    <t>Dld</t>
  </si>
  <si>
    <t>mmu:13382;</t>
  </si>
  <si>
    <t>DPY30_MOUSE</t>
  </si>
  <si>
    <t>Dpy30</t>
  </si>
  <si>
    <t>mmu:66310;</t>
  </si>
  <si>
    <t>ACD10_MOUSE</t>
  </si>
  <si>
    <t>Acad10</t>
  </si>
  <si>
    <t>mmu:71985;</t>
  </si>
  <si>
    <t>Bax</t>
  </si>
  <si>
    <t>CP4B1_MOUSE</t>
  </si>
  <si>
    <t>Cyp4b1</t>
  </si>
  <si>
    <t>mmu:13120;</t>
  </si>
  <si>
    <t>F120A_MOUSE</t>
  </si>
  <si>
    <t>FAM120A Kiaa0183 Ossa</t>
  </si>
  <si>
    <t>mmu:218236;</t>
  </si>
  <si>
    <t>ACOX1_MOUSE</t>
  </si>
  <si>
    <t>Acox1 Acox Paox</t>
  </si>
  <si>
    <t>mmu:11430;</t>
  </si>
  <si>
    <t>ATPB_MOUSE</t>
  </si>
  <si>
    <t>Atp5f1b Atp5b</t>
  </si>
  <si>
    <t>mmu:11947;</t>
  </si>
  <si>
    <t>CY1_MOUSE</t>
  </si>
  <si>
    <t>Cyc1</t>
  </si>
  <si>
    <t>mmu:66445;</t>
  </si>
  <si>
    <t>DBNL_MOUSE</t>
  </si>
  <si>
    <t>Dbnl Abp1 Sh3p7</t>
  </si>
  <si>
    <t>mmu:13169;</t>
  </si>
  <si>
    <t>Pole3</t>
  </si>
  <si>
    <t>ADX_MOUSE</t>
  </si>
  <si>
    <t>Fdx1</t>
  </si>
  <si>
    <t>mmu:14148;</t>
  </si>
  <si>
    <t>Add1</t>
  </si>
  <si>
    <t>CFAD_MOUSE</t>
  </si>
  <si>
    <t>Cfd Adn Df</t>
  </si>
  <si>
    <t>mmu:11537;</t>
  </si>
  <si>
    <t>CD003_MOUSE</t>
  </si>
  <si>
    <t>mmu:67704;</t>
  </si>
  <si>
    <t>CO3_MOUSE</t>
  </si>
  <si>
    <t>C3</t>
  </si>
  <si>
    <t>mmu:12266;</t>
  </si>
  <si>
    <t>DDI2_MOUSE</t>
  </si>
  <si>
    <t>Ddi2</t>
  </si>
  <si>
    <t>mmu:68817;</t>
  </si>
  <si>
    <t>Dnmt3a</t>
  </si>
  <si>
    <t>DESM_MOUSE</t>
  </si>
  <si>
    <t>Des</t>
  </si>
  <si>
    <t>mmu:13346;</t>
  </si>
  <si>
    <t>DHB11_MOUSE</t>
  </si>
  <si>
    <t>Hsd17b11 Dhrs8 Pan1b</t>
  </si>
  <si>
    <t>mmu:114664;</t>
  </si>
  <si>
    <t>DHRS4_MOUSE</t>
  </si>
  <si>
    <t>Dhrs4 D14Ucla2</t>
  </si>
  <si>
    <t>mmu:28200;</t>
  </si>
  <si>
    <t>EDF1_MOUSE</t>
  </si>
  <si>
    <t>Edf1</t>
  </si>
  <si>
    <t>mmu:59022;</t>
  </si>
  <si>
    <t>ECI3_MOUSE</t>
  </si>
  <si>
    <t>Eci3</t>
  </si>
  <si>
    <t>mmu:69123;</t>
  </si>
  <si>
    <t>DDX3X_MOUSE</t>
  </si>
  <si>
    <t>Ddx3x D1Pas1-rs2 Ddx3 Dead3 Erh</t>
  </si>
  <si>
    <t>mmu:13205;</t>
  </si>
  <si>
    <t>DOCK8_MOUSE</t>
  </si>
  <si>
    <t>Dock8</t>
  </si>
  <si>
    <t>mmu:76088;</t>
  </si>
  <si>
    <t>DNJA3_MOUSE</t>
  </si>
  <si>
    <t>Dnaja3 Tid1</t>
  </si>
  <si>
    <t>mmu:83945;</t>
  </si>
  <si>
    <t>EFTS_MOUSE</t>
  </si>
  <si>
    <t>Tsfm</t>
  </si>
  <si>
    <t>mmu:66399;</t>
  </si>
  <si>
    <t>ERAP1_MOUSE</t>
  </si>
  <si>
    <t>Erap1 Appils Arts1</t>
  </si>
  <si>
    <t>mmu:80898;</t>
  </si>
  <si>
    <t>Atp2b4</t>
  </si>
  <si>
    <t>Crat</t>
  </si>
  <si>
    <t>COPB2_MOUSE</t>
  </si>
  <si>
    <t>Copb2</t>
  </si>
  <si>
    <t>mmu:50797;</t>
  </si>
  <si>
    <t>CX6B1_MOUSE</t>
  </si>
  <si>
    <t>Cox6b1 Cox6b</t>
  </si>
  <si>
    <t>mmu:110323;</t>
  </si>
  <si>
    <t>Dap</t>
  </si>
  <si>
    <t>EMC8_MOUSE</t>
  </si>
  <si>
    <t>Emc8 Cox4al Cox4nb Noc4</t>
  </si>
  <si>
    <t>mmu:18117;</t>
  </si>
  <si>
    <t>ATPMD_MOUSE</t>
  </si>
  <si>
    <t>Atp5md Dapit Usmg5</t>
  </si>
  <si>
    <t>mmu:66477;</t>
  </si>
  <si>
    <t>CAND1_MOUSE</t>
  </si>
  <si>
    <t>Cand1 D10Ertd516e Kiaa0829</t>
  </si>
  <si>
    <t>mmu:71902;</t>
  </si>
  <si>
    <t>COXM2_MOUSE</t>
  </si>
  <si>
    <t>Cmc2</t>
  </si>
  <si>
    <t>mmu:66531;</t>
  </si>
  <si>
    <t>CYFP1_MOUSE</t>
  </si>
  <si>
    <t>Cyfip1 Kiaa0068 Shyc Sra1</t>
  </si>
  <si>
    <t>mmu:20430;</t>
  </si>
  <si>
    <t>CTBL1_MOUSE</t>
  </si>
  <si>
    <t>Ctnnbl1</t>
  </si>
  <si>
    <t>mmu:66642;</t>
  </si>
  <si>
    <t>DOK3_MOUSE</t>
  </si>
  <si>
    <t>Dok3 Dokl</t>
  </si>
  <si>
    <t>mmu:27261;</t>
  </si>
  <si>
    <t>AT2A2_MOUSE</t>
  </si>
  <si>
    <t>Atp2a2</t>
  </si>
  <si>
    <t>mmu:11938;</t>
  </si>
  <si>
    <t>CISD1_MOUSE</t>
  </si>
  <si>
    <t>Cisd1 D10Ertd214e Zcd1</t>
  </si>
  <si>
    <t>mmu:52637;</t>
  </si>
  <si>
    <t>CLIC4_MOUSE</t>
  </si>
  <si>
    <t>Clic4</t>
  </si>
  <si>
    <t>mmu:29876;</t>
  </si>
  <si>
    <t>CSRP2_MOUSE</t>
  </si>
  <si>
    <t>Csrp2 Dlp1</t>
  </si>
  <si>
    <t>mmu:13008;</t>
  </si>
  <si>
    <t>D39U1_MOUSE</t>
  </si>
  <si>
    <t>Sdr39u1</t>
  </si>
  <si>
    <t>mmu:654795;</t>
  </si>
  <si>
    <t>DEST_MOUSE</t>
  </si>
  <si>
    <t>Dstn Dsn Sid23</t>
  </si>
  <si>
    <t>mmu:56431;</t>
  </si>
  <si>
    <t>DGAT1_MOUSE</t>
  </si>
  <si>
    <t>Dgat1 Dgat</t>
  </si>
  <si>
    <t>mmu:13350;</t>
  </si>
  <si>
    <t>DHB8_MOUSE</t>
  </si>
  <si>
    <t>Hsd17b8 H2-Ke6 Hke6</t>
  </si>
  <si>
    <t>mmu:14979;</t>
  </si>
  <si>
    <t>DNJA2_MOUSE</t>
  </si>
  <si>
    <t>Dnaja2</t>
  </si>
  <si>
    <t>mmu:56445;</t>
  </si>
  <si>
    <t>AASS_MOUSE</t>
  </si>
  <si>
    <t>Aass Lorsdh</t>
  </si>
  <si>
    <t>mmu:30956;</t>
  </si>
  <si>
    <t>CC124_MOUSE</t>
  </si>
  <si>
    <t>Ccdc124</t>
  </si>
  <si>
    <t>mmu:234388;</t>
  </si>
  <si>
    <t>CSRP1_MOUSE</t>
  </si>
  <si>
    <t>Csrp1 Crp1 Csrp</t>
  </si>
  <si>
    <t>mmu:13007;</t>
  </si>
  <si>
    <t>CPT2_MOUSE</t>
  </si>
  <si>
    <t>Cpt2 Cpt-2</t>
  </si>
  <si>
    <t>mmu:12896;</t>
  </si>
  <si>
    <t>Agps</t>
  </si>
  <si>
    <t>mmu:228061;</t>
  </si>
  <si>
    <t>ACSM2_MOUSE</t>
  </si>
  <si>
    <t>Acsm2</t>
  </si>
  <si>
    <t>mmu:233799;</t>
  </si>
  <si>
    <t>CNN2_MOUSE</t>
  </si>
  <si>
    <t>Cnn2</t>
  </si>
  <si>
    <t>mmu:12798;</t>
  </si>
  <si>
    <t>1433G_MOUSE</t>
  </si>
  <si>
    <t>Ywhag</t>
  </si>
  <si>
    <t>mmu:22628;</t>
  </si>
  <si>
    <t>CREL2_MOUSE</t>
  </si>
  <si>
    <t>Creld2</t>
  </si>
  <si>
    <t>mmu:76737;</t>
  </si>
  <si>
    <t>DPP4_MOUSE</t>
  </si>
  <si>
    <t>Dpp4 Cd26</t>
  </si>
  <si>
    <t>mmu:13482;</t>
  </si>
  <si>
    <t>EMC4_MOUSE</t>
  </si>
  <si>
    <t>Emc4 Tmem85</t>
  </si>
  <si>
    <t>mmu:68032;</t>
  </si>
  <si>
    <t>EIF3C_MOUSE</t>
  </si>
  <si>
    <t>Eif3c Eif3s8</t>
  </si>
  <si>
    <t>mmu:56347;</t>
  </si>
  <si>
    <t>ACTA_MOUSE</t>
  </si>
  <si>
    <t>Acta2 Actsa Actvs</t>
  </si>
  <si>
    <t>mmu:11475;</t>
  </si>
  <si>
    <t>BST2_MOUSE</t>
  </si>
  <si>
    <t>Bst2</t>
  </si>
  <si>
    <t>mmu:69550;</t>
  </si>
  <si>
    <t>ACOT9_MOUSE</t>
  </si>
  <si>
    <t>Acot9 Acate2</t>
  </si>
  <si>
    <t>mmu:56360;</t>
  </si>
  <si>
    <t>ACSM1_MOUSE</t>
  </si>
  <si>
    <t>Acsm1 Bucs1 Lae Macs1</t>
  </si>
  <si>
    <t>mmu:117147;</t>
  </si>
  <si>
    <t>BIP_MOUSE</t>
  </si>
  <si>
    <t>Hspa5 Grp78</t>
  </si>
  <si>
    <t>mmu:14828;</t>
  </si>
  <si>
    <t>CCD47_MOUSE</t>
  </si>
  <si>
    <t>Ccdc47 Asp4</t>
  </si>
  <si>
    <t>mmu:67163;</t>
  </si>
  <si>
    <t>Capn3</t>
  </si>
  <si>
    <t>mmu:12335;</t>
  </si>
  <si>
    <t>CBR3_MOUSE</t>
  </si>
  <si>
    <t>Cbr3</t>
  </si>
  <si>
    <t>mmu:109857;</t>
  </si>
  <si>
    <t>CH60_MOUSE</t>
  </si>
  <si>
    <t>Hspd1 Hsp60</t>
  </si>
  <si>
    <t>mmu:15510;</t>
  </si>
  <si>
    <t>CLUS_MOUSE</t>
  </si>
  <si>
    <t>Clu Apoj Msgp-2</t>
  </si>
  <si>
    <t>mmu:12759;</t>
  </si>
  <si>
    <t>CKAP4_MOUSE</t>
  </si>
  <si>
    <t>Ckap4</t>
  </si>
  <si>
    <t>mmu:216197;</t>
  </si>
  <si>
    <t>COMT_MOUSE</t>
  </si>
  <si>
    <t>Comt Comt1</t>
  </si>
  <si>
    <t>mmu:12846;</t>
  </si>
  <si>
    <t>Auh</t>
  </si>
  <si>
    <t>mmu:11992;</t>
  </si>
  <si>
    <t>ATP5I_MOUSE</t>
  </si>
  <si>
    <t>Atp5me Atp5i Atp5k Lfm-1 Lfm1</t>
  </si>
  <si>
    <t>mmu:11958;</t>
  </si>
  <si>
    <t>CAH2_MOUSE</t>
  </si>
  <si>
    <t>Ca2 Car2</t>
  </si>
  <si>
    <t>mmu:12349;</t>
  </si>
  <si>
    <t>COQ8A_MOUSE</t>
  </si>
  <si>
    <t>Coq8a Adck3 Cabc1</t>
  </si>
  <si>
    <t>mmu:67426;</t>
  </si>
  <si>
    <t>COX7B_MOUSE</t>
  </si>
  <si>
    <t>Cox7b</t>
  </si>
  <si>
    <t>mmu:66142;</t>
  </si>
  <si>
    <t>Cst3</t>
  </si>
  <si>
    <t>DAD1_MOUSE</t>
  </si>
  <si>
    <t>Dad1</t>
  </si>
  <si>
    <t>mmu:13135;</t>
  </si>
  <si>
    <t>CX7A2_MOUSE</t>
  </si>
  <si>
    <t>Cox7a2 Cox7a3 Cox7al</t>
  </si>
  <si>
    <t>mmu:12866;</t>
  </si>
  <si>
    <t>ARLY_MOUSE</t>
  </si>
  <si>
    <t>Asl</t>
  </si>
  <si>
    <t>mmu:109900;</t>
  </si>
  <si>
    <t>BASP1_MOUSE</t>
  </si>
  <si>
    <t>Basp1 Nap22</t>
  </si>
  <si>
    <t>mmu:70350;</t>
  </si>
  <si>
    <t>ATNG_MOUSE</t>
  </si>
  <si>
    <t>Fxyd2 Atp1c Atp1g1</t>
  </si>
  <si>
    <t>mmu:11936;</t>
  </si>
  <si>
    <t>CATA_MOUSE</t>
  </si>
  <si>
    <t>Cat Cas-1 Cas1</t>
  </si>
  <si>
    <t>mmu:12359;</t>
  </si>
  <si>
    <t>DHB4_MOUSE</t>
  </si>
  <si>
    <t>Hsd17b4 Edh17b4</t>
  </si>
  <si>
    <t>mmu:15488;</t>
  </si>
  <si>
    <t>DNJC5_MOUSE</t>
  </si>
  <si>
    <t>Dnajc5 Cspalpha</t>
  </si>
  <si>
    <t>mmu:13002;</t>
  </si>
  <si>
    <t>Dpep1 Mbd1 Rdp</t>
  </si>
  <si>
    <t>mmu:13479;</t>
  </si>
  <si>
    <t>Aup1</t>
  </si>
  <si>
    <t>Chd4</t>
  </si>
  <si>
    <t>COASY_MOUSE</t>
  </si>
  <si>
    <t>Coasy Ukr1</t>
  </si>
  <si>
    <t>mmu:71743;</t>
  </si>
  <si>
    <t>COX20_MOUSE</t>
  </si>
  <si>
    <t>Cox20 Fam36a</t>
  </si>
  <si>
    <t>mmu:66359;</t>
  </si>
  <si>
    <t>Commd6</t>
  </si>
  <si>
    <t>Coro1a Coro1</t>
  </si>
  <si>
    <t>mmu:12721;</t>
  </si>
  <si>
    <t>Ywhae</t>
  </si>
  <si>
    <t>APOA2_MOUSE</t>
  </si>
  <si>
    <t>Apoa2</t>
  </si>
  <si>
    <t>mmu:11807;</t>
  </si>
  <si>
    <t>ATPK_MOUSE</t>
  </si>
  <si>
    <t>Atp5mf Atp5j2</t>
  </si>
  <si>
    <t>mmu:57423;</t>
  </si>
  <si>
    <t>BDH_MOUSE</t>
  </si>
  <si>
    <t>Bdh1 Bdh</t>
  </si>
  <si>
    <t>mmu:71911;</t>
  </si>
  <si>
    <t>BDH2_MOUSE</t>
  </si>
  <si>
    <t>Bdh2 Dhrs6</t>
  </si>
  <si>
    <t>mmu:69772;</t>
  </si>
  <si>
    <t>BABA1_MOUSE</t>
  </si>
  <si>
    <t>Babam1 Merit40 Nba1</t>
  </si>
  <si>
    <t>mmu:68251;</t>
  </si>
  <si>
    <t>Bckdk</t>
  </si>
  <si>
    <t>CRKL_MOUSE</t>
  </si>
  <si>
    <t>Crkl Crkol</t>
  </si>
  <si>
    <t>mmu:12929;</t>
  </si>
  <si>
    <t>ACTG_MOUSE</t>
  </si>
  <si>
    <t>Actg1 Actg</t>
  </si>
  <si>
    <t>mmu:11465;</t>
  </si>
  <si>
    <t>ACTBL_MOUSE</t>
  </si>
  <si>
    <t>Actbl2</t>
  </si>
  <si>
    <t>mmu:238880;</t>
  </si>
  <si>
    <t>CLYBL_MOUSE</t>
  </si>
  <si>
    <t>Clybl Clb</t>
  </si>
  <si>
    <t>mmu:69634;</t>
  </si>
  <si>
    <t>COX2_MOUSE</t>
  </si>
  <si>
    <t>Mtco2 COII COX2 mt-Co2</t>
  </si>
  <si>
    <t>mmu:17709;</t>
  </si>
  <si>
    <t>CALM3_MOUSE</t>
  </si>
  <si>
    <t>Calm3 Cam3 Camc</t>
  </si>
  <si>
    <t>CHIL3_MOUSE</t>
  </si>
  <si>
    <t>Chil3 Chi3l3 Ym1</t>
  </si>
  <si>
    <t>mmu:12655;</t>
  </si>
  <si>
    <t>CDC37_MOUSE</t>
  </si>
  <si>
    <t>Cdc37</t>
  </si>
  <si>
    <t>mmu:12539;</t>
  </si>
  <si>
    <t>CKLF6_MOUSE</t>
  </si>
  <si>
    <t>Cmtm6 Cklfsf6</t>
  </si>
  <si>
    <t>mmu:67213;</t>
  </si>
  <si>
    <t>COPD_MOUSE</t>
  </si>
  <si>
    <t>Arcn1 Copd</t>
  </si>
  <si>
    <t>mmu:213827;</t>
  </si>
  <si>
    <t>COQ9_MOUSE</t>
  </si>
  <si>
    <t>Coq9</t>
  </si>
  <si>
    <t>mmu:67914;</t>
  </si>
  <si>
    <t>CPNE3_MOUSE</t>
  </si>
  <si>
    <t>Cpne3 Kiaa0636</t>
  </si>
  <si>
    <t>mmu:70568;</t>
  </si>
  <si>
    <t>CYB5B_MOUSE</t>
  </si>
  <si>
    <t>Cyb5b Cyb5m</t>
  </si>
  <si>
    <t>mmu:66427;</t>
  </si>
  <si>
    <t>BOLA1_MOUSE</t>
  </si>
  <si>
    <t>Bola1</t>
  </si>
  <si>
    <t>mmu:69168;</t>
  </si>
  <si>
    <t>Blvrb</t>
  </si>
  <si>
    <t>CMC1_MOUSE</t>
  </si>
  <si>
    <t>Slc25a12 Aralar1</t>
  </si>
  <si>
    <t>mmu:78830;</t>
  </si>
  <si>
    <t>Clta</t>
  </si>
  <si>
    <t>COXM1_MOUSE</t>
  </si>
  <si>
    <t>Cmc1</t>
  </si>
  <si>
    <t>mmu:67899;</t>
  </si>
  <si>
    <t>Commd10</t>
  </si>
  <si>
    <t>AP2A2_MOUSE</t>
  </si>
  <si>
    <t>Ap2a2 Adtab</t>
  </si>
  <si>
    <t>mmu:11772;</t>
  </si>
  <si>
    <t>BCAP_MOUSE</t>
  </si>
  <si>
    <t>Pik3ap1 Bcap</t>
  </si>
  <si>
    <t>mmu:83490;</t>
  </si>
  <si>
    <t>Cp</t>
  </si>
  <si>
    <t>CRIP2_MOUSE</t>
  </si>
  <si>
    <t>Crip2 Crp2 Hlp</t>
  </si>
  <si>
    <t>mmu:68337;</t>
  </si>
  <si>
    <t>COR1C_MOUSE</t>
  </si>
  <si>
    <t>Coro1c</t>
  </si>
  <si>
    <t>mmu:23790;</t>
  </si>
  <si>
    <t>COMD3_MOUSE</t>
  </si>
  <si>
    <t>Commd3 Bup</t>
  </si>
  <si>
    <t>mmu:12238;</t>
  </si>
  <si>
    <t>APMAP_MOUSE</t>
  </si>
  <si>
    <t>Apmap</t>
  </si>
  <si>
    <t>mmu:71881;</t>
  </si>
  <si>
    <t>ASSY_MOUSE</t>
  </si>
  <si>
    <t>Ass1 Ass</t>
  </si>
  <si>
    <t>mmu:11898;</t>
  </si>
  <si>
    <t>ATAD3_MOUSE</t>
  </si>
  <si>
    <t>Atad3 Atad3a Kiaa1273</t>
  </si>
  <si>
    <t>mmu:108888;</t>
  </si>
  <si>
    <t>CATL1_MOUSE</t>
  </si>
  <si>
    <t>Ctsl Ctsl1</t>
  </si>
  <si>
    <t>mmu:13039;</t>
  </si>
  <si>
    <t>CBR1_MOUSE</t>
  </si>
  <si>
    <t>Cbr1 Cbr</t>
  </si>
  <si>
    <t>mmu:12408;</t>
  </si>
  <si>
    <t>CBR4_MOUSE</t>
  </si>
  <si>
    <t>Cbr4</t>
  </si>
  <si>
    <t>mmu:234309;</t>
  </si>
  <si>
    <t>CHMP5_MOUSE</t>
  </si>
  <si>
    <t>Chmp5 Snf7dc2</t>
  </si>
  <si>
    <t>mmu:76959;</t>
  </si>
  <si>
    <t>COX5A_MOUSE</t>
  </si>
  <si>
    <t>Cox5a</t>
  </si>
  <si>
    <t>mmu:12858;</t>
  </si>
  <si>
    <t>CPSF5_MOUSE</t>
  </si>
  <si>
    <t>Nudt21 Cpsf5</t>
  </si>
  <si>
    <t>mmu:68219;</t>
  </si>
  <si>
    <t>CPNE1_MOUSE</t>
  </si>
  <si>
    <t>Cpne1</t>
  </si>
  <si>
    <t>mmu:266692;</t>
  </si>
  <si>
    <t>ALDOB_MOUSE</t>
  </si>
  <si>
    <t>Aldob Aldo2</t>
  </si>
  <si>
    <t>mmu:230163;</t>
  </si>
  <si>
    <t>Casp8</t>
  </si>
  <si>
    <t>Cbs</t>
  </si>
  <si>
    <t>CENPV_MOUSE</t>
  </si>
  <si>
    <t>Cenpv Prr6</t>
  </si>
  <si>
    <t>mmu:73139;</t>
  </si>
  <si>
    <t>CHM1A_MOUSE</t>
  </si>
  <si>
    <t>Chmp1a Chmp1 Pcoln3</t>
  </si>
  <si>
    <t>mmu:234852;</t>
  </si>
  <si>
    <t>COX7C_MOUSE</t>
  </si>
  <si>
    <t>Cox7c Cox7c1</t>
  </si>
  <si>
    <t>mmu:12867;</t>
  </si>
  <si>
    <t>ATP5L_MOUSE</t>
  </si>
  <si>
    <t>Atp5mg Atp5l</t>
  </si>
  <si>
    <t>mmu:27425;</t>
  </si>
  <si>
    <t>Cbx3</t>
  </si>
  <si>
    <t>CGBP1_MOUSE</t>
  </si>
  <si>
    <t>Cggbp1</t>
  </si>
  <si>
    <t>mmu:106143;</t>
  </si>
  <si>
    <t>Acbd5</t>
  </si>
  <si>
    <t>AL4A1_MOUSE</t>
  </si>
  <si>
    <t>Aldh4a1</t>
  </si>
  <si>
    <t>mmu:212647;</t>
  </si>
  <si>
    <t>Arf2</t>
  </si>
  <si>
    <t>ARP2_MOUSE</t>
  </si>
  <si>
    <t>Actr2 Arp2</t>
  </si>
  <si>
    <t>mmu:66713;</t>
  </si>
  <si>
    <t>B3AT_MOUSE</t>
  </si>
  <si>
    <t>Slc4a1 Ae1</t>
  </si>
  <si>
    <t>mmu:20533;</t>
  </si>
  <si>
    <t>Psme1</t>
  </si>
  <si>
    <t>QCR2_MOUSE</t>
  </si>
  <si>
    <t>Uqcrc2</t>
  </si>
  <si>
    <t>mmu:67003;</t>
  </si>
  <si>
    <t>RAD21_MOUSE</t>
  </si>
  <si>
    <t>Rad21 Hr21 Scc1</t>
  </si>
  <si>
    <t>mmu:19357;</t>
  </si>
  <si>
    <t>RS10_MOUSE</t>
  </si>
  <si>
    <t>Rps10</t>
  </si>
  <si>
    <t>mmu:67097;</t>
  </si>
  <si>
    <t>RS17_MOUSE</t>
  </si>
  <si>
    <t>Rps17</t>
  </si>
  <si>
    <t>mmu:20068;</t>
  </si>
  <si>
    <t>SF3A3_MOUSE</t>
  </si>
  <si>
    <t>Sf3a3 Sap61</t>
  </si>
  <si>
    <t>mmu:75062;</t>
  </si>
  <si>
    <t>Sft2d2</t>
  </si>
  <si>
    <t>SIR5_MOUSE</t>
  </si>
  <si>
    <t>Sirt5 Sir2l5</t>
  </si>
  <si>
    <t>mmu:68346;</t>
  </si>
  <si>
    <t>Syne2</t>
  </si>
  <si>
    <t>VATB2_MOUSE</t>
  </si>
  <si>
    <t>Atp6v1b2 Atp6b2 Vat2</t>
  </si>
  <si>
    <t>mmu:11966;</t>
  </si>
  <si>
    <t>Vdac3</t>
  </si>
  <si>
    <t>NDUB1_MOUSE</t>
  </si>
  <si>
    <t>Ndufb1</t>
  </si>
  <si>
    <t>PCCA_MOUSE</t>
  </si>
  <si>
    <t>Pcca</t>
  </si>
  <si>
    <t>mmu:110821;</t>
  </si>
  <si>
    <t>PICAL_MOUSE</t>
  </si>
  <si>
    <t>Picalm Calm Fit1</t>
  </si>
  <si>
    <t>mmu:233489;</t>
  </si>
  <si>
    <t>RM46_MOUSE</t>
  </si>
  <si>
    <t>Mrpl46</t>
  </si>
  <si>
    <t>mmu:67308;</t>
  </si>
  <si>
    <t>SRPRB_MOUSE</t>
  </si>
  <si>
    <t>Srprb</t>
  </si>
  <si>
    <t>mmu:20818;</t>
  </si>
  <si>
    <t>SND1_MOUSE</t>
  </si>
  <si>
    <t>Snd1</t>
  </si>
  <si>
    <t>mmu:56463;</t>
  </si>
  <si>
    <t>SORCN_MOUSE</t>
  </si>
  <si>
    <t>Sri</t>
  </si>
  <si>
    <t>mmu:109552;</t>
  </si>
  <si>
    <t>SUCHY_MOUSE</t>
  </si>
  <si>
    <t>Sugct</t>
  </si>
  <si>
    <t>mmu:192136;</t>
  </si>
  <si>
    <t>PCKGC_MOUSE</t>
  </si>
  <si>
    <t>Pck1 Pepck</t>
  </si>
  <si>
    <t>mmu:18534;</t>
  </si>
  <si>
    <t>PON2_MOUSE</t>
  </si>
  <si>
    <t>Pon2</t>
  </si>
  <si>
    <t>mmu:330260;</t>
  </si>
  <si>
    <t>RL13A_MOUSE</t>
  </si>
  <si>
    <t>Rpl13a P198 Tstap198-7</t>
  </si>
  <si>
    <t>mmu:22121;</t>
  </si>
  <si>
    <t>RT36_MOUSE</t>
  </si>
  <si>
    <t>Mrps36</t>
  </si>
  <si>
    <t>mmu:66128;</t>
  </si>
  <si>
    <t>SART3_MOUSE</t>
  </si>
  <si>
    <t>Sart3 Kiaa0156</t>
  </si>
  <si>
    <t>mmu:53890;</t>
  </si>
  <si>
    <t>SH3L3_MOUSE</t>
  </si>
  <si>
    <t>Sh3bgrl3</t>
  </si>
  <si>
    <t>mmu:73723;</t>
  </si>
  <si>
    <t>SLC31_MOUSE</t>
  </si>
  <si>
    <t>Slc3a1 Nbat</t>
  </si>
  <si>
    <t>mmu:20532;</t>
  </si>
  <si>
    <t>SUOX_MOUSE</t>
  </si>
  <si>
    <t>Suox</t>
  </si>
  <si>
    <t>mmu:211389;</t>
  </si>
  <si>
    <t>SUCB2_MOUSE</t>
  </si>
  <si>
    <t>Suclg2</t>
  </si>
  <si>
    <t>mmu:20917;</t>
  </si>
  <si>
    <t>PRDX5_MOUSE</t>
  </si>
  <si>
    <t>Prdx5 Prdx6</t>
  </si>
  <si>
    <t>mmu:54683;</t>
  </si>
  <si>
    <t>Pter</t>
  </si>
  <si>
    <t>RM12_MOUSE</t>
  </si>
  <si>
    <t>Mrpl12 Rpml12</t>
  </si>
  <si>
    <t>mmu:56282;</t>
  </si>
  <si>
    <t>RM24_MOUSE</t>
  </si>
  <si>
    <t>Mrpl24</t>
  </si>
  <si>
    <t>mmu:67707;</t>
  </si>
  <si>
    <t>ROMO1_MOUSE</t>
  </si>
  <si>
    <t>Romo1</t>
  </si>
  <si>
    <t>mmu:67067;</t>
  </si>
  <si>
    <t>S22A1_MOUSE</t>
  </si>
  <si>
    <t>Slc22a1 Lx1 Oct1</t>
  </si>
  <si>
    <t>mmu:20517;</t>
  </si>
  <si>
    <t>RU17_MOUSE</t>
  </si>
  <si>
    <t>Snrnp70 Snrp70</t>
  </si>
  <si>
    <t>mmu:20637;</t>
  </si>
  <si>
    <t>S27A2_MOUSE</t>
  </si>
  <si>
    <t>Slc27a2 Acsvl1 Facvl1 Fatp2 Vlacs Vlcs</t>
  </si>
  <si>
    <t>mmu:26458;</t>
  </si>
  <si>
    <t>RTN3_MOUSE</t>
  </si>
  <si>
    <t>Rtn3</t>
  </si>
  <si>
    <t>mmu:20168;</t>
  </si>
  <si>
    <t>SIM20_MOUSE</t>
  </si>
  <si>
    <t>Smim20</t>
  </si>
  <si>
    <t>mmu:66278;</t>
  </si>
  <si>
    <t>Selenof Sep15</t>
  </si>
  <si>
    <t>Serhl</t>
  </si>
  <si>
    <t>mmu:20714;</t>
  </si>
  <si>
    <t>SCIMP_MOUSE</t>
  </si>
  <si>
    <t>Scimp</t>
  </si>
  <si>
    <t>mmu:327957;</t>
  </si>
  <si>
    <t>SCOT1_MOUSE</t>
  </si>
  <si>
    <t>Oxct1 Oxct Scot</t>
  </si>
  <si>
    <t>mmu:67041;</t>
  </si>
  <si>
    <t>mmu:66354;</t>
  </si>
  <si>
    <t>Tbca</t>
  </si>
  <si>
    <t>Tcof1</t>
  </si>
  <si>
    <t>UD3A2_MOUSE</t>
  </si>
  <si>
    <t>Ugt3a2</t>
  </si>
  <si>
    <t>mmu:223337;</t>
  </si>
  <si>
    <t>URP2_MOUSE</t>
  </si>
  <si>
    <t>Fermt3 Kind3 Urp2</t>
  </si>
  <si>
    <t>mmu:108101;</t>
  </si>
  <si>
    <t>Hdlbp</t>
  </si>
  <si>
    <t>RADI_MOUSE</t>
  </si>
  <si>
    <t>Rdx</t>
  </si>
  <si>
    <t>mmu:19684;</t>
  </si>
  <si>
    <t>RABE2_MOUSE</t>
  </si>
  <si>
    <t>Rabep2 Rabpt5b</t>
  </si>
  <si>
    <t>mmu:70314;</t>
  </si>
  <si>
    <t>Rac1</t>
  </si>
  <si>
    <t>Mrpl45</t>
  </si>
  <si>
    <t>Fau</t>
  </si>
  <si>
    <t>Rps25</t>
  </si>
  <si>
    <t>RS27A_MOUSE</t>
  </si>
  <si>
    <t>Rps27a Uba80 Ubcep1</t>
  </si>
  <si>
    <t>mmu:78294;</t>
  </si>
  <si>
    <t>SODC_MOUSE</t>
  </si>
  <si>
    <t>Sod1</t>
  </si>
  <si>
    <t>mmu:20655;</t>
  </si>
  <si>
    <t>SYAC_MOUSE</t>
  </si>
  <si>
    <t>Aars1 Aars</t>
  </si>
  <si>
    <t>mmu:234734;</t>
  </si>
  <si>
    <t>TIM10_MOUSE</t>
  </si>
  <si>
    <t>Timm10 Tim10</t>
  </si>
  <si>
    <t>mmu:30059;</t>
  </si>
  <si>
    <t>UD17C_MOUSE</t>
  </si>
  <si>
    <t>Ugt1a7c Ugt1a10</t>
  </si>
  <si>
    <t>mmu:394432;</t>
  </si>
  <si>
    <t>YBOX3_MOUSE</t>
  </si>
  <si>
    <t>Ybx3 Csda Msy4</t>
  </si>
  <si>
    <t>mmu:56449;</t>
  </si>
  <si>
    <t>RL23A_MOUSE</t>
  </si>
  <si>
    <t>Rpl23a</t>
  </si>
  <si>
    <t>mmu:268449;</t>
  </si>
  <si>
    <t>RL22_MOUSE</t>
  </si>
  <si>
    <t>Rpl22</t>
  </si>
  <si>
    <t>mmu:19934;</t>
  </si>
  <si>
    <t>RL35_MOUSE</t>
  </si>
  <si>
    <t>Rpl35</t>
  </si>
  <si>
    <t>mmu:66489;</t>
  </si>
  <si>
    <t>Rps13</t>
  </si>
  <si>
    <t>RS23_MOUSE</t>
  </si>
  <si>
    <t>Rps23</t>
  </si>
  <si>
    <t>mmu:66475;</t>
  </si>
  <si>
    <t>Sec61g</t>
  </si>
  <si>
    <t>SC61B_MOUSE</t>
  </si>
  <si>
    <t>Sec61b</t>
  </si>
  <si>
    <t>mmu:66212;</t>
  </si>
  <si>
    <t>mmu:170728;</t>
  </si>
  <si>
    <t>SAE1_MOUSE</t>
  </si>
  <si>
    <t>Sae1 Aos1 Sua1 Ubl1a1 Uble1a</t>
  </si>
  <si>
    <t>mmu:56459;</t>
  </si>
  <si>
    <t>Ahcyl2</t>
  </si>
  <si>
    <t>S10A9_MOUSE</t>
  </si>
  <si>
    <t>S100a9 Cagb Mrp14</t>
  </si>
  <si>
    <t>mmu:20202;</t>
  </si>
  <si>
    <t>S10A8_MOUSE</t>
  </si>
  <si>
    <t>S100a8 Caga Mrp8</t>
  </si>
  <si>
    <t>mmu:20201;</t>
  </si>
  <si>
    <t>SKP1_MOUSE</t>
  </si>
  <si>
    <t>Skp1 Skp1a</t>
  </si>
  <si>
    <t>mmu:21402;</t>
  </si>
  <si>
    <t>Sdcbp</t>
  </si>
  <si>
    <t>STML2_MOUSE</t>
  </si>
  <si>
    <t>Stoml2 Slp2</t>
  </si>
  <si>
    <t>mmu:66592;</t>
  </si>
  <si>
    <t>Sspo</t>
  </si>
  <si>
    <t>TCRG1_MOUSE</t>
  </si>
  <si>
    <t>Tcerg1 Taf2s</t>
  </si>
  <si>
    <t>mmu:56070;</t>
  </si>
  <si>
    <t>SMD2_MOUSE</t>
  </si>
  <si>
    <t>Snrpd2</t>
  </si>
  <si>
    <t>mmu:107686;</t>
  </si>
  <si>
    <t>SMCE1_MOUSE</t>
  </si>
  <si>
    <t>Smarce1 Baf57</t>
  </si>
  <si>
    <t>mmu:57376;</t>
  </si>
  <si>
    <t>THIL_MOUSE</t>
  </si>
  <si>
    <t>Acat1</t>
  </si>
  <si>
    <t>mmu:110446;</t>
  </si>
  <si>
    <t>TMED4_MOUSE</t>
  </si>
  <si>
    <t>Tmed4 Ers25</t>
  </si>
  <si>
    <t>mmu:103694;</t>
  </si>
  <si>
    <t>TOIP1_MOUSE</t>
  </si>
  <si>
    <t>Tor1aip1</t>
  </si>
  <si>
    <t>mmu:208263;</t>
  </si>
  <si>
    <t>VATG3_MOUSE</t>
  </si>
  <si>
    <t>Atp6v1g3 Atp6g3</t>
  </si>
  <si>
    <t>mmu:338375;</t>
  </si>
  <si>
    <t>WNK1_MOUSE</t>
  </si>
  <si>
    <t>Wnk1 Hsn2 Prkwnk1</t>
  </si>
  <si>
    <t>mmu:232341;</t>
  </si>
  <si>
    <t>WASF2_MOUSE</t>
  </si>
  <si>
    <t>Wasf2 Wave2</t>
  </si>
  <si>
    <t>mmu:242687;</t>
  </si>
  <si>
    <t>XRN2_MOUSE</t>
  </si>
  <si>
    <t>Xrn2 Dhm1</t>
  </si>
  <si>
    <t>mmu:24128;</t>
  </si>
  <si>
    <t>TECR_MOUSE</t>
  </si>
  <si>
    <t>Tecr Gpsn2</t>
  </si>
  <si>
    <t>mmu:106529;</t>
  </si>
  <si>
    <t>TAP2_MOUSE</t>
  </si>
  <si>
    <t>Tap2 Abcb3 Ham-2 Ham2</t>
  </si>
  <si>
    <t>mmu:21355;</t>
  </si>
  <si>
    <t>TMX3_MOUSE</t>
  </si>
  <si>
    <t>Tmx3 Kiaa1830 Txndc10</t>
  </si>
  <si>
    <t>mmu:67988;</t>
  </si>
  <si>
    <t>TIM9_MOUSE</t>
  </si>
  <si>
    <t>Timm9 Tim9 Tim9a Timm9a</t>
  </si>
  <si>
    <t>mmu:30056;</t>
  </si>
  <si>
    <t>TRFE_MOUSE</t>
  </si>
  <si>
    <t>Tf Trf</t>
  </si>
  <si>
    <t>mmu:22041;</t>
  </si>
  <si>
    <t>TRXR1_MOUSE</t>
  </si>
  <si>
    <t>Txnrd1 Trxr1</t>
  </si>
  <si>
    <t>mmu:50493;</t>
  </si>
  <si>
    <t>UBQL1_MOUSE</t>
  </si>
  <si>
    <t>Ubqln1 Plic1</t>
  </si>
  <si>
    <t>mmu:56085;</t>
  </si>
  <si>
    <t>THIKA_MOUSE</t>
  </si>
  <si>
    <t>Acaa1a Acaa1</t>
  </si>
  <si>
    <t>mmu:113868;</t>
  </si>
  <si>
    <t>Trabd</t>
  </si>
  <si>
    <t>UBE2N_MOUSE</t>
  </si>
  <si>
    <t>Ube2n Blu</t>
  </si>
  <si>
    <t>mmu:93765;</t>
  </si>
  <si>
    <t>TSPO_MOUSE</t>
  </si>
  <si>
    <t>Tspo Bzrp Mbr</t>
  </si>
  <si>
    <t>mmu:12257;</t>
  </si>
  <si>
    <t>UROM_MOUSE</t>
  </si>
  <si>
    <t>Umod</t>
  </si>
  <si>
    <t>mmu:22242;</t>
  </si>
  <si>
    <t>VTA1_MOUSE</t>
  </si>
  <si>
    <t>Vta1</t>
  </si>
  <si>
    <t>mmu:66201;</t>
  </si>
  <si>
    <t>VDAC1_MOUSE</t>
  </si>
  <si>
    <t>Vdac1 Vdac5</t>
  </si>
  <si>
    <t>mmu:22333;</t>
  </si>
  <si>
    <t>SRSF2_MOUSE</t>
  </si>
  <si>
    <t>Srsf2 Pr264 Sfrs10 Sfrs2</t>
  </si>
  <si>
    <t>mmu:20382;</t>
  </si>
  <si>
    <t>SUCB1_MOUSE</t>
  </si>
  <si>
    <t>Sucla2</t>
  </si>
  <si>
    <t>mmu:20916;</t>
  </si>
  <si>
    <t>Tom1</t>
  </si>
  <si>
    <t>TM9S4_MOUSE</t>
  </si>
  <si>
    <t>Tm9sf4 Kiaa0255</t>
  </si>
  <si>
    <t>mmu:99237;</t>
  </si>
  <si>
    <t>THRB_MOUSE</t>
  </si>
  <si>
    <t>F2 Cf2</t>
  </si>
  <si>
    <t>mmu:14061;</t>
  </si>
  <si>
    <t>TMED9_MOUSE</t>
  </si>
  <si>
    <t>Tmed9 Gp25l2</t>
  </si>
  <si>
    <t>mmu:67511;</t>
  </si>
  <si>
    <t>Sub1 Pc4 Rpo2tc1</t>
  </si>
  <si>
    <t>mmu:20024;</t>
  </si>
  <si>
    <t>THUM1_MOUSE</t>
  </si>
  <si>
    <t>Thumpd1</t>
  </si>
  <si>
    <t>mmu:233802;</t>
  </si>
  <si>
    <t>THTM_MOUSE</t>
  </si>
  <si>
    <t>Mpst</t>
  </si>
  <si>
    <t>mmu:246221;</t>
  </si>
  <si>
    <t>THTR_MOUSE</t>
  </si>
  <si>
    <t>Tst</t>
  </si>
  <si>
    <t>mmu:22117;</t>
  </si>
  <si>
    <t>THOC4_MOUSE</t>
  </si>
  <si>
    <t>Alyref Aly Ref1 Refbp1 THOC4</t>
  </si>
  <si>
    <t>mmu:21681;</t>
  </si>
  <si>
    <t>TRAP1_MOUSE</t>
  </si>
  <si>
    <t>Trap1 Hsp75</t>
  </si>
  <si>
    <t>mmu:68015;</t>
  </si>
  <si>
    <t>TOM6_MOUSE</t>
  </si>
  <si>
    <t>Tomm6 Obtp Tom6</t>
  </si>
  <si>
    <t>mmu:66119;</t>
  </si>
  <si>
    <t>mmu:22284;</t>
  </si>
  <si>
    <t>Vrk3</t>
  </si>
  <si>
    <t>Was Wasp</t>
  </si>
  <si>
    <t>mmu:22376;</t>
  </si>
  <si>
    <t>TBA1C_MOUSE</t>
  </si>
  <si>
    <t>Tuba1c Tuba6</t>
  </si>
  <si>
    <t>mmu:22146;</t>
  </si>
  <si>
    <t>Tnfaip8</t>
  </si>
  <si>
    <t>mmu:106869;</t>
  </si>
  <si>
    <t>Tmem175</t>
  </si>
  <si>
    <t>TOM34_MOUSE</t>
  </si>
  <si>
    <t>Tomm34</t>
  </si>
  <si>
    <t>mmu:67145;</t>
  </si>
  <si>
    <t>TYB4_MOUSE</t>
  </si>
  <si>
    <t>Tmsb4x Ptmb4 Tmsb4</t>
  </si>
  <si>
    <t>mmu:19241;</t>
  </si>
  <si>
    <t>UAP1L_MOUSE</t>
  </si>
  <si>
    <t>Uap1l1</t>
  </si>
  <si>
    <t>mmu:227620;</t>
  </si>
  <si>
    <t>VAT1_MOUSE</t>
  </si>
  <si>
    <t>Vat1 Vat-1</t>
  </si>
  <si>
    <t>mmu:26949;</t>
  </si>
  <si>
    <t>VP26B_MOUSE</t>
  </si>
  <si>
    <t>Vps26b</t>
  </si>
  <si>
    <t>mmu:69091;</t>
  </si>
  <si>
    <t>Wipf1 Waspip Wip</t>
  </si>
  <si>
    <t>mmu:215280;</t>
  </si>
  <si>
    <t>Tes</t>
  </si>
  <si>
    <t>TIM16_MOUSE</t>
  </si>
  <si>
    <t>Pam16 Magmas Tim16 Timm16</t>
  </si>
  <si>
    <t>mmu:66449;</t>
  </si>
  <si>
    <t>TIM50_MOUSE</t>
  </si>
  <si>
    <t>Timm50 Tim50</t>
  </si>
  <si>
    <t>mmu:66525;</t>
  </si>
  <si>
    <t>TPP1_MOUSE</t>
  </si>
  <si>
    <t>Tpp1 Cln2</t>
  </si>
  <si>
    <t>mmu:12751;</t>
  </si>
  <si>
    <t>Tpp2</t>
  </si>
  <si>
    <t>Tpr</t>
  </si>
  <si>
    <t>TR150_MOUSE</t>
  </si>
  <si>
    <t>Thrap3 Trap150</t>
  </si>
  <si>
    <t>mmu:230753;</t>
  </si>
  <si>
    <t>TYB10_MOUSE</t>
  </si>
  <si>
    <t>Tmsb10 Ptmb10</t>
  </si>
  <si>
    <t>mmu:19240;</t>
  </si>
  <si>
    <t>TCPD_MOUSE</t>
  </si>
  <si>
    <t>Cct4 Cctd</t>
  </si>
  <si>
    <t>mmu:12464;</t>
  </si>
  <si>
    <t>UCRI_MOUSE</t>
  </si>
  <si>
    <t>Uqcrfs1</t>
  </si>
  <si>
    <t>mmu:66694;</t>
  </si>
  <si>
    <t>USO1_MOUSE</t>
  </si>
  <si>
    <t>Uso1 Vdp</t>
  </si>
  <si>
    <t>mmu:56041;</t>
  </si>
  <si>
    <t>mmu:67812;</t>
  </si>
  <si>
    <t>ZNF22_MOUSE</t>
  </si>
  <si>
    <t>Znf22 Krox25 Krox26 Zfp422</t>
  </si>
  <si>
    <t>mmu:67255;</t>
  </si>
  <si>
    <t>SOX9_MOUSE</t>
  </si>
  <si>
    <t>Sox9 Sox-9</t>
  </si>
  <si>
    <t>mmu:20682;</t>
  </si>
  <si>
    <t>Snx1</t>
  </si>
  <si>
    <t>mmu:56440;</t>
  </si>
  <si>
    <t>SNAA_MOUSE</t>
  </si>
  <si>
    <t>Napa Snapa</t>
  </si>
  <si>
    <t>mmu:108124;</t>
  </si>
  <si>
    <t>SLIRP_MOUSE</t>
  </si>
  <si>
    <t>Slirp</t>
  </si>
  <si>
    <t>mmu:380773;</t>
  </si>
  <si>
    <t>SMAP2_MOUSE</t>
  </si>
  <si>
    <t>Smap2 Smap1l</t>
  </si>
  <si>
    <t>mmu:69780;</t>
  </si>
  <si>
    <t>SLK_MOUSE</t>
  </si>
  <si>
    <t>Slk Kiaa0204 Stk2</t>
  </si>
  <si>
    <t>mmu:20874;</t>
  </si>
  <si>
    <t>Smim1</t>
  </si>
  <si>
    <t>SUV3_MOUSE</t>
  </si>
  <si>
    <t>Supv3l1 Suv3l1</t>
  </si>
  <si>
    <t>mmu:338359;</t>
  </si>
  <si>
    <t>TSN8_MOUSE</t>
  </si>
  <si>
    <t>Tspan8</t>
  </si>
  <si>
    <t>mmu:216350;</t>
  </si>
  <si>
    <t>UGGG1_MOUSE</t>
  </si>
  <si>
    <t>Uggt1 Gt Ugcgl1 Uggt Ugt1 Ugtr</t>
  </si>
  <si>
    <t>mmu:320011;</t>
  </si>
  <si>
    <t>Vamp8</t>
  </si>
  <si>
    <t>mmu:22320;</t>
  </si>
  <si>
    <t>VA0D1_MOUSE</t>
  </si>
  <si>
    <t>Atp6v0d1 Atp6d</t>
  </si>
  <si>
    <t>mmu:11972;</t>
  </si>
  <si>
    <t>VIME_MOUSE</t>
  </si>
  <si>
    <t>Vim</t>
  </si>
  <si>
    <t>mmu:22352;</t>
  </si>
  <si>
    <t>VINC_MOUSE</t>
  </si>
  <si>
    <t>Vcl</t>
  </si>
  <si>
    <t>mmu:22330;</t>
  </si>
  <si>
    <t>Xpnpep1</t>
  </si>
  <si>
    <t>mmu:170750;</t>
  </si>
  <si>
    <t>TCPE_MOUSE</t>
  </si>
  <si>
    <t>Cct5 Ccte Kiaa0098</t>
  </si>
  <si>
    <t>mmu:12465;</t>
  </si>
  <si>
    <t>TXD17_MOUSE</t>
  </si>
  <si>
    <t>Txndc17 Txnl5</t>
  </si>
  <si>
    <t>mmu:52700;</t>
  </si>
  <si>
    <t>SYIM_MOUSE</t>
  </si>
  <si>
    <t>Iars2</t>
  </si>
  <si>
    <t>mmu:381314;</t>
  </si>
  <si>
    <t>Thap4</t>
  </si>
  <si>
    <t>TKT_MOUSE</t>
  </si>
  <si>
    <t>Tkt</t>
  </si>
  <si>
    <t>mmu:21881;</t>
  </si>
  <si>
    <t>TLN1_MOUSE</t>
  </si>
  <si>
    <t>Tln1 Tln</t>
  </si>
  <si>
    <t>mmu:21894;</t>
  </si>
  <si>
    <t>Slc25a1</t>
  </si>
  <si>
    <t>TXD12_MOUSE</t>
  </si>
  <si>
    <t>Txndc12 Tlp19</t>
  </si>
  <si>
    <t>mmu:66073;</t>
  </si>
  <si>
    <t>Wdfy3</t>
  </si>
  <si>
    <t>TBA1B_MOUSE</t>
  </si>
  <si>
    <t>Tuba1b Tuba2</t>
  </si>
  <si>
    <t>mmu:22143;</t>
  </si>
  <si>
    <t>T126A_MOUSE</t>
  </si>
  <si>
    <t>Tmem126a</t>
  </si>
  <si>
    <t>mmu:66271;</t>
  </si>
  <si>
    <t>TRIA1_MOUSE</t>
  </si>
  <si>
    <t>Triap1 15e1.1</t>
  </si>
  <si>
    <t>mmu:69076;</t>
  </si>
  <si>
    <t>TPM4_MOUSE</t>
  </si>
  <si>
    <t>Tpm4</t>
  </si>
  <si>
    <t>mmu:326618;</t>
  </si>
  <si>
    <t>VPS36_MOUSE</t>
  </si>
  <si>
    <t>Vps36</t>
  </si>
  <si>
    <t>mmu:70160;</t>
  </si>
  <si>
    <t>VPS35_MOUSE</t>
  </si>
  <si>
    <t>Vps35 Mem3</t>
  </si>
  <si>
    <t>mmu:65114;</t>
  </si>
  <si>
    <t>VTNC_MOUSE</t>
  </si>
  <si>
    <t>Vtn</t>
  </si>
  <si>
    <t>mmu:22370;</t>
  </si>
  <si>
    <t>VATG1_MOUSE</t>
  </si>
  <si>
    <t>Atp6v1g1 Atp6g1</t>
  </si>
  <si>
    <t>mmu:66290;</t>
  </si>
  <si>
    <t>Atp6v1h</t>
  </si>
  <si>
    <t>WASC2_MOUSE</t>
  </si>
  <si>
    <t>Washc2 D6Wsu116e Fam21 Kiaa0592</t>
  </si>
  <si>
    <t>mmu:28006;</t>
  </si>
  <si>
    <t>A0A0A0MQ90_MOUSE</t>
  </si>
  <si>
    <t>Q542I8_MOUSE</t>
  </si>
  <si>
    <t>Parp1 Adprt1</t>
  </si>
  <si>
    <t>mmu:11545;</t>
  </si>
  <si>
    <t>L7N451_MOUSE</t>
  </si>
  <si>
    <t>mmu:74558;</t>
  </si>
  <si>
    <t>Afdn</t>
  </si>
  <si>
    <t>E9Q6U4_MOUSE</t>
  </si>
  <si>
    <t>Pfdn4</t>
  </si>
  <si>
    <t>Myo6</t>
  </si>
  <si>
    <t>A0A0R4J2B2_MOUSE</t>
  </si>
  <si>
    <t>Kctd12</t>
  </si>
  <si>
    <t>A2ADR8_MOUSE</t>
  </si>
  <si>
    <t>Ppp1r8</t>
  </si>
  <si>
    <t>A0A1Y7VJ48_MOUSE</t>
  </si>
  <si>
    <t>Atl2</t>
  </si>
  <si>
    <t>Nop56</t>
  </si>
  <si>
    <t>Mbnl1</t>
  </si>
  <si>
    <t>V9GWU5_MOUSE</t>
  </si>
  <si>
    <t>A0A1L1SSA8_MOUSE</t>
  </si>
  <si>
    <t>A0A0R3P9C8_MOUSE</t>
  </si>
  <si>
    <t>Tardbp</t>
  </si>
  <si>
    <t>Fes</t>
  </si>
  <si>
    <t>Serpinc1</t>
  </si>
  <si>
    <t>Pdzk1</t>
  </si>
  <si>
    <t>Isca2</t>
  </si>
  <si>
    <t>A0A2R8VHT7_MOUSE</t>
  </si>
  <si>
    <t>Mcat</t>
  </si>
  <si>
    <t>Syncrip</t>
  </si>
  <si>
    <t>A0A338P6X2_MOUSE</t>
  </si>
  <si>
    <t>Fam162a</t>
  </si>
  <si>
    <t>Crlf3</t>
  </si>
  <si>
    <t>B2KF83_MOUSE</t>
  </si>
  <si>
    <t>Hars</t>
  </si>
  <si>
    <t>G3UZ30_MOUSE</t>
  </si>
  <si>
    <t>Ppp1r11</t>
  </si>
  <si>
    <t>Ptk2b</t>
  </si>
  <si>
    <t>Q7TQE2_MOUSE</t>
  </si>
  <si>
    <t>Cd44</t>
  </si>
  <si>
    <t>Spp1</t>
  </si>
  <si>
    <t>Atp5c1</t>
  </si>
  <si>
    <t>Tpm3</t>
  </si>
  <si>
    <t>G3UXZ5_MOUSE</t>
  </si>
  <si>
    <t>Sh3glb1</t>
  </si>
  <si>
    <t>Chordc1</t>
  </si>
  <si>
    <t>Arhgef2</t>
  </si>
  <si>
    <t>Tpm1</t>
  </si>
  <si>
    <t>E9PWW2_MOUSE</t>
  </si>
  <si>
    <t>Psap</t>
  </si>
  <si>
    <t>A2A813_MOUSE</t>
  </si>
  <si>
    <t>A0A2I3BPN6_MOUSE</t>
  </si>
  <si>
    <t>Taf4</t>
  </si>
  <si>
    <t>Ptbp1</t>
  </si>
  <si>
    <t>Sgpl1</t>
  </si>
  <si>
    <t>Son</t>
  </si>
  <si>
    <t>Lrp1</t>
  </si>
  <si>
    <t>E9PXI0_MOUSE</t>
  </si>
  <si>
    <t>Vav1</t>
  </si>
  <si>
    <t>Ciao2b Fam96b</t>
  </si>
  <si>
    <t>Slc8a1</t>
  </si>
  <si>
    <t>Spcs2</t>
  </si>
  <si>
    <t>Ldha</t>
  </si>
  <si>
    <t>E9QND8_MOUSE</t>
  </si>
  <si>
    <t>Gm4450</t>
  </si>
  <si>
    <t>Rab1a Rab1</t>
  </si>
  <si>
    <t>A0A3Q4EGT0_MOUSE</t>
  </si>
  <si>
    <t>Rps2</t>
  </si>
  <si>
    <t>A0A1L1SRC3_MOUSE</t>
  </si>
  <si>
    <t>Dglucy 9030617O03Rik</t>
  </si>
  <si>
    <t>Srsf7</t>
  </si>
  <si>
    <t>Sumo2</t>
  </si>
  <si>
    <t>Q62347_MOUSE</t>
  </si>
  <si>
    <t>Creb1</t>
  </si>
  <si>
    <t>Q8BH80_MOUSE</t>
  </si>
  <si>
    <t>mmu:56491;</t>
  </si>
  <si>
    <t>Hnrnpf</t>
  </si>
  <si>
    <t>Lasp1</t>
  </si>
  <si>
    <t>Qdpr</t>
  </si>
  <si>
    <t>Slc5a11</t>
  </si>
  <si>
    <t>G3UZR1_MOUSE</t>
  </si>
  <si>
    <t>Glg1</t>
  </si>
  <si>
    <t>Immt</t>
  </si>
  <si>
    <t>E9Q852_MOUSE</t>
  </si>
  <si>
    <t>A0A0A6YX18_MOUSE</t>
  </si>
  <si>
    <t>Septin2 Sept2</t>
  </si>
  <si>
    <t>Capn1</t>
  </si>
  <si>
    <t>Cald1</t>
  </si>
  <si>
    <t>Pcbp2</t>
  </si>
  <si>
    <t>Slc2a1</t>
  </si>
  <si>
    <t>Tapbp</t>
  </si>
  <si>
    <t>Q5SW88_MOUSE</t>
  </si>
  <si>
    <t>Q3UMA3_MOUSE</t>
  </si>
  <si>
    <t>Hgs</t>
  </si>
  <si>
    <t>Q0VGP9_MOUSE</t>
  </si>
  <si>
    <t>Q8CBD0_MOUSE</t>
  </si>
  <si>
    <t>Ndrg3</t>
  </si>
  <si>
    <t>A4QPD3_MOUSE</t>
  </si>
  <si>
    <t>mmu:19696;</t>
  </si>
  <si>
    <t>Tsc22d1</t>
  </si>
  <si>
    <t>E9QAH1_MOUSE</t>
  </si>
  <si>
    <t>Golgb1</t>
  </si>
  <si>
    <t>Septin11 Sept11</t>
  </si>
  <si>
    <t>Fam3c</t>
  </si>
  <si>
    <t>A0A0G2JE25_MOUSE</t>
  </si>
  <si>
    <t>G3X8S1_MOUSE</t>
  </si>
  <si>
    <t>Dnajc19</t>
  </si>
  <si>
    <t>A0A087WRY3_MOUSE</t>
  </si>
  <si>
    <t>Nucks1</t>
  </si>
  <si>
    <t>Slc47a1</t>
  </si>
  <si>
    <t>Ppp6r3</t>
  </si>
  <si>
    <t>A2AKI5_MOUSE</t>
  </si>
  <si>
    <t>A0A0R4J078_MOUSE</t>
  </si>
  <si>
    <t>Ubxn4</t>
  </si>
  <si>
    <t>A0A0N4SV89_MOUSE</t>
  </si>
  <si>
    <t>Gnpda1</t>
  </si>
  <si>
    <t>A0A0A6YVU8_MOUSE</t>
  </si>
  <si>
    <t>Gm9774</t>
  </si>
  <si>
    <t>Sec24b</t>
  </si>
  <si>
    <t>Slc12a1</t>
  </si>
  <si>
    <t>E9QNH7_MOUSE</t>
  </si>
  <si>
    <t>D3Z7X0_MOUSE</t>
  </si>
  <si>
    <t>Acad12</t>
  </si>
  <si>
    <t>mmu:338350;</t>
  </si>
  <si>
    <t>Psmc3</t>
  </si>
  <si>
    <t>G3UX74_MOUSE</t>
  </si>
  <si>
    <t>Pabpn1</t>
  </si>
  <si>
    <t>Acsl1</t>
  </si>
  <si>
    <t>A0A2R8W6R3_MOUSE</t>
  </si>
  <si>
    <t>Ggt1</t>
  </si>
  <si>
    <t>Srrm1</t>
  </si>
  <si>
    <t>Sf1</t>
  </si>
  <si>
    <t>Mia2</t>
  </si>
  <si>
    <t>E9Q6R3_MOUSE</t>
  </si>
  <si>
    <t>Sec22b</t>
  </si>
  <si>
    <t>Rap1gds1</t>
  </si>
  <si>
    <t>Plec</t>
  </si>
  <si>
    <t>S4R1E5_MOUSE</t>
  </si>
  <si>
    <t>Abcg2</t>
  </si>
  <si>
    <t>Cyth4</t>
  </si>
  <si>
    <t>A0A2R8W718_MOUSE</t>
  </si>
  <si>
    <t>Tbc1d22a</t>
  </si>
  <si>
    <t>H3BJ37_MOUSE</t>
  </si>
  <si>
    <t>Decr2</t>
  </si>
  <si>
    <t>A0A1B0GRP7_MOUSE</t>
  </si>
  <si>
    <t>Acin1</t>
  </si>
  <si>
    <t>Hmgb1</t>
  </si>
  <si>
    <t>A0A0G2JGU0_MOUSE</t>
  </si>
  <si>
    <t>E9Q4Y0_MOUSE</t>
  </si>
  <si>
    <t>Sec24c</t>
  </si>
  <si>
    <t>Osbpl8</t>
  </si>
  <si>
    <t>Ahsg</t>
  </si>
  <si>
    <t>A2A6J7_MOUSE</t>
  </si>
  <si>
    <t>Lsp1</t>
  </si>
  <si>
    <t>A0A0R4J083_MOUSE</t>
  </si>
  <si>
    <t>Septin9 Sept9</t>
  </si>
  <si>
    <t>G8JL68_MOUSE</t>
  </si>
  <si>
    <t>Myef2</t>
  </si>
  <si>
    <t>Hacl1</t>
  </si>
  <si>
    <t>Txnl1</t>
  </si>
  <si>
    <t>Dnajc13</t>
  </si>
  <si>
    <t>Gm11639</t>
  </si>
  <si>
    <t>A0A075B6A3_MOUSE</t>
  </si>
  <si>
    <t>Igha</t>
  </si>
  <si>
    <t>A0A494BAV2_MOUSE</t>
  </si>
  <si>
    <t>A2AKN5_MOUSE</t>
  </si>
  <si>
    <t>Arhgap27 5730442P18Rik Sh3d20</t>
  </si>
  <si>
    <t>G3UVV4_MOUSE</t>
  </si>
  <si>
    <t>Nolc1</t>
  </si>
  <si>
    <t>H7BX88_MOUSE</t>
  </si>
  <si>
    <t>Map2k4</t>
  </si>
  <si>
    <t>Sars</t>
  </si>
  <si>
    <t>Oxsr1</t>
  </si>
  <si>
    <t>Mtx1</t>
  </si>
  <si>
    <t>A0A0R4J1J1_MOUSE</t>
  </si>
  <si>
    <t>Pnkd</t>
  </si>
  <si>
    <t>Hnrnpl</t>
  </si>
  <si>
    <t>Tuba4a</t>
  </si>
  <si>
    <t>Dnm2</t>
  </si>
  <si>
    <t>A0A0G2JEK2_MOUSE</t>
  </si>
  <si>
    <t>Crip1</t>
  </si>
  <si>
    <t>Pbld1</t>
  </si>
  <si>
    <t>A0A1B0GX27_MOUSE</t>
  </si>
  <si>
    <t>Bcat2</t>
  </si>
  <si>
    <t>Synj1</t>
  </si>
  <si>
    <t>E9PVA6_MOUSE</t>
  </si>
  <si>
    <t>A0A0G2JEU1_MOUSE</t>
  </si>
  <si>
    <t>Aldh2</t>
  </si>
  <si>
    <t>Apex1</t>
  </si>
  <si>
    <t>D3Z6Z0_MOUSE</t>
  </si>
  <si>
    <t>Fubp1</t>
  </si>
  <si>
    <t>F6UFB9_MOUSE</t>
  </si>
  <si>
    <t>mmu:229877;</t>
  </si>
  <si>
    <t>Z4YJV4_MOUSE</t>
  </si>
  <si>
    <t>Ogdh</t>
  </si>
  <si>
    <t>Pip4p1</t>
  </si>
  <si>
    <t>Surf1</t>
  </si>
  <si>
    <t>A0A0U1RNI5_MOUSE</t>
  </si>
  <si>
    <t>Slc5a2</t>
  </si>
  <si>
    <t>Tns1</t>
  </si>
  <si>
    <t>Srsf1</t>
  </si>
  <si>
    <t>Ctnnd1</t>
  </si>
  <si>
    <t>A0A0N4SVE1_MOUSE</t>
  </si>
  <si>
    <t>Atp6v1f</t>
  </si>
  <si>
    <t>Q3TML0_MOUSE</t>
  </si>
  <si>
    <t>Pdia6</t>
  </si>
  <si>
    <t>Rngtt</t>
  </si>
  <si>
    <t>Sipa1</t>
  </si>
  <si>
    <t>A0A087WQT6_MOUSE</t>
  </si>
  <si>
    <t>Ostf1</t>
  </si>
  <si>
    <t>Hnrnpdl Hnrnpdl1 Hnrpdl</t>
  </si>
  <si>
    <t>J3QP70_MOUSE</t>
  </si>
  <si>
    <t>A0A2R8VKS6_MOUSE</t>
  </si>
  <si>
    <t>D3Z269_MOUSE</t>
  </si>
  <si>
    <t>Lypla1</t>
  </si>
  <si>
    <t>Rbm39</t>
  </si>
  <si>
    <t>F8WH23_MOUSE</t>
  </si>
  <si>
    <t>Igfbp7</t>
  </si>
  <si>
    <t>Rpl10a</t>
  </si>
  <si>
    <t>A2ASB8_MOUSE</t>
  </si>
  <si>
    <t>Cse1l</t>
  </si>
  <si>
    <t>A0A3B2WB94_MOUSE</t>
  </si>
  <si>
    <t>Adgre1</t>
  </si>
  <si>
    <t>H3BJG8_MOUSE</t>
  </si>
  <si>
    <t>Acaa1a</t>
  </si>
  <si>
    <t>Q5RL20_MOUSE</t>
  </si>
  <si>
    <t>mmu:94067;</t>
  </si>
  <si>
    <t>Q3TLP8_MOUSE</t>
  </si>
  <si>
    <t>A0A1Y7VNP4_MOUSE</t>
  </si>
  <si>
    <t>A0A1D5RLR6_MOUSE</t>
  </si>
  <si>
    <t>Pdlim5</t>
  </si>
  <si>
    <t>Anxa4</t>
  </si>
  <si>
    <t>Raly</t>
  </si>
  <si>
    <t>S4R1F2_MOUSE</t>
  </si>
  <si>
    <t>A2APD7_MOUSE</t>
  </si>
  <si>
    <t>Safb</t>
  </si>
  <si>
    <t>Myl6</t>
  </si>
  <si>
    <t>Q5SXR6_MOUSE</t>
  </si>
  <si>
    <t>Myof</t>
  </si>
  <si>
    <t>Hscb</t>
  </si>
  <si>
    <t>S4R1M0_MOUSE</t>
  </si>
  <si>
    <t>Ptprc</t>
  </si>
  <si>
    <t>D6RDT4_MOUSE</t>
  </si>
  <si>
    <t>A0A1B0GR19_MOUSE</t>
  </si>
  <si>
    <t>Rcn3</t>
  </si>
  <si>
    <t>A2A998_MOUSE</t>
  </si>
  <si>
    <t>A0A0J9YU08_MOUSE</t>
  </si>
  <si>
    <t>Usp9x</t>
  </si>
  <si>
    <t>H3BJ35_MOUSE</t>
  </si>
  <si>
    <t>A2AL12_MOUSE</t>
  </si>
  <si>
    <t>Hnrnpa3</t>
  </si>
  <si>
    <t>Esyt2</t>
  </si>
  <si>
    <t>Map1s</t>
  </si>
  <si>
    <t>H7BWX9_MOUSE</t>
  </si>
  <si>
    <t>Rab11a</t>
  </si>
  <si>
    <t>Vdac2</t>
  </si>
  <si>
    <t>Nap1l1</t>
  </si>
  <si>
    <t>Q5U452_MOUSE</t>
  </si>
  <si>
    <t>Trp53rka 2810408M09Rik</t>
  </si>
  <si>
    <t>mmu:381406;</t>
  </si>
  <si>
    <t>Q3U4W8_MOUSE</t>
  </si>
  <si>
    <t>Usp5</t>
  </si>
  <si>
    <t>Q6ZWZ4_MOUSE</t>
  </si>
  <si>
    <t>mmu:54217;</t>
  </si>
  <si>
    <t>B9EHJ3_MOUSE</t>
  </si>
  <si>
    <t>Tjp1</t>
  </si>
  <si>
    <t>Q9JHF5_MOUSE</t>
  </si>
  <si>
    <t>Tcirg1 Oc116</t>
  </si>
  <si>
    <t>mmu:27060;</t>
  </si>
  <si>
    <t>Q3UDC3_MOUSE</t>
  </si>
  <si>
    <t>D3YZZ6_MOUSE</t>
  </si>
  <si>
    <t>Eif2a</t>
  </si>
  <si>
    <t>S4R2E1_MOUSE</t>
  </si>
  <si>
    <t>A0A452J8C1_MOUSE</t>
  </si>
  <si>
    <t>F8VQJ3_MOUSE</t>
  </si>
  <si>
    <t>Lamc1</t>
  </si>
  <si>
    <t>mmu:226519;</t>
  </si>
  <si>
    <t>D3YZ46_MOUSE</t>
  </si>
  <si>
    <t>Hvcn1</t>
  </si>
  <si>
    <t>A0A1D5RMI0_MOUSE</t>
  </si>
  <si>
    <t>A2AJX3_MOUSE</t>
  </si>
  <si>
    <t>Ndufaf4</t>
  </si>
  <si>
    <t>F8WHL2_MOUSE</t>
  </si>
  <si>
    <t>E9QNN1_MOUSE</t>
  </si>
  <si>
    <t>Dhx9</t>
  </si>
  <si>
    <t>Ap2m1</t>
  </si>
  <si>
    <t>St13</t>
  </si>
  <si>
    <t>Vars</t>
  </si>
  <si>
    <t>Esd</t>
  </si>
  <si>
    <t>D3Z4B2_MOUSE</t>
  </si>
  <si>
    <t>Napg</t>
  </si>
  <si>
    <t>A0A0R4J039_MOUSE</t>
  </si>
  <si>
    <t>A0A5F8MPB5_MOUSE</t>
  </si>
  <si>
    <t>Sltm</t>
  </si>
  <si>
    <t>A2A6T9_MOUSE</t>
  </si>
  <si>
    <t>K3W4T3_MOUSE</t>
  </si>
  <si>
    <t>Atp6v0a1</t>
  </si>
  <si>
    <t>A0A0N4SVL6_MOUSE</t>
  </si>
  <si>
    <t>Cog1</t>
  </si>
  <si>
    <t>A2ARQ2_MOUSE</t>
  </si>
  <si>
    <t>Q8C266_MOUSE</t>
  </si>
  <si>
    <t>A0A0R4J203_MOUSE</t>
  </si>
  <si>
    <t>Dao</t>
  </si>
  <si>
    <t>A0A0U1RPY6_MOUSE</t>
  </si>
  <si>
    <t>Arl6ip1</t>
  </si>
  <si>
    <t>Capg</t>
  </si>
  <si>
    <t>Smad2</t>
  </si>
  <si>
    <t>E9PUA7_MOUSE</t>
  </si>
  <si>
    <t>Cadm1</t>
  </si>
  <si>
    <t>Hagh</t>
  </si>
  <si>
    <t>D6RI83_MOUSE</t>
  </si>
  <si>
    <t>Snrpa</t>
  </si>
  <si>
    <t>A0A1D5RLV7_MOUSE</t>
  </si>
  <si>
    <t>F6TVP2_MOUSE</t>
  </si>
  <si>
    <t>Samhd1</t>
  </si>
  <si>
    <t>A0A1B0GT81_MOUSE</t>
  </si>
  <si>
    <t>Pcx</t>
  </si>
  <si>
    <t>Snapin</t>
  </si>
  <si>
    <t>A0A0J9YU79_MOUSE</t>
  </si>
  <si>
    <t>E0CYU5_MOUSE</t>
  </si>
  <si>
    <t>D3YU09_MOUSE</t>
  </si>
  <si>
    <t>A0A1B0GSR4_MOUSE</t>
  </si>
  <si>
    <t>Abraxas2</t>
  </si>
  <si>
    <t>A0A0A6YW77_MOUSE</t>
  </si>
  <si>
    <t>A2AAW9_MOUSE</t>
  </si>
  <si>
    <t>B1B1D8_MOUSE</t>
  </si>
  <si>
    <t>Efemp2</t>
  </si>
  <si>
    <t>Q3TWV4_MOUSE</t>
  </si>
  <si>
    <t>Q9DCW5_MOUSE</t>
  </si>
  <si>
    <t>Cox6a1</t>
  </si>
  <si>
    <t>Q3TKD0_MOUSE</t>
  </si>
  <si>
    <t>Tnpo1</t>
  </si>
  <si>
    <t>Dcps</t>
  </si>
  <si>
    <t>G3UW70_MOUSE</t>
  </si>
  <si>
    <t>Lamtor5 Hbxip</t>
  </si>
  <si>
    <t>Abcd3</t>
  </si>
  <si>
    <t>Eef1b2</t>
  </si>
  <si>
    <t>A2A4U9_MOUSE</t>
  </si>
  <si>
    <t>Slc13a3</t>
  </si>
  <si>
    <t>J3QM80_MOUSE</t>
  </si>
  <si>
    <t>A0A0R4J1R7_MOUSE</t>
  </si>
  <si>
    <t>Pcbd2</t>
  </si>
  <si>
    <t>A6PWC3_MOUSE</t>
  </si>
  <si>
    <t>Nrd1</t>
  </si>
  <si>
    <t>D3Z3A6_MOUSE</t>
  </si>
  <si>
    <t>A0A0R4J0I1_MOUSE</t>
  </si>
  <si>
    <t>Serpina3k</t>
  </si>
  <si>
    <t>A0A1B0GSR9_MOUSE</t>
  </si>
  <si>
    <t>E9QMK9_MOUSE</t>
  </si>
  <si>
    <t>Sting1 Tmem173</t>
  </si>
  <si>
    <t>A2AVJ7_MOUSE</t>
  </si>
  <si>
    <t>A2APF7_MOUSE</t>
  </si>
  <si>
    <t>Zbp1</t>
  </si>
  <si>
    <t>A2AGN7_MOUSE</t>
  </si>
  <si>
    <t>G5E924_MOUSE</t>
  </si>
  <si>
    <t>A0A0R4J1B9_MOUSE</t>
  </si>
  <si>
    <t>Dap3</t>
  </si>
  <si>
    <t>Ptpn18</t>
  </si>
  <si>
    <t>F7B227_MOUSE</t>
  </si>
  <si>
    <t>A0A0J9YUM4_MOUSE</t>
  </si>
  <si>
    <t>F2Z3U6_MOUSE</t>
  </si>
  <si>
    <t>Hsd11b1</t>
  </si>
  <si>
    <t>A2AEG6_MOUSE</t>
  </si>
  <si>
    <t>Gpm6b</t>
  </si>
  <si>
    <t>A0A087WNP6_MOUSE</t>
  </si>
  <si>
    <t>G3XA66_MOUSE</t>
  </si>
  <si>
    <t>Q5SUT0_MOUSE</t>
  </si>
  <si>
    <t>Ewsr1</t>
  </si>
  <si>
    <t>Nars</t>
  </si>
  <si>
    <t>G3UZ01_MOUSE</t>
  </si>
  <si>
    <t>Ccs</t>
  </si>
  <si>
    <t>H3BKJ0_MOUSE</t>
  </si>
  <si>
    <t>Dlgap4</t>
  </si>
  <si>
    <t>E9QN37_MOUSE</t>
  </si>
  <si>
    <t>F8WIT2_MOUSE</t>
  </si>
  <si>
    <t>Anxa6</t>
  </si>
  <si>
    <t>Abhd14b</t>
  </si>
  <si>
    <t>Q9D881_MOUSE</t>
  </si>
  <si>
    <t>Cox5b-ps Cox5b</t>
  </si>
  <si>
    <t>mmu:12859;</t>
  </si>
  <si>
    <t>V9GXI0_MOUSE</t>
  </si>
  <si>
    <t>Shmt1</t>
  </si>
  <si>
    <t>A0A0R4J052_MOUSE</t>
  </si>
  <si>
    <t>A0A0R4J0T4_MOUSE</t>
  </si>
  <si>
    <t>Ikbkb</t>
  </si>
  <si>
    <t>A0A0B4J1E2_MOUSE</t>
  </si>
  <si>
    <t>Snw1</t>
  </si>
  <si>
    <t>Nup153</t>
  </si>
  <si>
    <t>Flot2</t>
  </si>
  <si>
    <t>Klc1</t>
  </si>
  <si>
    <t>A0A0R4J0T0_MOUSE</t>
  </si>
  <si>
    <t>A2A6H1_MOUSE</t>
  </si>
  <si>
    <t>Dync1i2</t>
  </si>
  <si>
    <t>Pdlim4</t>
  </si>
  <si>
    <t>Z4YKM2_MOUSE</t>
  </si>
  <si>
    <t>Cisd3</t>
  </si>
  <si>
    <t>A0A286YDI8_MOUSE</t>
  </si>
  <si>
    <t>mmu:218811;</t>
  </si>
  <si>
    <t>A0A1L1STE6_MOUSE</t>
  </si>
  <si>
    <t>A2AQR0_MOUSE</t>
  </si>
  <si>
    <t>Gpd2</t>
  </si>
  <si>
    <t>D3YU75_MOUSE</t>
  </si>
  <si>
    <t>Tpt1</t>
  </si>
  <si>
    <t>Paox</t>
  </si>
  <si>
    <t>Cyp4f16</t>
  </si>
  <si>
    <t>A8Y5C3_MOUSE</t>
  </si>
  <si>
    <t>Mup7</t>
  </si>
  <si>
    <t>E9PX77_MOUSE</t>
  </si>
  <si>
    <t>H3BJP2_MOUSE</t>
  </si>
  <si>
    <t>A0A1D5RLM8_MOUSE</t>
  </si>
  <si>
    <t>Reep5</t>
  </si>
  <si>
    <t>G3UX35_MOUSE</t>
  </si>
  <si>
    <t>Smarca4</t>
  </si>
  <si>
    <t>F2Z455_MOUSE</t>
  </si>
  <si>
    <t>E9Q3G8_MOUSE</t>
  </si>
  <si>
    <t>mmu:218210;</t>
  </si>
  <si>
    <t>Bcl2l13</t>
  </si>
  <si>
    <t>Bak1</t>
  </si>
  <si>
    <t>D6RGQ3_MOUSE</t>
  </si>
  <si>
    <t>Ube2k</t>
  </si>
  <si>
    <t>H3BKL7_MOUSE</t>
  </si>
  <si>
    <t>Dnase1</t>
  </si>
  <si>
    <t>Gm45799</t>
  </si>
  <si>
    <t>Wfdc2</t>
  </si>
  <si>
    <t>Iscu</t>
  </si>
  <si>
    <t>E9Q4M4_MOUSE</t>
  </si>
  <si>
    <t>Chchd6</t>
  </si>
  <si>
    <t>A0A0N4SW94_MOUSE</t>
  </si>
  <si>
    <t>Myadm</t>
  </si>
  <si>
    <t>Ddx5</t>
  </si>
  <si>
    <t>Gm49369</t>
  </si>
  <si>
    <t>Q5SVG5_MOUSE</t>
  </si>
  <si>
    <t>Ap1b1</t>
  </si>
  <si>
    <t>Fnbp1</t>
  </si>
  <si>
    <t>Pfkp</t>
  </si>
  <si>
    <t>A0A2I3BR03_MOUSE</t>
  </si>
  <si>
    <t>Sf3b2</t>
  </si>
  <si>
    <t>F7CUQ1_MOUSE</t>
  </si>
  <si>
    <t>B7ZCL8_MOUSE</t>
  </si>
  <si>
    <t>Q5SUH6_MOUSE</t>
  </si>
  <si>
    <t>Clint1</t>
  </si>
  <si>
    <t>E9PY03_MOUSE</t>
  </si>
  <si>
    <t>Tstd1</t>
  </si>
  <si>
    <t>mmu:226654;</t>
  </si>
  <si>
    <t>Amy1</t>
  </si>
  <si>
    <t>Myl1</t>
  </si>
  <si>
    <t>Slc9a3r2</t>
  </si>
  <si>
    <t>E9Q4B9_MOUSE</t>
  </si>
  <si>
    <t>Zadh2</t>
  </si>
  <si>
    <t>Q3TQC7_MOUSE</t>
  </si>
  <si>
    <t>Entpd5</t>
  </si>
  <si>
    <t>Q8K469_MOUSE</t>
  </si>
  <si>
    <t>Oas1g</t>
  </si>
  <si>
    <t>mmu:23960;</t>
  </si>
  <si>
    <t>D3Z7E5_MOUSE</t>
  </si>
  <si>
    <t>A0A1I7Q4A1_MOUSE</t>
  </si>
  <si>
    <t>Cdkn2aip</t>
  </si>
  <si>
    <t>A0A0A6YWB0_MOUSE</t>
  </si>
  <si>
    <t>Adsl</t>
  </si>
  <si>
    <t>A0A0A6YX26_MOUSE</t>
  </si>
  <si>
    <t>G5E866_MOUSE</t>
  </si>
  <si>
    <t>Sf3b1</t>
  </si>
  <si>
    <t>mmu:81898;</t>
  </si>
  <si>
    <t>Dab2</t>
  </si>
  <si>
    <t>Serpinh1</t>
  </si>
  <si>
    <t>E9QAI5_MOUSE</t>
  </si>
  <si>
    <t>A0A2I3BRW9_MOUSE</t>
  </si>
  <si>
    <t>A0A3B2WBE1_MOUSE</t>
  </si>
  <si>
    <t>Epb41l3</t>
  </si>
  <si>
    <t>Fxr1</t>
  </si>
  <si>
    <t>A0A0N4SV66_MOUSE</t>
  </si>
  <si>
    <t>Gsto1</t>
  </si>
  <si>
    <t>Snap23</t>
  </si>
  <si>
    <t>E9PZ00_MOUSE</t>
  </si>
  <si>
    <t>Serbp1</t>
  </si>
  <si>
    <t>H7BX95_MOUSE</t>
  </si>
  <si>
    <t>A0A2R8VHN2_MOUSE</t>
  </si>
  <si>
    <t>Mettl7a1</t>
  </si>
  <si>
    <t>Q3TUQ5_MOUSE</t>
  </si>
  <si>
    <t>Q91VB8_MOUSE</t>
  </si>
  <si>
    <t>Hba-a1 Glnc1 haemaglobin alpha 1 haemaglobin alpha 2 Hba-a2</t>
  </si>
  <si>
    <t>mmu:110257;mmu:15122;</t>
  </si>
  <si>
    <t>Q3UXD9_MOUSE</t>
  </si>
  <si>
    <t>G3X8U3_MOUSE</t>
  </si>
  <si>
    <t>2210016F16Rik</t>
  </si>
  <si>
    <t>mmu:70153;</t>
  </si>
  <si>
    <t>E9PY18_MOUSE</t>
  </si>
  <si>
    <t>Cct7</t>
  </si>
  <si>
    <t>A0A2I3BRX1_MOUSE</t>
  </si>
  <si>
    <t>A0A5F8MPC5_MOUSE</t>
  </si>
  <si>
    <t>Alpl</t>
  </si>
  <si>
    <t>E0CYE5_MOUSE</t>
  </si>
  <si>
    <t>Vti1b</t>
  </si>
  <si>
    <t>Prdx6</t>
  </si>
  <si>
    <t>A0A494B9Z0_MOUSE</t>
  </si>
  <si>
    <t>Capzb</t>
  </si>
  <si>
    <t>A0A3Q4L326_MOUSE</t>
  </si>
  <si>
    <t>A2AU60_MOUSE</t>
  </si>
  <si>
    <t>K3W4R2_MOUSE</t>
  </si>
  <si>
    <t>J3QK13_MOUSE</t>
  </si>
  <si>
    <t>A0A0A6YX21_MOUSE</t>
  </si>
  <si>
    <t>A0A1W2P6F6_MOUSE</t>
  </si>
  <si>
    <t>A0A0R4J094_MOUSE</t>
  </si>
  <si>
    <t>Fahd2a</t>
  </si>
  <si>
    <t>D3Z0L6_MOUSE</t>
  </si>
  <si>
    <t>Gpd1l</t>
  </si>
  <si>
    <t>E9QP46_MOUSE</t>
  </si>
  <si>
    <t>D3Z7U4_MOUSE</t>
  </si>
  <si>
    <t>Sacm1l</t>
  </si>
  <si>
    <t>D6RFU9_MOUSE</t>
  </si>
  <si>
    <t>Sypl</t>
  </si>
  <si>
    <t>Cyb5a</t>
  </si>
  <si>
    <t>Q6P8N8_MOUSE</t>
  </si>
  <si>
    <t>Q3TCD4_MOUSE</t>
  </si>
  <si>
    <t>Q6PF96_MOUSE</t>
  </si>
  <si>
    <t>F7ALS6_MOUSE</t>
  </si>
  <si>
    <t>F8WHM5_MOUSE</t>
  </si>
  <si>
    <t>G3UZZ3_MOUSE</t>
  </si>
  <si>
    <t>A0A0N4SVS6_MOUSE</t>
  </si>
  <si>
    <t>Cnbp</t>
  </si>
  <si>
    <t>D3YWT1_MOUSE</t>
  </si>
  <si>
    <t>Hnrnph3</t>
  </si>
  <si>
    <t>E0CZF6_MOUSE</t>
  </si>
  <si>
    <t>E9PXX7_MOUSE</t>
  </si>
  <si>
    <t>Txndc5</t>
  </si>
  <si>
    <t>P2rx7</t>
  </si>
  <si>
    <t>Bcl2l1</t>
  </si>
  <si>
    <t>Epb41l1 Epb4.1l1</t>
  </si>
  <si>
    <t>E9Q604_MOUSE</t>
  </si>
  <si>
    <t>G3UW41_MOUSE</t>
  </si>
  <si>
    <t>Pdzk1ip1</t>
  </si>
  <si>
    <t>E9Q805_MOUSE</t>
  </si>
  <si>
    <t>Aldh7a1</t>
  </si>
  <si>
    <t>A0A0G2JGQ5_MOUSE</t>
  </si>
  <si>
    <t>Dhx15</t>
  </si>
  <si>
    <t>A0A286YE88_MOUSE</t>
  </si>
  <si>
    <t>Hmgn2</t>
  </si>
  <si>
    <t>H3BKX5_MOUSE</t>
  </si>
  <si>
    <t>G3X9Q3_MOUSE</t>
  </si>
  <si>
    <t>Atpif1</t>
  </si>
  <si>
    <t>Parva</t>
  </si>
  <si>
    <t>H2-K1</t>
  </si>
  <si>
    <t>A0A1Y7VLY5_MOUSE</t>
  </si>
  <si>
    <t>A2AI52_MOUSE</t>
  </si>
  <si>
    <t>Usp8</t>
  </si>
  <si>
    <t>E9Q3V2_MOUSE</t>
  </si>
  <si>
    <t>E9Q5X5_MOUSE</t>
  </si>
  <si>
    <t>Lgals3bp</t>
  </si>
  <si>
    <t>A0A087WP83_MOUSE</t>
  </si>
  <si>
    <t>D3YYM6_MOUSE</t>
  </si>
  <si>
    <t>A0A1L1SVB6_MOUSE</t>
  </si>
  <si>
    <t>Map7</t>
  </si>
  <si>
    <t>Higd1a</t>
  </si>
  <si>
    <t>Gdi2</t>
  </si>
  <si>
    <t>Q3U3G8_MOUSE</t>
  </si>
  <si>
    <t>G3UZA0_MOUSE</t>
  </si>
  <si>
    <t>Krr1</t>
  </si>
  <si>
    <t>A0A0R4J1N9_MOUSE</t>
  </si>
  <si>
    <t>Tfam</t>
  </si>
  <si>
    <t>A0A0G2JG98_MOUSE</t>
  </si>
  <si>
    <t>A0A0N4SV00_MOUSE</t>
  </si>
  <si>
    <t>B1ASZ3_MOUSE</t>
  </si>
  <si>
    <t>Mrpl23</t>
  </si>
  <si>
    <t>S4R1M2_MOUSE</t>
  </si>
  <si>
    <t>Gripap1</t>
  </si>
  <si>
    <t>D3Z0B9_MOUSE</t>
  </si>
  <si>
    <t>A2AJI1_MOUSE</t>
  </si>
  <si>
    <t>Map7d1 Mtap7d1</t>
  </si>
  <si>
    <t>A0A0R4J1I9_MOUSE</t>
  </si>
  <si>
    <t>Slc22a12</t>
  </si>
  <si>
    <t>E9PWE9_MOUSE</t>
  </si>
  <si>
    <t>Syk</t>
  </si>
  <si>
    <t>A0A1L1SSV6_MOUSE</t>
  </si>
  <si>
    <t>A0A1L1SV84_MOUSE</t>
  </si>
  <si>
    <t>Spc24</t>
  </si>
  <si>
    <t>G3UXY7_MOUSE</t>
  </si>
  <si>
    <t>D3YZT4_MOUSE</t>
  </si>
  <si>
    <t>D3YXT0_MOUSE</t>
  </si>
  <si>
    <t>A0A2I3BQF4_MOUSE</t>
  </si>
  <si>
    <t>A0A5F8MPP7_MOUSE</t>
  </si>
  <si>
    <t>Sh3pxd2b</t>
  </si>
  <si>
    <t>E9PWM4_MOUSE</t>
  </si>
  <si>
    <t>E9Q7Q3_MOUSE</t>
  </si>
  <si>
    <t>F6UYN4_MOUSE</t>
  </si>
  <si>
    <t>H3BL37_MOUSE</t>
  </si>
  <si>
    <t>E9QN70_MOUSE</t>
  </si>
  <si>
    <t>Lamb1</t>
  </si>
  <si>
    <t>mmu:16777;</t>
  </si>
  <si>
    <t>A0A0G2JG00_MOUSE</t>
  </si>
  <si>
    <t>Sptan1 Spna2</t>
  </si>
  <si>
    <t>D3YZJ1_MOUSE</t>
  </si>
  <si>
    <t>Sqstm1</t>
  </si>
  <si>
    <t>E9Q9C5_MOUSE</t>
  </si>
  <si>
    <t>Atp6v0c</t>
  </si>
  <si>
    <t>Abi1</t>
  </si>
  <si>
    <t>G3UXW2_MOUSE</t>
  </si>
  <si>
    <t>E9Q8C5_MOUSE</t>
  </si>
  <si>
    <t>A0A571BEG4_MOUSE</t>
  </si>
  <si>
    <t>Epb41</t>
  </si>
  <si>
    <t>E9Q133_MOUSE</t>
  </si>
  <si>
    <t>Cct3</t>
  </si>
  <si>
    <t>D3Z2H9_MOUSE</t>
  </si>
  <si>
    <t>Tpm3-rs7</t>
  </si>
  <si>
    <t>A0A087WP24_MOUSE</t>
  </si>
  <si>
    <t>G3X8Q0_MOUSE</t>
  </si>
  <si>
    <t>G3UXJ6_MOUSE</t>
  </si>
  <si>
    <t>B2KGF0_MOUSE</t>
  </si>
  <si>
    <t>D3YU60_MOUSE</t>
  </si>
  <si>
    <t>A2A5G4_MOUSE</t>
  </si>
  <si>
    <t>F6SQH7_MOUSE</t>
  </si>
  <si>
    <t>A0A494BB95_MOUSE</t>
  </si>
  <si>
    <t>A0A494B947_MOUSE</t>
  </si>
  <si>
    <t>A3KGL9_MOUSE</t>
  </si>
  <si>
    <t>E9Q7A5_MOUSE</t>
  </si>
  <si>
    <t>Tango2 D16H22S680E</t>
  </si>
  <si>
    <t>A0A494BAS6_MOUSE</t>
  </si>
  <si>
    <t>A2AQ43_MOUSE</t>
  </si>
  <si>
    <t>Sh3glb2</t>
  </si>
  <si>
    <t>E9Q3V6_MOUSE</t>
  </si>
  <si>
    <t>A0A0A0MQA5_MOUSE</t>
  </si>
  <si>
    <t>A2BFF8_MOUSE</t>
  </si>
  <si>
    <t>A0A1L1STZ1_MOUSE</t>
  </si>
  <si>
    <t>Exoc6</t>
  </si>
  <si>
    <t>A0A2R8VHH1_MOUSE</t>
  </si>
  <si>
    <t>Cpq</t>
  </si>
  <si>
    <t>Psip1</t>
  </si>
  <si>
    <t>A0A0U1RP81_MOUSE</t>
  </si>
  <si>
    <t>B1AQW2_MOUSE</t>
  </si>
  <si>
    <t>Mapt</t>
  </si>
  <si>
    <t>Chpt1</t>
  </si>
  <si>
    <t>Z4YJT3_MOUSE</t>
  </si>
  <si>
    <t>Larp1</t>
  </si>
  <si>
    <t>F7CPX0_MOUSE</t>
  </si>
  <si>
    <t>Q6XPS7_MOUSE</t>
  </si>
  <si>
    <t>Tha1 Gly1</t>
  </si>
  <si>
    <t>mmu:71776;</t>
  </si>
  <si>
    <t>Q8C605_MOUSE</t>
  </si>
  <si>
    <t>Q9D8L3_MOUSE</t>
  </si>
  <si>
    <t>Q8BHJ8_MOUSE</t>
  </si>
  <si>
    <t>Q91XH5_MOUSE</t>
  </si>
  <si>
    <t>mmu:20751;</t>
  </si>
  <si>
    <t>Bloc1s1</t>
  </si>
  <si>
    <t>Bin1</t>
  </si>
  <si>
    <t>F8WIP8_MOUSE</t>
  </si>
  <si>
    <t>D6RCW3_MOUSE</t>
  </si>
  <si>
    <t>Rtn4ip1</t>
  </si>
  <si>
    <t>A0A1W2P701_MOUSE</t>
  </si>
  <si>
    <t>Chtop 2500003M10Rik</t>
  </si>
  <si>
    <t>A0A1L1SVD8_MOUSE</t>
  </si>
  <si>
    <t>Cwc15</t>
  </si>
  <si>
    <t>Retsat</t>
  </si>
  <si>
    <t>D6RFU2_MOUSE</t>
  </si>
  <si>
    <t>Mgl2</t>
  </si>
  <si>
    <t>B1AQF4_MOUSE</t>
  </si>
  <si>
    <t>A2AWQ2_MOUSE</t>
  </si>
  <si>
    <t>Rcc2</t>
  </si>
  <si>
    <t>A0A0U1RQ20_MOUSE</t>
  </si>
  <si>
    <t>Pycard</t>
  </si>
  <si>
    <t>A0A494BAC4_MOUSE</t>
  </si>
  <si>
    <t>E9QAX7_MOUSE</t>
  </si>
  <si>
    <t>Slc4a4</t>
  </si>
  <si>
    <t>S4R294_MOUSE</t>
  </si>
  <si>
    <t>Prrc2c</t>
  </si>
  <si>
    <t>Zranb2</t>
  </si>
  <si>
    <t>A0A0G2JEF3_MOUSE</t>
  </si>
  <si>
    <t>A0A5F8MPK9_MOUSE</t>
  </si>
  <si>
    <t>F7AAP4_MOUSE</t>
  </si>
  <si>
    <t>D3Z637_MOUSE</t>
  </si>
  <si>
    <t>G5E8C3_MOUSE</t>
  </si>
  <si>
    <t>Gprc5a</t>
  </si>
  <si>
    <t>mmu:232431;</t>
  </si>
  <si>
    <t>Nfu1</t>
  </si>
  <si>
    <t>A0A1L1SR69_MOUSE</t>
  </si>
  <si>
    <t>A0A0R4J043_MOUSE</t>
  </si>
  <si>
    <t>E9Q7S0_MOUSE</t>
  </si>
  <si>
    <t>mmu:104015;</t>
  </si>
  <si>
    <t>D3Z2J6_MOUSE</t>
  </si>
  <si>
    <t>Tmx2</t>
  </si>
  <si>
    <t>D3Z585_MOUSE</t>
  </si>
  <si>
    <t>A0A0G2JGJ1_MOUSE</t>
  </si>
  <si>
    <t>A0A0A6YVR9_MOUSE</t>
  </si>
  <si>
    <t>Gapvd1</t>
  </si>
  <si>
    <t>S4R191_MOUSE</t>
  </si>
  <si>
    <t>Idh3b</t>
  </si>
  <si>
    <t>A0A338P7E3_MOUSE</t>
  </si>
  <si>
    <t>M0QWU8_MOUSE</t>
  </si>
  <si>
    <t>H3BKR2_MOUSE</t>
  </si>
  <si>
    <t>E9Q5P9_MOUSE</t>
  </si>
  <si>
    <t>Q5SS83_MOUSE</t>
  </si>
  <si>
    <t>F6YVP7_MOUSE</t>
  </si>
  <si>
    <t>Rps18-ps6 Gm10260 Gm17352</t>
  </si>
  <si>
    <t>Pds5a</t>
  </si>
  <si>
    <t>Myl10</t>
  </si>
  <si>
    <t>A0A1L1SV73_MOUSE</t>
  </si>
  <si>
    <t>E9Q1J7_MOUSE</t>
  </si>
  <si>
    <t>A0A075B5P6_MOUSE</t>
  </si>
  <si>
    <t>Ighm</t>
  </si>
  <si>
    <t>A0A2R8VKC6_MOUSE</t>
  </si>
  <si>
    <t>A0A1L1SQA8_MOUSE</t>
  </si>
  <si>
    <t>Lcp1</t>
  </si>
  <si>
    <t>D3Z1H8_MOUSE</t>
  </si>
  <si>
    <t>D3YVV1_MOUSE</t>
  </si>
  <si>
    <t>Tmem30a</t>
  </si>
  <si>
    <t>A0A1B0GRJ5_MOUSE</t>
  </si>
  <si>
    <t>F8WHU5_MOUSE</t>
  </si>
  <si>
    <t>Pds5b</t>
  </si>
  <si>
    <t>Rad23a</t>
  </si>
  <si>
    <t>F7CCX1_MOUSE</t>
  </si>
  <si>
    <t>A0A0A0MQC7_MOUSE</t>
  </si>
  <si>
    <t>B1AU25_MOUSE</t>
  </si>
  <si>
    <t>Aifm1</t>
  </si>
  <si>
    <t>mmu:235567;</t>
  </si>
  <si>
    <t>Lrmp</t>
  </si>
  <si>
    <t>E9PYT3_MOUSE</t>
  </si>
  <si>
    <t>Sf3a2</t>
  </si>
  <si>
    <t>A0A0R4J032_MOUSE</t>
  </si>
  <si>
    <t>A0A1B0GR11_MOUSE</t>
  </si>
  <si>
    <t>Taldo1</t>
  </si>
  <si>
    <t>D3YXG6_MOUSE</t>
  </si>
  <si>
    <t>A0A494BBL8_MOUSE</t>
  </si>
  <si>
    <t>D3YXH5_MOUSE</t>
  </si>
  <si>
    <t>Dync1li2</t>
  </si>
  <si>
    <t>E9Q616_MOUSE</t>
  </si>
  <si>
    <t>Ahnak</t>
  </si>
  <si>
    <t>B1AYG7_MOUSE</t>
  </si>
  <si>
    <t>G3X9H5_MOUSE</t>
  </si>
  <si>
    <t>Htt</t>
  </si>
  <si>
    <t>mmu:15194;</t>
  </si>
  <si>
    <t>A0A0U1RP68_MOUSE</t>
  </si>
  <si>
    <t>G5E850_MOUSE</t>
  </si>
  <si>
    <t>A0A087WNZ7_MOUSE</t>
  </si>
  <si>
    <t>Tmed2</t>
  </si>
  <si>
    <t>F6VVY4_MOUSE</t>
  </si>
  <si>
    <t>A0A0R4J023_MOUSE</t>
  </si>
  <si>
    <t>A0A1B0GRX1_MOUSE</t>
  </si>
  <si>
    <t>Casp3</t>
  </si>
  <si>
    <t>A0A2R8VI25_MOUSE</t>
  </si>
  <si>
    <t>A2BE93_MOUSE</t>
  </si>
  <si>
    <t>E9QAS4_MOUSE</t>
  </si>
  <si>
    <t>D3Z0K9_MOUSE</t>
  </si>
  <si>
    <t>A0A1D5RLP7_MOUSE</t>
  </si>
  <si>
    <t>Slc12a3</t>
  </si>
  <si>
    <t>G3X956_MOUSE</t>
  </si>
  <si>
    <t>Supt16 Supt16h</t>
  </si>
  <si>
    <t>A0A1B0GT75_MOUSE</t>
  </si>
  <si>
    <t>E9Q986_MOUSE</t>
  </si>
  <si>
    <t>Acsm5</t>
  </si>
  <si>
    <t>Naxd CARKD</t>
  </si>
  <si>
    <t>A0A0G2JDZ4_MOUSE</t>
  </si>
  <si>
    <t>A0A0G2JGY8_MOUSE</t>
  </si>
  <si>
    <t>D3Z7R0_MOUSE</t>
  </si>
  <si>
    <t>G3UXT7_MOUSE</t>
  </si>
  <si>
    <t>Gfer</t>
  </si>
  <si>
    <t>B7ZCU2_MOUSE</t>
  </si>
  <si>
    <t>A0A0G2JEC4_MOUSE</t>
  </si>
  <si>
    <t>A0A1Y7VK19_MOUSE</t>
  </si>
  <si>
    <t>A0A0A6YWH2_MOUSE</t>
  </si>
  <si>
    <t>Aif1l</t>
  </si>
  <si>
    <t>F6VUK8_MOUSE</t>
  </si>
  <si>
    <t>A0A1D5RLZ9_MOUSE</t>
  </si>
  <si>
    <t>E9PZF0_MOUSE</t>
  </si>
  <si>
    <t>Gm20390</t>
  </si>
  <si>
    <t>Pnp</t>
  </si>
  <si>
    <t>A8DUK4_MOUSE</t>
  </si>
  <si>
    <t>Hbb-bs Glna1 Hbb-bt Hbbt1 Hbbt2</t>
  </si>
  <si>
    <t>mmu:100503605;mmu:101488143;</t>
  </si>
  <si>
    <t>E0CYH0_MOUSE</t>
  </si>
  <si>
    <t>Q7M739_MOUSE</t>
  </si>
  <si>
    <t>Fmnl1</t>
  </si>
  <si>
    <t>A0A0R4J0Z1_MOUSE</t>
  </si>
  <si>
    <t>Pdia4</t>
  </si>
  <si>
    <t>A0A140LIU3_MOUSE</t>
  </si>
  <si>
    <t>Cox6b1</t>
  </si>
  <si>
    <t>A0A2I3BPG9_MOUSE</t>
  </si>
  <si>
    <t>Rpl36a-ps1</t>
  </si>
  <si>
    <t>F6WUX1_MOUSE</t>
  </si>
  <si>
    <t>D3YUT3_MOUSE</t>
  </si>
  <si>
    <t>E9QL31_MOUSE</t>
  </si>
  <si>
    <t>G3V010_MOUSE</t>
  </si>
  <si>
    <t>E9QN08_MOUSE</t>
  </si>
  <si>
    <t>F8WIC2_MOUSE</t>
  </si>
  <si>
    <t>A2AEW6_MOUSE</t>
  </si>
  <si>
    <t>F8VQ28_MOUSE</t>
  </si>
  <si>
    <t>F7AME8_MOUSE</t>
  </si>
  <si>
    <t>Wdr83os BC056474</t>
  </si>
  <si>
    <t>Fcgr2b</t>
  </si>
  <si>
    <t>G3UX07_MOUSE</t>
  </si>
  <si>
    <t>B1ATL6_MOUSE</t>
  </si>
  <si>
    <t>A0A0G2JEJ0_MOUSE</t>
  </si>
  <si>
    <t>E9Q0G1_MOUSE</t>
  </si>
  <si>
    <t>K3W4L7_MOUSE</t>
  </si>
  <si>
    <t>A2AQ52_MOUSE</t>
  </si>
  <si>
    <t>D3YX62_MOUSE</t>
  </si>
  <si>
    <t>G5E814_MOUSE</t>
  </si>
  <si>
    <t>mmu:69875;</t>
  </si>
  <si>
    <t>D3YU12_MOUSE</t>
  </si>
  <si>
    <t>A0A0N4SV32_MOUSE</t>
  </si>
  <si>
    <t>A0A338P7C0_MOUSE</t>
  </si>
  <si>
    <t>A0A1B0GT66_MOUSE</t>
  </si>
  <si>
    <t>A2APX3_MOUSE</t>
  </si>
  <si>
    <t>Ctsa</t>
  </si>
  <si>
    <t>A0A087WSK7_MOUSE</t>
  </si>
  <si>
    <t>Gm28778</t>
  </si>
  <si>
    <t>Capza1</t>
  </si>
  <si>
    <t>Eri1</t>
  </si>
  <si>
    <t>D3Z041_MOUSE</t>
  </si>
  <si>
    <t>A0A0R4J0Q5_MOUSE</t>
  </si>
  <si>
    <t>H7BX01_MOUSE</t>
  </si>
  <si>
    <t>A0A0U1RPM2_MOUSE</t>
  </si>
  <si>
    <t>A0A087WRU0_MOUSE</t>
  </si>
  <si>
    <t>E9Q5F4_MOUSE</t>
  </si>
  <si>
    <t>F6ZFT1_MOUSE</t>
  </si>
  <si>
    <t>A0A494BA58_MOUSE</t>
  </si>
  <si>
    <t>A2ALF3_MOUSE</t>
  </si>
  <si>
    <t>Atp6v1b1</t>
  </si>
  <si>
    <t>A0A140LHR4_MOUSE</t>
  </si>
  <si>
    <t>A0A1Y7VM54_MOUSE</t>
  </si>
  <si>
    <t>Tmed10</t>
  </si>
  <si>
    <t>D3YYK8_MOUSE</t>
  </si>
  <si>
    <t>E9QKA4_MOUSE</t>
  </si>
  <si>
    <t>F6V8R7_MOUSE</t>
  </si>
  <si>
    <t>Rpa2</t>
  </si>
  <si>
    <t>F7ARZ1_MOUSE</t>
  </si>
  <si>
    <t>B1AWE0_MOUSE</t>
  </si>
  <si>
    <t>G3UYR8_MOUSE</t>
  </si>
  <si>
    <t>F6RJ39_MOUSE</t>
  </si>
  <si>
    <t>D3Z1T4_MOUSE</t>
  </si>
  <si>
    <t>E9Q4Q2_MOUSE</t>
  </si>
  <si>
    <t>D3YTT4_MOUSE</t>
  </si>
  <si>
    <t>Csnk1d</t>
  </si>
  <si>
    <t>E9Q390_MOUSE</t>
  </si>
  <si>
    <t>A0A1B0GRV0_MOUSE</t>
  </si>
  <si>
    <t>S4R2B0_MOUSE</t>
  </si>
  <si>
    <t>A0A0N4SVA6_MOUSE</t>
  </si>
  <si>
    <t>A0A494BBE3_MOUSE</t>
  </si>
  <si>
    <t>A2ATT9_MOUSE</t>
  </si>
  <si>
    <t>A0A3Q4EH04_MOUSE</t>
  </si>
  <si>
    <t>A0A1D5RMC1_MOUSE</t>
  </si>
  <si>
    <t>Q9DAC2_MOUSE</t>
  </si>
  <si>
    <t>Q3U3J1_MOUSE</t>
  </si>
  <si>
    <t>mmu:12039;</t>
  </si>
  <si>
    <t>F6RB63_MOUSE</t>
  </si>
  <si>
    <t>D3Z7C0_MOUSE</t>
  </si>
  <si>
    <t>Mrpl40</t>
  </si>
  <si>
    <t>B1AXF5_MOUSE</t>
  </si>
  <si>
    <t>A0A3B2WBM3_MOUSE</t>
  </si>
  <si>
    <t>Elob</t>
  </si>
  <si>
    <t>A0A1W2P6X3_MOUSE</t>
  </si>
  <si>
    <t>E9PYF1_MOUSE</t>
  </si>
  <si>
    <t>A0A0J9YUZ4_MOUSE</t>
  </si>
  <si>
    <t>A8Y5D3_MOUSE</t>
  </si>
  <si>
    <t>A2AP32_MOUSE</t>
  </si>
  <si>
    <t>Ndufb6</t>
  </si>
  <si>
    <t>A0A3Q4EBK4_MOUSE</t>
  </si>
  <si>
    <t>A0A498WFS2_MOUSE</t>
  </si>
  <si>
    <t>Ubxn1</t>
  </si>
  <si>
    <t>Q4FE56_MOUSE</t>
  </si>
  <si>
    <t>Q8BH40_MOUSE</t>
  </si>
  <si>
    <t>Stx7 Stx-7</t>
  </si>
  <si>
    <t>B7FAT9_MOUSE</t>
  </si>
  <si>
    <t>Gprc5c RP23-254J18.2-006</t>
  </si>
  <si>
    <t>A0A0A6YX70_MOUSE</t>
  </si>
  <si>
    <t>D6RH72_MOUSE</t>
  </si>
  <si>
    <t>A0A5H1ZRK8_MOUSE</t>
  </si>
  <si>
    <t>A0A1B0GSW4_MOUSE</t>
  </si>
  <si>
    <t>A0A087WRE7_MOUSE</t>
  </si>
  <si>
    <t>A2AH25_MOUSE</t>
  </si>
  <si>
    <t>A2AWI9_MOUSE</t>
  </si>
  <si>
    <t>J3QP71_MOUSE</t>
  </si>
  <si>
    <t>G3UX99_MOUSE</t>
  </si>
  <si>
    <t>H3BLL3_MOUSE</t>
  </si>
  <si>
    <t>A0A494BBK3_MOUSE</t>
  </si>
  <si>
    <t>F8WJB9_MOUSE</t>
  </si>
  <si>
    <t>Z4YKT6_MOUSE</t>
  </si>
  <si>
    <t>Dhrs7b</t>
  </si>
  <si>
    <t>G3UYI4_MOUSE</t>
  </si>
  <si>
    <t>Add3</t>
  </si>
  <si>
    <t>A0A494B9K4_MOUSE</t>
  </si>
  <si>
    <t>Sirpa</t>
  </si>
  <si>
    <t>A0A494BBF0_MOUSE</t>
  </si>
  <si>
    <t>E9Q9F5_MOUSE</t>
  </si>
  <si>
    <t>Septin7 Sept7</t>
  </si>
  <si>
    <t>C8YIX4_MOUSE</t>
  </si>
  <si>
    <t>A0A1B0GSF7_MOUSE</t>
  </si>
  <si>
    <t>A0A0R4IZW9_MOUSE</t>
  </si>
  <si>
    <t>A0A0R4J275_MOUSE</t>
  </si>
  <si>
    <t>J3QN31_MOUSE</t>
  </si>
  <si>
    <t>Adssl1 ADSS1 ADSSL1</t>
  </si>
  <si>
    <t>Myl12a</t>
  </si>
  <si>
    <t>A0A2C9F2D2_MOUSE</t>
  </si>
  <si>
    <t>Anxa7</t>
  </si>
  <si>
    <t>D3YXF4_MOUSE</t>
  </si>
  <si>
    <t>U2af2</t>
  </si>
  <si>
    <t>A2AE89_MOUSE</t>
  </si>
  <si>
    <t>D3YX76_MOUSE</t>
  </si>
  <si>
    <t>A0A494B9X6_MOUSE</t>
  </si>
  <si>
    <t>G3UXN0_MOUSE</t>
  </si>
  <si>
    <t>Ctdspl</t>
  </si>
  <si>
    <t>G5E8R2_MOUSE</t>
  </si>
  <si>
    <t>A0A494BAX5_MOUSE</t>
  </si>
  <si>
    <t>S4R2J8_MOUSE</t>
  </si>
  <si>
    <t>F7ADT6_MOUSE</t>
  </si>
  <si>
    <t>Exoc4 Sec8l1</t>
  </si>
  <si>
    <t>Mbnl2</t>
  </si>
  <si>
    <t>A0A494BAF7_MOUSE</t>
  </si>
  <si>
    <t>E9Q449_MOUSE</t>
  </si>
  <si>
    <t>A2AMW3_MOUSE</t>
  </si>
  <si>
    <t>Gabre</t>
  </si>
  <si>
    <t>mmu:14404;</t>
  </si>
  <si>
    <t>D3Z300_MOUSE</t>
  </si>
  <si>
    <t>A0A2I3BRK6_MOUSE</t>
  </si>
  <si>
    <t>Eny2 ENY2</t>
  </si>
  <si>
    <t>D3Z521_MOUSE</t>
  </si>
  <si>
    <t>E9PWK1_MOUSE</t>
  </si>
  <si>
    <t>A0A2K6EDM5_MOUSE</t>
  </si>
  <si>
    <t>A0A0N4SVB8_MOUSE</t>
  </si>
  <si>
    <t>Arl8b</t>
  </si>
  <si>
    <t>A0A494BBL9_MOUSE</t>
  </si>
  <si>
    <t>D3Z7C6_MOUSE</t>
  </si>
  <si>
    <t>Ptges3</t>
  </si>
  <si>
    <t>A2ACG7_MOUSE</t>
  </si>
  <si>
    <t>A0A1L1SRL0_MOUSE</t>
  </si>
  <si>
    <t>Cd72</t>
  </si>
  <si>
    <t>O08972_MOUSE</t>
  </si>
  <si>
    <t>Q8BG13_MOUSE</t>
  </si>
  <si>
    <t>A0A140LJ59_MOUSE</t>
  </si>
  <si>
    <t>Eif3k</t>
  </si>
  <si>
    <t>D3YUK4_MOUSE</t>
  </si>
  <si>
    <t>A0A0R4J1C8_MOUSE</t>
  </si>
  <si>
    <t>D3YW09_MOUSE</t>
  </si>
  <si>
    <t>F7AVI9_MOUSE</t>
  </si>
  <si>
    <t>E9Q1V3_MOUSE</t>
  </si>
  <si>
    <t>D6REF3_MOUSE</t>
  </si>
  <si>
    <t>A0A3Q4EG99_MOUSE</t>
  </si>
  <si>
    <t>F6QAU7_MOUSE</t>
  </si>
  <si>
    <t>Nadk2</t>
  </si>
  <si>
    <t>G3UZ26_MOUSE</t>
  </si>
  <si>
    <t>E9Q8N8_MOUSE</t>
  </si>
  <si>
    <t>H9KV01_MOUSE</t>
  </si>
  <si>
    <t>A3KGU7_MOUSE</t>
  </si>
  <si>
    <t>mmu:20740;</t>
  </si>
  <si>
    <t>A0A0G2JE99_MOUSE</t>
  </si>
  <si>
    <t>Iglc1</t>
  </si>
  <si>
    <t>D6RJ57_MOUSE</t>
  </si>
  <si>
    <t>Cyp2e1</t>
  </si>
  <si>
    <t>E0CXZ5_MOUSE</t>
  </si>
  <si>
    <t>A0A3B2W3V4_MOUSE</t>
  </si>
  <si>
    <t>Psmg1</t>
  </si>
  <si>
    <t>A2AQN0_MOUSE</t>
  </si>
  <si>
    <t>Ncoa6</t>
  </si>
  <si>
    <t>Q3V0K6_MOUSE</t>
  </si>
  <si>
    <t>Q6PE70_MOUSE</t>
  </si>
  <si>
    <t>Q3TMX0_MOUSE</t>
  </si>
  <si>
    <t>Q810S7_MOUSE</t>
  </si>
  <si>
    <t>Prpf4b</t>
  </si>
  <si>
    <t>A0A0R4J0I6_MOUSE</t>
  </si>
  <si>
    <t>A0A494BBD8_MOUSE</t>
  </si>
  <si>
    <t>Anxa1</t>
  </si>
  <si>
    <t>A2AUK7_MOUSE</t>
  </si>
  <si>
    <t>E0CXN5_MOUSE</t>
  </si>
  <si>
    <t>Gpd1</t>
  </si>
  <si>
    <t>F7AA45_MOUSE</t>
  </si>
  <si>
    <t>E9QMX7_MOUSE</t>
  </si>
  <si>
    <t>A0A1L1SV25_MOUSE</t>
  </si>
  <si>
    <t>E9Q1R2_MOUSE</t>
  </si>
  <si>
    <t>Hoga1</t>
  </si>
  <si>
    <t>E9PZB2_MOUSE</t>
  </si>
  <si>
    <t>E9PVU0_MOUSE</t>
  </si>
  <si>
    <t>A0A087WSM4_MOUSE</t>
  </si>
  <si>
    <t>F8WID5_MOUSE</t>
  </si>
  <si>
    <t>A0A087WR97_MOUSE</t>
  </si>
  <si>
    <t>A0A0J9YTY0_MOUSE</t>
  </si>
  <si>
    <t>A0A338P703_MOUSE</t>
  </si>
  <si>
    <t>E9Q855_MOUSE</t>
  </si>
  <si>
    <t>E9Q6G4_MOUSE</t>
  </si>
  <si>
    <t>A0A494B945_MOUSE</t>
  </si>
  <si>
    <t>D3YUM1_MOUSE</t>
  </si>
  <si>
    <t>A0A2I3BRS9_MOUSE</t>
  </si>
  <si>
    <t>E9Q242_MOUSE</t>
  </si>
  <si>
    <t>E0CX65_MOUSE</t>
  </si>
  <si>
    <t>A0A494BAJ6_MOUSE</t>
  </si>
  <si>
    <t>E9Q7G1_MOUSE</t>
  </si>
  <si>
    <t>Tmed7</t>
  </si>
  <si>
    <t>D3YVC1_MOUSE</t>
  </si>
  <si>
    <t>Slc22a30</t>
  </si>
  <si>
    <t>Q3TU36_MOUSE</t>
  </si>
  <si>
    <t>Q4KL80_MOUSE</t>
  </si>
  <si>
    <t>Q3U2G2_MOUSE</t>
  </si>
  <si>
    <t>Hspa4</t>
  </si>
  <si>
    <t>mmu:15525;</t>
  </si>
  <si>
    <t>F6UND7_MOUSE</t>
  </si>
  <si>
    <t>E9Q5I9_MOUSE</t>
  </si>
  <si>
    <t>A2AHX7_MOUSE</t>
  </si>
  <si>
    <t>Khsrp</t>
  </si>
  <si>
    <t>E9Q8S8_MOUSE</t>
  </si>
  <si>
    <t>A0A494BB58_MOUSE</t>
  </si>
  <si>
    <t>A0A0N4SVE2_MOUSE</t>
  </si>
  <si>
    <t>B1AQR8_MOUSE</t>
  </si>
  <si>
    <t>A0A0A0MQM0_MOUSE</t>
  </si>
  <si>
    <t>A0A087WPL1_MOUSE</t>
  </si>
  <si>
    <t>F7AI87_MOUSE</t>
  </si>
  <si>
    <t>Psmd4</t>
  </si>
  <si>
    <t>F6VQH5_MOUSE</t>
  </si>
  <si>
    <t>A2AFS1_MOUSE</t>
  </si>
  <si>
    <t>S4R1X7_MOUSE</t>
  </si>
  <si>
    <t>A0A0G2JDI9_MOUSE</t>
  </si>
  <si>
    <t>A0A286YD84_MOUSE</t>
  </si>
  <si>
    <t>A0A0H2UKC0_MOUSE</t>
  </si>
  <si>
    <t>D3YVC9_MOUSE</t>
  </si>
  <si>
    <t>Slc25a16</t>
  </si>
  <si>
    <t>A0A498WGD8_MOUSE</t>
  </si>
  <si>
    <t>E9PYD5_MOUSE</t>
  </si>
  <si>
    <t>Tcea1</t>
  </si>
  <si>
    <t>A0A3B2W837_MOUSE</t>
  </si>
  <si>
    <t>Vapa</t>
  </si>
  <si>
    <t>A0A1W2P768_MOUSE</t>
  </si>
  <si>
    <t>H3c14</t>
  </si>
  <si>
    <t>A2AUR3_MOUSE</t>
  </si>
  <si>
    <t>H3BJY1_MOUSE</t>
  </si>
  <si>
    <t>Q9DCC5_MOUSE</t>
  </si>
  <si>
    <t>Q7TNL9_MOUSE</t>
  </si>
  <si>
    <t>Chchd10 Ndg2</t>
  </si>
  <si>
    <t>mmu:103172;</t>
  </si>
  <si>
    <t>B7FAU9_MOUSE</t>
  </si>
  <si>
    <t>Flna RP23-436K3.1-002</t>
  </si>
  <si>
    <t>Q9D034_MOUSE</t>
  </si>
  <si>
    <t>Gna13</t>
  </si>
  <si>
    <t>A2BIN1_MOUSE</t>
  </si>
  <si>
    <t>Mup10 Mup8</t>
  </si>
  <si>
    <t>mmu:100039008;</t>
  </si>
  <si>
    <t>Q99LB4_MOUSE</t>
  </si>
  <si>
    <t>mmu:12332;</t>
  </si>
  <si>
    <t>Q5EBP8_MOUSE</t>
  </si>
  <si>
    <t>Hnrnpa1 Hnrpa1</t>
  </si>
  <si>
    <t>A0A087WS03_MOUSE</t>
  </si>
  <si>
    <t>A2BGN7_MOUSE</t>
  </si>
  <si>
    <t>mmu:69161;</t>
  </si>
  <si>
    <t>G3UY93_MOUSE</t>
  </si>
  <si>
    <t>F7D432_MOUSE</t>
  </si>
  <si>
    <t>H3BJU7_MOUSE</t>
  </si>
  <si>
    <t>A0A0G2JEP0_MOUSE</t>
  </si>
  <si>
    <t>D3Z4L7_MOUSE</t>
  </si>
  <si>
    <t>E9QLB2_MOUSE</t>
  </si>
  <si>
    <t>A0A571BEL9_MOUSE</t>
  </si>
  <si>
    <t>Cct6a</t>
  </si>
  <si>
    <t>J3QMG3_MOUSE</t>
  </si>
  <si>
    <t>Rbm8a</t>
  </si>
  <si>
    <t>A0A494BAG7_MOUSE</t>
  </si>
  <si>
    <t>Bloc1s2</t>
  </si>
  <si>
    <t>F8WJG3_MOUSE</t>
  </si>
  <si>
    <t>Tra2b</t>
  </si>
  <si>
    <t>A0A2R8VJW0_MOUSE</t>
  </si>
  <si>
    <t>A0A171EBL2_MOUSE</t>
  </si>
  <si>
    <t>Rnf213</t>
  </si>
  <si>
    <t>A0A1Y7VM39_MOUSE</t>
  </si>
  <si>
    <t>Q8BQ10_MOUSE</t>
  </si>
  <si>
    <t>Hdac2</t>
  </si>
  <si>
    <t>H3BLI9_MOUSE</t>
  </si>
  <si>
    <t>E9Q3Z4_MOUSE</t>
  </si>
  <si>
    <t>A2AMW0_MOUSE</t>
  </si>
  <si>
    <t>A8XU21_MOUSE</t>
  </si>
  <si>
    <t>F2Z471_MOUSE</t>
  </si>
  <si>
    <t>Vdac1</t>
  </si>
  <si>
    <t>A0A2I3BS14_MOUSE</t>
  </si>
  <si>
    <t>E9PW20_MOUSE</t>
  </si>
  <si>
    <t>A0A0B4J1G1_MOUSE</t>
  </si>
  <si>
    <t>D3YYD5_MOUSE</t>
  </si>
  <si>
    <t>A0A286YDB3_MOUSE</t>
  </si>
  <si>
    <t>Q9CQM8_MOUSE</t>
  </si>
  <si>
    <t>mmu:19933;</t>
  </si>
  <si>
    <t>Q99K94_MOUSE</t>
  </si>
  <si>
    <t>Q58EV3_MOUSE</t>
  </si>
  <si>
    <t>Mup7 Mup1 Mup3 CT990633.3-001</t>
  </si>
  <si>
    <t>mmu:100041658;</t>
  </si>
  <si>
    <t>B7ZNL2_MOUSE</t>
  </si>
  <si>
    <t>Q542V3_MOUSE</t>
  </si>
  <si>
    <t>Srsf4 Sfrs4</t>
  </si>
  <si>
    <t>Q8C5G6_MOUSE</t>
  </si>
  <si>
    <t>O78196_MOUSE</t>
  </si>
  <si>
    <t>H2-Eb1 Btnl2 IEbeta</t>
  </si>
  <si>
    <t>mmu:14969;</t>
  </si>
  <si>
    <t>Q91YH6_MOUSE</t>
  </si>
  <si>
    <t>mmu:110935;</t>
  </si>
  <si>
    <t>E9Q448_MOUSE</t>
  </si>
  <si>
    <t>A0A1Y7VLT3_MOUSE</t>
  </si>
  <si>
    <t>E9QPX3_MOUSE</t>
  </si>
  <si>
    <t>A0A1D5RLY6_MOUSE</t>
  </si>
  <si>
    <t>A0A3B2WCD8_MOUSE</t>
  </si>
  <si>
    <t>A0A0A6YX05_MOUSE</t>
  </si>
  <si>
    <t>Atp1b1</t>
  </si>
  <si>
    <t>A0A0R4J1C2_MOUSE</t>
  </si>
  <si>
    <t>Capns1</t>
  </si>
  <si>
    <t>A0A140LJ08_MOUSE</t>
  </si>
  <si>
    <t>D3YWR2_MOUSE</t>
  </si>
  <si>
    <t>Blnk</t>
  </si>
  <si>
    <t>G3X9T8_MOUSE</t>
  </si>
  <si>
    <t>E9PVT9_MOUSE</t>
  </si>
  <si>
    <t>A0A0G2JEA9_MOUSE</t>
  </si>
  <si>
    <t>Q3TRH2_MOUSE</t>
  </si>
  <si>
    <t>E9QAJ9_MOUSE</t>
  </si>
  <si>
    <t>Z4YK42_MOUSE</t>
  </si>
  <si>
    <t>D6RFQ0_MOUSE</t>
  </si>
  <si>
    <t>D3YVB4_MOUSE</t>
  </si>
  <si>
    <t>D3Z7G8_MOUSE</t>
  </si>
  <si>
    <t>G3UYU4_MOUSE</t>
  </si>
  <si>
    <t>E9Q007_MOUSE</t>
  </si>
  <si>
    <t>A0A0R4J0S3_MOUSE</t>
  </si>
  <si>
    <t>Q3UGB5_MOUSE</t>
  </si>
  <si>
    <t>Q3UER8_MOUSE</t>
  </si>
  <si>
    <t>Q9R1R8_MOUSE</t>
  </si>
  <si>
    <t>Rdh11 Ube-1b</t>
  </si>
  <si>
    <t>E9Q3W4_MOUSE</t>
  </si>
  <si>
    <t>E9PUD0_MOUSE</t>
  </si>
  <si>
    <t>E9QPK1_MOUSE</t>
  </si>
  <si>
    <t>Cgref1</t>
  </si>
  <si>
    <t>Q3U422_MOUSE</t>
  </si>
  <si>
    <t>Q6ZWZ7_MOUSE</t>
  </si>
  <si>
    <t>mmu:319195;</t>
  </si>
  <si>
    <t>A0A0R4J1H2_MOUSE</t>
  </si>
  <si>
    <t>Q921L6_MOUSE</t>
  </si>
  <si>
    <t>Cttn</t>
  </si>
  <si>
    <t>Q3UF75_MOUSE</t>
  </si>
  <si>
    <t>Smarcc2</t>
  </si>
  <si>
    <t>A0A1C7ZMZ5_MOUSE</t>
  </si>
  <si>
    <t>B7ZD13_MOUSE</t>
  </si>
  <si>
    <t>F8WJK8_MOUSE</t>
  </si>
  <si>
    <t>E9PZC3_MOUSE</t>
  </si>
  <si>
    <t>Z4YJY0_MOUSE</t>
  </si>
  <si>
    <t>A0A087WQE6_MOUSE</t>
  </si>
  <si>
    <t>A0A494BA97_MOUSE</t>
  </si>
  <si>
    <t>Q80UE5_MOUSE</t>
  </si>
  <si>
    <t>Epb41l2 EBP4.1L2 Epb4.1l2</t>
  </si>
  <si>
    <t>A0A0G2JFC8_MOUSE</t>
  </si>
  <si>
    <t>A0A0A6YVY4_MOUSE</t>
  </si>
  <si>
    <t>A0A1L1SRH5_MOUSE</t>
  </si>
  <si>
    <t>G3X8T3_MOUSE</t>
  </si>
  <si>
    <t>A0A338P7L8_MOUSE</t>
  </si>
  <si>
    <t>B1AT92_MOUSE</t>
  </si>
  <si>
    <t>A2AC29_MOUSE</t>
  </si>
  <si>
    <t>Ebp</t>
  </si>
  <si>
    <t>F6T2S0_MOUSE</t>
  </si>
  <si>
    <t>A0A0G2JEG3_MOUSE</t>
  </si>
  <si>
    <t>A0A140T8J4_MOUSE</t>
  </si>
  <si>
    <t>Hebp1</t>
  </si>
  <si>
    <t>G3X9Q1_MOUSE</t>
  </si>
  <si>
    <t>D3YV37_MOUSE</t>
  </si>
  <si>
    <t>A0A5K1VVQ1_MOUSE</t>
  </si>
  <si>
    <t>A0A0R4J0I9_MOUSE</t>
  </si>
  <si>
    <t>D3Z124_MOUSE</t>
  </si>
  <si>
    <t>Q99N17_MOUSE</t>
  </si>
  <si>
    <t>Q1MX41_MOUSE</t>
  </si>
  <si>
    <t>Prkcd</t>
  </si>
  <si>
    <t>A0A1B0GQZ1_MOUSE</t>
  </si>
  <si>
    <t>A0A087WS46_MOUSE</t>
  </si>
  <si>
    <t>A0A087WRZ7_MOUSE</t>
  </si>
  <si>
    <t>E9Q1K3_MOUSE</t>
  </si>
  <si>
    <t>Q8C6B0_MOUSE</t>
  </si>
  <si>
    <t>Mettl7a1 Mettl7a</t>
  </si>
  <si>
    <t>mmu:70152;</t>
  </si>
  <si>
    <t>Hnrnpab Hnrpab</t>
  </si>
  <si>
    <t>Q9CPN9_MOUSE</t>
  </si>
  <si>
    <t>2210010C04Rik trypsinogen</t>
  </si>
  <si>
    <t>mmu:67373;</t>
  </si>
  <si>
    <t>Q3TCU5_MOUSE</t>
  </si>
  <si>
    <t>A0A0N4SUH8_MOUSE</t>
  </si>
  <si>
    <t>Q9EQE2_MOUSE</t>
  </si>
  <si>
    <t>Ppm1a Pp2ca1b</t>
  </si>
  <si>
    <t>Q8BTN3_MOUSE</t>
  </si>
  <si>
    <t>Q9D2V6_MOUSE</t>
  </si>
  <si>
    <t>Slc34a1 Npt2a</t>
  </si>
  <si>
    <t>mmu:20505;</t>
  </si>
  <si>
    <t>A0A0R4IZW5_MOUSE</t>
  </si>
  <si>
    <t>A0A0R4J1V0_MOUSE</t>
  </si>
  <si>
    <t>Q80XR6_MOUSE</t>
  </si>
  <si>
    <t>Q3U9N4_MOUSE</t>
  </si>
  <si>
    <t>Q61635_MOUSE</t>
  </si>
  <si>
    <t>Ifi47 Ifggc1 IRG-47</t>
  </si>
  <si>
    <t>mmu:15953;</t>
  </si>
  <si>
    <t>Q8BJY7_MOUSE</t>
  </si>
  <si>
    <t>Dars</t>
  </si>
  <si>
    <t>Q8BPI2_MOUSE</t>
  </si>
  <si>
    <t>Q8BGJ5_MOUSE</t>
  </si>
  <si>
    <t>Q3TF41_MOUSE</t>
  </si>
  <si>
    <t>Q6GT24_MOUSE</t>
  </si>
  <si>
    <t>A0A0R4J1L2_MOUSE</t>
  </si>
  <si>
    <t>Q91VA7_MOUSE</t>
  </si>
  <si>
    <t>Q6NS54_MOUSE</t>
  </si>
  <si>
    <t>Q8BTS0_MOUSE</t>
  </si>
  <si>
    <t>A0A140LJG6_MOUSE</t>
  </si>
  <si>
    <t>Q8VCR4_MOUSE</t>
  </si>
  <si>
    <t>Trmt112 0610038D11Rik</t>
  </si>
  <si>
    <t>Q8C2Q7_MOUSE</t>
  </si>
  <si>
    <t>Hnrnph1 Hnrph1</t>
  </si>
  <si>
    <t>E9QPI5_MOUSE</t>
  </si>
  <si>
    <t>mmu:71521;</t>
  </si>
  <si>
    <t>Q8C2Q8_MOUSE</t>
  </si>
  <si>
    <t>Q6ZWZ6_MOUSE</t>
  </si>
  <si>
    <t>mmu:20042;</t>
  </si>
  <si>
    <t>Q0VDM6_MOUSE</t>
  </si>
  <si>
    <t>Folh1</t>
  </si>
  <si>
    <t>Q05DJ9_MOUSE</t>
  </si>
  <si>
    <t>Q80YX8_MOUSE</t>
  </si>
  <si>
    <t>Mup21 Mup26 OTTMUSG00000000231</t>
  </si>
  <si>
    <t>mmu:381531;</t>
  </si>
  <si>
    <t>Q3TN85_MOUSE</t>
  </si>
  <si>
    <t>Q921R2_MOUSE</t>
  </si>
  <si>
    <t>Q6NZD2_MOUSE</t>
  </si>
  <si>
    <t>Q8K0M3_MOUSE</t>
  </si>
  <si>
    <t>Sorbs3 Sh3d4</t>
  </si>
  <si>
    <t>Q8JZN1_MOUSE</t>
  </si>
  <si>
    <t>mmu:216864;</t>
  </si>
  <si>
    <t>Q8R5L1_MOUSE</t>
  </si>
  <si>
    <t>C1qbp</t>
  </si>
  <si>
    <t>mmu:12261;</t>
  </si>
  <si>
    <t>Q8BPW9_MOUSE</t>
  </si>
  <si>
    <t>Q5RKN9_MOUSE</t>
  </si>
  <si>
    <t>Q5SSJ1_MOUSE</t>
  </si>
  <si>
    <t>Wfdc17 Amwap Gm11428 OTTMUSG00000000971</t>
  </si>
  <si>
    <t>mmu:100034251;</t>
  </si>
  <si>
    <t>Q3U8S1_MOUSE</t>
  </si>
  <si>
    <t>Q3UE92_MOUSE</t>
  </si>
  <si>
    <t>Q3UJB0_MOUSE</t>
  </si>
  <si>
    <t>A1BN54_MOUSE</t>
  </si>
  <si>
    <t>Actn1 Actn1a</t>
  </si>
  <si>
    <t>Z4YKB8_MOUSE</t>
  </si>
  <si>
    <t>Q8R3C7_MOUSE</t>
  </si>
  <si>
    <t>Ddx19b</t>
  </si>
  <si>
    <t>mmu:234733;</t>
  </si>
  <si>
    <t>Q0PGA1_MOUSE</t>
  </si>
  <si>
    <t>J3JS94_MOUSE</t>
  </si>
  <si>
    <t>Lage3 RP23-436K3.12-002</t>
  </si>
  <si>
    <t>A0A0R4J263_MOUSE</t>
  </si>
  <si>
    <t>Q3TXR6_MOUSE</t>
  </si>
  <si>
    <t>E9Q9S3_MOUSE</t>
  </si>
  <si>
    <t>Utp14b</t>
  </si>
  <si>
    <t>Q3V117_MOUSE</t>
  </si>
  <si>
    <t>G3UX26_MOUSE</t>
  </si>
  <si>
    <t>Q3TPA4_MOUSE</t>
  </si>
  <si>
    <t>Q91Z25_MOUSE</t>
  </si>
  <si>
    <t>B7ZNP3_MOUSE</t>
  </si>
  <si>
    <t>Q8VCQ8_MOUSE</t>
  </si>
  <si>
    <t>Q8VHM5_MOUSE</t>
  </si>
  <si>
    <t>Hnrnpr Hnrpr</t>
  </si>
  <si>
    <t>mmu:74326;</t>
  </si>
  <si>
    <t>Q9CPX4_MOUSE</t>
  </si>
  <si>
    <t>Ftl1 Ftl1-ps1</t>
  </si>
  <si>
    <t>mmu:100862446;mmu:14325;</t>
  </si>
  <si>
    <t>Q99N15_MOUSE</t>
  </si>
  <si>
    <t>Hsd17b10 Hadh2 Hsd17b10/Schad</t>
  </si>
  <si>
    <t>mmu:15108;</t>
  </si>
  <si>
    <t>Q8C845_MOUSE</t>
  </si>
  <si>
    <t>Efhd2</t>
  </si>
  <si>
    <t>mmu:27984;</t>
  </si>
  <si>
    <t>Q3USK2_MOUSE</t>
  </si>
  <si>
    <t>Q68FG2_MOUSE</t>
  </si>
  <si>
    <t>Sptbn2 Spnb3</t>
  </si>
  <si>
    <t>mmu:20743;</t>
  </si>
  <si>
    <t>Q3UID0_MOUSE</t>
  </si>
  <si>
    <t>Q3V3G0_MOUSE</t>
  </si>
  <si>
    <t>Q9D3L3_MOUSE</t>
  </si>
  <si>
    <t>Q6ZWQ5_MOUSE</t>
  </si>
  <si>
    <t>Q9CQB4_MOUSE</t>
  </si>
  <si>
    <t>mmu:67530;</t>
  </si>
  <si>
    <t>Q9D8S5_MOUSE</t>
  </si>
  <si>
    <t>Srsf5 Sfrs5</t>
  </si>
  <si>
    <t>Q543K9_MOUSE</t>
  </si>
  <si>
    <t>A0A0A0MQ68_MOUSE</t>
  </si>
  <si>
    <t>E9Q0Y4_MOUSE</t>
  </si>
  <si>
    <t>mmu:20469;</t>
  </si>
  <si>
    <t>E9Q137_MOUSE</t>
  </si>
  <si>
    <t>Tex264</t>
  </si>
  <si>
    <t>mmu:21767;</t>
  </si>
  <si>
    <t>Q80ZX0_MOUSE</t>
  </si>
  <si>
    <t>mmu:99683;</t>
  </si>
  <si>
    <t>I7HJS1_MOUSE</t>
  </si>
  <si>
    <t>Emd RP23-436K3.2-005</t>
  </si>
  <si>
    <t>G5E874_MOUSE</t>
  </si>
  <si>
    <t>mmu:16782;</t>
  </si>
  <si>
    <t>E9PYN1_MOUSE</t>
  </si>
  <si>
    <t>Q3V441_MOUSE</t>
  </si>
  <si>
    <t>Q80ZJ2_MOUSE</t>
  </si>
  <si>
    <t>Q8CG29_MOUSE</t>
  </si>
  <si>
    <t>Myo1f myosin-1F-like protein</t>
  </si>
  <si>
    <t>mmu:17916;</t>
  </si>
  <si>
    <t>B2M1R6_MOUSE</t>
  </si>
  <si>
    <t>Q8C253_MOUSE</t>
  </si>
  <si>
    <t>mmu:16854;</t>
  </si>
  <si>
    <t>Q3UB58_MOUSE</t>
  </si>
  <si>
    <t>G5E8R3_MOUSE</t>
  </si>
  <si>
    <t>Q6ZWQ9_MOUSE</t>
  </si>
  <si>
    <t>Myl12a 2900073G15Rik Gm49909 Myl12b</t>
  </si>
  <si>
    <t>Q6PBC0_MOUSE</t>
  </si>
  <si>
    <t>A2AL50_MOUSE</t>
  </si>
  <si>
    <t>A0A0N4SW73_MOUSE</t>
  </si>
  <si>
    <t>Rab11fip5</t>
  </si>
  <si>
    <t>A0A494B9E9_MOUSE</t>
  </si>
  <si>
    <t>Sart1</t>
  </si>
  <si>
    <t>J3QN06_MOUSE</t>
  </si>
  <si>
    <t>E9PVC6_MOUSE</t>
  </si>
  <si>
    <t>A0A5F8MPW8_MOUSE</t>
  </si>
  <si>
    <t>F8WJ05_MOUSE</t>
  </si>
  <si>
    <t>A0A3B2WDD2_MOUSE</t>
  </si>
  <si>
    <t>A0A0G2JGD2_MOUSE</t>
  </si>
  <si>
    <t>S100a4</t>
  </si>
  <si>
    <t>A0A494B9X2_MOUSE</t>
  </si>
  <si>
    <t>A0A286YDA2_MOUSE</t>
  </si>
  <si>
    <t>D3YYD0_MOUSE</t>
  </si>
  <si>
    <t>H3BKK1_MOUSE</t>
  </si>
  <si>
    <t>A0A494BB97_MOUSE</t>
  </si>
  <si>
    <t>F6UXY4_MOUSE</t>
  </si>
  <si>
    <t>Slc5a10</t>
  </si>
  <si>
    <t>Changing only in A_G1_vs_A_G0</t>
  </si>
  <si>
    <t>Changing only in WT_G0_vs_A_G0</t>
  </si>
  <si>
    <t>A_G1 vs A_G0 unique</t>
  </si>
  <si>
    <t>A_G0_vs_WT_G0_Ttest_p</t>
  </si>
  <si>
    <t>log(A_G0/WT_G0)</t>
  </si>
  <si>
    <t>A_G0_a</t>
  </si>
  <si>
    <t>A_G0_b</t>
  </si>
  <si>
    <t>A_G0_c</t>
  </si>
  <si>
    <t>A_G1_a</t>
  </si>
  <si>
    <t>A_G1_b</t>
  </si>
  <si>
    <t>A_G1_c</t>
  </si>
  <si>
    <t>Z_scores_A_G0_a</t>
  </si>
  <si>
    <t>Z_scores_A_G0_b</t>
  </si>
  <si>
    <t>Z_scores_A_G0_c</t>
  </si>
  <si>
    <t>Z_scores_A_G1_a</t>
  </si>
  <si>
    <t>Z_scores_A_G1_b</t>
  </si>
  <si>
    <t>Z_scores_A_G1_c</t>
  </si>
  <si>
    <t>WT_G0_a</t>
  </si>
  <si>
    <t>WT_G0_b</t>
  </si>
  <si>
    <t>WT_G0_c</t>
  </si>
  <si>
    <t>Z_scores_WT_G0_a</t>
  </si>
  <si>
    <t>Z_scores_WT_G0_b</t>
  </si>
  <si>
    <t>Z_scores_WT_G0_c</t>
  </si>
  <si>
    <t>Enrichment_for</t>
  </si>
  <si>
    <t>5/132</t>
  </si>
  <si>
    <t>RAB5A_MOUSE;NCF2_MOUSE;COR1C_MOUSE;TM9S4_MOUSE;A0A0R4J0I9_MOUSE</t>
  </si>
  <si>
    <t>3756</t>
  </si>
  <si>
    <t>4/132</t>
  </si>
  <si>
    <t>PDIA3_MOUSE;PDIA1_MOUSE;Q3TML0_MOUSE;E9PXX7_MOUSE</t>
  </si>
  <si>
    <t>42130</t>
  </si>
  <si>
    <t>3/132</t>
  </si>
  <si>
    <t>UTER_MOUSE;PAWR_MOUSE;HB2A_MOUSE</t>
  </si>
  <si>
    <t>16272</t>
  </si>
  <si>
    <t>PFD2_MOUSE;PFD6_MOUSE;A0A494BBK3_MOUSE</t>
  </si>
  <si>
    <t>1901741</t>
  </si>
  <si>
    <t>NFAC2_MOUSE;MK14_MOUSE;EHD1_MOUSE</t>
  </si>
  <si>
    <t>43525</t>
  </si>
  <si>
    <t>CDC42_MOUSE;ITA1_MOUSE;PAWR_MOUSE;NCF2_MOUSE</t>
  </si>
  <si>
    <t>GBG5_MOUSE;GNAQ_MOUSE;GNAI2_MOUSE;GBG2_MOUSE</t>
  </si>
  <si>
    <t>42824</t>
  </si>
  <si>
    <t>PDIA3_MOUSE;HA11_MOUSE;Q3TCU5_MOUSE</t>
  </si>
  <si>
    <t>15037</t>
  </si>
  <si>
    <t>PDIA3_MOUSE;PDIA1_MOUSE;Q3TML0_MOUSE</t>
  </si>
  <si>
    <t>15629</t>
  </si>
  <si>
    <t>7/132</t>
  </si>
  <si>
    <t>WDR1_MOUSE;PLSL_MOUSE;RAB5A_MOUSE;PAWR_MOUSE;FYB1_MOUSE;CSRP1_MOUSE;COR1C_MOUSE</t>
  </si>
  <si>
    <t>16197</t>
  </si>
  <si>
    <t>CDC42_MOUSE;EHD1_MOUSE;COR1C_MOUSE;VPS36_MOUSE</t>
  </si>
  <si>
    <t>28/132</t>
  </si>
  <si>
    <t>AT2B1_MOUSE;CDC42_MOUSE;WDR1_MOUSE;PLSL_MOUSE;SHIP1_MOUSE;STOM_MOUSE;RAB8B_MOUSE;PTN1_MOUSE;ITA1_MOUSE;PDC10_MOUSE;PDIA3_MOUSE;RAB5A_MOUSE;PAWR_MOUSE;KPCB_MOUSE;HB2A_MOUSE;GNAQ_MOUSE;FYB1_MOUSE;GNAI2_MOUSE;HA11_MOUSE;ENPL_MOUSE;EPS8_MOUSE;GBG2_MOUSE;COTL1_MOUSE;EHD1_MOUSE;CLIC4_MOUSE;CC124_MOUSE;DPP4_MOUSE;F6UND7_MOUSE</t>
  </si>
  <si>
    <t>6915</t>
  </si>
  <si>
    <t>9/132</t>
  </si>
  <si>
    <t>57/2150</t>
  </si>
  <si>
    <t>SHIP1_MOUSE;PAK2_MOUSE;PAWR_MOUSE;KPCB_MOUSE;MTNB_MOUSE;MK14_MOUSE;API5_MOUSE;H7BX01_MOUSE;A0A1D5RLY6_MOUSE</t>
  </si>
  <si>
    <t>CDC42_MOUSE;ITA1_MOUSE;FYB1_MOUSE;Q542I8_MOUSE;A0A5F8MPB5_MOUSE</t>
  </si>
  <si>
    <t>6457</t>
  </si>
  <si>
    <t>6/132</t>
  </si>
  <si>
    <t>PFD2_MOUSE;PDIA3_MOUSE;PDIA1_MOUSE;PFD6_MOUSE;ENPL_MOUSE;A0A494BBK3_MOUSE</t>
  </si>
  <si>
    <t>71305</t>
  </si>
  <si>
    <t>2/132</t>
  </si>
  <si>
    <t>AT2B1_MOUSE;PDIA3_MOUSE</t>
  </si>
  <si>
    <t>51481</t>
  </si>
  <si>
    <t>AT2B1_MOUSE;A0A0R4J0I9_MOUSE</t>
  </si>
  <si>
    <t>31996</t>
  </si>
  <si>
    <t>CDC42_MOUSE;Q3TLP8_MOUSE</t>
  </si>
  <si>
    <t>33157</t>
  </si>
  <si>
    <t>PLSL_MOUSE;PTN1_MOUSE</t>
  </si>
  <si>
    <t>45671</t>
  </si>
  <si>
    <t>SHIP1_MOUSE;FBN1_MOUSE</t>
  </si>
  <si>
    <t>45123</t>
  </si>
  <si>
    <t>ITA1_MOUSE;Q542I8_MOUSE</t>
  </si>
  <si>
    <t>42605</t>
  </si>
  <si>
    <t>HB2A_MOUSE;HA11_MOUSE</t>
  </si>
  <si>
    <t>62061</t>
  </si>
  <si>
    <t>HA11_MOUSE;Q3TCU5_MOUSE</t>
  </si>
  <si>
    <t>3924</t>
  </si>
  <si>
    <t>CDC42_MOUSE;RAB8B_MOUSE;RAB5A_MOUSE;GBG5_MOUSE;GNAQ_MOUSE;GNAI2_MOUSE;GBG2_MOUSE;Q3TLP8_MOUSE;H7BX01_MOUSE</t>
  </si>
  <si>
    <t>7155</t>
  </si>
  <si>
    <t>ITA1_MOUSE;DPP4_MOUSE;TM9S4_MOUSE;A0A5F8MPB5_MOUSE;Q3U8S1_MOUSE</t>
  </si>
  <si>
    <t>PLSL_MOUSE;PAWR_MOUSE;EPS8_MOUSE;Q8VCQ8_MOUSE</t>
  </si>
  <si>
    <t>PAK2_MOUSE;NCF2_MOUSE;EPS8_MOUSE;COR1C_MOUSE</t>
  </si>
  <si>
    <t>7186</t>
  </si>
  <si>
    <t>CDC42_MOUSE;PLSL_MOUSE;NFAC2_MOUSE;ARPC5_MOUSE;COR1C_MOUSE</t>
  </si>
  <si>
    <t>PLSL_MOUSE;SHIP1_MOUSE;Q3TLP8_MOUSE;D3Z2H9_MOUSE;Q8VCQ8_MOUSE</t>
  </si>
  <si>
    <t>17/132</t>
  </si>
  <si>
    <t>AT2B1_MOUSE;CDC42_MOUSE;PDC10_MOUSE;PDIA3_MOUSE;PAWR_MOUSE;PDIA1_MOUSE;KPCB_MOUSE;MK14_MOUSE;CLIC4_MOUSE;SH3L3_MOUSE;TM9S4_MOUSE;TYB10_MOUSE;Q3TML0_MOUSE;E9PXX7_MOUSE;H7BX01_MOUSE;E9Q8S8_MOUSE;A0A0R4J0I9_MOUSE</t>
  </si>
  <si>
    <t>32587</t>
  </si>
  <si>
    <t>PLSL_MOUSE;EPS8_MOUSE;COR1C_MOUSE;Q3TLP8_MOUSE</t>
  </si>
  <si>
    <t>PTN1_MOUSE;RAB5A_MOUSE;HB2A_MOUSE;NUCB1_MOUSE;EHD1_MOUSE;TM9S4_MOUSE;A0A0R4J0I9_MOUSE</t>
  </si>
  <si>
    <t>36336</t>
  </si>
  <si>
    <t>CDC42_MOUSE;EPS8_MOUSE</t>
  </si>
  <si>
    <t>90316</t>
  </si>
  <si>
    <t>CDC42_MOUSE;PDC10_MOUSE</t>
  </si>
  <si>
    <t>46330</t>
  </si>
  <si>
    <t>CDC42_MOUSE;LMNB1_MOUSE</t>
  </si>
  <si>
    <t>51489</t>
  </si>
  <si>
    <t>CDC42_MOUSE;RAB5A_MOUSE</t>
  </si>
  <si>
    <t>51639</t>
  </si>
  <si>
    <t>PLSL_MOUSE;ARPC5_MOUSE</t>
  </si>
  <si>
    <t>10737</t>
  </si>
  <si>
    <t>PLSL_MOUSE;FBN1_MOUSE</t>
  </si>
  <si>
    <t>45648</t>
  </si>
  <si>
    <t>SHIP1_MOUSE;MK14_MOUSE</t>
  </si>
  <si>
    <t>1902236</t>
  </si>
  <si>
    <t>PTN1_MOUSE;H7BX01_MOUSE</t>
  </si>
  <si>
    <t>LBR_MOUSE;LMNB1_MOUSE</t>
  </si>
  <si>
    <t>2001238</t>
  </si>
  <si>
    <t>PDIA3_MOUSE;PAK2_MOUSE</t>
  </si>
  <si>
    <t>2000300</t>
  </si>
  <si>
    <t>RAB5A_MOUSE;KPCB_MOUSE</t>
  </si>
  <si>
    <t>4698</t>
  </si>
  <si>
    <t>KPCB_MOUSE;Q1MX41_MOUSE</t>
  </si>
  <si>
    <t>7189</t>
  </si>
  <si>
    <t>GNAQ_MOUSE;GNAI2_MOUSE</t>
  </si>
  <si>
    <t>46628</t>
  </si>
  <si>
    <t>GNAI2_MOUSE;H7BX01_MOUSE</t>
  </si>
  <si>
    <t>51895</t>
  </si>
  <si>
    <t>COR1C_MOUSE;A0A0R4J0I9_MOUSE</t>
  </si>
  <si>
    <t>10/132</t>
  </si>
  <si>
    <t>ITA1_MOUSE;PDIA3_MOUSE;HB2A_MOUSE;FCGR4_MOUSE;H11_MOUSE;HA11_MOUSE;CLIC4_MOUSE;DPP4_MOUSE;APMAP_MOUSE;Q542I8_MOUSE</t>
  </si>
  <si>
    <t>PDIA1_MOUSE;LMAN1_MOUSE;NUCB1_MOUSE;Q3TML0_MOUSE</t>
  </si>
  <si>
    <t>35556</t>
  </si>
  <si>
    <t>SHIP1_MOUSE;KPCB_MOUSE;MK14_MOUSE;E9PWE9_MOUSE;Q1MX41_MOUSE</t>
  </si>
  <si>
    <t>45454</t>
  </si>
  <si>
    <t>PDIA3_MOUSE;PDIA1_MOUSE;SH3L3_MOUSE;Q3TML0_MOUSE;E9PXX7_MOUSE</t>
  </si>
  <si>
    <t>7015</t>
  </si>
  <si>
    <t>CDC42_MOUSE;COR1C_MOUSE;TYB10_MOUSE;Q3TLP8_MOUSE;D3Z2H9_MOUSE</t>
  </si>
  <si>
    <t>30670</t>
  </si>
  <si>
    <t>RAB8B_MOUSE;RAB5A_MOUSE;HA11_MOUSE</t>
  </si>
  <si>
    <t>1669</t>
  </si>
  <si>
    <t>ITA1_MOUSE;PDIA3_MOUSE;NCF2_MOUSE</t>
  </si>
  <si>
    <t>18105</t>
  </si>
  <si>
    <t>PAK2_MOUSE;KPCB_MOUSE;MK14_MOUSE</t>
  </si>
  <si>
    <t>ITA1_MOUSE;PDIA1_MOUSE;HB2A_MOUSE;FCGR4_MOUSE;HA11_MOUSE</t>
  </si>
  <si>
    <t>8283</t>
  </si>
  <si>
    <t>GNAI2_MOUSE;GBG2_MOUSE;Q3TLP8_MOUSE;A0A0R4J0I9_MOUSE</t>
  </si>
  <si>
    <t>61630</t>
  </si>
  <si>
    <t>CDC42_MOUSE;PRP19_MOUSE</t>
  </si>
  <si>
    <t>30865</t>
  </si>
  <si>
    <t>CDC42_MOUSE;WDR1_MOUSE</t>
  </si>
  <si>
    <t>51683</t>
  </si>
  <si>
    <t>39694</t>
  </si>
  <si>
    <t>30889</t>
  </si>
  <si>
    <t>SHIP1_MOUSE;PAWR_MOUSE</t>
  </si>
  <si>
    <t>6955</t>
  </si>
  <si>
    <t>HB2A_MOUSE;FYB1_MOUSE;HA11_MOUSE</t>
  </si>
  <si>
    <t>45177</t>
  </si>
  <si>
    <t>AT2B1_MOUSE;CDC42_MOUSE;CLIC4_MOUSE;A0A0R4J0I9_MOUSE</t>
  </si>
  <si>
    <t>30496</t>
  </si>
  <si>
    <t>CDC42_MOUSE;GNAI2_MOUSE;ENPL_MOUSE;CLIC4_MOUSE;CC124_MOUSE</t>
  </si>
  <si>
    <t>34976</t>
  </si>
  <si>
    <t>42277</t>
  </si>
  <si>
    <t>6936</t>
  </si>
  <si>
    <t>path:mmu05170</t>
  </si>
  <si>
    <t>GNAI2_MOUSE;GNAQ_MOUSE;GBG2_MOUSE;GBG5_MOUSE;PDIA3_MOUSE;HA11_MOUSE;NFAC2_MOUSE;KPCB_MOUSE;PAK2_MOUSE;MK14_MOUSE</t>
  </si>
  <si>
    <t>path:mmu05163</t>
  </si>
  <si>
    <t>GNAI2_MOUSE;GNAQ_MOUSE;GBG2_MOUSE;GBG5_MOUSE;PDIA3_MOUSE;HA11_MOUSE;NFAC2_MOUSE;KPCB_MOUSE;MK14_MOUSE</t>
  </si>
  <si>
    <t>path:mmu04726</t>
  </si>
  <si>
    <t>GNAI2_MOUSE;GNAQ_MOUSE;GBG2_MOUSE;GBG5_MOUSE;KPCB_MOUSE;PGH1_MOUSE</t>
  </si>
  <si>
    <t>HB2A_MOUSE;Q542I8_MOUSE;NCF2_MOUSE;KPCB_MOUSE;FCGR4_MOUSE;MK14_MOUSE</t>
  </si>
  <si>
    <t>HA11_MOUSE;Q542I8_MOUSE;NFAC2_MOUSE;KPCB_MOUSE;FCGR4_MOUSE</t>
  </si>
  <si>
    <t>path:mmu04725</t>
  </si>
  <si>
    <t>GNAI2_MOUSE;GNAQ_MOUSE;GBG2_MOUSE;GBG5_MOUSE;KPCB_MOUSE</t>
  </si>
  <si>
    <t>CDC42_MOUSE;GNAI2_MOUSE;GNAQ_MOUSE;Q542I8_MOUSE;KPCB_MOUSE;FYB1_MOUSE;MK14_MOUSE</t>
  </si>
  <si>
    <t>path:mmu04728</t>
  </si>
  <si>
    <t>GNAI2_MOUSE;GNAQ_MOUSE;GBG2_MOUSE;GBG5_MOUSE;KPCB_MOUSE;MK14_MOUSE</t>
  </si>
  <si>
    <t>path:mmu04724</t>
  </si>
  <si>
    <t>path:mmu04713</t>
  </si>
  <si>
    <t>path:mmu05032</t>
  </si>
  <si>
    <t>GNAI2_MOUSE;GBG2_MOUSE;GBG5_MOUSE;KPCB_MOUSE</t>
  </si>
  <si>
    <t>path:mmu04612</t>
  </si>
  <si>
    <t>PDIA3_MOUSE;HB2A_MOUSE;HA11_MOUSE;PSME2_MOUSE;PSME2_MOUSE</t>
  </si>
  <si>
    <t>path:mmu04370</t>
  </si>
  <si>
    <t>CDC42_MOUSE;NFAC2_MOUSE;KPCB_MOUSE;MK14_MOUSE</t>
  </si>
  <si>
    <t>path:mmu04014</t>
  </si>
  <si>
    <t>CDC42_MOUSE;GBG2_MOUSE;GBG5_MOUSE;KPCB_MOUSE;PAK2_MOUSE;RAB5A_MOUSE</t>
  </si>
  <si>
    <t>CDC42_MOUSE;GNAI2_MOUSE;Q542I8_MOUSE;NCF2_MOUSE;KPCB_MOUSE;MK14_MOUSE</t>
  </si>
  <si>
    <t>path:mmu04660</t>
  </si>
  <si>
    <t>CDC42_MOUSE;NFAC2_MOUSE;PAK2_MOUSE;MK14_MOUSE</t>
  </si>
  <si>
    <t>path:mmu04912</t>
  </si>
  <si>
    <t>CDC42_MOUSE;GNAQ_MOUSE;KPCB_MOUSE;MK14_MOUSE</t>
  </si>
  <si>
    <t>path:mmu04727</t>
  </si>
  <si>
    <t>path:mmu04935</t>
  </si>
  <si>
    <t>GNAI2_MOUSE;GNAQ_MOUSE;KPCB_MOUSE;MK14_MOUSE</t>
  </si>
  <si>
    <t>path:mmu04514</t>
  </si>
  <si>
    <t>HB2A_MOUSE;HA11_MOUSE;Q542I8_MOUSE</t>
  </si>
  <si>
    <t>path:mmu04926</t>
  </si>
  <si>
    <t>GNAI2_MOUSE;GBG2_MOUSE;GBG5_MOUSE;MK14_MOUSE</t>
  </si>
  <si>
    <t>GNAI2_MOUSE;GNAQ_MOUSE;GBG2_MOUSE;GBG5_MOUSE;KPCB_MOUSE;MK14_MOUSE;NDUS7_MOUSE</t>
  </si>
  <si>
    <t>path:mmu04380</t>
  </si>
  <si>
    <t>NCF2_MOUSE;NFAC2_MOUSE;FCGR4_MOUSE;MK14_MOUSE</t>
  </si>
  <si>
    <t>path:mmu04658</t>
  </si>
  <si>
    <t>HB2A_MOUSE;NFAC2_MOUSE;MK14_MOUSE</t>
  </si>
  <si>
    <t>path:mmu05167</t>
  </si>
  <si>
    <t>GBG2_MOUSE;GBG5_MOUSE;HA11_MOUSE;NFAC2_MOUSE;MK14_MOUSE</t>
  </si>
  <si>
    <t>path:mmu04062</t>
  </si>
  <si>
    <t>CDC42_MOUSE;GNAI2_MOUSE;GBG2_MOUSE;GBG5_MOUSE;KPCB_MOUSE</t>
  </si>
  <si>
    <t>path:mmu05169</t>
  </si>
  <si>
    <t>PDIA3_MOUSE;HB2A_MOUSE;HA11_MOUSE;PSMD2_MOUSE;MK14_MOUSE</t>
  </si>
  <si>
    <t>path:mmu04933</t>
  </si>
  <si>
    <t>CDC42_MOUSE;KPCB_MOUSE;MK14_MOUSE</t>
  </si>
  <si>
    <t>path:mmu05416</t>
  </si>
  <si>
    <t>path:mmu05320</t>
  </si>
  <si>
    <t>path:mmu05332</t>
  </si>
  <si>
    <t>path:mmu05330</t>
  </si>
  <si>
    <t>path:mmu04360</t>
  </si>
  <si>
    <t>CDC42_MOUSE;GNAI2_MOUSE;NFAC2_MOUSE;PAK2_MOUSE</t>
  </si>
  <si>
    <t>CDC42_MOUSE;GNAQ_MOUSE;NFAC2_MOUSE;FYB1_MOUSE;MK14_MOUSE</t>
  </si>
  <si>
    <t>path:mmu04961</t>
  </si>
  <si>
    <t>GNAQ_MOUSE;KPCB_MOUSE;AT2B1_MOUSE</t>
  </si>
  <si>
    <t>path:mmu04659</t>
  </si>
  <si>
    <t>CDC42_MOUSE;SHIP1_MOUSE;KPCB_MOUSE;FCGR4_MOUSE;ARPC5_MOUSE</t>
  </si>
  <si>
    <t>path:mmu04371</t>
  </si>
  <si>
    <t>GNAI2_MOUSE;GNAQ_MOUSE;GBG2_MOUSE;GBG5_MOUSE</t>
  </si>
  <si>
    <t>path:mmu04923</t>
  </si>
  <si>
    <t>GNAI2_MOUSE;PGH1_MOUSE</t>
  </si>
  <si>
    <t>path:mmu04940</t>
  </si>
  <si>
    <t>path:mmu04916</t>
  </si>
  <si>
    <t>GNAI2_MOUSE;GNAQ_MOUSE;KPCB_MOUSE</t>
  </si>
  <si>
    <t>path:mmu05166</t>
  </si>
  <si>
    <t>HB2A_MOUSE;HA11_MOUSE;Q542I8_MOUSE;NFAC2_MOUSE</t>
  </si>
  <si>
    <t>path:mmu04144</t>
  </si>
  <si>
    <t>path:mmu05200</t>
  </si>
  <si>
    <t>52/2150</t>
  </si>
  <si>
    <t>7/123</t>
  </si>
  <si>
    <t>PCCA_MOUSE;Q3U3J1_MOUSE;Q99N15_MOUSE;HIBCH_MOUSE;ACDSB_MOUSE;MCEE_MOUSE;ECHP_MOUSE</t>
  </si>
  <si>
    <t>30/123</t>
  </si>
  <si>
    <t>C1TC_MOUSE;ARLY_MOUSE;PCCA_MOUSE;Q91YH6_MOUSE;Q3U3J1_MOUSE;DAD1_MOUSE;GSTA2_MOUSE;GSTA3_MOUSE;Q99N15_MOUSE;HEXA_MOUSE;IDHG1_MOUSE;ACOT2_MOUSE;OAT_MOUSE;Q91XH5_MOUSE;HIBCH_MOUSE;PLCG2_MOUSE;HYKK_MOUSE;KBL_MOUSE;ACSM5_MOUSE;VATG3_MOUSE;Q8C605_MOUSE;MIOX_MOUSE;AK1A1_MOUSE;ACDSB_MOUSE;GATM_MOUSE;BDH2_MOUSE;CDD_MOUSE;MCEE_MOUSE;VATD_MOUSE;ECHP_MOUSE</t>
  </si>
  <si>
    <t>path:mmu04721</t>
  </si>
  <si>
    <t>4/123</t>
  </si>
  <si>
    <t>Q91YH6_MOUSE;AP2A2_MOUSE;VATG3_MOUSE;VATD_MOUSE</t>
  </si>
  <si>
    <t>5/123</t>
  </si>
  <si>
    <t>PCCA_MOUSE;Q3U3J1_MOUSE;HIBCH_MOUSE;MCEE_MOUSE;ECHP_MOUSE</t>
  </si>
  <si>
    <t>path:mmu00983</t>
  </si>
  <si>
    <t>3/123</t>
  </si>
  <si>
    <t>GSTA2_MOUSE;GSTA3_MOUSE;CDD_MOUSE</t>
  </si>
  <si>
    <t>path:mmu04966</t>
  </si>
  <si>
    <t>path:mmu00513</t>
  </si>
  <si>
    <t>2/123</t>
  </si>
  <si>
    <t>DAD1_MOUSE;HEXA_MOUSE</t>
  </si>
  <si>
    <t>66/176</t>
  </si>
  <si>
    <t>COX41_MOUSE;B2L13_MOUSE;ATPO_MOUSE;SFXN3_MOUSE;PPA6_MOUSE;SDHB_MOUSE;NDUA8_MOUSE;NIT1_MOUSE;RM50_MOUSE;QCR8_MOUSE;MARC2_MOUSE;MPPB_MOUSE;ODO2_MOUSE;NDUA4_MOUSE;PURA2_MOUSE;VWA8_MOUSE;QCR1_MOUSE;RT26_MOUSE;PAHX_MOUSE;SFXN1_MOUSE;SAP3_MOUSE;SDHA_MOUSE;THIC_MOUSE;RT05_MOUSE;NDUV2_MOUSE;PRDX3_MOUSE;AEDO_MOUSE;MSRB2_MOUSE;DCMC_MOUSE;NDUB4_MOUSE;NUDT8_MOUSE;CMC2_MOUSE;COX6C_MOUSE;NDUAD_MOUSE;HDHD3_MOUSE;COA6_MOUSE;ISC2B_MOUSE;NDUS5_MOUSE;KCRB_MOUSE;AMPL_MOUSE;ATP5J_MOUSE;ATPD_MOUSE;DIC_MOUSE;ECHB_MOUSE;ADRO_MOUSE;ATP5H_MOUSE;CISD1_MOUSE;DHB8_MOUSE;ATP5I_MOUSE;DHB4_MOUSE;COX20_MOUSE;CBR4_MOUSE;QCR2_MOUSE;SIR5_MOUSE;SUCHY_MOUSE;RT36_MOUSE;RM12_MOUSE;THIKA_MOUSE;VDAC1_MOUSE;THTM_MOUSE;TIM50_MOUSE;UCRI_MOUSE;Q9JHF5_MOUSE;A0A0R4J0T0_MOUSE;A0A1L1STE6_MOUSE;E9PV44_MOUSE</t>
  </si>
  <si>
    <t>31/176</t>
  </si>
  <si>
    <t>COX41_MOUSE;SDHB_MOUSE;NDUA8_MOUSE;QCR8_MOUSE;MARC2_MOUSE;MPPB_MOUSE;NDUA4_MOUSE;QCR1_MOUSE;SFXN1_MOUSE;SDHA_MOUSE;NDUB4_MOUSE;CMC2_MOUSE;COX6C_MOUSE;NDUAD_MOUSE;ATP5J_MOUSE;ATPD_MOUSE;DIC_MOUSE;ECHB_MOUSE;ADRO_MOUSE;ATP5H_MOUSE;COX20_MOUSE;QCR2_MOUSE;SIR5_MOUSE;SIM20_MOUSE;VDAC1_MOUSE;THTM_MOUSE;TIM50_MOUSE;UCRI_MOUSE;A0A0U1RP81_MOUSE;A0A0A6YVR9_MOUSE;D3YUM1_MOUSE</t>
  </si>
  <si>
    <t>5/176</t>
  </si>
  <si>
    <t>MUP20_MOUSE;A0A0A6YW77_MOUSE;A2BIN1_MOUSE;Q58EV3_MOUSE;Q80YX8_MOUSE</t>
  </si>
  <si>
    <t>6/176</t>
  </si>
  <si>
    <t>ATPO_MOUSE;ATP5J_MOUSE;ATPD_MOUSE;ATP5H_MOUSE;ATP5I_MOUSE;Q8C2Q8_MOUSE</t>
  </si>
  <si>
    <t>SDHB_MOUSE;NDUV2_MOUSE;CISD1_MOUSE;UCRI_MOUSE;Z4YKM2_MOUSE</t>
  </si>
  <si>
    <t>QCR8_MOUSE;QCR1_MOUSE;QCR2_MOUSE;UCRI_MOUSE;Q9CQB4_MOUSE</t>
  </si>
  <si>
    <t>36/176</t>
  </si>
  <si>
    <t>COX41_MOUSE;B2L13_MOUSE;RPN1_MOUSE;QCR8_MOUSE;PLPL7_MOUSE;MLEC_MOUSE;4F2_MOUSE;LMBD1_MOUSE;NDUA4_MOUSE;NOMO1_MOUSE;GTR2_MOUSE;NDUB4_MOUSE;CMC2_MOUSE;COX6C_MOUSE;NDUAD_MOUSE;LRP2_MOUSE;FMO2_MOUSE;DIC_MOUSE;CISD1_MOUSE;COX20_MOUSE;NDUB1_MOUSE;SIM20_MOUSE;UD17C_MOUSE;SC61B_MOUSE;TAP2_MOUSE;TIM50_MOUSE;UCRI_MOUSE;Q9JHF5_MOUSE;D6RGQ3_MOUSE;A0A0R4J1I9_MOUSE;A0A0U1RP81_MOUSE;G5E8C3_MOUSE;A0A0A6YVR9_MOUSE;F7AME8_MOUSE;Z4YKT6_MOUSE;A0A0G2JEG3_MOUSE</t>
  </si>
  <si>
    <t>8/176</t>
  </si>
  <si>
    <t>COX41_MOUSE;B2L13_MOUSE;SFXN3_MOUSE;SDHB_MOUSE;NRP1_MOUSE;NDUAD_MOUSE;UCRI_MOUSE;A0A0R4J0I6_MOUSE</t>
  </si>
  <si>
    <t>ATPO_MOUSE;ATP5J_MOUSE;ATPD_MOUSE;ATP5H_MOUSE;ATP5I_MOUSE</t>
  </si>
  <si>
    <t>4/176</t>
  </si>
  <si>
    <t>COX41_MOUSE;NDUA4_MOUSE;QCR2_MOUSE;UCRI_MOUSE</t>
  </si>
  <si>
    <t>QCR8_MOUSE;QCR1_MOUSE;UCRI_MOUSE;Q9CQB4_MOUSE</t>
  </si>
  <si>
    <t>7/176</t>
  </si>
  <si>
    <t>NDUA8_MOUSE;NDUA4_MOUSE;NDUV2_MOUSE;NDUB4_MOUSE;NDUAD_MOUSE;NDUS5_MOUSE;NDUB1_MOUSE</t>
  </si>
  <si>
    <t>PAHX_MOUSE;DCMC_MOUSE;DHB4_MOUSE;THIKA_MOUSE</t>
  </si>
  <si>
    <t>4F2_MOUSE;QCR1_MOUSE;PAHX_MOUSE;ISC2B_MOUSE;E9PWM4_MOUSE</t>
  </si>
  <si>
    <t>3/176</t>
  </si>
  <si>
    <t>RT26_MOUSE;RT05_MOUSE;RT36_MOUSE</t>
  </si>
  <si>
    <t>MARC2_MOUSE;SDHA_MOUSE;NDUS5_MOUSE;CP2J5_MOUSE;DHB8_MOUSE;CBR4_MOUSE;QCR2_MOUSE</t>
  </si>
  <si>
    <t>PZP_MOUSE;MUG1_MOUSE;AMBP_MOUSE;A0A140LHR4_MOUSE</t>
  </si>
  <si>
    <t>MARC2_MOUSE;VWA8_MOUSE;PAHX_MOUSE;DCMC_MOUSE;DHB4_MOUSE;THIKA_MOUSE;VIME_MOUSE;A0A0R4J0I6_MOUSE</t>
  </si>
  <si>
    <t>2/176</t>
  </si>
  <si>
    <t>50769</t>
  </si>
  <si>
    <t>MUP20_MOUSE;LRP2_MOUSE</t>
  </si>
  <si>
    <t>3148</t>
  </si>
  <si>
    <t>NRP1_MOUSE;LRP2_MOUSE</t>
  </si>
  <si>
    <t>32331</t>
  </si>
  <si>
    <t>FBLN3_MOUSE;SOX9_MOUSE</t>
  </si>
  <si>
    <t>SDHB_MOUSE;SDHA_MOUSE;NDUV2_MOUSE</t>
  </si>
  <si>
    <t>44877</t>
  </si>
  <si>
    <t>16/176</t>
  </si>
  <si>
    <t>ATPO_MOUSE;NDUA8_MOUSE;PZP_MOUSE;NDUA4_MOUSE;QCR1_MOUSE;LRP2_MOUSE;ATP5J_MOUSE;ATPD_MOUSE;ECHB_MOUSE;ATP5H_MOUSE;ATP5I_MOUSE;QCR2_MOUSE;TAP2_MOUSE;VDAC1_MOUSE;UCRI_MOUSE;VA0D1_MOUSE</t>
  </si>
  <si>
    <t>4222</t>
  </si>
  <si>
    <t>MPPB_MOUSE;MEP1B_MOUSE;QCR2_MOUSE</t>
  </si>
  <si>
    <t>THIC_MOUSE;ECHB_MOUSE;THIKA_MOUSE</t>
  </si>
  <si>
    <t>ATPD_MOUSE;ATP5H_MOUSE;Q8C2Q8_MOUSE</t>
  </si>
  <si>
    <t>1990542</t>
  </si>
  <si>
    <t>17087</t>
  </si>
  <si>
    <t>MPPB_MOUSE;QCR2_MOUSE</t>
  </si>
  <si>
    <t>6627</t>
  </si>
  <si>
    <t>30099</t>
  </si>
  <si>
    <t>PRDX3_MOUSE;Q9JHF5_MOUSE</t>
  </si>
  <si>
    <t>35924</t>
  </si>
  <si>
    <t>NRP1_MOUSE;HSPB1_MOUSE</t>
  </si>
  <si>
    <t>60982</t>
  </si>
  <si>
    <t>31018</t>
  </si>
  <si>
    <t>GTR2_MOUSE;SOX9_MOUSE</t>
  </si>
  <si>
    <t>3954</t>
  </si>
  <si>
    <t>NDUAD_MOUSE;NDUB1_MOUSE</t>
  </si>
  <si>
    <t>987</t>
  </si>
  <si>
    <t>HMGA1_MOUSE;SOX9_MOUSE</t>
  </si>
  <si>
    <t>ATPD_MOUSE;DHB8_MOUSE</t>
  </si>
  <si>
    <t>8210</t>
  </si>
  <si>
    <t>51290</t>
  </si>
  <si>
    <t>70552</t>
  </si>
  <si>
    <t>BABA1_MOUSE;Z4YJY0_MOUSE</t>
  </si>
  <si>
    <t>2000378</t>
  </si>
  <si>
    <t>SIR5_MOUSE;VDAC1_MOUSE</t>
  </si>
  <si>
    <t>4869</t>
  </si>
  <si>
    <t>NGP_MOUSE;A0A338P703_MOUSE</t>
  </si>
  <si>
    <t>8308</t>
  </si>
  <si>
    <t>VDAC1_MOUSE;G3UX26_MOUSE</t>
  </si>
  <si>
    <t>PZP_MOUSE;MUG1_MOUSE</t>
  </si>
  <si>
    <t>7566</t>
  </si>
  <si>
    <t>23/176</t>
  </si>
  <si>
    <t>NDUB4_MOUSE;ATP5J_MOUSE;ATP5I_MOUSE;VA0D1_MOUSE;COX41_MOUSE;COX6C_MOUSE;NDUA4_MOUSE;QCR8_MOUSE;QCR1_MOUSE;Q9JHF5_MOUSE;ATPO_MOUSE;NDUS5_MOUSE;ATPD_MOUSE;UCRI_MOUSE;SDHA_MOUSE;QCR2_MOUSE;NDUAD_MOUSE;Q9CQB4_MOUSE;SDHB_MOUSE;NDUB4_MOUSE;NDUA8_MOUSE;ATP5H_MOUSE;NDUV2_MOUSE</t>
  </si>
  <si>
    <t>NDUB4_MOUSE;ATP5J_MOUSE;ATP5I_MOUSE;COX41_MOUSE;COX6C_MOUSE;NDUA4_MOUSE;QCR8_MOUSE;QCR1_MOUSE;ATPO_MOUSE;NDUS5_MOUSE;ATPD_MOUSE;COX20_MOUSE;UCRI_MOUSE;SDHA_MOUSE;QCR2_MOUSE;NDUAD_MOUSE;Q9CQB4_MOUSE;SDHB_MOUSE;COA6_MOUSE;NDUB4_MOUSE;NDUA8_MOUSE;ATP5H_MOUSE;NDUV2_MOUSE</t>
  </si>
  <si>
    <t>22/176</t>
  </si>
  <si>
    <t>NDUB4_MOUSE;ATP5J_MOUSE;COX41_MOUSE;COX6C_MOUSE;NDUA4_MOUSE;QCR8_MOUSE;QCR1_MOUSE;VDAC1_MOUSE;ATPO_MOUSE;NDUS5_MOUSE;ATPD_MOUSE;UCRI_MOUSE;SDHA_MOUSE;QCR2_MOUSE;NDUAD_MOUSE;Q9CQB4_MOUSE;SDHB_MOUSE;NDUB4_MOUSE;NDUA8_MOUSE;ATP5H_MOUSE;NDUV2_MOUSE;TBB2B_MOUSE</t>
  </si>
  <si>
    <t>NDUB4_MOUSE;COX41_MOUSE;COX6C_MOUSE;NDUA4_MOUSE;QCR8_MOUSE;QCR1_MOUSE;NDUS5_MOUSE;UCRI_MOUSE;SDHA_MOUSE;QCR2_MOUSE;NDUAD_MOUSE;Q9CQB4_MOUSE;SDHB_MOUSE;NDUB4_MOUSE;NDUA8_MOUSE;NDUV2_MOUSE</t>
  </si>
  <si>
    <t>44/176</t>
  </si>
  <si>
    <t>NDUB4_MOUSE;PNPO_MOUSE;RPN1_MOUSE;THIC_MOUSE;THIKA_MOUSE;PURA2_MOUSE;ATP5J_MOUSE;ATP5I_MOUSE;VA0D1_MOUSE;KCRB_MOUSE;COX41_MOUSE;COX6C_MOUSE;CP2J5_MOUSE;DHB8_MOUSE;DHB4_MOUSE;NDUA4_MOUSE;PI42A_MOUSE;AEDO_MOUSE;QCR8_MOUSE;QCR1_MOUSE;ECHB_MOUSE;CBR4_MOUSE;AL8A1_MOUSE;THTM_MOUSE;Q9JHF5_MOUSE;ATPO_MOUSE;UD17C_MOUSE;DCMC_MOUSE;NDUS5_MOUSE;ATPD_MOUSE;UCRI_MOUSE;SDHA_MOUSE;AMPL_MOUSE;QCR2_MOUSE;NDUAD_MOUSE;Q9CQB4_MOUSE;SDHB_MOUSE;NDUB4_MOUSE;SIR5_MOUSE;NDUA8_MOUSE;ATP5H_MOUSE;Q6XPS7_MOUSE;NDUV2_MOUSE;ODO2_MOUSE</t>
  </si>
  <si>
    <t>COX41_MOUSE;COX6C_MOUSE;QCR8_MOUSE;QCR1_MOUSE;UCRI_MOUSE;QCR2_MOUSE;Q9CQB4_MOUSE</t>
  </si>
  <si>
    <t>THIC_MOUSE;THIKA_MOUSE;DHB8_MOUSE;DHB4_MOUSE;ECHB_MOUSE;CBR4_MOUSE</t>
  </si>
  <si>
    <t xml:space="preserve">GO0003756 : protein disulfide isomerase activity </t>
  </si>
  <si>
    <t xml:space="preserve">GO0042130 : negative regulation of T cell proliferation </t>
  </si>
  <si>
    <t xml:space="preserve">GO0016272 : prefoldin complex </t>
  </si>
  <si>
    <t xml:space="preserve">GO1901741 : positive regulation of myoblast fusion </t>
  </si>
  <si>
    <t xml:space="preserve">GO0043525 : positive regulation of neuron apoptotic process </t>
  </si>
  <si>
    <t xml:space="preserve">GO0005834 : heterotrimeric G-protein complex </t>
  </si>
  <si>
    <t xml:space="preserve">GO0042824 : MHC class I peptide loading complex </t>
  </si>
  <si>
    <t xml:space="preserve">GO0015037 : peptide disulfide oxidoreductase activity </t>
  </si>
  <si>
    <t xml:space="preserve">GO0015629 : actin cytoskeleton </t>
  </si>
  <si>
    <t xml:space="preserve">GO0016197 : endosomal transport </t>
  </si>
  <si>
    <t xml:space="preserve">GO0006915 : apoptotic process </t>
  </si>
  <si>
    <t xml:space="preserve">GO0006457 : protein folding </t>
  </si>
  <si>
    <t xml:space="preserve">GO0071305 : cellular response to vitamin D </t>
  </si>
  <si>
    <t xml:space="preserve">GO0051481 : negative regulation of cytosolic calcium ion concentration </t>
  </si>
  <si>
    <t xml:space="preserve">GO0031996 : thioesterase binding </t>
  </si>
  <si>
    <t xml:space="preserve">GO0033157 : regulation of intracellular protein transport </t>
  </si>
  <si>
    <t xml:space="preserve">GO0045671 : negative regulation of osteoclast differentiation </t>
  </si>
  <si>
    <t xml:space="preserve">GO0045123 : cellular extravasation </t>
  </si>
  <si>
    <t xml:space="preserve">GO0042605 : peptide antigen binding </t>
  </si>
  <si>
    <t xml:space="preserve">GO0062061 : TAP complex binding </t>
  </si>
  <si>
    <t xml:space="preserve">GO0003924 : GTPase activity </t>
  </si>
  <si>
    <t xml:space="preserve">GO0007155 : cell adhesion </t>
  </si>
  <si>
    <t xml:space="preserve">GO0007186 : G protein-coupled receptor signaling pathway </t>
  </si>
  <si>
    <t xml:space="preserve">GO0032587 : ruffle membrane </t>
  </si>
  <si>
    <t xml:space="preserve">GO0036336 : dendritic cell migration </t>
  </si>
  <si>
    <t xml:space="preserve">GO0090316 : positive regulation of intracellular protein transport </t>
  </si>
  <si>
    <t xml:space="preserve">GO0046330 : positive regulation of JNK cascade </t>
  </si>
  <si>
    <t xml:space="preserve">GO0051489 : regulation of filopodium assembly </t>
  </si>
  <si>
    <t xml:space="preserve">GO0051639 : actin filament network formation </t>
  </si>
  <si>
    <t xml:space="preserve">GO0010737 : protein kinase A signaling </t>
  </si>
  <si>
    <t xml:space="preserve">GO0045648 : positive regulation of erythrocyte differentiation </t>
  </si>
  <si>
    <t xml:space="preserve">GO1902236 : negative regulation of endoplasmic reticulum stress-induced intrinsic apoptotic signaling pathway </t>
  </si>
  <si>
    <t xml:space="preserve">GO0005652 : nuclear lamina </t>
  </si>
  <si>
    <t xml:space="preserve">GO2001238 : positive regulation of extrinsic apoptotic signaling pathway </t>
  </si>
  <si>
    <t xml:space="preserve">GO2000300 : regulation of synaptic vesicle exocytosis </t>
  </si>
  <si>
    <t xml:space="preserve">GO0004698 : calcium-dependent protein kinase C activity </t>
  </si>
  <si>
    <t xml:space="preserve">GO0007189 : adenylate cyclase-activating G protein-coupled receptor signaling pathway </t>
  </si>
  <si>
    <t xml:space="preserve">GO0046628 : positive regulation of insulin receptor signaling pathway </t>
  </si>
  <si>
    <t xml:space="preserve">GO0051895 : negative regulation of focal adhesion assembly </t>
  </si>
  <si>
    <t xml:space="preserve">GO0005793 : endoplasmic reticulum-Golgi intermediate compartment </t>
  </si>
  <si>
    <t xml:space="preserve">GO0035556 : intracellular signal transduction </t>
  </si>
  <si>
    <t xml:space="preserve">GO0045454 : cell redox homeostasis </t>
  </si>
  <si>
    <t xml:space="preserve">GO0007015 : actin filament organization </t>
  </si>
  <si>
    <t xml:space="preserve">GO0030670 : phagocytic vesicle membrane </t>
  </si>
  <si>
    <t xml:space="preserve">GO0001669 : acrosomal vesicle </t>
  </si>
  <si>
    <t xml:space="preserve">GO0018105 : peptidyl-serine phosphorylation </t>
  </si>
  <si>
    <t xml:space="preserve">GO0008283 : cell population proliferation </t>
  </si>
  <si>
    <t xml:space="preserve">GO0061630 : ubiquitin protein ligase activity </t>
  </si>
  <si>
    <t xml:space="preserve">GO0030865 : cortical cytoskeleton organization </t>
  </si>
  <si>
    <t xml:space="preserve">GO0051683 : establishment of Golgi localization </t>
  </si>
  <si>
    <t xml:space="preserve">GO0039694 : viral RNA genome replication </t>
  </si>
  <si>
    <t xml:space="preserve">GO0030889 : negative regulation of B cell proliferation </t>
  </si>
  <si>
    <t xml:space="preserve">GO0006955 : immune response </t>
  </si>
  <si>
    <t xml:space="preserve">GO0045177 : apical part of cell </t>
  </si>
  <si>
    <t xml:space="preserve">GO0030496 : midbody </t>
  </si>
  <si>
    <t xml:space="preserve">GO0034976 : response to endoplasmic reticulum stress </t>
  </si>
  <si>
    <t xml:space="preserve">GO0042277 : peptide binding </t>
  </si>
  <si>
    <t xml:space="preserve">GO0006936 : muscle contraction </t>
  </si>
  <si>
    <t>path:mmu05170 : Human immunodeficiency virus 1 infection - Mus musculus (mouse)</t>
  </si>
  <si>
    <t>path:mmu05163 : Human cytomegalovirus infection - Mus musculus (mouse)</t>
  </si>
  <si>
    <t>path:mmu04726 : Serotonergic synapse - Mus musculus (mouse)</t>
  </si>
  <si>
    <t>path:mmu04725 : Cholinergic synapse - Mus musculus (mouse)</t>
  </si>
  <si>
    <t>path:mmu04728 : Dopaminergic synapse - Mus musculus (mouse)</t>
  </si>
  <si>
    <t>path:mmu04724 : Glutamatergic synapse - Mus musculus (mouse)</t>
  </si>
  <si>
    <t>path:mmu04713 : Circadian entrainment - Mus musculus (mouse)</t>
  </si>
  <si>
    <t>path:mmu05032 : Morphine addiction - Mus musculus (mouse)</t>
  </si>
  <si>
    <t>path:mmu04612 : Antigen processing and presentation - Mus musculus (mouse)</t>
  </si>
  <si>
    <t>path:mmu04370 : VEGF signaling pathway - Mus musculus (mouse)</t>
  </si>
  <si>
    <t>path:mmu04014 : Ras signaling pathway - Mus musculus (mouse)</t>
  </si>
  <si>
    <t>path:mmu04660 : T cell receptor signaling pathway - Mus musculus (mouse)</t>
  </si>
  <si>
    <t>path:mmu04912 : GnRH signaling pathway - Mus musculus (mouse)</t>
  </si>
  <si>
    <t>path:mmu04727 : GABAergic synapse - Mus musculus (mouse)</t>
  </si>
  <si>
    <t>path:mmu04935 : Growth hormone synthesis, secretion and action - Mus musculus (mouse)</t>
  </si>
  <si>
    <t>path:mmu04514 : Cell adhesion molecules (CAMs) - Mus musculus (mouse)</t>
  </si>
  <si>
    <t>path:mmu04926 : Relaxin signaling pathway - Mus musculus (mouse)</t>
  </si>
  <si>
    <t>path:mmu04380 : Osteoclast differentiation - Mus musculus (mouse)</t>
  </si>
  <si>
    <t>path:mmu04658 : Th1 and Th2 cell differentiation - Mus musculus (mouse)</t>
  </si>
  <si>
    <t>path:mmu05167 : Kaposi sarcoma-associated herpesvirus infection - Mus musculus (mouse)</t>
  </si>
  <si>
    <t>path:mmu04062 : Chemokine signaling pathway - Mus musculus (mouse)</t>
  </si>
  <si>
    <t>path:mmu05169 : Epstein-Barr virus infection - Mus musculus (mouse)</t>
  </si>
  <si>
    <t>path:mmu04933 : AGE-RAGE signaling pathway in diabetic complications - Mus musculus (mouse)</t>
  </si>
  <si>
    <t>path:mmu05416 : Viral myocarditis - Mus musculus (mouse)</t>
  </si>
  <si>
    <t>path:mmu05320 : Autoimmune thyroid disease - Mus musculus (mouse)</t>
  </si>
  <si>
    <t>path:mmu05332 : Graft-versus-host disease - Mus musculus (mouse)</t>
  </si>
  <si>
    <t>path:mmu05330 : Allograft rejection - Mus musculus (mouse)</t>
  </si>
  <si>
    <t>path:mmu04360 : Axon guidance - Mus musculus (mouse)</t>
  </si>
  <si>
    <t>path:mmu04961 : Endocrine and other factor-regulated calcium reabsorption - Mus musculus (mouse)</t>
  </si>
  <si>
    <t>path:mmu04659 : Th17 cell differentiation - Mus musculus (mouse)</t>
  </si>
  <si>
    <t>path:mmu04371 : Apelin signaling pathway - Mus musculus (mouse)</t>
  </si>
  <si>
    <t>path:mmu04923 : Regulation of lipolysis in adipocytes - Mus musculus (mouse)</t>
  </si>
  <si>
    <t>path:mmu04940 : Type I diabetes mellitus - Mus musculus (mouse)</t>
  </si>
  <si>
    <t>path:mmu04916 : Melanogenesis - Mus musculus (mouse)</t>
  </si>
  <si>
    <t>path:mmu05166 : Human T-cell leukemia virus 1 infection - Mus musculus (mouse)</t>
  </si>
  <si>
    <t>path:mmu04721 : Synaptic vesicle cycle - Mus musculus (mouse)</t>
  </si>
  <si>
    <t>path:mmu00983 : Drug metabolism - other enzymes - Mus musculus (mouse)</t>
  </si>
  <si>
    <t xml:space="preserve">GO0005763 : mitochondrial small ribosomal subunit </t>
  </si>
  <si>
    <t xml:space="preserve">GO0050769 : positive regulation of neurogenesis </t>
  </si>
  <si>
    <t xml:space="preserve">GO0003148 : outflow tract septum morphogenesis </t>
  </si>
  <si>
    <t xml:space="preserve">GO0032331 : negative regulation of chondrocyte differentiation </t>
  </si>
  <si>
    <t xml:space="preserve">GO0044877 : protein-containing complex binding </t>
  </si>
  <si>
    <t xml:space="preserve">GO0004222 : metalloendopeptidase activity </t>
  </si>
  <si>
    <t xml:space="preserve">GO1990542 : mitochondrial transmembrane transport </t>
  </si>
  <si>
    <t xml:space="preserve">GO0017087 : mitochondrial processing peptidase complex </t>
  </si>
  <si>
    <t xml:space="preserve">GO0006627 : protein processing involved in protein targeting to mitochondrion </t>
  </si>
  <si>
    <t xml:space="preserve">GO0030099 : myeloid cell differentiation </t>
  </si>
  <si>
    <t xml:space="preserve">GO0035924 : cellular response to vascular endothelial growth factor stimulus </t>
  </si>
  <si>
    <t xml:space="preserve">GO0060982 : coronary artery morphogenesis </t>
  </si>
  <si>
    <t xml:space="preserve">GO0031018 : endocrine pancreas development </t>
  </si>
  <si>
    <t xml:space="preserve">GO0003954 : NADH dehydrogenase activity </t>
  </si>
  <si>
    <t xml:space="preserve">GO0000987 : cis-regulatory region sequence-specific DNA binding </t>
  </si>
  <si>
    <t xml:space="preserve">GO0008210 : estrogen metabolic process </t>
  </si>
  <si>
    <t xml:space="preserve">GO0051290 : protein heterotetramerization </t>
  </si>
  <si>
    <t xml:space="preserve">GO0070552 : BRISC complex </t>
  </si>
  <si>
    <t xml:space="preserve">GO2000378 : negative regulation of reactive oxygen species metabolic process </t>
  </si>
  <si>
    <t xml:space="preserve">GO0004869 : cysteine-type endopeptidase inhibitor activity </t>
  </si>
  <si>
    <t xml:space="preserve">GO0008308 : voltage-gated anion channel activity </t>
  </si>
  <si>
    <t xml:space="preserve">GO0007566 : embryo implantation </t>
  </si>
  <si>
    <t>-log10(p)</t>
  </si>
  <si>
    <t>ACDSB_MOUSE;ACOT2_MOUSE;ACSM5_MOUSE;ECHP_MOUSE</t>
  </si>
  <si>
    <t>45926</t>
  </si>
  <si>
    <t xml:space="preserve">GO0045926 : negative regulation of growth </t>
  </si>
  <si>
    <t>IDHG1_MOUSE;MT1_MOUSE</t>
  </si>
  <si>
    <t>48266</t>
  </si>
  <si>
    <t xml:space="preserve">GO0048266 : behavioral response to pain </t>
  </si>
  <si>
    <t>CAN2_MOUSE;TSPO_MOUSE</t>
  </si>
  <si>
    <t>1824</t>
  </si>
  <si>
    <t xml:space="preserve">GO0001824 : blastocyst development </t>
  </si>
  <si>
    <t>CAN2_MOUSE;DAD1_MOUSE</t>
  </si>
  <si>
    <t>30325</t>
  </si>
  <si>
    <t xml:space="preserve">GO0030325 : adrenal gland development </t>
  </si>
  <si>
    <t>APOA1_MOUSE;TSPO_MOUSE</t>
  </si>
  <si>
    <t>16192</t>
  </si>
  <si>
    <t xml:space="preserve">GO0016192 : vesicle-mediated transport </t>
  </si>
  <si>
    <t>RAB10_MOUSE;CCZ1_MOUSE;AP3B1_MOUSE;AP2A2_MOUSE;F8WHL2_MOUSE</t>
  </si>
  <si>
    <t>PCP_MOUSE;AFG32_MOUSE;LACTB_MOUSE;CAN2_MOUSE;ERMP1_MOUSE</t>
  </si>
  <si>
    <t>1951</t>
  </si>
  <si>
    <t xml:space="preserve">GO0001951 : intestinal D-glucose absorption </t>
  </si>
  <si>
    <t>PLSI_MOUSE;VILI_MOUSE</t>
  </si>
  <si>
    <t>1902896</t>
  </si>
  <si>
    <t xml:space="preserve">GO1902896 : terminal web assembly </t>
  </si>
  <si>
    <t>AK1CL_MOUSE;AK1A1_MOUSE</t>
  </si>
  <si>
    <t>71294</t>
  </si>
  <si>
    <t xml:space="preserve">GO0071294 : cellular response to zinc ion </t>
  </si>
  <si>
    <t>MT1_MOUSE;TSPO_MOUSE</t>
  </si>
  <si>
    <t>VATD_MOUSE;A0A0A6YX18_MOUSE;A0A0N4SVE1_MOUSE</t>
  </si>
  <si>
    <t>32432</t>
  </si>
  <si>
    <t xml:space="preserve">GO0032432 : actin filament bundle </t>
  </si>
  <si>
    <t>40018</t>
  </si>
  <si>
    <t xml:space="preserve">GO0040018 : positive regulation of multicellular organism growth </t>
  </si>
  <si>
    <t>32532</t>
  </si>
  <si>
    <t xml:space="preserve">GO0032532 : regulation of microvillus length </t>
  </si>
  <si>
    <t>16540</t>
  </si>
  <si>
    <t xml:space="preserve">GO0016540 : protein autoprocessing </t>
  </si>
  <si>
    <t>AFG32_MOUSE;CAN2_MOUSE</t>
  </si>
  <si>
    <t>COQ8A_MOUSE;COQ9_MOUSE</t>
  </si>
  <si>
    <t>33180</t>
  </si>
  <si>
    <t xml:space="preserve">GO0033180 : proton-transporting V-type ATPase, V1 domain </t>
  </si>
  <si>
    <t>A0A0N4SVE1_MOUSE;Q91YH6_MOUSE</t>
  </si>
  <si>
    <t>6631</t>
  </si>
  <si>
    <t>2/180</t>
  </si>
  <si>
    <t>A_G1 vs A_G0_unique</t>
  </si>
  <si>
    <t>WT_G0 vs A_G0_unique</t>
  </si>
  <si>
    <t>WT_G0 vs A_G1_unique</t>
  </si>
  <si>
    <t>Proportinal VENN diagram</t>
  </si>
  <si>
    <t>Venn Diagram data</t>
  </si>
  <si>
    <t xml:space="preserve">Na(+)/H(+) exchange regulatory cofactor NHE-RF </t>
  </si>
  <si>
    <t xml:space="preserve">PDZ and LIM domain protein 2 </t>
  </si>
  <si>
    <t xml:space="preserve">Dipeptidyl peptidase 4 </t>
  </si>
  <si>
    <t xml:space="preserve">FERM, ARHGEF and pleckstrin domain-containing protein 1 (Fragment) </t>
  </si>
  <si>
    <t xml:space="preserve">FERM, ARHGEF and pleckstrin domain-containing protein 1 </t>
  </si>
  <si>
    <t xml:space="preserve">PRKC apoptosis WT1 regulator protein </t>
  </si>
  <si>
    <t xml:space="preserve">Alpha-actinin-4 </t>
  </si>
  <si>
    <t xml:space="preserve">Cysteine and glycine-rich protein 1 </t>
  </si>
  <si>
    <t xml:space="preserve">Cysteine-rich protein 2 </t>
  </si>
  <si>
    <t xml:space="preserve">Caldesmon 1 </t>
  </si>
  <si>
    <t xml:space="preserve">Adenosine kinase </t>
  </si>
  <si>
    <t xml:space="preserve">60S acidic ribosomal protein P0 </t>
  </si>
  <si>
    <t xml:space="preserve">Glutathione S-transferase Mu 1 </t>
  </si>
  <si>
    <t xml:space="preserve">Uteroglobin </t>
  </si>
  <si>
    <t xml:space="preserve">Seryl-aminoacyl-tRNA synthetase (Fragment) </t>
  </si>
  <si>
    <t xml:space="preserve">Ras-related C3 botulinum toxin substrate 1 </t>
  </si>
  <si>
    <t xml:space="preserve">Glutamate dehydrogenase 1, mitochondrial </t>
  </si>
  <si>
    <t xml:space="preserve">Protein disulfide-isomerase A6 </t>
  </si>
  <si>
    <t xml:space="preserve">40S ribosomal protein S25 </t>
  </si>
  <si>
    <t xml:space="preserve">H3 clustered histone 14 </t>
  </si>
  <si>
    <t xml:space="preserve">Erythrocyte band 7 integral membrane protein </t>
  </si>
  <si>
    <t xml:space="preserve">Rab GDP dissociation inhibitor beta </t>
  </si>
  <si>
    <t xml:space="preserve">Microtubule-associated protein 1S </t>
  </si>
  <si>
    <t xml:space="preserve">Protein disulfide-isomerase </t>
  </si>
  <si>
    <t xml:space="preserve">Arp2/3 complex 34 kDa subunit </t>
  </si>
  <si>
    <t xml:space="preserve">26S proteasome non-ATPase regulatory subunit 2 </t>
  </si>
  <si>
    <t xml:space="preserve">Sulfide:quinone oxidoreductase, mitochondrial </t>
  </si>
  <si>
    <t xml:space="preserve">Histone H2B type 1-M </t>
  </si>
  <si>
    <t xml:space="preserve">Tropomyosin alpha-3 chain </t>
  </si>
  <si>
    <t xml:space="preserve">40S ribosomal protein S5 (Fragment) </t>
  </si>
  <si>
    <t xml:space="preserve">Histone deacetylase 2 </t>
  </si>
  <si>
    <t xml:space="preserve">Plastin-2 </t>
  </si>
  <si>
    <t xml:space="preserve">Cell division control protein 42 homolog </t>
  </si>
  <si>
    <t xml:space="preserve">Protein disulfide-isomerase A3 </t>
  </si>
  <si>
    <t xml:space="preserve">Nucleobindin-1 </t>
  </si>
  <si>
    <t xml:space="preserve">Lamin-B1 </t>
  </si>
  <si>
    <t xml:space="preserve">Vacuolar protein-sorting-associated protein 36 </t>
  </si>
  <si>
    <t xml:space="preserve">Mitochondrial import inner membrane translocase subunit Tim10 </t>
  </si>
  <si>
    <t xml:space="preserve">Thioredoxin domain-containing protein 5 </t>
  </si>
  <si>
    <t xml:space="preserve">Zyx protein </t>
  </si>
  <si>
    <t xml:space="preserve">Protein ERGIC-53 </t>
  </si>
  <si>
    <t xml:space="preserve">Endoplasmin </t>
  </si>
  <si>
    <t xml:space="preserve">Tropomyosin 3, related sequence 7 </t>
  </si>
  <si>
    <t xml:space="preserve">Actin-related protein 2/3 complex subunit 5 </t>
  </si>
  <si>
    <t xml:space="preserve">Coronin-1C </t>
  </si>
  <si>
    <t xml:space="preserve">Alanine--tRNA ligase, cytoplasmic </t>
  </si>
  <si>
    <t xml:space="preserve">Histone H1.1 </t>
  </si>
  <si>
    <t xml:space="preserve">Extended synaptotagmin-1 </t>
  </si>
  <si>
    <t xml:space="preserve">Poly(rC)-binding protein 2 </t>
  </si>
  <si>
    <t xml:space="preserve">Transcription factor A, mitochondrial </t>
  </si>
  <si>
    <t xml:space="preserve">H-2 class I histocompatibility antigen, D-B alpha chain </t>
  </si>
  <si>
    <t xml:space="preserve">Adipocyte plasma membrane-associated protein </t>
  </si>
  <si>
    <t xml:space="preserve">Integrin alpha-6 </t>
  </si>
  <si>
    <t xml:space="preserve">Tapasin </t>
  </si>
  <si>
    <t xml:space="preserve">Guanine nucleotide-binding protein G(i) subunit alpha-2 </t>
  </si>
  <si>
    <t xml:space="preserve">Chloride intracellular channel protein 4 </t>
  </si>
  <si>
    <t xml:space="preserve">Coactosin-like protein </t>
  </si>
  <si>
    <t xml:space="preserve">Guanine nucleotide-binding protein G(q) subunit alpha </t>
  </si>
  <si>
    <t xml:space="preserve">Integrin alpha-1 </t>
  </si>
  <si>
    <t xml:space="preserve">SUMO-activating enzyme subunit 2 </t>
  </si>
  <si>
    <t xml:space="preserve">Apoptosis inhibitor 5 </t>
  </si>
  <si>
    <t xml:space="preserve">Probable aminopeptidase NPEPL1 </t>
  </si>
  <si>
    <t xml:space="preserve">Cysteine and histidine-rich domain-containing protein 1 </t>
  </si>
  <si>
    <t xml:space="preserve">Protein S100-A13 </t>
  </si>
  <si>
    <t xml:space="preserve">Signal peptidase complex subunit 3 </t>
  </si>
  <si>
    <t xml:space="preserve">Ribosome-binding protein 1 </t>
  </si>
  <si>
    <t xml:space="preserve">Nuclear factor of activated T-cells, cytoplasmic 2 </t>
  </si>
  <si>
    <t xml:space="preserve">Protein transport protein Sec61 subunit gamma </t>
  </si>
  <si>
    <t xml:space="preserve">Prolow-density lipoprotein receptor-related protein 1 </t>
  </si>
  <si>
    <t xml:space="preserve">Serine/threonine-protein kinase PAK 2 </t>
  </si>
  <si>
    <t xml:space="preserve">Integrin beta </t>
  </si>
  <si>
    <t xml:space="preserve">Splicing factor 1 </t>
  </si>
  <si>
    <t xml:space="preserve">EH domain-containing protein 1 </t>
  </si>
  <si>
    <t xml:space="preserve">SH3 domain-binding glutamic acid-rich-like protein 3 </t>
  </si>
  <si>
    <t xml:space="preserve">Tyrosine-protein kinase </t>
  </si>
  <si>
    <t xml:space="preserve">EF-hand domain-containing protein D2 </t>
  </si>
  <si>
    <t xml:space="preserve">Delta(14)-sterol reductase LBR </t>
  </si>
  <si>
    <t xml:space="preserve">Programmed cell death protein 10 </t>
  </si>
  <si>
    <t xml:space="preserve">Methylthioribulose-1-phosphate dehydratase </t>
  </si>
  <si>
    <t xml:space="preserve">Protein kinase C </t>
  </si>
  <si>
    <t xml:space="preserve">Guanine nucleotide-binding protein G(I)/G(S)/G(O) subunit gamma-5 </t>
  </si>
  <si>
    <t xml:space="preserve">H-2 class II histocompatibility antigen, A beta chain </t>
  </si>
  <si>
    <t xml:space="preserve">Epidermal growth factor receptor kinase substrate 8 </t>
  </si>
  <si>
    <t xml:space="preserve">WD repeat-containing protein 1 </t>
  </si>
  <si>
    <t xml:space="preserve">Prefoldin subunit 6 </t>
  </si>
  <si>
    <t xml:space="preserve">Guanine nucleotide-binding protein G(I)/G(S)/G(O) subunit gamma-2 </t>
  </si>
  <si>
    <t xml:space="preserve">Thymosin beta-10 </t>
  </si>
  <si>
    <t xml:space="preserve">Histidyl-tRNA synthetase </t>
  </si>
  <si>
    <t xml:space="preserve">Myc box-dependent-interacting protein 1 </t>
  </si>
  <si>
    <t xml:space="preserve">Prostaglandin G/H synthase 1 </t>
  </si>
  <si>
    <t xml:space="preserve">Ras-related protein Rab-5A </t>
  </si>
  <si>
    <t xml:space="preserve">Guanine deaminase </t>
  </si>
  <si>
    <t xml:space="preserve">Mitochondrial import receptor subunit TOM6 homolog </t>
  </si>
  <si>
    <t xml:space="preserve">Hexokinase-3 </t>
  </si>
  <si>
    <t xml:space="preserve">Mitogen-activated protein kinase 14 </t>
  </si>
  <si>
    <t xml:space="preserve">Fibrillin-1 </t>
  </si>
  <si>
    <t xml:space="preserve">Protein DDI1 homolog 2 </t>
  </si>
  <si>
    <t xml:space="preserve">BTB/POZ domain-containing protein KCTD12 </t>
  </si>
  <si>
    <t xml:space="preserve">Proteasome activator complex subunit 2 </t>
  </si>
  <si>
    <t xml:space="preserve">Plasma membrane calcium-transporting ATPase 1 </t>
  </si>
  <si>
    <t xml:space="preserve">Protein S100-A4 (Fragment) </t>
  </si>
  <si>
    <t xml:space="preserve">Protein kinase C beta type </t>
  </si>
  <si>
    <t xml:space="preserve">Phosphatidylinositol 3,4,5-trisphosphate 5-phosphatase 1 </t>
  </si>
  <si>
    <t xml:space="preserve">Transmembrane 9 superfamily member 4 </t>
  </si>
  <si>
    <t xml:space="preserve">Tyrosine-protein phosphatase non-receptor type 1 </t>
  </si>
  <si>
    <t xml:space="preserve">Prefoldin subunit 2 </t>
  </si>
  <si>
    <t xml:space="preserve">Low affinity immunoglobulin gamma Fc region receptor IV </t>
  </si>
  <si>
    <t xml:space="preserve">CD44 antigen </t>
  </si>
  <si>
    <t xml:space="preserve">Transmembrane protein 126A </t>
  </si>
  <si>
    <t xml:space="preserve">Ras-related protein Rab-8B </t>
  </si>
  <si>
    <t xml:space="preserve">Pre-mRNA-processing factor 19 </t>
  </si>
  <si>
    <t xml:space="preserve">Melanoma inhibitory activity protein 2 (Fragment) </t>
  </si>
  <si>
    <t xml:space="preserve">Dynamin-like 120 kDa protein, mitochondrial </t>
  </si>
  <si>
    <t xml:space="preserve">Nuclear pore complex-associated intranuclear coiled-coil protein TPR </t>
  </si>
  <si>
    <t xml:space="preserve">Endonuclease domain-containing 1 protein </t>
  </si>
  <si>
    <t xml:space="preserve">NCK-interacting protein with SH3 domain </t>
  </si>
  <si>
    <t xml:space="preserve">Pleckstrin homology domain-containing family O member 2 </t>
  </si>
  <si>
    <t xml:space="preserve">Receptor-type tyrosine-protein phosphatase C </t>
  </si>
  <si>
    <t xml:space="preserve">ABI gene family member 3 </t>
  </si>
  <si>
    <t xml:space="preserve">NADH dehydrogenase [ubiquinone] iron-sulfur protein 7, mitochondrial </t>
  </si>
  <si>
    <t xml:space="preserve">Protein FAM107B </t>
  </si>
  <si>
    <t xml:space="preserve">Coiled-coil domain-containing protein 124 </t>
  </si>
  <si>
    <t xml:space="preserve">Prefoldin subunit 1 </t>
  </si>
  <si>
    <t xml:space="preserve">Core-binding factor subunit beta </t>
  </si>
  <si>
    <t xml:space="preserve">Protein MANBAL </t>
  </si>
  <si>
    <t xml:space="preserve">Neutrophil cytosol factor 2 </t>
  </si>
  <si>
    <t xml:space="preserve">Disks large-associated protein 4 (Fragment) </t>
  </si>
  <si>
    <t xml:space="preserve">Coiled-coil domain-containing protein 50 </t>
  </si>
  <si>
    <t xml:space="preserve">Apoptosis regulator BAX </t>
  </si>
  <si>
    <t xml:space="preserve">FYN-binding protein 1 </t>
  </si>
  <si>
    <t xml:space="preserve">Small EDRK-rich factor 2 </t>
  </si>
  <si>
    <t xml:space="preserve">Methylthioribose-1-phosphate isomerase (Fragment) </t>
  </si>
  <si>
    <t xml:space="preserve">Ras-related protein Rab-10 </t>
  </si>
  <si>
    <t xml:space="preserve">Small integral membrane protein 1 (Fragment) </t>
  </si>
  <si>
    <t xml:space="preserve">Glutathione S-transferase A3 </t>
  </si>
  <si>
    <t xml:space="preserve">Aldo-keto reductase family 1 member C21 </t>
  </si>
  <si>
    <t xml:space="preserve">Inositol oxygenase </t>
  </si>
  <si>
    <t xml:space="preserve">Methyltransferase-like 26 </t>
  </si>
  <si>
    <t xml:space="preserve">Ladinin-1 </t>
  </si>
  <si>
    <t xml:space="preserve">Microtubule-associated protein </t>
  </si>
  <si>
    <t xml:space="preserve">Tropomyosin alpha-1 chain </t>
  </si>
  <si>
    <t xml:space="preserve">3-hydroxybutyrate dehydrogenase type 2 </t>
  </si>
  <si>
    <t xml:space="preserve">Microsomal glutathione S-transferase 1 </t>
  </si>
  <si>
    <t xml:space="preserve">Hydroxylysine kinase </t>
  </si>
  <si>
    <t xml:space="preserve">Glutathione S-transferase A2 </t>
  </si>
  <si>
    <t xml:space="preserve">Mitochondrial Rho GTPase 2 </t>
  </si>
  <si>
    <t xml:space="preserve">Lactoylglutathione lyase </t>
  </si>
  <si>
    <t xml:space="preserve">Methylmalonyl-CoA epimerase, mitochondrial </t>
  </si>
  <si>
    <t xml:space="preserve">Myosin-14 </t>
  </si>
  <si>
    <t xml:space="preserve">Protein NDRG3 </t>
  </si>
  <si>
    <t xml:space="preserve">Villin-1 </t>
  </si>
  <si>
    <t xml:space="preserve">Mitochondrial import inner membrane translocase subunit Tim29 </t>
  </si>
  <si>
    <t xml:space="preserve">Protein ABHD14B (Fragment) </t>
  </si>
  <si>
    <t xml:space="preserve">COX assembly mitochondrial protein homolog </t>
  </si>
  <si>
    <t xml:space="preserve">Aldo-keto reductase family 1 member A1 </t>
  </si>
  <si>
    <t xml:space="preserve">AFG3-like protein 2 </t>
  </si>
  <si>
    <t xml:space="preserve">Mitochondrial peptide methionine sulfoxide reductase </t>
  </si>
  <si>
    <t xml:space="preserve">Acyl-coenzyme A synthetase ACSM5, mitochondrial </t>
  </si>
  <si>
    <t xml:space="preserve">V-type proton ATPase subunit G 3 </t>
  </si>
  <si>
    <t xml:space="preserve">Vacuolar proton pump subunit B </t>
  </si>
  <si>
    <t xml:space="preserve">Lymphocyte-specific protein 1 </t>
  </si>
  <si>
    <t xml:space="preserve">Acyl-coenzyme A thioesterase 2, mitochondrial </t>
  </si>
  <si>
    <t xml:space="preserve">Endoribonuclease LACTB2 </t>
  </si>
  <si>
    <t xml:space="preserve">V-type proton ATPase subunit D </t>
  </si>
  <si>
    <t xml:space="preserve">U3 small nucleolar RNA-associated protein 14 homolog B </t>
  </si>
  <si>
    <t xml:space="preserve">Cysteine and glycine-rich protein 2 </t>
  </si>
  <si>
    <t xml:space="preserve">Solute carrier family 13 member 3 </t>
  </si>
  <si>
    <t xml:space="preserve">Peroxisomal bifunctional enzyme </t>
  </si>
  <si>
    <t xml:space="preserve">Argininosuccinate lyase </t>
  </si>
  <si>
    <t xml:space="preserve">NADH dehydrogenase [ubiquinone] 1 alpha subcomplex assembly factor 2 </t>
  </si>
  <si>
    <t xml:space="preserve">Plastin-1 </t>
  </si>
  <si>
    <t xml:space="preserve">1-phosphatidylinositol 4,5-bisphosphate phosphodiesterase gamma-2 </t>
  </si>
  <si>
    <t xml:space="preserve">Spectrin beta chain, non-erythrocytic 1 </t>
  </si>
  <si>
    <t xml:space="preserve">Sodium/calcium exchanger 1 (Fragment) </t>
  </si>
  <si>
    <t xml:space="preserve">V-type proton ATPase subunit H </t>
  </si>
  <si>
    <t xml:space="preserve">39S ribosomal protein L53, mitochondrial </t>
  </si>
  <si>
    <t xml:space="preserve">Cytidine deaminase </t>
  </si>
  <si>
    <t xml:space="preserve">Phenazine biosynthesis-like domain-containing protein 1 </t>
  </si>
  <si>
    <t xml:space="preserve">C-1-tetrahydrofolate synthase, cytoplasmic </t>
  </si>
  <si>
    <t xml:space="preserve">Spectrin alpha chain, non-erythrocytic 1 </t>
  </si>
  <si>
    <t xml:space="preserve">Atypical kinase COQ8A, mitochondrial </t>
  </si>
  <si>
    <t xml:space="preserve">Charged multivesicular body protein 2b </t>
  </si>
  <si>
    <t xml:space="preserve">Ornithine aminotransferase, mitochondrial </t>
  </si>
  <si>
    <t xml:space="preserve">V-type proton ATPase subunit F </t>
  </si>
  <si>
    <t xml:space="preserve">Vacuolar fusion protein CCZ1 homolog </t>
  </si>
  <si>
    <t xml:space="preserve">Quinone oxidoreductase-like protein 2 </t>
  </si>
  <si>
    <t xml:space="preserve">ATP-binding cassette sub-family A member 7 </t>
  </si>
  <si>
    <t xml:space="preserve">Isocitrate dehydrogenase [NAD] subunit gamma 1, mitochondrial </t>
  </si>
  <si>
    <t xml:space="preserve">Coatomer subunit alpha </t>
  </si>
  <si>
    <t xml:space="preserve">Neutral and basic amino acid transport protein rBAT </t>
  </si>
  <si>
    <t xml:space="preserve">Myosin, light chain 12A, regulatory, non-sarcomeric (Fragment) </t>
  </si>
  <si>
    <t xml:space="preserve">2-amino-3-ketobutyrate coenzyme A ligase, mitochondrial </t>
  </si>
  <si>
    <t xml:space="preserve">Ankyrin-3 </t>
  </si>
  <si>
    <t xml:space="preserve">Sepiapterin reductase </t>
  </si>
  <si>
    <t xml:space="preserve">Syntenin-1 </t>
  </si>
  <si>
    <t xml:space="preserve">Toll-interacting protein </t>
  </si>
  <si>
    <t xml:space="preserve">Solute carrier family 12 member 3 </t>
  </si>
  <si>
    <t xml:space="preserve">Cleavage and polyadenylation specificity factor subunit 5 </t>
  </si>
  <si>
    <t xml:space="preserve">Glycine amidinotransferase, mitochondrial </t>
  </si>
  <si>
    <t xml:space="preserve">Prostaglandin reductase-3 </t>
  </si>
  <si>
    <t xml:space="preserve">Antithrombin-III (Fragment) </t>
  </si>
  <si>
    <t xml:space="preserve">Ubiquitin-conjugating enzyme E2 N </t>
  </si>
  <si>
    <t xml:space="preserve">ADP-ribosylation factor 2 (Fragment) </t>
  </si>
  <si>
    <t xml:space="preserve">Transmembrane emp24 domain-containing protein 10 </t>
  </si>
  <si>
    <t xml:space="preserve">Nuclear pore complex protein Nup155 </t>
  </si>
  <si>
    <t xml:space="preserve">Isobutyryl-CoA dehydrogenase, mitochondrial </t>
  </si>
  <si>
    <t xml:space="preserve">Glycerol kinase </t>
  </si>
  <si>
    <t xml:space="preserve">Calpain-2 catalytic subunit </t>
  </si>
  <si>
    <t xml:space="preserve">Propionyl-CoA carboxylase alpha chain, mitochondrial </t>
  </si>
  <si>
    <t xml:space="preserve">2-oxoisovalerate dehydrogenase subunit alpha </t>
  </si>
  <si>
    <t xml:space="preserve">Acyl-CoA dehydrogenase family member 10 </t>
  </si>
  <si>
    <t xml:space="preserve">AP-2 complex subunit alpha-2 </t>
  </si>
  <si>
    <t xml:space="preserve">AP-3 complex subunit beta-1 </t>
  </si>
  <si>
    <t xml:space="preserve">Mitochondrial tRNA-specific 2-thiouridylase 1 </t>
  </si>
  <si>
    <t xml:space="preserve">Ras-related protein Rab-5C </t>
  </si>
  <si>
    <t xml:space="preserve">LYR motif-containing protein 4 </t>
  </si>
  <si>
    <t xml:space="preserve">Cytoskeleton-associated protein 4 </t>
  </si>
  <si>
    <t xml:space="preserve">Electrogenic sodium bicarbonate cotransporter 1 (Fragment) </t>
  </si>
  <si>
    <t xml:space="preserve">Hydroxyacylglutathione hydrolase, mitochondrial </t>
  </si>
  <si>
    <t xml:space="preserve">Integrin alpha-V </t>
  </si>
  <si>
    <t xml:space="preserve">Mitochondrial potassium channel ATP-binding subunit </t>
  </si>
  <si>
    <t xml:space="preserve">Immunoglobulin heavy constant mu (Fragment) </t>
  </si>
  <si>
    <t xml:space="preserve">ATP-dependent 6-phosphofructokinase </t>
  </si>
  <si>
    <t xml:space="preserve">Short/branched chain specific acyl-CoA dehydrogenase, mitochondrial </t>
  </si>
  <si>
    <t xml:space="preserve">Coiled-coil domain-containing protein 91 </t>
  </si>
  <si>
    <t xml:space="preserve">28S ribosomal protein S34, mitochondrial </t>
  </si>
  <si>
    <t xml:space="preserve">2,4-dienoyl-CoA reductase, mitochondrial </t>
  </si>
  <si>
    <t xml:space="preserve">Biogenesis of lysosome-related organelles complex 1 subunit 1 </t>
  </si>
  <si>
    <t xml:space="preserve">Mitochondrial import inner membrane translocase subunit Tim9 </t>
  </si>
  <si>
    <t xml:space="preserve">3-hydroxyisobutyryl-CoA hydrolase, mitochondrial </t>
  </si>
  <si>
    <t xml:space="preserve">Endoplasmic reticulum metallopeptidase 1 </t>
  </si>
  <si>
    <t xml:space="preserve">Flotillin </t>
  </si>
  <si>
    <t xml:space="preserve">Inorganic pyrophosphatase 2, mitochondrial </t>
  </si>
  <si>
    <t xml:space="preserve">Non-histone chromosomal protein HMG-17 </t>
  </si>
  <si>
    <t xml:space="preserve">Voltage-gated hydrogen channel 1 (Fragment) </t>
  </si>
  <si>
    <t xml:space="preserve">Ectonucleoside triphosphate diphosphohydrolase 5 </t>
  </si>
  <si>
    <t xml:space="preserve">Protein transport protein Sec61 subunit alpha isoform 2 </t>
  </si>
  <si>
    <t xml:space="preserve">Alpha-2-macroglobulin receptor-associated protein </t>
  </si>
  <si>
    <t xml:space="preserve">17beta-hydroxysteroid dehydrogenase type 10/short chain L-3-hydroxyacyl-CoA dehydrogenase </t>
  </si>
  <si>
    <t xml:space="preserve">Beta-hexosaminidase subunit alpha </t>
  </si>
  <si>
    <t xml:space="preserve">Lysosomal Pro-X carboxypeptidase </t>
  </si>
  <si>
    <t xml:space="preserve">Prostaglandin E synthase 3 </t>
  </si>
  <si>
    <t xml:space="preserve">NADH dehydrogenase [ubiquinone] flavoprotein 3, mitochondrial </t>
  </si>
  <si>
    <t xml:space="preserve">Ubiquinone biosynthesis protein COQ9, mitochondrial </t>
  </si>
  <si>
    <t xml:space="preserve">Fumarylacetoacetate hydrolase domain-containing 2A </t>
  </si>
  <si>
    <t xml:space="preserve">Tumor protein D52 </t>
  </si>
  <si>
    <t xml:space="preserve">Immunoglobulin J chain </t>
  </si>
  <si>
    <t xml:space="preserve">Dolichyl-diphosphooligosaccharide--protein glycosyltransferase subunit DAD1 </t>
  </si>
  <si>
    <t xml:space="preserve">Serine beta-lactamase-like protein LACTB, mitochondrial </t>
  </si>
  <si>
    <t xml:space="preserve">Metallothionein-1 </t>
  </si>
  <si>
    <t xml:space="preserve">Translocator protein </t>
  </si>
  <si>
    <t xml:space="preserve">Vacuolar protein sorting-associated protein 28 homolog </t>
  </si>
  <si>
    <t xml:space="preserve">V-type proton ATPase proteolipid subunit (Fragment) </t>
  </si>
  <si>
    <t xml:space="preserve">Apolipoprotein A-I </t>
  </si>
  <si>
    <t xml:space="preserve">Heat shock protein beta-1 </t>
  </si>
  <si>
    <t xml:space="preserve">Major urinary protein 21 </t>
  </si>
  <si>
    <t xml:space="preserve">Major urinary protein 10 </t>
  </si>
  <si>
    <t xml:space="preserve">Major urinary protein 1 </t>
  </si>
  <si>
    <t xml:space="preserve">Major urinary protein 2 </t>
  </si>
  <si>
    <t xml:space="preserve">Sulfotransferase 1 family member D1 </t>
  </si>
  <si>
    <t xml:space="preserve">Major urinary protein 20 </t>
  </si>
  <si>
    <t xml:space="preserve">Alpha-2-HS-glycoprotein </t>
  </si>
  <si>
    <t xml:space="preserve">Voltage-dependent anion-selective channel protein 2 </t>
  </si>
  <si>
    <t xml:space="preserve">Lysozyme C-2 </t>
  </si>
  <si>
    <t xml:space="preserve">Retinoic acid-induced protein 3 </t>
  </si>
  <si>
    <t xml:space="preserve">Solute carrier family 35 member F6 </t>
  </si>
  <si>
    <t xml:space="preserve">Voltage-dependent anion-selective channel protein 1 </t>
  </si>
  <si>
    <t xml:space="preserve">Ganglioside GM2 activator </t>
  </si>
  <si>
    <t xml:space="preserve">Neutrophil gelatinase-associated lipocalin (Fragment) </t>
  </si>
  <si>
    <t xml:space="preserve">60S ribosomal protein L30 </t>
  </si>
  <si>
    <t xml:space="preserve">Tight junction protein ZO-1 </t>
  </si>
  <si>
    <t xml:space="preserve">Immunoglobulin kappa constant (Fragment) </t>
  </si>
  <si>
    <t xml:space="preserve">Acetyl-CoA acetyltransferase, cytosolic </t>
  </si>
  <si>
    <t xml:space="preserve">Tubulin beta-2B chain </t>
  </si>
  <si>
    <t xml:space="preserve">60S ribosomal protein L22 </t>
  </si>
  <si>
    <t xml:space="preserve">Meprin A subunit beta </t>
  </si>
  <si>
    <t xml:space="preserve">Glycerol-3-phosphate dehydrogenase [NAD(+)] </t>
  </si>
  <si>
    <t xml:space="preserve">Adseverin </t>
  </si>
  <si>
    <t xml:space="preserve">Vitamin D-binding protein </t>
  </si>
  <si>
    <t xml:space="preserve">Neutrophilic granule protein </t>
  </si>
  <si>
    <t xml:space="preserve">EGF-containing fibulin-like extracellular matrix protein 1 </t>
  </si>
  <si>
    <t xml:space="preserve">RIKEN cDNA 2210010C04 gene </t>
  </si>
  <si>
    <t xml:space="preserve">28S ribosomal protein S36, mitochondrial </t>
  </si>
  <si>
    <t xml:space="preserve">Probable lysosomal cobalamin transporter </t>
  </si>
  <si>
    <t xml:space="preserve">V-type proton ATPase subunit a </t>
  </si>
  <si>
    <t xml:space="preserve">Protein AMBP </t>
  </si>
  <si>
    <t xml:space="preserve">Serpin H1 (Fragment) </t>
  </si>
  <si>
    <t xml:space="preserve">PDZK1-interacting protein 1 </t>
  </si>
  <si>
    <t xml:space="preserve">Fibrinogen gamma chain </t>
  </si>
  <si>
    <t xml:space="preserve">Pregnancy zone protein </t>
  </si>
  <si>
    <t xml:space="preserve">Vimentin </t>
  </si>
  <si>
    <t xml:space="preserve">Tetraspanin-8 </t>
  </si>
  <si>
    <t xml:space="preserve">V-type proton ATPase subunit d 1 </t>
  </si>
  <si>
    <t xml:space="preserve">Lysophosphatidic acid phosphatase type 6 </t>
  </si>
  <si>
    <t xml:space="preserve">Iron-sulfur cluster co-chaperone protein HscB </t>
  </si>
  <si>
    <t xml:space="preserve">Queuosine salvage protein </t>
  </si>
  <si>
    <t xml:space="preserve">Acyl-CoA dehydrogenase family member 11 </t>
  </si>
  <si>
    <t xml:space="preserve">Dihydrolipoyllysine-residue succinyltransferase component of 2-oxoglutarate dehydrogenase complex, mitochondrial </t>
  </si>
  <si>
    <t xml:space="preserve">Microtubule-associated protein RP/EB family member 1 </t>
  </si>
  <si>
    <t xml:space="preserve">Solute carrier family 22 member 12 </t>
  </si>
  <si>
    <t xml:space="preserve">Mitochondrial amidoxime reducing component 2 </t>
  </si>
  <si>
    <t xml:space="preserve">Dihydroorotate dehydrogenase (quinone), mitochondrial </t>
  </si>
  <si>
    <t xml:space="preserve">von Willebrand factor A domain-containing protein 8 </t>
  </si>
  <si>
    <t xml:space="preserve">NADH dehydrogenase [ubiquinone] 1 beta subcomplex subunit 1 </t>
  </si>
  <si>
    <t xml:space="preserve">28S ribosomal protein S29, mitochondrial </t>
  </si>
  <si>
    <t xml:space="preserve">Cytochrome c oxidase assembly protein COX20, mitochondrial </t>
  </si>
  <si>
    <t xml:space="preserve">39S ribosomal protein L40, mitochondrial </t>
  </si>
  <si>
    <t xml:space="preserve">Murinoglobulin-1 </t>
  </si>
  <si>
    <t xml:space="preserve">Docking protein 1 </t>
  </si>
  <si>
    <t xml:space="preserve">L-threonine aldolase </t>
  </si>
  <si>
    <t xml:space="preserve">Low-density lipoprotein receptor-related protein 2 </t>
  </si>
  <si>
    <t xml:space="preserve">Malonyl-CoA decarboxylase, mitochondrial </t>
  </si>
  <si>
    <t xml:space="preserve">Protein/nucleic acid deglycase DJ-1 </t>
  </si>
  <si>
    <t xml:space="preserve">Dolichyl-diphosphooligosaccharide--protein glycosyltransferase subunit 1 </t>
  </si>
  <si>
    <t xml:space="preserve">Sideroflexin-1 </t>
  </si>
  <si>
    <t xml:space="preserve">ATP synthase subunit gamma </t>
  </si>
  <si>
    <t xml:space="preserve">Estradiol 17-beta-dehydrogenase 8 </t>
  </si>
  <si>
    <t xml:space="preserve">Cytochrome P450 2J5 </t>
  </si>
  <si>
    <t xml:space="preserve">Cytosol aminopeptidase </t>
  </si>
  <si>
    <t xml:space="preserve">Dimethylaniline monooxygenase [N-oxide-forming] 2 </t>
  </si>
  <si>
    <t xml:space="preserve">Complement component C8 alpha chain </t>
  </si>
  <si>
    <t xml:space="preserve">2-hydroxyacyl-CoA lyase 1 </t>
  </si>
  <si>
    <t xml:space="preserve">Cellular nucleic acid-binding protein </t>
  </si>
  <si>
    <t xml:space="preserve">ATP synthase subunit e, mitochondrial </t>
  </si>
  <si>
    <t xml:space="preserve">Electron transfer flavoprotein-ubiquinone oxidoreductase </t>
  </si>
  <si>
    <t xml:space="preserve">Sideroflexin-3 </t>
  </si>
  <si>
    <t xml:space="preserve">Band 4.1-like protein 3 (Fragment) </t>
  </si>
  <si>
    <t xml:space="preserve">CDGSH iron-sulfur domain-containing protein 1 </t>
  </si>
  <si>
    <t xml:space="preserve">Cytochrome c oxidase subunit 4 isoform 1, mitochondrial </t>
  </si>
  <si>
    <t xml:space="preserve">D-aminoacyl-tRNA deacylase 1 </t>
  </si>
  <si>
    <t xml:space="preserve">UDP-glucuronosyltransferase 1-7C </t>
  </si>
  <si>
    <t xml:space="preserve">Mitochondrial import inner membrane translocase subunit TIM14 </t>
  </si>
  <si>
    <t xml:space="preserve">Trifunctional enzyme subunit beta, mitochondrial </t>
  </si>
  <si>
    <t xml:space="preserve">Cytochrome c oxidase subunit NDUFA4 </t>
  </si>
  <si>
    <t xml:space="preserve">NADH dehydrogenase [ubiquinone] 1 beta subcomplex subunit 4 </t>
  </si>
  <si>
    <t xml:space="preserve">3-ketoacyl-CoA thiolase A, peroxisomal </t>
  </si>
  <si>
    <t xml:space="preserve">NHP2-like protein 1 </t>
  </si>
  <si>
    <t xml:space="preserve">ATP synthase-coupling factor 6, mitochondrial </t>
  </si>
  <si>
    <t xml:space="preserve">Bcl-2-like protein 13 </t>
  </si>
  <si>
    <t xml:space="preserve">Mitochondrial-processing peptidase subunit beta </t>
  </si>
  <si>
    <t xml:space="preserve">Epimerase family protein SDR39U1 </t>
  </si>
  <si>
    <t xml:space="preserve">39S ribosomal protein L45, mitochondrial (Fragment) </t>
  </si>
  <si>
    <t xml:space="preserve">Phytanoyl-CoA dioxygenase, peroxisomal </t>
  </si>
  <si>
    <t xml:space="preserve">Pyridoxine-5-phosphate oxidase </t>
  </si>
  <si>
    <t xml:space="preserve">Dehydrogenase/reductase SDR family member 7B </t>
  </si>
  <si>
    <t xml:space="preserve">Cytochrome b-c1 complex subunit 8 </t>
  </si>
  <si>
    <t xml:space="preserve">Thioredoxin-dependent peroxide reductase, mitochondrial </t>
  </si>
  <si>
    <t xml:space="preserve">Mitochondrial import inner membrane translocase subunit TIM50 </t>
  </si>
  <si>
    <t xml:space="preserve">Nucleoside diphosphate-linked moiety X motif 8 </t>
  </si>
  <si>
    <t xml:space="preserve">ATP synthase subunit O, mitochondrial </t>
  </si>
  <si>
    <t xml:space="preserve">Isocitrate dehydrogenase [NAD] subunit, mitochondrial </t>
  </si>
  <si>
    <t xml:space="preserve">COMM domain-containing protein 10 </t>
  </si>
  <si>
    <t xml:space="preserve">Cytochrome b-c1 complex subunit 2, mitochondrial </t>
  </si>
  <si>
    <t xml:space="preserve">ATP synthase subunit d, mitochondrial </t>
  </si>
  <si>
    <t xml:space="preserve">Guanine nucleotide-binding protein G(I)/G(S)/G(O) subunit gamma-12 </t>
  </si>
  <si>
    <t xml:space="preserve">39S ribosomal protein L12, mitochondrial </t>
  </si>
  <si>
    <t xml:space="preserve">Carbonyl reductase family member 4 </t>
  </si>
  <si>
    <t xml:space="preserve">3-mercaptopyruvate sulfurtransferase </t>
  </si>
  <si>
    <t xml:space="preserve">Protein transport protein Sec61 subunit beta </t>
  </si>
  <si>
    <t xml:space="preserve">Deaminated glutathione amidase </t>
  </si>
  <si>
    <t xml:space="preserve">NADH dehydrogenase [ubiquinone] flavoprotein 2, mitochondrial </t>
  </si>
  <si>
    <t xml:space="preserve">BRISC complex subunit Abraxas 2 </t>
  </si>
  <si>
    <t xml:space="preserve">Cytochrome b-c1 complex subunit 1, mitochondrial </t>
  </si>
  <si>
    <t xml:space="preserve">Nodal modulator 1 </t>
  </si>
  <si>
    <t xml:space="preserve">Succinate dehydrogenase [ubiquinone] flavoprotein subunit, mitochondrial </t>
  </si>
  <si>
    <t xml:space="preserve">4F2 cell-surface antigen heavy chain </t>
  </si>
  <si>
    <t xml:space="preserve">Small integral membrane protein 20 </t>
  </si>
  <si>
    <t xml:space="preserve">NADH dehydrogenase [ubiquinone] 1 alpha subcomplex subunit 8 </t>
  </si>
  <si>
    <t xml:space="preserve">CDGSH iron-sulfur domain-containing protein 3, mitochondrial </t>
  </si>
  <si>
    <t xml:space="preserve">NAD-dependent protein deacylase sirtuin-5, mitochondrial </t>
  </si>
  <si>
    <t xml:space="preserve">NADPH:adrenodoxin oxidoreductase, mitochondrial </t>
  </si>
  <si>
    <t xml:space="preserve">Solute carrier family 2, facilitated glucose transporter member 2 </t>
  </si>
  <si>
    <t xml:space="preserve">2-aminomuconic semialdehyde dehydrogenase </t>
  </si>
  <si>
    <t xml:space="preserve">Polymerase delta-interacting protein 2 (Fragment) </t>
  </si>
  <si>
    <t xml:space="preserve">Haloacid dehalogenase-like hydrolase domain-containing protein 3 </t>
  </si>
  <si>
    <t xml:space="preserve">Rho GTPase-activating protein 30 </t>
  </si>
  <si>
    <t xml:space="preserve">Cytochrome c oxidase subunit 6C </t>
  </si>
  <si>
    <t xml:space="preserve">ATP synthase subunit delta, mitochondrial </t>
  </si>
  <si>
    <t xml:space="preserve">MORC family CW-type zinc finger protein 3 </t>
  </si>
  <si>
    <t xml:space="preserve">28S ribosomal protein S5, mitochondrial </t>
  </si>
  <si>
    <t xml:space="preserve">Rho guanine nucleotide exchange factor 2 </t>
  </si>
  <si>
    <t xml:space="preserve">Peroxisomal multifunctional enzyme type 2 </t>
  </si>
  <si>
    <t xml:space="preserve">Bcl-2-like protein 1 (Fragment) </t>
  </si>
  <si>
    <t xml:space="preserve">Cytochrome b-c1 complex subunit Rieske, mitochondrial </t>
  </si>
  <si>
    <t xml:space="preserve">Neuropilin-1 </t>
  </si>
  <si>
    <t xml:space="preserve">Proto-oncogene c-Rel </t>
  </si>
  <si>
    <t xml:space="preserve">Olfactomedin-4 </t>
  </si>
  <si>
    <t xml:space="preserve">Transcription elongation factor A protein 1 </t>
  </si>
  <si>
    <t xml:space="preserve">Succinate--hydroxymethylglutarate CoA-transferase </t>
  </si>
  <si>
    <t xml:space="preserve">High mobility group protein HMG-I/HMG-Y </t>
  </si>
  <si>
    <t xml:space="preserve">Creatine kinase B-type </t>
  </si>
  <si>
    <t xml:space="preserve">Switch-associated protein 70 </t>
  </si>
  <si>
    <t xml:space="preserve">ATPase inhibitory factor 1 </t>
  </si>
  <si>
    <t xml:space="preserve">Cytochrome b-c1 complex subunit 7 </t>
  </si>
  <si>
    <t xml:space="preserve">Succinate dehydrogenase [ubiquinone] iron-sulfur subunit, mitochondrial </t>
  </si>
  <si>
    <t xml:space="preserve">Malectin </t>
  </si>
  <si>
    <t xml:space="preserve">Cytochrome c oxidase assembly factor 6 homolog </t>
  </si>
  <si>
    <t xml:space="preserve">Patatin-like phospholipase domain-containing protein 7 </t>
  </si>
  <si>
    <t xml:space="preserve">2-aminoethanethiol dioxygenase </t>
  </si>
  <si>
    <t xml:space="preserve">Transcription factor SOX-9 </t>
  </si>
  <si>
    <t xml:space="preserve">NADH dehydrogenase [ubiquinone] flavoprotein 1, mitochondrial </t>
  </si>
  <si>
    <t xml:space="preserve">BRISC and BRCA1-A complex member 1 </t>
  </si>
  <si>
    <t xml:space="preserve">NADH dehydrogenase [ubiquinone] iron-sulfur protein 5 </t>
  </si>
  <si>
    <t xml:space="preserve">Methionine-R-sulfoxide reductase B2, mitochondrial </t>
  </si>
  <si>
    <t xml:space="preserve">RNA-binding protein 7 </t>
  </si>
  <si>
    <t xml:space="preserve">Sulfhydryl oxidase </t>
  </si>
  <si>
    <t xml:space="preserve">26S proteasome non-ATPase regulatory subunit 11 </t>
  </si>
  <si>
    <t xml:space="preserve">MICOS complex subunit MIC60 </t>
  </si>
  <si>
    <t xml:space="preserve">Antigen peptide transporter 2 </t>
  </si>
  <si>
    <t xml:space="preserve">Calcium-binding mitochondrial carrier protein Aralar2 </t>
  </si>
  <si>
    <t xml:space="preserve">55 kDa erythrocyte membrane protein </t>
  </si>
  <si>
    <t xml:space="preserve">Protein FAM50A </t>
  </si>
  <si>
    <t xml:space="preserve">Adenylosuccinate synthetase isozyme 2 </t>
  </si>
  <si>
    <t xml:space="preserve">Protein canopy homolog 4 </t>
  </si>
  <si>
    <t xml:space="preserve">Serine/arginine repetitive matrix protein 1 </t>
  </si>
  <si>
    <t xml:space="preserve">39S ribosomal protein L23, mitochondrial </t>
  </si>
  <si>
    <t xml:space="preserve">Mitochondrial dicarboxylate carrier </t>
  </si>
  <si>
    <t xml:space="preserve">Serine/threonine-protein kinase 10 </t>
  </si>
  <si>
    <t xml:space="preserve">NADH dehydrogenase [ubiquinone] 1 alpha subcomplex subunit 13 </t>
  </si>
  <si>
    <t xml:space="preserve">28S ribosomal protein S26, mitochondrial </t>
  </si>
  <si>
    <t xml:space="preserve">39S ribosomal protein L50, mitochondrial </t>
  </si>
  <si>
    <t xml:space="preserve">E3 ubiquitin-protein ligase PPP1R11 (Fragment) </t>
  </si>
  <si>
    <t xml:space="preserve">Isochorismatase domain-containing protein 2B </t>
  </si>
  <si>
    <t xml:space="preserve">Protein Asterix </t>
  </si>
  <si>
    <t xml:space="preserve">Phosphatidylinositol 5-phosphate 4-kinase type-2 alpha </t>
  </si>
  <si>
    <t xml:space="preserve">Multidrug and toxin extrusion protein 1 </t>
  </si>
  <si>
    <t xml:space="preserve">SURF1-like protein (Fragment) </t>
  </si>
  <si>
    <t xml:space="preserve">DNA polymerase epsilon subunit 3 </t>
  </si>
  <si>
    <t xml:space="preserve">G-protein-signaling modulator 3 </t>
  </si>
  <si>
    <t xml:space="preserve">Trafficking protein particle complex subunit 3 </t>
  </si>
  <si>
    <t xml:space="preserve">Transcription factor BTF3 </t>
  </si>
  <si>
    <t xml:space="preserve">TSC22 domain family protein 1 </t>
  </si>
  <si>
    <t xml:space="preserve">Transgelin </t>
  </si>
  <si>
    <t xml:space="preserve">Optineurin </t>
  </si>
  <si>
    <t xml:space="preserve">Desmin </t>
  </si>
  <si>
    <t xml:space="preserve">Alpha-parvin </t>
  </si>
  <si>
    <t xml:space="preserve">Cttn protein </t>
  </si>
  <si>
    <t xml:space="preserve">Fructose-1,6-bisphosphatase 1 </t>
  </si>
  <si>
    <t xml:space="preserve">39S ribosomal protein L46, mitochondrial </t>
  </si>
  <si>
    <t xml:space="preserve">D-dopachrome decarboxylase </t>
  </si>
  <si>
    <t xml:space="preserve">2-iminobutanoate/2-iminopropanoate deaminase </t>
  </si>
  <si>
    <t xml:space="preserve">Allograft inflammatory factor 1-like </t>
  </si>
  <si>
    <t xml:space="preserve">RNA-binding protein FUS (Fragment) </t>
  </si>
  <si>
    <t xml:space="preserve">Dihydropyrimidinase-related protein 3 </t>
  </si>
  <si>
    <t xml:space="preserve">Protein MAL2 </t>
  </si>
  <si>
    <t xml:space="preserve">Pterin-4-alpha-carbinolamine dehydratase </t>
  </si>
  <si>
    <t xml:space="preserve">40S ribosomal protein S30 </t>
  </si>
  <si>
    <t xml:space="preserve">Cytochrome c, somatic </t>
  </si>
  <si>
    <t xml:space="preserve">Ubiquitin-conjugating enzyme E2 variant 1 </t>
  </si>
  <si>
    <t xml:space="preserve">NEDD8 </t>
  </si>
  <si>
    <t xml:space="preserve">Immunoglobulin lambda constant 1 (Fragment) </t>
  </si>
  <si>
    <t xml:space="preserve">Alpha actinin 1a </t>
  </si>
  <si>
    <t xml:space="preserve">NADH dehydrogenase [ubiquinone] 1 alpha subcomplex subunit 11 </t>
  </si>
  <si>
    <t xml:space="preserve">Na(+)/H(+) exchange regulatory cofactor NHE-RF3 </t>
  </si>
  <si>
    <t xml:space="preserve">60S ribosomal protein L27 </t>
  </si>
  <si>
    <t xml:space="preserve">Alcohol dehydrogenase class-3 </t>
  </si>
  <si>
    <t xml:space="preserve">Non-specific lipid-transfer protein </t>
  </si>
  <si>
    <t xml:space="preserve">Vinculin </t>
  </si>
  <si>
    <t xml:space="preserve">Unconventional myosin-VI </t>
  </si>
  <si>
    <t xml:space="preserve">Growth arrest-specific protein 2 </t>
  </si>
  <si>
    <t xml:space="preserve">Sulfotransferase 1C2 </t>
  </si>
  <si>
    <t xml:space="preserve">Peptidyl-prolyl cis-trans isomerase FKBP1A </t>
  </si>
  <si>
    <t xml:space="preserve">Glutamine synthetase </t>
  </si>
  <si>
    <t xml:space="preserve">Ragulator complex protein LAMTOR5 </t>
  </si>
  <si>
    <t xml:space="preserve">Nascent polypeptide-associated complex subunit alpha </t>
  </si>
  <si>
    <t xml:space="preserve">Alpha-1-antitrypsin 1-5 </t>
  </si>
  <si>
    <t xml:space="preserve">DNA-(apurinic or apyrimidinic site) lyase (Fragment) </t>
  </si>
  <si>
    <t xml:space="preserve">Acyl-CoA-binding protein </t>
  </si>
  <si>
    <t xml:space="preserve">Ribosomal protein </t>
  </si>
  <si>
    <t xml:space="preserve">Calcium-transporting ATPase </t>
  </si>
  <si>
    <t xml:space="preserve">Resistin </t>
  </si>
  <si>
    <t xml:space="preserve">Dual-specificity mitogen-activated protein kinase kinase 4 (Fragment) </t>
  </si>
  <si>
    <t xml:space="preserve">Carbonic anhydrase 2 </t>
  </si>
  <si>
    <t xml:space="preserve">Transcription factor Sp1 </t>
  </si>
  <si>
    <t xml:space="preserve">Probable hydrolase PNKD </t>
  </si>
  <si>
    <t xml:space="preserve">Dolichyl-diphosphooligosaccharide--protein glycosyltransferase subunit STT3A </t>
  </si>
  <si>
    <t xml:space="preserve">Macrophage-expressed gene 1 protein </t>
  </si>
  <si>
    <t xml:space="preserve">Anion exchange protein </t>
  </si>
  <si>
    <t xml:space="preserve">Ras GTPase-activating protein-binding protein 2 </t>
  </si>
  <si>
    <t xml:space="preserve">Predicted gene, 49369 (Fragment) </t>
  </si>
  <si>
    <t xml:space="preserve">Phenylalanine-4-hydroxylase </t>
  </si>
  <si>
    <t xml:space="preserve">Deoxyribonuclease-1 </t>
  </si>
  <si>
    <t xml:space="preserve">Cytochrome c oxidase subunit 2 </t>
  </si>
  <si>
    <t xml:space="preserve">Nestin </t>
  </si>
  <si>
    <t xml:space="preserve">Lysosomal acid lipase/cholesteryl ester hydrolase </t>
  </si>
  <si>
    <t xml:space="preserve">40S ribosomal protein S13 </t>
  </si>
  <si>
    <t xml:space="preserve">39S ribosomal protein L2, mitochondrial </t>
  </si>
  <si>
    <t xml:space="preserve">Glutathione peroxidase </t>
  </si>
  <si>
    <t xml:space="preserve">CGG triplet repeat-binding protein 1 </t>
  </si>
  <si>
    <t xml:space="preserve">NAD(P)H-hydrate epimerase </t>
  </si>
  <si>
    <t xml:space="preserve">NADPH--cytochrome P450 reductase (Fragment) </t>
  </si>
  <si>
    <t xml:space="preserve">Placenta-specific gene 8 protein </t>
  </si>
  <si>
    <t xml:space="preserve">DnaJ homolog subfamily C member 5 </t>
  </si>
  <si>
    <t xml:space="preserve">ADP-ribosylation factor-like protein 3 </t>
  </si>
  <si>
    <t xml:space="preserve">Centromere protein V </t>
  </si>
  <si>
    <t xml:space="preserve">Prelamin-A/C </t>
  </si>
  <si>
    <t xml:space="preserve">D-amino-acid oxidase </t>
  </si>
  <si>
    <t xml:space="preserve">Fructose-bisphosphate aldolase B </t>
  </si>
  <si>
    <t xml:space="preserve">ER membrane protein complex subunit 4 </t>
  </si>
  <si>
    <t xml:space="preserve">Polyadenylate-binding protein 2 </t>
  </si>
  <si>
    <t xml:space="preserve">Unconventional myosin-Ic </t>
  </si>
  <si>
    <t xml:space="preserve">Cytochrome b5 type B </t>
  </si>
  <si>
    <t xml:space="preserve">Host cell factor 1 </t>
  </si>
  <si>
    <t xml:space="preserve">Serine/arginine-rich-splicing factor 7 </t>
  </si>
  <si>
    <t xml:space="preserve">Mannosyl-oligosaccharide glucosidase </t>
  </si>
  <si>
    <t xml:space="preserve">Cystathionine beta-synthase (Fragment) </t>
  </si>
  <si>
    <t xml:space="preserve">Cytochrome P450 CYP4F16 </t>
  </si>
  <si>
    <t xml:space="preserve">Eukaryotic translation initiation factor 2A </t>
  </si>
  <si>
    <t xml:space="preserve">Aspartyl aminopeptidase </t>
  </si>
  <si>
    <t xml:space="preserve">Delta(3,5)-Delta(2,4)-dienoyl-CoA isomerase, mitochondrial (Fragment) </t>
  </si>
  <si>
    <t xml:space="preserve">COP9 signalosome complex subunit 4 </t>
  </si>
  <si>
    <t xml:space="preserve">Torsin-1A-interacting protein 1 </t>
  </si>
  <si>
    <t xml:space="preserve">Ubiquitin-conjugating enzyme E2 variant 2 </t>
  </si>
  <si>
    <t xml:space="preserve">Selenide, water dikinase 1 </t>
  </si>
  <si>
    <t xml:space="preserve">Argininosuccinate synthase </t>
  </si>
  <si>
    <t xml:space="preserve">COMM domain-containing protein 3 </t>
  </si>
  <si>
    <t xml:space="preserve">40S ribosomal protein S15a (Fragment) </t>
  </si>
  <si>
    <t xml:space="preserve">Very long-chain acyl-CoA synthetase </t>
  </si>
  <si>
    <t xml:space="preserve">60S ribosomal protein L37a </t>
  </si>
  <si>
    <t xml:space="preserve">Histone H2A.V </t>
  </si>
  <si>
    <t xml:space="preserve">Histone H2A </t>
  </si>
  <si>
    <t xml:space="preserve">Sorbitol dehydrogenase </t>
  </si>
  <si>
    <t xml:space="preserve">Catenin delta-1 </t>
  </si>
  <si>
    <t xml:space="preserve">Lamina-associated polypeptide 2, isoforms alpha/zeta </t>
  </si>
  <si>
    <t xml:space="preserve">Histone H2A type 2-C </t>
  </si>
  <si>
    <t xml:space="preserve">1-acyl-sn-glycerol-3-phosphate acyltransferase </t>
  </si>
  <si>
    <t xml:space="preserve">La-related protein 1 </t>
  </si>
  <si>
    <t xml:space="preserve">SH3-containing GRB2-like protein 3-interacting protein 1 (Fragment) </t>
  </si>
  <si>
    <t xml:space="preserve">Protein-glutamine gamma-glutamyltransferase K (Fragment) </t>
  </si>
  <si>
    <t xml:space="preserve">Interferon-induced protein with tetratricopeptide repeats 3 </t>
  </si>
  <si>
    <t xml:space="preserve">Peptidyl-prolyl cis-trans isomerase F, mitochondrial </t>
  </si>
  <si>
    <t xml:space="preserve">Methyl-CpG-binding protein 2 </t>
  </si>
  <si>
    <t xml:space="preserve">Leucine zipper protein 1 </t>
  </si>
  <si>
    <t xml:space="preserve">39S ribosomal protein L24, mitochondrial </t>
  </si>
  <si>
    <t xml:space="preserve">Eukaryotic translation initiation factor 5 (Fragment) </t>
  </si>
  <si>
    <t xml:space="preserve">Bifunctional epoxide hydrolase 2 </t>
  </si>
  <si>
    <t xml:space="preserve">Exportin-2 </t>
  </si>
  <si>
    <t xml:space="preserve">Far upstream element-binding protein 1 </t>
  </si>
  <si>
    <t xml:space="preserve">Xylulose kinase </t>
  </si>
  <si>
    <t xml:space="preserve">Haloacid dehalogenase-like hydrolase domain-containing 5 </t>
  </si>
  <si>
    <t xml:space="preserve">Acyl-coenzyme A synthetase ACSM1, mitochondrial </t>
  </si>
  <si>
    <t xml:space="preserve">Ubiquitin carboxyl-terminal hydrolase MINDY-1 </t>
  </si>
  <si>
    <t xml:space="preserve">Protein dpy-30 homolog </t>
  </si>
  <si>
    <t xml:space="preserve">Barttin </t>
  </si>
  <si>
    <t xml:space="preserve">Cytochrome c oxidase subunit 6B1 </t>
  </si>
  <si>
    <t xml:space="preserve">Heterogeneous nuclear ribonucleoprotein R </t>
  </si>
  <si>
    <t xml:space="preserve">Triokinase/FMN cyclase </t>
  </si>
  <si>
    <t xml:space="preserve">Prefoldin subunit 4 </t>
  </si>
  <si>
    <t xml:space="preserve">Calponin-3 (Fragment) </t>
  </si>
  <si>
    <t xml:space="preserve">Mitochondrial coenzyme A transporter SLC25A42 </t>
  </si>
  <si>
    <t xml:space="preserve">Macrosialin </t>
  </si>
  <si>
    <t xml:space="preserve">Cystathionine gamma-lyase </t>
  </si>
  <si>
    <t xml:space="preserve">40S ribosomal protein S26 </t>
  </si>
  <si>
    <t xml:space="preserve">Caprin-1 </t>
  </si>
  <si>
    <t xml:space="preserve">BolA-like protein 1 </t>
  </si>
  <si>
    <t xml:space="preserve">Alpha-adducin </t>
  </si>
  <si>
    <t xml:space="preserve">Methanethiol oxidase </t>
  </si>
  <si>
    <t xml:space="preserve">40S ribosomal protein S16 </t>
  </si>
  <si>
    <t xml:space="preserve">ATP-dependent RNA helicase DDX1 </t>
  </si>
  <si>
    <t xml:space="preserve">Peroxisomal 2,4-dienoyl-CoA reductase </t>
  </si>
  <si>
    <t xml:space="preserve">Partner of Y14 and mago </t>
  </si>
  <si>
    <t xml:space="preserve">Glutathione hydrolase 1 proenzyme (Fragment) </t>
  </si>
  <si>
    <t xml:space="preserve">Sorting nexin-27 </t>
  </si>
  <si>
    <t xml:space="preserve">Ester hydrolase C11orf54 homolog </t>
  </si>
  <si>
    <t xml:space="preserve">Fibronectin </t>
  </si>
  <si>
    <t xml:space="preserve">Mitochondrial 2-oxodicarboxylate carrier </t>
  </si>
  <si>
    <t xml:space="preserve">28S ribosomal protein S28, mitochondrial </t>
  </si>
  <si>
    <t xml:space="preserve">Broad substrate-specificity ATP-binding cassette transporter ABCG2 </t>
  </si>
  <si>
    <t xml:space="preserve">PC4 and SFRS1-interacting protein (Fragment) </t>
  </si>
  <si>
    <t xml:space="preserve">Peptidyl-prolyl cis-trans isomerase NIMA-interacting 1 </t>
  </si>
  <si>
    <t xml:space="preserve">Complement factor D </t>
  </si>
  <si>
    <t xml:space="preserve">Alcohol dehydrogenase 1 </t>
  </si>
  <si>
    <t xml:space="preserve">Phosphoenolpyruvate carboxykinase, cytosolic [GTP] </t>
  </si>
  <si>
    <t xml:space="preserve">Methionine adenosyltransferase 2 subunit beta </t>
  </si>
  <si>
    <t xml:space="preserve">Acid ceramidase </t>
  </si>
  <si>
    <t xml:space="preserve">Lambda-crystallin homolog </t>
  </si>
  <si>
    <t xml:space="preserve">Transmembrane protein 205 (Fragment) </t>
  </si>
  <si>
    <t xml:space="preserve">Filamin, alpha </t>
  </si>
  <si>
    <t xml:space="preserve">Ras-related protein Rab-6A </t>
  </si>
  <si>
    <t xml:space="preserve">Tropomodulin-3 </t>
  </si>
  <si>
    <t xml:space="preserve">Plasminogen </t>
  </si>
  <si>
    <t xml:space="preserve">Filamin-B </t>
  </si>
  <si>
    <t xml:space="preserve">Polyglutamine-binding protein 1 </t>
  </si>
  <si>
    <t xml:space="preserve">Plectin </t>
  </si>
  <si>
    <t xml:space="preserve">Afadin </t>
  </si>
  <si>
    <t xml:space="preserve">60S acidic ribosomal protein P1 </t>
  </si>
  <si>
    <t xml:space="preserve">Regulator of chromosome condensation </t>
  </si>
  <si>
    <t xml:space="preserve">Kinetochore protein Spc24 </t>
  </si>
  <si>
    <t xml:space="preserve">Tryptophan--tRNA ligase, cytoplasmic </t>
  </si>
  <si>
    <t xml:space="preserve">Laminin subunit alpha-5 </t>
  </si>
  <si>
    <t xml:space="preserve">Histone H2A type 1-P </t>
  </si>
  <si>
    <t xml:space="preserve">Synaptic vesicle membrane protein VAT-1 homolog </t>
  </si>
  <si>
    <t xml:space="preserve">Malate dehydrogenase, cytoplasmic </t>
  </si>
  <si>
    <t xml:space="preserve">EF-hand domain-containing protein D1 </t>
  </si>
  <si>
    <t xml:space="preserve">Double-strand-break repair protein rad21 homolog </t>
  </si>
  <si>
    <t xml:space="preserve">Hydroxyacid-oxoacid transhydrogenase, mitochondrial (Fragment) </t>
  </si>
  <si>
    <t xml:space="preserve">Iron-sulfur cluster assembly enzyme ISCU, mitochondrial (Fragment) </t>
  </si>
  <si>
    <t xml:space="preserve">Armadillo repeat-containing protein 10 </t>
  </si>
  <si>
    <t xml:space="preserve">Mitochondrial import receptor subunit TOM40 homolog </t>
  </si>
  <si>
    <t xml:space="preserve">Pre-mRNA-splicing factor ATP-dependent RNA helicase DHX15 (Fragment) </t>
  </si>
  <si>
    <t xml:space="preserve">40S ribosomal protein S20 </t>
  </si>
  <si>
    <t xml:space="preserve">Macrophage migration inhibitory factor </t>
  </si>
  <si>
    <t xml:space="preserve">Peroxiredoxin-6 </t>
  </si>
  <si>
    <t xml:space="preserve">Exocyst complex component </t>
  </si>
  <si>
    <t xml:space="preserve">SRA stem-loop-interacting RNA-binding protein, mitochondrial </t>
  </si>
  <si>
    <t xml:space="preserve">Monocarboxylate transporter 1 </t>
  </si>
  <si>
    <t xml:space="preserve">Methyltransferase-like 7A1 </t>
  </si>
  <si>
    <t xml:space="preserve">Methyltransferase-like 7A1 (Fragment) </t>
  </si>
  <si>
    <t xml:space="preserve">Ras-related protein Rab-2A </t>
  </si>
  <si>
    <t xml:space="preserve">Glutathione reductase, mitochondrial </t>
  </si>
  <si>
    <t xml:space="preserve">Catechol O-methyltransferase domain-containing protein 1 </t>
  </si>
  <si>
    <t xml:space="preserve">Fatty acid-binding protein 5 </t>
  </si>
  <si>
    <t xml:space="preserve">Tubulin alpha chain (Fragment) </t>
  </si>
  <si>
    <t xml:space="preserve">Fumarylacetoacetase </t>
  </si>
  <si>
    <t xml:space="preserve">Insulin-like growth factor-binding protein 7 </t>
  </si>
  <si>
    <t xml:space="preserve">E3 SUMO-protein ligase RanBP2 </t>
  </si>
  <si>
    <t xml:space="preserve">Protein DEK </t>
  </si>
  <si>
    <t xml:space="preserve">Cleft lip and palate transmembrane protein 1 homolog </t>
  </si>
  <si>
    <t xml:space="preserve">Rab GTPase-binding effector protein 2 </t>
  </si>
  <si>
    <t xml:space="preserve">Probable ubiquitin carboxyl-terminal hydrolase FAF-X </t>
  </si>
  <si>
    <t xml:space="preserve">Syntaxin-binding protein 2 </t>
  </si>
  <si>
    <t xml:space="preserve">Serine protease inhibitor A3K </t>
  </si>
  <si>
    <t xml:space="preserve">Quinone oxidoreductase </t>
  </si>
  <si>
    <t xml:space="preserve">Nidogen-1 </t>
  </si>
  <si>
    <t xml:space="preserve">Emerin </t>
  </si>
  <si>
    <t xml:space="preserve">Glutaryl-CoA dehydrogenase, mitochondrial </t>
  </si>
  <si>
    <t xml:space="preserve">L-lactate dehydrogenase B chain </t>
  </si>
  <si>
    <t xml:space="preserve">NSFL1 cofactor p47 </t>
  </si>
  <si>
    <t xml:space="preserve">Heterogeneous nuclear ribonucleoprotein D-like (Fragment) </t>
  </si>
  <si>
    <t xml:space="preserve">EH domain-containing protein 3 </t>
  </si>
  <si>
    <t xml:space="preserve">Transgelin-2 </t>
  </si>
  <si>
    <t xml:space="preserve">Histone H1.0 </t>
  </si>
  <si>
    <t xml:space="preserve">Annexin A2 </t>
  </si>
  <si>
    <t xml:space="preserve">Dimethylaniline monooxygenase [N-oxide-forming] 5 </t>
  </si>
  <si>
    <t xml:space="preserve">4-hydroxy-2-oxoglutarate aldolase, mitochondrial </t>
  </si>
  <si>
    <t xml:space="preserve">60S ribosomal protein L5 </t>
  </si>
  <si>
    <t xml:space="preserve">Regulator of nonsense transcripts 1 </t>
  </si>
  <si>
    <t xml:space="preserve">Thioredoxin domain-containing protein 17 </t>
  </si>
  <si>
    <t xml:space="preserve">Phosphoglycerate kinase 1 </t>
  </si>
  <si>
    <t xml:space="preserve">Vesicle transport protein </t>
  </si>
  <si>
    <t xml:space="preserve">Protein NDRG1 </t>
  </si>
  <si>
    <t xml:space="preserve">Ezrin </t>
  </si>
  <si>
    <t xml:space="preserve">ATP-dependent (S)-NAD(P)H-hydrate dehydratase </t>
  </si>
  <si>
    <t xml:space="preserve">Titin </t>
  </si>
  <si>
    <t xml:space="preserve">Lipoma-preferred partner homolog </t>
  </si>
  <si>
    <t xml:space="preserve">60S ribosomal protein L27a </t>
  </si>
  <si>
    <t xml:space="preserve">Synaptogyrin-2 </t>
  </si>
  <si>
    <t xml:space="preserve">PDZ and LIM domain protein 5 (Fragment) </t>
  </si>
  <si>
    <t xml:space="preserve">Carboxypeptidase Q (Fragment) </t>
  </si>
  <si>
    <t xml:space="preserve">Very-long-chain enoyl-CoA reductase </t>
  </si>
  <si>
    <t xml:space="preserve">Gamma-aminobutyric acid (GABA) A receptor, subunit epsilon </t>
  </si>
  <si>
    <t xml:space="preserve">Junctional adhesion molecule A </t>
  </si>
  <si>
    <t xml:space="preserve">Putative RNA-binding protein Luc7-like 2 </t>
  </si>
  <si>
    <t xml:space="preserve">Chromatin target of PRMT1 protein </t>
  </si>
  <si>
    <t xml:space="preserve">Heme oxygenase 1 </t>
  </si>
  <si>
    <t xml:space="preserve">Endophilin-B2 </t>
  </si>
  <si>
    <t xml:space="preserve">Protein-L-isoaspartate O-methyltransferase (Fragment) </t>
  </si>
  <si>
    <t xml:space="preserve">Heterogeneous nuclear ribonucleoprotein F (Fragment) </t>
  </si>
  <si>
    <t xml:space="preserve">Acyl-coenzyme A synthetase ACSM2, mitochondrial </t>
  </si>
  <si>
    <t xml:space="preserve">Endosomal/lysosomal potassium channel TMEM175 </t>
  </si>
  <si>
    <t xml:space="preserve">Vesicle-trafficking protein SEC22b </t>
  </si>
  <si>
    <t xml:space="preserve">Cytosolic 10-formyltetrahydrofolate dehydrogenase </t>
  </si>
  <si>
    <t xml:space="preserve">Rho GTPase-activating protein 17 </t>
  </si>
  <si>
    <t xml:space="preserve">N(G),N(G)-dimethylarginine dimethylaminohydrolase 1 </t>
  </si>
  <si>
    <t xml:space="preserve">Ras-related protein Rap-1A </t>
  </si>
  <si>
    <t xml:space="preserve">ELAV-like protein 1 </t>
  </si>
  <si>
    <t xml:space="preserve">Peroxiredoxin-5, mitochondrial </t>
  </si>
  <si>
    <t xml:space="preserve">Core histone macro-H2A.1 </t>
  </si>
  <si>
    <t xml:space="preserve">Fragile X mental retardation syndrome-related protein 1 </t>
  </si>
  <si>
    <t xml:space="preserve">N-acyl-aromatic-L-amino acid amidohydrolase (carboxylate-forming) </t>
  </si>
  <si>
    <t xml:space="preserve">Succinate dehydrogenase assembly factor 1, mitochondrial </t>
  </si>
  <si>
    <t xml:space="preserve">40S ribosomal protein S2 (Fragment) </t>
  </si>
  <si>
    <t xml:space="preserve">DCC-interacting protein 13-alpha </t>
  </si>
  <si>
    <t xml:space="preserve">Eukaryotic translation initiation factor 3 subunit E </t>
  </si>
  <si>
    <t xml:space="preserve">Kynurenine/alpha-aminoadipate aminotransferase, mitochondrial </t>
  </si>
  <si>
    <t xml:space="preserve">Integrin alpha-7 </t>
  </si>
  <si>
    <t xml:space="preserve">Protein S100-A9 </t>
  </si>
  <si>
    <t xml:space="preserve">Ribose-phosphate pyrophosphokinase 2 </t>
  </si>
  <si>
    <t xml:space="preserve">Heterogeneous nuclear ribonucleoprotein Q </t>
  </si>
  <si>
    <t xml:space="preserve">Histone H4 </t>
  </si>
  <si>
    <t xml:space="preserve">N-acetylneuraminate lyase </t>
  </si>
  <si>
    <t xml:space="preserve">Elongin-A </t>
  </si>
  <si>
    <t xml:space="preserve">Protein EVI2A </t>
  </si>
  <si>
    <t xml:space="preserve">Rab11 family-interacting protein 5 </t>
  </si>
  <si>
    <t xml:space="preserve">Chitinase-like protein 3 </t>
  </si>
  <si>
    <t xml:space="preserve">Methylcrotonoyl-CoA carboxylase subunit alpha, mitochondrial </t>
  </si>
  <si>
    <t xml:space="preserve">Protein-serine/threonine kinase (Fragment) </t>
  </si>
  <si>
    <t xml:space="preserve">Phosphoglucomutase-1 </t>
  </si>
  <si>
    <t xml:space="preserve">GTPase NRas (Fragment) </t>
  </si>
  <si>
    <t xml:space="preserve">Heterogeneous nuclear ribonucleoprotein D0 </t>
  </si>
  <si>
    <t xml:space="preserve">Glyoxalase domain-containing protein 4 </t>
  </si>
  <si>
    <t xml:space="preserve">40S ribosomal protein S4, X isoform </t>
  </si>
  <si>
    <t xml:space="preserve">ADP-ribosylation factor-like protein 8B </t>
  </si>
  <si>
    <t xml:space="preserve">Annexin A3 </t>
  </si>
  <si>
    <t xml:space="preserve">Annexin </t>
  </si>
  <si>
    <t xml:space="preserve">Transformation-related protein 53-regulating kinase A </t>
  </si>
  <si>
    <t xml:space="preserve">Adenine phosphoribosyltransferase </t>
  </si>
  <si>
    <t xml:space="preserve">Cytochrome P450 2E1 </t>
  </si>
  <si>
    <t xml:space="preserve">Alpha-1-antitrypsin 1-4 </t>
  </si>
  <si>
    <t xml:space="preserve">Inositol 1,4,5-trisphosphate receptor type 1 </t>
  </si>
  <si>
    <t xml:space="preserve">Clusterin </t>
  </si>
  <si>
    <t xml:space="preserve">Cytochrome c oxidase assembly factor 7 </t>
  </si>
  <si>
    <t xml:space="preserve">Eukaryotic initiation factor 4A-I </t>
  </si>
  <si>
    <t xml:space="preserve">60S ribosomal protein L11 </t>
  </si>
  <si>
    <t xml:space="preserve">All-trans-retinol 13,14-reductase </t>
  </si>
  <si>
    <t xml:space="preserve">Carnitine O-palmitoyltransferase 2, mitochondrial </t>
  </si>
  <si>
    <t xml:space="preserve">SAP domain-containing ribonucleoprotein </t>
  </si>
  <si>
    <t xml:space="preserve">Cathepsin L1 </t>
  </si>
  <si>
    <t xml:space="preserve">3-ketoacyl-CoA thiolase B, peroxisomal </t>
  </si>
  <si>
    <t xml:space="preserve">A-kinase anchor protein 8 </t>
  </si>
  <si>
    <t xml:space="preserve">Glutathione peroxidase 1 </t>
  </si>
  <si>
    <t xml:space="preserve">Heterogeneous nuclear ribonucleoprotein H3 </t>
  </si>
  <si>
    <t xml:space="preserve">Myosin-9 </t>
  </si>
  <si>
    <t xml:space="preserve">Protein S100-A8 </t>
  </si>
  <si>
    <t xml:space="preserve">40S ribosomal protein S12 </t>
  </si>
  <si>
    <t xml:space="preserve">Protein transport protein Sec16A </t>
  </si>
  <si>
    <t xml:space="preserve">Glyoxylate reductase/hydroxypyruvate reductase </t>
  </si>
  <si>
    <t xml:space="preserve">Proteasome subunit alpha type-7 </t>
  </si>
  <si>
    <t xml:space="preserve">Tubulin beta-5 chain </t>
  </si>
  <si>
    <t xml:space="preserve">Presequence protease, mitochondrial </t>
  </si>
  <si>
    <t xml:space="preserve">Ubiquilin-1 </t>
  </si>
  <si>
    <t xml:space="preserve">NADH dehydrogenase [ubiquinone] 1 beta subcomplex subunit 7 </t>
  </si>
  <si>
    <t xml:space="preserve">Prosaposin </t>
  </si>
  <si>
    <t xml:space="preserve">Na(+)/H(+) exchange regulatory cofactor NHE-RF1 </t>
  </si>
  <si>
    <t xml:space="preserve">Dynein light chain 2, cytoplasmic </t>
  </si>
  <si>
    <t xml:space="preserve">LIM domain and actin-binding protein 1 </t>
  </si>
  <si>
    <t xml:space="preserve">ADAMTS-like protein 4 </t>
  </si>
  <si>
    <t xml:space="preserve">Aflatoxin B1 aldehyde reductase member 2 </t>
  </si>
  <si>
    <t xml:space="preserve">V-type proton ATPase subunit B, brain isoform </t>
  </si>
  <si>
    <t xml:space="preserve">60S ribosomal protein L31 </t>
  </si>
  <si>
    <t xml:space="preserve">Adenylate kinase 4, mitochondrial </t>
  </si>
  <si>
    <t xml:space="preserve">Nucleoporin 153 </t>
  </si>
  <si>
    <t xml:space="preserve">Dynactin subunit 3 </t>
  </si>
  <si>
    <t xml:space="preserve">Eukaryotic translation initiation factor 5A (Fragment) </t>
  </si>
  <si>
    <t xml:space="preserve">Protein FAM210A </t>
  </si>
  <si>
    <t xml:space="preserve">Nischarin </t>
  </si>
  <si>
    <t xml:space="preserve">Peroxisomal acyl-coenzyme A oxidase 2 </t>
  </si>
  <si>
    <t xml:space="preserve">Clathrin light chain B </t>
  </si>
  <si>
    <t xml:space="preserve">40S ribosomal protein S9 </t>
  </si>
  <si>
    <t xml:space="preserve">26S proteasome non-ATPase regulatory subunit 12 </t>
  </si>
  <si>
    <t xml:space="preserve">Protein disulfide-isomerase A4 </t>
  </si>
  <si>
    <t xml:space="preserve">Elongation factor 1-alpha 1 </t>
  </si>
  <si>
    <t xml:space="preserve">Probable ATP-dependent RNA helicase DDX17 </t>
  </si>
  <si>
    <t xml:space="preserve">Mitochondrial carrier homolog 1 </t>
  </si>
  <si>
    <t xml:space="preserve">Aspartate aminotransferase, cytoplasmic (Fragment) </t>
  </si>
  <si>
    <t xml:space="preserve">Palmitoyl-protein thioesterase 1 </t>
  </si>
  <si>
    <t xml:space="preserve">Glycogen synthase kinase-3 alpha </t>
  </si>
  <si>
    <t xml:space="preserve">Glutaredoxin-1 </t>
  </si>
  <si>
    <t xml:space="preserve">Carnitine O-palmitoyltransferase 1, liver isoform </t>
  </si>
  <si>
    <t xml:space="preserve">Testin (Fragment) </t>
  </si>
  <si>
    <t xml:space="preserve">Glutathione S-transferase P 1 </t>
  </si>
  <si>
    <t xml:space="preserve">WD repeat and FYVE domain-containing protein 3 </t>
  </si>
  <si>
    <t xml:space="preserve">Translation initiation factor IF-3, mitochondrial </t>
  </si>
  <si>
    <t xml:space="preserve">Ribosomal protein S18, pseudogene 6 </t>
  </si>
  <si>
    <t xml:space="preserve">CAD protein </t>
  </si>
  <si>
    <t xml:space="preserve">Ribosyldihydronicotinamide dehydrogenase [quinone] </t>
  </si>
  <si>
    <t xml:space="preserve">CD2-associated protein </t>
  </si>
  <si>
    <t xml:space="preserve">Serine hydroxymethyltransferase (Fragment) </t>
  </si>
  <si>
    <t xml:space="preserve">Cathepsin B </t>
  </si>
  <si>
    <t xml:space="preserve">Zinc finger protein 22 </t>
  </si>
  <si>
    <t xml:space="preserve">Tripeptidyl-peptidase 1 </t>
  </si>
  <si>
    <t xml:space="preserve">Nuclear mitotic apparatus protein 1 </t>
  </si>
  <si>
    <t xml:space="preserve">Superoxide dismutase [Cu-Zn] </t>
  </si>
  <si>
    <t xml:space="preserve">Histidine triad nucleotide-binding protein 1 </t>
  </si>
  <si>
    <t xml:space="preserve">L-lactate dehydrogenase </t>
  </si>
  <si>
    <t xml:space="preserve">Protein NipSnap homolog 1 </t>
  </si>
  <si>
    <t xml:space="preserve">ATP-dependent RNA helicase DDX3X </t>
  </si>
  <si>
    <t xml:space="preserve">Beta-centractin </t>
  </si>
  <si>
    <t xml:space="preserve">40S ribosomal protein S6 </t>
  </si>
  <si>
    <t xml:space="preserve">AP-2 complex subunit mu </t>
  </si>
  <si>
    <t xml:space="preserve">Pyrroline-5-carboxylate reductase 3 </t>
  </si>
  <si>
    <t xml:space="preserve">Heat shock protein HSP 90-alpha </t>
  </si>
  <si>
    <t xml:space="preserve">Cadherin-1 </t>
  </si>
  <si>
    <t xml:space="preserve">26S proteasome non-ATPase regulatory subunit 5 </t>
  </si>
  <si>
    <t xml:space="preserve">Hepatoma-derived growth factor </t>
  </si>
  <si>
    <t xml:space="preserve">2,5-phosphodiesterase 12 </t>
  </si>
  <si>
    <t xml:space="preserve">Sialidase-1 </t>
  </si>
  <si>
    <t xml:space="preserve">Calponin-2 </t>
  </si>
  <si>
    <t xml:space="preserve">Coiled-coil domain-containing protein 47 </t>
  </si>
  <si>
    <t xml:space="preserve">Peroxiredoxin-1 </t>
  </si>
  <si>
    <t xml:space="preserve">26S proteasome non-ATPase regulatory subunit 7 </t>
  </si>
  <si>
    <t xml:space="preserve">Short-chain specific acyl-CoA dehydrogenase, mitochondrial </t>
  </si>
  <si>
    <t xml:space="preserve">Scaffold attachment factor B1 </t>
  </si>
  <si>
    <t xml:space="preserve">Band 3 anion transport protein </t>
  </si>
  <si>
    <t xml:space="preserve">Fibrinogen alpha chain </t>
  </si>
  <si>
    <t xml:space="preserve">V-type proton ATPase catalytic subunit A </t>
  </si>
  <si>
    <t xml:space="preserve">Immunity-related GTPase family M protein 1 </t>
  </si>
  <si>
    <t xml:space="preserve">Pyruvate carboxylase </t>
  </si>
  <si>
    <t xml:space="preserve">Destrin </t>
  </si>
  <si>
    <t xml:space="preserve">GPI ethanolamine phosphate transferase 1 </t>
  </si>
  <si>
    <t xml:space="preserve">Enoyl-CoA hydratase domain-containing protein 2, mitochondrial </t>
  </si>
  <si>
    <t xml:space="preserve">Thioredoxin-related transmembrane protein 2 </t>
  </si>
  <si>
    <t xml:space="preserve">Methylmalonate-semialdehyde dehydrogenase [acylating], mitochondrial </t>
  </si>
  <si>
    <t xml:space="preserve">Gamma-adducin </t>
  </si>
  <si>
    <t xml:space="preserve">Hemopexin </t>
  </si>
  <si>
    <t xml:space="preserve">Transportin-1 (Fragment) </t>
  </si>
  <si>
    <t xml:space="preserve">Serotransferrin </t>
  </si>
  <si>
    <t xml:space="preserve">V-type proton ATPase subunit E 1 </t>
  </si>
  <si>
    <t xml:space="preserve">Eukaryotic translation initiation factor 2 subunit 3, X-linked </t>
  </si>
  <si>
    <t xml:space="preserve">Exocyst complex component 8 </t>
  </si>
  <si>
    <t xml:space="preserve">Ubiquilin-2 </t>
  </si>
  <si>
    <t xml:space="preserve">Ras GTPase-activating protein 4 </t>
  </si>
  <si>
    <t xml:space="preserve">CDKN2A-interacting protein </t>
  </si>
  <si>
    <t xml:space="preserve">Prothrombin </t>
  </si>
  <si>
    <t xml:space="preserve">Protein preY, mitochondrial </t>
  </si>
  <si>
    <t xml:space="preserve">Fructose-bisphosphate aldolase A </t>
  </si>
  <si>
    <t xml:space="preserve">Lysosomal alpha-glucosidase </t>
  </si>
  <si>
    <t xml:space="preserve">Heme oxygenase 2 (Fragment) </t>
  </si>
  <si>
    <t xml:space="preserve">Catenin alpha-1 </t>
  </si>
  <si>
    <t xml:space="preserve">Serine-threonine kinase receptor-associated protein </t>
  </si>
  <si>
    <t xml:space="preserve">Peptidyl-prolyl cis-trans isomerase FKBP2 </t>
  </si>
  <si>
    <t xml:space="preserve">Polypyrimidine tract-binding protein 1 </t>
  </si>
  <si>
    <t xml:space="preserve">Muscleblind-like protein 2 </t>
  </si>
  <si>
    <t xml:space="preserve">NADH-cytochrome b5 reductase 3 </t>
  </si>
  <si>
    <t xml:space="preserve">E3 ubiquitin-protein ligase TRIP12 </t>
  </si>
  <si>
    <t xml:space="preserve">Guanine nucleotide-binding protein G(I)/G(S)/G(T) subunit beta-1 (Fragment) </t>
  </si>
  <si>
    <t xml:space="preserve">Peroxiredoxin-4 </t>
  </si>
  <si>
    <t xml:space="preserve">Sorbs3 protein </t>
  </si>
  <si>
    <t xml:space="preserve">Meprin A subunit </t>
  </si>
  <si>
    <t xml:space="preserve">Protein SEC13 homolog </t>
  </si>
  <si>
    <t xml:space="preserve">40S ribosomal protein S3 </t>
  </si>
  <si>
    <t xml:space="preserve">Dolichyl-diphosphooligosaccharide--protein glycosyltransferase subunit 2 </t>
  </si>
  <si>
    <t xml:space="preserve">Tubulin beta-2A chain </t>
  </si>
  <si>
    <t xml:space="preserve">ATP-dependent RNA helicase A </t>
  </si>
  <si>
    <t xml:space="preserve">U4/U6.U5 tri-snRNP-associated protein 1 (Fragment) </t>
  </si>
  <si>
    <t xml:space="preserve">Valacyclovir hydrolase </t>
  </si>
  <si>
    <t xml:space="preserve">Alpha-methylacyl-CoA racemase </t>
  </si>
  <si>
    <t xml:space="preserve">Isocitrate dehydrogenase [NADP], mitochondrial (Fragment) </t>
  </si>
  <si>
    <t xml:space="preserve">3-ketoacyl-CoA thiolase, mitochondrial </t>
  </si>
  <si>
    <t xml:space="preserve">Ras-related C3 botulinum toxin substrate 2 </t>
  </si>
  <si>
    <t xml:space="preserve">FH1/FH2 domain-containing protein 1 </t>
  </si>
  <si>
    <t xml:space="preserve">Glyceraldehyde-3-phosphate dehydrogenase </t>
  </si>
  <si>
    <t xml:space="preserve">Metastasis-associated protein MTA2 </t>
  </si>
  <si>
    <t xml:space="preserve">Serum albumin </t>
  </si>
  <si>
    <t xml:space="preserve">NADH dehydrogenase [ubiquinone] iron-sulfur protein 2, mitochondrial </t>
  </si>
  <si>
    <t xml:space="preserve">Band 4.1-like protein 1 </t>
  </si>
  <si>
    <t xml:space="preserve">DEAD (Asp-Glu-Ala-Asp) box polypeptide 5 </t>
  </si>
  <si>
    <t xml:space="preserve">40S ribosomal protein S27-like </t>
  </si>
  <si>
    <t xml:space="preserve">Isoleucine--tRNA ligase, mitochondrial </t>
  </si>
  <si>
    <t xml:space="preserve">Reticulon-4-interacting protein 1, mitochondrial </t>
  </si>
  <si>
    <t xml:space="preserve">Eukaryotic translation initiation factor 3 subunit C </t>
  </si>
  <si>
    <t xml:space="preserve">Nucleophosmin </t>
  </si>
  <si>
    <t xml:space="preserve">Phosphoglucomutase-2 </t>
  </si>
  <si>
    <t xml:space="preserve">Probable D-lactate dehydrogenase, mitochondrial </t>
  </si>
  <si>
    <t xml:space="preserve">ATP synthase protein 8 </t>
  </si>
  <si>
    <t xml:space="preserve">Cytochrome b5 </t>
  </si>
  <si>
    <t xml:space="preserve">Aspartyl-tRNA synthetase </t>
  </si>
  <si>
    <t xml:space="preserve">Pro-epidermal growth factor </t>
  </si>
  <si>
    <t xml:space="preserve">GRIP1-associated protein 1 (Fragment) </t>
  </si>
  <si>
    <t xml:space="preserve">Kallikrein-1 </t>
  </si>
  <si>
    <t xml:space="preserve">Protein phosphatase 1 regulatory subunit 1A </t>
  </si>
  <si>
    <t xml:space="preserve">Dehydrogenase/reductase SDR family member 4 </t>
  </si>
  <si>
    <t xml:space="preserve">Methylmalonyl-CoA mutase, mitochondrial </t>
  </si>
  <si>
    <t xml:space="preserve">60S ribosomal protein L13a </t>
  </si>
  <si>
    <t xml:space="preserve">26S proteasome non-ATPase regulatory subunit 4 </t>
  </si>
  <si>
    <t xml:space="preserve">Malonate--CoA ligase ACSF3, mitochondrial </t>
  </si>
  <si>
    <t xml:space="preserve">Mitochondrial carrier homolog 2 </t>
  </si>
  <si>
    <t xml:space="preserve">Coiled-coil-helix-coiled-coil-helix domain-containing 10 </t>
  </si>
  <si>
    <t xml:space="preserve">Ras-related protein Rab-5B </t>
  </si>
  <si>
    <t xml:space="preserve">Basigin (Fragment) </t>
  </si>
  <si>
    <t xml:space="preserve">Isocitrate dehydrogenase [NADP] cytoplasmic </t>
  </si>
  <si>
    <t xml:space="preserve">Sarcosine dehydrogenase, mitochondrial </t>
  </si>
  <si>
    <t xml:space="preserve">AP2-associated protein kinase 1 </t>
  </si>
  <si>
    <t xml:space="preserve">Histidine triad nucleotide-binding protein 2, mitochondrial </t>
  </si>
  <si>
    <t xml:space="preserve">Calcyclin-binding protein </t>
  </si>
  <si>
    <t xml:space="preserve">RNA-splicing ligase RtcB homolog </t>
  </si>
  <si>
    <t xml:space="preserve">Tubulin alpha-1B chain </t>
  </si>
  <si>
    <t xml:space="preserve">14-3-3 protein epsilon </t>
  </si>
  <si>
    <t xml:space="preserve">AHNAK nucleoprotein (desmoyokin) </t>
  </si>
  <si>
    <t xml:space="preserve">Ras-related protein Rab-7a </t>
  </si>
  <si>
    <t xml:space="preserve">40S ribosomal protein S11 </t>
  </si>
  <si>
    <t xml:space="preserve">Syntaxin-7 </t>
  </si>
  <si>
    <t xml:space="preserve">Caspase-6 </t>
  </si>
  <si>
    <t xml:space="preserve">Phosphoglycerate mutase 1 </t>
  </si>
  <si>
    <t xml:space="preserve">Ras-related protein Rab-11B </t>
  </si>
  <si>
    <t xml:space="preserve">Unconventional myosin-Ig </t>
  </si>
  <si>
    <t xml:space="preserve">Proteasome subunit beta type-4 </t>
  </si>
  <si>
    <t xml:space="preserve">Myosin, light chain 12A, regulatory, non-sarcomeric </t>
  </si>
  <si>
    <t xml:space="preserve">Peroxisomal succinyl-coenzyme A thioesterase </t>
  </si>
  <si>
    <t xml:space="preserve">40S ribosomal protein S14 </t>
  </si>
  <si>
    <t xml:space="preserve">Peroxisomal sarcosine oxidase </t>
  </si>
  <si>
    <t xml:space="preserve">Protein flightless-1 homolog </t>
  </si>
  <si>
    <t xml:space="preserve">Hydroxyacid oxidase 2 </t>
  </si>
  <si>
    <t xml:space="preserve">Myb-binding protein 1A </t>
  </si>
  <si>
    <t xml:space="preserve">Ribosome-recycling factor, mitochondrial </t>
  </si>
  <si>
    <t xml:space="preserve">Aspartate aminotransferase, mitochondrial </t>
  </si>
  <si>
    <t xml:space="preserve">Annexin A5 </t>
  </si>
  <si>
    <t xml:space="preserve">Sulfite oxidase, mitochondrial </t>
  </si>
  <si>
    <t xml:space="preserve">Long-chain-specific acyl-CoA dehydrogenase, mitochondrial </t>
  </si>
  <si>
    <t xml:space="preserve">RNA-binding protein 14 </t>
  </si>
  <si>
    <t xml:space="preserve">Nesprin-2 </t>
  </si>
  <si>
    <t xml:space="preserve">Aldo-keto reductase family 1 member B1 </t>
  </si>
  <si>
    <t xml:space="preserve">Dihydrolipoyllysine-residue acetyltransferase component of pyruvate dehydrogenase complex, mitochondrial </t>
  </si>
  <si>
    <t xml:space="preserve">Serine/threonine-protein phosphatase 4 catalytic subunit </t>
  </si>
  <si>
    <t xml:space="preserve">Medium-chain specific acyl-CoA dehydrogenase, mitochondrial </t>
  </si>
  <si>
    <t xml:space="preserve">Protein-glutamine gamma-glutamyltransferase 2 </t>
  </si>
  <si>
    <t xml:space="preserve">COX assembly mitochondrial protein 2 homolog </t>
  </si>
  <si>
    <t xml:space="preserve">39S ribosomal protein L55, mitochondrial </t>
  </si>
  <si>
    <t xml:space="preserve">Complement component C8 beta chain </t>
  </si>
  <si>
    <t xml:space="preserve">Serine/threonine-protein kinase 24 </t>
  </si>
  <si>
    <t xml:space="preserve">Carbonyl reductase [NADPH] 1 </t>
  </si>
  <si>
    <t xml:space="preserve">Heterogeneous nuclear ribonucleoprotein A/B </t>
  </si>
  <si>
    <t xml:space="preserve">Xaa-Pro aminopeptidase 1 </t>
  </si>
  <si>
    <t xml:space="preserve">Peroxisomal acyl-coenzyme A oxidase 1 </t>
  </si>
  <si>
    <t xml:space="preserve">Branched-chain-amino-acid aminotransferase </t>
  </si>
  <si>
    <t xml:space="preserve">Tropomyosin alpha-4 chain </t>
  </si>
  <si>
    <t xml:space="preserve">COP9 signalosome complex subunit 3 </t>
  </si>
  <si>
    <t xml:space="preserve">Electron transfer flavoprotein subunit beta </t>
  </si>
  <si>
    <t xml:space="preserve">Serine/threonine-protein phosphatase 6 regulatory ankyrin repeat subunit B (Fragment) </t>
  </si>
  <si>
    <t xml:space="preserve">Histone H2B type 1-F/J/L </t>
  </si>
  <si>
    <t xml:space="preserve">3(2),5-bisphosphate nucleotidase 1 </t>
  </si>
  <si>
    <t xml:space="preserve">Heterogeneous nuclear ribonucleoprotein L (Fragment) </t>
  </si>
  <si>
    <t xml:space="preserve">Maleylacetoacetate isomerase </t>
  </si>
  <si>
    <t xml:space="preserve">60S acidic ribosomal protein P2 </t>
  </si>
  <si>
    <t xml:space="preserve">Peroxisomal carnitine O-octanoyltransferase </t>
  </si>
  <si>
    <t xml:space="preserve">ERO1-like protein alpha </t>
  </si>
  <si>
    <t xml:space="preserve">Delta-1-pyrroline-5-carboxylate dehydrogenase, mitochondrial </t>
  </si>
  <si>
    <t xml:space="preserve">60S ribosomal protein L19 </t>
  </si>
  <si>
    <t xml:space="preserve">Electron transfer flavoprotein subunit alpha, mitochondrial </t>
  </si>
  <si>
    <t xml:space="preserve">Y-box-binding protein 1 </t>
  </si>
  <si>
    <t xml:space="preserve">Sterol-4-alpha-carboxylate 3-dehydrogenase, decarboxylating </t>
  </si>
  <si>
    <t xml:space="preserve">Prostaglandin E synthase 2 </t>
  </si>
  <si>
    <t xml:space="preserve">High mobility group protein B1 (Fragment) </t>
  </si>
  <si>
    <t xml:space="preserve">Progranulin </t>
  </si>
  <si>
    <t xml:space="preserve">Sodium/potassium-transporting ATPase subunit gamma </t>
  </si>
  <si>
    <t xml:space="preserve">14-3-3 protein theta </t>
  </si>
  <si>
    <t xml:space="preserve">Actin, cytoplasmic 2 </t>
  </si>
  <si>
    <t xml:space="preserve">60S ribosomal protein L8 </t>
  </si>
  <si>
    <t xml:space="preserve">Dynactin subunit 2 </t>
  </si>
  <si>
    <t xml:space="preserve">V-type proton ATPase subunit C 1 </t>
  </si>
  <si>
    <t xml:space="preserve">ATP synthase subunit alpha, mitochondrial </t>
  </si>
  <si>
    <t xml:space="preserve">Lysosome-associated membrane glycoprotein 1 </t>
  </si>
  <si>
    <t xml:space="preserve">Succinate--CoA ligase [GDP-forming] subunit beta, mitochondrial </t>
  </si>
  <si>
    <t xml:space="preserve">Vesicle-associated membrane protein, associated protein B and C </t>
  </si>
  <si>
    <t xml:space="preserve">Molybdenum cofactor biosynthesis protein 1 </t>
  </si>
  <si>
    <t xml:space="preserve">Sister chromatid cohesion protein PDS5 homolog B </t>
  </si>
  <si>
    <t xml:space="preserve">Galectin </t>
  </si>
  <si>
    <t xml:space="preserve">THO complex subunit 4 </t>
  </si>
  <si>
    <t xml:space="preserve">60S ribosomal protein L3 </t>
  </si>
  <si>
    <t xml:space="preserve">Pyruvate kinase PKM </t>
  </si>
  <si>
    <t xml:space="preserve">Adenosylhomocysteinase </t>
  </si>
  <si>
    <t xml:space="preserve">60S ribosomal protein L10 </t>
  </si>
  <si>
    <t xml:space="preserve">Aminopeptidase N </t>
  </si>
  <si>
    <t xml:space="preserve">Enoyl-[acyl-carrier-protein] reductase, mitochondrial </t>
  </si>
  <si>
    <t xml:space="preserve">Endoplasmic reticulum chaperone BiP </t>
  </si>
  <si>
    <t xml:space="preserve">UDP-N-acetylglucosamine--peptide N-acetylglucosaminyltransferase 110 kDa subunit </t>
  </si>
  <si>
    <t xml:space="preserve">Carboxylesterase 1F </t>
  </si>
  <si>
    <t xml:space="preserve">Heterogeneous nuclear ribonucleoprotein U-like protein 1 </t>
  </si>
  <si>
    <t xml:space="preserve">Ubiquitin-like modifier-activating enzyme 1 </t>
  </si>
  <si>
    <t xml:space="preserve">Persulfide dioxygenase ETHE1, mitochondrial </t>
  </si>
  <si>
    <t xml:space="preserve">Tubulin beta-4B chain </t>
  </si>
  <si>
    <t xml:space="preserve">Heat shock protein HSP 90-beta </t>
  </si>
  <si>
    <t xml:space="preserve">60S ribosomal protein L34 (Fragment) </t>
  </si>
  <si>
    <t xml:space="preserve">Mitochondrial intermembrane space import and assembly protein 40 </t>
  </si>
  <si>
    <t xml:space="preserve">Dimethylaniline monooxygenase [N-oxide-forming] 1 </t>
  </si>
  <si>
    <t xml:space="preserve">Heterogeneous nuclear ribonucleoprotein K </t>
  </si>
  <si>
    <t xml:space="preserve">Eukaryotic translation initiation factor 3 subunit G </t>
  </si>
  <si>
    <t xml:space="preserve">ATP-citrate synthase </t>
  </si>
  <si>
    <t xml:space="preserve">60S ribosomal protein L17 </t>
  </si>
  <si>
    <t xml:space="preserve">Protein Dr1 </t>
  </si>
  <si>
    <t xml:space="preserve">40S ribosomal protein S10 </t>
  </si>
  <si>
    <t xml:space="preserve">Acyl-coenzyme A thioesterase 13 </t>
  </si>
  <si>
    <t xml:space="preserve">Pyruvate dehydrogenase E1 component subunit beta, mitochondrial </t>
  </si>
  <si>
    <t xml:space="preserve">Predicted gene 11639 </t>
  </si>
  <si>
    <t xml:space="preserve">Predicted gene 45799 (Fragment) </t>
  </si>
  <si>
    <t xml:space="preserve">Histone H2B type 2-B </t>
  </si>
  <si>
    <t xml:space="preserve">Actin, cytoplasmic 1 (Fragment) </t>
  </si>
  <si>
    <t xml:space="preserve">Thioredoxin reductase 1, cytoplasmic </t>
  </si>
  <si>
    <t xml:space="preserve">Cds2 protein </t>
  </si>
  <si>
    <t xml:space="preserve">60S ribosomal protein L32 </t>
  </si>
  <si>
    <t xml:space="preserve">Cytochrome c oxidase subunit </t>
  </si>
  <si>
    <t xml:space="preserve">Ferritin heavy chain </t>
  </si>
  <si>
    <t xml:space="preserve">ATP synthase subunit f, mitochondrial </t>
  </si>
  <si>
    <t xml:space="preserve">Succinyl-CoA:3-ketoacid coenzyme A transferase 1, mitochondrial </t>
  </si>
  <si>
    <t xml:space="preserve">Actin-related protein 2/3 complex subunit 1A </t>
  </si>
  <si>
    <t xml:space="preserve">Graves disease carrier protein homolog (Fragment) </t>
  </si>
  <si>
    <t xml:space="preserve">Elongation factor 1-delta (Fragment) </t>
  </si>
  <si>
    <t xml:space="preserve">Elongation factor 1-delta </t>
  </si>
  <si>
    <t xml:space="preserve">Protein transport protein Sec31A </t>
  </si>
  <si>
    <t xml:space="preserve">Heterogeneous nuclear ribonucleoprotein A3 </t>
  </si>
  <si>
    <t xml:space="preserve">60S ribosomal protein L35a </t>
  </si>
  <si>
    <t xml:space="preserve">Glycine N-acyltransferase </t>
  </si>
  <si>
    <t xml:space="preserve">Thiosulfate sulfurtransferase </t>
  </si>
  <si>
    <t xml:space="preserve">Poly(rC)-binding protein 1 </t>
  </si>
  <si>
    <t xml:space="preserve">RNA-binding protein 25 (Fragment) </t>
  </si>
  <si>
    <t xml:space="preserve">Alpha-enolase </t>
  </si>
  <si>
    <t xml:space="preserve">2-(3-amino-3-carboxypropyl)histidine synthase subunit 1 </t>
  </si>
  <si>
    <t xml:space="preserve">THAP domain-containing protein 4 </t>
  </si>
  <si>
    <t xml:space="preserve">ADP-ribosylation factor 4 (Fragment) </t>
  </si>
  <si>
    <t xml:space="preserve">Charged multivesicular body protein 2a </t>
  </si>
  <si>
    <t xml:space="preserve">S-formylglutathione hydrolase (Fragment) </t>
  </si>
  <si>
    <t xml:space="preserve">Splicing factor 3B subunit 5 </t>
  </si>
  <si>
    <t xml:space="preserve">Alkaline phosphatase, tissue-nonspecific isozyme (Fragment) </t>
  </si>
  <si>
    <t xml:space="preserve">Non-histone chromosomal protein HMG-14 </t>
  </si>
  <si>
    <t xml:space="preserve">Glutathione S-transferase kappa 1 </t>
  </si>
  <si>
    <t xml:space="preserve">Dynein light chain roadblock-type 1 </t>
  </si>
  <si>
    <t xml:space="preserve">Arsenite methyltransferase </t>
  </si>
  <si>
    <t xml:space="preserve">UMP-CMP kinase 2, mitochondrial </t>
  </si>
  <si>
    <t xml:space="preserve">Vacuolar protein sorting-associated protein 35 </t>
  </si>
  <si>
    <t xml:space="preserve">Dematin </t>
  </si>
  <si>
    <t xml:space="preserve">Aconitate hydratase, mitochondrial </t>
  </si>
  <si>
    <t xml:space="preserve">Inhibitor of nuclear factor kappa-B kinase subunit beta </t>
  </si>
  <si>
    <t xml:space="preserve">Cysteine desulfurase, mitochondrial </t>
  </si>
  <si>
    <t xml:space="preserve">Enoyl-CoA hydratase domain-containing protein 3, mitochondrial </t>
  </si>
  <si>
    <t xml:space="preserve">SPT16, facilitates chromatin-remodeling subunit </t>
  </si>
  <si>
    <t xml:space="preserve">40S ribosomal protein SA </t>
  </si>
  <si>
    <t xml:space="preserve">Apoptosis-inducing factor 1, mitochondrial </t>
  </si>
  <si>
    <t xml:space="preserve">Glutamate--cysteine ligase regulatory subunit </t>
  </si>
  <si>
    <t xml:space="preserve">40S ribosomal protein S19 (Fragment) </t>
  </si>
  <si>
    <t xml:space="preserve">Solute carrier family 22, member 30 </t>
  </si>
  <si>
    <t xml:space="preserve">Transcription factor BTF3 homolog 4 </t>
  </si>
  <si>
    <t xml:space="preserve">Lupus La protein homolog </t>
  </si>
  <si>
    <t xml:space="preserve">Laminin subunit beta-1 </t>
  </si>
  <si>
    <t xml:space="preserve">Protein phosphatase 1A </t>
  </si>
  <si>
    <t xml:space="preserve">Membrane-associated progesterone receptor component 1 </t>
  </si>
  <si>
    <t xml:space="preserve">Sodium/myo-inositol cotransporter 2 (Fragment) </t>
  </si>
  <si>
    <t xml:space="preserve">Protein S100-A6 </t>
  </si>
  <si>
    <t xml:space="preserve">Very-long-chain (3R)-3-hydroxyacyl-CoA dehydratase 2 </t>
  </si>
  <si>
    <t xml:space="preserve">V-type proton ATPase subunit G 1 </t>
  </si>
  <si>
    <t xml:space="preserve">LIM and senescent cell antigen-like-containing domain protein 1 </t>
  </si>
  <si>
    <t xml:space="preserve">Guanine nucleotide-binding protein G(I)/G(S)/G(T) subunit beta-2 (Fragment) </t>
  </si>
  <si>
    <t xml:space="preserve">Lysosomal alpha-mannosidase </t>
  </si>
  <si>
    <t xml:space="preserve">Beta-globin </t>
  </si>
  <si>
    <t xml:space="preserve">Sodium/hydrogen exchanger 9 </t>
  </si>
  <si>
    <t xml:space="preserve">Alanine--glyoxylate aminotransferase 2, mitochondrial </t>
  </si>
  <si>
    <t xml:space="preserve">Atlastin-3 </t>
  </si>
  <si>
    <t xml:space="preserve">Hexokinase-1 </t>
  </si>
  <si>
    <t xml:space="preserve">Hsc70-interacting protein </t>
  </si>
  <si>
    <t xml:space="preserve">40S ribosomal protein S8 </t>
  </si>
  <si>
    <t xml:space="preserve">Ragulator complex protein LAMTOR1 </t>
  </si>
  <si>
    <t xml:space="preserve">Ferrochelatase </t>
  </si>
  <si>
    <t xml:space="preserve">Cubilin </t>
  </si>
  <si>
    <t xml:space="preserve">Serine/arginine-rich splicing factor 3 </t>
  </si>
  <si>
    <t xml:space="preserve">Proliferating cell nuclear antigen </t>
  </si>
  <si>
    <t xml:space="preserve">DAZ-associated protein 1 </t>
  </si>
  <si>
    <t xml:space="preserve">Heterogeneous nuclear ribonucleoprotein M </t>
  </si>
  <si>
    <t xml:space="preserve">Very-long-chain 3-oxoacyl-CoA reductase </t>
  </si>
  <si>
    <t xml:space="preserve">Transketolase </t>
  </si>
  <si>
    <t xml:space="preserve">Transcription elongation regulator 1 </t>
  </si>
  <si>
    <t xml:space="preserve">Isoamyl acetate-hydrolyzing esterase 1 homolog </t>
  </si>
  <si>
    <t xml:space="preserve">Methylglutaconyl-CoA hydratase, mitochondrial </t>
  </si>
  <si>
    <t xml:space="preserve">Apolipoprotein A-II </t>
  </si>
  <si>
    <t xml:space="preserve">Nucleolin </t>
  </si>
  <si>
    <t xml:space="preserve">WASH complex subunit 2 </t>
  </si>
  <si>
    <t xml:space="preserve">Peptidyl-prolyl cis-trans isomerase A </t>
  </si>
  <si>
    <t xml:space="preserve">Propionyl-CoA carboxylase beta chain, mitochondrial </t>
  </si>
  <si>
    <t xml:space="preserve">Ras-related protein Rab-18 </t>
  </si>
  <si>
    <t xml:space="preserve">Inter-alpha-trypsin inhibitor heavy chain H1 </t>
  </si>
  <si>
    <t xml:space="preserve">Phosphotriesterase-related protein (Fragment) </t>
  </si>
  <si>
    <t xml:space="preserve">HIV Tat-specific factor 1 homolog </t>
  </si>
  <si>
    <t xml:space="preserve">Stromal cell-derived factor 2 </t>
  </si>
  <si>
    <t xml:space="preserve">Nuclear pore complex protein Nup93 </t>
  </si>
  <si>
    <t xml:space="preserve">Heterogeneous nuclear ribonucleoprotein A1 </t>
  </si>
  <si>
    <t xml:space="preserve">Guanine nucleotide-binding protein G(i) subunit alpha </t>
  </si>
  <si>
    <t xml:space="preserve">Glutamine amidotransferase-like class 1 domain-containing protein 3A, mitochondrial </t>
  </si>
  <si>
    <t xml:space="preserve">Creatine kinase U-type, mitochondrial </t>
  </si>
  <si>
    <t xml:space="preserve">Serine/arginine repetitive matrix protein 2 </t>
  </si>
  <si>
    <t xml:space="preserve">DNA replication licensing factor MCM2 </t>
  </si>
  <si>
    <t xml:space="preserve">Protein PRRC2C </t>
  </si>
  <si>
    <t xml:space="preserve">Pre-mRNA-splicing regulator WTAP </t>
  </si>
  <si>
    <t xml:space="preserve">Transcription initiation factor TFIID subunit 10 </t>
  </si>
  <si>
    <t xml:space="preserve">Y-box-binding protein 3 </t>
  </si>
  <si>
    <t xml:space="preserve">Protein adenylyltransferase SelO, mitochondrial </t>
  </si>
  <si>
    <t xml:space="preserve">Plexin-B2 </t>
  </si>
  <si>
    <t xml:space="preserve">C-terminal-binding protein 1 </t>
  </si>
  <si>
    <t xml:space="preserve">Glucose-6-phosphate isomerase </t>
  </si>
  <si>
    <t xml:space="preserve">G protein-coupled receptor, family C, group 5, member C (Fragment) </t>
  </si>
  <si>
    <t xml:space="preserve">Heat shock cognate 71 kDa protein </t>
  </si>
  <si>
    <t xml:space="preserve">Glycine N-acyltransferase-like protein Keg1 </t>
  </si>
  <si>
    <t xml:space="preserve">Splicing factor U2AF 65 kDa subunit </t>
  </si>
  <si>
    <t xml:space="preserve">Protein SET (Fragment) </t>
  </si>
  <si>
    <t xml:space="preserve">Ras-related protein Rab-1B (Fragment) </t>
  </si>
  <si>
    <t xml:space="preserve">Target of Myb protein 1 </t>
  </si>
  <si>
    <t xml:space="preserve">von Willebrand factor A domain-containing protein 5A </t>
  </si>
  <si>
    <t xml:space="preserve">Mitochondrial fission process protein 1 </t>
  </si>
  <si>
    <t xml:space="preserve">Ubiquitin-associated protein 2-like </t>
  </si>
  <si>
    <t xml:space="preserve">Paxillin </t>
  </si>
  <si>
    <t xml:space="preserve">Acyl-coenzyme A thioesterase 9, mitochondrial </t>
  </si>
  <si>
    <t xml:space="preserve">Eukaryotic translation initiation factor 2 subunit 1 </t>
  </si>
  <si>
    <t xml:space="preserve">UDP-N-acetylhexosamine pyrophosphorylase-like protein 1 </t>
  </si>
  <si>
    <t xml:space="preserve">Bifunctional glutamate/proline--tRNA ligase </t>
  </si>
  <si>
    <t xml:space="preserve">Acyl-coenzyme A synthetase ACSM3, mitochondrial </t>
  </si>
  <si>
    <t xml:space="preserve">Sodium/glucose cotransporter 5 (Fragment) </t>
  </si>
  <si>
    <t xml:space="preserve">B-cell differentiation antigen CD72 </t>
  </si>
  <si>
    <t xml:space="preserve">Cytochrome P450 4B1 </t>
  </si>
  <si>
    <t xml:space="preserve">40S ribosomal protein S7 </t>
  </si>
  <si>
    <t xml:space="preserve">60S ribosomal protein L6 </t>
  </si>
  <si>
    <t xml:space="preserve">Microtubule-actin cross-linking factor 1 </t>
  </si>
  <si>
    <t xml:space="preserve">Cofilin-1 </t>
  </si>
  <si>
    <t xml:space="preserve">Peroxiredoxin-2 </t>
  </si>
  <si>
    <t xml:space="preserve">PEST proteolytic signal-containing nuclear protein </t>
  </si>
  <si>
    <t xml:space="preserve">Parathymosin </t>
  </si>
  <si>
    <t xml:space="preserve">Sodium/potassium-transporting ATPase subunit alpha-1 </t>
  </si>
  <si>
    <t xml:space="preserve">Cleavage stimulation factor subunit 2 </t>
  </si>
  <si>
    <t xml:space="preserve">Coatomer subunit delta </t>
  </si>
  <si>
    <t xml:space="preserve">GTP-binding nuclear protein Ran </t>
  </si>
  <si>
    <t xml:space="preserve">Cytochrome c oxidase assembly factor 3 homolog, mitochondrial </t>
  </si>
  <si>
    <t xml:space="preserve">26S proteasome non-ATPase regulatory subunit 3 </t>
  </si>
  <si>
    <t xml:space="preserve">Peroxisomal trans-2-enoyl-CoA reductase </t>
  </si>
  <si>
    <t xml:space="preserve">Alkylglycerone-phosphate synthase </t>
  </si>
  <si>
    <t xml:space="preserve">Isochorismatase domain-containing protein 2A </t>
  </si>
  <si>
    <t xml:space="preserve">NPC intracellular cholesterol transporter 1 </t>
  </si>
  <si>
    <t xml:space="preserve">Proteasome subunit alpha type-5 </t>
  </si>
  <si>
    <t xml:space="preserve">DENN domain-containing protein 4C </t>
  </si>
  <si>
    <t xml:space="preserve">60S ribosomal protein L7a </t>
  </si>
  <si>
    <t xml:space="preserve">Cullin-associated NEDD8-dissociated protein 1 </t>
  </si>
  <si>
    <t xml:space="preserve">Heat shock 70 kDa protein 1A </t>
  </si>
  <si>
    <t xml:space="preserve">Inorganic pyrophosphatase </t>
  </si>
  <si>
    <t xml:space="preserve">26S proteasome regulatory subunit 6A </t>
  </si>
  <si>
    <t xml:space="preserve">Histone H1.3 </t>
  </si>
  <si>
    <t xml:space="preserve">Calpain small subunit 1 </t>
  </si>
  <si>
    <t xml:space="preserve">Alpha-aminoadipic semialdehyde synthase, mitochondrial </t>
  </si>
  <si>
    <t xml:space="preserve">ATP-binding cassette sub-family D member 3 </t>
  </si>
  <si>
    <t xml:space="preserve">MICOS complex subunit </t>
  </si>
  <si>
    <t xml:space="preserve">Cell cycle control protein </t>
  </si>
  <si>
    <t xml:space="preserve">Nucleolar RNA helicase 2 </t>
  </si>
  <si>
    <t xml:space="preserve">Tyrosine-protein kinase CSK </t>
  </si>
  <si>
    <t xml:space="preserve">Glutamine amidotransferase-like class 1 domain-containing protein 1 </t>
  </si>
  <si>
    <t xml:space="preserve">Transaldolase </t>
  </si>
  <si>
    <t xml:space="preserve">Cystatin-C (Fragment) </t>
  </si>
  <si>
    <t xml:space="preserve">Catalase </t>
  </si>
  <si>
    <t xml:space="preserve">60S ribosomal protein L35 </t>
  </si>
  <si>
    <t xml:space="preserve">40S ribosomal protein S24 </t>
  </si>
  <si>
    <t xml:space="preserve">Eukaryotic initiation factor 4A-III </t>
  </si>
  <si>
    <t xml:space="preserve">Early endosome antigen 1 </t>
  </si>
  <si>
    <t xml:space="preserve">Peptidyl-prolyl cis-trans isomerase FKBP3 </t>
  </si>
  <si>
    <t xml:space="preserve">Microtubule-associated protein 4 </t>
  </si>
  <si>
    <t xml:space="preserve">Non-POU domain-containing octamer-binding protein </t>
  </si>
  <si>
    <t xml:space="preserve">GTP:AMP phosphotransferase AK3, mitochondrial </t>
  </si>
  <si>
    <t xml:space="preserve">Gelsolin </t>
  </si>
  <si>
    <t xml:space="preserve">ATP synthase subunit beta, mitochondrial </t>
  </si>
  <si>
    <t xml:space="preserve">39S ribosomal protein L37, mitochondrial </t>
  </si>
  <si>
    <t xml:space="preserve">Transitional endoplasmic reticulum ATPase </t>
  </si>
  <si>
    <t xml:space="preserve">Poly(U)-binding-splicing factor PUF60 </t>
  </si>
  <si>
    <t xml:space="preserve">Myoferlin </t>
  </si>
  <si>
    <t xml:space="preserve">L-xylulose reductase </t>
  </si>
  <si>
    <t xml:space="preserve">LIM domain-containing protein 2 </t>
  </si>
  <si>
    <t xml:space="preserve">60S ribosomal protein L14 </t>
  </si>
  <si>
    <t xml:space="preserve">Guanine nucleotide-binding protein subunit alpha-11 </t>
  </si>
  <si>
    <t xml:space="preserve">Ras GTPase-activating protein-binding protein 1 </t>
  </si>
  <si>
    <t xml:space="preserve">Nucleoside diphosphate kinase </t>
  </si>
  <si>
    <t xml:space="preserve">Heterogeneous nuclear ribonucleoproteins C1/C2 </t>
  </si>
  <si>
    <t xml:space="preserve">Rho GTPase-activating protein 1 </t>
  </si>
  <si>
    <t xml:space="preserve">Radixin </t>
  </si>
  <si>
    <t xml:space="preserve">RuvB-like helicase (Fragment) </t>
  </si>
  <si>
    <t xml:space="preserve">Dihydropteridine reductase </t>
  </si>
  <si>
    <t xml:space="preserve">ATP-dependent RNA helicase SUPV3L1, mitochondrial </t>
  </si>
  <si>
    <t xml:space="preserve">Exosome complex component CSL4 </t>
  </si>
  <si>
    <t xml:space="preserve">Cytoplasmic dynein 1 heavy chain 1 </t>
  </si>
  <si>
    <t xml:space="preserve">Aminomethyltransferase, mitochondrial </t>
  </si>
  <si>
    <t xml:space="preserve">Peroxisomal membrane protein PEX14 </t>
  </si>
  <si>
    <t xml:space="preserve">Serum paraoxonase/arylesterase 2 </t>
  </si>
  <si>
    <t xml:space="preserve">Acetyl-coenzyme A synthetase 2-like, mitochondrial </t>
  </si>
  <si>
    <t xml:space="preserve">Mitochondrial import inner membrane translocase subunit Tim8 A </t>
  </si>
  <si>
    <t xml:space="preserve">60S ribosomal protein L26 </t>
  </si>
  <si>
    <t xml:space="preserve">Eukaryotic translation initiation factor 4B </t>
  </si>
  <si>
    <t xml:space="preserve">Capping protein (Actin filament), gelsolin-like </t>
  </si>
  <si>
    <t xml:space="preserve">Elongation factor 1-gamma </t>
  </si>
  <si>
    <t xml:space="preserve">Choline dehydrogenase, mitochondrial </t>
  </si>
  <si>
    <t xml:space="preserve">Ribosomal protein S6 kinase alpha-3 </t>
  </si>
  <si>
    <t xml:space="preserve">Stress-induced-phosphoprotein 1 </t>
  </si>
  <si>
    <t xml:space="preserve">Alpha-amylase 1 (Fragment) </t>
  </si>
  <si>
    <t xml:space="preserve">Voltage-dependent anion-selective channel protein 3 </t>
  </si>
  <si>
    <t xml:space="preserve">Apoptotic chromatin condensation inducer in the nucleus (Fragment) </t>
  </si>
  <si>
    <t xml:space="preserve">D-beta-hydroxybutyrate dehydrogenase, mitochondrial </t>
  </si>
  <si>
    <t xml:space="preserve">NADH dehydrogenase [ubiquinone] 1 alpha subcomplex subunit 6 </t>
  </si>
  <si>
    <t xml:space="preserve">Leukocyte immunoglobulin-like receptor subfamily B member 3 </t>
  </si>
  <si>
    <t xml:space="preserve">Protein transport protein Sec23B </t>
  </si>
  <si>
    <t xml:space="preserve">Casein kinase I isoform delta </t>
  </si>
  <si>
    <t xml:space="preserve">ATP synthase membrane subunit DAPIT, mitochondrial </t>
  </si>
  <si>
    <t xml:space="preserve">Dihydrolipoyl dehydrogenase, mitochondrial </t>
  </si>
  <si>
    <t xml:space="preserve">ATP-binding cassette sub-family F member 1 </t>
  </si>
  <si>
    <t xml:space="preserve">Golgi SNAP receptor complex member 1 </t>
  </si>
  <si>
    <t xml:space="preserve">Carboxypeptidase </t>
  </si>
  <si>
    <t xml:space="preserve">Solute carrier family 22 member 8 </t>
  </si>
  <si>
    <t xml:space="preserve">Adenylate kinase 2, mitochondrial </t>
  </si>
  <si>
    <t xml:space="preserve">Serine/arginine-rich-splicing factor 1 </t>
  </si>
  <si>
    <t xml:space="preserve">m7GpppX diphosphatase </t>
  </si>
  <si>
    <t xml:space="preserve">UMP-CMP kinase </t>
  </si>
  <si>
    <t xml:space="preserve">Stromal membrane-associated protein 2 </t>
  </si>
  <si>
    <t xml:space="preserve">Flavin reductase (NADPH) </t>
  </si>
  <si>
    <t xml:space="preserve">Very long-chain specific acyl-CoA dehydrogenase, mitochondrial </t>
  </si>
  <si>
    <t xml:space="preserve">Catechol O-methyltransferase </t>
  </si>
  <si>
    <t xml:space="preserve">Heterogeneous nuclear ribonucleoprotein U </t>
  </si>
  <si>
    <t xml:space="preserve">6-phosphogluconate dehydrogenase, decarboxylating </t>
  </si>
  <si>
    <t xml:space="preserve">Protein phosphatase 1 regulatory subunit 12A </t>
  </si>
  <si>
    <t xml:space="preserve">Acetyl-CoA acetyltransferase, mitochondrial </t>
  </si>
  <si>
    <t xml:space="preserve">60S ribosomal protein L4 </t>
  </si>
  <si>
    <t xml:space="preserve">Beta-hexosaminidase subunit beta </t>
  </si>
  <si>
    <t xml:space="preserve">Multifunctional protein ADE2 </t>
  </si>
  <si>
    <t xml:space="preserve">Eukaryotic translation initiation factor 3 subunit B </t>
  </si>
  <si>
    <t xml:space="preserve">E3 ubiquitin-protein ligase RNF213 </t>
  </si>
  <si>
    <t xml:space="preserve">Serine/arginine-rich-splicing factor 5 </t>
  </si>
  <si>
    <t xml:space="preserve">60S ribosomal protein L28 </t>
  </si>
  <si>
    <t xml:space="preserve">26S proteasome non-ATPase regulatory subunit 6 </t>
  </si>
  <si>
    <t xml:space="preserve">Nuclear factor NF-kappa-B p105 subunit </t>
  </si>
  <si>
    <t xml:space="preserve">T-complex protein 1 subunit zeta </t>
  </si>
  <si>
    <t xml:space="preserve">Small nuclear ribonucleoprotein Sm D2 </t>
  </si>
  <si>
    <t xml:space="preserve">60S ribosomal protein L18 </t>
  </si>
  <si>
    <t xml:space="preserve">Ras-related protein Rab-14 </t>
  </si>
  <si>
    <t xml:space="preserve">Endophilin-A2 </t>
  </si>
  <si>
    <t xml:space="preserve">Oxysterol-binding protein (Fragment) </t>
  </si>
  <si>
    <t xml:space="preserve">Secretory carrier-associated membrane protein 2 </t>
  </si>
  <si>
    <t xml:space="preserve">Far upstream element-binding protein 2 </t>
  </si>
  <si>
    <t xml:space="preserve">Ras-related protein Rab-11A (Fragment) </t>
  </si>
  <si>
    <t xml:space="preserve">Alpha-N-acetylgalactosaminidase </t>
  </si>
  <si>
    <t xml:space="preserve">Ceruloplasmin </t>
  </si>
  <si>
    <t xml:space="preserve">Thioredoxin-like protein 1 </t>
  </si>
  <si>
    <t xml:space="preserve">Nuclear inhibitor of protein phosphatase 1 </t>
  </si>
  <si>
    <t xml:space="preserve">Transcription intermediary factor 1-beta </t>
  </si>
  <si>
    <t xml:space="preserve">Nap1l4 protein </t>
  </si>
  <si>
    <t xml:space="preserve">Phosphatidylinositol transfer protein alpha isoform </t>
  </si>
  <si>
    <t xml:space="preserve">Heterochromatin protein 1-binding protein 3 </t>
  </si>
  <si>
    <t xml:space="preserve">Phosphomannomutase 2 </t>
  </si>
  <si>
    <t xml:space="preserve">Macrophage mannose receptor 1 </t>
  </si>
  <si>
    <t xml:space="preserve">40S ribosomal protein S3a </t>
  </si>
  <si>
    <t xml:space="preserve">Myosin light chain 1/3, skeletal muscle isoform </t>
  </si>
  <si>
    <t xml:space="preserve">60S ribosomal protein L7 </t>
  </si>
  <si>
    <t xml:space="preserve">Mitogen-activated protein kinase 3 </t>
  </si>
  <si>
    <t xml:space="preserve">Staphylococcal nuclease domain-containing protein 1 </t>
  </si>
  <si>
    <t xml:space="preserve">Ferritin </t>
  </si>
  <si>
    <t xml:space="preserve">SLP adapter and CSK-interacting membrane protein </t>
  </si>
  <si>
    <t xml:space="preserve">Spliceosome RNA helicase Ddx39b </t>
  </si>
  <si>
    <t xml:space="preserve">Leucine-rich repeat and calponin homology domain-containing protein 4 </t>
  </si>
  <si>
    <t xml:space="preserve">Protein canopy homolog 3 </t>
  </si>
  <si>
    <t xml:space="preserve">Cytochrome c oxidase subunit 7C, mitochondrial </t>
  </si>
  <si>
    <t xml:space="preserve">Diacylglycerol O-acyltransferase 1 </t>
  </si>
  <si>
    <t xml:space="preserve">6-phosphogluconolactonase </t>
  </si>
  <si>
    <t xml:space="preserve">Triosephosphate isomerase </t>
  </si>
  <si>
    <t xml:space="preserve">Protein phosphatase 1G </t>
  </si>
  <si>
    <t xml:space="preserve">Acyl-CoA-binding domain-containing protein 5 </t>
  </si>
  <si>
    <t xml:space="preserve">Complement component 1 Q subcomponent-binding protein, mitochondrial </t>
  </si>
  <si>
    <t xml:space="preserve">Malate dehydrogenase, mitochondrial </t>
  </si>
  <si>
    <t xml:space="preserve">Vesicle transport through interaction with t-SNAREs homolog 1B </t>
  </si>
  <si>
    <t xml:space="preserve">Huntingtin-interacting protein 1 </t>
  </si>
  <si>
    <t xml:space="preserve">TBC1 domain family member 5 </t>
  </si>
  <si>
    <t xml:space="preserve">Hepatocyte growth factor-regulated tyrosine kinase substrate </t>
  </si>
  <si>
    <t xml:space="preserve">60S ribosomal protein L15 </t>
  </si>
  <si>
    <t xml:space="preserve">Nuclear receptor coactivator 6 </t>
  </si>
  <si>
    <t xml:space="preserve">Peptidyl-prolyl cis-trans isomerase FKBP4 </t>
  </si>
  <si>
    <t xml:space="preserve">Ubiquinone biosynthesis O-methyltransferase, mitochondrial </t>
  </si>
  <si>
    <t xml:space="preserve">Histone H1.4 </t>
  </si>
  <si>
    <t xml:space="preserve">Heterogeneous nuclear ribonucleoprotein U-like protein 2 </t>
  </si>
  <si>
    <t xml:space="preserve">Glutathione S-transferase </t>
  </si>
  <si>
    <t xml:space="preserve">Lon protease homolog, mitochondrial </t>
  </si>
  <si>
    <t xml:space="preserve">Splicing factor, proline- and glutamine-rich </t>
  </si>
  <si>
    <t xml:space="preserve">4-trimethylaminobutyraldehyde dehydrogenase </t>
  </si>
  <si>
    <t xml:space="preserve">Cell adhesion molecule 1 </t>
  </si>
  <si>
    <t xml:space="preserve">Histone H2B type 3-B </t>
  </si>
  <si>
    <t xml:space="preserve">Matrin-3 </t>
  </si>
  <si>
    <t xml:space="preserve">Delta-1-pyrroline-5-carboxylate synthase </t>
  </si>
  <si>
    <t xml:space="preserve">Eukaryotic translation initiation factor 4H </t>
  </si>
  <si>
    <t xml:space="preserve">ADP/ATP translocase 2 </t>
  </si>
  <si>
    <t xml:space="preserve">F-actin-capping protein subunit alpha-2 </t>
  </si>
  <si>
    <t xml:space="preserve">F-actin-capping protein subunit alpha </t>
  </si>
  <si>
    <t xml:space="preserve">Rab11 family-interacting protein 3 </t>
  </si>
  <si>
    <t xml:space="preserve">Proline dehydrogenase 1, mitochondrial </t>
  </si>
  <si>
    <t xml:space="preserve">Phosphoenolpyruvate carboxykinase [GTP], mitochondrial (Fragment) </t>
  </si>
  <si>
    <t xml:space="preserve">U1 small nuclear ribonucleoprotein A </t>
  </si>
  <si>
    <t xml:space="preserve">2-oxoglutarate dehydrogenase, mitochondrial </t>
  </si>
  <si>
    <t xml:space="preserve">Importin subunit beta-1 </t>
  </si>
  <si>
    <t xml:space="preserve">Coagulation factor XIII A chain </t>
  </si>
  <si>
    <t xml:space="preserve">3-hydroxyisobutyrate dehydrogenase, mitochondrial </t>
  </si>
  <si>
    <t xml:space="preserve">Adenylosuccinate synthetase isozyme 1 </t>
  </si>
  <si>
    <t xml:space="preserve">Vitamin K-dependent protein S </t>
  </si>
  <si>
    <t xml:space="preserve">High mobility group protein B2 </t>
  </si>
  <si>
    <t xml:space="preserve">3-oxoacyl-[acyl-carrier-protein] synthase, mitochondrial </t>
  </si>
  <si>
    <t xml:space="preserve">Serine/threonine-protein kinase OSR1 (Fragment) </t>
  </si>
  <si>
    <t xml:space="preserve">5-formyltetrahydrofolate cyclo-ligase </t>
  </si>
  <si>
    <t xml:space="preserve">Small ubiquitin-related modifier 2 </t>
  </si>
  <si>
    <t xml:space="preserve">14-3-3 protein sigma </t>
  </si>
  <si>
    <t xml:space="preserve">60S ribosomal protein L24 </t>
  </si>
  <si>
    <t xml:space="preserve">Mapk-regulated corepressor-interacting protein 1 </t>
  </si>
  <si>
    <t xml:space="preserve">Citrate synthase, mitochondrial </t>
  </si>
  <si>
    <t xml:space="preserve">Sideroflexin-2 </t>
  </si>
  <si>
    <t xml:space="preserve">Cathelicidin antimicrobial peptide </t>
  </si>
  <si>
    <t xml:space="preserve">Leukotriene A-4 hydrolase </t>
  </si>
  <si>
    <t xml:space="preserve">Serine/threonine-protein phosphatase PP1-alpha catalytic subunit </t>
  </si>
  <si>
    <t xml:space="preserve">Four and a half LIM domains protein 3 </t>
  </si>
  <si>
    <t xml:space="preserve">Splicing factor 3B subunit 4 </t>
  </si>
  <si>
    <t xml:space="preserve">Dual specificity protein phosphatase </t>
  </si>
  <si>
    <t xml:space="preserve">Nuclear ubiquitous casein and cyclin-dependent kinase substrate 1 </t>
  </si>
  <si>
    <t xml:space="preserve">Clathrin heavy chain </t>
  </si>
  <si>
    <t xml:space="preserve">60S ribosomal protein L21 </t>
  </si>
  <si>
    <t xml:space="preserve">Eukaryotic translation initiation factor 2A (Fragment) </t>
  </si>
  <si>
    <t xml:space="preserve">Coiled-coil domain-containing protein 22 </t>
  </si>
  <si>
    <t xml:space="preserve">Ribonuclease inhibitor </t>
  </si>
  <si>
    <t xml:space="preserve">60S ribosomal protein L13 </t>
  </si>
  <si>
    <t xml:space="preserve">Toll-like receptor 5 (Fragment) </t>
  </si>
  <si>
    <t xml:space="preserve">MICOS complex subunit Mic60 </t>
  </si>
  <si>
    <t xml:space="preserve">Receptor expression-enhancing protein 5 (Fragment) </t>
  </si>
  <si>
    <t xml:space="preserve">Elongation factor Tu, mitochondrial </t>
  </si>
  <si>
    <t xml:space="preserve">T-complex protein 1 subunit epsilon </t>
  </si>
  <si>
    <t xml:space="preserve">Actin-related protein 2/3 complex subunit 4 </t>
  </si>
  <si>
    <t xml:space="preserve">Unconventional myosin-Ie </t>
  </si>
  <si>
    <t xml:space="preserve">Prohibitin </t>
  </si>
  <si>
    <t xml:space="preserve">Peptidyl-prolyl cis-trans isomerase B </t>
  </si>
  <si>
    <t xml:space="preserve">Serine/arginine-rich-splicing factor 4 </t>
  </si>
  <si>
    <t xml:space="preserve">CKLF-like MARVEL transmembrane domain-containing protein 6 </t>
  </si>
  <si>
    <t xml:space="preserve">Pyruvate dehydrogenase protein X component, mitochondrial </t>
  </si>
  <si>
    <t xml:space="preserve">Carbonyl reductase [NADPH] 3 </t>
  </si>
  <si>
    <t xml:space="preserve">Stress-70 protein, mitochondrial </t>
  </si>
  <si>
    <t xml:space="preserve">RNA binding motif protein, X-linked-like-1 </t>
  </si>
  <si>
    <t xml:space="preserve">Endoplasmic reticulum aminopeptidase 1 </t>
  </si>
  <si>
    <t xml:space="preserve">Synaptojanin-1 </t>
  </si>
  <si>
    <t xml:space="preserve">40S ribosomal protein S28 </t>
  </si>
  <si>
    <t xml:space="preserve">Nicotinamide phosphoribosyltransferase </t>
  </si>
  <si>
    <t xml:space="preserve">Sorcin </t>
  </si>
  <si>
    <t xml:space="preserve">Succinate--CoA ligase [ADP-forming] subunit beta, mitochondrial </t>
  </si>
  <si>
    <t xml:space="preserve">Opioid growth factor receptor </t>
  </si>
  <si>
    <t xml:space="preserve">Protein FAM3C </t>
  </si>
  <si>
    <t xml:space="preserve">Succinate--CoA ligase [ADP/GDP-forming] subunit alpha, mitochondrial </t>
  </si>
  <si>
    <t xml:space="preserve">Calumenin </t>
  </si>
  <si>
    <t xml:space="preserve">Transmembrane p24-trafficking protein 7 </t>
  </si>
  <si>
    <t xml:space="preserve">Signal-transducing adaptor protein 1 </t>
  </si>
  <si>
    <t xml:space="preserve">Enoyl-CoA hydratase, mitochondrial </t>
  </si>
  <si>
    <t xml:space="preserve">Myosin regulatory light chain 10 </t>
  </si>
  <si>
    <t xml:space="preserve">Transmembrane emp24 domain-containing protein 9 </t>
  </si>
  <si>
    <t xml:space="preserve">Actin-related protein 2/3 complex subunit </t>
  </si>
  <si>
    <t xml:space="preserve">Calnexin </t>
  </si>
  <si>
    <t xml:space="preserve">Proteasome subunit alpha type-3 </t>
  </si>
  <si>
    <t xml:space="preserve">Cytochrome c oxidase subunit 7A2, mitochondrial </t>
  </si>
  <si>
    <t xml:space="preserve">28S ribosomal protein S23, mitochondrial (Fragment) </t>
  </si>
  <si>
    <t xml:space="preserve">Glutathione S-transferase theta-1 </t>
  </si>
  <si>
    <t xml:space="preserve">60S ribosomal protein L29 </t>
  </si>
  <si>
    <t xml:space="preserve">Heterogeneous nuclear ribonucleoproteins A2/B1 </t>
  </si>
  <si>
    <t xml:space="preserve">Retinol dehydrogenase 11 </t>
  </si>
  <si>
    <t xml:space="preserve">Alpha globin 1 </t>
  </si>
  <si>
    <t xml:space="preserve">Prohibitin-2 </t>
  </si>
  <si>
    <t xml:space="preserve">Cathepsin Z </t>
  </si>
  <si>
    <t xml:space="preserve">Thyroid hormone receptor-associated protein 3 </t>
  </si>
  <si>
    <t xml:space="preserve">60 kDa heat shock protein, mitochondrial </t>
  </si>
  <si>
    <t xml:space="preserve">Elongation factor 2 </t>
  </si>
  <si>
    <t xml:space="preserve">Serine/arginine-rich splicing factor 6 </t>
  </si>
  <si>
    <t xml:space="preserve">Dihydropyrimidinase-related protein 2 </t>
  </si>
  <si>
    <t xml:space="preserve">Mitochondrial proton/calcium exchanger protein </t>
  </si>
  <si>
    <t xml:space="preserve">Cytochrome b-c1 complex subunit 10 </t>
  </si>
  <si>
    <t xml:space="preserve">5-3 exoribonuclease 2 </t>
  </si>
  <si>
    <t xml:space="preserve">Tubulin alpha-1C chain </t>
  </si>
  <si>
    <t xml:space="preserve">Protein S100-A11 </t>
  </si>
  <si>
    <t xml:space="preserve">Transforming protein RhoA </t>
  </si>
  <si>
    <t xml:space="preserve">Ubiquitin carboxyl-terminal hydrolase </t>
  </si>
  <si>
    <t xml:space="preserve">GTP-binding protein </t>
  </si>
  <si>
    <t xml:space="preserve">60S ribosomal protein L18a </t>
  </si>
  <si>
    <t xml:space="preserve">U1 small nuclear ribonucleoprotein 70 kDa </t>
  </si>
  <si>
    <t xml:space="preserve">T-complex protein 1 subunit theta </t>
  </si>
  <si>
    <t xml:space="preserve">Cytochrome c oxidase subunit 7B, mitochondrial </t>
  </si>
  <si>
    <t xml:space="preserve">Golgi apparatus protein 1 (Fragment) </t>
  </si>
  <si>
    <t xml:space="preserve">Carnitine O-acetyltransferase </t>
  </si>
  <si>
    <t xml:space="preserve">Fibrinogen beta chain </t>
  </si>
  <si>
    <t xml:space="preserve">Elongation factor G, mitochondrial </t>
  </si>
  <si>
    <t xml:space="preserve">Major vault protein </t>
  </si>
  <si>
    <t xml:space="preserve">Reactive oxygen species modulator 1 </t>
  </si>
  <si>
    <t xml:space="preserve">Serine hydroxymethyltransferase, mitochondrial </t>
  </si>
  <si>
    <t xml:space="preserve">UBX domain-containing protein 1 </t>
  </si>
  <si>
    <t xml:space="preserve">Bcl-2-associated transcription factor 1 </t>
  </si>
  <si>
    <t xml:space="preserve">Programmed cell death protein 5 </t>
  </si>
  <si>
    <t xml:space="preserve">Cytoplasmic dynein 1 intermediate chain 2 </t>
  </si>
  <si>
    <t xml:space="preserve">Enoyl-CoA delta isomerase 1, mitochondrial </t>
  </si>
  <si>
    <t xml:space="preserve">Constitutive coactivator of PPAR-gamma-like protein 1 </t>
  </si>
  <si>
    <t xml:space="preserve">Rab GDP dissociation inhibitor alpha </t>
  </si>
  <si>
    <t xml:space="preserve">Myosin light polypeptide 6 </t>
  </si>
  <si>
    <t xml:space="preserve">Myelin expression factor 2 (Fragment) </t>
  </si>
  <si>
    <t xml:space="preserve">Adrenodoxin, mitochondrial </t>
  </si>
  <si>
    <t xml:space="preserve">Transmembrane emp24 domain-containing protein 4 </t>
  </si>
  <si>
    <t xml:space="preserve">Superoxide dismutase [Mn], mitochondrial </t>
  </si>
  <si>
    <t xml:space="preserve">Transcription activator BRG1 (Fragment) </t>
  </si>
  <si>
    <t xml:space="preserve">Predicted pseudogene 9774 </t>
  </si>
  <si>
    <t xml:space="preserve">Kynurenine 3-monooxygenase </t>
  </si>
  <si>
    <t xml:space="preserve">S-adenosylmethionine synthase isoform type-2 </t>
  </si>
  <si>
    <t xml:space="preserve">Ubiquitin-40S ribosomal protein S27a </t>
  </si>
  <si>
    <t xml:space="preserve">IST1 homolog </t>
  </si>
  <si>
    <t xml:space="preserve">Hydroxyacyl-coenzyme A dehydrogenase, mitochondrial </t>
  </si>
  <si>
    <t xml:space="preserve">Histone-binding protein RBBP4 </t>
  </si>
  <si>
    <t xml:space="preserve">Lamina-associated polypeptide 2, isoforms beta/delta/epsilon/gamma </t>
  </si>
  <si>
    <t xml:space="preserve">Plasminogen activator inhibitor 1 RNA-binding protein </t>
  </si>
  <si>
    <t xml:space="preserve">Hypoxia up-regulated protein 1 </t>
  </si>
  <si>
    <t xml:space="preserve">Huntingtin </t>
  </si>
  <si>
    <t xml:space="preserve">RNA-binding protein 39 (Fragment) </t>
  </si>
  <si>
    <t xml:space="preserve">WAP four-disulfide core domain protein 2 </t>
  </si>
  <si>
    <t xml:space="preserve">Trifunctional enzyme subunit alpha, mitochondrial </t>
  </si>
  <si>
    <t xml:space="preserve">Mitochondrial import inner membrane translocase subunit TIM16 </t>
  </si>
  <si>
    <t xml:space="preserve">Heme-binding protein 1 </t>
  </si>
  <si>
    <t xml:space="preserve">Perilipin-3 </t>
  </si>
  <si>
    <t xml:space="preserve">Spectrin beta chain </t>
  </si>
  <si>
    <t xml:space="preserve">Squamous cell carcinoma antigen recognized by T-cells 3 </t>
  </si>
  <si>
    <t xml:space="preserve">Sister chromatid cohesion protein PDS5 homolog A </t>
  </si>
  <si>
    <t xml:space="preserve">60S ribosomal protein L23 </t>
  </si>
  <si>
    <t xml:space="preserve">Splicing factor 3B subunit 1 </t>
  </si>
  <si>
    <t xml:space="preserve">Splicing factor 3A subunit 3 </t>
  </si>
  <si>
    <t xml:space="preserve">Serine/threonine-protein kinase Nek9 </t>
  </si>
  <si>
    <t xml:space="preserve">Ubiquitin carboxyl-terminal hydrolase 47 </t>
  </si>
  <si>
    <t xml:space="preserve">Complement component C8 gamma chain </t>
  </si>
  <si>
    <t xml:space="preserve">Phosphatidylinositide phosphatase SAC1 </t>
  </si>
  <si>
    <t xml:space="preserve">40S ribosomal protein S21 </t>
  </si>
  <si>
    <t xml:space="preserve">Septin-7 </t>
  </si>
  <si>
    <t xml:space="preserve">TBC1 domain family member 22A (Fragment) </t>
  </si>
  <si>
    <t xml:space="preserve">Arginine--tRNA ligase, cytoplasmic </t>
  </si>
  <si>
    <t xml:space="preserve">Nucleosome assembly protein 1-like 1 </t>
  </si>
  <si>
    <t xml:space="preserve">Selenoprotein P </t>
  </si>
  <si>
    <t xml:space="preserve">LIM and SH3 domain protein 1 </t>
  </si>
  <si>
    <t xml:space="preserve">LIM and SH3 domain protein 1 (Fragment) </t>
  </si>
  <si>
    <t xml:space="preserve">Histone H2AX </t>
  </si>
  <si>
    <t xml:space="preserve">RNA-binding protein EWS </t>
  </si>
  <si>
    <t xml:space="preserve">Cytosolic non-specific dipeptidase </t>
  </si>
  <si>
    <t xml:space="preserve">Splicing factor 3A subunit 1 </t>
  </si>
  <si>
    <t xml:space="preserve">Cytoplasmic aconitate hydratase </t>
  </si>
  <si>
    <t xml:space="preserve">Heat shock 70 kDa protein 4 </t>
  </si>
  <si>
    <t xml:space="preserve">Copine-3 </t>
  </si>
  <si>
    <t xml:space="preserve">Valyl-tRNA synthetase (Fragment) </t>
  </si>
  <si>
    <t xml:space="preserve">UBX domain-containing protein 4 </t>
  </si>
  <si>
    <t xml:space="preserve">RNA-binding protein 8A </t>
  </si>
  <si>
    <t xml:space="preserve">Sodium/potassium-transporting ATPase subunit beta-1 </t>
  </si>
  <si>
    <t xml:space="preserve">Proteasome subunit beta type-2 </t>
  </si>
  <si>
    <t xml:space="preserve">Moesin </t>
  </si>
  <si>
    <t xml:space="preserve">Protein disulfide-isomerase TMX3 </t>
  </si>
  <si>
    <t xml:space="preserve">Succinate-semialdehyde dehydrogenase, mitochondrial </t>
  </si>
  <si>
    <t xml:space="preserve">Actin, alpha cardiac muscle 1 </t>
  </si>
  <si>
    <t xml:space="preserve">Ribosomal protein L36A, pseudogene 1 </t>
  </si>
  <si>
    <t xml:space="preserve">14-3-3 protein zeta/delta </t>
  </si>
  <si>
    <t xml:space="preserve">14-3-3 protein zeta/delta (Fragment) </t>
  </si>
  <si>
    <t xml:space="preserve">Eukaryotic translation initiation factor 2 subunit 2 </t>
  </si>
  <si>
    <t xml:space="preserve">Apolipoprotein E </t>
  </si>
  <si>
    <t xml:space="preserve">Mitochondrial potassium channel </t>
  </si>
  <si>
    <t xml:space="preserve">SUMO-activating enzyme subunit 1 </t>
  </si>
  <si>
    <t xml:space="preserve">Reticulon-3 </t>
  </si>
  <si>
    <t xml:space="preserve">ER membrane protein complex subunit 7 </t>
  </si>
  <si>
    <t xml:space="preserve">Ras GTPase-activating-like protein IQGAP1 </t>
  </si>
  <si>
    <t xml:space="preserve">Copper transport protein ATOX1 </t>
  </si>
  <si>
    <t xml:space="preserve">NADH dehydrogenase [ubiquinone] 1 beta subcomplex subunit 11, mitochondrial </t>
  </si>
  <si>
    <t xml:space="preserve">Talin-1 </t>
  </si>
  <si>
    <t xml:space="preserve">Prothymosin alpha </t>
  </si>
  <si>
    <t xml:space="preserve">Lysophospholipase-like protein 1 </t>
  </si>
  <si>
    <t xml:space="preserve">14-3-3 protein eta </t>
  </si>
  <si>
    <t xml:space="preserve">Vitronectin </t>
  </si>
  <si>
    <t xml:space="preserve">Mitochondrial import inner membrane translocase subunit Tim8 B </t>
  </si>
  <si>
    <t xml:space="preserve">MICOS complex subunit Mic19 </t>
  </si>
  <si>
    <t xml:space="preserve">Corticosteroid 11-beta-dehydrogenase isozyme 1 (Fragment) </t>
  </si>
  <si>
    <t xml:space="preserve">P2X purinoceptor </t>
  </si>
  <si>
    <t xml:space="preserve">RNA-binding protein 3 </t>
  </si>
  <si>
    <t xml:space="preserve">Mitochondrial-processing peptidase subunit alpha </t>
  </si>
  <si>
    <t xml:space="preserve">Serine/threonine-protein kinase PRP4 homolog (Fragment) </t>
  </si>
  <si>
    <t xml:space="preserve">Glycerol-3-phosphate dehydrogenase 1-like protein </t>
  </si>
  <si>
    <t xml:space="preserve">Protein LYRIC </t>
  </si>
  <si>
    <t xml:space="preserve">Phosphoinositide 3-kinase adapter protein 1 </t>
  </si>
  <si>
    <t xml:space="preserve">Phosphate carrier protein, mitochondrial </t>
  </si>
  <si>
    <t xml:space="preserve">Phostensin </t>
  </si>
  <si>
    <t xml:space="preserve">Calcium-binding mitochondrial carrier protein SCaMC-1 </t>
  </si>
  <si>
    <t xml:space="preserve">Protein-tyrosine kinase 2-beta (Fragment) </t>
  </si>
  <si>
    <t xml:space="preserve">ATP synthase subunit g, mitochondrial </t>
  </si>
  <si>
    <t xml:space="preserve">Testis-expressed gene 264 </t>
  </si>
  <si>
    <t xml:space="preserve">Biogenesis of lysosome-related organelles complex 1 subunit 2 </t>
  </si>
  <si>
    <t xml:space="preserve">Proteasome subunit alpha type-6 </t>
  </si>
  <si>
    <t xml:space="preserve">Neutral cholesterol ester hydrolase 1 </t>
  </si>
  <si>
    <t xml:space="preserve">Beta-catenin-like protein 1 </t>
  </si>
  <si>
    <t xml:space="preserve">L-2-hydroxyglutarate dehydrogenase, mitochondrial </t>
  </si>
  <si>
    <t xml:space="preserve">Histone H2B type 1-K </t>
  </si>
  <si>
    <t xml:space="preserve">RNA-binding protein Raly (Fragment) </t>
  </si>
  <si>
    <t xml:space="preserve">Histone H2B type 1-B </t>
  </si>
  <si>
    <t xml:space="preserve">Microtubule-associated protein RP/EB family member 2 (Fragment) </t>
  </si>
  <si>
    <t xml:space="preserve">Lamin-B2 </t>
  </si>
  <si>
    <t xml:space="preserve">Sodium-dependent phosphate transport protein 2A </t>
  </si>
  <si>
    <t xml:space="preserve">Leucine-rich PPR motif-containing protein, mitochondrial </t>
  </si>
  <si>
    <t xml:space="preserve">Hydroxysteroid dehydrogenase-like protein 2 </t>
  </si>
  <si>
    <t xml:space="preserve">B-cell receptor-associated protein 31 </t>
  </si>
  <si>
    <t xml:space="preserve">Iron-sulfur cluster assembly 2 homolog, mitochondrial (Fragment) </t>
  </si>
  <si>
    <t xml:space="preserve">Cytochrome c1, heme protein, mitochondrial </t>
  </si>
  <si>
    <t xml:space="preserve">Phosphoglycerate mutase 2 </t>
  </si>
  <si>
    <t xml:space="preserve">GRB2-related adaptor protein 2 </t>
  </si>
  <si>
    <t xml:space="preserve">STE20-like serine/threonine-protein kinase </t>
  </si>
  <si>
    <t xml:space="preserve">UDP-glucose:glycoprotein glucosyltransferase 1 </t>
  </si>
  <si>
    <t xml:space="preserve">Ataxin-10 </t>
  </si>
  <si>
    <t xml:space="preserve">Galectin-1 </t>
  </si>
  <si>
    <t xml:space="preserve">Alpha-aminoadipic semialdehyde dehydrogenase </t>
  </si>
  <si>
    <t xml:space="preserve">Signal-induced proliferation-associated protein 1 </t>
  </si>
  <si>
    <t xml:space="preserve">Actin-related protein 2 </t>
  </si>
  <si>
    <t xml:space="preserve">Proto-oncogene vav </t>
  </si>
  <si>
    <t xml:space="preserve">Eukaryotic translation initiation factor 1A </t>
  </si>
  <si>
    <t xml:space="preserve">Predicted gene 4450 </t>
  </si>
  <si>
    <t xml:space="preserve">Dedicator of cytokinesis protein 2 </t>
  </si>
  <si>
    <t xml:space="preserve">Aldehyde dehydrogenase, mitochondrial </t>
  </si>
  <si>
    <t xml:space="preserve">Sideroflexin-5 </t>
  </si>
  <si>
    <t xml:space="preserve">3-ketoacyl-CoA thiolase A, peroxisomal (Fragment) </t>
  </si>
  <si>
    <t xml:space="preserve">TAR DNA-binding protein 43 (Fragment) </t>
  </si>
  <si>
    <t xml:space="preserve">DEAD (Asp-Glu-Ala-Asp) box polypeptide 19b </t>
  </si>
  <si>
    <t xml:space="preserve">60S ribosomal protein L23a </t>
  </si>
  <si>
    <t xml:space="preserve">Septin-2 </t>
  </si>
  <si>
    <t xml:space="preserve">Eukaryotic translation initiation factor 3 subunit I </t>
  </si>
  <si>
    <t xml:space="preserve">Actin, cytoplasmic 1 </t>
  </si>
  <si>
    <t xml:space="preserve">RAB1A, member RAS oncogene family </t>
  </si>
  <si>
    <t xml:space="preserve">D-glutamate cyclase, mitochondrial </t>
  </si>
  <si>
    <t xml:space="preserve">Ran-specific GTPase-activating protein </t>
  </si>
  <si>
    <t xml:space="preserve">Coagulation factor X </t>
  </si>
  <si>
    <t xml:space="preserve">Copper chaperone for superoxide dismutase </t>
  </si>
  <si>
    <t xml:space="preserve">Fumarate hydratase, mitochondrial </t>
  </si>
  <si>
    <t xml:space="preserve">CTD small phosphatase-like protein </t>
  </si>
  <si>
    <t xml:space="preserve">Neutral alpha-glucosidase AB </t>
  </si>
  <si>
    <t xml:space="preserve">NADH dehydrogenase [ubiquinone] 1 alpha subcomplex subunit 7 </t>
  </si>
  <si>
    <t xml:space="preserve">Eukaryotic translation initiation factor 3 subunit A </t>
  </si>
  <si>
    <t xml:space="preserve">Pyridoxal kinase </t>
  </si>
  <si>
    <t xml:space="preserve">S-methyl-5-thioadenosine phosphorylase </t>
  </si>
  <si>
    <t xml:space="preserve">Rho GDP-dissociation inhibitor 1 </t>
  </si>
  <si>
    <t xml:space="preserve">Tpp2 protein </t>
  </si>
  <si>
    <t xml:space="preserve">Phosphatidylinositol 5-phosphate 4-kinase type-2 beta </t>
  </si>
  <si>
    <t xml:space="preserve">Omega-amidase NIT2 </t>
  </si>
  <si>
    <t xml:space="preserve">Polypyrimidine tract-binding protein 3 </t>
  </si>
  <si>
    <t xml:space="preserve">Polymeric immunoglobulin receptor </t>
  </si>
  <si>
    <t xml:space="preserve">Importin subunit alpha-4 </t>
  </si>
  <si>
    <t xml:space="preserve">Vesicle-associated membrane protein 3 </t>
  </si>
  <si>
    <t xml:space="preserve">Integrin-linked protein kinase </t>
  </si>
  <si>
    <t xml:space="preserve">Laminin subunit gamma-2 </t>
  </si>
  <si>
    <t xml:space="preserve">Lymphoid-restricted membrane protein (Fragment) </t>
  </si>
  <si>
    <t xml:space="preserve">Dimethylglycine dehydrogenase, mitochondrial </t>
  </si>
  <si>
    <t xml:space="preserve">DnaJ homolog subfamily C member 3 </t>
  </si>
  <si>
    <t xml:space="preserve">Dual specificity mitogen-activated protein kinase kinase 1 </t>
  </si>
  <si>
    <t xml:space="preserve">Allograft inflammatory factor 1 </t>
  </si>
  <si>
    <t xml:space="preserve">UDP-glucuronosyltransferase 3A2 </t>
  </si>
  <si>
    <t xml:space="preserve">Rho GTPase-activating protein 25 </t>
  </si>
  <si>
    <t xml:space="preserve">Splicing factor 3b, subunit 2 </t>
  </si>
  <si>
    <t xml:space="preserve">Protein SGT1 homolog </t>
  </si>
  <si>
    <t xml:space="preserve">Predicted gene 28778 (Fragment) </t>
  </si>
  <si>
    <t xml:space="preserve">Maspardin (Fragment) </t>
  </si>
  <si>
    <t xml:space="preserve">Acylpyruvase FAHD1, mitochondrial </t>
  </si>
  <si>
    <t xml:space="preserve">Complement C1q subcomponent subunit B </t>
  </si>
  <si>
    <t xml:space="preserve">Pyruvate dehydrogenase E1 component subunit alpha, somatic form, mitochondrial </t>
  </si>
  <si>
    <t xml:space="preserve">Solute carrier family 22 member 1 </t>
  </si>
  <si>
    <t xml:space="preserve">Sorting nexin-6 </t>
  </si>
  <si>
    <t xml:space="preserve">Protein TOPAZ1 </t>
  </si>
  <si>
    <t xml:space="preserve">Aquaporin-1 </t>
  </si>
  <si>
    <t xml:space="preserve">Enoyl-CoA delta isomerase 2, mitochondrial </t>
  </si>
  <si>
    <t xml:space="preserve">SNW domain-containing protein 1 </t>
  </si>
  <si>
    <t xml:space="preserve">Clathrin light chain </t>
  </si>
  <si>
    <t xml:space="preserve">SWI/SNF complex subunit SMARCC2 </t>
  </si>
  <si>
    <t xml:space="preserve">N-acetylglucosamine-6-sulfatase </t>
  </si>
  <si>
    <t xml:space="preserve">T-complex protein 1 subunit delta </t>
  </si>
  <si>
    <t xml:space="preserve">SAFB-like transcription modulator </t>
  </si>
  <si>
    <t xml:space="preserve">Solute carrier family 22 member 6 </t>
  </si>
  <si>
    <t xml:space="preserve">N(G),N(G)-dimethylarginine dimethylaminohydrolase 2 </t>
  </si>
  <si>
    <t xml:space="preserve">Integrin beta (Fragment) </t>
  </si>
  <si>
    <t xml:space="preserve">Clathrin interactor 1 </t>
  </si>
  <si>
    <t xml:space="preserve">Serine/threonine-protein phosphatase 2A 65 kDa regulatory subunit A alpha isoform </t>
  </si>
  <si>
    <t xml:space="preserve">Sodium/potassium-transporting ATPase subunit beta (Fragment) </t>
  </si>
  <si>
    <t xml:space="preserve">ORM1-like protein 3 </t>
  </si>
  <si>
    <t xml:space="preserve">Ketohexokinase </t>
  </si>
  <si>
    <t xml:space="preserve">Mitochondrial import inner membrane translocase subunit Tim13 </t>
  </si>
  <si>
    <t xml:space="preserve">NADH dehydrogenase [ubiquinone] 1 beta subcomplex subunit 6 </t>
  </si>
  <si>
    <t xml:space="preserve">Histone H1.2 </t>
  </si>
  <si>
    <t xml:space="preserve">Laminin subunit gamma-1 </t>
  </si>
  <si>
    <t xml:space="preserve">Tyrosine-protein phosphatase non-receptor type 18 </t>
  </si>
  <si>
    <t xml:space="preserve">Acyl-coenzyme A thioesterase 8 </t>
  </si>
  <si>
    <t xml:space="preserve">Serine/threonine-protein phosphatase PP1-gamma catalytic subunit </t>
  </si>
  <si>
    <t xml:space="preserve">N-fatty-acyl-amino acid synthase/hydrolase PM20D1 </t>
  </si>
  <si>
    <t xml:space="preserve">Proliferation-associated protein 2G4 </t>
  </si>
  <si>
    <t xml:space="preserve">Tumor protein D54 (Fragment) </t>
  </si>
  <si>
    <t xml:space="preserve">UDP-N-acetylglucosamine transporter (Fragment) </t>
  </si>
  <si>
    <t xml:space="preserve">4-aminobutyrate aminotransferase, mitochondrial </t>
  </si>
  <si>
    <t xml:space="preserve">rRNA 2-O-methyltransferase fibrillarin </t>
  </si>
  <si>
    <t xml:space="preserve">Reticulon-4 </t>
  </si>
  <si>
    <t xml:space="preserve">Serine protease inhibitor Kazal-type 1 </t>
  </si>
  <si>
    <t xml:space="preserve">Adenylosuccinate lyase </t>
  </si>
  <si>
    <t xml:space="preserve">Protein 4.1 </t>
  </si>
  <si>
    <t xml:space="preserve">Heterogeneous nuclear ribonucleoprotein A0 </t>
  </si>
  <si>
    <t xml:space="preserve">Isovaleryl-CoA dehydrogenase, mitochondrial </t>
  </si>
  <si>
    <t xml:space="preserve">Isocitrate dehydrogenase [NADP], mitochondrial </t>
  </si>
  <si>
    <t xml:space="preserve">NADH dehydrogenase [ubiquinone] iron-sulfur protein 6, mitochondrial </t>
  </si>
  <si>
    <t xml:space="preserve">T-complex protein 1 subunit alpha </t>
  </si>
  <si>
    <t xml:space="preserve">KH domain-containing, RNA-binding, signal transduction-associated protein 1 </t>
  </si>
  <si>
    <t xml:space="preserve">Serine hydrolase-like protein </t>
  </si>
  <si>
    <t xml:space="preserve">Kinesin-1 heavy chain </t>
  </si>
  <si>
    <t xml:space="preserve">NADH dehydrogenase [ubiquinone] 1 alpha subcomplex subunit 9, mitochondrial </t>
  </si>
  <si>
    <t xml:space="preserve">Dipeptidyl peptidase 3 </t>
  </si>
  <si>
    <t xml:space="preserve">Vesicle-associated membrane protein-associated protein A (Fragment) </t>
  </si>
  <si>
    <t xml:space="preserve">Protein S100-A10 </t>
  </si>
  <si>
    <t xml:space="preserve">Hepcidin </t>
  </si>
  <si>
    <t xml:space="preserve">Kinesin light chain 1 (Fragment) </t>
  </si>
  <si>
    <t xml:space="preserve">Inactive C-alpha-formylglycine-generating enzyme 2 </t>
  </si>
  <si>
    <t xml:space="preserve">14-3-3 protein beta/alpha </t>
  </si>
  <si>
    <t xml:space="preserve">NADH dehydrogenase [ubiquinone] 1 beta subcomplex subunit 3 </t>
  </si>
  <si>
    <t xml:space="preserve">Cytochrome b-c1 complex subunit 9 </t>
  </si>
  <si>
    <t xml:space="preserve">Calreticulin </t>
  </si>
  <si>
    <t xml:space="preserve">OCIA domain-containing protein 2 </t>
  </si>
  <si>
    <t xml:space="preserve">Heat shock protein 75 kDa, mitochondrial </t>
  </si>
  <si>
    <t xml:space="preserve">Serine/threonine-protein kinase WNK1 </t>
  </si>
  <si>
    <t xml:space="preserve">Programmed cell death 6-interacting protein </t>
  </si>
  <si>
    <t xml:space="preserve">Acidic leucine-rich nuclear phosphoprotein 32 family member A </t>
  </si>
  <si>
    <t xml:space="preserve">NADH dehydrogenase [ubiquinone] 1 alpha subcomplex subunit 10, mitochondrial </t>
  </si>
  <si>
    <t xml:space="preserve">Docking protein 3 </t>
  </si>
  <si>
    <t xml:space="preserve">Eukaryotic translation initiation factor 4 gamma 1 </t>
  </si>
  <si>
    <t xml:space="preserve">U1 small nuclear ribonucleoprotein C </t>
  </si>
  <si>
    <t xml:space="preserve">Sequestosome-1 </t>
  </si>
  <si>
    <t xml:space="preserve">Transmembrane emp24 domain-containing protein 2 (Fragment) </t>
  </si>
  <si>
    <t xml:space="preserve">Elongin-B </t>
  </si>
  <si>
    <t xml:space="preserve">Sorting nexin-3 </t>
  </si>
  <si>
    <t xml:space="preserve">MICOS complex subunit Mic26 </t>
  </si>
  <si>
    <t xml:space="preserve">Protein FAM98B </t>
  </si>
  <si>
    <t xml:space="preserve">Proteasome subunit alpha type-1 </t>
  </si>
  <si>
    <t xml:space="preserve">Glucosidase 2 subunit beta </t>
  </si>
  <si>
    <t xml:space="preserve">Death-associated protein 1 (Fragment) </t>
  </si>
  <si>
    <t xml:space="preserve">Ras-related protein Rap-1b </t>
  </si>
  <si>
    <t xml:space="preserve">Acyl-protein thioesterase 1 (Fragment) </t>
  </si>
  <si>
    <t xml:space="preserve">Cytoplasmic FMR1-interacting protein 1 </t>
  </si>
  <si>
    <t xml:space="preserve">Atlastin-2 </t>
  </si>
  <si>
    <t xml:space="preserve">ATP synthase F(0) complex subunit B1, mitochondrial </t>
  </si>
  <si>
    <t xml:space="preserve">Glycogen phosphorylase, brain form </t>
  </si>
  <si>
    <t xml:space="preserve">Complement C3 </t>
  </si>
  <si>
    <t xml:space="preserve">Folh1 protein </t>
  </si>
  <si>
    <t xml:space="preserve">Deoxynucleoside triphosphate triphosphohydrolase SAMHD1 </t>
  </si>
  <si>
    <t xml:space="preserve">Long-chain-fatty-acid--CoA ligase 1 </t>
  </si>
  <si>
    <t xml:space="preserve">Tensin 1 (Fragment) </t>
  </si>
  <si>
    <t xml:space="preserve">Protein lin-7 homolog C </t>
  </si>
  <si>
    <t xml:space="preserve">Cytochrome b-c1 complex subunit 6, mitochondrial </t>
  </si>
  <si>
    <t xml:space="preserve">SWI/SNF-related matrix-associated actin-dependent regulator of chromatin subfamily E member 1 </t>
  </si>
  <si>
    <t xml:space="preserve">GATOR complex protein MIOS </t>
  </si>
  <si>
    <t xml:space="preserve">Vacuolar protein sorting-associated protein VTA1 homolog </t>
  </si>
  <si>
    <t xml:space="preserve">TraB domain-containing protein (Fragment) </t>
  </si>
  <si>
    <t xml:space="preserve">5(3)-deoxyribonucleotidase, cytosolic type </t>
  </si>
  <si>
    <t xml:space="preserve">NADH dehydrogenase [ubiquinone] 1 beta subcomplex subunit 10 (Fragment) </t>
  </si>
  <si>
    <t xml:space="preserve">Signal sequence receptor, delta </t>
  </si>
  <si>
    <t xml:space="preserve">Hsp90 co-chaperone Cdc37 </t>
  </si>
  <si>
    <t xml:space="preserve">Twinfilin-1 </t>
  </si>
  <si>
    <t xml:space="preserve">Vacuolar protein sorting-associated protein 29 (Fragment) </t>
  </si>
  <si>
    <t xml:space="preserve">60S ribosomal protein L12 </t>
  </si>
  <si>
    <t xml:space="preserve">S-phase kinase-associated protein 1 </t>
  </si>
  <si>
    <t xml:space="preserve">Sec24-related gene family, member B (S. cerevisiae) </t>
  </si>
  <si>
    <t xml:space="preserve">Nucleolar protein 58 </t>
  </si>
  <si>
    <t xml:space="preserve">Phosphatidylinositol-4,5-bisphosphate 4-phosphatase </t>
  </si>
  <si>
    <t xml:space="preserve">Sorting nexin-2 </t>
  </si>
  <si>
    <t xml:space="preserve">39S ribosomal protein L17, mitochondrial </t>
  </si>
  <si>
    <t xml:space="preserve">Translationally-controlled tumor protein </t>
  </si>
  <si>
    <t xml:space="preserve">N-acetyltransferase 8 </t>
  </si>
  <si>
    <t xml:space="preserve">Vesicle-fusing ATPase </t>
  </si>
  <si>
    <t xml:space="preserve">B-cell linker protein </t>
  </si>
  <si>
    <t xml:space="preserve">Protein PML </t>
  </si>
  <si>
    <t xml:space="preserve">60S ribosomal protein L36 </t>
  </si>
  <si>
    <t xml:space="preserve">Calcium-regulated heat stable protein 1 </t>
  </si>
  <si>
    <t xml:space="preserve">GrpE protein homolog 1, mitochondrial </t>
  </si>
  <si>
    <t xml:space="preserve">Glucosamine-6-phosphate isomerase 1 </t>
  </si>
  <si>
    <t xml:space="preserve">V-type proton ATPase 116 kDa subunit a isoform 4 </t>
  </si>
  <si>
    <t xml:space="preserve">14-3-3 protein gamma </t>
  </si>
  <si>
    <t xml:space="preserve">Cytochrome c oxidase subunit 5B, mitochondrial </t>
  </si>
  <si>
    <t xml:space="preserve">Procollagen galactosyltransferase 1 </t>
  </si>
  <si>
    <t xml:space="preserve">Lipoamide acyltransferase component of branched-chain alpha-keto acid dehydrogenase complex, mitochondrial </t>
  </si>
  <si>
    <t xml:space="preserve">Protein PRRC1 </t>
  </si>
  <si>
    <t xml:space="preserve">Interferon regulatory factor 2-binding protein 2 </t>
  </si>
  <si>
    <t xml:space="preserve">Erlin-1 </t>
  </si>
  <si>
    <t xml:space="preserve">Lysine--tRNA ligase </t>
  </si>
  <si>
    <t xml:space="preserve">Ancient ubiquitous protein 1 (Fragment) </t>
  </si>
  <si>
    <t xml:space="preserve">Actin-related protein 3 </t>
  </si>
  <si>
    <t xml:space="preserve">60S ribosomal protein L39 </t>
  </si>
  <si>
    <t xml:space="preserve">Metaxin-1 (Fragment) </t>
  </si>
  <si>
    <t xml:space="preserve">Band 4.1-like protein 2 </t>
  </si>
  <si>
    <t xml:space="preserve">Thrombospondin type-1 domain-containing protein 4 </t>
  </si>
  <si>
    <t xml:space="preserve">Indolethylamine N-methyltransferase </t>
  </si>
  <si>
    <t xml:space="preserve">Cytochrome c oxidase subunit 5A, mitochondrial </t>
  </si>
  <si>
    <t xml:space="preserve">Rho GTPase-activating protein 22 </t>
  </si>
  <si>
    <t xml:space="preserve">Eukaryotic translation initiation factor 4E </t>
  </si>
  <si>
    <t xml:space="preserve">Chromodomain-helicase-DNA-binding protein 4 </t>
  </si>
  <si>
    <t xml:space="preserve">Complement component C9 </t>
  </si>
  <si>
    <t xml:space="preserve">Integrin beta-1 </t>
  </si>
  <si>
    <t xml:space="preserve">Transport and Golgi organization 2 homolog </t>
  </si>
  <si>
    <t xml:space="preserve">26S proteasome regulatory subunit 7 </t>
  </si>
  <si>
    <t xml:space="preserve">ATP-dependent Clp protease ATP-binding subunit clpX-like, mitochondrial </t>
  </si>
  <si>
    <t xml:space="preserve">Growth arrest-specific protein 6 </t>
  </si>
  <si>
    <t xml:space="preserve">SNARE-associated protein Snapin </t>
  </si>
  <si>
    <t xml:space="preserve">Putative adenosylhomocysteinase 3 </t>
  </si>
  <si>
    <t xml:space="preserve">Calmodulin-3 </t>
  </si>
  <si>
    <t xml:space="preserve">Calpain-3 </t>
  </si>
  <si>
    <t xml:space="preserve">2-5 oligoadenylate synthetase 1G </t>
  </si>
  <si>
    <t xml:space="preserve">Serine/arginine-rich splicing factor 2 </t>
  </si>
  <si>
    <t xml:space="preserve">Muscleblind-like protein 1 </t>
  </si>
  <si>
    <t xml:space="preserve">Synaptophysin-like protein 2 </t>
  </si>
  <si>
    <t xml:space="preserve">Disabled homolog 2 </t>
  </si>
  <si>
    <t xml:space="preserve">Phosphatidylinositol-binding clathrin assembly protein </t>
  </si>
  <si>
    <t xml:space="preserve">NADH dehydrogenase [ubiquinone] 1 alpha subcomplex subunit 12 </t>
  </si>
  <si>
    <t xml:space="preserve">Corticosteroid 11-beta-dehydrogenase isozyme 2 </t>
  </si>
  <si>
    <t xml:space="preserve">Secretory carrier-associated membrane protein </t>
  </si>
  <si>
    <t xml:space="preserve">Nucleolar protein 56 (Fragment) </t>
  </si>
  <si>
    <t xml:space="preserve">Oxygen-dependent coproporphyrinogen-III oxidase, mitochondrial </t>
  </si>
  <si>
    <t xml:space="preserve">Leucyl-cystinyl aminopeptidase </t>
  </si>
  <si>
    <t xml:space="preserve">Interferon-induced very large GTPase 1 </t>
  </si>
  <si>
    <t xml:space="preserve">Exosome RNA helicase MTR4 </t>
  </si>
  <si>
    <t xml:space="preserve">Toll-like receptor 9 </t>
  </si>
  <si>
    <t xml:space="preserve">NADH dehydrogenase [ubiquinone] 1 subunit C2 </t>
  </si>
  <si>
    <t xml:space="preserve">Dynamin-2 (Fragment) </t>
  </si>
  <si>
    <t xml:space="preserve">NADH-ubiquinone oxidoreductase 75 kDa subunit, mitochondrial </t>
  </si>
  <si>
    <t xml:space="preserve">Glutaminase kidney isoform, mitochondrial </t>
  </si>
  <si>
    <t xml:space="preserve">Endoplasmic reticulum resident protein 44 </t>
  </si>
  <si>
    <t xml:space="preserve">Eukaryotic translation initiation factor 3 subunit K </t>
  </si>
  <si>
    <t xml:space="preserve">Asparaginyl-tRNA synthetase (Fragment) </t>
  </si>
  <si>
    <t xml:space="preserve">Biliverdin reductase A </t>
  </si>
  <si>
    <t xml:space="preserve">Protein Hook homolog 3 </t>
  </si>
  <si>
    <t xml:space="preserve">Mitochondrial carnitine/acylcarnitine carrier protein </t>
  </si>
  <si>
    <t xml:space="preserve">TATA-box-binding protein-associated factor 4 </t>
  </si>
  <si>
    <t xml:space="preserve">Signal recognition particle receptor subunit beta </t>
  </si>
  <si>
    <t xml:space="preserve">ATP-dependent 6-phosphofructokinase, liver type </t>
  </si>
  <si>
    <t xml:space="preserve">Stathmin-2 </t>
  </si>
  <si>
    <t xml:space="preserve">Glycerate kinase </t>
  </si>
  <si>
    <t xml:space="preserve">Pre-mRNA-splicing factor SYF2 </t>
  </si>
  <si>
    <t xml:space="preserve">NADH dehydrogenase [ubiquinone] 1 alpha subcomplex subunit 2 </t>
  </si>
  <si>
    <t xml:space="preserve">Vigilin </t>
  </si>
  <si>
    <t xml:space="preserve">Ribulose-phosphate 3-epimerase </t>
  </si>
  <si>
    <t xml:space="preserve">5-3 exonuclease PLD4 </t>
  </si>
  <si>
    <t xml:space="preserve">Glycine--tRNA ligase </t>
  </si>
  <si>
    <t xml:space="preserve">Cytochrome b-245 heavy chain </t>
  </si>
  <si>
    <t xml:space="preserve">Polyadenylate-binding protein 1 </t>
  </si>
  <si>
    <t xml:space="preserve">Mitochondrial import receptor subunit TOM34 </t>
  </si>
  <si>
    <t xml:space="preserve">H-2 class I histocompatibility antigen, K-K alpha chain (Fragment) </t>
  </si>
  <si>
    <t xml:space="preserve">Treacle protein </t>
  </si>
  <si>
    <t xml:space="preserve">Sarcoplasmic/endoplasmic reticulum calcium ATPase 2 </t>
  </si>
  <si>
    <t xml:space="preserve">Synaptosomal-associated protein 29 </t>
  </si>
  <si>
    <t xml:space="preserve">Golgi autoantigen, golgin subfamily b, macrogolgin 1 </t>
  </si>
  <si>
    <t xml:space="preserve">Pre-mRNA-processing-splicing factor 8 </t>
  </si>
  <si>
    <t xml:space="preserve">MICOS complex subunit Mic10 </t>
  </si>
  <si>
    <t xml:space="preserve">NADH dehydrogenase [ubiquinone] 1 alpha subcomplex assembly factor 4 (Fragment) </t>
  </si>
  <si>
    <t xml:space="preserve">Coronin-1B </t>
  </si>
  <si>
    <t xml:space="preserve">Bifunctional coenzyme A synthase </t>
  </si>
  <si>
    <t xml:space="preserve">Corrinoid adenosyltransferase </t>
  </si>
  <si>
    <t xml:space="preserve">0610038D11Rik protein </t>
  </si>
  <si>
    <t xml:space="preserve">39S ribosomal protein L43, mitochondrial </t>
  </si>
  <si>
    <t xml:space="preserve">Cytochrome c-type heme lyase </t>
  </si>
  <si>
    <t xml:space="preserve">Dolichyl-diphosphooligosaccharide--protein glycosyltransferase 48 kDa subunit </t>
  </si>
  <si>
    <t xml:space="preserve">H-2 class II histocompatibility antigen, I-A beta chain </t>
  </si>
  <si>
    <t xml:space="preserve">Crk-like protein </t>
  </si>
  <si>
    <t xml:space="preserve">NmrA-like family domain-containing protein 1 </t>
  </si>
  <si>
    <t xml:space="preserve">ATP synthase subunit epsilon, mitochondrial </t>
  </si>
  <si>
    <t xml:space="preserve">Serine/threonine-protein kinase N1 </t>
  </si>
  <si>
    <t xml:space="preserve">Alpha-soluble NSF attachment protein </t>
  </si>
  <si>
    <t xml:space="preserve">Guanine nucleotide exchange factor for Rab-3A </t>
  </si>
  <si>
    <t xml:space="preserve">ADP/ATP translocase 1 </t>
  </si>
  <si>
    <t xml:space="preserve">Sec24-related gene family, member C (S. cerevisiae) </t>
  </si>
  <si>
    <t xml:space="preserve">Insulin-like growth factor-binding protein 4 </t>
  </si>
  <si>
    <t xml:space="preserve">UV excision repair protein RAD23 homolog A (Fragment) </t>
  </si>
  <si>
    <t xml:space="preserve">Cyclin-dependent kinase inhibitor 1B </t>
  </si>
  <si>
    <t xml:space="preserve">Ras-related protein Rab-21 </t>
  </si>
  <si>
    <t xml:space="preserve">Glucose-6-phosphate 1-dehydrogenase X </t>
  </si>
  <si>
    <t xml:space="preserve">COMM domain-containing protein 6 </t>
  </si>
  <si>
    <t xml:space="preserve">Laminin subunit beta-2 </t>
  </si>
  <si>
    <t xml:space="preserve">Inositol-1-monophosphatase </t>
  </si>
  <si>
    <t xml:space="preserve">SCO-spondin </t>
  </si>
  <si>
    <t xml:space="preserve">Plasmolipin </t>
  </si>
  <si>
    <t xml:space="preserve">Nardilysin, N-arginine dibasic convertase, NRD convertase 1 </t>
  </si>
  <si>
    <t xml:space="preserve">Monocyte differentiation antigen CD14 </t>
  </si>
  <si>
    <t xml:space="preserve">Epoxide hydrolase </t>
  </si>
  <si>
    <t xml:space="preserve">Pinin </t>
  </si>
  <si>
    <t xml:space="preserve">Acyl-Coenzyme A dehydrogenase family, member 12 </t>
  </si>
  <si>
    <t xml:space="preserve">ER membrane protein complex subunit 8 </t>
  </si>
  <si>
    <t xml:space="preserve">Adenylyl cyclase-associated protein 1 </t>
  </si>
  <si>
    <t xml:space="preserve">General vesicular transport factor p115 </t>
  </si>
  <si>
    <t xml:space="preserve">2-oxoisovalerate dehydrogenase subunit beta, mitochondrial </t>
  </si>
  <si>
    <t xml:space="preserve">Heterogeneous nuclear ribonucleoprotein H </t>
  </si>
  <si>
    <t xml:space="preserve">Complex I assembly factor ACAD9, mitochondrial </t>
  </si>
  <si>
    <t xml:space="preserve">Acyl carrier protein (Fragment) </t>
  </si>
  <si>
    <t xml:space="preserve">Coatomer subunit beta </t>
  </si>
  <si>
    <t xml:space="preserve">Mothers against decapentaplegic homolog 2 (Fragment) </t>
  </si>
  <si>
    <t xml:space="preserve">10 kDa heat shock protein, mitochondrial </t>
  </si>
  <si>
    <t xml:space="preserve">Calcium-binding mitochondrial carrier protein Aralar1 </t>
  </si>
  <si>
    <t xml:space="preserve">Eukaryotic peptide chain release factor GTP-binding subunit ERF3A </t>
  </si>
  <si>
    <t xml:space="preserve">SH3 domain-binding protein 1 </t>
  </si>
  <si>
    <t xml:space="preserve">Cbx3 protein </t>
  </si>
  <si>
    <t xml:space="preserve">DnaJ heat shock protein family (Hsp40) member C13 </t>
  </si>
  <si>
    <t xml:space="preserve">FK506-binding protein 15 </t>
  </si>
  <si>
    <t xml:space="preserve">Serine/threonine-protein phosphatase PP1-beta catalytic subunit </t>
  </si>
  <si>
    <t xml:space="preserve">Caspase-3 </t>
  </si>
  <si>
    <t xml:space="preserve">Coiled-coil domain-containing protein 12 </t>
  </si>
  <si>
    <t xml:space="preserve">Chloride intracellular channel protein 1 </t>
  </si>
  <si>
    <t xml:space="preserve">Rho-related GTP-binding protein RhoG </t>
  </si>
  <si>
    <t xml:space="preserve">5-nucleotidase </t>
  </si>
  <si>
    <t xml:space="preserve">Histidine-rich glycoprotein </t>
  </si>
  <si>
    <t xml:space="preserve">Peroxisomal acyl-coenzyme A oxidase 3 </t>
  </si>
  <si>
    <t xml:space="preserve">KRR1 small subunit processome component </t>
  </si>
  <si>
    <t xml:space="preserve">Ubiquitin thioesterase OTUB1 </t>
  </si>
  <si>
    <t xml:space="preserve">HCLS1-binding protein 3 </t>
  </si>
  <si>
    <t xml:space="preserve">Histone H1.5 </t>
  </si>
  <si>
    <t xml:space="preserve">Proteasome subunit beta type-1 </t>
  </si>
  <si>
    <t xml:space="preserve">Actin, aortic smooth muscle </t>
  </si>
  <si>
    <t xml:space="preserve">Leupaxin </t>
  </si>
  <si>
    <t xml:space="preserve">Cell growth regulator with EF hand domain protein 1 </t>
  </si>
  <si>
    <t xml:space="preserve">T-complex protein 1 subunit beta </t>
  </si>
  <si>
    <t xml:space="preserve">Poly [ADP-ribose] polymerase </t>
  </si>
  <si>
    <t xml:space="preserve">Gamma-soluble NSF attachment protein (Fragment) </t>
  </si>
  <si>
    <t xml:space="preserve">Nucleoside diphosphate-linked moiety X motif 19 </t>
  </si>
  <si>
    <t xml:space="preserve">Pyridine nucleotide-disulfide oxidoreductase domain-containing protein 2 </t>
  </si>
  <si>
    <t xml:space="preserve">Myosin-1F-like protein </t>
  </si>
  <si>
    <t xml:space="preserve">U6 snRNA-associated Sm-like protein LSm8 </t>
  </si>
  <si>
    <t xml:space="preserve">DnaJ homolog subfamily A member 2 </t>
  </si>
  <si>
    <t xml:space="preserve">Formin-binding protein 1 </t>
  </si>
  <si>
    <t xml:space="preserve">Dedicator of cytokinesis protein 8 </t>
  </si>
  <si>
    <t xml:space="preserve">Charged multivesicular body protein 1a </t>
  </si>
  <si>
    <t xml:space="preserve">Transmembrane protein 256 </t>
  </si>
  <si>
    <t xml:space="preserve">Sphingosine-1-phosphate lyase 1 (Fragment) </t>
  </si>
  <si>
    <t xml:space="preserve">Inactive serine protease PAMR1 </t>
  </si>
  <si>
    <t xml:space="preserve">Immunoglobulin heavy constant alpha (Fragment) </t>
  </si>
  <si>
    <t xml:space="preserve">Protein phosphatase 1 regulatory subunit 7 </t>
  </si>
  <si>
    <t xml:space="preserve">Protein canopy homolog 2 </t>
  </si>
  <si>
    <t xml:space="preserve">Splicing factor 3A subunit 2 </t>
  </si>
  <si>
    <t xml:space="preserve">Thioredoxin domain-containing protein 12 </t>
  </si>
  <si>
    <t xml:space="preserve">Nucleobindin-2 </t>
  </si>
  <si>
    <t xml:space="preserve">Hydroxymethylglutaryl-CoA lyase, mitochondrial </t>
  </si>
  <si>
    <t xml:space="preserve">Protein LBH </t>
  </si>
  <si>
    <t xml:space="preserve">Rho GDP-dissociation inhibitor 2 </t>
  </si>
  <si>
    <t xml:space="preserve">F-actin-capping protein subunit beta </t>
  </si>
  <si>
    <t xml:space="preserve">Protein CDV3 </t>
  </si>
  <si>
    <t xml:space="preserve">26S proteasome non-ATPase regulatory subunit 1 </t>
  </si>
  <si>
    <t xml:space="preserve">Tubulin beta-5 chain (Fragment) </t>
  </si>
  <si>
    <t xml:space="preserve">Vesicle-associated membrane protein 8 </t>
  </si>
  <si>
    <t xml:space="preserve">NADH dehydrogenase [ubiquinone] iron-sulfur protein 4, mitochondrial </t>
  </si>
  <si>
    <t xml:space="preserve">Ribonuclease T2-B </t>
  </si>
  <si>
    <t xml:space="preserve">NADH dehydrogenase [ubiquinone] 1 beta subcomplex subunit 8, mitochondrial </t>
  </si>
  <si>
    <t xml:space="preserve">Solute carrier family 2, facilitated glucose transporter member 1 </t>
  </si>
  <si>
    <t xml:space="preserve">Signal transducer and activator of transcription </t>
  </si>
  <si>
    <t xml:space="preserve">BH3-interacting domain death agonist </t>
  </si>
  <si>
    <t xml:space="preserve">Estradiol 17-beta-dehydrogenase 11 </t>
  </si>
  <si>
    <t xml:space="preserve">Drebrin-like protein </t>
  </si>
  <si>
    <t xml:space="preserve">Coronin-1A </t>
  </si>
  <si>
    <t xml:space="preserve">Neurabin-2 </t>
  </si>
  <si>
    <t xml:space="preserve">Stimulator of interferon genes protein (Fragment) </t>
  </si>
  <si>
    <t xml:space="preserve">T-complex protein 1 subunit eta </t>
  </si>
  <si>
    <t xml:space="preserve">Deoxynucleoside triphosphate triphosphohydrolase SAMHD1 (Fragment) </t>
  </si>
  <si>
    <t xml:space="preserve">Coronin-7 </t>
  </si>
  <si>
    <t xml:space="preserve">SAM and SH3 domain-containing protein 3 </t>
  </si>
  <si>
    <t xml:space="preserve">EH domain-binding protein 1-like protein 1 (Fragment) </t>
  </si>
  <si>
    <t xml:space="preserve">Z-DNA-binding protein 1 </t>
  </si>
  <si>
    <t xml:space="preserve">Glutaredoxin-related protein 5, mitochondrial </t>
  </si>
  <si>
    <t xml:space="preserve">RAP1, GTP-GDP dissociation stimulator 1 </t>
  </si>
  <si>
    <t xml:space="preserve">Platelet glycoprotein 4 </t>
  </si>
  <si>
    <t xml:space="preserve">Craniofacial development protein 1 </t>
  </si>
  <si>
    <t xml:space="preserve">60S ribosomal protein L37 </t>
  </si>
  <si>
    <t xml:space="preserve">Hydroxyproline dehydrogenase </t>
  </si>
  <si>
    <t xml:space="preserve">Osteopontin </t>
  </si>
  <si>
    <t xml:space="preserve">Brain acid soluble protein 1 </t>
  </si>
  <si>
    <t xml:space="preserve">Peroxisomal N(1)-acetyl-spermine/spermidine oxidase </t>
  </si>
  <si>
    <t xml:space="preserve">Protein jagunal homolog 1 </t>
  </si>
  <si>
    <t xml:space="preserve">26S proteasome non-ATPase regulatory subunit 4 (Fragment) </t>
  </si>
  <si>
    <t xml:space="preserve">Rho GTPase-activating protein 27 </t>
  </si>
  <si>
    <t xml:space="preserve">Choline-phosphate cytidylyltransferase A </t>
  </si>
  <si>
    <t xml:space="preserve">Mitochondrial 2-oxoglutarate/malate carrier protein </t>
  </si>
  <si>
    <t xml:space="preserve">Dehydrogenase/reductase SDR family member 1 </t>
  </si>
  <si>
    <t xml:space="preserve">Pleckstrin homology domain-containing family F member 2 </t>
  </si>
  <si>
    <t xml:space="preserve">Reticulocalbin-2 </t>
  </si>
  <si>
    <t xml:space="preserve">Aminopeptidase B </t>
  </si>
  <si>
    <t xml:space="preserve">Eukaryotic translation elongation factor 1 epsilon-1 </t>
  </si>
  <si>
    <t xml:space="preserve">Spliceosome-associated protein CWC15 homolog (Fragment) </t>
  </si>
  <si>
    <t xml:space="preserve">RuvB-like 1 </t>
  </si>
  <si>
    <t xml:space="preserve">AP complex subunit beta </t>
  </si>
  <si>
    <t xml:space="preserve">Annexin A11 </t>
  </si>
  <si>
    <t xml:space="preserve">Bifunctional purine biosynthesis protein PURH </t>
  </si>
  <si>
    <t xml:space="preserve">Abl interactor 1 </t>
  </si>
  <si>
    <t xml:space="preserve">Eukaryotic translation initiation factor 3 subunit J-A </t>
  </si>
  <si>
    <t xml:space="preserve">Sorting nexin-1 </t>
  </si>
  <si>
    <t xml:space="preserve">Eukaryotic translation initiation factor 3 subunit H </t>
  </si>
  <si>
    <t xml:space="preserve">Uncharacterized protein C4orf3 homolog </t>
  </si>
  <si>
    <t xml:space="preserve">Mitochondrial import receptor subunit TOM22 homolog </t>
  </si>
  <si>
    <t xml:space="preserve">Extended synaptotagmin-2 </t>
  </si>
  <si>
    <t xml:space="preserve">Tumor-associated calcium signal transducer 2 </t>
  </si>
  <si>
    <t xml:space="preserve">Glycylpeptide N-tetradecanoyltransferase 1 </t>
  </si>
  <si>
    <t xml:space="preserve">Transmembrane protein 43 </t>
  </si>
  <si>
    <t xml:space="preserve">Fc receptor, IgG, low affinity IIb </t>
  </si>
  <si>
    <t xml:space="preserve">Nucleolar and coiled-body phosphoprotein 1 </t>
  </si>
  <si>
    <t xml:space="preserve">SUN domain-containing protein 2 </t>
  </si>
  <si>
    <t xml:space="preserve">Calpastatin </t>
  </si>
  <si>
    <t xml:space="preserve">m-AAA protease-interacting protein 1, mitochondrial </t>
  </si>
  <si>
    <t xml:space="preserve">Dedicator of cytokinesis protein 5 </t>
  </si>
  <si>
    <t xml:space="preserve">Eukaryotic translation elongation factor 1 beta 2 </t>
  </si>
  <si>
    <t xml:space="preserve">Huntingtin-interacting protein K </t>
  </si>
  <si>
    <t xml:space="preserve">Solute carrier family 12 member 9 </t>
  </si>
  <si>
    <t xml:space="preserve">Growth arrest and DNA damage-inducible proteins-interacting protein 1 </t>
  </si>
  <si>
    <t xml:space="preserve">Cog1 protein </t>
  </si>
  <si>
    <t xml:space="preserve">Solute carrier family 12 member 1 </t>
  </si>
  <si>
    <t xml:space="preserve">Myeloid-associated differentiation marker (Fragment) </t>
  </si>
  <si>
    <t xml:space="preserve">Vacuolar protein sorting-associated protein 26B </t>
  </si>
  <si>
    <t xml:space="preserve">SH3 and PX domain-containing protein 2B </t>
  </si>
  <si>
    <t xml:space="preserve">Neutrophil cytosol factor 1 </t>
  </si>
  <si>
    <t xml:space="preserve">Programmed cell death protein 6 </t>
  </si>
  <si>
    <t xml:space="preserve">Pleckstrin </t>
  </si>
  <si>
    <t xml:space="preserve">U2 small nuclear ribonucleoprotein A </t>
  </si>
  <si>
    <t xml:space="preserve">26S proteasome non-ATPase regulatory subunit 13 </t>
  </si>
  <si>
    <t xml:space="preserve">Tyrosine-protein phosphatase non-receptor type 6 </t>
  </si>
  <si>
    <t xml:space="preserve">Glycerol-3-phosphate phosphatase </t>
  </si>
  <si>
    <t xml:space="preserve">Serine/threonine-protein phosphatase 6 catalytic subunit </t>
  </si>
  <si>
    <t xml:space="preserve">Lysophosphatidylcholine acyltransferase 2 </t>
  </si>
  <si>
    <t xml:space="preserve">Symplekin </t>
  </si>
  <si>
    <t xml:space="preserve">Guanine nucleotide-binding protein subunit alpha-13 </t>
  </si>
  <si>
    <t xml:space="preserve">Thiosulfate sulfurtransferase (rhodanese)-like domain-containing 1 </t>
  </si>
  <si>
    <t xml:space="preserve">ATP-dependent Clp protease proteolytic subunit, mitochondrial </t>
  </si>
  <si>
    <t xml:space="preserve">Proteasome subunit beta type-10 </t>
  </si>
  <si>
    <t xml:space="preserve">GTPase-activating protein and VPS9 domain-containing protein 1 (Fragment) </t>
  </si>
  <si>
    <t xml:space="preserve">Caspase-8 </t>
  </si>
  <si>
    <t xml:space="preserve">Alpha-endosulfine </t>
  </si>
  <si>
    <t xml:space="preserve">cAMP-regulated phosphoprotein 19 </t>
  </si>
  <si>
    <t xml:space="preserve">Ubiquitin-conjugating enzyme E2 K </t>
  </si>
  <si>
    <t xml:space="preserve">26S proteasome non-ATPase regulatory subunit 9 </t>
  </si>
  <si>
    <t xml:space="preserve">Thymosin beta-4 </t>
  </si>
  <si>
    <t xml:space="preserve">Septin-11 </t>
  </si>
  <si>
    <t xml:space="preserve">Endothelial differentiation-related factor 1 </t>
  </si>
  <si>
    <t xml:space="preserve">H-2 class II histocompatibility antigen gamma chain </t>
  </si>
  <si>
    <t xml:space="preserve">Cysteine-rich protein 1 </t>
  </si>
  <si>
    <t xml:space="preserve">Lysophosphatidylserine lipase ABHD12 </t>
  </si>
  <si>
    <t xml:space="preserve">Galectin-3-binding protein (Fragment) </t>
  </si>
  <si>
    <t xml:space="preserve">THUMP domain-containing protein 1 </t>
  </si>
  <si>
    <t xml:space="preserve">AH receptor-interacting protein </t>
  </si>
  <si>
    <t xml:space="preserve">Guanine nucleotide-binding protein G(I)/G(S)/G(O) subunit gamma-10 </t>
  </si>
  <si>
    <t xml:space="preserve">Protein C10 </t>
  </si>
  <si>
    <t xml:space="preserve">Dolichol-phosphate mannosyltransferase subunit 3 </t>
  </si>
  <si>
    <t xml:space="preserve">Sorting nexin-12 </t>
  </si>
  <si>
    <t xml:space="preserve">14 kDa phosphohistidine phosphatase </t>
  </si>
  <si>
    <t xml:space="preserve">NAD kinase 2, mitochondrial </t>
  </si>
  <si>
    <t xml:space="preserve">Stathmin </t>
  </si>
  <si>
    <t xml:space="preserve">C5a anaphylatoxin chemotactic receptor 1 </t>
  </si>
  <si>
    <t xml:space="preserve">Sodium/glucose cotransporter 2 (Fragment) </t>
  </si>
  <si>
    <t xml:space="preserve">3-ketodihydrosphingosine reductase </t>
  </si>
  <si>
    <t xml:space="preserve">Charged multivesicular body protein 4b </t>
  </si>
  <si>
    <t xml:space="preserve">Cation-dependent mannose-6-phosphate receptor </t>
  </si>
  <si>
    <t xml:space="preserve">Astrocytic phosphoprotein PEA-15 </t>
  </si>
  <si>
    <t xml:space="preserve">Myristoylated alanine-rich C-kinase substrate </t>
  </si>
  <si>
    <t xml:space="preserve">Transcription and mRNA export factor ENY2 </t>
  </si>
  <si>
    <t xml:space="preserve">Leucine-rich repeat-containing protein 25 </t>
  </si>
  <si>
    <t xml:space="preserve">Eukaryotic translation initiation factor 4E-binding protein 2 </t>
  </si>
  <si>
    <t xml:space="preserve">PDZ and LIM domain protein 4 (Fragment) </t>
  </si>
  <si>
    <t xml:space="preserve">Density-regulated protein (Fragment) </t>
  </si>
  <si>
    <t xml:space="preserve">Apolipoprotein A-IV </t>
  </si>
  <si>
    <t xml:space="preserve">NADH dehydrogenase [ubiquinone] iron-sulfur protein 8, mitochondrial </t>
  </si>
  <si>
    <t xml:space="preserve">E3 ubiquitin-protein ligase RBX1 </t>
  </si>
  <si>
    <t xml:space="preserve">Src kinase-associated phosphoprotein 2 </t>
  </si>
  <si>
    <t xml:space="preserve">Neuronal membrane glycoprotein M6-b </t>
  </si>
  <si>
    <t xml:space="preserve">Protein quaking </t>
  </si>
  <si>
    <t xml:space="preserve">Glycolipid transfer protein </t>
  </si>
  <si>
    <t xml:space="preserve">MAP7 domain-containing protein 1 </t>
  </si>
  <si>
    <t xml:space="preserve">Transcriptional activator protein Pur-beta </t>
  </si>
  <si>
    <t xml:space="preserve">Glycerol-3-phosphate dehydrogenase </t>
  </si>
  <si>
    <t xml:space="preserve">Cyclic AMP-responsive element-binding protein 1 </t>
  </si>
  <si>
    <t xml:space="preserve">Stromal cell-derived factor 2-like protein 1 </t>
  </si>
  <si>
    <t xml:space="preserve">Neutrophil cytosol factor 4 (Fragment) </t>
  </si>
  <si>
    <t xml:space="preserve">Rho GTPase-activating protein 45 </t>
  </si>
  <si>
    <t xml:space="preserve">Dynein light intermediate chain (Fragment) </t>
  </si>
  <si>
    <t xml:space="preserve">NFU1 iron-sulfur cluster scaffold homolog, mitochondrial </t>
  </si>
  <si>
    <t xml:space="preserve">Enoyl-CoA delta isomerase 3, peroxisomal </t>
  </si>
  <si>
    <t xml:space="preserve">DnaJ homolog subfamily C member 8 </t>
  </si>
  <si>
    <t xml:space="preserve">Leucine-rich repeat flightless-interacting protein 1 </t>
  </si>
  <si>
    <t xml:space="preserve">Translocating chain-associated membrane protein 1 </t>
  </si>
  <si>
    <t xml:space="preserve">40S ribosomal protein S23 </t>
  </si>
  <si>
    <t xml:space="preserve">Transcription factor ETV6 </t>
  </si>
  <si>
    <t xml:space="preserve">Engulfment and cell motility protein 1 </t>
  </si>
  <si>
    <t xml:space="preserve">Mitochondrial antiviral-signaling protein </t>
  </si>
  <si>
    <t xml:space="preserve">Pterin-4-alpha-carbinolamine dehydratase 2 </t>
  </si>
  <si>
    <t xml:space="preserve">DNA (cytosine-5)-methyltransferase 3A (Fragment) </t>
  </si>
  <si>
    <t xml:space="preserve">EGF-containing fibulin-like extracellular matrix protein 2 </t>
  </si>
  <si>
    <t xml:space="preserve">Synaptosomal-associated protein </t>
  </si>
  <si>
    <t xml:space="preserve">Proteasome activator complex subunit 1 (Fragment) </t>
  </si>
  <si>
    <t xml:space="preserve">Ubiquitin carboxyl-terminal hydrolase 8 </t>
  </si>
  <si>
    <t xml:space="preserve">Cadherin-16 </t>
  </si>
  <si>
    <t xml:space="preserve">Serine/arginine-rich splicing factor 9 </t>
  </si>
  <si>
    <t xml:space="preserve">Pyridoxal phosphate homeostasis protein (Fragment) </t>
  </si>
  <si>
    <t xml:space="preserve">MAPK-interacting and spindle-stabilizing protein-like (Fragment) </t>
  </si>
  <si>
    <t xml:space="preserve">ADP-ribosylation factor-binding protein GGA1 </t>
  </si>
  <si>
    <t xml:space="preserve">Mitogen-activated protein kinase 1 </t>
  </si>
  <si>
    <t xml:space="preserve">Telomerase RNA component interacting RNase </t>
  </si>
  <si>
    <t xml:space="preserve">MICOS complex subunit Mic27 </t>
  </si>
  <si>
    <t xml:space="preserve">Apolipoprotein B receptor </t>
  </si>
  <si>
    <t xml:space="preserve">Aquaporin-2 </t>
  </si>
  <si>
    <t xml:space="preserve">Protein Niban 1 </t>
  </si>
  <si>
    <t xml:space="preserve">NADH dehydrogenase [ubiquinone] 1 beta subcomplex subunit 5, mitochondrial </t>
  </si>
  <si>
    <t xml:space="preserve">Inactive serine/threonine-protein kinase VRK3 (Fragment) </t>
  </si>
  <si>
    <t xml:space="preserve">ARF GTPase-activating protein GIT2 </t>
  </si>
  <si>
    <t xml:space="preserve">DnaJ homolog subfamily A member 1 </t>
  </si>
  <si>
    <t xml:space="preserve">Protein BRICK1 </t>
  </si>
  <si>
    <t xml:space="preserve">Tyrosine-protein phosphatase non-receptor type substrate 1 </t>
  </si>
  <si>
    <t xml:space="preserve">Interferon-activable protein 204 </t>
  </si>
  <si>
    <t xml:space="preserve">Sorting nexin-5 </t>
  </si>
  <si>
    <t xml:space="preserve">Metaxin-2 </t>
  </si>
  <si>
    <t xml:space="preserve">Elongin-C (Fragment) </t>
  </si>
  <si>
    <t xml:space="preserve">Citramalyl-CoA lyase, mitochondrial </t>
  </si>
  <si>
    <t xml:space="preserve">Methylcrotonoyl-CoA carboxylase beta chain, mitochondrial </t>
  </si>
  <si>
    <t xml:space="preserve">Transformer-2 protein homolog beta </t>
  </si>
  <si>
    <t xml:space="preserve">Osteoclast-stimulating factor 1 </t>
  </si>
  <si>
    <t xml:space="preserve">Aldehyde dehydrogenase family 16 member A1 </t>
  </si>
  <si>
    <t xml:space="preserve">Calpain-1 catalytic subunit (Fragment) </t>
  </si>
  <si>
    <t xml:space="preserve">Hematopoietic lineage cell-specific protein </t>
  </si>
  <si>
    <t xml:space="preserve">Medium-chain acyl-CoA ligase ACSF2, mitochondrial </t>
  </si>
  <si>
    <t xml:space="preserve">Aconitate hydratase, mitochondrial (Fragment) </t>
  </si>
  <si>
    <t xml:space="preserve">Glia maturation factor gamma </t>
  </si>
  <si>
    <t xml:space="preserve">CYFIP-related Rac1 interactor B </t>
  </si>
  <si>
    <t xml:space="preserve">Integrin alpha-X </t>
  </si>
  <si>
    <t xml:space="preserve">Uromodulin </t>
  </si>
  <si>
    <t xml:space="preserve">Tricarboxylate transport protein, mitochondrial (Fragment) </t>
  </si>
  <si>
    <t xml:space="preserve">Fermitin family homolog 3 </t>
  </si>
  <si>
    <t xml:space="preserve">Bone marrow stromal antigen 2 </t>
  </si>
  <si>
    <t xml:space="preserve">Tubulin-specific chaperone A </t>
  </si>
  <si>
    <t xml:space="preserve">DnaJ homolog subfamily A member 3, mitochondrial </t>
  </si>
  <si>
    <t xml:space="preserve">cAMP-dependent protein kinase type I-alpha regulatory subunit </t>
  </si>
  <si>
    <t xml:space="preserve">Adhesion G protein-coupled receptor E1 (Fragment) </t>
  </si>
  <si>
    <t xml:space="preserve">NADH dehydrogenase [ubiquinone] iron-sulfur protein 3, mitochondrial </t>
  </si>
  <si>
    <t xml:space="preserve">ATPase family AAA domain-containing protein 3 </t>
  </si>
  <si>
    <t xml:space="preserve">Arginase-2, mitochondrial </t>
  </si>
  <si>
    <t xml:space="preserve">Zinc finger Ran-binding domain-containing protein 2 </t>
  </si>
  <si>
    <t xml:space="preserve">Nuclear autoantigen Sp-100 </t>
  </si>
  <si>
    <t xml:space="preserve">Beta-actin-like protein 2 </t>
  </si>
  <si>
    <t xml:space="preserve">Charged multivesicular body protein 5 </t>
  </si>
  <si>
    <t xml:space="preserve">High affinity immunoglobulin gamma Fc receptor I </t>
  </si>
  <si>
    <t xml:space="preserve">Septin-6 </t>
  </si>
  <si>
    <t xml:space="preserve">Optic atrophy 3 protein homolog </t>
  </si>
  <si>
    <t xml:space="preserve">Protein RER1 </t>
  </si>
  <si>
    <t xml:space="preserve">Receptor of activated protein C kinase 1 </t>
  </si>
  <si>
    <t xml:space="preserve">Copine-1 </t>
  </si>
  <si>
    <t xml:space="preserve">Cytochrome c oxidase copper chaperone </t>
  </si>
  <si>
    <t xml:space="preserve">Formin-like protein 1 </t>
  </si>
  <si>
    <t xml:space="preserve">High affinity immunoglobulin epsilon receptor subunit gamma </t>
  </si>
  <si>
    <t xml:space="preserve">T-complex protein 1 subunit gamma </t>
  </si>
  <si>
    <t xml:space="preserve">Guanine nucleotide-binding protein G(s) subunit alpha isoforms short </t>
  </si>
  <si>
    <t xml:space="preserve">OCIA domain-containing protein 1 </t>
  </si>
  <si>
    <t xml:space="preserve">EH domain-containing protein 4 </t>
  </si>
  <si>
    <t xml:space="preserve">Serine/threonine-protein phosphatase 2A catalytic subunit alpha isoform </t>
  </si>
  <si>
    <t xml:space="preserve">Growth factor receptor-bound protein 2 </t>
  </si>
  <si>
    <t xml:space="preserve">Activator of 90 kDa heat shock protein ATPase homolog 1 </t>
  </si>
  <si>
    <t xml:space="preserve">Interferon-activable protein 205-B </t>
  </si>
  <si>
    <t xml:space="preserve">Mitochondrial ornithine transporter 1 </t>
  </si>
  <si>
    <t xml:space="preserve">ADP-ribosylation factor-like protein 6-interacting protein 1 (Fragment) </t>
  </si>
  <si>
    <t xml:space="preserve">BolA-like protein 2 </t>
  </si>
  <si>
    <t xml:space="preserve">Protein disulfide isomerase Creld2 </t>
  </si>
  <si>
    <t xml:space="preserve">Tyrosine-protein kinase Lyn </t>
  </si>
  <si>
    <t xml:space="preserve">Cholinephosphotransferase 1 </t>
  </si>
  <si>
    <t xml:space="preserve">Twinfilin-2 </t>
  </si>
  <si>
    <t xml:space="preserve">Ras-related protein Ral-B </t>
  </si>
  <si>
    <t xml:space="preserve">Protein RCC2 (Fragment) </t>
  </si>
  <si>
    <t xml:space="preserve">Endophilin-B1 </t>
  </si>
  <si>
    <t xml:space="preserve">Small nuclear ribonucleoprotein E </t>
  </si>
  <si>
    <t xml:space="preserve">Thioredoxin, mitochondrial (Fragment) </t>
  </si>
  <si>
    <t xml:space="preserve">Myosin regulatory light polypeptide 9 </t>
  </si>
  <si>
    <t xml:space="preserve">C-&gt;U-editing enzyme APOBEC-1 (Fragment) </t>
  </si>
  <si>
    <t xml:space="preserve">Splicing factor U2AF 35 kDa subunit (Fragment) </t>
  </si>
  <si>
    <t xml:space="preserve">Replication protein A 32 kDa subunit (Fragment) </t>
  </si>
  <si>
    <t xml:space="preserve">TP53-regulated inhibitor of apoptosis 1 </t>
  </si>
  <si>
    <t xml:space="preserve">Elongation factor Ts, mitochondrial </t>
  </si>
  <si>
    <t xml:space="preserve">Importin subunit alpha-3 </t>
  </si>
  <si>
    <t xml:space="preserve">Calcium/calmodulin-dependent protein kinase type 1 </t>
  </si>
  <si>
    <t xml:space="preserve">3-beta-hydroxysteroid-Delta(8),Delta(7)-isomerase (Fragment) </t>
  </si>
  <si>
    <t xml:space="preserve">Glutathione peroxidase (Fragment) </t>
  </si>
  <si>
    <t xml:space="preserve">CapZ-interacting protein </t>
  </si>
  <si>
    <t xml:space="preserve">Serine/threonine-protein phosphatase 6 regulatory subunit 3 (Fragment) </t>
  </si>
  <si>
    <t xml:space="preserve">Pro-interleukin-16 </t>
  </si>
  <si>
    <t xml:space="preserve">Endoplasmic reticulum resident protein 29 </t>
  </si>
  <si>
    <t xml:space="preserve">PHD finger-like domain-containing protein 5A </t>
  </si>
  <si>
    <t xml:space="preserve">Activated macrophage/microglia WAP domain protein </t>
  </si>
  <si>
    <t xml:space="preserve">Amyloid-beta A4 protein </t>
  </si>
  <si>
    <t xml:space="preserve">Small nuclear ribonucleoprotein F </t>
  </si>
  <si>
    <t xml:space="preserve">Myosin-11 </t>
  </si>
  <si>
    <t xml:space="preserve">Mitogen-activated protein kinase 15 </t>
  </si>
  <si>
    <t xml:space="preserve">Protein phosphatase 1 regulatory subunit 21 </t>
  </si>
  <si>
    <t xml:space="preserve">Reticulon-1 </t>
  </si>
  <si>
    <t xml:space="preserve">Ensconsin </t>
  </si>
  <si>
    <t xml:space="preserve">Signal peptidase complex subunit 2 </t>
  </si>
  <si>
    <t xml:space="preserve">Selenoprotein F (Fragment) </t>
  </si>
  <si>
    <t xml:space="preserve">Mitochondrial import inner membrane translocase subunit TIM44 </t>
  </si>
  <si>
    <t xml:space="preserve">Syntaxin-4 </t>
  </si>
  <si>
    <t xml:space="preserve">Tetraspanin-31 </t>
  </si>
  <si>
    <t xml:space="preserve">Cytochrome b-245 light chain </t>
  </si>
  <si>
    <t xml:space="preserve">40S ribosomal protein S17 </t>
  </si>
  <si>
    <t xml:space="preserve">Vasodilator-stimulated phosphoprotein </t>
  </si>
  <si>
    <t xml:space="preserve">Reticulocalbin-3 (Fragment) </t>
  </si>
  <si>
    <t xml:space="preserve">Protein FAM136A </t>
  </si>
  <si>
    <t xml:space="preserve">Bridging integrator 2 </t>
  </si>
  <si>
    <t xml:space="preserve">NADH dehydrogenase [ubiquinone] 1 alpha subcomplex subunit 3 </t>
  </si>
  <si>
    <t xml:space="preserve">Guanylate-binding protein 4 </t>
  </si>
  <si>
    <t xml:space="preserve">WAS/WASL-interacting protein family member 1 </t>
  </si>
  <si>
    <t xml:space="preserve">DnaJ homolog subfamily B member 11 </t>
  </si>
  <si>
    <t xml:space="preserve">Polypeptide N-acetylgalactosaminyltransferase 2 </t>
  </si>
  <si>
    <t xml:space="preserve">MICOS complex subunit MIC13 </t>
  </si>
  <si>
    <t xml:space="preserve">Proteasome assembly chaperone 1 </t>
  </si>
  <si>
    <t xml:space="preserve">Protein SON </t>
  </si>
  <si>
    <t xml:space="preserve">Mitochondrial import receptor subunit TOM5 homolog </t>
  </si>
  <si>
    <t xml:space="preserve">Guanine nucleotide-binding protein G(I)/G(S)/G(O) subunit gamma-T2 </t>
  </si>
  <si>
    <t xml:space="preserve">Mitochondrial pyruvate carrier 2 </t>
  </si>
  <si>
    <t xml:space="preserve">NADH dehydrogenase [ubiquinone] 1 beta subcomplex subunit 9 </t>
  </si>
  <si>
    <t xml:space="preserve">Eukaryotic translation initiation factor 1 </t>
  </si>
  <si>
    <t xml:space="preserve">Interferon-induced transmembrane protein 3 </t>
  </si>
  <si>
    <t xml:space="preserve">Tumor necrosis factor alpha-induced protein 8 </t>
  </si>
  <si>
    <t xml:space="preserve">Enhancer of rudimentary homolog </t>
  </si>
  <si>
    <t xml:space="preserve">Actin-related protein 2/3 complex subunit 3 </t>
  </si>
  <si>
    <t xml:space="preserve">Apoptosis-associated speck-like protein-containing a CARD (Fragment) </t>
  </si>
  <si>
    <t xml:space="preserve">EKC/KEOPS complex subunit Lage3 </t>
  </si>
  <si>
    <t xml:space="preserve">MARCKS-related protein </t>
  </si>
  <si>
    <t xml:space="preserve">Septin-9 (Fragment) </t>
  </si>
  <si>
    <t xml:space="preserve">Vitamin K epoxide reductase complex subunit 1 </t>
  </si>
  <si>
    <t xml:space="preserve">Phospholipase B-like </t>
  </si>
  <si>
    <t xml:space="preserve">Glutathione S-transferase omega-1 (Fragment) </t>
  </si>
  <si>
    <t xml:space="preserve">Cytohesin-4 </t>
  </si>
  <si>
    <t xml:space="preserve">Shootin-1 </t>
  </si>
  <si>
    <t xml:space="preserve">Malonyl-CoA-acyl carrier protein transacylase, mitochondrial (Fragment) </t>
  </si>
  <si>
    <t xml:space="preserve">Exocyst complex component 4 </t>
  </si>
  <si>
    <t xml:space="preserve">Pro-cathepsin H </t>
  </si>
  <si>
    <t xml:space="preserve">Purine nucleoside phosphorylase </t>
  </si>
  <si>
    <t xml:space="preserve">Lipoamide acyltransferase component of branched-chain alpha-keto acid dehydrogenase complex, mitochondrial (Fragment) </t>
  </si>
  <si>
    <t xml:space="preserve">Ubiquitin-like-conjugating enzyme ATG3 </t>
  </si>
  <si>
    <t xml:space="preserve">Integrin alpha-M </t>
  </si>
  <si>
    <t xml:space="preserve">N-acetylgalactosamine kinase </t>
  </si>
  <si>
    <t xml:space="preserve">Synaptophysin-like protein </t>
  </si>
  <si>
    <t xml:space="preserve">Bcl-2 homologous antagonist/killer </t>
  </si>
  <si>
    <t xml:space="preserve">Regulator of G-protein signaling 10 </t>
  </si>
  <si>
    <t xml:space="preserve">Protein BUD31 homolog </t>
  </si>
  <si>
    <t xml:space="preserve">Jupiter microtubule associated homolog 1 </t>
  </si>
  <si>
    <t xml:space="preserve">Transmembrane protein 109 </t>
  </si>
  <si>
    <t xml:space="preserve">Actin-related protein 2/3 complex subunit 5-like protein </t>
  </si>
  <si>
    <t xml:space="preserve">Activated RNA polymerase II transcriptional coactivator p15 </t>
  </si>
  <si>
    <t xml:space="preserve">Stomatin-like protein 2, mitochondrial </t>
  </si>
  <si>
    <t xml:space="preserve">Wiskott-Aldrich syndrome protein family member 2 </t>
  </si>
  <si>
    <t xml:space="preserve">Zinc finger protein basonuclin-2 (Fragment) </t>
  </si>
  <si>
    <t xml:space="preserve">mRNA-capping enzyme </t>
  </si>
  <si>
    <t xml:space="preserve">Wiskott-Aldrich syndrome protein homolog </t>
  </si>
  <si>
    <t xml:space="preserve">Cytosolic iron-sulfur assembly component 2B </t>
  </si>
  <si>
    <t xml:space="preserve">Arachidonate 5-lipoxygenase-activating protein </t>
  </si>
  <si>
    <t xml:space="preserve">Pyrin and HIN domain-containing protein 1 </t>
  </si>
  <si>
    <t xml:space="preserve">HIG1 domain family member 1A, mitochondrial (Fragment) </t>
  </si>
  <si>
    <t xml:space="preserve">Mitochondrial pyruvate carrier 1 </t>
  </si>
  <si>
    <t xml:space="preserve">Eukaryotic translation initiation factor 4E-binding protein 1 </t>
  </si>
  <si>
    <t xml:space="preserve">N-myc-interactor (Fragment) </t>
  </si>
  <si>
    <t xml:space="preserve">Macrophage galactose N-acetyl-galactosamine-specific lectin 2 </t>
  </si>
  <si>
    <t xml:space="preserve">Protein FAM162A </t>
  </si>
  <si>
    <t xml:space="preserve">Translocation protein SEC62 </t>
  </si>
  <si>
    <t xml:space="preserve">Dipeptidase 1 </t>
  </si>
  <si>
    <t xml:space="preserve">3-5 exoribonuclease 1 (Fragment) </t>
  </si>
  <si>
    <t xml:space="preserve">Translation machinery-associated protein 7 </t>
  </si>
  <si>
    <t xml:space="preserve">Ena/VASP-like protein </t>
  </si>
  <si>
    <t xml:space="preserve">Cytochrome c oxidase subunit 3 </t>
  </si>
  <si>
    <t xml:space="preserve">Uncharacterized protein C11orf98 homolog </t>
  </si>
  <si>
    <t xml:space="preserve">Cytokine receptor-like factor 3 (Fragment) </t>
  </si>
  <si>
    <t>PMID: 29791858</t>
  </si>
  <si>
    <t>https://pubmed.ncbi.nlm.nih.gov/29192064/</t>
  </si>
  <si>
    <t>PUBLICATION</t>
  </si>
  <si>
    <t>caldesmon-1 is a podocyte anchoring proteins</t>
  </si>
  <si>
    <t>PMID: 21350330</t>
  </si>
  <si>
    <t>FARP1 is essential for podocyte function</t>
  </si>
  <si>
    <t>Thrombin Induces Human Podocyte Injury in a PAR3- and PAR4-Dependent Manner</t>
  </si>
  <si>
    <t>PMID: 28424276 https://www.biorxiv.org/content/10.1101/540427v1</t>
  </si>
  <si>
    <t>Fyn-binding protein ADAP supports actin organization in podocytes</t>
  </si>
  <si>
    <t>Activated ERK1/2 increases CD44 in glomerular parietal epithelial cells leading to matrix expansion</t>
  </si>
  <si>
    <t>PMID: 27998643</t>
  </si>
  <si>
    <t>https://www.nature.com/articles/s41598-017-15844-1, https://mcb.asm.org/content/34/18/3388/figures-only</t>
  </si>
  <si>
    <t>https://www.sciencedirect.com/science/article/pii/S0085253815549508</t>
  </si>
  <si>
    <t>Pdlim2 is a novel actin-regulating protein of podocyte foot processes</t>
  </si>
  <si>
    <t>Fbn1</t>
  </si>
  <si>
    <t>Plekho2</t>
  </si>
  <si>
    <t>Fyb1</t>
  </si>
  <si>
    <t>Coronins dictate cytoskeletal output in podocytes</t>
  </si>
  <si>
    <t>vacuolar H+-ATPase, suggesting that it has fundamental functions beyond activation of the local renin-angiotensin system</t>
  </si>
  <si>
    <t>PMID: 22052048</t>
  </si>
  <si>
    <t xml:space="preserve">Atp6v1d </t>
  </si>
  <si>
    <t>spectrin ankyrin complexes at the basement membrane seem to be essential for the integrity of the tissue</t>
  </si>
  <si>
    <t>https://science.sciencemag.org/content/230/4731/1287 AND https://pubmed.ncbi.nlm.nih.gov/26727517/</t>
  </si>
  <si>
    <t xml:space="preserve">Ap2a2 </t>
  </si>
  <si>
    <t>Acot2</t>
  </si>
  <si>
    <t>Atp6v1g3</t>
  </si>
  <si>
    <t>Spna2</t>
  </si>
  <si>
    <t>Spnb2</t>
  </si>
  <si>
    <t>Protein manually selected for the figure A_G1 vs A_G0</t>
  </si>
  <si>
    <t>Protein manually selected for the figure A_G0 vs. WT_G0</t>
  </si>
  <si>
    <t>Note</t>
  </si>
  <si>
    <t>fatty acid metabolism</t>
  </si>
  <si>
    <t>log(A_G1/WT_G0)</t>
  </si>
  <si>
    <t>Ugb</t>
  </si>
  <si>
    <t>Par4</t>
  </si>
  <si>
    <t>Rab5a</t>
  </si>
  <si>
    <t>Mup10</t>
  </si>
  <si>
    <t>Mup20</t>
  </si>
  <si>
    <t>Mup21</t>
  </si>
  <si>
    <t>Cox4</t>
  </si>
  <si>
    <t>Atp5me</t>
  </si>
  <si>
    <t xml:space="preserve">Atp5pf </t>
  </si>
  <si>
    <t>Atp5f1d</t>
  </si>
  <si>
    <t>Atp5pd</t>
  </si>
  <si>
    <t>Atp5po</t>
  </si>
  <si>
    <t>Ndufa13</t>
  </si>
  <si>
    <t>Cox20</t>
  </si>
  <si>
    <t>Sox9</t>
  </si>
  <si>
    <t>Changing only in A_G1_vs_WT_G0</t>
  </si>
  <si>
    <t>A_G1 vs WT_G0 unique</t>
  </si>
  <si>
    <t>A_G0 vs WT_G0 unique</t>
  </si>
  <si>
    <t>V-type proton ATPase proteolipid subunit</t>
  </si>
  <si>
    <t>GO and KEGG pathways enriched pathways (Fisher's Exact p&lt;0.05) for the proteins significantly modulated in specific comparisons</t>
  </si>
  <si>
    <t>Proteins uniquely significant to specific comparisons</t>
  </si>
  <si>
    <t>04_Heatmap_clusters</t>
  </si>
  <si>
    <t>05_ttests</t>
  </si>
  <si>
    <t>A_G1_vs_WT_G0_Ttest_p</t>
  </si>
  <si>
    <t>Student's T.tests A_G1 vs WT_G0</t>
  </si>
  <si>
    <t>Student's T.tests A_G1 vs. A_G0</t>
  </si>
  <si>
    <t>Student's T.tests A_G0 vs. WT_G0</t>
  </si>
  <si>
    <t>Student's T.tests A_G1 vs. WT_G0</t>
  </si>
  <si>
    <t>This sheet contains the Ttests results for the three following comparisons: A_G0 vs. WT_G0, A_G1 vs. A_G0, and A_G1 vs. WT_G0. It also contains the corresponding Volcano plots. The lists of proteins up and down regulated for these comparisons and the GO terms and KEGG enriched terms for thesee lists.</t>
  </si>
  <si>
    <t>05_Venn_Diagram</t>
  </si>
  <si>
    <t>This sheet contains the count of significant proteins for each combinations of comparisons (see sheet 05), the constructed Venn diagram.  The protein uniquely significant only for a given comparison were used to perform GO and KEGG enrichment analysis (also provided)</t>
  </si>
  <si>
    <t>Down AS_G1 vs. WT_G0</t>
  </si>
  <si>
    <t>Up A_G0 vs. WT_G0</t>
  </si>
  <si>
    <t>Down A_G0 vs. WT_G0</t>
  </si>
  <si>
    <t>Down A_G1 vs. A_G0</t>
  </si>
  <si>
    <t>Up A_G1 vs. A_G0</t>
  </si>
  <si>
    <t>Up A_G1 vs. WT_G0</t>
  </si>
  <si>
    <t>List of protein significantly up or down-regulated in a comparison (Student's ttest p&lt;0.05)</t>
  </si>
  <si>
    <t>4/38</t>
  </si>
  <si>
    <t>PAWR_MOUSE;DPYL3_MOUSE;A1BN54_MOUSE;Q8VCQ8_MOUSE</t>
  </si>
  <si>
    <t>3/38</t>
  </si>
  <si>
    <t>DESM_MOUSE;ALDOB_MOUSE;E9Q805_MOUSE</t>
  </si>
  <si>
    <t>2/38</t>
  </si>
  <si>
    <t>UTER_MOUSE;PAWR_MOUSE</t>
  </si>
  <si>
    <t>30388</t>
  </si>
  <si>
    <t>F16P1_MOUSE;ALDOB_MOUSE</t>
  </si>
  <si>
    <t>6000</t>
  </si>
  <si>
    <t>10/38</t>
  </si>
  <si>
    <t>RIDA_MOUSE;LMNA_MOUSE;F16P1_MOUSE;GLNA_MOUSE;DPYL3_MOUSE;DHSO_MOUSE;DESM_MOUSE;DPP4_MOUSE;ALDOB_MOUSE;E9Q8N8_MOUSE</t>
  </si>
  <si>
    <t>DPYL3_MOUSE;A1BN54_MOUSE</t>
  </si>
  <si>
    <t>7399</t>
  </si>
  <si>
    <t>NEST_MOUSE;DPYL3_MOUSE</t>
  </si>
  <si>
    <t>PAWR_MOUSE;A0A1L1SV25_MOUSE;Q3UF75_MOUSE;Q8VCQ8_MOUSE</t>
  </si>
  <si>
    <t>RLA0_MOUSE;DPP4_MOUSE</t>
  </si>
  <si>
    <t>97160</t>
  </si>
  <si>
    <t>1/38</t>
  </si>
  <si>
    <t>32696</t>
  </si>
  <si>
    <t>32713</t>
  </si>
  <si>
    <t>32714</t>
  </si>
  <si>
    <t>19239</t>
  </si>
  <si>
    <t>16892</t>
  </si>
  <si>
    <t>43167</t>
  </si>
  <si>
    <t>36041</t>
  </si>
  <si>
    <t>70314</t>
  </si>
  <si>
    <t>1901565</t>
  </si>
  <si>
    <t>1902074</t>
  </si>
  <si>
    <t>30951</t>
  </si>
  <si>
    <t>1904178</t>
  </si>
  <si>
    <t>1903243</t>
  </si>
  <si>
    <t>72201</t>
  </si>
  <si>
    <t>90343</t>
  </si>
  <si>
    <t>55015</t>
  </si>
  <si>
    <t>31371</t>
  </si>
  <si>
    <t>31624</t>
  </si>
  <si>
    <t>16773</t>
  </si>
  <si>
    <t>4856</t>
  </si>
  <si>
    <t>1904628</t>
  </si>
  <si>
    <t>1904401</t>
  </si>
  <si>
    <t>18549</t>
  </si>
  <si>
    <t>43522</t>
  </si>
  <si>
    <t>98703</t>
  </si>
  <si>
    <t>50966</t>
  </si>
  <si>
    <t>50965</t>
  </si>
  <si>
    <t>42094</t>
  </si>
  <si>
    <t>45760</t>
  </si>
  <si>
    <t>42986</t>
  </si>
  <si>
    <t>60450</t>
  </si>
  <si>
    <t>1901300</t>
  </si>
  <si>
    <t>1903238</t>
  </si>
  <si>
    <t>1904457</t>
  </si>
  <si>
    <t>2000391</t>
  </si>
  <si>
    <t>1901082</t>
  </si>
  <si>
    <t>42132</t>
  </si>
  <si>
    <t>71286</t>
  </si>
  <si>
    <t>5986</t>
  </si>
  <si>
    <t>31730</t>
  </si>
  <si>
    <t>48858</t>
  </si>
  <si>
    <t>31076</t>
  </si>
  <si>
    <t>30844</t>
  </si>
  <si>
    <t>72089</t>
  </si>
  <si>
    <t>16595</t>
  </si>
  <si>
    <t>4356</t>
  </si>
  <si>
    <t>19706</t>
  </si>
  <si>
    <t>6542</t>
  </si>
  <si>
    <t>51968</t>
  </si>
  <si>
    <t>18345</t>
  </si>
  <si>
    <t>10594</t>
  </si>
  <si>
    <t>1904749</t>
  </si>
  <si>
    <t>1903670</t>
  </si>
  <si>
    <t>35374</t>
  </si>
  <si>
    <t>31005</t>
  </si>
  <si>
    <t>46526</t>
  </si>
  <si>
    <t>3939</t>
  </si>
  <si>
    <t>46370</t>
  </si>
  <si>
    <t>51160</t>
  </si>
  <si>
    <t>51164</t>
  </si>
  <si>
    <t>6062</t>
  </si>
  <si>
    <t>6060</t>
  </si>
  <si>
    <t>4001</t>
  </si>
  <si>
    <t>44209</t>
  </si>
  <si>
    <t>6175</t>
  </si>
  <si>
    <t>60537</t>
  </si>
  <si>
    <t>1618</t>
  </si>
  <si>
    <t>51234</t>
  </si>
  <si>
    <t>10716</t>
  </si>
  <si>
    <t>90024</t>
  </si>
  <si>
    <t>2709</t>
  </si>
  <si>
    <t>61609</t>
  </si>
  <si>
    <t>6116</t>
  </si>
  <si>
    <t>8510</t>
  </si>
  <si>
    <t>4828</t>
  </si>
  <si>
    <t>6434</t>
  </si>
  <si>
    <t>5124</t>
  </si>
  <si>
    <t>15879</t>
  </si>
  <si>
    <t>1904064</t>
  </si>
  <si>
    <t>1905477</t>
  </si>
  <si>
    <t>6940</t>
  </si>
  <si>
    <t>DESM_MOUSE;CSRP1_MOUSE</t>
  </si>
  <si>
    <t>RIDA_MOUSE;NEST_MOUSE</t>
  </si>
  <si>
    <t>97512</t>
  </si>
  <si>
    <t>43292</t>
  </si>
  <si>
    <t>path:mmu00051</t>
  </si>
  <si>
    <t>F16P1_MOUSE;DHSO_MOUSE;ALDOB_MOUSE</t>
  </si>
  <si>
    <t>XYLB_MOUSE;DHSO_MOUSE</t>
  </si>
  <si>
    <t>path:mmu05412</t>
  </si>
  <si>
    <t>DESM_MOUSE;LMNA_MOUSE</t>
  </si>
  <si>
    <t>path:mmu05410</t>
  </si>
  <si>
    <t>path:mmu05414</t>
  </si>
  <si>
    <t>path:mmu00030</t>
  </si>
  <si>
    <t>145/263</t>
  </si>
  <si>
    <t>ACDSB_MOUSE;CHDH_MOUSE;ACOT2_MOUSE;CH10_MOUSE;CLPP_MOUSE;BPHL_MOUSE;AMACR_MOUSE;ATP5E_MOUSE;NDUS6_MOUSE;NDUF2_MOUSE;RT34_MOUSE;MUTA_MOUSE;ISC2A_MOUSE;PROD_MOUSE;IPYR2_MOUSE;RM53_MOUSE;IDHC_MOUSE;PTGR3_MOUSE;THIM_MOUSE;VATE1_MOUSE;SUCA_MOUSE;QORL2_MOUSE;SARDH_MOUSE;THIKB_MOUSE;OAT_MOUSE;OXSM_MOUSE;ODB2_MOUSE;SSDH_MOUSE;PGES2_MOUSE;ACADM_MOUSE;ODP2_MOUSE;IDHP_MOUSE;NIT2_MOUSE;ETFA_MOUSE;GCST_MOUSE;LYRM4_MOUSE;MTU1_MOUSE;ODPA_MOUSE;ODBB_MOUSE;ODPB_MOUSE;LETM1_MOUSE;MIRO2_MOUSE;GATM_MOUSE;LACB2_MOUSE;IVD_MOUSE;AFG32_MOUSE;GRP75_MOUSE;IDHG1_MOUSE;MOT1_MOUSE;KAD2_MOUSE;3HIDH_MOUSE;MECR_MOUSE;MIC19_MOUSE;MSRA_MOUSE;NDUA7_MOUSE;NDUA6_MOUSE;MCCA_MOUSE;MITOS_MOUSE;GLNA_MOUSE;AADAT_MOUSE;MIC60_MOUSE;MMSA_MOUSE;ACADS_MOUSE;L2HDH_MOUSE;LDHD_MOUSE;MCEE_MOUSE;MDHM_MOUSE;KAD4_MOUSE;KBL_MOUSE;KEG1_MOUSE;LONM_MOUSE;HCDH_MOUSE;HSDL2_MOUSE;LACTB_MOUSE;KAD3_MOUSE;GPX1_MOUSE;GLYM_MOUSE;GABT_MOUSE;HIBCH_MOUSE;ATPA_MOUSE;ETHE1_MOUSE;HINT2_MOUSE;ACOX3_MOUSE;ACADV_MOUSE;HYPDH_MOUSE;FAHD1_MOUSE;GLYAT_MOUSE;AL9A1_MOUSE;AGT2_MOUSE;COQ3_MOUSE;HAOX2_MOUSE;EFTU_MOUSE;GAL3A_MOUSE;DHSO_MOUSE;ECHD2_MOUSE;ACO13_MOUSE;ARK72_MOUSE;DECR_MOUSE;F210A_MOUSE;C1TC_MOUSE;CISY_MOUSE;TIM8A_MOUSE;EFGM_MOUSE;ECI1_MOUSE;ECHM_MOUSE;ACON_MOUSE;ACSF3_MOUSE;ETFB_MOUSE;ECHP_MOUSE;DLDH_MOUSE;ACD10_MOUSE;ACOX1_MOUSE;ATPB_MOUSE;ADX_MOUSE;DHRS4_MOUSE;EFTS_MOUSE;CX6B1_MOUSE;AASS_MOUSE;CPT2_MOUSE;ACSM2_MOUSE;ACSM1_MOUSE;CH60_MOUSE;COQ8A_MOUSE;CATA_MOUSE;CLYBL_MOUSE;COQ9_MOUSE;COXM1_MOUSE;AL4A1_MOUSE;PCCA_MOUSE;RM46_MOUSE;PCKGC_MOUSE;SUOX_MOUSE;SUCB2_MOUSE;SCOT1_MOUSE;THIL_MOUSE;TIM9_MOUSE;SUCB1_MOUSE;THTR_MOUSE;TIM16_MOUSE;SLIRP_MOUSE;F7ARZ1_MOUSE;Z4YK42_MOUSE;Q91VA7_MOUSE;Q99N15_MOUSE;A0A0A0MQ68_MOUSE</t>
  </si>
  <si>
    <t>41/263</t>
  </si>
  <si>
    <t>ACDSB_MOUSE;ACOT2_MOUSE;CH10_MOUSE;CLPP_MOUSE;MUTA_MOUSE;PROD_MOUSE;THIM_MOUSE;SARDH_MOUSE;OAT_MOUSE;ACADM_MOUSE;LACB2_MOUSE;IVD_MOUSE;GRP75_MOUSE;MCCA_MOUSE;ACADS_MOUSE;MDHM_MOUSE;KAD4_MOUSE;LONM_MOUSE;HCDH_MOUSE;KAD3_MOUSE;GLYM_MOUSE;GABT_MOUSE;ETHE1_MOUSE;ACSM5_MOUSE;CISY_MOUSE;ECI1_MOUSE;ECHM_MOUSE;ETFB_MOUSE;DLDH_MOUSE;ADX_MOUSE;EFTS_MOUSE;ACSM2_MOUSE;ACSM1_MOUSE;CH60_MOUSE;AL4A1_MOUSE;PCCA_MOUSE;SCOT1_MOUSE;THIL_MOUSE;THTR_MOUSE;TIM16_MOUSE;A0A0R4J083_MOUSE</t>
  </si>
  <si>
    <t>21/263</t>
  </si>
  <si>
    <t>SPTB2_MOUSE;ISC2A_MOUSE;UB2V1_MOUSE;NDRG1_MOUSE;PGES2_MOUSE;F16P1_MOUSE;KAD2_MOUSE;MECR_MOUSE;MIC19_MOUSE;GPX1_MOUSE;GLYM_MOUSE;ATPA_MOUSE;ACO13_MOUSE;DLDH_MOUSE;DHRS4_MOUSE;CSRP2_MOUSE;ARLY_MOUSE;CPSF5_MOUSE;ALDOB_MOUSE;SLIRP_MOUSE;A3KGL9_MOUSE</t>
  </si>
  <si>
    <t>19/263</t>
  </si>
  <si>
    <t>ACDSB_MOUSE;CHDH_MOUSE;SARDH_MOUSE;ACADM_MOUSE;ETFA_MOUSE;IVD_MOUSE;ACADS_MOUSE;LDHD_MOUSE;ACOX3_MOUSE;ACADV_MOUSE;ACOX2_MOUSE;FMO1_MOUSE;DLDH_MOUSE;ACD10_MOUSE;ACOX1_MOUSE;A0A0R4J083_MOUSE;B1AU25_MOUSE;D3YTT4_MOUSE;A0A0A0MQ68_MOUSE</t>
  </si>
  <si>
    <t>3723</t>
  </si>
  <si>
    <t>1/263</t>
  </si>
  <si>
    <t>150/2150</t>
  </si>
  <si>
    <t>16/263</t>
  </si>
  <si>
    <t>THIM_MOUSE;THIKB_MOUSE;ACADM_MOUSE;HCDH_MOUSE;ACOX3_MOUSE;ACADV_MOUSE;ACOX2_MOUSE;ECHD2_MOUSE;DECR_MOUSE;ECI1_MOUSE;ECHM_MOUSE;ECHP_MOUSE;ACOX1_MOUSE;CPT2_MOUSE;BDH2_MOUSE;THIL_MOUSE</t>
  </si>
  <si>
    <t>14/263</t>
  </si>
  <si>
    <t>IDHC_MOUSE;SUCA_MOUSE;ODP2_MOUSE;IDHP_MOUSE;ODPA_MOUSE;ODPB_MOUSE;IDHG1_MOUSE;MDHM_MOUSE;CISY_MOUSE;ACON_MOUSE;SUCB2_MOUSE;SUCB1_MOUSE;Z4YJV4_MOUSE;Q91VA7_MOUSE</t>
  </si>
  <si>
    <t>38/263</t>
  </si>
  <si>
    <t>CHDH_MOUSE;ATP5E_MOUSE;TIM29_MOUSE;PROD_MOUSE;THIM_MOUSE;SUCA_MOUSE;IDHP_MOUSE;ODBB_MOUSE;LETM1_MOUSE;MIRO2_MOUSE;GATM_MOUSE;AFG32_MOUSE;KAD2_MOUSE;MIC19_MOUSE;MCCA_MOUSE;MITOS_MOUSE;MIC60_MOUSE;LDHD_MOUSE;MDHM_MOUSE;KBL_MOUSE;HCDH_MOUSE;GLYM_MOUSE;ATPA_MOUSE;ACADV_MOUSE;HYPDH_MOUSE;FAHD1_MOUSE;EFTU_MOUSE;TIM8A_MOUSE;ECI1_MOUSE;ATPB_MOUSE;CX6B1_MOUSE;CPT2_MOUSE;CH60_MOUSE;COQ9_MOUSE;THIL_MOUSE;TIM9_MOUSE;THTR_MOUSE;TIM16_MOUSE</t>
  </si>
  <si>
    <t>9/263</t>
  </si>
  <si>
    <t>8/263</t>
  </si>
  <si>
    <t>ACADM_MOUSE;ETFA_MOUSE;IVD_MOUSE;ACADS_MOUSE;ACADV_MOUSE;ETFB_MOUSE;A0A0R4J083_MOUSE;A0A0A0MQ68_MOUSE</t>
  </si>
  <si>
    <t>5/263</t>
  </si>
  <si>
    <t>151/2150</t>
  </si>
  <si>
    <t>NAT8_MOUSE;MOGS_MOUSE;AMRP_MOUSE;ARLY_MOUSE;CATA_MOUSE</t>
  </si>
  <si>
    <t>11/263</t>
  </si>
  <si>
    <t>BPHL_MOUSE;ATP5E_MOUSE;VATE1_MOUSE;HINT2_MOUSE;FAHD1_MOUSE;ACD10_MOUSE;CLYBL_MOUSE;CPSF5_MOUSE;VATB2_MOUSE;RM46_MOUSE;Q3TQC7_MOUSE</t>
  </si>
  <si>
    <t>3/263</t>
  </si>
  <si>
    <t>PPR1A_MOUSE;CH60_MOUSE;CATA_MOUSE</t>
  </si>
  <si>
    <t>IDHC_MOUSE;SSDH_MOUSE;IDHP_MOUSE;GRHPR_MOUSE;IDHG1_MOUSE;3HIDH_MOUSE;AL9A1_MOUSE;DHSO_MOUSE;DLDH_MOUSE;BDH2_MOUSE;Q91VA7_MOUSE</t>
  </si>
  <si>
    <t>MOT1_MOUSE;LACTB_MOUSE;GPX1_MOUSE;ATPA_MOUSE;ACOX1_MOUSE;ATPB_MOUSE;PCKGC_MOUSE;D3YTT4_MOUSE</t>
  </si>
  <si>
    <t>AMACR_MOUSE;IDHC_MOUSE;PTGR3_MOUSE;THIKB_MOUSE;IDHP_MOUSE;HSDL2_MOUSE;ACOX3_MOUSE;ACOX2_MOUSE;HAOX2_MOUSE;ECHP_MOUSE;ACOX1_MOUSE;DHRS4_MOUSE;CATA_MOUSE;A2AL50_MOUSE</t>
  </si>
  <si>
    <t>ACDSB_MOUSE;ACADM_MOUSE;ACADS_MOUSE;ACADV_MOUSE;D3YTT4_MOUSE</t>
  </si>
  <si>
    <t>7/263</t>
  </si>
  <si>
    <t>ACDSB_MOUSE;ACOT2_MOUSE;OXSM_MOUSE;ACSM5_MOUSE;ECHP_MOUSE;ACSM2_MOUSE;ACSM1_MOUSE</t>
  </si>
  <si>
    <t>QOR_MOUSE;IDHC_MOUSE;GRHPR_MOUSE;3HIDH_MOUSE;MIOX_MOUSE;FMO1_MOUSE;CATA_MOUSE</t>
  </si>
  <si>
    <t>IDHC_MOUSE;IDHP_MOUSE;IDHG1_MOUSE;ACON_MOUSE;Q91VA7_MOUSE</t>
  </si>
  <si>
    <t>6/263</t>
  </si>
  <si>
    <t>IDHC_MOUSE;IDHP_MOUSE;IDHG1_MOUSE;AADAT_MOUSE;DLDH_MOUSE;Q91VA7_MOUSE</t>
  </si>
  <si>
    <t>6412</t>
  </si>
  <si>
    <t>70/2150</t>
  </si>
  <si>
    <t>ECHD2_MOUSE;ECI1_MOUSE;ECHM_MOUSE;ECHP_MOUSE;A0A0R4J023_MOUSE</t>
  </si>
  <si>
    <t>4/263</t>
  </si>
  <si>
    <t>GSH0_MOUSE;HCDH_MOUSE;CH60_MOUSE;CATA_MOUSE;PCKGC_MOUSE;SCOT1_MOUSE</t>
  </si>
  <si>
    <t>6749</t>
  </si>
  <si>
    <t>GSTA2_MOUSE;IDHC_MOUSE;NAT8_MOUSE;GSH0_MOUSE;GPX1_MOUSE;ETHE1_MOUSE;GSTA3_MOUSE</t>
  </si>
  <si>
    <t>ODB2_MOUSE;GRP75_MOUSE;LONM_MOUSE;GLYM_MOUSE;ACADV_MOUSE;EFTU_MOUSE;ATPB_MOUSE</t>
  </si>
  <si>
    <t>VATE1_MOUSE;ATPB_MOUSE;VATB2_MOUSE;VATG3_MOUSE;Q91YH6_MOUSE</t>
  </si>
  <si>
    <t>OXSM_MOUSE;MECR_MOUSE;ACSM5_MOUSE;ACSF3_MOUSE;ACSM2_MOUSE;ACSM1_MOUSE</t>
  </si>
  <si>
    <t>10/263</t>
  </si>
  <si>
    <t>AK1CL_MOUSE;QORL2_MOUSE;SARDH_MOUSE;ETFA_MOUSE;MIOX_MOUSE;HSDL2_MOUSE;AK1A1_MOUSE;B1AU25_MOUSE;A0A087WRE7_MOUSE;A2AL50_MOUSE</t>
  </si>
  <si>
    <t>ACADM_MOUSE;IVD_MOUSE;NDUA6_MOUSE;MITOS_MOUSE;ACADS_MOUSE;ACADV_MOUSE;DHSO_MOUSE;ATPB_MOUSE;A0A0R4J083_MOUSE</t>
  </si>
  <si>
    <t>ACADM_MOUSE;PCKGC_MOUSE;SCOT1_MOUSE;THIL_MOUSE</t>
  </si>
  <si>
    <t>ACADM_MOUSE;ACADS_MOUSE;ACADV_MOUSE;A0A0R4J083_MOUSE;Q3TCD4_MOUSE;A0A0A0MQ68_MOUSE</t>
  </si>
  <si>
    <t>SUCA_MOUSE;SSDH_MOUSE;SUCB2_MOUSE;SUCB1_MOUSE</t>
  </si>
  <si>
    <t>16607</t>
  </si>
  <si>
    <t>19904</t>
  </si>
  <si>
    <t>KAD2_MOUSE;KAD4_MOUSE;KAD3_MOUSE;ATPA_MOUSE;ATPB_MOUSE;VATB2_MOUSE;Q91YH6_MOUSE</t>
  </si>
  <si>
    <t>50/263</t>
  </si>
  <si>
    <t>AMACR_MOUSE;SPTB2_MOUSE;PPR1A_MOUSE;PLSI_MOUSE;ISC2A_MOUSE;IDHC_MOUSE;UB2V1_MOUSE;VATE1_MOUSE;VILI_MOUSE;NDRG1_MOUSE;SARDH_MOUSE;OAT_MOUSE;NHRF1_MOUSE;ODB2_MOUSE;F16P1_MOUSE;GRHPR_MOUSE;GRP75_MOUSE;KAD2_MOUSE;CD2AP_MOUSE;MIC19_MOUSE;MSRA_MOUSE;GLNA_MOUSE;MIOX_MOUSE;MDHM_MOUSE;AMRP_MOUSE;HCDH_MOUSE;HYKK_MOUSE;GPX1_MOUSE;GLYM_MOUSE;ETHE1_MOUSE;ACY3_MOUSE;ARK72_MOUSE;F210A_MOUSE;C1TC_MOUSE;ACOX1_MOUSE;CSRP2_MOUSE;AASS_MOUSE;CH60_MOUSE;ARLY_MOUSE;CATA_MOUSE;BDH2_MOUSE;CPSF5_MOUSE;ALDOB_MOUSE;VATB2_MOUSE;PCKGC_MOUSE;TIM16_MOUSE;SLIRP_MOUSE;B1AQW2_MOUSE;A0A0A0MQC7_MOUSE;Q91YH6_MOUSE</t>
  </si>
  <si>
    <t>IPYR2_MOUSE;IDHC_MOUSE;IDHP_MOUSE;IDHG1_MOUSE;GLNA_MOUSE;CLYBL_MOUSE;PCKGC_MOUSE;SUCB2_MOUSE;SUCB1_MOUSE;Q91VA7_MOUSE</t>
  </si>
  <si>
    <t>9083</t>
  </si>
  <si>
    <t>ODBB_MOUSE;IVD_MOUSE;Q3U3J1_MOUSE</t>
  </si>
  <si>
    <t>6574</t>
  </si>
  <si>
    <t>3HIDH_MOUSE;MMSA_MOUSE;HIBCH_MOUSE</t>
  </si>
  <si>
    <t>6475</t>
  </si>
  <si>
    <t>MDHM_MOUSE;ECHP_MOUSE;PCKGC_MOUSE</t>
  </si>
  <si>
    <t>45202</t>
  </si>
  <si>
    <t>82/2150</t>
  </si>
  <si>
    <t>MOT1_MOUSE;AK1A1_MOUSE;EFTU_MOUSE</t>
  </si>
  <si>
    <t>ODBB_MOUSE;GATM_MOUSE;GSH0_MOUSE;SUOX_MOUSE;SCOT1_MOUSE</t>
  </si>
  <si>
    <t>42407</t>
  </si>
  <si>
    <t>LETM1_MOUSE;AFG32_MOUSE;MIC19_MOUSE;MIC60_MOUSE</t>
  </si>
  <si>
    <t>ACDSB_MOUSE;ACOT2_MOUSE;AMACR_MOUSE;NDUS6_MOUSE;MECR_MOUSE;ACSF3_MOUSE</t>
  </si>
  <si>
    <t>10628</t>
  </si>
  <si>
    <t>55/2150</t>
  </si>
  <si>
    <t>ATP5E_MOUSE;ATPA_MOUSE;ATPB_MOUSE</t>
  </si>
  <si>
    <t>AK1CL_MOUSE;AK1A1_MOUSE;ARK72_MOUSE</t>
  </si>
  <si>
    <t>16655</t>
  </si>
  <si>
    <t>AK1CL_MOUSE;DCXR_MOUSE;DHRS4_MOUSE</t>
  </si>
  <si>
    <t>51560</t>
  </si>
  <si>
    <t>LETM1_MOUSE;AFG32_MOUSE;MIC60_MOUSE</t>
  </si>
  <si>
    <t>COQ3_MOUSE;COQ8A_MOUSE;TIM16_MOUSE</t>
  </si>
  <si>
    <t>COQ3_MOUSE;COQ8A_MOUSE;COQ9_MOUSE</t>
  </si>
  <si>
    <t>VATB2_MOUSE;A0A0N4SVE1_MOUSE;Q91YH6_MOUSE</t>
  </si>
  <si>
    <t>ACDSB_MOUSE;NDUF2_MOUSE;PGES2_MOUSE;ETFA_MOUSE;ETFB_MOUSE;ADX_MOUSE</t>
  </si>
  <si>
    <t>5902</t>
  </si>
  <si>
    <t>VATE1_MOUSE;VILI_MOUSE;NHRF1_MOUSE;DCXR_MOUSE;VATB2_MOUSE;Q91YH6_MOUSE</t>
  </si>
  <si>
    <t>30170</t>
  </si>
  <si>
    <t>OAT_MOUSE;AADAT_MOUSE;KBL_MOUSE;GLYM_MOUSE;GABT_MOUSE;AGT2_MOUSE</t>
  </si>
  <si>
    <t>QOR_MOUSE;AK1CL_MOUSE;GRHPR_MOUSE;DECR_MOUSE</t>
  </si>
  <si>
    <t>AK1CL_MOUSE;SSDH_MOUSE;GRHPR_MOUSE;PCKGC_MOUSE</t>
  </si>
  <si>
    <t>LONM_MOUSE;DHSO_MOUSE;SCOT1_MOUSE;THIL_MOUSE</t>
  </si>
  <si>
    <t>TIM29_MOUSE;GATM_MOUSE;KAD2_MOUSE;MIC60_MOUSE;KAD3_MOUSE;GLYM_MOUSE;TIM8A_MOUSE;CATA_MOUSE;SUOX_MOUSE</t>
  </si>
  <si>
    <t>6886</t>
  </si>
  <si>
    <t>49/2150</t>
  </si>
  <si>
    <t>8553</t>
  </si>
  <si>
    <t>ATP5E_MOUSE;VATE1_MOUSE;VATG3_MOUSE;VATG1_MOUSE</t>
  </si>
  <si>
    <t>THIM_MOUSE;THIKB_MOUSE;THIL_MOUSE</t>
  </si>
  <si>
    <t>ACADM_MOUSE;KAD4_MOUSE;ACON_MOUSE;ARLY_MOUSE;THIL_MOUSE</t>
  </si>
  <si>
    <t>ETHE1_MOUSE;ACON_MOUSE;CP4B1_MOUSE;ADX_MOUSE;Q0PGA1_MOUSE</t>
  </si>
  <si>
    <t>3735</t>
  </si>
  <si>
    <t>84/2150</t>
  </si>
  <si>
    <t>279/2150</t>
  </si>
  <si>
    <t>6739</t>
  </si>
  <si>
    <t>31410</t>
  </si>
  <si>
    <t>125/263</t>
  </si>
  <si>
    <t>XYLB_MOUSE;MMSA_MOUSE;GLYAT_MOUSE;GLYM_MOUSE;C1TC_MOUSE;ARLY_MOUSE;CX6B1_MOUSE;THIL_MOUSE;PCCA_MOUSE;Q91YH6_MOUSE;A0A0R4J083_MOUSE;ACADM_MOUSE;ACADV_MOUSE;ACADS_MOUSE;ACON_MOUSE;ACOX1_MOUSE;KAD2_MOUSE;KAD4_MOUSE;ACSM1_MOUSE;ATPA_MOUSE;ATPB_MOUSE;VATB2_MOUSE;VATE1_MOUSE;A0A0R4J023_MOUSE;Q3U3J1_MOUSE;ODBB_MOUSE;CATA_MOUSE;Q9D881_MOUSE;Q9DCW5_MOUSE;CISY_MOUSE;A0A0R4J203_MOUSE;ODB2_MOUSE;DLDH_MOUSE;FAAA_MOUSE;F16P1_MOUSE;GSH0_MOUSE;GLNA_MOUSE;GPX1_MOUSE;GSTA2_MOUSE;GSTA3_MOUSE;HCDH_MOUSE;Q99N15_MOUSE;IDHC_MOUSE;IDHG1_MOUSE;AMACR_MOUSE;ACOT2_MOUSE;MDHM_MOUSE;MUTA_MOUSE;OAT_MOUSE;PCKGC_MOUSE;ODPA_MOUSE;PROD_MOUSE;SARDH_MOUSE;DHSO_MOUSE;SBP1_MOUSE;Q91XH5_MOUSE;SUCB1_MOUSE;SUCB2_MOUSE;SUOX_MOUSE;AL4A1_MOUSE;SSDH_MOUSE;L2HDH_MOUSE;CHDH_MOUSE;THTR_MOUSE;HIBCH_MOUSE;A2AL50_MOUSE;COQ3_MOUSE;ALDOB_MOUSE;ACSM2_MOUSE;PLCG2_MOUSE;ODP2_MOUSE;HYKK_MOUSE;A0A0R4J1H2_MOUSE;THIKB_MOUSE;AADAT_MOUSE;ACSF3_MOUSE;AGT2_MOUSE;GABT_MOUSE;KBL_MOUSE;MECR_MOUSE;IDHP_MOUSE;A0A0A0MQ68_MOUSE;ACSM5_MOUSE;DHRS4_MOUSE;AASS_MOUSE;VATG3_MOUSE;NDUS6_MOUSE;GCST_MOUSE;THIM_MOUSE;NIT2_MOUSE;LDHD_MOUSE;HAOX2_MOUSE;HYPDH_MOUSE;IVD_MOUSE;SUCA_MOUSE;MIOX_MOUSE;AL9A1_MOUSE;MOGS_MOUSE;AK1A1_MOUSE;3HIDH_MOUSE;KEG1_MOUSE;ETHE1_MOUSE;VATG1_MOUSE;NDUA7_MOUSE;ACDSB_MOUSE;SCOT1_MOUSE;GATM_MOUSE;ATP5E_MOUSE;NDUA6_MOUSE;DCXR_MOUSE;ODPB_MOUSE;NAT8_MOUSE;FAHD1_MOUSE;BDH2_MOUSE;OXSM_MOUSE;MCCA_MOUSE;CDD_MOUSE;MCEE_MOUSE;VATD_MOUSE;ECHP_MOUSE;GRHPR_MOUSE;ACOX3_MOUSE;ACOX2_MOUSE;ECHM_MOUSE;PGES2_MOUSE</t>
  </si>
  <si>
    <t>28/263</t>
  </si>
  <si>
    <t>MMSA_MOUSE;THIL_MOUSE;PCCA_MOUSE;ACADM_MOUSE;ACADS_MOUSE;A0A0R4J023_MOUSE;Q3U3J1_MOUSE;ODBB_MOUSE;ODB2_MOUSE;DLDH_MOUSE;HCDH_MOUSE;Q99N15_MOUSE;MUTA_MOUSE;HIBCH_MOUSE;THIKB_MOUSE;ACSF3_MOUSE;AGT2_MOUSE;GABT_MOUSE;THIM_MOUSE;IVD_MOUSE;AL9A1_MOUSE;3HIDH_MOUSE;ACDSB_MOUSE;SCOT1_MOUSE;MCCA_MOUSE;MCEE_MOUSE;ECHP_MOUSE;ECHM_MOUSE</t>
  </si>
  <si>
    <t>31/263</t>
  </si>
  <si>
    <t>MMSA_MOUSE;GLYM_MOUSE;THIL_MOUSE;PCCA_MOUSE;ACADS_MOUSE;ACON_MOUSE;ACOX1_MOUSE;CATA_MOUSE;CISY_MOUSE;DLDH_MOUSE;F16P1_MOUSE;IDHC_MOUSE;IDHG1_MOUSE;MDHM_MOUSE;MUTA_MOUSE;ODPA_MOUSE;SUCB1_MOUSE;SUCB2_MOUSE;HIBCH_MOUSE;ALDOB_MOUSE;ODP2_MOUSE;A0A0R4J1H2_MOUSE;IDHP_MOUSE;GCST_MOUSE;HAOX2_MOUSE;SUCA_MOUSE;ODPB_MOUSE;MCEE_MOUSE;ECHP_MOUSE;ACOX3_MOUSE;ECHM_MOUSE</t>
  </si>
  <si>
    <t>MMSA_MOUSE;THIL_MOUSE;PCCA_MOUSE;ACADS_MOUSE;ACOX1_MOUSE;Q3U3J1_MOUSE;ODBB_MOUSE;ODB2_MOUSE;DLDH_MOUSE;MUTA_MOUSE;SUCB1_MOUSE;SUCB2_MOUSE;HIBCH_MOUSE;GABT_MOUSE;SUCA_MOUSE;MCEE_MOUSE;ECHP_MOUSE;ACOX3_MOUSE;ECHM_MOUSE</t>
  </si>
  <si>
    <t>17/263</t>
  </si>
  <si>
    <t>THIL_MOUSE;A0A0R4J083_MOUSE;ACADM_MOUSE;ACADV_MOUSE;ACADS_MOUSE;ACOX1_MOUSE;CPT2_MOUSE;ECI1_MOUSE;HCDH_MOUSE;THIKB_MOUSE;A0A0A0MQ68_MOUSE;THIM_MOUSE;AL9A1_MOUSE;ACDSB_MOUSE;ECHP_MOUSE;ACOX3_MOUSE;ECHM_MOUSE</t>
  </si>
  <si>
    <t>15/263</t>
  </si>
  <si>
    <t>GLYM_MOUSE;THIL_MOUSE;PCCA_MOUSE;ACON_MOUSE;CATA_MOUSE;CISY_MOUSE;DLDH_MOUSE;GLNA_MOUSE;MDHM_MOUSE;MUTA_MOUSE;A0A0R4J1H2_MOUSE;GCST_MOUSE;HAOX2_MOUSE;MCEE_MOUSE;GRHPR_MOUSE</t>
  </si>
  <si>
    <t>THIL_MOUSE;A0A0R4J083_MOUSE;ACADM_MOUSE;ACADV_MOUSE;ACADS_MOUSE;ACOX1_MOUSE;CPT2_MOUSE;HCDH_MOUSE;THIKB_MOUSE;ACSF3_MOUSE;MECR_MOUSE;THIM_MOUSE;ACDSB_MOUSE;OXSM_MOUSE;ECHP_MOUSE;ACOX3_MOUSE;ECHM_MOUSE</t>
  </si>
  <si>
    <t>ACON_MOUSE;CISY_MOUSE;DLDH_MOUSE;IDHC_MOUSE;IDHG1_MOUSE;MDHM_MOUSE;PCKGC_MOUSE;ODPA_MOUSE;SUCB1_MOUSE;SUCB2_MOUSE;ODP2_MOUSE;IDHP_MOUSE;SUCA_MOUSE;ODPB_MOUSE</t>
  </si>
  <si>
    <t>13/263</t>
  </si>
  <si>
    <t>THIL_MOUSE;ACADS_MOUSE;ACSM1_MOUSE;HCDH_MOUSE;SSDH_MOUSE;L2HDH_MOUSE;ACSM2_MOUSE;GABT_MOUSE;ACSM5_MOUSE;SCOT1_MOUSE;BDH2_MOUSE;ECHP_MOUSE;ECHM_MOUSE</t>
  </si>
  <si>
    <t>THIL_MOUSE;DLDH_MOUSE;HCDH_MOUSE;HYKK_MOUSE;AADAT_MOUSE;A0A0A0MQ68_MOUSE;AASS_MOUSE;AL9A1_MOUSE;ECHP_MOUSE;ECHM_MOUSE</t>
  </si>
  <si>
    <t>MMSA_MOUSE;ACADS_MOUSE;ACOX1_MOUSE;HIBCH_MOUSE;GABT_MOUSE;AL9A1_MOUSE;ECHP_MOUSE;ACOX3_MOUSE;ECHM_MOUSE</t>
  </si>
  <si>
    <t>THIL_MOUSE;DLDH_MOUSE;MDHM_MOUSE;PCKGC_MOUSE;ODPA_MOUSE;ODP2_MOUSE;LDHD_MOUSE;AL9A1_MOUSE;ODPB_MOUSE;GRHPR_MOUSE</t>
  </si>
  <si>
    <t>THIL_MOUSE;CATA_MOUSE;DLDH_MOUSE;HCDH_MOUSE;AADAT_MOUSE;A0A0A0MQ68_MOUSE;AL9A1_MOUSE;ECHP_MOUSE;ECHM_MOUSE</t>
  </si>
  <si>
    <t>ACOX1_MOUSE;CATA_MOUSE;A0A0R4J203_MOUSE;IDHC_MOUSE;AMACR_MOUSE;A2AL50_MOUSE;THIKB_MOUSE;IDHP_MOUSE;DHRS4_MOUSE;HAOX2_MOUSE;ECHP_MOUSE;ACOX3_MOUSE;ACOX2_MOUSE</t>
  </si>
  <si>
    <t>A0A0R4J083_MOUSE;ACADM_MOUSE;ACOX1_MOUSE;CPT2_MOUSE;PCKGC_MOUSE;THIKB_MOUSE;ECHP_MOUSE;ACOX3_MOUSE;ACOX2_MOUSE</t>
  </si>
  <si>
    <t>ARLY_MOUSE;GLNA_MOUSE;AL4A1_MOUSE;SSDH_MOUSE;AGT2_MOUSE;GABT_MOUSE;NIT2_MOUSE</t>
  </si>
  <si>
    <t>A0A0R4J203_MOUSE;OAT_MOUSE;PROD_MOUSE;AL4A1_MOUSE;HYPDH_MOUSE;AL9A1_MOUSE;GATM_MOUSE</t>
  </si>
  <si>
    <t>path:mmu00480</t>
  </si>
  <si>
    <t>GSH0_MOUSE;GPX1_MOUSE;GSTA2_MOUSE;GSTA3_MOUSE;IDHC_MOUSE;IDHP_MOUSE;NAT8_MOUSE</t>
  </si>
  <si>
    <t>Q91YH6_MOUSE;VATB2_MOUSE;VATE1_MOUSE;VATG3_MOUSE;VATG1_MOUSE;VATD_MOUSE</t>
  </si>
  <si>
    <t>DLDH_MOUSE;F16P1_MOUSE;PCKGC_MOUSE;ODPA_MOUSE;ALDOB_MOUSE;ODP2_MOUSE;AL9A1_MOUSE;AK1A1_MOUSE;ODPB_MOUSE</t>
  </si>
  <si>
    <t>SBP1_MOUSE;SUOX_MOUSE;THTR_MOUSE;ETHE1_MOUSE</t>
  </si>
  <si>
    <t>XYLB_MOUSE;DHSO_MOUSE;AK1A1_MOUSE;DCXR_MOUSE</t>
  </si>
  <si>
    <t>HCDH_MOUSE;ACOT2_MOUSE;MECR_MOUSE;THIM_MOUSE;ECHM_MOUSE</t>
  </si>
  <si>
    <t>ACOX1_MOUSE;THIKB_MOUSE;ACOX3_MOUSE</t>
  </si>
  <si>
    <t>path:mmu01230</t>
  </si>
  <si>
    <t>GLYM_MOUSE;ARLY_MOUSE;ACON_MOUSE;CISY_MOUSE;GLNA_MOUSE;IDHC_MOUSE;IDHG1_MOUSE;ALDOB_MOUSE;IDHP_MOUSE</t>
  </si>
  <si>
    <t>path:mmu04141</t>
  </si>
  <si>
    <t>ACSF3_MOUSE;MECR_MOUSE;OXSM_MOUSE</t>
  </si>
  <si>
    <t>185/352</t>
  </si>
  <si>
    <t>CHDH_MOUSE;ALDH2_MOUSE;COX41_MOUSE;CH10_MOUSE;CLPP_MOUSE;BPHL_MOUSE;AMACR_MOUSE;ATP5E_MOUSE;B2L13_MOUSE;ATPO_MOUSE;SFXN3_MOUSE;PPA6_MOUSE;SDHB_MOUSE;NDUS6_MOUSE;NDUA8_MOUSE;NIT1_MOUSE;RM50_MOUSE;MUTA_MOUSE;QCR8_MOUSE;ISC2A_MOUSE;MARC2_MOUSE;MPPB_MOUSE;NDUA2_MOUSE;PROD_MOUSE;IDHC_MOUSE;NDUA4_MOUSE;PURA2_MOUSE;QCR6_MOUSE;THIM_MOUSE;VATE1_MOUSE;VWA8_MOUSE;QCR1_MOUSE;RT26_MOUSE;SUCA_MOUSE;PAHX_MOUSE;SFXN1_MOUSE;SDHA_MOUSE;THIC_MOUSE;SARDH_MOUSE;THIKB_MOUSE;OXSM_MOUSE;NDUBB_MOUSE;RT05_MOUSE;ODB2_MOUSE;SSDH_MOUSE;NDUV2_MOUSE;PRDX3_MOUSE;PGES2_MOUSE;AEDO_MOUSE;MSRB2_MOUSE;ACADM_MOUSE;NDUC2_MOUSE;ODP2_MOUSE;DCMC_MOUSE;IDHP_MOUSE;NIT2_MOUSE;ODPX_MOUSE;NDUB4_MOUSE;NUDT8_MOUSE;ETFA_MOUSE;FUMH_MOUSE;GCST_MOUSE;ODPA_MOUSE;ODBB_MOUSE;ODPB_MOUSE;LETM1_MOUSE;NDUS1_MOUSE;IVD_MOUSE;GRP75_MOUSE;MOT1_MOUSE;CMC2_MOUSE;COX6C_MOUSE;NDUAD_MOUSE;KAD2_MOUSE;3HIDH_MOUSE;HDHD3_MOUSE;MECR_MOUSE;COA6_MOUSE;ISC2B_MOUSE;MIC19_MOUSE;NDUS5_MOUSE;NDUA7_MOUSE;NDUA6_MOUSE;MCCA_MOUSE;AADAT_MOUSE;MIC60_MOUSE;LPPRC_MOUSE;MMSA_MOUSE;ACADS_MOUSE;HMGCL_MOUSE;L2HDH_MOUSE;LDHD_MOUSE;MDHM_MOUSE;KAD4_MOUSE;KEG1_MOUSE;LONM_MOUSE;HCDH_MOUSE;HSDL2_MOUSE;KAD3_MOUSE;KCRB_MOUSE;GPX1_MOUSE;GLYM_MOUSE;GABT_MOUSE;AMPL_MOUSE;ATPA_MOUSE;ATP5J_MOUSE;ETHE1_MOUSE;HINT2_MOUSE;ACOX3_MOUSE;ACADV_MOUSE;HYPDH_MOUSE;FAHD1_MOUSE;GLYAT_MOUSE;AL9A1_MOUSE;AGT2_MOUSE;COQ3_MOUSE;HAOX2_MOUSE;ATPD_MOUSE;EFTU_MOUSE;GAL3A_MOUSE;ECHD2_MOUSE;ACO13_MOUSE;ARK72_MOUSE;DIC_MOUSE;ECHB_MOUSE;F210A_MOUSE;ADRO_MOUSE;CISY_MOUSE;TIM8A_MOUSE;EFGM_MOUSE;ECI1_MOUSE;ECHM_MOUSE;ACON_MOUSE;ACSF3_MOUSE;ETFB_MOUSE;ATP5H_MOUSE;DLDH_MOUSE;ACOX1_MOUSE;ATPB_MOUSE;ADX_MOUSE;DHRS4_MOUSE;DNJA3_MOUSE;EFTS_MOUSE;CX6B1_MOUSE;CISD1_MOUSE;DHB8_MOUSE;AASS_MOUSE;CPT2_MOUSE;ACSM2_MOUSE;ACSM1_MOUSE;CH60_MOUSE;ATP5I_MOUSE;CATA_MOUSE;DHB4_MOUSE;COX20_MOUSE;CLYBL_MOUSE;CBR4_MOUSE;COX5A_MOUSE;AL4A1_MOUSE;QCR2_MOUSE;SIR5_MOUSE;SUCHY_MOUSE;PCKGC_MOUSE;RT36_MOUSE;SUOX_MOUSE;SUCB2_MOUSE;RM12_MOUSE;SCOT1_MOUSE;THIL_MOUSE;THIKA_MOUSE;SUCB1_MOUSE;THTM_MOUSE;THTR_MOUSE;TIM16_MOUSE;TIM50_MOUSE;UCRI_MOUSE;SLIRP_MOUSE;Q921K2_MOUSE;A0A0R4J0T0_MOUSE;A0A1L1STE6_MOUSE;E9PV44_MOUSE;F7ARZ1_MOUSE;Z4YK42_MOUSE;Q91VA7_MOUSE;A0A0A0MQ68_MOUSE</t>
  </si>
  <si>
    <t>64/352</t>
  </si>
  <si>
    <t>CHDH_MOUSE;COX41_MOUSE;ATP5E_MOUSE;SDHB_MOUSE;NDUA8_MOUSE;QCR8_MOUSE;MARC2_MOUSE;MPPB_MOUSE;PROD_MOUSE;NDUA4_MOUSE;QCR6_MOUSE;THIM_MOUSE;QCR1_MOUSE;SUCA_MOUSE;SFXN1_MOUSE;SDHA_MOUSE;NDUC2_MOUSE;IDHP_MOUSE;NDUB4_MOUSE;ODBB_MOUSE;LETM1_MOUSE;CMC2_MOUSE;COX6C_MOUSE;NDUAD_MOUSE;KAD2_MOUSE;MIC19_MOUSE;MCCA_MOUSE;MIC60_MOUSE;HMGCL_MOUSE;LDHD_MOUSE;MDHM_MOUSE;HCDH_MOUSE;GLYM_MOUSE;ATPA_MOUSE;ATP5J_MOUSE;ACADV_MOUSE;HYPDH_MOUSE;FAHD1_MOUSE;ATPD_MOUSE;EFTU_MOUSE;DIC_MOUSE;ECHB_MOUSE;ADRO_MOUSE;TIM8A_MOUSE;ECI1_MOUSE;ATP5H_MOUSE;ATPB_MOUSE;CX6B1_MOUSE;CPT2_MOUSE;CH60_MOUSE;COX20_MOUSE;COX5A_MOUSE;QCR2_MOUSE;SIR5_MOUSE;SIM20_MOUSE;THIL_MOUSE;THTM_MOUSE;THTR_MOUSE;TIM16_MOUSE;TIM50_MOUSE;UCRI_MOUSE;A0A0U1RP81_MOUSE;A0A0A6YVR9_MOUSE;D3YUM1_MOUSE</t>
  </si>
  <si>
    <t>43/352</t>
  </si>
  <si>
    <t>ALDH2_MOUSE;CH10_MOUSE;CLPP_MOUSE;MUTA_MOUSE;PROD_MOUSE;THIM_MOUSE;SARDH_MOUSE;ACADM_MOUSE;DCMC_MOUSE;ODPX_MOUSE;IVD_MOUSE;GRP75_MOUSE;MCCA_MOUSE;ACADS_MOUSE;HMGCL_MOUSE;MDHM_MOUSE;KAD4_MOUSE;LONM_MOUSE;HCDH_MOUSE;KAD3_MOUSE;GLYM_MOUSE;GABT_MOUSE;ETHE1_MOUSE;CISY_MOUSE;ECI1_MOUSE;ECHM_MOUSE;ETFB_MOUSE;DLDH_MOUSE;ADX_MOUSE;DNJA3_MOUSE;EFTS_MOUSE;DHB8_MOUSE;ACSM2_MOUSE;ACSM1_MOUSE;CH60_MOUSE;CBR4_MOUSE;AL4A1_MOUSE;SIR5_MOUSE;SCOT1_MOUSE;THIL_MOUSE;THTR_MOUSE;TIM16_MOUSE;A0A0R4J083_MOUSE</t>
  </si>
  <si>
    <t>36/352</t>
  </si>
  <si>
    <t>BTF3_MOUSE;PI42A_MOUSE;ISC2A_MOUSE;NH2L1_MOUSE;NDRG1_MOUSE;SWP70_MOUSE;PGES2_MOUSE;MORC3_MOUSE;FUMH_MOUSE;NDUAD_MOUSE;KAD2_MOUSE;MECR_MOUSE;ISC2B_MOUSE;MIC19_MOUSE;LPPRC_MOUSE;HMGA1_MOUSE;KCRB_MOUSE;GPX1_MOUSE;GLYM_MOUSE;ATPA_MOUSE;DOK1_MOUSE;DTD1_MOUSE;FA50A_MOUSE;ACO13_MOUSE;DLDH_MOUSE;DHRS4_MOUSE;DNJA3_MOUSE;BABA1_MOUSE;ALDOB_MOUSE;SIR5_MOUSE;WASP_MOUSE;SOX9_MOUSE;SLIRP_MOUSE;A4QPD3_MOUSE;A0A0R4J0I6_MOUSE;E9PUD0_MOUSE</t>
  </si>
  <si>
    <t>17/352</t>
  </si>
  <si>
    <t>SDHB_MOUSE;IDHC_MOUSE;SUCA_MOUSE;SDHA_MOUSE;ODP2_MOUSE;IDHP_MOUSE;FUMH_MOUSE;ODPA_MOUSE;ODPB_MOUSE;MDHM_MOUSE;CISY_MOUSE;ACON_MOUSE;SUCB2_MOUSE;SUCB1_MOUSE;Z4YJV4_MOUSE;A0A1L1STE6_MOUSE;Q91VA7_MOUSE</t>
  </si>
  <si>
    <t>19/352</t>
  </si>
  <si>
    <t>CHDH_MOUSE;SDHA_MOUSE;SARDH_MOUSE;ACADM_MOUSE;ETFA_MOUSE;IVD_MOUSE;ACADS_MOUSE;LDHD_MOUSE;ACOX3_MOUSE;ACADV_MOUSE;ACOX2_MOUSE;FMO1_MOUSE;FMO2_MOUSE;DLDH_MOUSE;ACOX1_MOUSE;A0A0R4J083_MOUSE;B1AU25_MOUSE;A0A0R4J0I6_MOUSE;A0A0A0MQ68_MOUSE</t>
  </si>
  <si>
    <t>THIM_MOUSE;THIC_MOUSE;THIKB_MOUSE;ACADM_MOUSE;HCDH_MOUSE;ACOX3_MOUSE;ACADV_MOUSE;ACOX2_MOUSE;ECHD2_MOUSE;ECHB_MOUSE;ECI1_MOUSE;ECHM_MOUSE;ACOX1_MOUSE;CPT2_MOUSE;DHB4_MOUSE;THIL_MOUSE;THIKA_MOUSE</t>
  </si>
  <si>
    <t>16/352</t>
  </si>
  <si>
    <t>COX41_MOUSE;B2L13_MOUSE;SFXN3_MOUSE;SDHB_MOUSE;NDUA2_MOUSE;NRP1_MOUSE;ACADM_MOUSE;IVD_MOUSE;NDUAD_MOUSE;NDUA6_MOUSE;ACADS_MOUSE;ACADV_MOUSE;ATPB_MOUSE;UCRI_MOUSE;A0A0R4J083_MOUSE;A0A0R4J0I6_MOUSE</t>
  </si>
  <si>
    <t>20/352</t>
  </si>
  <si>
    <t>AMACR_MOUSE;MARC2_MOUSE;IDHC_MOUSE;VWA8_MOUSE;PAHX_MOUSE;THIKB_MOUSE;DCMC_MOUSE;IDHP_MOUSE;HMGCL_MOUSE;HSDL2_MOUSE;ACOX3_MOUSE;ACOX2_MOUSE;HAOX2_MOUSE;ACOX1_MOUSE;DHRS4_MOUSE;CATA_MOUSE;DHB4_MOUSE;THIKA_MOUSE;A0A0R4J0I6_MOUSE;A2AL50_MOUSE</t>
  </si>
  <si>
    <t>NDUS6_MOUSE;NDUA8_MOUSE;NDUA2_MOUSE;NDUA4_MOUSE;NDUBB_MOUSE;NDUV2_MOUSE;NDUC2_MOUSE;NDUB4_MOUSE;NDUS1_MOUSE;NDUAD_MOUSE;NDUS5_MOUSE;NDUA7_MOUSE;NDUA6_MOUSE;NDUB1_MOUSE;A0A0R4J275_MOUSE;E9QPX3_MOUSE</t>
  </si>
  <si>
    <t>9/352</t>
  </si>
  <si>
    <t>8/352</t>
  </si>
  <si>
    <t>NH2L1_MOUSE;RT05_MOUSE;MORC3_MOUSE;LPPRC_MOUSE;SLIRP_MOUSE;A0A1L1SRC3_MOUSE;H9KV01_MOUSE;E9PUD0_MOUSE</t>
  </si>
  <si>
    <t>12/352</t>
  </si>
  <si>
    <t>63/352</t>
  </si>
  <si>
    <t>AMACR_MOUSE;PPA6_MOUSE;PPR1A_MOUSE;NIT1_MOUSE;ISC2A_MOUSE;IDHC_MOUSE;PURA2_MOUSE;VATE1_MOUSE;NDRG1_MOUSE;THIC_MOUSE;SARDH_MOUSE;STK10_MOUSE;NHRF1_MOUSE;SWP70_MOUSE;ODB2_MOUSE;ST1D1_MOUSE;PRDX3_MOUSE;MSRB2_MOUSE;NDUC2_MOUSE;DCMC_MOUSE;GPSM3_MOUSE;GTR2_MOUSE;FUMH_MOUSE;GRHPR_MOUSE;GRP75_MOUSE;NDUAD_MOUSE;KAD2_MOUSE;CD2AP_MOUSE;ISC2B_MOUSE;MIC19_MOUSE;LRP2_MOUSE;LPPRC_MOUSE;MDHM_MOUSE;HCDH_MOUSE;GPX1_MOUSE;GLYM_MOUSE;ETHE1_MOUSE;DTD1_MOUSE;CP2J5_MOUSE;ACY3_MOUSE;AL8A1_MOUSE;ARK72_MOUSE;F210A_MOUSE;ACOX1_MOUSE;DNJA3_MOUSE;AASS_MOUSE;ACTA_MOUSE;CH60_MOUSE;CATA_MOUSE;COR1A_MOUSE;BABA1_MOUSE;ALDOB_MOUSE;VATB2_MOUSE;PCKGC_MOUSE;THTM_MOUSE;TFIP8_MOUSE;TIM16_MOUSE;SLIRP_MOUSE;A4QPD3_MOUSE;B1AQW2_MOUSE;A0A0G2JEC4_MOUSE;E9Q1V3_MOUSE;Z4YJY0_MOUSE</t>
  </si>
  <si>
    <t>13/352</t>
  </si>
  <si>
    <t>ALDH2_MOUSE;IDHC_MOUSE;SSDH_MOUSE;IDHP_MOUSE;GRHPR_MOUSE;3HIDH_MOUSE;AL9A1_MOUSE;DLDH_MOUSE;Q921K2_MOUSE;A0A1L1STE6_MOUSE;E0CXN5_MOUSE;D3YUM1_MOUSE;Q91VA7_MOUSE</t>
  </si>
  <si>
    <t>10/352</t>
  </si>
  <si>
    <t>ODB2_MOUSE;GRP75_MOUSE;LPPRC_MOUSE;LONM_MOUSE;GLYM_MOUSE;ACADV_MOUSE;EFTU_MOUSE;ECHB_MOUSE;ATPB_MOUSE;DNJA3_MOUSE</t>
  </si>
  <si>
    <t>NDUS6_MOUSE;NDUA8_MOUSE;NDUA2_MOUSE;NDUBB_MOUSE;NDUC2_MOUSE;NDUB4_MOUSE;NDUAD_MOUSE;NDUS5_MOUSE;NDUA6_MOUSE;NDUB1_MOUSE;A2AJX3_MOUSE;E9QPX3_MOUSE</t>
  </si>
  <si>
    <t>15/352</t>
  </si>
  <si>
    <t>MARC2_MOUSE;SDHA_MOUSE;NDUBB_MOUSE;SSDH_MOUSE;ACADM_MOUSE;GRHPR_MOUSE;NDUS5_MOUSE;NDUA6_MOUSE;CP2J5_MOUSE;AL9A1_MOUSE;DCXR_MOUSE;DHRS4_MOUSE;DHB8_MOUSE;CBR4_MOUSE;QCR2_MOUSE</t>
  </si>
  <si>
    <t>7/352</t>
  </si>
  <si>
    <t>SDHB_MOUSE;NDUV2_MOUSE;NDUS1_MOUSE;ADX_MOUSE;CISD1_MOUSE;UCRI_MOUSE;Z4YKM2_MOUSE</t>
  </si>
  <si>
    <t>NDUA2_MOUSE;NDUV2_MOUSE;NDUC2_MOUSE;NDUB4_MOUSE;NDUS1_MOUSE;NDUAD_MOUSE;NDUA7_MOUSE;A0A0R4J275_MOUSE;D3YUM1_MOUSE;E9QPX3_MOUSE</t>
  </si>
  <si>
    <t>ST1D1_MOUSE;MOT1_MOUSE;HMGCL_MOUSE;GPX1_MOUSE;ATPA_MOUSE;ACOX1_MOUSE;ATPB_MOUSE;DPEP1_MOUSE;PCKGC_MOUSE</t>
  </si>
  <si>
    <t>6/352</t>
  </si>
  <si>
    <t>1/352</t>
  </si>
  <si>
    <t>OXSM_MOUSE;DCMC_MOUSE;MECR_MOUSE;ACSF3_MOUSE;DHB8_MOUSE;ACSM2_MOUSE;ACSM1_MOUSE;CBR4_MOUSE</t>
  </si>
  <si>
    <t>4/352</t>
  </si>
  <si>
    <t>CMC2_MOUSE;LRP2_MOUSE;ATPB_MOUSE;E9QPK1_MOUSE</t>
  </si>
  <si>
    <t>IDHC_MOUSE;PAHX_MOUSE;IDHP_MOUSE;AADAT_MOUSE;DLDH_MOUSE;RT36_MOUSE;Q91VA7_MOUSE</t>
  </si>
  <si>
    <t>PPR1A_MOUSE;LRP2_MOUSE;KCRB_MOUSE;IL16_MOUSE;ATP5J_MOUSE;CH60_MOUSE;CATA_MOUSE;DPEP1_MOUSE</t>
  </si>
  <si>
    <t>5/352</t>
  </si>
  <si>
    <t>COX41_MOUSE;NDUA4_MOUSE;COX5A_MOUSE;QCR2_MOUSE;UCRI_MOUSE;Q9DCW5_MOUSE</t>
  </si>
  <si>
    <t>QCR8_MOUSE;QCR6_MOUSE;QCR1_MOUSE;QCR2_MOUSE;UCRI_MOUSE;Q9CQB4_MOUSE</t>
  </si>
  <si>
    <t>3729</t>
  </si>
  <si>
    <t>47/2150</t>
  </si>
  <si>
    <t>ISC2A_MOUSE;4F2_MOUSE;QCR1_MOUSE;PAHX_MOUSE;ISC2B_MOUSE;Q3TCD4_MOUSE;E9PWM4_MOUSE;D3Z041_MOUSE</t>
  </si>
  <si>
    <t>NDUA8_MOUSE;NDUS1_MOUSE;KAD2_MOUSE;COA6_MOUSE;NDUS5_MOUSE;MIC60_MOUSE;KAD3_MOUSE;GLYM_MOUSE;TIM8A_MOUSE;CATA_MOUSE;SIR5_MOUSE;SUOX_MOUSE</t>
  </si>
  <si>
    <t>QOR_MOUSE;IDHC_MOUSE;GRHPR_MOUSE;3HIDH_MOUSE;FMO1_MOUSE;FMO2_MOUSE;CATA_MOUSE</t>
  </si>
  <si>
    <t>ACADM_MOUSE;CP2J5_MOUSE;FMO1_MOUSE;FMO2_MOUSE</t>
  </si>
  <si>
    <t>PAHX_MOUSE;DCMC_MOUSE;ACOX3_MOUSE;CH60_MOUSE;DHB4_MOUSE;THIKA_MOUSE</t>
  </si>
  <si>
    <t>SDHB_MOUSE;SDHA_MOUSE;PGES2_MOUSE;ETFA_MOUSE;NDUS1_MOUSE;ETFB_MOUSE;ADX_MOUSE;A0A0R4J275_MOUSE</t>
  </si>
  <si>
    <t>4F2_MOUSE;MOT1_MOUSE;EFTU_MOUSE;COR1A_MOUSE;THTM_MOUSE</t>
  </si>
  <si>
    <t>RT05_MOUSE;NDUA7_MOUSE;RM12_MOUSE;F7ARZ1_MOUSE;A0A1B0GQZ1_MOUSE</t>
  </si>
  <si>
    <t>3/352</t>
  </si>
  <si>
    <t>4F2_MOUSE;NRP1_MOUSE;KCRB_MOUSE</t>
  </si>
  <si>
    <t>TPPC3_MOUSE;RPN1_MOUSE;PLPL7_MOUSE;MLEC_MOUSE;RTN1_MOUSE;NAT8_MOUSE;CNPY2_MOUSE;LRP2_MOUSE;MOGS_MOUSE;ECHB_MOUSE;CATA_MOUSE;SC61B_MOUSE;TAP2_MOUSE</t>
  </si>
  <si>
    <t>COX41_MOUSE;NDUA4_MOUSE;COX6C_MOUSE;COX5A_MOUSE;Q9DCW5_MOUSE;Q9D881_MOUSE</t>
  </si>
  <si>
    <t>COX41_MOUSE;ODBB_MOUSE;GSH0_MOUSE;HMGCL_MOUSE;SUOX_MOUSE;SCOT1_MOUSE</t>
  </si>
  <si>
    <t>46982</t>
  </si>
  <si>
    <t>PAHX_MOUSE;SSDH_MOUSE;GRHPR_MOUSE;HMGCL_MOUSE;PCKGC_MOUSE</t>
  </si>
  <si>
    <t>RT05_MOUSE;RM12_MOUSE;F7ARZ1_MOUSE;A0A1B0GQZ1_MOUSE</t>
  </si>
  <si>
    <t>65/352</t>
  </si>
  <si>
    <t>BTF3_MOUSE;COX41_MOUSE;TPPC3_MOUSE;RPN1_MOUSE;QOR_MOUSE;PNPO_MOUSE;4F2_MOUSE;IDHC_MOUSE;PURA2_MOUSE;VATE1_MOUSE;XYLB_MOUSE;QCR1_MOUSE;SUCA_MOUSE;NDRG1_MOUSE;THIC_MOUSE;OXSM_MOUSE;PRDX3_MOUSE;PGES2_MOUSE;NRP1_MOUSE;DCMC_MOUSE;IDHP_MOUSE;NIT2_MOUSE;GTR2_MOUSE;FUMH_MOUSE;GRHPR_MOUSE;KAD2_MOUSE;DEMA_MOUSE;MECR_MOUSE;CD2AP_MOUSE;G3BP2_MOUSE;LONM_MOUSE;KCRB_MOUSE;GPX1_MOUSE;IL16_MOUSE;AMPL_MOUSE;ACADV_MOUSE;DOK1_MOUSE;ACOX2_MOUSE;FAHD1_MOUSE;AL9A1_MOUSE;ACY3_MOUSE;ACO13_MOUSE;ARK72_MOUSE;ACON_MOUSE;ACOX1_MOUSE;DNJA3_MOUSE;CH60_MOUSE;CATA_MOUSE;COR1A_MOUSE;BABA1_MOUSE;ALDOB_MOUSE;SIR5_MOUSE;VATB2_MOUSE;PCKGC_MOUSE;SUOX_MOUSE;THTM_MOUSE;WASP_MOUSE;VATG1_MOUSE;A0A0R4J203_MOUSE;A0A0R4J0T0_MOUSE;A0A0R4J0R1_MOUSE;Q6XPS7_MOUSE;G3X922_MOUSE;A0A0R4J275_MOUSE;A0A0R4J1H2_MOUSE</t>
  </si>
  <si>
    <t>NDUS6_MOUSE;NDUA8_MOUSE;NDUV2_MOUSE;NDUC2_MOUSE;NDUA7_MOUSE;DLDH_MOUSE</t>
  </si>
  <si>
    <t>QCR8_MOUSE;QCR6_MOUSE;QCR1_MOUSE;UCRI_MOUSE;Q9CQB4_MOUSE</t>
  </si>
  <si>
    <t>30425</t>
  </si>
  <si>
    <t>2/352</t>
  </si>
  <si>
    <t>LRP2_MOUSE;KCRB_MOUSE</t>
  </si>
  <si>
    <t>NDRG1_MOUSE;NRP1_MOUSE;COR1A_MOUSE</t>
  </si>
  <si>
    <t>11/352</t>
  </si>
  <si>
    <t>SDHA_MOUSE;SARDH_MOUSE;ETFA_MOUSE;HSDL2_MOUSE;ADRO_MOUSE;D39U1_MOUSE;UCRI_MOUSE;B1AU25_MOUSE;A0A087WRE7_MOUSE;Z4YKT6_MOUSE;A2AL50_MOUSE</t>
  </si>
  <si>
    <t>GLYM_MOUSE;BABA1_MOUSE;Z4YJY0_MOUSE</t>
  </si>
  <si>
    <t>IDHC_MOUSE;IDHP_MOUSE;ACON_MOUSE;Q91VA7_MOUSE</t>
  </si>
  <si>
    <t>IDHC_MOUSE;IDHP_MOUSE;FMO2_MOUSE;DCXR_MOUSE</t>
  </si>
  <si>
    <t>NDRG1_MOUSE;NHRF1_MOUSE;DEMA_MOUSE;CD2AP_MOUSE;LPPRC_MOUSE;GALT2_MOUSE;ALDOB_MOUSE;SLIRP_MOUSE;A0A0R4J0R1_MOUSE</t>
  </si>
  <si>
    <t>25/352</t>
  </si>
  <si>
    <t>ATPO_MOUSE;QCR1_MOUSE;SDHA_MOUSE;NDRG1_MOUSE;NDUV2_MOUSE;PRDX3_MOUSE;ODP2_MOUSE;ODPA_MOUSE;NDUS1_MOUSE;GRP75_MOUSE;MIC60_MOUSE;MDHM_MOUSE;KCRB_MOUSE;ATPA_MOUSE;EFTU_MOUSE;ACON_MOUSE;ATP5H_MOUSE;DLDH_MOUSE;ATPB_MOUSE;CH60_MOUSE;COX5A_MOUSE;QCR2_MOUSE;VATB2_MOUSE;SUCB1_MOUSE;UCRI_MOUSE</t>
  </si>
  <si>
    <t>IDHC_MOUSE;PURA2_MOUSE;IDHP_MOUSE;HMGCL_MOUSE;CLYBL_MOUSE;PCKGC_MOUSE;SUCB2_MOUSE;SUCB1_MOUSE;A0A1L1STE6_MOUSE;E9PWM4_MOUSE;Q91VA7_MOUSE</t>
  </si>
  <si>
    <t>32/352</t>
  </si>
  <si>
    <t>COX41_MOUSE;SDHB_MOUSE;PNPO_MOUSE;4F2_MOUSE;RT26_MOUSE;THIC_MOUSE;MORC3_MOUSE;GCST_MOUSE;ODPB_MOUSE;NDUAD_MOUSE;LPPRC_MOUSE;MMSA_MOUSE;ACADS_MOUSE;LONM_MOUSE;HCDH_MOUSE;AMPL_MOUSE;ETHE1_MOUSE;ACADV_MOUSE;FAHD1_MOUSE;FA50A_MOUSE;DIC_MOUSE;DLDH_MOUSE;EFTS_MOUSE;CPT2_MOUSE;DPEP1_MOUSE;BABA1_MOUSE;QCR2_MOUSE;SCOT1_MOUSE;TFIP8_MOUSE;TIM50_MOUSE;SOX9_MOUSE;A0A0R4J0T0_MOUSE</t>
  </si>
  <si>
    <t>SDHB_MOUSE;NDUS1_MOUSE;ACON_MOUSE;Q6PF96_MOUSE;D3YUM1_MOUSE</t>
  </si>
  <si>
    <t>SDHB_MOUSE;QCR6_MOUSE;MDHM_MOUSE;ATPD_MOUSE;CATA_MOUSE</t>
  </si>
  <si>
    <t>148/352</t>
  </si>
  <si>
    <t>NDUB4_MOUSE;XYLB_MOUSE;PNPO_MOUSE;RPN1_MOUSE;NDUBB_MOUSE;MMSA_MOUSE;GLYAT_MOUSE;GLYM_MOUSE;GALT2_MOUSE;CX6B1_MOUSE;THIL_MOUSE;THIC_MOUSE;A0A0R4J083_MOUSE;ACADM_MOUSE;ACADV_MOUSE;THIKA_MOUSE;ACADS_MOUSE;ACON_MOUSE;ACOX1_MOUSE;PURA2_MOUSE;KAD2_MOUSE;KAD4_MOUSE;ALDH2_MOUSE;ACSM1_MOUSE;ATPA_MOUSE;ATPB_MOUSE;ATP5J_MOUSE;ATP5I_MOUSE;VATB2_MOUSE;VATE1_MOUSE;A0A0R4J023_MOUSE;ODBB_MOUSE;CATA_MOUSE;KCRB_MOUSE;COX41_MOUSE;COX5A_MOUSE;Q9D881_MOUSE;Q9DCW5_MOUSE;COX6C_MOUSE;CISY_MOUSE;CP2J5_MOUSE;A0A0R4J203_MOUSE;ODB2_MOUSE;DLDH_MOUSE;FAAA_MOUSE;FUMH_MOUSE;GSH0_MOUSE;GPX1_MOUSE;DHB8_MOUSE;HCDH_MOUSE;HMGCL_MOUSE;DHB4_MOUSE;IDHC_MOUSE;AMACR_MOUSE;MDHM_MOUSE;MUTA_MOUSE;NDUA2_MOUSE;NDUA4_MOUSE;E9QPX3_MOUSE;PCKGC_MOUSE;ODPA_MOUSE;PI42A_MOUSE;PROD_MOUSE;SARDH_MOUSE;SUCB1_MOUSE;SUCB2_MOUSE;SUOX_MOUSE;AEDO_MOUSE;AL4A1_MOUSE;SSDH_MOUSE;L2HDH_MOUSE;CHDH_MOUSE;THTR_MOUSE;QCR8_MOUSE;QCR1_MOUSE;NDUS1_MOUSE;A2AL50_MOUSE;COQ3_MOUSE;ALDOB_MOUSE;ECHB_MOUSE;ACSM2_MOUSE;CBR4_MOUSE;ODP2_MOUSE;A0A0R4J1H2_MOUSE;THIKB_MOUSE;AL8A1_MOUSE;AADAT_MOUSE;THTM_MOUSE;ACSF3_MOUSE;AGT2_MOUSE;GABT_MOUSE;MECR_MOUSE;IDHP_MOUSE;A0A0A0MQ68_MOUSE;ODPX_MOUSE;ATPO_MOUSE;DHRS4_MOUSE;AASS_MOUSE;UD17C_MOUSE;NDUS6_MOUSE;GCST_MOUSE;THIM_MOUSE;NIT2_MOUSE;LDHD_MOUSE;HAOX2_MOUSE;HYPDH_MOUSE;IVD_MOUSE;SUCA_MOUSE;DCMC_MOUSE;AL9A1_MOUSE;MOGS_MOUSE;3HIDH_MOUSE;NDUS5_MOUSE;KEG1_MOUSE;ATPD_MOUSE;ETHE1_MOUSE;VATG1_MOUSE;A0A0R4J275_MOUSE;NDUA7_MOUSE;QCR6_MOUSE;UCRI_MOUSE;SDHA_MOUSE;AMPL_MOUSE;QCR2_MOUSE;SCOT1_MOUSE;ATP5E_MOUSE;NDUA6_MOUSE;NDUAD_MOUSE;Q9CQB4_MOUSE;SDHB_MOUSE;DCXR_MOUSE;NDUB4_MOUSE;NDUC2_MOUSE;ODPB_MOUSE;SIR5_MOUSE;NDUA8_MOUSE;NAT8_MOUSE;FAHD1_MOUSE;OXSM_MOUSE;ATP5H_MOUSE;Q6XPS7_MOUSE;MCCA_MOUSE;NDUV2_MOUSE;GRHPR_MOUSE;ACOX3_MOUSE;ACOX2_MOUSE;ECHM_MOUSE;PGES2_MOUSE</t>
  </si>
  <si>
    <t>41/352</t>
  </si>
  <si>
    <t>NDUB4_MOUSE;NDUBB_MOUSE;CX6B1_MOUSE;ATPA_MOUSE;ATPB_MOUSE;ATP5J_MOUSE;ATP5I_MOUSE;VATB2_MOUSE;VATE1_MOUSE;COX41_MOUSE;COX5A_MOUSE;Q9D881_MOUSE;Q9DCW5_MOUSE;COX6C_MOUSE;NDUA2_MOUSE;NDUA4_MOUSE;E9QPX3_MOUSE;QCR8_MOUSE;QCR1_MOUSE;NDUS1_MOUSE;ATPO_MOUSE;NDUS6_MOUSE;NDUS5_MOUSE;ATPD_MOUSE;VATG1_MOUSE;A0A0R4J275_MOUSE;NDUA7_MOUSE;QCR6_MOUSE;UCRI_MOUSE;SDHA_MOUSE;QCR2_MOUSE;ATP5E_MOUSE;NDUA6_MOUSE;NDUAD_MOUSE;Q9CQB4_MOUSE;SDHB_MOUSE;NDUB4_MOUSE;NDUC2_MOUSE;NDUA8_MOUSE;ATP5H_MOUSE;NDUV2_MOUSE</t>
  </si>
  <si>
    <t>NDUB4_MOUSE;NDUBB_MOUSE;CX6B1_MOUSE;ATPA_MOUSE;ATPB_MOUSE;ATP5J_MOUSE;ATP5I_MOUSE;COX41_MOUSE;COX5A_MOUSE;Q9D881_MOUSE;Q9DCW5_MOUSE;COX6C_MOUSE;CPT2_MOUSE;NDUA2_MOUSE;NDUA4_MOUSE;E9QPX3_MOUSE;QCR8_MOUSE;QCR1_MOUSE;NDUS1_MOUSE;ATPO_MOUSE;NDUS6_MOUSE;NDUS5_MOUSE;ATPD_MOUSE;COX20_MOUSE;A0A0R4J275_MOUSE;NDUA7_MOUSE;QCR6_MOUSE;UCRI_MOUSE;SDHA_MOUSE;QCR2_MOUSE;ATP5E_MOUSE;NDUA6_MOUSE;NDUAD_MOUSE;Q9CQB4_MOUSE;SDHB_MOUSE;COA6_MOUSE;NDUB4_MOUSE;NDUC2_MOUSE;NDUA8_MOUSE;ATP5H_MOUSE;NDUV2_MOUSE</t>
  </si>
  <si>
    <t>MMSA_MOUSE;THIL_MOUSE;THIC_MOUSE;ACADM_MOUSE;THIKA_MOUSE;ACADS_MOUSE;ALDH2_MOUSE;A0A0R4J023_MOUSE;ODBB_MOUSE;ODB2_MOUSE;DLDH_MOUSE;HCDH_MOUSE;HMGCL_MOUSE;MUTA_MOUSE;ECHB_MOUSE;THIKB_MOUSE;ACSF3_MOUSE;AGT2_MOUSE;GABT_MOUSE;THIM_MOUSE;IVD_MOUSE;AL9A1_MOUSE;3HIDH_MOUSE;SCOT1_MOUSE;MCCA_MOUSE;ECHM_MOUSE</t>
  </si>
  <si>
    <t>30/352</t>
  </si>
  <si>
    <t>NDUB4_MOUSE;NDUBB_MOUSE;CX6B1_MOUSE;COX41_MOUSE;COX5A_MOUSE;Q9D881_MOUSE;Q9DCW5_MOUSE;COX6C_MOUSE;NDUA2_MOUSE;NDUA4_MOUSE;E9QPX3_MOUSE;QCR8_MOUSE;QCR1_MOUSE;NDUS1_MOUSE;NDUS6_MOUSE;NDUS5_MOUSE;A0A0R4J275_MOUSE;NDUA7_MOUSE;QCR6_MOUSE;UCRI_MOUSE;SDHA_MOUSE;QCR2_MOUSE;NDUA6_MOUSE;NDUAD_MOUSE;Q9CQB4_MOUSE;SDHB_MOUSE;NDUB4_MOUSE;NDUC2_MOUSE;NDUA8_MOUSE;NDUV2_MOUSE</t>
  </si>
  <si>
    <t>21/352</t>
  </si>
  <si>
    <t>29/352</t>
  </si>
  <si>
    <t>MMSA_MOUSE;GLYM_MOUSE;THIL_MOUSE;THIC_MOUSE;ACADS_MOUSE;ACON_MOUSE;ACOX1_MOUSE;CATA_MOUSE;CISY_MOUSE;DLDH_MOUSE;FUMH_MOUSE;IDHC_MOUSE;MDHM_MOUSE;MUTA_MOUSE;ODPA_MOUSE;SUCB1_MOUSE;SUCB2_MOUSE;ALDOB_MOUSE;ODP2_MOUSE;A0A0R4J1H2_MOUSE;IDHP_MOUSE;GCST_MOUSE;HAOX2_MOUSE;SUCA_MOUSE;SDHA_MOUSE;SDHB_MOUSE;ODPB_MOUSE;ACOX3_MOUSE;ECHM_MOUSE</t>
  </si>
  <si>
    <t>ACON_MOUSE;CISY_MOUSE;DLDH_MOUSE;FUMH_MOUSE;IDHC_MOUSE;MDHM_MOUSE;PCKGC_MOUSE;ODPA_MOUSE;SUCB1_MOUSE;SUCB2_MOUSE;ODP2_MOUSE;IDHP_MOUSE;SUCA_MOUSE;SDHA_MOUSE;SDHB_MOUSE;ODPB_MOUSE</t>
  </si>
  <si>
    <t>38/352</t>
  </si>
  <si>
    <t>NDUB4_MOUSE;NDUBB_MOUSE;CX6B1_MOUSE;ATPA_MOUSE;ATPB_MOUSE;ATP5J_MOUSE;COX41_MOUSE;COX5A_MOUSE;Q9D881_MOUSE;Q9DCW5_MOUSE;COX6C_MOUSE;GPX1_MOUSE;NDUA2_MOUSE;NDUA4_MOUSE;E9QPX3_MOUSE;QCR8_MOUSE;QCR1_MOUSE;NDUS1_MOUSE;ATPO_MOUSE;NDUS6_MOUSE;NDUS5_MOUSE;ATPD_MOUSE;A0A0R4J275_MOUSE;NDUA7_MOUSE;QCR6_MOUSE;UCRI_MOUSE;SDHA_MOUSE;QCR2_MOUSE;ATP5E_MOUSE;NDUA6_MOUSE;NDUAD_MOUSE;Q9CQB4_MOUSE;SDHB_MOUSE;NDUB4_MOUSE;NDUC2_MOUSE;NDUA8_MOUSE;ATP5H_MOUSE;NDUV2_MOUSE</t>
  </si>
  <si>
    <t>37/352</t>
  </si>
  <si>
    <t>NDUB4_MOUSE;NDUBB_MOUSE;CX6B1_MOUSE;ATPA_MOUSE;ATPB_MOUSE;ATP5J_MOUSE;COX41_MOUSE;COX5A_MOUSE;Q9D881_MOUSE;Q9DCW5_MOUSE;COX6C_MOUSE;NDUA2_MOUSE;NDUA4_MOUSE;E9QPX3_MOUSE;QCR8_MOUSE;QCR1_MOUSE;NDUS1_MOUSE;ATPO_MOUSE;NDUS6_MOUSE;NDUS5_MOUSE;ATPD_MOUSE;A0A0R4J275_MOUSE;NDUA7_MOUSE;QCR6_MOUSE;UCRI_MOUSE;SDHA_MOUSE;QCR2_MOUSE;ATP5E_MOUSE;NDUA6_MOUSE;NDUAD_MOUSE;Q9CQB4_MOUSE;SDHB_MOUSE;NDUB4_MOUSE;NDUC2_MOUSE;NDUA8_MOUSE;ATP5H_MOUSE;NDUV2_MOUSE</t>
  </si>
  <si>
    <t>MMSA_MOUSE;THIL_MOUSE;THIC_MOUSE;ACADS_MOUSE;ACOX1_MOUSE;ODBB_MOUSE;ODB2_MOUSE;DLDH_MOUSE;MUTA_MOUSE;SUCB1_MOUSE;SUCB2_MOUSE;GABT_MOUSE;SUCA_MOUSE;DCMC_MOUSE;ACOX3_MOUSE;ECHM_MOUSE</t>
  </si>
  <si>
    <t>THIKA_MOUSE;ACOX1_MOUSE;CATA_MOUSE;A0A0R4J203_MOUSE;HMGCL_MOUSE;DHB4_MOUSE;IDHC_MOUSE;PAHX_MOUSE;AMACR_MOUSE;A2AL50_MOUSE;THIKB_MOUSE;IDHP_MOUSE;DHRS4_MOUSE;HAOX2_MOUSE;DCMC_MOUSE;ACOX3_MOUSE;ACOX2_MOUSE</t>
  </si>
  <si>
    <t>GLYM_MOUSE;THIL_MOUSE;THIC_MOUSE;ACON_MOUSE;CATA_MOUSE;CISY_MOUSE;DLDH_MOUSE;MDHM_MOUSE;MUTA_MOUSE;A0A0R4J1H2_MOUSE;GCST_MOUSE;HAOX2_MOUSE;GRHPR_MOUSE</t>
  </si>
  <si>
    <t>THIL_MOUSE;THIC_MOUSE;ALDH2_MOUSE;CATA_MOUSE;DLDH_MOUSE;HCDH_MOUSE;AL8A1_MOUSE;AADAT_MOUSE;A0A0A0MQ68_MOUSE;AL9A1_MOUSE;ECHM_MOUSE</t>
  </si>
  <si>
    <t>THIL_MOUSE;THIC_MOUSE;ACADS_MOUSE;ACSM1_MOUSE;HCDH_MOUSE;HMGCL_MOUSE;SSDH_MOUSE;L2HDH_MOUSE;ACSM2_MOUSE;GABT_MOUSE;SCOT1_MOUSE;ECHM_MOUSE</t>
  </si>
  <si>
    <t>CX6B1_MOUSE;ATNG_MOUSE;COX41_MOUSE;COX5A_MOUSE;Q9D881_MOUSE;Q9DCW5_MOUSE;COX6C_MOUSE;QCR8_MOUSE;QCR1_MOUSE;QCR6_MOUSE;UCRI_MOUSE;QCR2_MOUSE;Q9CQB4_MOUSE</t>
  </si>
  <si>
    <t>THIL_MOUSE;THIC_MOUSE;ALDH2_MOUSE;DLDH_MOUSE;HCDH_MOUSE;AADAT_MOUSE;A0A0A0MQ68_MOUSE;AASS_MOUSE;AL9A1_MOUSE;ECHM_MOUSE</t>
  </si>
  <si>
    <t>GLYM_MOUSE;A0A0R4J203_MOUSE;DLDH_MOUSE;SARDH_MOUSE;CHDH_MOUSE;A0A0R4J1H2_MOUSE;AGT2_MOUSE;GCST_MOUSE;Q6XPS7_MOUSE;GRHPR_MOUSE</t>
  </si>
  <si>
    <t>NDUB4_MOUSE;NDUBB_MOUSE;GBG12_MOUSE;NDUA2_MOUSE;NDUA4_MOUSE;E9QPX3_MOUSE;NDUS1_MOUSE;NDUS6_MOUSE;NDUS5_MOUSE;A0A0R4J275_MOUSE;NDUA7_MOUSE;NDUA6_MOUSE;NDUAD_MOUSE;NDUB4_MOUSE;NDUC2_MOUSE;NDUA8_MOUSE;NDUV2_MOUSE</t>
  </si>
  <si>
    <t>RM12_MOUSE;RT05_MOUSE</t>
  </si>
  <si>
    <t>ALDH2_MOUSE;KCRB_MOUSE;A0A0R4J203_MOUSE;PROD_MOUSE;AL4A1_MOUSE;HYPDH_MOUSE;AL9A1_MOUSE;AMPL_MOUSE</t>
  </si>
  <si>
    <t>ACON_MOUSE;CISY_MOUSE;IDHC_MOUSE;AADAT_MOUSE;IDHP_MOUSE</t>
  </si>
  <si>
    <t>FUMH_MOUSE;GBG12_MOUSE</t>
  </si>
  <si>
    <t>PURA2_MOUSE;AL4A1_MOUSE;SSDH_MOUSE;AGT2_MOUSE;GABT_MOUSE;NIT2_MOUSE</t>
  </si>
  <si>
    <t>A4QPD3_MOUSE;DNJA3_MOUSE</t>
  </si>
  <si>
    <t>THIL_MOUSE;THIC_MOUSE;HMGCL_MOUSE;SCOT1_MOUSE</t>
  </si>
  <si>
    <t>SUOX_MOUSE;THTR_MOUSE;THTM_MOUSE;ETHE1_MOUSE</t>
  </si>
  <si>
    <t>7/180</t>
  </si>
  <si>
    <t>NDUA2_MOUSE;NDUC2_MOUSE;NDUS1_MOUSE;NDUS7_MOUSE;NDUA7_MOUSE;A0A0R4J275_MOUSE;E9QPX3_MOUSE</t>
  </si>
  <si>
    <t>9/180</t>
  </si>
  <si>
    <t>NDUS6_MOUSE;NDUA2_MOUSE;NDUBB_MOUSE;NDUC2_MOUSE;NDUS1_MOUSE;NDUS7_MOUSE;NDUA7_MOUSE;A0A0R4J275_MOUSE;E9QPX3_MOUSE</t>
  </si>
  <si>
    <t>8/180</t>
  </si>
  <si>
    <t>PLSL_MOUSE;SHIP1_MOUSE;DNJA3_MOUSE;COR1A_MOUSE;WASP_MOUSE;WIPF1_MOUSE;Q3TLP8_MOUSE;D3Z2H9_MOUSE</t>
  </si>
  <si>
    <t>5/180</t>
  </si>
  <si>
    <t>PDIA3_MOUSE;PDIA1_MOUSE;ERP44_MOUSE;Q3TML0_MOUSE;E9PXX7_MOUSE</t>
  </si>
  <si>
    <t>6/180</t>
  </si>
  <si>
    <t>RAB5A_MOUSE;NCF2_MOUSE;COR1A_MOUSE;COR1C_MOUSE;TM9S4_MOUSE;A0A0R4J0I9_MOUSE</t>
  </si>
  <si>
    <t>CDC42_MOUSE;EHD1_MOUSE;COR1C_MOUSE;WASP_MOUSE;VPS36_MOUSE</t>
  </si>
  <si>
    <t>3/180</t>
  </si>
  <si>
    <t>COR1C_MOUSE;WASP_MOUSE;WIPF1_MOUSE</t>
  </si>
  <si>
    <t>PFD2_MOUSE;PDIA3_MOUSE;PDIA1_MOUSE;ERP44_MOUSE;PFD6_MOUSE;ENPL_MOUSE;DNJA3_MOUSE;A0A494BBK3_MOUSE</t>
  </si>
  <si>
    <t>PRP19_MOUSE;FUMH_MOUSE;ARPC5_MOUSE;WASP_MOUSE;Q921K2_MOUSE</t>
  </si>
  <si>
    <t>12/180</t>
  </si>
  <si>
    <t>WDR1_MOUSE;PLSL_MOUSE;ARPC5_MOUSE;COTL1_MOUSE;COR1A_MOUSE;COR1C_MOUSE;WASP_MOUSE;WIPF1_MOUSE;D3Z2H9_MOUSE;Q99LB4_MOUSE;A0A1D5RLY6_MOUSE;A0A2R8VHF9_MOUSE</t>
  </si>
  <si>
    <t>PAK2_MOUSE;NCF2_MOUSE;EPS8_MOUSE;COR1C_MOUSE;WASP_MOUSE</t>
  </si>
  <si>
    <t>PTN1_MOUSE;RAB5A_MOUSE;PPR21_MOUSE;HB2A_MOUSE;NUCB1_MOUSE;EHD1_MOUSE;COR1A_MOUSE;TM9S4_MOUSE;A0A0R4J0I9_MOUSE</t>
  </si>
  <si>
    <t>4/180</t>
  </si>
  <si>
    <t>RAB8B_MOUSE;RAB5A_MOUSE;HA11_MOUSE;COR1A_MOUSE</t>
  </si>
  <si>
    <t>PAK2_MOUSE;GDIB_MOUSE;WASP_MOUSE</t>
  </si>
  <si>
    <t>NDUS6_MOUSE;NDUA2_MOUSE;NDUBB_MOUSE;NDUC2_MOUSE;NDUS7_MOUSE;E9QPX3_MOUSE</t>
  </si>
  <si>
    <t>PDIA1_MOUSE;ERP44_MOUSE;LMAN1_MOUSE;NUCB1_MOUSE;Q3TML0_MOUSE</t>
  </si>
  <si>
    <t>HB2A_MOUSE;FYB1_MOUSE;HA11_MOUSE;WASP_MOUSE</t>
  </si>
  <si>
    <t>CDC42_MOUSE;PLSL_MOUSE;NFAC2_MOUSE;ARPC5_MOUSE;COR1A_MOUSE;COR1C_MOUSE</t>
  </si>
  <si>
    <t>17119</t>
  </si>
  <si>
    <t>CDC42_MOUSE;Q810S7_MOUSE</t>
  </si>
  <si>
    <t>17134</t>
  </si>
  <si>
    <t>GRP75_MOUSE;API5_MOUSE</t>
  </si>
  <si>
    <t>2001184</t>
  </si>
  <si>
    <t>MK14_MOUSE;IL16_MOUSE</t>
  </si>
  <si>
    <t>PDIA3_MOUSE;PDIA1_MOUSE;ERP44_MOUSE;SH3L3_MOUSE;Q3TML0_MOUSE;E9PXX7_MOUSE</t>
  </si>
  <si>
    <t>10/180</t>
  </si>
  <si>
    <t>SHIP1_MOUSE;PAK2_MOUSE;KPCB_MOUSE;MTNB_MOUSE;MK14_MOUSE;API5_MOUSE;DNJA3_MOUSE;Q921K2_MOUSE;H7BX01_MOUSE;A0A1D5RLY6_MOUSE</t>
  </si>
  <si>
    <t>NDUS6_MOUSE;ACTA_MOUSE;D3Z2H9_MOUSE</t>
  </si>
  <si>
    <t>CDC42_MOUSE;COR1A_MOUSE;COR1C_MOUSE;TYB10_MOUSE;Q3TLP8_MOUSE;D3Z2H9_MOUSE</t>
  </si>
  <si>
    <t>AT2B1_MOUSE;CDC42_MOUSE;CLIC4_MOUSE;DPEP1_MOUSE;A0A0R4J0I9_MOUSE</t>
  </si>
  <si>
    <t>WDR1_MOUSE;PLSL_MOUSE;RAB5A_MOUSE;FYB1_MOUSE;ACTA_MOUSE;COR1C_MOUSE;WIPF1_MOUSE</t>
  </si>
  <si>
    <t>1/180</t>
  </si>
  <si>
    <t>CDC42_MOUSE;WDR1_MOUSE;EPS8_MOUSE;COR1A_MOUSE;WASP_MOUSE;WIPF1_MOUSE</t>
  </si>
  <si>
    <t>PTN1_MOUSE;PDIA3_MOUSE;PDIA1_MOUSE;ERP44_MOUSE</t>
  </si>
  <si>
    <t>15/180</t>
  </si>
  <si>
    <t>NDUBB_MOUSE;GNAI2_MOUSE;GNAQ_MOUSE;GBG2_MOUSE;GBG5_MOUSE;NDUA2_MOUSE;E9QPX3_MOUSE;KPCB_MOUSE;NDUS1_MOUSE;MK14_MOUSE;NDUS6_MOUSE;A0A0R4J275_MOUSE;NDUA7_MOUSE;NDUC2_MOUSE;NDUS7_MOUSE</t>
  </si>
  <si>
    <t>13/180</t>
  </si>
  <si>
    <t>NDUBB_MOUSE;CX6B1_MOUSE;CDC42_MOUSE;COX5A_MOUSE;NDUA2_MOUSE;E9QPX3_MOUSE;NDUS1_MOUSE;NDUS6_MOUSE;A0A0R4J275_MOUSE;NDUA7_MOUSE;QCR6_MOUSE;NDUC2_MOUSE;NDUS7_MOUSE</t>
  </si>
  <si>
    <t>ACTA_MOUSE;GNAI2_MOUSE;GBG2_MOUSE;GBG5_MOUSE;MK14_MOUSE</t>
  </si>
  <si>
    <t>CDC42_MOUSE;GNAQ_MOUSE;NFAC2_MOUSE;WIPF1_MOUSE;WASP_MOUSE;FYB1_MOUSE;MK14_MOUSE</t>
  </si>
  <si>
    <t>14/180</t>
  </si>
  <si>
    <t>NDUBB_MOUSE;CX6B1_MOUSE;COX5A_MOUSE;NDUA2_MOUSE;E9QPX3_MOUSE;NDUS1_MOUSE;MK14_MOUSE;NDUS6_MOUSE;A0A0R4J275_MOUSE;NDUA7_MOUSE;QCR6_MOUSE;ATP5E_MOUSE;NDUC2_MOUSE;NDUS7_MOUSE</t>
  </si>
  <si>
    <t>NDUBB_MOUSE;CX6B1_MOUSE;COX5A_MOUSE;NDUA2_MOUSE;E9QPX3_MOUSE;NDUS1_MOUSE;NDUS6_MOUSE;A0A0R4J275_MOUSE;NDUA7_MOUSE;QCR6_MOUSE;ATP5E_MOUSE;NDUC2_MOUSE;NDUS7_MOUSE</t>
  </si>
  <si>
    <t>CDC42_MOUSE;GNAI2_MOUSE;GBG2_MOUSE;GBG5_MOUSE;KPCB_MOUSE;WASP_MOUSE</t>
  </si>
  <si>
    <t>NDUBB_MOUSE;CX6B1_MOUSE;COX5A_MOUSE;GNAI2_MOUSE;NDUA2_MOUSE;E9QPX3_MOUSE;PSMD2_MOUSE;NDUS1_MOUSE;NDUS6_MOUSE;A0A0R4J275_MOUSE;NDUA7_MOUSE;QCR6_MOUSE;ATP5E_MOUSE;NDUC2_MOUSE;NDUS7_MOUSE</t>
  </si>
  <si>
    <t>ACTA_MOUSE;GNAI2_MOUSE;GNAQ_MOUSE;GBG2_MOUSE;GBG5_MOUSE</t>
  </si>
  <si>
    <t>16/180</t>
  </si>
  <si>
    <t>NDUBB_MOUSE;CX6B1_MOUSE;COX5A_MOUSE;GNAQ_MOUSE;A0A0R4J0I9_MOUSE;NDUA2_MOUSE;E9QPX3_MOUSE;PSMD2_MOUSE;NDUS1_MOUSE;NDUS6_MOUSE;A0A0R4J275_MOUSE;NDUA7_MOUSE;QCR6_MOUSE;ATP5E_MOUSE;NDUC2_MOUSE;NDUS7_MOUSE</t>
  </si>
  <si>
    <t>CDC42_MOUSE;SHIP1_MOUSE;KPCB_MOUSE;WASP_MOUSE;FCGR4_MOUSE;ARPC5_MOUSE</t>
  </si>
  <si>
    <t>COR1A_MOUSE;HB2A_MOUSE;GRP75_MOUSE;Q542I8_MOUSE;FCGR4_MOUSE;MK14_MOUSE;RAB5A_MOUSE</t>
  </si>
  <si>
    <t>NDUBB_MOUSE;CX6B1_MOUSE;COX5A_MOUSE;GNAQ_MOUSE;NDUA2_MOUSE;E9QPX3_MOUSE;PSMD2_MOUSE;NDUS1_MOUSE;NDUS6_MOUSE;A0A0R4J275_MOUSE;NDUA7_MOUSE;QCR6_MOUSE;ATP5E_MOUSE;NDUC2_MOUSE;NDUS7_MOUSE</t>
  </si>
  <si>
    <t>17/72</t>
  </si>
  <si>
    <t>CATB_MOUSE;HEMO_MOUSE;PLMN_MOUSE;ALBU_MOUSE;MUP2_MOUSE;IGJ_MOUSE;A1AT4_MOUSE;ASAH1_MOUSE;APOA1_MOUSE;CFAD_MOUSE;CLUS_MOUSE;TRFE_MOUSE;UROM_MOUSE;VTNC_MOUSE;A0A0R4J0I1_MOUSE;A0A0A6YX70_MOUSE;G3X9T8_MOUSE</t>
  </si>
  <si>
    <t>7/72</t>
  </si>
  <si>
    <t>CATB_MOUSE;PCP_MOUSE;MT1_MOUSE;LAMP1_MOUSE;HEXA_MOUSE;CAN2_MOUSE;ASAH1_MOUSE</t>
  </si>
  <si>
    <t>4/72</t>
  </si>
  <si>
    <t>HEMO_MOUSE;TRFE_MOUSE;G3X9T8_MOUSE;Q9CPX4_MOUSE</t>
  </si>
  <si>
    <t>3/72</t>
  </si>
  <si>
    <t>TRFE_MOUSE;G3X9T8_MOUSE;Q9CPX4_MOUSE</t>
  </si>
  <si>
    <t>5/72</t>
  </si>
  <si>
    <t>CATB_MOUSE;PLMN_MOUSE;PCP_MOUSE;CAN2_MOUSE;ERMP1_MOUSE</t>
  </si>
  <si>
    <t>CATB_MOUSE;SCMC1_MOUSE;AP3B1_MOUSE;CLUS_MOUSE;TSPO_MOUSE</t>
  </si>
  <si>
    <t>2/72</t>
  </si>
  <si>
    <t>50810</t>
  </si>
  <si>
    <t>ASAH1_MOUSE;TSPO_MOUSE</t>
  </si>
  <si>
    <t>PLMN_MOUSE;TRFE_MOUSE</t>
  </si>
  <si>
    <t>45178</t>
  </si>
  <si>
    <t>PCP_MOUSE;TRFE_MOUSE</t>
  </si>
  <si>
    <t>34366</t>
  </si>
  <si>
    <t>APOA1_MOUSE;CLUS_MOUSE</t>
  </si>
  <si>
    <t>CCZ1_MOUSE;AP3B1_MOUSE;AP2A2_MOUSE;F8WHL2_MOUSE</t>
  </si>
  <si>
    <t>ALBU_MOUSE;TRFE_MOUSE;VTNC_MOUSE</t>
  </si>
  <si>
    <t>50821</t>
  </si>
  <si>
    <t>40/2150</t>
  </si>
  <si>
    <t>RL11_MOUSE;LAMP1_MOUSE;APOA1_MOUSE;CLUS_MOUSE;B7FAU9_MOUSE</t>
  </si>
  <si>
    <t>34394</t>
  </si>
  <si>
    <t>AP3B1_MOUSE;B7FAU9_MOUSE</t>
  </si>
  <si>
    <t>3094</t>
  </si>
  <si>
    <t>IGJ_MOUSE;UROM_MOUSE</t>
  </si>
  <si>
    <t>TRFE_MOUSE;Q9CPX4_MOUSE</t>
  </si>
  <si>
    <t>S10AA_MOUSE;APOA1_MOUSE;B7FAU9_MOUSE</t>
  </si>
  <si>
    <t>CATB_MOUSE;PLMN_MOUSE;LAMP1_MOUSE;APOA1_MOUSE;CLUS_MOUSE;CKAP4_MOUSE;TRFE_MOUSE</t>
  </si>
  <si>
    <t>LAMP1_MOUSE;APOA1_MOUSE;AP2A2_MOUSE;TRFE_MOUSE;UROM_MOUSE</t>
  </si>
  <si>
    <t>6/72</t>
  </si>
  <si>
    <t>CATB_MOUSE;PLMN_MOUSE;ALBU_MOUSE;A1AT4_MOUSE;APOA1_MOUSE;TRFE_MOUSE</t>
  </si>
  <si>
    <t>34380</t>
  </si>
  <si>
    <t>APOA1_MOUSE;E9Q6G4_MOUSE</t>
  </si>
  <si>
    <t>33700</t>
  </si>
  <si>
    <t>9/72</t>
  </si>
  <si>
    <t>MUP2_MOUSE;MT1_MOUSE;CCD91_MOUSE;LAMP1_MOUSE;CAN2_MOUSE;APOA1_MOUSE;CLUS_MOUSE;CKAP4_MOUSE;B7FAU9_MOUSE</t>
  </si>
  <si>
    <t>19915</t>
  </si>
  <si>
    <t>HEXA_MOUSE;APOA1_MOUSE</t>
  </si>
  <si>
    <t>CAN2_MOUSE;CLUS_MOUSE</t>
  </si>
  <si>
    <t>33344</t>
  </si>
  <si>
    <t>SCMC1_MOUSE;S10AA_MOUSE;CAN2_MOUSE;UROM_MOUSE;A0A1B0GR19_MOUSE;A0A494BBD8_MOUSE;D3YV37_MOUSE</t>
  </si>
  <si>
    <t>15485</t>
  </si>
  <si>
    <t>CATB_MOUSE;S10AA_MOUSE;PLMN_MOUSE;VTNC_MOUSE</t>
  </si>
  <si>
    <t>CATB_MOUSE;PLMN_MOUSE;CFAD_MOUSE</t>
  </si>
  <si>
    <t>44325</t>
  </si>
  <si>
    <t>S10AA_MOUSE;TSPO_MOUSE;B7FAU9_MOUSE</t>
  </si>
  <si>
    <t>CATB_MOUSE;VTNC_MOUSE</t>
  </si>
  <si>
    <t>S10AA_MOUSE;APOA1_MOUSE</t>
  </si>
  <si>
    <t>AP3B1_MOUSE;ASAH1_MOUSE</t>
  </si>
  <si>
    <t>31210</t>
  </si>
  <si>
    <t>IGJ_MOUSE;APOA1_MOUSE</t>
  </si>
  <si>
    <t>HEXA_MOUSE;TRFE_MOUSE</t>
  </si>
  <si>
    <t>APOA1_MOUSE;A2AKI5_MOUSE;Q6PE70_MOUSE</t>
  </si>
  <si>
    <t>A2AKI5_MOUSE;Q6PE70_MOUSE</t>
  </si>
  <si>
    <t>CCZ1_MOUSE;LAMP1_MOUSE;G3X8T3_MOUSE</t>
  </si>
  <si>
    <t>8/72</t>
  </si>
  <si>
    <t>Q9CPX4_MOUSE;Q9CPX4_MOUSE;MT1_MOUSE;TRFE_MOUSE</t>
  </si>
  <si>
    <t>AP3B1_MOUSE;ASAH1_MOUSE;CATB_MOUSE;HEXA_MOUSE;LAMP1_MOUSE</t>
  </si>
  <si>
    <t>Q9CPX4_MOUSE;Q9CPX4_MOUSE;TRFE_MOUSE</t>
  </si>
  <si>
    <t>ASAH1_MOUSE;DAD1_MOUSE;HEXA_MOUSE;Q8C605_MOUSE</t>
  </si>
  <si>
    <t>TSPO_MOUSE;PLMN_MOUSE</t>
  </si>
  <si>
    <t>26/72</t>
  </si>
  <si>
    <t>CATB_MOUSE;HEMO_MOUSE;PZP_MOUSE;MUG1_MOUSE;PLMN_MOUSE;VTDB_MOUSE;ALBU_MOUSE;NGP_MOUSE;MUP2_MOUSE;LYZ2_MOUSE;AMBP_MOUSE;FBLN3_MOUSE;DPYL3_MOUSE;A1AT4_MOUSE;ASAH1_MOUSE;CFAD_MOUSE;CLUS_MOUSE;TRFE_MOUSE;UROM_MOUSE;VTNC_MOUSE;A0A0R4J0I1_MOUSE;A0A140LHR4_MOUSE;A0A338P703_MOUSE;G3X9T8_MOUSE;Q9CPN9_MOUSE;D3YYD0_MOUSE</t>
  </si>
  <si>
    <t>MUP20_MOUSE;MUP2_MOUSE;A0A0A6YW77_MOUSE;A2BIN1_MOUSE;Q58EV3_MOUSE;Q80YX8_MOUSE</t>
  </si>
  <si>
    <t>PZP_MOUSE;MUG1_MOUSE;AMBP_MOUSE;A1AT4_MOUSE;A0A140LHR4_MOUSE</t>
  </si>
  <si>
    <t>CATB_MOUSE;S10AA_MOUSE;PZP_MOUSE;PLMN_MOUSE;AMBP_MOUSE;FBLN3_MOUSE;VTNC_MOUSE</t>
  </si>
  <si>
    <t>CATB_MOUSE;PZP_MOUSE;PLMN_MOUSE;MUP20_MOUSE;ALBU_MOUSE;MEP1B_MOUSE;A1AT4_MOUSE;TRFE_MOUSE</t>
  </si>
  <si>
    <t>PZP_MOUSE;MUG1_MOUSE;A1AT4_MOUSE</t>
  </si>
  <si>
    <t>ALBU_MOUSE;FBLN3_MOUSE;TRFE_MOUSE;VTNC_MOUSE</t>
  </si>
  <si>
    <t>CATB_MOUSE;VTNC_MOUSE;A0A140LHR4_MOUSE</t>
  </si>
  <si>
    <t>CATB_MOUSE;LMBD1_MOUSE;SAP3_MOUSE;LAMP1_MOUSE;ASAH1_MOUSE;Q9JHF5_MOUSE</t>
  </si>
  <si>
    <t>HSPB1_MOUSE;DESM_MOUSE</t>
  </si>
  <si>
    <t>CATB_MOUSE;SAP3_MOUSE;TRFE_MOUSE;UROM_MOUSE;VA0D1_MOUSE;Q9JHF5_MOUSE</t>
  </si>
  <si>
    <t>UROM_MOUSE;Q9JHF5_MOUSE</t>
  </si>
  <si>
    <t>PLMN_MOUSE;CFAD_MOUSE;Q9CPN9_MOUSE</t>
  </si>
  <si>
    <t>CATB_MOUSE;LMNA_MOUSE;VTDB_MOUSE;LAMP1_MOUSE;CLUS_MOUSE;TRFE_MOUSE;VIME_MOUSE;B7FAU9_MOUSE;D3YYD0_MOUSE</t>
  </si>
  <si>
    <t>FBLN3_MOUSE;DPYL3_MOUSE;VIME_MOUSE</t>
  </si>
  <si>
    <t>CATB_MOUSE;LAMP1_MOUSE;DESM_MOUSE</t>
  </si>
  <si>
    <t>S10AA_MOUSE;B7FAU9_MOUSE;D3YYD0_MOUSE</t>
  </si>
  <si>
    <t>CATB_MOUSE;PLMN_MOUSE;AMBP_MOUSE;LAMP1_MOUSE;CLUS_MOUSE;TRFE_MOUSE;TSN8_MOUSE</t>
  </si>
  <si>
    <t>51258</t>
  </si>
  <si>
    <t>VTNC_MOUSE;Q3UER8_MOUSE</t>
  </si>
  <si>
    <t>43536</t>
  </si>
  <si>
    <t>PLMN_MOUSE;HSPB1_MOUSE</t>
  </si>
  <si>
    <t>SCMC1_MOUSE;S10AA_MOUSE;ADSV_MOUSE;FBLN3_MOUSE;UROM_MOUSE;A0A494BBD8_MOUSE;A1BN54_MOUSE</t>
  </si>
  <si>
    <t>RL11_MOUSE;LMNA_MOUSE;D3YYD0_MOUSE</t>
  </si>
  <si>
    <t>42730</t>
  </si>
  <si>
    <t>PLMN_MOUSE;Q3UER8_MOUSE</t>
  </si>
  <si>
    <t>61077</t>
  </si>
  <si>
    <t>HSPB1_MOUSE;CLUS_MOUSE</t>
  </si>
  <si>
    <t>5200</t>
  </si>
  <si>
    <t>TBB2B_MOUSE;DESM_MOUSE;VIME_MOUSE</t>
  </si>
  <si>
    <t>LAMP1_MOUSE;TRFE_MOUSE;G5E8C3_MOUSE</t>
  </si>
  <si>
    <t>S10AA_MOUSE;VDAC1_MOUSE;B7FAU9_MOUSE</t>
  </si>
  <si>
    <t>CATB_MOUSE;SCMC1_MOUSE;RIDA_MOUSE;ODO2_MOUSE;SAP3_MOUSE;CLUS_MOUSE;VDAC1_MOUSE;Q9JHF5_MOUSE</t>
  </si>
  <si>
    <t>8021</t>
  </si>
  <si>
    <t>LAMP1_MOUSE;VDAC1_MOUSE;VA0D1_MOUSE</t>
  </si>
  <si>
    <t>RL11_MOUSE;LMNA_MOUSE;MUP2_MOUSE;CLUS_MOUSE;VIME_MOUSE</t>
  </si>
  <si>
    <t>LAMP1_MOUSE;TRFE_MOUSE;Q9JHF5_MOUSE</t>
  </si>
  <si>
    <t>ASAH1_MOUSE;VA0D1_MOUSE;Q9JHF5_MOUSE;ODO2_MOUSE</t>
  </si>
  <si>
    <t>path:mmu05164</t>
  </si>
  <si>
    <t>PLMN_MOUSE;VDAC1_MOUSE;Q9CPN9_MOUSE</t>
  </si>
  <si>
    <t xml:space="preserve">GO0008092 : cytoskeletal protein binding </t>
  </si>
  <si>
    <t xml:space="preserve">GO0030388 : fructose 1,6-bisphosphate metabolic process </t>
  </si>
  <si>
    <t xml:space="preserve">GO0006000 : fructose metabolic process </t>
  </si>
  <si>
    <t xml:space="preserve">GO0007399 : nervous system development </t>
  </si>
  <si>
    <t xml:space="preserve">GO0097160 : polychlorinated biphenyl binding </t>
  </si>
  <si>
    <t xml:space="preserve">GO0032696 : negative regulation of interleukin-13 production </t>
  </si>
  <si>
    <t xml:space="preserve">GO0032713 : negative regulation of interleukin-4 production </t>
  </si>
  <si>
    <t xml:space="preserve">GO0032714 : negative regulation of interleukin-5 production </t>
  </si>
  <si>
    <t xml:space="preserve">GO0019239 : deaminase activity </t>
  </si>
  <si>
    <t xml:space="preserve">GO0016892 : endoribonuclease activity, producing 3'-phosphomonoesters </t>
  </si>
  <si>
    <t xml:space="preserve">GO0043167 : ion binding </t>
  </si>
  <si>
    <t xml:space="preserve">GO0036041 : long-chain fatty acid binding </t>
  </si>
  <si>
    <t xml:space="preserve">GO0070314 : G1 to G0 transition </t>
  </si>
  <si>
    <t xml:space="preserve">GO1901565 : organonitrogen compound catabolic process </t>
  </si>
  <si>
    <t xml:space="preserve">GO1902074 : response to salt </t>
  </si>
  <si>
    <t xml:space="preserve">GO0030951 : establishment or maintenance of microtubule cytoskeleton polarity </t>
  </si>
  <si>
    <t xml:space="preserve">GO1904178 : negative regulation of adipose tissue development </t>
  </si>
  <si>
    <t xml:space="preserve">GO1903243 : negative regulation of cardiac muscle hypertrophy in response to stress </t>
  </si>
  <si>
    <t xml:space="preserve">GO0072201 : negative regulation of mesenchymal cell proliferation </t>
  </si>
  <si>
    <t xml:space="preserve">GO0090343 : positive regulation of cell aging </t>
  </si>
  <si>
    <t xml:space="preserve">GO0055015 : ventricular cardiac muscle cell development </t>
  </si>
  <si>
    <t xml:space="preserve">GO0031371 : ubiquitin conjugating enzyme complex </t>
  </si>
  <si>
    <t xml:space="preserve">GO0031624 : ubiquitin conjugating enzyme binding </t>
  </si>
  <si>
    <t xml:space="preserve">GO0016773 : phosphotransferase activity, alcohol group as acceptor </t>
  </si>
  <si>
    <t xml:space="preserve">GO0004856 : xylulokinase activity </t>
  </si>
  <si>
    <t xml:space="preserve">GO1904628 : cellular response to phorbol 13-acetate 12-myristate </t>
  </si>
  <si>
    <t xml:space="preserve">GO1904401 : cellular response to Thyroid stimulating hormone </t>
  </si>
  <si>
    <t xml:space="preserve">GO0018549 : methanethiol oxidase activity </t>
  </si>
  <si>
    <t xml:space="preserve">GO0043522 : leucine zipper domain binding </t>
  </si>
  <si>
    <t xml:space="preserve">GO0098703 : calcium ion import across plasma membrane </t>
  </si>
  <si>
    <t xml:space="preserve">GO0050966 : detection of mechanical stimulus involved in sensory perception of pain </t>
  </si>
  <si>
    <t xml:space="preserve">GO0050965 : detection of temperature stimulus involved in sensory perception of pain </t>
  </si>
  <si>
    <t xml:space="preserve">GO0042094 : interleukin-2 biosynthetic process </t>
  </si>
  <si>
    <t xml:space="preserve">GO0045760 : positive regulation of action potential </t>
  </si>
  <si>
    <t xml:space="preserve">GO0042986 : positive regulation of amyloid precursor protein biosynthetic process </t>
  </si>
  <si>
    <t xml:space="preserve">GO0060450 : positive regulation of hindgut contraction </t>
  </si>
  <si>
    <t xml:space="preserve">GO1901300 : positive regulation of hydrogen peroxide-mediated programmed cell death </t>
  </si>
  <si>
    <t xml:space="preserve">GO1903238 : positive regulation of leukocyte tethering or rolling </t>
  </si>
  <si>
    <t xml:space="preserve">GO1904457 : positive regulation of neuronal action potential </t>
  </si>
  <si>
    <t xml:space="preserve">GO2000391 : positive regulation of neutrophil extravasation </t>
  </si>
  <si>
    <t xml:space="preserve">GO1901082 : positive regulation of relaxation of smooth muscle </t>
  </si>
  <si>
    <t xml:space="preserve">GO0042132 : fructose 1,6-bisphosphate 1-phosphatase activity </t>
  </si>
  <si>
    <t xml:space="preserve">GO0071286 : cellular response to magnesium ion </t>
  </si>
  <si>
    <t xml:space="preserve">GO0005986 : sucrose biosynthetic process </t>
  </si>
  <si>
    <t xml:space="preserve">GO0031730 : CCR5 chemokine receptor binding </t>
  </si>
  <si>
    <t xml:space="preserve">GO0048858 : cell projection morphogenesis </t>
  </si>
  <si>
    <t xml:space="preserve">GO0031076 : embryonic camera-type eye development </t>
  </si>
  <si>
    <t xml:space="preserve">GO0030844 : positive regulation of intermediate filament depolymerization </t>
  </si>
  <si>
    <t xml:space="preserve">GO0072089 : stem cell proliferation </t>
  </si>
  <si>
    <t xml:space="preserve">GO0016595 : glutamate binding </t>
  </si>
  <si>
    <t xml:space="preserve">GO0004356 : glutamate-ammonia ligase activity </t>
  </si>
  <si>
    <t xml:space="preserve">GO0019706 : protein-cysteine S-palmitoyltransferase activity </t>
  </si>
  <si>
    <t xml:space="preserve">GO0006542 : glutamine biosynthetic process </t>
  </si>
  <si>
    <t xml:space="preserve">GO0051968 : positive regulation of synaptic transmission, glutamatergic </t>
  </si>
  <si>
    <t xml:space="preserve">GO0018345 : protein palmitoylation </t>
  </si>
  <si>
    <t xml:space="preserve">GO0010594 : regulation of endothelial cell migration </t>
  </si>
  <si>
    <t xml:space="preserve">GO1904749 : regulation of protein localization to nucleolus </t>
  </si>
  <si>
    <t xml:space="preserve">GO1903670 : regulation of sprouting angiogenesis </t>
  </si>
  <si>
    <t xml:space="preserve">GO0035374 : chondroitin sulfate binding </t>
  </si>
  <si>
    <t xml:space="preserve">GO0031005 : filamin binding </t>
  </si>
  <si>
    <t xml:space="preserve">GO0046526 : D-xylulose reductase activity </t>
  </si>
  <si>
    <t xml:space="preserve">GO0003939 : L-iditol 2-dehydrogenase activity </t>
  </si>
  <si>
    <t xml:space="preserve">GO0046370 : fructose biosynthetic process </t>
  </si>
  <si>
    <t xml:space="preserve">GO0051160 : L-xylitol catabolic process </t>
  </si>
  <si>
    <t xml:space="preserve">GO0051164 : L-xylitol metabolic process </t>
  </si>
  <si>
    <t xml:space="preserve">GO0006062 : sorbitol catabolic process </t>
  </si>
  <si>
    <t xml:space="preserve">GO0006060 : sorbitol metabolic process </t>
  </si>
  <si>
    <t xml:space="preserve">GO0004001 : adenosine kinase activity </t>
  </si>
  <si>
    <t xml:space="preserve">GO0044209 : AMP salvage </t>
  </si>
  <si>
    <t xml:space="preserve">GO0006175 : dATP biosynthetic process </t>
  </si>
  <si>
    <t xml:space="preserve">GO0060537 : muscle tissue development </t>
  </si>
  <si>
    <t xml:space="preserve">GO0001618 : virus receptor activity </t>
  </si>
  <si>
    <t xml:space="preserve">GO0051234 : establishment of localization </t>
  </si>
  <si>
    <t xml:space="preserve">GO0010716 : negative regulation of extracellular matrix disassembly </t>
  </si>
  <si>
    <t xml:space="preserve">GO0090024 : negative regulation of neutrophil chemotaxis </t>
  </si>
  <si>
    <t xml:space="preserve">GO0002709 : regulation of T cell mediated immunity </t>
  </si>
  <si>
    <t xml:space="preserve">GO0061609 : fructose-1-phosphate aldolase activity </t>
  </si>
  <si>
    <t xml:space="preserve">GO0006116 : NADH oxidation </t>
  </si>
  <si>
    <t xml:space="preserve">GO0008510 : sodium:bicarbonate symporter activity </t>
  </si>
  <si>
    <t xml:space="preserve">GO0004828 : serine-tRNA ligase activity </t>
  </si>
  <si>
    <t xml:space="preserve">GO0006434 : seryl-tRNA aminoacylation </t>
  </si>
  <si>
    <t xml:space="preserve">GO0005124 : scavenger receptor binding </t>
  </si>
  <si>
    <t xml:space="preserve">GO0015879 : carnitine transport </t>
  </si>
  <si>
    <t xml:space="preserve">GO1904064 : positive regulation of cation transmembrane transport </t>
  </si>
  <si>
    <t xml:space="preserve">GO1905477 : positive regulation of protein localization to membrane </t>
  </si>
  <si>
    <t xml:space="preserve">GO0006940 : regulation of smooth muscle contraction </t>
  </si>
  <si>
    <t xml:space="preserve">GO0097512 : cardiac myofibril </t>
  </si>
  <si>
    <t xml:space="preserve">GO0043292 : contractile fiber </t>
  </si>
  <si>
    <t xml:space="preserve">GO0003723 : RNA binding </t>
  </si>
  <si>
    <t xml:space="preserve">GO0005783 : endoplasmic reticulum </t>
  </si>
  <si>
    <t xml:space="preserve">GO0006412 : translation </t>
  </si>
  <si>
    <t xml:space="preserve">GO0006749 : glutathione metabolic process </t>
  </si>
  <si>
    <t xml:space="preserve">GO0016607 : nuclear speck </t>
  </si>
  <si>
    <t xml:space="preserve">GO0019904 : protein domain specific binding </t>
  </si>
  <si>
    <t xml:space="preserve">GO0009083 : branched-chain amino acid catabolic process </t>
  </si>
  <si>
    <t xml:space="preserve">GO0006574 : valine catabolic process </t>
  </si>
  <si>
    <t xml:space="preserve">GO0006475 : internal protein amino acid acetylation </t>
  </si>
  <si>
    <t xml:space="preserve">GO0045202 : synapse </t>
  </si>
  <si>
    <t xml:space="preserve">GO0042407 : cristae formation </t>
  </si>
  <si>
    <t xml:space="preserve">GO0006631 : fatty acid metabolic process </t>
  </si>
  <si>
    <t xml:space="preserve">GO0010628 : positive regulation of gene expression </t>
  </si>
  <si>
    <t xml:space="preserve">GO0016655 : oxidoreductase activity, acting on NAD(P)H, quinone or similar compound as acceptor </t>
  </si>
  <si>
    <t xml:space="preserve">GO0051560 : mitochondrial calcium ion homeostasis </t>
  </si>
  <si>
    <t xml:space="preserve">GO0005902 : microvillus </t>
  </si>
  <si>
    <t xml:space="preserve">GO0030170 : pyridoxal phosphate binding </t>
  </si>
  <si>
    <t xml:space="preserve">GO0006886 : intracellular protein transport </t>
  </si>
  <si>
    <t xml:space="preserve">GO0008553 : proton-exporting ATPase activity, phosphorylative mechanism </t>
  </si>
  <si>
    <t xml:space="preserve">GO0003735 : structural constituent of ribosome </t>
  </si>
  <si>
    <t xml:space="preserve">GO0005654 : nucleoplasm </t>
  </si>
  <si>
    <t xml:space="preserve">GO0006739 : NADP metabolic process </t>
  </si>
  <si>
    <t xml:space="preserve">GO0031410 : cytoplasmic vesicle </t>
  </si>
  <si>
    <t xml:space="preserve">GO0003729 : mRNA binding </t>
  </si>
  <si>
    <t xml:space="preserve">GO0046982 : protein heterodimerization activity </t>
  </si>
  <si>
    <t xml:space="preserve">GO0030425 : dendrite </t>
  </si>
  <si>
    <t xml:space="preserve">GO0017119 : Golgi transport complex </t>
  </si>
  <si>
    <t xml:space="preserve">GO0017134 : fibroblast growth factor binding </t>
  </si>
  <si>
    <t xml:space="preserve">GO2001184 : positive regulation of interleukin-12 secretion </t>
  </si>
  <si>
    <t xml:space="preserve">GO0050810 : regulation of steroid biosynthetic process </t>
  </si>
  <si>
    <t xml:space="preserve">GO0045178 : basal part of cell </t>
  </si>
  <si>
    <t xml:space="preserve">GO0034366 : spherical high-density lipoprotein particle </t>
  </si>
  <si>
    <t xml:space="preserve">GO0050821 : protein stabilization </t>
  </si>
  <si>
    <t xml:space="preserve">GO0034394 : protein localization to cell surface </t>
  </si>
  <si>
    <t xml:space="preserve">GO0003094 : glomerular filtration </t>
  </si>
  <si>
    <t xml:space="preserve">GO0034380 : high-density lipoprotein particle assembly </t>
  </si>
  <si>
    <t xml:space="preserve">GO0033700 : phospholipid efflux </t>
  </si>
  <si>
    <t xml:space="preserve">GO0019915 : lipid storage </t>
  </si>
  <si>
    <t xml:space="preserve">GO0033344 : cholesterol efflux </t>
  </si>
  <si>
    <t xml:space="preserve">GO0015485 : cholesterol binding </t>
  </si>
  <si>
    <t xml:space="preserve">GO0044325 : ion channel binding </t>
  </si>
  <si>
    <t xml:space="preserve">GO0031210 : phosphatidylcholine binding </t>
  </si>
  <si>
    <t xml:space="preserve">GO0051258 : protein polymerization </t>
  </si>
  <si>
    <t xml:space="preserve">GO0043536 : positive regulation of blood vessel endothelial cell migration </t>
  </si>
  <si>
    <t xml:space="preserve">GO0042730 : fibrinolysis </t>
  </si>
  <si>
    <t xml:space="preserve">GO0061077 : chaperone-mediated protein folding </t>
  </si>
  <si>
    <t xml:space="preserve">GO0005200 : structural constituent of cytoskeleton </t>
  </si>
  <si>
    <t xml:space="preserve">GO0008021 : synaptic vesicle </t>
  </si>
  <si>
    <t>path:mmu00051 : Fructose and mannose metabolism - Mus musculus (mouse)</t>
  </si>
  <si>
    <t>path:mmu05412 : Arrhythmogenic right ventricular cardiomyopathy (ARVC) - Mus musculus (mouse)</t>
  </si>
  <si>
    <t>path:mmu05410 : Hypertrophic cardiomyopathy (HCM) - Mus musculus (mouse)</t>
  </si>
  <si>
    <t>path:mmu05414 : Dilated cardiomyopathy (DCM) - Mus musculus (mouse)</t>
  </si>
  <si>
    <t>path:mmu00030 : Pentose phosphate pathway - Mus musculus (mouse)</t>
  </si>
  <si>
    <t>path:mmu00480 : Glutathione metabolism - Mus musculus (mouse)</t>
  </si>
  <si>
    <t>path:mmu04966 : Collecting duct acid secretion - Mus musculus (mouse)</t>
  </si>
  <si>
    <t>path:mmu01230 : Biosynthesis of amino acids - Mus musculus (mouse)</t>
  </si>
  <si>
    <t>path:mmu04141 : Protein processing in endoplasmic reticulum - Mus musculus (mouse)</t>
  </si>
  <si>
    <t>path:mmu00670 : One carbon pool by folate - Mus musculus (mouse)</t>
  </si>
  <si>
    <t>path:mmu04144 : Endocytosis - Mus musculus (mouse)</t>
  </si>
  <si>
    <t>path:mmu05200 : Pathways in cancer - Mus musculus (mouse)</t>
  </si>
  <si>
    <t>path:mmu00513 : Various types of N-glycan biosynthesis - Mus musculus (mouse)</t>
  </si>
  <si>
    <t>path:mmu04080 : Neuroactive ligand-receptor interaction - Mus musculus (mouse)</t>
  </si>
  <si>
    <t>path:mmu05164 : Influenza A - Mus musculus (mouse)</t>
  </si>
  <si>
    <t xml:space="preserve">Mapk14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</si>
</sst>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
    <numFmt numFmtId="165" formatCode="0.0000"/>
    <numFmt numFmtId="166" formatCode="0.0"/>
    <numFmt numFmtId="167" formatCode=";;"/>
  </numFmts>
  <fonts count="3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0"/>
      <name val="Calibri"/>
      <family val="2"/>
      <scheme val="minor"/>
    </font>
    <font>
      <sz val="18"/>
      <color theme="0"/>
      <name val="Calibri"/>
      <family val="2"/>
      <scheme val="minor"/>
    </font>
    <font>
      <sz val="12"/>
      <name val="Calibri"/>
      <family val="2"/>
      <scheme val="minor"/>
    </font>
    <font>
      <sz val="8"/>
      <name val="Calibri"/>
      <family val="2"/>
      <scheme val="minor"/>
    </font>
    <font>
      <sz val="15"/>
      <color theme="0"/>
      <name val="Calibri"/>
      <family val="2"/>
      <scheme val="minor"/>
    </font>
    <font>
      <u/>
      <sz val="12"/>
      <color theme="10"/>
      <name val="Calibri"/>
      <family val="2"/>
      <scheme val="minor"/>
    </font>
    <font>
      <sz val="12"/>
      <color theme="1"/>
      <name val="Avenir Book"/>
      <family val="2"/>
    </font>
    <font>
      <sz val="12"/>
      <color theme="0"/>
      <name val="Calibri"/>
      <family val="2"/>
    </font>
    <font>
      <sz val="12"/>
      <color theme="1"/>
      <name val="Calibri"/>
      <family val="2"/>
    </font>
    <font>
      <sz val="12"/>
      <color rgb="FF724128"/>
      <name val="Calibri"/>
      <family val="2"/>
    </font>
    <font>
      <u/>
      <sz val="12"/>
      <color theme="10"/>
      <name val="Calibri"/>
      <family val="2"/>
    </font>
    <font>
      <b/>
      <sz val="12"/>
      <color theme="1"/>
      <name val="Calibri"/>
      <family val="2"/>
    </font>
    <font>
      <sz val="12"/>
      <color rgb="FF212121"/>
      <name val="Calibri"/>
      <family val="2"/>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1" tint="0.14999847407452621"/>
        <bgColor indexed="64"/>
      </patternFill>
    </fill>
    <fill>
      <patternFill patternType="solid">
        <fgColor rgb="FFFF6238"/>
        <bgColor indexed="64"/>
      </patternFill>
    </fill>
    <fill>
      <patternFill patternType="solid">
        <fgColor rgb="FF5F86A7"/>
        <bgColor indexed="64"/>
      </patternFill>
    </fill>
    <fill>
      <patternFill patternType="solid">
        <fgColor rgb="FFE3B036"/>
        <bgColor indexed="64"/>
      </patternFill>
    </fill>
    <fill>
      <patternFill patternType="solid">
        <fgColor theme="0"/>
        <bgColor indexed="64"/>
      </patternFill>
    </fill>
    <fill>
      <patternFill patternType="solid">
        <fgColor rgb="FF424242"/>
        <bgColor indexed="64"/>
      </patternFill>
    </fill>
    <fill>
      <patternFill patternType="solid">
        <fgColor rgb="FFE14A77"/>
        <bgColor indexed="64"/>
      </patternFill>
    </fill>
    <fill>
      <patternFill patternType="solid">
        <fgColor rgb="FF0082D5"/>
        <bgColor indexed="64"/>
      </patternFill>
    </fill>
    <fill>
      <patternFill patternType="solid">
        <fgColor rgb="FF009200"/>
        <bgColor indexed="64"/>
      </patternFill>
    </fill>
    <fill>
      <patternFill patternType="solid">
        <fgColor rgb="FF212121"/>
        <bgColor indexed="64"/>
      </patternFill>
    </fill>
    <fill>
      <patternFill patternType="solid">
        <fgColor rgb="FF50B6FF"/>
        <bgColor indexed="64"/>
      </patternFill>
    </fill>
    <fill>
      <patternFill patternType="solid">
        <fgColor rgb="FFDB92A1"/>
        <bgColor indexed="64"/>
      </patternFill>
    </fill>
    <fill>
      <patternFill patternType="solid">
        <fgColor rgb="FF6DFB74"/>
        <bgColor indexed="64"/>
      </patternFill>
    </fill>
    <fill>
      <patternFill patternType="solid">
        <fgColor rgb="FFFF94A4"/>
        <bgColor indexed="64"/>
      </patternFill>
    </fill>
    <fill>
      <patternFill patternType="solid">
        <fgColor rgb="FF00666F"/>
        <bgColor indexed="64"/>
      </patternFill>
    </fill>
    <fill>
      <patternFill patternType="solid">
        <fgColor rgb="FFE59F00"/>
        <bgColor indexed="64"/>
      </patternFill>
    </fill>
    <fill>
      <patternFill patternType="solid">
        <fgColor rgb="FFC8005D"/>
        <bgColor indexed="64"/>
      </patternFill>
    </fill>
    <fill>
      <patternFill patternType="solid">
        <fgColor rgb="FF00EEFF"/>
        <bgColor indexed="64"/>
      </patternFill>
    </fill>
    <fill>
      <patternFill patternType="solid">
        <fgColor rgb="FFFFDC8B"/>
        <bgColor indexed="64"/>
      </patternFill>
    </fill>
    <fill>
      <patternFill patternType="solid">
        <fgColor rgb="FFFF90B8"/>
        <bgColor indexed="64"/>
      </patternFill>
    </fill>
    <fill>
      <patternFill patternType="solid">
        <fgColor rgb="FFA3F8FE"/>
        <bgColor indexed="64"/>
      </patternFill>
    </fill>
    <fill>
      <patternFill patternType="solid">
        <fgColor rgb="FF063B41"/>
        <bgColor indexed="64"/>
      </patternFill>
    </fill>
    <fill>
      <patternFill patternType="solid">
        <fgColor rgb="FF976909"/>
        <bgColor indexed="64"/>
      </patternFill>
    </fill>
    <fill>
      <patternFill patternType="solid">
        <fgColor rgb="FF6F0834"/>
        <bgColor indexed="64"/>
      </patternFill>
    </fill>
    <fill>
      <patternFill patternType="solid">
        <fgColor rgb="FFFF8AD8"/>
        <bgColor indexed="64"/>
      </patternFill>
    </fill>
    <fill>
      <patternFill patternType="solid">
        <fgColor rgb="FFFFCF5E"/>
        <bgColor indexed="64"/>
      </patternFill>
    </fill>
  </fills>
  <borders count="6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3" fillId="0" borderId="0" applyNumberFormat="0" applyFill="0" applyBorder="0" applyAlignment="0" applyProtection="0"/>
  </cellStyleXfs>
  <cellXfs count="486">
    <xf numFmtId="0" fontId="0" fillId="0" borderId="0" xfId="0"/>
    <xf numFmtId="0" fontId="0" fillId="0" borderId="10" xfId="0" applyBorder="1" applyAlignment="1">
      <alignment vertical="center"/>
    </xf>
    <xf numFmtId="166" fontId="0" fillId="0" borderId="10" xfId="0" applyNumberFormat="1" applyBorder="1" applyAlignment="1">
      <alignment horizontal="center" vertical="center"/>
    </xf>
    <xf numFmtId="165" fontId="0" fillId="0" borderId="10" xfId="0" applyNumberFormat="1" applyBorder="1" applyAlignment="1">
      <alignment horizontal="center" vertical="center"/>
    </xf>
    <xf numFmtId="164" fontId="0" fillId="0" borderId="10" xfId="0" applyNumberFormat="1" applyBorder="1" applyAlignment="1">
      <alignment horizontal="center" vertical="center"/>
    </xf>
    <xf numFmtId="166" fontId="17" fillId="0" borderId="10" xfId="0" applyNumberFormat="1" applyFont="1" applyBorder="1" applyAlignment="1">
      <alignment horizontal="center" vertical="center"/>
    </xf>
    <xf numFmtId="2" fontId="0" fillId="0" borderId="10" xfId="0" applyNumberFormat="1" applyBorder="1" applyAlignment="1">
      <alignment horizontal="center" vertical="center"/>
    </xf>
    <xf numFmtId="2" fontId="0" fillId="33" borderId="10" xfId="0" applyNumberFormat="1" applyFill="1" applyBorder="1" applyAlignment="1">
      <alignment horizontal="center" vertical="center"/>
    </xf>
    <xf numFmtId="2" fontId="0" fillId="33" borderId="12" xfId="0" applyNumberFormat="1" applyFill="1" applyBorder="1" applyAlignment="1">
      <alignment horizontal="center" vertical="center"/>
    </xf>
    <xf numFmtId="2" fontId="0" fillId="33" borderId="13" xfId="0" applyNumberFormat="1" applyFill="1" applyBorder="1" applyAlignment="1">
      <alignment horizontal="center" vertical="center"/>
    </xf>
    <xf numFmtId="2" fontId="0" fillId="33" borderId="14" xfId="0" applyNumberFormat="1" applyFill="1" applyBorder="1" applyAlignment="1">
      <alignment horizontal="center" vertical="center"/>
    </xf>
    <xf numFmtId="2" fontId="0" fillId="33" borderId="15" xfId="0" applyNumberFormat="1" applyFill="1" applyBorder="1" applyAlignment="1">
      <alignment horizontal="center" vertical="center"/>
    </xf>
    <xf numFmtId="2" fontId="0" fillId="33" borderId="16" xfId="0" applyNumberFormat="1" applyFill="1" applyBorder="1" applyAlignment="1">
      <alignment horizontal="center" vertical="center"/>
    </xf>
    <xf numFmtId="0" fontId="0" fillId="0" borderId="12"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166" fontId="0" fillId="0" borderId="12" xfId="0" applyNumberFormat="1" applyBorder="1" applyAlignment="1">
      <alignment horizontal="center" vertical="center"/>
    </xf>
    <xf numFmtId="166" fontId="0" fillId="0" borderId="13" xfId="0" applyNumberFormat="1" applyBorder="1" applyAlignment="1">
      <alignment horizontal="center" vertical="center"/>
    </xf>
    <xf numFmtId="166" fontId="0" fillId="0" borderId="14" xfId="0" applyNumberFormat="1" applyBorder="1" applyAlignment="1">
      <alignment horizontal="center" vertical="center"/>
    </xf>
    <xf numFmtId="166" fontId="0" fillId="0" borderId="15" xfId="0" applyNumberFormat="1" applyBorder="1" applyAlignment="1">
      <alignment horizontal="center" vertical="center"/>
    </xf>
    <xf numFmtId="166" fontId="0" fillId="0" borderId="16" xfId="0" applyNumberFormat="1" applyBorder="1" applyAlignment="1">
      <alignment horizontal="center" vertical="center"/>
    </xf>
    <xf numFmtId="165" fontId="0" fillId="0" borderId="12" xfId="0" applyNumberFormat="1" applyBorder="1" applyAlignment="1">
      <alignment horizontal="center" vertical="center"/>
    </xf>
    <xf numFmtId="165" fontId="0" fillId="0" borderId="13" xfId="0" applyNumberFormat="1" applyBorder="1" applyAlignment="1">
      <alignment horizontal="center" vertical="center"/>
    </xf>
    <xf numFmtId="165" fontId="0" fillId="0" borderId="14" xfId="0" applyNumberFormat="1" applyBorder="1" applyAlignment="1">
      <alignment horizontal="center" vertical="center"/>
    </xf>
    <xf numFmtId="165" fontId="0" fillId="0" borderId="15" xfId="0" applyNumberFormat="1" applyBorder="1" applyAlignment="1">
      <alignment horizontal="center" vertical="center"/>
    </xf>
    <xf numFmtId="165" fontId="0" fillId="0" borderId="16" xfId="0" applyNumberFormat="1" applyBorder="1" applyAlignment="1">
      <alignment horizontal="center" vertical="center"/>
    </xf>
    <xf numFmtId="164" fontId="0" fillId="0" borderId="12" xfId="0" applyNumberFormat="1" applyBorder="1" applyAlignment="1">
      <alignment horizontal="center" vertical="center"/>
    </xf>
    <xf numFmtId="0" fontId="0" fillId="0" borderId="13" xfId="0" applyBorder="1" applyAlignment="1">
      <alignment horizontal="center" vertical="center"/>
    </xf>
    <xf numFmtId="164" fontId="0" fillId="0" borderId="14" xfId="0" applyNumberFormat="1" applyBorder="1" applyAlignment="1">
      <alignment horizontal="center" vertical="center"/>
    </xf>
    <xf numFmtId="0" fontId="0" fillId="0" borderId="16" xfId="0" applyBorder="1" applyAlignment="1">
      <alignment horizontal="center" vertical="center"/>
    </xf>
    <xf numFmtId="166" fontId="17" fillId="0" borderId="15" xfId="0" applyNumberFormat="1" applyFont="1" applyBorder="1" applyAlignment="1">
      <alignment horizontal="center" vertical="center"/>
    </xf>
    <xf numFmtId="164" fontId="0" fillId="0" borderId="15" xfId="0" applyNumberFormat="1" applyBorder="1" applyAlignment="1">
      <alignment horizontal="center" vertical="center"/>
    </xf>
    <xf numFmtId="0" fontId="0" fillId="38" borderId="0" xfId="0" applyFill="1"/>
    <xf numFmtId="0" fontId="0" fillId="38" borderId="0" xfId="0" applyFill="1" applyAlignment="1">
      <alignment vertical="center"/>
    </xf>
    <xf numFmtId="0" fontId="0" fillId="38" borderId="0" xfId="0" applyFill="1" applyAlignment="1">
      <alignment horizontal="center"/>
    </xf>
    <xf numFmtId="0" fontId="0" fillId="40" borderId="13" xfId="0" applyFill="1" applyBorder="1" applyAlignment="1">
      <alignment horizontal="center" vertical="center"/>
    </xf>
    <xf numFmtId="0" fontId="0" fillId="41" borderId="13" xfId="0" applyFill="1" applyBorder="1" applyAlignment="1">
      <alignment horizontal="center" vertical="center"/>
    </xf>
    <xf numFmtId="0" fontId="0" fillId="42" borderId="13" xfId="0" applyFill="1" applyBorder="1" applyAlignment="1">
      <alignment horizontal="center" vertical="center"/>
    </xf>
    <xf numFmtId="2" fontId="0" fillId="0" borderId="10" xfId="0" applyNumberFormat="1" applyBorder="1" applyAlignment="1">
      <alignment horizontal="center" vertical="center"/>
    </xf>
    <xf numFmtId="2" fontId="0" fillId="33" borderId="10" xfId="0" applyNumberFormat="1" applyFill="1" applyBorder="1" applyAlignment="1">
      <alignment horizontal="center" vertical="center"/>
    </xf>
    <xf numFmtId="0" fontId="0" fillId="38" borderId="18" xfId="0" applyFill="1" applyBorder="1" applyAlignment="1">
      <alignment horizontal="center"/>
    </xf>
    <xf numFmtId="0" fontId="0" fillId="38" borderId="19" xfId="0" applyFill="1" applyBorder="1" applyAlignment="1">
      <alignment horizontal="center"/>
    </xf>
    <xf numFmtId="0" fontId="0" fillId="38" borderId="20" xfId="0" applyFill="1" applyBorder="1" applyAlignment="1">
      <alignment horizontal="center"/>
    </xf>
    <xf numFmtId="0" fontId="0" fillId="38" borderId="21" xfId="0" applyFill="1" applyBorder="1" applyAlignment="1">
      <alignment horizontal="center"/>
    </xf>
    <xf numFmtId="0" fontId="0" fillId="38" borderId="0" xfId="0" applyFill="1" applyBorder="1" applyAlignment="1">
      <alignment horizontal="center"/>
    </xf>
    <xf numFmtId="0" fontId="0" fillId="38" borderId="22" xfId="0" applyFill="1" applyBorder="1" applyAlignment="1">
      <alignment horizontal="center"/>
    </xf>
    <xf numFmtId="0" fontId="0" fillId="38" borderId="23" xfId="0" applyFill="1" applyBorder="1" applyAlignment="1">
      <alignment horizontal="center"/>
    </xf>
    <xf numFmtId="0" fontId="0" fillId="38" borderId="24" xfId="0" applyFill="1" applyBorder="1" applyAlignment="1">
      <alignment horizontal="center"/>
    </xf>
    <xf numFmtId="0" fontId="0" fillId="38" borderId="25" xfId="0" applyFill="1" applyBorder="1" applyAlignment="1">
      <alignment horizontal="center"/>
    </xf>
    <xf numFmtId="0" fontId="0" fillId="38" borderId="22" xfId="0" applyFill="1" applyBorder="1"/>
    <xf numFmtId="0" fontId="0" fillId="40" borderId="13" xfId="0" applyFill="1" applyBorder="1" applyAlignment="1">
      <alignment horizontal="center" vertical="center"/>
    </xf>
    <xf numFmtId="0" fontId="0" fillId="41" borderId="13" xfId="0" applyFill="1" applyBorder="1" applyAlignment="1">
      <alignment horizontal="center" vertical="center"/>
    </xf>
    <xf numFmtId="0" fontId="0" fillId="42" borderId="13" xfId="0" applyFill="1" applyBorder="1" applyAlignment="1">
      <alignment horizontal="center" vertical="center"/>
    </xf>
    <xf numFmtId="0" fontId="0" fillId="38" borderId="18" xfId="0" applyFill="1" applyBorder="1"/>
    <xf numFmtId="0" fontId="0" fillId="38" borderId="19" xfId="0" applyFill="1" applyBorder="1"/>
    <xf numFmtId="0" fontId="0" fillId="38" borderId="20" xfId="0" applyFill="1" applyBorder="1"/>
    <xf numFmtId="0" fontId="0" fillId="38" borderId="21" xfId="0" applyFill="1" applyBorder="1"/>
    <xf numFmtId="0" fontId="0" fillId="38" borderId="0" xfId="0" applyFill="1" applyBorder="1"/>
    <xf numFmtId="0" fontId="0" fillId="38" borderId="23" xfId="0" applyFill="1" applyBorder="1"/>
    <xf numFmtId="0" fontId="0" fillId="38" borderId="24" xfId="0" applyFill="1" applyBorder="1"/>
    <xf numFmtId="0" fontId="0" fillId="38" borderId="25" xfId="0" applyFill="1" applyBorder="1"/>
    <xf numFmtId="0" fontId="19" fillId="39" borderId="0" xfId="0" applyFont="1" applyFill="1" applyAlignment="1">
      <alignment vertical="center"/>
    </xf>
    <xf numFmtId="0" fontId="19" fillId="39" borderId="33" xfId="0" applyFont="1" applyFill="1" applyBorder="1" applyAlignment="1">
      <alignment horizontal="center" vertical="center"/>
    </xf>
    <xf numFmtId="2" fontId="0" fillId="0" borderId="13" xfId="0" applyNumberFormat="1" applyBorder="1" applyAlignment="1">
      <alignment horizontal="center" vertical="center"/>
    </xf>
    <xf numFmtId="2" fontId="0" fillId="0" borderId="15" xfId="0" applyNumberFormat="1" applyBorder="1" applyAlignment="1">
      <alignment horizontal="center" vertical="center"/>
    </xf>
    <xf numFmtId="2" fontId="0" fillId="0" borderId="16" xfId="0" applyNumberFormat="1" applyBorder="1" applyAlignment="1">
      <alignment horizontal="center" vertical="center"/>
    </xf>
    <xf numFmtId="0" fontId="0" fillId="35" borderId="28" xfId="0" applyFill="1" applyBorder="1" applyAlignment="1">
      <alignment horizontal="center" vertical="center" textRotation="90"/>
    </xf>
    <xf numFmtId="0" fontId="0" fillId="35" borderId="29" xfId="0" applyFill="1" applyBorder="1" applyAlignment="1">
      <alignment horizontal="center" vertical="center" textRotation="90"/>
    </xf>
    <xf numFmtId="0" fontId="0" fillId="36" borderId="29" xfId="0" applyFill="1" applyBorder="1" applyAlignment="1">
      <alignment horizontal="center" vertical="center" textRotation="90"/>
    </xf>
    <xf numFmtId="0" fontId="0" fillId="37" borderId="29" xfId="0" applyFill="1" applyBorder="1" applyAlignment="1">
      <alignment horizontal="center" vertical="center" textRotation="90"/>
    </xf>
    <xf numFmtId="0" fontId="0" fillId="37" borderId="30" xfId="0" applyFill="1" applyBorder="1" applyAlignment="1">
      <alignment horizontal="center" vertical="center" textRotation="90"/>
    </xf>
    <xf numFmtId="0" fontId="17" fillId="34" borderId="28" xfId="0" applyFont="1" applyFill="1" applyBorder="1" applyAlignment="1">
      <alignment horizontal="center" vertical="center"/>
    </xf>
    <xf numFmtId="0" fontId="17" fillId="34" borderId="30" xfId="0" applyFont="1" applyFill="1" applyBorder="1" applyAlignment="1">
      <alignment horizontal="center" vertical="center" textRotation="90"/>
    </xf>
    <xf numFmtId="0" fontId="20" fillId="38" borderId="0" xfId="0" applyFont="1" applyFill="1"/>
    <xf numFmtId="0" fontId="0" fillId="38" borderId="10" xfId="0" applyFill="1" applyBorder="1" applyAlignment="1">
      <alignment horizontal="center" vertical="center"/>
    </xf>
    <xf numFmtId="0" fontId="17" fillId="43" borderId="10" xfId="0" applyFont="1" applyFill="1" applyBorder="1" applyAlignment="1">
      <alignment horizontal="center" vertical="center"/>
    </xf>
    <xf numFmtId="0" fontId="20" fillId="38" borderId="10" xfId="0" applyFont="1" applyFill="1" applyBorder="1" applyAlignment="1">
      <alignment horizontal="center" vertical="center"/>
    </xf>
    <xf numFmtId="0" fontId="17" fillId="43" borderId="12" xfId="0" applyFont="1" applyFill="1" applyBorder="1" applyAlignment="1">
      <alignment horizontal="center" vertical="center"/>
    </xf>
    <xf numFmtId="0" fontId="17" fillId="43" borderId="13" xfId="0" applyFont="1" applyFill="1" applyBorder="1" applyAlignment="1">
      <alignment horizontal="center" vertical="center"/>
    </xf>
    <xf numFmtId="0" fontId="0" fillId="38" borderId="12" xfId="0" applyFill="1" applyBorder="1" applyAlignment="1">
      <alignment horizontal="center" vertical="center"/>
    </xf>
    <xf numFmtId="0" fontId="20" fillId="38" borderId="13" xfId="0" applyFont="1" applyFill="1" applyBorder="1" applyAlignment="1">
      <alignment horizontal="center" vertical="center"/>
    </xf>
    <xf numFmtId="0" fontId="0" fillId="38" borderId="14" xfId="0" applyFill="1" applyBorder="1" applyAlignment="1">
      <alignment horizontal="center" vertical="center"/>
    </xf>
    <xf numFmtId="0" fontId="20" fillId="38" borderId="15" xfId="0" applyFont="1" applyFill="1" applyBorder="1" applyAlignment="1">
      <alignment horizontal="center" vertical="center"/>
    </xf>
    <xf numFmtId="0" fontId="20" fillId="38" borderId="16" xfId="0" applyFont="1" applyFill="1" applyBorder="1" applyAlignment="1">
      <alignment horizontal="center" vertical="center"/>
    </xf>
    <xf numFmtId="49" fontId="20" fillId="38" borderId="0" xfId="0" applyNumberFormat="1" applyFont="1" applyFill="1"/>
    <xf numFmtId="49" fontId="20" fillId="38" borderId="0" xfId="0" applyNumberFormat="1" applyFont="1" applyFill="1" applyAlignment="1">
      <alignment horizontal="center"/>
    </xf>
    <xf numFmtId="0" fontId="17" fillId="43" borderId="10" xfId="0" applyFont="1" applyFill="1" applyBorder="1" applyAlignment="1">
      <alignment horizontal="center" vertical="center" textRotation="90"/>
    </xf>
    <xf numFmtId="0" fontId="17" fillId="43" borderId="10" xfId="0" applyFont="1" applyFill="1" applyBorder="1" applyAlignment="1">
      <alignment horizontal="left" vertical="center"/>
    </xf>
    <xf numFmtId="49" fontId="20" fillId="38" borderId="0" xfId="0" applyNumberFormat="1" applyFont="1" applyFill="1" applyAlignment="1">
      <alignment horizontal="left"/>
    </xf>
    <xf numFmtId="49" fontId="20" fillId="41" borderId="10" xfId="0" applyNumberFormat="1" applyFont="1" applyFill="1" applyBorder="1" applyAlignment="1">
      <alignment horizontal="center" vertical="center"/>
    </xf>
    <xf numFmtId="49" fontId="20" fillId="44" borderId="10" xfId="0" applyNumberFormat="1" applyFont="1" applyFill="1" applyBorder="1" applyAlignment="1">
      <alignment horizontal="center" vertical="center"/>
    </xf>
    <xf numFmtId="2" fontId="20" fillId="44" borderId="10" xfId="0" applyNumberFormat="1" applyFont="1" applyFill="1" applyBorder="1" applyAlignment="1">
      <alignment horizontal="center" vertical="center"/>
    </xf>
    <xf numFmtId="164" fontId="0" fillId="44" borderId="10" xfId="0" applyNumberFormat="1" applyFill="1" applyBorder="1" applyAlignment="1">
      <alignment horizontal="center" vertical="center"/>
    </xf>
    <xf numFmtId="166" fontId="20" fillId="44" borderId="10" xfId="0" applyNumberFormat="1" applyFont="1" applyFill="1" applyBorder="1" applyAlignment="1">
      <alignment horizontal="center" vertical="center"/>
    </xf>
    <xf numFmtId="49" fontId="20" fillId="44" borderId="10" xfId="0" applyNumberFormat="1" applyFont="1" applyFill="1" applyBorder="1" applyAlignment="1">
      <alignment horizontal="left" vertical="center"/>
    </xf>
    <xf numFmtId="49" fontId="20" fillId="40" borderId="10" xfId="0" applyNumberFormat="1" applyFont="1" applyFill="1" applyBorder="1" applyAlignment="1">
      <alignment horizontal="center" vertical="center"/>
    </xf>
    <xf numFmtId="49" fontId="20" fillId="45" borderId="10" xfId="0" applyNumberFormat="1" applyFont="1" applyFill="1" applyBorder="1" applyAlignment="1">
      <alignment horizontal="center" vertical="center"/>
    </xf>
    <xf numFmtId="2" fontId="20" fillId="45" borderId="10" xfId="0" applyNumberFormat="1" applyFont="1" applyFill="1" applyBorder="1" applyAlignment="1">
      <alignment horizontal="center" vertical="center"/>
    </xf>
    <xf numFmtId="164" fontId="0" fillId="45" borderId="10" xfId="0" applyNumberFormat="1" applyFill="1" applyBorder="1" applyAlignment="1">
      <alignment horizontal="center" vertical="center"/>
    </xf>
    <xf numFmtId="166" fontId="20" fillId="45" borderId="10" xfId="0" applyNumberFormat="1" applyFont="1" applyFill="1" applyBorder="1" applyAlignment="1">
      <alignment horizontal="center" vertical="center"/>
    </xf>
    <xf numFmtId="49" fontId="20" fillId="45" borderId="10" xfId="0" applyNumberFormat="1" applyFont="1" applyFill="1" applyBorder="1" applyAlignment="1">
      <alignment horizontal="left" vertical="center"/>
    </xf>
    <xf numFmtId="49" fontId="20" fillId="42" borderId="10" xfId="0" applyNumberFormat="1" applyFont="1" applyFill="1" applyBorder="1" applyAlignment="1">
      <alignment horizontal="center" vertical="center"/>
    </xf>
    <xf numFmtId="49" fontId="20" fillId="46" borderId="10" xfId="0" applyNumberFormat="1" applyFont="1" applyFill="1" applyBorder="1" applyAlignment="1">
      <alignment horizontal="center" vertical="center"/>
    </xf>
    <xf numFmtId="2" fontId="20" fillId="46" borderId="10" xfId="0" applyNumberFormat="1" applyFont="1" applyFill="1" applyBorder="1" applyAlignment="1">
      <alignment horizontal="center" vertical="center"/>
    </xf>
    <xf numFmtId="164" fontId="0" fillId="46" borderId="10" xfId="0" applyNumberFormat="1" applyFill="1" applyBorder="1" applyAlignment="1">
      <alignment horizontal="center" vertical="center"/>
    </xf>
    <xf numFmtId="166" fontId="20" fillId="46" borderId="10" xfId="0" applyNumberFormat="1" applyFont="1" applyFill="1" applyBorder="1" applyAlignment="1">
      <alignment horizontal="center" vertical="center"/>
    </xf>
    <xf numFmtId="49" fontId="20" fillId="46" borderId="10" xfId="0" applyNumberFormat="1" applyFont="1" applyFill="1" applyBorder="1" applyAlignment="1">
      <alignment horizontal="left" vertical="center"/>
    </xf>
    <xf numFmtId="0" fontId="20" fillId="38" borderId="0" xfId="0" applyFont="1" applyFill="1" applyBorder="1"/>
    <xf numFmtId="0" fontId="20" fillId="38" borderId="18" xfId="0" applyFont="1" applyFill="1" applyBorder="1"/>
    <xf numFmtId="0" fontId="20" fillId="38" borderId="19" xfId="0" applyFont="1" applyFill="1" applyBorder="1"/>
    <xf numFmtId="0" fontId="20" fillId="38" borderId="20" xfId="0" applyFont="1" applyFill="1" applyBorder="1"/>
    <xf numFmtId="0" fontId="20" fillId="38" borderId="21" xfId="0" applyFont="1" applyFill="1" applyBorder="1"/>
    <xf numFmtId="0" fontId="20" fillId="38" borderId="22" xfId="0" applyFont="1" applyFill="1" applyBorder="1"/>
    <xf numFmtId="0" fontId="20" fillId="38" borderId="23" xfId="0" applyFont="1" applyFill="1" applyBorder="1"/>
    <xf numFmtId="0" fontId="20" fillId="38" borderId="24" xfId="0" applyFont="1" applyFill="1" applyBorder="1"/>
    <xf numFmtId="0" fontId="20" fillId="38" borderId="25" xfId="0" applyFont="1" applyFill="1" applyBorder="1"/>
    <xf numFmtId="0" fontId="17" fillId="39" borderId="10" xfId="0" applyFont="1" applyFill="1" applyBorder="1" applyAlignment="1">
      <alignment vertical="center"/>
    </xf>
    <xf numFmtId="0" fontId="0" fillId="38" borderId="10" xfId="0" applyFill="1" applyBorder="1" applyAlignment="1">
      <alignment vertical="center" wrapText="1"/>
    </xf>
    <xf numFmtId="0" fontId="0" fillId="38" borderId="0" xfId="0" applyFill="1" applyAlignment="1">
      <alignment horizontal="left"/>
    </xf>
    <xf numFmtId="11" fontId="0" fillId="38" borderId="10" xfId="0" applyNumberFormat="1" applyFill="1" applyBorder="1" applyAlignment="1">
      <alignment horizontal="center" vertical="center"/>
    </xf>
    <xf numFmtId="0" fontId="0" fillId="38" borderId="11" xfId="0" applyFill="1" applyBorder="1" applyAlignment="1">
      <alignment horizontal="left" vertical="center"/>
    </xf>
    <xf numFmtId="0" fontId="0" fillId="38" borderId="13" xfId="0" applyFill="1" applyBorder="1" applyAlignment="1">
      <alignment horizontal="center" vertical="center"/>
    </xf>
    <xf numFmtId="11" fontId="0" fillId="38" borderId="13" xfId="0" applyNumberFormat="1" applyFill="1" applyBorder="1" applyAlignment="1">
      <alignment horizontal="center" vertical="center"/>
    </xf>
    <xf numFmtId="0" fontId="0" fillId="38" borderId="15" xfId="0" applyFill="1" applyBorder="1" applyAlignment="1">
      <alignment horizontal="center" vertical="center"/>
    </xf>
    <xf numFmtId="0" fontId="0" fillId="38" borderId="16" xfId="0" applyFill="1" applyBorder="1" applyAlignment="1">
      <alignment horizontal="center" vertical="center"/>
    </xf>
    <xf numFmtId="0" fontId="0" fillId="38" borderId="31" xfId="0" applyFill="1" applyBorder="1" applyAlignment="1">
      <alignment horizontal="left" vertical="center"/>
    </xf>
    <xf numFmtId="0" fontId="0" fillId="38" borderId="28" xfId="0" applyFill="1" applyBorder="1" applyAlignment="1">
      <alignment horizontal="center" vertical="center"/>
    </xf>
    <xf numFmtId="0" fontId="0" fillId="38" borderId="29" xfId="0" applyFill="1" applyBorder="1" applyAlignment="1">
      <alignment horizontal="center" vertical="center"/>
    </xf>
    <xf numFmtId="0" fontId="0" fillId="38" borderId="30" xfId="0" applyFill="1" applyBorder="1" applyAlignment="1">
      <alignment horizontal="center" vertical="center"/>
    </xf>
    <xf numFmtId="0" fontId="17" fillId="34" borderId="32" xfId="0" applyFont="1" applyFill="1" applyBorder="1" applyAlignment="1">
      <alignment horizontal="left" vertical="center"/>
    </xf>
    <xf numFmtId="0" fontId="0" fillId="35" borderId="36" xfId="0" applyFill="1" applyBorder="1" applyAlignment="1">
      <alignment horizontal="center" vertical="center" textRotation="90"/>
    </xf>
    <xf numFmtId="0" fontId="0" fillId="35" borderId="37" xfId="0" applyFill="1" applyBorder="1" applyAlignment="1">
      <alignment horizontal="center" vertical="center" textRotation="90"/>
    </xf>
    <xf numFmtId="0" fontId="0" fillId="36" borderId="37" xfId="0" applyFill="1" applyBorder="1" applyAlignment="1">
      <alignment horizontal="center" vertical="center" textRotation="90"/>
    </xf>
    <xf numFmtId="0" fontId="0" fillId="37" borderId="37" xfId="0" applyFill="1" applyBorder="1" applyAlignment="1">
      <alignment horizontal="center" vertical="center" textRotation="90"/>
    </xf>
    <xf numFmtId="0" fontId="0" fillId="37" borderId="38" xfId="0" applyFill="1" applyBorder="1" applyAlignment="1">
      <alignment horizontal="center" vertical="center" textRotation="90"/>
    </xf>
    <xf numFmtId="0" fontId="20" fillId="38" borderId="0" xfId="0" applyNumberFormat="1" applyFont="1" applyFill="1"/>
    <xf numFmtId="49" fontId="20" fillId="38" borderId="18" xfId="0" applyNumberFormat="1" applyFont="1" applyFill="1" applyBorder="1"/>
    <xf numFmtId="49" fontId="20" fillId="38" borderId="19" xfId="0" applyNumberFormat="1" applyFont="1" applyFill="1" applyBorder="1"/>
    <xf numFmtId="49" fontId="20" fillId="38" borderId="20" xfId="0" applyNumberFormat="1" applyFont="1" applyFill="1" applyBorder="1"/>
    <xf numFmtId="49" fontId="20" fillId="38" borderId="21" xfId="0" applyNumberFormat="1" applyFont="1" applyFill="1" applyBorder="1"/>
    <xf numFmtId="49" fontId="20" fillId="38" borderId="0" xfId="0" applyNumberFormat="1" applyFont="1" applyFill="1" applyBorder="1"/>
    <xf numFmtId="49" fontId="20" fillId="38" borderId="22" xfId="0" applyNumberFormat="1" applyFont="1" applyFill="1" applyBorder="1"/>
    <xf numFmtId="49" fontId="20" fillId="38" borderId="23" xfId="0" applyNumberFormat="1" applyFont="1" applyFill="1" applyBorder="1"/>
    <xf numFmtId="49" fontId="20" fillId="38" borderId="24" xfId="0" applyNumberFormat="1" applyFont="1" applyFill="1" applyBorder="1"/>
    <xf numFmtId="49" fontId="20" fillId="38" borderId="25" xfId="0" applyNumberFormat="1" applyFont="1" applyFill="1" applyBorder="1"/>
    <xf numFmtId="49" fontId="0" fillId="38" borderId="0" xfId="0" applyNumberFormat="1" applyFill="1"/>
    <xf numFmtId="49" fontId="0" fillId="38" borderId="0" xfId="0" applyNumberFormat="1" applyFill="1" applyAlignment="1">
      <alignment horizontal="center"/>
    </xf>
    <xf numFmtId="0" fontId="0" fillId="38" borderId="0" xfId="0" applyNumberFormat="1" applyFill="1"/>
    <xf numFmtId="49" fontId="20" fillId="47" borderId="10" xfId="0" applyNumberFormat="1" applyFont="1" applyFill="1" applyBorder="1" applyAlignment="1">
      <alignment horizontal="center" vertical="center"/>
    </xf>
    <xf numFmtId="49" fontId="20" fillId="47" borderId="10" xfId="0" applyNumberFormat="1" applyFont="1" applyFill="1" applyBorder="1" applyAlignment="1">
      <alignment horizontal="left" vertical="center"/>
    </xf>
    <xf numFmtId="2" fontId="20" fillId="47" borderId="10" xfId="0" applyNumberFormat="1" applyFont="1" applyFill="1" applyBorder="1" applyAlignment="1">
      <alignment horizontal="center" vertical="center"/>
    </xf>
    <xf numFmtId="164" fontId="0" fillId="47" borderId="10" xfId="0" applyNumberFormat="1" applyFill="1" applyBorder="1" applyAlignment="1">
      <alignment horizontal="center" vertical="center"/>
    </xf>
    <xf numFmtId="166" fontId="20" fillId="47" borderId="10" xfId="0" applyNumberFormat="1" applyFont="1" applyFill="1" applyBorder="1" applyAlignment="1">
      <alignment horizontal="center" vertical="center"/>
    </xf>
    <xf numFmtId="49" fontId="0" fillId="38" borderId="18" xfId="0" applyNumberFormat="1" applyFill="1" applyBorder="1"/>
    <xf numFmtId="49" fontId="0" fillId="38" borderId="19" xfId="0" applyNumberFormat="1" applyFill="1" applyBorder="1"/>
    <xf numFmtId="49" fontId="0" fillId="38" borderId="20" xfId="0" applyNumberFormat="1" applyFill="1" applyBorder="1"/>
    <xf numFmtId="49" fontId="0" fillId="38" borderId="21" xfId="0" applyNumberFormat="1" applyFill="1" applyBorder="1"/>
    <xf numFmtId="49" fontId="0" fillId="38" borderId="0" xfId="0" applyNumberFormat="1" applyFill="1" applyBorder="1"/>
    <xf numFmtId="49" fontId="0" fillId="38" borderId="22" xfId="0" applyNumberFormat="1" applyFill="1" applyBorder="1"/>
    <xf numFmtId="49" fontId="0" fillId="38" borderId="23" xfId="0" applyNumberFormat="1" applyFill="1" applyBorder="1"/>
    <xf numFmtId="49" fontId="0" fillId="38" borderId="24" xfId="0" applyNumberFormat="1" applyFill="1" applyBorder="1"/>
    <xf numFmtId="49" fontId="0" fillId="38" borderId="25" xfId="0" applyNumberFormat="1" applyFill="1" applyBorder="1"/>
    <xf numFmtId="49" fontId="20" fillId="44" borderId="41" xfId="0" applyNumberFormat="1" applyFont="1" applyFill="1" applyBorder="1" applyAlignment="1">
      <alignment horizontal="center" vertical="center"/>
    </xf>
    <xf numFmtId="49" fontId="20" fillId="44" borderId="42" xfId="0" applyNumberFormat="1" applyFont="1" applyFill="1" applyBorder="1" applyAlignment="1">
      <alignment horizontal="center" vertical="center"/>
    </xf>
    <xf numFmtId="49" fontId="20" fillId="46" borderId="44" xfId="0" applyNumberFormat="1" applyFont="1" applyFill="1" applyBorder="1" applyAlignment="1">
      <alignment horizontal="center" vertical="center"/>
    </xf>
    <xf numFmtId="49" fontId="20" fillId="46" borderId="45" xfId="0" applyNumberFormat="1" applyFont="1" applyFill="1" applyBorder="1" applyAlignment="1">
      <alignment horizontal="center" vertical="center"/>
    </xf>
    <xf numFmtId="49" fontId="20" fillId="47" borderId="41" xfId="0" applyNumberFormat="1" applyFont="1" applyFill="1" applyBorder="1" applyAlignment="1">
      <alignment horizontal="center" vertical="center"/>
    </xf>
    <xf numFmtId="49" fontId="20" fillId="47" borderId="42" xfId="0" applyNumberFormat="1" applyFont="1" applyFill="1" applyBorder="1" applyAlignment="1">
      <alignment horizontal="center" vertical="center"/>
    </xf>
    <xf numFmtId="49" fontId="20" fillId="44" borderId="46" xfId="0" applyNumberFormat="1" applyFont="1" applyFill="1" applyBorder="1" applyAlignment="1">
      <alignment horizontal="center" vertical="center"/>
    </xf>
    <xf numFmtId="49" fontId="20" fillId="46" borderId="47" xfId="0" applyNumberFormat="1" applyFont="1" applyFill="1" applyBorder="1" applyAlignment="1">
      <alignment horizontal="center" vertical="center"/>
    </xf>
    <xf numFmtId="49" fontId="20" fillId="47" borderId="46" xfId="0" applyNumberFormat="1" applyFont="1" applyFill="1" applyBorder="1" applyAlignment="1">
      <alignment horizontal="center" vertical="center"/>
    </xf>
    <xf numFmtId="0" fontId="0" fillId="41" borderId="39" xfId="0" applyFill="1" applyBorder="1" applyAlignment="1">
      <alignment horizontal="center" vertical="center"/>
    </xf>
    <xf numFmtId="0" fontId="0" fillId="42" borderId="32" xfId="0" applyFill="1" applyBorder="1" applyAlignment="1">
      <alignment horizontal="center" vertical="center"/>
    </xf>
    <xf numFmtId="0" fontId="0" fillId="40" borderId="39" xfId="0" applyFill="1" applyBorder="1" applyAlignment="1">
      <alignment horizontal="center" vertical="center"/>
    </xf>
    <xf numFmtId="0" fontId="17" fillId="43" borderId="48" xfId="0" applyFont="1" applyFill="1" applyBorder="1" applyAlignment="1">
      <alignment horizontal="center" vertical="center"/>
    </xf>
    <xf numFmtId="0" fontId="17" fillId="43" borderId="49" xfId="0" applyFont="1" applyFill="1" applyBorder="1" applyAlignment="1">
      <alignment horizontal="center" vertical="center"/>
    </xf>
    <xf numFmtId="0" fontId="17" fillId="43" borderId="49" xfId="0" applyFont="1" applyFill="1" applyBorder="1" applyAlignment="1">
      <alignment horizontal="left" vertical="center"/>
    </xf>
    <xf numFmtId="0" fontId="17" fillId="43" borderId="49" xfId="0" applyFont="1" applyFill="1" applyBorder="1" applyAlignment="1">
      <alignment horizontal="center" vertical="center" textRotation="90"/>
    </xf>
    <xf numFmtId="0" fontId="17" fillId="43" borderId="50" xfId="0" applyFont="1" applyFill="1" applyBorder="1" applyAlignment="1">
      <alignment horizontal="left" vertical="center"/>
    </xf>
    <xf numFmtId="0" fontId="0" fillId="41" borderId="41" xfId="0" applyFill="1" applyBorder="1" applyAlignment="1">
      <alignment horizontal="center" vertical="center"/>
    </xf>
    <xf numFmtId="49" fontId="20" fillId="44" borderId="13" xfId="0" applyNumberFormat="1" applyFont="1" applyFill="1" applyBorder="1" applyAlignment="1">
      <alignment horizontal="left" vertical="center"/>
    </xf>
    <xf numFmtId="0" fontId="0" fillId="42" borderId="41" xfId="0" applyFill="1" applyBorder="1" applyAlignment="1">
      <alignment horizontal="center" vertical="center"/>
    </xf>
    <xf numFmtId="49" fontId="20" fillId="46" borderId="13" xfId="0" applyNumberFormat="1" applyFont="1" applyFill="1" applyBorder="1" applyAlignment="1">
      <alignment horizontal="left" vertical="center"/>
    </xf>
    <xf numFmtId="0" fontId="0" fillId="40" borderId="41" xfId="0" applyFill="1" applyBorder="1" applyAlignment="1">
      <alignment horizontal="center" vertical="center"/>
    </xf>
    <xf numFmtId="49" fontId="20" fillId="47" borderId="13" xfId="0" applyNumberFormat="1" applyFont="1" applyFill="1" applyBorder="1" applyAlignment="1">
      <alignment horizontal="left" vertical="center"/>
    </xf>
    <xf numFmtId="0" fontId="0" fillId="40" borderId="42" xfId="0" applyFill="1" applyBorder="1" applyAlignment="1">
      <alignment horizontal="center" vertical="center"/>
    </xf>
    <xf numFmtId="49" fontId="20" fillId="47" borderId="15" xfId="0" applyNumberFormat="1" applyFont="1" applyFill="1" applyBorder="1" applyAlignment="1">
      <alignment horizontal="center" vertical="center"/>
    </xf>
    <xf numFmtId="49" fontId="20" fillId="47" borderId="15" xfId="0" applyNumberFormat="1" applyFont="1" applyFill="1" applyBorder="1" applyAlignment="1">
      <alignment horizontal="left" vertical="center"/>
    </xf>
    <xf numFmtId="2" fontId="20" fillId="47" borderId="15" xfId="0" applyNumberFormat="1" applyFont="1" applyFill="1" applyBorder="1" applyAlignment="1">
      <alignment horizontal="center" vertical="center"/>
    </xf>
    <xf numFmtId="164" fontId="0" fillId="47" borderId="15" xfId="0" applyNumberFormat="1" applyFill="1" applyBorder="1" applyAlignment="1">
      <alignment horizontal="center" vertical="center"/>
    </xf>
    <xf numFmtId="166" fontId="20" fillId="47" borderId="15" xfId="0" applyNumberFormat="1" applyFont="1" applyFill="1" applyBorder="1" applyAlignment="1">
      <alignment horizontal="center" vertical="center"/>
    </xf>
    <xf numFmtId="49" fontId="20" fillId="47" borderId="16" xfId="0" applyNumberFormat="1" applyFont="1" applyFill="1" applyBorder="1" applyAlignment="1">
      <alignment horizontal="left" vertical="center"/>
    </xf>
    <xf numFmtId="11" fontId="0" fillId="44" borderId="10" xfId="0" applyNumberFormat="1" applyFill="1" applyBorder="1" applyAlignment="1">
      <alignment horizontal="center" vertical="center"/>
    </xf>
    <xf numFmtId="11" fontId="0" fillId="47" borderId="10" xfId="0" applyNumberFormat="1" applyFill="1" applyBorder="1" applyAlignment="1">
      <alignment horizontal="center" vertical="center"/>
    </xf>
    <xf numFmtId="165" fontId="0" fillId="44" borderId="10" xfId="0" applyNumberFormat="1" applyFill="1" applyBorder="1" applyAlignment="1">
      <alignment horizontal="center" vertical="center"/>
    </xf>
    <xf numFmtId="165" fontId="0" fillId="46" borderId="10" xfId="0" applyNumberFormat="1" applyFill="1" applyBorder="1" applyAlignment="1">
      <alignment horizontal="center" vertical="center"/>
    </xf>
    <xf numFmtId="165" fontId="0" fillId="47" borderId="10" xfId="0" applyNumberFormat="1" applyFill="1" applyBorder="1" applyAlignment="1">
      <alignment horizontal="center" vertical="center"/>
    </xf>
    <xf numFmtId="165" fontId="0" fillId="47" borderId="15" xfId="0" applyNumberFormat="1" applyFill="1" applyBorder="1" applyAlignment="1">
      <alignment horizontal="center" vertical="center"/>
    </xf>
    <xf numFmtId="166" fontId="0" fillId="0" borderId="10" xfId="0" applyNumberFormat="1" applyFont="1" applyBorder="1" applyAlignment="1">
      <alignment horizontal="center" vertical="center"/>
    </xf>
    <xf numFmtId="2" fontId="0" fillId="0" borderId="40" xfId="0" applyNumberFormat="1" applyBorder="1" applyAlignment="1">
      <alignment horizontal="center" vertical="center"/>
    </xf>
    <xf numFmtId="2" fontId="0" fillId="0" borderId="51" xfId="0" applyNumberFormat="1" applyBorder="1" applyAlignment="1">
      <alignment horizontal="center" vertical="center"/>
    </xf>
    <xf numFmtId="0" fontId="0" fillId="0" borderId="10"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vertical="center"/>
    </xf>
    <xf numFmtId="0" fontId="0" fillId="0" borderId="35" xfId="0" applyBorder="1" applyAlignment="1">
      <alignment vertical="center"/>
    </xf>
    <xf numFmtId="166" fontId="0" fillId="0" borderId="40" xfId="0" applyNumberFormat="1" applyBorder="1" applyAlignment="1">
      <alignment horizontal="center" vertical="center"/>
    </xf>
    <xf numFmtId="166" fontId="0" fillId="0" borderId="51" xfId="0" applyNumberFormat="1" applyBorder="1" applyAlignment="1">
      <alignment horizontal="center" vertical="center"/>
    </xf>
    <xf numFmtId="0" fontId="0" fillId="35" borderId="52" xfId="0" applyFill="1" applyBorder="1" applyAlignment="1">
      <alignment horizontal="center" vertical="center" textRotation="90"/>
    </xf>
    <xf numFmtId="0" fontId="17" fillId="34" borderId="48" xfId="0" applyFont="1" applyFill="1" applyBorder="1" applyAlignment="1">
      <alignment vertical="center"/>
    </xf>
    <xf numFmtId="0" fontId="17" fillId="34" borderId="49" xfId="0" applyFont="1" applyFill="1" applyBorder="1" applyAlignment="1">
      <alignment vertical="center"/>
    </xf>
    <xf numFmtId="0" fontId="17" fillId="34" borderId="50" xfId="0" applyFont="1" applyFill="1" applyBorder="1" applyAlignment="1">
      <alignment vertical="center"/>
    </xf>
    <xf numFmtId="0" fontId="17" fillId="34" borderId="49" xfId="0" applyFont="1" applyFill="1" applyBorder="1" applyAlignment="1">
      <alignment horizontal="center" vertical="center"/>
    </xf>
    <xf numFmtId="0" fontId="17" fillId="34" borderId="50" xfId="0" applyFont="1" applyFill="1" applyBorder="1" applyAlignment="1">
      <alignment horizontal="center" vertical="center"/>
    </xf>
    <xf numFmtId="0" fontId="17" fillId="34" borderId="48" xfId="0" applyFont="1" applyFill="1" applyBorder="1" applyAlignment="1">
      <alignment horizontal="center" vertical="center" textRotation="90"/>
    </xf>
    <xf numFmtId="0" fontId="17" fillId="34" borderId="49" xfId="0" applyFont="1" applyFill="1" applyBorder="1" applyAlignment="1">
      <alignment horizontal="center" vertical="center" textRotation="90"/>
    </xf>
    <xf numFmtId="0" fontId="17" fillId="34" borderId="50" xfId="0" applyFont="1" applyFill="1" applyBorder="1" applyAlignment="1">
      <alignment horizontal="center" vertical="center" textRotation="90"/>
    </xf>
    <xf numFmtId="166" fontId="17" fillId="0" borderId="13" xfId="0" applyNumberFormat="1" applyFont="1" applyBorder="1" applyAlignment="1">
      <alignment horizontal="center" vertical="center"/>
    </xf>
    <xf numFmtId="166" fontId="17" fillId="0" borderId="16" xfId="0" applyNumberFormat="1" applyFont="1" applyBorder="1" applyAlignment="1">
      <alignment horizontal="center" vertical="center"/>
    </xf>
    <xf numFmtId="0" fontId="17" fillId="34" borderId="43" xfId="0" applyFont="1" applyFill="1" applyBorder="1" applyAlignment="1">
      <alignment horizontal="center" vertical="center" textRotation="90"/>
    </xf>
    <xf numFmtId="0" fontId="17" fillId="34" borderId="53" xfId="0" applyFont="1" applyFill="1" applyBorder="1" applyAlignment="1">
      <alignment horizontal="center" vertical="center" textRotation="90"/>
    </xf>
    <xf numFmtId="0" fontId="17" fillId="34" borderId="53" xfId="0" applyFont="1" applyFill="1" applyBorder="1" applyAlignment="1">
      <alignment horizontal="center" vertical="center" textRotation="90" wrapText="1"/>
    </xf>
    <xf numFmtId="166" fontId="0" fillId="0" borderId="12" xfId="0" applyNumberFormat="1" applyFont="1" applyBorder="1" applyAlignment="1">
      <alignment horizontal="center" vertical="center"/>
    </xf>
    <xf numFmtId="166" fontId="0" fillId="0" borderId="13" xfId="0" applyNumberFormat="1" applyFont="1" applyBorder="1" applyAlignment="1">
      <alignment horizontal="center" vertical="center"/>
    </xf>
    <xf numFmtId="166" fontId="0" fillId="0" borderId="14" xfId="0" applyNumberFormat="1" applyFont="1" applyBorder="1" applyAlignment="1">
      <alignment horizontal="center" vertical="center"/>
    </xf>
    <xf numFmtId="166" fontId="0" fillId="0" borderId="15" xfId="0" applyNumberFormat="1" applyFont="1" applyBorder="1" applyAlignment="1">
      <alignment horizontal="center" vertical="center"/>
    </xf>
    <xf numFmtId="166" fontId="0" fillId="0" borderId="16" xfId="0" applyNumberFormat="1" applyFont="1" applyBorder="1" applyAlignment="1">
      <alignment horizontal="center" vertical="center"/>
    </xf>
    <xf numFmtId="49" fontId="0" fillId="38" borderId="0" xfId="0" applyNumberFormat="1" applyFill="1" applyAlignment="1">
      <alignment horizontal="center" vertical="center"/>
    </xf>
    <xf numFmtId="49" fontId="0" fillId="38" borderId="10" xfId="0" applyNumberFormat="1" applyFill="1" applyBorder="1" applyAlignment="1">
      <alignment horizontal="center" vertical="center"/>
    </xf>
    <xf numFmtId="49" fontId="0" fillId="51" borderId="10" xfId="0" applyNumberFormat="1" applyFill="1" applyBorder="1" applyAlignment="1">
      <alignment horizontal="center" vertical="center"/>
    </xf>
    <xf numFmtId="2" fontId="0" fillId="51" borderId="10" xfId="0" applyNumberFormat="1" applyFill="1" applyBorder="1" applyAlignment="1">
      <alignment horizontal="center" vertical="center"/>
    </xf>
    <xf numFmtId="49" fontId="0" fillId="51" borderId="10" xfId="0" applyNumberFormat="1" applyFill="1" applyBorder="1" applyAlignment="1">
      <alignment vertical="center"/>
    </xf>
    <xf numFmtId="0" fontId="0" fillId="51" borderId="10" xfId="0" applyNumberFormat="1" applyFill="1" applyBorder="1" applyAlignment="1">
      <alignment vertical="center"/>
    </xf>
    <xf numFmtId="164" fontId="0" fillId="51" borderId="10" xfId="0" applyNumberFormat="1" applyFill="1" applyBorder="1" applyAlignment="1">
      <alignment horizontal="center" vertical="center"/>
    </xf>
    <xf numFmtId="0" fontId="0" fillId="38" borderId="0" xfId="0" applyFill="1" applyAlignment="1">
      <alignment horizontal="center" vertical="center"/>
    </xf>
    <xf numFmtId="0" fontId="0" fillId="38" borderId="56" xfId="0" applyFill="1" applyBorder="1"/>
    <xf numFmtId="0" fontId="0" fillId="38" borderId="57" xfId="0" applyFill="1" applyBorder="1"/>
    <xf numFmtId="0" fontId="0" fillId="38" borderId="58" xfId="0" applyFill="1" applyBorder="1"/>
    <xf numFmtId="0" fontId="16" fillId="49" borderId="10" xfId="0" applyFont="1" applyFill="1" applyBorder="1" applyAlignment="1">
      <alignment horizontal="center" vertical="center" wrapText="1"/>
    </xf>
    <xf numFmtId="0" fontId="16" fillId="50" borderId="10" xfId="0" applyFont="1" applyFill="1" applyBorder="1" applyAlignment="1">
      <alignment horizontal="center" vertical="center" wrapText="1"/>
    </xf>
    <xf numFmtId="0" fontId="0" fillId="38" borderId="31" xfId="0" applyFill="1" applyBorder="1" applyAlignment="1">
      <alignment horizontal="center" vertical="center"/>
    </xf>
    <xf numFmtId="0" fontId="0" fillId="38" borderId="11" xfId="0" applyFill="1" applyBorder="1" applyAlignment="1">
      <alignment horizontal="center" vertical="center"/>
    </xf>
    <xf numFmtId="49" fontId="17" fillId="48" borderId="10" xfId="0" applyNumberFormat="1" applyFont="1" applyFill="1" applyBorder="1" applyAlignment="1">
      <alignment horizontal="center" vertical="center"/>
    </xf>
    <xf numFmtId="49" fontId="0" fillId="52" borderId="10" xfId="0" applyNumberFormat="1" applyFill="1" applyBorder="1" applyAlignment="1">
      <alignment horizontal="center" vertical="center"/>
    </xf>
    <xf numFmtId="0" fontId="0" fillId="52" borderId="10" xfId="0" applyNumberFormat="1" applyFill="1" applyBorder="1" applyAlignment="1">
      <alignment vertical="center"/>
    </xf>
    <xf numFmtId="2" fontId="0" fillId="52" borderId="10" xfId="0" applyNumberFormat="1" applyFill="1" applyBorder="1" applyAlignment="1">
      <alignment horizontal="center" vertical="center"/>
    </xf>
    <xf numFmtId="164" fontId="0" fillId="52" borderId="10" xfId="0" applyNumberFormat="1" applyFill="1" applyBorder="1" applyAlignment="1">
      <alignment horizontal="center" vertical="center"/>
    </xf>
    <xf numFmtId="49" fontId="0" fillId="52" borderId="10" xfId="0" applyNumberFormat="1" applyFill="1" applyBorder="1" applyAlignment="1">
      <alignment vertical="center"/>
    </xf>
    <xf numFmtId="49" fontId="0" fillId="53" borderId="10" xfId="0" applyNumberFormat="1" applyFill="1" applyBorder="1" applyAlignment="1">
      <alignment horizontal="center" vertical="center"/>
    </xf>
    <xf numFmtId="0" fontId="0" fillId="53" borderId="10" xfId="0" applyNumberFormat="1" applyFill="1" applyBorder="1" applyAlignment="1">
      <alignment vertical="center"/>
    </xf>
    <xf numFmtId="2" fontId="0" fillId="53" borderId="10" xfId="0" applyNumberFormat="1" applyFill="1" applyBorder="1" applyAlignment="1">
      <alignment horizontal="center" vertical="center"/>
    </xf>
    <xf numFmtId="164" fontId="0" fillId="53" borderId="10" xfId="0" applyNumberFormat="1" applyFill="1" applyBorder="1" applyAlignment="1">
      <alignment horizontal="center" vertical="center"/>
    </xf>
    <xf numFmtId="49" fontId="0" fillId="53" borderId="10" xfId="0" applyNumberFormat="1" applyFill="1" applyBorder="1" applyAlignment="1">
      <alignment vertical="center"/>
    </xf>
    <xf numFmtId="0" fontId="17" fillId="34" borderId="48" xfId="0" applyFont="1" applyFill="1" applyBorder="1" applyAlignment="1">
      <alignment horizontal="center" vertical="center"/>
    </xf>
    <xf numFmtId="0" fontId="0" fillId="0" borderId="12" xfId="0" applyBorder="1" applyAlignment="1">
      <alignment horizontal="center" vertical="center"/>
    </xf>
    <xf numFmtId="0" fontId="0" fillId="0" borderId="14" xfId="0" applyBorder="1" applyAlignment="1">
      <alignment horizontal="center" vertical="center"/>
    </xf>
    <xf numFmtId="0" fontId="24" fillId="38" borderId="0" xfId="0" applyFont="1" applyFill="1"/>
    <xf numFmtId="0" fontId="25" fillId="34" borderId="20" xfId="0" applyFont="1" applyFill="1" applyBorder="1" applyAlignment="1">
      <alignment horizontal="center" vertical="center" textRotation="90" wrapText="1"/>
    </xf>
    <xf numFmtId="0" fontId="19" fillId="39" borderId="39" xfId="0" applyFont="1" applyFill="1" applyBorder="1" applyAlignment="1">
      <alignment horizontal="center" vertical="center"/>
    </xf>
    <xf numFmtId="49" fontId="0" fillId="38" borderId="0" xfId="0" applyNumberFormat="1" applyFill="1" applyBorder="1" applyAlignment="1">
      <alignment horizontal="center" vertical="center"/>
    </xf>
    <xf numFmtId="49" fontId="0" fillId="38" borderId="11" xfId="0" applyNumberFormat="1" applyFill="1" applyBorder="1" applyAlignment="1">
      <alignment horizontal="center" vertical="center"/>
    </xf>
    <xf numFmtId="0" fontId="17" fillId="34" borderId="49" xfId="0" applyFont="1" applyFill="1" applyBorder="1" applyAlignment="1">
      <alignment horizontal="left" vertical="center"/>
    </xf>
    <xf numFmtId="0" fontId="0" fillId="38" borderId="10" xfId="0" applyFill="1" applyBorder="1" applyAlignment="1">
      <alignment horizontal="left" vertical="center"/>
    </xf>
    <xf numFmtId="0" fontId="0" fillId="38" borderId="15" xfId="0" applyFill="1" applyBorder="1" applyAlignment="1">
      <alignment horizontal="left" vertical="center"/>
    </xf>
    <xf numFmtId="49" fontId="0" fillId="38" borderId="29" xfId="0" applyNumberFormat="1" applyFill="1" applyBorder="1" applyAlignment="1">
      <alignment horizontal="center" vertical="center"/>
    </xf>
    <xf numFmtId="49" fontId="0" fillId="38" borderId="31" xfId="0" applyNumberFormat="1" applyFill="1" applyBorder="1" applyAlignment="1">
      <alignment horizontal="center" vertical="center"/>
    </xf>
    <xf numFmtId="0" fontId="17" fillId="48" borderId="36" xfId="0" applyFont="1" applyFill="1" applyBorder="1" applyAlignment="1">
      <alignment horizontal="center" vertical="center" wrapText="1"/>
    </xf>
    <xf numFmtId="0" fontId="16" fillId="49" borderId="37" xfId="0" applyFont="1" applyFill="1" applyBorder="1" applyAlignment="1">
      <alignment horizontal="center" vertical="center" wrapText="1"/>
    </xf>
    <xf numFmtId="0" fontId="16" fillId="50" borderId="38" xfId="0" applyFont="1" applyFill="1" applyBorder="1" applyAlignment="1">
      <alignment horizontal="center" vertical="center" wrapText="1"/>
    </xf>
    <xf numFmtId="0" fontId="26" fillId="38" borderId="0" xfId="0" applyFont="1" applyFill="1"/>
    <xf numFmtId="0" fontId="25" fillId="34" borderId="60" xfId="0" applyFont="1" applyFill="1" applyBorder="1" applyAlignment="1">
      <alignment horizontal="center" vertical="center"/>
    </xf>
    <xf numFmtId="0" fontId="25" fillId="34" borderId="63" xfId="0" applyFont="1" applyFill="1" applyBorder="1" applyAlignment="1">
      <alignment vertical="center"/>
    </xf>
    <xf numFmtId="0" fontId="25" fillId="34" borderId="61" xfId="0" applyFont="1" applyFill="1" applyBorder="1" applyAlignment="1">
      <alignment vertical="center"/>
    </xf>
    <xf numFmtId="0" fontId="25" fillId="34" borderId="62" xfId="0" applyFont="1" applyFill="1" applyBorder="1" applyAlignment="1">
      <alignment horizontal="center" vertical="center"/>
    </xf>
    <xf numFmtId="0" fontId="25" fillId="34" borderId="62" xfId="0" applyFont="1" applyFill="1" applyBorder="1" applyAlignment="1">
      <alignment horizontal="center" vertical="center" textRotation="90"/>
    </xf>
    <xf numFmtId="0" fontId="25" fillId="34" borderId="61" xfId="0" applyFont="1" applyFill="1" applyBorder="1" applyAlignment="1">
      <alignment horizontal="center" vertical="center" textRotation="90"/>
    </xf>
    <xf numFmtId="0" fontId="25" fillId="34" borderId="19" xfId="0" applyFont="1" applyFill="1" applyBorder="1" applyAlignment="1">
      <alignment horizontal="center" vertical="center" textRotation="90" wrapText="1"/>
    </xf>
    <xf numFmtId="0" fontId="26" fillId="38" borderId="0" xfId="0" applyFont="1" applyFill="1" applyAlignment="1">
      <alignment horizontal="left"/>
    </xf>
    <xf numFmtId="0" fontId="27" fillId="0" borderId="0" xfId="0" applyFont="1"/>
    <xf numFmtId="0" fontId="28" fillId="0" borderId="0" xfId="42" applyFont="1"/>
    <xf numFmtId="0" fontId="26" fillId="0" borderId="0" xfId="0" applyFont="1" applyFill="1"/>
    <xf numFmtId="0" fontId="29" fillId="38" borderId="0" xfId="0" applyFont="1" applyFill="1"/>
    <xf numFmtId="0" fontId="26" fillId="38" borderId="0" xfId="0" applyFont="1" applyFill="1" applyBorder="1"/>
    <xf numFmtId="0" fontId="26" fillId="38" borderId="0" xfId="0" applyFont="1" applyFill="1" applyBorder="1" applyAlignment="1">
      <alignment horizontal="center"/>
    </xf>
    <xf numFmtId="0" fontId="26" fillId="38" borderId="0" xfId="0" applyFont="1" applyFill="1" applyBorder="1" applyAlignment="1">
      <alignment horizontal="center" vertical="center"/>
    </xf>
    <xf numFmtId="0" fontId="26" fillId="38" borderId="0" xfId="0" applyFont="1" applyFill="1" applyBorder="1" applyAlignment="1">
      <alignment vertical="center"/>
    </xf>
    <xf numFmtId="0" fontId="26" fillId="51" borderId="48" xfId="0" applyFont="1" applyFill="1" applyBorder="1" applyAlignment="1">
      <alignment horizontal="center" vertical="center"/>
    </xf>
    <xf numFmtId="0" fontId="26" fillId="51" borderId="49" xfId="0" applyFont="1" applyFill="1" applyBorder="1" applyAlignment="1">
      <alignment vertical="center"/>
    </xf>
    <xf numFmtId="0" fontId="26" fillId="51" borderId="59" xfId="0" applyFont="1" applyFill="1" applyBorder="1" applyAlignment="1">
      <alignment vertical="center"/>
    </xf>
    <xf numFmtId="0" fontId="26" fillId="51" borderId="49" xfId="0" applyFont="1" applyFill="1" applyBorder="1" applyAlignment="1">
      <alignment horizontal="center" vertical="center"/>
    </xf>
    <xf numFmtId="166" fontId="25" fillId="0" borderId="10" xfId="0" applyNumberFormat="1" applyFont="1" applyBorder="1" applyAlignment="1">
      <alignment horizontal="center" vertical="center"/>
    </xf>
    <xf numFmtId="166" fontId="26" fillId="0" borderId="10" xfId="0" applyNumberFormat="1" applyFont="1" applyBorder="1" applyAlignment="1">
      <alignment horizontal="center" vertical="center"/>
    </xf>
    <xf numFmtId="0" fontId="26" fillId="51" borderId="12" xfId="0" applyFont="1" applyFill="1" applyBorder="1" applyAlignment="1">
      <alignment horizontal="center" vertical="center"/>
    </xf>
    <xf numFmtId="0" fontId="26" fillId="51" borderId="10" xfId="0" applyFont="1" applyFill="1" applyBorder="1" applyAlignment="1">
      <alignment vertical="center"/>
    </xf>
    <xf numFmtId="0" fontId="26" fillId="51" borderId="11" xfId="0" applyFont="1" applyFill="1" applyBorder="1" applyAlignment="1">
      <alignment vertical="center"/>
    </xf>
    <xf numFmtId="0" fontId="26" fillId="51" borderId="10" xfId="0" applyFont="1" applyFill="1" applyBorder="1" applyAlignment="1">
      <alignment horizontal="center" vertical="center"/>
    </xf>
    <xf numFmtId="0" fontId="30" fillId="0" borderId="0" xfId="0" applyFont="1"/>
    <xf numFmtId="0" fontId="26" fillId="51" borderId="14" xfId="0" applyFont="1" applyFill="1" applyBorder="1" applyAlignment="1">
      <alignment horizontal="center" vertical="center"/>
    </xf>
    <xf numFmtId="0" fontId="26" fillId="51" borderId="15" xfId="0" applyFont="1" applyFill="1" applyBorder="1" applyAlignment="1">
      <alignment vertical="center"/>
    </xf>
    <xf numFmtId="0" fontId="26" fillId="51" borderId="35" xfId="0" applyFont="1" applyFill="1" applyBorder="1" applyAlignment="1">
      <alignment vertical="center"/>
    </xf>
    <xf numFmtId="0" fontId="26" fillId="51" borderId="15" xfId="0" applyFont="1" applyFill="1" applyBorder="1" applyAlignment="1">
      <alignment horizontal="center" vertical="center"/>
    </xf>
    <xf numFmtId="0" fontId="26" fillId="53" borderId="48" xfId="0" applyFont="1" applyFill="1" applyBorder="1" applyAlignment="1">
      <alignment horizontal="center" vertical="center"/>
    </xf>
    <xf numFmtId="0" fontId="26" fillId="53" borderId="49" xfId="0" applyFont="1" applyFill="1" applyBorder="1" applyAlignment="1">
      <alignment vertical="center"/>
    </xf>
    <xf numFmtId="0" fontId="26" fillId="53" borderId="59" xfId="0" applyFont="1" applyFill="1" applyBorder="1" applyAlignment="1">
      <alignment vertical="center"/>
    </xf>
    <xf numFmtId="0" fontId="26" fillId="53" borderId="49" xfId="0" applyFont="1" applyFill="1" applyBorder="1" applyAlignment="1">
      <alignment horizontal="center" vertical="center"/>
    </xf>
    <xf numFmtId="0" fontId="26" fillId="53" borderId="12" xfId="0" applyFont="1" applyFill="1" applyBorder="1" applyAlignment="1">
      <alignment horizontal="center" vertical="center"/>
    </xf>
    <xf numFmtId="0" fontId="26" fillId="53" borderId="10" xfId="0" applyFont="1" applyFill="1" applyBorder="1" applyAlignment="1">
      <alignment vertical="center"/>
    </xf>
    <xf numFmtId="0" fontId="26" fillId="53" borderId="11" xfId="0" applyFont="1" applyFill="1" applyBorder="1" applyAlignment="1">
      <alignment vertical="center"/>
    </xf>
    <xf numFmtId="0" fontId="26" fillId="53" borderId="10" xfId="0" applyFont="1" applyFill="1" applyBorder="1" applyAlignment="1">
      <alignment horizontal="center" vertical="center"/>
    </xf>
    <xf numFmtId="0" fontId="26" fillId="53" borderId="14" xfId="0" applyFont="1" applyFill="1" applyBorder="1" applyAlignment="1">
      <alignment horizontal="center" vertical="center"/>
    </xf>
    <xf numFmtId="0" fontId="26" fillId="53" borderId="15" xfId="0" applyFont="1" applyFill="1" applyBorder="1" applyAlignment="1">
      <alignment vertical="center"/>
    </xf>
    <xf numFmtId="0" fontId="26" fillId="53" borderId="35" xfId="0" applyFont="1" applyFill="1" applyBorder="1" applyAlignment="1">
      <alignment vertical="center"/>
    </xf>
    <xf numFmtId="0" fontId="26" fillId="53" borderId="15" xfId="0" applyFont="1" applyFill="1" applyBorder="1" applyAlignment="1">
      <alignment horizontal="center" vertical="center"/>
    </xf>
    <xf numFmtId="0" fontId="26" fillId="49" borderId="12" xfId="0" applyFont="1" applyFill="1" applyBorder="1" applyAlignment="1">
      <alignment horizontal="center" vertical="center"/>
    </xf>
    <xf numFmtId="0" fontId="26" fillId="49" borderId="10" xfId="0" applyFont="1" applyFill="1" applyBorder="1" applyAlignment="1">
      <alignment vertical="center"/>
    </xf>
    <xf numFmtId="0" fontId="26" fillId="49" borderId="11" xfId="0" applyFont="1" applyFill="1" applyBorder="1" applyAlignment="1">
      <alignment vertical="center"/>
    </xf>
    <xf numFmtId="0" fontId="26" fillId="49" borderId="10" xfId="0" applyFont="1" applyFill="1" applyBorder="1" applyAlignment="1">
      <alignment horizontal="center" vertical="center"/>
    </xf>
    <xf numFmtId="0" fontId="26" fillId="0" borderId="28" xfId="0" applyFont="1" applyBorder="1" applyAlignment="1">
      <alignment horizontal="center" vertical="center"/>
    </xf>
    <xf numFmtId="0" fontId="26" fillId="38" borderId="29" xfId="0" applyFont="1" applyFill="1" applyBorder="1" applyAlignment="1">
      <alignment vertical="center"/>
    </xf>
    <xf numFmtId="0" fontId="26" fillId="0" borderId="31" xfId="0" applyFont="1" applyBorder="1" applyAlignment="1">
      <alignment vertical="center"/>
    </xf>
    <xf numFmtId="0" fontId="26" fillId="38" borderId="29" xfId="0" applyFont="1" applyFill="1" applyBorder="1" applyAlignment="1">
      <alignment horizontal="center" vertical="center"/>
    </xf>
    <xf numFmtId="0" fontId="26" fillId="0" borderId="12" xfId="0" applyFont="1" applyBorder="1" applyAlignment="1">
      <alignment horizontal="center" vertical="center"/>
    </xf>
    <xf numFmtId="0" fontId="26" fillId="38" borderId="10" xfId="0" applyFont="1" applyFill="1" applyBorder="1" applyAlignment="1">
      <alignment vertical="center"/>
    </xf>
    <xf numFmtId="0" fontId="26" fillId="0" borderId="11" xfId="0" applyFont="1" applyBorder="1" applyAlignment="1">
      <alignment vertical="center"/>
    </xf>
    <xf numFmtId="0" fontId="26" fillId="38" borderId="10" xfId="0" applyFont="1" applyFill="1" applyBorder="1" applyAlignment="1">
      <alignment horizontal="center" vertical="center"/>
    </xf>
    <xf numFmtId="0" fontId="26" fillId="0" borderId="11" xfId="0" applyFont="1" applyFill="1" applyBorder="1" applyAlignment="1">
      <alignment vertical="center"/>
    </xf>
    <xf numFmtId="0" fontId="0" fillId="48" borderId="36" xfId="0" applyFont="1" applyFill="1" applyBorder="1" applyAlignment="1">
      <alignment horizontal="center" vertical="center"/>
    </xf>
    <xf numFmtId="0" fontId="17" fillId="55" borderId="37" xfId="0" applyFont="1" applyFill="1" applyBorder="1" applyAlignment="1">
      <alignment horizontal="center" vertical="center"/>
    </xf>
    <xf numFmtId="0" fontId="16" fillId="50" borderId="64" xfId="0" applyFont="1" applyFill="1" applyBorder="1" applyAlignment="1">
      <alignment horizontal="center" vertical="center"/>
    </xf>
    <xf numFmtId="0" fontId="13" fillId="57" borderId="37" xfId="0" applyFont="1" applyFill="1" applyBorder="1" applyAlignment="1">
      <alignment horizontal="center" vertical="center"/>
    </xf>
    <xf numFmtId="0" fontId="16" fillId="49" borderId="37" xfId="0" applyFont="1" applyFill="1" applyBorder="1" applyAlignment="1">
      <alignment horizontal="center" vertical="center"/>
    </xf>
    <xf numFmtId="0" fontId="13" fillId="56" borderId="38" xfId="0" applyFont="1" applyFill="1" applyBorder="1" applyAlignment="1">
      <alignment horizontal="center" vertical="center"/>
    </xf>
    <xf numFmtId="0" fontId="19" fillId="57" borderId="39" xfId="0" applyFont="1" applyFill="1" applyBorder="1" applyAlignment="1">
      <alignment horizontal="center" vertical="center"/>
    </xf>
    <xf numFmtId="49" fontId="0" fillId="54" borderId="10" xfId="0" applyNumberFormat="1" applyFill="1" applyBorder="1" applyAlignment="1">
      <alignment horizontal="center" vertical="center"/>
    </xf>
    <xf numFmtId="0" fontId="0" fillId="54" borderId="10" xfId="0" applyNumberFormat="1" applyFill="1" applyBorder="1" applyAlignment="1">
      <alignment horizontal="left" vertical="center"/>
    </xf>
    <xf numFmtId="2" fontId="0" fillId="54" borderId="10" xfId="0" applyNumberFormat="1" applyFill="1" applyBorder="1" applyAlignment="1">
      <alignment horizontal="center" vertical="center"/>
    </xf>
    <xf numFmtId="0" fontId="0" fillId="54" borderId="10" xfId="0" applyNumberFormat="1" applyFill="1" applyBorder="1" applyAlignment="1">
      <alignment horizontal="center" vertical="center"/>
    </xf>
    <xf numFmtId="164" fontId="0" fillId="54" borderId="10" xfId="0" applyNumberFormat="1" applyFill="1" applyBorder="1" applyAlignment="1">
      <alignment horizontal="center" vertical="center"/>
    </xf>
    <xf numFmtId="11" fontId="0" fillId="54" borderId="10" xfId="0" applyNumberFormat="1" applyFill="1" applyBorder="1" applyAlignment="1">
      <alignment horizontal="center" vertical="center"/>
    </xf>
    <xf numFmtId="49" fontId="0" fillId="58" borderId="10" xfId="0" applyNumberFormat="1" applyFill="1" applyBorder="1" applyAlignment="1">
      <alignment horizontal="center" vertical="center"/>
    </xf>
    <xf numFmtId="0" fontId="0" fillId="58" borderId="10" xfId="0" applyNumberFormat="1" applyFill="1" applyBorder="1" applyAlignment="1">
      <alignment horizontal="left" vertical="center"/>
    </xf>
    <xf numFmtId="2" fontId="0" fillId="58" borderId="10" xfId="0" applyNumberFormat="1" applyFill="1" applyBorder="1" applyAlignment="1">
      <alignment horizontal="center" vertical="center"/>
    </xf>
    <xf numFmtId="11" fontId="0" fillId="58" borderId="10" xfId="0" applyNumberFormat="1" applyFill="1" applyBorder="1" applyAlignment="1">
      <alignment horizontal="center" vertical="center"/>
    </xf>
    <xf numFmtId="164" fontId="0" fillId="58" borderId="10" xfId="0" applyNumberFormat="1" applyFill="1" applyBorder="1" applyAlignment="1">
      <alignment horizontal="center" vertical="center"/>
    </xf>
    <xf numFmtId="0" fontId="0" fillId="58" borderId="10" xfId="0" applyNumberFormat="1" applyFill="1" applyBorder="1" applyAlignment="1">
      <alignment horizontal="center" vertical="center"/>
    </xf>
    <xf numFmtId="49" fontId="0" fillId="59" borderId="10" xfId="0" applyNumberFormat="1" applyFill="1" applyBorder="1" applyAlignment="1">
      <alignment horizontal="center" vertical="center"/>
    </xf>
    <xf numFmtId="0" fontId="0" fillId="59" borderId="10" xfId="0" applyNumberFormat="1" applyFill="1" applyBorder="1" applyAlignment="1">
      <alignment horizontal="left" vertical="center"/>
    </xf>
    <xf numFmtId="2" fontId="0" fillId="59" borderId="10" xfId="0" applyNumberFormat="1" applyFill="1" applyBorder="1" applyAlignment="1">
      <alignment horizontal="center" vertical="center"/>
    </xf>
    <xf numFmtId="11" fontId="0" fillId="59" borderId="10" xfId="0" applyNumberFormat="1" applyFill="1" applyBorder="1" applyAlignment="1">
      <alignment horizontal="center" vertical="center"/>
    </xf>
    <xf numFmtId="164" fontId="0" fillId="59" borderId="10" xfId="0" applyNumberFormat="1" applyFill="1" applyBorder="1" applyAlignment="1">
      <alignment horizontal="center" vertical="center"/>
    </xf>
    <xf numFmtId="0" fontId="0" fillId="59" borderId="10" xfId="0" applyNumberFormat="1" applyFill="1" applyBorder="1" applyAlignment="1">
      <alignment horizontal="center" vertical="center"/>
    </xf>
    <xf numFmtId="49" fontId="0" fillId="59" borderId="40" xfId="0" applyNumberFormat="1" applyFill="1" applyBorder="1" applyAlignment="1">
      <alignment horizontal="center" vertical="center"/>
    </xf>
    <xf numFmtId="0" fontId="13" fillId="56" borderId="48" xfId="0" applyFont="1" applyFill="1" applyBorder="1" applyAlignment="1">
      <alignment horizontal="center" vertical="center"/>
    </xf>
    <xf numFmtId="49" fontId="0" fillId="59" borderId="65" xfId="0" applyNumberFormat="1" applyFill="1" applyBorder="1" applyAlignment="1">
      <alignment horizontal="center" vertical="center"/>
    </xf>
    <xf numFmtId="49" fontId="0" fillId="59" borderId="49" xfId="0" applyNumberFormat="1" applyFill="1" applyBorder="1" applyAlignment="1">
      <alignment horizontal="center" vertical="center"/>
    </xf>
    <xf numFmtId="0" fontId="0" fillId="59" borderId="49" xfId="0" applyNumberFormat="1" applyFill="1" applyBorder="1" applyAlignment="1">
      <alignment horizontal="left" vertical="center"/>
    </xf>
    <xf numFmtId="2" fontId="0" fillId="59" borderId="49" xfId="0" applyNumberFormat="1" applyFill="1" applyBorder="1" applyAlignment="1">
      <alignment horizontal="center" vertical="center"/>
    </xf>
    <xf numFmtId="11" fontId="0" fillId="59" borderId="49" xfId="0" applyNumberFormat="1" applyFill="1" applyBorder="1" applyAlignment="1">
      <alignment horizontal="center" vertical="center"/>
    </xf>
    <xf numFmtId="164" fontId="0" fillId="59" borderId="49" xfId="0" applyNumberFormat="1" applyFill="1" applyBorder="1" applyAlignment="1">
      <alignment horizontal="center" vertical="center"/>
    </xf>
    <xf numFmtId="49" fontId="0" fillId="59" borderId="50" xfId="0" applyNumberFormat="1" applyFill="1" applyBorder="1" applyAlignment="1">
      <alignment vertical="center"/>
    </xf>
    <xf numFmtId="0" fontId="13" fillId="56" borderId="12" xfId="0" applyFont="1" applyFill="1" applyBorder="1" applyAlignment="1">
      <alignment horizontal="center" vertical="center"/>
    </xf>
    <xf numFmtId="49" fontId="0" fillId="59" borderId="13" xfId="0" applyNumberFormat="1" applyFill="1" applyBorder="1" applyAlignment="1">
      <alignment vertical="center"/>
    </xf>
    <xf numFmtId="0" fontId="13" fillId="56" borderId="14" xfId="0" applyFont="1" applyFill="1" applyBorder="1" applyAlignment="1">
      <alignment horizontal="center" vertical="center"/>
    </xf>
    <xf numFmtId="49" fontId="0" fillId="59" borderId="15" xfId="0" applyNumberFormat="1" applyFill="1" applyBorder="1" applyAlignment="1">
      <alignment horizontal="center" vertical="center"/>
    </xf>
    <xf numFmtId="0" fontId="0" fillId="59" borderId="15" xfId="0" applyNumberFormat="1" applyFill="1" applyBorder="1" applyAlignment="1">
      <alignment horizontal="left" vertical="center"/>
    </xf>
    <xf numFmtId="2" fontId="0" fillId="59" borderId="15" xfId="0" applyNumberFormat="1" applyFill="1" applyBorder="1" applyAlignment="1">
      <alignment horizontal="center" vertical="center"/>
    </xf>
    <xf numFmtId="0" fontId="0" fillId="59" borderId="15" xfId="0" applyNumberFormat="1" applyFill="1" applyBorder="1" applyAlignment="1">
      <alignment horizontal="center" vertical="center"/>
    </xf>
    <xf numFmtId="164" fontId="0" fillId="59" borderId="15" xfId="0" applyNumberFormat="1" applyFill="1" applyBorder="1" applyAlignment="1">
      <alignment horizontal="center" vertical="center"/>
    </xf>
    <xf numFmtId="49" fontId="0" fillId="59" borderId="16" xfId="0" applyNumberFormat="1" applyFill="1" applyBorder="1" applyAlignment="1">
      <alignment vertical="center"/>
    </xf>
    <xf numFmtId="0" fontId="16" fillId="49" borderId="12" xfId="0" applyFont="1" applyFill="1" applyBorder="1" applyAlignment="1">
      <alignment horizontal="center" vertical="center"/>
    </xf>
    <xf numFmtId="0" fontId="16" fillId="49" borderId="14" xfId="0" applyFont="1" applyFill="1" applyBorder="1" applyAlignment="1">
      <alignment horizontal="center" vertical="center"/>
    </xf>
    <xf numFmtId="0" fontId="16" fillId="49" borderId="28" xfId="0" applyFont="1" applyFill="1" applyBorder="1" applyAlignment="1">
      <alignment horizontal="center" vertical="center"/>
    </xf>
    <xf numFmtId="49" fontId="0" fillId="59" borderId="29" xfId="0" applyNumberFormat="1" applyFill="1" applyBorder="1" applyAlignment="1">
      <alignment horizontal="center" vertical="center"/>
    </xf>
    <xf numFmtId="0" fontId="0" fillId="59" borderId="29" xfId="0" applyNumberFormat="1" applyFill="1" applyBorder="1" applyAlignment="1">
      <alignment horizontal="left" vertical="center"/>
    </xf>
    <xf numFmtId="2" fontId="0" fillId="59" borderId="29" xfId="0" applyNumberFormat="1" applyFill="1" applyBorder="1" applyAlignment="1">
      <alignment horizontal="center" vertical="center"/>
    </xf>
    <xf numFmtId="11" fontId="0" fillId="59" borderId="29" xfId="0" applyNumberFormat="1" applyFill="1" applyBorder="1" applyAlignment="1">
      <alignment horizontal="center" vertical="center"/>
    </xf>
    <xf numFmtId="164" fontId="0" fillId="59" borderId="29" xfId="0" applyNumberFormat="1" applyFill="1" applyBorder="1" applyAlignment="1">
      <alignment horizontal="center" vertical="center"/>
    </xf>
    <xf numFmtId="49" fontId="0" fillId="59" borderId="30" xfId="0" applyNumberFormat="1" applyFill="1" applyBorder="1" applyAlignment="1">
      <alignment vertical="center"/>
    </xf>
    <xf numFmtId="0" fontId="13" fillId="55" borderId="48" xfId="0" applyFont="1" applyFill="1" applyBorder="1" applyAlignment="1">
      <alignment horizontal="center" vertical="center"/>
    </xf>
    <xf numFmtId="49" fontId="0" fillId="54" borderId="49" xfId="0" applyNumberFormat="1" applyFill="1" applyBorder="1" applyAlignment="1">
      <alignment horizontal="center" vertical="center"/>
    </xf>
    <xf numFmtId="0" fontId="0" fillId="54" borderId="49" xfId="0" applyNumberFormat="1" applyFill="1" applyBorder="1" applyAlignment="1">
      <alignment horizontal="left" vertical="center"/>
    </xf>
    <xf numFmtId="2" fontId="0" fillId="54" borderId="49" xfId="0" applyNumberFormat="1" applyFill="1" applyBorder="1" applyAlignment="1">
      <alignment horizontal="center" vertical="center"/>
    </xf>
    <xf numFmtId="0" fontId="0" fillId="54" borderId="49" xfId="0" applyNumberFormat="1" applyFill="1" applyBorder="1" applyAlignment="1">
      <alignment horizontal="center" vertical="center"/>
    </xf>
    <xf numFmtId="164" fontId="0" fillId="54" borderId="49" xfId="0" applyNumberFormat="1" applyFill="1" applyBorder="1" applyAlignment="1">
      <alignment horizontal="center" vertical="center"/>
    </xf>
    <xf numFmtId="49" fontId="0" fillId="54" borderId="50" xfId="0" applyNumberFormat="1" applyFill="1" applyBorder="1" applyAlignment="1">
      <alignment vertical="center"/>
    </xf>
    <xf numFmtId="0" fontId="13" fillId="55" borderId="12" xfId="0" applyFont="1" applyFill="1" applyBorder="1" applyAlignment="1">
      <alignment horizontal="center" vertical="center"/>
    </xf>
    <xf numFmtId="49" fontId="0" fillId="54" borderId="13" xfId="0" applyNumberFormat="1" applyFill="1" applyBorder="1" applyAlignment="1">
      <alignment vertical="center"/>
    </xf>
    <xf numFmtId="0" fontId="13" fillId="55" borderId="14" xfId="0" applyFont="1" applyFill="1" applyBorder="1" applyAlignment="1">
      <alignment horizontal="center" vertical="center"/>
    </xf>
    <xf numFmtId="49" fontId="0" fillId="54" borderId="15" xfId="0" applyNumberFormat="1" applyFill="1" applyBorder="1" applyAlignment="1">
      <alignment horizontal="center" vertical="center"/>
    </xf>
    <xf numFmtId="0" fontId="0" fillId="54" borderId="15" xfId="0" applyNumberFormat="1" applyFill="1" applyBorder="1" applyAlignment="1">
      <alignment horizontal="left" vertical="center"/>
    </xf>
    <xf numFmtId="2" fontId="0" fillId="54" borderId="15" xfId="0" applyNumberFormat="1" applyFill="1" applyBorder="1" applyAlignment="1">
      <alignment horizontal="center" vertical="center"/>
    </xf>
    <xf numFmtId="0" fontId="0" fillId="54" borderId="15" xfId="0" applyNumberFormat="1" applyFill="1" applyBorder="1" applyAlignment="1">
      <alignment horizontal="center" vertical="center"/>
    </xf>
    <xf numFmtId="164" fontId="0" fillId="54" borderId="15" xfId="0" applyNumberFormat="1" applyFill="1" applyBorder="1" applyAlignment="1">
      <alignment horizontal="center" vertical="center"/>
    </xf>
    <xf numFmtId="49" fontId="0" fillId="54" borderId="16" xfId="0" applyNumberFormat="1" applyFill="1" applyBorder="1" applyAlignment="1">
      <alignment vertical="center"/>
    </xf>
    <xf numFmtId="0" fontId="16" fillId="48" borderId="48" xfId="0" applyFont="1" applyFill="1" applyBorder="1" applyAlignment="1">
      <alignment horizontal="center" vertical="center"/>
    </xf>
    <xf numFmtId="0" fontId="16" fillId="48" borderId="12" xfId="0" applyFont="1" applyFill="1" applyBorder="1" applyAlignment="1">
      <alignment horizontal="center" vertical="center"/>
    </xf>
    <xf numFmtId="0" fontId="16" fillId="48" borderId="14" xfId="0" applyFont="1" applyFill="1" applyBorder="1" applyAlignment="1">
      <alignment horizontal="center" vertical="center"/>
    </xf>
    <xf numFmtId="0" fontId="13" fillId="57" borderId="48" xfId="0" applyFont="1" applyFill="1" applyBorder="1" applyAlignment="1">
      <alignment horizontal="center" vertical="center"/>
    </xf>
    <xf numFmtId="49" fontId="0" fillId="58" borderId="49" xfId="0" applyNumberFormat="1" applyFill="1" applyBorder="1" applyAlignment="1">
      <alignment horizontal="center" vertical="center"/>
    </xf>
    <xf numFmtId="0" fontId="0" fillId="58" borderId="49" xfId="0" applyNumberFormat="1" applyFill="1" applyBorder="1" applyAlignment="1">
      <alignment horizontal="left" vertical="center"/>
    </xf>
    <xf numFmtId="2" fontId="0" fillId="58" borderId="49" xfId="0" applyNumberFormat="1" applyFill="1" applyBorder="1" applyAlignment="1">
      <alignment horizontal="center" vertical="center"/>
    </xf>
    <xf numFmtId="11" fontId="0" fillId="58" borderId="49" xfId="0" applyNumberFormat="1" applyFill="1" applyBorder="1" applyAlignment="1">
      <alignment horizontal="center" vertical="center"/>
    </xf>
    <xf numFmtId="164" fontId="0" fillId="58" borderId="49" xfId="0" applyNumberFormat="1" applyFill="1" applyBorder="1" applyAlignment="1">
      <alignment horizontal="center" vertical="center"/>
    </xf>
    <xf numFmtId="49" fontId="0" fillId="58" borderId="50" xfId="0" applyNumberFormat="1" applyFill="1" applyBorder="1" applyAlignment="1">
      <alignment vertical="center"/>
    </xf>
    <xf numFmtId="0" fontId="13" fillId="57" borderId="12" xfId="0" applyFont="1" applyFill="1" applyBorder="1" applyAlignment="1">
      <alignment horizontal="center" vertical="center"/>
    </xf>
    <xf numFmtId="49" fontId="0" fillId="58" borderId="13" xfId="0" applyNumberFormat="1" applyFill="1" applyBorder="1" applyAlignment="1">
      <alignment vertical="center"/>
    </xf>
    <xf numFmtId="0" fontId="13" fillId="57" borderId="14" xfId="0" applyFont="1" applyFill="1" applyBorder="1" applyAlignment="1">
      <alignment horizontal="center" vertical="center"/>
    </xf>
    <xf numFmtId="49" fontId="0" fillId="58" borderId="15" xfId="0" applyNumberFormat="1" applyFill="1" applyBorder="1" applyAlignment="1">
      <alignment horizontal="center" vertical="center"/>
    </xf>
    <xf numFmtId="0" fontId="0" fillId="58" borderId="15" xfId="0" applyNumberFormat="1" applyFill="1" applyBorder="1" applyAlignment="1">
      <alignment horizontal="left" vertical="center"/>
    </xf>
    <xf numFmtId="2" fontId="0" fillId="58" borderId="15" xfId="0" applyNumberFormat="1" applyFill="1" applyBorder="1" applyAlignment="1">
      <alignment horizontal="center" vertical="center"/>
    </xf>
    <xf numFmtId="0" fontId="0" fillId="58" borderId="15" xfId="0" applyNumberFormat="1" applyFill="1" applyBorder="1" applyAlignment="1">
      <alignment horizontal="center" vertical="center"/>
    </xf>
    <xf numFmtId="164" fontId="0" fillId="58" borderId="15" xfId="0" applyNumberFormat="1" applyFill="1" applyBorder="1" applyAlignment="1">
      <alignment horizontal="center" vertical="center"/>
    </xf>
    <xf numFmtId="49" fontId="0" fillId="58" borderId="16" xfId="0" applyNumberFormat="1" applyFill="1" applyBorder="1" applyAlignment="1">
      <alignment vertical="center"/>
    </xf>
    <xf numFmtId="0" fontId="16" fillId="50" borderId="48" xfId="0" applyFont="1" applyFill="1" applyBorder="1" applyAlignment="1">
      <alignment horizontal="center" vertical="center"/>
    </xf>
    <xf numFmtId="0" fontId="16" fillId="50" borderId="12" xfId="0" applyFont="1" applyFill="1" applyBorder="1" applyAlignment="1">
      <alignment horizontal="center" vertical="center"/>
    </xf>
    <xf numFmtId="0" fontId="16" fillId="50" borderId="14" xfId="0" applyFont="1" applyFill="1" applyBorder="1" applyAlignment="1">
      <alignment horizontal="center" vertical="center"/>
    </xf>
    <xf numFmtId="0" fontId="17" fillId="34" borderId="36" xfId="0" applyFont="1" applyFill="1" applyBorder="1" applyAlignment="1">
      <alignment horizontal="center" vertical="center"/>
    </xf>
    <xf numFmtId="0" fontId="17" fillId="34" borderId="37" xfId="0" applyFont="1" applyFill="1" applyBorder="1" applyAlignment="1">
      <alignment horizontal="center" vertical="center" textRotation="90"/>
    </xf>
    <xf numFmtId="0" fontId="17" fillId="34" borderId="37" xfId="0" applyFont="1" applyFill="1" applyBorder="1" applyAlignment="1">
      <alignment horizontal="center" vertical="center"/>
    </xf>
    <xf numFmtId="0" fontId="17" fillId="34" borderId="38" xfId="0" applyFont="1" applyFill="1" applyBorder="1" applyAlignment="1">
      <alignment horizontal="center" vertical="center"/>
    </xf>
    <xf numFmtId="0" fontId="19" fillId="55" borderId="39" xfId="0" applyFont="1" applyFill="1" applyBorder="1" applyAlignment="1">
      <alignment horizontal="center" vertical="center"/>
    </xf>
    <xf numFmtId="0" fontId="19" fillId="56" borderId="39" xfId="0" applyFont="1" applyFill="1" applyBorder="1" applyAlignment="1">
      <alignment horizontal="center" vertical="center"/>
    </xf>
    <xf numFmtId="166" fontId="17" fillId="0" borderId="17" xfId="0" applyNumberFormat="1" applyFont="1" applyBorder="1" applyAlignment="1">
      <alignment horizontal="center" vertical="center"/>
    </xf>
    <xf numFmtId="166" fontId="17" fillId="0" borderId="0" xfId="0" applyNumberFormat="1" applyFont="1" applyBorder="1" applyAlignment="1">
      <alignment horizontal="center" vertical="center"/>
    </xf>
    <xf numFmtId="166" fontId="0" fillId="38" borderId="10" xfId="0" applyNumberFormat="1" applyFill="1" applyBorder="1" applyAlignment="1">
      <alignment horizontal="center" vertical="center"/>
    </xf>
    <xf numFmtId="0" fontId="19" fillId="39" borderId="32" xfId="0" applyFont="1" applyFill="1" applyBorder="1" applyAlignment="1">
      <alignment horizontal="center" vertical="center"/>
    </xf>
    <xf numFmtId="0" fontId="19" fillId="39" borderId="33" xfId="0" applyFont="1" applyFill="1" applyBorder="1" applyAlignment="1">
      <alignment horizontal="center" vertical="center"/>
    </xf>
    <xf numFmtId="0" fontId="19" fillId="39" borderId="34" xfId="0" applyFont="1" applyFill="1" applyBorder="1" applyAlignment="1">
      <alignment horizontal="center" vertical="center"/>
    </xf>
    <xf numFmtId="0" fontId="19" fillId="39" borderId="21" xfId="0" applyFont="1" applyFill="1" applyBorder="1" applyAlignment="1">
      <alignment horizontal="center" vertical="center"/>
    </xf>
    <xf numFmtId="0" fontId="19" fillId="39" borderId="0" xfId="0" applyFont="1" applyFill="1" applyBorder="1" applyAlignment="1">
      <alignment horizontal="center" vertical="center"/>
    </xf>
    <xf numFmtId="0" fontId="19" fillId="39" borderId="22" xfId="0" applyFont="1" applyFill="1" applyBorder="1" applyAlignment="1">
      <alignment horizontal="center" vertical="center"/>
    </xf>
    <xf numFmtId="0" fontId="17" fillId="39" borderId="10" xfId="0" applyFont="1" applyFill="1" applyBorder="1" applyAlignment="1">
      <alignment horizontal="center" vertical="center"/>
    </xf>
    <xf numFmtId="167" fontId="0" fillId="0" borderId="10" xfId="0" applyNumberFormat="1" applyBorder="1" applyAlignment="1">
      <alignment horizontal="center" vertical="center"/>
    </xf>
    <xf numFmtId="0" fontId="18" fillId="39" borderId="10" xfId="0" applyFont="1" applyFill="1" applyBorder="1" applyAlignment="1">
      <alignment horizontal="center" vertical="center"/>
    </xf>
    <xf numFmtId="0" fontId="17" fillId="39" borderId="12" xfId="0" applyFont="1" applyFill="1" applyBorder="1" applyAlignment="1">
      <alignment horizontal="center" vertical="center"/>
    </xf>
    <xf numFmtId="0" fontId="17" fillId="39" borderId="13" xfId="0" applyFont="1" applyFill="1" applyBorder="1" applyAlignment="1">
      <alignment horizontal="center" vertical="center"/>
    </xf>
    <xf numFmtId="166" fontId="0" fillId="38" borderId="12" xfId="0" applyNumberFormat="1" applyFill="1" applyBorder="1" applyAlignment="1">
      <alignment horizontal="center" vertical="center"/>
    </xf>
    <xf numFmtId="166" fontId="0" fillId="38" borderId="13" xfId="0" applyNumberFormat="1" applyFill="1" applyBorder="1" applyAlignment="1">
      <alignment horizontal="center" vertical="center"/>
    </xf>
    <xf numFmtId="167" fontId="0" fillId="0" borderId="12" xfId="0" applyNumberFormat="1" applyBorder="1" applyAlignment="1">
      <alignment horizontal="center" vertical="center"/>
    </xf>
    <xf numFmtId="167" fontId="0" fillId="0" borderId="13" xfId="0" applyNumberFormat="1" applyBorder="1" applyAlignment="1">
      <alignment horizontal="center" vertical="center"/>
    </xf>
    <xf numFmtId="0" fontId="0" fillId="40" borderId="12" xfId="0" applyFill="1" applyBorder="1" applyAlignment="1">
      <alignment horizontal="center" vertical="center"/>
    </xf>
    <xf numFmtId="0" fontId="0" fillId="40" borderId="13" xfId="0" applyFill="1" applyBorder="1" applyAlignment="1">
      <alignment horizontal="center" vertical="center"/>
    </xf>
    <xf numFmtId="0" fontId="0" fillId="41" borderId="12" xfId="0" applyFill="1" applyBorder="1" applyAlignment="1">
      <alignment horizontal="center" vertical="center"/>
    </xf>
    <xf numFmtId="0" fontId="0" fillId="41" borderId="13" xfId="0" applyFill="1" applyBorder="1" applyAlignment="1">
      <alignment horizontal="center" vertical="center"/>
    </xf>
    <xf numFmtId="0" fontId="0" fillId="42" borderId="12" xfId="0" applyFill="1" applyBorder="1" applyAlignment="1">
      <alignment horizontal="center" vertical="center"/>
    </xf>
    <xf numFmtId="0" fontId="0" fillId="42" borderId="13" xfId="0" applyFill="1" applyBorder="1" applyAlignment="1">
      <alignment horizontal="center" vertical="center"/>
    </xf>
    <xf numFmtId="166" fontId="17" fillId="0" borderId="26" xfId="0" applyNumberFormat="1" applyFont="1" applyBorder="1" applyAlignment="1">
      <alignment horizontal="center" vertical="center"/>
    </xf>
    <xf numFmtId="166" fontId="17" fillId="0" borderId="27" xfId="0" applyNumberFormat="1" applyFont="1" applyBorder="1" applyAlignment="1">
      <alignment horizontal="center" vertical="center"/>
    </xf>
    <xf numFmtId="2" fontId="0" fillId="0" borderId="10" xfId="0" applyNumberFormat="1" applyBorder="1" applyAlignment="1">
      <alignment horizontal="center" vertical="center"/>
    </xf>
    <xf numFmtId="2" fontId="0" fillId="33" borderId="10" xfId="0" applyNumberFormat="1" applyFill="1" applyBorder="1" applyAlignment="1">
      <alignment horizontal="center" vertical="center"/>
    </xf>
    <xf numFmtId="0" fontId="22" fillId="39" borderId="18" xfId="0" applyFont="1" applyFill="1" applyBorder="1" applyAlignment="1">
      <alignment horizontal="center" vertical="center"/>
    </xf>
    <xf numFmtId="0" fontId="22" fillId="39" borderId="19" xfId="0" applyFont="1" applyFill="1" applyBorder="1" applyAlignment="1">
      <alignment horizontal="center" vertical="center"/>
    </xf>
    <xf numFmtId="0" fontId="22" fillId="39" borderId="20" xfId="0" applyFont="1" applyFill="1" applyBorder="1" applyAlignment="1">
      <alignment horizontal="center" vertical="center"/>
    </xf>
    <xf numFmtId="0" fontId="22" fillId="39" borderId="10" xfId="0" applyFont="1" applyFill="1" applyBorder="1" applyAlignment="1">
      <alignment horizontal="center" vertical="center"/>
    </xf>
    <xf numFmtId="0" fontId="17" fillId="43" borderId="23" xfId="0" applyFont="1" applyFill="1" applyBorder="1" applyAlignment="1">
      <alignment horizontal="center" vertical="center"/>
    </xf>
    <xf numFmtId="0" fontId="17" fillId="43" borderId="24" xfId="0" applyFont="1" applyFill="1" applyBorder="1" applyAlignment="1">
      <alignment horizontal="center" vertical="center"/>
    </xf>
    <xf numFmtId="0" fontId="17" fillId="43" borderId="25" xfId="0" applyFont="1" applyFill="1" applyBorder="1" applyAlignment="1">
      <alignment horizontal="center" vertical="center"/>
    </xf>
    <xf numFmtId="0" fontId="22" fillId="39" borderId="17" xfId="0" applyFont="1" applyFill="1" applyBorder="1" applyAlignment="1">
      <alignment horizontal="center" vertical="center"/>
    </xf>
    <xf numFmtId="0" fontId="22" fillId="39" borderId="0" xfId="0" applyFont="1" applyFill="1" applyBorder="1" applyAlignment="1">
      <alignment horizontal="center" vertical="center"/>
    </xf>
    <xf numFmtId="0" fontId="22" fillId="39" borderId="32" xfId="0" applyFont="1" applyFill="1" applyBorder="1" applyAlignment="1">
      <alignment horizontal="center" vertical="center"/>
    </xf>
    <xf numFmtId="0" fontId="22" fillId="39" borderId="33" xfId="0" applyFont="1" applyFill="1" applyBorder="1" applyAlignment="1">
      <alignment horizontal="center" vertical="center"/>
    </xf>
    <xf numFmtId="0" fontId="22" fillId="39" borderId="34" xfId="0" applyFont="1" applyFill="1" applyBorder="1" applyAlignment="1">
      <alignment horizontal="center" vertical="center"/>
    </xf>
    <xf numFmtId="0" fontId="22" fillId="39" borderId="23" xfId="0" applyFont="1" applyFill="1" applyBorder="1" applyAlignment="1">
      <alignment horizontal="center" vertical="center"/>
    </xf>
    <xf numFmtId="0" fontId="22" fillId="39" borderId="24" xfId="0" applyFont="1" applyFill="1" applyBorder="1" applyAlignment="1">
      <alignment horizontal="center" vertical="center"/>
    </xf>
    <xf numFmtId="0" fontId="19" fillId="39" borderId="24" xfId="0" applyFont="1" applyFill="1" applyBorder="1" applyAlignment="1">
      <alignment horizontal="center" vertical="center"/>
    </xf>
    <xf numFmtId="0" fontId="19" fillId="57" borderId="32" xfId="0" applyFont="1" applyFill="1" applyBorder="1" applyAlignment="1">
      <alignment horizontal="center" vertical="center"/>
    </xf>
    <xf numFmtId="0" fontId="19" fillId="57" borderId="33" xfId="0" applyFont="1" applyFill="1" applyBorder="1" applyAlignment="1">
      <alignment horizontal="center" vertical="center"/>
    </xf>
    <xf numFmtId="0" fontId="19" fillId="57" borderId="34" xfId="0" applyFont="1" applyFill="1" applyBorder="1" applyAlignment="1">
      <alignment horizontal="center" vertical="center"/>
    </xf>
    <xf numFmtId="0" fontId="19" fillId="55" borderId="32" xfId="0" applyFont="1" applyFill="1" applyBorder="1" applyAlignment="1">
      <alignment horizontal="center" vertical="center"/>
    </xf>
    <xf numFmtId="0" fontId="19" fillId="55" borderId="33" xfId="0" applyFont="1" applyFill="1" applyBorder="1" applyAlignment="1">
      <alignment horizontal="center" vertical="center"/>
    </xf>
    <xf numFmtId="0" fontId="19" fillId="55" borderId="34" xfId="0" applyFont="1" applyFill="1" applyBorder="1" applyAlignment="1">
      <alignment horizontal="center" vertical="center"/>
    </xf>
    <xf numFmtId="0" fontId="19" fillId="56" borderId="32" xfId="0" applyFont="1" applyFill="1" applyBorder="1" applyAlignment="1">
      <alignment horizontal="center" vertical="center"/>
    </xf>
    <xf numFmtId="0" fontId="19" fillId="56" borderId="33" xfId="0" applyFont="1" applyFill="1" applyBorder="1" applyAlignment="1">
      <alignment horizontal="center" vertical="center"/>
    </xf>
    <xf numFmtId="0" fontId="19" fillId="56" borderId="34" xfId="0" applyFont="1" applyFill="1" applyBorder="1" applyAlignment="1">
      <alignment horizontal="center" vertical="center"/>
    </xf>
    <xf numFmtId="0" fontId="26" fillId="38" borderId="19" xfId="0" applyFont="1" applyFill="1" applyBorder="1" applyAlignment="1">
      <alignment horizontal="center" vertical="center" textRotation="90"/>
    </xf>
    <xf numFmtId="0" fontId="26" fillId="38" borderId="0" xfId="0" applyFont="1" applyFill="1" applyBorder="1" applyAlignment="1">
      <alignment horizontal="center" vertical="center" textRotation="90"/>
    </xf>
    <xf numFmtId="0" fontId="26" fillId="38" borderId="20" xfId="0" applyFont="1" applyFill="1" applyBorder="1" applyAlignment="1">
      <alignment horizontal="center" vertical="center" textRotation="90"/>
    </xf>
    <xf numFmtId="0" fontId="26" fillId="38" borderId="22" xfId="0" applyFont="1" applyFill="1" applyBorder="1" applyAlignment="1">
      <alignment horizontal="center" vertical="center" textRotation="90"/>
    </xf>
    <xf numFmtId="0" fontId="26" fillId="38" borderId="25" xfId="0" applyFont="1" applyFill="1" applyBorder="1" applyAlignment="1">
      <alignment horizontal="center" vertical="center" textRotation="90"/>
    </xf>
    <xf numFmtId="0" fontId="26" fillId="38" borderId="12" xfId="0" applyFont="1" applyFill="1" applyBorder="1" applyAlignment="1">
      <alignment horizontal="center" vertical="center"/>
    </xf>
    <xf numFmtId="0" fontId="26" fillId="38" borderId="11" xfId="0" applyFont="1" applyFill="1" applyBorder="1" applyAlignment="1">
      <alignment vertical="center"/>
    </xf>
    <xf numFmtId="0" fontId="26" fillId="38" borderId="55" xfId="0" applyFont="1" applyFill="1" applyBorder="1" applyAlignment="1">
      <alignment vertical="center"/>
    </xf>
    <xf numFmtId="0" fontId="26" fillId="38" borderId="55" xfId="0" applyFont="1" applyFill="1" applyBorder="1" applyAlignment="1">
      <alignment horizontal="center" vertical="center"/>
    </xf>
    <xf numFmtId="0" fontId="26" fillId="0" borderId="54" xfId="0" applyFont="1" applyBorder="1" applyAlignment="1">
      <alignment horizontal="center" vertical="center"/>
    </xf>
    <xf numFmtId="0" fontId="26" fillId="0" borderId="26" xfId="0" applyFont="1" applyBorder="1" applyAlignment="1">
      <alignment vertical="center"/>
    </xf>
    <xf numFmtId="0" fontId="26" fillId="0" borderId="10" xfId="0" applyFont="1" applyBorder="1" applyAlignment="1">
      <alignment horizontal="center" vertical="center"/>
    </xf>
    <xf numFmtId="0" fontId="26" fillId="0" borderId="10" xfId="0" applyFont="1" applyBorder="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76909"/>
      <color rgb="FF063B41"/>
      <color rgb="FFFFCF5E"/>
      <color rgb="FFFF8AD8"/>
      <color rgb="FFF7A3AA"/>
      <color rgb="FFA3F8FE"/>
      <color rgb="FF6F0834"/>
      <color rgb="FFF57055"/>
      <color rgb="FF6083A3"/>
      <color rgb="FF5F83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Avenir Book" panose="02000503020000020003" pitchFamily="2" charset="0"/>
                <a:ea typeface="+mn-ea"/>
                <a:cs typeface="+mn-cs"/>
              </a:defRPr>
            </a:pPr>
            <a:r>
              <a:rPr lang="en-US"/>
              <a:t>Top10% PC2 Fisher's Exact pval &lt; 0.01</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Avenir Book" panose="02000503020000020003" pitchFamily="2" charset="0"/>
              <a:ea typeface="+mn-ea"/>
              <a:cs typeface="+mn-cs"/>
            </a:defRPr>
          </a:pPr>
          <a:endParaRPr lang="en-US"/>
        </a:p>
      </c:txPr>
    </c:title>
    <c:autoTitleDeleted val="0"/>
    <c:plotArea>
      <c:layout/>
      <c:barChart>
        <c:barDir val="bar"/>
        <c:grouping val="clustered"/>
        <c:varyColors val="0"/>
        <c:ser>
          <c:idx val="0"/>
          <c:order val="0"/>
          <c:spPr>
            <a:solidFill>
              <a:srgbClr val="6DFB74"/>
            </a:solidFill>
            <a:ln>
              <a:noFill/>
            </a:ln>
            <a:effectLst/>
          </c:spPr>
          <c:invertIfNegative val="0"/>
          <c:cat>
            <c:strRef>
              <c:f>'03_top10%_principal_comp'!$AA$223:$AA$224</c:f>
              <c:strCache>
                <c:ptCount val="2"/>
                <c:pt idx="0">
                  <c:v>GO0016021 : integral component of membrane </c:v>
                </c:pt>
                <c:pt idx="1">
                  <c:v>GO0006355 : regulation of transcription, DNA-templated </c:v>
                </c:pt>
              </c:strCache>
            </c:strRef>
          </c:cat>
          <c:val>
            <c:numRef>
              <c:f>'03_top10%_principal_comp'!$AG$223:$AG$224</c:f>
              <c:numCache>
                <c:formatCode>0.00000</c:formatCode>
                <c:ptCount val="2"/>
                <c:pt idx="0">
                  <c:v>2.449207628803832</c:v>
                </c:pt>
                <c:pt idx="1">
                  <c:v>2.251765234371808</c:v>
                </c:pt>
              </c:numCache>
            </c:numRef>
          </c:val>
          <c:extLst>
            <c:ext xmlns:c16="http://schemas.microsoft.com/office/drawing/2014/chart" uri="{C3380CC4-5D6E-409C-BE32-E72D297353CC}">
              <c16:uniqueId val="{00000000-00E3-584D-9CDF-38CF41A189F7}"/>
            </c:ext>
          </c:extLst>
        </c:ser>
        <c:dLbls>
          <c:showLegendKey val="0"/>
          <c:showVal val="0"/>
          <c:showCatName val="0"/>
          <c:showSerName val="0"/>
          <c:showPercent val="0"/>
          <c:showBubbleSize val="0"/>
        </c:dLbls>
        <c:gapWidth val="100"/>
        <c:axId val="1472362159"/>
        <c:axId val="1391431519"/>
      </c:barChart>
      <c:catAx>
        <c:axId val="1472362159"/>
        <c:scaling>
          <c:orientation val="maxMin"/>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crossAx val="1391431519"/>
        <c:crosses val="autoZero"/>
        <c:auto val="1"/>
        <c:lblAlgn val="ctr"/>
        <c:lblOffset val="100"/>
        <c:noMultiLvlLbl val="0"/>
      </c:catAx>
      <c:valAx>
        <c:axId val="1391431519"/>
        <c:scaling>
          <c:orientation val="minMax"/>
          <c:max val="5"/>
        </c:scaling>
        <c:delete val="0"/>
        <c:axPos val="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Avenir Book" panose="02000503020000020003" pitchFamily="2" charset="0"/>
                    <a:ea typeface="+mn-ea"/>
                    <a:cs typeface="+mn-cs"/>
                  </a:defRPr>
                </a:pPr>
                <a:r>
                  <a:rPr lang="en-US" b="1"/>
                  <a:t>-log10(pval)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crossAx val="1472362159"/>
        <c:crosses val="autoZero"/>
        <c:crossBetween val="between"/>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latin typeface="Avenir Book" panose="02000503020000020003" pitchFamily="2"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Avenir Book" panose="02000503020000020003" pitchFamily="2" charset="0"/>
                <a:ea typeface="+mn-ea"/>
                <a:cs typeface="+mn-cs"/>
              </a:defRPr>
            </a:pPr>
            <a:r>
              <a:rPr lang="en-US"/>
              <a:t>Top10% PC2 Fisher's Exact pval &lt; 0.01</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Avenir Book" panose="02000503020000020003" pitchFamily="2" charset="0"/>
              <a:ea typeface="+mn-ea"/>
              <a:cs typeface="+mn-cs"/>
            </a:defRPr>
          </a:pPr>
          <a:endParaRPr lang="en-US"/>
        </a:p>
      </c:txPr>
    </c:title>
    <c:autoTitleDeleted val="0"/>
    <c:plotArea>
      <c:layout/>
      <c:barChart>
        <c:barDir val="bar"/>
        <c:grouping val="clustered"/>
        <c:varyColors val="0"/>
        <c:ser>
          <c:idx val="0"/>
          <c:order val="0"/>
          <c:spPr>
            <a:solidFill>
              <a:srgbClr val="FF0059"/>
            </a:solidFill>
            <a:ln>
              <a:noFill/>
            </a:ln>
            <a:effectLst/>
          </c:spPr>
          <c:invertIfNegative val="0"/>
          <c:cat>
            <c:strRef>
              <c:f>'03_top10%_principal_comp'!$AA$119:$AA$129</c:f>
              <c:strCache>
                <c:ptCount val="11"/>
                <c:pt idx="0">
                  <c:v>GO0005615 : extracellular space </c:v>
                </c:pt>
                <c:pt idx="1">
                  <c:v>GO0005764 : lysosome </c:v>
                </c:pt>
                <c:pt idx="2">
                  <c:v>GO0006826 : iron ion transport </c:v>
                </c:pt>
                <c:pt idx="3">
                  <c:v>GO0005509 : calcium ion binding </c:v>
                </c:pt>
                <c:pt idx="4">
                  <c:v>GO0005544 : calcium-dependent phospholipid binding </c:v>
                </c:pt>
                <c:pt idx="5">
                  <c:v>GO0000502 : proteasome complex </c:v>
                </c:pt>
                <c:pt idx="6">
                  <c:v>GO0043161 : proteasome-mediated ubiquitin-dependent protein catabolic process </c:v>
                </c:pt>
                <c:pt idx="7">
                  <c:v>GO0062023 : collagen-containing extracellular matrix </c:v>
                </c:pt>
                <c:pt idx="8">
                  <c:v>GO0045453 : bone resorption </c:v>
                </c:pt>
                <c:pt idx="9">
                  <c:v>GO0050660 : flavin adenine dinucleotide binding </c:v>
                </c:pt>
                <c:pt idx="10">
                  <c:v>GO0004175 : endopeptidase activity </c:v>
                </c:pt>
              </c:strCache>
            </c:strRef>
          </c:cat>
          <c:val>
            <c:numRef>
              <c:f>'03_top10%_principal_comp'!$AG$119:$AG$129</c:f>
              <c:numCache>
                <c:formatCode>0.00000</c:formatCode>
                <c:ptCount val="11"/>
                <c:pt idx="0">
                  <c:v>4.3789919960952775</c:v>
                </c:pt>
                <c:pt idx="1">
                  <c:v>3.3524467164103018</c:v>
                </c:pt>
                <c:pt idx="2">
                  <c:v>3.0000837372850242</c:v>
                </c:pt>
                <c:pt idx="3">
                  <c:v>2.8712171166533218</c:v>
                </c:pt>
                <c:pt idx="4">
                  <c:v>2.5685106433425826</c:v>
                </c:pt>
                <c:pt idx="5">
                  <c:v>2.3887811282880476</c:v>
                </c:pt>
                <c:pt idx="6">
                  <c:v>2.2801297266185974</c:v>
                </c:pt>
                <c:pt idx="7">
                  <c:v>2.2516864008275617</c:v>
                </c:pt>
                <c:pt idx="8">
                  <c:v>2.2437614174562106</c:v>
                </c:pt>
                <c:pt idx="9">
                  <c:v>2.1847925683225142</c:v>
                </c:pt>
                <c:pt idx="10">
                  <c:v>2.0814607426609366</c:v>
                </c:pt>
              </c:numCache>
            </c:numRef>
          </c:val>
          <c:extLst>
            <c:ext xmlns:c16="http://schemas.microsoft.com/office/drawing/2014/chart" uri="{C3380CC4-5D6E-409C-BE32-E72D297353CC}">
              <c16:uniqueId val="{00000000-4058-B44C-A10C-2EC863CAC26D}"/>
            </c:ext>
          </c:extLst>
        </c:ser>
        <c:dLbls>
          <c:showLegendKey val="0"/>
          <c:showVal val="0"/>
          <c:showCatName val="0"/>
          <c:showSerName val="0"/>
          <c:showPercent val="0"/>
          <c:showBubbleSize val="0"/>
        </c:dLbls>
        <c:gapWidth val="100"/>
        <c:axId val="1472362159"/>
        <c:axId val="1391431519"/>
      </c:barChart>
      <c:catAx>
        <c:axId val="1472362159"/>
        <c:scaling>
          <c:orientation val="maxMin"/>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crossAx val="1391431519"/>
        <c:crosses val="autoZero"/>
        <c:auto val="1"/>
        <c:lblAlgn val="ctr"/>
        <c:lblOffset val="100"/>
        <c:noMultiLvlLbl val="0"/>
      </c:catAx>
      <c:valAx>
        <c:axId val="1391431519"/>
        <c:scaling>
          <c:orientation val="minMax"/>
        </c:scaling>
        <c:delete val="0"/>
        <c:axPos val="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Avenir Book" panose="02000503020000020003" pitchFamily="2" charset="0"/>
                    <a:ea typeface="+mn-ea"/>
                    <a:cs typeface="+mn-cs"/>
                  </a:defRPr>
                </a:pPr>
                <a:r>
                  <a:rPr lang="en-US" b="1"/>
                  <a:t>-log10(pval)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crossAx val="1472362159"/>
        <c:crosses val="autoZero"/>
        <c:crossBetween val="between"/>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latin typeface="Avenir Book" panose="02000503020000020003" pitchFamily="2"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Avenir Book" panose="02000503020000020003" pitchFamily="2" charset="0"/>
                <a:ea typeface="+mn-ea"/>
                <a:cs typeface="+mn-cs"/>
              </a:defRPr>
            </a:pPr>
            <a:r>
              <a:rPr lang="en-US"/>
              <a:t>Top10% PC1 Fisher's Exact pval &lt; 0.01</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Avenir Book" panose="02000503020000020003" pitchFamily="2" charset="0"/>
              <a:ea typeface="+mn-ea"/>
              <a:cs typeface="+mn-cs"/>
            </a:defRPr>
          </a:pPr>
          <a:endParaRPr lang="en-US"/>
        </a:p>
      </c:txPr>
    </c:title>
    <c:autoTitleDeleted val="0"/>
    <c:plotArea>
      <c:layout/>
      <c:barChart>
        <c:barDir val="bar"/>
        <c:grouping val="clustered"/>
        <c:varyColors val="0"/>
        <c:ser>
          <c:idx val="0"/>
          <c:order val="0"/>
          <c:spPr>
            <a:solidFill>
              <a:srgbClr val="00B0F0"/>
            </a:solidFill>
            <a:ln>
              <a:noFill/>
            </a:ln>
            <a:effectLst/>
          </c:spPr>
          <c:invertIfNegative val="0"/>
          <c:cat>
            <c:strRef>
              <c:f>'03_top10%_principal_comp'!$AA$3:$AA$24</c:f>
              <c:strCache>
                <c:ptCount val="22"/>
                <c:pt idx="0">
                  <c:v>GO0003690 : double-stranded DNA binding </c:v>
                </c:pt>
                <c:pt idx="1">
                  <c:v>GO0017124 : SH3 domain binding </c:v>
                </c:pt>
                <c:pt idx="2">
                  <c:v>GO0030027 : lamellipodium </c:v>
                </c:pt>
                <c:pt idx="3">
                  <c:v>GO0030261 : chromosome condensation </c:v>
                </c:pt>
                <c:pt idx="4">
                  <c:v>GO0031936 : negative regulation of chromatin silencing </c:v>
                </c:pt>
                <c:pt idx="5">
                  <c:v>GO0045910 : negative regulation of DNA recombination </c:v>
                </c:pt>
                <c:pt idx="6">
                  <c:v>GO0016584 : nucleosome positioning </c:v>
                </c:pt>
                <c:pt idx="7">
                  <c:v>GO0006355 : regulation of transcription, DNA-templated </c:v>
                </c:pt>
                <c:pt idx="8">
                  <c:v>GO0005634 : nucleus </c:v>
                </c:pt>
                <c:pt idx="9">
                  <c:v>GO0006974 : cellular response to DNA damage stimulus </c:v>
                </c:pt>
                <c:pt idx="10">
                  <c:v>GO0002218 : activation of innate immune response </c:v>
                </c:pt>
                <c:pt idx="11">
                  <c:v>GO0005719 : nuclear euchromatin </c:v>
                </c:pt>
                <c:pt idx="12">
                  <c:v>GO0051279 : regulation of release of sequestered calcium ion into cytosol </c:v>
                </c:pt>
                <c:pt idx="13">
                  <c:v>GO0042025 : host cell nucleus </c:v>
                </c:pt>
                <c:pt idx="14">
                  <c:v>GO0051721 : protein phosphatase 2A binding </c:v>
                </c:pt>
                <c:pt idx="15">
                  <c:v>GO0098974 : postsynaptic actin cytoskeleton organization </c:v>
                </c:pt>
                <c:pt idx="16">
                  <c:v>GO0003779 : actin binding </c:v>
                </c:pt>
                <c:pt idx="17">
                  <c:v>GO0030036 : actin cytoskeleton organization </c:v>
                </c:pt>
                <c:pt idx="18">
                  <c:v>GO0031492 : nucleosomal DNA binding </c:v>
                </c:pt>
                <c:pt idx="19">
                  <c:v>GO0000786 : nucleosome </c:v>
                </c:pt>
                <c:pt idx="20">
                  <c:v>GO0048365 : Rac GTPase binding </c:v>
                </c:pt>
                <c:pt idx="21">
                  <c:v>GO0006357 : regulation of transcription by RNA polymerase II </c:v>
                </c:pt>
              </c:strCache>
            </c:strRef>
          </c:cat>
          <c:val>
            <c:numRef>
              <c:f>'03_top10%_principal_comp'!$AG$3:$AG$24</c:f>
              <c:numCache>
                <c:formatCode>0.00000</c:formatCode>
                <c:ptCount val="22"/>
                <c:pt idx="0">
                  <c:v>3.8755768040784715</c:v>
                </c:pt>
                <c:pt idx="1">
                  <c:v>3.676600706351751</c:v>
                </c:pt>
                <c:pt idx="2">
                  <c:v>3.0194489887961744</c:v>
                </c:pt>
                <c:pt idx="3">
                  <c:v>2.7613854963719278</c:v>
                </c:pt>
                <c:pt idx="4">
                  <c:v>2.7613854963719278</c:v>
                </c:pt>
                <c:pt idx="5">
                  <c:v>2.7613854963719278</c:v>
                </c:pt>
                <c:pt idx="6">
                  <c:v>2.7613854963719278</c:v>
                </c:pt>
                <c:pt idx="7">
                  <c:v>2.7278658302378944</c:v>
                </c:pt>
                <c:pt idx="8">
                  <c:v>2.6496820286882521</c:v>
                </c:pt>
                <c:pt idx="9">
                  <c:v>2.6172290390099939</c:v>
                </c:pt>
                <c:pt idx="10">
                  <c:v>2.5590020059642571</c:v>
                </c:pt>
                <c:pt idx="11">
                  <c:v>2.5590020059642571</c:v>
                </c:pt>
                <c:pt idx="12">
                  <c:v>2.4605167369150371</c:v>
                </c:pt>
                <c:pt idx="13">
                  <c:v>2.3783373764547058</c:v>
                </c:pt>
                <c:pt idx="14">
                  <c:v>2.2370520506020179</c:v>
                </c:pt>
                <c:pt idx="15">
                  <c:v>2.2370520506020179</c:v>
                </c:pt>
                <c:pt idx="16">
                  <c:v>2.1102362738652229</c:v>
                </c:pt>
                <c:pt idx="17">
                  <c:v>2.0967836041801053</c:v>
                </c:pt>
                <c:pt idx="18">
                  <c:v>2.0801007361713482</c:v>
                </c:pt>
                <c:pt idx="19">
                  <c:v>2.0714677071338903</c:v>
                </c:pt>
                <c:pt idx="20">
                  <c:v>2.0514966434295712</c:v>
                </c:pt>
                <c:pt idx="21">
                  <c:v>2.0332497611406097</c:v>
                </c:pt>
              </c:numCache>
            </c:numRef>
          </c:val>
          <c:extLst>
            <c:ext xmlns:c16="http://schemas.microsoft.com/office/drawing/2014/chart" uri="{C3380CC4-5D6E-409C-BE32-E72D297353CC}">
              <c16:uniqueId val="{00000000-FEC0-6643-98C3-DCED586B1D4F}"/>
            </c:ext>
          </c:extLst>
        </c:ser>
        <c:dLbls>
          <c:showLegendKey val="0"/>
          <c:showVal val="0"/>
          <c:showCatName val="0"/>
          <c:showSerName val="0"/>
          <c:showPercent val="0"/>
          <c:showBubbleSize val="0"/>
        </c:dLbls>
        <c:gapWidth val="100"/>
        <c:axId val="1472362159"/>
        <c:axId val="1391431519"/>
      </c:barChart>
      <c:catAx>
        <c:axId val="1472362159"/>
        <c:scaling>
          <c:orientation val="maxMin"/>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crossAx val="1391431519"/>
        <c:crosses val="autoZero"/>
        <c:auto val="1"/>
        <c:lblAlgn val="ctr"/>
        <c:lblOffset val="100"/>
        <c:noMultiLvlLbl val="0"/>
      </c:catAx>
      <c:valAx>
        <c:axId val="1391431519"/>
        <c:scaling>
          <c:orientation val="minMax"/>
          <c:max val="5"/>
        </c:scaling>
        <c:delete val="0"/>
        <c:axPos val="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Avenir Book" panose="02000503020000020003" pitchFamily="2" charset="0"/>
                    <a:ea typeface="+mn-ea"/>
                    <a:cs typeface="+mn-cs"/>
                  </a:defRPr>
                </a:pPr>
                <a:r>
                  <a:rPr lang="en-US" b="1"/>
                  <a:t>-log10(pval)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Avenir Book" panose="02000503020000020003" pitchFamily="2" charset="0"/>
                <a:ea typeface="+mn-ea"/>
                <a:cs typeface="+mn-cs"/>
              </a:defRPr>
            </a:pPr>
            <a:endParaRPr lang="en-US"/>
          </a:p>
        </c:txPr>
        <c:crossAx val="1472362159"/>
        <c:crosses val="autoZero"/>
        <c:crossBetween val="between"/>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latin typeface="Avenir Book" panose="02000503020000020003" pitchFamily="2"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Down in A_G1 vs A_G0</c:v>
          </c:tx>
          <c:spPr>
            <a:ln w="19050" cap="rnd">
              <a:noFill/>
              <a:round/>
            </a:ln>
            <a:effectLst/>
          </c:spPr>
          <c:marker>
            <c:symbol val="circle"/>
            <c:size val="8"/>
            <c:spPr>
              <a:solidFill>
                <a:srgbClr val="F57055">
                  <a:alpha val="80000"/>
                </a:srgbClr>
              </a:solidFill>
              <a:ln w="9525">
                <a:noFill/>
              </a:ln>
              <a:effectLst/>
            </c:spPr>
          </c:marker>
          <c:xVal>
            <c:numRef>
              <c:f>'05_ttests'!$P$3:$P$182</c:f>
              <c:numCache>
                <c:formatCode>0.0</c:formatCode>
                <c:ptCount val="180"/>
                <c:pt idx="0">
                  <c:v>-10.487687896733499</c:v>
                </c:pt>
                <c:pt idx="1">
                  <c:v>-8.6938350250288607</c:v>
                </c:pt>
                <c:pt idx="2">
                  <c:v>-7.6444154066559502</c:v>
                </c:pt>
                <c:pt idx="3">
                  <c:v>-6.6030936787440702</c:v>
                </c:pt>
                <c:pt idx="4">
                  <c:v>-6.2704961059061004</c:v>
                </c:pt>
                <c:pt idx="5">
                  <c:v>-6.1430570043771304</c:v>
                </c:pt>
                <c:pt idx="6">
                  <c:v>-6.1153469054185701</c:v>
                </c:pt>
                <c:pt idx="7">
                  <c:v>-6.01065359435177</c:v>
                </c:pt>
                <c:pt idx="8">
                  <c:v>-5.9896968626848901</c:v>
                </c:pt>
                <c:pt idx="9">
                  <c:v>-5.9596452578932197</c:v>
                </c:pt>
                <c:pt idx="10">
                  <c:v>-5.76623010960523</c:v>
                </c:pt>
                <c:pt idx="11">
                  <c:v>-5.76108635979329</c:v>
                </c:pt>
                <c:pt idx="12">
                  <c:v>-5.6093587679158796</c:v>
                </c:pt>
                <c:pt idx="13">
                  <c:v>-5.4864161065474004</c:v>
                </c:pt>
                <c:pt idx="14">
                  <c:v>-5.4342752518363104</c:v>
                </c:pt>
                <c:pt idx="15">
                  <c:v>-5.37972041338449</c:v>
                </c:pt>
                <c:pt idx="16">
                  <c:v>-5.1570369612651898</c:v>
                </c:pt>
                <c:pt idx="17">
                  <c:v>-5.0409052215454402</c:v>
                </c:pt>
                <c:pt idx="18">
                  <c:v>-4.8290619383045197</c:v>
                </c:pt>
                <c:pt idx="19">
                  <c:v>-4.8039290921330098</c:v>
                </c:pt>
                <c:pt idx="20">
                  <c:v>-4.7565468768776604</c:v>
                </c:pt>
                <c:pt idx="21">
                  <c:v>-4.7427254043549301</c:v>
                </c:pt>
                <c:pt idx="22">
                  <c:v>-4.6224021932586403</c:v>
                </c:pt>
                <c:pt idx="23">
                  <c:v>-4.5568286929706296</c:v>
                </c:pt>
                <c:pt idx="24">
                  <c:v>-4.3739990281482699</c:v>
                </c:pt>
                <c:pt idx="25">
                  <c:v>-4.3333594980190897</c:v>
                </c:pt>
                <c:pt idx="26">
                  <c:v>-4.2995846508965201</c:v>
                </c:pt>
                <c:pt idx="27">
                  <c:v>-4.2963226627931199</c:v>
                </c:pt>
                <c:pt idx="28">
                  <c:v>-4.2392471644900898</c:v>
                </c:pt>
                <c:pt idx="29">
                  <c:v>-4.2104241342156596</c:v>
                </c:pt>
                <c:pt idx="30">
                  <c:v>-4.1665901969933001</c:v>
                </c:pt>
                <c:pt idx="31">
                  <c:v>-4.1410703040922598</c:v>
                </c:pt>
                <c:pt idx="32">
                  <c:v>-4.1388483269619201</c:v>
                </c:pt>
                <c:pt idx="33">
                  <c:v>-4.1344103134440999</c:v>
                </c:pt>
                <c:pt idx="34">
                  <c:v>-4.1289362715195397</c:v>
                </c:pt>
                <c:pt idx="35">
                  <c:v>-4.1240548290241001</c:v>
                </c:pt>
                <c:pt idx="36">
                  <c:v>-4.1131455963378603</c:v>
                </c:pt>
                <c:pt idx="37">
                  <c:v>-4.0901975885799704</c:v>
                </c:pt>
                <c:pt idx="38">
                  <c:v>-4.0797093290672999</c:v>
                </c:pt>
                <c:pt idx="39">
                  <c:v>-4.0618752740411104</c:v>
                </c:pt>
                <c:pt idx="40">
                  <c:v>-4.0556064259119102</c:v>
                </c:pt>
                <c:pt idx="41">
                  <c:v>-4.0483218292581</c:v>
                </c:pt>
                <c:pt idx="42">
                  <c:v>-4.03644869590258</c:v>
                </c:pt>
                <c:pt idx="43">
                  <c:v>-3.9799469755603401</c:v>
                </c:pt>
                <c:pt idx="44">
                  <c:v>-3.9692125730996701</c:v>
                </c:pt>
                <c:pt idx="45">
                  <c:v>-3.9073893240032</c:v>
                </c:pt>
                <c:pt idx="46">
                  <c:v>-3.9059976067718098</c:v>
                </c:pt>
                <c:pt idx="47">
                  <c:v>-3.8869505740285102</c:v>
                </c:pt>
                <c:pt idx="48">
                  <c:v>-3.8065336025059802</c:v>
                </c:pt>
                <c:pt idx="49">
                  <c:v>-3.8056048069580402</c:v>
                </c:pt>
                <c:pt idx="50">
                  <c:v>-3.7586372775797399</c:v>
                </c:pt>
                <c:pt idx="51">
                  <c:v>-3.7439262476501298</c:v>
                </c:pt>
                <c:pt idx="52">
                  <c:v>-3.7436749204132802</c:v>
                </c:pt>
                <c:pt idx="53">
                  <c:v>-3.73081036809113</c:v>
                </c:pt>
                <c:pt idx="54">
                  <c:v>-3.5864166922960599</c:v>
                </c:pt>
                <c:pt idx="55">
                  <c:v>-3.5513401244259</c:v>
                </c:pt>
                <c:pt idx="56">
                  <c:v>-3.5310407575887601</c:v>
                </c:pt>
                <c:pt idx="57">
                  <c:v>-3.5241935646114899</c:v>
                </c:pt>
                <c:pt idx="58">
                  <c:v>-3.4872218656735798</c:v>
                </c:pt>
                <c:pt idx="59">
                  <c:v>-3.46726381056608</c:v>
                </c:pt>
                <c:pt idx="60">
                  <c:v>-3.4551848395592999</c:v>
                </c:pt>
                <c:pt idx="61">
                  <c:v>-3.4296326913659199</c:v>
                </c:pt>
                <c:pt idx="62">
                  <c:v>-3.4110136894457499</c:v>
                </c:pt>
                <c:pt idx="63">
                  <c:v>-3.3527091897988801</c:v>
                </c:pt>
                <c:pt idx="64">
                  <c:v>-3.3366477892858701</c:v>
                </c:pt>
                <c:pt idx="65">
                  <c:v>-3.2158004593411</c:v>
                </c:pt>
                <c:pt idx="66">
                  <c:v>-3.2141800955602098</c:v>
                </c:pt>
                <c:pt idx="67">
                  <c:v>-3.1372306878194198</c:v>
                </c:pt>
                <c:pt idx="68">
                  <c:v>-3.1150223125196099</c:v>
                </c:pt>
                <c:pt idx="69">
                  <c:v>-3.0702014619609401</c:v>
                </c:pt>
                <c:pt idx="70">
                  <c:v>-3.0700465433293398</c:v>
                </c:pt>
                <c:pt idx="71">
                  <c:v>-3.06375246147394</c:v>
                </c:pt>
                <c:pt idx="72">
                  <c:v>-3.0208027317996802</c:v>
                </c:pt>
                <c:pt idx="73">
                  <c:v>-3.0000477652934801</c:v>
                </c:pt>
                <c:pt idx="74">
                  <c:v>-2.9972158908839899</c:v>
                </c:pt>
                <c:pt idx="75">
                  <c:v>-2.9669051574137799</c:v>
                </c:pt>
                <c:pt idx="76">
                  <c:v>-2.8827976337977899</c:v>
                </c:pt>
                <c:pt idx="77">
                  <c:v>-2.83185376103236</c:v>
                </c:pt>
                <c:pt idx="78">
                  <c:v>-2.8147344633942399</c:v>
                </c:pt>
                <c:pt idx="79">
                  <c:v>-2.8081247109091398</c:v>
                </c:pt>
                <c:pt idx="80">
                  <c:v>-2.8077953461438598</c:v>
                </c:pt>
                <c:pt idx="81">
                  <c:v>-2.8060402457173801</c:v>
                </c:pt>
                <c:pt idx="82">
                  <c:v>-2.8021988899446701</c:v>
                </c:pt>
                <c:pt idx="83">
                  <c:v>-2.7700942860133999</c:v>
                </c:pt>
                <c:pt idx="84">
                  <c:v>-2.6735850711609102</c:v>
                </c:pt>
                <c:pt idx="85">
                  <c:v>-2.6442697093165699</c:v>
                </c:pt>
                <c:pt idx="86">
                  <c:v>-2.62736817407131</c:v>
                </c:pt>
                <c:pt idx="87">
                  <c:v>-2.6079239467289801</c:v>
                </c:pt>
                <c:pt idx="88">
                  <c:v>-2.5895898661424601</c:v>
                </c:pt>
                <c:pt idx="89">
                  <c:v>-2.5644832068969499</c:v>
                </c:pt>
                <c:pt idx="90">
                  <c:v>-2.56149381017834</c:v>
                </c:pt>
                <c:pt idx="91">
                  <c:v>-2.5472079852642899</c:v>
                </c:pt>
                <c:pt idx="92">
                  <c:v>-2.5444828587322101</c:v>
                </c:pt>
                <c:pt idx="93">
                  <c:v>-2.5404231888974098</c:v>
                </c:pt>
                <c:pt idx="94">
                  <c:v>-2.53959181917195</c:v>
                </c:pt>
                <c:pt idx="95">
                  <c:v>-2.4941619818884</c:v>
                </c:pt>
                <c:pt idx="96">
                  <c:v>-2.4842180358018102</c:v>
                </c:pt>
                <c:pt idx="97">
                  <c:v>-2.4570232107246999</c:v>
                </c:pt>
                <c:pt idx="98">
                  <c:v>-2.41656216506831</c:v>
                </c:pt>
                <c:pt idx="99">
                  <c:v>-2.4139099991595701</c:v>
                </c:pt>
                <c:pt idx="100">
                  <c:v>-2.3928236321049399</c:v>
                </c:pt>
                <c:pt idx="101">
                  <c:v>-2.3893877024781198</c:v>
                </c:pt>
                <c:pt idx="102">
                  <c:v>-2.3859476769753201</c:v>
                </c:pt>
                <c:pt idx="103">
                  <c:v>-2.3660316057604298</c:v>
                </c:pt>
                <c:pt idx="104">
                  <c:v>-2.3486601110869301</c:v>
                </c:pt>
                <c:pt idx="105">
                  <c:v>-2.3163572066182598</c:v>
                </c:pt>
                <c:pt idx="106">
                  <c:v>-2.3021560820746299</c:v>
                </c:pt>
                <c:pt idx="107">
                  <c:v>-2.2565905630747598</c:v>
                </c:pt>
                <c:pt idx="108">
                  <c:v>-2.25307973786111</c:v>
                </c:pt>
                <c:pt idx="109">
                  <c:v>-2.2483340410959198</c:v>
                </c:pt>
                <c:pt idx="110">
                  <c:v>-2.2276326947618998</c:v>
                </c:pt>
                <c:pt idx="111">
                  <c:v>-2.2113880203988199</c:v>
                </c:pt>
                <c:pt idx="112">
                  <c:v>-2.2066984777514</c:v>
                </c:pt>
                <c:pt idx="113">
                  <c:v>-2.2059367721843302</c:v>
                </c:pt>
                <c:pt idx="114">
                  <c:v>-2.1643328620742799</c:v>
                </c:pt>
                <c:pt idx="115">
                  <c:v>-2.1460563487648199</c:v>
                </c:pt>
                <c:pt idx="116">
                  <c:v>-2.14060384670432</c:v>
                </c:pt>
                <c:pt idx="117">
                  <c:v>-2.0817916345468501</c:v>
                </c:pt>
                <c:pt idx="118">
                  <c:v>-2.0802491599770101</c:v>
                </c:pt>
                <c:pt idx="119">
                  <c:v>-2.0736719189314701</c:v>
                </c:pt>
                <c:pt idx="120">
                  <c:v>-2.0463332553550901</c:v>
                </c:pt>
                <c:pt idx="121">
                  <c:v>-2.0012681859548298</c:v>
                </c:pt>
                <c:pt idx="122">
                  <c:v>-1.99910354104218</c:v>
                </c:pt>
                <c:pt idx="123">
                  <c:v>-1.98291929569179</c:v>
                </c:pt>
                <c:pt idx="124">
                  <c:v>-1.9558729105883901</c:v>
                </c:pt>
                <c:pt idx="125">
                  <c:v>-1.91015805237014</c:v>
                </c:pt>
                <c:pt idx="126">
                  <c:v>-1.90447579799749</c:v>
                </c:pt>
                <c:pt idx="127">
                  <c:v>-1.8906816701693701</c:v>
                </c:pt>
                <c:pt idx="128">
                  <c:v>-1.8733344607790501</c:v>
                </c:pt>
                <c:pt idx="129">
                  <c:v>-1.85379030751553</c:v>
                </c:pt>
                <c:pt idx="130">
                  <c:v>-1.8513791646348201</c:v>
                </c:pt>
                <c:pt idx="131">
                  <c:v>-1.8226904287829999</c:v>
                </c:pt>
                <c:pt idx="132">
                  <c:v>-1.8083558956988299</c:v>
                </c:pt>
                <c:pt idx="133">
                  <c:v>-1.7865441855797499</c:v>
                </c:pt>
                <c:pt idx="134">
                  <c:v>-1.75588450448049</c:v>
                </c:pt>
                <c:pt idx="135">
                  <c:v>-1.74441109086343</c:v>
                </c:pt>
                <c:pt idx="136">
                  <c:v>-1.72990814078573</c:v>
                </c:pt>
                <c:pt idx="137">
                  <c:v>-1.7060618447134701</c:v>
                </c:pt>
                <c:pt idx="138">
                  <c:v>-1.63096094200798</c:v>
                </c:pt>
                <c:pt idx="139">
                  <c:v>-1.61825036331039</c:v>
                </c:pt>
                <c:pt idx="140">
                  <c:v>-1.5980760163983201</c:v>
                </c:pt>
                <c:pt idx="141">
                  <c:v>-1.59763782355154</c:v>
                </c:pt>
                <c:pt idx="142">
                  <c:v>-1.58809889801846</c:v>
                </c:pt>
                <c:pt idx="143">
                  <c:v>-1.57945113432297</c:v>
                </c:pt>
                <c:pt idx="144">
                  <c:v>-1.5122175083839899</c:v>
                </c:pt>
                <c:pt idx="145">
                  <c:v>-1.49483219568269</c:v>
                </c:pt>
                <c:pt idx="146">
                  <c:v>-1.4446612427119301</c:v>
                </c:pt>
                <c:pt idx="147">
                  <c:v>-1.43877842928258</c:v>
                </c:pt>
                <c:pt idx="148">
                  <c:v>-1.43725640323958</c:v>
                </c:pt>
                <c:pt idx="149">
                  <c:v>-1.4323655305063501</c:v>
                </c:pt>
                <c:pt idx="150">
                  <c:v>-1.4046456520795301</c:v>
                </c:pt>
                <c:pt idx="151">
                  <c:v>-1.3948284307869701</c:v>
                </c:pt>
                <c:pt idx="152">
                  <c:v>-1.36820296724747</c:v>
                </c:pt>
                <c:pt idx="153">
                  <c:v>-1.3656996840362901</c:v>
                </c:pt>
                <c:pt idx="154">
                  <c:v>-1.3379131939937701</c:v>
                </c:pt>
                <c:pt idx="155">
                  <c:v>-1.33754350115432</c:v>
                </c:pt>
                <c:pt idx="156">
                  <c:v>-1.3272610352656899</c:v>
                </c:pt>
                <c:pt idx="157">
                  <c:v>-1.3031719311013901</c:v>
                </c:pt>
                <c:pt idx="158">
                  <c:v>-1.2932019238766801</c:v>
                </c:pt>
                <c:pt idx="159">
                  <c:v>-1.2697196409317999</c:v>
                </c:pt>
                <c:pt idx="160">
                  <c:v>-1.2463044513219199</c:v>
                </c:pt>
                <c:pt idx="161">
                  <c:v>-1.1855823754744701</c:v>
                </c:pt>
                <c:pt idx="162">
                  <c:v>-1.14113740785593</c:v>
                </c:pt>
                <c:pt idx="163">
                  <c:v>-1.13169731921387</c:v>
                </c:pt>
                <c:pt idx="164">
                  <c:v>-1.1192192653887301</c:v>
                </c:pt>
                <c:pt idx="165">
                  <c:v>-1.1146400535173699</c:v>
                </c:pt>
                <c:pt idx="166">
                  <c:v>-1.0997705643962501</c:v>
                </c:pt>
                <c:pt idx="167">
                  <c:v>-1.0198746608345699</c:v>
                </c:pt>
                <c:pt idx="168">
                  <c:v>-1.0180366900580899</c:v>
                </c:pt>
                <c:pt idx="169">
                  <c:v>-1.00442876183203</c:v>
                </c:pt>
                <c:pt idx="170">
                  <c:v>-0.95713708735299197</c:v>
                </c:pt>
                <c:pt idx="171">
                  <c:v>-0.89848899992207998</c:v>
                </c:pt>
                <c:pt idx="172">
                  <c:v>-0.88971162611920096</c:v>
                </c:pt>
                <c:pt idx="173">
                  <c:v>-0.83886715112256405</c:v>
                </c:pt>
                <c:pt idx="174">
                  <c:v>-0.79957202496888802</c:v>
                </c:pt>
                <c:pt idx="175">
                  <c:v>-0.78547525589022504</c:v>
                </c:pt>
                <c:pt idx="176">
                  <c:v>-0.77064775337402802</c:v>
                </c:pt>
                <c:pt idx="177">
                  <c:v>-0.76956305556420701</c:v>
                </c:pt>
                <c:pt idx="178">
                  <c:v>-0.490740837794715</c:v>
                </c:pt>
                <c:pt idx="179">
                  <c:v>-0.30027230499070601</c:v>
                </c:pt>
              </c:numCache>
            </c:numRef>
          </c:xVal>
          <c:yVal>
            <c:numRef>
              <c:f>'05_ttests'!$Q$3:$Q$182</c:f>
              <c:numCache>
                <c:formatCode>0.0</c:formatCode>
                <c:ptCount val="180"/>
                <c:pt idx="0">
                  <c:v>2.7060796683455561</c:v>
                </c:pt>
                <c:pt idx="1">
                  <c:v>1.5736728045942314</c:v>
                </c:pt>
                <c:pt idx="2">
                  <c:v>2.8678166597443546</c:v>
                </c:pt>
                <c:pt idx="3">
                  <c:v>1.4158579520885155</c:v>
                </c:pt>
                <c:pt idx="4">
                  <c:v>2.0233891284675858</c:v>
                </c:pt>
                <c:pt idx="5">
                  <c:v>2.2749608653563156</c:v>
                </c:pt>
                <c:pt idx="6">
                  <c:v>3.8459979689506247</c:v>
                </c:pt>
                <c:pt idx="7">
                  <c:v>2.0132676234574216</c:v>
                </c:pt>
                <c:pt idx="8">
                  <c:v>1.7413512757822214</c:v>
                </c:pt>
                <c:pt idx="9">
                  <c:v>1.6029232066260144</c:v>
                </c:pt>
                <c:pt idx="10">
                  <c:v>2.1223553540163684</c:v>
                </c:pt>
                <c:pt idx="11">
                  <c:v>1.6785471349185734</c:v>
                </c:pt>
                <c:pt idx="12">
                  <c:v>1.8601251560784144</c:v>
                </c:pt>
                <c:pt idx="13">
                  <c:v>1.8160036749955386</c:v>
                </c:pt>
                <c:pt idx="14">
                  <c:v>1.7377412020962788</c:v>
                </c:pt>
                <c:pt idx="15">
                  <c:v>2.671739164713836</c:v>
                </c:pt>
                <c:pt idx="16">
                  <c:v>2.5291230449384798</c:v>
                </c:pt>
                <c:pt idx="17">
                  <c:v>1.9906957434454873</c:v>
                </c:pt>
                <c:pt idx="18">
                  <c:v>1.8098657363453305</c:v>
                </c:pt>
                <c:pt idx="19">
                  <c:v>2.5886230252460813</c:v>
                </c:pt>
                <c:pt idx="20">
                  <c:v>2.0738019707466302</c:v>
                </c:pt>
                <c:pt idx="21">
                  <c:v>1.744086125654436</c:v>
                </c:pt>
                <c:pt idx="22">
                  <c:v>3.1292749155522568</c:v>
                </c:pt>
                <c:pt idx="23">
                  <c:v>1.48302100041822</c:v>
                </c:pt>
                <c:pt idx="24">
                  <c:v>2.042855903456704</c:v>
                </c:pt>
                <c:pt idx="25">
                  <c:v>2.2032580298704754</c:v>
                </c:pt>
                <c:pt idx="26">
                  <c:v>2.2258023070654263</c:v>
                </c:pt>
                <c:pt idx="27">
                  <c:v>1.3602776775590155</c:v>
                </c:pt>
                <c:pt idx="28">
                  <c:v>1.3903653310882096</c:v>
                </c:pt>
                <c:pt idx="29">
                  <c:v>1.4986015542197952</c:v>
                </c:pt>
                <c:pt idx="30">
                  <c:v>1.5602830160327401</c:v>
                </c:pt>
                <c:pt idx="31">
                  <c:v>1.4881434636679116</c:v>
                </c:pt>
                <c:pt idx="32">
                  <c:v>1.7488492189859242</c:v>
                </c:pt>
                <c:pt idx="33">
                  <c:v>1.3852113061887785</c:v>
                </c:pt>
                <c:pt idx="34">
                  <c:v>1.459765001042711</c:v>
                </c:pt>
                <c:pt idx="35">
                  <c:v>1.4593172202959772</c:v>
                </c:pt>
                <c:pt idx="36">
                  <c:v>1.8854327761737983</c:v>
                </c:pt>
                <c:pt idx="37">
                  <c:v>2.484329324978086</c:v>
                </c:pt>
                <c:pt idx="38">
                  <c:v>1.932094216574602</c:v>
                </c:pt>
                <c:pt idx="39">
                  <c:v>3.3678513505368457</c:v>
                </c:pt>
                <c:pt idx="40">
                  <c:v>1.6360277039670936</c:v>
                </c:pt>
                <c:pt idx="41">
                  <c:v>1.4141919902051496</c:v>
                </c:pt>
                <c:pt idx="42">
                  <c:v>2.0904193395048805</c:v>
                </c:pt>
                <c:pt idx="43">
                  <c:v>1.6334803471817618</c:v>
                </c:pt>
                <c:pt idx="44">
                  <c:v>1.6319808884241709</c:v>
                </c:pt>
                <c:pt idx="45">
                  <c:v>1.7023105423811584</c:v>
                </c:pt>
                <c:pt idx="46">
                  <c:v>2.5063000859131521</c:v>
                </c:pt>
                <c:pt idx="47">
                  <c:v>1.4921640599449513</c:v>
                </c:pt>
                <c:pt idx="48">
                  <c:v>1.4127877319961917</c:v>
                </c:pt>
                <c:pt idx="49">
                  <c:v>1.5080982645570853</c:v>
                </c:pt>
                <c:pt idx="50">
                  <c:v>1.5350782326497758</c:v>
                </c:pt>
                <c:pt idx="51">
                  <c:v>2.27904254104606</c:v>
                </c:pt>
                <c:pt idx="52">
                  <c:v>1.8621214688674173</c:v>
                </c:pt>
                <c:pt idx="53">
                  <c:v>1.3211756279751914</c:v>
                </c:pt>
                <c:pt idx="54">
                  <c:v>1.7809484530015944</c:v>
                </c:pt>
                <c:pt idx="55">
                  <c:v>1.817423315060517</c:v>
                </c:pt>
                <c:pt idx="56">
                  <c:v>1.8046093300934001</c:v>
                </c:pt>
                <c:pt idx="57">
                  <c:v>1.5861899777022299</c:v>
                </c:pt>
                <c:pt idx="58">
                  <c:v>1.695212400001276</c:v>
                </c:pt>
                <c:pt idx="59">
                  <c:v>1.8863530751384505</c:v>
                </c:pt>
                <c:pt idx="60">
                  <c:v>1.517176482329591</c:v>
                </c:pt>
                <c:pt idx="61">
                  <c:v>1.6842035849606327</c:v>
                </c:pt>
                <c:pt idx="62">
                  <c:v>1.7410142782167659</c:v>
                </c:pt>
                <c:pt idx="63">
                  <c:v>2.4294948488760553</c:v>
                </c:pt>
                <c:pt idx="64">
                  <c:v>1.4953959782413384</c:v>
                </c:pt>
                <c:pt idx="65">
                  <c:v>2.0678922233939043</c:v>
                </c:pt>
                <c:pt idx="66">
                  <c:v>1.9848414355459374</c:v>
                </c:pt>
                <c:pt idx="67">
                  <c:v>1.3465706395355059</c:v>
                </c:pt>
                <c:pt idx="68">
                  <c:v>1.6886656773809143</c:v>
                </c:pt>
                <c:pt idx="69">
                  <c:v>1.4200240088932969</c:v>
                </c:pt>
                <c:pt idx="70">
                  <c:v>1.4928885532580569</c:v>
                </c:pt>
                <c:pt idx="71">
                  <c:v>1.7742273950615544</c:v>
                </c:pt>
                <c:pt idx="72">
                  <c:v>1.3098270212754803</c:v>
                </c:pt>
                <c:pt idx="73">
                  <c:v>1.356935318752807</c:v>
                </c:pt>
                <c:pt idx="74">
                  <c:v>1.5081693290760061</c:v>
                </c:pt>
                <c:pt idx="75">
                  <c:v>1.6084593519961612</c:v>
                </c:pt>
                <c:pt idx="76">
                  <c:v>2.290874192187784</c:v>
                </c:pt>
                <c:pt idx="77">
                  <c:v>1.4843456500283159</c:v>
                </c:pt>
                <c:pt idx="78">
                  <c:v>1.4632104873570477</c:v>
                </c:pt>
                <c:pt idx="79">
                  <c:v>1.4071243289878326</c:v>
                </c:pt>
                <c:pt idx="80">
                  <c:v>1.3589656262939416</c:v>
                </c:pt>
                <c:pt idx="81">
                  <c:v>1.4704204042275566</c:v>
                </c:pt>
                <c:pt idx="82">
                  <c:v>2.0667242344635706</c:v>
                </c:pt>
                <c:pt idx="83">
                  <c:v>1.5755665664147283</c:v>
                </c:pt>
                <c:pt idx="84">
                  <c:v>1.5801385671734747</c:v>
                </c:pt>
                <c:pt idx="85">
                  <c:v>3.2569382665039077</c:v>
                </c:pt>
                <c:pt idx="86">
                  <c:v>1.3916820022626897</c:v>
                </c:pt>
                <c:pt idx="87">
                  <c:v>2.0233425808392225</c:v>
                </c:pt>
                <c:pt idx="88">
                  <c:v>1.9548689113812254</c:v>
                </c:pt>
                <c:pt idx="89">
                  <c:v>1.5075384325742807</c:v>
                </c:pt>
                <c:pt idx="90">
                  <c:v>1.3346236147233426</c:v>
                </c:pt>
                <c:pt idx="91">
                  <c:v>1.475106409377128</c:v>
                </c:pt>
                <c:pt idx="92">
                  <c:v>1.3106357618435904</c:v>
                </c:pt>
                <c:pt idx="93">
                  <c:v>1.3582985054494456</c:v>
                </c:pt>
                <c:pt idx="94">
                  <c:v>1.426151983303793</c:v>
                </c:pt>
                <c:pt idx="95">
                  <c:v>1.3689984658826311</c:v>
                </c:pt>
                <c:pt idx="96">
                  <c:v>1.5601075042698471</c:v>
                </c:pt>
                <c:pt idx="97">
                  <c:v>1.4634465189690002</c:v>
                </c:pt>
                <c:pt idx="98">
                  <c:v>1.650756544772344</c:v>
                </c:pt>
                <c:pt idx="99">
                  <c:v>1.4013374303071944</c:v>
                </c:pt>
                <c:pt idx="100">
                  <c:v>1.8659177584351265</c:v>
                </c:pt>
                <c:pt idx="101">
                  <c:v>1.4917006022579828</c:v>
                </c:pt>
                <c:pt idx="102">
                  <c:v>1.6107714565535365</c:v>
                </c:pt>
                <c:pt idx="103">
                  <c:v>1.4872069992674024</c:v>
                </c:pt>
                <c:pt idx="104">
                  <c:v>1.4714771641924083</c:v>
                </c:pt>
                <c:pt idx="105">
                  <c:v>1.5843606242674326</c:v>
                </c:pt>
                <c:pt idx="106">
                  <c:v>1.5933451818070821</c:v>
                </c:pt>
                <c:pt idx="107">
                  <c:v>1.4873031059015454</c:v>
                </c:pt>
                <c:pt idx="108">
                  <c:v>1.3625676867545331</c:v>
                </c:pt>
                <c:pt idx="109">
                  <c:v>1.5469056681519155</c:v>
                </c:pt>
                <c:pt idx="110">
                  <c:v>1.9142121336424696</c:v>
                </c:pt>
                <c:pt idx="111">
                  <c:v>1.6827333710357621</c:v>
                </c:pt>
                <c:pt idx="112">
                  <c:v>2.0310435790009187</c:v>
                </c:pt>
                <c:pt idx="113">
                  <c:v>1.3421489547707242</c:v>
                </c:pt>
                <c:pt idx="114">
                  <c:v>1.4925907363160718</c:v>
                </c:pt>
                <c:pt idx="115">
                  <c:v>2.2415789987717543</c:v>
                </c:pt>
                <c:pt idx="116">
                  <c:v>1.3309475043729178</c:v>
                </c:pt>
                <c:pt idx="117">
                  <c:v>1.7861804748914685</c:v>
                </c:pt>
                <c:pt idx="118">
                  <c:v>1.3791694799112837</c:v>
                </c:pt>
                <c:pt idx="119">
                  <c:v>1.4217442159586235</c:v>
                </c:pt>
                <c:pt idx="120">
                  <c:v>1.7845170946676738</c:v>
                </c:pt>
                <c:pt idx="121">
                  <c:v>2.1413306117591522</c:v>
                </c:pt>
                <c:pt idx="122">
                  <c:v>1.7721236943581493</c:v>
                </c:pt>
                <c:pt idx="123">
                  <c:v>1.6054506585279718</c:v>
                </c:pt>
                <c:pt idx="124">
                  <c:v>1.5012656514878924</c:v>
                </c:pt>
                <c:pt idx="125">
                  <c:v>1.5178429761676318</c:v>
                </c:pt>
                <c:pt idx="126">
                  <c:v>1.5240191345438836</c:v>
                </c:pt>
                <c:pt idx="127">
                  <c:v>1.3393023428279176</c:v>
                </c:pt>
                <c:pt idx="128">
                  <c:v>2.651794673109535</c:v>
                </c:pt>
                <c:pt idx="129">
                  <c:v>1.5359672845988874</c:v>
                </c:pt>
                <c:pt idx="130">
                  <c:v>1.5489938596058688</c:v>
                </c:pt>
                <c:pt idx="131">
                  <c:v>1.6993663422088627</c:v>
                </c:pt>
                <c:pt idx="132">
                  <c:v>1.3119691829137123</c:v>
                </c:pt>
                <c:pt idx="133">
                  <c:v>2.1265057237911811</c:v>
                </c:pt>
                <c:pt idx="134">
                  <c:v>1.3285468404428991</c:v>
                </c:pt>
                <c:pt idx="135">
                  <c:v>1.3275928408492281</c:v>
                </c:pt>
                <c:pt idx="136">
                  <c:v>1.32974370235678</c:v>
                </c:pt>
                <c:pt idx="137">
                  <c:v>1.5946309386260331</c:v>
                </c:pt>
                <c:pt idx="138">
                  <c:v>1.4676178103569626</c:v>
                </c:pt>
                <c:pt idx="139">
                  <c:v>1.6086656852445862</c:v>
                </c:pt>
                <c:pt idx="140">
                  <c:v>1.466243739218672</c:v>
                </c:pt>
                <c:pt idx="141">
                  <c:v>1.694731234442473</c:v>
                </c:pt>
                <c:pt idx="142">
                  <c:v>1.6127633699092734</c:v>
                </c:pt>
                <c:pt idx="143">
                  <c:v>1.3636209056495632</c:v>
                </c:pt>
                <c:pt idx="144">
                  <c:v>1.7171491672683556</c:v>
                </c:pt>
                <c:pt idx="145">
                  <c:v>1.6513580773663921</c:v>
                </c:pt>
                <c:pt idx="146">
                  <c:v>2.1562902143466256</c:v>
                </c:pt>
                <c:pt idx="147">
                  <c:v>1.7370905600240074</c:v>
                </c:pt>
                <c:pt idx="148">
                  <c:v>1.6537272902651676</c:v>
                </c:pt>
                <c:pt idx="149">
                  <c:v>1.3305722991019058</c:v>
                </c:pt>
                <c:pt idx="150">
                  <c:v>1.5238466034744147</c:v>
                </c:pt>
                <c:pt idx="151">
                  <c:v>1.685409396464661</c:v>
                </c:pt>
                <c:pt idx="152">
                  <c:v>1.3296054660544443</c:v>
                </c:pt>
                <c:pt idx="153">
                  <c:v>2.5576128650006811</c:v>
                </c:pt>
                <c:pt idx="154">
                  <c:v>1.4549009343923678</c:v>
                </c:pt>
                <c:pt idx="155">
                  <c:v>1.7571491903629208</c:v>
                </c:pt>
                <c:pt idx="156">
                  <c:v>1.5976952367061514</c:v>
                </c:pt>
                <c:pt idx="157">
                  <c:v>1.3632174278150924</c:v>
                </c:pt>
                <c:pt idx="158">
                  <c:v>1.3303757620709911</c:v>
                </c:pt>
                <c:pt idx="159">
                  <c:v>1.4651261389736463</c:v>
                </c:pt>
                <c:pt idx="160">
                  <c:v>1.494949985574515</c:v>
                </c:pt>
                <c:pt idx="161">
                  <c:v>1.3780219734476096</c:v>
                </c:pt>
                <c:pt idx="162">
                  <c:v>2.306095863688018</c:v>
                </c:pt>
                <c:pt idx="163">
                  <c:v>2.9181661997040824</c:v>
                </c:pt>
                <c:pt idx="164">
                  <c:v>1.6114807448464996</c:v>
                </c:pt>
                <c:pt idx="165">
                  <c:v>2.4416514530267808</c:v>
                </c:pt>
                <c:pt idx="166">
                  <c:v>1.7066389601483749</c:v>
                </c:pt>
                <c:pt idx="167">
                  <c:v>1.3472415599360146</c:v>
                </c:pt>
                <c:pt idx="168">
                  <c:v>1.3105927012048377</c:v>
                </c:pt>
                <c:pt idx="169">
                  <c:v>1.6061615480223042</c:v>
                </c:pt>
                <c:pt idx="170">
                  <c:v>1.3253347703441507</c:v>
                </c:pt>
                <c:pt idx="171">
                  <c:v>2.0707315161459428</c:v>
                </c:pt>
                <c:pt idx="172">
                  <c:v>1.4688873357432035</c:v>
                </c:pt>
                <c:pt idx="173">
                  <c:v>1.4569888428484303</c:v>
                </c:pt>
                <c:pt idx="174">
                  <c:v>2.035471997529267</c:v>
                </c:pt>
                <c:pt idx="175">
                  <c:v>1.5784563762647288</c:v>
                </c:pt>
                <c:pt idx="176">
                  <c:v>2.4774883153184519</c:v>
                </c:pt>
                <c:pt idx="177">
                  <c:v>1.9430185085359117</c:v>
                </c:pt>
                <c:pt idx="178">
                  <c:v>1.4294404979902386</c:v>
                </c:pt>
                <c:pt idx="179">
                  <c:v>1.6237017699324303</c:v>
                </c:pt>
              </c:numCache>
            </c:numRef>
          </c:yVal>
          <c:smooth val="0"/>
          <c:extLst>
            <c:ext xmlns:c16="http://schemas.microsoft.com/office/drawing/2014/chart" uri="{C3380CC4-5D6E-409C-BE32-E72D297353CC}">
              <c16:uniqueId val="{00000000-14E9-4345-B951-04D9DAEDF846}"/>
            </c:ext>
          </c:extLst>
        </c:ser>
        <c:ser>
          <c:idx val="1"/>
          <c:order val="1"/>
          <c:tx>
            <c:v>Up in A_G1 vs A_G0</c:v>
          </c:tx>
          <c:spPr>
            <a:ln w="25400" cap="rnd">
              <a:noFill/>
              <a:round/>
            </a:ln>
            <a:effectLst/>
          </c:spPr>
          <c:marker>
            <c:symbol val="circle"/>
            <c:size val="8"/>
            <c:spPr>
              <a:solidFill>
                <a:srgbClr val="6083A3">
                  <a:alpha val="80000"/>
                </a:srgbClr>
              </a:solidFill>
              <a:ln w="9525">
                <a:noFill/>
              </a:ln>
              <a:effectLst/>
            </c:spPr>
          </c:marker>
          <c:xVal>
            <c:numRef>
              <c:f>'05_ttests'!$P$183:$P$220</c:f>
              <c:numCache>
                <c:formatCode>0.0</c:formatCode>
                <c:ptCount val="38"/>
                <c:pt idx="0">
                  <c:v>1.1128506033985499</c:v>
                </c:pt>
                <c:pt idx="1">
                  <c:v>1.11321431754921</c:v>
                </c:pt>
                <c:pt idx="2">
                  <c:v>1.1494245544230699</c:v>
                </c:pt>
                <c:pt idx="3">
                  <c:v>1.2063143494928501</c:v>
                </c:pt>
                <c:pt idx="4">
                  <c:v>1.2597722319876401</c:v>
                </c:pt>
                <c:pt idx="5">
                  <c:v>1.30068469317922</c:v>
                </c:pt>
                <c:pt idx="6">
                  <c:v>1.33178105162015</c:v>
                </c:pt>
                <c:pt idx="7">
                  <c:v>1.4791358433341</c:v>
                </c:pt>
                <c:pt idx="8">
                  <c:v>1.75446892568316</c:v>
                </c:pt>
                <c:pt idx="9">
                  <c:v>1.8618770853629001</c:v>
                </c:pt>
                <c:pt idx="10">
                  <c:v>1.8967489825489099</c:v>
                </c:pt>
                <c:pt idx="11">
                  <c:v>1.9939552654986901</c:v>
                </c:pt>
                <c:pt idx="12">
                  <c:v>2.1706443698273201</c:v>
                </c:pt>
                <c:pt idx="13">
                  <c:v>2.28355091993329</c:v>
                </c:pt>
                <c:pt idx="14">
                  <c:v>2.2986465201733699</c:v>
                </c:pt>
                <c:pt idx="15">
                  <c:v>2.3389849976361998</c:v>
                </c:pt>
                <c:pt idx="16">
                  <c:v>2.4930946675544399</c:v>
                </c:pt>
                <c:pt idx="17">
                  <c:v>2.6362413360972599</c:v>
                </c:pt>
                <c:pt idx="18">
                  <c:v>2.7960864550908902</c:v>
                </c:pt>
                <c:pt idx="19">
                  <c:v>2.8426722172255299</c:v>
                </c:pt>
                <c:pt idx="20">
                  <c:v>2.9342303595083101</c:v>
                </c:pt>
                <c:pt idx="21">
                  <c:v>2.95653602967344</c:v>
                </c:pt>
                <c:pt idx="22">
                  <c:v>2.9979167315531901</c:v>
                </c:pt>
                <c:pt idx="23">
                  <c:v>3.2729077949184302</c:v>
                </c:pt>
                <c:pt idx="24">
                  <c:v>3.4019471591955499</c:v>
                </c:pt>
                <c:pt idx="25">
                  <c:v>3.6837888563296901</c:v>
                </c:pt>
                <c:pt idx="26">
                  <c:v>3.84649638929517</c:v>
                </c:pt>
                <c:pt idx="27">
                  <c:v>3.9386622290712499</c:v>
                </c:pt>
                <c:pt idx="28">
                  <c:v>3.9806133154590202</c:v>
                </c:pt>
                <c:pt idx="29">
                  <c:v>4.39484922704042</c:v>
                </c:pt>
                <c:pt idx="30">
                  <c:v>4.9126321190839599</c:v>
                </c:pt>
                <c:pt idx="31">
                  <c:v>4.9919173888889601</c:v>
                </c:pt>
                <c:pt idx="32">
                  <c:v>5.0641897465174397</c:v>
                </c:pt>
                <c:pt idx="33">
                  <c:v>5.1657884864688004</c:v>
                </c:pt>
                <c:pt idx="34">
                  <c:v>5.5530612887640904</c:v>
                </c:pt>
                <c:pt idx="35">
                  <c:v>6.1458549402544804</c:v>
                </c:pt>
                <c:pt idx="36">
                  <c:v>6.2505124651623003</c:v>
                </c:pt>
                <c:pt idx="37">
                  <c:v>7.3846817274865897</c:v>
                </c:pt>
              </c:numCache>
            </c:numRef>
          </c:xVal>
          <c:yVal>
            <c:numRef>
              <c:f>'05_ttests'!$Q$183:$Q$220</c:f>
              <c:numCache>
                <c:formatCode>0.0</c:formatCode>
                <c:ptCount val="38"/>
                <c:pt idx="0">
                  <c:v>1.4681996376737756</c:v>
                </c:pt>
                <c:pt idx="1">
                  <c:v>2.1337635269918951</c:v>
                </c:pt>
                <c:pt idx="2">
                  <c:v>1.6813133416329271</c:v>
                </c:pt>
                <c:pt idx="3">
                  <c:v>2.0367215209682574</c:v>
                </c:pt>
                <c:pt idx="4">
                  <c:v>1.9082532608723539</c:v>
                </c:pt>
                <c:pt idx="5">
                  <c:v>1.6118936554636218</c:v>
                </c:pt>
                <c:pt idx="6">
                  <c:v>1.5961786257332373</c:v>
                </c:pt>
                <c:pt idx="7">
                  <c:v>1.4078246022704075</c:v>
                </c:pt>
                <c:pt idx="8">
                  <c:v>1.5418917305148085</c:v>
                </c:pt>
                <c:pt idx="9">
                  <c:v>1.7497714373672693</c:v>
                </c:pt>
                <c:pt idx="10">
                  <c:v>2.4088606535670531</c:v>
                </c:pt>
                <c:pt idx="11">
                  <c:v>1.488279709294422</c:v>
                </c:pt>
                <c:pt idx="12">
                  <c:v>1.4086924101633229</c:v>
                </c:pt>
                <c:pt idx="13">
                  <c:v>1.8008818465263494</c:v>
                </c:pt>
                <c:pt idx="14">
                  <c:v>1.4315612797013952</c:v>
                </c:pt>
                <c:pt idx="15">
                  <c:v>2.1287856165192762</c:v>
                </c:pt>
                <c:pt idx="16">
                  <c:v>1.556572986744575</c:v>
                </c:pt>
                <c:pt idx="17">
                  <c:v>1.5656967145494864</c:v>
                </c:pt>
                <c:pt idx="18">
                  <c:v>1.8692468467758894</c:v>
                </c:pt>
                <c:pt idx="19">
                  <c:v>2.0733982557410728</c:v>
                </c:pt>
                <c:pt idx="20">
                  <c:v>1.4341835680216488</c:v>
                </c:pt>
                <c:pt idx="21">
                  <c:v>1.8339439876562573</c:v>
                </c:pt>
                <c:pt idx="22">
                  <c:v>1.5095028692958394</c:v>
                </c:pt>
                <c:pt idx="23">
                  <c:v>1.5592070375132643</c:v>
                </c:pt>
                <c:pt idx="24">
                  <c:v>1.9755642692023341</c:v>
                </c:pt>
                <c:pt idx="25">
                  <c:v>1.6963701174874213</c:v>
                </c:pt>
                <c:pt idx="26">
                  <c:v>1.889718765077266</c:v>
                </c:pt>
                <c:pt idx="27">
                  <c:v>1.5257053651811261</c:v>
                </c:pt>
                <c:pt idx="28">
                  <c:v>1.5985579324282471</c:v>
                </c:pt>
                <c:pt idx="29">
                  <c:v>4.0608782141405024</c:v>
                </c:pt>
                <c:pt idx="30">
                  <c:v>1.4118241069628741</c:v>
                </c:pt>
                <c:pt idx="31">
                  <c:v>2.5729274880704112</c:v>
                </c:pt>
                <c:pt idx="32">
                  <c:v>2.7667836376175585</c:v>
                </c:pt>
                <c:pt idx="33">
                  <c:v>1.645127053511952</c:v>
                </c:pt>
                <c:pt idx="34">
                  <c:v>3.3512764990195567</c:v>
                </c:pt>
                <c:pt idx="35">
                  <c:v>1.4195235928617171</c:v>
                </c:pt>
                <c:pt idx="36">
                  <c:v>1.3362056971301555</c:v>
                </c:pt>
                <c:pt idx="37">
                  <c:v>2.2952128254224173</c:v>
                </c:pt>
              </c:numCache>
            </c:numRef>
          </c:yVal>
          <c:smooth val="0"/>
          <c:extLst>
            <c:ext xmlns:c16="http://schemas.microsoft.com/office/drawing/2014/chart" uri="{C3380CC4-5D6E-409C-BE32-E72D297353CC}">
              <c16:uniqueId val="{00000002-14E9-4345-B951-04D9DAEDF846}"/>
            </c:ext>
          </c:extLst>
        </c:ser>
        <c:ser>
          <c:idx val="2"/>
          <c:order val="2"/>
          <c:tx>
            <c:v>Not significant</c:v>
          </c:tx>
          <c:spPr>
            <a:ln w="25400" cap="rnd">
              <a:noFill/>
              <a:round/>
            </a:ln>
            <a:effectLst/>
          </c:spPr>
          <c:marker>
            <c:symbol val="circle"/>
            <c:size val="8"/>
            <c:spPr>
              <a:solidFill>
                <a:schemeClr val="tx1">
                  <a:alpha val="20000"/>
                </a:schemeClr>
              </a:solidFill>
              <a:ln w="9525">
                <a:noFill/>
              </a:ln>
              <a:effectLst/>
            </c:spPr>
          </c:marker>
          <c:xVal>
            <c:numRef>
              <c:f>'05_ttests'!$P$221:$P$2153</c:f>
              <c:numCache>
                <c:formatCode>0.0</c:formatCode>
                <c:ptCount val="1933"/>
                <c:pt idx="0">
                  <c:v>1.9214696395701301</c:v>
                </c:pt>
                <c:pt idx="1">
                  <c:v>0.964442018856977</c:v>
                </c:pt>
                <c:pt idx="2">
                  <c:v>-0.97209143625746797</c:v>
                </c:pt>
                <c:pt idx="3">
                  <c:v>-3.4987176096533799</c:v>
                </c:pt>
                <c:pt idx="4">
                  <c:v>-4.0955598177004697</c:v>
                </c:pt>
                <c:pt idx="5">
                  <c:v>-5.1173230629600699</c:v>
                </c:pt>
                <c:pt idx="6">
                  <c:v>-2.96646220758692</c:v>
                </c:pt>
                <c:pt idx="7">
                  <c:v>-1.9779065384971799</c:v>
                </c:pt>
                <c:pt idx="8">
                  <c:v>-4.6323771685202804</c:v>
                </c:pt>
                <c:pt idx="9">
                  <c:v>-1.25183741396572</c:v>
                </c:pt>
                <c:pt idx="10">
                  <c:v>-2.4333329173809699</c:v>
                </c:pt>
                <c:pt idx="11">
                  <c:v>-3.6472398298495601</c:v>
                </c:pt>
                <c:pt idx="12">
                  <c:v>-3.6454933528731401</c:v>
                </c:pt>
                <c:pt idx="13">
                  <c:v>-1.10396511639351</c:v>
                </c:pt>
                <c:pt idx="14">
                  <c:v>2.03256927782668</c:v>
                </c:pt>
                <c:pt idx="15">
                  <c:v>-1.08282885392747</c:v>
                </c:pt>
                <c:pt idx="16">
                  <c:v>-3.4627836942658199</c:v>
                </c:pt>
                <c:pt idx="17">
                  <c:v>-1.48429971210871</c:v>
                </c:pt>
                <c:pt idx="18">
                  <c:v>-5.2221123631491198</c:v>
                </c:pt>
                <c:pt idx="19">
                  <c:v>-1.9018384200854199</c:v>
                </c:pt>
                <c:pt idx="20">
                  <c:v>-1.7525075629659199</c:v>
                </c:pt>
                <c:pt idx="21">
                  <c:v>-1.1535700547255501</c:v>
                </c:pt>
                <c:pt idx="22">
                  <c:v>-2.1484729536028602</c:v>
                </c:pt>
                <c:pt idx="23">
                  <c:v>-2.43746708549895</c:v>
                </c:pt>
                <c:pt idx="24">
                  <c:v>-5.5522802179228696</c:v>
                </c:pt>
                <c:pt idx="25">
                  <c:v>-2.09658971497965</c:v>
                </c:pt>
                <c:pt idx="26">
                  <c:v>-4.0252485101058699</c:v>
                </c:pt>
                <c:pt idx="27">
                  <c:v>-2.0216081854336201</c:v>
                </c:pt>
                <c:pt idx="28">
                  <c:v>-2.7604017793053002</c:v>
                </c:pt>
                <c:pt idx="29">
                  <c:v>-4.0074226300955402</c:v>
                </c:pt>
                <c:pt idx="30">
                  <c:v>-1.9548300024742999</c:v>
                </c:pt>
                <c:pt idx="31">
                  <c:v>-0.70034062100654104</c:v>
                </c:pt>
                <c:pt idx="32">
                  <c:v>-3.2627646544746001</c:v>
                </c:pt>
                <c:pt idx="33">
                  <c:v>-3.1870296481293199</c:v>
                </c:pt>
                <c:pt idx="34">
                  <c:v>-3.4326721419112598</c:v>
                </c:pt>
                <c:pt idx="35">
                  <c:v>-1.3948181779075099</c:v>
                </c:pt>
                <c:pt idx="36">
                  <c:v>-2.1407046716687002</c:v>
                </c:pt>
                <c:pt idx="37">
                  <c:v>-1.62832277381317</c:v>
                </c:pt>
                <c:pt idx="38">
                  <c:v>-2.5535729392783701</c:v>
                </c:pt>
                <c:pt idx="39">
                  <c:v>-0.60975013491166097</c:v>
                </c:pt>
                <c:pt idx="40">
                  <c:v>0.89632597674113301</c:v>
                </c:pt>
                <c:pt idx="41">
                  <c:v>-1.5474754139753699</c:v>
                </c:pt>
                <c:pt idx="42">
                  <c:v>-2.12686410993479</c:v>
                </c:pt>
                <c:pt idx="43">
                  <c:v>0.95152310786508298</c:v>
                </c:pt>
                <c:pt idx="44">
                  <c:v>-2.8309557889425299</c:v>
                </c:pt>
                <c:pt idx="45">
                  <c:v>-2.3016136855644902</c:v>
                </c:pt>
                <c:pt idx="46">
                  <c:v>-2.2453676133440799</c:v>
                </c:pt>
                <c:pt idx="47">
                  <c:v>-2.3455787887977699</c:v>
                </c:pt>
                <c:pt idx="48">
                  <c:v>-3.1037723226974099</c:v>
                </c:pt>
                <c:pt idx="49">
                  <c:v>-2.04506059149274</c:v>
                </c:pt>
                <c:pt idx="50">
                  <c:v>-2.8971751633159002</c:v>
                </c:pt>
                <c:pt idx="51">
                  <c:v>-3.5158686092512799</c:v>
                </c:pt>
                <c:pt idx="52">
                  <c:v>-1.0854290417166701</c:v>
                </c:pt>
                <c:pt idx="53">
                  <c:v>-2.9052462181657499</c:v>
                </c:pt>
                <c:pt idx="54">
                  <c:v>-4.6727053693184404</c:v>
                </c:pt>
                <c:pt idx="55">
                  <c:v>-0.21381935833195101</c:v>
                </c:pt>
                <c:pt idx="56">
                  <c:v>-0.61245385802215202</c:v>
                </c:pt>
                <c:pt idx="57">
                  <c:v>-4.0443744036605196</c:v>
                </c:pt>
                <c:pt idx="58">
                  <c:v>-3.4801658230030101</c:v>
                </c:pt>
                <c:pt idx="59">
                  <c:v>-3.9651427986294498</c:v>
                </c:pt>
                <c:pt idx="60">
                  <c:v>-1.9800412676238399</c:v>
                </c:pt>
                <c:pt idx="61">
                  <c:v>-3.3793268900376798</c:v>
                </c:pt>
                <c:pt idx="62">
                  <c:v>6.3440185719524198</c:v>
                </c:pt>
                <c:pt idx="63">
                  <c:v>-1.29566375243677</c:v>
                </c:pt>
                <c:pt idx="64">
                  <c:v>-3.6820939168894702</c:v>
                </c:pt>
                <c:pt idx="65">
                  <c:v>-2.4907189496470199</c:v>
                </c:pt>
                <c:pt idx="66">
                  <c:v>-2.44946154532605</c:v>
                </c:pt>
                <c:pt idx="67">
                  <c:v>-2.98951753734389</c:v>
                </c:pt>
                <c:pt idx="68">
                  <c:v>-1.0609181937138501</c:v>
                </c:pt>
                <c:pt idx="69">
                  <c:v>2.3433936956258301</c:v>
                </c:pt>
                <c:pt idx="70">
                  <c:v>-1.2662936553825599</c:v>
                </c:pt>
                <c:pt idx="71">
                  <c:v>-1.42021940384252</c:v>
                </c:pt>
                <c:pt idx="72">
                  <c:v>-1.33353914355546</c:v>
                </c:pt>
                <c:pt idx="73">
                  <c:v>-2.89105429921044</c:v>
                </c:pt>
                <c:pt idx="74">
                  <c:v>3.6250604540914102</c:v>
                </c:pt>
                <c:pt idx="75">
                  <c:v>-3.6999676311245699</c:v>
                </c:pt>
                <c:pt idx="76">
                  <c:v>-3.4544300645453001</c:v>
                </c:pt>
                <c:pt idx="77">
                  <c:v>4.1477882439453504</c:v>
                </c:pt>
                <c:pt idx="78">
                  <c:v>-5.3576797187021201</c:v>
                </c:pt>
                <c:pt idx="79">
                  <c:v>-0.87134603329001803</c:v>
                </c:pt>
                <c:pt idx="80">
                  <c:v>-3.1565663372834099</c:v>
                </c:pt>
                <c:pt idx="81">
                  <c:v>-1.45020087160851</c:v>
                </c:pt>
                <c:pt idx="82">
                  <c:v>-2.7386799343848098</c:v>
                </c:pt>
                <c:pt idx="83">
                  <c:v>-2.8866321587631498</c:v>
                </c:pt>
                <c:pt idx="84">
                  <c:v>-3.81082696907816</c:v>
                </c:pt>
                <c:pt idx="85">
                  <c:v>0.87248119925366796</c:v>
                </c:pt>
                <c:pt idx="86">
                  <c:v>-1.3711039902070099</c:v>
                </c:pt>
                <c:pt idx="87">
                  <c:v>-2.1283223852386302</c:v>
                </c:pt>
                <c:pt idx="88">
                  <c:v>-4.6201252427115396</c:v>
                </c:pt>
                <c:pt idx="89">
                  <c:v>-2.3276825778917698</c:v>
                </c:pt>
                <c:pt idx="90">
                  <c:v>2.4200591905965601</c:v>
                </c:pt>
                <c:pt idx="91">
                  <c:v>-0.65094655684986802</c:v>
                </c:pt>
                <c:pt idx="92">
                  <c:v>-1.03915487829102</c:v>
                </c:pt>
                <c:pt idx="93">
                  <c:v>-1.8777805359492801</c:v>
                </c:pt>
                <c:pt idx="94">
                  <c:v>-3.0247822979083701</c:v>
                </c:pt>
                <c:pt idx="95">
                  <c:v>-1.0381906450364999</c:v>
                </c:pt>
                <c:pt idx="96">
                  <c:v>-0.82792909152476202</c:v>
                </c:pt>
                <c:pt idx="97">
                  <c:v>-1.06032318470394</c:v>
                </c:pt>
                <c:pt idx="98">
                  <c:v>-5.29335982946073</c:v>
                </c:pt>
                <c:pt idx="99">
                  <c:v>-0.639360337760978</c:v>
                </c:pt>
                <c:pt idx="100">
                  <c:v>-1.74005048288123</c:v>
                </c:pt>
                <c:pt idx="101">
                  <c:v>1.50263877081268</c:v>
                </c:pt>
                <c:pt idx="102">
                  <c:v>0.92404331744541401</c:v>
                </c:pt>
                <c:pt idx="103">
                  <c:v>-1.7870427209491599</c:v>
                </c:pt>
                <c:pt idx="104">
                  <c:v>-3.20778367935561</c:v>
                </c:pt>
                <c:pt idx="105">
                  <c:v>-1.7710247221693201</c:v>
                </c:pt>
                <c:pt idx="106">
                  <c:v>-2.2992805784562398</c:v>
                </c:pt>
                <c:pt idx="107">
                  <c:v>-5.3334045920751496</c:v>
                </c:pt>
                <c:pt idx="108">
                  <c:v>-2.6572724196624899</c:v>
                </c:pt>
                <c:pt idx="109">
                  <c:v>-2.5989768203349102</c:v>
                </c:pt>
                <c:pt idx="110">
                  <c:v>-6.1925153038617902</c:v>
                </c:pt>
                <c:pt idx="111">
                  <c:v>-4.1385678519854698</c:v>
                </c:pt>
                <c:pt idx="112">
                  <c:v>-0.87104479716499505</c:v>
                </c:pt>
                <c:pt idx="113">
                  <c:v>-4.43720950076795</c:v>
                </c:pt>
                <c:pt idx="114">
                  <c:v>-1.0291766006613501</c:v>
                </c:pt>
                <c:pt idx="115">
                  <c:v>-2.6630017564923998</c:v>
                </c:pt>
                <c:pt idx="116">
                  <c:v>-4.2074340026321</c:v>
                </c:pt>
                <c:pt idx="117">
                  <c:v>-1.3939640224066601</c:v>
                </c:pt>
                <c:pt idx="118">
                  <c:v>-1.52677636386779</c:v>
                </c:pt>
                <c:pt idx="119">
                  <c:v>-2.56268449256291</c:v>
                </c:pt>
                <c:pt idx="120">
                  <c:v>2.87606029336205</c:v>
                </c:pt>
                <c:pt idx="121">
                  <c:v>-2.5267495366478698</c:v>
                </c:pt>
                <c:pt idx="122">
                  <c:v>-3.39996241567819</c:v>
                </c:pt>
                <c:pt idx="123">
                  <c:v>-1.5897319264187399</c:v>
                </c:pt>
                <c:pt idx="124">
                  <c:v>-0.94827684724989603</c:v>
                </c:pt>
                <c:pt idx="125">
                  <c:v>-3.6787363876557801</c:v>
                </c:pt>
                <c:pt idx="126">
                  <c:v>-1.1435846820070901</c:v>
                </c:pt>
                <c:pt idx="127">
                  <c:v>-4.3205594019184197</c:v>
                </c:pt>
                <c:pt idx="128">
                  <c:v>-2.2594522189731499</c:v>
                </c:pt>
                <c:pt idx="129">
                  <c:v>-2.2763714367370702</c:v>
                </c:pt>
                <c:pt idx="130">
                  <c:v>-0.89349978141531095</c:v>
                </c:pt>
                <c:pt idx="131">
                  <c:v>-3.5528576304211499</c:v>
                </c:pt>
                <c:pt idx="132">
                  <c:v>-1.8138891769112699</c:v>
                </c:pt>
                <c:pt idx="133">
                  <c:v>-1.26980908852666</c:v>
                </c:pt>
                <c:pt idx="134">
                  <c:v>-3.7059370290899398</c:v>
                </c:pt>
                <c:pt idx="135">
                  <c:v>3.42965127688344</c:v>
                </c:pt>
                <c:pt idx="136">
                  <c:v>-0.95906539146535996</c:v>
                </c:pt>
                <c:pt idx="137">
                  <c:v>-4.8078063088303598</c:v>
                </c:pt>
                <c:pt idx="138">
                  <c:v>-2.5078214292625201</c:v>
                </c:pt>
                <c:pt idx="139">
                  <c:v>-1.4222480549674601</c:v>
                </c:pt>
                <c:pt idx="140">
                  <c:v>-3.7421371360025799</c:v>
                </c:pt>
                <c:pt idx="141">
                  <c:v>-4.7259531930202003</c:v>
                </c:pt>
                <c:pt idx="142">
                  <c:v>-4.2669685443250103</c:v>
                </c:pt>
                <c:pt idx="143">
                  <c:v>-2.4650840133670502</c:v>
                </c:pt>
                <c:pt idx="144">
                  <c:v>-2.0115924340196201</c:v>
                </c:pt>
                <c:pt idx="145">
                  <c:v>-2.36552299307123</c:v>
                </c:pt>
                <c:pt idx="146">
                  <c:v>-5.6498411172748098</c:v>
                </c:pt>
                <c:pt idx="147">
                  <c:v>-2.05069607888024</c:v>
                </c:pt>
                <c:pt idx="148">
                  <c:v>-2.3460019276730502</c:v>
                </c:pt>
                <c:pt idx="149">
                  <c:v>2.04231106062463</c:v>
                </c:pt>
                <c:pt idx="150">
                  <c:v>-4.0585645820384197</c:v>
                </c:pt>
                <c:pt idx="151">
                  <c:v>1.82639219789718</c:v>
                </c:pt>
                <c:pt idx="152">
                  <c:v>-1.17761773838991</c:v>
                </c:pt>
                <c:pt idx="153">
                  <c:v>-1.9054532302165099</c:v>
                </c:pt>
                <c:pt idx="154">
                  <c:v>-1.6684042375849399</c:v>
                </c:pt>
                <c:pt idx="155">
                  <c:v>-2.4902383027589701</c:v>
                </c:pt>
                <c:pt idx="156">
                  <c:v>-0.69670739209021804</c:v>
                </c:pt>
                <c:pt idx="157">
                  <c:v>-5.0787661130464903</c:v>
                </c:pt>
                <c:pt idx="158">
                  <c:v>-1.8781950675560899</c:v>
                </c:pt>
                <c:pt idx="159">
                  <c:v>-1.8520731876182699</c:v>
                </c:pt>
                <c:pt idx="160">
                  <c:v>-3.2135593115591998</c:v>
                </c:pt>
                <c:pt idx="161">
                  <c:v>-2.5085199378834999</c:v>
                </c:pt>
                <c:pt idx="162">
                  <c:v>-4.4075495334930501</c:v>
                </c:pt>
                <c:pt idx="163">
                  <c:v>-2.24354014276184</c:v>
                </c:pt>
                <c:pt idx="164">
                  <c:v>1.17865190488544</c:v>
                </c:pt>
                <c:pt idx="165">
                  <c:v>-1.49835231306529</c:v>
                </c:pt>
                <c:pt idx="166">
                  <c:v>2.0474752803330398</c:v>
                </c:pt>
                <c:pt idx="167">
                  <c:v>-4.7553397608130199</c:v>
                </c:pt>
                <c:pt idx="168">
                  <c:v>-1.81030040237967</c:v>
                </c:pt>
                <c:pt idx="169">
                  <c:v>-3.0441918328208102</c:v>
                </c:pt>
                <c:pt idx="170">
                  <c:v>-2.02532446640955</c:v>
                </c:pt>
                <c:pt idx="171">
                  <c:v>-1.4026446923979199</c:v>
                </c:pt>
                <c:pt idx="172">
                  <c:v>-1.2534141914267301</c:v>
                </c:pt>
                <c:pt idx="173">
                  <c:v>-3.0788174533983002</c:v>
                </c:pt>
                <c:pt idx="174">
                  <c:v>-1.2062337891794801</c:v>
                </c:pt>
                <c:pt idx="175">
                  <c:v>-2.6475442396522899</c:v>
                </c:pt>
                <c:pt idx="176">
                  <c:v>-2.78141032202964</c:v>
                </c:pt>
                <c:pt idx="177">
                  <c:v>-2.9486991695268401</c:v>
                </c:pt>
                <c:pt idx="178">
                  <c:v>-2.4529177849172399</c:v>
                </c:pt>
                <c:pt idx="179">
                  <c:v>0.88574866041299505</c:v>
                </c:pt>
                <c:pt idx="180">
                  <c:v>-3.8811543117820801</c:v>
                </c:pt>
                <c:pt idx="181">
                  <c:v>-2.4432621755986599</c:v>
                </c:pt>
                <c:pt idx="182">
                  <c:v>-1.1488924799470099</c:v>
                </c:pt>
                <c:pt idx="183">
                  <c:v>-2.6380426938158199</c:v>
                </c:pt>
                <c:pt idx="184">
                  <c:v>-3.2670093853607201</c:v>
                </c:pt>
                <c:pt idx="185">
                  <c:v>-1.0588481836247501</c:v>
                </c:pt>
                <c:pt idx="186">
                  <c:v>-1.6855210600552599</c:v>
                </c:pt>
                <c:pt idx="187">
                  <c:v>-3.2350881365838502</c:v>
                </c:pt>
                <c:pt idx="188">
                  <c:v>-1.6956848737864001</c:v>
                </c:pt>
                <c:pt idx="189">
                  <c:v>-1.42708476470645</c:v>
                </c:pt>
                <c:pt idx="190">
                  <c:v>-2.4007131320193298</c:v>
                </c:pt>
                <c:pt idx="191">
                  <c:v>-2.6041387853581899</c:v>
                </c:pt>
                <c:pt idx="192">
                  <c:v>-2.1233109976681899</c:v>
                </c:pt>
                <c:pt idx="193">
                  <c:v>-4.8568433236120896</c:v>
                </c:pt>
                <c:pt idx="194">
                  <c:v>-3.0033708484570898</c:v>
                </c:pt>
                <c:pt idx="195">
                  <c:v>-1.49696424206891</c:v>
                </c:pt>
                <c:pt idx="196">
                  <c:v>-0.97035027563569698</c:v>
                </c:pt>
                <c:pt idx="197">
                  <c:v>-1.9363368715232701</c:v>
                </c:pt>
                <c:pt idx="198">
                  <c:v>-5.8353771267913803</c:v>
                </c:pt>
                <c:pt idx="199">
                  <c:v>-6.0066846034538797</c:v>
                </c:pt>
                <c:pt idx="200">
                  <c:v>-1.80644280652087</c:v>
                </c:pt>
                <c:pt idx="201">
                  <c:v>-1.3617381101582</c:v>
                </c:pt>
                <c:pt idx="202">
                  <c:v>-3.67524118510861</c:v>
                </c:pt>
                <c:pt idx="203">
                  <c:v>2.3651125096903902</c:v>
                </c:pt>
                <c:pt idx="204">
                  <c:v>7.1089161996872896</c:v>
                </c:pt>
                <c:pt idx="205">
                  <c:v>-2.9961090128819201</c:v>
                </c:pt>
                <c:pt idx="206">
                  <c:v>-3.98122726800817</c:v>
                </c:pt>
                <c:pt idx="207">
                  <c:v>-1.0972637474509801</c:v>
                </c:pt>
                <c:pt idx="208">
                  <c:v>-1.3282089370885</c:v>
                </c:pt>
                <c:pt idx="209">
                  <c:v>-2.0578111831103501</c:v>
                </c:pt>
                <c:pt idx="210">
                  <c:v>-1.4948602545838801</c:v>
                </c:pt>
                <c:pt idx="211">
                  <c:v>-1.1884753248720901</c:v>
                </c:pt>
                <c:pt idx="212">
                  <c:v>-1.468231661428</c:v>
                </c:pt>
                <c:pt idx="213">
                  <c:v>-2.8127872234584701</c:v>
                </c:pt>
                <c:pt idx="214">
                  <c:v>1.8003855525951</c:v>
                </c:pt>
                <c:pt idx="215">
                  <c:v>-0.65903535957746895</c:v>
                </c:pt>
                <c:pt idx="216">
                  <c:v>-3.2031665319557501</c:v>
                </c:pt>
                <c:pt idx="217">
                  <c:v>-3.7856372755073102</c:v>
                </c:pt>
                <c:pt idx="218">
                  <c:v>-2.17790849585018</c:v>
                </c:pt>
                <c:pt idx="219">
                  <c:v>-2.4291985403859999</c:v>
                </c:pt>
                <c:pt idx="220">
                  <c:v>-1.5044534944774</c:v>
                </c:pt>
                <c:pt idx="221">
                  <c:v>-2.7490889512211898</c:v>
                </c:pt>
                <c:pt idx="222">
                  <c:v>-1.27061538458239</c:v>
                </c:pt>
                <c:pt idx="223">
                  <c:v>-1.2901063251377201</c:v>
                </c:pt>
                <c:pt idx="224">
                  <c:v>-1.4458922424069101</c:v>
                </c:pt>
                <c:pt idx="225">
                  <c:v>-3.9077343475880002</c:v>
                </c:pt>
                <c:pt idx="226">
                  <c:v>1.40304299890745</c:v>
                </c:pt>
                <c:pt idx="227">
                  <c:v>-5.0940111509032899</c:v>
                </c:pt>
                <c:pt idx="228">
                  <c:v>-0.98485770907398895</c:v>
                </c:pt>
                <c:pt idx="229">
                  <c:v>-2.3789142475389902</c:v>
                </c:pt>
                <c:pt idx="230">
                  <c:v>-1.5057828713718</c:v>
                </c:pt>
                <c:pt idx="231">
                  <c:v>-2.6827104720678601</c:v>
                </c:pt>
                <c:pt idx="232">
                  <c:v>-0.85452449231221095</c:v>
                </c:pt>
                <c:pt idx="233">
                  <c:v>-4.2641028257679201</c:v>
                </c:pt>
                <c:pt idx="234">
                  <c:v>1.1012689220952001</c:v>
                </c:pt>
                <c:pt idx="235">
                  <c:v>0.71551013005034703</c:v>
                </c:pt>
                <c:pt idx="236">
                  <c:v>-3.6297850706873098</c:v>
                </c:pt>
                <c:pt idx="237">
                  <c:v>-0.79515909221820802</c:v>
                </c:pt>
                <c:pt idx="238">
                  <c:v>-3.54980572973205</c:v>
                </c:pt>
                <c:pt idx="239">
                  <c:v>-1.2216121640504101</c:v>
                </c:pt>
                <c:pt idx="240">
                  <c:v>-1.72422918381401</c:v>
                </c:pt>
                <c:pt idx="241">
                  <c:v>-1.23621297790131</c:v>
                </c:pt>
                <c:pt idx="242">
                  <c:v>-3.6144078443665499</c:v>
                </c:pt>
                <c:pt idx="243">
                  <c:v>3.8201508540626499</c:v>
                </c:pt>
                <c:pt idx="244">
                  <c:v>-3.9182000797206702</c:v>
                </c:pt>
                <c:pt idx="245">
                  <c:v>-1.26057711253261</c:v>
                </c:pt>
                <c:pt idx="246">
                  <c:v>0.99181767345181004</c:v>
                </c:pt>
                <c:pt idx="247">
                  <c:v>-1.4803105784831301</c:v>
                </c:pt>
                <c:pt idx="248">
                  <c:v>3.3009698201348399</c:v>
                </c:pt>
                <c:pt idx="249">
                  <c:v>-1.004132689565</c:v>
                </c:pt>
                <c:pt idx="250">
                  <c:v>-2.6428267819951499</c:v>
                </c:pt>
                <c:pt idx="251">
                  <c:v>-2.6474556155619502</c:v>
                </c:pt>
                <c:pt idx="252">
                  <c:v>-2.8824487987674199</c:v>
                </c:pt>
                <c:pt idx="253">
                  <c:v>1.2395728284749501</c:v>
                </c:pt>
                <c:pt idx="254">
                  <c:v>-1.90572770420094</c:v>
                </c:pt>
                <c:pt idx="255">
                  <c:v>-4.2965650095967396</c:v>
                </c:pt>
                <c:pt idx="256">
                  <c:v>-1.28404120251761</c:v>
                </c:pt>
                <c:pt idx="257">
                  <c:v>-1.4381695043904901</c:v>
                </c:pt>
                <c:pt idx="258">
                  <c:v>-1.34394859553676</c:v>
                </c:pt>
                <c:pt idx="259">
                  <c:v>-1.1139382295382101</c:v>
                </c:pt>
                <c:pt idx="260">
                  <c:v>-3.0592807178771801</c:v>
                </c:pt>
                <c:pt idx="261">
                  <c:v>-2.0465061641800801</c:v>
                </c:pt>
                <c:pt idx="262">
                  <c:v>-2.1038256666354198</c:v>
                </c:pt>
                <c:pt idx="263">
                  <c:v>-2.2019155037862301</c:v>
                </c:pt>
                <c:pt idx="264">
                  <c:v>-1.27747274195284</c:v>
                </c:pt>
                <c:pt idx="265">
                  <c:v>-1.29965121106537</c:v>
                </c:pt>
                <c:pt idx="266">
                  <c:v>-2.08475061446262</c:v>
                </c:pt>
                <c:pt idx="267">
                  <c:v>-2.9754922958930798</c:v>
                </c:pt>
                <c:pt idx="268">
                  <c:v>-1.57508017056021</c:v>
                </c:pt>
                <c:pt idx="269">
                  <c:v>-2.0309634823837799</c:v>
                </c:pt>
                <c:pt idx="270">
                  <c:v>-1.0032610297232301</c:v>
                </c:pt>
                <c:pt idx="271">
                  <c:v>-1.08408181865338</c:v>
                </c:pt>
                <c:pt idx="272">
                  <c:v>1.91671108313623</c:v>
                </c:pt>
                <c:pt idx="273">
                  <c:v>-5.8753128067076998</c:v>
                </c:pt>
                <c:pt idx="274">
                  <c:v>-3.6681983197696999</c:v>
                </c:pt>
                <c:pt idx="275">
                  <c:v>-3.2147326699933898</c:v>
                </c:pt>
                <c:pt idx="276">
                  <c:v>-2.2303642699102899</c:v>
                </c:pt>
                <c:pt idx="277">
                  <c:v>-0.93033688409168003</c:v>
                </c:pt>
                <c:pt idx="278">
                  <c:v>2.1580100515034801</c:v>
                </c:pt>
                <c:pt idx="279">
                  <c:v>-1.2753006218776299</c:v>
                </c:pt>
                <c:pt idx="280">
                  <c:v>-3.4459228243344899</c:v>
                </c:pt>
                <c:pt idx="281">
                  <c:v>-4.3512721673819303</c:v>
                </c:pt>
                <c:pt idx="282">
                  <c:v>-1.0535607942937899</c:v>
                </c:pt>
                <c:pt idx="283">
                  <c:v>-3.47768392573153</c:v>
                </c:pt>
                <c:pt idx="284">
                  <c:v>0.94924294223611905</c:v>
                </c:pt>
                <c:pt idx="285">
                  <c:v>-3.90290020170404</c:v>
                </c:pt>
                <c:pt idx="286">
                  <c:v>-0.94310485358034002</c:v>
                </c:pt>
                <c:pt idx="287">
                  <c:v>-3.2352086892448901</c:v>
                </c:pt>
                <c:pt idx="288">
                  <c:v>-2.9653919936804498</c:v>
                </c:pt>
                <c:pt idx="289">
                  <c:v>-2.9180737078544401</c:v>
                </c:pt>
                <c:pt idx="290">
                  <c:v>-1.8958643366683401</c:v>
                </c:pt>
                <c:pt idx="291">
                  <c:v>-3.0902383018877901</c:v>
                </c:pt>
                <c:pt idx="292">
                  <c:v>-1.2628287391542099</c:v>
                </c:pt>
                <c:pt idx="293">
                  <c:v>-4.7463020860315002</c:v>
                </c:pt>
                <c:pt idx="294">
                  <c:v>-2.3159805042308901</c:v>
                </c:pt>
                <c:pt idx="295">
                  <c:v>-1.58921282112395</c:v>
                </c:pt>
                <c:pt idx="296">
                  <c:v>-3.4676299553185399</c:v>
                </c:pt>
                <c:pt idx="297">
                  <c:v>-2.6432436656993898</c:v>
                </c:pt>
                <c:pt idx="298">
                  <c:v>-1.1344542557685799</c:v>
                </c:pt>
                <c:pt idx="299">
                  <c:v>-3.1322282011252698</c:v>
                </c:pt>
                <c:pt idx="300">
                  <c:v>-3.38389882058368</c:v>
                </c:pt>
                <c:pt idx="301">
                  <c:v>-2.12120429542153</c:v>
                </c:pt>
                <c:pt idx="302">
                  <c:v>-2.8392799977574601</c:v>
                </c:pt>
                <c:pt idx="303">
                  <c:v>-4.2622726513885096</c:v>
                </c:pt>
                <c:pt idx="304">
                  <c:v>0.83930004848697903</c:v>
                </c:pt>
                <c:pt idx="305">
                  <c:v>2.0562255649999699</c:v>
                </c:pt>
                <c:pt idx="306">
                  <c:v>-1.49746987566587</c:v>
                </c:pt>
                <c:pt idx="307">
                  <c:v>-3.1344761659736</c:v>
                </c:pt>
                <c:pt idx="308">
                  <c:v>1.94300048897626</c:v>
                </c:pt>
                <c:pt idx="309">
                  <c:v>-2.3769555800687399</c:v>
                </c:pt>
                <c:pt idx="310">
                  <c:v>-0.95188195234887496</c:v>
                </c:pt>
                <c:pt idx="311">
                  <c:v>-1.72503076369609</c:v>
                </c:pt>
                <c:pt idx="312">
                  <c:v>-1.84360565181382</c:v>
                </c:pt>
                <c:pt idx="313">
                  <c:v>-4.0375702754795402</c:v>
                </c:pt>
                <c:pt idx="314">
                  <c:v>-1.3378130731879401</c:v>
                </c:pt>
                <c:pt idx="315">
                  <c:v>-3.8856922768344599</c:v>
                </c:pt>
                <c:pt idx="316">
                  <c:v>0.62128895174783205</c:v>
                </c:pt>
                <c:pt idx="317">
                  <c:v>-2.7733147746849101</c:v>
                </c:pt>
                <c:pt idx="318">
                  <c:v>-4.8066368605243799</c:v>
                </c:pt>
                <c:pt idx="319">
                  <c:v>-5.11859742407783</c:v>
                </c:pt>
                <c:pt idx="320">
                  <c:v>-1.6847501986228799</c:v>
                </c:pt>
                <c:pt idx="321">
                  <c:v>-0.96723459957397895</c:v>
                </c:pt>
                <c:pt idx="322">
                  <c:v>-2.0777609166183</c:v>
                </c:pt>
                <c:pt idx="323">
                  <c:v>-2.8219037556292301</c:v>
                </c:pt>
                <c:pt idx="324">
                  <c:v>-3.5200022778297999</c:v>
                </c:pt>
                <c:pt idx="325">
                  <c:v>-2.8090430706513101</c:v>
                </c:pt>
                <c:pt idx="326">
                  <c:v>-2.3526088559430498</c:v>
                </c:pt>
                <c:pt idx="327">
                  <c:v>-1.5791612900959899</c:v>
                </c:pt>
                <c:pt idx="328">
                  <c:v>-1.3851312727741301</c:v>
                </c:pt>
                <c:pt idx="329">
                  <c:v>-1.50174814720391</c:v>
                </c:pt>
                <c:pt idx="330">
                  <c:v>-3.10533571729867</c:v>
                </c:pt>
                <c:pt idx="331">
                  <c:v>-1.6379873588510401</c:v>
                </c:pt>
                <c:pt idx="332">
                  <c:v>2.3700406811815</c:v>
                </c:pt>
                <c:pt idx="333">
                  <c:v>-3.6566361982213902</c:v>
                </c:pt>
                <c:pt idx="334">
                  <c:v>-2.0475894052112502</c:v>
                </c:pt>
                <c:pt idx="335">
                  <c:v>-1.4418999568703299</c:v>
                </c:pt>
                <c:pt idx="336">
                  <c:v>-1.6143437962570499</c:v>
                </c:pt>
                <c:pt idx="337">
                  <c:v>-1.63233682616498</c:v>
                </c:pt>
                <c:pt idx="338">
                  <c:v>2.3829711792045001</c:v>
                </c:pt>
                <c:pt idx="339">
                  <c:v>-1.65102247542842</c:v>
                </c:pt>
                <c:pt idx="340">
                  <c:v>-2.90822339495677</c:v>
                </c:pt>
                <c:pt idx="341">
                  <c:v>-5.2561982846152402</c:v>
                </c:pt>
                <c:pt idx="342">
                  <c:v>-1.18676715701081</c:v>
                </c:pt>
                <c:pt idx="343">
                  <c:v>-1.07603400298713</c:v>
                </c:pt>
                <c:pt idx="344">
                  <c:v>0.28915656053597899</c:v>
                </c:pt>
                <c:pt idx="345">
                  <c:v>-1.5873398702264301</c:v>
                </c:pt>
                <c:pt idx="346">
                  <c:v>-2.54086399084151</c:v>
                </c:pt>
                <c:pt idx="347">
                  <c:v>-2.8939154898041202</c:v>
                </c:pt>
                <c:pt idx="348">
                  <c:v>-0.70030733298221803</c:v>
                </c:pt>
                <c:pt idx="349">
                  <c:v>-2.1453303688172598</c:v>
                </c:pt>
                <c:pt idx="350">
                  <c:v>0.65505510693396696</c:v>
                </c:pt>
                <c:pt idx="351">
                  <c:v>-0.77107003924040995</c:v>
                </c:pt>
                <c:pt idx="352">
                  <c:v>-3.3157862286828799</c:v>
                </c:pt>
                <c:pt idx="353">
                  <c:v>-1.1045019676330801</c:v>
                </c:pt>
                <c:pt idx="354">
                  <c:v>-2.3760589890210402</c:v>
                </c:pt>
                <c:pt idx="355">
                  <c:v>-0.86752011076313595</c:v>
                </c:pt>
                <c:pt idx="356">
                  <c:v>-3.3331315824491301</c:v>
                </c:pt>
                <c:pt idx="357">
                  <c:v>2.25231813350808</c:v>
                </c:pt>
                <c:pt idx="358">
                  <c:v>0.52128125042929996</c:v>
                </c:pt>
                <c:pt idx="359">
                  <c:v>-3.7884838323932799</c:v>
                </c:pt>
                <c:pt idx="360">
                  <c:v>-1.87012416738916</c:v>
                </c:pt>
                <c:pt idx="361">
                  <c:v>-2.40601616353465</c:v>
                </c:pt>
                <c:pt idx="362">
                  <c:v>1.69915641732995</c:v>
                </c:pt>
                <c:pt idx="363">
                  <c:v>1.8633415364107799</c:v>
                </c:pt>
                <c:pt idx="364">
                  <c:v>-1.71062564391594</c:v>
                </c:pt>
                <c:pt idx="365">
                  <c:v>-3.2707830269732598</c:v>
                </c:pt>
                <c:pt idx="366">
                  <c:v>-1.5856357042273199</c:v>
                </c:pt>
                <c:pt idx="367">
                  <c:v>-0.71453086527844401</c:v>
                </c:pt>
                <c:pt idx="368">
                  <c:v>-2.2607029846416502</c:v>
                </c:pt>
                <c:pt idx="369">
                  <c:v>-3.2304119851083</c:v>
                </c:pt>
                <c:pt idx="370">
                  <c:v>-0.73788957609038197</c:v>
                </c:pt>
                <c:pt idx="371">
                  <c:v>2.7993948740114498</c:v>
                </c:pt>
                <c:pt idx="372">
                  <c:v>-2.43582763616102</c:v>
                </c:pt>
                <c:pt idx="373">
                  <c:v>-0.94684845531227402</c:v>
                </c:pt>
                <c:pt idx="374">
                  <c:v>-1.7614105623376199</c:v>
                </c:pt>
                <c:pt idx="375">
                  <c:v>-3.4089602608044598</c:v>
                </c:pt>
                <c:pt idx="376">
                  <c:v>-3.56592904256153</c:v>
                </c:pt>
                <c:pt idx="377">
                  <c:v>-1.2918044211734201</c:v>
                </c:pt>
                <c:pt idx="378">
                  <c:v>-6.6703049440475501</c:v>
                </c:pt>
                <c:pt idx="379">
                  <c:v>-2.2056290946169899</c:v>
                </c:pt>
                <c:pt idx="380">
                  <c:v>-2.1564640804945601</c:v>
                </c:pt>
                <c:pt idx="381">
                  <c:v>-1.6726383159326199</c:v>
                </c:pt>
                <c:pt idx="382">
                  <c:v>-5.2020027842005296</c:v>
                </c:pt>
                <c:pt idx="383">
                  <c:v>-3.8961606535355702</c:v>
                </c:pt>
                <c:pt idx="384">
                  <c:v>-1.36426727618371</c:v>
                </c:pt>
                <c:pt idx="385">
                  <c:v>-1.02444738085844</c:v>
                </c:pt>
                <c:pt idx="386">
                  <c:v>-2.8342281825750901</c:v>
                </c:pt>
                <c:pt idx="387">
                  <c:v>-5.1131505369124897</c:v>
                </c:pt>
                <c:pt idx="388">
                  <c:v>-3.7710193629768098</c:v>
                </c:pt>
                <c:pt idx="389">
                  <c:v>-3.1267859340480002</c:v>
                </c:pt>
                <c:pt idx="390">
                  <c:v>-1.3327620579985999</c:v>
                </c:pt>
                <c:pt idx="391">
                  <c:v>-1.4806024678885099</c:v>
                </c:pt>
                <c:pt idx="392">
                  <c:v>-1.53917238162751</c:v>
                </c:pt>
                <c:pt idx="393">
                  <c:v>-0.86305470555789998</c:v>
                </c:pt>
                <c:pt idx="394">
                  <c:v>-0.83204744815939302</c:v>
                </c:pt>
                <c:pt idx="395">
                  <c:v>-2.5680490434247099</c:v>
                </c:pt>
                <c:pt idx="396">
                  <c:v>1.9282040913081899</c:v>
                </c:pt>
                <c:pt idx="397">
                  <c:v>-3.3545348389104399</c:v>
                </c:pt>
                <c:pt idx="398">
                  <c:v>-1.3976910106468201</c:v>
                </c:pt>
                <c:pt idx="399">
                  <c:v>-1.79207669563532</c:v>
                </c:pt>
                <c:pt idx="400">
                  <c:v>0.472191258307396</c:v>
                </c:pt>
                <c:pt idx="401">
                  <c:v>-0.88769603305843203</c:v>
                </c:pt>
                <c:pt idx="402">
                  <c:v>-0.79652578946340302</c:v>
                </c:pt>
                <c:pt idx="403">
                  <c:v>2.40744614726193</c:v>
                </c:pt>
                <c:pt idx="404">
                  <c:v>2.5146257003028198</c:v>
                </c:pt>
                <c:pt idx="405">
                  <c:v>-0.79521216522800997</c:v>
                </c:pt>
                <c:pt idx="406">
                  <c:v>-1.36558186290001</c:v>
                </c:pt>
                <c:pt idx="407">
                  <c:v>-0.99593236827821796</c:v>
                </c:pt>
                <c:pt idx="408">
                  <c:v>-3.27937666962473</c:v>
                </c:pt>
                <c:pt idx="409">
                  <c:v>4.9023804896166903</c:v>
                </c:pt>
                <c:pt idx="410">
                  <c:v>-3.5299359200432998</c:v>
                </c:pt>
                <c:pt idx="411">
                  <c:v>-1.97791808171521</c:v>
                </c:pt>
                <c:pt idx="412">
                  <c:v>-0.88760434486358997</c:v>
                </c:pt>
                <c:pt idx="413">
                  <c:v>-0.97865633867560697</c:v>
                </c:pt>
                <c:pt idx="414">
                  <c:v>-3.6828678239334698</c:v>
                </c:pt>
                <c:pt idx="415">
                  <c:v>-3.8325678504902299</c:v>
                </c:pt>
                <c:pt idx="416">
                  <c:v>-3.1478819307014199</c:v>
                </c:pt>
                <c:pt idx="417">
                  <c:v>-1.2922928986987701</c:v>
                </c:pt>
                <c:pt idx="418">
                  <c:v>-2.6032046329929899</c:v>
                </c:pt>
                <c:pt idx="419">
                  <c:v>3.5844403660014201</c:v>
                </c:pt>
                <c:pt idx="420">
                  <c:v>0.82983887532195999</c:v>
                </c:pt>
                <c:pt idx="421">
                  <c:v>-1.1901560503150399</c:v>
                </c:pt>
                <c:pt idx="422">
                  <c:v>1.58464512443433</c:v>
                </c:pt>
                <c:pt idx="423">
                  <c:v>-0.83811298408868795</c:v>
                </c:pt>
                <c:pt idx="424">
                  <c:v>-4.4945720390397499</c:v>
                </c:pt>
                <c:pt idx="425">
                  <c:v>-2.9874907555275199</c:v>
                </c:pt>
                <c:pt idx="426">
                  <c:v>-2.8657102955956302</c:v>
                </c:pt>
                <c:pt idx="427">
                  <c:v>-1.5695766202830399</c:v>
                </c:pt>
                <c:pt idx="428">
                  <c:v>2.2134337222757701</c:v>
                </c:pt>
                <c:pt idx="429">
                  <c:v>-5.5252513343745804</c:v>
                </c:pt>
                <c:pt idx="430">
                  <c:v>-4.0727272601518303</c:v>
                </c:pt>
                <c:pt idx="431">
                  <c:v>-2.3535308253895799</c:v>
                </c:pt>
                <c:pt idx="432">
                  <c:v>-3.5755694441209802</c:v>
                </c:pt>
                <c:pt idx="433">
                  <c:v>-3.78940043586001</c:v>
                </c:pt>
                <c:pt idx="434">
                  <c:v>-1.2936731559274901</c:v>
                </c:pt>
                <c:pt idx="435">
                  <c:v>-4.1559189753972401</c:v>
                </c:pt>
                <c:pt idx="436">
                  <c:v>-3.28751853200859</c:v>
                </c:pt>
                <c:pt idx="437">
                  <c:v>-2.3974158306895599</c:v>
                </c:pt>
                <c:pt idx="438">
                  <c:v>-0.81805388684195202</c:v>
                </c:pt>
                <c:pt idx="439">
                  <c:v>-2.9447412386252299</c:v>
                </c:pt>
                <c:pt idx="440">
                  <c:v>-2.2096374745557501</c:v>
                </c:pt>
                <c:pt idx="441">
                  <c:v>2.5315037313631601</c:v>
                </c:pt>
                <c:pt idx="442">
                  <c:v>-1.6966041264880301</c:v>
                </c:pt>
                <c:pt idx="443">
                  <c:v>-1.0948741398906401</c:v>
                </c:pt>
                <c:pt idx="444">
                  <c:v>-1.3624495190689501</c:v>
                </c:pt>
                <c:pt idx="445">
                  <c:v>-5.1976961972255902</c:v>
                </c:pt>
                <c:pt idx="446">
                  <c:v>-4.1921836448926504</c:v>
                </c:pt>
                <c:pt idx="447">
                  <c:v>-2.1028476304938502</c:v>
                </c:pt>
                <c:pt idx="448">
                  <c:v>-2.3847217138779699</c:v>
                </c:pt>
                <c:pt idx="449">
                  <c:v>-4.7069622217802296</c:v>
                </c:pt>
                <c:pt idx="450">
                  <c:v>2.46609019069649</c:v>
                </c:pt>
                <c:pt idx="451">
                  <c:v>-1.0040126313979401</c:v>
                </c:pt>
                <c:pt idx="452">
                  <c:v>-1.5110440837050401</c:v>
                </c:pt>
                <c:pt idx="453">
                  <c:v>-0.87064104943710596</c:v>
                </c:pt>
                <c:pt idx="454">
                  <c:v>-0.88448907992831005</c:v>
                </c:pt>
                <c:pt idx="455">
                  <c:v>-2.4782870533176702</c:v>
                </c:pt>
                <c:pt idx="456">
                  <c:v>-0.74037163184722998</c:v>
                </c:pt>
                <c:pt idx="457">
                  <c:v>-3.2796974977044702</c:v>
                </c:pt>
                <c:pt idx="458">
                  <c:v>0.75150666568998004</c:v>
                </c:pt>
                <c:pt idx="459">
                  <c:v>-0.84202309473444503</c:v>
                </c:pt>
                <c:pt idx="460">
                  <c:v>-0.76257019650733304</c:v>
                </c:pt>
                <c:pt idx="461">
                  <c:v>-1.77840273745863</c:v>
                </c:pt>
                <c:pt idx="462">
                  <c:v>2.3570391734220499</c:v>
                </c:pt>
                <c:pt idx="463">
                  <c:v>-3.0282759541814199</c:v>
                </c:pt>
                <c:pt idx="464">
                  <c:v>-1.69946229844508</c:v>
                </c:pt>
                <c:pt idx="465">
                  <c:v>-1.7987281508169199</c:v>
                </c:pt>
                <c:pt idx="466">
                  <c:v>3.0178331223767301</c:v>
                </c:pt>
                <c:pt idx="467">
                  <c:v>-1.56865340353133</c:v>
                </c:pt>
                <c:pt idx="468">
                  <c:v>-1.1968549522812399</c:v>
                </c:pt>
                <c:pt idx="469">
                  <c:v>-4.66046984409867</c:v>
                </c:pt>
                <c:pt idx="470">
                  <c:v>-0.29418170261148902</c:v>
                </c:pt>
                <c:pt idx="471">
                  <c:v>-1.1581844707690701</c:v>
                </c:pt>
                <c:pt idx="472">
                  <c:v>-3.23763903438681</c:v>
                </c:pt>
                <c:pt idx="473">
                  <c:v>-3.51010257810406</c:v>
                </c:pt>
                <c:pt idx="474">
                  <c:v>-2.4000062210191402</c:v>
                </c:pt>
                <c:pt idx="475">
                  <c:v>-3.5504153010711899</c:v>
                </c:pt>
                <c:pt idx="476">
                  <c:v>-1.38907753627068</c:v>
                </c:pt>
                <c:pt idx="477">
                  <c:v>-3.0369257265758001</c:v>
                </c:pt>
                <c:pt idx="478">
                  <c:v>-1.19918689452747</c:v>
                </c:pt>
                <c:pt idx="479">
                  <c:v>-2.51636985472329</c:v>
                </c:pt>
                <c:pt idx="480">
                  <c:v>0.661760758209335</c:v>
                </c:pt>
                <c:pt idx="481">
                  <c:v>-2.1265296648110401</c:v>
                </c:pt>
                <c:pt idx="482">
                  <c:v>-2.5777073540089201</c:v>
                </c:pt>
                <c:pt idx="483">
                  <c:v>-4.60592118558686</c:v>
                </c:pt>
                <c:pt idx="484">
                  <c:v>-1.56823184526487</c:v>
                </c:pt>
                <c:pt idx="485">
                  <c:v>-5.3027928362772796</c:v>
                </c:pt>
                <c:pt idx="486">
                  <c:v>-3.3503484202523199</c:v>
                </c:pt>
                <c:pt idx="487">
                  <c:v>-1.1455517480209201</c:v>
                </c:pt>
                <c:pt idx="488">
                  <c:v>-1.93573119861621</c:v>
                </c:pt>
                <c:pt idx="489">
                  <c:v>-1.6903857558653099</c:v>
                </c:pt>
                <c:pt idx="490">
                  <c:v>-1.25760248645526</c:v>
                </c:pt>
                <c:pt idx="491">
                  <c:v>2.4404642923481799</c:v>
                </c:pt>
                <c:pt idx="492">
                  <c:v>-1.1843579758792899</c:v>
                </c:pt>
                <c:pt idx="493">
                  <c:v>4.3495361344988703</c:v>
                </c:pt>
                <c:pt idx="494">
                  <c:v>-0.97192964482723798</c:v>
                </c:pt>
                <c:pt idx="495">
                  <c:v>-0.970466817758873</c:v>
                </c:pt>
                <c:pt idx="496">
                  <c:v>-3.36696023912137</c:v>
                </c:pt>
                <c:pt idx="497">
                  <c:v>-2.4476244757960002</c:v>
                </c:pt>
                <c:pt idx="498">
                  <c:v>-0.74337407138275802</c:v>
                </c:pt>
                <c:pt idx="499">
                  <c:v>-2.14115649646752</c:v>
                </c:pt>
                <c:pt idx="500">
                  <c:v>-3.2820375561846999</c:v>
                </c:pt>
                <c:pt idx="501">
                  <c:v>-3.5052570991477698</c:v>
                </c:pt>
                <c:pt idx="502">
                  <c:v>-1.5375688767167299</c:v>
                </c:pt>
                <c:pt idx="503">
                  <c:v>-3.2947821495871299</c:v>
                </c:pt>
                <c:pt idx="504">
                  <c:v>0.72015425335129701</c:v>
                </c:pt>
                <c:pt idx="505">
                  <c:v>-4.4998900505393804</c:v>
                </c:pt>
                <c:pt idx="506">
                  <c:v>-5.7391257323314502</c:v>
                </c:pt>
                <c:pt idx="507">
                  <c:v>-1.4798514100578599</c:v>
                </c:pt>
                <c:pt idx="508">
                  <c:v>-0.82198373021141202</c:v>
                </c:pt>
                <c:pt idx="509">
                  <c:v>1.72234399375608</c:v>
                </c:pt>
                <c:pt idx="510">
                  <c:v>1.5164763296264001</c:v>
                </c:pt>
                <c:pt idx="511">
                  <c:v>-1.9340766949236301</c:v>
                </c:pt>
                <c:pt idx="512">
                  <c:v>-1.7548558167652499</c:v>
                </c:pt>
                <c:pt idx="513">
                  <c:v>-0.83718980156045797</c:v>
                </c:pt>
                <c:pt idx="514">
                  <c:v>-0.82665937135519196</c:v>
                </c:pt>
                <c:pt idx="515">
                  <c:v>-4.6332068158122901</c:v>
                </c:pt>
                <c:pt idx="516">
                  <c:v>-2.1733270310533599</c:v>
                </c:pt>
                <c:pt idx="517">
                  <c:v>-1.56608307434116</c:v>
                </c:pt>
                <c:pt idx="518">
                  <c:v>-2.74574810989597</c:v>
                </c:pt>
                <c:pt idx="519">
                  <c:v>-3.56687955216568</c:v>
                </c:pt>
                <c:pt idx="520">
                  <c:v>-1.13740380869275</c:v>
                </c:pt>
                <c:pt idx="521">
                  <c:v>-3.9752024716462899</c:v>
                </c:pt>
                <c:pt idx="522">
                  <c:v>-4.0406598413280896</c:v>
                </c:pt>
                <c:pt idx="523">
                  <c:v>-1.92180967259754</c:v>
                </c:pt>
                <c:pt idx="524">
                  <c:v>-3.47816819783431</c:v>
                </c:pt>
                <c:pt idx="525">
                  <c:v>-4.9230751951566001</c:v>
                </c:pt>
                <c:pt idx="526">
                  <c:v>-3.0020879569929</c:v>
                </c:pt>
                <c:pt idx="527">
                  <c:v>0.92280120960442702</c:v>
                </c:pt>
                <c:pt idx="528">
                  <c:v>0.58608129601513603</c:v>
                </c:pt>
                <c:pt idx="529">
                  <c:v>-1.26794196572242</c:v>
                </c:pt>
                <c:pt idx="530">
                  <c:v>0.81229174627655398</c:v>
                </c:pt>
                <c:pt idx="531">
                  <c:v>-2.7736660496529302</c:v>
                </c:pt>
                <c:pt idx="532">
                  <c:v>-1.36711012367479</c:v>
                </c:pt>
                <c:pt idx="533">
                  <c:v>-3.3110230714445401</c:v>
                </c:pt>
                <c:pt idx="534">
                  <c:v>-3.1211456811704599</c:v>
                </c:pt>
                <c:pt idx="535">
                  <c:v>2.9561555448829302</c:v>
                </c:pt>
                <c:pt idx="536">
                  <c:v>-1.67661114977499</c:v>
                </c:pt>
                <c:pt idx="537">
                  <c:v>-3.3318445065578599</c:v>
                </c:pt>
                <c:pt idx="538">
                  <c:v>-1.8161574356735499</c:v>
                </c:pt>
                <c:pt idx="539">
                  <c:v>-3.0253959894265701</c:v>
                </c:pt>
                <c:pt idx="540">
                  <c:v>-0.96138392242064397</c:v>
                </c:pt>
                <c:pt idx="541">
                  <c:v>-3.7095735935533898</c:v>
                </c:pt>
                <c:pt idx="542">
                  <c:v>-3.0217864293796302</c:v>
                </c:pt>
                <c:pt idx="543">
                  <c:v>-4.4671808101782799</c:v>
                </c:pt>
                <c:pt idx="544">
                  <c:v>-1.5772754781927101</c:v>
                </c:pt>
                <c:pt idx="545">
                  <c:v>-4.1486577128207802</c:v>
                </c:pt>
                <c:pt idx="546">
                  <c:v>1.2829385060955001</c:v>
                </c:pt>
                <c:pt idx="547">
                  <c:v>2.00468475987654</c:v>
                </c:pt>
                <c:pt idx="548">
                  <c:v>-1.2972032237628099</c:v>
                </c:pt>
                <c:pt idx="549">
                  <c:v>-1.08491013502821</c:v>
                </c:pt>
                <c:pt idx="550">
                  <c:v>-3.0776116130610398</c:v>
                </c:pt>
                <c:pt idx="551">
                  <c:v>-0.82371890270070103</c:v>
                </c:pt>
                <c:pt idx="552">
                  <c:v>-2.6651103697525098</c:v>
                </c:pt>
                <c:pt idx="553">
                  <c:v>-2.6163230429854498</c:v>
                </c:pt>
                <c:pt idx="554">
                  <c:v>-0.72039073443235502</c:v>
                </c:pt>
                <c:pt idx="555">
                  <c:v>-1.1488976520340199</c:v>
                </c:pt>
                <c:pt idx="556">
                  <c:v>-4.8232811544774696</c:v>
                </c:pt>
                <c:pt idx="557">
                  <c:v>-1.9869487542192401</c:v>
                </c:pt>
                <c:pt idx="558">
                  <c:v>1.4316864223290799</c:v>
                </c:pt>
                <c:pt idx="559">
                  <c:v>-1.3722582468292399</c:v>
                </c:pt>
                <c:pt idx="560">
                  <c:v>-1.56272908073836</c:v>
                </c:pt>
                <c:pt idx="561">
                  <c:v>-3.9290773275869402</c:v>
                </c:pt>
                <c:pt idx="562">
                  <c:v>-0.87513433772121196</c:v>
                </c:pt>
                <c:pt idx="563">
                  <c:v>-1.68581621121653</c:v>
                </c:pt>
                <c:pt idx="564">
                  <c:v>-3.8703091789961901</c:v>
                </c:pt>
                <c:pt idx="565">
                  <c:v>-1.8316365852761101</c:v>
                </c:pt>
                <c:pt idx="566">
                  <c:v>-1.2783220117009599</c:v>
                </c:pt>
                <c:pt idx="567">
                  <c:v>-2.40064702929971</c:v>
                </c:pt>
                <c:pt idx="568">
                  <c:v>-4.0246833457400299</c:v>
                </c:pt>
                <c:pt idx="569">
                  <c:v>-1.2094789230194001</c:v>
                </c:pt>
                <c:pt idx="570">
                  <c:v>0.516256517433616</c:v>
                </c:pt>
                <c:pt idx="571">
                  <c:v>-2.33324280725413</c:v>
                </c:pt>
                <c:pt idx="572">
                  <c:v>-3.8600264713762802</c:v>
                </c:pt>
                <c:pt idx="573">
                  <c:v>-2.3315074482003499</c:v>
                </c:pt>
                <c:pt idx="574">
                  <c:v>1.1975309095042399</c:v>
                </c:pt>
                <c:pt idx="575">
                  <c:v>-0.86753184380343495</c:v>
                </c:pt>
                <c:pt idx="576">
                  <c:v>-2.72188585534917</c:v>
                </c:pt>
                <c:pt idx="577">
                  <c:v>-3.9973532914042802</c:v>
                </c:pt>
                <c:pt idx="578">
                  <c:v>-2.9983658242494702</c:v>
                </c:pt>
                <c:pt idx="579">
                  <c:v>-0.52016319073439199</c:v>
                </c:pt>
                <c:pt idx="580">
                  <c:v>-2.5236198562633598</c:v>
                </c:pt>
                <c:pt idx="581">
                  <c:v>-1.4648739201246801</c:v>
                </c:pt>
                <c:pt idx="582">
                  <c:v>-2.5547692232797998</c:v>
                </c:pt>
                <c:pt idx="583">
                  <c:v>-1.2451128516130801</c:v>
                </c:pt>
                <c:pt idx="584">
                  <c:v>-4.2653098944912298</c:v>
                </c:pt>
                <c:pt idx="585">
                  <c:v>-1.3200400017301801</c:v>
                </c:pt>
                <c:pt idx="586">
                  <c:v>-1.46966582932696</c:v>
                </c:pt>
                <c:pt idx="587">
                  <c:v>1.9203620398071299</c:v>
                </c:pt>
                <c:pt idx="588">
                  <c:v>-0.93062018504104804</c:v>
                </c:pt>
                <c:pt idx="589">
                  <c:v>-1.3263060532714599</c:v>
                </c:pt>
                <c:pt idx="590">
                  <c:v>2.47622950533315</c:v>
                </c:pt>
                <c:pt idx="591">
                  <c:v>-2.1065233207948801</c:v>
                </c:pt>
                <c:pt idx="592">
                  <c:v>-3.79940835379956</c:v>
                </c:pt>
                <c:pt idx="593">
                  <c:v>-3.0517850930647898</c:v>
                </c:pt>
                <c:pt idx="594">
                  <c:v>-2.2746835171020501</c:v>
                </c:pt>
                <c:pt idx="595">
                  <c:v>-0.51268572102408405</c:v>
                </c:pt>
                <c:pt idx="596">
                  <c:v>-1.3315525367304999</c:v>
                </c:pt>
                <c:pt idx="597">
                  <c:v>-2.3044920774190198</c:v>
                </c:pt>
                <c:pt idx="598">
                  <c:v>-2.59436138528203</c:v>
                </c:pt>
                <c:pt idx="599">
                  <c:v>-1.4400636507812701</c:v>
                </c:pt>
                <c:pt idx="600">
                  <c:v>-2.0108838308118</c:v>
                </c:pt>
                <c:pt idx="601">
                  <c:v>-2.9646775128347298</c:v>
                </c:pt>
                <c:pt idx="602">
                  <c:v>1.4066988018939901</c:v>
                </c:pt>
                <c:pt idx="603">
                  <c:v>-1.02747973564786</c:v>
                </c:pt>
                <c:pt idx="604">
                  <c:v>-2.8083846619338599</c:v>
                </c:pt>
                <c:pt idx="605">
                  <c:v>0.65892432864986505</c:v>
                </c:pt>
                <c:pt idx="606">
                  <c:v>1.5715788997926501</c:v>
                </c:pt>
                <c:pt idx="607">
                  <c:v>-0.72079674869493504</c:v>
                </c:pt>
                <c:pt idx="608">
                  <c:v>0.88462849350067796</c:v>
                </c:pt>
                <c:pt idx="609">
                  <c:v>2.7354296208475799</c:v>
                </c:pt>
                <c:pt idx="610">
                  <c:v>-5.8122267088848201</c:v>
                </c:pt>
                <c:pt idx="611">
                  <c:v>-1.4239545404006899</c:v>
                </c:pt>
                <c:pt idx="612">
                  <c:v>-3.64278027487943</c:v>
                </c:pt>
                <c:pt idx="613">
                  <c:v>0.69065822265074195</c:v>
                </c:pt>
                <c:pt idx="614">
                  <c:v>-1.4103994642701201</c:v>
                </c:pt>
                <c:pt idx="615">
                  <c:v>0.84565605357039197</c:v>
                </c:pt>
                <c:pt idx="616">
                  <c:v>-2.71989316011316</c:v>
                </c:pt>
                <c:pt idx="617">
                  <c:v>-1.19039571066345</c:v>
                </c:pt>
                <c:pt idx="618">
                  <c:v>-3.40488247143796</c:v>
                </c:pt>
                <c:pt idx="619">
                  <c:v>-0.713473146229747</c:v>
                </c:pt>
                <c:pt idx="620">
                  <c:v>-0.64857941149694498</c:v>
                </c:pt>
                <c:pt idx="621">
                  <c:v>-3.2750329885890102</c:v>
                </c:pt>
                <c:pt idx="622">
                  <c:v>1.1531292316039501</c:v>
                </c:pt>
                <c:pt idx="623">
                  <c:v>3.16312592796739</c:v>
                </c:pt>
                <c:pt idx="624">
                  <c:v>-2.2981330944938101</c:v>
                </c:pt>
                <c:pt idx="625">
                  <c:v>-1.23365208875609</c:v>
                </c:pt>
                <c:pt idx="626">
                  <c:v>-1.9798291144901801</c:v>
                </c:pt>
                <c:pt idx="627">
                  <c:v>-1.90257762029191</c:v>
                </c:pt>
                <c:pt idx="628">
                  <c:v>-1.4855929738221101</c:v>
                </c:pt>
                <c:pt idx="629">
                  <c:v>-1.4189282026185199</c:v>
                </c:pt>
                <c:pt idx="630">
                  <c:v>-2.00120567733306</c:v>
                </c:pt>
                <c:pt idx="631">
                  <c:v>-3.43947301356474</c:v>
                </c:pt>
                <c:pt idx="632">
                  <c:v>-1.8946579985538701</c:v>
                </c:pt>
                <c:pt idx="633">
                  <c:v>-1.00708912808974</c:v>
                </c:pt>
                <c:pt idx="634">
                  <c:v>-1.95185606780595</c:v>
                </c:pt>
                <c:pt idx="635">
                  <c:v>-3.46758830891133</c:v>
                </c:pt>
                <c:pt idx="636">
                  <c:v>1.5265422091094201</c:v>
                </c:pt>
                <c:pt idx="637">
                  <c:v>-3.1825992376816399</c:v>
                </c:pt>
                <c:pt idx="638">
                  <c:v>-1.3962336412702001</c:v>
                </c:pt>
                <c:pt idx="639">
                  <c:v>-2.2003891953892101</c:v>
                </c:pt>
                <c:pt idx="640">
                  <c:v>-1.24452887153501</c:v>
                </c:pt>
                <c:pt idx="641">
                  <c:v>-1.8868104763917599</c:v>
                </c:pt>
                <c:pt idx="642">
                  <c:v>-3.3413313260136999</c:v>
                </c:pt>
                <c:pt idx="643">
                  <c:v>-1.6378951393819901</c:v>
                </c:pt>
                <c:pt idx="644">
                  <c:v>-0.79767169176852804</c:v>
                </c:pt>
                <c:pt idx="645">
                  <c:v>-1.35706370038878</c:v>
                </c:pt>
                <c:pt idx="646">
                  <c:v>-1.0851523181637901</c:v>
                </c:pt>
                <c:pt idx="647">
                  <c:v>-2.0744616222170902</c:v>
                </c:pt>
                <c:pt idx="648">
                  <c:v>-0.88621602743384598</c:v>
                </c:pt>
                <c:pt idx="649">
                  <c:v>-0.951725841281584</c:v>
                </c:pt>
                <c:pt idx="650">
                  <c:v>-1.2465230527507201</c:v>
                </c:pt>
                <c:pt idx="651">
                  <c:v>0.46808507994111198</c:v>
                </c:pt>
                <c:pt idx="652">
                  <c:v>-1.25960063868368</c:v>
                </c:pt>
                <c:pt idx="653">
                  <c:v>-3.0443298497445301</c:v>
                </c:pt>
                <c:pt idx="654">
                  <c:v>-2.7934232233001501</c:v>
                </c:pt>
                <c:pt idx="655">
                  <c:v>-1.23661690577539</c:v>
                </c:pt>
                <c:pt idx="656">
                  <c:v>-1.65872036056009</c:v>
                </c:pt>
                <c:pt idx="657">
                  <c:v>-2.2268413037321801</c:v>
                </c:pt>
                <c:pt idx="658">
                  <c:v>-1.8497269410891199</c:v>
                </c:pt>
                <c:pt idx="659">
                  <c:v>-2.9000260443330301</c:v>
                </c:pt>
                <c:pt idx="660">
                  <c:v>-1.24412832862781</c:v>
                </c:pt>
                <c:pt idx="661">
                  <c:v>-3.1538022665066299</c:v>
                </c:pt>
                <c:pt idx="662">
                  <c:v>-1.0623879034263399</c:v>
                </c:pt>
                <c:pt idx="663">
                  <c:v>-2.8869549875738101</c:v>
                </c:pt>
                <c:pt idx="664">
                  <c:v>-1.3607161658722999</c:v>
                </c:pt>
                <c:pt idx="665">
                  <c:v>-0.43766493765581399</c:v>
                </c:pt>
                <c:pt idx="666">
                  <c:v>-1.32430145914634</c:v>
                </c:pt>
                <c:pt idx="667">
                  <c:v>-1.9097504306768101</c:v>
                </c:pt>
                <c:pt idx="668">
                  <c:v>0.31217129503784002</c:v>
                </c:pt>
                <c:pt idx="669">
                  <c:v>-2.6610653272974401</c:v>
                </c:pt>
                <c:pt idx="670">
                  <c:v>2.1686690322828399</c:v>
                </c:pt>
                <c:pt idx="671">
                  <c:v>-2.7533026683123101</c:v>
                </c:pt>
                <c:pt idx="672">
                  <c:v>1.4784134025852</c:v>
                </c:pt>
                <c:pt idx="673">
                  <c:v>-1.0672985833269499</c:v>
                </c:pt>
                <c:pt idx="674">
                  <c:v>-3.6483941930782899</c:v>
                </c:pt>
                <c:pt idx="675">
                  <c:v>-0.97918054939216204</c:v>
                </c:pt>
                <c:pt idx="676">
                  <c:v>0.66182099096826197</c:v>
                </c:pt>
                <c:pt idx="677">
                  <c:v>-3.2800397299723798</c:v>
                </c:pt>
                <c:pt idx="678">
                  <c:v>2.6051090091423101</c:v>
                </c:pt>
                <c:pt idx="679">
                  <c:v>-0.76141874972160795</c:v>
                </c:pt>
                <c:pt idx="680">
                  <c:v>-1.1167137284228901</c:v>
                </c:pt>
                <c:pt idx="681">
                  <c:v>-4.1102173725937901</c:v>
                </c:pt>
                <c:pt idx="682">
                  <c:v>-3.1253787801212001</c:v>
                </c:pt>
                <c:pt idx="683">
                  <c:v>-0.93481913619451595</c:v>
                </c:pt>
                <c:pt idx="684">
                  <c:v>-3.0658510376699102</c:v>
                </c:pt>
                <c:pt idx="685">
                  <c:v>1.75941214772493</c:v>
                </c:pt>
                <c:pt idx="686">
                  <c:v>-4.1369182667867603</c:v>
                </c:pt>
                <c:pt idx="687">
                  <c:v>-3.4302738827874202</c:v>
                </c:pt>
                <c:pt idx="688">
                  <c:v>-1.86160085336996</c:v>
                </c:pt>
                <c:pt idx="689">
                  <c:v>-1.6404822474504801</c:v>
                </c:pt>
                <c:pt idx="690">
                  <c:v>-0.69805233629471297</c:v>
                </c:pt>
                <c:pt idx="691">
                  <c:v>1.99759835069133</c:v>
                </c:pt>
                <c:pt idx="692">
                  <c:v>-3.6054034326535902</c:v>
                </c:pt>
                <c:pt idx="693">
                  <c:v>-1.00741806438411</c:v>
                </c:pt>
                <c:pt idx="694">
                  <c:v>-2.8350759558515399</c:v>
                </c:pt>
                <c:pt idx="695">
                  <c:v>-1.0623347747948</c:v>
                </c:pt>
                <c:pt idx="696">
                  <c:v>3.7858062162803501</c:v>
                </c:pt>
                <c:pt idx="697">
                  <c:v>1.5511859785656601</c:v>
                </c:pt>
                <c:pt idx="698">
                  <c:v>-4.0441360518611802</c:v>
                </c:pt>
                <c:pt idx="699">
                  <c:v>-0.727114494943085</c:v>
                </c:pt>
                <c:pt idx="700">
                  <c:v>-0.80944335276978996</c:v>
                </c:pt>
                <c:pt idx="701">
                  <c:v>-1.2132088864731601</c:v>
                </c:pt>
                <c:pt idx="702">
                  <c:v>-2.9991670168459601</c:v>
                </c:pt>
                <c:pt idx="703">
                  <c:v>-4.8225475442267198</c:v>
                </c:pt>
                <c:pt idx="704">
                  <c:v>0.59744045646470201</c:v>
                </c:pt>
                <c:pt idx="705">
                  <c:v>-2.7788076211155599</c:v>
                </c:pt>
                <c:pt idx="706">
                  <c:v>-3.3712596107039099</c:v>
                </c:pt>
                <c:pt idx="707">
                  <c:v>-1.19867475062606</c:v>
                </c:pt>
                <c:pt idx="708">
                  <c:v>-1.79564594918006</c:v>
                </c:pt>
                <c:pt idx="709">
                  <c:v>-0.68430565099580798</c:v>
                </c:pt>
                <c:pt idx="710">
                  <c:v>-2.2888387284917902</c:v>
                </c:pt>
                <c:pt idx="711">
                  <c:v>-3.7220428441057898</c:v>
                </c:pt>
                <c:pt idx="712">
                  <c:v>-3.40023480005005</c:v>
                </c:pt>
                <c:pt idx="713">
                  <c:v>-1.7537436448582899</c:v>
                </c:pt>
                <c:pt idx="714">
                  <c:v>-1.45186434504964</c:v>
                </c:pt>
                <c:pt idx="715">
                  <c:v>-4.3338058366418997</c:v>
                </c:pt>
                <c:pt idx="716">
                  <c:v>0.33889236294208103</c:v>
                </c:pt>
                <c:pt idx="717">
                  <c:v>-4.0914710036536697</c:v>
                </c:pt>
                <c:pt idx="718">
                  <c:v>-3.3436960561745099</c:v>
                </c:pt>
                <c:pt idx="719">
                  <c:v>-2.9416990100876901</c:v>
                </c:pt>
                <c:pt idx="720">
                  <c:v>-1.6473489878615799</c:v>
                </c:pt>
                <c:pt idx="721">
                  <c:v>-2.1824445727528601</c:v>
                </c:pt>
                <c:pt idx="722">
                  <c:v>-1.5821601437692401</c:v>
                </c:pt>
                <c:pt idx="723">
                  <c:v>2.9048246823179502</c:v>
                </c:pt>
                <c:pt idx="724">
                  <c:v>0.35261759656473202</c:v>
                </c:pt>
                <c:pt idx="725">
                  <c:v>-0.80015605510309395</c:v>
                </c:pt>
                <c:pt idx="726">
                  <c:v>-1.1226723535077401</c:v>
                </c:pt>
                <c:pt idx="727">
                  <c:v>-3.3695747003910999</c:v>
                </c:pt>
                <c:pt idx="728">
                  <c:v>1.22957742603738</c:v>
                </c:pt>
                <c:pt idx="729">
                  <c:v>-3.0583574100190001</c:v>
                </c:pt>
                <c:pt idx="730">
                  <c:v>-0.56670470497294101</c:v>
                </c:pt>
                <c:pt idx="731">
                  <c:v>0.82493103249578004</c:v>
                </c:pt>
                <c:pt idx="732">
                  <c:v>-2.7573585975066401</c:v>
                </c:pt>
                <c:pt idx="733">
                  <c:v>-1.1739010463978601</c:v>
                </c:pt>
                <c:pt idx="734">
                  <c:v>-2.3349721226982498</c:v>
                </c:pt>
                <c:pt idx="735">
                  <c:v>-2.3505520997458</c:v>
                </c:pt>
                <c:pt idx="736">
                  <c:v>-2.2497064398516402</c:v>
                </c:pt>
                <c:pt idx="737">
                  <c:v>-3.6134492280120001</c:v>
                </c:pt>
                <c:pt idx="738">
                  <c:v>-2.7786147080850498</c:v>
                </c:pt>
                <c:pt idx="739">
                  <c:v>-3.16512975282465</c:v>
                </c:pt>
                <c:pt idx="740">
                  <c:v>-2.2425390813709001</c:v>
                </c:pt>
                <c:pt idx="741">
                  <c:v>0.79047714535876201</c:v>
                </c:pt>
                <c:pt idx="742">
                  <c:v>-0.80252976648403396</c:v>
                </c:pt>
                <c:pt idx="743">
                  <c:v>-3.6355261086851698</c:v>
                </c:pt>
                <c:pt idx="744">
                  <c:v>-1.67234059090299</c:v>
                </c:pt>
                <c:pt idx="745">
                  <c:v>0.81811915266559398</c:v>
                </c:pt>
                <c:pt idx="746">
                  <c:v>-1.2686291725954</c:v>
                </c:pt>
                <c:pt idx="747">
                  <c:v>1.1596048158829699</c:v>
                </c:pt>
                <c:pt idx="748">
                  <c:v>-3.5118456627135402</c:v>
                </c:pt>
                <c:pt idx="749">
                  <c:v>1.21513569502617</c:v>
                </c:pt>
                <c:pt idx="750">
                  <c:v>-1.97085872584368</c:v>
                </c:pt>
                <c:pt idx="751">
                  <c:v>-3.4273010603473799</c:v>
                </c:pt>
                <c:pt idx="752">
                  <c:v>-1.95675358221433</c:v>
                </c:pt>
                <c:pt idx="753">
                  <c:v>-0.89640888460872803</c:v>
                </c:pt>
                <c:pt idx="754">
                  <c:v>-2.15897536610187</c:v>
                </c:pt>
                <c:pt idx="755">
                  <c:v>-1.8272125155715</c:v>
                </c:pt>
                <c:pt idx="756">
                  <c:v>-2.1299171608676</c:v>
                </c:pt>
                <c:pt idx="757">
                  <c:v>-1.7250257077181701</c:v>
                </c:pt>
                <c:pt idx="758">
                  <c:v>-0.44593356114337601</c:v>
                </c:pt>
                <c:pt idx="759">
                  <c:v>-1.8058379625499501</c:v>
                </c:pt>
                <c:pt idx="760">
                  <c:v>-2.3295995119720398</c:v>
                </c:pt>
                <c:pt idx="761">
                  <c:v>-1.28237677339894</c:v>
                </c:pt>
                <c:pt idx="762">
                  <c:v>-1.4958159554177199</c:v>
                </c:pt>
                <c:pt idx="763">
                  <c:v>-1.4836811590732799</c:v>
                </c:pt>
                <c:pt idx="764">
                  <c:v>-0.44215999115594401</c:v>
                </c:pt>
                <c:pt idx="765">
                  <c:v>-2.0013809462587702</c:v>
                </c:pt>
                <c:pt idx="766">
                  <c:v>-1.77354232666738</c:v>
                </c:pt>
                <c:pt idx="767">
                  <c:v>-1.2861894349821099</c:v>
                </c:pt>
                <c:pt idx="768">
                  <c:v>-2.8004610643693999</c:v>
                </c:pt>
                <c:pt idx="769">
                  <c:v>-2.6278648645389202</c:v>
                </c:pt>
                <c:pt idx="770">
                  <c:v>-0.83842541070074805</c:v>
                </c:pt>
                <c:pt idx="771">
                  <c:v>-2.6669231694589999</c:v>
                </c:pt>
                <c:pt idx="772">
                  <c:v>2.8915623827610601</c:v>
                </c:pt>
                <c:pt idx="773">
                  <c:v>-1.73160070454913</c:v>
                </c:pt>
                <c:pt idx="774">
                  <c:v>-1.7627682348898199</c:v>
                </c:pt>
                <c:pt idx="775">
                  <c:v>-1.1182297381385899</c:v>
                </c:pt>
                <c:pt idx="776">
                  <c:v>-4.6567639399096601</c:v>
                </c:pt>
                <c:pt idx="777">
                  <c:v>-4.4710703685155</c:v>
                </c:pt>
                <c:pt idx="778">
                  <c:v>-2.12496565671576</c:v>
                </c:pt>
                <c:pt idx="779">
                  <c:v>-2.6392741792927401</c:v>
                </c:pt>
                <c:pt idx="780">
                  <c:v>-2.95317547698862</c:v>
                </c:pt>
                <c:pt idx="781">
                  <c:v>-2.84378479184269</c:v>
                </c:pt>
                <c:pt idx="782">
                  <c:v>-2.7979273649174301</c:v>
                </c:pt>
                <c:pt idx="783">
                  <c:v>-1.1552270271654499</c:v>
                </c:pt>
                <c:pt idx="784">
                  <c:v>1.99392961593887</c:v>
                </c:pt>
                <c:pt idx="785">
                  <c:v>-3.0839683118159602</c:v>
                </c:pt>
                <c:pt idx="786">
                  <c:v>1.17203364009026</c:v>
                </c:pt>
                <c:pt idx="787">
                  <c:v>2.5879194172994899</c:v>
                </c:pt>
                <c:pt idx="788">
                  <c:v>-3.5245251451256001</c:v>
                </c:pt>
                <c:pt idx="789">
                  <c:v>-4.0593538389740598</c:v>
                </c:pt>
                <c:pt idx="790">
                  <c:v>-0.64539274110477596</c:v>
                </c:pt>
                <c:pt idx="791">
                  <c:v>-2.62989342380135</c:v>
                </c:pt>
                <c:pt idx="792">
                  <c:v>-0.71685483297433905</c:v>
                </c:pt>
                <c:pt idx="793">
                  <c:v>-0.89946568335916199</c:v>
                </c:pt>
                <c:pt idx="794">
                  <c:v>-1.20376878882379</c:v>
                </c:pt>
                <c:pt idx="795">
                  <c:v>-2.5357594249301698</c:v>
                </c:pt>
                <c:pt idx="796">
                  <c:v>-1.1292551077712401</c:v>
                </c:pt>
                <c:pt idx="797">
                  <c:v>-1.5447259409852701</c:v>
                </c:pt>
                <c:pt idx="798">
                  <c:v>0.929141209234431</c:v>
                </c:pt>
                <c:pt idx="799">
                  <c:v>-1.3958853485684599</c:v>
                </c:pt>
                <c:pt idx="800">
                  <c:v>-2.4337775108958599</c:v>
                </c:pt>
                <c:pt idx="801">
                  <c:v>-0.96679941468049202</c:v>
                </c:pt>
                <c:pt idx="802">
                  <c:v>-0.76237127290022899</c:v>
                </c:pt>
                <c:pt idx="803">
                  <c:v>-1.34733132020066</c:v>
                </c:pt>
                <c:pt idx="804">
                  <c:v>-0.39316701928841702</c:v>
                </c:pt>
                <c:pt idx="805">
                  <c:v>-0.92633350658130797</c:v>
                </c:pt>
                <c:pt idx="806">
                  <c:v>-0.61557333828951899</c:v>
                </c:pt>
                <c:pt idx="807">
                  <c:v>-0.74985534922274999</c:v>
                </c:pt>
                <c:pt idx="808">
                  <c:v>-2.7140990684710098</c:v>
                </c:pt>
                <c:pt idx="809">
                  <c:v>-3.5424744733838001</c:v>
                </c:pt>
                <c:pt idx="810">
                  <c:v>-1.57405524551951</c:v>
                </c:pt>
                <c:pt idx="811">
                  <c:v>-1.1872172068514399</c:v>
                </c:pt>
                <c:pt idx="812">
                  <c:v>-3.05995508473621</c:v>
                </c:pt>
                <c:pt idx="813">
                  <c:v>-3.21091777034533</c:v>
                </c:pt>
                <c:pt idx="814">
                  <c:v>-2.7181439746158098</c:v>
                </c:pt>
                <c:pt idx="815">
                  <c:v>-3.9240947256621199</c:v>
                </c:pt>
                <c:pt idx="816">
                  <c:v>-0.49214501153090601</c:v>
                </c:pt>
                <c:pt idx="817">
                  <c:v>-2.9542305587881801</c:v>
                </c:pt>
                <c:pt idx="818">
                  <c:v>-6.7402673897858598</c:v>
                </c:pt>
                <c:pt idx="819">
                  <c:v>-0.78606179544310895</c:v>
                </c:pt>
                <c:pt idx="820">
                  <c:v>-1.3451896597653901</c:v>
                </c:pt>
                <c:pt idx="821">
                  <c:v>-0.98987892043035697</c:v>
                </c:pt>
                <c:pt idx="822">
                  <c:v>-1.78656560870912</c:v>
                </c:pt>
                <c:pt idx="823">
                  <c:v>3.75493518639944</c:v>
                </c:pt>
                <c:pt idx="824">
                  <c:v>-1.2282831523554401</c:v>
                </c:pt>
                <c:pt idx="825">
                  <c:v>-2.5736843833724299</c:v>
                </c:pt>
                <c:pt idx="826">
                  <c:v>-1.5882613671999299</c:v>
                </c:pt>
                <c:pt idx="827">
                  <c:v>-2.1276634911934802</c:v>
                </c:pt>
                <c:pt idx="828">
                  <c:v>-3.1066108890210802</c:v>
                </c:pt>
                <c:pt idx="829">
                  <c:v>-1.9363395019635601</c:v>
                </c:pt>
                <c:pt idx="830">
                  <c:v>-1.19997937950722</c:v>
                </c:pt>
                <c:pt idx="831">
                  <c:v>-0.828715908777095</c:v>
                </c:pt>
                <c:pt idx="832">
                  <c:v>0.412347047688359</c:v>
                </c:pt>
                <c:pt idx="833">
                  <c:v>-1.80245650728422</c:v>
                </c:pt>
                <c:pt idx="834">
                  <c:v>1.90278688927941</c:v>
                </c:pt>
                <c:pt idx="835">
                  <c:v>-3.1822873861071899</c:v>
                </c:pt>
                <c:pt idx="836">
                  <c:v>-0.79270495687082199</c:v>
                </c:pt>
                <c:pt idx="837">
                  <c:v>1.4924890737398999</c:v>
                </c:pt>
                <c:pt idx="838">
                  <c:v>-1.2075514573101001</c:v>
                </c:pt>
                <c:pt idx="839">
                  <c:v>1.2838151366253101</c:v>
                </c:pt>
                <c:pt idx="840">
                  <c:v>-0.61732086772732797</c:v>
                </c:pt>
                <c:pt idx="841">
                  <c:v>-0.82989134970782996</c:v>
                </c:pt>
                <c:pt idx="842">
                  <c:v>-0.88598495964084301</c:v>
                </c:pt>
                <c:pt idx="843">
                  <c:v>4.0902564046566203</c:v>
                </c:pt>
                <c:pt idx="844">
                  <c:v>-3.5879807554204901</c:v>
                </c:pt>
                <c:pt idx="845">
                  <c:v>-3.1463657553229898</c:v>
                </c:pt>
                <c:pt idx="846">
                  <c:v>0.35722804773766598</c:v>
                </c:pt>
                <c:pt idx="847">
                  <c:v>-0.60943379766061501</c:v>
                </c:pt>
                <c:pt idx="848">
                  <c:v>-4.4185284479823403</c:v>
                </c:pt>
                <c:pt idx="849">
                  <c:v>-2.1839710790803699</c:v>
                </c:pt>
                <c:pt idx="850">
                  <c:v>-4.8679437132473398</c:v>
                </c:pt>
                <c:pt idx="851">
                  <c:v>1.38709410568435</c:v>
                </c:pt>
                <c:pt idx="852">
                  <c:v>-0.78265702067266096</c:v>
                </c:pt>
                <c:pt idx="853">
                  <c:v>-2.66258947785265</c:v>
                </c:pt>
                <c:pt idx="854">
                  <c:v>-2.08353998575285</c:v>
                </c:pt>
                <c:pt idx="855">
                  <c:v>-1.02796355143675</c:v>
                </c:pt>
                <c:pt idx="856">
                  <c:v>-3.5434633315383701</c:v>
                </c:pt>
                <c:pt idx="857">
                  <c:v>-6.4447262795212703</c:v>
                </c:pt>
                <c:pt idx="858">
                  <c:v>-0.86680606561097995</c:v>
                </c:pt>
                <c:pt idx="859">
                  <c:v>-1.0545848883841</c:v>
                </c:pt>
                <c:pt idx="860">
                  <c:v>4.8646216711196004</c:v>
                </c:pt>
                <c:pt idx="861">
                  <c:v>-1.0099649806870801</c:v>
                </c:pt>
                <c:pt idx="862">
                  <c:v>1.5676735412918501</c:v>
                </c:pt>
                <c:pt idx="863">
                  <c:v>-0.71106360321268702</c:v>
                </c:pt>
                <c:pt idx="864">
                  <c:v>-2.3151083824293202</c:v>
                </c:pt>
                <c:pt idx="865">
                  <c:v>-3.1225375643836899</c:v>
                </c:pt>
                <c:pt idx="866">
                  <c:v>-3.2881753694758502</c:v>
                </c:pt>
                <c:pt idx="867">
                  <c:v>-2.5427939233087402</c:v>
                </c:pt>
                <c:pt idx="868">
                  <c:v>-4.5830340459315897</c:v>
                </c:pt>
                <c:pt idx="869">
                  <c:v>-3.1619728829988798</c:v>
                </c:pt>
                <c:pt idx="870">
                  <c:v>3.5133434764881999</c:v>
                </c:pt>
                <c:pt idx="871">
                  <c:v>-3.4541972063219801</c:v>
                </c:pt>
                <c:pt idx="872">
                  <c:v>-2.2850434204354499</c:v>
                </c:pt>
                <c:pt idx="873">
                  <c:v>0.402407929755358</c:v>
                </c:pt>
                <c:pt idx="874">
                  <c:v>-1.0199409625248901</c:v>
                </c:pt>
                <c:pt idx="875">
                  <c:v>3.67540793949266</c:v>
                </c:pt>
                <c:pt idx="876">
                  <c:v>-2.37007617425142</c:v>
                </c:pt>
                <c:pt idx="877">
                  <c:v>-2.03235977096538</c:v>
                </c:pt>
                <c:pt idx="878">
                  <c:v>-0.62967112355269705</c:v>
                </c:pt>
                <c:pt idx="879">
                  <c:v>2.4147034499355602</c:v>
                </c:pt>
                <c:pt idx="880">
                  <c:v>-1.69346420295829</c:v>
                </c:pt>
                <c:pt idx="881">
                  <c:v>-2.3650877255125198</c:v>
                </c:pt>
                <c:pt idx="882">
                  <c:v>-0.78672045591614304</c:v>
                </c:pt>
                <c:pt idx="883">
                  <c:v>-0.51438133320856105</c:v>
                </c:pt>
                <c:pt idx="884">
                  <c:v>-1.76255761419989</c:v>
                </c:pt>
                <c:pt idx="885">
                  <c:v>-3.0302421047863399</c:v>
                </c:pt>
                <c:pt idx="886">
                  <c:v>-1.3357350705031701</c:v>
                </c:pt>
                <c:pt idx="887">
                  <c:v>-0.77660545575378503</c:v>
                </c:pt>
                <c:pt idx="888">
                  <c:v>-2.7608142324398099</c:v>
                </c:pt>
                <c:pt idx="889">
                  <c:v>0.58107134470682198</c:v>
                </c:pt>
                <c:pt idx="890">
                  <c:v>0.23366908079311899</c:v>
                </c:pt>
                <c:pt idx="891">
                  <c:v>-0.46991588837357001</c:v>
                </c:pt>
                <c:pt idx="892">
                  <c:v>-2.8472684891995499</c:v>
                </c:pt>
                <c:pt idx="893">
                  <c:v>1.3091190393257099</c:v>
                </c:pt>
                <c:pt idx="894">
                  <c:v>-1.01425928631496</c:v>
                </c:pt>
                <c:pt idx="895">
                  <c:v>-1.4170961783225999</c:v>
                </c:pt>
                <c:pt idx="896">
                  <c:v>-3.0434259478813401</c:v>
                </c:pt>
                <c:pt idx="897">
                  <c:v>-3.9130748724633202</c:v>
                </c:pt>
                <c:pt idx="898">
                  <c:v>2.7457690178731902</c:v>
                </c:pt>
                <c:pt idx="899">
                  <c:v>-2.4704780097149501</c:v>
                </c:pt>
                <c:pt idx="900">
                  <c:v>-3.4755843291548301</c:v>
                </c:pt>
                <c:pt idx="901">
                  <c:v>-0.61910756600472805</c:v>
                </c:pt>
                <c:pt idx="902">
                  <c:v>-1.00871582446344</c:v>
                </c:pt>
                <c:pt idx="903">
                  <c:v>-1.08246301749837</c:v>
                </c:pt>
                <c:pt idx="904">
                  <c:v>-0.44299309627953998</c:v>
                </c:pt>
                <c:pt idx="905">
                  <c:v>-0.88967941127105599</c:v>
                </c:pt>
                <c:pt idx="906">
                  <c:v>0.94739581291651098</c:v>
                </c:pt>
                <c:pt idx="907">
                  <c:v>0.68800405197987502</c:v>
                </c:pt>
                <c:pt idx="908">
                  <c:v>-1.1891199262947501</c:v>
                </c:pt>
                <c:pt idx="909">
                  <c:v>-1.2759461901946401</c:v>
                </c:pt>
                <c:pt idx="910">
                  <c:v>-1.5551237982478701</c:v>
                </c:pt>
                <c:pt idx="911">
                  <c:v>-3.1307739347180599</c:v>
                </c:pt>
                <c:pt idx="912">
                  <c:v>-1.48861434649603</c:v>
                </c:pt>
                <c:pt idx="913">
                  <c:v>-2.5599063179282502</c:v>
                </c:pt>
                <c:pt idx="914">
                  <c:v>-1.0273508387108301</c:v>
                </c:pt>
                <c:pt idx="915">
                  <c:v>-0.69221950324042103</c:v>
                </c:pt>
                <c:pt idx="916">
                  <c:v>-1.2117848934544699</c:v>
                </c:pt>
                <c:pt idx="917">
                  <c:v>2.53091814810809</c:v>
                </c:pt>
                <c:pt idx="918">
                  <c:v>-2.9499390441486502</c:v>
                </c:pt>
                <c:pt idx="919">
                  <c:v>0.57367897468116102</c:v>
                </c:pt>
                <c:pt idx="920">
                  <c:v>-2.2945473450807201</c:v>
                </c:pt>
                <c:pt idx="921">
                  <c:v>-1.71671700354487</c:v>
                </c:pt>
                <c:pt idx="922">
                  <c:v>-2.6615241509737801</c:v>
                </c:pt>
                <c:pt idx="923">
                  <c:v>-3.09850011481383</c:v>
                </c:pt>
                <c:pt idx="924">
                  <c:v>1.9565366203875501</c:v>
                </c:pt>
                <c:pt idx="925">
                  <c:v>-0.87038451352591295</c:v>
                </c:pt>
                <c:pt idx="926">
                  <c:v>3.3213964031101901</c:v>
                </c:pt>
                <c:pt idx="927">
                  <c:v>-0.58299825283956797</c:v>
                </c:pt>
                <c:pt idx="928">
                  <c:v>-0.83832393129804905</c:v>
                </c:pt>
                <c:pt idx="929">
                  <c:v>-1.0805853510740899</c:v>
                </c:pt>
                <c:pt idx="930">
                  <c:v>-2.7481912053492299</c:v>
                </c:pt>
                <c:pt idx="931">
                  <c:v>1.4219877154509799</c:v>
                </c:pt>
                <c:pt idx="932">
                  <c:v>-2.5694829969784698</c:v>
                </c:pt>
                <c:pt idx="933">
                  <c:v>0.58827327626334003</c:v>
                </c:pt>
                <c:pt idx="934">
                  <c:v>-2.8636621421535202</c:v>
                </c:pt>
                <c:pt idx="935">
                  <c:v>0.61255848642884703</c:v>
                </c:pt>
                <c:pt idx="936">
                  <c:v>-0.88624838233533398</c:v>
                </c:pt>
                <c:pt idx="937">
                  <c:v>0.37824808725950798</c:v>
                </c:pt>
                <c:pt idx="938">
                  <c:v>0.66650844248858399</c:v>
                </c:pt>
                <c:pt idx="939">
                  <c:v>-2.7747472622534999</c:v>
                </c:pt>
                <c:pt idx="940">
                  <c:v>-0.54412856297928303</c:v>
                </c:pt>
                <c:pt idx="941">
                  <c:v>-1.9052557460197399</c:v>
                </c:pt>
                <c:pt idx="942">
                  <c:v>-1.1173233902035999</c:v>
                </c:pt>
                <c:pt idx="943">
                  <c:v>-1.4978434175692099</c:v>
                </c:pt>
                <c:pt idx="944">
                  <c:v>-1.05869903994109</c:v>
                </c:pt>
                <c:pt idx="945">
                  <c:v>-2.2794193939310898</c:v>
                </c:pt>
                <c:pt idx="946">
                  <c:v>-2.8468318312604399</c:v>
                </c:pt>
                <c:pt idx="947">
                  <c:v>-1.7401450918549199</c:v>
                </c:pt>
                <c:pt idx="948">
                  <c:v>-3.8038804813403302</c:v>
                </c:pt>
                <c:pt idx="949">
                  <c:v>-2.72778070607204</c:v>
                </c:pt>
                <c:pt idx="950">
                  <c:v>-3.2613855085847598</c:v>
                </c:pt>
                <c:pt idx="951">
                  <c:v>-0.63193702444023003</c:v>
                </c:pt>
                <c:pt idx="952">
                  <c:v>-1.13117742281943</c:v>
                </c:pt>
                <c:pt idx="953">
                  <c:v>-0.40266715714558199</c:v>
                </c:pt>
                <c:pt idx="954">
                  <c:v>-2.5468676771881098</c:v>
                </c:pt>
                <c:pt idx="955">
                  <c:v>2.3978625290784898</c:v>
                </c:pt>
                <c:pt idx="956">
                  <c:v>-0.80246901013159799</c:v>
                </c:pt>
                <c:pt idx="957">
                  <c:v>-0.858473778633559</c:v>
                </c:pt>
                <c:pt idx="958">
                  <c:v>-0.83494795276648404</c:v>
                </c:pt>
                <c:pt idx="959">
                  <c:v>-2.6730274156826499</c:v>
                </c:pt>
                <c:pt idx="960">
                  <c:v>-2.1667494030879699</c:v>
                </c:pt>
                <c:pt idx="961">
                  <c:v>-1.4829482696418901</c:v>
                </c:pt>
                <c:pt idx="962">
                  <c:v>-1.5708185959699601</c:v>
                </c:pt>
                <c:pt idx="963">
                  <c:v>-0.66360514091182099</c:v>
                </c:pt>
                <c:pt idx="964">
                  <c:v>-2.24821786550338</c:v>
                </c:pt>
                <c:pt idx="965">
                  <c:v>-2.9866549388306201</c:v>
                </c:pt>
                <c:pt idx="966">
                  <c:v>-4.4147443444082297</c:v>
                </c:pt>
                <c:pt idx="967">
                  <c:v>1.2513773483847099</c:v>
                </c:pt>
                <c:pt idx="968">
                  <c:v>-2.4089579847390601</c:v>
                </c:pt>
                <c:pt idx="969">
                  <c:v>-0.80048816808263501</c:v>
                </c:pt>
                <c:pt idx="970">
                  <c:v>1.35518732860837</c:v>
                </c:pt>
                <c:pt idx="971">
                  <c:v>-1.38577062812658</c:v>
                </c:pt>
                <c:pt idx="972">
                  <c:v>-0.52183924384505198</c:v>
                </c:pt>
                <c:pt idx="973">
                  <c:v>2.4519141231082502</c:v>
                </c:pt>
                <c:pt idx="974">
                  <c:v>-2.00663783477696</c:v>
                </c:pt>
                <c:pt idx="975">
                  <c:v>3.0204650556193502</c:v>
                </c:pt>
                <c:pt idx="976">
                  <c:v>-2.1399488722791999</c:v>
                </c:pt>
                <c:pt idx="977">
                  <c:v>-0.92500912702582505</c:v>
                </c:pt>
                <c:pt idx="978">
                  <c:v>-1.85287827228739</c:v>
                </c:pt>
                <c:pt idx="979">
                  <c:v>-0.86361058100931498</c:v>
                </c:pt>
                <c:pt idx="980">
                  <c:v>-1.86142336489723</c:v>
                </c:pt>
                <c:pt idx="981">
                  <c:v>-1.3767849483738399</c:v>
                </c:pt>
                <c:pt idx="982">
                  <c:v>-0.940943710314318</c:v>
                </c:pt>
                <c:pt idx="983">
                  <c:v>1.3396699086592601</c:v>
                </c:pt>
                <c:pt idx="984">
                  <c:v>1.1697687928104099</c:v>
                </c:pt>
                <c:pt idx="985">
                  <c:v>-3.1044307601356902</c:v>
                </c:pt>
                <c:pt idx="986">
                  <c:v>-2.1749532041811102</c:v>
                </c:pt>
                <c:pt idx="987">
                  <c:v>-0.81489108445327696</c:v>
                </c:pt>
                <c:pt idx="988">
                  <c:v>-0.70980701224331999</c:v>
                </c:pt>
                <c:pt idx="989">
                  <c:v>-2.5245822529542301</c:v>
                </c:pt>
                <c:pt idx="990">
                  <c:v>-1.7967001871511901</c:v>
                </c:pt>
                <c:pt idx="991">
                  <c:v>-3.1482914264475599</c:v>
                </c:pt>
                <c:pt idx="992">
                  <c:v>-2.0121124508260899</c:v>
                </c:pt>
                <c:pt idx="993">
                  <c:v>-0.95605379846219296</c:v>
                </c:pt>
                <c:pt idx="994">
                  <c:v>-1.1800551668328501</c:v>
                </c:pt>
                <c:pt idx="995">
                  <c:v>-2.4558319234142401</c:v>
                </c:pt>
                <c:pt idx="996">
                  <c:v>-3.0074386385984599</c:v>
                </c:pt>
                <c:pt idx="997">
                  <c:v>-1.5608469043745801</c:v>
                </c:pt>
                <c:pt idx="998">
                  <c:v>3.2832866696026799</c:v>
                </c:pt>
                <c:pt idx="999">
                  <c:v>-1.0040324224652299</c:v>
                </c:pt>
                <c:pt idx="1000">
                  <c:v>-4.1208622907960297</c:v>
                </c:pt>
                <c:pt idx="1001">
                  <c:v>-1.62183863058066</c:v>
                </c:pt>
                <c:pt idx="1002">
                  <c:v>-1.54530253455413</c:v>
                </c:pt>
                <c:pt idx="1003">
                  <c:v>-0.85539574105083904</c:v>
                </c:pt>
                <c:pt idx="1004">
                  <c:v>-3.4336636727425498</c:v>
                </c:pt>
                <c:pt idx="1005">
                  <c:v>-0.96353619213911101</c:v>
                </c:pt>
                <c:pt idx="1006">
                  <c:v>-0.91031386992072905</c:v>
                </c:pt>
                <c:pt idx="1007">
                  <c:v>-2.7976301993416599</c:v>
                </c:pt>
                <c:pt idx="1008">
                  <c:v>-1.36587987045793</c:v>
                </c:pt>
                <c:pt idx="1009">
                  <c:v>-0.25586553815233898</c:v>
                </c:pt>
                <c:pt idx="1010">
                  <c:v>-1.6149234779732999</c:v>
                </c:pt>
                <c:pt idx="1011">
                  <c:v>-0.64980456403940801</c:v>
                </c:pt>
                <c:pt idx="1012">
                  <c:v>-0.38242659174735999</c:v>
                </c:pt>
                <c:pt idx="1013">
                  <c:v>-0.70640395918353005</c:v>
                </c:pt>
                <c:pt idx="1014">
                  <c:v>-1.7716432902236099</c:v>
                </c:pt>
                <c:pt idx="1015">
                  <c:v>-2.1888728665134098</c:v>
                </c:pt>
                <c:pt idx="1016">
                  <c:v>-1.9886534826115501</c:v>
                </c:pt>
                <c:pt idx="1017">
                  <c:v>-2.2267059241560898</c:v>
                </c:pt>
                <c:pt idx="1018">
                  <c:v>-2.0929018786016398</c:v>
                </c:pt>
                <c:pt idx="1019">
                  <c:v>-1.31919490293844</c:v>
                </c:pt>
                <c:pt idx="1020">
                  <c:v>-3.8570849059698502</c:v>
                </c:pt>
                <c:pt idx="1021">
                  <c:v>-1.47958378922286</c:v>
                </c:pt>
                <c:pt idx="1022">
                  <c:v>-0.56390048156177797</c:v>
                </c:pt>
                <c:pt idx="1023">
                  <c:v>-0.97016512681383305</c:v>
                </c:pt>
                <c:pt idx="1024">
                  <c:v>2.94215939140352</c:v>
                </c:pt>
                <c:pt idx="1025">
                  <c:v>-1.3596885996271499</c:v>
                </c:pt>
                <c:pt idx="1026">
                  <c:v>0.93550095608425199</c:v>
                </c:pt>
                <c:pt idx="1027">
                  <c:v>-0.54669398850089401</c:v>
                </c:pt>
                <c:pt idx="1028">
                  <c:v>1.4106579344701</c:v>
                </c:pt>
                <c:pt idx="1029">
                  <c:v>0.95417237371698105</c:v>
                </c:pt>
                <c:pt idx="1030">
                  <c:v>1.2831779419493099</c:v>
                </c:pt>
                <c:pt idx="1031">
                  <c:v>-0.85677551871049495</c:v>
                </c:pt>
                <c:pt idx="1032">
                  <c:v>-1.39161755202563</c:v>
                </c:pt>
                <c:pt idx="1033">
                  <c:v>0.34621038848552899</c:v>
                </c:pt>
                <c:pt idx="1034">
                  <c:v>-2.0538719510331398</c:v>
                </c:pt>
                <c:pt idx="1035">
                  <c:v>-3.7775649391406998</c:v>
                </c:pt>
                <c:pt idx="1036">
                  <c:v>-0.89038174510244406</c:v>
                </c:pt>
                <c:pt idx="1037">
                  <c:v>-1.0098381239704199</c:v>
                </c:pt>
                <c:pt idx="1038">
                  <c:v>0.64591736896720697</c:v>
                </c:pt>
                <c:pt idx="1039">
                  <c:v>-1.5911102081370601</c:v>
                </c:pt>
                <c:pt idx="1040">
                  <c:v>0.48541804270858602</c:v>
                </c:pt>
                <c:pt idx="1041">
                  <c:v>-0.47417653278246902</c:v>
                </c:pt>
                <c:pt idx="1042">
                  <c:v>-0.85739325869072902</c:v>
                </c:pt>
                <c:pt idx="1043">
                  <c:v>-0.89241698270942704</c:v>
                </c:pt>
                <c:pt idx="1044">
                  <c:v>-1.3760511286816</c:v>
                </c:pt>
                <c:pt idx="1045">
                  <c:v>-2.1164593663050799</c:v>
                </c:pt>
                <c:pt idx="1046">
                  <c:v>-2.69193336388334</c:v>
                </c:pt>
                <c:pt idx="1047">
                  <c:v>-0.46592967991897299</c:v>
                </c:pt>
                <c:pt idx="1048">
                  <c:v>-2.4188740816857002</c:v>
                </c:pt>
                <c:pt idx="1049">
                  <c:v>-1.77487981538087</c:v>
                </c:pt>
                <c:pt idx="1050">
                  <c:v>-0.404181159421378</c:v>
                </c:pt>
                <c:pt idx="1051">
                  <c:v>-0.28993628941300997</c:v>
                </c:pt>
                <c:pt idx="1052">
                  <c:v>-1.82521255568654</c:v>
                </c:pt>
                <c:pt idx="1053">
                  <c:v>-1.0989419969466201</c:v>
                </c:pt>
                <c:pt idx="1054">
                  <c:v>-2.7578893129056699</c:v>
                </c:pt>
                <c:pt idx="1055">
                  <c:v>1.1202177061921299</c:v>
                </c:pt>
                <c:pt idx="1056">
                  <c:v>0.43790969318390299</c:v>
                </c:pt>
                <c:pt idx="1057">
                  <c:v>-1.8905628008412101</c:v>
                </c:pt>
                <c:pt idx="1058">
                  <c:v>-2.90367741801359</c:v>
                </c:pt>
                <c:pt idx="1059">
                  <c:v>-1.20585922521754</c:v>
                </c:pt>
                <c:pt idx="1060">
                  <c:v>-1.2124649600036801</c:v>
                </c:pt>
                <c:pt idx="1061">
                  <c:v>1.75162956402207</c:v>
                </c:pt>
                <c:pt idx="1062">
                  <c:v>0.23190880114361301</c:v>
                </c:pt>
                <c:pt idx="1063">
                  <c:v>-1.01421919736407</c:v>
                </c:pt>
                <c:pt idx="1064">
                  <c:v>-1.20602341478549</c:v>
                </c:pt>
                <c:pt idx="1065">
                  <c:v>0.707707218614266</c:v>
                </c:pt>
                <c:pt idx="1066">
                  <c:v>-1.7819401739755401</c:v>
                </c:pt>
                <c:pt idx="1067">
                  <c:v>-1.91286395009021</c:v>
                </c:pt>
                <c:pt idx="1068">
                  <c:v>-1.47566013640486</c:v>
                </c:pt>
                <c:pt idx="1069">
                  <c:v>-1.42545937989604</c:v>
                </c:pt>
                <c:pt idx="1070">
                  <c:v>-3.4445982031384998</c:v>
                </c:pt>
                <c:pt idx="1071">
                  <c:v>0.703143013218966</c:v>
                </c:pt>
                <c:pt idx="1072">
                  <c:v>-2.1461248909694799</c:v>
                </c:pt>
                <c:pt idx="1073">
                  <c:v>1.4050967247755699</c:v>
                </c:pt>
                <c:pt idx="1074">
                  <c:v>1.5537490179847899</c:v>
                </c:pt>
                <c:pt idx="1075">
                  <c:v>-1.80499160816048</c:v>
                </c:pt>
                <c:pt idx="1076">
                  <c:v>-1.5366872787055701</c:v>
                </c:pt>
                <c:pt idx="1077">
                  <c:v>-1.8342307594064</c:v>
                </c:pt>
                <c:pt idx="1078">
                  <c:v>-2.4885836883419201</c:v>
                </c:pt>
                <c:pt idx="1079">
                  <c:v>-1.4688091307439299</c:v>
                </c:pt>
                <c:pt idx="1080">
                  <c:v>-0.58358491174034199</c:v>
                </c:pt>
                <c:pt idx="1081">
                  <c:v>-0.89705061965889599</c:v>
                </c:pt>
                <c:pt idx="1082">
                  <c:v>-0.80325155176926299</c:v>
                </c:pt>
                <c:pt idx="1083">
                  <c:v>-1.3762314831454201</c:v>
                </c:pt>
                <c:pt idx="1084">
                  <c:v>-0.41760326732409198</c:v>
                </c:pt>
                <c:pt idx="1085">
                  <c:v>0.48134703527464701</c:v>
                </c:pt>
                <c:pt idx="1086">
                  <c:v>-1.6306400027886001</c:v>
                </c:pt>
                <c:pt idx="1087">
                  <c:v>-1.5499288016619699</c:v>
                </c:pt>
                <c:pt idx="1088">
                  <c:v>-1.40901791152094</c:v>
                </c:pt>
                <c:pt idx="1089">
                  <c:v>-1.23199483595097</c:v>
                </c:pt>
                <c:pt idx="1090">
                  <c:v>-3.27765110309966</c:v>
                </c:pt>
                <c:pt idx="1091">
                  <c:v>0.977257111312688</c:v>
                </c:pt>
                <c:pt idx="1092">
                  <c:v>-1.19940360203588</c:v>
                </c:pt>
                <c:pt idx="1093">
                  <c:v>-1.67588556600204</c:v>
                </c:pt>
                <c:pt idx="1094">
                  <c:v>-2.4974107497506499</c:v>
                </c:pt>
                <c:pt idx="1095">
                  <c:v>-0.88445010993311302</c:v>
                </c:pt>
                <c:pt idx="1096">
                  <c:v>-2.19324703853197</c:v>
                </c:pt>
                <c:pt idx="1097">
                  <c:v>-2.7036190420623201</c:v>
                </c:pt>
                <c:pt idx="1098">
                  <c:v>-1.47939706876088</c:v>
                </c:pt>
                <c:pt idx="1099">
                  <c:v>-1.1218247854941199</c:v>
                </c:pt>
                <c:pt idx="1100">
                  <c:v>-1.33153529312555</c:v>
                </c:pt>
                <c:pt idx="1101">
                  <c:v>2.4077564683966202</c:v>
                </c:pt>
                <c:pt idx="1102">
                  <c:v>-0.31940177376352002</c:v>
                </c:pt>
                <c:pt idx="1103">
                  <c:v>-2.86413352177268</c:v>
                </c:pt>
                <c:pt idx="1104">
                  <c:v>-2.7162605455381899</c:v>
                </c:pt>
                <c:pt idx="1105">
                  <c:v>-0.73800801529293203</c:v>
                </c:pt>
                <c:pt idx="1106">
                  <c:v>1.2936795470303599</c:v>
                </c:pt>
                <c:pt idx="1107">
                  <c:v>-0.64625080320351103</c:v>
                </c:pt>
                <c:pt idx="1108">
                  <c:v>-1.4107873480113</c:v>
                </c:pt>
                <c:pt idx="1109">
                  <c:v>-2.4234848705393</c:v>
                </c:pt>
                <c:pt idx="1110">
                  <c:v>-1.5887926708362501</c:v>
                </c:pt>
                <c:pt idx="1111">
                  <c:v>-1.5144799993978699</c:v>
                </c:pt>
                <c:pt idx="1112">
                  <c:v>-2.6478246444326201</c:v>
                </c:pt>
                <c:pt idx="1113">
                  <c:v>2.2403472402007498</c:v>
                </c:pt>
                <c:pt idx="1114">
                  <c:v>0.41259487309231302</c:v>
                </c:pt>
                <c:pt idx="1115">
                  <c:v>-0.853735785124901</c:v>
                </c:pt>
                <c:pt idx="1116">
                  <c:v>-1.59118233660853</c:v>
                </c:pt>
                <c:pt idx="1117">
                  <c:v>-1.19696939245668</c:v>
                </c:pt>
                <c:pt idx="1118">
                  <c:v>-1.9653473151001799</c:v>
                </c:pt>
                <c:pt idx="1119">
                  <c:v>0.72632114558717398</c:v>
                </c:pt>
                <c:pt idx="1120">
                  <c:v>-1.00274645387046</c:v>
                </c:pt>
                <c:pt idx="1121">
                  <c:v>-1.7352676449142801</c:v>
                </c:pt>
                <c:pt idx="1122">
                  <c:v>-1.0273041183104601</c:v>
                </c:pt>
                <c:pt idx="1123">
                  <c:v>-1.99427012690473</c:v>
                </c:pt>
                <c:pt idx="1124">
                  <c:v>-1.80866446183421</c:v>
                </c:pt>
                <c:pt idx="1125">
                  <c:v>-1.2849146842274299</c:v>
                </c:pt>
                <c:pt idx="1126">
                  <c:v>0.13903406756557099</c:v>
                </c:pt>
                <c:pt idx="1127">
                  <c:v>-1.5417208592726499</c:v>
                </c:pt>
                <c:pt idx="1128">
                  <c:v>-2.1582356731741701</c:v>
                </c:pt>
                <c:pt idx="1129">
                  <c:v>-1.5478520252778101</c:v>
                </c:pt>
                <c:pt idx="1130">
                  <c:v>-0.63854626138447901</c:v>
                </c:pt>
                <c:pt idx="1131">
                  <c:v>-0.593004873622341</c:v>
                </c:pt>
                <c:pt idx="1132">
                  <c:v>-1.4323335807578901</c:v>
                </c:pt>
                <c:pt idx="1133">
                  <c:v>-1.01410047356652</c:v>
                </c:pt>
                <c:pt idx="1134">
                  <c:v>-1.5585446665143701</c:v>
                </c:pt>
                <c:pt idx="1135">
                  <c:v>-1.9019569673558101</c:v>
                </c:pt>
                <c:pt idx="1136">
                  <c:v>-0.47972125467954002</c:v>
                </c:pt>
                <c:pt idx="1137">
                  <c:v>-1.50944182276576</c:v>
                </c:pt>
                <c:pt idx="1138">
                  <c:v>-3.4735651749232601</c:v>
                </c:pt>
                <c:pt idx="1139">
                  <c:v>0.37560244288161299</c:v>
                </c:pt>
                <c:pt idx="1140">
                  <c:v>-1.12329700438906</c:v>
                </c:pt>
                <c:pt idx="1141">
                  <c:v>-2.5930170815247799</c:v>
                </c:pt>
                <c:pt idx="1142">
                  <c:v>-1.60247857164478</c:v>
                </c:pt>
                <c:pt idx="1143">
                  <c:v>-0.310191526706807</c:v>
                </c:pt>
                <c:pt idx="1144">
                  <c:v>-0.82608468795800205</c:v>
                </c:pt>
                <c:pt idx="1145">
                  <c:v>-0.91230003930244297</c:v>
                </c:pt>
                <c:pt idx="1146">
                  <c:v>-0.50538168367625902</c:v>
                </c:pt>
                <c:pt idx="1147">
                  <c:v>-0.62074917037685795</c:v>
                </c:pt>
                <c:pt idx="1148">
                  <c:v>-0.89508917446091496</c:v>
                </c:pt>
                <c:pt idx="1149">
                  <c:v>1.7584426268973801</c:v>
                </c:pt>
                <c:pt idx="1150">
                  <c:v>-0.750761618512227</c:v>
                </c:pt>
                <c:pt idx="1151">
                  <c:v>-0.99394966917840799</c:v>
                </c:pt>
                <c:pt idx="1152">
                  <c:v>-1.7164071396720599</c:v>
                </c:pt>
                <c:pt idx="1153">
                  <c:v>-2.4780113901562801</c:v>
                </c:pt>
                <c:pt idx="1154">
                  <c:v>-1.4135419636147399</c:v>
                </c:pt>
                <c:pt idx="1155">
                  <c:v>-1.91921304573121</c:v>
                </c:pt>
                <c:pt idx="1156">
                  <c:v>-0.45233643294340597</c:v>
                </c:pt>
                <c:pt idx="1157">
                  <c:v>-0.36182670610821299</c:v>
                </c:pt>
                <c:pt idx="1158">
                  <c:v>-1.5713691818031399</c:v>
                </c:pt>
                <c:pt idx="1159">
                  <c:v>-0.48247590168673499</c:v>
                </c:pt>
                <c:pt idx="1160">
                  <c:v>-1.3727245843772899</c:v>
                </c:pt>
                <c:pt idx="1161">
                  <c:v>-1.4542967638080899</c:v>
                </c:pt>
                <c:pt idx="1162">
                  <c:v>-1.5605713430019099</c:v>
                </c:pt>
                <c:pt idx="1163">
                  <c:v>-2.30852072157932</c:v>
                </c:pt>
                <c:pt idx="1164">
                  <c:v>-0.62947778521423803</c:v>
                </c:pt>
                <c:pt idx="1165">
                  <c:v>0.401019611694862</c:v>
                </c:pt>
                <c:pt idx="1166">
                  <c:v>1.3653597585705901</c:v>
                </c:pt>
                <c:pt idx="1167">
                  <c:v>-1.22221977873885</c:v>
                </c:pt>
                <c:pt idx="1168">
                  <c:v>-1.8985384890933299</c:v>
                </c:pt>
                <c:pt idx="1169">
                  <c:v>-1.4139251915682001</c:v>
                </c:pt>
                <c:pt idx="1170">
                  <c:v>-0.51889294731708901</c:v>
                </c:pt>
                <c:pt idx="1171">
                  <c:v>-0.65893537644188305</c:v>
                </c:pt>
                <c:pt idx="1172">
                  <c:v>-0.44078024365100399</c:v>
                </c:pt>
                <c:pt idx="1173">
                  <c:v>1.2817733823183499</c:v>
                </c:pt>
                <c:pt idx="1174">
                  <c:v>-0.60780831578164096</c:v>
                </c:pt>
                <c:pt idx="1175">
                  <c:v>-0.85365988700562101</c:v>
                </c:pt>
                <c:pt idx="1176">
                  <c:v>-2.14391414903077</c:v>
                </c:pt>
                <c:pt idx="1177">
                  <c:v>-1.07949395128769</c:v>
                </c:pt>
                <c:pt idx="1178">
                  <c:v>0.219667156066953</c:v>
                </c:pt>
                <c:pt idx="1179">
                  <c:v>-2.2571241211293498</c:v>
                </c:pt>
                <c:pt idx="1180">
                  <c:v>-2.4957043121799201</c:v>
                </c:pt>
                <c:pt idx="1181">
                  <c:v>-1.8494686713111299</c:v>
                </c:pt>
                <c:pt idx="1182">
                  <c:v>0.829664338807789</c:v>
                </c:pt>
                <c:pt idx="1183">
                  <c:v>1.02122344748571</c:v>
                </c:pt>
                <c:pt idx="1184">
                  <c:v>-0.367951323168974</c:v>
                </c:pt>
                <c:pt idx="1185">
                  <c:v>-0.36876146310449798</c:v>
                </c:pt>
                <c:pt idx="1186">
                  <c:v>-1.44750535631528</c:v>
                </c:pt>
                <c:pt idx="1187">
                  <c:v>-0.244670445848755</c:v>
                </c:pt>
                <c:pt idx="1188">
                  <c:v>-2.8305452890024201</c:v>
                </c:pt>
                <c:pt idx="1189">
                  <c:v>-0.47415038196704501</c:v>
                </c:pt>
                <c:pt idx="1190">
                  <c:v>-0.75237228727938099</c:v>
                </c:pt>
                <c:pt idx="1191">
                  <c:v>-0.83365777676070196</c:v>
                </c:pt>
                <c:pt idx="1192">
                  <c:v>-0.59483701777437203</c:v>
                </c:pt>
                <c:pt idx="1193">
                  <c:v>-0.224036727259599</c:v>
                </c:pt>
                <c:pt idx="1194">
                  <c:v>0.43373273690041803</c:v>
                </c:pt>
                <c:pt idx="1195">
                  <c:v>-1.0016634056138101</c:v>
                </c:pt>
                <c:pt idx="1196">
                  <c:v>-0.39741995815786901</c:v>
                </c:pt>
                <c:pt idx="1197">
                  <c:v>-0.92290001075754102</c:v>
                </c:pt>
                <c:pt idx="1198">
                  <c:v>0.63676157067235795</c:v>
                </c:pt>
                <c:pt idx="1199">
                  <c:v>0.96169598715450599</c:v>
                </c:pt>
                <c:pt idx="1200">
                  <c:v>-0.99880629681309796</c:v>
                </c:pt>
                <c:pt idx="1201">
                  <c:v>-1.4980129592832501</c:v>
                </c:pt>
                <c:pt idx="1202">
                  <c:v>-1.7725549881006599</c:v>
                </c:pt>
                <c:pt idx="1203">
                  <c:v>-0.38145081400820402</c:v>
                </c:pt>
                <c:pt idx="1204">
                  <c:v>-0.76265584636880801</c:v>
                </c:pt>
                <c:pt idx="1205">
                  <c:v>-0.94680991802400405</c:v>
                </c:pt>
                <c:pt idx="1206">
                  <c:v>0.54735442235125198</c:v>
                </c:pt>
                <c:pt idx="1207">
                  <c:v>1.7899293823384801</c:v>
                </c:pt>
                <c:pt idx="1208">
                  <c:v>-1.5674586905397401</c:v>
                </c:pt>
                <c:pt idx="1209">
                  <c:v>-1.65273900783994</c:v>
                </c:pt>
                <c:pt idx="1210">
                  <c:v>-0.52119612145280803</c:v>
                </c:pt>
                <c:pt idx="1211">
                  <c:v>2.4220797030226899</c:v>
                </c:pt>
                <c:pt idx="1212">
                  <c:v>0.983464681336227</c:v>
                </c:pt>
                <c:pt idx="1213">
                  <c:v>2.0017732541461402</c:v>
                </c:pt>
                <c:pt idx="1214">
                  <c:v>-1.15944341602116</c:v>
                </c:pt>
                <c:pt idx="1215">
                  <c:v>1.06956814218118</c:v>
                </c:pt>
                <c:pt idx="1216">
                  <c:v>-1.13850139579539</c:v>
                </c:pt>
                <c:pt idx="1217">
                  <c:v>1.6936791540593901</c:v>
                </c:pt>
                <c:pt idx="1218">
                  <c:v>-1.3967747142656199</c:v>
                </c:pt>
                <c:pt idx="1219">
                  <c:v>-1.4506952964433999</c:v>
                </c:pt>
                <c:pt idx="1220">
                  <c:v>-1.7162533770235899</c:v>
                </c:pt>
                <c:pt idx="1221">
                  <c:v>-1.1523016522221501</c:v>
                </c:pt>
                <c:pt idx="1222">
                  <c:v>0.657266004507019</c:v>
                </c:pt>
                <c:pt idx="1223">
                  <c:v>-0.64898581159105695</c:v>
                </c:pt>
                <c:pt idx="1224">
                  <c:v>1.03736344655271</c:v>
                </c:pt>
                <c:pt idx="1225">
                  <c:v>1.62198240471281</c:v>
                </c:pt>
                <c:pt idx="1226">
                  <c:v>1.8572398617858501</c:v>
                </c:pt>
                <c:pt idx="1227">
                  <c:v>1.30746255304215</c:v>
                </c:pt>
                <c:pt idx="1228">
                  <c:v>-1.6514231995773401</c:v>
                </c:pt>
                <c:pt idx="1229">
                  <c:v>0.62558446877635399</c:v>
                </c:pt>
                <c:pt idx="1230">
                  <c:v>-1.8778117104804499</c:v>
                </c:pt>
                <c:pt idx="1231">
                  <c:v>2.04995698303322</c:v>
                </c:pt>
                <c:pt idx="1232">
                  <c:v>-0.538571165193653</c:v>
                </c:pt>
                <c:pt idx="1233">
                  <c:v>1.03965533927202</c:v>
                </c:pt>
                <c:pt idx="1234">
                  <c:v>-1.2505201295539901</c:v>
                </c:pt>
                <c:pt idx="1235">
                  <c:v>0.459078223214819</c:v>
                </c:pt>
                <c:pt idx="1236">
                  <c:v>0.338607245331916</c:v>
                </c:pt>
                <c:pt idx="1237">
                  <c:v>1.4098710496032001</c:v>
                </c:pt>
                <c:pt idx="1238">
                  <c:v>-0.74921762661144298</c:v>
                </c:pt>
                <c:pt idx="1239">
                  <c:v>1.52168261189607</c:v>
                </c:pt>
                <c:pt idx="1240">
                  <c:v>-1.69675605532647</c:v>
                </c:pt>
                <c:pt idx="1241">
                  <c:v>-0.46055792630398701</c:v>
                </c:pt>
                <c:pt idx="1242">
                  <c:v>-1.0749443484488499</c:v>
                </c:pt>
                <c:pt idx="1243">
                  <c:v>-3.0801525909163199</c:v>
                </c:pt>
                <c:pt idx="1244">
                  <c:v>1.57308884155081</c:v>
                </c:pt>
                <c:pt idx="1245">
                  <c:v>-0.404561563705371</c:v>
                </c:pt>
                <c:pt idx="1246">
                  <c:v>-1.9360358211623001</c:v>
                </c:pt>
                <c:pt idx="1247">
                  <c:v>-1.7315171167799299</c:v>
                </c:pt>
                <c:pt idx="1248">
                  <c:v>-1.0521072614331299</c:v>
                </c:pt>
                <c:pt idx="1249">
                  <c:v>-0.91197496424408797</c:v>
                </c:pt>
                <c:pt idx="1250">
                  <c:v>1.4485885382924499</c:v>
                </c:pt>
                <c:pt idx="1251">
                  <c:v>-0.31868220315199303</c:v>
                </c:pt>
                <c:pt idx="1252">
                  <c:v>-1.1435864847577</c:v>
                </c:pt>
                <c:pt idx="1253">
                  <c:v>-1.4457170592544799</c:v>
                </c:pt>
                <c:pt idx="1254">
                  <c:v>-0.81388275648915598</c:v>
                </c:pt>
                <c:pt idx="1255">
                  <c:v>-1.3010778853904701</c:v>
                </c:pt>
                <c:pt idx="1256">
                  <c:v>-1.2703926181546601</c:v>
                </c:pt>
                <c:pt idx="1257">
                  <c:v>-1.2877625489931801</c:v>
                </c:pt>
                <c:pt idx="1258">
                  <c:v>-0.491856327287506</c:v>
                </c:pt>
                <c:pt idx="1259">
                  <c:v>-1.5366461116218699</c:v>
                </c:pt>
                <c:pt idx="1260">
                  <c:v>-1.1659647241125199</c:v>
                </c:pt>
                <c:pt idx="1261">
                  <c:v>-0.56555912214555704</c:v>
                </c:pt>
                <c:pt idx="1262">
                  <c:v>-1.3470684413913201</c:v>
                </c:pt>
                <c:pt idx="1263">
                  <c:v>1.09629445187268</c:v>
                </c:pt>
                <c:pt idx="1264">
                  <c:v>-1.37991694143071</c:v>
                </c:pt>
                <c:pt idx="1265">
                  <c:v>-1.8994023114696901</c:v>
                </c:pt>
                <c:pt idx="1266">
                  <c:v>-0.57273893145678201</c:v>
                </c:pt>
                <c:pt idx="1267">
                  <c:v>-1.3784905669612699</c:v>
                </c:pt>
                <c:pt idx="1268">
                  <c:v>-1.39078407435444</c:v>
                </c:pt>
                <c:pt idx="1269">
                  <c:v>-0.90530133481574804</c:v>
                </c:pt>
                <c:pt idx="1270">
                  <c:v>-0.79620762510283105</c:v>
                </c:pt>
                <c:pt idx="1271">
                  <c:v>-2.35160199888174</c:v>
                </c:pt>
                <c:pt idx="1272">
                  <c:v>-1.7275777193750499</c:v>
                </c:pt>
                <c:pt idx="1273">
                  <c:v>2.18562027057397</c:v>
                </c:pt>
                <c:pt idx="1274">
                  <c:v>-1.4919511256514599</c:v>
                </c:pt>
                <c:pt idx="1275">
                  <c:v>-0.32747859601380702</c:v>
                </c:pt>
                <c:pt idx="1276">
                  <c:v>0.68890000339319502</c:v>
                </c:pt>
                <c:pt idx="1277">
                  <c:v>-0.65054453151601099</c:v>
                </c:pt>
                <c:pt idx="1278">
                  <c:v>-1.17463644369451</c:v>
                </c:pt>
                <c:pt idx="1279">
                  <c:v>-1.3979960467189401</c:v>
                </c:pt>
                <c:pt idx="1280">
                  <c:v>-1.44930372466169</c:v>
                </c:pt>
                <c:pt idx="1281">
                  <c:v>-0.42821483880067301</c:v>
                </c:pt>
                <c:pt idx="1282">
                  <c:v>0.88669540625773802</c:v>
                </c:pt>
                <c:pt idx="1283">
                  <c:v>2.80443888644671</c:v>
                </c:pt>
                <c:pt idx="1284">
                  <c:v>-0.29061574451290401</c:v>
                </c:pt>
                <c:pt idx="1285">
                  <c:v>-0.67351425056633796</c:v>
                </c:pt>
                <c:pt idx="1286">
                  <c:v>-0.51130617796195699</c:v>
                </c:pt>
                <c:pt idx="1287">
                  <c:v>-0.79726661084106898</c:v>
                </c:pt>
                <c:pt idx="1288">
                  <c:v>1.2296036106243</c:v>
                </c:pt>
                <c:pt idx="1289">
                  <c:v>-1.45207567742483</c:v>
                </c:pt>
                <c:pt idx="1290">
                  <c:v>-0.63446294006844905</c:v>
                </c:pt>
                <c:pt idx="1291">
                  <c:v>1.3253131177087301</c:v>
                </c:pt>
                <c:pt idx="1292">
                  <c:v>-0.56161574873975995</c:v>
                </c:pt>
                <c:pt idx="1293">
                  <c:v>-0.98786206335198401</c:v>
                </c:pt>
                <c:pt idx="1294">
                  <c:v>-1.5121094057173201</c:v>
                </c:pt>
                <c:pt idx="1295">
                  <c:v>-1.5214543935200799</c:v>
                </c:pt>
                <c:pt idx="1296">
                  <c:v>0.32673188544077097</c:v>
                </c:pt>
                <c:pt idx="1297">
                  <c:v>-0.26144692762925698</c:v>
                </c:pt>
                <c:pt idx="1298">
                  <c:v>0.41011037058993</c:v>
                </c:pt>
                <c:pt idx="1299">
                  <c:v>-0.902700402634802</c:v>
                </c:pt>
                <c:pt idx="1300">
                  <c:v>-0.81631595380940503</c:v>
                </c:pt>
                <c:pt idx="1301">
                  <c:v>1.4167944061787501</c:v>
                </c:pt>
                <c:pt idx="1302">
                  <c:v>-0.43134127413177797</c:v>
                </c:pt>
                <c:pt idx="1303">
                  <c:v>-1.74266234920574</c:v>
                </c:pt>
                <c:pt idx="1304">
                  <c:v>-0.38343678123337799</c:v>
                </c:pt>
                <c:pt idx="1305">
                  <c:v>-1.48091450005301</c:v>
                </c:pt>
                <c:pt idx="1306">
                  <c:v>0.99750959461843502</c:v>
                </c:pt>
                <c:pt idx="1307">
                  <c:v>-1.6603247485041801</c:v>
                </c:pt>
                <c:pt idx="1308">
                  <c:v>-1.5130069688149701</c:v>
                </c:pt>
                <c:pt idx="1309">
                  <c:v>-0.40640305634664398</c:v>
                </c:pt>
                <c:pt idx="1310">
                  <c:v>1.02778381483871</c:v>
                </c:pt>
                <c:pt idx="1311">
                  <c:v>-1.27972859013268</c:v>
                </c:pt>
                <c:pt idx="1312">
                  <c:v>-0.51415129762174605</c:v>
                </c:pt>
                <c:pt idx="1313">
                  <c:v>-0.84437955615337601</c:v>
                </c:pt>
                <c:pt idx="1314">
                  <c:v>-0.71828519363664201</c:v>
                </c:pt>
                <c:pt idx="1315">
                  <c:v>-0.79134510724247098</c:v>
                </c:pt>
                <c:pt idx="1316">
                  <c:v>-0.40108199947265699</c:v>
                </c:pt>
                <c:pt idx="1317">
                  <c:v>0.56306698445622605</c:v>
                </c:pt>
                <c:pt idx="1318">
                  <c:v>-1.83201247723242</c:v>
                </c:pt>
                <c:pt idx="1319">
                  <c:v>0.36570329394725798</c:v>
                </c:pt>
                <c:pt idx="1320">
                  <c:v>-0.94994284418796404</c:v>
                </c:pt>
                <c:pt idx="1321">
                  <c:v>-0.99230323053040803</c:v>
                </c:pt>
                <c:pt idx="1322">
                  <c:v>-0.32612975723599402</c:v>
                </c:pt>
                <c:pt idx="1323">
                  <c:v>-1.17878132469087</c:v>
                </c:pt>
                <c:pt idx="1324">
                  <c:v>-0.67138368620580602</c:v>
                </c:pt>
                <c:pt idx="1325">
                  <c:v>-1.4279361994780799</c:v>
                </c:pt>
                <c:pt idx="1326">
                  <c:v>-0.79193757815885801</c:v>
                </c:pt>
                <c:pt idx="1327">
                  <c:v>1.7536111369696401</c:v>
                </c:pt>
                <c:pt idx="1328">
                  <c:v>-0.24499591193644199</c:v>
                </c:pt>
                <c:pt idx="1329">
                  <c:v>-0.41526540054241201</c:v>
                </c:pt>
                <c:pt idx="1330">
                  <c:v>-1.96102174787256</c:v>
                </c:pt>
                <c:pt idx="1331">
                  <c:v>0.27199580768506498</c:v>
                </c:pt>
                <c:pt idx="1332">
                  <c:v>0.71157538218050298</c:v>
                </c:pt>
                <c:pt idx="1333">
                  <c:v>-0.991498471717706</c:v>
                </c:pt>
                <c:pt idx="1334">
                  <c:v>0.33962949950175703</c:v>
                </c:pt>
                <c:pt idx="1335">
                  <c:v>-0.47953618747913901</c:v>
                </c:pt>
                <c:pt idx="1336">
                  <c:v>1.32292732344372</c:v>
                </c:pt>
                <c:pt idx="1337">
                  <c:v>1.76330980433166</c:v>
                </c:pt>
                <c:pt idx="1338">
                  <c:v>-1.56041806355277</c:v>
                </c:pt>
                <c:pt idx="1339">
                  <c:v>-1.1912506196536199</c:v>
                </c:pt>
                <c:pt idx="1340">
                  <c:v>1.6524581552916999</c:v>
                </c:pt>
                <c:pt idx="1341">
                  <c:v>-0.79868972110487002</c:v>
                </c:pt>
                <c:pt idx="1342">
                  <c:v>-1.1308264967519699</c:v>
                </c:pt>
                <c:pt idx="1343">
                  <c:v>-0.330483859852787</c:v>
                </c:pt>
                <c:pt idx="1344">
                  <c:v>-1.75131675119786</c:v>
                </c:pt>
                <c:pt idx="1345">
                  <c:v>-0.26482364325145502</c:v>
                </c:pt>
                <c:pt idx="1346">
                  <c:v>-1.40489166891018</c:v>
                </c:pt>
                <c:pt idx="1347">
                  <c:v>-0.76134349231530996</c:v>
                </c:pt>
                <c:pt idx="1348">
                  <c:v>-1.5598321267527699</c:v>
                </c:pt>
                <c:pt idx="1349">
                  <c:v>-1.17310626702621</c:v>
                </c:pt>
                <c:pt idx="1350">
                  <c:v>-1.6650692855321001</c:v>
                </c:pt>
                <c:pt idx="1351">
                  <c:v>-0.74869242259309099</c:v>
                </c:pt>
                <c:pt idx="1352">
                  <c:v>-0.48227966913523401</c:v>
                </c:pt>
                <c:pt idx="1353">
                  <c:v>0.91406468737261004</c:v>
                </c:pt>
                <c:pt idx="1354">
                  <c:v>-2.2343473802883902</c:v>
                </c:pt>
                <c:pt idx="1355">
                  <c:v>-1.3033594939048401</c:v>
                </c:pt>
                <c:pt idx="1356">
                  <c:v>-0.662305903379239</c:v>
                </c:pt>
                <c:pt idx="1357">
                  <c:v>-0.79163857489282996</c:v>
                </c:pt>
                <c:pt idx="1358">
                  <c:v>1.6327474519354901</c:v>
                </c:pt>
                <c:pt idx="1359">
                  <c:v>-2.0677300478189098</c:v>
                </c:pt>
                <c:pt idx="1360">
                  <c:v>-1.2328335532027299</c:v>
                </c:pt>
                <c:pt idx="1361">
                  <c:v>-2.25086437476131</c:v>
                </c:pt>
                <c:pt idx="1362">
                  <c:v>-1.5575837616055399</c:v>
                </c:pt>
                <c:pt idx="1363">
                  <c:v>-1.3330120553792599</c:v>
                </c:pt>
                <c:pt idx="1364">
                  <c:v>0.37691589290655297</c:v>
                </c:pt>
                <c:pt idx="1365">
                  <c:v>-1.13109155076094</c:v>
                </c:pt>
                <c:pt idx="1366">
                  <c:v>-1.07939874441599</c:v>
                </c:pt>
                <c:pt idx="1367">
                  <c:v>0.92246232537351602</c:v>
                </c:pt>
                <c:pt idx="1368">
                  <c:v>-1.6668582995502701</c:v>
                </c:pt>
                <c:pt idx="1369">
                  <c:v>0.39960149311859899</c:v>
                </c:pt>
                <c:pt idx="1370">
                  <c:v>-0.98490768016504004</c:v>
                </c:pt>
                <c:pt idx="1371">
                  <c:v>1.61507237759366</c:v>
                </c:pt>
                <c:pt idx="1372">
                  <c:v>-0.79764883417985799</c:v>
                </c:pt>
                <c:pt idx="1373">
                  <c:v>-1.0978231949548101</c:v>
                </c:pt>
                <c:pt idx="1374">
                  <c:v>-1.3675796883326601</c:v>
                </c:pt>
                <c:pt idx="1375">
                  <c:v>1.99721252043945</c:v>
                </c:pt>
                <c:pt idx="1376">
                  <c:v>-0.78301238682395702</c:v>
                </c:pt>
                <c:pt idx="1377">
                  <c:v>-7.7236611436098002E-2</c:v>
                </c:pt>
                <c:pt idx="1378">
                  <c:v>0.64332538614624502</c:v>
                </c:pt>
                <c:pt idx="1379">
                  <c:v>-2.0080887617638399</c:v>
                </c:pt>
                <c:pt idx="1380">
                  <c:v>-1.5235037270070499</c:v>
                </c:pt>
                <c:pt idx="1381">
                  <c:v>1.50569620049152</c:v>
                </c:pt>
                <c:pt idx="1382">
                  <c:v>-1.83146274388332</c:v>
                </c:pt>
                <c:pt idx="1383">
                  <c:v>-1.23244456807055</c:v>
                </c:pt>
                <c:pt idx="1384">
                  <c:v>0.71543270313391005</c:v>
                </c:pt>
                <c:pt idx="1385">
                  <c:v>-0.92929448011299198</c:v>
                </c:pt>
                <c:pt idx="1386">
                  <c:v>-0.83812673641953095</c:v>
                </c:pt>
                <c:pt idx="1387">
                  <c:v>-0.84949353429682295</c:v>
                </c:pt>
                <c:pt idx="1388">
                  <c:v>0.75468142884051204</c:v>
                </c:pt>
                <c:pt idx="1389">
                  <c:v>0.229647180204788</c:v>
                </c:pt>
                <c:pt idx="1390">
                  <c:v>-0.376608659690151</c:v>
                </c:pt>
                <c:pt idx="1391">
                  <c:v>-1.07929677272644</c:v>
                </c:pt>
                <c:pt idx="1392">
                  <c:v>-1.3822251209043099</c:v>
                </c:pt>
                <c:pt idx="1393">
                  <c:v>1.04530183875992</c:v>
                </c:pt>
                <c:pt idx="1394">
                  <c:v>2.2058176112108998</c:v>
                </c:pt>
                <c:pt idx="1395">
                  <c:v>-1.02326521914888</c:v>
                </c:pt>
                <c:pt idx="1396">
                  <c:v>-0.96413140159617905</c:v>
                </c:pt>
                <c:pt idx="1397">
                  <c:v>-1.09344065242527</c:v>
                </c:pt>
                <c:pt idx="1398">
                  <c:v>-0.29380823035236903</c:v>
                </c:pt>
                <c:pt idx="1399">
                  <c:v>-1.1192220353685101</c:v>
                </c:pt>
                <c:pt idx="1400">
                  <c:v>-0.58347693980681803</c:v>
                </c:pt>
                <c:pt idx="1401">
                  <c:v>-0.95845105868177005</c:v>
                </c:pt>
                <c:pt idx="1402">
                  <c:v>-1.5303769507230001</c:v>
                </c:pt>
                <c:pt idx="1403">
                  <c:v>0.86121778184006403</c:v>
                </c:pt>
                <c:pt idx="1404">
                  <c:v>-0.69130572400954404</c:v>
                </c:pt>
                <c:pt idx="1405">
                  <c:v>1.5355849048772101</c:v>
                </c:pt>
                <c:pt idx="1406">
                  <c:v>-1.8748701531298</c:v>
                </c:pt>
                <c:pt idx="1407">
                  <c:v>0.53821779118320501</c:v>
                </c:pt>
                <c:pt idx="1408">
                  <c:v>-1.3202639559983</c:v>
                </c:pt>
                <c:pt idx="1409">
                  <c:v>-1.11560557952074</c:v>
                </c:pt>
                <c:pt idx="1410">
                  <c:v>-0.228881450164335</c:v>
                </c:pt>
                <c:pt idx="1411">
                  <c:v>1.4007715368079601</c:v>
                </c:pt>
                <c:pt idx="1412">
                  <c:v>0.50753243264741499</c:v>
                </c:pt>
                <c:pt idx="1413">
                  <c:v>-1.2864957484189801</c:v>
                </c:pt>
                <c:pt idx="1414">
                  <c:v>-1.1986440768615301</c:v>
                </c:pt>
                <c:pt idx="1415">
                  <c:v>1.1360484008199301</c:v>
                </c:pt>
                <c:pt idx="1416">
                  <c:v>-1.5480051512259401</c:v>
                </c:pt>
                <c:pt idx="1417">
                  <c:v>-1.0226332930722299</c:v>
                </c:pt>
                <c:pt idx="1418">
                  <c:v>0.455096257125577</c:v>
                </c:pt>
                <c:pt idx="1419">
                  <c:v>-2.4542724892580998</c:v>
                </c:pt>
                <c:pt idx="1420">
                  <c:v>-1.2992474700280801</c:v>
                </c:pt>
                <c:pt idx="1421">
                  <c:v>-0.96620453217209601</c:v>
                </c:pt>
                <c:pt idx="1422">
                  <c:v>-0.31762895216669601</c:v>
                </c:pt>
                <c:pt idx="1423">
                  <c:v>0.93139407514102601</c:v>
                </c:pt>
                <c:pt idx="1424">
                  <c:v>-1.43741595953749</c:v>
                </c:pt>
                <c:pt idx="1425">
                  <c:v>1.8555590215723501</c:v>
                </c:pt>
                <c:pt idx="1426">
                  <c:v>-2.1178458498133601</c:v>
                </c:pt>
                <c:pt idx="1427">
                  <c:v>-1.37579345805336</c:v>
                </c:pt>
                <c:pt idx="1428">
                  <c:v>0.13561949378656901</c:v>
                </c:pt>
                <c:pt idx="1429">
                  <c:v>0.76516830330571595</c:v>
                </c:pt>
                <c:pt idx="1430">
                  <c:v>1.0039960812116799</c:v>
                </c:pt>
                <c:pt idx="1431">
                  <c:v>-1.4985660085764301</c:v>
                </c:pt>
                <c:pt idx="1432">
                  <c:v>-0.43006887252192699</c:v>
                </c:pt>
                <c:pt idx="1433">
                  <c:v>0.72560984595104705</c:v>
                </c:pt>
                <c:pt idx="1434">
                  <c:v>-1.5955560972528799</c:v>
                </c:pt>
                <c:pt idx="1435">
                  <c:v>-0.84615994969828801</c:v>
                </c:pt>
                <c:pt idx="1436">
                  <c:v>-0.41096264025256801</c:v>
                </c:pt>
                <c:pt idx="1437">
                  <c:v>1.3067191610031601</c:v>
                </c:pt>
                <c:pt idx="1438">
                  <c:v>0.85229234742645699</c:v>
                </c:pt>
                <c:pt idx="1439">
                  <c:v>-0.54595796472550695</c:v>
                </c:pt>
                <c:pt idx="1440">
                  <c:v>-2.2897564895659102</c:v>
                </c:pt>
                <c:pt idx="1441">
                  <c:v>-1.28802538621545</c:v>
                </c:pt>
                <c:pt idx="1442">
                  <c:v>-0.65488924433043005</c:v>
                </c:pt>
                <c:pt idx="1443">
                  <c:v>-1.0794656783687899</c:v>
                </c:pt>
                <c:pt idx="1444">
                  <c:v>-0.89070380025425699</c:v>
                </c:pt>
                <c:pt idx="1445">
                  <c:v>0.61136277450893495</c:v>
                </c:pt>
                <c:pt idx="1446">
                  <c:v>-1.5091554830162399</c:v>
                </c:pt>
                <c:pt idx="1447">
                  <c:v>-1.6292841122620301</c:v>
                </c:pt>
                <c:pt idx="1448">
                  <c:v>0.76221246432928003</c:v>
                </c:pt>
                <c:pt idx="1449">
                  <c:v>-0.62787977641277204</c:v>
                </c:pt>
                <c:pt idx="1450">
                  <c:v>-1.1478319830474399</c:v>
                </c:pt>
                <c:pt idx="1451">
                  <c:v>-0.49353618540677702</c:v>
                </c:pt>
                <c:pt idx="1452">
                  <c:v>-0.37360142470542002</c:v>
                </c:pt>
                <c:pt idx="1453">
                  <c:v>-0.95708314418640394</c:v>
                </c:pt>
                <c:pt idx="1454">
                  <c:v>-0.286145183700247</c:v>
                </c:pt>
                <c:pt idx="1455">
                  <c:v>0.81066744847741101</c:v>
                </c:pt>
                <c:pt idx="1456">
                  <c:v>-1.1453528391007699</c:v>
                </c:pt>
                <c:pt idx="1457">
                  <c:v>-1.5080601012414101</c:v>
                </c:pt>
                <c:pt idx="1458">
                  <c:v>0.62436959395262004</c:v>
                </c:pt>
                <c:pt idx="1459">
                  <c:v>-1.25606427894481</c:v>
                </c:pt>
                <c:pt idx="1460">
                  <c:v>-0.27268684106001201</c:v>
                </c:pt>
                <c:pt idx="1461">
                  <c:v>-0.36593574781767901</c:v>
                </c:pt>
                <c:pt idx="1462">
                  <c:v>0.59065834856136201</c:v>
                </c:pt>
                <c:pt idx="1463">
                  <c:v>-1.13031230878054</c:v>
                </c:pt>
                <c:pt idx="1464">
                  <c:v>-0.53692404851409004</c:v>
                </c:pt>
                <c:pt idx="1465">
                  <c:v>0.86231977489366995</c:v>
                </c:pt>
                <c:pt idx="1466">
                  <c:v>-1.8532711327007401</c:v>
                </c:pt>
                <c:pt idx="1467">
                  <c:v>0.29691586162686301</c:v>
                </c:pt>
                <c:pt idx="1468">
                  <c:v>0.89486237354345899</c:v>
                </c:pt>
                <c:pt idx="1469">
                  <c:v>-1.47168217225441</c:v>
                </c:pt>
                <c:pt idx="1470">
                  <c:v>0.83932141599109</c:v>
                </c:pt>
                <c:pt idx="1471">
                  <c:v>0.54983767091220204</c:v>
                </c:pt>
                <c:pt idx="1472">
                  <c:v>-0.32482031583089399</c:v>
                </c:pt>
                <c:pt idx="1473">
                  <c:v>1.1643663284539201</c:v>
                </c:pt>
                <c:pt idx="1474">
                  <c:v>-1.03020529645794</c:v>
                </c:pt>
                <c:pt idx="1475">
                  <c:v>-0.59259390745395601</c:v>
                </c:pt>
                <c:pt idx="1476">
                  <c:v>-0.52193730139662597</c:v>
                </c:pt>
                <c:pt idx="1477">
                  <c:v>1.8829534184966601</c:v>
                </c:pt>
                <c:pt idx="1478">
                  <c:v>1.12700846571039</c:v>
                </c:pt>
                <c:pt idx="1479">
                  <c:v>1.2958999022484301</c:v>
                </c:pt>
                <c:pt idx="1480">
                  <c:v>-0.90330077827153099</c:v>
                </c:pt>
                <c:pt idx="1481">
                  <c:v>1.02459630804173</c:v>
                </c:pt>
                <c:pt idx="1482">
                  <c:v>-1.3273836406928601</c:v>
                </c:pt>
                <c:pt idx="1483">
                  <c:v>-1.19400319887296</c:v>
                </c:pt>
                <c:pt idx="1484">
                  <c:v>-1.12772705509062</c:v>
                </c:pt>
                <c:pt idx="1485">
                  <c:v>-0.54836066300069197</c:v>
                </c:pt>
                <c:pt idx="1486">
                  <c:v>-1.3020796090631499</c:v>
                </c:pt>
                <c:pt idx="1487">
                  <c:v>-0.98640124815999097</c:v>
                </c:pt>
                <c:pt idx="1488">
                  <c:v>-0.25130086199646701</c:v>
                </c:pt>
                <c:pt idx="1489">
                  <c:v>1.3879774327494701</c:v>
                </c:pt>
                <c:pt idx="1490">
                  <c:v>0.25811778089919002</c:v>
                </c:pt>
                <c:pt idx="1491">
                  <c:v>8.69820250951885E-2</c:v>
                </c:pt>
                <c:pt idx="1492">
                  <c:v>-0.230387549920648</c:v>
                </c:pt>
                <c:pt idx="1493">
                  <c:v>0.49449540371509298</c:v>
                </c:pt>
                <c:pt idx="1494">
                  <c:v>-0.93613683611291099</c:v>
                </c:pt>
                <c:pt idx="1495">
                  <c:v>0.69719319836018601</c:v>
                </c:pt>
                <c:pt idx="1496">
                  <c:v>-1.0486937564110701</c:v>
                </c:pt>
                <c:pt idx="1497">
                  <c:v>0.38982853725515398</c:v>
                </c:pt>
                <c:pt idx="1498">
                  <c:v>-0.242612337438598</c:v>
                </c:pt>
                <c:pt idx="1499">
                  <c:v>-0.28907647906473599</c:v>
                </c:pt>
                <c:pt idx="1500">
                  <c:v>1.114762548486</c:v>
                </c:pt>
                <c:pt idx="1501">
                  <c:v>-0.72672972566573502</c:v>
                </c:pt>
                <c:pt idx="1502">
                  <c:v>0.41640297372132101</c:v>
                </c:pt>
                <c:pt idx="1503">
                  <c:v>-1.09017134275904</c:v>
                </c:pt>
                <c:pt idx="1504">
                  <c:v>-0.643165947737668</c:v>
                </c:pt>
                <c:pt idx="1505">
                  <c:v>1.0990477708620501</c:v>
                </c:pt>
                <c:pt idx="1506">
                  <c:v>-0.46478165995031101</c:v>
                </c:pt>
                <c:pt idx="1507">
                  <c:v>-0.96338758867810304</c:v>
                </c:pt>
                <c:pt idx="1508">
                  <c:v>0.30023509624399802</c:v>
                </c:pt>
                <c:pt idx="1509">
                  <c:v>0.94342954337399099</c:v>
                </c:pt>
                <c:pt idx="1510">
                  <c:v>1.50116528704847</c:v>
                </c:pt>
                <c:pt idx="1511">
                  <c:v>1.0577608600746</c:v>
                </c:pt>
                <c:pt idx="1512">
                  <c:v>-1.1951538144543901</c:v>
                </c:pt>
                <c:pt idx="1513">
                  <c:v>-1.0670037076150301</c:v>
                </c:pt>
                <c:pt idx="1514">
                  <c:v>-1.1205510581921601</c:v>
                </c:pt>
                <c:pt idx="1515">
                  <c:v>-0.25785420396641001</c:v>
                </c:pt>
                <c:pt idx="1516">
                  <c:v>0.206820361247568</c:v>
                </c:pt>
                <c:pt idx="1517">
                  <c:v>-1.25968016634355</c:v>
                </c:pt>
                <c:pt idx="1518">
                  <c:v>0.44934978959545702</c:v>
                </c:pt>
                <c:pt idx="1519">
                  <c:v>0.53707947596753802</c:v>
                </c:pt>
                <c:pt idx="1520">
                  <c:v>-0.52092186776234195</c:v>
                </c:pt>
                <c:pt idx="1521">
                  <c:v>0.69589694533476698</c:v>
                </c:pt>
                <c:pt idx="1522">
                  <c:v>-0.103529039906419</c:v>
                </c:pt>
                <c:pt idx="1523">
                  <c:v>0.39401348711426998</c:v>
                </c:pt>
                <c:pt idx="1524">
                  <c:v>0.366086773268673</c:v>
                </c:pt>
                <c:pt idx="1525">
                  <c:v>-0.46326291658998803</c:v>
                </c:pt>
                <c:pt idx="1526">
                  <c:v>-0.72748764390791198</c:v>
                </c:pt>
                <c:pt idx="1527">
                  <c:v>-0.71472581731260698</c:v>
                </c:pt>
                <c:pt idx="1528">
                  <c:v>0.54385183971088702</c:v>
                </c:pt>
                <c:pt idx="1529">
                  <c:v>-0.62423775615559496</c:v>
                </c:pt>
                <c:pt idx="1530">
                  <c:v>-0.26542267921072199</c:v>
                </c:pt>
                <c:pt idx="1531">
                  <c:v>-0.54299717059039199</c:v>
                </c:pt>
                <c:pt idx="1532">
                  <c:v>-0.84829070117855299</c:v>
                </c:pt>
                <c:pt idx="1533">
                  <c:v>-0.22835167845129101</c:v>
                </c:pt>
                <c:pt idx="1534">
                  <c:v>-0.80279022012057299</c:v>
                </c:pt>
                <c:pt idx="1535">
                  <c:v>0.86137354993993298</c:v>
                </c:pt>
                <c:pt idx="1536">
                  <c:v>-0.26248127197589999</c:v>
                </c:pt>
                <c:pt idx="1537">
                  <c:v>0.19377793652261799</c:v>
                </c:pt>
                <c:pt idx="1538">
                  <c:v>-1.0424241303372801</c:v>
                </c:pt>
                <c:pt idx="1539">
                  <c:v>-0.991306552074116</c:v>
                </c:pt>
                <c:pt idx="1540">
                  <c:v>-0.65123335832631002</c:v>
                </c:pt>
                <c:pt idx="1541">
                  <c:v>-0.50993501931823904</c:v>
                </c:pt>
                <c:pt idx="1542">
                  <c:v>-0.28542334414509701</c:v>
                </c:pt>
                <c:pt idx="1543">
                  <c:v>-0.53262908564283895</c:v>
                </c:pt>
                <c:pt idx="1544">
                  <c:v>0.83790393540761898</c:v>
                </c:pt>
                <c:pt idx="1545">
                  <c:v>-0.130496093597781</c:v>
                </c:pt>
                <c:pt idx="1546">
                  <c:v>-0.34544052821555998</c:v>
                </c:pt>
                <c:pt idx="1547">
                  <c:v>0.65895224172162203</c:v>
                </c:pt>
                <c:pt idx="1548">
                  <c:v>0.284439702955395</c:v>
                </c:pt>
                <c:pt idx="1549">
                  <c:v>-0.469213605066989</c:v>
                </c:pt>
                <c:pt idx="1550">
                  <c:v>0.33284311135243499</c:v>
                </c:pt>
                <c:pt idx="1551">
                  <c:v>-0.39032067432302597</c:v>
                </c:pt>
                <c:pt idx="1552">
                  <c:v>1.02329944573832</c:v>
                </c:pt>
                <c:pt idx="1553">
                  <c:v>-0.760202224830828</c:v>
                </c:pt>
                <c:pt idx="1554">
                  <c:v>-0.61851678751756201</c:v>
                </c:pt>
                <c:pt idx="1555">
                  <c:v>-1.0860754546917999</c:v>
                </c:pt>
                <c:pt idx="1556">
                  <c:v>-0.29238350195311003</c:v>
                </c:pt>
                <c:pt idx="1557">
                  <c:v>-0.41787409780113999</c:v>
                </c:pt>
                <c:pt idx="1558">
                  <c:v>-0.19442721634857699</c:v>
                </c:pt>
                <c:pt idx="1559">
                  <c:v>-0.44213029754827499</c:v>
                </c:pt>
                <c:pt idx="1560">
                  <c:v>-0.55210380888875099</c:v>
                </c:pt>
                <c:pt idx="1561">
                  <c:v>-0.247994811668416</c:v>
                </c:pt>
                <c:pt idx="1562">
                  <c:v>-0.18769277425806599</c:v>
                </c:pt>
                <c:pt idx="1563">
                  <c:v>0.56164974140232304</c:v>
                </c:pt>
                <c:pt idx="1564">
                  <c:v>0.19306547092085</c:v>
                </c:pt>
                <c:pt idx="1565">
                  <c:v>-1.2130811815296101</c:v>
                </c:pt>
                <c:pt idx="1566">
                  <c:v>0.88194797031144601</c:v>
                </c:pt>
                <c:pt idx="1567">
                  <c:v>0.167282112115577</c:v>
                </c:pt>
                <c:pt idx="1568">
                  <c:v>-0.94545615579852404</c:v>
                </c:pt>
                <c:pt idx="1569">
                  <c:v>0.21968787056242201</c:v>
                </c:pt>
                <c:pt idx="1570">
                  <c:v>-0.58501419134510602</c:v>
                </c:pt>
                <c:pt idx="1571">
                  <c:v>0.84549838176575698</c:v>
                </c:pt>
                <c:pt idx="1572">
                  <c:v>0.75466953901721701</c:v>
                </c:pt>
                <c:pt idx="1573">
                  <c:v>0.58344268423065804</c:v>
                </c:pt>
                <c:pt idx="1574">
                  <c:v>0.39759260857537598</c:v>
                </c:pt>
                <c:pt idx="1575">
                  <c:v>-0.378644727754396</c:v>
                </c:pt>
                <c:pt idx="1576">
                  <c:v>-0.66506136603650701</c:v>
                </c:pt>
                <c:pt idx="1577">
                  <c:v>-0.120775205935105</c:v>
                </c:pt>
                <c:pt idx="1578">
                  <c:v>0.30680485326140999</c:v>
                </c:pt>
                <c:pt idx="1579">
                  <c:v>-0.59845909463445901</c:v>
                </c:pt>
                <c:pt idx="1580">
                  <c:v>1.01706625029238</c:v>
                </c:pt>
                <c:pt idx="1581">
                  <c:v>-0.54850633726069298</c:v>
                </c:pt>
                <c:pt idx="1582">
                  <c:v>0.90354536102979699</c:v>
                </c:pt>
                <c:pt idx="1583">
                  <c:v>0.107439955199418</c:v>
                </c:pt>
                <c:pt idx="1584">
                  <c:v>-0.249809725101269</c:v>
                </c:pt>
                <c:pt idx="1585">
                  <c:v>0.51281720010243104</c:v>
                </c:pt>
                <c:pt idx="1586">
                  <c:v>-0.298026980064035</c:v>
                </c:pt>
                <c:pt idx="1587">
                  <c:v>-0.38667140952244899</c:v>
                </c:pt>
                <c:pt idx="1588">
                  <c:v>-0.51362008431283401</c:v>
                </c:pt>
                <c:pt idx="1589">
                  <c:v>0.76348814578664503</c:v>
                </c:pt>
                <c:pt idx="1590">
                  <c:v>-0.329490673331094</c:v>
                </c:pt>
                <c:pt idx="1591">
                  <c:v>-0.86218032214796803</c:v>
                </c:pt>
                <c:pt idx="1592">
                  <c:v>-0.18619022538424901</c:v>
                </c:pt>
                <c:pt idx="1593">
                  <c:v>-0.52399884219469905</c:v>
                </c:pt>
                <c:pt idx="1594">
                  <c:v>-0.92247096961202701</c:v>
                </c:pt>
                <c:pt idx="1595">
                  <c:v>-0.44411558795850897</c:v>
                </c:pt>
                <c:pt idx="1596">
                  <c:v>1.18053289715714</c:v>
                </c:pt>
                <c:pt idx="1597">
                  <c:v>0.22741619625336201</c:v>
                </c:pt>
                <c:pt idx="1598">
                  <c:v>-1.59314491604829</c:v>
                </c:pt>
                <c:pt idx="1599">
                  <c:v>0.32352842567512802</c:v>
                </c:pt>
                <c:pt idx="1600">
                  <c:v>0.62004765230590497</c:v>
                </c:pt>
                <c:pt idx="1601">
                  <c:v>0.173412880791072</c:v>
                </c:pt>
                <c:pt idx="1602">
                  <c:v>-0.55495377232035403</c:v>
                </c:pt>
                <c:pt idx="1603">
                  <c:v>-0.48412578420541502</c:v>
                </c:pt>
                <c:pt idx="1604">
                  <c:v>0.45967892595117998</c:v>
                </c:pt>
                <c:pt idx="1605">
                  <c:v>0.35001023015627403</c:v>
                </c:pt>
                <c:pt idx="1606">
                  <c:v>-0.737787219416697</c:v>
                </c:pt>
                <c:pt idx="1607">
                  <c:v>-1.0194398485793901</c:v>
                </c:pt>
                <c:pt idx="1608">
                  <c:v>-0.38944909294359098</c:v>
                </c:pt>
                <c:pt idx="1609">
                  <c:v>-0.38219367681240701</c:v>
                </c:pt>
                <c:pt idx="1610">
                  <c:v>0.44428849740375098</c:v>
                </c:pt>
                <c:pt idx="1611">
                  <c:v>0.420401283146629</c:v>
                </c:pt>
                <c:pt idx="1612">
                  <c:v>-0.55621235394451196</c:v>
                </c:pt>
                <c:pt idx="1613">
                  <c:v>-0.79511557474816597</c:v>
                </c:pt>
                <c:pt idx="1614">
                  <c:v>-0.67096408725128998</c:v>
                </c:pt>
                <c:pt idx="1615">
                  <c:v>-0.59976993853834104</c:v>
                </c:pt>
                <c:pt idx="1616">
                  <c:v>0.37864099452819899</c:v>
                </c:pt>
                <c:pt idx="1617">
                  <c:v>-0.43135265390005301</c:v>
                </c:pt>
                <c:pt idx="1618">
                  <c:v>-0.62333709858959296</c:v>
                </c:pt>
                <c:pt idx="1619">
                  <c:v>0.170962615265323</c:v>
                </c:pt>
                <c:pt idx="1620">
                  <c:v>-0.75799529211140604</c:v>
                </c:pt>
                <c:pt idx="1621">
                  <c:v>0.643052649883183</c:v>
                </c:pt>
                <c:pt idx="1622">
                  <c:v>0.42475210203425401</c:v>
                </c:pt>
                <c:pt idx="1623">
                  <c:v>-1.0145599548300099</c:v>
                </c:pt>
                <c:pt idx="1624">
                  <c:v>-0.66632459315038906</c:v>
                </c:pt>
                <c:pt idx="1625">
                  <c:v>-0.50493363024177196</c:v>
                </c:pt>
                <c:pt idx="1626">
                  <c:v>-0.46854689604536998</c:v>
                </c:pt>
                <c:pt idx="1627">
                  <c:v>0.183254237162675</c:v>
                </c:pt>
                <c:pt idx="1628">
                  <c:v>-0.166449051565325</c:v>
                </c:pt>
                <c:pt idx="1629">
                  <c:v>-0.63854410893355396</c:v>
                </c:pt>
                <c:pt idx="1630">
                  <c:v>9.6567187779457594E-2</c:v>
                </c:pt>
                <c:pt idx="1631">
                  <c:v>1.1413015636463999</c:v>
                </c:pt>
                <c:pt idx="1632">
                  <c:v>0.58983590276386499</c:v>
                </c:pt>
                <c:pt idx="1633">
                  <c:v>0.43834675575878101</c:v>
                </c:pt>
                <c:pt idx="1634">
                  <c:v>1.1885846775764399</c:v>
                </c:pt>
                <c:pt idx="1635">
                  <c:v>-0.45745570359377702</c:v>
                </c:pt>
                <c:pt idx="1636">
                  <c:v>-0.13738822327387101</c:v>
                </c:pt>
                <c:pt idx="1637">
                  <c:v>-0.51720649182357403</c:v>
                </c:pt>
                <c:pt idx="1638">
                  <c:v>-0.14673292336256599</c:v>
                </c:pt>
                <c:pt idx="1639">
                  <c:v>1.24011336136466</c:v>
                </c:pt>
                <c:pt idx="1640">
                  <c:v>0.215680229963815</c:v>
                </c:pt>
                <c:pt idx="1641">
                  <c:v>0.28564537161925302</c:v>
                </c:pt>
                <c:pt idx="1642">
                  <c:v>-0.49990284066829499</c:v>
                </c:pt>
                <c:pt idx="1643">
                  <c:v>-0.73997452329848001</c:v>
                </c:pt>
                <c:pt idx="1644">
                  <c:v>-0.40851496126504599</c:v>
                </c:pt>
                <c:pt idx="1645">
                  <c:v>-0.46539876057423601</c:v>
                </c:pt>
                <c:pt idx="1646">
                  <c:v>0.47767319163830901</c:v>
                </c:pt>
                <c:pt idx="1647">
                  <c:v>-0.53454781358306702</c:v>
                </c:pt>
                <c:pt idx="1648">
                  <c:v>-0.83360828678713905</c:v>
                </c:pt>
                <c:pt idx="1649">
                  <c:v>0.65863016175123601</c:v>
                </c:pt>
                <c:pt idx="1650">
                  <c:v>-0.457224320574111</c:v>
                </c:pt>
                <c:pt idx="1651">
                  <c:v>0.105908229043473</c:v>
                </c:pt>
                <c:pt idx="1652">
                  <c:v>-0.19081895771298699</c:v>
                </c:pt>
                <c:pt idx="1653">
                  <c:v>0.27876082095258398</c:v>
                </c:pt>
                <c:pt idx="1654">
                  <c:v>-1.02355597233259</c:v>
                </c:pt>
                <c:pt idx="1655">
                  <c:v>0.185815214391165</c:v>
                </c:pt>
                <c:pt idx="1656">
                  <c:v>0.39096931982069</c:v>
                </c:pt>
                <c:pt idx="1657">
                  <c:v>0.18011652378613899</c:v>
                </c:pt>
                <c:pt idx="1658">
                  <c:v>-0.121407320051648</c:v>
                </c:pt>
                <c:pt idx="1659">
                  <c:v>-0.44134548810060398</c:v>
                </c:pt>
                <c:pt idx="1660">
                  <c:v>-0.289386223274395</c:v>
                </c:pt>
                <c:pt idx="1661">
                  <c:v>-0.47573382690257698</c:v>
                </c:pt>
                <c:pt idx="1662">
                  <c:v>-0.62826379357878404</c:v>
                </c:pt>
                <c:pt idx="1663">
                  <c:v>0.62373898554333496</c:v>
                </c:pt>
                <c:pt idx="1664">
                  <c:v>-0.55857356506008204</c:v>
                </c:pt>
                <c:pt idx="1665">
                  <c:v>-0.60228037305133997</c:v>
                </c:pt>
                <c:pt idx="1666">
                  <c:v>-0.275723413409388</c:v>
                </c:pt>
                <c:pt idx="1667">
                  <c:v>-0.67727242331034199</c:v>
                </c:pt>
                <c:pt idx="1668">
                  <c:v>-0.70083245835085795</c:v>
                </c:pt>
                <c:pt idx="1669">
                  <c:v>-0.52271905900851401</c:v>
                </c:pt>
                <c:pt idx="1670">
                  <c:v>-0.44119734597493898</c:v>
                </c:pt>
                <c:pt idx="1671">
                  <c:v>0.68233402610182603</c:v>
                </c:pt>
                <c:pt idx="1672">
                  <c:v>0.224339546452585</c:v>
                </c:pt>
                <c:pt idx="1673">
                  <c:v>0.42005334393190003</c:v>
                </c:pt>
                <c:pt idx="1674">
                  <c:v>-0.89028202616225405</c:v>
                </c:pt>
                <c:pt idx="1675">
                  <c:v>-0.14763043271833101</c:v>
                </c:pt>
                <c:pt idx="1676">
                  <c:v>-0.29698485663377799</c:v>
                </c:pt>
                <c:pt idx="1677">
                  <c:v>-0.38824665906855399</c:v>
                </c:pt>
                <c:pt idx="1678">
                  <c:v>-0.50282856505037199</c:v>
                </c:pt>
                <c:pt idx="1679">
                  <c:v>-0.28541484138468498</c:v>
                </c:pt>
                <c:pt idx="1680">
                  <c:v>0.16060575997714799</c:v>
                </c:pt>
                <c:pt idx="1681">
                  <c:v>0.259959571373164</c:v>
                </c:pt>
                <c:pt idx="1682">
                  <c:v>0.44543110141440301</c:v>
                </c:pt>
                <c:pt idx="1683">
                  <c:v>-0.14395965118918999</c:v>
                </c:pt>
                <c:pt idx="1684">
                  <c:v>-0.55101287518175401</c:v>
                </c:pt>
                <c:pt idx="1685">
                  <c:v>0.24003221709414599</c:v>
                </c:pt>
                <c:pt idx="1686">
                  <c:v>-0.41096798047467897</c:v>
                </c:pt>
                <c:pt idx="1687">
                  <c:v>2.85479203331096E-2</c:v>
                </c:pt>
                <c:pt idx="1688">
                  <c:v>-1.0322942833384099</c:v>
                </c:pt>
                <c:pt idx="1689">
                  <c:v>0.18935973863529701</c:v>
                </c:pt>
                <c:pt idx="1690">
                  <c:v>0.60322893432359004</c:v>
                </c:pt>
                <c:pt idx="1691">
                  <c:v>-0.48181295537065699</c:v>
                </c:pt>
                <c:pt idx="1692">
                  <c:v>-0.429872309393731</c:v>
                </c:pt>
                <c:pt idx="1693">
                  <c:v>0.71893186917459195</c:v>
                </c:pt>
                <c:pt idx="1694">
                  <c:v>-0.58922457066981704</c:v>
                </c:pt>
                <c:pt idx="1695">
                  <c:v>-0.15861863696482101</c:v>
                </c:pt>
                <c:pt idx="1696">
                  <c:v>-0.42016202584435702</c:v>
                </c:pt>
                <c:pt idx="1697">
                  <c:v>-0.49459981993486002</c:v>
                </c:pt>
                <c:pt idx="1698">
                  <c:v>0.52867903157143803</c:v>
                </c:pt>
                <c:pt idx="1699">
                  <c:v>-0.59086285299247698</c:v>
                </c:pt>
                <c:pt idx="1700">
                  <c:v>0.88335353473102196</c:v>
                </c:pt>
                <c:pt idx="1701">
                  <c:v>7.6131570214069896E-2</c:v>
                </c:pt>
                <c:pt idx="1702">
                  <c:v>-0.16832222732874899</c:v>
                </c:pt>
                <c:pt idx="1703">
                  <c:v>-0.74836673624022798</c:v>
                </c:pt>
                <c:pt idx="1704">
                  <c:v>0.45292847139812198</c:v>
                </c:pt>
                <c:pt idx="1705">
                  <c:v>-0.14678156349383401</c:v>
                </c:pt>
                <c:pt idx="1706">
                  <c:v>-0.410625584014779</c:v>
                </c:pt>
                <c:pt idx="1707">
                  <c:v>-0.74889779702425796</c:v>
                </c:pt>
                <c:pt idx="1708">
                  <c:v>-0.47839492819428903</c:v>
                </c:pt>
                <c:pt idx="1709">
                  <c:v>0.15195081476577099</c:v>
                </c:pt>
                <c:pt idx="1710">
                  <c:v>0.45508878209453602</c:v>
                </c:pt>
                <c:pt idx="1711">
                  <c:v>-0.57892614698617095</c:v>
                </c:pt>
                <c:pt idx="1712">
                  <c:v>-0.41935482378819</c:v>
                </c:pt>
                <c:pt idx="1713">
                  <c:v>-0.34694905888310601</c:v>
                </c:pt>
                <c:pt idx="1714">
                  <c:v>0.43161217196538298</c:v>
                </c:pt>
                <c:pt idx="1715">
                  <c:v>0.42277656809748698</c:v>
                </c:pt>
                <c:pt idx="1716">
                  <c:v>-0.59132292903889505</c:v>
                </c:pt>
                <c:pt idx="1717">
                  <c:v>-0.480836421940178</c:v>
                </c:pt>
                <c:pt idx="1718">
                  <c:v>0.239565894673963</c:v>
                </c:pt>
                <c:pt idx="1719">
                  <c:v>0.12926615891701099</c:v>
                </c:pt>
                <c:pt idx="1720">
                  <c:v>0.45706673079541599</c:v>
                </c:pt>
                <c:pt idx="1721">
                  <c:v>-0.26899387553045301</c:v>
                </c:pt>
                <c:pt idx="1722">
                  <c:v>-0.90194665994246603</c:v>
                </c:pt>
                <c:pt idx="1723">
                  <c:v>0.347010877691109</c:v>
                </c:pt>
                <c:pt idx="1724">
                  <c:v>-0.22985468556583699</c:v>
                </c:pt>
                <c:pt idx="1725">
                  <c:v>0.38596370445929501</c:v>
                </c:pt>
                <c:pt idx="1726">
                  <c:v>-0.78915013022165403</c:v>
                </c:pt>
                <c:pt idx="1727">
                  <c:v>-0.310105390549542</c:v>
                </c:pt>
                <c:pt idx="1728">
                  <c:v>0.41570225934349703</c:v>
                </c:pt>
                <c:pt idx="1729">
                  <c:v>0.41503920622428297</c:v>
                </c:pt>
                <c:pt idx="1730">
                  <c:v>0.16527412069397299</c:v>
                </c:pt>
                <c:pt idx="1731">
                  <c:v>-0.55573896793538002</c:v>
                </c:pt>
                <c:pt idx="1732">
                  <c:v>0.74609065203588398</c:v>
                </c:pt>
                <c:pt idx="1733">
                  <c:v>0.37791567029199702</c:v>
                </c:pt>
                <c:pt idx="1734">
                  <c:v>-0.26212430039310303</c:v>
                </c:pt>
                <c:pt idx="1735">
                  <c:v>0.181275225376865</c:v>
                </c:pt>
                <c:pt idx="1736">
                  <c:v>0.45491613661278901</c:v>
                </c:pt>
                <c:pt idx="1737">
                  <c:v>0.44175149487395998</c:v>
                </c:pt>
                <c:pt idx="1738">
                  <c:v>0.73686489994170301</c:v>
                </c:pt>
                <c:pt idx="1739">
                  <c:v>-0.246244319466141</c:v>
                </c:pt>
                <c:pt idx="1740">
                  <c:v>0.38088348924904802</c:v>
                </c:pt>
                <c:pt idx="1741">
                  <c:v>-8.8080527394278005E-2</c:v>
                </c:pt>
                <c:pt idx="1742">
                  <c:v>-0.340038680992233</c:v>
                </c:pt>
                <c:pt idx="1743">
                  <c:v>0.34282532943918498</c:v>
                </c:pt>
                <c:pt idx="1744">
                  <c:v>-0.51896858648663902</c:v>
                </c:pt>
                <c:pt idx="1745">
                  <c:v>0.55973446457579401</c:v>
                </c:pt>
                <c:pt idx="1746">
                  <c:v>0.24956190883545501</c:v>
                </c:pt>
                <c:pt idx="1747">
                  <c:v>-0.59910719910114196</c:v>
                </c:pt>
                <c:pt idx="1748">
                  <c:v>0.10227159784938999</c:v>
                </c:pt>
                <c:pt idx="1749">
                  <c:v>0.44714552323706003</c:v>
                </c:pt>
                <c:pt idx="1750">
                  <c:v>-0.34010453523666201</c:v>
                </c:pt>
                <c:pt idx="1751">
                  <c:v>0.350999776860697</c:v>
                </c:pt>
                <c:pt idx="1752">
                  <c:v>0.103598145309322</c:v>
                </c:pt>
                <c:pt idx="1753">
                  <c:v>0.52632036306396301</c:v>
                </c:pt>
                <c:pt idx="1754">
                  <c:v>0.14454374133008499</c:v>
                </c:pt>
                <c:pt idx="1755">
                  <c:v>-0.60429772165516005</c:v>
                </c:pt>
                <c:pt idx="1756">
                  <c:v>0.36724023968771202</c:v>
                </c:pt>
                <c:pt idx="1757">
                  <c:v>9.8059389943035397E-2</c:v>
                </c:pt>
                <c:pt idx="1758">
                  <c:v>0.45539337451950901</c:v>
                </c:pt>
                <c:pt idx="1759">
                  <c:v>-0.21522713602398799</c:v>
                </c:pt>
                <c:pt idx="1760">
                  <c:v>-0.51860951943523803</c:v>
                </c:pt>
                <c:pt idx="1761">
                  <c:v>-8.6704822317624802E-2</c:v>
                </c:pt>
                <c:pt idx="1762">
                  <c:v>-0.23543715998680201</c:v>
                </c:pt>
                <c:pt idx="1763">
                  <c:v>4.8786423611335998E-2</c:v>
                </c:pt>
                <c:pt idx="1764">
                  <c:v>0.418372625432259</c:v>
                </c:pt>
                <c:pt idx="1765">
                  <c:v>0.28430203931499198</c:v>
                </c:pt>
                <c:pt idx="1766">
                  <c:v>-0.56651537956504205</c:v>
                </c:pt>
                <c:pt idx="1767">
                  <c:v>6.1078968922431802E-2</c:v>
                </c:pt>
                <c:pt idx="1768">
                  <c:v>-0.16954665062369101</c:v>
                </c:pt>
                <c:pt idx="1769">
                  <c:v>-0.16316909253819001</c:v>
                </c:pt>
                <c:pt idx="1770">
                  <c:v>-0.27638808560150402</c:v>
                </c:pt>
                <c:pt idx="1771">
                  <c:v>0.264014086749009</c:v>
                </c:pt>
                <c:pt idx="1772">
                  <c:v>0.18851549059003</c:v>
                </c:pt>
                <c:pt idx="1773">
                  <c:v>-8.1115592035888001E-2</c:v>
                </c:pt>
                <c:pt idx="1774">
                  <c:v>0.358615278489191</c:v>
                </c:pt>
                <c:pt idx="1775">
                  <c:v>0.53950143815728602</c:v>
                </c:pt>
                <c:pt idx="1776">
                  <c:v>0.412392958361808</c:v>
                </c:pt>
                <c:pt idx="1777">
                  <c:v>0.16227690030599101</c:v>
                </c:pt>
                <c:pt idx="1778">
                  <c:v>0.30208607885865701</c:v>
                </c:pt>
                <c:pt idx="1779">
                  <c:v>-0.236868893675106</c:v>
                </c:pt>
                <c:pt idx="1780">
                  <c:v>-0.28904219961847599</c:v>
                </c:pt>
                <c:pt idx="1781">
                  <c:v>-9.8529957337234506E-2</c:v>
                </c:pt>
                <c:pt idx="1782">
                  <c:v>0.14326207894779799</c:v>
                </c:pt>
                <c:pt idx="1783">
                  <c:v>-0.37384385136064102</c:v>
                </c:pt>
                <c:pt idx="1784">
                  <c:v>0.51957844276023102</c:v>
                </c:pt>
                <c:pt idx="1785">
                  <c:v>-0.38874883350761003</c:v>
                </c:pt>
                <c:pt idx="1786">
                  <c:v>0.493399545131815</c:v>
                </c:pt>
                <c:pt idx="1787">
                  <c:v>0.20286335663087501</c:v>
                </c:pt>
                <c:pt idx="1788">
                  <c:v>-0.57428159336461504</c:v>
                </c:pt>
                <c:pt idx="1789">
                  <c:v>0.30536509275081403</c:v>
                </c:pt>
                <c:pt idx="1790">
                  <c:v>0.194230733057382</c:v>
                </c:pt>
                <c:pt idx="1791">
                  <c:v>-0.41334654177923302</c:v>
                </c:pt>
                <c:pt idx="1792">
                  <c:v>0.231143116141967</c:v>
                </c:pt>
                <c:pt idx="1793">
                  <c:v>-7.3857379481292895E-2</c:v>
                </c:pt>
                <c:pt idx="1794">
                  <c:v>-7.5617688547373593E-2</c:v>
                </c:pt>
                <c:pt idx="1795">
                  <c:v>0.312230642409487</c:v>
                </c:pt>
                <c:pt idx="1796">
                  <c:v>-8.2801719356583994E-2</c:v>
                </c:pt>
                <c:pt idx="1797">
                  <c:v>-0.199879081129823</c:v>
                </c:pt>
                <c:pt idx="1798">
                  <c:v>0.33915434884436901</c:v>
                </c:pt>
                <c:pt idx="1799">
                  <c:v>0.40901254535306097</c:v>
                </c:pt>
                <c:pt idx="1800">
                  <c:v>0.161675636854993</c:v>
                </c:pt>
                <c:pt idx="1801">
                  <c:v>-9.1831848529688703E-2</c:v>
                </c:pt>
                <c:pt idx="1802">
                  <c:v>-0.24727434247465299</c:v>
                </c:pt>
                <c:pt idx="1803">
                  <c:v>0.19461561329094701</c:v>
                </c:pt>
                <c:pt idx="1804">
                  <c:v>-0.392093481835875</c:v>
                </c:pt>
                <c:pt idx="1805">
                  <c:v>-8.24648335259065E-2</c:v>
                </c:pt>
                <c:pt idx="1806">
                  <c:v>-0.13637114988646701</c:v>
                </c:pt>
                <c:pt idx="1807">
                  <c:v>-0.458566297845725</c:v>
                </c:pt>
                <c:pt idx="1808">
                  <c:v>-0.337514965809041</c:v>
                </c:pt>
                <c:pt idx="1809">
                  <c:v>0.264842989254987</c:v>
                </c:pt>
                <c:pt idx="1810">
                  <c:v>-0.15760023045202201</c:v>
                </c:pt>
                <c:pt idx="1811">
                  <c:v>-0.25983393333753002</c:v>
                </c:pt>
                <c:pt idx="1812">
                  <c:v>-0.193763804398009</c:v>
                </c:pt>
                <c:pt idx="1813">
                  <c:v>-0.13092821802653901</c:v>
                </c:pt>
                <c:pt idx="1814">
                  <c:v>0.394171141378374</c:v>
                </c:pt>
                <c:pt idx="1815">
                  <c:v>-0.22149111295941401</c:v>
                </c:pt>
                <c:pt idx="1816">
                  <c:v>-0.30245863429518599</c:v>
                </c:pt>
                <c:pt idx="1817">
                  <c:v>3.9880085036180901E-2</c:v>
                </c:pt>
                <c:pt idx="1818">
                  <c:v>-0.36766471303808801</c:v>
                </c:pt>
                <c:pt idx="1819">
                  <c:v>0.16143110349248499</c:v>
                </c:pt>
                <c:pt idx="1820">
                  <c:v>0.14873368865022499</c:v>
                </c:pt>
                <c:pt idx="1821">
                  <c:v>-0.325491050662292</c:v>
                </c:pt>
                <c:pt idx="1822">
                  <c:v>-0.18528385604449099</c:v>
                </c:pt>
                <c:pt idx="1823">
                  <c:v>0.16621532840348299</c:v>
                </c:pt>
                <c:pt idx="1824">
                  <c:v>0.35475559552442398</c:v>
                </c:pt>
                <c:pt idx="1825">
                  <c:v>-5.1466173272853397E-2</c:v>
                </c:pt>
                <c:pt idx="1826">
                  <c:v>3.7372265951892497E-2</c:v>
                </c:pt>
                <c:pt idx="1827">
                  <c:v>0.208282325351342</c:v>
                </c:pt>
                <c:pt idx="1828">
                  <c:v>-9.3460106194604806E-2</c:v>
                </c:pt>
                <c:pt idx="1829">
                  <c:v>0.18131804516755501</c:v>
                </c:pt>
                <c:pt idx="1830">
                  <c:v>9.9642511622343201E-3</c:v>
                </c:pt>
                <c:pt idx="1831">
                  <c:v>0.226351425821403</c:v>
                </c:pt>
                <c:pt idx="1832">
                  <c:v>-0.13159590494064499</c:v>
                </c:pt>
                <c:pt idx="1833">
                  <c:v>0.244631902049356</c:v>
                </c:pt>
                <c:pt idx="1834">
                  <c:v>0.32603758029610302</c:v>
                </c:pt>
                <c:pt idx="1835">
                  <c:v>-0.15298659203810999</c:v>
                </c:pt>
                <c:pt idx="1836">
                  <c:v>0.122554579161076</c:v>
                </c:pt>
                <c:pt idx="1837">
                  <c:v>-8.5484177779219003E-2</c:v>
                </c:pt>
                <c:pt idx="1838">
                  <c:v>-3.1649819046188001E-2</c:v>
                </c:pt>
                <c:pt idx="1839">
                  <c:v>-0.14948359702205</c:v>
                </c:pt>
                <c:pt idx="1840">
                  <c:v>0.20924497057595601</c:v>
                </c:pt>
                <c:pt idx="1841">
                  <c:v>9.7564534240929895E-2</c:v>
                </c:pt>
                <c:pt idx="1842">
                  <c:v>-0.32754871778792699</c:v>
                </c:pt>
                <c:pt idx="1843">
                  <c:v>-0.20114559345729799</c:v>
                </c:pt>
                <c:pt idx="1844">
                  <c:v>-0.19159349861868899</c:v>
                </c:pt>
                <c:pt idx="1845">
                  <c:v>0.29221537595220898</c:v>
                </c:pt>
                <c:pt idx="1846">
                  <c:v>0.113636120154867</c:v>
                </c:pt>
                <c:pt idx="1847">
                  <c:v>-0.108909727443621</c:v>
                </c:pt>
                <c:pt idx="1848">
                  <c:v>0.204965819853581</c:v>
                </c:pt>
                <c:pt idx="1849">
                  <c:v>4.7689477695914903E-2</c:v>
                </c:pt>
                <c:pt idx="1850">
                  <c:v>-0.23657733140366499</c:v>
                </c:pt>
                <c:pt idx="1851">
                  <c:v>-8.6185210946767093E-2</c:v>
                </c:pt>
                <c:pt idx="1852">
                  <c:v>0.14613279751400701</c:v>
                </c:pt>
                <c:pt idx="1853">
                  <c:v>-0.13805910157318299</c:v>
                </c:pt>
                <c:pt idx="1854">
                  <c:v>-0.19722600866661599</c:v>
                </c:pt>
                <c:pt idx="1855">
                  <c:v>4.6651995335923499E-2</c:v>
                </c:pt>
                <c:pt idx="1856">
                  <c:v>-2.58569259130077E-2</c:v>
                </c:pt>
                <c:pt idx="1857">
                  <c:v>-0.192403910564027</c:v>
                </c:pt>
                <c:pt idx="1858">
                  <c:v>5.2921865811900802E-2</c:v>
                </c:pt>
                <c:pt idx="1859">
                  <c:v>5.08848216154427E-2</c:v>
                </c:pt>
                <c:pt idx="1860">
                  <c:v>9.2264491070272001E-2</c:v>
                </c:pt>
                <c:pt idx="1861">
                  <c:v>0.13278232667051401</c:v>
                </c:pt>
                <c:pt idx="1862">
                  <c:v>-0.114639193891452</c:v>
                </c:pt>
                <c:pt idx="1863">
                  <c:v>-4.9346596084237901E-2</c:v>
                </c:pt>
                <c:pt idx="1864">
                  <c:v>0.15861275261713201</c:v>
                </c:pt>
                <c:pt idx="1865">
                  <c:v>8.7580627767430905E-2</c:v>
                </c:pt>
                <c:pt idx="1866">
                  <c:v>-7.5957824617061104E-2</c:v>
                </c:pt>
                <c:pt idx="1867">
                  <c:v>7.4967333936494504E-2</c:v>
                </c:pt>
                <c:pt idx="1868">
                  <c:v>-9.6780346045648002E-2</c:v>
                </c:pt>
                <c:pt idx="1869">
                  <c:v>-4.5993766395486801E-2</c:v>
                </c:pt>
                <c:pt idx="1870">
                  <c:v>0.16243886676310099</c:v>
                </c:pt>
                <c:pt idx="1871">
                  <c:v>-0.18516368823563201</c:v>
                </c:pt>
                <c:pt idx="1872">
                  <c:v>-0.169392011400406</c:v>
                </c:pt>
                <c:pt idx="1873">
                  <c:v>-3.8080648673440499E-2</c:v>
                </c:pt>
                <c:pt idx="1874">
                  <c:v>0.16178571992395999</c:v>
                </c:pt>
                <c:pt idx="1875">
                  <c:v>-0.125073198647005</c:v>
                </c:pt>
                <c:pt idx="1876">
                  <c:v>-6.3307972247261396E-2</c:v>
                </c:pt>
                <c:pt idx="1877">
                  <c:v>-7.8680305061928899E-2</c:v>
                </c:pt>
                <c:pt idx="1878">
                  <c:v>0.14236497314534799</c:v>
                </c:pt>
                <c:pt idx="1879">
                  <c:v>-4.5605773522813899E-2</c:v>
                </c:pt>
                <c:pt idx="1880">
                  <c:v>7.3478848140751105E-2</c:v>
                </c:pt>
                <c:pt idx="1881">
                  <c:v>-5.30834216774103E-2</c:v>
                </c:pt>
                <c:pt idx="1882">
                  <c:v>3.6882323887110803E-2</c:v>
                </c:pt>
                <c:pt idx="1883">
                  <c:v>4.4129551045388099E-2</c:v>
                </c:pt>
                <c:pt idx="1884">
                  <c:v>-4.9792673487404598E-2</c:v>
                </c:pt>
                <c:pt idx="1885">
                  <c:v>0.11212746162918601</c:v>
                </c:pt>
                <c:pt idx="1886">
                  <c:v>7.7824532542151395E-2</c:v>
                </c:pt>
                <c:pt idx="1887">
                  <c:v>-6.2144345162752301E-2</c:v>
                </c:pt>
                <c:pt idx="1888">
                  <c:v>-6.8700937522414601E-2</c:v>
                </c:pt>
                <c:pt idx="1889">
                  <c:v>5.8490144267759898E-2</c:v>
                </c:pt>
                <c:pt idx="1890">
                  <c:v>1.3510112197607799E-2</c:v>
                </c:pt>
                <c:pt idx="1891">
                  <c:v>4.3965768428786398E-2</c:v>
                </c:pt>
                <c:pt idx="1892">
                  <c:v>9.1154954500204596E-2</c:v>
                </c:pt>
                <c:pt idx="1893">
                  <c:v>-8.1695910655624496E-2</c:v>
                </c:pt>
                <c:pt idx="1894">
                  <c:v>2.0848666149239699E-2</c:v>
                </c:pt>
                <c:pt idx="1895">
                  <c:v>9.6454476289420804E-2</c:v>
                </c:pt>
                <c:pt idx="1896">
                  <c:v>0.1069326437027</c:v>
                </c:pt>
                <c:pt idx="1897">
                  <c:v>-9.5263104445868899E-2</c:v>
                </c:pt>
                <c:pt idx="1898">
                  <c:v>2.6077316989443902E-2</c:v>
                </c:pt>
                <c:pt idx="1899">
                  <c:v>-1.27391944429709E-2</c:v>
                </c:pt>
                <c:pt idx="1900">
                  <c:v>-2.0760811677416901E-2</c:v>
                </c:pt>
                <c:pt idx="1901">
                  <c:v>6.6875871736884904E-2</c:v>
                </c:pt>
                <c:pt idx="1902">
                  <c:v>5.0621524171664302E-2</c:v>
                </c:pt>
                <c:pt idx="1903">
                  <c:v>-4.10256473782704E-2</c:v>
                </c:pt>
                <c:pt idx="1904">
                  <c:v>6.2897662134004106E-2</c:v>
                </c:pt>
                <c:pt idx="1905">
                  <c:v>-2.2494459705860899E-2</c:v>
                </c:pt>
                <c:pt idx="1906">
                  <c:v>6.64687274691209E-2</c:v>
                </c:pt>
                <c:pt idx="1907">
                  <c:v>2.26995879219191E-2</c:v>
                </c:pt>
                <c:pt idx="1908">
                  <c:v>2.7722688586881199E-2</c:v>
                </c:pt>
                <c:pt idx="1909">
                  <c:v>6.4459244987464803E-2</c:v>
                </c:pt>
                <c:pt idx="1910">
                  <c:v>1.4784096533547401E-2</c:v>
                </c:pt>
                <c:pt idx="1911">
                  <c:v>3.5044041340419198E-2</c:v>
                </c:pt>
                <c:pt idx="1912">
                  <c:v>1.19010070802368E-2</c:v>
                </c:pt>
                <c:pt idx="1913">
                  <c:v>3.6844787182117103E-2</c:v>
                </c:pt>
                <c:pt idx="1914">
                  <c:v>-1.6560719022014499E-2</c:v>
                </c:pt>
                <c:pt idx="1915">
                  <c:v>-3.8595733869784002E-2</c:v>
                </c:pt>
                <c:pt idx="1916">
                  <c:v>-1.87394963917118E-2</c:v>
                </c:pt>
                <c:pt idx="1917">
                  <c:v>-2.7992697253482701E-2</c:v>
                </c:pt>
                <c:pt idx="1918">
                  <c:v>5.7527625997776097E-2</c:v>
                </c:pt>
                <c:pt idx="1919">
                  <c:v>2.8177183342842999E-2</c:v>
                </c:pt>
                <c:pt idx="1920">
                  <c:v>3.68652068629629E-2</c:v>
                </c:pt>
                <c:pt idx="1921">
                  <c:v>-2.0687604262312299E-2</c:v>
                </c:pt>
                <c:pt idx="1922">
                  <c:v>2.5281022991532301E-2</c:v>
                </c:pt>
                <c:pt idx="1923">
                  <c:v>-8.0227185742481905E-3</c:v>
                </c:pt>
                <c:pt idx="1924">
                  <c:v>1.0704371204178401E-2</c:v>
                </c:pt>
                <c:pt idx="1925">
                  <c:v>-4.2729849259840497E-2</c:v>
                </c:pt>
                <c:pt idx="1926">
                  <c:v>-2.07708129448698E-2</c:v>
                </c:pt>
                <c:pt idx="1927">
                  <c:v>7.4673209978679501E-3</c:v>
                </c:pt>
                <c:pt idx="1928">
                  <c:v>-7.5104264832743803E-3</c:v>
                </c:pt>
                <c:pt idx="1929">
                  <c:v>-1.8926660507725399E-3</c:v>
                </c:pt>
                <c:pt idx="1930">
                  <c:v>-1.9565535520964499E-3</c:v>
                </c:pt>
                <c:pt idx="1931">
                  <c:v>1.6368638870378801E-4</c:v>
                </c:pt>
                <c:pt idx="1932">
                  <c:v>-1.2355291853349801E-4</c:v>
                </c:pt>
              </c:numCache>
            </c:numRef>
          </c:xVal>
          <c:yVal>
            <c:numRef>
              <c:f>'05_ttests'!$Q$221:$Q$2153</c:f>
              <c:numCache>
                <c:formatCode>0.0</c:formatCode>
                <c:ptCount val="1933"/>
                <c:pt idx="0">
                  <c:v>1.2943253160982919</c:v>
                </c:pt>
                <c:pt idx="1">
                  <c:v>1.2941414689258948</c:v>
                </c:pt>
                <c:pt idx="2">
                  <c:v>1.2908797684845483</c:v>
                </c:pt>
                <c:pt idx="3">
                  <c:v>1.2903896374413308</c:v>
                </c:pt>
                <c:pt idx="4">
                  <c:v>1.2883843707219262</c:v>
                </c:pt>
                <c:pt idx="5">
                  <c:v>1.287777133252757</c:v>
                </c:pt>
                <c:pt idx="6">
                  <c:v>1.2872514780991176</c:v>
                </c:pt>
                <c:pt idx="7">
                  <c:v>1.284778445445331</c:v>
                </c:pt>
                <c:pt idx="8">
                  <c:v>1.2834951597476827</c:v>
                </c:pt>
                <c:pt idx="9">
                  <c:v>1.2834616006356356</c:v>
                </c:pt>
                <c:pt idx="10">
                  <c:v>1.2825624971818745</c:v>
                </c:pt>
                <c:pt idx="11">
                  <c:v>1.2816344741070709</c:v>
                </c:pt>
                <c:pt idx="12">
                  <c:v>1.2815979456127378</c:v>
                </c:pt>
                <c:pt idx="13">
                  <c:v>1.278693342237871</c:v>
                </c:pt>
                <c:pt idx="14">
                  <c:v>1.2763006396987653</c:v>
                </c:pt>
                <c:pt idx="15">
                  <c:v>1.2748249289433735</c:v>
                </c:pt>
                <c:pt idx="16">
                  <c:v>1.2706752872710809</c:v>
                </c:pt>
                <c:pt idx="17">
                  <c:v>1.2652435932039217</c:v>
                </c:pt>
                <c:pt idx="18">
                  <c:v>1.263176062372954</c:v>
                </c:pt>
                <c:pt idx="19">
                  <c:v>1.2619533154656895</c:v>
                </c:pt>
                <c:pt idx="20">
                  <c:v>1.2615887841903743</c:v>
                </c:pt>
                <c:pt idx="21">
                  <c:v>1.258371878492452</c:v>
                </c:pt>
                <c:pt idx="22">
                  <c:v>1.2574748014902017</c:v>
                </c:pt>
                <c:pt idx="23">
                  <c:v>1.2570117659197446</c:v>
                </c:pt>
                <c:pt idx="24">
                  <c:v>1.2549209668572474</c:v>
                </c:pt>
                <c:pt idx="25">
                  <c:v>1.2531439545901655</c:v>
                </c:pt>
                <c:pt idx="26">
                  <c:v>1.2529409193696179</c:v>
                </c:pt>
                <c:pt idx="27">
                  <c:v>1.2504571595130072</c:v>
                </c:pt>
                <c:pt idx="28">
                  <c:v>1.247772951694903</c:v>
                </c:pt>
                <c:pt idx="29">
                  <c:v>1.2476463133619515</c:v>
                </c:pt>
                <c:pt idx="30">
                  <c:v>1.2463467799146479</c:v>
                </c:pt>
                <c:pt idx="31">
                  <c:v>1.2462758689195024</c:v>
                </c:pt>
                <c:pt idx="32">
                  <c:v>1.2457884123514307</c:v>
                </c:pt>
                <c:pt idx="33">
                  <c:v>1.2457567569261701</c:v>
                </c:pt>
                <c:pt idx="34">
                  <c:v>1.2436456886064426</c:v>
                </c:pt>
                <c:pt idx="35">
                  <c:v>1.238299311209683</c:v>
                </c:pt>
                <c:pt idx="36">
                  <c:v>1.2371536989411014</c:v>
                </c:pt>
                <c:pt idx="37">
                  <c:v>1.2359909216697358</c:v>
                </c:pt>
                <c:pt idx="38">
                  <c:v>1.234955876416072</c:v>
                </c:pt>
                <c:pt idx="39">
                  <c:v>1.2344035595143057</c:v>
                </c:pt>
                <c:pt idx="40">
                  <c:v>1.2323339536167786</c:v>
                </c:pt>
                <c:pt idx="41">
                  <c:v>1.232115298801401</c:v>
                </c:pt>
                <c:pt idx="42">
                  <c:v>1.2320707866298641</c:v>
                </c:pt>
                <c:pt idx="43">
                  <c:v>1.232066830565278</c:v>
                </c:pt>
                <c:pt idx="44">
                  <c:v>1.2315843739236374</c:v>
                </c:pt>
                <c:pt idx="45">
                  <c:v>1.2298613817952835</c:v>
                </c:pt>
                <c:pt idx="46">
                  <c:v>1.2268956583834432</c:v>
                </c:pt>
                <c:pt idx="47">
                  <c:v>1.2241621510201808</c:v>
                </c:pt>
                <c:pt idx="48">
                  <c:v>1.2232735710383444</c:v>
                </c:pt>
                <c:pt idx="49">
                  <c:v>1.2223259328472316</c:v>
                </c:pt>
                <c:pt idx="50">
                  <c:v>1.2214547785144461</c:v>
                </c:pt>
                <c:pt idx="51">
                  <c:v>1.2204656614198965</c:v>
                </c:pt>
                <c:pt idx="52">
                  <c:v>1.2202404597029779</c:v>
                </c:pt>
                <c:pt idx="53">
                  <c:v>1.2185080940837065</c:v>
                </c:pt>
                <c:pt idx="54">
                  <c:v>1.2181821536389106</c:v>
                </c:pt>
                <c:pt idx="55">
                  <c:v>1.2178419811086476</c:v>
                </c:pt>
                <c:pt idx="56">
                  <c:v>1.2163839191212895</c:v>
                </c:pt>
                <c:pt idx="57">
                  <c:v>1.2154084619879035</c:v>
                </c:pt>
                <c:pt idx="58">
                  <c:v>1.2107926217529223</c:v>
                </c:pt>
                <c:pt idx="59">
                  <c:v>1.2106598845758376</c:v>
                </c:pt>
                <c:pt idx="60">
                  <c:v>1.2101235339906069</c:v>
                </c:pt>
                <c:pt idx="61">
                  <c:v>1.2051350944057699</c:v>
                </c:pt>
                <c:pt idx="62">
                  <c:v>1.2034690356376831</c:v>
                </c:pt>
                <c:pt idx="63">
                  <c:v>1.2015189265193338</c:v>
                </c:pt>
                <c:pt idx="64">
                  <c:v>1.1999160508859239</c:v>
                </c:pt>
                <c:pt idx="65">
                  <c:v>1.1990244895691016</c:v>
                </c:pt>
                <c:pt idx="66">
                  <c:v>1.1978798158048463</c:v>
                </c:pt>
                <c:pt idx="67">
                  <c:v>1.1976665400567785</c:v>
                </c:pt>
                <c:pt idx="68">
                  <c:v>1.1974283534895929</c:v>
                </c:pt>
                <c:pt idx="69">
                  <c:v>1.196468555020417</c:v>
                </c:pt>
                <c:pt idx="70">
                  <c:v>1.1964089531237025</c:v>
                </c:pt>
                <c:pt idx="71">
                  <c:v>1.1953956596959054</c:v>
                </c:pt>
                <c:pt idx="72">
                  <c:v>1.1942107025464754</c:v>
                </c:pt>
                <c:pt idx="73">
                  <c:v>1.1939971359763981</c:v>
                </c:pt>
                <c:pt idx="74">
                  <c:v>1.1933043066841662</c:v>
                </c:pt>
                <c:pt idx="75">
                  <c:v>1.1913273888531233</c:v>
                </c:pt>
                <c:pt idx="76">
                  <c:v>1.188713739510862</c:v>
                </c:pt>
                <c:pt idx="77">
                  <c:v>1.1877298295229586</c:v>
                </c:pt>
                <c:pt idx="78">
                  <c:v>1.187723150589147</c:v>
                </c:pt>
                <c:pt idx="79">
                  <c:v>1.1873666579170497</c:v>
                </c:pt>
                <c:pt idx="80">
                  <c:v>1.1865475641825709</c:v>
                </c:pt>
                <c:pt idx="81">
                  <c:v>1.1851503369000034</c:v>
                </c:pt>
                <c:pt idx="82">
                  <c:v>1.1848298167755229</c:v>
                </c:pt>
                <c:pt idx="83">
                  <c:v>1.1837860899988535</c:v>
                </c:pt>
                <c:pt idx="84">
                  <c:v>1.1807366931632834</c:v>
                </c:pt>
                <c:pt idx="85">
                  <c:v>1.1781314195118076</c:v>
                </c:pt>
                <c:pt idx="86">
                  <c:v>1.1765375015870616</c:v>
                </c:pt>
                <c:pt idx="87">
                  <c:v>1.1762487392726355</c:v>
                </c:pt>
                <c:pt idx="88">
                  <c:v>1.1745521333593192</c:v>
                </c:pt>
                <c:pt idx="89">
                  <c:v>1.1733921634812521</c:v>
                </c:pt>
                <c:pt idx="90">
                  <c:v>1.1706250580798701</c:v>
                </c:pt>
                <c:pt idx="91">
                  <c:v>1.1706093113432716</c:v>
                </c:pt>
                <c:pt idx="92">
                  <c:v>1.1700033952930391</c:v>
                </c:pt>
                <c:pt idx="93">
                  <c:v>1.1687982004473025</c:v>
                </c:pt>
                <c:pt idx="94">
                  <c:v>1.1672313821613733</c:v>
                </c:pt>
                <c:pt idx="95">
                  <c:v>1.1640990991995019</c:v>
                </c:pt>
                <c:pt idx="96">
                  <c:v>1.1640580637965825</c:v>
                </c:pt>
                <c:pt idx="97">
                  <c:v>1.1619529733321505</c:v>
                </c:pt>
                <c:pt idx="98">
                  <c:v>1.1611849204439293</c:v>
                </c:pt>
                <c:pt idx="99">
                  <c:v>1.1605489466731451</c:v>
                </c:pt>
                <c:pt idx="100">
                  <c:v>1.1599384095785126</c:v>
                </c:pt>
                <c:pt idx="101">
                  <c:v>1.1587310289426731</c:v>
                </c:pt>
                <c:pt idx="102">
                  <c:v>1.1562003802047884</c:v>
                </c:pt>
                <c:pt idx="103">
                  <c:v>1.1552904706291687</c:v>
                </c:pt>
                <c:pt idx="104">
                  <c:v>1.1551890408977716</c:v>
                </c:pt>
                <c:pt idx="105">
                  <c:v>1.1532932163310277</c:v>
                </c:pt>
                <c:pt idx="106">
                  <c:v>1.1523022733393078</c:v>
                </c:pt>
                <c:pt idx="107">
                  <c:v>1.1521050469372234</c:v>
                </c:pt>
                <c:pt idx="108">
                  <c:v>1.1505048651788041</c:v>
                </c:pt>
                <c:pt idx="109">
                  <c:v>1.1482564659710308</c:v>
                </c:pt>
                <c:pt idx="110">
                  <c:v>1.1475786926587737</c:v>
                </c:pt>
                <c:pt idx="111">
                  <c:v>1.1474360748092811</c:v>
                </c:pt>
                <c:pt idx="112">
                  <c:v>1.1442056807830123</c:v>
                </c:pt>
                <c:pt idx="113">
                  <c:v>1.1421206349472401</c:v>
                </c:pt>
                <c:pt idx="114">
                  <c:v>1.1401176637851831</c:v>
                </c:pt>
                <c:pt idx="115">
                  <c:v>1.1395433931607137</c:v>
                </c:pt>
                <c:pt idx="116">
                  <c:v>1.1393237333771984</c:v>
                </c:pt>
                <c:pt idx="117">
                  <c:v>1.1389988007144007</c:v>
                </c:pt>
                <c:pt idx="118">
                  <c:v>1.1382132367437732</c:v>
                </c:pt>
                <c:pt idx="119">
                  <c:v>1.1372493112834581</c:v>
                </c:pt>
                <c:pt idx="120">
                  <c:v>1.1344481435641787</c:v>
                </c:pt>
                <c:pt idx="121">
                  <c:v>1.1332501088764124</c:v>
                </c:pt>
                <c:pt idx="122">
                  <c:v>1.1331403369202979</c:v>
                </c:pt>
                <c:pt idx="123">
                  <c:v>1.1329987679948215</c:v>
                </c:pt>
                <c:pt idx="124">
                  <c:v>1.1314155547488174</c:v>
                </c:pt>
                <c:pt idx="125">
                  <c:v>1.1313471519893799</c:v>
                </c:pt>
                <c:pt idx="126">
                  <c:v>1.1310866762530025</c:v>
                </c:pt>
                <c:pt idx="127">
                  <c:v>1.1307244662948632</c:v>
                </c:pt>
                <c:pt idx="128">
                  <c:v>1.1260773810951841</c:v>
                </c:pt>
                <c:pt idx="129">
                  <c:v>1.1253660615324086</c:v>
                </c:pt>
                <c:pt idx="130">
                  <c:v>1.1253479732041143</c:v>
                </c:pt>
                <c:pt idx="131">
                  <c:v>1.1249920028154701</c:v>
                </c:pt>
                <c:pt idx="132">
                  <c:v>1.1244320028459709</c:v>
                </c:pt>
                <c:pt idx="133">
                  <c:v>1.1226803456061689</c:v>
                </c:pt>
                <c:pt idx="134">
                  <c:v>1.1200106597952839</c:v>
                </c:pt>
                <c:pt idx="135">
                  <c:v>1.1196373527397572</c:v>
                </c:pt>
                <c:pt idx="136">
                  <c:v>1.1186798802151878</c:v>
                </c:pt>
                <c:pt idx="137">
                  <c:v>1.1179981145138418</c:v>
                </c:pt>
                <c:pt idx="138">
                  <c:v>1.1176522587142579</c:v>
                </c:pt>
                <c:pt idx="139">
                  <c:v>1.1154498077527617</c:v>
                </c:pt>
                <c:pt idx="140">
                  <c:v>1.1131425475923729</c:v>
                </c:pt>
                <c:pt idx="141">
                  <c:v>1.1085574545504735</c:v>
                </c:pt>
                <c:pt idx="142">
                  <c:v>1.1064856420533156</c:v>
                </c:pt>
                <c:pt idx="143">
                  <c:v>1.1053352675912302</c:v>
                </c:pt>
                <c:pt idx="144">
                  <c:v>1.1046153490171176</c:v>
                </c:pt>
                <c:pt idx="145">
                  <c:v>1.1044112421282219</c:v>
                </c:pt>
                <c:pt idx="146">
                  <c:v>1.1035180450724762</c:v>
                </c:pt>
                <c:pt idx="147">
                  <c:v>1.1007836912675322</c:v>
                </c:pt>
                <c:pt idx="148">
                  <c:v>1.1003226951019265</c:v>
                </c:pt>
                <c:pt idx="149">
                  <c:v>1.0990090820188005</c:v>
                </c:pt>
                <c:pt idx="150">
                  <c:v>1.0976997091027958</c:v>
                </c:pt>
                <c:pt idx="151">
                  <c:v>1.0959025306302292</c:v>
                </c:pt>
                <c:pt idx="152">
                  <c:v>1.0944629075992509</c:v>
                </c:pt>
                <c:pt idx="153">
                  <c:v>1.0942680554291431</c:v>
                </c:pt>
                <c:pt idx="154">
                  <c:v>1.0930107493806414</c:v>
                </c:pt>
                <c:pt idx="155">
                  <c:v>1.0914298271807252</c:v>
                </c:pt>
                <c:pt idx="156">
                  <c:v>1.0909792579965958</c:v>
                </c:pt>
                <c:pt idx="157">
                  <c:v>1.0902087822413193</c:v>
                </c:pt>
                <c:pt idx="158">
                  <c:v>1.0888102522092191</c:v>
                </c:pt>
                <c:pt idx="159">
                  <c:v>1.0882784217280768</c:v>
                </c:pt>
                <c:pt idx="160">
                  <c:v>1.0870863258547909</c:v>
                </c:pt>
                <c:pt idx="161">
                  <c:v>1.0847005808739834</c:v>
                </c:pt>
                <c:pt idx="162">
                  <c:v>1.0846889012149119</c:v>
                </c:pt>
                <c:pt idx="163">
                  <c:v>1.081913903443015</c:v>
                </c:pt>
                <c:pt idx="164">
                  <c:v>1.0817566298442034</c:v>
                </c:pt>
                <c:pt idx="165">
                  <c:v>1.0816177016711457</c:v>
                </c:pt>
                <c:pt idx="166">
                  <c:v>1.0767681721864184</c:v>
                </c:pt>
                <c:pt idx="167">
                  <c:v>1.0766534704630804</c:v>
                </c:pt>
                <c:pt idx="168">
                  <c:v>1.0748601178475625</c:v>
                </c:pt>
                <c:pt idx="169">
                  <c:v>1.0724648525942453</c:v>
                </c:pt>
                <c:pt idx="170">
                  <c:v>1.0708827796566083</c:v>
                </c:pt>
                <c:pt idx="171">
                  <c:v>1.0681473492387605</c:v>
                </c:pt>
                <c:pt idx="172">
                  <c:v>1.0677352574602794</c:v>
                </c:pt>
                <c:pt idx="173">
                  <c:v>1.0670658591434088</c:v>
                </c:pt>
                <c:pt idx="174">
                  <c:v>1.0636120297341602</c:v>
                </c:pt>
                <c:pt idx="175">
                  <c:v>1.0632197592274131</c:v>
                </c:pt>
                <c:pt idx="176">
                  <c:v>1.0603672364276044</c:v>
                </c:pt>
                <c:pt idx="177">
                  <c:v>1.059546446793433</c:v>
                </c:pt>
                <c:pt idx="178">
                  <c:v>1.0582537689720553</c:v>
                </c:pt>
                <c:pt idx="179">
                  <c:v>1.0571280202064284</c:v>
                </c:pt>
                <c:pt idx="180">
                  <c:v>1.0550570200793299</c:v>
                </c:pt>
                <c:pt idx="181">
                  <c:v>1.0528636796581101</c:v>
                </c:pt>
                <c:pt idx="182">
                  <c:v>1.0525611515315858</c:v>
                </c:pt>
                <c:pt idx="183">
                  <c:v>1.0522142674058252</c:v>
                </c:pt>
                <c:pt idx="184">
                  <c:v>1.0510662120792675</c:v>
                </c:pt>
                <c:pt idx="185">
                  <c:v>1.0483877717081289</c:v>
                </c:pt>
                <c:pt idx="186">
                  <c:v>1.0478255214525607</c:v>
                </c:pt>
                <c:pt idx="187">
                  <c:v>1.0478113756329992</c:v>
                </c:pt>
                <c:pt idx="188">
                  <c:v>1.0474148237603533</c:v>
                </c:pt>
                <c:pt idx="189">
                  <c:v>1.0460002725304978</c:v>
                </c:pt>
                <c:pt idx="190">
                  <c:v>1.0459117584964446</c:v>
                </c:pt>
                <c:pt idx="191">
                  <c:v>1.0442265304834504</c:v>
                </c:pt>
                <c:pt idx="192">
                  <c:v>1.044025901155849</c:v>
                </c:pt>
                <c:pt idx="193">
                  <c:v>1.0433089067384196</c:v>
                </c:pt>
                <c:pt idx="194">
                  <c:v>1.0429767646182584</c:v>
                </c:pt>
                <c:pt idx="195">
                  <c:v>1.0427655586436124</c:v>
                </c:pt>
                <c:pt idx="196">
                  <c:v>1.0414441970091004</c:v>
                </c:pt>
                <c:pt idx="197">
                  <c:v>1.0409062527258099</c:v>
                </c:pt>
                <c:pt idx="198">
                  <c:v>1.0400248225561763</c:v>
                </c:pt>
                <c:pt idx="199">
                  <c:v>1.0392900628307176</c:v>
                </c:pt>
                <c:pt idx="200">
                  <c:v>1.0381509191206055</c:v>
                </c:pt>
                <c:pt idx="201">
                  <c:v>1.0380053241100755</c:v>
                </c:pt>
                <c:pt idx="202">
                  <c:v>1.0350263281375036</c:v>
                </c:pt>
                <c:pt idx="203">
                  <c:v>1.0326267239328704</c:v>
                </c:pt>
                <c:pt idx="204">
                  <c:v>1.0319453846271796</c:v>
                </c:pt>
                <c:pt idx="205">
                  <c:v>1.0297248212137378</c:v>
                </c:pt>
                <c:pt idx="206">
                  <c:v>1.0291403145951108</c:v>
                </c:pt>
                <c:pt idx="207">
                  <c:v>1.027499638481683</c:v>
                </c:pt>
                <c:pt idx="208">
                  <c:v>1.0263236053786053</c:v>
                </c:pt>
                <c:pt idx="209">
                  <c:v>1.0258484263384908</c:v>
                </c:pt>
                <c:pt idx="210">
                  <c:v>1.0244505684145373</c:v>
                </c:pt>
                <c:pt idx="211">
                  <c:v>1.0242821268434972</c:v>
                </c:pt>
                <c:pt idx="212">
                  <c:v>1.0237021031608642</c:v>
                </c:pt>
                <c:pt idx="213">
                  <c:v>1.0225197638204535</c:v>
                </c:pt>
                <c:pt idx="214">
                  <c:v>1.0225001766032293</c:v>
                </c:pt>
                <c:pt idx="215">
                  <c:v>1.0223419771683941</c:v>
                </c:pt>
                <c:pt idx="216">
                  <c:v>1.0194048570887704</c:v>
                </c:pt>
                <c:pt idx="217">
                  <c:v>1.0172734519444935</c:v>
                </c:pt>
                <c:pt idx="218">
                  <c:v>1.0171039978474941</c:v>
                </c:pt>
                <c:pt idx="219">
                  <c:v>1.0141537746699025</c:v>
                </c:pt>
                <c:pt idx="220">
                  <c:v>1.0133401314358474</c:v>
                </c:pt>
                <c:pt idx="221">
                  <c:v>1.012948044866292</c:v>
                </c:pt>
                <c:pt idx="222">
                  <c:v>1.0122881208790822</c:v>
                </c:pt>
                <c:pt idx="223">
                  <c:v>1.0114923081409255</c:v>
                </c:pt>
                <c:pt idx="224">
                  <c:v>1.0093671421108721</c:v>
                </c:pt>
                <c:pt idx="225">
                  <c:v>1.008696981691978</c:v>
                </c:pt>
                <c:pt idx="226">
                  <c:v>1.008275520234454</c:v>
                </c:pt>
                <c:pt idx="227">
                  <c:v>1.006790825539146</c:v>
                </c:pt>
                <c:pt idx="228">
                  <c:v>1.0054096266939936</c:v>
                </c:pt>
                <c:pt idx="229">
                  <c:v>1.0053922264880608</c:v>
                </c:pt>
                <c:pt idx="230">
                  <c:v>1.0048654554297867</c:v>
                </c:pt>
                <c:pt idx="231">
                  <c:v>1.0045649435900228</c:v>
                </c:pt>
                <c:pt idx="232">
                  <c:v>1.0027065816033327</c:v>
                </c:pt>
                <c:pt idx="233">
                  <c:v>1.0021063318319374</c:v>
                </c:pt>
                <c:pt idx="234">
                  <c:v>1.0013340919344889</c:v>
                </c:pt>
                <c:pt idx="235">
                  <c:v>1.0009131495961816</c:v>
                </c:pt>
                <c:pt idx="236">
                  <c:v>0.99890521491904904</c:v>
                </c:pt>
                <c:pt idx="237">
                  <c:v>0.99861691394038654</c:v>
                </c:pt>
                <c:pt idx="238">
                  <c:v>0.99802287127633216</c:v>
                </c:pt>
                <c:pt idx="239">
                  <c:v>0.99773879698359125</c:v>
                </c:pt>
                <c:pt idx="240">
                  <c:v>0.99583549000615723</c:v>
                </c:pt>
                <c:pt idx="241">
                  <c:v>0.99335928354607728</c:v>
                </c:pt>
                <c:pt idx="242">
                  <c:v>0.99192012003879737</c:v>
                </c:pt>
                <c:pt idx="243">
                  <c:v>0.99083367747705742</c:v>
                </c:pt>
                <c:pt idx="244">
                  <c:v>0.98921412106418172</c:v>
                </c:pt>
                <c:pt idx="245">
                  <c:v>0.98899612621032218</c:v>
                </c:pt>
                <c:pt idx="246">
                  <c:v>0.98732064162137856</c:v>
                </c:pt>
                <c:pt idx="247">
                  <c:v>0.98693196703942443</c:v>
                </c:pt>
                <c:pt idx="248">
                  <c:v>0.98606048689046677</c:v>
                </c:pt>
                <c:pt idx="249">
                  <c:v>0.98498371773633664</c:v>
                </c:pt>
                <c:pt idx="250">
                  <c:v>0.98360937144538585</c:v>
                </c:pt>
                <c:pt idx="251">
                  <c:v>0.98350566160371844</c:v>
                </c:pt>
                <c:pt idx="252">
                  <c:v>0.98285625451239866</c:v>
                </c:pt>
                <c:pt idx="253">
                  <c:v>0.98212196771798332</c:v>
                </c:pt>
                <c:pt idx="254">
                  <c:v>0.98043445527055373</c:v>
                </c:pt>
                <c:pt idx="255">
                  <c:v>0.97936796398539117</c:v>
                </c:pt>
                <c:pt idx="256">
                  <c:v>0.97656272808022371</c:v>
                </c:pt>
                <c:pt idx="257">
                  <c:v>0.97406445573771949</c:v>
                </c:pt>
                <c:pt idx="258">
                  <c:v>0.96817683226752127</c:v>
                </c:pt>
                <c:pt idx="259">
                  <c:v>0.96767050874160687</c:v>
                </c:pt>
                <c:pt idx="260">
                  <c:v>0.96710279490457973</c:v>
                </c:pt>
                <c:pt idx="261">
                  <c:v>0.96663069750212316</c:v>
                </c:pt>
                <c:pt idx="262">
                  <c:v>0.96592961369360464</c:v>
                </c:pt>
                <c:pt idx="263">
                  <c:v>0.96575405674646519</c:v>
                </c:pt>
                <c:pt idx="264">
                  <c:v>0.96427111311238967</c:v>
                </c:pt>
                <c:pt idx="265">
                  <c:v>0.96377472373976103</c:v>
                </c:pt>
                <c:pt idx="266">
                  <c:v>0.96338792701287879</c:v>
                </c:pt>
                <c:pt idx="267">
                  <c:v>0.96211040278199478</c:v>
                </c:pt>
                <c:pt idx="268">
                  <c:v>0.96121193359419921</c:v>
                </c:pt>
                <c:pt idx="269">
                  <c:v>0.9606579254766433</c:v>
                </c:pt>
                <c:pt idx="270">
                  <c:v>0.95936446546042353</c:v>
                </c:pt>
                <c:pt idx="271">
                  <c:v>0.95855675313691524</c:v>
                </c:pt>
                <c:pt idx="272">
                  <c:v>0.95795714253419728</c:v>
                </c:pt>
                <c:pt idx="273">
                  <c:v>0.9577546898873941</c:v>
                </c:pt>
                <c:pt idx="274">
                  <c:v>0.95632690842623291</c:v>
                </c:pt>
                <c:pt idx="275">
                  <c:v>0.95595545289091244</c:v>
                </c:pt>
                <c:pt idx="276">
                  <c:v>0.95579401669416608</c:v>
                </c:pt>
                <c:pt idx="277">
                  <c:v>0.95332160900098706</c:v>
                </c:pt>
                <c:pt idx="278">
                  <c:v>0.95319206672800083</c:v>
                </c:pt>
                <c:pt idx="279">
                  <c:v>0.95260157554647118</c:v>
                </c:pt>
                <c:pt idx="280">
                  <c:v>0.95071844726832277</c:v>
                </c:pt>
                <c:pt idx="281">
                  <c:v>0.94931634713327384</c:v>
                </c:pt>
                <c:pt idx="282">
                  <c:v>0.94911394421259709</c:v>
                </c:pt>
                <c:pt idx="283">
                  <c:v>0.94895907876599717</c:v>
                </c:pt>
                <c:pt idx="284">
                  <c:v>0.94868372342680374</c:v>
                </c:pt>
                <c:pt idx="285">
                  <c:v>0.94817718112468596</c:v>
                </c:pt>
                <c:pt idx="286">
                  <c:v>0.94776305671271188</c:v>
                </c:pt>
                <c:pt idx="287">
                  <c:v>0.9461911173388613</c:v>
                </c:pt>
                <c:pt idx="288">
                  <c:v>0.94613407612000378</c:v>
                </c:pt>
                <c:pt idx="289">
                  <c:v>0.94577248614982079</c:v>
                </c:pt>
                <c:pt idx="290">
                  <c:v>0.94565956676038998</c:v>
                </c:pt>
                <c:pt idx="291">
                  <c:v>0.94513245336712925</c:v>
                </c:pt>
                <c:pt idx="292">
                  <c:v>0.9446230947296127</c:v>
                </c:pt>
                <c:pt idx="293">
                  <c:v>0.9439518245305869</c:v>
                </c:pt>
                <c:pt idx="294">
                  <c:v>0.94371521495352106</c:v>
                </c:pt>
                <c:pt idx="295">
                  <c:v>0.94348659896742781</c:v>
                </c:pt>
                <c:pt idx="296">
                  <c:v>0.94293984166380818</c:v>
                </c:pt>
                <c:pt idx="297">
                  <c:v>0.9417071878756601</c:v>
                </c:pt>
                <c:pt idx="298">
                  <c:v>0.9410301027278396</c:v>
                </c:pt>
                <c:pt idx="299">
                  <c:v>0.94099726317196075</c:v>
                </c:pt>
                <c:pt idx="300">
                  <c:v>0.94021430670111816</c:v>
                </c:pt>
                <c:pt idx="301">
                  <c:v>0.9390487912348624</c:v>
                </c:pt>
                <c:pt idx="302">
                  <c:v>0.93855941616014338</c:v>
                </c:pt>
                <c:pt idx="303">
                  <c:v>0.93763446712963538</c:v>
                </c:pt>
                <c:pt idx="304">
                  <c:v>0.93742644310970025</c:v>
                </c:pt>
                <c:pt idx="305">
                  <c:v>0.93624205632120905</c:v>
                </c:pt>
                <c:pt idx="306">
                  <c:v>0.9350635332739502</c:v>
                </c:pt>
                <c:pt idx="307">
                  <c:v>0.93409673197986942</c:v>
                </c:pt>
                <c:pt idx="308">
                  <c:v>0.9333993763514975</c:v>
                </c:pt>
                <c:pt idx="309">
                  <c:v>0.93269868310912163</c:v>
                </c:pt>
                <c:pt idx="310">
                  <c:v>0.93207283718763156</c:v>
                </c:pt>
                <c:pt idx="311">
                  <c:v>0.93155322432118504</c:v>
                </c:pt>
                <c:pt idx="312">
                  <c:v>0.9308863550919988</c:v>
                </c:pt>
                <c:pt idx="313">
                  <c:v>0.92990915079000225</c:v>
                </c:pt>
                <c:pt idx="314">
                  <c:v>0.92975639683984812</c:v>
                </c:pt>
                <c:pt idx="315">
                  <c:v>0.9271073581386704</c:v>
                </c:pt>
                <c:pt idx="316">
                  <c:v>0.9269205342722151</c:v>
                </c:pt>
                <c:pt idx="317">
                  <c:v>0.92629454904254005</c:v>
                </c:pt>
                <c:pt idx="318">
                  <c:v>0.9245365521756711</c:v>
                </c:pt>
                <c:pt idx="319">
                  <c:v>0.92423469331594266</c:v>
                </c:pt>
                <c:pt idx="320">
                  <c:v>0.9231794598806673</c:v>
                </c:pt>
                <c:pt idx="321">
                  <c:v>0.92284642667867056</c:v>
                </c:pt>
                <c:pt idx="322">
                  <c:v>0.9227235285192128</c:v>
                </c:pt>
                <c:pt idx="323">
                  <c:v>0.9224415310692291</c:v>
                </c:pt>
                <c:pt idx="324">
                  <c:v>0.92080283031243126</c:v>
                </c:pt>
                <c:pt idx="325">
                  <c:v>0.92025967853398349</c:v>
                </c:pt>
                <c:pt idx="326">
                  <c:v>0.91933164227195152</c:v>
                </c:pt>
                <c:pt idx="327">
                  <c:v>0.91481183623126694</c:v>
                </c:pt>
                <c:pt idx="328">
                  <c:v>0.91413549735926336</c:v>
                </c:pt>
                <c:pt idx="329">
                  <c:v>0.91383930426034965</c:v>
                </c:pt>
                <c:pt idx="330">
                  <c:v>0.91351334542762763</c:v>
                </c:pt>
                <c:pt idx="331">
                  <c:v>0.9129100302722637</c:v>
                </c:pt>
                <c:pt idx="332">
                  <c:v>0.91180201485773804</c:v>
                </c:pt>
                <c:pt idx="333">
                  <c:v>0.91091954488422167</c:v>
                </c:pt>
                <c:pt idx="334">
                  <c:v>0.9108705737596593</c:v>
                </c:pt>
                <c:pt idx="335">
                  <c:v>0.91012285116965597</c:v>
                </c:pt>
                <c:pt idx="336">
                  <c:v>0.90973136057673087</c:v>
                </c:pt>
                <c:pt idx="337">
                  <c:v>0.90951821007649192</c:v>
                </c:pt>
                <c:pt idx="338">
                  <c:v>0.90951303447131449</c:v>
                </c:pt>
                <c:pt idx="339">
                  <c:v>0.90764517357540186</c:v>
                </c:pt>
                <c:pt idx="340">
                  <c:v>0.90453160446738012</c:v>
                </c:pt>
                <c:pt idx="341">
                  <c:v>0.90265069248004759</c:v>
                </c:pt>
                <c:pt idx="342">
                  <c:v>0.90255138089457776</c:v>
                </c:pt>
                <c:pt idx="343">
                  <c:v>0.90187329367541225</c:v>
                </c:pt>
                <c:pt idx="344">
                  <c:v>0.90178700915040477</c:v>
                </c:pt>
                <c:pt idx="345">
                  <c:v>0.9011903058221864</c:v>
                </c:pt>
                <c:pt idx="346">
                  <c:v>0.89816362089205681</c:v>
                </c:pt>
                <c:pt idx="347">
                  <c:v>0.89797540473073878</c:v>
                </c:pt>
                <c:pt idx="348">
                  <c:v>0.89783717114782902</c:v>
                </c:pt>
                <c:pt idx="349">
                  <c:v>0.89767012441061322</c:v>
                </c:pt>
                <c:pt idx="350">
                  <c:v>0.89667252478746751</c:v>
                </c:pt>
                <c:pt idx="351">
                  <c:v>0.89659942537145199</c:v>
                </c:pt>
                <c:pt idx="352">
                  <c:v>0.8940847475196172</c:v>
                </c:pt>
                <c:pt idx="353">
                  <c:v>0.89229643452722018</c:v>
                </c:pt>
                <c:pt idx="354">
                  <c:v>0.89201237439391312</c:v>
                </c:pt>
                <c:pt idx="355">
                  <c:v>0.89112556889060823</c:v>
                </c:pt>
                <c:pt idx="356">
                  <c:v>0.88968843960188193</c:v>
                </c:pt>
                <c:pt idx="357">
                  <c:v>0.88951586839752439</c:v>
                </c:pt>
                <c:pt idx="358">
                  <c:v>0.88393878811406912</c:v>
                </c:pt>
                <c:pt idx="359">
                  <c:v>0.88366534310987199</c:v>
                </c:pt>
                <c:pt idx="360">
                  <c:v>0.88332770665000415</c:v>
                </c:pt>
                <c:pt idx="361">
                  <c:v>0.88183629992910162</c:v>
                </c:pt>
                <c:pt idx="362">
                  <c:v>0.8818174576886475</c:v>
                </c:pt>
                <c:pt idx="363">
                  <c:v>0.88102119578112348</c:v>
                </c:pt>
                <c:pt idx="364">
                  <c:v>0.88047881609265255</c:v>
                </c:pt>
                <c:pt idx="365">
                  <c:v>0.88028573006406619</c:v>
                </c:pt>
                <c:pt idx="366">
                  <c:v>0.88026538175308255</c:v>
                </c:pt>
                <c:pt idx="367">
                  <c:v>0.88006525183596374</c:v>
                </c:pt>
                <c:pt idx="368">
                  <c:v>0.87880255978103794</c:v>
                </c:pt>
                <c:pt idx="369">
                  <c:v>0.87874017668476234</c:v>
                </c:pt>
                <c:pt idx="370">
                  <c:v>0.87869516868323549</c:v>
                </c:pt>
                <c:pt idx="371">
                  <c:v>0.87785623525061418</c:v>
                </c:pt>
                <c:pt idx="372">
                  <c:v>0.87764695100784307</c:v>
                </c:pt>
                <c:pt idx="373">
                  <c:v>0.87387289434157733</c:v>
                </c:pt>
                <c:pt idx="374">
                  <c:v>0.87305141866916358</c:v>
                </c:pt>
                <c:pt idx="375">
                  <c:v>0.87273543988871261</c:v>
                </c:pt>
                <c:pt idx="376">
                  <c:v>0.87139586603041241</c:v>
                </c:pt>
                <c:pt idx="377">
                  <c:v>0.87104520078269554</c:v>
                </c:pt>
                <c:pt idx="378">
                  <c:v>0.86999216369392729</c:v>
                </c:pt>
                <c:pt idx="379">
                  <c:v>0.86878140706156703</c:v>
                </c:pt>
                <c:pt idx="380">
                  <c:v>0.8672426963174884</c:v>
                </c:pt>
                <c:pt idx="381">
                  <c:v>0.86680257065777555</c:v>
                </c:pt>
                <c:pt idx="382">
                  <c:v>0.86554098754216346</c:v>
                </c:pt>
                <c:pt idx="383">
                  <c:v>0.86548812996794422</c:v>
                </c:pt>
                <c:pt idx="384">
                  <c:v>0.86545632746036782</c:v>
                </c:pt>
                <c:pt idx="385">
                  <c:v>0.86526694673043514</c:v>
                </c:pt>
                <c:pt idx="386">
                  <c:v>0.86425324336636533</c:v>
                </c:pt>
                <c:pt idx="387">
                  <c:v>0.86290639228858512</c:v>
                </c:pt>
                <c:pt idx="388">
                  <c:v>0.8628784758227066</c:v>
                </c:pt>
                <c:pt idx="389">
                  <c:v>0.86266268544136626</c:v>
                </c:pt>
                <c:pt idx="390">
                  <c:v>0.86266137627741413</c:v>
                </c:pt>
                <c:pt idx="391">
                  <c:v>0.861781636864423</c:v>
                </c:pt>
                <c:pt idx="392">
                  <c:v>0.86146393762195572</c:v>
                </c:pt>
                <c:pt idx="393">
                  <c:v>0.85995866744068683</c:v>
                </c:pt>
                <c:pt idx="394">
                  <c:v>0.85977488133910474</c:v>
                </c:pt>
                <c:pt idx="395">
                  <c:v>0.85970275325312406</c:v>
                </c:pt>
                <c:pt idx="396">
                  <c:v>0.8591427736439059</c:v>
                </c:pt>
                <c:pt idx="397">
                  <c:v>0.85907319315619357</c:v>
                </c:pt>
                <c:pt idx="398">
                  <c:v>0.85898556657624758</c:v>
                </c:pt>
                <c:pt idx="399">
                  <c:v>0.85888556158997109</c:v>
                </c:pt>
                <c:pt idx="400">
                  <c:v>0.85860963703279314</c:v>
                </c:pt>
                <c:pt idx="401">
                  <c:v>0.85774907746266849</c:v>
                </c:pt>
                <c:pt idx="402">
                  <c:v>0.85697271192321534</c:v>
                </c:pt>
                <c:pt idx="403">
                  <c:v>0.8563006093188249</c:v>
                </c:pt>
                <c:pt idx="404">
                  <c:v>0.85422583104629857</c:v>
                </c:pt>
                <c:pt idx="405">
                  <c:v>0.8521331638990749</c:v>
                </c:pt>
                <c:pt idx="406">
                  <c:v>0.84924344312299949</c:v>
                </c:pt>
                <c:pt idx="407">
                  <c:v>0.84881411816356611</c:v>
                </c:pt>
                <c:pt idx="408">
                  <c:v>0.84823700802772772</c:v>
                </c:pt>
                <c:pt idx="409">
                  <c:v>0.84770972185651683</c:v>
                </c:pt>
                <c:pt idx="410">
                  <c:v>0.84748236177989755</c:v>
                </c:pt>
                <c:pt idx="411">
                  <c:v>0.84719612771233299</c:v>
                </c:pt>
                <c:pt idx="412">
                  <c:v>0.84556522376751908</c:v>
                </c:pt>
                <c:pt idx="413">
                  <c:v>0.84382514173651257</c:v>
                </c:pt>
                <c:pt idx="414">
                  <c:v>0.84095614315657252</c:v>
                </c:pt>
                <c:pt idx="415">
                  <c:v>0.83956041015189298</c:v>
                </c:pt>
                <c:pt idx="416">
                  <c:v>0.8390029236998543</c:v>
                </c:pt>
                <c:pt idx="417">
                  <c:v>0.83570428457206269</c:v>
                </c:pt>
                <c:pt idx="418">
                  <c:v>0.83453343064165209</c:v>
                </c:pt>
                <c:pt idx="419">
                  <c:v>0.83405016165809831</c:v>
                </c:pt>
                <c:pt idx="420">
                  <c:v>0.83182422865892602</c:v>
                </c:pt>
                <c:pt idx="421">
                  <c:v>0.83129815201687651</c:v>
                </c:pt>
                <c:pt idx="422">
                  <c:v>0.82932737872560947</c:v>
                </c:pt>
                <c:pt idx="423">
                  <c:v>0.82926829991184003</c:v>
                </c:pt>
                <c:pt idx="424">
                  <c:v>0.82920396474499269</c:v>
                </c:pt>
                <c:pt idx="425">
                  <c:v>0.82888918352840302</c:v>
                </c:pt>
                <c:pt idx="426">
                  <c:v>0.82881282179930615</c:v>
                </c:pt>
                <c:pt idx="427">
                  <c:v>0.82881172260486846</c:v>
                </c:pt>
                <c:pt idx="428">
                  <c:v>0.82878144047364688</c:v>
                </c:pt>
                <c:pt idx="429">
                  <c:v>0.82837787100431293</c:v>
                </c:pt>
                <c:pt idx="430">
                  <c:v>0.82723859495273577</c:v>
                </c:pt>
                <c:pt idx="431">
                  <c:v>0.82699674506806153</c:v>
                </c:pt>
                <c:pt idx="432">
                  <c:v>0.82651699316430649</c:v>
                </c:pt>
                <c:pt idx="433">
                  <c:v>0.82574864392239511</c:v>
                </c:pt>
                <c:pt idx="434">
                  <c:v>0.82565408655930606</c:v>
                </c:pt>
                <c:pt idx="435">
                  <c:v>0.82272672684545511</c:v>
                </c:pt>
                <c:pt idx="436">
                  <c:v>0.82226192352978056</c:v>
                </c:pt>
                <c:pt idx="437">
                  <c:v>0.82099140328296716</c:v>
                </c:pt>
                <c:pt idx="438">
                  <c:v>0.8207691944122022</c:v>
                </c:pt>
                <c:pt idx="439">
                  <c:v>0.82046135179657853</c:v>
                </c:pt>
                <c:pt idx="440">
                  <c:v>0.82026909904772971</c:v>
                </c:pt>
                <c:pt idx="441">
                  <c:v>0.82003312081290602</c:v>
                </c:pt>
                <c:pt idx="442">
                  <c:v>0.81987338942173593</c:v>
                </c:pt>
                <c:pt idx="443">
                  <c:v>0.81844171071268268</c:v>
                </c:pt>
                <c:pt idx="444">
                  <c:v>0.81803515201329846</c:v>
                </c:pt>
                <c:pt idx="445">
                  <c:v>0.81757688777622384</c:v>
                </c:pt>
                <c:pt idx="446">
                  <c:v>0.8163098916192586</c:v>
                </c:pt>
                <c:pt idx="447">
                  <c:v>0.81494806491331739</c:v>
                </c:pt>
                <c:pt idx="448">
                  <c:v>0.8148616411381816</c:v>
                </c:pt>
                <c:pt idx="449">
                  <c:v>0.81475041736453735</c:v>
                </c:pt>
                <c:pt idx="450">
                  <c:v>0.8145214222655669</c:v>
                </c:pt>
                <c:pt idx="451">
                  <c:v>0.81422315606056705</c:v>
                </c:pt>
                <c:pt idx="452">
                  <c:v>0.81243751884751314</c:v>
                </c:pt>
                <c:pt idx="453">
                  <c:v>0.81180682538939286</c:v>
                </c:pt>
                <c:pt idx="454">
                  <c:v>0.81147564022768848</c:v>
                </c:pt>
                <c:pt idx="455">
                  <c:v>0.81105205967550353</c:v>
                </c:pt>
                <c:pt idx="456">
                  <c:v>0.80879317951699614</c:v>
                </c:pt>
                <c:pt idx="457">
                  <c:v>0.80873794912972197</c:v>
                </c:pt>
                <c:pt idx="458">
                  <c:v>0.80561817715606499</c:v>
                </c:pt>
                <c:pt idx="459">
                  <c:v>0.80549834619326077</c:v>
                </c:pt>
                <c:pt idx="460">
                  <c:v>0.80532957996770482</c:v>
                </c:pt>
                <c:pt idx="461">
                  <c:v>0.80511452190827992</c:v>
                </c:pt>
                <c:pt idx="462">
                  <c:v>0.8050566522170286</c:v>
                </c:pt>
                <c:pt idx="463">
                  <c:v>0.80431191492268583</c:v>
                </c:pt>
                <c:pt idx="464">
                  <c:v>0.80376030443086277</c:v>
                </c:pt>
                <c:pt idx="465">
                  <c:v>0.7992050622878859</c:v>
                </c:pt>
                <c:pt idx="466">
                  <c:v>0.79884675496547419</c:v>
                </c:pt>
                <c:pt idx="467">
                  <c:v>0.79877997600858586</c:v>
                </c:pt>
                <c:pt idx="468">
                  <c:v>0.7975653105398719</c:v>
                </c:pt>
                <c:pt idx="469">
                  <c:v>0.79579759040529874</c:v>
                </c:pt>
                <c:pt idx="470">
                  <c:v>0.79578925006234502</c:v>
                </c:pt>
                <c:pt idx="471">
                  <c:v>0.79544209935246957</c:v>
                </c:pt>
                <c:pt idx="472">
                  <c:v>0.79515477281875568</c:v>
                </c:pt>
                <c:pt idx="473">
                  <c:v>0.79458022337147682</c:v>
                </c:pt>
                <c:pt idx="474">
                  <c:v>0.79414828639353097</c:v>
                </c:pt>
                <c:pt idx="475">
                  <c:v>0.79389516704617213</c:v>
                </c:pt>
                <c:pt idx="476">
                  <c:v>0.79026342136629812</c:v>
                </c:pt>
                <c:pt idx="477">
                  <c:v>0.78964571009234019</c:v>
                </c:pt>
                <c:pt idx="478">
                  <c:v>0.78954948829326232</c:v>
                </c:pt>
                <c:pt idx="479">
                  <c:v>0.78752036463851549</c:v>
                </c:pt>
                <c:pt idx="480">
                  <c:v>0.78716960723724683</c:v>
                </c:pt>
                <c:pt idx="481">
                  <c:v>0.78703343399855907</c:v>
                </c:pt>
                <c:pt idx="482">
                  <c:v>0.78633650106373321</c:v>
                </c:pt>
                <c:pt idx="483">
                  <c:v>0.78491570215110429</c:v>
                </c:pt>
                <c:pt idx="484">
                  <c:v>0.78449299300005915</c:v>
                </c:pt>
                <c:pt idx="485">
                  <c:v>0.7842132861407074</c:v>
                </c:pt>
                <c:pt idx="486">
                  <c:v>0.78419164551456755</c:v>
                </c:pt>
                <c:pt idx="487">
                  <c:v>0.78395594070569874</c:v>
                </c:pt>
                <c:pt idx="488">
                  <c:v>0.78386547959910458</c:v>
                </c:pt>
                <c:pt idx="489">
                  <c:v>0.7837888334362334</c:v>
                </c:pt>
                <c:pt idx="490">
                  <c:v>0.78267833555251354</c:v>
                </c:pt>
                <c:pt idx="491">
                  <c:v>0.78195105597488079</c:v>
                </c:pt>
                <c:pt idx="492">
                  <c:v>0.78070845934981548</c:v>
                </c:pt>
                <c:pt idx="493">
                  <c:v>0.7799404305046721</c:v>
                </c:pt>
                <c:pt idx="494">
                  <c:v>0.7795092938736925</c:v>
                </c:pt>
                <c:pt idx="495">
                  <c:v>0.77648350080585149</c:v>
                </c:pt>
                <c:pt idx="496">
                  <c:v>0.77547624192326037</c:v>
                </c:pt>
                <c:pt idx="497">
                  <c:v>0.77530820568202652</c:v>
                </c:pt>
                <c:pt idx="498">
                  <c:v>0.7747893328629647</c:v>
                </c:pt>
                <c:pt idx="499">
                  <c:v>0.77451385713292642</c:v>
                </c:pt>
                <c:pt idx="500">
                  <c:v>0.77438540067156669</c:v>
                </c:pt>
                <c:pt idx="501">
                  <c:v>0.77437754953117777</c:v>
                </c:pt>
                <c:pt idx="502">
                  <c:v>0.77427520099038316</c:v>
                </c:pt>
                <c:pt idx="503">
                  <c:v>0.77419799550082724</c:v>
                </c:pt>
                <c:pt idx="504">
                  <c:v>0.77409314041275123</c:v>
                </c:pt>
                <c:pt idx="505">
                  <c:v>0.77370821441679838</c:v>
                </c:pt>
                <c:pt idx="506">
                  <c:v>0.77367376937736465</c:v>
                </c:pt>
                <c:pt idx="507">
                  <c:v>0.77330161384468155</c:v>
                </c:pt>
                <c:pt idx="508">
                  <c:v>0.77036991572844238</c:v>
                </c:pt>
                <c:pt idx="509">
                  <c:v>0.76958227063957896</c:v>
                </c:pt>
                <c:pt idx="510">
                  <c:v>0.76917582459081113</c:v>
                </c:pt>
                <c:pt idx="511">
                  <c:v>0.76834347180436968</c:v>
                </c:pt>
                <c:pt idx="512">
                  <c:v>0.76812923720931259</c:v>
                </c:pt>
                <c:pt idx="513">
                  <c:v>0.76775599725833077</c:v>
                </c:pt>
                <c:pt idx="514">
                  <c:v>0.76768612201574105</c:v>
                </c:pt>
                <c:pt idx="515">
                  <c:v>0.76748977714436073</c:v>
                </c:pt>
                <c:pt idx="516">
                  <c:v>0.76720616971200339</c:v>
                </c:pt>
                <c:pt idx="517">
                  <c:v>0.76669278648382189</c:v>
                </c:pt>
                <c:pt idx="518">
                  <c:v>0.76587938447876736</c:v>
                </c:pt>
                <c:pt idx="519">
                  <c:v>0.76566113416826664</c:v>
                </c:pt>
                <c:pt idx="520">
                  <c:v>0.76440810193831499</c:v>
                </c:pt>
                <c:pt idx="521">
                  <c:v>0.76387898527845399</c:v>
                </c:pt>
                <c:pt idx="522">
                  <c:v>0.76270518745351201</c:v>
                </c:pt>
                <c:pt idx="523">
                  <c:v>0.76121368587514993</c:v>
                </c:pt>
                <c:pt idx="524">
                  <c:v>0.75964784488051806</c:v>
                </c:pt>
                <c:pt idx="525">
                  <c:v>0.75911111683327948</c:v>
                </c:pt>
                <c:pt idx="526">
                  <c:v>0.75725799611963374</c:v>
                </c:pt>
                <c:pt idx="527">
                  <c:v>0.75450202192764693</c:v>
                </c:pt>
                <c:pt idx="528">
                  <c:v>0.75434897719057747</c:v>
                </c:pt>
                <c:pt idx="529">
                  <c:v>0.75405549355756452</c:v>
                </c:pt>
                <c:pt idx="530">
                  <c:v>0.75274325307663204</c:v>
                </c:pt>
                <c:pt idx="531">
                  <c:v>0.75218655204721929</c:v>
                </c:pt>
                <c:pt idx="532">
                  <c:v>0.75173513358949839</c:v>
                </c:pt>
                <c:pt idx="533">
                  <c:v>0.74942555181817017</c:v>
                </c:pt>
                <c:pt idx="534">
                  <c:v>0.74934215864686926</c:v>
                </c:pt>
                <c:pt idx="535">
                  <c:v>0.74804566712319553</c:v>
                </c:pt>
                <c:pt idx="536">
                  <c:v>0.7480426352694074</c:v>
                </c:pt>
                <c:pt idx="537">
                  <c:v>0.74725685882986703</c:v>
                </c:pt>
                <c:pt idx="538">
                  <c:v>0.74690633275978724</c:v>
                </c:pt>
                <c:pt idx="539">
                  <c:v>0.74658486983299732</c:v>
                </c:pt>
                <c:pt idx="540">
                  <c:v>0.74498261907765573</c:v>
                </c:pt>
                <c:pt idx="541">
                  <c:v>0.74493831568855562</c:v>
                </c:pt>
                <c:pt idx="542">
                  <c:v>0.74404527117312291</c:v>
                </c:pt>
                <c:pt idx="543">
                  <c:v>0.74258548806462554</c:v>
                </c:pt>
                <c:pt idx="544">
                  <c:v>0.74190581734794503</c:v>
                </c:pt>
                <c:pt idx="545">
                  <c:v>0.74063052632098825</c:v>
                </c:pt>
                <c:pt idx="546">
                  <c:v>0.74043110845924476</c:v>
                </c:pt>
                <c:pt idx="547">
                  <c:v>0.73957543782789448</c:v>
                </c:pt>
                <c:pt idx="548">
                  <c:v>0.73906346752319851</c:v>
                </c:pt>
                <c:pt idx="549">
                  <c:v>0.73603619067328552</c:v>
                </c:pt>
                <c:pt idx="550">
                  <c:v>0.73590091574365091</c:v>
                </c:pt>
                <c:pt idx="551">
                  <c:v>0.73561475248344299</c:v>
                </c:pt>
                <c:pt idx="552">
                  <c:v>0.73462610170372922</c:v>
                </c:pt>
                <c:pt idx="553">
                  <c:v>0.73443644701411059</c:v>
                </c:pt>
                <c:pt idx="554">
                  <c:v>0.73377747848110819</c:v>
                </c:pt>
                <c:pt idx="555">
                  <c:v>0.73138184380101878</c:v>
                </c:pt>
                <c:pt idx="556">
                  <c:v>0.73130746628497212</c:v>
                </c:pt>
                <c:pt idx="557">
                  <c:v>0.73056800832730651</c:v>
                </c:pt>
                <c:pt idx="558">
                  <c:v>0.73042107212402274</c:v>
                </c:pt>
                <c:pt idx="559">
                  <c:v>0.73002495219907704</c:v>
                </c:pt>
                <c:pt idx="560">
                  <c:v>0.72945663178551956</c:v>
                </c:pt>
                <c:pt idx="561">
                  <c:v>0.72890853077464079</c:v>
                </c:pt>
                <c:pt idx="562">
                  <c:v>0.72863240529437645</c:v>
                </c:pt>
                <c:pt idx="563">
                  <c:v>0.72816256937465751</c:v>
                </c:pt>
                <c:pt idx="564">
                  <c:v>0.72772246024434584</c:v>
                </c:pt>
                <c:pt idx="565">
                  <c:v>0.72756083888618694</c:v>
                </c:pt>
                <c:pt idx="566">
                  <c:v>0.7270497034601453</c:v>
                </c:pt>
                <c:pt idx="567">
                  <c:v>0.72680829572418282</c:v>
                </c:pt>
                <c:pt idx="568">
                  <c:v>0.72619811738792739</c:v>
                </c:pt>
                <c:pt idx="569">
                  <c:v>0.72588534251907555</c:v>
                </c:pt>
                <c:pt idx="570">
                  <c:v>0.72523099840618355</c:v>
                </c:pt>
                <c:pt idx="571">
                  <c:v>0.723383667088911</c:v>
                </c:pt>
                <c:pt idx="572">
                  <c:v>0.72235848587044382</c:v>
                </c:pt>
                <c:pt idx="573">
                  <c:v>0.72164430281292336</c:v>
                </c:pt>
                <c:pt idx="574">
                  <c:v>0.72144363381377141</c:v>
                </c:pt>
                <c:pt idx="575">
                  <c:v>0.72128929674936348</c:v>
                </c:pt>
                <c:pt idx="576">
                  <c:v>0.72121783445321674</c:v>
                </c:pt>
                <c:pt idx="577">
                  <c:v>0.72109598710127143</c:v>
                </c:pt>
                <c:pt idx="578">
                  <c:v>0.72043503999510095</c:v>
                </c:pt>
                <c:pt idx="579">
                  <c:v>0.71994818083723899</c:v>
                </c:pt>
                <c:pt idx="580">
                  <c:v>0.71968604563821359</c:v>
                </c:pt>
                <c:pt idx="581">
                  <c:v>0.7192853368862876</c:v>
                </c:pt>
                <c:pt idx="582">
                  <c:v>0.71899155528788172</c:v>
                </c:pt>
                <c:pt idx="583">
                  <c:v>0.71863985081579917</c:v>
                </c:pt>
                <c:pt idx="584">
                  <c:v>0.71850374342434586</c:v>
                </c:pt>
                <c:pt idx="585">
                  <c:v>0.71846159488004702</c:v>
                </c:pt>
                <c:pt idx="586">
                  <c:v>0.71716717019493259</c:v>
                </c:pt>
                <c:pt idx="587">
                  <c:v>0.71681028482164488</c:v>
                </c:pt>
                <c:pt idx="588">
                  <c:v>0.71577771764550902</c:v>
                </c:pt>
                <c:pt idx="589">
                  <c:v>0.71503881102065359</c:v>
                </c:pt>
                <c:pt idx="590">
                  <c:v>0.71444463134904934</c:v>
                </c:pt>
                <c:pt idx="591">
                  <c:v>0.71444118213598118</c:v>
                </c:pt>
                <c:pt idx="592">
                  <c:v>0.71374337486231632</c:v>
                </c:pt>
                <c:pt idx="593">
                  <c:v>0.71355356528638292</c:v>
                </c:pt>
                <c:pt idx="594">
                  <c:v>0.71152921053395701</c:v>
                </c:pt>
                <c:pt idx="595">
                  <c:v>0.71150315433419242</c:v>
                </c:pt>
                <c:pt idx="596">
                  <c:v>0.71147361442803803</c:v>
                </c:pt>
                <c:pt idx="597">
                  <c:v>0.71117659782262999</c:v>
                </c:pt>
                <c:pt idx="598">
                  <c:v>0.71106520180989508</c:v>
                </c:pt>
                <c:pt idx="599">
                  <c:v>0.71106144253515813</c:v>
                </c:pt>
                <c:pt idx="600">
                  <c:v>0.71100695962827132</c:v>
                </c:pt>
                <c:pt idx="601">
                  <c:v>0.71091652249979953</c:v>
                </c:pt>
                <c:pt idx="602">
                  <c:v>0.70945354649338277</c:v>
                </c:pt>
                <c:pt idx="603">
                  <c:v>0.70920012335054949</c:v>
                </c:pt>
                <c:pt idx="604">
                  <c:v>0.7088243188845742</c:v>
                </c:pt>
                <c:pt idx="605">
                  <c:v>0.70877152513686048</c:v>
                </c:pt>
                <c:pt idx="606">
                  <c:v>0.70875722603638636</c:v>
                </c:pt>
                <c:pt idx="607">
                  <c:v>0.70837057541136561</c:v>
                </c:pt>
                <c:pt idx="608">
                  <c:v>0.70824859498375858</c:v>
                </c:pt>
                <c:pt idx="609">
                  <c:v>0.70823315178087942</c:v>
                </c:pt>
                <c:pt idx="610">
                  <c:v>0.70586282099158415</c:v>
                </c:pt>
                <c:pt idx="611">
                  <c:v>0.70426665459839644</c:v>
                </c:pt>
                <c:pt idx="612">
                  <c:v>0.70306514229271477</c:v>
                </c:pt>
                <c:pt idx="613">
                  <c:v>0.70166602964822333</c:v>
                </c:pt>
                <c:pt idx="614">
                  <c:v>0.70122897397349782</c:v>
                </c:pt>
                <c:pt idx="615">
                  <c:v>0.70106987640867469</c:v>
                </c:pt>
                <c:pt idx="616">
                  <c:v>0.7007915565532894</c:v>
                </c:pt>
                <c:pt idx="617">
                  <c:v>0.70073328121106981</c:v>
                </c:pt>
                <c:pt idx="618">
                  <c:v>0.70056472361798328</c:v>
                </c:pt>
                <c:pt idx="619">
                  <c:v>0.70054867672359389</c:v>
                </c:pt>
                <c:pt idx="620">
                  <c:v>0.70020628029773391</c:v>
                </c:pt>
                <c:pt idx="621">
                  <c:v>0.69995358233925575</c:v>
                </c:pt>
                <c:pt idx="622">
                  <c:v>0.69846532201183198</c:v>
                </c:pt>
                <c:pt idx="623">
                  <c:v>0.69840075782375843</c:v>
                </c:pt>
                <c:pt idx="624">
                  <c:v>0.69835723427489294</c:v>
                </c:pt>
                <c:pt idx="625">
                  <c:v>0.6976903621377134</c:v>
                </c:pt>
                <c:pt idx="626">
                  <c:v>0.69766181545951422</c:v>
                </c:pt>
                <c:pt idx="627">
                  <c:v>0.69750629022731381</c:v>
                </c:pt>
                <c:pt idx="628">
                  <c:v>0.69682371460816317</c:v>
                </c:pt>
                <c:pt idx="629">
                  <c:v>0.69627884430666276</c:v>
                </c:pt>
                <c:pt idx="630">
                  <c:v>0.6958520153892247</c:v>
                </c:pt>
                <c:pt idx="631">
                  <c:v>0.69575789755707751</c:v>
                </c:pt>
                <c:pt idx="632">
                  <c:v>0.69521850717341549</c:v>
                </c:pt>
                <c:pt idx="633">
                  <c:v>0.69515410600403527</c:v>
                </c:pt>
                <c:pt idx="634">
                  <c:v>0.69493557513875737</c:v>
                </c:pt>
                <c:pt idx="635">
                  <c:v>0.69387752184602736</c:v>
                </c:pt>
                <c:pt idx="636">
                  <c:v>0.69312963358697777</c:v>
                </c:pt>
                <c:pt idx="637">
                  <c:v>0.69229551113741428</c:v>
                </c:pt>
                <c:pt idx="638">
                  <c:v>0.69046014238812092</c:v>
                </c:pt>
                <c:pt idx="639">
                  <c:v>0.68966409020181252</c:v>
                </c:pt>
                <c:pt idx="640">
                  <c:v>0.68948253502083889</c:v>
                </c:pt>
                <c:pt idx="641">
                  <c:v>0.68933808626723236</c:v>
                </c:pt>
                <c:pt idx="642">
                  <c:v>0.68902504023274647</c:v>
                </c:pt>
                <c:pt idx="643">
                  <c:v>0.68887221604297288</c:v>
                </c:pt>
                <c:pt idx="644">
                  <c:v>0.68837995784471862</c:v>
                </c:pt>
                <c:pt idx="645">
                  <c:v>0.68768404197135435</c:v>
                </c:pt>
                <c:pt idx="646">
                  <c:v>0.68759821812997013</c:v>
                </c:pt>
                <c:pt idx="647">
                  <c:v>0.6871230234217065</c:v>
                </c:pt>
                <c:pt idx="648">
                  <c:v>0.68695008607004682</c:v>
                </c:pt>
                <c:pt idx="649">
                  <c:v>0.68629353772865442</c:v>
                </c:pt>
                <c:pt idx="650">
                  <c:v>0.68597122479935335</c:v>
                </c:pt>
                <c:pt idx="651">
                  <c:v>0.68529496412113511</c:v>
                </c:pt>
                <c:pt idx="652">
                  <c:v>0.6845331199889475</c:v>
                </c:pt>
                <c:pt idx="653">
                  <c:v>0.68438247106356387</c:v>
                </c:pt>
                <c:pt idx="654">
                  <c:v>0.68340940531801109</c:v>
                </c:pt>
                <c:pt idx="655">
                  <c:v>0.68220534851840076</c:v>
                </c:pt>
                <c:pt idx="656">
                  <c:v>0.68182247913602634</c:v>
                </c:pt>
                <c:pt idx="657">
                  <c:v>0.68169106348186914</c:v>
                </c:pt>
                <c:pt idx="658">
                  <c:v>0.68166759141414301</c:v>
                </c:pt>
                <c:pt idx="659">
                  <c:v>0.68136678364043535</c:v>
                </c:pt>
                <c:pt idx="660">
                  <c:v>0.68136003868180794</c:v>
                </c:pt>
                <c:pt idx="661">
                  <c:v>0.68005957652301186</c:v>
                </c:pt>
                <c:pt idx="662">
                  <c:v>0.67975087253234556</c:v>
                </c:pt>
                <c:pt idx="663">
                  <c:v>0.67830052559417664</c:v>
                </c:pt>
                <c:pt idx="664">
                  <c:v>0.67773839571040273</c:v>
                </c:pt>
                <c:pt idx="665">
                  <c:v>0.67724429264409491</c:v>
                </c:pt>
                <c:pt idx="666">
                  <c:v>0.67399441944700134</c:v>
                </c:pt>
                <c:pt idx="667">
                  <c:v>0.67397159092513959</c:v>
                </c:pt>
                <c:pt idx="668">
                  <c:v>0.67373027820315323</c:v>
                </c:pt>
                <c:pt idx="669">
                  <c:v>0.67360274671699005</c:v>
                </c:pt>
                <c:pt idx="670">
                  <c:v>0.67294696765843454</c:v>
                </c:pt>
                <c:pt idx="671">
                  <c:v>0.67250938666829363</c:v>
                </c:pt>
                <c:pt idx="672">
                  <c:v>0.67206204318556073</c:v>
                </c:pt>
                <c:pt idx="673">
                  <c:v>0.67164119634174591</c:v>
                </c:pt>
                <c:pt idx="674">
                  <c:v>0.66916379436165341</c:v>
                </c:pt>
                <c:pt idx="675">
                  <c:v>0.66912004841755657</c:v>
                </c:pt>
                <c:pt idx="676">
                  <c:v>0.66825019189527202</c:v>
                </c:pt>
                <c:pt idx="677">
                  <c:v>0.66713012691008278</c:v>
                </c:pt>
                <c:pt idx="678">
                  <c:v>0.66690961707776197</c:v>
                </c:pt>
                <c:pt idx="679">
                  <c:v>0.66677555641603059</c:v>
                </c:pt>
                <c:pt idx="680">
                  <c:v>0.66554154288457612</c:v>
                </c:pt>
                <c:pt idx="681">
                  <c:v>0.66478676720153129</c:v>
                </c:pt>
                <c:pt idx="682">
                  <c:v>0.66425090311270329</c:v>
                </c:pt>
                <c:pt idx="683">
                  <c:v>0.66348230935466035</c:v>
                </c:pt>
                <c:pt idx="684">
                  <c:v>0.66327835236323474</c:v>
                </c:pt>
                <c:pt idx="685">
                  <c:v>0.6624560326811112</c:v>
                </c:pt>
                <c:pt idx="686">
                  <c:v>0.66195544840104104</c:v>
                </c:pt>
                <c:pt idx="687">
                  <c:v>0.66141347941603257</c:v>
                </c:pt>
                <c:pt idx="688">
                  <c:v>0.65992171220294848</c:v>
                </c:pt>
                <c:pt idx="689">
                  <c:v>0.65905920729996026</c:v>
                </c:pt>
                <c:pt idx="690">
                  <c:v>0.65894933904430042</c:v>
                </c:pt>
                <c:pt idx="691">
                  <c:v>0.65864549587786037</c:v>
                </c:pt>
                <c:pt idx="692">
                  <c:v>0.65801828020950992</c:v>
                </c:pt>
                <c:pt idx="693">
                  <c:v>0.65760408103156442</c:v>
                </c:pt>
                <c:pt idx="694">
                  <c:v>0.65712738616323685</c:v>
                </c:pt>
                <c:pt idx="695">
                  <c:v>0.65652542818032533</c:v>
                </c:pt>
                <c:pt idx="696">
                  <c:v>0.65626529056337168</c:v>
                </c:pt>
                <c:pt idx="697">
                  <c:v>0.6543736308714645</c:v>
                </c:pt>
                <c:pt idx="698">
                  <c:v>0.654279337794898</c:v>
                </c:pt>
                <c:pt idx="699">
                  <c:v>0.65393110199630067</c:v>
                </c:pt>
                <c:pt idx="700">
                  <c:v>0.65358704907128029</c:v>
                </c:pt>
                <c:pt idx="701">
                  <c:v>0.65301262410652561</c:v>
                </c:pt>
                <c:pt idx="702">
                  <c:v>0.65299780962200615</c:v>
                </c:pt>
                <c:pt idx="703">
                  <c:v>0.65230264561638229</c:v>
                </c:pt>
                <c:pt idx="704">
                  <c:v>0.65218391477556437</c:v>
                </c:pt>
                <c:pt idx="705">
                  <c:v>0.65199413152763697</c:v>
                </c:pt>
                <c:pt idx="706">
                  <c:v>0.65198563866834158</c:v>
                </c:pt>
                <c:pt idx="707">
                  <c:v>0.65165607296665973</c:v>
                </c:pt>
                <c:pt idx="708">
                  <c:v>0.65153991126989685</c:v>
                </c:pt>
                <c:pt idx="709">
                  <c:v>0.65152772096690337</c:v>
                </c:pt>
                <c:pt idx="710">
                  <c:v>0.65145970682503218</c:v>
                </c:pt>
                <c:pt idx="711">
                  <c:v>0.65136268526764041</c:v>
                </c:pt>
                <c:pt idx="712">
                  <c:v>0.6510716811253574</c:v>
                </c:pt>
                <c:pt idx="713">
                  <c:v>0.65060626745281114</c:v>
                </c:pt>
                <c:pt idx="714">
                  <c:v>0.64956818331474875</c:v>
                </c:pt>
                <c:pt idx="715">
                  <c:v>0.64937248603436593</c:v>
                </c:pt>
                <c:pt idx="716">
                  <c:v>0.64858615922886387</c:v>
                </c:pt>
                <c:pt idx="717">
                  <c:v>0.64851306543358345</c:v>
                </c:pt>
                <c:pt idx="718">
                  <c:v>0.64835304179394493</c:v>
                </c:pt>
                <c:pt idx="719">
                  <c:v>0.64830730842381235</c:v>
                </c:pt>
                <c:pt idx="720">
                  <c:v>0.64806231385748647</c:v>
                </c:pt>
                <c:pt idx="721">
                  <c:v>0.64756607569640412</c:v>
                </c:pt>
                <c:pt idx="722">
                  <c:v>0.64742997661034574</c:v>
                </c:pt>
                <c:pt idx="723">
                  <c:v>0.64742966815306568</c:v>
                </c:pt>
                <c:pt idx="724">
                  <c:v>0.6472675899616851</c:v>
                </c:pt>
                <c:pt idx="725">
                  <c:v>0.64624883988400283</c:v>
                </c:pt>
                <c:pt idx="726">
                  <c:v>0.6457645957799959</c:v>
                </c:pt>
                <c:pt idx="727">
                  <c:v>0.64488252721367378</c:v>
                </c:pt>
                <c:pt idx="728">
                  <c:v>0.64396197617026507</c:v>
                </c:pt>
                <c:pt idx="729">
                  <c:v>0.64368273477924853</c:v>
                </c:pt>
                <c:pt idx="730">
                  <c:v>0.64363017486477725</c:v>
                </c:pt>
                <c:pt idx="731">
                  <c:v>0.64326411552943363</c:v>
                </c:pt>
                <c:pt idx="732">
                  <c:v>0.64309365880916458</c:v>
                </c:pt>
                <c:pt idx="733">
                  <c:v>0.64214662391729471</c:v>
                </c:pt>
                <c:pt idx="734">
                  <c:v>0.64151601959387927</c:v>
                </c:pt>
                <c:pt idx="735">
                  <c:v>0.64120888386812724</c:v>
                </c:pt>
                <c:pt idx="736">
                  <c:v>0.64075598542828005</c:v>
                </c:pt>
                <c:pt idx="737">
                  <c:v>0.64009112456082951</c:v>
                </c:pt>
                <c:pt idx="738">
                  <c:v>0.63993905797551165</c:v>
                </c:pt>
                <c:pt idx="739">
                  <c:v>0.6376525152237621</c:v>
                </c:pt>
                <c:pt idx="740">
                  <c:v>0.63759088478621828</c:v>
                </c:pt>
                <c:pt idx="741">
                  <c:v>0.63696320961758379</c:v>
                </c:pt>
                <c:pt idx="742">
                  <c:v>0.63664240780223535</c:v>
                </c:pt>
                <c:pt idx="743">
                  <c:v>0.63611558906372412</c:v>
                </c:pt>
                <c:pt idx="744">
                  <c:v>0.63510752069534415</c:v>
                </c:pt>
                <c:pt idx="745">
                  <c:v>0.63404502998279122</c:v>
                </c:pt>
                <c:pt idx="746">
                  <c:v>0.63393869000568781</c:v>
                </c:pt>
                <c:pt idx="747">
                  <c:v>0.63366983116920317</c:v>
                </c:pt>
                <c:pt idx="748">
                  <c:v>0.63296209450390495</c:v>
                </c:pt>
                <c:pt idx="749">
                  <c:v>0.63286845749242737</c:v>
                </c:pt>
                <c:pt idx="750">
                  <c:v>0.63255432592460537</c:v>
                </c:pt>
                <c:pt idx="751">
                  <c:v>0.63247106477720272</c:v>
                </c:pt>
                <c:pt idx="752">
                  <c:v>0.63134618121650155</c:v>
                </c:pt>
                <c:pt idx="753">
                  <c:v>0.63121496389921683</c:v>
                </c:pt>
                <c:pt idx="754">
                  <c:v>0.6308669369982054</c:v>
                </c:pt>
                <c:pt idx="755">
                  <c:v>0.63052694195877179</c:v>
                </c:pt>
                <c:pt idx="756">
                  <c:v>0.63028169251486554</c:v>
                </c:pt>
                <c:pt idx="757">
                  <c:v>0.63015489703689576</c:v>
                </c:pt>
                <c:pt idx="758">
                  <c:v>0.62991617725514193</c:v>
                </c:pt>
                <c:pt idx="759">
                  <c:v>0.6288632090692251</c:v>
                </c:pt>
                <c:pt idx="760">
                  <c:v>0.6265143178822854</c:v>
                </c:pt>
                <c:pt idx="761">
                  <c:v>0.62524651034611223</c:v>
                </c:pt>
                <c:pt idx="762">
                  <c:v>0.62520782692580867</c:v>
                </c:pt>
                <c:pt idx="763">
                  <c:v>0.62518926952871245</c:v>
                </c:pt>
                <c:pt idx="764">
                  <c:v>0.62512915891837395</c:v>
                </c:pt>
                <c:pt idx="765">
                  <c:v>0.62503829052069659</c:v>
                </c:pt>
                <c:pt idx="766">
                  <c:v>0.62472119547877247</c:v>
                </c:pt>
                <c:pt idx="767">
                  <c:v>0.6241616155999673</c:v>
                </c:pt>
                <c:pt idx="768">
                  <c:v>0.62325896787349899</c:v>
                </c:pt>
                <c:pt idx="769">
                  <c:v>0.62251175330324904</c:v>
                </c:pt>
                <c:pt idx="770">
                  <c:v>0.62247427109771702</c:v>
                </c:pt>
                <c:pt idx="771">
                  <c:v>0.6211090712461701</c:v>
                </c:pt>
                <c:pt idx="772">
                  <c:v>0.61618277406167443</c:v>
                </c:pt>
                <c:pt idx="773">
                  <c:v>0.61601000453876442</c:v>
                </c:pt>
                <c:pt idx="774">
                  <c:v>0.61568779423293241</c:v>
                </c:pt>
                <c:pt idx="775">
                  <c:v>0.61414766971500778</c:v>
                </c:pt>
                <c:pt idx="776">
                  <c:v>0.61386861219117317</c:v>
                </c:pt>
                <c:pt idx="777">
                  <c:v>0.61298673805230997</c:v>
                </c:pt>
                <c:pt idx="778">
                  <c:v>0.61246177649393863</c:v>
                </c:pt>
                <c:pt idx="779">
                  <c:v>0.61215319608886742</c:v>
                </c:pt>
                <c:pt idx="780">
                  <c:v>0.61109539475227137</c:v>
                </c:pt>
                <c:pt idx="781">
                  <c:v>0.61052975174863178</c:v>
                </c:pt>
                <c:pt idx="782">
                  <c:v>0.61037714689226763</c:v>
                </c:pt>
                <c:pt idx="783">
                  <c:v>0.61007313926221896</c:v>
                </c:pt>
                <c:pt idx="784">
                  <c:v>0.60902557693150483</c:v>
                </c:pt>
                <c:pt idx="785">
                  <c:v>0.60872072835030056</c:v>
                </c:pt>
                <c:pt idx="786">
                  <c:v>0.60859920462937711</c:v>
                </c:pt>
                <c:pt idx="787">
                  <c:v>0.60661763898332333</c:v>
                </c:pt>
                <c:pt idx="788">
                  <c:v>0.60633975735789436</c:v>
                </c:pt>
                <c:pt idx="789">
                  <c:v>0.6039565341627442</c:v>
                </c:pt>
                <c:pt idx="790">
                  <c:v>0.60377424560249304</c:v>
                </c:pt>
                <c:pt idx="791">
                  <c:v>0.60230808613607656</c:v>
                </c:pt>
                <c:pt idx="792">
                  <c:v>0.60216189962803879</c:v>
                </c:pt>
                <c:pt idx="793">
                  <c:v>0.60198382898320335</c:v>
                </c:pt>
                <c:pt idx="794">
                  <c:v>0.6016639655168996</c:v>
                </c:pt>
                <c:pt idx="795">
                  <c:v>0.60162143760600495</c:v>
                </c:pt>
                <c:pt idx="796">
                  <c:v>0.60145766602989292</c:v>
                </c:pt>
                <c:pt idx="797">
                  <c:v>0.60127521056561595</c:v>
                </c:pt>
                <c:pt idx="798">
                  <c:v>0.6012363617713854</c:v>
                </c:pt>
                <c:pt idx="799">
                  <c:v>0.60070751557537383</c:v>
                </c:pt>
                <c:pt idx="800">
                  <c:v>0.60066869233793729</c:v>
                </c:pt>
                <c:pt idx="801">
                  <c:v>0.60031626672846317</c:v>
                </c:pt>
                <c:pt idx="802">
                  <c:v>0.59869961141536687</c:v>
                </c:pt>
                <c:pt idx="803">
                  <c:v>0.59865996085183071</c:v>
                </c:pt>
                <c:pt idx="804">
                  <c:v>0.59794773902890719</c:v>
                </c:pt>
                <c:pt idx="805">
                  <c:v>0.59702822013994994</c:v>
                </c:pt>
                <c:pt idx="806">
                  <c:v>0.59637357836530913</c:v>
                </c:pt>
                <c:pt idx="807">
                  <c:v>0.59608531933474918</c:v>
                </c:pt>
                <c:pt idx="808">
                  <c:v>0.59511312438227526</c:v>
                </c:pt>
                <c:pt idx="809">
                  <c:v>0.59442712989933755</c:v>
                </c:pt>
                <c:pt idx="810">
                  <c:v>0.59440636581697348</c:v>
                </c:pt>
                <c:pt idx="811">
                  <c:v>0.59377101189028902</c:v>
                </c:pt>
                <c:pt idx="812">
                  <c:v>0.59276587534443104</c:v>
                </c:pt>
                <c:pt idx="813">
                  <c:v>0.59116935780485658</c:v>
                </c:pt>
                <c:pt idx="814">
                  <c:v>0.59078670448413262</c:v>
                </c:pt>
                <c:pt idx="815">
                  <c:v>0.59064822182282961</c:v>
                </c:pt>
                <c:pt idx="816">
                  <c:v>0.59033951121092743</c:v>
                </c:pt>
                <c:pt idx="817">
                  <c:v>0.59033244186320022</c:v>
                </c:pt>
                <c:pt idx="818">
                  <c:v>0.59022217882253059</c:v>
                </c:pt>
                <c:pt idx="819">
                  <c:v>0.58942943271348147</c:v>
                </c:pt>
                <c:pt idx="820">
                  <c:v>0.58848752731441478</c:v>
                </c:pt>
                <c:pt idx="821">
                  <c:v>0.58847919453826958</c:v>
                </c:pt>
                <c:pt idx="822">
                  <c:v>0.58809997771978773</c:v>
                </c:pt>
                <c:pt idx="823">
                  <c:v>0.58801722325779937</c:v>
                </c:pt>
                <c:pt idx="824">
                  <c:v>0.58683185610062882</c:v>
                </c:pt>
                <c:pt idx="825">
                  <c:v>0.58678006774099933</c:v>
                </c:pt>
                <c:pt idx="826">
                  <c:v>0.58576566477282954</c:v>
                </c:pt>
                <c:pt idx="827">
                  <c:v>0.58550158654594109</c:v>
                </c:pt>
                <c:pt idx="828">
                  <c:v>0.58366662423510818</c:v>
                </c:pt>
                <c:pt idx="829">
                  <c:v>0.58280886598445536</c:v>
                </c:pt>
                <c:pt idx="830">
                  <c:v>0.58264627519424528</c:v>
                </c:pt>
                <c:pt idx="831">
                  <c:v>0.58138957651848711</c:v>
                </c:pt>
                <c:pt idx="832">
                  <c:v>0.58126410440931842</c:v>
                </c:pt>
                <c:pt idx="833">
                  <c:v>0.5809549647947696</c:v>
                </c:pt>
                <c:pt idx="834">
                  <c:v>0.58083223120407945</c:v>
                </c:pt>
                <c:pt idx="835">
                  <c:v>0.57955626550681161</c:v>
                </c:pt>
                <c:pt idx="836">
                  <c:v>0.57945262101074535</c:v>
                </c:pt>
                <c:pt idx="837">
                  <c:v>0.57936016317225891</c:v>
                </c:pt>
                <c:pt idx="838">
                  <c:v>0.57893976046378925</c:v>
                </c:pt>
                <c:pt idx="839">
                  <c:v>0.57792001700396478</c:v>
                </c:pt>
                <c:pt idx="840">
                  <c:v>0.57788128366990765</c:v>
                </c:pt>
                <c:pt idx="841">
                  <c:v>0.57748177990051164</c:v>
                </c:pt>
                <c:pt idx="842">
                  <c:v>0.57735450154729695</c:v>
                </c:pt>
                <c:pt idx="843">
                  <c:v>0.57729393935831197</c:v>
                </c:pt>
                <c:pt idx="844">
                  <c:v>0.57671614298798357</c:v>
                </c:pt>
                <c:pt idx="845">
                  <c:v>0.57486747895582069</c:v>
                </c:pt>
                <c:pt idx="846">
                  <c:v>0.57457429041532071</c:v>
                </c:pt>
                <c:pt idx="847">
                  <c:v>0.5738235731101522</c:v>
                </c:pt>
                <c:pt idx="848">
                  <c:v>0.57350129446145492</c:v>
                </c:pt>
                <c:pt idx="849">
                  <c:v>0.57308572209183661</c:v>
                </c:pt>
                <c:pt idx="850">
                  <c:v>0.57228880975966867</c:v>
                </c:pt>
                <c:pt idx="851">
                  <c:v>0.57173357377844614</c:v>
                </c:pt>
                <c:pt idx="852">
                  <c:v>0.57170885780823044</c:v>
                </c:pt>
                <c:pt idx="853">
                  <c:v>0.56976699616619686</c:v>
                </c:pt>
                <c:pt idx="854">
                  <c:v>0.56960451697883152</c:v>
                </c:pt>
                <c:pt idx="855">
                  <c:v>0.56921013829692857</c:v>
                </c:pt>
                <c:pt idx="856">
                  <c:v>0.56904183268153252</c:v>
                </c:pt>
                <c:pt idx="857">
                  <c:v>0.56881652778351921</c:v>
                </c:pt>
                <c:pt idx="858">
                  <c:v>0.56806178125113638</c:v>
                </c:pt>
                <c:pt idx="859">
                  <c:v>0.5674317723380834</c:v>
                </c:pt>
                <c:pt idx="860">
                  <c:v>0.56593620027073877</c:v>
                </c:pt>
                <c:pt idx="861">
                  <c:v>0.56532346603953332</c:v>
                </c:pt>
                <c:pt idx="862">
                  <c:v>0.56486054359442095</c:v>
                </c:pt>
                <c:pt idx="863">
                  <c:v>0.56464774083788305</c:v>
                </c:pt>
                <c:pt idx="864">
                  <c:v>0.56463857744417778</c:v>
                </c:pt>
                <c:pt idx="865">
                  <c:v>0.56426284473153265</c:v>
                </c:pt>
                <c:pt idx="866">
                  <c:v>0.56361925061914553</c:v>
                </c:pt>
                <c:pt idx="867">
                  <c:v>0.56344906239131698</c:v>
                </c:pt>
                <c:pt idx="868">
                  <c:v>0.56311538281992746</c:v>
                </c:pt>
                <c:pt idx="869">
                  <c:v>0.56251688837414604</c:v>
                </c:pt>
                <c:pt idx="870">
                  <c:v>0.56123701151034711</c:v>
                </c:pt>
                <c:pt idx="871">
                  <c:v>0.55962424066042149</c:v>
                </c:pt>
                <c:pt idx="872">
                  <c:v>0.55946942708617586</c:v>
                </c:pt>
                <c:pt idx="873">
                  <c:v>0.55903907757139348</c:v>
                </c:pt>
                <c:pt idx="874">
                  <c:v>0.55883334449384237</c:v>
                </c:pt>
                <c:pt idx="875">
                  <c:v>0.55832535971656538</c:v>
                </c:pt>
                <c:pt idx="876">
                  <c:v>0.55713635860051314</c:v>
                </c:pt>
                <c:pt idx="877">
                  <c:v>0.5568877284218029</c:v>
                </c:pt>
                <c:pt idx="878">
                  <c:v>0.55595416822713783</c:v>
                </c:pt>
                <c:pt idx="879">
                  <c:v>0.55517629738139107</c:v>
                </c:pt>
                <c:pt idx="880">
                  <c:v>0.55450510338190317</c:v>
                </c:pt>
                <c:pt idx="881">
                  <c:v>0.55407690357501105</c:v>
                </c:pt>
                <c:pt idx="882">
                  <c:v>0.5536555722943588</c:v>
                </c:pt>
                <c:pt idx="883">
                  <c:v>0.55284639816079151</c:v>
                </c:pt>
                <c:pt idx="884">
                  <c:v>0.55279635683423534</c:v>
                </c:pt>
                <c:pt idx="885">
                  <c:v>0.55242990811734582</c:v>
                </c:pt>
                <c:pt idx="886">
                  <c:v>0.55208109284846241</c:v>
                </c:pt>
                <c:pt idx="887">
                  <c:v>0.55139571397282694</c:v>
                </c:pt>
                <c:pt idx="888">
                  <c:v>0.55085811654750683</c:v>
                </c:pt>
                <c:pt idx="889">
                  <c:v>0.55077627164856946</c:v>
                </c:pt>
                <c:pt idx="890">
                  <c:v>0.55031101687261819</c:v>
                </c:pt>
                <c:pt idx="891">
                  <c:v>0.55023705066133932</c:v>
                </c:pt>
                <c:pt idx="892">
                  <c:v>0.54998510098361775</c:v>
                </c:pt>
                <c:pt idx="893">
                  <c:v>0.54984339031117957</c:v>
                </c:pt>
                <c:pt idx="894">
                  <c:v>0.54908813943595158</c:v>
                </c:pt>
                <c:pt idx="895">
                  <c:v>0.54748115438672296</c:v>
                </c:pt>
                <c:pt idx="896">
                  <c:v>0.5471287222458634</c:v>
                </c:pt>
                <c:pt idx="897">
                  <c:v>0.54705623255192171</c:v>
                </c:pt>
                <c:pt idx="898">
                  <c:v>0.54634489699434663</c:v>
                </c:pt>
                <c:pt idx="899">
                  <c:v>0.54590275384798026</c:v>
                </c:pt>
                <c:pt idx="900">
                  <c:v>0.54538162162227288</c:v>
                </c:pt>
                <c:pt idx="901">
                  <c:v>0.54531332083458428</c:v>
                </c:pt>
                <c:pt idx="902">
                  <c:v>0.54507047110660745</c:v>
                </c:pt>
                <c:pt idx="903">
                  <c:v>0.5448088170378651</c:v>
                </c:pt>
                <c:pt idx="904">
                  <c:v>0.54429673154914471</c:v>
                </c:pt>
                <c:pt idx="905">
                  <c:v>0.54424461897729182</c:v>
                </c:pt>
                <c:pt idx="906">
                  <c:v>0.54287623787783768</c:v>
                </c:pt>
                <c:pt idx="907">
                  <c:v>0.54218629883387082</c:v>
                </c:pt>
                <c:pt idx="908">
                  <c:v>0.54178816284723852</c:v>
                </c:pt>
                <c:pt idx="909">
                  <c:v>0.54178358662735771</c:v>
                </c:pt>
                <c:pt idx="910">
                  <c:v>0.54156889877065895</c:v>
                </c:pt>
                <c:pt idx="911">
                  <c:v>0.54133431430611467</c:v>
                </c:pt>
                <c:pt idx="912">
                  <c:v>0.54070196896789813</c:v>
                </c:pt>
                <c:pt idx="913">
                  <c:v>0.53981747819458015</c:v>
                </c:pt>
                <c:pt idx="914">
                  <c:v>0.53870506585113165</c:v>
                </c:pt>
                <c:pt idx="915">
                  <c:v>0.53838021806632252</c:v>
                </c:pt>
                <c:pt idx="916">
                  <c:v>0.53761058416395757</c:v>
                </c:pt>
                <c:pt idx="917">
                  <c:v>0.53734411106900049</c:v>
                </c:pt>
                <c:pt idx="918">
                  <c:v>0.53648375246031199</c:v>
                </c:pt>
                <c:pt idx="919">
                  <c:v>0.53615042169530858</c:v>
                </c:pt>
                <c:pt idx="920">
                  <c:v>0.53580933364640793</c:v>
                </c:pt>
                <c:pt idx="921">
                  <c:v>0.53539603288362481</c:v>
                </c:pt>
                <c:pt idx="922">
                  <c:v>0.53414324265819113</c:v>
                </c:pt>
                <c:pt idx="923">
                  <c:v>0.53397182745121607</c:v>
                </c:pt>
                <c:pt idx="924">
                  <c:v>0.53195539983922135</c:v>
                </c:pt>
                <c:pt idx="925">
                  <c:v>0.53100931404642848</c:v>
                </c:pt>
                <c:pt idx="926">
                  <c:v>0.53064870064224745</c:v>
                </c:pt>
                <c:pt idx="927">
                  <c:v>0.53044215532010397</c:v>
                </c:pt>
                <c:pt idx="928">
                  <c:v>0.52932355006012022</c:v>
                </c:pt>
                <c:pt idx="929">
                  <c:v>0.52856403824637732</c:v>
                </c:pt>
                <c:pt idx="930">
                  <c:v>0.52844217154146711</c:v>
                </c:pt>
                <c:pt idx="931">
                  <c:v>0.52739973438579935</c:v>
                </c:pt>
                <c:pt idx="932">
                  <c:v>0.52711813691329579</c:v>
                </c:pt>
                <c:pt idx="933">
                  <c:v>0.52630927123650995</c:v>
                </c:pt>
                <c:pt idx="934">
                  <c:v>0.52618885351206657</c:v>
                </c:pt>
                <c:pt idx="935">
                  <c:v>0.52574054928872094</c:v>
                </c:pt>
                <c:pt idx="936">
                  <c:v>0.52389723756843831</c:v>
                </c:pt>
                <c:pt idx="937">
                  <c:v>0.52347322666938145</c:v>
                </c:pt>
                <c:pt idx="938">
                  <c:v>0.52220333350572135</c:v>
                </c:pt>
                <c:pt idx="939">
                  <c:v>0.52136693555203972</c:v>
                </c:pt>
                <c:pt idx="940">
                  <c:v>0.52128966721300418</c:v>
                </c:pt>
                <c:pt idx="941">
                  <c:v>0.51951001466956848</c:v>
                </c:pt>
                <c:pt idx="942">
                  <c:v>0.51866842303165972</c:v>
                </c:pt>
                <c:pt idx="943">
                  <c:v>0.51786804680307519</c:v>
                </c:pt>
                <c:pt idx="944">
                  <c:v>0.51742225839239075</c:v>
                </c:pt>
                <c:pt idx="945">
                  <c:v>0.5169073850212762</c:v>
                </c:pt>
                <c:pt idx="946">
                  <c:v>0.51599545249515866</c:v>
                </c:pt>
                <c:pt idx="947">
                  <c:v>0.51593741486531453</c:v>
                </c:pt>
                <c:pt idx="948">
                  <c:v>0.5155549045335811</c:v>
                </c:pt>
                <c:pt idx="949">
                  <c:v>0.51441533120401017</c:v>
                </c:pt>
                <c:pt idx="950">
                  <c:v>0.513142187225476</c:v>
                </c:pt>
                <c:pt idx="951">
                  <c:v>0.5126054463380082</c:v>
                </c:pt>
                <c:pt idx="952">
                  <c:v>0.51219142844137711</c:v>
                </c:pt>
                <c:pt idx="953">
                  <c:v>0.51184492008140492</c:v>
                </c:pt>
                <c:pt idx="954">
                  <c:v>0.51059390209118827</c:v>
                </c:pt>
                <c:pt idx="955">
                  <c:v>0.51050019874746111</c:v>
                </c:pt>
                <c:pt idx="956">
                  <c:v>0.51043225236597911</c:v>
                </c:pt>
                <c:pt idx="957">
                  <c:v>0.50652481425177365</c:v>
                </c:pt>
                <c:pt idx="958">
                  <c:v>0.50533992996888144</c:v>
                </c:pt>
                <c:pt idx="959">
                  <c:v>0.5044814048391506</c:v>
                </c:pt>
                <c:pt idx="960">
                  <c:v>0.50358360554189607</c:v>
                </c:pt>
                <c:pt idx="961">
                  <c:v>0.50241270918427117</c:v>
                </c:pt>
                <c:pt idx="962">
                  <c:v>0.50141330950175178</c:v>
                </c:pt>
                <c:pt idx="963">
                  <c:v>0.501359642759174</c:v>
                </c:pt>
                <c:pt idx="964">
                  <c:v>0.50104469747592051</c:v>
                </c:pt>
                <c:pt idx="965">
                  <c:v>0.50036377442332192</c:v>
                </c:pt>
                <c:pt idx="966">
                  <c:v>0.50023984635820296</c:v>
                </c:pt>
                <c:pt idx="967">
                  <c:v>0.50020344149348106</c:v>
                </c:pt>
                <c:pt idx="968">
                  <c:v>0.49928967070335728</c:v>
                </c:pt>
                <c:pt idx="969">
                  <c:v>0.49897239068577443</c:v>
                </c:pt>
                <c:pt idx="970">
                  <c:v>0.4989046845884918</c:v>
                </c:pt>
                <c:pt idx="971">
                  <c:v>0.49836037399656352</c:v>
                </c:pt>
                <c:pt idx="972">
                  <c:v>0.49821608308119797</c:v>
                </c:pt>
                <c:pt idx="973">
                  <c:v>0.49818659257474657</c:v>
                </c:pt>
                <c:pt idx="974">
                  <c:v>0.49770060230660457</c:v>
                </c:pt>
                <c:pt idx="975">
                  <c:v>0.4975371571117021</c:v>
                </c:pt>
                <c:pt idx="976">
                  <c:v>0.49507735704684708</c:v>
                </c:pt>
                <c:pt idx="977">
                  <c:v>0.49507142397697118</c:v>
                </c:pt>
                <c:pt idx="978">
                  <c:v>0.49422784204453329</c:v>
                </c:pt>
                <c:pt idx="979">
                  <c:v>0.49359084961690208</c:v>
                </c:pt>
                <c:pt idx="980">
                  <c:v>0.49342022514403161</c:v>
                </c:pt>
                <c:pt idx="981">
                  <c:v>0.49309669967915887</c:v>
                </c:pt>
                <c:pt idx="982">
                  <c:v>0.49305056838880396</c:v>
                </c:pt>
                <c:pt idx="983">
                  <c:v>0.4930318204249941</c:v>
                </c:pt>
                <c:pt idx="984">
                  <c:v>0.49185521425146217</c:v>
                </c:pt>
                <c:pt idx="985">
                  <c:v>0.49105185448480171</c:v>
                </c:pt>
                <c:pt idx="986">
                  <c:v>0.4903790349450951</c:v>
                </c:pt>
                <c:pt idx="987">
                  <c:v>0.48930126208419517</c:v>
                </c:pt>
                <c:pt idx="988">
                  <c:v>0.48837296047720269</c:v>
                </c:pt>
                <c:pt idx="989">
                  <c:v>0.48782085730081187</c:v>
                </c:pt>
                <c:pt idx="990">
                  <c:v>0.4876561279978342</c:v>
                </c:pt>
                <c:pt idx="991">
                  <c:v>0.48726469510770465</c:v>
                </c:pt>
                <c:pt idx="992">
                  <c:v>0.48701313857954098</c:v>
                </c:pt>
                <c:pt idx="993">
                  <c:v>0.48601521289424665</c:v>
                </c:pt>
                <c:pt idx="994">
                  <c:v>0.48476111467868599</c:v>
                </c:pt>
                <c:pt idx="995">
                  <c:v>0.48466993066445119</c:v>
                </c:pt>
                <c:pt idx="996">
                  <c:v>0.48409494692214505</c:v>
                </c:pt>
                <c:pt idx="997">
                  <c:v>0.48292582763489</c:v>
                </c:pt>
                <c:pt idx="998">
                  <c:v>0.48230033454864518</c:v>
                </c:pt>
                <c:pt idx="999">
                  <c:v>0.48181423768214937</c:v>
                </c:pt>
                <c:pt idx="1000">
                  <c:v>0.48163341027863571</c:v>
                </c:pt>
                <c:pt idx="1001">
                  <c:v>0.48133161384479795</c:v>
                </c:pt>
                <c:pt idx="1002">
                  <c:v>0.48077957900197005</c:v>
                </c:pt>
                <c:pt idx="1003">
                  <c:v>0.48077353793762873</c:v>
                </c:pt>
                <c:pt idx="1004">
                  <c:v>0.48049562042646821</c:v>
                </c:pt>
                <c:pt idx="1005">
                  <c:v>0.48039821152844936</c:v>
                </c:pt>
                <c:pt idx="1006">
                  <c:v>0.48024024168321744</c:v>
                </c:pt>
                <c:pt idx="1007">
                  <c:v>0.47969335564349719</c:v>
                </c:pt>
                <c:pt idx="1008">
                  <c:v>0.47951849822404985</c:v>
                </c:pt>
                <c:pt idx="1009">
                  <c:v>0.47940885727242838</c:v>
                </c:pt>
                <c:pt idx="1010">
                  <c:v>0.4793911669716458</c:v>
                </c:pt>
                <c:pt idx="1011">
                  <c:v>0.4792939401520343</c:v>
                </c:pt>
                <c:pt idx="1012">
                  <c:v>0.47912697516461705</c:v>
                </c:pt>
                <c:pt idx="1013">
                  <c:v>0.47817468890555254</c:v>
                </c:pt>
                <c:pt idx="1014">
                  <c:v>0.47385411116737386</c:v>
                </c:pt>
                <c:pt idx="1015">
                  <c:v>0.47319806969172229</c:v>
                </c:pt>
                <c:pt idx="1016">
                  <c:v>0.47305962926228345</c:v>
                </c:pt>
                <c:pt idx="1017">
                  <c:v>0.47302985975698991</c:v>
                </c:pt>
                <c:pt idx="1018">
                  <c:v>0.47279163923647066</c:v>
                </c:pt>
                <c:pt idx="1019">
                  <c:v>0.47168614998878494</c:v>
                </c:pt>
                <c:pt idx="1020">
                  <c:v>0.47111726376749941</c:v>
                </c:pt>
                <c:pt idx="1021">
                  <c:v>0.47003970338797491</c:v>
                </c:pt>
                <c:pt idx="1022">
                  <c:v>0.46998136502316223</c:v>
                </c:pt>
                <c:pt idx="1023">
                  <c:v>0.46997189542205975</c:v>
                </c:pt>
                <c:pt idx="1024">
                  <c:v>0.46891260641379318</c:v>
                </c:pt>
                <c:pt idx="1025">
                  <c:v>0.4677854710025246</c:v>
                </c:pt>
                <c:pt idx="1026">
                  <c:v>0.46777619300309142</c:v>
                </c:pt>
                <c:pt idx="1027">
                  <c:v>0.46688103175551127</c:v>
                </c:pt>
                <c:pt idx="1028">
                  <c:v>0.46679428216934532</c:v>
                </c:pt>
                <c:pt idx="1029">
                  <c:v>0.46666862819527744</c:v>
                </c:pt>
                <c:pt idx="1030">
                  <c:v>0.46481627566510797</c:v>
                </c:pt>
                <c:pt idx="1031">
                  <c:v>0.46444665557695497</c:v>
                </c:pt>
                <c:pt idx="1032">
                  <c:v>0.46386999354787506</c:v>
                </c:pt>
                <c:pt idx="1033">
                  <c:v>0.46376731371563346</c:v>
                </c:pt>
                <c:pt idx="1034">
                  <c:v>0.4633999239685021</c:v>
                </c:pt>
                <c:pt idx="1035">
                  <c:v>0.46272452495462568</c:v>
                </c:pt>
                <c:pt idx="1036">
                  <c:v>0.4623261120896221</c:v>
                </c:pt>
                <c:pt idx="1037">
                  <c:v>0.46174508226381339</c:v>
                </c:pt>
                <c:pt idx="1038">
                  <c:v>0.46159001282474499</c:v>
                </c:pt>
                <c:pt idx="1039">
                  <c:v>0.46120521094055728</c:v>
                </c:pt>
                <c:pt idx="1040">
                  <c:v>0.46046789389549131</c:v>
                </c:pt>
                <c:pt idx="1041">
                  <c:v>0.46037763838549456</c:v>
                </c:pt>
                <c:pt idx="1042">
                  <c:v>0.45716333031216944</c:v>
                </c:pt>
                <c:pt idx="1043">
                  <c:v>0.45675925542758006</c:v>
                </c:pt>
                <c:pt idx="1044">
                  <c:v>0.45659189712645004</c:v>
                </c:pt>
                <c:pt idx="1045">
                  <c:v>0.4557995061069644</c:v>
                </c:pt>
                <c:pt idx="1046">
                  <c:v>0.45432166858681544</c:v>
                </c:pt>
                <c:pt idx="1047">
                  <c:v>0.45217441456619134</c:v>
                </c:pt>
                <c:pt idx="1048">
                  <c:v>0.45063055388045997</c:v>
                </c:pt>
                <c:pt idx="1049">
                  <c:v>0.44999278571821011</c:v>
                </c:pt>
                <c:pt idx="1050">
                  <c:v>0.44978058950651301</c:v>
                </c:pt>
                <c:pt idx="1051">
                  <c:v>0.44965569078937623</c:v>
                </c:pt>
                <c:pt idx="1052">
                  <c:v>0.44842761725557212</c:v>
                </c:pt>
                <c:pt idx="1053">
                  <c:v>0.44748247021557574</c:v>
                </c:pt>
                <c:pt idx="1054">
                  <c:v>0.44590006556199785</c:v>
                </c:pt>
                <c:pt idx="1055">
                  <c:v>0.44548561201568965</c:v>
                </c:pt>
                <c:pt idx="1056">
                  <c:v>0.44534562985173692</c:v>
                </c:pt>
                <c:pt idx="1057">
                  <c:v>0.44532480806484609</c:v>
                </c:pt>
                <c:pt idx="1058">
                  <c:v>0.44511017474625214</c:v>
                </c:pt>
                <c:pt idx="1059">
                  <c:v>0.44440042104676597</c:v>
                </c:pt>
                <c:pt idx="1060">
                  <c:v>0.44435132846422276</c:v>
                </c:pt>
                <c:pt idx="1061">
                  <c:v>0.44402386328789073</c:v>
                </c:pt>
                <c:pt idx="1062">
                  <c:v>0.44398640756559454</c:v>
                </c:pt>
                <c:pt idx="1063">
                  <c:v>0.44354201790703279</c:v>
                </c:pt>
                <c:pt idx="1064">
                  <c:v>0.44343962961297023</c:v>
                </c:pt>
                <c:pt idx="1065">
                  <c:v>0.44290914966682265</c:v>
                </c:pt>
                <c:pt idx="1066">
                  <c:v>0.44203019028124452</c:v>
                </c:pt>
                <c:pt idx="1067">
                  <c:v>0.44163656056162159</c:v>
                </c:pt>
                <c:pt idx="1068">
                  <c:v>0.44102823757158965</c:v>
                </c:pt>
                <c:pt idx="1069">
                  <c:v>0.44013637831402741</c:v>
                </c:pt>
                <c:pt idx="1070">
                  <c:v>0.4401245292604507</c:v>
                </c:pt>
                <c:pt idx="1071">
                  <c:v>0.43911701890714366</c:v>
                </c:pt>
                <c:pt idx="1072">
                  <c:v>0.43771060219923735</c:v>
                </c:pt>
                <c:pt idx="1073">
                  <c:v>0.43722011643042547</c:v>
                </c:pt>
                <c:pt idx="1074">
                  <c:v>0.4368426594442944</c:v>
                </c:pt>
                <c:pt idx="1075">
                  <c:v>0.43682195502491017</c:v>
                </c:pt>
                <c:pt idx="1076">
                  <c:v>0.43652214052085114</c:v>
                </c:pt>
                <c:pt idx="1077">
                  <c:v>0.43616414779950541</c:v>
                </c:pt>
                <c:pt idx="1078">
                  <c:v>0.43511769218614277</c:v>
                </c:pt>
                <c:pt idx="1079">
                  <c:v>0.43481045723291495</c:v>
                </c:pt>
                <c:pt idx="1080">
                  <c:v>0.43353704329767834</c:v>
                </c:pt>
                <c:pt idx="1081">
                  <c:v>0.43292979127185843</c:v>
                </c:pt>
                <c:pt idx="1082">
                  <c:v>0.43164623831573751</c:v>
                </c:pt>
                <c:pt idx="1083">
                  <c:v>0.43160874486490253</c:v>
                </c:pt>
                <c:pt idx="1084">
                  <c:v>0.43141807375582431</c:v>
                </c:pt>
                <c:pt idx="1085">
                  <c:v>0.43105390062481425</c:v>
                </c:pt>
                <c:pt idx="1086">
                  <c:v>0.4301095102289626</c:v>
                </c:pt>
                <c:pt idx="1087">
                  <c:v>0.42911416888599896</c:v>
                </c:pt>
                <c:pt idx="1088">
                  <c:v>0.42753390060697583</c:v>
                </c:pt>
                <c:pt idx="1089">
                  <c:v>0.42483931514355228</c:v>
                </c:pt>
                <c:pt idx="1090">
                  <c:v>0.42321113629803664</c:v>
                </c:pt>
                <c:pt idx="1091">
                  <c:v>0.42301635893019573</c:v>
                </c:pt>
                <c:pt idx="1092">
                  <c:v>0.42206248176434591</c:v>
                </c:pt>
                <c:pt idx="1093">
                  <c:v>0.42130765128951103</c:v>
                </c:pt>
                <c:pt idx="1094">
                  <c:v>0.42112063434641517</c:v>
                </c:pt>
                <c:pt idx="1095">
                  <c:v>0.42102790956496139</c:v>
                </c:pt>
                <c:pt idx="1096">
                  <c:v>0.42016157067014442</c:v>
                </c:pt>
                <c:pt idx="1097">
                  <c:v>0.41989255543821363</c:v>
                </c:pt>
                <c:pt idx="1098">
                  <c:v>0.41985641374629412</c:v>
                </c:pt>
                <c:pt idx="1099">
                  <c:v>0.41876066714815635</c:v>
                </c:pt>
                <c:pt idx="1100">
                  <c:v>0.41812025215188114</c:v>
                </c:pt>
                <c:pt idx="1101">
                  <c:v>0.41493748023323351</c:v>
                </c:pt>
                <c:pt idx="1102">
                  <c:v>0.41435335357374387</c:v>
                </c:pt>
                <c:pt idx="1103">
                  <c:v>0.41412167231409619</c:v>
                </c:pt>
                <c:pt idx="1104">
                  <c:v>0.41388586076391776</c:v>
                </c:pt>
                <c:pt idx="1105">
                  <c:v>0.41294037267502182</c:v>
                </c:pt>
                <c:pt idx="1106">
                  <c:v>0.41218759602851124</c:v>
                </c:pt>
                <c:pt idx="1107">
                  <c:v>0.41196862729036671</c:v>
                </c:pt>
                <c:pt idx="1108">
                  <c:v>0.41194660471931399</c:v>
                </c:pt>
                <c:pt idx="1109">
                  <c:v>0.41169065535248706</c:v>
                </c:pt>
                <c:pt idx="1110">
                  <c:v>0.41119296744098671</c:v>
                </c:pt>
                <c:pt idx="1111">
                  <c:v>0.41094859827795843</c:v>
                </c:pt>
                <c:pt idx="1112">
                  <c:v>0.40940009828105389</c:v>
                </c:pt>
                <c:pt idx="1113">
                  <c:v>0.4093098910173284</c:v>
                </c:pt>
                <c:pt idx="1114">
                  <c:v>0.40905485032309402</c:v>
                </c:pt>
                <c:pt idx="1115">
                  <c:v>0.40889601773664391</c:v>
                </c:pt>
                <c:pt idx="1116">
                  <c:v>0.40738573206015111</c:v>
                </c:pt>
                <c:pt idx="1117">
                  <c:v>0.40636294593702338</c:v>
                </c:pt>
                <c:pt idx="1118">
                  <c:v>0.40616187933889619</c:v>
                </c:pt>
                <c:pt idx="1119">
                  <c:v>0.40549942439963527</c:v>
                </c:pt>
                <c:pt idx="1120">
                  <c:v>0.40536254934585364</c:v>
                </c:pt>
                <c:pt idx="1121">
                  <c:v>0.40479790112531933</c:v>
                </c:pt>
                <c:pt idx="1122">
                  <c:v>0.40365284421267189</c:v>
                </c:pt>
                <c:pt idx="1123">
                  <c:v>0.40315300322384068</c:v>
                </c:pt>
                <c:pt idx="1124">
                  <c:v>0.40230215649311413</c:v>
                </c:pt>
                <c:pt idx="1125">
                  <c:v>0.40178680778532461</c:v>
                </c:pt>
                <c:pt idx="1126">
                  <c:v>0.40141895431346364</c:v>
                </c:pt>
                <c:pt idx="1127">
                  <c:v>0.40102449027633275</c:v>
                </c:pt>
                <c:pt idx="1128">
                  <c:v>0.39986840665579565</c:v>
                </c:pt>
                <c:pt idx="1129">
                  <c:v>0.39964611050000831</c:v>
                </c:pt>
                <c:pt idx="1130">
                  <c:v>0.39914846051395902</c:v>
                </c:pt>
                <c:pt idx="1131">
                  <c:v>0.3965843938743337</c:v>
                </c:pt>
                <c:pt idx="1132">
                  <c:v>0.39648194227986705</c:v>
                </c:pt>
                <c:pt idx="1133">
                  <c:v>0.39567062035561867</c:v>
                </c:pt>
                <c:pt idx="1134">
                  <c:v>0.39271591539843326</c:v>
                </c:pt>
                <c:pt idx="1135">
                  <c:v>0.39248456162283635</c:v>
                </c:pt>
                <c:pt idx="1136">
                  <c:v>0.39204860580858703</c:v>
                </c:pt>
                <c:pt idx="1137">
                  <c:v>0.39162589456179847</c:v>
                </c:pt>
                <c:pt idx="1138">
                  <c:v>0.39146892860485161</c:v>
                </c:pt>
                <c:pt idx="1139">
                  <c:v>0.39139782308094301</c:v>
                </c:pt>
                <c:pt idx="1140">
                  <c:v>0.39076026547302928</c:v>
                </c:pt>
                <c:pt idx="1141">
                  <c:v>0.38909972550331318</c:v>
                </c:pt>
                <c:pt idx="1142">
                  <c:v>0.38871348518793364</c:v>
                </c:pt>
                <c:pt idx="1143">
                  <c:v>0.38853647206455832</c:v>
                </c:pt>
                <c:pt idx="1144">
                  <c:v>0.38836625983600909</c:v>
                </c:pt>
                <c:pt idx="1145">
                  <c:v>0.38832689791971831</c:v>
                </c:pt>
                <c:pt idx="1146">
                  <c:v>0.3877438175114154</c:v>
                </c:pt>
                <c:pt idx="1147">
                  <c:v>0.38672347003965335</c:v>
                </c:pt>
                <c:pt idx="1148">
                  <c:v>0.38607909208703944</c:v>
                </c:pt>
                <c:pt idx="1149">
                  <c:v>0.38604145286199598</c:v>
                </c:pt>
                <c:pt idx="1150">
                  <c:v>0.38576064365103002</c:v>
                </c:pt>
                <c:pt idx="1151">
                  <c:v>0.38530098263557094</c:v>
                </c:pt>
                <c:pt idx="1152">
                  <c:v>0.38486667650371076</c:v>
                </c:pt>
                <c:pt idx="1153">
                  <c:v>0.38332232301029184</c:v>
                </c:pt>
                <c:pt idx="1154">
                  <c:v>0.38282845712941516</c:v>
                </c:pt>
                <c:pt idx="1155">
                  <c:v>0.38227226043051904</c:v>
                </c:pt>
                <c:pt idx="1156">
                  <c:v>0.38222654837154635</c:v>
                </c:pt>
                <c:pt idx="1157">
                  <c:v>0.38185978746999799</c:v>
                </c:pt>
                <c:pt idx="1158">
                  <c:v>0.38168784086637753</c:v>
                </c:pt>
                <c:pt idx="1159">
                  <c:v>0.38084763578055919</c:v>
                </c:pt>
                <c:pt idx="1160">
                  <c:v>0.3795364312995112</c:v>
                </c:pt>
                <c:pt idx="1161">
                  <c:v>0.37933109437002649</c:v>
                </c:pt>
                <c:pt idx="1162">
                  <c:v>0.37923519812798079</c:v>
                </c:pt>
                <c:pt idx="1163">
                  <c:v>0.37772174398855629</c:v>
                </c:pt>
                <c:pt idx="1164">
                  <c:v>0.37635858598851013</c:v>
                </c:pt>
                <c:pt idx="1165">
                  <c:v>0.37610214010483062</c:v>
                </c:pt>
                <c:pt idx="1166">
                  <c:v>0.37606519572585273</c:v>
                </c:pt>
                <c:pt idx="1167">
                  <c:v>0.37597207909798591</c:v>
                </c:pt>
                <c:pt idx="1168">
                  <c:v>0.37581696010765764</c:v>
                </c:pt>
                <c:pt idx="1169">
                  <c:v>0.37535790724670226</c:v>
                </c:pt>
                <c:pt idx="1170">
                  <c:v>0.37495265533201161</c:v>
                </c:pt>
                <c:pt idx="1171">
                  <c:v>0.37473971364839709</c:v>
                </c:pt>
                <c:pt idx="1172">
                  <c:v>0.37152407623377132</c:v>
                </c:pt>
                <c:pt idx="1173">
                  <c:v>0.37116806880422964</c:v>
                </c:pt>
                <c:pt idx="1174">
                  <c:v>0.3698623378574139</c:v>
                </c:pt>
                <c:pt idx="1175">
                  <c:v>0.36974465661040717</c:v>
                </c:pt>
                <c:pt idx="1176">
                  <c:v>0.36967602566279256</c:v>
                </c:pt>
                <c:pt idx="1177">
                  <c:v>0.36931904903441493</c:v>
                </c:pt>
                <c:pt idx="1178">
                  <c:v>0.36845536306286636</c:v>
                </c:pt>
                <c:pt idx="1179">
                  <c:v>0.36840400480074664</c:v>
                </c:pt>
                <c:pt idx="1180">
                  <c:v>0.36828272012359498</c:v>
                </c:pt>
                <c:pt idx="1181">
                  <c:v>0.36753579391496843</c:v>
                </c:pt>
                <c:pt idx="1182">
                  <c:v>0.36644970266907251</c:v>
                </c:pt>
                <c:pt idx="1183">
                  <c:v>0.36553364310927799</c:v>
                </c:pt>
                <c:pt idx="1184">
                  <c:v>0.36402250597252828</c:v>
                </c:pt>
                <c:pt idx="1185">
                  <c:v>0.36345430402090773</c:v>
                </c:pt>
                <c:pt idx="1186">
                  <c:v>0.36298743258649424</c:v>
                </c:pt>
                <c:pt idx="1187">
                  <c:v>0.36063738449382515</c:v>
                </c:pt>
                <c:pt idx="1188">
                  <c:v>0.35955550682318244</c:v>
                </c:pt>
                <c:pt idx="1189">
                  <c:v>0.35902088477946764</c:v>
                </c:pt>
                <c:pt idx="1190">
                  <c:v>0.35840144432854504</c:v>
                </c:pt>
                <c:pt idx="1191">
                  <c:v>0.3571165592076842</c:v>
                </c:pt>
                <c:pt idx="1192">
                  <c:v>0.3563846377038033</c:v>
                </c:pt>
                <c:pt idx="1193">
                  <c:v>0.35361768135668897</c:v>
                </c:pt>
                <c:pt idx="1194">
                  <c:v>0.35297858490858092</c:v>
                </c:pt>
                <c:pt idx="1195">
                  <c:v>0.35283505651678038</c:v>
                </c:pt>
                <c:pt idx="1196">
                  <c:v>0.35268670638301763</c:v>
                </c:pt>
                <c:pt idx="1197">
                  <c:v>0.35254262208162873</c:v>
                </c:pt>
                <c:pt idx="1198">
                  <c:v>0.35207202768693174</c:v>
                </c:pt>
                <c:pt idx="1199">
                  <c:v>0.35204091329351622</c:v>
                </c:pt>
                <c:pt idx="1200">
                  <c:v>0.35058582317382192</c:v>
                </c:pt>
                <c:pt idx="1201">
                  <c:v>0.35036340184361719</c:v>
                </c:pt>
                <c:pt idx="1202">
                  <c:v>0.35027490687745477</c:v>
                </c:pt>
                <c:pt idx="1203">
                  <c:v>0.35018151740427128</c:v>
                </c:pt>
                <c:pt idx="1204">
                  <c:v>0.34824711671290004</c:v>
                </c:pt>
                <c:pt idx="1205">
                  <c:v>0.34811305015749311</c:v>
                </c:pt>
                <c:pt idx="1206">
                  <c:v>0.34809604636618591</c:v>
                </c:pt>
                <c:pt idx="1207">
                  <c:v>0.34783999178541336</c:v>
                </c:pt>
                <c:pt idx="1208">
                  <c:v>0.34783839004734546</c:v>
                </c:pt>
                <c:pt idx="1209">
                  <c:v>0.34732597453751002</c:v>
                </c:pt>
                <c:pt idx="1210">
                  <c:v>0.34617470546036999</c:v>
                </c:pt>
                <c:pt idx="1211">
                  <c:v>0.34476604241767772</c:v>
                </c:pt>
                <c:pt idx="1212">
                  <c:v>0.34461898048764433</c:v>
                </c:pt>
                <c:pt idx="1213">
                  <c:v>0.34247064796457954</c:v>
                </c:pt>
                <c:pt idx="1214">
                  <c:v>0.3421491246369312</c:v>
                </c:pt>
                <c:pt idx="1215">
                  <c:v>0.34205681470708321</c:v>
                </c:pt>
                <c:pt idx="1216">
                  <c:v>0.34197928115661202</c:v>
                </c:pt>
                <c:pt idx="1217">
                  <c:v>0.34187287982959846</c:v>
                </c:pt>
                <c:pt idx="1218">
                  <c:v>0.34163216323738632</c:v>
                </c:pt>
                <c:pt idx="1219">
                  <c:v>0.34163207997369338</c:v>
                </c:pt>
                <c:pt idx="1220">
                  <c:v>0.34103550344866174</c:v>
                </c:pt>
                <c:pt idx="1221">
                  <c:v>0.34098382134565114</c:v>
                </c:pt>
                <c:pt idx="1222">
                  <c:v>0.34098178210121843</c:v>
                </c:pt>
                <c:pt idx="1223">
                  <c:v>0.34075316718654719</c:v>
                </c:pt>
                <c:pt idx="1224">
                  <c:v>0.33988207910432378</c:v>
                </c:pt>
                <c:pt idx="1225">
                  <c:v>0.33960519836610625</c:v>
                </c:pt>
                <c:pt idx="1226">
                  <c:v>0.33960462675390979</c:v>
                </c:pt>
                <c:pt idx="1227">
                  <c:v>0.33829191919508123</c:v>
                </c:pt>
                <c:pt idx="1228">
                  <c:v>0.33708412800643128</c:v>
                </c:pt>
                <c:pt idx="1229">
                  <c:v>0.33672497240328148</c:v>
                </c:pt>
                <c:pt idx="1230">
                  <c:v>0.33567658053625032</c:v>
                </c:pt>
                <c:pt idx="1231">
                  <c:v>0.33544235676194417</c:v>
                </c:pt>
                <c:pt idx="1232">
                  <c:v>0.33519629196807438</c:v>
                </c:pt>
                <c:pt idx="1233">
                  <c:v>0.33464792750235711</c:v>
                </c:pt>
                <c:pt idx="1234">
                  <c:v>0.33405732440126257</c:v>
                </c:pt>
                <c:pt idx="1235">
                  <c:v>0.33386181032883644</c:v>
                </c:pt>
                <c:pt idx="1236">
                  <c:v>0.33361323037754204</c:v>
                </c:pt>
                <c:pt idx="1237">
                  <c:v>0.33332047653306968</c:v>
                </c:pt>
                <c:pt idx="1238">
                  <c:v>0.33278394852536936</c:v>
                </c:pt>
                <c:pt idx="1239">
                  <c:v>0.33269122558864089</c:v>
                </c:pt>
                <c:pt idx="1240">
                  <c:v>0.33127846488024987</c:v>
                </c:pt>
                <c:pt idx="1241">
                  <c:v>0.33117384910531711</c:v>
                </c:pt>
                <c:pt idx="1242">
                  <c:v>0.33052846068489694</c:v>
                </c:pt>
                <c:pt idx="1243">
                  <c:v>0.3300599326039535</c:v>
                </c:pt>
                <c:pt idx="1244">
                  <c:v>0.32956693508716006</c:v>
                </c:pt>
                <c:pt idx="1245">
                  <c:v>0.32909860650027956</c:v>
                </c:pt>
                <c:pt idx="1246">
                  <c:v>0.32892352058575985</c:v>
                </c:pt>
                <c:pt idx="1247">
                  <c:v>0.32706311102492513</c:v>
                </c:pt>
                <c:pt idx="1248">
                  <c:v>0.32701986820986656</c:v>
                </c:pt>
                <c:pt idx="1249">
                  <c:v>0.32683233127264821</c:v>
                </c:pt>
                <c:pt idx="1250">
                  <c:v>0.32681800850811876</c:v>
                </c:pt>
                <c:pt idx="1251">
                  <c:v>0.32680431639875224</c:v>
                </c:pt>
                <c:pt idx="1252">
                  <c:v>0.32675674420478018</c:v>
                </c:pt>
                <c:pt idx="1253">
                  <c:v>0.32557127974717637</c:v>
                </c:pt>
                <c:pt idx="1254">
                  <c:v>0.32523801180506007</c:v>
                </c:pt>
                <c:pt idx="1255">
                  <c:v>0.32480593012569964</c:v>
                </c:pt>
                <c:pt idx="1256">
                  <c:v>0.32393238258086532</c:v>
                </c:pt>
                <c:pt idx="1257">
                  <c:v>0.323695120687361</c:v>
                </c:pt>
                <c:pt idx="1258">
                  <c:v>0.32326300250861384</c:v>
                </c:pt>
                <c:pt idx="1259">
                  <c:v>0.32188973747209926</c:v>
                </c:pt>
                <c:pt idx="1260">
                  <c:v>0.32164763493461457</c:v>
                </c:pt>
                <c:pt idx="1261">
                  <c:v>0.32034564602916221</c:v>
                </c:pt>
                <c:pt idx="1262">
                  <c:v>0.3201338584124831</c:v>
                </c:pt>
                <c:pt idx="1263">
                  <c:v>0.31968721509513698</c:v>
                </c:pt>
                <c:pt idx="1264">
                  <c:v>0.31851396647673197</c:v>
                </c:pt>
                <c:pt idx="1265">
                  <c:v>0.3181605435074108</c:v>
                </c:pt>
                <c:pt idx="1266">
                  <c:v>0.31764112448264109</c:v>
                </c:pt>
                <c:pt idx="1267">
                  <c:v>0.31720582134927383</c:v>
                </c:pt>
                <c:pt idx="1268">
                  <c:v>0.31699221705344671</c:v>
                </c:pt>
                <c:pt idx="1269">
                  <c:v>0.3168085355039717</c:v>
                </c:pt>
                <c:pt idx="1270">
                  <c:v>0.31655079852980494</c:v>
                </c:pt>
                <c:pt idx="1271">
                  <c:v>0.31654584404627722</c:v>
                </c:pt>
                <c:pt idx="1272">
                  <c:v>0.31583252172261744</c:v>
                </c:pt>
                <c:pt idx="1273">
                  <c:v>0.31509517510447904</c:v>
                </c:pt>
                <c:pt idx="1274">
                  <c:v>0.31452569960083138</c:v>
                </c:pt>
                <c:pt idx="1275">
                  <c:v>0.31418199388245965</c:v>
                </c:pt>
                <c:pt idx="1276">
                  <c:v>0.31241897226992799</c:v>
                </c:pt>
                <c:pt idx="1277">
                  <c:v>0.31138669628090304</c:v>
                </c:pt>
                <c:pt idx="1278">
                  <c:v>0.30981888729263218</c:v>
                </c:pt>
                <c:pt idx="1279">
                  <c:v>0.30969831275539528</c:v>
                </c:pt>
                <c:pt idx="1280">
                  <c:v>0.30950689664789449</c:v>
                </c:pt>
                <c:pt idx="1281">
                  <c:v>0.30926763165046006</c:v>
                </c:pt>
                <c:pt idx="1282">
                  <c:v>0.30909249323880733</c:v>
                </c:pt>
                <c:pt idx="1283">
                  <c:v>0.30884611100521214</c:v>
                </c:pt>
                <c:pt idx="1284">
                  <c:v>0.30845877598134747</c:v>
                </c:pt>
                <c:pt idx="1285">
                  <c:v>0.30838608176115395</c:v>
                </c:pt>
                <c:pt idx="1286">
                  <c:v>0.30831125425414663</c:v>
                </c:pt>
                <c:pt idx="1287">
                  <c:v>0.30797928321578605</c:v>
                </c:pt>
                <c:pt idx="1288">
                  <c:v>0.30747059356199097</c:v>
                </c:pt>
                <c:pt idx="1289">
                  <c:v>0.30736601770576166</c:v>
                </c:pt>
                <c:pt idx="1290">
                  <c:v>0.30631209553180549</c:v>
                </c:pt>
                <c:pt idx="1291">
                  <c:v>0.30539159418790357</c:v>
                </c:pt>
                <c:pt idx="1292">
                  <c:v>0.30460599280288891</c:v>
                </c:pt>
                <c:pt idx="1293">
                  <c:v>0.30413756032785827</c:v>
                </c:pt>
                <c:pt idx="1294">
                  <c:v>0.30405113596411254</c:v>
                </c:pt>
                <c:pt idx="1295">
                  <c:v>0.30333155798272626</c:v>
                </c:pt>
                <c:pt idx="1296">
                  <c:v>0.30236456505163961</c:v>
                </c:pt>
                <c:pt idx="1297">
                  <c:v>0.30228032518801423</c:v>
                </c:pt>
                <c:pt idx="1298">
                  <c:v>0.30209977507826352</c:v>
                </c:pt>
                <c:pt idx="1299">
                  <c:v>0.30042207501088253</c:v>
                </c:pt>
                <c:pt idx="1300">
                  <c:v>0.30039756578878501</c:v>
                </c:pt>
                <c:pt idx="1301">
                  <c:v>0.3002496447754785</c:v>
                </c:pt>
                <c:pt idx="1302">
                  <c:v>0.30007837536024823</c:v>
                </c:pt>
                <c:pt idx="1303">
                  <c:v>0.29995079182508877</c:v>
                </c:pt>
                <c:pt idx="1304">
                  <c:v>0.29991787288024746</c:v>
                </c:pt>
                <c:pt idx="1305">
                  <c:v>0.29984942088030175</c:v>
                </c:pt>
                <c:pt idx="1306">
                  <c:v>0.2995348777774598</c:v>
                </c:pt>
                <c:pt idx="1307">
                  <c:v>0.29844115375526614</c:v>
                </c:pt>
                <c:pt idx="1308">
                  <c:v>0.29743349774638311</c:v>
                </c:pt>
                <c:pt idx="1309">
                  <c:v>0.29611127018604344</c:v>
                </c:pt>
                <c:pt idx="1310">
                  <c:v>0.29606625008199172</c:v>
                </c:pt>
                <c:pt idx="1311">
                  <c:v>0.29568118763098883</c:v>
                </c:pt>
                <c:pt idx="1312">
                  <c:v>0.2948243271261593</c:v>
                </c:pt>
                <c:pt idx="1313">
                  <c:v>0.29445547323447835</c:v>
                </c:pt>
                <c:pt idx="1314">
                  <c:v>0.29334921523090168</c:v>
                </c:pt>
                <c:pt idx="1315">
                  <c:v>0.29290638080402442</c:v>
                </c:pt>
                <c:pt idx="1316">
                  <c:v>0.2928968912854521</c:v>
                </c:pt>
                <c:pt idx="1317">
                  <c:v>0.29276721717884707</c:v>
                </c:pt>
                <c:pt idx="1318">
                  <c:v>0.29252143984659401</c:v>
                </c:pt>
                <c:pt idx="1319">
                  <c:v>0.29108364995578823</c:v>
                </c:pt>
                <c:pt idx="1320">
                  <c:v>0.29031845140770574</c:v>
                </c:pt>
                <c:pt idx="1321">
                  <c:v>0.28977622411573867</c:v>
                </c:pt>
                <c:pt idx="1322">
                  <c:v>0.28900732977899879</c:v>
                </c:pt>
                <c:pt idx="1323">
                  <c:v>0.2889799106142153</c:v>
                </c:pt>
                <c:pt idx="1324">
                  <c:v>0.28833610798925763</c:v>
                </c:pt>
                <c:pt idx="1325">
                  <c:v>0.28746026165796934</c:v>
                </c:pt>
                <c:pt idx="1326">
                  <c:v>0.28715932659417348</c:v>
                </c:pt>
                <c:pt idx="1327">
                  <c:v>0.28675839482428067</c:v>
                </c:pt>
                <c:pt idx="1328">
                  <c:v>0.28556678545088271</c:v>
                </c:pt>
                <c:pt idx="1329">
                  <c:v>0.28548405612087291</c:v>
                </c:pt>
                <c:pt idx="1330">
                  <c:v>0.28501851963774283</c:v>
                </c:pt>
                <c:pt idx="1331">
                  <c:v>0.28443899756435459</c:v>
                </c:pt>
                <c:pt idx="1332">
                  <c:v>0.28408212927776455</c:v>
                </c:pt>
                <c:pt idx="1333">
                  <c:v>0.28408188138515111</c:v>
                </c:pt>
                <c:pt idx="1334">
                  <c:v>0.28352943104372502</c:v>
                </c:pt>
                <c:pt idx="1335">
                  <c:v>0.28343777051392122</c:v>
                </c:pt>
                <c:pt idx="1336">
                  <c:v>0.28337674094444837</c:v>
                </c:pt>
                <c:pt idx="1337">
                  <c:v>0.28225868878164845</c:v>
                </c:pt>
                <c:pt idx="1338">
                  <c:v>0.28213356961929864</c:v>
                </c:pt>
                <c:pt idx="1339">
                  <c:v>0.28205048091316498</c:v>
                </c:pt>
                <c:pt idx="1340">
                  <c:v>0.28036195615717024</c:v>
                </c:pt>
                <c:pt idx="1341">
                  <c:v>0.28001004865763712</c:v>
                </c:pt>
                <c:pt idx="1342">
                  <c:v>0.2793388442981069</c:v>
                </c:pt>
                <c:pt idx="1343">
                  <c:v>0.27861278709790754</c:v>
                </c:pt>
                <c:pt idx="1344">
                  <c:v>0.27829555407457318</c:v>
                </c:pt>
                <c:pt idx="1345">
                  <c:v>0.27828349131998537</c:v>
                </c:pt>
                <c:pt idx="1346">
                  <c:v>0.27780954402906649</c:v>
                </c:pt>
                <c:pt idx="1347">
                  <c:v>0.27764414176983576</c:v>
                </c:pt>
                <c:pt idx="1348">
                  <c:v>0.27682582343029749</c:v>
                </c:pt>
                <c:pt idx="1349">
                  <c:v>0.27676499546146827</c:v>
                </c:pt>
                <c:pt idx="1350">
                  <c:v>0.27544439916613028</c:v>
                </c:pt>
                <c:pt idx="1351">
                  <c:v>0.27515852366373827</c:v>
                </c:pt>
                <c:pt idx="1352">
                  <c:v>0.2750814210231482</c:v>
                </c:pt>
                <c:pt idx="1353">
                  <c:v>0.27452522273346069</c:v>
                </c:pt>
                <c:pt idx="1354">
                  <c:v>0.27361489746885925</c:v>
                </c:pt>
                <c:pt idx="1355">
                  <c:v>0.2733907327398386</c:v>
                </c:pt>
                <c:pt idx="1356">
                  <c:v>0.27201650375827569</c:v>
                </c:pt>
                <c:pt idx="1357">
                  <c:v>0.27098295827283236</c:v>
                </c:pt>
                <c:pt idx="1358">
                  <c:v>0.27044913773078511</c:v>
                </c:pt>
                <c:pt idx="1359">
                  <c:v>0.26925560422646438</c:v>
                </c:pt>
                <c:pt idx="1360">
                  <c:v>0.26873865518515999</c:v>
                </c:pt>
                <c:pt idx="1361">
                  <c:v>0.2687316019737197</c:v>
                </c:pt>
                <c:pt idx="1362">
                  <c:v>0.26789600790418866</c:v>
                </c:pt>
                <c:pt idx="1363">
                  <c:v>0.26787611644575293</c:v>
                </c:pt>
                <c:pt idx="1364">
                  <c:v>0.26783356453848423</c:v>
                </c:pt>
                <c:pt idx="1365">
                  <c:v>0.26760809712962641</c:v>
                </c:pt>
                <c:pt idx="1366">
                  <c:v>0.26625226648175898</c:v>
                </c:pt>
                <c:pt idx="1367">
                  <c:v>0.26585979993419506</c:v>
                </c:pt>
                <c:pt idx="1368">
                  <c:v>0.26541112743480522</c:v>
                </c:pt>
                <c:pt idx="1369">
                  <c:v>0.26537575159120186</c:v>
                </c:pt>
                <c:pt idx="1370">
                  <c:v>0.26487641479458629</c:v>
                </c:pt>
                <c:pt idx="1371">
                  <c:v>0.26412033092581694</c:v>
                </c:pt>
                <c:pt idx="1372">
                  <c:v>0.26404207858622736</c:v>
                </c:pt>
                <c:pt idx="1373">
                  <c:v>0.26353078641060695</c:v>
                </c:pt>
                <c:pt idx="1374">
                  <c:v>0.2632611909451128</c:v>
                </c:pt>
                <c:pt idx="1375">
                  <c:v>0.26216064980106574</c:v>
                </c:pt>
                <c:pt idx="1376">
                  <c:v>0.26189059400279585</c:v>
                </c:pt>
                <c:pt idx="1377">
                  <c:v>0.26122204122809833</c:v>
                </c:pt>
                <c:pt idx="1378">
                  <c:v>0.26094311563486583</c:v>
                </c:pt>
                <c:pt idx="1379">
                  <c:v>0.26021267658107744</c:v>
                </c:pt>
                <c:pt idx="1380">
                  <c:v>0.25993119412780558</c:v>
                </c:pt>
                <c:pt idx="1381">
                  <c:v>0.25945985372174474</c:v>
                </c:pt>
                <c:pt idx="1382">
                  <c:v>0.25915944954979431</c:v>
                </c:pt>
                <c:pt idx="1383">
                  <c:v>0.25863398774882351</c:v>
                </c:pt>
                <c:pt idx="1384">
                  <c:v>0.25846680584267945</c:v>
                </c:pt>
                <c:pt idx="1385">
                  <c:v>0.2580193372333936</c:v>
                </c:pt>
                <c:pt idx="1386">
                  <c:v>0.25679809020032757</c:v>
                </c:pt>
                <c:pt idx="1387">
                  <c:v>0.25640491541802912</c:v>
                </c:pt>
                <c:pt idx="1388">
                  <c:v>0.25574938788942209</c:v>
                </c:pt>
                <c:pt idx="1389">
                  <c:v>0.25504635705603956</c:v>
                </c:pt>
                <c:pt idx="1390">
                  <c:v>0.25412037874489185</c:v>
                </c:pt>
                <c:pt idx="1391">
                  <c:v>0.25309694581276287</c:v>
                </c:pt>
                <c:pt idx="1392">
                  <c:v>0.25250087510448643</c:v>
                </c:pt>
                <c:pt idx="1393">
                  <c:v>0.25247522626836433</c:v>
                </c:pt>
                <c:pt idx="1394">
                  <c:v>0.25188254884072225</c:v>
                </c:pt>
                <c:pt idx="1395">
                  <c:v>0.25154596404352503</c:v>
                </c:pt>
                <c:pt idx="1396">
                  <c:v>0.24949166144806387</c:v>
                </c:pt>
                <c:pt idx="1397">
                  <c:v>0.24930417776875805</c:v>
                </c:pt>
                <c:pt idx="1398">
                  <c:v>0.24879893034455883</c:v>
                </c:pt>
                <c:pt idx="1399">
                  <c:v>0.24796397177416771</c:v>
                </c:pt>
                <c:pt idx="1400">
                  <c:v>0.24664807871732158</c:v>
                </c:pt>
                <c:pt idx="1401">
                  <c:v>0.24511191920875783</c:v>
                </c:pt>
                <c:pt idx="1402">
                  <c:v>0.24451565377497825</c:v>
                </c:pt>
                <c:pt idx="1403">
                  <c:v>0.24355056720373208</c:v>
                </c:pt>
                <c:pt idx="1404">
                  <c:v>0.24329096604484005</c:v>
                </c:pt>
                <c:pt idx="1405">
                  <c:v>0.24305919881098531</c:v>
                </c:pt>
                <c:pt idx="1406">
                  <c:v>0.24294602098596282</c:v>
                </c:pt>
                <c:pt idx="1407">
                  <c:v>0.2419887075618839</c:v>
                </c:pt>
                <c:pt idx="1408">
                  <c:v>0.24189707179960121</c:v>
                </c:pt>
                <c:pt idx="1409">
                  <c:v>0.24006127316985801</c:v>
                </c:pt>
                <c:pt idx="1410">
                  <c:v>0.2393993225381067</c:v>
                </c:pt>
                <c:pt idx="1411">
                  <c:v>0.23758573298188718</c:v>
                </c:pt>
                <c:pt idx="1412">
                  <c:v>0.23741902219378797</c:v>
                </c:pt>
                <c:pt idx="1413">
                  <c:v>0.23698604934478346</c:v>
                </c:pt>
                <c:pt idx="1414">
                  <c:v>0.23636930258811331</c:v>
                </c:pt>
                <c:pt idx="1415">
                  <c:v>0.2360224631830809</c:v>
                </c:pt>
                <c:pt idx="1416">
                  <c:v>0.23517927709793229</c:v>
                </c:pt>
                <c:pt idx="1417">
                  <c:v>0.23503642374759731</c:v>
                </c:pt>
                <c:pt idx="1418">
                  <c:v>0.23493487184487616</c:v>
                </c:pt>
                <c:pt idx="1419">
                  <c:v>0.23488355203539443</c:v>
                </c:pt>
                <c:pt idx="1420">
                  <c:v>0.23458280339878965</c:v>
                </c:pt>
                <c:pt idx="1421">
                  <c:v>0.23430614952989587</c:v>
                </c:pt>
                <c:pt idx="1422">
                  <c:v>0.234271370961043</c:v>
                </c:pt>
                <c:pt idx="1423">
                  <c:v>0.23368195268223063</c:v>
                </c:pt>
                <c:pt idx="1424">
                  <c:v>0.23356584555243384</c:v>
                </c:pt>
                <c:pt idx="1425">
                  <c:v>0.23210534179991368</c:v>
                </c:pt>
                <c:pt idx="1426">
                  <c:v>0.23208902962320205</c:v>
                </c:pt>
                <c:pt idx="1427">
                  <c:v>0.23188166824840642</c:v>
                </c:pt>
                <c:pt idx="1428">
                  <c:v>0.23112591689361472</c:v>
                </c:pt>
                <c:pt idx="1429">
                  <c:v>0.23108562304696356</c:v>
                </c:pt>
                <c:pt idx="1430">
                  <c:v>0.22952560977315992</c:v>
                </c:pt>
                <c:pt idx="1431">
                  <c:v>0.22882627318465587</c:v>
                </c:pt>
                <c:pt idx="1432">
                  <c:v>0.22873986598277471</c:v>
                </c:pt>
                <c:pt idx="1433">
                  <c:v>0.2274191075237024</c:v>
                </c:pt>
                <c:pt idx="1434">
                  <c:v>0.2272957468397892</c:v>
                </c:pt>
                <c:pt idx="1435">
                  <c:v>0.22678834949827117</c:v>
                </c:pt>
                <c:pt idx="1436">
                  <c:v>0.22647374921738381</c:v>
                </c:pt>
                <c:pt idx="1437">
                  <c:v>0.22621185649732381</c:v>
                </c:pt>
                <c:pt idx="1438">
                  <c:v>0.22530848866806938</c:v>
                </c:pt>
                <c:pt idx="1439">
                  <c:v>0.22517668210255978</c:v>
                </c:pt>
                <c:pt idx="1440">
                  <c:v>0.22502438054909094</c:v>
                </c:pt>
                <c:pt idx="1441">
                  <c:v>0.22491237364523814</c:v>
                </c:pt>
                <c:pt idx="1442">
                  <c:v>0.22470455048326041</c:v>
                </c:pt>
                <c:pt idx="1443">
                  <c:v>0.22461498409901684</c:v>
                </c:pt>
                <c:pt idx="1444">
                  <c:v>0.2242476104419954</c:v>
                </c:pt>
                <c:pt idx="1445">
                  <c:v>0.22391403824666029</c:v>
                </c:pt>
                <c:pt idx="1446">
                  <c:v>0.22321505076277712</c:v>
                </c:pt>
                <c:pt idx="1447">
                  <c:v>0.22216227680842496</c:v>
                </c:pt>
                <c:pt idx="1448">
                  <c:v>0.22207219151216748</c:v>
                </c:pt>
                <c:pt idx="1449">
                  <c:v>0.22022440499077969</c:v>
                </c:pt>
                <c:pt idx="1450">
                  <c:v>0.21959750332540362</c:v>
                </c:pt>
                <c:pt idx="1451">
                  <c:v>0.2180317181784098</c:v>
                </c:pt>
                <c:pt idx="1452">
                  <c:v>0.21754747197577567</c:v>
                </c:pt>
                <c:pt idx="1453">
                  <c:v>0.21680920562288067</c:v>
                </c:pt>
                <c:pt idx="1454">
                  <c:v>0.21562470968091879</c:v>
                </c:pt>
                <c:pt idx="1455">
                  <c:v>0.21523468529308681</c:v>
                </c:pt>
                <c:pt idx="1456">
                  <c:v>0.21521204981956008</c:v>
                </c:pt>
                <c:pt idx="1457">
                  <c:v>0.21375303899844209</c:v>
                </c:pt>
                <c:pt idx="1458">
                  <c:v>0.21224436611063327</c:v>
                </c:pt>
                <c:pt idx="1459">
                  <c:v>0.2120163980866468</c:v>
                </c:pt>
                <c:pt idx="1460">
                  <c:v>0.21122582475046711</c:v>
                </c:pt>
                <c:pt idx="1461">
                  <c:v>0.21115778796041446</c:v>
                </c:pt>
                <c:pt idx="1462">
                  <c:v>0.21069490876011612</c:v>
                </c:pt>
                <c:pt idx="1463">
                  <c:v>0.20990708163873589</c:v>
                </c:pt>
                <c:pt idx="1464">
                  <c:v>0.20942704194677891</c:v>
                </c:pt>
                <c:pt idx="1465">
                  <c:v>0.20875154225082002</c:v>
                </c:pt>
                <c:pt idx="1466">
                  <c:v>0.2086713479141879</c:v>
                </c:pt>
                <c:pt idx="1467">
                  <c:v>0.20864668513854903</c:v>
                </c:pt>
                <c:pt idx="1468">
                  <c:v>0.20861850854590261</c:v>
                </c:pt>
                <c:pt idx="1469">
                  <c:v>0.20846919898156741</c:v>
                </c:pt>
                <c:pt idx="1470">
                  <c:v>0.20761858062642069</c:v>
                </c:pt>
                <c:pt idx="1471">
                  <c:v>0.20716699879298409</c:v>
                </c:pt>
                <c:pt idx="1472">
                  <c:v>0.20677278501781379</c:v>
                </c:pt>
                <c:pt idx="1473">
                  <c:v>0.20656803959625977</c:v>
                </c:pt>
                <c:pt idx="1474">
                  <c:v>0.20556994348680968</c:v>
                </c:pt>
                <c:pt idx="1475">
                  <c:v>0.20341468161071596</c:v>
                </c:pt>
                <c:pt idx="1476">
                  <c:v>0.20248134303866477</c:v>
                </c:pt>
                <c:pt idx="1477">
                  <c:v>0.20125042003432758</c:v>
                </c:pt>
                <c:pt idx="1478">
                  <c:v>0.201025138172061</c:v>
                </c:pt>
                <c:pt idx="1479">
                  <c:v>0.2004756815104308</c:v>
                </c:pt>
                <c:pt idx="1480">
                  <c:v>0.20003129554893329</c:v>
                </c:pt>
                <c:pt idx="1481">
                  <c:v>0.19997436549297684</c:v>
                </c:pt>
                <c:pt idx="1482">
                  <c:v>0.19811464424202599</c:v>
                </c:pt>
                <c:pt idx="1483">
                  <c:v>0.19736820925908224</c:v>
                </c:pt>
                <c:pt idx="1484">
                  <c:v>0.19719321096830353</c:v>
                </c:pt>
                <c:pt idx="1485">
                  <c:v>0.19664125377612243</c:v>
                </c:pt>
                <c:pt idx="1486">
                  <c:v>0.19581066793547244</c:v>
                </c:pt>
                <c:pt idx="1487">
                  <c:v>0.19565259179498867</c:v>
                </c:pt>
                <c:pt idx="1488">
                  <c:v>0.19556064862093128</c:v>
                </c:pt>
                <c:pt idx="1489">
                  <c:v>0.19456663779433497</c:v>
                </c:pt>
                <c:pt idx="1490">
                  <c:v>0.19421565886408002</c:v>
                </c:pt>
                <c:pt idx="1491">
                  <c:v>0.19238292547524796</c:v>
                </c:pt>
                <c:pt idx="1492">
                  <c:v>0.19177913874946964</c:v>
                </c:pt>
                <c:pt idx="1493">
                  <c:v>0.19173792599736345</c:v>
                </c:pt>
                <c:pt idx="1494">
                  <c:v>0.19123453875011423</c:v>
                </c:pt>
                <c:pt idx="1495">
                  <c:v>0.18973216020821304</c:v>
                </c:pt>
                <c:pt idx="1496">
                  <c:v>0.18946833336926888</c:v>
                </c:pt>
                <c:pt idx="1497">
                  <c:v>0.18898610134746791</c:v>
                </c:pt>
                <c:pt idx="1498">
                  <c:v>0.18884388464242371</c:v>
                </c:pt>
                <c:pt idx="1499">
                  <c:v>0.18776368820403536</c:v>
                </c:pt>
                <c:pt idx="1500">
                  <c:v>0.18701969094626533</c:v>
                </c:pt>
                <c:pt idx="1501">
                  <c:v>0.18686213186747508</c:v>
                </c:pt>
                <c:pt idx="1502">
                  <c:v>0.1865593106859085</c:v>
                </c:pt>
                <c:pt idx="1503">
                  <c:v>0.18562583397638416</c:v>
                </c:pt>
                <c:pt idx="1504">
                  <c:v>0.18531225331645326</c:v>
                </c:pt>
                <c:pt idx="1505">
                  <c:v>0.18502806142906628</c:v>
                </c:pt>
                <c:pt idx="1506">
                  <c:v>0.18493355822649715</c:v>
                </c:pt>
                <c:pt idx="1507">
                  <c:v>0.18414417382056031</c:v>
                </c:pt>
                <c:pt idx="1508">
                  <c:v>0.18287446522204348</c:v>
                </c:pt>
                <c:pt idx="1509">
                  <c:v>0.18210739600471126</c:v>
                </c:pt>
                <c:pt idx="1510">
                  <c:v>0.18141729891694428</c:v>
                </c:pt>
                <c:pt idx="1511">
                  <c:v>0.18124058569224044</c:v>
                </c:pt>
                <c:pt idx="1512">
                  <c:v>0.18119034223583272</c:v>
                </c:pt>
                <c:pt idx="1513">
                  <c:v>0.18009616289642294</c:v>
                </c:pt>
                <c:pt idx="1514">
                  <c:v>0.18008041618634182</c:v>
                </c:pt>
                <c:pt idx="1515">
                  <c:v>0.17893604558529538</c:v>
                </c:pt>
                <c:pt idx="1516">
                  <c:v>0.17828284934324437</c:v>
                </c:pt>
                <c:pt idx="1517">
                  <c:v>0.17817826419906488</c:v>
                </c:pt>
                <c:pt idx="1518">
                  <c:v>0.17788817761173426</c:v>
                </c:pt>
                <c:pt idx="1519">
                  <c:v>0.17669744714344565</c:v>
                </c:pt>
                <c:pt idx="1520">
                  <c:v>0.1758284785761417</c:v>
                </c:pt>
                <c:pt idx="1521">
                  <c:v>0.17552482819246965</c:v>
                </c:pt>
                <c:pt idx="1522">
                  <c:v>0.17462520577810456</c:v>
                </c:pt>
                <c:pt idx="1523">
                  <c:v>0.17444278709891153</c:v>
                </c:pt>
                <c:pt idx="1524">
                  <c:v>0.17426524070781368</c:v>
                </c:pt>
                <c:pt idx="1525">
                  <c:v>0.17347587749971374</c:v>
                </c:pt>
                <c:pt idx="1526">
                  <c:v>0.17281351975681883</c:v>
                </c:pt>
                <c:pt idx="1527">
                  <c:v>0.17230284066136781</c:v>
                </c:pt>
                <c:pt idx="1528">
                  <c:v>0.1721612535474534</c:v>
                </c:pt>
                <c:pt idx="1529">
                  <c:v>0.17215161458493711</c:v>
                </c:pt>
                <c:pt idx="1530">
                  <c:v>0.17131900697822813</c:v>
                </c:pt>
                <c:pt idx="1531">
                  <c:v>0.17115569013990437</c:v>
                </c:pt>
                <c:pt idx="1532">
                  <c:v>0.17115283166635678</c:v>
                </c:pt>
                <c:pt idx="1533">
                  <c:v>0.17011968185199888</c:v>
                </c:pt>
                <c:pt idx="1534">
                  <c:v>0.16969503059203825</c:v>
                </c:pt>
                <c:pt idx="1535">
                  <c:v>0.16936047405507415</c:v>
                </c:pt>
                <c:pt idx="1536">
                  <c:v>0.16935870597968547</c:v>
                </c:pt>
                <c:pt idx="1537">
                  <c:v>0.16922320494862106</c:v>
                </c:pt>
                <c:pt idx="1538">
                  <c:v>0.16881399867827923</c:v>
                </c:pt>
                <c:pt idx="1539">
                  <c:v>0.16823783800693348</c:v>
                </c:pt>
                <c:pt idx="1540">
                  <c:v>0.16793718525194581</c:v>
                </c:pt>
                <c:pt idx="1541">
                  <c:v>0.1674202628448957</c:v>
                </c:pt>
                <c:pt idx="1542">
                  <c:v>0.16693956993896406</c:v>
                </c:pt>
                <c:pt idx="1543">
                  <c:v>0.16623731542992948</c:v>
                </c:pt>
                <c:pt idx="1544">
                  <c:v>0.16472913814621704</c:v>
                </c:pt>
                <c:pt idx="1545">
                  <c:v>0.16459288310861317</c:v>
                </c:pt>
                <c:pt idx="1546">
                  <c:v>0.16388537073448919</c:v>
                </c:pt>
                <c:pt idx="1547">
                  <c:v>0.16357199254603455</c:v>
                </c:pt>
                <c:pt idx="1548">
                  <c:v>0.16320457552842557</c:v>
                </c:pt>
                <c:pt idx="1549">
                  <c:v>0.16218569599599156</c:v>
                </c:pt>
                <c:pt idx="1550">
                  <c:v>0.16189796482431781</c:v>
                </c:pt>
                <c:pt idx="1551">
                  <c:v>0.16144863622342809</c:v>
                </c:pt>
                <c:pt idx="1552">
                  <c:v>0.16110211836164753</c:v>
                </c:pt>
                <c:pt idx="1553">
                  <c:v>0.16058744910597603</c:v>
                </c:pt>
                <c:pt idx="1554">
                  <c:v>0.15996195109056177</c:v>
                </c:pt>
                <c:pt idx="1555">
                  <c:v>0.15944501359930027</c:v>
                </c:pt>
                <c:pt idx="1556">
                  <c:v>0.15924684140763362</c:v>
                </c:pt>
                <c:pt idx="1557">
                  <c:v>0.15897727736177783</c:v>
                </c:pt>
                <c:pt idx="1558">
                  <c:v>0.15857401614245115</c:v>
                </c:pt>
                <c:pt idx="1559">
                  <c:v>0.15848525676471836</c:v>
                </c:pt>
                <c:pt idx="1560">
                  <c:v>0.15831502230758424</c:v>
                </c:pt>
                <c:pt idx="1561">
                  <c:v>0.1582536111116038</c:v>
                </c:pt>
                <c:pt idx="1562">
                  <c:v>0.15800763030539738</c:v>
                </c:pt>
                <c:pt idx="1563">
                  <c:v>0.15765718960457717</c:v>
                </c:pt>
                <c:pt idx="1564">
                  <c:v>0.15762082021241761</c:v>
                </c:pt>
                <c:pt idx="1565">
                  <c:v>0.1574731060572952</c:v>
                </c:pt>
                <c:pt idx="1566">
                  <c:v>0.15687687261207911</c:v>
                </c:pt>
                <c:pt idx="1567">
                  <c:v>0.15676560650493485</c:v>
                </c:pt>
                <c:pt idx="1568">
                  <c:v>0.1567011211650633</c:v>
                </c:pt>
                <c:pt idx="1569">
                  <c:v>0.15614575131845956</c:v>
                </c:pt>
                <c:pt idx="1570">
                  <c:v>0.15592359625243099</c:v>
                </c:pt>
                <c:pt idx="1571">
                  <c:v>0.15421683060598509</c:v>
                </c:pt>
                <c:pt idx="1572">
                  <c:v>0.15374722087016179</c:v>
                </c:pt>
                <c:pt idx="1573">
                  <c:v>0.15357114151694884</c:v>
                </c:pt>
                <c:pt idx="1574">
                  <c:v>0.15291314160732072</c:v>
                </c:pt>
                <c:pt idx="1575">
                  <c:v>0.15288775510533464</c:v>
                </c:pt>
                <c:pt idx="1576">
                  <c:v>0.15226439001947786</c:v>
                </c:pt>
                <c:pt idx="1577">
                  <c:v>0.15203786556180093</c:v>
                </c:pt>
                <c:pt idx="1578">
                  <c:v>0.15169531014944801</c:v>
                </c:pt>
                <c:pt idx="1579">
                  <c:v>0.15154409983873912</c:v>
                </c:pt>
                <c:pt idx="1580">
                  <c:v>0.15135971989082675</c:v>
                </c:pt>
                <c:pt idx="1581">
                  <c:v>0.15102225472387876</c:v>
                </c:pt>
                <c:pt idx="1582">
                  <c:v>0.15045750197031918</c:v>
                </c:pt>
                <c:pt idx="1583">
                  <c:v>0.1503522134670616</c:v>
                </c:pt>
                <c:pt idx="1584">
                  <c:v>0.14995663692977151</c:v>
                </c:pt>
                <c:pt idx="1585">
                  <c:v>0.14959648788562416</c:v>
                </c:pt>
                <c:pt idx="1586">
                  <c:v>0.14924268050593806</c:v>
                </c:pt>
                <c:pt idx="1587">
                  <c:v>0.14829849919199209</c:v>
                </c:pt>
                <c:pt idx="1588">
                  <c:v>0.14798125267577628</c:v>
                </c:pt>
                <c:pt idx="1589">
                  <c:v>0.14758742293783778</c:v>
                </c:pt>
                <c:pt idx="1590">
                  <c:v>0.14694326072174668</c:v>
                </c:pt>
                <c:pt idx="1591">
                  <c:v>0.14671830589585302</c:v>
                </c:pt>
                <c:pt idx="1592">
                  <c:v>0.14590013324855766</c:v>
                </c:pt>
                <c:pt idx="1593">
                  <c:v>0.14554138448359757</c:v>
                </c:pt>
                <c:pt idx="1594">
                  <c:v>0.14540362283719316</c:v>
                </c:pt>
                <c:pt idx="1595">
                  <c:v>0.14406767560913258</c:v>
                </c:pt>
                <c:pt idx="1596">
                  <c:v>0.14332192261295867</c:v>
                </c:pt>
                <c:pt idx="1597">
                  <c:v>0.14309132917635087</c:v>
                </c:pt>
                <c:pt idx="1598">
                  <c:v>0.14284785488796814</c:v>
                </c:pt>
                <c:pt idx="1599">
                  <c:v>0.14283181090164218</c:v>
                </c:pt>
                <c:pt idx="1600">
                  <c:v>0.14267393099592712</c:v>
                </c:pt>
                <c:pt idx="1601">
                  <c:v>0.14256796711044048</c:v>
                </c:pt>
                <c:pt idx="1602">
                  <c:v>0.14198923721776838</c:v>
                </c:pt>
                <c:pt idx="1603">
                  <c:v>0.14196962740821081</c:v>
                </c:pt>
                <c:pt idx="1604">
                  <c:v>0.14180692336470413</c:v>
                </c:pt>
                <c:pt idx="1605">
                  <c:v>0.14147610591291285</c:v>
                </c:pt>
                <c:pt idx="1606">
                  <c:v>0.14082851541232819</c:v>
                </c:pt>
                <c:pt idx="1607">
                  <c:v>0.14066086317206067</c:v>
                </c:pt>
                <c:pt idx="1608">
                  <c:v>0.13997979714194278</c:v>
                </c:pt>
                <c:pt idx="1609">
                  <c:v>0.13996027264699598</c:v>
                </c:pt>
                <c:pt idx="1610">
                  <c:v>0.13978260946226539</c:v>
                </c:pt>
                <c:pt idx="1611">
                  <c:v>0.13945384994016494</c:v>
                </c:pt>
                <c:pt idx="1612">
                  <c:v>0.13898981013953007</c:v>
                </c:pt>
                <c:pt idx="1613">
                  <c:v>0.13861011405658238</c:v>
                </c:pt>
                <c:pt idx="1614">
                  <c:v>0.13852403377735031</c:v>
                </c:pt>
                <c:pt idx="1615">
                  <c:v>0.13826109294879288</c:v>
                </c:pt>
                <c:pt idx="1616">
                  <c:v>0.1374420843523671</c:v>
                </c:pt>
                <c:pt idx="1617">
                  <c:v>0.13736641616458967</c:v>
                </c:pt>
                <c:pt idx="1618">
                  <c:v>0.13700398590979762</c:v>
                </c:pt>
                <c:pt idx="1619">
                  <c:v>0.13660684646743973</c:v>
                </c:pt>
                <c:pt idx="1620">
                  <c:v>0.13515770654224965</c:v>
                </c:pt>
                <c:pt idx="1621">
                  <c:v>0.13435832322979116</c:v>
                </c:pt>
                <c:pt idx="1622">
                  <c:v>0.13394015706412674</c:v>
                </c:pt>
                <c:pt idx="1623">
                  <c:v>0.13277672322024617</c:v>
                </c:pt>
                <c:pt idx="1624">
                  <c:v>0.13243726458883914</c:v>
                </c:pt>
                <c:pt idx="1625">
                  <c:v>0.13135658136965081</c:v>
                </c:pt>
                <c:pt idx="1626">
                  <c:v>0.13101023064736333</c:v>
                </c:pt>
                <c:pt idx="1627">
                  <c:v>0.13098059739106327</c:v>
                </c:pt>
                <c:pt idx="1628">
                  <c:v>0.1308438375142868</c:v>
                </c:pt>
                <c:pt idx="1629">
                  <c:v>0.13073160513312185</c:v>
                </c:pt>
                <c:pt idx="1630">
                  <c:v>0.13031700273675326</c:v>
                </c:pt>
                <c:pt idx="1631">
                  <c:v>0.12986276997095927</c:v>
                </c:pt>
                <c:pt idx="1632">
                  <c:v>0.1296913279110814</c:v>
                </c:pt>
                <c:pt idx="1633">
                  <c:v>0.1296211604741842</c:v>
                </c:pt>
                <c:pt idx="1634">
                  <c:v>0.12940686969495235</c:v>
                </c:pt>
                <c:pt idx="1635">
                  <c:v>0.12929462188028795</c:v>
                </c:pt>
                <c:pt idx="1636">
                  <c:v>0.12915979841335889</c:v>
                </c:pt>
                <c:pt idx="1637">
                  <c:v>0.12861094871548104</c:v>
                </c:pt>
                <c:pt idx="1638">
                  <c:v>0.12791012726337114</c:v>
                </c:pt>
                <c:pt idx="1639">
                  <c:v>0.12674094125751253</c:v>
                </c:pt>
                <c:pt idx="1640">
                  <c:v>0.12663512040463518</c:v>
                </c:pt>
                <c:pt idx="1641">
                  <c:v>0.12621043581747177</c:v>
                </c:pt>
                <c:pt idx="1642">
                  <c:v>0.12611968108772834</c:v>
                </c:pt>
                <c:pt idx="1643">
                  <c:v>0.12588360054344594</c:v>
                </c:pt>
                <c:pt idx="1644">
                  <c:v>0.12567463044155547</c:v>
                </c:pt>
                <c:pt idx="1645">
                  <c:v>0.12553006011459406</c:v>
                </c:pt>
                <c:pt idx="1646">
                  <c:v>0.12448553853165129</c:v>
                </c:pt>
                <c:pt idx="1647">
                  <c:v>0.12360423597653405</c:v>
                </c:pt>
                <c:pt idx="1648">
                  <c:v>0.12339787529041367</c:v>
                </c:pt>
                <c:pt idx="1649">
                  <c:v>0.12248768834972698</c:v>
                </c:pt>
                <c:pt idx="1650">
                  <c:v>0.12243950511156658</c:v>
                </c:pt>
                <c:pt idx="1651">
                  <c:v>0.12242862174966818</c:v>
                </c:pt>
                <c:pt idx="1652">
                  <c:v>0.12227007455123176</c:v>
                </c:pt>
                <c:pt idx="1653">
                  <c:v>0.12122974292216131</c:v>
                </c:pt>
                <c:pt idx="1654">
                  <c:v>0.12118278135872323</c:v>
                </c:pt>
                <c:pt idx="1655">
                  <c:v>0.12068354397619138</c:v>
                </c:pt>
                <c:pt idx="1656">
                  <c:v>0.12043992711557396</c:v>
                </c:pt>
                <c:pt idx="1657">
                  <c:v>0.12007409950912312</c:v>
                </c:pt>
                <c:pt idx="1658">
                  <c:v>0.11940485138283242</c:v>
                </c:pt>
                <c:pt idx="1659">
                  <c:v>0.11910424433983699</c:v>
                </c:pt>
                <c:pt idx="1660">
                  <c:v>0.11907091340141629</c:v>
                </c:pt>
                <c:pt idx="1661">
                  <c:v>0.1190636006811851</c:v>
                </c:pt>
                <c:pt idx="1662">
                  <c:v>0.1188771523179759</c:v>
                </c:pt>
                <c:pt idx="1663">
                  <c:v>0.11790036720712536</c:v>
                </c:pt>
                <c:pt idx="1664">
                  <c:v>0.11689613287786732</c:v>
                </c:pt>
                <c:pt idx="1665">
                  <c:v>0.11643665435196773</c:v>
                </c:pt>
                <c:pt idx="1666">
                  <c:v>0.1164250045280044</c:v>
                </c:pt>
                <c:pt idx="1667">
                  <c:v>0.11624243780860817</c:v>
                </c:pt>
                <c:pt idx="1668">
                  <c:v>0.11534830470511032</c:v>
                </c:pt>
                <c:pt idx="1669">
                  <c:v>0.11522163809661487</c:v>
                </c:pt>
                <c:pt idx="1670">
                  <c:v>0.1150998173414222</c:v>
                </c:pt>
                <c:pt idx="1671">
                  <c:v>0.11476020451757342</c:v>
                </c:pt>
                <c:pt idx="1672">
                  <c:v>0.11343290197644035</c:v>
                </c:pt>
                <c:pt idx="1673">
                  <c:v>0.11332487017751687</c:v>
                </c:pt>
                <c:pt idx="1674">
                  <c:v>0.11308575435913293</c:v>
                </c:pt>
                <c:pt idx="1675">
                  <c:v>0.11220325313672448</c:v>
                </c:pt>
                <c:pt idx="1676">
                  <c:v>0.11215932834204419</c:v>
                </c:pt>
                <c:pt idx="1677">
                  <c:v>0.1121587328402362</c:v>
                </c:pt>
                <c:pt idx="1678">
                  <c:v>0.11161144356540227</c:v>
                </c:pt>
                <c:pt idx="1679">
                  <c:v>0.11132908100239014</c:v>
                </c:pt>
                <c:pt idx="1680">
                  <c:v>0.11101739138279428</c:v>
                </c:pt>
                <c:pt idx="1681">
                  <c:v>0.11094660088173737</c:v>
                </c:pt>
                <c:pt idx="1682">
                  <c:v>0.11066914420704403</c:v>
                </c:pt>
                <c:pt idx="1683">
                  <c:v>0.11006130471294705</c:v>
                </c:pt>
                <c:pt idx="1684">
                  <c:v>0.10899984645330718</c:v>
                </c:pt>
                <c:pt idx="1685">
                  <c:v>0.10896385945326288</c:v>
                </c:pt>
                <c:pt idx="1686">
                  <c:v>0.10865877649487278</c:v>
                </c:pt>
                <c:pt idx="1687">
                  <c:v>0.10838986660566435</c:v>
                </c:pt>
                <c:pt idx="1688">
                  <c:v>0.10834780471042645</c:v>
                </c:pt>
                <c:pt idx="1689">
                  <c:v>0.10833563780049354</c:v>
                </c:pt>
                <c:pt idx="1690">
                  <c:v>0.10822552827998805</c:v>
                </c:pt>
                <c:pt idx="1691">
                  <c:v>0.10800852425974823</c:v>
                </c:pt>
                <c:pt idx="1692">
                  <c:v>0.10726035248033902</c:v>
                </c:pt>
                <c:pt idx="1693">
                  <c:v>0.1067861347670713</c:v>
                </c:pt>
                <c:pt idx="1694">
                  <c:v>0.10603344034130448</c:v>
                </c:pt>
                <c:pt idx="1695">
                  <c:v>0.10547978606235754</c:v>
                </c:pt>
                <c:pt idx="1696">
                  <c:v>0.10503540004601124</c:v>
                </c:pt>
                <c:pt idx="1697">
                  <c:v>0.10384008869418664</c:v>
                </c:pt>
                <c:pt idx="1698">
                  <c:v>0.10314672719854963</c:v>
                </c:pt>
                <c:pt idx="1699">
                  <c:v>0.1020694925626031</c:v>
                </c:pt>
                <c:pt idx="1700">
                  <c:v>0.10186775875719217</c:v>
                </c:pt>
                <c:pt idx="1701">
                  <c:v>0.10100348546895854</c:v>
                </c:pt>
                <c:pt idx="1702">
                  <c:v>0.10084975895545281</c:v>
                </c:pt>
                <c:pt idx="1703">
                  <c:v>0.10064763219735863</c:v>
                </c:pt>
                <c:pt idx="1704">
                  <c:v>0.10053273098063006</c:v>
                </c:pt>
                <c:pt idx="1705">
                  <c:v>0.10014992641983117</c:v>
                </c:pt>
                <c:pt idx="1706">
                  <c:v>0.10014752232987816</c:v>
                </c:pt>
                <c:pt idx="1707">
                  <c:v>9.9956066735826632E-2</c:v>
                </c:pt>
                <c:pt idx="1708">
                  <c:v>9.8904898077519746E-2</c:v>
                </c:pt>
                <c:pt idx="1709">
                  <c:v>9.8541989601657928E-2</c:v>
                </c:pt>
                <c:pt idx="1710">
                  <c:v>9.8412556054423672E-2</c:v>
                </c:pt>
                <c:pt idx="1711">
                  <c:v>9.8177055640095087E-2</c:v>
                </c:pt>
                <c:pt idx="1712">
                  <c:v>9.8112345351151667E-2</c:v>
                </c:pt>
                <c:pt idx="1713">
                  <c:v>9.6928894767150608E-2</c:v>
                </c:pt>
                <c:pt idx="1714">
                  <c:v>9.6851289047937744E-2</c:v>
                </c:pt>
                <c:pt idx="1715">
                  <c:v>9.6517661678764646E-2</c:v>
                </c:pt>
                <c:pt idx="1716">
                  <c:v>9.5859532927593097E-2</c:v>
                </c:pt>
                <c:pt idx="1717">
                  <c:v>9.5413157511285165E-2</c:v>
                </c:pt>
                <c:pt idx="1718">
                  <c:v>9.5252655429234293E-2</c:v>
                </c:pt>
                <c:pt idx="1719">
                  <c:v>9.4272228171688621E-2</c:v>
                </c:pt>
                <c:pt idx="1720">
                  <c:v>9.2987232330851752E-2</c:v>
                </c:pt>
                <c:pt idx="1721">
                  <c:v>9.2226663165999673E-2</c:v>
                </c:pt>
                <c:pt idx="1722">
                  <c:v>9.21061440222853E-2</c:v>
                </c:pt>
                <c:pt idx="1723">
                  <c:v>9.1903096025014175E-2</c:v>
                </c:pt>
                <c:pt idx="1724">
                  <c:v>9.1768388156859976E-2</c:v>
                </c:pt>
                <c:pt idx="1725">
                  <c:v>9.159727426856519E-2</c:v>
                </c:pt>
                <c:pt idx="1726">
                  <c:v>9.1589070216872584E-2</c:v>
                </c:pt>
                <c:pt idx="1727">
                  <c:v>9.1454895012398035E-2</c:v>
                </c:pt>
                <c:pt idx="1728">
                  <c:v>9.1328033731824548E-2</c:v>
                </c:pt>
                <c:pt idx="1729">
                  <c:v>9.126440673551188E-2</c:v>
                </c:pt>
                <c:pt idx="1730">
                  <c:v>9.1248994429441385E-2</c:v>
                </c:pt>
                <c:pt idx="1731">
                  <c:v>9.1112574602906019E-2</c:v>
                </c:pt>
                <c:pt idx="1732">
                  <c:v>9.0982243491049594E-2</c:v>
                </c:pt>
                <c:pt idx="1733">
                  <c:v>9.0800553387951885E-2</c:v>
                </c:pt>
                <c:pt idx="1734">
                  <c:v>9.0671747113384035E-2</c:v>
                </c:pt>
                <c:pt idx="1735">
                  <c:v>8.9954081155254828E-2</c:v>
                </c:pt>
                <c:pt idx="1736">
                  <c:v>8.9724095539899934E-2</c:v>
                </c:pt>
                <c:pt idx="1737">
                  <c:v>8.962633273401456E-2</c:v>
                </c:pt>
                <c:pt idx="1738">
                  <c:v>8.9602187491149246E-2</c:v>
                </c:pt>
                <c:pt idx="1739">
                  <c:v>8.9483044353866711E-2</c:v>
                </c:pt>
                <c:pt idx="1740">
                  <c:v>8.9305312277154741E-2</c:v>
                </c:pt>
                <c:pt idx="1741">
                  <c:v>8.8953803581730731E-2</c:v>
                </c:pt>
                <c:pt idx="1742">
                  <c:v>8.8931890681249987E-2</c:v>
                </c:pt>
                <c:pt idx="1743">
                  <c:v>8.8266068153958335E-2</c:v>
                </c:pt>
                <c:pt idx="1744">
                  <c:v>8.7429212865588371E-2</c:v>
                </c:pt>
                <c:pt idx="1745">
                  <c:v>8.7309564206999743E-2</c:v>
                </c:pt>
                <c:pt idx="1746">
                  <c:v>8.6863754385044081E-2</c:v>
                </c:pt>
                <c:pt idx="1747">
                  <c:v>8.6780604195342351E-2</c:v>
                </c:pt>
                <c:pt idx="1748">
                  <c:v>8.5958173758955744E-2</c:v>
                </c:pt>
                <c:pt idx="1749">
                  <c:v>8.5824349514216774E-2</c:v>
                </c:pt>
                <c:pt idx="1750">
                  <c:v>8.5650624411180737E-2</c:v>
                </c:pt>
                <c:pt idx="1751">
                  <c:v>8.4447636735309473E-2</c:v>
                </c:pt>
                <c:pt idx="1752">
                  <c:v>8.4216010323348495E-2</c:v>
                </c:pt>
                <c:pt idx="1753">
                  <c:v>8.3740890386370684E-2</c:v>
                </c:pt>
                <c:pt idx="1754">
                  <c:v>8.3004532351049404E-2</c:v>
                </c:pt>
                <c:pt idx="1755">
                  <c:v>8.2851981559361812E-2</c:v>
                </c:pt>
                <c:pt idx="1756">
                  <c:v>8.2090185084559869E-2</c:v>
                </c:pt>
                <c:pt idx="1757">
                  <c:v>8.1113647736968789E-2</c:v>
                </c:pt>
                <c:pt idx="1758">
                  <c:v>8.1093464847767263E-2</c:v>
                </c:pt>
                <c:pt idx="1759">
                  <c:v>8.0743377171213368E-2</c:v>
                </c:pt>
                <c:pt idx="1760">
                  <c:v>8.0151640553201328E-2</c:v>
                </c:pt>
                <c:pt idx="1761">
                  <c:v>7.994337660273898E-2</c:v>
                </c:pt>
                <c:pt idx="1762">
                  <c:v>7.835265577318816E-2</c:v>
                </c:pt>
                <c:pt idx="1763">
                  <c:v>7.8263675254726564E-2</c:v>
                </c:pt>
                <c:pt idx="1764">
                  <c:v>7.7215500609580143E-2</c:v>
                </c:pt>
                <c:pt idx="1765">
                  <c:v>7.7050446728896743E-2</c:v>
                </c:pt>
                <c:pt idx="1766">
                  <c:v>7.671246262778246E-2</c:v>
                </c:pt>
                <c:pt idx="1767">
                  <c:v>7.4838481220412992E-2</c:v>
                </c:pt>
                <c:pt idx="1768">
                  <c:v>7.4388749469733395E-2</c:v>
                </c:pt>
                <c:pt idx="1769">
                  <c:v>7.427148282990978E-2</c:v>
                </c:pt>
                <c:pt idx="1770">
                  <c:v>7.4234947183966213E-2</c:v>
                </c:pt>
                <c:pt idx="1771">
                  <c:v>7.3821343290989647E-2</c:v>
                </c:pt>
                <c:pt idx="1772">
                  <c:v>7.2145973730815799E-2</c:v>
                </c:pt>
                <c:pt idx="1773">
                  <c:v>7.2077917360162447E-2</c:v>
                </c:pt>
                <c:pt idx="1774">
                  <c:v>7.1448525253489811E-2</c:v>
                </c:pt>
                <c:pt idx="1775">
                  <c:v>7.0448698629880083E-2</c:v>
                </c:pt>
                <c:pt idx="1776">
                  <c:v>7.0209366247038288E-2</c:v>
                </c:pt>
                <c:pt idx="1777">
                  <c:v>6.9566516642314696E-2</c:v>
                </c:pt>
                <c:pt idx="1778">
                  <c:v>6.8953189287302055E-2</c:v>
                </c:pt>
                <c:pt idx="1779">
                  <c:v>6.8166106115981492E-2</c:v>
                </c:pt>
                <c:pt idx="1780">
                  <c:v>6.8163447220145723E-2</c:v>
                </c:pt>
                <c:pt idx="1781">
                  <c:v>6.7866089912212824E-2</c:v>
                </c:pt>
                <c:pt idx="1782">
                  <c:v>6.7474654534640674E-2</c:v>
                </c:pt>
                <c:pt idx="1783">
                  <c:v>6.7443167455848399E-2</c:v>
                </c:pt>
                <c:pt idx="1784">
                  <c:v>6.7363816559644102E-2</c:v>
                </c:pt>
                <c:pt idx="1785">
                  <c:v>6.7094010109217311E-2</c:v>
                </c:pt>
                <c:pt idx="1786">
                  <c:v>6.5366651871113166E-2</c:v>
                </c:pt>
                <c:pt idx="1787">
                  <c:v>6.4781715186394848E-2</c:v>
                </c:pt>
                <c:pt idx="1788">
                  <c:v>6.4369180396913347E-2</c:v>
                </c:pt>
                <c:pt idx="1789">
                  <c:v>6.3633862491949814E-2</c:v>
                </c:pt>
                <c:pt idx="1790">
                  <c:v>6.3531890771829733E-2</c:v>
                </c:pt>
                <c:pt idx="1791">
                  <c:v>6.3081567768874219E-2</c:v>
                </c:pt>
                <c:pt idx="1792">
                  <c:v>6.2904663244602435E-2</c:v>
                </c:pt>
                <c:pt idx="1793">
                  <c:v>6.2902802142033171E-2</c:v>
                </c:pt>
                <c:pt idx="1794">
                  <c:v>6.275048556907574E-2</c:v>
                </c:pt>
                <c:pt idx="1795">
                  <c:v>6.2494753238259905E-2</c:v>
                </c:pt>
                <c:pt idx="1796">
                  <c:v>6.2093242758392383E-2</c:v>
                </c:pt>
                <c:pt idx="1797">
                  <c:v>6.1610430961560485E-2</c:v>
                </c:pt>
                <c:pt idx="1798">
                  <c:v>6.143318453820179E-2</c:v>
                </c:pt>
                <c:pt idx="1799">
                  <c:v>6.1355800303862597E-2</c:v>
                </c:pt>
                <c:pt idx="1800">
                  <c:v>6.1071696356194735E-2</c:v>
                </c:pt>
                <c:pt idx="1801">
                  <c:v>6.010492164310683E-2</c:v>
                </c:pt>
                <c:pt idx="1802">
                  <c:v>5.9803565126828821E-2</c:v>
                </c:pt>
                <c:pt idx="1803">
                  <c:v>5.9744556253795919E-2</c:v>
                </c:pt>
                <c:pt idx="1804">
                  <c:v>5.9115871681572625E-2</c:v>
                </c:pt>
                <c:pt idx="1805">
                  <c:v>5.8908998595947296E-2</c:v>
                </c:pt>
                <c:pt idx="1806">
                  <c:v>5.7592084241364028E-2</c:v>
                </c:pt>
                <c:pt idx="1807">
                  <c:v>5.7297511650297582E-2</c:v>
                </c:pt>
                <c:pt idx="1808">
                  <c:v>5.7029001789973242E-2</c:v>
                </c:pt>
                <c:pt idx="1809">
                  <c:v>5.6555601190151072E-2</c:v>
                </c:pt>
                <c:pt idx="1810">
                  <c:v>5.5321017472730001E-2</c:v>
                </c:pt>
                <c:pt idx="1811">
                  <c:v>5.5077090174061039E-2</c:v>
                </c:pt>
                <c:pt idx="1812">
                  <c:v>5.4667727089669257E-2</c:v>
                </c:pt>
                <c:pt idx="1813">
                  <c:v>5.4381020976487636E-2</c:v>
                </c:pt>
                <c:pt idx="1814">
                  <c:v>5.3585561617393994E-2</c:v>
                </c:pt>
                <c:pt idx="1815">
                  <c:v>5.3572100687450774E-2</c:v>
                </c:pt>
                <c:pt idx="1816">
                  <c:v>5.3263437594276278E-2</c:v>
                </c:pt>
                <c:pt idx="1817">
                  <c:v>5.3037608989859722E-2</c:v>
                </c:pt>
                <c:pt idx="1818">
                  <c:v>5.2509695298292067E-2</c:v>
                </c:pt>
                <c:pt idx="1819">
                  <c:v>5.2431492004807838E-2</c:v>
                </c:pt>
                <c:pt idx="1820">
                  <c:v>5.1698755046041295E-2</c:v>
                </c:pt>
                <c:pt idx="1821">
                  <c:v>5.0575913366577886E-2</c:v>
                </c:pt>
                <c:pt idx="1822">
                  <c:v>5.0318915957470407E-2</c:v>
                </c:pt>
                <c:pt idx="1823">
                  <c:v>4.9739357790085412E-2</c:v>
                </c:pt>
                <c:pt idx="1824">
                  <c:v>4.9561625599735371E-2</c:v>
                </c:pt>
                <c:pt idx="1825">
                  <c:v>4.8994741528072497E-2</c:v>
                </c:pt>
                <c:pt idx="1826">
                  <c:v>4.8488796100939362E-2</c:v>
                </c:pt>
                <c:pt idx="1827">
                  <c:v>4.699097330835765E-2</c:v>
                </c:pt>
                <c:pt idx="1828">
                  <c:v>4.5671651673110603E-2</c:v>
                </c:pt>
                <c:pt idx="1829">
                  <c:v>4.4214856318269789E-2</c:v>
                </c:pt>
                <c:pt idx="1830">
                  <c:v>4.3875537039696329E-2</c:v>
                </c:pt>
                <c:pt idx="1831">
                  <c:v>4.2743610001976809E-2</c:v>
                </c:pt>
                <c:pt idx="1832">
                  <c:v>4.2483391336619276E-2</c:v>
                </c:pt>
                <c:pt idx="1833">
                  <c:v>4.2318603076884218E-2</c:v>
                </c:pt>
                <c:pt idx="1834">
                  <c:v>4.1724141935778919E-2</c:v>
                </c:pt>
                <c:pt idx="1835">
                  <c:v>4.0312975977737142E-2</c:v>
                </c:pt>
                <c:pt idx="1836">
                  <c:v>3.9137321042272154E-2</c:v>
                </c:pt>
                <c:pt idx="1837">
                  <c:v>3.8453991405282474E-2</c:v>
                </c:pt>
                <c:pt idx="1838">
                  <c:v>3.8251897341561321E-2</c:v>
                </c:pt>
                <c:pt idx="1839">
                  <c:v>3.8193800875767153E-2</c:v>
                </c:pt>
                <c:pt idx="1840">
                  <c:v>3.8010702097920956E-2</c:v>
                </c:pt>
                <c:pt idx="1841">
                  <c:v>3.7611047733062002E-2</c:v>
                </c:pt>
                <c:pt idx="1842">
                  <c:v>3.7452563581021503E-2</c:v>
                </c:pt>
                <c:pt idx="1843">
                  <c:v>3.7050936150206756E-2</c:v>
                </c:pt>
                <c:pt idx="1844">
                  <c:v>3.651281169010253E-2</c:v>
                </c:pt>
                <c:pt idx="1845">
                  <c:v>3.616095138291818E-2</c:v>
                </c:pt>
                <c:pt idx="1846">
                  <c:v>3.5443906706965123E-2</c:v>
                </c:pt>
                <c:pt idx="1847">
                  <c:v>3.4516946702344245E-2</c:v>
                </c:pt>
                <c:pt idx="1848">
                  <c:v>3.4280330679526114E-2</c:v>
                </c:pt>
                <c:pt idx="1849">
                  <c:v>3.3645384708205058E-2</c:v>
                </c:pt>
                <c:pt idx="1850">
                  <c:v>3.3270063414839034E-2</c:v>
                </c:pt>
                <c:pt idx="1851">
                  <c:v>3.2718313372898739E-2</c:v>
                </c:pt>
                <c:pt idx="1852">
                  <c:v>3.1472929927912015E-2</c:v>
                </c:pt>
                <c:pt idx="1853">
                  <c:v>3.105749197952944E-2</c:v>
                </c:pt>
                <c:pt idx="1854">
                  <c:v>3.1002870882819736E-2</c:v>
                </c:pt>
                <c:pt idx="1855">
                  <c:v>3.0647964877814696E-2</c:v>
                </c:pt>
                <c:pt idx="1856">
                  <c:v>3.044616242921901E-2</c:v>
                </c:pt>
                <c:pt idx="1857">
                  <c:v>3.0290737790719825E-2</c:v>
                </c:pt>
                <c:pt idx="1858">
                  <c:v>2.9636417487707171E-2</c:v>
                </c:pt>
                <c:pt idx="1859">
                  <c:v>2.8718273075108148E-2</c:v>
                </c:pt>
                <c:pt idx="1860">
                  <c:v>2.8610794681314278E-2</c:v>
                </c:pt>
                <c:pt idx="1861">
                  <c:v>2.8314943716764865E-2</c:v>
                </c:pt>
                <c:pt idx="1862">
                  <c:v>2.7555049960123139E-2</c:v>
                </c:pt>
                <c:pt idx="1863">
                  <c:v>2.6490761686177131E-2</c:v>
                </c:pt>
                <c:pt idx="1864">
                  <c:v>2.6427614247739189E-2</c:v>
                </c:pt>
                <c:pt idx="1865">
                  <c:v>2.6191538311197041E-2</c:v>
                </c:pt>
                <c:pt idx="1866">
                  <c:v>2.5916525377113846E-2</c:v>
                </c:pt>
                <c:pt idx="1867">
                  <c:v>2.569174870243256E-2</c:v>
                </c:pt>
                <c:pt idx="1868">
                  <c:v>2.5605835623517193E-2</c:v>
                </c:pt>
                <c:pt idx="1869">
                  <c:v>2.4872116659703309E-2</c:v>
                </c:pt>
                <c:pt idx="1870">
                  <c:v>2.4811185461601357E-2</c:v>
                </c:pt>
                <c:pt idx="1871">
                  <c:v>2.478263283080958E-2</c:v>
                </c:pt>
                <c:pt idx="1872">
                  <c:v>2.4641733628352678E-2</c:v>
                </c:pt>
                <c:pt idx="1873">
                  <c:v>2.4628352565013372E-2</c:v>
                </c:pt>
                <c:pt idx="1874">
                  <c:v>2.4552267335974411E-2</c:v>
                </c:pt>
                <c:pt idx="1875">
                  <c:v>2.4043144441960453E-2</c:v>
                </c:pt>
                <c:pt idx="1876">
                  <c:v>2.3670894308503214E-2</c:v>
                </c:pt>
                <c:pt idx="1877">
                  <c:v>2.3306995981877941E-2</c:v>
                </c:pt>
                <c:pt idx="1878">
                  <c:v>2.3237057322074341E-2</c:v>
                </c:pt>
                <c:pt idx="1879">
                  <c:v>2.2826660972549661E-2</c:v>
                </c:pt>
                <c:pt idx="1880">
                  <c:v>2.215085224795502E-2</c:v>
                </c:pt>
                <c:pt idx="1881">
                  <c:v>2.1774725023940223E-2</c:v>
                </c:pt>
                <c:pt idx="1882">
                  <c:v>2.0926100583116617E-2</c:v>
                </c:pt>
                <c:pt idx="1883">
                  <c:v>1.9599599196510924E-2</c:v>
                </c:pt>
                <c:pt idx="1884">
                  <c:v>1.9518988474167328E-2</c:v>
                </c:pt>
                <c:pt idx="1885">
                  <c:v>1.9502242440296035E-2</c:v>
                </c:pt>
                <c:pt idx="1886">
                  <c:v>1.9017249010220456E-2</c:v>
                </c:pt>
                <c:pt idx="1887">
                  <c:v>1.7892602634390117E-2</c:v>
                </c:pt>
                <c:pt idx="1888">
                  <c:v>1.7264620989056626E-2</c:v>
                </c:pt>
                <c:pt idx="1889">
                  <c:v>1.7209661786831389E-2</c:v>
                </c:pt>
                <c:pt idx="1890">
                  <c:v>1.6459250091900475E-2</c:v>
                </c:pt>
                <c:pt idx="1891">
                  <c:v>1.5853884254618023E-2</c:v>
                </c:pt>
                <c:pt idx="1892">
                  <c:v>1.4613195995473182E-2</c:v>
                </c:pt>
                <c:pt idx="1893">
                  <c:v>1.4501713011280724E-2</c:v>
                </c:pt>
                <c:pt idx="1894">
                  <c:v>1.4423342055773183E-2</c:v>
                </c:pt>
                <c:pt idx="1895">
                  <c:v>1.4083433268176944E-2</c:v>
                </c:pt>
                <c:pt idx="1896">
                  <c:v>1.3910478763970908E-2</c:v>
                </c:pt>
                <c:pt idx="1897">
                  <c:v>1.2845024228876461E-2</c:v>
                </c:pt>
                <c:pt idx="1898">
                  <c:v>1.2692723804879831E-2</c:v>
                </c:pt>
                <c:pt idx="1899">
                  <c:v>1.2207224275015716E-2</c:v>
                </c:pt>
                <c:pt idx="1900">
                  <c:v>1.1943613427890484E-2</c:v>
                </c:pt>
                <c:pt idx="1901">
                  <c:v>1.1610996517666242E-2</c:v>
                </c:pt>
                <c:pt idx="1902">
                  <c:v>1.1248676327789725E-2</c:v>
                </c:pt>
                <c:pt idx="1903">
                  <c:v>1.1163164553262264E-2</c:v>
                </c:pt>
                <c:pt idx="1904">
                  <c:v>1.0912524027674314E-2</c:v>
                </c:pt>
                <c:pt idx="1905">
                  <c:v>1.0669646346974119E-2</c:v>
                </c:pt>
                <c:pt idx="1906">
                  <c:v>1.0208298042533892E-2</c:v>
                </c:pt>
                <c:pt idx="1907">
                  <c:v>9.6177443382491467E-3</c:v>
                </c:pt>
                <c:pt idx="1908">
                  <c:v>9.3122596856904053E-3</c:v>
                </c:pt>
                <c:pt idx="1909">
                  <c:v>9.1152438670739147E-3</c:v>
                </c:pt>
                <c:pt idx="1910">
                  <c:v>8.9602840555724206E-3</c:v>
                </c:pt>
                <c:pt idx="1911">
                  <c:v>8.0516428962429925E-3</c:v>
                </c:pt>
                <c:pt idx="1912">
                  <c:v>7.9249710213134296E-3</c:v>
                </c:pt>
                <c:pt idx="1913">
                  <c:v>7.5594065790890895E-3</c:v>
                </c:pt>
                <c:pt idx="1914">
                  <c:v>7.2419914890227231E-3</c:v>
                </c:pt>
                <c:pt idx="1915">
                  <c:v>7.1480629339544261E-3</c:v>
                </c:pt>
                <c:pt idx="1916">
                  <c:v>7.0493680184630899E-3</c:v>
                </c:pt>
                <c:pt idx="1917">
                  <c:v>6.9923865661635342E-3</c:v>
                </c:pt>
                <c:pt idx="1918">
                  <c:v>6.9817143428915424E-3</c:v>
                </c:pt>
                <c:pt idx="1919">
                  <c:v>6.6720395212954446E-3</c:v>
                </c:pt>
                <c:pt idx="1920">
                  <c:v>6.4127884316641653E-3</c:v>
                </c:pt>
                <c:pt idx="1921">
                  <c:v>5.3878614415578171E-3</c:v>
                </c:pt>
                <c:pt idx="1922">
                  <c:v>4.6325020531771278E-3</c:v>
                </c:pt>
                <c:pt idx="1923">
                  <c:v>4.3073962207293721E-3</c:v>
                </c:pt>
                <c:pt idx="1924">
                  <c:v>4.0345185966445488E-3</c:v>
                </c:pt>
                <c:pt idx="1925">
                  <c:v>3.9505626990610568E-3</c:v>
                </c:pt>
                <c:pt idx="1926">
                  <c:v>3.5462558312797966E-3</c:v>
                </c:pt>
                <c:pt idx="1927">
                  <c:v>2.6941158166275993E-3</c:v>
                </c:pt>
                <c:pt idx="1928">
                  <c:v>2.1799815944943414E-3</c:v>
                </c:pt>
                <c:pt idx="1929">
                  <c:v>5.7495658213079588E-4</c:v>
                </c:pt>
                <c:pt idx="1930">
                  <c:v>3.4180826866812597E-4</c:v>
                </c:pt>
                <c:pt idx="1931">
                  <c:v>1.8862035647284874E-4</c:v>
                </c:pt>
                <c:pt idx="1932">
                  <c:v>4.0841603860202602E-5</c:v>
                </c:pt>
              </c:numCache>
            </c:numRef>
          </c:yVal>
          <c:smooth val="0"/>
          <c:extLst>
            <c:ext xmlns:c16="http://schemas.microsoft.com/office/drawing/2014/chart" uri="{C3380CC4-5D6E-409C-BE32-E72D297353CC}">
              <c16:uniqueId val="{00000003-14E9-4345-B951-04D9DAEDF846}"/>
            </c:ext>
          </c:extLst>
        </c:ser>
        <c:dLbls>
          <c:showLegendKey val="0"/>
          <c:showVal val="0"/>
          <c:showCatName val="0"/>
          <c:showSerName val="0"/>
          <c:showPercent val="0"/>
          <c:showBubbleSize val="0"/>
        </c:dLbls>
        <c:axId val="1644061775"/>
        <c:axId val="343531360"/>
      </c:scatterChart>
      <c:valAx>
        <c:axId val="1644061775"/>
        <c:scaling>
          <c:orientation val="minMax"/>
          <c:max val="15"/>
        </c:scaling>
        <c:delete val="0"/>
        <c:axPos val="b"/>
        <c:numFmt formatCode="0"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43531360"/>
        <c:crosses val="autoZero"/>
        <c:crossBetween val="midCat"/>
      </c:valAx>
      <c:valAx>
        <c:axId val="343531360"/>
        <c:scaling>
          <c:orientation val="minMax"/>
        </c:scaling>
        <c:delete val="0"/>
        <c:axPos val="l"/>
        <c:numFmt formatCode="0.0"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644061775"/>
        <c:crossesAt val="-156"/>
        <c:crossBetween val="midCat"/>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Down in A_Go vs WT_G0</c:v>
          </c:tx>
          <c:spPr>
            <a:ln w="19050" cap="rnd">
              <a:noFill/>
              <a:round/>
            </a:ln>
            <a:effectLst/>
          </c:spPr>
          <c:marker>
            <c:symbol val="circle"/>
            <c:size val="8"/>
            <c:spPr>
              <a:solidFill>
                <a:srgbClr val="FFCF5E">
                  <a:alpha val="80000"/>
                </a:srgbClr>
              </a:solidFill>
              <a:ln w="9525">
                <a:noFill/>
              </a:ln>
              <a:effectLst/>
            </c:spPr>
          </c:marker>
          <c:xVal>
            <c:numRef>
              <c:f>'05_ttests'!$F$3:$F$265</c:f>
              <c:numCache>
                <c:formatCode>0.0</c:formatCode>
                <c:ptCount val="263"/>
                <c:pt idx="0">
                  <c:v>-10.187491823198201</c:v>
                </c:pt>
                <c:pt idx="1">
                  <c:v>-8.7296612842992101</c:v>
                </c:pt>
                <c:pt idx="2">
                  <c:v>-7.7774403862700998</c:v>
                </c:pt>
                <c:pt idx="3">
                  <c:v>-7.7426998347416696</c:v>
                </c:pt>
                <c:pt idx="4">
                  <c:v>-6.7569116228831199</c:v>
                </c:pt>
                <c:pt idx="5">
                  <c:v>-6.7348304612296097</c:v>
                </c:pt>
                <c:pt idx="6">
                  <c:v>-6.6950699912143001</c:v>
                </c:pt>
                <c:pt idx="7">
                  <c:v>-6.5229689244708799</c:v>
                </c:pt>
                <c:pt idx="8">
                  <c:v>-6.5226648269734397</c:v>
                </c:pt>
                <c:pt idx="9">
                  <c:v>-6.3386188652352597</c:v>
                </c:pt>
                <c:pt idx="10">
                  <c:v>-6.1531238553849796</c:v>
                </c:pt>
                <c:pt idx="11">
                  <c:v>-6.1228334478213897</c:v>
                </c:pt>
                <c:pt idx="12">
                  <c:v>-6.0826674085762598</c:v>
                </c:pt>
                <c:pt idx="13">
                  <c:v>-6.0073247335042197</c:v>
                </c:pt>
                <c:pt idx="14">
                  <c:v>-5.9646159298980601</c:v>
                </c:pt>
                <c:pt idx="15">
                  <c:v>-5.9493497909700999</c:v>
                </c:pt>
                <c:pt idx="16">
                  <c:v>-5.9379253124271996</c:v>
                </c:pt>
                <c:pt idx="17">
                  <c:v>-5.8403268179529402</c:v>
                </c:pt>
                <c:pt idx="18">
                  <c:v>-5.7008895430850899</c:v>
                </c:pt>
                <c:pt idx="19">
                  <c:v>-5.5635981087125597</c:v>
                </c:pt>
                <c:pt idx="20">
                  <c:v>-5.5380541659943603</c:v>
                </c:pt>
                <c:pt idx="21">
                  <c:v>-5.5050252811154499</c:v>
                </c:pt>
                <c:pt idx="22">
                  <c:v>-5.4045938347413598</c:v>
                </c:pt>
                <c:pt idx="23">
                  <c:v>-5.3880083373492198</c:v>
                </c:pt>
                <c:pt idx="24">
                  <c:v>-5.1876758087490096</c:v>
                </c:pt>
                <c:pt idx="25">
                  <c:v>-4.9996715274136303</c:v>
                </c:pt>
                <c:pt idx="26">
                  <c:v>-4.8247198219854797</c:v>
                </c:pt>
                <c:pt idx="27">
                  <c:v>-4.8144677558001296</c:v>
                </c:pt>
                <c:pt idx="28">
                  <c:v>-4.8026971810297701</c:v>
                </c:pt>
                <c:pt idx="29">
                  <c:v>-4.7998261804011797</c:v>
                </c:pt>
                <c:pt idx="30">
                  <c:v>-4.7700664187876498</c:v>
                </c:pt>
                <c:pt idx="31">
                  <c:v>-4.7509578343135601</c:v>
                </c:pt>
                <c:pt idx="32">
                  <c:v>-4.7284478632777001</c:v>
                </c:pt>
                <c:pt idx="33">
                  <c:v>-4.7181040655092197</c:v>
                </c:pt>
                <c:pt idx="34">
                  <c:v>-4.6839798404425803</c:v>
                </c:pt>
                <c:pt idx="35">
                  <c:v>-4.6535126888902303</c:v>
                </c:pt>
                <c:pt idx="36">
                  <c:v>-4.6443310045762303</c:v>
                </c:pt>
                <c:pt idx="37">
                  <c:v>-4.6352217222421004</c:v>
                </c:pt>
                <c:pt idx="38">
                  <c:v>-4.5700562609396904</c:v>
                </c:pt>
                <c:pt idx="39">
                  <c:v>-4.5271085036915801</c:v>
                </c:pt>
                <c:pt idx="40">
                  <c:v>-4.4833769534132104</c:v>
                </c:pt>
                <c:pt idx="41">
                  <c:v>-4.4485821671178298</c:v>
                </c:pt>
                <c:pt idx="42">
                  <c:v>-4.1615249113592903</c:v>
                </c:pt>
                <c:pt idx="43">
                  <c:v>-4.1203900676582199</c:v>
                </c:pt>
                <c:pt idx="44">
                  <c:v>-4.0582499588601202</c:v>
                </c:pt>
                <c:pt idx="45">
                  <c:v>-4.0542397353097197</c:v>
                </c:pt>
                <c:pt idx="46">
                  <c:v>-4.0451939018712197</c:v>
                </c:pt>
                <c:pt idx="47">
                  <c:v>-4.0180759695535997</c:v>
                </c:pt>
                <c:pt idx="48">
                  <c:v>-4.0129830304094902</c:v>
                </c:pt>
                <c:pt idx="49">
                  <c:v>-3.9791447698954401</c:v>
                </c:pt>
                <c:pt idx="50">
                  <c:v>-3.9568578656507598</c:v>
                </c:pt>
                <c:pt idx="51">
                  <c:v>-3.9300238242116001</c:v>
                </c:pt>
                <c:pt idx="52">
                  <c:v>-3.9282077327807099</c:v>
                </c:pt>
                <c:pt idx="53">
                  <c:v>-3.91663703645346</c:v>
                </c:pt>
                <c:pt idx="54">
                  <c:v>-3.8857681778622202</c:v>
                </c:pt>
                <c:pt idx="55">
                  <c:v>-3.8691716952028599</c:v>
                </c:pt>
                <c:pt idx="56">
                  <c:v>-3.8683595958766399</c:v>
                </c:pt>
                <c:pt idx="57">
                  <c:v>-3.8614641768685698</c:v>
                </c:pt>
                <c:pt idx="58">
                  <c:v>-3.8220639839794401</c:v>
                </c:pt>
                <c:pt idx="59">
                  <c:v>-3.8111596019564198</c:v>
                </c:pt>
                <c:pt idx="60">
                  <c:v>-3.7880860723346399</c:v>
                </c:pt>
                <c:pt idx="61">
                  <c:v>-3.7755826580995002</c:v>
                </c:pt>
                <c:pt idx="62">
                  <c:v>-3.7482108116064801</c:v>
                </c:pt>
                <c:pt idx="63">
                  <c:v>-3.7228918938542002</c:v>
                </c:pt>
                <c:pt idx="64">
                  <c:v>-3.6955479351878102</c:v>
                </c:pt>
                <c:pt idx="65">
                  <c:v>-3.6809881121460699</c:v>
                </c:pt>
                <c:pt idx="66">
                  <c:v>-3.6708783814516699</c:v>
                </c:pt>
                <c:pt idx="67">
                  <c:v>-3.6570038494769599</c:v>
                </c:pt>
                <c:pt idx="68">
                  <c:v>-3.6289109613107202</c:v>
                </c:pt>
                <c:pt idx="69">
                  <c:v>-3.56613421007745</c:v>
                </c:pt>
                <c:pt idx="70">
                  <c:v>-3.54273618697894</c:v>
                </c:pt>
                <c:pt idx="71">
                  <c:v>-3.5223364860965001</c:v>
                </c:pt>
                <c:pt idx="72">
                  <c:v>-3.5018383310497398</c:v>
                </c:pt>
                <c:pt idx="73">
                  <c:v>-3.4674530915388</c:v>
                </c:pt>
                <c:pt idx="74">
                  <c:v>-3.4054482776031301</c:v>
                </c:pt>
                <c:pt idx="75">
                  <c:v>-3.4040779968872101</c:v>
                </c:pt>
                <c:pt idx="76">
                  <c:v>-3.4023660058603502</c:v>
                </c:pt>
                <c:pt idx="77">
                  <c:v>-3.38645169467812</c:v>
                </c:pt>
                <c:pt idx="78">
                  <c:v>-3.3601274045313199</c:v>
                </c:pt>
                <c:pt idx="79">
                  <c:v>-3.3457066164952001</c:v>
                </c:pt>
                <c:pt idx="80">
                  <c:v>-3.3251198507495499</c:v>
                </c:pt>
                <c:pt idx="81">
                  <c:v>-3.3220780547566102</c:v>
                </c:pt>
                <c:pt idx="82">
                  <c:v>-3.3105395716057</c:v>
                </c:pt>
                <c:pt idx="83">
                  <c:v>-3.2965622849602099</c:v>
                </c:pt>
                <c:pt idx="84">
                  <c:v>-3.2930857906830799</c:v>
                </c:pt>
                <c:pt idx="85">
                  <c:v>-3.2282176966010701</c:v>
                </c:pt>
                <c:pt idx="86">
                  <c:v>-3.2200229621474099</c:v>
                </c:pt>
                <c:pt idx="87">
                  <c:v>-3.2170261069683499</c:v>
                </c:pt>
                <c:pt idx="88">
                  <c:v>-3.2098451087834898</c:v>
                </c:pt>
                <c:pt idx="89">
                  <c:v>-3.2082278620855802</c:v>
                </c:pt>
                <c:pt idx="90">
                  <c:v>-3.18112636036797</c:v>
                </c:pt>
                <c:pt idx="91">
                  <c:v>-3.1762260383262801</c:v>
                </c:pt>
                <c:pt idx="92">
                  <c:v>-3.1666346733399999</c:v>
                </c:pt>
                <c:pt idx="93">
                  <c:v>-3.1490046797042899</c:v>
                </c:pt>
                <c:pt idx="94">
                  <c:v>-3.1272048115689</c:v>
                </c:pt>
                <c:pt idx="95">
                  <c:v>-3.1242374627861098</c:v>
                </c:pt>
                <c:pt idx="96">
                  <c:v>-3.1150117181738501</c:v>
                </c:pt>
                <c:pt idx="97">
                  <c:v>-3.1141983477958601</c:v>
                </c:pt>
                <c:pt idx="98">
                  <c:v>-3.0900484857837198</c:v>
                </c:pt>
                <c:pt idx="99">
                  <c:v>-3.08021019548117</c:v>
                </c:pt>
                <c:pt idx="100">
                  <c:v>-3.0772028085011298</c:v>
                </c:pt>
                <c:pt idx="101">
                  <c:v>-3.0601568529890399</c:v>
                </c:pt>
                <c:pt idx="102">
                  <c:v>-3.03296399419053</c:v>
                </c:pt>
                <c:pt idx="103">
                  <c:v>-3.0250486050521501</c:v>
                </c:pt>
                <c:pt idx="104">
                  <c:v>-3.0056842864548199</c:v>
                </c:pt>
                <c:pt idx="105">
                  <c:v>-3.0037192697598201</c:v>
                </c:pt>
                <c:pt idx="106">
                  <c:v>-2.99073492675456</c:v>
                </c:pt>
                <c:pt idx="107">
                  <c:v>-2.9843573273044099</c:v>
                </c:pt>
                <c:pt idx="108">
                  <c:v>-2.9829638023772902</c:v>
                </c:pt>
                <c:pt idx="109">
                  <c:v>-2.9800161043178099</c:v>
                </c:pt>
                <c:pt idx="110">
                  <c:v>-2.9699588571156399</c:v>
                </c:pt>
                <c:pt idx="111">
                  <c:v>-2.9533573824078898</c:v>
                </c:pt>
                <c:pt idx="112">
                  <c:v>-2.94579459149376</c:v>
                </c:pt>
                <c:pt idx="113">
                  <c:v>-2.93679196682195</c:v>
                </c:pt>
                <c:pt idx="114">
                  <c:v>-2.9301227780872301</c:v>
                </c:pt>
                <c:pt idx="115">
                  <c:v>-2.92889983411684</c:v>
                </c:pt>
                <c:pt idx="116">
                  <c:v>-2.9182635343543502</c:v>
                </c:pt>
                <c:pt idx="117">
                  <c:v>-2.9006033954926198</c:v>
                </c:pt>
                <c:pt idx="118">
                  <c:v>-2.8823546822089199</c:v>
                </c:pt>
                <c:pt idx="119">
                  <c:v>-2.8784847521536898</c:v>
                </c:pt>
                <c:pt idx="120">
                  <c:v>-2.8632717222948001</c:v>
                </c:pt>
                <c:pt idx="121">
                  <c:v>-2.84488693090228</c:v>
                </c:pt>
                <c:pt idx="122">
                  <c:v>-2.8302153986228902</c:v>
                </c:pt>
                <c:pt idx="123">
                  <c:v>-2.8241714198517101</c:v>
                </c:pt>
                <c:pt idx="124">
                  <c:v>-2.8208756782764199</c:v>
                </c:pt>
                <c:pt idx="125">
                  <c:v>-2.7785347787241199</c:v>
                </c:pt>
                <c:pt idx="126">
                  <c:v>-2.7701459572526499</c:v>
                </c:pt>
                <c:pt idx="127">
                  <c:v>-2.76323311527194</c:v>
                </c:pt>
                <c:pt idx="128">
                  <c:v>-2.7608241829469602</c:v>
                </c:pt>
                <c:pt idx="129">
                  <c:v>-2.7548898544506901</c:v>
                </c:pt>
                <c:pt idx="130">
                  <c:v>-2.73927783370711</c:v>
                </c:pt>
                <c:pt idx="131">
                  <c:v>-2.7180927726658801</c:v>
                </c:pt>
                <c:pt idx="132">
                  <c:v>-2.6996635940514899</c:v>
                </c:pt>
                <c:pt idx="133">
                  <c:v>-2.6793415752111298</c:v>
                </c:pt>
                <c:pt idx="134">
                  <c:v>-2.6735726935850201</c:v>
                </c:pt>
                <c:pt idx="135">
                  <c:v>-2.67258537595501</c:v>
                </c:pt>
                <c:pt idx="136">
                  <c:v>-2.65674762967434</c:v>
                </c:pt>
                <c:pt idx="137">
                  <c:v>-2.65157308917642</c:v>
                </c:pt>
                <c:pt idx="138">
                  <c:v>-2.6390203647560599</c:v>
                </c:pt>
                <c:pt idx="139">
                  <c:v>-2.6244755984853398</c:v>
                </c:pt>
                <c:pt idx="140">
                  <c:v>-2.6234811021550501</c:v>
                </c:pt>
                <c:pt idx="141">
                  <c:v>-2.6139556473808998</c:v>
                </c:pt>
                <c:pt idx="142">
                  <c:v>-2.6087135495561302</c:v>
                </c:pt>
                <c:pt idx="143">
                  <c:v>-2.6054352663076901</c:v>
                </c:pt>
                <c:pt idx="144">
                  <c:v>-2.5925303624035601</c:v>
                </c:pt>
                <c:pt idx="145">
                  <c:v>-2.5736350954029401</c:v>
                </c:pt>
                <c:pt idx="146">
                  <c:v>-2.5523542490810098</c:v>
                </c:pt>
                <c:pt idx="147">
                  <c:v>-2.5426310679121502</c:v>
                </c:pt>
                <c:pt idx="148">
                  <c:v>-2.5425405423025902</c:v>
                </c:pt>
                <c:pt idx="149">
                  <c:v>-2.5356433542929802</c:v>
                </c:pt>
                <c:pt idx="150">
                  <c:v>-2.5203387884372699</c:v>
                </c:pt>
                <c:pt idx="151">
                  <c:v>-2.5184212324897901</c:v>
                </c:pt>
                <c:pt idx="152">
                  <c:v>-2.5013410940403902</c:v>
                </c:pt>
                <c:pt idx="153">
                  <c:v>-2.4924680399329802</c:v>
                </c:pt>
                <c:pt idx="154">
                  <c:v>-2.4855470394145698</c:v>
                </c:pt>
                <c:pt idx="155">
                  <c:v>-2.4504501931094702</c:v>
                </c:pt>
                <c:pt idx="156">
                  <c:v>-2.4322564665396</c:v>
                </c:pt>
                <c:pt idx="157">
                  <c:v>-2.4312087154484101</c:v>
                </c:pt>
                <c:pt idx="158">
                  <c:v>-2.4119591872548898</c:v>
                </c:pt>
                <c:pt idx="159">
                  <c:v>-2.4001207736375201</c:v>
                </c:pt>
                <c:pt idx="160">
                  <c:v>-2.3877674952355199</c:v>
                </c:pt>
                <c:pt idx="161">
                  <c:v>-2.3872383458517601</c:v>
                </c:pt>
                <c:pt idx="162">
                  <c:v>-2.3788211365679102</c:v>
                </c:pt>
                <c:pt idx="163">
                  <c:v>-2.3757780753148001</c:v>
                </c:pt>
                <c:pt idx="164">
                  <c:v>-2.34387140343956</c:v>
                </c:pt>
                <c:pt idx="165">
                  <c:v>-2.3426569100361898</c:v>
                </c:pt>
                <c:pt idx="166">
                  <c:v>-2.3339931358035702</c:v>
                </c:pt>
                <c:pt idx="167">
                  <c:v>-2.3301280599823899</c:v>
                </c:pt>
                <c:pt idx="168">
                  <c:v>-2.3285115239673702</c:v>
                </c:pt>
                <c:pt idx="169">
                  <c:v>-2.3240295652846701</c:v>
                </c:pt>
                <c:pt idx="170">
                  <c:v>-2.3185495515610599</c:v>
                </c:pt>
                <c:pt idx="171">
                  <c:v>-2.2876368720930298</c:v>
                </c:pt>
                <c:pt idx="172">
                  <c:v>-2.28006103316419</c:v>
                </c:pt>
                <c:pt idx="173">
                  <c:v>-2.2747237274943202</c:v>
                </c:pt>
                <c:pt idx="174">
                  <c:v>-2.2742603181691998</c:v>
                </c:pt>
                <c:pt idx="175">
                  <c:v>-2.2720013468008999</c:v>
                </c:pt>
                <c:pt idx="176">
                  <c:v>-2.2714222060346199</c:v>
                </c:pt>
                <c:pt idx="177">
                  <c:v>-2.2595711792981601</c:v>
                </c:pt>
                <c:pt idx="178">
                  <c:v>-2.2565139966499901</c:v>
                </c:pt>
                <c:pt idx="179">
                  <c:v>-2.2442584174398101</c:v>
                </c:pt>
                <c:pt idx="180">
                  <c:v>-2.24046857526438</c:v>
                </c:pt>
                <c:pt idx="181">
                  <c:v>-2.2303792617682001</c:v>
                </c:pt>
                <c:pt idx="182">
                  <c:v>-2.2171383524711099</c:v>
                </c:pt>
                <c:pt idx="183">
                  <c:v>-2.2045814459856601</c:v>
                </c:pt>
                <c:pt idx="184">
                  <c:v>-2.2024779260877199</c:v>
                </c:pt>
                <c:pt idx="185">
                  <c:v>-2.1979353196848002</c:v>
                </c:pt>
                <c:pt idx="186">
                  <c:v>-2.17382925393207</c:v>
                </c:pt>
                <c:pt idx="187">
                  <c:v>-2.1735781680933601</c:v>
                </c:pt>
                <c:pt idx="188">
                  <c:v>-2.1625678349324402</c:v>
                </c:pt>
                <c:pt idx="189">
                  <c:v>-2.138919067797</c:v>
                </c:pt>
                <c:pt idx="190">
                  <c:v>-2.1241238737743</c:v>
                </c:pt>
                <c:pt idx="191">
                  <c:v>-2.1161205579616702</c:v>
                </c:pt>
                <c:pt idx="192">
                  <c:v>-2.11570159986185</c:v>
                </c:pt>
                <c:pt idx="193">
                  <c:v>-2.09913355187064</c:v>
                </c:pt>
                <c:pt idx="194">
                  <c:v>-2.0736370877986001</c:v>
                </c:pt>
                <c:pt idx="195">
                  <c:v>-2.0612459497072</c:v>
                </c:pt>
                <c:pt idx="196">
                  <c:v>-2.0409549983431199</c:v>
                </c:pt>
                <c:pt idx="197">
                  <c:v>-2.0309172828455999</c:v>
                </c:pt>
                <c:pt idx="198">
                  <c:v>-2.0300201844782602</c:v>
                </c:pt>
                <c:pt idx="199">
                  <c:v>-2.02270660182766</c:v>
                </c:pt>
                <c:pt idx="200">
                  <c:v>-2.0203314597322399</c:v>
                </c:pt>
                <c:pt idx="201">
                  <c:v>-1.9926956861322001</c:v>
                </c:pt>
                <c:pt idx="202">
                  <c:v>-1.9798140425327799</c:v>
                </c:pt>
                <c:pt idx="203">
                  <c:v>-1.9535692697340601</c:v>
                </c:pt>
                <c:pt idx="204">
                  <c:v>-1.94770506976139</c:v>
                </c:pt>
                <c:pt idx="205">
                  <c:v>-1.9414348862433</c:v>
                </c:pt>
                <c:pt idx="206">
                  <c:v>-1.9395969285658201</c:v>
                </c:pt>
                <c:pt idx="207">
                  <c:v>-1.9107527386151699</c:v>
                </c:pt>
                <c:pt idx="208">
                  <c:v>-1.90822667303155</c:v>
                </c:pt>
                <c:pt idx="209">
                  <c:v>-1.8903154482814499</c:v>
                </c:pt>
                <c:pt idx="210">
                  <c:v>-1.8813950658276799</c:v>
                </c:pt>
                <c:pt idx="211">
                  <c:v>-1.87877609705279</c:v>
                </c:pt>
                <c:pt idx="212">
                  <c:v>-1.87872016248756</c:v>
                </c:pt>
                <c:pt idx="213">
                  <c:v>-1.87581827672693</c:v>
                </c:pt>
                <c:pt idx="214">
                  <c:v>-1.8704022209737201</c:v>
                </c:pt>
                <c:pt idx="215">
                  <c:v>-1.8616586177427901</c:v>
                </c:pt>
                <c:pt idx="216">
                  <c:v>-1.8606597899111199</c:v>
                </c:pt>
                <c:pt idx="217">
                  <c:v>-1.84442406089911</c:v>
                </c:pt>
                <c:pt idx="218">
                  <c:v>-1.81999661712349</c:v>
                </c:pt>
                <c:pt idx="219">
                  <c:v>-1.80746462633668</c:v>
                </c:pt>
                <c:pt idx="220">
                  <c:v>-1.8014943407926001</c:v>
                </c:pt>
                <c:pt idx="221">
                  <c:v>-1.80049032933699</c:v>
                </c:pt>
                <c:pt idx="222">
                  <c:v>-1.7983490511004501</c:v>
                </c:pt>
                <c:pt idx="223">
                  <c:v>-1.7796397808757201</c:v>
                </c:pt>
                <c:pt idx="224">
                  <c:v>-1.7793224686162801</c:v>
                </c:pt>
                <c:pt idx="225">
                  <c:v>-1.7737280051301301</c:v>
                </c:pt>
                <c:pt idx="226">
                  <c:v>-1.7584324597279899</c:v>
                </c:pt>
                <c:pt idx="227">
                  <c:v>-1.7396406329466501</c:v>
                </c:pt>
                <c:pt idx="228">
                  <c:v>-1.7174215541964499</c:v>
                </c:pt>
                <c:pt idx="229">
                  <c:v>-1.71475663964142</c:v>
                </c:pt>
                <c:pt idx="230">
                  <c:v>-1.7028990409712199</c:v>
                </c:pt>
                <c:pt idx="231">
                  <c:v>-1.6884779214654899</c:v>
                </c:pt>
                <c:pt idx="232">
                  <c:v>-1.6813147170956999</c:v>
                </c:pt>
                <c:pt idx="233">
                  <c:v>-1.67411832763508</c:v>
                </c:pt>
                <c:pt idx="234">
                  <c:v>-1.6618350201234799</c:v>
                </c:pt>
                <c:pt idx="235">
                  <c:v>-1.6484613041137699</c:v>
                </c:pt>
                <c:pt idx="236">
                  <c:v>-1.6428324483705401</c:v>
                </c:pt>
                <c:pt idx="237">
                  <c:v>-1.63990155883794</c:v>
                </c:pt>
                <c:pt idx="238">
                  <c:v>-1.6354117699191799</c:v>
                </c:pt>
                <c:pt idx="239">
                  <c:v>-1.62485811333689</c:v>
                </c:pt>
                <c:pt idx="240">
                  <c:v>-1.62157790346215</c:v>
                </c:pt>
                <c:pt idx="241">
                  <c:v>-1.5854230781048899</c:v>
                </c:pt>
                <c:pt idx="242">
                  <c:v>-1.56756189067989</c:v>
                </c:pt>
                <c:pt idx="243">
                  <c:v>-1.56336930348613</c:v>
                </c:pt>
                <c:pt idx="244">
                  <c:v>-1.55642715007327</c:v>
                </c:pt>
                <c:pt idx="245">
                  <c:v>-1.55529176688524</c:v>
                </c:pt>
                <c:pt idx="246">
                  <c:v>-1.5431588584334599</c:v>
                </c:pt>
                <c:pt idx="247">
                  <c:v>-1.5042990153860001</c:v>
                </c:pt>
                <c:pt idx="248">
                  <c:v>-1.49168664114174</c:v>
                </c:pt>
                <c:pt idx="249">
                  <c:v>-1.4492309136388899</c:v>
                </c:pt>
                <c:pt idx="250">
                  <c:v>-1.4343204323935199</c:v>
                </c:pt>
                <c:pt idx="251">
                  <c:v>-1.4319043700113101</c:v>
                </c:pt>
                <c:pt idx="252">
                  <c:v>-1.41748214713645</c:v>
                </c:pt>
                <c:pt idx="253">
                  <c:v>-1.4150398518474201</c:v>
                </c:pt>
                <c:pt idx="254">
                  <c:v>-1.3917173667590601</c:v>
                </c:pt>
                <c:pt idx="255">
                  <c:v>-1.3559124340304201</c:v>
                </c:pt>
                <c:pt idx="256">
                  <c:v>-1.35060009760564</c:v>
                </c:pt>
                <c:pt idx="257">
                  <c:v>-1.3474319200763001</c:v>
                </c:pt>
                <c:pt idx="258">
                  <c:v>-1.3127649016507399</c:v>
                </c:pt>
                <c:pt idx="259">
                  <c:v>-1.2676244366962599</c:v>
                </c:pt>
                <c:pt idx="260">
                  <c:v>-1.2513045045207101</c:v>
                </c:pt>
                <c:pt idx="261">
                  <c:v>-1.2150848161357799</c:v>
                </c:pt>
                <c:pt idx="262">
                  <c:v>-1.1724624286386001</c:v>
                </c:pt>
              </c:numCache>
            </c:numRef>
          </c:xVal>
          <c:yVal>
            <c:numRef>
              <c:f>'05_ttests'!$G$3:$G$265</c:f>
              <c:numCache>
                <c:formatCode>0.0</c:formatCode>
                <c:ptCount val="263"/>
                <c:pt idx="0">
                  <c:v>3.933491055678938</c:v>
                </c:pt>
                <c:pt idx="1">
                  <c:v>1.9118701812616101</c:v>
                </c:pt>
                <c:pt idx="2">
                  <c:v>2.5785216756452436</c:v>
                </c:pt>
                <c:pt idx="3">
                  <c:v>1.3282931056345768</c:v>
                </c:pt>
                <c:pt idx="4">
                  <c:v>3.304318707898775</c:v>
                </c:pt>
                <c:pt idx="5">
                  <c:v>1.7533101309035646</c:v>
                </c:pt>
                <c:pt idx="6">
                  <c:v>1.6746025041815371</c:v>
                </c:pt>
                <c:pt idx="7">
                  <c:v>2.7227927017115263</c:v>
                </c:pt>
                <c:pt idx="8">
                  <c:v>1.4619954339070333</c:v>
                </c:pt>
                <c:pt idx="9">
                  <c:v>2.8505401924807865</c:v>
                </c:pt>
                <c:pt idx="10">
                  <c:v>1.7421982928063955</c:v>
                </c:pt>
                <c:pt idx="11">
                  <c:v>1.5758709454938558</c:v>
                </c:pt>
                <c:pt idx="12">
                  <c:v>1.3856733212597059</c:v>
                </c:pt>
                <c:pt idx="13">
                  <c:v>1.395574864550033</c:v>
                </c:pt>
                <c:pt idx="14">
                  <c:v>1.4998014708752394</c:v>
                </c:pt>
                <c:pt idx="15">
                  <c:v>1.6308919558916295</c:v>
                </c:pt>
                <c:pt idx="16">
                  <c:v>1.441324920390898</c:v>
                </c:pt>
                <c:pt idx="17">
                  <c:v>1.7740807160221208</c:v>
                </c:pt>
                <c:pt idx="18">
                  <c:v>1.7478153618347136</c:v>
                </c:pt>
                <c:pt idx="19">
                  <c:v>2.1117847503446376</c:v>
                </c:pt>
                <c:pt idx="20">
                  <c:v>2.7521477026039092</c:v>
                </c:pt>
                <c:pt idx="21">
                  <c:v>3.4636745118324517</c:v>
                </c:pt>
                <c:pt idx="22">
                  <c:v>1.8162572339236127</c:v>
                </c:pt>
                <c:pt idx="23">
                  <c:v>1.3624385180297522</c:v>
                </c:pt>
                <c:pt idx="24">
                  <c:v>1.4488464595211594</c:v>
                </c:pt>
                <c:pt idx="25">
                  <c:v>1.5951008137471232</c:v>
                </c:pt>
                <c:pt idx="26">
                  <c:v>1.4563919143915844</c:v>
                </c:pt>
                <c:pt idx="27">
                  <c:v>2.4535002155534111</c:v>
                </c:pt>
                <c:pt idx="28">
                  <c:v>2.2789605389388523</c:v>
                </c:pt>
                <c:pt idx="29">
                  <c:v>1.3212525817660552</c:v>
                </c:pt>
                <c:pt idx="30">
                  <c:v>2.4624810068015215</c:v>
                </c:pt>
                <c:pt idx="31">
                  <c:v>3.2724314371036622</c:v>
                </c:pt>
                <c:pt idx="32">
                  <c:v>1.7596601624278903</c:v>
                </c:pt>
                <c:pt idx="33">
                  <c:v>1.9464158906487143</c:v>
                </c:pt>
                <c:pt idx="34">
                  <c:v>2.3211811755117746</c:v>
                </c:pt>
                <c:pt idx="35">
                  <c:v>3.8353955961334947</c:v>
                </c:pt>
                <c:pt idx="36">
                  <c:v>2.2004037092186848</c:v>
                </c:pt>
                <c:pt idx="37">
                  <c:v>1.7880852403133283</c:v>
                </c:pt>
                <c:pt idx="38">
                  <c:v>2.3403263105701781</c:v>
                </c:pt>
                <c:pt idx="39">
                  <c:v>1.403548234334145</c:v>
                </c:pt>
                <c:pt idx="40">
                  <c:v>1.308679873323954</c:v>
                </c:pt>
                <c:pt idx="41">
                  <c:v>1.4411516827308184</c:v>
                </c:pt>
                <c:pt idx="42">
                  <c:v>2.628775766886557</c:v>
                </c:pt>
                <c:pt idx="43">
                  <c:v>1.335195658636372</c:v>
                </c:pt>
                <c:pt idx="44">
                  <c:v>2.6745178177104716</c:v>
                </c:pt>
                <c:pt idx="45">
                  <c:v>1.9461516644510504</c:v>
                </c:pt>
                <c:pt idx="46">
                  <c:v>2.3715274255956578</c:v>
                </c:pt>
                <c:pt idx="47">
                  <c:v>2.279221053997643</c:v>
                </c:pt>
                <c:pt idx="48">
                  <c:v>3.5505462360597173</c:v>
                </c:pt>
                <c:pt idx="49">
                  <c:v>1.4288375634973982</c:v>
                </c:pt>
                <c:pt idx="50">
                  <c:v>1.725965605558629</c:v>
                </c:pt>
                <c:pt idx="51">
                  <c:v>2.1343282398020493</c:v>
                </c:pt>
                <c:pt idx="52">
                  <c:v>1.3401905701671324</c:v>
                </c:pt>
                <c:pt idx="53">
                  <c:v>1.4486073179510752</c:v>
                </c:pt>
                <c:pt idx="54">
                  <c:v>1.4303697618717923</c:v>
                </c:pt>
                <c:pt idx="55">
                  <c:v>1.4822272240815602</c:v>
                </c:pt>
                <c:pt idx="56">
                  <c:v>3.3090067291340652</c:v>
                </c:pt>
                <c:pt idx="57">
                  <c:v>2.5177078394873562</c:v>
                </c:pt>
                <c:pt idx="58">
                  <c:v>1.6815292687893195</c:v>
                </c:pt>
                <c:pt idx="59">
                  <c:v>2.0638172404522761</c:v>
                </c:pt>
                <c:pt idx="60">
                  <c:v>1.4191695049774755</c:v>
                </c:pt>
                <c:pt idx="61">
                  <c:v>2.4705279928761374</c:v>
                </c:pt>
                <c:pt idx="62">
                  <c:v>2.3954530982567515</c:v>
                </c:pt>
                <c:pt idx="63">
                  <c:v>2.0607355889848229</c:v>
                </c:pt>
                <c:pt idx="64">
                  <c:v>2.7111300308498456</c:v>
                </c:pt>
                <c:pt idx="65">
                  <c:v>2.5900322580785868</c:v>
                </c:pt>
                <c:pt idx="66">
                  <c:v>1.5622504070300376</c:v>
                </c:pt>
                <c:pt idx="67">
                  <c:v>2.5047633842774299</c:v>
                </c:pt>
                <c:pt idx="68">
                  <c:v>1.3631789412954805</c:v>
                </c:pt>
                <c:pt idx="69">
                  <c:v>1.9987966984250025</c:v>
                </c:pt>
                <c:pt idx="70">
                  <c:v>1.4148076072962383</c:v>
                </c:pt>
                <c:pt idx="71">
                  <c:v>1.5400835164300861</c:v>
                </c:pt>
                <c:pt idx="72">
                  <c:v>2.9267869754028659</c:v>
                </c:pt>
                <c:pt idx="73">
                  <c:v>1.8135494909867325</c:v>
                </c:pt>
                <c:pt idx="74">
                  <c:v>1.4526096906624069</c:v>
                </c:pt>
                <c:pt idx="75">
                  <c:v>2.066587405046695</c:v>
                </c:pt>
                <c:pt idx="76">
                  <c:v>2.4499826091233188</c:v>
                </c:pt>
                <c:pt idx="77">
                  <c:v>1.5198000692716132</c:v>
                </c:pt>
                <c:pt idx="78">
                  <c:v>3.4327924364653284</c:v>
                </c:pt>
                <c:pt idx="79">
                  <c:v>2.3109526490233834</c:v>
                </c:pt>
                <c:pt idx="80">
                  <c:v>2.2599531154219639</c:v>
                </c:pt>
                <c:pt idx="81">
                  <c:v>2.101004227610638</c:v>
                </c:pt>
                <c:pt idx="82">
                  <c:v>1.8016257970975191</c:v>
                </c:pt>
                <c:pt idx="83">
                  <c:v>2.7530110726049597</c:v>
                </c:pt>
                <c:pt idx="84">
                  <c:v>2.6670432976595171</c:v>
                </c:pt>
                <c:pt idx="85">
                  <c:v>2.1199668238170513</c:v>
                </c:pt>
                <c:pt idx="86">
                  <c:v>2.4606108256274939</c:v>
                </c:pt>
                <c:pt idx="87">
                  <c:v>1.3326730283088357</c:v>
                </c:pt>
                <c:pt idx="88">
                  <c:v>1.4719970702834588</c:v>
                </c:pt>
                <c:pt idx="89">
                  <c:v>3.1222884458117668</c:v>
                </c:pt>
                <c:pt idx="90">
                  <c:v>1.4964087353026601</c:v>
                </c:pt>
                <c:pt idx="91">
                  <c:v>1.8973074320726881</c:v>
                </c:pt>
                <c:pt idx="92">
                  <c:v>1.6596432139230397</c:v>
                </c:pt>
                <c:pt idx="93">
                  <c:v>2.8021647704287402</c:v>
                </c:pt>
                <c:pt idx="94">
                  <c:v>2.4635623096627559</c:v>
                </c:pt>
                <c:pt idx="95">
                  <c:v>1.4574446394563505</c:v>
                </c:pt>
                <c:pt idx="96">
                  <c:v>1.9279575357737637</c:v>
                </c:pt>
                <c:pt idx="97">
                  <c:v>1.7093345960672</c:v>
                </c:pt>
                <c:pt idx="98">
                  <c:v>2.0785449348208851</c:v>
                </c:pt>
                <c:pt idx="99">
                  <c:v>1.4324486382448978</c:v>
                </c:pt>
                <c:pt idx="100">
                  <c:v>2.7224939773937948</c:v>
                </c:pt>
                <c:pt idx="101">
                  <c:v>1.9962034187761486</c:v>
                </c:pt>
                <c:pt idx="102">
                  <c:v>1.3544905421924553</c:v>
                </c:pt>
                <c:pt idx="103">
                  <c:v>2.7489831572445049</c:v>
                </c:pt>
                <c:pt idx="104">
                  <c:v>2.1511787982143313</c:v>
                </c:pt>
                <c:pt idx="105">
                  <c:v>1.7154242285430348</c:v>
                </c:pt>
                <c:pt idx="106">
                  <c:v>2.6668063890278959</c:v>
                </c:pt>
                <c:pt idx="107">
                  <c:v>1.5721366059623525</c:v>
                </c:pt>
                <c:pt idx="108">
                  <c:v>1.7168083394697737</c:v>
                </c:pt>
                <c:pt idx="109">
                  <c:v>1.9104565828092432</c:v>
                </c:pt>
                <c:pt idx="110">
                  <c:v>2.299848217791566</c:v>
                </c:pt>
                <c:pt idx="111">
                  <c:v>2.1621022655288304</c:v>
                </c:pt>
                <c:pt idx="112">
                  <c:v>1.7682384600926018</c:v>
                </c:pt>
                <c:pt idx="113">
                  <c:v>2.0645526553234945</c:v>
                </c:pt>
                <c:pt idx="114">
                  <c:v>1.3680118729714306</c:v>
                </c:pt>
                <c:pt idx="115">
                  <c:v>1.7367875648399058</c:v>
                </c:pt>
                <c:pt idx="116">
                  <c:v>1.4474919466687837</c:v>
                </c:pt>
                <c:pt idx="117">
                  <c:v>1.7882029646662598</c:v>
                </c:pt>
                <c:pt idx="118">
                  <c:v>1.329398515775436</c:v>
                </c:pt>
                <c:pt idx="119">
                  <c:v>1.7095432009506935</c:v>
                </c:pt>
                <c:pt idx="120">
                  <c:v>1.5222654690754762</c:v>
                </c:pt>
                <c:pt idx="121">
                  <c:v>2.3923306605266359</c:v>
                </c:pt>
                <c:pt idx="122">
                  <c:v>1.6043995231481289</c:v>
                </c:pt>
                <c:pt idx="123">
                  <c:v>1.7398626817245304</c:v>
                </c:pt>
                <c:pt idx="124">
                  <c:v>1.3935484877023356</c:v>
                </c:pt>
                <c:pt idx="125">
                  <c:v>1.8013648889027514</c:v>
                </c:pt>
                <c:pt idx="126">
                  <c:v>1.7714928423156759</c:v>
                </c:pt>
                <c:pt idx="127">
                  <c:v>2.2919684548026997</c:v>
                </c:pt>
                <c:pt idx="128">
                  <c:v>1.4581235284413576</c:v>
                </c:pt>
                <c:pt idx="129">
                  <c:v>1.5920868596346582</c:v>
                </c:pt>
                <c:pt idx="130">
                  <c:v>1.5523741022801527</c:v>
                </c:pt>
                <c:pt idx="131">
                  <c:v>2.7570047650089351</c:v>
                </c:pt>
                <c:pt idx="132">
                  <c:v>1.5661928655550861</c:v>
                </c:pt>
                <c:pt idx="133">
                  <c:v>1.5113290284801446</c:v>
                </c:pt>
                <c:pt idx="134">
                  <c:v>1.3119857250226632</c:v>
                </c:pt>
                <c:pt idx="135">
                  <c:v>1.4200177135740766</c:v>
                </c:pt>
                <c:pt idx="136">
                  <c:v>1.9734270950985164</c:v>
                </c:pt>
                <c:pt idx="137">
                  <c:v>1.7481067153088095</c:v>
                </c:pt>
                <c:pt idx="138">
                  <c:v>1.758340596152395</c:v>
                </c:pt>
                <c:pt idx="139">
                  <c:v>2.5365078453423155</c:v>
                </c:pt>
                <c:pt idx="140">
                  <c:v>2.6477072785071609</c:v>
                </c:pt>
                <c:pt idx="141">
                  <c:v>1.582095387309608</c:v>
                </c:pt>
                <c:pt idx="142">
                  <c:v>1.376408345474931</c:v>
                </c:pt>
                <c:pt idx="143">
                  <c:v>2.2338400357701711</c:v>
                </c:pt>
                <c:pt idx="144">
                  <c:v>1.9471903869103044</c:v>
                </c:pt>
                <c:pt idx="145">
                  <c:v>2.4524175271402098</c:v>
                </c:pt>
                <c:pt idx="146">
                  <c:v>1.3901691290301297</c:v>
                </c:pt>
                <c:pt idx="147">
                  <c:v>1.6108793714996295</c:v>
                </c:pt>
                <c:pt idx="148">
                  <c:v>1.780093142900647</c:v>
                </c:pt>
                <c:pt idx="149">
                  <c:v>1.3088906330855539</c:v>
                </c:pt>
                <c:pt idx="150">
                  <c:v>2.0419275584901859</c:v>
                </c:pt>
                <c:pt idx="151">
                  <c:v>1.6011681524245944</c:v>
                </c:pt>
                <c:pt idx="152">
                  <c:v>1.3526999817485192</c:v>
                </c:pt>
                <c:pt idx="153">
                  <c:v>1.8033078916914389</c:v>
                </c:pt>
                <c:pt idx="154">
                  <c:v>1.8992859630056873</c:v>
                </c:pt>
                <c:pt idx="155">
                  <c:v>1.5214078490120968</c:v>
                </c:pt>
                <c:pt idx="156">
                  <c:v>1.993216646625261</c:v>
                </c:pt>
                <c:pt idx="157">
                  <c:v>1.3409223078408041</c:v>
                </c:pt>
                <c:pt idx="158">
                  <c:v>1.639099718868307</c:v>
                </c:pt>
                <c:pt idx="159">
                  <c:v>2.3219943771405958</c:v>
                </c:pt>
                <c:pt idx="160">
                  <c:v>1.9124292306311983</c:v>
                </c:pt>
                <c:pt idx="161">
                  <c:v>1.6316840884135131</c:v>
                </c:pt>
                <c:pt idx="162">
                  <c:v>3.4400043918604202</c:v>
                </c:pt>
                <c:pt idx="163">
                  <c:v>1.9490405584246935</c:v>
                </c:pt>
                <c:pt idx="164">
                  <c:v>2.0324747826327183</c:v>
                </c:pt>
                <c:pt idx="165">
                  <c:v>1.7576246424257227</c:v>
                </c:pt>
                <c:pt idx="166">
                  <c:v>1.7703369149198613</c:v>
                </c:pt>
                <c:pt idx="167">
                  <c:v>1.6183521640224203</c:v>
                </c:pt>
                <c:pt idx="168">
                  <c:v>1.9608036173340433</c:v>
                </c:pt>
                <c:pt idx="169">
                  <c:v>1.8872511416033642</c:v>
                </c:pt>
                <c:pt idx="170">
                  <c:v>1.7878091325897929</c:v>
                </c:pt>
                <c:pt idx="171">
                  <c:v>1.8290173208363905</c:v>
                </c:pt>
                <c:pt idx="172">
                  <c:v>2.3941066310667698</c:v>
                </c:pt>
                <c:pt idx="173">
                  <c:v>1.6848918925070595</c:v>
                </c:pt>
                <c:pt idx="174">
                  <c:v>1.6761867681295</c:v>
                </c:pt>
                <c:pt idx="175">
                  <c:v>1.7045799566735875</c:v>
                </c:pt>
                <c:pt idx="176">
                  <c:v>1.6367252115317203</c:v>
                </c:pt>
                <c:pt idx="177">
                  <c:v>1.8792594926985298</c:v>
                </c:pt>
                <c:pt idx="178">
                  <c:v>2.2271518983872021</c:v>
                </c:pt>
                <c:pt idx="179">
                  <c:v>2.6425298319013111</c:v>
                </c:pt>
                <c:pt idx="180">
                  <c:v>1.3765121865127294</c:v>
                </c:pt>
                <c:pt idx="181">
                  <c:v>1.3828325982141976</c:v>
                </c:pt>
                <c:pt idx="182">
                  <c:v>1.3761563443851741</c:v>
                </c:pt>
                <c:pt idx="183">
                  <c:v>1.3700090873754758</c:v>
                </c:pt>
                <c:pt idx="184">
                  <c:v>2.2067226205631627</c:v>
                </c:pt>
                <c:pt idx="185">
                  <c:v>1.8783182416511071</c:v>
                </c:pt>
                <c:pt idx="186">
                  <c:v>1.9347444421724944</c:v>
                </c:pt>
                <c:pt idx="187">
                  <c:v>1.489797532471705</c:v>
                </c:pt>
                <c:pt idx="188">
                  <c:v>1.3621208191511927</c:v>
                </c:pt>
                <c:pt idx="189">
                  <c:v>1.6754371444503999</c:v>
                </c:pt>
                <c:pt idx="190">
                  <c:v>2.7444478461490438</c:v>
                </c:pt>
                <c:pt idx="191">
                  <c:v>2.6984647860226771</c:v>
                </c:pt>
                <c:pt idx="192">
                  <c:v>1.5065698596285351</c:v>
                </c:pt>
                <c:pt idx="193">
                  <c:v>1.7052212990269766</c:v>
                </c:pt>
                <c:pt idx="194">
                  <c:v>2.4862446852569109</c:v>
                </c:pt>
                <c:pt idx="195">
                  <c:v>1.3526238529583909</c:v>
                </c:pt>
                <c:pt idx="196">
                  <c:v>1.5074256259245105</c:v>
                </c:pt>
                <c:pt idx="197">
                  <c:v>1.3267093785791304</c:v>
                </c:pt>
                <c:pt idx="198">
                  <c:v>1.4075494472331267</c:v>
                </c:pt>
                <c:pt idx="199">
                  <c:v>1.8901540620668726</c:v>
                </c:pt>
                <c:pt idx="200">
                  <c:v>1.5744741789398691</c:v>
                </c:pt>
                <c:pt idx="201">
                  <c:v>1.5671883030833618</c:v>
                </c:pt>
                <c:pt idx="202">
                  <c:v>1.4924373890825446</c:v>
                </c:pt>
                <c:pt idx="203">
                  <c:v>2.281875934939678</c:v>
                </c:pt>
                <c:pt idx="204">
                  <c:v>1.8261241515000912</c:v>
                </c:pt>
                <c:pt idx="205">
                  <c:v>1.3192583138039793</c:v>
                </c:pt>
                <c:pt idx="206">
                  <c:v>1.8590826350317471</c:v>
                </c:pt>
                <c:pt idx="207">
                  <c:v>2.2391204289007982</c:v>
                </c:pt>
                <c:pt idx="208">
                  <c:v>1.5610248171169248</c:v>
                </c:pt>
                <c:pt idx="209">
                  <c:v>2.0221469124403177</c:v>
                </c:pt>
                <c:pt idx="210">
                  <c:v>2.2232007504809896</c:v>
                </c:pt>
                <c:pt idx="211">
                  <c:v>1.7522853542878749</c:v>
                </c:pt>
                <c:pt idx="212">
                  <c:v>2.0417505446441502</c:v>
                </c:pt>
                <c:pt idx="213">
                  <c:v>1.5576822961412857</c:v>
                </c:pt>
                <c:pt idx="214">
                  <c:v>1.3257687710106416</c:v>
                </c:pt>
                <c:pt idx="215">
                  <c:v>1.6368046860252843</c:v>
                </c:pt>
                <c:pt idx="216">
                  <c:v>1.8237334974159018</c:v>
                </c:pt>
                <c:pt idx="217">
                  <c:v>1.8039727155838092</c:v>
                </c:pt>
                <c:pt idx="218">
                  <c:v>1.7736442160497474</c:v>
                </c:pt>
                <c:pt idx="219">
                  <c:v>2.5562142911036951</c:v>
                </c:pt>
                <c:pt idx="220">
                  <c:v>2.2473989545744626</c:v>
                </c:pt>
                <c:pt idx="221">
                  <c:v>1.5489240462608787</c:v>
                </c:pt>
                <c:pt idx="222">
                  <c:v>2.2769623442282594</c:v>
                </c:pt>
                <c:pt idx="223">
                  <c:v>1.4105234510894058</c:v>
                </c:pt>
                <c:pt idx="224">
                  <c:v>2.6980160970516494</c:v>
                </c:pt>
                <c:pt idx="225">
                  <c:v>1.5603020958870371</c:v>
                </c:pt>
                <c:pt idx="226">
                  <c:v>1.3702884352973446</c:v>
                </c:pt>
                <c:pt idx="227">
                  <c:v>1.3409639922260184</c:v>
                </c:pt>
                <c:pt idx="228">
                  <c:v>1.8335825814247089</c:v>
                </c:pt>
                <c:pt idx="229">
                  <c:v>2.6481794084151247</c:v>
                </c:pt>
                <c:pt idx="230">
                  <c:v>1.8436559021765893</c:v>
                </c:pt>
                <c:pt idx="231">
                  <c:v>1.3677956570531478</c:v>
                </c:pt>
                <c:pt idx="232">
                  <c:v>1.6882757296548021</c:v>
                </c:pt>
                <c:pt idx="233">
                  <c:v>1.384337427307764</c:v>
                </c:pt>
                <c:pt idx="234">
                  <c:v>1.7168417691627782</c:v>
                </c:pt>
                <c:pt idx="235">
                  <c:v>1.5964435338652725</c:v>
                </c:pt>
                <c:pt idx="236">
                  <c:v>2.5041919409185165</c:v>
                </c:pt>
                <c:pt idx="237">
                  <c:v>1.9515248409632593</c:v>
                </c:pt>
                <c:pt idx="238">
                  <c:v>1.528193257857579</c:v>
                </c:pt>
                <c:pt idx="239">
                  <c:v>1.8375915799460827</c:v>
                </c:pt>
                <c:pt idx="240">
                  <c:v>1.6335473608675664</c:v>
                </c:pt>
                <c:pt idx="241">
                  <c:v>1.3531529314498028</c:v>
                </c:pt>
                <c:pt idx="242">
                  <c:v>1.3634688509469817</c:v>
                </c:pt>
                <c:pt idx="243">
                  <c:v>1.3206841721148499</c:v>
                </c:pt>
                <c:pt idx="244">
                  <c:v>2.7584945697835059</c:v>
                </c:pt>
                <c:pt idx="245">
                  <c:v>1.9452919562659585</c:v>
                </c:pt>
                <c:pt idx="246">
                  <c:v>1.9033147299179813</c:v>
                </c:pt>
                <c:pt idx="247">
                  <c:v>1.6228189521005749</c:v>
                </c:pt>
                <c:pt idx="248">
                  <c:v>1.7580677413021804</c:v>
                </c:pt>
                <c:pt idx="249">
                  <c:v>1.9283381463057565</c:v>
                </c:pt>
                <c:pt idx="250">
                  <c:v>1.9545842086029184</c:v>
                </c:pt>
                <c:pt idx="251">
                  <c:v>1.3212509108419377</c:v>
                </c:pt>
                <c:pt idx="252">
                  <c:v>1.3224752291293902</c:v>
                </c:pt>
                <c:pt idx="253">
                  <c:v>1.3481030783759311</c:v>
                </c:pt>
                <c:pt idx="254">
                  <c:v>2.5718716885357717</c:v>
                </c:pt>
                <c:pt idx="255">
                  <c:v>1.4271886788677075</c:v>
                </c:pt>
                <c:pt idx="256">
                  <c:v>1.5138388054095855</c:v>
                </c:pt>
                <c:pt idx="257">
                  <c:v>3.2493507896120311</c:v>
                </c:pt>
                <c:pt idx="258">
                  <c:v>1.405111109583536</c:v>
                </c:pt>
                <c:pt idx="259">
                  <c:v>1.4179970948071099</c:v>
                </c:pt>
                <c:pt idx="260">
                  <c:v>2.0843557020231467</c:v>
                </c:pt>
                <c:pt idx="261">
                  <c:v>1.5536360005101026</c:v>
                </c:pt>
                <c:pt idx="262">
                  <c:v>1.5996485995855703</c:v>
                </c:pt>
              </c:numCache>
            </c:numRef>
          </c:yVal>
          <c:smooth val="0"/>
          <c:extLst>
            <c:ext xmlns:c16="http://schemas.microsoft.com/office/drawing/2014/chart" uri="{C3380CC4-5D6E-409C-BE32-E72D297353CC}">
              <c16:uniqueId val="{00000000-2FB5-6C4D-A23E-0415C8638884}"/>
            </c:ext>
          </c:extLst>
        </c:ser>
        <c:ser>
          <c:idx val="1"/>
          <c:order val="1"/>
          <c:tx>
            <c:v>Up in A_G0 vs WT_G0</c:v>
          </c:tx>
          <c:spPr>
            <a:ln w="25400" cap="rnd">
              <a:noFill/>
              <a:round/>
            </a:ln>
            <a:effectLst/>
          </c:spPr>
          <c:marker>
            <c:symbol val="circle"/>
            <c:size val="8"/>
            <c:spPr>
              <a:solidFill>
                <a:srgbClr val="F57055">
                  <a:alpha val="80000"/>
                </a:srgbClr>
              </a:solidFill>
              <a:ln w="9525">
                <a:noFill/>
              </a:ln>
              <a:effectLst/>
            </c:spPr>
          </c:marker>
          <c:xVal>
            <c:numRef>
              <c:f>'05_ttests'!$F$266:$F$337</c:f>
              <c:numCache>
                <c:formatCode>0.0</c:formatCode>
                <c:ptCount val="72"/>
                <c:pt idx="0">
                  <c:v>0.76846998413327094</c:v>
                </c:pt>
                <c:pt idx="1">
                  <c:v>0.82017567089243204</c:v>
                </c:pt>
                <c:pt idx="2">
                  <c:v>0.87105197861663297</c:v>
                </c:pt>
                <c:pt idx="3">
                  <c:v>0.95294928017403002</c:v>
                </c:pt>
                <c:pt idx="4">
                  <c:v>1.1854701390592199</c:v>
                </c:pt>
                <c:pt idx="5">
                  <c:v>1.58191542591903</c:v>
                </c:pt>
                <c:pt idx="6">
                  <c:v>1.61773174536437</c:v>
                </c:pt>
                <c:pt idx="7">
                  <c:v>1.63960472386497</c:v>
                </c:pt>
                <c:pt idx="8">
                  <c:v>1.6894289406518901</c:v>
                </c:pt>
                <c:pt idx="9">
                  <c:v>1.75239060092346</c:v>
                </c:pt>
                <c:pt idx="10">
                  <c:v>1.7645325783311401</c:v>
                </c:pt>
                <c:pt idx="11">
                  <c:v>1.81694534663674</c:v>
                </c:pt>
                <c:pt idx="12">
                  <c:v>1.88732444384093</c:v>
                </c:pt>
                <c:pt idx="13">
                  <c:v>1.98604923723922</c:v>
                </c:pt>
                <c:pt idx="14">
                  <c:v>2.0398801885979001</c:v>
                </c:pt>
                <c:pt idx="15">
                  <c:v>2.1402035287596499</c:v>
                </c:pt>
                <c:pt idx="16">
                  <c:v>2.2422998737128599</c:v>
                </c:pt>
                <c:pt idx="17">
                  <c:v>2.2621720128312202</c:v>
                </c:pt>
                <c:pt idx="18">
                  <c:v>2.2915215680729899</c:v>
                </c:pt>
                <c:pt idx="19">
                  <c:v>2.34619675272149</c:v>
                </c:pt>
                <c:pt idx="20">
                  <c:v>2.3912056988471999</c:v>
                </c:pt>
                <c:pt idx="21">
                  <c:v>2.4578497828825299</c:v>
                </c:pt>
                <c:pt idx="22">
                  <c:v>2.51373218829317</c:v>
                </c:pt>
                <c:pt idx="23">
                  <c:v>2.56775788272614</c:v>
                </c:pt>
                <c:pt idx="24">
                  <c:v>2.6053695989550798</c:v>
                </c:pt>
                <c:pt idx="25">
                  <c:v>2.6216030445477698</c:v>
                </c:pt>
                <c:pt idx="26">
                  <c:v>2.6964343175777201</c:v>
                </c:pt>
                <c:pt idx="27">
                  <c:v>2.8386373501035602</c:v>
                </c:pt>
                <c:pt idx="28">
                  <c:v>2.9013934269698298</c:v>
                </c:pt>
                <c:pt idx="29">
                  <c:v>3.00961928250991</c:v>
                </c:pt>
                <c:pt idx="30">
                  <c:v>3.1692980329496101</c:v>
                </c:pt>
                <c:pt idx="31">
                  <c:v>3.1880996603610798</c:v>
                </c:pt>
                <c:pt idx="32">
                  <c:v>3.1927670268877799</c:v>
                </c:pt>
                <c:pt idx="33">
                  <c:v>3.2538958164013798</c:v>
                </c:pt>
                <c:pt idx="34">
                  <c:v>3.30810545688791</c:v>
                </c:pt>
                <c:pt idx="35">
                  <c:v>3.3619396901490601</c:v>
                </c:pt>
                <c:pt idx="36">
                  <c:v>3.5188010715973301</c:v>
                </c:pt>
                <c:pt idx="37">
                  <c:v>3.55943560097709</c:v>
                </c:pt>
                <c:pt idx="38">
                  <c:v>3.59441497643446</c:v>
                </c:pt>
                <c:pt idx="39">
                  <c:v>3.6264357419958699</c:v>
                </c:pt>
                <c:pt idx="40">
                  <c:v>3.6823697727282401</c:v>
                </c:pt>
                <c:pt idx="41">
                  <c:v>3.72987225538574</c:v>
                </c:pt>
                <c:pt idx="42">
                  <c:v>4.1873926462165798</c:v>
                </c:pt>
                <c:pt idx="43">
                  <c:v>4.2502671938053096</c:v>
                </c:pt>
                <c:pt idx="44">
                  <c:v>4.3872244158279603</c:v>
                </c:pt>
                <c:pt idx="45">
                  <c:v>4.3938914239786602</c:v>
                </c:pt>
                <c:pt idx="46">
                  <c:v>4.4930119129124604</c:v>
                </c:pt>
                <c:pt idx="47">
                  <c:v>4.5440803858461898</c:v>
                </c:pt>
                <c:pt idx="48">
                  <c:v>4.5564052709423004</c:v>
                </c:pt>
                <c:pt idx="49">
                  <c:v>4.6159643177221303</c:v>
                </c:pt>
                <c:pt idx="50">
                  <c:v>4.7017059319113397</c:v>
                </c:pt>
                <c:pt idx="51">
                  <c:v>4.7586381589922304</c:v>
                </c:pt>
                <c:pt idx="52">
                  <c:v>5.1032662083283302</c:v>
                </c:pt>
                <c:pt idx="53">
                  <c:v>5.1509801299126403</c:v>
                </c:pt>
                <c:pt idx="54">
                  <c:v>5.2475448148677399</c:v>
                </c:pt>
                <c:pt idx="55">
                  <c:v>5.2504234795795899</c:v>
                </c:pt>
                <c:pt idx="56">
                  <c:v>5.3293412515397502</c:v>
                </c:pt>
                <c:pt idx="57">
                  <c:v>5.4934504970118399</c:v>
                </c:pt>
                <c:pt idx="58">
                  <c:v>5.5823996774712601</c:v>
                </c:pt>
                <c:pt idx="59">
                  <c:v>5.5980729239173304</c:v>
                </c:pt>
                <c:pt idx="60">
                  <c:v>5.6851836209242199</c:v>
                </c:pt>
                <c:pt idx="61">
                  <c:v>5.8540917928218104</c:v>
                </c:pt>
                <c:pt idx="62">
                  <c:v>6.5450735435384404</c:v>
                </c:pt>
                <c:pt idx="63">
                  <c:v>6.7931841785789899</c:v>
                </c:pt>
                <c:pt idx="64">
                  <c:v>6.8571133006250502</c:v>
                </c:pt>
                <c:pt idx="65">
                  <c:v>7.0952271660208197</c:v>
                </c:pt>
                <c:pt idx="66">
                  <c:v>7.13597544536242</c:v>
                </c:pt>
                <c:pt idx="67">
                  <c:v>7.1438382406412799</c:v>
                </c:pt>
                <c:pt idx="68">
                  <c:v>7.1456699335641396</c:v>
                </c:pt>
                <c:pt idx="69">
                  <c:v>7.2301133248027503</c:v>
                </c:pt>
                <c:pt idx="70">
                  <c:v>8.1292686573098401</c:v>
                </c:pt>
                <c:pt idx="71">
                  <c:v>8.3544150457471407</c:v>
                </c:pt>
              </c:numCache>
            </c:numRef>
          </c:xVal>
          <c:yVal>
            <c:numRef>
              <c:f>'05_ttests'!$G$266:$G$337</c:f>
              <c:numCache>
                <c:formatCode>0.0</c:formatCode>
                <c:ptCount val="72"/>
                <c:pt idx="0">
                  <c:v>1.7669444753472676</c:v>
                </c:pt>
                <c:pt idx="1">
                  <c:v>1.5536690957218309</c:v>
                </c:pt>
                <c:pt idx="2">
                  <c:v>2.987288138364959</c:v>
                </c:pt>
                <c:pt idx="3">
                  <c:v>1.6635702745895526</c:v>
                </c:pt>
                <c:pt idx="4">
                  <c:v>1.3324114779646072</c:v>
                </c:pt>
                <c:pt idx="5">
                  <c:v>1.4239792100953108</c:v>
                </c:pt>
                <c:pt idx="6">
                  <c:v>1.3363590698835841</c:v>
                </c:pt>
                <c:pt idx="7">
                  <c:v>1.542198335190996</c:v>
                </c:pt>
                <c:pt idx="8">
                  <c:v>1.8731941696157774</c:v>
                </c:pt>
                <c:pt idx="9">
                  <c:v>1.8005717433214037</c:v>
                </c:pt>
                <c:pt idx="10">
                  <c:v>1.8386366372824683</c:v>
                </c:pt>
                <c:pt idx="11">
                  <c:v>1.553045457543442</c:v>
                </c:pt>
                <c:pt idx="12">
                  <c:v>1.9428983426703945</c:v>
                </c:pt>
                <c:pt idx="13">
                  <c:v>2.0323212526390195</c:v>
                </c:pt>
                <c:pt idx="14">
                  <c:v>1.8750931732673373</c:v>
                </c:pt>
                <c:pt idx="15">
                  <c:v>1.4738637672802999</c:v>
                </c:pt>
                <c:pt idx="16">
                  <c:v>1.5808334572478777</c:v>
                </c:pt>
                <c:pt idx="17">
                  <c:v>1.4337426657794616</c:v>
                </c:pt>
                <c:pt idx="18">
                  <c:v>1.5693965168928499</c:v>
                </c:pt>
                <c:pt idx="19">
                  <c:v>3.4833701459420601</c:v>
                </c:pt>
                <c:pt idx="20">
                  <c:v>1.8128923198121751</c:v>
                </c:pt>
                <c:pt idx="21">
                  <c:v>1.3664751562475668</c:v>
                </c:pt>
                <c:pt idx="22">
                  <c:v>1.7957110869435717</c:v>
                </c:pt>
                <c:pt idx="23">
                  <c:v>1.4533894116877857</c:v>
                </c:pt>
                <c:pt idx="24">
                  <c:v>1.8038532896597967</c:v>
                </c:pt>
                <c:pt idx="25">
                  <c:v>1.7545664432537966</c:v>
                </c:pt>
                <c:pt idx="26">
                  <c:v>1.5655528203705933</c:v>
                </c:pt>
                <c:pt idx="27">
                  <c:v>1.5144720095393283</c:v>
                </c:pt>
                <c:pt idx="28">
                  <c:v>1.5898115421973615</c:v>
                </c:pt>
                <c:pt idx="29">
                  <c:v>2.181146465077934</c:v>
                </c:pt>
                <c:pt idx="30">
                  <c:v>2.3919861905862914</c:v>
                </c:pt>
                <c:pt idx="31">
                  <c:v>1.3822727448837988</c:v>
                </c:pt>
                <c:pt idx="32">
                  <c:v>1.8794908286191747</c:v>
                </c:pt>
                <c:pt idx="33">
                  <c:v>1.4365637644872973</c:v>
                </c:pt>
                <c:pt idx="34">
                  <c:v>1.3144043301793031</c:v>
                </c:pt>
                <c:pt idx="35">
                  <c:v>1.7388218745063502</c:v>
                </c:pt>
                <c:pt idx="36">
                  <c:v>2.1981838651896246</c:v>
                </c:pt>
                <c:pt idx="37">
                  <c:v>1.5651870130827956</c:v>
                </c:pt>
                <c:pt idx="38">
                  <c:v>1.5574966187861359</c:v>
                </c:pt>
                <c:pt idx="39">
                  <c:v>1.4474300943872001</c:v>
                </c:pt>
                <c:pt idx="40">
                  <c:v>2.30860115386306</c:v>
                </c:pt>
                <c:pt idx="41">
                  <c:v>1.930261209664079</c:v>
                </c:pt>
                <c:pt idx="42">
                  <c:v>1.4349015946985526</c:v>
                </c:pt>
                <c:pt idx="43">
                  <c:v>1.7908726260889281</c:v>
                </c:pt>
                <c:pt idx="44">
                  <c:v>1.7090508583425679</c:v>
                </c:pt>
                <c:pt idx="45">
                  <c:v>1.6550526693895902</c:v>
                </c:pt>
                <c:pt idx="46">
                  <c:v>1.9981777969180772</c:v>
                </c:pt>
                <c:pt idx="47">
                  <c:v>1.465725173710547</c:v>
                </c:pt>
                <c:pt idx="48">
                  <c:v>1.50989881851055</c:v>
                </c:pt>
                <c:pt idx="49">
                  <c:v>1.5080680902060266</c:v>
                </c:pt>
                <c:pt idx="50">
                  <c:v>2.2409359069773513</c:v>
                </c:pt>
                <c:pt idx="51">
                  <c:v>1.7764248554921338</c:v>
                </c:pt>
                <c:pt idx="52">
                  <c:v>1.5280657707741743</c:v>
                </c:pt>
                <c:pt idx="53">
                  <c:v>1.4207009637411838</c:v>
                </c:pt>
                <c:pt idx="54">
                  <c:v>3.0191407400100161</c:v>
                </c:pt>
                <c:pt idx="55">
                  <c:v>1.9781707357542684</c:v>
                </c:pt>
                <c:pt idx="56">
                  <c:v>1.441517152707696</c:v>
                </c:pt>
                <c:pt idx="57">
                  <c:v>1.3080414317533871</c:v>
                </c:pt>
                <c:pt idx="58">
                  <c:v>1.5383377620130476</c:v>
                </c:pt>
                <c:pt idx="59">
                  <c:v>1.7609514756486813</c:v>
                </c:pt>
                <c:pt idx="60">
                  <c:v>1.4283215800022309</c:v>
                </c:pt>
                <c:pt idx="61">
                  <c:v>1.6520383250676962</c:v>
                </c:pt>
                <c:pt idx="62">
                  <c:v>1.7803394846039582</c:v>
                </c:pt>
                <c:pt idx="63">
                  <c:v>1.4569292116698871</c:v>
                </c:pt>
                <c:pt idx="64">
                  <c:v>1.8842931899453093</c:v>
                </c:pt>
                <c:pt idx="65">
                  <c:v>2.1404403769601044</c:v>
                </c:pt>
                <c:pt idx="66">
                  <c:v>2.1936948081721743</c:v>
                </c:pt>
                <c:pt idx="67">
                  <c:v>2.3958978770302393</c:v>
                </c:pt>
                <c:pt idx="68">
                  <c:v>1.445499706695156</c:v>
                </c:pt>
                <c:pt idx="69">
                  <c:v>1.4120442261401338</c:v>
                </c:pt>
                <c:pt idx="70">
                  <c:v>1.6880247348029394</c:v>
                </c:pt>
                <c:pt idx="71">
                  <c:v>1.9822159225671292</c:v>
                </c:pt>
              </c:numCache>
            </c:numRef>
          </c:yVal>
          <c:smooth val="0"/>
          <c:extLst>
            <c:ext xmlns:c16="http://schemas.microsoft.com/office/drawing/2014/chart" uri="{C3380CC4-5D6E-409C-BE32-E72D297353CC}">
              <c16:uniqueId val="{00000001-2FB5-6C4D-A23E-0415C8638884}"/>
            </c:ext>
          </c:extLst>
        </c:ser>
        <c:ser>
          <c:idx val="2"/>
          <c:order val="2"/>
          <c:tx>
            <c:v>Not significant</c:v>
          </c:tx>
          <c:spPr>
            <a:ln w="25400" cap="rnd">
              <a:noFill/>
              <a:round/>
            </a:ln>
            <a:effectLst/>
          </c:spPr>
          <c:marker>
            <c:symbol val="circle"/>
            <c:size val="8"/>
            <c:spPr>
              <a:solidFill>
                <a:schemeClr val="tx1">
                  <a:alpha val="20000"/>
                </a:schemeClr>
              </a:solidFill>
              <a:ln w="9525">
                <a:noFill/>
              </a:ln>
              <a:effectLst/>
            </c:spPr>
          </c:marker>
          <c:xVal>
            <c:numRef>
              <c:f>'05_ttests'!$F$338:$F$2153</c:f>
              <c:numCache>
                <c:formatCode>0.0</c:formatCode>
                <c:ptCount val="1816"/>
                <c:pt idx="0">
                  <c:v>1.8662384240105701</c:v>
                </c:pt>
                <c:pt idx="1">
                  <c:v>1.4499706688937599</c:v>
                </c:pt>
                <c:pt idx="2">
                  <c:v>-4.0141178619984004</c:v>
                </c:pt>
                <c:pt idx="3">
                  <c:v>-1.2906998256324</c:v>
                </c:pt>
                <c:pt idx="4">
                  <c:v>-1.43572233131871</c:v>
                </c:pt>
                <c:pt idx="5">
                  <c:v>-4.2157075064787799</c:v>
                </c:pt>
                <c:pt idx="6">
                  <c:v>1.2673954587560201</c:v>
                </c:pt>
                <c:pt idx="7">
                  <c:v>-1.07387827934628</c:v>
                </c:pt>
                <c:pt idx="8">
                  <c:v>-6.5260112413438698</c:v>
                </c:pt>
                <c:pt idx="9">
                  <c:v>-1.7881176546084201</c:v>
                </c:pt>
                <c:pt idx="10">
                  <c:v>-4.7516864068755904</c:v>
                </c:pt>
                <c:pt idx="11">
                  <c:v>-1.1604070525897401</c:v>
                </c:pt>
                <c:pt idx="12">
                  <c:v>-1.87994257093555</c:v>
                </c:pt>
                <c:pt idx="13">
                  <c:v>1.8746904582363</c:v>
                </c:pt>
                <c:pt idx="14">
                  <c:v>1.9027630933858399</c:v>
                </c:pt>
                <c:pt idx="15">
                  <c:v>-5.8746443368848098</c:v>
                </c:pt>
                <c:pt idx="16">
                  <c:v>-4.38635633681033</c:v>
                </c:pt>
                <c:pt idx="17">
                  <c:v>4.16779382573921</c:v>
                </c:pt>
                <c:pt idx="18">
                  <c:v>1.41045558078762</c:v>
                </c:pt>
                <c:pt idx="19">
                  <c:v>4.2492393545659697</c:v>
                </c:pt>
                <c:pt idx="20">
                  <c:v>-1.65978118577469</c:v>
                </c:pt>
                <c:pt idx="21">
                  <c:v>5.3135846960344297</c:v>
                </c:pt>
                <c:pt idx="22">
                  <c:v>-2.2615467136226299</c:v>
                </c:pt>
                <c:pt idx="23">
                  <c:v>-3.54374016737808</c:v>
                </c:pt>
                <c:pt idx="24">
                  <c:v>-1.77999370784405</c:v>
                </c:pt>
                <c:pt idx="25">
                  <c:v>-1.5577584068682899</c:v>
                </c:pt>
                <c:pt idx="26">
                  <c:v>3.33713070338879</c:v>
                </c:pt>
                <c:pt idx="27">
                  <c:v>9.6384545528890797</c:v>
                </c:pt>
                <c:pt idx="28">
                  <c:v>3.3404997296285401</c:v>
                </c:pt>
                <c:pt idx="29">
                  <c:v>0.72872840647361803</c:v>
                </c:pt>
                <c:pt idx="30">
                  <c:v>-1.5501159093760399</c:v>
                </c:pt>
                <c:pt idx="31">
                  <c:v>-2.1722124810891299</c:v>
                </c:pt>
                <c:pt idx="32">
                  <c:v>-2.55897167754663</c:v>
                </c:pt>
                <c:pt idx="33">
                  <c:v>-1.4626712828602599</c:v>
                </c:pt>
                <c:pt idx="34">
                  <c:v>2.02277524267783</c:v>
                </c:pt>
                <c:pt idx="35">
                  <c:v>1.6006784253085</c:v>
                </c:pt>
                <c:pt idx="36">
                  <c:v>-1.70811427693575</c:v>
                </c:pt>
                <c:pt idx="37">
                  <c:v>4.2422857947032702</c:v>
                </c:pt>
                <c:pt idx="38">
                  <c:v>-2.70835295507786</c:v>
                </c:pt>
                <c:pt idx="39">
                  <c:v>5.6999192807882197</c:v>
                </c:pt>
                <c:pt idx="40">
                  <c:v>4.4783787561004802</c:v>
                </c:pt>
                <c:pt idx="41">
                  <c:v>-1.38437213994187</c:v>
                </c:pt>
                <c:pt idx="42">
                  <c:v>-2.9162193699957899</c:v>
                </c:pt>
                <c:pt idx="43">
                  <c:v>-1.56846069404646</c:v>
                </c:pt>
                <c:pt idx="44">
                  <c:v>2.6238169708568</c:v>
                </c:pt>
                <c:pt idx="45">
                  <c:v>1.1008065674346901</c:v>
                </c:pt>
                <c:pt idx="46">
                  <c:v>-1.08794741335305</c:v>
                </c:pt>
                <c:pt idx="47">
                  <c:v>-1.2713094323757099</c:v>
                </c:pt>
                <c:pt idx="48">
                  <c:v>-2.2873595071268999</c:v>
                </c:pt>
                <c:pt idx="49">
                  <c:v>2.3719899953699399</c:v>
                </c:pt>
                <c:pt idx="50">
                  <c:v>-3.75995795417268</c:v>
                </c:pt>
                <c:pt idx="51">
                  <c:v>6.6914806371102404</c:v>
                </c:pt>
                <c:pt idx="52">
                  <c:v>-5.0735297388384897</c:v>
                </c:pt>
                <c:pt idx="53">
                  <c:v>-4.2549387862736898</c:v>
                </c:pt>
                <c:pt idx="54">
                  <c:v>3.2025702709577</c:v>
                </c:pt>
                <c:pt idx="55">
                  <c:v>-3.3183866394992698</c:v>
                </c:pt>
                <c:pt idx="56">
                  <c:v>-3.5639654622138601</c:v>
                </c:pt>
                <c:pt idx="57">
                  <c:v>-1.2741597142202901</c:v>
                </c:pt>
                <c:pt idx="58">
                  <c:v>-2.0380014794394299</c:v>
                </c:pt>
                <c:pt idx="59">
                  <c:v>0.72359030881353303</c:v>
                </c:pt>
                <c:pt idx="60">
                  <c:v>-1.49073219416641</c:v>
                </c:pt>
                <c:pt idx="61">
                  <c:v>-2.3035157388740601</c:v>
                </c:pt>
                <c:pt idx="62">
                  <c:v>-3.1933762606310201</c:v>
                </c:pt>
                <c:pt idx="63">
                  <c:v>3.1536069928304902</c:v>
                </c:pt>
                <c:pt idx="64">
                  <c:v>2.15281154800208</c:v>
                </c:pt>
                <c:pt idx="65">
                  <c:v>2.5026245647798802</c:v>
                </c:pt>
                <c:pt idx="66">
                  <c:v>5.7800434212544696</c:v>
                </c:pt>
                <c:pt idx="67">
                  <c:v>-4.10724491578583</c:v>
                </c:pt>
                <c:pt idx="68">
                  <c:v>-1.1806358871275999</c:v>
                </c:pt>
                <c:pt idx="69">
                  <c:v>-2.0466781563774199</c:v>
                </c:pt>
                <c:pt idx="70">
                  <c:v>2.6151011039565901</c:v>
                </c:pt>
                <c:pt idx="71">
                  <c:v>-5.4926925771767001</c:v>
                </c:pt>
                <c:pt idx="72">
                  <c:v>-1.8902031521201601</c:v>
                </c:pt>
                <c:pt idx="73">
                  <c:v>-1.1360333477704101</c:v>
                </c:pt>
                <c:pt idx="74">
                  <c:v>-3.2919017425549102</c:v>
                </c:pt>
                <c:pt idx="75">
                  <c:v>1.50046298803005</c:v>
                </c:pt>
                <c:pt idx="76">
                  <c:v>-3.1942111342717801</c:v>
                </c:pt>
                <c:pt idx="77">
                  <c:v>1.5974817226440401</c:v>
                </c:pt>
                <c:pt idx="78">
                  <c:v>2.24953129859971</c:v>
                </c:pt>
                <c:pt idx="79">
                  <c:v>2.6689328555373901</c:v>
                </c:pt>
                <c:pt idx="80">
                  <c:v>-2.4401428816666599</c:v>
                </c:pt>
                <c:pt idx="81">
                  <c:v>1.7563644562915499</c:v>
                </c:pt>
                <c:pt idx="82">
                  <c:v>-0.80379217827662897</c:v>
                </c:pt>
                <c:pt idx="83">
                  <c:v>2.68597278422319</c:v>
                </c:pt>
                <c:pt idx="84">
                  <c:v>-0.77893615583354503</c:v>
                </c:pt>
                <c:pt idx="85">
                  <c:v>-3.45537592074928</c:v>
                </c:pt>
                <c:pt idx="86">
                  <c:v>-3.7865148478990198</c:v>
                </c:pt>
                <c:pt idx="87">
                  <c:v>-1.4589087281981901</c:v>
                </c:pt>
                <c:pt idx="88">
                  <c:v>3.5256775633423398</c:v>
                </c:pt>
                <c:pt idx="89">
                  <c:v>-2.5245999764957099</c:v>
                </c:pt>
                <c:pt idx="90">
                  <c:v>3.5372814214055799</c:v>
                </c:pt>
                <c:pt idx="91">
                  <c:v>-1.22904305315621</c:v>
                </c:pt>
                <c:pt idx="92">
                  <c:v>1.6937257611143901</c:v>
                </c:pt>
                <c:pt idx="93">
                  <c:v>-1.56009410226176</c:v>
                </c:pt>
                <c:pt idx="94">
                  <c:v>-3.70037240743165</c:v>
                </c:pt>
                <c:pt idx="95">
                  <c:v>5.4499085342066396</c:v>
                </c:pt>
                <c:pt idx="96">
                  <c:v>-1.24471734384151</c:v>
                </c:pt>
                <c:pt idx="97">
                  <c:v>4.9011827953942602</c:v>
                </c:pt>
                <c:pt idx="98">
                  <c:v>2.2556886505423299</c:v>
                </c:pt>
                <c:pt idx="99">
                  <c:v>2.3084848273192899</c:v>
                </c:pt>
                <c:pt idx="100">
                  <c:v>3.9098190311724901</c:v>
                </c:pt>
                <c:pt idx="101">
                  <c:v>1.9057991498259299</c:v>
                </c:pt>
                <c:pt idx="102">
                  <c:v>-3.1023753722436398</c:v>
                </c:pt>
                <c:pt idx="103">
                  <c:v>2.1563831114744301</c:v>
                </c:pt>
                <c:pt idx="104">
                  <c:v>2.5257725403531901</c:v>
                </c:pt>
                <c:pt idx="105">
                  <c:v>-2.5293365298601</c:v>
                </c:pt>
                <c:pt idx="106">
                  <c:v>-2.8701953029455698</c:v>
                </c:pt>
                <c:pt idx="107">
                  <c:v>2.8736067618754499</c:v>
                </c:pt>
                <c:pt idx="108">
                  <c:v>1.62487935027097</c:v>
                </c:pt>
                <c:pt idx="109">
                  <c:v>-1.01757621803155</c:v>
                </c:pt>
                <c:pt idx="110">
                  <c:v>1.75259206071784</c:v>
                </c:pt>
                <c:pt idx="111">
                  <c:v>-2.04510770175437</c:v>
                </c:pt>
                <c:pt idx="112">
                  <c:v>-2.1487345944921001</c:v>
                </c:pt>
                <c:pt idx="113">
                  <c:v>5.14740900058323</c:v>
                </c:pt>
                <c:pt idx="114">
                  <c:v>-1.3632158106200201</c:v>
                </c:pt>
                <c:pt idx="115">
                  <c:v>-1.0883349324107301</c:v>
                </c:pt>
                <c:pt idx="116">
                  <c:v>-1.5956976763742901</c:v>
                </c:pt>
                <c:pt idx="117">
                  <c:v>-0.76069313092741497</c:v>
                </c:pt>
                <c:pt idx="118">
                  <c:v>2.81949081118456</c:v>
                </c:pt>
                <c:pt idx="119">
                  <c:v>3.2983487976339698</c:v>
                </c:pt>
                <c:pt idx="120">
                  <c:v>-3.3170267066972201</c:v>
                </c:pt>
                <c:pt idx="121">
                  <c:v>5.3566839572336002</c:v>
                </c:pt>
                <c:pt idx="122">
                  <c:v>-3.3971100065592599</c:v>
                </c:pt>
                <c:pt idx="123">
                  <c:v>-2.02855220827258</c:v>
                </c:pt>
                <c:pt idx="124">
                  <c:v>-4.7464370661070099</c:v>
                </c:pt>
                <c:pt idx="125">
                  <c:v>-3.3700328379398998</c:v>
                </c:pt>
                <c:pt idx="126">
                  <c:v>-1.16274469911575</c:v>
                </c:pt>
                <c:pt idx="127">
                  <c:v>-2.994735873812</c:v>
                </c:pt>
                <c:pt idx="128">
                  <c:v>-3.1752898256829698</c:v>
                </c:pt>
                <c:pt idx="129">
                  <c:v>4.0003123555968498</c:v>
                </c:pt>
                <c:pt idx="130">
                  <c:v>-1.73494072140842</c:v>
                </c:pt>
                <c:pt idx="131">
                  <c:v>-1.3936306216344401</c:v>
                </c:pt>
                <c:pt idx="132">
                  <c:v>0.80087828190691102</c:v>
                </c:pt>
                <c:pt idx="133">
                  <c:v>-0.53749663997915997</c:v>
                </c:pt>
                <c:pt idx="134">
                  <c:v>-2.9815672872161798</c:v>
                </c:pt>
                <c:pt idx="135">
                  <c:v>1.5152138670161599</c:v>
                </c:pt>
                <c:pt idx="136">
                  <c:v>1.5297834881552601</c:v>
                </c:pt>
                <c:pt idx="137">
                  <c:v>-2.2201445019449499</c:v>
                </c:pt>
                <c:pt idx="138">
                  <c:v>1.80120466156957</c:v>
                </c:pt>
                <c:pt idx="139">
                  <c:v>-1.47839571196778</c:v>
                </c:pt>
                <c:pt idx="140">
                  <c:v>-1.11429798988926</c:v>
                </c:pt>
                <c:pt idx="141">
                  <c:v>2.3183844912868299</c:v>
                </c:pt>
                <c:pt idx="142">
                  <c:v>1.5074542612074</c:v>
                </c:pt>
                <c:pt idx="143">
                  <c:v>1.88253873378321</c:v>
                </c:pt>
                <c:pt idx="144">
                  <c:v>2.36110110006382</c:v>
                </c:pt>
                <c:pt idx="145">
                  <c:v>5.9055543318146801</c:v>
                </c:pt>
                <c:pt idx="146">
                  <c:v>1.96623511822387</c:v>
                </c:pt>
                <c:pt idx="147">
                  <c:v>1.8362925346149901</c:v>
                </c:pt>
                <c:pt idx="148">
                  <c:v>-4.8124847362015002</c:v>
                </c:pt>
                <c:pt idx="149">
                  <c:v>1.3929295979290801</c:v>
                </c:pt>
                <c:pt idx="150">
                  <c:v>-1.99078631522451</c:v>
                </c:pt>
                <c:pt idx="151">
                  <c:v>1.31451476857897</c:v>
                </c:pt>
                <c:pt idx="152">
                  <c:v>2.4544009279408998</c:v>
                </c:pt>
                <c:pt idx="153">
                  <c:v>4.76050513995032</c:v>
                </c:pt>
                <c:pt idx="154">
                  <c:v>-1.1170676810812199</c:v>
                </c:pt>
                <c:pt idx="155">
                  <c:v>-4.5867031967028202</c:v>
                </c:pt>
                <c:pt idx="156">
                  <c:v>-2.0927817784610299</c:v>
                </c:pt>
                <c:pt idx="157">
                  <c:v>-3.29926109427387</c:v>
                </c:pt>
                <c:pt idx="158">
                  <c:v>-2.2812389029068498</c:v>
                </c:pt>
                <c:pt idx="159">
                  <c:v>-1.62947133001372</c:v>
                </c:pt>
                <c:pt idx="160">
                  <c:v>1.03047846249812</c:v>
                </c:pt>
                <c:pt idx="161">
                  <c:v>1.91102268055459</c:v>
                </c:pt>
                <c:pt idx="162">
                  <c:v>2.3917356495769999</c:v>
                </c:pt>
                <c:pt idx="163">
                  <c:v>-2.56386733769487</c:v>
                </c:pt>
                <c:pt idx="164">
                  <c:v>2.81655774657365</c:v>
                </c:pt>
                <c:pt idx="165">
                  <c:v>3.0337974766209199</c:v>
                </c:pt>
                <c:pt idx="166">
                  <c:v>2.7908420479763301</c:v>
                </c:pt>
                <c:pt idx="167">
                  <c:v>-1.02475967829239</c:v>
                </c:pt>
                <c:pt idx="168">
                  <c:v>-1.7043565785136101</c:v>
                </c:pt>
                <c:pt idx="169">
                  <c:v>4.3599021325611202</c:v>
                </c:pt>
                <c:pt idx="170">
                  <c:v>-2.3444482123542199</c:v>
                </c:pt>
                <c:pt idx="171">
                  <c:v>-4.1593830082301997</c:v>
                </c:pt>
                <c:pt idx="172">
                  <c:v>-1.6017838957638699</c:v>
                </c:pt>
                <c:pt idx="173">
                  <c:v>-4.2719065790385597</c:v>
                </c:pt>
                <c:pt idx="174">
                  <c:v>2.1064330196130499</c:v>
                </c:pt>
                <c:pt idx="175">
                  <c:v>-1.5175988072303701</c:v>
                </c:pt>
                <c:pt idx="176">
                  <c:v>-3.7413320699392201</c:v>
                </c:pt>
                <c:pt idx="177">
                  <c:v>-0.68583347438428799</c:v>
                </c:pt>
                <c:pt idx="178">
                  <c:v>-3.3743603013630898</c:v>
                </c:pt>
                <c:pt idx="179">
                  <c:v>2.02935509422871</c:v>
                </c:pt>
                <c:pt idx="180">
                  <c:v>2.1153685245018998</c:v>
                </c:pt>
                <c:pt idx="181">
                  <c:v>-4.4498724861419499</c:v>
                </c:pt>
                <c:pt idx="182">
                  <c:v>-1.2275467836710701</c:v>
                </c:pt>
                <c:pt idx="183">
                  <c:v>-1.2076213163438001</c:v>
                </c:pt>
                <c:pt idx="184">
                  <c:v>3.4089011278192101</c:v>
                </c:pt>
                <c:pt idx="185">
                  <c:v>1.43399747010864</c:v>
                </c:pt>
                <c:pt idx="186">
                  <c:v>1.93900546718936</c:v>
                </c:pt>
                <c:pt idx="187">
                  <c:v>2.3470818150376398</c:v>
                </c:pt>
                <c:pt idx="188">
                  <c:v>-2.3219852337543299</c:v>
                </c:pt>
                <c:pt idx="189">
                  <c:v>-0.61734522440364004</c:v>
                </c:pt>
                <c:pt idx="190">
                  <c:v>2.0692395595214998</c:v>
                </c:pt>
                <c:pt idx="191">
                  <c:v>0.77549317812289997</c:v>
                </c:pt>
                <c:pt idx="192">
                  <c:v>1.0097873445913701</c:v>
                </c:pt>
                <c:pt idx="193">
                  <c:v>1.36817807687589</c:v>
                </c:pt>
                <c:pt idx="194">
                  <c:v>-3.1159237342667798</c:v>
                </c:pt>
                <c:pt idx="195">
                  <c:v>1.8456294629871099</c:v>
                </c:pt>
                <c:pt idx="196">
                  <c:v>-4.7527433861713702</c:v>
                </c:pt>
                <c:pt idx="197">
                  <c:v>-5.0449192492150203</c:v>
                </c:pt>
                <c:pt idx="198">
                  <c:v>-1.40107280700477</c:v>
                </c:pt>
                <c:pt idx="199">
                  <c:v>-5.6945032504712199</c:v>
                </c:pt>
                <c:pt idx="200">
                  <c:v>1.8764181271479099</c:v>
                </c:pt>
                <c:pt idx="201">
                  <c:v>1.42182776167186</c:v>
                </c:pt>
                <c:pt idx="202">
                  <c:v>-1.2590073010437699</c:v>
                </c:pt>
                <c:pt idx="203">
                  <c:v>3.2221972053488099</c:v>
                </c:pt>
                <c:pt idx="204">
                  <c:v>-1.49767222252155</c:v>
                </c:pt>
                <c:pt idx="205">
                  <c:v>-1.1857458084070001</c:v>
                </c:pt>
                <c:pt idx="206">
                  <c:v>-0.67600504162481601</c:v>
                </c:pt>
                <c:pt idx="207">
                  <c:v>-2.0099462283096101</c:v>
                </c:pt>
                <c:pt idx="208">
                  <c:v>-4.4759243968810098</c:v>
                </c:pt>
                <c:pt idx="209">
                  <c:v>-1.0249269769974301</c:v>
                </c:pt>
                <c:pt idx="210">
                  <c:v>-3.7899573608010599</c:v>
                </c:pt>
                <c:pt idx="211">
                  <c:v>-2.8789576759696098</c:v>
                </c:pt>
                <c:pt idx="212">
                  <c:v>1.4406690613863899</c:v>
                </c:pt>
                <c:pt idx="213">
                  <c:v>-2.81735007871823</c:v>
                </c:pt>
                <c:pt idx="214">
                  <c:v>-1.4659059862273001</c:v>
                </c:pt>
                <c:pt idx="215">
                  <c:v>2.47078111017177</c:v>
                </c:pt>
                <c:pt idx="216">
                  <c:v>5.4532236599441299</c:v>
                </c:pt>
                <c:pt idx="217">
                  <c:v>-1.52915494625091</c:v>
                </c:pt>
                <c:pt idx="218">
                  <c:v>3.5814439846974202</c:v>
                </c:pt>
                <c:pt idx="219">
                  <c:v>-4.1665550513275198</c:v>
                </c:pt>
                <c:pt idx="220">
                  <c:v>3.7653660090159899</c:v>
                </c:pt>
                <c:pt idx="221">
                  <c:v>-1.1866157539223501</c:v>
                </c:pt>
                <c:pt idx="222">
                  <c:v>-1.0024122673915501</c:v>
                </c:pt>
                <c:pt idx="223">
                  <c:v>-0.75359980998769405</c:v>
                </c:pt>
                <c:pt idx="224">
                  <c:v>-1.0861703690700599</c:v>
                </c:pt>
                <c:pt idx="225">
                  <c:v>-4.0074281633300997</c:v>
                </c:pt>
                <c:pt idx="226">
                  <c:v>-4.9585065461945996</c:v>
                </c:pt>
                <c:pt idx="227">
                  <c:v>1.3324019003333301</c:v>
                </c:pt>
                <c:pt idx="228">
                  <c:v>2.5368156817287399</c:v>
                </c:pt>
                <c:pt idx="229">
                  <c:v>-1.1342032150617001</c:v>
                </c:pt>
                <c:pt idx="230">
                  <c:v>3.7194070099984602</c:v>
                </c:pt>
                <c:pt idx="231">
                  <c:v>4.6420664605808497</c:v>
                </c:pt>
                <c:pt idx="232">
                  <c:v>-0.69229407902069295</c:v>
                </c:pt>
                <c:pt idx="233">
                  <c:v>1.81704364149053</c:v>
                </c:pt>
                <c:pt idx="234">
                  <c:v>3.91233231720167</c:v>
                </c:pt>
                <c:pt idx="235">
                  <c:v>-3.09322296650992</c:v>
                </c:pt>
                <c:pt idx="236">
                  <c:v>-3.98327422965765</c:v>
                </c:pt>
                <c:pt idx="237">
                  <c:v>3.4554237280317199</c:v>
                </c:pt>
                <c:pt idx="238">
                  <c:v>-1.5450309008118299</c:v>
                </c:pt>
                <c:pt idx="239">
                  <c:v>3.80242859639583</c:v>
                </c:pt>
                <c:pt idx="240">
                  <c:v>-2.7952744029621499</c:v>
                </c:pt>
                <c:pt idx="241">
                  <c:v>0.93944278112026502</c:v>
                </c:pt>
                <c:pt idx="242">
                  <c:v>2.5531051204142901</c:v>
                </c:pt>
                <c:pt idx="243">
                  <c:v>-2.5669254378951201</c:v>
                </c:pt>
                <c:pt idx="244">
                  <c:v>-1.8026642938812101</c:v>
                </c:pt>
                <c:pt idx="245">
                  <c:v>2.4072663940235</c:v>
                </c:pt>
                <c:pt idx="246">
                  <c:v>1.55501173137592</c:v>
                </c:pt>
                <c:pt idx="247">
                  <c:v>2.6939184401398899</c:v>
                </c:pt>
                <c:pt idx="248">
                  <c:v>-1.41265447421114</c:v>
                </c:pt>
                <c:pt idx="249">
                  <c:v>2.4304949730149898</c:v>
                </c:pt>
                <c:pt idx="250">
                  <c:v>-1.26794985699315</c:v>
                </c:pt>
                <c:pt idx="251">
                  <c:v>1.60716838887485</c:v>
                </c:pt>
                <c:pt idx="252">
                  <c:v>-2.9515749910198101</c:v>
                </c:pt>
                <c:pt idx="253">
                  <c:v>2.80503037045266</c:v>
                </c:pt>
                <c:pt idx="254">
                  <c:v>-1.17668162968225</c:v>
                </c:pt>
                <c:pt idx="255">
                  <c:v>-1.6934692084492899</c:v>
                </c:pt>
                <c:pt idx="256">
                  <c:v>1.36836200301239</c:v>
                </c:pt>
                <c:pt idx="257">
                  <c:v>2.3039794678652901</c:v>
                </c:pt>
                <c:pt idx="258">
                  <c:v>1.0801486441891901</c:v>
                </c:pt>
                <c:pt idx="259">
                  <c:v>2.6685489864681098</c:v>
                </c:pt>
                <c:pt idx="260">
                  <c:v>-5.9444033267920604</c:v>
                </c:pt>
                <c:pt idx="261">
                  <c:v>-4.8937139495298503</c:v>
                </c:pt>
                <c:pt idx="262">
                  <c:v>-2.83480957775636</c:v>
                </c:pt>
                <c:pt idx="263">
                  <c:v>-0.56521575611866903</c:v>
                </c:pt>
                <c:pt idx="264">
                  <c:v>1.89513474466051</c:v>
                </c:pt>
                <c:pt idx="265">
                  <c:v>1.8701474607295701</c:v>
                </c:pt>
                <c:pt idx="266">
                  <c:v>0.90645936620352696</c:v>
                </c:pt>
                <c:pt idx="267">
                  <c:v>-1.00515118249685</c:v>
                </c:pt>
                <c:pt idx="268">
                  <c:v>0.62285425286231799</c:v>
                </c:pt>
                <c:pt idx="269">
                  <c:v>-0.95860803323432597</c:v>
                </c:pt>
                <c:pt idx="270">
                  <c:v>2.9504983982340698</c:v>
                </c:pt>
                <c:pt idx="271">
                  <c:v>-2.59724602342407</c:v>
                </c:pt>
                <c:pt idx="272">
                  <c:v>-1.74206700840173</c:v>
                </c:pt>
                <c:pt idx="273">
                  <c:v>1.52252804124108</c:v>
                </c:pt>
                <c:pt idx="274">
                  <c:v>-1.9935601756244901</c:v>
                </c:pt>
                <c:pt idx="275">
                  <c:v>-0.32272036147465</c:v>
                </c:pt>
                <c:pt idx="276">
                  <c:v>-5.6679790166339696</c:v>
                </c:pt>
                <c:pt idx="277">
                  <c:v>-1.19717603920243</c:v>
                </c:pt>
                <c:pt idx="278">
                  <c:v>-4.8176525642620103</c:v>
                </c:pt>
                <c:pt idx="279">
                  <c:v>1.9948473023211799</c:v>
                </c:pt>
                <c:pt idx="280">
                  <c:v>-1.30882250816923</c:v>
                </c:pt>
                <c:pt idx="281">
                  <c:v>2.7029357617346199</c:v>
                </c:pt>
                <c:pt idx="282">
                  <c:v>-2.74162764367775</c:v>
                </c:pt>
                <c:pt idx="283">
                  <c:v>2.4097515867083898</c:v>
                </c:pt>
                <c:pt idx="284">
                  <c:v>-4.5578967224926599</c:v>
                </c:pt>
                <c:pt idx="285">
                  <c:v>1.587590826692</c:v>
                </c:pt>
                <c:pt idx="286">
                  <c:v>2.5010094410119401</c:v>
                </c:pt>
                <c:pt idx="287">
                  <c:v>-2.23252897596138</c:v>
                </c:pt>
                <c:pt idx="288">
                  <c:v>-2.65234279267013</c:v>
                </c:pt>
                <c:pt idx="289">
                  <c:v>2.8525576857906798</c:v>
                </c:pt>
                <c:pt idx="290">
                  <c:v>-2.69470175969193</c:v>
                </c:pt>
                <c:pt idx="291">
                  <c:v>3.7314743119843699</c:v>
                </c:pt>
                <c:pt idx="292">
                  <c:v>3.1906060366111602</c:v>
                </c:pt>
                <c:pt idx="293">
                  <c:v>-2.4336080252974699</c:v>
                </c:pt>
                <c:pt idx="294">
                  <c:v>4.3379337627465899</c:v>
                </c:pt>
                <c:pt idx="295">
                  <c:v>2.7533291283738901</c:v>
                </c:pt>
                <c:pt idx="296">
                  <c:v>-3.1968764726674701</c:v>
                </c:pt>
                <c:pt idx="297">
                  <c:v>-1.9901126237362401</c:v>
                </c:pt>
                <c:pt idx="298">
                  <c:v>3.5795361041353799</c:v>
                </c:pt>
                <c:pt idx="299">
                  <c:v>2.1819493148264</c:v>
                </c:pt>
                <c:pt idx="300">
                  <c:v>2.6341546389727299</c:v>
                </c:pt>
                <c:pt idx="301">
                  <c:v>1.92087670611842</c:v>
                </c:pt>
                <c:pt idx="302">
                  <c:v>0.73108951879806505</c:v>
                </c:pt>
                <c:pt idx="303">
                  <c:v>2.1632533733362398</c:v>
                </c:pt>
                <c:pt idx="304">
                  <c:v>1.65577750107999</c:v>
                </c:pt>
                <c:pt idx="305">
                  <c:v>-3.3295536068242302</c:v>
                </c:pt>
                <c:pt idx="306">
                  <c:v>2.1497114591042599</c:v>
                </c:pt>
                <c:pt idx="307">
                  <c:v>2.1673970335774801</c:v>
                </c:pt>
                <c:pt idx="308">
                  <c:v>-2.7484868377418499</c:v>
                </c:pt>
                <c:pt idx="309">
                  <c:v>-1.1236945059699499</c:v>
                </c:pt>
                <c:pt idx="310">
                  <c:v>1.00804146146499</c:v>
                </c:pt>
                <c:pt idx="311">
                  <c:v>1.19002259510402</c:v>
                </c:pt>
                <c:pt idx="312">
                  <c:v>1.42126452983073</c:v>
                </c:pt>
                <c:pt idx="313">
                  <c:v>1.20713441458088</c:v>
                </c:pt>
                <c:pt idx="314">
                  <c:v>5.1152758828940401</c:v>
                </c:pt>
                <c:pt idx="315">
                  <c:v>1.71125052440196</c:v>
                </c:pt>
                <c:pt idx="316">
                  <c:v>1.5988497932753001</c:v>
                </c:pt>
                <c:pt idx="317">
                  <c:v>-2.2763043117972299</c:v>
                </c:pt>
                <c:pt idx="318">
                  <c:v>0.99401150255706205</c:v>
                </c:pt>
                <c:pt idx="319">
                  <c:v>-1.2302577049066199</c:v>
                </c:pt>
                <c:pt idx="320">
                  <c:v>-1.5844601758938399</c:v>
                </c:pt>
                <c:pt idx="321">
                  <c:v>-1.4185717424597899</c:v>
                </c:pt>
                <c:pt idx="322">
                  <c:v>3.0875846882832998</c:v>
                </c:pt>
                <c:pt idx="323">
                  <c:v>-1.21730949525904</c:v>
                </c:pt>
                <c:pt idx="324">
                  <c:v>1.6202618232120301</c:v>
                </c:pt>
                <c:pt idx="325">
                  <c:v>1.4939217739817601</c:v>
                </c:pt>
                <c:pt idx="326">
                  <c:v>0.95708440400652905</c:v>
                </c:pt>
                <c:pt idx="327">
                  <c:v>1.1667597962760901</c:v>
                </c:pt>
                <c:pt idx="328">
                  <c:v>0.859135051482529</c:v>
                </c:pt>
                <c:pt idx="329">
                  <c:v>2.4629246766888802</c:v>
                </c:pt>
                <c:pt idx="330">
                  <c:v>-2.25509565912244</c:v>
                </c:pt>
                <c:pt idx="331">
                  <c:v>-2.4874847797289701</c:v>
                </c:pt>
                <c:pt idx="332">
                  <c:v>3.7637782794542298</c:v>
                </c:pt>
                <c:pt idx="333">
                  <c:v>1.41438918543345</c:v>
                </c:pt>
                <c:pt idx="334">
                  <c:v>-2.2931664722105398</c:v>
                </c:pt>
                <c:pt idx="335">
                  <c:v>4.2465325140224897</c:v>
                </c:pt>
                <c:pt idx="336">
                  <c:v>-1.45385391700747</c:v>
                </c:pt>
                <c:pt idx="337">
                  <c:v>2.7281617059052299</c:v>
                </c:pt>
                <c:pt idx="338">
                  <c:v>3.7808868385457002</c:v>
                </c:pt>
                <c:pt idx="339">
                  <c:v>-2.7714065839850601</c:v>
                </c:pt>
                <c:pt idx="340">
                  <c:v>-4.1395016233780497</c:v>
                </c:pt>
                <c:pt idx="341">
                  <c:v>1.9113075604085299</c:v>
                </c:pt>
                <c:pt idx="342">
                  <c:v>3.51048601949867</c:v>
                </c:pt>
                <c:pt idx="343">
                  <c:v>3.64822523177485</c:v>
                </c:pt>
                <c:pt idx="344">
                  <c:v>-2.0557049117922799</c:v>
                </c:pt>
                <c:pt idx="345">
                  <c:v>3.2719954339550101</c:v>
                </c:pt>
                <c:pt idx="346">
                  <c:v>4.7041464093109404</c:v>
                </c:pt>
                <c:pt idx="347">
                  <c:v>1.5310603237034801</c:v>
                </c:pt>
                <c:pt idx="348">
                  <c:v>2.69530821113973</c:v>
                </c:pt>
                <c:pt idx="349">
                  <c:v>-2.3569465442395301</c:v>
                </c:pt>
                <c:pt idx="350">
                  <c:v>-0.93978308498301499</c:v>
                </c:pt>
                <c:pt idx="351">
                  <c:v>3.6852009733247302</c:v>
                </c:pt>
                <c:pt idx="352">
                  <c:v>-1.59966457898178</c:v>
                </c:pt>
                <c:pt idx="353">
                  <c:v>-0.81827876514179798</c:v>
                </c:pt>
                <c:pt idx="354">
                  <c:v>-2.0342203621764998</c:v>
                </c:pt>
                <c:pt idx="355">
                  <c:v>-2.7366041209897598</c:v>
                </c:pt>
                <c:pt idx="356">
                  <c:v>-1.9983257791401099</c:v>
                </c:pt>
                <c:pt idx="357">
                  <c:v>1.7830465063385299</c:v>
                </c:pt>
                <c:pt idx="358">
                  <c:v>2.5440287796144201</c:v>
                </c:pt>
                <c:pt idx="359">
                  <c:v>-3.1063806660928499</c:v>
                </c:pt>
                <c:pt idx="360">
                  <c:v>1.08616382436559</c:v>
                </c:pt>
                <c:pt idx="361">
                  <c:v>-2.06704341873558</c:v>
                </c:pt>
                <c:pt idx="362">
                  <c:v>2.35722644700517</c:v>
                </c:pt>
                <c:pt idx="363">
                  <c:v>-4.1918903038603696</c:v>
                </c:pt>
                <c:pt idx="364">
                  <c:v>1.44702001327906</c:v>
                </c:pt>
                <c:pt idx="365">
                  <c:v>1.7457971792806199</c:v>
                </c:pt>
                <c:pt idx="366">
                  <c:v>-2.30166988677985</c:v>
                </c:pt>
                <c:pt idx="367">
                  <c:v>1.0613269960704901</c:v>
                </c:pt>
                <c:pt idx="368">
                  <c:v>2.4339987663337599</c:v>
                </c:pt>
                <c:pt idx="369">
                  <c:v>1.22275634720673</c:v>
                </c:pt>
                <c:pt idx="370">
                  <c:v>-2.57404119597529</c:v>
                </c:pt>
                <c:pt idx="371">
                  <c:v>2.5213716539622202</c:v>
                </c:pt>
                <c:pt idx="372">
                  <c:v>1.9156423778265901</c:v>
                </c:pt>
                <c:pt idx="373">
                  <c:v>1.3388395736241201</c:v>
                </c:pt>
                <c:pt idx="374">
                  <c:v>2.0908441118982801</c:v>
                </c:pt>
                <c:pt idx="375">
                  <c:v>-3.7456816718617199</c:v>
                </c:pt>
                <c:pt idx="376">
                  <c:v>-1.41979011069715</c:v>
                </c:pt>
                <c:pt idx="377">
                  <c:v>1.2252265634942501</c:v>
                </c:pt>
                <c:pt idx="378">
                  <c:v>1.6195441785979099</c:v>
                </c:pt>
                <c:pt idx="379">
                  <c:v>-2.76051930017459</c:v>
                </c:pt>
                <c:pt idx="380">
                  <c:v>-0.88937036905404798</c:v>
                </c:pt>
                <c:pt idx="381">
                  <c:v>1.9676828530654</c:v>
                </c:pt>
                <c:pt idx="382">
                  <c:v>5.4957054714764304</c:v>
                </c:pt>
                <c:pt idx="383">
                  <c:v>1.36145591383</c:v>
                </c:pt>
                <c:pt idx="384">
                  <c:v>-0.89896619118249799</c:v>
                </c:pt>
                <c:pt idx="385">
                  <c:v>1.4228829268123599</c:v>
                </c:pt>
                <c:pt idx="386">
                  <c:v>3.3082828423742701</c:v>
                </c:pt>
                <c:pt idx="387">
                  <c:v>-0.82345504645951295</c:v>
                </c:pt>
                <c:pt idx="388">
                  <c:v>-1.57643495103889</c:v>
                </c:pt>
                <c:pt idx="389">
                  <c:v>-1.08082863749143</c:v>
                </c:pt>
                <c:pt idx="390">
                  <c:v>1.17084362430811</c:v>
                </c:pt>
                <c:pt idx="391">
                  <c:v>-1.0599858394083199</c:v>
                </c:pt>
                <c:pt idx="392">
                  <c:v>-1.2435351166703299</c:v>
                </c:pt>
                <c:pt idx="393">
                  <c:v>1.0434896344274101</c:v>
                </c:pt>
                <c:pt idx="394">
                  <c:v>1.16260905075999</c:v>
                </c:pt>
                <c:pt idx="395">
                  <c:v>0.64116530202923405</c:v>
                </c:pt>
                <c:pt idx="396">
                  <c:v>2.1328303824890402</c:v>
                </c:pt>
                <c:pt idx="397">
                  <c:v>-5.0478169676455504</c:v>
                </c:pt>
                <c:pt idx="398">
                  <c:v>1.5642042097744699</c:v>
                </c:pt>
                <c:pt idx="399">
                  <c:v>1.3888893410095899</c:v>
                </c:pt>
                <c:pt idx="400">
                  <c:v>-2.7219103745292701</c:v>
                </c:pt>
                <c:pt idx="401">
                  <c:v>1.0173625917712701</c:v>
                </c:pt>
                <c:pt idx="402">
                  <c:v>3.7580635407315199</c:v>
                </c:pt>
                <c:pt idx="403">
                  <c:v>1.90772136637436</c:v>
                </c:pt>
                <c:pt idx="404">
                  <c:v>2.7866097635090998</c:v>
                </c:pt>
                <c:pt idx="405">
                  <c:v>-3.5862871812271302</c:v>
                </c:pt>
                <c:pt idx="406">
                  <c:v>2.38498688739659</c:v>
                </c:pt>
                <c:pt idx="407">
                  <c:v>2.7170034292929</c:v>
                </c:pt>
                <c:pt idx="408">
                  <c:v>2.6408889751186599</c:v>
                </c:pt>
                <c:pt idx="409">
                  <c:v>-2.0379891060786899</c:v>
                </c:pt>
                <c:pt idx="410">
                  <c:v>4.2866906228398003</c:v>
                </c:pt>
                <c:pt idx="411">
                  <c:v>2.4876478094947498</c:v>
                </c:pt>
                <c:pt idx="412">
                  <c:v>2.9839674050677099</c:v>
                </c:pt>
                <c:pt idx="413">
                  <c:v>-0.72723790220237206</c:v>
                </c:pt>
                <c:pt idx="414">
                  <c:v>-3.3131017754619001</c:v>
                </c:pt>
                <c:pt idx="415">
                  <c:v>-1.53195468057971</c:v>
                </c:pt>
                <c:pt idx="416">
                  <c:v>-1.12383732315513</c:v>
                </c:pt>
                <c:pt idx="417">
                  <c:v>-0.97155775161930902</c:v>
                </c:pt>
                <c:pt idx="418">
                  <c:v>-1.9805025907317</c:v>
                </c:pt>
                <c:pt idx="419">
                  <c:v>1.6698189616216801</c:v>
                </c:pt>
                <c:pt idx="420">
                  <c:v>1.9524362044913699</c:v>
                </c:pt>
                <c:pt idx="421">
                  <c:v>1.0455549469650001</c:v>
                </c:pt>
                <c:pt idx="422">
                  <c:v>2.7308522895367799</c:v>
                </c:pt>
                <c:pt idx="423">
                  <c:v>-0.81566612660496995</c:v>
                </c:pt>
                <c:pt idx="424">
                  <c:v>2.46084320858197</c:v>
                </c:pt>
                <c:pt idx="425">
                  <c:v>1.2955275234377199</c:v>
                </c:pt>
                <c:pt idx="426">
                  <c:v>-2.2490174285231599</c:v>
                </c:pt>
                <c:pt idx="427">
                  <c:v>-1.42543609525064</c:v>
                </c:pt>
                <c:pt idx="428">
                  <c:v>-2.25059337212031</c:v>
                </c:pt>
                <c:pt idx="429">
                  <c:v>1.43298091929254</c:v>
                </c:pt>
                <c:pt idx="430">
                  <c:v>1.14245911231458</c:v>
                </c:pt>
                <c:pt idx="431">
                  <c:v>1.8644254893638399</c:v>
                </c:pt>
                <c:pt idx="432">
                  <c:v>2.99840694731843</c:v>
                </c:pt>
                <c:pt idx="433">
                  <c:v>1.2007694440707899</c:v>
                </c:pt>
                <c:pt idx="434">
                  <c:v>1.6361776371596699</c:v>
                </c:pt>
                <c:pt idx="435">
                  <c:v>-0.981224944324118</c:v>
                </c:pt>
                <c:pt idx="436">
                  <c:v>-0.96029754969869396</c:v>
                </c:pt>
                <c:pt idx="437">
                  <c:v>3.5553511590806002</c:v>
                </c:pt>
                <c:pt idx="438">
                  <c:v>-2.0925999576662799</c:v>
                </c:pt>
                <c:pt idx="439">
                  <c:v>-1.7669792529600401</c:v>
                </c:pt>
                <c:pt idx="440">
                  <c:v>-1.6066807094898199</c:v>
                </c:pt>
                <c:pt idx="441">
                  <c:v>1.4987912957470699</c:v>
                </c:pt>
                <c:pt idx="442">
                  <c:v>0.92854258128885803</c:v>
                </c:pt>
                <c:pt idx="443">
                  <c:v>-1.1814721436553099</c:v>
                </c:pt>
                <c:pt idx="444">
                  <c:v>1.075377198248</c:v>
                </c:pt>
                <c:pt idx="445">
                  <c:v>-1.0026603582985101</c:v>
                </c:pt>
                <c:pt idx="446">
                  <c:v>-3.1802945359519699</c:v>
                </c:pt>
                <c:pt idx="447">
                  <c:v>-4.0975925098601698</c:v>
                </c:pt>
                <c:pt idx="448">
                  <c:v>-2.0114345652655001</c:v>
                </c:pt>
                <c:pt idx="449">
                  <c:v>1.57110381341794</c:v>
                </c:pt>
                <c:pt idx="450">
                  <c:v>-0.81053753843766496</c:v>
                </c:pt>
                <c:pt idx="451">
                  <c:v>-3.7836457878443901</c:v>
                </c:pt>
                <c:pt idx="452">
                  <c:v>1.4057392006173799</c:v>
                </c:pt>
                <c:pt idx="453">
                  <c:v>2.79179639676265</c:v>
                </c:pt>
                <c:pt idx="454">
                  <c:v>1.65134920169165</c:v>
                </c:pt>
                <c:pt idx="455">
                  <c:v>1.3221493971238101</c:v>
                </c:pt>
                <c:pt idx="456">
                  <c:v>1.76332257785737</c:v>
                </c:pt>
                <c:pt idx="457">
                  <c:v>0.56159037795057598</c:v>
                </c:pt>
                <c:pt idx="458">
                  <c:v>3.0553477850061199</c:v>
                </c:pt>
                <c:pt idx="459">
                  <c:v>1.5153824289197599</c:v>
                </c:pt>
                <c:pt idx="460">
                  <c:v>-2.80366559405046</c:v>
                </c:pt>
                <c:pt idx="461">
                  <c:v>1.7045309664972701</c:v>
                </c:pt>
                <c:pt idx="462">
                  <c:v>1.4309633614500099</c:v>
                </c:pt>
                <c:pt idx="463">
                  <c:v>2.26034139650368</c:v>
                </c:pt>
                <c:pt idx="464">
                  <c:v>-1.8357045031588599</c:v>
                </c:pt>
                <c:pt idx="465">
                  <c:v>3.7084730061853399</c:v>
                </c:pt>
                <c:pt idx="466">
                  <c:v>-2.5827253765509202</c:v>
                </c:pt>
                <c:pt idx="467">
                  <c:v>-1.71398537373072</c:v>
                </c:pt>
                <c:pt idx="468">
                  <c:v>-2.4678080522152301</c:v>
                </c:pt>
                <c:pt idx="469">
                  <c:v>1.08530023910552</c:v>
                </c:pt>
                <c:pt idx="470">
                  <c:v>-0.77688710728536103</c:v>
                </c:pt>
                <c:pt idx="471">
                  <c:v>3.90035356787318</c:v>
                </c:pt>
                <c:pt idx="472">
                  <c:v>-1.5703455404786599</c:v>
                </c:pt>
                <c:pt idx="473">
                  <c:v>0.89468752030597598</c:v>
                </c:pt>
                <c:pt idx="474">
                  <c:v>1.0542293942647301</c:v>
                </c:pt>
                <c:pt idx="475">
                  <c:v>-4.0021130033224299</c:v>
                </c:pt>
                <c:pt idx="476">
                  <c:v>-1.1474814036015299</c:v>
                </c:pt>
                <c:pt idx="477">
                  <c:v>-1.74665915885029</c:v>
                </c:pt>
                <c:pt idx="478">
                  <c:v>0.70950710256224803</c:v>
                </c:pt>
                <c:pt idx="479">
                  <c:v>1.8658543193802799</c:v>
                </c:pt>
                <c:pt idx="480">
                  <c:v>0.99169093053111501</c:v>
                </c:pt>
                <c:pt idx="481">
                  <c:v>1.85704866016397</c:v>
                </c:pt>
                <c:pt idx="482">
                  <c:v>-0.47408344257538798</c:v>
                </c:pt>
                <c:pt idx="483">
                  <c:v>1.6076992818446401</c:v>
                </c:pt>
                <c:pt idx="484">
                  <c:v>3.17239779076951</c:v>
                </c:pt>
                <c:pt idx="485">
                  <c:v>-1.1583163584917799</c:v>
                </c:pt>
                <c:pt idx="486">
                  <c:v>1.78779139966675</c:v>
                </c:pt>
                <c:pt idx="487">
                  <c:v>3.5822317758658002</c:v>
                </c:pt>
                <c:pt idx="488">
                  <c:v>-1.08639067116468</c:v>
                </c:pt>
                <c:pt idx="489">
                  <c:v>2.2195101716275798</c:v>
                </c:pt>
                <c:pt idx="490">
                  <c:v>2.43274681812089</c:v>
                </c:pt>
                <c:pt idx="491">
                  <c:v>-0.60546301293937199</c:v>
                </c:pt>
                <c:pt idx="492">
                  <c:v>-1.9479827664968701</c:v>
                </c:pt>
                <c:pt idx="493">
                  <c:v>0.70127562447708702</c:v>
                </c:pt>
                <c:pt idx="494">
                  <c:v>2.39784725101324</c:v>
                </c:pt>
                <c:pt idx="495">
                  <c:v>-0.90184535530744903</c:v>
                </c:pt>
                <c:pt idx="496">
                  <c:v>3.5627085682403701</c:v>
                </c:pt>
                <c:pt idx="497">
                  <c:v>0.87369786212467604</c:v>
                </c:pt>
                <c:pt idx="498">
                  <c:v>0.86603745649270303</c:v>
                </c:pt>
                <c:pt idx="499">
                  <c:v>2.4236319300803801</c:v>
                </c:pt>
                <c:pt idx="500">
                  <c:v>-2.2380663735122801</c:v>
                </c:pt>
                <c:pt idx="501">
                  <c:v>-2.6145882208205502</c:v>
                </c:pt>
                <c:pt idx="502">
                  <c:v>-2.4189026451442599</c:v>
                </c:pt>
                <c:pt idx="503">
                  <c:v>0.94107920047032001</c:v>
                </c:pt>
                <c:pt idx="504">
                  <c:v>-0.76155167363957099</c:v>
                </c:pt>
                <c:pt idx="505">
                  <c:v>1.3846375763408301</c:v>
                </c:pt>
                <c:pt idx="506">
                  <c:v>-1.4662876401823299</c:v>
                </c:pt>
                <c:pt idx="507">
                  <c:v>2.0346024577564501</c:v>
                </c:pt>
                <c:pt idx="508">
                  <c:v>-1.59825193916673</c:v>
                </c:pt>
                <c:pt idx="509">
                  <c:v>2.5446620696464102</c:v>
                </c:pt>
                <c:pt idx="510">
                  <c:v>-2.9664635154892798</c:v>
                </c:pt>
                <c:pt idx="511">
                  <c:v>2.6533230764494702</c:v>
                </c:pt>
                <c:pt idx="512">
                  <c:v>-2.5063008155608402</c:v>
                </c:pt>
                <c:pt idx="513">
                  <c:v>-3.8391560222736598</c:v>
                </c:pt>
                <c:pt idx="514">
                  <c:v>1.68684873730145</c:v>
                </c:pt>
                <c:pt idx="515">
                  <c:v>2.2505837847000598</c:v>
                </c:pt>
                <c:pt idx="516">
                  <c:v>-1.7850932119884999</c:v>
                </c:pt>
                <c:pt idx="517">
                  <c:v>2.3027220188492001</c:v>
                </c:pt>
                <c:pt idx="518">
                  <c:v>-2.2527678619170599</c:v>
                </c:pt>
                <c:pt idx="519">
                  <c:v>3.6314610950383699</c:v>
                </c:pt>
                <c:pt idx="520">
                  <c:v>1.2407176681465499</c:v>
                </c:pt>
                <c:pt idx="521">
                  <c:v>1.27123274576093</c:v>
                </c:pt>
                <c:pt idx="522">
                  <c:v>1.47059754863473</c:v>
                </c:pt>
                <c:pt idx="523">
                  <c:v>2.5698198708097499</c:v>
                </c:pt>
                <c:pt idx="524">
                  <c:v>-1.7085090014970801</c:v>
                </c:pt>
                <c:pt idx="525">
                  <c:v>-1.02350577719138</c:v>
                </c:pt>
                <c:pt idx="526">
                  <c:v>0.58238870806877996</c:v>
                </c:pt>
                <c:pt idx="527">
                  <c:v>-2.1957670611360198</c:v>
                </c:pt>
                <c:pt idx="528">
                  <c:v>-1.2784641800971099</c:v>
                </c:pt>
                <c:pt idx="529">
                  <c:v>2.02232960891941</c:v>
                </c:pt>
                <c:pt idx="530">
                  <c:v>1.87872127699464</c:v>
                </c:pt>
                <c:pt idx="531">
                  <c:v>0.99665596877742602</c:v>
                </c:pt>
                <c:pt idx="532">
                  <c:v>1.18504444460467</c:v>
                </c:pt>
                <c:pt idx="533">
                  <c:v>3.1883348817744199</c:v>
                </c:pt>
                <c:pt idx="534">
                  <c:v>0.844373434200415</c:v>
                </c:pt>
                <c:pt idx="535">
                  <c:v>2.6940973296005701</c:v>
                </c:pt>
                <c:pt idx="536">
                  <c:v>-3.1559874581215199</c:v>
                </c:pt>
                <c:pt idx="537">
                  <c:v>1.4715188782339801</c:v>
                </c:pt>
                <c:pt idx="538">
                  <c:v>3.62371011181681</c:v>
                </c:pt>
                <c:pt idx="539">
                  <c:v>-0.89211965660565495</c:v>
                </c:pt>
                <c:pt idx="540">
                  <c:v>-4.1851098116638399</c:v>
                </c:pt>
                <c:pt idx="541">
                  <c:v>2.22041383732661</c:v>
                </c:pt>
                <c:pt idx="542">
                  <c:v>1.28899549938014</c:v>
                </c:pt>
                <c:pt idx="543">
                  <c:v>-2.5769022928314702</c:v>
                </c:pt>
                <c:pt idx="544">
                  <c:v>1.6052878309232499</c:v>
                </c:pt>
                <c:pt idx="545">
                  <c:v>-2.8150694070715101</c:v>
                </c:pt>
                <c:pt idx="546">
                  <c:v>1.2415609610739899</c:v>
                </c:pt>
                <c:pt idx="547">
                  <c:v>0.34079934585904498</c:v>
                </c:pt>
                <c:pt idx="548">
                  <c:v>-2.6446362099549798</c:v>
                </c:pt>
                <c:pt idx="549">
                  <c:v>2.73499952804127</c:v>
                </c:pt>
                <c:pt idx="550">
                  <c:v>1.4719693925447599</c:v>
                </c:pt>
                <c:pt idx="551">
                  <c:v>2.4099483792633301</c:v>
                </c:pt>
                <c:pt idx="552">
                  <c:v>1.8946601365607101</c:v>
                </c:pt>
                <c:pt idx="553">
                  <c:v>1.0552377652090299</c:v>
                </c:pt>
                <c:pt idx="554">
                  <c:v>-1.6358623501121801</c:v>
                </c:pt>
                <c:pt idx="555">
                  <c:v>1.0038731848750699</c:v>
                </c:pt>
                <c:pt idx="556">
                  <c:v>-3.3579367103276301</c:v>
                </c:pt>
                <c:pt idx="557">
                  <c:v>2.6186760130657198</c:v>
                </c:pt>
                <c:pt idx="558">
                  <c:v>2.6287688363069002</c:v>
                </c:pt>
                <c:pt idx="559">
                  <c:v>1.37636760419911</c:v>
                </c:pt>
                <c:pt idx="560">
                  <c:v>1.2060000031993201</c:v>
                </c:pt>
                <c:pt idx="561">
                  <c:v>-1.63647601852775</c:v>
                </c:pt>
                <c:pt idx="562">
                  <c:v>-3.03405441156906</c:v>
                </c:pt>
                <c:pt idx="563">
                  <c:v>-3.0383056302177298</c:v>
                </c:pt>
                <c:pt idx="564">
                  <c:v>-2.4307775820442199</c:v>
                </c:pt>
                <c:pt idx="565">
                  <c:v>-3.33180788804161</c:v>
                </c:pt>
                <c:pt idx="566">
                  <c:v>2.3668509804626598</c:v>
                </c:pt>
                <c:pt idx="567">
                  <c:v>1.47531495153995</c:v>
                </c:pt>
                <c:pt idx="568">
                  <c:v>-1.3781685606957601</c:v>
                </c:pt>
                <c:pt idx="569">
                  <c:v>2.1401013653667902</c:v>
                </c:pt>
                <c:pt idx="570">
                  <c:v>-0.842761107759186</c:v>
                </c:pt>
                <c:pt idx="571">
                  <c:v>1.9995795009141899</c:v>
                </c:pt>
                <c:pt idx="572">
                  <c:v>3.07406477160063</c:v>
                </c:pt>
                <c:pt idx="573">
                  <c:v>1.1892386618420501</c:v>
                </c:pt>
                <c:pt idx="574">
                  <c:v>2.5307361860467301</c:v>
                </c:pt>
                <c:pt idx="575">
                  <c:v>3.4723663273257399</c:v>
                </c:pt>
                <c:pt idx="576">
                  <c:v>0.65501396831565695</c:v>
                </c:pt>
                <c:pt idx="577">
                  <c:v>1.8813851242089801</c:v>
                </c:pt>
                <c:pt idx="578">
                  <c:v>1.7352070586852599</c:v>
                </c:pt>
                <c:pt idx="579">
                  <c:v>-2.73108474726516</c:v>
                </c:pt>
                <c:pt idx="580">
                  <c:v>2.1608471098609798</c:v>
                </c:pt>
                <c:pt idx="581">
                  <c:v>2.3814428928836402</c:v>
                </c:pt>
                <c:pt idx="582">
                  <c:v>0.707108269508675</c:v>
                </c:pt>
                <c:pt idx="583">
                  <c:v>-1.5980816934719999</c:v>
                </c:pt>
                <c:pt idx="584">
                  <c:v>-1.4354470335781899</c:v>
                </c:pt>
                <c:pt idx="585">
                  <c:v>1.0997879314851899</c:v>
                </c:pt>
                <c:pt idx="586">
                  <c:v>2.2574990010863298</c:v>
                </c:pt>
                <c:pt idx="587">
                  <c:v>-1.56152812741518</c:v>
                </c:pt>
                <c:pt idx="588">
                  <c:v>1.9084731179299299</c:v>
                </c:pt>
                <c:pt idx="589">
                  <c:v>1.15142518378063</c:v>
                </c:pt>
                <c:pt idx="590">
                  <c:v>3.1535737142842701</c:v>
                </c:pt>
                <c:pt idx="591">
                  <c:v>-1.0317770737029801</c:v>
                </c:pt>
                <c:pt idx="592">
                  <c:v>1.9013971082027601</c:v>
                </c:pt>
                <c:pt idx="593">
                  <c:v>1.8153194706781599</c:v>
                </c:pt>
                <c:pt idx="594">
                  <c:v>-1.0396965470196999</c:v>
                </c:pt>
                <c:pt idx="595">
                  <c:v>-2.83546891493061</c:v>
                </c:pt>
                <c:pt idx="596">
                  <c:v>0.92912449872640701</c:v>
                </c:pt>
                <c:pt idx="597">
                  <c:v>1.0783383705279099</c:v>
                </c:pt>
                <c:pt idx="598">
                  <c:v>-3.34830840778918</c:v>
                </c:pt>
                <c:pt idx="599">
                  <c:v>1.36657309403036</c:v>
                </c:pt>
                <c:pt idx="600">
                  <c:v>4.7400450579659896</c:v>
                </c:pt>
                <c:pt idx="601">
                  <c:v>2.0017450268795001</c:v>
                </c:pt>
                <c:pt idx="602">
                  <c:v>1.73048365074594</c:v>
                </c:pt>
                <c:pt idx="603">
                  <c:v>1.77807484125388</c:v>
                </c:pt>
                <c:pt idx="604">
                  <c:v>1.90541845031198</c:v>
                </c:pt>
                <c:pt idx="605">
                  <c:v>-3.0163783074317498</c:v>
                </c:pt>
                <c:pt idx="606">
                  <c:v>-0.70529539649417705</c:v>
                </c:pt>
                <c:pt idx="607">
                  <c:v>1.2090429336471</c:v>
                </c:pt>
                <c:pt idx="608">
                  <c:v>1.84135121789357</c:v>
                </c:pt>
                <c:pt idx="609">
                  <c:v>1.55188210941071</c:v>
                </c:pt>
                <c:pt idx="610">
                  <c:v>4.2989683175384101</c:v>
                </c:pt>
                <c:pt idx="611">
                  <c:v>2.8153235503320699</c:v>
                </c:pt>
                <c:pt idx="612">
                  <c:v>-1.0085397455446199</c:v>
                </c:pt>
                <c:pt idx="613">
                  <c:v>0.95825036467484803</c:v>
                </c:pt>
                <c:pt idx="614">
                  <c:v>1.1947240066881499</c:v>
                </c:pt>
                <c:pt idx="615">
                  <c:v>-1.90289018170796</c:v>
                </c:pt>
                <c:pt idx="616">
                  <c:v>1.8071963894640899</c:v>
                </c:pt>
                <c:pt idx="617">
                  <c:v>-0.59588575851377801</c:v>
                </c:pt>
                <c:pt idx="618">
                  <c:v>1.75879397996621</c:v>
                </c:pt>
                <c:pt idx="619">
                  <c:v>3.9156312124133201</c:v>
                </c:pt>
                <c:pt idx="620">
                  <c:v>1.25917305983768</c:v>
                </c:pt>
                <c:pt idx="621">
                  <c:v>0.95992000394718702</c:v>
                </c:pt>
                <c:pt idx="622">
                  <c:v>1.2222702106830501</c:v>
                </c:pt>
                <c:pt idx="623">
                  <c:v>0.96023730681298702</c:v>
                </c:pt>
                <c:pt idx="624">
                  <c:v>0.66680870396550296</c:v>
                </c:pt>
                <c:pt idx="625">
                  <c:v>-3.7289056001078298</c:v>
                </c:pt>
                <c:pt idx="626">
                  <c:v>1.9046941772872801</c:v>
                </c:pt>
                <c:pt idx="627">
                  <c:v>1.3954887256421</c:v>
                </c:pt>
                <c:pt idx="628">
                  <c:v>4.5678242757899499</c:v>
                </c:pt>
                <c:pt idx="629">
                  <c:v>-2.70275513504372</c:v>
                </c:pt>
                <c:pt idx="630">
                  <c:v>3.0062448291450101</c:v>
                </c:pt>
                <c:pt idx="631">
                  <c:v>-1.5863026897957999</c:v>
                </c:pt>
                <c:pt idx="632">
                  <c:v>3.2425838376503799</c:v>
                </c:pt>
                <c:pt idx="633">
                  <c:v>0.74041990190550999</c:v>
                </c:pt>
                <c:pt idx="634">
                  <c:v>2.6425238645244602</c:v>
                </c:pt>
                <c:pt idx="635">
                  <c:v>2.18988251982198</c:v>
                </c:pt>
                <c:pt idx="636">
                  <c:v>1.4060369453894901</c:v>
                </c:pt>
                <c:pt idx="637">
                  <c:v>-1.3218614115810801</c:v>
                </c:pt>
                <c:pt idx="638">
                  <c:v>2.02414145403865</c:v>
                </c:pt>
                <c:pt idx="639">
                  <c:v>3.14032337900148</c:v>
                </c:pt>
                <c:pt idx="640">
                  <c:v>4.1390673711631401</c:v>
                </c:pt>
                <c:pt idx="641">
                  <c:v>-3.1555973022646602</c:v>
                </c:pt>
                <c:pt idx="642">
                  <c:v>-0.96855172281882596</c:v>
                </c:pt>
                <c:pt idx="643">
                  <c:v>0.82381250618853596</c:v>
                </c:pt>
                <c:pt idx="644">
                  <c:v>3.4139880504784998</c:v>
                </c:pt>
                <c:pt idx="645">
                  <c:v>0.69777518884118905</c:v>
                </c:pt>
                <c:pt idx="646">
                  <c:v>3.9967910618109399</c:v>
                </c:pt>
                <c:pt idx="647">
                  <c:v>1.79122692703456</c:v>
                </c:pt>
                <c:pt idx="648">
                  <c:v>-1.3308107668039999</c:v>
                </c:pt>
                <c:pt idx="649">
                  <c:v>1.0209284048787901</c:v>
                </c:pt>
                <c:pt idx="650">
                  <c:v>-1.8044517882045501</c:v>
                </c:pt>
                <c:pt idx="651">
                  <c:v>1.1562020059340401</c:v>
                </c:pt>
                <c:pt idx="652">
                  <c:v>0.87895682752967796</c:v>
                </c:pt>
                <c:pt idx="653">
                  <c:v>1.5429680979440601</c:v>
                </c:pt>
                <c:pt idx="654">
                  <c:v>0.83036549401901305</c:v>
                </c:pt>
                <c:pt idx="655">
                  <c:v>2.98923222223371</c:v>
                </c:pt>
                <c:pt idx="656">
                  <c:v>-2.4236012053362401</c:v>
                </c:pt>
                <c:pt idx="657">
                  <c:v>1.6494050208981399</c:v>
                </c:pt>
                <c:pt idx="658">
                  <c:v>0.74338684283940504</c:v>
                </c:pt>
                <c:pt idx="659">
                  <c:v>1.33974549420327</c:v>
                </c:pt>
                <c:pt idx="660">
                  <c:v>1.0708873213588199</c:v>
                </c:pt>
                <c:pt idx="661">
                  <c:v>2.6873237299666299</c:v>
                </c:pt>
                <c:pt idx="662">
                  <c:v>-1.8879689281185099</c:v>
                </c:pt>
                <c:pt idx="663">
                  <c:v>1.1857578506561901</c:v>
                </c:pt>
                <c:pt idx="664">
                  <c:v>-1.3120910803241099</c:v>
                </c:pt>
                <c:pt idx="665">
                  <c:v>-0.67250969538380301</c:v>
                </c:pt>
                <c:pt idx="666">
                  <c:v>3.13786918080684</c:v>
                </c:pt>
                <c:pt idx="667">
                  <c:v>1.0678646355852</c:v>
                </c:pt>
                <c:pt idx="668">
                  <c:v>-1.8755923179884699</c:v>
                </c:pt>
                <c:pt idx="669">
                  <c:v>1.0725414747430799</c:v>
                </c:pt>
                <c:pt idx="670">
                  <c:v>-1.12118456511315</c:v>
                </c:pt>
                <c:pt idx="671">
                  <c:v>-3.1331144021578101</c:v>
                </c:pt>
                <c:pt idx="672">
                  <c:v>1.32510959702688</c:v>
                </c:pt>
                <c:pt idx="673">
                  <c:v>1.8299842950254599</c:v>
                </c:pt>
                <c:pt idx="674">
                  <c:v>-1.0440525172953099</c:v>
                </c:pt>
                <c:pt idx="675">
                  <c:v>1.49324755816112</c:v>
                </c:pt>
                <c:pt idx="676">
                  <c:v>2.2460436153301999</c:v>
                </c:pt>
                <c:pt idx="677">
                  <c:v>1.13209239268689</c:v>
                </c:pt>
                <c:pt idx="678">
                  <c:v>2.39141204377048</c:v>
                </c:pt>
                <c:pt idx="679">
                  <c:v>2.1044888472932701</c:v>
                </c:pt>
                <c:pt idx="680">
                  <c:v>0.88291666378353795</c:v>
                </c:pt>
                <c:pt idx="681">
                  <c:v>-1.14514071761403</c:v>
                </c:pt>
                <c:pt idx="682">
                  <c:v>2.7890051435862699</c:v>
                </c:pt>
                <c:pt idx="683">
                  <c:v>-0.59588307856150402</c:v>
                </c:pt>
                <c:pt idx="684">
                  <c:v>0.50671271124513995</c:v>
                </c:pt>
                <c:pt idx="685">
                  <c:v>2.3660010613873101</c:v>
                </c:pt>
                <c:pt idx="686">
                  <c:v>1.44013236500169</c:v>
                </c:pt>
                <c:pt idx="687">
                  <c:v>2.9749964719574602</c:v>
                </c:pt>
                <c:pt idx="688">
                  <c:v>-1.08441299414418</c:v>
                </c:pt>
                <c:pt idx="689">
                  <c:v>-0.72457900546727305</c:v>
                </c:pt>
                <c:pt idx="690">
                  <c:v>1.7342403407711799</c:v>
                </c:pt>
                <c:pt idx="691">
                  <c:v>-0.86333435858005303</c:v>
                </c:pt>
                <c:pt idx="692">
                  <c:v>1.00033157932567</c:v>
                </c:pt>
                <c:pt idx="693">
                  <c:v>1.0697085551966801</c:v>
                </c:pt>
                <c:pt idx="694">
                  <c:v>1.44930848816918</c:v>
                </c:pt>
                <c:pt idx="695">
                  <c:v>0.891250131255926</c:v>
                </c:pt>
                <c:pt idx="696">
                  <c:v>-0.840193370976829</c:v>
                </c:pt>
                <c:pt idx="697">
                  <c:v>3.9027461489387001</c:v>
                </c:pt>
                <c:pt idx="698">
                  <c:v>0.90088518937403805</c:v>
                </c:pt>
                <c:pt idx="699">
                  <c:v>0.96495887716264295</c:v>
                </c:pt>
                <c:pt idx="700">
                  <c:v>-2.31607931930828</c:v>
                </c:pt>
                <c:pt idx="701">
                  <c:v>0.638093727757997</c:v>
                </c:pt>
                <c:pt idx="702">
                  <c:v>1.0308300165319</c:v>
                </c:pt>
                <c:pt idx="703">
                  <c:v>-1.7785886720724899</c:v>
                </c:pt>
                <c:pt idx="704">
                  <c:v>1.7068697049697299</c:v>
                </c:pt>
                <c:pt idx="705">
                  <c:v>0.82032469406980002</c:v>
                </c:pt>
                <c:pt idx="706">
                  <c:v>0.89758219977527598</c:v>
                </c:pt>
                <c:pt idx="707">
                  <c:v>-2.4990256100689798</c:v>
                </c:pt>
                <c:pt idx="708">
                  <c:v>1.3332364500352301</c:v>
                </c:pt>
                <c:pt idx="709">
                  <c:v>-1.45182463208875</c:v>
                </c:pt>
                <c:pt idx="710">
                  <c:v>-1.6477021995007</c:v>
                </c:pt>
                <c:pt idx="711">
                  <c:v>2.0021758039778401</c:v>
                </c:pt>
                <c:pt idx="712">
                  <c:v>-1.8576364736420801</c:v>
                </c:pt>
                <c:pt idx="713">
                  <c:v>1.52903316871205</c:v>
                </c:pt>
                <c:pt idx="714">
                  <c:v>1.7409723563458801</c:v>
                </c:pt>
                <c:pt idx="715">
                  <c:v>0.53850025773827803</c:v>
                </c:pt>
                <c:pt idx="716">
                  <c:v>0.61864112880509503</c:v>
                </c:pt>
                <c:pt idx="717">
                  <c:v>-1.06633608258961</c:v>
                </c:pt>
                <c:pt idx="718">
                  <c:v>3.2041121174473202</c:v>
                </c:pt>
                <c:pt idx="719">
                  <c:v>1.8327262983535599</c:v>
                </c:pt>
                <c:pt idx="720">
                  <c:v>1.2429102689759799</c:v>
                </c:pt>
                <c:pt idx="721">
                  <c:v>-2.5109441113931101</c:v>
                </c:pt>
                <c:pt idx="722">
                  <c:v>0.77544729113839705</c:v>
                </c:pt>
                <c:pt idx="723">
                  <c:v>0.97432328111809696</c:v>
                </c:pt>
                <c:pt idx="724">
                  <c:v>1.51780351538582</c:v>
                </c:pt>
                <c:pt idx="725">
                  <c:v>2.0979038014611802</c:v>
                </c:pt>
                <c:pt idx="726">
                  <c:v>2.7623024058135601</c:v>
                </c:pt>
                <c:pt idx="727">
                  <c:v>-2.3910529924836599</c:v>
                </c:pt>
                <c:pt idx="728">
                  <c:v>2.3128811333964001</c:v>
                </c:pt>
                <c:pt idx="729">
                  <c:v>-0.60984510375536005</c:v>
                </c:pt>
                <c:pt idx="730">
                  <c:v>2.04786029785721</c:v>
                </c:pt>
                <c:pt idx="731">
                  <c:v>1.9813484713518099</c:v>
                </c:pt>
                <c:pt idx="732">
                  <c:v>1.6604875723374499</c:v>
                </c:pt>
                <c:pt idx="733">
                  <c:v>1.5020181202098299</c:v>
                </c:pt>
                <c:pt idx="734">
                  <c:v>-0.82739620192702001</c:v>
                </c:pt>
                <c:pt idx="735">
                  <c:v>0.90770418027280497</c:v>
                </c:pt>
                <c:pt idx="736">
                  <c:v>-0.82605413563062702</c:v>
                </c:pt>
                <c:pt idx="737">
                  <c:v>-2.2508352612784601</c:v>
                </c:pt>
                <c:pt idx="738">
                  <c:v>2.3711807288636</c:v>
                </c:pt>
                <c:pt idx="739">
                  <c:v>0.48978261667880202</c:v>
                </c:pt>
                <c:pt idx="740">
                  <c:v>-1.5312343972367799</c:v>
                </c:pt>
                <c:pt idx="741">
                  <c:v>-3.1934262339701101</c:v>
                </c:pt>
                <c:pt idx="742">
                  <c:v>1.0013083114088599</c:v>
                </c:pt>
                <c:pt idx="743">
                  <c:v>2.93374736643083</c:v>
                </c:pt>
                <c:pt idx="744">
                  <c:v>0.643129395969812</c:v>
                </c:pt>
                <c:pt idx="745">
                  <c:v>0.46120904699433202</c:v>
                </c:pt>
                <c:pt idx="746">
                  <c:v>2.6128598357009398</c:v>
                </c:pt>
                <c:pt idx="747">
                  <c:v>1.3376880584263999</c:v>
                </c:pt>
                <c:pt idx="748">
                  <c:v>2.84745100670425</c:v>
                </c:pt>
                <c:pt idx="749">
                  <c:v>-0.423737501044817</c:v>
                </c:pt>
                <c:pt idx="750">
                  <c:v>-2.2679913788685</c:v>
                </c:pt>
                <c:pt idx="751">
                  <c:v>2.6959483429251501</c:v>
                </c:pt>
                <c:pt idx="752">
                  <c:v>1.6931383262758499</c:v>
                </c:pt>
                <c:pt idx="753">
                  <c:v>1.2602110173083501</c:v>
                </c:pt>
                <c:pt idx="754">
                  <c:v>-2.9468930168198502</c:v>
                </c:pt>
                <c:pt idx="755">
                  <c:v>-1.9911875327908599</c:v>
                </c:pt>
                <c:pt idx="756">
                  <c:v>1.04946018704521</c:v>
                </c:pt>
                <c:pt idx="757">
                  <c:v>1.7133473684879801</c:v>
                </c:pt>
                <c:pt idx="758">
                  <c:v>-2.8577701145448402</c:v>
                </c:pt>
                <c:pt idx="759">
                  <c:v>-0.97969379415164703</c:v>
                </c:pt>
                <c:pt idx="760">
                  <c:v>1.90588472256299</c:v>
                </c:pt>
                <c:pt idx="761">
                  <c:v>0.96650880643382198</c:v>
                </c:pt>
                <c:pt idx="762">
                  <c:v>-1.38281372830019</c:v>
                </c:pt>
                <c:pt idx="763">
                  <c:v>2.2269335616105002</c:v>
                </c:pt>
                <c:pt idx="764">
                  <c:v>-1.0876025611050499</c:v>
                </c:pt>
                <c:pt idx="765">
                  <c:v>-1.5399110230169699</c:v>
                </c:pt>
                <c:pt idx="766">
                  <c:v>2.03963018613244</c:v>
                </c:pt>
                <c:pt idx="767">
                  <c:v>-1.87622743031606</c:v>
                </c:pt>
                <c:pt idx="768">
                  <c:v>2.4786907645510401</c:v>
                </c:pt>
                <c:pt idx="769">
                  <c:v>1.3746716167673201</c:v>
                </c:pt>
                <c:pt idx="770">
                  <c:v>1.0069798085499799</c:v>
                </c:pt>
                <c:pt idx="771">
                  <c:v>1.7227565976419601</c:v>
                </c:pt>
                <c:pt idx="772">
                  <c:v>0.66882281895225604</c:v>
                </c:pt>
                <c:pt idx="773">
                  <c:v>2.2637307515401601</c:v>
                </c:pt>
                <c:pt idx="774">
                  <c:v>-0.86350276925323699</c:v>
                </c:pt>
                <c:pt idx="775">
                  <c:v>1.1025609499239399</c:v>
                </c:pt>
                <c:pt idx="776">
                  <c:v>0.60422663033777702</c:v>
                </c:pt>
                <c:pt idx="777">
                  <c:v>1.8695369078272099</c:v>
                </c:pt>
                <c:pt idx="778">
                  <c:v>2.0052791932556602</c:v>
                </c:pt>
                <c:pt idx="779">
                  <c:v>2.9666526167320502</c:v>
                </c:pt>
                <c:pt idx="780">
                  <c:v>-1.5836453846128999</c:v>
                </c:pt>
                <c:pt idx="781">
                  <c:v>1.1533421683018801</c:v>
                </c:pt>
                <c:pt idx="782">
                  <c:v>1.2122895069637001</c:v>
                </c:pt>
                <c:pt idx="783">
                  <c:v>-0.83957842734350796</c:v>
                </c:pt>
                <c:pt idx="784">
                  <c:v>-1.00464441153411</c:v>
                </c:pt>
                <c:pt idx="785">
                  <c:v>2.59180940112158</c:v>
                </c:pt>
                <c:pt idx="786">
                  <c:v>1.55898686803263</c:v>
                </c:pt>
                <c:pt idx="787">
                  <c:v>3.9255291761045599</c:v>
                </c:pt>
                <c:pt idx="788">
                  <c:v>-1.14350530948117</c:v>
                </c:pt>
                <c:pt idx="789">
                  <c:v>1.0993523503806</c:v>
                </c:pt>
                <c:pt idx="790">
                  <c:v>1.6093687364012601</c:v>
                </c:pt>
                <c:pt idx="791">
                  <c:v>-2.6846679292342501</c:v>
                </c:pt>
                <c:pt idx="792">
                  <c:v>-3.0557116214812399</c:v>
                </c:pt>
                <c:pt idx="793">
                  <c:v>-1.8191848169579801</c:v>
                </c:pt>
                <c:pt idx="794">
                  <c:v>0.87065964546443098</c:v>
                </c:pt>
                <c:pt idx="795">
                  <c:v>1.7790196507337701</c:v>
                </c:pt>
                <c:pt idx="796">
                  <c:v>-1.19314773823502</c:v>
                </c:pt>
                <c:pt idx="797">
                  <c:v>-1.20199270800238</c:v>
                </c:pt>
                <c:pt idx="798">
                  <c:v>1.21823282820815</c:v>
                </c:pt>
                <c:pt idx="799">
                  <c:v>0.97144550785565698</c:v>
                </c:pt>
                <c:pt idx="800">
                  <c:v>-2.2208290025682502</c:v>
                </c:pt>
                <c:pt idx="801">
                  <c:v>2.6472599703853001</c:v>
                </c:pt>
                <c:pt idx="802">
                  <c:v>-2.02105328770919</c:v>
                </c:pt>
                <c:pt idx="803">
                  <c:v>3.24104979761178</c:v>
                </c:pt>
                <c:pt idx="804">
                  <c:v>-1.67183479292631</c:v>
                </c:pt>
                <c:pt idx="805">
                  <c:v>3.1606564266751298</c:v>
                </c:pt>
                <c:pt idx="806">
                  <c:v>-1.78403114367678</c:v>
                </c:pt>
                <c:pt idx="807">
                  <c:v>2.2988479803147301</c:v>
                </c:pt>
                <c:pt idx="808">
                  <c:v>0.52860264967603598</c:v>
                </c:pt>
                <c:pt idx="809">
                  <c:v>0.78712835566611705</c:v>
                </c:pt>
                <c:pt idx="810">
                  <c:v>-1.5327407558355199</c:v>
                </c:pt>
                <c:pt idx="811">
                  <c:v>1.38612809569244</c:v>
                </c:pt>
                <c:pt idx="812">
                  <c:v>2.69244856064847</c:v>
                </c:pt>
                <c:pt idx="813">
                  <c:v>1.07875451588007</c:v>
                </c:pt>
                <c:pt idx="814">
                  <c:v>2.2989914432713201</c:v>
                </c:pt>
                <c:pt idx="815">
                  <c:v>0.71709211368355497</c:v>
                </c:pt>
                <c:pt idx="816">
                  <c:v>1.4774626039666101</c:v>
                </c:pt>
                <c:pt idx="817">
                  <c:v>1.5538000909929801</c:v>
                </c:pt>
                <c:pt idx="818">
                  <c:v>0.964923402581914</c:v>
                </c:pt>
                <c:pt idx="819">
                  <c:v>1.4107364046908399</c:v>
                </c:pt>
                <c:pt idx="820">
                  <c:v>-0.47961524140251099</c:v>
                </c:pt>
                <c:pt idx="821">
                  <c:v>-0.90508896297497199</c:v>
                </c:pt>
                <c:pt idx="822">
                  <c:v>2.16651347944202</c:v>
                </c:pt>
                <c:pt idx="823">
                  <c:v>0.89939230142490201</c:v>
                </c:pt>
                <c:pt idx="824">
                  <c:v>-1.6215797935931699</c:v>
                </c:pt>
                <c:pt idx="825">
                  <c:v>0.83063191168833606</c:v>
                </c:pt>
                <c:pt idx="826">
                  <c:v>0.73585688866682297</c:v>
                </c:pt>
                <c:pt idx="827">
                  <c:v>1.6002930472249901</c:v>
                </c:pt>
                <c:pt idx="828">
                  <c:v>-1.49495390213143</c:v>
                </c:pt>
                <c:pt idx="829">
                  <c:v>-1.7688289526562799</c:v>
                </c:pt>
                <c:pt idx="830">
                  <c:v>0.80847695310960099</c:v>
                </c:pt>
                <c:pt idx="831">
                  <c:v>1.0161884860036901</c:v>
                </c:pt>
                <c:pt idx="832">
                  <c:v>-2.052443074258</c:v>
                </c:pt>
                <c:pt idx="833">
                  <c:v>-0.88535865029921501</c:v>
                </c:pt>
                <c:pt idx="834">
                  <c:v>0.28858770100457798</c:v>
                </c:pt>
                <c:pt idx="835">
                  <c:v>2.4549595221061402</c:v>
                </c:pt>
                <c:pt idx="836">
                  <c:v>0.64687675791337695</c:v>
                </c:pt>
                <c:pt idx="837">
                  <c:v>1.5554645666353999</c:v>
                </c:pt>
                <c:pt idx="838">
                  <c:v>-1.9597447157841199</c:v>
                </c:pt>
                <c:pt idx="839">
                  <c:v>0.87823502891748295</c:v>
                </c:pt>
                <c:pt idx="840">
                  <c:v>1.3042487908529301</c:v>
                </c:pt>
                <c:pt idx="841">
                  <c:v>0.89788998247683904</c:v>
                </c:pt>
                <c:pt idx="842">
                  <c:v>0.76666550333628503</c:v>
                </c:pt>
                <c:pt idx="843">
                  <c:v>1.1183746184955301</c:v>
                </c:pt>
                <c:pt idx="844">
                  <c:v>-2.4792344722127502</c:v>
                </c:pt>
                <c:pt idx="845">
                  <c:v>-1.9020285198203399</c:v>
                </c:pt>
                <c:pt idx="846">
                  <c:v>2.3692286424037698</c:v>
                </c:pt>
                <c:pt idx="847">
                  <c:v>-0.74586579167480604</c:v>
                </c:pt>
                <c:pt idx="848">
                  <c:v>2.0662729260397099</c:v>
                </c:pt>
                <c:pt idx="849">
                  <c:v>0.48065816373752301</c:v>
                </c:pt>
                <c:pt idx="850">
                  <c:v>-1.5691506887415001</c:v>
                </c:pt>
                <c:pt idx="851">
                  <c:v>2.2196436378685598</c:v>
                </c:pt>
                <c:pt idx="852">
                  <c:v>2.9843638904124998</c:v>
                </c:pt>
                <c:pt idx="853">
                  <c:v>4.0195338236900104</c:v>
                </c:pt>
                <c:pt idx="854">
                  <c:v>0.85325056615498596</c:v>
                </c:pt>
                <c:pt idx="855">
                  <c:v>1.1413880972111301</c:v>
                </c:pt>
                <c:pt idx="856">
                  <c:v>1.89662787375574</c:v>
                </c:pt>
                <c:pt idx="857">
                  <c:v>2.60684213403289</c:v>
                </c:pt>
                <c:pt idx="858">
                  <c:v>0.55634975707267997</c:v>
                </c:pt>
                <c:pt idx="859">
                  <c:v>2.13794913838393</c:v>
                </c:pt>
                <c:pt idx="860">
                  <c:v>2.2090162645465701</c:v>
                </c:pt>
                <c:pt idx="861">
                  <c:v>2.4197852184370698</c:v>
                </c:pt>
                <c:pt idx="862">
                  <c:v>-2.5024031628158498</c:v>
                </c:pt>
                <c:pt idx="863">
                  <c:v>1.9036298714119999</c:v>
                </c:pt>
                <c:pt idx="864">
                  <c:v>0.73175986522702297</c:v>
                </c:pt>
                <c:pt idx="865">
                  <c:v>1.9193763084234501</c:v>
                </c:pt>
                <c:pt idx="866">
                  <c:v>-0.86964808495993395</c:v>
                </c:pt>
                <c:pt idx="867">
                  <c:v>0.34908599745218299</c:v>
                </c:pt>
                <c:pt idx="868">
                  <c:v>-1.8812835939636701</c:v>
                </c:pt>
                <c:pt idx="869">
                  <c:v>2.3906221368335698</c:v>
                </c:pt>
                <c:pt idx="870">
                  <c:v>-0.54125134996106306</c:v>
                </c:pt>
                <c:pt idx="871">
                  <c:v>2.4620289623043199</c:v>
                </c:pt>
                <c:pt idx="872">
                  <c:v>1.4168535126869</c:v>
                </c:pt>
                <c:pt idx="873">
                  <c:v>-1.99678762302872</c:v>
                </c:pt>
                <c:pt idx="874">
                  <c:v>0.95519195758354003</c:v>
                </c:pt>
                <c:pt idx="875">
                  <c:v>1.7239203678725501</c:v>
                </c:pt>
                <c:pt idx="876">
                  <c:v>0.62985919823374004</c:v>
                </c:pt>
                <c:pt idx="877">
                  <c:v>-0.83463626010176395</c:v>
                </c:pt>
                <c:pt idx="878">
                  <c:v>2.2128042702919002</c:v>
                </c:pt>
                <c:pt idx="879">
                  <c:v>-0.60918639650292605</c:v>
                </c:pt>
                <c:pt idx="880">
                  <c:v>0.98485564238761203</c:v>
                </c:pt>
                <c:pt idx="881">
                  <c:v>-0.70825563733018704</c:v>
                </c:pt>
                <c:pt idx="882">
                  <c:v>0.63857483839000695</c:v>
                </c:pt>
                <c:pt idx="883">
                  <c:v>0.54062034656692104</c:v>
                </c:pt>
                <c:pt idx="884">
                  <c:v>1.0461603415626199</c:v>
                </c:pt>
                <c:pt idx="885">
                  <c:v>1.1063210186902199</c:v>
                </c:pt>
                <c:pt idx="886">
                  <c:v>-1.29421213460411</c:v>
                </c:pt>
                <c:pt idx="887">
                  <c:v>0.80159733816390499</c:v>
                </c:pt>
                <c:pt idx="888">
                  <c:v>0.72497732646346902</c:v>
                </c:pt>
                <c:pt idx="889">
                  <c:v>1.4963907048540299</c:v>
                </c:pt>
                <c:pt idx="890">
                  <c:v>1.35873801372313</c:v>
                </c:pt>
                <c:pt idx="891">
                  <c:v>0.57155449309421702</c:v>
                </c:pt>
                <c:pt idx="892">
                  <c:v>0.75698159178487401</c:v>
                </c:pt>
                <c:pt idx="893">
                  <c:v>3.4599285825750701</c:v>
                </c:pt>
                <c:pt idx="894">
                  <c:v>-1.0654058082525999</c:v>
                </c:pt>
                <c:pt idx="895">
                  <c:v>-1.4150791239176801</c:v>
                </c:pt>
                <c:pt idx="896">
                  <c:v>0.69574542047532595</c:v>
                </c:pt>
                <c:pt idx="897">
                  <c:v>0.74547807571149605</c:v>
                </c:pt>
                <c:pt idx="898">
                  <c:v>0.99004084576856</c:v>
                </c:pt>
                <c:pt idx="899">
                  <c:v>2.2907190971788798</c:v>
                </c:pt>
                <c:pt idx="900">
                  <c:v>1.23299944260077</c:v>
                </c:pt>
                <c:pt idx="901">
                  <c:v>-0.744450410981782</c:v>
                </c:pt>
                <c:pt idx="902">
                  <c:v>0.64264484538611</c:v>
                </c:pt>
                <c:pt idx="903">
                  <c:v>-1.3333315016242</c:v>
                </c:pt>
                <c:pt idx="904">
                  <c:v>0.90770839401918202</c:v>
                </c:pt>
                <c:pt idx="905">
                  <c:v>-1.9987703785369799</c:v>
                </c:pt>
                <c:pt idx="906">
                  <c:v>-1.2078007359879901</c:v>
                </c:pt>
                <c:pt idx="907">
                  <c:v>0.81050257132789005</c:v>
                </c:pt>
                <c:pt idx="908">
                  <c:v>0.77759845815186901</c:v>
                </c:pt>
                <c:pt idx="909">
                  <c:v>-2.57785614002213</c:v>
                </c:pt>
                <c:pt idx="910">
                  <c:v>-0.59633330171272303</c:v>
                </c:pt>
                <c:pt idx="911">
                  <c:v>2.46852880457417</c:v>
                </c:pt>
                <c:pt idx="912">
                  <c:v>2.0730954139009401</c:v>
                </c:pt>
                <c:pt idx="913">
                  <c:v>2.5566112816975299</c:v>
                </c:pt>
                <c:pt idx="914">
                  <c:v>-0.35681367570155598</c:v>
                </c:pt>
                <c:pt idx="915">
                  <c:v>-0.97304727134737801</c:v>
                </c:pt>
                <c:pt idx="916">
                  <c:v>-2.3919612030088699</c:v>
                </c:pt>
                <c:pt idx="917">
                  <c:v>1.08203785388327</c:v>
                </c:pt>
                <c:pt idx="918">
                  <c:v>2.44952268686963</c:v>
                </c:pt>
                <c:pt idx="919">
                  <c:v>-1.58437365678995</c:v>
                </c:pt>
                <c:pt idx="920">
                  <c:v>1.37577791924052</c:v>
                </c:pt>
                <c:pt idx="921">
                  <c:v>0.76919669759918896</c:v>
                </c:pt>
                <c:pt idx="922">
                  <c:v>0.72216666127613505</c:v>
                </c:pt>
                <c:pt idx="923">
                  <c:v>-0.67611496564569895</c:v>
                </c:pt>
                <c:pt idx="924">
                  <c:v>-0.41167198670518601</c:v>
                </c:pt>
                <c:pt idx="925">
                  <c:v>0.56048217937723599</c:v>
                </c:pt>
                <c:pt idx="926">
                  <c:v>1.3631451954299401</c:v>
                </c:pt>
                <c:pt idx="927">
                  <c:v>0.59258038675292801</c:v>
                </c:pt>
                <c:pt idx="928">
                  <c:v>-0.79900950007447302</c:v>
                </c:pt>
                <c:pt idx="929">
                  <c:v>-1.0924250641754401</c:v>
                </c:pt>
                <c:pt idx="930">
                  <c:v>2.0203050178919</c:v>
                </c:pt>
                <c:pt idx="931">
                  <c:v>1.88971716397093</c:v>
                </c:pt>
                <c:pt idx="932">
                  <c:v>-0.70429548070638304</c:v>
                </c:pt>
                <c:pt idx="933">
                  <c:v>0.43435979632898902</c:v>
                </c:pt>
                <c:pt idx="934">
                  <c:v>-1.9403249802867899</c:v>
                </c:pt>
                <c:pt idx="935">
                  <c:v>1.9471648073379799</c:v>
                </c:pt>
                <c:pt idx="936">
                  <c:v>3.5294363114567902</c:v>
                </c:pt>
                <c:pt idx="937">
                  <c:v>0.86291829612089199</c:v>
                </c:pt>
                <c:pt idx="938">
                  <c:v>-0.56318172298190505</c:v>
                </c:pt>
                <c:pt idx="939">
                  <c:v>2.132117329927</c:v>
                </c:pt>
                <c:pt idx="940">
                  <c:v>1.0723207891139299</c:v>
                </c:pt>
                <c:pt idx="941">
                  <c:v>1.15971079471111</c:v>
                </c:pt>
                <c:pt idx="942">
                  <c:v>-1.7244889748611401</c:v>
                </c:pt>
                <c:pt idx="943">
                  <c:v>1.50137221463606</c:v>
                </c:pt>
                <c:pt idx="944">
                  <c:v>1.48784521046444</c:v>
                </c:pt>
                <c:pt idx="945">
                  <c:v>-1.1293892558179599</c:v>
                </c:pt>
                <c:pt idx="946">
                  <c:v>0.80110494205721305</c:v>
                </c:pt>
                <c:pt idx="947">
                  <c:v>2.2001961220198698</c:v>
                </c:pt>
                <c:pt idx="948">
                  <c:v>1.45963957523049</c:v>
                </c:pt>
                <c:pt idx="949">
                  <c:v>0.98390321463115904</c:v>
                </c:pt>
                <c:pt idx="950">
                  <c:v>-0.94456036946491695</c:v>
                </c:pt>
                <c:pt idx="951">
                  <c:v>2.4888472187962001</c:v>
                </c:pt>
                <c:pt idx="952">
                  <c:v>0.88580216602765005</c:v>
                </c:pt>
                <c:pt idx="953">
                  <c:v>-2.0511060465844801</c:v>
                </c:pt>
                <c:pt idx="954">
                  <c:v>0.84787237722622699</c:v>
                </c:pt>
                <c:pt idx="955">
                  <c:v>-0.318170289102292</c:v>
                </c:pt>
                <c:pt idx="956">
                  <c:v>-3.0714549356103502</c:v>
                </c:pt>
                <c:pt idx="957">
                  <c:v>2.4438679274595301</c:v>
                </c:pt>
                <c:pt idx="958">
                  <c:v>1.4689796602170699</c:v>
                </c:pt>
                <c:pt idx="959">
                  <c:v>1.3790022990378901</c:v>
                </c:pt>
                <c:pt idx="960">
                  <c:v>-1.0812089910337701</c:v>
                </c:pt>
                <c:pt idx="961">
                  <c:v>0.57479473219994703</c:v>
                </c:pt>
                <c:pt idx="962">
                  <c:v>-0.92057985466544301</c:v>
                </c:pt>
                <c:pt idx="963">
                  <c:v>0.577156074708287</c:v>
                </c:pt>
                <c:pt idx="964">
                  <c:v>1.79949409817622</c:v>
                </c:pt>
                <c:pt idx="965">
                  <c:v>0.46883534903883101</c:v>
                </c:pt>
                <c:pt idx="966">
                  <c:v>1.5204177148690201</c:v>
                </c:pt>
                <c:pt idx="967">
                  <c:v>-0.548486518727064</c:v>
                </c:pt>
                <c:pt idx="968">
                  <c:v>0.80414104312787005</c:v>
                </c:pt>
                <c:pt idx="969">
                  <c:v>1.2149579895662801</c:v>
                </c:pt>
                <c:pt idx="970">
                  <c:v>0.902437881735484</c:v>
                </c:pt>
                <c:pt idx="971">
                  <c:v>-1.55347866451818</c:v>
                </c:pt>
                <c:pt idx="972">
                  <c:v>-0.67377276438099298</c:v>
                </c:pt>
                <c:pt idx="973">
                  <c:v>-0.58418428525730803</c:v>
                </c:pt>
                <c:pt idx="974">
                  <c:v>0.99222627691880805</c:v>
                </c:pt>
                <c:pt idx="975">
                  <c:v>0.68020779579135504</c:v>
                </c:pt>
                <c:pt idx="976">
                  <c:v>1.5912944746473601</c:v>
                </c:pt>
                <c:pt idx="977">
                  <c:v>0.96246260152958796</c:v>
                </c:pt>
                <c:pt idx="978">
                  <c:v>-1.0442487744726401</c:v>
                </c:pt>
                <c:pt idx="979">
                  <c:v>-0.49778970781091503</c:v>
                </c:pt>
                <c:pt idx="980">
                  <c:v>1.0909059063647999</c:v>
                </c:pt>
                <c:pt idx="981">
                  <c:v>2.1289242568016502</c:v>
                </c:pt>
                <c:pt idx="982">
                  <c:v>3.18684727786211</c:v>
                </c:pt>
                <c:pt idx="983">
                  <c:v>1.3967452907655</c:v>
                </c:pt>
                <c:pt idx="984">
                  <c:v>0.771311575345068</c:v>
                </c:pt>
                <c:pt idx="985">
                  <c:v>1.3746499322247301</c:v>
                </c:pt>
                <c:pt idx="986">
                  <c:v>-0.71534274523773</c:v>
                </c:pt>
                <c:pt idx="987">
                  <c:v>1.32286925132105</c:v>
                </c:pt>
                <c:pt idx="988">
                  <c:v>1.3297479347263701</c:v>
                </c:pt>
                <c:pt idx="989">
                  <c:v>-0.64769904862856797</c:v>
                </c:pt>
                <c:pt idx="990">
                  <c:v>2.3070433958306902</c:v>
                </c:pt>
                <c:pt idx="991">
                  <c:v>0.76961342425631296</c:v>
                </c:pt>
                <c:pt idx="992">
                  <c:v>0.90238957454868796</c:v>
                </c:pt>
                <c:pt idx="993">
                  <c:v>0.63264900535492197</c:v>
                </c:pt>
                <c:pt idx="994">
                  <c:v>0.70118032710570599</c:v>
                </c:pt>
                <c:pt idx="995">
                  <c:v>-1.8047595718896401</c:v>
                </c:pt>
                <c:pt idx="996">
                  <c:v>0.66282820812431398</c:v>
                </c:pt>
                <c:pt idx="997">
                  <c:v>-0.69120492627918495</c:v>
                </c:pt>
                <c:pt idx="998">
                  <c:v>0.81229951036927295</c:v>
                </c:pt>
                <c:pt idx="999">
                  <c:v>1.2317073964983101</c:v>
                </c:pt>
                <c:pt idx="1000">
                  <c:v>1.2835891815704401</c:v>
                </c:pt>
                <c:pt idx="1001">
                  <c:v>-0.43657703588866198</c:v>
                </c:pt>
                <c:pt idx="1002">
                  <c:v>0.73779298386063896</c:v>
                </c:pt>
                <c:pt idx="1003">
                  <c:v>0.56933190276370405</c:v>
                </c:pt>
                <c:pt idx="1004">
                  <c:v>2.3602174326398</c:v>
                </c:pt>
                <c:pt idx="1005">
                  <c:v>0.93369066984118598</c:v>
                </c:pt>
                <c:pt idx="1006">
                  <c:v>1.7291388063683999</c:v>
                </c:pt>
                <c:pt idx="1007">
                  <c:v>1.04771643127587</c:v>
                </c:pt>
                <c:pt idx="1008">
                  <c:v>1.1678337754959001</c:v>
                </c:pt>
                <c:pt idx="1009">
                  <c:v>-1.93955600292758</c:v>
                </c:pt>
                <c:pt idx="1010">
                  <c:v>0.48744871580118498</c:v>
                </c:pt>
                <c:pt idx="1011">
                  <c:v>1.2532321700201301</c:v>
                </c:pt>
                <c:pt idx="1012">
                  <c:v>2.32804479443783</c:v>
                </c:pt>
                <c:pt idx="1013">
                  <c:v>1.4526250082001799</c:v>
                </c:pt>
                <c:pt idx="1014">
                  <c:v>-1.5415399193386701</c:v>
                </c:pt>
                <c:pt idx="1015">
                  <c:v>0.74673469081481403</c:v>
                </c:pt>
                <c:pt idx="1016">
                  <c:v>0.97669366008206604</c:v>
                </c:pt>
                <c:pt idx="1017">
                  <c:v>-1.6072969308326699</c:v>
                </c:pt>
                <c:pt idx="1018">
                  <c:v>-0.91600521472046703</c:v>
                </c:pt>
                <c:pt idx="1019">
                  <c:v>1.0906071769676</c:v>
                </c:pt>
                <c:pt idx="1020">
                  <c:v>-2.14841477349457</c:v>
                </c:pt>
                <c:pt idx="1021">
                  <c:v>0.88453323709611098</c:v>
                </c:pt>
                <c:pt idx="1022">
                  <c:v>-1.3867414062929899</c:v>
                </c:pt>
                <c:pt idx="1023">
                  <c:v>1.0424225403879299</c:v>
                </c:pt>
                <c:pt idx="1024">
                  <c:v>0.68482302267068096</c:v>
                </c:pt>
                <c:pt idx="1025">
                  <c:v>-1.2559387483947899</c:v>
                </c:pt>
                <c:pt idx="1026">
                  <c:v>1.69355352401935</c:v>
                </c:pt>
                <c:pt idx="1027">
                  <c:v>0.64879870692944996</c:v>
                </c:pt>
                <c:pt idx="1028">
                  <c:v>1.83402446979203</c:v>
                </c:pt>
                <c:pt idx="1029">
                  <c:v>1.4831617448332</c:v>
                </c:pt>
                <c:pt idx="1030">
                  <c:v>-0.44196641413996601</c:v>
                </c:pt>
                <c:pt idx="1031">
                  <c:v>0.48934378110294202</c:v>
                </c:pt>
                <c:pt idx="1032">
                  <c:v>1.9181250690696401</c:v>
                </c:pt>
                <c:pt idx="1033">
                  <c:v>-0.88560746064356999</c:v>
                </c:pt>
                <c:pt idx="1034">
                  <c:v>-0.81674332126195504</c:v>
                </c:pt>
                <c:pt idx="1035">
                  <c:v>1.02053761060632</c:v>
                </c:pt>
                <c:pt idx="1036">
                  <c:v>0.88107595073636003</c:v>
                </c:pt>
                <c:pt idx="1037">
                  <c:v>0.42511085518276198</c:v>
                </c:pt>
                <c:pt idx="1038">
                  <c:v>0.95586450648118804</c:v>
                </c:pt>
                <c:pt idx="1039">
                  <c:v>0.96698859426131301</c:v>
                </c:pt>
                <c:pt idx="1040">
                  <c:v>0.39764350053056602</c:v>
                </c:pt>
                <c:pt idx="1041">
                  <c:v>-0.50419470174879</c:v>
                </c:pt>
                <c:pt idx="1042">
                  <c:v>-0.65106314189088499</c:v>
                </c:pt>
                <c:pt idx="1043">
                  <c:v>-1.56729748494679</c:v>
                </c:pt>
                <c:pt idx="1044">
                  <c:v>-1.3286657360734</c:v>
                </c:pt>
                <c:pt idx="1045">
                  <c:v>-2.2579448544879201</c:v>
                </c:pt>
                <c:pt idx="1046">
                  <c:v>1.25472686130199</c:v>
                </c:pt>
                <c:pt idx="1047">
                  <c:v>-0.97395962141953596</c:v>
                </c:pt>
                <c:pt idx="1048">
                  <c:v>0.99164325650059404</c:v>
                </c:pt>
                <c:pt idx="1049">
                  <c:v>1.13386972815373</c:v>
                </c:pt>
                <c:pt idx="1050">
                  <c:v>1.46810347835828</c:v>
                </c:pt>
                <c:pt idx="1051">
                  <c:v>0.47694940528451302</c:v>
                </c:pt>
                <c:pt idx="1052">
                  <c:v>-2.5389443934058602</c:v>
                </c:pt>
                <c:pt idx="1053">
                  <c:v>-0.77811181756164605</c:v>
                </c:pt>
                <c:pt idx="1054">
                  <c:v>0.37384672020073201</c:v>
                </c:pt>
                <c:pt idx="1055">
                  <c:v>1.83563092059231</c:v>
                </c:pt>
                <c:pt idx="1056">
                  <c:v>-0.96103433787512205</c:v>
                </c:pt>
                <c:pt idx="1057">
                  <c:v>2.2036661312665702</c:v>
                </c:pt>
                <c:pt idx="1058">
                  <c:v>0.66652450560202703</c:v>
                </c:pt>
                <c:pt idx="1059">
                  <c:v>0.48594954058821499</c:v>
                </c:pt>
                <c:pt idx="1060">
                  <c:v>-1.3012859095011799</c:v>
                </c:pt>
                <c:pt idx="1061">
                  <c:v>0.65420589598858203</c:v>
                </c:pt>
                <c:pt idx="1062">
                  <c:v>0.60997024943812495</c:v>
                </c:pt>
                <c:pt idx="1063">
                  <c:v>-2.1758964702235501</c:v>
                </c:pt>
                <c:pt idx="1064">
                  <c:v>-1.0915761940619</c:v>
                </c:pt>
                <c:pt idx="1065">
                  <c:v>1.78230121264799</c:v>
                </c:pt>
                <c:pt idx="1066">
                  <c:v>1.71553768322891</c:v>
                </c:pt>
                <c:pt idx="1067">
                  <c:v>1.41733811103236</c:v>
                </c:pt>
                <c:pt idx="1068">
                  <c:v>0.71249214308545195</c:v>
                </c:pt>
                <c:pt idx="1069">
                  <c:v>0.74572272245921101</c:v>
                </c:pt>
                <c:pt idx="1070">
                  <c:v>0.72486859405434201</c:v>
                </c:pt>
                <c:pt idx="1071">
                  <c:v>1.65506657229992</c:v>
                </c:pt>
                <c:pt idx="1072">
                  <c:v>-0.68096099882005601</c:v>
                </c:pt>
                <c:pt idx="1073">
                  <c:v>-0.71280592144038502</c:v>
                </c:pt>
                <c:pt idx="1074">
                  <c:v>-0.36944468165359401</c:v>
                </c:pt>
                <c:pt idx="1075">
                  <c:v>-1.69303135949218</c:v>
                </c:pt>
                <c:pt idx="1076">
                  <c:v>0.46156002729249601</c:v>
                </c:pt>
                <c:pt idx="1077">
                  <c:v>0.55121028564394103</c:v>
                </c:pt>
                <c:pt idx="1078">
                  <c:v>1.3318232156646801</c:v>
                </c:pt>
                <c:pt idx="1079">
                  <c:v>1.3301582652525299</c:v>
                </c:pt>
                <c:pt idx="1080">
                  <c:v>1.2108695979506201</c:v>
                </c:pt>
                <c:pt idx="1081">
                  <c:v>1.2784571519727901</c:v>
                </c:pt>
                <c:pt idx="1082">
                  <c:v>1.2741760851730499</c:v>
                </c:pt>
                <c:pt idx="1083">
                  <c:v>1.75278129538915</c:v>
                </c:pt>
                <c:pt idx="1084">
                  <c:v>-0.50166387869215501</c:v>
                </c:pt>
                <c:pt idx="1085">
                  <c:v>0.53592989890110199</c:v>
                </c:pt>
                <c:pt idx="1086">
                  <c:v>-1.7050867026890499</c:v>
                </c:pt>
                <c:pt idx="1087">
                  <c:v>0.49962054814899198</c:v>
                </c:pt>
                <c:pt idx="1088">
                  <c:v>-0.96619321466887098</c:v>
                </c:pt>
                <c:pt idx="1089">
                  <c:v>-0.50263719597685597</c:v>
                </c:pt>
                <c:pt idx="1090">
                  <c:v>0.64521583974102503</c:v>
                </c:pt>
                <c:pt idx="1091">
                  <c:v>0.44203236010158797</c:v>
                </c:pt>
                <c:pt idx="1092">
                  <c:v>-2.08357193487715</c:v>
                </c:pt>
                <c:pt idx="1093">
                  <c:v>1.9545055656532999</c:v>
                </c:pt>
                <c:pt idx="1094">
                  <c:v>0.81992340738021097</c:v>
                </c:pt>
                <c:pt idx="1095">
                  <c:v>1.6309937371259999</c:v>
                </c:pt>
                <c:pt idx="1096">
                  <c:v>-1.0708101303698501</c:v>
                </c:pt>
                <c:pt idx="1097">
                  <c:v>2.0419175206335001</c:v>
                </c:pt>
                <c:pt idx="1098">
                  <c:v>-1.11369586656898</c:v>
                </c:pt>
                <c:pt idx="1099">
                  <c:v>-1.12182038062477</c:v>
                </c:pt>
                <c:pt idx="1100">
                  <c:v>1.19477153129053</c:v>
                </c:pt>
                <c:pt idx="1101">
                  <c:v>-1.3699855204643101</c:v>
                </c:pt>
                <c:pt idx="1102">
                  <c:v>0.680262773813467</c:v>
                </c:pt>
                <c:pt idx="1103">
                  <c:v>-1.0360688961125799</c:v>
                </c:pt>
                <c:pt idx="1104">
                  <c:v>0.41563582316279901</c:v>
                </c:pt>
                <c:pt idx="1105">
                  <c:v>1.0475049016406901</c:v>
                </c:pt>
                <c:pt idx="1106">
                  <c:v>1.3401015548344</c:v>
                </c:pt>
                <c:pt idx="1107">
                  <c:v>1.31104205036967</c:v>
                </c:pt>
                <c:pt idx="1108">
                  <c:v>0.91172522899356101</c:v>
                </c:pt>
                <c:pt idx="1109">
                  <c:v>0.82394050608306002</c:v>
                </c:pt>
                <c:pt idx="1110">
                  <c:v>0.74111238401165602</c:v>
                </c:pt>
                <c:pt idx="1111">
                  <c:v>0.94542687531527703</c:v>
                </c:pt>
                <c:pt idx="1112">
                  <c:v>1.3376286366307499</c:v>
                </c:pt>
                <c:pt idx="1113">
                  <c:v>2.7960724638994101</c:v>
                </c:pt>
                <c:pt idx="1114">
                  <c:v>0.74608891234535202</c:v>
                </c:pt>
                <c:pt idx="1115">
                  <c:v>1.4129111934727401</c:v>
                </c:pt>
                <c:pt idx="1116">
                  <c:v>0.60396360831415097</c:v>
                </c:pt>
                <c:pt idx="1117">
                  <c:v>1.0038218109359101</c:v>
                </c:pt>
                <c:pt idx="1118">
                  <c:v>0.39616450495833999</c:v>
                </c:pt>
                <c:pt idx="1119">
                  <c:v>-1.22876280232234</c:v>
                </c:pt>
                <c:pt idx="1120">
                  <c:v>2.03135483532192</c:v>
                </c:pt>
                <c:pt idx="1121">
                  <c:v>-1.7997665541186201</c:v>
                </c:pt>
                <c:pt idx="1122">
                  <c:v>1.6038876947998499</c:v>
                </c:pt>
                <c:pt idx="1123">
                  <c:v>-1.90653527736849</c:v>
                </c:pt>
                <c:pt idx="1124">
                  <c:v>0.56603425928566997</c:v>
                </c:pt>
                <c:pt idx="1125">
                  <c:v>0.49057645038880698</c:v>
                </c:pt>
                <c:pt idx="1126">
                  <c:v>0.60386192715900699</c:v>
                </c:pt>
                <c:pt idx="1127">
                  <c:v>-1.53231977801889</c:v>
                </c:pt>
                <c:pt idx="1128">
                  <c:v>-1.1285781894692599</c:v>
                </c:pt>
                <c:pt idx="1129">
                  <c:v>-0.601991438478237</c:v>
                </c:pt>
                <c:pt idx="1130">
                  <c:v>1.2498938133506901</c:v>
                </c:pt>
                <c:pt idx="1131">
                  <c:v>-1.0505867302177201</c:v>
                </c:pt>
                <c:pt idx="1132">
                  <c:v>-1.4572072070398601</c:v>
                </c:pt>
                <c:pt idx="1133">
                  <c:v>1.9223648214087701</c:v>
                </c:pt>
                <c:pt idx="1134">
                  <c:v>1.0869392259215001</c:v>
                </c:pt>
                <c:pt idx="1135">
                  <c:v>-0.36565297834618299</c:v>
                </c:pt>
                <c:pt idx="1136">
                  <c:v>1.4702480654479499</c:v>
                </c:pt>
                <c:pt idx="1137">
                  <c:v>-1.60349500847212</c:v>
                </c:pt>
                <c:pt idx="1138">
                  <c:v>-1.7894889781451699</c:v>
                </c:pt>
                <c:pt idx="1139">
                  <c:v>-0.36541563854049502</c:v>
                </c:pt>
                <c:pt idx="1140">
                  <c:v>1.9129437303693599</c:v>
                </c:pt>
                <c:pt idx="1141">
                  <c:v>1.2547509444929901</c:v>
                </c:pt>
                <c:pt idx="1142">
                  <c:v>-0.27686334089347597</c:v>
                </c:pt>
                <c:pt idx="1143">
                  <c:v>1.09911134794956</c:v>
                </c:pt>
                <c:pt idx="1144">
                  <c:v>0.65077776549909105</c:v>
                </c:pt>
                <c:pt idx="1145">
                  <c:v>-0.78272891078222295</c:v>
                </c:pt>
                <c:pt idx="1146">
                  <c:v>-1.0208894835982301</c:v>
                </c:pt>
                <c:pt idx="1147">
                  <c:v>0.41988541309886701</c:v>
                </c:pt>
                <c:pt idx="1148">
                  <c:v>0.504558839451695</c:v>
                </c:pt>
                <c:pt idx="1149">
                  <c:v>0.69054534401988898</c:v>
                </c:pt>
                <c:pt idx="1150">
                  <c:v>1.7355215024809301</c:v>
                </c:pt>
                <c:pt idx="1151">
                  <c:v>1.028635890214</c:v>
                </c:pt>
                <c:pt idx="1152">
                  <c:v>1.1584481493990699</c:v>
                </c:pt>
                <c:pt idx="1153">
                  <c:v>0.65796917592992399</c:v>
                </c:pt>
                <c:pt idx="1154">
                  <c:v>0.65793757322532997</c:v>
                </c:pt>
                <c:pt idx="1155">
                  <c:v>0.51570080807423202</c:v>
                </c:pt>
                <c:pt idx="1156">
                  <c:v>1.18066660063549</c:v>
                </c:pt>
                <c:pt idx="1157">
                  <c:v>0.64291277139548797</c:v>
                </c:pt>
                <c:pt idx="1158">
                  <c:v>-0.63046308187071798</c:v>
                </c:pt>
                <c:pt idx="1159">
                  <c:v>0.55684886844562798</c:v>
                </c:pt>
                <c:pt idx="1160">
                  <c:v>0.46065182187791898</c:v>
                </c:pt>
                <c:pt idx="1161">
                  <c:v>1.1917950059292799</c:v>
                </c:pt>
                <c:pt idx="1162">
                  <c:v>0.93830836160475795</c:v>
                </c:pt>
                <c:pt idx="1163">
                  <c:v>-0.61590890168250201</c:v>
                </c:pt>
                <c:pt idx="1164">
                  <c:v>1.2938369158567</c:v>
                </c:pt>
                <c:pt idx="1165">
                  <c:v>0.37054178604103499</c:v>
                </c:pt>
                <c:pt idx="1166">
                  <c:v>-0.75320697071668197</c:v>
                </c:pt>
                <c:pt idx="1167">
                  <c:v>0.92607224372989305</c:v>
                </c:pt>
                <c:pt idx="1168">
                  <c:v>-0.89429535476966204</c:v>
                </c:pt>
                <c:pt idx="1169">
                  <c:v>-2.1537960984348001</c:v>
                </c:pt>
                <c:pt idx="1170">
                  <c:v>0.81689301360879296</c:v>
                </c:pt>
                <c:pt idx="1171">
                  <c:v>-0.75830339546298497</c:v>
                </c:pt>
                <c:pt idx="1172">
                  <c:v>-0.82568938756737598</c:v>
                </c:pt>
                <c:pt idx="1173">
                  <c:v>0.78621946144221599</c:v>
                </c:pt>
                <c:pt idx="1174">
                  <c:v>1.3035305956400101</c:v>
                </c:pt>
                <c:pt idx="1175">
                  <c:v>0.60821121143802503</c:v>
                </c:pt>
                <c:pt idx="1176">
                  <c:v>-0.907243534549804</c:v>
                </c:pt>
                <c:pt idx="1177">
                  <c:v>0.88945695114279</c:v>
                </c:pt>
                <c:pt idx="1178">
                  <c:v>0.55666531644707795</c:v>
                </c:pt>
                <c:pt idx="1179">
                  <c:v>-1.6339438985958801</c:v>
                </c:pt>
                <c:pt idx="1180">
                  <c:v>0.52220415529219899</c:v>
                </c:pt>
                <c:pt idx="1181">
                  <c:v>0.89638074836276904</c:v>
                </c:pt>
                <c:pt idx="1182">
                  <c:v>0.77084091090866302</c:v>
                </c:pt>
                <c:pt idx="1183">
                  <c:v>0.66366182455324196</c:v>
                </c:pt>
                <c:pt idx="1184">
                  <c:v>1.4961123882029299</c:v>
                </c:pt>
                <c:pt idx="1185">
                  <c:v>-0.58735275013823396</c:v>
                </c:pt>
                <c:pt idx="1186">
                  <c:v>0.32618589409136001</c:v>
                </c:pt>
                <c:pt idx="1187">
                  <c:v>-0.50103959631958594</c:v>
                </c:pt>
                <c:pt idx="1188">
                  <c:v>1.7535477831314901</c:v>
                </c:pt>
                <c:pt idx="1189">
                  <c:v>0.821712505038386</c:v>
                </c:pt>
                <c:pt idx="1190">
                  <c:v>0.53569746292120701</c:v>
                </c:pt>
                <c:pt idx="1191">
                  <c:v>-0.319380121006208</c:v>
                </c:pt>
                <c:pt idx="1192">
                  <c:v>0.84892949361494496</c:v>
                </c:pt>
                <c:pt idx="1193">
                  <c:v>-1.18877460163364</c:v>
                </c:pt>
                <c:pt idx="1194">
                  <c:v>0.72639491079473695</c:v>
                </c:pt>
                <c:pt idx="1195">
                  <c:v>0.71202895863533899</c:v>
                </c:pt>
                <c:pt idx="1196">
                  <c:v>1.34518464415491</c:v>
                </c:pt>
                <c:pt idx="1197">
                  <c:v>-0.576501438541554</c:v>
                </c:pt>
                <c:pt idx="1198">
                  <c:v>0.99056945803803798</c:v>
                </c:pt>
                <c:pt idx="1199">
                  <c:v>0.61800182276010895</c:v>
                </c:pt>
                <c:pt idx="1200">
                  <c:v>0.53716854486848398</c:v>
                </c:pt>
                <c:pt idx="1201">
                  <c:v>0.52821118228265596</c:v>
                </c:pt>
                <c:pt idx="1202">
                  <c:v>0.94169239374075098</c:v>
                </c:pt>
                <c:pt idx="1203">
                  <c:v>2.1006402816230998</c:v>
                </c:pt>
                <c:pt idx="1204">
                  <c:v>0.46098938903709302</c:v>
                </c:pt>
                <c:pt idx="1205">
                  <c:v>0.796552474915315</c:v>
                </c:pt>
                <c:pt idx="1206">
                  <c:v>-1.0034275872934699</c:v>
                </c:pt>
                <c:pt idx="1207">
                  <c:v>0.72740855915439995</c:v>
                </c:pt>
                <c:pt idx="1208">
                  <c:v>1.39023625890994</c:v>
                </c:pt>
                <c:pt idx="1209">
                  <c:v>0.67924403343888895</c:v>
                </c:pt>
                <c:pt idx="1210">
                  <c:v>0.81262193176967701</c:v>
                </c:pt>
                <c:pt idx="1211">
                  <c:v>0.76716953356232498</c:v>
                </c:pt>
                <c:pt idx="1212">
                  <c:v>1.6122450786953699</c:v>
                </c:pt>
                <c:pt idx="1213">
                  <c:v>0.72123973622014603</c:v>
                </c:pt>
                <c:pt idx="1214">
                  <c:v>-1.3269177056785399</c:v>
                </c:pt>
                <c:pt idx="1215">
                  <c:v>-0.44628463701530802</c:v>
                </c:pt>
                <c:pt idx="1216">
                  <c:v>0.63821524515757599</c:v>
                </c:pt>
                <c:pt idx="1217">
                  <c:v>-1.4702927279606599</c:v>
                </c:pt>
                <c:pt idx="1218">
                  <c:v>0.35098044592212502</c:v>
                </c:pt>
                <c:pt idx="1219">
                  <c:v>0.48252392052728199</c:v>
                </c:pt>
                <c:pt idx="1220">
                  <c:v>1.3670725422638299</c:v>
                </c:pt>
                <c:pt idx="1221">
                  <c:v>1.6765842421882999</c:v>
                </c:pt>
                <c:pt idx="1222">
                  <c:v>-0.35628984770966599</c:v>
                </c:pt>
                <c:pt idx="1223">
                  <c:v>0.39240597537392502</c:v>
                </c:pt>
                <c:pt idx="1224">
                  <c:v>-1.0328779760135101</c:v>
                </c:pt>
                <c:pt idx="1225">
                  <c:v>1.1124735498329701</c:v>
                </c:pt>
                <c:pt idx="1226">
                  <c:v>-1.08731881646064</c:v>
                </c:pt>
                <c:pt idx="1227">
                  <c:v>-0.487181677916949</c:v>
                </c:pt>
                <c:pt idx="1228">
                  <c:v>-0.92748726158554695</c:v>
                </c:pt>
                <c:pt idx="1229">
                  <c:v>0.63701730360907904</c:v>
                </c:pt>
                <c:pt idx="1230">
                  <c:v>0.58729958036416896</c:v>
                </c:pt>
                <c:pt idx="1231">
                  <c:v>-0.50839266185840604</c:v>
                </c:pt>
                <c:pt idx="1232">
                  <c:v>0.31661628249312002</c:v>
                </c:pt>
                <c:pt idx="1233">
                  <c:v>-0.64442628868604201</c:v>
                </c:pt>
                <c:pt idx="1234">
                  <c:v>-0.59693866708115095</c:v>
                </c:pt>
                <c:pt idx="1235">
                  <c:v>1.11584130696461</c:v>
                </c:pt>
                <c:pt idx="1236">
                  <c:v>-0.34244891070788702</c:v>
                </c:pt>
                <c:pt idx="1237">
                  <c:v>1.82789643313141</c:v>
                </c:pt>
                <c:pt idx="1238">
                  <c:v>0.41021127831367998</c:v>
                </c:pt>
                <c:pt idx="1239">
                  <c:v>1.2495561438310501</c:v>
                </c:pt>
                <c:pt idx="1240">
                  <c:v>-0.961995592138986</c:v>
                </c:pt>
                <c:pt idx="1241">
                  <c:v>0.89894969513324297</c:v>
                </c:pt>
                <c:pt idx="1242">
                  <c:v>0.50235495576923195</c:v>
                </c:pt>
                <c:pt idx="1243">
                  <c:v>0.59777169574627398</c:v>
                </c:pt>
                <c:pt idx="1244">
                  <c:v>1.35367400929994</c:v>
                </c:pt>
                <c:pt idx="1245">
                  <c:v>-0.90881449522422797</c:v>
                </c:pt>
                <c:pt idx="1246">
                  <c:v>-0.95195348395929102</c:v>
                </c:pt>
                <c:pt idx="1247">
                  <c:v>0.43742161841510602</c:v>
                </c:pt>
                <c:pt idx="1248">
                  <c:v>-0.34591489360929201</c:v>
                </c:pt>
                <c:pt idx="1249">
                  <c:v>0.56082130179503098</c:v>
                </c:pt>
                <c:pt idx="1250">
                  <c:v>-2.0895894265449999</c:v>
                </c:pt>
                <c:pt idx="1251">
                  <c:v>-1.324641401839</c:v>
                </c:pt>
                <c:pt idx="1252">
                  <c:v>2.3198317775879</c:v>
                </c:pt>
                <c:pt idx="1253">
                  <c:v>0.49723975976760199</c:v>
                </c:pt>
                <c:pt idx="1254">
                  <c:v>1.50866772607563</c:v>
                </c:pt>
                <c:pt idx="1255">
                  <c:v>0.829136815219644</c:v>
                </c:pt>
                <c:pt idx="1256">
                  <c:v>-0.67719839370817403</c:v>
                </c:pt>
                <c:pt idx="1257">
                  <c:v>0.50393458411170999</c:v>
                </c:pt>
                <c:pt idx="1258">
                  <c:v>-0.67499683447983505</c:v>
                </c:pt>
                <c:pt idx="1259">
                  <c:v>1.2941494694384199</c:v>
                </c:pt>
                <c:pt idx="1260">
                  <c:v>0.38378698757725699</c:v>
                </c:pt>
                <c:pt idx="1261">
                  <c:v>0.70134639034237001</c:v>
                </c:pt>
                <c:pt idx="1262">
                  <c:v>0.911243457686292</c:v>
                </c:pt>
                <c:pt idx="1263">
                  <c:v>0.264912498951896</c:v>
                </c:pt>
                <c:pt idx="1264">
                  <c:v>0.69681646971523503</c:v>
                </c:pt>
                <c:pt idx="1265">
                  <c:v>1.5340518207510001</c:v>
                </c:pt>
                <c:pt idx="1266">
                  <c:v>-0.38451610025564997</c:v>
                </c:pt>
                <c:pt idx="1267">
                  <c:v>0.41694703519034398</c:v>
                </c:pt>
                <c:pt idx="1268">
                  <c:v>0.485297109640838</c:v>
                </c:pt>
                <c:pt idx="1269">
                  <c:v>-1.0809855087866</c:v>
                </c:pt>
                <c:pt idx="1270">
                  <c:v>0.71561440367553597</c:v>
                </c:pt>
                <c:pt idx="1271">
                  <c:v>1.7153719250566299</c:v>
                </c:pt>
                <c:pt idx="1272">
                  <c:v>-1.23607365896629</c:v>
                </c:pt>
                <c:pt idx="1273">
                  <c:v>0.86605765771801302</c:v>
                </c:pt>
                <c:pt idx="1274">
                  <c:v>-0.82921352348843502</c:v>
                </c:pt>
                <c:pt idx="1275">
                  <c:v>0.46927324307518198</c:v>
                </c:pt>
                <c:pt idx="1276">
                  <c:v>1.03948045630327</c:v>
                </c:pt>
                <c:pt idx="1277">
                  <c:v>-1.14577961125559</c:v>
                </c:pt>
                <c:pt idx="1278">
                  <c:v>1.1992236994279599</c:v>
                </c:pt>
                <c:pt idx="1279">
                  <c:v>1.5963583836219899</c:v>
                </c:pt>
                <c:pt idx="1280">
                  <c:v>-1.5332667741247099</c:v>
                </c:pt>
                <c:pt idx="1281">
                  <c:v>-1.08731447206647</c:v>
                </c:pt>
                <c:pt idx="1282">
                  <c:v>0.64006291177692098</c:v>
                </c:pt>
                <c:pt idx="1283">
                  <c:v>1.4235181798763501</c:v>
                </c:pt>
                <c:pt idx="1284">
                  <c:v>0.80391451024419502</c:v>
                </c:pt>
                <c:pt idx="1285">
                  <c:v>-0.41402148593745203</c:v>
                </c:pt>
                <c:pt idx="1286">
                  <c:v>0.358729207391347</c:v>
                </c:pt>
                <c:pt idx="1287">
                  <c:v>0.42084249882147501</c:v>
                </c:pt>
                <c:pt idx="1288">
                  <c:v>-1.0096411554267399</c:v>
                </c:pt>
                <c:pt idx="1289">
                  <c:v>1.0191432473372299</c:v>
                </c:pt>
                <c:pt idx="1290">
                  <c:v>-0.58120895229817504</c:v>
                </c:pt>
                <c:pt idx="1291">
                  <c:v>1.21289808350956</c:v>
                </c:pt>
                <c:pt idx="1292">
                  <c:v>-0.81662709024743996</c:v>
                </c:pt>
                <c:pt idx="1293">
                  <c:v>1.37333970020319</c:v>
                </c:pt>
                <c:pt idx="1294">
                  <c:v>0.45966377880942899</c:v>
                </c:pt>
                <c:pt idx="1295">
                  <c:v>0.78307762484967702</c:v>
                </c:pt>
                <c:pt idx="1296">
                  <c:v>-0.99261762733725301</c:v>
                </c:pt>
                <c:pt idx="1297">
                  <c:v>-0.75056439141823506</c:v>
                </c:pt>
                <c:pt idx="1298">
                  <c:v>1.1013932996367</c:v>
                </c:pt>
                <c:pt idx="1299">
                  <c:v>-0.53336519900728896</c:v>
                </c:pt>
                <c:pt idx="1300">
                  <c:v>-0.74360151442203504</c:v>
                </c:pt>
                <c:pt idx="1301">
                  <c:v>0.54594202876540698</c:v>
                </c:pt>
                <c:pt idx="1302">
                  <c:v>0.94051460741920501</c:v>
                </c:pt>
                <c:pt idx="1303">
                  <c:v>0.59679940757079097</c:v>
                </c:pt>
                <c:pt idx="1304">
                  <c:v>0.63118149964374404</c:v>
                </c:pt>
                <c:pt idx="1305">
                  <c:v>0.39936998977142801</c:v>
                </c:pt>
                <c:pt idx="1306">
                  <c:v>-0.550245530732975</c:v>
                </c:pt>
                <c:pt idx="1307">
                  <c:v>0.80774256072645201</c:v>
                </c:pt>
                <c:pt idx="1308">
                  <c:v>0.55913866883997299</c:v>
                </c:pt>
                <c:pt idx="1309">
                  <c:v>0.59151703923840804</c:v>
                </c:pt>
                <c:pt idx="1310">
                  <c:v>0.445556006200024</c:v>
                </c:pt>
                <c:pt idx="1311">
                  <c:v>0.50848074133751098</c:v>
                </c:pt>
                <c:pt idx="1312">
                  <c:v>0.53708231898885195</c:v>
                </c:pt>
                <c:pt idx="1313">
                  <c:v>0.68511173277860005</c:v>
                </c:pt>
                <c:pt idx="1314">
                  <c:v>-0.71117485769097899</c:v>
                </c:pt>
                <c:pt idx="1315">
                  <c:v>0.40602612896172902</c:v>
                </c:pt>
                <c:pt idx="1316">
                  <c:v>0.54624670841840905</c:v>
                </c:pt>
                <c:pt idx="1317">
                  <c:v>-0.99391383707937397</c:v>
                </c:pt>
                <c:pt idx="1318">
                  <c:v>0.56003577489981304</c:v>
                </c:pt>
                <c:pt idx="1319">
                  <c:v>0.46897968820688402</c:v>
                </c:pt>
                <c:pt idx="1320">
                  <c:v>0.42795659932389102</c:v>
                </c:pt>
                <c:pt idx="1321">
                  <c:v>0.38257037130577898</c:v>
                </c:pt>
                <c:pt idx="1322">
                  <c:v>1.40085332452768</c:v>
                </c:pt>
                <c:pt idx="1323">
                  <c:v>-0.54020114258434604</c:v>
                </c:pt>
                <c:pt idx="1324">
                  <c:v>0.83193160961750701</c:v>
                </c:pt>
                <c:pt idx="1325">
                  <c:v>0.410453187368989</c:v>
                </c:pt>
                <c:pt idx="1326">
                  <c:v>1.4599781457952601</c:v>
                </c:pt>
                <c:pt idx="1327">
                  <c:v>0.74926849897970804</c:v>
                </c:pt>
                <c:pt idx="1328">
                  <c:v>0.50976702626534598</c:v>
                </c:pt>
                <c:pt idx="1329">
                  <c:v>-0.837523455783871</c:v>
                </c:pt>
                <c:pt idx="1330">
                  <c:v>-1.1828664775842199</c:v>
                </c:pt>
                <c:pt idx="1331">
                  <c:v>0.493617318722889</c:v>
                </c:pt>
                <c:pt idx="1332">
                  <c:v>-1.1388492655846001</c:v>
                </c:pt>
                <c:pt idx="1333">
                  <c:v>0.45022505585005101</c:v>
                </c:pt>
                <c:pt idx="1334">
                  <c:v>-0.439229103972059</c:v>
                </c:pt>
                <c:pt idx="1335">
                  <c:v>0.98941668500184898</c:v>
                </c:pt>
                <c:pt idx="1336">
                  <c:v>-1.20919629499849</c:v>
                </c:pt>
                <c:pt idx="1337">
                  <c:v>0.48648828763871099</c:v>
                </c:pt>
                <c:pt idx="1338">
                  <c:v>-1.1711314980283301</c:v>
                </c:pt>
                <c:pt idx="1339">
                  <c:v>-0.31931818102472398</c:v>
                </c:pt>
                <c:pt idx="1340">
                  <c:v>0.43824741594654698</c:v>
                </c:pt>
                <c:pt idx="1341">
                  <c:v>-1.4557835608232601</c:v>
                </c:pt>
                <c:pt idx="1342">
                  <c:v>-0.704799204927261</c:v>
                </c:pt>
                <c:pt idx="1343">
                  <c:v>1.371008497217</c:v>
                </c:pt>
                <c:pt idx="1344">
                  <c:v>0.89979555686808699</c:v>
                </c:pt>
                <c:pt idx="1345">
                  <c:v>-0.73375464289878101</c:v>
                </c:pt>
                <c:pt idx="1346">
                  <c:v>-0.26933423391740902</c:v>
                </c:pt>
                <c:pt idx="1347">
                  <c:v>-1.3260116537542499</c:v>
                </c:pt>
                <c:pt idx="1348">
                  <c:v>-1.5077529150245801</c:v>
                </c:pt>
                <c:pt idx="1349">
                  <c:v>0.63730856321939799</c:v>
                </c:pt>
                <c:pt idx="1350">
                  <c:v>-1.47817049221542</c:v>
                </c:pt>
                <c:pt idx="1351">
                  <c:v>-1.1675773564660801</c:v>
                </c:pt>
                <c:pt idx="1352">
                  <c:v>0.49194028481166702</c:v>
                </c:pt>
                <c:pt idx="1353">
                  <c:v>-0.34876539577406801</c:v>
                </c:pt>
                <c:pt idx="1354">
                  <c:v>-1.0943032030908699</c:v>
                </c:pt>
                <c:pt idx="1355">
                  <c:v>-0.97844549901496702</c:v>
                </c:pt>
                <c:pt idx="1356">
                  <c:v>0.77965922269282395</c:v>
                </c:pt>
                <c:pt idx="1357">
                  <c:v>1.29055974814383</c:v>
                </c:pt>
                <c:pt idx="1358">
                  <c:v>0.50033216480129195</c:v>
                </c:pt>
                <c:pt idx="1359">
                  <c:v>1.3857434848640899</c:v>
                </c:pt>
                <c:pt idx="1360">
                  <c:v>0.41052723721046203</c:v>
                </c:pt>
                <c:pt idx="1361">
                  <c:v>-0.25562479660880699</c:v>
                </c:pt>
                <c:pt idx="1362">
                  <c:v>1.31751542702118</c:v>
                </c:pt>
                <c:pt idx="1363">
                  <c:v>0.37765191067339099</c:v>
                </c:pt>
                <c:pt idx="1364">
                  <c:v>-0.94961523169927697</c:v>
                </c:pt>
                <c:pt idx="1365">
                  <c:v>0.39643955899468603</c:v>
                </c:pt>
                <c:pt idx="1366">
                  <c:v>1.9267256477574599</c:v>
                </c:pt>
                <c:pt idx="1367">
                  <c:v>0.50414825950657605</c:v>
                </c:pt>
                <c:pt idx="1368">
                  <c:v>-0.22769439047135601</c:v>
                </c:pt>
                <c:pt idx="1369">
                  <c:v>0.33022343740343302</c:v>
                </c:pt>
                <c:pt idx="1370">
                  <c:v>0.44711311926226299</c:v>
                </c:pt>
                <c:pt idx="1371">
                  <c:v>-1.0381577121094701</c:v>
                </c:pt>
                <c:pt idx="1372">
                  <c:v>-0.77715986788707003</c:v>
                </c:pt>
                <c:pt idx="1373">
                  <c:v>1.1504637911562201</c:v>
                </c:pt>
                <c:pt idx="1374">
                  <c:v>-0.197819085150018</c:v>
                </c:pt>
                <c:pt idx="1375">
                  <c:v>-0.47950368176412</c:v>
                </c:pt>
                <c:pt idx="1376">
                  <c:v>0.88070095023820105</c:v>
                </c:pt>
                <c:pt idx="1377">
                  <c:v>-1.6874842922950799</c:v>
                </c:pt>
                <c:pt idx="1378">
                  <c:v>-0.318081074079545</c:v>
                </c:pt>
                <c:pt idx="1379">
                  <c:v>0.76149452230914105</c:v>
                </c:pt>
                <c:pt idx="1380">
                  <c:v>0.33911383066261003</c:v>
                </c:pt>
                <c:pt idx="1381">
                  <c:v>0.44820692306944898</c:v>
                </c:pt>
                <c:pt idx="1382">
                  <c:v>0.99237148173087897</c:v>
                </c:pt>
                <c:pt idx="1383">
                  <c:v>0.72049204866642003</c:v>
                </c:pt>
                <c:pt idx="1384">
                  <c:v>1.3947915228544201</c:v>
                </c:pt>
                <c:pt idx="1385">
                  <c:v>0.242988256342413</c:v>
                </c:pt>
                <c:pt idx="1386">
                  <c:v>0.84147580976265801</c:v>
                </c:pt>
                <c:pt idx="1387">
                  <c:v>0.29535803435563601</c:v>
                </c:pt>
                <c:pt idx="1388">
                  <c:v>0.40530556404317097</c:v>
                </c:pt>
                <c:pt idx="1389">
                  <c:v>0.44208852486274203</c:v>
                </c:pt>
                <c:pt idx="1390">
                  <c:v>0.35577724959024798</c:v>
                </c:pt>
                <c:pt idx="1391">
                  <c:v>-0.28959600013155401</c:v>
                </c:pt>
                <c:pt idx="1392">
                  <c:v>-0.45335445061000301</c:v>
                </c:pt>
                <c:pt idx="1393">
                  <c:v>0.33384943082408503</c:v>
                </c:pt>
                <c:pt idx="1394">
                  <c:v>0.83301315174410095</c:v>
                </c:pt>
                <c:pt idx="1395">
                  <c:v>0.67161554994684702</c:v>
                </c:pt>
                <c:pt idx="1396">
                  <c:v>0.89378063182868595</c:v>
                </c:pt>
                <c:pt idx="1397">
                  <c:v>-0.79680802115613103</c:v>
                </c:pt>
                <c:pt idx="1398">
                  <c:v>-0.31294763076760901</c:v>
                </c:pt>
                <c:pt idx="1399">
                  <c:v>0.50263735813628596</c:v>
                </c:pt>
                <c:pt idx="1400">
                  <c:v>-0.24913810451148399</c:v>
                </c:pt>
                <c:pt idx="1401">
                  <c:v>-0.50769347847556401</c:v>
                </c:pt>
                <c:pt idx="1402">
                  <c:v>-0.32841767490111101</c:v>
                </c:pt>
                <c:pt idx="1403">
                  <c:v>1.3161541308020801</c:v>
                </c:pt>
                <c:pt idx="1404">
                  <c:v>-0.81266465083424599</c:v>
                </c:pt>
                <c:pt idx="1405">
                  <c:v>0.228797778856631</c:v>
                </c:pt>
                <c:pt idx="1406">
                  <c:v>0.25604486417512301</c:v>
                </c:pt>
                <c:pt idx="1407">
                  <c:v>-0.64114475357370104</c:v>
                </c:pt>
                <c:pt idx="1408">
                  <c:v>0.60441851074563402</c:v>
                </c:pt>
                <c:pt idx="1409">
                  <c:v>0.68225415493895203</c:v>
                </c:pt>
                <c:pt idx="1410">
                  <c:v>-0.43608137635614502</c:v>
                </c:pt>
                <c:pt idx="1411">
                  <c:v>-0.68593811140920402</c:v>
                </c:pt>
                <c:pt idx="1412">
                  <c:v>0.80344398898144298</c:v>
                </c:pt>
                <c:pt idx="1413">
                  <c:v>-0.24348921542711599</c:v>
                </c:pt>
                <c:pt idx="1414">
                  <c:v>0.48945704500870901</c:v>
                </c:pt>
                <c:pt idx="1415">
                  <c:v>1.1189598307967701</c:v>
                </c:pt>
                <c:pt idx="1416">
                  <c:v>-1.32620253156965</c:v>
                </c:pt>
                <c:pt idx="1417">
                  <c:v>0.325554623629353</c:v>
                </c:pt>
                <c:pt idx="1418">
                  <c:v>0.34944729688367798</c:v>
                </c:pt>
                <c:pt idx="1419">
                  <c:v>0.93458574039415099</c:v>
                </c:pt>
                <c:pt idx="1420">
                  <c:v>0.72454728951608205</c:v>
                </c:pt>
                <c:pt idx="1421">
                  <c:v>-0.45175711561405701</c:v>
                </c:pt>
                <c:pt idx="1422">
                  <c:v>-0.53771241652800505</c:v>
                </c:pt>
                <c:pt idx="1423">
                  <c:v>0.58522616794738402</c:v>
                </c:pt>
                <c:pt idx="1424">
                  <c:v>-0.84821439556238598</c:v>
                </c:pt>
                <c:pt idx="1425">
                  <c:v>-0.35363360308068997</c:v>
                </c:pt>
                <c:pt idx="1426">
                  <c:v>-0.58761855655359696</c:v>
                </c:pt>
                <c:pt idx="1427">
                  <c:v>0.26225149215549798</c:v>
                </c:pt>
                <c:pt idx="1428">
                  <c:v>-0.869678470342516</c:v>
                </c:pt>
                <c:pt idx="1429">
                  <c:v>0.738080185328162</c:v>
                </c:pt>
                <c:pt idx="1430">
                  <c:v>0.44207142293512097</c:v>
                </c:pt>
                <c:pt idx="1431">
                  <c:v>-1.00419734105703</c:v>
                </c:pt>
                <c:pt idx="1432">
                  <c:v>0.93398020515789903</c:v>
                </c:pt>
                <c:pt idx="1433">
                  <c:v>-0.87004295901459106</c:v>
                </c:pt>
                <c:pt idx="1434">
                  <c:v>0.17521552378011901</c:v>
                </c:pt>
                <c:pt idx="1435">
                  <c:v>0.67473475414900796</c:v>
                </c:pt>
                <c:pt idx="1436">
                  <c:v>0.38674768362305401</c:v>
                </c:pt>
                <c:pt idx="1437">
                  <c:v>0.18548601016390101</c:v>
                </c:pt>
                <c:pt idx="1438">
                  <c:v>-0.78488766211514605</c:v>
                </c:pt>
                <c:pt idx="1439">
                  <c:v>-1.05670146847369</c:v>
                </c:pt>
                <c:pt idx="1440">
                  <c:v>-0.49013855710305299</c:v>
                </c:pt>
                <c:pt idx="1441">
                  <c:v>0.38463429353927198</c:v>
                </c:pt>
                <c:pt idx="1442">
                  <c:v>0.50126253405884702</c:v>
                </c:pt>
                <c:pt idx="1443">
                  <c:v>0.94767277280991802</c:v>
                </c:pt>
                <c:pt idx="1444">
                  <c:v>0.198296936450642</c:v>
                </c:pt>
                <c:pt idx="1445">
                  <c:v>0.74014105234808403</c:v>
                </c:pt>
                <c:pt idx="1446">
                  <c:v>0.43984763976121499</c:v>
                </c:pt>
                <c:pt idx="1447">
                  <c:v>-1.0704800198998801</c:v>
                </c:pt>
                <c:pt idx="1448">
                  <c:v>-0.73623888685693095</c:v>
                </c:pt>
                <c:pt idx="1449">
                  <c:v>-0.34193655291425501</c:v>
                </c:pt>
                <c:pt idx="1450">
                  <c:v>0.35474274807549</c:v>
                </c:pt>
                <c:pt idx="1451">
                  <c:v>0.53311270530682497</c:v>
                </c:pt>
                <c:pt idx="1452">
                  <c:v>0.31085407600434101</c:v>
                </c:pt>
                <c:pt idx="1453">
                  <c:v>0.52540492711640996</c:v>
                </c:pt>
                <c:pt idx="1454">
                  <c:v>0.499066919667431</c:v>
                </c:pt>
                <c:pt idx="1455">
                  <c:v>-0.41806604793950802</c:v>
                </c:pt>
                <c:pt idx="1456">
                  <c:v>0.94605121463285502</c:v>
                </c:pt>
                <c:pt idx="1457">
                  <c:v>0.32794548139023</c:v>
                </c:pt>
                <c:pt idx="1458">
                  <c:v>0.46950069039967202</c:v>
                </c:pt>
                <c:pt idx="1459">
                  <c:v>-1.3522936335106499</c:v>
                </c:pt>
                <c:pt idx="1460">
                  <c:v>0.53464521496967199</c:v>
                </c:pt>
                <c:pt idx="1461">
                  <c:v>0.31966210950695301</c:v>
                </c:pt>
                <c:pt idx="1462">
                  <c:v>0.54186607049630098</c:v>
                </c:pt>
                <c:pt idx="1463">
                  <c:v>0.82792057144234799</c:v>
                </c:pt>
                <c:pt idx="1464">
                  <c:v>-0.80999534072589396</c:v>
                </c:pt>
                <c:pt idx="1465">
                  <c:v>0.24062954868797201</c:v>
                </c:pt>
                <c:pt idx="1466">
                  <c:v>-0.54425159974608694</c:v>
                </c:pt>
                <c:pt idx="1467">
                  <c:v>-0.29488636153433001</c:v>
                </c:pt>
                <c:pt idx="1468">
                  <c:v>-0.79790004075995602</c:v>
                </c:pt>
                <c:pt idx="1469">
                  <c:v>-0.41847461449085799</c:v>
                </c:pt>
                <c:pt idx="1470">
                  <c:v>0.56203187147960698</c:v>
                </c:pt>
                <c:pt idx="1471">
                  <c:v>0.65471978894923999</c:v>
                </c:pt>
                <c:pt idx="1472">
                  <c:v>0.75122083444043297</c:v>
                </c:pt>
                <c:pt idx="1473">
                  <c:v>0.71201139571487604</c:v>
                </c:pt>
                <c:pt idx="1474">
                  <c:v>-0.58406119189022099</c:v>
                </c:pt>
                <c:pt idx="1475">
                  <c:v>-0.62340625854717002</c:v>
                </c:pt>
                <c:pt idx="1476">
                  <c:v>-0.74662950247384197</c:v>
                </c:pt>
                <c:pt idx="1477">
                  <c:v>0.465313508324181</c:v>
                </c:pt>
                <c:pt idx="1478">
                  <c:v>0.41695370002931498</c:v>
                </c:pt>
                <c:pt idx="1479">
                  <c:v>0.33201795765931102</c:v>
                </c:pt>
                <c:pt idx="1480">
                  <c:v>0.34940424084382199</c:v>
                </c:pt>
                <c:pt idx="1481">
                  <c:v>-0.19902309885566299</c:v>
                </c:pt>
                <c:pt idx="1482">
                  <c:v>0.31388927667225802</c:v>
                </c:pt>
                <c:pt idx="1483">
                  <c:v>0.393497324221595</c:v>
                </c:pt>
                <c:pt idx="1484">
                  <c:v>0.25589476437668202</c:v>
                </c:pt>
                <c:pt idx="1485">
                  <c:v>0.47484079301142901</c:v>
                </c:pt>
                <c:pt idx="1486">
                  <c:v>-0.388559003874895</c:v>
                </c:pt>
                <c:pt idx="1487">
                  <c:v>-0.58198928153028795</c:v>
                </c:pt>
                <c:pt idx="1488">
                  <c:v>-0.43446920823193802</c:v>
                </c:pt>
                <c:pt idx="1489">
                  <c:v>-0.31749261358992598</c:v>
                </c:pt>
                <c:pt idx="1490">
                  <c:v>-0.54284581720299696</c:v>
                </c:pt>
                <c:pt idx="1491">
                  <c:v>-0.70274845114606399</c:v>
                </c:pt>
                <c:pt idx="1492">
                  <c:v>1.2416926974854301</c:v>
                </c:pt>
                <c:pt idx="1493">
                  <c:v>0.49946170382035898</c:v>
                </c:pt>
                <c:pt idx="1494">
                  <c:v>-0.55352623382533495</c:v>
                </c:pt>
                <c:pt idx="1495">
                  <c:v>-0.510844992726325</c:v>
                </c:pt>
                <c:pt idx="1496">
                  <c:v>0.61179448584463803</c:v>
                </c:pt>
                <c:pt idx="1497">
                  <c:v>-0.220254939427179</c:v>
                </c:pt>
                <c:pt idx="1498">
                  <c:v>-0.299456868402181</c:v>
                </c:pt>
                <c:pt idx="1499">
                  <c:v>0.30107034757975598</c:v>
                </c:pt>
                <c:pt idx="1500">
                  <c:v>-0.306746537112222</c:v>
                </c:pt>
                <c:pt idx="1501">
                  <c:v>0.35203006823582</c:v>
                </c:pt>
                <c:pt idx="1502">
                  <c:v>-0.69808526471377297</c:v>
                </c:pt>
                <c:pt idx="1503">
                  <c:v>-0.358782405750742</c:v>
                </c:pt>
                <c:pt idx="1504">
                  <c:v>-0.57770453432420199</c:v>
                </c:pt>
                <c:pt idx="1505">
                  <c:v>0.29053254214954699</c:v>
                </c:pt>
                <c:pt idx="1506">
                  <c:v>0.313989067243857</c:v>
                </c:pt>
                <c:pt idx="1507">
                  <c:v>0.36412250948430802</c:v>
                </c:pt>
                <c:pt idx="1508">
                  <c:v>0.11408483188150501</c:v>
                </c:pt>
                <c:pt idx="1509">
                  <c:v>0.133291372222232</c:v>
                </c:pt>
                <c:pt idx="1510">
                  <c:v>0.32963922651908301</c:v>
                </c:pt>
                <c:pt idx="1511">
                  <c:v>-0.619966899824694</c:v>
                </c:pt>
                <c:pt idx="1512">
                  <c:v>-0.271531719793625</c:v>
                </c:pt>
                <c:pt idx="1513">
                  <c:v>-0.57877722871246895</c:v>
                </c:pt>
                <c:pt idx="1514">
                  <c:v>0.34554399837823802</c:v>
                </c:pt>
                <c:pt idx="1515">
                  <c:v>0.79168315702320202</c:v>
                </c:pt>
                <c:pt idx="1516">
                  <c:v>0.420924248648124</c:v>
                </c:pt>
                <c:pt idx="1517">
                  <c:v>0.59600386850400899</c:v>
                </c:pt>
                <c:pt idx="1518">
                  <c:v>-0.48070722268293298</c:v>
                </c:pt>
                <c:pt idx="1519">
                  <c:v>0.75898708596907305</c:v>
                </c:pt>
                <c:pt idx="1520">
                  <c:v>0.84703039375642897</c:v>
                </c:pt>
                <c:pt idx="1521">
                  <c:v>0.23610772890363699</c:v>
                </c:pt>
                <c:pt idx="1522">
                  <c:v>-0.23199021774619999</c:v>
                </c:pt>
                <c:pt idx="1523">
                  <c:v>-0.42117332430217802</c:v>
                </c:pt>
                <c:pt idx="1524">
                  <c:v>-0.62829926785345702</c:v>
                </c:pt>
                <c:pt idx="1525">
                  <c:v>-0.509145972146824</c:v>
                </c:pt>
                <c:pt idx="1526">
                  <c:v>0.27915569159218201</c:v>
                </c:pt>
                <c:pt idx="1527">
                  <c:v>-0.22864737175471</c:v>
                </c:pt>
                <c:pt idx="1528">
                  <c:v>-0.74751178232013604</c:v>
                </c:pt>
                <c:pt idx="1529">
                  <c:v>-0.37689683257135198</c:v>
                </c:pt>
                <c:pt idx="1530">
                  <c:v>-0.82793167228737696</c:v>
                </c:pt>
                <c:pt idx="1531">
                  <c:v>0.32648673795043898</c:v>
                </c:pt>
                <c:pt idx="1532">
                  <c:v>0.36353756390587899</c:v>
                </c:pt>
                <c:pt idx="1533">
                  <c:v>0.57021905553054997</c:v>
                </c:pt>
                <c:pt idx="1534">
                  <c:v>-0.37865183673371</c:v>
                </c:pt>
                <c:pt idx="1535">
                  <c:v>0.32276425434029898</c:v>
                </c:pt>
                <c:pt idx="1536">
                  <c:v>-0.30266303745452799</c:v>
                </c:pt>
                <c:pt idx="1537">
                  <c:v>-0.777081400428564</c:v>
                </c:pt>
                <c:pt idx="1538">
                  <c:v>-0.63408290343357998</c:v>
                </c:pt>
                <c:pt idx="1539">
                  <c:v>0.90079108651580397</c:v>
                </c:pt>
                <c:pt idx="1540">
                  <c:v>0.62170422386258195</c:v>
                </c:pt>
                <c:pt idx="1541">
                  <c:v>-0.33116346174668698</c:v>
                </c:pt>
                <c:pt idx="1542">
                  <c:v>-0.31398493589793303</c:v>
                </c:pt>
                <c:pt idx="1543">
                  <c:v>0.70613646978732103</c:v>
                </c:pt>
                <c:pt idx="1544">
                  <c:v>0.173294051552036</c:v>
                </c:pt>
                <c:pt idx="1545">
                  <c:v>-0.23453133318505801</c:v>
                </c:pt>
                <c:pt idx="1546">
                  <c:v>-0.474475181203454</c:v>
                </c:pt>
                <c:pt idx="1547">
                  <c:v>-0.16952884669211299</c:v>
                </c:pt>
                <c:pt idx="1548">
                  <c:v>-0.227444137677241</c:v>
                </c:pt>
                <c:pt idx="1549">
                  <c:v>0.15133650174680199</c:v>
                </c:pt>
                <c:pt idx="1550">
                  <c:v>-0.27691363324662499</c:v>
                </c:pt>
                <c:pt idx="1551">
                  <c:v>0.52469437313622402</c:v>
                </c:pt>
                <c:pt idx="1552">
                  <c:v>0.40137147778824001</c:v>
                </c:pt>
                <c:pt idx="1553">
                  <c:v>-0.54276381143332997</c:v>
                </c:pt>
                <c:pt idx="1554">
                  <c:v>-0.39254201798432797</c:v>
                </c:pt>
                <c:pt idx="1555">
                  <c:v>0.28458987675213498</c:v>
                </c:pt>
                <c:pt idx="1556">
                  <c:v>-0.110502267671759</c:v>
                </c:pt>
                <c:pt idx="1557">
                  <c:v>0.30445742531206699</c:v>
                </c:pt>
                <c:pt idx="1558">
                  <c:v>-0.190007223065873</c:v>
                </c:pt>
                <c:pt idx="1559">
                  <c:v>0.17519101726119601</c:v>
                </c:pt>
                <c:pt idx="1560">
                  <c:v>0.516683917079791</c:v>
                </c:pt>
                <c:pt idx="1561">
                  <c:v>0.62172504387210603</c:v>
                </c:pt>
                <c:pt idx="1562">
                  <c:v>0.24151257014985</c:v>
                </c:pt>
                <c:pt idx="1563">
                  <c:v>0.28324253109338898</c:v>
                </c:pt>
                <c:pt idx="1564">
                  <c:v>-0.21729833339802701</c:v>
                </c:pt>
                <c:pt idx="1565">
                  <c:v>-0.32258355336925498</c:v>
                </c:pt>
                <c:pt idx="1566">
                  <c:v>0.237965542020979</c:v>
                </c:pt>
                <c:pt idx="1567">
                  <c:v>-0.13325461051169199</c:v>
                </c:pt>
                <c:pt idx="1568">
                  <c:v>-0.14526688302516599</c:v>
                </c:pt>
                <c:pt idx="1569">
                  <c:v>0.20140225154131899</c:v>
                </c:pt>
                <c:pt idx="1570">
                  <c:v>-0.53722595332807699</c:v>
                </c:pt>
                <c:pt idx="1571">
                  <c:v>0.34949641367268902</c:v>
                </c:pt>
                <c:pt idx="1572">
                  <c:v>-0.278329135924552</c:v>
                </c:pt>
                <c:pt idx="1573">
                  <c:v>-0.39606225725085897</c:v>
                </c:pt>
                <c:pt idx="1574">
                  <c:v>-0.63490122832574303</c:v>
                </c:pt>
                <c:pt idx="1575">
                  <c:v>-0.33207184287924202</c:v>
                </c:pt>
                <c:pt idx="1576">
                  <c:v>-0.43375909903287102</c:v>
                </c:pt>
                <c:pt idx="1577">
                  <c:v>0.123172170969912</c:v>
                </c:pt>
                <c:pt idx="1578">
                  <c:v>-0.33797369469106397</c:v>
                </c:pt>
                <c:pt idx="1579">
                  <c:v>0.27496261684434398</c:v>
                </c:pt>
                <c:pt idx="1580">
                  <c:v>-0.50682024135385395</c:v>
                </c:pt>
                <c:pt idx="1581">
                  <c:v>0.64001980570764105</c:v>
                </c:pt>
                <c:pt idx="1582">
                  <c:v>-0.20630883760277599</c:v>
                </c:pt>
                <c:pt idx="1583">
                  <c:v>0.27279729224780902</c:v>
                </c:pt>
                <c:pt idx="1584">
                  <c:v>0.26437626915687101</c:v>
                </c:pt>
                <c:pt idx="1585">
                  <c:v>-0.21949690557152701</c:v>
                </c:pt>
                <c:pt idx="1586">
                  <c:v>0.240312078763675</c:v>
                </c:pt>
                <c:pt idx="1587">
                  <c:v>0.13157550800908999</c:v>
                </c:pt>
                <c:pt idx="1588">
                  <c:v>-0.17584960882535</c:v>
                </c:pt>
                <c:pt idx="1589">
                  <c:v>0.189632651118357</c:v>
                </c:pt>
                <c:pt idx="1590">
                  <c:v>0.16416196457554699</c:v>
                </c:pt>
                <c:pt idx="1591">
                  <c:v>0.33116304058394003</c:v>
                </c:pt>
                <c:pt idx="1592">
                  <c:v>-0.463450724611914</c:v>
                </c:pt>
                <c:pt idx="1593">
                  <c:v>-0.26719912057933898</c:v>
                </c:pt>
                <c:pt idx="1594">
                  <c:v>-0.46170114545802099</c:v>
                </c:pt>
                <c:pt idx="1595">
                  <c:v>-0.161379696721865</c:v>
                </c:pt>
                <c:pt idx="1596">
                  <c:v>0.231413686573301</c:v>
                </c:pt>
                <c:pt idx="1597">
                  <c:v>0.25659071043255199</c:v>
                </c:pt>
                <c:pt idx="1598">
                  <c:v>-0.40886944315418</c:v>
                </c:pt>
                <c:pt idx="1599">
                  <c:v>0.40163243940620902</c:v>
                </c:pt>
                <c:pt idx="1600">
                  <c:v>0.31902189880071902</c:v>
                </c:pt>
                <c:pt idx="1601">
                  <c:v>-0.37646418065646198</c:v>
                </c:pt>
                <c:pt idx="1602">
                  <c:v>0.19144483029936299</c:v>
                </c:pt>
                <c:pt idx="1603">
                  <c:v>0.22482109597340999</c:v>
                </c:pt>
                <c:pt idx="1604">
                  <c:v>0.32780687885010101</c:v>
                </c:pt>
                <c:pt idx="1605">
                  <c:v>0.12010182677637</c:v>
                </c:pt>
                <c:pt idx="1606">
                  <c:v>0.19941693372963801</c:v>
                </c:pt>
                <c:pt idx="1607">
                  <c:v>0.73186834685125501</c:v>
                </c:pt>
                <c:pt idx="1608">
                  <c:v>0.16243278176694001</c:v>
                </c:pt>
                <c:pt idx="1609">
                  <c:v>0.160321883834881</c:v>
                </c:pt>
                <c:pt idx="1610">
                  <c:v>0.126954982046971</c:v>
                </c:pt>
                <c:pt idx="1611">
                  <c:v>0.36021413038987399</c:v>
                </c:pt>
                <c:pt idx="1612">
                  <c:v>-0.44597256102589999</c:v>
                </c:pt>
                <c:pt idx="1613">
                  <c:v>0.47649906933203701</c:v>
                </c:pt>
                <c:pt idx="1614">
                  <c:v>0.31582752651379398</c:v>
                </c:pt>
                <c:pt idx="1615">
                  <c:v>0.14367715852582999</c:v>
                </c:pt>
                <c:pt idx="1616">
                  <c:v>-0.196007895289142</c:v>
                </c:pt>
                <c:pt idx="1617">
                  <c:v>-0.139211345105413</c:v>
                </c:pt>
                <c:pt idx="1618">
                  <c:v>0.23381546063129699</c:v>
                </c:pt>
                <c:pt idx="1619">
                  <c:v>0.15112473169388399</c:v>
                </c:pt>
                <c:pt idx="1620">
                  <c:v>0.268922775864883</c:v>
                </c:pt>
                <c:pt idx="1621">
                  <c:v>-0.70642813113029501</c:v>
                </c:pt>
                <c:pt idx="1622">
                  <c:v>-0.530311424602672</c:v>
                </c:pt>
                <c:pt idx="1623">
                  <c:v>-0.38012308026744601</c:v>
                </c:pt>
                <c:pt idx="1624">
                  <c:v>-0.47583659479643498</c:v>
                </c:pt>
                <c:pt idx="1625">
                  <c:v>-0.32957192736171098</c:v>
                </c:pt>
                <c:pt idx="1626">
                  <c:v>0.20763057449443001</c:v>
                </c:pt>
                <c:pt idx="1627">
                  <c:v>0.371511757190575</c:v>
                </c:pt>
                <c:pt idx="1628">
                  <c:v>0.32632401813989897</c:v>
                </c:pt>
                <c:pt idx="1629">
                  <c:v>-0.266262577913493</c:v>
                </c:pt>
                <c:pt idx="1630">
                  <c:v>0.16487769679131301</c:v>
                </c:pt>
                <c:pt idx="1631">
                  <c:v>0.22459388766313099</c:v>
                </c:pt>
                <c:pt idx="1632">
                  <c:v>-0.36553716383422102</c:v>
                </c:pt>
                <c:pt idx="1633">
                  <c:v>0.11226896604983901</c:v>
                </c:pt>
                <c:pt idx="1634">
                  <c:v>0.211048320348656</c:v>
                </c:pt>
                <c:pt idx="1635">
                  <c:v>9.8005769359475595E-2</c:v>
                </c:pt>
                <c:pt idx="1636">
                  <c:v>0.325286150870919</c:v>
                </c:pt>
                <c:pt idx="1637">
                  <c:v>0.32824107283943399</c:v>
                </c:pt>
                <c:pt idx="1638">
                  <c:v>0.22716751910809299</c:v>
                </c:pt>
                <c:pt idx="1639">
                  <c:v>0.563892238739789</c:v>
                </c:pt>
                <c:pt idx="1640">
                  <c:v>0.20667766697130799</c:v>
                </c:pt>
                <c:pt idx="1641">
                  <c:v>-0.224113423606737</c:v>
                </c:pt>
                <c:pt idx="1642">
                  <c:v>0.12524116680567299</c:v>
                </c:pt>
                <c:pt idx="1643">
                  <c:v>0.23131811141505501</c:v>
                </c:pt>
                <c:pt idx="1644">
                  <c:v>-0.20232686397767499</c:v>
                </c:pt>
                <c:pt idx="1645">
                  <c:v>0.15661914431926199</c:v>
                </c:pt>
                <c:pt idx="1646">
                  <c:v>0.56570980959862305</c:v>
                </c:pt>
                <c:pt idx="1647">
                  <c:v>-0.333794631374499</c:v>
                </c:pt>
                <c:pt idx="1648">
                  <c:v>0.31947292092267698</c:v>
                </c:pt>
                <c:pt idx="1649">
                  <c:v>0.26159057176766698</c:v>
                </c:pt>
                <c:pt idx="1650">
                  <c:v>0.124274411671284</c:v>
                </c:pt>
                <c:pt idx="1651">
                  <c:v>9.9724070867088802E-2</c:v>
                </c:pt>
                <c:pt idx="1652">
                  <c:v>-0.157960679826947</c:v>
                </c:pt>
                <c:pt idx="1653">
                  <c:v>-0.100418061186478</c:v>
                </c:pt>
                <c:pt idx="1654">
                  <c:v>0.293039418805357</c:v>
                </c:pt>
                <c:pt idx="1655">
                  <c:v>-0.40514137713752302</c:v>
                </c:pt>
                <c:pt idx="1656">
                  <c:v>0.32918427611204398</c:v>
                </c:pt>
                <c:pt idx="1657">
                  <c:v>-9.7485679078727294E-2</c:v>
                </c:pt>
                <c:pt idx="1658">
                  <c:v>0.14982377640868599</c:v>
                </c:pt>
                <c:pt idx="1659">
                  <c:v>0.118468633463024</c:v>
                </c:pt>
                <c:pt idx="1660">
                  <c:v>-0.55849328682442101</c:v>
                </c:pt>
                <c:pt idx="1661">
                  <c:v>-0.29332270755275203</c:v>
                </c:pt>
                <c:pt idx="1662">
                  <c:v>-0.205382162893672</c:v>
                </c:pt>
                <c:pt idx="1663">
                  <c:v>-0.24515758525217901</c:v>
                </c:pt>
                <c:pt idx="1664">
                  <c:v>-0.11421347137695601</c:v>
                </c:pt>
                <c:pt idx="1665">
                  <c:v>-0.16791734019545601</c:v>
                </c:pt>
                <c:pt idx="1666">
                  <c:v>-0.32742779953286499</c:v>
                </c:pt>
                <c:pt idx="1667">
                  <c:v>-0.243262353336544</c:v>
                </c:pt>
                <c:pt idx="1668">
                  <c:v>0.273367539157575</c:v>
                </c:pt>
                <c:pt idx="1669">
                  <c:v>-0.245816399561715</c:v>
                </c:pt>
                <c:pt idx="1670">
                  <c:v>0.333520731330961</c:v>
                </c:pt>
                <c:pt idx="1671">
                  <c:v>-0.13081403763065799</c:v>
                </c:pt>
                <c:pt idx="1672">
                  <c:v>0.11298405230778601</c:v>
                </c:pt>
                <c:pt idx="1673">
                  <c:v>0.110612975316986</c:v>
                </c:pt>
                <c:pt idx="1674">
                  <c:v>0.112286660551631</c:v>
                </c:pt>
                <c:pt idx="1675">
                  <c:v>-0.131384156935277</c:v>
                </c:pt>
                <c:pt idx="1676">
                  <c:v>-0.17504650219703799</c:v>
                </c:pt>
                <c:pt idx="1677">
                  <c:v>0.14590964285647301</c:v>
                </c:pt>
                <c:pt idx="1678">
                  <c:v>-0.27766041477278602</c:v>
                </c:pt>
                <c:pt idx="1679">
                  <c:v>-0.109366139604198</c:v>
                </c:pt>
                <c:pt idx="1680">
                  <c:v>0.16874307545917899</c:v>
                </c:pt>
                <c:pt idx="1681">
                  <c:v>-0.121829191223206</c:v>
                </c:pt>
                <c:pt idx="1682">
                  <c:v>0.51940672715425695</c:v>
                </c:pt>
                <c:pt idx="1683">
                  <c:v>0.13091875191878199</c:v>
                </c:pt>
                <c:pt idx="1684">
                  <c:v>0.25676824237486701</c:v>
                </c:pt>
                <c:pt idx="1685">
                  <c:v>0.108848449065846</c:v>
                </c:pt>
                <c:pt idx="1686">
                  <c:v>0.168465551398333</c:v>
                </c:pt>
                <c:pt idx="1687">
                  <c:v>9.0347058312764406E-2</c:v>
                </c:pt>
                <c:pt idx="1688">
                  <c:v>-0.13741439807285999</c:v>
                </c:pt>
                <c:pt idx="1689">
                  <c:v>-0.22112331646689201</c:v>
                </c:pt>
                <c:pt idx="1690">
                  <c:v>0.21595297891902601</c:v>
                </c:pt>
                <c:pt idx="1691">
                  <c:v>0.24602275796899001</c:v>
                </c:pt>
                <c:pt idx="1692">
                  <c:v>-0.27326950807947997</c:v>
                </c:pt>
                <c:pt idx="1693">
                  <c:v>0.14556396749789699</c:v>
                </c:pt>
                <c:pt idx="1694">
                  <c:v>0.16454588399022299</c:v>
                </c:pt>
                <c:pt idx="1695">
                  <c:v>-0.112582120198188</c:v>
                </c:pt>
                <c:pt idx="1696">
                  <c:v>5.8125462341044702E-2</c:v>
                </c:pt>
                <c:pt idx="1697">
                  <c:v>0.32617333782274399</c:v>
                </c:pt>
                <c:pt idx="1698">
                  <c:v>0.21677354768453</c:v>
                </c:pt>
                <c:pt idx="1699">
                  <c:v>-0.189904655042341</c:v>
                </c:pt>
                <c:pt idx="1700">
                  <c:v>0.175694868097268</c:v>
                </c:pt>
                <c:pt idx="1701">
                  <c:v>-9.7740873087044405E-2</c:v>
                </c:pt>
                <c:pt idx="1702">
                  <c:v>-0.41633056258262802</c:v>
                </c:pt>
                <c:pt idx="1703">
                  <c:v>0.104059297453407</c:v>
                </c:pt>
                <c:pt idx="1704">
                  <c:v>0.120375674742817</c:v>
                </c:pt>
                <c:pt idx="1705">
                  <c:v>0.334974682458128</c:v>
                </c:pt>
                <c:pt idx="1706">
                  <c:v>9.5785018531567595E-2</c:v>
                </c:pt>
                <c:pt idx="1707">
                  <c:v>0.112643110936995</c:v>
                </c:pt>
                <c:pt idx="1708">
                  <c:v>-0.180643204685729</c:v>
                </c:pt>
                <c:pt idx="1709">
                  <c:v>0.143801683561599</c:v>
                </c:pt>
                <c:pt idx="1710">
                  <c:v>0.21995007888607701</c:v>
                </c:pt>
                <c:pt idx="1711">
                  <c:v>-0.17680228140530699</c:v>
                </c:pt>
                <c:pt idx="1712">
                  <c:v>8.3332726612793895E-2</c:v>
                </c:pt>
                <c:pt idx="1713">
                  <c:v>0.15633511390565999</c:v>
                </c:pt>
                <c:pt idx="1714">
                  <c:v>-0.371461282137936</c:v>
                </c:pt>
                <c:pt idx="1715">
                  <c:v>-0.21860557207973799</c:v>
                </c:pt>
                <c:pt idx="1716">
                  <c:v>0.19930029193257101</c:v>
                </c:pt>
                <c:pt idx="1717">
                  <c:v>0.20033737350474001</c:v>
                </c:pt>
                <c:pt idx="1718">
                  <c:v>0.11161218967223401</c:v>
                </c:pt>
                <c:pt idx="1719">
                  <c:v>-0.29931362401332601</c:v>
                </c:pt>
                <c:pt idx="1720">
                  <c:v>0.10802650553726099</c:v>
                </c:pt>
                <c:pt idx="1721">
                  <c:v>0.105358798265396</c:v>
                </c:pt>
                <c:pt idx="1722">
                  <c:v>-6.4693209732137505E-2</c:v>
                </c:pt>
                <c:pt idx="1723">
                  <c:v>-6.7835728727036596E-2</c:v>
                </c:pt>
                <c:pt idx="1724">
                  <c:v>8.0646232249391506E-2</c:v>
                </c:pt>
                <c:pt idx="1725">
                  <c:v>-0.27521928768119303</c:v>
                </c:pt>
                <c:pt idx="1726">
                  <c:v>0.148941423525734</c:v>
                </c:pt>
                <c:pt idx="1727">
                  <c:v>-9.6395505257140995E-2</c:v>
                </c:pt>
                <c:pt idx="1728">
                  <c:v>0.11686424998737301</c:v>
                </c:pt>
                <c:pt idx="1729">
                  <c:v>-0.37792395696443498</c:v>
                </c:pt>
                <c:pt idx="1730">
                  <c:v>-0.109561379668545</c:v>
                </c:pt>
                <c:pt idx="1731">
                  <c:v>5.8711604334392403E-2</c:v>
                </c:pt>
                <c:pt idx="1732">
                  <c:v>8.5864465497687406E-2</c:v>
                </c:pt>
                <c:pt idx="1733">
                  <c:v>-0.22808756750796899</c:v>
                </c:pt>
                <c:pt idx="1734">
                  <c:v>-0.20976749224972799</c:v>
                </c:pt>
                <c:pt idx="1735">
                  <c:v>8.9240353657094401E-2</c:v>
                </c:pt>
                <c:pt idx="1736">
                  <c:v>-5.53283387809234E-2</c:v>
                </c:pt>
                <c:pt idx="1737">
                  <c:v>-0.13896502197660901</c:v>
                </c:pt>
                <c:pt idx="1738">
                  <c:v>0.12731974764687901</c:v>
                </c:pt>
                <c:pt idx="1739">
                  <c:v>0.140752685883892</c:v>
                </c:pt>
                <c:pt idx="1740">
                  <c:v>0.12081957829883901</c:v>
                </c:pt>
                <c:pt idx="1741">
                  <c:v>-0.145570351434546</c:v>
                </c:pt>
                <c:pt idx="1742">
                  <c:v>8.3481430841537502E-2</c:v>
                </c:pt>
                <c:pt idx="1743">
                  <c:v>-9.7006832020746003E-2</c:v>
                </c:pt>
                <c:pt idx="1744">
                  <c:v>-5.7308483507438397E-2</c:v>
                </c:pt>
                <c:pt idx="1745">
                  <c:v>-0.15275754973275901</c:v>
                </c:pt>
                <c:pt idx="1746">
                  <c:v>-3.10286220026855E-2</c:v>
                </c:pt>
                <c:pt idx="1747">
                  <c:v>-0.160296405685218</c:v>
                </c:pt>
                <c:pt idx="1748">
                  <c:v>3.5529612992094797E-2</c:v>
                </c:pt>
                <c:pt idx="1749">
                  <c:v>-0.14999033202659201</c:v>
                </c:pt>
                <c:pt idx="1750">
                  <c:v>-7.4277013196215394E-2</c:v>
                </c:pt>
                <c:pt idx="1751">
                  <c:v>-0.13666514815105801</c:v>
                </c:pt>
                <c:pt idx="1752">
                  <c:v>5.9853995835457599E-2</c:v>
                </c:pt>
                <c:pt idx="1753">
                  <c:v>4.6698266015260198E-2</c:v>
                </c:pt>
                <c:pt idx="1754">
                  <c:v>-0.18266104908855901</c:v>
                </c:pt>
                <c:pt idx="1755">
                  <c:v>-0.21818711742146901</c:v>
                </c:pt>
                <c:pt idx="1756">
                  <c:v>-5.3384984073588299E-2</c:v>
                </c:pt>
                <c:pt idx="1757">
                  <c:v>-6.5845541657205797E-2</c:v>
                </c:pt>
                <c:pt idx="1758">
                  <c:v>-7.9299546417651398E-2</c:v>
                </c:pt>
                <c:pt idx="1759">
                  <c:v>-0.136153960116215</c:v>
                </c:pt>
                <c:pt idx="1760">
                  <c:v>-0.18897682408393601</c:v>
                </c:pt>
                <c:pt idx="1761">
                  <c:v>-0.15871942743214301</c:v>
                </c:pt>
                <c:pt idx="1762">
                  <c:v>-0.12133241658685701</c:v>
                </c:pt>
                <c:pt idx="1763">
                  <c:v>-6.1550289956766001E-2</c:v>
                </c:pt>
                <c:pt idx="1764">
                  <c:v>3.8767525500635003E-2</c:v>
                </c:pt>
                <c:pt idx="1765">
                  <c:v>3.4941410975217503E-2</c:v>
                </c:pt>
                <c:pt idx="1766">
                  <c:v>0.19349393099416301</c:v>
                </c:pt>
                <c:pt idx="1767">
                  <c:v>7.4492870911904596E-2</c:v>
                </c:pt>
                <c:pt idx="1768">
                  <c:v>0.162425990451084</c:v>
                </c:pt>
                <c:pt idx="1769">
                  <c:v>-0.12632658571304201</c:v>
                </c:pt>
                <c:pt idx="1770">
                  <c:v>-5.35428671139642E-2</c:v>
                </c:pt>
                <c:pt idx="1771">
                  <c:v>-0.10631203153037901</c:v>
                </c:pt>
                <c:pt idx="1772">
                  <c:v>5.0259828193392302E-2</c:v>
                </c:pt>
                <c:pt idx="1773">
                  <c:v>0.12893343493991499</c:v>
                </c:pt>
                <c:pt idx="1774">
                  <c:v>0.127496383292488</c:v>
                </c:pt>
                <c:pt idx="1775">
                  <c:v>-3.9779826172184202E-2</c:v>
                </c:pt>
                <c:pt idx="1776">
                  <c:v>-5.6801653467506E-2</c:v>
                </c:pt>
                <c:pt idx="1777">
                  <c:v>-3.2046764715595102E-2</c:v>
                </c:pt>
                <c:pt idx="1778">
                  <c:v>3.5813235044267699E-2</c:v>
                </c:pt>
                <c:pt idx="1779">
                  <c:v>3.50977026814236E-2</c:v>
                </c:pt>
                <c:pt idx="1780">
                  <c:v>5.2081452420508899E-2</c:v>
                </c:pt>
                <c:pt idx="1781">
                  <c:v>-6.3186705501155002E-2</c:v>
                </c:pt>
                <c:pt idx="1782">
                  <c:v>2.0309800880597799E-2</c:v>
                </c:pt>
                <c:pt idx="1783">
                  <c:v>5.4023326479517103E-2</c:v>
                </c:pt>
                <c:pt idx="1784">
                  <c:v>2.2815508544130801E-2</c:v>
                </c:pt>
                <c:pt idx="1785">
                  <c:v>-5.7891554988629398E-2</c:v>
                </c:pt>
                <c:pt idx="1786">
                  <c:v>4.6261118260747698E-2</c:v>
                </c:pt>
                <c:pt idx="1787">
                  <c:v>-2.34624546903381E-2</c:v>
                </c:pt>
                <c:pt idx="1788">
                  <c:v>-5.67014849106302E-2</c:v>
                </c:pt>
                <c:pt idx="1789">
                  <c:v>-6.6407799766226502E-2</c:v>
                </c:pt>
                <c:pt idx="1790">
                  <c:v>-2.9031835772295601E-2</c:v>
                </c:pt>
                <c:pt idx="1791">
                  <c:v>-4.4188935424741303E-2</c:v>
                </c:pt>
                <c:pt idx="1792">
                  <c:v>-2.2986404195942899E-2</c:v>
                </c:pt>
                <c:pt idx="1793">
                  <c:v>7.3929484342139903E-2</c:v>
                </c:pt>
                <c:pt idx="1794">
                  <c:v>3.63280105519646E-2</c:v>
                </c:pt>
                <c:pt idx="1795">
                  <c:v>4.0241091624392503E-2</c:v>
                </c:pt>
                <c:pt idx="1796">
                  <c:v>6.7071047825660202E-2</c:v>
                </c:pt>
                <c:pt idx="1797">
                  <c:v>5.4042381777572999E-2</c:v>
                </c:pt>
                <c:pt idx="1798">
                  <c:v>-2.5155993193094701E-2</c:v>
                </c:pt>
                <c:pt idx="1799">
                  <c:v>1.7907760205653201E-2</c:v>
                </c:pt>
                <c:pt idx="1800">
                  <c:v>1.17637801634665E-2</c:v>
                </c:pt>
                <c:pt idx="1801">
                  <c:v>6.0111541885066601E-2</c:v>
                </c:pt>
                <c:pt idx="1802">
                  <c:v>-4.4612448741559903E-2</c:v>
                </c:pt>
                <c:pt idx="1803">
                  <c:v>1.41456677611298E-2</c:v>
                </c:pt>
                <c:pt idx="1804">
                  <c:v>3.9221272525698202E-2</c:v>
                </c:pt>
                <c:pt idx="1805">
                  <c:v>-2.8973405042510302E-2</c:v>
                </c:pt>
                <c:pt idx="1806">
                  <c:v>1.47173834487442E-2</c:v>
                </c:pt>
                <c:pt idx="1807">
                  <c:v>-1.6711614945665001E-2</c:v>
                </c:pt>
                <c:pt idx="1808">
                  <c:v>1.7600269622077402E-2</c:v>
                </c:pt>
                <c:pt idx="1809">
                  <c:v>-2.3734567774863699E-2</c:v>
                </c:pt>
                <c:pt idx="1810">
                  <c:v>1.1350123628311301E-2</c:v>
                </c:pt>
                <c:pt idx="1811">
                  <c:v>2.5809861984060298E-2</c:v>
                </c:pt>
                <c:pt idx="1812">
                  <c:v>-9.3439189368353902E-3</c:v>
                </c:pt>
                <c:pt idx="1813">
                  <c:v>4.8591170338587704E-3</c:v>
                </c:pt>
                <c:pt idx="1814">
                  <c:v>1.00139464339062E-2</c:v>
                </c:pt>
                <c:pt idx="1815">
                  <c:v>2.6403319052676899E-3</c:v>
                </c:pt>
              </c:numCache>
            </c:numRef>
          </c:xVal>
          <c:yVal>
            <c:numRef>
              <c:f>'05_ttests'!$G$338:$G$2153</c:f>
              <c:numCache>
                <c:formatCode>0.0</c:formatCode>
                <c:ptCount val="1816"/>
                <c:pt idx="0">
                  <c:v>1.2992454659351984</c:v>
                </c:pt>
                <c:pt idx="1">
                  <c:v>1.2972961127464655</c:v>
                </c:pt>
                <c:pt idx="2">
                  <c:v>1.2953175864747073</c:v>
                </c:pt>
                <c:pt idx="3">
                  <c:v>1.2952339674266393</c:v>
                </c:pt>
                <c:pt idx="4">
                  <c:v>1.2945729381598934</c:v>
                </c:pt>
                <c:pt idx="5">
                  <c:v>1.2930633162670369</c:v>
                </c:pt>
                <c:pt idx="6">
                  <c:v>1.2927006979105538</c:v>
                </c:pt>
                <c:pt idx="7">
                  <c:v>1.2925401100177187</c:v>
                </c:pt>
                <c:pt idx="8">
                  <c:v>1.2887239385203095</c:v>
                </c:pt>
                <c:pt idx="9">
                  <c:v>1.2868958266520785</c:v>
                </c:pt>
                <c:pt idx="10">
                  <c:v>1.2815221273562345</c:v>
                </c:pt>
                <c:pt idx="11">
                  <c:v>1.2737495095124252</c:v>
                </c:pt>
                <c:pt idx="12">
                  <c:v>1.2725174205964274</c:v>
                </c:pt>
                <c:pt idx="13">
                  <c:v>1.2713643765789262</c:v>
                </c:pt>
                <c:pt idx="14">
                  <c:v>1.2710887075959934</c:v>
                </c:pt>
                <c:pt idx="15">
                  <c:v>1.2677690332376101</c:v>
                </c:pt>
                <c:pt idx="16">
                  <c:v>1.2674176946463072</c:v>
                </c:pt>
                <c:pt idx="17">
                  <c:v>1.2661044734076063</c:v>
                </c:pt>
                <c:pt idx="18">
                  <c:v>1.2604943863627935</c:v>
                </c:pt>
                <c:pt idx="19">
                  <c:v>1.2583369281471157</c:v>
                </c:pt>
                <c:pt idx="20">
                  <c:v>1.2536642996681688</c:v>
                </c:pt>
                <c:pt idx="21">
                  <c:v>1.2518895837979147</c:v>
                </c:pt>
                <c:pt idx="22">
                  <c:v>1.2516609270451717</c:v>
                </c:pt>
                <c:pt idx="23">
                  <c:v>1.2477917353769432</c:v>
                </c:pt>
                <c:pt idx="24">
                  <c:v>1.2469789185651525</c:v>
                </c:pt>
                <c:pt idx="25">
                  <c:v>1.2463615206977314</c:v>
                </c:pt>
                <c:pt idx="26">
                  <c:v>1.2425944114331569</c:v>
                </c:pt>
                <c:pt idx="27">
                  <c:v>1.2415944589324515</c:v>
                </c:pt>
                <c:pt idx="28">
                  <c:v>1.2376974257197042</c:v>
                </c:pt>
                <c:pt idx="29">
                  <c:v>1.2367312567204991</c:v>
                </c:pt>
                <c:pt idx="30">
                  <c:v>1.2359315521525691</c:v>
                </c:pt>
                <c:pt idx="31">
                  <c:v>1.2325210480552113</c:v>
                </c:pt>
                <c:pt idx="32">
                  <c:v>1.2317752213009312</c:v>
                </c:pt>
                <c:pt idx="33">
                  <c:v>1.2305623412662934</c:v>
                </c:pt>
                <c:pt idx="34">
                  <c:v>1.2304706637250509</c:v>
                </c:pt>
                <c:pt idx="35">
                  <c:v>1.2298572780315775</c:v>
                </c:pt>
                <c:pt idx="36">
                  <c:v>1.2289718306175199</c:v>
                </c:pt>
                <c:pt idx="37">
                  <c:v>1.2283145051673321</c:v>
                </c:pt>
                <c:pt idx="38">
                  <c:v>1.2254752262658799</c:v>
                </c:pt>
                <c:pt idx="39">
                  <c:v>1.2208062866269989</c:v>
                </c:pt>
                <c:pt idx="40">
                  <c:v>1.220718402048538</c:v>
                </c:pt>
                <c:pt idx="41">
                  <c:v>1.2203602457987281</c:v>
                </c:pt>
                <c:pt idx="42">
                  <c:v>1.2197951294353655</c:v>
                </c:pt>
                <c:pt idx="43">
                  <c:v>1.2168845256494161</c:v>
                </c:pt>
                <c:pt idx="44">
                  <c:v>1.2151230100603641</c:v>
                </c:pt>
                <c:pt idx="45">
                  <c:v>1.2123430817317944</c:v>
                </c:pt>
                <c:pt idx="46">
                  <c:v>1.2092595482763968</c:v>
                </c:pt>
                <c:pt idx="47">
                  <c:v>1.1979783414503296</c:v>
                </c:pt>
                <c:pt idx="48">
                  <c:v>1.1978970980003321</c:v>
                </c:pt>
                <c:pt idx="49">
                  <c:v>1.1950120855352995</c:v>
                </c:pt>
                <c:pt idx="50">
                  <c:v>1.1908909343655332</c:v>
                </c:pt>
                <c:pt idx="51">
                  <c:v>1.1874929575818864</c:v>
                </c:pt>
                <c:pt idx="52">
                  <c:v>1.1854479546136178</c:v>
                </c:pt>
                <c:pt idx="53">
                  <c:v>1.1808002739162946</c:v>
                </c:pt>
                <c:pt idx="54">
                  <c:v>1.1788473728498767</c:v>
                </c:pt>
                <c:pt idx="55">
                  <c:v>1.1768832701719059</c:v>
                </c:pt>
                <c:pt idx="56">
                  <c:v>1.1753877930934282</c:v>
                </c:pt>
                <c:pt idx="57">
                  <c:v>1.1750532258975297</c:v>
                </c:pt>
                <c:pt idx="58">
                  <c:v>1.1718033364028517</c:v>
                </c:pt>
                <c:pt idx="59">
                  <c:v>1.1681007887875237</c:v>
                </c:pt>
                <c:pt idx="60">
                  <c:v>1.1663637527219701</c:v>
                </c:pt>
                <c:pt idx="61">
                  <c:v>1.1663372723837897</c:v>
                </c:pt>
                <c:pt idx="62">
                  <c:v>1.1640035893686504</c:v>
                </c:pt>
                <c:pt idx="63">
                  <c:v>1.1637396197565637</c:v>
                </c:pt>
                <c:pt idx="64">
                  <c:v>1.1632844139827765</c:v>
                </c:pt>
                <c:pt idx="65">
                  <c:v>1.1622211167520686</c:v>
                </c:pt>
                <c:pt idx="66">
                  <c:v>1.1612122395915077</c:v>
                </c:pt>
                <c:pt idx="67">
                  <c:v>1.1568839848467032</c:v>
                </c:pt>
                <c:pt idx="68">
                  <c:v>1.1556540651286888</c:v>
                </c:pt>
                <c:pt idx="69">
                  <c:v>1.1539960493902079</c:v>
                </c:pt>
                <c:pt idx="70">
                  <c:v>1.153032306760035</c:v>
                </c:pt>
                <c:pt idx="71">
                  <c:v>1.1484894001799588</c:v>
                </c:pt>
                <c:pt idx="72">
                  <c:v>1.1426083055762601</c:v>
                </c:pt>
                <c:pt idx="73">
                  <c:v>1.1411597495353245</c:v>
                </c:pt>
                <c:pt idx="74">
                  <c:v>1.1401793482586162</c:v>
                </c:pt>
                <c:pt idx="75">
                  <c:v>1.1393985017527084</c:v>
                </c:pt>
                <c:pt idx="76">
                  <c:v>1.1389811022195906</c:v>
                </c:pt>
                <c:pt idx="77">
                  <c:v>1.138349135699855</c:v>
                </c:pt>
                <c:pt idx="78">
                  <c:v>1.1366029752558904</c:v>
                </c:pt>
                <c:pt idx="79">
                  <c:v>1.135394505816975</c:v>
                </c:pt>
                <c:pt idx="80">
                  <c:v>1.1326124690774821</c:v>
                </c:pt>
                <c:pt idx="81">
                  <c:v>1.1307862419193278</c:v>
                </c:pt>
                <c:pt idx="82">
                  <c:v>1.1287029619402775</c:v>
                </c:pt>
                <c:pt idx="83">
                  <c:v>1.1283683930029433</c:v>
                </c:pt>
                <c:pt idx="84">
                  <c:v>1.126726492498674</c:v>
                </c:pt>
                <c:pt idx="85">
                  <c:v>1.1250230374860031</c:v>
                </c:pt>
                <c:pt idx="86">
                  <c:v>1.1223566751327765</c:v>
                </c:pt>
                <c:pt idx="87">
                  <c:v>1.1215992177664513</c:v>
                </c:pt>
                <c:pt idx="88">
                  <c:v>1.1213844464590903</c:v>
                </c:pt>
                <c:pt idx="89">
                  <c:v>1.1200560472155221</c:v>
                </c:pt>
                <c:pt idx="90">
                  <c:v>1.1154640694513653</c:v>
                </c:pt>
                <c:pt idx="91">
                  <c:v>1.1153373328359777</c:v>
                </c:pt>
                <c:pt idx="92">
                  <c:v>1.1139473111713085</c:v>
                </c:pt>
                <c:pt idx="93">
                  <c:v>1.1121161292333435</c:v>
                </c:pt>
                <c:pt idx="94">
                  <c:v>1.1081301058286583</c:v>
                </c:pt>
                <c:pt idx="95">
                  <c:v>1.1074637609608331</c:v>
                </c:pt>
                <c:pt idx="96">
                  <c:v>1.1067705279951843</c:v>
                </c:pt>
                <c:pt idx="97">
                  <c:v>1.1061940655502773</c:v>
                </c:pt>
                <c:pt idx="98">
                  <c:v>1.1058812995513452</c:v>
                </c:pt>
                <c:pt idx="99">
                  <c:v>1.1049968372677583</c:v>
                </c:pt>
                <c:pt idx="100">
                  <c:v>1.1010941951817435</c:v>
                </c:pt>
                <c:pt idx="101">
                  <c:v>1.1008402654388818</c:v>
                </c:pt>
                <c:pt idx="102">
                  <c:v>1.0999457900194032</c:v>
                </c:pt>
                <c:pt idx="103">
                  <c:v>1.0988516007639404</c:v>
                </c:pt>
                <c:pt idx="104">
                  <c:v>1.0973137287182095</c:v>
                </c:pt>
                <c:pt idx="105">
                  <c:v>1.0961529526905032</c:v>
                </c:pt>
                <c:pt idx="106">
                  <c:v>1.0935427305867198</c:v>
                </c:pt>
                <c:pt idx="107">
                  <c:v>1.0925050398184573</c:v>
                </c:pt>
                <c:pt idx="108">
                  <c:v>1.0894077200969712</c:v>
                </c:pt>
                <c:pt idx="109">
                  <c:v>1.0888731992399434</c:v>
                </c:pt>
                <c:pt idx="110">
                  <c:v>1.0875164880436634</c:v>
                </c:pt>
                <c:pt idx="111">
                  <c:v>1.0857361971542832</c:v>
                </c:pt>
                <c:pt idx="112">
                  <c:v>1.0788235911756363</c:v>
                </c:pt>
                <c:pt idx="113">
                  <c:v>1.0775253065573656</c:v>
                </c:pt>
                <c:pt idx="114">
                  <c:v>1.0762657665556705</c:v>
                </c:pt>
                <c:pt idx="115">
                  <c:v>1.0762572371871841</c:v>
                </c:pt>
                <c:pt idx="116">
                  <c:v>1.076253392221423</c:v>
                </c:pt>
                <c:pt idx="117">
                  <c:v>1.0760898168131219</c:v>
                </c:pt>
                <c:pt idx="118">
                  <c:v>1.0754631345534089</c:v>
                </c:pt>
                <c:pt idx="119">
                  <c:v>1.0714619851854292</c:v>
                </c:pt>
                <c:pt idx="120">
                  <c:v>1.0712823140972763</c:v>
                </c:pt>
                <c:pt idx="121">
                  <c:v>1.0691682464062806</c:v>
                </c:pt>
                <c:pt idx="122">
                  <c:v>1.068557049280207</c:v>
                </c:pt>
                <c:pt idx="123">
                  <c:v>1.0651942042404194</c:v>
                </c:pt>
                <c:pt idx="124">
                  <c:v>1.0636174605745143</c:v>
                </c:pt>
                <c:pt idx="125">
                  <c:v>1.0629934579514284</c:v>
                </c:pt>
                <c:pt idx="126">
                  <c:v>1.0628296152849805</c:v>
                </c:pt>
                <c:pt idx="127">
                  <c:v>1.0622752956302632</c:v>
                </c:pt>
                <c:pt idx="128">
                  <c:v>1.0603145054494549</c:v>
                </c:pt>
                <c:pt idx="129">
                  <c:v>1.059561089928774</c:v>
                </c:pt>
                <c:pt idx="130">
                  <c:v>1.0590882503160579</c:v>
                </c:pt>
                <c:pt idx="131">
                  <c:v>1.0549784057047233</c:v>
                </c:pt>
                <c:pt idx="132">
                  <c:v>1.0542543831990703</c:v>
                </c:pt>
                <c:pt idx="133">
                  <c:v>1.0525641243003272</c:v>
                </c:pt>
                <c:pt idx="134">
                  <c:v>1.0525123029199264</c:v>
                </c:pt>
                <c:pt idx="135">
                  <c:v>1.0510226438770585</c:v>
                </c:pt>
                <c:pt idx="136">
                  <c:v>1.0499832669918079</c:v>
                </c:pt>
                <c:pt idx="137">
                  <c:v>1.0489588862271482</c:v>
                </c:pt>
                <c:pt idx="138">
                  <c:v>1.0479782682663423</c:v>
                </c:pt>
                <c:pt idx="139">
                  <c:v>1.0452127006315963</c:v>
                </c:pt>
                <c:pt idx="140">
                  <c:v>1.0450132149105782</c:v>
                </c:pt>
                <c:pt idx="141">
                  <c:v>1.0422444819812782</c:v>
                </c:pt>
                <c:pt idx="142">
                  <c:v>1.0419846609012609</c:v>
                </c:pt>
                <c:pt idx="143">
                  <c:v>1.0390265881417668</c:v>
                </c:pt>
                <c:pt idx="144">
                  <c:v>1.0390234785276544</c:v>
                </c:pt>
                <c:pt idx="145">
                  <c:v>1.0370882557973979</c:v>
                </c:pt>
                <c:pt idx="146">
                  <c:v>1.0368063163098891</c:v>
                </c:pt>
                <c:pt idx="147">
                  <c:v>1.0355055321236166</c:v>
                </c:pt>
                <c:pt idx="148">
                  <c:v>1.0345041311155923</c:v>
                </c:pt>
                <c:pt idx="149">
                  <c:v>1.0341492607341312</c:v>
                </c:pt>
                <c:pt idx="150">
                  <c:v>1.0307067779308754</c:v>
                </c:pt>
                <c:pt idx="151">
                  <c:v>1.0305630924337223</c:v>
                </c:pt>
                <c:pt idx="152">
                  <c:v>1.0267782188771655</c:v>
                </c:pt>
                <c:pt idx="153">
                  <c:v>1.0250683485183056</c:v>
                </c:pt>
                <c:pt idx="154">
                  <c:v>1.0246865269114622</c:v>
                </c:pt>
                <c:pt idx="155">
                  <c:v>1.0231458529986488</c:v>
                </c:pt>
                <c:pt idx="156">
                  <c:v>1.0204557358087922</c:v>
                </c:pt>
                <c:pt idx="157">
                  <c:v>1.0182274560231275</c:v>
                </c:pt>
                <c:pt idx="158">
                  <c:v>1.0160945253392708</c:v>
                </c:pt>
                <c:pt idx="159">
                  <c:v>1.015756676673979</c:v>
                </c:pt>
                <c:pt idx="160">
                  <c:v>1.0149585559267167</c:v>
                </c:pt>
                <c:pt idx="161">
                  <c:v>1.0139692381568612</c:v>
                </c:pt>
                <c:pt idx="162">
                  <c:v>1.0133477097493582</c:v>
                </c:pt>
                <c:pt idx="163">
                  <c:v>1.0131300679385207</c:v>
                </c:pt>
                <c:pt idx="164">
                  <c:v>1.0093118603841758</c:v>
                </c:pt>
                <c:pt idx="165">
                  <c:v>1.0083080338842729</c:v>
                </c:pt>
                <c:pt idx="166">
                  <c:v>1.0053727419030389</c:v>
                </c:pt>
                <c:pt idx="167">
                  <c:v>1.001496448652694</c:v>
                </c:pt>
                <c:pt idx="168">
                  <c:v>1.0011937361918875</c:v>
                </c:pt>
                <c:pt idx="169">
                  <c:v>0.99989553896077588</c:v>
                </c:pt>
                <c:pt idx="170">
                  <c:v>0.99854950881522209</c:v>
                </c:pt>
                <c:pt idx="171">
                  <c:v>0.99533011690367534</c:v>
                </c:pt>
                <c:pt idx="172">
                  <c:v>0.99484071248792982</c:v>
                </c:pt>
                <c:pt idx="173">
                  <c:v>0.99366387084991947</c:v>
                </c:pt>
                <c:pt idx="174">
                  <c:v>0.99348040416915295</c:v>
                </c:pt>
                <c:pt idx="175">
                  <c:v>0.99129602212389789</c:v>
                </c:pt>
                <c:pt idx="176">
                  <c:v>0.98755877407597659</c:v>
                </c:pt>
                <c:pt idx="177">
                  <c:v>0.98710234186327162</c:v>
                </c:pt>
                <c:pt idx="178">
                  <c:v>0.98696841637578459</c:v>
                </c:pt>
                <c:pt idx="179">
                  <c:v>0.98440540204222482</c:v>
                </c:pt>
                <c:pt idx="180">
                  <c:v>0.98286964671732746</c:v>
                </c:pt>
                <c:pt idx="181">
                  <c:v>0.98145177573531084</c:v>
                </c:pt>
                <c:pt idx="182">
                  <c:v>0.97993179731321989</c:v>
                </c:pt>
                <c:pt idx="183">
                  <c:v>0.97876446792467831</c:v>
                </c:pt>
                <c:pt idx="184">
                  <c:v>0.97719793337349781</c:v>
                </c:pt>
                <c:pt idx="185">
                  <c:v>0.9757772249081873</c:v>
                </c:pt>
                <c:pt idx="186">
                  <c:v>0.97556234445593126</c:v>
                </c:pt>
                <c:pt idx="187">
                  <c:v>0.97532405414125134</c:v>
                </c:pt>
                <c:pt idx="188">
                  <c:v>0.97318050118637789</c:v>
                </c:pt>
                <c:pt idx="189">
                  <c:v>0.96548534730094393</c:v>
                </c:pt>
                <c:pt idx="190">
                  <c:v>0.96228541508361376</c:v>
                </c:pt>
                <c:pt idx="191">
                  <c:v>0.96214081089293813</c:v>
                </c:pt>
                <c:pt idx="192">
                  <c:v>0.96200653250426826</c:v>
                </c:pt>
                <c:pt idx="193">
                  <c:v>0.95981438088759163</c:v>
                </c:pt>
                <c:pt idx="194">
                  <c:v>0.95612121530774408</c:v>
                </c:pt>
                <c:pt idx="195">
                  <c:v>0.9553738475841187</c:v>
                </c:pt>
                <c:pt idx="196">
                  <c:v>0.95489519054922212</c:v>
                </c:pt>
                <c:pt idx="197">
                  <c:v>0.95302584513407906</c:v>
                </c:pt>
                <c:pt idx="198">
                  <c:v>0.9528823770744419</c:v>
                </c:pt>
                <c:pt idx="199">
                  <c:v>0.95259577962362418</c:v>
                </c:pt>
                <c:pt idx="200">
                  <c:v>0.95210723530324681</c:v>
                </c:pt>
                <c:pt idx="201">
                  <c:v>0.95033228723559315</c:v>
                </c:pt>
                <c:pt idx="202">
                  <c:v>0.94922836687880097</c:v>
                </c:pt>
                <c:pt idx="203">
                  <c:v>0.94732951943488874</c:v>
                </c:pt>
                <c:pt idx="204">
                  <c:v>0.94703222897632422</c:v>
                </c:pt>
                <c:pt idx="205">
                  <c:v>0.94653791503595575</c:v>
                </c:pt>
                <c:pt idx="206">
                  <c:v>0.94117281814016573</c:v>
                </c:pt>
                <c:pt idx="207">
                  <c:v>0.94025599541970217</c:v>
                </c:pt>
                <c:pt idx="208">
                  <c:v>0.94021358646845155</c:v>
                </c:pt>
                <c:pt idx="209">
                  <c:v>0.93831978562146146</c:v>
                </c:pt>
                <c:pt idx="210">
                  <c:v>0.93495573753106109</c:v>
                </c:pt>
                <c:pt idx="211">
                  <c:v>0.93405257454201107</c:v>
                </c:pt>
                <c:pt idx="212">
                  <c:v>0.93202183621817292</c:v>
                </c:pt>
                <c:pt idx="213">
                  <c:v>0.93182557494763907</c:v>
                </c:pt>
                <c:pt idx="214">
                  <c:v>0.93141781620082587</c:v>
                </c:pt>
                <c:pt idx="215">
                  <c:v>0.92859098416889529</c:v>
                </c:pt>
                <c:pt idx="216">
                  <c:v>0.92758310926854826</c:v>
                </c:pt>
                <c:pt idx="217">
                  <c:v>0.92712136148399671</c:v>
                </c:pt>
                <c:pt idx="218">
                  <c:v>0.92620233478739988</c:v>
                </c:pt>
                <c:pt idx="219">
                  <c:v>0.92579478082955502</c:v>
                </c:pt>
                <c:pt idx="220">
                  <c:v>0.92438545538853545</c:v>
                </c:pt>
                <c:pt idx="221">
                  <c:v>0.92095640089751052</c:v>
                </c:pt>
                <c:pt idx="222">
                  <c:v>0.91862275809953031</c:v>
                </c:pt>
                <c:pt idx="223">
                  <c:v>0.91801979308892478</c:v>
                </c:pt>
                <c:pt idx="224">
                  <c:v>0.91748906306235656</c:v>
                </c:pt>
                <c:pt idx="225">
                  <c:v>0.91699291229904567</c:v>
                </c:pt>
                <c:pt idx="226">
                  <c:v>0.9136725383907297</c:v>
                </c:pt>
                <c:pt idx="227">
                  <c:v>0.91296696774570585</c:v>
                </c:pt>
                <c:pt idx="228">
                  <c:v>0.91159177496730392</c:v>
                </c:pt>
                <c:pt idx="229">
                  <c:v>0.91042405119464676</c:v>
                </c:pt>
                <c:pt idx="230">
                  <c:v>0.91032409594177843</c:v>
                </c:pt>
                <c:pt idx="231">
                  <c:v>0.90662827658626721</c:v>
                </c:pt>
                <c:pt idx="232">
                  <c:v>0.90628505509490487</c:v>
                </c:pt>
                <c:pt idx="233">
                  <c:v>0.90459568430294834</c:v>
                </c:pt>
                <c:pt idx="234">
                  <c:v>0.90418656735588987</c:v>
                </c:pt>
                <c:pt idx="235">
                  <c:v>0.90362645277738296</c:v>
                </c:pt>
                <c:pt idx="236">
                  <c:v>0.90264561925376541</c:v>
                </c:pt>
                <c:pt idx="237">
                  <c:v>0.902541954958749</c:v>
                </c:pt>
                <c:pt idx="238">
                  <c:v>0.90213839401474283</c:v>
                </c:pt>
                <c:pt idx="239">
                  <c:v>0.90136735410488611</c:v>
                </c:pt>
                <c:pt idx="240">
                  <c:v>0.89968960845652168</c:v>
                </c:pt>
                <c:pt idx="241">
                  <c:v>0.89888524839581563</c:v>
                </c:pt>
                <c:pt idx="242">
                  <c:v>0.89865821844937677</c:v>
                </c:pt>
                <c:pt idx="243">
                  <c:v>0.89865305465739564</c:v>
                </c:pt>
                <c:pt idx="244">
                  <c:v>0.89823293198985033</c:v>
                </c:pt>
                <c:pt idx="245">
                  <c:v>0.89756689716141713</c:v>
                </c:pt>
                <c:pt idx="246">
                  <c:v>0.89577783206214801</c:v>
                </c:pt>
                <c:pt idx="247">
                  <c:v>0.89357529318726003</c:v>
                </c:pt>
                <c:pt idx="248">
                  <c:v>0.89341305675980864</c:v>
                </c:pt>
                <c:pt idx="249">
                  <c:v>0.89258479186603512</c:v>
                </c:pt>
                <c:pt idx="250">
                  <c:v>0.8920747485728282</c:v>
                </c:pt>
                <c:pt idx="251">
                  <c:v>0.89146612086151711</c:v>
                </c:pt>
                <c:pt idx="252">
                  <c:v>0.89053755615243657</c:v>
                </c:pt>
                <c:pt idx="253">
                  <c:v>0.88941192830738591</c:v>
                </c:pt>
                <c:pt idx="254">
                  <c:v>0.88908929862986208</c:v>
                </c:pt>
                <c:pt idx="255">
                  <c:v>0.8886858564675294</c:v>
                </c:pt>
                <c:pt idx="256">
                  <c:v>0.88552539411079212</c:v>
                </c:pt>
                <c:pt idx="257">
                  <c:v>0.88551551942533913</c:v>
                </c:pt>
                <c:pt idx="258">
                  <c:v>0.882384807405038</c:v>
                </c:pt>
                <c:pt idx="259">
                  <c:v>0.8812396078161937</c:v>
                </c:pt>
                <c:pt idx="260">
                  <c:v>0.87974636502105963</c:v>
                </c:pt>
                <c:pt idx="261">
                  <c:v>0.87935206290999879</c:v>
                </c:pt>
                <c:pt idx="262">
                  <c:v>0.87827079539939878</c:v>
                </c:pt>
                <c:pt idx="263">
                  <c:v>0.87806425647189945</c:v>
                </c:pt>
                <c:pt idx="264">
                  <c:v>0.87587717634923867</c:v>
                </c:pt>
                <c:pt idx="265">
                  <c:v>0.87556782803057365</c:v>
                </c:pt>
                <c:pt idx="266">
                  <c:v>0.87470629574544057</c:v>
                </c:pt>
                <c:pt idx="267">
                  <c:v>0.87445817446469476</c:v>
                </c:pt>
                <c:pt idx="268">
                  <c:v>0.87363293245350437</c:v>
                </c:pt>
                <c:pt idx="269">
                  <c:v>0.87304900011839548</c:v>
                </c:pt>
                <c:pt idx="270">
                  <c:v>0.87212694121143208</c:v>
                </c:pt>
                <c:pt idx="271">
                  <c:v>0.87187983584111961</c:v>
                </c:pt>
                <c:pt idx="272">
                  <c:v>0.870581460558285</c:v>
                </c:pt>
                <c:pt idx="273">
                  <c:v>0.86951799167727462</c:v>
                </c:pt>
                <c:pt idx="274">
                  <c:v>0.86921512610023055</c:v>
                </c:pt>
                <c:pt idx="275">
                  <c:v>0.86743884499678681</c:v>
                </c:pt>
                <c:pt idx="276">
                  <c:v>0.86660262900138985</c:v>
                </c:pt>
                <c:pt idx="277">
                  <c:v>0.85707279270056302</c:v>
                </c:pt>
                <c:pt idx="278">
                  <c:v>0.85626408695442824</c:v>
                </c:pt>
                <c:pt idx="279">
                  <c:v>0.85621957566809237</c:v>
                </c:pt>
                <c:pt idx="280">
                  <c:v>0.85507414753851574</c:v>
                </c:pt>
                <c:pt idx="281">
                  <c:v>0.85346943379002438</c:v>
                </c:pt>
                <c:pt idx="282">
                  <c:v>0.85335119043730268</c:v>
                </c:pt>
                <c:pt idx="283">
                  <c:v>0.8521049336451868</c:v>
                </c:pt>
                <c:pt idx="284">
                  <c:v>0.85100516962215134</c:v>
                </c:pt>
                <c:pt idx="285">
                  <c:v>0.85050690072479429</c:v>
                </c:pt>
                <c:pt idx="286">
                  <c:v>0.85049181726653789</c:v>
                </c:pt>
                <c:pt idx="287">
                  <c:v>0.85047411568367992</c:v>
                </c:pt>
                <c:pt idx="288">
                  <c:v>0.85004917250404088</c:v>
                </c:pt>
                <c:pt idx="289">
                  <c:v>0.84871745014585398</c:v>
                </c:pt>
                <c:pt idx="290">
                  <c:v>0.84836612418203494</c:v>
                </c:pt>
                <c:pt idx="291">
                  <c:v>0.84763266441696283</c:v>
                </c:pt>
                <c:pt idx="292">
                  <c:v>0.84591145413618951</c:v>
                </c:pt>
                <c:pt idx="293">
                  <c:v>0.84376357661044865</c:v>
                </c:pt>
                <c:pt idx="294">
                  <c:v>0.84330136901746267</c:v>
                </c:pt>
                <c:pt idx="295">
                  <c:v>0.84268944467238049</c:v>
                </c:pt>
                <c:pt idx="296">
                  <c:v>0.84240002860018914</c:v>
                </c:pt>
                <c:pt idx="297">
                  <c:v>0.84215047857521286</c:v>
                </c:pt>
                <c:pt idx="298">
                  <c:v>0.84139866636197747</c:v>
                </c:pt>
                <c:pt idx="299">
                  <c:v>0.83881794653364561</c:v>
                </c:pt>
                <c:pt idx="300">
                  <c:v>0.83575522919747036</c:v>
                </c:pt>
                <c:pt idx="301">
                  <c:v>0.83569016747537961</c:v>
                </c:pt>
                <c:pt idx="302">
                  <c:v>0.83483440395774122</c:v>
                </c:pt>
                <c:pt idx="303">
                  <c:v>0.83380125933364091</c:v>
                </c:pt>
                <c:pt idx="304">
                  <c:v>0.83350232326927665</c:v>
                </c:pt>
                <c:pt idx="305">
                  <c:v>0.82998663912931248</c:v>
                </c:pt>
                <c:pt idx="306">
                  <c:v>0.82830752317683487</c:v>
                </c:pt>
                <c:pt idx="307">
                  <c:v>0.8274362266214017</c:v>
                </c:pt>
                <c:pt idx="308">
                  <c:v>0.82644160372492115</c:v>
                </c:pt>
                <c:pt idx="309">
                  <c:v>0.82616759289537522</c:v>
                </c:pt>
                <c:pt idx="310">
                  <c:v>0.82529428192654997</c:v>
                </c:pt>
                <c:pt idx="311">
                  <c:v>0.82275564912122345</c:v>
                </c:pt>
                <c:pt idx="312">
                  <c:v>0.82236455257402052</c:v>
                </c:pt>
                <c:pt idx="313">
                  <c:v>0.82115015878330178</c:v>
                </c:pt>
                <c:pt idx="314">
                  <c:v>0.82109066622610394</c:v>
                </c:pt>
                <c:pt idx="315">
                  <c:v>0.81949357375158216</c:v>
                </c:pt>
                <c:pt idx="316">
                  <c:v>0.8189269794515307</c:v>
                </c:pt>
                <c:pt idx="317">
                  <c:v>0.81633030573595267</c:v>
                </c:pt>
                <c:pt idx="318">
                  <c:v>0.81541111762375462</c:v>
                </c:pt>
                <c:pt idx="319">
                  <c:v>0.81447599752472732</c:v>
                </c:pt>
                <c:pt idx="320">
                  <c:v>0.81370566716125026</c:v>
                </c:pt>
                <c:pt idx="321">
                  <c:v>0.81262607936243791</c:v>
                </c:pt>
                <c:pt idx="322">
                  <c:v>0.80949934571198756</c:v>
                </c:pt>
                <c:pt idx="323">
                  <c:v>0.8084236940923395</c:v>
                </c:pt>
                <c:pt idx="324">
                  <c:v>0.80627510269127123</c:v>
                </c:pt>
                <c:pt idx="325">
                  <c:v>0.80447849117066206</c:v>
                </c:pt>
                <c:pt idx="326">
                  <c:v>0.80436986954405365</c:v>
                </c:pt>
                <c:pt idx="327">
                  <c:v>0.80393575666387695</c:v>
                </c:pt>
                <c:pt idx="328">
                  <c:v>0.80155681593073569</c:v>
                </c:pt>
                <c:pt idx="329">
                  <c:v>0.80057833433151249</c:v>
                </c:pt>
                <c:pt idx="330">
                  <c:v>0.79988476699534095</c:v>
                </c:pt>
                <c:pt idx="331">
                  <c:v>0.79972943863322798</c:v>
                </c:pt>
                <c:pt idx="332">
                  <c:v>0.79905291515392174</c:v>
                </c:pt>
                <c:pt idx="333">
                  <c:v>0.79765049584979575</c:v>
                </c:pt>
                <c:pt idx="334">
                  <c:v>0.79720659265254956</c:v>
                </c:pt>
                <c:pt idx="335">
                  <c:v>0.79131854921327982</c:v>
                </c:pt>
                <c:pt idx="336">
                  <c:v>0.78934893290813157</c:v>
                </c:pt>
                <c:pt idx="337">
                  <c:v>0.78802291702040839</c:v>
                </c:pt>
                <c:pt idx="338">
                  <c:v>0.78665674922157558</c:v>
                </c:pt>
                <c:pt idx="339">
                  <c:v>0.78618027409621138</c:v>
                </c:pt>
                <c:pt idx="340">
                  <c:v>0.78424921820553439</c:v>
                </c:pt>
                <c:pt idx="341">
                  <c:v>0.78314470795183633</c:v>
                </c:pt>
                <c:pt idx="342">
                  <c:v>0.78307165327781147</c:v>
                </c:pt>
                <c:pt idx="343">
                  <c:v>0.78225328066206901</c:v>
                </c:pt>
                <c:pt idx="344">
                  <c:v>0.78217487794803831</c:v>
                </c:pt>
                <c:pt idx="345">
                  <c:v>0.78204426273228622</c:v>
                </c:pt>
                <c:pt idx="346">
                  <c:v>0.78106541023155385</c:v>
                </c:pt>
                <c:pt idx="347">
                  <c:v>0.7805743639192203</c:v>
                </c:pt>
                <c:pt idx="348">
                  <c:v>0.78023485907568568</c:v>
                </c:pt>
                <c:pt idx="349">
                  <c:v>0.78015710175196851</c:v>
                </c:pt>
                <c:pt idx="350">
                  <c:v>0.77847662696280884</c:v>
                </c:pt>
                <c:pt idx="351">
                  <c:v>0.77842164383645795</c:v>
                </c:pt>
                <c:pt idx="352">
                  <c:v>0.77636280413271019</c:v>
                </c:pt>
                <c:pt idx="353">
                  <c:v>0.77626220366369303</c:v>
                </c:pt>
                <c:pt idx="354">
                  <c:v>0.7759099145705608</c:v>
                </c:pt>
                <c:pt idx="355">
                  <c:v>0.77523781133176595</c:v>
                </c:pt>
                <c:pt idx="356">
                  <c:v>0.77519489191275914</c:v>
                </c:pt>
                <c:pt idx="357">
                  <c:v>0.7741632396273832</c:v>
                </c:pt>
                <c:pt idx="358">
                  <c:v>0.77269959134669186</c:v>
                </c:pt>
                <c:pt idx="359">
                  <c:v>0.77259886813822809</c:v>
                </c:pt>
                <c:pt idx="360">
                  <c:v>0.77202466398616398</c:v>
                </c:pt>
                <c:pt idx="361">
                  <c:v>0.7717391291374196</c:v>
                </c:pt>
                <c:pt idx="362">
                  <c:v>0.77046852463582494</c:v>
                </c:pt>
                <c:pt idx="363">
                  <c:v>0.77031347469530276</c:v>
                </c:pt>
                <c:pt idx="364">
                  <c:v>0.77030065274912007</c:v>
                </c:pt>
                <c:pt idx="365">
                  <c:v>0.76978576747748551</c:v>
                </c:pt>
                <c:pt idx="366">
                  <c:v>0.76904072282711045</c:v>
                </c:pt>
                <c:pt idx="367">
                  <c:v>0.76870842008407436</c:v>
                </c:pt>
                <c:pt idx="368">
                  <c:v>0.76816161083653356</c:v>
                </c:pt>
                <c:pt idx="369">
                  <c:v>0.76575760124936854</c:v>
                </c:pt>
                <c:pt idx="370">
                  <c:v>0.76531228009535424</c:v>
                </c:pt>
                <c:pt idx="371">
                  <c:v>0.76510482195633467</c:v>
                </c:pt>
                <c:pt idx="372">
                  <c:v>0.76401870481289635</c:v>
                </c:pt>
                <c:pt idx="373">
                  <c:v>0.76373534114333597</c:v>
                </c:pt>
                <c:pt idx="374">
                  <c:v>0.76218483748635824</c:v>
                </c:pt>
                <c:pt idx="375">
                  <c:v>0.7588200027121984</c:v>
                </c:pt>
                <c:pt idx="376">
                  <c:v>0.7584373540795647</c:v>
                </c:pt>
                <c:pt idx="377">
                  <c:v>0.75815928435097124</c:v>
                </c:pt>
                <c:pt idx="378">
                  <c:v>0.75727557391803035</c:v>
                </c:pt>
                <c:pt idx="379">
                  <c:v>0.75641901271405343</c:v>
                </c:pt>
                <c:pt idx="380">
                  <c:v>0.75488061332664658</c:v>
                </c:pt>
                <c:pt idx="381">
                  <c:v>0.75401177610049175</c:v>
                </c:pt>
                <c:pt idx="382">
                  <c:v>0.75400257185608532</c:v>
                </c:pt>
                <c:pt idx="383">
                  <c:v>0.75336395007049506</c:v>
                </c:pt>
                <c:pt idx="384">
                  <c:v>0.75303336849932478</c:v>
                </c:pt>
                <c:pt idx="385">
                  <c:v>0.75183751522373732</c:v>
                </c:pt>
                <c:pt idx="386">
                  <c:v>0.75058186528967552</c:v>
                </c:pt>
                <c:pt idx="387">
                  <c:v>0.74997278530604461</c:v>
                </c:pt>
                <c:pt idx="388">
                  <c:v>0.74755856788139452</c:v>
                </c:pt>
                <c:pt idx="389">
                  <c:v>0.74580869852490739</c:v>
                </c:pt>
                <c:pt idx="390">
                  <c:v>0.7457063130601389</c:v>
                </c:pt>
                <c:pt idx="391">
                  <c:v>0.74398884051987912</c:v>
                </c:pt>
                <c:pt idx="392">
                  <c:v>0.74231920759398407</c:v>
                </c:pt>
                <c:pt idx="393">
                  <c:v>0.74042227319120502</c:v>
                </c:pt>
                <c:pt idx="394">
                  <c:v>0.74013701771633988</c:v>
                </c:pt>
                <c:pt idx="395">
                  <c:v>0.73957598417240378</c:v>
                </c:pt>
                <c:pt idx="396">
                  <c:v>0.73949160639307621</c:v>
                </c:pt>
                <c:pt idx="397">
                  <c:v>0.73863016920267299</c:v>
                </c:pt>
                <c:pt idx="398">
                  <c:v>0.73816483268005262</c:v>
                </c:pt>
                <c:pt idx="399">
                  <c:v>0.73814193323464883</c:v>
                </c:pt>
                <c:pt idx="400">
                  <c:v>0.73687695842806167</c:v>
                </c:pt>
                <c:pt idx="401">
                  <c:v>0.73508937522945039</c:v>
                </c:pt>
                <c:pt idx="402">
                  <c:v>0.73497729046976024</c:v>
                </c:pt>
                <c:pt idx="403">
                  <c:v>0.73424866342054473</c:v>
                </c:pt>
                <c:pt idx="404">
                  <c:v>0.73397055574316439</c:v>
                </c:pt>
                <c:pt idx="405">
                  <c:v>0.73355203444788775</c:v>
                </c:pt>
                <c:pt idx="406">
                  <c:v>0.73347360495017755</c:v>
                </c:pt>
                <c:pt idx="407">
                  <c:v>0.73293641842530977</c:v>
                </c:pt>
                <c:pt idx="408">
                  <c:v>0.73160103540032384</c:v>
                </c:pt>
                <c:pt idx="409">
                  <c:v>0.73045050125327615</c:v>
                </c:pt>
                <c:pt idx="410">
                  <c:v>0.72596783492585149</c:v>
                </c:pt>
                <c:pt idx="411">
                  <c:v>0.72578262229614232</c:v>
                </c:pt>
                <c:pt idx="412">
                  <c:v>0.72565467370246695</c:v>
                </c:pt>
                <c:pt idx="413">
                  <c:v>0.72404872401060538</c:v>
                </c:pt>
                <c:pt idx="414">
                  <c:v>0.72404282820620225</c:v>
                </c:pt>
                <c:pt idx="415">
                  <c:v>0.72315471527735242</c:v>
                </c:pt>
                <c:pt idx="416">
                  <c:v>0.72251841802387751</c:v>
                </c:pt>
                <c:pt idx="417">
                  <c:v>0.72251263890417206</c:v>
                </c:pt>
                <c:pt idx="418">
                  <c:v>0.72133833596997876</c:v>
                </c:pt>
                <c:pt idx="419">
                  <c:v>0.72121774972398567</c:v>
                </c:pt>
                <c:pt idx="420">
                  <c:v>0.71988198799104086</c:v>
                </c:pt>
                <c:pt idx="421">
                  <c:v>0.71985694951532264</c:v>
                </c:pt>
                <c:pt idx="422">
                  <c:v>0.71926441418370168</c:v>
                </c:pt>
                <c:pt idx="423">
                  <c:v>0.71716097282846902</c:v>
                </c:pt>
                <c:pt idx="424">
                  <c:v>0.7170307649498926</c:v>
                </c:pt>
                <c:pt idx="425">
                  <c:v>0.71629861861320365</c:v>
                </c:pt>
                <c:pt idx="426">
                  <c:v>0.71369589822387602</c:v>
                </c:pt>
                <c:pt idx="427">
                  <c:v>0.71279358096227086</c:v>
                </c:pt>
                <c:pt idx="428">
                  <c:v>0.71233929219225234</c:v>
                </c:pt>
                <c:pt idx="429">
                  <c:v>0.71183169271360847</c:v>
                </c:pt>
                <c:pt idx="430">
                  <c:v>0.70964528087591394</c:v>
                </c:pt>
                <c:pt idx="431">
                  <c:v>0.70758548455543002</c:v>
                </c:pt>
                <c:pt idx="432">
                  <c:v>0.7056741731905064</c:v>
                </c:pt>
                <c:pt idx="433">
                  <c:v>0.70548117084308659</c:v>
                </c:pt>
                <c:pt idx="434">
                  <c:v>0.70544487917000243</c:v>
                </c:pt>
                <c:pt idx="435">
                  <c:v>0.70536559456624282</c:v>
                </c:pt>
                <c:pt idx="436">
                  <c:v>0.70390007735211002</c:v>
                </c:pt>
                <c:pt idx="437">
                  <c:v>0.70279249595081494</c:v>
                </c:pt>
                <c:pt idx="438">
                  <c:v>0.70232166942539942</c:v>
                </c:pt>
                <c:pt idx="439">
                  <c:v>0.70218489427903419</c:v>
                </c:pt>
                <c:pt idx="440">
                  <c:v>0.70039357739556918</c:v>
                </c:pt>
                <c:pt idx="441">
                  <c:v>0.70009888037949763</c:v>
                </c:pt>
                <c:pt idx="442">
                  <c:v>0.69910856114018727</c:v>
                </c:pt>
                <c:pt idx="443">
                  <c:v>0.69868799695452122</c:v>
                </c:pt>
                <c:pt idx="444">
                  <c:v>0.69818185433519697</c:v>
                </c:pt>
                <c:pt idx="445">
                  <c:v>0.6978500116688422</c:v>
                </c:pt>
                <c:pt idx="446">
                  <c:v>0.69648951426069849</c:v>
                </c:pt>
                <c:pt idx="447">
                  <c:v>0.69550235833457807</c:v>
                </c:pt>
                <c:pt idx="448">
                  <c:v>0.69336207644941605</c:v>
                </c:pt>
                <c:pt idx="449">
                  <c:v>0.69223191679548124</c:v>
                </c:pt>
                <c:pt idx="450">
                  <c:v>0.6909581558379152</c:v>
                </c:pt>
                <c:pt idx="451">
                  <c:v>0.69094098589232888</c:v>
                </c:pt>
                <c:pt idx="452">
                  <c:v>0.68961721500779971</c:v>
                </c:pt>
                <c:pt idx="453">
                  <c:v>0.68923141339910055</c:v>
                </c:pt>
                <c:pt idx="454">
                  <c:v>0.6884949264570841</c:v>
                </c:pt>
                <c:pt idx="455">
                  <c:v>0.68812819218846488</c:v>
                </c:pt>
                <c:pt idx="456">
                  <c:v>0.68736385979921799</c:v>
                </c:pt>
                <c:pt idx="457">
                  <c:v>0.68603704208288996</c:v>
                </c:pt>
                <c:pt idx="458">
                  <c:v>0.68462629091592941</c:v>
                </c:pt>
                <c:pt idx="459">
                  <c:v>0.68306894361606574</c:v>
                </c:pt>
                <c:pt idx="460">
                  <c:v>0.68203391622475917</c:v>
                </c:pt>
                <c:pt idx="461">
                  <c:v>0.6815420706892551</c:v>
                </c:pt>
                <c:pt idx="462">
                  <c:v>0.68144716797835747</c:v>
                </c:pt>
                <c:pt idx="463">
                  <c:v>0.68072355088817416</c:v>
                </c:pt>
                <c:pt idx="464">
                  <c:v>0.68031897529667407</c:v>
                </c:pt>
                <c:pt idx="465">
                  <c:v>0.67954763347651892</c:v>
                </c:pt>
                <c:pt idx="466">
                  <c:v>0.67916807529199119</c:v>
                </c:pt>
                <c:pt idx="467">
                  <c:v>0.67847823389684181</c:v>
                </c:pt>
                <c:pt idx="468">
                  <c:v>0.67815494649805008</c:v>
                </c:pt>
                <c:pt idx="469">
                  <c:v>0.67790794157228684</c:v>
                </c:pt>
                <c:pt idx="470">
                  <c:v>0.67743068715709454</c:v>
                </c:pt>
                <c:pt idx="471">
                  <c:v>0.67698464034246908</c:v>
                </c:pt>
                <c:pt idx="472">
                  <c:v>0.67674050353207604</c:v>
                </c:pt>
                <c:pt idx="473">
                  <c:v>0.67534195081324977</c:v>
                </c:pt>
                <c:pt idx="474">
                  <c:v>0.67472851060322259</c:v>
                </c:pt>
                <c:pt idx="475">
                  <c:v>0.67432443501631034</c:v>
                </c:pt>
                <c:pt idx="476">
                  <c:v>0.67382471405255218</c:v>
                </c:pt>
                <c:pt idx="477">
                  <c:v>0.67288996536088863</c:v>
                </c:pt>
                <c:pt idx="478">
                  <c:v>0.67026814944327762</c:v>
                </c:pt>
                <c:pt idx="479">
                  <c:v>0.66996167812913254</c:v>
                </c:pt>
                <c:pt idx="480">
                  <c:v>0.66952241100733034</c:v>
                </c:pt>
                <c:pt idx="481">
                  <c:v>0.66820239799315451</c:v>
                </c:pt>
                <c:pt idx="482">
                  <c:v>0.66703357546755893</c:v>
                </c:pt>
                <c:pt idx="483">
                  <c:v>0.66665546883881754</c:v>
                </c:pt>
                <c:pt idx="484">
                  <c:v>0.66544237888618074</c:v>
                </c:pt>
                <c:pt idx="485">
                  <c:v>0.66354668403574746</c:v>
                </c:pt>
                <c:pt idx="486">
                  <c:v>0.66320692473332277</c:v>
                </c:pt>
                <c:pt idx="487">
                  <c:v>0.66172413154812026</c:v>
                </c:pt>
                <c:pt idx="488">
                  <c:v>0.66030790401985739</c:v>
                </c:pt>
                <c:pt idx="489">
                  <c:v>0.65965001454097738</c:v>
                </c:pt>
                <c:pt idx="490">
                  <c:v>0.65963783025821399</c:v>
                </c:pt>
                <c:pt idx="491">
                  <c:v>0.65775597740007286</c:v>
                </c:pt>
                <c:pt idx="492">
                  <c:v>0.65715423732740852</c:v>
                </c:pt>
                <c:pt idx="493">
                  <c:v>0.65698121586111058</c:v>
                </c:pt>
                <c:pt idx="494">
                  <c:v>0.65566687265625634</c:v>
                </c:pt>
                <c:pt idx="495">
                  <c:v>0.65537966880168297</c:v>
                </c:pt>
                <c:pt idx="496">
                  <c:v>0.65260453163990118</c:v>
                </c:pt>
                <c:pt idx="497">
                  <c:v>0.65207126009887373</c:v>
                </c:pt>
                <c:pt idx="498">
                  <c:v>0.65152377608268131</c:v>
                </c:pt>
                <c:pt idx="499">
                  <c:v>0.65093628240107015</c:v>
                </c:pt>
                <c:pt idx="500">
                  <c:v>0.65073318629717691</c:v>
                </c:pt>
                <c:pt idx="501">
                  <c:v>0.65026880353995264</c:v>
                </c:pt>
                <c:pt idx="502">
                  <c:v>0.65017588358261924</c:v>
                </c:pt>
                <c:pt idx="503">
                  <c:v>0.65009967585306039</c:v>
                </c:pt>
                <c:pt idx="504">
                  <c:v>0.65001824045008172</c:v>
                </c:pt>
                <c:pt idx="505">
                  <c:v>0.64949730428964791</c:v>
                </c:pt>
                <c:pt idx="506">
                  <c:v>0.64926232683065355</c:v>
                </c:pt>
                <c:pt idx="507">
                  <c:v>0.6489004925474241</c:v>
                </c:pt>
                <c:pt idx="508">
                  <c:v>0.64883392862916833</c:v>
                </c:pt>
                <c:pt idx="509">
                  <c:v>0.64765953918554486</c:v>
                </c:pt>
                <c:pt idx="510">
                  <c:v>0.64687635319407222</c:v>
                </c:pt>
                <c:pt idx="511">
                  <c:v>0.64657732772319088</c:v>
                </c:pt>
                <c:pt idx="512">
                  <c:v>0.64629346365951568</c:v>
                </c:pt>
                <c:pt idx="513">
                  <c:v>0.64492174497449206</c:v>
                </c:pt>
                <c:pt idx="514">
                  <c:v>0.64248160652514918</c:v>
                </c:pt>
                <c:pt idx="515">
                  <c:v>0.64245223185556166</c:v>
                </c:pt>
                <c:pt idx="516">
                  <c:v>0.64240412229080701</c:v>
                </c:pt>
                <c:pt idx="517">
                  <c:v>0.64231851100308024</c:v>
                </c:pt>
                <c:pt idx="518">
                  <c:v>0.64210600009139585</c:v>
                </c:pt>
                <c:pt idx="519">
                  <c:v>0.64190718130500124</c:v>
                </c:pt>
                <c:pt idx="520">
                  <c:v>0.64161630341952824</c:v>
                </c:pt>
                <c:pt idx="521">
                  <c:v>0.64098111801254853</c:v>
                </c:pt>
                <c:pt idx="522">
                  <c:v>0.64043803967168866</c:v>
                </c:pt>
                <c:pt idx="523">
                  <c:v>0.63891019472667765</c:v>
                </c:pt>
                <c:pt idx="524">
                  <c:v>0.63890017406462984</c:v>
                </c:pt>
                <c:pt idx="525">
                  <c:v>0.63749114511139648</c:v>
                </c:pt>
                <c:pt idx="526">
                  <c:v>0.63734120951654127</c:v>
                </c:pt>
                <c:pt idx="527">
                  <c:v>0.63710829760834953</c:v>
                </c:pt>
                <c:pt idx="528">
                  <c:v>0.63662929762979148</c:v>
                </c:pt>
                <c:pt idx="529">
                  <c:v>0.6362407741962558</c:v>
                </c:pt>
                <c:pt idx="530">
                  <c:v>0.63621231262535494</c:v>
                </c:pt>
                <c:pt idx="531">
                  <c:v>0.63527164626116339</c:v>
                </c:pt>
                <c:pt idx="532">
                  <c:v>0.63354109904312794</c:v>
                </c:pt>
                <c:pt idx="533">
                  <c:v>0.63351846190652805</c:v>
                </c:pt>
                <c:pt idx="534">
                  <c:v>0.6330698441590159</c:v>
                </c:pt>
                <c:pt idx="535">
                  <c:v>0.63160154497706333</c:v>
                </c:pt>
                <c:pt idx="536">
                  <c:v>0.6304888533152001</c:v>
                </c:pt>
                <c:pt idx="537">
                  <c:v>0.62857416177317327</c:v>
                </c:pt>
                <c:pt idx="538">
                  <c:v>0.62803935338031114</c:v>
                </c:pt>
                <c:pt idx="539">
                  <c:v>0.62762121903141443</c:v>
                </c:pt>
                <c:pt idx="540">
                  <c:v>0.6271957513963079</c:v>
                </c:pt>
                <c:pt idx="541">
                  <c:v>0.62621227931076706</c:v>
                </c:pt>
                <c:pt idx="542">
                  <c:v>0.62537079983750909</c:v>
                </c:pt>
                <c:pt idx="543">
                  <c:v>0.62532039677349904</c:v>
                </c:pt>
                <c:pt idx="544">
                  <c:v>0.62487498563554411</c:v>
                </c:pt>
                <c:pt idx="545">
                  <c:v>0.62317038783084056</c:v>
                </c:pt>
                <c:pt idx="546">
                  <c:v>0.62308289601948263</c:v>
                </c:pt>
                <c:pt idx="547">
                  <c:v>0.62298921965854426</c:v>
                </c:pt>
                <c:pt idx="548">
                  <c:v>0.62150863538490009</c:v>
                </c:pt>
                <c:pt idx="549">
                  <c:v>0.62017977263064283</c:v>
                </c:pt>
                <c:pt idx="550">
                  <c:v>0.61993672187017002</c:v>
                </c:pt>
                <c:pt idx="551">
                  <c:v>0.6194232014632316</c:v>
                </c:pt>
                <c:pt idx="552">
                  <c:v>0.61787972811561787</c:v>
                </c:pt>
                <c:pt idx="553">
                  <c:v>0.61684578014146396</c:v>
                </c:pt>
                <c:pt idx="554">
                  <c:v>0.61638677807595044</c:v>
                </c:pt>
                <c:pt idx="555">
                  <c:v>0.61615477710905953</c:v>
                </c:pt>
                <c:pt idx="556">
                  <c:v>0.61410670733085271</c:v>
                </c:pt>
                <c:pt idx="557">
                  <c:v>0.6132108147566514</c:v>
                </c:pt>
                <c:pt idx="558">
                  <c:v>0.61274126682058738</c:v>
                </c:pt>
                <c:pt idx="559">
                  <c:v>0.61002245091279672</c:v>
                </c:pt>
                <c:pt idx="560">
                  <c:v>0.60985859534057241</c:v>
                </c:pt>
                <c:pt idx="561">
                  <c:v>0.6095425512560253</c:v>
                </c:pt>
                <c:pt idx="562">
                  <c:v>0.60695886796893861</c:v>
                </c:pt>
                <c:pt idx="563">
                  <c:v>0.60271840091158491</c:v>
                </c:pt>
                <c:pt idx="564">
                  <c:v>0.60059663905678418</c:v>
                </c:pt>
                <c:pt idx="565">
                  <c:v>0.59995749225861761</c:v>
                </c:pt>
                <c:pt idx="566">
                  <c:v>0.5996994672284206</c:v>
                </c:pt>
                <c:pt idx="567">
                  <c:v>0.59860064386505751</c:v>
                </c:pt>
                <c:pt idx="568">
                  <c:v>0.59825505258251122</c:v>
                </c:pt>
                <c:pt idx="569">
                  <c:v>0.59812782918210061</c:v>
                </c:pt>
                <c:pt idx="570">
                  <c:v>0.5976365566721159</c:v>
                </c:pt>
                <c:pt idx="571">
                  <c:v>0.59633136309148227</c:v>
                </c:pt>
                <c:pt idx="572">
                  <c:v>0.59576080813912902</c:v>
                </c:pt>
                <c:pt idx="573">
                  <c:v>0.59521644140713503</c:v>
                </c:pt>
                <c:pt idx="574">
                  <c:v>0.595112125032353</c:v>
                </c:pt>
                <c:pt idx="575">
                  <c:v>0.59411298665905177</c:v>
                </c:pt>
                <c:pt idx="576">
                  <c:v>0.59337277285836509</c:v>
                </c:pt>
                <c:pt idx="577">
                  <c:v>0.59296189672423927</c:v>
                </c:pt>
                <c:pt idx="578">
                  <c:v>0.59229321305882221</c:v>
                </c:pt>
                <c:pt idx="579">
                  <c:v>0.59131729360208529</c:v>
                </c:pt>
                <c:pt idx="580">
                  <c:v>0.59075719541409843</c:v>
                </c:pt>
                <c:pt idx="581">
                  <c:v>0.59064150413900884</c:v>
                </c:pt>
                <c:pt idx="582">
                  <c:v>0.59028230053980135</c:v>
                </c:pt>
                <c:pt idx="583">
                  <c:v>0.5886952160198281</c:v>
                </c:pt>
                <c:pt idx="584">
                  <c:v>0.58806098443932864</c:v>
                </c:pt>
                <c:pt idx="585">
                  <c:v>0.58752697300683221</c:v>
                </c:pt>
                <c:pt idx="586">
                  <c:v>0.58702657364197885</c:v>
                </c:pt>
                <c:pt idx="587">
                  <c:v>0.58675881012139897</c:v>
                </c:pt>
                <c:pt idx="588">
                  <c:v>0.58663381615180088</c:v>
                </c:pt>
                <c:pt idx="589">
                  <c:v>0.58586398682468788</c:v>
                </c:pt>
                <c:pt idx="590">
                  <c:v>0.58546195857220062</c:v>
                </c:pt>
                <c:pt idx="591">
                  <c:v>0.58430991171912172</c:v>
                </c:pt>
                <c:pt idx="592">
                  <c:v>0.58326506250538335</c:v>
                </c:pt>
                <c:pt idx="593">
                  <c:v>0.58236759447248077</c:v>
                </c:pt>
                <c:pt idx="594">
                  <c:v>0.58161990001562136</c:v>
                </c:pt>
                <c:pt idx="595">
                  <c:v>0.57907210686960431</c:v>
                </c:pt>
                <c:pt idx="596">
                  <c:v>0.57903241980169584</c:v>
                </c:pt>
                <c:pt idx="597">
                  <c:v>0.57810434497547181</c:v>
                </c:pt>
                <c:pt idx="598">
                  <c:v>0.57780887433932993</c:v>
                </c:pt>
                <c:pt idx="599">
                  <c:v>0.57690325051109781</c:v>
                </c:pt>
                <c:pt idx="600">
                  <c:v>0.57594943208080474</c:v>
                </c:pt>
                <c:pt idx="601">
                  <c:v>0.57593453164396358</c:v>
                </c:pt>
                <c:pt idx="602">
                  <c:v>0.57489839852688351</c:v>
                </c:pt>
                <c:pt idx="603">
                  <c:v>0.57380574630974168</c:v>
                </c:pt>
                <c:pt idx="604">
                  <c:v>0.57338166512641875</c:v>
                </c:pt>
                <c:pt idx="605">
                  <c:v>0.57321115016736413</c:v>
                </c:pt>
                <c:pt idx="606">
                  <c:v>0.57232995572205647</c:v>
                </c:pt>
                <c:pt idx="607">
                  <c:v>0.57132139514134972</c:v>
                </c:pt>
                <c:pt idx="608">
                  <c:v>0.57025169493126249</c:v>
                </c:pt>
                <c:pt idx="609">
                  <c:v>0.56997494954029571</c:v>
                </c:pt>
                <c:pt idx="610">
                  <c:v>0.56948239906150744</c:v>
                </c:pt>
                <c:pt idx="611">
                  <c:v>0.56946516859348517</c:v>
                </c:pt>
                <c:pt idx="612">
                  <c:v>0.56933173937094161</c:v>
                </c:pt>
                <c:pt idx="613">
                  <c:v>0.56921480432676963</c:v>
                </c:pt>
                <c:pt idx="614">
                  <c:v>0.56820314443932141</c:v>
                </c:pt>
                <c:pt idx="615">
                  <c:v>0.567224946790712</c:v>
                </c:pt>
                <c:pt idx="616">
                  <c:v>0.56709526257200848</c:v>
                </c:pt>
                <c:pt idx="617">
                  <c:v>0.56683145959831449</c:v>
                </c:pt>
                <c:pt idx="618">
                  <c:v>0.5666290060981285</c:v>
                </c:pt>
                <c:pt idx="619">
                  <c:v>0.5662293811804332</c:v>
                </c:pt>
                <c:pt idx="620">
                  <c:v>0.56485606334251914</c:v>
                </c:pt>
                <c:pt idx="621">
                  <c:v>0.56438076889959132</c:v>
                </c:pt>
                <c:pt idx="622">
                  <c:v>0.56239367856307099</c:v>
                </c:pt>
                <c:pt idx="623">
                  <c:v>0.55978802854261178</c:v>
                </c:pt>
                <c:pt idx="624">
                  <c:v>0.55871169872185644</c:v>
                </c:pt>
                <c:pt idx="625">
                  <c:v>0.55764766998395499</c:v>
                </c:pt>
                <c:pt idx="626">
                  <c:v>0.55688712941604057</c:v>
                </c:pt>
                <c:pt idx="627">
                  <c:v>0.55684455199088301</c:v>
                </c:pt>
                <c:pt idx="628">
                  <c:v>0.556470812042829</c:v>
                </c:pt>
                <c:pt idx="629">
                  <c:v>0.55591597905063228</c:v>
                </c:pt>
                <c:pt idx="630">
                  <c:v>0.55497776461009385</c:v>
                </c:pt>
                <c:pt idx="631">
                  <c:v>0.55444971752544692</c:v>
                </c:pt>
                <c:pt idx="632">
                  <c:v>0.55373807464274694</c:v>
                </c:pt>
                <c:pt idx="633">
                  <c:v>0.55228987676070673</c:v>
                </c:pt>
                <c:pt idx="634">
                  <c:v>0.55139059559666481</c:v>
                </c:pt>
                <c:pt idx="635">
                  <c:v>0.55104969935171311</c:v>
                </c:pt>
                <c:pt idx="636">
                  <c:v>0.5506524871828038</c:v>
                </c:pt>
                <c:pt idx="637">
                  <c:v>0.55053659137914057</c:v>
                </c:pt>
                <c:pt idx="638">
                  <c:v>0.55050774033177652</c:v>
                </c:pt>
                <c:pt idx="639">
                  <c:v>0.5497443465486338</c:v>
                </c:pt>
                <c:pt idx="640">
                  <c:v>0.54963705572005961</c:v>
                </c:pt>
                <c:pt idx="641">
                  <c:v>0.54805738567404505</c:v>
                </c:pt>
                <c:pt idx="642">
                  <c:v>0.54799242369738466</c:v>
                </c:pt>
                <c:pt idx="643">
                  <c:v>0.54733866290469779</c:v>
                </c:pt>
                <c:pt idx="644">
                  <c:v>0.54527809147010253</c:v>
                </c:pt>
                <c:pt idx="645">
                  <c:v>0.54503102496875289</c:v>
                </c:pt>
                <c:pt idx="646">
                  <c:v>0.54385328169985991</c:v>
                </c:pt>
                <c:pt idx="647">
                  <c:v>0.54317011218410782</c:v>
                </c:pt>
                <c:pt idx="648">
                  <c:v>0.54304766659773274</c:v>
                </c:pt>
                <c:pt idx="649">
                  <c:v>0.54109730072239148</c:v>
                </c:pt>
                <c:pt idx="650">
                  <c:v>0.54045801401376892</c:v>
                </c:pt>
                <c:pt idx="651">
                  <c:v>0.54015618499112839</c:v>
                </c:pt>
                <c:pt idx="652">
                  <c:v>0.53958046943159166</c:v>
                </c:pt>
                <c:pt idx="653">
                  <c:v>0.53918157601860417</c:v>
                </c:pt>
                <c:pt idx="654">
                  <c:v>0.53904006084003619</c:v>
                </c:pt>
                <c:pt idx="655">
                  <c:v>0.53761713935235522</c:v>
                </c:pt>
                <c:pt idx="656">
                  <c:v>0.5368985757391963</c:v>
                </c:pt>
                <c:pt idx="657">
                  <c:v>0.53660791966221799</c:v>
                </c:pt>
                <c:pt idx="658">
                  <c:v>0.53596157371380992</c:v>
                </c:pt>
                <c:pt idx="659">
                  <c:v>0.53577375138283012</c:v>
                </c:pt>
                <c:pt idx="660">
                  <c:v>0.53560106312550304</c:v>
                </c:pt>
                <c:pt idx="661">
                  <c:v>0.53553885266799162</c:v>
                </c:pt>
                <c:pt idx="662">
                  <c:v>0.53321132262134174</c:v>
                </c:pt>
                <c:pt idx="663">
                  <c:v>0.53256395302221216</c:v>
                </c:pt>
                <c:pt idx="664">
                  <c:v>0.53186603440786151</c:v>
                </c:pt>
                <c:pt idx="665">
                  <c:v>0.5311330626816384</c:v>
                </c:pt>
                <c:pt idx="666">
                  <c:v>0.53054988861625618</c:v>
                </c:pt>
                <c:pt idx="667">
                  <c:v>0.53045047454713534</c:v>
                </c:pt>
                <c:pt idx="668">
                  <c:v>0.52988945263729403</c:v>
                </c:pt>
                <c:pt idx="669">
                  <c:v>0.5288506082028307</c:v>
                </c:pt>
                <c:pt idx="670">
                  <c:v>0.52791552343478343</c:v>
                </c:pt>
                <c:pt idx="671">
                  <c:v>0.52699006222730971</c:v>
                </c:pt>
                <c:pt idx="672">
                  <c:v>0.52692393696297612</c:v>
                </c:pt>
                <c:pt idx="673">
                  <c:v>0.52675328573954905</c:v>
                </c:pt>
                <c:pt idx="674">
                  <c:v>0.52667386765846924</c:v>
                </c:pt>
                <c:pt idx="675">
                  <c:v>0.52632937070228747</c:v>
                </c:pt>
                <c:pt idx="676">
                  <c:v>0.52619828916547084</c:v>
                </c:pt>
                <c:pt idx="677">
                  <c:v>0.52581603578320169</c:v>
                </c:pt>
                <c:pt idx="678">
                  <c:v>0.52415573209999389</c:v>
                </c:pt>
                <c:pt idx="679">
                  <c:v>0.52300831714139362</c:v>
                </c:pt>
                <c:pt idx="680">
                  <c:v>0.52298631915912408</c:v>
                </c:pt>
                <c:pt idx="681">
                  <c:v>0.5228452600878164</c:v>
                </c:pt>
                <c:pt idx="682">
                  <c:v>0.52240571072208919</c:v>
                </c:pt>
                <c:pt idx="683">
                  <c:v>0.52082275485423568</c:v>
                </c:pt>
                <c:pt idx="684">
                  <c:v>0.52053688094473416</c:v>
                </c:pt>
                <c:pt idx="685">
                  <c:v>0.52003413301887591</c:v>
                </c:pt>
                <c:pt idx="686">
                  <c:v>0.51991321957992187</c:v>
                </c:pt>
                <c:pt idx="687">
                  <c:v>0.51926056848421775</c:v>
                </c:pt>
                <c:pt idx="688">
                  <c:v>0.51866170746703333</c:v>
                </c:pt>
                <c:pt idx="689">
                  <c:v>0.51784777528231529</c:v>
                </c:pt>
                <c:pt idx="690">
                  <c:v>0.51639365059067444</c:v>
                </c:pt>
                <c:pt idx="691">
                  <c:v>0.51562915718011004</c:v>
                </c:pt>
                <c:pt idx="692">
                  <c:v>0.51478450109868745</c:v>
                </c:pt>
                <c:pt idx="693">
                  <c:v>0.51477719073542849</c:v>
                </c:pt>
                <c:pt idx="694">
                  <c:v>0.51385045009027974</c:v>
                </c:pt>
                <c:pt idx="695">
                  <c:v>0.51309166533227568</c:v>
                </c:pt>
                <c:pt idx="696">
                  <c:v>0.51183641989137352</c:v>
                </c:pt>
                <c:pt idx="697">
                  <c:v>0.51100251768427229</c:v>
                </c:pt>
                <c:pt idx="698">
                  <c:v>0.51045221605197932</c:v>
                </c:pt>
                <c:pt idx="699">
                  <c:v>0.51039405427573048</c:v>
                </c:pt>
                <c:pt idx="700">
                  <c:v>0.51023263094783433</c:v>
                </c:pt>
                <c:pt idx="701">
                  <c:v>0.51018564777433784</c:v>
                </c:pt>
                <c:pt idx="702">
                  <c:v>0.50976370748741684</c:v>
                </c:pt>
                <c:pt idx="703">
                  <c:v>0.50825363463452622</c:v>
                </c:pt>
                <c:pt idx="704">
                  <c:v>0.50776079103388994</c:v>
                </c:pt>
                <c:pt idx="705">
                  <c:v>0.50759676882469451</c:v>
                </c:pt>
                <c:pt idx="706">
                  <c:v>0.50699272542316687</c:v>
                </c:pt>
                <c:pt idx="707">
                  <c:v>0.50681174887210456</c:v>
                </c:pt>
                <c:pt idx="708">
                  <c:v>0.50613344932380355</c:v>
                </c:pt>
                <c:pt idx="709">
                  <c:v>0.50609405279095987</c:v>
                </c:pt>
                <c:pt idx="710">
                  <c:v>0.50387474297783108</c:v>
                </c:pt>
                <c:pt idx="711">
                  <c:v>0.50315636134401742</c:v>
                </c:pt>
                <c:pt idx="712">
                  <c:v>0.50218148169552912</c:v>
                </c:pt>
                <c:pt idx="713">
                  <c:v>0.50152780104379491</c:v>
                </c:pt>
                <c:pt idx="714">
                  <c:v>0.50137276933688957</c:v>
                </c:pt>
                <c:pt idx="715">
                  <c:v>0.50036632940536208</c:v>
                </c:pt>
                <c:pt idx="716">
                  <c:v>0.50015996211201708</c:v>
                </c:pt>
                <c:pt idx="717">
                  <c:v>0.49921734684951719</c:v>
                </c:pt>
                <c:pt idx="718">
                  <c:v>0.49894796269199115</c:v>
                </c:pt>
                <c:pt idx="719">
                  <c:v>0.4984965768256247</c:v>
                </c:pt>
                <c:pt idx="720">
                  <c:v>0.49793792509024604</c:v>
                </c:pt>
                <c:pt idx="721">
                  <c:v>0.49764650298251639</c:v>
                </c:pt>
                <c:pt idx="722">
                  <c:v>0.497193705380162</c:v>
                </c:pt>
                <c:pt idx="723">
                  <c:v>0.49580966414884453</c:v>
                </c:pt>
                <c:pt idx="724">
                  <c:v>0.49505839665128754</c:v>
                </c:pt>
                <c:pt idx="725">
                  <c:v>0.49498877373719613</c:v>
                </c:pt>
                <c:pt idx="726">
                  <c:v>0.49411126631329005</c:v>
                </c:pt>
                <c:pt idx="727">
                  <c:v>0.4941101892672814</c:v>
                </c:pt>
                <c:pt idx="728">
                  <c:v>0.49322149006637206</c:v>
                </c:pt>
                <c:pt idx="729">
                  <c:v>0.49303571882466507</c:v>
                </c:pt>
                <c:pt idx="730">
                  <c:v>0.49233378429787988</c:v>
                </c:pt>
                <c:pt idx="731">
                  <c:v>0.49210965431535031</c:v>
                </c:pt>
                <c:pt idx="732">
                  <c:v>0.49134907236813397</c:v>
                </c:pt>
                <c:pt idx="733">
                  <c:v>0.49098363456860544</c:v>
                </c:pt>
                <c:pt idx="734">
                  <c:v>0.4899622972295915</c:v>
                </c:pt>
                <c:pt idx="735">
                  <c:v>0.48986753194696531</c:v>
                </c:pt>
                <c:pt idx="736">
                  <c:v>0.4888099958194313</c:v>
                </c:pt>
                <c:pt idx="737">
                  <c:v>0.48878203423357713</c:v>
                </c:pt>
                <c:pt idx="738">
                  <c:v>0.48727278080353764</c:v>
                </c:pt>
                <c:pt idx="739">
                  <c:v>0.48681533634162028</c:v>
                </c:pt>
                <c:pt idx="740">
                  <c:v>0.48654386362315966</c:v>
                </c:pt>
                <c:pt idx="741">
                  <c:v>0.48636762129676453</c:v>
                </c:pt>
                <c:pt idx="742">
                  <c:v>0.48631878019982794</c:v>
                </c:pt>
                <c:pt idx="743">
                  <c:v>0.48626006389467824</c:v>
                </c:pt>
                <c:pt idx="744">
                  <c:v>0.48548880171284264</c:v>
                </c:pt>
                <c:pt idx="745">
                  <c:v>0.4845215276367712</c:v>
                </c:pt>
                <c:pt idx="746">
                  <c:v>0.48343569933332076</c:v>
                </c:pt>
                <c:pt idx="747">
                  <c:v>0.48317865071285276</c:v>
                </c:pt>
                <c:pt idx="748">
                  <c:v>0.48278947371480851</c:v>
                </c:pt>
                <c:pt idx="749">
                  <c:v>0.48156916811459211</c:v>
                </c:pt>
                <c:pt idx="750">
                  <c:v>0.48107020146254942</c:v>
                </c:pt>
                <c:pt idx="751">
                  <c:v>0.48046743142095905</c:v>
                </c:pt>
                <c:pt idx="752">
                  <c:v>0.48045007490477637</c:v>
                </c:pt>
                <c:pt idx="753">
                  <c:v>0.47996196292655879</c:v>
                </c:pt>
                <c:pt idx="754">
                  <c:v>0.4787854846386092</c:v>
                </c:pt>
                <c:pt idx="755">
                  <c:v>0.47858509181775744</c:v>
                </c:pt>
                <c:pt idx="756">
                  <c:v>0.47854472050616298</c:v>
                </c:pt>
                <c:pt idx="757">
                  <c:v>0.47840660829342568</c:v>
                </c:pt>
                <c:pt idx="758">
                  <c:v>0.47757179372575143</c:v>
                </c:pt>
                <c:pt idx="759">
                  <c:v>0.47681391231556514</c:v>
                </c:pt>
                <c:pt idx="760">
                  <c:v>0.4748552028738493</c:v>
                </c:pt>
                <c:pt idx="761">
                  <c:v>0.47467258933230666</c:v>
                </c:pt>
                <c:pt idx="762">
                  <c:v>0.47435400339888639</c:v>
                </c:pt>
                <c:pt idx="763">
                  <c:v>0.47383421117647351</c:v>
                </c:pt>
                <c:pt idx="764">
                  <c:v>0.47349908113499289</c:v>
                </c:pt>
                <c:pt idx="765">
                  <c:v>0.47349823504663746</c:v>
                </c:pt>
                <c:pt idx="766">
                  <c:v>0.4725338787918747</c:v>
                </c:pt>
                <c:pt idx="767">
                  <c:v>0.47217934586968213</c:v>
                </c:pt>
                <c:pt idx="768">
                  <c:v>0.47174495009841599</c:v>
                </c:pt>
                <c:pt idx="769">
                  <c:v>0.47165775711508062</c:v>
                </c:pt>
                <c:pt idx="770">
                  <c:v>0.47140627264400148</c:v>
                </c:pt>
                <c:pt idx="771">
                  <c:v>0.47111327244405499</c:v>
                </c:pt>
                <c:pt idx="772">
                  <c:v>0.47015603088033708</c:v>
                </c:pt>
                <c:pt idx="773">
                  <c:v>0.46982029607423226</c:v>
                </c:pt>
                <c:pt idx="774">
                  <c:v>0.46946617040575295</c:v>
                </c:pt>
                <c:pt idx="775">
                  <c:v>0.46891798261440837</c:v>
                </c:pt>
                <c:pt idx="776">
                  <c:v>0.46891120923219393</c:v>
                </c:pt>
                <c:pt idx="777">
                  <c:v>0.46723112493802893</c:v>
                </c:pt>
                <c:pt idx="778">
                  <c:v>0.46705691819092382</c:v>
                </c:pt>
                <c:pt idx="779">
                  <c:v>0.46698231886863839</c:v>
                </c:pt>
                <c:pt idx="780">
                  <c:v>0.46603538995916444</c:v>
                </c:pt>
                <c:pt idx="781">
                  <c:v>0.46585774797400392</c:v>
                </c:pt>
                <c:pt idx="782">
                  <c:v>0.46499213171536419</c:v>
                </c:pt>
                <c:pt idx="783">
                  <c:v>0.46419036182401918</c:v>
                </c:pt>
                <c:pt idx="784">
                  <c:v>0.46416006998433901</c:v>
                </c:pt>
                <c:pt idx="785">
                  <c:v>0.46358239618548236</c:v>
                </c:pt>
                <c:pt idx="786">
                  <c:v>0.4624871639943483</c:v>
                </c:pt>
                <c:pt idx="787">
                  <c:v>0.46206218382195458</c:v>
                </c:pt>
                <c:pt idx="788">
                  <c:v>0.46163369453696579</c:v>
                </c:pt>
                <c:pt idx="789">
                  <c:v>0.46109876516499487</c:v>
                </c:pt>
                <c:pt idx="790">
                  <c:v>0.45992017965824761</c:v>
                </c:pt>
                <c:pt idx="791">
                  <c:v>0.45986999352639446</c:v>
                </c:pt>
                <c:pt idx="792">
                  <c:v>0.45937061899485715</c:v>
                </c:pt>
                <c:pt idx="793">
                  <c:v>0.45832795418731526</c:v>
                </c:pt>
                <c:pt idx="794">
                  <c:v>0.45785890731177559</c:v>
                </c:pt>
                <c:pt idx="795">
                  <c:v>0.4567069407713838</c:v>
                </c:pt>
                <c:pt idx="796">
                  <c:v>0.45536627904841892</c:v>
                </c:pt>
                <c:pt idx="797">
                  <c:v>0.45500379182313977</c:v>
                </c:pt>
                <c:pt idx="798">
                  <c:v>0.45458847701614635</c:v>
                </c:pt>
                <c:pt idx="799">
                  <c:v>0.45417548024965726</c:v>
                </c:pt>
                <c:pt idx="800">
                  <c:v>0.4541042009454605</c:v>
                </c:pt>
                <c:pt idx="801">
                  <c:v>0.45367158014920927</c:v>
                </c:pt>
                <c:pt idx="802">
                  <c:v>0.45314815275078069</c:v>
                </c:pt>
                <c:pt idx="803">
                  <c:v>0.45309616015246396</c:v>
                </c:pt>
                <c:pt idx="804">
                  <c:v>0.45280591856531682</c:v>
                </c:pt>
                <c:pt idx="805">
                  <c:v>0.45255064531130013</c:v>
                </c:pt>
                <c:pt idx="806">
                  <c:v>0.45227278519802688</c:v>
                </c:pt>
                <c:pt idx="807">
                  <c:v>0.4521288969360594</c:v>
                </c:pt>
                <c:pt idx="808">
                  <c:v>0.45178502788110336</c:v>
                </c:pt>
                <c:pt idx="809">
                  <c:v>0.45107997010459883</c:v>
                </c:pt>
                <c:pt idx="810">
                  <c:v>0.45063323399508842</c:v>
                </c:pt>
                <c:pt idx="811">
                  <c:v>0.45044891647635871</c:v>
                </c:pt>
                <c:pt idx="812">
                  <c:v>0.4493540465401773</c:v>
                </c:pt>
                <c:pt idx="813">
                  <c:v>0.44871186121046963</c:v>
                </c:pt>
                <c:pt idx="814">
                  <c:v>0.44763924530242816</c:v>
                </c:pt>
                <c:pt idx="815">
                  <c:v>0.44741949052935215</c:v>
                </c:pt>
                <c:pt idx="816">
                  <c:v>0.44723101134466547</c:v>
                </c:pt>
                <c:pt idx="817">
                  <c:v>0.44668877434111831</c:v>
                </c:pt>
                <c:pt idx="818">
                  <c:v>0.44577882801824475</c:v>
                </c:pt>
                <c:pt idx="819">
                  <c:v>0.44548792214310284</c:v>
                </c:pt>
                <c:pt idx="820">
                  <c:v>0.44521983280107047</c:v>
                </c:pt>
                <c:pt idx="821">
                  <c:v>0.44510462200860884</c:v>
                </c:pt>
                <c:pt idx="822">
                  <c:v>0.44460610951484519</c:v>
                </c:pt>
                <c:pt idx="823">
                  <c:v>0.44435941898018083</c:v>
                </c:pt>
                <c:pt idx="824">
                  <c:v>0.44416323629147031</c:v>
                </c:pt>
                <c:pt idx="825">
                  <c:v>0.44374463477804915</c:v>
                </c:pt>
                <c:pt idx="826">
                  <c:v>0.4431588595480665</c:v>
                </c:pt>
                <c:pt idx="827">
                  <c:v>0.44217024084655837</c:v>
                </c:pt>
                <c:pt idx="828">
                  <c:v>0.4419283175385692</c:v>
                </c:pt>
                <c:pt idx="829">
                  <c:v>0.4418576169716954</c:v>
                </c:pt>
                <c:pt idx="830">
                  <c:v>0.44106277466119154</c:v>
                </c:pt>
                <c:pt idx="831">
                  <c:v>0.44090353827264772</c:v>
                </c:pt>
                <c:pt idx="832">
                  <c:v>0.4406266396089657</c:v>
                </c:pt>
                <c:pt idx="833">
                  <c:v>0.4389884091675057</c:v>
                </c:pt>
                <c:pt idx="834">
                  <c:v>0.43758460481063088</c:v>
                </c:pt>
                <c:pt idx="835">
                  <c:v>0.43583326681557111</c:v>
                </c:pt>
                <c:pt idx="836">
                  <c:v>0.43557407078872817</c:v>
                </c:pt>
                <c:pt idx="837">
                  <c:v>0.43537371625242438</c:v>
                </c:pt>
                <c:pt idx="838">
                  <c:v>0.43493426162017129</c:v>
                </c:pt>
                <c:pt idx="839">
                  <c:v>0.43478093249697125</c:v>
                </c:pt>
                <c:pt idx="840">
                  <c:v>0.434780785276142</c:v>
                </c:pt>
                <c:pt idx="841">
                  <c:v>0.43449726834497754</c:v>
                </c:pt>
                <c:pt idx="842">
                  <c:v>0.43439137584936655</c:v>
                </c:pt>
                <c:pt idx="843">
                  <c:v>0.43432505303330471</c:v>
                </c:pt>
                <c:pt idx="844">
                  <c:v>0.43395655037457048</c:v>
                </c:pt>
                <c:pt idx="845">
                  <c:v>0.43351080229096223</c:v>
                </c:pt>
                <c:pt idx="846">
                  <c:v>0.43341729984197663</c:v>
                </c:pt>
                <c:pt idx="847">
                  <c:v>0.43271044745172754</c:v>
                </c:pt>
                <c:pt idx="848">
                  <c:v>0.43263791192873541</c:v>
                </c:pt>
                <c:pt idx="849">
                  <c:v>0.43246613763035596</c:v>
                </c:pt>
                <c:pt idx="850">
                  <c:v>0.43243521864474466</c:v>
                </c:pt>
                <c:pt idx="851">
                  <c:v>0.43087327879992132</c:v>
                </c:pt>
                <c:pt idx="852">
                  <c:v>0.43048349863809304</c:v>
                </c:pt>
                <c:pt idx="853">
                  <c:v>0.43040806060343256</c:v>
                </c:pt>
                <c:pt idx="854">
                  <c:v>0.43012217187336982</c:v>
                </c:pt>
                <c:pt idx="855">
                  <c:v>0.42924656679160872</c:v>
                </c:pt>
                <c:pt idx="856">
                  <c:v>0.42812988632233889</c:v>
                </c:pt>
                <c:pt idx="857">
                  <c:v>0.42787446446479865</c:v>
                </c:pt>
                <c:pt idx="858">
                  <c:v>0.42784394076855653</c:v>
                </c:pt>
                <c:pt idx="859">
                  <c:v>0.42727495262336962</c:v>
                </c:pt>
                <c:pt idx="860">
                  <c:v>0.42694088952726922</c:v>
                </c:pt>
                <c:pt idx="861">
                  <c:v>0.42670992747415259</c:v>
                </c:pt>
                <c:pt idx="862">
                  <c:v>0.42638498256678553</c:v>
                </c:pt>
                <c:pt idx="863">
                  <c:v>0.4263493483828622</c:v>
                </c:pt>
                <c:pt idx="864">
                  <c:v>0.42607624699931657</c:v>
                </c:pt>
                <c:pt idx="865">
                  <c:v>0.42559172033801934</c:v>
                </c:pt>
                <c:pt idx="866">
                  <c:v>0.42532320906273285</c:v>
                </c:pt>
                <c:pt idx="867">
                  <c:v>0.42482976021244423</c:v>
                </c:pt>
                <c:pt idx="868">
                  <c:v>0.42481266717332394</c:v>
                </c:pt>
                <c:pt idx="869">
                  <c:v>0.42420473606224712</c:v>
                </c:pt>
                <c:pt idx="870">
                  <c:v>0.42399490224950914</c:v>
                </c:pt>
                <c:pt idx="871">
                  <c:v>0.42350226490963327</c:v>
                </c:pt>
                <c:pt idx="872">
                  <c:v>0.4234300253508882</c:v>
                </c:pt>
                <c:pt idx="873">
                  <c:v>0.42298065178822097</c:v>
                </c:pt>
                <c:pt idx="874">
                  <c:v>0.42292607100082613</c:v>
                </c:pt>
                <c:pt idx="875">
                  <c:v>0.42217903980615062</c:v>
                </c:pt>
                <c:pt idx="876">
                  <c:v>0.42098565963829598</c:v>
                </c:pt>
                <c:pt idx="877">
                  <c:v>0.42078525558911745</c:v>
                </c:pt>
                <c:pt idx="878">
                  <c:v>0.41997907841109583</c:v>
                </c:pt>
                <c:pt idx="879">
                  <c:v>0.41992317284745467</c:v>
                </c:pt>
                <c:pt idx="880">
                  <c:v>0.41955390546923649</c:v>
                </c:pt>
                <c:pt idx="881">
                  <c:v>0.41920602882187602</c:v>
                </c:pt>
                <c:pt idx="882">
                  <c:v>0.41918311195647584</c:v>
                </c:pt>
                <c:pt idx="883">
                  <c:v>0.41897334516124557</c:v>
                </c:pt>
                <c:pt idx="884">
                  <c:v>0.41863089993286917</c:v>
                </c:pt>
                <c:pt idx="885">
                  <c:v>0.41788859084130753</c:v>
                </c:pt>
                <c:pt idx="886">
                  <c:v>0.41780236425743916</c:v>
                </c:pt>
                <c:pt idx="887">
                  <c:v>0.41704263068436648</c:v>
                </c:pt>
                <c:pt idx="888">
                  <c:v>0.41652380472388378</c:v>
                </c:pt>
                <c:pt idx="889">
                  <c:v>0.4158247124945425</c:v>
                </c:pt>
                <c:pt idx="890">
                  <c:v>0.41545693414538315</c:v>
                </c:pt>
                <c:pt idx="891">
                  <c:v>0.41514777441453982</c:v>
                </c:pt>
                <c:pt idx="892">
                  <c:v>0.41501288105404377</c:v>
                </c:pt>
                <c:pt idx="893">
                  <c:v>0.41455851898060619</c:v>
                </c:pt>
                <c:pt idx="894">
                  <c:v>0.41411746191473575</c:v>
                </c:pt>
                <c:pt idx="895">
                  <c:v>0.41400730837645666</c:v>
                </c:pt>
                <c:pt idx="896">
                  <c:v>0.41293679987634008</c:v>
                </c:pt>
                <c:pt idx="897">
                  <c:v>0.41158799893176784</c:v>
                </c:pt>
                <c:pt idx="898">
                  <c:v>0.41152084367479408</c:v>
                </c:pt>
                <c:pt idx="899">
                  <c:v>0.41057035118359914</c:v>
                </c:pt>
                <c:pt idx="900">
                  <c:v>0.40814970734574912</c:v>
                </c:pt>
                <c:pt idx="901">
                  <c:v>0.40734788125594501</c:v>
                </c:pt>
                <c:pt idx="902">
                  <c:v>0.40716908001167157</c:v>
                </c:pt>
                <c:pt idx="903">
                  <c:v>0.40689177469335397</c:v>
                </c:pt>
                <c:pt idx="904">
                  <c:v>0.40673494872061627</c:v>
                </c:pt>
                <c:pt idx="905">
                  <c:v>0.40668513784770405</c:v>
                </c:pt>
                <c:pt idx="906">
                  <c:v>0.40526732710883201</c:v>
                </c:pt>
                <c:pt idx="907">
                  <c:v>0.40469700457300783</c:v>
                </c:pt>
                <c:pt idx="908">
                  <c:v>0.40383049982754904</c:v>
                </c:pt>
                <c:pt idx="909">
                  <c:v>0.40378953837165926</c:v>
                </c:pt>
                <c:pt idx="910">
                  <c:v>0.40372796937506955</c:v>
                </c:pt>
                <c:pt idx="911">
                  <c:v>0.40338272623948951</c:v>
                </c:pt>
                <c:pt idx="912">
                  <c:v>0.40324870574643273</c:v>
                </c:pt>
                <c:pt idx="913">
                  <c:v>0.40302251088038876</c:v>
                </c:pt>
                <c:pt idx="914">
                  <c:v>0.40226517044534232</c:v>
                </c:pt>
                <c:pt idx="915">
                  <c:v>0.40136429099219123</c:v>
                </c:pt>
                <c:pt idx="916">
                  <c:v>0.39939592638859883</c:v>
                </c:pt>
                <c:pt idx="917">
                  <c:v>0.39907941038767702</c:v>
                </c:pt>
                <c:pt idx="918">
                  <c:v>0.39849418465739289</c:v>
                </c:pt>
                <c:pt idx="919">
                  <c:v>0.3975477821736314</c:v>
                </c:pt>
                <c:pt idx="920">
                  <c:v>0.39672770818785935</c:v>
                </c:pt>
                <c:pt idx="921">
                  <c:v>0.39633422440569055</c:v>
                </c:pt>
                <c:pt idx="922">
                  <c:v>0.39581024273375615</c:v>
                </c:pt>
                <c:pt idx="923">
                  <c:v>0.39563440048363152</c:v>
                </c:pt>
                <c:pt idx="924">
                  <c:v>0.39345033494397824</c:v>
                </c:pt>
                <c:pt idx="925">
                  <c:v>0.39279838128499689</c:v>
                </c:pt>
                <c:pt idx="926">
                  <c:v>0.39251774042920701</c:v>
                </c:pt>
                <c:pt idx="927">
                  <c:v>0.38933734500175549</c:v>
                </c:pt>
                <c:pt idx="928">
                  <c:v>0.38929264363448551</c:v>
                </c:pt>
                <c:pt idx="929">
                  <c:v>0.38837824602431631</c:v>
                </c:pt>
                <c:pt idx="930">
                  <c:v>0.38764526138154365</c:v>
                </c:pt>
                <c:pt idx="931">
                  <c:v>0.38560024737725079</c:v>
                </c:pt>
                <c:pt idx="932">
                  <c:v>0.38487332212052999</c:v>
                </c:pt>
                <c:pt idx="933">
                  <c:v>0.38483888417804973</c:v>
                </c:pt>
                <c:pt idx="934">
                  <c:v>0.38470673597553129</c:v>
                </c:pt>
                <c:pt idx="935">
                  <c:v>0.38327142303878053</c:v>
                </c:pt>
                <c:pt idx="936">
                  <c:v>0.38257210591134311</c:v>
                </c:pt>
                <c:pt idx="937">
                  <c:v>0.38234828718359426</c:v>
                </c:pt>
                <c:pt idx="938">
                  <c:v>0.38227340679085098</c:v>
                </c:pt>
                <c:pt idx="939">
                  <c:v>0.38168755896409867</c:v>
                </c:pt>
                <c:pt idx="940">
                  <c:v>0.38154405013176129</c:v>
                </c:pt>
                <c:pt idx="941">
                  <c:v>0.3813035778898986</c:v>
                </c:pt>
                <c:pt idx="942">
                  <c:v>0.38093138117270503</c:v>
                </c:pt>
                <c:pt idx="943">
                  <c:v>0.38074894111477497</c:v>
                </c:pt>
                <c:pt idx="944">
                  <c:v>0.38072436183452352</c:v>
                </c:pt>
                <c:pt idx="945">
                  <c:v>0.38054054765234091</c:v>
                </c:pt>
                <c:pt idx="946">
                  <c:v>0.38033416032370193</c:v>
                </c:pt>
                <c:pt idx="947">
                  <c:v>0.38025775308006871</c:v>
                </c:pt>
                <c:pt idx="948">
                  <c:v>0.38020078192544382</c:v>
                </c:pt>
                <c:pt idx="949">
                  <c:v>0.37896146223606192</c:v>
                </c:pt>
                <c:pt idx="950">
                  <c:v>0.37825984397690054</c:v>
                </c:pt>
                <c:pt idx="951">
                  <c:v>0.3771110589684592</c:v>
                </c:pt>
                <c:pt idx="952">
                  <c:v>0.37632139080385502</c:v>
                </c:pt>
                <c:pt idx="953">
                  <c:v>0.37494756140151525</c:v>
                </c:pt>
                <c:pt idx="954">
                  <c:v>0.37454239325383681</c:v>
                </c:pt>
                <c:pt idx="955">
                  <c:v>0.37395445398414706</c:v>
                </c:pt>
                <c:pt idx="956">
                  <c:v>0.37394565706312455</c:v>
                </c:pt>
                <c:pt idx="957">
                  <c:v>0.37389284819066415</c:v>
                </c:pt>
                <c:pt idx="958">
                  <c:v>0.37314106706068728</c:v>
                </c:pt>
                <c:pt idx="959">
                  <c:v>0.37290146309465766</c:v>
                </c:pt>
                <c:pt idx="960">
                  <c:v>0.37181245293157295</c:v>
                </c:pt>
                <c:pt idx="961">
                  <c:v>0.37118239676154741</c:v>
                </c:pt>
                <c:pt idx="962">
                  <c:v>0.37039037357102222</c:v>
                </c:pt>
                <c:pt idx="963">
                  <c:v>0.37030392142425222</c:v>
                </c:pt>
                <c:pt idx="964">
                  <c:v>0.36903865342182757</c:v>
                </c:pt>
                <c:pt idx="965">
                  <c:v>0.36866593039520629</c:v>
                </c:pt>
                <c:pt idx="966">
                  <c:v>0.36852223704685722</c:v>
                </c:pt>
                <c:pt idx="967">
                  <c:v>0.36827155951271623</c:v>
                </c:pt>
                <c:pt idx="968">
                  <c:v>0.3682228701314042</c:v>
                </c:pt>
                <c:pt idx="969">
                  <c:v>0.36737194734245326</c:v>
                </c:pt>
                <c:pt idx="970">
                  <c:v>0.3663677645986248</c:v>
                </c:pt>
                <c:pt idx="971">
                  <c:v>0.36632457098734189</c:v>
                </c:pt>
                <c:pt idx="972">
                  <c:v>0.36600377070518697</c:v>
                </c:pt>
                <c:pt idx="973">
                  <c:v>0.36581877182867562</c:v>
                </c:pt>
                <c:pt idx="974">
                  <c:v>0.3657837556615095</c:v>
                </c:pt>
                <c:pt idx="975">
                  <c:v>0.36501589435160786</c:v>
                </c:pt>
                <c:pt idx="976">
                  <c:v>0.3646200717075504</c:v>
                </c:pt>
                <c:pt idx="977">
                  <c:v>0.3644289800763858</c:v>
                </c:pt>
                <c:pt idx="978">
                  <c:v>0.36363447535994836</c:v>
                </c:pt>
                <c:pt idx="979">
                  <c:v>0.36278939100108182</c:v>
                </c:pt>
                <c:pt idx="980">
                  <c:v>0.36248995135658441</c:v>
                </c:pt>
                <c:pt idx="981">
                  <c:v>0.36173934498998872</c:v>
                </c:pt>
                <c:pt idx="982">
                  <c:v>0.36144346849240988</c:v>
                </c:pt>
                <c:pt idx="983">
                  <c:v>0.36082019925837161</c:v>
                </c:pt>
                <c:pt idx="984">
                  <c:v>0.36016413896911981</c:v>
                </c:pt>
                <c:pt idx="985">
                  <c:v>0.3599015116937726</c:v>
                </c:pt>
                <c:pt idx="986">
                  <c:v>0.3594922863077078</c:v>
                </c:pt>
                <c:pt idx="987">
                  <c:v>0.35863342744242938</c:v>
                </c:pt>
                <c:pt idx="988">
                  <c:v>0.35852712208397142</c:v>
                </c:pt>
                <c:pt idx="989">
                  <c:v>0.35817400704677838</c:v>
                </c:pt>
                <c:pt idx="990">
                  <c:v>0.35568690215325854</c:v>
                </c:pt>
                <c:pt idx="991">
                  <c:v>0.35558606488078892</c:v>
                </c:pt>
                <c:pt idx="992">
                  <c:v>0.35553354462332126</c:v>
                </c:pt>
                <c:pt idx="993">
                  <c:v>0.35484558723445686</c:v>
                </c:pt>
                <c:pt idx="994">
                  <c:v>0.3538716951728974</c:v>
                </c:pt>
                <c:pt idx="995">
                  <c:v>0.35261590854377511</c:v>
                </c:pt>
                <c:pt idx="996">
                  <c:v>0.35237491837254281</c:v>
                </c:pt>
                <c:pt idx="997">
                  <c:v>0.35146041585956311</c:v>
                </c:pt>
                <c:pt idx="998">
                  <c:v>0.35050051198272614</c:v>
                </c:pt>
                <c:pt idx="999">
                  <c:v>0.35011939404013503</c:v>
                </c:pt>
                <c:pt idx="1000">
                  <c:v>0.34962930117430924</c:v>
                </c:pt>
                <c:pt idx="1001">
                  <c:v>0.34960979591665542</c:v>
                </c:pt>
                <c:pt idx="1002">
                  <c:v>0.34950128737589781</c:v>
                </c:pt>
                <c:pt idx="1003">
                  <c:v>0.34944588827103068</c:v>
                </c:pt>
                <c:pt idx="1004">
                  <c:v>0.34925568081405861</c:v>
                </c:pt>
                <c:pt idx="1005">
                  <c:v>0.34919229632090559</c:v>
                </c:pt>
                <c:pt idx="1006">
                  <c:v>0.34903568329322826</c:v>
                </c:pt>
                <c:pt idx="1007">
                  <c:v>0.3489847802657316</c:v>
                </c:pt>
                <c:pt idx="1008">
                  <c:v>0.34879363531954605</c:v>
                </c:pt>
                <c:pt idx="1009">
                  <c:v>0.34871202391151462</c:v>
                </c:pt>
                <c:pt idx="1010">
                  <c:v>0.34699618911316177</c:v>
                </c:pt>
                <c:pt idx="1011">
                  <c:v>0.34683005979183351</c:v>
                </c:pt>
                <c:pt idx="1012">
                  <c:v>0.34654753559415941</c:v>
                </c:pt>
                <c:pt idx="1013">
                  <c:v>0.34641707413043454</c:v>
                </c:pt>
                <c:pt idx="1014">
                  <c:v>0.34596191761103906</c:v>
                </c:pt>
                <c:pt idx="1015">
                  <c:v>0.34534936419035261</c:v>
                </c:pt>
                <c:pt idx="1016">
                  <c:v>0.34506070368653674</c:v>
                </c:pt>
                <c:pt idx="1017">
                  <c:v>0.34454217185628672</c:v>
                </c:pt>
                <c:pt idx="1018">
                  <c:v>0.34315093776228373</c:v>
                </c:pt>
                <c:pt idx="1019">
                  <c:v>0.34254651245038148</c:v>
                </c:pt>
                <c:pt idx="1020">
                  <c:v>0.34215961180869325</c:v>
                </c:pt>
                <c:pt idx="1021">
                  <c:v>0.34116630303466838</c:v>
                </c:pt>
                <c:pt idx="1022">
                  <c:v>0.34110307561372127</c:v>
                </c:pt>
                <c:pt idx="1023">
                  <c:v>0.34071723181831198</c:v>
                </c:pt>
                <c:pt idx="1024">
                  <c:v>0.34064790244448095</c:v>
                </c:pt>
                <c:pt idx="1025">
                  <c:v>0.34048503843893946</c:v>
                </c:pt>
                <c:pt idx="1026">
                  <c:v>0.34020341496040013</c:v>
                </c:pt>
                <c:pt idx="1027">
                  <c:v>0.34003382931337839</c:v>
                </c:pt>
                <c:pt idx="1028">
                  <c:v>0.33986440694961495</c:v>
                </c:pt>
                <c:pt idx="1029">
                  <c:v>0.33965625588470766</c:v>
                </c:pt>
                <c:pt idx="1030">
                  <c:v>0.33901737916045277</c:v>
                </c:pt>
                <c:pt idx="1031">
                  <c:v>0.33698523364030508</c:v>
                </c:pt>
                <c:pt idx="1032">
                  <c:v>0.33650438230687774</c:v>
                </c:pt>
                <c:pt idx="1033">
                  <c:v>0.33535326199098492</c:v>
                </c:pt>
                <c:pt idx="1034">
                  <c:v>0.33529112837090419</c:v>
                </c:pt>
                <c:pt idx="1035">
                  <c:v>0.33408042842314373</c:v>
                </c:pt>
                <c:pt idx="1036">
                  <c:v>0.33343339731481286</c:v>
                </c:pt>
                <c:pt idx="1037">
                  <c:v>0.33282746078725112</c:v>
                </c:pt>
                <c:pt idx="1038">
                  <c:v>0.33239858974323327</c:v>
                </c:pt>
                <c:pt idx="1039">
                  <c:v>0.33199125737158058</c:v>
                </c:pt>
                <c:pt idx="1040">
                  <c:v>0.33159372364079076</c:v>
                </c:pt>
                <c:pt idx="1041">
                  <c:v>0.33148465227836121</c:v>
                </c:pt>
                <c:pt idx="1042">
                  <c:v>0.33093857443323427</c:v>
                </c:pt>
                <c:pt idx="1043">
                  <c:v>0.33058181978090961</c:v>
                </c:pt>
                <c:pt idx="1044">
                  <c:v>0.32875868551193005</c:v>
                </c:pt>
                <c:pt idx="1045">
                  <c:v>0.32851644368346578</c:v>
                </c:pt>
                <c:pt idx="1046">
                  <c:v>0.32725447507523675</c:v>
                </c:pt>
                <c:pt idx="1047">
                  <c:v>0.32720658807359415</c:v>
                </c:pt>
                <c:pt idx="1048">
                  <c:v>0.32702496930253744</c:v>
                </c:pt>
                <c:pt idx="1049">
                  <c:v>0.32701909888447389</c:v>
                </c:pt>
                <c:pt idx="1050">
                  <c:v>0.32668122018105911</c:v>
                </c:pt>
                <c:pt idx="1051">
                  <c:v>0.32607183105479348</c:v>
                </c:pt>
                <c:pt idx="1052">
                  <c:v>0.32556885947607322</c:v>
                </c:pt>
                <c:pt idx="1053">
                  <c:v>0.32519455865845542</c:v>
                </c:pt>
                <c:pt idx="1054">
                  <c:v>0.32418734358064749</c:v>
                </c:pt>
                <c:pt idx="1055">
                  <c:v>0.32238144596642859</c:v>
                </c:pt>
                <c:pt idx="1056">
                  <c:v>0.32163805035135246</c:v>
                </c:pt>
                <c:pt idx="1057">
                  <c:v>0.32127402685334622</c:v>
                </c:pt>
                <c:pt idx="1058">
                  <c:v>0.32100509907036329</c:v>
                </c:pt>
                <c:pt idx="1059">
                  <c:v>0.32074234671820123</c:v>
                </c:pt>
                <c:pt idx="1060">
                  <c:v>0.32046430677114118</c:v>
                </c:pt>
                <c:pt idx="1061">
                  <c:v>0.31970915856236332</c:v>
                </c:pt>
                <c:pt idx="1062">
                  <c:v>0.31891401529550328</c:v>
                </c:pt>
                <c:pt idx="1063">
                  <c:v>0.31881884612205574</c:v>
                </c:pt>
                <c:pt idx="1064">
                  <c:v>0.31849767348937075</c:v>
                </c:pt>
                <c:pt idx="1065">
                  <c:v>0.31815422020324546</c:v>
                </c:pt>
                <c:pt idx="1066">
                  <c:v>0.3175407230728578</c:v>
                </c:pt>
                <c:pt idx="1067">
                  <c:v>0.31752451304633655</c:v>
                </c:pt>
                <c:pt idx="1068">
                  <c:v>0.31645347572370292</c:v>
                </c:pt>
                <c:pt idx="1069">
                  <c:v>0.31591579656908142</c:v>
                </c:pt>
                <c:pt idx="1070">
                  <c:v>0.31583703262733392</c:v>
                </c:pt>
                <c:pt idx="1071">
                  <c:v>0.31578932258241965</c:v>
                </c:pt>
                <c:pt idx="1072">
                  <c:v>0.31505415065855097</c:v>
                </c:pt>
                <c:pt idx="1073">
                  <c:v>0.31461023007306749</c:v>
                </c:pt>
                <c:pt idx="1074">
                  <c:v>0.31408014036700421</c:v>
                </c:pt>
                <c:pt idx="1075">
                  <c:v>0.31383976580190293</c:v>
                </c:pt>
                <c:pt idx="1076">
                  <c:v>0.31379116199919987</c:v>
                </c:pt>
                <c:pt idx="1077">
                  <c:v>0.31254246270525204</c:v>
                </c:pt>
                <c:pt idx="1078">
                  <c:v>0.311820604455332</c:v>
                </c:pt>
                <c:pt idx="1079">
                  <c:v>0.31166494577266141</c:v>
                </c:pt>
                <c:pt idx="1080">
                  <c:v>0.31148733071482837</c:v>
                </c:pt>
                <c:pt idx="1081">
                  <c:v>0.3104415433323307</c:v>
                </c:pt>
                <c:pt idx="1082">
                  <c:v>0.31009578664608084</c:v>
                </c:pt>
                <c:pt idx="1083">
                  <c:v>0.30993768706080305</c:v>
                </c:pt>
                <c:pt idx="1084">
                  <c:v>0.30971271231675601</c:v>
                </c:pt>
                <c:pt idx="1085">
                  <c:v>0.30865436929657725</c:v>
                </c:pt>
                <c:pt idx="1086">
                  <c:v>0.30787025063280232</c:v>
                </c:pt>
                <c:pt idx="1087">
                  <c:v>0.30775615351215374</c:v>
                </c:pt>
                <c:pt idx="1088">
                  <c:v>0.30551665775170206</c:v>
                </c:pt>
                <c:pt idx="1089">
                  <c:v>0.30544616265885788</c:v>
                </c:pt>
                <c:pt idx="1090">
                  <c:v>0.30537249416964685</c:v>
                </c:pt>
                <c:pt idx="1091">
                  <c:v>0.30533895874334632</c:v>
                </c:pt>
                <c:pt idx="1092">
                  <c:v>0.30530203919007526</c:v>
                </c:pt>
                <c:pt idx="1093">
                  <c:v>0.30481362901321563</c:v>
                </c:pt>
                <c:pt idx="1094">
                  <c:v>0.30473403071326566</c:v>
                </c:pt>
                <c:pt idx="1095">
                  <c:v>0.30443732485672081</c:v>
                </c:pt>
                <c:pt idx="1096">
                  <c:v>0.30420673195309067</c:v>
                </c:pt>
                <c:pt idx="1097">
                  <c:v>0.30420316746454829</c:v>
                </c:pt>
                <c:pt idx="1098">
                  <c:v>0.30280677564452124</c:v>
                </c:pt>
                <c:pt idx="1099">
                  <c:v>0.30260449658189459</c:v>
                </c:pt>
                <c:pt idx="1100">
                  <c:v>0.30246730511468423</c:v>
                </c:pt>
                <c:pt idx="1101">
                  <c:v>0.30159489667021805</c:v>
                </c:pt>
                <c:pt idx="1102">
                  <c:v>0.30156796308907247</c:v>
                </c:pt>
                <c:pt idx="1103">
                  <c:v>0.30152413486250862</c:v>
                </c:pt>
                <c:pt idx="1104">
                  <c:v>0.3010979050676415</c:v>
                </c:pt>
                <c:pt idx="1105">
                  <c:v>0.3009491210970644</c:v>
                </c:pt>
                <c:pt idx="1106">
                  <c:v>0.30086245515674037</c:v>
                </c:pt>
                <c:pt idx="1107">
                  <c:v>0.30085618099151507</c:v>
                </c:pt>
                <c:pt idx="1108">
                  <c:v>0.29969267981808628</c:v>
                </c:pt>
                <c:pt idx="1109">
                  <c:v>0.29957157904861864</c:v>
                </c:pt>
                <c:pt idx="1110">
                  <c:v>0.29910880756556929</c:v>
                </c:pt>
                <c:pt idx="1111">
                  <c:v>0.29907495983470289</c:v>
                </c:pt>
                <c:pt idx="1112">
                  <c:v>0.29905440945725292</c:v>
                </c:pt>
                <c:pt idx="1113">
                  <c:v>0.29806636990433993</c:v>
                </c:pt>
                <c:pt idx="1114">
                  <c:v>0.29794702879483581</c:v>
                </c:pt>
                <c:pt idx="1115">
                  <c:v>0.29775098110471471</c:v>
                </c:pt>
                <c:pt idx="1116">
                  <c:v>0.29774764934124598</c:v>
                </c:pt>
                <c:pt idx="1117">
                  <c:v>0.29770949490131632</c:v>
                </c:pt>
                <c:pt idx="1118">
                  <c:v>0.29769576267363729</c:v>
                </c:pt>
                <c:pt idx="1119">
                  <c:v>0.29769315459208057</c:v>
                </c:pt>
                <c:pt idx="1120">
                  <c:v>0.29742338824768955</c:v>
                </c:pt>
                <c:pt idx="1121">
                  <c:v>0.29648649739631872</c:v>
                </c:pt>
                <c:pt idx="1122">
                  <c:v>0.29609737231376099</c:v>
                </c:pt>
                <c:pt idx="1123">
                  <c:v>0.29560282245326353</c:v>
                </c:pt>
                <c:pt idx="1124">
                  <c:v>0.2946977327571545</c:v>
                </c:pt>
                <c:pt idx="1125">
                  <c:v>0.29449304189380204</c:v>
                </c:pt>
                <c:pt idx="1126">
                  <c:v>0.29408285415388685</c:v>
                </c:pt>
                <c:pt idx="1127">
                  <c:v>0.29337697204239899</c:v>
                </c:pt>
                <c:pt idx="1128">
                  <c:v>0.29268063265535332</c:v>
                </c:pt>
                <c:pt idx="1129">
                  <c:v>0.29252155124259432</c:v>
                </c:pt>
                <c:pt idx="1130">
                  <c:v>0.29209967541799275</c:v>
                </c:pt>
                <c:pt idx="1131">
                  <c:v>0.29186952016152673</c:v>
                </c:pt>
                <c:pt idx="1132">
                  <c:v>0.29045964099632682</c:v>
                </c:pt>
                <c:pt idx="1133">
                  <c:v>0.289271180367214</c:v>
                </c:pt>
                <c:pt idx="1134">
                  <c:v>0.28907989008686508</c:v>
                </c:pt>
                <c:pt idx="1135">
                  <c:v>0.28861399510757196</c:v>
                </c:pt>
                <c:pt idx="1136">
                  <c:v>0.28852039317424355</c:v>
                </c:pt>
                <c:pt idx="1137">
                  <c:v>0.2883758503451741</c:v>
                </c:pt>
                <c:pt idx="1138">
                  <c:v>0.2882939862320642</c:v>
                </c:pt>
                <c:pt idx="1139">
                  <c:v>0.2880490653905125</c:v>
                </c:pt>
                <c:pt idx="1140">
                  <c:v>0.28786771487621043</c:v>
                </c:pt>
                <c:pt idx="1141">
                  <c:v>0.28748043118967664</c:v>
                </c:pt>
                <c:pt idx="1142">
                  <c:v>0.28731905782891221</c:v>
                </c:pt>
                <c:pt idx="1143">
                  <c:v>0.28728155926199828</c:v>
                </c:pt>
                <c:pt idx="1144">
                  <c:v>0.28629822061635518</c:v>
                </c:pt>
                <c:pt idx="1145">
                  <c:v>0.28586268370408202</c:v>
                </c:pt>
                <c:pt idx="1146">
                  <c:v>0.28579724324438033</c:v>
                </c:pt>
                <c:pt idx="1147">
                  <c:v>0.28541709052346625</c:v>
                </c:pt>
                <c:pt idx="1148">
                  <c:v>0.2853788813343312</c:v>
                </c:pt>
                <c:pt idx="1149">
                  <c:v>0.28491390508459291</c:v>
                </c:pt>
                <c:pt idx="1150">
                  <c:v>0.28342401474165901</c:v>
                </c:pt>
                <c:pt idx="1151">
                  <c:v>0.28301230359106622</c:v>
                </c:pt>
                <c:pt idx="1152">
                  <c:v>0.28233704578112501</c:v>
                </c:pt>
                <c:pt idx="1153">
                  <c:v>0.28209921205743216</c:v>
                </c:pt>
                <c:pt idx="1154">
                  <c:v>0.28139515454911634</c:v>
                </c:pt>
                <c:pt idx="1155">
                  <c:v>0.28111953983114674</c:v>
                </c:pt>
                <c:pt idx="1156">
                  <c:v>0.2803573788118463</c:v>
                </c:pt>
                <c:pt idx="1157">
                  <c:v>0.27850346403549991</c:v>
                </c:pt>
                <c:pt idx="1158">
                  <c:v>0.27740775545049645</c:v>
                </c:pt>
                <c:pt idx="1159">
                  <c:v>0.27626427273704246</c:v>
                </c:pt>
                <c:pt idx="1160">
                  <c:v>0.27457636197899049</c:v>
                </c:pt>
                <c:pt idx="1161">
                  <c:v>0.2740284047550019</c:v>
                </c:pt>
                <c:pt idx="1162">
                  <c:v>0.27306267920403587</c:v>
                </c:pt>
                <c:pt idx="1163">
                  <c:v>0.27283483227410016</c:v>
                </c:pt>
                <c:pt idx="1164">
                  <c:v>0.2720669474672841</c:v>
                </c:pt>
                <c:pt idx="1165">
                  <c:v>0.27194800916112821</c:v>
                </c:pt>
                <c:pt idx="1166">
                  <c:v>0.27152157309503983</c:v>
                </c:pt>
                <c:pt idx="1167">
                  <c:v>0.2699077173012116</c:v>
                </c:pt>
                <c:pt idx="1168">
                  <c:v>0.26972339272862011</c:v>
                </c:pt>
                <c:pt idx="1169">
                  <c:v>0.26951983715877198</c:v>
                </c:pt>
                <c:pt idx="1170">
                  <c:v>0.26926260375289601</c:v>
                </c:pt>
                <c:pt idx="1171">
                  <c:v>0.26920447319592883</c:v>
                </c:pt>
                <c:pt idx="1172">
                  <c:v>0.26874004826895964</c:v>
                </c:pt>
                <c:pt idx="1173">
                  <c:v>0.2686832462590672</c:v>
                </c:pt>
                <c:pt idx="1174">
                  <c:v>0.26855151103805308</c:v>
                </c:pt>
                <c:pt idx="1175">
                  <c:v>0.2685488245639599</c:v>
                </c:pt>
                <c:pt idx="1176">
                  <c:v>0.26813804345341641</c:v>
                </c:pt>
                <c:pt idx="1177">
                  <c:v>0.26772612280545588</c:v>
                </c:pt>
                <c:pt idx="1178">
                  <c:v>0.26665453406401363</c:v>
                </c:pt>
                <c:pt idx="1179">
                  <c:v>0.26649415197326759</c:v>
                </c:pt>
                <c:pt idx="1180">
                  <c:v>0.26633379583097805</c:v>
                </c:pt>
                <c:pt idx="1181">
                  <c:v>0.26587669673397313</c:v>
                </c:pt>
                <c:pt idx="1182">
                  <c:v>0.26549152096805234</c:v>
                </c:pt>
                <c:pt idx="1183">
                  <c:v>0.26499146427743248</c:v>
                </c:pt>
                <c:pt idx="1184">
                  <c:v>0.26482268329675224</c:v>
                </c:pt>
                <c:pt idx="1185">
                  <c:v>0.26425899334320002</c:v>
                </c:pt>
                <c:pt idx="1186">
                  <c:v>0.26393863822720803</c:v>
                </c:pt>
                <c:pt idx="1187">
                  <c:v>0.26350171585216164</c:v>
                </c:pt>
                <c:pt idx="1188">
                  <c:v>0.26238433268422151</c:v>
                </c:pt>
                <c:pt idx="1189">
                  <c:v>0.26205148920575383</c:v>
                </c:pt>
                <c:pt idx="1190">
                  <c:v>0.26202220619812533</c:v>
                </c:pt>
                <c:pt idx="1191">
                  <c:v>0.26104403306332902</c:v>
                </c:pt>
                <c:pt idx="1192">
                  <c:v>0.2607407064241592</c:v>
                </c:pt>
                <c:pt idx="1193">
                  <c:v>0.26037256046657559</c:v>
                </c:pt>
                <c:pt idx="1194">
                  <c:v>0.25974327632548422</c:v>
                </c:pt>
                <c:pt idx="1195">
                  <c:v>0.25901675952606001</c:v>
                </c:pt>
                <c:pt idx="1196">
                  <c:v>0.25813260750547223</c:v>
                </c:pt>
                <c:pt idx="1197">
                  <c:v>0.25802948377875562</c:v>
                </c:pt>
                <c:pt idx="1198">
                  <c:v>0.25795969889784692</c:v>
                </c:pt>
                <c:pt idx="1199">
                  <c:v>0.25771893600091855</c:v>
                </c:pt>
                <c:pt idx="1200">
                  <c:v>0.25741438328722682</c:v>
                </c:pt>
                <c:pt idx="1201">
                  <c:v>0.25719995967230402</c:v>
                </c:pt>
                <c:pt idx="1202">
                  <c:v>0.25626626724681051</c:v>
                </c:pt>
                <c:pt idx="1203">
                  <c:v>0.2558291291169521</c:v>
                </c:pt>
                <c:pt idx="1204">
                  <c:v>0.25533478525786862</c:v>
                </c:pt>
                <c:pt idx="1205">
                  <c:v>0.25520413994959418</c:v>
                </c:pt>
                <c:pt idx="1206">
                  <c:v>0.25377245261294723</c:v>
                </c:pt>
                <c:pt idx="1207">
                  <c:v>0.25249831637809078</c:v>
                </c:pt>
                <c:pt idx="1208">
                  <c:v>0.25057112159420936</c:v>
                </c:pt>
                <c:pt idx="1209">
                  <c:v>0.25045970418442592</c:v>
                </c:pt>
                <c:pt idx="1210">
                  <c:v>0.24953914394986423</c:v>
                </c:pt>
                <c:pt idx="1211">
                  <c:v>0.24943862788345511</c:v>
                </c:pt>
                <c:pt idx="1212">
                  <c:v>0.24935283989408411</c:v>
                </c:pt>
                <c:pt idx="1213">
                  <c:v>0.24928056110499378</c:v>
                </c:pt>
                <c:pt idx="1214">
                  <c:v>0.24912130991248765</c:v>
                </c:pt>
                <c:pt idx="1215">
                  <c:v>0.24868476358114538</c:v>
                </c:pt>
                <c:pt idx="1216">
                  <c:v>0.24863008233954761</c:v>
                </c:pt>
                <c:pt idx="1217">
                  <c:v>0.24834537253980177</c:v>
                </c:pt>
                <c:pt idx="1218">
                  <c:v>0.24821499223981219</c:v>
                </c:pt>
                <c:pt idx="1219">
                  <c:v>0.24770444123880492</c:v>
                </c:pt>
                <c:pt idx="1220">
                  <c:v>0.2476823612074654</c:v>
                </c:pt>
                <c:pt idx="1221">
                  <c:v>0.2475131026327716</c:v>
                </c:pt>
                <c:pt idx="1222">
                  <c:v>0.24709750048237011</c:v>
                </c:pt>
                <c:pt idx="1223">
                  <c:v>0.24689858976798199</c:v>
                </c:pt>
                <c:pt idx="1224">
                  <c:v>0.24686137021852492</c:v>
                </c:pt>
                <c:pt idx="1225">
                  <c:v>0.24670585420400581</c:v>
                </c:pt>
                <c:pt idx="1226">
                  <c:v>0.24643329887847759</c:v>
                </c:pt>
                <c:pt idx="1227">
                  <c:v>0.24606161106416721</c:v>
                </c:pt>
                <c:pt idx="1228">
                  <c:v>0.24585873675071326</c:v>
                </c:pt>
                <c:pt idx="1229">
                  <c:v>0.24574612600140969</c:v>
                </c:pt>
                <c:pt idx="1230">
                  <c:v>0.24571408280399495</c:v>
                </c:pt>
                <c:pt idx="1231">
                  <c:v>0.24569164762518053</c:v>
                </c:pt>
                <c:pt idx="1232">
                  <c:v>0.24563092084870508</c:v>
                </c:pt>
                <c:pt idx="1233">
                  <c:v>0.24512498755926868</c:v>
                </c:pt>
                <c:pt idx="1234">
                  <c:v>0.24341954336465726</c:v>
                </c:pt>
                <c:pt idx="1235">
                  <c:v>0.24296488042204475</c:v>
                </c:pt>
                <c:pt idx="1236">
                  <c:v>0.24249474858672404</c:v>
                </c:pt>
                <c:pt idx="1237">
                  <c:v>0.24106682926459491</c:v>
                </c:pt>
                <c:pt idx="1238">
                  <c:v>0.24073163411371931</c:v>
                </c:pt>
                <c:pt idx="1239">
                  <c:v>0.24015678678916857</c:v>
                </c:pt>
                <c:pt idx="1240">
                  <c:v>0.23950239831737719</c:v>
                </c:pt>
                <c:pt idx="1241">
                  <c:v>0.23901480433656558</c:v>
                </c:pt>
                <c:pt idx="1242">
                  <c:v>0.23889272195565503</c:v>
                </c:pt>
                <c:pt idx="1243">
                  <c:v>0.23854061858031425</c:v>
                </c:pt>
                <c:pt idx="1244">
                  <c:v>0.23830138296658404</c:v>
                </c:pt>
                <c:pt idx="1245">
                  <c:v>0.23798849697481167</c:v>
                </c:pt>
                <c:pt idx="1246">
                  <c:v>0.23700465509423488</c:v>
                </c:pt>
                <c:pt idx="1247">
                  <c:v>0.23621720066698526</c:v>
                </c:pt>
                <c:pt idx="1248">
                  <c:v>0.23612414940717827</c:v>
                </c:pt>
                <c:pt idx="1249">
                  <c:v>0.23588736228007517</c:v>
                </c:pt>
                <c:pt idx="1250">
                  <c:v>0.2355282457219979</c:v>
                </c:pt>
                <c:pt idx="1251">
                  <c:v>0.23543942694085943</c:v>
                </c:pt>
                <c:pt idx="1252">
                  <c:v>0.23542038288828598</c:v>
                </c:pt>
                <c:pt idx="1253">
                  <c:v>0.2332776037761318</c:v>
                </c:pt>
                <c:pt idx="1254">
                  <c:v>0.23324308866729021</c:v>
                </c:pt>
                <c:pt idx="1255">
                  <c:v>0.23305932572485502</c:v>
                </c:pt>
                <c:pt idx="1256">
                  <c:v>0.23265818341033787</c:v>
                </c:pt>
                <c:pt idx="1257">
                  <c:v>0.23259322321624687</c:v>
                </c:pt>
                <c:pt idx="1258">
                  <c:v>0.23234090148357697</c:v>
                </c:pt>
                <c:pt idx="1259">
                  <c:v>0.23206858328812779</c:v>
                </c:pt>
                <c:pt idx="1260">
                  <c:v>0.23179211519794077</c:v>
                </c:pt>
                <c:pt idx="1261">
                  <c:v>0.23137171065164117</c:v>
                </c:pt>
                <c:pt idx="1262">
                  <c:v>0.23116041521638656</c:v>
                </c:pt>
                <c:pt idx="1263">
                  <c:v>0.23104016353376758</c:v>
                </c:pt>
                <c:pt idx="1264">
                  <c:v>0.23096107760870574</c:v>
                </c:pt>
                <c:pt idx="1265">
                  <c:v>0.23064396302708748</c:v>
                </c:pt>
                <c:pt idx="1266">
                  <c:v>0.2303127245794333</c:v>
                </c:pt>
                <c:pt idx="1267">
                  <c:v>0.23002645433417579</c:v>
                </c:pt>
                <c:pt idx="1268">
                  <c:v>0.22980025873527826</c:v>
                </c:pt>
                <c:pt idx="1269">
                  <c:v>0.22959002948614912</c:v>
                </c:pt>
                <c:pt idx="1270">
                  <c:v>0.22947883550350945</c:v>
                </c:pt>
                <c:pt idx="1271">
                  <c:v>0.22860267660310757</c:v>
                </c:pt>
                <c:pt idx="1272">
                  <c:v>0.22855872357984239</c:v>
                </c:pt>
                <c:pt idx="1273">
                  <c:v>0.22823379017457915</c:v>
                </c:pt>
                <c:pt idx="1274">
                  <c:v>0.22778277764186844</c:v>
                </c:pt>
                <c:pt idx="1275">
                  <c:v>0.22689508496368291</c:v>
                </c:pt>
                <c:pt idx="1276">
                  <c:v>0.22680033073445366</c:v>
                </c:pt>
                <c:pt idx="1277">
                  <c:v>0.22473529031851791</c:v>
                </c:pt>
                <c:pt idx="1278">
                  <c:v>0.22375352084486078</c:v>
                </c:pt>
                <c:pt idx="1279">
                  <c:v>0.22328376085858095</c:v>
                </c:pt>
                <c:pt idx="1280">
                  <c:v>0.22284681838786313</c:v>
                </c:pt>
                <c:pt idx="1281">
                  <c:v>0.22263261839602577</c:v>
                </c:pt>
                <c:pt idx="1282">
                  <c:v>0.22246965788574735</c:v>
                </c:pt>
                <c:pt idx="1283">
                  <c:v>0.22246746134295625</c:v>
                </c:pt>
                <c:pt idx="1284">
                  <c:v>0.22206262960774262</c:v>
                </c:pt>
                <c:pt idx="1285">
                  <c:v>0.22109600125092704</c:v>
                </c:pt>
                <c:pt idx="1286">
                  <c:v>0.22107495317547396</c:v>
                </c:pt>
                <c:pt idx="1287">
                  <c:v>0.2204882191608554</c:v>
                </c:pt>
                <c:pt idx="1288">
                  <c:v>0.22021518727641037</c:v>
                </c:pt>
                <c:pt idx="1289">
                  <c:v>0.21983176165653195</c:v>
                </c:pt>
                <c:pt idx="1290">
                  <c:v>0.21969697814807193</c:v>
                </c:pt>
                <c:pt idx="1291">
                  <c:v>0.21920033132069314</c:v>
                </c:pt>
                <c:pt idx="1292">
                  <c:v>0.21911602721405707</c:v>
                </c:pt>
                <c:pt idx="1293">
                  <c:v>0.21907060232551831</c:v>
                </c:pt>
                <c:pt idx="1294">
                  <c:v>0.2185554765217729</c:v>
                </c:pt>
                <c:pt idx="1295">
                  <c:v>0.21827863605541864</c:v>
                </c:pt>
                <c:pt idx="1296">
                  <c:v>0.2172719284752323</c:v>
                </c:pt>
                <c:pt idx="1297">
                  <c:v>0.21634917579220231</c:v>
                </c:pt>
                <c:pt idx="1298">
                  <c:v>0.21590694291136292</c:v>
                </c:pt>
                <c:pt idx="1299">
                  <c:v>0.21575035574177881</c:v>
                </c:pt>
                <c:pt idx="1300">
                  <c:v>0.21484543973872067</c:v>
                </c:pt>
                <c:pt idx="1301">
                  <c:v>0.21442861008527533</c:v>
                </c:pt>
                <c:pt idx="1302">
                  <c:v>0.21420562099327178</c:v>
                </c:pt>
                <c:pt idx="1303">
                  <c:v>0.2139506049716795</c:v>
                </c:pt>
                <c:pt idx="1304">
                  <c:v>0.21358693825198197</c:v>
                </c:pt>
                <c:pt idx="1305">
                  <c:v>0.21305533086798156</c:v>
                </c:pt>
                <c:pt idx="1306">
                  <c:v>0.21260840565306188</c:v>
                </c:pt>
                <c:pt idx="1307">
                  <c:v>0.21247314915770302</c:v>
                </c:pt>
                <c:pt idx="1308">
                  <c:v>0.21127052586711001</c:v>
                </c:pt>
                <c:pt idx="1309">
                  <c:v>0.20955338282859398</c:v>
                </c:pt>
                <c:pt idx="1310">
                  <c:v>0.20919924360157402</c:v>
                </c:pt>
                <c:pt idx="1311">
                  <c:v>0.20811306971183566</c:v>
                </c:pt>
                <c:pt idx="1312">
                  <c:v>0.20683523860065481</c:v>
                </c:pt>
                <c:pt idx="1313">
                  <c:v>0.20660170338788808</c:v>
                </c:pt>
                <c:pt idx="1314">
                  <c:v>0.20655572719336701</c:v>
                </c:pt>
                <c:pt idx="1315">
                  <c:v>0.20613194564545007</c:v>
                </c:pt>
                <c:pt idx="1316">
                  <c:v>0.20329623274364808</c:v>
                </c:pt>
                <c:pt idx="1317">
                  <c:v>0.20242047619110032</c:v>
                </c:pt>
                <c:pt idx="1318">
                  <c:v>0.20228436883383411</c:v>
                </c:pt>
                <c:pt idx="1319">
                  <c:v>0.20177884634160714</c:v>
                </c:pt>
                <c:pt idx="1320">
                  <c:v>0.20162600485089141</c:v>
                </c:pt>
                <c:pt idx="1321">
                  <c:v>0.20140160176407287</c:v>
                </c:pt>
                <c:pt idx="1322">
                  <c:v>0.20063262759325903</c:v>
                </c:pt>
                <c:pt idx="1323">
                  <c:v>0.1986265571351305</c:v>
                </c:pt>
                <c:pt idx="1324">
                  <c:v>0.19766961337852518</c:v>
                </c:pt>
                <c:pt idx="1325">
                  <c:v>0.19752293234539706</c:v>
                </c:pt>
                <c:pt idx="1326">
                  <c:v>0.19733119941877925</c:v>
                </c:pt>
                <c:pt idx="1327">
                  <c:v>0.19704769923485685</c:v>
                </c:pt>
                <c:pt idx="1328">
                  <c:v>0.1968739037236891</c:v>
                </c:pt>
                <c:pt idx="1329">
                  <c:v>0.19667388633193594</c:v>
                </c:pt>
                <c:pt idx="1330">
                  <c:v>0.195106570568742</c:v>
                </c:pt>
                <c:pt idx="1331">
                  <c:v>0.19465608438751944</c:v>
                </c:pt>
                <c:pt idx="1332">
                  <c:v>0.19443999163621659</c:v>
                </c:pt>
                <c:pt idx="1333">
                  <c:v>0.19379817084047848</c:v>
                </c:pt>
                <c:pt idx="1334">
                  <c:v>0.19372905898244236</c:v>
                </c:pt>
                <c:pt idx="1335">
                  <c:v>0.19343195394784757</c:v>
                </c:pt>
                <c:pt idx="1336">
                  <c:v>0.19323047977122548</c:v>
                </c:pt>
                <c:pt idx="1337">
                  <c:v>0.18985989411233117</c:v>
                </c:pt>
                <c:pt idx="1338">
                  <c:v>0.18936534683406045</c:v>
                </c:pt>
                <c:pt idx="1339">
                  <c:v>0.18911044078903377</c:v>
                </c:pt>
                <c:pt idx="1340">
                  <c:v>0.18718145592116148</c:v>
                </c:pt>
                <c:pt idx="1341">
                  <c:v>0.18693725474266176</c:v>
                </c:pt>
                <c:pt idx="1342">
                  <c:v>0.18677875287422643</c:v>
                </c:pt>
                <c:pt idx="1343">
                  <c:v>0.18589540646813021</c:v>
                </c:pt>
                <c:pt idx="1344">
                  <c:v>0.18569885954292212</c:v>
                </c:pt>
                <c:pt idx="1345">
                  <c:v>0.18548359040390172</c:v>
                </c:pt>
                <c:pt idx="1346">
                  <c:v>0.18543607319605174</c:v>
                </c:pt>
                <c:pt idx="1347">
                  <c:v>0.18526656699402885</c:v>
                </c:pt>
                <c:pt idx="1348">
                  <c:v>0.1850885251025523</c:v>
                </c:pt>
                <c:pt idx="1349">
                  <c:v>0.18493655036361192</c:v>
                </c:pt>
                <c:pt idx="1350">
                  <c:v>0.18460939809577984</c:v>
                </c:pt>
                <c:pt idx="1351">
                  <c:v>0.18407307253609823</c:v>
                </c:pt>
                <c:pt idx="1352">
                  <c:v>0.18391322248001035</c:v>
                </c:pt>
                <c:pt idx="1353">
                  <c:v>0.18354064566239861</c:v>
                </c:pt>
                <c:pt idx="1354">
                  <c:v>0.18353320988136476</c:v>
                </c:pt>
                <c:pt idx="1355">
                  <c:v>0.18314768091869657</c:v>
                </c:pt>
                <c:pt idx="1356">
                  <c:v>0.18270998107781569</c:v>
                </c:pt>
                <c:pt idx="1357">
                  <c:v>0.18238925461689401</c:v>
                </c:pt>
                <c:pt idx="1358">
                  <c:v>0.18107816707698873</c:v>
                </c:pt>
                <c:pt idx="1359">
                  <c:v>0.1809984875938484</c:v>
                </c:pt>
                <c:pt idx="1360">
                  <c:v>0.1808474166339514</c:v>
                </c:pt>
                <c:pt idx="1361">
                  <c:v>0.18040482685230802</c:v>
                </c:pt>
                <c:pt idx="1362">
                  <c:v>0.18035148418817518</c:v>
                </c:pt>
                <c:pt idx="1363">
                  <c:v>0.18005549554879668</c:v>
                </c:pt>
                <c:pt idx="1364">
                  <c:v>0.17970785214748233</c:v>
                </c:pt>
                <c:pt idx="1365">
                  <c:v>0.17939864146777273</c:v>
                </c:pt>
                <c:pt idx="1366">
                  <c:v>0.17901686913388562</c:v>
                </c:pt>
                <c:pt idx="1367">
                  <c:v>0.17846933775810722</c:v>
                </c:pt>
                <c:pt idx="1368">
                  <c:v>0.1783593370682178</c:v>
                </c:pt>
                <c:pt idx="1369">
                  <c:v>0.17799577468073674</c:v>
                </c:pt>
                <c:pt idx="1370">
                  <c:v>0.17797033480068949</c:v>
                </c:pt>
                <c:pt idx="1371">
                  <c:v>0.17790453395807249</c:v>
                </c:pt>
                <c:pt idx="1372">
                  <c:v>0.17789474007057954</c:v>
                </c:pt>
                <c:pt idx="1373">
                  <c:v>0.17781467166647244</c:v>
                </c:pt>
                <c:pt idx="1374">
                  <c:v>0.17758728105794039</c:v>
                </c:pt>
                <c:pt idx="1375">
                  <c:v>0.17752080157883635</c:v>
                </c:pt>
                <c:pt idx="1376">
                  <c:v>0.17619555869148454</c:v>
                </c:pt>
                <c:pt idx="1377">
                  <c:v>0.17565715987945379</c:v>
                </c:pt>
                <c:pt idx="1378">
                  <c:v>0.17522271324830416</c:v>
                </c:pt>
                <c:pt idx="1379">
                  <c:v>0.17210659605666673</c:v>
                </c:pt>
                <c:pt idx="1380">
                  <c:v>0.17121563883213792</c:v>
                </c:pt>
                <c:pt idx="1381">
                  <c:v>0.17067127331141921</c:v>
                </c:pt>
                <c:pt idx="1382">
                  <c:v>0.17015554565476082</c:v>
                </c:pt>
                <c:pt idx="1383">
                  <c:v>0.16957050816723282</c:v>
                </c:pt>
                <c:pt idx="1384">
                  <c:v>0.16896145190812717</c:v>
                </c:pt>
                <c:pt idx="1385">
                  <c:v>0.16861139663891109</c:v>
                </c:pt>
                <c:pt idx="1386">
                  <c:v>0.16860092352376904</c:v>
                </c:pt>
                <c:pt idx="1387">
                  <c:v>0.16858635867295518</c:v>
                </c:pt>
                <c:pt idx="1388">
                  <c:v>0.16760585151512972</c:v>
                </c:pt>
                <c:pt idx="1389">
                  <c:v>0.16757827535957304</c:v>
                </c:pt>
                <c:pt idx="1390">
                  <c:v>0.16737603056003461</c:v>
                </c:pt>
                <c:pt idx="1391">
                  <c:v>0.16658994579219016</c:v>
                </c:pt>
                <c:pt idx="1392">
                  <c:v>0.16653572925828533</c:v>
                </c:pt>
                <c:pt idx="1393">
                  <c:v>0.16486127145185808</c:v>
                </c:pt>
                <c:pt idx="1394">
                  <c:v>0.16463310397226466</c:v>
                </c:pt>
                <c:pt idx="1395">
                  <c:v>0.16447068852804544</c:v>
                </c:pt>
                <c:pt idx="1396">
                  <c:v>0.16385039234907808</c:v>
                </c:pt>
                <c:pt idx="1397">
                  <c:v>0.1638047764748902</c:v>
                </c:pt>
                <c:pt idx="1398">
                  <c:v>0.16376650169646376</c:v>
                </c:pt>
                <c:pt idx="1399">
                  <c:v>0.16357634688848521</c:v>
                </c:pt>
                <c:pt idx="1400">
                  <c:v>0.16336965046477442</c:v>
                </c:pt>
                <c:pt idx="1401">
                  <c:v>0.16304061768576775</c:v>
                </c:pt>
                <c:pt idx="1402">
                  <c:v>0.16250859224313877</c:v>
                </c:pt>
                <c:pt idx="1403">
                  <c:v>0.1621376984186898</c:v>
                </c:pt>
                <c:pt idx="1404">
                  <c:v>0.16158689315152169</c:v>
                </c:pt>
                <c:pt idx="1405">
                  <c:v>0.16150250952406905</c:v>
                </c:pt>
                <c:pt idx="1406">
                  <c:v>0.16079710494663446</c:v>
                </c:pt>
                <c:pt idx="1407">
                  <c:v>0.16075504207226793</c:v>
                </c:pt>
                <c:pt idx="1408">
                  <c:v>0.15989591543145845</c:v>
                </c:pt>
                <c:pt idx="1409">
                  <c:v>0.15935983178931154</c:v>
                </c:pt>
                <c:pt idx="1410">
                  <c:v>0.15930236158923525</c:v>
                </c:pt>
                <c:pt idx="1411">
                  <c:v>0.1577263612439079</c:v>
                </c:pt>
                <c:pt idx="1412">
                  <c:v>0.15758022872448155</c:v>
                </c:pt>
                <c:pt idx="1413">
                  <c:v>0.1572163129436408</c:v>
                </c:pt>
                <c:pt idx="1414">
                  <c:v>0.15712401990447838</c:v>
                </c:pt>
                <c:pt idx="1415">
                  <c:v>0.15711255854733891</c:v>
                </c:pt>
                <c:pt idx="1416">
                  <c:v>0.15662976546767049</c:v>
                </c:pt>
                <c:pt idx="1417">
                  <c:v>0.15660668367498928</c:v>
                </c:pt>
                <c:pt idx="1418">
                  <c:v>0.15645459626093292</c:v>
                </c:pt>
                <c:pt idx="1419">
                  <c:v>0.15626863841421043</c:v>
                </c:pt>
                <c:pt idx="1420">
                  <c:v>0.15588677923508937</c:v>
                </c:pt>
                <c:pt idx="1421">
                  <c:v>0.15552149360115236</c:v>
                </c:pt>
                <c:pt idx="1422">
                  <c:v>0.15543205584036374</c:v>
                </c:pt>
                <c:pt idx="1423">
                  <c:v>0.15515956496943104</c:v>
                </c:pt>
                <c:pt idx="1424">
                  <c:v>0.1546136520763737</c:v>
                </c:pt>
                <c:pt idx="1425">
                  <c:v>0.15455399889442892</c:v>
                </c:pt>
                <c:pt idx="1426">
                  <c:v>0.15435602022777353</c:v>
                </c:pt>
                <c:pt idx="1427">
                  <c:v>0.15371367936466807</c:v>
                </c:pt>
                <c:pt idx="1428">
                  <c:v>0.15180819307667809</c:v>
                </c:pt>
                <c:pt idx="1429">
                  <c:v>0.15127024150636945</c:v>
                </c:pt>
                <c:pt idx="1430">
                  <c:v>0.15118295101453316</c:v>
                </c:pt>
                <c:pt idx="1431">
                  <c:v>0.14949308893443602</c:v>
                </c:pt>
                <c:pt idx="1432">
                  <c:v>0.14948730887825606</c:v>
                </c:pt>
                <c:pt idx="1433">
                  <c:v>0.14786485480577785</c:v>
                </c:pt>
                <c:pt idx="1434">
                  <c:v>0.14717510885104171</c:v>
                </c:pt>
                <c:pt idx="1435">
                  <c:v>0.14680091958024419</c:v>
                </c:pt>
                <c:pt idx="1436">
                  <c:v>0.14672968020592242</c:v>
                </c:pt>
                <c:pt idx="1437">
                  <c:v>0.14636297617297064</c:v>
                </c:pt>
                <c:pt idx="1438">
                  <c:v>0.14614537630341218</c:v>
                </c:pt>
                <c:pt idx="1439">
                  <c:v>0.14614237216317716</c:v>
                </c:pt>
                <c:pt idx="1440">
                  <c:v>0.14597020502238611</c:v>
                </c:pt>
                <c:pt idx="1441">
                  <c:v>0.14582594822867451</c:v>
                </c:pt>
                <c:pt idx="1442">
                  <c:v>0.1444336750638098</c:v>
                </c:pt>
                <c:pt idx="1443">
                  <c:v>0.14413288362222057</c:v>
                </c:pt>
                <c:pt idx="1444">
                  <c:v>0.14407923822354221</c:v>
                </c:pt>
                <c:pt idx="1445">
                  <c:v>0.14393315234680509</c:v>
                </c:pt>
                <c:pt idx="1446">
                  <c:v>0.14391057914722288</c:v>
                </c:pt>
                <c:pt idx="1447">
                  <c:v>0.14337629706078378</c:v>
                </c:pt>
                <c:pt idx="1448">
                  <c:v>0.14323129032431098</c:v>
                </c:pt>
                <c:pt idx="1449">
                  <c:v>0.14280461983221879</c:v>
                </c:pt>
                <c:pt idx="1450">
                  <c:v>0.14240222266358918</c:v>
                </c:pt>
                <c:pt idx="1451">
                  <c:v>0.14222933404708035</c:v>
                </c:pt>
                <c:pt idx="1452">
                  <c:v>0.14219806346469666</c:v>
                </c:pt>
                <c:pt idx="1453">
                  <c:v>0.1417585838977421</c:v>
                </c:pt>
                <c:pt idx="1454">
                  <c:v>0.1416347090988534</c:v>
                </c:pt>
                <c:pt idx="1455">
                  <c:v>0.14096108844148891</c:v>
                </c:pt>
                <c:pt idx="1456">
                  <c:v>0.14077034148993206</c:v>
                </c:pt>
                <c:pt idx="1457">
                  <c:v>0.14027773617121736</c:v>
                </c:pt>
                <c:pt idx="1458">
                  <c:v>0.13876542328845126</c:v>
                </c:pt>
                <c:pt idx="1459">
                  <c:v>0.13737883193551409</c:v>
                </c:pt>
                <c:pt idx="1460">
                  <c:v>0.13711173811571262</c:v>
                </c:pt>
                <c:pt idx="1461">
                  <c:v>0.13637045772997219</c:v>
                </c:pt>
                <c:pt idx="1462">
                  <c:v>0.13602376971925106</c:v>
                </c:pt>
                <c:pt idx="1463">
                  <c:v>0.1353296080147362</c:v>
                </c:pt>
                <c:pt idx="1464">
                  <c:v>0.13513243591982463</c:v>
                </c:pt>
                <c:pt idx="1465">
                  <c:v>0.13479772052093464</c:v>
                </c:pt>
                <c:pt idx="1466">
                  <c:v>0.13414332128621337</c:v>
                </c:pt>
                <c:pt idx="1467">
                  <c:v>0.13388574342435011</c:v>
                </c:pt>
                <c:pt idx="1468">
                  <c:v>0.13377410111405399</c:v>
                </c:pt>
                <c:pt idx="1469">
                  <c:v>0.13377263236449319</c:v>
                </c:pt>
                <c:pt idx="1470">
                  <c:v>0.13319538016360319</c:v>
                </c:pt>
                <c:pt idx="1471">
                  <c:v>0.13306609445252679</c:v>
                </c:pt>
                <c:pt idx="1472">
                  <c:v>0.1329475540340328</c:v>
                </c:pt>
                <c:pt idx="1473">
                  <c:v>0.13269557504056348</c:v>
                </c:pt>
                <c:pt idx="1474">
                  <c:v>0.13220710489904791</c:v>
                </c:pt>
                <c:pt idx="1475">
                  <c:v>0.13126045237281467</c:v>
                </c:pt>
                <c:pt idx="1476">
                  <c:v>0.13094613505699024</c:v>
                </c:pt>
                <c:pt idx="1477">
                  <c:v>0.13039427960363209</c:v>
                </c:pt>
                <c:pt idx="1478">
                  <c:v>0.13035982985661448</c:v>
                </c:pt>
                <c:pt idx="1479">
                  <c:v>0.130323454059837</c:v>
                </c:pt>
                <c:pt idx="1480">
                  <c:v>0.1302324884762163</c:v>
                </c:pt>
                <c:pt idx="1481">
                  <c:v>0.12979549405042526</c:v>
                </c:pt>
                <c:pt idx="1482">
                  <c:v>0.12972444542813813</c:v>
                </c:pt>
                <c:pt idx="1483">
                  <c:v>0.12971744025417642</c:v>
                </c:pt>
                <c:pt idx="1484">
                  <c:v>0.12930358834167618</c:v>
                </c:pt>
                <c:pt idx="1485">
                  <c:v>0.12926182871267775</c:v>
                </c:pt>
                <c:pt idx="1486">
                  <c:v>0.1284614830669418</c:v>
                </c:pt>
                <c:pt idx="1487">
                  <c:v>0.12821896695622606</c:v>
                </c:pt>
                <c:pt idx="1488">
                  <c:v>0.12788755598727697</c:v>
                </c:pt>
                <c:pt idx="1489">
                  <c:v>0.12738434121795414</c:v>
                </c:pt>
                <c:pt idx="1490">
                  <c:v>0.12663772751032054</c:v>
                </c:pt>
                <c:pt idx="1491">
                  <c:v>0.12648212409514847</c:v>
                </c:pt>
                <c:pt idx="1492">
                  <c:v>0.12645050660324847</c:v>
                </c:pt>
                <c:pt idx="1493">
                  <c:v>0.12613594593035674</c:v>
                </c:pt>
                <c:pt idx="1494">
                  <c:v>0.12476454280804031</c:v>
                </c:pt>
                <c:pt idx="1495">
                  <c:v>0.12403957500720651</c:v>
                </c:pt>
                <c:pt idx="1496">
                  <c:v>0.12395589917634174</c:v>
                </c:pt>
                <c:pt idx="1497">
                  <c:v>0.12384949023588933</c:v>
                </c:pt>
                <c:pt idx="1498">
                  <c:v>0.12362897475183984</c:v>
                </c:pt>
                <c:pt idx="1499">
                  <c:v>0.1231670447156589</c:v>
                </c:pt>
                <c:pt idx="1500">
                  <c:v>0.12301015266171363</c:v>
                </c:pt>
                <c:pt idx="1501">
                  <c:v>0.12293032413090246</c:v>
                </c:pt>
                <c:pt idx="1502">
                  <c:v>0.12213312808104484</c:v>
                </c:pt>
                <c:pt idx="1503">
                  <c:v>0.12207972966008307</c:v>
                </c:pt>
                <c:pt idx="1504">
                  <c:v>0.12189517033853095</c:v>
                </c:pt>
                <c:pt idx="1505">
                  <c:v>0.12178869709601135</c:v>
                </c:pt>
                <c:pt idx="1506">
                  <c:v>0.12074371539473314</c:v>
                </c:pt>
                <c:pt idx="1507">
                  <c:v>0.12072155638214303</c:v>
                </c:pt>
                <c:pt idx="1508">
                  <c:v>0.12044127163552969</c:v>
                </c:pt>
                <c:pt idx="1509">
                  <c:v>0.11950696157990379</c:v>
                </c:pt>
                <c:pt idx="1510">
                  <c:v>0.11842704228910657</c:v>
                </c:pt>
                <c:pt idx="1511">
                  <c:v>0.11840294636037127</c:v>
                </c:pt>
                <c:pt idx="1512">
                  <c:v>0.11839270892682698</c:v>
                </c:pt>
                <c:pt idx="1513">
                  <c:v>0.11804986088858431</c:v>
                </c:pt>
                <c:pt idx="1514">
                  <c:v>0.11766155389184524</c:v>
                </c:pt>
                <c:pt idx="1515">
                  <c:v>0.1175578979246827</c:v>
                </c:pt>
                <c:pt idx="1516">
                  <c:v>0.11623365290757941</c:v>
                </c:pt>
                <c:pt idx="1517">
                  <c:v>0.1161953355544868</c:v>
                </c:pt>
                <c:pt idx="1518">
                  <c:v>0.11604921383689573</c:v>
                </c:pt>
                <c:pt idx="1519">
                  <c:v>0.11570864673772159</c:v>
                </c:pt>
                <c:pt idx="1520">
                  <c:v>0.11536455381457905</c:v>
                </c:pt>
                <c:pt idx="1521">
                  <c:v>0.11503207554215245</c:v>
                </c:pt>
                <c:pt idx="1522">
                  <c:v>0.11481417566771054</c:v>
                </c:pt>
                <c:pt idx="1523">
                  <c:v>0.11444540432967149</c:v>
                </c:pt>
                <c:pt idx="1524">
                  <c:v>0.11351613988938028</c:v>
                </c:pt>
                <c:pt idx="1525">
                  <c:v>0.11339025474014239</c:v>
                </c:pt>
                <c:pt idx="1526">
                  <c:v>0.11336656810197517</c:v>
                </c:pt>
                <c:pt idx="1527">
                  <c:v>0.11251210162635226</c:v>
                </c:pt>
                <c:pt idx="1528">
                  <c:v>0.11179773156552822</c:v>
                </c:pt>
                <c:pt idx="1529">
                  <c:v>0.11136126221278313</c:v>
                </c:pt>
                <c:pt idx="1530">
                  <c:v>0.11098510192940178</c:v>
                </c:pt>
                <c:pt idx="1531">
                  <c:v>0.11086817034434479</c:v>
                </c:pt>
                <c:pt idx="1532">
                  <c:v>0.11065186645193033</c:v>
                </c:pt>
                <c:pt idx="1533">
                  <c:v>0.11063230036522136</c:v>
                </c:pt>
                <c:pt idx="1534">
                  <c:v>0.1106301745697605</c:v>
                </c:pt>
                <c:pt idx="1535">
                  <c:v>0.11046325403843463</c:v>
                </c:pt>
                <c:pt idx="1536">
                  <c:v>0.1103249838277589</c:v>
                </c:pt>
                <c:pt idx="1537">
                  <c:v>0.11002664662664711</c:v>
                </c:pt>
                <c:pt idx="1538">
                  <c:v>0.10997298304023435</c:v>
                </c:pt>
                <c:pt idx="1539">
                  <c:v>0.10992682403813676</c:v>
                </c:pt>
                <c:pt idx="1540">
                  <c:v>0.10954556207716266</c:v>
                </c:pt>
                <c:pt idx="1541">
                  <c:v>0.10761577857623622</c:v>
                </c:pt>
                <c:pt idx="1542">
                  <c:v>0.10731956138071626</c:v>
                </c:pt>
                <c:pt idx="1543">
                  <c:v>0.10650922144966939</c:v>
                </c:pt>
                <c:pt idx="1544">
                  <c:v>0.10637564136921175</c:v>
                </c:pt>
                <c:pt idx="1545">
                  <c:v>0.10629784232260635</c:v>
                </c:pt>
                <c:pt idx="1546">
                  <c:v>0.1059560093348591</c:v>
                </c:pt>
                <c:pt idx="1547">
                  <c:v>0.10540361771973622</c:v>
                </c:pt>
                <c:pt idx="1548">
                  <c:v>0.10539171961259655</c:v>
                </c:pt>
                <c:pt idx="1549">
                  <c:v>0.10508483247296564</c:v>
                </c:pt>
                <c:pt idx="1550">
                  <c:v>0.10489787891604303</c:v>
                </c:pt>
                <c:pt idx="1551">
                  <c:v>0.10463371900952539</c:v>
                </c:pt>
                <c:pt idx="1552">
                  <c:v>0.10332108275394802</c:v>
                </c:pt>
                <c:pt idx="1553">
                  <c:v>0.10249241069533979</c:v>
                </c:pt>
                <c:pt idx="1554">
                  <c:v>0.10246558703012235</c:v>
                </c:pt>
                <c:pt idx="1555">
                  <c:v>0.10193583541984168</c:v>
                </c:pt>
                <c:pt idx="1556">
                  <c:v>0.1018967431290984</c:v>
                </c:pt>
                <c:pt idx="1557">
                  <c:v>0.10073655076650694</c:v>
                </c:pt>
                <c:pt idx="1558">
                  <c:v>9.9797647177254617E-2</c:v>
                </c:pt>
                <c:pt idx="1559">
                  <c:v>9.9423869378647556E-2</c:v>
                </c:pt>
                <c:pt idx="1560">
                  <c:v>9.9305568999769236E-2</c:v>
                </c:pt>
                <c:pt idx="1561">
                  <c:v>9.9119272869979264E-2</c:v>
                </c:pt>
                <c:pt idx="1562">
                  <c:v>9.9087008536677651E-2</c:v>
                </c:pt>
                <c:pt idx="1563">
                  <c:v>9.8827151502785565E-2</c:v>
                </c:pt>
                <c:pt idx="1564">
                  <c:v>9.8756734590556228E-2</c:v>
                </c:pt>
                <c:pt idx="1565">
                  <c:v>9.8385825620798478E-2</c:v>
                </c:pt>
                <c:pt idx="1566">
                  <c:v>9.7792217418786992E-2</c:v>
                </c:pt>
                <c:pt idx="1567">
                  <c:v>9.6934560464435715E-2</c:v>
                </c:pt>
                <c:pt idx="1568">
                  <c:v>9.6109160579187322E-2</c:v>
                </c:pt>
                <c:pt idx="1569">
                  <c:v>9.60309508125506E-2</c:v>
                </c:pt>
                <c:pt idx="1570">
                  <c:v>9.6018640760593979E-2</c:v>
                </c:pt>
                <c:pt idx="1571">
                  <c:v>9.5962876642088191E-2</c:v>
                </c:pt>
                <c:pt idx="1572">
                  <c:v>9.5910697267960546E-2</c:v>
                </c:pt>
                <c:pt idx="1573">
                  <c:v>9.5409853601552505E-2</c:v>
                </c:pt>
                <c:pt idx="1574">
                  <c:v>9.401224500116466E-2</c:v>
                </c:pt>
                <c:pt idx="1575">
                  <c:v>9.325307605564559E-2</c:v>
                </c:pt>
                <c:pt idx="1576">
                  <c:v>9.2136023789288687E-2</c:v>
                </c:pt>
                <c:pt idx="1577">
                  <c:v>9.1736452897448792E-2</c:v>
                </c:pt>
                <c:pt idx="1578">
                  <c:v>9.1247726830744627E-2</c:v>
                </c:pt>
                <c:pt idx="1579">
                  <c:v>9.080922511571661E-2</c:v>
                </c:pt>
                <c:pt idx="1580">
                  <c:v>9.0473339880222714E-2</c:v>
                </c:pt>
                <c:pt idx="1581">
                  <c:v>8.9013759489520949E-2</c:v>
                </c:pt>
                <c:pt idx="1582">
                  <c:v>8.8924944833618333E-2</c:v>
                </c:pt>
                <c:pt idx="1583">
                  <c:v>8.8658703153468785E-2</c:v>
                </c:pt>
                <c:pt idx="1584">
                  <c:v>8.8118083601207126E-2</c:v>
                </c:pt>
                <c:pt idx="1585">
                  <c:v>8.8050342120185074E-2</c:v>
                </c:pt>
                <c:pt idx="1586">
                  <c:v>8.6599732994273745E-2</c:v>
                </c:pt>
                <c:pt idx="1587">
                  <c:v>8.6389992815029112E-2</c:v>
                </c:pt>
                <c:pt idx="1588">
                  <c:v>8.6330996518804173E-2</c:v>
                </c:pt>
                <c:pt idx="1589">
                  <c:v>8.5403598509315323E-2</c:v>
                </c:pt>
                <c:pt idx="1590">
                  <c:v>8.4196018509489046E-2</c:v>
                </c:pt>
                <c:pt idx="1591">
                  <c:v>8.3740849626360761E-2</c:v>
                </c:pt>
                <c:pt idx="1592">
                  <c:v>8.328038021286116E-2</c:v>
                </c:pt>
                <c:pt idx="1593">
                  <c:v>8.3008021553306541E-2</c:v>
                </c:pt>
                <c:pt idx="1594">
                  <c:v>8.2465332459919216E-2</c:v>
                </c:pt>
                <c:pt idx="1595">
                  <c:v>8.2443705839278514E-2</c:v>
                </c:pt>
                <c:pt idx="1596">
                  <c:v>8.2213233090868462E-2</c:v>
                </c:pt>
                <c:pt idx="1597">
                  <c:v>8.1199187457540525E-2</c:v>
                </c:pt>
                <c:pt idx="1598">
                  <c:v>8.1011308448860675E-2</c:v>
                </c:pt>
                <c:pt idx="1599">
                  <c:v>8.0726206244303059E-2</c:v>
                </c:pt>
                <c:pt idx="1600">
                  <c:v>8.0463250775014164E-2</c:v>
                </c:pt>
                <c:pt idx="1601">
                  <c:v>7.9952403575751008E-2</c:v>
                </c:pt>
                <c:pt idx="1602">
                  <c:v>7.8956811331342941E-2</c:v>
                </c:pt>
                <c:pt idx="1603">
                  <c:v>7.8632696231505456E-2</c:v>
                </c:pt>
                <c:pt idx="1604">
                  <c:v>7.7654194880251798E-2</c:v>
                </c:pt>
                <c:pt idx="1605">
                  <c:v>7.7475427316630693E-2</c:v>
                </c:pt>
                <c:pt idx="1606">
                  <c:v>7.7431954571122466E-2</c:v>
                </c:pt>
                <c:pt idx="1607">
                  <c:v>7.7095875218536045E-2</c:v>
                </c:pt>
                <c:pt idx="1608">
                  <c:v>7.676735352154955E-2</c:v>
                </c:pt>
                <c:pt idx="1609">
                  <c:v>7.6735861041471023E-2</c:v>
                </c:pt>
                <c:pt idx="1610">
                  <c:v>7.6677798162805857E-2</c:v>
                </c:pt>
                <c:pt idx="1611">
                  <c:v>7.639298843100617E-2</c:v>
                </c:pt>
                <c:pt idx="1612">
                  <c:v>7.6374424906913041E-2</c:v>
                </c:pt>
                <c:pt idx="1613">
                  <c:v>7.6198481918257316E-2</c:v>
                </c:pt>
                <c:pt idx="1614">
                  <c:v>7.6023525414883178E-2</c:v>
                </c:pt>
                <c:pt idx="1615">
                  <c:v>7.5673496683299576E-2</c:v>
                </c:pt>
                <c:pt idx="1616">
                  <c:v>7.5640191886450575E-2</c:v>
                </c:pt>
                <c:pt idx="1617">
                  <c:v>7.5634898772128228E-2</c:v>
                </c:pt>
                <c:pt idx="1618">
                  <c:v>7.5298985729321172E-2</c:v>
                </c:pt>
                <c:pt idx="1619">
                  <c:v>7.4307823919266797E-2</c:v>
                </c:pt>
                <c:pt idx="1620">
                  <c:v>7.4235856585405657E-2</c:v>
                </c:pt>
                <c:pt idx="1621">
                  <c:v>7.385429069279642E-2</c:v>
                </c:pt>
                <c:pt idx="1622">
                  <c:v>7.339832984956543E-2</c:v>
                </c:pt>
                <c:pt idx="1623">
                  <c:v>7.1268597421528759E-2</c:v>
                </c:pt>
                <c:pt idx="1624">
                  <c:v>7.1143588919343387E-2</c:v>
                </c:pt>
                <c:pt idx="1625">
                  <c:v>7.0637793750548003E-2</c:v>
                </c:pt>
                <c:pt idx="1626">
                  <c:v>7.0449368757083783E-2</c:v>
                </c:pt>
                <c:pt idx="1627">
                  <c:v>6.9561178330571169E-2</c:v>
                </c:pt>
                <c:pt idx="1628">
                  <c:v>6.9417664418242125E-2</c:v>
                </c:pt>
                <c:pt idx="1629">
                  <c:v>6.8749069190348677E-2</c:v>
                </c:pt>
                <c:pt idx="1630">
                  <c:v>6.8041455697880032E-2</c:v>
                </c:pt>
                <c:pt idx="1631">
                  <c:v>6.7895668492165578E-2</c:v>
                </c:pt>
                <c:pt idx="1632">
                  <c:v>6.7773781349136794E-2</c:v>
                </c:pt>
                <c:pt idx="1633">
                  <c:v>6.6255253015471652E-2</c:v>
                </c:pt>
                <c:pt idx="1634">
                  <c:v>6.5761104765349798E-2</c:v>
                </c:pt>
                <c:pt idx="1635">
                  <c:v>6.5424478422808116E-2</c:v>
                </c:pt>
                <c:pt idx="1636">
                  <c:v>6.487046970801856E-2</c:v>
                </c:pt>
                <c:pt idx="1637">
                  <c:v>6.4827191163952996E-2</c:v>
                </c:pt>
                <c:pt idx="1638">
                  <c:v>6.3671642252812868E-2</c:v>
                </c:pt>
                <c:pt idx="1639">
                  <c:v>6.3536710136788438E-2</c:v>
                </c:pt>
                <c:pt idx="1640">
                  <c:v>6.2848601410980198E-2</c:v>
                </c:pt>
                <c:pt idx="1641">
                  <c:v>6.1831826754264421E-2</c:v>
                </c:pt>
                <c:pt idx="1642">
                  <c:v>6.1608511988844698E-2</c:v>
                </c:pt>
                <c:pt idx="1643">
                  <c:v>6.156564623046791E-2</c:v>
                </c:pt>
                <c:pt idx="1644">
                  <c:v>6.1268601698783481E-2</c:v>
                </c:pt>
                <c:pt idx="1645">
                  <c:v>6.0835020687085434E-2</c:v>
                </c:pt>
                <c:pt idx="1646">
                  <c:v>6.0501821940590443E-2</c:v>
                </c:pt>
                <c:pt idx="1647">
                  <c:v>6.0228588663557243E-2</c:v>
                </c:pt>
                <c:pt idx="1648">
                  <c:v>6.0021773180153511E-2</c:v>
                </c:pt>
                <c:pt idx="1649">
                  <c:v>5.8636591957173946E-2</c:v>
                </c:pt>
                <c:pt idx="1650">
                  <c:v>5.8612088262489724E-2</c:v>
                </c:pt>
                <c:pt idx="1651">
                  <c:v>5.8554474122127192E-2</c:v>
                </c:pt>
                <c:pt idx="1652">
                  <c:v>5.7196723690240397E-2</c:v>
                </c:pt>
                <c:pt idx="1653">
                  <c:v>5.7188821456183432E-2</c:v>
                </c:pt>
                <c:pt idx="1654">
                  <c:v>5.605994855538695E-2</c:v>
                </c:pt>
                <c:pt idx="1655">
                  <c:v>5.5538304232521665E-2</c:v>
                </c:pt>
                <c:pt idx="1656">
                  <c:v>5.5456260926192061E-2</c:v>
                </c:pt>
                <c:pt idx="1657">
                  <c:v>5.5176234818944125E-2</c:v>
                </c:pt>
                <c:pt idx="1658">
                  <c:v>5.4988293793818456E-2</c:v>
                </c:pt>
                <c:pt idx="1659">
                  <c:v>5.4039632487384887E-2</c:v>
                </c:pt>
                <c:pt idx="1660">
                  <c:v>5.3909304880009938E-2</c:v>
                </c:pt>
                <c:pt idx="1661">
                  <c:v>5.3769690008136736E-2</c:v>
                </c:pt>
                <c:pt idx="1662">
                  <c:v>5.3741297086341518E-2</c:v>
                </c:pt>
                <c:pt idx="1663">
                  <c:v>5.373011620119833E-2</c:v>
                </c:pt>
                <c:pt idx="1664">
                  <c:v>5.3623754131828835E-2</c:v>
                </c:pt>
                <c:pt idx="1665">
                  <c:v>5.3405091419896217E-2</c:v>
                </c:pt>
                <c:pt idx="1666">
                  <c:v>5.3353716732018143E-2</c:v>
                </c:pt>
                <c:pt idx="1667">
                  <c:v>5.3216718662756735E-2</c:v>
                </c:pt>
                <c:pt idx="1668">
                  <c:v>5.3032661799648967E-2</c:v>
                </c:pt>
                <c:pt idx="1669">
                  <c:v>5.2598884025371002E-2</c:v>
                </c:pt>
                <c:pt idx="1670">
                  <c:v>5.2248531302096127E-2</c:v>
                </c:pt>
                <c:pt idx="1671">
                  <c:v>5.1953687744513921E-2</c:v>
                </c:pt>
                <c:pt idx="1672">
                  <c:v>5.1468645323482942E-2</c:v>
                </c:pt>
                <c:pt idx="1673">
                  <c:v>5.12473854145871E-2</c:v>
                </c:pt>
                <c:pt idx="1674">
                  <c:v>5.1244665868456385E-2</c:v>
                </c:pt>
                <c:pt idx="1675">
                  <c:v>5.1052697205874339E-2</c:v>
                </c:pt>
                <c:pt idx="1676">
                  <c:v>5.0944676543628123E-2</c:v>
                </c:pt>
                <c:pt idx="1677">
                  <c:v>5.0777683487897685E-2</c:v>
                </c:pt>
                <c:pt idx="1678">
                  <c:v>5.0311590901499434E-2</c:v>
                </c:pt>
                <c:pt idx="1679">
                  <c:v>4.9783787420840005E-2</c:v>
                </c:pt>
                <c:pt idx="1680">
                  <c:v>4.9392564407060399E-2</c:v>
                </c:pt>
                <c:pt idx="1681">
                  <c:v>4.9202288968185771E-2</c:v>
                </c:pt>
                <c:pt idx="1682">
                  <c:v>4.9123588342152059E-2</c:v>
                </c:pt>
                <c:pt idx="1683">
                  <c:v>4.7885455257241714E-2</c:v>
                </c:pt>
                <c:pt idx="1684">
                  <c:v>4.7615102222300761E-2</c:v>
                </c:pt>
                <c:pt idx="1685">
                  <c:v>4.6999863040614299E-2</c:v>
                </c:pt>
                <c:pt idx="1686">
                  <c:v>4.6971840842431313E-2</c:v>
                </c:pt>
                <c:pt idx="1687">
                  <c:v>4.623311605495084E-2</c:v>
                </c:pt>
                <c:pt idx="1688">
                  <c:v>4.5999042805953252E-2</c:v>
                </c:pt>
                <c:pt idx="1689">
                  <c:v>4.553915756696951E-2</c:v>
                </c:pt>
                <c:pt idx="1690">
                  <c:v>4.5275640110182445E-2</c:v>
                </c:pt>
                <c:pt idx="1691">
                  <c:v>4.5150800696760508E-2</c:v>
                </c:pt>
                <c:pt idx="1692">
                  <c:v>4.4899982005348171E-2</c:v>
                </c:pt>
                <c:pt idx="1693">
                  <c:v>4.4858655891275842E-2</c:v>
                </c:pt>
                <c:pt idx="1694">
                  <c:v>4.4515216467224929E-2</c:v>
                </c:pt>
                <c:pt idx="1695">
                  <c:v>4.4393853376955887E-2</c:v>
                </c:pt>
                <c:pt idx="1696">
                  <c:v>4.4022541366358289E-2</c:v>
                </c:pt>
                <c:pt idx="1697">
                  <c:v>4.3625797438178654E-2</c:v>
                </c:pt>
                <c:pt idx="1698">
                  <c:v>4.3498554485200638E-2</c:v>
                </c:pt>
                <c:pt idx="1699">
                  <c:v>4.2764909896899746E-2</c:v>
                </c:pt>
                <c:pt idx="1700">
                  <c:v>4.2677862152129764E-2</c:v>
                </c:pt>
                <c:pt idx="1701">
                  <c:v>4.2151799153011663E-2</c:v>
                </c:pt>
                <c:pt idx="1702">
                  <c:v>4.2138005699166925E-2</c:v>
                </c:pt>
                <c:pt idx="1703">
                  <c:v>4.1744234222612406E-2</c:v>
                </c:pt>
                <c:pt idx="1704">
                  <c:v>4.1434382653841327E-2</c:v>
                </c:pt>
                <c:pt idx="1705">
                  <c:v>3.9813300690148976E-2</c:v>
                </c:pt>
                <c:pt idx="1706">
                  <c:v>3.9625224380593078E-2</c:v>
                </c:pt>
                <c:pt idx="1707">
                  <c:v>3.9554780422755537E-2</c:v>
                </c:pt>
                <c:pt idx="1708">
                  <c:v>3.9456767977454746E-2</c:v>
                </c:pt>
                <c:pt idx="1709">
                  <c:v>3.9300907448445603E-2</c:v>
                </c:pt>
                <c:pt idx="1710">
                  <c:v>3.8766196498038107E-2</c:v>
                </c:pt>
                <c:pt idx="1711">
                  <c:v>3.8595066700559816E-2</c:v>
                </c:pt>
                <c:pt idx="1712">
                  <c:v>3.7887582097849391E-2</c:v>
                </c:pt>
                <c:pt idx="1713">
                  <c:v>3.7629643472965879E-2</c:v>
                </c:pt>
                <c:pt idx="1714">
                  <c:v>3.7228375862726149E-2</c:v>
                </c:pt>
                <c:pt idx="1715">
                  <c:v>3.6488632906906487E-2</c:v>
                </c:pt>
                <c:pt idx="1716">
                  <c:v>3.6218854090352609E-2</c:v>
                </c:pt>
                <c:pt idx="1717">
                  <c:v>3.5698451367216888E-2</c:v>
                </c:pt>
                <c:pt idx="1718">
                  <c:v>3.4656183011505561E-2</c:v>
                </c:pt>
                <c:pt idx="1719">
                  <c:v>3.4355762750792419E-2</c:v>
                </c:pt>
                <c:pt idx="1720">
                  <c:v>3.4010535947359435E-2</c:v>
                </c:pt>
                <c:pt idx="1721">
                  <c:v>3.3708079088656646E-2</c:v>
                </c:pt>
                <c:pt idx="1722">
                  <c:v>3.2993442996793146E-2</c:v>
                </c:pt>
                <c:pt idx="1723">
                  <c:v>3.2111235243789796E-2</c:v>
                </c:pt>
                <c:pt idx="1724">
                  <c:v>3.1584445571173354E-2</c:v>
                </c:pt>
                <c:pt idx="1725">
                  <c:v>3.1582857841508494E-2</c:v>
                </c:pt>
                <c:pt idx="1726">
                  <c:v>3.1554903099067909E-2</c:v>
                </c:pt>
                <c:pt idx="1727">
                  <c:v>3.1389782532941626E-2</c:v>
                </c:pt>
                <c:pt idx="1728">
                  <c:v>3.1365315718160841E-2</c:v>
                </c:pt>
                <c:pt idx="1729">
                  <c:v>3.107860646100263E-2</c:v>
                </c:pt>
                <c:pt idx="1730">
                  <c:v>3.0752355871029251E-2</c:v>
                </c:pt>
                <c:pt idx="1731">
                  <c:v>3.0707176290089823E-2</c:v>
                </c:pt>
                <c:pt idx="1732">
                  <c:v>3.0572917194718961E-2</c:v>
                </c:pt>
                <c:pt idx="1733">
                  <c:v>2.9282416554033571E-2</c:v>
                </c:pt>
                <c:pt idx="1734">
                  <c:v>2.8275242431197889E-2</c:v>
                </c:pt>
                <c:pt idx="1735">
                  <c:v>2.81694855345806E-2</c:v>
                </c:pt>
                <c:pt idx="1736">
                  <c:v>2.799813051515615E-2</c:v>
                </c:pt>
                <c:pt idx="1737">
                  <c:v>2.784499377257367E-2</c:v>
                </c:pt>
                <c:pt idx="1738">
                  <c:v>2.7787690617689674E-2</c:v>
                </c:pt>
                <c:pt idx="1739">
                  <c:v>2.7587904579675044E-2</c:v>
                </c:pt>
                <c:pt idx="1740">
                  <c:v>2.708491436063612E-2</c:v>
                </c:pt>
                <c:pt idx="1741">
                  <c:v>2.6851546903735101E-2</c:v>
                </c:pt>
                <c:pt idx="1742">
                  <c:v>2.6800345276626909E-2</c:v>
                </c:pt>
                <c:pt idx="1743">
                  <c:v>2.664088466477239E-2</c:v>
                </c:pt>
                <c:pt idx="1744">
                  <c:v>2.6637460361790502E-2</c:v>
                </c:pt>
                <c:pt idx="1745">
                  <c:v>2.6377476388029179E-2</c:v>
                </c:pt>
                <c:pt idx="1746">
                  <c:v>2.5960916916826199E-2</c:v>
                </c:pt>
                <c:pt idx="1747">
                  <c:v>2.5788853352467795E-2</c:v>
                </c:pt>
                <c:pt idx="1748">
                  <c:v>2.5678206264035774E-2</c:v>
                </c:pt>
                <c:pt idx="1749">
                  <c:v>2.5092472239417039E-2</c:v>
                </c:pt>
                <c:pt idx="1750">
                  <c:v>2.5073865916481686E-2</c:v>
                </c:pt>
                <c:pt idx="1751">
                  <c:v>2.4846378895774394E-2</c:v>
                </c:pt>
                <c:pt idx="1752">
                  <c:v>2.3940494275062972E-2</c:v>
                </c:pt>
                <c:pt idx="1753">
                  <c:v>2.3729354070034823E-2</c:v>
                </c:pt>
                <c:pt idx="1754">
                  <c:v>2.3713876798642963E-2</c:v>
                </c:pt>
                <c:pt idx="1755">
                  <c:v>2.3537631117218395E-2</c:v>
                </c:pt>
                <c:pt idx="1756">
                  <c:v>2.3476707651460628E-2</c:v>
                </c:pt>
                <c:pt idx="1757">
                  <c:v>2.3077399033208539E-2</c:v>
                </c:pt>
                <c:pt idx="1758">
                  <c:v>2.2664427949699036E-2</c:v>
                </c:pt>
                <c:pt idx="1759">
                  <c:v>2.2490705344906794E-2</c:v>
                </c:pt>
                <c:pt idx="1760">
                  <c:v>2.2412464643574891E-2</c:v>
                </c:pt>
                <c:pt idx="1761">
                  <c:v>2.2184833877260716E-2</c:v>
                </c:pt>
                <c:pt idx="1762">
                  <c:v>2.2116726953106677E-2</c:v>
                </c:pt>
                <c:pt idx="1763">
                  <c:v>2.1951277201299607E-2</c:v>
                </c:pt>
                <c:pt idx="1764">
                  <c:v>2.1541188690269199E-2</c:v>
                </c:pt>
                <c:pt idx="1765">
                  <c:v>2.1513508778142839E-2</c:v>
                </c:pt>
                <c:pt idx="1766">
                  <c:v>2.1103141427900325E-2</c:v>
                </c:pt>
                <c:pt idx="1767">
                  <c:v>2.0449381967914751E-2</c:v>
                </c:pt>
                <c:pt idx="1768">
                  <c:v>2.0438315847033674E-2</c:v>
                </c:pt>
                <c:pt idx="1769">
                  <c:v>2.0014020069399566E-2</c:v>
                </c:pt>
                <c:pt idx="1770">
                  <c:v>1.9216070076719681E-2</c:v>
                </c:pt>
                <c:pt idx="1771">
                  <c:v>1.8658523796643435E-2</c:v>
                </c:pt>
                <c:pt idx="1772">
                  <c:v>1.7867056265912222E-2</c:v>
                </c:pt>
                <c:pt idx="1773">
                  <c:v>1.7781674981633834E-2</c:v>
                </c:pt>
                <c:pt idx="1774">
                  <c:v>1.7530625132156974E-2</c:v>
                </c:pt>
                <c:pt idx="1775">
                  <c:v>1.6954985617156366E-2</c:v>
                </c:pt>
                <c:pt idx="1776">
                  <c:v>1.6277403810710456E-2</c:v>
                </c:pt>
                <c:pt idx="1777">
                  <c:v>1.5389414604116197E-2</c:v>
                </c:pt>
                <c:pt idx="1778">
                  <c:v>1.4922954376553652E-2</c:v>
                </c:pt>
                <c:pt idx="1779">
                  <c:v>1.4701428162396106E-2</c:v>
                </c:pt>
                <c:pt idx="1780">
                  <c:v>1.4565268211790479E-2</c:v>
                </c:pt>
                <c:pt idx="1781">
                  <c:v>1.4500136892597401E-2</c:v>
                </c:pt>
                <c:pt idx="1782">
                  <c:v>1.3776976312795213E-2</c:v>
                </c:pt>
                <c:pt idx="1783">
                  <c:v>1.3693659600228969E-2</c:v>
                </c:pt>
                <c:pt idx="1784">
                  <c:v>1.3248305273817453E-2</c:v>
                </c:pt>
                <c:pt idx="1785">
                  <c:v>1.221482025307901E-2</c:v>
                </c:pt>
                <c:pt idx="1786">
                  <c:v>1.1895791901621714E-2</c:v>
                </c:pt>
                <c:pt idx="1787">
                  <c:v>1.1884596608946175E-2</c:v>
                </c:pt>
                <c:pt idx="1788">
                  <c:v>1.1791348418897948E-2</c:v>
                </c:pt>
                <c:pt idx="1789">
                  <c:v>1.1302065676604531E-2</c:v>
                </c:pt>
                <c:pt idx="1790">
                  <c:v>1.0827886517882595E-2</c:v>
                </c:pt>
                <c:pt idx="1791">
                  <c:v>1.0517783093926618E-2</c:v>
                </c:pt>
                <c:pt idx="1792">
                  <c:v>1.0501375565984E-2</c:v>
                </c:pt>
                <c:pt idx="1793">
                  <c:v>1.0495209065559946E-2</c:v>
                </c:pt>
                <c:pt idx="1794">
                  <c:v>1.0341816395272149E-2</c:v>
                </c:pt>
                <c:pt idx="1795">
                  <c:v>9.5102158400927478E-3</c:v>
                </c:pt>
                <c:pt idx="1796">
                  <c:v>9.0849989256696802E-3</c:v>
                </c:pt>
                <c:pt idx="1797">
                  <c:v>8.9433963147151248E-3</c:v>
                </c:pt>
                <c:pt idx="1798">
                  <c:v>8.8661561299619353E-3</c:v>
                </c:pt>
                <c:pt idx="1799">
                  <c:v>8.181662500896518E-3</c:v>
                </c:pt>
                <c:pt idx="1800">
                  <c:v>8.0209170061256996E-3</c:v>
                </c:pt>
                <c:pt idx="1801">
                  <c:v>7.2341362123247372E-3</c:v>
                </c:pt>
                <c:pt idx="1802">
                  <c:v>7.0334709650313708E-3</c:v>
                </c:pt>
                <c:pt idx="1803">
                  <c:v>6.8510720469329104E-3</c:v>
                </c:pt>
                <c:pt idx="1804">
                  <c:v>5.6210457090471386E-3</c:v>
                </c:pt>
                <c:pt idx="1805">
                  <c:v>4.3475935068879113E-3</c:v>
                </c:pt>
                <c:pt idx="1806">
                  <c:v>4.2253280618650396E-3</c:v>
                </c:pt>
                <c:pt idx="1807">
                  <c:v>4.0248015531053226E-3</c:v>
                </c:pt>
                <c:pt idx="1808">
                  <c:v>3.5473259243911787E-3</c:v>
                </c:pt>
                <c:pt idx="1809">
                  <c:v>2.8746848960456172E-3</c:v>
                </c:pt>
                <c:pt idx="1810">
                  <c:v>2.5398135366652302E-3</c:v>
                </c:pt>
                <c:pt idx="1811">
                  <c:v>2.5239977035085631E-3</c:v>
                </c:pt>
                <c:pt idx="1812">
                  <c:v>1.8572369580084499E-3</c:v>
                </c:pt>
                <c:pt idx="1813">
                  <c:v>1.103165355054172E-3</c:v>
                </c:pt>
                <c:pt idx="1814">
                  <c:v>1.0984395438436089E-3</c:v>
                </c:pt>
                <c:pt idx="1815">
                  <c:v>9.731406083122768E-4</c:v>
                </c:pt>
              </c:numCache>
            </c:numRef>
          </c:yVal>
          <c:smooth val="0"/>
          <c:extLst>
            <c:ext xmlns:c16="http://schemas.microsoft.com/office/drawing/2014/chart" uri="{C3380CC4-5D6E-409C-BE32-E72D297353CC}">
              <c16:uniqueId val="{00000002-2FB5-6C4D-A23E-0415C8638884}"/>
            </c:ext>
          </c:extLst>
        </c:ser>
        <c:dLbls>
          <c:showLegendKey val="0"/>
          <c:showVal val="0"/>
          <c:showCatName val="0"/>
          <c:showSerName val="0"/>
          <c:showPercent val="0"/>
          <c:showBubbleSize val="0"/>
        </c:dLbls>
        <c:axId val="1644061775"/>
        <c:axId val="343531360"/>
      </c:scatterChart>
      <c:valAx>
        <c:axId val="1644061775"/>
        <c:scaling>
          <c:orientation val="minMax"/>
          <c:max val="15"/>
        </c:scaling>
        <c:delete val="0"/>
        <c:axPos val="b"/>
        <c:numFmt formatCode="0"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43531360"/>
        <c:crosses val="autoZero"/>
        <c:crossBetween val="midCat"/>
      </c:valAx>
      <c:valAx>
        <c:axId val="343531360"/>
        <c:scaling>
          <c:orientation val="minMax"/>
        </c:scaling>
        <c:delete val="0"/>
        <c:axPos val="l"/>
        <c:numFmt formatCode="0.0"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644061775"/>
        <c:crossesAt val="-156"/>
        <c:crossBetween val="midCat"/>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Down in A_G1 vs WT_G0</c:v>
          </c:tx>
          <c:spPr>
            <a:ln w="19050" cap="rnd">
              <a:noFill/>
              <a:round/>
            </a:ln>
            <a:effectLst/>
          </c:spPr>
          <c:marker>
            <c:symbol val="circle"/>
            <c:size val="8"/>
            <c:spPr>
              <a:solidFill>
                <a:srgbClr val="FFCF5E">
                  <a:alpha val="80000"/>
                </a:srgbClr>
              </a:solidFill>
              <a:ln w="9525">
                <a:noFill/>
              </a:ln>
              <a:effectLst/>
            </c:spPr>
          </c:marker>
          <c:xVal>
            <c:numRef>
              <c:f>'05_ttests'!$Z$3:$Z$354</c:f>
              <c:numCache>
                <c:formatCode>0.0</c:formatCode>
                <c:ptCount val="352"/>
                <c:pt idx="0">
                  <c:v>-9.9622829696170907</c:v>
                </c:pt>
                <c:pt idx="1">
                  <c:v>-8.6690384378960204</c:v>
                </c:pt>
                <c:pt idx="2">
                  <c:v>-8.5628383945281996</c:v>
                </c:pt>
                <c:pt idx="3">
                  <c:v>-7.9644929809934899</c:v>
                </c:pt>
                <c:pt idx="4">
                  <c:v>-7.6978003907295403</c:v>
                </c:pt>
                <c:pt idx="5">
                  <c:v>-7.4524634280334698</c:v>
                </c:pt>
                <c:pt idx="6">
                  <c:v>-6.9798063471433602</c:v>
                </c:pt>
                <c:pt idx="7">
                  <c:v>-6.9754867061943102</c:v>
                </c:pt>
                <c:pt idx="8">
                  <c:v>-6.9315785812378099</c:v>
                </c:pt>
                <c:pt idx="9">
                  <c:v>-6.9285398415802</c:v>
                </c:pt>
                <c:pt idx="10">
                  <c:v>-6.71613239566683</c:v>
                </c:pt>
                <c:pt idx="11">
                  <c:v>-6.4439776836362803</c:v>
                </c:pt>
                <c:pt idx="12">
                  <c:v>-6.42714437011933</c:v>
                </c:pt>
                <c:pt idx="13">
                  <c:v>-6.2786218640503799</c:v>
                </c:pt>
                <c:pt idx="14">
                  <c:v>-6.1870670706028799</c:v>
                </c:pt>
                <c:pt idx="15">
                  <c:v>-6.1857279876464899</c:v>
                </c:pt>
                <c:pt idx="16">
                  <c:v>-6.1687993619526198</c:v>
                </c:pt>
                <c:pt idx="17">
                  <c:v>-6.0620594308399696</c:v>
                </c:pt>
                <c:pt idx="18">
                  <c:v>-6.0431667012645001</c:v>
                </c:pt>
                <c:pt idx="19">
                  <c:v>-6.0165725555471603</c:v>
                </c:pt>
                <c:pt idx="20">
                  <c:v>-5.9229835153962096</c:v>
                </c:pt>
                <c:pt idx="21">
                  <c:v>-5.8487094226998702</c:v>
                </c:pt>
                <c:pt idx="22">
                  <c:v>-5.8452926798092797</c:v>
                </c:pt>
                <c:pt idx="23">
                  <c:v>-5.7281046284969701</c:v>
                </c:pt>
                <c:pt idx="24">
                  <c:v>-5.7255971917873101</c:v>
                </c:pt>
                <c:pt idx="25">
                  <c:v>-5.6809614106601298</c:v>
                </c:pt>
                <c:pt idx="26">
                  <c:v>-5.6730823231722196</c:v>
                </c:pt>
                <c:pt idx="27">
                  <c:v>-5.6588513629074404</c:v>
                </c:pt>
                <c:pt idx="28">
                  <c:v>-5.6222345012232298</c:v>
                </c:pt>
                <c:pt idx="29">
                  <c:v>-5.6139350085590696</c:v>
                </c:pt>
                <c:pt idx="30">
                  <c:v>-5.6092038822353798</c:v>
                </c:pt>
                <c:pt idx="31">
                  <c:v>-5.5271375843825696</c:v>
                </c:pt>
                <c:pt idx="32">
                  <c:v>-5.48294433300841</c:v>
                </c:pt>
                <c:pt idx="33">
                  <c:v>-5.4760083793821002</c:v>
                </c:pt>
                <c:pt idx="34">
                  <c:v>-5.47304218061804</c:v>
                </c:pt>
                <c:pt idx="35">
                  <c:v>-5.3820616950017097</c:v>
                </c:pt>
                <c:pt idx="36">
                  <c:v>-5.3607324836904704</c:v>
                </c:pt>
                <c:pt idx="37">
                  <c:v>-5.3568601653885102</c:v>
                </c:pt>
                <c:pt idx="38">
                  <c:v>-5.2979662676458004</c:v>
                </c:pt>
                <c:pt idx="39">
                  <c:v>-5.2408914446550803</c:v>
                </c:pt>
                <c:pt idx="40">
                  <c:v>-5.23574842080808</c:v>
                </c:pt>
                <c:pt idx="41">
                  <c:v>-5.2012335697091103</c:v>
                </c:pt>
                <c:pt idx="42">
                  <c:v>-5.1881953797891098</c:v>
                </c:pt>
                <c:pt idx="43">
                  <c:v>-5.1762604403226797</c:v>
                </c:pt>
                <c:pt idx="44">
                  <c:v>-5.1761141623521203</c:v>
                </c:pt>
                <c:pt idx="45">
                  <c:v>-5.1054547331114399</c:v>
                </c:pt>
                <c:pt idx="46">
                  <c:v>-5.0861178600938803</c:v>
                </c:pt>
                <c:pt idx="47">
                  <c:v>-5.0820703592298102</c:v>
                </c:pt>
                <c:pt idx="48">
                  <c:v>-5.07907547209782</c:v>
                </c:pt>
                <c:pt idx="49">
                  <c:v>-5.0777199097942498</c:v>
                </c:pt>
                <c:pt idx="50">
                  <c:v>-5.0151892401498603</c:v>
                </c:pt>
                <c:pt idx="51">
                  <c:v>-4.9974830337776996</c:v>
                </c:pt>
                <c:pt idx="52">
                  <c:v>-4.9350798659510904</c:v>
                </c:pt>
                <c:pt idx="53">
                  <c:v>-4.9117536972125402</c:v>
                </c:pt>
                <c:pt idx="54">
                  <c:v>-4.9032916951723298</c:v>
                </c:pt>
                <c:pt idx="55">
                  <c:v>-4.8981819612780697</c:v>
                </c:pt>
                <c:pt idx="56">
                  <c:v>-4.8717608250629603</c:v>
                </c:pt>
                <c:pt idx="57">
                  <c:v>-4.8438120404041101</c:v>
                </c:pt>
                <c:pt idx="58">
                  <c:v>-4.8377300208323604</c:v>
                </c:pt>
                <c:pt idx="59">
                  <c:v>-4.8238125071409304</c:v>
                </c:pt>
                <c:pt idx="60">
                  <c:v>-4.7888135438931902</c:v>
                </c:pt>
                <c:pt idx="61">
                  <c:v>-4.7880588092760004</c:v>
                </c:pt>
                <c:pt idx="62">
                  <c:v>-4.7715928721285596</c:v>
                </c:pt>
                <c:pt idx="63">
                  <c:v>-4.7536491666678398</c:v>
                </c:pt>
                <c:pt idx="64">
                  <c:v>-4.7497243601052199</c:v>
                </c:pt>
                <c:pt idx="65">
                  <c:v>-4.7349884867018996</c:v>
                </c:pt>
                <c:pt idx="66">
                  <c:v>-4.6450055379080597</c:v>
                </c:pt>
                <c:pt idx="67">
                  <c:v>-4.5954554796091598</c:v>
                </c:pt>
                <c:pt idx="68">
                  <c:v>-4.5698023441009799</c:v>
                </c:pt>
                <c:pt idx="69">
                  <c:v>-4.5628273997757001</c:v>
                </c:pt>
                <c:pt idx="70">
                  <c:v>-4.5553017449204498</c:v>
                </c:pt>
                <c:pt idx="71">
                  <c:v>-4.5481920031868004</c:v>
                </c:pt>
                <c:pt idx="72">
                  <c:v>-4.4979251573403998</c:v>
                </c:pt>
                <c:pt idx="73">
                  <c:v>-4.4855923892097698</c:v>
                </c:pt>
                <c:pt idx="74">
                  <c:v>-4.4657234839114599</c:v>
                </c:pt>
                <c:pt idx="75">
                  <c:v>-4.4505801647909902</c:v>
                </c:pt>
                <c:pt idx="76">
                  <c:v>-4.4456354791955599</c:v>
                </c:pt>
                <c:pt idx="77">
                  <c:v>-4.4310349346139901</c:v>
                </c:pt>
                <c:pt idx="78">
                  <c:v>-4.4260389199189403</c:v>
                </c:pt>
                <c:pt idx="79">
                  <c:v>-4.4018054742855401</c:v>
                </c:pt>
                <c:pt idx="80">
                  <c:v>-4.3743847681611499</c:v>
                </c:pt>
                <c:pt idx="81">
                  <c:v>-4.3273843139676798</c:v>
                </c:pt>
                <c:pt idx="82">
                  <c:v>-4.3204168967414596</c:v>
                </c:pt>
                <c:pt idx="83">
                  <c:v>-4.3063916212153304</c:v>
                </c:pt>
                <c:pt idx="84">
                  <c:v>-4.28561655798429</c:v>
                </c:pt>
                <c:pt idx="85">
                  <c:v>-4.2724425863765596</c:v>
                </c:pt>
                <c:pt idx="86">
                  <c:v>-4.2361358659627202</c:v>
                </c:pt>
                <c:pt idx="87">
                  <c:v>-4.20912434963829</c:v>
                </c:pt>
                <c:pt idx="88">
                  <c:v>-4.2020951205737997</c:v>
                </c:pt>
                <c:pt idx="89">
                  <c:v>-4.1744444917427899</c:v>
                </c:pt>
                <c:pt idx="90">
                  <c:v>-4.1741861948780796</c:v>
                </c:pt>
                <c:pt idx="91">
                  <c:v>-4.15578296733492</c:v>
                </c:pt>
                <c:pt idx="92">
                  <c:v>-4.1322693959884198</c:v>
                </c:pt>
                <c:pt idx="93">
                  <c:v>-4.0626226759348603</c:v>
                </c:pt>
                <c:pt idx="94">
                  <c:v>-4.0207312783668199</c:v>
                </c:pt>
                <c:pt idx="95">
                  <c:v>-3.99913545777699</c:v>
                </c:pt>
                <c:pt idx="96">
                  <c:v>-3.9954413043135899</c:v>
                </c:pt>
                <c:pt idx="97">
                  <c:v>-3.9749756961709601</c:v>
                </c:pt>
                <c:pt idx="98">
                  <c:v>-3.97446258911532</c:v>
                </c:pt>
                <c:pt idx="99">
                  <c:v>-3.9494751879125198</c:v>
                </c:pt>
                <c:pt idx="100">
                  <c:v>-3.94064452618511</c:v>
                </c:pt>
                <c:pt idx="101">
                  <c:v>-3.9386083985611098</c:v>
                </c:pt>
                <c:pt idx="102">
                  <c:v>-3.9346923483754099</c:v>
                </c:pt>
                <c:pt idx="103">
                  <c:v>-3.9221080443591601</c:v>
                </c:pt>
                <c:pt idx="104">
                  <c:v>-3.9074035381751</c:v>
                </c:pt>
                <c:pt idx="105">
                  <c:v>-3.8466800803350298</c:v>
                </c:pt>
                <c:pt idx="106">
                  <c:v>-3.8278312779290502</c:v>
                </c:pt>
                <c:pt idx="107">
                  <c:v>-3.8212560370437898</c:v>
                </c:pt>
                <c:pt idx="108">
                  <c:v>-3.8199175594886401</c:v>
                </c:pt>
                <c:pt idx="109">
                  <c:v>-3.8196726217524501</c:v>
                </c:pt>
                <c:pt idx="110">
                  <c:v>-3.8024449543505598</c:v>
                </c:pt>
                <c:pt idx="111">
                  <c:v>-3.7952577294627501</c:v>
                </c:pt>
                <c:pt idx="112">
                  <c:v>-3.79248101761012</c:v>
                </c:pt>
                <c:pt idx="113">
                  <c:v>-3.7800167537630802</c:v>
                </c:pt>
                <c:pt idx="114">
                  <c:v>-3.7417282931056701</c:v>
                </c:pt>
                <c:pt idx="115">
                  <c:v>-3.7309171018145602</c:v>
                </c:pt>
                <c:pt idx="116">
                  <c:v>-3.7303050882234801</c:v>
                </c:pt>
                <c:pt idx="117">
                  <c:v>-3.69346053547737</c:v>
                </c:pt>
                <c:pt idx="118">
                  <c:v>-3.69052153809371</c:v>
                </c:pt>
                <c:pt idx="119">
                  <c:v>-3.66707389326355</c:v>
                </c:pt>
                <c:pt idx="120">
                  <c:v>-3.6557173925136799</c:v>
                </c:pt>
                <c:pt idx="121">
                  <c:v>-3.65281494897763</c:v>
                </c:pt>
                <c:pt idx="122">
                  <c:v>-3.6460911566973402</c:v>
                </c:pt>
                <c:pt idx="123">
                  <c:v>-3.62483250391116</c:v>
                </c:pt>
                <c:pt idx="124">
                  <c:v>-3.6151092813155299</c:v>
                </c:pt>
                <c:pt idx="125">
                  <c:v>-3.5962372320855902</c:v>
                </c:pt>
                <c:pt idx="126">
                  <c:v>-3.5864915172834899</c:v>
                </c:pt>
                <c:pt idx="127">
                  <c:v>-3.5848857391928401</c:v>
                </c:pt>
                <c:pt idx="128">
                  <c:v>-3.5726753090479701</c:v>
                </c:pt>
                <c:pt idx="129">
                  <c:v>-3.5723216366392601</c:v>
                </c:pt>
                <c:pt idx="130">
                  <c:v>-3.5684916455133102</c:v>
                </c:pt>
                <c:pt idx="131">
                  <c:v>-3.5458538496333598</c:v>
                </c:pt>
                <c:pt idx="132">
                  <c:v>-3.5352181740171198</c:v>
                </c:pt>
                <c:pt idx="133">
                  <c:v>-3.5287747564697298</c:v>
                </c:pt>
                <c:pt idx="134">
                  <c:v>-3.5095308982787299</c:v>
                </c:pt>
                <c:pt idx="135">
                  <c:v>-3.4924726215560402</c:v>
                </c:pt>
                <c:pt idx="136">
                  <c:v>-3.4899140287111599</c:v>
                </c:pt>
                <c:pt idx="137">
                  <c:v>-3.4763829255701402</c:v>
                </c:pt>
                <c:pt idx="138">
                  <c:v>-3.47596558043896</c:v>
                </c:pt>
                <c:pt idx="139">
                  <c:v>-3.46229577345304</c:v>
                </c:pt>
                <c:pt idx="140">
                  <c:v>-3.45767877155409</c:v>
                </c:pt>
                <c:pt idx="141">
                  <c:v>-3.45716141856462</c:v>
                </c:pt>
                <c:pt idx="142">
                  <c:v>-3.4532846730559101</c:v>
                </c:pt>
                <c:pt idx="143">
                  <c:v>-3.4178951164850999</c:v>
                </c:pt>
                <c:pt idx="144">
                  <c:v>-3.4109188100785</c:v>
                </c:pt>
                <c:pt idx="145">
                  <c:v>-3.4088199485262201</c:v>
                </c:pt>
                <c:pt idx="146">
                  <c:v>-3.3783753578483999</c:v>
                </c:pt>
                <c:pt idx="147">
                  <c:v>-3.3737988963963099</c:v>
                </c:pt>
                <c:pt idx="148">
                  <c:v>-3.3717523306646799</c:v>
                </c:pt>
                <c:pt idx="149">
                  <c:v>-3.3641000851999201</c:v>
                </c:pt>
                <c:pt idx="150">
                  <c:v>-3.36102550703878</c:v>
                </c:pt>
                <c:pt idx="151">
                  <c:v>-3.3501331940065802</c:v>
                </c:pt>
                <c:pt idx="152">
                  <c:v>-3.3478316331517601</c:v>
                </c:pt>
                <c:pt idx="153">
                  <c:v>-3.3387962303910101</c:v>
                </c:pt>
                <c:pt idx="154">
                  <c:v>-3.33697831402579</c:v>
                </c:pt>
                <c:pt idx="155">
                  <c:v>-3.33504439772017</c:v>
                </c:pt>
                <c:pt idx="156">
                  <c:v>-3.3301960908618802</c:v>
                </c:pt>
                <c:pt idx="157">
                  <c:v>-3.3255377205691601</c:v>
                </c:pt>
                <c:pt idx="158">
                  <c:v>-3.32163202791748</c:v>
                </c:pt>
                <c:pt idx="159">
                  <c:v>-3.3186610497026598</c:v>
                </c:pt>
                <c:pt idx="160">
                  <c:v>-3.2913005555297099</c:v>
                </c:pt>
                <c:pt idx="161">
                  <c:v>-3.2775607882927198</c:v>
                </c:pt>
                <c:pt idx="162">
                  <c:v>-3.2742082875312399</c:v>
                </c:pt>
                <c:pt idx="163">
                  <c:v>-3.2609994099633202</c:v>
                </c:pt>
                <c:pt idx="164">
                  <c:v>-3.26090778604914</c:v>
                </c:pt>
                <c:pt idx="165">
                  <c:v>-3.2584061193676299</c:v>
                </c:pt>
                <c:pt idx="166">
                  <c:v>-3.2567412008354499</c:v>
                </c:pt>
                <c:pt idx="167">
                  <c:v>-3.2552477279905898</c:v>
                </c:pt>
                <c:pt idx="168">
                  <c:v>-3.2542191754878398</c:v>
                </c:pt>
                <c:pt idx="169">
                  <c:v>-3.2537133813197698</c:v>
                </c:pt>
                <c:pt idx="170">
                  <c:v>-3.2439453990057201</c:v>
                </c:pt>
                <c:pt idx="171">
                  <c:v>-3.2419583270682999</c:v>
                </c:pt>
                <c:pt idx="172">
                  <c:v>-3.2405142072109898</c:v>
                </c:pt>
                <c:pt idx="173">
                  <c:v>-3.2398776811317598</c:v>
                </c:pt>
                <c:pt idx="174">
                  <c:v>-3.2398282667725402</c:v>
                </c:pt>
                <c:pt idx="175">
                  <c:v>-3.2387509827501599</c:v>
                </c:pt>
                <c:pt idx="176">
                  <c:v>-3.21668230772835</c:v>
                </c:pt>
                <c:pt idx="177">
                  <c:v>-3.2145829510149802</c:v>
                </c:pt>
                <c:pt idx="178">
                  <c:v>-3.21131548082858</c:v>
                </c:pt>
                <c:pt idx="179">
                  <c:v>-3.2068204829954099</c:v>
                </c:pt>
                <c:pt idx="180">
                  <c:v>-3.2048626138101302</c:v>
                </c:pt>
                <c:pt idx="181">
                  <c:v>-3.1990691683581498</c:v>
                </c:pt>
                <c:pt idx="182">
                  <c:v>-3.1965186029036299</c:v>
                </c:pt>
                <c:pt idx="183">
                  <c:v>-3.18973985525195</c:v>
                </c:pt>
                <c:pt idx="184">
                  <c:v>-3.1834196942594599</c:v>
                </c:pt>
                <c:pt idx="185">
                  <c:v>-3.1819624057981102</c:v>
                </c:pt>
                <c:pt idx="186">
                  <c:v>-3.1799433027225801</c:v>
                </c:pt>
                <c:pt idx="187">
                  <c:v>-3.1785868735194001</c:v>
                </c:pt>
                <c:pt idx="188">
                  <c:v>-3.1742666847585101</c:v>
                </c:pt>
                <c:pt idx="189">
                  <c:v>-3.1666002573976799</c:v>
                </c:pt>
                <c:pt idx="190">
                  <c:v>-3.16165500729111</c:v>
                </c:pt>
                <c:pt idx="191">
                  <c:v>-3.1443747933236801</c:v>
                </c:pt>
                <c:pt idx="192">
                  <c:v>-3.1424101003565998</c:v>
                </c:pt>
                <c:pt idx="193">
                  <c:v>-3.12693098000143</c:v>
                </c:pt>
                <c:pt idx="194">
                  <c:v>-3.12353876242017</c:v>
                </c:pt>
                <c:pt idx="195">
                  <c:v>-3.1191372604471401</c:v>
                </c:pt>
                <c:pt idx="196">
                  <c:v>-3.118428084319</c:v>
                </c:pt>
                <c:pt idx="197">
                  <c:v>-3.09916722054537</c:v>
                </c:pt>
                <c:pt idx="198">
                  <c:v>-3.0415971278149398</c:v>
                </c:pt>
                <c:pt idx="199">
                  <c:v>-3.0248847545055502</c:v>
                </c:pt>
                <c:pt idx="200">
                  <c:v>-3.0079592784767999</c:v>
                </c:pt>
                <c:pt idx="201">
                  <c:v>-3.00584545271054</c:v>
                </c:pt>
                <c:pt idx="202">
                  <c:v>-3.0004650861688398</c:v>
                </c:pt>
                <c:pt idx="203">
                  <c:v>-2.9924930574453401</c:v>
                </c:pt>
                <c:pt idx="204">
                  <c:v>-2.99243820756385</c:v>
                </c:pt>
                <c:pt idx="205">
                  <c:v>-2.9903676121041198</c:v>
                </c:pt>
                <c:pt idx="206">
                  <c:v>-2.9896616987809499</c:v>
                </c:pt>
                <c:pt idx="207">
                  <c:v>-2.98589571479789</c:v>
                </c:pt>
                <c:pt idx="208">
                  <c:v>-2.9763850295188798</c:v>
                </c:pt>
                <c:pt idx="209">
                  <c:v>-2.9763022525485199</c:v>
                </c:pt>
                <c:pt idx="210">
                  <c:v>-2.96152047675726</c:v>
                </c:pt>
                <c:pt idx="211">
                  <c:v>-2.9612473184436001</c:v>
                </c:pt>
                <c:pt idx="212">
                  <c:v>-2.9499862197061102</c:v>
                </c:pt>
                <c:pt idx="213">
                  <c:v>-2.94362254177525</c:v>
                </c:pt>
                <c:pt idx="214">
                  <c:v>-2.9393139999497802</c:v>
                </c:pt>
                <c:pt idx="215">
                  <c:v>-2.93191213099783</c:v>
                </c:pt>
                <c:pt idx="216">
                  <c:v>-2.9135415293004101</c:v>
                </c:pt>
                <c:pt idx="217">
                  <c:v>-2.9054253243439998</c:v>
                </c:pt>
                <c:pt idx="218">
                  <c:v>-2.8984815896844198</c:v>
                </c:pt>
                <c:pt idx="219">
                  <c:v>-2.8971624395453599</c:v>
                </c:pt>
                <c:pt idx="220">
                  <c:v>-2.8866283932803798</c:v>
                </c:pt>
                <c:pt idx="221">
                  <c:v>-2.88153327857736</c:v>
                </c:pt>
                <c:pt idx="222">
                  <c:v>-2.8779038075707</c:v>
                </c:pt>
                <c:pt idx="223">
                  <c:v>-2.8720208656016899</c:v>
                </c:pt>
                <c:pt idx="224">
                  <c:v>-2.8568112145080802</c:v>
                </c:pt>
                <c:pt idx="225">
                  <c:v>-2.8177481956178299</c:v>
                </c:pt>
                <c:pt idx="226">
                  <c:v>-2.8048543261974799</c:v>
                </c:pt>
                <c:pt idx="227">
                  <c:v>-2.7958907213250299</c:v>
                </c:pt>
                <c:pt idx="228">
                  <c:v>-2.78580192824989</c:v>
                </c:pt>
                <c:pt idx="229">
                  <c:v>-2.78388972546901</c:v>
                </c:pt>
                <c:pt idx="230">
                  <c:v>-2.78122298696755</c:v>
                </c:pt>
                <c:pt idx="231">
                  <c:v>-2.7618134048754999</c:v>
                </c:pt>
                <c:pt idx="232">
                  <c:v>-2.7592809967892298</c:v>
                </c:pt>
                <c:pt idx="233">
                  <c:v>-2.75721854491333</c:v>
                </c:pt>
                <c:pt idx="234">
                  <c:v>-2.7451932033080801</c:v>
                </c:pt>
                <c:pt idx="235">
                  <c:v>-2.7406672116472799</c:v>
                </c:pt>
                <c:pt idx="236">
                  <c:v>-2.73317450158354</c:v>
                </c:pt>
                <c:pt idx="237">
                  <c:v>-2.7261509669938402</c:v>
                </c:pt>
                <c:pt idx="238">
                  <c:v>-2.70831822664791</c:v>
                </c:pt>
                <c:pt idx="239">
                  <c:v>-2.70439893753636</c:v>
                </c:pt>
                <c:pt idx="240">
                  <c:v>-2.69998334071468</c:v>
                </c:pt>
                <c:pt idx="241">
                  <c:v>-2.67792085529108</c:v>
                </c:pt>
                <c:pt idx="242">
                  <c:v>-2.6775819969391002</c:v>
                </c:pt>
                <c:pt idx="243">
                  <c:v>-2.6775740638185499</c:v>
                </c:pt>
                <c:pt idx="244">
                  <c:v>-2.6638072217598499</c:v>
                </c:pt>
                <c:pt idx="245">
                  <c:v>-2.6555696122680299</c:v>
                </c:pt>
                <c:pt idx="246">
                  <c:v>-2.6537468824939201</c:v>
                </c:pt>
                <c:pt idx="247">
                  <c:v>-2.6533221357577301</c:v>
                </c:pt>
                <c:pt idx="248">
                  <c:v>-2.6530592416463801</c:v>
                </c:pt>
                <c:pt idx="249">
                  <c:v>-2.6380488290184698</c:v>
                </c:pt>
                <c:pt idx="250">
                  <c:v>-2.6099336821067798</c:v>
                </c:pt>
                <c:pt idx="251">
                  <c:v>-2.5995169111824898</c:v>
                </c:pt>
                <c:pt idx="252">
                  <c:v>-2.5909791092847798</c:v>
                </c:pt>
                <c:pt idx="253">
                  <c:v>-2.5826437538859799</c:v>
                </c:pt>
                <c:pt idx="254">
                  <c:v>-2.5675019930511298</c:v>
                </c:pt>
                <c:pt idx="255">
                  <c:v>-2.5634106958312799</c:v>
                </c:pt>
                <c:pt idx="256">
                  <c:v>-2.5510848993267201</c:v>
                </c:pt>
                <c:pt idx="257">
                  <c:v>-2.5505769228175699</c:v>
                </c:pt>
                <c:pt idx="258">
                  <c:v>-2.5480082139348901</c:v>
                </c:pt>
                <c:pt idx="259">
                  <c:v>-2.5461957143502798</c:v>
                </c:pt>
                <c:pt idx="260">
                  <c:v>-2.5364461932754501</c:v>
                </c:pt>
                <c:pt idx="261">
                  <c:v>-2.5343967122796198</c:v>
                </c:pt>
                <c:pt idx="262">
                  <c:v>-2.5050702567755101</c:v>
                </c:pt>
                <c:pt idx="263">
                  <c:v>-2.50187593014026</c:v>
                </c:pt>
                <c:pt idx="264">
                  <c:v>-2.4958004395119602</c:v>
                </c:pt>
                <c:pt idx="265">
                  <c:v>-2.4808867420645799</c:v>
                </c:pt>
                <c:pt idx="266">
                  <c:v>-2.4790339403320298</c:v>
                </c:pt>
                <c:pt idx="267">
                  <c:v>-2.4714198986142901</c:v>
                </c:pt>
                <c:pt idx="268">
                  <c:v>-2.4676615786374199</c:v>
                </c:pt>
                <c:pt idx="269">
                  <c:v>-2.44622631686198</c:v>
                </c:pt>
                <c:pt idx="270">
                  <c:v>-2.4460145734339198</c:v>
                </c:pt>
                <c:pt idx="271">
                  <c:v>-2.4378712575999399</c:v>
                </c:pt>
                <c:pt idx="272">
                  <c:v>-2.4214865569085098</c:v>
                </c:pt>
                <c:pt idx="273">
                  <c:v>-2.41257735576932</c:v>
                </c:pt>
                <c:pt idx="274">
                  <c:v>-2.4077534442081299</c:v>
                </c:pt>
                <c:pt idx="275">
                  <c:v>-2.4062502477673799</c:v>
                </c:pt>
                <c:pt idx="276">
                  <c:v>-2.4032429380274301</c:v>
                </c:pt>
                <c:pt idx="277">
                  <c:v>-2.3989708076239098</c:v>
                </c:pt>
                <c:pt idx="278">
                  <c:v>-2.3976110581143502</c:v>
                </c:pt>
                <c:pt idx="279">
                  <c:v>-2.3865445858503902</c:v>
                </c:pt>
                <c:pt idx="280">
                  <c:v>-2.3833397318878098</c:v>
                </c:pt>
                <c:pt idx="281">
                  <c:v>-2.3666838244953201</c:v>
                </c:pt>
                <c:pt idx="282">
                  <c:v>-2.3149778254957698</c:v>
                </c:pt>
                <c:pt idx="283">
                  <c:v>-2.2850340818217401</c:v>
                </c:pt>
                <c:pt idx="284">
                  <c:v>-2.27891209451401</c:v>
                </c:pt>
                <c:pt idx="285">
                  <c:v>-2.2775659185257502</c:v>
                </c:pt>
                <c:pt idx="286">
                  <c:v>-2.27085461472051</c:v>
                </c:pt>
                <c:pt idx="287">
                  <c:v>-2.2696797076302802</c:v>
                </c:pt>
                <c:pt idx="288">
                  <c:v>-2.2430863816584798</c:v>
                </c:pt>
                <c:pt idx="289">
                  <c:v>-2.23212280436843</c:v>
                </c:pt>
                <c:pt idx="290">
                  <c:v>-2.22841712176099</c:v>
                </c:pt>
                <c:pt idx="291">
                  <c:v>-2.2188298806644502</c:v>
                </c:pt>
                <c:pt idx="292">
                  <c:v>-2.20878731164848</c:v>
                </c:pt>
                <c:pt idx="293">
                  <c:v>-2.1997052011248202</c:v>
                </c:pt>
                <c:pt idx="294">
                  <c:v>-2.1989354562080701</c:v>
                </c:pt>
                <c:pt idx="295">
                  <c:v>-2.1919423887671798</c:v>
                </c:pt>
                <c:pt idx="296">
                  <c:v>-2.1908875922636399</c:v>
                </c:pt>
                <c:pt idx="297">
                  <c:v>-2.1621143243571601</c:v>
                </c:pt>
                <c:pt idx="298">
                  <c:v>-2.14589213725076</c:v>
                </c:pt>
                <c:pt idx="299">
                  <c:v>-2.1416563702810198</c:v>
                </c:pt>
                <c:pt idx="300">
                  <c:v>-2.1411491747245002</c:v>
                </c:pt>
                <c:pt idx="301">
                  <c:v>-2.13125348221021</c:v>
                </c:pt>
                <c:pt idx="302">
                  <c:v>-2.1122228666940699</c:v>
                </c:pt>
                <c:pt idx="303">
                  <c:v>-2.08040497477052</c:v>
                </c:pt>
                <c:pt idx="304">
                  <c:v>-2.0790445398411901</c:v>
                </c:pt>
                <c:pt idx="305">
                  <c:v>-2.0737304470059801</c:v>
                </c:pt>
                <c:pt idx="306">
                  <c:v>-2.05143924489921</c:v>
                </c:pt>
                <c:pt idx="307">
                  <c:v>-2.0447343334450201</c:v>
                </c:pt>
                <c:pt idx="308">
                  <c:v>-2.04471798627918</c:v>
                </c:pt>
                <c:pt idx="309">
                  <c:v>-2.0376743860772901</c:v>
                </c:pt>
                <c:pt idx="310">
                  <c:v>-2.0325544787730099</c:v>
                </c:pt>
                <c:pt idx="311">
                  <c:v>-2.0219908764831702</c:v>
                </c:pt>
                <c:pt idx="312">
                  <c:v>-2.0136757774209402</c:v>
                </c:pt>
                <c:pt idx="313">
                  <c:v>-1.9929567045410499</c:v>
                </c:pt>
                <c:pt idx="314">
                  <c:v>-1.98412595529044</c:v>
                </c:pt>
                <c:pt idx="315">
                  <c:v>-1.9755578607592199</c:v>
                </c:pt>
                <c:pt idx="316">
                  <c:v>-1.97267754936545</c:v>
                </c:pt>
                <c:pt idx="317">
                  <c:v>-1.95872244756867</c:v>
                </c:pt>
                <c:pt idx="318">
                  <c:v>-1.9537286728629599</c:v>
                </c:pt>
                <c:pt idx="319">
                  <c:v>-1.9507861925227299</c:v>
                </c:pt>
                <c:pt idx="320">
                  <c:v>-1.9398343540505401</c:v>
                </c:pt>
                <c:pt idx="321">
                  <c:v>-1.90656696755463</c:v>
                </c:pt>
                <c:pt idx="322">
                  <c:v>-1.90032820662368</c:v>
                </c:pt>
                <c:pt idx="323">
                  <c:v>-1.89640808034534</c:v>
                </c:pt>
                <c:pt idx="324">
                  <c:v>-1.8927555273604399</c:v>
                </c:pt>
                <c:pt idx="325">
                  <c:v>-1.89146632068999</c:v>
                </c:pt>
                <c:pt idx="326">
                  <c:v>-1.8134877311884099</c:v>
                </c:pt>
                <c:pt idx="327">
                  <c:v>-1.80951940094945</c:v>
                </c:pt>
                <c:pt idx="328">
                  <c:v>-1.8094654528418099</c:v>
                </c:pt>
                <c:pt idx="329">
                  <c:v>-1.7979210362632201</c:v>
                </c:pt>
                <c:pt idx="330">
                  <c:v>-1.7943098096231</c:v>
                </c:pt>
                <c:pt idx="331">
                  <c:v>-1.7826102273870801</c:v>
                </c:pt>
                <c:pt idx="332">
                  <c:v>-1.7387857069553001</c:v>
                </c:pt>
                <c:pt idx="333">
                  <c:v>-1.7240789926611499</c:v>
                </c:pt>
                <c:pt idx="334">
                  <c:v>-1.67911985455125</c:v>
                </c:pt>
                <c:pt idx="335">
                  <c:v>-1.65246492233792</c:v>
                </c:pt>
                <c:pt idx="336">
                  <c:v>-1.60817967736039</c:v>
                </c:pt>
                <c:pt idx="337">
                  <c:v>-1.5997937520360599</c:v>
                </c:pt>
                <c:pt idx="338">
                  <c:v>-1.5871363025398899</c:v>
                </c:pt>
                <c:pt idx="339">
                  <c:v>-1.57758854490219</c:v>
                </c:pt>
                <c:pt idx="340">
                  <c:v>-1.50243904995884</c:v>
                </c:pt>
                <c:pt idx="341">
                  <c:v>-1.4952933312988399</c:v>
                </c:pt>
                <c:pt idx="342">
                  <c:v>-1.4221354054958</c:v>
                </c:pt>
                <c:pt idx="343">
                  <c:v>-1.40939423078589</c:v>
                </c:pt>
                <c:pt idx="344">
                  <c:v>-1.32279640897583</c:v>
                </c:pt>
                <c:pt idx="345">
                  <c:v>-1.2936911703524201</c:v>
                </c:pt>
                <c:pt idx="346">
                  <c:v>-1.1991991023356099</c:v>
                </c:pt>
                <c:pt idx="347">
                  <c:v>-1.15940191723736</c:v>
                </c:pt>
                <c:pt idx="348">
                  <c:v>-1.1308634313752</c:v>
                </c:pt>
                <c:pt idx="349">
                  <c:v>-1.1288578413916599</c:v>
                </c:pt>
                <c:pt idx="350">
                  <c:v>-1.05827535954032</c:v>
                </c:pt>
                <c:pt idx="351">
                  <c:v>-1.0111478207175799</c:v>
                </c:pt>
              </c:numCache>
            </c:numRef>
          </c:xVal>
          <c:yVal>
            <c:numRef>
              <c:f>'05_ttests'!$AA$3:$AA$354</c:f>
              <c:numCache>
                <c:formatCode>0.0</c:formatCode>
                <c:ptCount val="352"/>
                <c:pt idx="0">
                  <c:v>2.6797399090510106</c:v>
                </c:pt>
                <c:pt idx="1">
                  <c:v>2.485773455592124</c:v>
                </c:pt>
                <c:pt idx="2">
                  <c:v>2.4176676468874905</c:v>
                </c:pt>
                <c:pt idx="3">
                  <c:v>3.918162498327602</c:v>
                </c:pt>
                <c:pt idx="4">
                  <c:v>2.304124484301977</c:v>
                </c:pt>
                <c:pt idx="5">
                  <c:v>1.7503242553414602</c:v>
                </c:pt>
                <c:pt idx="6">
                  <c:v>3.1235174802977066</c:v>
                </c:pt>
                <c:pt idx="7">
                  <c:v>1.6284888204677477</c:v>
                </c:pt>
                <c:pt idx="8">
                  <c:v>2.3594418338152763</c:v>
                </c:pt>
                <c:pt idx="9">
                  <c:v>1.7187799737255669</c:v>
                </c:pt>
                <c:pt idx="10">
                  <c:v>1.873515302919569</c:v>
                </c:pt>
                <c:pt idx="11">
                  <c:v>2.2496083893994649</c:v>
                </c:pt>
                <c:pt idx="12">
                  <c:v>1.6379860724049471</c:v>
                </c:pt>
                <c:pt idx="13">
                  <c:v>2.1350500647382935</c:v>
                </c:pt>
                <c:pt idx="14">
                  <c:v>2.531457955375521</c:v>
                </c:pt>
                <c:pt idx="15">
                  <c:v>2.9573884819112002</c:v>
                </c:pt>
                <c:pt idx="16">
                  <c:v>1.3593173467297892</c:v>
                </c:pt>
                <c:pt idx="17">
                  <c:v>2.0596530561658399</c:v>
                </c:pt>
                <c:pt idx="18">
                  <c:v>2.1963383063732937</c:v>
                </c:pt>
                <c:pt idx="19">
                  <c:v>1.9487047492024212</c:v>
                </c:pt>
                <c:pt idx="20">
                  <c:v>1.6416554892976916</c:v>
                </c:pt>
                <c:pt idx="21">
                  <c:v>1.7532403360130631</c:v>
                </c:pt>
                <c:pt idx="22">
                  <c:v>2.7744387750187278</c:v>
                </c:pt>
                <c:pt idx="23">
                  <c:v>1.8713932652598302</c:v>
                </c:pt>
                <c:pt idx="24">
                  <c:v>2.0008301526150407</c:v>
                </c:pt>
                <c:pt idx="25">
                  <c:v>1.3700702054182274</c:v>
                </c:pt>
                <c:pt idx="26">
                  <c:v>2.2521406667641659</c:v>
                </c:pt>
                <c:pt idx="27">
                  <c:v>1.4850622313788573</c:v>
                </c:pt>
                <c:pt idx="28">
                  <c:v>3.4662344736666615</c:v>
                </c:pt>
                <c:pt idx="29">
                  <c:v>1.6910397356432068</c:v>
                </c:pt>
                <c:pt idx="30">
                  <c:v>2.5795977662690777</c:v>
                </c:pt>
                <c:pt idx="31">
                  <c:v>1.642398367478799</c:v>
                </c:pt>
                <c:pt idx="32">
                  <c:v>2.1059190636273262</c:v>
                </c:pt>
                <c:pt idx="33">
                  <c:v>1.7810191776764051</c:v>
                </c:pt>
                <c:pt idx="34">
                  <c:v>1.7381200438553397</c:v>
                </c:pt>
                <c:pt idx="35">
                  <c:v>1.8480290203957379</c:v>
                </c:pt>
                <c:pt idx="36">
                  <c:v>2.1522572393834154</c:v>
                </c:pt>
                <c:pt idx="37">
                  <c:v>1.4660246644133954</c:v>
                </c:pt>
                <c:pt idx="38">
                  <c:v>2.3619711848326084</c:v>
                </c:pt>
                <c:pt idx="39">
                  <c:v>1.9132372577672099</c:v>
                </c:pt>
                <c:pt idx="40">
                  <c:v>2.8484873899086058</c:v>
                </c:pt>
                <c:pt idx="41">
                  <c:v>1.8086187033099832</c:v>
                </c:pt>
                <c:pt idx="42">
                  <c:v>3.0363878474759933</c:v>
                </c:pt>
                <c:pt idx="43">
                  <c:v>3.2324779853616619</c:v>
                </c:pt>
                <c:pt idx="44">
                  <c:v>2.2407819004167639</c:v>
                </c:pt>
                <c:pt idx="45">
                  <c:v>2.6549202427182088</c:v>
                </c:pt>
                <c:pt idx="46">
                  <c:v>2.9012548555776956</c:v>
                </c:pt>
                <c:pt idx="47">
                  <c:v>1.3198354228314007</c:v>
                </c:pt>
                <c:pt idx="48">
                  <c:v>1.7787475354446014</c:v>
                </c:pt>
                <c:pt idx="49">
                  <c:v>1.4460827267269591</c:v>
                </c:pt>
                <c:pt idx="50">
                  <c:v>1.8858369417531513</c:v>
                </c:pt>
                <c:pt idx="51">
                  <c:v>1.5840268660085897</c:v>
                </c:pt>
                <c:pt idx="52">
                  <c:v>2.0738411388816278</c:v>
                </c:pt>
                <c:pt idx="53">
                  <c:v>1.3431926308975546</c:v>
                </c:pt>
                <c:pt idx="54">
                  <c:v>1.7306234678309487</c:v>
                </c:pt>
                <c:pt idx="55">
                  <c:v>1.6617838619671899</c:v>
                </c:pt>
                <c:pt idx="56">
                  <c:v>1.8806440984181481</c:v>
                </c:pt>
                <c:pt idx="57">
                  <c:v>3.0340956865129511</c:v>
                </c:pt>
                <c:pt idx="58">
                  <c:v>1.6298656954429283</c:v>
                </c:pt>
                <c:pt idx="59">
                  <c:v>2.1359623552955633</c:v>
                </c:pt>
                <c:pt idx="60">
                  <c:v>1.7962853580547491</c:v>
                </c:pt>
                <c:pt idx="61">
                  <c:v>2.2995297089718614</c:v>
                </c:pt>
                <c:pt idx="62">
                  <c:v>1.8380167190700893</c:v>
                </c:pt>
                <c:pt idx="63">
                  <c:v>2.1507106751312972</c:v>
                </c:pt>
                <c:pt idx="64">
                  <c:v>1.7353694609134405</c:v>
                </c:pt>
                <c:pt idx="65">
                  <c:v>2.1283094875493207</c:v>
                </c:pt>
                <c:pt idx="66">
                  <c:v>2.202685746176865</c:v>
                </c:pt>
                <c:pt idx="67">
                  <c:v>2.1641400424761059</c:v>
                </c:pt>
                <c:pt idx="68">
                  <c:v>1.9698738550029171</c:v>
                </c:pt>
                <c:pt idx="69">
                  <c:v>1.4472072798716027</c:v>
                </c:pt>
                <c:pt idx="70">
                  <c:v>1.8287577017024912</c:v>
                </c:pt>
                <c:pt idx="71">
                  <c:v>2.2540048832891291</c:v>
                </c:pt>
                <c:pt idx="72">
                  <c:v>3.2218535570834841</c:v>
                </c:pt>
                <c:pt idx="73">
                  <c:v>1.4263084230192107</c:v>
                </c:pt>
                <c:pt idx="74">
                  <c:v>1.4046523162776752</c:v>
                </c:pt>
                <c:pt idx="75">
                  <c:v>1.4009314200490888</c:v>
                </c:pt>
                <c:pt idx="76">
                  <c:v>1.3873814485450231</c:v>
                </c:pt>
                <c:pt idx="77">
                  <c:v>1.3402245055262367</c:v>
                </c:pt>
                <c:pt idx="78">
                  <c:v>1.8270840969202824</c:v>
                </c:pt>
                <c:pt idx="79">
                  <c:v>2.1196473951246824</c:v>
                </c:pt>
                <c:pt idx="80">
                  <c:v>1.8891050571001582</c:v>
                </c:pt>
                <c:pt idx="81">
                  <c:v>2.947354446335221</c:v>
                </c:pt>
                <c:pt idx="82">
                  <c:v>2.0509706501015295</c:v>
                </c:pt>
                <c:pt idx="83">
                  <c:v>1.6111695253342904</c:v>
                </c:pt>
                <c:pt idx="84">
                  <c:v>3.058944785104698</c:v>
                </c:pt>
                <c:pt idx="85">
                  <c:v>1.497507294269095</c:v>
                </c:pt>
                <c:pt idx="86">
                  <c:v>1.390503512998754</c:v>
                </c:pt>
                <c:pt idx="87">
                  <c:v>1.7472775498903841</c:v>
                </c:pt>
                <c:pt idx="88">
                  <c:v>1.6252726734091039</c:v>
                </c:pt>
                <c:pt idx="89">
                  <c:v>1.7699152450558751</c:v>
                </c:pt>
                <c:pt idx="90">
                  <c:v>1.3415866524416005</c:v>
                </c:pt>
                <c:pt idx="91">
                  <c:v>1.3846797021757993</c:v>
                </c:pt>
                <c:pt idx="92">
                  <c:v>2.2966298695611393</c:v>
                </c:pt>
                <c:pt idx="93">
                  <c:v>2.025133531724018</c:v>
                </c:pt>
                <c:pt idx="94">
                  <c:v>1.9831503286818122</c:v>
                </c:pt>
                <c:pt idx="95">
                  <c:v>2.783802815433718</c:v>
                </c:pt>
                <c:pt idx="96">
                  <c:v>1.3260253795261683</c:v>
                </c:pt>
                <c:pt idx="97">
                  <c:v>1.3654631233006149</c:v>
                </c:pt>
                <c:pt idx="98">
                  <c:v>1.6520883336485537</c:v>
                </c:pt>
                <c:pt idx="99">
                  <c:v>3.2879178817142951</c:v>
                </c:pt>
                <c:pt idx="100">
                  <c:v>1.4769665522074458</c:v>
                </c:pt>
                <c:pt idx="101">
                  <c:v>1.7796559144782982</c:v>
                </c:pt>
                <c:pt idx="102">
                  <c:v>1.8258474049604791</c:v>
                </c:pt>
                <c:pt idx="103">
                  <c:v>2.5077087103979006</c:v>
                </c:pt>
                <c:pt idx="104">
                  <c:v>1.6451766354816559</c:v>
                </c:pt>
                <c:pt idx="105">
                  <c:v>2.5215406804148701</c:v>
                </c:pt>
                <c:pt idx="106">
                  <c:v>1.9773655443914873</c:v>
                </c:pt>
                <c:pt idx="107">
                  <c:v>2.1516837593513634</c:v>
                </c:pt>
                <c:pt idx="108">
                  <c:v>2.4194207336162781</c:v>
                </c:pt>
                <c:pt idx="109">
                  <c:v>1.6963599789613977</c:v>
                </c:pt>
                <c:pt idx="110">
                  <c:v>1.7559853642912366</c:v>
                </c:pt>
                <c:pt idx="111">
                  <c:v>1.8820133884603325</c:v>
                </c:pt>
                <c:pt idx="112">
                  <c:v>1.3389293772825055</c:v>
                </c:pt>
                <c:pt idx="113">
                  <c:v>2.6541817044836513</c:v>
                </c:pt>
                <c:pt idx="114">
                  <c:v>1.8470955204871349</c:v>
                </c:pt>
                <c:pt idx="115">
                  <c:v>2.5505993313422728</c:v>
                </c:pt>
                <c:pt idx="116">
                  <c:v>1.5479370238678429</c:v>
                </c:pt>
                <c:pt idx="117">
                  <c:v>1.3786148186559581</c:v>
                </c:pt>
                <c:pt idx="118">
                  <c:v>1.373377684051996</c:v>
                </c:pt>
                <c:pt idx="119">
                  <c:v>1.6059729980901443</c:v>
                </c:pt>
                <c:pt idx="120">
                  <c:v>1.707428997452938</c:v>
                </c:pt>
                <c:pt idx="121">
                  <c:v>1.8042813466491412</c:v>
                </c:pt>
                <c:pt idx="122">
                  <c:v>2.381601708602394</c:v>
                </c:pt>
                <c:pt idx="123">
                  <c:v>2.1252165251812669</c:v>
                </c:pt>
                <c:pt idx="124">
                  <c:v>1.6868615309582942</c:v>
                </c:pt>
                <c:pt idx="125">
                  <c:v>2.1661937832506899</c:v>
                </c:pt>
                <c:pt idx="126">
                  <c:v>1.8914906593475762</c:v>
                </c:pt>
                <c:pt idx="127">
                  <c:v>1.6061213066994642</c:v>
                </c:pt>
                <c:pt idx="128">
                  <c:v>2.3594162832338732</c:v>
                </c:pt>
                <c:pt idx="129">
                  <c:v>2.0086391494606026</c:v>
                </c:pt>
                <c:pt idx="130">
                  <c:v>1.6001372259193123</c:v>
                </c:pt>
                <c:pt idx="131">
                  <c:v>2.5187762929985444</c:v>
                </c:pt>
                <c:pt idx="132">
                  <c:v>1.6123770226770351</c:v>
                </c:pt>
                <c:pt idx="133">
                  <c:v>1.7799995231521446</c:v>
                </c:pt>
                <c:pt idx="134">
                  <c:v>1.9587406619351446</c:v>
                </c:pt>
                <c:pt idx="135">
                  <c:v>1.4406610101224693</c:v>
                </c:pt>
                <c:pt idx="136">
                  <c:v>1.7120553793016777</c:v>
                </c:pt>
                <c:pt idx="137">
                  <c:v>1.5402844605586856</c:v>
                </c:pt>
                <c:pt idx="138">
                  <c:v>1.7851221784026645</c:v>
                </c:pt>
                <c:pt idx="139">
                  <c:v>2.0960229758923359</c:v>
                </c:pt>
                <c:pt idx="140">
                  <c:v>2.4973708416315072</c:v>
                </c:pt>
                <c:pt idx="141">
                  <c:v>1.8175673045931691</c:v>
                </c:pt>
                <c:pt idx="142">
                  <c:v>1.6661966685760043</c:v>
                </c:pt>
                <c:pt idx="143">
                  <c:v>1.7942917711006034</c:v>
                </c:pt>
                <c:pt idx="144">
                  <c:v>1.4967454808142242</c:v>
                </c:pt>
                <c:pt idx="145">
                  <c:v>2.2909070338011519</c:v>
                </c:pt>
                <c:pt idx="146">
                  <c:v>2.7176111011702995</c:v>
                </c:pt>
                <c:pt idx="147">
                  <c:v>2.9999592409361928</c:v>
                </c:pt>
                <c:pt idx="148">
                  <c:v>1.8349789635681202</c:v>
                </c:pt>
                <c:pt idx="149">
                  <c:v>2.1410217544627175</c:v>
                </c:pt>
                <c:pt idx="150">
                  <c:v>1.3749992504811832</c:v>
                </c:pt>
                <c:pt idx="151">
                  <c:v>1.8652366871913169</c:v>
                </c:pt>
                <c:pt idx="152">
                  <c:v>2.0716928676911399</c:v>
                </c:pt>
                <c:pt idx="153">
                  <c:v>2.3572030825508357</c:v>
                </c:pt>
                <c:pt idx="154">
                  <c:v>2.1034521388346823</c:v>
                </c:pt>
                <c:pt idx="155">
                  <c:v>2.6372022711330723</c:v>
                </c:pt>
                <c:pt idx="156">
                  <c:v>1.3744800841270446</c:v>
                </c:pt>
                <c:pt idx="157">
                  <c:v>1.9938761187212024</c:v>
                </c:pt>
                <c:pt idx="158">
                  <c:v>2.8681815463621234</c:v>
                </c:pt>
                <c:pt idx="159">
                  <c:v>1.3639524027913219</c:v>
                </c:pt>
                <c:pt idx="160">
                  <c:v>2.4741977557311734</c:v>
                </c:pt>
                <c:pt idx="161">
                  <c:v>2.0851257929361151</c:v>
                </c:pt>
                <c:pt idx="162">
                  <c:v>2.5226169295542475</c:v>
                </c:pt>
                <c:pt idx="163">
                  <c:v>2.0851738874434012</c:v>
                </c:pt>
                <c:pt idx="164">
                  <c:v>1.5724043810494124</c:v>
                </c:pt>
                <c:pt idx="165">
                  <c:v>1.9042175569629554</c:v>
                </c:pt>
                <c:pt idx="166">
                  <c:v>2.6174438326442031</c:v>
                </c:pt>
                <c:pt idx="167">
                  <c:v>1.3105892689155927</c:v>
                </c:pt>
                <c:pt idx="168">
                  <c:v>3.3021492300396407</c:v>
                </c:pt>
                <c:pt idx="169">
                  <c:v>1.9255725122573673</c:v>
                </c:pt>
                <c:pt idx="170">
                  <c:v>1.4400597335790453</c:v>
                </c:pt>
                <c:pt idx="171">
                  <c:v>2.170595249948466</c:v>
                </c:pt>
                <c:pt idx="172">
                  <c:v>2.110852541699797</c:v>
                </c:pt>
                <c:pt idx="173">
                  <c:v>3.6340138852597859</c:v>
                </c:pt>
                <c:pt idx="174">
                  <c:v>2.153846226682274</c:v>
                </c:pt>
                <c:pt idx="175">
                  <c:v>1.6729960531032726</c:v>
                </c:pt>
                <c:pt idx="176">
                  <c:v>1.5147060907277534</c:v>
                </c:pt>
                <c:pt idx="177">
                  <c:v>1.5895506627889346</c:v>
                </c:pt>
                <c:pt idx="178">
                  <c:v>2.0438388291642458</c:v>
                </c:pt>
                <c:pt idx="179">
                  <c:v>1.9768577851385958</c:v>
                </c:pt>
                <c:pt idx="180">
                  <c:v>1.3325239505034356</c:v>
                </c:pt>
                <c:pt idx="181">
                  <c:v>2.4221525300897087</c:v>
                </c:pt>
                <c:pt idx="182">
                  <c:v>2.5561017490696836</c:v>
                </c:pt>
                <c:pt idx="183">
                  <c:v>2.0767606866087247</c:v>
                </c:pt>
                <c:pt idx="184">
                  <c:v>2.8099493854017292</c:v>
                </c:pt>
                <c:pt idx="185">
                  <c:v>2.6728506440795878</c:v>
                </c:pt>
                <c:pt idx="186">
                  <c:v>2.6169668694500441</c:v>
                </c:pt>
                <c:pt idx="187">
                  <c:v>2.1257985862483681</c:v>
                </c:pt>
                <c:pt idx="188">
                  <c:v>2.359227139479628</c:v>
                </c:pt>
                <c:pt idx="189">
                  <c:v>1.4512978234634788</c:v>
                </c:pt>
                <c:pt idx="190">
                  <c:v>2.2486976140482038</c:v>
                </c:pt>
                <c:pt idx="191">
                  <c:v>1.6111424396117275</c:v>
                </c:pt>
                <c:pt idx="192">
                  <c:v>1.325082341415541</c:v>
                </c:pt>
                <c:pt idx="193">
                  <c:v>1.5619461799089793</c:v>
                </c:pt>
                <c:pt idx="194">
                  <c:v>2.0636093880241049</c:v>
                </c:pt>
                <c:pt idx="195">
                  <c:v>1.7421104024743894</c:v>
                </c:pt>
                <c:pt idx="196">
                  <c:v>1.9392511789376823</c:v>
                </c:pt>
                <c:pt idx="197">
                  <c:v>1.3491593046364938</c:v>
                </c:pt>
                <c:pt idx="198">
                  <c:v>3.532564952644401</c:v>
                </c:pt>
                <c:pt idx="199">
                  <c:v>2.0584627966695317</c:v>
                </c:pt>
                <c:pt idx="200">
                  <c:v>2.5423940766051309</c:v>
                </c:pt>
                <c:pt idx="201">
                  <c:v>2.3135184004498353</c:v>
                </c:pt>
                <c:pt idx="202">
                  <c:v>2.0243111067097419</c:v>
                </c:pt>
                <c:pt idx="203">
                  <c:v>1.7394626996234437</c:v>
                </c:pt>
                <c:pt idx="204">
                  <c:v>1.3174051348722398</c:v>
                </c:pt>
                <c:pt idx="205">
                  <c:v>1.6408070649701603</c:v>
                </c:pt>
                <c:pt idx="206">
                  <c:v>1.8417731206742838</c:v>
                </c:pt>
                <c:pt idx="207">
                  <c:v>2.5005500879984908</c:v>
                </c:pt>
                <c:pt idx="208">
                  <c:v>2.7752824680286707</c:v>
                </c:pt>
                <c:pt idx="209">
                  <c:v>2.5825596226648098</c:v>
                </c:pt>
                <c:pt idx="210">
                  <c:v>1.6543351025857231</c:v>
                </c:pt>
                <c:pt idx="211">
                  <c:v>2.368026663432178</c:v>
                </c:pt>
                <c:pt idx="212">
                  <c:v>1.6238167560835428</c:v>
                </c:pt>
                <c:pt idx="213">
                  <c:v>1.9519930229557307</c:v>
                </c:pt>
                <c:pt idx="214">
                  <c:v>1.5158848868399715</c:v>
                </c:pt>
                <c:pt idx="215">
                  <c:v>2.6795526672151162</c:v>
                </c:pt>
                <c:pt idx="216">
                  <c:v>1.9733616850639952</c:v>
                </c:pt>
                <c:pt idx="217">
                  <c:v>2.0939599109996836</c:v>
                </c:pt>
                <c:pt idx="218">
                  <c:v>1.4737563909919507</c:v>
                </c:pt>
                <c:pt idx="219">
                  <c:v>1.8487828029850879</c:v>
                </c:pt>
                <c:pt idx="220">
                  <c:v>2.3511250640843464</c:v>
                </c:pt>
                <c:pt idx="221">
                  <c:v>2.3063271553099716</c:v>
                </c:pt>
                <c:pt idx="222">
                  <c:v>1.4161371539216385</c:v>
                </c:pt>
                <c:pt idx="223">
                  <c:v>2.2389540549718565</c:v>
                </c:pt>
                <c:pt idx="224">
                  <c:v>1.3870377134996177</c:v>
                </c:pt>
                <c:pt idx="225">
                  <c:v>1.4149574928176711</c:v>
                </c:pt>
                <c:pt idx="226">
                  <c:v>2.2839047586150429</c:v>
                </c:pt>
                <c:pt idx="227">
                  <c:v>1.7469054834468789</c:v>
                </c:pt>
                <c:pt idx="228">
                  <c:v>1.9012782517690878</c:v>
                </c:pt>
                <c:pt idx="229">
                  <c:v>1.4531689154450373</c:v>
                </c:pt>
                <c:pt idx="230">
                  <c:v>1.4729918537432884</c:v>
                </c:pt>
                <c:pt idx="231">
                  <c:v>3.4903334855326897</c:v>
                </c:pt>
                <c:pt idx="232">
                  <c:v>1.7000445082297395</c:v>
                </c:pt>
                <c:pt idx="233">
                  <c:v>1.9222671217584655</c:v>
                </c:pt>
                <c:pt idx="234">
                  <c:v>2.1820642529652661</c:v>
                </c:pt>
                <c:pt idx="235">
                  <c:v>1.3117604313728548</c:v>
                </c:pt>
                <c:pt idx="236">
                  <c:v>1.8429417038627631</c:v>
                </c:pt>
                <c:pt idx="237">
                  <c:v>1.8182938845208603</c:v>
                </c:pt>
                <c:pt idx="238">
                  <c:v>1.5919598251537486</c:v>
                </c:pt>
                <c:pt idx="239">
                  <c:v>2.0443664987102164</c:v>
                </c:pt>
                <c:pt idx="240">
                  <c:v>2.413631969041067</c:v>
                </c:pt>
                <c:pt idx="241">
                  <c:v>2.373105086792652</c:v>
                </c:pt>
                <c:pt idx="242">
                  <c:v>1.3069227842835145</c:v>
                </c:pt>
                <c:pt idx="243">
                  <c:v>2.0634155748333209</c:v>
                </c:pt>
                <c:pt idx="244">
                  <c:v>2.2214590320829659</c:v>
                </c:pt>
                <c:pt idx="245">
                  <c:v>2.7193685510494352</c:v>
                </c:pt>
                <c:pt idx="246">
                  <c:v>1.6618873011451074</c:v>
                </c:pt>
                <c:pt idx="247">
                  <c:v>1.9466876740261725</c:v>
                </c:pt>
                <c:pt idx="248">
                  <c:v>2.2680465763350424</c:v>
                </c:pt>
                <c:pt idx="249">
                  <c:v>1.3399573869153947</c:v>
                </c:pt>
                <c:pt idx="250">
                  <c:v>1.8646685185640453</c:v>
                </c:pt>
                <c:pt idx="251">
                  <c:v>2.2424516203200549</c:v>
                </c:pt>
                <c:pt idx="252">
                  <c:v>1.6216090411708677</c:v>
                </c:pt>
                <c:pt idx="253">
                  <c:v>2.3031021255241111</c:v>
                </c:pt>
                <c:pt idx="254">
                  <c:v>1.9917607531696304</c:v>
                </c:pt>
                <c:pt idx="255">
                  <c:v>1.9942439855198288</c:v>
                </c:pt>
                <c:pt idx="256">
                  <c:v>1.4465093522730987</c:v>
                </c:pt>
                <c:pt idx="257">
                  <c:v>1.4965305093816994</c:v>
                </c:pt>
                <c:pt idx="258">
                  <c:v>4.013131516863873</c:v>
                </c:pt>
                <c:pt idx="259">
                  <c:v>2.3539858392709707</c:v>
                </c:pt>
                <c:pt idx="260">
                  <c:v>1.9573354995884373</c:v>
                </c:pt>
                <c:pt idx="261">
                  <c:v>2.1097006622685242</c:v>
                </c:pt>
                <c:pt idx="262">
                  <c:v>1.5076221087763728</c:v>
                </c:pt>
                <c:pt idx="263">
                  <c:v>1.9456905233236879</c:v>
                </c:pt>
                <c:pt idx="264">
                  <c:v>1.8476784128848203</c:v>
                </c:pt>
                <c:pt idx="265">
                  <c:v>2.1021766421410373</c:v>
                </c:pt>
                <c:pt idx="266">
                  <c:v>1.5632845588288902</c:v>
                </c:pt>
                <c:pt idx="267">
                  <c:v>2.2364711367973342</c:v>
                </c:pt>
                <c:pt idx="268">
                  <c:v>1.3074059326367939</c:v>
                </c:pt>
                <c:pt idx="269">
                  <c:v>1.4395619184668933</c:v>
                </c:pt>
                <c:pt idx="270">
                  <c:v>1.3207064979582746</c:v>
                </c:pt>
                <c:pt idx="271">
                  <c:v>1.8608198485540819</c:v>
                </c:pt>
                <c:pt idx="272">
                  <c:v>1.8920688743955687</c:v>
                </c:pt>
                <c:pt idx="273">
                  <c:v>1.768269156294578</c:v>
                </c:pt>
                <c:pt idx="274">
                  <c:v>2.2202524917234236</c:v>
                </c:pt>
                <c:pt idx="275">
                  <c:v>1.494791579296102</c:v>
                </c:pt>
                <c:pt idx="276">
                  <c:v>1.3470144997120665</c:v>
                </c:pt>
                <c:pt idx="277">
                  <c:v>1.3350036984078151</c:v>
                </c:pt>
                <c:pt idx="278">
                  <c:v>1.3808390761056251</c:v>
                </c:pt>
                <c:pt idx="279">
                  <c:v>2.1154459478067151</c:v>
                </c:pt>
                <c:pt idx="280">
                  <c:v>1.5281605435565251</c:v>
                </c:pt>
                <c:pt idx="281">
                  <c:v>1.5141354862431136</c:v>
                </c:pt>
                <c:pt idx="282">
                  <c:v>2.1164812126108923</c:v>
                </c:pt>
                <c:pt idx="283">
                  <c:v>1.8425474470181344</c:v>
                </c:pt>
                <c:pt idx="284">
                  <c:v>1.5158363221488775</c:v>
                </c:pt>
                <c:pt idx="285">
                  <c:v>1.6929069314570004</c:v>
                </c:pt>
                <c:pt idx="286">
                  <c:v>1.8678279712384047</c:v>
                </c:pt>
                <c:pt idx="287">
                  <c:v>2.3386880794363298</c:v>
                </c:pt>
                <c:pt idx="288">
                  <c:v>2.0618582488522996</c:v>
                </c:pt>
                <c:pt idx="289">
                  <c:v>1.6517956222631121</c:v>
                </c:pt>
                <c:pt idx="290">
                  <c:v>2.1613429451011439</c:v>
                </c:pt>
                <c:pt idx="291">
                  <c:v>3.3960216093323687</c:v>
                </c:pt>
                <c:pt idx="292">
                  <c:v>1.6843204777352541</c:v>
                </c:pt>
                <c:pt idx="293">
                  <c:v>1.9212202232003888</c:v>
                </c:pt>
                <c:pt idx="294">
                  <c:v>1.7916872120677079</c:v>
                </c:pt>
                <c:pt idx="295">
                  <c:v>2.50185306384983</c:v>
                </c:pt>
                <c:pt idx="296">
                  <c:v>2.0378348420910144</c:v>
                </c:pt>
                <c:pt idx="297">
                  <c:v>1.3066569437531419</c:v>
                </c:pt>
                <c:pt idx="298">
                  <c:v>2.6358424986285338</c:v>
                </c:pt>
                <c:pt idx="299">
                  <c:v>1.4235246885067128</c:v>
                </c:pt>
                <c:pt idx="300">
                  <c:v>1.9051065677277108</c:v>
                </c:pt>
                <c:pt idx="301">
                  <c:v>2.1910082005427651</c:v>
                </c:pt>
                <c:pt idx="302">
                  <c:v>1.508673275528055</c:v>
                </c:pt>
                <c:pt idx="303">
                  <c:v>1.6188670921735382</c:v>
                </c:pt>
                <c:pt idx="304">
                  <c:v>1.9342829425747299</c:v>
                </c:pt>
                <c:pt idx="305">
                  <c:v>1.472069713971802</c:v>
                </c:pt>
                <c:pt idx="306">
                  <c:v>1.3274479449121177</c:v>
                </c:pt>
                <c:pt idx="307">
                  <c:v>1.4741650473389114</c:v>
                </c:pt>
                <c:pt idx="308">
                  <c:v>1.3927988920720116</c:v>
                </c:pt>
                <c:pt idx="309">
                  <c:v>1.3097858372913422</c:v>
                </c:pt>
                <c:pt idx="310">
                  <c:v>1.633898253326082</c:v>
                </c:pt>
                <c:pt idx="311">
                  <c:v>1.9769538627872194</c:v>
                </c:pt>
                <c:pt idx="312">
                  <c:v>1.3316256861505653</c:v>
                </c:pt>
                <c:pt idx="313">
                  <c:v>2.3026619742614183</c:v>
                </c:pt>
                <c:pt idx="314">
                  <c:v>1.7310045578862248</c:v>
                </c:pt>
                <c:pt idx="315">
                  <c:v>1.5669698766441578</c:v>
                </c:pt>
                <c:pt idx="316">
                  <c:v>1.8317630642581475</c:v>
                </c:pt>
                <c:pt idx="317">
                  <c:v>1.4607228650774642</c:v>
                </c:pt>
                <c:pt idx="318">
                  <c:v>1.4355319849120001</c:v>
                </c:pt>
                <c:pt idx="319">
                  <c:v>1.4113058954381636</c:v>
                </c:pt>
                <c:pt idx="320">
                  <c:v>1.3792765590835634</c:v>
                </c:pt>
                <c:pt idx="321">
                  <c:v>1.826719667003454</c:v>
                </c:pt>
                <c:pt idx="322">
                  <c:v>1.3517309626339971</c:v>
                </c:pt>
                <c:pt idx="323">
                  <c:v>1.3691498315440418</c:v>
                </c:pt>
                <c:pt idx="324">
                  <c:v>1.6942928086793339</c:v>
                </c:pt>
                <c:pt idx="325">
                  <c:v>1.6373933852849318</c:v>
                </c:pt>
                <c:pt idx="326">
                  <c:v>2.0111765666149002</c:v>
                </c:pt>
                <c:pt idx="327">
                  <c:v>1.3153099975114666</c:v>
                </c:pt>
                <c:pt idx="328">
                  <c:v>1.7014692201072801</c:v>
                </c:pt>
                <c:pt idx="329">
                  <c:v>1.3303984348066145</c:v>
                </c:pt>
                <c:pt idx="330">
                  <c:v>1.3186555949188741</c:v>
                </c:pt>
                <c:pt idx="331">
                  <c:v>1.3733348833227861</c:v>
                </c:pt>
                <c:pt idx="332">
                  <c:v>1.5614437388446025</c:v>
                </c:pt>
                <c:pt idx="333">
                  <c:v>2.3857637353442596</c:v>
                </c:pt>
                <c:pt idx="334">
                  <c:v>1.5038991737969232</c:v>
                </c:pt>
                <c:pt idx="335">
                  <c:v>1.4224635276618458</c:v>
                </c:pt>
                <c:pt idx="336">
                  <c:v>1.5667126822397743</c:v>
                </c:pt>
                <c:pt idx="337">
                  <c:v>1.4378915170613253</c:v>
                </c:pt>
                <c:pt idx="338">
                  <c:v>1.3898789534364588</c:v>
                </c:pt>
                <c:pt idx="339">
                  <c:v>1.8875365419649042</c:v>
                </c:pt>
                <c:pt idx="340">
                  <c:v>1.3882882701899451</c:v>
                </c:pt>
                <c:pt idx="341">
                  <c:v>2.2377469273823345</c:v>
                </c:pt>
                <c:pt idx="342">
                  <c:v>1.5150300267155026</c:v>
                </c:pt>
                <c:pt idx="343">
                  <c:v>1.6685471146377615</c:v>
                </c:pt>
                <c:pt idx="344">
                  <c:v>1.6275825276904863</c:v>
                </c:pt>
                <c:pt idx="345">
                  <c:v>1.7349949562390143</c:v>
                </c:pt>
                <c:pt idx="346">
                  <c:v>1.8081976144656617</c:v>
                </c:pt>
                <c:pt idx="347">
                  <c:v>1.4157080352180056</c:v>
                </c:pt>
                <c:pt idx="348">
                  <c:v>2.3473895648479108</c:v>
                </c:pt>
                <c:pt idx="349">
                  <c:v>1.5568873839273827</c:v>
                </c:pt>
                <c:pt idx="350">
                  <c:v>2.6229044882821309</c:v>
                </c:pt>
                <c:pt idx="351">
                  <c:v>2.2200056122910392</c:v>
                </c:pt>
              </c:numCache>
            </c:numRef>
          </c:yVal>
          <c:smooth val="0"/>
          <c:extLst>
            <c:ext xmlns:c16="http://schemas.microsoft.com/office/drawing/2014/chart" uri="{C3380CC4-5D6E-409C-BE32-E72D297353CC}">
              <c16:uniqueId val="{00000000-6A1D-8D40-9ADC-12B6D9E8BD84}"/>
            </c:ext>
          </c:extLst>
        </c:ser>
        <c:ser>
          <c:idx val="1"/>
          <c:order val="1"/>
          <c:tx>
            <c:v>Up in A_G1 vs WT_G0</c:v>
          </c:tx>
          <c:spPr>
            <a:ln w="25400" cap="rnd">
              <a:noFill/>
              <a:round/>
            </a:ln>
            <a:effectLst/>
          </c:spPr>
          <c:marker>
            <c:symbol val="circle"/>
            <c:size val="8"/>
            <c:spPr>
              <a:solidFill>
                <a:srgbClr val="6083A3">
                  <a:alpha val="80000"/>
                </a:srgbClr>
              </a:solidFill>
              <a:ln w="9525">
                <a:noFill/>
              </a:ln>
              <a:effectLst/>
            </c:spPr>
          </c:marker>
          <c:xVal>
            <c:numRef>
              <c:f>'05_ttests'!$Z$355:$Z$426</c:f>
              <c:numCache>
                <c:formatCode>0.0</c:formatCode>
                <c:ptCount val="72"/>
                <c:pt idx="0">
                  <c:v>1.02244285907546</c:v>
                </c:pt>
                <c:pt idx="1">
                  <c:v>1.51856298073643</c:v>
                </c:pt>
                <c:pt idx="2">
                  <c:v>1.5935340070786701</c:v>
                </c:pt>
                <c:pt idx="3">
                  <c:v>1.6010632540346901</c:v>
                </c:pt>
                <c:pt idx="4">
                  <c:v>1.8043701228342699</c:v>
                </c:pt>
                <c:pt idx="5">
                  <c:v>1.93928567064041</c:v>
                </c:pt>
                <c:pt idx="6">
                  <c:v>1.9723703863847399</c:v>
                </c:pt>
                <c:pt idx="7">
                  <c:v>2.0344556200527899</c:v>
                </c:pt>
                <c:pt idx="8">
                  <c:v>2.20836699681298</c:v>
                </c:pt>
                <c:pt idx="9">
                  <c:v>2.3065509994539402</c:v>
                </c:pt>
                <c:pt idx="10">
                  <c:v>2.3600909402666899</c:v>
                </c:pt>
                <c:pt idx="11">
                  <c:v>2.44890729851726</c:v>
                </c:pt>
                <c:pt idx="12">
                  <c:v>2.5184516160191599</c:v>
                </c:pt>
                <c:pt idx="13">
                  <c:v>2.5564345421802601</c:v>
                </c:pt>
                <c:pt idx="14">
                  <c:v>2.5687039614596801</c:v>
                </c:pt>
                <c:pt idx="15">
                  <c:v>2.5971380940942401</c:v>
                </c:pt>
                <c:pt idx="16">
                  <c:v>2.6016660555324802</c:v>
                </c:pt>
                <c:pt idx="17">
                  <c:v>2.6969864254558402</c:v>
                </c:pt>
                <c:pt idx="18">
                  <c:v>2.7150548396623999</c:v>
                </c:pt>
                <c:pt idx="19">
                  <c:v>2.89852601912939</c:v>
                </c:pt>
                <c:pt idx="20">
                  <c:v>3.04466932010292</c:v>
                </c:pt>
                <c:pt idx="21">
                  <c:v>3.0636590814742002</c:v>
                </c:pt>
                <c:pt idx="22">
                  <c:v>3.0973212978922202</c:v>
                </c:pt>
                <c:pt idx="23">
                  <c:v>3.3389773782324101</c:v>
                </c:pt>
                <c:pt idx="24">
                  <c:v>3.3928739351145798</c:v>
                </c:pt>
                <c:pt idx="25">
                  <c:v>3.5216283328198799</c:v>
                </c:pt>
                <c:pt idx="26">
                  <c:v>3.5269920233031602</c:v>
                </c:pt>
                <c:pt idx="27">
                  <c:v>3.6608024521337401</c:v>
                </c:pt>
                <c:pt idx="28">
                  <c:v>3.7737388986578999</c:v>
                </c:pt>
                <c:pt idx="29">
                  <c:v>3.7878802923396799</c:v>
                </c:pt>
                <c:pt idx="30">
                  <c:v>3.8938777702466498</c:v>
                </c:pt>
                <c:pt idx="31">
                  <c:v>3.9186904529797499</c:v>
                </c:pt>
                <c:pt idx="32">
                  <c:v>3.9540769366476902</c:v>
                </c:pt>
                <c:pt idx="33">
                  <c:v>3.9912894693341898</c:v>
                </c:pt>
                <c:pt idx="34">
                  <c:v>4.0461315839321399</c:v>
                </c:pt>
                <c:pt idx="35">
                  <c:v>4.1405943478442397</c:v>
                </c:pt>
                <c:pt idx="36">
                  <c:v>4.2212638521661203</c:v>
                </c:pt>
                <c:pt idx="37">
                  <c:v>4.2749732739840098</c:v>
                </c:pt>
                <c:pt idx="38">
                  <c:v>4.3841057355337503</c:v>
                </c:pt>
                <c:pt idx="39">
                  <c:v>4.48902886111415</c:v>
                </c:pt>
                <c:pt idx="40">
                  <c:v>4.5158015616935501</c:v>
                </c:pt>
                <c:pt idx="41">
                  <c:v>4.5258507936461498</c:v>
                </c:pt>
                <c:pt idx="42">
                  <c:v>4.6026677986165998</c:v>
                </c:pt>
                <c:pt idx="43">
                  <c:v>4.6074424237933203</c:v>
                </c:pt>
                <c:pt idx="44">
                  <c:v>4.6140716516713498</c:v>
                </c:pt>
                <c:pt idx="45">
                  <c:v>4.6343637087484302</c:v>
                </c:pt>
                <c:pt idx="46">
                  <c:v>4.7690432579420898</c:v>
                </c:pt>
                <c:pt idx="47">
                  <c:v>4.7929421480169196</c:v>
                </c:pt>
                <c:pt idx="48">
                  <c:v>4.82109655803088</c:v>
                </c:pt>
                <c:pt idx="49">
                  <c:v>4.8556974360937604</c:v>
                </c:pt>
                <c:pt idx="50">
                  <c:v>4.8709368389581797</c:v>
                </c:pt>
                <c:pt idx="51">
                  <c:v>4.9473745907629896</c:v>
                </c:pt>
                <c:pt idx="52">
                  <c:v>4.9821221356570202</c:v>
                </c:pt>
                <c:pt idx="53">
                  <c:v>5.0698006963587696</c:v>
                </c:pt>
                <c:pt idx="54">
                  <c:v>5.0750448098846297</c:v>
                </c:pt>
                <c:pt idx="55">
                  <c:v>5.1955306993986099</c:v>
                </c:pt>
                <c:pt idx="56">
                  <c:v>5.3196002683202801</c:v>
                </c:pt>
                <c:pt idx="57">
                  <c:v>5.3489204029824702</c:v>
                </c:pt>
                <c:pt idx="58">
                  <c:v>5.5213277187612801</c:v>
                </c:pt>
                <c:pt idx="59">
                  <c:v>5.7652643305697202</c:v>
                </c:pt>
                <c:pt idx="60">
                  <c:v>5.82257901606655</c:v>
                </c:pt>
                <c:pt idx="61">
                  <c:v>6.0000463115593696</c:v>
                </c:pt>
                <c:pt idx="62">
                  <c:v>6.3220955152868603</c:v>
                </c:pt>
                <c:pt idx="63">
                  <c:v>6.5397876145359097</c:v>
                </c:pt>
                <c:pt idx="64">
                  <c:v>7.0535182657398998</c:v>
                </c:pt>
                <c:pt idx="65">
                  <c:v>7.4929179919158804</c:v>
                </c:pt>
                <c:pt idx="66">
                  <c:v>7.5425831381568802</c:v>
                </c:pt>
                <c:pt idx="67">
                  <c:v>7.7245782537200203</c:v>
                </c:pt>
                <c:pt idx="68">
                  <c:v>7.8415668788989104</c:v>
                </c:pt>
                <c:pt idx="69">
                  <c:v>8.5152323617691401</c:v>
                </c:pt>
                <c:pt idx="70">
                  <c:v>8.8520957295155593</c:v>
                </c:pt>
                <c:pt idx="71">
                  <c:v>8.9431693492218596</c:v>
                </c:pt>
              </c:numCache>
            </c:numRef>
          </c:xVal>
          <c:yVal>
            <c:numRef>
              <c:f>'05_ttests'!$AA$355:$AA$426</c:f>
              <c:numCache>
                <c:formatCode>0.0</c:formatCode>
                <c:ptCount val="72"/>
                <c:pt idx="0">
                  <c:v>1.3299400452104342</c:v>
                </c:pt>
                <c:pt idx="1">
                  <c:v>1.4639171992968447</c:v>
                </c:pt>
                <c:pt idx="2">
                  <c:v>1.3968797248416676</c:v>
                </c:pt>
                <c:pt idx="3">
                  <c:v>2.8176680334385757</c:v>
                </c:pt>
                <c:pt idx="4">
                  <c:v>1.975274802066231</c:v>
                </c:pt>
                <c:pt idx="5">
                  <c:v>1.4683540394851073</c:v>
                </c:pt>
                <c:pt idx="6">
                  <c:v>1.4429339868510158</c:v>
                </c:pt>
                <c:pt idx="7">
                  <c:v>1.7138536918043779</c:v>
                </c:pt>
                <c:pt idx="8">
                  <c:v>1.7967808333872186</c:v>
                </c:pt>
                <c:pt idx="9">
                  <c:v>1.4568439330545049</c:v>
                </c:pt>
                <c:pt idx="10">
                  <c:v>1.4745061336095235</c:v>
                </c:pt>
                <c:pt idx="11">
                  <c:v>1.8099647635119447</c:v>
                </c:pt>
                <c:pt idx="12">
                  <c:v>1.9342384110423219</c:v>
                </c:pt>
                <c:pt idx="13">
                  <c:v>1.3993482793389238</c:v>
                </c:pt>
                <c:pt idx="14">
                  <c:v>1.4126609563758881</c:v>
                </c:pt>
                <c:pt idx="15">
                  <c:v>1.7906554839583619</c:v>
                </c:pt>
                <c:pt idx="16">
                  <c:v>1.6448830790882278</c:v>
                </c:pt>
                <c:pt idx="17">
                  <c:v>1.9141110632972929</c:v>
                </c:pt>
                <c:pt idx="18">
                  <c:v>1.500978391744888</c:v>
                </c:pt>
                <c:pt idx="19">
                  <c:v>1.4835394363574814</c:v>
                </c:pt>
                <c:pt idx="20">
                  <c:v>1.4382309915668321</c:v>
                </c:pt>
                <c:pt idx="21">
                  <c:v>1.7414141890560086</c:v>
                </c:pt>
                <c:pt idx="22">
                  <c:v>1.8252154428697511</c:v>
                </c:pt>
                <c:pt idx="23">
                  <c:v>1.3186522145027662</c:v>
                </c:pt>
                <c:pt idx="24">
                  <c:v>2.10232029433323</c:v>
                </c:pt>
                <c:pt idx="25">
                  <c:v>1.8455501020962251</c:v>
                </c:pt>
                <c:pt idx="26">
                  <c:v>1.536183257459939</c:v>
                </c:pt>
                <c:pt idx="27">
                  <c:v>2.1640734104313917</c:v>
                </c:pt>
                <c:pt idx="28">
                  <c:v>1.9436118599710828</c:v>
                </c:pt>
                <c:pt idx="29">
                  <c:v>1.6249675003658233</c:v>
                </c:pt>
                <c:pt idx="30">
                  <c:v>1.7094363561070867</c:v>
                </c:pt>
                <c:pt idx="31">
                  <c:v>1.4283350527869831</c:v>
                </c:pt>
                <c:pt idx="32">
                  <c:v>1.4395265102565393</c:v>
                </c:pt>
                <c:pt idx="33">
                  <c:v>1.6360684013193645</c:v>
                </c:pt>
                <c:pt idx="34">
                  <c:v>2.7312333314028168</c:v>
                </c:pt>
                <c:pt idx="35">
                  <c:v>1.6368740198158505</c:v>
                </c:pt>
                <c:pt idx="36">
                  <c:v>1.864804021119578</c:v>
                </c:pt>
                <c:pt idx="37">
                  <c:v>1.5134352151211876</c:v>
                </c:pt>
                <c:pt idx="38">
                  <c:v>1.8545303048546824</c:v>
                </c:pt>
                <c:pt idx="39">
                  <c:v>1.629473724754426</c:v>
                </c:pt>
                <c:pt idx="40">
                  <c:v>1.5110691079170111</c:v>
                </c:pt>
                <c:pt idx="41">
                  <c:v>2.6295682474504094</c:v>
                </c:pt>
                <c:pt idx="42">
                  <c:v>1.7481560918650614</c:v>
                </c:pt>
                <c:pt idx="43">
                  <c:v>1.6371086085447077</c:v>
                </c:pt>
                <c:pt idx="44">
                  <c:v>1.4624015669174075</c:v>
                </c:pt>
                <c:pt idx="45">
                  <c:v>3.5035797803335962</c:v>
                </c:pt>
                <c:pt idx="46">
                  <c:v>1.5714995055004604</c:v>
                </c:pt>
                <c:pt idx="47">
                  <c:v>2.8835105942511827</c:v>
                </c:pt>
                <c:pt idx="48">
                  <c:v>1.361569747196042</c:v>
                </c:pt>
                <c:pt idx="49">
                  <c:v>2.9970946757803651</c:v>
                </c:pt>
                <c:pt idx="50">
                  <c:v>1.3081169858951791</c:v>
                </c:pt>
                <c:pt idx="51">
                  <c:v>1.7657621029711672</c:v>
                </c:pt>
                <c:pt idx="52">
                  <c:v>3.1407817376160376</c:v>
                </c:pt>
                <c:pt idx="53">
                  <c:v>1.9143171383189728</c:v>
                </c:pt>
                <c:pt idx="54">
                  <c:v>2.8763658914051025</c:v>
                </c:pt>
                <c:pt idx="55">
                  <c:v>1.4322609396605221</c:v>
                </c:pt>
                <c:pt idx="56">
                  <c:v>1.3721840695374747</c:v>
                </c:pt>
                <c:pt idx="57">
                  <c:v>2.3386103746989986</c:v>
                </c:pt>
                <c:pt idx="58">
                  <c:v>1.8668955234202846</c:v>
                </c:pt>
                <c:pt idx="59">
                  <c:v>1.7645129222991307</c:v>
                </c:pt>
                <c:pt idx="60">
                  <c:v>2.6113453274366027</c:v>
                </c:pt>
                <c:pt idx="61">
                  <c:v>1.7919425290335778</c:v>
                </c:pt>
                <c:pt idx="62">
                  <c:v>1.9839359074714853</c:v>
                </c:pt>
                <c:pt idx="63">
                  <c:v>1.6924326415642481</c:v>
                </c:pt>
                <c:pt idx="64">
                  <c:v>2.7468536797070131</c:v>
                </c:pt>
                <c:pt idx="65">
                  <c:v>2.4008915549759218</c:v>
                </c:pt>
                <c:pt idx="66">
                  <c:v>3.1419460864974122</c:v>
                </c:pt>
                <c:pt idx="67">
                  <c:v>2.4495989583069999</c:v>
                </c:pt>
                <c:pt idx="68">
                  <c:v>1.4210346449416884</c:v>
                </c:pt>
                <c:pt idx="69">
                  <c:v>2.899583907858938</c:v>
                </c:pt>
                <c:pt idx="70">
                  <c:v>1.7218453814496666</c:v>
                </c:pt>
                <c:pt idx="71">
                  <c:v>3.6293219340272969</c:v>
                </c:pt>
              </c:numCache>
            </c:numRef>
          </c:yVal>
          <c:smooth val="0"/>
          <c:extLst>
            <c:ext xmlns:c16="http://schemas.microsoft.com/office/drawing/2014/chart" uri="{C3380CC4-5D6E-409C-BE32-E72D297353CC}">
              <c16:uniqueId val="{00000001-6A1D-8D40-9ADC-12B6D9E8BD84}"/>
            </c:ext>
          </c:extLst>
        </c:ser>
        <c:ser>
          <c:idx val="2"/>
          <c:order val="2"/>
          <c:tx>
            <c:v>Not significant</c:v>
          </c:tx>
          <c:spPr>
            <a:ln w="25400" cap="rnd">
              <a:noFill/>
              <a:round/>
            </a:ln>
            <a:effectLst/>
          </c:spPr>
          <c:marker>
            <c:symbol val="circle"/>
            <c:size val="8"/>
            <c:spPr>
              <a:solidFill>
                <a:schemeClr val="tx1">
                  <a:alpha val="20000"/>
                </a:schemeClr>
              </a:solidFill>
              <a:ln w="9525">
                <a:noFill/>
              </a:ln>
              <a:effectLst/>
            </c:spPr>
          </c:marker>
          <c:xVal>
            <c:numRef>
              <c:f>'05_ttests'!$Z$427:$Z$2153</c:f>
              <c:numCache>
                <c:formatCode>0.0</c:formatCode>
                <c:ptCount val="1727"/>
                <c:pt idx="0">
                  <c:v>-6.9330944491988298</c:v>
                </c:pt>
                <c:pt idx="1">
                  <c:v>2.02708760581526</c:v>
                </c:pt>
                <c:pt idx="2">
                  <c:v>-1.72957733041685</c:v>
                </c:pt>
                <c:pt idx="3">
                  <c:v>-3.8137991448642401</c:v>
                </c:pt>
                <c:pt idx="4">
                  <c:v>-4.91983878185951</c:v>
                </c:pt>
                <c:pt idx="5">
                  <c:v>-2.88325669591958</c:v>
                </c:pt>
                <c:pt idx="6">
                  <c:v>-4.3157367588252704</c:v>
                </c:pt>
                <c:pt idx="7">
                  <c:v>-1.8045434793788</c:v>
                </c:pt>
                <c:pt idx="8">
                  <c:v>-1.86486613238277</c:v>
                </c:pt>
                <c:pt idx="9">
                  <c:v>-4.8740271971173197</c:v>
                </c:pt>
                <c:pt idx="10">
                  <c:v>-3.9485997123476402</c:v>
                </c:pt>
                <c:pt idx="11">
                  <c:v>4.5837550398275004</c:v>
                </c:pt>
                <c:pt idx="12">
                  <c:v>-3.9333975905921701</c:v>
                </c:pt>
                <c:pt idx="13">
                  <c:v>4.6832149802155199</c:v>
                </c:pt>
                <c:pt idx="14">
                  <c:v>-3.6113030822472898</c:v>
                </c:pt>
                <c:pt idx="15">
                  <c:v>-1.83528479654015</c:v>
                </c:pt>
                <c:pt idx="16">
                  <c:v>2.56249350380374</c:v>
                </c:pt>
                <c:pt idx="17">
                  <c:v>-4.2956715214068604</c:v>
                </c:pt>
                <c:pt idx="18">
                  <c:v>-3.5567941676666002</c:v>
                </c:pt>
                <c:pt idx="19">
                  <c:v>-1.8551980046363299</c:v>
                </c:pt>
                <c:pt idx="20">
                  <c:v>0.94718354883070299</c:v>
                </c:pt>
                <c:pt idx="21">
                  <c:v>-4.2999499827238798</c:v>
                </c:pt>
                <c:pt idx="22">
                  <c:v>-2.06504396136588</c:v>
                </c:pt>
                <c:pt idx="23">
                  <c:v>-3.0768975890145698</c:v>
                </c:pt>
                <c:pt idx="24">
                  <c:v>-4.1255957825188103</c:v>
                </c:pt>
                <c:pt idx="25">
                  <c:v>-5.0532132982554403</c:v>
                </c:pt>
                <c:pt idx="26">
                  <c:v>2.0183395788869198</c:v>
                </c:pt>
                <c:pt idx="27">
                  <c:v>-6.0319203165716297</c:v>
                </c:pt>
                <c:pt idx="28">
                  <c:v>4.2413529974707203</c:v>
                </c:pt>
                <c:pt idx="29">
                  <c:v>-5.1658705422912501</c:v>
                </c:pt>
                <c:pt idx="30">
                  <c:v>-6.4669014634183704</c:v>
                </c:pt>
                <c:pt idx="31">
                  <c:v>-1.6969766592167801</c:v>
                </c:pt>
                <c:pt idx="32">
                  <c:v>0.64061459454992198</c:v>
                </c:pt>
                <c:pt idx="33">
                  <c:v>2.5839793503217301</c:v>
                </c:pt>
                <c:pt idx="34">
                  <c:v>-3.74644784197507</c:v>
                </c:pt>
                <c:pt idx="35">
                  <c:v>-3.86141475264641</c:v>
                </c:pt>
                <c:pt idx="36">
                  <c:v>-3.4017293130605402</c:v>
                </c:pt>
                <c:pt idx="37">
                  <c:v>-3.3189249195817099</c:v>
                </c:pt>
                <c:pt idx="38">
                  <c:v>-2.9601752117068298</c:v>
                </c:pt>
                <c:pt idx="39">
                  <c:v>-3.65423494812367</c:v>
                </c:pt>
                <c:pt idx="40">
                  <c:v>-0.99178208385042299</c:v>
                </c:pt>
                <c:pt idx="41">
                  <c:v>-2.5176670190729999</c:v>
                </c:pt>
                <c:pt idx="42">
                  <c:v>-1.9671764171758199</c:v>
                </c:pt>
                <c:pt idx="43">
                  <c:v>-2.71260075844341</c:v>
                </c:pt>
                <c:pt idx="44">
                  <c:v>7.6728084384270803</c:v>
                </c:pt>
                <c:pt idx="45">
                  <c:v>-0.35610860727313898</c:v>
                </c:pt>
                <c:pt idx="46">
                  <c:v>-1.4380088662644499</c:v>
                </c:pt>
                <c:pt idx="47">
                  <c:v>-5.3461208566465102</c:v>
                </c:pt>
                <c:pt idx="48">
                  <c:v>-1.91144899600926</c:v>
                </c:pt>
                <c:pt idx="49">
                  <c:v>-2.3892421770607002</c:v>
                </c:pt>
                <c:pt idx="50">
                  <c:v>-3.0208654867022799</c:v>
                </c:pt>
                <c:pt idx="51">
                  <c:v>-1.45554391226224</c:v>
                </c:pt>
                <c:pt idx="52">
                  <c:v>-2.8870469535837202</c:v>
                </c:pt>
                <c:pt idx="53">
                  <c:v>-2.3211591694640199</c:v>
                </c:pt>
                <c:pt idx="54">
                  <c:v>-0.91492205161965501</c:v>
                </c:pt>
                <c:pt idx="55">
                  <c:v>-1.6157851020540099</c:v>
                </c:pt>
                <c:pt idx="56">
                  <c:v>-3.0875736372134002</c:v>
                </c:pt>
                <c:pt idx="57">
                  <c:v>-6.1767314374601403</c:v>
                </c:pt>
                <c:pt idx="58">
                  <c:v>2.4832480630273501</c:v>
                </c:pt>
                <c:pt idx="59">
                  <c:v>-4.1983552721195903</c:v>
                </c:pt>
                <c:pt idx="60">
                  <c:v>-3.9064307781271301</c:v>
                </c:pt>
                <c:pt idx="61">
                  <c:v>-6.3330286478497797</c:v>
                </c:pt>
                <c:pt idx="62">
                  <c:v>-3.3156329273164298</c:v>
                </c:pt>
                <c:pt idx="63">
                  <c:v>-1.21529720641815</c:v>
                </c:pt>
                <c:pt idx="64">
                  <c:v>-2.1141689840821298</c:v>
                </c:pt>
                <c:pt idx="65">
                  <c:v>-2.5658579687363501</c:v>
                </c:pt>
                <c:pt idx="66">
                  <c:v>-3.06869818289768</c:v>
                </c:pt>
                <c:pt idx="67">
                  <c:v>-2.5063261707512901</c:v>
                </c:pt>
                <c:pt idx="68">
                  <c:v>-3.39330468081396</c:v>
                </c:pt>
                <c:pt idx="69">
                  <c:v>-3.6663021566846101</c:v>
                </c:pt>
                <c:pt idx="70">
                  <c:v>-3.6120795527503202</c:v>
                </c:pt>
                <c:pt idx="71">
                  <c:v>-2.6736022244871398</c:v>
                </c:pt>
                <c:pt idx="72">
                  <c:v>-4.5866207897669797</c:v>
                </c:pt>
                <c:pt idx="73">
                  <c:v>-3.2379625982924098</c:v>
                </c:pt>
                <c:pt idx="74">
                  <c:v>-3.5798570497178899</c:v>
                </c:pt>
                <c:pt idx="75">
                  <c:v>-2.0961315475044602</c:v>
                </c:pt>
                <c:pt idx="76">
                  <c:v>-3.1549026200874701</c:v>
                </c:pt>
                <c:pt idx="77">
                  <c:v>-1.7006691815459201</c:v>
                </c:pt>
                <c:pt idx="78">
                  <c:v>-5.52712483081336</c:v>
                </c:pt>
                <c:pt idx="79">
                  <c:v>-1.9218186137093001</c:v>
                </c:pt>
                <c:pt idx="80">
                  <c:v>3.9515141725299001</c:v>
                </c:pt>
                <c:pt idx="81">
                  <c:v>-4.4532280243609303</c:v>
                </c:pt>
                <c:pt idx="82">
                  <c:v>-3.96164504106819</c:v>
                </c:pt>
                <c:pt idx="83">
                  <c:v>-1.91902492671905</c:v>
                </c:pt>
                <c:pt idx="84">
                  <c:v>-2.4548532602336302</c:v>
                </c:pt>
                <c:pt idx="85">
                  <c:v>-3.9648252703297202</c:v>
                </c:pt>
                <c:pt idx="86">
                  <c:v>-1.70323534414288</c:v>
                </c:pt>
                <c:pt idx="87">
                  <c:v>-4.9150558263455304</c:v>
                </c:pt>
                <c:pt idx="88">
                  <c:v>-1.37815752796031</c:v>
                </c:pt>
                <c:pt idx="89">
                  <c:v>-1.9988861489649301</c:v>
                </c:pt>
                <c:pt idx="90">
                  <c:v>4.9372381430673302</c:v>
                </c:pt>
                <c:pt idx="91">
                  <c:v>-1.7683561396796099</c:v>
                </c:pt>
                <c:pt idx="92">
                  <c:v>-5.6122076313659397</c:v>
                </c:pt>
                <c:pt idx="93">
                  <c:v>-6.3450656550779696</c:v>
                </c:pt>
                <c:pt idx="94">
                  <c:v>-2.17108142522547</c:v>
                </c:pt>
                <c:pt idx="95">
                  <c:v>-3.5006459220620201</c:v>
                </c:pt>
                <c:pt idx="96">
                  <c:v>-1.52723203594416</c:v>
                </c:pt>
                <c:pt idx="97">
                  <c:v>-3.09924664445473</c:v>
                </c:pt>
                <c:pt idx="98">
                  <c:v>-3.7306374909212399</c:v>
                </c:pt>
                <c:pt idx="99">
                  <c:v>-2.71728488374454</c:v>
                </c:pt>
                <c:pt idx="100">
                  <c:v>3.71518987963755</c:v>
                </c:pt>
                <c:pt idx="101">
                  <c:v>-5.44290853851611</c:v>
                </c:pt>
                <c:pt idx="102">
                  <c:v>-2.2738439249279501</c:v>
                </c:pt>
                <c:pt idx="103">
                  <c:v>-1.73827661443046</c:v>
                </c:pt>
                <c:pt idx="104">
                  <c:v>4.8041906299648804</c:v>
                </c:pt>
                <c:pt idx="105">
                  <c:v>-2.39855335779328</c:v>
                </c:pt>
                <c:pt idx="106">
                  <c:v>-4.3524505434025098</c:v>
                </c:pt>
                <c:pt idx="107">
                  <c:v>-4.5875227585138898</c:v>
                </c:pt>
                <c:pt idx="108">
                  <c:v>3.2395396487677899</c:v>
                </c:pt>
                <c:pt idx="109">
                  <c:v>-5.8839623939258399</c:v>
                </c:pt>
                <c:pt idx="110">
                  <c:v>-3.9276053971345002</c:v>
                </c:pt>
                <c:pt idx="111">
                  <c:v>-1.0809192744127201</c:v>
                </c:pt>
                <c:pt idx="112">
                  <c:v>-4.8998625052391303</c:v>
                </c:pt>
                <c:pt idx="113">
                  <c:v>3.18863092469969</c:v>
                </c:pt>
                <c:pt idx="114">
                  <c:v>-4.8014154475432997</c:v>
                </c:pt>
                <c:pt idx="115">
                  <c:v>-0.95927914324598396</c:v>
                </c:pt>
                <c:pt idx="116">
                  <c:v>2.25508314585147</c:v>
                </c:pt>
                <c:pt idx="117">
                  <c:v>-2.1390605758731298</c:v>
                </c:pt>
                <c:pt idx="118">
                  <c:v>-3.2637758732590898</c:v>
                </c:pt>
                <c:pt idx="119">
                  <c:v>-4.0189808943887</c:v>
                </c:pt>
                <c:pt idx="120">
                  <c:v>5.8495100273252403</c:v>
                </c:pt>
                <c:pt idx="121">
                  <c:v>-3.2127520720856602</c:v>
                </c:pt>
                <c:pt idx="122">
                  <c:v>1.39205588471383</c:v>
                </c:pt>
                <c:pt idx="123">
                  <c:v>-2.0307560147364301</c:v>
                </c:pt>
                <c:pt idx="124">
                  <c:v>-5.1794039044474003</c:v>
                </c:pt>
                <c:pt idx="125">
                  <c:v>-1.79833736631777</c:v>
                </c:pt>
                <c:pt idx="126">
                  <c:v>3.7534450547595499</c:v>
                </c:pt>
                <c:pt idx="127">
                  <c:v>2.3501610479970401</c:v>
                </c:pt>
                <c:pt idx="128">
                  <c:v>1.4927793795133699</c:v>
                </c:pt>
                <c:pt idx="129">
                  <c:v>-2.32389225873857</c:v>
                </c:pt>
                <c:pt idx="130">
                  <c:v>-1.27193084339845</c:v>
                </c:pt>
                <c:pt idx="131">
                  <c:v>-4.3820822448477097</c:v>
                </c:pt>
                <c:pt idx="132">
                  <c:v>-2.3269610541005901</c:v>
                </c:pt>
                <c:pt idx="133">
                  <c:v>-6.8593463000106496</c:v>
                </c:pt>
                <c:pt idx="134">
                  <c:v>-2.6909061887463501</c:v>
                </c:pt>
                <c:pt idx="135">
                  <c:v>-4.1158604932313603</c:v>
                </c:pt>
                <c:pt idx="136">
                  <c:v>1.7536501749117399</c:v>
                </c:pt>
                <c:pt idx="137">
                  <c:v>-2.7058199992733298</c:v>
                </c:pt>
                <c:pt idx="138">
                  <c:v>-2.5505182710069598</c:v>
                </c:pt>
                <c:pt idx="139">
                  <c:v>-1.5079634577380301</c:v>
                </c:pt>
                <c:pt idx="140">
                  <c:v>-2.1340296713632201</c:v>
                </c:pt>
                <c:pt idx="141">
                  <c:v>-2.8064511940696799</c:v>
                </c:pt>
                <c:pt idx="142">
                  <c:v>-6.3117451623128602</c:v>
                </c:pt>
                <c:pt idx="143">
                  <c:v>-3.1802503820262702</c:v>
                </c:pt>
                <c:pt idx="144">
                  <c:v>-1.26102733227041</c:v>
                </c:pt>
                <c:pt idx="145">
                  <c:v>-3.2931287819400699</c:v>
                </c:pt>
                <c:pt idx="146">
                  <c:v>-1.18163732630471</c:v>
                </c:pt>
                <c:pt idx="147">
                  <c:v>-2.4820382603135198</c:v>
                </c:pt>
                <c:pt idx="148">
                  <c:v>-1.04089796627133</c:v>
                </c:pt>
                <c:pt idx="149">
                  <c:v>-4.2594632629152702</c:v>
                </c:pt>
                <c:pt idx="150">
                  <c:v>3.9830372208141398</c:v>
                </c:pt>
                <c:pt idx="151">
                  <c:v>-2.79002729652515</c:v>
                </c:pt>
                <c:pt idx="152">
                  <c:v>-1.05192047729877</c:v>
                </c:pt>
                <c:pt idx="153">
                  <c:v>4.2580698454897403</c:v>
                </c:pt>
                <c:pt idx="154">
                  <c:v>3.2193310657404202</c:v>
                </c:pt>
                <c:pt idx="155">
                  <c:v>-1.52826287007197</c:v>
                </c:pt>
                <c:pt idx="156">
                  <c:v>-1.281023902741</c:v>
                </c:pt>
                <c:pt idx="157">
                  <c:v>3.5368255723131998</c:v>
                </c:pt>
                <c:pt idx="158">
                  <c:v>-3.39149850356455</c:v>
                </c:pt>
                <c:pt idx="159">
                  <c:v>-5.50791565728289</c:v>
                </c:pt>
                <c:pt idx="160">
                  <c:v>-4.1089041027780997</c:v>
                </c:pt>
                <c:pt idx="161">
                  <c:v>-5.6009121205132502</c:v>
                </c:pt>
                <c:pt idx="162">
                  <c:v>3.5114820144405399</c:v>
                </c:pt>
                <c:pt idx="163">
                  <c:v>-4.1909500493455996</c:v>
                </c:pt>
                <c:pt idx="164">
                  <c:v>-0.88624670327689503</c:v>
                </c:pt>
                <c:pt idx="165">
                  <c:v>1.9983885706645199</c:v>
                </c:pt>
                <c:pt idx="166">
                  <c:v>-2.7623060112443198</c:v>
                </c:pt>
                <c:pt idx="167">
                  <c:v>-1.5755862586576099</c:v>
                </c:pt>
                <c:pt idx="168">
                  <c:v>-2.65809979618688</c:v>
                </c:pt>
                <c:pt idx="169">
                  <c:v>-2.8449828339835301</c:v>
                </c:pt>
                <c:pt idx="170">
                  <c:v>-1.42014151380308</c:v>
                </c:pt>
                <c:pt idx="171">
                  <c:v>-2.1422311726577501</c:v>
                </c:pt>
                <c:pt idx="172">
                  <c:v>-5.0013908371549096</c:v>
                </c:pt>
                <c:pt idx="173">
                  <c:v>-5.5027500193421703</c:v>
                </c:pt>
                <c:pt idx="174">
                  <c:v>-3.2578962081894498</c:v>
                </c:pt>
                <c:pt idx="175">
                  <c:v>2.6202454236103798</c:v>
                </c:pt>
                <c:pt idx="176">
                  <c:v>-2.7201445908383501</c:v>
                </c:pt>
                <c:pt idx="177">
                  <c:v>1.8328237365684099</c:v>
                </c:pt>
                <c:pt idx="178">
                  <c:v>5.34682728169523</c:v>
                </c:pt>
                <c:pt idx="179">
                  <c:v>-5.15648973783739</c:v>
                </c:pt>
                <c:pt idx="180">
                  <c:v>-5.5983121881511604</c:v>
                </c:pt>
                <c:pt idx="181">
                  <c:v>1.5469928377518201</c:v>
                </c:pt>
                <c:pt idx="182">
                  <c:v>1.1352693526317399</c:v>
                </c:pt>
                <c:pt idx="183">
                  <c:v>-4.4033096925771904</c:v>
                </c:pt>
                <c:pt idx="184">
                  <c:v>-4.5140319714410104</c:v>
                </c:pt>
                <c:pt idx="185">
                  <c:v>-3.1202830794847198</c:v>
                </c:pt>
                <c:pt idx="186">
                  <c:v>-3.9352071004562901</c:v>
                </c:pt>
                <c:pt idx="187">
                  <c:v>-4.4835034225994397</c:v>
                </c:pt>
                <c:pt idx="188">
                  <c:v>-4.3757394185688403</c:v>
                </c:pt>
                <c:pt idx="189">
                  <c:v>-2.0365445492509102</c:v>
                </c:pt>
                <c:pt idx="190">
                  <c:v>1.1872682909215699</c:v>
                </c:pt>
                <c:pt idx="191">
                  <c:v>3.8513555063290301</c:v>
                </c:pt>
                <c:pt idx="192">
                  <c:v>-0.914478338839532</c:v>
                </c:pt>
                <c:pt idx="193">
                  <c:v>-5.72273401585438</c:v>
                </c:pt>
                <c:pt idx="194">
                  <c:v>-0.89503985778074802</c:v>
                </c:pt>
                <c:pt idx="195">
                  <c:v>-1.5469697260166</c:v>
                </c:pt>
                <c:pt idx="196">
                  <c:v>-5.0420122415490498</c:v>
                </c:pt>
                <c:pt idx="197">
                  <c:v>4.5197319813860597</c:v>
                </c:pt>
                <c:pt idx="198">
                  <c:v>-0.76020840919307897</c:v>
                </c:pt>
                <c:pt idx="199">
                  <c:v>-3.78498588537787</c:v>
                </c:pt>
                <c:pt idx="200">
                  <c:v>-3.6580353400440999</c:v>
                </c:pt>
                <c:pt idx="201">
                  <c:v>-3.64499045543573</c:v>
                </c:pt>
                <c:pt idx="202">
                  <c:v>-4.9438333049491696</c:v>
                </c:pt>
                <c:pt idx="203">
                  <c:v>3.0063740261849801</c:v>
                </c:pt>
                <c:pt idx="204">
                  <c:v>-1.5132272830640701</c:v>
                </c:pt>
                <c:pt idx="205">
                  <c:v>-2.50529711599187</c:v>
                </c:pt>
                <c:pt idx="206">
                  <c:v>-2.9977427112872101</c:v>
                </c:pt>
                <c:pt idx="207">
                  <c:v>-2.50824076471052</c:v>
                </c:pt>
                <c:pt idx="208">
                  <c:v>1.2996892258313699</c:v>
                </c:pt>
                <c:pt idx="209">
                  <c:v>-2.47234538114619</c:v>
                </c:pt>
                <c:pt idx="210">
                  <c:v>-5.9874503327531503</c:v>
                </c:pt>
                <c:pt idx="211">
                  <c:v>1.9576746758905099</c:v>
                </c:pt>
                <c:pt idx="212">
                  <c:v>-2.7647222547378698</c:v>
                </c:pt>
                <c:pt idx="213">
                  <c:v>-2.4632030003421601</c:v>
                </c:pt>
                <c:pt idx="214">
                  <c:v>-0.99334518650988202</c:v>
                </c:pt>
                <c:pt idx="215">
                  <c:v>2.4732398847793902</c:v>
                </c:pt>
                <c:pt idx="216">
                  <c:v>-1.9438955903145201</c:v>
                </c:pt>
                <c:pt idx="217">
                  <c:v>-1.3133312854927399</c:v>
                </c:pt>
                <c:pt idx="218">
                  <c:v>-3.6194286003966201</c:v>
                </c:pt>
                <c:pt idx="219">
                  <c:v>-1.86070267073502</c:v>
                </c:pt>
                <c:pt idx="220">
                  <c:v>-4.0447777143433203</c:v>
                </c:pt>
                <c:pt idx="221">
                  <c:v>2.5794421170623298</c:v>
                </c:pt>
                <c:pt idx="222">
                  <c:v>-4.3038601695236798</c:v>
                </c:pt>
                <c:pt idx="223">
                  <c:v>-4.6072177653240196</c:v>
                </c:pt>
                <c:pt idx="224">
                  <c:v>-1.53930386298913</c:v>
                </c:pt>
                <c:pt idx="225">
                  <c:v>-3.4215284183963299</c:v>
                </c:pt>
                <c:pt idx="226">
                  <c:v>-2.4980741867205598</c:v>
                </c:pt>
                <c:pt idx="227">
                  <c:v>-4.1239295500487598</c:v>
                </c:pt>
                <c:pt idx="228">
                  <c:v>-2.8914816743406799</c:v>
                </c:pt>
                <c:pt idx="229">
                  <c:v>-1.1041943609756599</c:v>
                </c:pt>
                <c:pt idx="230">
                  <c:v>-2.7364720885188101</c:v>
                </c:pt>
                <c:pt idx="231">
                  <c:v>2.4115977898173502</c:v>
                </c:pt>
                <c:pt idx="232">
                  <c:v>1.67287701607911</c:v>
                </c:pt>
                <c:pt idx="233">
                  <c:v>-1.4156060496854399</c:v>
                </c:pt>
                <c:pt idx="234">
                  <c:v>-2.6084310899820702</c:v>
                </c:pt>
                <c:pt idx="235">
                  <c:v>-1.26687389169102</c:v>
                </c:pt>
                <c:pt idx="236">
                  <c:v>2.1421432684146402</c:v>
                </c:pt>
                <c:pt idx="237">
                  <c:v>-3.4685437784156399</c:v>
                </c:pt>
                <c:pt idx="238">
                  <c:v>-1.1498943473218399</c:v>
                </c:pt>
                <c:pt idx="239">
                  <c:v>-2.5621496222920399</c:v>
                </c:pt>
                <c:pt idx="240">
                  <c:v>-1.8430709065525801</c:v>
                </c:pt>
                <c:pt idx="241">
                  <c:v>-1.7776911294262601</c:v>
                </c:pt>
                <c:pt idx="242">
                  <c:v>-2.2968779541478601</c:v>
                </c:pt>
                <c:pt idx="243">
                  <c:v>-2.6328724856960202</c:v>
                </c:pt>
                <c:pt idx="244">
                  <c:v>-2.5699664906743198</c:v>
                </c:pt>
                <c:pt idx="245">
                  <c:v>-0.78075863125729295</c:v>
                </c:pt>
                <c:pt idx="246">
                  <c:v>-4.6334129283498102</c:v>
                </c:pt>
                <c:pt idx="247">
                  <c:v>-1.72461829163818</c:v>
                </c:pt>
                <c:pt idx="248">
                  <c:v>-1.5938156201954301</c:v>
                </c:pt>
                <c:pt idx="249">
                  <c:v>-6.3947087422997102</c:v>
                </c:pt>
                <c:pt idx="250">
                  <c:v>-2.9307138260042098</c:v>
                </c:pt>
                <c:pt idx="251">
                  <c:v>-5.1038652681044603</c:v>
                </c:pt>
                <c:pt idx="252">
                  <c:v>-5.0900550685621102</c:v>
                </c:pt>
                <c:pt idx="253">
                  <c:v>-2.4666712953439598</c:v>
                </c:pt>
                <c:pt idx="254">
                  <c:v>-1.5986373824326301</c:v>
                </c:pt>
                <c:pt idx="255">
                  <c:v>2.61983232328953</c:v>
                </c:pt>
                <c:pt idx="256">
                  <c:v>-3.1786579263632402</c:v>
                </c:pt>
                <c:pt idx="257">
                  <c:v>-1.6551778630315701</c:v>
                </c:pt>
                <c:pt idx="258">
                  <c:v>-5.2466152329420899</c:v>
                </c:pt>
                <c:pt idx="259">
                  <c:v>-1.0565145911763301</c:v>
                </c:pt>
                <c:pt idx="260">
                  <c:v>-4.8175371991800304</c:v>
                </c:pt>
                <c:pt idx="261">
                  <c:v>-0.78130215153622995</c:v>
                </c:pt>
                <c:pt idx="262">
                  <c:v>-3.3391490042856802</c:v>
                </c:pt>
                <c:pt idx="263">
                  <c:v>-2.11524207114635</c:v>
                </c:pt>
                <c:pt idx="264">
                  <c:v>-3.4361899786236298</c:v>
                </c:pt>
                <c:pt idx="265">
                  <c:v>-1.9809544670783099</c:v>
                </c:pt>
                <c:pt idx="266">
                  <c:v>-3.0331268349095399</c:v>
                </c:pt>
                <c:pt idx="267">
                  <c:v>-4.9656027767150697</c:v>
                </c:pt>
                <c:pt idx="268">
                  <c:v>-4.6963574765873402</c:v>
                </c:pt>
                <c:pt idx="269">
                  <c:v>-2.4121200247941901</c:v>
                </c:pt>
                <c:pt idx="270">
                  <c:v>-4.9840050455651701</c:v>
                </c:pt>
                <c:pt idx="271">
                  <c:v>-1.72821271769026</c:v>
                </c:pt>
                <c:pt idx="272">
                  <c:v>-2.5917839818137201</c:v>
                </c:pt>
                <c:pt idx="273">
                  <c:v>2.86411859968895</c:v>
                </c:pt>
                <c:pt idx="274">
                  <c:v>-1.39717800196859</c:v>
                </c:pt>
                <c:pt idx="275">
                  <c:v>-2.5609986160693401</c:v>
                </c:pt>
                <c:pt idx="276">
                  <c:v>-2.6655292672831399</c:v>
                </c:pt>
                <c:pt idx="277">
                  <c:v>-3.2772923846230801</c:v>
                </c:pt>
                <c:pt idx="278">
                  <c:v>-4.9028678232129099</c:v>
                </c:pt>
                <c:pt idx="279">
                  <c:v>-3.9798857373880101</c:v>
                </c:pt>
                <c:pt idx="280">
                  <c:v>2.692256555667</c:v>
                </c:pt>
                <c:pt idx="281">
                  <c:v>3.1078330911226502</c:v>
                </c:pt>
                <c:pt idx="282">
                  <c:v>3.1544605600201798</c:v>
                </c:pt>
                <c:pt idx="283">
                  <c:v>-2.2275769538762602</c:v>
                </c:pt>
                <c:pt idx="284">
                  <c:v>-1.26396235168754</c:v>
                </c:pt>
                <c:pt idx="285">
                  <c:v>-1.7686941594185499</c:v>
                </c:pt>
                <c:pt idx="286">
                  <c:v>1.50167238384848</c:v>
                </c:pt>
                <c:pt idx="287">
                  <c:v>-1.6325722543016601</c:v>
                </c:pt>
                <c:pt idx="288">
                  <c:v>-1.3757031293844499</c:v>
                </c:pt>
                <c:pt idx="289">
                  <c:v>-2.5283836407281002</c:v>
                </c:pt>
                <c:pt idx="290">
                  <c:v>-1.7843096376324401</c:v>
                </c:pt>
                <c:pt idx="291">
                  <c:v>2.4569308851669498</c:v>
                </c:pt>
                <c:pt idx="292">
                  <c:v>-3.48367467186862</c:v>
                </c:pt>
                <c:pt idx="293">
                  <c:v>-1.4206085611033601</c:v>
                </c:pt>
                <c:pt idx="294">
                  <c:v>2.52370297598367</c:v>
                </c:pt>
                <c:pt idx="295">
                  <c:v>-3.66312549511649</c:v>
                </c:pt>
                <c:pt idx="296">
                  <c:v>-3.7254605161072099</c:v>
                </c:pt>
                <c:pt idx="297">
                  <c:v>-5.4862676100493504</c:v>
                </c:pt>
                <c:pt idx="298">
                  <c:v>-2.4246605156011398</c:v>
                </c:pt>
                <c:pt idx="299">
                  <c:v>-3.17420320962519</c:v>
                </c:pt>
                <c:pt idx="300">
                  <c:v>-1.19153360098071</c:v>
                </c:pt>
                <c:pt idx="301">
                  <c:v>-1.03174914094578</c:v>
                </c:pt>
                <c:pt idx="302">
                  <c:v>-5.9320577758086301</c:v>
                </c:pt>
                <c:pt idx="303">
                  <c:v>-2.99569700369821</c:v>
                </c:pt>
                <c:pt idx="304">
                  <c:v>-5.1564742137481501</c:v>
                </c:pt>
                <c:pt idx="305">
                  <c:v>-4.2340959949263999</c:v>
                </c:pt>
                <c:pt idx="306">
                  <c:v>-2.6729981641710401</c:v>
                </c:pt>
                <c:pt idx="307">
                  <c:v>-1.89963103898158</c:v>
                </c:pt>
                <c:pt idx="308">
                  <c:v>-4.0336859935659204</c:v>
                </c:pt>
                <c:pt idx="309">
                  <c:v>-6.6709236969627499</c:v>
                </c:pt>
                <c:pt idx="310">
                  <c:v>-3.83700605791286</c:v>
                </c:pt>
                <c:pt idx="311">
                  <c:v>-4.0749443021105796</c:v>
                </c:pt>
                <c:pt idx="312">
                  <c:v>-2.06857222511008</c:v>
                </c:pt>
                <c:pt idx="313">
                  <c:v>-4.4254788423531499</c:v>
                </c:pt>
                <c:pt idx="314">
                  <c:v>-3.4699652414839099</c:v>
                </c:pt>
                <c:pt idx="315">
                  <c:v>-1.43488381371212</c:v>
                </c:pt>
                <c:pt idx="316">
                  <c:v>-4.0447818377478804</c:v>
                </c:pt>
                <c:pt idx="317">
                  <c:v>-3.5407343720653799</c:v>
                </c:pt>
                <c:pt idx="318">
                  <c:v>-0.94254971583115199</c:v>
                </c:pt>
                <c:pt idx="319">
                  <c:v>-1.3868380883465199</c:v>
                </c:pt>
                <c:pt idx="320">
                  <c:v>-3.0015428920927398</c:v>
                </c:pt>
                <c:pt idx="321">
                  <c:v>-3.22230768948591</c:v>
                </c:pt>
                <c:pt idx="322">
                  <c:v>-1.5979115972031599</c:v>
                </c:pt>
                <c:pt idx="323">
                  <c:v>-2.77257125279661</c:v>
                </c:pt>
                <c:pt idx="324">
                  <c:v>-2.9519661581515</c:v>
                </c:pt>
                <c:pt idx="325">
                  <c:v>-1.4737346349790199</c:v>
                </c:pt>
                <c:pt idx="326">
                  <c:v>-2.9191308754196998</c:v>
                </c:pt>
                <c:pt idx="327">
                  <c:v>-1.65077370616404</c:v>
                </c:pt>
                <c:pt idx="328">
                  <c:v>-2.1352432705931599</c:v>
                </c:pt>
                <c:pt idx="329">
                  <c:v>-1.9521560202892101</c:v>
                </c:pt>
                <c:pt idx="330">
                  <c:v>-4.3434496758745098</c:v>
                </c:pt>
                <c:pt idx="331">
                  <c:v>-2.7086027457125099</c:v>
                </c:pt>
                <c:pt idx="332">
                  <c:v>-4.2992734330205096</c:v>
                </c:pt>
                <c:pt idx="333">
                  <c:v>-4.48237414501512</c:v>
                </c:pt>
                <c:pt idx="334">
                  <c:v>-1.02428664474593</c:v>
                </c:pt>
                <c:pt idx="335">
                  <c:v>-5.7286676471144702</c:v>
                </c:pt>
                <c:pt idx="336">
                  <c:v>-3.90618802510983</c:v>
                </c:pt>
                <c:pt idx="337">
                  <c:v>-0.83519772835176997</c:v>
                </c:pt>
                <c:pt idx="338">
                  <c:v>-3.8942969831921102</c:v>
                </c:pt>
                <c:pt idx="339">
                  <c:v>1.7583567971821199</c:v>
                </c:pt>
                <c:pt idx="340">
                  <c:v>-3.5563528528111701</c:v>
                </c:pt>
                <c:pt idx="341">
                  <c:v>-1.55048957088602</c:v>
                </c:pt>
                <c:pt idx="342">
                  <c:v>-6.2888351844090504</c:v>
                </c:pt>
                <c:pt idx="343">
                  <c:v>-5.6724005539458497</c:v>
                </c:pt>
                <c:pt idx="344">
                  <c:v>-3.5361958631617698</c:v>
                </c:pt>
                <c:pt idx="345">
                  <c:v>-0.63673259976848195</c:v>
                </c:pt>
                <c:pt idx="346">
                  <c:v>-1.8216142901546299</c:v>
                </c:pt>
                <c:pt idx="347">
                  <c:v>-2.4580626247291901</c:v>
                </c:pt>
                <c:pt idx="348">
                  <c:v>-3.6563247886891399</c:v>
                </c:pt>
                <c:pt idx="349">
                  <c:v>-2.93487031925756</c:v>
                </c:pt>
                <c:pt idx="350">
                  <c:v>-1.0241305028963099</c:v>
                </c:pt>
                <c:pt idx="351">
                  <c:v>-3.5539889083018799</c:v>
                </c:pt>
                <c:pt idx="352">
                  <c:v>4.6280815898618402</c:v>
                </c:pt>
                <c:pt idx="353">
                  <c:v>-2.5053537313140399</c:v>
                </c:pt>
                <c:pt idx="354">
                  <c:v>-2.1153797309223501</c:v>
                </c:pt>
                <c:pt idx="355">
                  <c:v>2.6174515839554</c:v>
                </c:pt>
                <c:pt idx="356">
                  <c:v>-3.58204226627254</c:v>
                </c:pt>
                <c:pt idx="357">
                  <c:v>2.3381888346647899</c:v>
                </c:pt>
                <c:pt idx="358">
                  <c:v>-2.6471838923539499</c:v>
                </c:pt>
                <c:pt idx="359">
                  <c:v>2.1632543719216701</c:v>
                </c:pt>
                <c:pt idx="360">
                  <c:v>-1.3927317337006899</c:v>
                </c:pt>
                <c:pt idx="361">
                  <c:v>-1.3309783036545999</c:v>
                </c:pt>
                <c:pt idx="362">
                  <c:v>-1.0692416744828299</c:v>
                </c:pt>
                <c:pt idx="363">
                  <c:v>-5.0097603054730202</c:v>
                </c:pt>
                <c:pt idx="364">
                  <c:v>-6.1046628961656699</c:v>
                </c:pt>
                <c:pt idx="365">
                  <c:v>3.2856447543364502</c:v>
                </c:pt>
                <c:pt idx="366">
                  <c:v>-3.2564226321473302</c:v>
                </c:pt>
                <c:pt idx="367">
                  <c:v>-4.4881948932581102</c:v>
                </c:pt>
                <c:pt idx="368">
                  <c:v>-5.5219169156416203</c:v>
                </c:pt>
                <c:pt idx="369">
                  <c:v>-1.3340094624085099</c:v>
                </c:pt>
                <c:pt idx="370">
                  <c:v>-3.19766182217043</c:v>
                </c:pt>
                <c:pt idx="371">
                  <c:v>-0.711237187251759</c:v>
                </c:pt>
                <c:pt idx="372">
                  <c:v>-2.31771759034531</c:v>
                </c:pt>
                <c:pt idx="373">
                  <c:v>-2.0454376525610498</c:v>
                </c:pt>
                <c:pt idx="374">
                  <c:v>-3.4907778251799702</c:v>
                </c:pt>
                <c:pt idx="375">
                  <c:v>-2.6007683543360098</c:v>
                </c:pt>
                <c:pt idx="376">
                  <c:v>-3.60299797223482</c:v>
                </c:pt>
                <c:pt idx="377">
                  <c:v>-3.8402344218849902</c:v>
                </c:pt>
                <c:pt idx="378">
                  <c:v>-3.5195610565284001</c:v>
                </c:pt>
                <c:pt idx="379">
                  <c:v>-2.8059222024924102</c:v>
                </c:pt>
                <c:pt idx="380">
                  <c:v>1.4887755249796299</c:v>
                </c:pt>
                <c:pt idx="381">
                  <c:v>-4.24206291281331</c:v>
                </c:pt>
                <c:pt idx="382">
                  <c:v>-1.2483762478792499</c:v>
                </c:pt>
                <c:pt idx="383">
                  <c:v>1.8238611597293199</c:v>
                </c:pt>
                <c:pt idx="384">
                  <c:v>-5.2458676702117701</c:v>
                </c:pt>
                <c:pt idx="385">
                  <c:v>-4.31935760424461</c:v>
                </c:pt>
                <c:pt idx="386">
                  <c:v>-1.4300652093776201</c:v>
                </c:pt>
                <c:pt idx="387">
                  <c:v>-3.84816312625947</c:v>
                </c:pt>
                <c:pt idx="388">
                  <c:v>1.61541561263345</c:v>
                </c:pt>
                <c:pt idx="389">
                  <c:v>-2.1593539387891201</c:v>
                </c:pt>
                <c:pt idx="390">
                  <c:v>-0.80091270329901698</c:v>
                </c:pt>
                <c:pt idx="391">
                  <c:v>0.99583256542697596</c:v>
                </c:pt>
                <c:pt idx="392">
                  <c:v>-1.7257062607809699</c:v>
                </c:pt>
                <c:pt idx="393">
                  <c:v>-3.8854232023787398</c:v>
                </c:pt>
                <c:pt idx="394">
                  <c:v>-1.5490040995521901</c:v>
                </c:pt>
                <c:pt idx="395">
                  <c:v>-3.3221962112166601</c:v>
                </c:pt>
                <c:pt idx="396">
                  <c:v>1.18760846242533</c:v>
                </c:pt>
                <c:pt idx="397">
                  <c:v>-4.2593438410395601</c:v>
                </c:pt>
                <c:pt idx="398">
                  <c:v>-2.2444715926863701</c:v>
                </c:pt>
                <c:pt idx="399">
                  <c:v>-2.6691815481374301</c:v>
                </c:pt>
                <c:pt idx="400">
                  <c:v>-3.3485898188476999</c:v>
                </c:pt>
                <c:pt idx="401">
                  <c:v>-1.30464068958723</c:v>
                </c:pt>
                <c:pt idx="402">
                  <c:v>-2.1697337695325198</c:v>
                </c:pt>
                <c:pt idx="403">
                  <c:v>-1.95217310577422</c:v>
                </c:pt>
                <c:pt idx="404">
                  <c:v>3.4699584792292701</c:v>
                </c:pt>
                <c:pt idx="405">
                  <c:v>2.4036957676447699</c:v>
                </c:pt>
                <c:pt idx="406">
                  <c:v>-2.5528984741605298</c:v>
                </c:pt>
                <c:pt idx="407">
                  <c:v>-0.99992717595220204</c:v>
                </c:pt>
                <c:pt idx="408">
                  <c:v>-2.9464359666093101</c:v>
                </c:pt>
                <c:pt idx="409">
                  <c:v>-2.6063006587543001</c:v>
                </c:pt>
                <c:pt idx="410">
                  <c:v>-1.7582785593177599</c:v>
                </c:pt>
                <c:pt idx="411">
                  <c:v>-1.00164299035766</c:v>
                </c:pt>
                <c:pt idx="412">
                  <c:v>3.9212561421351499</c:v>
                </c:pt>
                <c:pt idx="413">
                  <c:v>-0.61577024310392203</c:v>
                </c:pt>
                <c:pt idx="414">
                  <c:v>-2.8162954639797899</c:v>
                </c:pt>
                <c:pt idx="415">
                  <c:v>3.8680178743730198</c:v>
                </c:pt>
                <c:pt idx="416">
                  <c:v>1.4302234827040701</c:v>
                </c:pt>
                <c:pt idx="417">
                  <c:v>-1.2395973094249899</c:v>
                </c:pt>
                <c:pt idx="418">
                  <c:v>-4.6844791435763096</c:v>
                </c:pt>
                <c:pt idx="419">
                  <c:v>0.33391444756500699</c:v>
                </c:pt>
                <c:pt idx="420">
                  <c:v>-5.3553606832474099</c:v>
                </c:pt>
                <c:pt idx="421">
                  <c:v>-2.2460097465609099</c:v>
                </c:pt>
                <c:pt idx="422">
                  <c:v>-2.33691745750308</c:v>
                </c:pt>
                <c:pt idx="423">
                  <c:v>-4.7737265638274904</c:v>
                </c:pt>
                <c:pt idx="424">
                  <c:v>-3.53596890498449</c:v>
                </c:pt>
                <c:pt idx="425">
                  <c:v>1.8044827872142599</c:v>
                </c:pt>
                <c:pt idx="426">
                  <c:v>-3.6882622420288498</c:v>
                </c:pt>
                <c:pt idx="427">
                  <c:v>-1.89703051584951</c:v>
                </c:pt>
                <c:pt idx="428">
                  <c:v>-4.3869059982315903</c:v>
                </c:pt>
                <c:pt idx="429">
                  <c:v>-1.51175663895071</c:v>
                </c:pt>
                <c:pt idx="430">
                  <c:v>-3.9456874946527498</c:v>
                </c:pt>
                <c:pt idx="431">
                  <c:v>2.3762198543712501</c:v>
                </c:pt>
                <c:pt idx="432">
                  <c:v>-3.2059111498594501</c:v>
                </c:pt>
                <c:pt idx="433">
                  <c:v>-1.0624927453395301</c:v>
                </c:pt>
                <c:pt idx="434">
                  <c:v>2.7433310006087299</c:v>
                </c:pt>
                <c:pt idx="435">
                  <c:v>2.3744923969177401</c:v>
                </c:pt>
                <c:pt idx="436">
                  <c:v>-3.0279545564852102</c:v>
                </c:pt>
                <c:pt idx="437">
                  <c:v>-1.6669303136382401</c:v>
                </c:pt>
                <c:pt idx="438">
                  <c:v>1.3727022386037899</c:v>
                </c:pt>
                <c:pt idx="439">
                  <c:v>1.3068960838841399</c:v>
                </c:pt>
                <c:pt idx="440">
                  <c:v>-3.5235136086421801</c:v>
                </c:pt>
                <c:pt idx="441">
                  <c:v>-2.39299175375871</c:v>
                </c:pt>
                <c:pt idx="442">
                  <c:v>-2.4480612699450801</c:v>
                </c:pt>
                <c:pt idx="443">
                  <c:v>-2.82997901773077</c:v>
                </c:pt>
                <c:pt idx="444">
                  <c:v>-1.98099134418721</c:v>
                </c:pt>
                <c:pt idx="445">
                  <c:v>-2.0892704658788102</c:v>
                </c:pt>
                <c:pt idx="446">
                  <c:v>-2.3359684096918798</c:v>
                </c:pt>
                <c:pt idx="447">
                  <c:v>-2.5403542855919201</c:v>
                </c:pt>
                <c:pt idx="448">
                  <c:v>-2.36473375954189</c:v>
                </c:pt>
                <c:pt idx="449">
                  <c:v>-1.82259243230166</c:v>
                </c:pt>
                <c:pt idx="450">
                  <c:v>-2.25820050964382</c:v>
                </c:pt>
                <c:pt idx="451">
                  <c:v>4.44404208147908</c:v>
                </c:pt>
                <c:pt idx="452">
                  <c:v>-2.99219986257939</c:v>
                </c:pt>
                <c:pt idx="453">
                  <c:v>-2.8370787363730101</c:v>
                </c:pt>
                <c:pt idx="454">
                  <c:v>-2.3630315035260798</c:v>
                </c:pt>
                <c:pt idx="455">
                  <c:v>2.4809265361888402</c:v>
                </c:pt>
                <c:pt idx="456">
                  <c:v>-2.6579611119489202</c:v>
                </c:pt>
                <c:pt idx="457">
                  <c:v>-4.3131023464732801</c:v>
                </c:pt>
                <c:pt idx="458">
                  <c:v>-4.6446117452623197</c:v>
                </c:pt>
                <c:pt idx="459">
                  <c:v>-5.9092335409055696</c:v>
                </c:pt>
                <c:pt idx="460">
                  <c:v>-3.5535043482358701</c:v>
                </c:pt>
                <c:pt idx="461">
                  <c:v>-3.2044899354114098</c:v>
                </c:pt>
                <c:pt idx="462">
                  <c:v>-3.3297231839774599</c:v>
                </c:pt>
                <c:pt idx="463">
                  <c:v>-3.3268772694346498</c:v>
                </c:pt>
                <c:pt idx="464">
                  <c:v>-2.2249256361418102</c:v>
                </c:pt>
                <c:pt idx="465">
                  <c:v>-4.5604889711748298</c:v>
                </c:pt>
                <c:pt idx="466">
                  <c:v>-2.0294537928018399</c:v>
                </c:pt>
                <c:pt idx="467">
                  <c:v>2.3480462610250501</c:v>
                </c:pt>
                <c:pt idx="468">
                  <c:v>-2.3121367293638899</c:v>
                </c:pt>
                <c:pt idx="469">
                  <c:v>-1.4471641808248801</c:v>
                </c:pt>
                <c:pt idx="470">
                  <c:v>-3.3288487687036699</c:v>
                </c:pt>
                <c:pt idx="471">
                  <c:v>-3.36572173900975</c:v>
                </c:pt>
                <c:pt idx="472">
                  <c:v>-2.0072496034605698</c:v>
                </c:pt>
                <c:pt idx="473">
                  <c:v>1.92684612045445</c:v>
                </c:pt>
                <c:pt idx="474">
                  <c:v>1.6437413792223301</c:v>
                </c:pt>
                <c:pt idx="475">
                  <c:v>-0.93235684446129596</c:v>
                </c:pt>
                <c:pt idx="476">
                  <c:v>-4.1609004821074302</c:v>
                </c:pt>
                <c:pt idx="477">
                  <c:v>-2.0788577246460802</c:v>
                </c:pt>
                <c:pt idx="478">
                  <c:v>-2.8895407877977499</c:v>
                </c:pt>
                <c:pt idx="479">
                  <c:v>3.0382870323546101</c:v>
                </c:pt>
                <c:pt idx="480">
                  <c:v>-3.1340881255501398</c:v>
                </c:pt>
                <c:pt idx="481">
                  <c:v>-2.90986662133519</c:v>
                </c:pt>
                <c:pt idx="482">
                  <c:v>-0.79091915660229395</c:v>
                </c:pt>
                <c:pt idx="483">
                  <c:v>1.6417513476214001</c:v>
                </c:pt>
                <c:pt idx="484">
                  <c:v>-2.39425967330985</c:v>
                </c:pt>
                <c:pt idx="485">
                  <c:v>2.86103279370244</c:v>
                </c:pt>
                <c:pt idx="486">
                  <c:v>-1.4737603136475099</c:v>
                </c:pt>
                <c:pt idx="487">
                  <c:v>-0.77361120117692805</c:v>
                </c:pt>
                <c:pt idx="488">
                  <c:v>-1.68346335790697</c:v>
                </c:pt>
                <c:pt idx="489">
                  <c:v>-1.7234001174779601</c:v>
                </c:pt>
                <c:pt idx="490">
                  <c:v>-2.2308323796558001</c:v>
                </c:pt>
                <c:pt idx="491">
                  <c:v>-1.15026534761274</c:v>
                </c:pt>
                <c:pt idx="492">
                  <c:v>-2.1897288232401699</c:v>
                </c:pt>
                <c:pt idx="493">
                  <c:v>0.83483369625311499</c:v>
                </c:pt>
                <c:pt idx="494">
                  <c:v>-4.6428255777701803</c:v>
                </c:pt>
                <c:pt idx="495">
                  <c:v>3.9824608718990699</c:v>
                </c:pt>
                <c:pt idx="496">
                  <c:v>1.3052237975960601</c:v>
                </c:pt>
                <c:pt idx="497">
                  <c:v>-2.4480286238139999</c:v>
                </c:pt>
                <c:pt idx="498">
                  <c:v>-0.887539817831966</c:v>
                </c:pt>
                <c:pt idx="499">
                  <c:v>-1.8316638315550799</c:v>
                </c:pt>
                <c:pt idx="500">
                  <c:v>-3.1571440305525602</c:v>
                </c:pt>
                <c:pt idx="501">
                  <c:v>-1.4266730057179799</c:v>
                </c:pt>
                <c:pt idx="502">
                  <c:v>-2.53608898781772</c:v>
                </c:pt>
                <c:pt idx="503">
                  <c:v>1.48140249041788</c:v>
                </c:pt>
                <c:pt idx="504">
                  <c:v>1.8169200885719901</c:v>
                </c:pt>
                <c:pt idx="505">
                  <c:v>-2.43453731968612</c:v>
                </c:pt>
                <c:pt idx="506">
                  <c:v>-2.8167363773384499</c:v>
                </c:pt>
                <c:pt idx="507">
                  <c:v>2.0340937602961802</c:v>
                </c:pt>
                <c:pt idx="508">
                  <c:v>-1.8873393011166899</c:v>
                </c:pt>
                <c:pt idx="509">
                  <c:v>-1.17898577769681</c:v>
                </c:pt>
                <c:pt idx="510">
                  <c:v>-1.89242595990028</c:v>
                </c:pt>
                <c:pt idx="511">
                  <c:v>-1.8295859337554199</c:v>
                </c:pt>
                <c:pt idx="512">
                  <c:v>2.5883256635598202</c:v>
                </c:pt>
                <c:pt idx="513">
                  <c:v>-2.63169902014157</c:v>
                </c:pt>
                <c:pt idx="514">
                  <c:v>-2.1673717131111698</c:v>
                </c:pt>
                <c:pt idx="515">
                  <c:v>-1.1743011637033201</c:v>
                </c:pt>
                <c:pt idx="516">
                  <c:v>-2.5179900651278402</c:v>
                </c:pt>
                <c:pt idx="517">
                  <c:v>-1.84598792545142</c:v>
                </c:pt>
                <c:pt idx="518">
                  <c:v>-1.36700496875957</c:v>
                </c:pt>
                <c:pt idx="519">
                  <c:v>-1.05194420673244</c:v>
                </c:pt>
                <c:pt idx="520">
                  <c:v>-3.5508772246492901</c:v>
                </c:pt>
                <c:pt idx="521">
                  <c:v>-4.3955887236464601</c:v>
                </c:pt>
                <c:pt idx="522">
                  <c:v>-3.1146306339284302</c:v>
                </c:pt>
                <c:pt idx="523">
                  <c:v>-3.2520208883694299</c:v>
                </c:pt>
                <c:pt idx="524">
                  <c:v>-1.48141077925197</c:v>
                </c:pt>
                <c:pt idx="525">
                  <c:v>-4.2970631415260696</c:v>
                </c:pt>
                <c:pt idx="526">
                  <c:v>2.37092617121669</c:v>
                </c:pt>
                <c:pt idx="527">
                  <c:v>-1.25168046182657</c:v>
                </c:pt>
                <c:pt idx="528">
                  <c:v>-0.83783069577373903</c:v>
                </c:pt>
                <c:pt idx="529">
                  <c:v>-2.6749581588790998</c:v>
                </c:pt>
                <c:pt idx="530">
                  <c:v>-1.3427906965624601</c:v>
                </c:pt>
                <c:pt idx="531">
                  <c:v>-0.83590600841146501</c:v>
                </c:pt>
                <c:pt idx="532">
                  <c:v>-1.4854738379999901</c:v>
                </c:pt>
                <c:pt idx="533">
                  <c:v>-1.60300688305989</c:v>
                </c:pt>
                <c:pt idx="534">
                  <c:v>-1.24326373296946</c:v>
                </c:pt>
                <c:pt idx="535">
                  <c:v>-0.68854355281875101</c:v>
                </c:pt>
                <c:pt idx="536">
                  <c:v>-4.9173550055308004</c:v>
                </c:pt>
                <c:pt idx="537">
                  <c:v>-3.3828227142130598</c:v>
                </c:pt>
                <c:pt idx="538">
                  <c:v>-3.5006117329125002</c:v>
                </c:pt>
                <c:pt idx="539">
                  <c:v>2.3862032784866298</c:v>
                </c:pt>
                <c:pt idx="540">
                  <c:v>-1.76321987787231</c:v>
                </c:pt>
                <c:pt idx="541">
                  <c:v>-1.64093140143613</c:v>
                </c:pt>
                <c:pt idx="542">
                  <c:v>-0.860404106268706</c:v>
                </c:pt>
                <c:pt idx="543">
                  <c:v>-0.687279460182178</c:v>
                </c:pt>
                <c:pt idx="544">
                  <c:v>3.9409896258424801</c:v>
                </c:pt>
                <c:pt idx="545">
                  <c:v>-2.4503838526681299</c:v>
                </c:pt>
                <c:pt idx="546">
                  <c:v>-1.64992825106052</c:v>
                </c:pt>
                <c:pt idx="547">
                  <c:v>-1.23614514288122</c:v>
                </c:pt>
                <c:pt idx="548">
                  <c:v>-1.74815193822739</c:v>
                </c:pt>
                <c:pt idx="549">
                  <c:v>-3.16975142168361</c:v>
                </c:pt>
                <c:pt idx="550">
                  <c:v>-5.40703626915443</c:v>
                </c:pt>
                <c:pt idx="551">
                  <c:v>-3.5022506634672301</c:v>
                </c:pt>
                <c:pt idx="552">
                  <c:v>-2.76531153002085</c:v>
                </c:pt>
                <c:pt idx="553">
                  <c:v>1.4964805863628801</c:v>
                </c:pt>
                <c:pt idx="554">
                  <c:v>-0.63125258815485796</c:v>
                </c:pt>
                <c:pt idx="555">
                  <c:v>-1.8759645105273901</c:v>
                </c:pt>
                <c:pt idx="556">
                  <c:v>-2.1066260567928601</c:v>
                </c:pt>
                <c:pt idx="557">
                  <c:v>-2.8659520881163001</c:v>
                </c:pt>
                <c:pt idx="558">
                  <c:v>-0.90204804960017904</c:v>
                </c:pt>
                <c:pt idx="559">
                  <c:v>-0.77390134035045199</c:v>
                </c:pt>
                <c:pt idx="560">
                  <c:v>-2.89120702456293</c:v>
                </c:pt>
                <c:pt idx="561">
                  <c:v>-2.1429971407316999</c:v>
                </c:pt>
                <c:pt idx="562">
                  <c:v>-1.4445723674892901</c:v>
                </c:pt>
                <c:pt idx="563">
                  <c:v>-4.3188896216461297</c:v>
                </c:pt>
                <c:pt idx="564">
                  <c:v>4.0599054194457</c:v>
                </c:pt>
                <c:pt idx="565">
                  <c:v>1.4683176810474701</c:v>
                </c:pt>
                <c:pt idx="566">
                  <c:v>-1.23548272639429</c:v>
                </c:pt>
                <c:pt idx="567">
                  <c:v>-2.7235584631346401</c:v>
                </c:pt>
                <c:pt idx="568">
                  <c:v>-0.81901377388889496</c:v>
                </c:pt>
                <c:pt idx="569">
                  <c:v>4.52443456581278</c:v>
                </c:pt>
                <c:pt idx="570">
                  <c:v>-4.34195423981547</c:v>
                </c:pt>
                <c:pt idx="571">
                  <c:v>0.96278843771921696</c:v>
                </c:pt>
                <c:pt idx="572">
                  <c:v>-3.5398345104356901</c:v>
                </c:pt>
                <c:pt idx="573">
                  <c:v>1.4171384556861299</c:v>
                </c:pt>
                <c:pt idx="574">
                  <c:v>-0.92786190015165704</c:v>
                </c:pt>
                <c:pt idx="575">
                  <c:v>-1.3675971348365901</c:v>
                </c:pt>
                <c:pt idx="576">
                  <c:v>2.0646334615220998</c:v>
                </c:pt>
                <c:pt idx="577">
                  <c:v>3.9090420937145498</c:v>
                </c:pt>
                <c:pt idx="578">
                  <c:v>-2.37360203522055</c:v>
                </c:pt>
                <c:pt idx="579">
                  <c:v>-1.5546742925649999</c:v>
                </c:pt>
                <c:pt idx="580">
                  <c:v>-1.9303093754094101</c:v>
                </c:pt>
                <c:pt idx="581">
                  <c:v>-2.1049265200748102</c:v>
                </c:pt>
                <c:pt idx="582">
                  <c:v>-0.85463408296519305</c:v>
                </c:pt>
                <c:pt idx="583">
                  <c:v>-0.51070167042926096</c:v>
                </c:pt>
                <c:pt idx="584">
                  <c:v>-4.0175954712210196</c:v>
                </c:pt>
                <c:pt idx="585">
                  <c:v>1.3593589487028901</c:v>
                </c:pt>
                <c:pt idx="586">
                  <c:v>-3.2222401820391</c:v>
                </c:pt>
                <c:pt idx="587">
                  <c:v>-4.7648864937355704</c:v>
                </c:pt>
                <c:pt idx="588">
                  <c:v>2.11748420762662</c:v>
                </c:pt>
                <c:pt idx="589">
                  <c:v>4.14056054072761</c:v>
                </c:pt>
                <c:pt idx="590">
                  <c:v>-1.5056763569902201</c:v>
                </c:pt>
                <c:pt idx="591">
                  <c:v>-1.53502075956458</c:v>
                </c:pt>
                <c:pt idx="592">
                  <c:v>-1.1797182910386901</c:v>
                </c:pt>
                <c:pt idx="593">
                  <c:v>-2.2265894934516801</c:v>
                </c:pt>
                <c:pt idx="594">
                  <c:v>2.8452529185086002</c:v>
                </c:pt>
                <c:pt idx="595">
                  <c:v>-1.2346174190631001</c:v>
                </c:pt>
                <c:pt idx="596">
                  <c:v>-2.6274980383078201</c:v>
                </c:pt>
                <c:pt idx="597">
                  <c:v>-2.1055525121054002</c:v>
                </c:pt>
                <c:pt idx="598">
                  <c:v>-2.0091246280839599</c:v>
                </c:pt>
                <c:pt idx="599">
                  <c:v>-3.2438699809705498</c:v>
                </c:pt>
                <c:pt idx="600">
                  <c:v>-5.5115666543626904</c:v>
                </c:pt>
                <c:pt idx="601">
                  <c:v>-1.82149438696057</c:v>
                </c:pt>
                <c:pt idx="602">
                  <c:v>-2.6016049665873702</c:v>
                </c:pt>
                <c:pt idx="603">
                  <c:v>3.6436034493452398</c:v>
                </c:pt>
                <c:pt idx="604">
                  <c:v>3.3039370706495998</c:v>
                </c:pt>
                <c:pt idx="605">
                  <c:v>-2.37042719775609</c:v>
                </c:pt>
                <c:pt idx="606">
                  <c:v>-3.0771644595171601</c:v>
                </c:pt>
                <c:pt idx="607">
                  <c:v>-3.5275828150589499</c:v>
                </c:pt>
                <c:pt idx="608">
                  <c:v>-3.0789063796385898</c:v>
                </c:pt>
                <c:pt idx="609">
                  <c:v>-5.3228701520785497</c:v>
                </c:pt>
                <c:pt idx="610">
                  <c:v>-0.83158265826515698</c:v>
                </c:pt>
                <c:pt idx="611">
                  <c:v>2.1979526164783798</c:v>
                </c:pt>
                <c:pt idx="612">
                  <c:v>-1.4560402433014299</c:v>
                </c:pt>
                <c:pt idx="613">
                  <c:v>1.40267688036475</c:v>
                </c:pt>
                <c:pt idx="614">
                  <c:v>-1.8767770554685601</c:v>
                </c:pt>
                <c:pt idx="615">
                  <c:v>-2.30726338240494</c:v>
                </c:pt>
                <c:pt idx="616">
                  <c:v>-3.1563505899933602</c:v>
                </c:pt>
                <c:pt idx="617">
                  <c:v>-1.7410180783271101</c:v>
                </c:pt>
                <c:pt idx="618">
                  <c:v>-1.9166699786611801</c:v>
                </c:pt>
                <c:pt idx="619">
                  <c:v>-1.8185668578404099</c:v>
                </c:pt>
                <c:pt idx="620">
                  <c:v>3.7951825888219299</c:v>
                </c:pt>
                <c:pt idx="621">
                  <c:v>-3.3846204339631099</c:v>
                </c:pt>
                <c:pt idx="622">
                  <c:v>-2.1681623899373799</c:v>
                </c:pt>
                <c:pt idx="623">
                  <c:v>-0.96013790026846502</c:v>
                </c:pt>
                <c:pt idx="624">
                  <c:v>-1.9140711589986501</c:v>
                </c:pt>
                <c:pt idx="625">
                  <c:v>-4.6620176634094603</c:v>
                </c:pt>
                <c:pt idx="626">
                  <c:v>-0.80511358298063096</c:v>
                </c:pt>
                <c:pt idx="627">
                  <c:v>1.37863795643139</c:v>
                </c:pt>
                <c:pt idx="628">
                  <c:v>1.3900722439632001</c:v>
                </c:pt>
                <c:pt idx="629">
                  <c:v>1.6609519141845099</c:v>
                </c:pt>
                <c:pt idx="630">
                  <c:v>-1.34181838659332</c:v>
                </c:pt>
                <c:pt idx="631">
                  <c:v>1.65106260481095</c:v>
                </c:pt>
                <c:pt idx="632">
                  <c:v>0.79009785169819002</c:v>
                </c:pt>
                <c:pt idx="633">
                  <c:v>1.13294663739935</c:v>
                </c:pt>
                <c:pt idx="634">
                  <c:v>-2.9933487906014098</c:v>
                </c:pt>
                <c:pt idx="635">
                  <c:v>-2.6863875738345899</c:v>
                </c:pt>
                <c:pt idx="636">
                  <c:v>-1.887935833479</c:v>
                </c:pt>
                <c:pt idx="637">
                  <c:v>-3.8583577518955599</c:v>
                </c:pt>
                <c:pt idx="638">
                  <c:v>-0.77184616601521805</c:v>
                </c:pt>
                <c:pt idx="639">
                  <c:v>1.83450738799666</c:v>
                </c:pt>
                <c:pt idx="640">
                  <c:v>-0.526404875893699</c:v>
                </c:pt>
                <c:pt idx="641">
                  <c:v>-2.5516208589843901</c:v>
                </c:pt>
                <c:pt idx="642">
                  <c:v>-2.81099612698014</c:v>
                </c:pt>
                <c:pt idx="643">
                  <c:v>-2.7328097950383401</c:v>
                </c:pt>
                <c:pt idx="644">
                  <c:v>-0.47262692295373998</c:v>
                </c:pt>
                <c:pt idx="645">
                  <c:v>-0.95554768198056494</c:v>
                </c:pt>
                <c:pt idx="646">
                  <c:v>-2.38919549147362</c:v>
                </c:pt>
                <c:pt idx="647">
                  <c:v>-1.07779196747112</c:v>
                </c:pt>
                <c:pt idx="648">
                  <c:v>-0.58528958687921895</c:v>
                </c:pt>
                <c:pt idx="649">
                  <c:v>-0.76569696237560603</c:v>
                </c:pt>
                <c:pt idx="650">
                  <c:v>-4.1868706434592298</c:v>
                </c:pt>
                <c:pt idx="651">
                  <c:v>-1.9672153300659301</c:v>
                </c:pt>
                <c:pt idx="652">
                  <c:v>-2.08051515394996</c:v>
                </c:pt>
                <c:pt idx="653">
                  <c:v>-3.5695970260268699</c:v>
                </c:pt>
                <c:pt idx="654">
                  <c:v>-2.6800638659509599</c:v>
                </c:pt>
                <c:pt idx="655">
                  <c:v>-2.88508186100053</c:v>
                </c:pt>
                <c:pt idx="656">
                  <c:v>-3.1861455814951798</c:v>
                </c:pt>
                <c:pt idx="657">
                  <c:v>0.89529658962013103</c:v>
                </c:pt>
                <c:pt idx="658">
                  <c:v>1.2540654120778101</c:v>
                </c:pt>
                <c:pt idx="659">
                  <c:v>-1.48736197016175</c:v>
                </c:pt>
                <c:pt idx="660">
                  <c:v>1.74967989226734</c:v>
                </c:pt>
                <c:pt idx="661">
                  <c:v>1.8538989699997701</c:v>
                </c:pt>
                <c:pt idx="662">
                  <c:v>0.61564009838413103</c:v>
                </c:pt>
                <c:pt idx="663">
                  <c:v>1.4191625488776201</c:v>
                </c:pt>
                <c:pt idx="664">
                  <c:v>-3.7114731494294699</c:v>
                </c:pt>
                <c:pt idx="665">
                  <c:v>-1.54614181668675</c:v>
                </c:pt>
                <c:pt idx="666">
                  <c:v>-3.4152944896431201</c:v>
                </c:pt>
                <c:pt idx="667">
                  <c:v>-1.09023606785945</c:v>
                </c:pt>
                <c:pt idx="668">
                  <c:v>-1.2472460678945501</c:v>
                </c:pt>
                <c:pt idx="669">
                  <c:v>-0.99971195262393597</c:v>
                </c:pt>
                <c:pt idx="670">
                  <c:v>-1.6606684587301499</c:v>
                </c:pt>
                <c:pt idx="671">
                  <c:v>-2.51827279269745</c:v>
                </c:pt>
                <c:pt idx="672">
                  <c:v>-0.99340419363494104</c:v>
                </c:pt>
                <c:pt idx="673">
                  <c:v>-0.39864265169180402</c:v>
                </c:pt>
                <c:pt idx="674">
                  <c:v>-2.1775162729050099</c:v>
                </c:pt>
                <c:pt idx="675">
                  <c:v>-4.3305780458183003</c:v>
                </c:pt>
                <c:pt idx="676">
                  <c:v>2.8074463994404</c:v>
                </c:pt>
                <c:pt idx="677">
                  <c:v>-0.80521750465905495</c:v>
                </c:pt>
                <c:pt idx="678">
                  <c:v>-2.0583204067016898</c:v>
                </c:pt>
                <c:pt idx="679">
                  <c:v>0.78561733473039796</c:v>
                </c:pt>
                <c:pt idx="680">
                  <c:v>-1.85480185736638</c:v>
                </c:pt>
                <c:pt idx="681">
                  <c:v>-3.4158840725714201</c:v>
                </c:pt>
                <c:pt idx="682">
                  <c:v>-0.96054394672591603</c:v>
                </c:pt>
                <c:pt idx="683">
                  <c:v>-2.25903678844421</c:v>
                </c:pt>
                <c:pt idx="684">
                  <c:v>2.3708088299236301</c:v>
                </c:pt>
                <c:pt idx="685">
                  <c:v>-1.0954082605422399</c:v>
                </c:pt>
                <c:pt idx="686">
                  <c:v>-1.7634003741461299</c:v>
                </c:pt>
                <c:pt idx="687">
                  <c:v>-0.60263400607373796</c:v>
                </c:pt>
                <c:pt idx="688">
                  <c:v>2.2719448375825699</c:v>
                </c:pt>
                <c:pt idx="689">
                  <c:v>-0.703606059437906</c:v>
                </c:pt>
                <c:pt idx="690">
                  <c:v>-1.6678242286217</c:v>
                </c:pt>
                <c:pt idx="691">
                  <c:v>-2.9820713612577099</c:v>
                </c:pt>
                <c:pt idx="692">
                  <c:v>-2.22588483019195</c:v>
                </c:pt>
                <c:pt idx="693">
                  <c:v>2.8610129210726298</c:v>
                </c:pt>
                <c:pt idx="694">
                  <c:v>2.0663461917610402</c:v>
                </c:pt>
                <c:pt idx="695">
                  <c:v>3.8685128375500599</c:v>
                </c:pt>
                <c:pt idx="696">
                  <c:v>-3.58624586718522</c:v>
                </c:pt>
                <c:pt idx="697">
                  <c:v>2.9192714787568002</c:v>
                </c:pt>
                <c:pt idx="698">
                  <c:v>0.82107786546552697</c:v>
                </c:pt>
                <c:pt idx="699">
                  <c:v>3.2932905852555701</c:v>
                </c:pt>
                <c:pt idx="700">
                  <c:v>-2.1284031607185598</c:v>
                </c:pt>
                <c:pt idx="701">
                  <c:v>0.56492561264614205</c:v>
                </c:pt>
                <c:pt idx="702">
                  <c:v>-2.49296850206958</c:v>
                </c:pt>
                <c:pt idx="703">
                  <c:v>-1.51739410999631</c:v>
                </c:pt>
                <c:pt idx="704">
                  <c:v>-1.8121117002232401</c:v>
                </c:pt>
                <c:pt idx="705">
                  <c:v>1.7503659041925901</c:v>
                </c:pt>
                <c:pt idx="706">
                  <c:v>-2.2989608847021801</c:v>
                </c:pt>
                <c:pt idx="707">
                  <c:v>1.6384156132799601</c:v>
                </c:pt>
                <c:pt idx="708">
                  <c:v>2.1367237951512301</c:v>
                </c:pt>
                <c:pt idx="709">
                  <c:v>-2.54962206498959</c:v>
                </c:pt>
                <c:pt idx="710">
                  <c:v>0.71675997735630403</c:v>
                </c:pt>
                <c:pt idx="711">
                  <c:v>0.99210742497686499</c:v>
                </c:pt>
                <c:pt idx="712">
                  <c:v>-0.89824067902389004</c:v>
                </c:pt>
                <c:pt idx="713">
                  <c:v>-0.84027312672828303</c:v>
                </c:pt>
                <c:pt idx="714">
                  <c:v>-2.3778318420286402</c:v>
                </c:pt>
                <c:pt idx="715">
                  <c:v>0.97490923534909901</c:v>
                </c:pt>
                <c:pt idx="716">
                  <c:v>-1.9007656034010501</c:v>
                </c:pt>
                <c:pt idx="717">
                  <c:v>-1.1669887122056199</c:v>
                </c:pt>
                <c:pt idx="718">
                  <c:v>1.27239900346381</c:v>
                </c:pt>
                <c:pt idx="719">
                  <c:v>-2.1700731306530399</c:v>
                </c:pt>
                <c:pt idx="720">
                  <c:v>-3.1618025567207502</c:v>
                </c:pt>
                <c:pt idx="721">
                  <c:v>1.17218428352533</c:v>
                </c:pt>
                <c:pt idx="722">
                  <c:v>2.0316087750365202</c:v>
                </c:pt>
                <c:pt idx="723">
                  <c:v>-1.51003955888553</c:v>
                </c:pt>
                <c:pt idx="724">
                  <c:v>-0.58594692574414797</c:v>
                </c:pt>
                <c:pt idx="725">
                  <c:v>-0.72498478089503704</c:v>
                </c:pt>
                <c:pt idx="726">
                  <c:v>-3.9331899266618802</c:v>
                </c:pt>
                <c:pt idx="727">
                  <c:v>3.3099641603833598</c:v>
                </c:pt>
                <c:pt idx="728">
                  <c:v>-0.99213951860623895</c:v>
                </c:pt>
                <c:pt idx="729">
                  <c:v>-1.8869148733836101</c:v>
                </c:pt>
                <c:pt idx="730">
                  <c:v>-2.5920974519953801</c:v>
                </c:pt>
                <c:pt idx="731">
                  <c:v>-1.06620607853085</c:v>
                </c:pt>
                <c:pt idx="732">
                  <c:v>-1.18966662120084</c:v>
                </c:pt>
                <c:pt idx="733">
                  <c:v>4.4546217138208997</c:v>
                </c:pt>
                <c:pt idx="734">
                  <c:v>1.84634550804975</c:v>
                </c:pt>
                <c:pt idx="735">
                  <c:v>-1.15967973776926</c:v>
                </c:pt>
                <c:pt idx="736">
                  <c:v>-2.6807647193707802</c:v>
                </c:pt>
                <c:pt idx="737">
                  <c:v>-1.37591256637285</c:v>
                </c:pt>
                <c:pt idx="738">
                  <c:v>-1.8734064078933399</c:v>
                </c:pt>
                <c:pt idx="739">
                  <c:v>-1.2576902228370901</c:v>
                </c:pt>
                <c:pt idx="740">
                  <c:v>1.42818517889522</c:v>
                </c:pt>
                <c:pt idx="741">
                  <c:v>1.0538228250061099</c:v>
                </c:pt>
                <c:pt idx="742">
                  <c:v>-4.3733284244430601</c:v>
                </c:pt>
                <c:pt idx="743">
                  <c:v>-1.65273882266076</c:v>
                </c:pt>
                <c:pt idx="744">
                  <c:v>1.3536575173599901</c:v>
                </c:pt>
                <c:pt idx="745">
                  <c:v>-1.9410280833918101</c:v>
                </c:pt>
                <c:pt idx="746">
                  <c:v>-3.4839007629372198</c:v>
                </c:pt>
                <c:pt idx="747">
                  <c:v>-2.1149729410750102</c:v>
                </c:pt>
                <c:pt idx="748">
                  <c:v>3.3815289714702201</c:v>
                </c:pt>
                <c:pt idx="749">
                  <c:v>-1.40313144589162</c:v>
                </c:pt>
                <c:pt idx="750">
                  <c:v>-1.55672659416578</c:v>
                </c:pt>
                <c:pt idx="751">
                  <c:v>-1.2760505845788499</c:v>
                </c:pt>
                <c:pt idx="752">
                  <c:v>-1.1502601302822799</c:v>
                </c:pt>
                <c:pt idx="753">
                  <c:v>-1.51693916155041</c:v>
                </c:pt>
                <c:pt idx="754">
                  <c:v>-2.5736480317714601</c:v>
                </c:pt>
                <c:pt idx="755">
                  <c:v>-2.06132023519663</c:v>
                </c:pt>
                <c:pt idx="756">
                  <c:v>1.8893334584985699</c:v>
                </c:pt>
                <c:pt idx="757">
                  <c:v>-1.1852547180630699</c:v>
                </c:pt>
                <c:pt idx="758">
                  <c:v>-0.76139735171955503</c:v>
                </c:pt>
                <c:pt idx="759">
                  <c:v>0.61584362169062201</c:v>
                </c:pt>
                <c:pt idx="760">
                  <c:v>0.655335304030772</c:v>
                </c:pt>
                <c:pt idx="761">
                  <c:v>0.81107331174556496</c:v>
                </c:pt>
                <c:pt idx="762">
                  <c:v>-0.92214113366348704</c:v>
                </c:pt>
                <c:pt idx="763">
                  <c:v>1.8936497339910801</c:v>
                </c:pt>
                <c:pt idx="764">
                  <c:v>0.57587252369016995</c:v>
                </c:pt>
                <c:pt idx="765">
                  <c:v>-2.9668853926184902</c:v>
                </c:pt>
                <c:pt idx="766">
                  <c:v>-2.7382075827482</c:v>
                </c:pt>
                <c:pt idx="767">
                  <c:v>-2.39636943075207</c:v>
                </c:pt>
                <c:pt idx="768">
                  <c:v>-0.60546336472497098</c:v>
                </c:pt>
                <c:pt idx="769">
                  <c:v>-1.8955392079484701</c:v>
                </c:pt>
                <c:pt idx="770">
                  <c:v>-3.17595536084518</c:v>
                </c:pt>
                <c:pt idx="771">
                  <c:v>-2.0982539811142602</c:v>
                </c:pt>
                <c:pt idx="772">
                  <c:v>-0.63162591317380401</c:v>
                </c:pt>
                <c:pt idx="773">
                  <c:v>-2.5477651784159501</c:v>
                </c:pt>
                <c:pt idx="774">
                  <c:v>1.0992849281124499</c:v>
                </c:pt>
                <c:pt idx="775">
                  <c:v>-0.63028780217685598</c:v>
                </c:pt>
                <c:pt idx="776">
                  <c:v>-2.6607882166674899</c:v>
                </c:pt>
                <c:pt idx="777">
                  <c:v>-2.1764357355195001</c:v>
                </c:pt>
                <c:pt idx="778">
                  <c:v>-3.0126677648556699</c:v>
                </c:pt>
                <c:pt idx="779">
                  <c:v>-0.827205856933803</c:v>
                </c:pt>
                <c:pt idx="780">
                  <c:v>-0.54049637147720098</c:v>
                </c:pt>
                <c:pt idx="781">
                  <c:v>-2.3441530485303099</c:v>
                </c:pt>
                <c:pt idx="782">
                  <c:v>-3.1777656797097502</c:v>
                </c:pt>
                <c:pt idx="783">
                  <c:v>-1.1097160511227799</c:v>
                </c:pt>
                <c:pt idx="784">
                  <c:v>1.4298081160252301</c:v>
                </c:pt>
                <c:pt idx="785">
                  <c:v>-0.84123483499021201</c:v>
                </c:pt>
                <c:pt idx="786">
                  <c:v>4.1912156160998002</c:v>
                </c:pt>
                <c:pt idx="787">
                  <c:v>-2.3935597359926399</c:v>
                </c:pt>
                <c:pt idx="788">
                  <c:v>-1.0784629354047901</c:v>
                </c:pt>
                <c:pt idx="789">
                  <c:v>-2.2239671870384501</c:v>
                </c:pt>
                <c:pt idx="790">
                  <c:v>-0.72418181337856502</c:v>
                </c:pt>
                <c:pt idx="791">
                  <c:v>-0.91055826338486401</c:v>
                </c:pt>
                <c:pt idx="792">
                  <c:v>-1.2118563127091899</c:v>
                </c:pt>
                <c:pt idx="793">
                  <c:v>-2.0606363771173699</c:v>
                </c:pt>
                <c:pt idx="794">
                  <c:v>1.4350736742024199</c:v>
                </c:pt>
                <c:pt idx="795">
                  <c:v>-0.69828902855839103</c:v>
                </c:pt>
                <c:pt idx="796">
                  <c:v>-1.97102276057824</c:v>
                </c:pt>
                <c:pt idx="797">
                  <c:v>-2.75717653092443</c:v>
                </c:pt>
                <c:pt idx="798">
                  <c:v>-2.8831108914952299</c:v>
                </c:pt>
                <c:pt idx="799">
                  <c:v>-0.95266306943468104</c:v>
                </c:pt>
                <c:pt idx="800">
                  <c:v>-1.10244829364464</c:v>
                </c:pt>
                <c:pt idx="801">
                  <c:v>-0.82640205067917105</c:v>
                </c:pt>
                <c:pt idx="802">
                  <c:v>-1.09214750683045</c:v>
                </c:pt>
                <c:pt idx="803">
                  <c:v>-2.6673608043580699</c:v>
                </c:pt>
                <c:pt idx="804">
                  <c:v>2.0398065716576301</c:v>
                </c:pt>
                <c:pt idx="805">
                  <c:v>-0.76588787337750097</c:v>
                </c:pt>
                <c:pt idx="806">
                  <c:v>-0.69444232475925904</c:v>
                </c:pt>
                <c:pt idx="807">
                  <c:v>-0.5821146853261</c:v>
                </c:pt>
                <c:pt idx="808">
                  <c:v>-1.52607819429405</c:v>
                </c:pt>
                <c:pt idx="809">
                  <c:v>-1.06033603220801</c:v>
                </c:pt>
                <c:pt idx="810">
                  <c:v>-2.5905648953054601</c:v>
                </c:pt>
                <c:pt idx="811">
                  <c:v>1.8351350904010799</c:v>
                </c:pt>
                <c:pt idx="812">
                  <c:v>-1.3872392066497801</c:v>
                </c:pt>
                <c:pt idx="813">
                  <c:v>2.6118636599700502</c:v>
                </c:pt>
                <c:pt idx="814">
                  <c:v>-2.3430416015572502</c:v>
                </c:pt>
                <c:pt idx="815">
                  <c:v>-2.2346344167690102</c:v>
                </c:pt>
                <c:pt idx="816">
                  <c:v>-2.5876040364614301</c:v>
                </c:pt>
                <c:pt idx="817">
                  <c:v>3.1375005164349399</c:v>
                </c:pt>
                <c:pt idx="818">
                  <c:v>0.52944458734885902</c:v>
                </c:pt>
                <c:pt idx="819">
                  <c:v>-1.54622634500387</c:v>
                </c:pt>
                <c:pt idx="820">
                  <c:v>-1.9193762409445501</c:v>
                </c:pt>
                <c:pt idx="821">
                  <c:v>-2.6586675639262101</c:v>
                </c:pt>
                <c:pt idx="822">
                  <c:v>2.0245658077220798</c:v>
                </c:pt>
                <c:pt idx="823">
                  <c:v>-1.4107903102320001</c:v>
                </c:pt>
                <c:pt idx="824">
                  <c:v>2.0846635319399498</c:v>
                </c:pt>
                <c:pt idx="825">
                  <c:v>-0.54341684826580705</c:v>
                </c:pt>
                <c:pt idx="826">
                  <c:v>0.67570144089470696</c:v>
                </c:pt>
                <c:pt idx="827">
                  <c:v>1.9057129969900299</c:v>
                </c:pt>
                <c:pt idx="828">
                  <c:v>-0.60357486006850203</c:v>
                </c:pt>
                <c:pt idx="829">
                  <c:v>-1.1285128908858</c:v>
                </c:pt>
                <c:pt idx="830">
                  <c:v>-2.2938016738773901</c:v>
                </c:pt>
                <c:pt idx="831">
                  <c:v>-2.35670975518974</c:v>
                </c:pt>
                <c:pt idx="832">
                  <c:v>-1.05198081993509</c:v>
                </c:pt>
                <c:pt idx="833">
                  <c:v>-2.7137659599294301</c:v>
                </c:pt>
                <c:pt idx="834">
                  <c:v>-1.0950014179316701</c:v>
                </c:pt>
                <c:pt idx="835">
                  <c:v>-3.0483847369202999</c:v>
                </c:pt>
                <c:pt idx="836">
                  <c:v>3.1807793897449899</c:v>
                </c:pt>
                <c:pt idx="837">
                  <c:v>1.6407802345765801</c:v>
                </c:pt>
                <c:pt idx="838">
                  <c:v>0.52419231612643302</c:v>
                </c:pt>
                <c:pt idx="839">
                  <c:v>-2.7661783376245999</c:v>
                </c:pt>
                <c:pt idx="840">
                  <c:v>-1.4347881837083201</c:v>
                </c:pt>
                <c:pt idx="841">
                  <c:v>-0.90806151525925705</c:v>
                </c:pt>
                <c:pt idx="842">
                  <c:v>-0.55126341885129704</c:v>
                </c:pt>
                <c:pt idx="843">
                  <c:v>-2.0578711522747599</c:v>
                </c:pt>
                <c:pt idx="844">
                  <c:v>1.6407233227556299</c:v>
                </c:pt>
                <c:pt idx="845">
                  <c:v>3.26938040920981</c:v>
                </c:pt>
                <c:pt idx="846">
                  <c:v>-2.1980906628538399</c:v>
                </c:pt>
                <c:pt idx="847">
                  <c:v>-2.9027231650663499</c:v>
                </c:pt>
                <c:pt idx="848">
                  <c:v>-0.53244216704587999</c:v>
                </c:pt>
                <c:pt idx="849">
                  <c:v>-3.8428929935834999</c:v>
                </c:pt>
                <c:pt idx="850">
                  <c:v>-0.68707451473550196</c:v>
                </c:pt>
                <c:pt idx="851">
                  <c:v>0.70987787505290101</c:v>
                </c:pt>
                <c:pt idx="852">
                  <c:v>-0.65301133719152005</c:v>
                </c:pt>
                <c:pt idx="853">
                  <c:v>-3.05819709845245</c:v>
                </c:pt>
                <c:pt idx="854">
                  <c:v>0.96970178500425197</c:v>
                </c:pt>
                <c:pt idx="855">
                  <c:v>-1.4242168631682599</c:v>
                </c:pt>
                <c:pt idx="856">
                  <c:v>1.9378978653305701</c:v>
                </c:pt>
                <c:pt idx="857">
                  <c:v>0.76985613897204996</c:v>
                </c:pt>
                <c:pt idx="858">
                  <c:v>-1.0671466074778599</c:v>
                </c:pt>
                <c:pt idx="859">
                  <c:v>-1.6198508012175099</c:v>
                </c:pt>
                <c:pt idx="860">
                  <c:v>1.92526836512662</c:v>
                </c:pt>
                <c:pt idx="861">
                  <c:v>-1.93464882059288</c:v>
                </c:pt>
                <c:pt idx="862">
                  <c:v>2.77152742080952</c:v>
                </c:pt>
                <c:pt idx="863">
                  <c:v>1.80229672284801</c:v>
                </c:pt>
                <c:pt idx="864">
                  <c:v>-0.92063390943372103</c:v>
                </c:pt>
                <c:pt idx="865">
                  <c:v>-1.19623269452653</c:v>
                </c:pt>
                <c:pt idx="866">
                  <c:v>-1.7759791986815701</c:v>
                </c:pt>
                <c:pt idx="867">
                  <c:v>2.6733372873747498</c:v>
                </c:pt>
                <c:pt idx="868">
                  <c:v>-0.536797348759671</c:v>
                </c:pt>
                <c:pt idx="869">
                  <c:v>-2.43239786699468</c:v>
                </c:pt>
                <c:pt idx="870">
                  <c:v>0.56951249894065203</c:v>
                </c:pt>
                <c:pt idx="871">
                  <c:v>-1.0405930895375499</c:v>
                </c:pt>
                <c:pt idx="872">
                  <c:v>-2.4469278296321701</c:v>
                </c:pt>
                <c:pt idx="873">
                  <c:v>-1.6865459429527201</c:v>
                </c:pt>
                <c:pt idx="874">
                  <c:v>-0.73950406147675996</c:v>
                </c:pt>
                <c:pt idx="875">
                  <c:v>-1.70376441108623</c:v>
                </c:pt>
                <c:pt idx="876">
                  <c:v>-0.65263081138633305</c:v>
                </c:pt>
                <c:pt idx="877">
                  <c:v>1.2744896154363901</c:v>
                </c:pt>
                <c:pt idx="878">
                  <c:v>-1.69845413484907</c:v>
                </c:pt>
                <c:pt idx="879">
                  <c:v>-2.2565269939517498</c:v>
                </c:pt>
                <c:pt idx="880">
                  <c:v>-1.97415680895297</c:v>
                </c:pt>
                <c:pt idx="881">
                  <c:v>1.3486471134062801</c:v>
                </c:pt>
                <c:pt idx="882">
                  <c:v>-0.65640286630051503</c:v>
                </c:pt>
                <c:pt idx="883">
                  <c:v>2.4177704148305299</c:v>
                </c:pt>
                <c:pt idx="884">
                  <c:v>-2.8644561454879001</c:v>
                </c:pt>
                <c:pt idx="885">
                  <c:v>-0.68459963445982097</c:v>
                </c:pt>
                <c:pt idx="886">
                  <c:v>-0.524573455390693</c:v>
                </c:pt>
                <c:pt idx="887">
                  <c:v>-2.4674151236213699</c:v>
                </c:pt>
                <c:pt idx="888">
                  <c:v>0.98473509861394604</c:v>
                </c:pt>
                <c:pt idx="889">
                  <c:v>0.77238143423473304</c:v>
                </c:pt>
                <c:pt idx="890">
                  <c:v>-1.56005209740204</c:v>
                </c:pt>
                <c:pt idx="891">
                  <c:v>-1.8358299899513699</c:v>
                </c:pt>
                <c:pt idx="892">
                  <c:v>-0.66561890672974799</c:v>
                </c:pt>
                <c:pt idx="893">
                  <c:v>3.1108637531877301</c:v>
                </c:pt>
                <c:pt idx="894">
                  <c:v>-0.700111406322666</c:v>
                </c:pt>
                <c:pt idx="895">
                  <c:v>-0.52570925435676397</c:v>
                </c:pt>
                <c:pt idx="896">
                  <c:v>-1.6345375122125101</c:v>
                </c:pt>
                <c:pt idx="897">
                  <c:v>-1.6268876550096201</c:v>
                </c:pt>
                <c:pt idx="898">
                  <c:v>-0.72372856930960705</c:v>
                </c:pt>
                <c:pt idx="899">
                  <c:v>-1.44394213542858</c:v>
                </c:pt>
                <c:pt idx="900">
                  <c:v>-2.8300257068221999</c:v>
                </c:pt>
                <c:pt idx="901">
                  <c:v>-1.87059725693166</c:v>
                </c:pt>
                <c:pt idx="902">
                  <c:v>-2.1408759666193502</c:v>
                </c:pt>
                <c:pt idx="903">
                  <c:v>-0.86735576707034501</c:v>
                </c:pt>
                <c:pt idx="904">
                  <c:v>-2.4953351711944398</c:v>
                </c:pt>
                <c:pt idx="905">
                  <c:v>-2.8277300737292999</c:v>
                </c:pt>
                <c:pt idx="906">
                  <c:v>-2.78758591335678</c:v>
                </c:pt>
                <c:pt idx="907">
                  <c:v>-3.8776620254193799</c:v>
                </c:pt>
                <c:pt idx="908">
                  <c:v>1.40927270354657</c:v>
                </c:pt>
                <c:pt idx="909">
                  <c:v>0.71614458025336003</c:v>
                </c:pt>
                <c:pt idx="910">
                  <c:v>-1.48057863189781</c:v>
                </c:pt>
                <c:pt idx="911">
                  <c:v>-1.8521035472785501</c:v>
                </c:pt>
                <c:pt idx="912">
                  <c:v>1.20719196482862</c:v>
                </c:pt>
                <c:pt idx="913">
                  <c:v>2.2399928884543199</c:v>
                </c:pt>
                <c:pt idx="914">
                  <c:v>-2.9579266050268802</c:v>
                </c:pt>
                <c:pt idx="915">
                  <c:v>-0.904598948116077</c:v>
                </c:pt>
                <c:pt idx="916">
                  <c:v>-0.96072566061810505</c:v>
                </c:pt>
                <c:pt idx="917">
                  <c:v>-0.90337390395200601</c:v>
                </c:pt>
                <c:pt idx="918">
                  <c:v>1.83106292651392</c:v>
                </c:pt>
                <c:pt idx="919">
                  <c:v>2.5710412405968199</c:v>
                </c:pt>
                <c:pt idx="920">
                  <c:v>-0.66050689774846405</c:v>
                </c:pt>
                <c:pt idx="921">
                  <c:v>-1.0005438990089599</c:v>
                </c:pt>
                <c:pt idx="922">
                  <c:v>-0.52825034123012704</c:v>
                </c:pt>
                <c:pt idx="923">
                  <c:v>0.79631240152113802</c:v>
                </c:pt>
                <c:pt idx="924">
                  <c:v>1.3288784492032899</c:v>
                </c:pt>
                <c:pt idx="925">
                  <c:v>2.4719932134665501</c:v>
                </c:pt>
                <c:pt idx="926">
                  <c:v>-2.0272190126479899</c:v>
                </c:pt>
                <c:pt idx="927">
                  <c:v>-1.1601840153015901</c:v>
                </c:pt>
                <c:pt idx="928">
                  <c:v>-1.42514341337512</c:v>
                </c:pt>
                <c:pt idx="929">
                  <c:v>-1.9100587765544501</c:v>
                </c:pt>
                <c:pt idx="930">
                  <c:v>-2.2422947260119099</c:v>
                </c:pt>
                <c:pt idx="931">
                  <c:v>-1.39955213741295</c:v>
                </c:pt>
                <c:pt idx="932">
                  <c:v>1.0383592259500201</c:v>
                </c:pt>
                <c:pt idx="933">
                  <c:v>-0.75347220246198299</c:v>
                </c:pt>
                <c:pt idx="934">
                  <c:v>-1.6987611769364399</c:v>
                </c:pt>
                <c:pt idx="935">
                  <c:v>0.50978822390880096</c:v>
                </c:pt>
                <c:pt idx="936">
                  <c:v>-0.53998470222902295</c:v>
                </c:pt>
                <c:pt idx="937">
                  <c:v>1.98021796114522</c:v>
                </c:pt>
                <c:pt idx="938">
                  <c:v>-1.7007333835759399</c:v>
                </c:pt>
                <c:pt idx="939">
                  <c:v>-1.7349262485304</c:v>
                </c:pt>
                <c:pt idx="940">
                  <c:v>1.3802321102602599</c:v>
                </c:pt>
                <c:pt idx="941">
                  <c:v>-0.32832951416632999</c:v>
                </c:pt>
                <c:pt idx="942">
                  <c:v>-1.81205378580211</c:v>
                </c:pt>
                <c:pt idx="943">
                  <c:v>-0.60932302362434998</c:v>
                </c:pt>
                <c:pt idx="944">
                  <c:v>-2.0223802515960201</c:v>
                </c:pt>
                <c:pt idx="945">
                  <c:v>-0.67690158918830601</c:v>
                </c:pt>
                <c:pt idx="946">
                  <c:v>-1.0070911621135601</c:v>
                </c:pt>
                <c:pt idx="947">
                  <c:v>2.9093440253721199</c:v>
                </c:pt>
                <c:pt idx="948">
                  <c:v>-0.54997372240595899</c:v>
                </c:pt>
                <c:pt idx="949">
                  <c:v>1.0177282464572599</c:v>
                </c:pt>
                <c:pt idx="950">
                  <c:v>-0.90193847514981795</c:v>
                </c:pt>
                <c:pt idx="951">
                  <c:v>-2.51773109637318</c:v>
                </c:pt>
                <c:pt idx="952">
                  <c:v>2.04982708973799</c:v>
                </c:pt>
                <c:pt idx="953">
                  <c:v>-1.8187169279181601</c:v>
                </c:pt>
                <c:pt idx="954">
                  <c:v>-2.2196599477894998</c:v>
                </c:pt>
                <c:pt idx="955">
                  <c:v>-0.50805138849157006</c:v>
                </c:pt>
                <c:pt idx="956">
                  <c:v>-3.2155723246125101</c:v>
                </c:pt>
                <c:pt idx="957">
                  <c:v>-1.24062827795353</c:v>
                </c:pt>
                <c:pt idx="958">
                  <c:v>-0.66851332482513504</c:v>
                </c:pt>
                <c:pt idx="959">
                  <c:v>-1.5902685570525801</c:v>
                </c:pt>
                <c:pt idx="960">
                  <c:v>-0.67426344612520095</c:v>
                </c:pt>
                <c:pt idx="961">
                  <c:v>-2.90049996380468</c:v>
                </c:pt>
                <c:pt idx="962">
                  <c:v>1.3616836054602399</c:v>
                </c:pt>
                <c:pt idx="963">
                  <c:v>0.73244963839856503</c:v>
                </c:pt>
                <c:pt idx="964">
                  <c:v>-1.5795719645144</c:v>
                </c:pt>
                <c:pt idx="965">
                  <c:v>-2.1112393006699102</c:v>
                </c:pt>
                <c:pt idx="966">
                  <c:v>-0.67625811671844804</c:v>
                </c:pt>
                <c:pt idx="967">
                  <c:v>-1.83109046106537</c:v>
                </c:pt>
                <c:pt idx="968">
                  <c:v>-1.9539669689794701</c:v>
                </c:pt>
                <c:pt idx="969">
                  <c:v>-1.46167483804082</c:v>
                </c:pt>
                <c:pt idx="970">
                  <c:v>0.64112297624859305</c:v>
                </c:pt>
                <c:pt idx="971">
                  <c:v>-2.9002987847365902</c:v>
                </c:pt>
                <c:pt idx="972">
                  <c:v>-0.61453274011587899</c:v>
                </c:pt>
                <c:pt idx="973">
                  <c:v>-1.7806339688835899</c:v>
                </c:pt>
                <c:pt idx="974">
                  <c:v>-0.77040404628960102</c:v>
                </c:pt>
                <c:pt idx="975">
                  <c:v>1.7535714352024401</c:v>
                </c:pt>
                <c:pt idx="976">
                  <c:v>-1.7885423866494199</c:v>
                </c:pt>
                <c:pt idx="977">
                  <c:v>-0.99396543887050504</c:v>
                </c:pt>
                <c:pt idx="978">
                  <c:v>-0.41978163264031398</c:v>
                </c:pt>
                <c:pt idx="979">
                  <c:v>-0.72940781378487496</c:v>
                </c:pt>
                <c:pt idx="980">
                  <c:v>0.61000002771445705</c:v>
                </c:pt>
                <c:pt idx="981">
                  <c:v>-0.73946576160713096</c:v>
                </c:pt>
                <c:pt idx="982">
                  <c:v>-1.94499158155421</c:v>
                </c:pt>
                <c:pt idx="983">
                  <c:v>0.67798893490019896</c:v>
                </c:pt>
                <c:pt idx="984">
                  <c:v>1.0178250396781701</c:v>
                </c:pt>
                <c:pt idx="985">
                  <c:v>0.61188819367750502</c:v>
                </c:pt>
                <c:pt idx="986">
                  <c:v>-1.87637001641043</c:v>
                </c:pt>
                <c:pt idx="987">
                  <c:v>-2.4893071319512901</c:v>
                </c:pt>
                <c:pt idx="988">
                  <c:v>-1.28771622716552</c:v>
                </c:pt>
                <c:pt idx="989">
                  <c:v>0.64359290701726601</c:v>
                </c:pt>
                <c:pt idx="990">
                  <c:v>-0.75498281600351902</c:v>
                </c:pt>
                <c:pt idx="991">
                  <c:v>0.84949231606458298</c:v>
                </c:pt>
                <c:pt idx="992">
                  <c:v>-1.0284609059705201</c:v>
                </c:pt>
                <c:pt idx="993">
                  <c:v>-2.1597516572131501</c:v>
                </c:pt>
                <c:pt idx="994">
                  <c:v>-1.25532950964409</c:v>
                </c:pt>
                <c:pt idx="995">
                  <c:v>-2.0905811328828099</c:v>
                </c:pt>
                <c:pt idx="996">
                  <c:v>-0.73391483870888896</c:v>
                </c:pt>
                <c:pt idx="997">
                  <c:v>-1.69177354455994</c:v>
                </c:pt>
                <c:pt idx="998">
                  <c:v>1.3428096504376099</c:v>
                </c:pt>
                <c:pt idx="999">
                  <c:v>-1.5502675511456501</c:v>
                </c:pt>
                <c:pt idx="1000">
                  <c:v>-1.53459524057283</c:v>
                </c:pt>
                <c:pt idx="1001">
                  <c:v>1.1979666932539199</c:v>
                </c:pt>
                <c:pt idx="1002">
                  <c:v>-1.3165339138627601</c:v>
                </c:pt>
                <c:pt idx="1003">
                  <c:v>1.60089887523299</c:v>
                </c:pt>
                <c:pt idx="1004">
                  <c:v>-0.65632340594443594</c:v>
                </c:pt>
                <c:pt idx="1005">
                  <c:v>-0.80261300057305995</c:v>
                </c:pt>
                <c:pt idx="1006">
                  <c:v>-1.2980738871570801</c:v>
                </c:pt>
                <c:pt idx="1007">
                  <c:v>1.3978879389081</c:v>
                </c:pt>
                <c:pt idx="1008">
                  <c:v>0.74583470000177898</c:v>
                </c:pt>
                <c:pt idx="1009">
                  <c:v>2.0286400830829798</c:v>
                </c:pt>
                <c:pt idx="1010">
                  <c:v>-1.4673880602843099</c:v>
                </c:pt>
                <c:pt idx="1011">
                  <c:v>-0.68512417635779799</c:v>
                </c:pt>
                <c:pt idx="1012">
                  <c:v>-1.28845285201925</c:v>
                </c:pt>
                <c:pt idx="1013">
                  <c:v>-0.77883768989173396</c:v>
                </c:pt>
                <c:pt idx="1014">
                  <c:v>-1.3322354385342901</c:v>
                </c:pt>
                <c:pt idx="1015">
                  <c:v>0.64907576274294898</c:v>
                </c:pt>
                <c:pt idx="1016">
                  <c:v>1.5697487350391901</c:v>
                </c:pt>
                <c:pt idx="1017">
                  <c:v>0.70482852939648299</c:v>
                </c:pt>
                <c:pt idx="1018">
                  <c:v>-0.47193159777033999</c:v>
                </c:pt>
                <c:pt idx="1019">
                  <c:v>1.05018107479887</c:v>
                </c:pt>
                <c:pt idx="1020">
                  <c:v>0.69351860929989595</c:v>
                </c:pt>
                <c:pt idx="1021">
                  <c:v>-0.759030531321362</c:v>
                </c:pt>
                <c:pt idx="1022">
                  <c:v>-2.0301320918389201</c:v>
                </c:pt>
                <c:pt idx="1023">
                  <c:v>0.41543544771090901</c:v>
                </c:pt>
                <c:pt idx="1024">
                  <c:v>-2.2120846313400002</c:v>
                </c:pt>
                <c:pt idx="1025">
                  <c:v>-1.5722176145959199</c:v>
                </c:pt>
                <c:pt idx="1026">
                  <c:v>-1.6371325501344001</c:v>
                </c:pt>
                <c:pt idx="1027">
                  <c:v>-0.78825742400113596</c:v>
                </c:pt>
                <c:pt idx="1028">
                  <c:v>1.8790000315020701</c:v>
                </c:pt>
                <c:pt idx="1029">
                  <c:v>-1.4403905203332701</c:v>
                </c:pt>
                <c:pt idx="1030">
                  <c:v>-1.0345069918110601</c:v>
                </c:pt>
                <c:pt idx="1031">
                  <c:v>-0.94125107210492598</c:v>
                </c:pt>
                <c:pt idx="1032">
                  <c:v>-2.09111754841831</c:v>
                </c:pt>
                <c:pt idx="1033">
                  <c:v>-1.98408176322372</c:v>
                </c:pt>
                <c:pt idx="1034">
                  <c:v>-1.24411805008308</c:v>
                </c:pt>
                <c:pt idx="1035">
                  <c:v>-1.25430601125133</c:v>
                </c:pt>
                <c:pt idx="1036">
                  <c:v>-2.1052819853118998</c:v>
                </c:pt>
                <c:pt idx="1037">
                  <c:v>-1.23789077817218</c:v>
                </c:pt>
                <c:pt idx="1038">
                  <c:v>-1.7716113136966101</c:v>
                </c:pt>
                <c:pt idx="1039">
                  <c:v>-2.16911076741924</c:v>
                </c:pt>
                <c:pt idx="1040">
                  <c:v>-1.90384019998898</c:v>
                </c:pt>
                <c:pt idx="1041">
                  <c:v>-1.1920442629093499</c:v>
                </c:pt>
                <c:pt idx="1042">
                  <c:v>1.6970239463299599</c:v>
                </c:pt>
                <c:pt idx="1043">
                  <c:v>-2.1802907147200101</c:v>
                </c:pt>
                <c:pt idx="1044">
                  <c:v>0.83472070414063104</c:v>
                </c:pt>
                <c:pt idx="1045">
                  <c:v>-1.3024002937549699</c:v>
                </c:pt>
                <c:pt idx="1046">
                  <c:v>-1.3917107618049001</c:v>
                </c:pt>
                <c:pt idx="1047">
                  <c:v>-0.68218674525548595</c:v>
                </c:pt>
                <c:pt idx="1048">
                  <c:v>-1.6024238039698999</c:v>
                </c:pt>
                <c:pt idx="1049">
                  <c:v>-2.18777739908646</c:v>
                </c:pt>
                <c:pt idx="1050">
                  <c:v>-1.9621000263203401</c:v>
                </c:pt>
                <c:pt idx="1051">
                  <c:v>-1.5641997652417601</c:v>
                </c:pt>
                <c:pt idx="1052">
                  <c:v>1.2017249212440899</c:v>
                </c:pt>
                <c:pt idx="1053">
                  <c:v>-1.7980031567791299</c:v>
                </c:pt>
                <c:pt idx="1054">
                  <c:v>0.347806106547773</c:v>
                </c:pt>
                <c:pt idx="1055">
                  <c:v>0.87541571626148995</c:v>
                </c:pt>
                <c:pt idx="1056">
                  <c:v>-1.4348940246794699</c:v>
                </c:pt>
                <c:pt idx="1057">
                  <c:v>-1.4712780097425799</c:v>
                </c:pt>
                <c:pt idx="1058">
                  <c:v>-1.22957580476512</c:v>
                </c:pt>
                <c:pt idx="1059">
                  <c:v>-1.78073957160987</c:v>
                </c:pt>
                <c:pt idx="1060">
                  <c:v>-1.50550707443154</c:v>
                </c:pt>
                <c:pt idx="1061">
                  <c:v>1.7769106789181</c:v>
                </c:pt>
                <c:pt idx="1062">
                  <c:v>-1.0400505941501601</c:v>
                </c:pt>
                <c:pt idx="1063">
                  <c:v>1.37603428117323</c:v>
                </c:pt>
                <c:pt idx="1064">
                  <c:v>-1.1365250230582999</c:v>
                </c:pt>
                <c:pt idx="1065">
                  <c:v>-2.2128302571923899</c:v>
                </c:pt>
                <c:pt idx="1066">
                  <c:v>-0.70200743735917803</c:v>
                </c:pt>
                <c:pt idx="1067">
                  <c:v>-1.4126976025911</c:v>
                </c:pt>
                <c:pt idx="1068">
                  <c:v>-2.0394522729692199</c:v>
                </c:pt>
                <c:pt idx="1069">
                  <c:v>-2.5063084028796001</c:v>
                </c:pt>
                <c:pt idx="1070">
                  <c:v>2.2690385348862598</c:v>
                </c:pt>
                <c:pt idx="1071">
                  <c:v>2.83065503621392</c:v>
                </c:pt>
                <c:pt idx="1072">
                  <c:v>-3.8038373044026099</c:v>
                </c:pt>
                <c:pt idx="1073">
                  <c:v>0.77312293160177303</c:v>
                </c:pt>
                <c:pt idx="1074">
                  <c:v>-1.8545311332664201</c:v>
                </c:pt>
                <c:pt idx="1075">
                  <c:v>2.3419803618472299</c:v>
                </c:pt>
                <c:pt idx="1076">
                  <c:v>2.4886679151587399</c:v>
                </c:pt>
                <c:pt idx="1077">
                  <c:v>2.1435414913141799</c:v>
                </c:pt>
                <c:pt idx="1078">
                  <c:v>-1.1955721445698699</c:v>
                </c:pt>
                <c:pt idx="1079">
                  <c:v>-1.92885876894201</c:v>
                </c:pt>
                <c:pt idx="1080">
                  <c:v>-0.74728911176740997</c:v>
                </c:pt>
                <c:pt idx="1081">
                  <c:v>-0.63402086354041198</c:v>
                </c:pt>
                <c:pt idx="1082">
                  <c:v>-0.59161614327912204</c:v>
                </c:pt>
                <c:pt idx="1083">
                  <c:v>-1.31091556131068</c:v>
                </c:pt>
                <c:pt idx="1084">
                  <c:v>0.86800849722449203</c:v>
                </c:pt>
                <c:pt idx="1085">
                  <c:v>-1.40685671872013</c:v>
                </c:pt>
                <c:pt idx="1086">
                  <c:v>0.73821994080633202</c:v>
                </c:pt>
                <c:pt idx="1087">
                  <c:v>-1.6708288331494601</c:v>
                </c:pt>
                <c:pt idx="1088">
                  <c:v>-1.68774037275524</c:v>
                </c:pt>
                <c:pt idx="1089">
                  <c:v>-0.86950097899327805</c:v>
                </c:pt>
                <c:pt idx="1090">
                  <c:v>-1.8356373512339701</c:v>
                </c:pt>
                <c:pt idx="1091">
                  <c:v>-1.1750154321767099</c:v>
                </c:pt>
                <c:pt idx="1092">
                  <c:v>-0.84753233042890497</c:v>
                </c:pt>
                <c:pt idx="1093">
                  <c:v>-0.54384662213358903</c:v>
                </c:pt>
                <c:pt idx="1094">
                  <c:v>0.89148527974473102</c:v>
                </c:pt>
                <c:pt idx="1095">
                  <c:v>-0.86157315114897703</c:v>
                </c:pt>
                <c:pt idx="1096">
                  <c:v>-1.4252575707505799</c:v>
                </c:pt>
                <c:pt idx="1097">
                  <c:v>1.4815101401039501</c:v>
                </c:pt>
                <c:pt idx="1098">
                  <c:v>-1.1511177343774599</c:v>
                </c:pt>
                <c:pt idx="1099">
                  <c:v>-0.94740495919883205</c:v>
                </c:pt>
                <c:pt idx="1100">
                  <c:v>-1.3625430207912399</c:v>
                </c:pt>
                <c:pt idx="1101">
                  <c:v>0.89185584854319999</c:v>
                </c:pt>
                <c:pt idx="1102">
                  <c:v>1.45567059516084</c:v>
                </c:pt>
                <c:pt idx="1103">
                  <c:v>-1.3560325632535699</c:v>
                </c:pt>
                <c:pt idx="1104">
                  <c:v>-1.34628540469297</c:v>
                </c:pt>
                <c:pt idx="1105">
                  <c:v>1.4742957594391199</c:v>
                </c:pt>
                <c:pt idx="1106">
                  <c:v>0.52690909054307</c:v>
                </c:pt>
                <c:pt idx="1107">
                  <c:v>0.66026346175640105</c:v>
                </c:pt>
                <c:pt idx="1108">
                  <c:v>-1.14467623383258</c:v>
                </c:pt>
                <c:pt idx="1109">
                  <c:v>-0.34749999130759801</c:v>
                </c:pt>
                <c:pt idx="1110">
                  <c:v>-1.3766531379564699</c:v>
                </c:pt>
                <c:pt idx="1111">
                  <c:v>-1.2031253802909101</c:v>
                </c:pt>
                <c:pt idx="1112">
                  <c:v>-2.3502451905213402</c:v>
                </c:pt>
                <c:pt idx="1113">
                  <c:v>-1.8791553268239301</c:v>
                </c:pt>
                <c:pt idx="1114">
                  <c:v>1.85874258378139</c:v>
                </c:pt>
                <c:pt idx="1115">
                  <c:v>-1.47041696992146</c:v>
                </c:pt>
                <c:pt idx="1116">
                  <c:v>0.57949990251592698</c:v>
                </c:pt>
                <c:pt idx="1117">
                  <c:v>0.429398899840857</c:v>
                </c:pt>
                <c:pt idx="1118">
                  <c:v>-0.97985454407244899</c:v>
                </c:pt>
                <c:pt idx="1119">
                  <c:v>-0.74096082924229401</c:v>
                </c:pt>
                <c:pt idx="1120">
                  <c:v>-1.2109029392898301</c:v>
                </c:pt>
                <c:pt idx="1121">
                  <c:v>0.65186967323341205</c:v>
                </c:pt>
                <c:pt idx="1122">
                  <c:v>0.77320577365505205</c:v>
                </c:pt>
                <c:pt idx="1123">
                  <c:v>1.4855526527901399</c:v>
                </c:pt>
                <c:pt idx="1124">
                  <c:v>1.13516322547402</c:v>
                </c:pt>
                <c:pt idx="1125">
                  <c:v>-1.3379077831213999</c:v>
                </c:pt>
                <c:pt idx="1126">
                  <c:v>-1.2651806440919</c:v>
                </c:pt>
                <c:pt idx="1127">
                  <c:v>1.47595072219685</c:v>
                </c:pt>
                <c:pt idx="1128">
                  <c:v>-0.30557535330435898</c:v>
                </c:pt>
                <c:pt idx="1129">
                  <c:v>-0.82981885730650695</c:v>
                </c:pt>
                <c:pt idx="1130">
                  <c:v>-0.58400986332330396</c:v>
                </c:pt>
                <c:pt idx="1131">
                  <c:v>2.4036461457626501</c:v>
                </c:pt>
                <c:pt idx="1132">
                  <c:v>-1.37178757491234</c:v>
                </c:pt>
                <c:pt idx="1133">
                  <c:v>-0.55426148475361603</c:v>
                </c:pt>
                <c:pt idx="1134">
                  <c:v>1.11453961532052</c:v>
                </c:pt>
                <c:pt idx="1135">
                  <c:v>-1.3071386650330601</c:v>
                </c:pt>
                <c:pt idx="1136">
                  <c:v>1.97768513471136</c:v>
                </c:pt>
                <c:pt idx="1137">
                  <c:v>-1.3572583035310399</c:v>
                </c:pt>
                <c:pt idx="1138">
                  <c:v>2.0653821552128999</c:v>
                </c:pt>
                <c:pt idx="1139">
                  <c:v>-1.3395735503074999</c:v>
                </c:pt>
                <c:pt idx="1140">
                  <c:v>-2.1919410395245</c:v>
                </c:pt>
                <c:pt idx="1141">
                  <c:v>-1.2993603788474699</c:v>
                </c:pt>
                <c:pt idx="1142">
                  <c:v>-0.60160859774145303</c:v>
                </c:pt>
                <c:pt idx="1143">
                  <c:v>-1.9919875228727699</c:v>
                </c:pt>
                <c:pt idx="1144">
                  <c:v>-1.20942525827867</c:v>
                </c:pt>
                <c:pt idx="1145">
                  <c:v>0.89653016476708602</c:v>
                </c:pt>
                <c:pt idx="1146">
                  <c:v>1.02220496884238</c:v>
                </c:pt>
                <c:pt idx="1147">
                  <c:v>0.94488689516042701</c:v>
                </c:pt>
                <c:pt idx="1148">
                  <c:v>1.2563595677444399</c:v>
                </c:pt>
                <c:pt idx="1149">
                  <c:v>1.8168801112077999</c:v>
                </c:pt>
                <c:pt idx="1150">
                  <c:v>-1.4721516381684701</c:v>
                </c:pt>
                <c:pt idx="1151">
                  <c:v>-0.63561047129132198</c:v>
                </c:pt>
                <c:pt idx="1152">
                  <c:v>0.794739623896911</c:v>
                </c:pt>
                <c:pt idx="1153">
                  <c:v>-0.47894005617934099</c:v>
                </c:pt>
                <c:pt idx="1154">
                  <c:v>-2.0628674507283602</c:v>
                </c:pt>
                <c:pt idx="1155">
                  <c:v>1.08767945845475</c:v>
                </c:pt>
                <c:pt idx="1156">
                  <c:v>-1.56627776813138</c:v>
                </c:pt>
                <c:pt idx="1157">
                  <c:v>-1.3388497311676899</c:v>
                </c:pt>
                <c:pt idx="1158">
                  <c:v>0.83799097716509896</c:v>
                </c:pt>
                <c:pt idx="1159">
                  <c:v>-1.7761893336852801</c:v>
                </c:pt>
                <c:pt idx="1160">
                  <c:v>0.52442292961254</c:v>
                </c:pt>
                <c:pt idx="1161">
                  <c:v>-0.68562141661940201</c:v>
                </c:pt>
                <c:pt idx="1162">
                  <c:v>-0.36601611571875903</c:v>
                </c:pt>
                <c:pt idx="1163">
                  <c:v>1.32457724266303</c:v>
                </c:pt>
                <c:pt idx="1164">
                  <c:v>-1.0254456740531901</c:v>
                </c:pt>
                <c:pt idx="1165">
                  <c:v>-0.51169922115103506</c:v>
                </c:pt>
                <c:pt idx="1166">
                  <c:v>0.55844266386706198</c:v>
                </c:pt>
                <c:pt idx="1167">
                  <c:v>0.65890418823062502</c:v>
                </c:pt>
                <c:pt idx="1168">
                  <c:v>-0.39546865773948198</c:v>
                </c:pt>
                <c:pt idx="1169">
                  <c:v>-0.90576097967073599</c:v>
                </c:pt>
                <c:pt idx="1170">
                  <c:v>-1.5802585715720601</c:v>
                </c:pt>
                <c:pt idx="1171">
                  <c:v>-1.4305098869005699</c:v>
                </c:pt>
                <c:pt idx="1172">
                  <c:v>-1.16967951879308</c:v>
                </c:pt>
                <c:pt idx="1173">
                  <c:v>0.41139299740065099</c:v>
                </c:pt>
                <c:pt idx="1174">
                  <c:v>-0.61638156362159402</c:v>
                </c:pt>
                <c:pt idx="1175">
                  <c:v>1.6773138996988</c:v>
                </c:pt>
                <c:pt idx="1176">
                  <c:v>-0.72694228034275399</c:v>
                </c:pt>
                <c:pt idx="1177">
                  <c:v>0.94177499726727598</c:v>
                </c:pt>
                <c:pt idx="1178">
                  <c:v>-0.82298786214099295</c:v>
                </c:pt>
                <c:pt idx="1179">
                  <c:v>0.51826444220121204</c:v>
                </c:pt>
                <c:pt idx="1180">
                  <c:v>0.92432230577873897</c:v>
                </c:pt>
                <c:pt idx="1181">
                  <c:v>-1.46339218512198</c:v>
                </c:pt>
                <c:pt idx="1182">
                  <c:v>-0.55122406089877496</c:v>
                </c:pt>
                <c:pt idx="1183">
                  <c:v>-1.6197147448277001</c:v>
                </c:pt>
                <c:pt idx="1184">
                  <c:v>-1.3536895459309499</c:v>
                </c:pt>
                <c:pt idx="1185">
                  <c:v>-0.63676611311703102</c:v>
                </c:pt>
                <c:pt idx="1186">
                  <c:v>-0.65653215409988697</c:v>
                </c:pt>
                <c:pt idx="1187">
                  <c:v>-0.57119121264013695</c:v>
                </c:pt>
                <c:pt idx="1188">
                  <c:v>1.1667676827764</c:v>
                </c:pt>
                <c:pt idx="1189">
                  <c:v>-1.32410448906284</c:v>
                </c:pt>
                <c:pt idx="1190">
                  <c:v>0.427457244294006</c:v>
                </c:pt>
                <c:pt idx="1191">
                  <c:v>-1.8183220351715199</c:v>
                </c:pt>
                <c:pt idx="1192">
                  <c:v>-1.21815962419237</c:v>
                </c:pt>
                <c:pt idx="1193">
                  <c:v>-0.644608839771867</c:v>
                </c:pt>
                <c:pt idx="1194">
                  <c:v>1.39504164472365</c:v>
                </c:pt>
                <c:pt idx="1195">
                  <c:v>-0.81260715824688801</c:v>
                </c:pt>
                <c:pt idx="1196">
                  <c:v>-0.66673159853023201</c:v>
                </c:pt>
                <c:pt idx="1197">
                  <c:v>1.1960295751789101</c:v>
                </c:pt>
                <c:pt idx="1198">
                  <c:v>0.46013932989369999</c:v>
                </c:pt>
                <c:pt idx="1199">
                  <c:v>-1.1930786347438</c:v>
                </c:pt>
                <c:pt idx="1200">
                  <c:v>0.86633612591193798</c:v>
                </c:pt>
                <c:pt idx="1201">
                  <c:v>-1.4721602144931301</c:v>
                </c:pt>
                <c:pt idx="1202">
                  <c:v>-1.14760615575074</c:v>
                </c:pt>
                <c:pt idx="1203">
                  <c:v>-0.70768187129132099</c:v>
                </c:pt>
                <c:pt idx="1204">
                  <c:v>-1.31897513285456</c:v>
                </c:pt>
                <c:pt idx="1205">
                  <c:v>-0.59880543044449797</c:v>
                </c:pt>
                <c:pt idx="1206">
                  <c:v>1.1974294384234601</c:v>
                </c:pt>
                <c:pt idx="1207">
                  <c:v>-1.2133134591985599</c:v>
                </c:pt>
                <c:pt idx="1208">
                  <c:v>-1.52836712118867</c:v>
                </c:pt>
                <c:pt idx="1209">
                  <c:v>-0.65892815110943903</c:v>
                </c:pt>
                <c:pt idx="1210">
                  <c:v>-1.05146626081063</c:v>
                </c:pt>
                <c:pt idx="1211">
                  <c:v>-1.6630792701211199</c:v>
                </c:pt>
                <c:pt idx="1212">
                  <c:v>-1.41215428380375</c:v>
                </c:pt>
                <c:pt idx="1213">
                  <c:v>0.44574634875675001</c:v>
                </c:pt>
                <c:pt idx="1214">
                  <c:v>0.52142609226315395</c:v>
                </c:pt>
                <c:pt idx="1215">
                  <c:v>-0.92872433807393995</c:v>
                </c:pt>
                <c:pt idx="1216">
                  <c:v>-0.71724188418166401</c:v>
                </c:pt>
                <c:pt idx="1217">
                  <c:v>1.68963211804945</c:v>
                </c:pt>
                <c:pt idx="1218">
                  <c:v>-1.0676084327426101</c:v>
                </c:pt>
                <c:pt idx="1219">
                  <c:v>1.16690074407841</c:v>
                </c:pt>
                <c:pt idx="1220">
                  <c:v>1.1054239488547</c:v>
                </c:pt>
                <c:pt idx="1221">
                  <c:v>-0.77168225973929405</c:v>
                </c:pt>
                <c:pt idx="1222">
                  <c:v>-0.60965161134227797</c:v>
                </c:pt>
                <c:pt idx="1223">
                  <c:v>-0.553779597680365</c:v>
                </c:pt>
                <c:pt idx="1224">
                  <c:v>-1.69753423825224</c:v>
                </c:pt>
                <c:pt idx="1225">
                  <c:v>1.4353034895055501</c:v>
                </c:pt>
                <c:pt idx="1226">
                  <c:v>-1.2476482616842699</c:v>
                </c:pt>
                <c:pt idx="1227">
                  <c:v>-0.70628892325125403</c:v>
                </c:pt>
                <c:pt idx="1228">
                  <c:v>1.14979252200195</c:v>
                </c:pt>
                <c:pt idx="1229">
                  <c:v>-0.33585784075736702</c:v>
                </c:pt>
                <c:pt idx="1230">
                  <c:v>0.85805777575716902</c:v>
                </c:pt>
                <c:pt idx="1231">
                  <c:v>-0.38464486399141201</c:v>
                </c:pt>
                <c:pt idx="1232">
                  <c:v>-1.1657431243457499</c:v>
                </c:pt>
                <c:pt idx="1233">
                  <c:v>-0.63936782713606999</c:v>
                </c:pt>
                <c:pt idx="1234">
                  <c:v>0.44479568642825101</c:v>
                </c:pt>
                <c:pt idx="1235">
                  <c:v>0.57253689388499196</c:v>
                </c:pt>
                <c:pt idx="1236">
                  <c:v>-0.29032838338748901</c:v>
                </c:pt>
                <c:pt idx="1237">
                  <c:v>-0.84186294123069805</c:v>
                </c:pt>
                <c:pt idx="1238">
                  <c:v>-0.503693422716877</c:v>
                </c:pt>
                <c:pt idx="1239">
                  <c:v>1.49215231137741</c:v>
                </c:pt>
                <c:pt idx="1240">
                  <c:v>-0.48837053990484802</c:v>
                </c:pt>
                <c:pt idx="1241">
                  <c:v>2.8981871631032199</c:v>
                </c:pt>
                <c:pt idx="1242">
                  <c:v>-0.87656241434903603</c:v>
                </c:pt>
                <c:pt idx="1243">
                  <c:v>0.52287650677257203</c:v>
                </c:pt>
                <c:pt idx="1244">
                  <c:v>-0.70221755460268898</c:v>
                </c:pt>
                <c:pt idx="1245">
                  <c:v>-0.95262108007310997</c:v>
                </c:pt>
                <c:pt idx="1246">
                  <c:v>1.3066882127409201</c:v>
                </c:pt>
                <c:pt idx="1247">
                  <c:v>-0.52984111742148698</c:v>
                </c:pt>
                <c:pt idx="1248">
                  <c:v>1.1033609930441799</c:v>
                </c:pt>
                <c:pt idx="1249">
                  <c:v>0.65458817290205595</c:v>
                </c:pt>
                <c:pt idx="1250">
                  <c:v>-0.80942201571697003</c:v>
                </c:pt>
                <c:pt idx="1251">
                  <c:v>0.24553180258670701</c:v>
                </c:pt>
                <c:pt idx="1252">
                  <c:v>1.27140287144484</c:v>
                </c:pt>
                <c:pt idx="1253">
                  <c:v>-0.96217491356597495</c:v>
                </c:pt>
                <c:pt idx="1254">
                  <c:v>1.50660192026366</c:v>
                </c:pt>
                <c:pt idx="1255">
                  <c:v>1.53722382562049</c:v>
                </c:pt>
                <c:pt idx="1256">
                  <c:v>-0.75453157224315703</c:v>
                </c:pt>
                <c:pt idx="1257">
                  <c:v>-0.59093087217929496</c:v>
                </c:pt>
                <c:pt idx="1258">
                  <c:v>0.69787578625236701</c:v>
                </c:pt>
                <c:pt idx="1259">
                  <c:v>-0.25865208961939501</c:v>
                </c:pt>
                <c:pt idx="1260">
                  <c:v>-0.62947929501350197</c:v>
                </c:pt>
                <c:pt idx="1261">
                  <c:v>-0.42321157983137803</c:v>
                </c:pt>
                <c:pt idx="1262">
                  <c:v>-0.65177731460159005</c:v>
                </c:pt>
                <c:pt idx="1263">
                  <c:v>1.19788893344618</c:v>
                </c:pt>
                <c:pt idx="1264">
                  <c:v>1.2534629218280899</c:v>
                </c:pt>
                <c:pt idx="1265">
                  <c:v>0.56363950576812405</c:v>
                </c:pt>
                <c:pt idx="1266">
                  <c:v>-1.0743678042479401</c:v>
                </c:pt>
                <c:pt idx="1267">
                  <c:v>0.97275194349601402</c:v>
                </c:pt>
                <c:pt idx="1268">
                  <c:v>0.394928399746517</c:v>
                </c:pt>
                <c:pt idx="1269">
                  <c:v>0.44906940673360801</c:v>
                </c:pt>
                <c:pt idx="1270">
                  <c:v>-2.1729814801717802</c:v>
                </c:pt>
                <c:pt idx="1271">
                  <c:v>-0.41483759713895901</c:v>
                </c:pt>
                <c:pt idx="1272">
                  <c:v>0.737806842397146</c:v>
                </c:pt>
                <c:pt idx="1273">
                  <c:v>-0.55205959657749104</c:v>
                </c:pt>
                <c:pt idx="1274">
                  <c:v>-0.43939289815500898</c:v>
                </c:pt>
                <c:pt idx="1275">
                  <c:v>-1.0561392205997</c:v>
                </c:pt>
                <c:pt idx="1276">
                  <c:v>-0.31959749796461701</c:v>
                </c:pt>
                <c:pt idx="1277">
                  <c:v>-0.86011505348836503</c:v>
                </c:pt>
                <c:pt idx="1278">
                  <c:v>0.61842084473584802</c:v>
                </c:pt>
                <c:pt idx="1279">
                  <c:v>-1.6670312571331301</c:v>
                </c:pt>
                <c:pt idx="1280">
                  <c:v>-1.0371384865120299</c:v>
                </c:pt>
                <c:pt idx="1281">
                  <c:v>-0.418878164626168</c:v>
                </c:pt>
                <c:pt idx="1282">
                  <c:v>-1.42997600458753</c:v>
                </c:pt>
                <c:pt idx="1283">
                  <c:v>0.62661377120058004</c:v>
                </c:pt>
                <c:pt idx="1284">
                  <c:v>-0.502536861815296</c:v>
                </c:pt>
                <c:pt idx="1285">
                  <c:v>-0.53859658295246104</c:v>
                </c:pt>
                <c:pt idx="1286">
                  <c:v>-0.48823156000969398</c:v>
                </c:pt>
                <c:pt idx="1287">
                  <c:v>0.313347804570689</c:v>
                </c:pt>
                <c:pt idx="1288">
                  <c:v>-1.27274259595401</c:v>
                </c:pt>
                <c:pt idx="1289">
                  <c:v>0.76584745316459601</c:v>
                </c:pt>
                <c:pt idx="1290">
                  <c:v>-0.91034595219325998</c:v>
                </c:pt>
                <c:pt idx="1291">
                  <c:v>-0.60873275010176398</c:v>
                </c:pt>
                <c:pt idx="1292">
                  <c:v>1.60026099852421</c:v>
                </c:pt>
                <c:pt idx="1293">
                  <c:v>-0.37999982520155401</c:v>
                </c:pt>
                <c:pt idx="1294">
                  <c:v>-1.3050149734980201</c:v>
                </c:pt>
                <c:pt idx="1295">
                  <c:v>-1.14019830660701</c:v>
                </c:pt>
                <c:pt idx="1296">
                  <c:v>-1.6245452858031</c:v>
                </c:pt>
                <c:pt idx="1297">
                  <c:v>0.67715741855908196</c:v>
                </c:pt>
                <c:pt idx="1298">
                  <c:v>-0.68075752762645803</c:v>
                </c:pt>
                <c:pt idx="1299">
                  <c:v>-0.63769600955022798</c:v>
                </c:pt>
                <c:pt idx="1300">
                  <c:v>1.3561151496105901</c:v>
                </c:pt>
                <c:pt idx="1301">
                  <c:v>-0.54350266785822299</c:v>
                </c:pt>
                <c:pt idx="1302">
                  <c:v>-0.62259365162900904</c:v>
                </c:pt>
                <c:pt idx="1303">
                  <c:v>-0.445800778701266</c:v>
                </c:pt>
                <c:pt idx="1304">
                  <c:v>0.89540129649371503</c:v>
                </c:pt>
                <c:pt idx="1305">
                  <c:v>0.44040718604652901</c:v>
                </c:pt>
                <c:pt idx="1306">
                  <c:v>0.424708611730445</c:v>
                </c:pt>
                <c:pt idx="1307">
                  <c:v>-0.28520793143512801</c:v>
                </c:pt>
                <c:pt idx="1308">
                  <c:v>-0.38419948037986001</c:v>
                </c:pt>
                <c:pt idx="1309">
                  <c:v>-1.22920734082912</c:v>
                </c:pt>
                <c:pt idx="1310">
                  <c:v>-0.83530108446224205</c:v>
                </c:pt>
                <c:pt idx="1311">
                  <c:v>-0.94859535524288596</c:v>
                </c:pt>
                <c:pt idx="1312">
                  <c:v>0.56165552262403495</c:v>
                </c:pt>
                <c:pt idx="1313">
                  <c:v>0.43745478526647902</c:v>
                </c:pt>
                <c:pt idx="1314">
                  <c:v>-0.82035724686283795</c:v>
                </c:pt>
                <c:pt idx="1315">
                  <c:v>-0.76747944311173699</c:v>
                </c:pt>
                <c:pt idx="1316">
                  <c:v>1.09204434655282</c:v>
                </c:pt>
                <c:pt idx="1317">
                  <c:v>-0.218225670140268</c:v>
                </c:pt>
                <c:pt idx="1318">
                  <c:v>-1.4363273747363301</c:v>
                </c:pt>
                <c:pt idx="1319">
                  <c:v>-0.75740774255546595</c:v>
                </c:pt>
                <c:pt idx="1320">
                  <c:v>-0.871635023894612</c:v>
                </c:pt>
                <c:pt idx="1321">
                  <c:v>0.68623908801545896</c:v>
                </c:pt>
                <c:pt idx="1322">
                  <c:v>-0.86435998552094695</c:v>
                </c:pt>
                <c:pt idx="1323">
                  <c:v>-0.82445565579723201</c:v>
                </c:pt>
                <c:pt idx="1324">
                  <c:v>-0.88800700889018103</c:v>
                </c:pt>
                <c:pt idx="1325">
                  <c:v>0.41159931333659699</c:v>
                </c:pt>
                <c:pt idx="1326">
                  <c:v>-0.81213413905740905</c:v>
                </c:pt>
                <c:pt idx="1327">
                  <c:v>0.92291774929043302</c:v>
                </c:pt>
                <c:pt idx="1328">
                  <c:v>0.425270682038142</c:v>
                </c:pt>
                <c:pt idx="1329">
                  <c:v>-0.50504869916800599</c:v>
                </c:pt>
                <c:pt idx="1330">
                  <c:v>-0.33558870946785602</c:v>
                </c:pt>
                <c:pt idx="1331">
                  <c:v>-0.74570888044806105</c:v>
                </c:pt>
                <c:pt idx="1332">
                  <c:v>-0.55788269580440797</c:v>
                </c:pt>
                <c:pt idx="1333">
                  <c:v>-1.0357625961153301</c:v>
                </c:pt>
                <c:pt idx="1334">
                  <c:v>-0.59393889608324202</c:v>
                </c:pt>
                <c:pt idx="1335">
                  <c:v>-1.6600190822140599</c:v>
                </c:pt>
                <c:pt idx="1336">
                  <c:v>1.1369402478778901</c:v>
                </c:pt>
                <c:pt idx="1337">
                  <c:v>-1.1493356297517601</c:v>
                </c:pt>
                <c:pt idx="1338">
                  <c:v>-0.25299931502055401</c:v>
                </c:pt>
                <c:pt idx="1339">
                  <c:v>-0.75148497265068803</c:v>
                </c:pt>
                <c:pt idx="1340">
                  <c:v>-0.25321154525155398</c:v>
                </c:pt>
                <c:pt idx="1341">
                  <c:v>0.22444844699285599</c:v>
                </c:pt>
                <c:pt idx="1342">
                  <c:v>0.59437536664833301</c:v>
                </c:pt>
                <c:pt idx="1343">
                  <c:v>-0.37602717892455001</c:v>
                </c:pt>
                <c:pt idx="1344">
                  <c:v>-0.39638691352473399</c:v>
                </c:pt>
                <c:pt idx="1345">
                  <c:v>-0.36398816137560502</c:v>
                </c:pt>
                <c:pt idx="1346">
                  <c:v>0.37814663709524499</c:v>
                </c:pt>
                <c:pt idx="1347">
                  <c:v>-0.59513648185685297</c:v>
                </c:pt>
                <c:pt idx="1348">
                  <c:v>0.304363981331983</c:v>
                </c:pt>
                <c:pt idx="1349">
                  <c:v>-0.50206077785208902</c:v>
                </c:pt>
                <c:pt idx="1350">
                  <c:v>-0.37145236935394799</c:v>
                </c:pt>
                <c:pt idx="1351">
                  <c:v>-0.57516549586208898</c:v>
                </c:pt>
                <c:pt idx="1352">
                  <c:v>-0.73325652852816503</c:v>
                </c:pt>
                <c:pt idx="1353">
                  <c:v>-0.49258273804129299</c:v>
                </c:pt>
                <c:pt idx="1354">
                  <c:v>0.30020257487100199</c:v>
                </c:pt>
                <c:pt idx="1355">
                  <c:v>-0.38213412415907799</c:v>
                </c:pt>
                <c:pt idx="1356">
                  <c:v>-0.42895627230225197</c:v>
                </c:pt>
                <c:pt idx="1357">
                  <c:v>-0.69344853789247796</c:v>
                </c:pt>
                <c:pt idx="1358">
                  <c:v>0.376446404967896</c:v>
                </c:pt>
                <c:pt idx="1359">
                  <c:v>0.98794568638521396</c:v>
                </c:pt>
                <c:pt idx="1360">
                  <c:v>-0.357532153302484</c:v>
                </c:pt>
                <c:pt idx="1361">
                  <c:v>-0.95466977682700305</c:v>
                </c:pt>
                <c:pt idx="1362">
                  <c:v>0.43986902207213202</c:v>
                </c:pt>
                <c:pt idx="1363">
                  <c:v>-0.82174462152002203</c:v>
                </c:pt>
                <c:pt idx="1364">
                  <c:v>-0.56701956453050895</c:v>
                </c:pt>
                <c:pt idx="1365">
                  <c:v>-0.63335908495709003</c:v>
                </c:pt>
                <c:pt idx="1366">
                  <c:v>-0.99869208144182997</c:v>
                </c:pt>
                <c:pt idx="1367">
                  <c:v>-0.24915268037135499</c:v>
                </c:pt>
                <c:pt idx="1368">
                  <c:v>0.55867678929120901</c:v>
                </c:pt>
                <c:pt idx="1369">
                  <c:v>-0.185772707971574</c:v>
                </c:pt>
                <c:pt idx="1370">
                  <c:v>-0.16301206922928399</c:v>
                </c:pt>
                <c:pt idx="1371">
                  <c:v>-0.63786028726372601</c:v>
                </c:pt>
                <c:pt idx="1372">
                  <c:v>-0.68206555364842203</c:v>
                </c:pt>
                <c:pt idx="1373">
                  <c:v>-0.91355952492967396</c:v>
                </c:pt>
                <c:pt idx="1374">
                  <c:v>0.74967178705885795</c:v>
                </c:pt>
                <c:pt idx="1375">
                  <c:v>-0.44737093093041902</c:v>
                </c:pt>
                <c:pt idx="1376">
                  <c:v>-1.06482679709981</c:v>
                </c:pt>
                <c:pt idx="1377">
                  <c:v>-0.99061215594724294</c:v>
                </c:pt>
                <c:pt idx="1378">
                  <c:v>0.2130872425867</c:v>
                </c:pt>
                <c:pt idx="1379">
                  <c:v>-0.40466399026698502</c:v>
                </c:pt>
                <c:pt idx="1380">
                  <c:v>0.23104776244267899</c:v>
                </c:pt>
                <c:pt idx="1381">
                  <c:v>0.55244445123172403</c:v>
                </c:pt>
                <c:pt idx="1382">
                  <c:v>-1.3509254553422101</c:v>
                </c:pt>
                <c:pt idx="1383">
                  <c:v>0.57116850791705598</c:v>
                </c:pt>
                <c:pt idx="1384">
                  <c:v>-0.482154342261707</c:v>
                </c:pt>
                <c:pt idx="1385">
                  <c:v>0.90067766004147998</c:v>
                </c:pt>
                <c:pt idx="1386">
                  <c:v>0.78633132430802899</c:v>
                </c:pt>
                <c:pt idx="1387">
                  <c:v>-0.94179075730033901</c:v>
                </c:pt>
                <c:pt idx="1388">
                  <c:v>-0.50805575961517502</c:v>
                </c:pt>
                <c:pt idx="1389">
                  <c:v>-0.21038203307641701</c:v>
                </c:pt>
                <c:pt idx="1390">
                  <c:v>0.53985686449709303</c:v>
                </c:pt>
                <c:pt idx="1391">
                  <c:v>-1.14093785189111</c:v>
                </c:pt>
                <c:pt idx="1392">
                  <c:v>-0.21833485775589301</c:v>
                </c:pt>
                <c:pt idx="1393">
                  <c:v>-0.31652184167428599</c:v>
                </c:pt>
                <c:pt idx="1394">
                  <c:v>-0.72472380172574502</c:v>
                </c:pt>
                <c:pt idx="1395">
                  <c:v>-0.99095955429761795</c:v>
                </c:pt>
                <c:pt idx="1396">
                  <c:v>0.43473229270675001</c:v>
                </c:pt>
                <c:pt idx="1397">
                  <c:v>0.56150895242932897</c:v>
                </c:pt>
                <c:pt idx="1398">
                  <c:v>-0.48990876929240301</c:v>
                </c:pt>
                <c:pt idx="1399">
                  <c:v>-0.77423032097828803</c:v>
                </c:pt>
                <c:pt idx="1400">
                  <c:v>-0.25620301109642002</c:v>
                </c:pt>
                <c:pt idx="1401">
                  <c:v>-0.26612510590599198</c:v>
                </c:pt>
                <c:pt idx="1402">
                  <c:v>-0.54867488936711994</c:v>
                </c:pt>
                <c:pt idx="1403">
                  <c:v>0.28200886148575799</c:v>
                </c:pt>
                <c:pt idx="1404">
                  <c:v>-0.77352390208103605</c:v>
                </c:pt>
                <c:pt idx="1405">
                  <c:v>-0.54414558146700198</c:v>
                </c:pt>
                <c:pt idx="1406">
                  <c:v>-0.95018892965818802</c:v>
                </c:pt>
                <c:pt idx="1407">
                  <c:v>1.1884231687331701</c:v>
                </c:pt>
                <c:pt idx="1408">
                  <c:v>-1.17324583098003</c:v>
                </c:pt>
                <c:pt idx="1409">
                  <c:v>-0.26253599574576902</c:v>
                </c:pt>
                <c:pt idx="1410">
                  <c:v>-1.10885544073999</c:v>
                </c:pt>
                <c:pt idx="1411">
                  <c:v>1.0460960610699801</c:v>
                </c:pt>
                <c:pt idx="1412">
                  <c:v>0.43838210567487002</c:v>
                </c:pt>
                <c:pt idx="1413">
                  <c:v>0.35405274898272898</c:v>
                </c:pt>
                <c:pt idx="1414">
                  <c:v>-1.37240902815289</c:v>
                </c:pt>
                <c:pt idx="1415">
                  <c:v>-0.90107056629988003</c:v>
                </c:pt>
                <c:pt idx="1416">
                  <c:v>0.36430325138139402</c:v>
                </c:pt>
                <c:pt idx="1417">
                  <c:v>-0.48450841227663599</c:v>
                </c:pt>
                <c:pt idx="1418">
                  <c:v>1.0084834818924899</c:v>
                </c:pt>
                <c:pt idx="1419">
                  <c:v>-0.74606417262912605</c:v>
                </c:pt>
                <c:pt idx="1420">
                  <c:v>0.88724364114037302</c:v>
                </c:pt>
                <c:pt idx="1421">
                  <c:v>-0.14735155713461701</c:v>
                </c:pt>
                <c:pt idx="1422">
                  <c:v>-0.94156954563617101</c:v>
                </c:pt>
                <c:pt idx="1423">
                  <c:v>0.462965689890592</c:v>
                </c:pt>
                <c:pt idx="1424">
                  <c:v>-0.92628161802910602</c:v>
                </c:pt>
                <c:pt idx="1425">
                  <c:v>-0.28117612662928898</c:v>
                </c:pt>
                <c:pt idx="1426">
                  <c:v>0.46245876742124498</c:v>
                </c:pt>
                <c:pt idx="1427">
                  <c:v>-0.26259893899558701</c:v>
                </c:pt>
                <c:pt idx="1428">
                  <c:v>-0.54443576815494199</c:v>
                </c:pt>
                <c:pt idx="1429">
                  <c:v>0.90550457031337295</c:v>
                </c:pt>
                <c:pt idx="1430">
                  <c:v>0.33933214562116198</c:v>
                </c:pt>
                <c:pt idx="1431">
                  <c:v>-0.635280191956483</c:v>
                </c:pt>
                <c:pt idx="1432">
                  <c:v>-0.36612732497295503</c:v>
                </c:pt>
                <c:pt idx="1433">
                  <c:v>0.11989072265848599</c:v>
                </c:pt>
                <c:pt idx="1434">
                  <c:v>-0.27972720938900397</c:v>
                </c:pt>
                <c:pt idx="1435">
                  <c:v>0.43474665627174103</c:v>
                </c:pt>
                <c:pt idx="1436">
                  <c:v>-0.82013660024093804</c:v>
                </c:pt>
                <c:pt idx="1437">
                  <c:v>0.74737697684543303</c:v>
                </c:pt>
                <c:pt idx="1438">
                  <c:v>-0.41743808993730602</c:v>
                </c:pt>
                <c:pt idx="1439">
                  <c:v>-0.15755336821490001</c:v>
                </c:pt>
                <c:pt idx="1440">
                  <c:v>-0.38433896538347001</c:v>
                </c:pt>
                <c:pt idx="1441">
                  <c:v>0.54524128805115402</c:v>
                </c:pt>
                <c:pt idx="1442">
                  <c:v>-0.26836044476426102</c:v>
                </c:pt>
                <c:pt idx="1443">
                  <c:v>-0.988109196228252</c:v>
                </c:pt>
                <c:pt idx="1444">
                  <c:v>-0.79577047290693503</c:v>
                </c:pt>
                <c:pt idx="1445">
                  <c:v>0.106881200315182</c:v>
                </c:pt>
                <c:pt idx="1446">
                  <c:v>-0.77134146913565704</c:v>
                </c:pt>
                <c:pt idx="1447">
                  <c:v>-0.20764773439883399</c:v>
                </c:pt>
                <c:pt idx="1448">
                  <c:v>0.22850079114089</c:v>
                </c:pt>
                <c:pt idx="1449">
                  <c:v>0.70920922565093403</c:v>
                </c:pt>
                <c:pt idx="1450">
                  <c:v>-0.71273900585357297</c:v>
                </c:pt>
                <c:pt idx="1451">
                  <c:v>0.262184970518274</c:v>
                </c:pt>
                <c:pt idx="1452">
                  <c:v>-1.0532063850670399</c:v>
                </c:pt>
                <c:pt idx="1453">
                  <c:v>0.49176880056108802</c:v>
                </c:pt>
                <c:pt idx="1454">
                  <c:v>0.224892041369259</c:v>
                </c:pt>
                <c:pt idx="1455">
                  <c:v>-0.62260276670206405</c:v>
                </c:pt>
                <c:pt idx="1456">
                  <c:v>-0.41521707369010302</c:v>
                </c:pt>
                <c:pt idx="1457">
                  <c:v>-0.44647332605149798</c:v>
                </c:pt>
                <c:pt idx="1458">
                  <c:v>-0.50338441975602299</c:v>
                </c:pt>
                <c:pt idx="1459">
                  <c:v>-0.25192009471348897</c:v>
                </c:pt>
                <c:pt idx="1460">
                  <c:v>-0.17861601869771701</c:v>
                </c:pt>
                <c:pt idx="1461">
                  <c:v>-0.26836433065138399</c:v>
                </c:pt>
                <c:pt idx="1462">
                  <c:v>-0.79330685456315297</c:v>
                </c:pt>
                <c:pt idx="1463">
                  <c:v>-0.30843091610814799</c:v>
                </c:pt>
                <c:pt idx="1464">
                  <c:v>-0.60463565549327603</c:v>
                </c:pt>
                <c:pt idx="1465">
                  <c:v>0.39769589449180098</c:v>
                </c:pt>
                <c:pt idx="1466">
                  <c:v>-0.172911197507334</c:v>
                </c:pt>
                <c:pt idx="1467">
                  <c:v>-0.19797217983349399</c:v>
                </c:pt>
                <c:pt idx="1468">
                  <c:v>-0.86447216417819395</c:v>
                </c:pt>
                <c:pt idx="1469">
                  <c:v>-0.35003411957254699</c:v>
                </c:pt>
                <c:pt idx="1470">
                  <c:v>-0.80176809104352098</c:v>
                </c:pt>
                <c:pt idx="1471">
                  <c:v>-0.34059918269525302</c:v>
                </c:pt>
                <c:pt idx="1472">
                  <c:v>0.71318912730847595</c:v>
                </c:pt>
                <c:pt idx="1473">
                  <c:v>0.39201388342038002</c:v>
                </c:pt>
                <c:pt idx="1474">
                  <c:v>0.45147530953273202</c:v>
                </c:pt>
                <c:pt idx="1475">
                  <c:v>-0.22867393104667399</c:v>
                </c:pt>
                <c:pt idx="1476">
                  <c:v>0.26367558751985298</c:v>
                </c:pt>
                <c:pt idx="1477">
                  <c:v>-0.674318773822284</c:v>
                </c:pt>
                <c:pt idx="1478">
                  <c:v>-0.49709259115111398</c:v>
                </c:pt>
                <c:pt idx="1479">
                  <c:v>0.67480566741350401</c:v>
                </c:pt>
                <c:pt idx="1480">
                  <c:v>-0.25687392930333902</c:v>
                </c:pt>
                <c:pt idx="1481">
                  <c:v>-0.90100474896855998</c:v>
                </c:pt>
                <c:pt idx="1482">
                  <c:v>1.0211746032543201</c:v>
                </c:pt>
                <c:pt idx="1483">
                  <c:v>0.55204285212659598</c:v>
                </c:pt>
                <c:pt idx="1484">
                  <c:v>0.16804694203766499</c:v>
                </c:pt>
                <c:pt idx="1485">
                  <c:v>-0.80387294022967504</c:v>
                </c:pt>
                <c:pt idx="1486">
                  <c:v>-0.21927819257902401</c:v>
                </c:pt>
                <c:pt idx="1487">
                  <c:v>0.29540827044290202</c:v>
                </c:pt>
                <c:pt idx="1488">
                  <c:v>-0.609651183573656</c:v>
                </c:pt>
                <c:pt idx="1489">
                  <c:v>-0.26692312628318698</c:v>
                </c:pt>
                <c:pt idx="1490">
                  <c:v>0.43265653120372999</c:v>
                </c:pt>
                <c:pt idx="1491">
                  <c:v>0.55208958648826201</c:v>
                </c:pt>
                <c:pt idx="1492">
                  <c:v>0.71481443025122704</c:v>
                </c:pt>
                <c:pt idx="1493">
                  <c:v>0.27226860586048801</c:v>
                </c:pt>
                <c:pt idx="1494">
                  <c:v>-0.32375291644043303</c:v>
                </c:pt>
                <c:pt idx="1495">
                  <c:v>-0.74258693925129304</c:v>
                </c:pt>
                <c:pt idx="1496">
                  <c:v>-0.33231921496371403</c:v>
                </c:pt>
                <c:pt idx="1497">
                  <c:v>-0.227434149015037</c:v>
                </c:pt>
                <c:pt idx="1498">
                  <c:v>-0.410921173923738</c:v>
                </c:pt>
                <c:pt idx="1499">
                  <c:v>-0.41629877639480101</c:v>
                </c:pt>
                <c:pt idx="1500">
                  <c:v>-0.32921013712903002</c:v>
                </c:pt>
                <c:pt idx="1501">
                  <c:v>-0.51264871856638805</c:v>
                </c:pt>
                <c:pt idx="1502">
                  <c:v>-0.29755678413422598</c:v>
                </c:pt>
                <c:pt idx="1503">
                  <c:v>-0.49455184785541501</c:v>
                </c:pt>
                <c:pt idx="1504">
                  <c:v>-0.50107851598096398</c:v>
                </c:pt>
                <c:pt idx="1505">
                  <c:v>-0.21034204544846699</c:v>
                </c:pt>
                <c:pt idx="1506">
                  <c:v>0.78626718192509704</c:v>
                </c:pt>
                <c:pt idx="1507">
                  <c:v>0.60981636789964999</c:v>
                </c:pt>
                <c:pt idx="1508">
                  <c:v>-0.62671665352291295</c:v>
                </c:pt>
                <c:pt idx="1509">
                  <c:v>-0.72083158850125795</c:v>
                </c:pt>
                <c:pt idx="1510">
                  <c:v>-0.181217403908739</c:v>
                </c:pt>
                <c:pt idx="1511">
                  <c:v>-0.14234585992041299</c:v>
                </c:pt>
                <c:pt idx="1512">
                  <c:v>0.38747823004762799</c:v>
                </c:pt>
                <c:pt idx="1513">
                  <c:v>0.75033084796476601</c:v>
                </c:pt>
                <c:pt idx="1514">
                  <c:v>0.568941537148</c:v>
                </c:pt>
                <c:pt idx="1515">
                  <c:v>0.37232198333096</c:v>
                </c:pt>
                <c:pt idx="1516">
                  <c:v>-0.256388285756669</c:v>
                </c:pt>
                <c:pt idx="1517">
                  <c:v>-0.71841095222224804</c:v>
                </c:pt>
                <c:pt idx="1518">
                  <c:v>-0.51786168489984297</c:v>
                </c:pt>
                <c:pt idx="1519">
                  <c:v>0.44783469920103303</c:v>
                </c:pt>
                <c:pt idx="1520">
                  <c:v>0.32163103361078599</c:v>
                </c:pt>
                <c:pt idx="1521">
                  <c:v>0.33896472803609201</c:v>
                </c:pt>
                <c:pt idx="1522">
                  <c:v>0.41277808983144998</c:v>
                </c:pt>
                <c:pt idx="1523">
                  <c:v>-0.46608431358983898</c:v>
                </c:pt>
                <c:pt idx="1524">
                  <c:v>0.34781212857266403</c:v>
                </c:pt>
                <c:pt idx="1525">
                  <c:v>-0.476192641108448</c:v>
                </c:pt>
                <c:pt idx="1526">
                  <c:v>0.12333585735861601</c:v>
                </c:pt>
                <c:pt idx="1527">
                  <c:v>-0.33000289618984402</c:v>
                </c:pt>
                <c:pt idx="1528">
                  <c:v>0.347184634422465</c:v>
                </c:pt>
                <c:pt idx="1529">
                  <c:v>-0.51084213872206696</c:v>
                </c:pt>
                <c:pt idx="1530">
                  <c:v>0.28546109057216901</c:v>
                </c:pt>
                <c:pt idx="1531">
                  <c:v>-0.57976904642657801</c:v>
                </c:pt>
                <c:pt idx="1532">
                  <c:v>0.18679899389714499</c:v>
                </c:pt>
                <c:pt idx="1533">
                  <c:v>-0.39389732229796098</c:v>
                </c:pt>
                <c:pt idx="1534">
                  <c:v>0.18275685569140701</c:v>
                </c:pt>
                <c:pt idx="1535">
                  <c:v>0.94660379258827898</c:v>
                </c:pt>
                <c:pt idx="1536">
                  <c:v>-0.213408460064688</c:v>
                </c:pt>
                <c:pt idx="1537">
                  <c:v>0.42385713823802501</c:v>
                </c:pt>
                <c:pt idx="1538">
                  <c:v>-0.343348087738648</c:v>
                </c:pt>
                <c:pt idx="1539">
                  <c:v>-0.14724122864942399</c:v>
                </c:pt>
                <c:pt idx="1540">
                  <c:v>-0.51788413989174098</c:v>
                </c:pt>
                <c:pt idx="1541">
                  <c:v>-0.38846652141959598</c:v>
                </c:pt>
                <c:pt idx="1542">
                  <c:v>-0.43054844290535899</c:v>
                </c:pt>
                <c:pt idx="1543">
                  <c:v>0.28843602999431001</c:v>
                </c:pt>
                <c:pt idx="1544">
                  <c:v>0.38758762314110601</c:v>
                </c:pt>
                <c:pt idx="1545">
                  <c:v>-0.598274772836347</c:v>
                </c:pt>
                <c:pt idx="1546">
                  <c:v>-0.151766742187668</c:v>
                </c:pt>
                <c:pt idx="1547">
                  <c:v>0.46065811532889001</c:v>
                </c:pt>
                <c:pt idx="1548">
                  <c:v>-0.19735941236316201</c:v>
                </c:pt>
                <c:pt idx="1549">
                  <c:v>-0.19592988750385601</c:v>
                </c:pt>
                <c:pt idx="1550">
                  <c:v>0.32142865822427802</c:v>
                </c:pt>
                <c:pt idx="1551">
                  <c:v>0.33619226727395701</c:v>
                </c:pt>
                <c:pt idx="1552">
                  <c:v>-8.2398297062796999E-2</c:v>
                </c:pt>
                <c:pt idx="1553">
                  <c:v>0.66765801235484901</c:v>
                </c:pt>
                <c:pt idx="1554">
                  <c:v>-0.40610628484264299</c:v>
                </c:pt>
                <c:pt idx="1555">
                  <c:v>-0.51288755618415505</c:v>
                </c:pt>
                <c:pt idx="1556">
                  <c:v>0.27465619506975603</c:v>
                </c:pt>
                <c:pt idx="1557">
                  <c:v>0.427859252197415</c:v>
                </c:pt>
                <c:pt idx="1558">
                  <c:v>-0.31627837088938898</c:v>
                </c:pt>
                <c:pt idx="1559">
                  <c:v>0.27829535347985801</c:v>
                </c:pt>
                <c:pt idx="1560">
                  <c:v>0.37754375116690297</c:v>
                </c:pt>
                <c:pt idx="1561">
                  <c:v>7.4188317376398999E-2</c:v>
                </c:pt>
                <c:pt idx="1562">
                  <c:v>-0.198107115112307</c:v>
                </c:pt>
                <c:pt idx="1563">
                  <c:v>-0.27932111655441999</c:v>
                </c:pt>
                <c:pt idx="1564">
                  <c:v>-0.137975174905237</c:v>
                </c:pt>
                <c:pt idx="1565">
                  <c:v>-0.153294853707342</c:v>
                </c:pt>
                <c:pt idx="1566">
                  <c:v>-0.24408798989755201</c:v>
                </c:pt>
                <c:pt idx="1567">
                  <c:v>-0.28430293369404802</c:v>
                </c:pt>
                <c:pt idx="1568">
                  <c:v>-0.210636909634875</c:v>
                </c:pt>
                <c:pt idx="1569">
                  <c:v>-0.4145298296137</c:v>
                </c:pt>
                <c:pt idx="1570">
                  <c:v>-0.159812707198487</c:v>
                </c:pt>
                <c:pt idx="1571">
                  <c:v>0.10899808211553901</c:v>
                </c:pt>
                <c:pt idx="1572">
                  <c:v>0.20550582100266501</c:v>
                </c:pt>
                <c:pt idx="1573">
                  <c:v>0.11783720797151701</c:v>
                </c:pt>
                <c:pt idx="1574">
                  <c:v>0.283811546120878</c:v>
                </c:pt>
                <c:pt idx="1575">
                  <c:v>0.51235812018067295</c:v>
                </c:pt>
                <c:pt idx="1576">
                  <c:v>0.157174255281673</c:v>
                </c:pt>
                <c:pt idx="1577">
                  <c:v>-0.219350708904687</c:v>
                </c:pt>
                <c:pt idx="1578">
                  <c:v>-0.41723840731997502</c:v>
                </c:pt>
                <c:pt idx="1579">
                  <c:v>-9.3802958721052904E-2</c:v>
                </c:pt>
                <c:pt idx="1580">
                  <c:v>-0.145505486229942</c:v>
                </c:pt>
                <c:pt idx="1581">
                  <c:v>0.14783846878762899</c:v>
                </c:pt>
                <c:pt idx="1582">
                  <c:v>0.168057115557148</c:v>
                </c:pt>
                <c:pt idx="1583">
                  <c:v>0.259546922280399</c:v>
                </c:pt>
                <c:pt idx="1584">
                  <c:v>-0.217419670696646</c:v>
                </c:pt>
                <c:pt idx="1585">
                  <c:v>-0.41489200733453802</c:v>
                </c:pt>
                <c:pt idx="1586">
                  <c:v>-0.484618898296798</c:v>
                </c:pt>
                <c:pt idx="1587">
                  <c:v>-0.458839457522425</c:v>
                </c:pt>
                <c:pt idx="1588">
                  <c:v>-6.1831974151673998E-2</c:v>
                </c:pt>
                <c:pt idx="1589">
                  <c:v>0.167244271040288</c:v>
                </c:pt>
                <c:pt idx="1590">
                  <c:v>0.34150407550787698</c:v>
                </c:pt>
                <c:pt idx="1591">
                  <c:v>0.30954122319300997</c:v>
                </c:pt>
                <c:pt idx="1592">
                  <c:v>0.12855201882852099</c:v>
                </c:pt>
                <c:pt idx="1593">
                  <c:v>0.46683635086974001</c:v>
                </c:pt>
                <c:pt idx="1594">
                  <c:v>0.19040328805915699</c:v>
                </c:pt>
                <c:pt idx="1595">
                  <c:v>0.32295213434428</c:v>
                </c:pt>
                <c:pt idx="1596">
                  <c:v>-0.13732784697878</c:v>
                </c:pt>
                <c:pt idx="1597">
                  <c:v>-0.436091571124257</c:v>
                </c:pt>
                <c:pt idx="1598">
                  <c:v>0.203189207931077</c:v>
                </c:pt>
                <c:pt idx="1599">
                  <c:v>-0.37106755715908901</c:v>
                </c:pt>
                <c:pt idx="1600">
                  <c:v>0.136984555903153</c:v>
                </c:pt>
                <c:pt idx="1601">
                  <c:v>0.252818185781989</c:v>
                </c:pt>
                <c:pt idx="1602">
                  <c:v>-0.11450262947749699</c:v>
                </c:pt>
                <c:pt idx="1603">
                  <c:v>-0.29820873343482301</c:v>
                </c:pt>
                <c:pt idx="1604">
                  <c:v>-0.26592884520251803</c:v>
                </c:pt>
                <c:pt idx="1605">
                  <c:v>4.80977868900299E-2</c:v>
                </c:pt>
                <c:pt idx="1606">
                  <c:v>0.28727658979222098</c:v>
                </c:pt>
                <c:pt idx="1607">
                  <c:v>-0.441940791191264</c:v>
                </c:pt>
                <c:pt idx="1608">
                  <c:v>-0.14726529034355701</c:v>
                </c:pt>
                <c:pt idx="1609">
                  <c:v>-0.16505076321190501</c:v>
                </c:pt>
                <c:pt idx="1610">
                  <c:v>-0.197699122059628</c:v>
                </c:pt>
                <c:pt idx="1611">
                  <c:v>-0.26310319989259001</c:v>
                </c:pt>
                <c:pt idx="1612">
                  <c:v>-0.121199675148855</c:v>
                </c:pt>
                <c:pt idx="1613">
                  <c:v>0.49890666458521499</c:v>
                </c:pt>
                <c:pt idx="1614">
                  <c:v>0.12760708307193799</c:v>
                </c:pt>
                <c:pt idx="1615">
                  <c:v>-0.37952755035823699</c:v>
                </c:pt>
                <c:pt idx="1616">
                  <c:v>-0.269194778444732</c:v>
                </c:pt>
                <c:pt idx="1617">
                  <c:v>-0.29950367333692801</c:v>
                </c:pt>
                <c:pt idx="1618">
                  <c:v>0.11679929106140501</c:v>
                </c:pt>
                <c:pt idx="1619">
                  <c:v>-0.35045391651893498</c:v>
                </c:pt>
                <c:pt idx="1620">
                  <c:v>0.20875683058661601</c:v>
                </c:pt>
                <c:pt idx="1621">
                  <c:v>-0.22704755531051901</c:v>
                </c:pt>
                <c:pt idx="1622">
                  <c:v>-0.103623140475926</c:v>
                </c:pt>
                <c:pt idx="1623">
                  <c:v>7.0320321669682398E-2</c:v>
                </c:pt>
                <c:pt idx="1624">
                  <c:v>-9.6239561519023506E-2</c:v>
                </c:pt>
                <c:pt idx="1625">
                  <c:v>0.104933022974222</c:v>
                </c:pt>
                <c:pt idx="1626">
                  <c:v>0.29601751857467501</c:v>
                </c:pt>
                <c:pt idx="1627">
                  <c:v>-0.22464612426789499</c:v>
                </c:pt>
                <c:pt idx="1628">
                  <c:v>-0.30463174993291697</c:v>
                </c:pt>
                <c:pt idx="1629">
                  <c:v>-0.10121969905148299</c:v>
                </c:pt>
                <c:pt idx="1630">
                  <c:v>-4.9716688545142801E-2</c:v>
                </c:pt>
                <c:pt idx="1631">
                  <c:v>9.1686117246777804E-2</c:v>
                </c:pt>
                <c:pt idx="1632">
                  <c:v>0.16390831695358299</c:v>
                </c:pt>
                <c:pt idx="1633">
                  <c:v>0.19824706060577099</c:v>
                </c:pt>
                <c:pt idx="1634">
                  <c:v>0.27445484961980798</c:v>
                </c:pt>
                <c:pt idx="1635">
                  <c:v>-9.7725016766056994E-2</c:v>
                </c:pt>
                <c:pt idx="1636">
                  <c:v>-0.12917230783442199</c:v>
                </c:pt>
                <c:pt idx="1637">
                  <c:v>0.20807721969916701</c:v>
                </c:pt>
                <c:pt idx="1638">
                  <c:v>0.35311160361659</c:v>
                </c:pt>
                <c:pt idx="1639">
                  <c:v>0.21181150392609599</c:v>
                </c:pt>
                <c:pt idx="1640">
                  <c:v>-0.11931067294617</c:v>
                </c:pt>
                <c:pt idx="1641">
                  <c:v>8.4643869847041295E-2</c:v>
                </c:pt>
                <c:pt idx="1642">
                  <c:v>-5.3671655376072103E-2</c:v>
                </c:pt>
                <c:pt idx="1643">
                  <c:v>-0.22488016123216201</c:v>
                </c:pt>
                <c:pt idx="1644">
                  <c:v>-0.226547613121553</c:v>
                </c:pt>
                <c:pt idx="1645">
                  <c:v>0.37977599165875198</c:v>
                </c:pt>
                <c:pt idx="1646">
                  <c:v>0.17255015120832701</c:v>
                </c:pt>
                <c:pt idx="1647">
                  <c:v>-0.18338553550357101</c:v>
                </c:pt>
                <c:pt idx="1648">
                  <c:v>-5.12207436359704E-2</c:v>
                </c:pt>
                <c:pt idx="1649">
                  <c:v>-0.205708563039184</c:v>
                </c:pt>
                <c:pt idx="1650">
                  <c:v>-7.9706112851406705E-2</c:v>
                </c:pt>
                <c:pt idx="1651">
                  <c:v>-9.7567922904140403E-2</c:v>
                </c:pt>
                <c:pt idx="1652">
                  <c:v>-0.170007288423318</c:v>
                </c:pt>
                <c:pt idx="1653">
                  <c:v>-0.116180170263545</c:v>
                </c:pt>
                <c:pt idx="1654">
                  <c:v>-0.101122619789228</c:v>
                </c:pt>
                <c:pt idx="1655">
                  <c:v>-0.12484570744883999</c:v>
                </c:pt>
                <c:pt idx="1656">
                  <c:v>-0.19510595628528801</c:v>
                </c:pt>
                <c:pt idx="1657">
                  <c:v>-0.13691470015952301</c:v>
                </c:pt>
                <c:pt idx="1658">
                  <c:v>4.5828601967681203E-2</c:v>
                </c:pt>
                <c:pt idx="1659">
                  <c:v>0.27330204900553001</c:v>
                </c:pt>
                <c:pt idx="1660">
                  <c:v>-4.9892741929468798E-2</c:v>
                </c:pt>
                <c:pt idx="1661">
                  <c:v>-9.3652007880363097E-2</c:v>
                </c:pt>
                <c:pt idx="1662">
                  <c:v>6.0999717233865901E-2</c:v>
                </c:pt>
                <c:pt idx="1663">
                  <c:v>-0.116512224836681</c:v>
                </c:pt>
                <c:pt idx="1664">
                  <c:v>0.16711391608707599</c:v>
                </c:pt>
                <c:pt idx="1665">
                  <c:v>-5.6716792655496603E-2</c:v>
                </c:pt>
                <c:pt idx="1666">
                  <c:v>-0.157234450312463</c:v>
                </c:pt>
                <c:pt idx="1667">
                  <c:v>-0.13163294299839801</c:v>
                </c:pt>
                <c:pt idx="1668">
                  <c:v>-7.3618837333890005E-2</c:v>
                </c:pt>
                <c:pt idx="1669">
                  <c:v>-0.12428125699346</c:v>
                </c:pt>
                <c:pt idx="1670">
                  <c:v>-4.7391657875857501E-2</c:v>
                </c:pt>
                <c:pt idx="1671">
                  <c:v>0.14378911833208199</c:v>
                </c:pt>
                <c:pt idx="1672">
                  <c:v>-0.14990261332504801</c:v>
                </c:pt>
                <c:pt idx="1673">
                  <c:v>9.8871259140246998E-2</c:v>
                </c:pt>
                <c:pt idx="1674">
                  <c:v>-0.12893750227100401</c:v>
                </c:pt>
                <c:pt idx="1675">
                  <c:v>0.104876959075921</c:v>
                </c:pt>
                <c:pt idx="1676">
                  <c:v>4.6940074523094101E-2</c:v>
                </c:pt>
                <c:pt idx="1677">
                  <c:v>-0.101631236554296</c:v>
                </c:pt>
                <c:pt idx="1678">
                  <c:v>3.0347828004693201E-2</c:v>
                </c:pt>
                <c:pt idx="1679">
                  <c:v>6.99685584609053E-2</c:v>
                </c:pt>
                <c:pt idx="1680">
                  <c:v>-7.0582262155944001E-2</c:v>
                </c:pt>
                <c:pt idx="1681">
                  <c:v>9.7136174136724499E-2</c:v>
                </c:pt>
                <c:pt idx="1682">
                  <c:v>-8.9565006297306599E-2</c:v>
                </c:pt>
                <c:pt idx="1683">
                  <c:v>1.52754858509554E-2</c:v>
                </c:pt>
                <c:pt idx="1684">
                  <c:v>-4.5741817067306699E-2</c:v>
                </c:pt>
                <c:pt idx="1685">
                  <c:v>-6.5158156677832299E-2</c:v>
                </c:pt>
                <c:pt idx="1686">
                  <c:v>4.4784364704086602E-2</c:v>
                </c:pt>
                <c:pt idx="1687">
                  <c:v>-9.0461410395279399E-2</c:v>
                </c:pt>
                <c:pt idx="1688">
                  <c:v>-9.6338183661769605E-2</c:v>
                </c:pt>
                <c:pt idx="1689">
                  <c:v>5.8221200463543198E-2</c:v>
                </c:pt>
                <c:pt idx="1690">
                  <c:v>-3.71053018453864E-2</c:v>
                </c:pt>
                <c:pt idx="1691">
                  <c:v>-7.1712025955456199E-2</c:v>
                </c:pt>
                <c:pt idx="1692">
                  <c:v>-0.10967858145051</c:v>
                </c:pt>
                <c:pt idx="1693">
                  <c:v>6.02240379681174E-2</c:v>
                </c:pt>
                <c:pt idx="1694">
                  <c:v>-2.2109270635277199E-2</c:v>
                </c:pt>
                <c:pt idx="1695">
                  <c:v>-2.0915874394238799E-2</c:v>
                </c:pt>
                <c:pt idx="1696">
                  <c:v>-5.5325801708676202E-2</c:v>
                </c:pt>
                <c:pt idx="1697">
                  <c:v>-8.3360938061544501E-2</c:v>
                </c:pt>
                <c:pt idx="1698">
                  <c:v>-7.8371859321105602E-2</c:v>
                </c:pt>
                <c:pt idx="1699">
                  <c:v>4.4651030742381997E-2</c:v>
                </c:pt>
                <c:pt idx="1700">
                  <c:v>-0.134440711670202</c:v>
                </c:pt>
                <c:pt idx="1701">
                  <c:v>-7.3291473796348094E-2</c:v>
                </c:pt>
                <c:pt idx="1702">
                  <c:v>-5.7984672401002198E-2</c:v>
                </c:pt>
                <c:pt idx="1703">
                  <c:v>-1.9261668223430999E-2</c:v>
                </c:pt>
                <c:pt idx="1704">
                  <c:v>-1.9857307442603798E-2</c:v>
                </c:pt>
                <c:pt idx="1705">
                  <c:v>3.4453469589574397E-2</c:v>
                </c:pt>
                <c:pt idx="1706">
                  <c:v>-3.7490194465072797E-2</c:v>
                </c:pt>
                <c:pt idx="1707">
                  <c:v>1.2109093186772699E-2</c:v>
                </c:pt>
                <c:pt idx="1708">
                  <c:v>-2.3580715726801298E-2</c:v>
                </c:pt>
                <c:pt idx="1709">
                  <c:v>8.4838108318289904E-2</c:v>
                </c:pt>
                <c:pt idx="1710">
                  <c:v>2.70717238555571E-2</c:v>
                </c:pt>
                <c:pt idx="1711">
                  <c:v>-4.3756478119401102E-2</c:v>
                </c:pt>
                <c:pt idx="1712">
                  <c:v>2.3616572253478001E-2</c:v>
                </c:pt>
                <c:pt idx="1713">
                  <c:v>2.50795769853802E-2</c:v>
                </c:pt>
                <c:pt idx="1714">
                  <c:v>-3.07496389166119E-2</c:v>
                </c:pt>
                <c:pt idx="1715">
                  <c:v>-2.7745177793085499E-2</c:v>
                </c:pt>
                <c:pt idx="1716">
                  <c:v>3.64290042601043E-2</c:v>
                </c:pt>
                <c:pt idx="1717">
                  <c:v>1.4269885125379699E-2</c:v>
                </c:pt>
                <c:pt idx="1718">
                  <c:v>1.6376305011075201E-2</c:v>
                </c:pt>
                <c:pt idx="1719">
                  <c:v>7.5884996211144102E-3</c:v>
                </c:pt>
                <c:pt idx="1720">
                  <c:v>-9.7853960910025996E-3</c:v>
                </c:pt>
                <c:pt idx="1721">
                  <c:v>-1.2886279514800999E-2</c:v>
                </c:pt>
                <c:pt idx="1722">
                  <c:v>-1.3043094813308001E-2</c:v>
                </c:pt>
                <c:pt idx="1723">
                  <c:v>1.4784053723442299E-2</c:v>
                </c:pt>
                <c:pt idx="1724">
                  <c:v>-4.0451685123761303E-3</c:v>
                </c:pt>
                <c:pt idx="1725">
                  <c:v>-5.0562533895384103E-3</c:v>
                </c:pt>
                <c:pt idx="1726">
                  <c:v>1.2884573911833301E-3</c:v>
                </c:pt>
              </c:numCache>
            </c:numRef>
          </c:xVal>
          <c:yVal>
            <c:numRef>
              <c:f>'05_ttests'!$AA$427:$AA$2153</c:f>
              <c:numCache>
                <c:formatCode>0.0</c:formatCode>
                <c:ptCount val="1727"/>
                <c:pt idx="0">
                  <c:v>1.3009713493046844</c:v>
                </c:pt>
                <c:pt idx="1">
                  <c:v>1.2977585735867012</c:v>
                </c:pt>
                <c:pt idx="2">
                  <c:v>1.2939324581836074</c:v>
                </c:pt>
                <c:pt idx="3">
                  <c:v>1.2925679731950328</c:v>
                </c:pt>
                <c:pt idx="4">
                  <c:v>1.2895919824976587</c:v>
                </c:pt>
                <c:pt idx="5">
                  <c:v>1.2889803085322524</c:v>
                </c:pt>
                <c:pt idx="6">
                  <c:v>1.2878601317501277</c:v>
                </c:pt>
                <c:pt idx="7">
                  <c:v>1.2876492874868242</c:v>
                </c:pt>
                <c:pt idx="8">
                  <c:v>1.2870729063455737</c:v>
                </c:pt>
                <c:pt idx="9">
                  <c:v>1.285552121700577</c:v>
                </c:pt>
                <c:pt idx="10">
                  <c:v>1.2789377825479487</c:v>
                </c:pt>
                <c:pt idx="11">
                  <c:v>1.2767554151254041</c:v>
                </c:pt>
                <c:pt idx="12">
                  <c:v>1.2755888903762709</c:v>
                </c:pt>
                <c:pt idx="13">
                  <c:v>1.2720627127873634</c:v>
                </c:pt>
                <c:pt idx="14">
                  <c:v>1.2697049161332628</c:v>
                </c:pt>
                <c:pt idx="15">
                  <c:v>1.2660149786846226</c:v>
                </c:pt>
                <c:pt idx="16">
                  <c:v>1.2650350522410134</c:v>
                </c:pt>
                <c:pt idx="17">
                  <c:v>1.2637433617106926</c:v>
                </c:pt>
                <c:pt idx="18">
                  <c:v>1.2627443538739014</c:v>
                </c:pt>
                <c:pt idx="19">
                  <c:v>1.2624569324559156</c:v>
                </c:pt>
                <c:pt idx="20">
                  <c:v>1.2622294534407188</c:v>
                </c:pt>
                <c:pt idx="21">
                  <c:v>1.2612895338343644</c:v>
                </c:pt>
                <c:pt idx="22">
                  <c:v>1.2582789977858386</c:v>
                </c:pt>
                <c:pt idx="23">
                  <c:v>1.258239282303681</c:v>
                </c:pt>
                <c:pt idx="24">
                  <c:v>1.2571441314248444</c:v>
                </c:pt>
                <c:pt idx="25">
                  <c:v>1.2556427236385259</c:v>
                </c:pt>
                <c:pt idx="26">
                  <c:v>1.2548012928340453</c:v>
                </c:pt>
                <c:pt idx="27">
                  <c:v>1.2526443771119919</c:v>
                </c:pt>
                <c:pt idx="28">
                  <c:v>1.2502895571820327</c:v>
                </c:pt>
                <c:pt idx="29">
                  <c:v>1.2469426254451728</c:v>
                </c:pt>
                <c:pt idx="30">
                  <c:v>1.2463238527458689</c:v>
                </c:pt>
                <c:pt idx="31">
                  <c:v>1.2437611712266321</c:v>
                </c:pt>
                <c:pt idx="32">
                  <c:v>1.2434093386954883</c:v>
                </c:pt>
                <c:pt idx="33">
                  <c:v>1.2401935485433468</c:v>
                </c:pt>
                <c:pt idx="34">
                  <c:v>1.2398424189567228</c:v>
                </c:pt>
                <c:pt idx="35">
                  <c:v>1.239597721128137</c:v>
                </c:pt>
                <c:pt idx="36">
                  <c:v>1.2382750449311259</c:v>
                </c:pt>
                <c:pt idx="37">
                  <c:v>1.2380562296274435</c:v>
                </c:pt>
                <c:pt idx="38">
                  <c:v>1.2366989380780011</c:v>
                </c:pt>
                <c:pt idx="39">
                  <c:v>1.2360453876890327</c:v>
                </c:pt>
                <c:pt idx="40">
                  <c:v>1.2357740296010085</c:v>
                </c:pt>
                <c:pt idx="41">
                  <c:v>1.2345891924649783</c:v>
                </c:pt>
                <c:pt idx="42">
                  <c:v>1.2345503286125483</c:v>
                </c:pt>
                <c:pt idx="43">
                  <c:v>1.2343798531745476</c:v>
                </c:pt>
                <c:pt idx="44">
                  <c:v>1.2339100650479324</c:v>
                </c:pt>
                <c:pt idx="45">
                  <c:v>1.2327970777557684</c:v>
                </c:pt>
                <c:pt idx="46">
                  <c:v>1.2325081072856114</c:v>
                </c:pt>
                <c:pt idx="47">
                  <c:v>1.2320695433905349</c:v>
                </c:pt>
                <c:pt idx="48">
                  <c:v>1.231155455548641</c:v>
                </c:pt>
                <c:pt idx="49">
                  <c:v>1.2307367684824726</c:v>
                </c:pt>
                <c:pt idx="50">
                  <c:v>1.2298218634724207</c:v>
                </c:pt>
                <c:pt idx="51">
                  <c:v>1.2297078578751364</c:v>
                </c:pt>
                <c:pt idx="52">
                  <c:v>1.2268545738381158</c:v>
                </c:pt>
                <c:pt idx="53">
                  <c:v>1.2217822353842644</c:v>
                </c:pt>
                <c:pt idx="54">
                  <c:v>1.216979065109971</c:v>
                </c:pt>
                <c:pt idx="55">
                  <c:v>1.215991547161865</c:v>
                </c:pt>
                <c:pt idx="56">
                  <c:v>1.212880297358585</c:v>
                </c:pt>
                <c:pt idx="57">
                  <c:v>1.2127583662110242</c:v>
                </c:pt>
                <c:pt idx="58">
                  <c:v>1.2114907935185122</c:v>
                </c:pt>
                <c:pt idx="59">
                  <c:v>1.2104831791647113</c:v>
                </c:pt>
                <c:pt idx="60">
                  <c:v>1.2103300688177956</c:v>
                </c:pt>
                <c:pt idx="61">
                  <c:v>1.2081757377174516</c:v>
                </c:pt>
                <c:pt idx="62">
                  <c:v>1.2058657769617205</c:v>
                </c:pt>
                <c:pt idx="63">
                  <c:v>1.2044103303789677</c:v>
                </c:pt>
                <c:pt idx="64">
                  <c:v>1.2026240905901469</c:v>
                </c:pt>
                <c:pt idx="65">
                  <c:v>1.2023219235513292</c:v>
                </c:pt>
                <c:pt idx="66">
                  <c:v>1.2019552839964442</c:v>
                </c:pt>
                <c:pt idx="67">
                  <c:v>1.2005576270236595</c:v>
                </c:pt>
                <c:pt idx="68">
                  <c:v>1.197418620789007</c:v>
                </c:pt>
                <c:pt idx="69">
                  <c:v>1.1963342385291513</c:v>
                </c:pt>
                <c:pt idx="70">
                  <c:v>1.193074681642061</c:v>
                </c:pt>
                <c:pt idx="71">
                  <c:v>1.1876684870919023</c:v>
                </c:pt>
                <c:pt idx="72">
                  <c:v>1.1862189709162454</c:v>
                </c:pt>
                <c:pt idx="73">
                  <c:v>1.1859824980278235</c:v>
                </c:pt>
                <c:pt idx="74">
                  <c:v>1.1833899816276152</c:v>
                </c:pt>
                <c:pt idx="75">
                  <c:v>1.1806729523084745</c:v>
                </c:pt>
                <c:pt idx="76">
                  <c:v>1.1751495394596134</c:v>
                </c:pt>
                <c:pt idx="77">
                  <c:v>1.1749916789465591</c:v>
                </c:pt>
                <c:pt idx="78">
                  <c:v>1.1718713937131411</c:v>
                </c:pt>
                <c:pt idx="79">
                  <c:v>1.1709515754535469</c:v>
                </c:pt>
                <c:pt idx="80">
                  <c:v>1.1700375166086256</c:v>
                </c:pt>
                <c:pt idx="81">
                  <c:v>1.1699732289523188</c:v>
                </c:pt>
                <c:pt idx="82">
                  <c:v>1.1691686349583148</c:v>
                </c:pt>
                <c:pt idx="83">
                  <c:v>1.1664885130568705</c:v>
                </c:pt>
                <c:pt idx="84">
                  <c:v>1.166098549717405</c:v>
                </c:pt>
                <c:pt idx="85">
                  <c:v>1.1653618880200423</c:v>
                </c:pt>
                <c:pt idx="86">
                  <c:v>1.1599915286245053</c:v>
                </c:pt>
                <c:pt idx="87">
                  <c:v>1.1583059650317373</c:v>
                </c:pt>
                <c:pt idx="88">
                  <c:v>1.1579604956252374</c:v>
                </c:pt>
                <c:pt idx="89">
                  <c:v>1.1576745548645035</c:v>
                </c:pt>
                <c:pt idx="90">
                  <c:v>1.1569369899505564</c:v>
                </c:pt>
                <c:pt idx="91">
                  <c:v>1.1568845324657751</c:v>
                </c:pt>
                <c:pt idx="92">
                  <c:v>1.1560398535067156</c:v>
                </c:pt>
                <c:pt idx="93">
                  <c:v>1.1558598337094648</c:v>
                </c:pt>
                <c:pt idx="94">
                  <c:v>1.1520802171462903</c:v>
                </c:pt>
                <c:pt idx="95">
                  <c:v>1.1504102376907344</c:v>
                </c:pt>
                <c:pt idx="96">
                  <c:v>1.1502129507727064</c:v>
                </c:pt>
                <c:pt idx="97">
                  <c:v>1.1457763795942784</c:v>
                </c:pt>
                <c:pt idx="98">
                  <c:v>1.1456280415560463</c:v>
                </c:pt>
                <c:pt idx="99">
                  <c:v>1.1449725366836727</c:v>
                </c:pt>
                <c:pt idx="100">
                  <c:v>1.1394247733586127</c:v>
                </c:pt>
                <c:pt idx="101">
                  <c:v>1.1377957606990809</c:v>
                </c:pt>
                <c:pt idx="102">
                  <c:v>1.1342048988287232</c:v>
                </c:pt>
                <c:pt idx="103">
                  <c:v>1.1329418761030143</c:v>
                </c:pt>
                <c:pt idx="104">
                  <c:v>1.1317266581394754</c:v>
                </c:pt>
                <c:pt idx="105">
                  <c:v>1.1311235569169611</c:v>
                </c:pt>
                <c:pt idx="106">
                  <c:v>1.1309305544715216</c:v>
                </c:pt>
                <c:pt idx="107">
                  <c:v>1.1304342526559987</c:v>
                </c:pt>
                <c:pt idx="108">
                  <c:v>1.1249731295035701</c:v>
                </c:pt>
                <c:pt idx="109">
                  <c:v>1.1244714989264428</c:v>
                </c:pt>
                <c:pt idx="110">
                  <c:v>1.1227086521572986</c:v>
                </c:pt>
                <c:pt idx="111">
                  <c:v>1.1226513374822289</c:v>
                </c:pt>
                <c:pt idx="112">
                  <c:v>1.1221395582549269</c:v>
                </c:pt>
                <c:pt idx="113">
                  <c:v>1.1167558430965092</c:v>
                </c:pt>
                <c:pt idx="114">
                  <c:v>1.1145255521133091</c:v>
                </c:pt>
                <c:pt idx="115">
                  <c:v>1.1142323705639643</c:v>
                </c:pt>
                <c:pt idx="116">
                  <c:v>1.1129158331282862</c:v>
                </c:pt>
                <c:pt idx="117">
                  <c:v>1.1114115895209637</c:v>
                </c:pt>
                <c:pt idx="118">
                  <c:v>1.1085367963632129</c:v>
                </c:pt>
                <c:pt idx="119">
                  <c:v>1.1076499575539542</c:v>
                </c:pt>
                <c:pt idx="120">
                  <c:v>1.1073337071857234</c:v>
                </c:pt>
                <c:pt idx="121">
                  <c:v>1.1065935644544969</c:v>
                </c:pt>
                <c:pt idx="122">
                  <c:v>1.1058618169782775</c:v>
                </c:pt>
                <c:pt idx="123">
                  <c:v>1.1015245663678739</c:v>
                </c:pt>
                <c:pt idx="124">
                  <c:v>1.098118386473139</c:v>
                </c:pt>
                <c:pt idx="125">
                  <c:v>1.0965412218118662</c:v>
                </c:pt>
                <c:pt idx="126">
                  <c:v>1.0931083717445536</c:v>
                </c:pt>
                <c:pt idx="127">
                  <c:v>1.0921718077008822</c:v>
                </c:pt>
                <c:pt idx="128">
                  <c:v>1.0910900849142999</c:v>
                </c:pt>
                <c:pt idx="129">
                  <c:v>1.0902176930449454</c:v>
                </c:pt>
                <c:pt idx="130">
                  <c:v>1.0876083056311696</c:v>
                </c:pt>
                <c:pt idx="131">
                  <c:v>1.087510728804703</c:v>
                </c:pt>
                <c:pt idx="132">
                  <c:v>1.0822087128378219</c:v>
                </c:pt>
                <c:pt idx="133">
                  <c:v>1.0795477353098046</c:v>
                </c:pt>
                <c:pt idx="134">
                  <c:v>1.0790033678777335</c:v>
                </c:pt>
                <c:pt idx="135">
                  <c:v>1.0772487859030799</c:v>
                </c:pt>
                <c:pt idx="136">
                  <c:v>1.0762409090076965</c:v>
                </c:pt>
                <c:pt idx="137">
                  <c:v>1.0750135070910656</c:v>
                </c:pt>
                <c:pt idx="138">
                  <c:v>1.0716064343703966</c:v>
                </c:pt>
                <c:pt idx="139">
                  <c:v>1.0713819168740988</c:v>
                </c:pt>
                <c:pt idx="140">
                  <c:v>1.0705321450924776</c:v>
                </c:pt>
                <c:pt idx="141">
                  <c:v>1.0705314185782546</c:v>
                </c:pt>
                <c:pt idx="142">
                  <c:v>1.0699224984128233</c:v>
                </c:pt>
                <c:pt idx="143">
                  <c:v>1.0688319856307156</c:v>
                </c:pt>
                <c:pt idx="144">
                  <c:v>1.0686213394404458</c:v>
                </c:pt>
                <c:pt idx="145">
                  <c:v>1.06825326791933</c:v>
                </c:pt>
                <c:pt idx="146">
                  <c:v>1.0678498013611184</c:v>
                </c:pt>
                <c:pt idx="147">
                  <c:v>1.0625491144043639</c:v>
                </c:pt>
                <c:pt idx="148">
                  <c:v>1.0595794639523231</c:v>
                </c:pt>
                <c:pt idx="149">
                  <c:v>1.0548871511689786</c:v>
                </c:pt>
                <c:pt idx="150">
                  <c:v>1.0534997949540983</c:v>
                </c:pt>
                <c:pt idx="151">
                  <c:v>1.0528191636860675</c:v>
                </c:pt>
                <c:pt idx="152">
                  <c:v>1.0519454333249012</c:v>
                </c:pt>
                <c:pt idx="153">
                  <c:v>1.0513358836182549</c:v>
                </c:pt>
                <c:pt idx="154">
                  <c:v>1.0471624080566677</c:v>
                </c:pt>
                <c:pt idx="155">
                  <c:v>1.0462185023039359</c:v>
                </c:pt>
                <c:pt idx="156">
                  <c:v>1.0445259783765724</c:v>
                </c:pt>
                <c:pt idx="157">
                  <c:v>1.0444239677239437</c:v>
                </c:pt>
                <c:pt idx="158">
                  <c:v>1.0414474582415143</c:v>
                </c:pt>
                <c:pt idx="159">
                  <c:v>1.0413300772268705</c:v>
                </c:pt>
                <c:pt idx="160">
                  <c:v>1.0409338040983482</c:v>
                </c:pt>
                <c:pt idx="161">
                  <c:v>1.0399883372149004</c:v>
                </c:pt>
                <c:pt idx="162">
                  <c:v>1.0398694675087223</c:v>
                </c:pt>
                <c:pt idx="163">
                  <c:v>1.0397808759971678</c:v>
                </c:pt>
                <c:pt idx="164">
                  <c:v>1.0394001716828591</c:v>
                </c:pt>
                <c:pt idx="165">
                  <c:v>1.0389471325507396</c:v>
                </c:pt>
                <c:pt idx="166">
                  <c:v>1.0386338232883241</c:v>
                </c:pt>
                <c:pt idx="167">
                  <c:v>1.0379605204886753</c:v>
                </c:pt>
                <c:pt idx="168">
                  <c:v>1.0379453318184999</c:v>
                </c:pt>
                <c:pt idx="169">
                  <c:v>1.0370350151840215</c:v>
                </c:pt>
                <c:pt idx="170">
                  <c:v>1.0348882633874776</c:v>
                </c:pt>
                <c:pt idx="171">
                  <c:v>1.0346925001028282</c:v>
                </c:pt>
                <c:pt idx="172">
                  <c:v>1.0346678870345916</c:v>
                </c:pt>
                <c:pt idx="173">
                  <c:v>1.0346304938829407</c:v>
                </c:pt>
                <c:pt idx="174">
                  <c:v>1.0334029117145507</c:v>
                </c:pt>
                <c:pt idx="175">
                  <c:v>1.0308548726572793</c:v>
                </c:pt>
                <c:pt idx="176">
                  <c:v>1.0292683697044489</c:v>
                </c:pt>
                <c:pt idx="177">
                  <c:v>1.029113313799934</c:v>
                </c:pt>
                <c:pt idx="178">
                  <c:v>1.0290848743352654</c:v>
                </c:pt>
                <c:pt idx="179">
                  <c:v>1.0285307791129601</c:v>
                </c:pt>
                <c:pt idx="180">
                  <c:v>1.0276737189133522</c:v>
                </c:pt>
                <c:pt idx="181">
                  <c:v>1.0257533811379385</c:v>
                </c:pt>
                <c:pt idx="182">
                  <c:v>1.0243649615013257</c:v>
                </c:pt>
                <c:pt idx="183">
                  <c:v>1.0240799186215779</c:v>
                </c:pt>
                <c:pt idx="184">
                  <c:v>1.0200972140760731</c:v>
                </c:pt>
                <c:pt idx="185">
                  <c:v>1.0195497007072556</c:v>
                </c:pt>
                <c:pt idx="186">
                  <c:v>1.0192207934117576</c:v>
                </c:pt>
                <c:pt idx="187">
                  <c:v>1.0179640401546981</c:v>
                </c:pt>
                <c:pt idx="188">
                  <c:v>1.0167358559908275</c:v>
                </c:pt>
                <c:pt idx="189">
                  <c:v>1.0142954839604186</c:v>
                </c:pt>
                <c:pt idx="190">
                  <c:v>1.0130655662008448</c:v>
                </c:pt>
                <c:pt idx="191">
                  <c:v>1.0127660919178385</c:v>
                </c:pt>
                <c:pt idx="192">
                  <c:v>1.0125992161532369</c:v>
                </c:pt>
                <c:pt idx="193">
                  <c:v>1.0109346603924982</c:v>
                </c:pt>
                <c:pt idx="194">
                  <c:v>1.010746815101685</c:v>
                </c:pt>
                <c:pt idx="195">
                  <c:v>1.0102713524653655</c:v>
                </c:pt>
                <c:pt idx="196">
                  <c:v>1.0069800927994366</c:v>
                </c:pt>
                <c:pt idx="197">
                  <c:v>1.0068977992419312</c:v>
                </c:pt>
                <c:pt idx="198">
                  <c:v>1.0050017486739939</c:v>
                </c:pt>
                <c:pt idx="199">
                  <c:v>1.0031818632509082</c:v>
                </c:pt>
                <c:pt idx="200">
                  <c:v>0.99996834756277064</c:v>
                </c:pt>
                <c:pt idx="201">
                  <c:v>0.99952704395116521</c:v>
                </c:pt>
                <c:pt idx="202">
                  <c:v>0.99805613194110843</c:v>
                </c:pt>
                <c:pt idx="203">
                  <c:v>0.99734353146818977</c:v>
                </c:pt>
                <c:pt idx="204">
                  <c:v>0.99674003866571848</c:v>
                </c:pt>
                <c:pt idx="205">
                  <c:v>0.99596320766783764</c:v>
                </c:pt>
                <c:pt idx="206">
                  <c:v>0.99431825769676618</c:v>
                </c:pt>
                <c:pt idx="207">
                  <c:v>0.99344735559261232</c:v>
                </c:pt>
                <c:pt idx="208">
                  <c:v>0.99173469969608607</c:v>
                </c:pt>
                <c:pt idx="209">
                  <c:v>0.99115365719913295</c:v>
                </c:pt>
                <c:pt idx="210">
                  <c:v>0.99087014285734543</c:v>
                </c:pt>
                <c:pt idx="211">
                  <c:v>0.98949004249453409</c:v>
                </c:pt>
                <c:pt idx="212">
                  <c:v>0.98653281172285368</c:v>
                </c:pt>
                <c:pt idx="213">
                  <c:v>0.98612463008625018</c:v>
                </c:pt>
                <c:pt idx="214">
                  <c:v>0.98560384669261136</c:v>
                </c:pt>
                <c:pt idx="215">
                  <c:v>0.98492242079136005</c:v>
                </c:pt>
                <c:pt idx="216">
                  <c:v>0.98387193998393785</c:v>
                </c:pt>
                <c:pt idx="217">
                  <c:v>0.9838091042219419</c:v>
                </c:pt>
                <c:pt idx="218">
                  <c:v>0.98098073929097618</c:v>
                </c:pt>
                <c:pt idx="219">
                  <c:v>0.97877020604919751</c:v>
                </c:pt>
                <c:pt idx="220">
                  <c:v>0.97848561304731441</c:v>
                </c:pt>
                <c:pt idx="221">
                  <c:v>0.97841509221952094</c:v>
                </c:pt>
                <c:pt idx="222">
                  <c:v>0.97806435184555396</c:v>
                </c:pt>
                <c:pt idx="223">
                  <c:v>0.97759433572762822</c:v>
                </c:pt>
                <c:pt idx="224">
                  <c:v>0.974993692121089</c:v>
                </c:pt>
                <c:pt idx="225">
                  <c:v>0.97307396968985826</c:v>
                </c:pt>
                <c:pt idx="226">
                  <c:v>0.97211050305292213</c:v>
                </c:pt>
                <c:pt idx="227">
                  <c:v>0.97210757707170081</c:v>
                </c:pt>
                <c:pt idx="228">
                  <c:v>0.97150653154177347</c:v>
                </c:pt>
                <c:pt idx="229">
                  <c:v>0.97032534303486639</c:v>
                </c:pt>
                <c:pt idx="230">
                  <c:v>0.96787033595723371</c:v>
                </c:pt>
                <c:pt idx="231">
                  <c:v>0.96756553622038044</c:v>
                </c:pt>
                <c:pt idx="232">
                  <c:v>0.96733405800731809</c:v>
                </c:pt>
                <c:pt idx="233">
                  <c:v>0.96694466725477846</c:v>
                </c:pt>
                <c:pt idx="234">
                  <c:v>0.96622493027386025</c:v>
                </c:pt>
                <c:pt idx="235">
                  <c:v>0.96557130454115692</c:v>
                </c:pt>
                <c:pt idx="236">
                  <c:v>0.96523797507518427</c:v>
                </c:pt>
                <c:pt idx="237">
                  <c:v>0.96479875207402332</c:v>
                </c:pt>
                <c:pt idx="238">
                  <c:v>0.96402347974207414</c:v>
                </c:pt>
                <c:pt idx="239">
                  <c:v>0.96345597343072331</c:v>
                </c:pt>
                <c:pt idx="240">
                  <c:v>0.96223827004763329</c:v>
                </c:pt>
                <c:pt idx="241">
                  <c:v>0.96104316513029886</c:v>
                </c:pt>
                <c:pt idx="242">
                  <c:v>0.96055324344402138</c:v>
                </c:pt>
                <c:pt idx="243">
                  <c:v>0.96020004684252158</c:v>
                </c:pt>
                <c:pt idx="244">
                  <c:v>0.96006307053223394</c:v>
                </c:pt>
                <c:pt idx="245">
                  <c:v>0.95861223624066261</c:v>
                </c:pt>
                <c:pt idx="246">
                  <c:v>0.95845980195661273</c:v>
                </c:pt>
                <c:pt idx="247">
                  <c:v>0.95792090874716085</c:v>
                </c:pt>
                <c:pt idx="248">
                  <c:v>0.95652227599303097</c:v>
                </c:pt>
                <c:pt idx="249">
                  <c:v>0.94883083042838312</c:v>
                </c:pt>
                <c:pt idx="250">
                  <c:v>0.94846529033484228</c:v>
                </c:pt>
                <c:pt idx="251">
                  <c:v>0.94831667324595348</c:v>
                </c:pt>
                <c:pt idx="252">
                  <c:v>0.9478961075438096</c:v>
                </c:pt>
                <c:pt idx="253">
                  <c:v>0.94754446105495793</c:v>
                </c:pt>
                <c:pt idx="254">
                  <c:v>0.94703068909683741</c:v>
                </c:pt>
                <c:pt idx="255">
                  <c:v>0.94640933011051964</c:v>
                </c:pt>
                <c:pt idx="256">
                  <c:v>0.94558308947073999</c:v>
                </c:pt>
                <c:pt idx="257">
                  <c:v>0.94556548310842592</c:v>
                </c:pt>
                <c:pt idx="258">
                  <c:v>0.94462753216910555</c:v>
                </c:pt>
                <c:pt idx="259">
                  <c:v>0.94144456596748627</c:v>
                </c:pt>
                <c:pt idx="260">
                  <c:v>0.94066200532618849</c:v>
                </c:pt>
                <c:pt idx="261">
                  <c:v>0.93921885715266673</c:v>
                </c:pt>
                <c:pt idx="262">
                  <c:v>0.9383204911542139</c:v>
                </c:pt>
                <c:pt idx="263">
                  <c:v>0.93732053504679225</c:v>
                </c:pt>
                <c:pt idx="264">
                  <c:v>0.93614243425945876</c:v>
                </c:pt>
                <c:pt idx="265">
                  <c:v>0.93543762744333125</c:v>
                </c:pt>
                <c:pt idx="266">
                  <c:v>0.93460724040582066</c:v>
                </c:pt>
                <c:pt idx="267">
                  <c:v>0.93440301136557369</c:v>
                </c:pt>
                <c:pt idx="268">
                  <c:v>0.93379205157148915</c:v>
                </c:pt>
                <c:pt idx="269">
                  <c:v>0.93124614343736956</c:v>
                </c:pt>
                <c:pt idx="270">
                  <c:v>0.93037620896552542</c:v>
                </c:pt>
                <c:pt idx="271">
                  <c:v>0.93000980772824593</c:v>
                </c:pt>
                <c:pt idx="272">
                  <c:v>0.92858812413075542</c:v>
                </c:pt>
                <c:pt idx="273">
                  <c:v>0.92781363322823662</c:v>
                </c:pt>
                <c:pt idx="274">
                  <c:v>0.9276107451462744</c:v>
                </c:pt>
                <c:pt idx="275">
                  <c:v>0.92749373157469361</c:v>
                </c:pt>
                <c:pt idx="276">
                  <c:v>0.92621467407420677</c:v>
                </c:pt>
                <c:pt idx="277">
                  <c:v>0.92529684419903369</c:v>
                </c:pt>
                <c:pt idx="278">
                  <c:v>0.92390093584323552</c:v>
                </c:pt>
                <c:pt idx="279">
                  <c:v>0.92383300216677089</c:v>
                </c:pt>
                <c:pt idx="280">
                  <c:v>0.92382651347738787</c:v>
                </c:pt>
                <c:pt idx="281">
                  <c:v>0.92232267505390253</c:v>
                </c:pt>
                <c:pt idx="282">
                  <c:v>0.91944168622704103</c:v>
                </c:pt>
                <c:pt idx="283">
                  <c:v>0.91802926619530301</c:v>
                </c:pt>
                <c:pt idx="284">
                  <c:v>0.91780710726844228</c:v>
                </c:pt>
                <c:pt idx="285">
                  <c:v>0.91516162434284265</c:v>
                </c:pt>
                <c:pt idx="286">
                  <c:v>0.91483419716338388</c:v>
                </c:pt>
                <c:pt idx="287">
                  <c:v>0.91280473029158682</c:v>
                </c:pt>
                <c:pt idx="288">
                  <c:v>0.90731919708595588</c:v>
                </c:pt>
                <c:pt idx="289">
                  <c:v>0.90699961951392916</c:v>
                </c:pt>
                <c:pt idx="290">
                  <c:v>0.90549170850177219</c:v>
                </c:pt>
                <c:pt idx="291">
                  <c:v>0.90344643240759714</c:v>
                </c:pt>
                <c:pt idx="292">
                  <c:v>0.9027536539785106</c:v>
                </c:pt>
                <c:pt idx="293">
                  <c:v>0.90248013974702712</c:v>
                </c:pt>
                <c:pt idx="294">
                  <c:v>0.89961563321586446</c:v>
                </c:pt>
                <c:pt idx="295">
                  <c:v>0.89941372118147844</c:v>
                </c:pt>
                <c:pt idx="296">
                  <c:v>0.89656381192275025</c:v>
                </c:pt>
                <c:pt idx="297">
                  <c:v>0.89651183120181743</c:v>
                </c:pt>
                <c:pt idx="298">
                  <c:v>0.89437070802783869</c:v>
                </c:pt>
                <c:pt idx="299">
                  <c:v>0.89282466810726602</c:v>
                </c:pt>
                <c:pt idx="300">
                  <c:v>0.8920219066258237</c:v>
                </c:pt>
                <c:pt idx="301">
                  <c:v>0.891972795002555</c:v>
                </c:pt>
                <c:pt idx="302">
                  <c:v>0.89167409180603785</c:v>
                </c:pt>
                <c:pt idx="303">
                  <c:v>0.89161846632737063</c:v>
                </c:pt>
                <c:pt idx="304">
                  <c:v>0.88849625721540237</c:v>
                </c:pt>
                <c:pt idx="305">
                  <c:v>0.88780865507636308</c:v>
                </c:pt>
                <c:pt idx="306">
                  <c:v>0.88753025926195439</c:v>
                </c:pt>
                <c:pt idx="307">
                  <c:v>0.88743456906428841</c:v>
                </c:pt>
                <c:pt idx="308">
                  <c:v>0.88703704254228355</c:v>
                </c:pt>
                <c:pt idx="309">
                  <c:v>0.88489045829273016</c:v>
                </c:pt>
                <c:pt idx="310">
                  <c:v>0.88434401725735035</c:v>
                </c:pt>
                <c:pt idx="311">
                  <c:v>0.88431229018465884</c:v>
                </c:pt>
                <c:pt idx="312">
                  <c:v>0.8823101515891979</c:v>
                </c:pt>
                <c:pt idx="313">
                  <c:v>0.88064273183746922</c:v>
                </c:pt>
                <c:pt idx="314">
                  <c:v>0.87801839375455659</c:v>
                </c:pt>
                <c:pt idx="315">
                  <c:v>0.87676765402646861</c:v>
                </c:pt>
                <c:pt idx="316">
                  <c:v>0.87653355952923973</c:v>
                </c:pt>
                <c:pt idx="317">
                  <c:v>0.87086619397388054</c:v>
                </c:pt>
                <c:pt idx="318">
                  <c:v>0.86997991265695829</c:v>
                </c:pt>
                <c:pt idx="319">
                  <c:v>0.86907362972551927</c:v>
                </c:pt>
                <c:pt idx="320">
                  <c:v>0.86747332447504055</c:v>
                </c:pt>
                <c:pt idx="321">
                  <c:v>0.8658740130651339</c:v>
                </c:pt>
                <c:pt idx="322">
                  <c:v>0.86480369070368079</c:v>
                </c:pt>
                <c:pt idx="323">
                  <c:v>0.86433330620268722</c:v>
                </c:pt>
                <c:pt idx="324">
                  <c:v>0.86316157560059559</c:v>
                </c:pt>
                <c:pt idx="325">
                  <c:v>0.86252584733253856</c:v>
                </c:pt>
                <c:pt idx="326">
                  <c:v>0.86235940229047725</c:v>
                </c:pt>
                <c:pt idx="327">
                  <c:v>0.86235231269226797</c:v>
                </c:pt>
                <c:pt idx="328">
                  <c:v>0.86164608524691866</c:v>
                </c:pt>
                <c:pt idx="329">
                  <c:v>0.86048165322233483</c:v>
                </c:pt>
                <c:pt idx="330">
                  <c:v>0.85970893909048662</c:v>
                </c:pt>
                <c:pt idx="331">
                  <c:v>0.85849357466797449</c:v>
                </c:pt>
                <c:pt idx="332">
                  <c:v>0.85742644042729721</c:v>
                </c:pt>
                <c:pt idx="333">
                  <c:v>0.85720932464232502</c:v>
                </c:pt>
                <c:pt idx="334">
                  <c:v>0.85531237884134381</c:v>
                </c:pt>
                <c:pt idx="335">
                  <c:v>0.85518140045068003</c:v>
                </c:pt>
                <c:pt idx="336">
                  <c:v>0.85512014688709814</c:v>
                </c:pt>
                <c:pt idx="337">
                  <c:v>0.85456061645118153</c:v>
                </c:pt>
                <c:pt idx="338">
                  <c:v>0.85331995015195949</c:v>
                </c:pt>
                <c:pt idx="339">
                  <c:v>0.85299781236518835</c:v>
                </c:pt>
                <c:pt idx="340">
                  <c:v>0.85241912687848742</c:v>
                </c:pt>
                <c:pt idx="341">
                  <c:v>0.85186877987827236</c:v>
                </c:pt>
                <c:pt idx="342">
                  <c:v>0.85074694375401094</c:v>
                </c:pt>
                <c:pt idx="343">
                  <c:v>0.85009097870415118</c:v>
                </c:pt>
                <c:pt idx="344">
                  <c:v>0.84969814867488935</c:v>
                </c:pt>
                <c:pt idx="345">
                  <c:v>0.84693235834377434</c:v>
                </c:pt>
                <c:pt idx="346">
                  <c:v>0.84555951102345994</c:v>
                </c:pt>
                <c:pt idx="347">
                  <c:v>0.84149756561072708</c:v>
                </c:pt>
                <c:pt idx="348">
                  <c:v>0.83943207209594861</c:v>
                </c:pt>
                <c:pt idx="349">
                  <c:v>0.83775398005194979</c:v>
                </c:pt>
                <c:pt idx="350">
                  <c:v>0.83515448365586442</c:v>
                </c:pt>
                <c:pt idx="351">
                  <c:v>0.83419982803050641</c:v>
                </c:pt>
                <c:pt idx="352">
                  <c:v>0.83136610596706173</c:v>
                </c:pt>
                <c:pt idx="353">
                  <c:v>0.83108006569868365</c:v>
                </c:pt>
                <c:pt idx="354">
                  <c:v>0.83075152169214228</c:v>
                </c:pt>
                <c:pt idx="355">
                  <c:v>0.82981765613487279</c:v>
                </c:pt>
                <c:pt idx="356">
                  <c:v>0.82931364104927652</c:v>
                </c:pt>
                <c:pt idx="357">
                  <c:v>0.82774121000446499</c:v>
                </c:pt>
                <c:pt idx="358">
                  <c:v>0.82725806541345137</c:v>
                </c:pt>
                <c:pt idx="359">
                  <c:v>0.82712333975292307</c:v>
                </c:pt>
                <c:pt idx="360">
                  <c:v>0.82582994833235657</c:v>
                </c:pt>
                <c:pt idx="361">
                  <c:v>0.82581883526035638</c:v>
                </c:pt>
                <c:pt idx="362">
                  <c:v>0.8251188767732649</c:v>
                </c:pt>
                <c:pt idx="363">
                  <c:v>0.82337143765027421</c:v>
                </c:pt>
                <c:pt idx="364">
                  <c:v>0.823150223280254</c:v>
                </c:pt>
                <c:pt idx="365">
                  <c:v>0.82161038432132893</c:v>
                </c:pt>
                <c:pt idx="366">
                  <c:v>0.82117418382895713</c:v>
                </c:pt>
                <c:pt idx="367">
                  <c:v>0.82026733415266551</c:v>
                </c:pt>
                <c:pt idx="368">
                  <c:v>0.81997758170977264</c:v>
                </c:pt>
                <c:pt idx="369">
                  <c:v>0.81974438489866885</c:v>
                </c:pt>
                <c:pt idx="370">
                  <c:v>0.81855992381008313</c:v>
                </c:pt>
                <c:pt idx="371">
                  <c:v>0.81705344099391652</c:v>
                </c:pt>
                <c:pt idx="372">
                  <c:v>0.81606436903574286</c:v>
                </c:pt>
                <c:pt idx="373">
                  <c:v>0.81485963923228066</c:v>
                </c:pt>
                <c:pt idx="374">
                  <c:v>0.81456987486570764</c:v>
                </c:pt>
                <c:pt idx="375">
                  <c:v>0.81348523416034291</c:v>
                </c:pt>
                <c:pt idx="376">
                  <c:v>0.8120490424001271</c:v>
                </c:pt>
                <c:pt idx="377">
                  <c:v>0.81072825008304261</c:v>
                </c:pt>
                <c:pt idx="378">
                  <c:v>0.81030023341612101</c:v>
                </c:pt>
                <c:pt idx="379">
                  <c:v>0.80692530812200147</c:v>
                </c:pt>
                <c:pt idx="380">
                  <c:v>0.80611965792517215</c:v>
                </c:pt>
                <c:pt idx="381">
                  <c:v>0.80477997663519218</c:v>
                </c:pt>
                <c:pt idx="382">
                  <c:v>0.80383087148983878</c:v>
                </c:pt>
                <c:pt idx="383">
                  <c:v>0.80172058930898571</c:v>
                </c:pt>
                <c:pt idx="384">
                  <c:v>0.80117560581531067</c:v>
                </c:pt>
                <c:pt idx="385">
                  <c:v>0.79972697979457052</c:v>
                </c:pt>
                <c:pt idx="386">
                  <c:v>0.79907217692709109</c:v>
                </c:pt>
                <c:pt idx="387">
                  <c:v>0.79651198911158538</c:v>
                </c:pt>
                <c:pt idx="388">
                  <c:v>0.79577204987060202</c:v>
                </c:pt>
                <c:pt idx="389">
                  <c:v>0.79489242682533701</c:v>
                </c:pt>
                <c:pt idx="390">
                  <c:v>0.79458111622445671</c:v>
                </c:pt>
                <c:pt idx="391">
                  <c:v>0.79343258023312613</c:v>
                </c:pt>
                <c:pt idx="392">
                  <c:v>0.79333928755673111</c:v>
                </c:pt>
                <c:pt idx="393">
                  <c:v>0.7918165138717822</c:v>
                </c:pt>
                <c:pt idx="394">
                  <c:v>0.79131051146303877</c:v>
                </c:pt>
                <c:pt idx="395">
                  <c:v>0.79008720001376664</c:v>
                </c:pt>
                <c:pt idx="396">
                  <c:v>0.78946773657426406</c:v>
                </c:pt>
                <c:pt idx="397">
                  <c:v>0.78882804251924188</c:v>
                </c:pt>
                <c:pt idx="398">
                  <c:v>0.78707639719449951</c:v>
                </c:pt>
                <c:pt idx="399">
                  <c:v>0.78376636278755607</c:v>
                </c:pt>
                <c:pt idx="400">
                  <c:v>0.78251776566243259</c:v>
                </c:pt>
                <c:pt idx="401">
                  <c:v>0.78126387209421932</c:v>
                </c:pt>
                <c:pt idx="402">
                  <c:v>0.77980010665759492</c:v>
                </c:pt>
                <c:pt idx="403">
                  <c:v>0.7796078623850855</c:v>
                </c:pt>
                <c:pt idx="404">
                  <c:v>0.77281565042438083</c:v>
                </c:pt>
                <c:pt idx="405">
                  <c:v>0.77267083288058613</c:v>
                </c:pt>
                <c:pt idx="406">
                  <c:v>0.77120032064756905</c:v>
                </c:pt>
                <c:pt idx="407">
                  <c:v>0.77117501015333767</c:v>
                </c:pt>
                <c:pt idx="408">
                  <c:v>0.77065745505050687</c:v>
                </c:pt>
                <c:pt idx="409">
                  <c:v>0.77060740760687796</c:v>
                </c:pt>
                <c:pt idx="410">
                  <c:v>0.76975653770363284</c:v>
                </c:pt>
                <c:pt idx="411">
                  <c:v>0.76879263747521764</c:v>
                </c:pt>
                <c:pt idx="412">
                  <c:v>0.76864798269955004</c:v>
                </c:pt>
                <c:pt idx="413">
                  <c:v>0.76584206931106213</c:v>
                </c:pt>
                <c:pt idx="414">
                  <c:v>0.76552021482566024</c:v>
                </c:pt>
                <c:pt idx="415">
                  <c:v>0.76239002161998892</c:v>
                </c:pt>
                <c:pt idx="416">
                  <c:v>0.76067732135194643</c:v>
                </c:pt>
                <c:pt idx="417">
                  <c:v>0.76034308238218562</c:v>
                </c:pt>
                <c:pt idx="418">
                  <c:v>0.75990799782810159</c:v>
                </c:pt>
                <c:pt idx="419">
                  <c:v>0.75946498084245273</c:v>
                </c:pt>
                <c:pt idx="420">
                  <c:v>0.75892373075960406</c:v>
                </c:pt>
                <c:pt idx="421">
                  <c:v>0.75888474745946699</c:v>
                </c:pt>
                <c:pt idx="422">
                  <c:v>0.75882105336920269</c:v>
                </c:pt>
                <c:pt idx="423">
                  <c:v>0.75851023234261072</c:v>
                </c:pt>
                <c:pt idx="424">
                  <c:v>0.7582771861439771</c:v>
                </c:pt>
                <c:pt idx="425">
                  <c:v>0.75772586031613531</c:v>
                </c:pt>
                <c:pt idx="426">
                  <c:v>0.75720343112760635</c:v>
                </c:pt>
                <c:pt idx="427">
                  <c:v>0.75607579843341366</c:v>
                </c:pt>
                <c:pt idx="428">
                  <c:v>0.7550654715103744</c:v>
                </c:pt>
                <c:pt idx="429">
                  <c:v>0.75488513906150556</c:v>
                </c:pt>
                <c:pt idx="430">
                  <c:v>0.7547184825956047</c:v>
                </c:pt>
                <c:pt idx="431">
                  <c:v>0.75455753434956674</c:v>
                </c:pt>
                <c:pt idx="432">
                  <c:v>0.75220035437133193</c:v>
                </c:pt>
                <c:pt idx="433">
                  <c:v>0.75023017222022526</c:v>
                </c:pt>
                <c:pt idx="434">
                  <c:v>0.74977368234815278</c:v>
                </c:pt>
                <c:pt idx="435">
                  <c:v>0.74959005626766095</c:v>
                </c:pt>
                <c:pt idx="436">
                  <c:v>0.74861576479688385</c:v>
                </c:pt>
                <c:pt idx="437">
                  <c:v>0.74847280982643427</c:v>
                </c:pt>
                <c:pt idx="438">
                  <c:v>0.74845835504277791</c:v>
                </c:pt>
                <c:pt idx="439">
                  <c:v>0.74831784593116801</c:v>
                </c:pt>
                <c:pt idx="440">
                  <c:v>0.74780131511337156</c:v>
                </c:pt>
                <c:pt idx="441">
                  <c:v>0.74756702291750565</c:v>
                </c:pt>
                <c:pt idx="442">
                  <c:v>0.74734449999208952</c:v>
                </c:pt>
                <c:pt idx="443">
                  <c:v>0.74690856328017141</c:v>
                </c:pt>
                <c:pt idx="444">
                  <c:v>0.7463490124629546</c:v>
                </c:pt>
                <c:pt idx="445">
                  <c:v>0.7456959014395228</c:v>
                </c:pt>
                <c:pt idx="446">
                  <c:v>0.74452659250015241</c:v>
                </c:pt>
                <c:pt idx="447">
                  <c:v>0.74263910808297928</c:v>
                </c:pt>
                <c:pt idx="448">
                  <c:v>0.74243793885530984</c:v>
                </c:pt>
                <c:pt idx="449">
                  <c:v>0.73963265887583829</c:v>
                </c:pt>
                <c:pt idx="450">
                  <c:v>0.73779386441486605</c:v>
                </c:pt>
                <c:pt idx="451">
                  <c:v>0.73778861019236985</c:v>
                </c:pt>
                <c:pt idx="452">
                  <c:v>0.7374569710112181</c:v>
                </c:pt>
                <c:pt idx="453">
                  <c:v>0.73710795075835434</c:v>
                </c:pt>
                <c:pt idx="454">
                  <c:v>0.73664283529516184</c:v>
                </c:pt>
                <c:pt idx="455">
                  <c:v>0.73618818569500466</c:v>
                </c:pt>
                <c:pt idx="456">
                  <c:v>0.73264902700072121</c:v>
                </c:pt>
                <c:pt idx="457">
                  <c:v>0.73206890395469348</c:v>
                </c:pt>
                <c:pt idx="458">
                  <c:v>0.73202571023539575</c:v>
                </c:pt>
                <c:pt idx="459">
                  <c:v>0.7315979068902192</c:v>
                </c:pt>
                <c:pt idx="460">
                  <c:v>0.73151329596481585</c:v>
                </c:pt>
                <c:pt idx="461">
                  <c:v>0.73148034339831025</c:v>
                </c:pt>
                <c:pt idx="462">
                  <c:v>0.73116276994861806</c:v>
                </c:pt>
                <c:pt idx="463">
                  <c:v>0.7292537995929067</c:v>
                </c:pt>
                <c:pt idx="464">
                  <c:v>0.72881756403330833</c:v>
                </c:pt>
                <c:pt idx="465">
                  <c:v>0.72810390065039199</c:v>
                </c:pt>
                <c:pt idx="466">
                  <c:v>0.72809278158793089</c:v>
                </c:pt>
                <c:pt idx="467">
                  <c:v>0.72742263407204921</c:v>
                </c:pt>
                <c:pt idx="468">
                  <c:v>0.7268882087453139</c:v>
                </c:pt>
                <c:pt idx="469">
                  <c:v>0.72634594156768817</c:v>
                </c:pt>
                <c:pt idx="470">
                  <c:v>0.72626549378024352</c:v>
                </c:pt>
                <c:pt idx="471">
                  <c:v>0.72552930838383944</c:v>
                </c:pt>
                <c:pt idx="472">
                  <c:v>0.72522421427688388</c:v>
                </c:pt>
                <c:pt idx="473">
                  <c:v>0.72461543062643785</c:v>
                </c:pt>
                <c:pt idx="474">
                  <c:v>0.72341382121020525</c:v>
                </c:pt>
                <c:pt idx="475">
                  <c:v>0.72315229265534708</c:v>
                </c:pt>
                <c:pt idx="476">
                  <c:v>0.72059334486585758</c:v>
                </c:pt>
                <c:pt idx="477">
                  <c:v>0.72050714573949504</c:v>
                </c:pt>
                <c:pt idx="478">
                  <c:v>0.71841841106469051</c:v>
                </c:pt>
                <c:pt idx="479">
                  <c:v>0.71751141119939965</c:v>
                </c:pt>
                <c:pt idx="480">
                  <c:v>0.71743299144227968</c:v>
                </c:pt>
                <c:pt idx="481">
                  <c:v>0.71553222485717827</c:v>
                </c:pt>
                <c:pt idx="482">
                  <c:v>0.71399148138492496</c:v>
                </c:pt>
                <c:pt idx="483">
                  <c:v>0.71118408617844742</c:v>
                </c:pt>
                <c:pt idx="484">
                  <c:v>0.71064821548112289</c:v>
                </c:pt>
                <c:pt idx="485">
                  <c:v>0.71021992530325462</c:v>
                </c:pt>
                <c:pt idx="486">
                  <c:v>0.70993692216272142</c:v>
                </c:pt>
                <c:pt idx="487">
                  <c:v>0.70766536237748934</c:v>
                </c:pt>
                <c:pt idx="488">
                  <c:v>0.7071505262198744</c:v>
                </c:pt>
                <c:pt idx="489">
                  <c:v>0.70527385779964225</c:v>
                </c:pt>
                <c:pt idx="490">
                  <c:v>0.70504530867865134</c:v>
                </c:pt>
                <c:pt idx="491">
                  <c:v>0.70479640035388114</c:v>
                </c:pt>
                <c:pt idx="492">
                  <c:v>0.70379436654417138</c:v>
                </c:pt>
                <c:pt idx="493">
                  <c:v>0.70356545996701758</c:v>
                </c:pt>
                <c:pt idx="494">
                  <c:v>0.70349342347441124</c:v>
                </c:pt>
                <c:pt idx="495">
                  <c:v>0.70348645724691983</c:v>
                </c:pt>
                <c:pt idx="496">
                  <c:v>0.70258432979259078</c:v>
                </c:pt>
                <c:pt idx="497">
                  <c:v>0.70212915016080435</c:v>
                </c:pt>
                <c:pt idx="498">
                  <c:v>0.70210401208505424</c:v>
                </c:pt>
                <c:pt idx="499">
                  <c:v>0.70155827743657651</c:v>
                </c:pt>
                <c:pt idx="500">
                  <c:v>0.70048273156782603</c:v>
                </c:pt>
                <c:pt idx="501">
                  <c:v>0.69980344895110957</c:v>
                </c:pt>
                <c:pt idx="502">
                  <c:v>0.69952649358449337</c:v>
                </c:pt>
                <c:pt idx="503">
                  <c:v>0.69928175498981671</c:v>
                </c:pt>
                <c:pt idx="504">
                  <c:v>0.69762124507693424</c:v>
                </c:pt>
                <c:pt idx="505">
                  <c:v>0.69696850678184463</c:v>
                </c:pt>
                <c:pt idx="506">
                  <c:v>0.69635402591172413</c:v>
                </c:pt>
                <c:pt idx="507">
                  <c:v>0.69616335612721303</c:v>
                </c:pt>
                <c:pt idx="508">
                  <c:v>0.69606597381576807</c:v>
                </c:pt>
                <c:pt idx="509">
                  <c:v>0.69548516654047365</c:v>
                </c:pt>
                <c:pt idx="510">
                  <c:v>0.69548009005760725</c:v>
                </c:pt>
                <c:pt idx="511">
                  <c:v>0.69504817581842071</c:v>
                </c:pt>
                <c:pt idx="512">
                  <c:v>0.69288385756343041</c:v>
                </c:pt>
                <c:pt idx="513">
                  <c:v>0.69277247785223228</c:v>
                </c:pt>
                <c:pt idx="514">
                  <c:v>0.69193159625656153</c:v>
                </c:pt>
                <c:pt idx="515">
                  <c:v>0.69091498818216446</c:v>
                </c:pt>
                <c:pt idx="516">
                  <c:v>0.68970369644068408</c:v>
                </c:pt>
                <c:pt idx="517">
                  <c:v>0.68940365514708402</c:v>
                </c:pt>
                <c:pt idx="518">
                  <c:v>0.68860403743008036</c:v>
                </c:pt>
                <c:pt idx="519">
                  <c:v>0.68843155887944896</c:v>
                </c:pt>
                <c:pt idx="520">
                  <c:v>0.68751843601105289</c:v>
                </c:pt>
                <c:pt idx="521">
                  <c:v>0.68711134416682151</c:v>
                </c:pt>
                <c:pt idx="522">
                  <c:v>0.68676402394037617</c:v>
                </c:pt>
                <c:pt idx="523">
                  <c:v>0.68579704190485635</c:v>
                </c:pt>
                <c:pt idx="524">
                  <c:v>0.68563613493774589</c:v>
                </c:pt>
                <c:pt idx="525">
                  <c:v>0.68375963517651095</c:v>
                </c:pt>
                <c:pt idx="526">
                  <c:v>0.68361618753203923</c:v>
                </c:pt>
                <c:pt idx="527">
                  <c:v>0.68310388242962639</c:v>
                </c:pt>
                <c:pt idx="528">
                  <c:v>0.68246509338294314</c:v>
                </c:pt>
                <c:pt idx="529">
                  <c:v>0.68243404055129375</c:v>
                </c:pt>
                <c:pt idx="530">
                  <c:v>0.68214927339735298</c:v>
                </c:pt>
                <c:pt idx="531">
                  <c:v>0.68187540207549513</c:v>
                </c:pt>
                <c:pt idx="532">
                  <c:v>0.68178915677657537</c:v>
                </c:pt>
                <c:pt idx="533">
                  <c:v>0.678930398761456</c:v>
                </c:pt>
                <c:pt idx="534">
                  <c:v>0.67744187128807865</c:v>
                </c:pt>
                <c:pt idx="535">
                  <c:v>0.67544555878723644</c:v>
                </c:pt>
                <c:pt idx="536">
                  <c:v>0.67504763170022741</c:v>
                </c:pt>
                <c:pt idx="537">
                  <c:v>0.67479404444099211</c:v>
                </c:pt>
                <c:pt idx="538">
                  <c:v>0.67458751816477858</c:v>
                </c:pt>
                <c:pt idx="539">
                  <c:v>0.67435569052703159</c:v>
                </c:pt>
                <c:pt idx="540">
                  <c:v>0.67291196949854315</c:v>
                </c:pt>
                <c:pt idx="541">
                  <c:v>0.67222226159874043</c:v>
                </c:pt>
                <c:pt idx="542">
                  <c:v>0.67114723605676141</c:v>
                </c:pt>
                <c:pt idx="543">
                  <c:v>0.67093443708928613</c:v>
                </c:pt>
                <c:pt idx="544">
                  <c:v>0.67059567527494468</c:v>
                </c:pt>
                <c:pt idx="545">
                  <c:v>0.66861213424289845</c:v>
                </c:pt>
                <c:pt idx="546">
                  <c:v>0.66761475061041953</c:v>
                </c:pt>
                <c:pt idx="547">
                  <c:v>0.66631139416650176</c:v>
                </c:pt>
                <c:pt idx="548">
                  <c:v>0.66581649305661395</c:v>
                </c:pt>
                <c:pt idx="549">
                  <c:v>0.66181302113958773</c:v>
                </c:pt>
                <c:pt idx="550">
                  <c:v>0.66129364779381117</c:v>
                </c:pt>
                <c:pt idx="551">
                  <c:v>0.66095600692276901</c:v>
                </c:pt>
                <c:pt idx="552">
                  <c:v>0.66036223252618542</c:v>
                </c:pt>
                <c:pt idx="553">
                  <c:v>0.66022963070515406</c:v>
                </c:pt>
                <c:pt idx="554">
                  <c:v>0.65994369877095493</c:v>
                </c:pt>
                <c:pt idx="555">
                  <c:v>0.65719664410585654</c:v>
                </c:pt>
                <c:pt idx="556">
                  <c:v>0.65715178281532738</c:v>
                </c:pt>
                <c:pt idx="557">
                  <c:v>0.65519703836909493</c:v>
                </c:pt>
                <c:pt idx="558">
                  <c:v>0.65055200041638106</c:v>
                </c:pt>
                <c:pt idx="559">
                  <c:v>0.6499467637166656</c:v>
                </c:pt>
                <c:pt idx="560">
                  <c:v>0.64972826010774687</c:v>
                </c:pt>
                <c:pt idx="561">
                  <c:v>0.64815961021185686</c:v>
                </c:pt>
                <c:pt idx="562">
                  <c:v>0.64811653349119958</c:v>
                </c:pt>
                <c:pt idx="563">
                  <c:v>0.64804660033905837</c:v>
                </c:pt>
                <c:pt idx="564">
                  <c:v>0.6479750720155063</c:v>
                </c:pt>
                <c:pt idx="565">
                  <c:v>0.64782378383498673</c:v>
                </c:pt>
                <c:pt idx="566">
                  <c:v>0.64650912021909945</c:v>
                </c:pt>
                <c:pt idx="567">
                  <c:v>0.64644693230069683</c:v>
                </c:pt>
                <c:pt idx="568">
                  <c:v>0.64499151721832837</c:v>
                </c:pt>
                <c:pt idx="569">
                  <c:v>0.64477170987605581</c:v>
                </c:pt>
                <c:pt idx="570">
                  <c:v>0.64421451730165891</c:v>
                </c:pt>
                <c:pt idx="571">
                  <c:v>0.64415610161827963</c:v>
                </c:pt>
                <c:pt idx="572">
                  <c:v>0.64296331535718887</c:v>
                </c:pt>
                <c:pt idx="573">
                  <c:v>0.64277768496526133</c:v>
                </c:pt>
                <c:pt idx="574">
                  <c:v>0.64170012904038087</c:v>
                </c:pt>
                <c:pt idx="575">
                  <c:v>0.6415038715200595</c:v>
                </c:pt>
                <c:pt idx="576">
                  <c:v>0.64118130020864883</c:v>
                </c:pt>
                <c:pt idx="577">
                  <c:v>0.64109472784636135</c:v>
                </c:pt>
                <c:pt idx="578">
                  <c:v>0.64029640381238206</c:v>
                </c:pt>
                <c:pt idx="579">
                  <c:v>0.64022382460137905</c:v>
                </c:pt>
                <c:pt idx="580">
                  <c:v>0.63887210617831736</c:v>
                </c:pt>
                <c:pt idx="581">
                  <c:v>0.63853616046038275</c:v>
                </c:pt>
                <c:pt idx="582">
                  <c:v>0.63853522880208125</c:v>
                </c:pt>
                <c:pt idx="583">
                  <c:v>0.63795974776784192</c:v>
                </c:pt>
                <c:pt idx="584">
                  <c:v>0.63785153737504063</c:v>
                </c:pt>
                <c:pt idx="585">
                  <c:v>0.63783336583236327</c:v>
                </c:pt>
                <c:pt idx="586">
                  <c:v>0.63739575970715434</c:v>
                </c:pt>
                <c:pt idx="587">
                  <c:v>0.63554887973675989</c:v>
                </c:pt>
                <c:pt idx="588">
                  <c:v>0.63517459677833288</c:v>
                </c:pt>
                <c:pt idx="589">
                  <c:v>0.63514579139211003</c:v>
                </c:pt>
                <c:pt idx="590">
                  <c:v>0.63505650209581876</c:v>
                </c:pt>
                <c:pt idx="591">
                  <c:v>0.63471021392074101</c:v>
                </c:pt>
                <c:pt idx="592">
                  <c:v>0.63415269040048927</c:v>
                </c:pt>
                <c:pt idx="593">
                  <c:v>0.63371479886500059</c:v>
                </c:pt>
                <c:pt idx="594">
                  <c:v>0.63106354660275266</c:v>
                </c:pt>
                <c:pt idx="595">
                  <c:v>0.62993081831594455</c:v>
                </c:pt>
                <c:pt idx="596">
                  <c:v>0.62873666752182178</c:v>
                </c:pt>
                <c:pt idx="597">
                  <c:v>0.62859111127662182</c:v>
                </c:pt>
                <c:pt idx="598">
                  <c:v>0.62845098282870859</c:v>
                </c:pt>
                <c:pt idx="599">
                  <c:v>0.6253776384210249</c:v>
                </c:pt>
                <c:pt idx="600">
                  <c:v>0.62515261595584259</c:v>
                </c:pt>
                <c:pt idx="601">
                  <c:v>0.62354800191671067</c:v>
                </c:pt>
                <c:pt idx="602">
                  <c:v>0.62330855914077399</c:v>
                </c:pt>
                <c:pt idx="603">
                  <c:v>0.62290521856002301</c:v>
                </c:pt>
                <c:pt idx="604">
                  <c:v>0.62289974974982654</c:v>
                </c:pt>
                <c:pt idx="605">
                  <c:v>0.62187953318482825</c:v>
                </c:pt>
                <c:pt idx="606">
                  <c:v>0.62027378807536626</c:v>
                </c:pt>
                <c:pt idx="607">
                  <c:v>0.61897309797039801</c:v>
                </c:pt>
                <c:pt idx="608">
                  <c:v>0.61813273516927791</c:v>
                </c:pt>
                <c:pt idx="609">
                  <c:v>0.61777166075716317</c:v>
                </c:pt>
                <c:pt idx="610">
                  <c:v>0.61481506985315781</c:v>
                </c:pt>
                <c:pt idx="611">
                  <c:v>0.61429123553159637</c:v>
                </c:pt>
                <c:pt idx="612">
                  <c:v>0.6139857981776371</c:v>
                </c:pt>
                <c:pt idx="613">
                  <c:v>0.61322526457537763</c:v>
                </c:pt>
                <c:pt idx="614">
                  <c:v>0.61211164409680985</c:v>
                </c:pt>
                <c:pt idx="615">
                  <c:v>0.61172286741635917</c:v>
                </c:pt>
                <c:pt idx="616">
                  <c:v>0.61158242664409856</c:v>
                </c:pt>
                <c:pt idx="617">
                  <c:v>0.60996837660803405</c:v>
                </c:pt>
                <c:pt idx="618">
                  <c:v>0.60937925918549662</c:v>
                </c:pt>
                <c:pt idx="619">
                  <c:v>0.60746409827749159</c:v>
                </c:pt>
                <c:pt idx="620">
                  <c:v>0.60693177162178069</c:v>
                </c:pt>
                <c:pt idx="621">
                  <c:v>0.60684173353085025</c:v>
                </c:pt>
                <c:pt idx="622">
                  <c:v>0.60614726643018846</c:v>
                </c:pt>
                <c:pt idx="623">
                  <c:v>0.60608821301595817</c:v>
                </c:pt>
                <c:pt idx="624">
                  <c:v>0.6055844783066533</c:v>
                </c:pt>
                <c:pt idx="625">
                  <c:v>0.60387346359082361</c:v>
                </c:pt>
                <c:pt idx="626">
                  <c:v>0.60378166685291434</c:v>
                </c:pt>
                <c:pt idx="627">
                  <c:v>0.60376738548486253</c:v>
                </c:pt>
                <c:pt idx="628">
                  <c:v>0.60252142370400141</c:v>
                </c:pt>
                <c:pt idx="629">
                  <c:v>0.6019380925988338</c:v>
                </c:pt>
                <c:pt idx="630">
                  <c:v>0.60128436426590093</c:v>
                </c:pt>
                <c:pt idx="631">
                  <c:v>0.60125461586894802</c:v>
                </c:pt>
                <c:pt idx="632">
                  <c:v>0.60121963845072501</c:v>
                </c:pt>
                <c:pt idx="633">
                  <c:v>0.6003286055802628</c:v>
                </c:pt>
                <c:pt idx="634">
                  <c:v>0.60009528059778949</c:v>
                </c:pt>
                <c:pt idx="635">
                  <c:v>0.59991565502921762</c:v>
                </c:pt>
                <c:pt idx="636">
                  <c:v>0.59986050099186694</c:v>
                </c:pt>
                <c:pt idx="637">
                  <c:v>0.59884890726240014</c:v>
                </c:pt>
                <c:pt idx="638">
                  <c:v>0.59781903198119102</c:v>
                </c:pt>
                <c:pt idx="639">
                  <c:v>0.59532750933148526</c:v>
                </c:pt>
                <c:pt idx="640">
                  <c:v>0.59307482598357952</c:v>
                </c:pt>
                <c:pt idx="641">
                  <c:v>0.59297000312181714</c:v>
                </c:pt>
                <c:pt idx="642">
                  <c:v>0.59237608671013564</c:v>
                </c:pt>
                <c:pt idx="643">
                  <c:v>0.59204550601366501</c:v>
                </c:pt>
                <c:pt idx="644">
                  <c:v>0.59188817409597849</c:v>
                </c:pt>
                <c:pt idx="645">
                  <c:v>0.59181504850248323</c:v>
                </c:pt>
                <c:pt idx="646">
                  <c:v>0.59112320446496802</c:v>
                </c:pt>
                <c:pt idx="647">
                  <c:v>0.5904345335323109</c:v>
                </c:pt>
                <c:pt idx="648">
                  <c:v>0.59027308697506808</c:v>
                </c:pt>
                <c:pt idx="649">
                  <c:v>0.59020148825599272</c:v>
                </c:pt>
                <c:pt idx="650">
                  <c:v>0.58867436282754082</c:v>
                </c:pt>
                <c:pt idx="651">
                  <c:v>0.58775218184394895</c:v>
                </c:pt>
                <c:pt idx="652">
                  <c:v>0.5857024222150865</c:v>
                </c:pt>
                <c:pt idx="653">
                  <c:v>0.58552231843725067</c:v>
                </c:pt>
                <c:pt idx="654">
                  <c:v>0.58505473987524603</c:v>
                </c:pt>
                <c:pt idx="655">
                  <c:v>0.58446555599595107</c:v>
                </c:pt>
                <c:pt idx="656">
                  <c:v>0.58261208374018825</c:v>
                </c:pt>
                <c:pt idx="657">
                  <c:v>0.58178597119059761</c:v>
                </c:pt>
                <c:pt idx="658">
                  <c:v>0.58155964217329359</c:v>
                </c:pt>
                <c:pt idx="659">
                  <c:v>0.58128956611931049</c:v>
                </c:pt>
                <c:pt idx="660">
                  <c:v>0.58124913132571421</c:v>
                </c:pt>
                <c:pt idx="661">
                  <c:v>0.58045053236798094</c:v>
                </c:pt>
                <c:pt idx="662">
                  <c:v>0.57899528900915065</c:v>
                </c:pt>
                <c:pt idx="663">
                  <c:v>0.57870952095568706</c:v>
                </c:pt>
                <c:pt idx="664">
                  <c:v>0.57713012764248572</c:v>
                </c:pt>
                <c:pt idx="665">
                  <c:v>0.5765737422969256</c:v>
                </c:pt>
                <c:pt idx="666">
                  <c:v>0.57568268270473</c:v>
                </c:pt>
                <c:pt idx="667">
                  <c:v>0.57542241663014526</c:v>
                </c:pt>
                <c:pt idx="668">
                  <c:v>0.57496444987918693</c:v>
                </c:pt>
                <c:pt idx="669">
                  <c:v>0.57454967198463958</c:v>
                </c:pt>
                <c:pt idx="670">
                  <c:v>0.57434843138626634</c:v>
                </c:pt>
                <c:pt idx="671">
                  <c:v>0.57418645805244095</c:v>
                </c:pt>
                <c:pt idx="672">
                  <c:v>0.57374473538392567</c:v>
                </c:pt>
                <c:pt idx="673">
                  <c:v>0.57243080765775034</c:v>
                </c:pt>
                <c:pt idx="674">
                  <c:v>0.57214674500408924</c:v>
                </c:pt>
                <c:pt idx="675">
                  <c:v>0.57214269497986758</c:v>
                </c:pt>
                <c:pt idx="676">
                  <c:v>0.57141525167166318</c:v>
                </c:pt>
                <c:pt idx="677">
                  <c:v>0.57099712986283357</c:v>
                </c:pt>
                <c:pt idx="678">
                  <c:v>0.57084524526505764</c:v>
                </c:pt>
                <c:pt idx="679">
                  <c:v>0.57077651200184165</c:v>
                </c:pt>
                <c:pt idx="680">
                  <c:v>0.57058048440378417</c:v>
                </c:pt>
                <c:pt idx="681">
                  <c:v>0.57016052407106799</c:v>
                </c:pt>
                <c:pt idx="682">
                  <c:v>0.56997731112525851</c:v>
                </c:pt>
                <c:pt idx="683">
                  <c:v>0.56962755705310542</c:v>
                </c:pt>
                <c:pt idx="684">
                  <c:v>0.56920483330030835</c:v>
                </c:pt>
                <c:pt idx="685">
                  <c:v>0.56884345259239022</c:v>
                </c:pt>
                <c:pt idx="686">
                  <c:v>0.56883888007290284</c:v>
                </c:pt>
                <c:pt idx="687">
                  <c:v>0.56866238007186953</c:v>
                </c:pt>
                <c:pt idx="688">
                  <c:v>0.56698712643939508</c:v>
                </c:pt>
                <c:pt idx="689">
                  <c:v>0.56677575985005513</c:v>
                </c:pt>
                <c:pt idx="690">
                  <c:v>0.56600884916013261</c:v>
                </c:pt>
                <c:pt idx="691">
                  <c:v>0.56557535178690244</c:v>
                </c:pt>
                <c:pt idx="692">
                  <c:v>0.56548114080533651</c:v>
                </c:pt>
                <c:pt idx="693">
                  <c:v>0.56516982159881546</c:v>
                </c:pt>
                <c:pt idx="694">
                  <c:v>0.56490106747612656</c:v>
                </c:pt>
                <c:pt idx="695">
                  <c:v>0.56442594079490838</c:v>
                </c:pt>
                <c:pt idx="696">
                  <c:v>0.56415848014290637</c:v>
                </c:pt>
                <c:pt idx="697">
                  <c:v>0.56410416933383878</c:v>
                </c:pt>
                <c:pt idx="698">
                  <c:v>0.56335782650803945</c:v>
                </c:pt>
                <c:pt idx="699">
                  <c:v>0.56188853601603572</c:v>
                </c:pt>
                <c:pt idx="700">
                  <c:v>0.56175662553738948</c:v>
                </c:pt>
                <c:pt idx="701">
                  <c:v>0.56119293199665021</c:v>
                </c:pt>
                <c:pt idx="702">
                  <c:v>0.55999896736859833</c:v>
                </c:pt>
                <c:pt idx="703">
                  <c:v>0.55979274010798596</c:v>
                </c:pt>
                <c:pt idx="704">
                  <c:v>0.55869026391549825</c:v>
                </c:pt>
                <c:pt idx="705">
                  <c:v>0.55658393989972221</c:v>
                </c:pt>
                <c:pt idx="706">
                  <c:v>0.55647474835832511</c:v>
                </c:pt>
                <c:pt idx="707">
                  <c:v>0.55545556001515173</c:v>
                </c:pt>
                <c:pt idx="708">
                  <c:v>0.55511123830594788</c:v>
                </c:pt>
                <c:pt idx="709">
                  <c:v>0.55451793574997532</c:v>
                </c:pt>
                <c:pt idx="710">
                  <c:v>0.55424487185620519</c:v>
                </c:pt>
                <c:pt idx="711">
                  <c:v>0.55423828722938828</c:v>
                </c:pt>
                <c:pt idx="712">
                  <c:v>0.55395990001691653</c:v>
                </c:pt>
                <c:pt idx="713">
                  <c:v>0.55228654736213645</c:v>
                </c:pt>
                <c:pt idx="714">
                  <c:v>0.55220328189214674</c:v>
                </c:pt>
                <c:pt idx="715">
                  <c:v>0.55196672696914773</c:v>
                </c:pt>
                <c:pt idx="716">
                  <c:v>0.54964731401878386</c:v>
                </c:pt>
                <c:pt idx="717">
                  <c:v>0.5488223133067518</c:v>
                </c:pt>
                <c:pt idx="718">
                  <c:v>0.54763070390524538</c:v>
                </c:pt>
                <c:pt idx="719">
                  <c:v>0.54697436771993901</c:v>
                </c:pt>
                <c:pt idx="720">
                  <c:v>0.54632379086159444</c:v>
                </c:pt>
                <c:pt idx="721">
                  <c:v>0.54625122404880633</c:v>
                </c:pt>
                <c:pt idx="722">
                  <c:v>0.54598149132771656</c:v>
                </c:pt>
                <c:pt idx="723">
                  <c:v>0.54562382004496257</c:v>
                </c:pt>
                <c:pt idx="724">
                  <c:v>0.54561140641290429</c:v>
                </c:pt>
                <c:pt idx="725">
                  <c:v>0.54555044916317452</c:v>
                </c:pt>
                <c:pt idx="726">
                  <c:v>0.54530881889188687</c:v>
                </c:pt>
                <c:pt idx="727">
                  <c:v>0.54527904434938224</c:v>
                </c:pt>
                <c:pt idx="728">
                  <c:v>0.54519120014942568</c:v>
                </c:pt>
                <c:pt idx="729">
                  <c:v>0.54463395399752745</c:v>
                </c:pt>
                <c:pt idx="730">
                  <c:v>0.54431463493098231</c:v>
                </c:pt>
                <c:pt idx="731">
                  <c:v>0.54397297377932707</c:v>
                </c:pt>
                <c:pt idx="732">
                  <c:v>0.54288368849411572</c:v>
                </c:pt>
                <c:pt idx="733">
                  <c:v>0.54243334605519733</c:v>
                </c:pt>
                <c:pt idx="734">
                  <c:v>0.54107053164898744</c:v>
                </c:pt>
                <c:pt idx="735">
                  <c:v>0.5409590906492513</c:v>
                </c:pt>
                <c:pt idx="736">
                  <c:v>0.54001750607944232</c:v>
                </c:pt>
                <c:pt idx="737">
                  <c:v>0.5395657384168776</c:v>
                </c:pt>
                <c:pt idx="738">
                  <c:v>0.53943172803126749</c:v>
                </c:pt>
                <c:pt idx="739">
                  <c:v>0.53913359536589245</c:v>
                </c:pt>
                <c:pt idx="740">
                  <c:v>0.53881458393416326</c:v>
                </c:pt>
                <c:pt idx="741">
                  <c:v>0.53880835791155557</c:v>
                </c:pt>
                <c:pt idx="742">
                  <c:v>0.5387860125245052</c:v>
                </c:pt>
                <c:pt idx="743">
                  <c:v>0.53847150122572607</c:v>
                </c:pt>
                <c:pt idx="744">
                  <c:v>0.53789683790668663</c:v>
                </c:pt>
                <c:pt idx="745">
                  <c:v>0.53752146094026299</c:v>
                </c:pt>
                <c:pt idx="746">
                  <c:v>0.53719337896647423</c:v>
                </c:pt>
                <c:pt idx="747">
                  <c:v>0.5370405995423958</c:v>
                </c:pt>
                <c:pt idx="748">
                  <c:v>0.53696597052788175</c:v>
                </c:pt>
                <c:pt idx="749">
                  <c:v>0.53694009017230149</c:v>
                </c:pt>
                <c:pt idx="750">
                  <c:v>0.53547447898744194</c:v>
                </c:pt>
                <c:pt idx="751">
                  <c:v>0.53512481533750622</c:v>
                </c:pt>
                <c:pt idx="752">
                  <c:v>0.53504800459802215</c:v>
                </c:pt>
                <c:pt idx="753">
                  <c:v>0.53338327338688452</c:v>
                </c:pt>
                <c:pt idx="754">
                  <c:v>0.52990118271606623</c:v>
                </c:pt>
                <c:pt idx="755">
                  <c:v>0.52899401628948695</c:v>
                </c:pt>
                <c:pt idx="756">
                  <c:v>0.5289487660486647</c:v>
                </c:pt>
                <c:pt idx="757">
                  <c:v>0.52724344754776287</c:v>
                </c:pt>
                <c:pt idx="758">
                  <c:v>0.52718717982778207</c:v>
                </c:pt>
                <c:pt idx="759">
                  <c:v>0.52681907846440945</c:v>
                </c:pt>
                <c:pt idx="760">
                  <c:v>0.52595152442396076</c:v>
                </c:pt>
                <c:pt idx="761">
                  <c:v>0.52545923200139355</c:v>
                </c:pt>
                <c:pt idx="762">
                  <c:v>0.52375849723958789</c:v>
                </c:pt>
                <c:pt idx="763">
                  <c:v>0.52334619576601982</c:v>
                </c:pt>
                <c:pt idx="764">
                  <c:v>0.52328743336653316</c:v>
                </c:pt>
                <c:pt idx="765">
                  <c:v>0.52324991580602176</c:v>
                </c:pt>
                <c:pt idx="766">
                  <c:v>0.52309697389572019</c:v>
                </c:pt>
                <c:pt idx="767">
                  <c:v>0.52295839750740591</c:v>
                </c:pt>
                <c:pt idx="768">
                  <c:v>0.52256245687994807</c:v>
                </c:pt>
                <c:pt idx="769">
                  <c:v>0.52253370526384979</c:v>
                </c:pt>
                <c:pt idx="770">
                  <c:v>0.52184372840439974</c:v>
                </c:pt>
                <c:pt idx="771">
                  <c:v>0.52168952419982462</c:v>
                </c:pt>
                <c:pt idx="772">
                  <c:v>0.52034069759481505</c:v>
                </c:pt>
                <c:pt idx="773">
                  <c:v>0.51911545103057266</c:v>
                </c:pt>
                <c:pt idx="774">
                  <c:v>0.51883170941120238</c:v>
                </c:pt>
                <c:pt idx="775">
                  <c:v>0.51751597397375071</c:v>
                </c:pt>
                <c:pt idx="776">
                  <c:v>0.51665093593616329</c:v>
                </c:pt>
                <c:pt idx="777">
                  <c:v>0.51663568584453123</c:v>
                </c:pt>
                <c:pt idx="778">
                  <c:v>0.51603060477937301</c:v>
                </c:pt>
                <c:pt idx="779">
                  <c:v>0.51432627907791839</c:v>
                </c:pt>
                <c:pt idx="780">
                  <c:v>0.51410153068202502</c:v>
                </c:pt>
                <c:pt idx="781">
                  <c:v>0.51364494745003497</c:v>
                </c:pt>
                <c:pt idx="782">
                  <c:v>0.51314344195846573</c:v>
                </c:pt>
                <c:pt idx="783">
                  <c:v>0.5122758881052204</c:v>
                </c:pt>
                <c:pt idx="784">
                  <c:v>0.51213210261510334</c:v>
                </c:pt>
                <c:pt idx="785">
                  <c:v>0.51182574159304894</c:v>
                </c:pt>
                <c:pt idx="786">
                  <c:v>0.51133242248848154</c:v>
                </c:pt>
                <c:pt idx="787">
                  <c:v>0.51054865093423851</c:v>
                </c:pt>
                <c:pt idx="788">
                  <c:v>0.5101148918127385</c:v>
                </c:pt>
                <c:pt idx="789">
                  <c:v>0.50997114952992184</c:v>
                </c:pt>
                <c:pt idx="790">
                  <c:v>0.5098933739249174</c:v>
                </c:pt>
                <c:pt idx="791">
                  <c:v>0.50880215272490525</c:v>
                </c:pt>
                <c:pt idx="792">
                  <c:v>0.50810218889141689</c:v>
                </c:pt>
                <c:pt idx="793">
                  <c:v>0.50804211731769855</c:v>
                </c:pt>
                <c:pt idx="794">
                  <c:v>0.50441191714851819</c:v>
                </c:pt>
                <c:pt idx="795">
                  <c:v>0.50424495875929209</c:v>
                </c:pt>
                <c:pt idx="796">
                  <c:v>0.50315044669117781</c:v>
                </c:pt>
                <c:pt idx="797">
                  <c:v>0.50186208436861179</c:v>
                </c:pt>
                <c:pt idx="798">
                  <c:v>0.49986996812413015</c:v>
                </c:pt>
                <c:pt idx="799">
                  <c:v>0.49952398219541971</c:v>
                </c:pt>
                <c:pt idx="800">
                  <c:v>0.49921114514805914</c:v>
                </c:pt>
                <c:pt idx="801">
                  <c:v>0.49907016496472317</c:v>
                </c:pt>
                <c:pt idx="802">
                  <c:v>0.49886645459924583</c:v>
                </c:pt>
                <c:pt idx="803">
                  <c:v>0.49879354561650863</c:v>
                </c:pt>
                <c:pt idx="804">
                  <c:v>0.49851740799893796</c:v>
                </c:pt>
                <c:pt idx="805">
                  <c:v>0.49779659548743305</c:v>
                </c:pt>
                <c:pt idx="806">
                  <c:v>0.49779227264611059</c:v>
                </c:pt>
                <c:pt idx="807">
                  <c:v>0.49701354257270858</c:v>
                </c:pt>
                <c:pt idx="808">
                  <c:v>0.49684698203760647</c:v>
                </c:pt>
                <c:pt idx="809">
                  <c:v>0.49620817385908422</c:v>
                </c:pt>
                <c:pt idx="810">
                  <c:v>0.4960740535873287</c:v>
                </c:pt>
                <c:pt idx="811">
                  <c:v>0.49476886615856974</c:v>
                </c:pt>
                <c:pt idx="812">
                  <c:v>0.49390617672663545</c:v>
                </c:pt>
                <c:pt idx="813">
                  <c:v>0.49349975158475773</c:v>
                </c:pt>
                <c:pt idx="814">
                  <c:v>0.49323697888508816</c:v>
                </c:pt>
                <c:pt idx="815">
                  <c:v>0.49318306164583242</c:v>
                </c:pt>
                <c:pt idx="816">
                  <c:v>0.49217853682308782</c:v>
                </c:pt>
                <c:pt idx="817">
                  <c:v>0.49214337523694418</c:v>
                </c:pt>
                <c:pt idx="818">
                  <c:v>0.49174495713407645</c:v>
                </c:pt>
                <c:pt idx="819">
                  <c:v>0.49143829324084337</c:v>
                </c:pt>
                <c:pt idx="820">
                  <c:v>0.49061162682338505</c:v>
                </c:pt>
                <c:pt idx="821">
                  <c:v>0.49019935561628786</c:v>
                </c:pt>
                <c:pt idx="822">
                  <c:v>0.49002528380624449</c:v>
                </c:pt>
                <c:pt idx="823">
                  <c:v>0.48995742610781262</c:v>
                </c:pt>
                <c:pt idx="824">
                  <c:v>0.48963872308695888</c:v>
                </c:pt>
                <c:pt idx="825">
                  <c:v>0.48540758091399649</c:v>
                </c:pt>
                <c:pt idx="826">
                  <c:v>0.4841507933754039</c:v>
                </c:pt>
                <c:pt idx="827">
                  <c:v>0.48280129985285225</c:v>
                </c:pt>
                <c:pt idx="828">
                  <c:v>0.4825163184646345</c:v>
                </c:pt>
                <c:pt idx="829">
                  <c:v>0.48232759893997923</c:v>
                </c:pt>
                <c:pt idx="830">
                  <c:v>0.48073117278849831</c:v>
                </c:pt>
                <c:pt idx="831">
                  <c:v>0.47891980612745255</c:v>
                </c:pt>
                <c:pt idx="832">
                  <c:v>0.47880937128834183</c:v>
                </c:pt>
                <c:pt idx="833">
                  <c:v>0.47821150535609785</c:v>
                </c:pt>
                <c:pt idx="834">
                  <c:v>0.47786018290369486</c:v>
                </c:pt>
                <c:pt idx="835">
                  <c:v>0.47763746091806553</c:v>
                </c:pt>
                <c:pt idx="836">
                  <c:v>0.47755736618235678</c:v>
                </c:pt>
                <c:pt idx="837">
                  <c:v>0.47669627536870512</c:v>
                </c:pt>
                <c:pt idx="838">
                  <c:v>0.4758846049091468</c:v>
                </c:pt>
                <c:pt idx="839">
                  <c:v>0.47572057456848715</c:v>
                </c:pt>
                <c:pt idx="840">
                  <c:v>0.47510075929729279</c:v>
                </c:pt>
                <c:pt idx="841">
                  <c:v>0.47490951521555402</c:v>
                </c:pt>
                <c:pt idx="842">
                  <c:v>0.47481145378586537</c:v>
                </c:pt>
                <c:pt idx="843">
                  <c:v>0.47473112015979896</c:v>
                </c:pt>
                <c:pt idx="844">
                  <c:v>0.4727324866182907</c:v>
                </c:pt>
                <c:pt idx="845">
                  <c:v>0.47241005670924208</c:v>
                </c:pt>
                <c:pt idx="846">
                  <c:v>0.47178500374344157</c:v>
                </c:pt>
                <c:pt idx="847">
                  <c:v>0.47177574125495225</c:v>
                </c:pt>
                <c:pt idx="848">
                  <c:v>0.47170607083004973</c:v>
                </c:pt>
                <c:pt idx="849">
                  <c:v>0.47108779085943375</c:v>
                </c:pt>
                <c:pt idx="850">
                  <c:v>0.47105718070681751</c:v>
                </c:pt>
                <c:pt idx="851">
                  <c:v>0.47000204643702648</c:v>
                </c:pt>
                <c:pt idx="852">
                  <c:v>0.46963131357532284</c:v>
                </c:pt>
                <c:pt idx="853">
                  <c:v>0.46944569052335638</c:v>
                </c:pt>
                <c:pt idx="854">
                  <c:v>0.46783462206288051</c:v>
                </c:pt>
                <c:pt idx="855">
                  <c:v>0.46738391935294876</c:v>
                </c:pt>
                <c:pt idx="856">
                  <c:v>0.46613800509870584</c:v>
                </c:pt>
                <c:pt idx="857">
                  <c:v>0.46534660491175439</c:v>
                </c:pt>
                <c:pt idx="858">
                  <c:v>0.46466243850500472</c:v>
                </c:pt>
                <c:pt idx="859">
                  <c:v>0.46378142944573647</c:v>
                </c:pt>
                <c:pt idx="860">
                  <c:v>0.46376989723202439</c:v>
                </c:pt>
                <c:pt idx="861">
                  <c:v>0.46265974995884862</c:v>
                </c:pt>
                <c:pt idx="862">
                  <c:v>0.4624502203347135</c:v>
                </c:pt>
                <c:pt idx="863">
                  <c:v>0.46209701209302739</c:v>
                </c:pt>
                <c:pt idx="864">
                  <c:v>0.46187229596436613</c:v>
                </c:pt>
                <c:pt idx="865">
                  <c:v>0.45951082869348203</c:v>
                </c:pt>
                <c:pt idx="866">
                  <c:v>0.45864852586008287</c:v>
                </c:pt>
                <c:pt idx="867">
                  <c:v>0.45805392911029208</c:v>
                </c:pt>
                <c:pt idx="868">
                  <c:v>0.4576876218898</c:v>
                </c:pt>
                <c:pt idx="869">
                  <c:v>0.45745588256603764</c:v>
                </c:pt>
                <c:pt idx="870">
                  <c:v>0.45635171077366671</c:v>
                </c:pt>
                <c:pt idx="871">
                  <c:v>0.45589438267786575</c:v>
                </c:pt>
                <c:pt idx="872">
                  <c:v>0.45531510648688839</c:v>
                </c:pt>
                <c:pt idx="873">
                  <c:v>0.45383928095505166</c:v>
                </c:pt>
                <c:pt idx="874">
                  <c:v>0.4526028098313728</c:v>
                </c:pt>
                <c:pt idx="875">
                  <c:v>0.4523589505474514</c:v>
                </c:pt>
                <c:pt idx="876">
                  <c:v>0.45221443948185974</c:v>
                </c:pt>
                <c:pt idx="877">
                  <c:v>0.45197056636529298</c:v>
                </c:pt>
                <c:pt idx="878">
                  <c:v>0.45159895909045883</c:v>
                </c:pt>
                <c:pt idx="879">
                  <c:v>0.45062896982636241</c:v>
                </c:pt>
                <c:pt idx="880">
                  <c:v>0.44984045804458134</c:v>
                </c:pt>
                <c:pt idx="881">
                  <c:v>0.44882876685074458</c:v>
                </c:pt>
                <c:pt idx="882">
                  <c:v>0.44848577505756659</c:v>
                </c:pt>
                <c:pt idx="883">
                  <c:v>0.4484753299112168</c:v>
                </c:pt>
                <c:pt idx="884">
                  <c:v>0.44738261744879121</c:v>
                </c:pt>
                <c:pt idx="885">
                  <c:v>0.44725044107727174</c:v>
                </c:pt>
                <c:pt idx="886">
                  <c:v>0.44710390368730457</c:v>
                </c:pt>
                <c:pt idx="887">
                  <c:v>0.44604870045107647</c:v>
                </c:pt>
                <c:pt idx="888">
                  <c:v>0.44565054172454732</c:v>
                </c:pt>
                <c:pt idx="889">
                  <c:v>0.44537995975021266</c:v>
                </c:pt>
                <c:pt idx="890">
                  <c:v>0.44518730423528902</c:v>
                </c:pt>
                <c:pt idx="891">
                  <c:v>0.44494085267691103</c:v>
                </c:pt>
                <c:pt idx="892">
                  <c:v>0.44487291947010488</c:v>
                </c:pt>
                <c:pt idx="893">
                  <c:v>0.44418709911351972</c:v>
                </c:pt>
                <c:pt idx="894">
                  <c:v>0.44351078591083248</c:v>
                </c:pt>
                <c:pt idx="895">
                  <c:v>0.44275261608120642</c:v>
                </c:pt>
                <c:pt idx="896">
                  <c:v>0.44187973288936067</c:v>
                </c:pt>
                <c:pt idx="897">
                  <c:v>0.44090240115718587</c:v>
                </c:pt>
                <c:pt idx="898">
                  <c:v>0.44088385323687673</c:v>
                </c:pt>
                <c:pt idx="899">
                  <c:v>0.44086212705251554</c:v>
                </c:pt>
                <c:pt idx="900">
                  <c:v>0.44083384695345779</c:v>
                </c:pt>
                <c:pt idx="901">
                  <c:v>0.43977191391858234</c:v>
                </c:pt>
                <c:pt idx="902">
                  <c:v>0.43971091470549706</c:v>
                </c:pt>
                <c:pt idx="903">
                  <c:v>0.4395749463876153</c:v>
                </c:pt>
                <c:pt idx="904">
                  <c:v>0.43932713791369316</c:v>
                </c:pt>
                <c:pt idx="905">
                  <c:v>0.4386842834496798</c:v>
                </c:pt>
                <c:pt idx="906">
                  <c:v>0.43808989055679837</c:v>
                </c:pt>
                <c:pt idx="907">
                  <c:v>0.43718958059195268</c:v>
                </c:pt>
                <c:pt idx="908">
                  <c:v>0.43621878991608826</c:v>
                </c:pt>
                <c:pt idx="909">
                  <c:v>0.43611362373517421</c:v>
                </c:pt>
                <c:pt idx="910">
                  <c:v>0.43496490216590727</c:v>
                </c:pt>
                <c:pt idx="911">
                  <c:v>0.43435892157648698</c:v>
                </c:pt>
                <c:pt idx="912">
                  <c:v>0.43425202145919678</c:v>
                </c:pt>
                <c:pt idx="913">
                  <c:v>0.43267355753410425</c:v>
                </c:pt>
                <c:pt idx="914">
                  <c:v>0.43257906027080539</c:v>
                </c:pt>
                <c:pt idx="915">
                  <c:v>0.43228826492226513</c:v>
                </c:pt>
                <c:pt idx="916">
                  <c:v>0.43143771016437171</c:v>
                </c:pt>
                <c:pt idx="917">
                  <c:v>0.42891754639274349</c:v>
                </c:pt>
                <c:pt idx="918">
                  <c:v>0.42849933164734622</c:v>
                </c:pt>
                <c:pt idx="919">
                  <c:v>0.42830926357667048</c:v>
                </c:pt>
                <c:pt idx="920">
                  <c:v>0.42787568415487021</c:v>
                </c:pt>
                <c:pt idx="921">
                  <c:v>0.42701549764521707</c:v>
                </c:pt>
                <c:pt idx="922">
                  <c:v>0.42680380497845449</c:v>
                </c:pt>
                <c:pt idx="923">
                  <c:v>0.42635911333844095</c:v>
                </c:pt>
                <c:pt idx="924">
                  <c:v>0.42613139285179541</c:v>
                </c:pt>
                <c:pt idx="925">
                  <c:v>0.42528835699774004</c:v>
                </c:pt>
                <c:pt idx="926">
                  <c:v>0.42494619603915534</c:v>
                </c:pt>
                <c:pt idx="927">
                  <c:v>0.42244897668885745</c:v>
                </c:pt>
                <c:pt idx="928">
                  <c:v>0.42090281554613468</c:v>
                </c:pt>
                <c:pt idx="929">
                  <c:v>0.42071457725881067</c:v>
                </c:pt>
                <c:pt idx="930">
                  <c:v>0.42051956161285575</c:v>
                </c:pt>
                <c:pt idx="931">
                  <c:v>0.41867757149564017</c:v>
                </c:pt>
                <c:pt idx="932">
                  <c:v>0.418108701434245</c:v>
                </c:pt>
                <c:pt idx="933">
                  <c:v>0.41783396185035881</c:v>
                </c:pt>
                <c:pt idx="934">
                  <c:v>0.41712266195487124</c:v>
                </c:pt>
                <c:pt idx="935">
                  <c:v>0.41553484481818898</c:v>
                </c:pt>
                <c:pt idx="936">
                  <c:v>0.41377906465932024</c:v>
                </c:pt>
                <c:pt idx="937">
                  <c:v>0.41286015614634813</c:v>
                </c:pt>
                <c:pt idx="938">
                  <c:v>0.41248578586440104</c:v>
                </c:pt>
                <c:pt idx="939">
                  <c:v>0.41240690440158412</c:v>
                </c:pt>
                <c:pt idx="940">
                  <c:v>0.41182417755882778</c:v>
                </c:pt>
                <c:pt idx="941">
                  <c:v>0.41168717257011495</c:v>
                </c:pt>
                <c:pt idx="942">
                  <c:v>0.41130746471155777</c:v>
                </c:pt>
                <c:pt idx="943">
                  <c:v>0.41087033499272474</c:v>
                </c:pt>
                <c:pt idx="944">
                  <c:v>0.41064966789288299</c:v>
                </c:pt>
                <c:pt idx="945">
                  <c:v>0.40939186421891405</c:v>
                </c:pt>
                <c:pt idx="946">
                  <c:v>0.40918017597213779</c:v>
                </c:pt>
                <c:pt idx="947">
                  <c:v>0.40900084418594462</c:v>
                </c:pt>
                <c:pt idx="948">
                  <c:v>0.40881671457146823</c:v>
                </c:pt>
                <c:pt idx="949">
                  <c:v>0.40874117928424136</c:v>
                </c:pt>
                <c:pt idx="950">
                  <c:v>0.40757959395308252</c:v>
                </c:pt>
                <c:pt idx="951">
                  <c:v>0.40699907378159778</c:v>
                </c:pt>
                <c:pt idx="952">
                  <c:v>0.40581084036302806</c:v>
                </c:pt>
                <c:pt idx="953">
                  <c:v>0.4058003043589824</c:v>
                </c:pt>
                <c:pt idx="954">
                  <c:v>0.40561924657365661</c:v>
                </c:pt>
                <c:pt idx="955">
                  <c:v>0.40546654556890754</c:v>
                </c:pt>
                <c:pt idx="956">
                  <c:v>0.40524503565792475</c:v>
                </c:pt>
                <c:pt idx="957">
                  <c:v>0.40495987727257271</c:v>
                </c:pt>
                <c:pt idx="958">
                  <c:v>0.40453239156822929</c:v>
                </c:pt>
                <c:pt idx="959">
                  <c:v>0.40398343265783748</c:v>
                </c:pt>
                <c:pt idx="960">
                  <c:v>0.40386170145373551</c:v>
                </c:pt>
                <c:pt idx="961">
                  <c:v>0.40096527916528413</c:v>
                </c:pt>
                <c:pt idx="962">
                  <c:v>0.40020889924823722</c:v>
                </c:pt>
                <c:pt idx="963">
                  <c:v>0.3972434489120657</c:v>
                </c:pt>
                <c:pt idx="964">
                  <c:v>0.39673760176957512</c:v>
                </c:pt>
                <c:pt idx="965">
                  <c:v>0.39606522047535075</c:v>
                </c:pt>
                <c:pt idx="966">
                  <c:v>0.39416530744731487</c:v>
                </c:pt>
                <c:pt idx="967">
                  <c:v>0.39314986667945956</c:v>
                </c:pt>
                <c:pt idx="968">
                  <c:v>0.39193942116486069</c:v>
                </c:pt>
                <c:pt idx="969">
                  <c:v>0.39164796382041267</c:v>
                </c:pt>
                <c:pt idx="970">
                  <c:v>0.3906783159787281</c:v>
                </c:pt>
                <c:pt idx="971">
                  <c:v>0.39010708937327365</c:v>
                </c:pt>
                <c:pt idx="972">
                  <c:v>0.38985190835407885</c:v>
                </c:pt>
                <c:pt idx="973">
                  <c:v>0.38877116377132725</c:v>
                </c:pt>
                <c:pt idx="974">
                  <c:v>0.38641417527727689</c:v>
                </c:pt>
                <c:pt idx="975">
                  <c:v>0.3856753016402189</c:v>
                </c:pt>
                <c:pt idx="976">
                  <c:v>0.38500433668245582</c:v>
                </c:pt>
                <c:pt idx="977">
                  <c:v>0.38499037336894432</c:v>
                </c:pt>
                <c:pt idx="978">
                  <c:v>0.38438678165843937</c:v>
                </c:pt>
                <c:pt idx="979">
                  <c:v>0.38437178650829701</c:v>
                </c:pt>
                <c:pt idx="980">
                  <c:v>0.38339185284839727</c:v>
                </c:pt>
                <c:pt idx="981">
                  <c:v>0.3826598208036372</c:v>
                </c:pt>
                <c:pt idx="982">
                  <c:v>0.38076997276066599</c:v>
                </c:pt>
                <c:pt idx="983">
                  <c:v>0.38049664304422171</c:v>
                </c:pt>
                <c:pt idx="984">
                  <c:v>0.37992128069932579</c:v>
                </c:pt>
                <c:pt idx="985">
                  <c:v>0.37951554392988163</c:v>
                </c:pt>
                <c:pt idx="986">
                  <c:v>0.37716656066878967</c:v>
                </c:pt>
                <c:pt idx="987">
                  <c:v>0.37556506394179084</c:v>
                </c:pt>
                <c:pt idx="988">
                  <c:v>0.37388887508695434</c:v>
                </c:pt>
                <c:pt idx="989">
                  <c:v>0.37241317416953512</c:v>
                </c:pt>
                <c:pt idx="990">
                  <c:v>0.37223040643755195</c:v>
                </c:pt>
                <c:pt idx="991">
                  <c:v>0.37206190561872338</c:v>
                </c:pt>
                <c:pt idx="992">
                  <c:v>0.37204861738243866</c:v>
                </c:pt>
                <c:pt idx="993">
                  <c:v>0.37168917559095982</c:v>
                </c:pt>
                <c:pt idx="994">
                  <c:v>0.37131937647423335</c:v>
                </c:pt>
                <c:pt idx="995">
                  <c:v>0.37078217627763427</c:v>
                </c:pt>
                <c:pt idx="996">
                  <c:v>0.3705524600143596</c:v>
                </c:pt>
                <c:pt idx="997">
                  <c:v>0.37031211628362054</c:v>
                </c:pt>
                <c:pt idx="998">
                  <c:v>0.37024479303046959</c:v>
                </c:pt>
                <c:pt idx="999">
                  <c:v>0.37003680146040296</c:v>
                </c:pt>
                <c:pt idx="1000">
                  <c:v>0.36932005094678133</c:v>
                </c:pt>
                <c:pt idx="1001">
                  <c:v>0.36866426764870835</c:v>
                </c:pt>
                <c:pt idx="1002">
                  <c:v>0.36769519096735687</c:v>
                </c:pt>
                <c:pt idx="1003">
                  <c:v>0.36743590378649676</c:v>
                </c:pt>
                <c:pt idx="1004">
                  <c:v>0.3674204325517561</c:v>
                </c:pt>
                <c:pt idx="1005">
                  <c:v>0.36706789415080243</c:v>
                </c:pt>
                <c:pt idx="1006">
                  <c:v>0.36356103022361558</c:v>
                </c:pt>
                <c:pt idx="1007">
                  <c:v>0.36340793955952549</c:v>
                </c:pt>
                <c:pt idx="1008">
                  <c:v>0.36157101767701594</c:v>
                </c:pt>
                <c:pt idx="1009">
                  <c:v>0.36125616986957582</c:v>
                </c:pt>
                <c:pt idx="1010">
                  <c:v>0.36066113746958367</c:v>
                </c:pt>
                <c:pt idx="1011">
                  <c:v>0.35918609607057894</c:v>
                </c:pt>
                <c:pt idx="1012">
                  <c:v>0.35872424825305382</c:v>
                </c:pt>
                <c:pt idx="1013">
                  <c:v>0.35865166787879549</c:v>
                </c:pt>
                <c:pt idx="1014">
                  <c:v>0.35849374032623776</c:v>
                </c:pt>
                <c:pt idx="1015">
                  <c:v>0.35819642060014723</c:v>
                </c:pt>
                <c:pt idx="1016">
                  <c:v>0.35749587927530413</c:v>
                </c:pt>
                <c:pt idx="1017">
                  <c:v>0.35619955550483395</c:v>
                </c:pt>
                <c:pt idx="1018">
                  <c:v>0.35615374417290208</c:v>
                </c:pt>
                <c:pt idx="1019">
                  <c:v>0.35516288641283345</c:v>
                </c:pt>
                <c:pt idx="1020">
                  <c:v>0.35408868985601105</c:v>
                </c:pt>
                <c:pt idx="1021">
                  <c:v>0.35392969213961761</c:v>
                </c:pt>
                <c:pt idx="1022">
                  <c:v>0.35358102271740649</c:v>
                </c:pt>
                <c:pt idx="1023">
                  <c:v>0.35348913342146659</c:v>
                </c:pt>
                <c:pt idx="1024">
                  <c:v>0.35346124463874612</c:v>
                </c:pt>
                <c:pt idx="1025">
                  <c:v>0.35298609767713235</c:v>
                </c:pt>
                <c:pt idx="1026">
                  <c:v>0.35284595702712257</c:v>
                </c:pt>
                <c:pt idx="1027">
                  <c:v>0.35219629488943294</c:v>
                </c:pt>
                <c:pt idx="1028">
                  <c:v>0.3516346385129932</c:v>
                </c:pt>
                <c:pt idx="1029">
                  <c:v>0.34978371074611214</c:v>
                </c:pt>
                <c:pt idx="1030">
                  <c:v>0.34943166119325531</c:v>
                </c:pt>
                <c:pt idx="1031">
                  <c:v>0.34831388063719881</c:v>
                </c:pt>
                <c:pt idx="1032">
                  <c:v>0.34778429790944149</c:v>
                </c:pt>
                <c:pt idx="1033">
                  <c:v>0.34550176304180563</c:v>
                </c:pt>
                <c:pt idx="1034">
                  <c:v>0.34356434255524249</c:v>
                </c:pt>
                <c:pt idx="1035">
                  <c:v>0.34355936149933775</c:v>
                </c:pt>
                <c:pt idx="1036">
                  <c:v>0.34315392685850971</c:v>
                </c:pt>
                <c:pt idx="1037">
                  <c:v>0.34312936716370041</c:v>
                </c:pt>
                <c:pt idx="1038">
                  <c:v>0.34300185727777427</c:v>
                </c:pt>
                <c:pt idx="1039">
                  <c:v>0.34160930093433872</c:v>
                </c:pt>
                <c:pt idx="1040">
                  <c:v>0.34146781979264879</c:v>
                </c:pt>
                <c:pt idx="1041">
                  <c:v>0.34087078244525809</c:v>
                </c:pt>
                <c:pt idx="1042">
                  <c:v>0.34053793665919196</c:v>
                </c:pt>
                <c:pt idx="1043">
                  <c:v>0.3399330903414241</c:v>
                </c:pt>
                <c:pt idx="1044">
                  <c:v>0.3395007767488944</c:v>
                </c:pt>
                <c:pt idx="1045">
                  <c:v>0.33871817642780405</c:v>
                </c:pt>
                <c:pt idx="1046">
                  <c:v>0.33801892817233042</c:v>
                </c:pt>
                <c:pt idx="1047">
                  <c:v>0.33741254688260719</c:v>
                </c:pt>
                <c:pt idx="1048">
                  <c:v>0.33649798830087946</c:v>
                </c:pt>
                <c:pt idx="1049">
                  <c:v>0.33636260356308123</c:v>
                </c:pt>
                <c:pt idx="1050">
                  <c:v>0.33600543233285046</c:v>
                </c:pt>
                <c:pt idx="1051">
                  <c:v>0.33542115440403958</c:v>
                </c:pt>
                <c:pt idx="1052">
                  <c:v>0.33540246731975387</c:v>
                </c:pt>
                <c:pt idx="1053">
                  <c:v>0.33510789673372754</c:v>
                </c:pt>
                <c:pt idx="1054">
                  <c:v>0.33487697527140714</c:v>
                </c:pt>
                <c:pt idx="1055">
                  <c:v>0.33479450878481926</c:v>
                </c:pt>
                <c:pt idx="1056">
                  <c:v>0.33466581738975654</c:v>
                </c:pt>
                <c:pt idx="1057">
                  <c:v>0.33413878311783829</c:v>
                </c:pt>
                <c:pt idx="1058">
                  <c:v>0.33365567505269944</c:v>
                </c:pt>
                <c:pt idx="1059">
                  <c:v>0.33346998765620628</c:v>
                </c:pt>
                <c:pt idx="1060">
                  <c:v>0.33206101616985234</c:v>
                </c:pt>
                <c:pt idx="1061">
                  <c:v>0.33199157904433596</c:v>
                </c:pt>
                <c:pt idx="1062">
                  <c:v>0.33198774926522828</c:v>
                </c:pt>
                <c:pt idx="1063">
                  <c:v>0.33158947609234674</c:v>
                </c:pt>
                <c:pt idx="1064">
                  <c:v>0.33127513637415823</c:v>
                </c:pt>
                <c:pt idx="1065">
                  <c:v>0.33092563717723156</c:v>
                </c:pt>
                <c:pt idx="1066">
                  <c:v>0.33016140421964291</c:v>
                </c:pt>
                <c:pt idx="1067">
                  <c:v>0.3298030439464717</c:v>
                </c:pt>
                <c:pt idx="1068">
                  <c:v>0.32848651660986755</c:v>
                </c:pt>
                <c:pt idx="1069">
                  <c:v>0.32827767220039422</c:v>
                </c:pt>
                <c:pt idx="1070">
                  <c:v>0.32717757141406739</c:v>
                </c:pt>
                <c:pt idx="1071">
                  <c:v>0.32704334638491328</c:v>
                </c:pt>
                <c:pt idx="1072">
                  <c:v>0.32434008806359854</c:v>
                </c:pt>
                <c:pt idx="1073">
                  <c:v>0.32266467832514445</c:v>
                </c:pt>
                <c:pt idx="1074">
                  <c:v>0.32197224539625313</c:v>
                </c:pt>
                <c:pt idx="1075">
                  <c:v>0.32177883057504397</c:v>
                </c:pt>
                <c:pt idx="1076">
                  <c:v>0.32150321668643939</c:v>
                </c:pt>
                <c:pt idx="1077">
                  <c:v>0.32095909340646522</c:v>
                </c:pt>
                <c:pt idx="1078">
                  <c:v>0.32072222743140016</c:v>
                </c:pt>
                <c:pt idx="1079">
                  <c:v>0.31870795466378909</c:v>
                </c:pt>
                <c:pt idx="1080">
                  <c:v>0.31832299645827428</c:v>
                </c:pt>
                <c:pt idx="1081">
                  <c:v>0.31802826893072728</c:v>
                </c:pt>
                <c:pt idx="1082">
                  <c:v>0.31762519613649909</c:v>
                </c:pt>
                <c:pt idx="1083">
                  <c:v>0.31717469336866067</c:v>
                </c:pt>
                <c:pt idx="1084">
                  <c:v>0.31658388438891927</c:v>
                </c:pt>
                <c:pt idx="1085">
                  <c:v>0.31644058743718573</c:v>
                </c:pt>
                <c:pt idx="1086">
                  <c:v>0.31637207122070921</c:v>
                </c:pt>
                <c:pt idx="1087">
                  <c:v>0.31595275438670195</c:v>
                </c:pt>
                <c:pt idx="1088">
                  <c:v>0.31590476972105175</c:v>
                </c:pt>
                <c:pt idx="1089">
                  <c:v>0.31577087571824142</c:v>
                </c:pt>
                <c:pt idx="1090">
                  <c:v>0.31448210309343766</c:v>
                </c:pt>
                <c:pt idx="1091">
                  <c:v>0.3138680877749303</c:v>
                </c:pt>
                <c:pt idx="1092">
                  <c:v>0.31331432131299713</c:v>
                </c:pt>
                <c:pt idx="1093">
                  <c:v>0.31324769391590901</c:v>
                </c:pt>
                <c:pt idx="1094">
                  <c:v>0.31206304645335137</c:v>
                </c:pt>
                <c:pt idx="1095">
                  <c:v>0.31147208604427584</c:v>
                </c:pt>
                <c:pt idx="1096">
                  <c:v>0.31135114278218445</c:v>
                </c:pt>
                <c:pt idx="1097">
                  <c:v>0.31127419004866103</c:v>
                </c:pt>
                <c:pt idx="1098">
                  <c:v>0.31112558934522233</c:v>
                </c:pt>
                <c:pt idx="1099">
                  <c:v>0.31092792884231457</c:v>
                </c:pt>
                <c:pt idx="1100">
                  <c:v>0.31032515316613113</c:v>
                </c:pt>
                <c:pt idx="1101">
                  <c:v>0.30950212912239916</c:v>
                </c:pt>
                <c:pt idx="1102">
                  <c:v>0.30891094815837628</c:v>
                </c:pt>
                <c:pt idx="1103">
                  <c:v>0.30804084908953783</c:v>
                </c:pt>
                <c:pt idx="1104">
                  <c:v>0.30389408776042109</c:v>
                </c:pt>
                <c:pt idx="1105">
                  <c:v>0.30340133876711067</c:v>
                </c:pt>
                <c:pt idx="1106">
                  <c:v>0.30325476096735487</c:v>
                </c:pt>
                <c:pt idx="1107">
                  <c:v>0.30209988842705321</c:v>
                </c:pt>
                <c:pt idx="1108">
                  <c:v>0.30029817817738946</c:v>
                </c:pt>
                <c:pt idx="1109">
                  <c:v>0.29969158467955831</c:v>
                </c:pt>
                <c:pt idx="1110">
                  <c:v>0.29944569194172105</c:v>
                </c:pt>
                <c:pt idx="1111">
                  <c:v>0.29835131262105274</c:v>
                </c:pt>
                <c:pt idx="1112">
                  <c:v>0.29781108654733557</c:v>
                </c:pt>
                <c:pt idx="1113">
                  <c:v>0.29561418225176506</c:v>
                </c:pt>
                <c:pt idx="1114">
                  <c:v>0.2952883628879962</c:v>
                </c:pt>
                <c:pt idx="1115">
                  <c:v>0.29486618997409425</c:v>
                </c:pt>
                <c:pt idx="1116">
                  <c:v>0.29470344244600483</c:v>
                </c:pt>
                <c:pt idx="1117">
                  <c:v>0.29443758713114121</c:v>
                </c:pt>
                <c:pt idx="1118">
                  <c:v>0.29418019676091683</c:v>
                </c:pt>
                <c:pt idx="1119">
                  <c:v>0.29406548548037426</c:v>
                </c:pt>
                <c:pt idx="1120">
                  <c:v>0.29366421283733102</c:v>
                </c:pt>
                <c:pt idx="1121">
                  <c:v>0.2932884839164942</c:v>
                </c:pt>
                <c:pt idx="1122">
                  <c:v>0.29311951358514393</c:v>
                </c:pt>
                <c:pt idx="1123">
                  <c:v>0.29228832030502688</c:v>
                </c:pt>
                <c:pt idx="1124">
                  <c:v>0.29184835842842932</c:v>
                </c:pt>
                <c:pt idx="1125">
                  <c:v>0.29131670456508857</c:v>
                </c:pt>
                <c:pt idx="1126">
                  <c:v>0.29126495138731773</c:v>
                </c:pt>
                <c:pt idx="1127">
                  <c:v>0.28739724012444134</c:v>
                </c:pt>
                <c:pt idx="1128">
                  <c:v>0.28598996221643519</c:v>
                </c:pt>
                <c:pt idx="1129">
                  <c:v>0.28574879397064373</c:v>
                </c:pt>
                <c:pt idx="1130">
                  <c:v>0.28466036396629824</c:v>
                </c:pt>
                <c:pt idx="1131">
                  <c:v>0.28461723566412944</c:v>
                </c:pt>
                <c:pt idx="1132">
                  <c:v>0.2841255870488727</c:v>
                </c:pt>
                <c:pt idx="1133">
                  <c:v>0.28399044040164279</c:v>
                </c:pt>
                <c:pt idx="1134">
                  <c:v>0.28268516063742566</c:v>
                </c:pt>
                <c:pt idx="1135">
                  <c:v>0.28262380684605753</c:v>
                </c:pt>
                <c:pt idx="1136">
                  <c:v>0.2823528034882779</c:v>
                </c:pt>
                <c:pt idx="1137">
                  <c:v>0.2816352950946891</c:v>
                </c:pt>
                <c:pt idx="1138">
                  <c:v>0.28124406971162635</c:v>
                </c:pt>
                <c:pt idx="1139">
                  <c:v>0.28046606290849274</c:v>
                </c:pt>
                <c:pt idx="1140">
                  <c:v>0.28039195210806411</c:v>
                </c:pt>
                <c:pt idx="1141">
                  <c:v>0.28005852697074851</c:v>
                </c:pt>
                <c:pt idx="1142">
                  <c:v>0.27967799391536841</c:v>
                </c:pt>
                <c:pt idx="1143">
                  <c:v>0.27927614455779903</c:v>
                </c:pt>
                <c:pt idx="1144">
                  <c:v>0.27746116888677808</c:v>
                </c:pt>
                <c:pt idx="1145">
                  <c:v>0.27742722828076388</c:v>
                </c:pt>
                <c:pt idx="1146">
                  <c:v>0.27721747284679688</c:v>
                </c:pt>
                <c:pt idx="1147">
                  <c:v>0.27691182023679245</c:v>
                </c:pt>
                <c:pt idx="1148">
                  <c:v>0.27472940765146159</c:v>
                </c:pt>
                <c:pt idx="1149">
                  <c:v>0.27417160955059344</c:v>
                </c:pt>
                <c:pt idx="1150">
                  <c:v>0.27272178511058665</c:v>
                </c:pt>
                <c:pt idx="1151">
                  <c:v>0.26970281443213812</c:v>
                </c:pt>
                <c:pt idx="1152">
                  <c:v>0.26945620074379406</c:v>
                </c:pt>
                <c:pt idx="1153">
                  <c:v>0.26913212248977236</c:v>
                </c:pt>
                <c:pt idx="1154">
                  <c:v>0.26886403111647306</c:v>
                </c:pt>
                <c:pt idx="1155">
                  <c:v>0.26810027790398333</c:v>
                </c:pt>
                <c:pt idx="1156">
                  <c:v>0.26733844758807579</c:v>
                </c:pt>
                <c:pt idx="1157">
                  <c:v>0.26605609467845831</c:v>
                </c:pt>
                <c:pt idx="1158">
                  <c:v>0.26593762263667325</c:v>
                </c:pt>
                <c:pt idx="1159">
                  <c:v>0.26543970121166172</c:v>
                </c:pt>
                <c:pt idx="1160">
                  <c:v>0.26461101897291717</c:v>
                </c:pt>
                <c:pt idx="1161">
                  <c:v>0.26255936982790296</c:v>
                </c:pt>
                <c:pt idx="1162">
                  <c:v>0.26094428217829746</c:v>
                </c:pt>
                <c:pt idx="1163">
                  <c:v>0.26074868737319234</c:v>
                </c:pt>
                <c:pt idx="1164">
                  <c:v>0.26071511527644858</c:v>
                </c:pt>
                <c:pt idx="1165">
                  <c:v>0.26062912426946516</c:v>
                </c:pt>
                <c:pt idx="1166">
                  <c:v>0.26035567189535441</c:v>
                </c:pt>
                <c:pt idx="1167">
                  <c:v>0.25907021630611893</c:v>
                </c:pt>
                <c:pt idx="1168">
                  <c:v>0.25896360955178332</c:v>
                </c:pt>
                <c:pt idx="1169">
                  <c:v>0.25888619167848287</c:v>
                </c:pt>
                <c:pt idx="1170">
                  <c:v>0.25848280164631821</c:v>
                </c:pt>
                <c:pt idx="1171">
                  <c:v>0.25846639901796586</c:v>
                </c:pt>
                <c:pt idx="1172">
                  <c:v>0.25825720210011394</c:v>
                </c:pt>
                <c:pt idx="1173">
                  <c:v>0.25758536112672631</c:v>
                </c:pt>
                <c:pt idx="1174">
                  <c:v>0.25745981134900975</c:v>
                </c:pt>
                <c:pt idx="1175">
                  <c:v>0.25688167150445668</c:v>
                </c:pt>
                <c:pt idx="1176">
                  <c:v>0.25653788065297717</c:v>
                </c:pt>
                <c:pt idx="1177">
                  <c:v>0.25643675506521457</c:v>
                </c:pt>
                <c:pt idx="1178">
                  <c:v>0.25570407851681531</c:v>
                </c:pt>
                <c:pt idx="1179">
                  <c:v>0.25494975448581397</c:v>
                </c:pt>
                <c:pt idx="1180">
                  <c:v>0.25283535814779201</c:v>
                </c:pt>
                <c:pt idx="1181">
                  <c:v>0.25189152519316527</c:v>
                </c:pt>
                <c:pt idx="1182">
                  <c:v>0.25110810445833914</c:v>
                </c:pt>
                <c:pt idx="1183">
                  <c:v>0.25053033002048658</c:v>
                </c:pt>
                <c:pt idx="1184">
                  <c:v>0.25033089790650431</c:v>
                </c:pt>
                <c:pt idx="1185">
                  <c:v>0.24951093205261315</c:v>
                </c:pt>
                <c:pt idx="1186">
                  <c:v>0.24890038248918556</c:v>
                </c:pt>
                <c:pt idx="1187">
                  <c:v>0.24854383297798205</c:v>
                </c:pt>
                <c:pt idx="1188">
                  <c:v>0.24766000432212709</c:v>
                </c:pt>
                <c:pt idx="1189">
                  <c:v>0.24694073684953888</c:v>
                </c:pt>
                <c:pt idx="1190">
                  <c:v>0.245751726761617</c:v>
                </c:pt>
                <c:pt idx="1191">
                  <c:v>0.24444088889752699</c:v>
                </c:pt>
                <c:pt idx="1192">
                  <c:v>0.24391206971695395</c:v>
                </c:pt>
                <c:pt idx="1193">
                  <c:v>0.24327550988400018</c:v>
                </c:pt>
                <c:pt idx="1194">
                  <c:v>0.24219063774106903</c:v>
                </c:pt>
                <c:pt idx="1195">
                  <c:v>0.2421134040437381</c:v>
                </c:pt>
                <c:pt idx="1196">
                  <c:v>0.24206376641872543</c:v>
                </c:pt>
                <c:pt idx="1197">
                  <c:v>0.2407709996894272</c:v>
                </c:pt>
                <c:pt idx="1198">
                  <c:v>0.24002026236906387</c:v>
                </c:pt>
                <c:pt idx="1199">
                  <c:v>0.23996379728480757</c:v>
                </c:pt>
                <c:pt idx="1200">
                  <c:v>0.23985535908104927</c:v>
                </c:pt>
                <c:pt idx="1201">
                  <c:v>0.23980663227373197</c:v>
                </c:pt>
                <c:pt idx="1202">
                  <c:v>0.23976594819308916</c:v>
                </c:pt>
                <c:pt idx="1203">
                  <c:v>0.23922372163938216</c:v>
                </c:pt>
                <c:pt idx="1204">
                  <c:v>0.23813317244993037</c:v>
                </c:pt>
                <c:pt idx="1205">
                  <c:v>0.23812664850178869</c:v>
                </c:pt>
                <c:pt idx="1206">
                  <c:v>0.23738297286862342</c:v>
                </c:pt>
                <c:pt idx="1207">
                  <c:v>0.23717525876550993</c:v>
                </c:pt>
                <c:pt idx="1208">
                  <c:v>0.23651055979425706</c:v>
                </c:pt>
                <c:pt idx="1209">
                  <c:v>0.23570710045589982</c:v>
                </c:pt>
                <c:pt idx="1210">
                  <c:v>0.23555246401439139</c:v>
                </c:pt>
                <c:pt idx="1211">
                  <c:v>0.23533246769792726</c:v>
                </c:pt>
                <c:pt idx="1212">
                  <c:v>0.23532937695986375</c:v>
                </c:pt>
                <c:pt idx="1213">
                  <c:v>0.23448549943282429</c:v>
                </c:pt>
                <c:pt idx="1214">
                  <c:v>0.233576835088667</c:v>
                </c:pt>
                <c:pt idx="1215">
                  <c:v>0.23323379085346332</c:v>
                </c:pt>
                <c:pt idx="1216">
                  <c:v>0.23297255265936545</c:v>
                </c:pt>
                <c:pt idx="1217">
                  <c:v>0.23233806404498383</c:v>
                </c:pt>
                <c:pt idx="1218">
                  <c:v>0.23037405423473425</c:v>
                </c:pt>
                <c:pt idx="1219">
                  <c:v>0.22896933828911201</c:v>
                </c:pt>
                <c:pt idx="1220">
                  <c:v>0.22866703272175923</c:v>
                </c:pt>
                <c:pt idx="1221">
                  <c:v>0.22837344131348755</c:v>
                </c:pt>
                <c:pt idx="1222">
                  <c:v>0.22751606445470671</c:v>
                </c:pt>
                <c:pt idx="1223">
                  <c:v>0.22728567799562738</c:v>
                </c:pt>
                <c:pt idx="1224">
                  <c:v>0.22710650468654781</c:v>
                </c:pt>
                <c:pt idx="1225">
                  <c:v>0.22690368392124266</c:v>
                </c:pt>
                <c:pt idx="1226">
                  <c:v>0.22681982673714887</c:v>
                </c:pt>
                <c:pt idx="1227">
                  <c:v>0.22669926164321139</c:v>
                </c:pt>
                <c:pt idx="1228">
                  <c:v>0.22505879177979665</c:v>
                </c:pt>
                <c:pt idx="1229">
                  <c:v>0.22483672518979089</c:v>
                </c:pt>
                <c:pt idx="1230">
                  <c:v>0.22475911607169194</c:v>
                </c:pt>
                <c:pt idx="1231">
                  <c:v>0.22472645627861124</c:v>
                </c:pt>
                <c:pt idx="1232">
                  <c:v>0.22426889164501287</c:v>
                </c:pt>
                <c:pt idx="1233">
                  <c:v>0.22369839726494775</c:v>
                </c:pt>
                <c:pt idx="1234">
                  <c:v>0.2225968839741316</c:v>
                </c:pt>
                <c:pt idx="1235">
                  <c:v>0.22257751458294536</c:v>
                </c:pt>
                <c:pt idx="1236">
                  <c:v>0.22206369065087567</c:v>
                </c:pt>
                <c:pt idx="1237">
                  <c:v>0.22193589405566183</c:v>
                </c:pt>
                <c:pt idx="1238">
                  <c:v>0.22028027874140108</c:v>
                </c:pt>
                <c:pt idx="1239">
                  <c:v>0.22026121427611561</c:v>
                </c:pt>
                <c:pt idx="1240">
                  <c:v>0.22004621575544195</c:v>
                </c:pt>
                <c:pt idx="1241">
                  <c:v>0.21995506381478305</c:v>
                </c:pt>
                <c:pt idx="1242">
                  <c:v>0.21921953139775779</c:v>
                </c:pt>
                <c:pt idx="1243">
                  <c:v>0.2191035128761597</c:v>
                </c:pt>
                <c:pt idx="1244">
                  <c:v>0.21852314878890555</c:v>
                </c:pt>
                <c:pt idx="1245">
                  <c:v>0.21806319409105518</c:v>
                </c:pt>
                <c:pt idx="1246">
                  <c:v>0.21791831724532698</c:v>
                </c:pt>
                <c:pt idx="1247">
                  <c:v>0.21756570661279334</c:v>
                </c:pt>
                <c:pt idx="1248">
                  <c:v>0.21652520099032835</c:v>
                </c:pt>
                <c:pt idx="1249">
                  <c:v>0.21538291273981</c:v>
                </c:pt>
                <c:pt idx="1250">
                  <c:v>0.2153441811060578</c:v>
                </c:pt>
                <c:pt idx="1251">
                  <c:v>0.2146177389493687</c:v>
                </c:pt>
                <c:pt idx="1252">
                  <c:v>0.21459955781820997</c:v>
                </c:pt>
                <c:pt idx="1253">
                  <c:v>0.21453219448379582</c:v>
                </c:pt>
                <c:pt idx="1254">
                  <c:v>0.2142146498056528</c:v>
                </c:pt>
                <c:pt idx="1255">
                  <c:v>0.2134874437786935</c:v>
                </c:pt>
                <c:pt idx="1256">
                  <c:v>0.21322594069258399</c:v>
                </c:pt>
                <c:pt idx="1257">
                  <c:v>0.2111371206873954</c:v>
                </c:pt>
                <c:pt idx="1258">
                  <c:v>0.20965605725938805</c:v>
                </c:pt>
                <c:pt idx="1259">
                  <c:v>0.20946049862653776</c:v>
                </c:pt>
                <c:pt idx="1260">
                  <c:v>0.20944971837286966</c:v>
                </c:pt>
                <c:pt idx="1261">
                  <c:v>0.20881763487652011</c:v>
                </c:pt>
                <c:pt idx="1262">
                  <c:v>0.20796053611943138</c:v>
                </c:pt>
                <c:pt idx="1263">
                  <c:v>0.20702809798991539</c:v>
                </c:pt>
                <c:pt idx="1264">
                  <c:v>0.20685556733240373</c:v>
                </c:pt>
                <c:pt idx="1265">
                  <c:v>0.20643042444603835</c:v>
                </c:pt>
                <c:pt idx="1266">
                  <c:v>0.20541565151074317</c:v>
                </c:pt>
                <c:pt idx="1267">
                  <c:v>0.2051026966322127</c:v>
                </c:pt>
                <c:pt idx="1268">
                  <c:v>0.20456879284883242</c:v>
                </c:pt>
                <c:pt idx="1269">
                  <c:v>0.20456637291443111</c:v>
                </c:pt>
                <c:pt idx="1270">
                  <c:v>0.20452662814820108</c:v>
                </c:pt>
                <c:pt idx="1271">
                  <c:v>0.2043107104732636</c:v>
                </c:pt>
                <c:pt idx="1272">
                  <c:v>0.20402043622889665</c:v>
                </c:pt>
                <c:pt idx="1273">
                  <c:v>0.20383887194341194</c:v>
                </c:pt>
                <c:pt idx="1274">
                  <c:v>0.20379664043597756</c:v>
                </c:pt>
                <c:pt idx="1275">
                  <c:v>0.20334636307965984</c:v>
                </c:pt>
                <c:pt idx="1276">
                  <c:v>0.20259491576133679</c:v>
                </c:pt>
                <c:pt idx="1277">
                  <c:v>0.20239296575089627</c:v>
                </c:pt>
                <c:pt idx="1278">
                  <c:v>0.20180898588702945</c:v>
                </c:pt>
                <c:pt idx="1279">
                  <c:v>0.20061968329369786</c:v>
                </c:pt>
                <c:pt idx="1280">
                  <c:v>0.19908366519497989</c:v>
                </c:pt>
                <c:pt idx="1281">
                  <c:v>0.19829789258935099</c:v>
                </c:pt>
                <c:pt idx="1282">
                  <c:v>0.19795502699582035</c:v>
                </c:pt>
                <c:pt idx="1283">
                  <c:v>0.1979345489755503</c:v>
                </c:pt>
                <c:pt idx="1284">
                  <c:v>0.19792397943136283</c:v>
                </c:pt>
                <c:pt idx="1285">
                  <c:v>0.19668674082541965</c:v>
                </c:pt>
                <c:pt idx="1286">
                  <c:v>0.19616864005568421</c:v>
                </c:pt>
                <c:pt idx="1287">
                  <c:v>0.19611423437541661</c:v>
                </c:pt>
                <c:pt idx="1288">
                  <c:v>0.19609565647009797</c:v>
                </c:pt>
                <c:pt idx="1289">
                  <c:v>0.19570242056426998</c:v>
                </c:pt>
                <c:pt idx="1290">
                  <c:v>0.19526959293363638</c:v>
                </c:pt>
                <c:pt idx="1291">
                  <c:v>0.19485169261127419</c:v>
                </c:pt>
                <c:pt idx="1292">
                  <c:v>0.194738009770174</c:v>
                </c:pt>
                <c:pt idx="1293">
                  <c:v>0.19416626300445214</c:v>
                </c:pt>
                <c:pt idx="1294">
                  <c:v>0.19394022009873055</c:v>
                </c:pt>
                <c:pt idx="1295">
                  <c:v>0.19392443276973326</c:v>
                </c:pt>
                <c:pt idx="1296">
                  <c:v>0.19371606685054837</c:v>
                </c:pt>
                <c:pt idx="1297">
                  <c:v>0.19353817706421161</c:v>
                </c:pt>
                <c:pt idx="1298">
                  <c:v>0.19301383122701263</c:v>
                </c:pt>
                <c:pt idx="1299">
                  <c:v>0.19299505325283314</c:v>
                </c:pt>
                <c:pt idx="1300">
                  <c:v>0.19285327560962801</c:v>
                </c:pt>
                <c:pt idx="1301">
                  <c:v>0.19111638965774944</c:v>
                </c:pt>
                <c:pt idx="1302">
                  <c:v>0.19110356764596101</c:v>
                </c:pt>
                <c:pt idx="1303">
                  <c:v>0.19108909744778996</c:v>
                </c:pt>
                <c:pt idx="1304">
                  <c:v>0.19056527783996779</c:v>
                </c:pt>
                <c:pt idx="1305">
                  <c:v>0.18969408412812952</c:v>
                </c:pt>
                <c:pt idx="1306">
                  <c:v>0.18907467331315275</c:v>
                </c:pt>
                <c:pt idx="1307">
                  <c:v>0.18859927003271723</c:v>
                </c:pt>
                <c:pt idx="1308">
                  <c:v>0.18825158277025938</c:v>
                </c:pt>
                <c:pt idx="1309">
                  <c:v>0.18824109905653916</c:v>
                </c:pt>
                <c:pt idx="1310">
                  <c:v>0.18812781117109512</c:v>
                </c:pt>
                <c:pt idx="1311">
                  <c:v>0.18762079882111857</c:v>
                </c:pt>
                <c:pt idx="1312">
                  <c:v>0.18629011478119764</c:v>
                </c:pt>
                <c:pt idx="1313">
                  <c:v>0.18628351296315951</c:v>
                </c:pt>
                <c:pt idx="1314">
                  <c:v>0.18626462922916934</c:v>
                </c:pt>
                <c:pt idx="1315">
                  <c:v>0.18567098560227221</c:v>
                </c:pt>
                <c:pt idx="1316">
                  <c:v>0.1851294471942965</c:v>
                </c:pt>
                <c:pt idx="1317">
                  <c:v>0.1847984370470786</c:v>
                </c:pt>
                <c:pt idx="1318">
                  <c:v>0.18454324050026152</c:v>
                </c:pt>
                <c:pt idx="1319">
                  <c:v>0.18428678982555138</c:v>
                </c:pt>
                <c:pt idx="1320">
                  <c:v>0.18336799730484618</c:v>
                </c:pt>
                <c:pt idx="1321">
                  <c:v>0.18279188927298057</c:v>
                </c:pt>
                <c:pt idx="1322">
                  <c:v>0.18159543015581309</c:v>
                </c:pt>
                <c:pt idx="1323">
                  <c:v>0.1809575804477796</c:v>
                </c:pt>
                <c:pt idx="1324">
                  <c:v>0.17955092168434406</c:v>
                </c:pt>
                <c:pt idx="1325">
                  <c:v>0.1787534548572885</c:v>
                </c:pt>
                <c:pt idx="1326">
                  <c:v>0.1784655059396999</c:v>
                </c:pt>
                <c:pt idx="1327">
                  <c:v>0.17810397475644962</c:v>
                </c:pt>
                <c:pt idx="1328">
                  <c:v>0.17750572328978023</c:v>
                </c:pt>
                <c:pt idx="1329">
                  <c:v>0.17735738202130438</c:v>
                </c:pt>
                <c:pt idx="1330">
                  <c:v>0.17685228754722165</c:v>
                </c:pt>
                <c:pt idx="1331">
                  <c:v>0.176396944687566</c:v>
                </c:pt>
                <c:pt idx="1332">
                  <c:v>0.17619569478351238</c:v>
                </c:pt>
                <c:pt idx="1333">
                  <c:v>0.17561988856292521</c:v>
                </c:pt>
                <c:pt idx="1334">
                  <c:v>0.17537634964016155</c:v>
                </c:pt>
                <c:pt idx="1335">
                  <c:v>0.17388950536421011</c:v>
                </c:pt>
                <c:pt idx="1336">
                  <c:v>0.17348305032728742</c:v>
                </c:pt>
                <c:pt idx="1337">
                  <c:v>0.17339331910093153</c:v>
                </c:pt>
                <c:pt idx="1338">
                  <c:v>0.17323816556973148</c:v>
                </c:pt>
                <c:pt idx="1339">
                  <c:v>0.17218601606286449</c:v>
                </c:pt>
                <c:pt idx="1340">
                  <c:v>0.17060005490235972</c:v>
                </c:pt>
                <c:pt idx="1341">
                  <c:v>0.17048463453315565</c:v>
                </c:pt>
                <c:pt idx="1342">
                  <c:v>0.17011502113759622</c:v>
                </c:pt>
                <c:pt idx="1343">
                  <c:v>0.16983628069426651</c:v>
                </c:pt>
                <c:pt idx="1344">
                  <c:v>0.16935051439516846</c:v>
                </c:pt>
                <c:pt idx="1345">
                  <c:v>0.16906486174169874</c:v>
                </c:pt>
                <c:pt idx="1346">
                  <c:v>0.16871073030093794</c:v>
                </c:pt>
                <c:pt idx="1347">
                  <c:v>0.1684826015087082</c:v>
                </c:pt>
                <c:pt idx="1348">
                  <c:v>0.16721225923535896</c:v>
                </c:pt>
                <c:pt idx="1349">
                  <c:v>0.16674201059655033</c:v>
                </c:pt>
                <c:pt idx="1350">
                  <c:v>0.16634291179055899</c:v>
                </c:pt>
                <c:pt idx="1351">
                  <c:v>0.16617822340417152</c:v>
                </c:pt>
                <c:pt idx="1352">
                  <c:v>0.16558443497910008</c:v>
                </c:pt>
                <c:pt idx="1353">
                  <c:v>0.16482119327445208</c:v>
                </c:pt>
                <c:pt idx="1354">
                  <c:v>0.16479913200339311</c:v>
                </c:pt>
                <c:pt idx="1355">
                  <c:v>0.16444511967746422</c:v>
                </c:pt>
                <c:pt idx="1356">
                  <c:v>0.164354140998142</c:v>
                </c:pt>
                <c:pt idx="1357">
                  <c:v>0.16427939299647126</c:v>
                </c:pt>
                <c:pt idx="1358">
                  <c:v>0.16412641070855907</c:v>
                </c:pt>
                <c:pt idx="1359">
                  <c:v>0.1627216419483081</c:v>
                </c:pt>
                <c:pt idx="1360">
                  <c:v>0.16253704620517512</c:v>
                </c:pt>
                <c:pt idx="1361">
                  <c:v>0.16038915476331636</c:v>
                </c:pt>
                <c:pt idx="1362">
                  <c:v>0.16000009303199755</c:v>
                </c:pt>
                <c:pt idx="1363">
                  <c:v>0.15962888413082232</c:v>
                </c:pt>
                <c:pt idx="1364">
                  <c:v>0.15957259810196089</c:v>
                </c:pt>
                <c:pt idx="1365">
                  <c:v>0.15957227776634819</c:v>
                </c:pt>
                <c:pt idx="1366">
                  <c:v>0.15954956502438258</c:v>
                </c:pt>
                <c:pt idx="1367">
                  <c:v>0.15908925144838471</c:v>
                </c:pt>
                <c:pt idx="1368">
                  <c:v>0.15866673331522427</c:v>
                </c:pt>
                <c:pt idx="1369">
                  <c:v>0.15858119560002173</c:v>
                </c:pt>
                <c:pt idx="1370">
                  <c:v>0.15837605883458447</c:v>
                </c:pt>
                <c:pt idx="1371">
                  <c:v>0.15826101632610437</c:v>
                </c:pt>
                <c:pt idx="1372">
                  <c:v>0.15818374847631556</c:v>
                </c:pt>
                <c:pt idx="1373">
                  <c:v>0.15807456664109173</c:v>
                </c:pt>
                <c:pt idx="1374">
                  <c:v>0.15625005173408971</c:v>
                </c:pt>
                <c:pt idx="1375">
                  <c:v>0.15563835863120423</c:v>
                </c:pt>
                <c:pt idx="1376">
                  <c:v>0.15522486495950458</c:v>
                </c:pt>
                <c:pt idx="1377">
                  <c:v>0.15518345523707103</c:v>
                </c:pt>
                <c:pt idx="1378">
                  <c:v>0.15373119867649684</c:v>
                </c:pt>
                <c:pt idx="1379">
                  <c:v>0.15338399442545592</c:v>
                </c:pt>
                <c:pt idx="1380">
                  <c:v>0.15326186827329588</c:v>
                </c:pt>
                <c:pt idx="1381">
                  <c:v>0.15215764551742211</c:v>
                </c:pt>
                <c:pt idx="1382">
                  <c:v>0.15207229899032479</c:v>
                </c:pt>
                <c:pt idx="1383">
                  <c:v>0.15139942032444653</c:v>
                </c:pt>
                <c:pt idx="1384">
                  <c:v>0.15137855334822786</c:v>
                </c:pt>
                <c:pt idx="1385">
                  <c:v>0.15058258133850846</c:v>
                </c:pt>
                <c:pt idx="1386">
                  <c:v>0.14990175483987891</c:v>
                </c:pt>
                <c:pt idx="1387">
                  <c:v>0.14987800517455774</c:v>
                </c:pt>
                <c:pt idx="1388">
                  <c:v>0.14984008608406274</c:v>
                </c:pt>
                <c:pt idx="1389">
                  <c:v>0.14891300864026533</c:v>
                </c:pt>
                <c:pt idx="1390">
                  <c:v>0.14829438629933642</c:v>
                </c:pt>
                <c:pt idx="1391">
                  <c:v>0.1482169566818709</c:v>
                </c:pt>
                <c:pt idx="1392">
                  <c:v>0.14771016256083877</c:v>
                </c:pt>
                <c:pt idx="1393">
                  <c:v>0.14749306047456001</c:v>
                </c:pt>
                <c:pt idx="1394">
                  <c:v>0.14681367743309173</c:v>
                </c:pt>
                <c:pt idx="1395">
                  <c:v>0.14676215117286068</c:v>
                </c:pt>
                <c:pt idx="1396">
                  <c:v>0.14674669055394149</c:v>
                </c:pt>
                <c:pt idx="1397">
                  <c:v>0.14666962271634137</c:v>
                </c:pt>
                <c:pt idx="1398">
                  <c:v>0.14661773978716089</c:v>
                </c:pt>
                <c:pt idx="1399">
                  <c:v>0.1464729721820118</c:v>
                </c:pt>
                <c:pt idx="1400">
                  <c:v>0.14636570470553217</c:v>
                </c:pt>
                <c:pt idx="1401">
                  <c:v>0.14605649605698914</c:v>
                </c:pt>
                <c:pt idx="1402">
                  <c:v>0.14580844655659683</c:v>
                </c:pt>
                <c:pt idx="1403">
                  <c:v>0.14567106868181537</c:v>
                </c:pt>
                <c:pt idx="1404">
                  <c:v>0.14531711977685371</c:v>
                </c:pt>
                <c:pt idx="1405">
                  <c:v>0.14468451110338496</c:v>
                </c:pt>
                <c:pt idx="1406">
                  <c:v>0.1443276658526349</c:v>
                </c:pt>
                <c:pt idx="1407">
                  <c:v>0.14403978066157638</c:v>
                </c:pt>
                <c:pt idx="1408">
                  <c:v>0.14291630974963732</c:v>
                </c:pt>
                <c:pt idx="1409">
                  <c:v>0.14245811698130195</c:v>
                </c:pt>
                <c:pt idx="1410">
                  <c:v>0.14235087077188008</c:v>
                </c:pt>
                <c:pt idx="1411">
                  <c:v>0.14230734811300735</c:v>
                </c:pt>
                <c:pt idx="1412">
                  <c:v>0.14159150817722468</c:v>
                </c:pt>
                <c:pt idx="1413">
                  <c:v>0.14134617766493879</c:v>
                </c:pt>
                <c:pt idx="1414">
                  <c:v>0.14126879933524361</c:v>
                </c:pt>
                <c:pt idx="1415">
                  <c:v>0.14050300153151887</c:v>
                </c:pt>
                <c:pt idx="1416">
                  <c:v>0.14043832496024372</c:v>
                </c:pt>
                <c:pt idx="1417">
                  <c:v>0.14004962370223267</c:v>
                </c:pt>
                <c:pt idx="1418">
                  <c:v>0.13942847159801461</c:v>
                </c:pt>
                <c:pt idx="1419">
                  <c:v>0.13934861347100766</c:v>
                </c:pt>
                <c:pt idx="1420">
                  <c:v>0.13934795841926148</c:v>
                </c:pt>
                <c:pt idx="1421">
                  <c:v>0.13837529488229591</c:v>
                </c:pt>
                <c:pt idx="1422">
                  <c:v>0.13692943357547527</c:v>
                </c:pt>
                <c:pt idx="1423">
                  <c:v>0.1368991916914046</c:v>
                </c:pt>
                <c:pt idx="1424">
                  <c:v>0.13617276950102564</c:v>
                </c:pt>
                <c:pt idx="1425">
                  <c:v>0.13589790022204579</c:v>
                </c:pt>
                <c:pt idx="1426">
                  <c:v>0.13548774589414725</c:v>
                </c:pt>
                <c:pt idx="1427">
                  <c:v>0.13518718643419608</c:v>
                </c:pt>
                <c:pt idx="1428">
                  <c:v>0.13486504441719638</c:v>
                </c:pt>
                <c:pt idx="1429">
                  <c:v>0.13412822232365693</c:v>
                </c:pt>
                <c:pt idx="1430">
                  <c:v>0.13399417969926783</c:v>
                </c:pt>
                <c:pt idx="1431">
                  <c:v>0.13387393736781814</c:v>
                </c:pt>
                <c:pt idx="1432">
                  <c:v>0.13386066949311867</c:v>
                </c:pt>
                <c:pt idx="1433">
                  <c:v>0.13380317239217984</c:v>
                </c:pt>
                <c:pt idx="1434">
                  <c:v>0.13376233661856413</c:v>
                </c:pt>
                <c:pt idx="1435">
                  <c:v>0.13373072365751082</c:v>
                </c:pt>
                <c:pt idx="1436">
                  <c:v>0.1335786999246725</c:v>
                </c:pt>
                <c:pt idx="1437">
                  <c:v>0.13335560133944432</c:v>
                </c:pt>
                <c:pt idx="1438">
                  <c:v>0.13313350726791151</c:v>
                </c:pt>
                <c:pt idx="1439">
                  <c:v>0.13272575963095581</c:v>
                </c:pt>
                <c:pt idx="1440">
                  <c:v>0.13252014767825113</c:v>
                </c:pt>
                <c:pt idx="1441">
                  <c:v>0.13193088441903797</c:v>
                </c:pt>
                <c:pt idx="1442">
                  <c:v>0.13144206337083886</c:v>
                </c:pt>
                <c:pt idx="1443">
                  <c:v>0.1311945508822541</c:v>
                </c:pt>
                <c:pt idx="1444">
                  <c:v>0.13071159255826928</c:v>
                </c:pt>
                <c:pt idx="1445">
                  <c:v>0.13052005097292863</c:v>
                </c:pt>
                <c:pt idx="1446">
                  <c:v>0.13041325864794398</c:v>
                </c:pt>
                <c:pt idx="1447">
                  <c:v>0.12984206345880187</c:v>
                </c:pt>
                <c:pt idx="1448">
                  <c:v>0.12972437000607889</c:v>
                </c:pt>
                <c:pt idx="1449">
                  <c:v>0.12939119887849121</c:v>
                </c:pt>
                <c:pt idx="1450">
                  <c:v>0.1289185747833678</c:v>
                </c:pt>
                <c:pt idx="1451">
                  <c:v>0.126375991517444</c:v>
                </c:pt>
                <c:pt idx="1452">
                  <c:v>0.12524297765680986</c:v>
                </c:pt>
                <c:pt idx="1453">
                  <c:v>0.12422078115795175</c:v>
                </c:pt>
                <c:pt idx="1454">
                  <c:v>0.12393124828956299</c:v>
                </c:pt>
                <c:pt idx="1455">
                  <c:v>0.12319644776554499</c:v>
                </c:pt>
                <c:pt idx="1456">
                  <c:v>0.12258012088593881</c:v>
                </c:pt>
                <c:pt idx="1457">
                  <c:v>0.12190332823150869</c:v>
                </c:pt>
                <c:pt idx="1458">
                  <c:v>0.12184058312118144</c:v>
                </c:pt>
                <c:pt idx="1459">
                  <c:v>0.12135601132749681</c:v>
                </c:pt>
                <c:pt idx="1460">
                  <c:v>0.11930711580342773</c:v>
                </c:pt>
                <c:pt idx="1461">
                  <c:v>0.11882663954274983</c:v>
                </c:pt>
                <c:pt idx="1462">
                  <c:v>0.11840983453828671</c:v>
                </c:pt>
                <c:pt idx="1463">
                  <c:v>0.11777860972500583</c:v>
                </c:pt>
                <c:pt idx="1464">
                  <c:v>0.11665743144183151</c:v>
                </c:pt>
                <c:pt idx="1465">
                  <c:v>0.11599393054865907</c:v>
                </c:pt>
                <c:pt idx="1466">
                  <c:v>0.11449525441442499</c:v>
                </c:pt>
                <c:pt idx="1467">
                  <c:v>0.11364765493256511</c:v>
                </c:pt>
                <c:pt idx="1468">
                  <c:v>0.11345595307201153</c:v>
                </c:pt>
                <c:pt idx="1469">
                  <c:v>0.11292914471949285</c:v>
                </c:pt>
                <c:pt idx="1470">
                  <c:v>0.11219884511681046</c:v>
                </c:pt>
                <c:pt idx="1471">
                  <c:v>0.11177521353438118</c:v>
                </c:pt>
                <c:pt idx="1472">
                  <c:v>0.11164662697737088</c:v>
                </c:pt>
                <c:pt idx="1473">
                  <c:v>0.11145863288875504</c:v>
                </c:pt>
                <c:pt idx="1474">
                  <c:v>0.11142084746235818</c:v>
                </c:pt>
                <c:pt idx="1475">
                  <c:v>0.11060305820617704</c:v>
                </c:pt>
                <c:pt idx="1476">
                  <c:v>0.11039197462579435</c:v>
                </c:pt>
                <c:pt idx="1477">
                  <c:v>0.10997827453381936</c:v>
                </c:pt>
                <c:pt idx="1478">
                  <c:v>0.1096171150592076</c:v>
                </c:pt>
                <c:pt idx="1479">
                  <c:v>0.1071214361176452</c:v>
                </c:pt>
                <c:pt idx="1480">
                  <c:v>0.10636590891703271</c:v>
                </c:pt>
                <c:pt idx="1481">
                  <c:v>0.10621839512017281</c:v>
                </c:pt>
                <c:pt idx="1482">
                  <c:v>0.1057792629317296</c:v>
                </c:pt>
                <c:pt idx="1483">
                  <c:v>0.10570765542229414</c:v>
                </c:pt>
                <c:pt idx="1484">
                  <c:v>0.10523164236541309</c:v>
                </c:pt>
                <c:pt idx="1485">
                  <c:v>0.10513623432014077</c:v>
                </c:pt>
                <c:pt idx="1486">
                  <c:v>0.10504242901721188</c:v>
                </c:pt>
                <c:pt idx="1487">
                  <c:v>0.10470931894561444</c:v>
                </c:pt>
                <c:pt idx="1488">
                  <c:v>0.10440725642854444</c:v>
                </c:pt>
                <c:pt idx="1489">
                  <c:v>0.10406345839646289</c:v>
                </c:pt>
                <c:pt idx="1490">
                  <c:v>0.10332723118341708</c:v>
                </c:pt>
                <c:pt idx="1491">
                  <c:v>0.10318817888876534</c:v>
                </c:pt>
                <c:pt idx="1492">
                  <c:v>0.10230565972338426</c:v>
                </c:pt>
                <c:pt idx="1493">
                  <c:v>0.101780161381677</c:v>
                </c:pt>
                <c:pt idx="1494">
                  <c:v>0.10154895401326668</c:v>
                </c:pt>
                <c:pt idx="1495">
                  <c:v>0.10151798231278239</c:v>
                </c:pt>
                <c:pt idx="1496">
                  <c:v>0.10127052088553201</c:v>
                </c:pt>
                <c:pt idx="1497">
                  <c:v>0.10092395691389193</c:v>
                </c:pt>
                <c:pt idx="1498">
                  <c:v>0.10007162376330769</c:v>
                </c:pt>
                <c:pt idx="1499">
                  <c:v>9.9949305811528694E-2</c:v>
                </c:pt>
                <c:pt idx="1500">
                  <c:v>9.9233624695830178E-2</c:v>
                </c:pt>
                <c:pt idx="1501">
                  <c:v>9.9128869251480983E-2</c:v>
                </c:pt>
                <c:pt idx="1502">
                  <c:v>9.8512008897326878E-2</c:v>
                </c:pt>
                <c:pt idx="1503">
                  <c:v>9.7597812930966824E-2</c:v>
                </c:pt>
                <c:pt idx="1504">
                  <c:v>9.5602272186953274E-2</c:v>
                </c:pt>
                <c:pt idx="1505">
                  <c:v>9.5504528659149102E-2</c:v>
                </c:pt>
                <c:pt idx="1506">
                  <c:v>9.508692855722807E-2</c:v>
                </c:pt>
                <c:pt idx="1507">
                  <c:v>9.3968452960895829E-2</c:v>
                </c:pt>
                <c:pt idx="1508">
                  <c:v>9.3293944996135261E-2</c:v>
                </c:pt>
                <c:pt idx="1509">
                  <c:v>9.3136582545812571E-2</c:v>
                </c:pt>
                <c:pt idx="1510">
                  <c:v>9.293123775128441E-2</c:v>
                </c:pt>
                <c:pt idx="1511">
                  <c:v>9.252417330297312E-2</c:v>
                </c:pt>
                <c:pt idx="1512">
                  <c:v>9.2210252937054663E-2</c:v>
                </c:pt>
                <c:pt idx="1513">
                  <c:v>9.1962936644467377E-2</c:v>
                </c:pt>
                <c:pt idx="1514">
                  <c:v>9.1784853673912439E-2</c:v>
                </c:pt>
                <c:pt idx="1515">
                  <c:v>9.1621579402929296E-2</c:v>
                </c:pt>
                <c:pt idx="1516">
                  <c:v>9.1466775286720634E-2</c:v>
                </c:pt>
                <c:pt idx="1517">
                  <c:v>9.1071815002499709E-2</c:v>
                </c:pt>
                <c:pt idx="1518">
                  <c:v>9.0978914416118065E-2</c:v>
                </c:pt>
                <c:pt idx="1519">
                  <c:v>9.0511484540202039E-2</c:v>
                </c:pt>
                <c:pt idx="1520">
                  <c:v>8.9662809886782741E-2</c:v>
                </c:pt>
                <c:pt idx="1521">
                  <c:v>8.9528861397469295E-2</c:v>
                </c:pt>
                <c:pt idx="1522">
                  <c:v>8.8998148963865181E-2</c:v>
                </c:pt>
                <c:pt idx="1523">
                  <c:v>8.8571837809766574E-2</c:v>
                </c:pt>
                <c:pt idx="1524">
                  <c:v>8.8481498801725289E-2</c:v>
                </c:pt>
                <c:pt idx="1525">
                  <c:v>8.8176194413588094E-2</c:v>
                </c:pt>
                <c:pt idx="1526">
                  <c:v>8.8054428237785684E-2</c:v>
                </c:pt>
                <c:pt idx="1527">
                  <c:v>8.778305977811221E-2</c:v>
                </c:pt>
                <c:pt idx="1528">
                  <c:v>8.7717063148792102E-2</c:v>
                </c:pt>
                <c:pt idx="1529">
                  <c:v>8.7534677351628759E-2</c:v>
                </c:pt>
                <c:pt idx="1530">
                  <c:v>8.5784613029490947E-2</c:v>
                </c:pt>
                <c:pt idx="1531">
                  <c:v>8.5634464583302372E-2</c:v>
                </c:pt>
                <c:pt idx="1532">
                  <c:v>8.5332102064986953E-2</c:v>
                </c:pt>
                <c:pt idx="1533">
                  <c:v>8.4855173326910824E-2</c:v>
                </c:pt>
                <c:pt idx="1534">
                  <c:v>8.424675078799293E-2</c:v>
                </c:pt>
                <c:pt idx="1535">
                  <c:v>8.3903725288946074E-2</c:v>
                </c:pt>
                <c:pt idx="1536">
                  <c:v>8.2721955866034702E-2</c:v>
                </c:pt>
                <c:pt idx="1537">
                  <c:v>8.1520269708871093E-2</c:v>
                </c:pt>
                <c:pt idx="1538">
                  <c:v>8.0901008489958265E-2</c:v>
                </c:pt>
                <c:pt idx="1539">
                  <c:v>8.0028496722202525E-2</c:v>
                </c:pt>
                <c:pt idx="1540">
                  <c:v>7.9493994189327677E-2</c:v>
                </c:pt>
                <c:pt idx="1541">
                  <c:v>7.9255247804568135E-2</c:v>
                </c:pt>
                <c:pt idx="1542">
                  <c:v>7.8770370257494199E-2</c:v>
                </c:pt>
                <c:pt idx="1543">
                  <c:v>7.8643052730073423E-2</c:v>
                </c:pt>
                <c:pt idx="1544">
                  <c:v>7.8412729932123101E-2</c:v>
                </c:pt>
                <c:pt idx="1545">
                  <c:v>7.7884526364759718E-2</c:v>
                </c:pt>
                <c:pt idx="1546">
                  <c:v>7.7466566791681582E-2</c:v>
                </c:pt>
                <c:pt idx="1547">
                  <c:v>7.6851355056140561E-2</c:v>
                </c:pt>
                <c:pt idx="1548">
                  <c:v>7.6735412443564674E-2</c:v>
                </c:pt>
                <c:pt idx="1549">
                  <c:v>7.6381735896576694E-2</c:v>
                </c:pt>
                <c:pt idx="1550">
                  <c:v>7.5670333435155002E-2</c:v>
                </c:pt>
                <c:pt idx="1551">
                  <c:v>7.542284562513793E-2</c:v>
                </c:pt>
                <c:pt idx="1552">
                  <c:v>7.5073916042286817E-2</c:v>
                </c:pt>
                <c:pt idx="1553">
                  <c:v>7.4775371780177818E-2</c:v>
                </c:pt>
                <c:pt idx="1554">
                  <c:v>7.4355704514527998E-2</c:v>
                </c:pt>
                <c:pt idx="1555">
                  <c:v>7.4274015061945767E-2</c:v>
                </c:pt>
                <c:pt idx="1556">
                  <c:v>7.3964487828337477E-2</c:v>
                </c:pt>
                <c:pt idx="1557">
                  <c:v>7.3773260535482679E-2</c:v>
                </c:pt>
                <c:pt idx="1558">
                  <c:v>7.3691285425528136E-2</c:v>
                </c:pt>
                <c:pt idx="1559">
                  <c:v>7.3330565262631583E-2</c:v>
                </c:pt>
                <c:pt idx="1560">
                  <c:v>7.2773108154619126E-2</c:v>
                </c:pt>
                <c:pt idx="1561">
                  <c:v>7.2179527249177186E-2</c:v>
                </c:pt>
                <c:pt idx="1562">
                  <c:v>7.1386400346357667E-2</c:v>
                </c:pt>
                <c:pt idx="1563">
                  <c:v>7.1156006534059207E-2</c:v>
                </c:pt>
                <c:pt idx="1564">
                  <c:v>7.1033371326054501E-2</c:v>
                </c:pt>
                <c:pt idx="1565">
                  <c:v>7.0884857539882898E-2</c:v>
                </c:pt>
                <c:pt idx="1566">
                  <c:v>7.0193662800105347E-2</c:v>
                </c:pt>
                <c:pt idx="1567">
                  <c:v>6.9368945431373424E-2</c:v>
                </c:pt>
                <c:pt idx="1568">
                  <c:v>6.8905645744536684E-2</c:v>
                </c:pt>
                <c:pt idx="1569">
                  <c:v>6.8775403983197245E-2</c:v>
                </c:pt>
                <c:pt idx="1570">
                  <c:v>6.746301748523742E-2</c:v>
                </c:pt>
                <c:pt idx="1571">
                  <c:v>6.7151690787356805E-2</c:v>
                </c:pt>
                <c:pt idx="1572">
                  <c:v>6.5882279375962971E-2</c:v>
                </c:pt>
                <c:pt idx="1573">
                  <c:v>6.5102900387488075E-2</c:v>
                </c:pt>
                <c:pt idx="1574">
                  <c:v>6.4988460575155144E-2</c:v>
                </c:pt>
                <c:pt idx="1575">
                  <c:v>6.4155889386419321E-2</c:v>
                </c:pt>
                <c:pt idx="1576">
                  <c:v>6.3245744276649696E-2</c:v>
                </c:pt>
                <c:pt idx="1577">
                  <c:v>6.2876358912765287E-2</c:v>
                </c:pt>
                <c:pt idx="1578">
                  <c:v>6.2873386306061596E-2</c:v>
                </c:pt>
                <c:pt idx="1579">
                  <c:v>6.2288110167586515E-2</c:v>
                </c:pt>
                <c:pt idx="1580">
                  <c:v>6.2112871183676532E-2</c:v>
                </c:pt>
                <c:pt idx="1581">
                  <c:v>6.1976454268973052E-2</c:v>
                </c:pt>
                <c:pt idx="1582">
                  <c:v>6.1954317004551944E-2</c:v>
                </c:pt>
                <c:pt idx="1583">
                  <c:v>6.0965999791246561E-2</c:v>
                </c:pt>
                <c:pt idx="1584">
                  <c:v>6.060549573409002E-2</c:v>
                </c:pt>
                <c:pt idx="1585">
                  <c:v>6.0021924591278718E-2</c:v>
                </c:pt>
                <c:pt idx="1586">
                  <c:v>5.9814810506228624E-2</c:v>
                </c:pt>
                <c:pt idx="1587">
                  <c:v>5.9678479887266551E-2</c:v>
                </c:pt>
                <c:pt idx="1588">
                  <c:v>5.9364832227144067E-2</c:v>
                </c:pt>
                <c:pt idx="1589">
                  <c:v>5.923456079283259E-2</c:v>
                </c:pt>
                <c:pt idx="1590">
                  <c:v>5.8862571612059399E-2</c:v>
                </c:pt>
                <c:pt idx="1591">
                  <c:v>5.8374404663433521E-2</c:v>
                </c:pt>
                <c:pt idx="1592">
                  <c:v>5.8297066470712644E-2</c:v>
                </c:pt>
                <c:pt idx="1593">
                  <c:v>5.8047945914148011E-2</c:v>
                </c:pt>
                <c:pt idx="1594">
                  <c:v>5.7909588048509285E-2</c:v>
                </c:pt>
                <c:pt idx="1595">
                  <c:v>5.7503759863313311E-2</c:v>
                </c:pt>
                <c:pt idx="1596">
                  <c:v>5.7422216589369031E-2</c:v>
                </c:pt>
                <c:pt idx="1597">
                  <c:v>5.7233884055383995E-2</c:v>
                </c:pt>
                <c:pt idx="1598">
                  <c:v>5.7001933990731814E-2</c:v>
                </c:pt>
                <c:pt idx="1599">
                  <c:v>5.6979958049188185E-2</c:v>
                </c:pt>
                <c:pt idx="1600">
                  <c:v>5.5424990235065259E-2</c:v>
                </c:pt>
                <c:pt idx="1601">
                  <c:v>5.5042618338316175E-2</c:v>
                </c:pt>
                <c:pt idx="1602">
                  <c:v>5.4708834021485075E-2</c:v>
                </c:pt>
                <c:pt idx="1603">
                  <c:v>5.3311310807995553E-2</c:v>
                </c:pt>
                <c:pt idx="1604">
                  <c:v>5.2111780875934662E-2</c:v>
                </c:pt>
                <c:pt idx="1605">
                  <c:v>5.125032576211714E-2</c:v>
                </c:pt>
                <c:pt idx="1606">
                  <c:v>5.0950752393664644E-2</c:v>
                </c:pt>
                <c:pt idx="1607">
                  <c:v>5.0742091299015593E-2</c:v>
                </c:pt>
                <c:pt idx="1608">
                  <c:v>5.0517716952876622E-2</c:v>
                </c:pt>
                <c:pt idx="1609">
                  <c:v>4.9821986959775015E-2</c:v>
                </c:pt>
                <c:pt idx="1610">
                  <c:v>4.9804149660895469E-2</c:v>
                </c:pt>
                <c:pt idx="1611">
                  <c:v>4.9515617767693768E-2</c:v>
                </c:pt>
                <c:pt idx="1612">
                  <c:v>4.9016055201631034E-2</c:v>
                </c:pt>
                <c:pt idx="1613">
                  <c:v>4.9004766277093041E-2</c:v>
                </c:pt>
                <c:pt idx="1614">
                  <c:v>4.8720688689214725E-2</c:v>
                </c:pt>
                <c:pt idx="1615">
                  <c:v>4.8101255319768027E-2</c:v>
                </c:pt>
                <c:pt idx="1616">
                  <c:v>4.8098903201757789E-2</c:v>
                </c:pt>
                <c:pt idx="1617">
                  <c:v>4.7307366487664197E-2</c:v>
                </c:pt>
                <c:pt idx="1618">
                  <c:v>4.6646474593257124E-2</c:v>
                </c:pt>
                <c:pt idx="1619">
                  <c:v>4.6644424162737647E-2</c:v>
                </c:pt>
                <c:pt idx="1620">
                  <c:v>4.6620854564910587E-2</c:v>
                </c:pt>
                <c:pt idx="1621">
                  <c:v>4.5886889679725866E-2</c:v>
                </c:pt>
                <c:pt idx="1622">
                  <c:v>4.5773398086905753E-2</c:v>
                </c:pt>
                <c:pt idx="1623">
                  <c:v>4.5295233851136117E-2</c:v>
                </c:pt>
                <c:pt idx="1624">
                  <c:v>4.4878174702651999E-2</c:v>
                </c:pt>
                <c:pt idx="1625">
                  <c:v>4.3804712842376352E-2</c:v>
                </c:pt>
                <c:pt idx="1626">
                  <c:v>4.3727712771802735E-2</c:v>
                </c:pt>
                <c:pt idx="1627">
                  <c:v>4.3480497109773864E-2</c:v>
                </c:pt>
                <c:pt idx="1628">
                  <c:v>4.3333155547687886E-2</c:v>
                </c:pt>
                <c:pt idx="1629">
                  <c:v>4.2986393973497856E-2</c:v>
                </c:pt>
                <c:pt idx="1630">
                  <c:v>4.2475995443401839E-2</c:v>
                </c:pt>
                <c:pt idx="1631">
                  <c:v>4.1486616109328231E-2</c:v>
                </c:pt>
                <c:pt idx="1632">
                  <c:v>4.066598421647484E-2</c:v>
                </c:pt>
                <c:pt idx="1633">
                  <c:v>3.9345663850109576E-2</c:v>
                </c:pt>
                <c:pt idx="1634">
                  <c:v>3.9212175167744688E-2</c:v>
                </c:pt>
                <c:pt idx="1635">
                  <c:v>3.9179960371029623E-2</c:v>
                </c:pt>
                <c:pt idx="1636">
                  <c:v>3.812135319858842E-2</c:v>
                </c:pt>
                <c:pt idx="1637">
                  <c:v>3.809718347329942E-2</c:v>
                </c:pt>
                <c:pt idx="1638">
                  <c:v>3.7450857678284315E-2</c:v>
                </c:pt>
                <c:pt idx="1639">
                  <c:v>3.713953020739149E-2</c:v>
                </c:pt>
                <c:pt idx="1640">
                  <c:v>3.7114841367054473E-2</c:v>
                </c:pt>
                <c:pt idx="1641">
                  <c:v>3.6306349033447968E-2</c:v>
                </c:pt>
                <c:pt idx="1642">
                  <c:v>3.5625903099148835E-2</c:v>
                </c:pt>
                <c:pt idx="1643">
                  <c:v>3.4669698296440947E-2</c:v>
                </c:pt>
                <c:pt idx="1644">
                  <c:v>3.3995166420525906E-2</c:v>
                </c:pt>
                <c:pt idx="1645">
                  <c:v>3.2913929101963814E-2</c:v>
                </c:pt>
                <c:pt idx="1646">
                  <c:v>3.2296678779729568E-2</c:v>
                </c:pt>
                <c:pt idx="1647">
                  <c:v>3.2182500886289725E-2</c:v>
                </c:pt>
                <c:pt idx="1648">
                  <c:v>3.1268634580502053E-2</c:v>
                </c:pt>
                <c:pt idx="1649">
                  <c:v>3.0881703909480099E-2</c:v>
                </c:pt>
                <c:pt idx="1650">
                  <c:v>3.0687684130958105E-2</c:v>
                </c:pt>
                <c:pt idx="1651">
                  <c:v>3.0485102283024992E-2</c:v>
                </c:pt>
                <c:pt idx="1652">
                  <c:v>3.004982835824007E-2</c:v>
                </c:pt>
                <c:pt idx="1653">
                  <c:v>2.9987612007115722E-2</c:v>
                </c:pt>
                <c:pt idx="1654">
                  <c:v>2.9150505568499005E-2</c:v>
                </c:pt>
                <c:pt idx="1655">
                  <c:v>2.8539713733150215E-2</c:v>
                </c:pt>
                <c:pt idx="1656">
                  <c:v>2.763031326033474E-2</c:v>
                </c:pt>
                <c:pt idx="1657">
                  <c:v>2.7017757710383238E-2</c:v>
                </c:pt>
                <c:pt idx="1658">
                  <c:v>2.6702750498964565E-2</c:v>
                </c:pt>
                <c:pt idx="1659">
                  <c:v>2.6401883254586582E-2</c:v>
                </c:pt>
                <c:pt idx="1660">
                  <c:v>2.5599658336027779E-2</c:v>
                </c:pt>
                <c:pt idx="1661">
                  <c:v>2.5572884921970507E-2</c:v>
                </c:pt>
                <c:pt idx="1662">
                  <c:v>2.5392453680394139E-2</c:v>
                </c:pt>
                <c:pt idx="1663">
                  <c:v>2.5353898813874596E-2</c:v>
                </c:pt>
                <c:pt idx="1664">
                  <c:v>2.4512194794737086E-2</c:v>
                </c:pt>
                <c:pt idx="1665">
                  <c:v>2.3696298969925741E-2</c:v>
                </c:pt>
                <c:pt idx="1666">
                  <c:v>2.3647936076945351E-2</c:v>
                </c:pt>
                <c:pt idx="1667">
                  <c:v>2.3628820058932191E-2</c:v>
                </c:pt>
                <c:pt idx="1668">
                  <c:v>2.2902017708517401E-2</c:v>
                </c:pt>
                <c:pt idx="1669">
                  <c:v>2.2888427393114578E-2</c:v>
                </c:pt>
                <c:pt idx="1670">
                  <c:v>2.2223641360943087E-2</c:v>
                </c:pt>
                <c:pt idx="1671">
                  <c:v>2.1821965494548744E-2</c:v>
                </c:pt>
                <c:pt idx="1672">
                  <c:v>2.1816472648428013E-2</c:v>
                </c:pt>
                <c:pt idx="1673">
                  <c:v>2.1679473490285674E-2</c:v>
                </c:pt>
                <c:pt idx="1674">
                  <c:v>2.1213831494635349E-2</c:v>
                </c:pt>
                <c:pt idx="1675">
                  <c:v>2.0693814694913958E-2</c:v>
                </c:pt>
                <c:pt idx="1676">
                  <c:v>1.7550444576761529E-2</c:v>
                </c:pt>
                <c:pt idx="1677">
                  <c:v>1.6596405570986641E-2</c:v>
                </c:pt>
                <c:pt idx="1678">
                  <c:v>1.5857939120409659E-2</c:v>
                </c:pt>
                <c:pt idx="1679">
                  <c:v>1.5535130314077437E-2</c:v>
                </c:pt>
                <c:pt idx="1680">
                  <c:v>1.5489126536715052E-2</c:v>
                </c:pt>
                <c:pt idx="1681">
                  <c:v>1.5351342397524059E-2</c:v>
                </c:pt>
                <c:pt idx="1682">
                  <c:v>1.5218962371977819E-2</c:v>
                </c:pt>
                <c:pt idx="1683">
                  <c:v>1.5076171499916108E-2</c:v>
                </c:pt>
                <c:pt idx="1684">
                  <c:v>1.5033881527134864E-2</c:v>
                </c:pt>
                <c:pt idx="1685">
                  <c:v>1.4908825374881422E-2</c:v>
                </c:pt>
                <c:pt idx="1686">
                  <c:v>1.4750851575713812E-2</c:v>
                </c:pt>
                <c:pt idx="1687">
                  <c:v>1.4491622026028796E-2</c:v>
                </c:pt>
                <c:pt idx="1688">
                  <c:v>1.4007945704566887E-2</c:v>
                </c:pt>
                <c:pt idx="1689">
                  <c:v>1.334655815258538E-2</c:v>
                </c:pt>
                <c:pt idx="1690">
                  <c:v>1.293423019769974E-2</c:v>
                </c:pt>
                <c:pt idx="1691">
                  <c:v>1.1943712406209103E-2</c:v>
                </c:pt>
                <c:pt idx="1692">
                  <c:v>1.1651571211191824E-2</c:v>
                </c:pt>
                <c:pt idx="1693">
                  <c:v>1.1570485565040799E-2</c:v>
                </c:pt>
                <c:pt idx="1694">
                  <c:v>1.073163168228795E-2</c:v>
                </c:pt>
                <c:pt idx="1695">
                  <c:v>9.999619799281087E-3</c:v>
                </c:pt>
                <c:pt idx="1696">
                  <c:v>9.8673936566314926E-3</c:v>
                </c:pt>
                <c:pt idx="1697">
                  <c:v>9.8557288355521269E-3</c:v>
                </c:pt>
                <c:pt idx="1698">
                  <c:v>9.5193867517800422E-3</c:v>
                </c:pt>
                <c:pt idx="1699">
                  <c:v>9.3988852417820623E-3</c:v>
                </c:pt>
                <c:pt idx="1700">
                  <c:v>8.7780640961005584E-3</c:v>
                </c:pt>
                <c:pt idx="1701">
                  <c:v>8.4014643444154935E-3</c:v>
                </c:pt>
                <c:pt idx="1702">
                  <c:v>8.0634122084672685E-3</c:v>
                </c:pt>
                <c:pt idx="1703">
                  <c:v>7.4486704477612605E-3</c:v>
                </c:pt>
                <c:pt idx="1704">
                  <c:v>7.4054120180131466E-3</c:v>
                </c:pt>
                <c:pt idx="1705">
                  <c:v>7.4048436969615817E-3</c:v>
                </c:pt>
                <c:pt idx="1706">
                  <c:v>7.0258280896915619E-3</c:v>
                </c:pt>
                <c:pt idx="1707">
                  <c:v>6.3245653340183658E-3</c:v>
                </c:pt>
                <c:pt idx="1708">
                  <c:v>6.3079526625528645E-3</c:v>
                </c:pt>
                <c:pt idx="1709">
                  <c:v>6.1283306698833254E-3</c:v>
                </c:pt>
                <c:pt idx="1710">
                  <c:v>5.9277173420865916E-3</c:v>
                </c:pt>
                <c:pt idx="1711">
                  <c:v>5.7213086835066068E-3</c:v>
                </c:pt>
                <c:pt idx="1712">
                  <c:v>5.6866167197705524E-3</c:v>
                </c:pt>
                <c:pt idx="1713">
                  <c:v>4.9522850508540456E-3</c:v>
                </c:pt>
                <c:pt idx="1714">
                  <c:v>4.9474679740249003E-3</c:v>
                </c:pt>
                <c:pt idx="1715">
                  <c:v>4.9403635492021938E-3</c:v>
                </c:pt>
                <c:pt idx="1716">
                  <c:v>4.6204760236839091E-3</c:v>
                </c:pt>
                <c:pt idx="1717">
                  <c:v>4.4263646007472778E-3</c:v>
                </c:pt>
                <c:pt idx="1718">
                  <c:v>4.3561495288431474E-3</c:v>
                </c:pt>
                <c:pt idx="1719">
                  <c:v>3.3010464347919132E-3</c:v>
                </c:pt>
                <c:pt idx="1720">
                  <c:v>3.1584002174757887E-3</c:v>
                </c:pt>
                <c:pt idx="1721">
                  <c:v>3.1472933645688823E-3</c:v>
                </c:pt>
                <c:pt idx="1722">
                  <c:v>2.3917443235522209E-3</c:v>
                </c:pt>
                <c:pt idx="1723">
                  <c:v>2.3604701288695296E-3</c:v>
                </c:pt>
                <c:pt idx="1724">
                  <c:v>1.1601707036381519E-3</c:v>
                </c:pt>
                <c:pt idx="1725">
                  <c:v>9.7454730270564601E-4</c:v>
                </c:pt>
                <c:pt idx="1726">
                  <c:v>7.9858547916210267E-4</c:v>
                </c:pt>
              </c:numCache>
            </c:numRef>
          </c:yVal>
          <c:smooth val="0"/>
          <c:extLst>
            <c:ext xmlns:c16="http://schemas.microsoft.com/office/drawing/2014/chart" uri="{C3380CC4-5D6E-409C-BE32-E72D297353CC}">
              <c16:uniqueId val="{00000002-6A1D-8D40-9ADC-12B6D9E8BD84}"/>
            </c:ext>
          </c:extLst>
        </c:ser>
        <c:dLbls>
          <c:showLegendKey val="0"/>
          <c:showVal val="0"/>
          <c:showCatName val="0"/>
          <c:showSerName val="0"/>
          <c:showPercent val="0"/>
          <c:showBubbleSize val="0"/>
        </c:dLbls>
        <c:axId val="1644061775"/>
        <c:axId val="343531360"/>
      </c:scatterChart>
      <c:valAx>
        <c:axId val="1644061775"/>
        <c:scaling>
          <c:orientation val="minMax"/>
          <c:max val="15"/>
        </c:scaling>
        <c:delete val="0"/>
        <c:axPos val="b"/>
        <c:numFmt formatCode="0"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43531360"/>
        <c:crosses val="autoZero"/>
        <c:crossBetween val="midCat"/>
      </c:valAx>
      <c:valAx>
        <c:axId val="343531360"/>
        <c:scaling>
          <c:orientation val="minMax"/>
        </c:scaling>
        <c:delete val="0"/>
        <c:axPos val="l"/>
        <c:numFmt formatCode="0.0"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644061775"/>
        <c:crossesAt val="-156"/>
        <c:crossBetween val="midCat"/>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253999</xdr:colOff>
      <xdr:row>4</xdr:row>
      <xdr:rowOff>152400</xdr:rowOff>
    </xdr:from>
    <xdr:to>
      <xdr:col>21</xdr:col>
      <xdr:colOff>298580</xdr:colOff>
      <xdr:row>22</xdr:row>
      <xdr:rowOff>12700</xdr:rowOff>
    </xdr:to>
    <xdr:pic>
      <xdr:nvPicPr>
        <xdr:cNvPr id="4" name="Picture 3">
          <a:extLst>
            <a:ext uri="{FF2B5EF4-FFF2-40B4-BE49-F238E27FC236}">
              <a16:creationId xmlns:a16="http://schemas.microsoft.com/office/drawing/2014/main" id="{C70152C4-52DB-5A44-A600-D45055B3C033}"/>
            </a:ext>
          </a:extLst>
        </xdr:cNvPr>
        <xdr:cNvPicPr>
          <a:picLocks noChangeAspect="1"/>
        </xdr:cNvPicPr>
      </xdr:nvPicPr>
      <xdr:blipFill>
        <a:blip xmlns:r="http://schemas.openxmlformats.org/officeDocument/2006/relationships" r:embed="rId1"/>
        <a:stretch>
          <a:fillRect/>
        </a:stretch>
      </xdr:blipFill>
      <xdr:spPr>
        <a:xfrm>
          <a:off x="5499099" y="2159000"/>
          <a:ext cx="8248781" cy="5575300"/>
        </a:xfrm>
        <a:prstGeom prst="rect">
          <a:avLst/>
        </a:prstGeom>
      </xdr:spPr>
    </xdr:pic>
    <xdr:clientData/>
  </xdr:twoCellAnchor>
  <xdr:twoCellAnchor>
    <xdr:from>
      <xdr:col>36</xdr:col>
      <xdr:colOff>177800</xdr:colOff>
      <xdr:row>54</xdr:row>
      <xdr:rowOff>0</xdr:rowOff>
    </xdr:from>
    <xdr:to>
      <xdr:col>49</xdr:col>
      <xdr:colOff>1120869</xdr:colOff>
      <xdr:row>66</xdr:row>
      <xdr:rowOff>177800</xdr:rowOff>
    </xdr:to>
    <xdr:graphicFrame macro="">
      <xdr:nvGraphicFramePr>
        <xdr:cNvPr id="9" name="Chart 8">
          <a:extLst>
            <a:ext uri="{FF2B5EF4-FFF2-40B4-BE49-F238E27FC236}">
              <a16:creationId xmlns:a16="http://schemas.microsoft.com/office/drawing/2014/main" id="{242C789E-A114-8E40-86E2-B86ED488B2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177800</xdr:colOff>
      <xdr:row>28</xdr:row>
      <xdr:rowOff>0</xdr:rowOff>
    </xdr:from>
    <xdr:to>
      <xdr:col>49</xdr:col>
      <xdr:colOff>1120869</xdr:colOff>
      <xdr:row>51</xdr:row>
      <xdr:rowOff>252492</xdr:rowOff>
    </xdr:to>
    <xdr:graphicFrame macro="">
      <xdr:nvGraphicFramePr>
        <xdr:cNvPr id="10" name="Chart 9">
          <a:extLst>
            <a:ext uri="{FF2B5EF4-FFF2-40B4-BE49-F238E27FC236}">
              <a16:creationId xmlns:a16="http://schemas.microsoft.com/office/drawing/2014/main" id="{1027F7C6-E0ED-214D-9475-4D47627B7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177800</xdr:colOff>
      <xdr:row>2</xdr:row>
      <xdr:rowOff>0</xdr:rowOff>
    </xdr:from>
    <xdr:to>
      <xdr:col>49</xdr:col>
      <xdr:colOff>1120869</xdr:colOff>
      <xdr:row>25</xdr:row>
      <xdr:rowOff>252492</xdr:rowOff>
    </xdr:to>
    <xdr:graphicFrame macro="">
      <xdr:nvGraphicFramePr>
        <xdr:cNvPr id="11" name="Chart 10">
          <a:extLst>
            <a:ext uri="{FF2B5EF4-FFF2-40B4-BE49-F238E27FC236}">
              <a16:creationId xmlns:a16="http://schemas.microsoft.com/office/drawing/2014/main" id="{EC43087C-A4DA-3A45-97AC-701BBCB8B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207596</xdr:colOff>
      <xdr:row>1</xdr:row>
      <xdr:rowOff>134327</xdr:rowOff>
    </xdr:from>
    <xdr:to>
      <xdr:col>13</xdr:col>
      <xdr:colOff>506534</xdr:colOff>
      <xdr:row>16</xdr:row>
      <xdr:rowOff>72848</xdr:rowOff>
    </xdr:to>
    <xdr:pic>
      <xdr:nvPicPr>
        <xdr:cNvPr id="2" name="Picture 1">
          <a:extLst>
            <a:ext uri="{FF2B5EF4-FFF2-40B4-BE49-F238E27FC236}">
              <a16:creationId xmlns:a16="http://schemas.microsoft.com/office/drawing/2014/main" id="{26A7B015-9F52-914A-BD67-F4C2187A486F}"/>
            </a:ext>
          </a:extLst>
        </xdr:cNvPr>
        <xdr:cNvPicPr>
          <a:picLocks noChangeAspect="1"/>
        </xdr:cNvPicPr>
      </xdr:nvPicPr>
      <xdr:blipFill>
        <a:blip xmlns:r="http://schemas.openxmlformats.org/officeDocument/2006/relationships" r:embed="rId1"/>
        <a:stretch>
          <a:fillRect/>
        </a:stretch>
      </xdr:blipFill>
      <xdr:spPr>
        <a:xfrm>
          <a:off x="4274038" y="451827"/>
          <a:ext cx="7772400" cy="54337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18</xdr:col>
      <xdr:colOff>474383</xdr:colOff>
      <xdr:row>1</xdr:row>
      <xdr:rowOff>411629</xdr:rowOff>
    </xdr:from>
    <xdr:to>
      <xdr:col>18</xdr:col>
      <xdr:colOff>8703983</xdr:colOff>
      <xdr:row>15</xdr:row>
      <xdr:rowOff>56029</xdr:rowOff>
    </xdr:to>
    <xdr:graphicFrame macro="">
      <xdr:nvGraphicFramePr>
        <xdr:cNvPr id="4" name="Chart 3">
          <a:extLst>
            <a:ext uri="{FF2B5EF4-FFF2-40B4-BE49-F238E27FC236}">
              <a16:creationId xmlns:a16="http://schemas.microsoft.com/office/drawing/2014/main" id="{E382338B-4F28-F44D-BE7D-83D2A6C5E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190500</xdr:colOff>
      <xdr:row>1</xdr:row>
      <xdr:rowOff>292099</xdr:rowOff>
    </xdr:from>
    <xdr:to>
      <xdr:col>8</xdr:col>
      <xdr:colOff>8420100</xdr:colOff>
      <xdr:row>14</xdr:row>
      <xdr:rowOff>250264</xdr:rowOff>
    </xdr:to>
    <xdr:graphicFrame macro="">
      <xdr:nvGraphicFramePr>
        <xdr:cNvPr id="6" name="Chart 5">
          <a:extLst>
            <a:ext uri="{FF2B5EF4-FFF2-40B4-BE49-F238E27FC236}">
              <a16:creationId xmlns:a16="http://schemas.microsoft.com/office/drawing/2014/main" id="{FD619598-978C-A74B-9411-EBE0A51BC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190500</xdr:colOff>
      <xdr:row>1</xdr:row>
      <xdr:rowOff>292099</xdr:rowOff>
    </xdr:from>
    <xdr:to>
      <xdr:col>28</xdr:col>
      <xdr:colOff>8420100</xdr:colOff>
      <xdr:row>14</xdr:row>
      <xdr:rowOff>250264</xdr:rowOff>
    </xdr:to>
    <xdr:graphicFrame macro="">
      <xdr:nvGraphicFramePr>
        <xdr:cNvPr id="8" name="Chart 7">
          <a:extLst>
            <a:ext uri="{FF2B5EF4-FFF2-40B4-BE49-F238E27FC236}">
              <a16:creationId xmlns:a16="http://schemas.microsoft.com/office/drawing/2014/main" id="{8555796A-92C8-5746-9B28-52489A709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532581</xdr:colOff>
      <xdr:row>1</xdr:row>
      <xdr:rowOff>382366</xdr:rowOff>
    </xdr:from>
    <xdr:to>
      <xdr:col>23</xdr:col>
      <xdr:colOff>8304981</xdr:colOff>
      <xdr:row>11</xdr:row>
      <xdr:rowOff>258731</xdr:rowOff>
    </xdr:to>
    <xdr:pic>
      <xdr:nvPicPr>
        <xdr:cNvPr id="3" name="Picture 2">
          <a:extLst>
            <a:ext uri="{FF2B5EF4-FFF2-40B4-BE49-F238E27FC236}">
              <a16:creationId xmlns:a16="http://schemas.microsoft.com/office/drawing/2014/main" id="{AF95433C-98E3-9E4B-993F-E90BF7AC7299}"/>
            </a:ext>
          </a:extLst>
        </xdr:cNvPr>
        <xdr:cNvPicPr>
          <a:picLocks noChangeAspect="1"/>
        </xdr:cNvPicPr>
      </xdr:nvPicPr>
      <xdr:blipFill>
        <a:blip xmlns:r="http://schemas.openxmlformats.org/officeDocument/2006/relationships" r:embed="rId1"/>
        <a:stretch>
          <a:fillRect/>
        </a:stretch>
      </xdr:blipFill>
      <xdr:spPr>
        <a:xfrm>
          <a:off x="18189678" y="696452"/>
          <a:ext cx="7772400" cy="57074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www.ncbi.nlm.nih.gov/pubmed/22052048" TargetMode="External"/><Relationship Id="rId2" Type="http://schemas.openxmlformats.org/officeDocument/2006/relationships/hyperlink" Target="https://www.ncbi.nlm.nih.gov/pubmed/22052048" TargetMode="External"/><Relationship Id="rId1" Type="http://schemas.openxmlformats.org/officeDocument/2006/relationships/hyperlink" Target="https://www.ncbi.nlm.nih.gov/pubmed/21350330" TargetMode="External"/><Relationship Id="rId5" Type="http://schemas.openxmlformats.org/officeDocument/2006/relationships/hyperlink" Target="https://www.ncbi.nlm.nih.gov/pubmed/22052048" TargetMode="External"/><Relationship Id="rId4" Type="http://schemas.openxmlformats.org/officeDocument/2006/relationships/hyperlink" Target="https://www.ncbi.nlm.nih.gov/pubmed/220520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8"/>
  <sheetViews>
    <sheetView tabSelected="1" workbookViewId="0"/>
  </sheetViews>
  <sheetFormatPr baseColWidth="10" defaultRowHeight="50" customHeight="1" x14ac:dyDescent="0.2"/>
  <cols>
    <col min="1" max="1" width="10.83203125" style="33"/>
    <col min="2" max="2" width="28.6640625" style="33" bestFit="1" customWidth="1"/>
    <col min="3" max="3" width="100.83203125" style="33" customWidth="1"/>
    <col min="4" max="16384" width="10.83203125" style="33"/>
  </cols>
  <sheetData>
    <row r="2" spans="2:3" ht="50" customHeight="1" x14ac:dyDescent="0.2">
      <c r="B2" s="116" t="s">
        <v>5818</v>
      </c>
      <c r="C2" s="116" t="s">
        <v>4897</v>
      </c>
    </row>
    <row r="3" spans="2:3" ht="50" customHeight="1" x14ac:dyDescent="0.2">
      <c r="B3" s="116" t="s">
        <v>6068</v>
      </c>
      <c r="C3" s="117" t="s">
        <v>6069</v>
      </c>
    </row>
    <row r="4" spans="2:3" ht="50" customHeight="1" x14ac:dyDescent="0.2">
      <c r="B4" s="116" t="s">
        <v>6067</v>
      </c>
      <c r="C4" s="117" t="s">
        <v>4896</v>
      </c>
    </row>
    <row r="5" spans="2:3" ht="50" customHeight="1" x14ac:dyDescent="0.2">
      <c r="B5" s="116" t="s">
        <v>6070</v>
      </c>
      <c r="C5" s="117" t="s">
        <v>5819</v>
      </c>
    </row>
    <row r="6" spans="2:3" ht="50" customHeight="1" x14ac:dyDescent="0.2">
      <c r="B6" s="116" t="s">
        <v>16359</v>
      </c>
      <c r="C6" s="117" t="s">
        <v>7342</v>
      </c>
    </row>
    <row r="7" spans="2:3" ht="50" customHeight="1" x14ac:dyDescent="0.2">
      <c r="B7" s="116" t="s">
        <v>16360</v>
      </c>
      <c r="C7" s="117" t="s">
        <v>16366</v>
      </c>
    </row>
    <row r="8" spans="2:3" ht="50" customHeight="1" x14ac:dyDescent="0.2">
      <c r="B8" s="116" t="s">
        <v>16367</v>
      </c>
      <c r="C8" s="117" t="s">
        <v>16368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390"/>
  <sheetViews>
    <sheetView workbookViewId="0"/>
  </sheetViews>
  <sheetFormatPr baseColWidth="10" defaultRowHeight="16" x14ac:dyDescent="0.2"/>
  <cols>
    <col min="1" max="1" width="42.1640625" style="118" customWidth="1"/>
    <col min="2" max="16384" width="10.83203125" style="32"/>
  </cols>
  <sheetData>
    <row r="1" spans="1:10" ht="79" thickBot="1" x14ac:dyDescent="0.25">
      <c r="A1" s="129" t="s">
        <v>11</v>
      </c>
      <c r="B1" s="130" t="s">
        <v>5820</v>
      </c>
      <c r="C1" s="131" t="s">
        <v>5821</v>
      </c>
      <c r="D1" s="131" t="s">
        <v>5822</v>
      </c>
      <c r="E1" s="132" t="s">
        <v>5823</v>
      </c>
      <c r="F1" s="132" t="s">
        <v>5824</v>
      </c>
      <c r="G1" s="132" t="s">
        <v>5825</v>
      </c>
      <c r="H1" s="133" t="s">
        <v>5826</v>
      </c>
      <c r="I1" s="133" t="s">
        <v>5827</v>
      </c>
      <c r="J1" s="134" t="s">
        <v>5828</v>
      </c>
    </row>
    <row r="2" spans="1:10" s="33" customFormat="1" ht="25" customHeight="1" x14ac:dyDescent="0.2">
      <c r="A2" s="125" t="s">
        <v>5829</v>
      </c>
      <c r="B2" s="126">
        <v>0</v>
      </c>
      <c r="C2" s="127">
        <v>0</v>
      </c>
      <c r="D2" s="127">
        <v>0</v>
      </c>
      <c r="E2" s="127">
        <v>24903</v>
      </c>
      <c r="F2" s="127">
        <v>0</v>
      </c>
      <c r="G2" s="127">
        <v>0</v>
      </c>
      <c r="H2" s="127">
        <v>0</v>
      </c>
      <c r="I2" s="127">
        <v>94493</v>
      </c>
      <c r="J2" s="128">
        <v>0</v>
      </c>
    </row>
    <row r="3" spans="1:10" s="33" customFormat="1" ht="25" customHeight="1" x14ac:dyDescent="0.2">
      <c r="A3" s="120" t="s">
        <v>14</v>
      </c>
      <c r="B3" s="79">
        <v>504360</v>
      </c>
      <c r="C3" s="74">
        <v>1491800</v>
      </c>
      <c r="D3" s="74">
        <v>1365900</v>
      </c>
      <c r="E3" s="74">
        <v>40226</v>
      </c>
      <c r="F3" s="74">
        <v>87493</v>
      </c>
      <c r="G3" s="74">
        <v>91895</v>
      </c>
      <c r="H3" s="74">
        <v>0</v>
      </c>
      <c r="I3" s="74">
        <v>0</v>
      </c>
      <c r="J3" s="121">
        <v>70452</v>
      </c>
    </row>
    <row r="4" spans="1:10" s="33" customFormat="1" ht="25" customHeight="1" x14ac:dyDescent="0.2">
      <c r="A4" s="120" t="s">
        <v>16</v>
      </c>
      <c r="B4" s="79">
        <v>347100</v>
      </c>
      <c r="C4" s="74">
        <v>1738700</v>
      </c>
      <c r="D4" s="74">
        <v>0</v>
      </c>
      <c r="E4" s="74">
        <v>0</v>
      </c>
      <c r="F4" s="74">
        <v>171700</v>
      </c>
      <c r="G4" s="74">
        <v>0</v>
      </c>
      <c r="H4" s="74">
        <v>0</v>
      </c>
      <c r="I4" s="74">
        <v>0</v>
      </c>
      <c r="J4" s="121">
        <v>0</v>
      </c>
    </row>
    <row r="5" spans="1:10" s="33" customFormat="1" ht="25" customHeight="1" x14ac:dyDescent="0.2">
      <c r="A5" s="120" t="s">
        <v>20</v>
      </c>
      <c r="B5" s="79">
        <v>4281400</v>
      </c>
      <c r="C5" s="74">
        <v>437720</v>
      </c>
      <c r="D5" s="74">
        <v>1823100</v>
      </c>
      <c r="E5" s="74">
        <v>664950</v>
      </c>
      <c r="F5" s="74">
        <v>0</v>
      </c>
      <c r="G5" s="74">
        <v>38842</v>
      </c>
      <c r="H5" s="74">
        <v>146490</v>
      </c>
      <c r="I5" s="74">
        <v>3785800</v>
      </c>
      <c r="J5" s="121">
        <v>4486900</v>
      </c>
    </row>
    <row r="6" spans="1:10" s="33" customFormat="1" ht="25" customHeight="1" x14ac:dyDescent="0.2">
      <c r="A6" s="120" t="s">
        <v>33</v>
      </c>
      <c r="B6" s="79">
        <v>1536100</v>
      </c>
      <c r="C6" s="74">
        <v>315300</v>
      </c>
      <c r="D6" s="74">
        <v>797470</v>
      </c>
      <c r="E6" s="74">
        <v>230340</v>
      </c>
      <c r="F6" s="74">
        <v>0</v>
      </c>
      <c r="G6" s="74">
        <v>0</v>
      </c>
      <c r="H6" s="74">
        <v>0</v>
      </c>
      <c r="I6" s="74">
        <v>1736200</v>
      </c>
      <c r="J6" s="121">
        <v>1038900</v>
      </c>
    </row>
    <row r="7" spans="1:10" s="33" customFormat="1" ht="25" customHeight="1" x14ac:dyDescent="0.2">
      <c r="A7" s="120" t="s">
        <v>5830</v>
      </c>
      <c r="B7" s="79">
        <v>0</v>
      </c>
      <c r="C7" s="74">
        <v>0</v>
      </c>
      <c r="D7" s="74">
        <v>0</v>
      </c>
      <c r="E7" s="74">
        <v>0</v>
      </c>
      <c r="F7" s="74">
        <v>132790</v>
      </c>
      <c r="G7" s="74">
        <v>0</v>
      </c>
      <c r="H7" s="74">
        <v>0</v>
      </c>
      <c r="I7" s="74">
        <v>485030</v>
      </c>
      <c r="J7" s="121">
        <v>0</v>
      </c>
    </row>
    <row r="8" spans="1:10" s="33" customFormat="1" ht="25" customHeight="1" x14ac:dyDescent="0.2">
      <c r="A8" s="120" t="s">
        <v>23</v>
      </c>
      <c r="B8" s="79">
        <v>10282</v>
      </c>
      <c r="C8" s="74">
        <v>0</v>
      </c>
      <c r="D8" s="74">
        <v>0</v>
      </c>
      <c r="E8" s="74">
        <v>0</v>
      </c>
      <c r="F8" s="74">
        <v>0</v>
      </c>
      <c r="G8" s="74">
        <v>0</v>
      </c>
      <c r="H8" s="74">
        <v>0</v>
      </c>
      <c r="I8" s="74">
        <v>16520</v>
      </c>
      <c r="J8" s="121">
        <v>15186</v>
      </c>
    </row>
    <row r="9" spans="1:10" s="33" customFormat="1" ht="25" customHeight="1" x14ac:dyDescent="0.2">
      <c r="A9" s="120" t="s">
        <v>26</v>
      </c>
      <c r="B9" s="79">
        <v>461950</v>
      </c>
      <c r="C9" s="74">
        <v>192970</v>
      </c>
      <c r="D9" s="74">
        <v>145970</v>
      </c>
      <c r="E9" s="74">
        <v>445500</v>
      </c>
      <c r="F9" s="74">
        <v>37673</v>
      </c>
      <c r="G9" s="74">
        <v>183730</v>
      </c>
      <c r="H9" s="74">
        <v>173710</v>
      </c>
      <c r="I9" s="74">
        <v>1587500</v>
      </c>
      <c r="J9" s="121">
        <v>4924400</v>
      </c>
    </row>
    <row r="10" spans="1:10" s="33" customFormat="1" ht="25" customHeight="1" x14ac:dyDescent="0.2">
      <c r="A10" s="120" t="s">
        <v>5831</v>
      </c>
      <c r="B10" s="79">
        <v>63255</v>
      </c>
      <c r="C10" s="74">
        <v>0</v>
      </c>
      <c r="D10" s="74">
        <v>0</v>
      </c>
      <c r="E10" s="74">
        <v>0</v>
      </c>
      <c r="F10" s="74">
        <v>0</v>
      </c>
      <c r="G10" s="74">
        <v>0</v>
      </c>
      <c r="H10" s="74">
        <v>0</v>
      </c>
      <c r="I10" s="74">
        <v>0</v>
      </c>
      <c r="J10" s="121">
        <v>0</v>
      </c>
    </row>
    <row r="11" spans="1:10" s="33" customFormat="1" ht="25" customHeight="1" x14ac:dyDescent="0.2">
      <c r="A11" s="120" t="s">
        <v>28</v>
      </c>
      <c r="B11" s="79">
        <v>486580</v>
      </c>
      <c r="C11" s="74">
        <v>43503</v>
      </c>
      <c r="D11" s="74">
        <v>174010</v>
      </c>
      <c r="E11" s="74">
        <v>51144</v>
      </c>
      <c r="F11" s="74">
        <v>0</v>
      </c>
      <c r="G11" s="74">
        <v>12586</v>
      </c>
      <c r="H11" s="74">
        <v>18441</v>
      </c>
      <c r="I11" s="74">
        <v>268390</v>
      </c>
      <c r="J11" s="121">
        <v>242540</v>
      </c>
    </row>
    <row r="12" spans="1:10" s="33" customFormat="1" ht="25" customHeight="1" x14ac:dyDescent="0.2">
      <c r="A12" s="120" t="s">
        <v>147</v>
      </c>
      <c r="B12" s="79">
        <v>0</v>
      </c>
      <c r="C12" s="74">
        <v>0</v>
      </c>
      <c r="D12" s="74">
        <v>0</v>
      </c>
      <c r="E12" s="74">
        <v>0</v>
      </c>
      <c r="F12" s="74">
        <v>0</v>
      </c>
      <c r="G12" s="74">
        <v>0</v>
      </c>
      <c r="H12" s="74">
        <v>0</v>
      </c>
      <c r="I12" s="74">
        <v>814140</v>
      </c>
      <c r="J12" s="121">
        <v>747950</v>
      </c>
    </row>
    <row r="13" spans="1:10" s="33" customFormat="1" ht="25" customHeight="1" x14ac:dyDescent="0.2">
      <c r="A13" s="120" t="s">
        <v>31</v>
      </c>
      <c r="B13" s="79">
        <v>0</v>
      </c>
      <c r="C13" s="74">
        <v>0</v>
      </c>
      <c r="D13" s="74">
        <v>0</v>
      </c>
      <c r="E13" s="74">
        <v>375380</v>
      </c>
      <c r="F13" s="74">
        <v>121470</v>
      </c>
      <c r="G13" s="74">
        <v>119970</v>
      </c>
      <c r="H13" s="74">
        <v>0</v>
      </c>
      <c r="I13" s="74">
        <v>490480</v>
      </c>
      <c r="J13" s="121">
        <v>189080</v>
      </c>
    </row>
    <row r="14" spans="1:10" s="33" customFormat="1" ht="25" customHeight="1" x14ac:dyDescent="0.2">
      <c r="A14" s="120" t="s">
        <v>48</v>
      </c>
      <c r="B14" s="79">
        <v>603370</v>
      </c>
      <c r="C14" s="74">
        <v>545280</v>
      </c>
      <c r="D14" s="74">
        <v>390780</v>
      </c>
      <c r="E14" s="74">
        <v>329330</v>
      </c>
      <c r="F14" s="74">
        <v>89713</v>
      </c>
      <c r="G14" s="74">
        <v>88534</v>
      </c>
      <c r="H14" s="74">
        <v>10336</v>
      </c>
      <c r="I14" s="74">
        <v>180540</v>
      </c>
      <c r="J14" s="121">
        <v>434720</v>
      </c>
    </row>
    <row r="15" spans="1:10" s="33" customFormat="1" ht="25" customHeight="1" x14ac:dyDescent="0.2">
      <c r="A15" s="120" t="s">
        <v>5832</v>
      </c>
      <c r="B15" s="79">
        <v>0</v>
      </c>
      <c r="C15" s="74">
        <v>0</v>
      </c>
      <c r="D15" s="74">
        <v>0</v>
      </c>
      <c r="E15" s="74">
        <v>0</v>
      </c>
      <c r="F15" s="74">
        <v>0</v>
      </c>
      <c r="G15" s="74">
        <v>0</v>
      </c>
      <c r="H15" s="74">
        <v>0</v>
      </c>
      <c r="I15" s="74">
        <v>0</v>
      </c>
      <c r="J15" s="121">
        <v>166990</v>
      </c>
    </row>
    <row r="16" spans="1:10" s="33" customFormat="1" ht="25" customHeight="1" x14ac:dyDescent="0.2">
      <c r="A16" s="120" t="s">
        <v>41</v>
      </c>
      <c r="B16" s="79">
        <v>43952</v>
      </c>
      <c r="C16" s="74">
        <v>0</v>
      </c>
      <c r="D16" s="74">
        <v>0</v>
      </c>
      <c r="E16" s="74">
        <v>11077</v>
      </c>
      <c r="F16" s="74">
        <v>3290</v>
      </c>
      <c r="G16" s="74">
        <v>0</v>
      </c>
      <c r="H16" s="74">
        <v>11708</v>
      </c>
      <c r="I16" s="74">
        <v>135940</v>
      </c>
      <c r="J16" s="121">
        <v>122320</v>
      </c>
    </row>
    <row r="17" spans="1:10" s="33" customFormat="1" ht="25" customHeight="1" x14ac:dyDescent="0.2">
      <c r="A17" s="120" t="s">
        <v>35</v>
      </c>
      <c r="B17" s="79">
        <v>476390</v>
      </c>
      <c r="C17" s="74">
        <v>90280</v>
      </c>
      <c r="D17" s="74">
        <v>195950</v>
      </c>
      <c r="E17" s="74">
        <v>0</v>
      </c>
      <c r="F17" s="74">
        <v>0</v>
      </c>
      <c r="G17" s="74">
        <v>0</v>
      </c>
      <c r="H17" s="74">
        <v>0</v>
      </c>
      <c r="I17" s="74">
        <v>354760</v>
      </c>
      <c r="J17" s="121">
        <v>0</v>
      </c>
    </row>
    <row r="18" spans="1:10" s="33" customFormat="1" ht="25" customHeight="1" x14ac:dyDescent="0.2">
      <c r="A18" s="120" t="s">
        <v>2848</v>
      </c>
      <c r="B18" s="79">
        <v>0</v>
      </c>
      <c r="C18" s="74">
        <v>185520</v>
      </c>
      <c r="D18" s="74">
        <v>254640</v>
      </c>
      <c r="E18" s="74">
        <v>261110</v>
      </c>
      <c r="F18" s="74">
        <v>24309</v>
      </c>
      <c r="G18" s="74">
        <v>33771</v>
      </c>
      <c r="H18" s="74">
        <v>0</v>
      </c>
      <c r="I18" s="74">
        <v>0</v>
      </c>
      <c r="J18" s="121">
        <v>0</v>
      </c>
    </row>
    <row r="19" spans="1:10" s="33" customFormat="1" ht="25" customHeight="1" x14ac:dyDescent="0.2">
      <c r="A19" s="120" t="s">
        <v>37</v>
      </c>
      <c r="B19" s="79">
        <v>9943200</v>
      </c>
      <c r="C19" s="74">
        <v>683370</v>
      </c>
      <c r="D19" s="74">
        <v>3652800</v>
      </c>
      <c r="E19" s="74">
        <v>734640</v>
      </c>
      <c r="F19" s="74">
        <v>151160</v>
      </c>
      <c r="G19" s="74">
        <v>195740</v>
      </c>
      <c r="H19" s="74">
        <v>218550</v>
      </c>
      <c r="I19" s="74">
        <v>5459000</v>
      </c>
      <c r="J19" s="121">
        <v>7134100</v>
      </c>
    </row>
    <row r="20" spans="1:10" s="33" customFormat="1" ht="25" customHeight="1" x14ac:dyDescent="0.2">
      <c r="A20" s="120" t="s">
        <v>2630</v>
      </c>
      <c r="B20" s="79">
        <v>87532</v>
      </c>
      <c r="C20" s="74">
        <v>25373</v>
      </c>
      <c r="D20" s="74">
        <v>98687</v>
      </c>
      <c r="E20" s="74">
        <v>74760</v>
      </c>
      <c r="F20" s="74">
        <v>0</v>
      </c>
      <c r="G20" s="74">
        <v>0</v>
      </c>
      <c r="H20" s="74">
        <v>0</v>
      </c>
      <c r="I20" s="74">
        <v>78453</v>
      </c>
      <c r="J20" s="121">
        <v>124910</v>
      </c>
    </row>
    <row r="21" spans="1:10" s="33" customFormat="1" ht="25" customHeight="1" x14ac:dyDescent="0.2">
      <c r="A21" s="120" t="s">
        <v>39</v>
      </c>
      <c r="B21" s="79">
        <v>0</v>
      </c>
      <c r="C21" s="74">
        <v>0</v>
      </c>
      <c r="D21" s="74">
        <v>115900</v>
      </c>
      <c r="E21" s="74">
        <v>44706</v>
      </c>
      <c r="F21" s="74">
        <v>0</v>
      </c>
      <c r="G21" s="74">
        <v>0</v>
      </c>
      <c r="H21" s="74">
        <v>106400</v>
      </c>
      <c r="I21" s="74">
        <v>1413900</v>
      </c>
      <c r="J21" s="121">
        <v>1657800</v>
      </c>
    </row>
    <row r="22" spans="1:10" s="33" customFormat="1" ht="25" customHeight="1" x14ac:dyDescent="0.2">
      <c r="A22" s="120" t="s">
        <v>3034</v>
      </c>
      <c r="B22" s="79">
        <v>2258500</v>
      </c>
      <c r="C22" s="74">
        <v>0</v>
      </c>
      <c r="D22" s="74">
        <v>342770</v>
      </c>
      <c r="E22" s="74">
        <v>230150</v>
      </c>
      <c r="F22" s="74">
        <v>0</v>
      </c>
      <c r="G22" s="74">
        <v>0</v>
      </c>
      <c r="H22" s="74">
        <v>0</v>
      </c>
      <c r="I22" s="74">
        <v>1102800</v>
      </c>
      <c r="J22" s="121">
        <v>981770</v>
      </c>
    </row>
    <row r="23" spans="1:10" s="33" customFormat="1" ht="25" customHeight="1" x14ac:dyDescent="0.2">
      <c r="A23" s="120" t="s">
        <v>44</v>
      </c>
      <c r="B23" s="79">
        <v>1825100</v>
      </c>
      <c r="C23" s="74">
        <v>1850400</v>
      </c>
      <c r="D23" s="74">
        <v>4092500</v>
      </c>
      <c r="E23" s="74">
        <v>1158300</v>
      </c>
      <c r="F23" s="74">
        <v>378350</v>
      </c>
      <c r="G23" s="74">
        <v>65660</v>
      </c>
      <c r="H23" s="74">
        <v>962070</v>
      </c>
      <c r="I23" s="74">
        <v>13492000</v>
      </c>
      <c r="J23" s="121">
        <v>12781000</v>
      </c>
    </row>
    <row r="24" spans="1:10" s="33" customFormat="1" ht="25" customHeight="1" x14ac:dyDescent="0.2">
      <c r="A24" s="120" t="s">
        <v>46</v>
      </c>
      <c r="B24" s="79">
        <v>13791000</v>
      </c>
      <c r="C24" s="74">
        <v>5324400</v>
      </c>
      <c r="D24" s="74">
        <v>15211000</v>
      </c>
      <c r="E24" s="74">
        <v>3923200</v>
      </c>
      <c r="F24" s="74">
        <v>840780</v>
      </c>
      <c r="G24" s="74">
        <v>909700</v>
      </c>
      <c r="H24" s="74">
        <v>436080</v>
      </c>
      <c r="I24" s="74">
        <v>18316000</v>
      </c>
      <c r="J24" s="121">
        <v>19753000</v>
      </c>
    </row>
    <row r="25" spans="1:10" s="33" customFormat="1" ht="25" customHeight="1" x14ac:dyDescent="0.2">
      <c r="A25" s="120" t="s">
        <v>5833</v>
      </c>
      <c r="B25" s="79">
        <v>0</v>
      </c>
      <c r="C25" s="74">
        <v>0</v>
      </c>
      <c r="D25" s="74">
        <v>23584</v>
      </c>
      <c r="E25" s="74">
        <v>0</v>
      </c>
      <c r="F25" s="74">
        <v>0</v>
      </c>
      <c r="G25" s="74">
        <v>0</v>
      </c>
      <c r="H25" s="74">
        <v>0</v>
      </c>
      <c r="I25" s="74">
        <v>0</v>
      </c>
      <c r="J25" s="121">
        <v>0</v>
      </c>
    </row>
    <row r="26" spans="1:10" s="33" customFormat="1" ht="25" customHeight="1" x14ac:dyDescent="0.2">
      <c r="A26" s="120" t="s">
        <v>50</v>
      </c>
      <c r="B26" s="79">
        <v>1281300</v>
      </c>
      <c r="C26" s="74">
        <v>169800</v>
      </c>
      <c r="D26" s="74">
        <v>653750</v>
      </c>
      <c r="E26" s="74">
        <v>150680</v>
      </c>
      <c r="F26" s="74">
        <v>0</v>
      </c>
      <c r="G26" s="74">
        <v>41900</v>
      </c>
      <c r="H26" s="74">
        <v>20257</v>
      </c>
      <c r="I26" s="74">
        <v>351990</v>
      </c>
      <c r="J26" s="121">
        <v>553380</v>
      </c>
    </row>
    <row r="27" spans="1:10" s="33" customFormat="1" ht="25" customHeight="1" x14ac:dyDescent="0.2">
      <c r="A27" s="120" t="s">
        <v>52</v>
      </c>
      <c r="B27" s="79">
        <v>305050</v>
      </c>
      <c r="C27" s="74">
        <v>61279</v>
      </c>
      <c r="D27" s="74">
        <v>178280</v>
      </c>
      <c r="E27" s="74">
        <v>88932</v>
      </c>
      <c r="F27" s="74">
        <v>0</v>
      </c>
      <c r="G27" s="74">
        <v>0</v>
      </c>
      <c r="H27" s="74">
        <v>0</v>
      </c>
      <c r="I27" s="74">
        <v>130480</v>
      </c>
      <c r="J27" s="121">
        <v>216740</v>
      </c>
    </row>
    <row r="28" spans="1:10" s="33" customFormat="1" ht="25" customHeight="1" x14ac:dyDescent="0.2">
      <c r="A28" s="120" t="s">
        <v>54</v>
      </c>
      <c r="B28" s="79">
        <v>8646000</v>
      </c>
      <c r="C28" s="74">
        <v>455800</v>
      </c>
      <c r="D28" s="74">
        <v>2296300</v>
      </c>
      <c r="E28" s="74">
        <v>634660</v>
      </c>
      <c r="F28" s="74">
        <v>117330</v>
      </c>
      <c r="G28" s="74">
        <v>60024</v>
      </c>
      <c r="H28" s="74">
        <v>0</v>
      </c>
      <c r="I28" s="74">
        <v>3028200</v>
      </c>
      <c r="J28" s="121">
        <v>4970100</v>
      </c>
    </row>
    <row r="29" spans="1:10" s="33" customFormat="1" ht="25" customHeight="1" x14ac:dyDescent="0.2">
      <c r="A29" s="120" t="s">
        <v>3955</v>
      </c>
      <c r="B29" s="79">
        <v>141250</v>
      </c>
      <c r="C29" s="74">
        <v>15646</v>
      </c>
      <c r="D29" s="74">
        <v>36910</v>
      </c>
      <c r="E29" s="74">
        <v>0</v>
      </c>
      <c r="F29" s="74">
        <v>0</v>
      </c>
      <c r="G29" s="74">
        <v>0</v>
      </c>
      <c r="H29" s="74">
        <v>0</v>
      </c>
      <c r="I29" s="74">
        <v>243600</v>
      </c>
      <c r="J29" s="121">
        <v>70475</v>
      </c>
    </row>
    <row r="30" spans="1:10" s="33" customFormat="1" ht="25" customHeight="1" x14ac:dyDescent="0.2">
      <c r="A30" s="120" t="s">
        <v>56</v>
      </c>
      <c r="B30" s="79">
        <v>243310</v>
      </c>
      <c r="C30" s="74">
        <v>288100</v>
      </c>
      <c r="D30" s="74">
        <v>397890</v>
      </c>
      <c r="E30" s="74">
        <v>304220</v>
      </c>
      <c r="F30" s="74">
        <v>59330</v>
      </c>
      <c r="G30" s="74">
        <v>101630</v>
      </c>
      <c r="H30" s="74">
        <v>630020</v>
      </c>
      <c r="I30" s="74">
        <v>3361800</v>
      </c>
      <c r="J30" s="121">
        <v>7309000</v>
      </c>
    </row>
    <row r="31" spans="1:10" s="33" customFormat="1" ht="25" customHeight="1" x14ac:dyDescent="0.2">
      <c r="A31" s="120" t="s">
        <v>4856</v>
      </c>
      <c r="B31" s="79">
        <v>128130</v>
      </c>
      <c r="C31" s="74">
        <v>0</v>
      </c>
      <c r="D31" s="74">
        <v>0</v>
      </c>
      <c r="E31" s="74">
        <v>26379</v>
      </c>
      <c r="F31" s="74">
        <v>1648.5</v>
      </c>
      <c r="G31" s="74">
        <v>0</v>
      </c>
      <c r="H31" s="74">
        <v>4621.7</v>
      </c>
      <c r="I31" s="74">
        <v>117320</v>
      </c>
      <c r="J31" s="121">
        <v>99897</v>
      </c>
    </row>
    <row r="32" spans="1:10" s="33" customFormat="1" ht="25" customHeight="1" x14ac:dyDescent="0.2">
      <c r="A32" s="120" t="s">
        <v>58</v>
      </c>
      <c r="B32" s="79">
        <v>7542700</v>
      </c>
      <c r="C32" s="74">
        <v>1159700</v>
      </c>
      <c r="D32" s="74">
        <v>6388000</v>
      </c>
      <c r="E32" s="74">
        <v>669580</v>
      </c>
      <c r="F32" s="74">
        <v>104110</v>
      </c>
      <c r="G32" s="74">
        <v>120820</v>
      </c>
      <c r="H32" s="74">
        <v>79937</v>
      </c>
      <c r="I32" s="74">
        <v>1829300</v>
      </c>
      <c r="J32" s="121">
        <v>6124100</v>
      </c>
    </row>
    <row r="33" spans="1:10" s="33" customFormat="1" ht="25" customHeight="1" x14ac:dyDescent="0.2">
      <c r="A33" s="120" t="s">
        <v>60</v>
      </c>
      <c r="B33" s="79">
        <v>52627</v>
      </c>
      <c r="C33" s="74">
        <v>406070</v>
      </c>
      <c r="D33" s="74">
        <v>0</v>
      </c>
      <c r="E33" s="74">
        <v>615060</v>
      </c>
      <c r="F33" s="74">
        <v>52682</v>
      </c>
      <c r="G33" s="74">
        <v>0</v>
      </c>
      <c r="H33" s="74">
        <v>26875</v>
      </c>
      <c r="I33" s="74">
        <v>295180</v>
      </c>
      <c r="J33" s="121">
        <v>253180</v>
      </c>
    </row>
    <row r="34" spans="1:10" s="33" customFormat="1" ht="25" customHeight="1" x14ac:dyDescent="0.2">
      <c r="A34" s="120" t="s">
        <v>63</v>
      </c>
      <c r="B34" s="79">
        <v>0</v>
      </c>
      <c r="C34" s="74">
        <v>0</v>
      </c>
      <c r="D34" s="74">
        <v>0</v>
      </c>
      <c r="E34" s="74">
        <v>52108</v>
      </c>
      <c r="F34" s="74">
        <v>20989</v>
      </c>
      <c r="G34" s="74">
        <v>0</v>
      </c>
      <c r="H34" s="74">
        <v>56250</v>
      </c>
      <c r="I34" s="74">
        <v>497860</v>
      </c>
      <c r="J34" s="121">
        <v>813100</v>
      </c>
    </row>
    <row r="35" spans="1:10" s="33" customFormat="1" ht="25" customHeight="1" x14ac:dyDescent="0.2">
      <c r="A35" s="120" t="s">
        <v>65</v>
      </c>
      <c r="B35" s="79">
        <v>6477400</v>
      </c>
      <c r="C35" s="74">
        <v>1254300</v>
      </c>
      <c r="D35" s="74">
        <v>3097500</v>
      </c>
      <c r="E35" s="74">
        <v>2467200</v>
      </c>
      <c r="F35" s="74">
        <v>462470</v>
      </c>
      <c r="G35" s="74">
        <v>638650</v>
      </c>
      <c r="H35" s="74">
        <v>99863</v>
      </c>
      <c r="I35" s="74">
        <v>3700200</v>
      </c>
      <c r="J35" s="121">
        <v>773490</v>
      </c>
    </row>
    <row r="36" spans="1:10" s="33" customFormat="1" ht="25" customHeight="1" x14ac:dyDescent="0.2">
      <c r="A36" s="120" t="s">
        <v>68</v>
      </c>
      <c r="B36" s="79">
        <v>204120</v>
      </c>
      <c r="C36" s="74">
        <v>265400</v>
      </c>
      <c r="D36" s="74">
        <v>202280</v>
      </c>
      <c r="E36" s="74">
        <v>40404</v>
      </c>
      <c r="F36" s="74">
        <v>0</v>
      </c>
      <c r="G36" s="74">
        <v>0</v>
      </c>
      <c r="H36" s="74">
        <v>83591</v>
      </c>
      <c r="I36" s="74">
        <v>390850</v>
      </c>
      <c r="J36" s="121">
        <v>1563400</v>
      </c>
    </row>
    <row r="37" spans="1:10" s="33" customFormat="1" ht="25" customHeight="1" x14ac:dyDescent="0.2">
      <c r="A37" s="120" t="s">
        <v>70</v>
      </c>
      <c r="B37" s="79">
        <v>4409400</v>
      </c>
      <c r="C37" s="74">
        <v>327680</v>
      </c>
      <c r="D37" s="74">
        <v>1407200</v>
      </c>
      <c r="E37" s="74">
        <v>397100</v>
      </c>
      <c r="F37" s="74">
        <v>114640</v>
      </c>
      <c r="G37" s="74">
        <v>66493</v>
      </c>
      <c r="H37" s="74">
        <v>109820</v>
      </c>
      <c r="I37" s="74">
        <v>1557300</v>
      </c>
      <c r="J37" s="121">
        <v>1878800</v>
      </c>
    </row>
    <row r="38" spans="1:10" s="33" customFormat="1" ht="25" customHeight="1" x14ac:dyDescent="0.2">
      <c r="A38" s="120" t="s">
        <v>76</v>
      </c>
      <c r="B38" s="79">
        <v>2675800</v>
      </c>
      <c r="C38" s="74">
        <v>670760</v>
      </c>
      <c r="D38" s="74">
        <v>1691400</v>
      </c>
      <c r="E38" s="74">
        <v>405490</v>
      </c>
      <c r="F38" s="74">
        <v>72549</v>
      </c>
      <c r="G38" s="74">
        <v>30274</v>
      </c>
      <c r="H38" s="74">
        <v>91637</v>
      </c>
      <c r="I38" s="74">
        <v>2390700</v>
      </c>
      <c r="J38" s="121">
        <v>2353400</v>
      </c>
    </row>
    <row r="39" spans="1:10" s="33" customFormat="1" ht="25" customHeight="1" x14ac:dyDescent="0.2">
      <c r="A39" s="120" t="s">
        <v>72</v>
      </c>
      <c r="B39" s="79">
        <v>1806800</v>
      </c>
      <c r="C39" s="74">
        <v>400740</v>
      </c>
      <c r="D39" s="74">
        <v>848600</v>
      </c>
      <c r="E39" s="74">
        <v>348640</v>
      </c>
      <c r="F39" s="74">
        <v>130010</v>
      </c>
      <c r="G39" s="74">
        <v>27637</v>
      </c>
      <c r="H39" s="74">
        <v>1181800</v>
      </c>
      <c r="I39" s="74">
        <v>2651700</v>
      </c>
      <c r="J39" s="121">
        <v>9763000</v>
      </c>
    </row>
    <row r="40" spans="1:10" s="33" customFormat="1" ht="25" customHeight="1" x14ac:dyDescent="0.2">
      <c r="A40" s="120" t="s">
        <v>74</v>
      </c>
      <c r="B40" s="79">
        <v>0</v>
      </c>
      <c r="C40" s="74">
        <v>867820</v>
      </c>
      <c r="D40" s="74">
        <v>603030</v>
      </c>
      <c r="E40" s="74">
        <v>620330</v>
      </c>
      <c r="F40" s="74">
        <v>246610</v>
      </c>
      <c r="G40" s="74">
        <v>123170</v>
      </c>
      <c r="H40" s="74">
        <v>0</v>
      </c>
      <c r="I40" s="74">
        <v>0</v>
      </c>
      <c r="J40" s="121">
        <v>0</v>
      </c>
    </row>
    <row r="41" spans="1:10" s="33" customFormat="1" ht="25" customHeight="1" x14ac:dyDescent="0.2">
      <c r="A41" s="120" t="s">
        <v>79</v>
      </c>
      <c r="B41" s="79">
        <v>440890</v>
      </c>
      <c r="C41" s="74">
        <v>0</v>
      </c>
      <c r="D41" s="74">
        <v>0</v>
      </c>
      <c r="E41" s="74">
        <v>946230</v>
      </c>
      <c r="F41" s="74">
        <v>111580</v>
      </c>
      <c r="G41" s="74">
        <v>0</v>
      </c>
      <c r="H41" s="74">
        <v>0</v>
      </c>
      <c r="I41" s="74">
        <v>1604300</v>
      </c>
      <c r="J41" s="121">
        <v>741690</v>
      </c>
    </row>
    <row r="42" spans="1:10" s="33" customFormat="1" ht="25" customHeight="1" x14ac:dyDescent="0.2">
      <c r="A42" s="120" t="s">
        <v>90</v>
      </c>
      <c r="B42" s="79">
        <v>0</v>
      </c>
      <c r="C42" s="74">
        <v>441010</v>
      </c>
      <c r="D42" s="74">
        <v>514500</v>
      </c>
      <c r="E42" s="74">
        <v>0</v>
      </c>
      <c r="F42" s="74">
        <v>130770</v>
      </c>
      <c r="G42" s="74">
        <v>181920</v>
      </c>
      <c r="H42" s="74">
        <v>0</v>
      </c>
      <c r="I42" s="74">
        <v>0</v>
      </c>
      <c r="J42" s="121">
        <v>0</v>
      </c>
    </row>
    <row r="43" spans="1:10" s="33" customFormat="1" ht="25" customHeight="1" x14ac:dyDescent="0.2">
      <c r="A43" s="120" t="s">
        <v>81</v>
      </c>
      <c r="B43" s="79">
        <v>0</v>
      </c>
      <c r="C43" s="74">
        <v>417430</v>
      </c>
      <c r="D43" s="74">
        <v>287100</v>
      </c>
      <c r="E43" s="74">
        <v>294670</v>
      </c>
      <c r="F43" s="74">
        <v>0</v>
      </c>
      <c r="G43" s="74">
        <v>0</v>
      </c>
      <c r="H43" s="74">
        <v>93068</v>
      </c>
      <c r="I43" s="74">
        <v>157910</v>
      </c>
      <c r="J43" s="121">
        <v>514410</v>
      </c>
    </row>
    <row r="44" spans="1:10" s="33" customFormat="1" ht="25" customHeight="1" x14ac:dyDescent="0.2">
      <c r="A44" s="120" t="s">
        <v>83</v>
      </c>
      <c r="B44" s="79">
        <v>619220</v>
      </c>
      <c r="C44" s="74">
        <v>233770</v>
      </c>
      <c r="D44" s="74">
        <v>505320</v>
      </c>
      <c r="E44" s="74">
        <v>461660</v>
      </c>
      <c r="F44" s="74">
        <v>58611</v>
      </c>
      <c r="G44" s="74">
        <v>104860</v>
      </c>
      <c r="H44" s="74">
        <v>205860</v>
      </c>
      <c r="I44" s="74">
        <v>4567900</v>
      </c>
      <c r="J44" s="121">
        <v>4338800</v>
      </c>
    </row>
    <row r="45" spans="1:10" s="33" customFormat="1" ht="25" customHeight="1" x14ac:dyDescent="0.2">
      <c r="A45" s="120" t="s">
        <v>86</v>
      </c>
      <c r="B45" s="79">
        <v>0</v>
      </c>
      <c r="C45" s="74">
        <v>0</v>
      </c>
      <c r="D45" s="74">
        <v>0</v>
      </c>
      <c r="E45" s="74">
        <v>0</v>
      </c>
      <c r="F45" s="74">
        <v>0</v>
      </c>
      <c r="G45" s="74">
        <v>0</v>
      </c>
      <c r="H45" s="74">
        <v>0</v>
      </c>
      <c r="I45" s="74">
        <v>347560</v>
      </c>
      <c r="J45" s="121">
        <v>1901100</v>
      </c>
    </row>
    <row r="46" spans="1:10" s="33" customFormat="1" ht="25" customHeight="1" x14ac:dyDescent="0.2">
      <c r="A46" s="120" t="s">
        <v>88</v>
      </c>
      <c r="B46" s="79">
        <v>12563000</v>
      </c>
      <c r="C46" s="74">
        <v>908980</v>
      </c>
      <c r="D46" s="74">
        <v>6008900</v>
      </c>
      <c r="E46" s="74">
        <v>2511000</v>
      </c>
      <c r="F46" s="74">
        <v>705920</v>
      </c>
      <c r="G46" s="74">
        <v>1153200</v>
      </c>
      <c r="H46" s="74">
        <v>251090</v>
      </c>
      <c r="I46" s="74">
        <v>10425000</v>
      </c>
      <c r="J46" s="121">
        <v>8248200</v>
      </c>
    </row>
    <row r="47" spans="1:10" s="33" customFormat="1" ht="25" customHeight="1" x14ac:dyDescent="0.2">
      <c r="A47" s="120" t="s">
        <v>5834</v>
      </c>
      <c r="B47" s="79">
        <v>0</v>
      </c>
      <c r="C47" s="74">
        <v>0</v>
      </c>
      <c r="D47" s="74">
        <v>0</v>
      </c>
      <c r="E47" s="74">
        <v>0</v>
      </c>
      <c r="F47" s="74">
        <v>0</v>
      </c>
      <c r="G47" s="74">
        <v>0</v>
      </c>
      <c r="H47" s="74">
        <v>0</v>
      </c>
      <c r="I47" s="74">
        <v>0</v>
      </c>
      <c r="J47" s="121">
        <v>18750</v>
      </c>
    </row>
    <row r="48" spans="1:10" s="33" customFormat="1" ht="25" customHeight="1" x14ac:dyDescent="0.2">
      <c r="A48" s="120" t="s">
        <v>92</v>
      </c>
      <c r="B48" s="79">
        <v>420040</v>
      </c>
      <c r="C48" s="74">
        <v>52375</v>
      </c>
      <c r="D48" s="74">
        <v>224040</v>
      </c>
      <c r="E48" s="74">
        <v>44670</v>
      </c>
      <c r="F48" s="74">
        <v>12665</v>
      </c>
      <c r="G48" s="74">
        <v>0</v>
      </c>
      <c r="H48" s="74">
        <v>10560</v>
      </c>
      <c r="I48" s="74">
        <v>226360</v>
      </c>
      <c r="J48" s="121">
        <v>459920</v>
      </c>
    </row>
    <row r="49" spans="1:10" s="33" customFormat="1" ht="25" customHeight="1" x14ac:dyDescent="0.2">
      <c r="A49" s="120" t="s">
        <v>96</v>
      </c>
      <c r="B49" s="79">
        <v>1864800</v>
      </c>
      <c r="C49" s="74">
        <v>0</v>
      </c>
      <c r="D49" s="74">
        <v>185360</v>
      </c>
      <c r="E49" s="74">
        <v>0</v>
      </c>
      <c r="F49" s="74">
        <v>0</v>
      </c>
      <c r="G49" s="74">
        <v>0</v>
      </c>
      <c r="H49" s="74">
        <v>0</v>
      </c>
      <c r="I49" s="74">
        <v>529640</v>
      </c>
      <c r="J49" s="121">
        <v>0</v>
      </c>
    </row>
    <row r="50" spans="1:10" s="33" customFormat="1" ht="25" customHeight="1" x14ac:dyDescent="0.2">
      <c r="A50" s="120" t="s">
        <v>94</v>
      </c>
      <c r="B50" s="79">
        <v>328040</v>
      </c>
      <c r="C50" s="74">
        <v>94438</v>
      </c>
      <c r="D50" s="74">
        <v>282140</v>
      </c>
      <c r="E50" s="74">
        <v>0</v>
      </c>
      <c r="F50" s="74">
        <v>0</v>
      </c>
      <c r="G50" s="74">
        <v>0</v>
      </c>
      <c r="H50" s="74">
        <v>0</v>
      </c>
      <c r="I50" s="74">
        <v>434490</v>
      </c>
      <c r="J50" s="121">
        <v>202520</v>
      </c>
    </row>
    <row r="51" spans="1:10" s="33" customFormat="1" ht="25" customHeight="1" x14ac:dyDescent="0.2">
      <c r="A51" s="120" t="s">
        <v>98</v>
      </c>
      <c r="B51" s="79">
        <v>56043</v>
      </c>
      <c r="C51" s="74">
        <v>190460</v>
      </c>
      <c r="D51" s="74">
        <v>55657</v>
      </c>
      <c r="E51" s="74">
        <v>172170</v>
      </c>
      <c r="F51" s="74">
        <v>0</v>
      </c>
      <c r="G51" s="74">
        <v>0</v>
      </c>
      <c r="H51" s="74">
        <v>43195</v>
      </c>
      <c r="I51" s="74">
        <v>179990</v>
      </c>
      <c r="J51" s="121">
        <v>1090300</v>
      </c>
    </row>
    <row r="52" spans="1:10" s="33" customFormat="1" ht="25" customHeight="1" x14ac:dyDescent="0.2">
      <c r="A52" s="120" t="s">
        <v>5835</v>
      </c>
      <c r="B52" s="79">
        <v>474170</v>
      </c>
      <c r="C52" s="74">
        <v>0</v>
      </c>
      <c r="D52" s="74">
        <v>0</v>
      </c>
      <c r="E52" s="74">
        <v>0</v>
      </c>
      <c r="F52" s="74">
        <v>0</v>
      </c>
      <c r="G52" s="74">
        <v>0</v>
      </c>
      <c r="H52" s="74">
        <v>0</v>
      </c>
      <c r="I52" s="74">
        <v>243630</v>
      </c>
      <c r="J52" s="121">
        <v>0</v>
      </c>
    </row>
    <row r="53" spans="1:10" s="33" customFormat="1" ht="25" customHeight="1" x14ac:dyDescent="0.2">
      <c r="A53" s="120" t="s">
        <v>125</v>
      </c>
      <c r="B53" s="79">
        <v>0</v>
      </c>
      <c r="C53" s="74">
        <v>0</v>
      </c>
      <c r="D53" s="74">
        <v>0</v>
      </c>
      <c r="E53" s="74">
        <v>0</v>
      </c>
      <c r="F53" s="74">
        <v>0</v>
      </c>
      <c r="G53" s="74">
        <v>0</v>
      </c>
      <c r="H53" s="74">
        <v>0</v>
      </c>
      <c r="I53" s="74">
        <v>835640</v>
      </c>
      <c r="J53" s="121">
        <v>528940</v>
      </c>
    </row>
    <row r="54" spans="1:10" s="33" customFormat="1" ht="25" customHeight="1" x14ac:dyDescent="0.2">
      <c r="A54" s="120" t="s">
        <v>100</v>
      </c>
      <c r="B54" s="79">
        <v>1586500</v>
      </c>
      <c r="C54" s="74">
        <v>232260</v>
      </c>
      <c r="D54" s="74">
        <v>1993500</v>
      </c>
      <c r="E54" s="74">
        <v>288740</v>
      </c>
      <c r="F54" s="74">
        <v>52678</v>
      </c>
      <c r="G54" s="74">
        <v>88636</v>
      </c>
      <c r="H54" s="74">
        <v>0</v>
      </c>
      <c r="I54" s="74">
        <v>571810</v>
      </c>
      <c r="J54" s="121">
        <v>541540</v>
      </c>
    </row>
    <row r="55" spans="1:10" s="33" customFormat="1" ht="25" customHeight="1" x14ac:dyDescent="0.2">
      <c r="A55" s="120" t="s">
        <v>102</v>
      </c>
      <c r="B55" s="79">
        <v>236840</v>
      </c>
      <c r="C55" s="74">
        <v>84433</v>
      </c>
      <c r="D55" s="74">
        <v>0</v>
      </c>
      <c r="E55" s="74">
        <v>121800</v>
      </c>
      <c r="F55" s="74">
        <v>0</v>
      </c>
      <c r="G55" s="74">
        <v>191170</v>
      </c>
      <c r="H55" s="74">
        <v>0</v>
      </c>
      <c r="I55" s="74">
        <v>347800</v>
      </c>
      <c r="J55" s="121">
        <v>261290</v>
      </c>
    </row>
    <row r="56" spans="1:10" s="33" customFormat="1" ht="25" customHeight="1" x14ac:dyDescent="0.2">
      <c r="A56" s="120" t="s">
        <v>104</v>
      </c>
      <c r="B56" s="79">
        <v>0</v>
      </c>
      <c r="C56" s="74">
        <v>0</v>
      </c>
      <c r="D56" s="74">
        <v>0</v>
      </c>
      <c r="E56" s="74">
        <v>327630</v>
      </c>
      <c r="F56" s="74">
        <v>743490</v>
      </c>
      <c r="G56" s="74">
        <v>0</v>
      </c>
      <c r="H56" s="74">
        <v>0</v>
      </c>
      <c r="I56" s="74">
        <v>0</v>
      </c>
      <c r="J56" s="121">
        <v>0</v>
      </c>
    </row>
    <row r="57" spans="1:10" s="33" customFormat="1" ht="25" customHeight="1" x14ac:dyDescent="0.2">
      <c r="A57" s="120" t="s">
        <v>106</v>
      </c>
      <c r="B57" s="79">
        <v>3833200</v>
      </c>
      <c r="C57" s="74">
        <v>498970</v>
      </c>
      <c r="D57" s="74">
        <v>2991800</v>
      </c>
      <c r="E57" s="74">
        <v>876060</v>
      </c>
      <c r="F57" s="74">
        <v>86181</v>
      </c>
      <c r="G57" s="74">
        <v>90822</v>
      </c>
      <c r="H57" s="74">
        <v>82716</v>
      </c>
      <c r="I57" s="74">
        <v>2314500</v>
      </c>
      <c r="J57" s="121">
        <v>1684600</v>
      </c>
    </row>
    <row r="58" spans="1:10" s="33" customFormat="1" ht="25" customHeight="1" x14ac:dyDescent="0.2">
      <c r="A58" s="120" t="s">
        <v>108</v>
      </c>
      <c r="B58" s="79">
        <v>1055400</v>
      </c>
      <c r="C58" s="74">
        <v>64396</v>
      </c>
      <c r="D58" s="74">
        <v>355270</v>
      </c>
      <c r="E58" s="74">
        <v>0</v>
      </c>
      <c r="F58" s="74">
        <v>0</v>
      </c>
      <c r="G58" s="74">
        <v>0</v>
      </c>
      <c r="H58" s="74">
        <v>0</v>
      </c>
      <c r="I58" s="74">
        <v>794070</v>
      </c>
      <c r="J58" s="121">
        <v>225430</v>
      </c>
    </row>
    <row r="59" spans="1:10" s="33" customFormat="1" ht="25" customHeight="1" x14ac:dyDescent="0.2">
      <c r="A59" s="120" t="s">
        <v>111</v>
      </c>
      <c r="B59" s="79">
        <v>2483100</v>
      </c>
      <c r="C59" s="74">
        <v>1114100</v>
      </c>
      <c r="D59" s="74">
        <v>3125500</v>
      </c>
      <c r="E59" s="74">
        <v>867450</v>
      </c>
      <c r="F59" s="74">
        <v>117240</v>
      </c>
      <c r="G59" s="74">
        <v>0</v>
      </c>
      <c r="H59" s="74">
        <v>0</v>
      </c>
      <c r="I59" s="74">
        <v>1400700</v>
      </c>
      <c r="J59" s="121">
        <v>1542200</v>
      </c>
    </row>
    <row r="60" spans="1:10" s="33" customFormat="1" ht="25" customHeight="1" x14ac:dyDescent="0.2">
      <c r="A60" s="120" t="s">
        <v>113</v>
      </c>
      <c r="B60" s="79">
        <v>0</v>
      </c>
      <c r="C60" s="74">
        <v>0</v>
      </c>
      <c r="D60" s="74">
        <v>387130</v>
      </c>
      <c r="E60" s="74">
        <v>240910</v>
      </c>
      <c r="F60" s="74">
        <v>132200</v>
      </c>
      <c r="G60" s="74">
        <v>141770</v>
      </c>
      <c r="H60" s="74">
        <v>0</v>
      </c>
      <c r="I60" s="74">
        <v>0</v>
      </c>
      <c r="J60" s="121">
        <v>170920</v>
      </c>
    </row>
    <row r="61" spans="1:10" s="33" customFormat="1" ht="25" customHeight="1" x14ac:dyDescent="0.2">
      <c r="A61" s="120" t="s">
        <v>115</v>
      </c>
      <c r="B61" s="79">
        <v>2477600</v>
      </c>
      <c r="C61" s="74">
        <v>406500</v>
      </c>
      <c r="D61" s="74">
        <v>798380</v>
      </c>
      <c r="E61" s="74">
        <v>769720</v>
      </c>
      <c r="F61" s="74">
        <v>231670</v>
      </c>
      <c r="G61" s="74">
        <v>248290</v>
      </c>
      <c r="H61" s="74">
        <v>42295</v>
      </c>
      <c r="I61" s="74">
        <v>1372000</v>
      </c>
      <c r="J61" s="121">
        <v>1164400</v>
      </c>
    </row>
    <row r="62" spans="1:10" s="33" customFormat="1" ht="25" customHeight="1" x14ac:dyDescent="0.2">
      <c r="A62" s="120" t="s">
        <v>118</v>
      </c>
      <c r="B62" s="79">
        <v>53224000</v>
      </c>
      <c r="C62" s="74">
        <v>13686000</v>
      </c>
      <c r="D62" s="74">
        <v>37488000</v>
      </c>
      <c r="E62" s="74">
        <v>4197500</v>
      </c>
      <c r="F62" s="74">
        <v>596950</v>
      </c>
      <c r="G62" s="74">
        <v>375030</v>
      </c>
      <c r="H62" s="74">
        <v>3157700</v>
      </c>
      <c r="I62" s="74">
        <v>90617000</v>
      </c>
      <c r="J62" s="121">
        <v>55599000</v>
      </c>
    </row>
    <row r="63" spans="1:10" s="33" customFormat="1" ht="25" customHeight="1" x14ac:dyDescent="0.2">
      <c r="A63" s="120" t="s">
        <v>120</v>
      </c>
      <c r="B63" s="79">
        <v>219770</v>
      </c>
      <c r="C63" s="74">
        <v>0</v>
      </c>
      <c r="D63" s="74">
        <v>98188</v>
      </c>
      <c r="E63" s="74">
        <v>44517</v>
      </c>
      <c r="F63" s="74">
        <v>0</v>
      </c>
      <c r="G63" s="74">
        <v>7656.3</v>
      </c>
      <c r="H63" s="74">
        <v>0</v>
      </c>
      <c r="I63" s="74">
        <v>209700</v>
      </c>
      <c r="J63" s="121">
        <v>169760</v>
      </c>
    </row>
    <row r="64" spans="1:10" s="33" customFormat="1" ht="25" customHeight="1" x14ac:dyDescent="0.2">
      <c r="A64" s="120" t="s">
        <v>123</v>
      </c>
      <c r="B64" s="79">
        <v>492480</v>
      </c>
      <c r="C64" s="74">
        <v>408560</v>
      </c>
      <c r="D64" s="74">
        <v>401570</v>
      </c>
      <c r="E64" s="74">
        <v>180740</v>
      </c>
      <c r="F64" s="74">
        <v>22725</v>
      </c>
      <c r="G64" s="74">
        <v>0</v>
      </c>
      <c r="H64" s="74">
        <v>107070</v>
      </c>
      <c r="I64" s="74">
        <v>466010</v>
      </c>
      <c r="J64" s="121">
        <v>958400</v>
      </c>
    </row>
    <row r="65" spans="1:10" s="33" customFormat="1" ht="25" customHeight="1" x14ac:dyDescent="0.2">
      <c r="A65" s="120" t="s">
        <v>141</v>
      </c>
      <c r="B65" s="79">
        <v>17356000</v>
      </c>
      <c r="C65" s="74">
        <v>3161500</v>
      </c>
      <c r="D65" s="74">
        <v>8401100</v>
      </c>
      <c r="E65" s="74">
        <v>4309400</v>
      </c>
      <c r="F65" s="74">
        <v>1491700</v>
      </c>
      <c r="G65" s="74">
        <v>600260</v>
      </c>
      <c r="H65" s="74">
        <v>1310000</v>
      </c>
      <c r="I65" s="74">
        <v>19085000</v>
      </c>
      <c r="J65" s="121">
        <v>25361000</v>
      </c>
    </row>
    <row r="66" spans="1:10" s="33" customFormat="1" ht="25" customHeight="1" x14ac:dyDescent="0.2">
      <c r="A66" s="120" t="s">
        <v>5836</v>
      </c>
      <c r="B66" s="79">
        <v>0</v>
      </c>
      <c r="C66" s="74">
        <v>0</v>
      </c>
      <c r="D66" s="74">
        <v>0</v>
      </c>
      <c r="E66" s="74">
        <v>0</v>
      </c>
      <c r="F66" s="74">
        <v>0</v>
      </c>
      <c r="G66" s="74">
        <v>0</v>
      </c>
      <c r="H66" s="74">
        <v>0</v>
      </c>
      <c r="I66" s="74">
        <v>0</v>
      </c>
      <c r="J66" s="121">
        <v>0</v>
      </c>
    </row>
    <row r="67" spans="1:10" s="33" customFormat="1" ht="25" customHeight="1" x14ac:dyDescent="0.2">
      <c r="A67" s="120" t="s">
        <v>127</v>
      </c>
      <c r="B67" s="79">
        <v>390990</v>
      </c>
      <c r="C67" s="74">
        <v>0</v>
      </c>
      <c r="D67" s="74">
        <v>0</v>
      </c>
      <c r="E67" s="74">
        <v>76423</v>
      </c>
      <c r="F67" s="74">
        <v>0</v>
      </c>
      <c r="G67" s="74">
        <v>0</v>
      </c>
      <c r="H67" s="74">
        <v>0</v>
      </c>
      <c r="I67" s="74">
        <v>350760</v>
      </c>
      <c r="J67" s="121">
        <v>291680</v>
      </c>
    </row>
    <row r="68" spans="1:10" s="33" customFormat="1" ht="25" customHeight="1" x14ac:dyDescent="0.2">
      <c r="A68" s="120" t="s">
        <v>137</v>
      </c>
      <c r="B68" s="79">
        <v>237660</v>
      </c>
      <c r="C68" s="74">
        <v>134920</v>
      </c>
      <c r="D68" s="74">
        <v>0</v>
      </c>
      <c r="E68" s="74">
        <v>0</v>
      </c>
      <c r="F68" s="74">
        <v>36778</v>
      </c>
      <c r="G68" s="74">
        <v>35156</v>
      </c>
      <c r="H68" s="74">
        <v>0</v>
      </c>
      <c r="I68" s="74">
        <v>561670</v>
      </c>
      <c r="J68" s="121">
        <v>366780</v>
      </c>
    </row>
    <row r="69" spans="1:10" s="33" customFormat="1" ht="25" customHeight="1" x14ac:dyDescent="0.2">
      <c r="A69" s="120" t="s">
        <v>130</v>
      </c>
      <c r="B69" s="79">
        <v>1084300</v>
      </c>
      <c r="C69" s="74">
        <v>0</v>
      </c>
      <c r="D69" s="74">
        <v>509830</v>
      </c>
      <c r="E69" s="74">
        <v>0</v>
      </c>
      <c r="F69" s="74">
        <v>0</v>
      </c>
      <c r="G69" s="74">
        <v>0</v>
      </c>
      <c r="H69" s="74">
        <v>0</v>
      </c>
      <c r="I69" s="74">
        <v>0</v>
      </c>
      <c r="J69" s="121">
        <v>511290</v>
      </c>
    </row>
    <row r="70" spans="1:10" s="33" customFormat="1" ht="25" customHeight="1" x14ac:dyDescent="0.2">
      <c r="A70" s="120" t="s">
        <v>132</v>
      </c>
      <c r="B70" s="79">
        <v>9087700</v>
      </c>
      <c r="C70" s="74">
        <v>2096700</v>
      </c>
      <c r="D70" s="74">
        <v>4280000</v>
      </c>
      <c r="E70" s="74">
        <v>370130</v>
      </c>
      <c r="F70" s="74">
        <v>68944</v>
      </c>
      <c r="G70" s="74">
        <v>34028</v>
      </c>
      <c r="H70" s="74">
        <v>0</v>
      </c>
      <c r="I70" s="74">
        <v>4774800</v>
      </c>
      <c r="J70" s="121">
        <v>4833400</v>
      </c>
    </row>
    <row r="71" spans="1:10" s="33" customFormat="1" ht="25" customHeight="1" x14ac:dyDescent="0.2">
      <c r="A71" s="120" t="s">
        <v>5837</v>
      </c>
      <c r="B71" s="79">
        <v>0</v>
      </c>
      <c r="C71" s="74">
        <v>0</v>
      </c>
      <c r="D71" s="74">
        <v>0</v>
      </c>
      <c r="E71" s="74">
        <v>0</v>
      </c>
      <c r="F71" s="74">
        <v>0</v>
      </c>
      <c r="G71" s="74">
        <v>0</v>
      </c>
      <c r="H71" s="74">
        <v>0</v>
      </c>
      <c r="I71" s="74">
        <v>392840</v>
      </c>
      <c r="J71" s="121">
        <v>0</v>
      </c>
    </row>
    <row r="72" spans="1:10" s="33" customFormat="1" ht="25" customHeight="1" x14ac:dyDescent="0.2">
      <c r="A72" s="120" t="s">
        <v>134</v>
      </c>
      <c r="B72" s="79">
        <v>1749300</v>
      </c>
      <c r="C72" s="74">
        <v>0</v>
      </c>
      <c r="D72" s="74">
        <v>422650</v>
      </c>
      <c r="E72" s="74">
        <v>229870</v>
      </c>
      <c r="F72" s="74">
        <v>0</v>
      </c>
      <c r="G72" s="74">
        <v>19650</v>
      </c>
      <c r="H72" s="74">
        <v>300100</v>
      </c>
      <c r="I72" s="74">
        <v>4673400</v>
      </c>
      <c r="J72" s="121">
        <v>3854700</v>
      </c>
    </row>
    <row r="73" spans="1:10" s="33" customFormat="1" ht="25" customHeight="1" x14ac:dyDescent="0.2">
      <c r="A73" s="120" t="s">
        <v>139</v>
      </c>
      <c r="B73" s="79">
        <v>2806100</v>
      </c>
      <c r="C73" s="74">
        <v>1267600</v>
      </c>
      <c r="D73" s="74">
        <v>2136000</v>
      </c>
      <c r="E73" s="74">
        <v>1606100</v>
      </c>
      <c r="F73" s="74">
        <v>0</v>
      </c>
      <c r="G73" s="74">
        <v>0</v>
      </c>
      <c r="H73" s="74">
        <v>1309400</v>
      </c>
      <c r="I73" s="74">
        <v>2817600</v>
      </c>
      <c r="J73" s="121">
        <v>24105000</v>
      </c>
    </row>
    <row r="74" spans="1:10" s="33" customFormat="1" ht="25" customHeight="1" x14ac:dyDescent="0.2">
      <c r="A74" s="120" t="s">
        <v>143</v>
      </c>
      <c r="B74" s="79">
        <v>207010</v>
      </c>
      <c r="C74" s="74">
        <v>0</v>
      </c>
      <c r="D74" s="74">
        <v>0</v>
      </c>
      <c r="E74" s="74">
        <v>0</v>
      </c>
      <c r="F74" s="74">
        <v>0</v>
      </c>
      <c r="G74" s="74">
        <v>0</v>
      </c>
      <c r="H74" s="74">
        <v>0</v>
      </c>
      <c r="I74" s="74">
        <v>253920</v>
      </c>
      <c r="J74" s="121">
        <v>75992</v>
      </c>
    </row>
    <row r="75" spans="1:10" s="33" customFormat="1" ht="25" customHeight="1" x14ac:dyDescent="0.2">
      <c r="A75" s="120" t="s">
        <v>5838</v>
      </c>
      <c r="B75" s="79">
        <v>0</v>
      </c>
      <c r="C75" s="74">
        <v>0</v>
      </c>
      <c r="D75" s="74">
        <v>0</v>
      </c>
      <c r="E75" s="74">
        <v>0</v>
      </c>
      <c r="F75" s="74">
        <v>0</v>
      </c>
      <c r="G75" s="74">
        <v>0</v>
      </c>
      <c r="H75" s="74">
        <v>0</v>
      </c>
      <c r="I75" s="74">
        <v>126690</v>
      </c>
      <c r="J75" s="121">
        <v>0</v>
      </c>
    </row>
    <row r="76" spans="1:10" s="33" customFormat="1" ht="25" customHeight="1" x14ac:dyDescent="0.2">
      <c r="A76" s="120" t="s">
        <v>145</v>
      </c>
      <c r="B76" s="79">
        <v>1306400</v>
      </c>
      <c r="C76" s="74">
        <v>240760</v>
      </c>
      <c r="D76" s="74">
        <v>465660</v>
      </c>
      <c r="E76" s="74">
        <v>295120</v>
      </c>
      <c r="F76" s="74">
        <v>0</v>
      </c>
      <c r="G76" s="74">
        <v>0</v>
      </c>
      <c r="H76" s="74">
        <v>20123</v>
      </c>
      <c r="I76" s="74">
        <v>529360</v>
      </c>
      <c r="J76" s="121">
        <v>316910</v>
      </c>
    </row>
    <row r="77" spans="1:10" s="33" customFormat="1" ht="25" customHeight="1" x14ac:dyDescent="0.2">
      <c r="A77" s="120" t="s">
        <v>1249</v>
      </c>
      <c r="B77" s="79">
        <v>2321600</v>
      </c>
      <c r="C77" s="74">
        <v>429530</v>
      </c>
      <c r="D77" s="74">
        <v>842600</v>
      </c>
      <c r="E77" s="74">
        <v>0</v>
      </c>
      <c r="F77" s="74">
        <v>0</v>
      </c>
      <c r="G77" s="74">
        <v>0</v>
      </c>
      <c r="H77" s="74">
        <v>0</v>
      </c>
      <c r="I77" s="74">
        <v>1194000</v>
      </c>
      <c r="J77" s="121">
        <v>1261600</v>
      </c>
    </row>
    <row r="78" spans="1:10" s="33" customFormat="1" ht="25" customHeight="1" x14ac:dyDescent="0.2">
      <c r="A78" s="120" t="s">
        <v>151</v>
      </c>
      <c r="B78" s="79">
        <v>547290</v>
      </c>
      <c r="C78" s="74">
        <v>89847</v>
      </c>
      <c r="D78" s="74">
        <v>272860</v>
      </c>
      <c r="E78" s="74">
        <v>115510</v>
      </c>
      <c r="F78" s="74">
        <v>30245</v>
      </c>
      <c r="G78" s="74">
        <v>19554</v>
      </c>
      <c r="H78" s="74">
        <v>0</v>
      </c>
      <c r="I78" s="74">
        <v>393220</v>
      </c>
      <c r="J78" s="121">
        <v>395950</v>
      </c>
    </row>
    <row r="79" spans="1:10" s="33" customFormat="1" ht="25" customHeight="1" x14ac:dyDescent="0.2">
      <c r="A79" s="120" t="s">
        <v>149</v>
      </c>
      <c r="B79" s="79">
        <v>5625700</v>
      </c>
      <c r="C79" s="74">
        <v>124130</v>
      </c>
      <c r="D79" s="74">
        <v>2494900</v>
      </c>
      <c r="E79" s="74">
        <v>236590</v>
      </c>
      <c r="F79" s="74">
        <v>105330</v>
      </c>
      <c r="G79" s="74">
        <v>47086</v>
      </c>
      <c r="H79" s="74">
        <v>85198</v>
      </c>
      <c r="I79" s="74">
        <v>1344300</v>
      </c>
      <c r="J79" s="121">
        <v>994060</v>
      </c>
    </row>
    <row r="80" spans="1:10" s="33" customFormat="1" ht="25" customHeight="1" x14ac:dyDescent="0.2">
      <c r="A80" s="120" t="s">
        <v>153</v>
      </c>
      <c r="B80" s="79">
        <v>31136000</v>
      </c>
      <c r="C80" s="74">
        <v>4343200</v>
      </c>
      <c r="D80" s="74">
        <v>22334000</v>
      </c>
      <c r="E80" s="74">
        <v>6157200</v>
      </c>
      <c r="F80" s="74">
        <v>2786100</v>
      </c>
      <c r="G80" s="74">
        <v>1722500</v>
      </c>
      <c r="H80" s="74">
        <v>1024200</v>
      </c>
      <c r="I80" s="74">
        <v>42845000</v>
      </c>
      <c r="J80" s="121">
        <v>18263000</v>
      </c>
    </row>
    <row r="81" spans="1:10" s="33" customFormat="1" ht="25" customHeight="1" x14ac:dyDescent="0.2">
      <c r="A81" s="120" t="s">
        <v>5839</v>
      </c>
      <c r="B81" s="79">
        <v>48673</v>
      </c>
      <c r="C81" s="74">
        <v>0</v>
      </c>
      <c r="D81" s="74">
        <v>0</v>
      </c>
      <c r="E81" s="74">
        <v>0</v>
      </c>
      <c r="F81" s="74">
        <v>0</v>
      </c>
      <c r="G81" s="74">
        <v>0</v>
      </c>
      <c r="H81" s="74">
        <v>0</v>
      </c>
      <c r="I81" s="74">
        <v>32796</v>
      </c>
      <c r="J81" s="121">
        <v>0</v>
      </c>
    </row>
    <row r="82" spans="1:10" s="33" customFormat="1" ht="25" customHeight="1" x14ac:dyDescent="0.2">
      <c r="A82" s="120" t="s">
        <v>156</v>
      </c>
      <c r="B82" s="79">
        <v>413870</v>
      </c>
      <c r="C82" s="74">
        <v>0</v>
      </c>
      <c r="D82" s="74">
        <v>203850</v>
      </c>
      <c r="E82" s="74">
        <v>0</v>
      </c>
      <c r="F82" s="74">
        <v>0</v>
      </c>
      <c r="G82" s="74">
        <v>0</v>
      </c>
      <c r="H82" s="74">
        <v>0</v>
      </c>
      <c r="I82" s="74">
        <v>80299</v>
      </c>
      <c r="J82" s="121">
        <v>203500</v>
      </c>
    </row>
    <row r="83" spans="1:10" s="33" customFormat="1" ht="25" customHeight="1" x14ac:dyDescent="0.2">
      <c r="A83" s="120" t="s">
        <v>5840</v>
      </c>
      <c r="B83" s="79">
        <v>0</v>
      </c>
      <c r="C83" s="74">
        <v>0</v>
      </c>
      <c r="D83" s="74">
        <v>203750</v>
      </c>
      <c r="E83" s="74">
        <v>79726</v>
      </c>
      <c r="F83" s="74">
        <v>0</v>
      </c>
      <c r="G83" s="74">
        <v>0</v>
      </c>
      <c r="H83" s="74">
        <v>0</v>
      </c>
      <c r="I83" s="74">
        <v>0</v>
      </c>
      <c r="J83" s="121">
        <v>141990</v>
      </c>
    </row>
    <row r="84" spans="1:10" s="33" customFormat="1" ht="25" customHeight="1" x14ac:dyDescent="0.2">
      <c r="A84" s="120" t="s">
        <v>5841</v>
      </c>
      <c r="B84" s="79">
        <v>327670</v>
      </c>
      <c r="C84" s="74">
        <v>0</v>
      </c>
      <c r="D84" s="74">
        <v>0</v>
      </c>
      <c r="E84" s="74">
        <v>0</v>
      </c>
      <c r="F84" s="74">
        <v>0</v>
      </c>
      <c r="G84" s="74">
        <v>0</v>
      </c>
      <c r="H84" s="74">
        <v>0</v>
      </c>
      <c r="I84" s="74">
        <v>0</v>
      </c>
      <c r="J84" s="121">
        <v>0</v>
      </c>
    </row>
    <row r="85" spans="1:10" s="33" customFormat="1" ht="25" customHeight="1" x14ac:dyDescent="0.2">
      <c r="A85" s="120" t="s">
        <v>158</v>
      </c>
      <c r="B85" s="79">
        <v>563750</v>
      </c>
      <c r="C85" s="74">
        <v>173270</v>
      </c>
      <c r="D85" s="74">
        <v>391180</v>
      </c>
      <c r="E85" s="74">
        <v>112210</v>
      </c>
      <c r="F85" s="74">
        <v>0</v>
      </c>
      <c r="G85" s="74">
        <v>13245</v>
      </c>
      <c r="H85" s="74">
        <v>0</v>
      </c>
      <c r="I85" s="74">
        <v>670620</v>
      </c>
      <c r="J85" s="121">
        <v>234560</v>
      </c>
    </row>
    <row r="86" spans="1:10" s="33" customFormat="1" ht="25" customHeight="1" x14ac:dyDescent="0.2">
      <c r="A86" s="120" t="s">
        <v>161</v>
      </c>
      <c r="B86" s="79">
        <v>18241000</v>
      </c>
      <c r="C86" s="74">
        <v>1502700</v>
      </c>
      <c r="D86" s="74">
        <v>6271900</v>
      </c>
      <c r="E86" s="74">
        <v>1895200</v>
      </c>
      <c r="F86" s="74">
        <v>603860</v>
      </c>
      <c r="G86" s="74">
        <v>209250</v>
      </c>
      <c r="H86" s="74">
        <v>436430</v>
      </c>
      <c r="I86" s="74">
        <v>11391000</v>
      </c>
      <c r="J86" s="121">
        <v>10738000</v>
      </c>
    </row>
    <row r="87" spans="1:10" s="33" customFormat="1" ht="25" customHeight="1" x14ac:dyDescent="0.2">
      <c r="A87" s="120" t="s">
        <v>4846</v>
      </c>
      <c r="B87" s="79">
        <v>16215000</v>
      </c>
      <c r="C87" s="74">
        <v>4363000</v>
      </c>
      <c r="D87" s="74">
        <v>9326400</v>
      </c>
      <c r="E87" s="74">
        <v>5040900</v>
      </c>
      <c r="F87" s="74">
        <v>1335700</v>
      </c>
      <c r="G87" s="74">
        <v>880740</v>
      </c>
      <c r="H87" s="74">
        <v>579850</v>
      </c>
      <c r="I87" s="74">
        <v>8428600</v>
      </c>
      <c r="J87" s="121">
        <v>11374000</v>
      </c>
    </row>
    <row r="88" spans="1:10" s="33" customFormat="1" ht="25" customHeight="1" x14ac:dyDescent="0.2">
      <c r="A88" s="120" t="s">
        <v>164</v>
      </c>
      <c r="B88" s="79">
        <v>18522000</v>
      </c>
      <c r="C88" s="74">
        <v>12231000</v>
      </c>
      <c r="D88" s="74">
        <v>22169000</v>
      </c>
      <c r="E88" s="74">
        <v>7196700</v>
      </c>
      <c r="F88" s="74">
        <v>4878500</v>
      </c>
      <c r="G88" s="74">
        <v>2457000</v>
      </c>
      <c r="H88" s="74">
        <v>888410</v>
      </c>
      <c r="I88" s="74">
        <v>23433000</v>
      </c>
      <c r="J88" s="121">
        <v>11829000</v>
      </c>
    </row>
    <row r="89" spans="1:10" s="33" customFormat="1" ht="25" customHeight="1" x14ac:dyDescent="0.2">
      <c r="A89" s="120" t="s">
        <v>167</v>
      </c>
      <c r="B89" s="79">
        <v>706090</v>
      </c>
      <c r="C89" s="74">
        <v>311820</v>
      </c>
      <c r="D89" s="74">
        <v>299560</v>
      </c>
      <c r="E89" s="74">
        <v>89445</v>
      </c>
      <c r="F89" s="74">
        <v>0</v>
      </c>
      <c r="G89" s="74">
        <v>0</v>
      </c>
      <c r="H89" s="74">
        <v>55819</v>
      </c>
      <c r="I89" s="74">
        <v>444820</v>
      </c>
      <c r="J89" s="121">
        <v>1653600</v>
      </c>
    </row>
    <row r="90" spans="1:10" s="33" customFormat="1" ht="25" customHeight="1" x14ac:dyDescent="0.2">
      <c r="A90" s="120" t="s">
        <v>169</v>
      </c>
      <c r="B90" s="79">
        <v>137410</v>
      </c>
      <c r="C90" s="74">
        <v>0</v>
      </c>
      <c r="D90" s="74">
        <v>58048</v>
      </c>
      <c r="E90" s="74">
        <v>44630</v>
      </c>
      <c r="F90" s="74">
        <v>0</v>
      </c>
      <c r="G90" s="74">
        <v>0</v>
      </c>
      <c r="H90" s="74">
        <v>17755</v>
      </c>
      <c r="I90" s="74">
        <v>91275</v>
      </c>
      <c r="J90" s="121">
        <v>60150</v>
      </c>
    </row>
    <row r="91" spans="1:10" s="33" customFormat="1" ht="25" customHeight="1" x14ac:dyDescent="0.2">
      <c r="A91" s="120" t="s">
        <v>171</v>
      </c>
      <c r="B91" s="79">
        <v>3624800</v>
      </c>
      <c r="C91" s="74">
        <v>1373700</v>
      </c>
      <c r="D91" s="74">
        <v>2948000</v>
      </c>
      <c r="E91" s="74">
        <v>977100</v>
      </c>
      <c r="F91" s="74">
        <v>679140</v>
      </c>
      <c r="G91" s="74">
        <v>837650</v>
      </c>
      <c r="H91" s="74">
        <v>0</v>
      </c>
      <c r="I91" s="74">
        <v>3086900</v>
      </c>
      <c r="J91" s="121">
        <v>1119000</v>
      </c>
    </row>
    <row r="92" spans="1:10" s="33" customFormat="1" ht="25" customHeight="1" x14ac:dyDescent="0.2">
      <c r="A92" s="120" t="s">
        <v>173</v>
      </c>
      <c r="B92" s="79">
        <v>2047300</v>
      </c>
      <c r="C92" s="74">
        <v>483350</v>
      </c>
      <c r="D92" s="74">
        <v>864200</v>
      </c>
      <c r="E92" s="74">
        <v>590270</v>
      </c>
      <c r="F92" s="74">
        <v>66478</v>
      </c>
      <c r="G92" s="74">
        <v>342070</v>
      </c>
      <c r="H92" s="74">
        <v>708170</v>
      </c>
      <c r="I92" s="74">
        <v>8182200</v>
      </c>
      <c r="J92" s="121">
        <v>6108200</v>
      </c>
    </row>
    <row r="93" spans="1:10" s="33" customFormat="1" ht="25" customHeight="1" x14ac:dyDescent="0.2">
      <c r="A93" s="120" t="s">
        <v>175</v>
      </c>
      <c r="B93" s="79">
        <v>260040</v>
      </c>
      <c r="C93" s="74">
        <v>279300</v>
      </c>
      <c r="D93" s="74">
        <v>368380</v>
      </c>
      <c r="E93" s="74">
        <v>195830</v>
      </c>
      <c r="F93" s="74">
        <v>0</v>
      </c>
      <c r="G93" s="74">
        <v>0</v>
      </c>
      <c r="H93" s="74">
        <v>0</v>
      </c>
      <c r="I93" s="74">
        <v>800940</v>
      </c>
      <c r="J93" s="121">
        <v>145780</v>
      </c>
    </row>
    <row r="94" spans="1:10" s="33" customFormat="1" ht="25" customHeight="1" x14ac:dyDescent="0.2">
      <c r="A94" s="120" t="s">
        <v>177</v>
      </c>
      <c r="B94" s="79">
        <v>1344400</v>
      </c>
      <c r="C94" s="74">
        <v>270860</v>
      </c>
      <c r="D94" s="74">
        <v>400640</v>
      </c>
      <c r="E94" s="74">
        <v>166200</v>
      </c>
      <c r="F94" s="74">
        <v>0</v>
      </c>
      <c r="G94" s="74">
        <v>0</v>
      </c>
      <c r="H94" s="74">
        <v>0</v>
      </c>
      <c r="I94" s="74">
        <v>778700</v>
      </c>
      <c r="J94" s="121">
        <v>165870</v>
      </c>
    </row>
    <row r="95" spans="1:10" s="33" customFormat="1" ht="25" customHeight="1" x14ac:dyDescent="0.2">
      <c r="A95" s="120" t="s">
        <v>180</v>
      </c>
      <c r="B95" s="79">
        <v>16856000</v>
      </c>
      <c r="C95" s="74">
        <v>1100000</v>
      </c>
      <c r="D95" s="74">
        <v>4771900</v>
      </c>
      <c r="E95" s="74">
        <v>1984000</v>
      </c>
      <c r="F95" s="74">
        <v>403410</v>
      </c>
      <c r="G95" s="74">
        <v>289010</v>
      </c>
      <c r="H95" s="74">
        <v>1015300</v>
      </c>
      <c r="I95" s="74">
        <v>17756000</v>
      </c>
      <c r="J95" s="121">
        <v>25008000</v>
      </c>
    </row>
    <row r="96" spans="1:10" s="33" customFormat="1" ht="25" customHeight="1" x14ac:dyDescent="0.2">
      <c r="A96" s="120" t="s">
        <v>182</v>
      </c>
      <c r="B96" s="79">
        <v>109520</v>
      </c>
      <c r="C96" s="74">
        <v>0</v>
      </c>
      <c r="D96" s="74">
        <v>55544</v>
      </c>
      <c r="E96" s="74">
        <v>31363</v>
      </c>
      <c r="F96" s="74">
        <v>0</v>
      </c>
      <c r="G96" s="74">
        <v>0</v>
      </c>
      <c r="H96" s="74">
        <v>0</v>
      </c>
      <c r="I96" s="74">
        <v>38202</v>
      </c>
      <c r="J96" s="121">
        <v>45018</v>
      </c>
    </row>
    <row r="97" spans="1:10" s="33" customFormat="1" ht="25" customHeight="1" x14ac:dyDescent="0.2">
      <c r="A97" s="120" t="s">
        <v>184</v>
      </c>
      <c r="B97" s="79">
        <v>3955500</v>
      </c>
      <c r="C97" s="74">
        <v>2343800</v>
      </c>
      <c r="D97" s="74">
        <v>2579700</v>
      </c>
      <c r="E97" s="74">
        <v>1806400</v>
      </c>
      <c r="F97" s="74">
        <v>453240</v>
      </c>
      <c r="G97" s="74">
        <v>0</v>
      </c>
      <c r="H97" s="74">
        <v>103060</v>
      </c>
      <c r="I97" s="74">
        <v>2108900</v>
      </c>
      <c r="J97" s="121">
        <v>4972800</v>
      </c>
    </row>
    <row r="98" spans="1:10" s="33" customFormat="1" ht="25" customHeight="1" x14ac:dyDescent="0.2">
      <c r="A98" s="120" t="s">
        <v>186</v>
      </c>
      <c r="B98" s="79">
        <v>650330</v>
      </c>
      <c r="C98" s="74">
        <v>1446800</v>
      </c>
      <c r="D98" s="74">
        <v>2276900</v>
      </c>
      <c r="E98" s="74">
        <v>926520</v>
      </c>
      <c r="F98" s="74">
        <v>103340</v>
      </c>
      <c r="G98" s="74">
        <v>13522</v>
      </c>
      <c r="H98" s="74">
        <v>326960</v>
      </c>
      <c r="I98" s="74">
        <v>1622700</v>
      </c>
      <c r="J98" s="121">
        <v>4239900</v>
      </c>
    </row>
    <row r="99" spans="1:10" s="33" customFormat="1" ht="25" customHeight="1" x14ac:dyDescent="0.2">
      <c r="A99" s="120" t="s">
        <v>188</v>
      </c>
      <c r="B99" s="79">
        <v>0</v>
      </c>
      <c r="C99" s="74">
        <v>53658</v>
      </c>
      <c r="D99" s="74">
        <v>105850</v>
      </c>
      <c r="E99" s="74">
        <v>54822</v>
      </c>
      <c r="F99" s="74">
        <v>0</v>
      </c>
      <c r="G99" s="74">
        <v>0</v>
      </c>
      <c r="H99" s="74">
        <v>0</v>
      </c>
      <c r="I99" s="74">
        <v>225940</v>
      </c>
      <c r="J99" s="121">
        <v>216780</v>
      </c>
    </row>
    <row r="100" spans="1:10" s="33" customFormat="1" ht="25" customHeight="1" x14ac:dyDescent="0.2">
      <c r="A100" s="120" t="s">
        <v>238</v>
      </c>
      <c r="B100" s="79">
        <v>3715100</v>
      </c>
      <c r="C100" s="74">
        <v>197320</v>
      </c>
      <c r="D100" s="74">
        <v>1088500</v>
      </c>
      <c r="E100" s="74">
        <v>480730</v>
      </c>
      <c r="F100" s="74">
        <v>96136</v>
      </c>
      <c r="G100" s="74">
        <v>71641</v>
      </c>
      <c r="H100" s="74">
        <v>0</v>
      </c>
      <c r="I100" s="74">
        <v>1214600</v>
      </c>
      <c r="J100" s="121">
        <v>539850</v>
      </c>
    </row>
    <row r="101" spans="1:10" s="33" customFormat="1" ht="25" customHeight="1" x14ac:dyDescent="0.2">
      <c r="A101" s="120" t="s">
        <v>190</v>
      </c>
      <c r="B101" s="79">
        <v>0</v>
      </c>
      <c r="C101" s="74">
        <v>0</v>
      </c>
      <c r="D101" s="74">
        <v>0</v>
      </c>
      <c r="E101" s="74">
        <v>0</v>
      </c>
      <c r="F101" s="74">
        <v>0</v>
      </c>
      <c r="G101" s="74">
        <v>0</v>
      </c>
      <c r="H101" s="74">
        <v>0</v>
      </c>
      <c r="I101" s="74">
        <v>198350</v>
      </c>
      <c r="J101" s="121">
        <v>314130</v>
      </c>
    </row>
    <row r="102" spans="1:10" s="33" customFormat="1" ht="25" customHeight="1" x14ac:dyDescent="0.2">
      <c r="A102" s="120" t="s">
        <v>3105</v>
      </c>
      <c r="B102" s="79">
        <v>185050</v>
      </c>
      <c r="C102" s="74">
        <v>126150</v>
      </c>
      <c r="D102" s="74">
        <v>0</v>
      </c>
      <c r="E102" s="74">
        <v>2994300</v>
      </c>
      <c r="F102" s="74">
        <v>827640</v>
      </c>
      <c r="G102" s="74">
        <v>486770</v>
      </c>
      <c r="H102" s="74">
        <v>0</v>
      </c>
      <c r="I102" s="74">
        <v>660700</v>
      </c>
      <c r="J102" s="121">
        <v>578010</v>
      </c>
    </row>
    <row r="103" spans="1:10" s="33" customFormat="1" ht="25" customHeight="1" x14ac:dyDescent="0.2">
      <c r="A103" s="120" t="s">
        <v>3429</v>
      </c>
      <c r="B103" s="79">
        <v>668460</v>
      </c>
      <c r="C103" s="74">
        <v>306210</v>
      </c>
      <c r="D103" s="74">
        <v>501880</v>
      </c>
      <c r="E103" s="74">
        <v>135990</v>
      </c>
      <c r="F103" s="74">
        <v>25504</v>
      </c>
      <c r="G103" s="74">
        <v>30835</v>
      </c>
      <c r="H103" s="74">
        <v>0</v>
      </c>
      <c r="I103" s="74">
        <v>508040</v>
      </c>
      <c r="J103" s="121">
        <v>0</v>
      </c>
    </row>
    <row r="104" spans="1:10" s="33" customFormat="1" ht="25" customHeight="1" x14ac:dyDescent="0.2">
      <c r="A104" s="120" t="s">
        <v>192</v>
      </c>
      <c r="B104" s="79">
        <v>307240</v>
      </c>
      <c r="C104" s="74">
        <v>67554</v>
      </c>
      <c r="D104" s="74">
        <v>138180</v>
      </c>
      <c r="E104" s="74">
        <v>91423</v>
      </c>
      <c r="F104" s="74">
        <v>0</v>
      </c>
      <c r="G104" s="74">
        <v>0</v>
      </c>
      <c r="H104" s="74">
        <v>412500</v>
      </c>
      <c r="I104" s="74">
        <v>2335400</v>
      </c>
      <c r="J104" s="121">
        <v>2401300</v>
      </c>
    </row>
    <row r="105" spans="1:10" s="33" customFormat="1" ht="25" customHeight="1" x14ac:dyDescent="0.2">
      <c r="A105" s="120" t="s">
        <v>195</v>
      </c>
      <c r="B105" s="79">
        <v>40879</v>
      </c>
      <c r="C105" s="74">
        <v>109490</v>
      </c>
      <c r="D105" s="74">
        <v>207890</v>
      </c>
      <c r="E105" s="74">
        <v>78703</v>
      </c>
      <c r="F105" s="74">
        <v>0</v>
      </c>
      <c r="G105" s="74">
        <v>0</v>
      </c>
      <c r="H105" s="74">
        <v>0</v>
      </c>
      <c r="I105" s="74">
        <v>0</v>
      </c>
      <c r="J105" s="121">
        <v>0</v>
      </c>
    </row>
    <row r="106" spans="1:10" s="33" customFormat="1" ht="25" customHeight="1" x14ac:dyDescent="0.2">
      <c r="A106" s="120" t="s">
        <v>5842</v>
      </c>
      <c r="B106" s="79">
        <v>0</v>
      </c>
      <c r="C106" s="74">
        <v>174180</v>
      </c>
      <c r="D106" s="74">
        <v>0</v>
      </c>
      <c r="E106" s="74">
        <v>68911</v>
      </c>
      <c r="F106" s="74">
        <v>0</v>
      </c>
      <c r="G106" s="74">
        <v>0</v>
      </c>
      <c r="H106" s="74">
        <v>0</v>
      </c>
      <c r="I106" s="74">
        <v>0</v>
      </c>
      <c r="J106" s="121">
        <v>0</v>
      </c>
    </row>
    <row r="107" spans="1:10" s="33" customFormat="1" ht="25" customHeight="1" x14ac:dyDescent="0.2">
      <c r="A107" s="120" t="s">
        <v>197</v>
      </c>
      <c r="B107" s="79">
        <v>0</v>
      </c>
      <c r="C107" s="74">
        <v>423110</v>
      </c>
      <c r="D107" s="74">
        <v>725290</v>
      </c>
      <c r="E107" s="74">
        <v>0</v>
      </c>
      <c r="F107" s="74">
        <v>0</v>
      </c>
      <c r="G107" s="74">
        <v>89682</v>
      </c>
      <c r="H107" s="74">
        <v>0</v>
      </c>
      <c r="I107" s="74">
        <v>0</v>
      </c>
      <c r="J107" s="121">
        <v>0</v>
      </c>
    </row>
    <row r="108" spans="1:10" s="33" customFormat="1" ht="25" customHeight="1" x14ac:dyDescent="0.2">
      <c r="A108" s="120" t="s">
        <v>199</v>
      </c>
      <c r="B108" s="79">
        <v>172940</v>
      </c>
      <c r="C108" s="74">
        <v>1352600</v>
      </c>
      <c r="D108" s="74">
        <v>1537700</v>
      </c>
      <c r="E108" s="74">
        <v>1157600</v>
      </c>
      <c r="F108" s="74">
        <v>89833</v>
      </c>
      <c r="G108" s="74">
        <v>61421</v>
      </c>
      <c r="H108" s="74">
        <v>6955.3</v>
      </c>
      <c r="I108" s="74">
        <v>250750</v>
      </c>
      <c r="J108" s="121">
        <v>833840</v>
      </c>
    </row>
    <row r="109" spans="1:10" s="33" customFormat="1" ht="25" customHeight="1" x14ac:dyDescent="0.2">
      <c r="A109" s="120" t="s">
        <v>201</v>
      </c>
      <c r="B109" s="79">
        <v>6105900</v>
      </c>
      <c r="C109" s="74">
        <v>1674900</v>
      </c>
      <c r="D109" s="74">
        <v>2946400</v>
      </c>
      <c r="E109" s="74">
        <v>1091000</v>
      </c>
      <c r="F109" s="74">
        <v>292760</v>
      </c>
      <c r="G109" s="74">
        <v>39706</v>
      </c>
      <c r="H109" s="74">
        <v>1205200</v>
      </c>
      <c r="I109" s="74">
        <v>11169000</v>
      </c>
      <c r="J109" s="121">
        <v>23673000</v>
      </c>
    </row>
    <row r="110" spans="1:10" s="33" customFormat="1" ht="25" customHeight="1" x14ac:dyDescent="0.2">
      <c r="A110" s="120" t="s">
        <v>204</v>
      </c>
      <c r="B110" s="79">
        <v>108860</v>
      </c>
      <c r="C110" s="74">
        <v>0</v>
      </c>
      <c r="D110" s="74">
        <v>72431</v>
      </c>
      <c r="E110" s="74">
        <v>0</v>
      </c>
      <c r="F110" s="74">
        <v>0</v>
      </c>
      <c r="G110" s="74">
        <v>0</v>
      </c>
      <c r="H110" s="74">
        <v>0</v>
      </c>
      <c r="I110" s="74">
        <v>115080</v>
      </c>
      <c r="J110" s="121">
        <v>77674</v>
      </c>
    </row>
    <row r="111" spans="1:10" s="33" customFormat="1" ht="25" customHeight="1" x14ac:dyDescent="0.2">
      <c r="A111" s="120" t="s">
        <v>206</v>
      </c>
      <c r="B111" s="79">
        <v>8153200</v>
      </c>
      <c r="C111" s="74">
        <v>5725500</v>
      </c>
      <c r="D111" s="74">
        <v>10864000</v>
      </c>
      <c r="E111" s="74">
        <v>6199700</v>
      </c>
      <c r="F111" s="74">
        <v>938890</v>
      </c>
      <c r="G111" s="74">
        <v>1054200</v>
      </c>
      <c r="H111" s="74">
        <v>4138600</v>
      </c>
      <c r="I111" s="74">
        <v>32455000</v>
      </c>
      <c r="J111" s="121">
        <v>66369000</v>
      </c>
    </row>
    <row r="112" spans="1:10" s="33" customFormat="1" ht="25" customHeight="1" x14ac:dyDescent="0.2">
      <c r="A112" s="120" t="s">
        <v>910</v>
      </c>
      <c r="B112" s="79">
        <v>521170</v>
      </c>
      <c r="C112" s="74">
        <v>0</v>
      </c>
      <c r="D112" s="74">
        <v>315180</v>
      </c>
      <c r="E112" s="74">
        <v>0</v>
      </c>
      <c r="F112" s="74">
        <v>0</v>
      </c>
      <c r="G112" s="74">
        <v>0</v>
      </c>
      <c r="H112" s="74">
        <v>0</v>
      </c>
      <c r="I112" s="74">
        <v>310230</v>
      </c>
      <c r="J112" s="121">
        <v>294560</v>
      </c>
    </row>
    <row r="113" spans="1:10" s="33" customFormat="1" ht="25" customHeight="1" x14ac:dyDescent="0.2">
      <c r="A113" s="120" t="s">
        <v>208</v>
      </c>
      <c r="B113" s="79">
        <v>180860</v>
      </c>
      <c r="C113" s="74">
        <v>213000</v>
      </c>
      <c r="D113" s="74">
        <v>261590</v>
      </c>
      <c r="E113" s="74">
        <v>0</v>
      </c>
      <c r="F113" s="74">
        <v>0</v>
      </c>
      <c r="G113" s="74">
        <v>32788</v>
      </c>
      <c r="H113" s="74">
        <v>523530</v>
      </c>
      <c r="I113" s="74">
        <v>4732400</v>
      </c>
      <c r="J113" s="121">
        <v>3750100</v>
      </c>
    </row>
    <row r="114" spans="1:10" s="33" customFormat="1" ht="25" customHeight="1" x14ac:dyDescent="0.2">
      <c r="A114" s="120" t="s">
        <v>5843</v>
      </c>
      <c r="B114" s="79">
        <v>190570</v>
      </c>
      <c r="C114" s="74">
        <v>0</v>
      </c>
      <c r="D114" s="74">
        <v>0</v>
      </c>
      <c r="E114" s="74">
        <v>0</v>
      </c>
      <c r="F114" s="74">
        <v>0</v>
      </c>
      <c r="G114" s="74">
        <v>0</v>
      </c>
      <c r="H114" s="74">
        <v>0</v>
      </c>
      <c r="I114" s="74">
        <v>76165</v>
      </c>
      <c r="J114" s="121">
        <v>0</v>
      </c>
    </row>
    <row r="115" spans="1:10" s="33" customFormat="1" ht="25" customHeight="1" x14ac:dyDescent="0.2">
      <c r="A115" s="120" t="s">
        <v>210</v>
      </c>
      <c r="B115" s="79">
        <v>724990</v>
      </c>
      <c r="C115" s="74">
        <v>220790</v>
      </c>
      <c r="D115" s="74">
        <v>481820</v>
      </c>
      <c r="E115" s="74">
        <v>39584</v>
      </c>
      <c r="F115" s="74">
        <v>0</v>
      </c>
      <c r="G115" s="74">
        <v>0</v>
      </c>
      <c r="H115" s="74">
        <v>0</v>
      </c>
      <c r="I115" s="74">
        <v>403310</v>
      </c>
      <c r="J115" s="121">
        <v>104340</v>
      </c>
    </row>
    <row r="116" spans="1:10" s="33" customFormat="1" ht="25" customHeight="1" x14ac:dyDescent="0.2">
      <c r="A116" s="120" t="s">
        <v>4860</v>
      </c>
      <c r="B116" s="79">
        <v>62445</v>
      </c>
      <c r="C116" s="74">
        <v>262360</v>
      </c>
      <c r="D116" s="74">
        <v>284260</v>
      </c>
      <c r="E116" s="74">
        <v>211450</v>
      </c>
      <c r="F116" s="74">
        <v>39988</v>
      </c>
      <c r="G116" s="74">
        <v>75741</v>
      </c>
      <c r="H116" s="74">
        <v>98125</v>
      </c>
      <c r="I116" s="74">
        <v>960190</v>
      </c>
      <c r="J116" s="121">
        <v>1685500</v>
      </c>
    </row>
    <row r="117" spans="1:10" s="33" customFormat="1" ht="25" customHeight="1" x14ac:dyDescent="0.2">
      <c r="A117" s="120" t="s">
        <v>435</v>
      </c>
      <c r="B117" s="79">
        <v>34244</v>
      </c>
      <c r="C117" s="74">
        <v>332310</v>
      </c>
      <c r="D117" s="74">
        <v>123720</v>
      </c>
      <c r="E117" s="74">
        <v>128920</v>
      </c>
      <c r="F117" s="74">
        <v>0</v>
      </c>
      <c r="G117" s="74">
        <v>0</v>
      </c>
      <c r="H117" s="74">
        <v>22414</v>
      </c>
      <c r="I117" s="74">
        <v>172650</v>
      </c>
      <c r="J117" s="121">
        <v>65420</v>
      </c>
    </row>
    <row r="118" spans="1:10" s="33" customFormat="1" ht="25" customHeight="1" x14ac:dyDescent="0.2">
      <c r="A118" s="120" t="s">
        <v>212</v>
      </c>
      <c r="B118" s="79">
        <v>497770</v>
      </c>
      <c r="C118" s="74">
        <v>4261800</v>
      </c>
      <c r="D118" s="74">
        <v>3723100</v>
      </c>
      <c r="E118" s="74">
        <v>3291300</v>
      </c>
      <c r="F118" s="74">
        <v>505350</v>
      </c>
      <c r="G118" s="74">
        <v>331990</v>
      </c>
      <c r="H118" s="74">
        <v>0</v>
      </c>
      <c r="I118" s="74">
        <v>146780</v>
      </c>
      <c r="J118" s="121">
        <v>0</v>
      </c>
    </row>
    <row r="119" spans="1:10" s="33" customFormat="1" ht="25" customHeight="1" x14ac:dyDescent="0.2">
      <c r="A119" s="120" t="s">
        <v>215</v>
      </c>
      <c r="B119" s="79">
        <v>136920</v>
      </c>
      <c r="C119" s="74">
        <v>26306</v>
      </c>
      <c r="D119" s="74">
        <v>0</v>
      </c>
      <c r="E119" s="74">
        <v>45402</v>
      </c>
      <c r="F119" s="74">
        <v>2478.6999999999998</v>
      </c>
      <c r="G119" s="74">
        <v>0</v>
      </c>
      <c r="H119" s="74">
        <v>56275</v>
      </c>
      <c r="I119" s="74">
        <v>419850</v>
      </c>
      <c r="J119" s="121">
        <v>1862600</v>
      </c>
    </row>
    <row r="120" spans="1:10" s="33" customFormat="1" ht="25" customHeight="1" x14ac:dyDescent="0.2">
      <c r="A120" s="120" t="s">
        <v>218</v>
      </c>
      <c r="B120" s="79">
        <v>522150</v>
      </c>
      <c r="C120" s="74">
        <v>84332</v>
      </c>
      <c r="D120" s="74">
        <v>311110</v>
      </c>
      <c r="E120" s="74">
        <v>37851</v>
      </c>
      <c r="F120" s="74">
        <v>4992.6000000000004</v>
      </c>
      <c r="G120" s="74">
        <v>8231.2000000000007</v>
      </c>
      <c r="H120" s="74">
        <v>0</v>
      </c>
      <c r="I120" s="74">
        <v>158890</v>
      </c>
      <c r="J120" s="121">
        <v>124940</v>
      </c>
    </row>
    <row r="121" spans="1:10" s="33" customFormat="1" ht="25" customHeight="1" x14ac:dyDescent="0.2">
      <c r="A121" s="120" t="s">
        <v>5844</v>
      </c>
      <c r="B121" s="79">
        <v>10877</v>
      </c>
      <c r="C121" s="74">
        <v>0</v>
      </c>
      <c r="D121" s="74">
        <v>0</v>
      </c>
      <c r="E121" s="74">
        <v>0</v>
      </c>
      <c r="F121" s="74">
        <v>0</v>
      </c>
      <c r="G121" s="74">
        <v>0</v>
      </c>
      <c r="H121" s="74">
        <v>0</v>
      </c>
      <c r="I121" s="74">
        <v>14595</v>
      </c>
      <c r="J121" s="121">
        <v>0</v>
      </c>
    </row>
    <row r="122" spans="1:10" s="33" customFormat="1" ht="25" customHeight="1" x14ac:dyDescent="0.2">
      <c r="A122" s="120" t="s">
        <v>782</v>
      </c>
      <c r="B122" s="79">
        <v>217260</v>
      </c>
      <c r="C122" s="74">
        <v>108370</v>
      </c>
      <c r="D122" s="74">
        <v>135500</v>
      </c>
      <c r="E122" s="74">
        <v>142040</v>
      </c>
      <c r="F122" s="74">
        <v>6100.8</v>
      </c>
      <c r="G122" s="74">
        <v>5875.2</v>
      </c>
      <c r="H122" s="74">
        <v>136230</v>
      </c>
      <c r="I122" s="74">
        <v>1162100</v>
      </c>
      <c r="J122" s="121">
        <v>1573200</v>
      </c>
    </row>
    <row r="123" spans="1:10" s="33" customFormat="1" ht="25" customHeight="1" x14ac:dyDescent="0.2">
      <c r="A123" s="120" t="s">
        <v>5845</v>
      </c>
      <c r="B123" s="79">
        <v>0</v>
      </c>
      <c r="C123" s="74">
        <v>0</v>
      </c>
      <c r="D123" s="74">
        <v>0</v>
      </c>
      <c r="E123" s="74">
        <v>0</v>
      </c>
      <c r="F123" s="74">
        <v>0</v>
      </c>
      <c r="G123" s="74">
        <v>0</v>
      </c>
      <c r="H123" s="74">
        <v>0</v>
      </c>
      <c r="I123" s="74">
        <v>0</v>
      </c>
      <c r="J123" s="121">
        <v>96269</v>
      </c>
    </row>
    <row r="124" spans="1:10" s="33" customFormat="1" ht="25" customHeight="1" x14ac:dyDescent="0.2">
      <c r="A124" s="120" t="s">
        <v>221</v>
      </c>
      <c r="B124" s="79">
        <v>1742100</v>
      </c>
      <c r="C124" s="74">
        <v>151920</v>
      </c>
      <c r="D124" s="74">
        <v>895070</v>
      </c>
      <c r="E124" s="74">
        <v>169950</v>
      </c>
      <c r="F124" s="74">
        <v>44865</v>
      </c>
      <c r="G124" s="74">
        <v>29771</v>
      </c>
      <c r="H124" s="74">
        <v>34857</v>
      </c>
      <c r="I124" s="74">
        <v>1319900</v>
      </c>
      <c r="J124" s="121">
        <v>1612800</v>
      </c>
    </row>
    <row r="125" spans="1:10" s="33" customFormat="1" ht="25" customHeight="1" x14ac:dyDescent="0.2">
      <c r="A125" s="120" t="s">
        <v>223</v>
      </c>
      <c r="B125" s="79">
        <v>20891000</v>
      </c>
      <c r="C125" s="74">
        <v>1974100</v>
      </c>
      <c r="D125" s="74">
        <v>6753100</v>
      </c>
      <c r="E125" s="74">
        <v>491270</v>
      </c>
      <c r="F125" s="74">
        <v>152120</v>
      </c>
      <c r="G125" s="74">
        <v>311850</v>
      </c>
      <c r="H125" s="74">
        <v>442050</v>
      </c>
      <c r="I125" s="74">
        <v>6791400</v>
      </c>
      <c r="J125" s="121">
        <v>10665000</v>
      </c>
    </row>
    <row r="126" spans="1:10" s="33" customFormat="1" ht="25" customHeight="1" x14ac:dyDescent="0.2">
      <c r="A126" s="120" t="s">
        <v>225</v>
      </c>
      <c r="B126" s="79">
        <v>64505</v>
      </c>
      <c r="C126" s="74">
        <v>0</v>
      </c>
      <c r="D126" s="74">
        <v>47113</v>
      </c>
      <c r="E126" s="74">
        <v>0</v>
      </c>
      <c r="F126" s="74">
        <v>11942</v>
      </c>
      <c r="G126" s="74">
        <v>0</v>
      </c>
      <c r="H126" s="74">
        <v>18375</v>
      </c>
      <c r="I126" s="74">
        <v>156200</v>
      </c>
      <c r="J126" s="121">
        <v>350750</v>
      </c>
    </row>
    <row r="127" spans="1:10" s="33" customFormat="1" ht="25" customHeight="1" x14ac:dyDescent="0.2">
      <c r="A127" s="120" t="s">
        <v>228</v>
      </c>
      <c r="B127" s="79">
        <v>28252</v>
      </c>
      <c r="C127" s="74">
        <v>0</v>
      </c>
      <c r="D127" s="74">
        <v>0</v>
      </c>
      <c r="E127" s="74">
        <v>0</v>
      </c>
      <c r="F127" s="74">
        <v>0</v>
      </c>
      <c r="G127" s="74">
        <v>0</v>
      </c>
      <c r="H127" s="74">
        <v>25192</v>
      </c>
      <c r="I127" s="74">
        <v>335640</v>
      </c>
      <c r="J127" s="121">
        <v>307750</v>
      </c>
    </row>
    <row r="128" spans="1:10" s="33" customFormat="1" ht="25" customHeight="1" x14ac:dyDescent="0.2">
      <c r="A128" s="120" t="s">
        <v>231</v>
      </c>
      <c r="B128" s="79">
        <v>53702</v>
      </c>
      <c r="C128" s="74">
        <v>24740</v>
      </c>
      <c r="D128" s="74">
        <v>34491</v>
      </c>
      <c r="E128" s="74">
        <v>19162</v>
      </c>
      <c r="F128" s="74">
        <v>0</v>
      </c>
      <c r="G128" s="74">
        <v>6753.5</v>
      </c>
      <c r="H128" s="74">
        <v>0</v>
      </c>
      <c r="I128" s="74">
        <v>66965</v>
      </c>
      <c r="J128" s="121">
        <v>39319</v>
      </c>
    </row>
    <row r="129" spans="1:10" s="33" customFormat="1" ht="25" customHeight="1" x14ac:dyDescent="0.2">
      <c r="A129" s="120" t="s">
        <v>233</v>
      </c>
      <c r="B129" s="79">
        <v>91289</v>
      </c>
      <c r="C129" s="74">
        <v>0</v>
      </c>
      <c r="D129" s="74">
        <v>55504</v>
      </c>
      <c r="E129" s="74">
        <v>38086</v>
      </c>
      <c r="F129" s="74">
        <v>0</v>
      </c>
      <c r="G129" s="74">
        <v>10190</v>
      </c>
      <c r="H129" s="74">
        <v>0</v>
      </c>
      <c r="I129" s="74">
        <v>164890</v>
      </c>
      <c r="J129" s="121">
        <v>51797</v>
      </c>
    </row>
    <row r="130" spans="1:10" s="33" customFormat="1" ht="25" customHeight="1" x14ac:dyDescent="0.2">
      <c r="A130" s="120" t="s">
        <v>1128</v>
      </c>
      <c r="B130" s="79">
        <v>4820100</v>
      </c>
      <c r="C130" s="74">
        <v>364670</v>
      </c>
      <c r="D130" s="74">
        <v>1812700</v>
      </c>
      <c r="E130" s="74">
        <v>564000</v>
      </c>
      <c r="F130" s="74">
        <v>15977</v>
      </c>
      <c r="G130" s="74">
        <v>100440</v>
      </c>
      <c r="H130" s="74">
        <v>127910</v>
      </c>
      <c r="I130" s="74">
        <v>4695500</v>
      </c>
      <c r="J130" s="121">
        <v>3917200</v>
      </c>
    </row>
    <row r="131" spans="1:10" s="33" customFormat="1" ht="25" customHeight="1" x14ac:dyDescent="0.2">
      <c r="A131" s="120" t="s">
        <v>5846</v>
      </c>
      <c r="B131" s="79">
        <v>0</v>
      </c>
      <c r="C131" s="74">
        <v>0</v>
      </c>
      <c r="D131" s="74">
        <v>0</v>
      </c>
      <c r="E131" s="74">
        <v>0</v>
      </c>
      <c r="F131" s="74">
        <v>0</v>
      </c>
      <c r="G131" s="74">
        <v>0</v>
      </c>
      <c r="H131" s="74">
        <v>0</v>
      </c>
      <c r="I131" s="74">
        <v>76737</v>
      </c>
      <c r="J131" s="121">
        <v>0</v>
      </c>
    </row>
    <row r="132" spans="1:10" s="33" customFormat="1" ht="25" customHeight="1" x14ac:dyDescent="0.2">
      <c r="A132" s="120" t="s">
        <v>568</v>
      </c>
      <c r="B132" s="79">
        <v>0</v>
      </c>
      <c r="C132" s="74">
        <v>0</v>
      </c>
      <c r="D132" s="74">
        <v>0</v>
      </c>
      <c r="E132" s="74">
        <v>0</v>
      </c>
      <c r="F132" s="74">
        <v>0</v>
      </c>
      <c r="G132" s="74">
        <v>0</v>
      </c>
      <c r="H132" s="74">
        <v>0</v>
      </c>
      <c r="I132" s="74">
        <v>58554</v>
      </c>
      <c r="J132" s="121">
        <v>76753</v>
      </c>
    </row>
    <row r="133" spans="1:10" s="33" customFormat="1" ht="25" customHeight="1" x14ac:dyDescent="0.2">
      <c r="A133" s="120" t="s">
        <v>1280</v>
      </c>
      <c r="B133" s="79">
        <v>61367</v>
      </c>
      <c r="C133" s="74">
        <v>8923.5</v>
      </c>
      <c r="D133" s="74">
        <v>20989</v>
      </c>
      <c r="E133" s="74">
        <v>0</v>
      </c>
      <c r="F133" s="74">
        <v>0</v>
      </c>
      <c r="G133" s="74">
        <v>0</v>
      </c>
      <c r="H133" s="74">
        <v>0</v>
      </c>
      <c r="I133" s="74">
        <v>25428</v>
      </c>
      <c r="J133" s="121">
        <v>29394</v>
      </c>
    </row>
    <row r="134" spans="1:10" s="33" customFormat="1" ht="25" customHeight="1" x14ac:dyDescent="0.2">
      <c r="A134" s="120" t="s">
        <v>5847</v>
      </c>
      <c r="B134" s="79">
        <v>0</v>
      </c>
      <c r="C134" s="74">
        <v>0</v>
      </c>
      <c r="D134" s="74">
        <v>71884</v>
      </c>
      <c r="E134" s="74">
        <v>0</v>
      </c>
      <c r="F134" s="74">
        <v>0</v>
      </c>
      <c r="G134" s="74">
        <v>0</v>
      </c>
      <c r="H134" s="74">
        <v>0</v>
      </c>
      <c r="I134" s="74">
        <v>1374100</v>
      </c>
      <c r="J134" s="121">
        <v>0</v>
      </c>
    </row>
    <row r="135" spans="1:10" s="33" customFormat="1" ht="25" customHeight="1" x14ac:dyDescent="0.2">
      <c r="A135" s="120" t="s">
        <v>235</v>
      </c>
      <c r="B135" s="79">
        <v>0</v>
      </c>
      <c r="C135" s="74">
        <v>68168</v>
      </c>
      <c r="D135" s="74">
        <v>135320</v>
      </c>
      <c r="E135" s="74">
        <v>36905</v>
      </c>
      <c r="F135" s="74">
        <v>0</v>
      </c>
      <c r="G135" s="74">
        <v>0</v>
      </c>
      <c r="H135" s="74">
        <v>40016</v>
      </c>
      <c r="I135" s="74">
        <v>392570</v>
      </c>
      <c r="J135" s="121">
        <v>766180</v>
      </c>
    </row>
    <row r="136" spans="1:10" s="33" customFormat="1" ht="25" customHeight="1" x14ac:dyDescent="0.2">
      <c r="A136" s="120" t="s">
        <v>240</v>
      </c>
      <c r="B136" s="79">
        <v>3786000</v>
      </c>
      <c r="C136" s="74">
        <v>74289</v>
      </c>
      <c r="D136" s="74">
        <v>1860200</v>
      </c>
      <c r="E136" s="74">
        <v>93673</v>
      </c>
      <c r="F136" s="74">
        <v>933300</v>
      </c>
      <c r="G136" s="74">
        <v>1108300</v>
      </c>
      <c r="H136" s="74">
        <v>0</v>
      </c>
      <c r="I136" s="74">
        <v>1348500</v>
      </c>
      <c r="J136" s="121">
        <v>1010800</v>
      </c>
    </row>
    <row r="137" spans="1:10" s="33" customFormat="1" ht="25" customHeight="1" x14ac:dyDescent="0.2">
      <c r="A137" s="120" t="s">
        <v>5848</v>
      </c>
      <c r="B137" s="79">
        <v>0</v>
      </c>
      <c r="C137" s="74">
        <v>0</v>
      </c>
      <c r="D137" s="74">
        <v>0</v>
      </c>
      <c r="E137" s="74">
        <v>59408</v>
      </c>
      <c r="F137" s="74">
        <v>0</v>
      </c>
      <c r="G137" s="74">
        <v>0</v>
      </c>
      <c r="H137" s="74">
        <v>0</v>
      </c>
      <c r="I137" s="74">
        <v>111870</v>
      </c>
      <c r="J137" s="121">
        <v>0</v>
      </c>
    </row>
    <row r="138" spans="1:10" s="33" customFormat="1" ht="25" customHeight="1" x14ac:dyDescent="0.2">
      <c r="A138" s="120" t="s">
        <v>5849</v>
      </c>
      <c r="B138" s="79">
        <v>0</v>
      </c>
      <c r="C138" s="74">
        <v>0</v>
      </c>
      <c r="D138" s="74">
        <v>0</v>
      </c>
      <c r="E138" s="74">
        <v>0</v>
      </c>
      <c r="F138" s="74">
        <v>0</v>
      </c>
      <c r="G138" s="74">
        <v>0</v>
      </c>
      <c r="H138" s="74">
        <v>0</v>
      </c>
      <c r="I138" s="74">
        <v>0</v>
      </c>
      <c r="J138" s="121">
        <v>0</v>
      </c>
    </row>
    <row r="139" spans="1:10" s="33" customFormat="1" ht="25" customHeight="1" x14ac:dyDescent="0.2">
      <c r="A139" s="120" t="s">
        <v>242</v>
      </c>
      <c r="B139" s="79">
        <v>243510</v>
      </c>
      <c r="C139" s="74">
        <v>47903</v>
      </c>
      <c r="D139" s="74">
        <v>43665</v>
      </c>
      <c r="E139" s="74">
        <v>0</v>
      </c>
      <c r="F139" s="74">
        <v>0</v>
      </c>
      <c r="G139" s="74">
        <v>0</v>
      </c>
      <c r="H139" s="74">
        <v>71794</v>
      </c>
      <c r="I139" s="74">
        <v>760710</v>
      </c>
      <c r="J139" s="121">
        <v>1838100</v>
      </c>
    </row>
    <row r="140" spans="1:10" s="33" customFormat="1" ht="25" customHeight="1" x14ac:dyDescent="0.2">
      <c r="A140" s="120" t="s">
        <v>244</v>
      </c>
      <c r="B140" s="79">
        <v>0</v>
      </c>
      <c r="C140" s="74">
        <v>0</v>
      </c>
      <c r="D140" s="74">
        <v>125360</v>
      </c>
      <c r="E140" s="74">
        <v>0</v>
      </c>
      <c r="F140" s="74">
        <v>0</v>
      </c>
      <c r="G140" s="74">
        <v>0</v>
      </c>
      <c r="H140" s="74">
        <v>101660</v>
      </c>
      <c r="I140" s="74">
        <v>568250</v>
      </c>
      <c r="J140" s="121">
        <v>1069600</v>
      </c>
    </row>
    <row r="141" spans="1:10" s="33" customFormat="1" ht="25" customHeight="1" x14ac:dyDescent="0.2">
      <c r="A141" s="120" t="s">
        <v>247</v>
      </c>
      <c r="B141" s="79">
        <v>0</v>
      </c>
      <c r="C141" s="74">
        <v>0</v>
      </c>
      <c r="D141" s="74">
        <v>0</v>
      </c>
      <c r="E141" s="74">
        <v>0</v>
      </c>
      <c r="F141" s="74">
        <v>0</v>
      </c>
      <c r="G141" s="74">
        <v>0</v>
      </c>
      <c r="H141" s="74">
        <v>106390</v>
      </c>
      <c r="I141" s="74">
        <v>689570</v>
      </c>
      <c r="J141" s="121">
        <v>1532400</v>
      </c>
    </row>
    <row r="142" spans="1:10" s="33" customFormat="1" ht="25" customHeight="1" x14ac:dyDescent="0.2">
      <c r="A142" s="120" t="s">
        <v>249</v>
      </c>
      <c r="B142" s="79">
        <v>1782400</v>
      </c>
      <c r="C142" s="74">
        <v>250910</v>
      </c>
      <c r="D142" s="74">
        <v>661150</v>
      </c>
      <c r="E142" s="74">
        <v>0</v>
      </c>
      <c r="F142" s="74">
        <v>0</v>
      </c>
      <c r="G142" s="74">
        <v>45234</v>
      </c>
      <c r="H142" s="74">
        <v>45827</v>
      </c>
      <c r="I142" s="74">
        <v>982770</v>
      </c>
      <c r="J142" s="121">
        <v>957340</v>
      </c>
    </row>
    <row r="143" spans="1:10" s="33" customFormat="1" ht="25" customHeight="1" x14ac:dyDescent="0.2">
      <c r="A143" s="120" t="s">
        <v>5850</v>
      </c>
      <c r="B143" s="79">
        <v>0</v>
      </c>
      <c r="C143" s="74">
        <v>0</v>
      </c>
      <c r="D143" s="74">
        <v>0</v>
      </c>
      <c r="E143" s="74">
        <v>0</v>
      </c>
      <c r="F143" s="74">
        <v>0</v>
      </c>
      <c r="G143" s="74">
        <v>0</v>
      </c>
      <c r="H143" s="74">
        <v>0</v>
      </c>
      <c r="I143" s="74">
        <v>0</v>
      </c>
      <c r="J143" s="121">
        <v>0</v>
      </c>
    </row>
    <row r="144" spans="1:10" s="33" customFormat="1" ht="25" customHeight="1" x14ac:dyDescent="0.2">
      <c r="A144" s="120" t="s">
        <v>252</v>
      </c>
      <c r="B144" s="79">
        <v>0</v>
      </c>
      <c r="C144" s="74">
        <v>30864</v>
      </c>
      <c r="D144" s="74">
        <v>75579</v>
      </c>
      <c r="E144" s="74">
        <v>0</v>
      </c>
      <c r="F144" s="74">
        <v>0</v>
      </c>
      <c r="G144" s="74">
        <v>0</v>
      </c>
      <c r="H144" s="74">
        <v>0</v>
      </c>
      <c r="I144" s="74">
        <v>1037500</v>
      </c>
      <c r="J144" s="121">
        <v>267530</v>
      </c>
    </row>
    <row r="145" spans="1:10" s="33" customFormat="1" ht="25" customHeight="1" x14ac:dyDescent="0.2">
      <c r="A145" s="120" t="s">
        <v>5851</v>
      </c>
      <c r="B145" s="79">
        <v>50395</v>
      </c>
      <c r="C145" s="74">
        <v>0</v>
      </c>
      <c r="D145" s="74">
        <v>0</v>
      </c>
      <c r="E145" s="74">
        <v>0</v>
      </c>
      <c r="F145" s="74">
        <v>0</v>
      </c>
      <c r="G145" s="74">
        <v>0</v>
      </c>
      <c r="H145" s="74">
        <v>0</v>
      </c>
      <c r="I145" s="74">
        <v>19136</v>
      </c>
      <c r="J145" s="121">
        <v>0</v>
      </c>
    </row>
    <row r="146" spans="1:10" s="33" customFormat="1" ht="25" customHeight="1" x14ac:dyDescent="0.2">
      <c r="A146" s="120" t="s">
        <v>254</v>
      </c>
      <c r="B146" s="79">
        <v>835810</v>
      </c>
      <c r="C146" s="74">
        <v>103440</v>
      </c>
      <c r="D146" s="74">
        <v>662870</v>
      </c>
      <c r="E146" s="74">
        <v>100750</v>
      </c>
      <c r="F146" s="74">
        <v>0</v>
      </c>
      <c r="G146" s="74">
        <v>0</v>
      </c>
      <c r="H146" s="74">
        <v>125510</v>
      </c>
      <c r="I146" s="74">
        <v>1404900</v>
      </c>
      <c r="J146" s="121">
        <v>1726600</v>
      </c>
    </row>
    <row r="147" spans="1:10" s="33" customFormat="1" ht="25" customHeight="1" x14ac:dyDescent="0.2">
      <c r="A147" s="120" t="s">
        <v>256</v>
      </c>
      <c r="B147" s="79">
        <v>200030</v>
      </c>
      <c r="C147" s="74">
        <v>130550</v>
      </c>
      <c r="D147" s="74">
        <v>129590</v>
      </c>
      <c r="E147" s="74">
        <v>392720</v>
      </c>
      <c r="F147" s="74">
        <v>149680</v>
      </c>
      <c r="G147" s="74">
        <v>442910</v>
      </c>
      <c r="H147" s="74">
        <v>636410</v>
      </c>
      <c r="I147" s="74">
        <v>5273500</v>
      </c>
      <c r="J147" s="121">
        <v>8919300</v>
      </c>
    </row>
    <row r="148" spans="1:10" s="33" customFormat="1" ht="25" customHeight="1" x14ac:dyDescent="0.2">
      <c r="A148" s="120" t="s">
        <v>5852</v>
      </c>
      <c r="B148" s="79">
        <v>0</v>
      </c>
      <c r="C148" s="74">
        <v>0</v>
      </c>
      <c r="D148" s="74">
        <v>0</v>
      </c>
      <c r="E148" s="74">
        <v>0</v>
      </c>
      <c r="F148" s="74">
        <v>0</v>
      </c>
      <c r="G148" s="74">
        <v>0</v>
      </c>
      <c r="H148" s="74">
        <v>0</v>
      </c>
      <c r="I148" s="74">
        <v>231620</v>
      </c>
      <c r="J148" s="121">
        <v>0</v>
      </c>
    </row>
    <row r="149" spans="1:10" s="33" customFormat="1" ht="25" customHeight="1" x14ac:dyDescent="0.2">
      <c r="A149" s="120" t="s">
        <v>259</v>
      </c>
      <c r="B149" s="79">
        <v>89221</v>
      </c>
      <c r="C149" s="74">
        <v>175690</v>
      </c>
      <c r="D149" s="74">
        <v>308650</v>
      </c>
      <c r="E149" s="74">
        <v>427510</v>
      </c>
      <c r="F149" s="74">
        <v>84681</v>
      </c>
      <c r="G149" s="74">
        <v>105880</v>
      </c>
      <c r="H149" s="74">
        <v>836830</v>
      </c>
      <c r="I149" s="74">
        <v>1993800</v>
      </c>
      <c r="J149" s="121">
        <v>4552100</v>
      </c>
    </row>
    <row r="150" spans="1:10" s="33" customFormat="1" ht="25" customHeight="1" x14ac:dyDescent="0.2">
      <c r="A150" s="120" t="s">
        <v>1286</v>
      </c>
      <c r="B150" s="79">
        <v>80197</v>
      </c>
      <c r="C150" s="74">
        <v>0</v>
      </c>
      <c r="D150" s="74">
        <v>49892</v>
      </c>
      <c r="E150" s="74">
        <v>71631</v>
      </c>
      <c r="F150" s="74">
        <v>19155</v>
      </c>
      <c r="G150" s="74">
        <v>0</v>
      </c>
      <c r="H150" s="74">
        <v>0</v>
      </c>
      <c r="I150" s="74">
        <v>158310</v>
      </c>
      <c r="J150" s="121">
        <v>0</v>
      </c>
    </row>
    <row r="151" spans="1:10" s="33" customFormat="1" ht="25" customHeight="1" x14ac:dyDescent="0.2">
      <c r="A151" s="120" t="s">
        <v>262</v>
      </c>
      <c r="B151" s="79">
        <v>62521</v>
      </c>
      <c r="C151" s="74">
        <v>0</v>
      </c>
      <c r="D151" s="74">
        <v>51511</v>
      </c>
      <c r="E151" s="74">
        <v>68535</v>
      </c>
      <c r="F151" s="74">
        <v>0</v>
      </c>
      <c r="G151" s="74">
        <v>0</v>
      </c>
      <c r="H151" s="74">
        <v>0</v>
      </c>
      <c r="I151" s="74">
        <v>96350</v>
      </c>
      <c r="J151" s="121">
        <v>0</v>
      </c>
    </row>
    <row r="152" spans="1:10" s="33" customFormat="1" ht="25" customHeight="1" x14ac:dyDescent="0.2">
      <c r="A152" s="120" t="s">
        <v>264</v>
      </c>
      <c r="B152" s="79">
        <v>2115000</v>
      </c>
      <c r="C152" s="74">
        <v>2041500</v>
      </c>
      <c r="D152" s="74">
        <v>3935200</v>
      </c>
      <c r="E152" s="74">
        <v>511100</v>
      </c>
      <c r="F152" s="74">
        <v>85483</v>
      </c>
      <c r="G152" s="74">
        <v>109550</v>
      </c>
      <c r="H152" s="74">
        <v>1199500</v>
      </c>
      <c r="I152" s="74">
        <v>7700000</v>
      </c>
      <c r="J152" s="121">
        <v>13107000</v>
      </c>
    </row>
    <row r="153" spans="1:10" s="33" customFormat="1" ht="25" customHeight="1" x14ac:dyDescent="0.2">
      <c r="A153" s="120" t="s">
        <v>433</v>
      </c>
      <c r="B153" s="79">
        <v>0</v>
      </c>
      <c r="C153" s="74">
        <v>0</v>
      </c>
      <c r="D153" s="74">
        <v>0</v>
      </c>
      <c r="E153" s="74">
        <v>0</v>
      </c>
      <c r="F153" s="74">
        <v>0</v>
      </c>
      <c r="G153" s="74">
        <v>0</v>
      </c>
      <c r="H153" s="74">
        <v>0</v>
      </c>
      <c r="I153" s="74">
        <v>423400</v>
      </c>
      <c r="J153" s="121">
        <v>881300</v>
      </c>
    </row>
    <row r="154" spans="1:10" s="33" customFormat="1" ht="25" customHeight="1" x14ac:dyDescent="0.2">
      <c r="A154" s="120" t="s">
        <v>267</v>
      </c>
      <c r="B154" s="79">
        <v>30204000</v>
      </c>
      <c r="C154" s="74">
        <v>2611800</v>
      </c>
      <c r="D154" s="74">
        <v>5589200</v>
      </c>
      <c r="E154" s="74">
        <v>675950</v>
      </c>
      <c r="F154" s="74">
        <v>179550</v>
      </c>
      <c r="G154" s="74">
        <v>45291</v>
      </c>
      <c r="H154" s="74">
        <v>422340</v>
      </c>
      <c r="I154" s="74">
        <v>7258200</v>
      </c>
      <c r="J154" s="121">
        <v>9969100</v>
      </c>
    </row>
    <row r="155" spans="1:10" s="33" customFormat="1" ht="25" customHeight="1" x14ac:dyDescent="0.2">
      <c r="A155" s="120" t="s">
        <v>5853</v>
      </c>
      <c r="B155" s="79">
        <v>26348</v>
      </c>
      <c r="C155" s="74">
        <v>0</v>
      </c>
      <c r="D155" s="74">
        <v>0</v>
      </c>
      <c r="E155" s="74">
        <v>0</v>
      </c>
      <c r="F155" s="74">
        <v>0</v>
      </c>
      <c r="G155" s="74">
        <v>0</v>
      </c>
      <c r="H155" s="74">
        <v>0</v>
      </c>
      <c r="I155" s="74">
        <v>0</v>
      </c>
      <c r="J155" s="121">
        <v>30254</v>
      </c>
    </row>
    <row r="156" spans="1:10" s="33" customFormat="1" ht="25" customHeight="1" x14ac:dyDescent="0.2">
      <c r="A156" s="120" t="s">
        <v>269</v>
      </c>
      <c r="B156" s="79">
        <v>140630</v>
      </c>
      <c r="C156" s="74">
        <v>358560</v>
      </c>
      <c r="D156" s="74">
        <v>241340</v>
      </c>
      <c r="E156" s="74">
        <v>112860</v>
      </c>
      <c r="F156" s="74">
        <v>0</v>
      </c>
      <c r="G156" s="74">
        <v>0</v>
      </c>
      <c r="H156" s="74">
        <v>91387</v>
      </c>
      <c r="I156" s="74">
        <v>850440</v>
      </c>
      <c r="J156" s="121">
        <v>1240200</v>
      </c>
    </row>
    <row r="157" spans="1:10" s="33" customFormat="1" ht="25" customHeight="1" x14ac:dyDescent="0.2">
      <c r="A157" s="120" t="s">
        <v>900</v>
      </c>
      <c r="B157" s="79">
        <v>0</v>
      </c>
      <c r="C157" s="74">
        <v>0</v>
      </c>
      <c r="D157" s="74">
        <v>0</v>
      </c>
      <c r="E157" s="74">
        <v>0</v>
      </c>
      <c r="F157" s="74">
        <v>0</v>
      </c>
      <c r="G157" s="74">
        <v>0</v>
      </c>
      <c r="H157" s="74">
        <v>0</v>
      </c>
      <c r="I157" s="74">
        <v>105250</v>
      </c>
      <c r="J157" s="121">
        <v>159100</v>
      </c>
    </row>
    <row r="158" spans="1:10" s="33" customFormat="1" ht="25" customHeight="1" x14ac:dyDescent="0.2">
      <c r="A158" s="120" t="s">
        <v>5854</v>
      </c>
      <c r="B158" s="79">
        <v>0</v>
      </c>
      <c r="C158" s="74">
        <v>0</v>
      </c>
      <c r="D158" s="74">
        <v>0</v>
      </c>
      <c r="E158" s="74">
        <v>96230</v>
      </c>
      <c r="F158" s="74">
        <v>0</v>
      </c>
      <c r="G158" s="74">
        <v>0</v>
      </c>
      <c r="H158" s="74">
        <v>0</v>
      </c>
      <c r="I158" s="74">
        <v>198390</v>
      </c>
      <c r="J158" s="121">
        <v>0</v>
      </c>
    </row>
    <row r="159" spans="1:10" s="33" customFormat="1" ht="25" customHeight="1" x14ac:dyDescent="0.2">
      <c r="A159" s="120" t="s">
        <v>271</v>
      </c>
      <c r="B159" s="79">
        <v>0</v>
      </c>
      <c r="C159" s="74">
        <v>0</v>
      </c>
      <c r="D159" s="74">
        <v>0</v>
      </c>
      <c r="E159" s="74">
        <v>0</v>
      </c>
      <c r="F159" s="74">
        <v>0</v>
      </c>
      <c r="G159" s="74">
        <v>0</v>
      </c>
      <c r="H159" s="74">
        <v>126100</v>
      </c>
      <c r="I159" s="74">
        <v>81385</v>
      </c>
      <c r="J159" s="121">
        <v>232510</v>
      </c>
    </row>
    <row r="160" spans="1:10" s="33" customFormat="1" ht="25" customHeight="1" x14ac:dyDescent="0.2">
      <c r="A160" s="120" t="s">
        <v>273</v>
      </c>
      <c r="B160" s="79">
        <v>168940</v>
      </c>
      <c r="C160" s="74">
        <v>0</v>
      </c>
      <c r="D160" s="74">
        <v>0</v>
      </c>
      <c r="E160" s="74">
        <v>0</v>
      </c>
      <c r="F160" s="74">
        <v>0</v>
      </c>
      <c r="G160" s="74">
        <v>0</v>
      </c>
      <c r="H160" s="74">
        <v>20283</v>
      </c>
      <c r="I160" s="74">
        <v>471360</v>
      </c>
      <c r="J160" s="121">
        <v>842700</v>
      </c>
    </row>
    <row r="161" spans="1:10" s="33" customFormat="1" ht="25" customHeight="1" x14ac:dyDescent="0.2">
      <c r="A161" s="120" t="s">
        <v>5855</v>
      </c>
      <c r="B161" s="79">
        <v>0</v>
      </c>
      <c r="C161" s="74">
        <v>0</v>
      </c>
      <c r="D161" s="74">
        <v>668090</v>
      </c>
      <c r="E161" s="74">
        <v>0</v>
      </c>
      <c r="F161" s="74">
        <v>0</v>
      </c>
      <c r="G161" s="74">
        <v>0</v>
      </c>
      <c r="H161" s="74">
        <v>0</v>
      </c>
      <c r="I161" s="74">
        <v>709180</v>
      </c>
      <c r="J161" s="121">
        <v>0</v>
      </c>
    </row>
    <row r="162" spans="1:10" s="33" customFormat="1" ht="25" customHeight="1" x14ac:dyDescent="0.2">
      <c r="A162" s="120" t="s">
        <v>276</v>
      </c>
      <c r="B162" s="79">
        <v>318720</v>
      </c>
      <c r="C162" s="74">
        <v>23502</v>
      </c>
      <c r="D162" s="74">
        <v>109080</v>
      </c>
      <c r="E162" s="74">
        <v>0</v>
      </c>
      <c r="F162" s="74">
        <v>0</v>
      </c>
      <c r="G162" s="74">
        <v>0</v>
      </c>
      <c r="H162" s="74">
        <v>0</v>
      </c>
      <c r="I162" s="74">
        <v>68348</v>
      </c>
      <c r="J162" s="121">
        <v>63414</v>
      </c>
    </row>
    <row r="163" spans="1:10" s="33" customFormat="1" ht="25" customHeight="1" x14ac:dyDescent="0.2">
      <c r="A163" s="120" t="s">
        <v>278</v>
      </c>
      <c r="B163" s="79">
        <v>1045500</v>
      </c>
      <c r="C163" s="74">
        <v>298210</v>
      </c>
      <c r="D163" s="74">
        <v>1059100</v>
      </c>
      <c r="E163" s="74">
        <v>359650</v>
      </c>
      <c r="F163" s="74">
        <v>0</v>
      </c>
      <c r="G163" s="74">
        <v>0</v>
      </c>
      <c r="H163" s="74">
        <v>149140</v>
      </c>
      <c r="I163" s="74">
        <v>592770</v>
      </c>
      <c r="J163" s="121">
        <v>2987400</v>
      </c>
    </row>
    <row r="164" spans="1:10" s="33" customFormat="1" ht="25" customHeight="1" x14ac:dyDescent="0.2">
      <c r="A164" s="120" t="s">
        <v>280</v>
      </c>
      <c r="B164" s="79">
        <v>9428600</v>
      </c>
      <c r="C164" s="74">
        <v>1136400</v>
      </c>
      <c r="D164" s="74">
        <v>800660</v>
      </c>
      <c r="E164" s="74">
        <v>227740</v>
      </c>
      <c r="F164" s="74">
        <v>16436</v>
      </c>
      <c r="G164" s="74">
        <v>0</v>
      </c>
      <c r="H164" s="74">
        <v>76206</v>
      </c>
      <c r="I164" s="74">
        <v>688930</v>
      </c>
      <c r="J164" s="121">
        <v>2224300</v>
      </c>
    </row>
    <row r="165" spans="1:10" s="33" customFormat="1" ht="25" customHeight="1" x14ac:dyDescent="0.2">
      <c r="A165" s="120" t="s">
        <v>5856</v>
      </c>
      <c r="B165" s="79">
        <v>0</v>
      </c>
      <c r="C165" s="74">
        <v>0</v>
      </c>
      <c r="D165" s="74">
        <v>0</v>
      </c>
      <c r="E165" s="74">
        <v>0</v>
      </c>
      <c r="F165" s="74">
        <v>0</v>
      </c>
      <c r="G165" s="74">
        <v>0</v>
      </c>
      <c r="H165" s="74">
        <v>0</v>
      </c>
      <c r="I165" s="74">
        <v>156640</v>
      </c>
      <c r="J165" s="121">
        <v>0</v>
      </c>
    </row>
    <row r="166" spans="1:10" s="33" customFormat="1" ht="25" customHeight="1" x14ac:dyDescent="0.2">
      <c r="A166" s="120" t="s">
        <v>290</v>
      </c>
      <c r="B166" s="79">
        <v>6615900</v>
      </c>
      <c r="C166" s="74">
        <v>1788300</v>
      </c>
      <c r="D166" s="74">
        <v>4062900</v>
      </c>
      <c r="E166" s="74">
        <v>1028800</v>
      </c>
      <c r="F166" s="74">
        <v>81636</v>
      </c>
      <c r="G166" s="74">
        <v>0</v>
      </c>
      <c r="H166" s="74">
        <v>603320</v>
      </c>
      <c r="I166" s="74">
        <v>2018900</v>
      </c>
      <c r="J166" s="121">
        <v>7114700</v>
      </c>
    </row>
    <row r="167" spans="1:10" s="33" customFormat="1" ht="25" customHeight="1" x14ac:dyDescent="0.2">
      <c r="A167" s="120" t="s">
        <v>282</v>
      </c>
      <c r="B167" s="79">
        <v>453250</v>
      </c>
      <c r="C167" s="74">
        <v>1803900</v>
      </c>
      <c r="D167" s="74">
        <v>2393400</v>
      </c>
      <c r="E167" s="74">
        <v>982290</v>
      </c>
      <c r="F167" s="74">
        <v>343030</v>
      </c>
      <c r="G167" s="74">
        <v>349910</v>
      </c>
      <c r="H167" s="74">
        <v>114020</v>
      </c>
      <c r="I167" s="74">
        <v>1036300</v>
      </c>
      <c r="J167" s="121">
        <v>1205700</v>
      </c>
    </row>
    <row r="168" spans="1:10" s="33" customFormat="1" ht="25" customHeight="1" x14ac:dyDescent="0.2">
      <c r="A168" s="120" t="s">
        <v>5857</v>
      </c>
      <c r="B168" s="79">
        <v>682150</v>
      </c>
      <c r="C168" s="74">
        <v>0</v>
      </c>
      <c r="D168" s="74">
        <v>0</v>
      </c>
      <c r="E168" s="74">
        <v>0</v>
      </c>
      <c r="F168" s="74">
        <v>0</v>
      </c>
      <c r="G168" s="74">
        <v>0</v>
      </c>
      <c r="H168" s="74">
        <v>0</v>
      </c>
      <c r="I168" s="74">
        <v>0</v>
      </c>
      <c r="J168" s="121">
        <v>0</v>
      </c>
    </row>
    <row r="169" spans="1:10" s="33" customFormat="1" ht="25" customHeight="1" x14ac:dyDescent="0.2">
      <c r="A169" s="120" t="s">
        <v>5858</v>
      </c>
      <c r="B169" s="79">
        <v>0</v>
      </c>
      <c r="C169" s="74">
        <v>0</v>
      </c>
      <c r="D169" s="74">
        <v>0</v>
      </c>
      <c r="E169" s="74">
        <v>0</v>
      </c>
      <c r="F169" s="74">
        <v>0</v>
      </c>
      <c r="G169" s="74">
        <v>0</v>
      </c>
      <c r="H169" s="74">
        <v>0</v>
      </c>
      <c r="I169" s="74">
        <v>0</v>
      </c>
      <c r="J169" s="121">
        <v>0</v>
      </c>
    </row>
    <row r="170" spans="1:10" s="33" customFormat="1" ht="25" customHeight="1" x14ac:dyDescent="0.2">
      <c r="A170" s="120" t="s">
        <v>284</v>
      </c>
      <c r="B170" s="79">
        <v>0</v>
      </c>
      <c r="C170" s="74">
        <v>0</v>
      </c>
      <c r="D170" s="74">
        <v>0</v>
      </c>
      <c r="E170" s="74">
        <v>0</v>
      </c>
      <c r="F170" s="74">
        <v>0</v>
      </c>
      <c r="G170" s="74">
        <v>0</v>
      </c>
      <c r="H170" s="74">
        <v>113330</v>
      </c>
      <c r="I170" s="74">
        <v>0</v>
      </c>
      <c r="J170" s="121">
        <v>2023800</v>
      </c>
    </row>
    <row r="171" spans="1:10" s="33" customFormat="1" ht="25" customHeight="1" x14ac:dyDescent="0.2">
      <c r="A171" s="120" t="s">
        <v>286</v>
      </c>
      <c r="B171" s="79">
        <v>1437000</v>
      </c>
      <c r="C171" s="74">
        <v>0</v>
      </c>
      <c r="D171" s="74">
        <v>951300</v>
      </c>
      <c r="E171" s="74">
        <v>249400</v>
      </c>
      <c r="F171" s="74">
        <v>0</v>
      </c>
      <c r="G171" s="74">
        <v>0</v>
      </c>
      <c r="H171" s="74">
        <v>0</v>
      </c>
      <c r="I171" s="74">
        <v>994220</v>
      </c>
      <c r="J171" s="121">
        <v>1382300</v>
      </c>
    </row>
    <row r="172" spans="1:10" s="33" customFormat="1" ht="25" customHeight="1" x14ac:dyDescent="0.2">
      <c r="A172" s="120" t="s">
        <v>288</v>
      </c>
      <c r="B172" s="79">
        <v>908280</v>
      </c>
      <c r="C172" s="74">
        <v>473840</v>
      </c>
      <c r="D172" s="74">
        <v>898300</v>
      </c>
      <c r="E172" s="74">
        <v>392980</v>
      </c>
      <c r="F172" s="74">
        <v>0</v>
      </c>
      <c r="G172" s="74">
        <v>0</v>
      </c>
      <c r="H172" s="74">
        <v>0</v>
      </c>
      <c r="I172" s="74">
        <v>1243000</v>
      </c>
      <c r="J172" s="121">
        <v>1181600</v>
      </c>
    </row>
    <row r="173" spans="1:10" s="33" customFormat="1" ht="25" customHeight="1" x14ac:dyDescent="0.2">
      <c r="A173" s="120" t="s">
        <v>292</v>
      </c>
      <c r="B173" s="79">
        <v>716600</v>
      </c>
      <c r="C173" s="74">
        <v>113030</v>
      </c>
      <c r="D173" s="74">
        <v>296140</v>
      </c>
      <c r="E173" s="74">
        <v>334960</v>
      </c>
      <c r="F173" s="74">
        <v>0</v>
      </c>
      <c r="G173" s="74">
        <v>56637</v>
      </c>
      <c r="H173" s="74">
        <v>0</v>
      </c>
      <c r="I173" s="74">
        <v>167060</v>
      </c>
      <c r="J173" s="121">
        <v>224860</v>
      </c>
    </row>
    <row r="174" spans="1:10" s="33" customFormat="1" ht="25" customHeight="1" x14ac:dyDescent="0.2">
      <c r="A174" s="120" t="s">
        <v>5859</v>
      </c>
      <c r="B174" s="79">
        <v>0</v>
      </c>
      <c r="C174" s="74">
        <v>0</v>
      </c>
      <c r="D174" s="74">
        <v>0</v>
      </c>
      <c r="E174" s="74">
        <v>0</v>
      </c>
      <c r="F174" s="74">
        <v>0</v>
      </c>
      <c r="G174" s="74">
        <v>0</v>
      </c>
      <c r="H174" s="74">
        <v>0</v>
      </c>
      <c r="I174" s="74">
        <v>47594</v>
      </c>
      <c r="J174" s="121">
        <v>0</v>
      </c>
    </row>
    <row r="175" spans="1:10" s="33" customFormat="1" ht="25" customHeight="1" x14ac:dyDescent="0.2">
      <c r="A175" s="120" t="s">
        <v>294</v>
      </c>
      <c r="B175" s="79">
        <v>77926</v>
      </c>
      <c r="C175" s="74">
        <v>0</v>
      </c>
      <c r="D175" s="74">
        <v>27223</v>
      </c>
      <c r="E175" s="74">
        <v>4818.8999999999996</v>
      </c>
      <c r="F175" s="74">
        <v>0</v>
      </c>
      <c r="G175" s="74">
        <v>0</v>
      </c>
      <c r="H175" s="74">
        <v>0</v>
      </c>
      <c r="I175" s="74">
        <v>0</v>
      </c>
      <c r="J175" s="121">
        <v>0</v>
      </c>
    </row>
    <row r="176" spans="1:10" s="33" customFormat="1" ht="25" customHeight="1" x14ac:dyDescent="0.2">
      <c r="A176" s="120" t="s">
        <v>312</v>
      </c>
      <c r="B176" s="79">
        <v>25857000</v>
      </c>
      <c r="C176" s="74">
        <v>4215000</v>
      </c>
      <c r="D176" s="74">
        <v>11124000</v>
      </c>
      <c r="E176" s="74">
        <v>3164700</v>
      </c>
      <c r="F176" s="74">
        <v>897900</v>
      </c>
      <c r="G176" s="74">
        <v>1218300</v>
      </c>
      <c r="H176" s="74">
        <v>231940</v>
      </c>
      <c r="I176" s="74">
        <v>29368000</v>
      </c>
      <c r="J176" s="121">
        <v>17611000</v>
      </c>
    </row>
    <row r="177" spans="1:10" s="33" customFormat="1" ht="25" customHeight="1" x14ac:dyDescent="0.2">
      <c r="A177" s="120" t="s">
        <v>296</v>
      </c>
      <c r="B177" s="79">
        <v>491720</v>
      </c>
      <c r="C177" s="74">
        <v>0</v>
      </c>
      <c r="D177" s="74">
        <v>213570</v>
      </c>
      <c r="E177" s="74">
        <v>0</v>
      </c>
      <c r="F177" s="74">
        <v>0</v>
      </c>
      <c r="G177" s="74">
        <v>0</v>
      </c>
      <c r="H177" s="74">
        <v>39719</v>
      </c>
      <c r="I177" s="74">
        <v>693310</v>
      </c>
      <c r="J177" s="121">
        <v>395540</v>
      </c>
    </row>
    <row r="178" spans="1:10" s="33" customFormat="1" ht="25" customHeight="1" x14ac:dyDescent="0.2">
      <c r="A178" s="120" t="s">
        <v>298</v>
      </c>
      <c r="B178" s="79">
        <v>20251000</v>
      </c>
      <c r="C178" s="74">
        <v>4142600</v>
      </c>
      <c r="D178" s="74">
        <v>14085000</v>
      </c>
      <c r="E178" s="74">
        <v>5361700</v>
      </c>
      <c r="F178" s="74">
        <v>866010</v>
      </c>
      <c r="G178" s="74">
        <v>1008700</v>
      </c>
      <c r="H178" s="74">
        <v>490990</v>
      </c>
      <c r="I178" s="74">
        <v>21730000</v>
      </c>
      <c r="J178" s="121">
        <v>11616000</v>
      </c>
    </row>
    <row r="179" spans="1:10" s="33" customFormat="1" ht="25" customHeight="1" x14ac:dyDescent="0.2">
      <c r="A179" s="120" t="s">
        <v>300</v>
      </c>
      <c r="B179" s="79">
        <v>210370</v>
      </c>
      <c r="C179" s="74">
        <v>119800</v>
      </c>
      <c r="D179" s="74">
        <v>614620</v>
      </c>
      <c r="E179" s="74">
        <v>0</v>
      </c>
      <c r="F179" s="74">
        <v>0</v>
      </c>
      <c r="G179" s="74">
        <v>0</v>
      </c>
      <c r="H179" s="74">
        <v>0</v>
      </c>
      <c r="I179" s="74">
        <v>0</v>
      </c>
      <c r="J179" s="121">
        <v>0</v>
      </c>
    </row>
    <row r="180" spans="1:10" s="33" customFormat="1" ht="25" customHeight="1" x14ac:dyDescent="0.2">
      <c r="A180" s="120" t="s">
        <v>325</v>
      </c>
      <c r="B180" s="79">
        <v>580740</v>
      </c>
      <c r="C180" s="74">
        <v>0</v>
      </c>
      <c r="D180" s="74">
        <v>329570</v>
      </c>
      <c r="E180" s="74">
        <v>304510</v>
      </c>
      <c r="F180" s="74">
        <v>0</v>
      </c>
      <c r="G180" s="74">
        <v>0</v>
      </c>
      <c r="H180" s="74">
        <v>0</v>
      </c>
      <c r="I180" s="74">
        <v>1517300</v>
      </c>
      <c r="J180" s="121">
        <v>206550</v>
      </c>
    </row>
    <row r="181" spans="1:10" s="33" customFormat="1" ht="25" customHeight="1" x14ac:dyDescent="0.2">
      <c r="A181" s="120" t="s">
        <v>321</v>
      </c>
      <c r="B181" s="79">
        <v>1269700000</v>
      </c>
      <c r="C181" s="74">
        <v>53848000</v>
      </c>
      <c r="D181" s="74">
        <v>469060000</v>
      </c>
      <c r="E181" s="74">
        <v>110960000</v>
      </c>
      <c r="F181" s="74">
        <v>3382700</v>
      </c>
      <c r="G181" s="74">
        <v>0</v>
      </c>
      <c r="H181" s="74">
        <v>2974700</v>
      </c>
      <c r="I181" s="74">
        <v>49807000</v>
      </c>
      <c r="J181" s="121">
        <v>494980000</v>
      </c>
    </row>
    <row r="182" spans="1:10" s="33" customFormat="1" ht="25" customHeight="1" x14ac:dyDescent="0.2">
      <c r="A182" s="120" t="s">
        <v>5860</v>
      </c>
      <c r="B182" s="79">
        <v>109820</v>
      </c>
      <c r="C182" s="74">
        <v>0</v>
      </c>
      <c r="D182" s="74">
        <v>0</v>
      </c>
      <c r="E182" s="74">
        <v>0</v>
      </c>
      <c r="F182" s="74">
        <v>0</v>
      </c>
      <c r="G182" s="74">
        <v>0</v>
      </c>
      <c r="H182" s="74">
        <v>0</v>
      </c>
      <c r="I182" s="74">
        <v>114650</v>
      </c>
      <c r="J182" s="121">
        <v>0</v>
      </c>
    </row>
    <row r="183" spans="1:10" s="33" customFormat="1" ht="25" customHeight="1" x14ac:dyDescent="0.2">
      <c r="A183" s="120" t="s">
        <v>302</v>
      </c>
      <c r="B183" s="79">
        <v>0</v>
      </c>
      <c r="C183" s="74">
        <v>0</v>
      </c>
      <c r="D183" s="74">
        <v>486760</v>
      </c>
      <c r="E183" s="74">
        <v>0</v>
      </c>
      <c r="F183" s="74">
        <v>0</v>
      </c>
      <c r="G183" s="74">
        <v>134610</v>
      </c>
      <c r="H183" s="74">
        <v>338090</v>
      </c>
      <c r="I183" s="74">
        <v>2036200</v>
      </c>
      <c r="J183" s="121">
        <v>3943500</v>
      </c>
    </row>
    <row r="184" spans="1:10" s="33" customFormat="1" ht="25" customHeight="1" x14ac:dyDescent="0.2">
      <c r="A184" s="120" t="s">
        <v>304</v>
      </c>
      <c r="B184" s="79">
        <v>3247200</v>
      </c>
      <c r="C184" s="74">
        <v>134230</v>
      </c>
      <c r="D184" s="74">
        <v>810690</v>
      </c>
      <c r="E184" s="74">
        <v>435050</v>
      </c>
      <c r="F184" s="74">
        <v>0</v>
      </c>
      <c r="G184" s="74">
        <v>0</v>
      </c>
      <c r="H184" s="74">
        <v>458650</v>
      </c>
      <c r="I184" s="74">
        <v>2496100</v>
      </c>
      <c r="J184" s="121">
        <v>6751400</v>
      </c>
    </row>
    <row r="185" spans="1:10" s="33" customFormat="1" ht="25" customHeight="1" x14ac:dyDescent="0.2">
      <c r="A185" s="120" t="s">
        <v>307</v>
      </c>
      <c r="B185" s="79">
        <v>710590</v>
      </c>
      <c r="C185" s="74">
        <v>339840</v>
      </c>
      <c r="D185" s="74">
        <v>378240</v>
      </c>
      <c r="E185" s="74">
        <v>332590</v>
      </c>
      <c r="F185" s="74">
        <v>68240</v>
      </c>
      <c r="G185" s="74">
        <v>41171</v>
      </c>
      <c r="H185" s="74">
        <v>509340</v>
      </c>
      <c r="I185" s="74">
        <v>4059800</v>
      </c>
      <c r="J185" s="121">
        <v>12112000</v>
      </c>
    </row>
    <row r="186" spans="1:10" s="33" customFormat="1" ht="25" customHeight="1" x14ac:dyDescent="0.2">
      <c r="A186" s="120" t="s">
        <v>315</v>
      </c>
      <c r="B186" s="79">
        <v>1696400</v>
      </c>
      <c r="C186" s="74">
        <v>387120</v>
      </c>
      <c r="D186" s="74">
        <v>733040</v>
      </c>
      <c r="E186" s="74">
        <v>397870</v>
      </c>
      <c r="F186" s="74">
        <v>58103</v>
      </c>
      <c r="G186" s="74">
        <v>73001</v>
      </c>
      <c r="H186" s="74">
        <v>60644</v>
      </c>
      <c r="I186" s="74">
        <v>1246400</v>
      </c>
      <c r="J186" s="121">
        <v>1676000</v>
      </c>
    </row>
    <row r="187" spans="1:10" s="33" customFormat="1" ht="25" customHeight="1" x14ac:dyDescent="0.2">
      <c r="A187" s="120" t="s">
        <v>310</v>
      </c>
      <c r="B187" s="79">
        <v>2546500</v>
      </c>
      <c r="C187" s="74">
        <v>172850</v>
      </c>
      <c r="D187" s="74">
        <v>1420400</v>
      </c>
      <c r="E187" s="74">
        <v>116190</v>
      </c>
      <c r="F187" s="74">
        <v>97811</v>
      </c>
      <c r="G187" s="74">
        <v>0</v>
      </c>
      <c r="H187" s="74">
        <v>34447</v>
      </c>
      <c r="I187" s="74">
        <v>1157800</v>
      </c>
      <c r="J187" s="121">
        <v>1248000</v>
      </c>
    </row>
    <row r="188" spans="1:10" s="33" customFormat="1" ht="25" customHeight="1" x14ac:dyDescent="0.2">
      <c r="A188" s="120" t="s">
        <v>318</v>
      </c>
      <c r="B188" s="79">
        <v>7773700</v>
      </c>
      <c r="C188" s="74">
        <v>1517500</v>
      </c>
      <c r="D188" s="74">
        <v>2794000</v>
      </c>
      <c r="E188" s="74">
        <v>1825700</v>
      </c>
      <c r="F188" s="74">
        <v>456620</v>
      </c>
      <c r="G188" s="74">
        <v>920810</v>
      </c>
      <c r="H188" s="74">
        <v>312540</v>
      </c>
      <c r="I188" s="74">
        <v>5024600</v>
      </c>
      <c r="J188" s="121">
        <v>5093900</v>
      </c>
    </row>
    <row r="189" spans="1:10" s="33" customFormat="1" ht="25" customHeight="1" x14ac:dyDescent="0.2">
      <c r="A189" s="120" t="s">
        <v>850</v>
      </c>
      <c r="B189" s="79">
        <v>255490</v>
      </c>
      <c r="C189" s="74">
        <v>128500</v>
      </c>
      <c r="D189" s="74">
        <v>278380</v>
      </c>
      <c r="E189" s="74">
        <v>0</v>
      </c>
      <c r="F189" s="74">
        <v>0</v>
      </c>
      <c r="G189" s="74">
        <v>0</v>
      </c>
      <c r="H189" s="74">
        <v>0</v>
      </c>
      <c r="I189" s="74">
        <v>612410</v>
      </c>
      <c r="J189" s="121">
        <v>117890</v>
      </c>
    </row>
    <row r="190" spans="1:10" s="33" customFormat="1" ht="25" customHeight="1" x14ac:dyDescent="0.2">
      <c r="A190" s="120" t="s">
        <v>2656</v>
      </c>
      <c r="B190" s="79">
        <v>35711</v>
      </c>
      <c r="C190" s="74">
        <v>0</v>
      </c>
      <c r="D190" s="74">
        <v>26145</v>
      </c>
      <c r="E190" s="74">
        <v>36676</v>
      </c>
      <c r="F190" s="74">
        <v>0</v>
      </c>
      <c r="G190" s="74">
        <v>0</v>
      </c>
      <c r="H190" s="74">
        <v>121950</v>
      </c>
      <c r="I190" s="74">
        <v>171790</v>
      </c>
      <c r="J190" s="121">
        <v>229330</v>
      </c>
    </row>
    <row r="191" spans="1:10" s="33" customFormat="1" ht="25" customHeight="1" x14ac:dyDescent="0.2">
      <c r="A191" s="120" t="s">
        <v>323</v>
      </c>
      <c r="B191" s="79">
        <v>3155200</v>
      </c>
      <c r="C191" s="74">
        <v>885840</v>
      </c>
      <c r="D191" s="74">
        <v>3922200</v>
      </c>
      <c r="E191" s="74">
        <v>6342300</v>
      </c>
      <c r="F191" s="74">
        <v>1109000</v>
      </c>
      <c r="G191" s="74">
        <v>2958600</v>
      </c>
      <c r="H191" s="74">
        <v>81337</v>
      </c>
      <c r="I191" s="74">
        <v>1368200</v>
      </c>
      <c r="J191" s="121">
        <v>516010</v>
      </c>
    </row>
    <row r="192" spans="1:10" s="33" customFormat="1" ht="25" customHeight="1" x14ac:dyDescent="0.2">
      <c r="A192" s="120" t="s">
        <v>5861</v>
      </c>
      <c r="B192" s="79">
        <v>106810</v>
      </c>
      <c r="C192" s="74">
        <v>0</v>
      </c>
      <c r="D192" s="74">
        <v>0</v>
      </c>
      <c r="E192" s="74">
        <v>0</v>
      </c>
      <c r="F192" s="74">
        <v>0</v>
      </c>
      <c r="G192" s="74">
        <v>0</v>
      </c>
      <c r="H192" s="74">
        <v>0</v>
      </c>
      <c r="I192" s="74">
        <v>0</v>
      </c>
      <c r="J192" s="121">
        <v>0</v>
      </c>
    </row>
    <row r="193" spans="1:10" s="33" customFormat="1" ht="25" customHeight="1" x14ac:dyDescent="0.2">
      <c r="A193" s="120" t="s">
        <v>327</v>
      </c>
      <c r="B193" s="79">
        <v>1306200</v>
      </c>
      <c r="C193" s="74">
        <v>386620</v>
      </c>
      <c r="D193" s="74">
        <v>793700</v>
      </c>
      <c r="E193" s="74">
        <v>0</v>
      </c>
      <c r="F193" s="74">
        <v>0</v>
      </c>
      <c r="G193" s="74">
        <v>0</v>
      </c>
      <c r="H193" s="74">
        <v>0</v>
      </c>
      <c r="I193" s="74">
        <v>848870</v>
      </c>
      <c r="J193" s="121">
        <v>218470</v>
      </c>
    </row>
    <row r="194" spans="1:10" s="33" customFormat="1" ht="25" customHeight="1" x14ac:dyDescent="0.2">
      <c r="A194" s="120" t="s">
        <v>330</v>
      </c>
      <c r="B194" s="79">
        <v>0</v>
      </c>
      <c r="C194" s="74">
        <v>166930</v>
      </c>
      <c r="D194" s="74">
        <v>463910</v>
      </c>
      <c r="E194" s="74">
        <v>175100</v>
      </c>
      <c r="F194" s="74">
        <v>21054</v>
      </c>
      <c r="G194" s="74">
        <v>0</v>
      </c>
      <c r="H194" s="74">
        <v>55269</v>
      </c>
      <c r="I194" s="74">
        <v>1885600</v>
      </c>
      <c r="J194" s="121">
        <v>675820</v>
      </c>
    </row>
    <row r="195" spans="1:10" s="33" customFormat="1" ht="25" customHeight="1" x14ac:dyDescent="0.2">
      <c r="A195" s="120" t="s">
        <v>333</v>
      </c>
      <c r="B195" s="79">
        <v>308910</v>
      </c>
      <c r="C195" s="74">
        <v>162620</v>
      </c>
      <c r="D195" s="74">
        <v>111150</v>
      </c>
      <c r="E195" s="74">
        <v>0</v>
      </c>
      <c r="F195" s="74">
        <v>0</v>
      </c>
      <c r="G195" s="74">
        <v>0</v>
      </c>
      <c r="H195" s="74">
        <v>0</v>
      </c>
      <c r="I195" s="74">
        <v>179930</v>
      </c>
      <c r="J195" s="121">
        <v>134850</v>
      </c>
    </row>
    <row r="196" spans="1:10" s="33" customFormat="1" ht="25" customHeight="1" x14ac:dyDescent="0.2">
      <c r="A196" s="120" t="s">
        <v>5862</v>
      </c>
      <c r="B196" s="79">
        <v>65942</v>
      </c>
      <c r="C196" s="74">
        <v>0</v>
      </c>
      <c r="D196" s="74">
        <v>0</v>
      </c>
      <c r="E196" s="74">
        <v>0</v>
      </c>
      <c r="F196" s="74">
        <v>0</v>
      </c>
      <c r="G196" s="74">
        <v>0</v>
      </c>
      <c r="H196" s="74">
        <v>0</v>
      </c>
      <c r="I196" s="74">
        <v>0</v>
      </c>
      <c r="J196" s="121">
        <v>0</v>
      </c>
    </row>
    <row r="197" spans="1:10" s="33" customFormat="1" ht="25" customHeight="1" x14ac:dyDescent="0.2">
      <c r="A197" s="120" t="s">
        <v>335</v>
      </c>
      <c r="B197" s="79">
        <v>13910</v>
      </c>
      <c r="C197" s="74">
        <v>20733</v>
      </c>
      <c r="D197" s="74">
        <v>32862</v>
      </c>
      <c r="E197" s="74">
        <v>8464.2999999999993</v>
      </c>
      <c r="F197" s="74">
        <v>0</v>
      </c>
      <c r="G197" s="74">
        <v>0</v>
      </c>
      <c r="H197" s="74">
        <v>1731.3</v>
      </c>
      <c r="I197" s="74">
        <v>0</v>
      </c>
      <c r="J197" s="121">
        <v>28263</v>
      </c>
    </row>
    <row r="198" spans="1:10" s="33" customFormat="1" ht="25" customHeight="1" x14ac:dyDescent="0.2">
      <c r="A198" s="120" t="s">
        <v>337</v>
      </c>
      <c r="B198" s="79">
        <v>0</v>
      </c>
      <c r="C198" s="74">
        <v>62912</v>
      </c>
      <c r="D198" s="74">
        <v>78526</v>
      </c>
      <c r="E198" s="74">
        <v>128970</v>
      </c>
      <c r="F198" s="74">
        <v>0</v>
      </c>
      <c r="G198" s="74">
        <v>0</v>
      </c>
      <c r="H198" s="74">
        <v>112650</v>
      </c>
      <c r="I198" s="74">
        <v>566830</v>
      </c>
      <c r="J198" s="121">
        <v>2488900</v>
      </c>
    </row>
    <row r="199" spans="1:10" s="33" customFormat="1" ht="25" customHeight="1" x14ac:dyDescent="0.2">
      <c r="A199" s="120" t="s">
        <v>339</v>
      </c>
      <c r="B199" s="79">
        <v>2174900</v>
      </c>
      <c r="C199" s="74">
        <v>0</v>
      </c>
      <c r="D199" s="74">
        <v>278750</v>
      </c>
      <c r="E199" s="74">
        <v>389170</v>
      </c>
      <c r="F199" s="74">
        <v>0</v>
      </c>
      <c r="G199" s="74">
        <v>96427</v>
      </c>
      <c r="H199" s="74">
        <v>82868</v>
      </c>
      <c r="I199" s="74">
        <v>1721800</v>
      </c>
      <c r="J199" s="121">
        <v>607940</v>
      </c>
    </row>
    <row r="200" spans="1:10" s="33" customFormat="1" ht="25" customHeight="1" x14ac:dyDescent="0.2">
      <c r="A200" s="120" t="s">
        <v>341</v>
      </c>
      <c r="B200" s="79">
        <v>125230</v>
      </c>
      <c r="C200" s="74">
        <v>8302.7999999999993</v>
      </c>
      <c r="D200" s="74">
        <v>8900.4</v>
      </c>
      <c r="E200" s="74">
        <v>7542.9</v>
      </c>
      <c r="F200" s="74">
        <v>0</v>
      </c>
      <c r="G200" s="74">
        <v>0</v>
      </c>
      <c r="H200" s="74">
        <v>6301.2</v>
      </c>
      <c r="I200" s="74">
        <v>12493</v>
      </c>
      <c r="J200" s="121">
        <v>40889</v>
      </c>
    </row>
    <row r="201" spans="1:10" s="33" customFormat="1" ht="25" customHeight="1" x14ac:dyDescent="0.2">
      <c r="A201" s="120" t="s">
        <v>343</v>
      </c>
      <c r="B201" s="79">
        <v>104900</v>
      </c>
      <c r="C201" s="74">
        <v>25588</v>
      </c>
      <c r="D201" s="74">
        <v>51175</v>
      </c>
      <c r="E201" s="74">
        <v>14743</v>
      </c>
      <c r="F201" s="74">
        <v>0</v>
      </c>
      <c r="G201" s="74">
        <v>0</v>
      </c>
      <c r="H201" s="74">
        <v>5810.5</v>
      </c>
      <c r="I201" s="74">
        <v>366530</v>
      </c>
      <c r="J201" s="121">
        <v>112370</v>
      </c>
    </row>
    <row r="202" spans="1:10" s="33" customFormat="1" ht="25" customHeight="1" x14ac:dyDescent="0.2">
      <c r="A202" s="120" t="s">
        <v>345</v>
      </c>
      <c r="B202" s="79">
        <v>2133800</v>
      </c>
      <c r="C202" s="74">
        <v>124860</v>
      </c>
      <c r="D202" s="74">
        <v>519790</v>
      </c>
      <c r="E202" s="74">
        <v>120300</v>
      </c>
      <c r="F202" s="74">
        <v>22630</v>
      </c>
      <c r="G202" s="74">
        <v>0</v>
      </c>
      <c r="H202" s="74">
        <v>11440</v>
      </c>
      <c r="I202" s="74">
        <v>0</v>
      </c>
      <c r="J202" s="121">
        <v>412630</v>
      </c>
    </row>
    <row r="203" spans="1:10" s="33" customFormat="1" ht="25" customHeight="1" x14ac:dyDescent="0.2">
      <c r="A203" s="120" t="s">
        <v>5863</v>
      </c>
      <c r="B203" s="79">
        <v>238330</v>
      </c>
      <c r="C203" s="74">
        <v>0</v>
      </c>
      <c r="D203" s="74">
        <v>0</v>
      </c>
      <c r="E203" s="74">
        <v>0</v>
      </c>
      <c r="F203" s="74">
        <v>0</v>
      </c>
      <c r="G203" s="74">
        <v>0</v>
      </c>
      <c r="H203" s="74">
        <v>0</v>
      </c>
      <c r="I203" s="74">
        <v>0</v>
      </c>
      <c r="J203" s="121">
        <v>126560</v>
      </c>
    </row>
    <row r="204" spans="1:10" s="33" customFormat="1" ht="25" customHeight="1" x14ac:dyDescent="0.2">
      <c r="A204" s="120" t="s">
        <v>347</v>
      </c>
      <c r="B204" s="79">
        <v>937960</v>
      </c>
      <c r="C204" s="74">
        <v>111190</v>
      </c>
      <c r="D204" s="74">
        <v>403720</v>
      </c>
      <c r="E204" s="74">
        <v>121810</v>
      </c>
      <c r="F204" s="74">
        <v>18676</v>
      </c>
      <c r="G204" s="74">
        <v>0</v>
      </c>
      <c r="H204" s="74">
        <v>34397</v>
      </c>
      <c r="I204" s="74">
        <v>799570</v>
      </c>
      <c r="J204" s="121">
        <v>922700</v>
      </c>
    </row>
    <row r="205" spans="1:10" s="33" customFormat="1" ht="25" customHeight="1" x14ac:dyDescent="0.2">
      <c r="A205" s="120" t="s">
        <v>349</v>
      </c>
      <c r="B205" s="79">
        <v>715120</v>
      </c>
      <c r="C205" s="74">
        <v>0</v>
      </c>
      <c r="D205" s="74">
        <v>343250</v>
      </c>
      <c r="E205" s="74">
        <v>0</v>
      </c>
      <c r="F205" s="74">
        <v>0</v>
      </c>
      <c r="G205" s="74">
        <v>0</v>
      </c>
      <c r="H205" s="74">
        <v>0</v>
      </c>
      <c r="I205" s="74">
        <v>0</v>
      </c>
      <c r="J205" s="121">
        <v>0</v>
      </c>
    </row>
    <row r="206" spans="1:10" s="33" customFormat="1" ht="25" customHeight="1" x14ac:dyDescent="0.2">
      <c r="A206" s="120" t="s">
        <v>1232</v>
      </c>
      <c r="B206" s="79">
        <v>216990</v>
      </c>
      <c r="C206" s="74">
        <v>0</v>
      </c>
      <c r="D206" s="74">
        <v>35740</v>
      </c>
      <c r="E206" s="74">
        <v>86145</v>
      </c>
      <c r="F206" s="74">
        <v>0</v>
      </c>
      <c r="G206" s="74">
        <v>0</v>
      </c>
      <c r="H206" s="74">
        <v>0</v>
      </c>
      <c r="I206" s="74">
        <v>491610</v>
      </c>
      <c r="J206" s="121">
        <v>480300</v>
      </c>
    </row>
    <row r="207" spans="1:10" s="33" customFormat="1" ht="25" customHeight="1" x14ac:dyDescent="0.2">
      <c r="A207" s="120" t="s">
        <v>351</v>
      </c>
      <c r="B207" s="79">
        <v>409960</v>
      </c>
      <c r="C207" s="74">
        <v>0</v>
      </c>
      <c r="D207" s="74">
        <v>0</v>
      </c>
      <c r="E207" s="74">
        <v>192700</v>
      </c>
      <c r="F207" s="74">
        <v>0</v>
      </c>
      <c r="G207" s="74">
        <v>0</v>
      </c>
      <c r="H207" s="74">
        <v>0</v>
      </c>
      <c r="I207" s="74">
        <v>134540</v>
      </c>
      <c r="J207" s="121">
        <v>136700</v>
      </c>
    </row>
    <row r="208" spans="1:10" s="33" customFormat="1" ht="25" customHeight="1" x14ac:dyDescent="0.2">
      <c r="A208" s="120" t="s">
        <v>5864</v>
      </c>
      <c r="B208" s="79">
        <v>0</v>
      </c>
      <c r="C208" s="74">
        <v>0</v>
      </c>
      <c r="D208" s="74">
        <v>0</v>
      </c>
      <c r="E208" s="74">
        <v>0</v>
      </c>
      <c r="F208" s="74">
        <v>0</v>
      </c>
      <c r="G208" s="74">
        <v>0</v>
      </c>
      <c r="H208" s="74">
        <v>0</v>
      </c>
      <c r="I208" s="74">
        <v>0</v>
      </c>
      <c r="J208" s="121">
        <v>18897</v>
      </c>
    </row>
    <row r="209" spans="1:10" s="33" customFormat="1" ht="25" customHeight="1" x14ac:dyDescent="0.2">
      <c r="A209" s="120" t="s">
        <v>353</v>
      </c>
      <c r="B209" s="79">
        <v>11433000</v>
      </c>
      <c r="C209" s="74">
        <v>4057100</v>
      </c>
      <c r="D209" s="74">
        <v>6492800</v>
      </c>
      <c r="E209" s="74">
        <v>2542700</v>
      </c>
      <c r="F209" s="74">
        <v>567370</v>
      </c>
      <c r="G209" s="74">
        <v>670490</v>
      </c>
      <c r="H209" s="74">
        <v>460420</v>
      </c>
      <c r="I209" s="74">
        <v>9899100</v>
      </c>
      <c r="J209" s="121">
        <v>9625800</v>
      </c>
    </row>
    <row r="210" spans="1:10" s="33" customFormat="1" ht="25" customHeight="1" x14ac:dyDescent="0.2">
      <c r="A210" s="120" t="s">
        <v>355</v>
      </c>
      <c r="B210" s="79">
        <v>563170</v>
      </c>
      <c r="C210" s="74">
        <v>2247000</v>
      </c>
      <c r="D210" s="74">
        <v>2088900</v>
      </c>
      <c r="E210" s="74">
        <v>0</v>
      </c>
      <c r="F210" s="74">
        <v>207820</v>
      </c>
      <c r="G210" s="74">
        <v>0</v>
      </c>
      <c r="H210" s="74">
        <v>43591</v>
      </c>
      <c r="I210" s="74">
        <v>6283700</v>
      </c>
      <c r="J210" s="121">
        <v>11451000</v>
      </c>
    </row>
    <row r="211" spans="1:10" s="33" customFormat="1" ht="25" customHeight="1" x14ac:dyDescent="0.2">
      <c r="A211" s="120" t="s">
        <v>357</v>
      </c>
      <c r="B211" s="79">
        <v>170490</v>
      </c>
      <c r="C211" s="74">
        <v>0</v>
      </c>
      <c r="D211" s="74">
        <v>122630</v>
      </c>
      <c r="E211" s="74">
        <v>0</v>
      </c>
      <c r="F211" s="74">
        <v>0</v>
      </c>
      <c r="G211" s="74">
        <v>0</v>
      </c>
      <c r="H211" s="74">
        <v>0</v>
      </c>
      <c r="I211" s="74">
        <v>220210</v>
      </c>
      <c r="J211" s="121">
        <v>268320</v>
      </c>
    </row>
    <row r="212" spans="1:10" s="33" customFormat="1" ht="25" customHeight="1" x14ac:dyDescent="0.2">
      <c r="A212" s="120" t="s">
        <v>359</v>
      </c>
      <c r="B212" s="79">
        <v>166310</v>
      </c>
      <c r="C212" s="74">
        <v>0</v>
      </c>
      <c r="D212" s="74">
        <v>44704</v>
      </c>
      <c r="E212" s="74">
        <v>437860</v>
      </c>
      <c r="F212" s="74">
        <v>113100</v>
      </c>
      <c r="G212" s="74">
        <v>0</v>
      </c>
      <c r="H212" s="74">
        <v>199450</v>
      </c>
      <c r="I212" s="74">
        <v>123630</v>
      </c>
      <c r="J212" s="121">
        <v>852180</v>
      </c>
    </row>
    <row r="213" spans="1:10" s="33" customFormat="1" ht="25" customHeight="1" x14ac:dyDescent="0.2">
      <c r="A213" s="120" t="s">
        <v>361</v>
      </c>
      <c r="B213" s="79">
        <v>931830</v>
      </c>
      <c r="C213" s="74">
        <v>0</v>
      </c>
      <c r="D213" s="74">
        <v>320480</v>
      </c>
      <c r="E213" s="74">
        <v>0</v>
      </c>
      <c r="F213" s="74">
        <v>0</v>
      </c>
      <c r="G213" s="74">
        <v>0</v>
      </c>
      <c r="H213" s="74">
        <v>0</v>
      </c>
      <c r="I213" s="74">
        <v>921260</v>
      </c>
      <c r="J213" s="121">
        <v>851540</v>
      </c>
    </row>
    <row r="214" spans="1:10" s="33" customFormat="1" ht="25" customHeight="1" x14ac:dyDescent="0.2">
      <c r="A214" s="120" t="s">
        <v>5865</v>
      </c>
      <c r="B214" s="79">
        <v>620660</v>
      </c>
      <c r="C214" s="74">
        <v>0</v>
      </c>
      <c r="D214" s="74">
        <v>0</v>
      </c>
      <c r="E214" s="74">
        <v>0</v>
      </c>
      <c r="F214" s="74">
        <v>0</v>
      </c>
      <c r="G214" s="74">
        <v>0</v>
      </c>
      <c r="H214" s="74">
        <v>0</v>
      </c>
      <c r="I214" s="74">
        <v>0</v>
      </c>
      <c r="J214" s="121">
        <v>0</v>
      </c>
    </row>
    <row r="215" spans="1:10" s="33" customFormat="1" ht="25" customHeight="1" x14ac:dyDescent="0.2">
      <c r="A215" s="120" t="s">
        <v>363</v>
      </c>
      <c r="B215" s="79">
        <v>295490</v>
      </c>
      <c r="C215" s="74">
        <v>237670</v>
      </c>
      <c r="D215" s="74">
        <v>285490</v>
      </c>
      <c r="E215" s="74">
        <v>322310</v>
      </c>
      <c r="F215" s="74">
        <v>71576</v>
      </c>
      <c r="G215" s="74">
        <v>103390</v>
      </c>
      <c r="H215" s="74">
        <v>0</v>
      </c>
      <c r="I215" s="74">
        <v>710100</v>
      </c>
      <c r="J215" s="121">
        <v>1509700</v>
      </c>
    </row>
    <row r="216" spans="1:10" s="33" customFormat="1" ht="25" customHeight="1" x14ac:dyDescent="0.2">
      <c r="A216" s="120" t="s">
        <v>365</v>
      </c>
      <c r="B216" s="79">
        <v>178310</v>
      </c>
      <c r="C216" s="74">
        <v>0</v>
      </c>
      <c r="D216" s="74">
        <v>79772</v>
      </c>
      <c r="E216" s="74">
        <v>0</v>
      </c>
      <c r="F216" s="74">
        <v>0</v>
      </c>
      <c r="G216" s="74">
        <v>57339</v>
      </c>
      <c r="H216" s="74">
        <v>0</v>
      </c>
      <c r="I216" s="74">
        <v>88021</v>
      </c>
      <c r="J216" s="121">
        <v>0</v>
      </c>
    </row>
    <row r="217" spans="1:10" s="33" customFormat="1" ht="25" customHeight="1" x14ac:dyDescent="0.2">
      <c r="A217" s="120" t="s">
        <v>367</v>
      </c>
      <c r="B217" s="79">
        <v>11279000</v>
      </c>
      <c r="C217" s="74">
        <v>6283400</v>
      </c>
      <c r="D217" s="74">
        <v>16026000</v>
      </c>
      <c r="E217" s="74">
        <v>3524300</v>
      </c>
      <c r="F217" s="74">
        <v>688740</v>
      </c>
      <c r="G217" s="74">
        <v>520190</v>
      </c>
      <c r="H217" s="74">
        <v>3064500</v>
      </c>
      <c r="I217" s="74">
        <v>37673000</v>
      </c>
      <c r="J217" s="122">
        <v>103000000</v>
      </c>
    </row>
    <row r="218" spans="1:10" s="33" customFormat="1" ht="25" customHeight="1" x14ac:dyDescent="0.2">
      <c r="A218" s="120" t="s">
        <v>369</v>
      </c>
      <c r="B218" s="79">
        <v>2443800</v>
      </c>
      <c r="C218" s="74">
        <v>263100</v>
      </c>
      <c r="D218" s="74">
        <v>1049400</v>
      </c>
      <c r="E218" s="74">
        <v>158540</v>
      </c>
      <c r="F218" s="74">
        <v>36584</v>
      </c>
      <c r="G218" s="74">
        <v>17663</v>
      </c>
      <c r="H218" s="74">
        <v>22408</v>
      </c>
      <c r="I218" s="74">
        <v>1974700</v>
      </c>
      <c r="J218" s="121">
        <v>0</v>
      </c>
    </row>
    <row r="219" spans="1:10" s="33" customFormat="1" ht="25" customHeight="1" x14ac:dyDescent="0.2">
      <c r="A219" s="120" t="s">
        <v>371</v>
      </c>
      <c r="B219" s="79">
        <v>212040</v>
      </c>
      <c r="C219" s="74">
        <v>295250</v>
      </c>
      <c r="D219" s="74">
        <v>566330</v>
      </c>
      <c r="E219" s="74">
        <v>1487500</v>
      </c>
      <c r="F219" s="74">
        <v>535970</v>
      </c>
      <c r="G219" s="74">
        <v>372880</v>
      </c>
      <c r="H219" s="74">
        <v>282730</v>
      </c>
      <c r="I219" s="74">
        <v>705670</v>
      </c>
      <c r="J219" s="121">
        <v>235400</v>
      </c>
    </row>
    <row r="220" spans="1:10" s="33" customFormat="1" ht="25" customHeight="1" x14ac:dyDescent="0.2">
      <c r="A220" s="120" t="s">
        <v>374</v>
      </c>
      <c r="B220" s="79">
        <v>31601</v>
      </c>
      <c r="C220" s="74">
        <v>0</v>
      </c>
      <c r="D220" s="74">
        <v>9123.1</v>
      </c>
      <c r="E220" s="74">
        <v>0</v>
      </c>
      <c r="F220" s="74">
        <v>0</v>
      </c>
      <c r="G220" s="74">
        <v>0</v>
      </c>
      <c r="H220" s="74">
        <v>0</v>
      </c>
      <c r="I220" s="74">
        <v>19796</v>
      </c>
      <c r="J220" s="121">
        <v>33451</v>
      </c>
    </row>
    <row r="221" spans="1:10" s="33" customFormat="1" ht="25" customHeight="1" x14ac:dyDescent="0.2">
      <c r="A221" s="120" t="s">
        <v>376</v>
      </c>
      <c r="B221" s="79">
        <v>823280</v>
      </c>
      <c r="C221" s="74">
        <v>337710</v>
      </c>
      <c r="D221" s="74">
        <v>621490</v>
      </c>
      <c r="E221" s="74">
        <v>390510</v>
      </c>
      <c r="F221" s="74">
        <v>216720</v>
      </c>
      <c r="G221" s="74">
        <v>216550</v>
      </c>
      <c r="H221" s="74">
        <v>0</v>
      </c>
      <c r="I221" s="74">
        <v>1734100</v>
      </c>
      <c r="J221" s="121">
        <v>637970</v>
      </c>
    </row>
    <row r="222" spans="1:10" s="33" customFormat="1" ht="25" customHeight="1" x14ac:dyDescent="0.2">
      <c r="A222" s="120" t="s">
        <v>378</v>
      </c>
      <c r="B222" s="79">
        <v>103520</v>
      </c>
      <c r="C222" s="74">
        <v>363180</v>
      </c>
      <c r="D222" s="74">
        <v>573950</v>
      </c>
      <c r="E222" s="74">
        <v>0</v>
      </c>
      <c r="F222" s="74">
        <v>0</v>
      </c>
      <c r="G222" s="74">
        <v>0</v>
      </c>
      <c r="H222" s="74">
        <v>82430</v>
      </c>
      <c r="I222" s="74">
        <v>0</v>
      </c>
      <c r="J222" s="121">
        <v>9491200</v>
      </c>
    </row>
    <row r="223" spans="1:10" s="33" customFormat="1" ht="25" customHeight="1" x14ac:dyDescent="0.2">
      <c r="A223" s="120" t="s">
        <v>380</v>
      </c>
      <c r="B223" s="79">
        <v>4805900</v>
      </c>
      <c r="C223" s="74">
        <v>523680</v>
      </c>
      <c r="D223" s="74">
        <v>818280</v>
      </c>
      <c r="E223" s="74">
        <v>826420</v>
      </c>
      <c r="F223" s="74">
        <v>0</v>
      </c>
      <c r="G223" s="74">
        <v>133800</v>
      </c>
      <c r="H223" s="74">
        <v>146930</v>
      </c>
      <c r="I223" s="74">
        <v>3688100</v>
      </c>
      <c r="J223" s="121">
        <v>4293500</v>
      </c>
    </row>
    <row r="224" spans="1:10" s="33" customFormat="1" ht="25" customHeight="1" x14ac:dyDescent="0.2">
      <c r="A224" s="120" t="s">
        <v>382</v>
      </c>
      <c r="B224" s="79">
        <v>22365000</v>
      </c>
      <c r="C224" s="74">
        <v>16498000</v>
      </c>
      <c r="D224" s="74">
        <v>34323000</v>
      </c>
      <c r="E224" s="74">
        <v>6957700</v>
      </c>
      <c r="F224" s="74">
        <v>2048600</v>
      </c>
      <c r="G224" s="74">
        <v>1355200</v>
      </c>
      <c r="H224" s="74">
        <v>2320200</v>
      </c>
      <c r="I224" s="74">
        <v>50773000</v>
      </c>
      <c r="J224" s="121">
        <v>35025000</v>
      </c>
    </row>
    <row r="225" spans="1:10" s="33" customFormat="1" ht="25" customHeight="1" x14ac:dyDescent="0.2">
      <c r="A225" s="120" t="s">
        <v>5866</v>
      </c>
      <c r="B225" s="79">
        <v>0</v>
      </c>
      <c r="C225" s="74">
        <v>0</v>
      </c>
      <c r="D225" s="74">
        <v>162260</v>
      </c>
      <c r="E225" s="74">
        <v>0</v>
      </c>
      <c r="F225" s="74">
        <v>0</v>
      </c>
      <c r="G225" s="74">
        <v>0</v>
      </c>
      <c r="H225" s="74">
        <v>0</v>
      </c>
      <c r="I225" s="74">
        <v>2720300</v>
      </c>
      <c r="J225" s="121">
        <v>0</v>
      </c>
    </row>
    <row r="226" spans="1:10" s="33" customFormat="1" ht="25" customHeight="1" x14ac:dyDescent="0.2">
      <c r="A226" s="120" t="s">
        <v>5867</v>
      </c>
      <c r="B226" s="79">
        <v>0</v>
      </c>
      <c r="C226" s="74">
        <v>0</v>
      </c>
      <c r="D226" s="74">
        <v>0</v>
      </c>
      <c r="E226" s="74">
        <v>0</v>
      </c>
      <c r="F226" s="74">
        <v>0</v>
      </c>
      <c r="G226" s="74">
        <v>0</v>
      </c>
      <c r="H226" s="74">
        <v>0</v>
      </c>
      <c r="I226" s="74">
        <v>128090</v>
      </c>
      <c r="J226" s="121">
        <v>0</v>
      </c>
    </row>
    <row r="227" spans="1:10" s="33" customFormat="1" ht="25" customHeight="1" x14ac:dyDescent="0.2">
      <c r="A227" s="120" t="s">
        <v>5868</v>
      </c>
      <c r="B227" s="79">
        <v>0</v>
      </c>
      <c r="C227" s="74">
        <v>0</v>
      </c>
      <c r="D227" s="74">
        <v>194460</v>
      </c>
      <c r="E227" s="74">
        <v>0</v>
      </c>
      <c r="F227" s="74">
        <v>0</v>
      </c>
      <c r="G227" s="74">
        <v>0</v>
      </c>
      <c r="H227" s="74">
        <v>0</v>
      </c>
      <c r="I227" s="74">
        <v>0</v>
      </c>
      <c r="J227" s="121">
        <v>113790</v>
      </c>
    </row>
    <row r="228" spans="1:10" s="33" customFormat="1" ht="25" customHeight="1" x14ac:dyDescent="0.2">
      <c r="A228" s="120" t="s">
        <v>5869</v>
      </c>
      <c r="B228" s="79">
        <v>32451</v>
      </c>
      <c r="C228" s="74">
        <v>0</v>
      </c>
      <c r="D228" s="74">
        <v>0</v>
      </c>
      <c r="E228" s="74">
        <v>0</v>
      </c>
      <c r="F228" s="74">
        <v>0</v>
      </c>
      <c r="G228" s="74">
        <v>0</v>
      </c>
      <c r="H228" s="74">
        <v>0</v>
      </c>
      <c r="I228" s="74">
        <v>29760</v>
      </c>
      <c r="J228" s="121">
        <v>0</v>
      </c>
    </row>
    <row r="229" spans="1:10" s="33" customFormat="1" ht="25" customHeight="1" x14ac:dyDescent="0.2">
      <c r="A229" s="120" t="s">
        <v>385</v>
      </c>
      <c r="B229" s="79">
        <v>895580</v>
      </c>
      <c r="C229" s="74">
        <v>134930</v>
      </c>
      <c r="D229" s="74">
        <v>249460</v>
      </c>
      <c r="E229" s="74">
        <v>89582</v>
      </c>
      <c r="F229" s="74">
        <v>0</v>
      </c>
      <c r="G229" s="74">
        <v>9454</v>
      </c>
      <c r="H229" s="74">
        <v>0</v>
      </c>
      <c r="I229" s="74">
        <v>548160</v>
      </c>
      <c r="J229" s="121">
        <v>323590</v>
      </c>
    </row>
    <row r="230" spans="1:10" s="33" customFormat="1" ht="25" customHeight="1" x14ac:dyDescent="0.2">
      <c r="A230" s="120" t="s">
        <v>388</v>
      </c>
      <c r="B230" s="79">
        <v>723960</v>
      </c>
      <c r="C230" s="74">
        <v>261990</v>
      </c>
      <c r="D230" s="74">
        <v>331410</v>
      </c>
      <c r="E230" s="74">
        <v>431790</v>
      </c>
      <c r="F230" s="74">
        <v>29688</v>
      </c>
      <c r="G230" s="74">
        <v>0</v>
      </c>
      <c r="H230" s="74">
        <v>77903</v>
      </c>
      <c r="I230" s="74">
        <v>603240</v>
      </c>
      <c r="J230" s="121">
        <v>407270</v>
      </c>
    </row>
    <row r="231" spans="1:10" s="33" customFormat="1" ht="25" customHeight="1" x14ac:dyDescent="0.2">
      <c r="A231" s="120" t="s">
        <v>1375</v>
      </c>
      <c r="B231" s="79">
        <v>524840</v>
      </c>
      <c r="C231" s="74">
        <v>0</v>
      </c>
      <c r="D231" s="74">
        <v>376750</v>
      </c>
      <c r="E231" s="74">
        <v>0</v>
      </c>
      <c r="F231" s="74">
        <v>0</v>
      </c>
      <c r="G231" s="74">
        <v>0</v>
      </c>
      <c r="H231" s="74">
        <v>0</v>
      </c>
      <c r="I231" s="74">
        <v>324830</v>
      </c>
      <c r="J231" s="121">
        <v>753570</v>
      </c>
    </row>
    <row r="232" spans="1:10" s="33" customFormat="1" ht="25" customHeight="1" x14ac:dyDescent="0.2">
      <c r="A232" s="120" t="s">
        <v>390</v>
      </c>
      <c r="B232" s="79">
        <v>245100000</v>
      </c>
      <c r="C232" s="74">
        <v>91622000</v>
      </c>
      <c r="D232" s="74">
        <v>161220000</v>
      </c>
      <c r="E232" s="74">
        <v>52973000</v>
      </c>
      <c r="F232" s="74">
        <v>11033000</v>
      </c>
      <c r="G232" s="74">
        <v>17805000</v>
      </c>
      <c r="H232" s="74">
        <v>5986500</v>
      </c>
      <c r="I232" s="74">
        <v>179240000</v>
      </c>
      <c r="J232" s="121">
        <v>73794000</v>
      </c>
    </row>
    <row r="233" spans="1:10" s="33" customFormat="1" ht="25" customHeight="1" x14ac:dyDescent="0.2">
      <c r="A233" s="120" t="s">
        <v>5870</v>
      </c>
      <c r="B233" s="79">
        <v>0</v>
      </c>
      <c r="C233" s="74">
        <v>0</v>
      </c>
      <c r="D233" s="74">
        <v>0</v>
      </c>
      <c r="E233" s="74">
        <v>0</v>
      </c>
      <c r="F233" s="74">
        <v>0</v>
      </c>
      <c r="G233" s="74">
        <v>0</v>
      </c>
      <c r="H233" s="74">
        <v>0</v>
      </c>
      <c r="I233" s="74">
        <v>74584</v>
      </c>
      <c r="J233" s="121">
        <v>0</v>
      </c>
    </row>
    <row r="234" spans="1:10" s="33" customFormat="1" ht="25" customHeight="1" x14ac:dyDescent="0.2">
      <c r="A234" s="120" t="s">
        <v>392</v>
      </c>
      <c r="B234" s="79">
        <v>24559000</v>
      </c>
      <c r="C234" s="74">
        <v>11836000</v>
      </c>
      <c r="D234" s="74">
        <v>8492100</v>
      </c>
      <c r="E234" s="74">
        <v>4223500</v>
      </c>
      <c r="F234" s="74">
        <v>63810</v>
      </c>
      <c r="G234" s="74">
        <v>99791</v>
      </c>
      <c r="H234" s="74">
        <v>190290</v>
      </c>
      <c r="I234" s="74">
        <v>19604000</v>
      </c>
      <c r="J234" s="121">
        <v>11893000</v>
      </c>
    </row>
    <row r="235" spans="1:10" s="33" customFormat="1" ht="25" customHeight="1" x14ac:dyDescent="0.2">
      <c r="A235" s="120" t="s">
        <v>1259</v>
      </c>
      <c r="B235" s="79">
        <v>11470000</v>
      </c>
      <c r="C235" s="74">
        <v>617500</v>
      </c>
      <c r="D235" s="74">
        <v>3904100</v>
      </c>
      <c r="E235" s="74">
        <v>290080</v>
      </c>
      <c r="F235" s="74">
        <v>11190</v>
      </c>
      <c r="G235" s="74">
        <v>0</v>
      </c>
      <c r="H235" s="74">
        <v>33772</v>
      </c>
      <c r="I235" s="74">
        <v>2787000</v>
      </c>
      <c r="J235" s="121">
        <v>3100600</v>
      </c>
    </row>
    <row r="236" spans="1:10" s="33" customFormat="1" ht="25" customHeight="1" x14ac:dyDescent="0.2">
      <c r="A236" s="120" t="s">
        <v>404</v>
      </c>
      <c r="B236" s="79">
        <v>0</v>
      </c>
      <c r="C236" s="74">
        <v>55480</v>
      </c>
      <c r="D236" s="74">
        <v>0</v>
      </c>
      <c r="E236" s="74">
        <v>0</v>
      </c>
      <c r="F236" s="74">
        <v>0</v>
      </c>
      <c r="G236" s="74">
        <v>0</v>
      </c>
      <c r="H236" s="74">
        <v>0</v>
      </c>
      <c r="I236" s="74">
        <v>805870</v>
      </c>
      <c r="J236" s="121">
        <v>638800</v>
      </c>
    </row>
    <row r="237" spans="1:10" s="33" customFormat="1" ht="25" customHeight="1" x14ac:dyDescent="0.2">
      <c r="A237" s="120" t="s">
        <v>394</v>
      </c>
      <c r="B237" s="79">
        <v>72078</v>
      </c>
      <c r="C237" s="74">
        <v>0</v>
      </c>
      <c r="D237" s="74">
        <v>84877</v>
      </c>
      <c r="E237" s="74">
        <v>0</v>
      </c>
      <c r="F237" s="74">
        <v>0</v>
      </c>
      <c r="G237" s="74">
        <v>0</v>
      </c>
      <c r="H237" s="74">
        <v>0</v>
      </c>
      <c r="I237" s="74">
        <v>265260</v>
      </c>
      <c r="J237" s="121">
        <v>130470</v>
      </c>
    </row>
    <row r="238" spans="1:10" s="33" customFormat="1" ht="25" customHeight="1" x14ac:dyDescent="0.2">
      <c r="A238" s="120" t="s">
        <v>398</v>
      </c>
      <c r="B238" s="79">
        <v>0</v>
      </c>
      <c r="C238" s="74">
        <v>256200</v>
      </c>
      <c r="D238" s="74">
        <v>0</v>
      </c>
      <c r="E238" s="74">
        <v>0</v>
      </c>
      <c r="F238" s="74">
        <v>67299</v>
      </c>
      <c r="G238" s="74">
        <v>0</v>
      </c>
      <c r="H238" s="74">
        <v>108990</v>
      </c>
      <c r="I238" s="74">
        <v>928420</v>
      </c>
      <c r="J238" s="121">
        <v>900860</v>
      </c>
    </row>
    <row r="239" spans="1:10" s="33" customFormat="1" ht="25" customHeight="1" x14ac:dyDescent="0.2">
      <c r="A239" s="120" t="s">
        <v>396</v>
      </c>
      <c r="B239" s="79">
        <v>493170</v>
      </c>
      <c r="C239" s="74">
        <v>36404</v>
      </c>
      <c r="D239" s="74">
        <v>151100</v>
      </c>
      <c r="E239" s="74">
        <v>0</v>
      </c>
      <c r="F239" s="74">
        <v>0</v>
      </c>
      <c r="G239" s="74">
        <v>18742</v>
      </c>
      <c r="H239" s="74">
        <v>0</v>
      </c>
      <c r="I239" s="74">
        <v>265910</v>
      </c>
      <c r="J239" s="121">
        <v>177170</v>
      </c>
    </row>
    <row r="240" spans="1:10" s="33" customFormat="1" ht="25" customHeight="1" x14ac:dyDescent="0.2">
      <c r="A240" s="120" t="s">
        <v>400</v>
      </c>
      <c r="B240" s="79">
        <v>358660</v>
      </c>
      <c r="C240" s="74">
        <v>135690</v>
      </c>
      <c r="D240" s="74">
        <v>582050</v>
      </c>
      <c r="E240" s="74">
        <v>69009</v>
      </c>
      <c r="F240" s="74">
        <v>0</v>
      </c>
      <c r="G240" s="74">
        <v>0</v>
      </c>
      <c r="H240" s="74">
        <v>0</v>
      </c>
      <c r="I240" s="74">
        <v>160510</v>
      </c>
      <c r="J240" s="121">
        <v>363700</v>
      </c>
    </row>
    <row r="241" spans="1:10" s="33" customFormat="1" ht="25" customHeight="1" x14ac:dyDescent="0.2">
      <c r="A241" s="120" t="s">
        <v>402</v>
      </c>
      <c r="B241" s="79">
        <v>3115200</v>
      </c>
      <c r="C241" s="74">
        <v>2820000</v>
      </c>
      <c r="D241" s="74">
        <v>6808200</v>
      </c>
      <c r="E241" s="74">
        <v>1968200</v>
      </c>
      <c r="F241" s="74">
        <v>270780</v>
      </c>
      <c r="G241" s="74">
        <v>284370</v>
      </c>
      <c r="H241" s="74">
        <v>96708</v>
      </c>
      <c r="I241" s="74">
        <v>1530300</v>
      </c>
      <c r="J241" s="121">
        <v>1911000</v>
      </c>
    </row>
    <row r="242" spans="1:10" s="33" customFormat="1" ht="25" customHeight="1" x14ac:dyDescent="0.2">
      <c r="A242" s="120" t="s">
        <v>5871</v>
      </c>
      <c r="B242" s="79">
        <v>0</v>
      </c>
      <c r="C242" s="74">
        <v>0</v>
      </c>
      <c r="D242" s="74">
        <v>56533</v>
      </c>
      <c r="E242" s="74">
        <v>0</v>
      </c>
      <c r="F242" s="74">
        <v>0</v>
      </c>
      <c r="G242" s="74">
        <v>0</v>
      </c>
      <c r="H242" s="74">
        <v>0</v>
      </c>
      <c r="I242" s="74">
        <v>180100</v>
      </c>
      <c r="J242" s="121">
        <v>0</v>
      </c>
    </row>
    <row r="243" spans="1:10" s="33" customFormat="1" ht="25" customHeight="1" x14ac:dyDescent="0.2">
      <c r="A243" s="120" t="s">
        <v>5872</v>
      </c>
      <c r="B243" s="79">
        <v>0</v>
      </c>
      <c r="C243" s="74">
        <v>0</v>
      </c>
      <c r="D243" s="74">
        <v>0</v>
      </c>
      <c r="E243" s="74">
        <v>0</v>
      </c>
      <c r="F243" s="74">
        <v>0</v>
      </c>
      <c r="G243" s="74">
        <v>0</v>
      </c>
      <c r="H243" s="74">
        <v>0</v>
      </c>
      <c r="I243" s="74">
        <v>439840</v>
      </c>
      <c r="J243" s="121">
        <v>0</v>
      </c>
    </row>
    <row r="244" spans="1:10" s="33" customFormat="1" ht="25" customHeight="1" x14ac:dyDescent="0.2">
      <c r="A244" s="120" t="s">
        <v>5873</v>
      </c>
      <c r="B244" s="79">
        <v>0</v>
      </c>
      <c r="C244" s="74">
        <v>0</v>
      </c>
      <c r="D244" s="74">
        <v>0</v>
      </c>
      <c r="E244" s="74">
        <v>0</v>
      </c>
      <c r="F244" s="74">
        <v>0</v>
      </c>
      <c r="G244" s="74">
        <v>0</v>
      </c>
      <c r="H244" s="74">
        <v>0</v>
      </c>
      <c r="I244" s="74">
        <v>0</v>
      </c>
      <c r="J244" s="121">
        <v>0</v>
      </c>
    </row>
    <row r="245" spans="1:10" s="33" customFormat="1" ht="25" customHeight="1" x14ac:dyDescent="0.2">
      <c r="A245" s="120" t="s">
        <v>5874</v>
      </c>
      <c r="B245" s="79">
        <v>0</v>
      </c>
      <c r="C245" s="74">
        <v>0</v>
      </c>
      <c r="D245" s="74">
        <v>29329</v>
      </c>
      <c r="E245" s="74">
        <v>0</v>
      </c>
      <c r="F245" s="74">
        <v>0</v>
      </c>
      <c r="G245" s="74">
        <v>0</v>
      </c>
      <c r="H245" s="74">
        <v>0</v>
      </c>
      <c r="I245" s="74">
        <v>0</v>
      </c>
      <c r="J245" s="121">
        <v>0</v>
      </c>
    </row>
    <row r="246" spans="1:10" s="33" customFormat="1" ht="25" customHeight="1" x14ac:dyDescent="0.2">
      <c r="A246" s="120" t="s">
        <v>5875</v>
      </c>
      <c r="B246" s="79">
        <v>0</v>
      </c>
      <c r="C246" s="74">
        <v>0</v>
      </c>
      <c r="D246" s="74">
        <v>0</v>
      </c>
      <c r="E246" s="74">
        <v>0</v>
      </c>
      <c r="F246" s="74">
        <v>0</v>
      </c>
      <c r="G246" s="74">
        <v>0</v>
      </c>
      <c r="H246" s="74">
        <v>0</v>
      </c>
      <c r="I246" s="74">
        <v>9819.5</v>
      </c>
      <c r="J246" s="121">
        <v>0</v>
      </c>
    </row>
    <row r="247" spans="1:10" s="33" customFormat="1" ht="25" customHeight="1" x14ac:dyDescent="0.2">
      <c r="A247" s="120" t="s">
        <v>406</v>
      </c>
      <c r="B247" s="79">
        <v>0</v>
      </c>
      <c r="C247" s="74">
        <v>0</v>
      </c>
      <c r="D247" s="74">
        <v>0</v>
      </c>
      <c r="E247" s="74">
        <v>0</v>
      </c>
      <c r="F247" s="74">
        <v>0</v>
      </c>
      <c r="G247" s="74">
        <v>0</v>
      </c>
      <c r="H247" s="74">
        <v>0</v>
      </c>
      <c r="I247" s="74">
        <v>26883</v>
      </c>
      <c r="J247" s="121">
        <v>56836</v>
      </c>
    </row>
    <row r="248" spans="1:10" s="33" customFormat="1" ht="25" customHeight="1" x14ac:dyDescent="0.2">
      <c r="A248" s="120" t="s">
        <v>409</v>
      </c>
      <c r="B248" s="79">
        <v>651520</v>
      </c>
      <c r="C248" s="74">
        <v>79058</v>
      </c>
      <c r="D248" s="74">
        <v>223780</v>
      </c>
      <c r="E248" s="74">
        <v>84062</v>
      </c>
      <c r="F248" s="74">
        <v>0</v>
      </c>
      <c r="G248" s="74">
        <v>11976</v>
      </c>
      <c r="H248" s="74">
        <v>0</v>
      </c>
      <c r="I248" s="74">
        <v>269210</v>
      </c>
      <c r="J248" s="121">
        <v>459190</v>
      </c>
    </row>
    <row r="249" spans="1:10" s="33" customFormat="1" ht="25" customHeight="1" x14ac:dyDescent="0.2">
      <c r="A249" s="120" t="s">
        <v>412</v>
      </c>
      <c r="B249" s="79">
        <v>52035</v>
      </c>
      <c r="C249" s="74">
        <v>0</v>
      </c>
      <c r="D249" s="74">
        <v>165570</v>
      </c>
      <c r="E249" s="74">
        <v>0</v>
      </c>
      <c r="F249" s="74">
        <v>0</v>
      </c>
      <c r="G249" s="74">
        <v>0</v>
      </c>
      <c r="H249" s="74">
        <v>0</v>
      </c>
      <c r="I249" s="74">
        <v>157420</v>
      </c>
      <c r="J249" s="121">
        <v>64047</v>
      </c>
    </row>
    <row r="250" spans="1:10" s="33" customFormat="1" ht="25" customHeight="1" x14ac:dyDescent="0.2">
      <c r="A250" s="120" t="s">
        <v>1028</v>
      </c>
      <c r="B250" s="79">
        <v>346750</v>
      </c>
      <c r="C250" s="74">
        <v>283330</v>
      </c>
      <c r="D250" s="74">
        <v>523590</v>
      </c>
      <c r="E250" s="74">
        <v>136410</v>
      </c>
      <c r="F250" s="74">
        <v>37655</v>
      </c>
      <c r="G250" s="74">
        <v>36826</v>
      </c>
      <c r="H250" s="74">
        <v>8143.4</v>
      </c>
      <c r="I250" s="74">
        <v>102430</v>
      </c>
      <c r="J250" s="121">
        <v>46999</v>
      </c>
    </row>
    <row r="251" spans="1:10" s="33" customFormat="1" ht="25" customHeight="1" x14ac:dyDescent="0.2">
      <c r="A251" s="120" t="s">
        <v>414</v>
      </c>
      <c r="B251" s="79">
        <v>194230</v>
      </c>
      <c r="C251" s="74">
        <v>121140</v>
      </c>
      <c r="D251" s="74">
        <v>131280</v>
      </c>
      <c r="E251" s="74">
        <v>70437</v>
      </c>
      <c r="F251" s="74">
        <v>0</v>
      </c>
      <c r="G251" s="74">
        <v>7252.9</v>
      </c>
      <c r="H251" s="74">
        <v>0</v>
      </c>
      <c r="I251" s="74">
        <v>93571</v>
      </c>
      <c r="J251" s="121">
        <v>16496</v>
      </c>
    </row>
    <row r="252" spans="1:10" s="33" customFormat="1" ht="25" customHeight="1" x14ac:dyDescent="0.2">
      <c r="A252" s="120" t="s">
        <v>479</v>
      </c>
      <c r="B252" s="79">
        <v>0</v>
      </c>
      <c r="C252" s="74">
        <v>0</v>
      </c>
      <c r="D252" s="74">
        <v>0</v>
      </c>
      <c r="E252" s="74">
        <v>31773</v>
      </c>
      <c r="F252" s="74">
        <v>0</v>
      </c>
      <c r="G252" s="74">
        <v>0</v>
      </c>
      <c r="H252" s="74">
        <v>103700</v>
      </c>
      <c r="I252" s="74">
        <v>1328700</v>
      </c>
      <c r="J252" s="121">
        <v>1837700</v>
      </c>
    </row>
    <row r="253" spans="1:10" s="33" customFormat="1" ht="25" customHeight="1" x14ac:dyDescent="0.2">
      <c r="A253" s="120" t="s">
        <v>416</v>
      </c>
      <c r="B253" s="79">
        <v>1364600</v>
      </c>
      <c r="C253" s="74">
        <v>53312</v>
      </c>
      <c r="D253" s="74">
        <v>696710</v>
      </c>
      <c r="E253" s="74">
        <v>0</v>
      </c>
      <c r="F253" s="74">
        <v>0</v>
      </c>
      <c r="G253" s="74">
        <v>0</v>
      </c>
      <c r="H253" s="74">
        <v>0</v>
      </c>
      <c r="I253" s="74">
        <v>776970</v>
      </c>
      <c r="J253" s="121">
        <v>782190</v>
      </c>
    </row>
    <row r="254" spans="1:10" s="33" customFormat="1" ht="25" customHeight="1" x14ac:dyDescent="0.2">
      <c r="A254" s="120" t="s">
        <v>418</v>
      </c>
      <c r="B254" s="79">
        <v>3136600</v>
      </c>
      <c r="C254" s="74">
        <v>1566500</v>
      </c>
      <c r="D254" s="74">
        <v>2671200</v>
      </c>
      <c r="E254" s="74">
        <v>840740</v>
      </c>
      <c r="F254" s="74">
        <v>134120</v>
      </c>
      <c r="G254" s="74">
        <v>98459</v>
      </c>
      <c r="H254" s="74">
        <v>107390</v>
      </c>
      <c r="I254" s="74">
        <v>2527400</v>
      </c>
      <c r="J254" s="121">
        <v>3327000</v>
      </c>
    </row>
    <row r="255" spans="1:10" s="33" customFormat="1" ht="25" customHeight="1" x14ac:dyDescent="0.2">
      <c r="A255" s="120" t="s">
        <v>421</v>
      </c>
      <c r="B255" s="79">
        <v>9188500</v>
      </c>
      <c r="C255" s="74">
        <v>1240900</v>
      </c>
      <c r="D255" s="74">
        <v>3569100</v>
      </c>
      <c r="E255" s="74">
        <v>751150</v>
      </c>
      <c r="F255" s="74">
        <v>282970</v>
      </c>
      <c r="G255" s="74">
        <v>224230</v>
      </c>
      <c r="H255" s="74">
        <v>300390</v>
      </c>
      <c r="I255" s="74">
        <v>4114800</v>
      </c>
      <c r="J255" s="121">
        <v>7784500</v>
      </c>
    </row>
    <row r="256" spans="1:10" s="33" customFormat="1" ht="25" customHeight="1" x14ac:dyDescent="0.2">
      <c r="A256" s="120" t="s">
        <v>5876</v>
      </c>
      <c r="B256" s="79">
        <v>0</v>
      </c>
      <c r="C256" s="74">
        <v>0</v>
      </c>
      <c r="D256" s="74">
        <v>0</v>
      </c>
      <c r="E256" s="74">
        <v>0</v>
      </c>
      <c r="F256" s="74">
        <v>0</v>
      </c>
      <c r="G256" s="74">
        <v>0</v>
      </c>
      <c r="H256" s="74">
        <v>0</v>
      </c>
      <c r="I256" s="74">
        <v>0</v>
      </c>
      <c r="J256" s="121">
        <v>226100</v>
      </c>
    </row>
    <row r="257" spans="1:10" s="33" customFormat="1" ht="25" customHeight="1" x14ac:dyDescent="0.2">
      <c r="A257" s="120" t="s">
        <v>423</v>
      </c>
      <c r="B257" s="79">
        <v>38770</v>
      </c>
      <c r="C257" s="74">
        <v>0</v>
      </c>
      <c r="D257" s="74">
        <v>0</v>
      </c>
      <c r="E257" s="74">
        <v>0</v>
      </c>
      <c r="F257" s="74">
        <v>0</v>
      </c>
      <c r="G257" s="74">
        <v>0</v>
      </c>
      <c r="H257" s="74">
        <v>0</v>
      </c>
      <c r="I257" s="74">
        <v>31143</v>
      </c>
      <c r="J257" s="121">
        <v>114010</v>
      </c>
    </row>
    <row r="258" spans="1:10" s="33" customFormat="1" ht="25" customHeight="1" x14ac:dyDescent="0.2">
      <c r="A258" s="120" t="s">
        <v>427</v>
      </c>
      <c r="B258" s="79">
        <v>0</v>
      </c>
      <c r="C258" s="74">
        <v>115700</v>
      </c>
      <c r="D258" s="74">
        <v>400980</v>
      </c>
      <c r="E258" s="74">
        <v>0</v>
      </c>
      <c r="F258" s="74">
        <v>0</v>
      </c>
      <c r="G258" s="74">
        <v>0</v>
      </c>
      <c r="H258" s="74">
        <v>0</v>
      </c>
      <c r="I258" s="74">
        <v>0</v>
      </c>
      <c r="J258" s="121">
        <v>171380</v>
      </c>
    </row>
    <row r="259" spans="1:10" s="33" customFormat="1" ht="25" customHeight="1" x14ac:dyDescent="0.2">
      <c r="A259" s="120" t="s">
        <v>425</v>
      </c>
      <c r="B259" s="79">
        <v>0</v>
      </c>
      <c r="C259" s="74">
        <v>445250</v>
      </c>
      <c r="D259" s="74">
        <v>227860</v>
      </c>
      <c r="E259" s="74">
        <v>382800</v>
      </c>
      <c r="F259" s="74">
        <v>143280</v>
      </c>
      <c r="G259" s="74">
        <v>171480</v>
      </c>
      <c r="H259" s="74">
        <v>0</v>
      </c>
      <c r="I259" s="74">
        <v>0</v>
      </c>
      <c r="J259" s="121">
        <v>0</v>
      </c>
    </row>
    <row r="260" spans="1:10" s="33" customFormat="1" ht="25" customHeight="1" x14ac:dyDescent="0.2">
      <c r="A260" s="120" t="s">
        <v>429</v>
      </c>
      <c r="B260" s="79">
        <v>3158200</v>
      </c>
      <c r="C260" s="74">
        <v>0</v>
      </c>
      <c r="D260" s="74">
        <v>524970</v>
      </c>
      <c r="E260" s="74">
        <v>0</v>
      </c>
      <c r="F260" s="74">
        <v>100550</v>
      </c>
      <c r="G260" s="74">
        <v>0</v>
      </c>
      <c r="H260" s="74">
        <v>65934</v>
      </c>
      <c r="I260" s="74">
        <v>1812800</v>
      </c>
      <c r="J260" s="121">
        <v>2259000</v>
      </c>
    </row>
    <row r="261" spans="1:10" s="33" customFormat="1" ht="25" customHeight="1" x14ac:dyDescent="0.2">
      <c r="A261" s="120" t="s">
        <v>431</v>
      </c>
      <c r="B261" s="79">
        <v>2420200</v>
      </c>
      <c r="C261" s="74">
        <v>0</v>
      </c>
      <c r="D261" s="74">
        <v>2471400</v>
      </c>
      <c r="E261" s="74">
        <v>0</v>
      </c>
      <c r="F261" s="74">
        <v>0</v>
      </c>
      <c r="G261" s="74">
        <v>0</v>
      </c>
      <c r="H261" s="74">
        <v>0</v>
      </c>
      <c r="I261" s="74">
        <v>3887400</v>
      </c>
      <c r="J261" s="121">
        <v>0</v>
      </c>
    </row>
    <row r="262" spans="1:10" s="33" customFormat="1" ht="25" customHeight="1" x14ac:dyDescent="0.2">
      <c r="A262" s="120" t="s">
        <v>437</v>
      </c>
      <c r="B262" s="79">
        <v>2199900</v>
      </c>
      <c r="C262" s="74">
        <v>874710</v>
      </c>
      <c r="D262" s="74">
        <v>1657700</v>
      </c>
      <c r="E262" s="74">
        <v>1282200</v>
      </c>
      <c r="F262" s="74">
        <v>209770</v>
      </c>
      <c r="G262" s="74">
        <v>643070</v>
      </c>
      <c r="H262" s="74">
        <v>142920</v>
      </c>
      <c r="I262" s="74">
        <v>2110500</v>
      </c>
      <c r="J262" s="121">
        <v>1825200</v>
      </c>
    </row>
    <row r="263" spans="1:10" s="33" customFormat="1" ht="25" customHeight="1" x14ac:dyDescent="0.2">
      <c r="A263" s="120" t="s">
        <v>3594</v>
      </c>
      <c r="B263" s="79">
        <v>0</v>
      </c>
      <c r="C263" s="74">
        <v>0</v>
      </c>
      <c r="D263" s="74">
        <v>0</v>
      </c>
      <c r="E263" s="74">
        <v>41350</v>
      </c>
      <c r="F263" s="74">
        <v>15350</v>
      </c>
      <c r="G263" s="74">
        <v>0</v>
      </c>
      <c r="H263" s="74">
        <v>0</v>
      </c>
      <c r="I263" s="74">
        <v>87353</v>
      </c>
      <c r="J263" s="121">
        <v>84767</v>
      </c>
    </row>
    <row r="264" spans="1:10" s="33" customFormat="1" ht="25" customHeight="1" x14ac:dyDescent="0.2">
      <c r="A264" s="120" t="s">
        <v>440</v>
      </c>
      <c r="B264" s="79">
        <v>204690</v>
      </c>
      <c r="C264" s="74">
        <v>255240</v>
      </c>
      <c r="D264" s="74">
        <v>261860</v>
      </c>
      <c r="E264" s="74">
        <v>158970</v>
      </c>
      <c r="F264" s="74">
        <v>38387</v>
      </c>
      <c r="G264" s="74">
        <v>40630</v>
      </c>
      <c r="H264" s="74">
        <v>0</v>
      </c>
      <c r="I264" s="74">
        <v>150520</v>
      </c>
      <c r="J264" s="121">
        <v>185390</v>
      </c>
    </row>
    <row r="265" spans="1:10" s="33" customFormat="1" ht="25" customHeight="1" x14ac:dyDescent="0.2">
      <c r="A265" s="120" t="s">
        <v>455</v>
      </c>
      <c r="B265" s="79">
        <v>2199400</v>
      </c>
      <c r="C265" s="74">
        <v>0</v>
      </c>
      <c r="D265" s="74">
        <v>1053400</v>
      </c>
      <c r="E265" s="74">
        <v>0</v>
      </c>
      <c r="F265" s="74">
        <v>0</v>
      </c>
      <c r="G265" s="74">
        <v>0</v>
      </c>
      <c r="H265" s="74">
        <v>0</v>
      </c>
      <c r="I265" s="74">
        <v>0</v>
      </c>
      <c r="J265" s="121">
        <v>400560</v>
      </c>
    </row>
    <row r="266" spans="1:10" s="33" customFormat="1" ht="25" customHeight="1" x14ac:dyDescent="0.2">
      <c r="A266" s="120" t="s">
        <v>442</v>
      </c>
      <c r="B266" s="79">
        <v>1068800</v>
      </c>
      <c r="C266" s="74">
        <v>531410</v>
      </c>
      <c r="D266" s="74">
        <v>1302300</v>
      </c>
      <c r="E266" s="74">
        <v>40805</v>
      </c>
      <c r="F266" s="74">
        <v>6898.5</v>
      </c>
      <c r="G266" s="74">
        <v>9277.5</v>
      </c>
      <c r="H266" s="74">
        <v>67056</v>
      </c>
      <c r="I266" s="74">
        <v>1480100</v>
      </c>
      <c r="J266" s="121">
        <v>969030</v>
      </c>
    </row>
    <row r="267" spans="1:10" s="33" customFormat="1" ht="25" customHeight="1" x14ac:dyDescent="0.2">
      <c r="A267" s="120" t="s">
        <v>444</v>
      </c>
      <c r="B267" s="79">
        <v>0</v>
      </c>
      <c r="C267" s="74">
        <v>12721</v>
      </c>
      <c r="D267" s="74">
        <v>12855</v>
      </c>
      <c r="E267" s="74">
        <v>12067</v>
      </c>
      <c r="F267" s="74">
        <v>0</v>
      </c>
      <c r="G267" s="74">
        <v>0</v>
      </c>
      <c r="H267" s="74">
        <v>0</v>
      </c>
      <c r="I267" s="74">
        <v>9058</v>
      </c>
      <c r="J267" s="121">
        <v>0</v>
      </c>
    </row>
    <row r="268" spans="1:10" s="33" customFormat="1" ht="25" customHeight="1" x14ac:dyDescent="0.2">
      <c r="A268" s="120" t="s">
        <v>5877</v>
      </c>
      <c r="B268" s="79">
        <v>0</v>
      </c>
      <c r="C268" s="74">
        <v>0</v>
      </c>
      <c r="D268" s="74">
        <v>0</v>
      </c>
      <c r="E268" s="74">
        <v>0</v>
      </c>
      <c r="F268" s="74">
        <v>0</v>
      </c>
      <c r="G268" s="74">
        <v>0</v>
      </c>
      <c r="H268" s="74">
        <v>0</v>
      </c>
      <c r="I268" s="74">
        <v>140570</v>
      </c>
      <c r="J268" s="121">
        <v>0</v>
      </c>
    </row>
    <row r="269" spans="1:10" s="33" customFormat="1" ht="25" customHeight="1" x14ac:dyDescent="0.2">
      <c r="A269" s="120" t="s">
        <v>446</v>
      </c>
      <c r="B269" s="79">
        <v>871820</v>
      </c>
      <c r="C269" s="74">
        <v>457840</v>
      </c>
      <c r="D269" s="74">
        <v>780130</v>
      </c>
      <c r="E269" s="74">
        <v>112240</v>
      </c>
      <c r="F269" s="74">
        <v>0</v>
      </c>
      <c r="G269" s="74">
        <v>0</v>
      </c>
      <c r="H269" s="74">
        <v>59378</v>
      </c>
      <c r="I269" s="74">
        <v>288300</v>
      </c>
      <c r="J269" s="121">
        <v>4879700</v>
      </c>
    </row>
    <row r="270" spans="1:10" s="33" customFormat="1" ht="25" customHeight="1" x14ac:dyDescent="0.2">
      <c r="A270" s="120" t="s">
        <v>450</v>
      </c>
      <c r="B270" s="79">
        <v>1367500</v>
      </c>
      <c r="C270" s="74">
        <v>307560</v>
      </c>
      <c r="D270" s="74">
        <v>754370</v>
      </c>
      <c r="E270" s="74">
        <v>173630</v>
      </c>
      <c r="F270" s="74">
        <v>26654</v>
      </c>
      <c r="G270" s="74">
        <v>23999</v>
      </c>
      <c r="H270" s="74">
        <v>24825</v>
      </c>
      <c r="I270" s="74">
        <v>1051800</v>
      </c>
      <c r="J270" s="121">
        <v>724770</v>
      </c>
    </row>
    <row r="271" spans="1:10" s="33" customFormat="1" ht="25" customHeight="1" x14ac:dyDescent="0.2">
      <c r="A271" s="120" t="s">
        <v>448</v>
      </c>
      <c r="B271" s="79">
        <v>478170</v>
      </c>
      <c r="C271" s="74">
        <v>168260</v>
      </c>
      <c r="D271" s="74">
        <v>827600</v>
      </c>
      <c r="E271" s="74">
        <v>0</v>
      </c>
      <c r="F271" s="74">
        <v>0</v>
      </c>
      <c r="G271" s="74">
        <v>0</v>
      </c>
      <c r="H271" s="74">
        <v>161420</v>
      </c>
      <c r="I271" s="74">
        <v>1033900</v>
      </c>
      <c r="J271" s="121">
        <v>1669300</v>
      </c>
    </row>
    <row r="272" spans="1:10" s="33" customFormat="1" ht="25" customHeight="1" x14ac:dyDescent="0.2">
      <c r="A272" s="120" t="s">
        <v>5878</v>
      </c>
      <c r="B272" s="79">
        <v>0</v>
      </c>
      <c r="C272" s="74">
        <v>0</v>
      </c>
      <c r="D272" s="74">
        <v>173180</v>
      </c>
      <c r="E272" s="74">
        <v>0</v>
      </c>
      <c r="F272" s="74">
        <v>0</v>
      </c>
      <c r="G272" s="74">
        <v>0</v>
      </c>
      <c r="H272" s="74">
        <v>0</v>
      </c>
      <c r="I272" s="74">
        <v>71846</v>
      </c>
      <c r="J272" s="121">
        <v>0</v>
      </c>
    </row>
    <row r="273" spans="1:10" s="33" customFormat="1" ht="25" customHeight="1" x14ac:dyDescent="0.2">
      <c r="A273" s="120" t="s">
        <v>453</v>
      </c>
      <c r="B273" s="79">
        <v>1161300</v>
      </c>
      <c r="C273" s="74">
        <v>1621200</v>
      </c>
      <c r="D273" s="74">
        <v>2890600</v>
      </c>
      <c r="E273" s="74">
        <v>939060</v>
      </c>
      <c r="F273" s="74">
        <v>227070</v>
      </c>
      <c r="G273" s="74">
        <v>0</v>
      </c>
      <c r="H273" s="74">
        <v>1475600</v>
      </c>
      <c r="I273" s="74">
        <v>5967600</v>
      </c>
      <c r="J273" s="121">
        <v>23751000</v>
      </c>
    </row>
    <row r="274" spans="1:10" s="33" customFormat="1" ht="25" customHeight="1" x14ac:dyDescent="0.2">
      <c r="A274" s="120" t="s">
        <v>5879</v>
      </c>
      <c r="B274" s="79">
        <v>0</v>
      </c>
      <c r="C274" s="74">
        <v>0</v>
      </c>
      <c r="D274" s="74">
        <v>0</v>
      </c>
      <c r="E274" s="74">
        <v>0</v>
      </c>
      <c r="F274" s="74">
        <v>0</v>
      </c>
      <c r="G274" s="74">
        <v>0</v>
      </c>
      <c r="H274" s="74">
        <v>0</v>
      </c>
      <c r="I274" s="74">
        <v>247640</v>
      </c>
      <c r="J274" s="121">
        <v>0</v>
      </c>
    </row>
    <row r="275" spans="1:10" s="33" customFormat="1" ht="25" customHeight="1" x14ac:dyDescent="0.2">
      <c r="A275" s="120" t="s">
        <v>457</v>
      </c>
      <c r="B275" s="79">
        <v>262780</v>
      </c>
      <c r="C275" s="74">
        <v>158850</v>
      </c>
      <c r="D275" s="74">
        <v>237240</v>
      </c>
      <c r="E275" s="74">
        <v>0</v>
      </c>
      <c r="F275" s="74">
        <v>0</v>
      </c>
      <c r="G275" s="74">
        <v>0</v>
      </c>
      <c r="H275" s="74">
        <v>0</v>
      </c>
      <c r="I275" s="74">
        <v>0</v>
      </c>
      <c r="J275" s="121">
        <v>0</v>
      </c>
    </row>
    <row r="276" spans="1:10" s="33" customFormat="1" ht="25" customHeight="1" x14ac:dyDescent="0.2">
      <c r="A276" s="120" t="s">
        <v>459</v>
      </c>
      <c r="B276" s="79">
        <v>3398500</v>
      </c>
      <c r="C276" s="74">
        <v>0</v>
      </c>
      <c r="D276" s="74">
        <v>1959400</v>
      </c>
      <c r="E276" s="74">
        <v>0</v>
      </c>
      <c r="F276" s="74">
        <v>266830</v>
      </c>
      <c r="G276" s="74">
        <v>0</v>
      </c>
      <c r="H276" s="74">
        <v>0</v>
      </c>
      <c r="I276" s="74">
        <v>0</v>
      </c>
      <c r="J276" s="121">
        <v>2001000</v>
      </c>
    </row>
    <row r="277" spans="1:10" s="33" customFormat="1" ht="25" customHeight="1" x14ac:dyDescent="0.2">
      <c r="A277" s="120" t="s">
        <v>461</v>
      </c>
      <c r="B277" s="79">
        <v>294550</v>
      </c>
      <c r="C277" s="74">
        <v>85612</v>
      </c>
      <c r="D277" s="74">
        <v>0</v>
      </c>
      <c r="E277" s="74">
        <v>0</v>
      </c>
      <c r="F277" s="74">
        <v>0</v>
      </c>
      <c r="G277" s="74">
        <v>0</v>
      </c>
      <c r="H277" s="74">
        <v>0</v>
      </c>
      <c r="I277" s="74">
        <v>172800</v>
      </c>
      <c r="J277" s="121">
        <v>196620</v>
      </c>
    </row>
    <row r="278" spans="1:10" s="33" customFormat="1" ht="25" customHeight="1" x14ac:dyDescent="0.2">
      <c r="A278" s="120" t="s">
        <v>5880</v>
      </c>
      <c r="B278" s="79">
        <v>338970</v>
      </c>
      <c r="C278" s="74">
        <v>0</v>
      </c>
      <c r="D278" s="74">
        <v>0</v>
      </c>
      <c r="E278" s="74">
        <v>0</v>
      </c>
      <c r="F278" s="74">
        <v>0</v>
      </c>
      <c r="G278" s="74">
        <v>0</v>
      </c>
      <c r="H278" s="74">
        <v>0</v>
      </c>
      <c r="I278" s="74">
        <v>705550</v>
      </c>
      <c r="J278" s="121">
        <v>0</v>
      </c>
    </row>
    <row r="279" spans="1:10" s="33" customFormat="1" ht="25" customHeight="1" x14ac:dyDescent="0.2">
      <c r="A279" s="120" t="s">
        <v>463</v>
      </c>
      <c r="B279" s="79">
        <v>829530</v>
      </c>
      <c r="C279" s="74">
        <v>178780</v>
      </c>
      <c r="D279" s="74">
        <v>548290</v>
      </c>
      <c r="E279" s="74">
        <v>0</v>
      </c>
      <c r="F279" s="74">
        <v>0</v>
      </c>
      <c r="G279" s="74">
        <v>0</v>
      </c>
      <c r="H279" s="74">
        <v>612390</v>
      </c>
      <c r="I279" s="74">
        <v>1974400</v>
      </c>
      <c r="J279" s="121">
        <v>9807700</v>
      </c>
    </row>
    <row r="280" spans="1:10" s="33" customFormat="1" ht="25" customHeight="1" x14ac:dyDescent="0.2">
      <c r="A280" s="120" t="s">
        <v>465</v>
      </c>
      <c r="B280" s="79">
        <v>0</v>
      </c>
      <c r="C280" s="74">
        <v>1584000</v>
      </c>
      <c r="D280" s="74">
        <v>3689500</v>
      </c>
      <c r="E280" s="74">
        <v>771840</v>
      </c>
      <c r="F280" s="74">
        <v>427330</v>
      </c>
      <c r="G280" s="74">
        <v>439640</v>
      </c>
      <c r="H280" s="74">
        <v>0</v>
      </c>
      <c r="I280" s="74">
        <v>322500</v>
      </c>
      <c r="J280" s="121">
        <v>156650</v>
      </c>
    </row>
    <row r="281" spans="1:10" s="33" customFormat="1" ht="25" customHeight="1" x14ac:dyDescent="0.2">
      <c r="A281" s="120" t="s">
        <v>469</v>
      </c>
      <c r="B281" s="79">
        <v>140870</v>
      </c>
      <c r="C281" s="74">
        <v>0</v>
      </c>
      <c r="D281" s="74">
        <v>133570</v>
      </c>
      <c r="E281" s="74">
        <v>0</v>
      </c>
      <c r="F281" s="74">
        <v>0</v>
      </c>
      <c r="G281" s="74">
        <v>0</v>
      </c>
      <c r="H281" s="74">
        <v>0</v>
      </c>
      <c r="I281" s="74">
        <v>785170</v>
      </c>
      <c r="J281" s="121">
        <v>337280</v>
      </c>
    </row>
    <row r="282" spans="1:10" s="33" customFormat="1" ht="25" customHeight="1" x14ac:dyDescent="0.2">
      <c r="A282" s="120" t="s">
        <v>467</v>
      </c>
      <c r="B282" s="79">
        <v>214690</v>
      </c>
      <c r="C282" s="74">
        <v>0</v>
      </c>
      <c r="D282" s="74">
        <v>82119</v>
      </c>
      <c r="E282" s="74">
        <v>0</v>
      </c>
      <c r="F282" s="74">
        <v>0</v>
      </c>
      <c r="G282" s="74">
        <v>0</v>
      </c>
      <c r="H282" s="74">
        <v>0</v>
      </c>
      <c r="I282" s="74">
        <v>0</v>
      </c>
      <c r="J282" s="121">
        <v>0</v>
      </c>
    </row>
    <row r="283" spans="1:10" s="33" customFormat="1" ht="25" customHeight="1" x14ac:dyDescent="0.2">
      <c r="A283" s="120" t="s">
        <v>471</v>
      </c>
      <c r="B283" s="79">
        <v>816050</v>
      </c>
      <c r="C283" s="74">
        <v>335570</v>
      </c>
      <c r="D283" s="74">
        <v>484570</v>
      </c>
      <c r="E283" s="74">
        <v>354660</v>
      </c>
      <c r="F283" s="74">
        <v>97720</v>
      </c>
      <c r="G283" s="74">
        <v>73776</v>
      </c>
      <c r="H283" s="74">
        <v>56769</v>
      </c>
      <c r="I283" s="74">
        <v>465240</v>
      </c>
      <c r="J283" s="121">
        <v>455630</v>
      </c>
    </row>
    <row r="284" spans="1:10" s="33" customFormat="1" ht="25" customHeight="1" x14ac:dyDescent="0.2">
      <c r="A284" s="120" t="s">
        <v>473</v>
      </c>
      <c r="B284" s="79">
        <v>1436800</v>
      </c>
      <c r="C284" s="74">
        <v>0</v>
      </c>
      <c r="D284" s="74">
        <v>1006400</v>
      </c>
      <c r="E284" s="74">
        <v>0</v>
      </c>
      <c r="F284" s="74">
        <v>0</v>
      </c>
      <c r="G284" s="74">
        <v>0</v>
      </c>
      <c r="H284" s="74">
        <v>0</v>
      </c>
      <c r="I284" s="74">
        <v>0</v>
      </c>
      <c r="J284" s="121">
        <v>0</v>
      </c>
    </row>
    <row r="285" spans="1:10" s="33" customFormat="1" ht="25" customHeight="1" x14ac:dyDescent="0.2">
      <c r="A285" s="120" t="s">
        <v>475</v>
      </c>
      <c r="B285" s="79">
        <v>4777600</v>
      </c>
      <c r="C285" s="74">
        <v>688740</v>
      </c>
      <c r="D285" s="74">
        <v>2053400</v>
      </c>
      <c r="E285" s="74">
        <v>500480</v>
      </c>
      <c r="F285" s="74">
        <v>131650</v>
      </c>
      <c r="G285" s="74">
        <v>61853</v>
      </c>
      <c r="H285" s="74">
        <v>195290</v>
      </c>
      <c r="I285" s="74">
        <v>4131400</v>
      </c>
      <c r="J285" s="121">
        <v>4512000</v>
      </c>
    </row>
    <row r="286" spans="1:10" s="33" customFormat="1" ht="25" customHeight="1" x14ac:dyDescent="0.2">
      <c r="A286" s="120" t="s">
        <v>477</v>
      </c>
      <c r="B286" s="79">
        <v>593540</v>
      </c>
      <c r="C286" s="74">
        <v>349310</v>
      </c>
      <c r="D286" s="74">
        <v>425370</v>
      </c>
      <c r="E286" s="74">
        <v>279800</v>
      </c>
      <c r="F286" s="74">
        <v>0</v>
      </c>
      <c r="G286" s="74">
        <v>0</v>
      </c>
      <c r="H286" s="74">
        <v>0</v>
      </c>
      <c r="I286" s="74">
        <v>837390</v>
      </c>
      <c r="J286" s="121">
        <v>380210</v>
      </c>
    </row>
    <row r="287" spans="1:10" s="33" customFormat="1" ht="25" customHeight="1" x14ac:dyDescent="0.2">
      <c r="A287" s="120" t="s">
        <v>481</v>
      </c>
      <c r="B287" s="79">
        <v>1519400</v>
      </c>
      <c r="C287" s="74">
        <v>319620</v>
      </c>
      <c r="D287" s="74">
        <v>1003000</v>
      </c>
      <c r="E287" s="74">
        <v>492780</v>
      </c>
      <c r="F287" s="74">
        <v>28174</v>
      </c>
      <c r="G287" s="74">
        <v>17821</v>
      </c>
      <c r="H287" s="74">
        <v>74373</v>
      </c>
      <c r="I287" s="74">
        <v>774590</v>
      </c>
      <c r="J287" s="121">
        <v>1025800</v>
      </c>
    </row>
    <row r="288" spans="1:10" s="33" customFormat="1" ht="25" customHeight="1" x14ac:dyDescent="0.2">
      <c r="A288" s="120" t="s">
        <v>483</v>
      </c>
      <c r="B288" s="79">
        <v>4184400</v>
      </c>
      <c r="C288" s="74">
        <v>814490</v>
      </c>
      <c r="D288" s="74">
        <v>2255200</v>
      </c>
      <c r="E288" s="74">
        <v>746630</v>
      </c>
      <c r="F288" s="74">
        <v>159240</v>
      </c>
      <c r="G288" s="74">
        <v>179860</v>
      </c>
      <c r="H288" s="74">
        <v>131720</v>
      </c>
      <c r="I288" s="74">
        <v>3160200</v>
      </c>
      <c r="J288" s="121">
        <v>2668900</v>
      </c>
    </row>
    <row r="289" spans="1:10" s="33" customFormat="1" ht="25" customHeight="1" x14ac:dyDescent="0.2">
      <c r="A289" s="120" t="s">
        <v>486</v>
      </c>
      <c r="B289" s="79">
        <v>1959900</v>
      </c>
      <c r="C289" s="74">
        <v>106400</v>
      </c>
      <c r="D289" s="74">
        <v>57848</v>
      </c>
      <c r="E289" s="74">
        <v>540490</v>
      </c>
      <c r="F289" s="74">
        <v>342390</v>
      </c>
      <c r="G289" s="74">
        <v>184720</v>
      </c>
      <c r="H289" s="74">
        <v>55656</v>
      </c>
      <c r="I289" s="74">
        <v>4292600</v>
      </c>
      <c r="J289" s="121">
        <v>755520</v>
      </c>
    </row>
    <row r="290" spans="1:10" s="33" customFormat="1" ht="25" customHeight="1" x14ac:dyDescent="0.2">
      <c r="A290" s="120" t="s">
        <v>489</v>
      </c>
      <c r="B290" s="79">
        <v>502940</v>
      </c>
      <c r="C290" s="74">
        <v>0</v>
      </c>
      <c r="D290" s="74">
        <v>173500</v>
      </c>
      <c r="E290" s="74">
        <v>0</v>
      </c>
      <c r="F290" s="74">
        <v>0</v>
      </c>
      <c r="G290" s="74">
        <v>0</v>
      </c>
      <c r="H290" s="74">
        <v>0</v>
      </c>
      <c r="I290" s="74">
        <v>201700</v>
      </c>
      <c r="J290" s="121">
        <v>0</v>
      </c>
    </row>
    <row r="291" spans="1:10" s="33" customFormat="1" ht="25" customHeight="1" x14ac:dyDescent="0.2">
      <c r="A291" s="120" t="s">
        <v>491</v>
      </c>
      <c r="B291" s="79">
        <v>53930</v>
      </c>
      <c r="C291" s="74">
        <v>52929</v>
      </c>
      <c r="D291" s="74">
        <v>0</v>
      </c>
      <c r="E291" s="74">
        <v>41367</v>
      </c>
      <c r="F291" s="74">
        <v>0</v>
      </c>
      <c r="G291" s="74">
        <v>0</v>
      </c>
      <c r="H291" s="74">
        <v>0</v>
      </c>
      <c r="I291" s="74">
        <v>0</v>
      </c>
      <c r="J291" s="121">
        <v>199450</v>
      </c>
    </row>
    <row r="292" spans="1:10" s="33" customFormat="1" ht="25" customHeight="1" x14ac:dyDescent="0.2">
      <c r="A292" s="120" t="s">
        <v>499</v>
      </c>
      <c r="B292" s="79">
        <v>0</v>
      </c>
      <c r="C292" s="74">
        <v>0</v>
      </c>
      <c r="D292" s="74">
        <v>32973</v>
      </c>
      <c r="E292" s="74">
        <v>0</v>
      </c>
      <c r="F292" s="74">
        <v>0</v>
      </c>
      <c r="G292" s="74">
        <v>0</v>
      </c>
      <c r="H292" s="74">
        <v>42790</v>
      </c>
      <c r="I292" s="74">
        <v>116110</v>
      </c>
      <c r="J292" s="121">
        <v>141200</v>
      </c>
    </row>
    <row r="293" spans="1:10" s="33" customFormat="1" ht="25" customHeight="1" x14ac:dyDescent="0.2">
      <c r="A293" s="120" t="s">
        <v>5881</v>
      </c>
      <c r="B293" s="79">
        <v>0</v>
      </c>
      <c r="C293" s="74">
        <v>0</v>
      </c>
      <c r="D293" s="74">
        <v>0</v>
      </c>
      <c r="E293" s="74">
        <v>0</v>
      </c>
      <c r="F293" s="74">
        <v>0</v>
      </c>
      <c r="G293" s="74">
        <v>0</v>
      </c>
      <c r="H293" s="74">
        <v>0</v>
      </c>
      <c r="I293" s="74">
        <v>166950</v>
      </c>
      <c r="J293" s="121">
        <v>0</v>
      </c>
    </row>
    <row r="294" spans="1:10" s="33" customFormat="1" ht="25" customHeight="1" x14ac:dyDescent="0.2">
      <c r="A294" s="120" t="s">
        <v>495</v>
      </c>
      <c r="B294" s="79">
        <v>160810</v>
      </c>
      <c r="C294" s="74">
        <v>0</v>
      </c>
      <c r="D294" s="74">
        <v>67875</v>
      </c>
      <c r="E294" s="74">
        <v>0</v>
      </c>
      <c r="F294" s="74">
        <v>0</v>
      </c>
      <c r="G294" s="74">
        <v>0</v>
      </c>
      <c r="H294" s="74">
        <v>0</v>
      </c>
      <c r="I294" s="74">
        <v>142150</v>
      </c>
      <c r="J294" s="121">
        <v>122320</v>
      </c>
    </row>
    <row r="295" spans="1:10" s="33" customFormat="1" ht="25" customHeight="1" x14ac:dyDescent="0.2">
      <c r="A295" s="120" t="s">
        <v>493</v>
      </c>
      <c r="B295" s="79">
        <v>2509800</v>
      </c>
      <c r="C295" s="74">
        <v>224420</v>
      </c>
      <c r="D295" s="74">
        <v>1521500</v>
      </c>
      <c r="E295" s="74">
        <v>175450</v>
      </c>
      <c r="F295" s="74">
        <v>24717</v>
      </c>
      <c r="G295" s="74">
        <v>20449</v>
      </c>
      <c r="H295" s="74">
        <v>162000</v>
      </c>
      <c r="I295" s="74">
        <v>3476900</v>
      </c>
      <c r="J295" s="121">
        <v>3478700</v>
      </c>
    </row>
    <row r="296" spans="1:10" s="33" customFormat="1" ht="25" customHeight="1" x14ac:dyDescent="0.2">
      <c r="A296" s="120" t="s">
        <v>497</v>
      </c>
      <c r="B296" s="79">
        <v>656820</v>
      </c>
      <c r="C296" s="74">
        <v>0</v>
      </c>
      <c r="D296" s="74">
        <v>0</v>
      </c>
      <c r="E296" s="74">
        <v>0</v>
      </c>
      <c r="F296" s="74">
        <v>62204</v>
      </c>
      <c r="G296" s="74">
        <v>125990</v>
      </c>
      <c r="H296" s="74">
        <v>0</v>
      </c>
      <c r="I296" s="74">
        <v>235250</v>
      </c>
      <c r="J296" s="121">
        <v>0</v>
      </c>
    </row>
    <row r="297" spans="1:10" s="33" customFormat="1" ht="25" customHeight="1" x14ac:dyDescent="0.2">
      <c r="A297" s="120" t="s">
        <v>501</v>
      </c>
      <c r="B297" s="79">
        <v>189270</v>
      </c>
      <c r="C297" s="74">
        <v>174280</v>
      </c>
      <c r="D297" s="74">
        <v>239760</v>
      </c>
      <c r="E297" s="74">
        <v>177530</v>
      </c>
      <c r="F297" s="74">
        <v>0</v>
      </c>
      <c r="G297" s="74">
        <v>35321</v>
      </c>
      <c r="H297" s="74">
        <v>0</v>
      </c>
      <c r="I297" s="74">
        <v>262160</v>
      </c>
      <c r="J297" s="121">
        <v>231150</v>
      </c>
    </row>
    <row r="298" spans="1:10" s="33" customFormat="1" ht="25" customHeight="1" x14ac:dyDescent="0.2">
      <c r="A298" s="120" t="s">
        <v>531</v>
      </c>
      <c r="B298" s="79">
        <v>0</v>
      </c>
      <c r="C298" s="74">
        <v>44970</v>
      </c>
      <c r="D298" s="74">
        <v>71669</v>
      </c>
      <c r="E298" s="74">
        <v>29782</v>
      </c>
      <c r="F298" s="74">
        <v>0</v>
      </c>
      <c r="G298" s="74">
        <v>0</v>
      </c>
      <c r="H298" s="74">
        <v>15948</v>
      </c>
      <c r="I298" s="74">
        <v>422360</v>
      </c>
      <c r="J298" s="121">
        <v>901930</v>
      </c>
    </row>
    <row r="299" spans="1:10" s="33" customFormat="1" ht="25" customHeight="1" x14ac:dyDescent="0.2">
      <c r="A299" s="120" t="s">
        <v>503</v>
      </c>
      <c r="B299" s="79">
        <v>4877700</v>
      </c>
      <c r="C299" s="74">
        <v>269570</v>
      </c>
      <c r="D299" s="74">
        <v>891050</v>
      </c>
      <c r="E299" s="74">
        <v>467640</v>
      </c>
      <c r="F299" s="74">
        <v>127010</v>
      </c>
      <c r="G299" s="74">
        <v>96429</v>
      </c>
      <c r="H299" s="74">
        <v>52990</v>
      </c>
      <c r="I299" s="74">
        <v>1431400</v>
      </c>
      <c r="J299" s="121">
        <v>1949800</v>
      </c>
    </row>
    <row r="300" spans="1:10" s="33" customFormat="1" ht="25" customHeight="1" x14ac:dyDescent="0.2">
      <c r="A300" s="120" t="s">
        <v>505</v>
      </c>
      <c r="B300" s="79">
        <v>2669000</v>
      </c>
      <c r="C300" s="74">
        <v>638740</v>
      </c>
      <c r="D300" s="74">
        <v>1700700</v>
      </c>
      <c r="E300" s="74">
        <v>361230</v>
      </c>
      <c r="F300" s="74">
        <v>89002</v>
      </c>
      <c r="G300" s="74">
        <v>0</v>
      </c>
      <c r="H300" s="74">
        <v>0</v>
      </c>
      <c r="I300" s="74">
        <v>1777400</v>
      </c>
      <c r="J300" s="121">
        <v>1215600</v>
      </c>
    </row>
    <row r="301" spans="1:10" s="33" customFormat="1" ht="25" customHeight="1" x14ac:dyDescent="0.2">
      <c r="A301" s="120" t="s">
        <v>785</v>
      </c>
      <c r="B301" s="79">
        <v>358260</v>
      </c>
      <c r="C301" s="74">
        <v>76025</v>
      </c>
      <c r="D301" s="74">
        <v>191580</v>
      </c>
      <c r="E301" s="74">
        <v>19822</v>
      </c>
      <c r="F301" s="74">
        <v>0</v>
      </c>
      <c r="G301" s="74">
        <v>0</v>
      </c>
      <c r="H301" s="74">
        <v>0</v>
      </c>
      <c r="I301" s="74">
        <v>0</v>
      </c>
      <c r="J301" s="121">
        <v>0</v>
      </c>
    </row>
    <row r="302" spans="1:10" s="33" customFormat="1" ht="25" customHeight="1" x14ac:dyDescent="0.2">
      <c r="A302" s="120" t="s">
        <v>5882</v>
      </c>
      <c r="B302" s="79">
        <v>0</v>
      </c>
      <c r="C302" s="74">
        <v>0</v>
      </c>
      <c r="D302" s="74">
        <v>56339</v>
      </c>
      <c r="E302" s="74">
        <v>0</v>
      </c>
      <c r="F302" s="74">
        <v>0</v>
      </c>
      <c r="G302" s="74">
        <v>0</v>
      </c>
      <c r="H302" s="74">
        <v>0</v>
      </c>
      <c r="I302" s="74">
        <v>62696</v>
      </c>
      <c r="J302" s="121">
        <v>0</v>
      </c>
    </row>
    <row r="303" spans="1:10" s="33" customFormat="1" ht="25" customHeight="1" x14ac:dyDescent="0.2">
      <c r="A303" s="120" t="s">
        <v>5883</v>
      </c>
      <c r="B303" s="79">
        <v>1191200</v>
      </c>
      <c r="C303" s="74">
        <v>0</v>
      </c>
      <c r="D303" s="74">
        <v>0</v>
      </c>
      <c r="E303" s="74">
        <v>0</v>
      </c>
      <c r="F303" s="74">
        <v>0</v>
      </c>
      <c r="G303" s="74">
        <v>0</v>
      </c>
      <c r="H303" s="74">
        <v>0</v>
      </c>
      <c r="I303" s="74">
        <v>0</v>
      </c>
      <c r="J303" s="121">
        <v>173810</v>
      </c>
    </row>
    <row r="304" spans="1:10" s="33" customFormat="1" ht="25" customHeight="1" x14ac:dyDescent="0.2">
      <c r="A304" s="120" t="s">
        <v>507</v>
      </c>
      <c r="B304" s="79">
        <v>519090</v>
      </c>
      <c r="C304" s="74">
        <v>0</v>
      </c>
      <c r="D304" s="74">
        <v>0</v>
      </c>
      <c r="E304" s="74">
        <v>0</v>
      </c>
      <c r="F304" s="74">
        <v>0</v>
      </c>
      <c r="G304" s="74">
        <v>0</v>
      </c>
      <c r="H304" s="74">
        <v>0</v>
      </c>
      <c r="I304" s="74">
        <v>598390</v>
      </c>
      <c r="J304" s="121">
        <v>448420</v>
      </c>
    </row>
    <row r="305" spans="1:10" s="33" customFormat="1" ht="25" customHeight="1" x14ac:dyDescent="0.2">
      <c r="A305" s="120" t="s">
        <v>5884</v>
      </c>
      <c r="B305" s="79">
        <v>0</v>
      </c>
      <c r="C305" s="74">
        <v>0</v>
      </c>
      <c r="D305" s="74">
        <v>0</v>
      </c>
      <c r="E305" s="74">
        <v>0</v>
      </c>
      <c r="F305" s="74">
        <v>0</v>
      </c>
      <c r="G305" s="74">
        <v>0</v>
      </c>
      <c r="H305" s="74">
        <v>0</v>
      </c>
      <c r="I305" s="74">
        <v>94666</v>
      </c>
      <c r="J305" s="121">
        <v>0</v>
      </c>
    </row>
    <row r="306" spans="1:10" s="33" customFormat="1" ht="25" customHeight="1" x14ac:dyDescent="0.2">
      <c r="A306" s="120" t="s">
        <v>509</v>
      </c>
      <c r="B306" s="79">
        <v>0</v>
      </c>
      <c r="C306" s="74">
        <v>0</v>
      </c>
      <c r="D306" s="74">
        <v>0</v>
      </c>
      <c r="E306" s="74">
        <v>0</v>
      </c>
      <c r="F306" s="74">
        <v>0</v>
      </c>
      <c r="G306" s="74">
        <v>0</v>
      </c>
      <c r="H306" s="74">
        <v>0</v>
      </c>
      <c r="I306" s="74">
        <v>76359</v>
      </c>
      <c r="J306" s="121">
        <v>263000</v>
      </c>
    </row>
    <row r="307" spans="1:10" s="33" customFormat="1" ht="25" customHeight="1" x14ac:dyDescent="0.2">
      <c r="A307" s="120" t="s">
        <v>5885</v>
      </c>
      <c r="B307" s="79">
        <v>0</v>
      </c>
      <c r="C307" s="74">
        <v>0</v>
      </c>
      <c r="D307" s="74">
        <v>0</v>
      </c>
      <c r="E307" s="74">
        <v>0</v>
      </c>
      <c r="F307" s="74">
        <v>0</v>
      </c>
      <c r="G307" s="74">
        <v>0</v>
      </c>
      <c r="H307" s="74">
        <v>0</v>
      </c>
      <c r="I307" s="74">
        <v>0</v>
      </c>
      <c r="J307" s="121">
        <v>0</v>
      </c>
    </row>
    <row r="308" spans="1:10" s="33" customFormat="1" ht="25" customHeight="1" x14ac:dyDescent="0.2">
      <c r="A308" s="120" t="s">
        <v>511</v>
      </c>
      <c r="B308" s="79">
        <v>1470300</v>
      </c>
      <c r="C308" s="74">
        <v>131350</v>
      </c>
      <c r="D308" s="74">
        <v>409420</v>
      </c>
      <c r="E308" s="74">
        <v>76256</v>
      </c>
      <c r="F308" s="74">
        <v>32358</v>
      </c>
      <c r="G308" s="74">
        <v>12316</v>
      </c>
      <c r="H308" s="74">
        <v>44646</v>
      </c>
      <c r="I308" s="74">
        <v>898800</v>
      </c>
      <c r="J308" s="121">
        <v>1381700</v>
      </c>
    </row>
    <row r="309" spans="1:10" s="33" customFormat="1" ht="25" customHeight="1" x14ac:dyDescent="0.2">
      <c r="A309" s="120" t="s">
        <v>513</v>
      </c>
      <c r="B309" s="79">
        <v>1693400</v>
      </c>
      <c r="C309" s="74">
        <v>317670</v>
      </c>
      <c r="D309" s="74">
        <v>828050</v>
      </c>
      <c r="E309" s="74">
        <v>281490</v>
      </c>
      <c r="F309" s="74">
        <v>0</v>
      </c>
      <c r="G309" s="74">
        <v>0</v>
      </c>
      <c r="H309" s="74">
        <v>0</v>
      </c>
      <c r="I309" s="74">
        <v>1541900</v>
      </c>
      <c r="J309" s="121">
        <v>676180</v>
      </c>
    </row>
    <row r="310" spans="1:10" s="33" customFormat="1" ht="25" customHeight="1" x14ac:dyDescent="0.2">
      <c r="A310" s="120" t="s">
        <v>515</v>
      </c>
      <c r="B310" s="79">
        <v>0</v>
      </c>
      <c r="C310" s="74">
        <v>0</v>
      </c>
      <c r="D310" s="74">
        <v>385160</v>
      </c>
      <c r="E310" s="74">
        <v>401150</v>
      </c>
      <c r="F310" s="74">
        <v>0</v>
      </c>
      <c r="G310" s="74">
        <v>940820</v>
      </c>
      <c r="H310" s="74">
        <v>959110</v>
      </c>
      <c r="I310" s="74">
        <v>3560000</v>
      </c>
      <c r="J310" s="121">
        <v>8373800</v>
      </c>
    </row>
    <row r="311" spans="1:10" s="33" customFormat="1" ht="25" customHeight="1" x14ac:dyDescent="0.2">
      <c r="A311" s="120" t="s">
        <v>1292</v>
      </c>
      <c r="B311" s="79">
        <v>1457200</v>
      </c>
      <c r="C311" s="74">
        <v>606190</v>
      </c>
      <c r="D311" s="74">
        <v>991240</v>
      </c>
      <c r="E311" s="74">
        <v>279370</v>
      </c>
      <c r="F311" s="74">
        <v>14287</v>
      </c>
      <c r="G311" s="74">
        <v>45430</v>
      </c>
      <c r="H311" s="74">
        <v>57982</v>
      </c>
      <c r="I311" s="74">
        <v>1389800</v>
      </c>
      <c r="J311" s="121">
        <v>688460</v>
      </c>
    </row>
    <row r="312" spans="1:10" s="33" customFormat="1" ht="25" customHeight="1" x14ac:dyDescent="0.2">
      <c r="A312" s="120" t="s">
        <v>517</v>
      </c>
      <c r="B312" s="79">
        <v>214310</v>
      </c>
      <c r="C312" s="74">
        <v>164490</v>
      </c>
      <c r="D312" s="74">
        <v>444270</v>
      </c>
      <c r="E312" s="74">
        <v>61695</v>
      </c>
      <c r="F312" s="74">
        <v>9799.4</v>
      </c>
      <c r="G312" s="74">
        <v>0</v>
      </c>
      <c r="H312" s="74">
        <v>64254</v>
      </c>
      <c r="I312" s="74">
        <v>352120</v>
      </c>
      <c r="J312" s="121">
        <v>1476900</v>
      </c>
    </row>
    <row r="313" spans="1:10" s="33" customFormat="1" ht="25" customHeight="1" x14ac:dyDescent="0.2">
      <c r="A313" s="120" t="s">
        <v>552</v>
      </c>
      <c r="B313" s="79">
        <v>135910</v>
      </c>
      <c r="C313" s="74">
        <v>0</v>
      </c>
      <c r="D313" s="74">
        <v>30471</v>
      </c>
      <c r="E313" s="74">
        <v>0</v>
      </c>
      <c r="F313" s="74">
        <v>0</v>
      </c>
      <c r="G313" s="74">
        <v>0</v>
      </c>
      <c r="H313" s="74">
        <v>0</v>
      </c>
      <c r="I313" s="74">
        <v>37272</v>
      </c>
      <c r="J313" s="121">
        <v>65191</v>
      </c>
    </row>
    <row r="314" spans="1:10" s="33" customFormat="1" ht="25" customHeight="1" x14ac:dyDescent="0.2">
      <c r="A314" s="120" t="s">
        <v>520</v>
      </c>
      <c r="B314" s="79">
        <v>4008300</v>
      </c>
      <c r="C314" s="74">
        <v>346250</v>
      </c>
      <c r="D314" s="74">
        <v>1346100</v>
      </c>
      <c r="E314" s="74">
        <v>286390</v>
      </c>
      <c r="F314" s="74">
        <v>50935</v>
      </c>
      <c r="G314" s="74">
        <v>0</v>
      </c>
      <c r="H314" s="74">
        <v>22399</v>
      </c>
      <c r="I314" s="74">
        <v>959940</v>
      </c>
      <c r="J314" s="121">
        <v>592610</v>
      </c>
    </row>
    <row r="315" spans="1:10" s="33" customFormat="1" ht="25" customHeight="1" x14ac:dyDescent="0.2">
      <c r="A315" s="120" t="s">
        <v>5886</v>
      </c>
      <c r="B315" s="79">
        <v>0</v>
      </c>
      <c r="C315" s="74">
        <v>0</v>
      </c>
      <c r="D315" s="74">
        <v>0</v>
      </c>
      <c r="E315" s="74">
        <v>0</v>
      </c>
      <c r="F315" s="74">
        <v>0</v>
      </c>
      <c r="G315" s="74">
        <v>0</v>
      </c>
      <c r="H315" s="74">
        <v>0</v>
      </c>
      <c r="I315" s="74">
        <v>0</v>
      </c>
      <c r="J315" s="121">
        <v>552210</v>
      </c>
    </row>
    <row r="316" spans="1:10" s="33" customFormat="1" ht="25" customHeight="1" x14ac:dyDescent="0.2">
      <c r="A316" s="120" t="s">
        <v>523</v>
      </c>
      <c r="B316" s="79">
        <v>291430</v>
      </c>
      <c r="C316" s="74">
        <v>0</v>
      </c>
      <c r="D316" s="74">
        <v>242570</v>
      </c>
      <c r="E316" s="74">
        <v>0</v>
      </c>
      <c r="F316" s="74">
        <v>0</v>
      </c>
      <c r="G316" s="74">
        <v>0</v>
      </c>
      <c r="H316" s="74">
        <v>0</v>
      </c>
      <c r="I316" s="74">
        <v>428870</v>
      </c>
      <c r="J316" s="121">
        <v>331810</v>
      </c>
    </row>
    <row r="317" spans="1:10" s="33" customFormat="1" ht="25" customHeight="1" x14ac:dyDescent="0.2">
      <c r="A317" s="120" t="s">
        <v>525</v>
      </c>
      <c r="B317" s="79">
        <v>0</v>
      </c>
      <c r="C317" s="74">
        <v>0</v>
      </c>
      <c r="D317" s="74">
        <v>0</v>
      </c>
      <c r="E317" s="74">
        <v>16177</v>
      </c>
      <c r="F317" s="74">
        <v>0</v>
      </c>
      <c r="G317" s="74">
        <v>40996</v>
      </c>
      <c r="H317" s="74">
        <v>63202</v>
      </c>
      <c r="I317" s="74">
        <v>1402900</v>
      </c>
      <c r="J317" s="121">
        <v>566870</v>
      </c>
    </row>
    <row r="318" spans="1:10" s="33" customFormat="1" ht="25" customHeight="1" x14ac:dyDescent="0.2">
      <c r="A318" s="120" t="s">
        <v>527</v>
      </c>
      <c r="B318" s="79">
        <v>6444300</v>
      </c>
      <c r="C318" s="74">
        <v>428480</v>
      </c>
      <c r="D318" s="74">
        <v>2202600</v>
      </c>
      <c r="E318" s="74">
        <v>829870</v>
      </c>
      <c r="F318" s="74">
        <v>112220</v>
      </c>
      <c r="G318" s="74">
        <v>65208</v>
      </c>
      <c r="H318" s="74">
        <v>104990</v>
      </c>
      <c r="I318" s="74">
        <v>2591200</v>
      </c>
      <c r="J318" s="121">
        <v>2631000</v>
      </c>
    </row>
    <row r="319" spans="1:10" s="33" customFormat="1" ht="25" customHeight="1" x14ac:dyDescent="0.2">
      <c r="A319" s="120" t="s">
        <v>1174</v>
      </c>
      <c r="B319" s="79">
        <v>0</v>
      </c>
      <c r="C319" s="74">
        <v>110430</v>
      </c>
      <c r="D319" s="74">
        <v>122460</v>
      </c>
      <c r="E319" s="74">
        <v>51491</v>
      </c>
      <c r="F319" s="74">
        <v>0</v>
      </c>
      <c r="G319" s="74">
        <v>6274.8</v>
      </c>
      <c r="H319" s="74">
        <v>0</v>
      </c>
      <c r="I319" s="74">
        <v>349200</v>
      </c>
      <c r="J319" s="121">
        <v>246860</v>
      </c>
    </row>
    <row r="320" spans="1:10" s="33" customFormat="1" ht="25" customHeight="1" x14ac:dyDescent="0.2">
      <c r="A320" s="120" t="s">
        <v>537</v>
      </c>
      <c r="B320" s="79">
        <v>0</v>
      </c>
      <c r="C320" s="74">
        <v>0</v>
      </c>
      <c r="D320" s="74">
        <v>278270</v>
      </c>
      <c r="E320" s="74">
        <v>0</v>
      </c>
      <c r="F320" s="74">
        <v>0</v>
      </c>
      <c r="G320" s="74">
        <v>0</v>
      </c>
      <c r="H320" s="74">
        <v>0</v>
      </c>
      <c r="I320" s="74">
        <v>584480</v>
      </c>
      <c r="J320" s="121">
        <v>575010</v>
      </c>
    </row>
    <row r="321" spans="1:10" s="33" customFormat="1" ht="25" customHeight="1" x14ac:dyDescent="0.2">
      <c r="A321" s="120" t="s">
        <v>529</v>
      </c>
      <c r="B321" s="79">
        <v>0</v>
      </c>
      <c r="C321" s="74">
        <v>0</v>
      </c>
      <c r="D321" s="74">
        <v>0</v>
      </c>
      <c r="E321" s="74">
        <v>0</v>
      </c>
      <c r="F321" s="74">
        <v>0</v>
      </c>
      <c r="G321" s="74">
        <v>0</v>
      </c>
      <c r="H321" s="74">
        <v>0</v>
      </c>
      <c r="I321" s="74">
        <v>109390</v>
      </c>
      <c r="J321" s="121">
        <v>95519</v>
      </c>
    </row>
    <row r="322" spans="1:10" s="33" customFormat="1" ht="25" customHeight="1" x14ac:dyDescent="0.2">
      <c r="A322" s="120" t="s">
        <v>533</v>
      </c>
      <c r="B322" s="79">
        <v>262560</v>
      </c>
      <c r="C322" s="74">
        <v>0</v>
      </c>
      <c r="D322" s="74">
        <v>77425</v>
      </c>
      <c r="E322" s="74">
        <v>0</v>
      </c>
      <c r="F322" s="74">
        <v>0</v>
      </c>
      <c r="G322" s="74">
        <v>0</v>
      </c>
      <c r="H322" s="74">
        <v>0</v>
      </c>
      <c r="I322" s="74">
        <v>371370</v>
      </c>
      <c r="J322" s="121">
        <v>0</v>
      </c>
    </row>
    <row r="323" spans="1:10" s="33" customFormat="1" ht="25" customHeight="1" x14ac:dyDescent="0.2">
      <c r="A323" s="120" t="s">
        <v>535</v>
      </c>
      <c r="B323" s="79">
        <v>337570</v>
      </c>
      <c r="C323" s="74">
        <v>176990</v>
      </c>
      <c r="D323" s="74">
        <v>368170</v>
      </c>
      <c r="E323" s="74">
        <v>171240</v>
      </c>
      <c r="F323" s="74">
        <v>0</v>
      </c>
      <c r="G323" s="74">
        <v>21547</v>
      </c>
      <c r="H323" s="74">
        <v>0</v>
      </c>
      <c r="I323" s="74">
        <v>181150</v>
      </c>
      <c r="J323" s="121">
        <v>151480</v>
      </c>
    </row>
    <row r="324" spans="1:10" s="33" customFormat="1" ht="25" customHeight="1" x14ac:dyDescent="0.2">
      <c r="A324" s="120" t="s">
        <v>539</v>
      </c>
      <c r="B324" s="79">
        <v>2738600</v>
      </c>
      <c r="C324" s="74">
        <v>286290</v>
      </c>
      <c r="D324" s="74">
        <v>1162500</v>
      </c>
      <c r="E324" s="74">
        <v>507910</v>
      </c>
      <c r="F324" s="74">
        <v>41170</v>
      </c>
      <c r="G324" s="74">
        <v>39313</v>
      </c>
      <c r="H324" s="74">
        <v>37646</v>
      </c>
      <c r="I324" s="74">
        <v>3139500</v>
      </c>
      <c r="J324" s="121">
        <v>642630</v>
      </c>
    </row>
    <row r="325" spans="1:10" s="33" customFormat="1" ht="25" customHeight="1" x14ac:dyDescent="0.2">
      <c r="A325" s="120" t="s">
        <v>542</v>
      </c>
      <c r="B325" s="79">
        <v>0</v>
      </c>
      <c r="C325" s="74">
        <v>0</v>
      </c>
      <c r="D325" s="74">
        <v>0</v>
      </c>
      <c r="E325" s="74">
        <v>0</v>
      </c>
      <c r="F325" s="74">
        <v>0</v>
      </c>
      <c r="G325" s="74">
        <v>0</v>
      </c>
      <c r="H325" s="74">
        <v>139180</v>
      </c>
      <c r="I325" s="74">
        <v>702900</v>
      </c>
      <c r="J325" s="121">
        <v>1855800</v>
      </c>
    </row>
    <row r="326" spans="1:10" s="33" customFormat="1" ht="25" customHeight="1" x14ac:dyDescent="0.2">
      <c r="A326" s="120" t="s">
        <v>544</v>
      </c>
      <c r="B326" s="79">
        <v>5176500</v>
      </c>
      <c r="C326" s="74">
        <v>2475500</v>
      </c>
      <c r="D326" s="74">
        <v>4371200</v>
      </c>
      <c r="E326" s="74">
        <v>3298900</v>
      </c>
      <c r="F326" s="74">
        <v>658290</v>
      </c>
      <c r="G326" s="74">
        <v>858350</v>
      </c>
      <c r="H326" s="74">
        <v>41587</v>
      </c>
      <c r="I326" s="74">
        <v>1541100</v>
      </c>
      <c r="J326" s="121">
        <v>640550</v>
      </c>
    </row>
    <row r="327" spans="1:10" s="33" customFormat="1" ht="25" customHeight="1" x14ac:dyDescent="0.2">
      <c r="A327" s="120" t="s">
        <v>546</v>
      </c>
      <c r="B327" s="79">
        <v>1470700</v>
      </c>
      <c r="C327" s="74">
        <v>243350</v>
      </c>
      <c r="D327" s="74">
        <v>1318300</v>
      </c>
      <c r="E327" s="74">
        <v>193600</v>
      </c>
      <c r="F327" s="74">
        <v>100780</v>
      </c>
      <c r="G327" s="74">
        <v>48989</v>
      </c>
      <c r="H327" s="74">
        <v>68138</v>
      </c>
      <c r="I327" s="74">
        <v>1741300</v>
      </c>
      <c r="J327" s="121">
        <v>1759500</v>
      </c>
    </row>
    <row r="328" spans="1:10" s="33" customFormat="1" ht="25" customHeight="1" x14ac:dyDescent="0.2">
      <c r="A328" s="120" t="s">
        <v>548</v>
      </c>
      <c r="B328" s="79">
        <v>0</v>
      </c>
      <c r="C328" s="74">
        <v>119790</v>
      </c>
      <c r="D328" s="74">
        <v>115150</v>
      </c>
      <c r="E328" s="74">
        <v>0</v>
      </c>
      <c r="F328" s="74">
        <v>0</v>
      </c>
      <c r="G328" s="74">
        <v>0</v>
      </c>
      <c r="H328" s="74">
        <v>0</v>
      </c>
      <c r="I328" s="74">
        <v>0</v>
      </c>
      <c r="J328" s="121">
        <v>0</v>
      </c>
    </row>
    <row r="329" spans="1:10" s="33" customFormat="1" ht="25" customHeight="1" x14ac:dyDescent="0.2">
      <c r="A329" s="120" t="s">
        <v>550</v>
      </c>
      <c r="B329" s="79">
        <v>1479200</v>
      </c>
      <c r="C329" s="74">
        <v>79320</v>
      </c>
      <c r="D329" s="74">
        <v>815060</v>
      </c>
      <c r="E329" s="74">
        <v>0</v>
      </c>
      <c r="F329" s="74">
        <v>0</v>
      </c>
      <c r="G329" s="74">
        <v>0</v>
      </c>
      <c r="H329" s="74">
        <v>0</v>
      </c>
      <c r="I329" s="74">
        <v>1337900</v>
      </c>
      <c r="J329" s="121">
        <v>265130</v>
      </c>
    </row>
    <row r="330" spans="1:10" s="33" customFormat="1" ht="25" customHeight="1" x14ac:dyDescent="0.2">
      <c r="A330" s="120" t="s">
        <v>554</v>
      </c>
      <c r="B330" s="79">
        <v>363100</v>
      </c>
      <c r="C330" s="74">
        <v>0</v>
      </c>
      <c r="D330" s="74">
        <v>787320</v>
      </c>
      <c r="E330" s="74">
        <v>0</v>
      </c>
      <c r="F330" s="74">
        <v>0</v>
      </c>
      <c r="G330" s="74">
        <v>0</v>
      </c>
      <c r="H330" s="74">
        <v>0</v>
      </c>
      <c r="I330" s="74">
        <v>1102900</v>
      </c>
      <c r="J330" s="121">
        <v>0</v>
      </c>
    </row>
    <row r="331" spans="1:10" s="33" customFormat="1" ht="25" customHeight="1" x14ac:dyDescent="0.2">
      <c r="A331" s="120" t="s">
        <v>1584</v>
      </c>
      <c r="B331" s="79">
        <v>1541900</v>
      </c>
      <c r="C331" s="74">
        <v>698750</v>
      </c>
      <c r="D331" s="74">
        <v>703180</v>
      </c>
      <c r="E331" s="74">
        <v>284360</v>
      </c>
      <c r="F331" s="74">
        <v>38573</v>
      </c>
      <c r="G331" s="74">
        <v>13121</v>
      </c>
      <c r="H331" s="74">
        <v>0</v>
      </c>
      <c r="I331" s="74">
        <v>2132100</v>
      </c>
      <c r="J331" s="121">
        <v>611380</v>
      </c>
    </row>
    <row r="332" spans="1:10" s="33" customFormat="1" ht="25" customHeight="1" x14ac:dyDescent="0.2">
      <c r="A332" s="120" t="s">
        <v>556</v>
      </c>
      <c r="B332" s="79">
        <v>737150</v>
      </c>
      <c r="C332" s="74">
        <v>0</v>
      </c>
      <c r="D332" s="74">
        <v>257190</v>
      </c>
      <c r="E332" s="74">
        <v>98848</v>
      </c>
      <c r="F332" s="74">
        <v>0</v>
      </c>
      <c r="G332" s="74">
        <v>0</v>
      </c>
      <c r="H332" s="74">
        <v>6346.2</v>
      </c>
      <c r="I332" s="74">
        <v>786420</v>
      </c>
      <c r="J332" s="121">
        <v>595470</v>
      </c>
    </row>
    <row r="333" spans="1:10" s="33" customFormat="1" ht="25" customHeight="1" x14ac:dyDescent="0.2">
      <c r="A333" s="120" t="s">
        <v>558</v>
      </c>
      <c r="B333" s="79">
        <v>2445200</v>
      </c>
      <c r="C333" s="74">
        <v>242500</v>
      </c>
      <c r="D333" s="74">
        <v>1019900</v>
      </c>
      <c r="E333" s="74">
        <v>427430</v>
      </c>
      <c r="F333" s="74">
        <v>58095</v>
      </c>
      <c r="G333" s="74">
        <v>67205</v>
      </c>
      <c r="H333" s="74">
        <v>90991</v>
      </c>
      <c r="I333" s="74">
        <v>1179600</v>
      </c>
      <c r="J333" s="121">
        <v>1573300</v>
      </c>
    </row>
    <row r="334" spans="1:10" s="33" customFormat="1" ht="25" customHeight="1" x14ac:dyDescent="0.2">
      <c r="A334" s="120" t="s">
        <v>880</v>
      </c>
      <c r="B334" s="79">
        <v>490920</v>
      </c>
      <c r="C334" s="74">
        <v>0</v>
      </c>
      <c r="D334" s="74">
        <v>242050</v>
      </c>
      <c r="E334" s="74">
        <v>0</v>
      </c>
      <c r="F334" s="74">
        <v>0</v>
      </c>
      <c r="G334" s="74">
        <v>0</v>
      </c>
      <c r="H334" s="74">
        <v>0</v>
      </c>
      <c r="I334" s="74">
        <v>304300</v>
      </c>
      <c r="J334" s="121">
        <v>231190</v>
      </c>
    </row>
    <row r="335" spans="1:10" s="33" customFormat="1" ht="25" customHeight="1" x14ac:dyDescent="0.2">
      <c r="A335" s="120" t="s">
        <v>561</v>
      </c>
      <c r="B335" s="79">
        <v>248700</v>
      </c>
      <c r="C335" s="74">
        <v>31891</v>
      </c>
      <c r="D335" s="74">
        <v>41995</v>
      </c>
      <c r="E335" s="74">
        <v>34685</v>
      </c>
      <c r="F335" s="74">
        <v>0</v>
      </c>
      <c r="G335" s="74">
        <v>0</v>
      </c>
      <c r="H335" s="74">
        <v>76829</v>
      </c>
      <c r="I335" s="74">
        <v>504130</v>
      </c>
      <c r="J335" s="121">
        <v>555070</v>
      </c>
    </row>
    <row r="336" spans="1:10" s="33" customFormat="1" ht="25" customHeight="1" x14ac:dyDescent="0.2">
      <c r="A336" s="120" t="s">
        <v>564</v>
      </c>
      <c r="B336" s="79">
        <v>1516800</v>
      </c>
      <c r="C336" s="74">
        <v>174250</v>
      </c>
      <c r="D336" s="74">
        <v>621710</v>
      </c>
      <c r="E336" s="74">
        <v>285150</v>
      </c>
      <c r="F336" s="74">
        <v>31448</v>
      </c>
      <c r="G336" s="74">
        <v>52728</v>
      </c>
      <c r="H336" s="74">
        <v>45593</v>
      </c>
      <c r="I336" s="74">
        <v>1518900</v>
      </c>
      <c r="J336" s="121">
        <v>1398500</v>
      </c>
    </row>
    <row r="337" spans="1:10" s="33" customFormat="1" ht="25" customHeight="1" x14ac:dyDescent="0.2">
      <c r="A337" s="120" t="s">
        <v>5887</v>
      </c>
      <c r="B337" s="79">
        <v>0</v>
      </c>
      <c r="C337" s="74">
        <v>0</v>
      </c>
      <c r="D337" s="74">
        <v>0</v>
      </c>
      <c r="E337" s="74">
        <v>0</v>
      </c>
      <c r="F337" s="74">
        <v>0</v>
      </c>
      <c r="G337" s="74">
        <v>348890</v>
      </c>
      <c r="H337" s="74">
        <v>0</v>
      </c>
      <c r="I337" s="74">
        <v>0</v>
      </c>
      <c r="J337" s="121">
        <v>0</v>
      </c>
    </row>
    <row r="338" spans="1:10" s="33" customFormat="1" ht="25" customHeight="1" x14ac:dyDescent="0.2">
      <c r="A338" s="120" t="s">
        <v>566</v>
      </c>
      <c r="B338" s="79">
        <v>187400</v>
      </c>
      <c r="C338" s="74">
        <v>58462</v>
      </c>
      <c r="D338" s="74">
        <v>152790</v>
      </c>
      <c r="E338" s="74">
        <v>23962</v>
      </c>
      <c r="F338" s="74">
        <v>4549.6000000000004</v>
      </c>
      <c r="G338" s="74">
        <v>3583.6</v>
      </c>
      <c r="H338" s="74">
        <v>10749</v>
      </c>
      <c r="I338" s="74">
        <v>301290</v>
      </c>
      <c r="J338" s="121">
        <v>330240</v>
      </c>
    </row>
    <row r="339" spans="1:10" s="33" customFormat="1" ht="25" customHeight="1" x14ac:dyDescent="0.2">
      <c r="A339" s="120" t="s">
        <v>570</v>
      </c>
      <c r="B339" s="79">
        <v>213780</v>
      </c>
      <c r="C339" s="74">
        <v>131500</v>
      </c>
      <c r="D339" s="74">
        <v>270260</v>
      </c>
      <c r="E339" s="74">
        <v>114730</v>
      </c>
      <c r="F339" s="74">
        <v>7002.4</v>
      </c>
      <c r="G339" s="74">
        <v>12480</v>
      </c>
      <c r="H339" s="74">
        <v>10620</v>
      </c>
      <c r="I339" s="74">
        <v>325670</v>
      </c>
      <c r="J339" s="121">
        <v>269920</v>
      </c>
    </row>
    <row r="340" spans="1:10" s="33" customFormat="1" ht="25" customHeight="1" x14ac:dyDescent="0.2">
      <c r="A340" s="120" t="s">
        <v>572</v>
      </c>
      <c r="B340" s="79">
        <v>169180</v>
      </c>
      <c r="C340" s="74">
        <v>72897</v>
      </c>
      <c r="D340" s="74">
        <v>230270</v>
      </c>
      <c r="E340" s="74">
        <v>39550</v>
      </c>
      <c r="F340" s="74">
        <v>0</v>
      </c>
      <c r="G340" s="74">
        <v>0</v>
      </c>
      <c r="H340" s="74">
        <v>1463.3</v>
      </c>
      <c r="I340" s="74">
        <v>304230</v>
      </c>
      <c r="J340" s="121">
        <v>155980</v>
      </c>
    </row>
    <row r="341" spans="1:10" s="33" customFormat="1" ht="25" customHeight="1" x14ac:dyDescent="0.2">
      <c r="A341" s="120" t="s">
        <v>574</v>
      </c>
      <c r="B341" s="79">
        <v>99927</v>
      </c>
      <c r="C341" s="74">
        <v>0</v>
      </c>
      <c r="D341" s="74">
        <v>9216.9</v>
      </c>
      <c r="E341" s="74">
        <v>0</v>
      </c>
      <c r="F341" s="74">
        <v>0</v>
      </c>
      <c r="G341" s="74">
        <v>0</v>
      </c>
      <c r="H341" s="74">
        <v>0</v>
      </c>
      <c r="I341" s="74">
        <v>71019</v>
      </c>
      <c r="J341" s="121">
        <v>83603</v>
      </c>
    </row>
    <row r="342" spans="1:10" s="33" customFormat="1" ht="25" customHeight="1" x14ac:dyDescent="0.2">
      <c r="A342" s="120" t="s">
        <v>576</v>
      </c>
      <c r="B342" s="79">
        <v>0</v>
      </c>
      <c r="C342" s="74">
        <v>9661500</v>
      </c>
      <c r="D342" s="74">
        <v>1337200</v>
      </c>
      <c r="E342" s="74">
        <v>356350</v>
      </c>
      <c r="F342" s="74">
        <v>926290</v>
      </c>
      <c r="G342" s="74">
        <v>340720</v>
      </c>
      <c r="H342" s="74">
        <v>0</v>
      </c>
      <c r="I342" s="74">
        <v>0</v>
      </c>
      <c r="J342" s="121">
        <v>0</v>
      </c>
    </row>
    <row r="343" spans="1:10" s="33" customFormat="1" ht="25" customHeight="1" x14ac:dyDescent="0.2">
      <c r="A343" s="120" t="s">
        <v>578</v>
      </c>
      <c r="B343" s="79">
        <v>25953</v>
      </c>
      <c r="C343" s="74">
        <v>5459.7</v>
      </c>
      <c r="D343" s="74">
        <v>13081</v>
      </c>
      <c r="E343" s="74">
        <v>7182.3</v>
      </c>
      <c r="F343" s="74">
        <v>554.79</v>
      </c>
      <c r="G343" s="74">
        <v>0</v>
      </c>
      <c r="H343" s="74">
        <v>0</v>
      </c>
      <c r="I343" s="74">
        <v>5441.4</v>
      </c>
      <c r="J343" s="121">
        <v>5491.4</v>
      </c>
    </row>
    <row r="344" spans="1:10" s="33" customFormat="1" ht="25" customHeight="1" x14ac:dyDescent="0.2">
      <c r="A344" s="120" t="s">
        <v>580</v>
      </c>
      <c r="B344" s="79">
        <v>0</v>
      </c>
      <c r="C344" s="74">
        <v>0</v>
      </c>
      <c r="D344" s="74">
        <v>65074</v>
      </c>
      <c r="E344" s="74">
        <v>173730</v>
      </c>
      <c r="F344" s="74">
        <v>88764</v>
      </c>
      <c r="G344" s="74">
        <v>53938</v>
      </c>
      <c r="H344" s="74">
        <v>0</v>
      </c>
      <c r="I344" s="74">
        <v>0</v>
      </c>
      <c r="J344" s="121">
        <v>0</v>
      </c>
    </row>
    <row r="345" spans="1:10" s="33" customFormat="1" ht="25" customHeight="1" x14ac:dyDescent="0.2">
      <c r="A345" s="120" t="s">
        <v>1140</v>
      </c>
      <c r="B345" s="79">
        <v>0</v>
      </c>
      <c r="C345" s="74">
        <v>0</v>
      </c>
      <c r="D345" s="74">
        <v>0</v>
      </c>
      <c r="E345" s="74">
        <v>0</v>
      </c>
      <c r="F345" s="74">
        <v>20510</v>
      </c>
      <c r="G345" s="74">
        <v>37867</v>
      </c>
      <c r="H345" s="74">
        <v>0</v>
      </c>
      <c r="I345" s="74">
        <v>48859</v>
      </c>
      <c r="J345" s="121">
        <v>0</v>
      </c>
    </row>
    <row r="346" spans="1:10" s="33" customFormat="1" ht="25" customHeight="1" x14ac:dyDescent="0.2">
      <c r="A346" s="120" t="s">
        <v>1284</v>
      </c>
      <c r="B346" s="79">
        <v>1261800</v>
      </c>
      <c r="C346" s="74">
        <v>79499</v>
      </c>
      <c r="D346" s="74">
        <v>867350</v>
      </c>
      <c r="E346" s="74">
        <v>258120</v>
      </c>
      <c r="F346" s="74">
        <v>0</v>
      </c>
      <c r="G346" s="74">
        <v>0</v>
      </c>
      <c r="H346" s="74">
        <v>51972</v>
      </c>
      <c r="I346" s="74">
        <v>1343100</v>
      </c>
      <c r="J346" s="121">
        <v>7008400</v>
      </c>
    </row>
    <row r="347" spans="1:10" s="33" customFormat="1" ht="25" customHeight="1" x14ac:dyDescent="0.2">
      <c r="A347" s="120" t="s">
        <v>582</v>
      </c>
      <c r="B347" s="79">
        <v>0</v>
      </c>
      <c r="C347" s="74">
        <v>0</v>
      </c>
      <c r="D347" s="74">
        <v>0</v>
      </c>
      <c r="E347" s="74">
        <v>102210</v>
      </c>
      <c r="F347" s="74">
        <v>0</v>
      </c>
      <c r="G347" s="74">
        <v>0</v>
      </c>
      <c r="H347" s="74">
        <v>168860</v>
      </c>
      <c r="I347" s="74">
        <v>884360</v>
      </c>
      <c r="J347" s="121">
        <v>4926800</v>
      </c>
    </row>
    <row r="348" spans="1:10" s="33" customFormat="1" ht="25" customHeight="1" x14ac:dyDescent="0.2">
      <c r="A348" s="120" t="s">
        <v>584</v>
      </c>
      <c r="B348" s="79">
        <v>0</v>
      </c>
      <c r="C348" s="74">
        <v>1261100</v>
      </c>
      <c r="D348" s="74">
        <v>1043600</v>
      </c>
      <c r="E348" s="74">
        <v>362500</v>
      </c>
      <c r="F348" s="74">
        <v>0</v>
      </c>
      <c r="G348" s="74">
        <v>36329</v>
      </c>
      <c r="H348" s="74">
        <v>0</v>
      </c>
      <c r="I348" s="74">
        <v>0</v>
      </c>
      <c r="J348" s="121">
        <v>0</v>
      </c>
    </row>
    <row r="349" spans="1:10" s="33" customFormat="1" ht="25" customHeight="1" x14ac:dyDescent="0.2">
      <c r="A349" s="120" t="s">
        <v>586</v>
      </c>
      <c r="B349" s="79">
        <v>11281000</v>
      </c>
      <c r="C349" s="74">
        <v>824090</v>
      </c>
      <c r="D349" s="74">
        <v>2636200</v>
      </c>
      <c r="E349" s="74">
        <v>1360500</v>
      </c>
      <c r="F349" s="74">
        <v>262280</v>
      </c>
      <c r="G349" s="74">
        <v>0</v>
      </c>
      <c r="H349" s="74">
        <v>0</v>
      </c>
      <c r="I349" s="74">
        <v>3152400</v>
      </c>
      <c r="J349" s="121">
        <v>6141000</v>
      </c>
    </row>
    <row r="350" spans="1:10" s="33" customFormat="1" ht="25" customHeight="1" x14ac:dyDescent="0.2">
      <c r="A350" s="120" t="s">
        <v>588</v>
      </c>
      <c r="B350" s="79">
        <v>0</v>
      </c>
      <c r="C350" s="74">
        <v>0</v>
      </c>
      <c r="D350" s="74">
        <v>0</v>
      </c>
      <c r="E350" s="74">
        <v>0</v>
      </c>
      <c r="F350" s="74">
        <v>0</v>
      </c>
      <c r="G350" s="74">
        <v>0</v>
      </c>
      <c r="H350" s="74">
        <v>0</v>
      </c>
      <c r="I350" s="74">
        <v>163400</v>
      </c>
      <c r="J350" s="121">
        <v>169210</v>
      </c>
    </row>
    <row r="351" spans="1:10" s="33" customFormat="1" ht="25" customHeight="1" x14ac:dyDescent="0.2">
      <c r="A351" s="120" t="s">
        <v>591</v>
      </c>
      <c r="B351" s="79">
        <v>11940000</v>
      </c>
      <c r="C351" s="74">
        <v>4273900</v>
      </c>
      <c r="D351" s="74">
        <v>7217900</v>
      </c>
      <c r="E351" s="74">
        <v>5126700</v>
      </c>
      <c r="F351" s="74">
        <v>433400</v>
      </c>
      <c r="G351" s="74">
        <v>452580</v>
      </c>
      <c r="H351" s="74">
        <v>123800</v>
      </c>
      <c r="I351" s="74">
        <v>2233000</v>
      </c>
      <c r="J351" s="121">
        <v>2714500</v>
      </c>
    </row>
    <row r="352" spans="1:10" s="33" customFormat="1" ht="25" customHeight="1" x14ac:dyDescent="0.2">
      <c r="A352" s="120" t="s">
        <v>5888</v>
      </c>
      <c r="B352" s="79">
        <v>0</v>
      </c>
      <c r="C352" s="74">
        <v>0</v>
      </c>
      <c r="D352" s="74">
        <v>0</v>
      </c>
      <c r="E352" s="74">
        <v>0</v>
      </c>
      <c r="F352" s="74">
        <v>0</v>
      </c>
      <c r="G352" s="74">
        <v>0</v>
      </c>
      <c r="H352" s="74">
        <v>0</v>
      </c>
      <c r="I352" s="74">
        <v>82512</v>
      </c>
      <c r="J352" s="121">
        <v>0</v>
      </c>
    </row>
    <row r="353" spans="1:10" s="33" customFormat="1" ht="25" customHeight="1" x14ac:dyDescent="0.2">
      <c r="A353" s="120" t="s">
        <v>5889</v>
      </c>
      <c r="B353" s="79">
        <v>0</v>
      </c>
      <c r="C353" s="74">
        <v>0</v>
      </c>
      <c r="D353" s="74">
        <v>91126</v>
      </c>
      <c r="E353" s="74">
        <v>0</v>
      </c>
      <c r="F353" s="74">
        <v>0</v>
      </c>
      <c r="G353" s="74">
        <v>0</v>
      </c>
      <c r="H353" s="74">
        <v>0</v>
      </c>
      <c r="I353" s="74">
        <v>0</v>
      </c>
      <c r="J353" s="121">
        <v>0</v>
      </c>
    </row>
    <row r="354" spans="1:10" s="33" customFormat="1" ht="25" customHeight="1" x14ac:dyDescent="0.2">
      <c r="A354" s="120" t="s">
        <v>593</v>
      </c>
      <c r="B354" s="79">
        <v>21144000</v>
      </c>
      <c r="C354" s="74">
        <v>2672600</v>
      </c>
      <c r="D354" s="74">
        <v>10475000</v>
      </c>
      <c r="E354" s="74">
        <v>3492300</v>
      </c>
      <c r="F354" s="74">
        <v>823560</v>
      </c>
      <c r="G354" s="74">
        <v>876470</v>
      </c>
      <c r="H354" s="74">
        <v>2072000</v>
      </c>
      <c r="I354" s="74">
        <v>33194000</v>
      </c>
      <c r="J354" s="121">
        <v>38415000</v>
      </c>
    </row>
    <row r="355" spans="1:10" s="33" customFormat="1" ht="25" customHeight="1" x14ac:dyDescent="0.2">
      <c r="A355" s="120" t="s">
        <v>1125</v>
      </c>
      <c r="B355" s="79">
        <v>574230</v>
      </c>
      <c r="C355" s="74">
        <v>22832</v>
      </c>
      <c r="D355" s="74">
        <v>124330</v>
      </c>
      <c r="E355" s="74">
        <v>12734</v>
      </c>
      <c r="F355" s="74">
        <v>0</v>
      </c>
      <c r="G355" s="74">
        <v>0</v>
      </c>
      <c r="H355" s="74">
        <v>11396</v>
      </c>
      <c r="I355" s="74">
        <v>364610</v>
      </c>
      <c r="J355" s="121">
        <v>478370</v>
      </c>
    </row>
    <row r="356" spans="1:10" s="33" customFormat="1" ht="25" customHeight="1" x14ac:dyDescent="0.2">
      <c r="A356" s="120" t="s">
        <v>596</v>
      </c>
      <c r="B356" s="79">
        <v>0</v>
      </c>
      <c r="C356" s="74">
        <v>605660</v>
      </c>
      <c r="D356" s="74">
        <v>961630</v>
      </c>
      <c r="E356" s="74">
        <v>260590</v>
      </c>
      <c r="F356" s="74">
        <v>27318</v>
      </c>
      <c r="G356" s="74">
        <v>24127</v>
      </c>
      <c r="H356" s="74">
        <v>0</v>
      </c>
      <c r="I356" s="74">
        <v>0</v>
      </c>
      <c r="J356" s="121">
        <v>0</v>
      </c>
    </row>
    <row r="357" spans="1:10" s="33" customFormat="1" ht="25" customHeight="1" x14ac:dyDescent="0.2">
      <c r="A357" s="120" t="s">
        <v>705</v>
      </c>
      <c r="B357" s="79">
        <v>205790</v>
      </c>
      <c r="C357" s="74">
        <v>0</v>
      </c>
      <c r="D357" s="74">
        <v>112970</v>
      </c>
      <c r="E357" s="74">
        <v>0</v>
      </c>
      <c r="F357" s="74">
        <v>0</v>
      </c>
      <c r="G357" s="74">
        <v>0</v>
      </c>
      <c r="H357" s="74">
        <v>0</v>
      </c>
      <c r="I357" s="74">
        <v>45507</v>
      </c>
      <c r="J357" s="121">
        <v>0</v>
      </c>
    </row>
    <row r="358" spans="1:10" s="33" customFormat="1" ht="25" customHeight="1" x14ac:dyDescent="0.2">
      <c r="A358" s="120" t="s">
        <v>5890</v>
      </c>
      <c r="B358" s="79">
        <v>0</v>
      </c>
      <c r="C358" s="74">
        <v>0</v>
      </c>
      <c r="D358" s="74">
        <v>0</v>
      </c>
      <c r="E358" s="74">
        <v>0</v>
      </c>
      <c r="F358" s="74">
        <v>0</v>
      </c>
      <c r="G358" s="74">
        <v>0</v>
      </c>
      <c r="H358" s="74">
        <v>0</v>
      </c>
      <c r="I358" s="74">
        <v>48206</v>
      </c>
      <c r="J358" s="121">
        <v>0</v>
      </c>
    </row>
    <row r="359" spans="1:10" s="33" customFormat="1" ht="25" customHeight="1" x14ac:dyDescent="0.2">
      <c r="A359" s="120" t="s">
        <v>598</v>
      </c>
      <c r="B359" s="79">
        <v>57897</v>
      </c>
      <c r="C359" s="74">
        <v>0</v>
      </c>
      <c r="D359" s="74">
        <v>0</v>
      </c>
      <c r="E359" s="74">
        <v>0</v>
      </c>
      <c r="F359" s="74">
        <v>0</v>
      </c>
      <c r="G359" s="74">
        <v>0</v>
      </c>
      <c r="H359" s="74">
        <v>0</v>
      </c>
      <c r="I359" s="74">
        <v>93245</v>
      </c>
      <c r="J359" s="121">
        <v>77118</v>
      </c>
    </row>
    <row r="360" spans="1:10" s="33" customFormat="1" ht="25" customHeight="1" x14ac:dyDescent="0.2">
      <c r="A360" s="120" t="s">
        <v>635</v>
      </c>
      <c r="B360" s="79">
        <v>1052600</v>
      </c>
      <c r="C360" s="74">
        <v>429900</v>
      </c>
      <c r="D360" s="74">
        <v>0</v>
      </c>
      <c r="E360" s="74">
        <v>226610</v>
      </c>
      <c r="F360" s="74">
        <v>0</v>
      </c>
      <c r="G360" s="74">
        <v>0</v>
      </c>
      <c r="H360" s="74">
        <v>0</v>
      </c>
      <c r="I360" s="74">
        <v>106000</v>
      </c>
      <c r="J360" s="121">
        <v>0</v>
      </c>
    </row>
    <row r="361" spans="1:10" s="33" customFormat="1" ht="25" customHeight="1" x14ac:dyDescent="0.2">
      <c r="A361" s="120" t="s">
        <v>5891</v>
      </c>
      <c r="B361" s="79">
        <v>0</v>
      </c>
      <c r="C361" s="74">
        <v>0</v>
      </c>
      <c r="D361" s="74">
        <v>0</v>
      </c>
      <c r="E361" s="74">
        <v>0</v>
      </c>
      <c r="F361" s="74">
        <v>0</v>
      </c>
      <c r="G361" s="74">
        <v>0</v>
      </c>
      <c r="H361" s="74">
        <v>0</v>
      </c>
      <c r="I361" s="74">
        <v>192200</v>
      </c>
      <c r="J361" s="121">
        <v>0</v>
      </c>
    </row>
    <row r="362" spans="1:10" s="33" customFormat="1" ht="25" customHeight="1" x14ac:dyDescent="0.2">
      <c r="A362" s="120" t="s">
        <v>600</v>
      </c>
      <c r="B362" s="79">
        <v>1679000</v>
      </c>
      <c r="C362" s="74">
        <v>762630</v>
      </c>
      <c r="D362" s="74">
        <v>1580400</v>
      </c>
      <c r="E362" s="74">
        <v>702110</v>
      </c>
      <c r="F362" s="74">
        <v>0</v>
      </c>
      <c r="G362" s="74">
        <v>0</v>
      </c>
      <c r="H362" s="74">
        <v>0</v>
      </c>
      <c r="I362" s="74">
        <v>968010</v>
      </c>
      <c r="J362" s="121">
        <v>2479600</v>
      </c>
    </row>
    <row r="363" spans="1:10" s="33" customFormat="1" ht="25" customHeight="1" x14ac:dyDescent="0.2">
      <c r="A363" s="120" t="s">
        <v>602</v>
      </c>
      <c r="B363" s="79">
        <v>223400</v>
      </c>
      <c r="C363" s="74">
        <v>36804</v>
      </c>
      <c r="D363" s="74">
        <v>374790</v>
      </c>
      <c r="E363" s="74">
        <v>131070</v>
      </c>
      <c r="F363" s="74">
        <v>67496</v>
      </c>
      <c r="G363" s="74">
        <v>0</v>
      </c>
      <c r="H363" s="74">
        <v>47048</v>
      </c>
      <c r="I363" s="74">
        <v>238160</v>
      </c>
      <c r="J363" s="121">
        <v>196590</v>
      </c>
    </row>
    <row r="364" spans="1:10" s="33" customFormat="1" ht="25" customHeight="1" x14ac:dyDescent="0.2">
      <c r="A364" s="120" t="s">
        <v>604</v>
      </c>
      <c r="B364" s="79">
        <v>298180</v>
      </c>
      <c r="C364" s="74">
        <v>0</v>
      </c>
      <c r="D364" s="74">
        <v>0</v>
      </c>
      <c r="E364" s="74">
        <v>0</v>
      </c>
      <c r="F364" s="74">
        <v>0</v>
      </c>
      <c r="G364" s="74">
        <v>0</v>
      </c>
      <c r="H364" s="74">
        <v>0</v>
      </c>
      <c r="I364" s="74">
        <v>201490</v>
      </c>
      <c r="J364" s="121">
        <v>213470</v>
      </c>
    </row>
    <row r="365" spans="1:10" s="33" customFormat="1" ht="25" customHeight="1" x14ac:dyDescent="0.2">
      <c r="A365" s="120" t="s">
        <v>606</v>
      </c>
      <c r="B365" s="79">
        <v>4747800</v>
      </c>
      <c r="C365" s="74">
        <v>1089300</v>
      </c>
      <c r="D365" s="74">
        <v>1272100</v>
      </c>
      <c r="E365" s="74">
        <v>169050</v>
      </c>
      <c r="F365" s="74">
        <v>38936</v>
      </c>
      <c r="G365" s="74">
        <v>13141</v>
      </c>
      <c r="H365" s="74">
        <v>119160</v>
      </c>
      <c r="I365" s="74">
        <v>2396500</v>
      </c>
      <c r="J365" s="121">
        <v>11853000</v>
      </c>
    </row>
    <row r="366" spans="1:10" s="33" customFormat="1" ht="25" customHeight="1" x14ac:dyDescent="0.2">
      <c r="A366" s="120" t="s">
        <v>608</v>
      </c>
      <c r="B366" s="79">
        <v>2135800</v>
      </c>
      <c r="C366" s="74">
        <v>824080</v>
      </c>
      <c r="D366" s="74">
        <v>909350</v>
      </c>
      <c r="E366" s="74">
        <v>1735500</v>
      </c>
      <c r="F366" s="74">
        <v>384330</v>
      </c>
      <c r="G366" s="74">
        <v>484890</v>
      </c>
      <c r="H366" s="74">
        <v>89748</v>
      </c>
      <c r="I366" s="74">
        <v>2464700</v>
      </c>
      <c r="J366" s="121">
        <v>2172300</v>
      </c>
    </row>
    <row r="367" spans="1:10" s="33" customFormat="1" ht="25" customHeight="1" x14ac:dyDescent="0.2">
      <c r="A367" s="120" t="s">
        <v>611</v>
      </c>
      <c r="B367" s="79">
        <v>0</v>
      </c>
      <c r="C367" s="74">
        <v>250590</v>
      </c>
      <c r="D367" s="74">
        <v>255520</v>
      </c>
      <c r="E367" s="74">
        <v>0</v>
      </c>
      <c r="F367" s="74">
        <v>0</v>
      </c>
      <c r="G367" s="74">
        <v>0</v>
      </c>
      <c r="H367" s="74">
        <v>0</v>
      </c>
      <c r="I367" s="74">
        <v>0</v>
      </c>
      <c r="J367" s="121">
        <v>0</v>
      </c>
    </row>
    <row r="368" spans="1:10" s="33" customFormat="1" ht="25" customHeight="1" x14ac:dyDescent="0.2">
      <c r="A368" s="120" t="s">
        <v>613</v>
      </c>
      <c r="B368" s="79">
        <v>67392</v>
      </c>
      <c r="C368" s="74">
        <v>0</v>
      </c>
      <c r="D368" s="74">
        <v>28442</v>
      </c>
      <c r="E368" s="74">
        <v>0</v>
      </c>
      <c r="F368" s="74">
        <v>0</v>
      </c>
      <c r="G368" s="74">
        <v>0</v>
      </c>
      <c r="H368" s="74">
        <v>0</v>
      </c>
      <c r="I368" s="74">
        <v>59510</v>
      </c>
      <c r="J368" s="121">
        <v>0</v>
      </c>
    </row>
    <row r="369" spans="1:10" s="33" customFormat="1" ht="25" customHeight="1" x14ac:dyDescent="0.2">
      <c r="A369" s="120" t="s">
        <v>5892</v>
      </c>
      <c r="B369" s="79">
        <v>9694.7000000000007</v>
      </c>
      <c r="C369" s="74">
        <v>0</v>
      </c>
      <c r="D369" s="74">
        <v>0</v>
      </c>
      <c r="E369" s="74">
        <v>0</v>
      </c>
      <c r="F369" s="74">
        <v>0</v>
      </c>
      <c r="G369" s="74">
        <v>0</v>
      </c>
      <c r="H369" s="74">
        <v>0</v>
      </c>
      <c r="I369" s="74">
        <v>0</v>
      </c>
      <c r="J369" s="121">
        <v>22123</v>
      </c>
    </row>
    <row r="370" spans="1:10" s="33" customFormat="1" ht="25" customHeight="1" x14ac:dyDescent="0.2">
      <c r="A370" s="120" t="s">
        <v>5893</v>
      </c>
      <c r="B370" s="79">
        <v>334520</v>
      </c>
      <c r="C370" s="74">
        <v>0</v>
      </c>
      <c r="D370" s="74">
        <v>0</v>
      </c>
      <c r="E370" s="74">
        <v>0</v>
      </c>
      <c r="F370" s="74">
        <v>0</v>
      </c>
      <c r="G370" s="74">
        <v>0</v>
      </c>
      <c r="H370" s="74">
        <v>0</v>
      </c>
      <c r="I370" s="74">
        <v>195560</v>
      </c>
      <c r="J370" s="121">
        <v>0</v>
      </c>
    </row>
    <row r="371" spans="1:10" s="33" customFormat="1" ht="25" customHeight="1" x14ac:dyDescent="0.2">
      <c r="A371" s="120" t="s">
        <v>4026</v>
      </c>
      <c r="B371" s="79">
        <v>1666800</v>
      </c>
      <c r="C371" s="74">
        <v>713750</v>
      </c>
      <c r="D371" s="74">
        <v>1140100</v>
      </c>
      <c r="E371" s="74">
        <v>495580</v>
      </c>
      <c r="F371" s="74">
        <v>0</v>
      </c>
      <c r="G371" s="74">
        <v>66660</v>
      </c>
      <c r="H371" s="74">
        <v>1800600</v>
      </c>
      <c r="I371" s="74">
        <v>7199200</v>
      </c>
      <c r="J371" s="121">
        <v>8321900</v>
      </c>
    </row>
    <row r="372" spans="1:10" s="33" customFormat="1" ht="25" customHeight="1" x14ac:dyDescent="0.2">
      <c r="A372" s="120" t="s">
        <v>615</v>
      </c>
      <c r="B372" s="79">
        <v>334230</v>
      </c>
      <c r="C372" s="74">
        <v>75357</v>
      </c>
      <c r="D372" s="74">
        <v>188560</v>
      </c>
      <c r="E372" s="74">
        <v>164320</v>
      </c>
      <c r="F372" s="74">
        <v>67498</v>
      </c>
      <c r="G372" s="74">
        <v>71243</v>
      </c>
      <c r="H372" s="74">
        <v>75267</v>
      </c>
      <c r="I372" s="74">
        <v>428830</v>
      </c>
      <c r="J372" s="121">
        <v>412440</v>
      </c>
    </row>
    <row r="373" spans="1:10" s="33" customFormat="1" ht="25" customHeight="1" x14ac:dyDescent="0.2">
      <c r="A373" s="120" t="s">
        <v>617</v>
      </c>
      <c r="B373" s="79">
        <v>606410</v>
      </c>
      <c r="C373" s="74">
        <v>119740</v>
      </c>
      <c r="D373" s="74">
        <v>138880</v>
      </c>
      <c r="E373" s="74">
        <v>156050</v>
      </c>
      <c r="F373" s="74">
        <v>12840</v>
      </c>
      <c r="G373" s="74">
        <v>21030</v>
      </c>
      <c r="H373" s="74">
        <v>0</v>
      </c>
      <c r="I373" s="74">
        <v>423920</v>
      </c>
      <c r="J373" s="121">
        <v>81199</v>
      </c>
    </row>
    <row r="374" spans="1:10" s="33" customFormat="1" ht="25" customHeight="1" x14ac:dyDescent="0.2">
      <c r="A374" s="120" t="s">
        <v>620</v>
      </c>
      <c r="B374" s="79">
        <v>476680</v>
      </c>
      <c r="C374" s="74">
        <v>353150</v>
      </c>
      <c r="D374" s="74">
        <v>0</v>
      </c>
      <c r="E374" s="74">
        <v>233930</v>
      </c>
      <c r="F374" s="74">
        <v>60426</v>
      </c>
      <c r="G374" s="74">
        <v>0</v>
      </c>
      <c r="H374" s="74">
        <v>26929</v>
      </c>
      <c r="I374" s="74">
        <v>269530</v>
      </c>
      <c r="J374" s="121">
        <v>49635</v>
      </c>
    </row>
    <row r="375" spans="1:10" s="33" customFormat="1" ht="25" customHeight="1" x14ac:dyDescent="0.2">
      <c r="A375" s="120" t="s">
        <v>622</v>
      </c>
      <c r="B375" s="79">
        <v>741700</v>
      </c>
      <c r="C375" s="74">
        <v>0</v>
      </c>
      <c r="D375" s="74">
        <v>0</v>
      </c>
      <c r="E375" s="74">
        <v>0</v>
      </c>
      <c r="F375" s="74">
        <v>0</v>
      </c>
      <c r="G375" s="74">
        <v>0</v>
      </c>
      <c r="H375" s="74">
        <v>0</v>
      </c>
      <c r="I375" s="74">
        <v>708510</v>
      </c>
      <c r="J375" s="121">
        <v>534320</v>
      </c>
    </row>
    <row r="376" spans="1:10" s="33" customFormat="1" ht="25" customHeight="1" x14ac:dyDescent="0.2">
      <c r="A376" s="120" t="s">
        <v>624</v>
      </c>
      <c r="B376" s="79">
        <v>389990</v>
      </c>
      <c r="C376" s="74">
        <v>0</v>
      </c>
      <c r="D376" s="74">
        <v>111780</v>
      </c>
      <c r="E376" s="74">
        <v>0</v>
      </c>
      <c r="F376" s="74">
        <v>0</v>
      </c>
      <c r="G376" s="74">
        <v>0</v>
      </c>
      <c r="H376" s="74">
        <v>5002</v>
      </c>
      <c r="I376" s="74">
        <v>139520</v>
      </c>
      <c r="J376" s="121">
        <v>103730</v>
      </c>
    </row>
    <row r="377" spans="1:10" s="33" customFormat="1" ht="25" customHeight="1" x14ac:dyDescent="0.2">
      <c r="A377" s="120" t="s">
        <v>2754</v>
      </c>
      <c r="B377" s="79">
        <v>804780</v>
      </c>
      <c r="C377" s="74">
        <v>0</v>
      </c>
      <c r="D377" s="74">
        <v>0</v>
      </c>
      <c r="E377" s="74">
        <v>0</v>
      </c>
      <c r="F377" s="74">
        <v>0</v>
      </c>
      <c r="G377" s="74">
        <v>0</v>
      </c>
      <c r="H377" s="74">
        <v>0</v>
      </c>
      <c r="I377" s="74">
        <v>346590</v>
      </c>
      <c r="J377" s="121">
        <v>99633</v>
      </c>
    </row>
    <row r="378" spans="1:10" s="33" customFormat="1" ht="25" customHeight="1" x14ac:dyDescent="0.2">
      <c r="A378" s="120" t="s">
        <v>626</v>
      </c>
      <c r="B378" s="79">
        <v>183490</v>
      </c>
      <c r="C378" s="74">
        <v>0</v>
      </c>
      <c r="D378" s="74">
        <v>32365</v>
      </c>
      <c r="E378" s="74">
        <v>0</v>
      </c>
      <c r="F378" s="74">
        <v>0</v>
      </c>
      <c r="G378" s="74">
        <v>0</v>
      </c>
      <c r="H378" s="74">
        <v>42856</v>
      </c>
      <c r="I378" s="74">
        <v>79425</v>
      </c>
      <c r="J378" s="121">
        <v>766990</v>
      </c>
    </row>
    <row r="379" spans="1:10" s="33" customFormat="1" ht="25" customHeight="1" x14ac:dyDescent="0.2">
      <c r="A379" s="120" t="s">
        <v>628</v>
      </c>
      <c r="B379" s="79">
        <v>136400</v>
      </c>
      <c r="C379" s="74">
        <v>30303</v>
      </c>
      <c r="D379" s="74">
        <v>91992</v>
      </c>
      <c r="E379" s="74">
        <v>0</v>
      </c>
      <c r="F379" s="74">
        <v>0</v>
      </c>
      <c r="G379" s="74">
        <v>0</v>
      </c>
      <c r="H379" s="74">
        <v>0</v>
      </c>
      <c r="I379" s="74">
        <v>67353</v>
      </c>
      <c r="J379" s="121">
        <v>208210</v>
      </c>
    </row>
    <row r="380" spans="1:10" s="33" customFormat="1" ht="25" customHeight="1" x14ac:dyDescent="0.2">
      <c r="A380" s="120" t="s">
        <v>630</v>
      </c>
      <c r="B380" s="79">
        <v>63810</v>
      </c>
      <c r="C380" s="74">
        <v>105700</v>
      </c>
      <c r="D380" s="74">
        <v>0</v>
      </c>
      <c r="E380" s="74">
        <v>0</v>
      </c>
      <c r="F380" s="74">
        <v>0</v>
      </c>
      <c r="G380" s="74">
        <v>0</v>
      </c>
      <c r="H380" s="74">
        <v>295610</v>
      </c>
      <c r="I380" s="74">
        <v>756240</v>
      </c>
      <c r="J380" s="121">
        <v>1039700</v>
      </c>
    </row>
    <row r="381" spans="1:10" s="33" customFormat="1" ht="25" customHeight="1" x14ac:dyDescent="0.2">
      <c r="A381" s="120" t="s">
        <v>632</v>
      </c>
      <c r="B381" s="79">
        <v>643230</v>
      </c>
      <c r="C381" s="74">
        <v>242290</v>
      </c>
      <c r="D381" s="74">
        <v>668550</v>
      </c>
      <c r="E381" s="74">
        <v>275430</v>
      </c>
      <c r="F381" s="74">
        <v>17180</v>
      </c>
      <c r="G381" s="74">
        <v>8655.1</v>
      </c>
      <c r="H381" s="74">
        <v>18757</v>
      </c>
      <c r="I381" s="74">
        <v>157580</v>
      </c>
      <c r="J381" s="121">
        <v>314610</v>
      </c>
    </row>
    <row r="382" spans="1:10" s="33" customFormat="1" ht="25" customHeight="1" x14ac:dyDescent="0.2">
      <c r="A382" s="120" t="s">
        <v>637</v>
      </c>
      <c r="B382" s="79">
        <v>29229000</v>
      </c>
      <c r="C382" s="74">
        <v>6710400</v>
      </c>
      <c r="D382" s="74">
        <v>16256000</v>
      </c>
      <c r="E382" s="74">
        <v>4973900</v>
      </c>
      <c r="F382" s="74">
        <v>2040300</v>
      </c>
      <c r="G382" s="74">
        <v>2281500</v>
      </c>
      <c r="H382" s="74">
        <v>628970</v>
      </c>
      <c r="I382" s="74">
        <v>28157000</v>
      </c>
      <c r="J382" s="121">
        <v>20161000</v>
      </c>
    </row>
    <row r="383" spans="1:10" s="33" customFormat="1" ht="25" customHeight="1" x14ac:dyDescent="0.2">
      <c r="A383" s="120" t="s">
        <v>640</v>
      </c>
      <c r="B383" s="79">
        <v>24304</v>
      </c>
      <c r="C383" s="74">
        <v>24890</v>
      </c>
      <c r="D383" s="74">
        <v>52355</v>
      </c>
      <c r="E383" s="74">
        <v>0</v>
      </c>
      <c r="F383" s="74">
        <v>0</v>
      </c>
      <c r="G383" s="74">
        <v>0</v>
      </c>
      <c r="H383" s="74">
        <v>21368</v>
      </c>
      <c r="I383" s="74">
        <v>675160</v>
      </c>
      <c r="J383" s="121">
        <v>908900</v>
      </c>
    </row>
    <row r="384" spans="1:10" s="33" customFormat="1" ht="25" customHeight="1" x14ac:dyDescent="0.2">
      <c r="A384" s="120" t="s">
        <v>5894</v>
      </c>
      <c r="B384" s="79">
        <v>0</v>
      </c>
      <c r="C384" s="74">
        <v>0</v>
      </c>
      <c r="D384" s="74">
        <v>23009</v>
      </c>
      <c r="E384" s="74">
        <v>0</v>
      </c>
      <c r="F384" s="74">
        <v>0</v>
      </c>
      <c r="G384" s="74">
        <v>0</v>
      </c>
      <c r="H384" s="74">
        <v>0</v>
      </c>
      <c r="I384" s="74">
        <v>109050</v>
      </c>
      <c r="J384" s="121">
        <v>0</v>
      </c>
    </row>
    <row r="385" spans="1:10" s="33" customFormat="1" ht="25" customHeight="1" x14ac:dyDescent="0.2">
      <c r="A385" s="120" t="s">
        <v>643</v>
      </c>
      <c r="B385" s="79">
        <v>5311300</v>
      </c>
      <c r="C385" s="74">
        <v>193280</v>
      </c>
      <c r="D385" s="74">
        <v>1581600</v>
      </c>
      <c r="E385" s="74">
        <v>404740</v>
      </c>
      <c r="F385" s="74">
        <v>36482</v>
      </c>
      <c r="G385" s="74">
        <v>0</v>
      </c>
      <c r="H385" s="74">
        <v>136170</v>
      </c>
      <c r="I385" s="74">
        <v>2758100</v>
      </c>
      <c r="J385" s="121">
        <v>3451900</v>
      </c>
    </row>
    <row r="386" spans="1:10" s="33" customFormat="1" ht="25" customHeight="1" x14ac:dyDescent="0.2">
      <c r="A386" s="120" t="s">
        <v>3138</v>
      </c>
      <c r="B386" s="79">
        <v>187230</v>
      </c>
      <c r="C386" s="74">
        <v>0</v>
      </c>
      <c r="D386" s="74">
        <v>189590</v>
      </c>
      <c r="E386" s="74">
        <v>109290</v>
      </c>
      <c r="F386" s="74">
        <v>0</v>
      </c>
      <c r="G386" s="74">
        <v>0</v>
      </c>
      <c r="H386" s="74">
        <v>0</v>
      </c>
      <c r="I386" s="74">
        <v>196030</v>
      </c>
      <c r="J386" s="121">
        <v>402080</v>
      </c>
    </row>
    <row r="387" spans="1:10" s="33" customFormat="1" ht="25" customHeight="1" x14ac:dyDescent="0.2">
      <c r="A387" s="120" t="s">
        <v>646</v>
      </c>
      <c r="B387" s="79">
        <v>6196600</v>
      </c>
      <c r="C387" s="74">
        <v>2194900</v>
      </c>
      <c r="D387" s="74">
        <v>4841900</v>
      </c>
      <c r="E387" s="74">
        <v>1008400</v>
      </c>
      <c r="F387" s="74">
        <v>47948</v>
      </c>
      <c r="G387" s="74">
        <v>121580</v>
      </c>
      <c r="H387" s="74">
        <v>14656</v>
      </c>
      <c r="I387" s="74">
        <v>10303000</v>
      </c>
      <c r="J387" s="121">
        <v>2448200</v>
      </c>
    </row>
    <row r="388" spans="1:10" s="33" customFormat="1" ht="25" customHeight="1" x14ac:dyDescent="0.2">
      <c r="A388" s="120" t="s">
        <v>648</v>
      </c>
      <c r="B388" s="79">
        <v>479480</v>
      </c>
      <c r="C388" s="74">
        <v>67277</v>
      </c>
      <c r="D388" s="74">
        <v>0</v>
      </c>
      <c r="E388" s="74">
        <v>139870</v>
      </c>
      <c r="F388" s="74">
        <v>0</v>
      </c>
      <c r="G388" s="74">
        <v>0</v>
      </c>
      <c r="H388" s="74">
        <v>0</v>
      </c>
      <c r="I388" s="74">
        <v>0</v>
      </c>
      <c r="J388" s="121">
        <v>0</v>
      </c>
    </row>
    <row r="389" spans="1:10" s="33" customFormat="1" ht="25" customHeight="1" x14ac:dyDescent="0.2">
      <c r="A389" s="120" t="s">
        <v>763</v>
      </c>
      <c r="B389" s="79">
        <v>882010</v>
      </c>
      <c r="C389" s="74">
        <v>64796</v>
      </c>
      <c r="D389" s="74">
        <v>190490</v>
      </c>
      <c r="E389" s="74">
        <v>48903</v>
      </c>
      <c r="F389" s="74">
        <v>0</v>
      </c>
      <c r="G389" s="74">
        <v>0</v>
      </c>
      <c r="H389" s="74">
        <v>44712</v>
      </c>
      <c r="I389" s="74">
        <v>1329900</v>
      </c>
      <c r="J389" s="121">
        <v>1784200</v>
      </c>
    </row>
    <row r="390" spans="1:10" s="33" customFormat="1" ht="25" customHeight="1" x14ac:dyDescent="0.2">
      <c r="A390" s="120" t="s">
        <v>650</v>
      </c>
      <c r="B390" s="79">
        <v>5846600</v>
      </c>
      <c r="C390" s="74">
        <v>13491000</v>
      </c>
      <c r="D390" s="74">
        <v>10177000</v>
      </c>
      <c r="E390" s="74">
        <v>6146500</v>
      </c>
      <c r="F390" s="74">
        <v>599430</v>
      </c>
      <c r="G390" s="74">
        <v>144130</v>
      </c>
      <c r="H390" s="74">
        <v>1723500</v>
      </c>
      <c r="I390" s="74">
        <v>14087000</v>
      </c>
      <c r="J390" s="121">
        <v>70064000</v>
      </c>
    </row>
    <row r="391" spans="1:10" s="33" customFormat="1" ht="25" customHeight="1" x14ac:dyDescent="0.2">
      <c r="A391" s="120" t="s">
        <v>652</v>
      </c>
      <c r="B391" s="79">
        <v>385380</v>
      </c>
      <c r="C391" s="74">
        <v>146760</v>
      </c>
      <c r="D391" s="74">
        <v>207730</v>
      </c>
      <c r="E391" s="74">
        <v>48774</v>
      </c>
      <c r="F391" s="74">
        <v>0</v>
      </c>
      <c r="G391" s="74">
        <v>75597</v>
      </c>
      <c r="H391" s="74">
        <v>0</v>
      </c>
      <c r="I391" s="74">
        <v>674620</v>
      </c>
      <c r="J391" s="121">
        <v>473920</v>
      </c>
    </row>
    <row r="392" spans="1:10" s="33" customFormat="1" ht="25" customHeight="1" x14ac:dyDescent="0.2">
      <c r="A392" s="120" t="s">
        <v>654</v>
      </c>
      <c r="B392" s="79">
        <v>219080</v>
      </c>
      <c r="C392" s="74">
        <v>0</v>
      </c>
      <c r="D392" s="74">
        <v>89630</v>
      </c>
      <c r="E392" s="74">
        <v>0</v>
      </c>
      <c r="F392" s="74">
        <v>0</v>
      </c>
      <c r="G392" s="74">
        <v>0</v>
      </c>
      <c r="H392" s="74">
        <v>0</v>
      </c>
      <c r="I392" s="74">
        <v>698100</v>
      </c>
      <c r="J392" s="121">
        <v>139100</v>
      </c>
    </row>
    <row r="393" spans="1:10" s="33" customFormat="1" ht="25" customHeight="1" x14ac:dyDescent="0.2">
      <c r="A393" s="120" t="s">
        <v>5895</v>
      </c>
      <c r="B393" s="79">
        <v>0</v>
      </c>
      <c r="C393" s="74">
        <v>0</v>
      </c>
      <c r="D393" s="74">
        <v>0</v>
      </c>
      <c r="E393" s="74">
        <v>0</v>
      </c>
      <c r="F393" s="74">
        <v>0</v>
      </c>
      <c r="G393" s="74">
        <v>0</v>
      </c>
      <c r="H393" s="74">
        <v>0</v>
      </c>
      <c r="I393" s="74">
        <v>36402</v>
      </c>
      <c r="J393" s="121">
        <v>0</v>
      </c>
    </row>
    <row r="394" spans="1:10" s="33" customFormat="1" ht="25" customHeight="1" x14ac:dyDescent="0.2">
      <c r="A394" s="120" t="s">
        <v>2746</v>
      </c>
      <c r="B394" s="79">
        <v>2239800</v>
      </c>
      <c r="C394" s="74">
        <v>285070</v>
      </c>
      <c r="D394" s="74">
        <v>1777400</v>
      </c>
      <c r="E394" s="74">
        <v>109010</v>
      </c>
      <c r="F394" s="74">
        <v>0</v>
      </c>
      <c r="G394" s="74">
        <v>0</v>
      </c>
      <c r="H394" s="74">
        <v>0</v>
      </c>
      <c r="I394" s="74">
        <v>930770</v>
      </c>
      <c r="J394" s="121">
        <v>852780</v>
      </c>
    </row>
    <row r="395" spans="1:10" s="33" customFormat="1" ht="25" customHeight="1" x14ac:dyDescent="0.2">
      <c r="A395" s="120" t="s">
        <v>656</v>
      </c>
      <c r="B395" s="79">
        <v>350870</v>
      </c>
      <c r="C395" s="74">
        <v>1332800</v>
      </c>
      <c r="D395" s="74">
        <v>1465300</v>
      </c>
      <c r="E395" s="74">
        <v>249640</v>
      </c>
      <c r="F395" s="74">
        <v>59341</v>
      </c>
      <c r="G395" s="74">
        <v>180700</v>
      </c>
      <c r="H395" s="74">
        <v>165210</v>
      </c>
      <c r="I395" s="74">
        <v>1259500</v>
      </c>
      <c r="J395" s="121">
        <v>1467700</v>
      </c>
    </row>
    <row r="396" spans="1:10" s="33" customFormat="1" ht="25" customHeight="1" x14ac:dyDescent="0.2">
      <c r="A396" s="120" t="s">
        <v>658</v>
      </c>
      <c r="B396" s="79">
        <v>483270</v>
      </c>
      <c r="C396" s="74">
        <v>0</v>
      </c>
      <c r="D396" s="74">
        <v>280640</v>
      </c>
      <c r="E396" s="74">
        <v>0</v>
      </c>
      <c r="F396" s="74">
        <v>0</v>
      </c>
      <c r="G396" s="74">
        <v>0</v>
      </c>
      <c r="H396" s="74">
        <v>0</v>
      </c>
      <c r="I396" s="74">
        <v>362880</v>
      </c>
      <c r="J396" s="121">
        <v>441780</v>
      </c>
    </row>
    <row r="397" spans="1:10" s="33" customFormat="1" ht="25" customHeight="1" x14ac:dyDescent="0.2">
      <c r="A397" s="120" t="s">
        <v>661</v>
      </c>
      <c r="B397" s="79">
        <v>221120</v>
      </c>
      <c r="C397" s="74">
        <v>208720</v>
      </c>
      <c r="D397" s="74">
        <v>150870</v>
      </c>
      <c r="E397" s="74">
        <v>50210</v>
      </c>
      <c r="F397" s="74">
        <v>0</v>
      </c>
      <c r="G397" s="74">
        <v>0</v>
      </c>
      <c r="H397" s="74">
        <v>96209</v>
      </c>
      <c r="I397" s="74">
        <v>121060</v>
      </c>
      <c r="J397" s="121">
        <v>114920</v>
      </c>
    </row>
    <row r="398" spans="1:10" s="33" customFormat="1" ht="25" customHeight="1" x14ac:dyDescent="0.2">
      <c r="A398" s="120" t="s">
        <v>663</v>
      </c>
      <c r="B398" s="79">
        <v>5821200</v>
      </c>
      <c r="C398" s="74">
        <v>2031600</v>
      </c>
      <c r="D398" s="74">
        <v>3144100</v>
      </c>
      <c r="E398" s="74">
        <v>2478300</v>
      </c>
      <c r="F398" s="74">
        <v>94734</v>
      </c>
      <c r="G398" s="74">
        <v>390750</v>
      </c>
      <c r="H398" s="74">
        <v>416440</v>
      </c>
      <c r="I398" s="74">
        <v>1456600</v>
      </c>
      <c r="J398" s="121">
        <v>4648400</v>
      </c>
    </row>
    <row r="399" spans="1:10" s="33" customFormat="1" ht="25" customHeight="1" x14ac:dyDescent="0.2">
      <c r="A399" s="120" t="s">
        <v>665</v>
      </c>
      <c r="B399" s="79">
        <v>333930</v>
      </c>
      <c r="C399" s="74">
        <v>612950</v>
      </c>
      <c r="D399" s="74">
        <v>838130</v>
      </c>
      <c r="E399" s="74">
        <v>235440</v>
      </c>
      <c r="F399" s="74">
        <v>0</v>
      </c>
      <c r="G399" s="74">
        <v>0</v>
      </c>
      <c r="H399" s="74">
        <v>102010</v>
      </c>
      <c r="I399" s="74">
        <v>878800</v>
      </c>
      <c r="J399" s="121">
        <v>1703900</v>
      </c>
    </row>
    <row r="400" spans="1:10" s="33" customFormat="1" ht="25" customHeight="1" x14ac:dyDescent="0.2">
      <c r="A400" s="120" t="s">
        <v>5896</v>
      </c>
      <c r="B400" s="79">
        <v>154150</v>
      </c>
      <c r="C400" s="74">
        <v>0</v>
      </c>
      <c r="D400" s="74">
        <v>0</v>
      </c>
      <c r="E400" s="74">
        <v>0</v>
      </c>
      <c r="F400" s="74">
        <v>0</v>
      </c>
      <c r="G400" s="74">
        <v>0</v>
      </c>
      <c r="H400" s="74">
        <v>0</v>
      </c>
      <c r="I400" s="74">
        <v>152380</v>
      </c>
      <c r="J400" s="121">
        <v>0</v>
      </c>
    </row>
    <row r="401" spans="1:10" s="33" customFormat="1" ht="25" customHeight="1" x14ac:dyDescent="0.2">
      <c r="A401" s="120" t="s">
        <v>667</v>
      </c>
      <c r="B401" s="79">
        <v>2694800</v>
      </c>
      <c r="C401" s="74">
        <v>662630</v>
      </c>
      <c r="D401" s="74">
        <v>1820800</v>
      </c>
      <c r="E401" s="74">
        <v>0</v>
      </c>
      <c r="F401" s="74">
        <v>0</v>
      </c>
      <c r="G401" s="74">
        <v>0</v>
      </c>
      <c r="H401" s="74">
        <v>340470</v>
      </c>
      <c r="I401" s="74">
        <v>3091500</v>
      </c>
      <c r="J401" s="121">
        <v>0</v>
      </c>
    </row>
    <row r="402" spans="1:10" s="33" customFormat="1" ht="25" customHeight="1" x14ac:dyDescent="0.2">
      <c r="A402" s="120" t="s">
        <v>669</v>
      </c>
      <c r="B402" s="79">
        <v>1880300</v>
      </c>
      <c r="C402" s="74">
        <v>1946100</v>
      </c>
      <c r="D402" s="74">
        <v>2698700</v>
      </c>
      <c r="E402" s="74">
        <v>863660</v>
      </c>
      <c r="F402" s="74">
        <v>205060</v>
      </c>
      <c r="G402" s="74">
        <v>272850</v>
      </c>
      <c r="H402" s="74">
        <v>1010000</v>
      </c>
      <c r="I402" s="74">
        <v>6397800</v>
      </c>
      <c r="J402" s="121">
        <v>18821000</v>
      </c>
    </row>
    <row r="403" spans="1:10" s="33" customFormat="1" ht="25" customHeight="1" x14ac:dyDescent="0.2">
      <c r="A403" s="120" t="s">
        <v>672</v>
      </c>
      <c r="B403" s="79">
        <v>494680</v>
      </c>
      <c r="C403" s="74">
        <v>0</v>
      </c>
      <c r="D403" s="74">
        <v>268810</v>
      </c>
      <c r="E403" s="74">
        <v>194500</v>
      </c>
      <c r="F403" s="74">
        <v>0</v>
      </c>
      <c r="G403" s="74">
        <v>0</v>
      </c>
      <c r="H403" s="74">
        <v>0</v>
      </c>
      <c r="I403" s="74">
        <v>39149</v>
      </c>
      <c r="J403" s="121">
        <v>462840</v>
      </c>
    </row>
    <row r="404" spans="1:10" s="33" customFormat="1" ht="25" customHeight="1" x14ac:dyDescent="0.2">
      <c r="A404" s="120" t="s">
        <v>1373</v>
      </c>
      <c r="B404" s="79">
        <v>240810</v>
      </c>
      <c r="C404" s="74">
        <v>0</v>
      </c>
      <c r="D404" s="74">
        <v>92779</v>
      </c>
      <c r="E404" s="74">
        <v>29139</v>
      </c>
      <c r="F404" s="74">
        <v>0</v>
      </c>
      <c r="G404" s="74">
        <v>11427</v>
      </c>
      <c r="H404" s="74">
        <v>0</v>
      </c>
      <c r="I404" s="74">
        <v>188780</v>
      </c>
      <c r="J404" s="121">
        <v>81030</v>
      </c>
    </row>
    <row r="405" spans="1:10" s="33" customFormat="1" ht="25" customHeight="1" x14ac:dyDescent="0.2">
      <c r="A405" s="120" t="s">
        <v>674</v>
      </c>
      <c r="B405" s="79">
        <v>2885400</v>
      </c>
      <c r="C405" s="74">
        <v>2943100</v>
      </c>
      <c r="D405" s="74">
        <v>1539600</v>
      </c>
      <c r="E405" s="74">
        <v>1527600</v>
      </c>
      <c r="F405" s="74">
        <v>111300</v>
      </c>
      <c r="G405" s="74">
        <v>0</v>
      </c>
      <c r="H405" s="74">
        <v>0</v>
      </c>
      <c r="I405" s="74">
        <v>0</v>
      </c>
      <c r="J405" s="121">
        <v>517290</v>
      </c>
    </row>
    <row r="406" spans="1:10" s="33" customFormat="1" ht="25" customHeight="1" x14ac:dyDescent="0.2">
      <c r="A406" s="120" t="s">
        <v>676</v>
      </c>
      <c r="B406" s="79">
        <v>841210</v>
      </c>
      <c r="C406" s="74">
        <v>148060</v>
      </c>
      <c r="D406" s="74">
        <v>791360</v>
      </c>
      <c r="E406" s="74">
        <v>48608</v>
      </c>
      <c r="F406" s="74">
        <v>52758</v>
      </c>
      <c r="G406" s="74">
        <v>37048</v>
      </c>
      <c r="H406" s="74">
        <v>41402</v>
      </c>
      <c r="I406" s="74">
        <v>2114500</v>
      </c>
      <c r="J406" s="121">
        <v>1172200</v>
      </c>
    </row>
    <row r="407" spans="1:10" s="33" customFormat="1" ht="25" customHeight="1" x14ac:dyDescent="0.2">
      <c r="A407" s="120" t="s">
        <v>4866</v>
      </c>
      <c r="B407" s="79">
        <v>762030</v>
      </c>
      <c r="C407" s="74">
        <v>0</v>
      </c>
      <c r="D407" s="74">
        <v>608170</v>
      </c>
      <c r="E407" s="74">
        <v>0</v>
      </c>
      <c r="F407" s="74">
        <v>0</v>
      </c>
      <c r="G407" s="74">
        <v>0</v>
      </c>
      <c r="H407" s="74">
        <v>0</v>
      </c>
      <c r="I407" s="74">
        <v>1171500</v>
      </c>
      <c r="J407" s="121">
        <v>1155400</v>
      </c>
    </row>
    <row r="408" spans="1:10" s="33" customFormat="1" ht="25" customHeight="1" x14ac:dyDescent="0.2">
      <c r="A408" s="120" t="s">
        <v>678</v>
      </c>
      <c r="B408" s="79">
        <v>80786</v>
      </c>
      <c r="C408" s="74">
        <v>0</v>
      </c>
      <c r="D408" s="74">
        <v>0</v>
      </c>
      <c r="E408" s="74">
        <v>26970</v>
      </c>
      <c r="F408" s="74">
        <v>0</v>
      </c>
      <c r="G408" s="74">
        <v>0</v>
      </c>
      <c r="H408" s="74">
        <v>0</v>
      </c>
      <c r="I408" s="74">
        <v>87490</v>
      </c>
      <c r="J408" s="121">
        <v>268230</v>
      </c>
    </row>
    <row r="409" spans="1:10" s="33" customFormat="1" ht="25" customHeight="1" x14ac:dyDescent="0.2">
      <c r="A409" s="120" t="s">
        <v>680</v>
      </c>
      <c r="B409" s="79">
        <v>80422</v>
      </c>
      <c r="C409" s="74">
        <v>44047</v>
      </c>
      <c r="D409" s="74">
        <v>0</v>
      </c>
      <c r="E409" s="74">
        <v>70671</v>
      </c>
      <c r="F409" s="74">
        <v>0</v>
      </c>
      <c r="G409" s="74">
        <v>13513</v>
      </c>
      <c r="H409" s="74">
        <v>0</v>
      </c>
      <c r="I409" s="74">
        <v>239210</v>
      </c>
      <c r="J409" s="121">
        <v>261400</v>
      </c>
    </row>
    <row r="410" spans="1:10" s="33" customFormat="1" ht="25" customHeight="1" x14ac:dyDescent="0.2">
      <c r="A410" s="120" t="s">
        <v>682</v>
      </c>
      <c r="B410" s="79">
        <v>7981700</v>
      </c>
      <c r="C410" s="74">
        <v>839130</v>
      </c>
      <c r="D410" s="74">
        <v>3215300</v>
      </c>
      <c r="E410" s="74">
        <v>438040</v>
      </c>
      <c r="F410" s="74">
        <v>99438</v>
      </c>
      <c r="G410" s="74">
        <v>61536</v>
      </c>
      <c r="H410" s="74">
        <v>57986</v>
      </c>
      <c r="I410" s="74">
        <v>3101800</v>
      </c>
      <c r="J410" s="121">
        <v>2346900</v>
      </c>
    </row>
    <row r="411" spans="1:10" s="33" customFormat="1" ht="25" customHeight="1" x14ac:dyDescent="0.2">
      <c r="A411" s="120" t="s">
        <v>2660</v>
      </c>
      <c r="B411" s="79">
        <v>846100</v>
      </c>
      <c r="C411" s="74">
        <v>148650</v>
      </c>
      <c r="D411" s="74">
        <v>274000</v>
      </c>
      <c r="E411" s="74">
        <v>87154</v>
      </c>
      <c r="F411" s="74">
        <v>26736</v>
      </c>
      <c r="G411" s="74">
        <v>0</v>
      </c>
      <c r="H411" s="74">
        <v>35923</v>
      </c>
      <c r="I411" s="74">
        <v>103360</v>
      </c>
      <c r="J411" s="121">
        <v>418450</v>
      </c>
    </row>
    <row r="412" spans="1:10" s="33" customFormat="1" ht="25" customHeight="1" x14ac:dyDescent="0.2">
      <c r="A412" s="120" t="s">
        <v>684</v>
      </c>
      <c r="B412" s="79">
        <v>62451</v>
      </c>
      <c r="C412" s="74">
        <v>0</v>
      </c>
      <c r="D412" s="74">
        <v>0</v>
      </c>
      <c r="E412" s="74">
        <v>0</v>
      </c>
      <c r="F412" s="74">
        <v>0</v>
      </c>
      <c r="G412" s="74">
        <v>0</v>
      </c>
      <c r="H412" s="74">
        <v>0</v>
      </c>
      <c r="I412" s="74">
        <v>61477</v>
      </c>
      <c r="J412" s="121">
        <v>81062</v>
      </c>
    </row>
    <row r="413" spans="1:10" s="33" customFormat="1" ht="25" customHeight="1" x14ac:dyDescent="0.2">
      <c r="A413" s="120" t="s">
        <v>686</v>
      </c>
      <c r="B413" s="79">
        <v>955700</v>
      </c>
      <c r="C413" s="74">
        <v>0</v>
      </c>
      <c r="D413" s="74">
        <v>478440</v>
      </c>
      <c r="E413" s="74">
        <v>0</v>
      </c>
      <c r="F413" s="74">
        <v>0</v>
      </c>
      <c r="G413" s="74">
        <v>0</v>
      </c>
      <c r="H413" s="74">
        <v>0</v>
      </c>
      <c r="I413" s="74">
        <v>1460700</v>
      </c>
      <c r="J413" s="121">
        <v>1182100</v>
      </c>
    </row>
    <row r="414" spans="1:10" s="33" customFormat="1" ht="25" customHeight="1" x14ac:dyDescent="0.2">
      <c r="A414" s="120" t="s">
        <v>688</v>
      </c>
      <c r="B414" s="79">
        <v>507010</v>
      </c>
      <c r="C414" s="74">
        <v>0</v>
      </c>
      <c r="D414" s="74">
        <v>362330</v>
      </c>
      <c r="E414" s="74">
        <v>143220</v>
      </c>
      <c r="F414" s="74">
        <v>50012</v>
      </c>
      <c r="G414" s="74">
        <v>0</v>
      </c>
      <c r="H414" s="74">
        <v>0</v>
      </c>
      <c r="I414" s="74">
        <v>448250</v>
      </c>
      <c r="J414" s="121">
        <v>0</v>
      </c>
    </row>
    <row r="415" spans="1:10" s="33" customFormat="1" ht="25" customHeight="1" x14ac:dyDescent="0.2">
      <c r="A415" s="120" t="s">
        <v>690</v>
      </c>
      <c r="B415" s="79">
        <v>5069000</v>
      </c>
      <c r="C415" s="74">
        <v>662490</v>
      </c>
      <c r="D415" s="74">
        <v>2344000</v>
      </c>
      <c r="E415" s="74">
        <v>926140</v>
      </c>
      <c r="F415" s="74">
        <v>228960</v>
      </c>
      <c r="G415" s="74">
        <v>58099</v>
      </c>
      <c r="H415" s="74">
        <v>125860</v>
      </c>
      <c r="I415" s="74">
        <v>3803900</v>
      </c>
      <c r="J415" s="121">
        <v>3612000</v>
      </c>
    </row>
    <row r="416" spans="1:10" s="33" customFormat="1" ht="25" customHeight="1" x14ac:dyDescent="0.2">
      <c r="A416" s="120" t="s">
        <v>693</v>
      </c>
      <c r="B416" s="79">
        <v>326200</v>
      </c>
      <c r="C416" s="74">
        <v>336930</v>
      </c>
      <c r="D416" s="74">
        <v>811710</v>
      </c>
      <c r="E416" s="74">
        <v>0</v>
      </c>
      <c r="F416" s="74">
        <v>0</v>
      </c>
      <c r="G416" s="74">
        <v>0</v>
      </c>
      <c r="H416" s="74">
        <v>0</v>
      </c>
      <c r="I416" s="74">
        <v>0</v>
      </c>
      <c r="J416" s="121">
        <v>791910</v>
      </c>
    </row>
    <row r="417" spans="1:10" s="33" customFormat="1" ht="25" customHeight="1" x14ac:dyDescent="0.2">
      <c r="A417" s="120" t="s">
        <v>5897</v>
      </c>
      <c r="B417" s="79">
        <v>0</v>
      </c>
      <c r="C417" s="74">
        <v>14841</v>
      </c>
      <c r="D417" s="74">
        <v>0</v>
      </c>
      <c r="E417" s="74">
        <v>0</v>
      </c>
      <c r="F417" s="74">
        <v>0</v>
      </c>
      <c r="G417" s="74">
        <v>0</v>
      </c>
      <c r="H417" s="74">
        <v>0</v>
      </c>
      <c r="I417" s="74">
        <v>19583</v>
      </c>
      <c r="J417" s="121">
        <v>0</v>
      </c>
    </row>
    <row r="418" spans="1:10" s="33" customFormat="1" ht="25" customHeight="1" x14ac:dyDescent="0.2">
      <c r="A418" s="120" t="s">
        <v>1167</v>
      </c>
      <c r="B418" s="79">
        <v>259410</v>
      </c>
      <c r="C418" s="74">
        <v>0</v>
      </c>
      <c r="D418" s="74">
        <v>0</v>
      </c>
      <c r="E418" s="74">
        <v>295690</v>
      </c>
      <c r="F418" s="74">
        <v>0</v>
      </c>
      <c r="G418" s="74">
        <v>0</v>
      </c>
      <c r="H418" s="74">
        <v>0</v>
      </c>
      <c r="I418" s="74">
        <v>494290</v>
      </c>
      <c r="J418" s="121">
        <v>489180</v>
      </c>
    </row>
    <row r="419" spans="1:10" s="33" customFormat="1" ht="25" customHeight="1" x14ac:dyDescent="0.2">
      <c r="A419" s="120" t="s">
        <v>695</v>
      </c>
      <c r="B419" s="79">
        <v>162970</v>
      </c>
      <c r="C419" s="74">
        <v>3276300</v>
      </c>
      <c r="D419" s="74">
        <v>2413000</v>
      </c>
      <c r="E419" s="74">
        <v>5062100</v>
      </c>
      <c r="F419" s="74">
        <v>2985600</v>
      </c>
      <c r="G419" s="74">
        <v>1007800</v>
      </c>
      <c r="H419" s="74">
        <v>0</v>
      </c>
      <c r="I419" s="74">
        <v>0</v>
      </c>
      <c r="J419" s="121">
        <v>0</v>
      </c>
    </row>
    <row r="420" spans="1:10" s="33" customFormat="1" ht="25" customHeight="1" x14ac:dyDescent="0.2">
      <c r="A420" s="120" t="s">
        <v>2867</v>
      </c>
      <c r="B420" s="79">
        <v>0</v>
      </c>
      <c r="C420" s="74">
        <v>4468400</v>
      </c>
      <c r="D420" s="74">
        <v>2733000</v>
      </c>
      <c r="E420" s="74">
        <v>1867600</v>
      </c>
      <c r="F420" s="74">
        <v>1101300</v>
      </c>
      <c r="G420" s="74">
        <v>155600</v>
      </c>
      <c r="H420" s="74">
        <v>0</v>
      </c>
      <c r="I420" s="74">
        <v>35031</v>
      </c>
      <c r="J420" s="121">
        <v>0</v>
      </c>
    </row>
    <row r="421" spans="1:10" s="33" customFormat="1" ht="25" customHeight="1" x14ac:dyDescent="0.2">
      <c r="A421" s="120" t="s">
        <v>698</v>
      </c>
      <c r="B421" s="79">
        <v>9931900</v>
      </c>
      <c r="C421" s="74">
        <v>11165000</v>
      </c>
      <c r="D421" s="74">
        <v>17987000</v>
      </c>
      <c r="E421" s="74">
        <v>4964700</v>
      </c>
      <c r="F421" s="74">
        <v>2349900</v>
      </c>
      <c r="G421" s="74">
        <v>0</v>
      </c>
      <c r="H421" s="74">
        <v>9279200</v>
      </c>
      <c r="I421" s="74">
        <v>217870000</v>
      </c>
      <c r="J421" s="121">
        <v>241760000</v>
      </c>
    </row>
    <row r="422" spans="1:10" s="33" customFormat="1" ht="25" customHeight="1" x14ac:dyDescent="0.2">
      <c r="A422" s="120" t="s">
        <v>700</v>
      </c>
      <c r="B422" s="79">
        <v>467630</v>
      </c>
      <c r="C422" s="74">
        <v>223800</v>
      </c>
      <c r="D422" s="74">
        <v>376500</v>
      </c>
      <c r="E422" s="74">
        <v>341680</v>
      </c>
      <c r="F422" s="74">
        <v>86208</v>
      </c>
      <c r="G422" s="74">
        <v>34454</v>
      </c>
      <c r="H422" s="74">
        <v>122970</v>
      </c>
      <c r="I422" s="74">
        <v>1252200</v>
      </c>
      <c r="J422" s="121">
        <v>1981600</v>
      </c>
    </row>
    <row r="423" spans="1:10" s="33" customFormat="1" ht="25" customHeight="1" x14ac:dyDescent="0.2">
      <c r="A423" s="120" t="s">
        <v>703</v>
      </c>
      <c r="B423" s="79">
        <v>94069</v>
      </c>
      <c r="C423" s="74">
        <v>0</v>
      </c>
      <c r="D423" s="74">
        <v>0</v>
      </c>
      <c r="E423" s="74">
        <v>0</v>
      </c>
      <c r="F423" s="74">
        <v>0</v>
      </c>
      <c r="G423" s="74">
        <v>0</v>
      </c>
      <c r="H423" s="74">
        <v>0</v>
      </c>
      <c r="I423" s="74">
        <v>152540</v>
      </c>
      <c r="J423" s="121">
        <v>58285</v>
      </c>
    </row>
    <row r="424" spans="1:10" s="33" customFormat="1" ht="25" customHeight="1" x14ac:dyDescent="0.2">
      <c r="A424" s="120" t="s">
        <v>1314</v>
      </c>
      <c r="B424" s="79">
        <v>2552800</v>
      </c>
      <c r="C424" s="74">
        <v>0</v>
      </c>
      <c r="D424" s="74">
        <v>858180</v>
      </c>
      <c r="E424" s="74">
        <v>90214</v>
      </c>
      <c r="F424" s="74">
        <v>0</v>
      </c>
      <c r="G424" s="74">
        <v>0</v>
      </c>
      <c r="H424" s="74">
        <v>67973</v>
      </c>
      <c r="I424" s="74">
        <v>2616100</v>
      </c>
      <c r="J424" s="121">
        <v>2436100</v>
      </c>
    </row>
    <row r="425" spans="1:10" s="33" customFormat="1" ht="25" customHeight="1" x14ac:dyDescent="0.2">
      <c r="A425" s="120" t="s">
        <v>1045</v>
      </c>
      <c r="B425" s="79">
        <v>22164000</v>
      </c>
      <c r="C425" s="74">
        <v>6047500</v>
      </c>
      <c r="D425" s="74">
        <v>25946000</v>
      </c>
      <c r="E425" s="74">
        <v>7979200</v>
      </c>
      <c r="F425" s="74">
        <v>2032100</v>
      </c>
      <c r="G425" s="74">
        <v>920170</v>
      </c>
      <c r="H425" s="74">
        <v>5714.3</v>
      </c>
      <c r="I425" s="74">
        <v>8959800</v>
      </c>
      <c r="J425" s="121">
        <v>10966000</v>
      </c>
    </row>
    <row r="426" spans="1:10" s="33" customFormat="1" ht="25" customHeight="1" x14ac:dyDescent="0.2">
      <c r="A426" s="120" t="s">
        <v>707</v>
      </c>
      <c r="B426" s="79">
        <v>56521000</v>
      </c>
      <c r="C426" s="74">
        <v>11183000</v>
      </c>
      <c r="D426" s="74">
        <v>8667200</v>
      </c>
      <c r="E426" s="74">
        <v>55372000</v>
      </c>
      <c r="F426" s="74">
        <v>370950</v>
      </c>
      <c r="G426" s="74">
        <v>1614000</v>
      </c>
      <c r="H426" s="74">
        <v>256530</v>
      </c>
      <c r="I426" s="74">
        <v>290130000</v>
      </c>
      <c r="J426" s="121">
        <v>5692000</v>
      </c>
    </row>
    <row r="427" spans="1:10" s="33" customFormat="1" ht="25" customHeight="1" x14ac:dyDescent="0.2">
      <c r="A427" s="120" t="s">
        <v>710</v>
      </c>
      <c r="B427" s="79">
        <v>537720</v>
      </c>
      <c r="C427" s="74">
        <v>109070</v>
      </c>
      <c r="D427" s="74">
        <v>238060</v>
      </c>
      <c r="E427" s="74">
        <v>74798</v>
      </c>
      <c r="F427" s="74">
        <v>0</v>
      </c>
      <c r="G427" s="74">
        <v>0</v>
      </c>
      <c r="H427" s="74">
        <v>13318</v>
      </c>
      <c r="I427" s="74">
        <v>522640</v>
      </c>
      <c r="J427" s="121">
        <v>224820</v>
      </c>
    </row>
    <row r="428" spans="1:10" s="33" customFormat="1" ht="25" customHeight="1" x14ac:dyDescent="0.2">
      <c r="A428" s="120" t="s">
        <v>712</v>
      </c>
      <c r="B428" s="79">
        <v>584370</v>
      </c>
      <c r="C428" s="74">
        <v>172920</v>
      </c>
      <c r="D428" s="74">
        <v>0</v>
      </c>
      <c r="E428" s="74">
        <v>0</v>
      </c>
      <c r="F428" s="74">
        <v>0</v>
      </c>
      <c r="G428" s="74">
        <v>0</v>
      </c>
      <c r="H428" s="74">
        <v>0</v>
      </c>
      <c r="I428" s="74">
        <v>348170</v>
      </c>
      <c r="J428" s="121">
        <v>0</v>
      </c>
    </row>
    <row r="429" spans="1:10" s="33" customFormat="1" ht="25" customHeight="1" x14ac:dyDescent="0.2">
      <c r="A429" s="120" t="s">
        <v>714</v>
      </c>
      <c r="B429" s="79">
        <v>5509300</v>
      </c>
      <c r="C429" s="74">
        <v>947520</v>
      </c>
      <c r="D429" s="74">
        <v>2601300</v>
      </c>
      <c r="E429" s="74">
        <v>2562800</v>
      </c>
      <c r="F429" s="74">
        <v>0</v>
      </c>
      <c r="G429" s="74">
        <v>0</v>
      </c>
      <c r="H429" s="74">
        <v>365140</v>
      </c>
      <c r="I429" s="74">
        <v>2059400</v>
      </c>
      <c r="J429" s="121">
        <v>5084900</v>
      </c>
    </row>
    <row r="430" spans="1:10" s="33" customFormat="1" ht="25" customHeight="1" x14ac:dyDescent="0.2">
      <c r="A430" s="120" t="s">
        <v>3563</v>
      </c>
      <c r="B430" s="79">
        <v>10525000</v>
      </c>
      <c r="C430" s="74">
        <v>1641200</v>
      </c>
      <c r="D430" s="74">
        <v>3599600</v>
      </c>
      <c r="E430" s="74">
        <v>143130</v>
      </c>
      <c r="F430" s="74">
        <v>0</v>
      </c>
      <c r="G430" s="74">
        <v>0</v>
      </c>
      <c r="H430" s="74">
        <v>129900</v>
      </c>
      <c r="I430" s="74">
        <v>4960900</v>
      </c>
      <c r="J430" s="121">
        <v>2396100</v>
      </c>
    </row>
    <row r="431" spans="1:10" s="33" customFormat="1" ht="25" customHeight="1" x14ac:dyDescent="0.2">
      <c r="A431" s="120" t="s">
        <v>1386</v>
      </c>
      <c r="B431" s="79">
        <v>21522000</v>
      </c>
      <c r="C431" s="74">
        <v>10877000</v>
      </c>
      <c r="D431" s="74">
        <v>1054800</v>
      </c>
      <c r="E431" s="74">
        <v>7997400</v>
      </c>
      <c r="F431" s="74">
        <v>1227900</v>
      </c>
      <c r="G431" s="74">
        <v>1391400</v>
      </c>
      <c r="H431" s="74">
        <v>0</v>
      </c>
      <c r="I431" s="74">
        <v>1043900</v>
      </c>
      <c r="J431" s="121">
        <v>1977400</v>
      </c>
    </row>
    <row r="432" spans="1:10" s="33" customFormat="1" ht="25" customHeight="1" x14ac:dyDescent="0.2">
      <c r="A432" s="120" t="s">
        <v>716</v>
      </c>
      <c r="B432" s="79">
        <v>1014800</v>
      </c>
      <c r="C432" s="74">
        <v>181090</v>
      </c>
      <c r="D432" s="74">
        <v>404800</v>
      </c>
      <c r="E432" s="74">
        <v>173970</v>
      </c>
      <c r="F432" s="74">
        <v>0</v>
      </c>
      <c r="G432" s="74">
        <v>137280</v>
      </c>
      <c r="H432" s="74">
        <v>0</v>
      </c>
      <c r="I432" s="74">
        <v>982920</v>
      </c>
      <c r="J432" s="121">
        <v>244090</v>
      </c>
    </row>
    <row r="433" spans="1:10" s="33" customFormat="1" ht="25" customHeight="1" x14ac:dyDescent="0.2">
      <c r="A433" s="120" t="s">
        <v>719</v>
      </c>
      <c r="B433" s="79">
        <v>3056800</v>
      </c>
      <c r="C433" s="74">
        <v>8517900</v>
      </c>
      <c r="D433" s="74">
        <v>12282000</v>
      </c>
      <c r="E433" s="74">
        <v>58096</v>
      </c>
      <c r="F433" s="74">
        <v>36878</v>
      </c>
      <c r="G433" s="74">
        <v>30368</v>
      </c>
      <c r="H433" s="74">
        <v>0</v>
      </c>
      <c r="I433" s="74">
        <v>286410</v>
      </c>
      <c r="J433" s="121">
        <v>0</v>
      </c>
    </row>
    <row r="434" spans="1:10" s="33" customFormat="1" ht="25" customHeight="1" x14ac:dyDescent="0.2">
      <c r="A434" s="120" t="s">
        <v>721</v>
      </c>
      <c r="B434" s="79">
        <v>0</v>
      </c>
      <c r="C434" s="74">
        <v>0</v>
      </c>
      <c r="D434" s="74">
        <v>0</v>
      </c>
      <c r="E434" s="74">
        <v>0</v>
      </c>
      <c r="F434" s="74">
        <v>0</v>
      </c>
      <c r="G434" s="74">
        <v>0</v>
      </c>
      <c r="H434" s="74">
        <v>52187</v>
      </c>
      <c r="I434" s="74">
        <v>267780</v>
      </c>
      <c r="J434" s="121">
        <v>883760</v>
      </c>
    </row>
    <row r="435" spans="1:10" s="33" customFormat="1" ht="25" customHeight="1" x14ac:dyDescent="0.2">
      <c r="A435" s="120" t="s">
        <v>5898</v>
      </c>
      <c r="B435" s="79">
        <v>0</v>
      </c>
      <c r="C435" s="74">
        <v>0</v>
      </c>
      <c r="D435" s="74">
        <v>0</v>
      </c>
      <c r="E435" s="74">
        <v>0</v>
      </c>
      <c r="F435" s="74">
        <v>0</v>
      </c>
      <c r="G435" s="74">
        <v>0</v>
      </c>
      <c r="H435" s="74">
        <v>0</v>
      </c>
      <c r="I435" s="74">
        <v>0</v>
      </c>
      <c r="J435" s="121">
        <v>0</v>
      </c>
    </row>
    <row r="436" spans="1:10" s="33" customFormat="1" ht="25" customHeight="1" x14ac:dyDescent="0.2">
      <c r="A436" s="120" t="s">
        <v>4883</v>
      </c>
      <c r="B436" s="79">
        <v>90032</v>
      </c>
      <c r="C436" s="74">
        <v>533830</v>
      </c>
      <c r="D436" s="74">
        <v>303880</v>
      </c>
      <c r="E436" s="74">
        <v>224240</v>
      </c>
      <c r="F436" s="74">
        <v>0</v>
      </c>
      <c r="G436" s="74">
        <v>0</v>
      </c>
      <c r="H436" s="74">
        <v>638960</v>
      </c>
      <c r="I436" s="74">
        <v>2510200</v>
      </c>
      <c r="J436" s="121">
        <v>5584000</v>
      </c>
    </row>
    <row r="437" spans="1:10" s="33" customFormat="1" ht="25" customHeight="1" x14ac:dyDescent="0.2">
      <c r="A437" s="120" t="s">
        <v>724</v>
      </c>
      <c r="B437" s="79">
        <v>18428</v>
      </c>
      <c r="C437" s="74">
        <v>5811.7</v>
      </c>
      <c r="D437" s="74">
        <v>8484.9</v>
      </c>
      <c r="E437" s="74">
        <v>2805.7</v>
      </c>
      <c r="F437" s="74">
        <v>956.47</v>
      </c>
      <c r="G437" s="74">
        <v>0</v>
      </c>
      <c r="H437" s="74">
        <v>18611</v>
      </c>
      <c r="I437" s="74">
        <v>18324</v>
      </c>
      <c r="J437" s="121">
        <v>153460</v>
      </c>
    </row>
    <row r="438" spans="1:10" s="33" customFormat="1" ht="25" customHeight="1" x14ac:dyDescent="0.2">
      <c r="A438" s="120" t="s">
        <v>726</v>
      </c>
      <c r="B438" s="79">
        <v>180350</v>
      </c>
      <c r="C438" s="74">
        <v>0</v>
      </c>
      <c r="D438" s="74">
        <v>73357</v>
      </c>
      <c r="E438" s="74">
        <v>81491</v>
      </c>
      <c r="F438" s="74">
        <v>0</v>
      </c>
      <c r="G438" s="74">
        <v>0</v>
      </c>
      <c r="H438" s="74">
        <v>270460</v>
      </c>
      <c r="I438" s="74">
        <v>1932000</v>
      </c>
      <c r="J438" s="121">
        <v>4067400</v>
      </c>
    </row>
    <row r="439" spans="1:10" s="33" customFormat="1" ht="25" customHeight="1" x14ac:dyDescent="0.2">
      <c r="A439" s="120" t="s">
        <v>729</v>
      </c>
      <c r="B439" s="79">
        <v>849870</v>
      </c>
      <c r="C439" s="74">
        <v>138720</v>
      </c>
      <c r="D439" s="74">
        <v>415730</v>
      </c>
      <c r="E439" s="74">
        <v>65002</v>
      </c>
      <c r="F439" s="74">
        <v>0</v>
      </c>
      <c r="G439" s="74">
        <v>0</v>
      </c>
      <c r="H439" s="74">
        <v>0</v>
      </c>
      <c r="I439" s="74">
        <v>354580</v>
      </c>
      <c r="J439" s="121">
        <v>0</v>
      </c>
    </row>
    <row r="440" spans="1:10" s="33" customFormat="1" ht="25" customHeight="1" x14ac:dyDescent="0.2">
      <c r="A440" s="120" t="s">
        <v>731</v>
      </c>
      <c r="B440" s="79">
        <v>0</v>
      </c>
      <c r="C440" s="74">
        <v>0</v>
      </c>
      <c r="D440" s="74">
        <v>0</v>
      </c>
      <c r="E440" s="74">
        <v>0</v>
      </c>
      <c r="F440" s="74">
        <v>17613</v>
      </c>
      <c r="G440" s="74">
        <v>16397</v>
      </c>
      <c r="H440" s="74">
        <v>0</v>
      </c>
      <c r="I440" s="74">
        <v>357320</v>
      </c>
      <c r="J440" s="121">
        <v>221320</v>
      </c>
    </row>
    <row r="441" spans="1:10" s="33" customFormat="1" ht="25" customHeight="1" x14ac:dyDescent="0.2">
      <c r="A441" s="120" t="s">
        <v>5899</v>
      </c>
      <c r="B441" s="79">
        <v>0</v>
      </c>
      <c r="C441" s="74">
        <v>0</v>
      </c>
      <c r="D441" s="74">
        <v>15800</v>
      </c>
      <c r="E441" s="74">
        <v>0</v>
      </c>
      <c r="F441" s="74">
        <v>0</v>
      </c>
      <c r="G441" s="74">
        <v>0</v>
      </c>
      <c r="H441" s="74">
        <v>0</v>
      </c>
      <c r="I441" s="74">
        <v>31992</v>
      </c>
      <c r="J441" s="121">
        <v>0</v>
      </c>
    </row>
    <row r="442" spans="1:10" s="33" customFormat="1" ht="25" customHeight="1" x14ac:dyDescent="0.2">
      <c r="A442" s="120" t="s">
        <v>733</v>
      </c>
      <c r="B442" s="79">
        <v>1414700</v>
      </c>
      <c r="C442" s="74">
        <v>1028000</v>
      </c>
      <c r="D442" s="74">
        <v>1689900</v>
      </c>
      <c r="E442" s="74">
        <v>652430</v>
      </c>
      <c r="F442" s="74">
        <v>122640</v>
      </c>
      <c r="G442" s="74">
        <v>201090</v>
      </c>
      <c r="H442" s="74">
        <v>799760</v>
      </c>
      <c r="I442" s="74">
        <v>7749800</v>
      </c>
      <c r="J442" s="121">
        <v>7591400</v>
      </c>
    </row>
    <row r="443" spans="1:10" s="33" customFormat="1" ht="25" customHeight="1" x14ac:dyDescent="0.2">
      <c r="A443" s="120" t="s">
        <v>735</v>
      </c>
      <c r="B443" s="79">
        <v>49326000</v>
      </c>
      <c r="C443" s="74">
        <v>6015500</v>
      </c>
      <c r="D443" s="74">
        <v>28266000</v>
      </c>
      <c r="E443" s="74">
        <v>5953700</v>
      </c>
      <c r="F443" s="74">
        <v>1205800</v>
      </c>
      <c r="G443" s="74">
        <v>839060</v>
      </c>
      <c r="H443" s="74">
        <v>1133300</v>
      </c>
      <c r="I443" s="74">
        <v>24567000</v>
      </c>
      <c r="J443" s="121">
        <v>26195000</v>
      </c>
    </row>
    <row r="444" spans="1:10" s="33" customFormat="1" ht="25" customHeight="1" x14ac:dyDescent="0.2">
      <c r="A444" s="120" t="s">
        <v>737</v>
      </c>
      <c r="B444" s="79">
        <v>5792600</v>
      </c>
      <c r="C444" s="74">
        <v>758180</v>
      </c>
      <c r="D444" s="74">
        <v>7574600</v>
      </c>
      <c r="E444" s="74">
        <v>1548900</v>
      </c>
      <c r="F444" s="74">
        <v>718030</v>
      </c>
      <c r="G444" s="74">
        <v>206330</v>
      </c>
      <c r="H444" s="74">
        <v>712780</v>
      </c>
      <c r="I444" s="74">
        <v>6023000</v>
      </c>
      <c r="J444" s="121">
        <v>23497000</v>
      </c>
    </row>
    <row r="445" spans="1:10" s="33" customFormat="1" ht="25" customHeight="1" x14ac:dyDescent="0.2">
      <c r="A445" s="120" t="s">
        <v>740</v>
      </c>
      <c r="B445" s="79">
        <v>1107200</v>
      </c>
      <c r="C445" s="74">
        <v>1303500</v>
      </c>
      <c r="D445" s="74">
        <v>1185000</v>
      </c>
      <c r="E445" s="74">
        <v>195510</v>
      </c>
      <c r="F445" s="74">
        <v>0</v>
      </c>
      <c r="G445" s="74">
        <v>0</v>
      </c>
      <c r="H445" s="74">
        <v>0</v>
      </c>
      <c r="I445" s="74">
        <v>797780</v>
      </c>
      <c r="J445" s="121">
        <v>2236400</v>
      </c>
    </row>
    <row r="446" spans="1:10" s="33" customFormat="1" ht="25" customHeight="1" x14ac:dyDescent="0.2">
      <c r="A446" s="120" t="s">
        <v>742</v>
      </c>
      <c r="B446" s="79">
        <v>0</v>
      </c>
      <c r="C446" s="74">
        <v>301540</v>
      </c>
      <c r="D446" s="74">
        <v>285900</v>
      </c>
      <c r="E446" s="74">
        <v>106330</v>
      </c>
      <c r="F446" s="74">
        <v>0</v>
      </c>
      <c r="G446" s="74">
        <v>0</v>
      </c>
      <c r="H446" s="74">
        <v>0</v>
      </c>
      <c r="I446" s="74">
        <v>0</v>
      </c>
      <c r="J446" s="121">
        <v>25057</v>
      </c>
    </row>
    <row r="447" spans="1:10" s="33" customFormat="1" ht="25" customHeight="1" x14ac:dyDescent="0.2">
      <c r="A447" s="120" t="s">
        <v>5900</v>
      </c>
      <c r="B447" s="79">
        <v>0</v>
      </c>
      <c r="C447" s="74">
        <v>0</v>
      </c>
      <c r="D447" s="74">
        <v>0</v>
      </c>
      <c r="E447" s="74">
        <v>0</v>
      </c>
      <c r="F447" s="74">
        <v>0</v>
      </c>
      <c r="G447" s="74">
        <v>0</v>
      </c>
      <c r="H447" s="74">
        <v>0</v>
      </c>
      <c r="I447" s="74">
        <v>53925</v>
      </c>
      <c r="J447" s="121">
        <v>0</v>
      </c>
    </row>
    <row r="448" spans="1:10" s="33" customFormat="1" ht="25" customHeight="1" x14ac:dyDescent="0.2">
      <c r="A448" s="120" t="s">
        <v>5901</v>
      </c>
      <c r="B448" s="79">
        <v>281220</v>
      </c>
      <c r="C448" s="74">
        <v>0</v>
      </c>
      <c r="D448" s="74">
        <v>0</v>
      </c>
      <c r="E448" s="74">
        <v>0</v>
      </c>
      <c r="F448" s="74">
        <v>0</v>
      </c>
      <c r="G448" s="74">
        <v>0</v>
      </c>
      <c r="H448" s="74">
        <v>0</v>
      </c>
      <c r="I448" s="74">
        <v>138370</v>
      </c>
      <c r="J448" s="121">
        <v>0</v>
      </c>
    </row>
    <row r="449" spans="1:10" s="33" customFormat="1" ht="25" customHeight="1" x14ac:dyDescent="0.2">
      <c r="A449" s="120" t="s">
        <v>5902</v>
      </c>
      <c r="B449" s="79">
        <v>222390</v>
      </c>
      <c r="C449" s="74">
        <v>0</v>
      </c>
      <c r="D449" s="74">
        <v>0</v>
      </c>
      <c r="E449" s="74">
        <v>0</v>
      </c>
      <c r="F449" s="74">
        <v>0</v>
      </c>
      <c r="G449" s="74">
        <v>0</v>
      </c>
      <c r="H449" s="74">
        <v>0</v>
      </c>
      <c r="I449" s="74">
        <v>0</v>
      </c>
      <c r="J449" s="121">
        <v>136760</v>
      </c>
    </row>
    <row r="450" spans="1:10" s="33" customFormat="1" ht="25" customHeight="1" x14ac:dyDescent="0.2">
      <c r="A450" s="120" t="s">
        <v>1388</v>
      </c>
      <c r="B450" s="79">
        <v>1839300</v>
      </c>
      <c r="C450" s="74">
        <v>221650</v>
      </c>
      <c r="D450" s="74">
        <v>1054200</v>
      </c>
      <c r="E450" s="74">
        <v>0</v>
      </c>
      <c r="F450" s="74">
        <v>0</v>
      </c>
      <c r="G450" s="74">
        <v>0</v>
      </c>
      <c r="H450" s="74">
        <v>0</v>
      </c>
      <c r="I450" s="74">
        <v>2399400</v>
      </c>
      <c r="J450" s="121">
        <v>2135200</v>
      </c>
    </row>
    <row r="451" spans="1:10" s="33" customFormat="1" ht="25" customHeight="1" x14ac:dyDescent="0.2">
      <c r="A451" s="120" t="s">
        <v>744</v>
      </c>
      <c r="B451" s="79">
        <v>0</v>
      </c>
      <c r="C451" s="74">
        <v>110600</v>
      </c>
      <c r="D451" s="74">
        <v>0</v>
      </c>
      <c r="E451" s="74">
        <v>0</v>
      </c>
      <c r="F451" s="74">
        <v>0</v>
      </c>
      <c r="G451" s="74">
        <v>20498</v>
      </c>
      <c r="H451" s="74">
        <v>32906</v>
      </c>
      <c r="I451" s="74">
        <v>231190</v>
      </c>
      <c r="J451" s="121">
        <v>510460</v>
      </c>
    </row>
    <row r="452" spans="1:10" s="33" customFormat="1" ht="25" customHeight="1" x14ac:dyDescent="0.2">
      <c r="A452" s="120" t="s">
        <v>746</v>
      </c>
      <c r="B452" s="79">
        <v>1030100</v>
      </c>
      <c r="C452" s="74">
        <v>520720</v>
      </c>
      <c r="D452" s="74">
        <v>1040800</v>
      </c>
      <c r="E452" s="74">
        <v>368640</v>
      </c>
      <c r="F452" s="74">
        <v>75163</v>
      </c>
      <c r="G452" s="74">
        <v>44048</v>
      </c>
      <c r="H452" s="74">
        <v>242300</v>
      </c>
      <c r="I452" s="74">
        <v>1931900</v>
      </c>
      <c r="J452" s="121">
        <v>2023500</v>
      </c>
    </row>
    <row r="453" spans="1:10" s="33" customFormat="1" ht="25" customHeight="1" x14ac:dyDescent="0.2">
      <c r="A453" s="120" t="s">
        <v>749</v>
      </c>
      <c r="B453" s="79">
        <v>887980</v>
      </c>
      <c r="C453" s="74">
        <v>95088</v>
      </c>
      <c r="D453" s="74">
        <v>151710</v>
      </c>
      <c r="E453" s="74">
        <v>0</v>
      </c>
      <c r="F453" s="74">
        <v>0</v>
      </c>
      <c r="G453" s="74">
        <v>30042</v>
      </c>
      <c r="H453" s="74">
        <v>0</v>
      </c>
      <c r="I453" s="74">
        <v>584680</v>
      </c>
      <c r="J453" s="121">
        <v>432830</v>
      </c>
    </row>
    <row r="454" spans="1:10" s="33" customFormat="1" ht="25" customHeight="1" x14ac:dyDescent="0.2">
      <c r="A454" s="120" t="s">
        <v>751</v>
      </c>
      <c r="B454" s="79">
        <v>14461000</v>
      </c>
      <c r="C454" s="74">
        <v>2744700</v>
      </c>
      <c r="D454" s="74">
        <v>9953200</v>
      </c>
      <c r="E454" s="74">
        <v>3477200</v>
      </c>
      <c r="F454" s="74">
        <v>922970</v>
      </c>
      <c r="G454" s="74">
        <v>1024700</v>
      </c>
      <c r="H454" s="74">
        <v>796370</v>
      </c>
      <c r="I454" s="74">
        <v>10244000</v>
      </c>
      <c r="J454" s="121">
        <v>10889000</v>
      </c>
    </row>
    <row r="455" spans="1:10" s="33" customFormat="1" ht="25" customHeight="1" x14ac:dyDescent="0.2">
      <c r="A455" s="120" t="s">
        <v>1114</v>
      </c>
      <c r="B455" s="79">
        <v>17349</v>
      </c>
      <c r="C455" s="74">
        <v>0</v>
      </c>
      <c r="D455" s="74">
        <v>19992</v>
      </c>
      <c r="E455" s="74">
        <v>6656.5</v>
      </c>
      <c r="F455" s="74">
        <v>0</v>
      </c>
      <c r="G455" s="74">
        <v>0</v>
      </c>
      <c r="H455" s="74">
        <v>51092</v>
      </c>
      <c r="I455" s="74">
        <v>287910</v>
      </c>
      <c r="J455" s="121">
        <v>497500</v>
      </c>
    </row>
    <row r="456" spans="1:10" s="33" customFormat="1" ht="25" customHeight="1" x14ac:dyDescent="0.2">
      <c r="A456" s="120" t="s">
        <v>2840</v>
      </c>
      <c r="B456" s="79">
        <v>0</v>
      </c>
      <c r="C456" s="74">
        <v>0</v>
      </c>
      <c r="D456" s="74">
        <v>0</v>
      </c>
      <c r="E456" s="74">
        <v>0</v>
      </c>
      <c r="F456" s="74">
        <v>0</v>
      </c>
      <c r="G456" s="74">
        <v>0</v>
      </c>
      <c r="H456" s="74">
        <v>0</v>
      </c>
      <c r="I456" s="74">
        <v>132410</v>
      </c>
      <c r="J456" s="121">
        <v>173020</v>
      </c>
    </row>
    <row r="457" spans="1:10" s="33" customFormat="1" ht="25" customHeight="1" x14ac:dyDescent="0.2">
      <c r="A457" s="120" t="s">
        <v>1422</v>
      </c>
      <c r="B457" s="79">
        <v>56208</v>
      </c>
      <c r="C457" s="74">
        <v>0</v>
      </c>
      <c r="D457" s="74">
        <v>29233</v>
      </c>
      <c r="E457" s="74">
        <v>0</v>
      </c>
      <c r="F457" s="74">
        <v>0</v>
      </c>
      <c r="G457" s="74">
        <v>0</v>
      </c>
      <c r="H457" s="74">
        <v>0</v>
      </c>
      <c r="I457" s="74">
        <v>83285</v>
      </c>
      <c r="J457" s="121">
        <v>0</v>
      </c>
    </row>
    <row r="458" spans="1:10" s="33" customFormat="1" ht="25" customHeight="1" x14ac:dyDescent="0.2">
      <c r="A458" s="120" t="s">
        <v>754</v>
      </c>
      <c r="B458" s="79">
        <v>60917</v>
      </c>
      <c r="C458" s="74">
        <v>0</v>
      </c>
      <c r="D458" s="74">
        <v>55254</v>
      </c>
      <c r="E458" s="74">
        <v>0</v>
      </c>
      <c r="F458" s="74">
        <v>0</v>
      </c>
      <c r="G458" s="74">
        <v>0</v>
      </c>
      <c r="H458" s="74">
        <v>0</v>
      </c>
      <c r="I458" s="74">
        <v>42864</v>
      </c>
      <c r="J458" s="121">
        <v>69089</v>
      </c>
    </row>
    <row r="459" spans="1:10" s="33" customFormat="1" ht="25" customHeight="1" x14ac:dyDescent="0.2">
      <c r="A459" s="120" t="s">
        <v>756</v>
      </c>
      <c r="B459" s="79">
        <v>757450</v>
      </c>
      <c r="C459" s="74">
        <v>198330</v>
      </c>
      <c r="D459" s="74">
        <v>130050</v>
      </c>
      <c r="E459" s="74">
        <v>168860</v>
      </c>
      <c r="F459" s="74">
        <v>14688</v>
      </c>
      <c r="G459" s="74">
        <v>0</v>
      </c>
      <c r="H459" s="74">
        <v>7112.2</v>
      </c>
      <c r="I459" s="74">
        <v>378250</v>
      </c>
      <c r="J459" s="121">
        <v>5623600</v>
      </c>
    </row>
    <row r="460" spans="1:10" s="33" customFormat="1" ht="25" customHeight="1" x14ac:dyDescent="0.2">
      <c r="A460" s="120" t="s">
        <v>4858</v>
      </c>
      <c r="B460" s="79">
        <v>435950</v>
      </c>
      <c r="C460" s="74">
        <v>82052</v>
      </c>
      <c r="D460" s="74">
        <v>256340</v>
      </c>
      <c r="E460" s="74">
        <v>0</v>
      </c>
      <c r="F460" s="74">
        <v>38205</v>
      </c>
      <c r="G460" s="74">
        <v>33042</v>
      </c>
      <c r="H460" s="74">
        <v>0</v>
      </c>
      <c r="I460" s="74">
        <v>322250</v>
      </c>
      <c r="J460" s="121">
        <v>411820</v>
      </c>
    </row>
    <row r="461" spans="1:10" s="33" customFormat="1" ht="25" customHeight="1" x14ac:dyDescent="0.2">
      <c r="A461" s="120" t="s">
        <v>758</v>
      </c>
      <c r="B461" s="79">
        <v>0</v>
      </c>
      <c r="C461" s="74">
        <v>889480</v>
      </c>
      <c r="D461" s="74">
        <v>1418300</v>
      </c>
      <c r="E461" s="74">
        <v>166520</v>
      </c>
      <c r="F461" s="74">
        <v>55566</v>
      </c>
      <c r="G461" s="74">
        <v>0</v>
      </c>
      <c r="H461" s="74">
        <v>0</v>
      </c>
      <c r="I461" s="74">
        <v>344170</v>
      </c>
      <c r="J461" s="121">
        <v>514300</v>
      </c>
    </row>
    <row r="462" spans="1:10" s="33" customFormat="1" ht="25" customHeight="1" x14ac:dyDescent="0.2">
      <c r="A462" s="120" t="s">
        <v>760</v>
      </c>
      <c r="B462" s="79">
        <v>267720</v>
      </c>
      <c r="C462" s="74">
        <v>196690</v>
      </c>
      <c r="D462" s="74">
        <v>425660</v>
      </c>
      <c r="E462" s="74">
        <v>228840</v>
      </c>
      <c r="F462" s="74">
        <v>105370</v>
      </c>
      <c r="G462" s="74">
        <v>110060</v>
      </c>
      <c r="H462" s="74">
        <v>0</v>
      </c>
      <c r="I462" s="74">
        <v>127340</v>
      </c>
      <c r="J462" s="121">
        <v>72464</v>
      </c>
    </row>
    <row r="463" spans="1:10" s="33" customFormat="1" ht="25" customHeight="1" x14ac:dyDescent="0.2">
      <c r="A463" s="120" t="s">
        <v>5903</v>
      </c>
      <c r="B463" s="79">
        <v>0</v>
      </c>
      <c r="C463" s="74">
        <v>0</v>
      </c>
      <c r="D463" s="74">
        <v>0</v>
      </c>
      <c r="E463" s="74">
        <v>0</v>
      </c>
      <c r="F463" s="74">
        <v>0</v>
      </c>
      <c r="G463" s="74">
        <v>0</v>
      </c>
      <c r="H463" s="74">
        <v>0</v>
      </c>
      <c r="I463" s="74">
        <v>0</v>
      </c>
      <c r="J463" s="121">
        <v>0</v>
      </c>
    </row>
    <row r="464" spans="1:10" s="33" customFormat="1" ht="25" customHeight="1" x14ac:dyDescent="0.2">
      <c r="A464" s="120" t="s">
        <v>926</v>
      </c>
      <c r="B464" s="79">
        <v>10107000</v>
      </c>
      <c r="C464" s="74">
        <v>0</v>
      </c>
      <c r="D464" s="74">
        <v>2100200</v>
      </c>
      <c r="E464" s="74">
        <v>0</v>
      </c>
      <c r="F464" s="74">
        <v>0</v>
      </c>
      <c r="G464" s="74">
        <v>0</v>
      </c>
      <c r="H464" s="74">
        <v>0</v>
      </c>
      <c r="I464" s="74">
        <v>3994100</v>
      </c>
      <c r="J464" s="121">
        <v>5558900</v>
      </c>
    </row>
    <row r="465" spans="1:10" s="33" customFormat="1" ht="25" customHeight="1" x14ac:dyDescent="0.2">
      <c r="A465" s="120" t="s">
        <v>766</v>
      </c>
      <c r="B465" s="79">
        <v>1255100</v>
      </c>
      <c r="C465" s="74">
        <v>147510</v>
      </c>
      <c r="D465" s="74">
        <v>522220</v>
      </c>
      <c r="E465" s="74">
        <v>125380</v>
      </c>
      <c r="F465" s="74">
        <v>0</v>
      </c>
      <c r="G465" s="74">
        <v>23952</v>
      </c>
      <c r="H465" s="74">
        <v>0</v>
      </c>
      <c r="I465" s="74">
        <v>1219500</v>
      </c>
      <c r="J465" s="121">
        <v>798690</v>
      </c>
    </row>
    <row r="466" spans="1:10" s="33" customFormat="1" ht="25" customHeight="1" x14ac:dyDescent="0.2">
      <c r="A466" s="120" t="s">
        <v>769</v>
      </c>
      <c r="B466" s="79">
        <v>7693100</v>
      </c>
      <c r="C466" s="74">
        <v>609050</v>
      </c>
      <c r="D466" s="74">
        <v>2431700</v>
      </c>
      <c r="E466" s="74">
        <v>449520</v>
      </c>
      <c r="F466" s="74">
        <v>0</v>
      </c>
      <c r="G466" s="74">
        <v>0</v>
      </c>
      <c r="H466" s="74">
        <v>0</v>
      </c>
      <c r="I466" s="74">
        <v>2327500</v>
      </c>
      <c r="J466" s="121">
        <v>2231900</v>
      </c>
    </row>
    <row r="467" spans="1:10" s="33" customFormat="1" ht="25" customHeight="1" x14ac:dyDescent="0.2">
      <c r="A467" s="120" t="s">
        <v>771</v>
      </c>
      <c r="B467" s="79">
        <v>1915000</v>
      </c>
      <c r="C467" s="74">
        <v>233980</v>
      </c>
      <c r="D467" s="74">
        <v>763160</v>
      </c>
      <c r="E467" s="74">
        <v>367920</v>
      </c>
      <c r="F467" s="74">
        <v>41041</v>
      </c>
      <c r="G467" s="74">
        <v>61417</v>
      </c>
      <c r="H467" s="74">
        <v>29220</v>
      </c>
      <c r="I467" s="74">
        <v>1885600</v>
      </c>
      <c r="J467" s="121">
        <v>551220</v>
      </c>
    </row>
    <row r="468" spans="1:10" s="33" customFormat="1" ht="25" customHeight="1" x14ac:dyDescent="0.2">
      <c r="A468" s="120" t="s">
        <v>1043</v>
      </c>
      <c r="B468" s="79">
        <v>696910</v>
      </c>
      <c r="C468" s="74">
        <v>576370</v>
      </c>
      <c r="D468" s="74">
        <v>0</v>
      </c>
      <c r="E468" s="74">
        <v>175870</v>
      </c>
      <c r="F468" s="74">
        <v>0</v>
      </c>
      <c r="G468" s="74">
        <v>0</v>
      </c>
      <c r="H468" s="74">
        <v>0</v>
      </c>
      <c r="I468" s="74">
        <v>877450</v>
      </c>
      <c r="J468" s="121">
        <v>2223800</v>
      </c>
    </row>
    <row r="469" spans="1:10" s="33" customFormat="1" ht="25" customHeight="1" x14ac:dyDescent="0.2">
      <c r="A469" s="120" t="s">
        <v>774</v>
      </c>
      <c r="B469" s="79">
        <v>969960</v>
      </c>
      <c r="C469" s="74">
        <v>90061</v>
      </c>
      <c r="D469" s="74">
        <v>697880</v>
      </c>
      <c r="E469" s="74">
        <v>92207</v>
      </c>
      <c r="F469" s="74">
        <v>25977</v>
      </c>
      <c r="G469" s="74">
        <v>0</v>
      </c>
      <c r="H469" s="74">
        <v>0</v>
      </c>
      <c r="I469" s="74">
        <v>778420</v>
      </c>
      <c r="J469" s="121">
        <v>250390</v>
      </c>
    </row>
    <row r="470" spans="1:10" s="33" customFormat="1" ht="25" customHeight="1" x14ac:dyDescent="0.2">
      <c r="A470" s="120" t="s">
        <v>776</v>
      </c>
      <c r="B470" s="79">
        <v>0</v>
      </c>
      <c r="C470" s="74">
        <v>0</v>
      </c>
      <c r="D470" s="74">
        <v>0</v>
      </c>
      <c r="E470" s="74">
        <v>79281</v>
      </c>
      <c r="F470" s="74">
        <v>19174</v>
      </c>
      <c r="G470" s="74">
        <v>12664</v>
      </c>
      <c r="H470" s="74">
        <v>0</v>
      </c>
      <c r="I470" s="74">
        <v>0</v>
      </c>
      <c r="J470" s="121">
        <v>0</v>
      </c>
    </row>
    <row r="471" spans="1:10" s="33" customFormat="1" ht="25" customHeight="1" x14ac:dyDescent="0.2">
      <c r="A471" s="120" t="s">
        <v>778</v>
      </c>
      <c r="B471" s="79">
        <v>290690000</v>
      </c>
      <c r="C471" s="74">
        <v>217890000</v>
      </c>
      <c r="D471" s="74">
        <v>321530000</v>
      </c>
      <c r="E471" s="74">
        <v>178820000</v>
      </c>
      <c r="F471" s="74">
        <v>95594000</v>
      </c>
      <c r="G471" s="74">
        <v>123610000</v>
      </c>
      <c r="H471" s="74">
        <v>23250000</v>
      </c>
      <c r="I471" s="74">
        <v>586290000</v>
      </c>
      <c r="J471" s="121">
        <v>161320000</v>
      </c>
    </row>
    <row r="472" spans="1:10" s="33" customFormat="1" ht="25" customHeight="1" x14ac:dyDescent="0.2">
      <c r="A472" s="120" t="s">
        <v>780</v>
      </c>
      <c r="B472" s="79">
        <v>0</v>
      </c>
      <c r="C472" s="74">
        <v>0</v>
      </c>
      <c r="D472" s="74">
        <v>89419</v>
      </c>
      <c r="E472" s="74">
        <v>0</v>
      </c>
      <c r="F472" s="74">
        <v>0</v>
      </c>
      <c r="G472" s="74">
        <v>0</v>
      </c>
      <c r="H472" s="74">
        <v>0</v>
      </c>
      <c r="I472" s="74">
        <v>56125</v>
      </c>
      <c r="J472" s="121">
        <v>35461</v>
      </c>
    </row>
    <row r="473" spans="1:10" s="33" customFormat="1" ht="25" customHeight="1" x14ac:dyDescent="0.2">
      <c r="A473" s="120" t="s">
        <v>1189</v>
      </c>
      <c r="B473" s="79">
        <v>213030</v>
      </c>
      <c r="C473" s="74">
        <v>98517</v>
      </c>
      <c r="D473" s="74">
        <v>177450</v>
      </c>
      <c r="E473" s="74">
        <v>85690</v>
      </c>
      <c r="F473" s="74">
        <v>38302</v>
      </c>
      <c r="G473" s="74">
        <v>73459</v>
      </c>
      <c r="H473" s="74">
        <v>0</v>
      </c>
      <c r="I473" s="74">
        <v>165450</v>
      </c>
      <c r="J473" s="121">
        <v>0</v>
      </c>
    </row>
    <row r="474" spans="1:10" s="33" customFormat="1" ht="25" customHeight="1" x14ac:dyDescent="0.2">
      <c r="A474" s="120" t="s">
        <v>787</v>
      </c>
      <c r="B474" s="79">
        <v>566230</v>
      </c>
      <c r="C474" s="74">
        <v>20014</v>
      </c>
      <c r="D474" s="74">
        <v>117250</v>
      </c>
      <c r="E474" s="74">
        <v>57341</v>
      </c>
      <c r="F474" s="74">
        <v>0</v>
      </c>
      <c r="G474" s="74">
        <v>0</v>
      </c>
      <c r="H474" s="74">
        <v>0</v>
      </c>
      <c r="I474" s="74">
        <v>269740</v>
      </c>
      <c r="J474" s="121">
        <v>143530</v>
      </c>
    </row>
    <row r="475" spans="1:10" s="33" customFormat="1" ht="25" customHeight="1" x14ac:dyDescent="0.2">
      <c r="A475" s="120" t="s">
        <v>5904</v>
      </c>
      <c r="B475" s="79">
        <v>64427</v>
      </c>
      <c r="C475" s="74">
        <v>0</v>
      </c>
      <c r="D475" s="74">
        <v>0</v>
      </c>
      <c r="E475" s="74">
        <v>0</v>
      </c>
      <c r="F475" s="74">
        <v>0</v>
      </c>
      <c r="G475" s="74">
        <v>0</v>
      </c>
      <c r="H475" s="74">
        <v>0</v>
      </c>
      <c r="I475" s="74">
        <v>103710</v>
      </c>
      <c r="J475" s="121">
        <v>0</v>
      </c>
    </row>
    <row r="476" spans="1:10" s="33" customFormat="1" ht="25" customHeight="1" x14ac:dyDescent="0.2">
      <c r="A476" s="120" t="s">
        <v>908</v>
      </c>
      <c r="B476" s="79">
        <v>4405200</v>
      </c>
      <c r="C476" s="74">
        <v>2534600</v>
      </c>
      <c r="D476" s="74">
        <v>2633600</v>
      </c>
      <c r="E476" s="74">
        <v>1262000</v>
      </c>
      <c r="F476" s="74">
        <v>241930</v>
      </c>
      <c r="G476" s="74">
        <v>0</v>
      </c>
      <c r="H476" s="74">
        <v>1816400</v>
      </c>
      <c r="I476" s="74">
        <v>7640800</v>
      </c>
      <c r="J476" s="121">
        <v>34819000</v>
      </c>
    </row>
    <row r="477" spans="1:10" s="33" customFormat="1" ht="25" customHeight="1" x14ac:dyDescent="0.2">
      <c r="A477" s="120" t="s">
        <v>790</v>
      </c>
      <c r="B477" s="79">
        <v>0</v>
      </c>
      <c r="C477" s="74">
        <v>0</v>
      </c>
      <c r="D477" s="74">
        <v>0</v>
      </c>
      <c r="E477" s="74">
        <v>258050</v>
      </c>
      <c r="F477" s="74">
        <v>125850</v>
      </c>
      <c r="G477" s="74">
        <v>0</v>
      </c>
      <c r="H477" s="74">
        <v>203990</v>
      </c>
      <c r="I477" s="74">
        <v>527770</v>
      </c>
      <c r="J477" s="121">
        <v>1213100</v>
      </c>
    </row>
    <row r="478" spans="1:10" s="33" customFormat="1" ht="25" customHeight="1" x14ac:dyDescent="0.2">
      <c r="A478" s="120" t="s">
        <v>792</v>
      </c>
      <c r="B478" s="79">
        <v>42657000</v>
      </c>
      <c r="C478" s="74">
        <v>3650200</v>
      </c>
      <c r="D478" s="74">
        <v>25753000</v>
      </c>
      <c r="E478" s="74">
        <v>7841200</v>
      </c>
      <c r="F478" s="74">
        <v>961890</v>
      </c>
      <c r="G478" s="74">
        <v>212960</v>
      </c>
      <c r="H478" s="74">
        <v>369020</v>
      </c>
      <c r="I478" s="74">
        <v>5683600</v>
      </c>
      <c r="J478" s="121">
        <v>9865400</v>
      </c>
    </row>
    <row r="479" spans="1:10" s="33" customFormat="1" ht="25" customHeight="1" x14ac:dyDescent="0.2">
      <c r="A479" s="120" t="s">
        <v>863</v>
      </c>
      <c r="B479" s="79">
        <v>214640</v>
      </c>
      <c r="C479" s="74">
        <v>107060</v>
      </c>
      <c r="D479" s="74">
        <v>171960</v>
      </c>
      <c r="E479" s="74">
        <v>125710</v>
      </c>
      <c r="F479" s="74">
        <v>0</v>
      </c>
      <c r="G479" s="74">
        <v>0</v>
      </c>
      <c r="H479" s="74">
        <v>74213</v>
      </c>
      <c r="I479" s="74">
        <v>357400</v>
      </c>
      <c r="J479" s="121">
        <v>2301200</v>
      </c>
    </row>
    <row r="480" spans="1:10" s="33" customFormat="1" ht="25" customHeight="1" x14ac:dyDescent="0.2">
      <c r="A480" s="120" t="s">
        <v>794</v>
      </c>
      <c r="B480" s="79">
        <v>644790</v>
      </c>
      <c r="C480" s="74">
        <v>2020300</v>
      </c>
      <c r="D480" s="74">
        <v>3213500</v>
      </c>
      <c r="E480" s="74">
        <v>1592700</v>
      </c>
      <c r="F480" s="74">
        <v>203050</v>
      </c>
      <c r="G480" s="74">
        <v>0</v>
      </c>
      <c r="H480" s="74">
        <v>1006200</v>
      </c>
      <c r="I480" s="74">
        <v>3196200</v>
      </c>
      <c r="J480" s="121">
        <v>4851900</v>
      </c>
    </row>
    <row r="481" spans="1:10" s="33" customFormat="1" ht="25" customHeight="1" x14ac:dyDescent="0.2">
      <c r="A481" s="120" t="s">
        <v>796</v>
      </c>
      <c r="B481" s="79">
        <v>4695800</v>
      </c>
      <c r="C481" s="74">
        <v>3125800</v>
      </c>
      <c r="D481" s="74">
        <v>7158300</v>
      </c>
      <c r="E481" s="74">
        <v>1086700</v>
      </c>
      <c r="F481" s="74">
        <v>170850</v>
      </c>
      <c r="G481" s="74">
        <v>77677</v>
      </c>
      <c r="H481" s="74">
        <v>1075600</v>
      </c>
      <c r="I481" s="74">
        <v>10989000</v>
      </c>
      <c r="J481" s="121">
        <v>28454000</v>
      </c>
    </row>
    <row r="482" spans="1:10" s="33" customFormat="1" ht="25" customHeight="1" x14ac:dyDescent="0.2">
      <c r="A482" s="120" t="s">
        <v>799</v>
      </c>
      <c r="B482" s="79">
        <v>22321000</v>
      </c>
      <c r="C482" s="74">
        <v>5548600</v>
      </c>
      <c r="D482" s="74">
        <v>16123000</v>
      </c>
      <c r="E482" s="74">
        <v>5067900</v>
      </c>
      <c r="F482" s="74">
        <v>1527300</v>
      </c>
      <c r="G482" s="74">
        <v>1678700</v>
      </c>
      <c r="H482" s="74">
        <v>1290000</v>
      </c>
      <c r="I482" s="74">
        <v>19139000</v>
      </c>
      <c r="J482" s="121">
        <v>17199000</v>
      </c>
    </row>
    <row r="483" spans="1:10" s="33" customFormat="1" ht="25" customHeight="1" x14ac:dyDescent="0.2">
      <c r="A483" s="120" t="s">
        <v>802</v>
      </c>
      <c r="B483" s="79">
        <v>2300000</v>
      </c>
      <c r="C483" s="74">
        <v>1264500</v>
      </c>
      <c r="D483" s="74">
        <v>2979300</v>
      </c>
      <c r="E483" s="74">
        <v>1362100</v>
      </c>
      <c r="F483" s="74">
        <v>178220</v>
      </c>
      <c r="G483" s="74">
        <v>229190</v>
      </c>
      <c r="H483" s="74">
        <v>132250</v>
      </c>
      <c r="I483" s="74">
        <v>1610600</v>
      </c>
      <c r="J483" s="121">
        <v>746190</v>
      </c>
    </row>
    <row r="484" spans="1:10" s="33" customFormat="1" ht="25" customHeight="1" x14ac:dyDescent="0.2">
      <c r="A484" s="120" t="s">
        <v>804</v>
      </c>
      <c r="B484" s="79">
        <v>211140</v>
      </c>
      <c r="C484" s="74">
        <v>320730</v>
      </c>
      <c r="D484" s="74">
        <v>465760</v>
      </c>
      <c r="E484" s="74">
        <v>194870</v>
      </c>
      <c r="F484" s="74">
        <v>179520</v>
      </c>
      <c r="G484" s="74">
        <v>347240</v>
      </c>
      <c r="H484" s="74">
        <v>13899</v>
      </c>
      <c r="I484" s="74">
        <v>1128300</v>
      </c>
      <c r="J484" s="121">
        <v>202100</v>
      </c>
    </row>
    <row r="485" spans="1:10" s="33" customFormat="1" ht="25" customHeight="1" x14ac:dyDescent="0.2">
      <c r="A485" s="120" t="s">
        <v>806</v>
      </c>
      <c r="B485" s="79">
        <v>2535500</v>
      </c>
      <c r="C485" s="74">
        <v>5231600</v>
      </c>
      <c r="D485" s="74">
        <v>5218500</v>
      </c>
      <c r="E485" s="74">
        <v>3183400</v>
      </c>
      <c r="F485" s="74">
        <v>1048900</v>
      </c>
      <c r="G485" s="74">
        <v>878440</v>
      </c>
      <c r="H485" s="74">
        <v>20574</v>
      </c>
      <c r="I485" s="74">
        <v>2304000</v>
      </c>
      <c r="J485" s="121">
        <v>850980</v>
      </c>
    </row>
    <row r="486" spans="1:10" s="33" customFormat="1" ht="25" customHeight="1" x14ac:dyDescent="0.2">
      <c r="A486" s="120" t="s">
        <v>808</v>
      </c>
      <c r="B486" s="79">
        <v>0</v>
      </c>
      <c r="C486" s="74">
        <v>0</v>
      </c>
      <c r="D486" s="74">
        <v>0</v>
      </c>
      <c r="E486" s="74">
        <v>0</v>
      </c>
      <c r="F486" s="74">
        <v>0</v>
      </c>
      <c r="G486" s="74">
        <v>0</v>
      </c>
      <c r="H486" s="74">
        <v>0</v>
      </c>
      <c r="I486" s="74">
        <v>72043</v>
      </c>
      <c r="J486" s="121">
        <v>135720</v>
      </c>
    </row>
    <row r="487" spans="1:10" s="33" customFormat="1" ht="25" customHeight="1" x14ac:dyDescent="0.2">
      <c r="A487" s="120" t="s">
        <v>876</v>
      </c>
      <c r="B487" s="79">
        <v>518440</v>
      </c>
      <c r="C487" s="74">
        <v>234680</v>
      </c>
      <c r="D487" s="74">
        <v>455130</v>
      </c>
      <c r="E487" s="74">
        <v>247840</v>
      </c>
      <c r="F487" s="74">
        <v>0</v>
      </c>
      <c r="G487" s="74">
        <v>0</v>
      </c>
      <c r="H487" s="74">
        <v>0</v>
      </c>
      <c r="I487" s="74">
        <v>0</v>
      </c>
      <c r="J487" s="121">
        <v>0</v>
      </c>
    </row>
    <row r="488" spans="1:10" s="33" customFormat="1" ht="25" customHeight="1" x14ac:dyDescent="0.2">
      <c r="A488" s="120" t="s">
        <v>810</v>
      </c>
      <c r="B488" s="79">
        <v>256990</v>
      </c>
      <c r="C488" s="74">
        <v>0</v>
      </c>
      <c r="D488" s="74">
        <v>229460</v>
      </c>
      <c r="E488" s="74">
        <v>25713</v>
      </c>
      <c r="F488" s="74">
        <v>0</v>
      </c>
      <c r="G488" s="74">
        <v>0</v>
      </c>
      <c r="H488" s="74">
        <v>9549.4</v>
      </c>
      <c r="I488" s="74">
        <v>218070</v>
      </c>
      <c r="J488" s="121">
        <v>616200</v>
      </c>
    </row>
    <row r="489" spans="1:10" s="33" customFormat="1" ht="25" customHeight="1" x14ac:dyDescent="0.2">
      <c r="A489" s="120" t="s">
        <v>812</v>
      </c>
      <c r="B489" s="79">
        <v>545490</v>
      </c>
      <c r="C489" s="74">
        <v>0</v>
      </c>
      <c r="D489" s="74">
        <v>233440</v>
      </c>
      <c r="E489" s="74">
        <v>242450</v>
      </c>
      <c r="F489" s="74">
        <v>0</v>
      </c>
      <c r="G489" s="74">
        <v>0</v>
      </c>
      <c r="H489" s="74">
        <v>0</v>
      </c>
      <c r="I489" s="74">
        <v>772300</v>
      </c>
      <c r="J489" s="121">
        <v>347990</v>
      </c>
    </row>
    <row r="490" spans="1:10" s="33" customFormat="1" ht="25" customHeight="1" x14ac:dyDescent="0.2">
      <c r="A490" s="120" t="s">
        <v>1400</v>
      </c>
      <c r="B490" s="79">
        <v>0</v>
      </c>
      <c r="C490" s="74">
        <v>0</v>
      </c>
      <c r="D490" s="74">
        <v>0</v>
      </c>
      <c r="E490" s="74">
        <v>2475500</v>
      </c>
      <c r="F490" s="74">
        <v>296930</v>
      </c>
      <c r="G490" s="74">
        <v>375800</v>
      </c>
      <c r="H490" s="74">
        <v>0</v>
      </c>
      <c r="I490" s="74">
        <v>0</v>
      </c>
      <c r="J490" s="121">
        <v>0</v>
      </c>
    </row>
    <row r="491" spans="1:10" s="33" customFormat="1" ht="25" customHeight="1" x14ac:dyDescent="0.2">
      <c r="A491" s="120" t="s">
        <v>5905</v>
      </c>
      <c r="B491" s="79">
        <v>0</v>
      </c>
      <c r="C491" s="74">
        <v>0</v>
      </c>
      <c r="D491" s="74">
        <v>192690</v>
      </c>
      <c r="E491" s="74">
        <v>0</v>
      </c>
      <c r="F491" s="74">
        <v>0</v>
      </c>
      <c r="G491" s="74">
        <v>0</v>
      </c>
      <c r="H491" s="74">
        <v>0</v>
      </c>
      <c r="I491" s="74">
        <v>315430</v>
      </c>
      <c r="J491" s="121">
        <v>0</v>
      </c>
    </row>
    <row r="492" spans="1:10" s="33" customFormat="1" ht="25" customHeight="1" x14ac:dyDescent="0.2">
      <c r="A492" s="120" t="s">
        <v>814</v>
      </c>
      <c r="B492" s="79">
        <v>344970</v>
      </c>
      <c r="C492" s="74">
        <v>0</v>
      </c>
      <c r="D492" s="74">
        <v>127320</v>
      </c>
      <c r="E492" s="74">
        <v>0</v>
      </c>
      <c r="F492" s="74">
        <v>0</v>
      </c>
      <c r="G492" s="74">
        <v>0</v>
      </c>
      <c r="H492" s="74">
        <v>0</v>
      </c>
      <c r="I492" s="74">
        <v>121010</v>
      </c>
      <c r="J492" s="121">
        <v>0</v>
      </c>
    </row>
    <row r="493" spans="1:10" s="33" customFormat="1" ht="25" customHeight="1" x14ac:dyDescent="0.2">
      <c r="A493" s="120" t="s">
        <v>5906</v>
      </c>
      <c r="B493" s="79">
        <v>0</v>
      </c>
      <c r="C493" s="74">
        <v>0</v>
      </c>
      <c r="D493" s="74">
        <v>0</v>
      </c>
      <c r="E493" s="74">
        <v>0</v>
      </c>
      <c r="F493" s="74">
        <v>0</v>
      </c>
      <c r="G493" s="74">
        <v>0</v>
      </c>
      <c r="H493" s="74">
        <v>0</v>
      </c>
      <c r="I493" s="74">
        <v>838530</v>
      </c>
      <c r="J493" s="121">
        <v>0</v>
      </c>
    </row>
    <row r="494" spans="1:10" s="33" customFormat="1" ht="25" customHeight="1" x14ac:dyDescent="0.2">
      <c r="A494" s="120" t="s">
        <v>816</v>
      </c>
      <c r="B494" s="79">
        <v>257350</v>
      </c>
      <c r="C494" s="74">
        <v>0</v>
      </c>
      <c r="D494" s="74">
        <v>145350</v>
      </c>
      <c r="E494" s="74">
        <v>89813</v>
      </c>
      <c r="F494" s="74">
        <v>101740</v>
      </c>
      <c r="G494" s="74">
        <v>0</v>
      </c>
      <c r="H494" s="74">
        <v>0</v>
      </c>
      <c r="I494" s="74">
        <v>370760</v>
      </c>
      <c r="J494" s="121">
        <v>425460</v>
      </c>
    </row>
    <row r="495" spans="1:10" s="33" customFormat="1" ht="25" customHeight="1" x14ac:dyDescent="0.2">
      <c r="A495" s="120" t="s">
        <v>818</v>
      </c>
      <c r="B495" s="79">
        <v>4579400</v>
      </c>
      <c r="C495" s="74">
        <v>0</v>
      </c>
      <c r="D495" s="74">
        <v>1322100</v>
      </c>
      <c r="E495" s="74">
        <v>345770</v>
      </c>
      <c r="F495" s="74">
        <v>80431</v>
      </c>
      <c r="G495" s="74">
        <v>29024</v>
      </c>
      <c r="H495" s="74">
        <v>68098</v>
      </c>
      <c r="I495" s="74">
        <v>1655300</v>
      </c>
      <c r="J495" s="121">
        <v>1198900</v>
      </c>
    </row>
    <row r="496" spans="1:10" s="33" customFormat="1" ht="25" customHeight="1" x14ac:dyDescent="0.2">
      <c r="A496" s="120" t="s">
        <v>820</v>
      </c>
      <c r="B496" s="79">
        <v>136580</v>
      </c>
      <c r="C496" s="74">
        <v>169210</v>
      </c>
      <c r="D496" s="74">
        <v>162160</v>
      </c>
      <c r="E496" s="74">
        <v>189970</v>
      </c>
      <c r="F496" s="74">
        <v>0</v>
      </c>
      <c r="G496" s="74">
        <v>0</v>
      </c>
      <c r="H496" s="74">
        <v>20321</v>
      </c>
      <c r="I496" s="74">
        <v>70245</v>
      </c>
      <c r="J496" s="121">
        <v>64317</v>
      </c>
    </row>
    <row r="497" spans="1:10" s="33" customFormat="1" ht="25" customHeight="1" x14ac:dyDescent="0.2">
      <c r="A497" s="120" t="s">
        <v>822</v>
      </c>
      <c r="B497" s="79">
        <v>708920</v>
      </c>
      <c r="C497" s="74">
        <v>469230</v>
      </c>
      <c r="D497" s="74">
        <v>428330</v>
      </c>
      <c r="E497" s="74">
        <v>354990</v>
      </c>
      <c r="F497" s="74">
        <v>0</v>
      </c>
      <c r="G497" s="74">
        <v>154620</v>
      </c>
      <c r="H497" s="74">
        <v>350070</v>
      </c>
      <c r="I497" s="74">
        <v>449700</v>
      </c>
      <c r="J497" s="121">
        <v>0</v>
      </c>
    </row>
    <row r="498" spans="1:10" s="33" customFormat="1" ht="25" customHeight="1" x14ac:dyDescent="0.2">
      <c r="A498" s="120" t="s">
        <v>824</v>
      </c>
      <c r="B498" s="79">
        <v>1366900</v>
      </c>
      <c r="C498" s="74">
        <v>478250</v>
      </c>
      <c r="D498" s="74">
        <v>1051000</v>
      </c>
      <c r="E498" s="74">
        <v>251990</v>
      </c>
      <c r="F498" s="74">
        <v>62486</v>
      </c>
      <c r="G498" s="74">
        <v>70682</v>
      </c>
      <c r="H498" s="74">
        <v>169420</v>
      </c>
      <c r="I498" s="74">
        <v>2164400</v>
      </c>
      <c r="J498" s="121">
        <v>921260</v>
      </c>
    </row>
    <row r="499" spans="1:10" s="33" customFormat="1" ht="25" customHeight="1" x14ac:dyDescent="0.2">
      <c r="A499" s="120" t="s">
        <v>826</v>
      </c>
      <c r="B499" s="79">
        <v>0</v>
      </c>
      <c r="C499" s="74">
        <v>0</v>
      </c>
      <c r="D499" s="74">
        <v>0</v>
      </c>
      <c r="E499" s="74">
        <v>0</v>
      </c>
      <c r="F499" s="74">
        <v>0</v>
      </c>
      <c r="G499" s="74">
        <v>0</v>
      </c>
      <c r="H499" s="74">
        <v>0</v>
      </c>
      <c r="I499" s="74">
        <v>729670</v>
      </c>
      <c r="J499" s="121">
        <v>2334800</v>
      </c>
    </row>
    <row r="500" spans="1:10" s="33" customFormat="1" ht="25" customHeight="1" x14ac:dyDescent="0.2">
      <c r="A500" s="120" t="s">
        <v>4851</v>
      </c>
      <c r="B500" s="79">
        <v>688740</v>
      </c>
      <c r="C500" s="74">
        <v>39584</v>
      </c>
      <c r="D500" s="74">
        <v>553930</v>
      </c>
      <c r="E500" s="74">
        <v>127300</v>
      </c>
      <c r="F500" s="74">
        <v>52326</v>
      </c>
      <c r="G500" s="74">
        <v>48113</v>
      </c>
      <c r="H500" s="74">
        <v>10608</v>
      </c>
      <c r="I500" s="74">
        <v>939920</v>
      </c>
      <c r="J500" s="121">
        <v>435780</v>
      </c>
    </row>
    <row r="501" spans="1:10" s="33" customFormat="1" ht="25" customHeight="1" x14ac:dyDescent="0.2">
      <c r="A501" s="120" t="s">
        <v>871</v>
      </c>
      <c r="B501" s="79">
        <v>391140</v>
      </c>
      <c r="C501" s="74">
        <v>106800</v>
      </c>
      <c r="D501" s="74">
        <v>213810</v>
      </c>
      <c r="E501" s="74">
        <v>86060</v>
      </c>
      <c r="F501" s="74">
        <v>0</v>
      </c>
      <c r="G501" s="74">
        <v>0</v>
      </c>
      <c r="H501" s="74">
        <v>0</v>
      </c>
      <c r="I501" s="74">
        <v>203470</v>
      </c>
      <c r="J501" s="121">
        <v>192570</v>
      </c>
    </row>
    <row r="502" spans="1:10" s="33" customFormat="1" ht="25" customHeight="1" x14ac:dyDescent="0.2">
      <c r="A502" s="120" t="s">
        <v>828</v>
      </c>
      <c r="B502" s="79">
        <v>0</v>
      </c>
      <c r="C502" s="74">
        <v>49321</v>
      </c>
      <c r="D502" s="74">
        <v>0</v>
      </c>
      <c r="E502" s="74">
        <v>0</v>
      </c>
      <c r="F502" s="74">
        <v>0</v>
      </c>
      <c r="G502" s="74">
        <v>0</v>
      </c>
      <c r="H502" s="74">
        <v>0</v>
      </c>
      <c r="I502" s="74">
        <v>238250</v>
      </c>
      <c r="J502" s="121">
        <v>98599</v>
      </c>
    </row>
    <row r="503" spans="1:10" s="33" customFormat="1" ht="25" customHeight="1" x14ac:dyDescent="0.2">
      <c r="A503" s="120" t="s">
        <v>831</v>
      </c>
      <c r="B503" s="79">
        <v>199870</v>
      </c>
      <c r="C503" s="74">
        <v>5589600</v>
      </c>
      <c r="D503" s="74">
        <v>4359800</v>
      </c>
      <c r="E503" s="74">
        <v>393930</v>
      </c>
      <c r="F503" s="74">
        <v>76235</v>
      </c>
      <c r="G503" s="74">
        <v>51472</v>
      </c>
      <c r="H503" s="74">
        <v>0</v>
      </c>
      <c r="I503" s="74">
        <v>0</v>
      </c>
      <c r="J503" s="121">
        <v>0</v>
      </c>
    </row>
    <row r="504" spans="1:10" s="33" customFormat="1" ht="25" customHeight="1" x14ac:dyDescent="0.2">
      <c r="A504" s="120" t="s">
        <v>833</v>
      </c>
      <c r="B504" s="79">
        <v>176220</v>
      </c>
      <c r="C504" s="74">
        <v>237540</v>
      </c>
      <c r="D504" s="74">
        <v>165310</v>
      </c>
      <c r="E504" s="74">
        <v>132570</v>
      </c>
      <c r="F504" s="74">
        <v>0</v>
      </c>
      <c r="G504" s="74">
        <v>0</v>
      </c>
      <c r="H504" s="74">
        <v>0</v>
      </c>
      <c r="I504" s="74">
        <v>100330</v>
      </c>
      <c r="J504" s="121">
        <v>294440</v>
      </c>
    </row>
    <row r="505" spans="1:10" s="33" customFormat="1" ht="25" customHeight="1" x14ac:dyDescent="0.2">
      <c r="A505" s="120" t="s">
        <v>835</v>
      </c>
      <c r="B505" s="79">
        <v>431920</v>
      </c>
      <c r="C505" s="74">
        <v>25679</v>
      </c>
      <c r="D505" s="74">
        <v>175190</v>
      </c>
      <c r="E505" s="74">
        <v>0</v>
      </c>
      <c r="F505" s="74">
        <v>19821</v>
      </c>
      <c r="G505" s="74">
        <v>12453</v>
      </c>
      <c r="H505" s="74">
        <v>0</v>
      </c>
      <c r="I505" s="74">
        <v>309050</v>
      </c>
      <c r="J505" s="121">
        <v>345170</v>
      </c>
    </row>
    <row r="506" spans="1:10" s="33" customFormat="1" ht="25" customHeight="1" x14ac:dyDescent="0.2">
      <c r="A506" s="120" t="s">
        <v>5907</v>
      </c>
      <c r="B506" s="79">
        <v>219790</v>
      </c>
      <c r="C506" s="74">
        <v>0</v>
      </c>
      <c r="D506" s="74">
        <v>0</v>
      </c>
      <c r="E506" s="74">
        <v>0</v>
      </c>
      <c r="F506" s="74">
        <v>0</v>
      </c>
      <c r="G506" s="74">
        <v>0</v>
      </c>
      <c r="H506" s="74">
        <v>0</v>
      </c>
      <c r="I506" s="74">
        <v>465470</v>
      </c>
      <c r="J506" s="121">
        <v>0</v>
      </c>
    </row>
    <row r="507" spans="1:10" s="33" customFormat="1" ht="25" customHeight="1" x14ac:dyDescent="0.2">
      <c r="A507" s="120" t="s">
        <v>837</v>
      </c>
      <c r="B507" s="79">
        <v>5958500</v>
      </c>
      <c r="C507" s="74">
        <v>1656400</v>
      </c>
      <c r="D507" s="74">
        <v>4911100</v>
      </c>
      <c r="E507" s="74">
        <v>789580</v>
      </c>
      <c r="F507" s="74">
        <v>264700</v>
      </c>
      <c r="G507" s="74">
        <v>272120</v>
      </c>
      <c r="H507" s="74">
        <v>275150</v>
      </c>
      <c r="I507" s="74">
        <v>5770000</v>
      </c>
      <c r="J507" s="121">
        <v>4494300</v>
      </c>
    </row>
    <row r="508" spans="1:10" s="33" customFormat="1" ht="25" customHeight="1" x14ac:dyDescent="0.2">
      <c r="A508" s="120" t="s">
        <v>1295</v>
      </c>
      <c r="B508" s="79">
        <v>0</v>
      </c>
      <c r="C508" s="74">
        <v>706550</v>
      </c>
      <c r="D508" s="74">
        <v>322900</v>
      </c>
      <c r="E508" s="74">
        <v>730360</v>
      </c>
      <c r="F508" s="74">
        <v>78657</v>
      </c>
      <c r="G508" s="74">
        <v>0</v>
      </c>
      <c r="H508" s="74">
        <v>0</v>
      </c>
      <c r="I508" s="74">
        <v>0</v>
      </c>
      <c r="J508" s="121">
        <v>0</v>
      </c>
    </row>
    <row r="509" spans="1:10" s="33" customFormat="1" ht="25" customHeight="1" x14ac:dyDescent="0.2">
      <c r="A509" s="120" t="s">
        <v>839</v>
      </c>
      <c r="B509" s="79">
        <v>6478100</v>
      </c>
      <c r="C509" s="74">
        <v>583430</v>
      </c>
      <c r="D509" s="74">
        <v>909380</v>
      </c>
      <c r="E509" s="74">
        <v>456500</v>
      </c>
      <c r="F509" s="74">
        <v>220790</v>
      </c>
      <c r="G509" s="74">
        <v>0</v>
      </c>
      <c r="H509" s="74">
        <v>0</v>
      </c>
      <c r="I509" s="74">
        <v>0</v>
      </c>
      <c r="J509" s="121">
        <v>0</v>
      </c>
    </row>
    <row r="510" spans="1:10" s="33" customFormat="1" ht="25" customHeight="1" x14ac:dyDescent="0.2">
      <c r="A510" s="120" t="s">
        <v>968</v>
      </c>
      <c r="B510" s="79">
        <v>0</v>
      </c>
      <c r="C510" s="74">
        <v>0</v>
      </c>
      <c r="D510" s="74">
        <v>68381</v>
      </c>
      <c r="E510" s="74">
        <v>0</v>
      </c>
      <c r="F510" s="74">
        <v>0</v>
      </c>
      <c r="G510" s="74">
        <v>0</v>
      </c>
      <c r="H510" s="74">
        <v>14721</v>
      </c>
      <c r="I510" s="74">
        <v>144290</v>
      </c>
      <c r="J510" s="121">
        <v>388720</v>
      </c>
    </row>
    <row r="511" spans="1:10" s="33" customFormat="1" ht="25" customHeight="1" x14ac:dyDescent="0.2">
      <c r="A511" s="120" t="s">
        <v>1051</v>
      </c>
      <c r="B511" s="79">
        <v>9265600</v>
      </c>
      <c r="C511" s="74">
        <v>1086600</v>
      </c>
      <c r="D511" s="74">
        <v>3385100</v>
      </c>
      <c r="E511" s="74">
        <v>716380</v>
      </c>
      <c r="F511" s="74">
        <v>80161</v>
      </c>
      <c r="G511" s="74">
        <v>49160</v>
      </c>
      <c r="H511" s="74">
        <v>225670</v>
      </c>
      <c r="I511" s="74">
        <v>5326000</v>
      </c>
      <c r="J511" s="121">
        <v>6701100</v>
      </c>
    </row>
    <row r="512" spans="1:10" s="33" customFormat="1" ht="25" customHeight="1" x14ac:dyDescent="0.2">
      <c r="A512" s="120" t="s">
        <v>841</v>
      </c>
      <c r="B512" s="79">
        <v>192790</v>
      </c>
      <c r="C512" s="74">
        <v>141220</v>
      </c>
      <c r="D512" s="74">
        <v>125820</v>
      </c>
      <c r="E512" s="74">
        <v>94024</v>
      </c>
      <c r="F512" s="74">
        <v>0</v>
      </c>
      <c r="G512" s="74">
        <v>51303</v>
      </c>
      <c r="H512" s="74">
        <v>0</v>
      </c>
      <c r="I512" s="74">
        <v>151210</v>
      </c>
      <c r="J512" s="121">
        <v>200920</v>
      </c>
    </row>
    <row r="513" spans="1:10" s="33" customFormat="1" ht="25" customHeight="1" x14ac:dyDescent="0.2">
      <c r="A513" s="120" t="s">
        <v>843</v>
      </c>
      <c r="B513" s="79">
        <v>663240</v>
      </c>
      <c r="C513" s="74">
        <v>278460</v>
      </c>
      <c r="D513" s="74">
        <v>422850</v>
      </c>
      <c r="E513" s="74">
        <v>201210</v>
      </c>
      <c r="F513" s="74">
        <v>35663</v>
      </c>
      <c r="G513" s="74">
        <v>0</v>
      </c>
      <c r="H513" s="74">
        <v>0</v>
      </c>
      <c r="I513" s="74">
        <v>407820</v>
      </c>
      <c r="J513" s="121">
        <v>271100</v>
      </c>
    </row>
    <row r="514" spans="1:10" s="33" customFormat="1" ht="25" customHeight="1" x14ac:dyDescent="0.2">
      <c r="A514" s="120" t="s">
        <v>1085</v>
      </c>
      <c r="B514" s="79">
        <v>0</v>
      </c>
      <c r="C514" s="74">
        <v>288470</v>
      </c>
      <c r="D514" s="74">
        <v>208610</v>
      </c>
      <c r="E514" s="74">
        <v>78653</v>
      </c>
      <c r="F514" s="74">
        <v>0</v>
      </c>
      <c r="G514" s="74">
        <v>0</v>
      </c>
      <c r="H514" s="74">
        <v>0</v>
      </c>
      <c r="I514" s="74">
        <v>76842</v>
      </c>
      <c r="J514" s="121">
        <v>0</v>
      </c>
    </row>
    <row r="515" spans="1:10" s="33" customFormat="1" ht="25" customHeight="1" x14ac:dyDescent="0.2">
      <c r="A515" s="120" t="s">
        <v>845</v>
      </c>
      <c r="B515" s="79">
        <v>138390</v>
      </c>
      <c r="C515" s="74">
        <v>0</v>
      </c>
      <c r="D515" s="74">
        <v>47873</v>
      </c>
      <c r="E515" s="74">
        <v>0</v>
      </c>
      <c r="F515" s="74">
        <v>0</v>
      </c>
      <c r="G515" s="74">
        <v>0</v>
      </c>
      <c r="H515" s="74">
        <v>0</v>
      </c>
      <c r="I515" s="74">
        <v>0</v>
      </c>
      <c r="J515" s="121">
        <v>0</v>
      </c>
    </row>
    <row r="516" spans="1:10" s="33" customFormat="1" ht="25" customHeight="1" x14ac:dyDescent="0.2">
      <c r="A516" s="120" t="s">
        <v>847</v>
      </c>
      <c r="B516" s="79">
        <v>233370</v>
      </c>
      <c r="C516" s="74">
        <v>70542</v>
      </c>
      <c r="D516" s="74">
        <v>202160</v>
      </c>
      <c r="E516" s="74">
        <v>56391</v>
      </c>
      <c r="F516" s="74">
        <v>0</v>
      </c>
      <c r="G516" s="74">
        <v>0</v>
      </c>
      <c r="H516" s="74">
        <v>51709</v>
      </c>
      <c r="I516" s="74">
        <v>587600</v>
      </c>
      <c r="J516" s="121">
        <v>760420</v>
      </c>
    </row>
    <row r="517" spans="1:10" s="33" customFormat="1" ht="25" customHeight="1" x14ac:dyDescent="0.2">
      <c r="A517" s="120" t="s">
        <v>852</v>
      </c>
      <c r="B517" s="79">
        <v>311060</v>
      </c>
      <c r="C517" s="74">
        <v>0</v>
      </c>
      <c r="D517" s="74">
        <v>211840</v>
      </c>
      <c r="E517" s="74">
        <v>333730</v>
      </c>
      <c r="F517" s="74">
        <v>0</v>
      </c>
      <c r="G517" s="74">
        <v>77001</v>
      </c>
      <c r="H517" s="74">
        <v>521080</v>
      </c>
      <c r="I517" s="74">
        <v>2781000</v>
      </c>
      <c r="J517" s="121">
        <v>5460900</v>
      </c>
    </row>
    <row r="518" spans="1:10" s="33" customFormat="1" ht="25" customHeight="1" x14ac:dyDescent="0.2">
      <c r="A518" s="120" t="s">
        <v>854</v>
      </c>
      <c r="B518" s="79">
        <v>495510</v>
      </c>
      <c r="C518" s="74">
        <v>0</v>
      </c>
      <c r="D518" s="74">
        <v>269010</v>
      </c>
      <c r="E518" s="74">
        <v>265000</v>
      </c>
      <c r="F518" s="74">
        <v>0</v>
      </c>
      <c r="G518" s="74">
        <v>0</v>
      </c>
      <c r="H518" s="74">
        <v>0</v>
      </c>
      <c r="I518" s="74">
        <v>556560</v>
      </c>
      <c r="J518" s="121">
        <v>597650</v>
      </c>
    </row>
    <row r="519" spans="1:10" s="33" customFormat="1" ht="25" customHeight="1" x14ac:dyDescent="0.2">
      <c r="A519" s="120" t="s">
        <v>924</v>
      </c>
      <c r="B519" s="79">
        <v>1057600</v>
      </c>
      <c r="C519" s="74">
        <v>357910</v>
      </c>
      <c r="D519" s="74">
        <v>818600</v>
      </c>
      <c r="E519" s="74">
        <v>381060</v>
      </c>
      <c r="F519" s="74">
        <v>0</v>
      </c>
      <c r="G519" s="74">
        <v>223970</v>
      </c>
      <c r="H519" s="74">
        <v>0</v>
      </c>
      <c r="I519" s="74">
        <v>1270100</v>
      </c>
      <c r="J519" s="121">
        <v>0</v>
      </c>
    </row>
    <row r="520" spans="1:10" s="33" customFormat="1" ht="25" customHeight="1" x14ac:dyDescent="0.2">
      <c r="A520" s="120" t="s">
        <v>856</v>
      </c>
      <c r="B520" s="79">
        <v>0</v>
      </c>
      <c r="C520" s="74">
        <v>0</v>
      </c>
      <c r="D520" s="74">
        <v>152240</v>
      </c>
      <c r="E520" s="74">
        <v>52178</v>
      </c>
      <c r="F520" s="74">
        <v>44442</v>
      </c>
      <c r="G520" s="74">
        <v>44101</v>
      </c>
      <c r="H520" s="74">
        <v>0</v>
      </c>
      <c r="I520" s="74">
        <v>1981500</v>
      </c>
      <c r="J520" s="121">
        <v>382230</v>
      </c>
    </row>
    <row r="521" spans="1:10" s="33" customFormat="1" ht="25" customHeight="1" x14ac:dyDescent="0.2">
      <c r="A521" s="120" t="s">
        <v>5908</v>
      </c>
      <c r="B521" s="79">
        <v>0</v>
      </c>
      <c r="C521" s="74">
        <v>0</v>
      </c>
      <c r="D521" s="74">
        <v>14408</v>
      </c>
      <c r="E521" s="74">
        <v>0</v>
      </c>
      <c r="F521" s="74">
        <v>0</v>
      </c>
      <c r="G521" s="74">
        <v>0</v>
      </c>
      <c r="H521" s="74">
        <v>0</v>
      </c>
      <c r="I521" s="74">
        <v>20004</v>
      </c>
      <c r="J521" s="121">
        <v>0</v>
      </c>
    </row>
    <row r="522" spans="1:10" s="33" customFormat="1" ht="25" customHeight="1" x14ac:dyDescent="0.2">
      <c r="A522" s="120" t="s">
        <v>858</v>
      </c>
      <c r="B522" s="79">
        <v>1647700</v>
      </c>
      <c r="C522" s="74">
        <v>0</v>
      </c>
      <c r="D522" s="74">
        <v>755630</v>
      </c>
      <c r="E522" s="74">
        <v>135180</v>
      </c>
      <c r="F522" s="74">
        <v>0</v>
      </c>
      <c r="G522" s="74">
        <v>0</v>
      </c>
      <c r="H522" s="74">
        <v>27621</v>
      </c>
      <c r="I522" s="74">
        <v>437940</v>
      </c>
      <c r="J522" s="121">
        <v>0</v>
      </c>
    </row>
    <row r="523" spans="1:10" s="33" customFormat="1" ht="25" customHeight="1" x14ac:dyDescent="0.2">
      <c r="A523" s="120" t="s">
        <v>860</v>
      </c>
      <c r="B523" s="79">
        <v>10638000</v>
      </c>
      <c r="C523" s="74">
        <v>4244400</v>
      </c>
      <c r="D523" s="74">
        <v>7087700</v>
      </c>
      <c r="E523" s="74">
        <v>2986700</v>
      </c>
      <c r="F523" s="74">
        <v>356140</v>
      </c>
      <c r="G523" s="74">
        <v>1825600</v>
      </c>
      <c r="H523" s="74">
        <v>107420</v>
      </c>
      <c r="I523" s="74">
        <v>6939000</v>
      </c>
      <c r="J523" s="121">
        <v>4509600</v>
      </c>
    </row>
    <row r="524" spans="1:10" s="33" customFormat="1" ht="25" customHeight="1" x14ac:dyDescent="0.2">
      <c r="A524" s="120" t="s">
        <v>878</v>
      </c>
      <c r="B524" s="79">
        <v>0</v>
      </c>
      <c r="C524" s="74">
        <v>481540</v>
      </c>
      <c r="D524" s="74">
        <v>746290</v>
      </c>
      <c r="E524" s="74">
        <v>133510</v>
      </c>
      <c r="F524" s="74">
        <v>27270</v>
      </c>
      <c r="G524" s="74">
        <v>0</v>
      </c>
      <c r="H524" s="74">
        <v>0</v>
      </c>
      <c r="I524" s="74">
        <v>0</v>
      </c>
      <c r="J524" s="121">
        <v>0</v>
      </c>
    </row>
    <row r="525" spans="1:10" s="33" customFormat="1" ht="25" customHeight="1" x14ac:dyDescent="0.2">
      <c r="A525" s="120" t="s">
        <v>1104</v>
      </c>
      <c r="B525" s="79">
        <v>16709</v>
      </c>
      <c r="C525" s="74">
        <v>0</v>
      </c>
      <c r="D525" s="74">
        <v>15358</v>
      </c>
      <c r="E525" s="74">
        <v>42074</v>
      </c>
      <c r="F525" s="74">
        <v>8660.1</v>
      </c>
      <c r="G525" s="74">
        <v>0</v>
      </c>
      <c r="H525" s="74">
        <v>0</v>
      </c>
      <c r="I525" s="74">
        <v>264960</v>
      </c>
      <c r="J525" s="121">
        <v>203510</v>
      </c>
    </row>
    <row r="526" spans="1:10" s="33" customFormat="1" ht="25" customHeight="1" x14ac:dyDescent="0.2">
      <c r="A526" s="120" t="s">
        <v>865</v>
      </c>
      <c r="B526" s="79">
        <v>10596000</v>
      </c>
      <c r="C526" s="74">
        <v>2283300</v>
      </c>
      <c r="D526" s="74">
        <v>6357000</v>
      </c>
      <c r="E526" s="74">
        <v>1364500</v>
      </c>
      <c r="F526" s="74">
        <v>316170</v>
      </c>
      <c r="G526" s="74">
        <v>197360</v>
      </c>
      <c r="H526" s="74">
        <v>201870</v>
      </c>
      <c r="I526" s="74">
        <v>5580000</v>
      </c>
      <c r="J526" s="121">
        <v>4402300</v>
      </c>
    </row>
    <row r="527" spans="1:10" s="33" customFormat="1" ht="25" customHeight="1" x14ac:dyDescent="0.2">
      <c r="A527" s="120" t="s">
        <v>867</v>
      </c>
      <c r="B527" s="79">
        <v>0</v>
      </c>
      <c r="C527" s="74">
        <v>0</v>
      </c>
      <c r="D527" s="74">
        <v>0</v>
      </c>
      <c r="E527" s="74">
        <v>0</v>
      </c>
      <c r="F527" s="74">
        <v>0</v>
      </c>
      <c r="G527" s="74">
        <v>0</v>
      </c>
      <c r="H527" s="74">
        <v>0</v>
      </c>
      <c r="I527" s="74">
        <v>396120</v>
      </c>
      <c r="J527" s="121">
        <v>1104300</v>
      </c>
    </row>
    <row r="528" spans="1:10" s="33" customFormat="1" ht="25" customHeight="1" x14ac:dyDescent="0.2">
      <c r="A528" s="120" t="s">
        <v>5909</v>
      </c>
      <c r="B528" s="79">
        <v>0</v>
      </c>
      <c r="C528" s="74">
        <v>0</v>
      </c>
      <c r="D528" s="74">
        <v>114580</v>
      </c>
      <c r="E528" s="74">
        <v>0</v>
      </c>
      <c r="F528" s="74">
        <v>0</v>
      </c>
      <c r="G528" s="74">
        <v>0</v>
      </c>
      <c r="H528" s="74">
        <v>0</v>
      </c>
      <c r="I528" s="74">
        <v>136030</v>
      </c>
      <c r="J528" s="121">
        <v>0</v>
      </c>
    </row>
    <row r="529" spans="1:10" s="33" customFormat="1" ht="25" customHeight="1" x14ac:dyDescent="0.2">
      <c r="A529" s="120" t="s">
        <v>980</v>
      </c>
      <c r="B529" s="79">
        <v>0</v>
      </c>
      <c r="C529" s="74">
        <v>0</v>
      </c>
      <c r="D529" s="74">
        <v>262230</v>
      </c>
      <c r="E529" s="74">
        <v>0</v>
      </c>
      <c r="F529" s="74">
        <v>0</v>
      </c>
      <c r="G529" s="74">
        <v>0</v>
      </c>
      <c r="H529" s="74">
        <v>0</v>
      </c>
      <c r="I529" s="74">
        <v>413300</v>
      </c>
      <c r="J529" s="121">
        <v>370370</v>
      </c>
    </row>
    <row r="530" spans="1:10" s="33" customFormat="1" ht="25" customHeight="1" x14ac:dyDescent="0.2">
      <c r="A530" s="120" t="s">
        <v>869</v>
      </c>
      <c r="B530" s="79">
        <v>0</v>
      </c>
      <c r="C530" s="74">
        <v>0</v>
      </c>
      <c r="D530" s="74">
        <v>0</v>
      </c>
      <c r="E530" s="74">
        <v>0</v>
      </c>
      <c r="F530" s="74">
        <v>0</v>
      </c>
      <c r="G530" s="74">
        <v>0</v>
      </c>
      <c r="H530" s="74">
        <v>0</v>
      </c>
      <c r="I530" s="74">
        <v>90236</v>
      </c>
      <c r="J530" s="121">
        <v>362630</v>
      </c>
    </row>
    <row r="531" spans="1:10" s="33" customFormat="1" ht="25" customHeight="1" x14ac:dyDescent="0.2">
      <c r="A531" s="120" t="s">
        <v>5910</v>
      </c>
      <c r="B531" s="79">
        <v>437040</v>
      </c>
      <c r="C531" s="74">
        <v>0</v>
      </c>
      <c r="D531" s="74">
        <v>0</v>
      </c>
      <c r="E531" s="74">
        <v>0</v>
      </c>
      <c r="F531" s="74">
        <v>0</v>
      </c>
      <c r="G531" s="74">
        <v>0</v>
      </c>
      <c r="H531" s="74">
        <v>0</v>
      </c>
      <c r="I531" s="74">
        <v>0</v>
      </c>
      <c r="J531" s="121">
        <v>309480</v>
      </c>
    </row>
    <row r="532" spans="1:10" s="33" customFormat="1" ht="25" customHeight="1" x14ac:dyDescent="0.2">
      <c r="A532" s="120" t="s">
        <v>873</v>
      </c>
      <c r="B532" s="79">
        <v>790830</v>
      </c>
      <c r="C532" s="74">
        <v>139490</v>
      </c>
      <c r="D532" s="74">
        <v>486070</v>
      </c>
      <c r="E532" s="74">
        <v>0</v>
      </c>
      <c r="F532" s="74">
        <v>43424</v>
      </c>
      <c r="G532" s="74">
        <v>59589</v>
      </c>
      <c r="H532" s="74">
        <v>0</v>
      </c>
      <c r="I532" s="74">
        <v>475270</v>
      </c>
      <c r="J532" s="121">
        <v>471290</v>
      </c>
    </row>
    <row r="533" spans="1:10" s="33" customFormat="1" ht="25" customHeight="1" x14ac:dyDescent="0.2">
      <c r="A533" s="120" t="s">
        <v>946</v>
      </c>
      <c r="B533" s="79">
        <v>145320</v>
      </c>
      <c r="C533" s="74">
        <v>0</v>
      </c>
      <c r="D533" s="74">
        <v>29044</v>
      </c>
      <c r="E533" s="74">
        <v>0</v>
      </c>
      <c r="F533" s="74">
        <v>0</v>
      </c>
      <c r="G533" s="74">
        <v>0</v>
      </c>
      <c r="H533" s="74">
        <v>0</v>
      </c>
      <c r="I533" s="74">
        <v>426950</v>
      </c>
      <c r="J533" s="121">
        <v>185800</v>
      </c>
    </row>
    <row r="534" spans="1:10" s="33" customFormat="1" ht="25" customHeight="1" x14ac:dyDescent="0.2">
      <c r="A534" s="120" t="s">
        <v>5911</v>
      </c>
      <c r="B534" s="79">
        <v>0</v>
      </c>
      <c r="C534" s="74">
        <v>0</v>
      </c>
      <c r="D534" s="74">
        <v>0</v>
      </c>
      <c r="E534" s="74">
        <v>0</v>
      </c>
      <c r="F534" s="74">
        <v>0</v>
      </c>
      <c r="G534" s="74">
        <v>0</v>
      </c>
      <c r="H534" s="74">
        <v>0</v>
      </c>
      <c r="I534" s="74">
        <v>0</v>
      </c>
      <c r="J534" s="121">
        <v>240080</v>
      </c>
    </row>
    <row r="535" spans="1:10" s="33" customFormat="1" ht="25" customHeight="1" x14ac:dyDescent="0.2">
      <c r="A535" s="120" t="s">
        <v>5912</v>
      </c>
      <c r="B535" s="79">
        <v>317990</v>
      </c>
      <c r="C535" s="74">
        <v>0</v>
      </c>
      <c r="D535" s="74">
        <v>0</v>
      </c>
      <c r="E535" s="74">
        <v>0</v>
      </c>
      <c r="F535" s="74">
        <v>0</v>
      </c>
      <c r="G535" s="74">
        <v>0</v>
      </c>
      <c r="H535" s="74">
        <v>0</v>
      </c>
      <c r="I535" s="74">
        <v>0</v>
      </c>
      <c r="J535" s="121">
        <v>0</v>
      </c>
    </row>
    <row r="536" spans="1:10" s="33" customFormat="1" ht="25" customHeight="1" x14ac:dyDescent="0.2">
      <c r="A536" s="120" t="s">
        <v>5913</v>
      </c>
      <c r="B536" s="79">
        <v>0</v>
      </c>
      <c r="C536" s="74">
        <v>0</v>
      </c>
      <c r="D536" s="74">
        <v>0</v>
      </c>
      <c r="E536" s="74">
        <v>0</v>
      </c>
      <c r="F536" s="74">
        <v>0</v>
      </c>
      <c r="G536" s="74">
        <v>0</v>
      </c>
      <c r="H536" s="74">
        <v>0</v>
      </c>
      <c r="I536" s="74">
        <v>0</v>
      </c>
      <c r="J536" s="121">
        <v>63004</v>
      </c>
    </row>
    <row r="537" spans="1:10" s="33" customFormat="1" ht="25" customHeight="1" x14ac:dyDescent="0.2">
      <c r="A537" s="120" t="s">
        <v>882</v>
      </c>
      <c r="B537" s="79">
        <v>3204400</v>
      </c>
      <c r="C537" s="74">
        <v>236120</v>
      </c>
      <c r="D537" s="74">
        <v>865790</v>
      </c>
      <c r="E537" s="74">
        <v>700090</v>
      </c>
      <c r="F537" s="74">
        <v>0</v>
      </c>
      <c r="G537" s="74">
        <v>0</v>
      </c>
      <c r="H537" s="74">
        <v>0</v>
      </c>
      <c r="I537" s="74">
        <v>167840</v>
      </c>
      <c r="J537" s="121">
        <v>234940</v>
      </c>
    </row>
    <row r="538" spans="1:10" s="33" customFormat="1" ht="25" customHeight="1" x14ac:dyDescent="0.2">
      <c r="A538" s="120" t="s">
        <v>1089</v>
      </c>
      <c r="B538" s="79">
        <v>978880</v>
      </c>
      <c r="C538" s="74">
        <v>313340</v>
      </c>
      <c r="D538" s="74">
        <v>1016100</v>
      </c>
      <c r="E538" s="74">
        <v>794000</v>
      </c>
      <c r="F538" s="74">
        <v>620730</v>
      </c>
      <c r="G538" s="74">
        <v>0</v>
      </c>
      <c r="H538" s="74">
        <v>8133.7</v>
      </c>
      <c r="I538" s="74">
        <v>259590</v>
      </c>
      <c r="J538" s="121">
        <v>349740</v>
      </c>
    </row>
    <row r="539" spans="1:10" s="33" customFormat="1" ht="25" customHeight="1" x14ac:dyDescent="0.2">
      <c r="A539" s="120" t="s">
        <v>3719</v>
      </c>
      <c r="B539" s="79">
        <v>2224500</v>
      </c>
      <c r="C539" s="74">
        <v>420870</v>
      </c>
      <c r="D539" s="74">
        <v>1650000</v>
      </c>
      <c r="E539" s="74">
        <v>2256200</v>
      </c>
      <c r="F539" s="74">
        <v>852170</v>
      </c>
      <c r="G539" s="74">
        <v>507580</v>
      </c>
      <c r="H539" s="74">
        <v>884150</v>
      </c>
      <c r="I539" s="74">
        <v>2266300</v>
      </c>
      <c r="J539" s="121">
        <v>14473000</v>
      </c>
    </row>
    <row r="540" spans="1:10" s="33" customFormat="1" ht="25" customHeight="1" x14ac:dyDescent="0.2">
      <c r="A540" s="120" t="s">
        <v>885</v>
      </c>
      <c r="B540" s="79">
        <v>33282000</v>
      </c>
      <c r="C540" s="74">
        <v>2514000</v>
      </c>
      <c r="D540" s="74">
        <v>8877100</v>
      </c>
      <c r="E540" s="74">
        <v>1411900</v>
      </c>
      <c r="F540" s="74">
        <v>404910</v>
      </c>
      <c r="G540" s="74">
        <v>659540</v>
      </c>
      <c r="H540" s="74">
        <v>720630</v>
      </c>
      <c r="I540" s="74">
        <v>9209100</v>
      </c>
      <c r="J540" s="121">
        <v>12327000</v>
      </c>
    </row>
    <row r="541" spans="1:10" s="33" customFormat="1" ht="25" customHeight="1" x14ac:dyDescent="0.2">
      <c r="A541" s="120" t="s">
        <v>1405</v>
      </c>
      <c r="B541" s="79">
        <v>10099000</v>
      </c>
      <c r="C541" s="74">
        <v>1325000</v>
      </c>
      <c r="D541" s="74">
        <v>3661000</v>
      </c>
      <c r="E541" s="74">
        <v>960790</v>
      </c>
      <c r="F541" s="74">
        <v>380930</v>
      </c>
      <c r="G541" s="74">
        <v>291730</v>
      </c>
      <c r="H541" s="74">
        <v>0</v>
      </c>
      <c r="I541" s="74">
        <v>7072000</v>
      </c>
      <c r="J541" s="121">
        <v>6173200</v>
      </c>
    </row>
    <row r="542" spans="1:10" s="33" customFormat="1" ht="25" customHeight="1" x14ac:dyDescent="0.2">
      <c r="A542" s="120" t="s">
        <v>887</v>
      </c>
      <c r="B542" s="79">
        <v>0</v>
      </c>
      <c r="C542" s="74">
        <v>0</v>
      </c>
      <c r="D542" s="74">
        <v>0</v>
      </c>
      <c r="E542" s="74">
        <v>0</v>
      </c>
      <c r="F542" s="74">
        <v>0</v>
      </c>
      <c r="G542" s="74">
        <v>0</v>
      </c>
      <c r="H542" s="74">
        <v>71859</v>
      </c>
      <c r="I542" s="74">
        <v>1051800</v>
      </c>
      <c r="J542" s="121">
        <v>1467700</v>
      </c>
    </row>
    <row r="543" spans="1:10" s="33" customFormat="1" ht="25" customHeight="1" x14ac:dyDescent="0.2">
      <c r="A543" s="120" t="s">
        <v>889</v>
      </c>
      <c r="B543" s="79">
        <v>2344100</v>
      </c>
      <c r="C543" s="74">
        <v>370320</v>
      </c>
      <c r="D543" s="74">
        <v>714300</v>
      </c>
      <c r="E543" s="74">
        <v>413450</v>
      </c>
      <c r="F543" s="74">
        <v>0</v>
      </c>
      <c r="G543" s="74">
        <v>0</v>
      </c>
      <c r="H543" s="74">
        <v>0</v>
      </c>
      <c r="I543" s="74">
        <v>0</v>
      </c>
      <c r="J543" s="121">
        <v>210670</v>
      </c>
    </row>
    <row r="544" spans="1:10" s="33" customFormat="1" ht="25" customHeight="1" x14ac:dyDescent="0.2">
      <c r="A544" s="120" t="s">
        <v>891</v>
      </c>
      <c r="B544" s="79">
        <v>161600</v>
      </c>
      <c r="C544" s="74">
        <v>0</v>
      </c>
      <c r="D544" s="74">
        <v>0</v>
      </c>
      <c r="E544" s="74">
        <v>0</v>
      </c>
      <c r="F544" s="74">
        <v>0</v>
      </c>
      <c r="G544" s="74">
        <v>0</v>
      </c>
      <c r="H544" s="74">
        <v>0</v>
      </c>
      <c r="I544" s="74">
        <v>44804</v>
      </c>
      <c r="J544" s="121">
        <v>103680</v>
      </c>
    </row>
    <row r="545" spans="1:10" s="33" customFormat="1" ht="25" customHeight="1" x14ac:dyDescent="0.2">
      <c r="A545" s="120" t="s">
        <v>5914</v>
      </c>
      <c r="B545" s="79">
        <v>0</v>
      </c>
      <c r="C545" s="74">
        <v>0</v>
      </c>
      <c r="D545" s="74">
        <v>0</v>
      </c>
      <c r="E545" s="74">
        <v>0</v>
      </c>
      <c r="F545" s="74">
        <v>0</v>
      </c>
      <c r="G545" s="74">
        <v>0</v>
      </c>
      <c r="H545" s="74">
        <v>0</v>
      </c>
      <c r="I545" s="74">
        <v>168210</v>
      </c>
      <c r="J545" s="121">
        <v>0</v>
      </c>
    </row>
    <row r="546" spans="1:10" s="33" customFormat="1" ht="25" customHeight="1" x14ac:dyDescent="0.2">
      <c r="A546" s="120" t="s">
        <v>893</v>
      </c>
      <c r="B546" s="79">
        <v>228980</v>
      </c>
      <c r="C546" s="74">
        <v>375960</v>
      </c>
      <c r="D546" s="74">
        <v>219240</v>
      </c>
      <c r="E546" s="74">
        <v>257790</v>
      </c>
      <c r="F546" s="74">
        <v>27971</v>
      </c>
      <c r="G546" s="74">
        <v>0</v>
      </c>
      <c r="H546" s="74">
        <v>472690</v>
      </c>
      <c r="I546" s="74">
        <v>5108400</v>
      </c>
      <c r="J546" s="121">
        <v>11995000</v>
      </c>
    </row>
    <row r="547" spans="1:10" s="33" customFormat="1" ht="25" customHeight="1" x14ac:dyDescent="0.2">
      <c r="A547" s="120" t="s">
        <v>895</v>
      </c>
      <c r="B547" s="79">
        <v>171660</v>
      </c>
      <c r="C547" s="74">
        <v>190250</v>
      </c>
      <c r="D547" s="74">
        <v>441070</v>
      </c>
      <c r="E547" s="74">
        <v>117200</v>
      </c>
      <c r="F547" s="74">
        <v>9881.9</v>
      </c>
      <c r="G547" s="74">
        <v>0</v>
      </c>
      <c r="H547" s="74">
        <v>36347</v>
      </c>
      <c r="I547" s="74">
        <v>263790</v>
      </c>
      <c r="J547" s="121">
        <v>642470</v>
      </c>
    </row>
    <row r="548" spans="1:10" s="33" customFormat="1" ht="25" customHeight="1" x14ac:dyDescent="0.2">
      <c r="A548" s="120" t="s">
        <v>898</v>
      </c>
      <c r="B548" s="79">
        <v>0</v>
      </c>
      <c r="C548" s="74">
        <v>646400</v>
      </c>
      <c r="D548" s="74">
        <v>0</v>
      </c>
      <c r="E548" s="74">
        <v>0</v>
      </c>
      <c r="F548" s="74">
        <v>0</v>
      </c>
      <c r="G548" s="74">
        <v>0</v>
      </c>
      <c r="H548" s="74">
        <v>486250</v>
      </c>
      <c r="I548" s="74">
        <v>3607500</v>
      </c>
      <c r="J548" s="121">
        <v>5958700</v>
      </c>
    </row>
    <row r="549" spans="1:10" s="33" customFormat="1" ht="25" customHeight="1" x14ac:dyDescent="0.2">
      <c r="A549" s="120" t="s">
        <v>902</v>
      </c>
      <c r="B549" s="79">
        <v>1014000</v>
      </c>
      <c r="C549" s="74">
        <v>229710</v>
      </c>
      <c r="D549" s="74">
        <v>590780</v>
      </c>
      <c r="E549" s="74">
        <v>829370</v>
      </c>
      <c r="F549" s="74">
        <v>146860</v>
      </c>
      <c r="G549" s="74">
        <v>0</v>
      </c>
      <c r="H549" s="74">
        <v>0</v>
      </c>
      <c r="I549" s="74">
        <v>1642900</v>
      </c>
      <c r="J549" s="121">
        <v>476210</v>
      </c>
    </row>
    <row r="550" spans="1:10" s="33" customFormat="1" ht="25" customHeight="1" x14ac:dyDescent="0.2">
      <c r="A550" s="120" t="s">
        <v>905</v>
      </c>
      <c r="B550" s="79">
        <v>0</v>
      </c>
      <c r="C550" s="74">
        <v>457960</v>
      </c>
      <c r="D550" s="74">
        <v>554830</v>
      </c>
      <c r="E550" s="74">
        <v>291250</v>
      </c>
      <c r="F550" s="74">
        <v>0</v>
      </c>
      <c r="G550" s="74">
        <v>0</v>
      </c>
      <c r="H550" s="74">
        <v>178350</v>
      </c>
      <c r="I550" s="74">
        <v>355670</v>
      </c>
      <c r="J550" s="121">
        <v>3156600</v>
      </c>
    </row>
    <row r="551" spans="1:10" s="33" customFormat="1" ht="25" customHeight="1" x14ac:dyDescent="0.2">
      <c r="A551" s="120" t="s">
        <v>1334</v>
      </c>
      <c r="B551" s="79">
        <v>73885</v>
      </c>
      <c r="C551" s="74">
        <v>23259</v>
      </c>
      <c r="D551" s="74">
        <v>40505</v>
      </c>
      <c r="E551" s="74">
        <v>4345.2</v>
      </c>
      <c r="F551" s="74">
        <v>804.86</v>
      </c>
      <c r="G551" s="74">
        <v>2649.4</v>
      </c>
      <c r="H551" s="74">
        <v>0</v>
      </c>
      <c r="I551" s="74">
        <v>53273</v>
      </c>
      <c r="J551" s="121">
        <v>42345</v>
      </c>
    </row>
    <row r="552" spans="1:10" s="33" customFormat="1" ht="25" customHeight="1" x14ac:dyDescent="0.2">
      <c r="A552" s="120" t="s">
        <v>912</v>
      </c>
      <c r="B552" s="79">
        <v>13474000</v>
      </c>
      <c r="C552" s="74">
        <v>2573300</v>
      </c>
      <c r="D552" s="74">
        <v>2690500</v>
      </c>
      <c r="E552" s="74">
        <v>4725700</v>
      </c>
      <c r="F552" s="74">
        <v>395540</v>
      </c>
      <c r="G552" s="74">
        <v>687170</v>
      </c>
      <c r="H552" s="74">
        <v>31049</v>
      </c>
      <c r="I552" s="74">
        <v>3748100</v>
      </c>
      <c r="J552" s="121">
        <v>1611200</v>
      </c>
    </row>
    <row r="553" spans="1:10" s="33" customFormat="1" ht="25" customHeight="1" x14ac:dyDescent="0.2">
      <c r="A553" s="120" t="s">
        <v>5915</v>
      </c>
      <c r="B553" s="79">
        <v>0</v>
      </c>
      <c r="C553" s="74">
        <v>0</v>
      </c>
      <c r="D553" s="74">
        <v>0</v>
      </c>
      <c r="E553" s="74">
        <v>0</v>
      </c>
      <c r="F553" s="74">
        <v>0</v>
      </c>
      <c r="G553" s="74">
        <v>0</v>
      </c>
      <c r="H553" s="74">
        <v>0</v>
      </c>
      <c r="I553" s="74">
        <v>0</v>
      </c>
      <c r="J553" s="121">
        <v>108800</v>
      </c>
    </row>
    <row r="554" spans="1:10" s="33" customFormat="1" ht="25" customHeight="1" x14ac:dyDescent="0.2">
      <c r="A554" s="120" t="s">
        <v>914</v>
      </c>
      <c r="B554" s="79">
        <v>3158300</v>
      </c>
      <c r="C554" s="74">
        <v>923020</v>
      </c>
      <c r="D554" s="74">
        <v>3535900</v>
      </c>
      <c r="E554" s="74">
        <v>1312200</v>
      </c>
      <c r="F554" s="74">
        <v>201070</v>
      </c>
      <c r="G554" s="74">
        <v>121620</v>
      </c>
      <c r="H554" s="74">
        <v>336260</v>
      </c>
      <c r="I554" s="74">
        <v>1364000</v>
      </c>
      <c r="J554" s="121">
        <v>8850300</v>
      </c>
    </row>
    <row r="555" spans="1:10" s="33" customFormat="1" ht="25" customHeight="1" x14ac:dyDescent="0.2">
      <c r="A555" s="120" t="s">
        <v>916</v>
      </c>
      <c r="B555" s="79">
        <v>12494000</v>
      </c>
      <c r="C555" s="74">
        <v>1499200</v>
      </c>
      <c r="D555" s="74">
        <v>5563400</v>
      </c>
      <c r="E555" s="74">
        <v>896150</v>
      </c>
      <c r="F555" s="74">
        <v>166260</v>
      </c>
      <c r="G555" s="74">
        <v>0</v>
      </c>
      <c r="H555" s="74">
        <v>389120</v>
      </c>
      <c r="I555" s="74">
        <v>5437400</v>
      </c>
      <c r="J555" s="121">
        <v>7243000</v>
      </c>
    </row>
    <row r="556" spans="1:10" s="33" customFormat="1" ht="25" customHeight="1" x14ac:dyDescent="0.2">
      <c r="A556" s="120" t="s">
        <v>918</v>
      </c>
      <c r="B556" s="79">
        <v>2970100</v>
      </c>
      <c r="C556" s="74">
        <v>2906400</v>
      </c>
      <c r="D556" s="74">
        <v>5393300</v>
      </c>
      <c r="E556" s="74">
        <v>1747800</v>
      </c>
      <c r="F556" s="74">
        <v>0</v>
      </c>
      <c r="G556" s="74">
        <v>0</v>
      </c>
      <c r="H556" s="74">
        <v>182730</v>
      </c>
      <c r="I556" s="74">
        <v>867770</v>
      </c>
      <c r="J556" s="121">
        <v>3303200</v>
      </c>
    </row>
    <row r="557" spans="1:10" s="33" customFormat="1" ht="25" customHeight="1" x14ac:dyDescent="0.2">
      <c r="A557" s="120" t="s">
        <v>920</v>
      </c>
      <c r="B557" s="79">
        <v>0</v>
      </c>
      <c r="C557" s="74">
        <v>644000</v>
      </c>
      <c r="D557" s="74">
        <v>904940</v>
      </c>
      <c r="E557" s="74">
        <v>0</v>
      </c>
      <c r="F557" s="74">
        <v>0</v>
      </c>
      <c r="G557" s="74">
        <v>0</v>
      </c>
      <c r="H557" s="74">
        <v>272170</v>
      </c>
      <c r="I557" s="74">
        <v>1140000</v>
      </c>
      <c r="J557" s="121">
        <v>4792700</v>
      </c>
    </row>
    <row r="558" spans="1:10" s="33" customFormat="1" ht="25" customHeight="1" x14ac:dyDescent="0.2">
      <c r="A558" s="120" t="s">
        <v>922</v>
      </c>
      <c r="B558" s="79">
        <v>0</v>
      </c>
      <c r="C558" s="74">
        <v>228830</v>
      </c>
      <c r="D558" s="74">
        <v>952480</v>
      </c>
      <c r="E558" s="74">
        <v>436180</v>
      </c>
      <c r="F558" s="74">
        <v>0</v>
      </c>
      <c r="G558" s="74">
        <v>91164</v>
      </c>
      <c r="H558" s="74">
        <v>37668</v>
      </c>
      <c r="I558" s="74">
        <v>1988000</v>
      </c>
      <c r="J558" s="121">
        <v>1323100</v>
      </c>
    </row>
    <row r="559" spans="1:10" s="33" customFormat="1" ht="25" customHeight="1" x14ac:dyDescent="0.2">
      <c r="A559" s="120" t="s">
        <v>5916</v>
      </c>
      <c r="B559" s="79">
        <v>0</v>
      </c>
      <c r="C559" s="74">
        <v>0</v>
      </c>
      <c r="D559" s="74">
        <v>0</v>
      </c>
      <c r="E559" s="74">
        <v>0</v>
      </c>
      <c r="F559" s="74">
        <v>0</v>
      </c>
      <c r="G559" s="74">
        <v>0</v>
      </c>
      <c r="H559" s="74">
        <v>0</v>
      </c>
      <c r="I559" s="74">
        <v>296790</v>
      </c>
      <c r="J559" s="121">
        <v>0</v>
      </c>
    </row>
    <row r="560" spans="1:10" s="33" customFormat="1" ht="25" customHeight="1" x14ac:dyDescent="0.2">
      <c r="A560" s="120" t="s">
        <v>928</v>
      </c>
      <c r="B560" s="79">
        <v>1072500</v>
      </c>
      <c r="C560" s="74">
        <v>866780</v>
      </c>
      <c r="D560" s="74">
        <v>303200</v>
      </c>
      <c r="E560" s="74">
        <v>0</v>
      </c>
      <c r="F560" s="74">
        <v>66055</v>
      </c>
      <c r="G560" s="74">
        <v>0</v>
      </c>
      <c r="H560" s="74">
        <v>170190</v>
      </c>
      <c r="I560" s="74">
        <v>3359400</v>
      </c>
      <c r="J560" s="121">
        <v>2049800</v>
      </c>
    </row>
    <row r="561" spans="1:10" s="33" customFormat="1" ht="25" customHeight="1" x14ac:dyDescent="0.2">
      <c r="A561" s="120" t="s">
        <v>930</v>
      </c>
      <c r="B561" s="79">
        <v>1063300</v>
      </c>
      <c r="C561" s="74">
        <v>183200</v>
      </c>
      <c r="D561" s="74">
        <v>48191</v>
      </c>
      <c r="E561" s="74">
        <v>479830</v>
      </c>
      <c r="F561" s="74">
        <v>94761</v>
      </c>
      <c r="G561" s="74">
        <v>63809</v>
      </c>
      <c r="H561" s="74">
        <v>272920</v>
      </c>
      <c r="I561" s="74">
        <v>3292800</v>
      </c>
      <c r="J561" s="121">
        <v>7649700</v>
      </c>
    </row>
    <row r="562" spans="1:10" s="33" customFormat="1" ht="25" customHeight="1" x14ac:dyDescent="0.2">
      <c r="A562" s="120" t="s">
        <v>932</v>
      </c>
      <c r="B562" s="79">
        <v>841100</v>
      </c>
      <c r="C562" s="74">
        <v>4748500</v>
      </c>
      <c r="D562" s="74">
        <v>5922300</v>
      </c>
      <c r="E562" s="74">
        <v>797140</v>
      </c>
      <c r="F562" s="74">
        <v>163090</v>
      </c>
      <c r="G562" s="74">
        <v>84272</v>
      </c>
      <c r="H562" s="74">
        <v>318530</v>
      </c>
      <c r="I562" s="74">
        <v>21952000</v>
      </c>
      <c r="J562" s="121">
        <v>15123000</v>
      </c>
    </row>
    <row r="563" spans="1:10" s="33" customFormat="1" ht="25" customHeight="1" x14ac:dyDescent="0.2">
      <c r="A563" s="120" t="s">
        <v>934</v>
      </c>
      <c r="B563" s="79">
        <v>0</v>
      </c>
      <c r="C563" s="74">
        <v>393590</v>
      </c>
      <c r="D563" s="74">
        <v>1402800</v>
      </c>
      <c r="E563" s="74">
        <v>532560</v>
      </c>
      <c r="F563" s="74">
        <v>0</v>
      </c>
      <c r="G563" s="74">
        <v>190240</v>
      </c>
      <c r="H563" s="74">
        <v>0</v>
      </c>
      <c r="I563" s="74">
        <v>489820</v>
      </c>
      <c r="J563" s="121">
        <v>682550</v>
      </c>
    </row>
    <row r="564" spans="1:10" s="33" customFormat="1" ht="25" customHeight="1" x14ac:dyDescent="0.2">
      <c r="A564" s="120" t="s">
        <v>940</v>
      </c>
      <c r="B564" s="79">
        <v>604060</v>
      </c>
      <c r="C564" s="74">
        <v>237150</v>
      </c>
      <c r="D564" s="74">
        <v>488950</v>
      </c>
      <c r="E564" s="74">
        <v>0</v>
      </c>
      <c r="F564" s="74">
        <v>60754</v>
      </c>
      <c r="G564" s="74">
        <v>58874</v>
      </c>
      <c r="H564" s="74">
        <v>0</v>
      </c>
      <c r="I564" s="74">
        <v>773040</v>
      </c>
      <c r="J564" s="121">
        <v>996150</v>
      </c>
    </row>
    <row r="565" spans="1:10" s="33" customFormat="1" ht="25" customHeight="1" x14ac:dyDescent="0.2">
      <c r="A565" s="120" t="s">
        <v>936</v>
      </c>
      <c r="B565" s="79">
        <v>278430</v>
      </c>
      <c r="C565" s="74">
        <v>0</v>
      </c>
      <c r="D565" s="74">
        <v>127480</v>
      </c>
      <c r="E565" s="74">
        <v>41663</v>
      </c>
      <c r="F565" s="74">
        <v>0</v>
      </c>
      <c r="G565" s="74">
        <v>0</v>
      </c>
      <c r="H565" s="74">
        <v>0</v>
      </c>
      <c r="I565" s="74">
        <v>161870</v>
      </c>
      <c r="J565" s="121">
        <v>220250</v>
      </c>
    </row>
    <row r="566" spans="1:10" s="33" customFormat="1" ht="25" customHeight="1" x14ac:dyDescent="0.2">
      <c r="A566" s="120" t="s">
        <v>5917</v>
      </c>
      <c r="B566" s="79">
        <v>257860</v>
      </c>
      <c r="C566" s="74">
        <v>0</v>
      </c>
      <c r="D566" s="74">
        <v>0</v>
      </c>
      <c r="E566" s="74">
        <v>0</v>
      </c>
      <c r="F566" s="74">
        <v>0</v>
      </c>
      <c r="G566" s="74">
        <v>0</v>
      </c>
      <c r="H566" s="74">
        <v>0</v>
      </c>
      <c r="I566" s="74">
        <v>240870</v>
      </c>
      <c r="J566" s="121">
        <v>0</v>
      </c>
    </row>
    <row r="567" spans="1:10" s="33" customFormat="1" ht="25" customHeight="1" x14ac:dyDescent="0.2">
      <c r="A567" s="120" t="s">
        <v>938</v>
      </c>
      <c r="B567" s="79">
        <v>393030</v>
      </c>
      <c r="C567" s="74">
        <v>91249</v>
      </c>
      <c r="D567" s="74">
        <v>148120</v>
      </c>
      <c r="E567" s="74">
        <v>193230</v>
      </c>
      <c r="F567" s="74">
        <v>46469</v>
      </c>
      <c r="G567" s="74">
        <v>72295</v>
      </c>
      <c r="H567" s="74">
        <v>0</v>
      </c>
      <c r="I567" s="74">
        <v>363180</v>
      </c>
      <c r="J567" s="121">
        <v>335680</v>
      </c>
    </row>
    <row r="568" spans="1:10" s="33" customFormat="1" ht="25" customHeight="1" x14ac:dyDescent="0.2">
      <c r="A568" s="120" t="s">
        <v>1229</v>
      </c>
      <c r="B568" s="79">
        <v>199010</v>
      </c>
      <c r="C568" s="74">
        <v>0</v>
      </c>
      <c r="D568" s="74">
        <v>171500</v>
      </c>
      <c r="E568" s="74">
        <v>72634</v>
      </c>
      <c r="F568" s="74">
        <v>0</v>
      </c>
      <c r="G568" s="74">
        <v>0</v>
      </c>
      <c r="H568" s="74">
        <v>0</v>
      </c>
      <c r="I568" s="74">
        <v>286310</v>
      </c>
      <c r="J568" s="121">
        <v>54390</v>
      </c>
    </row>
    <row r="569" spans="1:10" s="33" customFormat="1" ht="25" customHeight="1" x14ac:dyDescent="0.2">
      <c r="A569" s="120" t="s">
        <v>942</v>
      </c>
      <c r="B569" s="79">
        <v>343330</v>
      </c>
      <c r="C569" s="74">
        <v>75988</v>
      </c>
      <c r="D569" s="74">
        <v>311100</v>
      </c>
      <c r="E569" s="74">
        <v>19484</v>
      </c>
      <c r="F569" s="74">
        <v>12798</v>
      </c>
      <c r="G569" s="74">
        <v>0</v>
      </c>
      <c r="H569" s="74">
        <v>5433.8</v>
      </c>
      <c r="I569" s="74">
        <v>66401</v>
      </c>
      <c r="J569" s="121">
        <v>186000</v>
      </c>
    </row>
    <row r="570" spans="1:10" s="33" customFormat="1" ht="25" customHeight="1" x14ac:dyDescent="0.2">
      <c r="A570" s="120" t="s">
        <v>944</v>
      </c>
      <c r="B570" s="79">
        <v>19441000</v>
      </c>
      <c r="C570" s="74">
        <v>1483000</v>
      </c>
      <c r="D570" s="74">
        <v>7283900</v>
      </c>
      <c r="E570" s="74">
        <v>600550</v>
      </c>
      <c r="F570" s="74">
        <v>0</v>
      </c>
      <c r="G570" s="74">
        <v>0</v>
      </c>
      <c r="H570" s="74">
        <v>0</v>
      </c>
      <c r="I570" s="74">
        <v>8192800</v>
      </c>
      <c r="J570" s="121">
        <v>5510900</v>
      </c>
    </row>
    <row r="571" spans="1:10" s="33" customFormat="1" ht="25" customHeight="1" x14ac:dyDescent="0.2">
      <c r="A571" s="120" t="s">
        <v>5918</v>
      </c>
      <c r="B571" s="79">
        <v>54792</v>
      </c>
      <c r="C571" s="74">
        <v>0</v>
      </c>
      <c r="D571" s="74">
        <v>0</v>
      </c>
      <c r="E571" s="74">
        <v>0</v>
      </c>
      <c r="F571" s="74">
        <v>0</v>
      </c>
      <c r="G571" s="74">
        <v>0</v>
      </c>
      <c r="H571" s="74">
        <v>0</v>
      </c>
      <c r="I571" s="74">
        <v>39755</v>
      </c>
      <c r="J571" s="121">
        <v>0</v>
      </c>
    </row>
    <row r="572" spans="1:10" s="33" customFormat="1" ht="25" customHeight="1" x14ac:dyDescent="0.2">
      <c r="A572" s="120" t="s">
        <v>5919</v>
      </c>
      <c r="B572" s="79">
        <v>17190</v>
      </c>
      <c r="C572" s="74">
        <v>0</v>
      </c>
      <c r="D572" s="74">
        <v>0</v>
      </c>
      <c r="E572" s="74">
        <v>0</v>
      </c>
      <c r="F572" s="74">
        <v>0</v>
      </c>
      <c r="G572" s="74">
        <v>0</v>
      </c>
      <c r="H572" s="74">
        <v>0</v>
      </c>
      <c r="I572" s="74">
        <v>67201</v>
      </c>
      <c r="J572" s="121">
        <v>0</v>
      </c>
    </row>
    <row r="573" spans="1:10" s="33" customFormat="1" ht="25" customHeight="1" x14ac:dyDescent="0.2">
      <c r="A573" s="120" t="s">
        <v>948</v>
      </c>
      <c r="B573" s="79">
        <v>0</v>
      </c>
      <c r="C573" s="74">
        <v>256670</v>
      </c>
      <c r="D573" s="74">
        <v>651120</v>
      </c>
      <c r="E573" s="74">
        <v>238850</v>
      </c>
      <c r="F573" s="74">
        <v>9881.2999999999993</v>
      </c>
      <c r="G573" s="74">
        <v>36775</v>
      </c>
      <c r="H573" s="74">
        <v>0</v>
      </c>
      <c r="I573" s="74">
        <v>0</v>
      </c>
      <c r="J573" s="121">
        <v>0</v>
      </c>
    </row>
    <row r="574" spans="1:10" s="33" customFormat="1" ht="25" customHeight="1" x14ac:dyDescent="0.2">
      <c r="A574" s="120" t="s">
        <v>5920</v>
      </c>
      <c r="B574" s="79">
        <v>224340</v>
      </c>
      <c r="C574" s="74">
        <v>0</v>
      </c>
      <c r="D574" s="74">
        <v>0</v>
      </c>
      <c r="E574" s="74">
        <v>0</v>
      </c>
      <c r="F574" s="74">
        <v>0</v>
      </c>
      <c r="G574" s="74">
        <v>0</v>
      </c>
      <c r="H574" s="74">
        <v>0</v>
      </c>
      <c r="I574" s="74">
        <v>98889</v>
      </c>
      <c r="J574" s="121">
        <v>0</v>
      </c>
    </row>
    <row r="575" spans="1:10" s="33" customFormat="1" ht="25" customHeight="1" x14ac:dyDescent="0.2">
      <c r="A575" s="120" t="s">
        <v>950</v>
      </c>
      <c r="B575" s="79">
        <v>247130000</v>
      </c>
      <c r="C575" s="74">
        <v>23583000</v>
      </c>
      <c r="D575" s="74">
        <v>117370000</v>
      </c>
      <c r="E575" s="74">
        <v>12461000</v>
      </c>
      <c r="F575" s="74">
        <v>3671800</v>
      </c>
      <c r="G575" s="74">
        <v>3457700</v>
      </c>
      <c r="H575" s="74">
        <v>18686000</v>
      </c>
      <c r="I575" s="74">
        <v>128610000</v>
      </c>
      <c r="J575" s="121">
        <v>535680000</v>
      </c>
    </row>
    <row r="576" spans="1:10" s="33" customFormat="1" ht="25" customHeight="1" x14ac:dyDescent="0.2">
      <c r="A576" s="120" t="s">
        <v>952</v>
      </c>
      <c r="B576" s="79">
        <v>646710</v>
      </c>
      <c r="C576" s="74">
        <v>0</v>
      </c>
      <c r="D576" s="74">
        <v>113990</v>
      </c>
      <c r="E576" s="74">
        <v>0</v>
      </c>
      <c r="F576" s="74">
        <v>0</v>
      </c>
      <c r="G576" s="74">
        <v>0</v>
      </c>
      <c r="H576" s="74">
        <v>0</v>
      </c>
      <c r="I576" s="74">
        <v>571880</v>
      </c>
      <c r="J576" s="121">
        <v>138070</v>
      </c>
    </row>
    <row r="577" spans="1:10" s="33" customFormat="1" ht="25" customHeight="1" x14ac:dyDescent="0.2">
      <c r="A577" s="120" t="s">
        <v>955</v>
      </c>
      <c r="B577" s="79">
        <v>174130</v>
      </c>
      <c r="C577" s="74">
        <v>8116.7</v>
      </c>
      <c r="D577" s="74">
        <v>56760</v>
      </c>
      <c r="E577" s="74">
        <v>8456.2999999999993</v>
      </c>
      <c r="F577" s="74">
        <v>1501.3</v>
      </c>
      <c r="G577" s="74">
        <v>0</v>
      </c>
      <c r="H577" s="74">
        <v>0</v>
      </c>
      <c r="I577" s="74">
        <v>247370</v>
      </c>
      <c r="J577" s="121">
        <v>118010</v>
      </c>
    </row>
    <row r="578" spans="1:10" s="33" customFormat="1" ht="25" customHeight="1" x14ac:dyDescent="0.2">
      <c r="A578" s="120" t="s">
        <v>958</v>
      </c>
      <c r="B578" s="79">
        <v>0</v>
      </c>
      <c r="C578" s="74">
        <v>120590</v>
      </c>
      <c r="D578" s="74">
        <v>159040</v>
      </c>
      <c r="E578" s="74">
        <v>104900</v>
      </c>
      <c r="F578" s="74">
        <v>55203</v>
      </c>
      <c r="G578" s="74">
        <v>70430</v>
      </c>
      <c r="H578" s="74">
        <v>0</v>
      </c>
      <c r="I578" s="74">
        <v>840770</v>
      </c>
      <c r="J578" s="121">
        <v>590990</v>
      </c>
    </row>
    <row r="579" spans="1:10" s="33" customFormat="1" ht="25" customHeight="1" x14ac:dyDescent="0.2">
      <c r="A579" s="120" t="s">
        <v>960</v>
      </c>
      <c r="B579" s="79">
        <v>72729</v>
      </c>
      <c r="C579" s="74">
        <v>59422</v>
      </c>
      <c r="D579" s="74">
        <v>34238</v>
      </c>
      <c r="E579" s="74">
        <v>195010</v>
      </c>
      <c r="F579" s="74">
        <v>86486</v>
      </c>
      <c r="G579" s="74">
        <v>53266</v>
      </c>
      <c r="H579" s="74">
        <v>64644</v>
      </c>
      <c r="I579" s="74">
        <v>655110</v>
      </c>
      <c r="J579" s="121">
        <v>1004400</v>
      </c>
    </row>
    <row r="580" spans="1:10" s="33" customFormat="1" ht="25" customHeight="1" x14ac:dyDescent="0.2">
      <c r="A580" s="120" t="s">
        <v>1112</v>
      </c>
      <c r="B580" s="79">
        <v>82877</v>
      </c>
      <c r="C580" s="74">
        <v>210170</v>
      </c>
      <c r="D580" s="74">
        <v>297210</v>
      </c>
      <c r="E580" s="74">
        <v>30545</v>
      </c>
      <c r="F580" s="74">
        <v>4069.1</v>
      </c>
      <c r="G580" s="74">
        <v>8319.4</v>
      </c>
      <c r="H580" s="74">
        <v>12639</v>
      </c>
      <c r="I580" s="74">
        <v>18523</v>
      </c>
      <c r="J580" s="121">
        <v>556120</v>
      </c>
    </row>
    <row r="581" spans="1:10" s="33" customFormat="1" ht="25" customHeight="1" x14ac:dyDescent="0.2">
      <c r="A581" s="120" t="s">
        <v>962</v>
      </c>
      <c r="B581" s="79">
        <v>2053500</v>
      </c>
      <c r="C581" s="74">
        <v>325560</v>
      </c>
      <c r="D581" s="74">
        <v>381770</v>
      </c>
      <c r="E581" s="74">
        <v>653840</v>
      </c>
      <c r="F581" s="74">
        <v>175700</v>
      </c>
      <c r="G581" s="74">
        <v>114050</v>
      </c>
      <c r="H581" s="74">
        <v>212560</v>
      </c>
      <c r="I581" s="74">
        <v>1280300</v>
      </c>
      <c r="J581" s="121">
        <v>1847000</v>
      </c>
    </row>
    <row r="582" spans="1:10" s="33" customFormat="1" ht="25" customHeight="1" x14ac:dyDescent="0.2">
      <c r="A582" s="120" t="s">
        <v>964</v>
      </c>
      <c r="B582" s="79">
        <v>149730</v>
      </c>
      <c r="C582" s="74">
        <v>0</v>
      </c>
      <c r="D582" s="74">
        <v>69510</v>
      </c>
      <c r="E582" s="74">
        <v>0</v>
      </c>
      <c r="F582" s="74">
        <v>0</v>
      </c>
      <c r="G582" s="74">
        <v>0</v>
      </c>
      <c r="H582" s="74">
        <v>0</v>
      </c>
      <c r="I582" s="74">
        <v>101870</v>
      </c>
      <c r="J582" s="121">
        <v>0</v>
      </c>
    </row>
    <row r="583" spans="1:10" s="33" customFormat="1" ht="25" customHeight="1" x14ac:dyDescent="0.2">
      <c r="A583" s="120" t="s">
        <v>966</v>
      </c>
      <c r="B583" s="79">
        <v>215860</v>
      </c>
      <c r="C583" s="74">
        <v>264420</v>
      </c>
      <c r="D583" s="74">
        <v>445280</v>
      </c>
      <c r="E583" s="74">
        <v>115550</v>
      </c>
      <c r="F583" s="74">
        <v>29605</v>
      </c>
      <c r="G583" s="74">
        <v>0</v>
      </c>
      <c r="H583" s="74">
        <v>32280</v>
      </c>
      <c r="I583" s="74">
        <v>238500</v>
      </c>
      <c r="J583" s="121">
        <v>258810</v>
      </c>
    </row>
    <row r="584" spans="1:10" s="33" customFormat="1" ht="25" customHeight="1" x14ac:dyDescent="0.2">
      <c r="A584" s="120" t="s">
        <v>970</v>
      </c>
      <c r="B584" s="79">
        <v>0</v>
      </c>
      <c r="C584" s="74">
        <v>0</v>
      </c>
      <c r="D584" s="74">
        <v>0</v>
      </c>
      <c r="E584" s="74">
        <v>0</v>
      </c>
      <c r="F584" s="74">
        <v>0</v>
      </c>
      <c r="G584" s="74">
        <v>0</v>
      </c>
      <c r="H584" s="74">
        <v>0</v>
      </c>
      <c r="I584" s="74">
        <v>122100</v>
      </c>
      <c r="J584" s="121">
        <v>65352</v>
      </c>
    </row>
    <row r="585" spans="1:10" s="33" customFormat="1" ht="25" customHeight="1" x14ac:dyDescent="0.2">
      <c r="A585" s="120" t="s">
        <v>972</v>
      </c>
      <c r="B585" s="79">
        <v>1727100</v>
      </c>
      <c r="C585" s="74">
        <v>464330</v>
      </c>
      <c r="D585" s="74">
        <v>389700</v>
      </c>
      <c r="E585" s="74">
        <v>285010</v>
      </c>
      <c r="F585" s="74">
        <v>0</v>
      </c>
      <c r="G585" s="74">
        <v>151530</v>
      </c>
      <c r="H585" s="74">
        <v>301730</v>
      </c>
      <c r="I585" s="74">
        <v>1535700</v>
      </c>
      <c r="J585" s="121">
        <v>1823400</v>
      </c>
    </row>
    <row r="586" spans="1:10" s="33" customFormat="1" ht="25" customHeight="1" x14ac:dyDescent="0.2">
      <c r="A586" s="120" t="s">
        <v>5921</v>
      </c>
      <c r="B586" s="79">
        <v>0</v>
      </c>
      <c r="C586" s="74">
        <v>0</v>
      </c>
      <c r="D586" s="74">
        <v>0</v>
      </c>
      <c r="E586" s="74">
        <v>0</v>
      </c>
      <c r="F586" s="74">
        <v>0</v>
      </c>
      <c r="G586" s="74">
        <v>0</v>
      </c>
      <c r="H586" s="74">
        <v>0</v>
      </c>
      <c r="I586" s="74">
        <v>0</v>
      </c>
      <c r="J586" s="121">
        <v>120080</v>
      </c>
    </row>
    <row r="587" spans="1:10" s="33" customFormat="1" ht="25" customHeight="1" x14ac:dyDescent="0.2">
      <c r="A587" s="120" t="s">
        <v>974</v>
      </c>
      <c r="B587" s="79">
        <v>271450</v>
      </c>
      <c r="C587" s="74">
        <v>24963</v>
      </c>
      <c r="D587" s="74">
        <v>83030</v>
      </c>
      <c r="E587" s="74">
        <v>24530</v>
      </c>
      <c r="F587" s="74">
        <v>0</v>
      </c>
      <c r="G587" s="74">
        <v>0</v>
      </c>
      <c r="H587" s="74">
        <v>0</v>
      </c>
      <c r="I587" s="74">
        <v>29479</v>
      </c>
      <c r="J587" s="121">
        <v>45730</v>
      </c>
    </row>
    <row r="588" spans="1:10" s="33" customFormat="1" ht="25" customHeight="1" x14ac:dyDescent="0.2">
      <c r="A588" s="120" t="s">
        <v>976</v>
      </c>
      <c r="B588" s="79">
        <v>301290</v>
      </c>
      <c r="C588" s="74">
        <v>168930</v>
      </c>
      <c r="D588" s="74">
        <v>400300</v>
      </c>
      <c r="E588" s="74">
        <v>39928</v>
      </c>
      <c r="F588" s="74">
        <v>18140</v>
      </c>
      <c r="G588" s="74">
        <v>19934</v>
      </c>
      <c r="H588" s="74">
        <v>0</v>
      </c>
      <c r="I588" s="74">
        <v>414000</v>
      </c>
      <c r="J588" s="121">
        <v>481800</v>
      </c>
    </row>
    <row r="589" spans="1:10" s="33" customFormat="1" ht="25" customHeight="1" x14ac:dyDescent="0.2">
      <c r="A589" s="120" t="s">
        <v>978</v>
      </c>
      <c r="B589" s="79">
        <v>0</v>
      </c>
      <c r="C589" s="74">
        <v>615340</v>
      </c>
      <c r="D589" s="74">
        <v>754750</v>
      </c>
      <c r="E589" s="74">
        <v>401580</v>
      </c>
      <c r="F589" s="74">
        <v>0</v>
      </c>
      <c r="G589" s="74">
        <v>0</v>
      </c>
      <c r="H589" s="74">
        <v>0</v>
      </c>
      <c r="I589" s="74">
        <v>1120300</v>
      </c>
      <c r="J589" s="121">
        <v>1375400</v>
      </c>
    </row>
    <row r="590" spans="1:10" s="33" customFormat="1" ht="25" customHeight="1" x14ac:dyDescent="0.2">
      <c r="A590" s="120" t="s">
        <v>5922</v>
      </c>
      <c r="B590" s="79">
        <v>0</v>
      </c>
      <c r="C590" s="74">
        <v>0</v>
      </c>
      <c r="D590" s="74">
        <v>0</v>
      </c>
      <c r="E590" s="74">
        <v>0</v>
      </c>
      <c r="F590" s="74">
        <v>0</v>
      </c>
      <c r="G590" s="74">
        <v>0</v>
      </c>
      <c r="H590" s="74">
        <v>0</v>
      </c>
      <c r="I590" s="74">
        <v>0</v>
      </c>
      <c r="J590" s="121">
        <v>126790</v>
      </c>
    </row>
    <row r="591" spans="1:10" s="33" customFormat="1" ht="25" customHeight="1" x14ac:dyDescent="0.2">
      <c r="A591" s="120" t="s">
        <v>982</v>
      </c>
      <c r="B591" s="79">
        <v>359000</v>
      </c>
      <c r="C591" s="74">
        <v>0</v>
      </c>
      <c r="D591" s="74">
        <v>143390</v>
      </c>
      <c r="E591" s="74">
        <v>0</v>
      </c>
      <c r="F591" s="74">
        <v>0</v>
      </c>
      <c r="G591" s="74">
        <v>0</v>
      </c>
      <c r="H591" s="74">
        <v>19200</v>
      </c>
      <c r="I591" s="74">
        <v>556210</v>
      </c>
      <c r="J591" s="121">
        <v>587690</v>
      </c>
    </row>
    <row r="592" spans="1:10" s="33" customFormat="1" ht="25" customHeight="1" x14ac:dyDescent="0.2">
      <c r="A592" s="120" t="s">
        <v>984</v>
      </c>
      <c r="B592" s="79">
        <v>643390</v>
      </c>
      <c r="C592" s="74">
        <v>24155</v>
      </c>
      <c r="D592" s="74">
        <v>171030</v>
      </c>
      <c r="E592" s="74">
        <v>0</v>
      </c>
      <c r="F592" s="74">
        <v>0</v>
      </c>
      <c r="G592" s="74">
        <v>0</v>
      </c>
      <c r="H592" s="74">
        <v>0</v>
      </c>
      <c r="I592" s="74">
        <v>199380</v>
      </c>
      <c r="J592" s="121">
        <v>292680</v>
      </c>
    </row>
    <row r="593" spans="1:10" s="33" customFormat="1" ht="25" customHeight="1" x14ac:dyDescent="0.2">
      <c r="A593" s="120" t="s">
        <v>5923</v>
      </c>
      <c r="B593" s="79">
        <v>463530</v>
      </c>
      <c r="C593" s="74">
        <v>0</v>
      </c>
      <c r="D593" s="74">
        <v>0</v>
      </c>
      <c r="E593" s="74">
        <v>0</v>
      </c>
      <c r="F593" s="74">
        <v>0</v>
      </c>
      <c r="G593" s="74">
        <v>0</v>
      </c>
      <c r="H593" s="74">
        <v>0</v>
      </c>
      <c r="I593" s="74">
        <v>0</v>
      </c>
      <c r="J593" s="121">
        <v>0</v>
      </c>
    </row>
    <row r="594" spans="1:10" s="33" customFormat="1" ht="25" customHeight="1" x14ac:dyDescent="0.2">
      <c r="A594" s="120" t="s">
        <v>986</v>
      </c>
      <c r="B594" s="79">
        <v>266680</v>
      </c>
      <c r="C594" s="74">
        <v>0</v>
      </c>
      <c r="D594" s="74">
        <v>0</v>
      </c>
      <c r="E594" s="74">
        <v>0</v>
      </c>
      <c r="F594" s="74">
        <v>0</v>
      </c>
      <c r="G594" s="74">
        <v>0</v>
      </c>
      <c r="H594" s="74">
        <v>0</v>
      </c>
      <c r="I594" s="74">
        <v>326490</v>
      </c>
      <c r="J594" s="121">
        <v>582710</v>
      </c>
    </row>
    <row r="595" spans="1:10" s="33" customFormat="1" ht="25" customHeight="1" x14ac:dyDescent="0.2">
      <c r="A595" s="120" t="s">
        <v>988</v>
      </c>
      <c r="B595" s="79">
        <v>65381</v>
      </c>
      <c r="C595" s="74">
        <v>45648</v>
      </c>
      <c r="D595" s="74">
        <v>71708</v>
      </c>
      <c r="E595" s="74">
        <v>37711</v>
      </c>
      <c r="F595" s="74">
        <v>0</v>
      </c>
      <c r="G595" s="74">
        <v>0</v>
      </c>
      <c r="H595" s="74">
        <v>0</v>
      </c>
      <c r="I595" s="74">
        <v>103500</v>
      </c>
      <c r="J595" s="121">
        <v>96675</v>
      </c>
    </row>
    <row r="596" spans="1:10" s="33" customFormat="1" ht="25" customHeight="1" x14ac:dyDescent="0.2">
      <c r="A596" s="120" t="s">
        <v>990</v>
      </c>
      <c r="B596" s="79">
        <v>810560</v>
      </c>
      <c r="C596" s="74">
        <v>58500</v>
      </c>
      <c r="D596" s="74">
        <v>247830</v>
      </c>
      <c r="E596" s="74">
        <v>201230</v>
      </c>
      <c r="F596" s="74">
        <v>58725</v>
      </c>
      <c r="G596" s="74">
        <v>32052</v>
      </c>
      <c r="H596" s="74">
        <v>0</v>
      </c>
      <c r="I596" s="74">
        <v>123880</v>
      </c>
      <c r="J596" s="121">
        <v>199180</v>
      </c>
    </row>
    <row r="597" spans="1:10" s="33" customFormat="1" ht="25" customHeight="1" x14ac:dyDescent="0.2">
      <c r="A597" s="120" t="s">
        <v>992</v>
      </c>
      <c r="B597" s="79">
        <v>17180000</v>
      </c>
      <c r="C597" s="74">
        <v>4497800</v>
      </c>
      <c r="D597" s="74">
        <v>5108000</v>
      </c>
      <c r="E597" s="74">
        <v>3461300</v>
      </c>
      <c r="F597" s="74">
        <v>1007000</v>
      </c>
      <c r="G597" s="74">
        <v>314490</v>
      </c>
      <c r="H597" s="74">
        <v>1546800</v>
      </c>
      <c r="I597" s="74">
        <v>3582700</v>
      </c>
      <c r="J597" s="121">
        <v>20082000</v>
      </c>
    </row>
    <row r="598" spans="1:10" s="33" customFormat="1" ht="25" customHeight="1" x14ac:dyDescent="0.2">
      <c r="A598" s="120" t="s">
        <v>994</v>
      </c>
      <c r="B598" s="79">
        <v>5944600</v>
      </c>
      <c r="C598" s="74">
        <v>530570</v>
      </c>
      <c r="D598" s="74">
        <v>3168200</v>
      </c>
      <c r="E598" s="74">
        <v>860720</v>
      </c>
      <c r="F598" s="74">
        <v>226500</v>
      </c>
      <c r="G598" s="74">
        <v>158650</v>
      </c>
      <c r="H598" s="74">
        <v>30098</v>
      </c>
      <c r="I598" s="74">
        <v>4498000</v>
      </c>
      <c r="J598" s="121">
        <v>3014200</v>
      </c>
    </row>
    <row r="599" spans="1:10" s="33" customFormat="1" ht="25" customHeight="1" x14ac:dyDescent="0.2">
      <c r="A599" s="120" t="s">
        <v>1344</v>
      </c>
      <c r="B599" s="79">
        <v>234550</v>
      </c>
      <c r="C599" s="74">
        <v>264210</v>
      </c>
      <c r="D599" s="74">
        <v>723310</v>
      </c>
      <c r="E599" s="74">
        <v>158900</v>
      </c>
      <c r="F599" s="74">
        <v>37627</v>
      </c>
      <c r="G599" s="74">
        <v>20734</v>
      </c>
      <c r="H599" s="74">
        <v>0</v>
      </c>
      <c r="I599" s="74">
        <v>23637</v>
      </c>
      <c r="J599" s="121">
        <v>0</v>
      </c>
    </row>
    <row r="600" spans="1:10" s="33" customFormat="1" ht="25" customHeight="1" x14ac:dyDescent="0.2">
      <c r="A600" s="120" t="s">
        <v>997</v>
      </c>
      <c r="B600" s="79">
        <v>5286700</v>
      </c>
      <c r="C600" s="74">
        <v>2948000</v>
      </c>
      <c r="D600" s="74">
        <v>6495800</v>
      </c>
      <c r="E600" s="74">
        <v>2160100</v>
      </c>
      <c r="F600" s="74">
        <v>350830</v>
      </c>
      <c r="G600" s="74">
        <v>473690</v>
      </c>
      <c r="H600" s="74">
        <v>282970</v>
      </c>
      <c r="I600" s="74">
        <v>9917900</v>
      </c>
      <c r="J600" s="121">
        <v>4247500</v>
      </c>
    </row>
    <row r="601" spans="1:10" s="33" customFormat="1" ht="25" customHeight="1" x14ac:dyDescent="0.2">
      <c r="A601" s="120" t="s">
        <v>1000</v>
      </c>
      <c r="B601" s="79">
        <v>246890</v>
      </c>
      <c r="C601" s="74">
        <v>630440</v>
      </c>
      <c r="D601" s="74">
        <v>309920</v>
      </c>
      <c r="E601" s="74">
        <v>342430</v>
      </c>
      <c r="F601" s="74">
        <v>0</v>
      </c>
      <c r="G601" s="74">
        <v>47736</v>
      </c>
      <c r="H601" s="74">
        <v>435420</v>
      </c>
      <c r="I601" s="74">
        <v>1323500</v>
      </c>
      <c r="J601" s="121">
        <v>3605100</v>
      </c>
    </row>
    <row r="602" spans="1:10" s="33" customFormat="1" ht="25" customHeight="1" x14ac:dyDescent="0.2">
      <c r="A602" s="120" t="s">
        <v>1003</v>
      </c>
      <c r="B602" s="79">
        <v>2788200</v>
      </c>
      <c r="C602" s="74">
        <v>233870</v>
      </c>
      <c r="D602" s="74">
        <v>1317300</v>
      </c>
      <c r="E602" s="74">
        <v>358010</v>
      </c>
      <c r="F602" s="74">
        <v>44625</v>
      </c>
      <c r="G602" s="74">
        <v>0</v>
      </c>
      <c r="H602" s="74">
        <v>75190</v>
      </c>
      <c r="I602" s="74">
        <v>2573400</v>
      </c>
      <c r="J602" s="121">
        <v>3009900</v>
      </c>
    </row>
    <row r="603" spans="1:10" s="33" customFormat="1" ht="25" customHeight="1" x14ac:dyDescent="0.2">
      <c r="A603" s="120" t="s">
        <v>1005</v>
      </c>
      <c r="B603" s="79">
        <v>188380</v>
      </c>
      <c r="C603" s="74">
        <v>13225</v>
      </c>
      <c r="D603" s="74">
        <v>36410</v>
      </c>
      <c r="E603" s="74">
        <v>0</v>
      </c>
      <c r="F603" s="74">
        <v>0</v>
      </c>
      <c r="G603" s="74">
        <v>0</v>
      </c>
      <c r="H603" s="74">
        <v>0</v>
      </c>
      <c r="I603" s="74">
        <v>45961</v>
      </c>
      <c r="J603" s="121">
        <v>22207</v>
      </c>
    </row>
    <row r="604" spans="1:10" s="33" customFormat="1" ht="25" customHeight="1" x14ac:dyDescent="0.2">
      <c r="A604" s="120" t="s">
        <v>1007</v>
      </c>
      <c r="B604" s="79">
        <v>2882400</v>
      </c>
      <c r="C604" s="74">
        <v>333240</v>
      </c>
      <c r="D604" s="74">
        <v>1212700</v>
      </c>
      <c r="E604" s="74">
        <v>396790</v>
      </c>
      <c r="F604" s="74">
        <v>22107</v>
      </c>
      <c r="G604" s="74">
        <v>0</v>
      </c>
      <c r="H604" s="74">
        <v>8334</v>
      </c>
      <c r="I604" s="74">
        <v>1948700</v>
      </c>
      <c r="J604" s="121">
        <v>1879400</v>
      </c>
    </row>
    <row r="605" spans="1:10" s="33" customFormat="1" ht="25" customHeight="1" x14ac:dyDescent="0.2">
      <c r="A605" s="120" t="s">
        <v>1010</v>
      </c>
      <c r="B605" s="79">
        <v>439440</v>
      </c>
      <c r="C605" s="74">
        <v>0</v>
      </c>
      <c r="D605" s="74">
        <v>126230</v>
      </c>
      <c r="E605" s="74">
        <v>59774</v>
      </c>
      <c r="F605" s="74">
        <v>0</v>
      </c>
      <c r="G605" s="74">
        <v>0</v>
      </c>
      <c r="H605" s="74">
        <v>25725</v>
      </c>
      <c r="I605" s="74">
        <v>490350</v>
      </c>
      <c r="J605" s="121">
        <v>611890</v>
      </c>
    </row>
    <row r="606" spans="1:10" s="33" customFormat="1" ht="25" customHeight="1" x14ac:dyDescent="0.2">
      <c r="A606" s="120" t="s">
        <v>1108</v>
      </c>
      <c r="B606" s="79">
        <v>3674500</v>
      </c>
      <c r="C606" s="74">
        <v>195970</v>
      </c>
      <c r="D606" s="74">
        <v>1921900</v>
      </c>
      <c r="E606" s="74">
        <v>365520</v>
      </c>
      <c r="F606" s="74">
        <v>203090</v>
      </c>
      <c r="G606" s="74">
        <v>24146</v>
      </c>
      <c r="H606" s="74">
        <v>26399</v>
      </c>
      <c r="I606" s="74">
        <v>1721000</v>
      </c>
      <c r="J606" s="121">
        <v>946530</v>
      </c>
    </row>
    <row r="607" spans="1:10" s="33" customFormat="1" ht="25" customHeight="1" x14ac:dyDescent="0.2">
      <c r="A607" s="120" t="s">
        <v>1012</v>
      </c>
      <c r="B607" s="79">
        <v>428720</v>
      </c>
      <c r="C607" s="74">
        <v>259990</v>
      </c>
      <c r="D607" s="74">
        <v>604890</v>
      </c>
      <c r="E607" s="74">
        <v>231750</v>
      </c>
      <c r="F607" s="74">
        <v>38864</v>
      </c>
      <c r="G607" s="74">
        <v>41598</v>
      </c>
      <c r="H607" s="74">
        <v>520110</v>
      </c>
      <c r="I607" s="74">
        <v>3656200</v>
      </c>
      <c r="J607" s="121">
        <v>4933400</v>
      </c>
    </row>
    <row r="608" spans="1:10" s="33" customFormat="1" ht="25" customHeight="1" x14ac:dyDescent="0.2">
      <c r="A608" s="120" t="s">
        <v>1015</v>
      </c>
      <c r="B608" s="79">
        <v>213480</v>
      </c>
      <c r="C608" s="74">
        <v>0</v>
      </c>
      <c r="D608" s="74">
        <v>0</v>
      </c>
      <c r="E608" s="74">
        <v>141660</v>
      </c>
      <c r="F608" s="74">
        <v>0</v>
      </c>
      <c r="G608" s="74">
        <v>0</v>
      </c>
      <c r="H608" s="74">
        <v>53242</v>
      </c>
      <c r="I608" s="74">
        <v>614240</v>
      </c>
      <c r="J608" s="121">
        <v>911790</v>
      </c>
    </row>
    <row r="609" spans="1:10" s="33" customFormat="1" ht="25" customHeight="1" x14ac:dyDescent="0.2">
      <c r="A609" s="120" t="s">
        <v>1018</v>
      </c>
      <c r="B609" s="79">
        <v>115780</v>
      </c>
      <c r="C609" s="74">
        <v>0</v>
      </c>
      <c r="D609" s="74">
        <v>127780</v>
      </c>
      <c r="E609" s="74">
        <v>23207</v>
      </c>
      <c r="F609" s="74">
        <v>0</v>
      </c>
      <c r="G609" s="74">
        <v>6403.9</v>
      </c>
      <c r="H609" s="74">
        <v>0</v>
      </c>
      <c r="I609" s="74">
        <v>237950</v>
      </c>
      <c r="J609" s="121">
        <v>134840</v>
      </c>
    </row>
    <row r="610" spans="1:10" s="33" customFormat="1" ht="25" customHeight="1" x14ac:dyDescent="0.2">
      <c r="A610" s="120" t="s">
        <v>1021</v>
      </c>
      <c r="B610" s="79">
        <v>0</v>
      </c>
      <c r="C610" s="74">
        <v>194250</v>
      </c>
      <c r="D610" s="74">
        <v>113900</v>
      </c>
      <c r="E610" s="74">
        <v>137330</v>
      </c>
      <c r="F610" s="74">
        <v>0</v>
      </c>
      <c r="G610" s="74">
        <v>44716</v>
      </c>
      <c r="H610" s="74">
        <v>72173</v>
      </c>
      <c r="I610" s="74">
        <v>817350</v>
      </c>
      <c r="J610" s="121">
        <v>1114800</v>
      </c>
    </row>
    <row r="611" spans="1:10" s="33" customFormat="1" ht="25" customHeight="1" x14ac:dyDescent="0.2">
      <c r="A611" s="120" t="s">
        <v>1123</v>
      </c>
      <c r="B611" s="79">
        <v>0</v>
      </c>
      <c r="C611" s="74">
        <v>49734</v>
      </c>
      <c r="D611" s="74">
        <v>0</v>
      </c>
      <c r="E611" s="74">
        <v>51101</v>
      </c>
      <c r="F611" s="74">
        <v>11470</v>
      </c>
      <c r="G611" s="74">
        <v>0</v>
      </c>
      <c r="H611" s="74">
        <v>12233</v>
      </c>
      <c r="I611" s="74">
        <v>299230</v>
      </c>
      <c r="J611" s="121">
        <v>180490</v>
      </c>
    </row>
    <row r="612" spans="1:10" s="33" customFormat="1" ht="25" customHeight="1" x14ac:dyDescent="0.2">
      <c r="A612" s="120" t="s">
        <v>1023</v>
      </c>
      <c r="B612" s="79">
        <v>119960</v>
      </c>
      <c r="C612" s="74">
        <v>0</v>
      </c>
      <c r="D612" s="74">
        <v>199360</v>
      </c>
      <c r="E612" s="74">
        <v>0</v>
      </c>
      <c r="F612" s="74">
        <v>0</v>
      </c>
      <c r="G612" s="74">
        <v>0</v>
      </c>
      <c r="H612" s="74">
        <v>60382</v>
      </c>
      <c r="I612" s="74">
        <v>281950</v>
      </c>
      <c r="J612" s="121">
        <v>729530</v>
      </c>
    </row>
    <row r="613" spans="1:10" s="33" customFormat="1" ht="25" customHeight="1" x14ac:dyDescent="0.2">
      <c r="A613" s="120" t="s">
        <v>1025</v>
      </c>
      <c r="B613" s="79">
        <v>261060</v>
      </c>
      <c r="C613" s="74">
        <v>0</v>
      </c>
      <c r="D613" s="74">
        <v>292220</v>
      </c>
      <c r="E613" s="74">
        <v>86120</v>
      </c>
      <c r="F613" s="74">
        <v>0</v>
      </c>
      <c r="G613" s="74">
        <v>0</v>
      </c>
      <c r="H613" s="74">
        <v>8676.4</v>
      </c>
      <c r="I613" s="74">
        <v>733370</v>
      </c>
      <c r="J613" s="121">
        <v>206710</v>
      </c>
    </row>
    <row r="614" spans="1:10" s="33" customFormat="1" ht="25" customHeight="1" x14ac:dyDescent="0.2">
      <c r="A614" s="120" t="s">
        <v>1223</v>
      </c>
      <c r="B614" s="79">
        <v>0</v>
      </c>
      <c r="C614" s="74">
        <v>0</v>
      </c>
      <c r="D614" s="74">
        <v>0</v>
      </c>
      <c r="E614" s="74">
        <v>0</v>
      </c>
      <c r="F614" s="74">
        <v>0</v>
      </c>
      <c r="G614" s="74">
        <v>0</v>
      </c>
      <c r="H614" s="74">
        <v>0</v>
      </c>
      <c r="I614" s="74">
        <v>303530</v>
      </c>
      <c r="J614" s="121">
        <v>71079</v>
      </c>
    </row>
    <row r="615" spans="1:10" s="33" customFormat="1" ht="25" customHeight="1" x14ac:dyDescent="0.2">
      <c r="A615" s="120" t="s">
        <v>1191</v>
      </c>
      <c r="B615" s="79">
        <v>609910</v>
      </c>
      <c r="C615" s="74">
        <v>122800</v>
      </c>
      <c r="D615" s="74">
        <v>0</v>
      </c>
      <c r="E615" s="74">
        <v>0</v>
      </c>
      <c r="F615" s="74">
        <v>0</v>
      </c>
      <c r="G615" s="74">
        <v>0</v>
      </c>
      <c r="H615" s="74">
        <v>0</v>
      </c>
      <c r="I615" s="74">
        <v>325170</v>
      </c>
      <c r="J615" s="121">
        <v>295530</v>
      </c>
    </row>
    <row r="616" spans="1:10" s="33" customFormat="1" ht="25" customHeight="1" x14ac:dyDescent="0.2">
      <c r="A616" s="120" t="s">
        <v>1031</v>
      </c>
      <c r="B616" s="79">
        <v>323030</v>
      </c>
      <c r="C616" s="74">
        <v>32858</v>
      </c>
      <c r="D616" s="74">
        <v>0</v>
      </c>
      <c r="E616" s="74">
        <v>41968</v>
      </c>
      <c r="F616" s="74">
        <v>6620.8</v>
      </c>
      <c r="G616" s="74">
        <v>13433</v>
      </c>
      <c r="H616" s="74">
        <v>7907.3</v>
      </c>
      <c r="I616" s="74">
        <v>106600</v>
      </c>
      <c r="J616" s="121">
        <v>167020</v>
      </c>
    </row>
    <row r="617" spans="1:10" s="33" customFormat="1" ht="25" customHeight="1" x14ac:dyDescent="0.2">
      <c r="A617" s="120" t="s">
        <v>5924</v>
      </c>
      <c r="B617" s="79">
        <v>0</v>
      </c>
      <c r="C617" s="74">
        <v>0</v>
      </c>
      <c r="D617" s="74">
        <v>60662</v>
      </c>
      <c r="E617" s="74">
        <v>0</v>
      </c>
      <c r="F617" s="74">
        <v>0</v>
      </c>
      <c r="G617" s="74">
        <v>0</v>
      </c>
      <c r="H617" s="74">
        <v>0</v>
      </c>
      <c r="I617" s="74">
        <v>589110</v>
      </c>
      <c r="J617" s="121">
        <v>0</v>
      </c>
    </row>
    <row r="618" spans="1:10" s="33" customFormat="1" ht="25" customHeight="1" x14ac:dyDescent="0.2">
      <c r="A618" s="120" t="s">
        <v>1062</v>
      </c>
      <c r="B618" s="79">
        <v>152390</v>
      </c>
      <c r="C618" s="74">
        <v>56404</v>
      </c>
      <c r="D618" s="74">
        <v>70945</v>
      </c>
      <c r="E618" s="74">
        <v>40463</v>
      </c>
      <c r="F618" s="74">
        <v>0</v>
      </c>
      <c r="G618" s="74">
        <v>0</v>
      </c>
      <c r="H618" s="74">
        <v>0</v>
      </c>
      <c r="I618" s="74">
        <v>193680</v>
      </c>
      <c r="J618" s="121">
        <v>51533</v>
      </c>
    </row>
    <row r="619" spans="1:10" s="33" customFormat="1" ht="25" customHeight="1" x14ac:dyDescent="0.2">
      <c r="A619" s="120" t="s">
        <v>1033</v>
      </c>
      <c r="B619" s="79">
        <v>179280</v>
      </c>
      <c r="C619" s="74">
        <v>0</v>
      </c>
      <c r="D619" s="74">
        <v>0</v>
      </c>
      <c r="E619" s="74">
        <v>21909</v>
      </c>
      <c r="F619" s="74">
        <v>0</v>
      </c>
      <c r="G619" s="74">
        <v>0</v>
      </c>
      <c r="H619" s="74">
        <v>126050</v>
      </c>
      <c r="I619" s="74">
        <v>595650</v>
      </c>
      <c r="J619" s="121">
        <v>1783800</v>
      </c>
    </row>
    <row r="620" spans="1:10" s="33" customFormat="1" ht="25" customHeight="1" x14ac:dyDescent="0.2">
      <c r="A620" s="120" t="s">
        <v>1035</v>
      </c>
      <c r="B620" s="79">
        <v>211610</v>
      </c>
      <c r="C620" s="74">
        <v>101520</v>
      </c>
      <c r="D620" s="74">
        <v>362590</v>
      </c>
      <c r="E620" s="74">
        <v>82289</v>
      </c>
      <c r="F620" s="74">
        <v>22013</v>
      </c>
      <c r="G620" s="74">
        <v>0</v>
      </c>
      <c r="H620" s="74">
        <v>0</v>
      </c>
      <c r="I620" s="74">
        <v>795110</v>
      </c>
      <c r="J620" s="121">
        <v>410240</v>
      </c>
    </row>
    <row r="621" spans="1:10" s="33" customFormat="1" ht="25" customHeight="1" x14ac:dyDescent="0.2">
      <c r="A621" s="120" t="s">
        <v>1038</v>
      </c>
      <c r="B621" s="79">
        <v>90071</v>
      </c>
      <c r="C621" s="74">
        <v>21289</v>
      </c>
      <c r="D621" s="74">
        <v>46954</v>
      </c>
      <c r="E621" s="74">
        <v>83309</v>
      </c>
      <c r="F621" s="74">
        <v>11428</v>
      </c>
      <c r="G621" s="74">
        <v>10598</v>
      </c>
      <c r="H621" s="74">
        <v>1462.8</v>
      </c>
      <c r="I621" s="74">
        <v>45121</v>
      </c>
      <c r="J621" s="121">
        <v>170910</v>
      </c>
    </row>
    <row r="622" spans="1:10" s="33" customFormat="1" ht="25" customHeight="1" x14ac:dyDescent="0.2">
      <c r="A622" s="120" t="s">
        <v>1041</v>
      </c>
      <c r="B622" s="79">
        <v>221380</v>
      </c>
      <c r="C622" s="74">
        <v>0</v>
      </c>
      <c r="D622" s="74">
        <v>99076</v>
      </c>
      <c r="E622" s="74">
        <v>35160</v>
      </c>
      <c r="F622" s="74">
        <v>0</v>
      </c>
      <c r="G622" s="74">
        <v>0</v>
      </c>
      <c r="H622" s="74">
        <v>0</v>
      </c>
      <c r="I622" s="74">
        <v>127240</v>
      </c>
      <c r="J622" s="121">
        <v>112320</v>
      </c>
    </row>
    <row r="623" spans="1:10" s="33" customFormat="1" ht="25" customHeight="1" x14ac:dyDescent="0.2">
      <c r="A623" s="120" t="s">
        <v>1047</v>
      </c>
      <c r="B623" s="79">
        <v>1850800</v>
      </c>
      <c r="C623" s="74">
        <v>208270</v>
      </c>
      <c r="D623" s="74">
        <v>765410</v>
      </c>
      <c r="E623" s="74">
        <v>263140</v>
      </c>
      <c r="F623" s="74">
        <v>0</v>
      </c>
      <c r="G623" s="74">
        <v>0</v>
      </c>
      <c r="H623" s="74">
        <v>69128</v>
      </c>
      <c r="I623" s="74">
        <v>960890</v>
      </c>
      <c r="J623" s="121">
        <v>1948500</v>
      </c>
    </row>
    <row r="624" spans="1:10" s="33" customFormat="1" ht="25" customHeight="1" x14ac:dyDescent="0.2">
      <c r="A624" s="120" t="s">
        <v>1049</v>
      </c>
      <c r="B624" s="79">
        <v>0</v>
      </c>
      <c r="C624" s="74">
        <v>246560</v>
      </c>
      <c r="D624" s="74">
        <v>317580</v>
      </c>
      <c r="E624" s="74">
        <v>190050</v>
      </c>
      <c r="F624" s="74">
        <v>32098</v>
      </c>
      <c r="G624" s="74">
        <v>0</v>
      </c>
      <c r="H624" s="74">
        <v>349040</v>
      </c>
      <c r="I624" s="74">
        <v>795950</v>
      </c>
      <c r="J624" s="121">
        <v>2767800</v>
      </c>
    </row>
    <row r="625" spans="1:10" s="33" customFormat="1" ht="25" customHeight="1" x14ac:dyDescent="0.2">
      <c r="A625" s="120" t="s">
        <v>1054</v>
      </c>
      <c r="B625" s="79">
        <v>374360</v>
      </c>
      <c r="C625" s="74">
        <v>0</v>
      </c>
      <c r="D625" s="74">
        <v>124060</v>
      </c>
      <c r="E625" s="74">
        <v>0</v>
      </c>
      <c r="F625" s="74">
        <v>0</v>
      </c>
      <c r="G625" s="74">
        <v>0</v>
      </c>
      <c r="H625" s="74">
        <v>0</v>
      </c>
      <c r="I625" s="74">
        <v>152950</v>
      </c>
      <c r="J625" s="121">
        <v>0</v>
      </c>
    </row>
    <row r="626" spans="1:10" s="33" customFormat="1" ht="25" customHeight="1" x14ac:dyDescent="0.2">
      <c r="A626" s="120" t="s">
        <v>1237</v>
      </c>
      <c r="B626" s="79">
        <v>429970</v>
      </c>
      <c r="C626" s="74">
        <v>1369700</v>
      </c>
      <c r="D626" s="74">
        <v>3244900</v>
      </c>
      <c r="E626" s="74">
        <v>530820</v>
      </c>
      <c r="F626" s="74">
        <v>467370</v>
      </c>
      <c r="G626" s="74">
        <v>572860</v>
      </c>
      <c r="H626" s="74">
        <v>104280</v>
      </c>
      <c r="I626" s="74">
        <v>1046600</v>
      </c>
      <c r="J626" s="121">
        <v>1970800</v>
      </c>
    </row>
    <row r="627" spans="1:10" s="33" customFormat="1" ht="25" customHeight="1" x14ac:dyDescent="0.2">
      <c r="A627" s="120" t="s">
        <v>1056</v>
      </c>
      <c r="B627" s="79">
        <v>3723000</v>
      </c>
      <c r="C627" s="74">
        <v>2171300</v>
      </c>
      <c r="D627" s="74">
        <v>3923000</v>
      </c>
      <c r="E627" s="74">
        <v>2090300</v>
      </c>
      <c r="F627" s="74">
        <v>296210</v>
      </c>
      <c r="G627" s="74">
        <v>391290</v>
      </c>
      <c r="H627" s="74">
        <v>274290</v>
      </c>
      <c r="I627" s="74">
        <v>907340</v>
      </c>
      <c r="J627" s="121">
        <v>1396400</v>
      </c>
    </row>
    <row r="628" spans="1:10" s="33" customFormat="1" ht="25" customHeight="1" x14ac:dyDescent="0.2">
      <c r="A628" s="120" t="s">
        <v>1059</v>
      </c>
      <c r="B628" s="79">
        <v>116230</v>
      </c>
      <c r="C628" s="74">
        <v>43964</v>
      </c>
      <c r="D628" s="74">
        <v>124740</v>
      </c>
      <c r="E628" s="74">
        <v>35969</v>
      </c>
      <c r="F628" s="74">
        <v>0</v>
      </c>
      <c r="G628" s="74">
        <v>0</v>
      </c>
      <c r="H628" s="74">
        <v>0</v>
      </c>
      <c r="I628" s="74">
        <v>195690</v>
      </c>
      <c r="J628" s="121">
        <v>354680</v>
      </c>
    </row>
    <row r="629" spans="1:10" s="33" customFormat="1" ht="25" customHeight="1" x14ac:dyDescent="0.2">
      <c r="A629" s="120" t="s">
        <v>1066</v>
      </c>
      <c r="B629" s="79">
        <v>2438800</v>
      </c>
      <c r="C629" s="74">
        <v>642590</v>
      </c>
      <c r="D629" s="74">
        <v>1892400</v>
      </c>
      <c r="E629" s="74">
        <v>187760</v>
      </c>
      <c r="F629" s="74">
        <v>0</v>
      </c>
      <c r="G629" s="74">
        <v>8574.7000000000007</v>
      </c>
      <c r="H629" s="74">
        <v>0</v>
      </c>
      <c r="I629" s="74">
        <v>748350</v>
      </c>
      <c r="J629" s="121">
        <v>29073</v>
      </c>
    </row>
    <row r="630" spans="1:10" s="33" customFormat="1" ht="25" customHeight="1" x14ac:dyDescent="0.2">
      <c r="A630" s="120" t="s">
        <v>1064</v>
      </c>
      <c r="B630" s="79">
        <v>2245600</v>
      </c>
      <c r="C630" s="74">
        <v>0</v>
      </c>
      <c r="D630" s="74">
        <v>571220</v>
      </c>
      <c r="E630" s="74">
        <v>142210</v>
      </c>
      <c r="F630" s="74">
        <v>0</v>
      </c>
      <c r="G630" s="74">
        <v>0</v>
      </c>
      <c r="H630" s="74">
        <v>0</v>
      </c>
      <c r="I630" s="74">
        <v>169260</v>
      </c>
      <c r="J630" s="121">
        <v>247330</v>
      </c>
    </row>
    <row r="631" spans="1:10" s="33" customFormat="1" ht="25" customHeight="1" x14ac:dyDescent="0.2">
      <c r="A631" s="120" t="s">
        <v>1069</v>
      </c>
      <c r="B631" s="79">
        <v>297050</v>
      </c>
      <c r="C631" s="74">
        <v>67719</v>
      </c>
      <c r="D631" s="74">
        <v>249050</v>
      </c>
      <c r="E631" s="74">
        <v>91479</v>
      </c>
      <c r="F631" s="74">
        <v>25718</v>
      </c>
      <c r="G631" s="74">
        <v>29246</v>
      </c>
      <c r="H631" s="74">
        <v>1596.1</v>
      </c>
      <c r="I631" s="74">
        <v>181320</v>
      </c>
      <c r="J631" s="121">
        <v>57314</v>
      </c>
    </row>
    <row r="632" spans="1:10" s="33" customFormat="1" ht="25" customHeight="1" x14ac:dyDescent="0.2">
      <c r="A632" s="120" t="s">
        <v>1072</v>
      </c>
      <c r="B632" s="79">
        <v>85709</v>
      </c>
      <c r="C632" s="74">
        <v>0</v>
      </c>
      <c r="D632" s="74">
        <v>40994</v>
      </c>
      <c r="E632" s="74">
        <v>0</v>
      </c>
      <c r="F632" s="74">
        <v>0</v>
      </c>
      <c r="G632" s="74">
        <v>0</v>
      </c>
      <c r="H632" s="74">
        <v>0</v>
      </c>
      <c r="I632" s="74">
        <v>49438</v>
      </c>
      <c r="J632" s="121">
        <v>0</v>
      </c>
    </row>
    <row r="633" spans="1:10" s="33" customFormat="1" ht="25" customHeight="1" x14ac:dyDescent="0.2">
      <c r="A633" s="120" t="s">
        <v>1097</v>
      </c>
      <c r="B633" s="79">
        <v>1543300</v>
      </c>
      <c r="C633" s="74">
        <v>0</v>
      </c>
      <c r="D633" s="74">
        <v>1576600</v>
      </c>
      <c r="E633" s="74">
        <v>242600</v>
      </c>
      <c r="F633" s="74">
        <v>0</v>
      </c>
      <c r="G633" s="74">
        <v>0</v>
      </c>
      <c r="H633" s="74">
        <v>0</v>
      </c>
      <c r="I633" s="74">
        <v>641180</v>
      </c>
      <c r="J633" s="121">
        <v>672500</v>
      </c>
    </row>
    <row r="634" spans="1:10" s="33" customFormat="1" ht="25" customHeight="1" x14ac:dyDescent="0.2">
      <c r="A634" s="120" t="s">
        <v>1074</v>
      </c>
      <c r="B634" s="79">
        <v>0</v>
      </c>
      <c r="C634" s="74">
        <v>219660</v>
      </c>
      <c r="D634" s="74">
        <v>210530</v>
      </c>
      <c r="E634" s="74">
        <v>99876</v>
      </c>
      <c r="F634" s="74">
        <v>63642</v>
      </c>
      <c r="G634" s="74">
        <v>0</v>
      </c>
      <c r="H634" s="74">
        <v>0</v>
      </c>
      <c r="I634" s="74">
        <v>0</v>
      </c>
      <c r="J634" s="121">
        <v>0</v>
      </c>
    </row>
    <row r="635" spans="1:10" s="33" customFormat="1" ht="25" customHeight="1" x14ac:dyDescent="0.2">
      <c r="A635" s="120" t="s">
        <v>1076</v>
      </c>
      <c r="B635" s="79">
        <v>226240</v>
      </c>
      <c r="C635" s="74">
        <v>135030</v>
      </c>
      <c r="D635" s="74">
        <v>269260</v>
      </c>
      <c r="E635" s="74">
        <v>195910</v>
      </c>
      <c r="F635" s="74">
        <v>44756</v>
      </c>
      <c r="G635" s="74">
        <v>45143</v>
      </c>
      <c r="H635" s="74">
        <v>0</v>
      </c>
      <c r="I635" s="74">
        <v>422890</v>
      </c>
      <c r="J635" s="121">
        <v>412000</v>
      </c>
    </row>
    <row r="636" spans="1:10" s="33" customFormat="1" ht="25" customHeight="1" x14ac:dyDescent="0.2">
      <c r="A636" s="120" t="s">
        <v>1078</v>
      </c>
      <c r="B636" s="79">
        <v>2241300</v>
      </c>
      <c r="C636" s="74">
        <v>0</v>
      </c>
      <c r="D636" s="74">
        <v>0</v>
      </c>
      <c r="E636" s="74">
        <v>0</v>
      </c>
      <c r="F636" s="74">
        <v>250430</v>
      </c>
      <c r="G636" s="74">
        <v>0</v>
      </c>
      <c r="H636" s="74">
        <v>0</v>
      </c>
      <c r="I636" s="74">
        <v>2583600</v>
      </c>
      <c r="J636" s="121">
        <v>525610</v>
      </c>
    </row>
    <row r="637" spans="1:10" s="33" customFormat="1" ht="25" customHeight="1" x14ac:dyDescent="0.2">
      <c r="A637" s="120" t="s">
        <v>1392</v>
      </c>
      <c r="B637" s="79">
        <v>0</v>
      </c>
      <c r="C637" s="74">
        <v>0</v>
      </c>
      <c r="D637" s="74">
        <v>1799800</v>
      </c>
      <c r="E637" s="74">
        <v>323320</v>
      </c>
      <c r="F637" s="74">
        <v>143960</v>
      </c>
      <c r="G637" s="74">
        <v>0</v>
      </c>
      <c r="H637" s="74">
        <v>47765</v>
      </c>
      <c r="I637" s="74">
        <v>0</v>
      </c>
      <c r="J637" s="121">
        <v>0</v>
      </c>
    </row>
    <row r="638" spans="1:10" s="33" customFormat="1" ht="25" customHeight="1" x14ac:dyDescent="0.2">
      <c r="A638" s="120" t="s">
        <v>1179</v>
      </c>
      <c r="B638" s="79">
        <v>1929400</v>
      </c>
      <c r="C638" s="74">
        <v>1149600</v>
      </c>
      <c r="D638" s="74">
        <v>1300700</v>
      </c>
      <c r="E638" s="74">
        <v>1333600</v>
      </c>
      <c r="F638" s="74">
        <v>135190</v>
      </c>
      <c r="G638" s="74">
        <v>111980</v>
      </c>
      <c r="H638" s="74">
        <v>0</v>
      </c>
      <c r="I638" s="74">
        <v>755940</v>
      </c>
      <c r="J638" s="121">
        <v>622320</v>
      </c>
    </row>
    <row r="639" spans="1:10" s="33" customFormat="1" ht="25" customHeight="1" x14ac:dyDescent="0.2">
      <c r="A639" s="120" t="s">
        <v>1080</v>
      </c>
      <c r="B639" s="79">
        <v>0</v>
      </c>
      <c r="C639" s="74">
        <v>0</v>
      </c>
      <c r="D639" s="74">
        <v>0</v>
      </c>
      <c r="E639" s="74">
        <v>0</v>
      </c>
      <c r="F639" s="74">
        <v>0</v>
      </c>
      <c r="G639" s="74">
        <v>0</v>
      </c>
      <c r="H639" s="74">
        <v>0</v>
      </c>
      <c r="I639" s="74">
        <v>77326</v>
      </c>
      <c r="J639" s="121">
        <v>232020</v>
      </c>
    </row>
    <row r="640" spans="1:10" s="33" customFormat="1" ht="25" customHeight="1" x14ac:dyDescent="0.2">
      <c r="A640" s="120" t="s">
        <v>1082</v>
      </c>
      <c r="B640" s="79">
        <v>407070</v>
      </c>
      <c r="C640" s="74">
        <v>49867</v>
      </c>
      <c r="D640" s="74">
        <v>168240</v>
      </c>
      <c r="E640" s="74">
        <v>94647</v>
      </c>
      <c r="F640" s="74">
        <v>30061</v>
      </c>
      <c r="G640" s="74">
        <v>28712</v>
      </c>
      <c r="H640" s="74">
        <v>12232</v>
      </c>
      <c r="I640" s="74">
        <v>455620</v>
      </c>
      <c r="J640" s="121">
        <v>338150</v>
      </c>
    </row>
    <row r="641" spans="1:10" s="33" customFormat="1" ht="25" customHeight="1" x14ac:dyDescent="0.2">
      <c r="A641" s="120" t="s">
        <v>1087</v>
      </c>
      <c r="B641" s="79">
        <v>58915000</v>
      </c>
      <c r="C641" s="74">
        <v>17398000</v>
      </c>
      <c r="D641" s="74">
        <v>44168000</v>
      </c>
      <c r="E641" s="74">
        <v>11769000</v>
      </c>
      <c r="F641" s="74">
        <v>2159500</v>
      </c>
      <c r="G641" s="74">
        <v>2194400</v>
      </c>
      <c r="H641" s="74">
        <v>2775500</v>
      </c>
      <c r="I641" s="74">
        <v>51068000</v>
      </c>
      <c r="J641" s="121">
        <v>40530000</v>
      </c>
    </row>
    <row r="642" spans="1:10" s="33" customFormat="1" ht="25" customHeight="1" x14ac:dyDescent="0.2">
      <c r="A642" s="120" t="s">
        <v>1091</v>
      </c>
      <c r="B642" s="79">
        <v>0</v>
      </c>
      <c r="C642" s="74">
        <v>0</v>
      </c>
      <c r="D642" s="74">
        <v>0</v>
      </c>
      <c r="E642" s="74">
        <v>606650</v>
      </c>
      <c r="F642" s="74">
        <v>76851</v>
      </c>
      <c r="G642" s="74">
        <v>75636</v>
      </c>
      <c r="H642" s="74">
        <v>344060</v>
      </c>
      <c r="I642" s="74">
        <v>147260</v>
      </c>
      <c r="J642" s="121">
        <v>128310</v>
      </c>
    </row>
    <row r="643" spans="1:10" s="33" customFormat="1" ht="25" customHeight="1" x14ac:dyDescent="0.2">
      <c r="A643" s="120" t="s">
        <v>1205</v>
      </c>
      <c r="B643" s="79">
        <v>0</v>
      </c>
      <c r="C643" s="74">
        <v>26275</v>
      </c>
      <c r="D643" s="74">
        <v>0</v>
      </c>
      <c r="E643" s="74">
        <v>17633</v>
      </c>
      <c r="F643" s="74">
        <v>0</v>
      </c>
      <c r="G643" s="74">
        <v>40003</v>
      </c>
      <c r="H643" s="74">
        <v>0</v>
      </c>
      <c r="I643" s="74">
        <v>0</v>
      </c>
      <c r="J643" s="121">
        <v>101330</v>
      </c>
    </row>
    <row r="644" spans="1:10" s="33" customFormat="1" ht="25" customHeight="1" x14ac:dyDescent="0.2">
      <c r="A644" s="120" t="s">
        <v>1093</v>
      </c>
      <c r="B644" s="79">
        <v>16779</v>
      </c>
      <c r="C644" s="74">
        <v>0</v>
      </c>
      <c r="D644" s="74">
        <v>0</v>
      </c>
      <c r="E644" s="74">
        <v>21992</v>
      </c>
      <c r="F644" s="74">
        <v>0</v>
      </c>
      <c r="G644" s="74">
        <v>0</v>
      </c>
      <c r="H644" s="74">
        <v>0</v>
      </c>
      <c r="I644" s="74">
        <v>54459</v>
      </c>
      <c r="J644" s="121">
        <v>28873</v>
      </c>
    </row>
    <row r="645" spans="1:10" s="33" customFormat="1" ht="25" customHeight="1" x14ac:dyDescent="0.2">
      <c r="A645" s="120" t="s">
        <v>1095</v>
      </c>
      <c r="B645" s="79">
        <v>1887000</v>
      </c>
      <c r="C645" s="74">
        <v>108490</v>
      </c>
      <c r="D645" s="74">
        <v>305240</v>
      </c>
      <c r="E645" s="74">
        <v>426740</v>
      </c>
      <c r="F645" s="74">
        <v>0</v>
      </c>
      <c r="G645" s="74">
        <v>73998</v>
      </c>
      <c r="H645" s="74">
        <v>0</v>
      </c>
      <c r="I645" s="74">
        <v>1170900</v>
      </c>
      <c r="J645" s="121">
        <v>1464500</v>
      </c>
    </row>
    <row r="646" spans="1:10" s="33" customFormat="1" ht="25" customHeight="1" x14ac:dyDescent="0.2">
      <c r="A646" s="120" t="s">
        <v>5925</v>
      </c>
      <c r="B646" s="79">
        <v>0</v>
      </c>
      <c r="C646" s="74">
        <v>0</v>
      </c>
      <c r="D646" s="74">
        <v>0</v>
      </c>
      <c r="E646" s="74">
        <v>0</v>
      </c>
      <c r="F646" s="74">
        <v>0</v>
      </c>
      <c r="G646" s="74">
        <v>0</v>
      </c>
      <c r="H646" s="74">
        <v>0</v>
      </c>
      <c r="I646" s="74">
        <v>213180</v>
      </c>
      <c r="J646" s="121">
        <v>0</v>
      </c>
    </row>
    <row r="647" spans="1:10" s="33" customFormat="1" ht="25" customHeight="1" x14ac:dyDescent="0.2">
      <c r="A647" s="120" t="s">
        <v>1203</v>
      </c>
      <c r="B647" s="79">
        <v>121760</v>
      </c>
      <c r="C647" s="74">
        <v>0</v>
      </c>
      <c r="D647" s="74">
        <v>110070</v>
      </c>
      <c r="E647" s="74">
        <v>68582</v>
      </c>
      <c r="F647" s="74">
        <v>0</v>
      </c>
      <c r="G647" s="74">
        <v>0</v>
      </c>
      <c r="H647" s="74">
        <v>0</v>
      </c>
      <c r="I647" s="74">
        <v>131250</v>
      </c>
      <c r="J647" s="121">
        <v>53355</v>
      </c>
    </row>
    <row r="648" spans="1:10" s="33" customFormat="1" ht="25" customHeight="1" x14ac:dyDescent="0.2">
      <c r="A648" s="120" t="s">
        <v>1099</v>
      </c>
      <c r="B648" s="79">
        <v>0</v>
      </c>
      <c r="C648" s="74">
        <v>0</v>
      </c>
      <c r="D648" s="74">
        <v>0</v>
      </c>
      <c r="E648" s="74">
        <v>0</v>
      </c>
      <c r="F648" s="74">
        <v>0</v>
      </c>
      <c r="G648" s="74">
        <v>0</v>
      </c>
      <c r="H648" s="74">
        <v>43135</v>
      </c>
      <c r="I648" s="74">
        <v>506350</v>
      </c>
      <c r="J648" s="121">
        <v>899160</v>
      </c>
    </row>
    <row r="649" spans="1:10" s="33" customFormat="1" ht="25" customHeight="1" x14ac:dyDescent="0.2">
      <c r="A649" s="120" t="s">
        <v>1101</v>
      </c>
      <c r="B649" s="79">
        <v>392100</v>
      </c>
      <c r="C649" s="74">
        <v>57684</v>
      </c>
      <c r="D649" s="74">
        <v>107960</v>
      </c>
      <c r="E649" s="74">
        <v>0</v>
      </c>
      <c r="F649" s="74">
        <v>4476.7</v>
      </c>
      <c r="G649" s="74">
        <v>0</v>
      </c>
      <c r="H649" s="74">
        <v>15104</v>
      </c>
      <c r="I649" s="74">
        <v>183130</v>
      </c>
      <c r="J649" s="121">
        <v>41672</v>
      </c>
    </row>
    <row r="650" spans="1:10" s="33" customFormat="1" ht="25" customHeight="1" x14ac:dyDescent="0.2">
      <c r="A650" s="120" t="s">
        <v>2709</v>
      </c>
      <c r="B650" s="79">
        <v>1608400</v>
      </c>
      <c r="C650" s="74">
        <v>34820</v>
      </c>
      <c r="D650" s="74">
        <v>394890</v>
      </c>
      <c r="E650" s="74">
        <v>71288</v>
      </c>
      <c r="F650" s="74">
        <v>0</v>
      </c>
      <c r="G650" s="74">
        <v>0</v>
      </c>
      <c r="H650" s="74">
        <v>16400</v>
      </c>
      <c r="I650" s="74">
        <v>467910</v>
      </c>
      <c r="J650" s="121">
        <v>566000</v>
      </c>
    </row>
    <row r="651" spans="1:10" s="33" customFormat="1" ht="25" customHeight="1" x14ac:dyDescent="0.2">
      <c r="A651" s="120" t="s">
        <v>1106</v>
      </c>
      <c r="B651" s="79">
        <v>1441200</v>
      </c>
      <c r="C651" s="74">
        <v>2025400</v>
      </c>
      <c r="D651" s="74">
        <v>3229100</v>
      </c>
      <c r="E651" s="74">
        <v>402020</v>
      </c>
      <c r="F651" s="74">
        <v>0</v>
      </c>
      <c r="G651" s="74">
        <v>0</v>
      </c>
      <c r="H651" s="74">
        <v>0</v>
      </c>
      <c r="I651" s="74">
        <v>0</v>
      </c>
      <c r="J651" s="121">
        <v>0</v>
      </c>
    </row>
    <row r="652" spans="1:10" s="33" customFormat="1" ht="25" customHeight="1" x14ac:dyDescent="0.2">
      <c r="A652" s="120" t="s">
        <v>1110</v>
      </c>
      <c r="B652" s="79">
        <v>130200</v>
      </c>
      <c r="C652" s="74">
        <v>34780</v>
      </c>
      <c r="D652" s="74">
        <v>109250</v>
      </c>
      <c r="E652" s="74">
        <v>494430</v>
      </c>
      <c r="F652" s="74">
        <v>40430</v>
      </c>
      <c r="G652" s="74">
        <v>0</v>
      </c>
      <c r="H652" s="74">
        <v>0</v>
      </c>
      <c r="I652" s="74">
        <v>0</v>
      </c>
      <c r="J652" s="121">
        <v>0</v>
      </c>
    </row>
    <row r="653" spans="1:10" s="33" customFormat="1" ht="25" customHeight="1" x14ac:dyDescent="0.2">
      <c r="A653" s="120" t="s">
        <v>1116</v>
      </c>
      <c r="B653" s="79">
        <v>0</v>
      </c>
      <c r="C653" s="74">
        <v>0</v>
      </c>
      <c r="D653" s="74">
        <v>0</v>
      </c>
      <c r="E653" s="74">
        <v>0</v>
      </c>
      <c r="F653" s="74">
        <v>0</v>
      </c>
      <c r="G653" s="74">
        <v>0</v>
      </c>
      <c r="H653" s="74">
        <v>0</v>
      </c>
      <c r="I653" s="74">
        <v>312840</v>
      </c>
      <c r="J653" s="121">
        <v>100670</v>
      </c>
    </row>
    <row r="654" spans="1:10" s="33" customFormat="1" ht="25" customHeight="1" x14ac:dyDescent="0.2">
      <c r="A654" s="120" t="s">
        <v>1118</v>
      </c>
      <c r="B654" s="79">
        <v>298420</v>
      </c>
      <c r="C654" s="74">
        <v>32813</v>
      </c>
      <c r="D654" s="74">
        <v>148680</v>
      </c>
      <c r="E654" s="74">
        <v>30840</v>
      </c>
      <c r="F654" s="74">
        <v>0</v>
      </c>
      <c r="G654" s="74">
        <v>4484.1000000000004</v>
      </c>
      <c r="H654" s="74">
        <v>0</v>
      </c>
      <c r="I654" s="74">
        <v>131080</v>
      </c>
      <c r="J654" s="121">
        <v>98850</v>
      </c>
    </row>
    <row r="655" spans="1:10" s="33" customFormat="1" ht="25" customHeight="1" x14ac:dyDescent="0.2">
      <c r="A655" s="120" t="s">
        <v>1121</v>
      </c>
      <c r="B655" s="79">
        <v>0</v>
      </c>
      <c r="C655" s="74">
        <v>12774</v>
      </c>
      <c r="D655" s="74">
        <v>0</v>
      </c>
      <c r="E655" s="74">
        <v>0</v>
      </c>
      <c r="F655" s="74">
        <v>0</v>
      </c>
      <c r="G655" s="74">
        <v>0</v>
      </c>
      <c r="H655" s="74">
        <v>0</v>
      </c>
      <c r="I655" s="74">
        <v>36420</v>
      </c>
      <c r="J655" s="121">
        <v>28102</v>
      </c>
    </row>
    <row r="656" spans="1:10" s="33" customFormat="1" ht="25" customHeight="1" x14ac:dyDescent="0.2">
      <c r="A656" s="120" t="s">
        <v>1131</v>
      </c>
      <c r="B656" s="79">
        <v>183350</v>
      </c>
      <c r="C656" s="74">
        <v>0</v>
      </c>
      <c r="D656" s="74">
        <v>153880</v>
      </c>
      <c r="E656" s="74">
        <v>0</v>
      </c>
      <c r="F656" s="74">
        <v>32634</v>
      </c>
      <c r="G656" s="74">
        <v>0</v>
      </c>
      <c r="H656" s="74">
        <v>162490</v>
      </c>
      <c r="I656" s="74">
        <v>576750</v>
      </c>
      <c r="J656" s="121">
        <v>1546400</v>
      </c>
    </row>
    <row r="657" spans="1:10" s="33" customFormat="1" ht="25" customHeight="1" x14ac:dyDescent="0.2">
      <c r="A657" s="120" t="s">
        <v>1133</v>
      </c>
      <c r="B657" s="79">
        <v>418850</v>
      </c>
      <c r="C657" s="74">
        <v>30519</v>
      </c>
      <c r="D657" s="74">
        <v>112040</v>
      </c>
      <c r="E657" s="74">
        <v>47193</v>
      </c>
      <c r="F657" s="74">
        <v>4136</v>
      </c>
      <c r="G657" s="74">
        <v>6247.2</v>
      </c>
      <c r="H657" s="74">
        <v>208760</v>
      </c>
      <c r="I657" s="74">
        <v>1051900</v>
      </c>
      <c r="J657" s="121">
        <v>2399000</v>
      </c>
    </row>
    <row r="658" spans="1:10" s="33" customFormat="1" ht="25" customHeight="1" x14ac:dyDescent="0.2">
      <c r="A658" s="120" t="s">
        <v>1136</v>
      </c>
      <c r="B658" s="79">
        <v>0</v>
      </c>
      <c r="C658" s="74">
        <v>0</v>
      </c>
      <c r="D658" s="74">
        <v>0</v>
      </c>
      <c r="E658" s="74">
        <v>0</v>
      </c>
      <c r="F658" s="74">
        <v>0</v>
      </c>
      <c r="G658" s="74">
        <v>0</v>
      </c>
      <c r="H658" s="74">
        <v>0</v>
      </c>
      <c r="I658" s="74">
        <v>104530</v>
      </c>
      <c r="J658" s="121">
        <v>40482</v>
      </c>
    </row>
    <row r="659" spans="1:10" s="33" customFormat="1" ht="25" customHeight="1" x14ac:dyDescent="0.2">
      <c r="A659" s="120" t="s">
        <v>1138</v>
      </c>
      <c r="B659" s="79">
        <v>11103000</v>
      </c>
      <c r="C659" s="74">
        <v>666740</v>
      </c>
      <c r="D659" s="74">
        <v>3913800</v>
      </c>
      <c r="E659" s="74">
        <v>1514900</v>
      </c>
      <c r="F659" s="74">
        <v>249570</v>
      </c>
      <c r="G659" s="74">
        <v>559790</v>
      </c>
      <c r="H659" s="74">
        <v>382910</v>
      </c>
      <c r="I659" s="74">
        <v>10818000</v>
      </c>
      <c r="J659" s="121">
        <v>9610700</v>
      </c>
    </row>
    <row r="660" spans="1:10" s="33" customFormat="1" ht="25" customHeight="1" x14ac:dyDescent="0.2">
      <c r="A660" s="120" t="s">
        <v>1142</v>
      </c>
      <c r="B660" s="79">
        <v>31435</v>
      </c>
      <c r="C660" s="74">
        <v>53866</v>
      </c>
      <c r="D660" s="74">
        <v>81545</v>
      </c>
      <c r="E660" s="74">
        <v>48921</v>
      </c>
      <c r="F660" s="74">
        <v>4663.1000000000004</v>
      </c>
      <c r="G660" s="74">
        <v>0</v>
      </c>
      <c r="H660" s="74">
        <v>12799</v>
      </c>
      <c r="I660" s="74">
        <v>60535</v>
      </c>
      <c r="J660" s="121">
        <v>60520</v>
      </c>
    </row>
    <row r="661" spans="1:10" s="33" customFormat="1" ht="25" customHeight="1" x14ac:dyDescent="0.2">
      <c r="A661" s="120" t="s">
        <v>1144</v>
      </c>
      <c r="B661" s="79">
        <v>133640</v>
      </c>
      <c r="C661" s="74">
        <v>0</v>
      </c>
      <c r="D661" s="74">
        <v>0</v>
      </c>
      <c r="E661" s="74">
        <v>0</v>
      </c>
      <c r="F661" s="74">
        <v>0</v>
      </c>
      <c r="G661" s="74">
        <v>0</v>
      </c>
      <c r="H661" s="74">
        <v>0</v>
      </c>
      <c r="I661" s="74">
        <v>109230</v>
      </c>
      <c r="J661" s="121">
        <v>276230</v>
      </c>
    </row>
    <row r="662" spans="1:10" s="33" customFormat="1" ht="25" customHeight="1" x14ac:dyDescent="0.2">
      <c r="A662" s="120" t="s">
        <v>1146</v>
      </c>
      <c r="B662" s="79">
        <v>0</v>
      </c>
      <c r="C662" s="74">
        <v>0</v>
      </c>
      <c r="D662" s="74">
        <v>0</v>
      </c>
      <c r="E662" s="74">
        <v>0</v>
      </c>
      <c r="F662" s="74">
        <v>0</v>
      </c>
      <c r="G662" s="74">
        <v>0</v>
      </c>
      <c r="H662" s="74">
        <v>0</v>
      </c>
      <c r="I662" s="74">
        <v>44073</v>
      </c>
      <c r="J662" s="121">
        <v>44828</v>
      </c>
    </row>
    <row r="663" spans="1:10" s="33" customFormat="1" ht="25" customHeight="1" x14ac:dyDescent="0.2">
      <c r="A663" s="120" t="s">
        <v>1148</v>
      </c>
      <c r="B663" s="79">
        <v>78746</v>
      </c>
      <c r="C663" s="74">
        <v>62493</v>
      </c>
      <c r="D663" s="74">
        <v>125070</v>
      </c>
      <c r="E663" s="74">
        <v>50285</v>
      </c>
      <c r="F663" s="74">
        <v>6944.6</v>
      </c>
      <c r="G663" s="74">
        <v>30604</v>
      </c>
      <c r="H663" s="74">
        <v>0</v>
      </c>
      <c r="I663" s="74">
        <v>187910</v>
      </c>
      <c r="J663" s="121">
        <v>47554</v>
      </c>
    </row>
    <row r="664" spans="1:10" s="33" customFormat="1" ht="25" customHeight="1" x14ac:dyDescent="0.2">
      <c r="A664" s="120" t="s">
        <v>1151</v>
      </c>
      <c r="B664" s="79">
        <v>0</v>
      </c>
      <c r="C664" s="74">
        <v>2286.9</v>
      </c>
      <c r="D664" s="74">
        <v>4326.1000000000004</v>
      </c>
      <c r="E664" s="74">
        <v>4214.8</v>
      </c>
      <c r="F664" s="74">
        <v>920.46</v>
      </c>
      <c r="G664" s="74">
        <v>2218.6999999999998</v>
      </c>
      <c r="H664" s="74">
        <v>1363.1</v>
      </c>
      <c r="I664" s="74">
        <v>3970.4</v>
      </c>
      <c r="J664" s="121">
        <v>54107</v>
      </c>
    </row>
    <row r="665" spans="1:10" s="33" customFormat="1" ht="25" customHeight="1" x14ac:dyDescent="0.2">
      <c r="A665" s="120" t="s">
        <v>1367</v>
      </c>
      <c r="B665" s="79">
        <v>2968600</v>
      </c>
      <c r="C665" s="74">
        <v>1538700</v>
      </c>
      <c r="D665" s="74">
        <v>1464100</v>
      </c>
      <c r="E665" s="74">
        <v>1416800</v>
      </c>
      <c r="F665" s="74">
        <v>320750</v>
      </c>
      <c r="G665" s="74">
        <v>301680</v>
      </c>
      <c r="H665" s="74">
        <v>3980800</v>
      </c>
      <c r="I665" s="74">
        <v>23193000</v>
      </c>
      <c r="J665" s="121">
        <v>43514000</v>
      </c>
    </row>
    <row r="666" spans="1:10" s="33" customFormat="1" ht="25" customHeight="1" x14ac:dyDescent="0.2">
      <c r="A666" s="120" t="s">
        <v>1153</v>
      </c>
      <c r="B666" s="79">
        <v>40604</v>
      </c>
      <c r="C666" s="74">
        <v>0</v>
      </c>
      <c r="D666" s="74">
        <v>40372</v>
      </c>
      <c r="E666" s="74">
        <v>0</v>
      </c>
      <c r="F666" s="74">
        <v>0</v>
      </c>
      <c r="G666" s="74">
        <v>0</v>
      </c>
      <c r="H666" s="74">
        <v>0</v>
      </c>
      <c r="I666" s="74">
        <v>65998</v>
      </c>
      <c r="J666" s="121">
        <v>70111</v>
      </c>
    </row>
    <row r="667" spans="1:10" s="33" customFormat="1" ht="25" customHeight="1" x14ac:dyDescent="0.2">
      <c r="A667" s="120" t="s">
        <v>1155</v>
      </c>
      <c r="B667" s="79">
        <v>0</v>
      </c>
      <c r="C667" s="74">
        <v>104570</v>
      </c>
      <c r="D667" s="74">
        <v>257630</v>
      </c>
      <c r="E667" s="74">
        <v>48748</v>
      </c>
      <c r="F667" s="74">
        <v>0</v>
      </c>
      <c r="G667" s="74">
        <v>0</v>
      </c>
      <c r="H667" s="74">
        <v>357470</v>
      </c>
      <c r="I667" s="74">
        <v>871340</v>
      </c>
      <c r="J667" s="121">
        <v>4556800</v>
      </c>
    </row>
    <row r="668" spans="1:10" s="33" customFormat="1" ht="25" customHeight="1" x14ac:dyDescent="0.2">
      <c r="A668" s="120" t="s">
        <v>1157</v>
      </c>
      <c r="B668" s="79">
        <v>3467800</v>
      </c>
      <c r="C668" s="74">
        <v>3878900</v>
      </c>
      <c r="D668" s="74">
        <v>6227900</v>
      </c>
      <c r="E668" s="74">
        <v>977030</v>
      </c>
      <c r="F668" s="74">
        <v>96171</v>
      </c>
      <c r="G668" s="74">
        <v>74477</v>
      </c>
      <c r="H668" s="74">
        <v>2148700</v>
      </c>
      <c r="I668" s="74">
        <v>18020000</v>
      </c>
      <c r="J668" s="121">
        <v>48624000</v>
      </c>
    </row>
    <row r="669" spans="1:10" s="33" customFormat="1" ht="25" customHeight="1" x14ac:dyDescent="0.2">
      <c r="A669" s="120" t="s">
        <v>1159</v>
      </c>
      <c r="B669" s="79">
        <v>421030</v>
      </c>
      <c r="C669" s="74">
        <v>0</v>
      </c>
      <c r="D669" s="74">
        <v>813030</v>
      </c>
      <c r="E669" s="74">
        <v>0</v>
      </c>
      <c r="F669" s="74">
        <v>22334</v>
      </c>
      <c r="G669" s="74">
        <v>0</v>
      </c>
      <c r="H669" s="74">
        <v>0</v>
      </c>
      <c r="I669" s="74">
        <v>193600</v>
      </c>
      <c r="J669" s="121">
        <v>710940</v>
      </c>
    </row>
    <row r="670" spans="1:10" s="33" customFormat="1" ht="25" customHeight="1" x14ac:dyDescent="0.2">
      <c r="A670" s="120" t="s">
        <v>1161</v>
      </c>
      <c r="B670" s="79">
        <v>0</v>
      </c>
      <c r="C670" s="74">
        <v>0</v>
      </c>
      <c r="D670" s="74">
        <v>168120</v>
      </c>
      <c r="E670" s="74">
        <v>0</v>
      </c>
      <c r="F670" s="74">
        <v>0</v>
      </c>
      <c r="G670" s="74">
        <v>26535</v>
      </c>
      <c r="H670" s="74">
        <v>0</v>
      </c>
      <c r="I670" s="74">
        <v>980860</v>
      </c>
      <c r="J670" s="121">
        <v>905130</v>
      </c>
    </row>
    <row r="671" spans="1:10" s="33" customFormat="1" ht="25" customHeight="1" x14ac:dyDescent="0.2">
      <c r="A671" s="120" t="s">
        <v>1163</v>
      </c>
      <c r="B671" s="79">
        <v>856460</v>
      </c>
      <c r="C671" s="74">
        <v>612850</v>
      </c>
      <c r="D671" s="74">
        <v>634360</v>
      </c>
      <c r="E671" s="74">
        <v>1068800</v>
      </c>
      <c r="F671" s="74">
        <v>53460</v>
      </c>
      <c r="G671" s="74">
        <v>98003</v>
      </c>
      <c r="H671" s="74">
        <v>96052</v>
      </c>
      <c r="I671" s="74">
        <v>461240</v>
      </c>
      <c r="J671" s="121">
        <v>1099300</v>
      </c>
    </row>
    <row r="672" spans="1:10" s="33" customFormat="1" ht="25" customHeight="1" x14ac:dyDescent="0.2">
      <c r="A672" s="120" t="s">
        <v>1165</v>
      </c>
      <c r="B672" s="79">
        <v>0</v>
      </c>
      <c r="C672" s="74">
        <v>0</v>
      </c>
      <c r="D672" s="74">
        <v>0</v>
      </c>
      <c r="E672" s="74">
        <v>0</v>
      </c>
      <c r="F672" s="74">
        <v>0</v>
      </c>
      <c r="G672" s="74">
        <v>0</v>
      </c>
      <c r="H672" s="74">
        <v>78344</v>
      </c>
      <c r="I672" s="74">
        <v>206210</v>
      </c>
      <c r="J672" s="121">
        <v>238720</v>
      </c>
    </row>
    <row r="673" spans="1:10" s="33" customFormat="1" ht="25" customHeight="1" x14ac:dyDescent="0.2">
      <c r="A673" s="120" t="s">
        <v>5926</v>
      </c>
      <c r="B673" s="79">
        <v>0</v>
      </c>
      <c r="C673" s="74">
        <v>0</v>
      </c>
      <c r="D673" s="74">
        <v>0</v>
      </c>
      <c r="E673" s="74">
        <v>0</v>
      </c>
      <c r="F673" s="74">
        <v>0</v>
      </c>
      <c r="G673" s="74">
        <v>0</v>
      </c>
      <c r="H673" s="74">
        <v>0</v>
      </c>
      <c r="I673" s="74">
        <v>0</v>
      </c>
      <c r="J673" s="121">
        <v>0</v>
      </c>
    </row>
    <row r="674" spans="1:10" s="33" customFormat="1" ht="25" customHeight="1" x14ac:dyDescent="0.2">
      <c r="A674" s="120" t="s">
        <v>5927</v>
      </c>
      <c r="B674" s="79">
        <v>152520</v>
      </c>
      <c r="C674" s="74">
        <v>0</v>
      </c>
      <c r="D674" s="74">
        <v>0</v>
      </c>
      <c r="E674" s="74">
        <v>0</v>
      </c>
      <c r="F674" s="74">
        <v>0</v>
      </c>
      <c r="G674" s="74">
        <v>0</v>
      </c>
      <c r="H674" s="74">
        <v>0</v>
      </c>
      <c r="I674" s="74">
        <v>0</v>
      </c>
      <c r="J674" s="121">
        <v>0</v>
      </c>
    </row>
    <row r="675" spans="1:10" s="33" customFormat="1" ht="25" customHeight="1" x14ac:dyDescent="0.2">
      <c r="A675" s="120" t="s">
        <v>1169</v>
      </c>
      <c r="B675" s="79">
        <v>724930</v>
      </c>
      <c r="C675" s="74">
        <v>52744</v>
      </c>
      <c r="D675" s="74">
        <v>542850</v>
      </c>
      <c r="E675" s="74">
        <v>242250</v>
      </c>
      <c r="F675" s="74">
        <v>18021</v>
      </c>
      <c r="G675" s="74">
        <v>15076</v>
      </c>
      <c r="H675" s="74">
        <v>24162</v>
      </c>
      <c r="I675" s="74">
        <v>913720</v>
      </c>
      <c r="J675" s="121">
        <v>794520</v>
      </c>
    </row>
    <row r="676" spans="1:10" s="33" customFormat="1" ht="25" customHeight="1" x14ac:dyDescent="0.2">
      <c r="A676" s="120" t="s">
        <v>1172</v>
      </c>
      <c r="B676" s="79">
        <v>237410</v>
      </c>
      <c r="C676" s="74">
        <v>0</v>
      </c>
      <c r="D676" s="74">
        <v>86834</v>
      </c>
      <c r="E676" s="74">
        <v>0</v>
      </c>
      <c r="F676" s="74">
        <v>0</v>
      </c>
      <c r="G676" s="74">
        <v>0</v>
      </c>
      <c r="H676" s="74">
        <v>161980</v>
      </c>
      <c r="I676" s="74">
        <v>226160</v>
      </c>
      <c r="J676" s="121">
        <v>2087500</v>
      </c>
    </row>
    <row r="677" spans="1:10" s="33" customFormat="1" ht="25" customHeight="1" x14ac:dyDescent="0.2">
      <c r="A677" s="120" t="s">
        <v>1177</v>
      </c>
      <c r="B677" s="79">
        <v>387760</v>
      </c>
      <c r="C677" s="74">
        <v>89279</v>
      </c>
      <c r="D677" s="74">
        <v>0</v>
      </c>
      <c r="E677" s="74">
        <v>37354</v>
      </c>
      <c r="F677" s="74">
        <v>0</v>
      </c>
      <c r="G677" s="74">
        <v>0</v>
      </c>
      <c r="H677" s="74">
        <v>30562</v>
      </c>
      <c r="I677" s="74">
        <v>781960</v>
      </c>
      <c r="J677" s="121">
        <v>340580</v>
      </c>
    </row>
    <row r="678" spans="1:10" s="33" customFormat="1" ht="25" customHeight="1" x14ac:dyDescent="0.2">
      <c r="A678" s="120" t="s">
        <v>1181</v>
      </c>
      <c r="B678" s="79">
        <v>131110</v>
      </c>
      <c r="C678" s="74">
        <v>16373</v>
      </c>
      <c r="D678" s="74">
        <v>200630</v>
      </c>
      <c r="E678" s="74">
        <v>0</v>
      </c>
      <c r="F678" s="74">
        <v>0</v>
      </c>
      <c r="G678" s="74">
        <v>0</v>
      </c>
      <c r="H678" s="74">
        <v>0</v>
      </c>
      <c r="I678" s="74">
        <v>194240</v>
      </c>
      <c r="J678" s="121">
        <v>150820</v>
      </c>
    </row>
    <row r="679" spans="1:10" s="33" customFormat="1" ht="25" customHeight="1" x14ac:dyDescent="0.2">
      <c r="A679" s="120" t="s">
        <v>1183</v>
      </c>
      <c r="B679" s="79">
        <v>0</v>
      </c>
      <c r="C679" s="74">
        <v>52971</v>
      </c>
      <c r="D679" s="74">
        <v>178710</v>
      </c>
      <c r="E679" s="74">
        <v>99264</v>
      </c>
      <c r="F679" s="74">
        <v>0</v>
      </c>
      <c r="G679" s="74">
        <v>0</v>
      </c>
      <c r="H679" s="74">
        <v>0</v>
      </c>
      <c r="I679" s="74">
        <v>0</v>
      </c>
      <c r="J679" s="121">
        <v>0</v>
      </c>
    </row>
    <row r="680" spans="1:10" s="33" customFormat="1" ht="25" customHeight="1" x14ac:dyDescent="0.2">
      <c r="A680" s="120" t="s">
        <v>1185</v>
      </c>
      <c r="B680" s="79">
        <v>953740</v>
      </c>
      <c r="C680" s="74">
        <v>0</v>
      </c>
      <c r="D680" s="74">
        <v>450350</v>
      </c>
      <c r="E680" s="74">
        <v>0</v>
      </c>
      <c r="F680" s="74">
        <v>69159</v>
      </c>
      <c r="G680" s="74">
        <v>0</v>
      </c>
      <c r="H680" s="74">
        <v>0</v>
      </c>
      <c r="I680" s="74">
        <v>425100</v>
      </c>
      <c r="J680" s="121">
        <v>573190</v>
      </c>
    </row>
    <row r="681" spans="1:10" s="33" customFormat="1" ht="25" customHeight="1" x14ac:dyDescent="0.2">
      <c r="A681" s="120" t="s">
        <v>3423</v>
      </c>
      <c r="B681" s="79">
        <v>0</v>
      </c>
      <c r="C681" s="74">
        <v>782710</v>
      </c>
      <c r="D681" s="74">
        <v>1952400</v>
      </c>
      <c r="E681" s="74">
        <v>143040</v>
      </c>
      <c r="F681" s="74">
        <v>26728</v>
      </c>
      <c r="G681" s="74">
        <v>0</v>
      </c>
      <c r="H681" s="74">
        <v>0</v>
      </c>
      <c r="I681" s="74">
        <v>0</v>
      </c>
      <c r="J681" s="121">
        <v>0</v>
      </c>
    </row>
    <row r="682" spans="1:10" s="33" customFormat="1" ht="25" customHeight="1" x14ac:dyDescent="0.2">
      <c r="A682" s="120" t="s">
        <v>1187</v>
      </c>
      <c r="B682" s="79">
        <v>847000</v>
      </c>
      <c r="C682" s="74">
        <v>0</v>
      </c>
      <c r="D682" s="74">
        <v>537130</v>
      </c>
      <c r="E682" s="74">
        <v>0</v>
      </c>
      <c r="F682" s="74">
        <v>0</v>
      </c>
      <c r="G682" s="74">
        <v>0</v>
      </c>
      <c r="H682" s="74">
        <v>0</v>
      </c>
      <c r="I682" s="74">
        <v>804330</v>
      </c>
      <c r="J682" s="121">
        <v>468240</v>
      </c>
    </row>
    <row r="683" spans="1:10" s="33" customFormat="1" ht="25" customHeight="1" x14ac:dyDescent="0.2">
      <c r="A683" s="120" t="s">
        <v>1193</v>
      </c>
      <c r="B683" s="79">
        <v>1651800</v>
      </c>
      <c r="C683" s="74">
        <v>359610</v>
      </c>
      <c r="D683" s="74">
        <v>1314900</v>
      </c>
      <c r="E683" s="74">
        <v>149450</v>
      </c>
      <c r="F683" s="74">
        <v>38678</v>
      </c>
      <c r="G683" s="74">
        <v>0</v>
      </c>
      <c r="H683" s="74">
        <v>88509</v>
      </c>
      <c r="I683" s="74">
        <v>1634100</v>
      </c>
      <c r="J683" s="121">
        <v>3671700</v>
      </c>
    </row>
    <row r="684" spans="1:10" s="33" customFormat="1" ht="25" customHeight="1" x14ac:dyDescent="0.2">
      <c r="A684" s="120" t="s">
        <v>5928</v>
      </c>
      <c r="B684" s="79">
        <v>0</v>
      </c>
      <c r="C684" s="74">
        <v>0</v>
      </c>
      <c r="D684" s="74">
        <v>76874</v>
      </c>
      <c r="E684" s="74">
        <v>0</v>
      </c>
      <c r="F684" s="74">
        <v>0</v>
      </c>
      <c r="G684" s="74">
        <v>0</v>
      </c>
      <c r="H684" s="74">
        <v>0</v>
      </c>
      <c r="I684" s="74">
        <v>28197</v>
      </c>
      <c r="J684" s="121">
        <v>0</v>
      </c>
    </row>
    <row r="685" spans="1:10" s="33" customFormat="1" ht="25" customHeight="1" x14ac:dyDescent="0.2">
      <c r="A685" s="120" t="s">
        <v>1195</v>
      </c>
      <c r="B685" s="79">
        <v>58980</v>
      </c>
      <c r="C685" s="74">
        <v>467520</v>
      </c>
      <c r="D685" s="74">
        <v>508560</v>
      </c>
      <c r="E685" s="74">
        <v>451840</v>
      </c>
      <c r="F685" s="74">
        <v>23006</v>
      </c>
      <c r="G685" s="74">
        <v>195040</v>
      </c>
      <c r="H685" s="74">
        <v>91026</v>
      </c>
      <c r="I685" s="74">
        <v>572030</v>
      </c>
      <c r="J685" s="121">
        <v>2035500</v>
      </c>
    </row>
    <row r="686" spans="1:10" s="33" customFormat="1" ht="25" customHeight="1" x14ac:dyDescent="0.2">
      <c r="A686" s="120" t="s">
        <v>5929</v>
      </c>
      <c r="B686" s="79">
        <v>52580</v>
      </c>
      <c r="C686" s="74">
        <v>0</v>
      </c>
      <c r="D686" s="74">
        <v>0</v>
      </c>
      <c r="E686" s="74">
        <v>0</v>
      </c>
      <c r="F686" s="74">
        <v>0</v>
      </c>
      <c r="G686" s="74">
        <v>0</v>
      </c>
      <c r="H686" s="74">
        <v>0</v>
      </c>
      <c r="I686" s="74">
        <v>33417</v>
      </c>
      <c r="J686" s="121">
        <v>0</v>
      </c>
    </row>
    <row r="687" spans="1:10" s="33" customFormat="1" ht="25" customHeight="1" x14ac:dyDescent="0.2">
      <c r="A687" s="120" t="s">
        <v>5930</v>
      </c>
      <c r="B687" s="79">
        <v>138880</v>
      </c>
      <c r="C687" s="74">
        <v>0</v>
      </c>
      <c r="D687" s="74">
        <v>0</v>
      </c>
      <c r="E687" s="74">
        <v>0</v>
      </c>
      <c r="F687" s="74">
        <v>0</v>
      </c>
      <c r="G687" s="74">
        <v>0</v>
      </c>
      <c r="H687" s="74">
        <v>0</v>
      </c>
      <c r="I687" s="74">
        <v>0</v>
      </c>
      <c r="J687" s="121">
        <v>0</v>
      </c>
    </row>
    <row r="688" spans="1:10" s="33" customFormat="1" ht="25" customHeight="1" x14ac:dyDescent="0.2">
      <c r="A688" s="120" t="s">
        <v>1198</v>
      </c>
      <c r="B688" s="79">
        <v>6927200</v>
      </c>
      <c r="C688" s="74">
        <v>5409400</v>
      </c>
      <c r="D688" s="74">
        <v>11261000</v>
      </c>
      <c r="E688" s="74">
        <v>4052900</v>
      </c>
      <c r="F688" s="74">
        <v>1286000</v>
      </c>
      <c r="G688" s="74">
        <v>1992400</v>
      </c>
      <c r="H688" s="74">
        <v>168790</v>
      </c>
      <c r="I688" s="74">
        <v>6705400</v>
      </c>
      <c r="J688" s="121">
        <v>2335000</v>
      </c>
    </row>
    <row r="689" spans="1:10" s="33" customFormat="1" ht="25" customHeight="1" x14ac:dyDescent="0.2">
      <c r="A689" s="120" t="s">
        <v>3216</v>
      </c>
      <c r="B689" s="79">
        <v>707380</v>
      </c>
      <c r="C689" s="74">
        <v>181290</v>
      </c>
      <c r="D689" s="74">
        <v>607770</v>
      </c>
      <c r="E689" s="74">
        <v>31347</v>
      </c>
      <c r="F689" s="74">
        <v>5549.8</v>
      </c>
      <c r="G689" s="74">
        <v>0</v>
      </c>
      <c r="H689" s="74">
        <v>5793.4</v>
      </c>
      <c r="I689" s="74">
        <v>398200</v>
      </c>
      <c r="J689" s="121">
        <v>387150</v>
      </c>
    </row>
    <row r="690" spans="1:10" s="33" customFormat="1" ht="25" customHeight="1" x14ac:dyDescent="0.2">
      <c r="A690" s="120" t="s">
        <v>1201</v>
      </c>
      <c r="B690" s="79">
        <v>7845100</v>
      </c>
      <c r="C690" s="74">
        <v>0</v>
      </c>
      <c r="D690" s="74">
        <v>8247600</v>
      </c>
      <c r="E690" s="74">
        <v>5072500</v>
      </c>
      <c r="F690" s="74">
        <v>0</v>
      </c>
      <c r="G690" s="74">
        <v>40751</v>
      </c>
      <c r="H690" s="74">
        <v>1694400</v>
      </c>
      <c r="I690" s="74">
        <v>3621900</v>
      </c>
      <c r="J690" s="121">
        <v>10065000</v>
      </c>
    </row>
    <row r="691" spans="1:10" s="33" customFormat="1" ht="25" customHeight="1" x14ac:dyDescent="0.2">
      <c r="A691" s="120" t="s">
        <v>5931</v>
      </c>
      <c r="B691" s="79">
        <v>0</v>
      </c>
      <c r="C691" s="74">
        <v>0</v>
      </c>
      <c r="D691" s="74">
        <v>0</v>
      </c>
      <c r="E691" s="74">
        <v>0</v>
      </c>
      <c r="F691" s="74">
        <v>0</v>
      </c>
      <c r="G691" s="74">
        <v>0</v>
      </c>
      <c r="H691" s="74">
        <v>0</v>
      </c>
      <c r="I691" s="74">
        <v>32531</v>
      </c>
      <c r="J691" s="121">
        <v>0</v>
      </c>
    </row>
    <row r="692" spans="1:10" s="33" customFormat="1" ht="25" customHeight="1" x14ac:dyDescent="0.2">
      <c r="A692" s="120" t="s">
        <v>1207</v>
      </c>
      <c r="B692" s="79">
        <v>157040</v>
      </c>
      <c r="C692" s="74">
        <v>0</v>
      </c>
      <c r="D692" s="74">
        <v>180450</v>
      </c>
      <c r="E692" s="74">
        <v>16188</v>
      </c>
      <c r="F692" s="74">
        <v>0</v>
      </c>
      <c r="G692" s="74">
        <v>0</v>
      </c>
      <c r="H692" s="74">
        <v>0</v>
      </c>
      <c r="I692" s="74">
        <v>162810</v>
      </c>
      <c r="J692" s="121">
        <v>88710</v>
      </c>
    </row>
    <row r="693" spans="1:10" s="33" customFormat="1" ht="25" customHeight="1" x14ac:dyDescent="0.2">
      <c r="A693" s="120" t="s">
        <v>3189</v>
      </c>
      <c r="B693" s="79">
        <v>5925700</v>
      </c>
      <c r="C693" s="74">
        <v>730390</v>
      </c>
      <c r="D693" s="74">
        <v>5430300</v>
      </c>
      <c r="E693" s="74">
        <v>907940</v>
      </c>
      <c r="F693" s="74">
        <v>1261500</v>
      </c>
      <c r="G693" s="74">
        <v>698820</v>
      </c>
      <c r="H693" s="74">
        <v>0</v>
      </c>
      <c r="I693" s="74">
        <v>10605000</v>
      </c>
      <c r="J693" s="121">
        <v>7497000</v>
      </c>
    </row>
    <row r="694" spans="1:10" s="33" customFormat="1" ht="25" customHeight="1" x14ac:dyDescent="0.2">
      <c r="A694" s="120" t="s">
        <v>1209</v>
      </c>
      <c r="B694" s="79">
        <v>795240</v>
      </c>
      <c r="C694" s="74">
        <v>0</v>
      </c>
      <c r="D694" s="74">
        <v>171000</v>
      </c>
      <c r="E694" s="74">
        <v>0</v>
      </c>
      <c r="F694" s="74">
        <v>0</v>
      </c>
      <c r="G694" s="74">
        <v>0</v>
      </c>
      <c r="H694" s="74">
        <v>0</v>
      </c>
      <c r="I694" s="74">
        <v>293590</v>
      </c>
      <c r="J694" s="121">
        <v>0</v>
      </c>
    </row>
    <row r="695" spans="1:10" s="33" customFormat="1" ht="25" customHeight="1" x14ac:dyDescent="0.2">
      <c r="A695" s="120" t="s">
        <v>1211</v>
      </c>
      <c r="B695" s="79">
        <v>348180</v>
      </c>
      <c r="C695" s="74">
        <v>207460</v>
      </c>
      <c r="D695" s="74">
        <v>446080</v>
      </c>
      <c r="E695" s="74">
        <v>263060</v>
      </c>
      <c r="F695" s="74">
        <v>50878</v>
      </c>
      <c r="G695" s="74">
        <v>63835</v>
      </c>
      <c r="H695" s="74">
        <v>0</v>
      </c>
      <c r="I695" s="74">
        <v>823460</v>
      </c>
      <c r="J695" s="121">
        <v>464830</v>
      </c>
    </row>
    <row r="696" spans="1:10" s="33" customFormat="1" ht="25" customHeight="1" x14ac:dyDescent="0.2">
      <c r="A696" s="120" t="s">
        <v>1213</v>
      </c>
      <c r="B696" s="79">
        <v>7293800</v>
      </c>
      <c r="C696" s="74">
        <v>0</v>
      </c>
      <c r="D696" s="74">
        <v>4137900</v>
      </c>
      <c r="E696" s="74">
        <v>0</v>
      </c>
      <c r="F696" s="74">
        <v>0</v>
      </c>
      <c r="G696" s="74">
        <v>0</v>
      </c>
      <c r="H696" s="74">
        <v>680420</v>
      </c>
      <c r="I696" s="74">
        <v>4974200</v>
      </c>
      <c r="J696" s="121">
        <v>13838000</v>
      </c>
    </row>
    <row r="697" spans="1:10" s="33" customFormat="1" ht="25" customHeight="1" x14ac:dyDescent="0.2">
      <c r="A697" s="120" t="s">
        <v>1215</v>
      </c>
      <c r="B697" s="79">
        <v>0</v>
      </c>
      <c r="C697" s="74">
        <v>0</v>
      </c>
      <c r="D697" s="74">
        <v>0</v>
      </c>
      <c r="E697" s="74">
        <v>0</v>
      </c>
      <c r="F697" s="74">
        <v>0</v>
      </c>
      <c r="G697" s="74">
        <v>0</v>
      </c>
      <c r="H697" s="74">
        <v>0</v>
      </c>
      <c r="I697" s="74">
        <v>517620</v>
      </c>
      <c r="J697" s="121">
        <v>1417000</v>
      </c>
    </row>
    <row r="698" spans="1:10" s="33" customFormat="1" ht="25" customHeight="1" x14ac:dyDescent="0.2">
      <c r="A698" s="120" t="s">
        <v>1217</v>
      </c>
      <c r="B698" s="79">
        <v>805360</v>
      </c>
      <c r="C698" s="74">
        <v>560960</v>
      </c>
      <c r="D698" s="74">
        <v>570280</v>
      </c>
      <c r="E698" s="74">
        <v>268910</v>
      </c>
      <c r="F698" s="74">
        <v>47371</v>
      </c>
      <c r="G698" s="74">
        <v>44226</v>
      </c>
      <c r="H698" s="74">
        <v>71880</v>
      </c>
      <c r="I698" s="74">
        <v>1495200</v>
      </c>
      <c r="J698" s="121">
        <v>970990</v>
      </c>
    </row>
    <row r="699" spans="1:10" s="33" customFormat="1" ht="25" customHeight="1" x14ac:dyDescent="0.2">
      <c r="A699" s="120" t="s">
        <v>1219</v>
      </c>
      <c r="B699" s="79">
        <v>38617</v>
      </c>
      <c r="C699" s="74">
        <v>0</v>
      </c>
      <c r="D699" s="74">
        <v>0</v>
      </c>
      <c r="E699" s="74">
        <v>0</v>
      </c>
      <c r="F699" s="74">
        <v>0</v>
      </c>
      <c r="G699" s="74">
        <v>0</v>
      </c>
      <c r="H699" s="74">
        <v>0</v>
      </c>
      <c r="I699" s="74">
        <v>119960</v>
      </c>
      <c r="J699" s="121">
        <v>72122</v>
      </c>
    </row>
    <row r="700" spans="1:10" s="33" customFormat="1" ht="25" customHeight="1" x14ac:dyDescent="0.2">
      <c r="A700" s="120" t="s">
        <v>1221</v>
      </c>
      <c r="B700" s="79">
        <v>106600</v>
      </c>
      <c r="C700" s="74">
        <v>0</v>
      </c>
      <c r="D700" s="74">
        <v>0</v>
      </c>
      <c r="E700" s="74">
        <v>0</v>
      </c>
      <c r="F700" s="74">
        <v>0</v>
      </c>
      <c r="G700" s="74">
        <v>0</v>
      </c>
      <c r="H700" s="74">
        <v>0</v>
      </c>
      <c r="I700" s="74">
        <v>38736</v>
      </c>
      <c r="J700" s="121">
        <v>31173</v>
      </c>
    </row>
    <row r="701" spans="1:10" s="33" customFormat="1" ht="25" customHeight="1" x14ac:dyDescent="0.2">
      <c r="A701" s="120" t="s">
        <v>1225</v>
      </c>
      <c r="B701" s="79">
        <v>0</v>
      </c>
      <c r="C701" s="74">
        <v>0</v>
      </c>
      <c r="D701" s="74">
        <v>0</v>
      </c>
      <c r="E701" s="74">
        <v>48311</v>
      </c>
      <c r="F701" s="74">
        <v>0</v>
      </c>
      <c r="G701" s="74">
        <v>0</v>
      </c>
      <c r="H701" s="74">
        <v>0</v>
      </c>
      <c r="I701" s="74">
        <v>93350</v>
      </c>
      <c r="J701" s="121">
        <v>497700</v>
      </c>
    </row>
    <row r="702" spans="1:10" s="33" customFormat="1" ht="25" customHeight="1" x14ac:dyDescent="0.2">
      <c r="A702" s="120" t="s">
        <v>1227</v>
      </c>
      <c r="B702" s="79">
        <v>376420</v>
      </c>
      <c r="C702" s="74">
        <v>246370</v>
      </c>
      <c r="D702" s="74">
        <v>275420</v>
      </c>
      <c r="E702" s="74">
        <v>0</v>
      </c>
      <c r="F702" s="74">
        <v>0</v>
      </c>
      <c r="G702" s="74">
        <v>0</v>
      </c>
      <c r="H702" s="74">
        <v>0</v>
      </c>
      <c r="I702" s="74">
        <v>0</v>
      </c>
      <c r="J702" s="121">
        <v>0</v>
      </c>
    </row>
    <row r="703" spans="1:10" s="33" customFormat="1" ht="25" customHeight="1" x14ac:dyDescent="0.2">
      <c r="A703" s="120" t="s">
        <v>1234</v>
      </c>
      <c r="B703" s="79">
        <v>91353</v>
      </c>
      <c r="C703" s="74">
        <v>93839</v>
      </c>
      <c r="D703" s="74">
        <v>723200</v>
      </c>
      <c r="E703" s="74">
        <v>94592</v>
      </c>
      <c r="F703" s="74">
        <v>19823</v>
      </c>
      <c r="G703" s="74">
        <v>0</v>
      </c>
      <c r="H703" s="74">
        <v>11864</v>
      </c>
      <c r="I703" s="74">
        <v>465900</v>
      </c>
      <c r="J703" s="121">
        <v>384700</v>
      </c>
    </row>
    <row r="704" spans="1:10" s="33" customFormat="1" ht="25" customHeight="1" x14ac:dyDescent="0.2">
      <c r="A704" s="120" t="s">
        <v>1239</v>
      </c>
      <c r="B704" s="79">
        <v>219640</v>
      </c>
      <c r="C704" s="74">
        <v>81739</v>
      </c>
      <c r="D704" s="74">
        <v>102550</v>
      </c>
      <c r="E704" s="74">
        <v>93406</v>
      </c>
      <c r="F704" s="74">
        <v>10962</v>
      </c>
      <c r="G704" s="74">
        <v>13324</v>
      </c>
      <c r="H704" s="74">
        <v>10348</v>
      </c>
      <c r="I704" s="74">
        <v>116970</v>
      </c>
      <c r="J704" s="121">
        <v>116340</v>
      </c>
    </row>
    <row r="705" spans="1:10" s="33" customFormat="1" ht="25" customHeight="1" x14ac:dyDescent="0.2">
      <c r="A705" s="120" t="s">
        <v>1242</v>
      </c>
      <c r="B705" s="79">
        <v>263400</v>
      </c>
      <c r="C705" s="74">
        <v>141560</v>
      </c>
      <c r="D705" s="74">
        <v>394880</v>
      </c>
      <c r="E705" s="74">
        <v>140770</v>
      </c>
      <c r="F705" s="74">
        <v>8564.4</v>
      </c>
      <c r="G705" s="74">
        <v>19636</v>
      </c>
      <c r="H705" s="74">
        <v>16515</v>
      </c>
      <c r="I705" s="74">
        <v>323490</v>
      </c>
      <c r="J705" s="121">
        <v>412710</v>
      </c>
    </row>
    <row r="706" spans="1:10" s="33" customFormat="1" ht="25" customHeight="1" x14ac:dyDescent="0.2">
      <c r="A706" s="120" t="s">
        <v>1245</v>
      </c>
      <c r="B706" s="79">
        <v>15756</v>
      </c>
      <c r="C706" s="74">
        <v>0</v>
      </c>
      <c r="D706" s="74">
        <v>0</v>
      </c>
      <c r="E706" s="74">
        <v>0</v>
      </c>
      <c r="F706" s="74">
        <v>0</v>
      </c>
      <c r="G706" s="74">
        <v>0</v>
      </c>
      <c r="H706" s="74">
        <v>5366.4</v>
      </c>
      <c r="I706" s="74">
        <v>35997</v>
      </c>
      <c r="J706" s="121">
        <v>31467</v>
      </c>
    </row>
    <row r="707" spans="1:10" s="33" customFormat="1" ht="25" customHeight="1" x14ac:dyDescent="0.2">
      <c r="A707" s="120" t="s">
        <v>5932</v>
      </c>
      <c r="B707" s="79">
        <v>0</v>
      </c>
      <c r="C707" s="74">
        <v>0</v>
      </c>
      <c r="D707" s="74">
        <v>483710</v>
      </c>
      <c r="E707" s="74">
        <v>261030</v>
      </c>
      <c r="F707" s="74">
        <v>0</v>
      </c>
      <c r="G707" s="74">
        <v>0</v>
      </c>
      <c r="H707" s="74">
        <v>0</v>
      </c>
      <c r="I707" s="74">
        <v>1922600</v>
      </c>
      <c r="J707" s="121">
        <v>0</v>
      </c>
    </row>
    <row r="708" spans="1:10" s="33" customFormat="1" ht="25" customHeight="1" x14ac:dyDescent="0.2">
      <c r="A708" s="120" t="s">
        <v>1247</v>
      </c>
      <c r="B708" s="79">
        <v>23106000</v>
      </c>
      <c r="C708" s="74">
        <v>27056000</v>
      </c>
      <c r="D708" s="74">
        <v>41665000</v>
      </c>
      <c r="E708" s="74">
        <v>198460</v>
      </c>
      <c r="F708" s="74">
        <v>0</v>
      </c>
      <c r="G708" s="74">
        <v>0</v>
      </c>
      <c r="H708" s="74">
        <v>1558100</v>
      </c>
      <c r="I708" s="74">
        <v>74770000</v>
      </c>
      <c r="J708" s="121">
        <v>1209200</v>
      </c>
    </row>
    <row r="709" spans="1:10" s="33" customFormat="1" ht="25" customHeight="1" x14ac:dyDescent="0.2">
      <c r="A709" s="120" t="s">
        <v>5933</v>
      </c>
      <c r="B709" s="79">
        <v>0</v>
      </c>
      <c r="C709" s="74">
        <v>0</v>
      </c>
      <c r="D709" s="74">
        <v>0</v>
      </c>
      <c r="E709" s="74">
        <v>0</v>
      </c>
      <c r="F709" s="74">
        <v>0</v>
      </c>
      <c r="G709" s="74">
        <v>0</v>
      </c>
      <c r="H709" s="74">
        <v>0</v>
      </c>
      <c r="I709" s="74">
        <v>557250</v>
      </c>
      <c r="J709" s="121">
        <v>0</v>
      </c>
    </row>
    <row r="710" spans="1:10" s="33" customFormat="1" ht="25" customHeight="1" x14ac:dyDescent="0.2">
      <c r="A710" s="120" t="s">
        <v>1251</v>
      </c>
      <c r="B710" s="79">
        <v>1754400</v>
      </c>
      <c r="C710" s="74">
        <v>2337500</v>
      </c>
      <c r="D710" s="74">
        <v>8501300</v>
      </c>
      <c r="E710" s="74">
        <v>1467700</v>
      </c>
      <c r="F710" s="74">
        <v>939970</v>
      </c>
      <c r="G710" s="74">
        <v>354910</v>
      </c>
      <c r="H710" s="74">
        <v>584660</v>
      </c>
      <c r="I710" s="74">
        <v>8422600</v>
      </c>
      <c r="J710" s="121">
        <v>11909000</v>
      </c>
    </row>
    <row r="711" spans="1:10" s="33" customFormat="1" ht="25" customHeight="1" x14ac:dyDescent="0.2">
      <c r="A711" s="120" t="s">
        <v>1253</v>
      </c>
      <c r="B711" s="79">
        <v>594240</v>
      </c>
      <c r="C711" s="74">
        <v>312620</v>
      </c>
      <c r="D711" s="74">
        <v>831990</v>
      </c>
      <c r="E711" s="74">
        <v>180690</v>
      </c>
      <c r="F711" s="74">
        <v>0</v>
      </c>
      <c r="G711" s="74">
        <v>0</v>
      </c>
      <c r="H711" s="74">
        <v>0</v>
      </c>
      <c r="I711" s="74">
        <v>0</v>
      </c>
      <c r="J711" s="121">
        <v>223480</v>
      </c>
    </row>
    <row r="712" spans="1:10" s="33" customFormat="1" ht="25" customHeight="1" x14ac:dyDescent="0.2">
      <c r="A712" s="120" t="s">
        <v>1255</v>
      </c>
      <c r="B712" s="79">
        <v>1719300</v>
      </c>
      <c r="C712" s="74">
        <v>398790</v>
      </c>
      <c r="D712" s="74">
        <v>1105300</v>
      </c>
      <c r="E712" s="74">
        <v>443560</v>
      </c>
      <c r="F712" s="74">
        <v>17887</v>
      </c>
      <c r="G712" s="74">
        <v>0</v>
      </c>
      <c r="H712" s="74">
        <v>15436</v>
      </c>
      <c r="I712" s="74">
        <v>589280</v>
      </c>
      <c r="J712" s="121">
        <v>625450</v>
      </c>
    </row>
    <row r="713" spans="1:10" s="33" customFormat="1" ht="25" customHeight="1" x14ac:dyDescent="0.2">
      <c r="A713" s="120" t="s">
        <v>1320</v>
      </c>
      <c r="B713" s="79">
        <v>226170</v>
      </c>
      <c r="C713" s="74">
        <v>37300</v>
      </c>
      <c r="D713" s="74">
        <v>99198</v>
      </c>
      <c r="E713" s="74">
        <v>61822</v>
      </c>
      <c r="F713" s="74">
        <v>0</v>
      </c>
      <c r="G713" s="74">
        <v>7558</v>
      </c>
      <c r="H713" s="74">
        <v>0</v>
      </c>
      <c r="I713" s="74">
        <v>187360</v>
      </c>
      <c r="J713" s="121">
        <v>118810</v>
      </c>
    </row>
    <row r="714" spans="1:10" s="33" customFormat="1" ht="25" customHeight="1" x14ac:dyDescent="0.2">
      <c r="A714" s="120" t="s">
        <v>1257</v>
      </c>
      <c r="B714" s="79">
        <v>0</v>
      </c>
      <c r="C714" s="74">
        <v>181550</v>
      </c>
      <c r="D714" s="74">
        <v>77248</v>
      </c>
      <c r="E714" s="74">
        <v>129820</v>
      </c>
      <c r="F714" s="74">
        <v>0</v>
      </c>
      <c r="G714" s="74">
        <v>0</v>
      </c>
      <c r="H714" s="74">
        <v>0</v>
      </c>
      <c r="I714" s="74">
        <v>0</v>
      </c>
      <c r="J714" s="121">
        <v>0</v>
      </c>
    </row>
    <row r="715" spans="1:10" s="33" customFormat="1" ht="25" customHeight="1" x14ac:dyDescent="0.2">
      <c r="A715" s="120" t="s">
        <v>1261</v>
      </c>
      <c r="B715" s="79">
        <v>13498000</v>
      </c>
      <c r="C715" s="74">
        <v>825740</v>
      </c>
      <c r="D715" s="74">
        <v>1135100</v>
      </c>
      <c r="E715" s="74">
        <v>801560</v>
      </c>
      <c r="F715" s="74">
        <v>205890</v>
      </c>
      <c r="G715" s="74">
        <v>0</v>
      </c>
      <c r="H715" s="74">
        <v>418130</v>
      </c>
      <c r="I715" s="74">
        <v>9606000</v>
      </c>
      <c r="J715" s="121">
        <v>8369300</v>
      </c>
    </row>
    <row r="716" spans="1:10" s="33" customFormat="1" ht="25" customHeight="1" x14ac:dyDescent="0.2">
      <c r="A716" s="120" t="s">
        <v>1263</v>
      </c>
      <c r="B716" s="79">
        <v>4978700</v>
      </c>
      <c r="C716" s="74">
        <v>597880</v>
      </c>
      <c r="D716" s="74">
        <v>2598700</v>
      </c>
      <c r="E716" s="74">
        <v>1008900</v>
      </c>
      <c r="F716" s="74">
        <v>173080</v>
      </c>
      <c r="G716" s="74">
        <v>262000</v>
      </c>
      <c r="H716" s="74">
        <v>135150</v>
      </c>
      <c r="I716" s="74">
        <v>2833600</v>
      </c>
      <c r="J716" s="121">
        <v>3783700</v>
      </c>
    </row>
    <row r="717" spans="1:10" s="33" customFormat="1" ht="25" customHeight="1" x14ac:dyDescent="0.2">
      <c r="A717" s="120" t="s">
        <v>1266</v>
      </c>
      <c r="B717" s="79">
        <v>165560</v>
      </c>
      <c r="C717" s="74">
        <v>786390</v>
      </c>
      <c r="D717" s="74">
        <v>1008900</v>
      </c>
      <c r="E717" s="74">
        <v>312490</v>
      </c>
      <c r="F717" s="74">
        <v>64661</v>
      </c>
      <c r="G717" s="74">
        <v>39071</v>
      </c>
      <c r="H717" s="74">
        <v>36320</v>
      </c>
      <c r="I717" s="74">
        <v>1830300</v>
      </c>
      <c r="J717" s="121">
        <v>760830</v>
      </c>
    </row>
    <row r="718" spans="1:10" s="33" customFormat="1" ht="25" customHeight="1" x14ac:dyDescent="0.2">
      <c r="A718" s="120" t="s">
        <v>1269</v>
      </c>
      <c r="B718" s="79">
        <v>1023400</v>
      </c>
      <c r="C718" s="74">
        <v>2428900</v>
      </c>
      <c r="D718" s="74">
        <v>2619000</v>
      </c>
      <c r="E718" s="74">
        <v>1152700</v>
      </c>
      <c r="F718" s="74">
        <v>487050</v>
      </c>
      <c r="G718" s="74">
        <v>547960</v>
      </c>
      <c r="H718" s="74">
        <v>2153700</v>
      </c>
      <c r="I718" s="74">
        <v>9543100</v>
      </c>
      <c r="J718" s="121">
        <v>35965000</v>
      </c>
    </row>
    <row r="719" spans="1:10" s="33" customFormat="1" ht="25" customHeight="1" x14ac:dyDescent="0.2">
      <c r="A719" s="120" t="s">
        <v>1271</v>
      </c>
      <c r="B719" s="79">
        <v>0</v>
      </c>
      <c r="C719" s="74">
        <v>247800</v>
      </c>
      <c r="D719" s="74">
        <v>345450</v>
      </c>
      <c r="E719" s="74">
        <v>201070</v>
      </c>
      <c r="F719" s="74">
        <v>169280</v>
      </c>
      <c r="G719" s="74">
        <v>239980</v>
      </c>
      <c r="H719" s="74">
        <v>92847</v>
      </c>
      <c r="I719" s="74">
        <v>1048100</v>
      </c>
      <c r="J719" s="121">
        <v>513490</v>
      </c>
    </row>
    <row r="720" spans="1:10" s="33" customFormat="1" ht="25" customHeight="1" x14ac:dyDescent="0.2">
      <c r="A720" s="120" t="s">
        <v>1273</v>
      </c>
      <c r="B720" s="79">
        <v>3460300</v>
      </c>
      <c r="C720" s="74">
        <v>1100500</v>
      </c>
      <c r="D720" s="74">
        <v>2487600</v>
      </c>
      <c r="E720" s="74">
        <v>400220</v>
      </c>
      <c r="F720" s="74">
        <v>38184</v>
      </c>
      <c r="G720" s="74">
        <v>70888</v>
      </c>
      <c r="H720" s="74">
        <v>147740</v>
      </c>
      <c r="I720" s="74">
        <v>1077100</v>
      </c>
      <c r="J720" s="121">
        <v>4157600</v>
      </c>
    </row>
    <row r="721" spans="1:10" s="33" customFormat="1" ht="25" customHeight="1" x14ac:dyDescent="0.2">
      <c r="A721" s="120" t="s">
        <v>1275</v>
      </c>
      <c r="B721" s="79">
        <v>1191000</v>
      </c>
      <c r="C721" s="74">
        <v>0</v>
      </c>
      <c r="D721" s="74">
        <v>402200</v>
      </c>
      <c r="E721" s="74">
        <v>0</v>
      </c>
      <c r="F721" s="74">
        <v>0</v>
      </c>
      <c r="G721" s="74">
        <v>0</v>
      </c>
      <c r="H721" s="74">
        <v>0</v>
      </c>
      <c r="I721" s="74">
        <v>196780</v>
      </c>
      <c r="J721" s="121">
        <v>190930</v>
      </c>
    </row>
    <row r="722" spans="1:10" s="33" customFormat="1" ht="25" customHeight="1" x14ac:dyDescent="0.2">
      <c r="A722" s="120" t="s">
        <v>1277</v>
      </c>
      <c r="B722" s="79">
        <v>53595</v>
      </c>
      <c r="C722" s="74">
        <v>558450</v>
      </c>
      <c r="D722" s="74">
        <v>511450</v>
      </c>
      <c r="E722" s="74">
        <v>1176000</v>
      </c>
      <c r="F722" s="74">
        <v>217520</v>
      </c>
      <c r="G722" s="74">
        <v>290700</v>
      </c>
      <c r="H722" s="74">
        <v>25818</v>
      </c>
      <c r="I722" s="74">
        <v>359230</v>
      </c>
      <c r="J722" s="121">
        <v>82341</v>
      </c>
    </row>
    <row r="723" spans="1:10" s="33" customFormat="1" ht="25" customHeight="1" x14ac:dyDescent="0.2">
      <c r="A723" s="120" t="s">
        <v>5934</v>
      </c>
      <c r="B723" s="79">
        <v>41324</v>
      </c>
      <c r="C723" s="74">
        <v>0</v>
      </c>
      <c r="D723" s="74">
        <v>0</v>
      </c>
      <c r="E723" s="74">
        <v>0</v>
      </c>
      <c r="F723" s="74">
        <v>0</v>
      </c>
      <c r="G723" s="74">
        <v>0</v>
      </c>
      <c r="H723" s="74">
        <v>0</v>
      </c>
      <c r="I723" s="74">
        <v>0</v>
      </c>
      <c r="J723" s="121">
        <v>0</v>
      </c>
    </row>
    <row r="724" spans="1:10" s="33" customFormat="1" ht="25" customHeight="1" x14ac:dyDescent="0.2">
      <c r="A724" s="120" t="s">
        <v>1282</v>
      </c>
      <c r="B724" s="79">
        <v>7209700</v>
      </c>
      <c r="C724" s="74">
        <v>0</v>
      </c>
      <c r="D724" s="74">
        <v>3363200</v>
      </c>
      <c r="E724" s="74">
        <v>1380100</v>
      </c>
      <c r="F724" s="74">
        <v>373760</v>
      </c>
      <c r="G724" s="74">
        <v>231660</v>
      </c>
      <c r="H724" s="74">
        <v>252020</v>
      </c>
      <c r="I724" s="74">
        <v>2183100</v>
      </c>
      <c r="J724" s="121">
        <v>3554900</v>
      </c>
    </row>
    <row r="725" spans="1:10" s="33" customFormat="1" ht="25" customHeight="1" x14ac:dyDescent="0.2">
      <c r="A725" s="120" t="s">
        <v>5935</v>
      </c>
      <c r="B725" s="79">
        <v>200800</v>
      </c>
      <c r="C725" s="74">
        <v>0</v>
      </c>
      <c r="D725" s="74">
        <v>0</v>
      </c>
      <c r="E725" s="74">
        <v>0</v>
      </c>
      <c r="F725" s="74">
        <v>0</v>
      </c>
      <c r="G725" s="74">
        <v>0</v>
      </c>
      <c r="H725" s="74">
        <v>0</v>
      </c>
      <c r="I725" s="74">
        <v>0</v>
      </c>
      <c r="J725" s="121">
        <v>1343800</v>
      </c>
    </row>
    <row r="726" spans="1:10" s="33" customFormat="1" ht="25" customHeight="1" x14ac:dyDescent="0.2">
      <c r="A726" s="120" t="s">
        <v>1310</v>
      </c>
      <c r="B726" s="79">
        <v>1084700</v>
      </c>
      <c r="C726" s="74">
        <v>72164</v>
      </c>
      <c r="D726" s="74">
        <v>279890</v>
      </c>
      <c r="E726" s="74">
        <v>80308</v>
      </c>
      <c r="F726" s="74">
        <v>0</v>
      </c>
      <c r="G726" s="74">
        <v>32968</v>
      </c>
      <c r="H726" s="74">
        <v>0</v>
      </c>
      <c r="I726" s="74">
        <v>1094400</v>
      </c>
      <c r="J726" s="121">
        <v>932110</v>
      </c>
    </row>
    <row r="727" spans="1:10" s="33" customFormat="1" ht="25" customHeight="1" x14ac:dyDescent="0.2">
      <c r="A727" s="120" t="s">
        <v>1288</v>
      </c>
      <c r="B727" s="79">
        <v>6328900</v>
      </c>
      <c r="C727" s="74">
        <v>172740</v>
      </c>
      <c r="D727" s="74">
        <v>2814400</v>
      </c>
      <c r="E727" s="74">
        <v>2341200</v>
      </c>
      <c r="F727" s="74">
        <v>151660</v>
      </c>
      <c r="G727" s="74">
        <v>0</v>
      </c>
      <c r="H727" s="74">
        <v>47291</v>
      </c>
      <c r="I727" s="74">
        <v>1475100</v>
      </c>
      <c r="J727" s="121">
        <v>1889500</v>
      </c>
    </row>
    <row r="728" spans="1:10" s="33" customFormat="1" ht="25" customHeight="1" x14ac:dyDescent="0.2">
      <c r="A728" s="120" t="s">
        <v>1290</v>
      </c>
      <c r="B728" s="79">
        <v>869120</v>
      </c>
      <c r="C728" s="74">
        <v>0</v>
      </c>
      <c r="D728" s="74">
        <v>988770</v>
      </c>
      <c r="E728" s="74">
        <v>753750</v>
      </c>
      <c r="F728" s="74">
        <v>234600</v>
      </c>
      <c r="G728" s="74">
        <v>625600</v>
      </c>
      <c r="H728" s="74">
        <v>45737</v>
      </c>
      <c r="I728" s="74">
        <v>5703800</v>
      </c>
      <c r="J728" s="121">
        <v>4450500</v>
      </c>
    </row>
    <row r="729" spans="1:10" s="33" customFormat="1" ht="25" customHeight="1" x14ac:dyDescent="0.2">
      <c r="A729" s="120" t="s">
        <v>1297</v>
      </c>
      <c r="B729" s="79">
        <v>18169000</v>
      </c>
      <c r="C729" s="74">
        <v>1380200</v>
      </c>
      <c r="D729" s="74">
        <v>6251900</v>
      </c>
      <c r="E729" s="74">
        <v>1694700</v>
      </c>
      <c r="F729" s="74">
        <v>58582</v>
      </c>
      <c r="G729" s="74">
        <v>31106</v>
      </c>
      <c r="H729" s="74">
        <v>336990</v>
      </c>
      <c r="I729" s="74">
        <v>11617000</v>
      </c>
      <c r="J729" s="121">
        <v>12330000</v>
      </c>
    </row>
    <row r="730" spans="1:10" s="33" customFormat="1" ht="25" customHeight="1" x14ac:dyDescent="0.2">
      <c r="A730" s="120" t="s">
        <v>5936</v>
      </c>
      <c r="B730" s="79">
        <v>200770</v>
      </c>
      <c r="C730" s="74">
        <v>0</v>
      </c>
      <c r="D730" s="74">
        <v>0</v>
      </c>
      <c r="E730" s="74">
        <v>0</v>
      </c>
      <c r="F730" s="74">
        <v>0</v>
      </c>
      <c r="G730" s="74">
        <v>90211</v>
      </c>
      <c r="H730" s="74">
        <v>0</v>
      </c>
      <c r="I730" s="74">
        <v>259450</v>
      </c>
      <c r="J730" s="121">
        <v>0</v>
      </c>
    </row>
    <row r="731" spans="1:10" s="33" customFormat="1" ht="25" customHeight="1" x14ac:dyDescent="0.2">
      <c r="A731" s="120" t="s">
        <v>1299</v>
      </c>
      <c r="B731" s="79">
        <v>827300</v>
      </c>
      <c r="C731" s="74">
        <v>188920</v>
      </c>
      <c r="D731" s="74">
        <v>372900</v>
      </c>
      <c r="E731" s="74">
        <v>145400</v>
      </c>
      <c r="F731" s="74">
        <v>15755</v>
      </c>
      <c r="G731" s="74">
        <v>30882</v>
      </c>
      <c r="H731" s="74">
        <v>25479</v>
      </c>
      <c r="I731" s="74">
        <v>646040</v>
      </c>
      <c r="J731" s="121">
        <v>591630</v>
      </c>
    </row>
    <row r="732" spans="1:10" s="33" customFormat="1" ht="25" customHeight="1" x14ac:dyDescent="0.2">
      <c r="A732" s="120" t="s">
        <v>1302</v>
      </c>
      <c r="B732" s="79">
        <v>986410</v>
      </c>
      <c r="C732" s="74">
        <v>183510</v>
      </c>
      <c r="D732" s="74">
        <v>0</v>
      </c>
      <c r="E732" s="74">
        <v>0</v>
      </c>
      <c r="F732" s="74">
        <v>0</v>
      </c>
      <c r="G732" s="74">
        <v>0</v>
      </c>
      <c r="H732" s="74">
        <v>82231</v>
      </c>
      <c r="I732" s="74">
        <v>1187800</v>
      </c>
      <c r="J732" s="121">
        <v>266040</v>
      </c>
    </row>
    <row r="733" spans="1:10" s="33" customFormat="1" ht="25" customHeight="1" x14ac:dyDescent="0.2">
      <c r="A733" s="120" t="s">
        <v>1304</v>
      </c>
      <c r="B733" s="79">
        <v>0</v>
      </c>
      <c r="C733" s="74">
        <v>128000</v>
      </c>
      <c r="D733" s="74">
        <v>208980</v>
      </c>
      <c r="E733" s="74">
        <v>87379</v>
      </c>
      <c r="F733" s="74">
        <v>0</v>
      </c>
      <c r="G733" s="74">
        <v>0</v>
      </c>
      <c r="H733" s="74">
        <v>40035</v>
      </c>
      <c r="I733" s="74">
        <v>1185700</v>
      </c>
      <c r="J733" s="121">
        <v>1480700</v>
      </c>
    </row>
    <row r="734" spans="1:10" s="33" customFormat="1" ht="25" customHeight="1" x14ac:dyDescent="0.2">
      <c r="A734" s="120" t="s">
        <v>1307</v>
      </c>
      <c r="B734" s="79">
        <v>1388800</v>
      </c>
      <c r="C734" s="74">
        <v>459840</v>
      </c>
      <c r="D734" s="74">
        <v>773080</v>
      </c>
      <c r="E734" s="74">
        <v>369040</v>
      </c>
      <c r="F734" s="74">
        <v>47274</v>
      </c>
      <c r="G734" s="74">
        <v>0</v>
      </c>
      <c r="H734" s="74">
        <v>28032</v>
      </c>
      <c r="I734" s="74">
        <v>276130</v>
      </c>
      <c r="J734" s="121">
        <v>269190</v>
      </c>
    </row>
    <row r="735" spans="1:10" s="33" customFormat="1" ht="25" customHeight="1" x14ac:dyDescent="0.2">
      <c r="A735" s="120" t="s">
        <v>5937</v>
      </c>
      <c r="B735" s="79">
        <v>0</v>
      </c>
      <c r="C735" s="74">
        <v>0</v>
      </c>
      <c r="D735" s="74">
        <v>0</v>
      </c>
      <c r="E735" s="74">
        <v>0</v>
      </c>
      <c r="F735" s="74">
        <v>0</v>
      </c>
      <c r="G735" s="74">
        <v>0</v>
      </c>
      <c r="H735" s="74">
        <v>0</v>
      </c>
      <c r="I735" s="74">
        <v>532710</v>
      </c>
      <c r="J735" s="121">
        <v>0</v>
      </c>
    </row>
    <row r="736" spans="1:10" s="33" customFormat="1" ht="25" customHeight="1" x14ac:dyDescent="0.2">
      <c r="A736" s="120" t="s">
        <v>1312</v>
      </c>
      <c r="B736" s="79">
        <v>0</v>
      </c>
      <c r="C736" s="74">
        <v>0</v>
      </c>
      <c r="D736" s="74">
        <v>0</v>
      </c>
      <c r="E736" s="74">
        <v>0</v>
      </c>
      <c r="F736" s="74">
        <v>0</v>
      </c>
      <c r="G736" s="74">
        <v>0</v>
      </c>
      <c r="H736" s="74">
        <v>0</v>
      </c>
      <c r="I736" s="74">
        <v>172480</v>
      </c>
      <c r="J736" s="121">
        <v>38110</v>
      </c>
    </row>
    <row r="737" spans="1:10" s="33" customFormat="1" ht="25" customHeight="1" x14ac:dyDescent="0.2">
      <c r="A737" s="120" t="s">
        <v>1316</v>
      </c>
      <c r="B737" s="79">
        <v>504590</v>
      </c>
      <c r="C737" s="74">
        <v>0</v>
      </c>
      <c r="D737" s="74">
        <v>0</v>
      </c>
      <c r="E737" s="74">
        <v>51825</v>
      </c>
      <c r="F737" s="74">
        <v>0</v>
      </c>
      <c r="G737" s="74">
        <v>0</v>
      </c>
      <c r="H737" s="74">
        <v>21801</v>
      </c>
      <c r="I737" s="74">
        <v>175340</v>
      </c>
      <c r="J737" s="121">
        <v>321190</v>
      </c>
    </row>
    <row r="738" spans="1:10" s="33" customFormat="1" ht="25" customHeight="1" x14ac:dyDescent="0.2">
      <c r="A738" s="120" t="s">
        <v>1318</v>
      </c>
      <c r="B738" s="79">
        <v>0</v>
      </c>
      <c r="C738" s="74">
        <v>455120</v>
      </c>
      <c r="D738" s="74">
        <v>332660</v>
      </c>
      <c r="E738" s="74">
        <v>0</v>
      </c>
      <c r="F738" s="74">
        <v>0</v>
      </c>
      <c r="G738" s="74">
        <v>0</v>
      </c>
      <c r="H738" s="74">
        <v>0</v>
      </c>
      <c r="I738" s="74">
        <v>0</v>
      </c>
      <c r="J738" s="121">
        <v>0</v>
      </c>
    </row>
    <row r="739" spans="1:10" s="33" customFormat="1" ht="25" customHeight="1" x14ac:dyDescent="0.2">
      <c r="A739" s="120" t="s">
        <v>1322</v>
      </c>
      <c r="B739" s="79">
        <v>891020</v>
      </c>
      <c r="C739" s="74">
        <v>619360</v>
      </c>
      <c r="D739" s="74">
        <v>1364600</v>
      </c>
      <c r="E739" s="74">
        <v>455730</v>
      </c>
      <c r="F739" s="74">
        <v>59077</v>
      </c>
      <c r="G739" s="74">
        <v>0</v>
      </c>
      <c r="H739" s="74">
        <v>42127</v>
      </c>
      <c r="I739" s="74">
        <v>0</v>
      </c>
      <c r="J739" s="121">
        <v>699210</v>
      </c>
    </row>
    <row r="740" spans="1:10" s="33" customFormat="1" ht="25" customHeight="1" x14ac:dyDescent="0.2">
      <c r="A740" s="120" t="s">
        <v>1324</v>
      </c>
      <c r="B740" s="79">
        <v>570600</v>
      </c>
      <c r="C740" s="74">
        <v>395050</v>
      </c>
      <c r="D740" s="74">
        <v>0</v>
      </c>
      <c r="E740" s="74">
        <v>137830</v>
      </c>
      <c r="F740" s="74">
        <v>183650</v>
      </c>
      <c r="G740" s="74">
        <v>118310</v>
      </c>
      <c r="H740" s="74">
        <v>0</v>
      </c>
      <c r="I740" s="74">
        <v>584130</v>
      </c>
      <c r="J740" s="121">
        <v>830040</v>
      </c>
    </row>
    <row r="741" spans="1:10" s="33" customFormat="1" ht="25" customHeight="1" x14ac:dyDescent="0.2">
      <c r="A741" s="120" t="s">
        <v>5938</v>
      </c>
      <c r="B741" s="79">
        <v>0</v>
      </c>
      <c r="C741" s="74">
        <v>0</v>
      </c>
      <c r="D741" s="74">
        <v>0</v>
      </c>
      <c r="E741" s="74">
        <v>0</v>
      </c>
      <c r="F741" s="74">
        <v>0</v>
      </c>
      <c r="G741" s="74">
        <v>0</v>
      </c>
      <c r="H741" s="74">
        <v>0</v>
      </c>
      <c r="I741" s="74">
        <v>333890</v>
      </c>
      <c r="J741" s="121">
        <v>0</v>
      </c>
    </row>
    <row r="742" spans="1:10" s="33" customFormat="1" ht="25" customHeight="1" x14ac:dyDescent="0.2">
      <c r="A742" s="120" t="s">
        <v>1327</v>
      </c>
      <c r="B742" s="79">
        <v>0</v>
      </c>
      <c r="C742" s="74">
        <v>0</v>
      </c>
      <c r="D742" s="74">
        <v>0</v>
      </c>
      <c r="E742" s="74">
        <v>0</v>
      </c>
      <c r="F742" s="74">
        <v>0</v>
      </c>
      <c r="G742" s="74">
        <v>0</v>
      </c>
      <c r="H742" s="74">
        <v>0</v>
      </c>
      <c r="I742" s="74">
        <v>97499</v>
      </c>
      <c r="J742" s="121">
        <v>85307</v>
      </c>
    </row>
    <row r="743" spans="1:10" s="33" customFormat="1" ht="25" customHeight="1" x14ac:dyDescent="0.2">
      <c r="A743" s="120" t="s">
        <v>1329</v>
      </c>
      <c r="B743" s="79">
        <v>6197500</v>
      </c>
      <c r="C743" s="74">
        <v>973330</v>
      </c>
      <c r="D743" s="74">
        <v>3317200</v>
      </c>
      <c r="E743" s="74">
        <v>1074800</v>
      </c>
      <c r="F743" s="74">
        <v>169490</v>
      </c>
      <c r="G743" s="74">
        <v>343960</v>
      </c>
      <c r="H743" s="74">
        <v>68882</v>
      </c>
      <c r="I743" s="74">
        <v>1310700</v>
      </c>
      <c r="J743" s="121">
        <v>851820</v>
      </c>
    </row>
    <row r="744" spans="1:10" s="33" customFormat="1" ht="25" customHeight="1" x14ac:dyDescent="0.2">
      <c r="A744" s="120" t="s">
        <v>1332</v>
      </c>
      <c r="B744" s="79">
        <v>326430</v>
      </c>
      <c r="C744" s="74">
        <v>0</v>
      </c>
      <c r="D744" s="74">
        <v>93999</v>
      </c>
      <c r="E744" s="74">
        <v>24833</v>
      </c>
      <c r="F744" s="74">
        <v>0</v>
      </c>
      <c r="G744" s="74">
        <v>0</v>
      </c>
      <c r="H744" s="74">
        <v>20371</v>
      </c>
      <c r="I744" s="74">
        <v>180930</v>
      </c>
      <c r="J744" s="121">
        <v>355480</v>
      </c>
    </row>
    <row r="745" spans="1:10" s="33" customFormat="1" ht="25" customHeight="1" x14ac:dyDescent="0.2">
      <c r="A745" s="120" t="s">
        <v>1336</v>
      </c>
      <c r="B745" s="79">
        <v>162040</v>
      </c>
      <c r="C745" s="74">
        <v>0</v>
      </c>
      <c r="D745" s="74">
        <v>0</v>
      </c>
      <c r="E745" s="74">
        <v>0</v>
      </c>
      <c r="F745" s="74">
        <v>0</v>
      </c>
      <c r="G745" s="74">
        <v>0</v>
      </c>
      <c r="H745" s="74">
        <v>0</v>
      </c>
      <c r="I745" s="74">
        <v>79509</v>
      </c>
      <c r="J745" s="121">
        <v>85767</v>
      </c>
    </row>
    <row r="746" spans="1:10" s="33" customFormat="1" ht="25" customHeight="1" x14ac:dyDescent="0.2">
      <c r="A746" s="120" t="s">
        <v>5939</v>
      </c>
      <c r="B746" s="79">
        <v>0</v>
      </c>
      <c r="C746" s="74">
        <v>0</v>
      </c>
      <c r="D746" s="74">
        <v>0</v>
      </c>
      <c r="E746" s="74">
        <v>0</v>
      </c>
      <c r="F746" s="74">
        <v>0</v>
      </c>
      <c r="G746" s="74">
        <v>0</v>
      </c>
      <c r="H746" s="74">
        <v>0</v>
      </c>
      <c r="I746" s="74">
        <v>0</v>
      </c>
      <c r="J746" s="121">
        <v>0</v>
      </c>
    </row>
    <row r="747" spans="1:10" s="33" customFormat="1" ht="25" customHeight="1" x14ac:dyDescent="0.2">
      <c r="A747" s="120" t="s">
        <v>1338</v>
      </c>
      <c r="B747" s="79">
        <v>0</v>
      </c>
      <c r="C747" s="74">
        <v>0</v>
      </c>
      <c r="D747" s="74">
        <v>0</v>
      </c>
      <c r="E747" s="74">
        <v>0</v>
      </c>
      <c r="F747" s="74">
        <v>0</v>
      </c>
      <c r="G747" s="74">
        <v>0</v>
      </c>
      <c r="H747" s="74">
        <v>0</v>
      </c>
      <c r="I747" s="74">
        <v>12656</v>
      </c>
      <c r="J747" s="121">
        <v>8291.5</v>
      </c>
    </row>
    <row r="748" spans="1:10" s="33" customFormat="1" ht="25" customHeight="1" x14ac:dyDescent="0.2">
      <c r="A748" s="120" t="s">
        <v>1340</v>
      </c>
      <c r="B748" s="79">
        <v>0</v>
      </c>
      <c r="C748" s="74">
        <v>0</v>
      </c>
      <c r="D748" s="74">
        <v>0</v>
      </c>
      <c r="E748" s="74">
        <v>0</v>
      </c>
      <c r="F748" s="74">
        <v>0</v>
      </c>
      <c r="G748" s="74">
        <v>0</v>
      </c>
      <c r="H748" s="74">
        <v>0</v>
      </c>
      <c r="I748" s="74">
        <v>27833</v>
      </c>
      <c r="J748" s="121">
        <v>26456</v>
      </c>
    </row>
    <row r="749" spans="1:10" s="33" customFormat="1" ht="25" customHeight="1" x14ac:dyDescent="0.2">
      <c r="A749" s="120" t="s">
        <v>1342</v>
      </c>
      <c r="B749" s="79">
        <v>597740</v>
      </c>
      <c r="C749" s="74">
        <v>12698</v>
      </c>
      <c r="D749" s="74">
        <v>141680</v>
      </c>
      <c r="E749" s="74">
        <v>0</v>
      </c>
      <c r="F749" s="74">
        <v>0</v>
      </c>
      <c r="G749" s="74">
        <v>0</v>
      </c>
      <c r="H749" s="74">
        <v>0</v>
      </c>
      <c r="I749" s="74">
        <v>577390</v>
      </c>
      <c r="J749" s="121">
        <v>306350</v>
      </c>
    </row>
    <row r="750" spans="1:10" s="33" customFormat="1" ht="25" customHeight="1" x14ac:dyDescent="0.2">
      <c r="A750" s="120" t="s">
        <v>1347</v>
      </c>
      <c r="B750" s="79">
        <v>1253900</v>
      </c>
      <c r="C750" s="74">
        <v>360290</v>
      </c>
      <c r="D750" s="74">
        <v>906480</v>
      </c>
      <c r="E750" s="74">
        <v>354680</v>
      </c>
      <c r="F750" s="74">
        <v>9590.7000000000007</v>
      </c>
      <c r="G750" s="74">
        <v>42288</v>
      </c>
      <c r="H750" s="74">
        <v>481750</v>
      </c>
      <c r="I750" s="74">
        <v>1473300</v>
      </c>
      <c r="J750" s="121">
        <v>6748200</v>
      </c>
    </row>
    <row r="751" spans="1:10" s="33" customFormat="1" ht="25" customHeight="1" x14ac:dyDescent="0.2">
      <c r="A751" s="120" t="s">
        <v>1350</v>
      </c>
      <c r="B751" s="79">
        <v>0</v>
      </c>
      <c r="C751" s="74">
        <v>1114100</v>
      </c>
      <c r="D751" s="74">
        <v>504550</v>
      </c>
      <c r="E751" s="74">
        <v>802890</v>
      </c>
      <c r="F751" s="74">
        <v>240740</v>
      </c>
      <c r="G751" s="74">
        <v>359040</v>
      </c>
      <c r="H751" s="74">
        <v>157970</v>
      </c>
      <c r="I751" s="74">
        <v>271390</v>
      </c>
      <c r="J751" s="121">
        <v>0</v>
      </c>
    </row>
    <row r="752" spans="1:10" s="33" customFormat="1" ht="25" customHeight="1" x14ac:dyDescent="0.2">
      <c r="A752" s="120" t="s">
        <v>1352</v>
      </c>
      <c r="B752" s="79">
        <v>2467600</v>
      </c>
      <c r="C752" s="74">
        <v>345600</v>
      </c>
      <c r="D752" s="74">
        <v>1072200</v>
      </c>
      <c r="E752" s="74">
        <v>111030</v>
      </c>
      <c r="F752" s="74">
        <v>12806</v>
      </c>
      <c r="G752" s="74">
        <v>7500.6</v>
      </c>
      <c r="H752" s="74">
        <v>26168</v>
      </c>
      <c r="I752" s="74">
        <v>825940</v>
      </c>
      <c r="J752" s="121">
        <v>864670</v>
      </c>
    </row>
    <row r="753" spans="1:10" s="33" customFormat="1" ht="25" customHeight="1" x14ac:dyDescent="0.2">
      <c r="A753" s="120" t="s">
        <v>1355</v>
      </c>
      <c r="B753" s="79">
        <v>10622000</v>
      </c>
      <c r="C753" s="74">
        <v>7775600</v>
      </c>
      <c r="D753" s="74">
        <v>8461000</v>
      </c>
      <c r="E753" s="74">
        <v>3936100</v>
      </c>
      <c r="F753" s="74">
        <v>1642100</v>
      </c>
      <c r="G753" s="74">
        <v>1665000</v>
      </c>
      <c r="H753" s="74">
        <v>17932000</v>
      </c>
      <c r="I753" s="74">
        <v>99383000</v>
      </c>
      <c r="J753" s="121">
        <v>171760000</v>
      </c>
    </row>
    <row r="754" spans="1:10" s="33" customFormat="1" ht="25" customHeight="1" x14ac:dyDescent="0.2">
      <c r="A754" s="120" t="s">
        <v>1358</v>
      </c>
      <c r="B754" s="79">
        <v>520690</v>
      </c>
      <c r="C754" s="74">
        <v>54702</v>
      </c>
      <c r="D754" s="74">
        <v>449740</v>
      </c>
      <c r="E754" s="74">
        <v>109190</v>
      </c>
      <c r="F754" s="74">
        <v>14579</v>
      </c>
      <c r="G754" s="74">
        <v>10745</v>
      </c>
      <c r="H754" s="74">
        <v>8252</v>
      </c>
      <c r="I754" s="74">
        <v>535880</v>
      </c>
      <c r="J754" s="121">
        <v>566780</v>
      </c>
    </row>
    <row r="755" spans="1:10" s="33" customFormat="1" ht="25" customHeight="1" x14ac:dyDescent="0.2">
      <c r="A755" s="120" t="s">
        <v>1361</v>
      </c>
      <c r="B755" s="79">
        <v>0</v>
      </c>
      <c r="C755" s="74">
        <v>23465</v>
      </c>
      <c r="D755" s="74">
        <v>42772</v>
      </c>
      <c r="E755" s="74">
        <v>0</v>
      </c>
      <c r="F755" s="74">
        <v>0</v>
      </c>
      <c r="G755" s="74">
        <v>0</v>
      </c>
      <c r="H755" s="74">
        <v>0</v>
      </c>
      <c r="I755" s="74">
        <v>0</v>
      </c>
      <c r="J755" s="121">
        <v>0</v>
      </c>
    </row>
    <row r="756" spans="1:10" s="33" customFormat="1" ht="25" customHeight="1" x14ac:dyDescent="0.2">
      <c r="A756" s="120" t="s">
        <v>1363</v>
      </c>
      <c r="B756" s="79">
        <v>0</v>
      </c>
      <c r="C756" s="74">
        <v>179500</v>
      </c>
      <c r="D756" s="74">
        <v>0</v>
      </c>
      <c r="E756" s="74">
        <v>104030</v>
      </c>
      <c r="F756" s="74">
        <v>37792</v>
      </c>
      <c r="G756" s="74">
        <v>0</v>
      </c>
      <c r="H756" s="74">
        <v>0</v>
      </c>
      <c r="I756" s="74">
        <v>0</v>
      </c>
      <c r="J756" s="121">
        <v>0</v>
      </c>
    </row>
    <row r="757" spans="1:10" s="33" customFormat="1" ht="25" customHeight="1" x14ac:dyDescent="0.2">
      <c r="A757" s="120" t="s">
        <v>3142</v>
      </c>
      <c r="B757" s="79">
        <v>1155500</v>
      </c>
      <c r="C757" s="74">
        <v>293060</v>
      </c>
      <c r="D757" s="74">
        <v>1036300</v>
      </c>
      <c r="E757" s="74">
        <v>148240</v>
      </c>
      <c r="F757" s="74">
        <v>14005</v>
      </c>
      <c r="G757" s="74">
        <v>0</v>
      </c>
      <c r="H757" s="74">
        <v>8466</v>
      </c>
      <c r="I757" s="74">
        <v>208720</v>
      </c>
      <c r="J757" s="121">
        <v>264200</v>
      </c>
    </row>
    <row r="758" spans="1:10" s="33" customFormat="1" ht="25" customHeight="1" x14ac:dyDescent="0.2">
      <c r="A758" s="120" t="s">
        <v>1365</v>
      </c>
      <c r="B758" s="79">
        <v>0</v>
      </c>
      <c r="C758" s="74">
        <v>0</v>
      </c>
      <c r="D758" s="74">
        <v>0</v>
      </c>
      <c r="E758" s="74">
        <v>103150</v>
      </c>
      <c r="F758" s="74">
        <v>13485</v>
      </c>
      <c r="G758" s="74">
        <v>27620</v>
      </c>
      <c r="H758" s="74">
        <v>32492</v>
      </c>
      <c r="I758" s="74">
        <v>814680</v>
      </c>
      <c r="J758" s="121">
        <v>967590</v>
      </c>
    </row>
    <row r="759" spans="1:10" s="33" customFormat="1" ht="25" customHeight="1" x14ac:dyDescent="0.2">
      <c r="A759" s="120" t="s">
        <v>5940</v>
      </c>
      <c r="B759" s="79">
        <v>0</v>
      </c>
      <c r="C759" s="74">
        <v>0</v>
      </c>
      <c r="D759" s="74">
        <v>0</v>
      </c>
      <c r="E759" s="74">
        <v>0</v>
      </c>
      <c r="F759" s="74">
        <v>0</v>
      </c>
      <c r="G759" s="74">
        <v>0</v>
      </c>
      <c r="H759" s="74">
        <v>0</v>
      </c>
      <c r="I759" s="74">
        <v>200430</v>
      </c>
      <c r="J759" s="121">
        <v>0</v>
      </c>
    </row>
    <row r="760" spans="1:10" s="33" customFormat="1" ht="25" customHeight="1" x14ac:dyDescent="0.2">
      <c r="A760" s="120" t="s">
        <v>1370</v>
      </c>
      <c r="B760" s="79">
        <v>3436800</v>
      </c>
      <c r="C760" s="74">
        <v>699500</v>
      </c>
      <c r="D760" s="74">
        <v>2177800</v>
      </c>
      <c r="E760" s="74">
        <v>951910</v>
      </c>
      <c r="F760" s="74">
        <v>205310</v>
      </c>
      <c r="G760" s="74">
        <v>273750</v>
      </c>
      <c r="H760" s="74">
        <v>27749</v>
      </c>
      <c r="I760" s="74">
        <v>4695900</v>
      </c>
      <c r="J760" s="121">
        <v>2325800</v>
      </c>
    </row>
    <row r="761" spans="1:10" s="33" customFormat="1" ht="25" customHeight="1" x14ac:dyDescent="0.2">
      <c r="A761" s="120" t="s">
        <v>5941</v>
      </c>
      <c r="B761" s="79">
        <v>69809</v>
      </c>
      <c r="C761" s="74">
        <v>0</v>
      </c>
      <c r="D761" s="74">
        <v>0</v>
      </c>
      <c r="E761" s="74">
        <v>0</v>
      </c>
      <c r="F761" s="74">
        <v>0</v>
      </c>
      <c r="G761" s="74">
        <v>0</v>
      </c>
      <c r="H761" s="74">
        <v>0</v>
      </c>
      <c r="I761" s="74">
        <v>158510</v>
      </c>
      <c r="J761" s="121">
        <v>0</v>
      </c>
    </row>
    <row r="762" spans="1:10" s="33" customFormat="1" ht="25" customHeight="1" x14ac:dyDescent="0.2">
      <c r="A762" s="120" t="s">
        <v>1377</v>
      </c>
      <c r="B762" s="79">
        <v>0</v>
      </c>
      <c r="C762" s="74">
        <v>93311</v>
      </c>
      <c r="D762" s="74">
        <v>0</v>
      </c>
      <c r="E762" s="74">
        <v>73199</v>
      </c>
      <c r="F762" s="74">
        <v>0</v>
      </c>
      <c r="G762" s="74">
        <v>0</v>
      </c>
      <c r="H762" s="74">
        <v>0</v>
      </c>
      <c r="I762" s="74">
        <v>163600</v>
      </c>
      <c r="J762" s="121">
        <v>239330</v>
      </c>
    </row>
    <row r="763" spans="1:10" s="33" customFormat="1" ht="25" customHeight="1" x14ac:dyDescent="0.2">
      <c r="A763" s="120" t="s">
        <v>1384</v>
      </c>
      <c r="B763" s="79">
        <v>495870</v>
      </c>
      <c r="C763" s="74">
        <v>18794</v>
      </c>
      <c r="D763" s="74">
        <v>212210</v>
      </c>
      <c r="E763" s="74">
        <v>15667</v>
      </c>
      <c r="F763" s="74">
        <v>5460.8</v>
      </c>
      <c r="G763" s="74">
        <v>7921.7</v>
      </c>
      <c r="H763" s="74">
        <v>13918</v>
      </c>
      <c r="I763" s="74">
        <v>277330</v>
      </c>
      <c r="J763" s="121">
        <v>255110</v>
      </c>
    </row>
    <row r="764" spans="1:10" s="33" customFormat="1" ht="25" customHeight="1" x14ac:dyDescent="0.2">
      <c r="A764" s="120" t="s">
        <v>1390</v>
      </c>
      <c r="B764" s="79">
        <v>0</v>
      </c>
      <c r="C764" s="74">
        <v>0</v>
      </c>
      <c r="D764" s="74">
        <v>0</v>
      </c>
      <c r="E764" s="74">
        <v>0</v>
      </c>
      <c r="F764" s="74">
        <v>0</v>
      </c>
      <c r="G764" s="74">
        <v>0</v>
      </c>
      <c r="H764" s="74">
        <v>0</v>
      </c>
      <c r="I764" s="74">
        <v>136820</v>
      </c>
      <c r="J764" s="121">
        <v>414350</v>
      </c>
    </row>
    <row r="765" spans="1:10" s="33" customFormat="1" ht="25" customHeight="1" x14ac:dyDescent="0.2">
      <c r="A765" s="120" t="s">
        <v>1379</v>
      </c>
      <c r="B765" s="79">
        <v>288190</v>
      </c>
      <c r="C765" s="74">
        <v>179120</v>
      </c>
      <c r="D765" s="74">
        <v>147190</v>
      </c>
      <c r="E765" s="74">
        <v>213160</v>
      </c>
      <c r="F765" s="74">
        <v>0</v>
      </c>
      <c r="G765" s="74">
        <v>0</v>
      </c>
      <c r="H765" s="74">
        <v>165100</v>
      </c>
      <c r="I765" s="74">
        <v>377600</v>
      </c>
      <c r="J765" s="121">
        <v>7263900</v>
      </c>
    </row>
    <row r="766" spans="1:10" s="33" customFormat="1" ht="25" customHeight="1" x14ac:dyDescent="0.2">
      <c r="A766" s="120" t="s">
        <v>5942</v>
      </c>
      <c r="B766" s="79">
        <v>0</v>
      </c>
      <c r="C766" s="74">
        <v>0</v>
      </c>
      <c r="D766" s="74">
        <v>0</v>
      </c>
      <c r="E766" s="74">
        <v>0</v>
      </c>
      <c r="F766" s="74">
        <v>0</v>
      </c>
      <c r="G766" s="74">
        <v>0</v>
      </c>
      <c r="H766" s="74">
        <v>0</v>
      </c>
      <c r="I766" s="74">
        <v>0</v>
      </c>
      <c r="J766" s="121">
        <v>0</v>
      </c>
    </row>
    <row r="767" spans="1:10" s="33" customFormat="1" ht="25" customHeight="1" x14ac:dyDescent="0.2">
      <c r="A767" s="120" t="s">
        <v>1381</v>
      </c>
      <c r="B767" s="79">
        <v>4721700</v>
      </c>
      <c r="C767" s="74">
        <v>913870</v>
      </c>
      <c r="D767" s="74">
        <v>1825600</v>
      </c>
      <c r="E767" s="74">
        <v>1188700</v>
      </c>
      <c r="F767" s="74">
        <v>308840</v>
      </c>
      <c r="G767" s="74">
        <v>148820</v>
      </c>
      <c r="H767" s="74">
        <v>277880</v>
      </c>
      <c r="I767" s="74">
        <v>5403600</v>
      </c>
      <c r="J767" s="121">
        <v>5096400</v>
      </c>
    </row>
    <row r="768" spans="1:10" s="33" customFormat="1" ht="25" customHeight="1" x14ac:dyDescent="0.2">
      <c r="A768" s="120" t="s">
        <v>1394</v>
      </c>
      <c r="B768" s="79">
        <v>6772000</v>
      </c>
      <c r="C768" s="74">
        <v>3663200</v>
      </c>
      <c r="D768" s="74">
        <v>5167900</v>
      </c>
      <c r="E768" s="74">
        <v>2155800</v>
      </c>
      <c r="F768" s="74">
        <v>788040</v>
      </c>
      <c r="G768" s="74">
        <v>1348500</v>
      </c>
      <c r="H768" s="74">
        <v>0</v>
      </c>
      <c r="I768" s="74">
        <v>4708500</v>
      </c>
      <c r="J768" s="121">
        <v>1779000</v>
      </c>
    </row>
    <row r="769" spans="1:10" s="33" customFormat="1" ht="25" customHeight="1" x14ac:dyDescent="0.2">
      <c r="A769" s="120" t="s">
        <v>1396</v>
      </c>
      <c r="B769" s="79">
        <v>5594900</v>
      </c>
      <c r="C769" s="74">
        <v>461160</v>
      </c>
      <c r="D769" s="74">
        <v>2489500</v>
      </c>
      <c r="E769" s="74">
        <v>718030</v>
      </c>
      <c r="F769" s="74">
        <v>0</v>
      </c>
      <c r="G769" s="74">
        <v>0</v>
      </c>
      <c r="H769" s="74">
        <v>71166</v>
      </c>
      <c r="I769" s="74">
        <v>3717400</v>
      </c>
      <c r="J769" s="121">
        <v>1741300</v>
      </c>
    </row>
    <row r="770" spans="1:10" s="33" customFormat="1" ht="25" customHeight="1" x14ac:dyDescent="0.2">
      <c r="A770" s="120" t="s">
        <v>1398</v>
      </c>
      <c r="B770" s="79">
        <v>72408</v>
      </c>
      <c r="C770" s="74">
        <v>9814</v>
      </c>
      <c r="D770" s="74">
        <v>99674</v>
      </c>
      <c r="E770" s="74">
        <v>0</v>
      </c>
      <c r="F770" s="74">
        <v>0</v>
      </c>
      <c r="G770" s="74">
        <v>0</v>
      </c>
      <c r="H770" s="74">
        <v>0</v>
      </c>
      <c r="I770" s="74">
        <v>331580</v>
      </c>
      <c r="J770" s="121">
        <v>260100</v>
      </c>
    </row>
    <row r="771" spans="1:10" s="33" customFormat="1" ht="25" customHeight="1" x14ac:dyDescent="0.2">
      <c r="A771" s="120" t="s">
        <v>1403</v>
      </c>
      <c r="B771" s="79">
        <v>129380</v>
      </c>
      <c r="C771" s="74">
        <v>0</v>
      </c>
      <c r="D771" s="74">
        <v>87870</v>
      </c>
      <c r="E771" s="74">
        <v>0</v>
      </c>
      <c r="F771" s="74">
        <v>0</v>
      </c>
      <c r="G771" s="74">
        <v>0</v>
      </c>
      <c r="H771" s="74">
        <v>0</v>
      </c>
      <c r="I771" s="74">
        <v>93558</v>
      </c>
      <c r="J771" s="121">
        <v>53021</v>
      </c>
    </row>
    <row r="772" spans="1:10" s="33" customFormat="1" ht="25" customHeight="1" x14ac:dyDescent="0.2">
      <c r="A772" s="120" t="s">
        <v>1407</v>
      </c>
      <c r="B772" s="79">
        <v>400810</v>
      </c>
      <c r="C772" s="74">
        <v>335890</v>
      </c>
      <c r="D772" s="74">
        <v>190470</v>
      </c>
      <c r="E772" s="74">
        <v>21176</v>
      </c>
      <c r="F772" s="74">
        <v>0</v>
      </c>
      <c r="G772" s="74">
        <v>0</v>
      </c>
      <c r="H772" s="74">
        <v>11950</v>
      </c>
      <c r="I772" s="74">
        <v>659150</v>
      </c>
      <c r="J772" s="121">
        <v>1282900</v>
      </c>
    </row>
    <row r="773" spans="1:10" s="33" customFormat="1" ht="25" customHeight="1" x14ac:dyDescent="0.2">
      <c r="A773" s="120" t="s">
        <v>1410</v>
      </c>
      <c r="B773" s="79">
        <v>0</v>
      </c>
      <c r="C773" s="74">
        <v>0</v>
      </c>
      <c r="D773" s="74">
        <v>0</v>
      </c>
      <c r="E773" s="74">
        <v>0</v>
      </c>
      <c r="F773" s="74">
        <v>0</v>
      </c>
      <c r="G773" s="74">
        <v>0</v>
      </c>
      <c r="H773" s="74">
        <v>0</v>
      </c>
      <c r="I773" s="74">
        <v>446200</v>
      </c>
      <c r="J773" s="121">
        <v>467400</v>
      </c>
    </row>
    <row r="774" spans="1:10" s="33" customFormat="1" ht="25" customHeight="1" x14ac:dyDescent="0.2">
      <c r="A774" s="120" t="s">
        <v>1412</v>
      </c>
      <c r="B774" s="79">
        <v>4990500</v>
      </c>
      <c r="C774" s="74">
        <v>1034100</v>
      </c>
      <c r="D774" s="74">
        <v>1910500</v>
      </c>
      <c r="E774" s="74">
        <v>991080</v>
      </c>
      <c r="F774" s="74">
        <v>240780</v>
      </c>
      <c r="G774" s="74">
        <v>128710</v>
      </c>
      <c r="H774" s="74">
        <v>133020</v>
      </c>
      <c r="I774" s="74">
        <v>4814400</v>
      </c>
      <c r="J774" s="121">
        <v>2152700</v>
      </c>
    </row>
    <row r="775" spans="1:10" s="33" customFormat="1" ht="25" customHeight="1" x14ac:dyDescent="0.2">
      <c r="A775" s="120" t="s">
        <v>1415</v>
      </c>
      <c r="B775" s="79">
        <v>120590</v>
      </c>
      <c r="C775" s="74">
        <v>106790</v>
      </c>
      <c r="D775" s="74">
        <v>48671</v>
      </c>
      <c r="E775" s="74">
        <v>0</v>
      </c>
      <c r="F775" s="74">
        <v>0</v>
      </c>
      <c r="G775" s="74">
        <v>0</v>
      </c>
      <c r="H775" s="74">
        <v>0</v>
      </c>
      <c r="I775" s="74">
        <v>54373</v>
      </c>
      <c r="J775" s="121">
        <v>50615</v>
      </c>
    </row>
    <row r="776" spans="1:10" s="33" customFormat="1" ht="25" customHeight="1" x14ac:dyDescent="0.2">
      <c r="A776" s="120" t="s">
        <v>1417</v>
      </c>
      <c r="B776" s="79">
        <v>324340</v>
      </c>
      <c r="C776" s="74">
        <v>0</v>
      </c>
      <c r="D776" s="74">
        <v>410870</v>
      </c>
      <c r="E776" s="74">
        <v>134340</v>
      </c>
      <c r="F776" s="74">
        <v>115940</v>
      </c>
      <c r="G776" s="74">
        <v>122430</v>
      </c>
      <c r="H776" s="74">
        <v>0</v>
      </c>
      <c r="I776" s="74">
        <v>750900</v>
      </c>
      <c r="J776" s="121">
        <v>480120</v>
      </c>
    </row>
    <row r="777" spans="1:10" s="33" customFormat="1" ht="25" customHeight="1" x14ac:dyDescent="0.2">
      <c r="A777" s="120" t="s">
        <v>1420</v>
      </c>
      <c r="B777" s="79">
        <v>399390</v>
      </c>
      <c r="C777" s="74">
        <v>175540</v>
      </c>
      <c r="D777" s="74">
        <v>623680</v>
      </c>
      <c r="E777" s="74">
        <v>0</v>
      </c>
      <c r="F777" s="74">
        <v>0</v>
      </c>
      <c r="G777" s="74">
        <v>0</v>
      </c>
      <c r="H777" s="74">
        <v>0</v>
      </c>
      <c r="I777" s="74">
        <v>987600</v>
      </c>
      <c r="J777" s="121">
        <v>1193700</v>
      </c>
    </row>
    <row r="778" spans="1:10" s="33" customFormat="1" ht="25" customHeight="1" x14ac:dyDescent="0.2">
      <c r="A778" s="120" t="s">
        <v>1424</v>
      </c>
      <c r="B778" s="79">
        <v>1515700</v>
      </c>
      <c r="C778" s="74">
        <v>0</v>
      </c>
      <c r="D778" s="74">
        <v>1080400</v>
      </c>
      <c r="E778" s="74">
        <v>787750</v>
      </c>
      <c r="F778" s="74">
        <v>0</v>
      </c>
      <c r="G778" s="74">
        <v>247440</v>
      </c>
      <c r="H778" s="74">
        <v>0</v>
      </c>
      <c r="I778" s="74">
        <v>3686500</v>
      </c>
      <c r="J778" s="121">
        <v>0</v>
      </c>
    </row>
    <row r="779" spans="1:10" s="33" customFormat="1" ht="25" customHeight="1" x14ac:dyDescent="0.2">
      <c r="A779" s="120" t="s">
        <v>1427</v>
      </c>
      <c r="B779" s="79">
        <v>377680</v>
      </c>
      <c r="C779" s="74">
        <v>1307900</v>
      </c>
      <c r="D779" s="74">
        <v>1400900</v>
      </c>
      <c r="E779" s="74">
        <v>508250</v>
      </c>
      <c r="F779" s="74">
        <v>66253</v>
      </c>
      <c r="G779" s="74">
        <v>65203</v>
      </c>
      <c r="H779" s="74">
        <v>80645</v>
      </c>
      <c r="I779" s="74">
        <v>53873</v>
      </c>
      <c r="J779" s="121">
        <v>1679400</v>
      </c>
    </row>
    <row r="780" spans="1:10" s="33" customFormat="1" ht="25" customHeight="1" x14ac:dyDescent="0.2">
      <c r="A780" s="120" t="s">
        <v>1429</v>
      </c>
      <c r="B780" s="79">
        <v>0</v>
      </c>
      <c r="C780" s="74">
        <v>0</v>
      </c>
      <c r="D780" s="74">
        <v>0</v>
      </c>
      <c r="E780" s="74">
        <v>0</v>
      </c>
      <c r="F780" s="74">
        <v>0</v>
      </c>
      <c r="G780" s="74">
        <v>0</v>
      </c>
      <c r="H780" s="74">
        <v>0</v>
      </c>
      <c r="I780" s="74">
        <v>448760</v>
      </c>
      <c r="J780" s="121">
        <v>243010</v>
      </c>
    </row>
    <row r="781" spans="1:10" s="33" customFormat="1" ht="25" customHeight="1" x14ac:dyDescent="0.2">
      <c r="A781" s="120" t="s">
        <v>1433</v>
      </c>
      <c r="B781" s="79">
        <v>47183000</v>
      </c>
      <c r="C781" s="74">
        <v>1668600</v>
      </c>
      <c r="D781" s="74">
        <v>8031100</v>
      </c>
      <c r="E781" s="74">
        <v>0</v>
      </c>
      <c r="F781" s="74">
        <v>0</v>
      </c>
      <c r="G781" s="74">
        <v>0</v>
      </c>
      <c r="H781" s="74">
        <v>357180</v>
      </c>
      <c r="I781" s="74">
        <v>16541000</v>
      </c>
      <c r="J781" s="121">
        <v>19914000</v>
      </c>
    </row>
    <row r="782" spans="1:10" s="33" customFormat="1" ht="25" customHeight="1" x14ac:dyDescent="0.2">
      <c r="A782" s="120" t="s">
        <v>1431</v>
      </c>
      <c r="B782" s="79">
        <v>335010</v>
      </c>
      <c r="C782" s="74">
        <v>0</v>
      </c>
      <c r="D782" s="74">
        <v>87291</v>
      </c>
      <c r="E782" s="74">
        <v>13416</v>
      </c>
      <c r="F782" s="74">
        <v>0</v>
      </c>
      <c r="G782" s="74">
        <v>0</v>
      </c>
      <c r="H782" s="74">
        <v>0</v>
      </c>
      <c r="I782" s="74">
        <v>226230</v>
      </c>
      <c r="J782" s="121">
        <v>138070</v>
      </c>
    </row>
    <row r="783" spans="1:10" s="33" customFormat="1" ht="25" customHeight="1" x14ac:dyDescent="0.2">
      <c r="A783" s="120" t="s">
        <v>1435</v>
      </c>
      <c r="B783" s="79">
        <v>0</v>
      </c>
      <c r="C783" s="74">
        <v>0</v>
      </c>
      <c r="D783" s="74">
        <v>0</v>
      </c>
      <c r="E783" s="74">
        <v>0</v>
      </c>
      <c r="F783" s="74">
        <v>0</v>
      </c>
      <c r="G783" s="74">
        <v>0</v>
      </c>
      <c r="H783" s="74">
        <v>0</v>
      </c>
      <c r="I783" s="74">
        <v>110490</v>
      </c>
      <c r="J783" s="121">
        <v>95507</v>
      </c>
    </row>
    <row r="784" spans="1:10" s="33" customFormat="1" ht="25" customHeight="1" x14ac:dyDescent="0.2">
      <c r="A784" s="120" t="s">
        <v>1437</v>
      </c>
      <c r="B784" s="79">
        <v>0</v>
      </c>
      <c r="C784" s="74">
        <v>0</v>
      </c>
      <c r="D784" s="74">
        <v>0</v>
      </c>
      <c r="E784" s="74">
        <v>0</v>
      </c>
      <c r="F784" s="74">
        <v>36808</v>
      </c>
      <c r="G784" s="74">
        <v>0</v>
      </c>
      <c r="H784" s="74">
        <v>162030</v>
      </c>
      <c r="I784" s="74">
        <v>663900</v>
      </c>
      <c r="J784" s="121">
        <v>1147400</v>
      </c>
    </row>
    <row r="785" spans="1:10" s="33" customFormat="1" ht="25" customHeight="1" x14ac:dyDescent="0.2">
      <c r="A785" s="120" t="s">
        <v>1439</v>
      </c>
      <c r="B785" s="79">
        <v>3842.7</v>
      </c>
      <c r="C785" s="74">
        <v>9127.2000000000007</v>
      </c>
      <c r="D785" s="74">
        <v>0</v>
      </c>
      <c r="E785" s="74">
        <v>16091</v>
      </c>
      <c r="F785" s="74">
        <v>0</v>
      </c>
      <c r="G785" s="74">
        <v>0</v>
      </c>
      <c r="H785" s="74">
        <v>0</v>
      </c>
      <c r="I785" s="74">
        <v>0</v>
      </c>
      <c r="J785" s="121">
        <v>0</v>
      </c>
    </row>
    <row r="786" spans="1:10" s="33" customFormat="1" ht="25" customHeight="1" x14ac:dyDescent="0.2">
      <c r="A786" s="120" t="s">
        <v>5943</v>
      </c>
      <c r="B786" s="79">
        <v>0</v>
      </c>
      <c r="C786" s="74">
        <v>0</v>
      </c>
      <c r="D786" s="74">
        <v>0</v>
      </c>
      <c r="E786" s="74">
        <v>0</v>
      </c>
      <c r="F786" s="74">
        <v>0</v>
      </c>
      <c r="G786" s="74">
        <v>0</v>
      </c>
      <c r="H786" s="74">
        <v>0</v>
      </c>
      <c r="I786" s="74">
        <v>257210</v>
      </c>
      <c r="J786" s="121">
        <v>0</v>
      </c>
    </row>
    <row r="787" spans="1:10" s="33" customFormat="1" ht="25" customHeight="1" x14ac:dyDescent="0.2">
      <c r="A787" s="120" t="s">
        <v>1442</v>
      </c>
      <c r="B787" s="79">
        <v>95537</v>
      </c>
      <c r="C787" s="74">
        <v>85795</v>
      </c>
      <c r="D787" s="74">
        <v>233290</v>
      </c>
      <c r="E787" s="74">
        <v>80866</v>
      </c>
      <c r="F787" s="74">
        <v>17190</v>
      </c>
      <c r="G787" s="74">
        <v>25257</v>
      </c>
      <c r="H787" s="74">
        <v>0</v>
      </c>
      <c r="I787" s="74">
        <v>44358</v>
      </c>
      <c r="J787" s="121">
        <v>0</v>
      </c>
    </row>
    <row r="788" spans="1:10" s="33" customFormat="1" ht="25" customHeight="1" x14ac:dyDescent="0.2">
      <c r="A788" s="120" t="s">
        <v>1444</v>
      </c>
      <c r="B788" s="79">
        <v>128770</v>
      </c>
      <c r="C788" s="74">
        <v>12175</v>
      </c>
      <c r="D788" s="74">
        <v>31873</v>
      </c>
      <c r="E788" s="74">
        <v>0</v>
      </c>
      <c r="F788" s="74">
        <v>0</v>
      </c>
      <c r="G788" s="74">
        <v>0</v>
      </c>
      <c r="H788" s="74">
        <v>0</v>
      </c>
      <c r="I788" s="74">
        <v>45061</v>
      </c>
      <c r="J788" s="121">
        <v>35915</v>
      </c>
    </row>
    <row r="789" spans="1:10" s="33" customFormat="1" ht="25" customHeight="1" x14ac:dyDescent="0.2">
      <c r="A789" s="120" t="s">
        <v>1447</v>
      </c>
      <c r="B789" s="79">
        <v>7509900</v>
      </c>
      <c r="C789" s="74">
        <v>1222700</v>
      </c>
      <c r="D789" s="74">
        <v>1997300</v>
      </c>
      <c r="E789" s="74">
        <v>4717600</v>
      </c>
      <c r="F789" s="74">
        <v>1838400</v>
      </c>
      <c r="G789" s="74">
        <v>6206200</v>
      </c>
      <c r="H789" s="74">
        <v>269300</v>
      </c>
      <c r="I789" s="74">
        <v>4145900</v>
      </c>
      <c r="J789" s="121">
        <v>2594500</v>
      </c>
    </row>
    <row r="790" spans="1:10" s="33" customFormat="1" ht="25" customHeight="1" x14ac:dyDescent="0.2">
      <c r="A790" s="120" t="s">
        <v>1449</v>
      </c>
      <c r="B790" s="79">
        <v>1391200</v>
      </c>
      <c r="C790" s="74">
        <v>556340</v>
      </c>
      <c r="D790" s="74">
        <v>456490</v>
      </c>
      <c r="E790" s="74">
        <v>225050</v>
      </c>
      <c r="F790" s="74">
        <v>65994</v>
      </c>
      <c r="G790" s="74">
        <v>35886</v>
      </c>
      <c r="H790" s="74">
        <v>31725</v>
      </c>
      <c r="I790" s="74">
        <v>374390</v>
      </c>
      <c r="J790" s="121">
        <v>420810</v>
      </c>
    </row>
    <row r="791" spans="1:10" s="33" customFormat="1" ht="25" customHeight="1" x14ac:dyDescent="0.2">
      <c r="A791" s="120" t="s">
        <v>1451</v>
      </c>
      <c r="B791" s="79">
        <v>30901000</v>
      </c>
      <c r="C791" s="74">
        <v>3343700</v>
      </c>
      <c r="D791" s="74">
        <v>10599000</v>
      </c>
      <c r="E791" s="74">
        <v>4022900</v>
      </c>
      <c r="F791" s="74">
        <v>902750</v>
      </c>
      <c r="G791" s="74">
        <v>519360</v>
      </c>
      <c r="H791" s="74">
        <v>380630</v>
      </c>
      <c r="I791" s="74">
        <v>16146000</v>
      </c>
      <c r="J791" s="121">
        <v>9390700</v>
      </c>
    </row>
    <row r="792" spans="1:10" s="33" customFormat="1" ht="25" customHeight="1" x14ac:dyDescent="0.2">
      <c r="A792" s="120" t="s">
        <v>1454</v>
      </c>
      <c r="B792" s="79">
        <v>2629000</v>
      </c>
      <c r="C792" s="74">
        <v>359690</v>
      </c>
      <c r="D792" s="74">
        <v>1301800</v>
      </c>
      <c r="E792" s="74">
        <v>423410</v>
      </c>
      <c r="F792" s="74">
        <v>154130</v>
      </c>
      <c r="G792" s="74">
        <v>171120</v>
      </c>
      <c r="H792" s="74">
        <v>164930</v>
      </c>
      <c r="I792" s="74">
        <v>3334800</v>
      </c>
      <c r="J792" s="121">
        <v>2412400</v>
      </c>
    </row>
    <row r="793" spans="1:10" s="33" customFormat="1" ht="25" customHeight="1" x14ac:dyDescent="0.2">
      <c r="A793" s="120" t="s">
        <v>1456</v>
      </c>
      <c r="B793" s="79">
        <v>0</v>
      </c>
      <c r="C793" s="74">
        <v>68201</v>
      </c>
      <c r="D793" s="74">
        <v>406030</v>
      </c>
      <c r="E793" s="74">
        <v>0</v>
      </c>
      <c r="F793" s="74">
        <v>0</v>
      </c>
      <c r="G793" s="74">
        <v>0</v>
      </c>
      <c r="H793" s="74">
        <v>0</v>
      </c>
      <c r="I793" s="74">
        <v>0</v>
      </c>
      <c r="J793" s="121">
        <v>0</v>
      </c>
    </row>
    <row r="794" spans="1:10" s="33" customFormat="1" ht="25" customHeight="1" x14ac:dyDescent="0.2">
      <c r="A794" s="120" t="s">
        <v>1458</v>
      </c>
      <c r="B794" s="79">
        <v>3145800</v>
      </c>
      <c r="C794" s="74">
        <v>6480400</v>
      </c>
      <c r="D794" s="74">
        <v>13083000</v>
      </c>
      <c r="E794" s="74">
        <v>13821000</v>
      </c>
      <c r="F794" s="74">
        <v>1988300</v>
      </c>
      <c r="G794" s="74">
        <v>2304200</v>
      </c>
      <c r="H794" s="74">
        <v>31846</v>
      </c>
      <c r="I794" s="74">
        <v>3698800</v>
      </c>
      <c r="J794" s="121">
        <v>802830</v>
      </c>
    </row>
    <row r="795" spans="1:10" s="33" customFormat="1" ht="25" customHeight="1" x14ac:dyDescent="0.2">
      <c r="A795" s="120" t="s">
        <v>3095</v>
      </c>
      <c r="B795" s="79">
        <v>2941000</v>
      </c>
      <c r="C795" s="74">
        <v>376170</v>
      </c>
      <c r="D795" s="74">
        <v>1266500</v>
      </c>
      <c r="E795" s="74">
        <v>956880</v>
      </c>
      <c r="F795" s="74">
        <v>282860</v>
      </c>
      <c r="G795" s="74">
        <v>466650</v>
      </c>
      <c r="H795" s="74">
        <v>312240</v>
      </c>
      <c r="I795" s="74">
        <v>5368600</v>
      </c>
      <c r="J795" s="121">
        <v>4798600</v>
      </c>
    </row>
    <row r="796" spans="1:10" s="33" customFormat="1" ht="25" customHeight="1" x14ac:dyDescent="0.2">
      <c r="A796" s="120" t="s">
        <v>1460</v>
      </c>
      <c r="B796" s="79">
        <v>396240</v>
      </c>
      <c r="C796" s="74">
        <v>0</v>
      </c>
      <c r="D796" s="74">
        <v>0</v>
      </c>
      <c r="E796" s="74">
        <v>0</v>
      </c>
      <c r="F796" s="74">
        <v>0</v>
      </c>
      <c r="G796" s="74">
        <v>0</v>
      </c>
      <c r="H796" s="74">
        <v>0</v>
      </c>
      <c r="I796" s="74">
        <v>102850</v>
      </c>
      <c r="J796" s="121">
        <v>190830</v>
      </c>
    </row>
    <row r="797" spans="1:10" s="33" customFormat="1" ht="25" customHeight="1" x14ac:dyDescent="0.2">
      <c r="A797" s="120" t="s">
        <v>1462</v>
      </c>
      <c r="B797" s="79">
        <v>8743300</v>
      </c>
      <c r="C797" s="74">
        <v>5114200</v>
      </c>
      <c r="D797" s="74">
        <v>10723000</v>
      </c>
      <c r="E797" s="74">
        <v>3280100</v>
      </c>
      <c r="F797" s="74">
        <v>825480</v>
      </c>
      <c r="G797" s="74">
        <v>555830</v>
      </c>
      <c r="H797" s="74">
        <v>4981800</v>
      </c>
      <c r="I797" s="74">
        <v>39672000</v>
      </c>
      <c r="J797" s="121">
        <v>67321000</v>
      </c>
    </row>
    <row r="798" spans="1:10" s="33" customFormat="1" ht="25" customHeight="1" x14ac:dyDescent="0.2">
      <c r="A798" s="120" t="s">
        <v>1464</v>
      </c>
      <c r="B798" s="79">
        <v>13001000</v>
      </c>
      <c r="C798" s="74">
        <v>3545600</v>
      </c>
      <c r="D798" s="74">
        <v>9466300</v>
      </c>
      <c r="E798" s="74">
        <v>2288700</v>
      </c>
      <c r="F798" s="74">
        <v>448920</v>
      </c>
      <c r="G798" s="74">
        <v>209900</v>
      </c>
      <c r="H798" s="74">
        <v>899210</v>
      </c>
      <c r="I798" s="74">
        <v>8732100</v>
      </c>
      <c r="J798" s="121">
        <v>17775000</v>
      </c>
    </row>
    <row r="799" spans="1:10" s="33" customFormat="1" ht="25" customHeight="1" x14ac:dyDescent="0.2">
      <c r="A799" s="120" t="s">
        <v>1466</v>
      </c>
      <c r="B799" s="79">
        <v>9380700</v>
      </c>
      <c r="C799" s="74">
        <v>2869500</v>
      </c>
      <c r="D799" s="74">
        <v>6063100</v>
      </c>
      <c r="E799" s="74">
        <v>3929400</v>
      </c>
      <c r="F799" s="74">
        <v>855540</v>
      </c>
      <c r="G799" s="74">
        <v>863020</v>
      </c>
      <c r="H799" s="74">
        <v>459070</v>
      </c>
      <c r="I799" s="74">
        <v>7067400</v>
      </c>
      <c r="J799" s="121">
        <v>9108900</v>
      </c>
    </row>
    <row r="800" spans="1:10" s="33" customFormat="1" ht="25" customHeight="1" x14ac:dyDescent="0.2">
      <c r="A800" s="120" t="s">
        <v>1468</v>
      </c>
      <c r="B800" s="79">
        <v>577870</v>
      </c>
      <c r="C800" s="74">
        <v>42816</v>
      </c>
      <c r="D800" s="74">
        <v>258770</v>
      </c>
      <c r="E800" s="74">
        <v>37225</v>
      </c>
      <c r="F800" s="74">
        <v>0</v>
      </c>
      <c r="G800" s="74">
        <v>0</v>
      </c>
      <c r="H800" s="74">
        <v>0</v>
      </c>
      <c r="I800" s="74">
        <v>567600</v>
      </c>
      <c r="J800" s="121">
        <v>409460</v>
      </c>
    </row>
    <row r="801" spans="1:10" s="33" customFormat="1" ht="25" customHeight="1" x14ac:dyDescent="0.2">
      <c r="A801" s="120" t="s">
        <v>1471</v>
      </c>
      <c r="B801" s="79">
        <v>120670</v>
      </c>
      <c r="C801" s="74">
        <v>195360</v>
      </c>
      <c r="D801" s="74">
        <v>0</v>
      </c>
      <c r="E801" s="74">
        <v>0</v>
      </c>
      <c r="F801" s="74">
        <v>0</v>
      </c>
      <c r="G801" s="74">
        <v>0</v>
      </c>
      <c r="H801" s="74">
        <v>109460</v>
      </c>
      <c r="I801" s="74">
        <v>1400200</v>
      </c>
      <c r="J801" s="121">
        <v>5030100</v>
      </c>
    </row>
    <row r="802" spans="1:10" s="33" customFormat="1" ht="25" customHeight="1" x14ac:dyDescent="0.2">
      <c r="A802" s="120" t="s">
        <v>1474</v>
      </c>
      <c r="B802" s="79">
        <v>1008700</v>
      </c>
      <c r="C802" s="74">
        <v>154490</v>
      </c>
      <c r="D802" s="74">
        <v>578940</v>
      </c>
      <c r="E802" s="74">
        <v>253630</v>
      </c>
      <c r="F802" s="74">
        <v>55104</v>
      </c>
      <c r="G802" s="74">
        <v>0</v>
      </c>
      <c r="H802" s="74">
        <v>0</v>
      </c>
      <c r="I802" s="74">
        <v>518240</v>
      </c>
      <c r="J802" s="121">
        <v>339510</v>
      </c>
    </row>
    <row r="803" spans="1:10" s="33" customFormat="1" ht="25" customHeight="1" x14ac:dyDescent="0.2">
      <c r="A803" s="120" t="s">
        <v>2696</v>
      </c>
      <c r="B803" s="79">
        <v>246790</v>
      </c>
      <c r="C803" s="74">
        <v>2669700</v>
      </c>
      <c r="D803" s="74">
        <v>1168600</v>
      </c>
      <c r="E803" s="74">
        <v>416000</v>
      </c>
      <c r="F803" s="74">
        <v>101540</v>
      </c>
      <c r="G803" s="74">
        <v>94301</v>
      </c>
      <c r="H803" s="74">
        <v>0</v>
      </c>
      <c r="I803" s="74">
        <v>202980</v>
      </c>
      <c r="J803" s="121">
        <v>0</v>
      </c>
    </row>
    <row r="804" spans="1:10" s="33" customFormat="1" ht="25" customHeight="1" x14ac:dyDescent="0.2">
      <c r="A804" s="120" t="s">
        <v>1476</v>
      </c>
      <c r="B804" s="79">
        <v>118280000</v>
      </c>
      <c r="C804" s="74">
        <v>13391000</v>
      </c>
      <c r="D804" s="74">
        <v>55189000</v>
      </c>
      <c r="E804" s="74">
        <v>17230000</v>
      </c>
      <c r="F804" s="74">
        <v>2440000</v>
      </c>
      <c r="G804" s="74">
        <v>2327800</v>
      </c>
      <c r="H804" s="74">
        <v>2953500</v>
      </c>
      <c r="I804" s="74">
        <v>143680000</v>
      </c>
      <c r="J804" s="121">
        <v>69343000</v>
      </c>
    </row>
    <row r="805" spans="1:10" s="33" customFormat="1" ht="25" customHeight="1" x14ac:dyDescent="0.2">
      <c r="A805" s="120" t="s">
        <v>5944</v>
      </c>
      <c r="B805" s="79">
        <v>0</v>
      </c>
      <c r="C805" s="74">
        <v>0</v>
      </c>
      <c r="D805" s="74">
        <v>0</v>
      </c>
      <c r="E805" s="74">
        <v>132210</v>
      </c>
      <c r="F805" s="74">
        <v>0</v>
      </c>
      <c r="G805" s="74">
        <v>0</v>
      </c>
      <c r="H805" s="74">
        <v>0</v>
      </c>
      <c r="I805" s="74">
        <v>0</v>
      </c>
      <c r="J805" s="121">
        <v>0</v>
      </c>
    </row>
    <row r="806" spans="1:10" s="33" customFormat="1" ht="25" customHeight="1" x14ac:dyDescent="0.2">
      <c r="A806" s="120" t="s">
        <v>4345</v>
      </c>
      <c r="B806" s="79">
        <v>10672000</v>
      </c>
      <c r="C806" s="74">
        <v>377780</v>
      </c>
      <c r="D806" s="74">
        <v>5794600</v>
      </c>
      <c r="E806" s="74">
        <v>298840</v>
      </c>
      <c r="F806" s="74">
        <v>84532</v>
      </c>
      <c r="G806" s="74">
        <v>0</v>
      </c>
      <c r="H806" s="74">
        <v>0</v>
      </c>
      <c r="I806" s="74">
        <v>2478400</v>
      </c>
      <c r="J806" s="121">
        <v>2065500</v>
      </c>
    </row>
    <row r="807" spans="1:10" s="33" customFormat="1" ht="25" customHeight="1" x14ac:dyDescent="0.2">
      <c r="A807" s="120" t="s">
        <v>1478</v>
      </c>
      <c r="B807" s="79">
        <v>4162400</v>
      </c>
      <c r="C807" s="74">
        <v>3311200</v>
      </c>
      <c r="D807" s="74">
        <v>4354200</v>
      </c>
      <c r="E807" s="74">
        <v>1082300</v>
      </c>
      <c r="F807" s="74">
        <v>324450</v>
      </c>
      <c r="G807" s="74">
        <v>190970</v>
      </c>
      <c r="H807" s="74">
        <v>1608000</v>
      </c>
      <c r="I807" s="74">
        <v>11725000</v>
      </c>
      <c r="J807" s="121">
        <v>31422000</v>
      </c>
    </row>
    <row r="808" spans="1:10" s="33" customFormat="1" ht="25" customHeight="1" x14ac:dyDescent="0.2">
      <c r="A808" s="120" t="s">
        <v>1480</v>
      </c>
      <c r="B808" s="79">
        <v>1281400</v>
      </c>
      <c r="C808" s="74">
        <v>236350</v>
      </c>
      <c r="D808" s="74">
        <v>792260</v>
      </c>
      <c r="E808" s="74">
        <v>326400</v>
      </c>
      <c r="F808" s="74">
        <v>44711</v>
      </c>
      <c r="G808" s="74">
        <v>99727</v>
      </c>
      <c r="H808" s="74">
        <v>0</v>
      </c>
      <c r="I808" s="74">
        <v>352930</v>
      </c>
      <c r="J808" s="121">
        <v>102940</v>
      </c>
    </row>
    <row r="809" spans="1:10" s="33" customFormat="1" ht="25" customHeight="1" x14ac:dyDescent="0.2">
      <c r="A809" s="120" t="s">
        <v>1482</v>
      </c>
      <c r="B809" s="79">
        <v>45725</v>
      </c>
      <c r="C809" s="74">
        <v>0</v>
      </c>
      <c r="D809" s="74">
        <v>0</v>
      </c>
      <c r="E809" s="74">
        <v>0</v>
      </c>
      <c r="F809" s="74">
        <v>0</v>
      </c>
      <c r="G809" s="74">
        <v>0</v>
      </c>
      <c r="H809" s="74">
        <v>127220</v>
      </c>
      <c r="I809" s="74">
        <v>710190</v>
      </c>
      <c r="J809" s="121">
        <v>1220400</v>
      </c>
    </row>
    <row r="810" spans="1:10" s="33" customFormat="1" ht="25" customHeight="1" x14ac:dyDescent="0.2">
      <c r="A810" s="120" t="s">
        <v>1485</v>
      </c>
      <c r="B810" s="79">
        <v>2358400</v>
      </c>
      <c r="C810" s="74">
        <v>927800</v>
      </c>
      <c r="D810" s="74">
        <v>669800</v>
      </c>
      <c r="E810" s="74">
        <v>992390</v>
      </c>
      <c r="F810" s="74">
        <v>163280</v>
      </c>
      <c r="G810" s="74">
        <v>153410</v>
      </c>
      <c r="H810" s="74">
        <v>3821500</v>
      </c>
      <c r="I810" s="74">
        <v>14108000</v>
      </c>
      <c r="J810" s="121">
        <v>46318000</v>
      </c>
    </row>
    <row r="811" spans="1:10" s="33" customFormat="1" ht="25" customHeight="1" x14ac:dyDescent="0.2">
      <c r="A811" s="120" t="s">
        <v>1487</v>
      </c>
      <c r="B811" s="79">
        <v>427340</v>
      </c>
      <c r="C811" s="74">
        <v>0</v>
      </c>
      <c r="D811" s="74">
        <v>295850</v>
      </c>
      <c r="E811" s="74">
        <v>0</v>
      </c>
      <c r="F811" s="74">
        <v>0</v>
      </c>
      <c r="G811" s="74">
        <v>0</v>
      </c>
      <c r="H811" s="74">
        <v>0</v>
      </c>
      <c r="I811" s="74">
        <v>329410</v>
      </c>
      <c r="J811" s="121">
        <v>267690</v>
      </c>
    </row>
    <row r="812" spans="1:10" s="33" customFormat="1" ht="25" customHeight="1" x14ac:dyDescent="0.2">
      <c r="A812" s="120" t="s">
        <v>1489</v>
      </c>
      <c r="B812" s="79">
        <v>796370</v>
      </c>
      <c r="C812" s="74">
        <v>1637800</v>
      </c>
      <c r="D812" s="74">
        <v>2716000</v>
      </c>
      <c r="E812" s="74">
        <v>1181300</v>
      </c>
      <c r="F812" s="74">
        <v>112020</v>
      </c>
      <c r="G812" s="74">
        <v>46652</v>
      </c>
      <c r="H812" s="74">
        <v>129220</v>
      </c>
      <c r="I812" s="74">
        <v>902600</v>
      </c>
      <c r="J812" s="121">
        <v>1822300</v>
      </c>
    </row>
    <row r="813" spans="1:10" s="33" customFormat="1" ht="25" customHeight="1" x14ac:dyDescent="0.2">
      <c r="A813" s="120" t="s">
        <v>1492</v>
      </c>
      <c r="B813" s="79">
        <v>0</v>
      </c>
      <c r="C813" s="74">
        <v>0</v>
      </c>
      <c r="D813" s="74">
        <v>326110</v>
      </c>
      <c r="E813" s="74">
        <v>197400</v>
      </c>
      <c r="F813" s="74">
        <v>65952</v>
      </c>
      <c r="G813" s="74">
        <v>354550</v>
      </c>
      <c r="H813" s="74">
        <v>40855</v>
      </c>
      <c r="I813" s="74">
        <v>1382800</v>
      </c>
      <c r="J813" s="121">
        <v>332070</v>
      </c>
    </row>
    <row r="814" spans="1:10" s="33" customFormat="1" ht="25" customHeight="1" x14ac:dyDescent="0.2">
      <c r="A814" s="120" t="s">
        <v>1494</v>
      </c>
      <c r="B814" s="79">
        <v>638080</v>
      </c>
      <c r="C814" s="74">
        <v>240900</v>
      </c>
      <c r="D814" s="74">
        <v>220900</v>
      </c>
      <c r="E814" s="74">
        <v>154650</v>
      </c>
      <c r="F814" s="74">
        <v>40716</v>
      </c>
      <c r="G814" s="74">
        <v>79692</v>
      </c>
      <c r="H814" s="74">
        <v>78313</v>
      </c>
      <c r="I814" s="74">
        <v>834710</v>
      </c>
      <c r="J814" s="121">
        <v>512570</v>
      </c>
    </row>
    <row r="815" spans="1:10" s="33" customFormat="1" ht="25" customHeight="1" x14ac:dyDescent="0.2">
      <c r="A815" s="120" t="s">
        <v>1496</v>
      </c>
      <c r="B815" s="79">
        <v>1663400</v>
      </c>
      <c r="C815" s="74">
        <v>179400</v>
      </c>
      <c r="D815" s="74">
        <v>728080</v>
      </c>
      <c r="E815" s="74">
        <v>556600</v>
      </c>
      <c r="F815" s="74">
        <v>0</v>
      </c>
      <c r="G815" s="74">
        <v>0</v>
      </c>
      <c r="H815" s="74">
        <v>0</v>
      </c>
      <c r="I815" s="74">
        <v>2122700</v>
      </c>
      <c r="J815" s="121">
        <v>1693300</v>
      </c>
    </row>
    <row r="816" spans="1:10" s="33" customFormat="1" ht="25" customHeight="1" x14ac:dyDescent="0.2">
      <c r="A816" s="120" t="s">
        <v>4401</v>
      </c>
      <c r="B816" s="79">
        <v>10351000</v>
      </c>
      <c r="C816" s="74">
        <v>1049100</v>
      </c>
      <c r="D816" s="74">
        <v>2108100</v>
      </c>
      <c r="E816" s="74">
        <v>770070</v>
      </c>
      <c r="F816" s="74">
        <v>356470</v>
      </c>
      <c r="G816" s="74">
        <v>241660</v>
      </c>
      <c r="H816" s="74">
        <v>250160</v>
      </c>
      <c r="I816" s="74">
        <v>9467000</v>
      </c>
      <c r="J816" s="121">
        <v>3927700</v>
      </c>
    </row>
    <row r="817" spans="1:10" s="33" customFormat="1" ht="25" customHeight="1" x14ac:dyDescent="0.2">
      <c r="A817" s="120" t="s">
        <v>1499</v>
      </c>
      <c r="B817" s="79">
        <v>2794300</v>
      </c>
      <c r="C817" s="74">
        <v>272740</v>
      </c>
      <c r="D817" s="74">
        <v>1615300</v>
      </c>
      <c r="E817" s="74">
        <v>154520</v>
      </c>
      <c r="F817" s="74">
        <v>39228</v>
      </c>
      <c r="G817" s="74">
        <v>0</v>
      </c>
      <c r="H817" s="74">
        <v>33390</v>
      </c>
      <c r="I817" s="74">
        <v>916340</v>
      </c>
      <c r="J817" s="121">
        <v>1254100</v>
      </c>
    </row>
    <row r="818" spans="1:10" s="33" customFormat="1" ht="25" customHeight="1" x14ac:dyDescent="0.2">
      <c r="A818" s="120" t="s">
        <v>1501</v>
      </c>
      <c r="B818" s="79">
        <v>2443000</v>
      </c>
      <c r="C818" s="74">
        <v>171940</v>
      </c>
      <c r="D818" s="74">
        <v>854090</v>
      </c>
      <c r="E818" s="74">
        <v>209630</v>
      </c>
      <c r="F818" s="74">
        <v>55640</v>
      </c>
      <c r="G818" s="74">
        <v>24052</v>
      </c>
      <c r="H818" s="74">
        <v>36553</v>
      </c>
      <c r="I818" s="74">
        <v>1320000</v>
      </c>
      <c r="J818" s="121">
        <v>1446100</v>
      </c>
    </row>
    <row r="819" spans="1:10" s="33" customFormat="1" ht="25" customHeight="1" x14ac:dyDescent="0.2">
      <c r="A819" s="120" t="s">
        <v>5945</v>
      </c>
      <c r="B819" s="79">
        <v>0</v>
      </c>
      <c r="C819" s="74">
        <v>0</v>
      </c>
      <c r="D819" s="74">
        <v>0</v>
      </c>
      <c r="E819" s="74">
        <v>0</v>
      </c>
      <c r="F819" s="74">
        <v>0</v>
      </c>
      <c r="G819" s="74">
        <v>0</v>
      </c>
      <c r="H819" s="74">
        <v>0</v>
      </c>
      <c r="I819" s="74">
        <v>0</v>
      </c>
      <c r="J819" s="121">
        <v>0</v>
      </c>
    </row>
    <row r="820" spans="1:10" s="33" customFormat="1" ht="25" customHeight="1" x14ac:dyDescent="0.2">
      <c r="A820" s="120" t="s">
        <v>1503</v>
      </c>
      <c r="B820" s="79">
        <v>4661800</v>
      </c>
      <c r="C820" s="74">
        <v>845520</v>
      </c>
      <c r="D820" s="74">
        <v>1446700</v>
      </c>
      <c r="E820" s="74">
        <v>1025400</v>
      </c>
      <c r="F820" s="74">
        <v>33932</v>
      </c>
      <c r="G820" s="74">
        <v>88951</v>
      </c>
      <c r="H820" s="74">
        <v>0</v>
      </c>
      <c r="I820" s="74">
        <v>1948400</v>
      </c>
      <c r="J820" s="121">
        <v>460460</v>
      </c>
    </row>
    <row r="821" spans="1:10" s="33" customFormat="1" ht="25" customHeight="1" x14ac:dyDescent="0.2">
      <c r="A821" s="120" t="s">
        <v>3501</v>
      </c>
      <c r="B821" s="79">
        <v>2454500</v>
      </c>
      <c r="C821" s="74">
        <v>2244200</v>
      </c>
      <c r="D821" s="74">
        <v>2530700</v>
      </c>
      <c r="E821" s="74">
        <v>39920</v>
      </c>
      <c r="F821" s="74">
        <v>13929</v>
      </c>
      <c r="G821" s="74">
        <v>18918</v>
      </c>
      <c r="H821" s="74">
        <v>36836</v>
      </c>
      <c r="I821" s="74">
        <v>743110</v>
      </c>
      <c r="J821" s="121">
        <v>540960</v>
      </c>
    </row>
    <row r="822" spans="1:10" s="33" customFormat="1" ht="25" customHeight="1" x14ac:dyDescent="0.2">
      <c r="A822" s="120" t="s">
        <v>1505</v>
      </c>
      <c r="B822" s="79">
        <v>0</v>
      </c>
      <c r="C822" s="74">
        <v>0</v>
      </c>
      <c r="D822" s="74">
        <v>0</v>
      </c>
      <c r="E822" s="74">
        <v>23031</v>
      </c>
      <c r="F822" s="74">
        <v>0</v>
      </c>
      <c r="G822" s="74">
        <v>0</v>
      </c>
      <c r="H822" s="74">
        <v>37387</v>
      </c>
      <c r="I822" s="74">
        <v>150440</v>
      </c>
      <c r="J822" s="121">
        <v>1148700</v>
      </c>
    </row>
    <row r="823" spans="1:10" s="33" customFormat="1" ht="25" customHeight="1" x14ac:dyDescent="0.2">
      <c r="A823" s="120" t="s">
        <v>2658</v>
      </c>
      <c r="B823" s="79">
        <v>0</v>
      </c>
      <c r="C823" s="74">
        <v>0</v>
      </c>
      <c r="D823" s="74">
        <v>65085</v>
      </c>
      <c r="E823" s="74">
        <v>0</v>
      </c>
      <c r="F823" s="74">
        <v>0</v>
      </c>
      <c r="G823" s="74">
        <v>0</v>
      </c>
      <c r="H823" s="74">
        <v>0</v>
      </c>
      <c r="I823" s="74">
        <v>45721</v>
      </c>
      <c r="J823" s="121">
        <v>29273</v>
      </c>
    </row>
    <row r="824" spans="1:10" s="33" customFormat="1" ht="25" customHeight="1" x14ac:dyDescent="0.2">
      <c r="A824" s="120" t="s">
        <v>1507</v>
      </c>
      <c r="B824" s="79">
        <v>32213</v>
      </c>
      <c r="C824" s="74">
        <v>1343700</v>
      </c>
      <c r="D824" s="74">
        <v>1169300</v>
      </c>
      <c r="E824" s="74">
        <v>929900</v>
      </c>
      <c r="F824" s="74">
        <v>197320</v>
      </c>
      <c r="G824" s="74">
        <v>103880</v>
      </c>
      <c r="H824" s="74">
        <v>117830</v>
      </c>
      <c r="I824" s="74">
        <v>1034400</v>
      </c>
      <c r="J824" s="121">
        <v>2242600</v>
      </c>
    </row>
    <row r="825" spans="1:10" s="33" customFormat="1" ht="25" customHeight="1" x14ac:dyDescent="0.2">
      <c r="A825" s="120" t="s">
        <v>1509</v>
      </c>
      <c r="B825" s="79">
        <v>1355900</v>
      </c>
      <c r="C825" s="74">
        <v>77614</v>
      </c>
      <c r="D825" s="74">
        <v>288960</v>
      </c>
      <c r="E825" s="74">
        <v>0</v>
      </c>
      <c r="F825" s="74">
        <v>0</v>
      </c>
      <c r="G825" s="74">
        <v>0</v>
      </c>
      <c r="H825" s="74">
        <v>0</v>
      </c>
      <c r="I825" s="74">
        <v>1395200</v>
      </c>
      <c r="J825" s="121">
        <v>387970</v>
      </c>
    </row>
    <row r="826" spans="1:10" s="33" customFormat="1" ht="25" customHeight="1" x14ac:dyDescent="0.2">
      <c r="A826" s="120" t="s">
        <v>1511</v>
      </c>
      <c r="B826" s="79">
        <v>229600</v>
      </c>
      <c r="C826" s="74">
        <v>86731</v>
      </c>
      <c r="D826" s="74">
        <v>222590</v>
      </c>
      <c r="E826" s="74">
        <v>99038</v>
      </c>
      <c r="F826" s="74">
        <v>0</v>
      </c>
      <c r="G826" s="74">
        <v>59671</v>
      </c>
      <c r="H826" s="74">
        <v>0</v>
      </c>
      <c r="I826" s="74">
        <v>170330</v>
      </c>
      <c r="J826" s="121">
        <v>0</v>
      </c>
    </row>
    <row r="827" spans="1:10" s="33" customFormat="1" ht="25" customHeight="1" x14ac:dyDescent="0.2">
      <c r="A827" s="120" t="s">
        <v>1513</v>
      </c>
      <c r="B827" s="79">
        <v>1086500</v>
      </c>
      <c r="C827" s="74">
        <v>1017000</v>
      </c>
      <c r="D827" s="74">
        <v>2583100</v>
      </c>
      <c r="E827" s="74">
        <v>1148200</v>
      </c>
      <c r="F827" s="74">
        <v>268860</v>
      </c>
      <c r="G827" s="74">
        <v>349080</v>
      </c>
      <c r="H827" s="74">
        <v>0</v>
      </c>
      <c r="I827" s="74">
        <v>552600</v>
      </c>
      <c r="J827" s="121">
        <v>0</v>
      </c>
    </row>
    <row r="828" spans="1:10" s="33" customFormat="1" ht="25" customHeight="1" x14ac:dyDescent="0.2">
      <c r="A828" s="120" t="s">
        <v>2899</v>
      </c>
      <c r="B828" s="79">
        <v>2043100</v>
      </c>
      <c r="C828" s="74">
        <v>108760</v>
      </c>
      <c r="D828" s="74">
        <v>1257500</v>
      </c>
      <c r="E828" s="74">
        <v>351280</v>
      </c>
      <c r="F828" s="74">
        <v>6106</v>
      </c>
      <c r="G828" s="74">
        <v>7461.9</v>
      </c>
      <c r="H828" s="74">
        <v>28944</v>
      </c>
      <c r="I828" s="74">
        <v>607940</v>
      </c>
      <c r="J828" s="121">
        <v>641130</v>
      </c>
    </row>
    <row r="829" spans="1:10" s="33" customFormat="1" ht="25" customHeight="1" x14ac:dyDescent="0.2">
      <c r="A829" s="120" t="s">
        <v>1516</v>
      </c>
      <c r="B829" s="79">
        <v>1066300</v>
      </c>
      <c r="C829" s="74">
        <v>251630</v>
      </c>
      <c r="D829" s="74">
        <v>774290</v>
      </c>
      <c r="E829" s="74">
        <v>410090</v>
      </c>
      <c r="F829" s="74">
        <v>52709</v>
      </c>
      <c r="G829" s="74">
        <v>213510</v>
      </c>
      <c r="H829" s="74">
        <v>51996</v>
      </c>
      <c r="I829" s="74">
        <v>312170</v>
      </c>
      <c r="J829" s="121">
        <v>1263200</v>
      </c>
    </row>
    <row r="830" spans="1:10" s="33" customFormat="1" ht="25" customHeight="1" x14ac:dyDescent="0.2">
      <c r="A830" s="120" t="s">
        <v>2711</v>
      </c>
      <c r="B830" s="79">
        <v>751370</v>
      </c>
      <c r="C830" s="74">
        <v>105920</v>
      </c>
      <c r="D830" s="74">
        <v>309530</v>
      </c>
      <c r="E830" s="74">
        <v>93983</v>
      </c>
      <c r="F830" s="74">
        <v>21444</v>
      </c>
      <c r="G830" s="74">
        <v>0</v>
      </c>
      <c r="H830" s="74">
        <v>13020</v>
      </c>
      <c r="I830" s="74">
        <v>560640</v>
      </c>
      <c r="J830" s="121">
        <v>601710</v>
      </c>
    </row>
    <row r="831" spans="1:10" s="33" customFormat="1" ht="25" customHeight="1" x14ac:dyDescent="0.2">
      <c r="A831" s="120" t="s">
        <v>5946</v>
      </c>
      <c r="B831" s="79">
        <v>0</v>
      </c>
      <c r="C831" s="74">
        <v>0</v>
      </c>
      <c r="D831" s="74">
        <v>62143</v>
      </c>
      <c r="E831" s="74">
        <v>0</v>
      </c>
      <c r="F831" s="74">
        <v>0</v>
      </c>
      <c r="G831" s="74">
        <v>0</v>
      </c>
      <c r="H831" s="74">
        <v>0</v>
      </c>
      <c r="I831" s="74">
        <v>0</v>
      </c>
      <c r="J831" s="121">
        <v>0</v>
      </c>
    </row>
    <row r="832" spans="1:10" s="33" customFormat="1" ht="25" customHeight="1" x14ac:dyDescent="0.2">
      <c r="A832" s="120" t="s">
        <v>3497</v>
      </c>
      <c r="B832" s="79">
        <v>476760</v>
      </c>
      <c r="C832" s="74">
        <v>139570</v>
      </c>
      <c r="D832" s="74">
        <v>272660</v>
      </c>
      <c r="E832" s="74">
        <v>284240</v>
      </c>
      <c r="F832" s="74">
        <v>0</v>
      </c>
      <c r="G832" s="74">
        <v>0</v>
      </c>
      <c r="H832" s="74">
        <v>0</v>
      </c>
      <c r="I832" s="74">
        <v>692980</v>
      </c>
      <c r="J832" s="121">
        <v>382760</v>
      </c>
    </row>
    <row r="833" spans="1:10" s="33" customFormat="1" ht="25" customHeight="1" x14ac:dyDescent="0.2">
      <c r="A833" s="120" t="s">
        <v>1518</v>
      </c>
      <c r="B833" s="79">
        <v>0</v>
      </c>
      <c r="C833" s="74">
        <v>157000</v>
      </c>
      <c r="D833" s="74">
        <v>186630</v>
      </c>
      <c r="E833" s="74">
        <v>428770</v>
      </c>
      <c r="F833" s="74">
        <v>0</v>
      </c>
      <c r="G833" s="74">
        <v>34603</v>
      </c>
      <c r="H833" s="74">
        <v>0</v>
      </c>
      <c r="I833" s="74">
        <v>0</v>
      </c>
      <c r="J833" s="121">
        <v>0</v>
      </c>
    </row>
    <row r="834" spans="1:10" s="33" customFormat="1" ht="25" customHeight="1" x14ac:dyDescent="0.2">
      <c r="A834" s="120" t="s">
        <v>1520</v>
      </c>
      <c r="B834" s="79">
        <v>1467300</v>
      </c>
      <c r="C834" s="74">
        <v>1335100</v>
      </c>
      <c r="D834" s="74">
        <v>1383700</v>
      </c>
      <c r="E834" s="74">
        <v>170720</v>
      </c>
      <c r="F834" s="74">
        <v>40255</v>
      </c>
      <c r="G834" s="74">
        <v>63142</v>
      </c>
      <c r="H834" s="74">
        <v>23072</v>
      </c>
      <c r="I834" s="74">
        <v>884600</v>
      </c>
      <c r="J834" s="121">
        <v>922840</v>
      </c>
    </row>
    <row r="835" spans="1:10" s="33" customFormat="1" ht="25" customHeight="1" x14ac:dyDescent="0.2">
      <c r="A835" s="120" t="s">
        <v>1522</v>
      </c>
      <c r="B835" s="79">
        <v>270650</v>
      </c>
      <c r="C835" s="74">
        <v>82974</v>
      </c>
      <c r="D835" s="74">
        <v>1233200</v>
      </c>
      <c r="E835" s="74">
        <v>0</v>
      </c>
      <c r="F835" s="74">
        <v>60374</v>
      </c>
      <c r="G835" s="74">
        <v>0</v>
      </c>
      <c r="H835" s="74">
        <v>44990</v>
      </c>
      <c r="I835" s="74">
        <v>1120800</v>
      </c>
      <c r="J835" s="121">
        <v>875820</v>
      </c>
    </row>
    <row r="836" spans="1:10" s="33" customFormat="1" ht="25" customHeight="1" x14ac:dyDescent="0.2">
      <c r="A836" s="120" t="s">
        <v>1524</v>
      </c>
      <c r="B836" s="79">
        <v>15540000</v>
      </c>
      <c r="C836" s="74">
        <v>4119200</v>
      </c>
      <c r="D836" s="74">
        <v>9604300</v>
      </c>
      <c r="E836" s="74">
        <v>2932700</v>
      </c>
      <c r="F836" s="74">
        <v>779880</v>
      </c>
      <c r="G836" s="74">
        <v>509430</v>
      </c>
      <c r="H836" s="74">
        <v>842600</v>
      </c>
      <c r="I836" s="74">
        <v>8783500</v>
      </c>
      <c r="J836" s="121">
        <v>16070000</v>
      </c>
    </row>
    <row r="837" spans="1:10" s="33" customFormat="1" ht="25" customHeight="1" x14ac:dyDescent="0.2">
      <c r="A837" s="120" t="s">
        <v>1527</v>
      </c>
      <c r="B837" s="79">
        <v>4773300</v>
      </c>
      <c r="C837" s="74">
        <v>678330</v>
      </c>
      <c r="D837" s="74">
        <v>1598100</v>
      </c>
      <c r="E837" s="74">
        <v>248120</v>
      </c>
      <c r="F837" s="74">
        <v>96430</v>
      </c>
      <c r="G837" s="74">
        <v>8408.2000000000007</v>
      </c>
      <c r="H837" s="74">
        <v>88735</v>
      </c>
      <c r="I837" s="74">
        <v>3063700</v>
      </c>
      <c r="J837" s="121">
        <v>1994300</v>
      </c>
    </row>
    <row r="838" spans="1:10" s="33" customFormat="1" ht="25" customHeight="1" x14ac:dyDescent="0.2">
      <c r="A838" s="120" t="s">
        <v>1529</v>
      </c>
      <c r="B838" s="79">
        <v>266180</v>
      </c>
      <c r="C838" s="74">
        <v>288840</v>
      </c>
      <c r="D838" s="74">
        <v>115500</v>
      </c>
      <c r="E838" s="74">
        <v>129800</v>
      </c>
      <c r="F838" s="74">
        <v>28349</v>
      </c>
      <c r="G838" s="74">
        <v>0</v>
      </c>
      <c r="H838" s="74">
        <v>0</v>
      </c>
      <c r="I838" s="74">
        <v>322080</v>
      </c>
      <c r="J838" s="121">
        <v>196170</v>
      </c>
    </row>
    <row r="839" spans="1:10" s="33" customFormat="1" ht="25" customHeight="1" x14ac:dyDescent="0.2">
      <c r="A839" s="120" t="s">
        <v>1531</v>
      </c>
      <c r="B839" s="79">
        <v>47327</v>
      </c>
      <c r="C839" s="74">
        <v>48270</v>
      </c>
      <c r="D839" s="74">
        <v>331480</v>
      </c>
      <c r="E839" s="74">
        <v>34254</v>
      </c>
      <c r="F839" s="74">
        <v>8464.7000000000007</v>
      </c>
      <c r="G839" s="74">
        <v>7867.1</v>
      </c>
      <c r="H839" s="74">
        <v>61120</v>
      </c>
      <c r="I839" s="74">
        <v>456480</v>
      </c>
      <c r="J839" s="121">
        <v>1082200</v>
      </c>
    </row>
    <row r="840" spans="1:10" s="33" customFormat="1" ht="25" customHeight="1" x14ac:dyDescent="0.2">
      <c r="A840" s="120" t="s">
        <v>1534</v>
      </c>
      <c r="B840" s="79">
        <v>425510</v>
      </c>
      <c r="C840" s="74">
        <v>40654</v>
      </c>
      <c r="D840" s="74">
        <v>177380</v>
      </c>
      <c r="E840" s="74">
        <v>6545.3</v>
      </c>
      <c r="F840" s="74">
        <v>0</v>
      </c>
      <c r="G840" s="74">
        <v>0</v>
      </c>
      <c r="H840" s="74">
        <v>15366</v>
      </c>
      <c r="I840" s="74">
        <v>1189600</v>
      </c>
      <c r="J840" s="121">
        <v>687130</v>
      </c>
    </row>
    <row r="841" spans="1:10" s="33" customFormat="1" ht="25" customHeight="1" x14ac:dyDescent="0.2">
      <c r="A841" s="120" t="s">
        <v>1536</v>
      </c>
      <c r="B841" s="79">
        <v>369830</v>
      </c>
      <c r="C841" s="74">
        <v>0</v>
      </c>
      <c r="D841" s="74">
        <v>0</v>
      </c>
      <c r="E841" s="74">
        <v>85694</v>
      </c>
      <c r="F841" s="74">
        <v>0</v>
      </c>
      <c r="G841" s="74">
        <v>0</v>
      </c>
      <c r="H841" s="74">
        <v>0</v>
      </c>
      <c r="I841" s="74">
        <v>661980</v>
      </c>
      <c r="J841" s="121">
        <v>296240</v>
      </c>
    </row>
    <row r="842" spans="1:10" s="33" customFormat="1" ht="25" customHeight="1" x14ac:dyDescent="0.2">
      <c r="A842" s="120" t="s">
        <v>5947</v>
      </c>
      <c r="B842" s="79">
        <v>0</v>
      </c>
      <c r="C842" s="74">
        <v>0</v>
      </c>
      <c r="D842" s="74">
        <v>0</v>
      </c>
      <c r="E842" s="74">
        <v>0</v>
      </c>
      <c r="F842" s="74">
        <v>0</v>
      </c>
      <c r="G842" s="74">
        <v>0</v>
      </c>
      <c r="H842" s="74">
        <v>0</v>
      </c>
      <c r="I842" s="74">
        <v>156570</v>
      </c>
      <c r="J842" s="121">
        <v>0</v>
      </c>
    </row>
    <row r="843" spans="1:10" s="33" customFormat="1" ht="25" customHeight="1" x14ac:dyDescent="0.2">
      <c r="A843" s="120" t="s">
        <v>1538</v>
      </c>
      <c r="B843" s="79">
        <v>110440</v>
      </c>
      <c r="C843" s="74">
        <v>0</v>
      </c>
      <c r="D843" s="74">
        <v>92276</v>
      </c>
      <c r="E843" s="74">
        <v>19060</v>
      </c>
      <c r="F843" s="74">
        <v>0</v>
      </c>
      <c r="G843" s="74">
        <v>0</v>
      </c>
      <c r="H843" s="74">
        <v>0</v>
      </c>
      <c r="I843" s="74">
        <v>163690</v>
      </c>
      <c r="J843" s="121">
        <v>132880</v>
      </c>
    </row>
    <row r="844" spans="1:10" s="33" customFormat="1" ht="25" customHeight="1" x14ac:dyDescent="0.2">
      <c r="A844" s="120" t="s">
        <v>1540</v>
      </c>
      <c r="B844" s="79">
        <v>1528100</v>
      </c>
      <c r="C844" s="74">
        <v>372090</v>
      </c>
      <c r="D844" s="74">
        <v>0</v>
      </c>
      <c r="E844" s="74">
        <v>0</v>
      </c>
      <c r="F844" s="74">
        <v>0</v>
      </c>
      <c r="G844" s="74">
        <v>0</v>
      </c>
      <c r="H844" s="74">
        <v>38083</v>
      </c>
      <c r="I844" s="74">
        <v>592750</v>
      </c>
      <c r="J844" s="121">
        <v>834700</v>
      </c>
    </row>
    <row r="845" spans="1:10" s="33" customFormat="1" ht="25" customHeight="1" x14ac:dyDescent="0.2">
      <c r="A845" s="120" t="s">
        <v>1542</v>
      </c>
      <c r="B845" s="79">
        <v>4509500</v>
      </c>
      <c r="C845" s="74">
        <v>1718500</v>
      </c>
      <c r="D845" s="74">
        <v>3437000</v>
      </c>
      <c r="E845" s="74">
        <v>1926700</v>
      </c>
      <c r="F845" s="74">
        <v>286340</v>
      </c>
      <c r="G845" s="74">
        <v>301360</v>
      </c>
      <c r="H845" s="74">
        <v>439350</v>
      </c>
      <c r="I845" s="74">
        <v>9004100</v>
      </c>
      <c r="J845" s="121">
        <v>7991100</v>
      </c>
    </row>
    <row r="846" spans="1:10" s="33" customFormat="1" ht="25" customHeight="1" x14ac:dyDescent="0.2">
      <c r="A846" s="120" t="s">
        <v>3288</v>
      </c>
      <c r="B846" s="79">
        <v>80438</v>
      </c>
      <c r="C846" s="74">
        <v>112870</v>
      </c>
      <c r="D846" s="74">
        <v>203070</v>
      </c>
      <c r="E846" s="74">
        <v>66753</v>
      </c>
      <c r="F846" s="74">
        <v>0</v>
      </c>
      <c r="G846" s="74">
        <v>0</v>
      </c>
      <c r="H846" s="74">
        <v>0</v>
      </c>
      <c r="I846" s="74">
        <v>308070</v>
      </c>
      <c r="J846" s="121">
        <v>0</v>
      </c>
    </row>
    <row r="847" spans="1:10" s="33" customFormat="1" ht="25" customHeight="1" x14ac:dyDescent="0.2">
      <c r="A847" s="120" t="s">
        <v>1544</v>
      </c>
      <c r="B847" s="79">
        <v>365170</v>
      </c>
      <c r="C847" s="74">
        <v>49664</v>
      </c>
      <c r="D847" s="74">
        <v>161270</v>
      </c>
      <c r="E847" s="74">
        <v>61934</v>
      </c>
      <c r="F847" s="74">
        <v>10843</v>
      </c>
      <c r="G847" s="74">
        <v>0</v>
      </c>
      <c r="H847" s="74">
        <v>0</v>
      </c>
      <c r="I847" s="74">
        <v>78736</v>
      </c>
      <c r="J847" s="121">
        <v>62797</v>
      </c>
    </row>
    <row r="848" spans="1:10" s="33" customFormat="1" ht="25" customHeight="1" x14ac:dyDescent="0.2">
      <c r="A848" s="120" t="s">
        <v>1546</v>
      </c>
      <c r="B848" s="79">
        <v>759680</v>
      </c>
      <c r="C848" s="74">
        <v>22555</v>
      </c>
      <c r="D848" s="74">
        <v>271690</v>
      </c>
      <c r="E848" s="74">
        <v>0</v>
      </c>
      <c r="F848" s="74">
        <v>0</v>
      </c>
      <c r="G848" s="74">
        <v>0</v>
      </c>
      <c r="H848" s="74">
        <v>11448</v>
      </c>
      <c r="I848" s="74">
        <v>585270</v>
      </c>
      <c r="J848" s="121">
        <v>439650</v>
      </c>
    </row>
    <row r="849" spans="1:10" s="33" customFormat="1" ht="25" customHeight="1" x14ac:dyDescent="0.2">
      <c r="A849" s="120" t="s">
        <v>1548</v>
      </c>
      <c r="B849" s="79">
        <v>144570</v>
      </c>
      <c r="C849" s="74">
        <v>468710</v>
      </c>
      <c r="D849" s="74">
        <v>411830</v>
      </c>
      <c r="E849" s="74">
        <v>338940</v>
      </c>
      <c r="F849" s="74">
        <v>20745</v>
      </c>
      <c r="G849" s="74">
        <v>92230</v>
      </c>
      <c r="H849" s="74">
        <v>0</v>
      </c>
      <c r="I849" s="74">
        <v>1056900</v>
      </c>
      <c r="J849" s="121">
        <v>1139100</v>
      </c>
    </row>
    <row r="850" spans="1:10" s="33" customFormat="1" ht="25" customHeight="1" x14ac:dyDescent="0.2">
      <c r="A850" s="120" t="s">
        <v>1550</v>
      </c>
      <c r="B850" s="79">
        <v>4604400</v>
      </c>
      <c r="C850" s="74">
        <v>3190700</v>
      </c>
      <c r="D850" s="74">
        <v>5440400</v>
      </c>
      <c r="E850" s="74">
        <v>1078400</v>
      </c>
      <c r="F850" s="74">
        <v>830720</v>
      </c>
      <c r="G850" s="74">
        <v>642170</v>
      </c>
      <c r="H850" s="74">
        <v>87720</v>
      </c>
      <c r="I850" s="74">
        <v>4572900</v>
      </c>
      <c r="J850" s="121">
        <v>3432300</v>
      </c>
    </row>
    <row r="851" spans="1:10" s="33" customFormat="1" ht="25" customHeight="1" x14ac:dyDescent="0.2">
      <c r="A851" s="120" t="s">
        <v>1552</v>
      </c>
      <c r="B851" s="79">
        <v>253650</v>
      </c>
      <c r="C851" s="74">
        <v>236360</v>
      </c>
      <c r="D851" s="74">
        <v>703130</v>
      </c>
      <c r="E851" s="74">
        <v>183420</v>
      </c>
      <c r="F851" s="74">
        <v>0</v>
      </c>
      <c r="G851" s="74">
        <v>38831</v>
      </c>
      <c r="H851" s="74">
        <v>21029</v>
      </c>
      <c r="I851" s="74">
        <v>856080</v>
      </c>
      <c r="J851" s="121">
        <v>1079200</v>
      </c>
    </row>
    <row r="852" spans="1:10" s="33" customFormat="1" ht="25" customHeight="1" x14ac:dyDescent="0.2">
      <c r="A852" s="120" t="s">
        <v>1555</v>
      </c>
      <c r="B852" s="79">
        <v>614030</v>
      </c>
      <c r="C852" s="74">
        <v>217570</v>
      </c>
      <c r="D852" s="74">
        <v>519430</v>
      </c>
      <c r="E852" s="74">
        <v>201120</v>
      </c>
      <c r="F852" s="74">
        <v>54378</v>
      </c>
      <c r="G852" s="74">
        <v>4921.2</v>
      </c>
      <c r="H852" s="74">
        <v>6294.1</v>
      </c>
      <c r="I852" s="74">
        <v>598840</v>
      </c>
      <c r="J852" s="121">
        <v>425010</v>
      </c>
    </row>
    <row r="853" spans="1:10" s="33" customFormat="1" ht="25" customHeight="1" x14ac:dyDescent="0.2">
      <c r="A853" s="120" t="s">
        <v>4485</v>
      </c>
      <c r="B853" s="79">
        <v>6222000</v>
      </c>
      <c r="C853" s="74">
        <v>242000</v>
      </c>
      <c r="D853" s="74">
        <v>1098400</v>
      </c>
      <c r="E853" s="74">
        <v>43707</v>
      </c>
      <c r="F853" s="74">
        <v>18281</v>
      </c>
      <c r="G853" s="74">
        <v>0</v>
      </c>
      <c r="H853" s="74">
        <v>48190</v>
      </c>
      <c r="I853" s="74">
        <v>433280</v>
      </c>
      <c r="J853" s="121">
        <v>734460</v>
      </c>
    </row>
    <row r="854" spans="1:10" s="33" customFormat="1" ht="25" customHeight="1" x14ac:dyDescent="0.2">
      <c r="A854" s="120" t="s">
        <v>1558</v>
      </c>
      <c r="B854" s="79">
        <v>1409000</v>
      </c>
      <c r="C854" s="74">
        <v>100650</v>
      </c>
      <c r="D854" s="74">
        <v>439540</v>
      </c>
      <c r="E854" s="74">
        <v>0</v>
      </c>
      <c r="F854" s="74">
        <v>0</v>
      </c>
      <c r="G854" s="74">
        <v>0</v>
      </c>
      <c r="H854" s="74">
        <v>0</v>
      </c>
      <c r="I854" s="74">
        <v>369660</v>
      </c>
      <c r="J854" s="121">
        <v>362290</v>
      </c>
    </row>
    <row r="855" spans="1:10" s="33" customFormat="1" ht="25" customHeight="1" x14ac:dyDescent="0.2">
      <c r="A855" s="120" t="s">
        <v>1561</v>
      </c>
      <c r="B855" s="79">
        <v>4582800</v>
      </c>
      <c r="C855" s="74">
        <v>74732</v>
      </c>
      <c r="D855" s="74">
        <v>1262300</v>
      </c>
      <c r="E855" s="74">
        <v>38525</v>
      </c>
      <c r="F855" s="74">
        <v>25694</v>
      </c>
      <c r="G855" s="74">
        <v>0</v>
      </c>
      <c r="H855" s="74">
        <v>102660</v>
      </c>
      <c r="I855" s="74">
        <v>3186900</v>
      </c>
      <c r="J855" s="121">
        <v>2267000</v>
      </c>
    </row>
    <row r="856" spans="1:10" s="33" customFormat="1" ht="25" customHeight="1" x14ac:dyDescent="0.2">
      <c r="A856" s="120" t="s">
        <v>1564</v>
      </c>
      <c r="B856" s="79">
        <v>31202000</v>
      </c>
      <c r="C856" s="74">
        <v>3446300</v>
      </c>
      <c r="D856" s="74">
        <v>4541500</v>
      </c>
      <c r="E856" s="74">
        <v>3107400</v>
      </c>
      <c r="F856" s="74">
        <v>357440</v>
      </c>
      <c r="G856" s="74">
        <v>333270</v>
      </c>
      <c r="H856" s="74">
        <v>1046100</v>
      </c>
      <c r="I856" s="74">
        <v>15435000</v>
      </c>
      <c r="J856" s="121">
        <v>3717200</v>
      </c>
    </row>
    <row r="857" spans="1:10" s="33" customFormat="1" ht="25" customHeight="1" x14ac:dyDescent="0.2">
      <c r="A857" s="120" t="s">
        <v>1566</v>
      </c>
      <c r="B857" s="79">
        <v>2065000</v>
      </c>
      <c r="C857" s="74">
        <v>414580</v>
      </c>
      <c r="D857" s="74">
        <v>1771100</v>
      </c>
      <c r="E857" s="74">
        <v>981890</v>
      </c>
      <c r="F857" s="74">
        <v>39789</v>
      </c>
      <c r="G857" s="74">
        <v>36449</v>
      </c>
      <c r="H857" s="74">
        <v>199000</v>
      </c>
      <c r="I857" s="74">
        <v>2449400</v>
      </c>
      <c r="J857" s="121">
        <v>2277100</v>
      </c>
    </row>
    <row r="858" spans="1:10" s="33" customFormat="1" ht="25" customHeight="1" x14ac:dyDescent="0.2">
      <c r="A858" s="120" t="s">
        <v>5948</v>
      </c>
      <c r="B858" s="79">
        <v>84407</v>
      </c>
      <c r="C858" s="74">
        <v>0</v>
      </c>
      <c r="D858" s="74">
        <v>0</v>
      </c>
      <c r="E858" s="74">
        <v>0</v>
      </c>
      <c r="F858" s="74">
        <v>0</v>
      </c>
      <c r="G858" s="74">
        <v>0</v>
      </c>
      <c r="H858" s="74">
        <v>0</v>
      </c>
      <c r="I858" s="74">
        <v>0</v>
      </c>
      <c r="J858" s="121">
        <v>0</v>
      </c>
    </row>
    <row r="859" spans="1:10" s="33" customFormat="1" ht="25" customHeight="1" x14ac:dyDescent="0.2">
      <c r="A859" s="120" t="s">
        <v>1568</v>
      </c>
      <c r="B859" s="79">
        <v>1123500</v>
      </c>
      <c r="C859" s="74">
        <v>63057</v>
      </c>
      <c r="D859" s="74">
        <v>54339</v>
      </c>
      <c r="E859" s="74">
        <v>0</v>
      </c>
      <c r="F859" s="74">
        <v>0</v>
      </c>
      <c r="G859" s="74">
        <v>0</v>
      </c>
      <c r="H859" s="74">
        <v>0</v>
      </c>
      <c r="I859" s="74">
        <v>676880</v>
      </c>
      <c r="J859" s="121">
        <v>357140</v>
      </c>
    </row>
    <row r="860" spans="1:10" s="33" customFormat="1" ht="25" customHeight="1" x14ac:dyDescent="0.2">
      <c r="A860" s="120" t="s">
        <v>4844</v>
      </c>
      <c r="B860" s="79">
        <v>650730</v>
      </c>
      <c r="C860" s="74">
        <v>1270100</v>
      </c>
      <c r="D860" s="74">
        <v>800780</v>
      </c>
      <c r="E860" s="74">
        <v>1651700</v>
      </c>
      <c r="F860" s="74">
        <v>565900</v>
      </c>
      <c r="G860" s="74">
        <v>822690</v>
      </c>
      <c r="H860" s="74">
        <v>46087</v>
      </c>
      <c r="I860" s="74">
        <v>1266000</v>
      </c>
      <c r="J860" s="121">
        <v>2951800</v>
      </c>
    </row>
    <row r="861" spans="1:10" s="33" customFormat="1" ht="25" customHeight="1" x14ac:dyDescent="0.2">
      <c r="A861" s="120" t="s">
        <v>1570</v>
      </c>
      <c r="B861" s="79">
        <v>0</v>
      </c>
      <c r="C861" s="74">
        <v>225240</v>
      </c>
      <c r="D861" s="74">
        <v>664990</v>
      </c>
      <c r="E861" s="74">
        <v>93015</v>
      </c>
      <c r="F861" s="74">
        <v>0</v>
      </c>
      <c r="G861" s="74">
        <v>0</v>
      </c>
      <c r="H861" s="74">
        <v>32362</v>
      </c>
      <c r="I861" s="74">
        <v>201360</v>
      </c>
      <c r="J861" s="121">
        <v>682610</v>
      </c>
    </row>
    <row r="862" spans="1:10" s="33" customFormat="1" ht="25" customHeight="1" x14ac:dyDescent="0.2">
      <c r="A862" s="120" t="s">
        <v>1572</v>
      </c>
      <c r="B862" s="79">
        <v>4290600</v>
      </c>
      <c r="C862" s="74">
        <v>824890</v>
      </c>
      <c r="D862" s="74">
        <v>1981500</v>
      </c>
      <c r="E862" s="74">
        <v>686990</v>
      </c>
      <c r="F862" s="74">
        <v>134390</v>
      </c>
      <c r="G862" s="74">
        <v>137590</v>
      </c>
      <c r="H862" s="74">
        <v>23923</v>
      </c>
      <c r="I862" s="74">
        <v>2327200</v>
      </c>
      <c r="J862" s="121">
        <v>1803400</v>
      </c>
    </row>
    <row r="863" spans="1:10" s="33" customFormat="1" ht="25" customHeight="1" x14ac:dyDescent="0.2">
      <c r="A863" s="120" t="s">
        <v>1575</v>
      </c>
      <c r="B863" s="79">
        <v>7394400</v>
      </c>
      <c r="C863" s="74">
        <v>2134100</v>
      </c>
      <c r="D863" s="74">
        <v>4076200</v>
      </c>
      <c r="E863" s="74">
        <v>1187800</v>
      </c>
      <c r="F863" s="74">
        <v>433340</v>
      </c>
      <c r="G863" s="74">
        <v>272280</v>
      </c>
      <c r="H863" s="74">
        <v>220020</v>
      </c>
      <c r="I863" s="74">
        <v>6669600</v>
      </c>
      <c r="J863" s="121">
        <v>4417400</v>
      </c>
    </row>
    <row r="864" spans="1:10" s="33" customFormat="1" ht="25" customHeight="1" x14ac:dyDescent="0.2">
      <c r="A864" s="120" t="s">
        <v>3170</v>
      </c>
      <c r="B864" s="79">
        <v>559120</v>
      </c>
      <c r="C864" s="74">
        <v>148110</v>
      </c>
      <c r="D864" s="74">
        <v>320690</v>
      </c>
      <c r="E864" s="74">
        <v>49648</v>
      </c>
      <c r="F864" s="74">
        <v>0</v>
      </c>
      <c r="G864" s="74">
        <v>0</v>
      </c>
      <c r="H864" s="74">
        <v>114160</v>
      </c>
      <c r="I864" s="74">
        <v>1289300</v>
      </c>
      <c r="J864" s="121">
        <v>3692300</v>
      </c>
    </row>
    <row r="865" spans="1:10" s="33" customFormat="1" ht="25" customHeight="1" x14ac:dyDescent="0.2">
      <c r="A865" s="120" t="s">
        <v>1577</v>
      </c>
      <c r="B865" s="79">
        <v>1190000</v>
      </c>
      <c r="C865" s="74">
        <v>152120</v>
      </c>
      <c r="D865" s="74">
        <v>771910</v>
      </c>
      <c r="E865" s="74">
        <v>106290</v>
      </c>
      <c r="F865" s="74">
        <v>87768</v>
      </c>
      <c r="G865" s="74">
        <v>84576</v>
      </c>
      <c r="H865" s="74">
        <v>38034</v>
      </c>
      <c r="I865" s="74">
        <v>1076400</v>
      </c>
      <c r="J865" s="121">
        <v>1367400</v>
      </c>
    </row>
    <row r="866" spans="1:10" s="33" customFormat="1" ht="25" customHeight="1" x14ac:dyDescent="0.2">
      <c r="A866" s="120" t="s">
        <v>1579</v>
      </c>
      <c r="B866" s="79">
        <v>45432</v>
      </c>
      <c r="C866" s="74">
        <v>677830</v>
      </c>
      <c r="D866" s="74">
        <v>161790</v>
      </c>
      <c r="E866" s="74">
        <v>64317</v>
      </c>
      <c r="F866" s="74">
        <v>26807</v>
      </c>
      <c r="G866" s="74">
        <v>0</v>
      </c>
      <c r="H866" s="74">
        <v>0</v>
      </c>
      <c r="I866" s="74">
        <v>0</v>
      </c>
      <c r="J866" s="121">
        <v>86663</v>
      </c>
    </row>
    <row r="867" spans="1:10" s="33" customFormat="1" ht="25" customHeight="1" x14ac:dyDescent="0.2">
      <c r="A867" s="120" t="s">
        <v>1582</v>
      </c>
      <c r="B867" s="79">
        <v>544810</v>
      </c>
      <c r="C867" s="74">
        <v>0</v>
      </c>
      <c r="D867" s="74">
        <v>393050</v>
      </c>
      <c r="E867" s="74">
        <v>0</v>
      </c>
      <c r="F867" s="74">
        <v>0</v>
      </c>
      <c r="G867" s="74">
        <v>0</v>
      </c>
      <c r="H867" s="74">
        <v>0</v>
      </c>
      <c r="I867" s="74">
        <v>745830</v>
      </c>
      <c r="J867" s="121">
        <v>108550</v>
      </c>
    </row>
    <row r="868" spans="1:10" s="33" customFormat="1" ht="25" customHeight="1" x14ac:dyDescent="0.2">
      <c r="A868" s="120" t="s">
        <v>1587</v>
      </c>
      <c r="B868" s="79">
        <v>526730</v>
      </c>
      <c r="C868" s="74">
        <v>24340</v>
      </c>
      <c r="D868" s="74">
        <v>93948</v>
      </c>
      <c r="E868" s="74">
        <v>0</v>
      </c>
      <c r="F868" s="74">
        <v>0</v>
      </c>
      <c r="G868" s="74">
        <v>0</v>
      </c>
      <c r="H868" s="74">
        <v>14960</v>
      </c>
      <c r="I868" s="74">
        <v>170560</v>
      </c>
      <c r="J868" s="121">
        <v>203920</v>
      </c>
    </row>
    <row r="869" spans="1:10" s="33" customFormat="1" ht="25" customHeight="1" x14ac:dyDescent="0.2">
      <c r="A869" s="120" t="s">
        <v>2702</v>
      </c>
      <c r="B869" s="79">
        <v>900710</v>
      </c>
      <c r="C869" s="74">
        <v>724950</v>
      </c>
      <c r="D869" s="74">
        <v>1186700</v>
      </c>
      <c r="E869" s="74">
        <v>544630</v>
      </c>
      <c r="F869" s="74">
        <v>35410</v>
      </c>
      <c r="G869" s="74">
        <v>0</v>
      </c>
      <c r="H869" s="74">
        <v>229530</v>
      </c>
      <c r="I869" s="74">
        <v>3811200</v>
      </c>
      <c r="J869" s="121">
        <v>5197600</v>
      </c>
    </row>
    <row r="870" spans="1:10" s="33" customFormat="1" ht="25" customHeight="1" x14ac:dyDescent="0.2">
      <c r="A870" s="120" t="s">
        <v>1589</v>
      </c>
      <c r="B870" s="79">
        <v>2733500</v>
      </c>
      <c r="C870" s="74">
        <v>1533400</v>
      </c>
      <c r="D870" s="74">
        <v>3669700</v>
      </c>
      <c r="E870" s="74">
        <v>246510</v>
      </c>
      <c r="F870" s="74">
        <v>102720</v>
      </c>
      <c r="G870" s="74">
        <v>27682</v>
      </c>
      <c r="H870" s="74">
        <v>20506</v>
      </c>
      <c r="I870" s="74">
        <v>2406200</v>
      </c>
      <c r="J870" s="121">
        <v>722930</v>
      </c>
    </row>
    <row r="871" spans="1:10" s="33" customFormat="1" ht="25" customHeight="1" x14ac:dyDescent="0.2">
      <c r="A871" s="120" t="s">
        <v>1591</v>
      </c>
      <c r="B871" s="79">
        <v>115070</v>
      </c>
      <c r="C871" s="74">
        <v>647560</v>
      </c>
      <c r="D871" s="74">
        <v>1052700</v>
      </c>
      <c r="E871" s="74">
        <v>243000</v>
      </c>
      <c r="F871" s="74">
        <v>0</v>
      </c>
      <c r="G871" s="74">
        <v>0</v>
      </c>
      <c r="H871" s="74">
        <v>119060</v>
      </c>
      <c r="I871" s="74">
        <v>770240</v>
      </c>
      <c r="J871" s="121">
        <v>2661900</v>
      </c>
    </row>
    <row r="872" spans="1:10" s="33" customFormat="1" ht="25" customHeight="1" x14ac:dyDescent="0.2">
      <c r="A872" s="120" t="s">
        <v>1593</v>
      </c>
      <c r="B872" s="79">
        <v>6609600</v>
      </c>
      <c r="C872" s="74">
        <v>951790</v>
      </c>
      <c r="D872" s="74">
        <v>2645200</v>
      </c>
      <c r="E872" s="74">
        <v>2596000</v>
      </c>
      <c r="F872" s="74">
        <v>314870</v>
      </c>
      <c r="G872" s="74">
        <v>537300</v>
      </c>
      <c r="H872" s="74">
        <v>220300</v>
      </c>
      <c r="I872" s="74">
        <v>3406400</v>
      </c>
      <c r="J872" s="121">
        <v>4447600</v>
      </c>
    </row>
    <row r="873" spans="1:10" s="33" customFormat="1" ht="25" customHeight="1" x14ac:dyDescent="0.2">
      <c r="A873" s="120" t="s">
        <v>1595</v>
      </c>
      <c r="B873" s="79">
        <v>486040</v>
      </c>
      <c r="C873" s="74">
        <v>0</v>
      </c>
      <c r="D873" s="74">
        <v>71547</v>
      </c>
      <c r="E873" s="74">
        <v>23356</v>
      </c>
      <c r="F873" s="74">
        <v>0</v>
      </c>
      <c r="G873" s="74">
        <v>0</v>
      </c>
      <c r="H873" s="74">
        <v>0</v>
      </c>
      <c r="I873" s="74">
        <v>391780</v>
      </c>
      <c r="J873" s="121">
        <v>278390</v>
      </c>
    </row>
    <row r="874" spans="1:10" s="33" customFormat="1" ht="25" customHeight="1" x14ac:dyDescent="0.2">
      <c r="A874" s="120" t="s">
        <v>1597</v>
      </c>
      <c r="B874" s="79">
        <v>0</v>
      </c>
      <c r="C874" s="74">
        <v>135770</v>
      </c>
      <c r="D874" s="74">
        <v>415970</v>
      </c>
      <c r="E874" s="74">
        <v>508270</v>
      </c>
      <c r="F874" s="74">
        <v>0</v>
      </c>
      <c r="G874" s="74">
        <v>125360</v>
      </c>
      <c r="H874" s="74">
        <v>0</v>
      </c>
      <c r="I874" s="74">
        <v>24408</v>
      </c>
      <c r="J874" s="121">
        <v>47358</v>
      </c>
    </row>
    <row r="875" spans="1:10" s="33" customFormat="1" ht="25" customHeight="1" x14ac:dyDescent="0.2">
      <c r="A875" s="120" t="s">
        <v>1599</v>
      </c>
      <c r="B875" s="79">
        <v>84473000</v>
      </c>
      <c r="C875" s="74">
        <v>13264000</v>
      </c>
      <c r="D875" s="74">
        <v>53397000</v>
      </c>
      <c r="E875" s="74">
        <v>12128000</v>
      </c>
      <c r="F875" s="74">
        <v>3367800</v>
      </c>
      <c r="G875" s="74">
        <v>2571100</v>
      </c>
      <c r="H875" s="74">
        <v>3848300</v>
      </c>
      <c r="I875" s="74">
        <v>80425000</v>
      </c>
      <c r="J875" s="121">
        <v>79557000</v>
      </c>
    </row>
    <row r="876" spans="1:10" s="33" customFormat="1" ht="25" customHeight="1" x14ac:dyDescent="0.2">
      <c r="A876" s="120" t="s">
        <v>1602</v>
      </c>
      <c r="B876" s="79">
        <v>1195400</v>
      </c>
      <c r="C876" s="74">
        <v>157140</v>
      </c>
      <c r="D876" s="74">
        <v>597680</v>
      </c>
      <c r="E876" s="74">
        <v>291660</v>
      </c>
      <c r="F876" s="74">
        <v>36844</v>
      </c>
      <c r="G876" s="74">
        <v>31565</v>
      </c>
      <c r="H876" s="74">
        <v>0</v>
      </c>
      <c r="I876" s="74">
        <v>888520</v>
      </c>
      <c r="J876" s="121">
        <v>784100</v>
      </c>
    </row>
    <row r="877" spans="1:10" s="33" customFormat="1" ht="25" customHeight="1" x14ac:dyDescent="0.2">
      <c r="A877" s="120" t="s">
        <v>1604</v>
      </c>
      <c r="B877" s="79">
        <v>86178</v>
      </c>
      <c r="C877" s="74">
        <v>0</v>
      </c>
      <c r="D877" s="74">
        <v>0</v>
      </c>
      <c r="E877" s="74">
        <v>0</v>
      </c>
      <c r="F877" s="74">
        <v>0</v>
      </c>
      <c r="G877" s="74">
        <v>0</v>
      </c>
      <c r="H877" s="74">
        <v>0</v>
      </c>
      <c r="I877" s="74">
        <v>110920</v>
      </c>
      <c r="J877" s="121">
        <v>86397</v>
      </c>
    </row>
    <row r="878" spans="1:10" s="33" customFormat="1" ht="25" customHeight="1" x14ac:dyDescent="0.2">
      <c r="A878" s="120" t="s">
        <v>1606</v>
      </c>
      <c r="B878" s="79">
        <v>1076300</v>
      </c>
      <c r="C878" s="74">
        <v>648400</v>
      </c>
      <c r="D878" s="74">
        <v>1652900</v>
      </c>
      <c r="E878" s="74">
        <v>86549</v>
      </c>
      <c r="F878" s="74">
        <v>58007</v>
      </c>
      <c r="G878" s="74">
        <v>8988.4</v>
      </c>
      <c r="H878" s="74">
        <v>864350</v>
      </c>
      <c r="I878" s="74">
        <v>5264000</v>
      </c>
      <c r="J878" s="121">
        <v>12923000</v>
      </c>
    </row>
    <row r="879" spans="1:10" s="33" customFormat="1" ht="25" customHeight="1" x14ac:dyDescent="0.2">
      <c r="A879" s="120" t="s">
        <v>2758</v>
      </c>
      <c r="B879" s="79">
        <v>339070</v>
      </c>
      <c r="C879" s="74">
        <v>47656</v>
      </c>
      <c r="D879" s="74">
        <v>209210</v>
      </c>
      <c r="E879" s="74">
        <v>44853</v>
      </c>
      <c r="F879" s="74">
        <v>21621</v>
      </c>
      <c r="G879" s="74">
        <v>17037</v>
      </c>
      <c r="H879" s="74">
        <v>7931.7</v>
      </c>
      <c r="I879" s="74">
        <v>194800</v>
      </c>
      <c r="J879" s="121">
        <v>225990</v>
      </c>
    </row>
    <row r="880" spans="1:10" s="33" customFormat="1" ht="25" customHeight="1" x14ac:dyDescent="0.2">
      <c r="A880" s="120" t="s">
        <v>1608</v>
      </c>
      <c r="B880" s="79">
        <v>1530600</v>
      </c>
      <c r="C880" s="74">
        <v>0</v>
      </c>
      <c r="D880" s="74">
        <v>747280</v>
      </c>
      <c r="E880" s="74">
        <v>162670</v>
      </c>
      <c r="F880" s="74">
        <v>77169</v>
      </c>
      <c r="G880" s="74">
        <v>32297</v>
      </c>
      <c r="H880" s="74">
        <v>48636</v>
      </c>
      <c r="I880" s="74">
        <v>1195300</v>
      </c>
      <c r="J880" s="121">
        <v>1562700</v>
      </c>
    </row>
    <row r="881" spans="1:10" s="33" customFormat="1" ht="25" customHeight="1" x14ac:dyDescent="0.2">
      <c r="A881" s="120" t="s">
        <v>1610</v>
      </c>
      <c r="B881" s="79">
        <v>7896300</v>
      </c>
      <c r="C881" s="74">
        <v>1359400</v>
      </c>
      <c r="D881" s="74">
        <v>3477500</v>
      </c>
      <c r="E881" s="74">
        <v>1822800</v>
      </c>
      <c r="F881" s="74">
        <v>615840</v>
      </c>
      <c r="G881" s="74">
        <v>467350</v>
      </c>
      <c r="H881" s="74">
        <v>1947800</v>
      </c>
      <c r="I881" s="74">
        <v>13534000</v>
      </c>
      <c r="J881" s="121">
        <v>24208000</v>
      </c>
    </row>
    <row r="882" spans="1:10" s="33" customFormat="1" ht="25" customHeight="1" x14ac:dyDescent="0.2">
      <c r="A882" s="120" t="s">
        <v>1613</v>
      </c>
      <c r="B882" s="79">
        <v>0</v>
      </c>
      <c r="C882" s="74">
        <v>0</v>
      </c>
      <c r="D882" s="74">
        <v>0</v>
      </c>
      <c r="E882" s="74">
        <v>0</v>
      </c>
      <c r="F882" s="74">
        <v>0</v>
      </c>
      <c r="G882" s="74">
        <v>0</v>
      </c>
      <c r="H882" s="74">
        <v>94165</v>
      </c>
      <c r="I882" s="74">
        <v>927150</v>
      </c>
      <c r="J882" s="121">
        <v>1051500</v>
      </c>
    </row>
    <row r="883" spans="1:10" s="33" customFormat="1" ht="25" customHeight="1" x14ac:dyDescent="0.2">
      <c r="A883" s="120" t="s">
        <v>1615</v>
      </c>
      <c r="B883" s="79">
        <v>943500</v>
      </c>
      <c r="C883" s="74">
        <v>414400</v>
      </c>
      <c r="D883" s="74">
        <v>661520</v>
      </c>
      <c r="E883" s="74">
        <v>587470</v>
      </c>
      <c r="F883" s="74">
        <v>0</v>
      </c>
      <c r="G883" s="74">
        <v>101440</v>
      </c>
      <c r="H883" s="74">
        <v>141920</v>
      </c>
      <c r="I883" s="74">
        <v>2661000</v>
      </c>
      <c r="J883" s="121">
        <v>2682300</v>
      </c>
    </row>
    <row r="884" spans="1:10" s="33" customFormat="1" ht="25" customHeight="1" x14ac:dyDescent="0.2">
      <c r="A884" s="120" t="s">
        <v>1617</v>
      </c>
      <c r="B884" s="79">
        <v>74532</v>
      </c>
      <c r="C884" s="74">
        <v>0</v>
      </c>
      <c r="D884" s="74">
        <v>31988</v>
      </c>
      <c r="E884" s="74">
        <v>61519</v>
      </c>
      <c r="F884" s="74">
        <v>0</v>
      </c>
      <c r="G884" s="74">
        <v>0</v>
      </c>
      <c r="H884" s="74">
        <v>89220</v>
      </c>
      <c r="I884" s="74">
        <v>272710</v>
      </c>
      <c r="J884" s="121">
        <v>538010</v>
      </c>
    </row>
    <row r="885" spans="1:10" s="33" customFormat="1" ht="25" customHeight="1" x14ac:dyDescent="0.2">
      <c r="A885" s="120" t="s">
        <v>1619</v>
      </c>
      <c r="B885" s="79">
        <v>2965500</v>
      </c>
      <c r="C885" s="74">
        <v>2874000</v>
      </c>
      <c r="D885" s="74">
        <v>4920800</v>
      </c>
      <c r="E885" s="74">
        <v>4440200</v>
      </c>
      <c r="F885" s="74">
        <v>506040</v>
      </c>
      <c r="G885" s="74">
        <v>447550</v>
      </c>
      <c r="H885" s="74">
        <v>677970</v>
      </c>
      <c r="I885" s="74">
        <v>3285300</v>
      </c>
      <c r="J885" s="121">
        <v>3480500</v>
      </c>
    </row>
    <row r="886" spans="1:10" s="33" customFormat="1" ht="25" customHeight="1" x14ac:dyDescent="0.2">
      <c r="A886" s="120" t="s">
        <v>1621</v>
      </c>
      <c r="B886" s="79">
        <v>143820000</v>
      </c>
      <c r="C886" s="74">
        <v>21163000</v>
      </c>
      <c r="D886" s="74">
        <v>55508000</v>
      </c>
      <c r="E886" s="74">
        <v>9961000</v>
      </c>
      <c r="F886" s="74">
        <v>1579000</v>
      </c>
      <c r="G886" s="74">
        <v>853510</v>
      </c>
      <c r="H886" s="74">
        <v>4643400</v>
      </c>
      <c r="I886" s="74">
        <v>127640000</v>
      </c>
      <c r="J886" s="121">
        <v>123630000</v>
      </c>
    </row>
    <row r="887" spans="1:10" s="33" customFormat="1" ht="25" customHeight="1" x14ac:dyDescent="0.2">
      <c r="A887" s="120" t="s">
        <v>1624</v>
      </c>
      <c r="B887" s="79">
        <v>24452000</v>
      </c>
      <c r="C887" s="74">
        <v>2298400</v>
      </c>
      <c r="D887" s="74">
        <v>15173000</v>
      </c>
      <c r="E887" s="74">
        <v>2498100</v>
      </c>
      <c r="F887" s="74">
        <v>635420</v>
      </c>
      <c r="G887" s="74">
        <v>567710</v>
      </c>
      <c r="H887" s="74">
        <v>465890</v>
      </c>
      <c r="I887" s="74">
        <v>10466000</v>
      </c>
      <c r="J887" s="121">
        <v>10467000</v>
      </c>
    </row>
    <row r="888" spans="1:10" s="33" customFormat="1" ht="25" customHeight="1" x14ac:dyDescent="0.2">
      <c r="A888" s="120" t="s">
        <v>1627</v>
      </c>
      <c r="B888" s="79">
        <v>631880</v>
      </c>
      <c r="C888" s="74">
        <v>0</v>
      </c>
      <c r="D888" s="74">
        <v>0</v>
      </c>
      <c r="E888" s="74">
        <v>0</v>
      </c>
      <c r="F888" s="74">
        <v>0</v>
      </c>
      <c r="G888" s="74">
        <v>0</v>
      </c>
      <c r="H888" s="74">
        <v>0</v>
      </c>
      <c r="I888" s="74">
        <v>629160</v>
      </c>
      <c r="J888" s="121">
        <v>507880</v>
      </c>
    </row>
    <row r="889" spans="1:10" s="33" customFormat="1" ht="25" customHeight="1" x14ac:dyDescent="0.2">
      <c r="A889" s="120" t="s">
        <v>1629</v>
      </c>
      <c r="B889" s="79">
        <v>0</v>
      </c>
      <c r="C889" s="74">
        <v>0</v>
      </c>
      <c r="D889" s="74">
        <v>0</v>
      </c>
      <c r="E889" s="74">
        <v>0</v>
      </c>
      <c r="F889" s="74">
        <v>0</v>
      </c>
      <c r="G889" s="74">
        <v>0</v>
      </c>
      <c r="H889" s="74">
        <v>0</v>
      </c>
      <c r="I889" s="74">
        <v>611060</v>
      </c>
      <c r="J889" s="121">
        <v>1668000</v>
      </c>
    </row>
    <row r="890" spans="1:10" s="33" customFormat="1" ht="25" customHeight="1" x14ac:dyDescent="0.2">
      <c r="A890" s="120" t="s">
        <v>1631</v>
      </c>
      <c r="B890" s="79">
        <v>476550</v>
      </c>
      <c r="C890" s="74">
        <v>1911200</v>
      </c>
      <c r="D890" s="74">
        <v>2107700</v>
      </c>
      <c r="E890" s="74">
        <v>1932500</v>
      </c>
      <c r="F890" s="74">
        <v>529620</v>
      </c>
      <c r="G890" s="74">
        <v>238450</v>
      </c>
      <c r="H890" s="74">
        <v>556920</v>
      </c>
      <c r="I890" s="74">
        <v>6152200</v>
      </c>
      <c r="J890" s="121">
        <v>9342600</v>
      </c>
    </row>
    <row r="891" spans="1:10" s="33" customFormat="1" ht="25" customHeight="1" x14ac:dyDescent="0.2">
      <c r="A891" s="120" t="s">
        <v>1633</v>
      </c>
      <c r="B891" s="79">
        <v>53469</v>
      </c>
      <c r="C891" s="74">
        <v>5018900</v>
      </c>
      <c r="D891" s="74">
        <v>3675700</v>
      </c>
      <c r="E891" s="74">
        <v>1375700</v>
      </c>
      <c r="F891" s="74">
        <v>3904000</v>
      </c>
      <c r="G891" s="74">
        <v>284400</v>
      </c>
      <c r="H891" s="74">
        <v>145290</v>
      </c>
      <c r="I891" s="74">
        <v>3192600</v>
      </c>
      <c r="J891" s="121">
        <v>841720</v>
      </c>
    </row>
    <row r="892" spans="1:10" s="33" customFormat="1" ht="25" customHeight="1" x14ac:dyDescent="0.2">
      <c r="A892" s="120" t="s">
        <v>1635</v>
      </c>
      <c r="B892" s="79">
        <v>16655000</v>
      </c>
      <c r="C892" s="74">
        <v>32259000</v>
      </c>
      <c r="D892" s="74">
        <v>47136000</v>
      </c>
      <c r="E892" s="74">
        <v>52550000</v>
      </c>
      <c r="F892" s="74">
        <v>0</v>
      </c>
      <c r="G892" s="74">
        <v>0</v>
      </c>
      <c r="H892" s="74">
        <v>0</v>
      </c>
      <c r="I892" s="74">
        <v>2017000</v>
      </c>
      <c r="J892" s="121">
        <v>0</v>
      </c>
    </row>
    <row r="893" spans="1:10" s="33" customFormat="1" ht="25" customHeight="1" x14ac:dyDescent="0.2">
      <c r="A893" s="120" t="s">
        <v>1637</v>
      </c>
      <c r="B893" s="79">
        <v>186080</v>
      </c>
      <c r="C893" s="74">
        <v>0</v>
      </c>
      <c r="D893" s="74">
        <v>0</v>
      </c>
      <c r="E893" s="74">
        <v>496720</v>
      </c>
      <c r="F893" s="74">
        <v>0</v>
      </c>
      <c r="G893" s="74">
        <v>160230</v>
      </c>
      <c r="H893" s="74">
        <v>0</v>
      </c>
      <c r="I893" s="74">
        <v>12914000</v>
      </c>
      <c r="J893" s="121">
        <v>504310</v>
      </c>
    </row>
    <row r="894" spans="1:10" s="33" customFormat="1" ht="25" customHeight="1" x14ac:dyDescent="0.2">
      <c r="A894" s="120" t="s">
        <v>1639</v>
      </c>
      <c r="B894" s="79">
        <v>0</v>
      </c>
      <c r="C894" s="74">
        <v>151030</v>
      </c>
      <c r="D894" s="74">
        <v>200520</v>
      </c>
      <c r="E894" s="74">
        <v>18707</v>
      </c>
      <c r="F894" s="74">
        <v>923.36</v>
      </c>
      <c r="G894" s="74">
        <v>6519</v>
      </c>
      <c r="H894" s="74">
        <v>0</v>
      </c>
      <c r="I894" s="74">
        <v>0</v>
      </c>
      <c r="J894" s="121">
        <v>0</v>
      </c>
    </row>
    <row r="895" spans="1:10" s="33" customFormat="1" ht="25" customHeight="1" x14ac:dyDescent="0.2">
      <c r="A895" s="120" t="s">
        <v>1642</v>
      </c>
      <c r="B895" s="79">
        <v>43997</v>
      </c>
      <c r="C895" s="74">
        <v>513630</v>
      </c>
      <c r="D895" s="74">
        <v>250280</v>
      </c>
      <c r="E895" s="74">
        <v>216760</v>
      </c>
      <c r="F895" s="74">
        <v>50429</v>
      </c>
      <c r="G895" s="74">
        <v>7853.9</v>
      </c>
      <c r="H895" s="74">
        <v>7285.5</v>
      </c>
      <c r="I895" s="74">
        <v>30282</v>
      </c>
      <c r="J895" s="121">
        <v>48622</v>
      </c>
    </row>
    <row r="896" spans="1:10" s="33" customFormat="1" ht="25" customHeight="1" x14ac:dyDescent="0.2">
      <c r="A896" s="120" t="s">
        <v>1645</v>
      </c>
      <c r="B896" s="79">
        <v>1214000</v>
      </c>
      <c r="C896" s="74">
        <v>8488600</v>
      </c>
      <c r="D896" s="74">
        <v>1758700</v>
      </c>
      <c r="E896" s="74">
        <v>882640</v>
      </c>
      <c r="F896" s="74">
        <v>142430</v>
      </c>
      <c r="G896" s="74">
        <v>0</v>
      </c>
      <c r="H896" s="74">
        <v>0</v>
      </c>
      <c r="I896" s="74">
        <v>0</v>
      </c>
      <c r="J896" s="121">
        <v>0</v>
      </c>
    </row>
    <row r="897" spans="1:10" s="33" customFormat="1" ht="25" customHeight="1" x14ac:dyDescent="0.2">
      <c r="A897" s="120" t="s">
        <v>1647</v>
      </c>
      <c r="B897" s="79">
        <v>3299700</v>
      </c>
      <c r="C897" s="74">
        <v>1019600</v>
      </c>
      <c r="D897" s="74">
        <v>928840</v>
      </c>
      <c r="E897" s="74">
        <v>191550</v>
      </c>
      <c r="F897" s="74">
        <v>123520</v>
      </c>
      <c r="G897" s="74">
        <v>42606</v>
      </c>
      <c r="H897" s="74">
        <v>111880</v>
      </c>
      <c r="I897" s="74">
        <v>3334000</v>
      </c>
      <c r="J897" s="121">
        <v>1953300</v>
      </c>
    </row>
    <row r="898" spans="1:10" s="33" customFormat="1" ht="25" customHeight="1" x14ac:dyDescent="0.2">
      <c r="A898" s="120" t="s">
        <v>1650</v>
      </c>
      <c r="B898" s="79">
        <v>20615000</v>
      </c>
      <c r="C898" s="74">
        <v>3899800</v>
      </c>
      <c r="D898" s="74">
        <v>17212000</v>
      </c>
      <c r="E898" s="74">
        <v>2129900</v>
      </c>
      <c r="F898" s="74">
        <v>372080</v>
      </c>
      <c r="G898" s="74">
        <v>0</v>
      </c>
      <c r="H898" s="74">
        <v>511780</v>
      </c>
      <c r="I898" s="74">
        <v>7488100</v>
      </c>
      <c r="J898" s="121">
        <v>6931500</v>
      </c>
    </row>
    <row r="899" spans="1:10" s="33" customFormat="1" ht="25" customHeight="1" x14ac:dyDescent="0.2">
      <c r="A899" s="120" t="s">
        <v>1653</v>
      </c>
      <c r="B899" s="79">
        <v>12272000</v>
      </c>
      <c r="C899" s="74">
        <v>58744000</v>
      </c>
      <c r="D899" s="74">
        <v>12364000</v>
      </c>
      <c r="E899" s="74">
        <v>25568000</v>
      </c>
      <c r="F899" s="74">
        <v>3091000</v>
      </c>
      <c r="G899" s="74">
        <v>1750100</v>
      </c>
      <c r="H899" s="74">
        <v>22497000</v>
      </c>
      <c r="I899" s="74">
        <v>87443000</v>
      </c>
      <c r="J899" s="121">
        <v>296010000</v>
      </c>
    </row>
    <row r="900" spans="1:10" s="33" customFormat="1" ht="25" customHeight="1" x14ac:dyDescent="0.2">
      <c r="A900" s="120" t="s">
        <v>1655</v>
      </c>
      <c r="B900" s="79">
        <v>357210</v>
      </c>
      <c r="C900" s="74">
        <v>2014700</v>
      </c>
      <c r="D900" s="74">
        <v>2108500</v>
      </c>
      <c r="E900" s="74">
        <v>2205000</v>
      </c>
      <c r="F900" s="74">
        <v>423360</v>
      </c>
      <c r="G900" s="74">
        <v>212780</v>
      </c>
      <c r="H900" s="74">
        <v>0</v>
      </c>
      <c r="I900" s="74">
        <v>0</v>
      </c>
      <c r="J900" s="121">
        <v>0</v>
      </c>
    </row>
    <row r="901" spans="1:10" s="33" customFormat="1" ht="25" customHeight="1" x14ac:dyDescent="0.2">
      <c r="A901" s="120" t="s">
        <v>1657</v>
      </c>
      <c r="B901" s="79">
        <v>7062300</v>
      </c>
      <c r="C901" s="74">
        <v>1870300</v>
      </c>
      <c r="D901" s="74">
        <v>2842300</v>
      </c>
      <c r="E901" s="74">
        <v>578200</v>
      </c>
      <c r="F901" s="74">
        <v>66059</v>
      </c>
      <c r="G901" s="74">
        <v>33856</v>
      </c>
      <c r="H901" s="74">
        <v>151450</v>
      </c>
      <c r="I901" s="74">
        <v>6917000</v>
      </c>
      <c r="J901" s="121">
        <v>3073600</v>
      </c>
    </row>
    <row r="902" spans="1:10" s="33" customFormat="1" ht="25" customHeight="1" x14ac:dyDescent="0.2">
      <c r="A902" s="120" t="s">
        <v>1659</v>
      </c>
      <c r="B902" s="79">
        <v>0</v>
      </c>
      <c r="C902" s="74">
        <v>0</v>
      </c>
      <c r="D902" s="74">
        <v>58969</v>
      </c>
      <c r="E902" s="74">
        <v>0</v>
      </c>
      <c r="F902" s="74">
        <v>0</v>
      </c>
      <c r="G902" s="74">
        <v>0</v>
      </c>
      <c r="H902" s="74">
        <v>0</v>
      </c>
      <c r="I902" s="74">
        <v>363360</v>
      </c>
      <c r="J902" s="121">
        <v>45333</v>
      </c>
    </row>
    <row r="903" spans="1:10" s="33" customFormat="1" ht="25" customHeight="1" x14ac:dyDescent="0.2">
      <c r="A903" s="120" t="s">
        <v>3285</v>
      </c>
      <c r="B903" s="79">
        <v>0</v>
      </c>
      <c r="C903" s="74">
        <v>7469300</v>
      </c>
      <c r="D903" s="74">
        <v>2517700</v>
      </c>
      <c r="E903" s="74">
        <v>6276800</v>
      </c>
      <c r="F903" s="74">
        <v>3657800</v>
      </c>
      <c r="G903" s="74">
        <v>978960</v>
      </c>
      <c r="H903" s="74">
        <v>173070</v>
      </c>
      <c r="I903" s="74">
        <v>265260</v>
      </c>
      <c r="J903" s="121">
        <v>102650</v>
      </c>
    </row>
    <row r="904" spans="1:10" s="33" customFormat="1" ht="25" customHeight="1" x14ac:dyDescent="0.2">
      <c r="A904" s="120" t="s">
        <v>1661</v>
      </c>
      <c r="B904" s="79">
        <v>15482000</v>
      </c>
      <c r="C904" s="74">
        <v>3691200</v>
      </c>
      <c r="D904" s="74">
        <v>9923300</v>
      </c>
      <c r="E904" s="74">
        <v>5217200</v>
      </c>
      <c r="F904" s="74">
        <v>1251400</v>
      </c>
      <c r="G904" s="74">
        <v>1622100</v>
      </c>
      <c r="H904" s="74">
        <v>599620</v>
      </c>
      <c r="I904" s="74">
        <v>21964000</v>
      </c>
      <c r="J904" s="121">
        <v>11933000</v>
      </c>
    </row>
    <row r="905" spans="1:10" s="33" customFormat="1" ht="25" customHeight="1" x14ac:dyDescent="0.2">
      <c r="A905" s="120" t="s">
        <v>1664</v>
      </c>
      <c r="B905" s="79">
        <v>6026800</v>
      </c>
      <c r="C905" s="74">
        <v>2957500</v>
      </c>
      <c r="D905" s="74">
        <v>7573900</v>
      </c>
      <c r="E905" s="74">
        <v>2392100</v>
      </c>
      <c r="F905" s="74">
        <v>1199700</v>
      </c>
      <c r="G905" s="74">
        <v>573550</v>
      </c>
      <c r="H905" s="74">
        <v>1512100</v>
      </c>
      <c r="I905" s="74">
        <v>28171000</v>
      </c>
      <c r="J905" s="121">
        <v>17945000</v>
      </c>
    </row>
    <row r="906" spans="1:10" s="33" customFormat="1" ht="25" customHeight="1" x14ac:dyDescent="0.2">
      <c r="A906" s="120" t="s">
        <v>1666</v>
      </c>
      <c r="B906" s="79">
        <v>11843000</v>
      </c>
      <c r="C906" s="74">
        <v>10379000</v>
      </c>
      <c r="D906" s="74">
        <v>9313100</v>
      </c>
      <c r="E906" s="74">
        <v>7975600</v>
      </c>
      <c r="F906" s="74">
        <v>1180900</v>
      </c>
      <c r="G906" s="74">
        <v>1682900</v>
      </c>
      <c r="H906" s="74">
        <v>387990</v>
      </c>
      <c r="I906" s="74">
        <v>16259000</v>
      </c>
      <c r="J906" s="121">
        <v>3893700</v>
      </c>
    </row>
    <row r="907" spans="1:10" s="33" customFormat="1" ht="25" customHeight="1" x14ac:dyDescent="0.2">
      <c r="A907" s="120" t="s">
        <v>1669</v>
      </c>
      <c r="B907" s="79">
        <v>36414</v>
      </c>
      <c r="C907" s="74">
        <v>234880</v>
      </c>
      <c r="D907" s="74">
        <v>900270</v>
      </c>
      <c r="E907" s="74">
        <v>0</v>
      </c>
      <c r="F907" s="74">
        <v>0</v>
      </c>
      <c r="G907" s="74">
        <v>0</v>
      </c>
      <c r="H907" s="74">
        <v>0</v>
      </c>
      <c r="I907" s="74">
        <v>0</v>
      </c>
      <c r="J907" s="121">
        <v>0</v>
      </c>
    </row>
    <row r="908" spans="1:10" s="33" customFormat="1" ht="25" customHeight="1" x14ac:dyDescent="0.2">
      <c r="A908" s="120" t="s">
        <v>1671</v>
      </c>
      <c r="B908" s="79">
        <v>11312000</v>
      </c>
      <c r="C908" s="74">
        <v>1661900</v>
      </c>
      <c r="D908" s="74">
        <v>4153300</v>
      </c>
      <c r="E908" s="74">
        <v>3100200</v>
      </c>
      <c r="F908" s="74">
        <v>443670</v>
      </c>
      <c r="G908" s="74">
        <v>288030</v>
      </c>
      <c r="H908" s="74">
        <v>197810</v>
      </c>
      <c r="I908" s="74">
        <v>11258000</v>
      </c>
      <c r="J908" s="121">
        <v>6994300</v>
      </c>
    </row>
    <row r="909" spans="1:10" s="33" customFormat="1" ht="25" customHeight="1" x14ac:dyDescent="0.2">
      <c r="A909" s="120" t="s">
        <v>1674</v>
      </c>
      <c r="B909" s="79">
        <v>849050</v>
      </c>
      <c r="C909" s="74">
        <v>166680</v>
      </c>
      <c r="D909" s="74">
        <v>1183000</v>
      </c>
      <c r="E909" s="74">
        <v>205230</v>
      </c>
      <c r="F909" s="74">
        <v>116040</v>
      </c>
      <c r="G909" s="74">
        <v>247550</v>
      </c>
      <c r="H909" s="74">
        <v>0</v>
      </c>
      <c r="I909" s="74">
        <v>605560</v>
      </c>
      <c r="J909" s="121">
        <v>269970</v>
      </c>
    </row>
    <row r="910" spans="1:10" s="33" customFormat="1" ht="25" customHeight="1" x14ac:dyDescent="0.2">
      <c r="A910" s="120" t="s">
        <v>4849</v>
      </c>
      <c r="B910" s="79">
        <v>2941100</v>
      </c>
      <c r="C910" s="74">
        <v>539430</v>
      </c>
      <c r="D910" s="74">
        <v>1224700</v>
      </c>
      <c r="E910" s="74">
        <v>106710</v>
      </c>
      <c r="F910" s="74">
        <v>12164</v>
      </c>
      <c r="G910" s="74">
        <v>0</v>
      </c>
      <c r="H910" s="74">
        <v>30184</v>
      </c>
      <c r="I910" s="74">
        <v>1690500</v>
      </c>
      <c r="J910" s="121">
        <v>805410</v>
      </c>
    </row>
    <row r="911" spans="1:10" s="33" customFormat="1" ht="25" customHeight="1" x14ac:dyDescent="0.2">
      <c r="A911" s="120" t="s">
        <v>1677</v>
      </c>
      <c r="B911" s="79">
        <v>4724000</v>
      </c>
      <c r="C911" s="74">
        <v>1122300</v>
      </c>
      <c r="D911" s="74">
        <v>3670300</v>
      </c>
      <c r="E911" s="74">
        <v>1098900</v>
      </c>
      <c r="F911" s="74">
        <v>966140</v>
      </c>
      <c r="G911" s="74">
        <v>1154900</v>
      </c>
      <c r="H911" s="74">
        <v>0</v>
      </c>
      <c r="I911" s="74">
        <v>2387300</v>
      </c>
      <c r="J911" s="121">
        <v>1828400</v>
      </c>
    </row>
    <row r="912" spans="1:10" s="33" customFormat="1" ht="25" customHeight="1" x14ac:dyDescent="0.2">
      <c r="A912" s="120" t="s">
        <v>1680</v>
      </c>
      <c r="B912" s="79">
        <v>29284000</v>
      </c>
      <c r="C912" s="74">
        <v>105630000</v>
      </c>
      <c r="D912" s="74">
        <v>117370000</v>
      </c>
      <c r="E912" s="74">
        <v>53964000</v>
      </c>
      <c r="F912" s="74">
        <v>12935000</v>
      </c>
      <c r="G912" s="74">
        <v>8521100</v>
      </c>
      <c r="H912" s="74">
        <v>187870</v>
      </c>
      <c r="I912" s="74">
        <v>15602000</v>
      </c>
      <c r="J912" s="121">
        <v>4661100</v>
      </c>
    </row>
    <row r="913" spans="1:10" s="33" customFormat="1" ht="25" customHeight="1" x14ac:dyDescent="0.2">
      <c r="A913" s="120" t="s">
        <v>1682</v>
      </c>
      <c r="B913" s="79">
        <v>753030</v>
      </c>
      <c r="C913" s="74">
        <v>217910</v>
      </c>
      <c r="D913" s="74">
        <v>510450</v>
      </c>
      <c r="E913" s="74">
        <v>226950</v>
      </c>
      <c r="F913" s="74">
        <v>48458</v>
      </c>
      <c r="G913" s="74">
        <v>174940</v>
      </c>
      <c r="H913" s="74">
        <v>14027</v>
      </c>
      <c r="I913" s="74">
        <v>2251000</v>
      </c>
      <c r="J913" s="121">
        <v>739290</v>
      </c>
    </row>
    <row r="914" spans="1:10" s="33" customFormat="1" ht="25" customHeight="1" x14ac:dyDescent="0.2">
      <c r="A914" s="120" t="s">
        <v>1685</v>
      </c>
      <c r="B914" s="79">
        <v>60509000</v>
      </c>
      <c r="C914" s="74">
        <v>11175000</v>
      </c>
      <c r="D914" s="74">
        <v>28199000</v>
      </c>
      <c r="E914" s="74">
        <v>6950800</v>
      </c>
      <c r="F914" s="74">
        <v>1549600</v>
      </c>
      <c r="G914" s="74">
        <v>1049400</v>
      </c>
      <c r="H914" s="74">
        <v>1218800</v>
      </c>
      <c r="I914" s="74">
        <v>30617000</v>
      </c>
      <c r="J914" s="121">
        <v>31661000</v>
      </c>
    </row>
    <row r="915" spans="1:10" s="33" customFormat="1" ht="25" customHeight="1" x14ac:dyDescent="0.2">
      <c r="A915" s="120" t="s">
        <v>1687</v>
      </c>
      <c r="B915" s="79">
        <v>1505000</v>
      </c>
      <c r="C915" s="74">
        <v>7763600</v>
      </c>
      <c r="D915" s="74">
        <v>16487000</v>
      </c>
      <c r="E915" s="74">
        <v>569040</v>
      </c>
      <c r="F915" s="74">
        <v>572400</v>
      </c>
      <c r="G915" s="74">
        <v>355700</v>
      </c>
      <c r="H915" s="74">
        <v>0</v>
      </c>
      <c r="I915" s="74">
        <v>424250</v>
      </c>
      <c r="J915" s="121">
        <v>273170</v>
      </c>
    </row>
    <row r="916" spans="1:10" s="33" customFormat="1" ht="25" customHeight="1" x14ac:dyDescent="0.2">
      <c r="A916" s="120" t="s">
        <v>1689</v>
      </c>
      <c r="B916" s="79">
        <v>19269000</v>
      </c>
      <c r="C916" s="74">
        <v>3465000</v>
      </c>
      <c r="D916" s="74">
        <v>16196000</v>
      </c>
      <c r="E916" s="74">
        <v>2006200</v>
      </c>
      <c r="F916" s="74">
        <v>745650</v>
      </c>
      <c r="G916" s="74">
        <v>834620</v>
      </c>
      <c r="H916" s="74">
        <v>0</v>
      </c>
      <c r="I916" s="74">
        <v>728160</v>
      </c>
      <c r="J916" s="121">
        <v>1645700</v>
      </c>
    </row>
    <row r="917" spans="1:10" s="33" customFormat="1" ht="25" customHeight="1" x14ac:dyDescent="0.2">
      <c r="A917" s="120" t="s">
        <v>1692</v>
      </c>
      <c r="B917" s="79">
        <v>35444000</v>
      </c>
      <c r="C917" s="74">
        <v>7009100</v>
      </c>
      <c r="D917" s="74">
        <v>10121000</v>
      </c>
      <c r="E917" s="74">
        <v>11104000</v>
      </c>
      <c r="F917" s="74">
        <v>2223000</v>
      </c>
      <c r="G917" s="74">
        <v>2402800</v>
      </c>
      <c r="H917" s="74">
        <v>7518900</v>
      </c>
      <c r="I917" s="74">
        <v>51356000</v>
      </c>
      <c r="J917" s="121">
        <v>34732000</v>
      </c>
    </row>
    <row r="918" spans="1:10" s="33" customFormat="1" ht="25" customHeight="1" x14ac:dyDescent="0.2">
      <c r="A918" s="120" t="s">
        <v>1694</v>
      </c>
      <c r="B918" s="79">
        <v>51007000</v>
      </c>
      <c r="C918" s="74">
        <v>18303000</v>
      </c>
      <c r="D918" s="74">
        <v>40343000</v>
      </c>
      <c r="E918" s="74">
        <v>10449000</v>
      </c>
      <c r="F918" s="74">
        <v>2713800</v>
      </c>
      <c r="G918" s="74">
        <v>3372500</v>
      </c>
      <c r="H918" s="74">
        <v>21880000</v>
      </c>
      <c r="I918" s="74">
        <v>145740000</v>
      </c>
      <c r="J918" s="121">
        <v>277580000</v>
      </c>
    </row>
    <row r="919" spans="1:10" s="33" customFormat="1" ht="25" customHeight="1" x14ac:dyDescent="0.2">
      <c r="A919" s="120" t="s">
        <v>1697</v>
      </c>
      <c r="B919" s="79">
        <v>47993000</v>
      </c>
      <c r="C919" s="74">
        <v>8910100</v>
      </c>
      <c r="D919" s="74">
        <v>21700000</v>
      </c>
      <c r="E919" s="74">
        <v>4438000</v>
      </c>
      <c r="F919" s="74">
        <v>671510</v>
      </c>
      <c r="G919" s="74">
        <v>675050</v>
      </c>
      <c r="H919" s="74">
        <v>1146900</v>
      </c>
      <c r="I919" s="74">
        <v>22342000</v>
      </c>
      <c r="J919" s="121">
        <v>21261000</v>
      </c>
    </row>
    <row r="920" spans="1:10" s="33" customFormat="1" ht="25" customHeight="1" x14ac:dyDescent="0.2">
      <c r="A920" s="120" t="s">
        <v>1700</v>
      </c>
      <c r="B920" s="79">
        <v>9047800</v>
      </c>
      <c r="C920" s="74">
        <v>17455000</v>
      </c>
      <c r="D920" s="74">
        <v>13703000</v>
      </c>
      <c r="E920" s="74">
        <v>13788000</v>
      </c>
      <c r="F920" s="74">
        <v>14597000</v>
      </c>
      <c r="G920" s="74">
        <v>27111000</v>
      </c>
      <c r="H920" s="74">
        <v>652120</v>
      </c>
      <c r="I920" s="74">
        <v>9417500</v>
      </c>
      <c r="J920" s="121">
        <v>4619000</v>
      </c>
    </row>
    <row r="921" spans="1:10" s="33" customFormat="1" ht="25" customHeight="1" x14ac:dyDescent="0.2">
      <c r="A921" s="120" t="s">
        <v>1703</v>
      </c>
      <c r="B921" s="79">
        <v>59495000</v>
      </c>
      <c r="C921" s="74">
        <v>1465500</v>
      </c>
      <c r="D921" s="74">
        <v>14153000</v>
      </c>
      <c r="E921" s="74">
        <v>2230300</v>
      </c>
      <c r="F921" s="74">
        <v>684640</v>
      </c>
      <c r="G921" s="74">
        <v>506990</v>
      </c>
      <c r="H921" s="74">
        <v>1285400</v>
      </c>
      <c r="I921" s="74">
        <v>8627200</v>
      </c>
      <c r="J921" s="121">
        <v>25731000</v>
      </c>
    </row>
    <row r="922" spans="1:10" s="33" customFormat="1" ht="25" customHeight="1" x14ac:dyDescent="0.2">
      <c r="A922" s="120" t="s">
        <v>1705</v>
      </c>
      <c r="B922" s="79">
        <v>4590100</v>
      </c>
      <c r="C922" s="74">
        <v>1895000</v>
      </c>
      <c r="D922" s="74">
        <v>7470800</v>
      </c>
      <c r="E922" s="74">
        <v>1046700</v>
      </c>
      <c r="F922" s="74">
        <v>184900</v>
      </c>
      <c r="G922" s="74">
        <v>105830</v>
      </c>
      <c r="H922" s="74">
        <v>101740</v>
      </c>
      <c r="I922" s="74">
        <v>5894700</v>
      </c>
      <c r="J922" s="121">
        <v>4534900</v>
      </c>
    </row>
    <row r="923" spans="1:10" s="33" customFormat="1" ht="25" customHeight="1" x14ac:dyDescent="0.2">
      <c r="A923" s="120" t="s">
        <v>1707</v>
      </c>
      <c r="B923" s="79">
        <v>14871000</v>
      </c>
      <c r="C923" s="74">
        <v>3617800</v>
      </c>
      <c r="D923" s="74">
        <v>7663600</v>
      </c>
      <c r="E923" s="74">
        <v>2129400</v>
      </c>
      <c r="F923" s="74">
        <v>507270</v>
      </c>
      <c r="G923" s="74">
        <v>637720</v>
      </c>
      <c r="H923" s="74">
        <v>637610</v>
      </c>
      <c r="I923" s="74">
        <v>10431000</v>
      </c>
      <c r="J923" s="121">
        <v>15092000</v>
      </c>
    </row>
    <row r="924" spans="1:10" s="33" customFormat="1" ht="25" customHeight="1" x14ac:dyDescent="0.2">
      <c r="A924" s="120" t="s">
        <v>1710</v>
      </c>
      <c r="B924" s="79">
        <v>6905400</v>
      </c>
      <c r="C924" s="74">
        <v>1730700</v>
      </c>
      <c r="D924" s="74">
        <v>5168500</v>
      </c>
      <c r="E924" s="74">
        <v>1396000</v>
      </c>
      <c r="F924" s="74">
        <v>386180</v>
      </c>
      <c r="G924" s="74">
        <v>638920</v>
      </c>
      <c r="H924" s="74">
        <v>167810</v>
      </c>
      <c r="I924" s="74">
        <v>6301700</v>
      </c>
      <c r="J924" s="121">
        <v>4357500</v>
      </c>
    </row>
    <row r="925" spans="1:10" s="33" customFormat="1" ht="25" customHeight="1" x14ac:dyDescent="0.2">
      <c r="A925" s="120" t="s">
        <v>1713</v>
      </c>
      <c r="B925" s="79">
        <v>4757500</v>
      </c>
      <c r="C925" s="74">
        <v>1870600</v>
      </c>
      <c r="D925" s="74">
        <v>3703800</v>
      </c>
      <c r="E925" s="74">
        <v>2995000</v>
      </c>
      <c r="F925" s="74">
        <v>569010</v>
      </c>
      <c r="G925" s="74">
        <v>1157900</v>
      </c>
      <c r="H925" s="74">
        <v>587930</v>
      </c>
      <c r="I925" s="74">
        <v>13014000</v>
      </c>
      <c r="J925" s="121">
        <v>9678100</v>
      </c>
    </row>
    <row r="926" spans="1:10" s="33" customFormat="1" ht="25" customHeight="1" x14ac:dyDescent="0.2">
      <c r="A926" s="120" t="s">
        <v>1716</v>
      </c>
      <c r="B926" s="79">
        <v>8732600</v>
      </c>
      <c r="C926" s="74">
        <v>8830000</v>
      </c>
      <c r="D926" s="74">
        <v>6807600</v>
      </c>
      <c r="E926" s="74">
        <v>3053100</v>
      </c>
      <c r="F926" s="74">
        <v>884780</v>
      </c>
      <c r="G926" s="74">
        <v>1445900</v>
      </c>
      <c r="H926" s="74">
        <v>11184</v>
      </c>
      <c r="I926" s="74">
        <v>3053800</v>
      </c>
      <c r="J926" s="121">
        <v>319620</v>
      </c>
    </row>
    <row r="927" spans="1:10" s="33" customFormat="1" ht="25" customHeight="1" x14ac:dyDescent="0.2">
      <c r="A927" s="120" t="s">
        <v>1719</v>
      </c>
      <c r="B927" s="79">
        <v>7743600</v>
      </c>
      <c r="C927" s="74">
        <v>1280700</v>
      </c>
      <c r="D927" s="74">
        <v>3200600</v>
      </c>
      <c r="E927" s="74">
        <v>1364800</v>
      </c>
      <c r="F927" s="74">
        <v>274600</v>
      </c>
      <c r="G927" s="74">
        <v>127760</v>
      </c>
      <c r="H927" s="74">
        <v>958320</v>
      </c>
      <c r="I927" s="74">
        <v>6951600</v>
      </c>
      <c r="J927" s="121">
        <v>14494000</v>
      </c>
    </row>
    <row r="928" spans="1:10" s="33" customFormat="1" ht="25" customHeight="1" x14ac:dyDescent="0.2">
      <c r="A928" s="120" t="s">
        <v>1721</v>
      </c>
      <c r="B928" s="79">
        <v>0</v>
      </c>
      <c r="C928" s="74">
        <v>521390</v>
      </c>
      <c r="D928" s="74">
        <v>0</v>
      </c>
      <c r="E928" s="74">
        <v>0</v>
      </c>
      <c r="F928" s="74">
        <v>0</v>
      </c>
      <c r="G928" s="74">
        <v>0</v>
      </c>
      <c r="H928" s="74">
        <v>0</v>
      </c>
      <c r="I928" s="74">
        <v>521490</v>
      </c>
      <c r="J928" s="121">
        <v>597410</v>
      </c>
    </row>
    <row r="929" spans="1:10" s="33" customFormat="1" ht="25" customHeight="1" x14ac:dyDescent="0.2">
      <c r="A929" s="120" t="s">
        <v>2683</v>
      </c>
      <c r="B929" s="79">
        <v>0</v>
      </c>
      <c r="C929" s="74">
        <v>4025500</v>
      </c>
      <c r="D929" s="74">
        <v>5691900</v>
      </c>
      <c r="E929" s="74">
        <v>1133400</v>
      </c>
      <c r="F929" s="74">
        <v>228250</v>
      </c>
      <c r="G929" s="74">
        <v>721870</v>
      </c>
      <c r="H929" s="74">
        <v>449310</v>
      </c>
      <c r="I929" s="74">
        <v>9653700</v>
      </c>
      <c r="J929" s="121">
        <v>5642600</v>
      </c>
    </row>
    <row r="930" spans="1:10" s="33" customFormat="1" ht="25" customHeight="1" x14ac:dyDescent="0.2">
      <c r="A930" s="120" t="s">
        <v>4842</v>
      </c>
      <c r="B930" s="79">
        <v>0</v>
      </c>
      <c r="C930" s="74">
        <v>0</v>
      </c>
      <c r="D930" s="74">
        <v>0</v>
      </c>
      <c r="E930" s="74">
        <v>0</v>
      </c>
      <c r="F930" s="74">
        <v>474810</v>
      </c>
      <c r="G930" s="74">
        <v>589560</v>
      </c>
      <c r="H930" s="74">
        <v>1404800</v>
      </c>
      <c r="I930" s="74">
        <v>21520000</v>
      </c>
      <c r="J930" s="121">
        <v>36420000</v>
      </c>
    </row>
    <row r="931" spans="1:10" s="33" customFormat="1" ht="25" customHeight="1" x14ac:dyDescent="0.2">
      <c r="A931" s="120" t="s">
        <v>1723</v>
      </c>
      <c r="B931" s="79">
        <v>5077900</v>
      </c>
      <c r="C931" s="74">
        <v>25161000</v>
      </c>
      <c r="D931" s="74">
        <v>21424000</v>
      </c>
      <c r="E931" s="74">
        <v>10234000</v>
      </c>
      <c r="F931" s="74">
        <v>1791000</v>
      </c>
      <c r="G931" s="74">
        <v>1288900</v>
      </c>
      <c r="H931" s="74">
        <v>15269000</v>
      </c>
      <c r="I931" s="74">
        <v>35493000</v>
      </c>
      <c r="J931" s="121">
        <v>75878000</v>
      </c>
    </row>
    <row r="932" spans="1:10" s="33" customFormat="1" ht="25" customHeight="1" x14ac:dyDescent="0.2">
      <c r="A932" s="120" t="s">
        <v>1725</v>
      </c>
      <c r="B932" s="79">
        <v>10667000</v>
      </c>
      <c r="C932" s="74">
        <v>1001100</v>
      </c>
      <c r="D932" s="74">
        <v>4354100</v>
      </c>
      <c r="E932" s="74">
        <v>558020</v>
      </c>
      <c r="F932" s="74">
        <v>47972</v>
      </c>
      <c r="G932" s="74">
        <v>13016</v>
      </c>
      <c r="H932" s="74">
        <v>166130</v>
      </c>
      <c r="I932" s="74">
        <v>7371400</v>
      </c>
      <c r="J932" s="121">
        <v>8401800</v>
      </c>
    </row>
    <row r="933" spans="1:10" s="33" customFormat="1" ht="25" customHeight="1" x14ac:dyDescent="0.2">
      <c r="A933" s="120" t="s">
        <v>1728</v>
      </c>
      <c r="B933" s="79">
        <v>5541000</v>
      </c>
      <c r="C933" s="74">
        <v>472780</v>
      </c>
      <c r="D933" s="74">
        <v>1835500</v>
      </c>
      <c r="E933" s="74">
        <v>252100</v>
      </c>
      <c r="F933" s="74">
        <v>38764</v>
      </c>
      <c r="G933" s="74">
        <v>0</v>
      </c>
      <c r="H933" s="74">
        <v>99273</v>
      </c>
      <c r="I933" s="74">
        <v>3214900</v>
      </c>
      <c r="J933" s="121">
        <v>2903900</v>
      </c>
    </row>
    <row r="934" spans="1:10" s="33" customFormat="1" ht="25" customHeight="1" x14ac:dyDescent="0.2">
      <c r="A934" s="120" t="s">
        <v>1731</v>
      </c>
      <c r="B934" s="79">
        <v>377670000</v>
      </c>
      <c r="C934" s="74">
        <v>16329000</v>
      </c>
      <c r="D934" s="74">
        <v>116060000</v>
      </c>
      <c r="E934" s="74">
        <v>25586000</v>
      </c>
      <c r="F934" s="74">
        <v>3276400</v>
      </c>
      <c r="G934" s="74">
        <v>2581600</v>
      </c>
      <c r="H934" s="74">
        <v>2951100</v>
      </c>
      <c r="I934" s="74">
        <v>51685000</v>
      </c>
      <c r="J934" s="121">
        <v>92442000</v>
      </c>
    </row>
    <row r="935" spans="1:10" s="33" customFormat="1" ht="25" customHeight="1" x14ac:dyDescent="0.2">
      <c r="A935" s="120" t="s">
        <v>1734</v>
      </c>
      <c r="B935" s="79">
        <v>25211000</v>
      </c>
      <c r="C935" s="74">
        <v>7190900</v>
      </c>
      <c r="D935" s="74">
        <v>15465000</v>
      </c>
      <c r="E935" s="74">
        <v>9273300</v>
      </c>
      <c r="F935" s="74">
        <v>2468100</v>
      </c>
      <c r="G935" s="74">
        <v>3275300</v>
      </c>
      <c r="H935" s="74">
        <v>1214500</v>
      </c>
      <c r="I935" s="74">
        <v>30382000</v>
      </c>
      <c r="J935" s="121">
        <v>16815000</v>
      </c>
    </row>
    <row r="936" spans="1:10" s="33" customFormat="1" ht="25" customHeight="1" x14ac:dyDescent="0.2">
      <c r="A936" s="120" t="s">
        <v>1737</v>
      </c>
      <c r="B936" s="79">
        <v>90649</v>
      </c>
      <c r="C936" s="74">
        <v>137680</v>
      </c>
      <c r="D936" s="74">
        <v>397430</v>
      </c>
      <c r="E936" s="74">
        <v>158050</v>
      </c>
      <c r="F936" s="74">
        <v>50686</v>
      </c>
      <c r="G936" s="74">
        <v>42663</v>
      </c>
      <c r="H936" s="74">
        <v>21675</v>
      </c>
      <c r="I936" s="74">
        <v>601860</v>
      </c>
      <c r="J936" s="121">
        <v>177350</v>
      </c>
    </row>
    <row r="937" spans="1:10" s="33" customFormat="1" ht="25" customHeight="1" x14ac:dyDescent="0.2">
      <c r="A937" s="120" t="s">
        <v>1739</v>
      </c>
      <c r="B937" s="79">
        <v>23965000</v>
      </c>
      <c r="C937" s="74">
        <v>4443500</v>
      </c>
      <c r="D937" s="74">
        <v>17144000</v>
      </c>
      <c r="E937" s="74">
        <v>10781000</v>
      </c>
      <c r="F937" s="74">
        <v>1587100</v>
      </c>
      <c r="G937" s="74">
        <v>2568900</v>
      </c>
      <c r="H937" s="74">
        <v>242430</v>
      </c>
      <c r="I937" s="74">
        <v>5038600</v>
      </c>
      <c r="J937" s="121">
        <v>4452200</v>
      </c>
    </row>
    <row r="938" spans="1:10" s="33" customFormat="1" ht="25" customHeight="1" x14ac:dyDescent="0.2">
      <c r="A938" s="120" t="s">
        <v>1741</v>
      </c>
      <c r="B938" s="79">
        <v>1116600</v>
      </c>
      <c r="C938" s="74">
        <v>974350</v>
      </c>
      <c r="D938" s="74">
        <v>796660</v>
      </c>
      <c r="E938" s="74">
        <v>2208100</v>
      </c>
      <c r="F938" s="74">
        <v>218820</v>
      </c>
      <c r="G938" s="74">
        <v>1677200</v>
      </c>
      <c r="H938" s="74">
        <v>1037000</v>
      </c>
      <c r="I938" s="74">
        <v>3754000</v>
      </c>
      <c r="J938" s="121">
        <v>8288600</v>
      </c>
    </row>
    <row r="939" spans="1:10" s="33" customFormat="1" ht="25" customHeight="1" x14ac:dyDescent="0.2">
      <c r="A939" s="120" t="s">
        <v>1743</v>
      </c>
      <c r="B939" s="79">
        <v>208110</v>
      </c>
      <c r="C939" s="74">
        <v>76425</v>
      </c>
      <c r="D939" s="74">
        <v>194800</v>
      </c>
      <c r="E939" s="74">
        <v>0</v>
      </c>
      <c r="F939" s="74">
        <v>0</v>
      </c>
      <c r="G939" s="74">
        <v>0</v>
      </c>
      <c r="H939" s="74">
        <v>49969</v>
      </c>
      <c r="I939" s="74">
        <v>374890</v>
      </c>
      <c r="J939" s="121">
        <v>52959</v>
      </c>
    </row>
    <row r="940" spans="1:10" s="33" customFormat="1" ht="25" customHeight="1" x14ac:dyDescent="0.2">
      <c r="A940" s="120" t="s">
        <v>1745</v>
      </c>
      <c r="B940" s="79">
        <v>268910</v>
      </c>
      <c r="C940" s="74">
        <v>373430</v>
      </c>
      <c r="D940" s="74">
        <v>496130</v>
      </c>
      <c r="E940" s="74">
        <v>98564</v>
      </c>
      <c r="F940" s="74">
        <v>16098</v>
      </c>
      <c r="G940" s="74">
        <v>23069</v>
      </c>
      <c r="H940" s="74">
        <v>96111</v>
      </c>
      <c r="I940" s="74">
        <v>623610</v>
      </c>
      <c r="J940" s="121">
        <v>1554100</v>
      </c>
    </row>
    <row r="941" spans="1:10" s="33" customFormat="1" ht="25" customHeight="1" x14ac:dyDescent="0.2">
      <c r="A941" s="120" t="s">
        <v>1748</v>
      </c>
      <c r="B941" s="79">
        <v>180640000</v>
      </c>
      <c r="C941" s="74">
        <v>44293000</v>
      </c>
      <c r="D941" s="74">
        <v>91595000</v>
      </c>
      <c r="E941" s="74">
        <v>42256000</v>
      </c>
      <c r="F941" s="74">
        <v>10332000</v>
      </c>
      <c r="G941" s="74">
        <v>17327000</v>
      </c>
      <c r="H941" s="74">
        <v>13497000</v>
      </c>
      <c r="I941" s="74">
        <v>207760000</v>
      </c>
      <c r="J941" s="121">
        <v>281730000</v>
      </c>
    </row>
    <row r="942" spans="1:10" s="33" customFormat="1" ht="25" customHeight="1" x14ac:dyDescent="0.2">
      <c r="A942" s="120" t="s">
        <v>1750</v>
      </c>
      <c r="B942" s="79">
        <v>18434000</v>
      </c>
      <c r="C942" s="74">
        <v>3583900</v>
      </c>
      <c r="D942" s="74">
        <v>7743100</v>
      </c>
      <c r="E942" s="74">
        <v>2053300</v>
      </c>
      <c r="F942" s="74">
        <v>448960</v>
      </c>
      <c r="G942" s="74">
        <v>775610</v>
      </c>
      <c r="H942" s="74">
        <v>644600</v>
      </c>
      <c r="I942" s="74">
        <v>13150000</v>
      </c>
      <c r="J942" s="121">
        <v>13985000</v>
      </c>
    </row>
    <row r="943" spans="1:10" s="33" customFormat="1" ht="25" customHeight="1" x14ac:dyDescent="0.2">
      <c r="A943" s="120" t="s">
        <v>1752</v>
      </c>
      <c r="B943" s="79">
        <v>60380000</v>
      </c>
      <c r="C943" s="74">
        <v>14579000</v>
      </c>
      <c r="D943" s="74">
        <v>42849000</v>
      </c>
      <c r="E943" s="74">
        <v>22011000</v>
      </c>
      <c r="F943" s="74">
        <v>10143000</v>
      </c>
      <c r="G943" s="74">
        <v>10850000</v>
      </c>
      <c r="H943" s="74">
        <v>4264200</v>
      </c>
      <c r="I943" s="74">
        <v>68087000</v>
      </c>
      <c r="J943" s="121">
        <v>97506000</v>
      </c>
    </row>
    <row r="944" spans="1:10" s="33" customFormat="1" ht="25" customHeight="1" x14ac:dyDescent="0.2">
      <c r="A944" s="120" t="s">
        <v>1754</v>
      </c>
      <c r="B944" s="79">
        <v>1065200</v>
      </c>
      <c r="C944" s="74">
        <v>815910</v>
      </c>
      <c r="D944" s="74">
        <v>444930</v>
      </c>
      <c r="E944" s="74">
        <v>63286</v>
      </c>
      <c r="F944" s="74">
        <v>0</v>
      </c>
      <c r="G944" s="74">
        <v>0</v>
      </c>
      <c r="H944" s="74">
        <v>0</v>
      </c>
      <c r="I944" s="74">
        <v>1050600</v>
      </c>
      <c r="J944" s="121">
        <v>866530</v>
      </c>
    </row>
    <row r="945" spans="1:10" s="33" customFormat="1" ht="25" customHeight="1" x14ac:dyDescent="0.2">
      <c r="A945" s="120" t="s">
        <v>1756</v>
      </c>
      <c r="B945" s="79">
        <v>2256500</v>
      </c>
      <c r="C945" s="74">
        <v>710350</v>
      </c>
      <c r="D945" s="74">
        <v>1610000</v>
      </c>
      <c r="E945" s="74">
        <v>1065200</v>
      </c>
      <c r="F945" s="74">
        <v>210150</v>
      </c>
      <c r="G945" s="74">
        <v>398550</v>
      </c>
      <c r="H945" s="74">
        <v>824060</v>
      </c>
      <c r="I945" s="74">
        <v>7371800</v>
      </c>
      <c r="J945" s="121">
        <v>5997600</v>
      </c>
    </row>
    <row r="946" spans="1:10" s="33" customFormat="1" ht="25" customHeight="1" x14ac:dyDescent="0.2">
      <c r="A946" s="120" t="s">
        <v>1759</v>
      </c>
      <c r="B946" s="79">
        <v>355580</v>
      </c>
      <c r="C946" s="74">
        <v>176400</v>
      </c>
      <c r="D946" s="74">
        <v>635980</v>
      </c>
      <c r="E946" s="74">
        <v>251060</v>
      </c>
      <c r="F946" s="74">
        <v>35922</v>
      </c>
      <c r="G946" s="74">
        <v>41893</v>
      </c>
      <c r="H946" s="74">
        <v>0</v>
      </c>
      <c r="I946" s="74">
        <v>0</v>
      </c>
      <c r="J946" s="121">
        <v>0</v>
      </c>
    </row>
    <row r="947" spans="1:10" s="33" customFormat="1" ht="25" customHeight="1" x14ac:dyDescent="0.2">
      <c r="A947" s="120" t="s">
        <v>1761</v>
      </c>
      <c r="B947" s="79">
        <v>14048000</v>
      </c>
      <c r="C947" s="74">
        <v>3373800</v>
      </c>
      <c r="D947" s="74">
        <v>6406500</v>
      </c>
      <c r="E947" s="74">
        <v>3902000</v>
      </c>
      <c r="F947" s="74">
        <v>769440</v>
      </c>
      <c r="G947" s="74">
        <v>856140</v>
      </c>
      <c r="H947" s="74">
        <v>533030</v>
      </c>
      <c r="I947" s="74">
        <v>12620000</v>
      </c>
      <c r="J947" s="121">
        <v>9089000</v>
      </c>
    </row>
    <row r="948" spans="1:10" s="33" customFormat="1" ht="25" customHeight="1" x14ac:dyDescent="0.2">
      <c r="A948" s="120" t="s">
        <v>1764</v>
      </c>
      <c r="B948" s="79">
        <v>678240</v>
      </c>
      <c r="C948" s="74">
        <v>14723000</v>
      </c>
      <c r="D948" s="74">
        <v>8677300</v>
      </c>
      <c r="E948" s="74">
        <v>7485700</v>
      </c>
      <c r="F948" s="74">
        <v>5430100</v>
      </c>
      <c r="G948" s="74">
        <v>1022400</v>
      </c>
      <c r="H948" s="74">
        <v>0</v>
      </c>
      <c r="I948" s="74">
        <v>403830</v>
      </c>
      <c r="J948" s="121">
        <v>0</v>
      </c>
    </row>
    <row r="949" spans="1:10" s="33" customFormat="1" ht="25" customHeight="1" x14ac:dyDescent="0.2">
      <c r="A949" s="120" t="s">
        <v>2856</v>
      </c>
      <c r="B949" s="79">
        <v>16863000</v>
      </c>
      <c r="C949" s="74">
        <v>4152000</v>
      </c>
      <c r="D949" s="74">
        <v>13102000</v>
      </c>
      <c r="E949" s="74">
        <v>1608700</v>
      </c>
      <c r="F949" s="74">
        <v>366940</v>
      </c>
      <c r="G949" s="74">
        <v>154400</v>
      </c>
      <c r="H949" s="74">
        <v>227520</v>
      </c>
      <c r="I949" s="74">
        <v>5967600</v>
      </c>
      <c r="J949" s="121">
        <v>7125000</v>
      </c>
    </row>
    <row r="950" spans="1:10" s="33" customFormat="1" ht="25" customHeight="1" x14ac:dyDescent="0.2">
      <c r="A950" s="120" t="s">
        <v>1766</v>
      </c>
      <c r="B950" s="79">
        <v>0</v>
      </c>
      <c r="C950" s="74">
        <v>49510</v>
      </c>
      <c r="D950" s="74">
        <v>0</v>
      </c>
      <c r="E950" s="74">
        <v>72196</v>
      </c>
      <c r="F950" s="74">
        <v>64257</v>
      </c>
      <c r="G950" s="74">
        <v>43845</v>
      </c>
      <c r="H950" s="74">
        <v>99083</v>
      </c>
      <c r="I950" s="74">
        <v>1036600</v>
      </c>
      <c r="J950" s="121">
        <v>1378200</v>
      </c>
    </row>
    <row r="951" spans="1:10" s="33" customFormat="1" ht="25" customHeight="1" x14ac:dyDescent="0.2">
      <c r="A951" s="120" t="s">
        <v>1769</v>
      </c>
      <c r="B951" s="79">
        <v>0</v>
      </c>
      <c r="C951" s="74">
        <v>16188</v>
      </c>
      <c r="D951" s="74">
        <v>18315</v>
      </c>
      <c r="E951" s="74">
        <v>0</v>
      </c>
      <c r="F951" s="74">
        <v>0</v>
      </c>
      <c r="G951" s="74">
        <v>0</v>
      </c>
      <c r="H951" s="74">
        <v>0</v>
      </c>
      <c r="I951" s="74">
        <v>7302.1</v>
      </c>
      <c r="J951" s="121">
        <v>24707</v>
      </c>
    </row>
    <row r="952" spans="1:10" s="33" customFormat="1" ht="25" customHeight="1" x14ac:dyDescent="0.2">
      <c r="A952" s="120" t="s">
        <v>3647</v>
      </c>
      <c r="B952" s="79">
        <v>298120</v>
      </c>
      <c r="C952" s="74">
        <v>54478</v>
      </c>
      <c r="D952" s="74">
        <v>97745</v>
      </c>
      <c r="E952" s="74">
        <v>49433</v>
      </c>
      <c r="F952" s="74">
        <v>0</v>
      </c>
      <c r="G952" s="74">
        <v>0</v>
      </c>
      <c r="H952" s="74">
        <v>0</v>
      </c>
      <c r="I952" s="74">
        <v>219070</v>
      </c>
      <c r="J952" s="121">
        <v>0</v>
      </c>
    </row>
    <row r="953" spans="1:10" s="33" customFormat="1" ht="25" customHeight="1" x14ac:dyDescent="0.2">
      <c r="A953" s="120" t="s">
        <v>1771</v>
      </c>
      <c r="B953" s="79">
        <v>2069100</v>
      </c>
      <c r="C953" s="74">
        <v>297220</v>
      </c>
      <c r="D953" s="74">
        <v>100580</v>
      </c>
      <c r="E953" s="74">
        <v>594190</v>
      </c>
      <c r="F953" s="74">
        <v>0</v>
      </c>
      <c r="G953" s="74">
        <v>0</v>
      </c>
      <c r="H953" s="74">
        <v>776120</v>
      </c>
      <c r="I953" s="74">
        <v>5042300</v>
      </c>
      <c r="J953" s="121">
        <v>14507000</v>
      </c>
    </row>
    <row r="954" spans="1:10" s="33" customFormat="1" ht="25" customHeight="1" x14ac:dyDescent="0.2">
      <c r="A954" s="120" t="s">
        <v>1773</v>
      </c>
      <c r="B954" s="79">
        <v>1531700</v>
      </c>
      <c r="C954" s="74">
        <v>141940</v>
      </c>
      <c r="D954" s="74">
        <v>437940</v>
      </c>
      <c r="E954" s="74">
        <v>201760</v>
      </c>
      <c r="F954" s="74">
        <v>31343</v>
      </c>
      <c r="G954" s="74">
        <v>9225.4</v>
      </c>
      <c r="H954" s="74">
        <v>16817</v>
      </c>
      <c r="I954" s="74">
        <v>442490</v>
      </c>
      <c r="J954" s="121">
        <v>537010</v>
      </c>
    </row>
    <row r="955" spans="1:10" s="33" customFormat="1" ht="25" customHeight="1" x14ac:dyDescent="0.2">
      <c r="A955" s="120" t="s">
        <v>1775</v>
      </c>
      <c r="B955" s="79">
        <v>141290</v>
      </c>
      <c r="C955" s="74">
        <v>23365</v>
      </c>
      <c r="D955" s="74">
        <v>39990</v>
      </c>
      <c r="E955" s="74">
        <v>0</v>
      </c>
      <c r="F955" s="74">
        <v>0</v>
      </c>
      <c r="G955" s="74">
        <v>0</v>
      </c>
      <c r="H955" s="74">
        <v>0</v>
      </c>
      <c r="I955" s="74">
        <v>64123</v>
      </c>
      <c r="J955" s="121">
        <v>67281</v>
      </c>
    </row>
    <row r="956" spans="1:10" s="33" customFormat="1" ht="25" customHeight="1" x14ac:dyDescent="0.2">
      <c r="A956" s="120" t="s">
        <v>1777</v>
      </c>
      <c r="B956" s="79">
        <v>57645000</v>
      </c>
      <c r="C956" s="74">
        <v>64852000</v>
      </c>
      <c r="D956" s="74">
        <v>74956000</v>
      </c>
      <c r="E956" s="74">
        <v>14330000</v>
      </c>
      <c r="F956" s="74">
        <v>2386200</v>
      </c>
      <c r="G956" s="74">
        <v>2854300</v>
      </c>
      <c r="H956" s="74">
        <v>22418000</v>
      </c>
      <c r="I956" s="74">
        <v>74152000</v>
      </c>
      <c r="J956" s="121">
        <v>192020000</v>
      </c>
    </row>
    <row r="957" spans="1:10" s="33" customFormat="1" ht="25" customHeight="1" x14ac:dyDescent="0.2">
      <c r="A957" s="120" t="s">
        <v>1779</v>
      </c>
      <c r="B957" s="79">
        <v>395750</v>
      </c>
      <c r="C957" s="74">
        <v>186290</v>
      </c>
      <c r="D957" s="74">
        <v>229460</v>
      </c>
      <c r="E957" s="74">
        <v>259250</v>
      </c>
      <c r="F957" s="74">
        <v>0</v>
      </c>
      <c r="G957" s="74">
        <v>0</v>
      </c>
      <c r="H957" s="74">
        <v>0</v>
      </c>
      <c r="I957" s="74">
        <v>281610</v>
      </c>
      <c r="J957" s="121">
        <v>412790</v>
      </c>
    </row>
    <row r="958" spans="1:10" s="33" customFormat="1" ht="25" customHeight="1" x14ac:dyDescent="0.2">
      <c r="A958" s="120" t="s">
        <v>1781</v>
      </c>
      <c r="B958" s="79">
        <v>16624000</v>
      </c>
      <c r="C958" s="74">
        <v>3028600</v>
      </c>
      <c r="D958" s="74">
        <v>5873600</v>
      </c>
      <c r="E958" s="74">
        <v>2389700</v>
      </c>
      <c r="F958" s="74">
        <v>819170</v>
      </c>
      <c r="G958" s="74">
        <v>644970</v>
      </c>
      <c r="H958" s="74">
        <v>717270</v>
      </c>
      <c r="I958" s="74">
        <v>12969000</v>
      </c>
      <c r="J958" s="121">
        <v>10961000</v>
      </c>
    </row>
    <row r="959" spans="1:10" s="33" customFormat="1" ht="25" customHeight="1" x14ac:dyDescent="0.2">
      <c r="A959" s="120" t="s">
        <v>1784</v>
      </c>
      <c r="B959" s="79">
        <v>11024000</v>
      </c>
      <c r="C959" s="74">
        <v>2077600</v>
      </c>
      <c r="D959" s="74">
        <v>4496500</v>
      </c>
      <c r="E959" s="74">
        <v>1789300</v>
      </c>
      <c r="F959" s="74">
        <v>614420</v>
      </c>
      <c r="G959" s="74">
        <v>349460</v>
      </c>
      <c r="H959" s="74">
        <v>146890</v>
      </c>
      <c r="I959" s="74">
        <v>9723400</v>
      </c>
      <c r="J959" s="121">
        <v>3635600</v>
      </c>
    </row>
    <row r="960" spans="1:10" s="33" customFormat="1" ht="25" customHeight="1" x14ac:dyDescent="0.2">
      <c r="A960" s="120" t="s">
        <v>1787</v>
      </c>
      <c r="B960" s="79">
        <v>24295000</v>
      </c>
      <c r="C960" s="74">
        <v>5278100</v>
      </c>
      <c r="D960" s="74">
        <v>14643000</v>
      </c>
      <c r="E960" s="74">
        <v>3535700</v>
      </c>
      <c r="F960" s="74">
        <v>1405300</v>
      </c>
      <c r="G960" s="74">
        <v>2339400</v>
      </c>
      <c r="H960" s="74">
        <v>0</v>
      </c>
      <c r="I960" s="74">
        <v>2671800</v>
      </c>
      <c r="J960" s="121">
        <v>4789100</v>
      </c>
    </row>
    <row r="961" spans="1:10" s="33" customFormat="1" ht="25" customHeight="1" x14ac:dyDescent="0.2">
      <c r="A961" s="120" t="s">
        <v>1789</v>
      </c>
      <c r="B961" s="79">
        <v>470950</v>
      </c>
      <c r="C961" s="74">
        <v>797380</v>
      </c>
      <c r="D961" s="74">
        <v>2325100</v>
      </c>
      <c r="E961" s="74">
        <v>2592100</v>
      </c>
      <c r="F961" s="74">
        <v>125240</v>
      </c>
      <c r="G961" s="74">
        <v>0</v>
      </c>
      <c r="H961" s="74">
        <v>300830</v>
      </c>
      <c r="I961" s="74">
        <v>7267400</v>
      </c>
      <c r="J961" s="121">
        <v>5804000</v>
      </c>
    </row>
    <row r="962" spans="1:10" s="33" customFormat="1" ht="25" customHeight="1" x14ac:dyDescent="0.2">
      <c r="A962" s="120" t="s">
        <v>1791</v>
      </c>
      <c r="B962" s="79">
        <v>1526600</v>
      </c>
      <c r="C962" s="74">
        <v>205050</v>
      </c>
      <c r="D962" s="74">
        <v>817570</v>
      </c>
      <c r="E962" s="74">
        <v>129330</v>
      </c>
      <c r="F962" s="74">
        <v>36494</v>
      </c>
      <c r="G962" s="74">
        <v>39664</v>
      </c>
      <c r="H962" s="74">
        <v>0</v>
      </c>
      <c r="I962" s="74">
        <v>799600</v>
      </c>
      <c r="J962" s="121">
        <v>453040</v>
      </c>
    </row>
    <row r="963" spans="1:10" s="33" customFormat="1" ht="25" customHeight="1" x14ac:dyDescent="0.2">
      <c r="A963" s="120" t="s">
        <v>1793</v>
      </c>
      <c r="B963" s="79">
        <v>1906000</v>
      </c>
      <c r="C963" s="74">
        <v>1043100</v>
      </c>
      <c r="D963" s="74">
        <v>2468100</v>
      </c>
      <c r="E963" s="74">
        <v>1367700</v>
      </c>
      <c r="F963" s="74">
        <v>420440</v>
      </c>
      <c r="G963" s="74">
        <v>474790</v>
      </c>
      <c r="H963" s="74">
        <v>113330</v>
      </c>
      <c r="I963" s="74">
        <v>3947300</v>
      </c>
      <c r="J963" s="121">
        <v>2616200</v>
      </c>
    </row>
    <row r="964" spans="1:10" s="33" customFormat="1" ht="25" customHeight="1" x14ac:dyDescent="0.2">
      <c r="A964" s="120" t="s">
        <v>1795</v>
      </c>
      <c r="B964" s="79">
        <v>1173700</v>
      </c>
      <c r="C964" s="74">
        <v>281670</v>
      </c>
      <c r="D964" s="74">
        <v>678030</v>
      </c>
      <c r="E964" s="74">
        <v>454540</v>
      </c>
      <c r="F964" s="74">
        <v>182430</v>
      </c>
      <c r="G964" s="74">
        <v>439060</v>
      </c>
      <c r="H964" s="74">
        <v>213580</v>
      </c>
      <c r="I964" s="74">
        <v>1918200</v>
      </c>
      <c r="J964" s="121">
        <v>1263700</v>
      </c>
    </row>
    <row r="965" spans="1:10" s="33" customFormat="1" ht="25" customHeight="1" x14ac:dyDescent="0.2">
      <c r="A965" s="120" t="s">
        <v>1797</v>
      </c>
      <c r="B965" s="79">
        <v>11954000</v>
      </c>
      <c r="C965" s="74">
        <v>2185900</v>
      </c>
      <c r="D965" s="74">
        <v>4677900</v>
      </c>
      <c r="E965" s="74">
        <v>1890600</v>
      </c>
      <c r="F965" s="74">
        <v>595610</v>
      </c>
      <c r="G965" s="74">
        <v>289340</v>
      </c>
      <c r="H965" s="74">
        <v>237080</v>
      </c>
      <c r="I965" s="74">
        <v>10578000</v>
      </c>
      <c r="J965" s="121">
        <v>7635000</v>
      </c>
    </row>
    <row r="966" spans="1:10" s="33" customFormat="1" ht="25" customHeight="1" x14ac:dyDescent="0.2">
      <c r="A966" s="120" t="s">
        <v>1799</v>
      </c>
      <c r="B966" s="79">
        <v>5867100</v>
      </c>
      <c r="C966" s="74">
        <v>3312500</v>
      </c>
      <c r="D966" s="74">
        <v>4121000</v>
      </c>
      <c r="E966" s="74">
        <v>5763600</v>
      </c>
      <c r="F966" s="74">
        <v>1271000</v>
      </c>
      <c r="G966" s="74">
        <v>1103500</v>
      </c>
      <c r="H966" s="74">
        <v>1229900</v>
      </c>
      <c r="I966" s="74">
        <v>30421000</v>
      </c>
      <c r="J966" s="121">
        <v>16588000</v>
      </c>
    </row>
    <row r="967" spans="1:10" s="33" customFormat="1" ht="25" customHeight="1" x14ac:dyDescent="0.2">
      <c r="A967" s="120" t="s">
        <v>1802</v>
      </c>
      <c r="B967" s="79">
        <v>5988200</v>
      </c>
      <c r="C967" s="74">
        <v>1760400</v>
      </c>
      <c r="D967" s="74">
        <v>3398300</v>
      </c>
      <c r="E967" s="74">
        <v>1382400</v>
      </c>
      <c r="F967" s="74">
        <v>277790</v>
      </c>
      <c r="G967" s="74">
        <v>611800</v>
      </c>
      <c r="H967" s="74">
        <v>310270</v>
      </c>
      <c r="I967" s="74">
        <v>11128000</v>
      </c>
      <c r="J967" s="121">
        <v>4106800</v>
      </c>
    </row>
    <row r="968" spans="1:10" s="33" customFormat="1" ht="25" customHeight="1" x14ac:dyDescent="0.2">
      <c r="A968" s="120" t="s">
        <v>1805</v>
      </c>
      <c r="B968" s="79">
        <v>24996000</v>
      </c>
      <c r="C968" s="74">
        <v>4418200</v>
      </c>
      <c r="D968" s="74">
        <v>20059000</v>
      </c>
      <c r="E968" s="74">
        <v>3372300</v>
      </c>
      <c r="F968" s="74">
        <v>766760</v>
      </c>
      <c r="G968" s="74">
        <v>476890</v>
      </c>
      <c r="H968" s="74">
        <v>435740</v>
      </c>
      <c r="I968" s="74">
        <v>20065000</v>
      </c>
      <c r="J968" s="121">
        <v>7172200</v>
      </c>
    </row>
    <row r="969" spans="1:10" s="33" customFormat="1" ht="25" customHeight="1" x14ac:dyDescent="0.2">
      <c r="A969" s="120" t="s">
        <v>1807</v>
      </c>
      <c r="B969" s="79">
        <v>160030</v>
      </c>
      <c r="C969" s="74">
        <v>0</v>
      </c>
      <c r="D969" s="74">
        <v>0</v>
      </c>
      <c r="E969" s="74">
        <v>0</v>
      </c>
      <c r="F969" s="74">
        <v>0</v>
      </c>
      <c r="G969" s="74">
        <v>0</v>
      </c>
      <c r="H969" s="74">
        <v>39795</v>
      </c>
      <c r="I969" s="74">
        <v>243990</v>
      </c>
      <c r="J969" s="121">
        <v>1002700</v>
      </c>
    </row>
    <row r="970" spans="1:10" s="33" customFormat="1" ht="25" customHeight="1" x14ac:dyDescent="0.2">
      <c r="A970" s="120" t="s">
        <v>1809</v>
      </c>
      <c r="B970" s="79">
        <v>2686700</v>
      </c>
      <c r="C970" s="74">
        <v>1227400</v>
      </c>
      <c r="D970" s="74">
        <v>2171100</v>
      </c>
      <c r="E970" s="74">
        <v>341540</v>
      </c>
      <c r="F970" s="74">
        <v>30513</v>
      </c>
      <c r="G970" s="74">
        <v>32913</v>
      </c>
      <c r="H970" s="74">
        <v>0</v>
      </c>
      <c r="I970" s="74">
        <v>1803600</v>
      </c>
      <c r="J970" s="121">
        <v>456030</v>
      </c>
    </row>
    <row r="971" spans="1:10" s="33" customFormat="1" ht="25" customHeight="1" x14ac:dyDescent="0.2">
      <c r="A971" s="120" t="s">
        <v>1812</v>
      </c>
      <c r="B971" s="79">
        <v>0</v>
      </c>
      <c r="C971" s="74">
        <v>908240</v>
      </c>
      <c r="D971" s="74">
        <v>1236200</v>
      </c>
      <c r="E971" s="74">
        <v>3203100</v>
      </c>
      <c r="F971" s="74">
        <v>771840</v>
      </c>
      <c r="G971" s="74">
        <v>437720</v>
      </c>
      <c r="H971" s="74">
        <v>0</v>
      </c>
      <c r="I971" s="74">
        <v>340450</v>
      </c>
      <c r="J971" s="121">
        <v>195400</v>
      </c>
    </row>
    <row r="972" spans="1:10" s="33" customFormat="1" ht="25" customHeight="1" x14ac:dyDescent="0.2">
      <c r="A972" s="120" t="s">
        <v>1815</v>
      </c>
      <c r="B972" s="79">
        <v>667810</v>
      </c>
      <c r="C972" s="74">
        <v>94297</v>
      </c>
      <c r="D972" s="74">
        <v>203970</v>
      </c>
      <c r="E972" s="74">
        <v>107690</v>
      </c>
      <c r="F972" s="74">
        <v>18973</v>
      </c>
      <c r="G972" s="74">
        <v>27785</v>
      </c>
      <c r="H972" s="74">
        <v>14118</v>
      </c>
      <c r="I972" s="74">
        <v>464220</v>
      </c>
      <c r="J972" s="121">
        <v>356960</v>
      </c>
    </row>
    <row r="973" spans="1:10" s="33" customFormat="1" ht="25" customHeight="1" x14ac:dyDescent="0.2">
      <c r="A973" s="120" t="s">
        <v>1818</v>
      </c>
      <c r="B973" s="79">
        <v>12680000</v>
      </c>
      <c r="C973" s="74">
        <v>3013300</v>
      </c>
      <c r="D973" s="74">
        <v>7096600</v>
      </c>
      <c r="E973" s="74">
        <v>1786600</v>
      </c>
      <c r="F973" s="74">
        <v>394160</v>
      </c>
      <c r="G973" s="74">
        <v>318890</v>
      </c>
      <c r="H973" s="74">
        <v>597500</v>
      </c>
      <c r="I973" s="74">
        <v>13303000</v>
      </c>
      <c r="J973" s="121">
        <v>13201000</v>
      </c>
    </row>
    <row r="974" spans="1:10" s="33" customFormat="1" ht="25" customHeight="1" x14ac:dyDescent="0.2">
      <c r="A974" s="120" t="s">
        <v>1820</v>
      </c>
      <c r="B974" s="79">
        <v>336740</v>
      </c>
      <c r="C974" s="74">
        <v>174460</v>
      </c>
      <c r="D974" s="74">
        <v>363950</v>
      </c>
      <c r="E974" s="74">
        <v>297370</v>
      </c>
      <c r="F974" s="74">
        <v>120780</v>
      </c>
      <c r="G974" s="74">
        <v>134440</v>
      </c>
      <c r="H974" s="74">
        <v>0</v>
      </c>
      <c r="I974" s="74">
        <v>1149900</v>
      </c>
      <c r="J974" s="121">
        <v>714550</v>
      </c>
    </row>
    <row r="975" spans="1:10" s="33" customFormat="1" ht="25" customHeight="1" x14ac:dyDescent="0.2">
      <c r="A975" s="120" t="s">
        <v>1823</v>
      </c>
      <c r="B975" s="79">
        <v>485450</v>
      </c>
      <c r="C975" s="74">
        <v>0</v>
      </c>
      <c r="D975" s="74">
        <v>229090</v>
      </c>
      <c r="E975" s="74">
        <v>139560</v>
      </c>
      <c r="F975" s="74">
        <v>46822</v>
      </c>
      <c r="G975" s="74">
        <v>0</v>
      </c>
      <c r="H975" s="74">
        <v>0</v>
      </c>
      <c r="I975" s="74">
        <v>0</v>
      </c>
      <c r="J975" s="121">
        <v>263290</v>
      </c>
    </row>
    <row r="976" spans="1:10" s="33" customFormat="1" ht="25" customHeight="1" x14ac:dyDescent="0.2">
      <c r="A976" s="120" t="s">
        <v>1825</v>
      </c>
      <c r="B976" s="79">
        <v>283660</v>
      </c>
      <c r="C976" s="74">
        <v>64830</v>
      </c>
      <c r="D976" s="74">
        <v>49388</v>
      </c>
      <c r="E976" s="74">
        <v>300800</v>
      </c>
      <c r="F976" s="74">
        <v>132500</v>
      </c>
      <c r="G976" s="74">
        <v>90067</v>
      </c>
      <c r="H976" s="74">
        <v>101150</v>
      </c>
      <c r="I976" s="74">
        <v>2222400</v>
      </c>
      <c r="J976" s="121">
        <v>1655800</v>
      </c>
    </row>
    <row r="977" spans="1:10" s="33" customFormat="1" ht="25" customHeight="1" x14ac:dyDescent="0.2">
      <c r="A977" s="120" t="s">
        <v>1827</v>
      </c>
      <c r="B977" s="79">
        <v>22491000</v>
      </c>
      <c r="C977" s="74">
        <v>4323100</v>
      </c>
      <c r="D977" s="74">
        <v>19908000</v>
      </c>
      <c r="E977" s="74">
        <v>3234500</v>
      </c>
      <c r="F977" s="74">
        <v>435450</v>
      </c>
      <c r="G977" s="74">
        <v>905060</v>
      </c>
      <c r="H977" s="74">
        <v>570500</v>
      </c>
      <c r="I977" s="74">
        <v>76969000</v>
      </c>
      <c r="J977" s="121">
        <v>70759000</v>
      </c>
    </row>
    <row r="978" spans="1:10" s="33" customFormat="1" ht="25" customHeight="1" x14ac:dyDescent="0.2">
      <c r="A978" s="120" t="s">
        <v>1830</v>
      </c>
      <c r="B978" s="79">
        <v>0</v>
      </c>
      <c r="C978" s="74">
        <v>617030</v>
      </c>
      <c r="D978" s="74">
        <v>1234500</v>
      </c>
      <c r="E978" s="74">
        <v>912930</v>
      </c>
      <c r="F978" s="74">
        <v>194870</v>
      </c>
      <c r="G978" s="74">
        <v>0</v>
      </c>
      <c r="H978" s="74">
        <v>309420</v>
      </c>
      <c r="I978" s="74">
        <v>1945500</v>
      </c>
      <c r="J978" s="121">
        <v>4130900</v>
      </c>
    </row>
    <row r="979" spans="1:10" s="33" customFormat="1" ht="25" customHeight="1" x14ac:dyDescent="0.2">
      <c r="A979" s="120" t="s">
        <v>1833</v>
      </c>
      <c r="B979" s="79">
        <v>5821100</v>
      </c>
      <c r="C979" s="74">
        <v>2161100</v>
      </c>
      <c r="D979" s="74">
        <v>5690700</v>
      </c>
      <c r="E979" s="74">
        <v>1320900</v>
      </c>
      <c r="F979" s="74">
        <v>103090</v>
      </c>
      <c r="G979" s="74">
        <v>481280</v>
      </c>
      <c r="H979" s="74">
        <v>0</v>
      </c>
      <c r="I979" s="74">
        <v>1924400</v>
      </c>
      <c r="J979" s="121">
        <v>1269300</v>
      </c>
    </row>
    <row r="980" spans="1:10" s="33" customFormat="1" ht="25" customHeight="1" x14ac:dyDescent="0.2">
      <c r="A980" s="120" t="s">
        <v>3490</v>
      </c>
      <c r="B980" s="79">
        <v>10423000</v>
      </c>
      <c r="C980" s="74">
        <v>3270700</v>
      </c>
      <c r="D980" s="74">
        <v>13473000</v>
      </c>
      <c r="E980" s="74">
        <v>6372100</v>
      </c>
      <c r="F980" s="74">
        <v>894480</v>
      </c>
      <c r="G980" s="74">
        <v>732120</v>
      </c>
      <c r="H980" s="74">
        <v>0</v>
      </c>
      <c r="I980" s="74">
        <v>5356400</v>
      </c>
      <c r="J980" s="121">
        <v>2940700</v>
      </c>
    </row>
    <row r="981" spans="1:10" s="33" customFormat="1" ht="25" customHeight="1" x14ac:dyDescent="0.2">
      <c r="A981" s="120" t="s">
        <v>1836</v>
      </c>
      <c r="B981" s="79">
        <v>9104900</v>
      </c>
      <c r="C981" s="74">
        <v>5133600</v>
      </c>
      <c r="D981" s="74">
        <v>7779600</v>
      </c>
      <c r="E981" s="74">
        <v>9401600</v>
      </c>
      <c r="F981" s="74">
        <v>1791900</v>
      </c>
      <c r="G981" s="74">
        <v>1405800</v>
      </c>
      <c r="H981" s="74">
        <v>2457100</v>
      </c>
      <c r="I981" s="74">
        <v>42175000</v>
      </c>
      <c r="J981" s="121">
        <v>38543000</v>
      </c>
    </row>
    <row r="982" spans="1:10" s="33" customFormat="1" ht="25" customHeight="1" x14ac:dyDescent="0.2">
      <c r="A982" s="120" t="s">
        <v>1839</v>
      </c>
      <c r="B982" s="79">
        <v>76628</v>
      </c>
      <c r="C982" s="74">
        <v>329860</v>
      </c>
      <c r="D982" s="74">
        <v>111280</v>
      </c>
      <c r="E982" s="74">
        <v>422760</v>
      </c>
      <c r="F982" s="74">
        <v>72016</v>
      </c>
      <c r="G982" s="74">
        <v>151580</v>
      </c>
      <c r="H982" s="74">
        <v>185090</v>
      </c>
      <c r="I982" s="74">
        <v>1550100</v>
      </c>
      <c r="J982" s="121">
        <v>2754800</v>
      </c>
    </row>
    <row r="983" spans="1:10" s="33" customFormat="1" ht="25" customHeight="1" x14ac:dyDescent="0.2">
      <c r="A983" s="120" t="s">
        <v>1842</v>
      </c>
      <c r="B983" s="79">
        <v>563460</v>
      </c>
      <c r="C983" s="74">
        <v>199560</v>
      </c>
      <c r="D983" s="74">
        <v>152720</v>
      </c>
      <c r="E983" s="74">
        <v>206400</v>
      </c>
      <c r="F983" s="74">
        <v>49271</v>
      </c>
      <c r="G983" s="74">
        <v>25065</v>
      </c>
      <c r="H983" s="74">
        <v>250810</v>
      </c>
      <c r="I983" s="74">
        <v>1763000</v>
      </c>
      <c r="J983" s="121">
        <v>2762000</v>
      </c>
    </row>
    <row r="984" spans="1:10" s="33" customFormat="1" ht="25" customHeight="1" x14ac:dyDescent="0.2">
      <c r="A984" s="120" t="s">
        <v>5949</v>
      </c>
      <c r="B984" s="79">
        <v>17092</v>
      </c>
      <c r="C984" s="74">
        <v>0</v>
      </c>
      <c r="D984" s="74">
        <v>0</v>
      </c>
      <c r="E984" s="74">
        <v>0</v>
      </c>
      <c r="F984" s="74">
        <v>0</v>
      </c>
      <c r="G984" s="74">
        <v>0</v>
      </c>
      <c r="H984" s="74">
        <v>0</v>
      </c>
      <c r="I984" s="74">
        <v>36644</v>
      </c>
      <c r="J984" s="121">
        <v>0</v>
      </c>
    </row>
    <row r="985" spans="1:10" s="33" customFormat="1" ht="25" customHeight="1" x14ac:dyDescent="0.2">
      <c r="A985" s="120" t="s">
        <v>1845</v>
      </c>
      <c r="B985" s="79">
        <v>3832600</v>
      </c>
      <c r="C985" s="74">
        <v>7798200</v>
      </c>
      <c r="D985" s="74">
        <v>2223300</v>
      </c>
      <c r="E985" s="74">
        <v>10808000</v>
      </c>
      <c r="F985" s="74">
        <v>2278500</v>
      </c>
      <c r="G985" s="74">
        <v>1061200</v>
      </c>
      <c r="H985" s="74">
        <v>1721800</v>
      </c>
      <c r="I985" s="74">
        <v>24078000</v>
      </c>
      <c r="J985" s="121">
        <v>23590000</v>
      </c>
    </row>
    <row r="986" spans="1:10" s="33" customFormat="1" ht="25" customHeight="1" x14ac:dyDescent="0.2">
      <c r="A986" s="120" t="s">
        <v>1847</v>
      </c>
      <c r="B986" s="79">
        <v>88758000</v>
      </c>
      <c r="C986" s="74">
        <v>26113000</v>
      </c>
      <c r="D986" s="74">
        <v>40603000</v>
      </c>
      <c r="E986" s="74">
        <v>32292000</v>
      </c>
      <c r="F986" s="74">
        <v>5979300</v>
      </c>
      <c r="G986" s="74">
        <v>8019100</v>
      </c>
      <c r="H986" s="74">
        <v>4947000</v>
      </c>
      <c r="I986" s="74">
        <v>92763000</v>
      </c>
      <c r="J986" s="121">
        <v>88075000</v>
      </c>
    </row>
    <row r="987" spans="1:10" s="33" customFormat="1" ht="25" customHeight="1" x14ac:dyDescent="0.2">
      <c r="A987" s="120" t="s">
        <v>1850</v>
      </c>
      <c r="B987" s="79">
        <v>32635000</v>
      </c>
      <c r="C987" s="74">
        <v>5114900</v>
      </c>
      <c r="D987" s="74">
        <v>15195000</v>
      </c>
      <c r="E987" s="74">
        <v>3812200</v>
      </c>
      <c r="F987" s="74">
        <v>254360</v>
      </c>
      <c r="G987" s="74">
        <v>818280</v>
      </c>
      <c r="H987" s="74">
        <v>2473900</v>
      </c>
      <c r="I987" s="74">
        <v>30509000</v>
      </c>
      <c r="J987" s="121">
        <v>52498000</v>
      </c>
    </row>
    <row r="988" spans="1:10" s="33" customFormat="1" ht="25" customHeight="1" x14ac:dyDescent="0.2">
      <c r="A988" s="120" t="s">
        <v>1853</v>
      </c>
      <c r="B988" s="79">
        <v>82838000</v>
      </c>
      <c r="C988" s="74">
        <v>10257000</v>
      </c>
      <c r="D988" s="74">
        <v>27452000</v>
      </c>
      <c r="E988" s="74">
        <v>12576000</v>
      </c>
      <c r="F988" s="74">
        <v>2879100</v>
      </c>
      <c r="G988" s="74">
        <v>4551000</v>
      </c>
      <c r="H988" s="74">
        <v>4662100</v>
      </c>
      <c r="I988" s="74">
        <v>90186000</v>
      </c>
      <c r="J988" s="121">
        <v>68476000</v>
      </c>
    </row>
    <row r="989" spans="1:10" s="33" customFormat="1" ht="25" customHeight="1" x14ac:dyDescent="0.2">
      <c r="A989" s="120" t="s">
        <v>1856</v>
      </c>
      <c r="B989" s="79">
        <v>419990</v>
      </c>
      <c r="C989" s="74">
        <v>139040</v>
      </c>
      <c r="D989" s="74">
        <v>320930</v>
      </c>
      <c r="E989" s="74">
        <v>149150</v>
      </c>
      <c r="F989" s="74">
        <v>6490.5</v>
      </c>
      <c r="G989" s="74">
        <v>26860</v>
      </c>
      <c r="H989" s="74">
        <v>4454.8</v>
      </c>
      <c r="I989" s="74">
        <v>96587</v>
      </c>
      <c r="J989" s="121">
        <v>115960</v>
      </c>
    </row>
    <row r="990" spans="1:10" s="33" customFormat="1" ht="25" customHeight="1" x14ac:dyDescent="0.2">
      <c r="A990" s="120" t="s">
        <v>1859</v>
      </c>
      <c r="B990" s="79">
        <v>384180</v>
      </c>
      <c r="C990" s="74">
        <v>222160</v>
      </c>
      <c r="D990" s="74">
        <v>250730</v>
      </c>
      <c r="E990" s="74">
        <v>371370</v>
      </c>
      <c r="F990" s="74">
        <v>90329</v>
      </c>
      <c r="G990" s="74">
        <v>106220</v>
      </c>
      <c r="H990" s="74">
        <v>182970</v>
      </c>
      <c r="I990" s="74">
        <v>2552900</v>
      </c>
      <c r="J990" s="121">
        <v>3221300</v>
      </c>
    </row>
    <row r="991" spans="1:10" s="33" customFormat="1" ht="25" customHeight="1" x14ac:dyDescent="0.2">
      <c r="A991" s="120" t="s">
        <v>1862</v>
      </c>
      <c r="B991" s="79">
        <v>23861000</v>
      </c>
      <c r="C991" s="74">
        <v>36712000</v>
      </c>
      <c r="D991" s="74">
        <v>30185000</v>
      </c>
      <c r="E991" s="74">
        <v>17172000</v>
      </c>
      <c r="F991" s="74">
        <v>2773800</v>
      </c>
      <c r="G991" s="74">
        <v>1433500</v>
      </c>
      <c r="H991" s="74">
        <v>17416000</v>
      </c>
      <c r="I991" s="74">
        <v>41327000</v>
      </c>
      <c r="J991" s="121">
        <v>88901000</v>
      </c>
    </row>
    <row r="992" spans="1:10" s="33" customFormat="1" ht="25" customHeight="1" x14ac:dyDescent="0.2">
      <c r="A992" s="120" t="s">
        <v>1864</v>
      </c>
      <c r="B992" s="79">
        <v>99696000</v>
      </c>
      <c r="C992" s="74">
        <v>14283000</v>
      </c>
      <c r="D992" s="74">
        <v>53119000</v>
      </c>
      <c r="E992" s="74">
        <v>26365000</v>
      </c>
      <c r="F992" s="74">
        <v>3059700</v>
      </c>
      <c r="G992" s="74">
        <v>5217400</v>
      </c>
      <c r="H992" s="74">
        <v>3014900</v>
      </c>
      <c r="I992" s="74">
        <v>97816000</v>
      </c>
      <c r="J992" s="121">
        <v>74562000</v>
      </c>
    </row>
    <row r="993" spans="1:10" s="33" customFormat="1" ht="25" customHeight="1" x14ac:dyDescent="0.2">
      <c r="A993" s="120" t="s">
        <v>1867</v>
      </c>
      <c r="B993" s="79">
        <v>70338000</v>
      </c>
      <c r="C993" s="74">
        <v>14176000</v>
      </c>
      <c r="D993" s="74">
        <v>31388000</v>
      </c>
      <c r="E993" s="74">
        <v>11521000</v>
      </c>
      <c r="F993" s="74">
        <v>2636700</v>
      </c>
      <c r="G993" s="74">
        <v>2643300</v>
      </c>
      <c r="H993" s="74">
        <v>4161800</v>
      </c>
      <c r="I993" s="74">
        <v>53133000</v>
      </c>
      <c r="J993" s="121">
        <v>59521000</v>
      </c>
    </row>
    <row r="994" spans="1:10" s="33" customFormat="1" ht="25" customHeight="1" x14ac:dyDescent="0.2">
      <c r="A994" s="120" t="s">
        <v>3000</v>
      </c>
      <c r="B994" s="79">
        <v>0</v>
      </c>
      <c r="C994" s="74">
        <v>0</v>
      </c>
      <c r="D994" s="74">
        <v>0</v>
      </c>
      <c r="E994" s="74">
        <v>0</v>
      </c>
      <c r="F994" s="74">
        <v>0</v>
      </c>
      <c r="G994" s="74">
        <v>0</v>
      </c>
      <c r="H994" s="74">
        <v>0</v>
      </c>
      <c r="I994" s="74">
        <v>178320</v>
      </c>
      <c r="J994" s="121">
        <v>85681</v>
      </c>
    </row>
    <row r="995" spans="1:10" s="33" customFormat="1" ht="25" customHeight="1" x14ac:dyDescent="0.2">
      <c r="A995" s="120" t="s">
        <v>1869</v>
      </c>
      <c r="B995" s="79">
        <v>1944600</v>
      </c>
      <c r="C995" s="74">
        <v>74704</v>
      </c>
      <c r="D995" s="74">
        <v>210820</v>
      </c>
      <c r="E995" s="74">
        <v>196100</v>
      </c>
      <c r="F995" s="74">
        <v>23883</v>
      </c>
      <c r="G995" s="74">
        <v>37248</v>
      </c>
      <c r="H995" s="74">
        <v>0</v>
      </c>
      <c r="I995" s="74">
        <v>349710</v>
      </c>
      <c r="J995" s="121">
        <v>68019</v>
      </c>
    </row>
    <row r="996" spans="1:10" s="33" customFormat="1" ht="25" customHeight="1" x14ac:dyDescent="0.2">
      <c r="A996" s="120" t="s">
        <v>1871</v>
      </c>
      <c r="B996" s="79">
        <v>21718000</v>
      </c>
      <c r="C996" s="74">
        <v>1438700</v>
      </c>
      <c r="D996" s="74">
        <v>15617000</v>
      </c>
      <c r="E996" s="74">
        <v>9109500</v>
      </c>
      <c r="F996" s="74">
        <v>1737900</v>
      </c>
      <c r="G996" s="74">
        <v>211960</v>
      </c>
      <c r="H996" s="74">
        <v>2135000</v>
      </c>
      <c r="I996" s="74">
        <v>49499000</v>
      </c>
      <c r="J996" s="121">
        <v>50689000</v>
      </c>
    </row>
    <row r="997" spans="1:10" s="33" customFormat="1" ht="25" customHeight="1" x14ac:dyDescent="0.2">
      <c r="A997" s="120" t="s">
        <v>1873</v>
      </c>
      <c r="B997" s="79">
        <v>28581</v>
      </c>
      <c r="C997" s="74">
        <v>84299</v>
      </c>
      <c r="D997" s="74">
        <v>15886</v>
      </c>
      <c r="E997" s="74">
        <v>0</v>
      </c>
      <c r="F997" s="74">
        <v>0</v>
      </c>
      <c r="G997" s="74">
        <v>0</v>
      </c>
      <c r="H997" s="74">
        <v>0</v>
      </c>
      <c r="I997" s="74">
        <v>67816</v>
      </c>
      <c r="J997" s="121">
        <v>32498</v>
      </c>
    </row>
    <row r="998" spans="1:10" s="33" customFormat="1" ht="25" customHeight="1" x14ac:dyDescent="0.2">
      <c r="A998" s="120" t="s">
        <v>1875</v>
      </c>
      <c r="B998" s="79">
        <v>83290000</v>
      </c>
      <c r="C998" s="74">
        <v>14040000</v>
      </c>
      <c r="D998" s="74">
        <v>29899000</v>
      </c>
      <c r="E998" s="74">
        <v>11969000</v>
      </c>
      <c r="F998" s="74">
        <v>2520900</v>
      </c>
      <c r="G998" s="74">
        <v>5298900</v>
      </c>
      <c r="H998" s="74">
        <v>1727000</v>
      </c>
      <c r="I998" s="74">
        <v>57799000</v>
      </c>
      <c r="J998" s="121">
        <v>30060000</v>
      </c>
    </row>
    <row r="999" spans="1:10" s="33" customFormat="1" ht="25" customHeight="1" x14ac:dyDescent="0.2">
      <c r="A999" s="120" t="s">
        <v>1878</v>
      </c>
      <c r="B999" s="79">
        <v>12603000</v>
      </c>
      <c r="C999" s="74">
        <v>2265900</v>
      </c>
      <c r="D999" s="74">
        <v>4690300</v>
      </c>
      <c r="E999" s="74">
        <v>4427200</v>
      </c>
      <c r="F999" s="74">
        <v>766300</v>
      </c>
      <c r="G999" s="74">
        <v>998310</v>
      </c>
      <c r="H999" s="74">
        <v>1822100</v>
      </c>
      <c r="I999" s="74">
        <v>12472000</v>
      </c>
      <c r="J999" s="121">
        <v>11518000</v>
      </c>
    </row>
    <row r="1000" spans="1:10" s="33" customFormat="1" ht="25" customHeight="1" x14ac:dyDescent="0.2">
      <c r="A1000" s="120" t="s">
        <v>1881</v>
      </c>
      <c r="B1000" s="79">
        <v>0</v>
      </c>
      <c r="C1000" s="74">
        <v>595620</v>
      </c>
      <c r="D1000" s="74">
        <v>825590</v>
      </c>
      <c r="E1000" s="74">
        <v>139140</v>
      </c>
      <c r="F1000" s="74">
        <v>36011</v>
      </c>
      <c r="G1000" s="74">
        <v>26731</v>
      </c>
      <c r="H1000" s="74">
        <v>0</v>
      </c>
      <c r="I1000" s="74">
        <v>0</v>
      </c>
      <c r="J1000" s="121">
        <v>0</v>
      </c>
    </row>
    <row r="1001" spans="1:10" s="33" customFormat="1" ht="25" customHeight="1" x14ac:dyDescent="0.2">
      <c r="A1001" s="120" t="s">
        <v>1884</v>
      </c>
      <c r="B1001" s="79">
        <v>713460</v>
      </c>
      <c r="C1001" s="74">
        <v>599810</v>
      </c>
      <c r="D1001" s="74">
        <v>595180</v>
      </c>
      <c r="E1001" s="74">
        <v>322940</v>
      </c>
      <c r="F1001" s="74">
        <v>39745</v>
      </c>
      <c r="G1001" s="74">
        <v>294280</v>
      </c>
      <c r="H1001" s="74">
        <v>0</v>
      </c>
      <c r="I1001" s="74">
        <v>1038000</v>
      </c>
      <c r="J1001" s="121">
        <v>465780</v>
      </c>
    </row>
    <row r="1002" spans="1:10" s="33" customFormat="1" ht="25" customHeight="1" x14ac:dyDescent="0.2">
      <c r="A1002" s="120" t="s">
        <v>4383</v>
      </c>
      <c r="B1002" s="79">
        <v>30309000</v>
      </c>
      <c r="C1002" s="74">
        <v>19490000</v>
      </c>
      <c r="D1002" s="74">
        <v>19363000</v>
      </c>
      <c r="E1002" s="74">
        <v>7509900</v>
      </c>
      <c r="F1002" s="74">
        <v>672710</v>
      </c>
      <c r="G1002" s="74">
        <v>856820</v>
      </c>
      <c r="H1002" s="74">
        <v>9160200</v>
      </c>
      <c r="I1002" s="74">
        <v>122120000</v>
      </c>
      <c r="J1002" s="121">
        <v>219720000</v>
      </c>
    </row>
    <row r="1003" spans="1:10" s="33" customFormat="1" ht="25" customHeight="1" x14ac:dyDescent="0.2">
      <c r="A1003" s="120" t="s">
        <v>1887</v>
      </c>
      <c r="B1003" s="79">
        <v>32605000</v>
      </c>
      <c r="C1003" s="74">
        <v>63957000</v>
      </c>
      <c r="D1003" s="74">
        <v>64213000</v>
      </c>
      <c r="E1003" s="74">
        <v>21806000</v>
      </c>
      <c r="F1003" s="74">
        <v>3458100</v>
      </c>
      <c r="G1003" s="74">
        <v>3444600</v>
      </c>
      <c r="H1003" s="74">
        <v>19434000</v>
      </c>
      <c r="I1003" s="74">
        <v>91102000</v>
      </c>
      <c r="J1003" s="121">
        <v>252760000</v>
      </c>
    </row>
    <row r="1004" spans="1:10" s="33" customFormat="1" ht="25" customHeight="1" x14ac:dyDescent="0.2">
      <c r="A1004" s="120" t="s">
        <v>1890</v>
      </c>
      <c r="B1004" s="79">
        <v>89496000</v>
      </c>
      <c r="C1004" s="74">
        <v>13924000</v>
      </c>
      <c r="D1004" s="74">
        <v>36010000</v>
      </c>
      <c r="E1004" s="74">
        <v>5134800</v>
      </c>
      <c r="F1004" s="74">
        <v>779150</v>
      </c>
      <c r="G1004" s="74">
        <v>208630</v>
      </c>
      <c r="H1004" s="74">
        <v>3426300</v>
      </c>
      <c r="I1004" s="74">
        <v>66721000</v>
      </c>
      <c r="J1004" s="121">
        <v>75661000</v>
      </c>
    </row>
    <row r="1005" spans="1:10" s="33" customFormat="1" ht="25" customHeight="1" x14ac:dyDescent="0.2">
      <c r="A1005" s="120" t="s">
        <v>1892</v>
      </c>
      <c r="B1005" s="79">
        <v>20030000</v>
      </c>
      <c r="C1005" s="74">
        <v>7467900</v>
      </c>
      <c r="D1005" s="74">
        <v>10619000</v>
      </c>
      <c r="E1005" s="74">
        <v>4733700</v>
      </c>
      <c r="F1005" s="74">
        <v>1869000</v>
      </c>
      <c r="G1005" s="74">
        <v>1601700</v>
      </c>
      <c r="H1005" s="74">
        <v>1345400</v>
      </c>
      <c r="I1005" s="74">
        <v>25153000</v>
      </c>
      <c r="J1005" s="121">
        <v>24189000</v>
      </c>
    </row>
    <row r="1006" spans="1:10" s="33" customFormat="1" ht="25" customHeight="1" x14ac:dyDescent="0.2">
      <c r="A1006" s="120" t="s">
        <v>1894</v>
      </c>
      <c r="B1006" s="79">
        <v>5999400</v>
      </c>
      <c r="C1006" s="74">
        <v>1331200</v>
      </c>
      <c r="D1006" s="74">
        <v>4743200</v>
      </c>
      <c r="E1006" s="74">
        <v>1919000</v>
      </c>
      <c r="F1006" s="74">
        <v>176910</v>
      </c>
      <c r="G1006" s="74">
        <v>327560</v>
      </c>
      <c r="H1006" s="74">
        <v>80909</v>
      </c>
      <c r="I1006" s="74">
        <v>2893900</v>
      </c>
      <c r="J1006" s="121">
        <v>1790700</v>
      </c>
    </row>
    <row r="1007" spans="1:10" s="33" customFormat="1" ht="25" customHeight="1" x14ac:dyDescent="0.2">
      <c r="A1007" s="120" t="s">
        <v>1896</v>
      </c>
      <c r="B1007" s="79">
        <v>1783700000</v>
      </c>
      <c r="C1007" s="74">
        <v>106310000</v>
      </c>
      <c r="D1007" s="74">
        <v>624920000</v>
      </c>
      <c r="E1007" s="119">
        <v>199000000</v>
      </c>
      <c r="F1007" s="74">
        <v>20070000</v>
      </c>
      <c r="G1007" s="74">
        <v>1050600</v>
      </c>
      <c r="H1007" s="74">
        <v>37283000</v>
      </c>
      <c r="I1007" s="74">
        <v>759570000</v>
      </c>
      <c r="J1007" s="121">
        <v>428790000</v>
      </c>
    </row>
    <row r="1008" spans="1:10" s="33" customFormat="1" ht="25" customHeight="1" x14ac:dyDescent="0.2">
      <c r="A1008" s="120" t="s">
        <v>1898</v>
      </c>
      <c r="B1008" s="79">
        <v>5421100</v>
      </c>
      <c r="C1008" s="74">
        <v>2186100</v>
      </c>
      <c r="D1008" s="74">
        <v>5205500</v>
      </c>
      <c r="E1008" s="74">
        <v>1094900</v>
      </c>
      <c r="F1008" s="74">
        <v>135240</v>
      </c>
      <c r="G1008" s="74">
        <v>474500</v>
      </c>
      <c r="H1008" s="74">
        <v>1055900</v>
      </c>
      <c r="I1008" s="74">
        <v>9912100</v>
      </c>
      <c r="J1008" s="121">
        <v>15907000</v>
      </c>
    </row>
    <row r="1009" spans="1:10" s="33" customFormat="1" ht="25" customHeight="1" x14ac:dyDescent="0.2">
      <c r="A1009" s="120" t="s">
        <v>1900</v>
      </c>
      <c r="B1009" s="79">
        <v>60914000</v>
      </c>
      <c r="C1009" s="74">
        <v>14411000</v>
      </c>
      <c r="D1009" s="74">
        <v>30295000</v>
      </c>
      <c r="E1009" s="74">
        <v>25988000</v>
      </c>
      <c r="F1009" s="74">
        <v>7504400</v>
      </c>
      <c r="G1009" s="74">
        <v>4535100</v>
      </c>
      <c r="H1009" s="74">
        <v>1277100</v>
      </c>
      <c r="I1009" s="74">
        <v>27691000</v>
      </c>
      <c r="J1009" s="121">
        <v>14957000</v>
      </c>
    </row>
    <row r="1010" spans="1:10" s="33" customFormat="1" ht="25" customHeight="1" x14ac:dyDescent="0.2">
      <c r="A1010" s="120" t="s">
        <v>1903</v>
      </c>
      <c r="B1010" s="79">
        <v>354190000</v>
      </c>
      <c r="C1010" s="74">
        <v>19097000</v>
      </c>
      <c r="D1010" s="74">
        <v>71630000</v>
      </c>
      <c r="E1010" s="74">
        <v>12948000</v>
      </c>
      <c r="F1010" s="74">
        <v>651780</v>
      </c>
      <c r="G1010" s="74">
        <v>481820</v>
      </c>
      <c r="H1010" s="74">
        <v>5159600</v>
      </c>
      <c r="I1010" s="74">
        <v>114330000</v>
      </c>
      <c r="J1010" s="121">
        <v>146350000</v>
      </c>
    </row>
    <row r="1011" spans="1:10" s="33" customFormat="1" ht="25" customHeight="1" x14ac:dyDescent="0.2">
      <c r="A1011" s="120" t="s">
        <v>1905</v>
      </c>
      <c r="B1011" s="79">
        <v>239450</v>
      </c>
      <c r="C1011" s="74">
        <v>1796400</v>
      </c>
      <c r="D1011" s="74">
        <v>2470900</v>
      </c>
      <c r="E1011" s="74">
        <v>2531300</v>
      </c>
      <c r="F1011" s="74">
        <v>194010</v>
      </c>
      <c r="G1011" s="74">
        <v>246910</v>
      </c>
      <c r="H1011" s="74">
        <v>0</v>
      </c>
      <c r="I1011" s="74">
        <v>13002</v>
      </c>
      <c r="J1011" s="121">
        <v>21468</v>
      </c>
    </row>
    <row r="1012" spans="1:10" s="33" customFormat="1" ht="25" customHeight="1" x14ac:dyDescent="0.2">
      <c r="A1012" s="120" t="s">
        <v>1907</v>
      </c>
      <c r="B1012" s="79">
        <v>0</v>
      </c>
      <c r="C1012" s="74">
        <v>0</v>
      </c>
      <c r="D1012" s="74">
        <v>0</v>
      </c>
      <c r="E1012" s="74">
        <v>0</v>
      </c>
      <c r="F1012" s="74">
        <v>0</v>
      </c>
      <c r="G1012" s="74">
        <v>0</v>
      </c>
      <c r="H1012" s="74">
        <v>0</v>
      </c>
      <c r="I1012" s="74">
        <v>126160</v>
      </c>
      <c r="J1012" s="121">
        <v>79294</v>
      </c>
    </row>
    <row r="1013" spans="1:10" s="33" customFormat="1" ht="25" customHeight="1" x14ac:dyDescent="0.2">
      <c r="A1013" s="120" t="s">
        <v>1909</v>
      </c>
      <c r="B1013" s="79">
        <v>40103</v>
      </c>
      <c r="C1013" s="74">
        <v>0</v>
      </c>
      <c r="D1013" s="74">
        <v>50238</v>
      </c>
      <c r="E1013" s="74">
        <v>29608</v>
      </c>
      <c r="F1013" s="74">
        <v>0</v>
      </c>
      <c r="G1013" s="74">
        <v>0</v>
      </c>
      <c r="H1013" s="74">
        <v>0</v>
      </c>
      <c r="I1013" s="74">
        <v>247050</v>
      </c>
      <c r="J1013" s="121">
        <v>169350</v>
      </c>
    </row>
    <row r="1014" spans="1:10" s="33" customFormat="1" ht="25" customHeight="1" x14ac:dyDescent="0.2">
      <c r="A1014" s="120" t="s">
        <v>1911</v>
      </c>
      <c r="B1014" s="79">
        <v>70884</v>
      </c>
      <c r="C1014" s="74">
        <v>0</v>
      </c>
      <c r="D1014" s="74">
        <v>37779</v>
      </c>
      <c r="E1014" s="74">
        <v>0</v>
      </c>
      <c r="F1014" s="74">
        <v>0</v>
      </c>
      <c r="G1014" s="74">
        <v>0</v>
      </c>
      <c r="H1014" s="74">
        <v>0</v>
      </c>
      <c r="I1014" s="74">
        <v>73347</v>
      </c>
      <c r="J1014" s="121">
        <v>0</v>
      </c>
    </row>
    <row r="1015" spans="1:10" s="33" customFormat="1" ht="25" customHeight="1" x14ac:dyDescent="0.2">
      <c r="A1015" s="120" t="s">
        <v>1913</v>
      </c>
      <c r="B1015" s="79">
        <v>29910</v>
      </c>
      <c r="C1015" s="74">
        <v>1437800</v>
      </c>
      <c r="D1015" s="74">
        <v>2295900</v>
      </c>
      <c r="E1015" s="74">
        <v>401980</v>
      </c>
      <c r="F1015" s="74">
        <v>175620</v>
      </c>
      <c r="G1015" s="74">
        <v>340490</v>
      </c>
      <c r="H1015" s="74">
        <v>0</v>
      </c>
      <c r="I1015" s="74">
        <v>31931</v>
      </c>
      <c r="J1015" s="121">
        <v>0</v>
      </c>
    </row>
    <row r="1016" spans="1:10" s="33" customFormat="1" ht="25" customHeight="1" x14ac:dyDescent="0.2">
      <c r="A1016" s="120" t="s">
        <v>1916</v>
      </c>
      <c r="B1016" s="79">
        <v>2249800</v>
      </c>
      <c r="C1016" s="74">
        <v>262660</v>
      </c>
      <c r="D1016" s="74">
        <v>980220</v>
      </c>
      <c r="E1016" s="74">
        <v>531190</v>
      </c>
      <c r="F1016" s="74">
        <v>97363</v>
      </c>
      <c r="G1016" s="74">
        <v>129810</v>
      </c>
      <c r="H1016" s="74">
        <v>74259</v>
      </c>
      <c r="I1016" s="74">
        <v>1726500</v>
      </c>
      <c r="J1016" s="121">
        <v>1092600</v>
      </c>
    </row>
    <row r="1017" spans="1:10" s="33" customFormat="1" ht="25" customHeight="1" x14ac:dyDescent="0.2">
      <c r="A1017" s="120" t="s">
        <v>1919</v>
      </c>
      <c r="B1017" s="79">
        <v>235890</v>
      </c>
      <c r="C1017" s="74">
        <v>140110</v>
      </c>
      <c r="D1017" s="74">
        <v>319430</v>
      </c>
      <c r="E1017" s="74">
        <v>29471</v>
      </c>
      <c r="F1017" s="74">
        <v>0</v>
      </c>
      <c r="G1017" s="74">
        <v>0</v>
      </c>
      <c r="H1017" s="74">
        <v>0</v>
      </c>
      <c r="I1017" s="74">
        <v>174650</v>
      </c>
      <c r="J1017" s="121">
        <v>192720</v>
      </c>
    </row>
    <row r="1018" spans="1:10" s="33" customFormat="1" ht="25" customHeight="1" x14ac:dyDescent="0.2">
      <c r="A1018" s="120" t="s">
        <v>1921</v>
      </c>
      <c r="B1018" s="79">
        <v>3740400</v>
      </c>
      <c r="C1018" s="74">
        <v>248370</v>
      </c>
      <c r="D1018" s="74">
        <v>976530</v>
      </c>
      <c r="E1018" s="74">
        <v>350760</v>
      </c>
      <c r="F1018" s="74">
        <v>46679</v>
      </c>
      <c r="G1018" s="74">
        <v>45621</v>
      </c>
      <c r="H1018" s="74">
        <v>46905</v>
      </c>
      <c r="I1018" s="74">
        <v>1290600</v>
      </c>
      <c r="J1018" s="121">
        <v>1318000</v>
      </c>
    </row>
    <row r="1019" spans="1:10" s="33" customFormat="1" ht="25" customHeight="1" x14ac:dyDescent="0.2">
      <c r="A1019" s="120" t="s">
        <v>4489</v>
      </c>
      <c r="B1019" s="79">
        <v>49222000</v>
      </c>
      <c r="C1019" s="74">
        <v>7075100</v>
      </c>
      <c r="D1019" s="74">
        <v>17250000</v>
      </c>
      <c r="E1019" s="74">
        <v>4763600</v>
      </c>
      <c r="F1019" s="74">
        <v>823930</v>
      </c>
      <c r="G1019" s="74">
        <v>203900</v>
      </c>
      <c r="H1019" s="74">
        <v>1468900</v>
      </c>
      <c r="I1019" s="74">
        <v>18157000</v>
      </c>
      <c r="J1019" s="121">
        <v>36448000</v>
      </c>
    </row>
    <row r="1020" spans="1:10" s="33" customFormat="1" ht="25" customHeight="1" x14ac:dyDescent="0.2">
      <c r="A1020" s="120" t="s">
        <v>2861</v>
      </c>
      <c r="B1020" s="79">
        <v>1076200</v>
      </c>
      <c r="C1020" s="74">
        <v>0</v>
      </c>
      <c r="D1020" s="74">
        <v>353460</v>
      </c>
      <c r="E1020" s="74">
        <v>0</v>
      </c>
      <c r="F1020" s="74">
        <v>0</v>
      </c>
      <c r="G1020" s="74">
        <v>0</v>
      </c>
      <c r="H1020" s="74">
        <v>0</v>
      </c>
      <c r="I1020" s="74">
        <v>670650</v>
      </c>
      <c r="J1020" s="121">
        <v>309120</v>
      </c>
    </row>
    <row r="1021" spans="1:10" s="33" customFormat="1" ht="25" customHeight="1" x14ac:dyDescent="0.2">
      <c r="A1021" s="120" t="s">
        <v>1924</v>
      </c>
      <c r="B1021" s="79">
        <v>2633800</v>
      </c>
      <c r="C1021" s="74">
        <v>1349200</v>
      </c>
      <c r="D1021" s="74">
        <v>1466500</v>
      </c>
      <c r="E1021" s="74">
        <v>1098100</v>
      </c>
      <c r="F1021" s="74">
        <v>132540</v>
      </c>
      <c r="G1021" s="74">
        <v>139610</v>
      </c>
      <c r="H1021" s="74">
        <v>924300</v>
      </c>
      <c r="I1021" s="74">
        <v>10268000</v>
      </c>
      <c r="J1021" s="121">
        <v>21232000</v>
      </c>
    </row>
    <row r="1022" spans="1:10" s="33" customFormat="1" ht="25" customHeight="1" x14ac:dyDescent="0.2">
      <c r="A1022" s="120" t="s">
        <v>1926</v>
      </c>
      <c r="B1022" s="79">
        <v>1370500</v>
      </c>
      <c r="C1022" s="74">
        <v>152030</v>
      </c>
      <c r="D1022" s="74">
        <v>1871900</v>
      </c>
      <c r="E1022" s="74">
        <v>243510</v>
      </c>
      <c r="F1022" s="74">
        <v>49259</v>
      </c>
      <c r="G1022" s="74">
        <v>64902</v>
      </c>
      <c r="H1022" s="74">
        <v>0</v>
      </c>
      <c r="I1022" s="74">
        <v>2121800</v>
      </c>
      <c r="J1022" s="121">
        <v>439060</v>
      </c>
    </row>
    <row r="1023" spans="1:10" s="33" customFormat="1" ht="25" customHeight="1" x14ac:dyDescent="0.2">
      <c r="A1023" s="120" t="s">
        <v>1928</v>
      </c>
      <c r="B1023" s="79">
        <v>278590</v>
      </c>
      <c r="C1023" s="74">
        <v>37827</v>
      </c>
      <c r="D1023" s="74">
        <v>82506</v>
      </c>
      <c r="E1023" s="74">
        <v>61018</v>
      </c>
      <c r="F1023" s="74">
        <v>0</v>
      </c>
      <c r="G1023" s="74">
        <v>0</v>
      </c>
      <c r="H1023" s="74">
        <v>0</v>
      </c>
      <c r="I1023" s="74">
        <v>233240</v>
      </c>
      <c r="J1023" s="121">
        <v>97207</v>
      </c>
    </row>
    <row r="1024" spans="1:10" s="33" customFormat="1" ht="25" customHeight="1" x14ac:dyDescent="0.2">
      <c r="A1024" s="120" t="s">
        <v>1930</v>
      </c>
      <c r="B1024" s="79">
        <v>593600</v>
      </c>
      <c r="C1024" s="74">
        <v>0</v>
      </c>
      <c r="D1024" s="74">
        <v>275800</v>
      </c>
      <c r="E1024" s="74">
        <v>89293</v>
      </c>
      <c r="F1024" s="74">
        <v>0</v>
      </c>
      <c r="G1024" s="74">
        <v>0</v>
      </c>
      <c r="H1024" s="74">
        <v>53224</v>
      </c>
      <c r="I1024" s="74">
        <v>225260</v>
      </c>
      <c r="J1024" s="121">
        <v>470470</v>
      </c>
    </row>
    <row r="1025" spans="1:10" s="33" customFormat="1" ht="25" customHeight="1" x14ac:dyDescent="0.2">
      <c r="A1025" s="120" t="s">
        <v>1932</v>
      </c>
      <c r="B1025" s="79">
        <v>36064</v>
      </c>
      <c r="C1025" s="74">
        <v>0</v>
      </c>
      <c r="D1025" s="74">
        <v>20273</v>
      </c>
      <c r="E1025" s="74">
        <v>0</v>
      </c>
      <c r="F1025" s="74">
        <v>0</v>
      </c>
      <c r="G1025" s="74">
        <v>0</v>
      </c>
      <c r="H1025" s="74">
        <v>0</v>
      </c>
      <c r="I1025" s="74">
        <v>20544</v>
      </c>
      <c r="J1025" s="121">
        <v>0</v>
      </c>
    </row>
    <row r="1026" spans="1:10" s="33" customFormat="1" ht="25" customHeight="1" x14ac:dyDescent="0.2">
      <c r="A1026" s="120" t="s">
        <v>1934</v>
      </c>
      <c r="B1026" s="79">
        <v>1852400</v>
      </c>
      <c r="C1026" s="74">
        <v>53930</v>
      </c>
      <c r="D1026" s="74">
        <v>481800</v>
      </c>
      <c r="E1026" s="74">
        <v>125100</v>
      </c>
      <c r="F1026" s="74">
        <v>0</v>
      </c>
      <c r="G1026" s="74">
        <v>0</v>
      </c>
      <c r="H1026" s="74">
        <v>0</v>
      </c>
      <c r="I1026" s="74">
        <v>604260</v>
      </c>
      <c r="J1026" s="121">
        <v>394800</v>
      </c>
    </row>
    <row r="1027" spans="1:10" s="33" customFormat="1" ht="25" customHeight="1" x14ac:dyDescent="0.2">
      <c r="A1027" s="120" t="s">
        <v>1937</v>
      </c>
      <c r="B1027" s="79">
        <v>7988200</v>
      </c>
      <c r="C1027" s="74">
        <v>913710</v>
      </c>
      <c r="D1027" s="74">
        <v>4023900</v>
      </c>
      <c r="E1027" s="74">
        <v>1044700</v>
      </c>
      <c r="F1027" s="74">
        <v>233270</v>
      </c>
      <c r="G1027" s="74">
        <v>134540</v>
      </c>
      <c r="H1027" s="74">
        <v>135090</v>
      </c>
      <c r="I1027" s="74">
        <v>5627000</v>
      </c>
      <c r="J1027" s="121">
        <v>3676900</v>
      </c>
    </row>
    <row r="1028" spans="1:10" s="33" customFormat="1" ht="25" customHeight="1" x14ac:dyDescent="0.2">
      <c r="A1028" s="120" t="s">
        <v>1940</v>
      </c>
      <c r="B1028" s="79">
        <v>4607400</v>
      </c>
      <c r="C1028" s="74">
        <v>837280</v>
      </c>
      <c r="D1028" s="74">
        <v>2229500</v>
      </c>
      <c r="E1028" s="74">
        <v>1729000</v>
      </c>
      <c r="F1028" s="74">
        <v>620500</v>
      </c>
      <c r="G1028" s="74">
        <v>456710</v>
      </c>
      <c r="H1028" s="74">
        <v>450360</v>
      </c>
      <c r="I1028" s="74">
        <v>7564100</v>
      </c>
      <c r="J1028" s="121">
        <v>7638700</v>
      </c>
    </row>
    <row r="1029" spans="1:10" s="33" customFormat="1" ht="25" customHeight="1" x14ac:dyDescent="0.2">
      <c r="A1029" s="120" t="s">
        <v>1942</v>
      </c>
      <c r="B1029" s="79">
        <v>57834000</v>
      </c>
      <c r="C1029" s="74">
        <v>7253200</v>
      </c>
      <c r="D1029" s="74">
        <v>26460000</v>
      </c>
      <c r="E1029" s="74">
        <v>7269700</v>
      </c>
      <c r="F1029" s="74">
        <v>1343400</v>
      </c>
      <c r="G1029" s="74">
        <v>1352800</v>
      </c>
      <c r="H1029" s="74">
        <v>1119700</v>
      </c>
      <c r="I1029" s="74">
        <v>44417000</v>
      </c>
      <c r="J1029" s="121">
        <v>38580000</v>
      </c>
    </row>
    <row r="1030" spans="1:10" s="33" customFormat="1" ht="25" customHeight="1" x14ac:dyDescent="0.2">
      <c r="A1030" s="120" t="s">
        <v>1944</v>
      </c>
      <c r="B1030" s="79">
        <v>1526200</v>
      </c>
      <c r="C1030" s="74">
        <v>270860</v>
      </c>
      <c r="D1030" s="74">
        <v>657830</v>
      </c>
      <c r="E1030" s="74">
        <v>166620</v>
      </c>
      <c r="F1030" s="74">
        <v>69975</v>
      </c>
      <c r="G1030" s="74">
        <v>82277</v>
      </c>
      <c r="H1030" s="74">
        <v>135380</v>
      </c>
      <c r="I1030" s="74">
        <v>2504900</v>
      </c>
      <c r="J1030" s="121">
        <v>3277500</v>
      </c>
    </row>
    <row r="1031" spans="1:10" s="33" customFormat="1" ht="25" customHeight="1" x14ac:dyDescent="0.2">
      <c r="A1031" s="120" t="s">
        <v>1946</v>
      </c>
      <c r="B1031" s="79">
        <v>1529500</v>
      </c>
      <c r="C1031" s="74">
        <v>0</v>
      </c>
      <c r="D1031" s="74">
        <v>622830</v>
      </c>
      <c r="E1031" s="74">
        <v>75844</v>
      </c>
      <c r="F1031" s="74">
        <v>0</v>
      </c>
      <c r="G1031" s="74">
        <v>0</v>
      </c>
      <c r="H1031" s="74">
        <v>0</v>
      </c>
      <c r="I1031" s="74">
        <v>462220</v>
      </c>
      <c r="J1031" s="121">
        <v>367790</v>
      </c>
    </row>
    <row r="1032" spans="1:10" s="33" customFormat="1" ht="25" customHeight="1" x14ac:dyDescent="0.2">
      <c r="A1032" s="120" t="s">
        <v>1948</v>
      </c>
      <c r="B1032" s="79">
        <v>81839</v>
      </c>
      <c r="C1032" s="74">
        <v>71180</v>
      </c>
      <c r="D1032" s="74">
        <v>65446</v>
      </c>
      <c r="E1032" s="74">
        <v>77601</v>
      </c>
      <c r="F1032" s="74">
        <v>8605.4</v>
      </c>
      <c r="G1032" s="74">
        <v>10438</v>
      </c>
      <c r="H1032" s="74">
        <v>14138</v>
      </c>
      <c r="I1032" s="74">
        <v>250700</v>
      </c>
      <c r="J1032" s="121">
        <v>381510</v>
      </c>
    </row>
    <row r="1033" spans="1:10" s="33" customFormat="1" ht="25" customHeight="1" x14ac:dyDescent="0.2">
      <c r="A1033" s="120" t="s">
        <v>1951</v>
      </c>
      <c r="B1033" s="79">
        <v>772410000</v>
      </c>
      <c r="C1033" s="74">
        <v>74991000</v>
      </c>
      <c r="D1033" s="74">
        <v>380440000</v>
      </c>
      <c r="E1033" s="74">
        <v>78151000</v>
      </c>
      <c r="F1033" s="74">
        <v>27262000</v>
      </c>
      <c r="G1033" s="74">
        <v>11462000</v>
      </c>
      <c r="H1033" s="74">
        <v>11504000</v>
      </c>
      <c r="I1033" s="74">
        <v>329940000</v>
      </c>
      <c r="J1033" s="121">
        <v>179370000</v>
      </c>
    </row>
    <row r="1034" spans="1:10" s="33" customFormat="1" ht="25" customHeight="1" x14ac:dyDescent="0.2">
      <c r="A1034" s="120" t="s">
        <v>1954</v>
      </c>
      <c r="B1034" s="79">
        <v>17763000</v>
      </c>
      <c r="C1034" s="74">
        <v>7183700</v>
      </c>
      <c r="D1034" s="74">
        <v>13180000</v>
      </c>
      <c r="E1034" s="74">
        <v>5206000</v>
      </c>
      <c r="F1034" s="74">
        <v>1320400</v>
      </c>
      <c r="G1034" s="74">
        <v>1450400</v>
      </c>
      <c r="H1034" s="74">
        <v>2360500</v>
      </c>
      <c r="I1034" s="74">
        <v>36918000</v>
      </c>
      <c r="J1034" s="121">
        <v>25846000</v>
      </c>
    </row>
    <row r="1035" spans="1:10" s="33" customFormat="1" ht="25" customHeight="1" x14ac:dyDescent="0.2">
      <c r="A1035" s="120" t="s">
        <v>1957</v>
      </c>
      <c r="B1035" s="79">
        <v>386650</v>
      </c>
      <c r="C1035" s="74">
        <v>109040</v>
      </c>
      <c r="D1035" s="74">
        <v>157440</v>
      </c>
      <c r="E1035" s="74">
        <v>117520</v>
      </c>
      <c r="F1035" s="74">
        <v>31279</v>
      </c>
      <c r="G1035" s="74">
        <v>39376</v>
      </c>
      <c r="H1035" s="74">
        <v>0</v>
      </c>
      <c r="I1035" s="74">
        <v>341620</v>
      </c>
      <c r="J1035" s="121">
        <v>45483</v>
      </c>
    </row>
    <row r="1036" spans="1:10" s="33" customFormat="1" ht="25" customHeight="1" x14ac:dyDescent="0.2">
      <c r="A1036" s="120" t="s">
        <v>1959</v>
      </c>
      <c r="B1036" s="79">
        <v>78833000</v>
      </c>
      <c r="C1036" s="74">
        <v>6314900</v>
      </c>
      <c r="D1036" s="74">
        <v>34783000</v>
      </c>
      <c r="E1036" s="74">
        <v>5023900</v>
      </c>
      <c r="F1036" s="74">
        <v>664300</v>
      </c>
      <c r="G1036" s="74">
        <v>152040</v>
      </c>
      <c r="H1036" s="74">
        <v>781240</v>
      </c>
      <c r="I1036" s="74">
        <v>24623000</v>
      </c>
      <c r="J1036" s="121">
        <v>28544000</v>
      </c>
    </row>
    <row r="1037" spans="1:10" s="33" customFormat="1" ht="25" customHeight="1" x14ac:dyDescent="0.2">
      <c r="A1037" s="120" t="s">
        <v>1961</v>
      </c>
      <c r="B1037" s="79">
        <v>2631400</v>
      </c>
      <c r="C1037" s="74">
        <v>565560</v>
      </c>
      <c r="D1037" s="74">
        <v>0</v>
      </c>
      <c r="E1037" s="74">
        <v>765660</v>
      </c>
      <c r="F1037" s="74">
        <v>373120</v>
      </c>
      <c r="G1037" s="74">
        <v>641360</v>
      </c>
      <c r="H1037" s="74">
        <v>0</v>
      </c>
      <c r="I1037" s="74">
        <v>917190</v>
      </c>
      <c r="J1037" s="121">
        <v>1355100</v>
      </c>
    </row>
    <row r="1038" spans="1:10" s="33" customFormat="1" ht="25" customHeight="1" x14ac:dyDescent="0.2">
      <c r="A1038" s="120" t="s">
        <v>1963</v>
      </c>
      <c r="B1038" s="79">
        <v>2573000</v>
      </c>
      <c r="C1038" s="74">
        <v>11115000</v>
      </c>
      <c r="D1038" s="74">
        <v>4608800</v>
      </c>
      <c r="E1038" s="74">
        <v>14907000</v>
      </c>
      <c r="F1038" s="74">
        <v>383200</v>
      </c>
      <c r="G1038" s="74">
        <v>787420</v>
      </c>
      <c r="H1038" s="74">
        <v>0</v>
      </c>
      <c r="I1038" s="74">
        <v>7772000</v>
      </c>
      <c r="J1038" s="121">
        <v>780900</v>
      </c>
    </row>
    <row r="1039" spans="1:10" s="33" customFormat="1" ht="25" customHeight="1" x14ac:dyDescent="0.2">
      <c r="A1039" s="120" t="s">
        <v>5950</v>
      </c>
      <c r="B1039" s="79">
        <v>0</v>
      </c>
      <c r="C1039" s="74">
        <v>0</v>
      </c>
      <c r="D1039" s="74">
        <v>24212</v>
      </c>
      <c r="E1039" s="74">
        <v>0</v>
      </c>
      <c r="F1039" s="74">
        <v>0</v>
      </c>
      <c r="G1039" s="74">
        <v>0</v>
      </c>
      <c r="H1039" s="74">
        <v>0</v>
      </c>
      <c r="I1039" s="74">
        <v>0</v>
      </c>
      <c r="J1039" s="121">
        <v>0</v>
      </c>
    </row>
    <row r="1040" spans="1:10" s="33" customFormat="1" ht="25" customHeight="1" x14ac:dyDescent="0.2">
      <c r="A1040" s="120" t="s">
        <v>1965</v>
      </c>
      <c r="B1040" s="79">
        <v>2652200</v>
      </c>
      <c r="C1040" s="74">
        <v>366720</v>
      </c>
      <c r="D1040" s="74">
        <v>1400100</v>
      </c>
      <c r="E1040" s="74">
        <v>425720</v>
      </c>
      <c r="F1040" s="74">
        <v>164430</v>
      </c>
      <c r="G1040" s="74">
        <v>73646</v>
      </c>
      <c r="H1040" s="74">
        <v>50775</v>
      </c>
      <c r="I1040" s="74">
        <v>2874000</v>
      </c>
      <c r="J1040" s="121">
        <v>1618800</v>
      </c>
    </row>
    <row r="1041" spans="1:10" s="33" customFormat="1" ht="25" customHeight="1" x14ac:dyDescent="0.2">
      <c r="A1041" s="120" t="s">
        <v>4273</v>
      </c>
      <c r="B1041" s="79">
        <v>1830400</v>
      </c>
      <c r="C1041" s="74">
        <v>453110</v>
      </c>
      <c r="D1041" s="74">
        <v>817600</v>
      </c>
      <c r="E1041" s="74">
        <v>191080</v>
      </c>
      <c r="F1041" s="74">
        <v>56134</v>
      </c>
      <c r="G1041" s="74">
        <v>0</v>
      </c>
      <c r="H1041" s="74">
        <v>87222</v>
      </c>
      <c r="I1041" s="74">
        <v>926440</v>
      </c>
      <c r="J1041" s="121">
        <v>1034100</v>
      </c>
    </row>
    <row r="1042" spans="1:10" s="33" customFormat="1" ht="25" customHeight="1" x14ac:dyDescent="0.2">
      <c r="A1042" s="120" t="s">
        <v>1968</v>
      </c>
      <c r="B1042" s="79">
        <v>0</v>
      </c>
      <c r="C1042" s="74">
        <v>82824</v>
      </c>
      <c r="D1042" s="74">
        <v>204020</v>
      </c>
      <c r="E1042" s="74">
        <v>0</v>
      </c>
      <c r="F1042" s="74">
        <v>39983</v>
      </c>
      <c r="G1042" s="74">
        <v>21782</v>
      </c>
      <c r="H1042" s="74">
        <v>9438.1</v>
      </c>
      <c r="I1042" s="74">
        <v>1770000</v>
      </c>
      <c r="J1042" s="121">
        <v>995730</v>
      </c>
    </row>
    <row r="1043" spans="1:10" s="33" customFormat="1" ht="25" customHeight="1" x14ac:dyDescent="0.2">
      <c r="A1043" s="120" t="s">
        <v>1971</v>
      </c>
      <c r="B1043" s="79">
        <v>4046900</v>
      </c>
      <c r="C1043" s="74">
        <v>775330</v>
      </c>
      <c r="D1043" s="74">
        <v>1827100</v>
      </c>
      <c r="E1043" s="74">
        <v>743760</v>
      </c>
      <c r="F1043" s="74">
        <v>102080</v>
      </c>
      <c r="G1043" s="74">
        <v>94992</v>
      </c>
      <c r="H1043" s="74">
        <v>159490</v>
      </c>
      <c r="I1043" s="74">
        <v>7633700</v>
      </c>
      <c r="J1043" s="121">
        <v>3433500</v>
      </c>
    </row>
    <row r="1044" spans="1:10" s="33" customFormat="1" ht="25" customHeight="1" x14ac:dyDescent="0.2">
      <c r="A1044" s="120" t="s">
        <v>1973</v>
      </c>
      <c r="B1044" s="79">
        <v>35056000</v>
      </c>
      <c r="C1044" s="74">
        <v>11749000</v>
      </c>
      <c r="D1044" s="74">
        <v>26186000</v>
      </c>
      <c r="E1044" s="74">
        <v>4828600</v>
      </c>
      <c r="F1044" s="74">
        <v>1444100</v>
      </c>
      <c r="G1044" s="74">
        <v>1486500</v>
      </c>
      <c r="H1044" s="74">
        <v>1556600</v>
      </c>
      <c r="I1044" s="74">
        <v>37483000</v>
      </c>
      <c r="J1044" s="121">
        <v>31977000</v>
      </c>
    </row>
    <row r="1045" spans="1:10" s="33" customFormat="1" ht="25" customHeight="1" x14ac:dyDescent="0.2">
      <c r="A1045" s="120" t="s">
        <v>1976</v>
      </c>
      <c r="B1045" s="79">
        <v>476700</v>
      </c>
      <c r="C1045" s="74">
        <v>94191</v>
      </c>
      <c r="D1045" s="74">
        <v>118150</v>
      </c>
      <c r="E1045" s="74">
        <v>85215</v>
      </c>
      <c r="F1045" s="74">
        <v>5717.4</v>
      </c>
      <c r="G1045" s="74">
        <v>13447</v>
      </c>
      <c r="H1045" s="74">
        <v>19470</v>
      </c>
      <c r="I1045" s="74">
        <v>611890</v>
      </c>
      <c r="J1045" s="121">
        <v>819340</v>
      </c>
    </row>
    <row r="1046" spans="1:10" s="33" customFormat="1" ht="25" customHeight="1" x14ac:dyDescent="0.2">
      <c r="A1046" s="120" t="s">
        <v>1979</v>
      </c>
      <c r="B1046" s="79">
        <v>870200</v>
      </c>
      <c r="C1046" s="74">
        <v>0</v>
      </c>
      <c r="D1046" s="74">
        <v>347210</v>
      </c>
      <c r="E1046" s="74">
        <v>424530</v>
      </c>
      <c r="F1046" s="74">
        <v>99423</v>
      </c>
      <c r="G1046" s="74">
        <v>110350</v>
      </c>
      <c r="H1046" s="74">
        <v>32396</v>
      </c>
      <c r="I1046" s="74">
        <v>1721300</v>
      </c>
      <c r="J1046" s="121">
        <v>1321000</v>
      </c>
    </row>
    <row r="1047" spans="1:10" s="33" customFormat="1" ht="25" customHeight="1" x14ac:dyDescent="0.2">
      <c r="A1047" s="120" t="s">
        <v>2676</v>
      </c>
      <c r="B1047" s="79">
        <v>744730</v>
      </c>
      <c r="C1047" s="74">
        <v>54417</v>
      </c>
      <c r="D1047" s="74">
        <v>387470</v>
      </c>
      <c r="E1047" s="74">
        <v>190710</v>
      </c>
      <c r="F1047" s="74">
        <v>0</v>
      </c>
      <c r="G1047" s="74">
        <v>59459</v>
      </c>
      <c r="H1047" s="74">
        <v>0</v>
      </c>
      <c r="I1047" s="74">
        <v>753260</v>
      </c>
      <c r="J1047" s="121">
        <v>108990</v>
      </c>
    </row>
    <row r="1048" spans="1:10" s="33" customFormat="1" ht="25" customHeight="1" x14ac:dyDescent="0.2">
      <c r="A1048" s="120" t="s">
        <v>1982</v>
      </c>
      <c r="B1048" s="79">
        <v>129190</v>
      </c>
      <c r="C1048" s="74">
        <v>0</v>
      </c>
      <c r="D1048" s="74">
        <v>77458</v>
      </c>
      <c r="E1048" s="74">
        <v>40515</v>
      </c>
      <c r="F1048" s="74">
        <v>0</v>
      </c>
      <c r="G1048" s="74">
        <v>0</v>
      </c>
      <c r="H1048" s="74">
        <v>0</v>
      </c>
      <c r="I1048" s="74">
        <v>55286</v>
      </c>
      <c r="J1048" s="121">
        <v>140800</v>
      </c>
    </row>
    <row r="1049" spans="1:10" s="33" customFormat="1" ht="25" customHeight="1" x14ac:dyDescent="0.2">
      <c r="A1049" s="120" t="s">
        <v>1984</v>
      </c>
      <c r="B1049" s="79">
        <v>89381</v>
      </c>
      <c r="C1049" s="74">
        <v>469380</v>
      </c>
      <c r="D1049" s="74">
        <v>508910</v>
      </c>
      <c r="E1049" s="74">
        <v>157770</v>
      </c>
      <c r="F1049" s="74">
        <v>48364</v>
      </c>
      <c r="G1049" s="74">
        <v>17371</v>
      </c>
      <c r="H1049" s="74">
        <v>3907</v>
      </c>
      <c r="I1049" s="74">
        <v>25650</v>
      </c>
      <c r="J1049" s="121">
        <v>17438</v>
      </c>
    </row>
    <row r="1050" spans="1:10" s="33" customFormat="1" ht="25" customHeight="1" x14ac:dyDescent="0.2">
      <c r="A1050" s="120" t="s">
        <v>1987</v>
      </c>
      <c r="B1050" s="79">
        <v>14994000</v>
      </c>
      <c r="C1050" s="74">
        <v>832740</v>
      </c>
      <c r="D1050" s="74">
        <v>6741700</v>
      </c>
      <c r="E1050" s="74">
        <v>697950</v>
      </c>
      <c r="F1050" s="74">
        <v>87768</v>
      </c>
      <c r="G1050" s="74">
        <v>0</v>
      </c>
      <c r="H1050" s="74">
        <v>70721</v>
      </c>
      <c r="I1050" s="74">
        <v>3529200</v>
      </c>
      <c r="J1050" s="121">
        <v>5121200</v>
      </c>
    </row>
    <row r="1051" spans="1:10" s="33" customFormat="1" ht="25" customHeight="1" x14ac:dyDescent="0.2">
      <c r="A1051" s="120" t="s">
        <v>2751</v>
      </c>
      <c r="B1051" s="79">
        <v>12609000</v>
      </c>
      <c r="C1051" s="74">
        <v>3688100</v>
      </c>
      <c r="D1051" s="74">
        <v>11725000</v>
      </c>
      <c r="E1051" s="74">
        <v>6176300</v>
      </c>
      <c r="F1051" s="74">
        <v>917440</v>
      </c>
      <c r="G1051" s="74">
        <v>938520</v>
      </c>
      <c r="H1051" s="74">
        <v>748130</v>
      </c>
      <c r="I1051" s="74">
        <v>9393500</v>
      </c>
      <c r="J1051" s="121">
        <v>8582900</v>
      </c>
    </row>
    <row r="1052" spans="1:10" s="33" customFormat="1" ht="25" customHeight="1" x14ac:dyDescent="0.2">
      <c r="A1052" s="120" t="s">
        <v>1989</v>
      </c>
      <c r="B1052" s="79">
        <v>0</v>
      </c>
      <c r="C1052" s="74">
        <v>0</v>
      </c>
      <c r="D1052" s="74">
        <v>18354</v>
      </c>
      <c r="E1052" s="74">
        <v>319640</v>
      </c>
      <c r="F1052" s="74">
        <v>60678</v>
      </c>
      <c r="G1052" s="74">
        <v>42822</v>
      </c>
      <c r="H1052" s="74">
        <v>0</v>
      </c>
      <c r="I1052" s="74">
        <v>14763</v>
      </c>
      <c r="J1052" s="121">
        <v>171600</v>
      </c>
    </row>
    <row r="1053" spans="1:10" s="33" customFormat="1" ht="25" customHeight="1" x14ac:dyDescent="0.2">
      <c r="A1053" s="120" t="s">
        <v>2662</v>
      </c>
      <c r="B1053" s="79">
        <v>2799000</v>
      </c>
      <c r="C1053" s="74">
        <v>401380</v>
      </c>
      <c r="D1053" s="74">
        <v>1028100</v>
      </c>
      <c r="E1053" s="74">
        <v>95097</v>
      </c>
      <c r="F1053" s="74">
        <v>16209</v>
      </c>
      <c r="G1053" s="74">
        <v>36319</v>
      </c>
      <c r="H1053" s="74">
        <v>38387</v>
      </c>
      <c r="I1053" s="74">
        <v>1472100</v>
      </c>
      <c r="J1053" s="121">
        <v>1034700</v>
      </c>
    </row>
    <row r="1054" spans="1:10" s="33" customFormat="1" ht="25" customHeight="1" x14ac:dyDescent="0.2">
      <c r="A1054" s="120" t="s">
        <v>1991</v>
      </c>
      <c r="B1054" s="79">
        <v>3572400</v>
      </c>
      <c r="C1054" s="74">
        <v>368250</v>
      </c>
      <c r="D1054" s="74">
        <v>1075400</v>
      </c>
      <c r="E1054" s="74">
        <v>245000</v>
      </c>
      <c r="F1054" s="74">
        <v>47492</v>
      </c>
      <c r="G1054" s="74">
        <v>25561</v>
      </c>
      <c r="H1054" s="74">
        <v>63800</v>
      </c>
      <c r="I1054" s="74">
        <v>1820500</v>
      </c>
      <c r="J1054" s="121">
        <v>1690100</v>
      </c>
    </row>
    <row r="1055" spans="1:10" s="33" customFormat="1" ht="25" customHeight="1" x14ac:dyDescent="0.2">
      <c r="A1055" s="120" t="s">
        <v>1994</v>
      </c>
      <c r="B1055" s="79">
        <v>3749400</v>
      </c>
      <c r="C1055" s="74">
        <v>339160</v>
      </c>
      <c r="D1055" s="74">
        <v>1594500</v>
      </c>
      <c r="E1055" s="74">
        <v>256130</v>
      </c>
      <c r="F1055" s="74">
        <v>43708</v>
      </c>
      <c r="G1055" s="74">
        <v>7429.5</v>
      </c>
      <c r="H1055" s="74">
        <v>56898</v>
      </c>
      <c r="I1055" s="74">
        <v>3947100</v>
      </c>
      <c r="J1055" s="121">
        <v>1810400</v>
      </c>
    </row>
    <row r="1056" spans="1:10" s="33" customFormat="1" ht="25" customHeight="1" x14ac:dyDescent="0.2">
      <c r="A1056" s="120" t="s">
        <v>1997</v>
      </c>
      <c r="B1056" s="79">
        <v>817220</v>
      </c>
      <c r="C1056" s="74">
        <v>259530</v>
      </c>
      <c r="D1056" s="74">
        <v>565020</v>
      </c>
      <c r="E1056" s="74">
        <v>48055</v>
      </c>
      <c r="F1056" s="74">
        <v>33555</v>
      </c>
      <c r="G1056" s="74">
        <v>0</v>
      </c>
      <c r="H1056" s="74">
        <v>32740</v>
      </c>
      <c r="I1056" s="74">
        <v>322960</v>
      </c>
      <c r="J1056" s="121">
        <v>187430</v>
      </c>
    </row>
    <row r="1057" spans="1:10" s="33" customFormat="1" ht="25" customHeight="1" x14ac:dyDescent="0.2">
      <c r="A1057" s="120" t="s">
        <v>1999</v>
      </c>
      <c r="B1057" s="79">
        <v>0</v>
      </c>
      <c r="C1057" s="74">
        <v>0</v>
      </c>
      <c r="D1057" s="74">
        <v>247740</v>
      </c>
      <c r="E1057" s="74">
        <v>269070</v>
      </c>
      <c r="F1057" s="74">
        <v>55465</v>
      </c>
      <c r="G1057" s="74">
        <v>137230</v>
      </c>
      <c r="H1057" s="74">
        <v>0</v>
      </c>
      <c r="I1057" s="74">
        <v>1034200</v>
      </c>
      <c r="J1057" s="121">
        <v>0</v>
      </c>
    </row>
    <row r="1058" spans="1:10" s="33" customFormat="1" ht="25" customHeight="1" x14ac:dyDescent="0.2">
      <c r="A1058" s="120" t="s">
        <v>2001</v>
      </c>
      <c r="B1058" s="79">
        <v>2014300</v>
      </c>
      <c r="C1058" s="74">
        <v>2053400</v>
      </c>
      <c r="D1058" s="74">
        <v>2311700</v>
      </c>
      <c r="E1058" s="74">
        <v>1832600</v>
      </c>
      <c r="F1058" s="74">
        <v>391860</v>
      </c>
      <c r="G1058" s="74">
        <v>236450</v>
      </c>
      <c r="H1058" s="74">
        <v>1549500</v>
      </c>
      <c r="I1058" s="74">
        <v>6104500</v>
      </c>
      <c r="J1058" s="121">
        <v>10636000</v>
      </c>
    </row>
    <row r="1059" spans="1:10" s="33" customFormat="1" ht="25" customHeight="1" x14ac:dyDescent="0.2">
      <c r="A1059" s="120" t="s">
        <v>2003</v>
      </c>
      <c r="B1059" s="79">
        <v>303610</v>
      </c>
      <c r="C1059" s="74">
        <v>2602100</v>
      </c>
      <c r="D1059" s="74">
        <v>3449100</v>
      </c>
      <c r="E1059" s="74">
        <v>719610</v>
      </c>
      <c r="F1059" s="74">
        <v>84303</v>
      </c>
      <c r="G1059" s="74">
        <v>49376</v>
      </c>
      <c r="H1059" s="74">
        <v>0</v>
      </c>
      <c r="I1059" s="74">
        <v>36103</v>
      </c>
      <c r="J1059" s="121">
        <v>0</v>
      </c>
    </row>
    <row r="1060" spans="1:10" s="33" customFormat="1" ht="25" customHeight="1" x14ac:dyDescent="0.2">
      <c r="A1060" s="120" t="s">
        <v>2005</v>
      </c>
      <c r="B1060" s="79">
        <v>397030</v>
      </c>
      <c r="C1060" s="74">
        <v>0</v>
      </c>
      <c r="D1060" s="74">
        <v>153120</v>
      </c>
      <c r="E1060" s="74">
        <v>857290</v>
      </c>
      <c r="F1060" s="74">
        <v>143590</v>
      </c>
      <c r="G1060" s="74">
        <v>458410</v>
      </c>
      <c r="H1060" s="74">
        <v>215830</v>
      </c>
      <c r="I1060" s="74">
        <v>2568100</v>
      </c>
      <c r="J1060" s="121">
        <v>6901300</v>
      </c>
    </row>
    <row r="1061" spans="1:10" s="33" customFormat="1" ht="25" customHeight="1" x14ac:dyDescent="0.2">
      <c r="A1061" s="120" t="s">
        <v>2007</v>
      </c>
      <c r="B1061" s="79">
        <v>2535000</v>
      </c>
      <c r="C1061" s="74">
        <v>5757400</v>
      </c>
      <c r="D1061" s="74">
        <v>7039800</v>
      </c>
      <c r="E1061" s="74">
        <v>3395400</v>
      </c>
      <c r="F1061" s="74">
        <v>454600</v>
      </c>
      <c r="G1061" s="74">
        <v>351800</v>
      </c>
      <c r="H1061" s="74">
        <v>1593500</v>
      </c>
      <c r="I1061" s="74">
        <v>16581000</v>
      </c>
      <c r="J1061" s="121">
        <v>13163000</v>
      </c>
    </row>
    <row r="1062" spans="1:10" s="33" customFormat="1" ht="25" customHeight="1" x14ac:dyDescent="0.2">
      <c r="A1062" s="120" t="s">
        <v>2010</v>
      </c>
      <c r="B1062" s="79">
        <v>15632000</v>
      </c>
      <c r="C1062" s="74">
        <v>4142200</v>
      </c>
      <c r="D1062" s="74">
        <v>9635600</v>
      </c>
      <c r="E1062" s="74">
        <v>1722300</v>
      </c>
      <c r="F1062" s="74">
        <v>31571</v>
      </c>
      <c r="G1062" s="74">
        <v>0</v>
      </c>
      <c r="H1062" s="74">
        <v>181140</v>
      </c>
      <c r="I1062" s="74">
        <v>4384000</v>
      </c>
      <c r="J1062" s="121">
        <v>7732600</v>
      </c>
    </row>
    <row r="1063" spans="1:10" s="33" customFormat="1" ht="25" customHeight="1" x14ac:dyDescent="0.2">
      <c r="A1063" s="120" t="s">
        <v>2013</v>
      </c>
      <c r="B1063" s="79">
        <v>263470</v>
      </c>
      <c r="C1063" s="74">
        <v>0</v>
      </c>
      <c r="D1063" s="74">
        <v>191190</v>
      </c>
      <c r="E1063" s="74">
        <v>62000</v>
      </c>
      <c r="F1063" s="74">
        <v>0</v>
      </c>
      <c r="G1063" s="74">
        <v>0</v>
      </c>
      <c r="H1063" s="74">
        <v>0</v>
      </c>
      <c r="I1063" s="74">
        <v>516670</v>
      </c>
      <c r="J1063" s="121">
        <v>211740</v>
      </c>
    </row>
    <row r="1064" spans="1:10" s="33" customFormat="1" ht="25" customHeight="1" x14ac:dyDescent="0.2">
      <c r="A1064" s="120" t="s">
        <v>2016</v>
      </c>
      <c r="B1064" s="79">
        <v>10445000</v>
      </c>
      <c r="C1064" s="74">
        <v>1236400</v>
      </c>
      <c r="D1064" s="74">
        <v>7191000</v>
      </c>
      <c r="E1064" s="74">
        <v>1166700</v>
      </c>
      <c r="F1064" s="74">
        <v>539670</v>
      </c>
      <c r="G1064" s="74">
        <v>324910</v>
      </c>
      <c r="H1064" s="74">
        <v>23652</v>
      </c>
      <c r="I1064" s="74">
        <v>11911000</v>
      </c>
      <c r="J1064" s="121">
        <v>3594500</v>
      </c>
    </row>
    <row r="1065" spans="1:10" s="33" customFormat="1" ht="25" customHeight="1" x14ac:dyDescent="0.2">
      <c r="A1065" s="120" t="s">
        <v>2018</v>
      </c>
      <c r="B1065" s="79">
        <v>2099900</v>
      </c>
      <c r="C1065" s="74">
        <v>368870</v>
      </c>
      <c r="D1065" s="74">
        <v>2181500</v>
      </c>
      <c r="E1065" s="74">
        <v>226200</v>
      </c>
      <c r="F1065" s="74">
        <v>27374</v>
      </c>
      <c r="G1065" s="74">
        <v>0</v>
      </c>
      <c r="H1065" s="74">
        <v>0</v>
      </c>
      <c r="I1065" s="74">
        <v>800450</v>
      </c>
      <c r="J1065" s="121">
        <v>1157100</v>
      </c>
    </row>
    <row r="1066" spans="1:10" s="33" customFormat="1" ht="25" customHeight="1" x14ac:dyDescent="0.2">
      <c r="A1066" s="120" t="s">
        <v>2020</v>
      </c>
      <c r="B1066" s="79">
        <v>0</v>
      </c>
      <c r="C1066" s="74">
        <v>0</v>
      </c>
      <c r="D1066" s="74">
        <v>0</v>
      </c>
      <c r="E1066" s="74">
        <v>283940</v>
      </c>
      <c r="F1066" s="74">
        <v>82849</v>
      </c>
      <c r="G1066" s="74">
        <v>67094</v>
      </c>
      <c r="H1066" s="74">
        <v>0</v>
      </c>
      <c r="I1066" s="74">
        <v>0</v>
      </c>
      <c r="J1066" s="121">
        <v>0</v>
      </c>
    </row>
    <row r="1067" spans="1:10" s="33" customFormat="1" ht="25" customHeight="1" x14ac:dyDescent="0.2">
      <c r="A1067" s="120" t="s">
        <v>2022</v>
      </c>
      <c r="B1067" s="79">
        <v>2466200</v>
      </c>
      <c r="C1067" s="74">
        <v>151760</v>
      </c>
      <c r="D1067" s="74">
        <v>2095500</v>
      </c>
      <c r="E1067" s="74">
        <v>6476.5</v>
      </c>
      <c r="F1067" s="74">
        <v>0</v>
      </c>
      <c r="G1067" s="74">
        <v>0</v>
      </c>
      <c r="H1067" s="74">
        <v>31683</v>
      </c>
      <c r="I1067" s="74">
        <v>1783300</v>
      </c>
      <c r="J1067" s="121">
        <v>2533800</v>
      </c>
    </row>
    <row r="1068" spans="1:10" s="33" customFormat="1" ht="25" customHeight="1" x14ac:dyDescent="0.2">
      <c r="A1068" s="120" t="s">
        <v>2024</v>
      </c>
      <c r="B1068" s="79">
        <v>101520000</v>
      </c>
      <c r="C1068" s="74">
        <v>100990000</v>
      </c>
      <c r="D1068" s="74">
        <v>190960000</v>
      </c>
      <c r="E1068" s="74">
        <v>322200000</v>
      </c>
      <c r="F1068" s="74">
        <v>25485000</v>
      </c>
      <c r="G1068" s="74">
        <v>9878600</v>
      </c>
      <c r="H1068" s="74">
        <v>174520</v>
      </c>
      <c r="I1068" s="74">
        <v>53930000</v>
      </c>
      <c r="J1068" s="121">
        <v>13332000</v>
      </c>
    </row>
    <row r="1069" spans="1:10" s="33" customFormat="1" ht="25" customHeight="1" x14ac:dyDescent="0.2">
      <c r="A1069" s="120" t="s">
        <v>2026</v>
      </c>
      <c r="B1069" s="79">
        <v>0</v>
      </c>
      <c r="C1069" s="74">
        <v>0</v>
      </c>
      <c r="D1069" s="74">
        <v>0</v>
      </c>
      <c r="E1069" s="74">
        <v>0</v>
      </c>
      <c r="F1069" s="74">
        <v>0</v>
      </c>
      <c r="G1069" s="74">
        <v>0</v>
      </c>
      <c r="H1069" s="74">
        <v>0</v>
      </c>
      <c r="I1069" s="74">
        <v>285330</v>
      </c>
      <c r="J1069" s="121">
        <v>55378</v>
      </c>
    </row>
    <row r="1070" spans="1:10" s="33" customFormat="1" ht="25" customHeight="1" x14ac:dyDescent="0.2">
      <c r="A1070" s="120" t="s">
        <v>2028</v>
      </c>
      <c r="B1070" s="79">
        <v>0</v>
      </c>
      <c r="C1070" s="74">
        <v>0</v>
      </c>
      <c r="D1070" s="74">
        <v>0</v>
      </c>
      <c r="E1070" s="74">
        <v>378990</v>
      </c>
      <c r="F1070" s="74">
        <v>0</v>
      </c>
      <c r="G1070" s="74">
        <v>6472.5</v>
      </c>
      <c r="H1070" s="74">
        <v>0</v>
      </c>
      <c r="I1070" s="74">
        <v>119930</v>
      </c>
      <c r="J1070" s="121">
        <v>0</v>
      </c>
    </row>
    <row r="1071" spans="1:10" s="33" customFormat="1" ht="25" customHeight="1" x14ac:dyDescent="0.2">
      <c r="A1071" s="120" t="s">
        <v>2030</v>
      </c>
      <c r="B1071" s="79">
        <v>1522200</v>
      </c>
      <c r="C1071" s="74">
        <v>264410</v>
      </c>
      <c r="D1071" s="74">
        <v>1390600</v>
      </c>
      <c r="E1071" s="74">
        <v>274230</v>
      </c>
      <c r="F1071" s="74">
        <v>117770</v>
      </c>
      <c r="G1071" s="74">
        <v>109390</v>
      </c>
      <c r="H1071" s="74">
        <v>17458</v>
      </c>
      <c r="I1071" s="74">
        <v>2667900</v>
      </c>
      <c r="J1071" s="121">
        <v>1243100</v>
      </c>
    </row>
    <row r="1072" spans="1:10" s="33" customFormat="1" ht="25" customHeight="1" x14ac:dyDescent="0.2">
      <c r="A1072" s="120" t="s">
        <v>2033</v>
      </c>
      <c r="B1072" s="79">
        <v>0</v>
      </c>
      <c r="C1072" s="74">
        <v>0</v>
      </c>
      <c r="D1072" s="74">
        <v>19189</v>
      </c>
      <c r="E1072" s="74">
        <v>0</v>
      </c>
      <c r="F1072" s="74">
        <v>0</v>
      </c>
      <c r="G1072" s="74">
        <v>0</v>
      </c>
      <c r="H1072" s="74">
        <v>0</v>
      </c>
      <c r="I1072" s="74">
        <v>85343</v>
      </c>
      <c r="J1072" s="121">
        <v>32917</v>
      </c>
    </row>
    <row r="1073" spans="1:10" s="33" customFormat="1" ht="25" customHeight="1" x14ac:dyDescent="0.2">
      <c r="A1073" s="120" t="s">
        <v>2035</v>
      </c>
      <c r="B1073" s="79">
        <v>4046400</v>
      </c>
      <c r="C1073" s="74">
        <v>150900</v>
      </c>
      <c r="D1073" s="74">
        <v>1591000</v>
      </c>
      <c r="E1073" s="74">
        <v>635920</v>
      </c>
      <c r="F1073" s="74">
        <v>23958</v>
      </c>
      <c r="G1073" s="74">
        <v>54120</v>
      </c>
      <c r="H1073" s="74">
        <v>147820</v>
      </c>
      <c r="I1073" s="74">
        <v>3314900</v>
      </c>
      <c r="J1073" s="121">
        <v>1381500</v>
      </c>
    </row>
    <row r="1074" spans="1:10" s="33" customFormat="1" ht="25" customHeight="1" x14ac:dyDescent="0.2">
      <c r="A1074" s="120" t="s">
        <v>2037</v>
      </c>
      <c r="B1074" s="79">
        <v>458030</v>
      </c>
      <c r="C1074" s="74">
        <v>517040</v>
      </c>
      <c r="D1074" s="74">
        <v>713940</v>
      </c>
      <c r="E1074" s="74">
        <v>375570</v>
      </c>
      <c r="F1074" s="74">
        <v>136790</v>
      </c>
      <c r="G1074" s="74">
        <v>300900</v>
      </c>
      <c r="H1074" s="74">
        <v>138370</v>
      </c>
      <c r="I1074" s="74">
        <v>9872200</v>
      </c>
      <c r="J1074" s="121">
        <v>1217900</v>
      </c>
    </row>
    <row r="1075" spans="1:10" s="33" customFormat="1" ht="25" customHeight="1" x14ac:dyDescent="0.2">
      <c r="A1075" s="120" t="s">
        <v>2039</v>
      </c>
      <c r="B1075" s="79">
        <v>0</v>
      </c>
      <c r="C1075" s="74">
        <v>86311</v>
      </c>
      <c r="D1075" s="74">
        <v>92782</v>
      </c>
      <c r="E1075" s="74">
        <v>158400</v>
      </c>
      <c r="F1075" s="74">
        <v>17643</v>
      </c>
      <c r="G1075" s="74">
        <v>5168.8</v>
      </c>
      <c r="H1075" s="74">
        <v>175260</v>
      </c>
      <c r="I1075" s="74">
        <v>1135900</v>
      </c>
      <c r="J1075" s="121">
        <v>2169000</v>
      </c>
    </row>
    <row r="1076" spans="1:10" s="33" customFormat="1" ht="25" customHeight="1" x14ac:dyDescent="0.2">
      <c r="A1076" s="120" t="s">
        <v>5951</v>
      </c>
      <c r="B1076" s="79">
        <v>0</v>
      </c>
      <c r="C1076" s="74">
        <v>0</v>
      </c>
      <c r="D1076" s="74">
        <v>0</v>
      </c>
      <c r="E1076" s="74">
        <v>0</v>
      </c>
      <c r="F1076" s="74">
        <v>0</v>
      </c>
      <c r="G1076" s="74">
        <v>0</v>
      </c>
      <c r="H1076" s="74">
        <v>0</v>
      </c>
      <c r="I1076" s="74">
        <v>63371</v>
      </c>
      <c r="J1076" s="121">
        <v>0</v>
      </c>
    </row>
    <row r="1077" spans="1:10" s="33" customFormat="1" ht="25" customHeight="1" x14ac:dyDescent="0.2">
      <c r="A1077" s="120" t="s">
        <v>3492</v>
      </c>
      <c r="B1077" s="79">
        <v>6623000</v>
      </c>
      <c r="C1077" s="74">
        <v>2220200</v>
      </c>
      <c r="D1077" s="74">
        <v>4635400</v>
      </c>
      <c r="E1077" s="74">
        <v>1086300</v>
      </c>
      <c r="F1077" s="74">
        <v>341770</v>
      </c>
      <c r="G1077" s="74">
        <v>174470</v>
      </c>
      <c r="H1077" s="74">
        <v>416310</v>
      </c>
      <c r="I1077" s="74">
        <v>3997600</v>
      </c>
      <c r="J1077" s="121">
        <v>4597300</v>
      </c>
    </row>
    <row r="1078" spans="1:10" s="33" customFormat="1" ht="25" customHeight="1" x14ac:dyDescent="0.2">
      <c r="A1078" s="120" t="s">
        <v>2041</v>
      </c>
      <c r="B1078" s="79">
        <v>851980</v>
      </c>
      <c r="C1078" s="74">
        <v>554850</v>
      </c>
      <c r="D1078" s="74">
        <v>209120</v>
      </c>
      <c r="E1078" s="74">
        <v>867260</v>
      </c>
      <c r="F1078" s="74">
        <v>105860</v>
      </c>
      <c r="G1078" s="74">
        <v>127000</v>
      </c>
      <c r="H1078" s="74">
        <v>0</v>
      </c>
      <c r="I1078" s="74">
        <v>1214600</v>
      </c>
      <c r="J1078" s="121">
        <v>765720</v>
      </c>
    </row>
    <row r="1079" spans="1:10" s="33" customFormat="1" ht="25" customHeight="1" x14ac:dyDescent="0.2">
      <c r="A1079" s="120" t="s">
        <v>2044</v>
      </c>
      <c r="B1079" s="79">
        <v>1878400</v>
      </c>
      <c r="C1079" s="74">
        <v>314930</v>
      </c>
      <c r="D1079" s="74">
        <v>864270</v>
      </c>
      <c r="E1079" s="74">
        <v>263150</v>
      </c>
      <c r="F1079" s="74">
        <v>51394</v>
      </c>
      <c r="G1079" s="74">
        <v>0</v>
      </c>
      <c r="H1079" s="74">
        <v>41596</v>
      </c>
      <c r="I1079" s="74">
        <v>782530</v>
      </c>
      <c r="J1079" s="121">
        <v>0</v>
      </c>
    </row>
    <row r="1080" spans="1:10" s="33" customFormat="1" ht="25" customHeight="1" x14ac:dyDescent="0.2">
      <c r="A1080" s="120" t="s">
        <v>2046</v>
      </c>
      <c r="B1080" s="79">
        <v>6130900</v>
      </c>
      <c r="C1080" s="74">
        <v>1730000</v>
      </c>
      <c r="D1080" s="74">
        <v>4398100</v>
      </c>
      <c r="E1080" s="74">
        <v>1379300</v>
      </c>
      <c r="F1080" s="74">
        <v>202020</v>
      </c>
      <c r="G1080" s="74">
        <v>122330</v>
      </c>
      <c r="H1080" s="74">
        <v>2628500</v>
      </c>
      <c r="I1080" s="74">
        <v>28510000</v>
      </c>
      <c r="J1080" s="121">
        <v>36735000</v>
      </c>
    </row>
    <row r="1081" spans="1:10" s="33" customFormat="1" ht="25" customHeight="1" x14ac:dyDescent="0.2">
      <c r="A1081" s="120" t="s">
        <v>2049</v>
      </c>
      <c r="B1081" s="79">
        <v>507780</v>
      </c>
      <c r="C1081" s="74">
        <v>133850</v>
      </c>
      <c r="D1081" s="74">
        <v>69709</v>
      </c>
      <c r="E1081" s="74">
        <v>113140</v>
      </c>
      <c r="F1081" s="74">
        <v>48528</v>
      </c>
      <c r="G1081" s="74">
        <v>64270</v>
      </c>
      <c r="H1081" s="74">
        <v>204760</v>
      </c>
      <c r="I1081" s="74">
        <v>1830100</v>
      </c>
      <c r="J1081" s="121">
        <v>3030400</v>
      </c>
    </row>
    <row r="1082" spans="1:10" s="33" customFormat="1" ht="25" customHeight="1" x14ac:dyDescent="0.2">
      <c r="A1082" s="120" t="s">
        <v>2051</v>
      </c>
      <c r="B1082" s="79">
        <v>680610</v>
      </c>
      <c r="C1082" s="74">
        <v>84610</v>
      </c>
      <c r="D1082" s="74">
        <v>379630</v>
      </c>
      <c r="E1082" s="74">
        <v>142430</v>
      </c>
      <c r="F1082" s="74">
        <v>0</v>
      </c>
      <c r="G1082" s="74">
        <v>62552</v>
      </c>
      <c r="H1082" s="74">
        <v>0</v>
      </c>
      <c r="I1082" s="74">
        <v>678450</v>
      </c>
      <c r="J1082" s="121">
        <v>493850</v>
      </c>
    </row>
    <row r="1083" spans="1:10" s="33" customFormat="1" ht="25" customHeight="1" x14ac:dyDescent="0.2">
      <c r="A1083" s="120" t="s">
        <v>2054</v>
      </c>
      <c r="B1083" s="79">
        <v>12060000</v>
      </c>
      <c r="C1083" s="74">
        <v>2957100</v>
      </c>
      <c r="D1083" s="74">
        <v>8741500</v>
      </c>
      <c r="E1083" s="74">
        <v>2509000</v>
      </c>
      <c r="F1083" s="74">
        <v>529880</v>
      </c>
      <c r="G1083" s="74">
        <v>425260</v>
      </c>
      <c r="H1083" s="74">
        <v>849320</v>
      </c>
      <c r="I1083" s="74">
        <v>9810800</v>
      </c>
      <c r="J1083" s="121">
        <v>10045000</v>
      </c>
    </row>
    <row r="1084" spans="1:10" s="33" customFormat="1" ht="25" customHeight="1" x14ac:dyDescent="0.2">
      <c r="A1084" s="120" t="s">
        <v>5952</v>
      </c>
      <c r="B1084" s="79">
        <v>0</v>
      </c>
      <c r="C1084" s="74">
        <v>0</v>
      </c>
      <c r="D1084" s="74">
        <v>0</v>
      </c>
      <c r="E1084" s="74">
        <v>0</v>
      </c>
      <c r="F1084" s="74">
        <v>0</v>
      </c>
      <c r="G1084" s="74">
        <v>0</v>
      </c>
      <c r="H1084" s="74">
        <v>0</v>
      </c>
      <c r="I1084" s="74">
        <v>0</v>
      </c>
      <c r="J1084" s="121">
        <v>59945</v>
      </c>
    </row>
    <row r="1085" spans="1:10" s="33" customFormat="1" ht="25" customHeight="1" x14ac:dyDescent="0.2">
      <c r="A1085" s="120" t="s">
        <v>2056</v>
      </c>
      <c r="B1085" s="79">
        <v>36406000</v>
      </c>
      <c r="C1085" s="74">
        <v>11064000</v>
      </c>
      <c r="D1085" s="74">
        <v>20717000</v>
      </c>
      <c r="E1085" s="74">
        <v>10683000</v>
      </c>
      <c r="F1085" s="74">
        <v>3946300</v>
      </c>
      <c r="G1085" s="74">
        <v>4347000</v>
      </c>
      <c r="H1085" s="74">
        <v>1534800</v>
      </c>
      <c r="I1085" s="74">
        <v>50108000</v>
      </c>
      <c r="J1085" s="121">
        <v>21085000</v>
      </c>
    </row>
    <row r="1086" spans="1:10" s="33" customFormat="1" ht="25" customHeight="1" x14ac:dyDescent="0.2">
      <c r="A1086" s="120" t="s">
        <v>2058</v>
      </c>
      <c r="B1086" s="79">
        <v>1048600</v>
      </c>
      <c r="C1086" s="74">
        <v>115350</v>
      </c>
      <c r="D1086" s="74">
        <v>336730</v>
      </c>
      <c r="E1086" s="74">
        <v>34360</v>
      </c>
      <c r="F1086" s="74">
        <v>0</v>
      </c>
      <c r="G1086" s="74">
        <v>0</v>
      </c>
      <c r="H1086" s="74">
        <v>9690</v>
      </c>
      <c r="I1086" s="74">
        <v>334650</v>
      </c>
      <c r="J1086" s="121">
        <v>288730</v>
      </c>
    </row>
    <row r="1087" spans="1:10" s="33" customFormat="1" ht="25" customHeight="1" x14ac:dyDescent="0.2">
      <c r="A1087" s="120" t="s">
        <v>2060</v>
      </c>
      <c r="B1087" s="79">
        <v>7704200</v>
      </c>
      <c r="C1087" s="74">
        <v>2202800</v>
      </c>
      <c r="D1087" s="74">
        <v>5922900</v>
      </c>
      <c r="E1087" s="74">
        <v>1335400</v>
      </c>
      <c r="F1087" s="74">
        <v>110570</v>
      </c>
      <c r="G1087" s="74">
        <v>281640</v>
      </c>
      <c r="H1087" s="74">
        <v>459390</v>
      </c>
      <c r="I1087" s="74">
        <v>8518300</v>
      </c>
      <c r="J1087" s="121">
        <v>6550400</v>
      </c>
    </row>
    <row r="1088" spans="1:10" s="33" customFormat="1" ht="25" customHeight="1" x14ac:dyDescent="0.2">
      <c r="A1088" s="120" t="s">
        <v>2062</v>
      </c>
      <c r="B1088" s="79">
        <v>797410</v>
      </c>
      <c r="C1088" s="74">
        <v>0</v>
      </c>
      <c r="D1088" s="74">
        <v>321800</v>
      </c>
      <c r="E1088" s="74">
        <v>9773</v>
      </c>
      <c r="F1088" s="74">
        <v>0</v>
      </c>
      <c r="G1088" s="74">
        <v>8551.5</v>
      </c>
      <c r="H1088" s="74">
        <v>25195</v>
      </c>
      <c r="I1088" s="74">
        <v>541360</v>
      </c>
      <c r="J1088" s="121">
        <v>224960</v>
      </c>
    </row>
    <row r="1089" spans="1:10" s="33" customFormat="1" ht="25" customHeight="1" x14ac:dyDescent="0.2">
      <c r="A1089" s="120" t="s">
        <v>2064</v>
      </c>
      <c r="B1089" s="79">
        <v>687270</v>
      </c>
      <c r="C1089" s="74">
        <v>53582</v>
      </c>
      <c r="D1089" s="74">
        <v>286200</v>
      </c>
      <c r="E1089" s="74">
        <v>132430</v>
      </c>
      <c r="F1089" s="74">
        <v>0</v>
      </c>
      <c r="G1089" s="74">
        <v>0</v>
      </c>
      <c r="H1089" s="74">
        <v>158960</v>
      </c>
      <c r="I1089" s="74">
        <v>1045100</v>
      </c>
      <c r="J1089" s="121">
        <v>2210100</v>
      </c>
    </row>
    <row r="1090" spans="1:10" s="33" customFormat="1" ht="25" customHeight="1" x14ac:dyDescent="0.2">
      <c r="A1090" s="120" t="s">
        <v>4552</v>
      </c>
      <c r="B1090" s="79">
        <v>0</v>
      </c>
      <c r="C1090" s="74">
        <v>62518</v>
      </c>
      <c r="D1090" s="74">
        <v>191990</v>
      </c>
      <c r="E1090" s="74">
        <v>70622</v>
      </c>
      <c r="F1090" s="74">
        <v>0</v>
      </c>
      <c r="G1090" s="74">
        <v>0</v>
      </c>
      <c r="H1090" s="74">
        <v>0</v>
      </c>
      <c r="I1090" s="74">
        <v>250990</v>
      </c>
      <c r="J1090" s="121">
        <v>404510</v>
      </c>
    </row>
    <row r="1091" spans="1:10" s="33" customFormat="1" ht="25" customHeight="1" x14ac:dyDescent="0.2">
      <c r="A1091" s="120" t="s">
        <v>2066</v>
      </c>
      <c r="B1091" s="79">
        <v>0</v>
      </c>
      <c r="C1091" s="74">
        <v>0</v>
      </c>
      <c r="D1091" s="74">
        <v>997350</v>
      </c>
      <c r="E1091" s="74">
        <v>3868400</v>
      </c>
      <c r="F1091" s="74">
        <v>736520</v>
      </c>
      <c r="G1091" s="74">
        <v>796560</v>
      </c>
      <c r="H1091" s="74">
        <v>0</v>
      </c>
      <c r="I1091" s="74">
        <v>595690</v>
      </c>
      <c r="J1091" s="121">
        <v>0</v>
      </c>
    </row>
    <row r="1092" spans="1:10" s="33" customFormat="1" ht="25" customHeight="1" x14ac:dyDescent="0.2">
      <c r="A1092" s="120" t="s">
        <v>2068</v>
      </c>
      <c r="B1092" s="79">
        <v>8396800</v>
      </c>
      <c r="C1092" s="74">
        <v>1707800</v>
      </c>
      <c r="D1092" s="74">
        <v>5811600</v>
      </c>
      <c r="E1092" s="74">
        <v>993890</v>
      </c>
      <c r="F1092" s="74">
        <v>91512</v>
      </c>
      <c r="G1092" s="74">
        <v>84271</v>
      </c>
      <c r="H1092" s="74">
        <v>1907200</v>
      </c>
      <c r="I1092" s="74">
        <v>14802000</v>
      </c>
      <c r="J1092" s="121">
        <v>42734000</v>
      </c>
    </row>
    <row r="1093" spans="1:10" s="33" customFormat="1" ht="25" customHeight="1" x14ac:dyDescent="0.2">
      <c r="A1093" s="120" t="s">
        <v>2071</v>
      </c>
      <c r="B1093" s="79">
        <v>21664000</v>
      </c>
      <c r="C1093" s="74">
        <v>5825100</v>
      </c>
      <c r="D1093" s="74">
        <v>13767000</v>
      </c>
      <c r="E1093" s="74">
        <v>4515600</v>
      </c>
      <c r="F1093" s="74">
        <v>758900</v>
      </c>
      <c r="G1093" s="74">
        <v>1000100</v>
      </c>
      <c r="H1093" s="74">
        <v>7696600</v>
      </c>
      <c r="I1093" s="74">
        <v>47360000</v>
      </c>
      <c r="J1093" s="121">
        <v>126940000</v>
      </c>
    </row>
    <row r="1094" spans="1:10" s="33" customFormat="1" ht="25" customHeight="1" x14ac:dyDescent="0.2">
      <c r="A1094" s="120" t="s">
        <v>2073</v>
      </c>
      <c r="B1094" s="79">
        <v>48070000</v>
      </c>
      <c r="C1094" s="74">
        <v>3291000</v>
      </c>
      <c r="D1094" s="74">
        <v>12154000</v>
      </c>
      <c r="E1094" s="74">
        <v>2300000</v>
      </c>
      <c r="F1094" s="74">
        <v>491150</v>
      </c>
      <c r="G1094" s="74">
        <v>255030</v>
      </c>
      <c r="H1094" s="74">
        <v>566490</v>
      </c>
      <c r="I1094" s="74">
        <v>18593000</v>
      </c>
      <c r="J1094" s="121">
        <v>12242000</v>
      </c>
    </row>
    <row r="1095" spans="1:10" s="33" customFormat="1" ht="25" customHeight="1" x14ac:dyDescent="0.2">
      <c r="A1095" s="120" t="s">
        <v>2076</v>
      </c>
      <c r="B1095" s="79">
        <v>36509000</v>
      </c>
      <c r="C1095" s="74">
        <v>6588500</v>
      </c>
      <c r="D1095" s="74">
        <v>16417000</v>
      </c>
      <c r="E1095" s="74">
        <v>5588700</v>
      </c>
      <c r="F1095" s="74">
        <v>1436800</v>
      </c>
      <c r="G1095" s="74">
        <v>2775500</v>
      </c>
      <c r="H1095" s="74">
        <v>807630</v>
      </c>
      <c r="I1095" s="74">
        <v>30331000</v>
      </c>
      <c r="J1095" s="121">
        <v>20813000</v>
      </c>
    </row>
    <row r="1096" spans="1:10" s="33" customFormat="1" ht="25" customHeight="1" x14ac:dyDescent="0.2">
      <c r="A1096" s="120" t="s">
        <v>2079</v>
      </c>
      <c r="B1096" s="79">
        <v>0</v>
      </c>
      <c r="C1096" s="74">
        <v>626900</v>
      </c>
      <c r="D1096" s="74">
        <v>363400</v>
      </c>
      <c r="E1096" s="74">
        <v>923080</v>
      </c>
      <c r="F1096" s="74">
        <v>0</v>
      </c>
      <c r="G1096" s="74">
        <v>0</v>
      </c>
      <c r="H1096" s="74">
        <v>690610</v>
      </c>
      <c r="I1096" s="74">
        <v>4255600</v>
      </c>
      <c r="J1096" s="121">
        <v>13284000</v>
      </c>
    </row>
    <row r="1097" spans="1:10" s="33" customFormat="1" ht="25" customHeight="1" x14ac:dyDescent="0.2">
      <c r="A1097" s="120" t="s">
        <v>2081</v>
      </c>
      <c r="B1097" s="79">
        <v>20884000</v>
      </c>
      <c r="C1097" s="74">
        <v>3423800</v>
      </c>
      <c r="D1097" s="74">
        <v>6260700</v>
      </c>
      <c r="E1097" s="74">
        <v>1702100</v>
      </c>
      <c r="F1097" s="74">
        <v>949950</v>
      </c>
      <c r="G1097" s="74">
        <v>798550</v>
      </c>
      <c r="H1097" s="74">
        <v>535800</v>
      </c>
      <c r="I1097" s="74">
        <v>10938000</v>
      </c>
      <c r="J1097" s="121">
        <v>9033200</v>
      </c>
    </row>
    <row r="1098" spans="1:10" s="33" customFormat="1" ht="25" customHeight="1" x14ac:dyDescent="0.2">
      <c r="A1098" s="120" t="s">
        <v>2084</v>
      </c>
      <c r="B1098" s="79">
        <v>109610</v>
      </c>
      <c r="C1098" s="74">
        <v>0</v>
      </c>
      <c r="D1098" s="74">
        <v>52516</v>
      </c>
      <c r="E1098" s="74">
        <v>0</v>
      </c>
      <c r="F1098" s="74">
        <v>0</v>
      </c>
      <c r="G1098" s="74">
        <v>0</v>
      </c>
      <c r="H1098" s="74">
        <v>0</v>
      </c>
      <c r="I1098" s="74">
        <v>154120</v>
      </c>
      <c r="J1098" s="121">
        <v>0</v>
      </c>
    </row>
    <row r="1099" spans="1:10" s="33" customFormat="1" ht="25" customHeight="1" x14ac:dyDescent="0.2">
      <c r="A1099" s="120" t="s">
        <v>2086</v>
      </c>
      <c r="B1099" s="79">
        <v>6097000</v>
      </c>
      <c r="C1099" s="74">
        <v>2997300</v>
      </c>
      <c r="D1099" s="74">
        <v>4542400</v>
      </c>
      <c r="E1099" s="74">
        <v>1154900</v>
      </c>
      <c r="F1099" s="74">
        <v>284130</v>
      </c>
      <c r="G1099" s="74">
        <v>395500</v>
      </c>
      <c r="H1099" s="74">
        <v>4693600</v>
      </c>
      <c r="I1099" s="74">
        <v>15050000</v>
      </c>
      <c r="J1099" s="121">
        <v>26068000</v>
      </c>
    </row>
    <row r="1100" spans="1:10" s="33" customFormat="1" ht="25" customHeight="1" x14ac:dyDescent="0.2">
      <c r="A1100" s="120" t="s">
        <v>2088</v>
      </c>
      <c r="B1100" s="79">
        <v>3995300</v>
      </c>
      <c r="C1100" s="74">
        <v>375720</v>
      </c>
      <c r="D1100" s="74">
        <v>1656800</v>
      </c>
      <c r="E1100" s="74">
        <v>544990</v>
      </c>
      <c r="F1100" s="74">
        <v>82035</v>
      </c>
      <c r="G1100" s="74">
        <v>89723</v>
      </c>
      <c r="H1100" s="74">
        <v>64928</v>
      </c>
      <c r="I1100" s="74">
        <v>2983600</v>
      </c>
      <c r="J1100" s="121">
        <v>2516800</v>
      </c>
    </row>
    <row r="1101" spans="1:10" s="33" customFormat="1" ht="25" customHeight="1" x14ac:dyDescent="0.2">
      <c r="A1101" s="120" t="s">
        <v>4524</v>
      </c>
      <c r="B1101" s="79">
        <v>6507900</v>
      </c>
      <c r="C1101" s="74">
        <v>16041000</v>
      </c>
      <c r="D1101" s="74">
        <v>14561000</v>
      </c>
      <c r="E1101" s="74">
        <v>8526100</v>
      </c>
      <c r="F1101" s="74">
        <v>1408800</v>
      </c>
      <c r="G1101" s="74">
        <v>947140</v>
      </c>
      <c r="H1101" s="74">
        <v>27494000</v>
      </c>
      <c r="I1101" s="74">
        <v>86575000</v>
      </c>
      <c r="J1101" s="121">
        <v>142050000</v>
      </c>
    </row>
    <row r="1102" spans="1:10" s="33" customFormat="1" ht="25" customHeight="1" x14ac:dyDescent="0.2">
      <c r="A1102" s="120" t="s">
        <v>2091</v>
      </c>
      <c r="B1102" s="79">
        <v>48744000</v>
      </c>
      <c r="C1102" s="74">
        <v>18908000</v>
      </c>
      <c r="D1102" s="74">
        <v>26301000</v>
      </c>
      <c r="E1102" s="74">
        <v>21049000</v>
      </c>
      <c r="F1102" s="74">
        <v>1682500</v>
      </c>
      <c r="G1102" s="74">
        <v>1644700</v>
      </c>
      <c r="H1102" s="74">
        <v>3860600</v>
      </c>
      <c r="I1102" s="74">
        <v>104390000</v>
      </c>
      <c r="J1102" s="121">
        <v>94723000</v>
      </c>
    </row>
    <row r="1103" spans="1:10" s="33" customFormat="1" ht="25" customHeight="1" x14ac:dyDescent="0.2">
      <c r="A1103" s="120" t="s">
        <v>2093</v>
      </c>
      <c r="B1103" s="79">
        <v>102570000</v>
      </c>
      <c r="C1103" s="74">
        <v>24520000</v>
      </c>
      <c r="D1103" s="74">
        <v>63332000</v>
      </c>
      <c r="E1103" s="74">
        <v>8420300</v>
      </c>
      <c r="F1103" s="74">
        <v>2173700</v>
      </c>
      <c r="G1103" s="74">
        <v>3486000</v>
      </c>
      <c r="H1103" s="74">
        <v>3042000</v>
      </c>
      <c r="I1103" s="74">
        <v>127540000</v>
      </c>
      <c r="J1103" s="121">
        <v>121800000</v>
      </c>
    </row>
    <row r="1104" spans="1:10" s="33" customFormat="1" ht="25" customHeight="1" x14ac:dyDescent="0.2">
      <c r="A1104" s="120" t="s">
        <v>2095</v>
      </c>
      <c r="B1104" s="79">
        <v>138140000</v>
      </c>
      <c r="C1104" s="74">
        <v>27349000</v>
      </c>
      <c r="D1104" s="74">
        <v>89845000</v>
      </c>
      <c r="E1104" s="74">
        <v>16478000</v>
      </c>
      <c r="F1104" s="74">
        <v>3021500</v>
      </c>
      <c r="G1104" s="74">
        <v>796810</v>
      </c>
      <c r="H1104" s="74">
        <v>3260200</v>
      </c>
      <c r="I1104" s="74">
        <v>172480000</v>
      </c>
      <c r="J1104" s="121">
        <v>121790000</v>
      </c>
    </row>
    <row r="1105" spans="1:10" s="33" customFormat="1" ht="25" customHeight="1" x14ac:dyDescent="0.2">
      <c r="A1105" s="120" t="s">
        <v>2097</v>
      </c>
      <c r="B1105" s="79">
        <v>444420000</v>
      </c>
      <c r="C1105" s="74">
        <v>160270000</v>
      </c>
      <c r="D1105" s="74">
        <v>372420000</v>
      </c>
      <c r="E1105" s="74">
        <v>135260000</v>
      </c>
      <c r="F1105" s="74">
        <v>23926000</v>
      </c>
      <c r="G1105" s="74">
        <v>34243000</v>
      </c>
      <c r="H1105" s="74">
        <v>29434000</v>
      </c>
      <c r="I1105" s="74">
        <v>866930000</v>
      </c>
      <c r="J1105" s="121">
        <v>659860000</v>
      </c>
    </row>
    <row r="1106" spans="1:10" s="33" customFormat="1" ht="25" customHeight="1" x14ac:dyDescent="0.2">
      <c r="A1106" s="120" t="s">
        <v>2099</v>
      </c>
      <c r="B1106" s="79">
        <v>4496100</v>
      </c>
      <c r="C1106" s="74">
        <v>309370</v>
      </c>
      <c r="D1106" s="74">
        <v>809660</v>
      </c>
      <c r="E1106" s="74">
        <v>530690</v>
      </c>
      <c r="F1106" s="74">
        <v>70322</v>
      </c>
      <c r="G1106" s="74">
        <v>357650</v>
      </c>
      <c r="H1106" s="74">
        <v>51459</v>
      </c>
      <c r="I1106" s="74">
        <v>2785700</v>
      </c>
      <c r="J1106" s="121">
        <v>972880</v>
      </c>
    </row>
    <row r="1107" spans="1:10" s="33" customFormat="1" ht="25" customHeight="1" x14ac:dyDescent="0.2">
      <c r="A1107" s="120" t="s">
        <v>2102</v>
      </c>
      <c r="B1107" s="79">
        <v>2117900</v>
      </c>
      <c r="C1107" s="74">
        <v>950890</v>
      </c>
      <c r="D1107" s="74">
        <v>2193100</v>
      </c>
      <c r="E1107" s="74">
        <v>830430</v>
      </c>
      <c r="F1107" s="74">
        <v>280360</v>
      </c>
      <c r="G1107" s="74">
        <v>345330</v>
      </c>
      <c r="H1107" s="74">
        <v>235110</v>
      </c>
      <c r="I1107" s="74">
        <v>2983000</v>
      </c>
      <c r="J1107" s="121">
        <v>1286100</v>
      </c>
    </row>
    <row r="1108" spans="1:10" s="33" customFormat="1" ht="25" customHeight="1" x14ac:dyDescent="0.2">
      <c r="A1108" s="120" t="s">
        <v>2104</v>
      </c>
      <c r="B1108" s="79">
        <v>17889000</v>
      </c>
      <c r="C1108" s="74">
        <v>6294600</v>
      </c>
      <c r="D1108" s="74">
        <v>11589000</v>
      </c>
      <c r="E1108" s="74">
        <v>9221700</v>
      </c>
      <c r="F1108" s="74">
        <v>1275100</v>
      </c>
      <c r="G1108" s="74">
        <v>1291300</v>
      </c>
      <c r="H1108" s="74">
        <v>11542000</v>
      </c>
      <c r="I1108" s="74">
        <v>50220000</v>
      </c>
      <c r="J1108" s="121">
        <v>140580000</v>
      </c>
    </row>
    <row r="1109" spans="1:10" s="33" customFormat="1" ht="25" customHeight="1" x14ac:dyDescent="0.2">
      <c r="A1109" s="120" t="s">
        <v>2107</v>
      </c>
      <c r="B1109" s="79">
        <v>720780</v>
      </c>
      <c r="C1109" s="74">
        <v>0</v>
      </c>
      <c r="D1109" s="74">
        <v>252730</v>
      </c>
      <c r="E1109" s="74">
        <v>0</v>
      </c>
      <c r="F1109" s="74">
        <v>0</v>
      </c>
      <c r="G1109" s="74">
        <v>0</v>
      </c>
      <c r="H1109" s="74">
        <v>0</v>
      </c>
      <c r="I1109" s="74">
        <v>719780</v>
      </c>
      <c r="J1109" s="121">
        <v>542450</v>
      </c>
    </row>
    <row r="1110" spans="1:10" s="33" customFormat="1" ht="25" customHeight="1" x14ac:dyDescent="0.2">
      <c r="A1110" s="120" t="s">
        <v>2109</v>
      </c>
      <c r="B1110" s="79">
        <v>541430</v>
      </c>
      <c r="C1110" s="74">
        <v>54633</v>
      </c>
      <c r="D1110" s="74">
        <v>214800</v>
      </c>
      <c r="E1110" s="74">
        <v>78963</v>
      </c>
      <c r="F1110" s="74">
        <v>0</v>
      </c>
      <c r="G1110" s="74">
        <v>5658.5</v>
      </c>
      <c r="H1110" s="74">
        <v>0</v>
      </c>
      <c r="I1110" s="74">
        <v>260280</v>
      </c>
      <c r="J1110" s="121">
        <v>294140</v>
      </c>
    </row>
    <row r="1111" spans="1:10" s="33" customFormat="1" ht="25" customHeight="1" x14ac:dyDescent="0.2">
      <c r="A1111" s="120" t="s">
        <v>2112</v>
      </c>
      <c r="B1111" s="79">
        <v>1837100</v>
      </c>
      <c r="C1111" s="74">
        <v>517690</v>
      </c>
      <c r="D1111" s="74">
        <v>959420</v>
      </c>
      <c r="E1111" s="74">
        <v>472450</v>
      </c>
      <c r="F1111" s="74">
        <v>79899</v>
      </c>
      <c r="G1111" s="74">
        <v>7564.8</v>
      </c>
      <c r="H1111" s="74">
        <v>54244</v>
      </c>
      <c r="I1111" s="74">
        <v>873160</v>
      </c>
      <c r="J1111" s="121">
        <v>766260</v>
      </c>
    </row>
    <row r="1112" spans="1:10" s="33" customFormat="1" ht="25" customHeight="1" x14ac:dyDescent="0.2">
      <c r="A1112" s="120" t="s">
        <v>2114</v>
      </c>
      <c r="B1112" s="79">
        <v>8349900</v>
      </c>
      <c r="C1112" s="74">
        <v>3435400</v>
      </c>
      <c r="D1112" s="74">
        <v>6944700</v>
      </c>
      <c r="E1112" s="74">
        <v>3678300</v>
      </c>
      <c r="F1112" s="74">
        <v>752880</v>
      </c>
      <c r="G1112" s="74">
        <v>953990</v>
      </c>
      <c r="H1112" s="74">
        <v>527490</v>
      </c>
      <c r="I1112" s="74">
        <v>9984300</v>
      </c>
      <c r="J1112" s="121">
        <v>10865000</v>
      </c>
    </row>
    <row r="1113" spans="1:10" s="33" customFormat="1" ht="25" customHeight="1" x14ac:dyDescent="0.2">
      <c r="A1113" s="120" t="s">
        <v>2117</v>
      </c>
      <c r="B1113" s="79">
        <v>373280</v>
      </c>
      <c r="C1113" s="74">
        <v>388480</v>
      </c>
      <c r="D1113" s="74">
        <v>878720</v>
      </c>
      <c r="E1113" s="74">
        <v>111170</v>
      </c>
      <c r="F1113" s="74">
        <v>47577</v>
      </c>
      <c r="G1113" s="74">
        <v>36596</v>
      </c>
      <c r="H1113" s="74">
        <v>276640</v>
      </c>
      <c r="I1113" s="74">
        <v>3341000</v>
      </c>
      <c r="J1113" s="121">
        <v>7491700</v>
      </c>
    </row>
    <row r="1114" spans="1:10" s="33" customFormat="1" ht="25" customHeight="1" x14ac:dyDescent="0.2">
      <c r="A1114" s="120" t="s">
        <v>2120</v>
      </c>
      <c r="B1114" s="79">
        <v>226490</v>
      </c>
      <c r="C1114" s="74">
        <v>0</v>
      </c>
      <c r="D1114" s="74">
        <v>90183</v>
      </c>
      <c r="E1114" s="74">
        <v>0</v>
      </c>
      <c r="F1114" s="74">
        <v>0</v>
      </c>
      <c r="G1114" s="74">
        <v>0</v>
      </c>
      <c r="H1114" s="74">
        <v>0</v>
      </c>
      <c r="I1114" s="74">
        <v>184320</v>
      </c>
      <c r="J1114" s="121">
        <v>170680</v>
      </c>
    </row>
    <row r="1115" spans="1:10" s="33" customFormat="1" ht="25" customHeight="1" x14ac:dyDescent="0.2">
      <c r="A1115" s="120" t="s">
        <v>2122</v>
      </c>
      <c r="B1115" s="79">
        <v>0</v>
      </c>
      <c r="C1115" s="74">
        <v>0</v>
      </c>
      <c r="D1115" s="74">
        <v>0</v>
      </c>
      <c r="E1115" s="74">
        <v>104150</v>
      </c>
      <c r="F1115" s="74">
        <v>22352</v>
      </c>
      <c r="G1115" s="74">
        <v>0</v>
      </c>
      <c r="H1115" s="74">
        <v>0</v>
      </c>
      <c r="I1115" s="74">
        <v>0</v>
      </c>
      <c r="J1115" s="121">
        <v>0</v>
      </c>
    </row>
    <row r="1116" spans="1:10" s="33" customFormat="1" ht="25" customHeight="1" x14ac:dyDescent="0.2">
      <c r="A1116" s="120" t="s">
        <v>2124</v>
      </c>
      <c r="B1116" s="79">
        <v>4271900</v>
      </c>
      <c r="C1116" s="74">
        <v>1243600</v>
      </c>
      <c r="D1116" s="74">
        <v>1496600</v>
      </c>
      <c r="E1116" s="74">
        <v>1649900</v>
      </c>
      <c r="F1116" s="74">
        <v>813870</v>
      </c>
      <c r="G1116" s="74">
        <v>409470</v>
      </c>
      <c r="H1116" s="74">
        <v>3038100</v>
      </c>
      <c r="I1116" s="74">
        <v>19561000</v>
      </c>
      <c r="J1116" s="121">
        <v>44626000</v>
      </c>
    </row>
    <row r="1117" spans="1:10" s="33" customFormat="1" ht="25" customHeight="1" x14ac:dyDescent="0.2">
      <c r="A1117" s="120" t="s">
        <v>2127</v>
      </c>
      <c r="B1117" s="79">
        <v>25751000</v>
      </c>
      <c r="C1117" s="74">
        <v>17853000</v>
      </c>
      <c r="D1117" s="74">
        <v>22875000</v>
      </c>
      <c r="E1117" s="74">
        <v>6080300</v>
      </c>
      <c r="F1117" s="74">
        <v>1480800</v>
      </c>
      <c r="G1117" s="74">
        <v>1035200</v>
      </c>
      <c r="H1117" s="74">
        <v>7700000</v>
      </c>
      <c r="I1117" s="74">
        <v>38827000</v>
      </c>
      <c r="J1117" s="121">
        <v>70460000</v>
      </c>
    </row>
    <row r="1118" spans="1:10" s="33" customFormat="1" ht="25" customHeight="1" x14ac:dyDescent="0.2">
      <c r="A1118" s="120" t="s">
        <v>2882</v>
      </c>
      <c r="B1118" s="79">
        <v>6023200</v>
      </c>
      <c r="C1118" s="74">
        <v>879640</v>
      </c>
      <c r="D1118" s="74">
        <v>2806900</v>
      </c>
      <c r="E1118" s="74">
        <v>620040</v>
      </c>
      <c r="F1118" s="74">
        <v>0</v>
      </c>
      <c r="G1118" s="74">
        <v>105140</v>
      </c>
      <c r="H1118" s="74">
        <v>42908</v>
      </c>
      <c r="I1118" s="74">
        <v>3089100</v>
      </c>
      <c r="J1118" s="121">
        <v>1865500</v>
      </c>
    </row>
    <row r="1119" spans="1:10" s="33" customFormat="1" ht="25" customHeight="1" x14ac:dyDescent="0.2">
      <c r="A1119" s="120" t="s">
        <v>2129</v>
      </c>
      <c r="B1119" s="79">
        <v>6052400</v>
      </c>
      <c r="C1119" s="74">
        <v>1180200</v>
      </c>
      <c r="D1119" s="74">
        <v>3032000</v>
      </c>
      <c r="E1119" s="74">
        <v>942910</v>
      </c>
      <c r="F1119" s="74">
        <v>200960</v>
      </c>
      <c r="G1119" s="74">
        <v>261670</v>
      </c>
      <c r="H1119" s="74">
        <v>145730</v>
      </c>
      <c r="I1119" s="74">
        <v>5024100</v>
      </c>
      <c r="J1119" s="121">
        <v>2521200</v>
      </c>
    </row>
    <row r="1120" spans="1:10" s="33" customFormat="1" ht="25" customHeight="1" x14ac:dyDescent="0.2">
      <c r="A1120" s="120" t="s">
        <v>2131</v>
      </c>
      <c r="B1120" s="79">
        <v>389320</v>
      </c>
      <c r="C1120" s="74">
        <v>208290</v>
      </c>
      <c r="D1120" s="74">
        <v>518130</v>
      </c>
      <c r="E1120" s="74">
        <v>139280</v>
      </c>
      <c r="F1120" s="74">
        <v>0</v>
      </c>
      <c r="G1120" s="74">
        <v>0</v>
      </c>
      <c r="H1120" s="74">
        <v>0</v>
      </c>
      <c r="I1120" s="74">
        <v>657580</v>
      </c>
      <c r="J1120" s="121">
        <v>0</v>
      </c>
    </row>
    <row r="1121" spans="1:10" s="33" customFormat="1" ht="25" customHeight="1" x14ac:dyDescent="0.2">
      <c r="A1121" s="120" t="s">
        <v>2134</v>
      </c>
      <c r="B1121" s="79">
        <v>877810</v>
      </c>
      <c r="C1121" s="74">
        <v>407830</v>
      </c>
      <c r="D1121" s="74">
        <v>1164800</v>
      </c>
      <c r="E1121" s="74">
        <v>219450</v>
      </c>
      <c r="F1121" s="74">
        <v>36466</v>
      </c>
      <c r="G1121" s="74">
        <v>0</v>
      </c>
      <c r="H1121" s="74">
        <v>44666</v>
      </c>
      <c r="I1121" s="74">
        <v>1119400</v>
      </c>
      <c r="J1121" s="121">
        <v>1900500</v>
      </c>
    </row>
    <row r="1122" spans="1:10" s="33" customFormat="1" ht="25" customHeight="1" x14ac:dyDescent="0.2">
      <c r="A1122" s="120" t="s">
        <v>2137</v>
      </c>
      <c r="B1122" s="79">
        <v>60904</v>
      </c>
      <c r="C1122" s="74">
        <v>272280</v>
      </c>
      <c r="D1122" s="74">
        <v>231530</v>
      </c>
      <c r="E1122" s="74">
        <v>93599</v>
      </c>
      <c r="F1122" s="74">
        <v>34383</v>
      </c>
      <c r="G1122" s="74">
        <v>94254</v>
      </c>
      <c r="H1122" s="74">
        <v>52864</v>
      </c>
      <c r="I1122" s="74">
        <v>1037600</v>
      </c>
      <c r="J1122" s="121">
        <v>294330</v>
      </c>
    </row>
    <row r="1123" spans="1:10" s="33" customFormat="1" ht="25" customHeight="1" x14ac:dyDescent="0.2">
      <c r="A1123" s="120" t="s">
        <v>2139</v>
      </c>
      <c r="B1123" s="79">
        <v>1457000</v>
      </c>
      <c r="C1123" s="74">
        <v>118860</v>
      </c>
      <c r="D1123" s="74">
        <v>225880</v>
      </c>
      <c r="E1123" s="74">
        <v>33864</v>
      </c>
      <c r="F1123" s="74">
        <v>0</v>
      </c>
      <c r="G1123" s="74">
        <v>0</v>
      </c>
      <c r="H1123" s="74">
        <v>0</v>
      </c>
      <c r="I1123" s="74">
        <v>477240</v>
      </c>
      <c r="J1123" s="121">
        <v>314050</v>
      </c>
    </row>
    <row r="1124" spans="1:10" s="33" customFormat="1" ht="25" customHeight="1" x14ac:dyDescent="0.2">
      <c r="A1124" s="120" t="s">
        <v>2141</v>
      </c>
      <c r="B1124" s="79">
        <v>0</v>
      </c>
      <c r="C1124" s="74">
        <v>0</v>
      </c>
      <c r="D1124" s="74">
        <v>387530</v>
      </c>
      <c r="E1124" s="74">
        <v>0</v>
      </c>
      <c r="F1124" s="74">
        <v>0</v>
      </c>
      <c r="G1124" s="74">
        <v>0</v>
      </c>
      <c r="H1124" s="74">
        <v>0</v>
      </c>
      <c r="I1124" s="74">
        <v>1014900</v>
      </c>
      <c r="J1124" s="121">
        <v>2721700</v>
      </c>
    </row>
    <row r="1125" spans="1:10" s="33" customFormat="1" ht="25" customHeight="1" x14ac:dyDescent="0.2">
      <c r="A1125" s="120" t="s">
        <v>2144</v>
      </c>
      <c r="B1125" s="79">
        <v>13161000</v>
      </c>
      <c r="C1125" s="74">
        <v>3722300</v>
      </c>
      <c r="D1125" s="74">
        <v>8257200</v>
      </c>
      <c r="E1125" s="74">
        <v>2691100</v>
      </c>
      <c r="F1125" s="74">
        <v>744310</v>
      </c>
      <c r="G1125" s="74">
        <v>934740</v>
      </c>
      <c r="H1125" s="74">
        <v>331350</v>
      </c>
      <c r="I1125" s="74">
        <v>15646000</v>
      </c>
      <c r="J1125" s="121">
        <v>9163400</v>
      </c>
    </row>
    <row r="1126" spans="1:10" s="33" customFormat="1" ht="25" customHeight="1" x14ac:dyDescent="0.2">
      <c r="A1126" s="120" t="s">
        <v>2146</v>
      </c>
      <c r="B1126" s="79">
        <v>45580000</v>
      </c>
      <c r="C1126" s="74">
        <v>5432800</v>
      </c>
      <c r="D1126" s="74">
        <v>12731000</v>
      </c>
      <c r="E1126" s="74">
        <v>5028800</v>
      </c>
      <c r="F1126" s="74">
        <v>1643200</v>
      </c>
      <c r="G1126" s="74">
        <v>681930</v>
      </c>
      <c r="H1126" s="74">
        <v>3016300</v>
      </c>
      <c r="I1126" s="74">
        <v>40258000</v>
      </c>
      <c r="J1126" s="121">
        <v>45066000</v>
      </c>
    </row>
    <row r="1127" spans="1:10" s="33" customFormat="1" ht="25" customHeight="1" x14ac:dyDescent="0.2">
      <c r="A1127" s="120" t="s">
        <v>2149</v>
      </c>
      <c r="B1127" s="79">
        <v>227940</v>
      </c>
      <c r="C1127" s="74">
        <v>0</v>
      </c>
      <c r="D1127" s="74">
        <v>0</v>
      </c>
      <c r="E1127" s="74">
        <v>0</v>
      </c>
      <c r="F1127" s="74">
        <v>0</v>
      </c>
      <c r="G1127" s="74">
        <v>0</v>
      </c>
      <c r="H1127" s="74">
        <v>0</v>
      </c>
      <c r="I1127" s="74">
        <v>73762</v>
      </c>
      <c r="J1127" s="121">
        <v>69428</v>
      </c>
    </row>
    <row r="1128" spans="1:10" s="33" customFormat="1" ht="25" customHeight="1" x14ac:dyDescent="0.2">
      <c r="A1128" s="120" t="s">
        <v>2151</v>
      </c>
      <c r="B1128" s="79">
        <v>786110</v>
      </c>
      <c r="C1128" s="74">
        <v>1824300</v>
      </c>
      <c r="D1128" s="74">
        <v>1135000</v>
      </c>
      <c r="E1128" s="74">
        <v>252560</v>
      </c>
      <c r="F1128" s="74">
        <v>714040</v>
      </c>
      <c r="G1128" s="74">
        <v>993280</v>
      </c>
      <c r="H1128" s="74">
        <v>869160</v>
      </c>
      <c r="I1128" s="74">
        <v>25749000</v>
      </c>
      <c r="J1128" s="121">
        <v>6450100</v>
      </c>
    </row>
    <row r="1129" spans="1:10" s="33" customFormat="1" ht="25" customHeight="1" x14ac:dyDescent="0.2">
      <c r="A1129" s="120" t="s">
        <v>2153</v>
      </c>
      <c r="B1129" s="79">
        <v>880210</v>
      </c>
      <c r="C1129" s="74">
        <v>620520</v>
      </c>
      <c r="D1129" s="74">
        <v>1186100</v>
      </c>
      <c r="E1129" s="74">
        <v>474930</v>
      </c>
      <c r="F1129" s="74">
        <v>538650</v>
      </c>
      <c r="G1129" s="74">
        <v>156560</v>
      </c>
      <c r="H1129" s="74">
        <v>42374</v>
      </c>
      <c r="I1129" s="74">
        <v>1909500</v>
      </c>
      <c r="J1129" s="121">
        <v>547310</v>
      </c>
    </row>
    <row r="1130" spans="1:10" s="33" customFormat="1" ht="25" customHeight="1" x14ac:dyDescent="0.2">
      <c r="A1130" s="120" t="s">
        <v>2156</v>
      </c>
      <c r="B1130" s="79">
        <v>18607000</v>
      </c>
      <c r="C1130" s="74">
        <v>5885100</v>
      </c>
      <c r="D1130" s="74">
        <v>11321000</v>
      </c>
      <c r="E1130" s="74">
        <v>3463800</v>
      </c>
      <c r="F1130" s="74">
        <v>1318400</v>
      </c>
      <c r="G1130" s="74">
        <v>553480</v>
      </c>
      <c r="H1130" s="74">
        <v>631210</v>
      </c>
      <c r="I1130" s="74">
        <v>11574000</v>
      </c>
      <c r="J1130" s="121">
        <v>15550000</v>
      </c>
    </row>
    <row r="1131" spans="1:10" s="33" customFormat="1" ht="25" customHeight="1" x14ac:dyDescent="0.2">
      <c r="A1131" s="120" t="s">
        <v>2158</v>
      </c>
      <c r="B1131" s="79">
        <v>1227800</v>
      </c>
      <c r="C1131" s="74">
        <v>281700</v>
      </c>
      <c r="D1131" s="74">
        <v>1030300</v>
      </c>
      <c r="E1131" s="74">
        <v>549640</v>
      </c>
      <c r="F1131" s="74">
        <v>0</v>
      </c>
      <c r="G1131" s="74">
        <v>0</v>
      </c>
      <c r="H1131" s="74">
        <v>99524</v>
      </c>
      <c r="I1131" s="74">
        <v>2975000</v>
      </c>
      <c r="J1131" s="121">
        <v>1689200</v>
      </c>
    </row>
    <row r="1132" spans="1:10" s="33" customFormat="1" ht="25" customHeight="1" x14ac:dyDescent="0.2">
      <c r="A1132" s="120" t="s">
        <v>2161</v>
      </c>
      <c r="B1132" s="79">
        <v>7316600</v>
      </c>
      <c r="C1132" s="74">
        <v>2245800</v>
      </c>
      <c r="D1132" s="74">
        <v>7334600</v>
      </c>
      <c r="E1132" s="74">
        <v>2968100</v>
      </c>
      <c r="F1132" s="74">
        <v>484810</v>
      </c>
      <c r="G1132" s="74">
        <v>1015300</v>
      </c>
      <c r="H1132" s="74">
        <v>202190</v>
      </c>
      <c r="I1132" s="74">
        <v>5041000</v>
      </c>
      <c r="J1132" s="121">
        <v>1938100</v>
      </c>
    </row>
    <row r="1133" spans="1:10" s="33" customFormat="1" ht="25" customHeight="1" x14ac:dyDescent="0.2">
      <c r="A1133" s="120" t="s">
        <v>2163</v>
      </c>
      <c r="B1133" s="79">
        <v>2626900</v>
      </c>
      <c r="C1133" s="74">
        <v>1599300</v>
      </c>
      <c r="D1133" s="74">
        <v>2942600</v>
      </c>
      <c r="E1133" s="74">
        <v>3493100</v>
      </c>
      <c r="F1133" s="74">
        <v>1805700</v>
      </c>
      <c r="G1133" s="74">
        <v>1664500</v>
      </c>
      <c r="H1133" s="74">
        <v>77605</v>
      </c>
      <c r="I1133" s="74">
        <v>2000600</v>
      </c>
      <c r="J1133" s="121">
        <v>1506000</v>
      </c>
    </row>
    <row r="1134" spans="1:10" s="33" customFormat="1" ht="25" customHeight="1" x14ac:dyDescent="0.2">
      <c r="A1134" s="120" t="s">
        <v>2166</v>
      </c>
      <c r="B1134" s="79">
        <v>1970400</v>
      </c>
      <c r="C1134" s="74">
        <v>464820</v>
      </c>
      <c r="D1134" s="74">
        <v>767580</v>
      </c>
      <c r="E1134" s="74">
        <v>702990</v>
      </c>
      <c r="F1134" s="74">
        <v>95787</v>
      </c>
      <c r="G1134" s="74">
        <v>116590</v>
      </c>
      <c r="H1134" s="74">
        <v>89323</v>
      </c>
      <c r="I1134" s="74">
        <v>2726300</v>
      </c>
      <c r="J1134" s="121">
        <v>2576900</v>
      </c>
    </row>
    <row r="1135" spans="1:10" s="33" customFormat="1" ht="25" customHeight="1" x14ac:dyDescent="0.2">
      <c r="A1135" s="120" t="s">
        <v>2169</v>
      </c>
      <c r="B1135" s="79">
        <v>11530000</v>
      </c>
      <c r="C1135" s="74">
        <v>20520000</v>
      </c>
      <c r="D1135" s="74">
        <v>17871000</v>
      </c>
      <c r="E1135" s="74">
        <v>5849300</v>
      </c>
      <c r="F1135" s="74">
        <v>994420</v>
      </c>
      <c r="G1135" s="74">
        <v>1312800</v>
      </c>
      <c r="H1135" s="74">
        <v>3558400</v>
      </c>
      <c r="I1135" s="74">
        <v>13831000</v>
      </c>
      <c r="J1135" s="121">
        <v>15640000</v>
      </c>
    </row>
    <row r="1136" spans="1:10" s="33" customFormat="1" ht="25" customHeight="1" x14ac:dyDescent="0.2">
      <c r="A1136" s="120" t="s">
        <v>2171</v>
      </c>
      <c r="B1136" s="79">
        <v>5964900</v>
      </c>
      <c r="C1136" s="74">
        <v>8708700</v>
      </c>
      <c r="D1136" s="74">
        <v>14297000</v>
      </c>
      <c r="E1136" s="74">
        <v>2963200</v>
      </c>
      <c r="F1136" s="74">
        <v>155500</v>
      </c>
      <c r="G1136" s="74">
        <v>286130</v>
      </c>
      <c r="H1136" s="74">
        <v>2646100</v>
      </c>
      <c r="I1136" s="74">
        <v>9888900</v>
      </c>
      <c r="J1136" s="121">
        <v>31176000</v>
      </c>
    </row>
    <row r="1137" spans="1:10" s="33" customFormat="1" ht="25" customHeight="1" x14ac:dyDescent="0.2">
      <c r="A1137" s="120" t="s">
        <v>5953</v>
      </c>
      <c r="B1137" s="79">
        <v>92741</v>
      </c>
      <c r="C1137" s="74">
        <v>0</v>
      </c>
      <c r="D1137" s="74">
        <v>0</v>
      </c>
      <c r="E1137" s="74">
        <v>0</v>
      </c>
      <c r="F1137" s="74">
        <v>0</v>
      </c>
      <c r="G1137" s="74">
        <v>0</v>
      </c>
      <c r="H1137" s="74">
        <v>0</v>
      </c>
      <c r="I1137" s="74">
        <v>0</v>
      </c>
      <c r="J1137" s="121">
        <v>0</v>
      </c>
    </row>
    <row r="1138" spans="1:10" s="33" customFormat="1" ht="25" customHeight="1" x14ac:dyDescent="0.2">
      <c r="A1138" s="120" t="s">
        <v>2872</v>
      </c>
      <c r="B1138" s="79">
        <v>8678200</v>
      </c>
      <c r="C1138" s="74">
        <v>2339900</v>
      </c>
      <c r="D1138" s="74">
        <v>5123700</v>
      </c>
      <c r="E1138" s="74">
        <v>2337300</v>
      </c>
      <c r="F1138" s="74">
        <v>861620</v>
      </c>
      <c r="G1138" s="74">
        <v>277270</v>
      </c>
      <c r="H1138" s="74">
        <v>302400</v>
      </c>
      <c r="I1138" s="74">
        <v>9685300</v>
      </c>
      <c r="J1138" s="121">
        <v>4638500</v>
      </c>
    </row>
    <row r="1139" spans="1:10" s="33" customFormat="1" ht="25" customHeight="1" x14ac:dyDescent="0.2">
      <c r="A1139" s="120" t="s">
        <v>2174</v>
      </c>
      <c r="B1139" s="79">
        <v>1934300</v>
      </c>
      <c r="C1139" s="74">
        <v>176860</v>
      </c>
      <c r="D1139" s="74">
        <v>783100</v>
      </c>
      <c r="E1139" s="74">
        <v>287260</v>
      </c>
      <c r="F1139" s="74">
        <v>33718</v>
      </c>
      <c r="G1139" s="74">
        <v>0</v>
      </c>
      <c r="H1139" s="74">
        <v>20994</v>
      </c>
      <c r="I1139" s="74">
        <v>1092500</v>
      </c>
      <c r="J1139" s="121">
        <v>1263600</v>
      </c>
    </row>
    <row r="1140" spans="1:10" s="33" customFormat="1" ht="25" customHeight="1" x14ac:dyDescent="0.2">
      <c r="A1140" s="120" t="s">
        <v>2177</v>
      </c>
      <c r="B1140" s="79">
        <v>89664000</v>
      </c>
      <c r="C1140" s="74">
        <v>7077300</v>
      </c>
      <c r="D1140" s="74">
        <v>29977000</v>
      </c>
      <c r="E1140" s="74">
        <v>4515600</v>
      </c>
      <c r="F1140" s="74">
        <v>338810</v>
      </c>
      <c r="G1140" s="74">
        <v>152580</v>
      </c>
      <c r="H1140" s="74">
        <v>1760600</v>
      </c>
      <c r="I1140" s="74">
        <v>59030000</v>
      </c>
      <c r="J1140" s="121">
        <v>63634000</v>
      </c>
    </row>
    <row r="1141" spans="1:10" s="33" customFormat="1" ht="25" customHeight="1" x14ac:dyDescent="0.2">
      <c r="A1141" s="120" t="s">
        <v>5954</v>
      </c>
      <c r="B1141" s="79">
        <v>0</v>
      </c>
      <c r="C1141" s="74">
        <v>0</v>
      </c>
      <c r="D1141" s="74">
        <v>0</v>
      </c>
      <c r="E1141" s="74">
        <v>0</v>
      </c>
      <c r="F1141" s="74">
        <v>0</v>
      </c>
      <c r="G1141" s="74">
        <v>0</v>
      </c>
      <c r="H1141" s="74">
        <v>0</v>
      </c>
      <c r="I1141" s="74">
        <v>211450</v>
      </c>
      <c r="J1141" s="121">
        <v>0</v>
      </c>
    </row>
    <row r="1142" spans="1:10" s="33" customFormat="1" ht="25" customHeight="1" x14ac:dyDescent="0.2">
      <c r="A1142" s="120" t="s">
        <v>2180</v>
      </c>
      <c r="B1142" s="79">
        <v>1692700</v>
      </c>
      <c r="C1142" s="74">
        <v>382340</v>
      </c>
      <c r="D1142" s="74">
        <v>695540</v>
      </c>
      <c r="E1142" s="74">
        <v>176130</v>
      </c>
      <c r="F1142" s="74">
        <v>0</v>
      </c>
      <c r="G1142" s="74">
        <v>0</v>
      </c>
      <c r="H1142" s="74">
        <v>24319</v>
      </c>
      <c r="I1142" s="74">
        <v>1755700</v>
      </c>
      <c r="J1142" s="121">
        <v>571670</v>
      </c>
    </row>
    <row r="1143" spans="1:10" s="33" customFormat="1" ht="25" customHeight="1" x14ac:dyDescent="0.2">
      <c r="A1143" s="120" t="s">
        <v>2183</v>
      </c>
      <c r="B1143" s="79">
        <v>416800</v>
      </c>
      <c r="C1143" s="74">
        <v>104310</v>
      </c>
      <c r="D1143" s="74">
        <v>1341800</v>
      </c>
      <c r="E1143" s="74">
        <v>172320</v>
      </c>
      <c r="F1143" s="74">
        <v>36511</v>
      </c>
      <c r="G1143" s="74">
        <v>28072</v>
      </c>
      <c r="H1143" s="74">
        <v>799830</v>
      </c>
      <c r="I1143" s="74">
        <v>5464000</v>
      </c>
      <c r="J1143" s="121">
        <v>7352200</v>
      </c>
    </row>
    <row r="1144" spans="1:10" s="33" customFormat="1" ht="25" customHeight="1" x14ac:dyDescent="0.2">
      <c r="A1144" s="120" t="s">
        <v>2186</v>
      </c>
      <c r="B1144" s="79">
        <v>1585100</v>
      </c>
      <c r="C1144" s="74">
        <v>201590</v>
      </c>
      <c r="D1144" s="74">
        <v>484290</v>
      </c>
      <c r="E1144" s="74">
        <v>259170</v>
      </c>
      <c r="F1144" s="74">
        <v>28416</v>
      </c>
      <c r="G1144" s="74">
        <v>189340</v>
      </c>
      <c r="H1144" s="74">
        <v>0</v>
      </c>
      <c r="I1144" s="74">
        <v>1487700</v>
      </c>
      <c r="J1144" s="121">
        <v>1697400</v>
      </c>
    </row>
    <row r="1145" spans="1:10" s="33" customFormat="1" ht="25" customHeight="1" x14ac:dyDescent="0.2">
      <c r="A1145" s="120" t="s">
        <v>2188</v>
      </c>
      <c r="B1145" s="79">
        <v>493870</v>
      </c>
      <c r="C1145" s="74">
        <v>426150</v>
      </c>
      <c r="D1145" s="74">
        <v>443570</v>
      </c>
      <c r="E1145" s="74">
        <v>123120</v>
      </c>
      <c r="F1145" s="74">
        <v>84682</v>
      </c>
      <c r="G1145" s="74">
        <v>74747</v>
      </c>
      <c r="H1145" s="74">
        <v>426070</v>
      </c>
      <c r="I1145" s="74">
        <v>2689100</v>
      </c>
      <c r="J1145" s="121">
        <v>4932500</v>
      </c>
    </row>
    <row r="1146" spans="1:10" s="33" customFormat="1" ht="25" customHeight="1" x14ac:dyDescent="0.2">
      <c r="A1146" s="120" t="s">
        <v>2190</v>
      </c>
      <c r="B1146" s="79">
        <v>512900</v>
      </c>
      <c r="C1146" s="74">
        <v>59432</v>
      </c>
      <c r="D1146" s="74">
        <v>206750</v>
      </c>
      <c r="E1146" s="74">
        <v>170290</v>
      </c>
      <c r="F1146" s="74">
        <v>16029</v>
      </c>
      <c r="G1146" s="74">
        <v>0</v>
      </c>
      <c r="H1146" s="74">
        <v>14561</v>
      </c>
      <c r="I1146" s="74">
        <v>552990</v>
      </c>
      <c r="J1146" s="121">
        <v>485430</v>
      </c>
    </row>
    <row r="1147" spans="1:10" s="33" customFormat="1" ht="25" customHeight="1" x14ac:dyDescent="0.2">
      <c r="A1147" s="120" t="s">
        <v>2193</v>
      </c>
      <c r="B1147" s="79">
        <v>3772100</v>
      </c>
      <c r="C1147" s="74">
        <v>1893400</v>
      </c>
      <c r="D1147" s="74">
        <v>3589800</v>
      </c>
      <c r="E1147" s="74">
        <v>2086000</v>
      </c>
      <c r="F1147" s="74">
        <v>393280</v>
      </c>
      <c r="G1147" s="74">
        <v>642700</v>
      </c>
      <c r="H1147" s="74">
        <v>834270</v>
      </c>
      <c r="I1147" s="74">
        <v>19030000</v>
      </c>
      <c r="J1147" s="121">
        <v>10351000</v>
      </c>
    </row>
    <row r="1148" spans="1:10" s="33" customFormat="1" ht="25" customHeight="1" x14ac:dyDescent="0.2">
      <c r="A1148" s="120" t="s">
        <v>2196</v>
      </c>
      <c r="B1148" s="79">
        <v>17207000</v>
      </c>
      <c r="C1148" s="74">
        <v>5892100</v>
      </c>
      <c r="D1148" s="74">
        <v>11794000</v>
      </c>
      <c r="E1148" s="74">
        <v>6889500</v>
      </c>
      <c r="F1148" s="74">
        <v>1539700</v>
      </c>
      <c r="G1148" s="74">
        <v>2221600</v>
      </c>
      <c r="H1148" s="74">
        <v>4256000</v>
      </c>
      <c r="I1148" s="74">
        <v>64520000</v>
      </c>
      <c r="J1148" s="121">
        <v>78524000</v>
      </c>
    </row>
    <row r="1149" spans="1:10" s="33" customFormat="1" ht="25" customHeight="1" x14ac:dyDescent="0.2">
      <c r="A1149" s="120" t="s">
        <v>2199</v>
      </c>
      <c r="B1149" s="79">
        <v>20713000</v>
      </c>
      <c r="C1149" s="74">
        <v>7813100</v>
      </c>
      <c r="D1149" s="74">
        <v>15694000</v>
      </c>
      <c r="E1149" s="74">
        <v>4824400</v>
      </c>
      <c r="F1149" s="74">
        <v>1426400</v>
      </c>
      <c r="G1149" s="74">
        <v>622940</v>
      </c>
      <c r="H1149" s="74">
        <v>0</v>
      </c>
      <c r="I1149" s="74">
        <v>15689000</v>
      </c>
      <c r="J1149" s="121">
        <v>11243000</v>
      </c>
    </row>
    <row r="1150" spans="1:10" s="33" customFormat="1" ht="25" customHeight="1" x14ac:dyDescent="0.2">
      <c r="A1150" s="120" t="s">
        <v>2201</v>
      </c>
      <c r="B1150" s="79">
        <v>3369900</v>
      </c>
      <c r="C1150" s="74">
        <v>974140</v>
      </c>
      <c r="D1150" s="74">
        <v>1871200</v>
      </c>
      <c r="E1150" s="74">
        <v>1030400</v>
      </c>
      <c r="F1150" s="74">
        <v>141100</v>
      </c>
      <c r="G1150" s="74">
        <v>129100</v>
      </c>
      <c r="H1150" s="74">
        <v>1148900</v>
      </c>
      <c r="I1150" s="74">
        <v>6862800</v>
      </c>
      <c r="J1150" s="121">
        <v>18271000</v>
      </c>
    </row>
    <row r="1151" spans="1:10" s="33" customFormat="1" ht="25" customHeight="1" x14ac:dyDescent="0.2">
      <c r="A1151" s="120" t="s">
        <v>2203</v>
      </c>
      <c r="B1151" s="79">
        <v>736410</v>
      </c>
      <c r="C1151" s="74">
        <v>45790</v>
      </c>
      <c r="D1151" s="74">
        <v>397550</v>
      </c>
      <c r="E1151" s="74">
        <v>195260</v>
      </c>
      <c r="F1151" s="74">
        <v>0</v>
      </c>
      <c r="G1151" s="74">
        <v>19898</v>
      </c>
      <c r="H1151" s="74">
        <v>0</v>
      </c>
      <c r="I1151" s="74">
        <v>253810</v>
      </c>
      <c r="J1151" s="121">
        <v>489030</v>
      </c>
    </row>
    <row r="1152" spans="1:10" s="33" customFormat="1" ht="25" customHeight="1" x14ac:dyDescent="0.2">
      <c r="A1152" s="120" t="s">
        <v>2205</v>
      </c>
      <c r="B1152" s="79">
        <v>1316800</v>
      </c>
      <c r="C1152" s="74">
        <v>3686300</v>
      </c>
      <c r="D1152" s="74">
        <v>1333600</v>
      </c>
      <c r="E1152" s="74">
        <v>1532100</v>
      </c>
      <c r="F1152" s="74">
        <v>0</v>
      </c>
      <c r="G1152" s="74">
        <v>0</v>
      </c>
      <c r="H1152" s="74">
        <v>0</v>
      </c>
      <c r="I1152" s="74">
        <v>0</v>
      </c>
      <c r="J1152" s="121">
        <v>288800</v>
      </c>
    </row>
    <row r="1153" spans="1:10" s="33" customFormat="1" ht="25" customHeight="1" x14ac:dyDescent="0.2">
      <c r="A1153" s="120" t="s">
        <v>2207</v>
      </c>
      <c r="B1153" s="79">
        <v>2688100</v>
      </c>
      <c r="C1153" s="74">
        <v>122580</v>
      </c>
      <c r="D1153" s="74">
        <v>954070</v>
      </c>
      <c r="E1153" s="74">
        <v>81517</v>
      </c>
      <c r="F1153" s="74">
        <v>29631</v>
      </c>
      <c r="G1153" s="74">
        <v>6587</v>
      </c>
      <c r="H1153" s="74">
        <v>0</v>
      </c>
      <c r="I1153" s="74">
        <v>2110500</v>
      </c>
      <c r="J1153" s="121">
        <v>1570900</v>
      </c>
    </row>
    <row r="1154" spans="1:10" s="33" customFormat="1" ht="25" customHeight="1" x14ac:dyDescent="0.2">
      <c r="A1154" s="120" t="s">
        <v>2210</v>
      </c>
      <c r="B1154" s="79">
        <v>3172900</v>
      </c>
      <c r="C1154" s="74">
        <v>1025500</v>
      </c>
      <c r="D1154" s="74">
        <v>2607600</v>
      </c>
      <c r="E1154" s="74">
        <v>970830</v>
      </c>
      <c r="F1154" s="74">
        <v>450170</v>
      </c>
      <c r="G1154" s="74">
        <v>265870</v>
      </c>
      <c r="H1154" s="74">
        <v>151930</v>
      </c>
      <c r="I1154" s="74">
        <v>3383500</v>
      </c>
      <c r="J1154" s="121">
        <v>1488600</v>
      </c>
    </row>
    <row r="1155" spans="1:10" s="33" customFormat="1" ht="25" customHeight="1" x14ac:dyDescent="0.2">
      <c r="A1155" s="120" t="s">
        <v>5955</v>
      </c>
      <c r="B1155" s="79">
        <v>106070</v>
      </c>
      <c r="C1155" s="74">
        <v>0</v>
      </c>
      <c r="D1155" s="74">
        <v>0</v>
      </c>
      <c r="E1155" s="74">
        <v>0</v>
      </c>
      <c r="F1155" s="74">
        <v>0</v>
      </c>
      <c r="G1155" s="74">
        <v>0</v>
      </c>
      <c r="H1155" s="74">
        <v>0</v>
      </c>
      <c r="I1155" s="74">
        <v>139680</v>
      </c>
      <c r="J1155" s="121">
        <v>0</v>
      </c>
    </row>
    <row r="1156" spans="1:10" s="33" customFormat="1" ht="25" customHeight="1" x14ac:dyDescent="0.2">
      <c r="A1156" s="120" t="s">
        <v>2213</v>
      </c>
      <c r="B1156" s="79">
        <v>160770</v>
      </c>
      <c r="C1156" s="74">
        <v>417330</v>
      </c>
      <c r="D1156" s="74">
        <v>161700</v>
      </c>
      <c r="E1156" s="74">
        <v>526510</v>
      </c>
      <c r="F1156" s="74">
        <v>0</v>
      </c>
      <c r="G1156" s="74">
        <v>0</v>
      </c>
      <c r="H1156" s="74">
        <v>0</v>
      </c>
      <c r="I1156" s="74">
        <v>495300</v>
      </c>
      <c r="J1156" s="121">
        <v>0</v>
      </c>
    </row>
    <row r="1157" spans="1:10" s="33" customFormat="1" ht="25" customHeight="1" x14ac:dyDescent="0.2">
      <c r="A1157" s="120" t="s">
        <v>2215</v>
      </c>
      <c r="B1157" s="79">
        <v>1536900</v>
      </c>
      <c r="C1157" s="74">
        <v>460420</v>
      </c>
      <c r="D1157" s="74">
        <v>1815000</v>
      </c>
      <c r="E1157" s="74">
        <v>447130</v>
      </c>
      <c r="F1157" s="74">
        <v>21101</v>
      </c>
      <c r="G1157" s="74">
        <v>45830</v>
      </c>
      <c r="H1157" s="74">
        <v>369630</v>
      </c>
      <c r="I1157" s="74">
        <v>3640500</v>
      </c>
      <c r="J1157" s="121">
        <v>6821300</v>
      </c>
    </row>
    <row r="1158" spans="1:10" s="33" customFormat="1" ht="25" customHeight="1" x14ac:dyDescent="0.2">
      <c r="A1158" s="120" t="s">
        <v>2217</v>
      </c>
      <c r="B1158" s="79">
        <v>2292900</v>
      </c>
      <c r="C1158" s="74">
        <v>4220400</v>
      </c>
      <c r="D1158" s="74">
        <v>3627100</v>
      </c>
      <c r="E1158" s="74">
        <v>1724100</v>
      </c>
      <c r="F1158" s="74">
        <v>146860</v>
      </c>
      <c r="G1158" s="74">
        <v>38977</v>
      </c>
      <c r="H1158" s="74">
        <v>358080</v>
      </c>
      <c r="I1158" s="74">
        <v>2411300</v>
      </c>
      <c r="J1158" s="121">
        <v>9605200</v>
      </c>
    </row>
    <row r="1159" spans="1:10" s="33" customFormat="1" ht="25" customHeight="1" x14ac:dyDescent="0.2">
      <c r="A1159" s="120" t="s">
        <v>2219</v>
      </c>
      <c r="B1159" s="79">
        <v>3458100</v>
      </c>
      <c r="C1159" s="74">
        <v>213700</v>
      </c>
      <c r="D1159" s="74">
        <v>2102700</v>
      </c>
      <c r="E1159" s="74">
        <v>1016700</v>
      </c>
      <c r="F1159" s="74">
        <v>209090</v>
      </c>
      <c r="G1159" s="74">
        <v>163800</v>
      </c>
      <c r="H1159" s="74">
        <v>256140</v>
      </c>
      <c r="I1159" s="74">
        <v>5252200</v>
      </c>
      <c r="J1159" s="121">
        <v>4346600</v>
      </c>
    </row>
    <row r="1160" spans="1:10" s="33" customFormat="1" ht="25" customHeight="1" x14ac:dyDescent="0.2">
      <c r="A1160" s="120" t="s">
        <v>2222</v>
      </c>
      <c r="B1160" s="79">
        <v>873940</v>
      </c>
      <c r="C1160" s="74">
        <v>1067800</v>
      </c>
      <c r="D1160" s="74">
        <v>1432400</v>
      </c>
      <c r="E1160" s="74">
        <v>931090</v>
      </c>
      <c r="F1160" s="74">
        <v>189250</v>
      </c>
      <c r="G1160" s="74">
        <v>231340</v>
      </c>
      <c r="H1160" s="74">
        <v>79950</v>
      </c>
      <c r="I1160" s="74">
        <v>609350</v>
      </c>
      <c r="J1160" s="121">
        <v>662470</v>
      </c>
    </row>
    <row r="1161" spans="1:10" s="33" customFormat="1" ht="25" customHeight="1" x14ac:dyDescent="0.2">
      <c r="A1161" s="120" t="s">
        <v>2224</v>
      </c>
      <c r="B1161" s="79">
        <v>93715000</v>
      </c>
      <c r="C1161" s="74">
        <v>93392000</v>
      </c>
      <c r="D1161" s="74">
        <v>136320000</v>
      </c>
      <c r="E1161" s="74">
        <v>35128000</v>
      </c>
      <c r="F1161" s="74">
        <v>8754900</v>
      </c>
      <c r="G1161" s="74">
        <v>8908100</v>
      </c>
      <c r="H1161" s="74">
        <v>43564000</v>
      </c>
      <c r="I1161" s="74">
        <v>102630000</v>
      </c>
      <c r="J1161" s="121">
        <v>573360000</v>
      </c>
    </row>
    <row r="1162" spans="1:10" s="33" customFormat="1" ht="25" customHeight="1" x14ac:dyDescent="0.2">
      <c r="A1162" s="120" t="s">
        <v>2226</v>
      </c>
      <c r="B1162" s="79">
        <v>755140</v>
      </c>
      <c r="C1162" s="74">
        <v>597930</v>
      </c>
      <c r="D1162" s="74">
        <v>593090</v>
      </c>
      <c r="E1162" s="74">
        <v>253050</v>
      </c>
      <c r="F1162" s="74">
        <v>64402</v>
      </c>
      <c r="G1162" s="74">
        <v>116990</v>
      </c>
      <c r="H1162" s="74">
        <v>1147800</v>
      </c>
      <c r="I1162" s="74">
        <v>6098400</v>
      </c>
      <c r="J1162" s="121">
        <v>4478400</v>
      </c>
    </row>
    <row r="1163" spans="1:10" s="33" customFormat="1" ht="25" customHeight="1" x14ac:dyDescent="0.2">
      <c r="A1163" s="120" t="s">
        <v>2228</v>
      </c>
      <c r="B1163" s="79">
        <v>22572000</v>
      </c>
      <c r="C1163" s="74">
        <v>3907400</v>
      </c>
      <c r="D1163" s="74">
        <v>9938500</v>
      </c>
      <c r="E1163" s="74">
        <v>4002400</v>
      </c>
      <c r="F1163" s="74">
        <v>741330</v>
      </c>
      <c r="G1163" s="74">
        <v>2663700</v>
      </c>
      <c r="H1163" s="74">
        <v>466820</v>
      </c>
      <c r="I1163" s="74">
        <v>18916000</v>
      </c>
      <c r="J1163" s="121">
        <v>10210000</v>
      </c>
    </row>
    <row r="1164" spans="1:10" s="33" customFormat="1" ht="25" customHeight="1" x14ac:dyDescent="0.2">
      <c r="A1164" s="120" t="s">
        <v>2231</v>
      </c>
      <c r="B1164" s="79">
        <v>18650000</v>
      </c>
      <c r="C1164" s="74">
        <v>12519000</v>
      </c>
      <c r="D1164" s="74">
        <v>21073000</v>
      </c>
      <c r="E1164" s="74">
        <v>4781900</v>
      </c>
      <c r="F1164" s="74">
        <v>983310</v>
      </c>
      <c r="G1164" s="74">
        <v>644760</v>
      </c>
      <c r="H1164" s="74">
        <v>16704000</v>
      </c>
      <c r="I1164" s="74">
        <v>80739000</v>
      </c>
      <c r="J1164" s="121">
        <v>264170000</v>
      </c>
    </row>
    <row r="1165" spans="1:10" s="33" customFormat="1" ht="25" customHeight="1" x14ac:dyDescent="0.2">
      <c r="A1165" s="120" t="s">
        <v>2233</v>
      </c>
      <c r="B1165" s="79">
        <v>169170</v>
      </c>
      <c r="C1165" s="74">
        <v>485160</v>
      </c>
      <c r="D1165" s="74">
        <v>317010</v>
      </c>
      <c r="E1165" s="74">
        <v>2145400</v>
      </c>
      <c r="F1165" s="74">
        <v>569200</v>
      </c>
      <c r="G1165" s="74">
        <v>1263500</v>
      </c>
      <c r="H1165" s="74">
        <v>618730</v>
      </c>
      <c r="I1165" s="74">
        <v>3477200</v>
      </c>
      <c r="J1165" s="121">
        <v>2886300</v>
      </c>
    </row>
    <row r="1166" spans="1:10" s="33" customFormat="1" ht="25" customHeight="1" x14ac:dyDescent="0.2">
      <c r="A1166" s="120" t="s">
        <v>2235</v>
      </c>
      <c r="B1166" s="79">
        <v>207990</v>
      </c>
      <c r="C1166" s="74">
        <v>216620</v>
      </c>
      <c r="D1166" s="74">
        <v>324490</v>
      </c>
      <c r="E1166" s="74">
        <v>265610</v>
      </c>
      <c r="F1166" s="74">
        <v>36374</v>
      </c>
      <c r="G1166" s="74">
        <v>54500</v>
      </c>
      <c r="H1166" s="74">
        <v>198910</v>
      </c>
      <c r="I1166" s="74">
        <v>1908700</v>
      </c>
      <c r="J1166" s="121">
        <v>1739400</v>
      </c>
    </row>
    <row r="1167" spans="1:10" s="33" customFormat="1" ht="25" customHeight="1" x14ac:dyDescent="0.2">
      <c r="A1167" s="120" t="s">
        <v>2238</v>
      </c>
      <c r="B1167" s="79">
        <v>1209400</v>
      </c>
      <c r="C1167" s="74">
        <v>988950</v>
      </c>
      <c r="D1167" s="74">
        <v>690720</v>
      </c>
      <c r="E1167" s="74">
        <v>201420</v>
      </c>
      <c r="F1167" s="74">
        <v>31060</v>
      </c>
      <c r="G1167" s="74">
        <v>49067</v>
      </c>
      <c r="H1167" s="74">
        <v>590790</v>
      </c>
      <c r="I1167" s="74">
        <v>3802900</v>
      </c>
      <c r="J1167" s="121">
        <v>10789000</v>
      </c>
    </row>
    <row r="1168" spans="1:10" s="33" customFormat="1" ht="25" customHeight="1" x14ac:dyDescent="0.2">
      <c r="A1168" s="120" t="s">
        <v>2240</v>
      </c>
      <c r="B1168" s="79">
        <v>193310</v>
      </c>
      <c r="C1168" s="74">
        <v>66493</v>
      </c>
      <c r="D1168" s="74">
        <v>254200</v>
      </c>
      <c r="E1168" s="74">
        <v>67753</v>
      </c>
      <c r="F1168" s="74">
        <v>0</v>
      </c>
      <c r="G1168" s="74">
        <v>0</v>
      </c>
      <c r="H1168" s="74">
        <v>49888</v>
      </c>
      <c r="I1168" s="74">
        <v>254930</v>
      </c>
      <c r="J1168" s="121">
        <v>73331</v>
      </c>
    </row>
    <row r="1169" spans="1:10" s="33" customFormat="1" ht="25" customHeight="1" x14ac:dyDescent="0.2">
      <c r="A1169" s="120" t="s">
        <v>2242</v>
      </c>
      <c r="B1169" s="79">
        <v>2456300</v>
      </c>
      <c r="C1169" s="74">
        <v>1081800</v>
      </c>
      <c r="D1169" s="74">
        <v>1729200</v>
      </c>
      <c r="E1169" s="74">
        <v>635010</v>
      </c>
      <c r="F1169" s="74">
        <v>92151</v>
      </c>
      <c r="G1169" s="74">
        <v>212640</v>
      </c>
      <c r="H1169" s="74">
        <v>53618</v>
      </c>
      <c r="I1169" s="74">
        <v>1945400</v>
      </c>
      <c r="J1169" s="121">
        <v>1206000</v>
      </c>
    </row>
    <row r="1170" spans="1:10" s="33" customFormat="1" ht="25" customHeight="1" x14ac:dyDescent="0.2">
      <c r="A1170" s="120" t="s">
        <v>2245</v>
      </c>
      <c r="B1170" s="79">
        <v>0</v>
      </c>
      <c r="C1170" s="74">
        <v>0</v>
      </c>
      <c r="D1170" s="74">
        <v>0</v>
      </c>
      <c r="E1170" s="74">
        <v>0</v>
      </c>
      <c r="F1170" s="74">
        <v>0</v>
      </c>
      <c r="G1170" s="74">
        <v>0</v>
      </c>
      <c r="H1170" s="74">
        <v>264010</v>
      </c>
      <c r="I1170" s="74">
        <v>2307000</v>
      </c>
      <c r="J1170" s="121">
        <v>4875200</v>
      </c>
    </row>
    <row r="1171" spans="1:10" s="33" customFormat="1" ht="25" customHeight="1" x14ac:dyDescent="0.2">
      <c r="A1171" s="120" t="s">
        <v>2247</v>
      </c>
      <c r="B1171" s="79">
        <v>48542</v>
      </c>
      <c r="C1171" s="74">
        <v>0</v>
      </c>
      <c r="D1171" s="74">
        <v>0</v>
      </c>
      <c r="E1171" s="74">
        <v>0</v>
      </c>
      <c r="F1171" s="74">
        <v>0</v>
      </c>
      <c r="G1171" s="74">
        <v>0</v>
      </c>
      <c r="H1171" s="74">
        <v>0</v>
      </c>
      <c r="I1171" s="74">
        <v>134520</v>
      </c>
      <c r="J1171" s="121">
        <v>105680</v>
      </c>
    </row>
    <row r="1172" spans="1:10" s="33" customFormat="1" ht="25" customHeight="1" x14ac:dyDescent="0.2">
      <c r="A1172" s="120" t="s">
        <v>5956</v>
      </c>
      <c r="B1172" s="79">
        <v>0</v>
      </c>
      <c r="C1172" s="74">
        <v>0</v>
      </c>
      <c r="D1172" s="74">
        <v>0</v>
      </c>
      <c r="E1172" s="74">
        <v>0</v>
      </c>
      <c r="F1172" s="74">
        <v>0</v>
      </c>
      <c r="G1172" s="74">
        <v>0</v>
      </c>
      <c r="H1172" s="74">
        <v>0</v>
      </c>
      <c r="I1172" s="74">
        <v>113040</v>
      </c>
      <c r="J1172" s="121">
        <v>0</v>
      </c>
    </row>
    <row r="1173" spans="1:10" s="33" customFormat="1" ht="25" customHeight="1" x14ac:dyDescent="0.2">
      <c r="A1173" s="120" t="s">
        <v>2249</v>
      </c>
      <c r="B1173" s="79">
        <v>17579000</v>
      </c>
      <c r="C1173" s="74">
        <v>6741100</v>
      </c>
      <c r="D1173" s="74">
        <v>15547000</v>
      </c>
      <c r="E1173" s="74">
        <v>4697800</v>
      </c>
      <c r="F1173" s="74">
        <v>632400</v>
      </c>
      <c r="G1173" s="74">
        <v>382350</v>
      </c>
      <c r="H1173" s="74">
        <v>7525100</v>
      </c>
      <c r="I1173" s="74">
        <v>64836000</v>
      </c>
      <c r="J1173" s="121">
        <v>111380000</v>
      </c>
    </row>
    <row r="1174" spans="1:10" s="33" customFormat="1" ht="25" customHeight="1" x14ac:dyDescent="0.2">
      <c r="A1174" s="120" t="s">
        <v>2252</v>
      </c>
      <c r="B1174" s="79">
        <v>2149000</v>
      </c>
      <c r="C1174" s="74">
        <v>889010</v>
      </c>
      <c r="D1174" s="74">
        <v>2151100</v>
      </c>
      <c r="E1174" s="74">
        <v>404010</v>
      </c>
      <c r="F1174" s="74">
        <v>145850</v>
      </c>
      <c r="G1174" s="74">
        <v>180350</v>
      </c>
      <c r="H1174" s="74">
        <v>0</v>
      </c>
      <c r="I1174" s="74">
        <v>1016800</v>
      </c>
      <c r="J1174" s="121">
        <v>465510</v>
      </c>
    </row>
    <row r="1175" spans="1:10" s="33" customFormat="1" ht="25" customHeight="1" x14ac:dyDescent="0.2">
      <c r="A1175" s="120" t="s">
        <v>2254</v>
      </c>
      <c r="B1175" s="79">
        <v>9357700</v>
      </c>
      <c r="C1175" s="74">
        <v>582260</v>
      </c>
      <c r="D1175" s="74">
        <v>4531700</v>
      </c>
      <c r="E1175" s="74">
        <v>874980</v>
      </c>
      <c r="F1175" s="74">
        <v>0</v>
      </c>
      <c r="G1175" s="74">
        <v>114530</v>
      </c>
      <c r="H1175" s="74">
        <v>111930</v>
      </c>
      <c r="I1175" s="74">
        <v>3339600</v>
      </c>
      <c r="J1175" s="121">
        <v>1718600</v>
      </c>
    </row>
    <row r="1176" spans="1:10" s="33" customFormat="1" ht="25" customHeight="1" x14ac:dyDescent="0.2">
      <c r="A1176" s="120" t="s">
        <v>5957</v>
      </c>
      <c r="B1176" s="79">
        <v>0</v>
      </c>
      <c r="C1176" s="74">
        <v>0</v>
      </c>
      <c r="D1176" s="74">
        <v>0</v>
      </c>
      <c r="E1176" s="74">
        <v>0</v>
      </c>
      <c r="F1176" s="74">
        <v>0</v>
      </c>
      <c r="G1176" s="74">
        <v>0</v>
      </c>
      <c r="H1176" s="74">
        <v>0</v>
      </c>
      <c r="I1176" s="74">
        <v>0</v>
      </c>
      <c r="J1176" s="121">
        <v>0</v>
      </c>
    </row>
    <row r="1177" spans="1:10" s="33" customFormat="1" ht="25" customHeight="1" x14ac:dyDescent="0.2">
      <c r="A1177" s="120" t="s">
        <v>2698</v>
      </c>
      <c r="B1177" s="79">
        <v>1134200</v>
      </c>
      <c r="C1177" s="74">
        <v>54475</v>
      </c>
      <c r="D1177" s="74">
        <v>156940</v>
      </c>
      <c r="E1177" s="74">
        <v>232400</v>
      </c>
      <c r="F1177" s="74">
        <v>0</v>
      </c>
      <c r="G1177" s="74">
        <v>0</v>
      </c>
      <c r="H1177" s="74">
        <v>0</v>
      </c>
      <c r="I1177" s="74">
        <v>365680</v>
      </c>
      <c r="J1177" s="121">
        <v>462760</v>
      </c>
    </row>
    <row r="1178" spans="1:10" s="33" customFormat="1" ht="25" customHeight="1" x14ac:dyDescent="0.2">
      <c r="A1178" s="120" t="s">
        <v>3441</v>
      </c>
      <c r="B1178" s="79">
        <v>71455</v>
      </c>
      <c r="C1178" s="74">
        <v>0</v>
      </c>
      <c r="D1178" s="74">
        <v>0</v>
      </c>
      <c r="E1178" s="74">
        <v>0</v>
      </c>
      <c r="F1178" s="74">
        <v>0</v>
      </c>
      <c r="G1178" s="74">
        <v>0</v>
      </c>
      <c r="H1178" s="74">
        <v>27506</v>
      </c>
      <c r="I1178" s="74">
        <v>112110</v>
      </c>
      <c r="J1178" s="121">
        <v>193840</v>
      </c>
    </row>
    <row r="1179" spans="1:10" s="33" customFormat="1" ht="25" customHeight="1" x14ac:dyDescent="0.2">
      <c r="A1179" s="120" t="s">
        <v>5958</v>
      </c>
      <c r="B1179" s="79">
        <v>0</v>
      </c>
      <c r="C1179" s="74">
        <v>0</v>
      </c>
      <c r="D1179" s="74">
        <v>0</v>
      </c>
      <c r="E1179" s="74">
        <v>0</v>
      </c>
      <c r="F1179" s="74">
        <v>0</v>
      </c>
      <c r="G1179" s="74">
        <v>0</v>
      </c>
      <c r="H1179" s="74">
        <v>0</v>
      </c>
      <c r="I1179" s="74">
        <v>0</v>
      </c>
      <c r="J1179" s="121">
        <v>0</v>
      </c>
    </row>
    <row r="1180" spans="1:10" s="33" customFormat="1" ht="25" customHeight="1" x14ac:dyDescent="0.2">
      <c r="A1180" s="120" t="s">
        <v>5959</v>
      </c>
      <c r="B1180" s="79">
        <v>0</v>
      </c>
      <c r="C1180" s="74">
        <v>0</v>
      </c>
      <c r="D1180" s="74">
        <v>0</v>
      </c>
      <c r="E1180" s="74">
        <v>0</v>
      </c>
      <c r="F1180" s="74">
        <v>0</v>
      </c>
      <c r="G1180" s="74">
        <v>0</v>
      </c>
      <c r="H1180" s="74">
        <v>0</v>
      </c>
      <c r="I1180" s="74">
        <v>108380</v>
      </c>
      <c r="J1180" s="121">
        <v>0</v>
      </c>
    </row>
    <row r="1181" spans="1:10" s="33" customFormat="1" ht="25" customHeight="1" x14ac:dyDescent="0.2">
      <c r="A1181" s="120" t="s">
        <v>2256</v>
      </c>
      <c r="B1181" s="79">
        <v>893020</v>
      </c>
      <c r="C1181" s="74">
        <v>0</v>
      </c>
      <c r="D1181" s="74">
        <v>224450</v>
      </c>
      <c r="E1181" s="74">
        <v>0</v>
      </c>
      <c r="F1181" s="74">
        <v>0</v>
      </c>
      <c r="G1181" s="74">
        <v>0</v>
      </c>
      <c r="H1181" s="74">
        <v>9254.6</v>
      </c>
      <c r="I1181" s="74">
        <v>752170</v>
      </c>
      <c r="J1181" s="121">
        <v>290800</v>
      </c>
    </row>
    <row r="1182" spans="1:10" s="33" customFormat="1" ht="25" customHeight="1" x14ac:dyDescent="0.2">
      <c r="A1182" s="120" t="s">
        <v>2259</v>
      </c>
      <c r="B1182" s="79">
        <v>692060</v>
      </c>
      <c r="C1182" s="74">
        <v>196150</v>
      </c>
      <c r="D1182" s="74">
        <v>576450</v>
      </c>
      <c r="E1182" s="74">
        <v>460080</v>
      </c>
      <c r="F1182" s="74">
        <v>145240</v>
      </c>
      <c r="G1182" s="74">
        <v>307180</v>
      </c>
      <c r="H1182" s="74">
        <v>141000</v>
      </c>
      <c r="I1182" s="74">
        <v>2718600</v>
      </c>
      <c r="J1182" s="121">
        <v>2844500</v>
      </c>
    </row>
    <row r="1183" spans="1:10" s="33" customFormat="1" ht="25" customHeight="1" x14ac:dyDescent="0.2">
      <c r="A1183" s="120" t="s">
        <v>2261</v>
      </c>
      <c r="B1183" s="79">
        <v>2291700</v>
      </c>
      <c r="C1183" s="74">
        <v>755930</v>
      </c>
      <c r="D1183" s="74">
        <v>2639300</v>
      </c>
      <c r="E1183" s="74">
        <v>525720</v>
      </c>
      <c r="F1183" s="74">
        <v>67286</v>
      </c>
      <c r="G1183" s="74">
        <v>0</v>
      </c>
      <c r="H1183" s="74">
        <v>717990</v>
      </c>
      <c r="I1183" s="74">
        <v>6256300</v>
      </c>
      <c r="J1183" s="121">
        <v>14707000</v>
      </c>
    </row>
    <row r="1184" spans="1:10" s="33" customFormat="1" ht="25" customHeight="1" x14ac:dyDescent="0.2">
      <c r="A1184" s="120" t="s">
        <v>2263</v>
      </c>
      <c r="B1184" s="79">
        <v>8034000</v>
      </c>
      <c r="C1184" s="74">
        <v>516790</v>
      </c>
      <c r="D1184" s="74">
        <v>3243900</v>
      </c>
      <c r="E1184" s="74">
        <v>435240</v>
      </c>
      <c r="F1184" s="74">
        <v>125030</v>
      </c>
      <c r="G1184" s="74">
        <v>57742</v>
      </c>
      <c r="H1184" s="74">
        <v>65629</v>
      </c>
      <c r="I1184" s="74">
        <v>2670300</v>
      </c>
      <c r="J1184" s="121">
        <v>1983800</v>
      </c>
    </row>
    <row r="1185" spans="1:10" s="33" customFormat="1" ht="25" customHeight="1" x14ac:dyDescent="0.2">
      <c r="A1185" s="120" t="s">
        <v>2265</v>
      </c>
      <c r="B1185" s="79">
        <v>14705000</v>
      </c>
      <c r="C1185" s="74">
        <v>36216000</v>
      </c>
      <c r="D1185" s="74">
        <v>43669000</v>
      </c>
      <c r="E1185" s="74">
        <v>25845000</v>
      </c>
      <c r="F1185" s="74">
        <v>2032500</v>
      </c>
      <c r="G1185" s="74">
        <v>3289100</v>
      </c>
      <c r="H1185" s="74">
        <v>10861000</v>
      </c>
      <c r="I1185" s="74">
        <v>60158000</v>
      </c>
      <c r="J1185" s="121">
        <v>159530000</v>
      </c>
    </row>
    <row r="1186" spans="1:10" s="33" customFormat="1" ht="25" customHeight="1" x14ac:dyDescent="0.2">
      <c r="A1186" s="120" t="s">
        <v>2267</v>
      </c>
      <c r="B1186" s="79">
        <v>55900000</v>
      </c>
      <c r="C1186" s="74">
        <v>49222000</v>
      </c>
      <c r="D1186" s="74">
        <v>78700000</v>
      </c>
      <c r="E1186" s="74">
        <v>13537000</v>
      </c>
      <c r="F1186" s="74">
        <v>2019800</v>
      </c>
      <c r="G1186" s="74">
        <v>1446200</v>
      </c>
      <c r="H1186" s="74">
        <v>28660000</v>
      </c>
      <c r="I1186" s="74">
        <v>183340000</v>
      </c>
      <c r="J1186" s="121">
        <v>449090000</v>
      </c>
    </row>
    <row r="1187" spans="1:10" s="33" customFormat="1" ht="25" customHeight="1" x14ac:dyDescent="0.2">
      <c r="A1187" s="120" t="s">
        <v>2269</v>
      </c>
      <c r="B1187" s="79">
        <v>4305800</v>
      </c>
      <c r="C1187" s="74">
        <v>1464000</v>
      </c>
      <c r="D1187" s="74">
        <v>1879800</v>
      </c>
      <c r="E1187" s="74">
        <v>2487200</v>
      </c>
      <c r="F1187" s="74">
        <v>354050</v>
      </c>
      <c r="G1187" s="74">
        <v>483320</v>
      </c>
      <c r="H1187" s="74">
        <v>1155700</v>
      </c>
      <c r="I1187" s="74">
        <v>18156000</v>
      </c>
      <c r="J1187" s="121">
        <v>33065000</v>
      </c>
    </row>
    <row r="1188" spans="1:10" s="33" customFormat="1" ht="25" customHeight="1" x14ac:dyDescent="0.2">
      <c r="A1188" s="120" t="s">
        <v>2271</v>
      </c>
      <c r="B1188" s="79">
        <v>74178000</v>
      </c>
      <c r="C1188" s="74">
        <v>60776000</v>
      </c>
      <c r="D1188" s="74">
        <v>81576000</v>
      </c>
      <c r="E1188" s="74">
        <v>13755000</v>
      </c>
      <c r="F1188" s="74">
        <v>3440700</v>
      </c>
      <c r="G1188" s="74">
        <v>4417100</v>
      </c>
      <c r="H1188" s="74">
        <v>50678000</v>
      </c>
      <c r="I1188" s="74">
        <v>215840000</v>
      </c>
      <c r="J1188" s="121">
        <v>543540000</v>
      </c>
    </row>
    <row r="1189" spans="1:10" s="33" customFormat="1" ht="25" customHeight="1" x14ac:dyDescent="0.2">
      <c r="A1189" s="120" t="s">
        <v>2273</v>
      </c>
      <c r="B1189" s="79">
        <v>12682000</v>
      </c>
      <c r="C1189" s="74">
        <v>31702000</v>
      </c>
      <c r="D1189" s="74">
        <v>32988000</v>
      </c>
      <c r="E1189" s="74">
        <v>9261300</v>
      </c>
      <c r="F1189" s="74">
        <v>2003500</v>
      </c>
      <c r="G1189" s="74">
        <v>1151400</v>
      </c>
      <c r="H1189" s="74">
        <v>5208000</v>
      </c>
      <c r="I1189" s="74">
        <v>26307000</v>
      </c>
      <c r="J1189" s="121">
        <v>80739000</v>
      </c>
    </row>
    <row r="1190" spans="1:10" s="33" customFormat="1" ht="25" customHeight="1" x14ac:dyDescent="0.2">
      <c r="A1190" s="120" t="s">
        <v>2275</v>
      </c>
      <c r="B1190" s="79">
        <v>1233100</v>
      </c>
      <c r="C1190" s="74">
        <v>0</v>
      </c>
      <c r="D1190" s="74">
        <v>1005600</v>
      </c>
      <c r="E1190" s="74">
        <v>0</v>
      </c>
      <c r="F1190" s="74">
        <v>0</v>
      </c>
      <c r="G1190" s="74">
        <v>0</v>
      </c>
      <c r="H1190" s="74">
        <v>0</v>
      </c>
      <c r="I1190" s="74">
        <v>2348900</v>
      </c>
      <c r="J1190" s="121">
        <v>3922700</v>
      </c>
    </row>
    <row r="1191" spans="1:10" s="33" customFormat="1" ht="25" customHeight="1" x14ac:dyDescent="0.2">
      <c r="A1191" s="120" t="s">
        <v>2738</v>
      </c>
      <c r="B1191" s="79">
        <v>708330</v>
      </c>
      <c r="C1191" s="74">
        <v>18194</v>
      </c>
      <c r="D1191" s="74">
        <v>243200</v>
      </c>
      <c r="E1191" s="74">
        <v>116670</v>
      </c>
      <c r="F1191" s="74">
        <v>15370</v>
      </c>
      <c r="G1191" s="74">
        <v>0</v>
      </c>
      <c r="H1191" s="74">
        <v>0</v>
      </c>
      <c r="I1191" s="74">
        <v>665480</v>
      </c>
      <c r="J1191" s="121">
        <v>325090</v>
      </c>
    </row>
    <row r="1192" spans="1:10" s="33" customFormat="1" ht="25" customHeight="1" x14ac:dyDescent="0.2">
      <c r="A1192" s="120" t="s">
        <v>2277</v>
      </c>
      <c r="B1192" s="79">
        <v>0</v>
      </c>
      <c r="C1192" s="74">
        <v>269780</v>
      </c>
      <c r="D1192" s="74">
        <v>206040</v>
      </c>
      <c r="E1192" s="74">
        <v>0</v>
      </c>
      <c r="F1192" s="74">
        <v>0</v>
      </c>
      <c r="G1192" s="74">
        <v>0</v>
      </c>
      <c r="H1192" s="74">
        <v>0</v>
      </c>
      <c r="I1192" s="74">
        <v>368630</v>
      </c>
      <c r="J1192" s="121">
        <v>720090</v>
      </c>
    </row>
    <row r="1193" spans="1:10" s="33" customFormat="1" ht="25" customHeight="1" x14ac:dyDescent="0.2">
      <c r="A1193" s="120" t="s">
        <v>2279</v>
      </c>
      <c r="B1193" s="79">
        <v>79765000</v>
      </c>
      <c r="C1193" s="74">
        <v>67919000</v>
      </c>
      <c r="D1193" s="74">
        <v>81567000</v>
      </c>
      <c r="E1193" s="74">
        <v>29093000</v>
      </c>
      <c r="F1193" s="74">
        <v>6522600</v>
      </c>
      <c r="G1193" s="74">
        <v>8668100</v>
      </c>
      <c r="H1193" s="74">
        <v>48644000</v>
      </c>
      <c r="I1193" s="74">
        <v>268370000</v>
      </c>
      <c r="J1193" s="121">
        <v>428800000</v>
      </c>
    </row>
    <row r="1194" spans="1:10" s="33" customFormat="1" ht="25" customHeight="1" x14ac:dyDescent="0.2">
      <c r="A1194" s="120" t="s">
        <v>5960</v>
      </c>
      <c r="B1194" s="79">
        <v>0</v>
      </c>
      <c r="C1194" s="74">
        <v>0</v>
      </c>
      <c r="D1194" s="74">
        <v>0</v>
      </c>
      <c r="E1194" s="74">
        <v>0</v>
      </c>
      <c r="F1194" s="74">
        <v>0</v>
      </c>
      <c r="G1194" s="74">
        <v>0</v>
      </c>
      <c r="H1194" s="74">
        <v>0</v>
      </c>
      <c r="I1194" s="74">
        <v>154330</v>
      </c>
      <c r="J1194" s="121">
        <v>0</v>
      </c>
    </row>
    <row r="1195" spans="1:10" s="33" customFormat="1" ht="25" customHeight="1" x14ac:dyDescent="0.2">
      <c r="A1195" s="120" t="s">
        <v>2281</v>
      </c>
      <c r="B1195" s="79">
        <v>3805300</v>
      </c>
      <c r="C1195" s="74">
        <v>59691</v>
      </c>
      <c r="D1195" s="74">
        <v>817360</v>
      </c>
      <c r="E1195" s="74">
        <v>499720</v>
      </c>
      <c r="F1195" s="74">
        <v>21358</v>
      </c>
      <c r="G1195" s="74">
        <v>0</v>
      </c>
      <c r="H1195" s="74">
        <v>45335</v>
      </c>
      <c r="I1195" s="74">
        <v>1071600</v>
      </c>
      <c r="J1195" s="121">
        <v>1230800</v>
      </c>
    </row>
    <row r="1196" spans="1:10" s="33" customFormat="1" ht="25" customHeight="1" x14ac:dyDescent="0.2">
      <c r="A1196" s="120" t="s">
        <v>2284</v>
      </c>
      <c r="B1196" s="79">
        <v>0</v>
      </c>
      <c r="C1196" s="74">
        <v>0</v>
      </c>
      <c r="D1196" s="74">
        <v>0</v>
      </c>
      <c r="E1196" s="74">
        <v>465200</v>
      </c>
      <c r="F1196" s="74">
        <v>0</v>
      </c>
      <c r="G1196" s="74">
        <v>0</v>
      </c>
      <c r="H1196" s="74">
        <v>224210</v>
      </c>
      <c r="I1196" s="74">
        <v>2509200</v>
      </c>
      <c r="J1196" s="121">
        <v>3378900</v>
      </c>
    </row>
    <row r="1197" spans="1:10" s="33" customFormat="1" ht="25" customHeight="1" x14ac:dyDescent="0.2">
      <c r="A1197" s="120" t="s">
        <v>2286</v>
      </c>
      <c r="B1197" s="79">
        <v>845340</v>
      </c>
      <c r="C1197" s="74">
        <v>609670</v>
      </c>
      <c r="D1197" s="74">
        <v>746110</v>
      </c>
      <c r="E1197" s="74">
        <v>834910</v>
      </c>
      <c r="F1197" s="74">
        <v>147460</v>
      </c>
      <c r="G1197" s="74">
        <v>227450</v>
      </c>
      <c r="H1197" s="74">
        <v>282840</v>
      </c>
      <c r="I1197" s="74">
        <v>6046400</v>
      </c>
      <c r="J1197" s="121">
        <v>4646500</v>
      </c>
    </row>
    <row r="1198" spans="1:10" s="33" customFormat="1" ht="25" customHeight="1" x14ac:dyDescent="0.2">
      <c r="A1198" s="120" t="s">
        <v>2288</v>
      </c>
      <c r="B1198" s="79">
        <v>2150600</v>
      </c>
      <c r="C1198" s="74">
        <v>548930</v>
      </c>
      <c r="D1198" s="74">
        <v>1172600</v>
      </c>
      <c r="E1198" s="74">
        <v>292030</v>
      </c>
      <c r="F1198" s="74">
        <v>0</v>
      </c>
      <c r="G1198" s="74">
        <v>0</v>
      </c>
      <c r="H1198" s="74">
        <v>0</v>
      </c>
      <c r="I1198" s="74">
        <v>1570500</v>
      </c>
      <c r="J1198" s="121">
        <v>1214300</v>
      </c>
    </row>
    <row r="1199" spans="1:10" s="33" customFormat="1" ht="25" customHeight="1" x14ac:dyDescent="0.2">
      <c r="A1199" s="120" t="s">
        <v>2290</v>
      </c>
      <c r="B1199" s="79">
        <v>224430</v>
      </c>
      <c r="C1199" s="74">
        <v>79884</v>
      </c>
      <c r="D1199" s="74">
        <v>171550</v>
      </c>
      <c r="E1199" s="74">
        <v>0</v>
      </c>
      <c r="F1199" s="74">
        <v>0</v>
      </c>
      <c r="G1199" s="74">
        <v>126490</v>
      </c>
      <c r="H1199" s="74">
        <v>0</v>
      </c>
      <c r="I1199" s="74">
        <v>108730</v>
      </c>
      <c r="J1199" s="121">
        <v>0</v>
      </c>
    </row>
    <row r="1200" spans="1:10" s="33" customFormat="1" ht="25" customHeight="1" x14ac:dyDescent="0.2">
      <c r="A1200" s="120" t="s">
        <v>2292</v>
      </c>
      <c r="B1200" s="79">
        <v>0</v>
      </c>
      <c r="C1200" s="74">
        <v>84869</v>
      </c>
      <c r="D1200" s="74">
        <v>309000</v>
      </c>
      <c r="E1200" s="74">
        <v>87691</v>
      </c>
      <c r="F1200" s="74">
        <v>0</v>
      </c>
      <c r="G1200" s="74">
        <v>0</v>
      </c>
      <c r="H1200" s="74">
        <v>32041</v>
      </c>
      <c r="I1200" s="74">
        <v>207230</v>
      </c>
      <c r="J1200" s="121">
        <v>360890</v>
      </c>
    </row>
    <row r="1201" spans="1:10" s="33" customFormat="1" ht="25" customHeight="1" x14ac:dyDescent="0.2">
      <c r="A1201" s="120" t="s">
        <v>2294</v>
      </c>
      <c r="B1201" s="79">
        <v>5564100</v>
      </c>
      <c r="C1201" s="74">
        <v>904230</v>
      </c>
      <c r="D1201" s="74">
        <v>3285900</v>
      </c>
      <c r="E1201" s="74">
        <v>734620</v>
      </c>
      <c r="F1201" s="74">
        <v>157890</v>
      </c>
      <c r="G1201" s="74">
        <v>246030</v>
      </c>
      <c r="H1201" s="74">
        <v>40140</v>
      </c>
      <c r="I1201" s="74">
        <v>4460200</v>
      </c>
      <c r="J1201" s="121">
        <v>3037500</v>
      </c>
    </row>
    <row r="1202" spans="1:10" s="33" customFormat="1" ht="25" customHeight="1" x14ac:dyDescent="0.2">
      <c r="A1202" s="120" t="s">
        <v>2296</v>
      </c>
      <c r="B1202" s="79">
        <v>2006000</v>
      </c>
      <c r="C1202" s="74">
        <v>192570</v>
      </c>
      <c r="D1202" s="74">
        <v>1028200</v>
      </c>
      <c r="E1202" s="74">
        <v>229990</v>
      </c>
      <c r="F1202" s="74">
        <v>48603</v>
      </c>
      <c r="G1202" s="74">
        <v>49169</v>
      </c>
      <c r="H1202" s="74">
        <v>279650</v>
      </c>
      <c r="I1202" s="74">
        <v>1471300</v>
      </c>
      <c r="J1202" s="121">
        <v>4361800</v>
      </c>
    </row>
    <row r="1203" spans="1:10" s="33" customFormat="1" ht="25" customHeight="1" x14ac:dyDescent="0.2">
      <c r="A1203" s="120" t="s">
        <v>2299</v>
      </c>
      <c r="B1203" s="79">
        <v>9989300</v>
      </c>
      <c r="C1203" s="74">
        <v>1721700</v>
      </c>
      <c r="D1203" s="74">
        <v>7138100</v>
      </c>
      <c r="E1203" s="74">
        <v>3449100</v>
      </c>
      <c r="F1203" s="74">
        <v>380290</v>
      </c>
      <c r="G1203" s="74">
        <v>188530</v>
      </c>
      <c r="H1203" s="74">
        <v>608580</v>
      </c>
      <c r="I1203" s="74">
        <v>16490000</v>
      </c>
      <c r="J1203" s="121">
        <v>7646700</v>
      </c>
    </row>
    <row r="1204" spans="1:10" s="33" customFormat="1" ht="25" customHeight="1" x14ac:dyDescent="0.2">
      <c r="A1204" s="120" t="s">
        <v>2302</v>
      </c>
      <c r="B1204" s="79">
        <v>804020</v>
      </c>
      <c r="C1204" s="74">
        <v>174130</v>
      </c>
      <c r="D1204" s="74">
        <v>320750</v>
      </c>
      <c r="E1204" s="74">
        <v>210620</v>
      </c>
      <c r="F1204" s="74">
        <v>0</v>
      </c>
      <c r="G1204" s="74">
        <v>0</v>
      </c>
      <c r="H1204" s="74">
        <v>0</v>
      </c>
      <c r="I1204" s="74">
        <v>730730</v>
      </c>
      <c r="J1204" s="121">
        <v>586830</v>
      </c>
    </row>
    <row r="1205" spans="1:10" s="33" customFormat="1" ht="25" customHeight="1" x14ac:dyDescent="0.2">
      <c r="A1205" s="120" t="s">
        <v>2304</v>
      </c>
      <c r="B1205" s="79">
        <v>333540</v>
      </c>
      <c r="C1205" s="74">
        <v>0</v>
      </c>
      <c r="D1205" s="74">
        <v>41045</v>
      </c>
      <c r="E1205" s="74">
        <v>57532</v>
      </c>
      <c r="F1205" s="74">
        <v>0</v>
      </c>
      <c r="G1205" s="74">
        <v>0</v>
      </c>
      <c r="H1205" s="74">
        <v>0</v>
      </c>
      <c r="I1205" s="74">
        <v>154090</v>
      </c>
      <c r="J1205" s="121">
        <v>165490</v>
      </c>
    </row>
    <row r="1206" spans="1:10" s="33" customFormat="1" ht="25" customHeight="1" x14ac:dyDescent="0.2">
      <c r="A1206" s="120" t="s">
        <v>2306</v>
      </c>
      <c r="B1206" s="79">
        <v>5716600</v>
      </c>
      <c r="C1206" s="74">
        <v>2528500</v>
      </c>
      <c r="D1206" s="74">
        <v>5011800</v>
      </c>
      <c r="E1206" s="74">
        <v>2587700</v>
      </c>
      <c r="F1206" s="74">
        <v>372750</v>
      </c>
      <c r="G1206" s="74">
        <v>533030</v>
      </c>
      <c r="H1206" s="74">
        <v>202090</v>
      </c>
      <c r="I1206" s="74">
        <v>8598200</v>
      </c>
      <c r="J1206" s="121">
        <v>3923400</v>
      </c>
    </row>
    <row r="1207" spans="1:10" s="33" customFormat="1" ht="25" customHeight="1" x14ac:dyDescent="0.2">
      <c r="A1207" s="120" t="s">
        <v>2308</v>
      </c>
      <c r="B1207" s="79">
        <v>0</v>
      </c>
      <c r="C1207" s="74">
        <v>434070</v>
      </c>
      <c r="D1207" s="74">
        <v>335490</v>
      </c>
      <c r="E1207" s="74">
        <v>747900</v>
      </c>
      <c r="F1207" s="74">
        <v>0</v>
      </c>
      <c r="G1207" s="74">
        <v>0</v>
      </c>
      <c r="H1207" s="74">
        <v>282090</v>
      </c>
      <c r="I1207" s="74">
        <v>1172400</v>
      </c>
      <c r="J1207" s="121">
        <v>2412900</v>
      </c>
    </row>
    <row r="1208" spans="1:10" s="33" customFormat="1" ht="25" customHeight="1" x14ac:dyDescent="0.2">
      <c r="A1208" s="120" t="s">
        <v>2310</v>
      </c>
      <c r="B1208" s="79">
        <v>2412300000</v>
      </c>
      <c r="C1208" s="74">
        <v>583770000</v>
      </c>
      <c r="D1208" s="74">
        <v>1279300000</v>
      </c>
      <c r="E1208" s="74">
        <v>363960000</v>
      </c>
      <c r="F1208" s="74">
        <v>87030000</v>
      </c>
      <c r="G1208" s="74">
        <v>48802000</v>
      </c>
      <c r="H1208" s="74">
        <v>109600000</v>
      </c>
      <c r="I1208" s="119">
        <v>1643000000</v>
      </c>
      <c r="J1208" s="121">
        <v>1653600000</v>
      </c>
    </row>
    <row r="1209" spans="1:10" s="33" customFormat="1" ht="25" customHeight="1" x14ac:dyDescent="0.2">
      <c r="A1209" s="120" t="s">
        <v>2313</v>
      </c>
      <c r="B1209" s="79">
        <v>48599000</v>
      </c>
      <c r="C1209" s="74">
        <v>10469000</v>
      </c>
      <c r="D1209" s="74">
        <v>24502000</v>
      </c>
      <c r="E1209" s="74">
        <v>5752400</v>
      </c>
      <c r="F1209" s="74">
        <v>1947600</v>
      </c>
      <c r="G1209" s="74">
        <v>1133000</v>
      </c>
      <c r="H1209" s="74">
        <v>1044900</v>
      </c>
      <c r="I1209" s="74">
        <v>26538000</v>
      </c>
      <c r="J1209" s="121">
        <v>26657000</v>
      </c>
    </row>
    <row r="1210" spans="1:10" s="33" customFormat="1" ht="25" customHeight="1" x14ac:dyDescent="0.2">
      <c r="A1210" s="120" t="s">
        <v>2316</v>
      </c>
      <c r="B1210" s="79">
        <v>4468700</v>
      </c>
      <c r="C1210" s="74">
        <v>238770</v>
      </c>
      <c r="D1210" s="74">
        <v>2666800</v>
      </c>
      <c r="E1210" s="74">
        <v>337260</v>
      </c>
      <c r="F1210" s="74">
        <v>50365</v>
      </c>
      <c r="G1210" s="74">
        <v>0</v>
      </c>
      <c r="H1210" s="74">
        <v>131420</v>
      </c>
      <c r="I1210" s="74">
        <v>3323200</v>
      </c>
      <c r="J1210" s="121">
        <v>4068300</v>
      </c>
    </row>
    <row r="1211" spans="1:10" s="33" customFormat="1" ht="25" customHeight="1" x14ac:dyDescent="0.2">
      <c r="A1211" s="120" t="s">
        <v>2318</v>
      </c>
      <c r="B1211" s="79">
        <v>1050000</v>
      </c>
      <c r="C1211" s="74">
        <v>61123</v>
      </c>
      <c r="D1211" s="74">
        <v>467300</v>
      </c>
      <c r="E1211" s="74">
        <v>266600</v>
      </c>
      <c r="F1211" s="74">
        <v>32762</v>
      </c>
      <c r="G1211" s="74">
        <v>124110</v>
      </c>
      <c r="H1211" s="74">
        <v>39521</v>
      </c>
      <c r="I1211" s="74">
        <v>831210</v>
      </c>
      <c r="J1211" s="121">
        <v>591170</v>
      </c>
    </row>
    <row r="1212" spans="1:10" s="33" customFormat="1" ht="25" customHeight="1" x14ac:dyDescent="0.2">
      <c r="A1212" s="120" t="s">
        <v>2321</v>
      </c>
      <c r="B1212" s="79">
        <v>17546000</v>
      </c>
      <c r="C1212" s="74">
        <v>2914100</v>
      </c>
      <c r="D1212" s="74">
        <v>7357000</v>
      </c>
      <c r="E1212" s="74">
        <v>7061800</v>
      </c>
      <c r="F1212" s="74">
        <v>2357800</v>
      </c>
      <c r="G1212" s="74">
        <v>2086800</v>
      </c>
      <c r="H1212" s="74">
        <v>354320</v>
      </c>
      <c r="I1212" s="74">
        <v>18064000</v>
      </c>
      <c r="J1212" s="121">
        <v>9615500</v>
      </c>
    </row>
    <row r="1213" spans="1:10" s="33" customFormat="1" ht="25" customHeight="1" x14ac:dyDescent="0.2">
      <c r="A1213" s="120" t="s">
        <v>2323</v>
      </c>
      <c r="B1213" s="79">
        <v>285750</v>
      </c>
      <c r="C1213" s="74">
        <v>0</v>
      </c>
      <c r="D1213" s="74">
        <v>176120</v>
      </c>
      <c r="E1213" s="74">
        <v>126590</v>
      </c>
      <c r="F1213" s="74">
        <v>54901</v>
      </c>
      <c r="G1213" s="74">
        <v>89607</v>
      </c>
      <c r="H1213" s="74">
        <v>0</v>
      </c>
      <c r="I1213" s="74">
        <v>438370</v>
      </c>
      <c r="J1213" s="121">
        <v>219970</v>
      </c>
    </row>
    <row r="1214" spans="1:10" s="33" customFormat="1" ht="25" customHeight="1" x14ac:dyDescent="0.2">
      <c r="A1214" s="120" t="s">
        <v>2325</v>
      </c>
      <c r="B1214" s="79">
        <v>116090</v>
      </c>
      <c r="C1214" s="74">
        <v>218140</v>
      </c>
      <c r="D1214" s="74">
        <v>76657</v>
      </c>
      <c r="E1214" s="74">
        <v>110510</v>
      </c>
      <c r="F1214" s="74">
        <v>0</v>
      </c>
      <c r="G1214" s="74">
        <v>57491</v>
      </c>
      <c r="H1214" s="74">
        <v>0</v>
      </c>
      <c r="I1214" s="74">
        <v>211970</v>
      </c>
      <c r="J1214" s="121">
        <v>166780</v>
      </c>
    </row>
    <row r="1215" spans="1:10" s="33" customFormat="1" ht="25" customHeight="1" x14ac:dyDescent="0.2">
      <c r="A1215" s="120" t="s">
        <v>2327</v>
      </c>
      <c r="B1215" s="79">
        <v>0</v>
      </c>
      <c r="C1215" s="74">
        <v>0</v>
      </c>
      <c r="D1215" s="74">
        <v>0</v>
      </c>
      <c r="E1215" s="74">
        <v>436010</v>
      </c>
      <c r="F1215" s="74">
        <v>127050</v>
      </c>
      <c r="G1215" s="74">
        <v>0</v>
      </c>
      <c r="H1215" s="74">
        <v>86546</v>
      </c>
      <c r="I1215" s="74">
        <v>1310500</v>
      </c>
      <c r="J1215" s="121">
        <v>1452300</v>
      </c>
    </row>
    <row r="1216" spans="1:10" s="33" customFormat="1" ht="25" customHeight="1" x14ac:dyDescent="0.2">
      <c r="A1216" s="120" t="s">
        <v>2329</v>
      </c>
      <c r="B1216" s="79">
        <v>7630000</v>
      </c>
      <c r="C1216" s="74">
        <v>915770</v>
      </c>
      <c r="D1216" s="74">
        <v>2238800</v>
      </c>
      <c r="E1216" s="74">
        <v>181460</v>
      </c>
      <c r="F1216" s="74">
        <v>37330</v>
      </c>
      <c r="G1216" s="74">
        <v>0</v>
      </c>
      <c r="H1216" s="74">
        <v>0</v>
      </c>
      <c r="I1216" s="74">
        <v>1455100</v>
      </c>
      <c r="J1216" s="121">
        <v>1403500</v>
      </c>
    </row>
    <row r="1217" spans="1:10" s="33" customFormat="1" ht="25" customHeight="1" x14ac:dyDescent="0.2">
      <c r="A1217" s="120" t="s">
        <v>2331</v>
      </c>
      <c r="B1217" s="79">
        <v>3744300</v>
      </c>
      <c r="C1217" s="74">
        <v>1219200</v>
      </c>
      <c r="D1217" s="74">
        <v>2675000</v>
      </c>
      <c r="E1217" s="74">
        <v>1317500</v>
      </c>
      <c r="F1217" s="74">
        <v>205630</v>
      </c>
      <c r="G1217" s="74">
        <v>155900</v>
      </c>
      <c r="H1217" s="74">
        <v>223310</v>
      </c>
      <c r="I1217" s="74">
        <v>2481000</v>
      </c>
      <c r="J1217" s="121">
        <v>2221900</v>
      </c>
    </row>
    <row r="1218" spans="1:10" s="33" customFormat="1" ht="25" customHeight="1" x14ac:dyDescent="0.2">
      <c r="A1218" s="120" t="s">
        <v>2333</v>
      </c>
      <c r="B1218" s="79">
        <v>21094000</v>
      </c>
      <c r="C1218" s="74">
        <v>3658500</v>
      </c>
      <c r="D1218" s="74">
        <v>8050400</v>
      </c>
      <c r="E1218" s="74">
        <v>1830100</v>
      </c>
      <c r="F1218" s="74">
        <v>514950</v>
      </c>
      <c r="G1218" s="74">
        <v>596340</v>
      </c>
      <c r="H1218" s="74">
        <v>371950</v>
      </c>
      <c r="I1218" s="74">
        <v>16084000</v>
      </c>
      <c r="J1218" s="121">
        <v>6755400</v>
      </c>
    </row>
    <row r="1219" spans="1:10" s="33" customFormat="1" ht="25" customHeight="1" x14ac:dyDescent="0.2">
      <c r="A1219" s="120" t="s">
        <v>2335</v>
      </c>
      <c r="B1219" s="79">
        <v>25353000</v>
      </c>
      <c r="C1219" s="74">
        <v>5405400</v>
      </c>
      <c r="D1219" s="74">
        <v>12579000</v>
      </c>
      <c r="E1219" s="74">
        <v>5236500</v>
      </c>
      <c r="F1219" s="74">
        <v>1267100</v>
      </c>
      <c r="G1219" s="74">
        <v>875150</v>
      </c>
      <c r="H1219" s="74">
        <v>807000</v>
      </c>
      <c r="I1219" s="74">
        <v>24599000</v>
      </c>
      <c r="J1219" s="121">
        <v>21747000</v>
      </c>
    </row>
    <row r="1220" spans="1:10" s="33" customFormat="1" ht="25" customHeight="1" x14ac:dyDescent="0.2">
      <c r="A1220" s="120" t="s">
        <v>2337</v>
      </c>
      <c r="B1220" s="79">
        <v>1017200</v>
      </c>
      <c r="C1220" s="74">
        <v>554930</v>
      </c>
      <c r="D1220" s="74">
        <v>0</v>
      </c>
      <c r="E1220" s="74">
        <v>562200</v>
      </c>
      <c r="F1220" s="74">
        <v>496110</v>
      </c>
      <c r="G1220" s="74">
        <v>537520</v>
      </c>
      <c r="H1220" s="74">
        <v>111240</v>
      </c>
      <c r="I1220" s="74">
        <v>3842900</v>
      </c>
      <c r="J1220" s="121">
        <v>640150</v>
      </c>
    </row>
    <row r="1221" spans="1:10" s="33" customFormat="1" ht="25" customHeight="1" x14ac:dyDescent="0.2">
      <c r="A1221" s="120" t="s">
        <v>2339</v>
      </c>
      <c r="B1221" s="79">
        <v>0</v>
      </c>
      <c r="C1221" s="74">
        <v>483770</v>
      </c>
      <c r="D1221" s="74">
        <v>520860</v>
      </c>
      <c r="E1221" s="74">
        <v>2151600</v>
      </c>
      <c r="F1221" s="74">
        <v>421320</v>
      </c>
      <c r="G1221" s="74">
        <v>280430</v>
      </c>
      <c r="H1221" s="74">
        <v>760930</v>
      </c>
      <c r="I1221" s="74">
        <v>7454000</v>
      </c>
      <c r="J1221" s="121">
        <v>5072800</v>
      </c>
    </row>
    <row r="1222" spans="1:10" s="33" customFormat="1" ht="25" customHeight="1" x14ac:dyDescent="0.2">
      <c r="A1222" s="120" t="s">
        <v>2342</v>
      </c>
      <c r="B1222" s="79">
        <v>532330</v>
      </c>
      <c r="C1222" s="74">
        <v>392990</v>
      </c>
      <c r="D1222" s="74">
        <v>221260</v>
      </c>
      <c r="E1222" s="74">
        <v>301010</v>
      </c>
      <c r="F1222" s="74">
        <v>191330</v>
      </c>
      <c r="G1222" s="74">
        <v>300760</v>
      </c>
      <c r="H1222" s="74">
        <v>0</v>
      </c>
      <c r="I1222" s="74">
        <v>795530</v>
      </c>
      <c r="J1222" s="121">
        <v>402810</v>
      </c>
    </row>
    <row r="1223" spans="1:10" s="33" customFormat="1" ht="25" customHeight="1" x14ac:dyDescent="0.2">
      <c r="A1223" s="120" t="s">
        <v>2344</v>
      </c>
      <c r="B1223" s="79">
        <v>1279900</v>
      </c>
      <c r="C1223" s="74">
        <v>1936500</v>
      </c>
      <c r="D1223" s="74">
        <v>3590400</v>
      </c>
      <c r="E1223" s="74">
        <v>1277300</v>
      </c>
      <c r="F1223" s="74">
        <v>60555</v>
      </c>
      <c r="G1223" s="74">
        <v>0</v>
      </c>
      <c r="H1223" s="74">
        <v>55684</v>
      </c>
      <c r="I1223" s="74">
        <v>159630</v>
      </c>
      <c r="J1223" s="121">
        <v>511140</v>
      </c>
    </row>
    <row r="1224" spans="1:10" s="33" customFormat="1" ht="25" customHeight="1" x14ac:dyDescent="0.2">
      <c r="A1224" s="120" t="s">
        <v>2346</v>
      </c>
      <c r="B1224" s="79">
        <v>1254600</v>
      </c>
      <c r="C1224" s="74">
        <v>371260</v>
      </c>
      <c r="D1224" s="74">
        <v>821690</v>
      </c>
      <c r="E1224" s="74">
        <v>229160</v>
      </c>
      <c r="F1224" s="74">
        <v>64036</v>
      </c>
      <c r="G1224" s="74">
        <v>16524</v>
      </c>
      <c r="H1224" s="74">
        <v>1681600</v>
      </c>
      <c r="I1224" s="74">
        <v>4401800</v>
      </c>
      <c r="J1224" s="121">
        <v>14803000</v>
      </c>
    </row>
    <row r="1225" spans="1:10" s="33" customFormat="1" ht="25" customHeight="1" x14ac:dyDescent="0.2">
      <c r="A1225" s="120" t="s">
        <v>5961</v>
      </c>
      <c r="B1225" s="79">
        <v>0</v>
      </c>
      <c r="C1225" s="74">
        <v>0</v>
      </c>
      <c r="D1225" s="74">
        <v>901710</v>
      </c>
      <c r="E1225" s="74">
        <v>173240</v>
      </c>
      <c r="F1225" s="74">
        <v>0</v>
      </c>
      <c r="G1225" s="74">
        <v>0</v>
      </c>
      <c r="H1225" s="74">
        <v>0</v>
      </c>
      <c r="I1225" s="74">
        <v>0</v>
      </c>
      <c r="J1225" s="121">
        <v>1734700</v>
      </c>
    </row>
    <row r="1226" spans="1:10" s="33" customFormat="1" ht="25" customHeight="1" x14ac:dyDescent="0.2">
      <c r="A1226" s="120" t="s">
        <v>2349</v>
      </c>
      <c r="B1226" s="79">
        <v>22277000</v>
      </c>
      <c r="C1226" s="74">
        <v>3400400</v>
      </c>
      <c r="D1226" s="74">
        <v>7920600</v>
      </c>
      <c r="E1226" s="74">
        <v>2996300</v>
      </c>
      <c r="F1226" s="74">
        <v>270200</v>
      </c>
      <c r="G1226" s="74">
        <v>282560</v>
      </c>
      <c r="H1226" s="74">
        <v>0</v>
      </c>
      <c r="I1226" s="74">
        <v>3845600</v>
      </c>
      <c r="J1226" s="121">
        <v>6430800</v>
      </c>
    </row>
    <row r="1227" spans="1:10" s="33" customFormat="1" ht="25" customHeight="1" x14ac:dyDescent="0.2">
      <c r="A1227" s="120" t="s">
        <v>2351</v>
      </c>
      <c r="B1227" s="79">
        <v>1382700</v>
      </c>
      <c r="C1227" s="74">
        <v>808440</v>
      </c>
      <c r="D1227" s="74">
        <v>1912500</v>
      </c>
      <c r="E1227" s="74">
        <v>218430</v>
      </c>
      <c r="F1227" s="74">
        <v>57895</v>
      </c>
      <c r="G1227" s="74">
        <v>124210</v>
      </c>
      <c r="H1227" s="74">
        <v>84227</v>
      </c>
      <c r="I1227" s="74">
        <v>2699000</v>
      </c>
      <c r="J1227" s="121">
        <v>4700200</v>
      </c>
    </row>
    <row r="1228" spans="1:10" s="33" customFormat="1" ht="25" customHeight="1" x14ac:dyDescent="0.2">
      <c r="A1228" s="120" t="s">
        <v>2353</v>
      </c>
      <c r="B1228" s="79">
        <v>16253000</v>
      </c>
      <c r="C1228" s="74">
        <v>2999400</v>
      </c>
      <c r="D1228" s="74">
        <v>9918200</v>
      </c>
      <c r="E1228" s="74">
        <v>3013300</v>
      </c>
      <c r="F1228" s="74">
        <v>565380</v>
      </c>
      <c r="G1228" s="74">
        <v>190790</v>
      </c>
      <c r="H1228" s="74">
        <v>3181300</v>
      </c>
      <c r="I1228" s="74">
        <v>23792000</v>
      </c>
      <c r="J1228" s="121">
        <v>37626000</v>
      </c>
    </row>
    <row r="1229" spans="1:10" s="33" customFormat="1" ht="25" customHeight="1" x14ac:dyDescent="0.2">
      <c r="A1229" s="120" t="s">
        <v>2356</v>
      </c>
      <c r="B1229" s="79">
        <v>0</v>
      </c>
      <c r="C1229" s="74">
        <v>335660</v>
      </c>
      <c r="D1229" s="74">
        <v>601390</v>
      </c>
      <c r="E1229" s="74">
        <v>316840</v>
      </c>
      <c r="F1229" s="74">
        <v>0</v>
      </c>
      <c r="G1229" s="74">
        <v>0</v>
      </c>
      <c r="H1229" s="74">
        <v>225620</v>
      </c>
      <c r="I1229" s="74">
        <v>2665300</v>
      </c>
      <c r="J1229" s="121">
        <v>3458000</v>
      </c>
    </row>
    <row r="1230" spans="1:10" s="33" customFormat="1" ht="25" customHeight="1" x14ac:dyDescent="0.2">
      <c r="A1230" s="120" t="s">
        <v>2358</v>
      </c>
      <c r="B1230" s="79">
        <v>956960</v>
      </c>
      <c r="C1230" s="74">
        <v>822370</v>
      </c>
      <c r="D1230" s="74">
        <v>965270</v>
      </c>
      <c r="E1230" s="74">
        <v>384130</v>
      </c>
      <c r="F1230" s="74">
        <v>129470</v>
      </c>
      <c r="G1230" s="74">
        <v>70744</v>
      </c>
      <c r="H1230" s="74">
        <v>0</v>
      </c>
      <c r="I1230" s="74">
        <v>1064200</v>
      </c>
      <c r="J1230" s="121">
        <v>414970</v>
      </c>
    </row>
    <row r="1231" spans="1:10" s="33" customFormat="1" ht="25" customHeight="1" x14ac:dyDescent="0.2">
      <c r="A1231" s="120" t="s">
        <v>2360</v>
      </c>
      <c r="B1231" s="79">
        <v>1093400</v>
      </c>
      <c r="C1231" s="74">
        <v>360910</v>
      </c>
      <c r="D1231" s="74">
        <v>706180</v>
      </c>
      <c r="E1231" s="74">
        <v>407320</v>
      </c>
      <c r="F1231" s="74">
        <v>40529</v>
      </c>
      <c r="G1231" s="74">
        <v>35444</v>
      </c>
      <c r="H1231" s="74">
        <v>39810</v>
      </c>
      <c r="I1231" s="74">
        <v>916400</v>
      </c>
      <c r="J1231" s="121">
        <v>732240</v>
      </c>
    </row>
    <row r="1232" spans="1:10" s="33" customFormat="1" ht="25" customHeight="1" x14ac:dyDescent="0.2">
      <c r="A1232" s="120" t="s">
        <v>2362</v>
      </c>
      <c r="B1232" s="79">
        <v>495300</v>
      </c>
      <c r="C1232" s="74">
        <v>153380</v>
      </c>
      <c r="D1232" s="74">
        <v>281090</v>
      </c>
      <c r="E1232" s="74">
        <v>184700</v>
      </c>
      <c r="F1232" s="74">
        <v>0</v>
      </c>
      <c r="G1232" s="74">
        <v>0</v>
      </c>
      <c r="H1232" s="74">
        <v>0</v>
      </c>
      <c r="I1232" s="74">
        <v>862800</v>
      </c>
      <c r="J1232" s="121">
        <v>406860</v>
      </c>
    </row>
    <row r="1233" spans="1:10" s="33" customFormat="1" ht="25" customHeight="1" x14ac:dyDescent="0.2">
      <c r="A1233" s="120" t="s">
        <v>2365</v>
      </c>
      <c r="B1233" s="79">
        <v>15292000</v>
      </c>
      <c r="C1233" s="74">
        <v>4496800</v>
      </c>
      <c r="D1233" s="74">
        <v>4697800</v>
      </c>
      <c r="E1233" s="74">
        <v>2445300</v>
      </c>
      <c r="F1233" s="74">
        <v>774060</v>
      </c>
      <c r="G1233" s="74">
        <v>1008800</v>
      </c>
      <c r="H1233" s="74">
        <v>199780</v>
      </c>
      <c r="I1233" s="74">
        <v>9911900</v>
      </c>
      <c r="J1233" s="121">
        <v>1700800</v>
      </c>
    </row>
    <row r="1234" spans="1:10" s="33" customFormat="1" ht="25" customHeight="1" x14ac:dyDescent="0.2">
      <c r="A1234" s="120" t="s">
        <v>2367</v>
      </c>
      <c r="B1234" s="79">
        <v>30653000</v>
      </c>
      <c r="C1234" s="74">
        <v>7822200</v>
      </c>
      <c r="D1234" s="74">
        <v>20632000</v>
      </c>
      <c r="E1234" s="74">
        <v>8178300</v>
      </c>
      <c r="F1234" s="74">
        <v>3153800</v>
      </c>
      <c r="G1234" s="74">
        <v>2404900</v>
      </c>
      <c r="H1234" s="74">
        <v>349930</v>
      </c>
      <c r="I1234" s="74">
        <v>27433000</v>
      </c>
      <c r="J1234" s="121">
        <v>17710000</v>
      </c>
    </row>
    <row r="1235" spans="1:10" s="33" customFormat="1" ht="25" customHeight="1" x14ac:dyDescent="0.2">
      <c r="A1235" s="120" t="s">
        <v>2369</v>
      </c>
      <c r="B1235" s="79">
        <v>4194800</v>
      </c>
      <c r="C1235" s="74">
        <v>610920</v>
      </c>
      <c r="D1235" s="74">
        <v>1874600</v>
      </c>
      <c r="E1235" s="74">
        <v>186260</v>
      </c>
      <c r="F1235" s="74">
        <v>162760</v>
      </c>
      <c r="G1235" s="74">
        <v>0</v>
      </c>
      <c r="H1235" s="74">
        <v>37520</v>
      </c>
      <c r="I1235" s="74">
        <v>4708400</v>
      </c>
      <c r="J1235" s="121">
        <v>2199500</v>
      </c>
    </row>
    <row r="1236" spans="1:10" s="33" customFormat="1" ht="25" customHeight="1" x14ac:dyDescent="0.2">
      <c r="A1236" s="120" t="s">
        <v>2371</v>
      </c>
      <c r="B1236" s="79">
        <v>14942000</v>
      </c>
      <c r="C1236" s="74">
        <v>2994300</v>
      </c>
      <c r="D1236" s="74">
        <v>3157000</v>
      </c>
      <c r="E1236" s="74">
        <v>3196600</v>
      </c>
      <c r="F1236" s="74">
        <v>806990</v>
      </c>
      <c r="G1236" s="74">
        <v>744030</v>
      </c>
      <c r="H1236" s="74">
        <v>649760</v>
      </c>
      <c r="I1236" s="74">
        <v>15198000</v>
      </c>
      <c r="J1236" s="121">
        <v>11101000</v>
      </c>
    </row>
    <row r="1237" spans="1:10" s="33" customFormat="1" ht="25" customHeight="1" x14ac:dyDescent="0.2">
      <c r="A1237" s="120" t="s">
        <v>3898</v>
      </c>
      <c r="B1237" s="79">
        <v>93198</v>
      </c>
      <c r="C1237" s="74">
        <v>0</v>
      </c>
      <c r="D1237" s="74">
        <v>223530</v>
      </c>
      <c r="E1237" s="74">
        <v>70690</v>
      </c>
      <c r="F1237" s="74">
        <v>120350</v>
      </c>
      <c r="G1237" s="74">
        <v>74421</v>
      </c>
      <c r="H1237" s="74">
        <v>0</v>
      </c>
      <c r="I1237" s="74">
        <v>793740</v>
      </c>
      <c r="J1237" s="121">
        <v>59320</v>
      </c>
    </row>
    <row r="1238" spans="1:10" s="33" customFormat="1" ht="25" customHeight="1" x14ac:dyDescent="0.2">
      <c r="A1238" s="120" t="s">
        <v>2373</v>
      </c>
      <c r="B1238" s="79">
        <v>0</v>
      </c>
      <c r="C1238" s="74">
        <v>353830</v>
      </c>
      <c r="D1238" s="74">
        <v>181100</v>
      </c>
      <c r="E1238" s="74">
        <v>0</v>
      </c>
      <c r="F1238" s="74">
        <v>0</v>
      </c>
      <c r="G1238" s="74">
        <v>0</v>
      </c>
      <c r="H1238" s="74">
        <v>0</v>
      </c>
      <c r="I1238" s="74">
        <v>973880</v>
      </c>
      <c r="J1238" s="121">
        <v>773220</v>
      </c>
    </row>
    <row r="1239" spans="1:10" s="33" customFormat="1" ht="25" customHeight="1" x14ac:dyDescent="0.2">
      <c r="A1239" s="120" t="s">
        <v>2375</v>
      </c>
      <c r="B1239" s="79">
        <v>433630</v>
      </c>
      <c r="C1239" s="74">
        <v>304670</v>
      </c>
      <c r="D1239" s="74">
        <v>413310</v>
      </c>
      <c r="E1239" s="74">
        <v>377620</v>
      </c>
      <c r="F1239" s="74">
        <v>0</v>
      </c>
      <c r="G1239" s="74">
        <v>0</v>
      </c>
      <c r="H1239" s="74">
        <v>0</v>
      </c>
      <c r="I1239" s="74">
        <v>194940</v>
      </c>
      <c r="J1239" s="121">
        <v>175970</v>
      </c>
    </row>
    <row r="1240" spans="1:10" s="33" customFormat="1" ht="25" customHeight="1" x14ac:dyDescent="0.2">
      <c r="A1240" s="120" t="s">
        <v>2377</v>
      </c>
      <c r="B1240" s="79">
        <v>7652100</v>
      </c>
      <c r="C1240" s="74">
        <v>1887500</v>
      </c>
      <c r="D1240" s="74">
        <v>1847800</v>
      </c>
      <c r="E1240" s="74">
        <v>1426200</v>
      </c>
      <c r="F1240" s="74">
        <v>292680</v>
      </c>
      <c r="G1240" s="74">
        <v>183940</v>
      </c>
      <c r="H1240" s="74">
        <v>269690</v>
      </c>
      <c r="I1240" s="74">
        <v>6617100</v>
      </c>
      <c r="J1240" s="121">
        <v>5898200</v>
      </c>
    </row>
    <row r="1241" spans="1:10" s="33" customFormat="1" ht="25" customHeight="1" x14ac:dyDescent="0.2">
      <c r="A1241" s="120" t="s">
        <v>5962</v>
      </c>
      <c r="B1241" s="79">
        <v>0</v>
      </c>
      <c r="C1241" s="74">
        <v>0</v>
      </c>
      <c r="D1241" s="74">
        <v>138820</v>
      </c>
      <c r="E1241" s="74">
        <v>0</v>
      </c>
      <c r="F1241" s="74">
        <v>0</v>
      </c>
      <c r="G1241" s="74">
        <v>0</v>
      </c>
      <c r="H1241" s="74">
        <v>0</v>
      </c>
      <c r="I1241" s="74">
        <v>182970</v>
      </c>
      <c r="J1241" s="121">
        <v>0</v>
      </c>
    </row>
    <row r="1242" spans="1:10" s="33" customFormat="1" ht="25" customHeight="1" x14ac:dyDescent="0.2">
      <c r="A1242" s="120" t="s">
        <v>5963</v>
      </c>
      <c r="B1242" s="79">
        <v>0</v>
      </c>
      <c r="C1242" s="74">
        <v>90471</v>
      </c>
      <c r="D1242" s="74">
        <v>0</v>
      </c>
      <c r="E1242" s="74">
        <v>0</v>
      </c>
      <c r="F1242" s="74">
        <v>0</v>
      </c>
      <c r="G1242" s="74">
        <v>0</v>
      </c>
      <c r="H1242" s="74">
        <v>0</v>
      </c>
      <c r="I1242" s="74">
        <v>69033</v>
      </c>
      <c r="J1242" s="121">
        <v>0</v>
      </c>
    </row>
    <row r="1243" spans="1:10" s="33" customFormat="1" ht="25" customHeight="1" x14ac:dyDescent="0.2">
      <c r="A1243" s="120" t="s">
        <v>2379</v>
      </c>
      <c r="B1243" s="79">
        <v>6716100</v>
      </c>
      <c r="C1243" s="74">
        <v>1267800</v>
      </c>
      <c r="D1243" s="74">
        <v>3186900</v>
      </c>
      <c r="E1243" s="74">
        <v>1879100</v>
      </c>
      <c r="F1243" s="74">
        <v>411100</v>
      </c>
      <c r="G1243" s="74">
        <v>237150</v>
      </c>
      <c r="H1243" s="74">
        <v>379780</v>
      </c>
      <c r="I1243" s="74">
        <v>5442100</v>
      </c>
      <c r="J1243" s="121">
        <v>5060400</v>
      </c>
    </row>
    <row r="1244" spans="1:10" s="33" customFormat="1" ht="25" customHeight="1" x14ac:dyDescent="0.2">
      <c r="A1244" s="120" t="s">
        <v>2381</v>
      </c>
      <c r="B1244" s="79">
        <v>4043400</v>
      </c>
      <c r="C1244" s="74">
        <v>2065400</v>
      </c>
      <c r="D1244" s="74">
        <v>4993600</v>
      </c>
      <c r="E1244" s="74">
        <v>2604600</v>
      </c>
      <c r="F1244" s="74">
        <v>618660</v>
      </c>
      <c r="G1244" s="74">
        <v>982840</v>
      </c>
      <c r="H1244" s="74">
        <v>27620</v>
      </c>
      <c r="I1244" s="74">
        <v>6800700</v>
      </c>
      <c r="J1244" s="121">
        <v>2524700</v>
      </c>
    </row>
    <row r="1245" spans="1:10" s="33" customFormat="1" ht="25" customHeight="1" x14ac:dyDescent="0.2">
      <c r="A1245" s="120" t="s">
        <v>2464</v>
      </c>
      <c r="B1245" s="79">
        <v>637570</v>
      </c>
      <c r="C1245" s="74">
        <v>223590</v>
      </c>
      <c r="D1245" s="74">
        <v>211670</v>
      </c>
      <c r="E1245" s="74">
        <v>59785</v>
      </c>
      <c r="F1245" s="74">
        <v>0</v>
      </c>
      <c r="G1245" s="74">
        <v>0</v>
      </c>
      <c r="H1245" s="74">
        <v>58513</v>
      </c>
      <c r="I1245" s="74">
        <v>935200</v>
      </c>
      <c r="J1245" s="121">
        <v>491240</v>
      </c>
    </row>
    <row r="1246" spans="1:10" s="33" customFormat="1" ht="25" customHeight="1" x14ac:dyDescent="0.2">
      <c r="A1246" s="120" t="s">
        <v>2383</v>
      </c>
      <c r="B1246" s="79">
        <v>2085200</v>
      </c>
      <c r="C1246" s="74">
        <v>1217600</v>
      </c>
      <c r="D1246" s="74">
        <v>2250600</v>
      </c>
      <c r="E1246" s="74">
        <v>784110</v>
      </c>
      <c r="F1246" s="74">
        <v>93174</v>
      </c>
      <c r="G1246" s="74">
        <v>126880</v>
      </c>
      <c r="H1246" s="74">
        <v>0</v>
      </c>
      <c r="I1246" s="74">
        <v>3570200</v>
      </c>
      <c r="J1246" s="121">
        <v>1123200</v>
      </c>
    </row>
    <row r="1247" spans="1:10" s="33" customFormat="1" ht="25" customHeight="1" x14ac:dyDescent="0.2">
      <c r="A1247" s="120" t="s">
        <v>2386</v>
      </c>
      <c r="B1247" s="79">
        <v>22873000</v>
      </c>
      <c r="C1247" s="74">
        <v>11576000</v>
      </c>
      <c r="D1247" s="74">
        <v>23236000</v>
      </c>
      <c r="E1247" s="74">
        <v>3244500</v>
      </c>
      <c r="F1247" s="74">
        <v>562330</v>
      </c>
      <c r="G1247" s="74">
        <v>388400</v>
      </c>
      <c r="H1247" s="74">
        <v>4793400</v>
      </c>
      <c r="I1247" s="74">
        <v>62608000</v>
      </c>
      <c r="J1247" s="121">
        <v>60513000</v>
      </c>
    </row>
    <row r="1248" spans="1:10" s="33" customFormat="1" ht="25" customHeight="1" x14ac:dyDescent="0.2">
      <c r="A1248" s="120" t="s">
        <v>2389</v>
      </c>
      <c r="B1248" s="79">
        <v>22608000</v>
      </c>
      <c r="C1248" s="74">
        <v>1648000</v>
      </c>
      <c r="D1248" s="74">
        <v>7362400</v>
      </c>
      <c r="E1248" s="74">
        <v>3153200</v>
      </c>
      <c r="F1248" s="74">
        <v>998930</v>
      </c>
      <c r="G1248" s="74">
        <v>75770</v>
      </c>
      <c r="H1248" s="74">
        <v>977730</v>
      </c>
      <c r="I1248" s="74">
        <v>14182000</v>
      </c>
      <c r="J1248" s="121">
        <v>16857000</v>
      </c>
    </row>
    <row r="1249" spans="1:10" s="33" customFormat="1" ht="25" customHeight="1" x14ac:dyDescent="0.2">
      <c r="A1249" s="120" t="s">
        <v>2391</v>
      </c>
      <c r="B1249" s="79">
        <v>9559900</v>
      </c>
      <c r="C1249" s="74">
        <v>1020800</v>
      </c>
      <c r="D1249" s="74">
        <v>1099600</v>
      </c>
      <c r="E1249" s="74">
        <v>1047400</v>
      </c>
      <c r="F1249" s="74">
        <v>465390</v>
      </c>
      <c r="G1249" s="74">
        <v>507400</v>
      </c>
      <c r="H1249" s="74">
        <v>558950</v>
      </c>
      <c r="I1249" s="74">
        <v>7682500</v>
      </c>
      <c r="J1249" s="121">
        <v>7303200</v>
      </c>
    </row>
    <row r="1250" spans="1:10" s="33" customFormat="1" ht="25" customHeight="1" x14ac:dyDescent="0.2">
      <c r="A1250" s="120" t="s">
        <v>2393</v>
      </c>
      <c r="B1250" s="79">
        <v>280040000</v>
      </c>
      <c r="C1250" s="74">
        <v>211090000</v>
      </c>
      <c r="D1250" s="74">
        <v>361480000</v>
      </c>
      <c r="E1250" s="74">
        <v>143230000</v>
      </c>
      <c r="F1250" s="74">
        <v>88098000</v>
      </c>
      <c r="G1250" s="74">
        <v>69238000</v>
      </c>
      <c r="H1250" s="74">
        <v>7990000</v>
      </c>
      <c r="I1250" s="74">
        <v>490760000</v>
      </c>
      <c r="J1250" s="121">
        <v>176360000</v>
      </c>
    </row>
    <row r="1251" spans="1:10" s="33" customFormat="1" ht="25" customHeight="1" x14ac:dyDescent="0.2">
      <c r="A1251" s="120" t="s">
        <v>2395</v>
      </c>
      <c r="B1251" s="79">
        <v>3777000</v>
      </c>
      <c r="C1251" s="74">
        <v>1814600</v>
      </c>
      <c r="D1251" s="74">
        <v>3058400</v>
      </c>
      <c r="E1251" s="74">
        <v>1573900</v>
      </c>
      <c r="F1251" s="74">
        <v>526840</v>
      </c>
      <c r="G1251" s="74">
        <v>758580</v>
      </c>
      <c r="H1251" s="74">
        <v>1308900</v>
      </c>
      <c r="I1251" s="74">
        <v>11321000</v>
      </c>
      <c r="J1251" s="121">
        <v>12932000</v>
      </c>
    </row>
    <row r="1252" spans="1:10" s="33" customFormat="1" ht="25" customHeight="1" x14ac:dyDescent="0.2">
      <c r="A1252" s="120" t="s">
        <v>2902</v>
      </c>
      <c r="B1252" s="79">
        <v>15658000</v>
      </c>
      <c r="C1252" s="74">
        <v>2168200</v>
      </c>
      <c r="D1252" s="74">
        <v>7264700</v>
      </c>
      <c r="E1252" s="74">
        <v>1668100</v>
      </c>
      <c r="F1252" s="74">
        <v>464030</v>
      </c>
      <c r="G1252" s="74">
        <v>272250</v>
      </c>
      <c r="H1252" s="74">
        <v>320780</v>
      </c>
      <c r="I1252" s="74">
        <v>6450000</v>
      </c>
      <c r="J1252" s="121">
        <v>11758000</v>
      </c>
    </row>
    <row r="1253" spans="1:10" s="33" customFormat="1" ht="25" customHeight="1" x14ac:dyDescent="0.2">
      <c r="A1253" s="120" t="s">
        <v>2397</v>
      </c>
      <c r="B1253" s="79">
        <v>4474500</v>
      </c>
      <c r="C1253" s="74">
        <v>558340</v>
      </c>
      <c r="D1253" s="74">
        <v>2336400</v>
      </c>
      <c r="E1253" s="74">
        <v>988350</v>
      </c>
      <c r="F1253" s="74">
        <v>103550</v>
      </c>
      <c r="G1253" s="74">
        <v>253370</v>
      </c>
      <c r="H1253" s="74">
        <v>29599</v>
      </c>
      <c r="I1253" s="74">
        <v>4676700</v>
      </c>
      <c r="J1253" s="121">
        <v>924560</v>
      </c>
    </row>
    <row r="1254" spans="1:10" s="33" customFormat="1" ht="25" customHeight="1" x14ac:dyDescent="0.2">
      <c r="A1254" s="120" t="s">
        <v>2400</v>
      </c>
      <c r="B1254" s="79">
        <v>5466500</v>
      </c>
      <c r="C1254" s="74">
        <v>810520</v>
      </c>
      <c r="D1254" s="74">
        <v>2171500</v>
      </c>
      <c r="E1254" s="74">
        <v>699710</v>
      </c>
      <c r="F1254" s="74">
        <v>140360</v>
      </c>
      <c r="G1254" s="74">
        <v>131170</v>
      </c>
      <c r="H1254" s="74">
        <v>0</v>
      </c>
      <c r="I1254" s="74">
        <v>2191900</v>
      </c>
      <c r="J1254" s="121">
        <v>0</v>
      </c>
    </row>
    <row r="1255" spans="1:10" s="33" customFormat="1" ht="25" customHeight="1" x14ac:dyDescent="0.2">
      <c r="A1255" s="120" t="s">
        <v>2403</v>
      </c>
      <c r="B1255" s="79">
        <v>236540</v>
      </c>
      <c r="C1255" s="74">
        <v>213980</v>
      </c>
      <c r="D1255" s="74">
        <v>363780</v>
      </c>
      <c r="E1255" s="74">
        <v>205600</v>
      </c>
      <c r="F1255" s="74">
        <v>59885</v>
      </c>
      <c r="G1255" s="74">
        <v>67492</v>
      </c>
      <c r="H1255" s="74">
        <v>0</v>
      </c>
      <c r="I1255" s="74">
        <v>968650</v>
      </c>
      <c r="J1255" s="121">
        <v>870730</v>
      </c>
    </row>
    <row r="1256" spans="1:10" s="33" customFormat="1" ht="25" customHeight="1" x14ac:dyDescent="0.2">
      <c r="A1256" s="120" t="s">
        <v>2405</v>
      </c>
      <c r="B1256" s="79">
        <v>4137000</v>
      </c>
      <c r="C1256" s="74">
        <v>843750</v>
      </c>
      <c r="D1256" s="74">
        <v>1762100</v>
      </c>
      <c r="E1256" s="74">
        <v>883300</v>
      </c>
      <c r="F1256" s="74">
        <v>113650</v>
      </c>
      <c r="G1256" s="74">
        <v>236020</v>
      </c>
      <c r="H1256" s="74">
        <v>86514</v>
      </c>
      <c r="I1256" s="74">
        <v>2830000</v>
      </c>
      <c r="J1256" s="121">
        <v>1892600</v>
      </c>
    </row>
    <row r="1257" spans="1:10" s="33" customFormat="1" ht="25" customHeight="1" x14ac:dyDescent="0.2">
      <c r="A1257" s="120" t="s">
        <v>2407</v>
      </c>
      <c r="B1257" s="79">
        <v>1705100</v>
      </c>
      <c r="C1257" s="74">
        <v>0</v>
      </c>
      <c r="D1257" s="74">
        <v>0</v>
      </c>
      <c r="E1257" s="74">
        <v>0</v>
      </c>
      <c r="F1257" s="74">
        <v>144030</v>
      </c>
      <c r="G1257" s="74">
        <v>0</v>
      </c>
      <c r="H1257" s="74">
        <v>57120</v>
      </c>
      <c r="I1257" s="74">
        <v>912160</v>
      </c>
      <c r="J1257" s="121">
        <v>972610</v>
      </c>
    </row>
    <row r="1258" spans="1:10" s="33" customFormat="1" ht="25" customHeight="1" x14ac:dyDescent="0.2">
      <c r="A1258" s="120" t="s">
        <v>2409</v>
      </c>
      <c r="B1258" s="79">
        <v>49727000</v>
      </c>
      <c r="C1258" s="74">
        <v>6913900</v>
      </c>
      <c r="D1258" s="74">
        <v>19326000</v>
      </c>
      <c r="E1258" s="74">
        <v>6482100</v>
      </c>
      <c r="F1258" s="74">
        <v>1125200</v>
      </c>
      <c r="G1258" s="74">
        <v>1780100</v>
      </c>
      <c r="H1258" s="74">
        <v>1212700</v>
      </c>
      <c r="I1258" s="74">
        <v>32166000</v>
      </c>
      <c r="J1258" s="121">
        <v>51655000</v>
      </c>
    </row>
    <row r="1259" spans="1:10" s="33" customFormat="1" ht="25" customHeight="1" x14ac:dyDescent="0.2">
      <c r="A1259" s="120" t="s">
        <v>2411</v>
      </c>
      <c r="B1259" s="79">
        <v>16294000</v>
      </c>
      <c r="C1259" s="74">
        <v>2528200</v>
      </c>
      <c r="D1259" s="74">
        <v>3152700</v>
      </c>
      <c r="E1259" s="74">
        <v>1959500</v>
      </c>
      <c r="F1259" s="74">
        <v>1115800</v>
      </c>
      <c r="G1259" s="74">
        <v>0</v>
      </c>
      <c r="H1259" s="74">
        <v>0</v>
      </c>
      <c r="I1259" s="74">
        <v>26394000</v>
      </c>
      <c r="J1259" s="121">
        <v>5634600</v>
      </c>
    </row>
    <row r="1260" spans="1:10" s="33" customFormat="1" ht="25" customHeight="1" x14ac:dyDescent="0.2">
      <c r="A1260" s="120" t="s">
        <v>2413</v>
      </c>
      <c r="B1260" s="79">
        <v>116740</v>
      </c>
      <c r="C1260" s="74">
        <v>710390</v>
      </c>
      <c r="D1260" s="74">
        <v>304800</v>
      </c>
      <c r="E1260" s="74">
        <v>843020</v>
      </c>
      <c r="F1260" s="74">
        <v>731490</v>
      </c>
      <c r="G1260" s="74">
        <v>843470</v>
      </c>
      <c r="H1260" s="74">
        <v>68031</v>
      </c>
      <c r="I1260" s="74">
        <v>5727800</v>
      </c>
      <c r="J1260" s="121">
        <v>1453600</v>
      </c>
    </row>
    <row r="1261" spans="1:10" s="33" customFormat="1" ht="25" customHeight="1" x14ac:dyDescent="0.2">
      <c r="A1261" s="120" t="s">
        <v>2416</v>
      </c>
      <c r="B1261" s="79">
        <v>2849600</v>
      </c>
      <c r="C1261" s="74">
        <v>1399800</v>
      </c>
      <c r="D1261" s="74">
        <v>2044700</v>
      </c>
      <c r="E1261" s="74">
        <v>1080300</v>
      </c>
      <c r="F1261" s="74">
        <v>356830</v>
      </c>
      <c r="G1261" s="74">
        <v>369280</v>
      </c>
      <c r="H1261" s="74">
        <v>47922</v>
      </c>
      <c r="I1261" s="74">
        <v>3050300</v>
      </c>
      <c r="J1261" s="121">
        <v>1968300</v>
      </c>
    </row>
    <row r="1262" spans="1:10" s="33" customFormat="1" ht="25" customHeight="1" x14ac:dyDescent="0.2">
      <c r="A1262" s="120" t="s">
        <v>2419</v>
      </c>
      <c r="B1262" s="79">
        <v>3982500</v>
      </c>
      <c r="C1262" s="74">
        <v>3702500</v>
      </c>
      <c r="D1262" s="74">
        <v>3047600</v>
      </c>
      <c r="E1262" s="74">
        <v>2348600</v>
      </c>
      <c r="F1262" s="74">
        <v>493260</v>
      </c>
      <c r="G1262" s="74">
        <v>291550</v>
      </c>
      <c r="H1262" s="74">
        <v>103330</v>
      </c>
      <c r="I1262" s="74">
        <v>4523000</v>
      </c>
      <c r="J1262" s="121">
        <v>0</v>
      </c>
    </row>
    <row r="1263" spans="1:10" s="33" customFormat="1" ht="25" customHeight="1" x14ac:dyDescent="0.2">
      <c r="A1263" s="120" t="s">
        <v>2422</v>
      </c>
      <c r="B1263" s="79">
        <v>5155300</v>
      </c>
      <c r="C1263" s="74">
        <v>3728000</v>
      </c>
      <c r="D1263" s="74">
        <v>6354300</v>
      </c>
      <c r="E1263" s="74">
        <v>2176300</v>
      </c>
      <c r="F1263" s="74">
        <v>842410</v>
      </c>
      <c r="G1263" s="74">
        <v>636130</v>
      </c>
      <c r="H1263" s="74">
        <v>365770</v>
      </c>
      <c r="I1263" s="74">
        <v>9794300</v>
      </c>
      <c r="J1263" s="121">
        <v>5724100</v>
      </c>
    </row>
    <row r="1264" spans="1:10" s="33" customFormat="1" ht="25" customHeight="1" x14ac:dyDescent="0.2">
      <c r="A1264" s="120" t="s">
        <v>2424</v>
      </c>
      <c r="B1264" s="79">
        <v>15437000</v>
      </c>
      <c r="C1264" s="74">
        <v>802770</v>
      </c>
      <c r="D1264" s="74">
        <v>6791100</v>
      </c>
      <c r="E1264" s="74">
        <v>2277400</v>
      </c>
      <c r="F1264" s="74">
        <v>627700</v>
      </c>
      <c r="G1264" s="74">
        <v>580260</v>
      </c>
      <c r="H1264" s="74">
        <v>626740</v>
      </c>
      <c r="I1264" s="74">
        <v>12191000</v>
      </c>
      <c r="J1264" s="121">
        <v>10902000</v>
      </c>
    </row>
    <row r="1265" spans="1:10" s="33" customFormat="1" ht="25" customHeight="1" x14ac:dyDescent="0.2">
      <c r="A1265" s="120" t="s">
        <v>2427</v>
      </c>
      <c r="B1265" s="79">
        <v>4547400</v>
      </c>
      <c r="C1265" s="74">
        <v>411880</v>
      </c>
      <c r="D1265" s="74">
        <v>823400</v>
      </c>
      <c r="E1265" s="74">
        <v>153550</v>
      </c>
      <c r="F1265" s="74">
        <v>95424</v>
      </c>
      <c r="G1265" s="74">
        <v>150730</v>
      </c>
      <c r="H1265" s="74">
        <v>95969</v>
      </c>
      <c r="I1265" s="74">
        <v>5077400</v>
      </c>
      <c r="J1265" s="121">
        <v>2490000</v>
      </c>
    </row>
    <row r="1266" spans="1:10" s="33" customFormat="1" ht="25" customHeight="1" x14ac:dyDescent="0.2">
      <c r="A1266" s="120" t="s">
        <v>2691</v>
      </c>
      <c r="B1266" s="79">
        <v>14425000</v>
      </c>
      <c r="C1266" s="74">
        <v>5132700</v>
      </c>
      <c r="D1266" s="74">
        <v>9308600</v>
      </c>
      <c r="E1266" s="74">
        <v>3847500</v>
      </c>
      <c r="F1266" s="74">
        <v>1089900</v>
      </c>
      <c r="G1266" s="74">
        <v>1447800</v>
      </c>
      <c r="H1266" s="74">
        <v>289410</v>
      </c>
      <c r="I1266" s="74">
        <v>9603800</v>
      </c>
      <c r="J1266" s="121">
        <v>4865800</v>
      </c>
    </row>
    <row r="1267" spans="1:10" s="33" customFormat="1" ht="25" customHeight="1" x14ac:dyDescent="0.2">
      <c r="A1267" s="120" t="s">
        <v>2430</v>
      </c>
      <c r="B1267" s="79">
        <v>33134000</v>
      </c>
      <c r="C1267" s="74">
        <v>6253200</v>
      </c>
      <c r="D1267" s="74">
        <v>17732000</v>
      </c>
      <c r="E1267" s="74">
        <v>6204400</v>
      </c>
      <c r="F1267" s="74">
        <v>1636600</v>
      </c>
      <c r="G1267" s="74">
        <v>1831500</v>
      </c>
      <c r="H1267" s="74">
        <v>831590</v>
      </c>
      <c r="I1267" s="74">
        <v>37952000</v>
      </c>
      <c r="J1267" s="121">
        <v>24358000</v>
      </c>
    </row>
    <row r="1268" spans="1:10" s="33" customFormat="1" ht="25" customHeight="1" x14ac:dyDescent="0.2">
      <c r="A1268" s="120" t="s">
        <v>2433</v>
      </c>
      <c r="B1268" s="79">
        <v>18931000</v>
      </c>
      <c r="C1268" s="74">
        <v>2773800</v>
      </c>
      <c r="D1268" s="74">
        <v>10920000</v>
      </c>
      <c r="E1268" s="74">
        <v>1812900</v>
      </c>
      <c r="F1268" s="74">
        <v>804790</v>
      </c>
      <c r="G1268" s="74">
        <v>305190</v>
      </c>
      <c r="H1268" s="74">
        <v>94909</v>
      </c>
      <c r="I1268" s="74">
        <v>7890300</v>
      </c>
      <c r="J1268" s="121">
        <v>9912700</v>
      </c>
    </row>
    <row r="1269" spans="1:10" s="33" customFormat="1" ht="25" customHeight="1" x14ac:dyDescent="0.2">
      <c r="A1269" s="120" t="s">
        <v>2436</v>
      </c>
      <c r="B1269" s="79">
        <v>6737000</v>
      </c>
      <c r="C1269" s="74">
        <v>7713600</v>
      </c>
      <c r="D1269" s="74">
        <v>7890000</v>
      </c>
      <c r="E1269" s="74">
        <v>2120900</v>
      </c>
      <c r="F1269" s="74">
        <v>0</v>
      </c>
      <c r="G1269" s="74">
        <v>41078</v>
      </c>
      <c r="H1269" s="74">
        <v>2418000</v>
      </c>
      <c r="I1269" s="74">
        <v>2781300</v>
      </c>
      <c r="J1269" s="121">
        <v>41389000</v>
      </c>
    </row>
    <row r="1270" spans="1:10" s="33" customFormat="1" ht="25" customHeight="1" x14ac:dyDescent="0.2">
      <c r="A1270" s="120" t="s">
        <v>2438</v>
      </c>
      <c r="B1270" s="79">
        <v>262670</v>
      </c>
      <c r="C1270" s="74">
        <v>164070</v>
      </c>
      <c r="D1270" s="74">
        <v>233270</v>
      </c>
      <c r="E1270" s="74">
        <v>164490</v>
      </c>
      <c r="F1270" s="74">
        <v>0</v>
      </c>
      <c r="G1270" s="74">
        <v>0</v>
      </c>
      <c r="H1270" s="74">
        <v>0</v>
      </c>
      <c r="I1270" s="74">
        <v>376210</v>
      </c>
      <c r="J1270" s="121">
        <v>449570</v>
      </c>
    </row>
    <row r="1271" spans="1:10" s="33" customFormat="1" ht="25" customHeight="1" x14ac:dyDescent="0.2">
      <c r="A1271" s="120" t="s">
        <v>2440</v>
      </c>
      <c r="B1271" s="79">
        <v>57049000</v>
      </c>
      <c r="C1271" s="74">
        <v>20615000</v>
      </c>
      <c r="D1271" s="74">
        <v>39886000</v>
      </c>
      <c r="E1271" s="74">
        <v>12326000</v>
      </c>
      <c r="F1271" s="74">
        <v>2854900</v>
      </c>
      <c r="G1271" s="74">
        <v>2307000</v>
      </c>
      <c r="H1271" s="74">
        <v>31561000</v>
      </c>
      <c r="I1271" s="74">
        <v>160070000</v>
      </c>
      <c r="J1271" s="121">
        <v>405210000</v>
      </c>
    </row>
    <row r="1272" spans="1:10" s="33" customFormat="1" ht="25" customHeight="1" x14ac:dyDescent="0.2">
      <c r="A1272" s="120" t="s">
        <v>2443</v>
      </c>
      <c r="B1272" s="79">
        <v>1273300</v>
      </c>
      <c r="C1272" s="74">
        <v>561390</v>
      </c>
      <c r="D1272" s="74">
        <v>1112100</v>
      </c>
      <c r="E1272" s="74">
        <v>299850</v>
      </c>
      <c r="F1272" s="74">
        <v>0</v>
      </c>
      <c r="G1272" s="74">
        <v>35694</v>
      </c>
      <c r="H1272" s="74">
        <v>0</v>
      </c>
      <c r="I1272" s="74">
        <v>1265100</v>
      </c>
      <c r="J1272" s="121">
        <v>308560</v>
      </c>
    </row>
    <row r="1273" spans="1:10" s="33" customFormat="1" ht="25" customHeight="1" x14ac:dyDescent="0.2">
      <c r="A1273" s="120" t="s">
        <v>2446</v>
      </c>
      <c r="B1273" s="79">
        <v>110490</v>
      </c>
      <c r="C1273" s="74">
        <v>51875</v>
      </c>
      <c r="D1273" s="74">
        <v>84920</v>
      </c>
      <c r="E1273" s="74">
        <v>57161</v>
      </c>
      <c r="F1273" s="74">
        <v>0</v>
      </c>
      <c r="G1273" s="74">
        <v>0</v>
      </c>
      <c r="H1273" s="74">
        <v>0</v>
      </c>
      <c r="I1273" s="74">
        <v>144820</v>
      </c>
      <c r="J1273" s="121">
        <v>77526</v>
      </c>
    </row>
    <row r="1274" spans="1:10" s="33" customFormat="1" ht="25" customHeight="1" x14ac:dyDescent="0.2">
      <c r="A1274" s="120" t="s">
        <v>2448</v>
      </c>
      <c r="B1274" s="79">
        <v>917310</v>
      </c>
      <c r="C1274" s="74">
        <v>401810</v>
      </c>
      <c r="D1274" s="74">
        <v>696150</v>
      </c>
      <c r="E1274" s="74">
        <v>138130</v>
      </c>
      <c r="F1274" s="74">
        <v>8936.6</v>
      </c>
      <c r="G1274" s="74">
        <v>0</v>
      </c>
      <c r="H1274" s="74">
        <v>0</v>
      </c>
      <c r="I1274" s="74">
        <v>667350</v>
      </c>
      <c r="J1274" s="121">
        <v>804390</v>
      </c>
    </row>
    <row r="1275" spans="1:10" s="33" customFormat="1" ht="25" customHeight="1" x14ac:dyDescent="0.2">
      <c r="A1275" s="120" t="s">
        <v>2451</v>
      </c>
      <c r="B1275" s="79">
        <v>156540000</v>
      </c>
      <c r="C1275" s="74">
        <v>27180000</v>
      </c>
      <c r="D1275" s="74">
        <v>52437000</v>
      </c>
      <c r="E1275" s="74">
        <v>21230000</v>
      </c>
      <c r="F1275" s="74">
        <v>4835000</v>
      </c>
      <c r="G1275" s="74">
        <v>2520900</v>
      </c>
      <c r="H1275" s="74">
        <v>4464000</v>
      </c>
      <c r="I1275" s="74">
        <v>62739000</v>
      </c>
      <c r="J1275" s="121">
        <v>62666000</v>
      </c>
    </row>
    <row r="1276" spans="1:10" s="33" customFormat="1" ht="25" customHeight="1" x14ac:dyDescent="0.2">
      <c r="A1276" s="120" t="s">
        <v>4298</v>
      </c>
      <c r="B1276" s="79">
        <v>2091800</v>
      </c>
      <c r="C1276" s="74">
        <v>1899500</v>
      </c>
      <c r="D1276" s="74">
        <v>5262900</v>
      </c>
      <c r="E1276" s="74">
        <v>3393500</v>
      </c>
      <c r="F1276" s="74">
        <v>324180</v>
      </c>
      <c r="G1276" s="74">
        <v>591730</v>
      </c>
      <c r="H1276" s="74">
        <v>45052</v>
      </c>
      <c r="I1276" s="74">
        <v>1785300</v>
      </c>
      <c r="J1276" s="121">
        <v>1324500</v>
      </c>
    </row>
    <row r="1277" spans="1:10" s="33" customFormat="1" ht="25" customHeight="1" x14ac:dyDescent="0.2">
      <c r="A1277" s="120" t="s">
        <v>2454</v>
      </c>
      <c r="B1277" s="79">
        <v>50406000</v>
      </c>
      <c r="C1277" s="74">
        <v>4128800</v>
      </c>
      <c r="D1277" s="74">
        <v>16295000</v>
      </c>
      <c r="E1277" s="74">
        <v>2221200</v>
      </c>
      <c r="F1277" s="74">
        <v>262300</v>
      </c>
      <c r="G1277" s="74">
        <v>188070</v>
      </c>
      <c r="H1277" s="74">
        <v>223750</v>
      </c>
      <c r="I1277" s="74">
        <v>5014800</v>
      </c>
      <c r="J1277" s="121">
        <v>18500000</v>
      </c>
    </row>
    <row r="1278" spans="1:10" s="33" customFormat="1" ht="25" customHeight="1" x14ac:dyDescent="0.2">
      <c r="A1278" s="120" t="s">
        <v>2456</v>
      </c>
      <c r="B1278" s="79">
        <v>1421800</v>
      </c>
      <c r="C1278" s="74">
        <v>384670</v>
      </c>
      <c r="D1278" s="74">
        <v>404360</v>
      </c>
      <c r="E1278" s="74">
        <v>44315</v>
      </c>
      <c r="F1278" s="74">
        <v>77929</v>
      </c>
      <c r="G1278" s="74">
        <v>613610</v>
      </c>
      <c r="H1278" s="74">
        <v>41046</v>
      </c>
      <c r="I1278" s="74">
        <v>4102700</v>
      </c>
      <c r="J1278" s="121">
        <v>162880</v>
      </c>
    </row>
    <row r="1279" spans="1:10" s="33" customFormat="1" ht="25" customHeight="1" x14ac:dyDescent="0.2">
      <c r="A1279" s="120" t="s">
        <v>2459</v>
      </c>
      <c r="B1279" s="79">
        <v>2183000</v>
      </c>
      <c r="C1279" s="74">
        <v>1397300</v>
      </c>
      <c r="D1279" s="74">
        <v>1296800</v>
      </c>
      <c r="E1279" s="74">
        <v>582330</v>
      </c>
      <c r="F1279" s="74">
        <v>0</v>
      </c>
      <c r="G1279" s="74">
        <v>0</v>
      </c>
      <c r="H1279" s="74">
        <v>0</v>
      </c>
      <c r="I1279" s="74">
        <v>4626300</v>
      </c>
      <c r="J1279" s="121">
        <v>1179300</v>
      </c>
    </row>
    <row r="1280" spans="1:10" s="33" customFormat="1" ht="25" customHeight="1" x14ac:dyDescent="0.2">
      <c r="A1280" s="120" t="s">
        <v>2461</v>
      </c>
      <c r="B1280" s="79">
        <v>15400000</v>
      </c>
      <c r="C1280" s="74">
        <v>497470</v>
      </c>
      <c r="D1280" s="74">
        <v>1818100</v>
      </c>
      <c r="E1280" s="74">
        <v>2576300</v>
      </c>
      <c r="F1280" s="74">
        <v>327400</v>
      </c>
      <c r="G1280" s="74">
        <v>133920</v>
      </c>
      <c r="H1280" s="74">
        <v>54645</v>
      </c>
      <c r="I1280" s="74">
        <v>12335000</v>
      </c>
      <c r="J1280" s="121">
        <v>15218000</v>
      </c>
    </row>
    <row r="1281" spans="1:10" s="33" customFormat="1" ht="25" customHeight="1" x14ac:dyDescent="0.2">
      <c r="A1281" s="120" t="s">
        <v>2466</v>
      </c>
      <c r="B1281" s="79">
        <v>2436900</v>
      </c>
      <c r="C1281" s="74">
        <v>6668500</v>
      </c>
      <c r="D1281" s="74">
        <v>9318900</v>
      </c>
      <c r="E1281" s="74">
        <v>3002400</v>
      </c>
      <c r="F1281" s="74">
        <v>369400</v>
      </c>
      <c r="G1281" s="74">
        <v>272610</v>
      </c>
      <c r="H1281" s="74">
        <v>946280</v>
      </c>
      <c r="I1281" s="74">
        <v>5575700</v>
      </c>
      <c r="J1281" s="121">
        <v>8289600</v>
      </c>
    </row>
    <row r="1282" spans="1:10" s="33" customFormat="1" ht="25" customHeight="1" x14ac:dyDescent="0.2">
      <c r="A1282" s="120" t="s">
        <v>2468</v>
      </c>
      <c r="B1282" s="79">
        <v>1019400</v>
      </c>
      <c r="C1282" s="74">
        <v>2879100</v>
      </c>
      <c r="D1282" s="74">
        <v>3992100</v>
      </c>
      <c r="E1282" s="74">
        <v>2606300</v>
      </c>
      <c r="F1282" s="74">
        <v>1141700</v>
      </c>
      <c r="G1282" s="74">
        <v>1630000</v>
      </c>
      <c r="H1282" s="74">
        <v>78479</v>
      </c>
      <c r="I1282" s="74">
        <v>3128400</v>
      </c>
      <c r="J1282" s="121">
        <v>643240</v>
      </c>
    </row>
    <row r="1283" spans="1:10" s="33" customFormat="1" ht="25" customHeight="1" x14ac:dyDescent="0.2">
      <c r="A1283" s="120" t="s">
        <v>2470</v>
      </c>
      <c r="B1283" s="79">
        <v>89890</v>
      </c>
      <c r="C1283" s="74">
        <v>0</v>
      </c>
      <c r="D1283" s="74">
        <v>0</v>
      </c>
      <c r="E1283" s="74">
        <v>0</v>
      </c>
      <c r="F1283" s="74">
        <v>0</v>
      </c>
      <c r="G1283" s="74">
        <v>0</v>
      </c>
      <c r="H1283" s="74">
        <v>0</v>
      </c>
      <c r="I1283" s="74">
        <v>481690</v>
      </c>
      <c r="J1283" s="121">
        <v>40405</v>
      </c>
    </row>
    <row r="1284" spans="1:10" s="33" customFormat="1" ht="25" customHeight="1" x14ac:dyDescent="0.2">
      <c r="A1284" s="120" t="s">
        <v>2473</v>
      </c>
      <c r="B1284" s="79">
        <v>636420</v>
      </c>
      <c r="C1284" s="74">
        <v>246060</v>
      </c>
      <c r="D1284" s="74">
        <v>371700</v>
      </c>
      <c r="E1284" s="74">
        <v>305800</v>
      </c>
      <c r="F1284" s="74">
        <v>0</v>
      </c>
      <c r="G1284" s="74">
        <v>0</v>
      </c>
      <c r="H1284" s="74">
        <v>0</v>
      </c>
      <c r="I1284" s="74">
        <v>465040</v>
      </c>
      <c r="J1284" s="121">
        <v>276280</v>
      </c>
    </row>
    <row r="1285" spans="1:10" s="33" customFormat="1" ht="25" customHeight="1" x14ac:dyDescent="0.2">
      <c r="A1285" s="120" t="s">
        <v>2475</v>
      </c>
      <c r="B1285" s="79">
        <v>24075000</v>
      </c>
      <c r="C1285" s="74">
        <v>3905800</v>
      </c>
      <c r="D1285" s="74">
        <v>5713700</v>
      </c>
      <c r="E1285" s="74">
        <v>4993000</v>
      </c>
      <c r="F1285" s="74">
        <v>1053100</v>
      </c>
      <c r="G1285" s="74">
        <v>983100</v>
      </c>
      <c r="H1285" s="74">
        <v>725150</v>
      </c>
      <c r="I1285" s="74">
        <v>16996000</v>
      </c>
      <c r="J1285" s="121">
        <v>19218000</v>
      </c>
    </row>
    <row r="1286" spans="1:10" s="33" customFormat="1" ht="25" customHeight="1" x14ac:dyDescent="0.2">
      <c r="A1286" s="120" t="s">
        <v>2477</v>
      </c>
      <c r="B1286" s="79">
        <v>16950000</v>
      </c>
      <c r="C1286" s="74">
        <v>14479000</v>
      </c>
      <c r="D1286" s="74">
        <v>18337000</v>
      </c>
      <c r="E1286" s="74">
        <v>9066900</v>
      </c>
      <c r="F1286" s="74">
        <v>2256200</v>
      </c>
      <c r="G1286" s="74">
        <v>1865100</v>
      </c>
      <c r="H1286" s="74">
        <v>782310</v>
      </c>
      <c r="I1286" s="74">
        <v>17389000</v>
      </c>
      <c r="J1286" s="121">
        <v>11930000</v>
      </c>
    </row>
    <row r="1287" spans="1:10" s="33" customFormat="1" ht="25" customHeight="1" x14ac:dyDescent="0.2">
      <c r="A1287" s="120" t="s">
        <v>2480</v>
      </c>
      <c r="B1287" s="79">
        <v>113760</v>
      </c>
      <c r="C1287" s="74">
        <v>203760</v>
      </c>
      <c r="D1287" s="74">
        <v>127320</v>
      </c>
      <c r="E1287" s="74">
        <v>124380</v>
      </c>
      <c r="F1287" s="74">
        <v>0</v>
      </c>
      <c r="G1287" s="74">
        <v>30560</v>
      </c>
      <c r="H1287" s="74">
        <v>0</v>
      </c>
      <c r="I1287" s="74">
        <v>158670</v>
      </c>
      <c r="J1287" s="121">
        <v>78819</v>
      </c>
    </row>
    <row r="1288" spans="1:10" s="33" customFormat="1" ht="25" customHeight="1" x14ac:dyDescent="0.2">
      <c r="A1288" s="120" t="s">
        <v>2482</v>
      </c>
      <c r="B1288" s="79">
        <v>1035200</v>
      </c>
      <c r="C1288" s="74">
        <v>107270</v>
      </c>
      <c r="D1288" s="74">
        <v>338880</v>
      </c>
      <c r="E1288" s="74">
        <v>50576</v>
      </c>
      <c r="F1288" s="74">
        <v>0</v>
      </c>
      <c r="G1288" s="74">
        <v>0</v>
      </c>
      <c r="H1288" s="74">
        <v>5213.7</v>
      </c>
      <c r="I1288" s="74">
        <v>795100</v>
      </c>
      <c r="J1288" s="121">
        <v>512350</v>
      </c>
    </row>
    <row r="1289" spans="1:10" s="33" customFormat="1" ht="25" customHeight="1" x14ac:dyDescent="0.2">
      <c r="A1289" s="120" t="s">
        <v>5964</v>
      </c>
      <c r="B1289" s="79">
        <v>0</v>
      </c>
      <c r="C1289" s="74">
        <v>0</v>
      </c>
      <c r="D1289" s="74">
        <v>0</v>
      </c>
      <c r="E1289" s="74">
        <v>0</v>
      </c>
      <c r="F1289" s="74">
        <v>0</v>
      </c>
      <c r="G1289" s="74">
        <v>554950</v>
      </c>
      <c r="H1289" s="74">
        <v>0</v>
      </c>
      <c r="I1289" s="74">
        <v>0</v>
      </c>
      <c r="J1289" s="121">
        <v>0</v>
      </c>
    </row>
    <row r="1290" spans="1:10" s="33" customFormat="1" ht="25" customHeight="1" x14ac:dyDescent="0.2">
      <c r="A1290" s="120" t="s">
        <v>2484</v>
      </c>
      <c r="B1290" s="79">
        <v>35742000</v>
      </c>
      <c r="C1290" s="74">
        <v>4327100</v>
      </c>
      <c r="D1290" s="74">
        <v>12007000</v>
      </c>
      <c r="E1290" s="74">
        <v>3842700</v>
      </c>
      <c r="F1290" s="74">
        <v>562790</v>
      </c>
      <c r="G1290" s="74">
        <v>946730</v>
      </c>
      <c r="H1290" s="74">
        <v>282570</v>
      </c>
      <c r="I1290" s="74">
        <v>7431400</v>
      </c>
      <c r="J1290" s="121">
        <v>13976000</v>
      </c>
    </row>
    <row r="1291" spans="1:10" s="33" customFormat="1" ht="25" customHeight="1" x14ac:dyDescent="0.2">
      <c r="A1291" s="120" t="s">
        <v>2486</v>
      </c>
      <c r="B1291" s="79">
        <v>3412200</v>
      </c>
      <c r="C1291" s="74">
        <v>497510</v>
      </c>
      <c r="D1291" s="74">
        <v>1372800</v>
      </c>
      <c r="E1291" s="74">
        <v>479430</v>
      </c>
      <c r="F1291" s="74">
        <v>63215</v>
      </c>
      <c r="G1291" s="74">
        <v>171310</v>
      </c>
      <c r="H1291" s="74">
        <v>74834</v>
      </c>
      <c r="I1291" s="74">
        <v>2273900</v>
      </c>
      <c r="J1291" s="121">
        <v>1847000</v>
      </c>
    </row>
    <row r="1292" spans="1:10" s="33" customFormat="1" ht="25" customHeight="1" x14ac:dyDescent="0.2">
      <c r="A1292" s="120" t="s">
        <v>2488</v>
      </c>
      <c r="B1292" s="79">
        <v>487680</v>
      </c>
      <c r="C1292" s="74">
        <v>0</v>
      </c>
      <c r="D1292" s="74">
        <v>68917</v>
      </c>
      <c r="E1292" s="74">
        <v>0</v>
      </c>
      <c r="F1292" s="74">
        <v>0</v>
      </c>
      <c r="G1292" s="74">
        <v>0</v>
      </c>
      <c r="H1292" s="74">
        <v>0</v>
      </c>
      <c r="I1292" s="74">
        <v>205460</v>
      </c>
      <c r="J1292" s="121">
        <v>74141</v>
      </c>
    </row>
    <row r="1293" spans="1:10" s="33" customFormat="1" ht="25" customHeight="1" x14ac:dyDescent="0.2">
      <c r="A1293" s="120" t="s">
        <v>2490</v>
      </c>
      <c r="B1293" s="79">
        <v>0</v>
      </c>
      <c r="C1293" s="74">
        <v>110100</v>
      </c>
      <c r="D1293" s="74">
        <v>99423</v>
      </c>
      <c r="E1293" s="74">
        <v>0</v>
      </c>
      <c r="F1293" s="74">
        <v>24258</v>
      </c>
      <c r="G1293" s="74">
        <v>0</v>
      </c>
      <c r="H1293" s="74">
        <v>0</v>
      </c>
      <c r="I1293" s="74">
        <v>0</v>
      </c>
      <c r="J1293" s="121">
        <v>0</v>
      </c>
    </row>
    <row r="1294" spans="1:10" s="33" customFormat="1" ht="25" customHeight="1" x14ac:dyDescent="0.2">
      <c r="A1294" s="120" t="s">
        <v>2492</v>
      </c>
      <c r="B1294" s="79">
        <v>1542600</v>
      </c>
      <c r="C1294" s="74">
        <v>182740</v>
      </c>
      <c r="D1294" s="74">
        <v>826470</v>
      </c>
      <c r="E1294" s="74">
        <v>0</v>
      </c>
      <c r="F1294" s="74">
        <v>0</v>
      </c>
      <c r="G1294" s="74">
        <v>0</v>
      </c>
      <c r="H1294" s="74">
        <v>17616</v>
      </c>
      <c r="I1294" s="74">
        <v>1162800</v>
      </c>
      <c r="J1294" s="121">
        <v>1154400</v>
      </c>
    </row>
    <row r="1295" spans="1:10" s="33" customFormat="1" ht="25" customHeight="1" x14ac:dyDescent="0.2">
      <c r="A1295" s="120" t="s">
        <v>2494</v>
      </c>
      <c r="B1295" s="79">
        <v>23530000</v>
      </c>
      <c r="C1295" s="74">
        <v>3858800</v>
      </c>
      <c r="D1295" s="74">
        <v>7388200</v>
      </c>
      <c r="E1295" s="74">
        <v>6562100</v>
      </c>
      <c r="F1295" s="74">
        <v>1262800</v>
      </c>
      <c r="G1295" s="74">
        <v>1899900</v>
      </c>
      <c r="H1295" s="74">
        <v>2987200</v>
      </c>
      <c r="I1295" s="74">
        <v>42983000</v>
      </c>
      <c r="J1295" s="121">
        <v>32531000</v>
      </c>
    </row>
    <row r="1296" spans="1:10" s="33" customFormat="1" ht="25" customHeight="1" x14ac:dyDescent="0.2">
      <c r="A1296" s="120" t="s">
        <v>2496</v>
      </c>
      <c r="B1296" s="79">
        <v>592060</v>
      </c>
      <c r="C1296" s="74">
        <v>114990</v>
      </c>
      <c r="D1296" s="74">
        <v>274760</v>
      </c>
      <c r="E1296" s="74">
        <v>145270</v>
      </c>
      <c r="F1296" s="74">
        <v>48921</v>
      </c>
      <c r="G1296" s="74">
        <v>117790</v>
      </c>
      <c r="H1296" s="74">
        <v>0</v>
      </c>
      <c r="I1296" s="74">
        <v>231730</v>
      </c>
      <c r="J1296" s="121">
        <v>288100</v>
      </c>
    </row>
    <row r="1297" spans="1:10" s="33" customFormat="1" ht="25" customHeight="1" x14ac:dyDescent="0.2">
      <c r="A1297" s="120" t="s">
        <v>2846</v>
      </c>
      <c r="B1297" s="79">
        <v>26266</v>
      </c>
      <c r="C1297" s="74">
        <v>8846.1</v>
      </c>
      <c r="D1297" s="74">
        <v>5262.9</v>
      </c>
      <c r="E1297" s="74">
        <v>0</v>
      </c>
      <c r="F1297" s="74">
        <v>0</v>
      </c>
      <c r="G1297" s="74">
        <v>0</v>
      </c>
      <c r="H1297" s="74">
        <v>0</v>
      </c>
      <c r="I1297" s="74">
        <v>12020</v>
      </c>
      <c r="J1297" s="121">
        <v>3454</v>
      </c>
    </row>
    <row r="1298" spans="1:10" s="33" customFormat="1" ht="25" customHeight="1" x14ac:dyDescent="0.2">
      <c r="A1298" s="120" t="s">
        <v>2498</v>
      </c>
      <c r="B1298" s="79">
        <v>71821</v>
      </c>
      <c r="C1298" s="74">
        <v>0</v>
      </c>
      <c r="D1298" s="74">
        <v>83773</v>
      </c>
      <c r="E1298" s="74">
        <v>62679</v>
      </c>
      <c r="F1298" s="74">
        <v>0</v>
      </c>
      <c r="G1298" s="74">
        <v>0</v>
      </c>
      <c r="H1298" s="74">
        <v>48477</v>
      </c>
      <c r="I1298" s="74">
        <v>1396000</v>
      </c>
      <c r="J1298" s="121">
        <v>362610</v>
      </c>
    </row>
    <row r="1299" spans="1:10" s="33" customFormat="1" ht="25" customHeight="1" x14ac:dyDescent="0.2">
      <c r="A1299" s="120" t="s">
        <v>2500</v>
      </c>
      <c r="B1299" s="79">
        <v>8479500</v>
      </c>
      <c r="C1299" s="74">
        <v>2373200</v>
      </c>
      <c r="D1299" s="74">
        <v>4794500</v>
      </c>
      <c r="E1299" s="74">
        <v>3588500</v>
      </c>
      <c r="F1299" s="74">
        <v>837730</v>
      </c>
      <c r="G1299" s="74">
        <v>1010300</v>
      </c>
      <c r="H1299" s="74">
        <v>2905600</v>
      </c>
      <c r="I1299" s="74">
        <v>21567000</v>
      </c>
      <c r="J1299" s="121">
        <v>36636000</v>
      </c>
    </row>
    <row r="1300" spans="1:10" s="33" customFormat="1" ht="25" customHeight="1" x14ac:dyDescent="0.2">
      <c r="A1300" s="120" t="s">
        <v>2502</v>
      </c>
      <c r="B1300" s="79">
        <v>811780</v>
      </c>
      <c r="C1300" s="74">
        <v>147340</v>
      </c>
      <c r="D1300" s="74">
        <v>204930</v>
      </c>
      <c r="E1300" s="74">
        <v>164390</v>
      </c>
      <c r="F1300" s="74">
        <v>0</v>
      </c>
      <c r="G1300" s="74">
        <v>0</v>
      </c>
      <c r="H1300" s="74">
        <v>0</v>
      </c>
      <c r="I1300" s="74">
        <v>689590</v>
      </c>
      <c r="J1300" s="121">
        <v>534370</v>
      </c>
    </row>
    <row r="1301" spans="1:10" s="33" customFormat="1" ht="25" customHeight="1" x14ac:dyDescent="0.2">
      <c r="A1301" s="120" t="s">
        <v>2504</v>
      </c>
      <c r="B1301" s="79">
        <v>9486000</v>
      </c>
      <c r="C1301" s="74">
        <v>331480</v>
      </c>
      <c r="D1301" s="74">
        <v>2369100</v>
      </c>
      <c r="E1301" s="74">
        <v>573390</v>
      </c>
      <c r="F1301" s="74">
        <v>92852</v>
      </c>
      <c r="G1301" s="74">
        <v>0</v>
      </c>
      <c r="H1301" s="74">
        <v>0</v>
      </c>
      <c r="I1301" s="74">
        <v>223970</v>
      </c>
      <c r="J1301" s="121">
        <v>6944100</v>
      </c>
    </row>
    <row r="1302" spans="1:10" s="33" customFormat="1" ht="25" customHeight="1" x14ac:dyDescent="0.2">
      <c r="A1302" s="120" t="s">
        <v>2506</v>
      </c>
      <c r="B1302" s="79">
        <v>1065600</v>
      </c>
      <c r="C1302" s="74">
        <v>230750</v>
      </c>
      <c r="D1302" s="74">
        <v>223760</v>
      </c>
      <c r="E1302" s="74">
        <v>64787</v>
      </c>
      <c r="F1302" s="74">
        <v>0</v>
      </c>
      <c r="G1302" s="74">
        <v>0</v>
      </c>
      <c r="H1302" s="74">
        <v>0</v>
      </c>
      <c r="I1302" s="74">
        <v>346410</v>
      </c>
      <c r="J1302" s="121">
        <v>318980</v>
      </c>
    </row>
    <row r="1303" spans="1:10" s="33" customFormat="1" ht="25" customHeight="1" x14ac:dyDescent="0.2">
      <c r="A1303" s="120" t="s">
        <v>2508</v>
      </c>
      <c r="B1303" s="79">
        <v>1832900</v>
      </c>
      <c r="C1303" s="74">
        <v>170030</v>
      </c>
      <c r="D1303" s="74">
        <v>1170900</v>
      </c>
      <c r="E1303" s="74">
        <v>134270</v>
      </c>
      <c r="F1303" s="74">
        <v>0</v>
      </c>
      <c r="G1303" s="74">
        <v>0</v>
      </c>
      <c r="H1303" s="74">
        <v>0</v>
      </c>
      <c r="I1303" s="74">
        <v>854380</v>
      </c>
      <c r="J1303" s="121">
        <v>568450</v>
      </c>
    </row>
    <row r="1304" spans="1:10" s="33" customFormat="1" ht="25" customHeight="1" x14ac:dyDescent="0.2">
      <c r="A1304" s="120" t="s">
        <v>2931</v>
      </c>
      <c r="B1304" s="79">
        <v>1086900</v>
      </c>
      <c r="C1304" s="74">
        <v>0</v>
      </c>
      <c r="D1304" s="74">
        <v>298320</v>
      </c>
      <c r="E1304" s="74">
        <v>730400</v>
      </c>
      <c r="F1304" s="74">
        <v>92441</v>
      </c>
      <c r="G1304" s="74">
        <v>186580</v>
      </c>
      <c r="H1304" s="74">
        <v>106090</v>
      </c>
      <c r="I1304" s="74">
        <v>3653200</v>
      </c>
      <c r="J1304" s="121">
        <v>1233800</v>
      </c>
    </row>
    <row r="1305" spans="1:10" s="33" customFormat="1" ht="25" customHeight="1" x14ac:dyDescent="0.2">
      <c r="A1305" s="120" t="s">
        <v>2510</v>
      </c>
      <c r="B1305" s="79">
        <v>100790</v>
      </c>
      <c r="C1305" s="74">
        <v>23295</v>
      </c>
      <c r="D1305" s="74">
        <v>49786</v>
      </c>
      <c r="E1305" s="74">
        <v>34921</v>
      </c>
      <c r="F1305" s="74">
        <v>0</v>
      </c>
      <c r="G1305" s="74">
        <v>29528</v>
      </c>
      <c r="H1305" s="74">
        <v>0</v>
      </c>
      <c r="I1305" s="74">
        <v>24534</v>
      </c>
      <c r="J1305" s="121">
        <v>29326</v>
      </c>
    </row>
    <row r="1306" spans="1:10" s="33" customFormat="1" ht="25" customHeight="1" x14ac:dyDescent="0.2">
      <c r="A1306" s="120" t="s">
        <v>2512</v>
      </c>
      <c r="B1306" s="79">
        <v>722950</v>
      </c>
      <c r="C1306" s="74">
        <v>171540</v>
      </c>
      <c r="D1306" s="74">
        <v>395590</v>
      </c>
      <c r="E1306" s="74">
        <v>144070</v>
      </c>
      <c r="F1306" s="74">
        <v>5599.6</v>
      </c>
      <c r="G1306" s="74">
        <v>6718</v>
      </c>
      <c r="H1306" s="74">
        <v>60091</v>
      </c>
      <c r="I1306" s="74">
        <v>1371500</v>
      </c>
      <c r="J1306" s="121">
        <v>692880</v>
      </c>
    </row>
    <row r="1307" spans="1:10" s="33" customFormat="1" ht="25" customHeight="1" x14ac:dyDescent="0.2">
      <c r="A1307" s="120" t="s">
        <v>2515</v>
      </c>
      <c r="B1307" s="79">
        <v>1270000</v>
      </c>
      <c r="C1307" s="74">
        <v>219220</v>
      </c>
      <c r="D1307" s="74">
        <v>537800</v>
      </c>
      <c r="E1307" s="74">
        <v>225130</v>
      </c>
      <c r="F1307" s="74">
        <v>31046</v>
      </c>
      <c r="G1307" s="74">
        <v>15218</v>
      </c>
      <c r="H1307" s="74">
        <v>49208</v>
      </c>
      <c r="I1307" s="74">
        <v>969260</v>
      </c>
      <c r="J1307" s="121">
        <v>733930</v>
      </c>
    </row>
    <row r="1308" spans="1:10" s="33" customFormat="1" ht="25" customHeight="1" x14ac:dyDescent="0.2">
      <c r="A1308" s="120" t="s">
        <v>2518</v>
      </c>
      <c r="B1308" s="79">
        <v>215060</v>
      </c>
      <c r="C1308" s="74">
        <v>25577</v>
      </c>
      <c r="D1308" s="74">
        <v>42656</v>
      </c>
      <c r="E1308" s="74">
        <v>23852</v>
      </c>
      <c r="F1308" s="74">
        <v>7430.7</v>
      </c>
      <c r="G1308" s="74">
        <v>0</v>
      </c>
      <c r="H1308" s="74">
        <v>0</v>
      </c>
      <c r="I1308" s="74">
        <v>629790</v>
      </c>
      <c r="J1308" s="121">
        <v>352650</v>
      </c>
    </row>
    <row r="1309" spans="1:10" s="33" customFormat="1" ht="25" customHeight="1" x14ac:dyDescent="0.2">
      <c r="A1309" s="120" t="s">
        <v>2520</v>
      </c>
      <c r="B1309" s="79">
        <v>2951600</v>
      </c>
      <c r="C1309" s="74">
        <v>218380</v>
      </c>
      <c r="D1309" s="74">
        <v>1338000</v>
      </c>
      <c r="E1309" s="74">
        <v>201460</v>
      </c>
      <c r="F1309" s="74">
        <v>19927</v>
      </c>
      <c r="G1309" s="74">
        <v>19900</v>
      </c>
      <c r="H1309" s="74">
        <v>0</v>
      </c>
      <c r="I1309" s="74">
        <v>1200300</v>
      </c>
      <c r="J1309" s="121">
        <v>912990</v>
      </c>
    </row>
    <row r="1310" spans="1:10" s="33" customFormat="1" ht="25" customHeight="1" x14ac:dyDescent="0.2">
      <c r="A1310" s="120" t="s">
        <v>2522</v>
      </c>
      <c r="B1310" s="79">
        <v>103900</v>
      </c>
      <c r="C1310" s="74">
        <v>0</v>
      </c>
      <c r="D1310" s="74">
        <v>64258</v>
      </c>
      <c r="E1310" s="74">
        <v>0</v>
      </c>
      <c r="F1310" s="74">
        <v>0</v>
      </c>
      <c r="G1310" s="74">
        <v>0</v>
      </c>
      <c r="H1310" s="74">
        <v>4916.5</v>
      </c>
      <c r="I1310" s="74">
        <v>146040</v>
      </c>
      <c r="J1310" s="121">
        <v>72374</v>
      </c>
    </row>
    <row r="1311" spans="1:10" s="33" customFormat="1" ht="25" customHeight="1" x14ac:dyDescent="0.2">
      <c r="A1311" s="120" t="s">
        <v>2525</v>
      </c>
      <c r="B1311" s="79">
        <v>1457600</v>
      </c>
      <c r="C1311" s="74">
        <v>592460</v>
      </c>
      <c r="D1311" s="74">
        <v>863340</v>
      </c>
      <c r="E1311" s="74">
        <v>380150</v>
      </c>
      <c r="F1311" s="74">
        <v>0</v>
      </c>
      <c r="G1311" s="74">
        <v>0</v>
      </c>
      <c r="H1311" s="74">
        <v>94986</v>
      </c>
      <c r="I1311" s="74">
        <v>851380</v>
      </c>
      <c r="J1311" s="121">
        <v>1847400</v>
      </c>
    </row>
    <row r="1312" spans="1:10" s="33" customFormat="1" ht="25" customHeight="1" x14ac:dyDescent="0.2">
      <c r="A1312" s="120" t="s">
        <v>2527</v>
      </c>
      <c r="B1312" s="79">
        <v>15569000</v>
      </c>
      <c r="C1312" s="74">
        <v>3002600</v>
      </c>
      <c r="D1312" s="74">
        <v>343300</v>
      </c>
      <c r="E1312" s="74">
        <v>3804200</v>
      </c>
      <c r="F1312" s="74">
        <v>0</v>
      </c>
      <c r="G1312" s="74">
        <v>0</v>
      </c>
      <c r="H1312" s="74">
        <v>72417</v>
      </c>
      <c r="I1312" s="74">
        <v>2604400</v>
      </c>
      <c r="J1312" s="121">
        <v>10131000</v>
      </c>
    </row>
    <row r="1313" spans="1:10" s="33" customFormat="1" ht="25" customHeight="1" x14ac:dyDescent="0.2">
      <c r="A1313" s="120" t="s">
        <v>2716</v>
      </c>
      <c r="B1313" s="79">
        <v>149720</v>
      </c>
      <c r="C1313" s="74">
        <v>295450</v>
      </c>
      <c r="D1313" s="74">
        <v>560200</v>
      </c>
      <c r="E1313" s="74">
        <v>291380</v>
      </c>
      <c r="F1313" s="74">
        <v>47228</v>
      </c>
      <c r="G1313" s="74">
        <v>41453</v>
      </c>
      <c r="H1313" s="74">
        <v>0</v>
      </c>
      <c r="I1313" s="74">
        <v>85377</v>
      </c>
      <c r="J1313" s="121">
        <v>252850</v>
      </c>
    </row>
    <row r="1314" spans="1:10" s="33" customFormat="1" ht="25" customHeight="1" x14ac:dyDescent="0.2">
      <c r="A1314" s="120" t="s">
        <v>2529</v>
      </c>
      <c r="B1314" s="79">
        <v>9534500</v>
      </c>
      <c r="C1314" s="74">
        <v>1449200</v>
      </c>
      <c r="D1314" s="74">
        <v>4779700</v>
      </c>
      <c r="E1314" s="74">
        <v>913390</v>
      </c>
      <c r="F1314" s="74">
        <v>44662</v>
      </c>
      <c r="G1314" s="74">
        <v>202620</v>
      </c>
      <c r="H1314" s="74">
        <v>45273</v>
      </c>
      <c r="I1314" s="74">
        <v>7221500</v>
      </c>
      <c r="J1314" s="121">
        <v>4021000</v>
      </c>
    </row>
    <row r="1315" spans="1:10" s="33" customFormat="1" ht="25" customHeight="1" x14ac:dyDescent="0.2">
      <c r="A1315" s="120" t="s">
        <v>2532</v>
      </c>
      <c r="B1315" s="79">
        <v>18192000</v>
      </c>
      <c r="C1315" s="74">
        <v>4350400</v>
      </c>
      <c r="D1315" s="74">
        <v>11448000</v>
      </c>
      <c r="E1315" s="74">
        <v>4820700</v>
      </c>
      <c r="F1315" s="74">
        <v>1246000</v>
      </c>
      <c r="G1315" s="74">
        <v>1491600</v>
      </c>
      <c r="H1315" s="74">
        <v>907290</v>
      </c>
      <c r="I1315" s="74">
        <v>25059000</v>
      </c>
      <c r="J1315" s="121">
        <v>20065000</v>
      </c>
    </row>
    <row r="1316" spans="1:10" s="33" customFormat="1" ht="25" customHeight="1" x14ac:dyDescent="0.2">
      <c r="A1316" s="120" t="s">
        <v>2534</v>
      </c>
      <c r="B1316" s="79">
        <v>12300000</v>
      </c>
      <c r="C1316" s="74">
        <v>1592100</v>
      </c>
      <c r="D1316" s="74">
        <v>3842900</v>
      </c>
      <c r="E1316" s="74">
        <v>1654900</v>
      </c>
      <c r="F1316" s="74">
        <v>552300</v>
      </c>
      <c r="G1316" s="74">
        <v>473460</v>
      </c>
      <c r="H1316" s="74">
        <v>305360</v>
      </c>
      <c r="I1316" s="74">
        <v>5059400</v>
      </c>
      <c r="J1316" s="121">
        <v>8590400</v>
      </c>
    </row>
    <row r="1317" spans="1:10" s="33" customFormat="1" ht="25" customHeight="1" x14ac:dyDescent="0.2">
      <c r="A1317" s="120" t="s">
        <v>2536</v>
      </c>
      <c r="B1317" s="79">
        <v>4396700</v>
      </c>
      <c r="C1317" s="74">
        <v>2725300</v>
      </c>
      <c r="D1317" s="74">
        <v>4336600</v>
      </c>
      <c r="E1317" s="74">
        <v>1396800</v>
      </c>
      <c r="F1317" s="74">
        <v>364320</v>
      </c>
      <c r="G1317" s="74">
        <v>444400</v>
      </c>
      <c r="H1317" s="74">
        <v>7444100</v>
      </c>
      <c r="I1317" s="74">
        <v>20228000</v>
      </c>
      <c r="J1317" s="121">
        <v>61855000</v>
      </c>
    </row>
    <row r="1318" spans="1:10" s="33" customFormat="1" ht="25" customHeight="1" x14ac:dyDescent="0.2">
      <c r="A1318" s="120" t="s">
        <v>2538</v>
      </c>
      <c r="B1318" s="79">
        <v>0</v>
      </c>
      <c r="C1318" s="74">
        <v>0</v>
      </c>
      <c r="D1318" s="74">
        <v>53155</v>
      </c>
      <c r="E1318" s="74">
        <v>0</v>
      </c>
      <c r="F1318" s="74">
        <v>0</v>
      </c>
      <c r="G1318" s="74">
        <v>0</v>
      </c>
      <c r="H1318" s="74">
        <v>0</v>
      </c>
      <c r="I1318" s="74">
        <v>30757</v>
      </c>
      <c r="J1318" s="121">
        <v>36388</v>
      </c>
    </row>
    <row r="1319" spans="1:10" s="33" customFormat="1" ht="25" customHeight="1" x14ac:dyDescent="0.2">
      <c r="A1319" s="120" t="s">
        <v>2540</v>
      </c>
      <c r="B1319" s="79">
        <v>1771200</v>
      </c>
      <c r="C1319" s="74">
        <v>1196000</v>
      </c>
      <c r="D1319" s="74">
        <v>1210500</v>
      </c>
      <c r="E1319" s="74">
        <v>1405500</v>
      </c>
      <c r="F1319" s="74">
        <v>433370</v>
      </c>
      <c r="G1319" s="74">
        <v>274160</v>
      </c>
      <c r="H1319" s="74">
        <v>597200</v>
      </c>
      <c r="I1319" s="74">
        <v>4602500</v>
      </c>
      <c r="J1319" s="121">
        <v>5927500</v>
      </c>
    </row>
    <row r="1320" spans="1:10" s="33" customFormat="1" ht="25" customHeight="1" x14ac:dyDescent="0.2">
      <c r="A1320" s="120" t="s">
        <v>2543</v>
      </c>
      <c r="B1320" s="79">
        <v>218690</v>
      </c>
      <c r="C1320" s="74">
        <v>195290</v>
      </c>
      <c r="D1320" s="74">
        <v>586680</v>
      </c>
      <c r="E1320" s="74">
        <v>1106700</v>
      </c>
      <c r="F1320" s="74">
        <v>397480</v>
      </c>
      <c r="G1320" s="74">
        <v>418350</v>
      </c>
      <c r="H1320" s="74">
        <v>46673</v>
      </c>
      <c r="I1320" s="74">
        <v>1816600</v>
      </c>
      <c r="J1320" s="121">
        <v>315010</v>
      </c>
    </row>
    <row r="1321" spans="1:10" s="33" customFormat="1" ht="25" customHeight="1" x14ac:dyDescent="0.2">
      <c r="A1321" s="120" t="s">
        <v>2545</v>
      </c>
      <c r="B1321" s="79">
        <v>187380</v>
      </c>
      <c r="C1321" s="74">
        <v>0</v>
      </c>
      <c r="D1321" s="74">
        <v>78851</v>
      </c>
      <c r="E1321" s="74">
        <v>0</v>
      </c>
      <c r="F1321" s="74">
        <v>0</v>
      </c>
      <c r="G1321" s="74">
        <v>0</v>
      </c>
      <c r="H1321" s="74">
        <v>0</v>
      </c>
      <c r="I1321" s="74">
        <v>54872</v>
      </c>
      <c r="J1321" s="121">
        <v>57392</v>
      </c>
    </row>
    <row r="1322" spans="1:10" s="33" customFormat="1" ht="25" customHeight="1" x14ac:dyDescent="0.2">
      <c r="A1322" s="120" t="s">
        <v>2547</v>
      </c>
      <c r="B1322" s="79">
        <v>5180500</v>
      </c>
      <c r="C1322" s="74">
        <v>1327000</v>
      </c>
      <c r="D1322" s="74">
        <v>4092800</v>
      </c>
      <c r="E1322" s="74">
        <v>1106600</v>
      </c>
      <c r="F1322" s="74">
        <v>267140</v>
      </c>
      <c r="G1322" s="74">
        <v>255860</v>
      </c>
      <c r="H1322" s="74">
        <v>138090</v>
      </c>
      <c r="I1322" s="74">
        <v>7316000</v>
      </c>
      <c r="J1322" s="121">
        <v>6162600</v>
      </c>
    </row>
    <row r="1323" spans="1:10" s="33" customFormat="1" ht="25" customHeight="1" x14ac:dyDescent="0.2">
      <c r="A1323" s="120" t="s">
        <v>2549</v>
      </c>
      <c r="B1323" s="79">
        <v>424810</v>
      </c>
      <c r="C1323" s="74">
        <v>0</v>
      </c>
      <c r="D1323" s="74">
        <v>110850</v>
      </c>
      <c r="E1323" s="74">
        <v>0</v>
      </c>
      <c r="F1323" s="74">
        <v>0</v>
      </c>
      <c r="G1323" s="74">
        <v>0</v>
      </c>
      <c r="H1323" s="74">
        <v>0</v>
      </c>
      <c r="I1323" s="74">
        <v>95366</v>
      </c>
      <c r="J1323" s="121">
        <v>137510</v>
      </c>
    </row>
    <row r="1324" spans="1:10" s="33" customFormat="1" ht="25" customHeight="1" x14ac:dyDescent="0.2">
      <c r="A1324" s="120" t="s">
        <v>2551</v>
      </c>
      <c r="B1324" s="79">
        <v>7836600</v>
      </c>
      <c r="C1324" s="74">
        <v>874010</v>
      </c>
      <c r="D1324" s="74">
        <v>1606500</v>
      </c>
      <c r="E1324" s="74">
        <v>156540</v>
      </c>
      <c r="F1324" s="74">
        <v>47227</v>
      </c>
      <c r="G1324" s="74">
        <v>18095</v>
      </c>
      <c r="H1324" s="74">
        <v>20054</v>
      </c>
      <c r="I1324" s="74">
        <v>3033600</v>
      </c>
      <c r="J1324" s="121">
        <v>2220400</v>
      </c>
    </row>
    <row r="1325" spans="1:10" s="33" customFormat="1" ht="25" customHeight="1" x14ac:dyDescent="0.2">
      <c r="A1325" s="120" t="s">
        <v>2554</v>
      </c>
      <c r="B1325" s="79">
        <v>0</v>
      </c>
      <c r="C1325" s="74">
        <v>0</v>
      </c>
      <c r="D1325" s="74">
        <v>0</v>
      </c>
      <c r="E1325" s="74">
        <v>0</v>
      </c>
      <c r="F1325" s="74">
        <v>0</v>
      </c>
      <c r="G1325" s="74">
        <v>0</v>
      </c>
      <c r="H1325" s="74">
        <v>17085</v>
      </c>
      <c r="I1325" s="74">
        <v>229620</v>
      </c>
      <c r="J1325" s="121">
        <v>294040</v>
      </c>
    </row>
    <row r="1326" spans="1:10" s="33" customFormat="1" ht="25" customHeight="1" x14ac:dyDescent="0.2">
      <c r="A1326" s="120" t="s">
        <v>2556</v>
      </c>
      <c r="B1326" s="79">
        <v>517710</v>
      </c>
      <c r="C1326" s="74">
        <v>959420</v>
      </c>
      <c r="D1326" s="74">
        <v>671460</v>
      </c>
      <c r="E1326" s="74">
        <v>518830</v>
      </c>
      <c r="F1326" s="74">
        <v>22926</v>
      </c>
      <c r="G1326" s="74">
        <v>0</v>
      </c>
      <c r="H1326" s="74">
        <v>26561</v>
      </c>
      <c r="I1326" s="74">
        <v>1640800</v>
      </c>
      <c r="J1326" s="121">
        <v>765430</v>
      </c>
    </row>
    <row r="1327" spans="1:10" s="33" customFormat="1" ht="25" customHeight="1" x14ac:dyDescent="0.2">
      <c r="A1327" s="120" t="s">
        <v>2558</v>
      </c>
      <c r="B1327" s="79">
        <v>200220</v>
      </c>
      <c r="C1327" s="74">
        <v>85194</v>
      </c>
      <c r="D1327" s="74">
        <v>219400</v>
      </c>
      <c r="E1327" s="74">
        <v>140010</v>
      </c>
      <c r="F1327" s="74">
        <v>9940.9</v>
      </c>
      <c r="G1327" s="74">
        <v>24078</v>
      </c>
      <c r="H1327" s="74">
        <v>17355</v>
      </c>
      <c r="I1327" s="74">
        <v>75973</v>
      </c>
      <c r="J1327" s="121">
        <v>354530</v>
      </c>
    </row>
    <row r="1328" spans="1:10" s="33" customFormat="1" ht="25" customHeight="1" x14ac:dyDescent="0.2">
      <c r="A1328" s="120" t="s">
        <v>2561</v>
      </c>
      <c r="B1328" s="79">
        <v>23831000</v>
      </c>
      <c r="C1328" s="74">
        <v>25613000</v>
      </c>
      <c r="D1328" s="74">
        <v>30212000</v>
      </c>
      <c r="E1328" s="74">
        <v>9826200</v>
      </c>
      <c r="F1328" s="74">
        <v>1435600</v>
      </c>
      <c r="G1328" s="74">
        <v>1816200</v>
      </c>
      <c r="H1328" s="74">
        <v>11219000</v>
      </c>
      <c r="I1328" s="74">
        <v>59458000</v>
      </c>
      <c r="J1328" s="121">
        <v>123330000</v>
      </c>
    </row>
    <row r="1329" spans="1:10" s="33" customFormat="1" ht="25" customHeight="1" x14ac:dyDescent="0.2">
      <c r="A1329" s="120" t="s">
        <v>2563</v>
      </c>
      <c r="B1329" s="79">
        <v>96882</v>
      </c>
      <c r="C1329" s="74">
        <v>0</v>
      </c>
      <c r="D1329" s="74">
        <v>0</v>
      </c>
      <c r="E1329" s="74">
        <v>11907</v>
      </c>
      <c r="F1329" s="74">
        <v>0</v>
      </c>
      <c r="G1329" s="74">
        <v>0</v>
      </c>
      <c r="H1329" s="74">
        <v>0</v>
      </c>
      <c r="I1329" s="74">
        <v>235910</v>
      </c>
      <c r="J1329" s="121">
        <v>80660</v>
      </c>
    </row>
    <row r="1330" spans="1:10" s="33" customFormat="1" ht="25" customHeight="1" x14ac:dyDescent="0.2">
      <c r="A1330" s="120" t="s">
        <v>5965</v>
      </c>
      <c r="B1330" s="79">
        <v>0</v>
      </c>
      <c r="C1330" s="74">
        <v>0</v>
      </c>
      <c r="D1330" s="74">
        <v>0</v>
      </c>
      <c r="E1330" s="74">
        <v>0</v>
      </c>
      <c r="F1330" s="74">
        <v>0</v>
      </c>
      <c r="G1330" s="74">
        <v>0</v>
      </c>
      <c r="H1330" s="74">
        <v>0</v>
      </c>
      <c r="I1330" s="74">
        <v>0</v>
      </c>
      <c r="J1330" s="121">
        <v>0</v>
      </c>
    </row>
    <row r="1331" spans="1:10" s="33" customFormat="1" ht="25" customHeight="1" x14ac:dyDescent="0.2">
      <c r="A1331" s="120" t="s">
        <v>2565</v>
      </c>
      <c r="B1331" s="79">
        <v>207760</v>
      </c>
      <c r="C1331" s="74">
        <v>51963</v>
      </c>
      <c r="D1331" s="74">
        <v>76196</v>
      </c>
      <c r="E1331" s="74">
        <v>72756</v>
      </c>
      <c r="F1331" s="74">
        <v>0</v>
      </c>
      <c r="G1331" s="74">
        <v>25492</v>
      </c>
      <c r="H1331" s="74">
        <v>0</v>
      </c>
      <c r="I1331" s="74">
        <v>123220</v>
      </c>
      <c r="J1331" s="121">
        <v>36273</v>
      </c>
    </row>
    <row r="1332" spans="1:10" s="33" customFormat="1" ht="25" customHeight="1" x14ac:dyDescent="0.2">
      <c r="A1332" s="120" t="s">
        <v>2567</v>
      </c>
      <c r="B1332" s="79">
        <v>142520</v>
      </c>
      <c r="C1332" s="74">
        <v>0</v>
      </c>
      <c r="D1332" s="74">
        <v>53645</v>
      </c>
      <c r="E1332" s="74">
        <v>0</v>
      </c>
      <c r="F1332" s="74">
        <v>0</v>
      </c>
      <c r="G1332" s="74">
        <v>0</v>
      </c>
      <c r="H1332" s="74">
        <v>0</v>
      </c>
      <c r="I1332" s="74">
        <v>0</v>
      </c>
      <c r="J1332" s="121">
        <v>0</v>
      </c>
    </row>
    <row r="1333" spans="1:10" s="33" customFormat="1" ht="25" customHeight="1" x14ac:dyDescent="0.2">
      <c r="A1333" s="120" t="s">
        <v>2569</v>
      </c>
      <c r="B1333" s="79">
        <v>358500</v>
      </c>
      <c r="C1333" s="74">
        <v>166810</v>
      </c>
      <c r="D1333" s="74">
        <v>251430</v>
      </c>
      <c r="E1333" s="74">
        <v>197250</v>
      </c>
      <c r="F1333" s="74">
        <v>46243</v>
      </c>
      <c r="G1333" s="74">
        <v>42810</v>
      </c>
      <c r="H1333" s="74">
        <v>59044</v>
      </c>
      <c r="I1333" s="74">
        <v>798210</v>
      </c>
      <c r="J1333" s="121">
        <v>746830</v>
      </c>
    </row>
    <row r="1334" spans="1:10" s="33" customFormat="1" ht="25" customHeight="1" x14ac:dyDescent="0.2">
      <c r="A1334" s="120" t="s">
        <v>2572</v>
      </c>
      <c r="B1334" s="79">
        <v>5151300</v>
      </c>
      <c r="C1334" s="74">
        <v>1160400</v>
      </c>
      <c r="D1334" s="74">
        <v>3307400</v>
      </c>
      <c r="E1334" s="74">
        <v>899020</v>
      </c>
      <c r="F1334" s="74">
        <v>130580</v>
      </c>
      <c r="G1334" s="74">
        <v>140900</v>
      </c>
      <c r="H1334" s="74">
        <v>758120</v>
      </c>
      <c r="I1334" s="74">
        <v>12839000</v>
      </c>
      <c r="J1334" s="121">
        <v>27095000</v>
      </c>
    </row>
    <row r="1335" spans="1:10" s="33" customFormat="1" ht="25" customHeight="1" x14ac:dyDescent="0.2">
      <c r="A1335" s="120" t="s">
        <v>2575</v>
      </c>
      <c r="B1335" s="79">
        <v>5009000</v>
      </c>
      <c r="C1335" s="74">
        <v>217800</v>
      </c>
      <c r="D1335" s="74">
        <v>1127100</v>
      </c>
      <c r="E1335" s="74">
        <v>289600</v>
      </c>
      <c r="F1335" s="74">
        <v>0</v>
      </c>
      <c r="G1335" s="74">
        <v>0</v>
      </c>
      <c r="H1335" s="74">
        <v>233470</v>
      </c>
      <c r="I1335" s="74">
        <v>5105600</v>
      </c>
      <c r="J1335" s="121">
        <v>6842200</v>
      </c>
    </row>
    <row r="1336" spans="1:10" s="33" customFormat="1" ht="25" customHeight="1" x14ac:dyDescent="0.2">
      <c r="A1336" s="120" t="s">
        <v>2577</v>
      </c>
      <c r="B1336" s="79">
        <v>117670</v>
      </c>
      <c r="C1336" s="74">
        <v>0</v>
      </c>
      <c r="D1336" s="74">
        <v>0</v>
      </c>
      <c r="E1336" s="74">
        <v>0</v>
      </c>
      <c r="F1336" s="74">
        <v>0</v>
      </c>
      <c r="G1336" s="74">
        <v>12480</v>
      </c>
      <c r="H1336" s="74">
        <v>0</v>
      </c>
      <c r="I1336" s="74">
        <v>197870</v>
      </c>
      <c r="J1336" s="121">
        <v>70831</v>
      </c>
    </row>
    <row r="1337" spans="1:10" s="33" customFormat="1" ht="25" customHeight="1" x14ac:dyDescent="0.2">
      <c r="A1337" s="120" t="s">
        <v>2579</v>
      </c>
      <c r="B1337" s="79">
        <v>0</v>
      </c>
      <c r="C1337" s="74">
        <v>0</v>
      </c>
      <c r="D1337" s="74">
        <v>0</v>
      </c>
      <c r="E1337" s="74">
        <v>38827</v>
      </c>
      <c r="F1337" s="74">
        <v>0</v>
      </c>
      <c r="G1337" s="74">
        <v>0</v>
      </c>
      <c r="H1337" s="74">
        <v>0</v>
      </c>
      <c r="I1337" s="74">
        <v>58318</v>
      </c>
      <c r="J1337" s="121">
        <v>113150</v>
      </c>
    </row>
    <row r="1338" spans="1:10" s="33" customFormat="1" ht="25" customHeight="1" x14ac:dyDescent="0.2">
      <c r="A1338" s="120" t="s">
        <v>2581</v>
      </c>
      <c r="B1338" s="79">
        <v>2813400</v>
      </c>
      <c r="C1338" s="74">
        <v>1022500</v>
      </c>
      <c r="D1338" s="74">
        <v>1112900</v>
      </c>
      <c r="E1338" s="74">
        <v>681410</v>
      </c>
      <c r="F1338" s="74">
        <v>246390</v>
      </c>
      <c r="G1338" s="74">
        <v>635530</v>
      </c>
      <c r="H1338" s="74">
        <v>33343</v>
      </c>
      <c r="I1338" s="74">
        <v>3971000</v>
      </c>
      <c r="J1338" s="121">
        <v>713850</v>
      </c>
    </row>
    <row r="1339" spans="1:10" s="33" customFormat="1" ht="25" customHeight="1" x14ac:dyDescent="0.2">
      <c r="A1339" s="120" t="s">
        <v>2584</v>
      </c>
      <c r="B1339" s="79">
        <v>741100</v>
      </c>
      <c r="C1339" s="74">
        <v>505920</v>
      </c>
      <c r="D1339" s="74">
        <v>792610</v>
      </c>
      <c r="E1339" s="74">
        <v>399310</v>
      </c>
      <c r="F1339" s="74">
        <v>84342</v>
      </c>
      <c r="G1339" s="74">
        <v>112900</v>
      </c>
      <c r="H1339" s="74">
        <v>0</v>
      </c>
      <c r="I1339" s="74">
        <v>757750</v>
      </c>
      <c r="J1339" s="121">
        <v>487800</v>
      </c>
    </row>
    <row r="1340" spans="1:10" s="33" customFormat="1" ht="25" customHeight="1" x14ac:dyDescent="0.2">
      <c r="A1340" s="120" t="s">
        <v>2586</v>
      </c>
      <c r="B1340" s="79">
        <v>3534500</v>
      </c>
      <c r="C1340" s="74">
        <v>1074000</v>
      </c>
      <c r="D1340" s="74">
        <v>4211000</v>
      </c>
      <c r="E1340" s="74">
        <v>1459600</v>
      </c>
      <c r="F1340" s="74">
        <v>371570</v>
      </c>
      <c r="G1340" s="74">
        <v>300250</v>
      </c>
      <c r="H1340" s="74">
        <v>775330</v>
      </c>
      <c r="I1340" s="74">
        <v>15322000</v>
      </c>
      <c r="J1340" s="121">
        <v>9197900</v>
      </c>
    </row>
    <row r="1341" spans="1:10" s="33" customFormat="1" ht="25" customHeight="1" x14ac:dyDescent="0.2">
      <c r="A1341" s="120" t="s">
        <v>2588</v>
      </c>
      <c r="B1341" s="79">
        <v>34257000</v>
      </c>
      <c r="C1341" s="74">
        <v>35660000</v>
      </c>
      <c r="D1341" s="74">
        <v>44277000</v>
      </c>
      <c r="E1341" s="74">
        <v>11144000</v>
      </c>
      <c r="F1341" s="74">
        <v>1378600</v>
      </c>
      <c r="G1341" s="74">
        <v>1586600</v>
      </c>
      <c r="H1341" s="74">
        <v>20650000</v>
      </c>
      <c r="I1341" s="74">
        <v>86945000</v>
      </c>
      <c r="J1341" s="121">
        <v>303180000</v>
      </c>
    </row>
    <row r="1342" spans="1:10" s="33" customFormat="1" ht="25" customHeight="1" x14ac:dyDescent="0.2">
      <c r="A1342" s="120" t="s">
        <v>2591</v>
      </c>
      <c r="B1342" s="79">
        <v>8794200</v>
      </c>
      <c r="C1342" s="74">
        <v>3621700</v>
      </c>
      <c r="D1342" s="74">
        <v>6351200</v>
      </c>
      <c r="E1342" s="74">
        <v>5629300</v>
      </c>
      <c r="F1342" s="74">
        <v>1148300</v>
      </c>
      <c r="G1342" s="74">
        <v>1374000</v>
      </c>
      <c r="H1342" s="74">
        <v>1904200</v>
      </c>
      <c r="I1342" s="74">
        <v>40684000</v>
      </c>
      <c r="J1342" s="121">
        <v>17465000</v>
      </c>
    </row>
    <row r="1343" spans="1:10" s="33" customFormat="1" ht="25" customHeight="1" x14ac:dyDescent="0.2">
      <c r="A1343" s="120" t="s">
        <v>2593</v>
      </c>
      <c r="B1343" s="79">
        <v>2868500</v>
      </c>
      <c r="C1343" s="74">
        <v>252660</v>
      </c>
      <c r="D1343" s="74">
        <v>511110</v>
      </c>
      <c r="E1343" s="74">
        <v>234980</v>
      </c>
      <c r="F1343" s="74">
        <v>28156</v>
      </c>
      <c r="G1343" s="74">
        <v>0</v>
      </c>
      <c r="H1343" s="74">
        <v>25699</v>
      </c>
      <c r="I1343" s="74">
        <v>1497700</v>
      </c>
      <c r="J1343" s="121">
        <v>1075000</v>
      </c>
    </row>
    <row r="1344" spans="1:10" s="33" customFormat="1" ht="25" customHeight="1" x14ac:dyDescent="0.2">
      <c r="A1344" s="120" t="s">
        <v>2596</v>
      </c>
      <c r="B1344" s="79">
        <v>1811000</v>
      </c>
      <c r="C1344" s="74">
        <v>396610</v>
      </c>
      <c r="D1344" s="74">
        <v>1265100</v>
      </c>
      <c r="E1344" s="74">
        <v>65923</v>
      </c>
      <c r="F1344" s="74">
        <v>0</v>
      </c>
      <c r="G1344" s="74">
        <v>0</v>
      </c>
      <c r="H1344" s="74">
        <v>33545</v>
      </c>
      <c r="I1344" s="74">
        <v>613140</v>
      </c>
      <c r="J1344" s="121">
        <v>560450</v>
      </c>
    </row>
    <row r="1345" spans="1:10" s="33" customFormat="1" ht="25" customHeight="1" x14ac:dyDescent="0.2">
      <c r="A1345" s="120" t="s">
        <v>2598</v>
      </c>
      <c r="B1345" s="79">
        <v>354180</v>
      </c>
      <c r="C1345" s="74">
        <v>1551100</v>
      </c>
      <c r="D1345" s="74">
        <v>1347100</v>
      </c>
      <c r="E1345" s="74">
        <v>1212500</v>
      </c>
      <c r="F1345" s="74">
        <v>183480</v>
      </c>
      <c r="G1345" s="74">
        <v>123360</v>
      </c>
      <c r="H1345" s="74">
        <v>0</v>
      </c>
      <c r="I1345" s="74">
        <v>213290</v>
      </c>
      <c r="J1345" s="121">
        <v>0</v>
      </c>
    </row>
    <row r="1346" spans="1:10" s="33" customFormat="1" ht="25" customHeight="1" x14ac:dyDescent="0.2">
      <c r="A1346" s="120" t="s">
        <v>2600</v>
      </c>
      <c r="B1346" s="79">
        <v>88274</v>
      </c>
      <c r="C1346" s="74">
        <v>506910</v>
      </c>
      <c r="D1346" s="74">
        <v>108800</v>
      </c>
      <c r="E1346" s="74">
        <v>662660</v>
      </c>
      <c r="F1346" s="74">
        <v>185430</v>
      </c>
      <c r="G1346" s="74">
        <v>125950</v>
      </c>
      <c r="H1346" s="74">
        <v>0</v>
      </c>
      <c r="I1346" s="74">
        <v>166700</v>
      </c>
      <c r="J1346" s="121">
        <v>0</v>
      </c>
    </row>
    <row r="1347" spans="1:10" s="33" customFormat="1" ht="25" customHeight="1" x14ac:dyDescent="0.2">
      <c r="A1347" s="120" t="s">
        <v>2602</v>
      </c>
      <c r="B1347" s="79">
        <v>2719000</v>
      </c>
      <c r="C1347" s="74">
        <v>354600</v>
      </c>
      <c r="D1347" s="74">
        <v>2003400</v>
      </c>
      <c r="E1347" s="74">
        <v>526590</v>
      </c>
      <c r="F1347" s="74">
        <v>82526</v>
      </c>
      <c r="G1347" s="74">
        <v>106510</v>
      </c>
      <c r="H1347" s="74">
        <v>63175</v>
      </c>
      <c r="I1347" s="74">
        <v>2449600</v>
      </c>
      <c r="J1347" s="121">
        <v>1763000</v>
      </c>
    </row>
    <row r="1348" spans="1:10" s="33" customFormat="1" ht="25" customHeight="1" x14ac:dyDescent="0.2">
      <c r="A1348" s="120" t="s">
        <v>2605</v>
      </c>
      <c r="B1348" s="79">
        <v>8284500</v>
      </c>
      <c r="C1348" s="74">
        <v>1306600</v>
      </c>
      <c r="D1348" s="74">
        <v>3367000</v>
      </c>
      <c r="E1348" s="74">
        <v>1704700</v>
      </c>
      <c r="F1348" s="74">
        <v>237500</v>
      </c>
      <c r="G1348" s="74">
        <v>333470</v>
      </c>
      <c r="H1348" s="74">
        <v>248360</v>
      </c>
      <c r="I1348" s="74">
        <v>6016000</v>
      </c>
      <c r="J1348" s="121">
        <v>5193200</v>
      </c>
    </row>
    <row r="1349" spans="1:10" s="33" customFormat="1" ht="25" customHeight="1" x14ac:dyDescent="0.2">
      <c r="A1349" s="120" t="s">
        <v>2607</v>
      </c>
      <c r="B1349" s="79">
        <v>617990</v>
      </c>
      <c r="C1349" s="74">
        <v>2238900</v>
      </c>
      <c r="D1349" s="74">
        <v>2125300</v>
      </c>
      <c r="E1349" s="74">
        <v>2203900</v>
      </c>
      <c r="F1349" s="74">
        <v>0</v>
      </c>
      <c r="G1349" s="74">
        <v>255030</v>
      </c>
      <c r="H1349" s="74">
        <v>0</v>
      </c>
      <c r="I1349" s="74">
        <v>578350</v>
      </c>
      <c r="J1349" s="121">
        <v>1829300</v>
      </c>
    </row>
    <row r="1350" spans="1:10" s="33" customFormat="1" ht="25" customHeight="1" x14ac:dyDescent="0.2">
      <c r="A1350" s="120" t="s">
        <v>2609</v>
      </c>
      <c r="B1350" s="79">
        <v>3001900</v>
      </c>
      <c r="C1350" s="74">
        <v>736500</v>
      </c>
      <c r="D1350" s="74">
        <v>1258200</v>
      </c>
      <c r="E1350" s="74">
        <v>799980</v>
      </c>
      <c r="F1350" s="74">
        <v>182430</v>
      </c>
      <c r="G1350" s="74">
        <v>164480</v>
      </c>
      <c r="H1350" s="74">
        <v>145890</v>
      </c>
      <c r="I1350" s="74">
        <v>3125900</v>
      </c>
      <c r="J1350" s="121">
        <v>2574400</v>
      </c>
    </row>
    <row r="1351" spans="1:10" s="33" customFormat="1" ht="25" customHeight="1" x14ac:dyDescent="0.2">
      <c r="A1351" s="120" t="s">
        <v>5966</v>
      </c>
      <c r="B1351" s="79">
        <v>0</v>
      </c>
      <c r="C1351" s="74">
        <v>0</v>
      </c>
      <c r="D1351" s="74">
        <v>0</v>
      </c>
      <c r="E1351" s="74">
        <v>8463.1</v>
      </c>
      <c r="F1351" s="74">
        <v>0</v>
      </c>
      <c r="G1351" s="74">
        <v>0</v>
      </c>
      <c r="H1351" s="74">
        <v>0</v>
      </c>
      <c r="I1351" s="74">
        <v>33874</v>
      </c>
      <c r="J1351" s="121">
        <v>0</v>
      </c>
    </row>
    <row r="1352" spans="1:10" s="33" customFormat="1" ht="25" customHeight="1" x14ac:dyDescent="0.2">
      <c r="A1352" s="120" t="s">
        <v>2612</v>
      </c>
      <c r="B1352" s="79">
        <v>3555400</v>
      </c>
      <c r="C1352" s="74">
        <v>2396600</v>
      </c>
      <c r="D1352" s="74">
        <v>4456100</v>
      </c>
      <c r="E1352" s="74">
        <v>890390</v>
      </c>
      <c r="F1352" s="74">
        <v>206040</v>
      </c>
      <c r="G1352" s="74">
        <v>187220</v>
      </c>
      <c r="H1352" s="74">
        <v>391590</v>
      </c>
      <c r="I1352" s="74">
        <v>2966400</v>
      </c>
      <c r="J1352" s="121">
        <v>8393200</v>
      </c>
    </row>
    <row r="1353" spans="1:10" s="33" customFormat="1" ht="25" customHeight="1" x14ac:dyDescent="0.2">
      <c r="A1353" s="120" t="s">
        <v>2615</v>
      </c>
      <c r="B1353" s="79">
        <v>42610000</v>
      </c>
      <c r="C1353" s="74">
        <v>37418000</v>
      </c>
      <c r="D1353" s="74">
        <v>48526000</v>
      </c>
      <c r="E1353" s="74">
        <v>17967000</v>
      </c>
      <c r="F1353" s="74">
        <v>4789800</v>
      </c>
      <c r="G1353" s="74">
        <v>8525400</v>
      </c>
      <c r="H1353" s="74">
        <v>19429000</v>
      </c>
      <c r="I1353" s="74">
        <v>127210000</v>
      </c>
      <c r="J1353" s="121">
        <v>266270000</v>
      </c>
    </row>
    <row r="1354" spans="1:10" s="33" customFormat="1" ht="25" customHeight="1" x14ac:dyDescent="0.2">
      <c r="A1354" s="120" t="s">
        <v>2618</v>
      </c>
      <c r="B1354" s="79">
        <v>1090800</v>
      </c>
      <c r="C1354" s="74">
        <v>185900</v>
      </c>
      <c r="D1354" s="74">
        <v>610840</v>
      </c>
      <c r="E1354" s="74">
        <v>49363</v>
      </c>
      <c r="F1354" s="74">
        <v>11586</v>
      </c>
      <c r="G1354" s="74">
        <v>0</v>
      </c>
      <c r="H1354" s="74">
        <v>0</v>
      </c>
      <c r="I1354" s="74">
        <v>705800</v>
      </c>
      <c r="J1354" s="121">
        <v>96671</v>
      </c>
    </row>
    <row r="1355" spans="1:10" s="33" customFormat="1" ht="25" customHeight="1" x14ac:dyDescent="0.2">
      <c r="A1355" s="120" t="s">
        <v>2620</v>
      </c>
      <c r="B1355" s="79">
        <v>11045000</v>
      </c>
      <c r="C1355" s="74">
        <v>1525800</v>
      </c>
      <c r="D1355" s="74">
        <v>3466800</v>
      </c>
      <c r="E1355" s="74">
        <v>186850</v>
      </c>
      <c r="F1355" s="74">
        <v>260790</v>
      </c>
      <c r="G1355" s="74">
        <v>292320</v>
      </c>
      <c r="H1355" s="74">
        <v>761100</v>
      </c>
      <c r="I1355" s="74">
        <v>24317000</v>
      </c>
      <c r="J1355" s="121">
        <v>7752500</v>
      </c>
    </row>
    <row r="1356" spans="1:10" s="33" customFormat="1" ht="25" customHeight="1" x14ac:dyDescent="0.2">
      <c r="A1356" s="120" t="s">
        <v>2622</v>
      </c>
      <c r="B1356" s="79">
        <v>1162500</v>
      </c>
      <c r="C1356" s="74">
        <v>587510</v>
      </c>
      <c r="D1356" s="74">
        <v>876950</v>
      </c>
      <c r="E1356" s="74">
        <v>284190</v>
      </c>
      <c r="F1356" s="74">
        <v>141940</v>
      </c>
      <c r="G1356" s="74">
        <v>143450</v>
      </c>
      <c r="H1356" s="74">
        <v>753030</v>
      </c>
      <c r="I1356" s="74">
        <v>7993500</v>
      </c>
      <c r="J1356" s="121">
        <v>21272000</v>
      </c>
    </row>
    <row r="1357" spans="1:10" s="33" customFormat="1" ht="25" customHeight="1" x14ac:dyDescent="0.2">
      <c r="A1357" s="120" t="s">
        <v>5967</v>
      </c>
      <c r="B1357" s="79">
        <v>0</v>
      </c>
      <c r="C1357" s="74">
        <v>0</v>
      </c>
      <c r="D1357" s="74">
        <v>0</v>
      </c>
      <c r="E1357" s="74">
        <v>0</v>
      </c>
      <c r="F1357" s="74">
        <v>0</v>
      </c>
      <c r="G1357" s="74">
        <v>0</v>
      </c>
      <c r="H1357" s="74">
        <v>0</v>
      </c>
      <c r="I1357" s="74">
        <v>83278</v>
      </c>
      <c r="J1357" s="121">
        <v>0</v>
      </c>
    </row>
    <row r="1358" spans="1:10" s="33" customFormat="1" ht="25" customHeight="1" x14ac:dyDescent="0.2">
      <c r="A1358" s="120" t="s">
        <v>2624</v>
      </c>
      <c r="B1358" s="79">
        <v>294450</v>
      </c>
      <c r="C1358" s="74">
        <v>92140</v>
      </c>
      <c r="D1358" s="74">
        <v>0</v>
      </c>
      <c r="E1358" s="74">
        <v>0</v>
      </c>
      <c r="F1358" s="74">
        <v>0</v>
      </c>
      <c r="G1358" s="74">
        <v>0</v>
      </c>
      <c r="H1358" s="74">
        <v>233010</v>
      </c>
      <c r="I1358" s="74">
        <v>253200</v>
      </c>
      <c r="J1358" s="121">
        <v>1952400</v>
      </c>
    </row>
    <row r="1359" spans="1:10" s="33" customFormat="1" ht="25" customHeight="1" x14ac:dyDescent="0.2">
      <c r="A1359" s="120" t="s">
        <v>2626</v>
      </c>
      <c r="B1359" s="79">
        <v>2184000</v>
      </c>
      <c r="C1359" s="74">
        <v>851220</v>
      </c>
      <c r="D1359" s="74">
        <v>1391600</v>
      </c>
      <c r="E1359" s="74">
        <v>661700</v>
      </c>
      <c r="F1359" s="74">
        <v>245400</v>
      </c>
      <c r="G1359" s="74">
        <v>267530</v>
      </c>
      <c r="H1359" s="74">
        <v>0</v>
      </c>
      <c r="I1359" s="74">
        <v>3183700</v>
      </c>
      <c r="J1359" s="121">
        <v>950620</v>
      </c>
    </row>
    <row r="1360" spans="1:10" s="33" customFormat="1" ht="25" customHeight="1" x14ac:dyDescent="0.2">
      <c r="A1360" s="120" t="s">
        <v>2628</v>
      </c>
      <c r="B1360" s="79">
        <v>293890</v>
      </c>
      <c r="C1360" s="74">
        <v>0</v>
      </c>
      <c r="D1360" s="74">
        <v>0</v>
      </c>
      <c r="E1360" s="74">
        <v>263380</v>
      </c>
      <c r="F1360" s="74">
        <v>0</v>
      </c>
      <c r="G1360" s="74">
        <v>166930</v>
      </c>
      <c r="H1360" s="74">
        <v>0</v>
      </c>
      <c r="I1360" s="74">
        <v>0</v>
      </c>
      <c r="J1360" s="121">
        <v>0</v>
      </c>
    </row>
    <row r="1361" spans="1:10" s="33" customFormat="1" ht="25" customHeight="1" x14ac:dyDescent="0.2">
      <c r="A1361" s="120" t="s">
        <v>2632</v>
      </c>
      <c r="B1361" s="79">
        <v>89485000</v>
      </c>
      <c r="C1361" s="74">
        <v>89098000</v>
      </c>
      <c r="D1361" s="74">
        <v>95950000</v>
      </c>
      <c r="E1361" s="74">
        <v>39340000</v>
      </c>
      <c r="F1361" s="74">
        <v>7032400</v>
      </c>
      <c r="G1361" s="74">
        <v>7181900</v>
      </c>
      <c r="H1361" s="74">
        <v>44157000</v>
      </c>
      <c r="I1361" s="74">
        <v>166620000</v>
      </c>
      <c r="J1361" s="121">
        <v>466510000</v>
      </c>
    </row>
    <row r="1362" spans="1:10" s="33" customFormat="1" ht="25" customHeight="1" x14ac:dyDescent="0.2">
      <c r="A1362" s="120" t="s">
        <v>2634</v>
      </c>
      <c r="B1362" s="79">
        <v>4034900</v>
      </c>
      <c r="C1362" s="74">
        <v>1721700</v>
      </c>
      <c r="D1362" s="74">
        <v>4057000</v>
      </c>
      <c r="E1362" s="74">
        <v>3639900</v>
      </c>
      <c r="F1362" s="74">
        <v>1433000</v>
      </c>
      <c r="G1362" s="74">
        <v>970050</v>
      </c>
      <c r="H1362" s="74">
        <v>0</v>
      </c>
      <c r="I1362" s="74">
        <v>2274600</v>
      </c>
      <c r="J1362" s="121">
        <v>17311000</v>
      </c>
    </row>
    <row r="1363" spans="1:10" s="33" customFormat="1" ht="25" customHeight="1" x14ac:dyDescent="0.2">
      <c r="A1363" s="120" t="s">
        <v>2636</v>
      </c>
      <c r="B1363" s="79">
        <v>1034300</v>
      </c>
      <c r="C1363" s="74">
        <v>6725200</v>
      </c>
      <c r="D1363" s="74">
        <v>10363000</v>
      </c>
      <c r="E1363" s="74">
        <v>5502900</v>
      </c>
      <c r="F1363" s="74">
        <v>1041500</v>
      </c>
      <c r="G1363" s="74">
        <v>461580</v>
      </c>
      <c r="H1363" s="74">
        <v>0</v>
      </c>
      <c r="I1363" s="74">
        <v>33802</v>
      </c>
      <c r="J1363" s="121">
        <v>24364</v>
      </c>
    </row>
    <row r="1364" spans="1:10" s="33" customFormat="1" ht="25" customHeight="1" x14ac:dyDescent="0.2">
      <c r="A1364" s="120" t="s">
        <v>2639</v>
      </c>
      <c r="B1364" s="79">
        <v>3874800</v>
      </c>
      <c r="C1364" s="74">
        <v>1114000</v>
      </c>
      <c r="D1364" s="74">
        <v>3698900</v>
      </c>
      <c r="E1364" s="74">
        <v>2280400</v>
      </c>
      <c r="F1364" s="74">
        <v>446730</v>
      </c>
      <c r="G1364" s="74">
        <v>337280</v>
      </c>
      <c r="H1364" s="74">
        <v>2424400</v>
      </c>
      <c r="I1364" s="74">
        <v>18065000</v>
      </c>
      <c r="J1364" s="121">
        <v>29749000</v>
      </c>
    </row>
    <row r="1365" spans="1:10" s="33" customFormat="1" ht="25" customHeight="1" x14ac:dyDescent="0.2">
      <c r="A1365" s="120" t="s">
        <v>2641</v>
      </c>
      <c r="B1365" s="79">
        <v>225250</v>
      </c>
      <c r="C1365" s="74">
        <v>308890</v>
      </c>
      <c r="D1365" s="74">
        <v>512260</v>
      </c>
      <c r="E1365" s="74">
        <v>260150</v>
      </c>
      <c r="F1365" s="74">
        <v>124940</v>
      </c>
      <c r="G1365" s="74">
        <v>77828</v>
      </c>
      <c r="H1365" s="74">
        <v>0</v>
      </c>
      <c r="I1365" s="74">
        <v>94940</v>
      </c>
      <c r="J1365" s="121">
        <v>0</v>
      </c>
    </row>
    <row r="1366" spans="1:10" s="33" customFormat="1" ht="25" customHeight="1" x14ac:dyDescent="0.2">
      <c r="A1366" s="120" t="s">
        <v>2643</v>
      </c>
      <c r="B1366" s="79">
        <v>578830</v>
      </c>
      <c r="C1366" s="74">
        <v>37685</v>
      </c>
      <c r="D1366" s="74">
        <v>393690</v>
      </c>
      <c r="E1366" s="74">
        <v>0</v>
      </c>
      <c r="F1366" s="74">
        <v>0</v>
      </c>
      <c r="G1366" s="74">
        <v>0</v>
      </c>
      <c r="H1366" s="74">
        <v>0</v>
      </c>
      <c r="I1366" s="74">
        <v>1495300</v>
      </c>
      <c r="J1366" s="121">
        <v>1511000</v>
      </c>
    </row>
    <row r="1367" spans="1:10" s="33" customFormat="1" ht="25" customHeight="1" x14ac:dyDescent="0.2">
      <c r="A1367" s="120" t="s">
        <v>2645</v>
      </c>
      <c r="B1367" s="79">
        <v>201770</v>
      </c>
      <c r="C1367" s="74">
        <v>111270</v>
      </c>
      <c r="D1367" s="74">
        <v>545400</v>
      </c>
      <c r="E1367" s="74">
        <v>88392</v>
      </c>
      <c r="F1367" s="74">
        <v>38055</v>
      </c>
      <c r="G1367" s="74">
        <v>80650</v>
      </c>
      <c r="H1367" s="74">
        <v>0</v>
      </c>
      <c r="I1367" s="74">
        <v>829850</v>
      </c>
      <c r="J1367" s="121">
        <v>518760</v>
      </c>
    </row>
    <row r="1368" spans="1:10" s="33" customFormat="1" ht="25" customHeight="1" x14ac:dyDescent="0.2">
      <c r="A1368" s="120" t="s">
        <v>2647</v>
      </c>
      <c r="B1368" s="79">
        <v>79472</v>
      </c>
      <c r="C1368" s="74">
        <v>0</v>
      </c>
      <c r="D1368" s="74">
        <v>39619</v>
      </c>
      <c r="E1368" s="74">
        <v>0</v>
      </c>
      <c r="F1368" s="74">
        <v>0</v>
      </c>
      <c r="G1368" s="74">
        <v>0</v>
      </c>
      <c r="H1368" s="74">
        <v>0</v>
      </c>
      <c r="I1368" s="74">
        <v>43649</v>
      </c>
      <c r="J1368" s="121">
        <v>45155</v>
      </c>
    </row>
    <row r="1369" spans="1:10" s="33" customFormat="1" ht="25" customHeight="1" x14ac:dyDescent="0.2">
      <c r="A1369" s="120" t="s">
        <v>2649</v>
      </c>
      <c r="B1369" s="79">
        <v>0</v>
      </c>
      <c r="C1369" s="74">
        <v>188440</v>
      </c>
      <c r="D1369" s="74">
        <v>159670</v>
      </c>
      <c r="E1369" s="74">
        <v>0</v>
      </c>
      <c r="F1369" s="74">
        <v>33028</v>
      </c>
      <c r="G1369" s="74">
        <v>20002</v>
      </c>
      <c r="H1369" s="74">
        <v>0</v>
      </c>
      <c r="I1369" s="74">
        <v>0</v>
      </c>
      <c r="J1369" s="121">
        <v>0</v>
      </c>
    </row>
    <row r="1370" spans="1:10" s="33" customFormat="1" ht="25" customHeight="1" x14ac:dyDescent="0.2">
      <c r="A1370" s="120" t="s">
        <v>2651</v>
      </c>
      <c r="B1370" s="79">
        <v>479390</v>
      </c>
      <c r="C1370" s="74">
        <v>251610</v>
      </c>
      <c r="D1370" s="74">
        <v>169310</v>
      </c>
      <c r="E1370" s="74">
        <v>227490</v>
      </c>
      <c r="F1370" s="74">
        <v>0</v>
      </c>
      <c r="G1370" s="74">
        <v>0</v>
      </c>
      <c r="H1370" s="74">
        <v>43159</v>
      </c>
      <c r="I1370" s="74">
        <v>993550</v>
      </c>
      <c r="J1370" s="121">
        <v>753970</v>
      </c>
    </row>
    <row r="1371" spans="1:10" s="33" customFormat="1" ht="25" customHeight="1" x14ac:dyDescent="0.2">
      <c r="A1371" s="120" t="s">
        <v>2654</v>
      </c>
      <c r="B1371" s="79">
        <v>1842700</v>
      </c>
      <c r="C1371" s="74">
        <v>581830</v>
      </c>
      <c r="D1371" s="74">
        <v>1566900</v>
      </c>
      <c r="E1371" s="74">
        <v>455040</v>
      </c>
      <c r="F1371" s="74">
        <v>54838</v>
      </c>
      <c r="G1371" s="74">
        <v>0</v>
      </c>
      <c r="H1371" s="74">
        <v>64459</v>
      </c>
      <c r="I1371" s="74">
        <v>3119600</v>
      </c>
      <c r="J1371" s="121">
        <v>1817600</v>
      </c>
    </row>
    <row r="1372" spans="1:10" s="33" customFormat="1" ht="25" customHeight="1" x14ac:dyDescent="0.2">
      <c r="A1372" s="120" t="s">
        <v>5968</v>
      </c>
      <c r="B1372" s="79">
        <v>0</v>
      </c>
      <c r="C1372" s="74">
        <v>0</v>
      </c>
      <c r="D1372" s="74">
        <v>0</v>
      </c>
      <c r="E1372" s="74">
        <v>0</v>
      </c>
      <c r="F1372" s="74">
        <v>0</v>
      </c>
      <c r="G1372" s="74">
        <v>0</v>
      </c>
      <c r="H1372" s="74">
        <v>0</v>
      </c>
      <c r="I1372" s="74">
        <v>0</v>
      </c>
      <c r="J1372" s="121">
        <v>0</v>
      </c>
    </row>
    <row r="1373" spans="1:10" s="33" customFormat="1" ht="25" customHeight="1" x14ac:dyDescent="0.2">
      <c r="A1373" s="120" t="s">
        <v>3277</v>
      </c>
      <c r="B1373" s="79">
        <v>12442000</v>
      </c>
      <c r="C1373" s="74">
        <v>1495200</v>
      </c>
      <c r="D1373" s="74">
        <v>5380800</v>
      </c>
      <c r="E1373" s="74">
        <v>1949000</v>
      </c>
      <c r="F1373" s="74">
        <v>834740</v>
      </c>
      <c r="G1373" s="74">
        <v>680530</v>
      </c>
      <c r="H1373" s="74">
        <v>501590</v>
      </c>
      <c r="I1373" s="74">
        <v>11264000</v>
      </c>
      <c r="J1373" s="121">
        <v>9471200</v>
      </c>
    </row>
    <row r="1374" spans="1:10" s="33" customFormat="1" ht="25" customHeight="1" x14ac:dyDescent="0.2">
      <c r="A1374" s="120" t="s">
        <v>2664</v>
      </c>
      <c r="B1374" s="79">
        <v>1263600</v>
      </c>
      <c r="C1374" s="74">
        <v>238350</v>
      </c>
      <c r="D1374" s="74">
        <v>499960</v>
      </c>
      <c r="E1374" s="74">
        <v>252350</v>
      </c>
      <c r="F1374" s="74">
        <v>33864</v>
      </c>
      <c r="G1374" s="74">
        <v>16705</v>
      </c>
      <c r="H1374" s="74">
        <v>296600</v>
      </c>
      <c r="I1374" s="74">
        <v>2592200</v>
      </c>
      <c r="J1374" s="121">
        <v>5032500</v>
      </c>
    </row>
    <row r="1375" spans="1:10" s="33" customFormat="1" ht="25" customHeight="1" x14ac:dyDescent="0.2">
      <c r="A1375" s="120" t="s">
        <v>2667</v>
      </c>
      <c r="B1375" s="79">
        <v>1238300</v>
      </c>
      <c r="C1375" s="74">
        <v>90243</v>
      </c>
      <c r="D1375" s="74">
        <v>570950</v>
      </c>
      <c r="E1375" s="74">
        <v>79691</v>
      </c>
      <c r="F1375" s="74">
        <v>22164</v>
      </c>
      <c r="G1375" s="74">
        <v>0</v>
      </c>
      <c r="H1375" s="74">
        <v>12648</v>
      </c>
      <c r="I1375" s="74">
        <v>423980</v>
      </c>
      <c r="J1375" s="121">
        <v>282570</v>
      </c>
    </row>
    <row r="1376" spans="1:10" s="33" customFormat="1" ht="25" customHeight="1" x14ac:dyDescent="0.2">
      <c r="A1376" s="120" t="s">
        <v>2669</v>
      </c>
      <c r="B1376" s="79">
        <v>0</v>
      </c>
      <c r="C1376" s="74">
        <v>0</v>
      </c>
      <c r="D1376" s="74">
        <v>55267</v>
      </c>
      <c r="E1376" s="74">
        <v>0</v>
      </c>
      <c r="F1376" s="74">
        <v>0</v>
      </c>
      <c r="G1376" s="74">
        <v>0</v>
      </c>
      <c r="H1376" s="74">
        <v>219030</v>
      </c>
      <c r="I1376" s="74">
        <v>612550</v>
      </c>
      <c r="J1376" s="121">
        <v>1616200</v>
      </c>
    </row>
    <row r="1377" spans="1:10" s="33" customFormat="1" ht="25" customHeight="1" x14ac:dyDescent="0.2">
      <c r="A1377" s="120" t="s">
        <v>4875</v>
      </c>
      <c r="B1377" s="79">
        <v>260500</v>
      </c>
      <c r="C1377" s="74">
        <v>0</v>
      </c>
      <c r="D1377" s="74">
        <v>130240</v>
      </c>
      <c r="E1377" s="74">
        <v>0</v>
      </c>
      <c r="F1377" s="74">
        <v>0</v>
      </c>
      <c r="G1377" s="74">
        <v>0</v>
      </c>
      <c r="H1377" s="74">
        <v>0</v>
      </c>
      <c r="I1377" s="74">
        <v>164210</v>
      </c>
      <c r="J1377" s="121">
        <v>0</v>
      </c>
    </row>
    <row r="1378" spans="1:10" s="33" customFormat="1" ht="25" customHeight="1" x14ac:dyDescent="0.2">
      <c r="A1378" s="120" t="s">
        <v>2672</v>
      </c>
      <c r="B1378" s="79">
        <v>3072300</v>
      </c>
      <c r="C1378" s="74">
        <v>583850</v>
      </c>
      <c r="D1378" s="74">
        <v>1035900</v>
      </c>
      <c r="E1378" s="74">
        <v>227100</v>
      </c>
      <c r="F1378" s="74">
        <v>67912</v>
      </c>
      <c r="G1378" s="74">
        <v>26204</v>
      </c>
      <c r="H1378" s="74">
        <v>29103</v>
      </c>
      <c r="I1378" s="74">
        <v>1539500</v>
      </c>
      <c r="J1378" s="121">
        <v>1081100</v>
      </c>
    </row>
    <row r="1379" spans="1:10" s="33" customFormat="1" ht="25" customHeight="1" x14ac:dyDescent="0.2">
      <c r="A1379" s="120" t="s">
        <v>2674</v>
      </c>
      <c r="B1379" s="79">
        <v>320790</v>
      </c>
      <c r="C1379" s="74">
        <v>0</v>
      </c>
      <c r="D1379" s="74">
        <v>149820</v>
      </c>
      <c r="E1379" s="74">
        <v>0</v>
      </c>
      <c r="F1379" s="74">
        <v>0</v>
      </c>
      <c r="G1379" s="74">
        <v>0</v>
      </c>
      <c r="H1379" s="74">
        <v>6629.3</v>
      </c>
      <c r="I1379" s="74">
        <v>274890</v>
      </c>
      <c r="J1379" s="121">
        <v>298070</v>
      </c>
    </row>
    <row r="1380" spans="1:10" s="33" customFormat="1" ht="25" customHeight="1" x14ac:dyDescent="0.2">
      <c r="A1380" s="120" t="s">
        <v>4880</v>
      </c>
      <c r="B1380" s="79">
        <v>4331900</v>
      </c>
      <c r="C1380" s="74">
        <v>805680</v>
      </c>
      <c r="D1380" s="74">
        <v>2142700</v>
      </c>
      <c r="E1380" s="74">
        <v>912270</v>
      </c>
      <c r="F1380" s="74">
        <v>184020</v>
      </c>
      <c r="G1380" s="74">
        <v>120630</v>
      </c>
      <c r="H1380" s="74">
        <v>174220</v>
      </c>
      <c r="I1380" s="74">
        <v>7242900</v>
      </c>
      <c r="J1380" s="121">
        <v>6129300</v>
      </c>
    </row>
    <row r="1381" spans="1:10" s="33" customFormat="1" ht="25" customHeight="1" x14ac:dyDescent="0.2">
      <c r="A1381" s="120" t="s">
        <v>2678</v>
      </c>
      <c r="B1381" s="79">
        <v>1146900</v>
      </c>
      <c r="C1381" s="74">
        <v>50985</v>
      </c>
      <c r="D1381" s="74">
        <v>654360</v>
      </c>
      <c r="E1381" s="74">
        <v>35820</v>
      </c>
      <c r="F1381" s="74">
        <v>0</v>
      </c>
      <c r="G1381" s="74">
        <v>0</v>
      </c>
      <c r="H1381" s="74">
        <v>16024</v>
      </c>
      <c r="I1381" s="74">
        <v>1764700</v>
      </c>
      <c r="J1381" s="121">
        <v>2496000</v>
      </c>
    </row>
    <row r="1382" spans="1:10" s="33" customFormat="1" ht="25" customHeight="1" x14ac:dyDescent="0.2">
      <c r="A1382" s="120" t="s">
        <v>3174</v>
      </c>
      <c r="B1382" s="79">
        <v>6825200</v>
      </c>
      <c r="C1382" s="74">
        <v>1400200</v>
      </c>
      <c r="D1382" s="74">
        <v>3727100</v>
      </c>
      <c r="E1382" s="74">
        <v>1424100</v>
      </c>
      <c r="F1382" s="74">
        <v>662970</v>
      </c>
      <c r="G1382" s="74">
        <v>482060</v>
      </c>
      <c r="H1382" s="74">
        <v>0</v>
      </c>
      <c r="I1382" s="74">
        <v>6587300</v>
      </c>
      <c r="J1382" s="121">
        <v>2154900</v>
      </c>
    </row>
    <row r="1383" spans="1:10" s="33" customFormat="1" ht="25" customHeight="1" x14ac:dyDescent="0.2">
      <c r="A1383" s="120" t="s">
        <v>5969</v>
      </c>
      <c r="B1383" s="79">
        <v>81908</v>
      </c>
      <c r="C1383" s="74">
        <v>0</v>
      </c>
      <c r="D1383" s="74">
        <v>0</v>
      </c>
      <c r="E1383" s="74">
        <v>0</v>
      </c>
      <c r="F1383" s="74">
        <v>0</v>
      </c>
      <c r="G1383" s="74">
        <v>0</v>
      </c>
      <c r="H1383" s="74">
        <v>0</v>
      </c>
      <c r="I1383" s="74">
        <v>114010</v>
      </c>
      <c r="J1383" s="121">
        <v>0</v>
      </c>
    </row>
    <row r="1384" spans="1:10" s="33" customFormat="1" ht="25" customHeight="1" x14ac:dyDescent="0.2">
      <c r="A1384" s="120" t="s">
        <v>2681</v>
      </c>
      <c r="B1384" s="79">
        <v>306910</v>
      </c>
      <c r="C1384" s="74">
        <v>107910</v>
      </c>
      <c r="D1384" s="74">
        <v>135850</v>
      </c>
      <c r="E1384" s="74">
        <v>0</v>
      </c>
      <c r="F1384" s="74">
        <v>31548</v>
      </c>
      <c r="G1384" s="74">
        <v>34664</v>
      </c>
      <c r="H1384" s="74">
        <v>22018</v>
      </c>
      <c r="I1384" s="74">
        <v>136840</v>
      </c>
      <c r="J1384" s="121">
        <v>83984</v>
      </c>
    </row>
    <row r="1385" spans="1:10" s="33" customFormat="1" ht="25" customHeight="1" x14ac:dyDescent="0.2">
      <c r="A1385" s="120" t="s">
        <v>2685</v>
      </c>
      <c r="B1385" s="79">
        <v>72753</v>
      </c>
      <c r="C1385" s="74">
        <v>57863</v>
      </c>
      <c r="D1385" s="74">
        <v>0</v>
      </c>
      <c r="E1385" s="74">
        <v>0</v>
      </c>
      <c r="F1385" s="74">
        <v>0</v>
      </c>
      <c r="G1385" s="74">
        <v>0</v>
      </c>
      <c r="H1385" s="74">
        <v>0</v>
      </c>
      <c r="I1385" s="74">
        <v>81326</v>
      </c>
      <c r="J1385" s="121">
        <v>93650</v>
      </c>
    </row>
    <row r="1386" spans="1:10" s="33" customFormat="1" ht="25" customHeight="1" x14ac:dyDescent="0.2">
      <c r="A1386" s="120" t="s">
        <v>5970</v>
      </c>
      <c r="B1386" s="79">
        <v>157980</v>
      </c>
      <c r="C1386" s="74">
        <v>0</v>
      </c>
      <c r="D1386" s="74">
        <v>0</v>
      </c>
      <c r="E1386" s="74">
        <v>0</v>
      </c>
      <c r="F1386" s="74">
        <v>0</v>
      </c>
      <c r="G1386" s="74">
        <v>0</v>
      </c>
      <c r="H1386" s="74">
        <v>0</v>
      </c>
      <c r="I1386" s="74">
        <v>189730</v>
      </c>
      <c r="J1386" s="121">
        <v>0</v>
      </c>
    </row>
    <row r="1387" spans="1:10" s="33" customFormat="1" ht="25" customHeight="1" x14ac:dyDescent="0.2">
      <c r="A1387" s="120" t="s">
        <v>5971</v>
      </c>
      <c r="B1387" s="79">
        <v>138230</v>
      </c>
      <c r="C1387" s="74">
        <v>0</v>
      </c>
      <c r="D1387" s="74">
        <v>0</v>
      </c>
      <c r="E1387" s="74">
        <v>0</v>
      </c>
      <c r="F1387" s="74">
        <v>0</v>
      </c>
      <c r="G1387" s="74">
        <v>0</v>
      </c>
      <c r="H1387" s="74">
        <v>0</v>
      </c>
      <c r="I1387" s="74">
        <v>0</v>
      </c>
      <c r="J1387" s="121">
        <v>0</v>
      </c>
    </row>
    <row r="1388" spans="1:10" s="33" customFormat="1" ht="25" customHeight="1" x14ac:dyDescent="0.2">
      <c r="A1388" s="120" t="s">
        <v>2687</v>
      </c>
      <c r="B1388" s="79">
        <v>131130</v>
      </c>
      <c r="C1388" s="74">
        <v>0</v>
      </c>
      <c r="D1388" s="74">
        <v>53997</v>
      </c>
      <c r="E1388" s="74">
        <v>0</v>
      </c>
      <c r="F1388" s="74">
        <v>0</v>
      </c>
      <c r="G1388" s="74">
        <v>0</v>
      </c>
      <c r="H1388" s="74">
        <v>0</v>
      </c>
      <c r="I1388" s="74">
        <v>50881</v>
      </c>
      <c r="J1388" s="121">
        <v>37973</v>
      </c>
    </row>
    <row r="1389" spans="1:10" s="33" customFormat="1" ht="25" customHeight="1" x14ac:dyDescent="0.2">
      <c r="A1389" s="120" t="s">
        <v>2689</v>
      </c>
      <c r="B1389" s="79">
        <v>1011500</v>
      </c>
      <c r="C1389" s="74">
        <v>758950</v>
      </c>
      <c r="D1389" s="74">
        <v>1062800</v>
      </c>
      <c r="E1389" s="74">
        <v>645040</v>
      </c>
      <c r="F1389" s="74">
        <v>209420</v>
      </c>
      <c r="G1389" s="74">
        <v>121810</v>
      </c>
      <c r="H1389" s="74">
        <v>2838300</v>
      </c>
      <c r="I1389" s="74">
        <v>9522900</v>
      </c>
      <c r="J1389" s="121">
        <v>38556000</v>
      </c>
    </row>
    <row r="1390" spans="1:10" s="33" customFormat="1" ht="25" customHeight="1" x14ac:dyDescent="0.2">
      <c r="A1390" s="120" t="s">
        <v>2694</v>
      </c>
      <c r="B1390" s="79">
        <v>4088600</v>
      </c>
      <c r="C1390" s="74">
        <v>1484300</v>
      </c>
      <c r="D1390" s="74">
        <v>3213100</v>
      </c>
      <c r="E1390" s="74">
        <v>720070</v>
      </c>
      <c r="F1390" s="74">
        <v>297280</v>
      </c>
      <c r="G1390" s="74">
        <v>302410</v>
      </c>
      <c r="H1390" s="74">
        <v>153560</v>
      </c>
      <c r="I1390" s="74">
        <v>2900000</v>
      </c>
      <c r="J1390" s="121">
        <v>3075000</v>
      </c>
    </row>
    <row r="1391" spans="1:10" s="33" customFormat="1" ht="25" customHeight="1" x14ac:dyDescent="0.2">
      <c r="A1391" s="120" t="s">
        <v>2700</v>
      </c>
      <c r="B1391" s="79">
        <v>200370</v>
      </c>
      <c r="C1391" s="74">
        <v>107660</v>
      </c>
      <c r="D1391" s="74">
        <v>91065</v>
      </c>
      <c r="E1391" s="74">
        <v>149520</v>
      </c>
      <c r="F1391" s="74">
        <v>38678</v>
      </c>
      <c r="G1391" s="74">
        <v>83524</v>
      </c>
      <c r="H1391" s="74">
        <v>118770</v>
      </c>
      <c r="I1391" s="74">
        <v>1178900</v>
      </c>
      <c r="J1391" s="121">
        <v>1821700</v>
      </c>
    </row>
    <row r="1392" spans="1:10" s="33" customFormat="1" ht="25" customHeight="1" x14ac:dyDescent="0.2">
      <c r="A1392" s="120" t="s">
        <v>2705</v>
      </c>
      <c r="B1392" s="79">
        <v>46816</v>
      </c>
      <c r="C1392" s="74">
        <v>0</v>
      </c>
      <c r="D1392" s="74">
        <v>53483</v>
      </c>
      <c r="E1392" s="74">
        <v>86034</v>
      </c>
      <c r="F1392" s="74">
        <v>0</v>
      </c>
      <c r="G1392" s="74">
        <v>0</v>
      </c>
      <c r="H1392" s="74">
        <v>79615</v>
      </c>
      <c r="I1392" s="74">
        <v>305190</v>
      </c>
      <c r="J1392" s="121">
        <v>663630</v>
      </c>
    </row>
    <row r="1393" spans="1:10" s="33" customFormat="1" ht="25" customHeight="1" x14ac:dyDescent="0.2">
      <c r="A1393" s="120" t="s">
        <v>2707</v>
      </c>
      <c r="B1393" s="79">
        <v>356070</v>
      </c>
      <c r="C1393" s="74">
        <v>0</v>
      </c>
      <c r="D1393" s="74">
        <v>411590</v>
      </c>
      <c r="E1393" s="74">
        <v>168650</v>
      </c>
      <c r="F1393" s="74">
        <v>19141</v>
      </c>
      <c r="G1393" s="74">
        <v>0</v>
      </c>
      <c r="H1393" s="74">
        <v>0</v>
      </c>
      <c r="I1393" s="74">
        <v>197200</v>
      </c>
      <c r="J1393" s="121">
        <v>226670</v>
      </c>
    </row>
    <row r="1394" spans="1:10" s="33" customFormat="1" ht="25" customHeight="1" x14ac:dyDescent="0.2">
      <c r="A1394" s="120" t="s">
        <v>3427</v>
      </c>
      <c r="B1394" s="79">
        <v>476170</v>
      </c>
      <c r="C1394" s="74">
        <v>0</v>
      </c>
      <c r="D1394" s="74">
        <v>181680</v>
      </c>
      <c r="E1394" s="74">
        <v>125450</v>
      </c>
      <c r="F1394" s="74">
        <v>19729</v>
      </c>
      <c r="G1394" s="74">
        <v>24673</v>
      </c>
      <c r="H1394" s="74">
        <v>0</v>
      </c>
      <c r="I1394" s="74">
        <v>350220</v>
      </c>
      <c r="J1394" s="121">
        <v>263970</v>
      </c>
    </row>
    <row r="1395" spans="1:10" s="33" customFormat="1" ht="25" customHeight="1" x14ac:dyDescent="0.2">
      <c r="A1395" s="120" t="s">
        <v>2714</v>
      </c>
      <c r="B1395" s="79">
        <v>2553000</v>
      </c>
      <c r="C1395" s="74">
        <v>243350</v>
      </c>
      <c r="D1395" s="74">
        <v>620380</v>
      </c>
      <c r="E1395" s="74">
        <v>204820</v>
      </c>
      <c r="F1395" s="74">
        <v>90322</v>
      </c>
      <c r="G1395" s="74">
        <v>99468</v>
      </c>
      <c r="H1395" s="74">
        <v>40829</v>
      </c>
      <c r="I1395" s="74">
        <v>1656900</v>
      </c>
      <c r="J1395" s="121">
        <v>1132600</v>
      </c>
    </row>
    <row r="1396" spans="1:10" s="33" customFormat="1" ht="25" customHeight="1" x14ac:dyDescent="0.2">
      <c r="A1396" s="120" t="s">
        <v>2718</v>
      </c>
      <c r="B1396" s="79">
        <v>10429000</v>
      </c>
      <c r="C1396" s="74">
        <v>1115700</v>
      </c>
      <c r="D1396" s="74">
        <v>3402400</v>
      </c>
      <c r="E1396" s="74">
        <v>1042200</v>
      </c>
      <c r="F1396" s="74">
        <v>320050</v>
      </c>
      <c r="G1396" s="74">
        <v>204520</v>
      </c>
      <c r="H1396" s="74">
        <v>329990</v>
      </c>
      <c r="I1396" s="74">
        <v>4257600</v>
      </c>
      <c r="J1396" s="121">
        <v>5532100</v>
      </c>
    </row>
    <row r="1397" spans="1:10" s="33" customFormat="1" ht="25" customHeight="1" x14ac:dyDescent="0.2">
      <c r="A1397" s="120" t="s">
        <v>2721</v>
      </c>
      <c r="B1397" s="79">
        <v>809690</v>
      </c>
      <c r="C1397" s="74">
        <v>0</v>
      </c>
      <c r="D1397" s="74">
        <v>194550</v>
      </c>
      <c r="E1397" s="74">
        <v>0</v>
      </c>
      <c r="F1397" s="74">
        <v>0</v>
      </c>
      <c r="G1397" s="74">
        <v>0</v>
      </c>
      <c r="H1397" s="74">
        <v>0</v>
      </c>
      <c r="I1397" s="74">
        <v>83679</v>
      </c>
      <c r="J1397" s="121">
        <v>88455</v>
      </c>
    </row>
    <row r="1398" spans="1:10" s="33" customFormat="1" ht="25" customHeight="1" x14ac:dyDescent="0.2">
      <c r="A1398" s="120" t="s">
        <v>2723</v>
      </c>
      <c r="B1398" s="79">
        <v>195180</v>
      </c>
      <c r="C1398" s="74">
        <v>114170</v>
      </c>
      <c r="D1398" s="74">
        <v>106760</v>
      </c>
      <c r="E1398" s="74">
        <v>31927</v>
      </c>
      <c r="F1398" s="74">
        <v>0</v>
      </c>
      <c r="G1398" s="74">
        <v>0</v>
      </c>
      <c r="H1398" s="74">
        <v>0</v>
      </c>
      <c r="I1398" s="74">
        <v>183150</v>
      </c>
      <c r="J1398" s="121">
        <v>124640</v>
      </c>
    </row>
    <row r="1399" spans="1:10" s="33" customFormat="1" ht="25" customHeight="1" x14ac:dyDescent="0.2">
      <c r="A1399" s="120" t="s">
        <v>5972</v>
      </c>
      <c r="B1399" s="79">
        <v>0</v>
      </c>
      <c r="C1399" s="74">
        <v>0</v>
      </c>
      <c r="D1399" s="74">
        <v>36624</v>
      </c>
      <c r="E1399" s="74">
        <v>0</v>
      </c>
      <c r="F1399" s="74">
        <v>0</v>
      </c>
      <c r="G1399" s="74">
        <v>0</v>
      </c>
      <c r="H1399" s="74">
        <v>0</v>
      </c>
      <c r="I1399" s="74">
        <v>2754600</v>
      </c>
      <c r="J1399" s="121">
        <v>0</v>
      </c>
    </row>
    <row r="1400" spans="1:10" s="33" customFormat="1" ht="25" customHeight="1" x14ac:dyDescent="0.2">
      <c r="A1400" s="120" t="s">
        <v>2725</v>
      </c>
      <c r="B1400" s="79">
        <v>1833600</v>
      </c>
      <c r="C1400" s="74">
        <v>0</v>
      </c>
      <c r="D1400" s="74">
        <v>552310</v>
      </c>
      <c r="E1400" s="74">
        <v>0</v>
      </c>
      <c r="F1400" s="74">
        <v>0</v>
      </c>
      <c r="G1400" s="74">
        <v>0</v>
      </c>
      <c r="H1400" s="74">
        <v>43783</v>
      </c>
      <c r="I1400" s="74">
        <v>2493700</v>
      </c>
      <c r="J1400" s="121">
        <v>1480400</v>
      </c>
    </row>
    <row r="1401" spans="1:10" s="33" customFormat="1" ht="25" customHeight="1" x14ac:dyDescent="0.2">
      <c r="A1401" s="120" t="s">
        <v>2727</v>
      </c>
      <c r="B1401" s="79">
        <v>0</v>
      </c>
      <c r="C1401" s="74">
        <v>0</v>
      </c>
      <c r="D1401" s="74">
        <v>0</v>
      </c>
      <c r="E1401" s="74">
        <v>0</v>
      </c>
      <c r="F1401" s="74">
        <v>0</v>
      </c>
      <c r="G1401" s="74">
        <v>0</v>
      </c>
      <c r="H1401" s="74">
        <v>0</v>
      </c>
      <c r="I1401" s="74">
        <v>284430</v>
      </c>
      <c r="J1401" s="121">
        <v>451120</v>
      </c>
    </row>
    <row r="1402" spans="1:10" s="33" customFormat="1" ht="25" customHeight="1" x14ac:dyDescent="0.2">
      <c r="A1402" s="120" t="s">
        <v>2729</v>
      </c>
      <c r="B1402" s="79">
        <v>1428100</v>
      </c>
      <c r="C1402" s="74">
        <v>131870</v>
      </c>
      <c r="D1402" s="74">
        <v>556880</v>
      </c>
      <c r="E1402" s="74">
        <v>216060</v>
      </c>
      <c r="F1402" s="74">
        <v>22498</v>
      </c>
      <c r="G1402" s="74">
        <v>26566</v>
      </c>
      <c r="H1402" s="74">
        <v>14510</v>
      </c>
      <c r="I1402" s="74">
        <v>1251800</v>
      </c>
      <c r="J1402" s="121">
        <v>1193500</v>
      </c>
    </row>
    <row r="1403" spans="1:10" s="33" customFormat="1" ht="25" customHeight="1" x14ac:dyDescent="0.2">
      <c r="A1403" s="120" t="s">
        <v>2732</v>
      </c>
      <c r="B1403" s="79">
        <v>0</v>
      </c>
      <c r="C1403" s="74">
        <v>41567</v>
      </c>
      <c r="D1403" s="74">
        <v>0</v>
      </c>
      <c r="E1403" s="74">
        <v>0</v>
      </c>
      <c r="F1403" s="74">
        <v>0</v>
      </c>
      <c r="G1403" s="74">
        <v>0</v>
      </c>
      <c r="H1403" s="74">
        <v>52458</v>
      </c>
      <c r="I1403" s="74">
        <v>219750</v>
      </c>
      <c r="J1403" s="121">
        <v>467980</v>
      </c>
    </row>
    <row r="1404" spans="1:10" s="33" customFormat="1" ht="25" customHeight="1" x14ac:dyDescent="0.2">
      <c r="A1404" s="120" t="s">
        <v>2734</v>
      </c>
      <c r="B1404" s="79">
        <v>227650</v>
      </c>
      <c r="C1404" s="74">
        <v>97307</v>
      </c>
      <c r="D1404" s="74">
        <v>164420</v>
      </c>
      <c r="E1404" s="74">
        <v>125770</v>
      </c>
      <c r="F1404" s="74">
        <v>26833</v>
      </c>
      <c r="G1404" s="74">
        <v>0</v>
      </c>
      <c r="H1404" s="74">
        <v>93218</v>
      </c>
      <c r="I1404" s="74">
        <v>1702900</v>
      </c>
      <c r="J1404" s="121">
        <v>2569600</v>
      </c>
    </row>
    <row r="1405" spans="1:10" s="33" customFormat="1" ht="25" customHeight="1" x14ac:dyDescent="0.2">
      <c r="A1405" s="120" t="s">
        <v>2736</v>
      </c>
      <c r="B1405" s="79">
        <v>4713800</v>
      </c>
      <c r="C1405" s="74">
        <v>820310</v>
      </c>
      <c r="D1405" s="74">
        <v>2105100</v>
      </c>
      <c r="E1405" s="74">
        <v>711460</v>
      </c>
      <c r="F1405" s="74">
        <v>37992</v>
      </c>
      <c r="G1405" s="74">
        <v>0</v>
      </c>
      <c r="H1405" s="74">
        <v>2549800</v>
      </c>
      <c r="I1405" s="74">
        <v>17270000</v>
      </c>
      <c r="J1405" s="121">
        <v>38036000</v>
      </c>
    </row>
    <row r="1406" spans="1:10" s="33" customFormat="1" ht="25" customHeight="1" x14ac:dyDescent="0.2">
      <c r="A1406" s="120" t="s">
        <v>2741</v>
      </c>
      <c r="B1406" s="79">
        <v>68877</v>
      </c>
      <c r="C1406" s="74">
        <v>0</v>
      </c>
      <c r="D1406" s="74">
        <v>0</v>
      </c>
      <c r="E1406" s="74">
        <v>0</v>
      </c>
      <c r="F1406" s="74">
        <v>0</v>
      </c>
      <c r="G1406" s="74">
        <v>0</v>
      </c>
      <c r="H1406" s="74">
        <v>0</v>
      </c>
      <c r="I1406" s="74">
        <v>234600</v>
      </c>
      <c r="J1406" s="121">
        <v>135510</v>
      </c>
    </row>
    <row r="1407" spans="1:10" s="33" customFormat="1" ht="25" customHeight="1" x14ac:dyDescent="0.2">
      <c r="A1407" s="120" t="s">
        <v>2743</v>
      </c>
      <c r="B1407" s="79">
        <v>432830</v>
      </c>
      <c r="C1407" s="74">
        <v>139470</v>
      </c>
      <c r="D1407" s="74">
        <v>356630</v>
      </c>
      <c r="E1407" s="74">
        <v>27752</v>
      </c>
      <c r="F1407" s="74">
        <v>25150</v>
      </c>
      <c r="G1407" s="74">
        <v>11808</v>
      </c>
      <c r="H1407" s="74">
        <v>0</v>
      </c>
      <c r="I1407" s="74">
        <v>316530</v>
      </c>
      <c r="J1407" s="121">
        <v>161170</v>
      </c>
    </row>
    <row r="1408" spans="1:10" s="33" customFormat="1" ht="25" customHeight="1" x14ac:dyDescent="0.2">
      <c r="A1408" s="120" t="s">
        <v>2748</v>
      </c>
      <c r="B1408" s="79">
        <v>1407300</v>
      </c>
      <c r="C1408" s="74">
        <v>379690</v>
      </c>
      <c r="D1408" s="74">
        <v>883940</v>
      </c>
      <c r="E1408" s="74">
        <v>54143</v>
      </c>
      <c r="F1408" s="74">
        <v>19296</v>
      </c>
      <c r="G1408" s="74">
        <v>30431</v>
      </c>
      <c r="H1408" s="74">
        <v>51976</v>
      </c>
      <c r="I1408" s="74">
        <v>2352000</v>
      </c>
      <c r="J1408" s="121">
        <v>2436500</v>
      </c>
    </row>
    <row r="1409" spans="1:10" s="33" customFormat="1" ht="25" customHeight="1" x14ac:dyDescent="0.2">
      <c r="A1409" s="120" t="s">
        <v>2756</v>
      </c>
      <c r="B1409" s="79">
        <v>5897300</v>
      </c>
      <c r="C1409" s="74">
        <v>1839800</v>
      </c>
      <c r="D1409" s="74">
        <v>3620400</v>
      </c>
      <c r="E1409" s="74">
        <v>1074100</v>
      </c>
      <c r="F1409" s="74">
        <v>0</v>
      </c>
      <c r="G1409" s="74">
        <v>0</v>
      </c>
      <c r="H1409" s="74">
        <v>0</v>
      </c>
      <c r="I1409" s="74">
        <v>2933300</v>
      </c>
      <c r="J1409" s="121">
        <v>4309300</v>
      </c>
    </row>
    <row r="1410" spans="1:10" s="33" customFormat="1" ht="25" customHeight="1" x14ac:dyDescent="0.2">
      <c r="A1410" s="120" t="s">
        <v>2760</v>
      </c>
      <c r="B1410" s="79">
        <v>58093</v>
      </c>
      <c r="C1410" s="74">
        <v>0</v>
      </c>
      <c r="D1410" s="74">
        <v>0</v>
      </c>
      <c r="E1410" s="74">
        <v>9963.4</v>
      </c>
      <c r="F1410" s="74">
        <v>0</v>
      </c>
      <c r="G1410" s="74">
        <v>0</v>
      </c>
      <c r="H1410" s="74">
        <v>0</v>
      </c>
      <c r="I1410" s="74">
        <v>57430</v>
      </c>
      <c r="J1410" s="121">
        <v>22573</v>
      </c>
    </row>
    <row r="1411" spans="1:10" s="33" customFormat="1" ht="25" customHeight="1" x14ac:dyDescent="0.2">
      <c r="A1411" s="120" t="s">
        <v>2762</v>
      </c>
      <c r="B1411" s="79">
        <v>141280</v>
      </c>
      <c r="C1411" s="74">
        <v>0</v>
      </c>
      <c r="D1411" s="74">
        <v>41276</v>
      </c>
      <c r="E1411" s="74">
        <v>45967</v>
      </c>
      <c r="F1411" s="74">
        <v>0</v>
      </c>
      <c r="G1411" s="74">
        <v>0</v>
      </c>
      <c r="H1411" s="74">
        <v>0</v>
      </c>
      <c r="I1411" s="74">
        <v>97081</v>
      </c>
      <c r="J1411" s="121">
        <v>71359</v>
      </c>
    </row>
    <row r="1412" spans="1:10" s="33" customFormat="1" ht="25" customHeight="1" x14ac:dyDescent="0.2">
      <c r="A1412" s="120" t="s">
        <v>2764</v>
      </c>
      <c r="B1412" s="79">
        <v>64135</v>
      </c>
      <c r="C1412" s="74">
        <v>28834</v>
      </c>
      <c r="D1412" s="74">
        <v>120000</v>
      </c>
      <c r="E1412" s="74">
        <v>0</v>
      </c>
      <c r="F1412" s="74">
        <v>0</v>
      </c>
      <c r="G1412" s="74">
        <v>0</v>
      </c>
      <c r="H1412" s="74">
        <v>55023</v>
      </c>
      <c r="I1412" s="74">
        <v>775060</v>
      </c>
      <c r="J1412" s="121">
        <v>1418100</v>
      </c>
    </row>
    <row r="1413" spans="1:10" s="33" customFormat="1" ht="25" customHeight="1" x14ac:dyDescent="0.2">
      <c r="A1413" s="120" t="s">
        <v>2766</v>
      </c>
      <c r="B1413" s="79">
        <v>0</v>
      </c>
      <c r="C1413" s="74">
        <v>442560</v>
      </c>
      <c r="D1413" s="74">
        <v>1334300</v>
      </c>
      <c r="E1413" s="74">
        <v>344330</v>
      </c>
      <c r="F1413" s="74">
        <v>26448</v>
      </c>
      <c r="G1413" s="74">
        <v>100410</v>
      </c>
      <c r="H1413" s="74">
        <v>0</v>
      </c>
      <c r="I1413" s="74">
        <v>0</v>
      </c>
      <c r="J1413" s="121">
        <v>0</v>
      </c>
    </row>
    <row r="1414" spans="1:10" s="33" customFormat="1" ht="25" customHeight="1" x14ac:dyDescent="0.2">
      <c r="A1414" s="120" t="s">
        <v>2768</v>
      </c>
      <c r="B1414" s="79">
        <v>0</v>
      </c>
      <c r="C1414" s="74">
        <v>0</v>
      </c>
      <c r="D1414" s="74">
        <v>0</v>
      </c>
      <c r="E1414" s="74">
        <v>378400</v>
      </c>
      <c r="F1414" s="74">
        <v>57293</v>
      </c>
      <c r="G1414" s="74">
        <v>59966</v>
      </c>
      <c r="H1414" s="74">
        <v>0</v>
      </c>
      <c r="I1414" s="74">
        <v>140570</v>
      </c>
      <c r="J1414" s="121">
        <v>233860</v>
      </c>
    </row>
    <row r="1415" spans="1:10" s="33" customFormat="1" ht="25" customHeight="1" x14ac:dyDescent="0.2">
      <c r="A1415" s="120" t="s">
        <v>5973</v>
      </c>
      <c r="B1415" s="79">
        <v>0</v>
      </c>
      <c r="C1415" s="74">
        <v>0</v>
      </c>
      <c r="D1415" s="74">
        <v>0</v>
      </c>
      <c r="E1415" s="74">
        <v>0</v>
      </c>
      <c r="F1415" s="74">
        <v>0</v>
      </c>
      <c r="G1415" s="74">
        <v>0</v>
      </c>
      <c r="H1415" s="74">
        <v>0</v>
      </c>
      <c r="I1415" s="74">
        <v>54764</v>
      </c>
      <c r="J1415" s="121">
        <v>0</v>
      </c>
    </row>
    <row r="1416" spans="1:10" s="33" customFormat="1" ht="25" customHeight="1" x14ac:dyDescent="0.2">
      <c r="A1416" s="120" t="s">
        <v>2770</v>
      </c>
      <c r="B1416" s="79">
        <v>3522500</v>
      </c>
      <c r="C1416" s="74">
        <v>341830</v>
      </c>
      <c r="D1416" s="74">
        <v>1409300</v>
      </c>
      <c r="E1416" s="74">
        <v>523540</v>
      </c>
      <c r="F1416" s="74">
        <v>126020</v>
      </c>
      <c r="G1416" s="74">
        <v>146090</v>
      </c>
      <c r="H1416" s="74">
        <v>50734</v>
      </c>
      <c r="I1416" s="74">
        <v>1713600</v>
      </c>
      <c r="J1416" s="121">
        <v>1436600</v>
      </c>
    </row>
    <row r="1417" spans="1:10" s="33" customFormat="1" ht="25" customHeight="1" x14ac:dyDescent="0.2">
      <c r="A1417" s="120" t="s">
        <v>2773</v>
      </c>
      <c r="B1417" s="79">
        <v>990980</v>
      </c>
      <c r="C1417" s="74">
        <v>0</v>
      </c>
      <c r="D1417" s="74">
        <v>281760</v>
      </c>
      <c r="E1417" s="74">
        <v>0</v>
      </c>
      <c r="F1417" s="74">
        <v>0</v>
      </c>
      <c r="G1417" s="74">
        <v>68087</v>
      </c>
      <c r="H1417" s="74">
        <v>65993</v>
      </c>
      <c r="I1417" s="74">
        <v>892870</v>
      </c>
      <c r="J1417" s="121">
        <v>102700</v>
      </c>
    </row>
    <row r="1418" spans="1:10" s="33" customFormat="1" ht="25" customHeight="1" x14ac:dyDescent="0.2">
      <c r="A1418" s="120" t="s">
        <v>2775</v>
      </c>
      <c r="B1418" s="79">
        <v>0</v>
      </c>
      <c r="C1418" s="74">
        <v>0</v>
      </c>
      <c r="D1418" s="74">
        <v>0</v>
      </c>
      <c r="E1418" s="74">
        <v>0</v>
      </c>
      <c r="F1418" s="74">
        <v>0</v>
      </c>
      <c r="G1418" s="74">
        <v>0</v>
      </c>
      <c r="H1418" s="74">
        <v>0</v>
      </c>
      <c r="I1418" s="74">
        <v>291590</v>
      </c>
      <c r="J1418" s="121">
        <v>175250</v>
      </c>
    </row>
    <row r="1419" spans="1:10" s="33" customFormat="1" ht="25" customHeight="1" x14ac:dyDescent="0.2">
      <c r="A1419" s="120" t="s">
        <v>2777</v>
      </c>
      <c r="B1419" s="79">
        <v>35124</v>
      </c>
      <c r="C1419" s="74">
        <v>0</v>
      </c>
      <c r="D1419" s="74">
        <v>66688</v>
      </c>
      <c r="E1419" s="74">
        <v>0</v>
      </c>
      <c r="F1419" s="74">
        <v>0</v>
      </c>
      <c r="G1419" s="74">
        <v>51749</v>
      </c>
      <c r="H1419" s="74">
        <v>0</v>
      </c>
      <c r="I1419" s="74">
        <v>104300</v>
      </c>
      <c r="J1419" s="121">
        <v>36099</v>
      </c>
    </row>
    <row r="1420" spans="1:10" s="33" customFormat="1" ht="25" customHeight="1" x14ac:dyDescent="0.2">
      <c r="A1420" s="120" t="s">
        <v>2779</v>
      </c>
      <c r="B1420" s="79">
        <v>16526</v>
      </c>
      <c r="C1420" s="74">
        <v>16819</v>
      </c>
      <c r="D1420" s="74">
        <v>19485</v>
      </c>
      <c r="E1420" s="74">
        <v>17066</v>
      </c>
      <c r="F1420" s="74">
        <v>0</v>
      </c>
      <c r="G1420" s="74">
        <v>0</v>
      </c>
      <c r="H1420" s="74">
        <v>0</v>
      </c>
      <c r="I1420" s="74">
        <v>105420</v>
      </c>
      <c r="J1420" s="121">
        <v>37452</v>
      </c>
    </row>
    <row r="1421" spans="1:10" s="33" customFormat="1" ht="25" customHeight="1" x14ac:dyDescent="0.2">
      <c r="A1421" s="120" t="s">
        <v>2781</v>
      </c>
      <c r="B1421" s="79">
        <v>982960</v>
      </c>
      <c r="C1421" s="74">
        <v>0</v>
      </c>
      <c r="D1421" s="74">
        <v>357940</v>
      </c>
      <c r="E1421" s="74">
        <v>0</v>
      </c>
      <c r="F1421" s="74">
        <v>0</v>
      </c>
      <c r="G1421" s="74">
        <v>17537</v>
      </c>
      <c r="H1421" s="74">
        <v>58461</v>
      </c>
      <c r="I1421" s="74">
        <v>720200</v>
      </c>
      <c r="J1421" s="121">
        <v>750770</v>
      </c>
    </row>
    <row r="1422" spans="1:10" s="33" customFormat="1" ht="25" customHeight="1" x14ac:dyDescent="0.2">
      <c r="A1422" s="120" t="s">
        <v>2783</v>
      </c>
      <c r="B1422" s="79">
        <v>5845200</v>
      </c>
      <c r="C1422" s="74">
        <v>20789</v>
      </c>
      <c r="D1422" s="74">
        <v>1094000</v>
      </c>
      <c r="E1422" s="74">
        <v>483890</v>
      </c>
      <c r="F1422" s="74">
        <v>51044</v>
      </c>
      <c r="G1422" s="74">
        <v>0</v>
      </c>
      <c r="H1422" s="74">
        <v>21669</v>
      </c>
      <c r="I1422" s="74">
        <v>359630</v>
      </c>
      <c r="J1422" s="121">
        <v>421710</v>
      </c>
    </row>
    <row r="1423" spans="1:10" s="33" customFormat="1" ht="25" customHeight="1" x14ac:dyDescent="0.2">
      <c r="A1423" s="120" t="s">
        <v>2786</v>
      </c>
      <c r="B1423" s="79">
        <v>858320</v>
      </c>
      <c r="C1423" s="74">
        <v>69004</v>
      </c>
      <c r="D1423" s="74">
        <v>464760</v>
      </c>
      <c r="E1423" s="74">
        <v>154050</v>
      </c>
      <c r="F1423" s="74">
        <v>7855.9</v>
      </c>
      <c r="G1423" s="74">
        <v>17104</v>
      </c>
      <c r="H1423" s="74">
        <v>20703</v>
      </c>
      <c r="I1423" s="74">
        <v>687390</v>
      </c>
      <c r="J1423" s="121">
        <v>696930</v>
      </c>
    </row>
    <row r="1424" spans="1:10" s="33" customFormat="1" ht="25" customHeight="1" x14ac:dyDescent="0.2">
      <c r="A1424" s="120" t="s">
        <v>2788</v>
      </c>
      <c r="B1424" s="79">
        <v>1511300</v>
      </c>
      <c r="C1424" s="74">
        <v>1232500</v>
      </c>
      <c r="D1424" s="74">
        <v>1566000</v>
      </c>
      <c r="E1424" s="74">
        <v>537670</v>
      </c>
      <c r="F1424" s="74">
        <v>35479</v>
      </c>
      <c r="G1424" s="74">
        <v>0</v>
      </c>
      <c r="H1424" s="74">
        <v>542060</v>
      </c>
      <c r="I1424" s="74">
        <v>6666300</v>
      </c>
      <c r="J1424" s="121">
        <v>14129000</v>
      </c>
    </row>
    <row r="1425" spans="1:10" s="33" customFormat="1" ht="25" customHeight="1" x14ac:dyDescent="0.2">
      <c r="A1425" s="120" t="s">
        <v>2790</v>
      </c>
      <c r="B1425" s="79">
        <v>1321700</v>
      </c>
      <c r="C1425" s="74">
        <v>63922</v>
      </c>
      <c r="D1425" s="74">
        <v>372210</v>
      </c>
      <c r="E1425" s="74">
        <v>131160</v>
      </c>
      <c r="F1425" s="74">
        <v>0</v>
      </c>
      <c r="G1425" s="74">
        <v>0</v>
      </c>
      <c r="H1425" s="74">
        <v>24835</v>
      </c>
      <c r="I1425" s="74">
        <v>569580</v>
      </c>
      <c r="J1425" s="121">
        <v>758540</v>
      </c>
    </row>
    <row r="1426" spans="1:10" s="33" customFormat="1" ht="25" customHeight="1" x14ac:dyDescent="0.2">
      <c r="A1426" s="120" t="s">
        <v>2792</v>
      </c>
      <c r="B1426" s="79">
        <v>66463</v>
      </c>
      <c r="C1426" s="74">
        <v>0</v>
      </c>
      <c r="D1426" s="74">
        <v>0</v>
      </c>
      <c r="E1426" s="74">
        <v>0</v>
      </c>
      <c r="F1426" s="74">
        <v>0</v>
      </c>
      <c r="G1426" s="74">
        <v>0</v>
      </c>
      <c r="H1426" s="74">
        <v>0</v>
      </c>
      <c r="I1426" s="74">
        <v>110910</v>
      </c>
      <c r="J1426" s="121">
        <v>68935</v>
      </c>
    </row>
    <row r="1427" spans="1:10" s="33" customFormat="1" ht="25" customHeight="1" x14ac:dyDescent="0.2">
      <c r="A1427" s="120" t="s">
        <v>5974</v>
      </c>
      <c r="B1427" s="79">
        <v>167030</v>
      </c>
      <c r="C1427" s="74">
        <v>0</v>
      </c>
      <c r="D1427" s="74">
        <v>0</v>
      </c>
      <c r="E1427" s="74">
        <v>0</v>
      </c>
      <c r="F1427" s="74">
        <v>0</v>
      </c>
      <c r="G1427" s="74">
        <v>0</v>
      </c>
      <c r="H1427" s="74">
        <v>0</v>
      </c>
      <c r="I1427" s="74">
        <v>0</v>
      </c>
      <c r="J1427" s="121">
        <v>0</v>
      </c>
    </row>
    <row r="1428" spans="1:10" s="33" customFormat="1" ht="25" customHeight="1" x14ac:dyDescent="0.2">
      <c r="A1428" s="120" t="s">
        <v>2794</v>
      </c>
      <c r="B1428" s="79">
        <v>1012200</v>
      </c>
      <c r="C1428" s="74">
        <v>0</v>
      </c>
      <c r="D1428" s="74">
        <v>159060</v>
      </c>
      <c r="E1428" s="74">
        <v>0</v>
      </c>
      <c r="F1428" s="74">
        <v>0</v>
      </c>
      <c r="G1428" s="74">
        <v>0</v>
      </c>
      <c r="H1428" s="74">
        <v>0</v>
      </c>
      <c r="I1428" s="74">
        <v>329890</v>
      </c>
      <c r="J1428" s="121">
        <v>198500</v>
      </c>
    </row>
    <row r="1429" spans="1:10" s="33" customFormat="1" ht="25" customHeight="1" x14ac:dyDescent="0.2">
      <c r="A1429" s="120" t="s">
        <v>2796</v>
      </c>
      <c r="B1429" s="79">
        <v>176140</v>
      </c>
      <c r="C1429" s="74">
        <v>64524</v>
      </c>
      <c r="D1429" s="74">
        <v>77356</v>
      </c>
      <c r="E1429" s="74">
        <v>165080</v>
      </c>
      <c r="F1429" s="74">
        <v>0</v>
      </c>
      <c r="G1429" s="74">
        <v>0</v>
      </c>
      <c r="H1429" s="74">
        <v>49050</v>
      </c>
      <c r="I1429" s="74">
        <v>1144200</v>
      </c>
      <c r="J1429" s="121">
        <v>3397500</v>
      </c>
    </row>
    <row r="1430" spans="1:10" s="33" customFormat="1" ht="25" customHeight="1" x14ac:dyDescent="0.2">
      <c r="A1430" s="120" t="s">
        <v>2798</v>
      </c>
      <c r="B1430" s="79">
        <v>30471</v>
      </c>
      <c r="C1430" s="74">
        <v>37871</v>
      </c>
      <c r="D1430" s="74">
        <v>156690</v>
      </c>
      <c r="E1430" s="74">
        <v>162380</v>
      </c>
      <c r="F1430" s="74">
        <v>0</v>
      </c>
      <c r="G1430" s="74">
        <v>0</v>
      </c>
      <c r="H1430" s="74">
        <v>894970</v>
      </c>
      <c r="I1430" s="74">
        <v>3906800</v>
      </c>
      <c r="J1430" s="121">
        <v>5396700</v>
      </c>
    </row>
    <row r="1431" spans="1:10" s="33" customFormat="1" ht="25" customHeight="1" x14ac:dyDescent="0.2">
      <c r="A1431" s="120" t="s">
        <v>2801</v>
      </c>
      <c r="B1431" s="79">
        <v>324190</v>
      </c>
      <c r="C1431" s="74">
        <v>0</v>
      </c>
      <c r="D1431" s="74">
        <v>127870</v>
      </c>
      <c r="E1431" s="74">
        <v>59983</v>
      </c>
      <c r="F1431" s="74">
        <v>0</v>
      </c>
      <c r="G1431" s="74">
        <v>0</v>
      </c>
      <c r="H1431" s="74">
        <v>0</v>
      </c>
      <c r="I1431" s="74">
        <v>278920</v>
      </c>
      <c r="J1431" s="121">
        <v>90259</v>
      </c>
    </row>
    <row r="1432" spans="1:10" s="33" customFormat="1" ht="25" customHeight="1" x14ac:dyDescent="0.2">
      <c r="A1432" s="120" t="s">
        <v>2803</v>
      </c>
      <c r="B1432" s="79">
        <v>178900</v>
      </c>
      <c r="C1432" s="74">
        <v>59627</v>
      </c>
      <c r="D1432" s="74">
        <v>0</v>
      </c>
      <c r="E1432" s="74">
        <v>50113</v>
      </c>
      <c r="F1432" s="74">
        <v>18276</v>
      </c>
      <c r="G1432" s="74">
        <v>0</v>
      </c>
      <c r="H1432" s="74">
        <v>24912</v>
      </c>
      <c r="I1432" s="74">
        <v>479020</v>
      </c>
      <c r="J1432" s="121">
        <v>425100</v>
      </c>
    </row>
    <row r="1433" spans="1:10" s="33" customFormat="1" ht="25" customHeight="1" x14ac:dyDescent="0.2">
      <c r="A1433" s="120" t="s">
        <v>2806</v>
      </c>
      <c r="B1433" s="79">
        <v>0</v>
      </c>
      <c r="C1433" s="74">
        <v>0</v>
      </c>
      <c r="D1433" s="74">
        <v>0</v>
      </c>
      <c r="E1433" s="74">
        <v>0</v>
      </c>
      <c r="F1433" s="74">
        <v>0</v>
      </c>
      <c r="G1433" s="74">
        <v>0</v>
      </c>
      <c r="H1433" s="74">
        <v>17914</v>
      </c>
      <c r="I1433" s="74">
        <v>103030</v>
      </c>
      <c r="J1433" s="121">
        <v>369660</v>
      </c>
    </row>
    <row r="1434" spans="1:10" s="33" customFormat="1" ht="25" customHeight="1" x14ac:dyDescent="0.2">
      <c r="A1434" s="120" t="s">
        <v>2808</v>
      </c>
      <c r="B1434" s="79">
        <v>0</v>
      </c>
      <c r="C1434" s="74">
        <v>67210</v>
      </c>
      <c r="D1434" s="74">
        <v>64117</v>
      </c>
      <c r="E1434" s="74">
        <v>26077</v>
      </c>
      <c r="F1434" s="74">
        <v>0</v>
      </c>
      <c r="G1434" s="74">
        <v>0</v>
      </c>
      <c r="H1434" s="74">
        <v>130770</v>
      </c>
      <c r="I1434" s="74">
        <v>0</v>
      </c>
      <c r="J1434" s="121">
        <v>2082400</v>
      </c>
    </row>
    <row r="1435" spans="1:10" s="33" customFormat="1" ht="25" customHeight="1" x14ac:dyDescent="0.2">
      <c r="A1435" s="120" t="s">
        <v>2810</v>
      </c>
      <c r="B1435" s="79">
        <v>0</v>
      </c>
      <c r="C1435" s="74">
        <v>0</v>
      </c>
      <c r="D1435" s="74">
        <v>0</v>
      </c>
      <c r="E1435" s="74">
        <v>0</v>
      </c>
      <c r="F1435" s="74">
        <v>0</v>
      </c>
      <c r="G1435" s="74">
        <v>0</v>
      </c>
      <c r="H1435" s="74">
        <v>0</v>
      </c>
      <c r="I1435" s="74">
        <v>91395</v>
      </c>
      <c r="J1435" s="121">
        <v>109910</v>
      </c>
    </row>
    <row r="1436" spans="1:10" s="33" customFormat="1" ht="25" customHeight="1" x14ac:dyDescent="0.2">
      <c r="A1436" s="120" t="s">
        <v>2812</v>
      </c>
      <c r="B1436" s="79">
        <v>0</v>
      </c>
      <c r="C1436" s="74">
        <v>100010</v>
      </c>
      <c r="D1436" s="74">
        <v>242310</v>
      </c>
      <c r="E1436" s="74">
        <v>30857</v>
      </c>
      <c r="F1436" s="74">
        <v>0</v>
      </c>
      <c r="G1436" s="74">
        <v>0</v>
      </c>
      <c r="H1436" s="74">
        <v>0</v>
      </c>
      <c r="I1436" s="74">
        <v>0</v>
      </c>
      <c r="J1436" s="121">
        <v>0</v>
      </c>
    </row>
    <row r="1437" spans="1:10" s="33" customFormat="1" ht="25" customHeight="1" x14ac:dyDescent="0.2">
      <c r="A1437" s="120" t="s">
        <v>2814</v>
      </c>
      <c r="B1437" s="79">
        <v>0</v>
      </c>
      <c r="C1437" s="74">
        <v>0</v>
      </c>
      <c r="D1437" s="74">
        <v>0</v>
      </c>
      <c r="E1437" s="74">
        <v>0</v>
      </c>
      <c r="F1437" s="74">
        <v>0</v>
      </c>
      <c r="G1437" s="74">
        <v>0</v>
      </c>
      <c r="H1437" s="74">
        <v>0</v>
      </c>
      <c r="I1437" s="74">
        <v>667050</v>
      </c>
      <c r="J1437" s="121">
        <v>280730</v>
      </c>
    </row>
    <row r="1438" spans="1:10" s="33" customFormat="1" ht="25" customHeight="1" x14ac:dyDescent="0.2">
      <c r="A1438" s="120" t="s">
        <v>2816</v>
      </c>
      <c r="B1438" s="79">
        <v>502500</v>
      </c>
      <c r="C1438" s="74">
        <v>210100</v>
      </c>
      <c r="D1438" s="74">
        <v>239750</v>
      </c>
      <c r="E1438" s="74">
        <v>105430</v>
      </c>
      <c r="F1438" s="74">
        <v>19335</v>
      </c>
      <c r="G1438" s="74">
        <v>0</v>
      </c>
      <c r="H1438" s="74">
        <v>0</v>
      </c>
      <c r="I1438" s="74">
        <v>155540</v>
      </c>
      <c r="J1438" s="121">
        <v>130650</v>
      </c>
    </row>
    <row r="1439" spans="1:10" s="33" customFormat="1" ht="25" customHeight="1" x14ac:dyDescent="0.2">
      <c r="A1439" s="120" t="s">
        <v>2819</v>
      </c>
      <c r="B1439" s="79">
        <v>3593100</v>
      </c>
      <c r="C1439" s="74">
        <v>157520</v>
      </c>
      <c r="D1439" s="74">
        <v>697960</v>
      </c>
      <c r="E1439" s="74">
        <v>243130</v>
      </c>
      <c r="F1439" s="74">
        <v>2873.6</v>
      </c>
      <c r="G1439" s="74">
        <v>9085.6</v>
      </c>
      <c r="H1439" s="74">
        <v>126460</v>
      </c>
      <c r="I1439" s="74">
        <v>3003200</v>
      </c>
      <c r="J1439" s="121">
        <v>2938700</v>
      </c>
    </row>
    <row r="1440" spans="1:10" s="33" customFormat="1" ht="25" customHeight="1" x14ac:dyDescent="0.2">
      <c r="A1440" s="120" t="s">
        <v>2822</v>
      </c>
      <c r="B1440" s="79">
        <v>5529300</v>
      </c>
      <c r="C1440" s="74">
        <v>6467400</v>
      </c>
      <c r="D1440" s="74">
        <v>4228000</v>
      </c>
      <c r="E1440" s="74">
        <v>4518600</v>
      </c>
      <c r="F1440" s="74">
        <v>429380</v>
      </c>
      <c r="G1440" s="74">
        <v>342620</v>
      </c>
      <c r="H1440" s="74">
        <v>5540100</v>
      </c>
      <c r="I1440" s="74">
        <v>32567000</v>
      </c>
      <c r="J1440" s="121">
        <v>82860000</v>
      </c>
    </row>
    <row r="1441" spans="1:10" s="33" customFormat="1" ht="25" customHeight="1" x14ac:dyDescent="0.2">
      <c r="A1441" s="120" t="s">
        <v>2825</v>
      </c>
      <c r="B1441" s="79">
        <v>3215900</v>
      </c>
      <c r="C1441" s="74">
        <v>307730</v>
      </c>
      <c r="D1441" s="74">
        <v>1131300</v>
      </c>
      <c r="E1441" s="74">
        <v>348750</v>
      </c>
      <c r="F1441" s="74">
        <v>62315</v>
      </c>
      <c r="G1441" s="74">
        <v>0</v>
      </c>
      <c r="H1441" s="74">
        <v>55587</v>
      </c>
      <c r="I1441" s="74">
        <v>2217700</v>
      </c>
      <c r="J1441" s="121">
        <v>1984200</v>
      </c>
    </row>
    <row r="1442" spans="1:10" s="33" customFormat="1" ht="25" customHeight="1" x14ac:dyDescent="0.2">
      <c r="A1442" s="120" t="s">
        <v>2828</v>
      </c>
      <c r="B1442" s="79">
        <v>3307100</v>
      </c>
      <c r="C1442" s="74">
        <v>135830</v>
      </c>
      <c r="D1442" s="74">
        <v>1168900</v>
      </c>
      <c r="E1442" s="74">
        <v>169090</v>
      </c>
      <c r="F1442" s="74">
        <v>22105</v>
      </c>
      <c r="G1442" s="74">
        <v>0</v>
      </c>
      <c r="H1442" s="74">
        <v>60957</v>
      </c>
      <c r="I1442" s="74">
        <v>1109400</v>
      </c>
      <c r="J1442" s="121">
        <v>1138300</v>
      </c>
    </row>
    <row r="1443" spans="1:10" s="33" customFormat="1" ht="25" customHeight="1" x14ac:dyDescent="0.2">
      <c r="A1443" s="120" t="s">
        <v>5975</v>
      </c>
      <c r="B1443" s="79">
        <v>0</v>
      </c>
      <c r="C1443" s="74">
        <v>0</v>
      </c>
      <c r="D1443" s="74">
        <v>0</v>
      </c>
      <c r="E1443" s="74">
        <v>0</v>
      </c>
      <c r="F1443" s="74">
        <v>0</v>
      </c>
      <c r="G1443" s="74">
        <v>0</v>
      </c>
      <c r="H1443" s="74">
        <v>0</v>
      </c>
      <c r="I1443" s="74">
        <v>0</v>
      </c>
      <c r="J1443" s="121">
        <v>0</v>
      </c>
    </row>
    <row r="1444" spans="1:10" s="33" customFormat="1" ht="25" customHeight="1" x14ac:dyDescent="0.2">
      <c r="A1444" s="120" t="s">
        <v>2831</v>
      </c>
      <c r="B1444" s="79">
        <v>274000</v>
      </c>
      <c r="C1444" s="74">
        <v>284830</v>
      </c>
      <c r="D1444" s="74">
        <v>0</v>
      </c>
      <c r="E1444" s="74">
        <v>1069900</v>
      </c>
      <c r="F1444" s="74">
        <v>78204</v>
      </c>
      <c r="G1444" s="74">
        <v>130710</v>
      </c>
      <c r="H1444" s="74">
        <v>1322100</v>
      </c>
      <c r="I1444" s="74">
        <v>8302200</v>
      </c>
      <c r="J1444" s="121">
        <v>12778000</v>
      </c>
    </row>
    <row r="1445" spans="1:10" s="33" customFormat="1" ht="25" customHeight="1" x14ac:dyDescent="0.2">
      <c r="A1445" s="120" t="s">
        <v>2833</v>
      </c>
      <c r="B1445" s="79">
        <v>42463</v>
      </c>
      <c r="C1445" s="74">
        <v>63571</v>
      </c>
      <c r="D1445" s="74">
        <v>54189</v>
      </c>
      <c r="E1445" s="74">
        <v>0</v>
      </c>
      <c r="F1445" s="74">
        <v>6212</v>
      </c>
      <c r="G1445" s="74">
        <v>0</v>
      </c>
      <c r="H1445" s="74">
        <v>197910</v>
      </c>
      <c r="I1445" s="74">
        <v>793690</v>
      </c>
      <c r="J1445" s="121">
        <v>2197500</v>
      </c>
    </row>
    <row r="1446" spans="1:10" s="33" customFormat="1" ht="25" customHeight="1" x14ac:dyDescent="0.2">
      <c r="A1446" s="120" t="s">
        <v>2835</v>
      </c>
      <c r="B1446" s="79">
        <v>0</v>
      </c>
      <c r="C1446" s="74">
        <v>0</v>
      </c>
      <c r="D1446" s="74">
        <v>8886.7000000000007</v>
      </c>
      <c r="E1446" s="74">
        <v>0</v>
      </c>
      <c r="F1446" s="74">
        <v>0</v>
      </c>
      <c r="G1446" s="74">
        <v>13219</v>
      </c>
      <c r="H1446" s="74">
        <v>31515</v>
      </c>
      <c r="I1446" s="74">
        <v>224490</v>
      </c>
      <c r="J1446" s="121">
        <v>329170</v>
      </c>
    </row>
    <row r="1447" spans="1:10" s="33" customFormat="1" ht="25" customHeight="1" x14ac:dyDescent="0.2">
      <c r="A1447" s="120" t="s">
        <v>2838</v>
      </c>
      <c r="B1447" s="79">
        <v>57332</v>
      </c>
      <c r="C1447" s="74">
        <v>0</v>
      </c>
      <c r="D1447" s="74">
        <v>30771</v>
      </c>
      <c r="E1447" s="74">
        <v>13036</v>
      </c>
      <c r="F1447" s="74">
        <v>0</v>
      </c>
      <c r="G1447" s="74">
        <v>0</v>
      </c>
      <c r="H1447" s="74">
        <v>0</v>
      </c>
      <c r="I1447" s="74">
        <v>51996</v>
      </c>
      <c r="J1447" s="121">
        <v>30430</v>
      </c>
    </row>
    <row r="1448" spans="1:10" s="33" customFormat="1" ht="25" customHeight="1" x14ac:dyDescent="0.2">
      <c r="A1448" s="120" t="s">
        <v>4029</v>
      </c>
      <c r="B1448" s="79">
        <v>439670</v>
      </c>
      <c r="C1448" s="74">
        <v>0</v>
      </c>
      <c r="D1448" s="74">
        <v>0</v>
      </c>
      <c r="E1448" s="74">
        <v>200120</v>
      </c>
      <c r="F1448" s="74">
        <v>43899</v>
      </c>
      <c r="G1448" s="74">
        <v>0</v>
      </c>
      <c r="H1448" s="74">
        <v>218670</v>
      </c>
      <c r="I1448" s="74">
        <v>1849300</v>
      </c>
      <c r="J1448" s="121">
        <v>3606500</v>
      </c>
    </row>
    <row r="1449" spans="1:10" s="33" customFormat="1" ht="25" customHeight="1" x14ac:dyDescent="0.2">
      <c r="A1449" s="120" t="s">
        <v>2842</v>
      </c>
      <c r="B1449" s="79">
        <v>395200</v>
      </c>
      <c r="C1449" s="74">
        <v>158190</v>
      </c>
      <c r="D1449" s="74">
        <v>291570</v>
      </c>
      <c r="E1449" s="74">
        <v>28819</v>
      </c>
      <c r="F1449" s="74">
        <v>12785</v>
      </c>
      <c r="G1449" s="74">
        <v>0</v>
      </c>
      <c r="H1449" s="74">
        <v>0</v>
      </c>
      <c r="I1449" s="74">
        <v>353380</v>
      </c>
      <c r="J1449" s="121">
        <v>730070</v>
      </c>
    </row>
    <row r="1450" spans="1:10" s="33" customFormat="1" ht="25" customHeight="1" x14ac:dyDescent="0.2">
      <c r="A1450" s="120" t="s">
        <v>2844</v>
      </c>
      <c r="B1450" s="79">
        <v>3390500</v>
      </c>
      <c r="C1450" s="74">
        <v>0</v>
      </c>
      <c r="D1450" s="74">
        <v>0</v>
      </c>
      <c r="E1450" s="74">
        <v>0</v>
      </c>
      <c r="F1450" s="74">
        <v>0</v>
      </c>
      <c r="G1450" s="74">
        <v>0</v>
      </c>
      <c r="H1450" s="74">
        <v>0</v>
      </c>
      <c r="I1450" s="74">
        <v>2593500</v>
      </c>
      <c r="J1450" s="121">
        <v>2317200</v>
      </c>
    </row>
    <row r="1451" spans="1:10" s="33" customFormat="1" ht="25" customHeight="1" x14ac:dyDescent="0.2">
      <c r="A1451" s="120" t="s">
        <v>5976</v>
      </c>
      <c r="B1451" s="79">
        <v>0</v>
      </c>
      <c r="C1451" s="74">
        <v>0</v>
      </c>
      <c r="D1451" s="74">
        <v>0</v>
      </c>
      <c r="E1451" s="74">
        <v>0</v>
      </c>
      <c r="F1451" s="74">
        <v>0</v>
      </c>
      <c r="G1451" s="74">
        <v>0</v>
      </c>
      <c r="H1451" s="74">
        <v>0</v>
      </c>
      <c r="I1451" s="74">
        <v>0</v>
      </c>
      <c r="J1451" s="121">
        <v>0</v>
      </c>
    </row>
    <row r="1452" spans="1:10" s="33" customFormat="1" ht="25" customHeight="1" x14ac:dyDescent="0.2">
      <c r="A1452" s="120" t="s">
        <v>2851</v>
      </c>
      <c r="B1452" s="79">
        <v>731330</v>
      </c>
      <c r="C1452" s="74">
        <v>198170</v>
      </c>
      <c r="D1452" s="74">
        <v>440180</v>
      </c>
      <c r="E1452" s="74">
        <v>288580</v>
      </c>
      <c r="F1452" s="74">
        <v>66896</v>
      </c>
      <c r="G1452" s="74">
        <v>88034</v>
      </c>
      <c r="H1452" s="74">
        <v>19045</v>
      </c>
      <c r="I1452" s="74">
        <v>875740</v>
      </c>
      <c r="J1452" s="121">
        <v>457630</v>
      </c>
    </row>
    <row r="1453" spans="1:10" s="33" customFormat="1" ht="25" customHeight="1" x14ac:dyDescent="0.2">
      <c r="A1453" s="120" t="s">
        <v>2854</v>
      </c>
      <c r="B1453" s="79">
        <v>4040200</v>
      </c>
      <c r="C1453" s="74">
        <v>1542900</v>
      </c>
      <c r="D1453" s="74">
        <v>2061100</v>
      </c>
      <c r="E1453" s="74">
        <v>584520</v>
      </c>
      <c r="F1453" s="74">
        <v>141670</v>
      </c>
      <c r="G1453" s="74">
        <v>0</v>
      </c>
      <c r="H1453" s="74">
        <v>1140200</v>
      </c>
      <c r="I1453" s="74">
        <v>4673000</v>
      </c>
      <c r="J1453" s="121">
        <v>15750000</v>
      </c>
    </row>
    <row r="1454" spans="1:10" s="33" customFormat="1" ht="25" customHeight="1" x14ac:dyDescent="0.2">
      <c r="A1454" s="120" t="s">
        <v>2859</v>
      </c>
      <c r="B1454" s="79">
        <v>4279500</v>
      </c>
      <c r="C1454" s="74">
        <v>547840</v>
      </c>
      <c r="D1454" s="74">
        <v>915930</v>
      </c>
      <c r="E1454" s="74">
        <v>540320</v>
      </c>
      <c r="F1454" s="74">
        <v>148370</v>
      </c>
      <c r="G1454" s="74">
        <v>53462</v>
      </c>
      <c r="H1454" s="74">
        <v>169940</v>
      </c>
      <c r="I1454" s="74">
        <v>2248600</v>
      </c>
      <c r="J1454" s="121">
        <v>2759700</v>
      </c>
    </row>
    <row r="1455" spans="1:10" s="33" customFormat="1" ht="25" customHeight="1" x14ac:dyDescent="0.2">
      <c r="A1455" s="120" t="s">
        <v>2864</v>
      </c>
      <c r="B1455" s="79">
        <v>1635500</v>
      </c>
      <c r="C1455" s="74">
        <v>174860</v>
      </c>
      <c r="D1455" s="74">
        <v>886280</v>
      </c>
      <c r="E1455" s="74">
        <v>343150</v>
      </c>
      <c r="F1455" s="74">
        <v>23351</v>
      </c>
      <c r="G1455" s="74">
        <v>54785</v>
      </c>
      <c r="H1455" s="74">
        <v>72001</v>
      </c>
      <c r="I1455" s="74">
        <v>1339100</v>
      </c>
      <c r="J1455" s="121">
        <v>1045100</v>
      </c>
    </row>
    <row r="1456" spans="1:10" s="33" customFormat="1" ht="25" customHeight="1" x14ac:dyDescent="0.2">
      <c r="A1456" s="120" t="s">
        <v>2870</v>
      </c>
      <c r="B1456" s="79">
        <v>0</v>
      </c>
      <c r="C1456" s="74">
        <v>0</v>
      </c>
      <c r="D1456" s="74">
        <v>138090</v>
      </c>
      <c r="E1456" s="74">
        <v>153810</v>
      </c>
      <c r="F1456" s="74">
        <v>0</v>
      </c>
      <c r="G1456" s="74">
        <v>0</v>
      </c>
      <c r="H1456" s="74">
        <v>189600</v>
      </c>
      <c r="I1456" s="74">
        <v>877510</v>
      </c>
      <c r="J1456" s="121">
        <v>915760</v>
      </c>
    </row>
    <row r="1457" spans="1:10" s="33" customFormat="1" ht="25" customHeight="1" x14ac:dyDescent="0.2">
      <c r="A1457" s="120" t="s">
        <v>5977</v>
      </c>
      <c r="B1457" s="79">
        <v>0</v>
      </c>
      <c r="C1457" s="74">
        <v>0</v>
      </c>
      <c r="D1457" s="74">
        <v>0</v>
      </c>
      <c r="E1457" s="74">
        <v>0</v>
      </c>
      <c r="F1457" s="74">
        <v>0</v>
      </c>
      <c r="G1457" s="74">
        <v>0</v>
      </c>
      <c r="H1457" s="74">
        <v>0</v>
      </c>
      <c r="I1457" s="74">
        <v>50535</v>
      </c>
      <c r="J1457" s="121">
        <v>0</v>
      </c>
    </row>
    <row r="1458" spans="1:10" s="33" customFormat="1" ht="25" customHeight="1" x14ac:dyDescent="0.2">
      <c r="A1458" s="120" t="s">
        <v>2874</v>
      </c>
      <c r="B1458" s="79">
        <v>12416000</v>
      </c>
      <c r="C1458" s="74">
        <v>17783000</v>
      </c>
      <c r="D1458" s="74">
        <v>1159300</v>
      </c>
      <c r="E1458" s="74">
        <v>11593000</v>
      </c>
      <c r="F1458" s="74">
        <v>0</v>
      </c>
      <c r="G1458" s="74">
        <v>1851900</v>
      </c>
      <c r="H1458" s="74">
        <v>1718700</v>
      </c>
      <c r="I1458" s="74">
        <v>0</v>
      </c>
      <c r="J1458" s="121">
        <v>39597000</v>
      </c>
    </row>
    <row r="1459" spans="1:10" s="33" customFormat="1" ht="25" customHeight="1" x14ac:dyDescent="0.2">
      <c r="A1459" s="120" t="s">
        <v>2876</v>
      </c>
      <c r="B1459" s="79">
        <v>79435</v>
      </c>
      <c r="C1459" s="74">
        <v>1915300</v>
      </c>
      <c r="D1459" s="74">
        <v>753440</v>
      </c>
      <c r="E1459" s="74">
        <v>3193500</v>
      </c>
      <c r="F1459" s="74">
        <v>1545600</v>
      </c>
      <c r="G1459" s="74">
        <v>156090</v>
      </c>
      <c r="H1459" s="74">
        <v>0</v>
      </c>
      <c r="I1459" s="74">
        <v>90093</v>
      </c>
      <c r="J1459" s="121">
        <v>0</v>
      </c>
    </row>
    <row r="1460" spans="1:10" s="33" customFormat="1" ht="25" customHeight="1" x14ac:dyDescent="0.2">
      <c r="A1460" s="120" t="s">
        <v>2878</v>
      </c>
      <c r="B1460" s="79">
        <v>0</v>
      </c>
      <c r="C1460" s="74">
        <v>0</v>
      </c>
      <c r="D1460" s="74">
        <v>0</v>
      </c>
      <c r="E1460" s="74">
        <v>0</v>
      </c>
      <c r="F1460" s="74">
        <v>0</v>
      </c>
      <c r="G1460" s="74">
        <v>0</v>
      </c>
      <c r="H1460" s="74">
        <v>58825</v>
      </c>
      <c r="I1460" s="74">
        <v>207090</v>
      </c>
      <c r="J1460" s="121">
        <v>235570</v>
      </c>
    </row>
    <row r="1461" spans="1:10" s="33" customFormat="1" ht="25" customHeight="1" x14ac:dyDescent="0.2">
      <c r="A1461" s="120" t="s">
        <v>2880</v>
      </c>
      <c r="B1461" s="79">
        <v>0</v>
      </c>
      <c r="C1461" s="74">
        <v>0</v>
      </c>
      <c r="D1461" s="74">
        <v>0</v>
      </c>
      <c r="E1461" s="74">
        <v>0</v>
      </c>
      <c r="F1461" s="74">
        <v>0</v>
      </c>
      <c r="G1461" s="74">
        <v>0</v>
      </c>
      <c r="H1461" s="74">
        <v>0</v>
      </c>
      <c r="I1461" s="74">
        <v>38366</v>
      </c>
      <c r="J1461" s="121">
        <v>71835</v>
      </c>
    </row>
    <row r="1462" spans="1:10" s="33" customFormat="1" ht="25" customHeight="1" x14ac:dyDescent="0.2">
      <c r="A1462" s="120" t="s">
        <v>2884</v>
      </c>
      <c r="B1462" s="79">
        <v>0</v>
      </c>
      <c r="C1462" s="74">
        <v>0</v>
      </c>
      <c r="D1462" s="74">
        <v>0</v>
      </c>
      <c r="E1462" s="74">
        <v>0</v>
      </c>
      <c r="F1462" s="74">
        <v>0</v>
      </c>
      <c r="G1462" s="74">
        <v>0</v>
      </c>
      <c r="H1462" s="74">
        <v>0</v>
      </c>
      <c r="I1462" s="74">
        <v>51189</v>
      </c>
      <c r="J1462" s="121">
        <v>63963</v>
      </c>
    </row>
    <row r="1463" spans="1:10" s="33" customFormat="1" ht="25" customHeight="1" x14ac:dyDescent="0.2">
      <c r="A1463" s="120" t="s">
        <v>2886</v>
      </c>
      <c r="B1463" s="79">
        <v>1169800</v>
      </c>
      <c r="C1463" s="74">
        <v>381290</v>
      </c>
      <c r="D1463" s="74">
        <v>824940</v>
      </c>
      <c r="E1463" s="74">
        <v>257080</v>
      </c>
      <c r="F1463" s="74">
        <v>84162</v>
      </c>
      <c r="G1463" s="74">
        <v>0</v>
      </c>
      <c r="H1463" s="74">
        <v>220650</v>
      </c>
      <c r="I1463" s="74">
        <v>872500</v>
      </c>
      <c r="J1463" s="121">
        <v>2496200</v>
      </c>
    </row>
    <row r="1464" spans="1:10" s="33" customFormat="1" ht="25" customHeight="1" x14ac:dyDescent="0.2">
      <c r="A1464" s="120" t="s">
        <v>2888</v>
      </c>
      <c r="B1464" s="79">
        <v>206570</v>
      </c>
      <c r="C1464" s="74">
        <v>300020</v>
      </c>
      <c r="D1464" s="74">
        <v>262430</v>
      </c>
      <c r="E1464" s="74">
        <v>194900</v>
      </c>
      <c r="F1464" s="74">
        <v>35424</v>
      </c>
      <c r="G1464" s="74">
        <v>13884</v>
      </c>
      <c r="H1464" s="74">
        <v>9922</v>
      </c>
      <c r="I1464" s="74">
        <v>151470</v>
      </c>
      <c r="J1464" s="121">
        <v>123910</v>
      </c>
    </row>
    <row r="1465" spans="1:10" s="33" customFormat="1" ht="25" customHeight="1" x14ac:dyDescent="0.2">
      <c r="A1465" s="120" t="s">
        <v>2890</v>
      </c>
      <c r="B1465" s="79">
        <v>1342200</v>
      </c>
      <c r="C1465" s="74">
        <v>0</v>
      </c>
      <c r="D1465" s="74">
        <v>1060700</v>
      </c>
      <c r="E1465" s="74">
        <v>0</v>
      </c>
      <c r="F1465" s="74">
        <v>0</v>
      </c>
      <c r="G1465" s="74">
        <v>0</v>
      </c>
      <c r="H1465" s="74">
        <v>0</v>
      </c>
      <c r="I1465" s="74">
        <v>1497500</v>
      </c>
      <c r="J1465" s="121">
        <v>1185700</v>
      </c>
    </row>
    <row r="1466" spans="1:10" s="33" customFormat="1" ht="25" customHeight="1" x14ac:dyDescent="0.2">
      <c r="A1466" s="120" t="s">
        <v>2892</v>
      </c>
      <c r="B1466" s="79">
        <v>78106</v>
      </c>
      <c r="C1466" s="74">
        <v>28070</v>
      </c>
      <c r="D1466" s="74">
        <v>39575</v>
      </c>
      <c r="E1466" s="74">
        <v>0</v>
      </c>
      <c r="F1466" s="74">
        <v>0</v>
      </c>
      <c r="G1466" s="74">
        <v>0</v>
      </c>
      <c r="H1466" s="74">
        <v>0</v>
      </c>
      <c r="I1466" s="74">
        <v>34012</v>
      </c>
      <c r="J1466" s="121">
        <v>0</v>
      </c>
    </row>
    <row r="1467" spans="1:10" s="33" customFormat="1" ht="25" customHeight="1" x14ac:dyDescent="0.2">
      <c r="A1467" s="120" t="s">
        <v>2894</v>
      </c>
      <c r="B1467" s="79">
        <v>734640</v>
      </c>
      <c r="C1467" s="74">
        <v>0</v>
      </c>
      <c r="D1467" s="74">
        <v>336690</v>
      </c>
      <c r="E1467" s="74">
        <v>97562</v>
      </c>
      <c r="F1467" s="74">
        <v>0</v>
      </c>
      <c r="G1467" s="74">
        <v>0</v>
      </c>
      <c r="H1467" s="74">
        <v>0</v>
      </c>
      <c r="I1467" s="74">
        <v>835010</v>
      </c>
      <c r="J1467" s="121">
        <v>415560</v>
      </c>
    </row>
    <row r="1468" spans="1:10" s="33" customFormat="1" ht="25" customHeight="1" x14ac:dyDescent="0.2">
      <c r="A1468" s="120" t="s">
        <v>2896</v>
      </c>
      <c r="B1468" s="79">
        <v>1298700</v>
      </c>
      <c r="C1468" s="74">
        <v>235850</v>
      </c>
      <c r="D1468" s="74">
        <v>1651000</v>
      </c>
      <c r="E1468" s="74">
        <v>365340</v>
      </c>
      <c r="F1468" s="74">
        <v>45468</v>
      </c>
      <c r="G1468" s="74">
        <v>38266</v>
      </c>
      <c r="H1468" s="74">
        <v>51341</v>
      </c>
      <c r="I1468" s="74">
        <v>1399300</v>
      </c>
      <c r="J1468" s="121">
        <v>1958200</v>
      </c>
    </row>
    <row r="1469" spans="1:10" s="33" customFormat="1" ht="25" customHeight="1" x14ac:dyDescent="0.2">
      <c r="A1469" s="120" t="s">
        <v>5978</v>
      </c>
      <c r="B1469" s="79">
        <v>120400</v>
      </c>
      <c r="C1469" s="74">
        <v>0</v>
      </c>
      <c r="D1469" s="74">
        <v>0</v>
      </c>
      <c r="E1469" s="74">
        <v>0</v>
      </c>
      <c r="F1469" s="74">
        <v>0</v>
      </c>
      <c r="G1469" s="74">
        <v>0</v>
      </c>
      <c r="H1469" s="74">
        <v>0</v>
      </c>
      <c r="I1469" s="74">
        <v>80016</v>
      </c>
      <c r="J1469" s="121">
        <v>0</v>
      </c>
    </row>
    <row r="1470" spans="1:10" s="33" customFormat="1" ht="25" customHeight="1" x14ac:dyDescent="0.2">
      <c r="A1470" s="120" t="s">
        <v>2905</v>
      </c>
      <c r="B1470" s="79">
        <v>7641700</v>
      </c>
      <c r="C1470" s="74">
        <v>1518800</v>
      </c>
      <c r="D1470" s="74">
        <v>3894600</v>
      </c>
      <c r="E1470" s="74">
        <v>1584900</v>
      </c>
      <c r="F1470" s="74">
        <v>285850</v>
      </c>
      <c r="G1470" s="74">
        <v>206870</v>
      </c>
      <c r="H1470" s="74">
        <v>202190</v>
      </c>
      <c r="I1470" s="74">
        <v>3436800</v>
      </c>
      <c r="J1470" s="121">
        <v>4436800</v>
      </c>
    </row>
    <row r="1471" spans="1:10" s="33" customFormat="1" ht="25" customHeight="1" x14ac:dyDescent="0.2">
      <c r="A1471" s="120" t="s">
        <v>2908</v>
      </c>
      <c r="B1471" s="79">
        <v>0</v>
      </c>
      <c r="C1471" s="74">
        <v>0</v>
      </c>
      <c r="D1471" s="74">
        <v>71389</v>
      </c>
      <c r="E1471" s="74">
        <v>33023</v>
      </c>
      <c r="F1471" s="74">
        <v>0</v>
      </c>
      <c r="G1471" s="74">
        <v>0</v>
      </c>
      <c r="H1471" s="74">
        <v>0</v>
      </c>
      <c r="I1471" s="74">
        <v>110850</v>
      </c>
      <c r="J1471" s="121">
        <v>127500</v>
      </c>
    </row>
    <row r="1472" spans="1:10" s="33" customFormat="1" ht="25" customHeight="1" x14ac:dyDescent="0.2">
      <c r="A1472" s="120" t="s">
        <v>2910</v>
      </c>
      <c r="B1472" s="79">
        <v>0</v>
      </c>
      <c r="C1472" s="74">
        <v>0</v>
      </c>
      <c r="D1472" s="74">
        <v>0</v>
      </c>
      <c r="E1472" s="74">
        <v>0</v>
      </c>
      <c r="F1472" s="74">
        <v>38596</v>
      </c>
      <c r="G1472" s="74">
        <v>0</v>
      </c>
      <c r="H1472" s="74">
        <v>222930</v>
      </c>
      <c r="I1472" s="74">
        <v>772280</v>
      </c>
      <c r="J1472" s="121">
        <v>1305500</v>
      </c>
    </row>
    <row r="1473" spans="1:10" s="33" customFormat="1" ht="25" customHeight="1" x14ac:dyDescent="0.2">
      <c r="A1473" s="120" t="s">
        <v>2912</v>
      </c>
      <c r="B1473" s="79">
        <v>227230</v>
      </c>
      <c r="C1473" s="74">
        <v>0</v>
      </c>
      <c r="D1473" s="74">
        <v>66820</v>
      </c>
      <c r="E1473" s="74">
        <v>0</v>
      </c>
      <c r="F1473" s="74">
        <v>0</v>
      </c>
      <c r="G1473" s="74">
        <v>0</v>
      </c>
      <c r="H1473" s="74">
        <v>0</v>
      </c>
      <c r="I1473" s="74">
        <v>171030</v>
      </c>
      <c r="J1473" s="121">
        <v>210610</v>
      </c>
    </row>
    <row r="1474" spans="1:10" s="33" customFormat="1" ht="25" customHeight="1" x14ac:dyDescent="0.2">
      <c r="A1474" s="120" t="s">
        <v>2914</v>
      </c>
      <c r="B1474" s="79">
        <v>118370</v>
      </c>
      <c r="C1474" s="74">
        <v>0</v>
      </c>
      <c r="D1474" s="74">
        <v>71470</v>
      </c>
      <c r="E1474" s="74">
        <v>0</v>
      </c>
      <c r="F1474" s="74">
        <v>0</v>
      </c>
      <c r="G1474" s="74">
        <v>0</v>
      </c>
      <c r="H1474" s="74">
        <v>0</v>
      </c>
      <c r="I1474" s="74">
        <v>208380</v>
      </c>
      <c r="J1474" s="121">
        <v>112970</v>
      </c>
    </row>
    <row r="1475" spans="1:10" s="33" customFormat="1" ht="25" customHeight="1" x14ac:dyDescent="0.2">
      <c r="A1475" s="120" t="s">
        <v>4872</v>
      </c>
      <c r="B1475" s="79">
        <v>8969200</v>
      </c>
      <c r="C1475" s="74">
        <v>2442700</v>
      </c>
      <c r="D1475" s="74">
        <v>5211800</v>
      </c>
      <c r="E1475" s="74">
        <v>1971400</v>
      </c>
      <c r="F1475" s="74">
        <v>380980</v>
      </c>
      <c r="G1475" s="74">
        <v>340340</v>
      </c>
      <c r="H1475" s="74">
        <v>1681200</v>
      </c>
      <c r="I1475" s="74">
        <v>21539000</v>
      </c>
      <c r="J1475" s="121">
        <v>29340000</v>
      </c>
    </row>
    <row r="1476" spans="1:10" s="33" customFormat="1" ht="25" customHeight="1" x14ac:dyDescent="0.2">
      <c r="A1476" s="120" t="s">
        <v>3893</v>
      </c>
      <c r="B1476" s="79">
        <v>0</v>
      </c>
      <c r="C1476" s="74">
        <v>0</v>
      </c>
      <c r="D1476" s="74">
        <v>0</v>
      </c>
      <c r="E1476" s="74">
        <v>153050</v>
      </c>
      <c r="F1476" s="74">
        <v>38769</v>
      </c>
      <c r="G1476" s="74">
        <v>0</v>
      </c>
      <c r="H1476" s="74">
        <v>0</v>
      </c>
      <c r="I1476" s="74">
        <v>156260</v>
      </c>
      <c r="J1476" s="121">
        <v>117210</v>
      </c>
    </row>
    <row r="1477" spans="1:10" s="33" customFormat="1" ht="25" customHeight="1" x14ac:dyDescent="0.2">
      <c r="A1477" s="120" t="s">
        <v>2917</v>
      </c>
      <c r="B1477" s="79">
        <v>0</v>
      </c>
      <c r="C1477" s="74">
        <v>141640</v>
      </c>
      <c r="D1477" s="74">
        <v>87962</v>
      </c>
      <c r="E1477" s="74">
        <v>75326</v>
      </c>
      <c r="F1477" s="74">
        <v>17883</v>
      </c>
      <c r="G1477" s="74">
        <v>26126</v>
      </c>
      <c r="H1477" s="74">
        <v>0</v>
      </c>
      <c r="I1477" s="74">
        <v>0</v>
      </c>
      <c r="J1477" s="121">
        <v>0</v>
      </c>
    </row>
    <row r="1478" spans="1:10" s="33" customFormat="1" ht="25" customHeight="1" x14ac:dyDescent="0.2">
      <c r="A1478" s="120" t="s">
        <v>2919</v>
      </c>
      <c r="B1478" s="79">
        <v>848550</v>
      </c>
      <c r="C1478" s="74">
        <v>597400</v>
      </c>
      <c r="D1478" s="74">
        <v>1331000</v>
      </c>
      <c r="E1478" s="74">
        <v>1272600</v>
      </c>
      <c r="F1478" s="74">
        <v>491310</v>
      </c>
      <c r="G1478" s="74">
        <v>2319900</v>
      </c>
      <c r="H1478" s="74">
        <v>155300</v>
      </c>
      <c r="I1478" s="74">
        <v>914580</v>
      </c>
      <c r="J1478" s="121">
        <v>613190</v>
      </c>
    </row>
    <row r="1479" spans="1:10" s="33" customFormat="1" ht="25" customHeight="1" x14ac:dyDescent="0.2">
      <c r="A1479" s="120" t="s">
        <v>2921</v>
      </c>
      <c r="B1479" s="79">
        <v>2363700</v>
      </c>
      <c r="C1479" s="74">
        <v>791270</v>
      </c>
      <c r="D1479" s="74">
        <v>2268800</v>
      </c>
      <c r="E1479" s="74">
        <v>1105000</v>
      </c>
      <c r="F1479" s="74">
        <v>282190</v>
      </c>
      <c r="G1479" s="74">
        <v>527590</v>
      </c>
      <c r="H1479" s="74">
        <v>159090</v>
      </c>
      <c r="I1479" s="74">
        <v>3439600</v>
      </c>
      <c r="J1479" s="121">
        <v>2596000</v>
      </c>
    </row>
    <row r="1480" spans="1:10" s="33" customFormat="1" ht="25" customHeight="1" x14ac:dyDescent="0.2">
      <c r="A1480" s="120" t="s">
        <v>2924</v>
      </c>
      <c r="B1480" s="79">
        <v>1657300</v>
      </c>
      <c r="C1480" s="74">
        <v>229440</v>
      </c>
      <c r="D1480" s="74">
        <v>655480</v>
      </c>
      <c r="E1480" s="74">
        <v>158710</v>
      </c>
      <c r="F1480" s="74">
        <v>16742</v>
      </c>
      <c r="G1480" s="74">
        <v>0</v>
      </c>
      <c r="H1480" s="74">
        <v>34248</v>
      </c>
      <c r="I1480" s="74">
        <v>1314700</v>
      </c>
      <c r="J1480" s="121">
        <v>473280</v>
      </c>
    </row>
    <row r="1481" spans="1:10" s="33" customFormat="1" ht="25" customHeight="1" x14ac:dyDescent="0.2">
      <c r="A1481" s="120" t="s">
        <v>2926</v>
      </c>
      <c r="B1481" s="79">
        <v>4507400</v>
      </c>
      <c r="C1481" s="74">
        <v>1011800</v>
      </c>
      <c r="D1481" s="74">
        <v>3515700</v>
      </c>
      <c r="E1481" s="74">
        <v>630270</v>
      </c>
      <c r="F1481" s="74">
        <v>244450</v>
      </c>
      <c r="G1481" s="74">
        <v>63306</v>
      </c>
      <c r="H1481" s="74">
        <v>148290</v>
      </c>
      <c r="I1481" s="74">
        <v>5405800</v>
      </c>
      <c r="J1481" s="121">
        <v>5611500</v>
      </c>
    </row>
    <row r="1482" spans="1:10" s="33" customFormat="1" ht="25" customHeight="1" x14ac:dyDescent="0.2">
      <c r="A1482" s="120" t="s">
        <v>2929</v>
      </c>
      <c r="B1482" s="79">
        <v>312660</v>
      </c>
      <c r="C1482" s="74">
        <v>0</v>
      </c>
      <c r="D1482" s="74">
        <v>169650</v>
      </c>
      <c r="E1482" s="74">
        <v>146550</v>
      </c>
      <c r="F1482" s="74">
        <v>0</v>
      </c>
      <c r="G1482" s="74">
        <v>0</v>
      </c>
      <c r="H1482" s="74">
        <v>0</v>
      </c>
      <c r="I1482" s="74">
        <v>456630</v>
      </c>
      <c r="J1482" s="121">
        <v>83494</v>
      </c>
    </row>
    <row r="1483" spans="1:10" s="33" customFormat="1" ht="25" customHeight="1" x14ac:dyDescent="0.2">
      <c r="A1483" s="120" t="s">
        <v>4336</v>
      </c>
      <c r="B1483" s="79">
        <v>0</v>
      </c>
      <c r="C1483" s="74">
        <v>70936</v>
      </c>
      <c r="D1483" s="74">
        <v>0</v>
      </c>
      <c r="E1483" s="74">
        <v>51725</v>
      </c>
      <c r="F1483" s="74">
        <v>0</v>
      </c>
      <c r="G1483" s="74">
        <v>0</v>
      </c>
      <c r="H1483" s="74">
        <v>21985</v>
      </c>
      <c r="I1483" s="74">
        <v>402410</v>
      </c>
      <c r="J1483" s="121">
        <v>1194000</v>
      </c>
    </row>
    <row r="1484" spans="1:10" s="33" customFormat="1" ht="25" customHeight="1" x14ac:dyDescent="0.2">
      <c r="A1484" s="120" t="s">
        <v>2933</v>
      </c>
      <c r="B1484" s="79">
        <v>639840</v>
      </c>
      <c r="C1484" s="74">
        <v>95298</v>
      </c>
      <c r="D1484" s="74">
        <v>414700</v>
      </c>
      <c r="E1484" s="74">
        <v>153870</v>
      </c>
      <c r="F1484" s="74">
        <v>21686</v>
      </c>
      <c r="G1484" s="74">
        <v>24276</v>
      </c>
      <c r="H1484" s="74">
        <v>15204</v>
      </c>
      <c r="I1484" s="74">
        <v>860920</v>
      </c>
      <c r="J1484" s="121">
        <v>136170</v>
      </c>
    </row>
    <row r="1485" spans="1:10" s="33" customFormat="1" ht="25" customHeight="1" x14ac:dyDescent="0.2">
      <c r="A1485" s="120" t="s">
        <v>2935</v>
      </c>
      <c r="B1485" s="79">
        <v>0</v>
      </c>
      <c r="C1485" s="74">
        <v>49258</v>
      </c>
      <c r="D1485" s="74">
        <v>0</v>
      </c>
      <c r="E1485" s="74">
        <v>0</v>
      </c>
      <c r="F1485" s="74">
        <v>0</v>
      </c>
      <c r="G1485" s="74">
        <v>62563</v>
      </c>
      <c r="H1485" s="74">
        <v>33391</v>
      </c>
      <c r="I1485" s="74">
        <v>539220</v>
      </c>
      <c r="J1485" s="121">
        <v>83485</v>
      </c>
    </row>
    <row r="1486" spans="1:10" s="33" customFormat="1" ht="25" customHeight="1" x14ac:dyDescent="0.2">
      <c r="A1486" s="120" t="s">
        <v>2938</v>
      </c>
      <c r="B1486" s="79">
        <v>9506200</v>
      </c>
      <c r="C1486" s="74">
        <v>662910</v>
      </c>
      <c r="D1486" s="74">
        <v>2560700</v>
      </c>
      <c r="E1486" s="74">
        <v>397120</v>
      </c>
      <c r="F1486" s="74">
        <v>0</v>
      </c>
      <c r="G1486" s="74">
        <v>0</v>
      </c>
      <c r="H1486" s="74">
        <v>214970</v>
      </c>
      <c r="I1486" s="74">
        <v>4501500</v>
      </c>
      <c r="J1486" s="121">
        <v>7320500</v>
      </c>
    </row>
    <row r="1487" spans="1:10" s="33" customFormat="1" ht="25" customHeight="1" x14ac:dyDescent="0.2">
      <c r="A1487" s="120" t="s">
        <v>2940</v>
      </c>
      <c r="B1487" s="79">
        <v>409450</v>
      </c>
      <c r="C1487" s="74">
        <v>2215200</v>
      </c>
      <c r="D1487" s="74">
        <v>1566400</v>
      </c>
      <c r="E1487" s="74">
        <v>4770600</v>
      </c>
      <c r="F1487" s="74">
        <v>713440</v>
      </c>
      <c r="G1487" s="74">
        <v>923220</v>
      </c>
      <c r="H1487" s="74">
        <v>327710</v>
      </c>
      <c r="I1487" s="74">
        <v>2223600</v>
      </c>
      <c r="J1487" s="121">
        <v>2115800</v>
      </c>
    </row>
    <row r="1488" spans="1:10" s="33" customFormat="1" ht="25" customHeight="1" x14ac:dyDescent="0.2">
      <c r="A1488" s="120" t="s">
        <v>2942</v>
      </c>
      <c r="B1488" s="79">
        <v>226770</v>
      </c>
      <c r="C1488" s="74">
        <v>44311</v>
      </c>
      <c r="D1488" s="74">
        <v>302580</v>
      </c>
      <c r="E1488" s="74">
        <v>184800</v>
      </c>
      <c r="F1488" s="74">
        <v>185210</v>
      </c>
      <c r="G1488" s="74">
        <v>0</v>
      </c>
      <c r="H1488" s="74">
        <v>168940</v>
      </c>
      <c r="I1488" s="74">
        <v>1191900</v>
      </c>
      <c r="J1488" s="121">
        <v>1901300</v>
      </c>
    </row>
    <row r="1489" spans="1:10" s="33" customFormat="1" ht="25" customHeight="1" x14ac:dyDescent="0.2">
      <c r="A1489" s="120" t="s">
        <v>2945</v>
      </c>
      <c r="B1489" s="79">
        <v>1003600</v>
      </c>
      <c r="C1489" s="74">
        <v>122210</v>
      </c>
      <c r="D1489" s="74">
        <v>652800</v>
      </c>
      <c r="E1489" s="74">
        <v>220330</v>
      </c>
      <c r="F1489" s="74">
        <v>44997</v>
      </c>
      <c r="G1489" s="74">
        <v>0</v>
      </c>
      <c r="H1489" s="74">
        <v>0</v>
      </c>
      <c r="I1489" s="74">
        <v>360830</v>
      </c>
      <c r="J1489" s="121">
        <v>188300</v>
      </c>
    </row>
    <row r="1490" spans="1:10" s="33" customFormat="1" ht="25" customHeight="1" x14ac:dyDescent="0.2">
      <c r="A1490" s="120" t="s">
        <v>2947</v>
      </c>
      <c r="B1490" s="79">
        <v>3147.5</v>
      </c>
      <c r="C1490" s="74">
        <v>4128.8999999999996</v>
      </c>
      <c r="D1490" s="74">
        <v>25882</v>
      </c>
      <c r="E1490" s="74">
        <v>5212.3</v>
      </c>
      <c r="F1490" s="74">
        <v>2457.1999999999998</v>
      </c>
      <c r="G1490" s="74">
        <v>2730.2</v>
      </c>
      <c r="H1490" s="74">
        <v>0</v>
      </c>
      <c r="I1490" s="74">
        <v>19564</v>
      </c>
      <c r="J1490" s="121">
        <v>16533</v>
      </c>
    </row>
    <row r="1491" spans="1:10" s="33" customFormat="1" ht="25" customHeight="1" x14ac:dyDescent="0.2">
      <c r="A1491" s="120" t="s">
        <v>2949</v>
      </c>
      <c r="B1491" s="79">
        <v>10472000</v>
      </c>
      <c r="C1491" s="74">
        <v>501450</v>
      </c>
      <c r="D1491" s="74">
        <v>1747600</v>
      </c>
      <c r="E1491" s="74">
        <v>777840</v>
      </c>
      <c r="F1491" s="74">
        <v>0</v>
      </c>
      <c r="G1491" s="74">
        <v>124910</v>
      </c>
      <c r="H1491" s="74">
        <v>201510</v>
      </c>
      <c r="I1491" s="74">
        <v>2558900</v>
      </c>
      <c r="J1491" s="121">
        <v>3232200</v>
      </c>
    </row>
    <row r="1492" spans="1:10" s="33" customFormat="1" ht="25" customHeight="1" x14ac:dyDescent="0.2">
      <c r="A1492" s="120" t="s">
        <v>2951</v>
      </c>
      <c r="B1492" s="79">
        <v>5114000</v>
      </c>
      <c r="C1492" s="74">
        <v>653220</v>
      </c>
      <c r="D1492" s="74">
        <v>2355500</v>
      </c>
      <c r="E1492" s="74">
        <v>596600</v>
      </c>
      <c r="F1492" s="74">
        <v>110300</v>
      </c>
      <c r="G1492" s="74">
        <v>166720</v>
      </c>
      <c r="H1492" s="74">
        <v>185660</v>
      </c>
      <c r="I1492" s="74">
        <v>4359200</v>
      </c>
      <c r="J1492" s="121">
        <v>4166100</v>
      </c>
    </row>
    <row r="1493" spans="1:10" s="33" customFormat="1" ht="25" customHeight="1" x14ac:dyDescent="0.2">
      <c r="A1493" s="120" t="s">
        <v>2953</v>
      </c>
      <c r="B1493" s="79">
        <v>67679</v>
      </c>
      <c r="C1493" s="74">
        <v>0</v>
      </c>
      <c r="D1493" s="74">
        <v>0</v>
      </c>
      <c r="E1493" s="74">
        <v>26321</v>
      </c>
      <c r="F1493" s="74">
        <v>0</v>
      </c>
      <c r="G1493" s="74">
        <v>0</v>
      </c>
      <c r="H1493" s="74">
        <v>0</v>
      </c>
      <c r="I1493" s="74">
        <v>103100</v>
      </c>
      <c r="J1493" s="121">
        <v>62102</v>
      </c>
    </row>
    <row r="1494" spans="1:10" s="33" customFormat="1" ht="25" customHeight="1" x14ac:dyDescent="0.2">
      <c r="A1494" s="120" t="s">
        <v>2955</v>
      </c>
      <c r="B1494" s="79">
        <v>925570</v>
      </c>
      <c r="C1494" s="74">
        <v>297110</v>
      </c>
      <c r="D1494" s="74">
        <v>108050</v>
      </c>
      <c r="E1494" s="74">
        <v>146070</v>
      </c>
      <c r="F1494" s="74">
        <v>35521</v>
      </c>
      <c r="G1494" s="74">
        <v>14644</v>
      </c>
      <c r="H1494" s="74">
        <v>18584</v>
      </c>
      <c r="I1494" s="74">
        <v>624330</v>
      </c>
      <c r="J1494" s="121">
        <v>376890</v>
      </c>
    </row>
    <row r="1495" spans="1:10" s="33" customFormat="1" ht="25" customHeight="1" x14ac:dyDescent="0.2">
      <c r="A1495" s="120" t="s">
        <v>2958</v>
      </c>
      <c r="B1495" s="79">
        <v>3851500</v>
      </c>
      <c r="C1495" s="74">
        <v>292990</v>
      </c>
      <c r="D1495" s="74">
        <v>1304100</v>
      </c>
      <c r="E1495" s="74">
        <v>490680</v>
      </c>
      <c r="F1495" s="74">
        <v>43844</v>
      </c>
      <c r="G1495" s="74">
        <v>29268</v>
      </c>
      <c r="H1495" s="74">
        <v>56906</v>
      </c>
      <c r="I1495" s="74">
        <v>3104900</v>
      </c>
      <c r="J1495" s="121">
        <v>1020400</v>
      </c>
    </row>
    <row r="1496" spans="1:10" s="33" customFormat="1" ht="25" customHeight="1" x14ac:dyDescent="0.2">
      <c r="A1496" s="120" t="s">
        <v>5979</v>
      </c>
      <c r="B1496" s="79">
        <v>0</v>
      </c>
      <c r="C1496" s="74">
        <v>0</v>
      </c>
      <c r="D1496" s="74">
        <v>0</v>
      </c>
      <c r="E1496" s="74">
        <v>0</v>
      </c>
      <c r="F1496" s="74">
        <v>0</v>
      </c>
      <c r="G1496" s="74">
        <v>0</v>
      </c>
      <c r="H1496" s="74">
        <v>0</v>
      </c>
      <c r="I1496" s="74">
        <v>0</v>
      </c>
      <c r="J1496" s="121">
        <v>0</v>
      </c>
    </row>
    <row r="1497" spans="1:10" s="33" customFormat="1" ht="25" customHeight="1" x14ac:dyDescent="0.2">
      <c r="A1497" s="120" t="s">
        <v>2960</v>
      </c>
      <c r="B1497" s="79">
        <v>986430</v>
      </c>
      <c r="C1497" s="74">
        <v>285200</v>
      </c>
      <c r="D1497" s="74">
        <v>629530</v>
      </c>
      <c r="E1497" s="74">
        <v>495820</v>
      </c>
      <c r="F1497" s="74">
        <v>0</v>
      </c>
      <c r="G1497" s="74">
        <v>26940</v>
      </c>
      <c r="H1497" s="74">
        <v>22997</v>
      </c>
      <c r="I1497" s="74">
        <v>545280</v>
      </c>
      <c r="J1497" s="121">
        <v>455550</v>
      </c>
    </row>
    <row r="1498" spans="1:10" s="33" customFormat="1" ht="25" customHeight="1" x14ac:dyDescent="0.2">
      <c r="A1498" s="120" t="s">
        <v>2962</v>
      </c>
      <c r="B1498" s="79">
        <v>1156000</v>
      </c>
      <c r="C1498" s="74">
        <v>237090</v>
      </c>
      <c r="D1498" s="74">
        <v>309980</v>
      </c>
      <c r="E1498" s="74">
        <v>25844</v>
      </c>
      <c r="F1498" s="74">
        <v>14318</v>
      </c>
      <c r="G1498" s="74">
        <v>0</v>
      </c>
      <c r="H1498" s="74">
        <v>0</v>
      </c>
      <c r="I1498" s="74">
        <v>382440</v>
      </c>
      <c r="J1498" s="121">
        <v>24141</v>
      </c>
    </row>
    <row r="1499" spans="1:10" s="33" customFormat="1" ht="25" customHeight="1" x14ac:dyDescent="0.2">
      <c r="A1499" s="120" t="s">
        <v>2965</v>
      </c>
      <c r="B1499" s="79">
        <v>1149000</v>
      </c>
      <c r="C1499" s="74">
        <v>74166</v>
      </c>
      <c r="D1499" s="74">
        <v>461910</v>
      </c>
      <c r="E1499" s="74">
        <v>81246</v>
      </c>
      <c r="F1499" s="74">
        <v>0</v>
      </c>
      <c r="G1499" s="74">
        <v>38381</v>
      </c>
      <c r="H1499" s="74">
        <v>38727</v>
      </c>
      <c r="I1499" s="74">
        <v>880800</v>
      </c>
      <c r="J1499" s="121">
        <v>734240</v>
      </c>
    </row>
    <row r="1500" spans="1:10" s="33" customFormat="1" ht="25" customHeight="1" x14ac:dyDescent="0.2">
      <c r="A1500" s="120" t="s">
        <v>2966</v>
      </c>
      <c r="B1500" s="79">
        <v>1465100</v>
      </c>
      <c r="C1500" s="74">
        <v>224630</v>
      </c>
      <c r="D1500" s="74">
        <v>667530</v>
      </c>
      <c r="E1500" s="74">
        <v>292430</v>
      </c>
      <c r="F1500" s="74">
        <v>82034</v>
      </c>
      <c r="G1500" s="74">
        <v>101950</v>
      </c>
      <c r="H1500" s="74">
        <v>194750</v>
      </c>
      <c r="I1500" s="74">
        <v>1750800</v>
      </c>
      <c r="J1500" s="121">
        <v>1981200</v>
      </c>
    </row>
    <row r="1501" spans="1:10" s="33" customFormat="1" ht="25" customHeight="1" x14ac:dyDescent="0.2">
      <c r="A1501" s="120" t="s">
        <v>2968</v>
      </c>
      <c r="B1501" s="79">
        <v>17587000</v>
      </c>
      <c r="C1501" s="74">
        <v>3398700</v>
      </c>
      <c r="D1501" s="74">
        <v>4932600</v>
      </c>
      <c r="E1501" s="74">
        <v>2932100</v>
      </c>
      <c r="F1501" s="74">
        <v>775130</v>
      </c>
      <c r="G1501" s="74">
        <v>591060</v>
      </c>
      <c r="H1501" s="74">
        <v>212940</v>
      </c>
      <c r="I1501" s="74">
        <v>8006800</v>
      </c>
      <c r="J1501" s="121">
        <v>6138000</v>
      </c>
    </row>
    <row r="1502" spans="1:10" s="33" customFormat="1" ht="25" customHeight="1" x14ac:dyDescent="0.2">
      <c r="A1502" s="120" t="s">
        <v>2970</v>
      </c>
      <c r="B1502" s="79">
        <v>14250</v>
      </c>
      <c r="C1502" s="74">
        <v>0</v>
      </c>
      <c r="D1502" s="74">
        <v>36290</v>
      </c>
      <c r="E1502" s="74">
        <v>0</v>
      </c>
      <c r="F1502" s="74">
        <v>0</v>
      </c>
      <c r="G1502" s="74">
        <v>0</v>
      </c>
      <c r="H1502" s="74">
        <v>0</v>
      </c>
      <c r="I1502" s="74">
        <v>179820</v>
      </c>
      <c r="J1502" s="121">
        <v>97044</v>
      </c>
    </row>
    <row r="1503" spans="1:10" s="33" customFormat="1" ht="25" customHeight="1" x14ac:dyDescent="0.2">
      <c r="A1503" s="120" t="s">
        <v>5980</v>
      </c>
      <c r="B1503" s="79">
        <v>148550</v>
      </c>
      <c r="C1503" s="74">
        <v>0</v>
      </c>
      <c r="D1503" s="74">
        <v>0</v>
      </c>
      <c r="E1503" s="74">
        <v>0</v>
      </c>
      <c r="F1503" s="74">
        <v>0</v>
      </c>
      <c r="G1503" s="74">
        <v>0</v>
      </c>
      <c r="H1503" s="74">
        <v>0</v>
      </c>
      <c r="I1503" s="74">
        <v>211630</v>
      </c>
      <c r="J1503" s="121">
        <v>0</v>
      </c>
    </row>
    <row r="1504" spans="1:10" s="33" customFormat="1" ht="25" customHeight="1" x14ac:dyDescent="0.2">
      <c r="A1504" s="120" t="s">
        <v>2973</v>
      </c>
      <c r="B1504" s="79">
        <v>10089000</v>
      </c>
      <c r="C1504" s="74">
        <v>2521300</v>
      </c>
      <c r="D1504" s="74">
        <v>6782900</v>
      </c>
      <c r="E1504" s="74">
        <v>1585000</v>
      </c>
      <c r="F1504" s="74">
        <v>282840</v>
      </c>
      <c r="G1504" s="74">
        <v>392190</v>
      </c>
      <c r="H1504" s="74">
        <v>160790</v>
      </c>
      <c r="I1504" s="74">
        <v>12799000</v>
      </c>
      <c r="J1504" s="121">
        <v>3693700</v>
      </c>
    </row>
    <row r="1505" spans="1:10" s="33" customFormat="1" ht="25" customHeight="1" x14ac:dyDescent="0.2">
      <c r="A1505" s="120" t="s">
        <v>5981</v>
      </c>
      <c r="B1505" s="79">
        <v>75436</v>
      </c>
      <c r="C1505" s="74">
        <v>0</v>
      </c>
      <c r="D1505" s="74">
        <v>0</v>
      </c>
      <c r="E1505" s="74">
        <v>0</v>
      </c>
      <c r="F1505" s="74">
        <v>0</v>
      </c>
      <c r="G1505" s="74">
        <v>0</v>
      </c>
      <c r="H1505" s="74">
        <v>0</v>
      </c>
      <c r="I1505" s="74">
        <v>146330</v>
      </c>
      <c r="J1505" s="121">
        <v>0</v>
      </c>
    </row>
    <row r="1506" spans="1:10" s="33" customFormat="1" ht="25" customHeight="1" x14ac:dyDescent="0.2">
      <c r="A1506" s="120" t="s">
        <v>2976</v>
      </c>
      <c r="B1506" s="79">
        <v>111090</v>
      </c>
      <c r="C1506" s="74">
        <v>193710</v>
      </c>
      <c r="D1506" s="74">
        <v>976200</v>
      </c>
      <c r="E1506" s="74">
        <v>136390</v>
      </c>
      <c r="F1506" s="74">
        <v>21378</v>
      </c>
      <c r="G1506" s="74">
        <v>0</v>
      </c>
      <c r="H1506" s="74">
        <v>23891</v>
      </c>
      <c r="I1506" s="74">
        <v>1016500</v>
      </c>
      <c r="J1506" s="121">
        <v>834960</v>
      </c>
    </row>
    <row r="1507" spans="1:10" s="33" customFormat="1" ht="25" customHeight="1" x14ac:dyDescent="0.2">
      <c r="A1507" s="120" t="s">
        <v>2978</v>
      </c>
      <c r="B1507" s="79">
        <v>102620</v>
      </c>
      <c r="C1507" s="74">
        <v>0</v>
      </c>
      <c r="D1507" s="74">
        <v>118550</v>
      </c>
      <c r="E1507" s="74">
        <v>73060</v>
      </c>
      <c r="F1507" s="74">
        <v>0</v>
      </c>
      <c r="G1507" s="74">
        <v>0</v>
      </c>
      <c r="H1507" s="74">
        <v>17631</v>
      </c>
      <c r="I1507" s="74">
        <v>198600</v>
      </c>
      <c r="J1507" s="121">
        <v>244340</v>
      </c>
    </row>
    <row r="1508" spans="1:10" s="33" customFormat="1" ht="25" customHeight="1" x14ac:dyDescent="0.2">
      <c r="A1508" s="120" t="s">
        <v>2980</v>
      </c>
      <c r="B1508" s="79">
        <v>10361000</v>
      </c>
      <c r="C1508" s="74">
        <v>2836900</v>
      </c>
      <c r="D1508" s="74">
        <v>7181000</v>
      </c>
      <c r="E1508" s="74">
        <v>2044600</v>
      </c>
      <c r="F1508" s="74">
        <v>494620</v>
      </c>
      <c r="G1508" s="74">
        <v>296590</v>
      </c>
      <c r="H1508" s="74">
        <v>4641000</v>
      </c>
      <c r="I1508" s="74">
        <v>39717000</v>
      </c>
      <c r="J1508" s="121">
        <v>72799000</v>
      </c>
    </row>
    <row r="1509" spans="1:10" s="33" customFormat="1" ht="25" customHeight="1" x14ac:dyDescent="0.2">
      <c r="A1509" s="120" t="s">
        <v>2982</v>
      </c>
      <c r="B1509" s="79">
        <v>13086000</v>
      </c>
      <c r="C1509" s="74">
        <v>1745300</v>
      </c>
      <c r="D1509" s="74">
        <v>6819000</v>
      </c>
      <c r="E1509" s="74">
        <v>1674900</v>
      </c>
      <c r="F1509" s="74">
        <v>39161</v>
      </c>
      <c r="G1509" s="74">
        <v>0</v>
      </c>
      <c r="H1509" s="74">
        <v>164440</v>
      </c>
      <c r="I1509" s="74">
        <v>7999200</v>
      </c>
      <c r="J1509" s="121">
        <v>6971300</v>
      </c>
    </row>
    <row r="1510" spans="1:10" s="33" customFormat="1" ht="25" customHeight="1" x14ac:dyDescent="0.2">
      <c r="A1510" s="120" t="s">
        <v>2984</v>
      </c>
      <c r="B1510" s="79">
        <v>95500</v>
      </c>
      <c r="C1510" s="74">
        <v>50959</v>
      </c>
      <c r="D1510" s="74">
        <v>132630</v>
      </c>
      <c r="E1510" s="74">
        <v>35880</v>
      </c>
      <c r="F1510" s="74">
        <v>0</v>
      </c>
      <c r="G1510" s="74">
        <v>0</v>
      </c>
      <c r="H1510" s="74">
        <v>0</v>
      </c>
      <c r="I1510" s="74">
        <v>56686</v>
      </c>
      <c r="J1510" s="121">
        <v>100260</v>
      </c>
    </row>
    <row r="1511" spans="1:10" s="33" customFormat="1" ht="25" customHeight="1" x14ac:dyDescent="0.2">
      <c r="A1511" s="120" t="s">
        <v>2986</v>
      </c>
      <c r="B1511" s="79">
        <v>0</v>
      </c>
      <c r="C1511" s="74">
        <v>0</v>
      </c>
      <c r="D1511" s="74">
        <v>0</v>
      </c>
      <c r="E1511" s="74">
        <v>0</v>
      </c>
      <c r="F1511" s="74">
        <v>0</v>
      </c>
      <c r="G1511" s="74">
        <v>0</v>
      </c>
      <c r="H1511" s="74">
        <v>0</v>
      </c>
      <c r="I1511" s="74">
        <v>46086</v>
      </c>
      <c r="J1511" s="121">
        <v>41561</v>
      </c>
    </row>
    <row r="1512" spans="1:10" s="33" customFormat="1" ht="25" customHeight="1" x14ac:dyDescent="0.2">
      <c r="A1512" s="120" t="s">
        <v>2988</v>
      </c>
      <c r="B1512" s="79">
        <v>348970</v>
      </c>
      <c r="C1512" s="74">
        <v>244510</v>
      </c>
      <c r="D1512" s="74">
        <v>576420</v>
      </c>
      <c r="E1512" s="74">
        <v>11990</v>
      </c>
      <c r="F1512" s="74">
        <v>5582.5</v>
      </c>
      <c r="G1512" s="74">
        <v>0</v>
      </c>
      <c r="H1512" s="74">
        <v>0</v>
      </c>
      <c r="I1512" s="74">
        <v>31153</v>
      </c>
      <c r="J1512" s="121">
        <v>7962.9</v>
      </c>
    </row>
    <row r="1513" spans="1:10" s="33" customFormat="1" ht="25" customHeight="1" x14ac:dyDescent="0.2">
      <c r="A1513" s="120" t="s">
        <v>5982</v>
      </c>
      <c r="B1513" s="79">
        <v>0</v>
      </c>
      <c r="C1513" s="74">
        <v>0</v>
      </c>
      <c r="D1513" s="74">
        <v>0</v>
      </c>
      <c r="E1513" s="74">
        <v>0</v>
      </c>
      <c r="F1513" s="74">
        <v>0</v>
      </c>
      <c r="G1513" s="74">
        <v>0</v>
      </c>
      <c r="H1513" s="74">
        <v>0</v>
      </c>
      <c r="I1513" s="74">
        <v>0</v>
      </c>
      <c r="J1513" s="121">
        <v>0</v>
      </c>
    </row>
    <row r="1514" spans="1:10" s="33" customFormat="1" ht="25" customHeight="1" x14ac:dyDescent="0.2">
      <c r="A1514" s="120" t="s">
        <v>2990</v>
      </c>
      <c r="B1514" s="79">
        <v>8804.9</v>
      </c>
      <c r="C1514" s="74">
        <v>0</v>
      </c>
      <c r="D1514" s="74">
        <v>0</v>
      </c>
      <c r="E1514" s="74">
        <v>0</v>
      </c>
      <c r="F1514" s="74">
        <v>0</v>
      </c>
      <c r="G1514" s="74">
        <v>0</v>
      </c>
      <c r="H1514" s="74">
        <v>8825</v>
      </c>
      <c r="I1514" s="74">
        <v>144630</v>
      </c>
      <c r="J1514" s="121">
        <v>147390</v>
      </c>
    </row>
    <row r="1515" spans="1:10" s="33" customFormat="1" ht="25" customHeight="1" x14ac:dyDescent="0.2">
      <c r="A1515" s="120" t="s">
        <v>2992</v>
      </c>
      <c r="B1515" s="79">
        <v>0</v>
      </c>
      <c r="C1515" s="74">
        <v>18260</v>
      </c>
      <c r="D1515" s="74">
        <v>48659</v>
      </c>
      <c r="E1515" s="74">
        <v>12370</v>
      </c>
      <c r="F1515" s="74">
        <v>0</v>
      </c>
      <c r="G1515" s="74">
        <v>0</v>
      </c>
      <c r="H1515" s="74">
        <v>0</v>
      </c>
      <c r="I1515" s="74">
        <v>0</v>
      </c>
      <c r="J1515" s="121">
        <v>0</v>
      </c>
    </row>
    <row r="1516" spans="1:10" s="33" customFormat="1" ht="25" customHeight="1" x14ac:dyDescent="0.2">
      <c r="A1516" s="120" t="s">
        <v>2994</v>
      </c>
      <c r="B1516" s="79">
        <v>4664700</v>
      </c>
      <c r="C1516" s="74">
        <v>1049100</v>
      </c>
      <c r="D1516" s="74">
        <v>2148400</v>
      </c>
      <c r="E1516" s="74">
        <v>802160</v>
      </c>
      <c r="F1516" s="74">
        <v>151350</v>
      </c>
      <c r="G1516" s="74">
        <v>194640</v>
      </c>
      <c r="H1516" s="74">
        <v>171340</v>
      </c>
      <c r="I1516" s="74">
        <v>3504200</v>
      </c>
      <c r="J1516" s="121">
        <v>2428300</v>
      </c>
    </row>
    <row r="1517" spans="1:10" s="33" customFormat="1" ht="25" customHeight="1" x14ac:dyDescent="0.2">
      <c r="A1517" s="120" t="s">
        <v>2996</v>
      </c>
      <c r="B1517" s="79">
        <v>18965000</v>
      </c>
      <c r="C1517" s="74">
        <v>2404600</v>
      </c>
      <c r="D1517" s="74">
        <v>11407000</v>
      </c>
      <c r="E1517" s="74">
        <v>2314200</v>
      </c>
      <c r="F1517" s="74">
        <v>108890</v>
      </c>
      <c r="G1517" s="74">
        <v>184540</v>
      </c>
      <c r="H1517" s="74">
        <v>116950</v>
      </c>
      <c r="I1517" s="74">
        <v>14673000</v>
      </c>
      <c r="J1517" s="121">
        <v>9880700</v>
      </c>
    </row>
    <row r="1518" spans="1:10" s="33" customFormat="1" ht="25" customHeight="1" x14ac:dyDescent="0.2">
      <c r="A1518" s="120" t="s">
        <v>2998</v>
      </c>
      <c r="B1518" s="79">
        <v>262350</v>
      </c>
      <c r="C1518" s="74">
        <v>0</v>
      </c>
      <c r="D1518" s="74">
        <v>62145</v>
      </c>
      <c r="E1518" s="74">
        <v>0</v>
      </c>
      <c r="F1518" s="74">
        <v>0</v>
      </c>
      <c r="G1518" s="74">
        <v>0</v>
      </c>
      <c r="H1518" s="74">
        <v>0</v>
      </c>
      <c r="I1518" s="74">
        <v>174080</v>
      </c>
      <c r="J1518" s="121">
        <v>150360</v>
      </c>
    </row>
    <row r="1519" spans="1:10" s="33" customFormat="1" ht="25" customHeight="1" x14ac:dyDescent="0.2">
      <c r="A1519" s="120" t="s">
        <v>5983</v>
      </c>
      <c r="B1519" s="79">
        <v>0</v>
      </c>
      <c r="C1519" s="74">
        <v>0</v>
      </c>
      <c r="D1519" s="74">
        <v>0</v>
      </c>
      <c r="E1519" s="74">
        <v>0</v>
      </c>
      <c r="F1519" s="74">
        <v>0</v>
      </c>
      <c r="G1519" s="74">
        <v>0</v>
      </c>
      <c r="H1519" s="74">
        <v>0</v>
      </c>
      <c r="I1519" s="74">
        <v>0</v>
      </c>
      <c r="J1519" s="121">
        <v>0</v>
      </c>
    </row>
    <row r="1520" spans="1:10" s="33" customFormat="1" ht="25" customHeight="1" x14ac:dyDescent="0.2">
      <c r="A1520" s="120" t="s">
        <v>3690</v>
      </c>
      <c r="B1520" s="79">
        <v>218770</v>
      </c>
      <c r="C1520" s="74">
        <v>74011</v>
      </c>
      <c r="D1520" s="74">
        <v>96405</v>
      </c>
      <c r="E1520" s="74">
        <v>79083</v>
      </c>
      <c r="F1520" s="74">
        <v>11560</v>
      </c>
      <c r="G1520" s="74">
        <v>0</v>
      </c>
      <c r="H1520" s="74">
        <v>0</v>
      </c>
      <c r="I1520" s="74">
        <v>172220</v>
      </c>
      <c r="J1520" s="121">
        <v>36074</v>
      </c>
    </row>
    <row r="1521" spans="1:10" s="33" customFormat="1" ht="25" customHeight="1" x14ac:dyDescent="0.2">
      <c r="A1521" s="120" t="s">
        <v>3443</v>
      </c>
      <c r="B1521" s="79">
        <v>3895300</v>
      </c>
      <c r="C1521" s="74">
        <v>455970</v>
      </c>
      <c r="D1521" s="74">
        <v>1144600</v>
      </c>
      <c r="E1521" s="74">
        <v>540790</v>
      </c>
      <c r="F1521" s="74">
        <v>304190</v>
      </c>
      <c r="G1521" s="74">
        <v>199900</v>
      </c>
      <c r="H1521" s="74">
        <v>100410</v>
      </c>
      <c r="I1521" s="74">
        <v>2190500</v>
      </c>
      <c r="J1521" s="121">
        <v>2065200</v>
      </c>
    </row>
    <row r="1522" spans="1:10" s="33" customFormat="1" ht="25" customHeight="1" x14ac:dyDescent="0.2">
      <c r="A1522" s="120" t="s">
        <v>3002</v>
      </c>
      <c r="B1522" s="79">
        <v>186740</v>
      </c>
      <c r="C1522" s="74">
        <v>60777</v>
      </c>
      <c r="D1522" s="74">
        <v>171320</v>
      </c>
      <c r="E1522" s="74">
        <v>57681</v>
      </c>
      <c r="F1522" s="74">
        <v>0</v>
      </c>
      <c r="G1522" s="74">
        <v>12047</v>
      </c>
      <c r="H1522" s="74">
        <v>0</v>
      </c>
      <c r="I1522" s="74">
        <v>295180</v>
      </c>
      <c r="J1522" s="121">
        <v>63452</v>
      </c>
    </row>
    <row r="1523" spans="1:10" s="33" customFormat="1" ht="25" customHeight="1" x14ac:dyDescent="0.2">
      <c r="A1523" s="120" t="s">
        <v>3005</v>
      </c>
      <c r="B1523" s="79">
        <v>44017000</v>
      </c>
      <c r="C1523" s="74">
        <v>4097500</v>
      </c>
      <c r="D1523" s="74">
        <v>12425000</v>
      </c>
      <c r="E1523" s="74">
        <v>5563300</v>
      </c>
      <c r="F1523" s="74">
        <v>831070</v>
      </c>
      <c r="G1523" s="74">
        <v>613010</v>
      </c>
      <c r="H1523" s="74">
        <v>1004300</v>
      </c>
      <c r="I1523" s="74">
        <v>26743000</v>
      </c>
      <c r="J1523" s="121">
        <v>28018000</v>
      </c>
    </row>
    <row r="1524" spans="1:10" s="33" customFormat="1" ht="25" customHeight="1" x14ac:dyDescent="0.2">
      <c r="A1524" s="120" t="s">
        <v>3008</v>
      </c>
      <c r="B1524" s="79">
        <v>57899</v>
      </c>
      <c r="C1524" s="74">
        <v>0</v>
      </c>
      <c r="D1524" s="74">
        <v>56707</v>
      </c>
      <c r="E1524" s="74">
        <v>0</v>
      </c>
      <c r="F1524" s="74">
        <v>0</v>
      </c>
      <c r="G1524" s="74">
        <v>0</v>
      </c>
      <c r="H1524" s="74">
        <v>0</v>
      </c>
      <c r="I1524" s="74">
        <v>0</v>
      </c>
      <c r="J1524" s="121">
        <v>0</v>
      </c>
    </row>
    <row r="1525" spans="1:10" s="33" customFormat="1" ht="25" customHeight="1" x14ac:dyDescent="0.2">
      <c r="A1525" s="120" t="s">
        <v>3010</v>
      </c>
      <c r="B1525" s="79">
        <v>34824</v>
      </c>
      <c r="C1525" s="74">
        <v>606070</v>
      </c>
      <c r="D1525" s="74">
        <v>357040</v>
      </c>
      <c r="E1525" s="74">
        <v>340770</v>
      </c>
      <c r="F1525" s="74">
        <v>56672</v>
      </c>
      <c r="G1525" s="74">
        <v>12992</v>
      </c>
      <c r="H1525" s="74">
        <v>0</v>
      </c>
      <c r="I1525" s="74">
        <v>0</v>
      </c>
      <c r="J1525" s="121">
        <v>15731</v>
      </c>
    </row>
    <row r="1526" spans="1:10" s="33" customFormat="1" ht="25" customHeight="1" x14ac:dyDescent="0.2">
      <c r="A1526" s="120" t="s">
        <v>3013</v>
      </c>
      <c r="B1526" s="79">
        <v>0</v>
      </c>
      <c r="C1526" s="74">
        <v>86598</v>
      </c>
      <c r="D1526" s="74">
        <v>86592</v>
      </c>
      <c r="E1526" s="74">
        <v>180500</v>
      </c>
      <c r="F1526" s="74">
        <v>11654</v>
      </c>
      <c r="G1526" s="74">
        <v>33955</v>
      </c>
      <c r="H1526" s="74">
        <v>0</v>
      </c>
      <c r="I1526" s="74">
        <v>0</v>
      </c>
      <c r="J1526" s="121">
        <v>67735</v>
      </c>
    </row>
    <row r="1527" spans="1:10" s="33" customFormat="1" ht="25" customHeight="1" x14ac:dyDescent="0.2">
      <c r="A1527" s="120" t="s">
        <v>3015</v>
      </c>
      <c r="B1527" s="79">
        <v>20324000</v>
      </c>
      <c r="C1527" s="74">
        <v>2810200</v>
      </c>
      <c r="D1527" s="74">
        <v>9946700</v>
      </c>
      <c r="E1527" s="74">
        <v>3887400</v>
      </c>
      <c r="F1527" s="74">
        <v>952330</v>
      </c>
      <c r="G1527" s="74">
        <v>2417300</v>
      </c>
      <c r="H1527" s="74">
        <v>535130</v>
      </c>
      <c r="I1527" s="74">
        <v>14466000</v>
      </c>
      <c r="J1527" s="121">
        <v>10926000</v>
      </c>
    </row>
    <row r="1528" spans="1:10" s="33" customFormat="1" ht="25" customHeight="1" x14ac:dyDescent="0.2">
      <c r="A1528" s="120" t="s">
        <v>3017</v>
      </c>
      <c r="B1528" s="79">
        <v>3143300</v>
      </c>
      <c r="C1528" s="74">
        <v>229380</v>
      </c>
      <c r="D1528" s="74">
        <v>836260</v>
      </c>
      <c r="E1528" s="74">
        <v>429180</v>
      </c>
      <c r="F1528" s="74">
        <v>35019</v>
      </c>
      <c r="G1528" s="74">
        <v>0</v>
      </c>
      <c r="H1528" s="74">
        <v>0</v>
      </c>
      <c r="I1528" s="74">
        <v>1145700</v>
      </c>
      <c r="J1528" s="121">
        <v>635170</v>
      </c>
    </row>
    <row r="1529" spans="1:10" s="33" customFormat="1" ht="25" customHeight="1" x14ac:dyDescent="0.2">
      <c r="A1529" s="120" t="s">
        <v>3019</v>
      </c>
      <c r="B1529" s="79">
        <v>168170</v>
      </c>
      <c r="C1529" s="74">
        <v>0</v>
      </c>
      <c r="D1529" s="74">
        <v>182610</v>
      </c>
      <c r="E1529" s="74">
        <v>61404</v>
      </c>
      <c r="F1529" s="74">
        <v>0</v>
      </c>
      <c r="G1529" s="74">
        <v>36891</v>
      </c>
      <c r="H1529" s="74">
        <v>0</v>
      </c>
      <c r="I1529" s="74">
        <v>74812</v>
      </c>
      <c r="J1529" s="121">
        <v>0</v>
      </c>
    </row>
    <row r="1530" spans="1:10" s="33" customFormat="1" ht="25" customHeight="1" x14ac:dyDescent="0.2">
      <c r="A1530" s="120" t="s">
        <v>3021</v>
      </c>
      <c r="B1530" s="79">
        <v>1515100</v>
      </c>
      <c r="C1530" s="74">
        <v>783150</v>
      </c>
      <c r="D1530" s="74">
        <v>1787100</v>
      </c>
      <c r="E1530" s="74">
        <v>426210</v>
      </c>
      <c r="F1530" s="74">
        <v>0</v>
      </c>
      <c r="G1530" s="74">
        <v>508140</v>
      </c>
      <c r="H1530" s="74">
        <v>79095</v>
      </c>
      <c r="I1530" s="74">
        <v>2787900</v>
      </c>
      <c r="J1530" s="121">
        <v>2546200</v>
      </c>
    </row>
    <row r="1531" spans="1:10" s="33" customFormat="1" ht="25" customHeight="1" x14ac:dyDescent="0.2">
      <c r="A1531" s="120" t="s">
        <v>3023</v>
      </c>
      <c r="B1531" s="79">
        <v>234550</v>
      </c>
      <c r="C1531" s="74">
        <v>185690</v>
      </c>
      <c r="D1531" s="74">
        <v>174180</v>
      </c>
      <c r="E1531" s="74">
        <v>181240</v>
      </c>
      <c r="F1531" s="74">
        <v>49452</v>
      </c>
      <c r="G1531" s="74">
        <v>19631</v>
      </c>
      <c r="H1531" s="74">
        <v>3519.5</v>
      </c>
      <c r="I1531" s="74">
        <v>441030</v>
      </c>
      <c r="J1531" s="121">
        <v>216790</v>
      </c>
    </row>
    <row r="1532" spans="1:10" s="33" customFormat="1" ht="25" customHeight="1" x14ac:dyDescent="0.2">
      <c r="A1532" s="120" t="s">
        <v>4393</v>
      </c>
      <c r="B1532" s="79">
        <v>0</v>
      </c>
      <c r="C1532" s="74">
        <v>187770</v>
      </c>
      <c r="D1532" s="74">
        <v>165550</v>
      </c>
      <c r="E1532" s="74">
        <v>0</v>
      </c>
      <c r="F1532" s="74">
        <v>0</v>
      </c>
      <c r="G1532" s="74">
        <v>0</v>
      </c>
      <c r="H1532" s="74">
        <v>0</v>
      </c>
      <c r="I1532" s="74">
        <v>234750</v>
      </c>
      <c r="J1532" s="121">
        <v>0</v>
      </c>
    </row>
    <row r="1533" spans="1:10" s="33" customFormat="1" ht="25" customHeight="1" x14ac:dyDescent="0.2">
      <c r="A1533" s="120" t="s">
        <v>3026</v>
      </c>
      <c r="B1533" s="79">
        <v>39383</v>
      </c>
      <c r="C1533" s="74">
        <v>0</v>
      </c>
      <c r="D1533" s="74">
        <v>58990</v>
      </c>
      <c r="E1533" s="74">
        <v>153030</v>
      </c>
      <c r="F1533" s="74">
        <v>65407</v>
      </c>
      <c r="G1533" s="74">
        <v>73111</v>
      </c>
      <c r="H1533" s="74">
        <v>0</v>
      </c>
      <c r="I1533" s="74">
        <v>0</v>
      </c>
      <c r="J1533" s="121">
        <v>0</v>
      </c>
    </row>
    <row r="1534" spans="1:10" s="33" customFormat="1" ht="25" customHeight="1" x14ac:dyDescent="0.2">
      <c r="A1534" s="120" t="s">
        <v>3028</v>
      </c>
      <c r="B1534" s="79">
        <v>0</v>
      </c>
      <c r="C1534" s="74">
        <v>0</v>
      </c>
      <c r="D1534" s="74">
        <v>592310</v>
      </c>
      <c r="E1534" s="74">
        <v>0</v>
      </c>
      <c r="F1534" s="74">
        <v>0</v>
      </c>
      <c r="G1534" s="74">
        <v>0</v>
      </c>
      <c r="H1534" s="74">
        <v>0</v>
      </c>
      <c r="I1534" s="74">
        <v>2573000</v>
      </c>
      <c r="J1534" s="121">
        <v>926120</v>
      </c>
    </row>
    <row r="1535" spans="1:10" s="33" customFormat="1" ht="25" customHeight="1" x14ac:dyDescent="0.2">
      <c r="A1535" s="120" t="s">
        <v>3030</v>
      </c>
      <c r="B1535" s="79">
        <v>301490</v>
      </c>
      <c r="C1535" s="74">
        <v>79569</v>
      </c>
      <c r="D1535" s="74">
        <v>155750</v>
      </c>
      <c r="E1535" s="74">
        <v>179270</v>
      </c>
      <c r="F1535" s="74">
        <v>37035</v>
      </c>
      <c r="G1535" s="74">
        <v>22810</v>
      </c>
      <c r="H1535" s="74">
        <v>87699</v>
      </c>
      <c r="I1535" s="74">
        <v>895490</v>
      </c>
      <c r="J1535" s="121">
        <v>933580</v>
      </c>
    </row>
    <row r="1536" spans="1:10" s="33" customFormat="1" ht="25" customHeight="1" x14ac:dyDescent="0.2">
      <c r="A1536" s="120" t="s">
        <v>3032</v>
      </c>
      <c r="B1536" s="79">
        <v>4302200</v>
      </c>
      <c r="C1536" s="74">
        <v>1466900</v>
      </c>
      <c r="D1536" s="74">
        <v>2715300</v>
      </c>
      <c r="E1536" s="74">
        <v>1187600</v>
      </c>
      <c r="F1536" s="74">
        <v>215760</v>
      </c>
      <c r="G1536" s="74">
        <v>182790</v>
      </c>
      <c r="H1536" s="74">
        <v>54271</v>
      </c>
      <c r="I1536" s="74">
        <v>2625800</v>
      </c>
      <c r="J1536" s="121">
        <v>2221500</v>
      </c>
    </row>
    <row r="1537" spans="1:10" s="33" customFormat="1" ht="25" customHeight="1" x14ac:dyDescent="0.2">
      <c r="A1537" s="120" t="s">
        <v>3036</v>
      </c>
      <c r="B1537" s="79">
        <v>133260</v>
      </c>
      <c r="C1537" s="74">
        <v>0</v>
      </c>
      <c r="D1537" s="74">
        <v>113060</v>
      </c>
      <c r="E1537" s="74">
        <v>135390</v>
      </c>
      <c r="F1537" s="74">
        <v>0</v>
      </c>
      <c r="G1537" s="74">
        <v>0</v>
      </c>
      <c r="H1537" s="74">
        <v>0</v>
      </c>
      <c r="I1537" s="74">
        <v>577750</v>
      </c>
      <c r="J1537" s="121">
        <v>309600</v>
      </c>
    </row>
    <row r="1538" spans="1:10" s="33" customFormat="1" ht="25" customHeight="1" x14ac:dyDescent="0.2">
      <c r="A1538" s="120" t="s">
        <v>5984</v>
      </c>
      <c r="B1538" s="79">
        <v>0</v>
      </c>
      <c r="C1538" s="74">
        <v>0</v>
      </c>
      <c r="D1538" s="74">
        <v>0</v>
      </c>
      <c r="E1538" s="74">
        <v>0</v>
      </c>
      <c r="F1538" s="74">
        <v>0</v>
      </c>
      <c r="G1538" s="74">
        <v>0</v>
      </c>
      <c r="H1538" s="74">
        <v>0</v>
      </c>
      <c r="I1538" s="74">
        <v>72563</v>
      </c>
      <c r="J1538" s="121">
        <v>0</v>
      </c>
    </row>
    <row r="1539" spans="1:10" s="33" customFormat="1" ht="25" customHeight="1" x14ac:dyDescent="0.2">
      <c r="A1539" s="120" t="s">
        <v>3038</v>
      </c>
      <c r="B1539" s="79">
        <v>12630000</v>
      </c>
      <c r="C1539" s="74">
        <v>1483700</v>
      </c>
      <c r="D1539" s="74">
        <v>4219100</v>
      </c>
      <c r="E1539" s="74">
        <v>807990</v>
      </c>
      <c r="F1539" s="74">
        <v>175490</v>
      </c>
      <c r="G1539" s="74">
        <v>44471</v>
      </c>
      <c r="H1539" s="74">
        <v>336830</v>
      </c>
      <c r="I1539" s="74">
        <v>9902100</v>
      </c>
      <c r="J1539" s="121">
        <v>11122000</v>
      </c>
    </row>
    <row r="1540" spans="1:10" s="33" customFormat="1" ht="25" customHeight="1" x14ac:dyDescent="0.2">
      <c r="A1540" s="120" t="s">
        <v>3040</v>
      </c>
      <c r="B1540" s="79">
        <v>279840</v>
      </c>
      <c r="C1540" s="74">
        <v>58298</v>
      </c>
      <c r="D1540" s="74">
        <v>98459</v>
      </c>
      <c r="E1540" s="74">
        <v>29447</v>
      </c>
      <c r="F1540" s="74">
        <v>90538</v>
      </c>
      <c r="G1540" s="74">
        <v>0</v>
      </c>
      <c r="H1540" s="74">
        <v>0</v>
      </c>
      <c r="I1540" s="74">
        <v>0</v>
      </c>
      <c r="J1540" s="121">
        <v>89855</v>
      </c>
    </row>
    <row r="1541" spans="1:10" s="33" customFormat="1" ht="25" customHeight="1" x14ac:dyDescent="0.2">
      <c r="A1541" s="120" t="s">
        <v>3042</v>
      </c>
      <c r="B1541" s="79">
        <v>6862900</v>
      </c>
      <c r="C1541" s="74">
        <v>7301300</v>
      </c>
      <c r="D1541" s="74">
        <v>10939000</v>
      </c>
      <c r="E1541" s="74">
        <v>2812600</v>
      </c>
      <c r="F1541" s="74">
        <v>707420</v>
      </c>
      <c r="G1541" s="74">
        <v>455760</v>
      </c>
      <c r="H1541" s="74">
        <v>4904100</v>
      </c>
      <c r="I1541" s="74">
        <v>20375000</v>
      </c>
      <c r="J1541" s="121">
        <v>63232000</v>
      </c>
    </row>
    <row r="1542" spans="1:10" s="33" customFormat="1" ht="25" customHeight="1" x14ac:dyDescent="0.2">
      <c r="A1542" s="120" t="s">
        <v>3044</v>
      </c>
      <c r="B1542" s="79">
        <v>3676600</v>
      </c>
      <c r="C1542" s="74">
        <v>1339500</v>
      </c>
      <c r="D1542" s="74">
        <v>1389900</v>
      </c>
      <c r="E1542" s="74">
        <v>2742700</v>
      </c>
      <c r="F1542" s="74">
        <v>335200</v>
      </c>
      <c r="G1542" s="74">
        <v>437710</v>
      </c>
      <c r="H1542" s="74">
        <v>2764600</v>
      </c>
      <c r="I1542" s="74">
        <v>21781000</v>
      </c>
      <c r="J1542" s="121">
        <v>44023000</v>
      </c>
    </row>
    <row r="1543" spans="1:10" s="33" customFormat="1" ht="25" customHeight="1" x14ac:dyDescent="0.2">
      <c r="A1543" s="120" t="s">
        <v>3047</v>
      </c>
      <c r="B1543" s="79">
        <v>501060</v>
      </c>
      <c r="C1543" s="74">
        <v>0</v>
      </c>
      <c r="D1543" s="74">
        <v>114920</v>
      </c>
      <c r="E1543" s="74">
        <v>96613</v>
      </c>
      <c r="F1543" s="74">
        <v>0</v>
      </c>
      <c r="G1543" s="74">
        <v>89792</v>
      </c>
      <c r="H1543" s="74">
        <v>123670</v>
      </c>
      <c r="I1543" s="74">
        <v>910350</v>
      </c>
      <c r="J1543" s="121">
        <v>1069200</v>
      </c>
    </row>
    <row r="1544" spans="1:10" s="33" customFormat="1" ht="25" customHeight="1" x14ac:dyDescent="0.2">
      <c r="A1544" s="120" t="s">
        <v>3049</v>
      </c>
      <c r="B1544" s="79">
        <v>2153300</v>
      </c>
      <c r="C1544" s="74">
        <v>389990</v>
      </c>
      <c r="D1544" s="74">
        <v>1699900</v>
      </c>
      <c r="E1544" s="74">
        <v>918350</v>
      </c>
      <c r="F1544" s="74">
        <v>249680</v>
      </c>
      <c r="G1544" s="74">
        <v>644450</v>
      </c>
      <c r="H1544" s="74">
        <v>49241</v>
      </c>
      <c r="I1544" s="74">
        <v>1215100</v>
      </c>
      <c r="J1544" s="121">
        <v>1230500</v>
      </c>
    </row>
    <row r="1545" spans="1:10" s="33" customFormat="1" ht="25" customHeight="1" x14ac:dyDescent="0.2">
      <c r="A1545" s="120" t="s">
        <v>3051</v>
      </c>
      <c r="B1545" s="79">
        <v>102560</v>
      </c>
      <c r="C1545" s="74">
        <v>204730</v>
      </c>
      <c r="D1545" s="74">
        <v>285330</v>
      </c>
      <c r="E1545" s="74">
        <v>214340</v>
      </c>
      <c r="F1545" s="74">
        <v>31077</v>
      </c>
      <c r="G1545" s="74">
        <v>225070</v>
      </c>
      <c r="H1545" s="74">
        <v>152500</v>
      </c>
      <c r="I1545" s="74">
        <v>2558800</v>
      </c>
      <c r="J1545" s="121">
        <v>3005300</v>
      </c>
    </row>
    <row r="1546" spans="1:10" s="33" customFormat="1" ht="25" customHeight="1" x14ac:dyDescent="0.2">
      <c r="A1546" s="120" t="s">
        <v>3241</v>
      </c>
      <c r="B1546" s="79">
        <v>10013000</v>
      </c>
      <c r="C1546" s="74">
        <v>1825500</v>
      </c>
      <c r="D1546" s="74">
        <v>4272200</v>
      </c>
      <c r="E1546" s="74">
        <v>693010</v>
      </c>
      <c r="F1546" s="74">
        <v>295300</v>
      </c>
      <c r="G1546" s="74">
        <v>230940</v>
      </c>
      <c r="H1546" s="74">
        <v>350120</v>
      </c>
      <c r="I1546" s="74">
        <v>6943600</v>
      </c>
      <c r="J1546" s="121">
        <v>5604600</v>
      </c>
    </row>
    <row r="1547" spans="1:10" s="33" customFormat="1" ht="25" customHeight="1" x14ac:dyDescent="0.2">
      <c r="A1547" s="120" t="s">
        <v>3054</v>
      </c>
      <c r="B1547" s="79">
        <v>257850</v>
      </c>
      <c r="C1547" s="74">
        <v>0</v>
      </c>
      <c r="D1547" s="74">
        <v>0</v>
      </c>
      <c r="E1547" s="74">
        <v>0</v>
      </c>
      <c r="F1547" s="74">
        <v>0</v>
      </c>
      <c r="G1547" s="74">
        <v>0</v>
      </c>
      <c r="H1547" s="74">
        <v>0</v>
      </c>
      <c r="I1547" s="74">
        <v>120560</v>
      </c>
      <c r="J1547" s="121">
        <v>125460</v>
      </c>
    </row>
    <row r="1548" spans="1:10" s="33" customFormat="1" ht="25" customHeight="1" x14ac:dyDescent="0.2">
      <c r="A1548" s="120" t="s">
        <v>3056</v>
      </c>
      <c r="B1548" s="79">
        <v>1977200</v>
      </c>
      <c r="C1548" s="74">
        <v>701610</v>
      </c>
      <c r="D1548" s="74">
        <v>1820100</v>
      </c>
      <c r="E1548" s="74">
        <v>683990</v>
      </c>
      <c r="F1548" s="74">
        <v>92885</v>
      </c>
      <c r="G1548" s="74">
        <v>103890</v>
      </c>
      <c r="H1548" s="74">
        <v>74515</v>
      </c>
      <c r="I1548" s="74">
        <v>2954300</v>
      </c>
      <c r="J1548" s="121">
        <v>2239000</v>
      </c>
    </row>
    <row r="1549" spans="1:10" s="33" customFormat="1" ht="25" customHeight="1" x14ac:dyDescent="0.2">
      <c r="A1549" s="120" t="s">
        <v>3059</v>
      </c>
      <c r="B1549" s="79">
        <v>877090</v>
      </c>
      <c r="C1549" s="74">
        <v>0</v>
      </c>
      <c r="D1549" s="74">
        <v>152120</v>
      </c>
      <c r="E1549" s="74">
        <v>0</v>
      </c>
      <c r="F1549" s="74">
        <v>0</v>
      </c>
      <c r="G1549" s="74">
        <v>0</v>
      </c>
      <c r="H1549" s="74">
        <v>0</v>
      </c>
      <c r="I1549" s="74">
        <v>455680</v>
      </c>
      <c r="J1549" s="121">
        <v>220040</v>
      </c>
    </row>
    <row r="1550" spans="1:10" s="33" customFormat="1" ht="25" customHeight="1" x14ac:dyDescent="0.2">
      <c r="A1550" s="120" t="s">
        <v>3061</v>
      </c>
      <c r="B1550" s="79">
        <v>25283</v>
      </c>
      <c r="C1550" s="74">
        <v>0</v>
      </c>
      <c r="D1550" s="74">
        <v>14709</v>
      </c>
      <c r="E1550" s="74">
        <v>0</v>
      </c>
      <c r="F1550" s="74">
        <v>0</v>
      </c>
      <c r="G1550" s="74">
        <v>0</v>
      </c>
      <c r="H1550" s="74">
        <v>0</v>
      </c>
      <c r="I1550" s="74">
        <v>27122</v>
      </c>
      <c r="J1550" s="121">
        <v>22334</v>
      </c>
    </row>
    <row r="1551" spans="1:10" s="33" customFormat="1" ht="25" customHeight="1" x14ac:dyDescent="0.2">
      <c r="A1551" s="120" t="s">
        <v>3063</v>
      </c>
      <c r="B1551" s="79">
        <v>717700</v>
      </c>
      <c r="C1551" s="74">
        <v>0</v>
      </c>
      <c r="D1551" s="74">
        <v>0</v>
      </c>
      <c r="E1551" s="74">
        <v>31259</v>
      </c>
      <c r="F1551" s="74">
        <v>0</v>
      </c>
      <c r="G1551" s="74">
        <v>0</v>
      </c>
      <c r="H1551" s="74">
        <v>11195</v>
      </c>
      <c r="I1551" s="74">
        <v>539230</v>
      </c>
      <c r="J1551" s="121">
        <v>233620</v>
      </c>
    </row>
    <row r="1552" spans="1:10" s="33" customFormat="1" ht="25" customHeight="1" x14ac:dyDescent="0.2">
      <c r="A1552" s="120" t="s">
        <v>3065</v>
      </c>
      <c r="B1552" s="79">
        <v>47236000</v>
      </c>
      <c r="C1552" s="74">
        <v>14889000</v>
      </c>
      <c r="D1552" s="74">
        <v>39991000</v>
      </c>
      <c r="E1552" s="74">
        <v>8503400</v>
      </c>
      <c r="F1552" s="74">
        <v>641870</v>
      </c>
      <c r="G1552" s="74">
        <v>710730</v>
      </c>
      <c r="H1552" s="74">
        <v>13999000</v>
      </c>
      <c r="I1552" s="74">
        <v>123890000</v>
      </c>
      <c r="J1552" s="121">
        <v>269820000</v>
      </c>
    </row>
    <row r="1553" spans="1:10" s="33" customFormat="1" ht="25" customHeight="1" x14ac:dyDescent="0.2">
      <c r="A1553" s="120" t="s">
        <v>3067</v>
      </c>
      <c r="B1553" s="79">
        <v>1252400</v>
      </c>
      <c r="C1553" s="74">
        <v>1270900</v>
      </c>
      <c r="D1553" s="74">
        <v>1191400</v>
      </c>
      <c r="E1553" s="74">
        <v>2473500</v>
      </c>
      <c r="F1553" s="74">
        <v>466520</v>
      </c>
      <c r="G1553" s="74">
        <v>585630</v>
      </c>
      <c r="H1553" s="74">
        <v>597850</v>
      </c>
      <c r="I1553" s="74">
        <v>9846400</v>
      </c>
      <c r="J1553" s="121">
        <v>16412000</v>
      </c>
    </row>
    <row r="1554" spans="1:10" s="33" customFormat="1" ht="25" customHeight="1" x14ac:dyDescent="0.2">
      <c r="A1554" s="120" t="s">
        <v>3069</v>
      </c>
      <c r="B1554" s="79">
        <v>1681500</v>
      </c>
      <c r="C1554" s="74">
        <v>1406600</v>
      </c>
      <c r="D1554" s="74">
        <v>968880</v>
      </c>
      <c r="E1554" s="74">
        <v>649940</v>
      </c>
      <c r="F1554" s="74">
        <v>213720</v>
      </c>
      <c r="G1554" s="74">
        <v>76668</v>
      </c>
      <c r="H1554" s="74">
        <v>2986500</v>
      </c>
      <c r="I1554" s="74">
        <v>13147000</v>
      </c>
      <c r="J1554" s="121">
        <v>26200000</v>
      </c>
    </row>
    <row r="1555" spans="1:10" s="33" customFormat="1" ht="25" customHeight="1" x14ac:dyDescent="0.2">
      <c r="A1555" s="120" t="s">
        <v>3072</v>
      </c>
      <c r="B1555" s="79">
        <v>178310</v>
      </c>
      <c r="C1555" s="74">
        <v>906880</v>
      </c>
      <c r="D1555" s="74">
        <v>356320</v>
      </c>
      <c r="E1555" s="74">
        <v>745310</v>
      </c>
      <c r="F1555" s="74">
        <v>48683</v>
      </c>
      <c r="G1555" s="74">
        <v>0</v>
      </c>
      <c r="H1555" s="74">
        <v>480740</v>
      </c>
      <c r="I1555" s="74">
        <v>2483100</v>
      </c>
      <c r="J1555" s="121">
        <v>4222900</v>
      </c>
    </row>
    <row r="1556" spans="1:10" s="33" customFormat="1" ht="25" customHeight="1" x14ac:dyDescent="0.2">
      <c r="A1556" s="120" t="s">
        <v>3075</v>
      </c>
      <c r="B1556" s="79">
        <v>22972000</v>
      </c>
      <c r="C1556" s="74">
        <v>4402100</v>
      </c>
      <c r="D1556" s="74">
        <v>14139000</v>
      </c>
      <c r="E1556" s="74">
        <v>3964600</v>
      </c>
      <c r="F1556" s="74">
        <v>941210</v>
      </c>
      <c r="G1556" s="74">
        <v>368340</v>
      </c>
      <c r="H1556" s="74">
        <v>1382900</v>
      </c>
      <c r="I1556" s="74">
        <v>30228000</v>
      </c>
      <c r="J1556" s="121">
        <v>34657000</v>
      </c>
    </row>
    <row r="1557" spans="1:10" s="33" customFormat="1" ht="25" customHeight="1" x14ac:dyDescent="0.2">
      <c r="A1557" s="120" t="s">
        <v>3077</v>
      </c>
      <c r="B1557" s="79">
        <v>1332600</v>
      </c>
      <c r="C1557" s="74">
        <v>1419000</v>
      </c>
      <c r="D1557" s="74">
        <v>2362000</v>
      </c>
      <c r="E1557" s="74">
        <v>875670</v>
      </c>
      <c r="F1557" s="74">
        <v>937970</v>
      </c>
      <c r="G1557" s="74">
        <v>1755800</v>
      </c>
      <c r="H1557" s="74">
        <v>334070</v>
      </c>
      <c r="I1557" s="74">
        <v>12445000</v>
      </c>
      <c r="J1557" s="121">
        <v>1833000</v>
      </c>
    </row>
    <row r="1558" spans="1:10" s="33" customFormat="1" ht="25" customHeight="1" x14ac:dyDescent="0.2">
      <c r="A1558" s="120" t="s">
        <v>3079</v>
      </c>
      <c r="B1558" s="79">
        <v>3967400000</v>
      </c>
      <c r="C1558" s="74">
        <v>753320000</v>
      </c>
      <c r="D1558" s="119">
        <v>2114000000</v>
      </c>
      <c r="E1558" s="74">
        <v>608370000</v>
      </c>
      <c r="F1558" s="74">
        <v>333410000</v>
      </c>
      <c r="G1558" s="74">
        <v>238370000</v>
      </c>
      <c r="H1558" s="74">
        <v>148800000</v>
      </c>
      <c r="I1558" s="74">
        <v>3357900000</v>
      </c>
      <c r="J1558" s="121">
        <v>2602400000</v>
      </c>
    </row>
    <row r="1559" spans="1:10" s="33" customFormat="1" ht="25" customHeight="1" x14ac:dyDescent="0.2">
      <c r="A1559" s="120" t="s">
        <v>5985</v>
      </c>
      <c r="B1559" s="79">
        <v>0</v>
      </c>
      <c r="C1559" s="74">
        <v>0</v>
      </c>
      <c r="D1559" s="74">
        <v>0</v>
      </c>
      <c r="E1559" s="74">
        <v>0</v>
      </c>
      <c r="F1559" s="74">
        <v>0</v>
      </c>
      <c r="G1559" s="74">
        <v>0</v>
      </c>
      <c r="H1559" s="74">
        <v>0</v>
      </c>
      <c r="I1559" s="74">
        <v>0</v>
      </c>
      <c r="J1559" s="121">
        <v>0</v>
      </c>
    </row>
    <row r="1560" spans="1:10" s="33" customFormat="1" ht="25" customHeight="1" x14ac:dyDescent="0.2">
      <c r="A1560" s="120" t="s">
        <v>3081</v>
      </c>
      <c r="B1560" s="79">
        <v>87817</v>
      </c>
      <c r="C1560" s="74">
        <v>54490</v>
      </c>
      <c r="D1560" s="74">
        <v>48685</v>
      </c>
      <c r="E1560" s="74">
        <v>280580</v>
      </c>
      <c r="F1560" s="74">
        <v>193300</v>
      </c>
      <c r="G1560" s="74">
        <v>27954</v>
      </c>
      <c r="H1560" s="74">
        <v>7207.4</v>
      </c>
      <c r="I1560" s="74">
        <v>355560</v>
      </c>
      <c r="J1560" s="121">
        <v>222080</v>
      </c>
    </row>
    <row r="1561" spans="1:10" s="33" customFormat="1" ht="25" customHeight="1" x14ac:dyDescent="0.2">
      <c r="A1561" s="120" t="s">
        <v>3084</v>
      </c>
      <c r="B1561" s="79">
        <v>0</v>
      </c>
      <c r="C1561" s="74">
        <v>0</v>
      </c>
      <c r="D1561" s="74">
        <v>0</v>
      </c>
      <c r="E1561" s="74">
        <v>5350.1</v>
      </c>
      <c r="F1561" s="74">
        <v>0</v>
      </c>
      <c r="G1561" s="74">
        <v>0</v>
      </c>
      <c r="H1561" s="74">
        <v>0</v>
      </c>
      <c r="I1561" s="74">
        <v>51107</v>
      </c>
      <c r="J1561" s="121">
        <v>20220</v>
      </c>
    </row>
    <row r="1562" spans="1:10" s="33" customFormat="1" ht="25" customHeight="1" x14ac:dyDescent="0.2">
      <c r="A1562" s="120" t="s">
        <v>3086</v>
      </c>
      <c r="B1562" s="79">
        <v>346530</v>
      </c>
      <c r="C1562" s="74">
        <v>0</v>
      </c>
      <c r="D1562" s="74">
        <v>35323</v>
      </c>
      <c r="E1562" s="74">
        <v>0</v>
      </c>
      <c r="F1562" s="74">
        <v>0</v>
      </c>
      <c r="G1562" s="74">
        <v>0</v>
      </c>
      <c r="H1562" s="74">
        <v>0</v>
      </c>
      <c r="I1562" s="74">
        <v>398380</v>
      </c>
      <c r="J1562" s="121">
        <v>208390</v>
      </c>
    </row>
    <row r="1563" spans="1:10" s="33" customFormat="1" ht="25" customHeight="1" x14ac:dyDescent="0.2">
      <c r="A1563" s="120" t="s">
        <v>3088</v>
      </c>
      <c r="B1563" s="79">
        <v>182640</v>
      </c>
      <c r="C1563" s="74">
        <v>62198</v>
      </c>
      <c r="D1563" s="74">
        <v>120370</v>
      </c>
      <c r="E1563" s="74">
        <v>47578</v>
      </c>
      <c r="F1563" s="74">
        <v>6810</v>
      </c>
      <c r="G1563" s="74">
        <v>6560.3</v>
      </c>
      <c r="H1563" s="74">
        <v>8925.2000000000007</v>
      </c>
      <c r="I1563" s="74">
        <v>181640</v>
      </c>
      <c r="J1563" s="121">
        <v>176540</v>
      </c>
    </row>
    <row r="1564" spans="1:10" s="33" customFormat="1" ht="25" customHeight="1" x14ac:dyDescent="0.2">
      <c r="A1564" s="120" t="s">
        <v>3090</v>
      </c>
      <c r="B1564" s="79">
        <v>250000</v>
      </c>
      <c r="C1564" s="74">
        <v>49660</v>
      </c>
      <c r="D1564" s="74">
        <v>190100</v>
      </c>
      <c r="E1564" s="74">
        <v>89634</v>
      </c>
      <c r="F1564" s="74">
        <v>0</v>
      </c>
      <c r="G1564" s="74">
        <v>0</v>
      </c>
      <c r="H1564" s="74">
        <v>0</v>
      </c>
      <c r="I1564" s="74">
        <v>244580</v>
      </c>
      <c r="J1564" s="121">
        <v>272740</v>
      </c>
    </row>
    <row r="1565" spans="1:10" s="33" customFormat="1" ht="25" customHeight="1" x14ac:dyDescent="0.2">
      <c r="A1565" s="120" t="s">
        <v>3093</v>
      </c>
      <c r="B1565" s="79">
        <v>11714</v>
      </c>
      <c r="C1565" s="74">
        <v>15013</v>
      </c>
      <c r="D1565" s="74">
        <v>27799</v>
      </c>
      <c r="E1565" s="74">
        <v>5571.2</v>
      </c>
      <c r="F1565" s="74">
        <v>0</v>
      </c>
      <c r="G1565" s="74">
        <v>0</v>
      </c>
      <c r="H1565" s="74">
        <v>19982</v>
      </c>
      <c r="I1565" s="74">
        <v>101880</v>
      </c>
      <c r="J1565" s="121">
        <v>122000</v>
      </c>
    </row>
    <row r="1566" spans="1:10" s="33" customFormat="1" ht="25" customHeight="1" x14ac:dyDescent="0.2">
      <c r="A1566" s="120" t="s">
        <v>3098</v>
      </c>
      <c r="B1566" s="79">
        <v>174810</v>
      </c>
      <c r="C1566" s="74">
        <v>169750</v>
      </c>
      <c r="D1566" s="74">
        <v>277350</v>
      </c>
      <c r="E1566" s="74">
        <v>90425</v>
      </c>
      <c r="F1566" s="74">
        <v>0</v>
      </c>
      <c r="G1566" s="74">
        <v>0</v>
      </c>
      <c r="H1566" s="74">
        <v>34003</v>
      </c>
      <c r="I1566" s="74">
        <v>202330</v>
      </c>
      <c r="J1566" s="121">
        <v>439470</v>
      </c>
    </row>
    <row r="1567" spans="1:10" s="33" customFormat="1" ht="25" customHeight="1" x14ac:dyDescent="0.2">
      <c r="A1567" s="120" t="s">
        <v>3100</v>
      </c>
      <c r="B1567" s="79">
        <v>7031100</v>
      </c>
      <c r="C1567" s="74">
        <v>426970</v>
      </c>
      <c r="D1567" s="74">
        <v>3898300</v>
      </c>
      <c r="E1567" s="74">
        <v>1747100</v>
      </c>
      <c r="F1567" s="74">
        <v>499560</v>
      </c>
      <c r="G1567" s="74">
        <v>145540</v>
      </c>
      <c r="H1567" s="74">
        <v>17182</v>
      </c>
      <c r="I1567" s="74">
        <v>3298400</v>
      </c>
      <c r="J1567" s="121">
        <v>1782200</v>
      </c>
    </row>
    <row r="1568" spans="1:10" s="33" customFormat="1" ht="25" customHeight="1" x14ac:dyDescent="0.2">
      <c r="A1568" s="120" t="s">
        <v>3102</v>
      </c>
      <c r="B1568" s="79">
        <v>5420400</v>
      </c>
      <c r="C1568" s="74">
        <v>998730</v>
      </c>
      <c r="D1568" s="74">
        <v>4070800</v>
      </c>
      <c r="E1568" s="74">
        <v>2460400</v>
      </c>
      <c r="F1568" s="74">
        <v>538420</v>
      </c>
      <c r="G1568" s="74">
        <v>467990</v>
      </c>
      <c r="H1568" s="74">
        <v>721690</v>
      </c>
      <c r="I1568" s="74">
        <v>8474800</v>
      </c>
      <c r="J1568" s="121">
        <v>12707000</v>
      </c>
    </row>
    <row r="1569" spans="1:10" s="33" customFormat="1" ht="25" customHeight="1" x14ac:dyDescent="0.2">
      <c r="A1569" s="120" t="s">
        <v>3107</v>
      </c>
      <c r="B1569" s="79">
        <v>256710</v>
      </c>
      <c r="C1569" s="74">
        <v>0</v>
      </c>
      <c r="D1569" s="74">
        <v>76845</v>
      </c>
      <c r="E1569" s="74">
        <v>0</v>
      </c>
      <c r="F1569" s="74">
        <v>0</v>
      </c>
      <c r="G1569" s="74">
        <v>0</v>
      </c>
      <c r="H1569" s="74">
        <v>0</v>
      </c>
      <c r="I1569" s="74">
        <v>116560</v>
      </c>
      <c r="J1569" s="121">
        <v>0</v>
      </c>
    </row>
    <row r="1570" spans="1:10" s="33" customFormat="1" ht="25" customHeight="1" x14ac:dyDescent="0.2">
      <c r="A1570" s="120" t="s">
        <v>3109</v>
      </c>
      <c r="B1570" s="79">
        <v>2698200</v>
      </c>
      <c r="C1570" s="74">
        <v>183540</v>
      </c>
      <c r="D1570" s="74">
        <v>733780</v>
      </c>
      <c r="E1570" s="74">
        <v>188440</v>
      </c>
      <c r="F1570" s="74">
        <v>16337</v>
      </c>
      <c r="G1570" s="74">
        <v>0</v>
      </c>
      <c r="H1570" s="74">
        <v>11119</v>
      </c>
      <c r="I1570" s="74">
        <v>902660</v>
      </c>
      <c r="J1570" s="121">
        <v>1055400</v>
      </c>
    </row>
    <row r="1571" spans="1:10" s="33" customFormat="1" ht="25" customHeight="1" x14ac:dyDescent="0.2">
      <c r="A1571" s="120" t="s">
        <v>3112</v>
      </c>
      <c r="B1571" s="79">
        <v>4752300</v>
      </c>
      <c r="C1571" s="74">
        <v>1078700</v>
      </c>
      <c r="D1571" s="74">
        <v>2952200</v>
      </c>
      <c r="E1571" s="74">
        <v>1350300</v>
      </c>
      <c r="F1571" s="74">
        <v>124160</v>
      </c>
      <c r="G1571" s="74">
        <v>175280</v>
      </c>
      <c r="H1571" s="74">
        <v>81291</v>
      </c>
      <c r="I1571" s="74">
        <v>3799900</v>
      </c>
      <c r="J1571" s="121">
        <v>2266600</v>
      </c>
    </row>
    <row r="1572" spans="1:10" s="33" customFormat="1" ht="25" customHeight="1" x14ac:dyDescent="0.2">
      <c r="A1572" s="120" t="s">
        <v>3114</v>
      </c>
      <c r="B1572" s="79">
        <v>0</v>
      </c>
      <c r="C1572" s="74">
        <v>30457</v>
      </c>
      <c r="D1572" s="74">
        <v>149400</v>
      </c>
      <c r="E1572" s="74">
        <v>0</v>
      </c>
      <c r="F1572" s="74">
        <v>0</v>
      </c>
      <c r="G1572" s="74">
        <v>0</v>
      </c>
      <c r="H1572" s="74">
        <v>91107</v>
      </c>
      <c r="I1572" s="74">
        <v>624300</v>
      </c>
      <c r="J1572" s="121">
        <v>501030</v>
      </c>
    </row>
    <row r="1573" spans="1:10" s="33" customFormat="1" ht="25" customHeight="1" x14ac:dyDescent="0.2">
      <c r="A1573" s="120" t="s">
        <v>3116</v>
      </c>
      <c r="B1573" s="79">
        <v>31477</v>
      </c>
      <c r="C1573" s="74">
        <v>0</v>
      </c>
      <c r="D1573" s="74">
        <v>126170</v>
      </c>
      <c r="E1573" s="74">
        <v>0</v>
      </c>
      <c r="F1573" s="74">
        <v>0</v>
      </c>
      <c r="G1573" s="74">
        <v>0</v>
      </c>
      <c r="H1573" s="74">
        <v>0</v>
      </c>
      <c r="I1573" s="74">
        <v>209400</v>
      </c>
      <c r="J1573" s="121">
        <v>46959</v>
      </c>
    </row>
    <row r="1574" spans="1:10" s="33" customFormat="1" ht="25" customHeight="1" x14ac:dyDescent="0.2">
      <c r="A1574" s="120" t="s">
        <v>5986</v>
      </c>
      <c r="B1574" s="79">
        <v>0</v>
      </c>
      <c r="C1574" s="74">
        <v>0</v>
      </c>
      <c r="D1574" s="74">
        <v>0</v>
      </c>
      <c r="E1574" s="74">
        <v>0</v>
      </c>
      <c r="F1574" s="74">
        <v>0</v>
      </c>
      <c r="G1574" s="74">
        <v>0</v>
      </c>
      <c r="H1574" s="74">
        <v>0</v>
      </c>
      <c r="I1574" s="74">
        <v>0</v>
      </c>
      <c r="J1574" s="121">
        <v>0</v>
      </c>
    </row>
    <row r="1575" spans="1:10" s="33" customFormat="1" ht="25" customHeight="1" x14ac:dyDescent="0.2">
      <c r="A1575" s="120" t="s">
        <v>3118</v>
      </c>
      <c r="B1575" s="79">
        <v>360580</v>
      </c>
      <c r="C1575" s="74">
        <v>152760</v>
      </c>
      <c r="D1575" s="74">
        <v>298270</v>
      </c>
      <c r="E1575" s="74">
        <v>108410</v>
      </c>
      <c r="F1575" s="74">
        <v>11015</v>
      </c>
      <c r="G1575" s="74">
        <v>12699</v>
      </c>
      <c r="H1575" s="74">
        <v>25946</v>
      </c>
      <c r="I1575" s="74">
        <v>306270</v>
      </c>
      <c r="J1575" s="121">
        <v>252070</v>
      </c>
    </row>
    <row r="1576" spans="1:10" s="33" customFormat="1" ht="25" customHeight="1" x14ac:dyDescent="0.2">
      <c r="A1576" s="120" t="s">
        <v>3120</v>
      </c>
      <c r="B1576" s="79">
        <v>327860</v>
      </c>
      <c r="C1576" s="74">
        <v>49711</v>
      </c>
      <c r="D1576" s="74">
        <v>274440</v>
      </c>
      <c r="E1576" s="74">
        <v>400440</v>
      </c>
      <c r="F1576" s="74">
        <v>166020</v>
      </c>
      <c r="G1576" s="74">
        <v>100990</v>
      </c>
      <c r="H1576" s="74">
        <v>0</v>
      </c>
      <c r="I1576" s="74">
        <v>113340</v>
      </c>
      <c r="J1576" s="121">
        <v>76172</v>
      </c>
    </row>
    <row r="1577" spans="1:10" s="33" customFormat="1" ht="25" customHeight="1" x14ac:dyDescent="0.2">
      <c r="A1577" s="120" t="s">
        <v>3122</v>
      </c>
      <c r="B1577" s="79">
        <v>4063200</v>
      </c>
      <c r="C1577" s="74">
        <v>80205</v>
      </c>
      <c r="D1577" s="74">
        <v>1578800</v>
      </c>
      <c r="E1577" s="74">
        <v>263090</v>
      </c>
      <c r="F1577" s="74">
        <v>83278</v>
      </c>
      <c r="G1577" s="74">
        <v>106730</v>
      </c>
      <c r="H1577" s="74">
        <v>89133</v>
      </c>
      <c r="I1577" s="74">
        <v>4223600</v>
      </c>
      <c r="J1577" s="121">
        <v>4327300</v>
      </c>
    </row>
    <row r="1578" spans="1:10" s="33" customFormat="1" ht="25" customHeight="1" x14ac:dyDescent="0.2">
      <c r="A1578" s="120" t="s">
        <v>3125</v>
      </c>
      <c r="B1578" s="79">
        <v>59450</v>
      </c>
      <c r="C1578" s="74">
        <v>0</v>
      </c>
      <c r="D1578" s="74">
        <v>9540.6</v>
      </c>
      <c r="E1578" s="74">
        <v>0</v>
      </c>
      <c r="F1578" s="74">
        <v>0</v>
      </c>
      <c r="G1578" s="74">
        <v>0</v>
      </c>
      <c r="H1578" s="74">
        <v>33109</v>
      </c>
      <c r="I1578" s="74">
        <v>121890</v>
      </c>
      <c r="J1578" s="121">
        <v>438570</v>
      </c>
    </row>
    <row r="1579" spans="1:10" s="33" customFormat="1" ht="25" customHeight="1" x14ac:dyDescent="0.2">
      <c r="A1579" s="120" t="s">
        <v>3128</v>
      </c>
      <c r="B1579" s="79">
        <v>116060</v>
      </c>
      <c r="C1579" s="74">
        <v>0</v>
      </c>
      <c r="D1579" s="74">
        <v>0</v>
      </c>
      <c r="E1579" s="74">
        <v>0</v>
      </c>
      <c r="F1579" s="74">
        <v>0</v>
      </c>
      <c r="G1579" s="74">
        <v>0</v>
      </c>
      <c r="H1579" s="74">
        <v>0</v>
      </c>
      <c r="I1579" s="74">
        <v>73449</v>
      </c>
      <c r="J1579" s="121">
        <v>30316</v>
      </c>
    </row>
    <row r="1580" spans="1:10" s="33" customFormat="1" ht="25" customHeight="1" x14ac:dyDescent="0.2">
      <c r="A1580" s="120" t="s">
        <v>3130</v>
      </c>
      <c r="B1580" s="79">
        <v>589080</v>
      </c>
      <c r="C1580" s="74">
        <v>93351</v>
      </c>
      <c r="D1580" s="74">
        <v>177250</v>
      </c>
      <c r="E1580" s="74">
        <v>60504</v>
      </c>
      <c r="F1580" s="74">
        <v>3501.4</v>
      </c>
      <c r="G1580" s="74">
        <v>0</v>
      </c>
      <c r="H1580" s="74">
        <v>17692</v>
      </c>
      <c r="I1580" s="74">
        <v>369190</v>
      </c>
      <c r="J1580" s="121">
        <v>372770</v>
      </c>
    </row>
    <row r="1581" spans="1:10" s="33" customFormat="1" ht="25" customHeight="1" x14ac:dyDescent="0.2">
      <c r="A1581" s="120" t="s">
        <v>5987</v>
      </c>
      <c r="B1581" s="79">
        <v>0</v>
      </c>
      <c r="C1581" s="74">
        <v>0</v>
      </c>
      <c r="D1581" s="74">
        <v>32701</v>
      </c>
      <c r="E1581" s="74">
        <v>0</v>
      </c>
      <c r="F1581" s="74">
        <v>0</v>
      </c>
      <c r="G1581" s="74">
        <v>0</v>
      </c>
      <c r="H1581" s="74">
        <v>0</v>
      </c>
      <c r="I1581" s="74">
        <v>0</v>
      </c>
      <c r="J1581" s="121">
        <v>0</v>
      </c>
    </row>
    <row r="1582" spans="1:10" s="33" customFormat="1" ht="25" customHeight="1" x14ac:dyDescent="0.2">
      <c r="A1582" s="120" t="s">
        <v>3133</v>
      </c>
      <c r="B1582" s="79">
        <v>366330</v>
      </c>
      <c r="C1582" s="74">
        <v>127310</v>
      </c>
      <c r="D1582" s="74">
        <v>276300</v>
      </c>
      <c r="E1582" s="74">
        <v>77175</v>
      </c>
      <c r="F1582" s="74">
        <v>11665</v>
      </c>
      <c r="G1582" s="74">
        <v>13685</v>
      </c>
      <c r="H1582" s="74">
        <v>132940</v>
      </c>
      <c r="I1582" s="74">
        <v>841360</v>
      </c>
      <c r="J1582" s="121">
        <v>3256000</v>
      </c>
    </row>
    <row r="1583" spans="1:10" s="33" customFormat="1" ht="25" customHeight="1" x14ac:dyDescent="0.2">
      <c r="A1583" s="120" t="s">
        <v>3136</v>
      </c>
      <c r="B1583" s="79">
        <v>145750</v>
      </c>
      <c r="C1583" s="74">
        <v>96838</v>
      </c>
      <c r="D1583" s="74">
        <v>169460</v>
      </c>
      <c r="E1583" s="74">
        <v>0</v>
      </c>
      <c r="F1583" s="74">
        <v>0</v>
      </c>
      <c r="G1583" s="74">
        <v>0</v>
      </c>
      <c r="H1583" s="74">
        <v>0</v>
      </c>
      <c r="I1583" s="74">
        <v>102790</v>
      </c>
      <c r="J1583" s="121">
        <v>128340</v>
      </c>
    </row>
    <row r="1584" spans="1:10" s="33" customFormat="1" ht="25" customHeight="1" x14ac:dyDescent="0.2">
      <c r="A1584" s="120" t="s">
        <v>3140</v>
      </c>
      <c r="B1584" s="79">
        <v>1251000</v>
      </c>
      <c r="C1584" s="74">
        <v>97790</v>
      </c>
      <c r="D1584" s="74">
        <v>411000</v>
      </c>
      <c r="E1584" s="74">
        <v>40107</v>
      </c>
      <c r="F1584" s="74">
        <v>12122</v>
      </c>
      <c r="G1584" s="74">
        <v>16017</v>
      </c>
      <c r="H1584" s="74">
        <v>57543</v>
      </c>
      <c r="I1584" s="74">
        <v>510520</v>
      </c>
      <c r="J1584" s="121">
        <v>751910</v>
      </c>
    </row>
    <row r="1585" spans="1:10" s="33" customFormat="1" ht="25" customHeight="1" x14ac:dyDescent="0.2">
      <c r="A1585" s="120" t="s">
        <v>3144</v>
      </c>
      <c r="B1585" s="79">
        <v>1552900</v>
      </c>
      <c r="C1585" s="74">
        <v>2043000</v>
      </c>
      <c r="D1585" s="74">
        <v>2385700</v>
      </c>
      <c r="E1585" s="74">
        <v>848760</v>
      </c>
      <c r="F1585" s="74">
        <v>149980</v>
      </c>
      <c r="G1585" s="74">
        <v>135150</v>
      </c>
      <c r="H1585" s="74">
        <v>696690</v>
      </c>
      <c r="I1585" s="74">
        <v>4421800</v>
      </c>
      <c r="J1585" s="121">
        <v>12902000</v>
      </c>
    </row>
    <row r="1586" spans="1:10" s="33" customFormat="1" ht="25" customHeight="1" x14ac:dyDescent="0.2">
      <c r="A1586" s="120" t="s">
        <v>3146</v>
      </c>
      <c r="B1586" s="79">
        <v>26764</v>
      </c>
      <c r="C1586" s="74">
        <v>252750</v>
      </c>
      <c r="D1586" s="74">
        <v>26230</v>
      </c>
      <c r="E1586" s="74">
        <v>67573</v>
      </c>
      <c r="F1586" s="74">
        <v>0</v>
      </c>
      <c r="G1586" s="74">
        <v>29492</v>
      </c>
      <c r="H1586" s="74">
        <v>0</v>
      </c>
      <c r="I1586" s="74">
        <v>0</v>
      </c>
      <c r="J1586" s="121">
        <v>0</v>
      </c>
    </row>
    <row r="1587" spans="1:10" s="33" customFormat="1" ht="25" customHeight="1" x14ac:dyDescent="0.2">
      <c r="A1587" s="120" t="s">
        <v>3148</v>
      </c>
      <c r="B1587" s="79">
        <v>105210</v>
      </c>
      <c r="C1587" s="74">
        <v>0</v>
      </c>
      <c r="D1587" s="74">
        <v>43457</v>
      </c>
      <c r="E1587" s="74">
        <v>29998</v>
      </c>
      <c r="F1587" s="74">
        <v>0</v>
      </c>
      <c r="G1587" s="74">
        <v>0</v>
      </c>
      <c r="H1587" s="74">
        <v>6119.3</v>
      </c>
      <c r="I1587" s="74">
        <v>152660</v>
      </c>
      <c r="J1587" s="121">
        <v>133630</v>
      </c>
    </row>
    <row r="1588" spans="1:10" s="33" customFormat="1" ht="25" customHeight="1" x14ac:dyDescent="0.2">
      <c r="A1588" s="120" t="s">
        <v>3150</v>
      </c>
      <c r="B1588" s="79">
        <v>1022600</v>
      </c>
      <c r="C1588" s="74">
        <v>222070</v>
      </c>
      <c r="D1588" s="74">
        <v>697470</v>
      </c>
      <c r="E1588" s="74">
        <v>157550</v>
      </c>
      <c r="F1588" s="74">
        <v>0</v>
      </c>
      <c r="G1588" s="74">
        <v>0</v>
      </c>
      <c r="H1588" s="74">
        <v>0</v>
      </c>
      <c r="I1588" s="74">
        <v>561790</v>
      </c>
      <c r="J1588" s="121">
        <v>872240</v>
      </c>
    </row>
    <row r="1589" spans="1:10" s="33" customFormat="1" ht="25" customHeight="1" x14ac:dyDescent="0.2">
      <c r="A1589" s="120" t="s">
        <v>5988</v>
      </c>
      <c r="B1589" s="79">
        <v>0</v>
      </c>
      <c r="C1589" s="74">
        <v>0</v>
      </c>
      <c r="D1589" s="74">
        <v>0</v>
      </c>
      <c r="E1589" s="74">
        <v>0</v>
      </c>
      <c r="F1589" s="74">
        <v>0</v>
      </c>
      <c r="G1589" s="74">
        <v>0</v>
      </c>
      <c r="H1589" s="74">
        <v>0</v>
      </c>
      <c r="I1589" s="74">
        <v>0</v>
      </c>
      <c r="J1589" s="121">
        <v>0</v>
      </c>
    </row>
    <row r="1590" spans="1:10" s="33" customFormat="1" ht="25" customHeight="1" x14ac:dyDescent="0.2">
      <c r="A1590" s="120" t="s">
        <v>3152</v>
      </c>
      <c r="B1590" s="79">
        <v>53197</v>
      </c>
      <c r="C1590" s="74">
        <v>0</v>
      </c>
      <c r="D1590" s="74">
        <v>23871</v>
      </c>
      <c r="E1590" s="74">
        <v>0</v>
      </c>
      <c r="F1590" s="74">
        <v>0</v>
      </c>
      <c r="G1590" s="74">
        <v>0</v>
      </c>
      <c r="H1590" s="74">
        <v>9617.7999999999993</v>
      </c>
      <c r="I1590" s="74">
        <v>69172</v>
      </c>
      <c r="J1590" s="121">
        <v>25787</v>
      </c>
    </row>
    <row r="1591" spans="1:10" s="33" customFormat="1" ht="25" customHeight="1" x14ac:dyDescent="0.2">
      <c r="A1591" s="120" t="s">
        <v>3154</v>
      </c>
      <c r="B1591" s="79">
        <v>1979900</v>
      </c>
      <c r="C1591" s="74">
        <v>75848</v>
      </c>
      <c r="D1591" s="74">
        <v>125110</v>
      </c>
      <c r="E1591" s="74">
        <v>38848</v>
      </c>
      <c r="F1591" s="74">
        <v>0</v>
      </c>
      <c r="G1591" s="74">
        <v>9519.2999999999993</v>
      </c>
      <c r="H1591" s="74">
        <v>0</v>
      </c>
      <c r="I1591" s="74">
        <v>516700</v>
      </c>
      <c r="J1591" s="121">
        <v>341760</v>
      </c>
    </row>
    <row r="1592" spans="1:10" s="33" customFormat="1" ht="25" customHeight="1" x14ac:dyDescent="0.2">
      <c r="A1592" s="120" t="s">
        <v>3156</v>
      </c>
      <c r="B1592" s="79">
        <v>0</v>
      </c>
      <c r="C1592" s="74">
        <v>0</v>
      </c>
      <c r="D1592" s="74">
        <v>66371</v>
      </c>
      <c r="E1592" s="74">
        <v>0</v>
      </c>
      <c r="F1592" s="74">
        <v>0</v>
      </c>
      <c r="G1592" s="74">
        <v>0</v>
      </c>
      <c r="H1592" s="74">
        <v>0</v>
      </c>
      <c r="I1592" s="74">
        <v>69073</v>
      </c>
      <c r="J1592" s="121">
        <v>618720</v>
      </c>
    </row>
    <row r="1593" spans="1:10" s="33" customFormat="1" ht="25" customHeight="1" x14ac:dyDescent="0.2">
      <c r="A1593" s="120" t="s">
        <v>3158</v>
      </c>
      <c r="B1593" s="79">
        <v>311020</v>
      </c>
      <c r="C1593" s="74">
        <v>88902</v>
      </c>
      <c r="D1593" s="74">
        <v>207480</v>
      </c>
      <c r="E1593" s="74">
        <v>77503</v>
      </c>
      <c r="F1593" s="74">
        <v>15907</v>
      </c>
      <c r="G1593" s="74">
        <v>19770</v>
      </c>
      <c r="H1593" s="74">
        <v>19761</v>
      </c>
      <c r="I1593" s="74">
        <v>625100</v>
      </c>
      <c r="J1593" s="121">
        <v>532190</v>
      </c>
    </row>
    <row r="1594" spans="1:10" s="33" customFormat="1" ht="25" customHeight="1" x14ac:dyDescent="0.2">
      <c r="A1594" s="120" t="s">
        <v>4870</v>
      </c>
      <c r="B1594" s="79">
        <v>0</v>
      </c>
      <c r="C1594" s="74">
        <v>0</v>
      </c>
      <c r="D1594" s="74">
        <v>9374.2999999999993</v>
      </c>
      <c r="E1594" s="74">
        <v>6051.8</v>
      </c>
      <c r="F1594" s="74">
        <v>0</v>
      </c>
      <c r="G1594" s="74">
        <v>0</v>
      </c>
      <c r="H1594" s="74">
        <v>0</v>
      </c>
      <c r="I1594" s="74">
        <v>32170</v>
      </c>
      <c r="J1594" s="121">
        <v>14578</v>
      </c>
    </row>
    <row r="1595" spans="1:10" s="33" customFormat="1" ht="25" customHeight="1" x14ac:dyDescent="0.2">
      <c r="A1595" s="120" t="s">
        <v>3161</v>
      </c>
      <c r="B1595" s="79">
        <v>2267700</v>
      </c>
      <c r="C1595" s="74">
        <v>849550</v>
      </c>
      <c r="D1595" s="74">
        <v>3688700</v>
      </c>
      <c r="E1595" s="74">
        <v>418240</v>
      </c>
      <c r="F1595" s="74">
        <v>88317</v>
      </c>
      <c r="G1595" s="74">
        <v>36309</v>
      </c>
      <c r="H1595" s="74">
        <v>315800</v>
      </c>
      <c r="I1595" s="74">
        <v>3736700</v>
      </c>
      <c r="J1595" s="121">
        <v>5609500</v>
      </c>
    </row>
    <row r="1596" spans="1:10" s="33" customFormat="1" ht="25" customHeight="1" x14ac:dyDescent="0.2">
      <c r="A1596" s="120" t="s">
        <v>3163</v>
      </c>
      <c r="B1596" s="79">
        <v>215730</v>
      </c>
      <c r="C1596" s="74">
        <v>1445000</v>
      </c>
      <c r="D1596" s="74">
        <v>840980</v>
      </c>
      <c r="E1596" s="74">
        <v>166570</v>
      </c>
      <c r="F1596" s="74">
        <v>84377</v>
      </c>
      <c r="G1596" s="74">
        <v>32815</v>
      </c>
      <c r="H1596" s="74">
        <v>685190</v>
      </c>
      <c r="I1596" s="74">
        <v>3584200</v>
      </c>
      <c r="J1596" s="121">
        <v>6383100</v>
      </c>
    </row>
    <row r="1597" spans="1:10" s="33" customFormat="1" ht="25" customHeight="1" x14ac:dyDescent="0.2">
      <c r="A1597" s="120" t="s">
        <v>3166</v>
      </c>
      <c r="B1597" s="79">
        <v>348040</v>
      </c>
      <c r="C1597" s="74">
        <v>148580</v>
      </c>
      <c r="D1597" s="74">
        <v>180740</v>
      </c>
      <c r="E1597" s="74">
        <v>76412</v>
      </c>
      <c r="F1597" s="74">
        <v>0</v>
      </c>
      <c r="G1597" s="74">
        <v>0</v>
      </c>
      <c r="H1597" s="74">
        <v>0</v>
      </c>
      <c r="I1597" s="74">
        <v>115280</v>
      </c>
      <c r="J1597" s="121">
        <v>509170</v>
      </c>
    </row>
    <row r="1598" spans="1:10" s="33" customFormat="1" ht="25" customHeight="1" x14ac:dyDescent="0.2">
      <c r="A1598" s="120" t="s">
        <v>3168</v>
      </c>
      <c r="B1598" s="79">
        <v>250330</v>
      </c>
      <c r="C1598" s="74">
        <v>26291</v>
      </c>
      <c r="D1598" s="74">
        <v>101060</v>
      </c>
      <c r="E1598" s="74">
        <v>84903</v>
      </c>
      <c r="F1598" s="74">
        <v>33994</v>
      </c>
      <c r="G1598" s="74">
        <v>0</v>
      </c>
      <c r="H1598" s="74">
        <v>0</v>
      </c>
      <c r="I1598" s="74">
        <v>244580</v>
      </c>
      <c r="J1598" s="121">
        <v>0</v>
      </c>
    </row>
    <row r="1599" spans="1:10" s="33" customFormat="1" ht="25" customHeight="1" x14ac:dyDescent="0.2">
      <c r="A1599" s="120" t="s">
        <v>3172</v>
      </c>
      <c r="B1599" s="79">
        <v>1662000</v>
      </c>
      <c r="C1599" s="74">
        <v>1294100</v>
      </c>
      <c r="D1599" s="74">
        <v>3672400</v>
      </c>
      <c r="E1599" s="74">
        <v>316310</v>
      </c>
      <c r="F1599" s="74">
        <v>46923</v>
      </c>
      <c r="G1599" s="74">
        <v>72962</v>
      </c>
      <c r="H1599" s="74">
        <v>0</v>
      </c>
      <c r="I1599" s="74">
        <v>674120</v>
      </c>
      <c r="J1599" s="121">
        <v>91098</v>
      </c>
    </row>
    <row r="1600" spans="1:10" s="33" customFormat="1" ht="25" customHeight="1" x14ac:dyDescent="0.2">
      <c r="A1600" s="120" t="s">
        <v>3177</v>
      </c>
      <c r="B1600" s="79">
        <v>5321000</v>
      </c>
      <c r="C1600" s="74">
        <v>3638000</v>
      </c>
      <c r="D1600" s="74">
        <v>5023500</v>
      </c>
      <c r="E1600" s="74">
        <v>1952300</v>
      </c>
      <c r="F1600" s="74">
        <v>748930</v>
      </c>
      <c r="G1600" s="74">
        <v>598600</v>
      </c>
      <c r="H1600" s="74">
        <v>145900</v>
      </c>
      <c r="I1600" s="74">
        <v>5659600</v>
      </c>
      <c r="J1600" s="121">
        <v>3390100</v>
      </c>
    </row>
    <row r="1601" spans="1:10" s="33" customFormat="1" ht="25" customHeight="1" x14ac:dyDescent="0.2">
      <c r="A1601" s="120" t="s">
        <v>3179</v>
      </c>
      <c r="B1601" s="79">
        <v>22261000</v>
      </c>
      <c r="C1601" s="74">
        <v>6197700</v>
      </c>
      <c r="D1601" s="74">
        <v>12862000</v>
      </c>
      <c r="E1601" s="74">
        <v>4361500</v>
      </c>
      <c r="F1601" s="74">
        <v>1507300</v>
      </c>
      <c r="G1601" s="74">
        <v>1042700</v>
      </c>
      <c r="H1601" s="74">
        <v>671230</v>
      </c>
      <c r="I1601" s="74">
        <v>22716000</v>
      </c>
      <c r="J1601" s="121">
        <v>24337000</v>
      </c>
    </row>
    <row r="1602" spans="1:10" s="33" customFormat="1" ht="25" customHeight="1" x14ac:dyDescent="0.2">
      <c r="A1602" s="120" t="s">
        <v>3181</v>
      </c>
      <c r="B1602" s="79">
        <v>676010</v>
      </c>
      <c r="C1602" s="74">
        <v>417440</v>
      </c>
      <c r="D1602" s="74">
        <v>893060</v>
      </c>
      <c r="E1602" s="74">
        <v>410960</v>
      </c>
      <c r="F1602" s="74">
        <v>69975</v>
      </c>
      <c r="G1602" s="74">
        <v>42000</v>
      </c>
      <c r="H1602" s="74">
        <v>22129</v>
      </c>
      <c r="I1602" s="74">
        <v>455320</v>
      </c>
      <c r="J1602" s="121">
        <v>857510</v>
      </c>
    </row>
    <row r="1603" spans="1:10" s="33" customFormat="1" ht="25" customHeight="1" x14ac:dyDescent="0.2">
      <c r="A1603" s="120" t="s">
        <v>3183</v>
      </c>
      <c r="B1603" s="79">
        <v>10630000</v>
      </c>
      <c r="C1603" s="74">
        <v>3450000</v>
      </c>
      <c r="D1603" s="74">
        <v>5661900</v>
      </c>
      <c r="E1603" s="74">
        <v>4399900</v>
      </c>
      <c r="F1603" s="74">
        <v>987880</v>
      </c>
      <c r="G1603" s="74">
        <v>765180</v>
      </c>
      <c r="H1603" s="74">
        <v>337480</v>
      </c>
      <c r="I1603" s="74">
        <v>9136500</v>
      </c>
      <c r="J1603" s="121">
        <v>6737400</v>
      </c>
    </row>
    <row r="1604" spans="1:10" s="33" customFormat="1" ht="25" customHeight="1" x14ac:dyDescent="0.2">
      <c r="A1604" s="120" t="s">
        <v>3185</v>
      </c>
      <c r="B1604" s="79">
        <v>164860000</v>
      </c>
      <c r="C1604" s="74">
        <v>31614000</v>
      </c>
      <c r="D1604" s="74">
        <v>51357000</v>
      </c>
      <c r="E1604" s="74">
        <v>6463700</v>
      </c>
      <c r="F1604" s="74">
        <v>2559600</v>
      </c>
      <c r="G1604" s="74">
        <v>497720</v>
      </c>
      <c r="H1604" s="74">
        <v>713820</v>
      </c>
      <c r="I1604" s="74">
        <v>82432000</v>
      </c>
      <c r="J1604" s="121">
        <v>60877000</v>
      </c>
    </row>
    <row r="1605" spans="1:10" s="33" customFormat="1" ht="25" customHeight="1" x14ac:dyDescent="0.2">
      <c r="A1605" s="120" t="s">
        <v>3187</v>
      </c>
      <c r="B1605" s="79">
        <v>2569200</v>
      </c>
      <c r="C1605" s="74">
        <v>1002400</v>
      </c>
      <c r="D1605" s="74">
        <v>1587700</v>
      </c>
      <c r="E1605" s="74">
        <v>569380</v>
      </c>
      <c r="F1605" s="74">
        <v>0</v>
      </c>
      <c r="G1605" s="74">
        <v>187320</v>
      </c>
      <c r="H1605" s="74">
        <v>214230</v>
      </c>
      <c r="I1605" s="74">
        <v>6792100</v>
      </c>
      <c r="J1605" s="121">
        <v>1977200</v>
      </c>
    </row>
    <row r="1606" spans="1:10" s="33" customFormat="1" ht="25" customHeight="1" x14ac:dyDescent="0.2">
      <c r="A1606" s="120" t="s">
        <v>3191</v>
      </c>
      <c r="B1606" s="79">
        <v>8965700</v>
      </c>
      <c r="C1606" s="74">
        <v>1643000</v>
      </c>
      <c r="D1606" s="74">
        <v>4972500</v>
      </c>
      <c r="E1606" s="74">
        <v>2627400</v>
      </c>
      <c r="F1606" s="74">
        <v>507290</v>
      </c>
      <c r="G1606" s="74">
        <v>454630</v>
      </c>
      <c r="H1606" s="74">
        <v>462850</v>
      </c>
      <c r="I1606" s="74">
        <v>8016400</v>
      </c>
      <c r="J1606" s="121">
        <v>8532900</v>
      </c>
    </row>
    <row r="1607" spans="1:10" s="33" customFormat="1" ht="25" customHeight="1" x14ac:dyDescent="0.2">
      <c r="A1607" s="120" t="s">
        <v>3194</v>
      </c>
      <c r="B1607" s="79">
        <v>0</v>
      </c>
      <c r="C1607" s="74">
        <v>0</v>
      </c>
      <c r="D1607" s="74">
        <v>0</v>
      </c>
      <c r="E1607" s="74">
        <v>58415</v>
      </c>
      <c r="F1607" s="74">
        <v>0</v>
      </c>
      <c r="G1607" s="74">
        <v>0</v>
      </c>
      <c r="H1607" s="74">
        <v>0</v>
      </c>
      <c r="I1607" s="74">
        <v>383830</v>
      </c>
      <c r="J1607" s="121">
        <v>470300</v>
      </c>
    </row>
    <row r="1608" spans="1:10" s="33" customFormat="1" ht="25" customHeight="1" x14ac:dyDescent="0.2">
      <c r="A1608" s="120" t="s">
        <v>3196</v>
      </c>
      <c r="B1608" s="79">
        <v>3174900</v>
      </c>
      <c r="C1608" s="74">
        <v>511610</v>
      </c>
      <c r="D1608" s="74">
        <v>1321900</v>
      </c>
      <c r="E1608" s="74">
        <v>288940</v>
      </c>
      <c r="F1608" s="74">
        <v>114180</v>
      </c>
      <c r="G1608" s="74">
        <v>44746</v>
      </c>
      <c r="H1608" s="74">
        <v>46281</v>
      </c>
      <c r="I1608" s="74">
        <v>2651600</v>
      </c>
      <c r="J1608" s="121">
        <v>2364400</v>
      </c>
    </row>
    <row r="1609" spans="1:10" s="33" customFormat="1" ht="25" customHeight="1" x14ac:dyDescent="0.2">
      <c r="A1609" s="120" t="s">
        <v>3199</v>
      </c>
      <c r="B1609" s="79">
        <v>6852100</v>
      </c>
      <c r="C1609" s="74">
        <v>18255000</v>
      </c>
      <c r="D1609" s="74">
        <v>17101000</v>
      </c>
      <c r="E1609" s="74">
        <v>9173200</v>
      </c>
      <c r="F1609" s="74">
        <v>912490</v>
      </c>
      <c r="G1609" s="74">
        <v>802660</v>
      </c>
      <c r="H1609" s="74">
        <v>1870100</v>
      </c>
      <c r="I1609" s="74">
        <v>7533800</v>
      </c>
      <c r="J1609" s="121">
        <v>22127000</v>
      </c>
    </row>
    <row r="1610" spans="1:10" s="33" customFormat="1" ht="25" customHeight="1" x14ac:dyDescent="0.2">
      <c r="A1610" s="120" t="s">
        <v>3201</v>
      </c>
      <c r="B1610" s="79">
        <v>1892500</v>
      </c>
      <c r="C1610" s="74">
        <v>766260</v>
      </c>
      <c r="D1610" s="74">
        <v>1656800</v>
      </c>
      <c r="E1610" s="74">
        <v>547860</v>
      </c>
      <c r="F1610" s="74">
        <v>57730</v>
      </c>
      <c r="G1610" s="74">
        <v>0</v>
      </c>
      <c r="H1610" s="74">
        <v>391530</v>
      </c>
      <c r="I1610" s="74">
        <v>3550500</v>
      </c>
      <c r="J1610" s="121">
        <v>8080000</v>
      </c>
    </row>
    <row r="1611" spans="1:10" s="33" customFormat="1" ht="25" customHeight="1" x14ac:dyDescent="0.2">
      <c r="A1611" s="120" t="s">
        <v>3204</v>
      </c>
      <c r="B1611" s="79">
        <v>849810</v>
      </c>
      <c r="C1611" s="74">
        <v>37545</v>
      </c>
      <c r="D1611" s="74">
        <v>349270</v>
      </c>
      <c r="E1611" s="74">
        <v>60867</v>
      </c>
      <c r="F1611" s="74">
        <v>0</v>
      </c>
      <c r="G1611" s="74">
        <v>0</v>
      </c>
      <c r="H1611" s="74">
        <v>159920</v>
      </c>
      <c r="I1611" s="74">
        <v>984880</v>
      </c>
      <c r="J1611" s="121">
        <v>2503800</v>
      </c>
    </row>
    <row r="1612" spans="1:10" s="33" customFormat="1" ht="25" customHeight="1" x14ac:dyDescent="0.2">
      <c r="A1612" s="120" t="s">
        <v>3206</v>
      </c>
      <c r="B1612" s="79">
        <v>1427900</v>
      </c>
      <c r="C1612" s="74">
        <v>746500</v>
      </c>
      <c r="D1612" s="74">
        <v>966370</v>
      </c>
      <c r="E1612" s="74">
        <v>1634000</v>
      </c>
      <c r="F1612" s="74">
        <v>6333.3</v>
      </c>
      <c r="G1612" s="74">
        <v>0</v>
      </c>
      <c r="H1612" s="74">
        <v>411750</v>
      </c>
      <c r="I1612" s="74">
        <v>1064800</v>
      </c>
      <c r="J1612" s="121">
        <v>4204900</v>
      </c>
    </row>
    <row r="1613" spans="1:10" s="33" customFormat="1" ht="25" customHeight="1" x14ac:dyDescent="0.2">
      <c r="A1613" s="120" t="s">
        <v>3208</v>
      </c>
      <c r="B1613" s="79">
        <v>410280</v>
      </c>
      <c r="C1613" s="74">
        <v>67495</v>
      </c>
      <c r="D1613" s="74">
        <v>108370</v>
      </c>
      <c r="E1613" s="74">
        <v>82959</v>
      </c>
      <c r="F1613" s="74">
        <v>7952.6</v>
      </c>
      <c r="G1613" s="74">
        <v>11854</v>
      </c>
      <c r="H1613" s="74">
        <v>7201.9</v>
      </c>
      <c r="I1613" s="74">
        <v>624140</v>
      </c>
      <c r="J1613" s="121">
        <v>260810</v>
      </c>
    </row>
    <row r="1614" spans="1:10" s="33" customFormat="1" ht="25" customHeight="1" x14ac:dyDescent="0.2">
      <c r="A1614" s="120" t="s">
        <v>3211</v>
      </c>
      <c r="B1614" s="79">
        <v>219110</v>
      </c>
      <c r="C1614" s="74">
        <v>1156800</v>
      </c>
      <c r="D1614" s="74">
        <v>730370</v>
      </c>
      <c r="E1614" s="74">
        <v>311540</v>
      </c>
      <c r="F1614" s="74">
        <v>68864</v>
      </c>
      <c r="G1614" s="74">
        <v>124720</v>
      </c>
      <c r="H1614" s="74">
        <v>523760</v>
      </c>
      <c r="I1614" s="74">
        <v>1542100</v>
      </c>
      <c r="J1614" s="121">
        <v>1331500</v>
      </c>
    </row>
    <row r="1615" spans="1:10" s="33" customFormat="1" ht="25" customHeight="1" x14ac:dyDescent="0.2">
      <c r="A1615" s="120" t="s">
        <v>5989</v>
      </c>
      <c r="B1615" s="79">
        <v>0</v>
      </c>
      <c r="C1615" s="74">
        <v>0</v>
      </c>
      <c r="D1615" s="74">
        <v>0</v>
      </c>
      <c r="E1615" s="74">
        <v>0</v>
      </c>
      <c r="F1615" s="74">
        <v>0</v>
      </c>
      <c r="G1615" s="74">
        <v>0</v>
      </c>
      <c r="H1615" s="74">
        <v>0</v>
      </c>
      <c r="I1615" s="74">
        <v>76073</v>
      </c>
      <c r="J1615" s="121">
        <v>0</v>
      </c>
    </row>
    <row r="1616" spans="1:10" s="33" customFormat="1" ht="25" customHeight="1" x14ac:dyDescent="0.2">
      <c r="A1616" s="120" t="s">
        <v>3213</v>
      </c>
      <c r="B1616" s="79">
        <v>5298000</v>
      </c>
      <c r="C1616" s="74">
        <v>853630</v>
      </c>
      <c r="D1616" s="74">
        <v>1240300</v>
      </c>
      <c r="E1616" s="74">
        <v>250120</v>
      </c>
      <c r="F1616" s="74">
        <v>142430</v>
      </c>
      <c r="G1616" s="74">
        <v>44450</v>
      </c>
      <c r="H1616" s="74">
        <v>17298</v>
      </c>
      <c r="I1616" s="74">
        <v>1693800</v>
      </c>
      <c r="J1616" s="121">
        <v>2363700</v>
      </c>
    </row>
    <row r="1617" spans="1:10" s="33" customFormat="1" ht="25" customHeight="1" x14ac:dyDescent="0.2">
      <c r="A1617" s="120" t="s">
        <v>3218</v>
      </c>
      <c r="B1617" s="79">
        <v>1342000</v>
      </c>
      <c r="C1617" s="74">
        <v>135110</v>
      </c>
      <c r="D1617" s="74">
        <v>478760</v>
      </c>
      <c r="E1617" s="74">
        <v>129430</v>
      </c>
      <c r="F1617" s="74">
        <v>20694</v>
      </c>
      <c r="G1617" s="74">
        <v>0</v>
      </c>
      <c r="H1617" s="74">
        <v>4413.3</v>
      </c>
      <c r="I1617" s="74">
        <v>664950</v>
      </c>
      <c r="J1617" s="121">
        <v>456440</v>
      </c>
    </row>
    <row r="1618" spans="1:10" s="33" customFormat="1" ht="25" customHeight="1" x14ac:dyDescent="0.2">
      <c r="A1618" s="120" t="s">
        <v>3221</v>
      </c>
      <c r="B1618" s="79">
        <v>2351700</v>
      </c>
      <c r="C1618" s="74">
        <v>142740</v>
      </c>
      <c r="D1618" s="74">
        <v>579620</v>
      </c>
      <c r="E1618" s="74">
        <v>436660</v>
      </c>
      <c r="F1618" s="74">
        <v>44275</v>
      </c>
      <c r="G1618" s="74">
        <v>175350</v>
      </c>
      <c r="H1618" s="74">
        <v>32067</v>
      </c>
      <c r="I1618" s="74">
        <v>1630400</v>
      </c>
      <c r="J1618" s="121">
        <v>555760</v>
      </c>
    </row>
    <row r="1619" spans="1:10" s="33" customFormat="1" ht="25" customHeight="1" x14ac:dyDescent="0.2">
      <c r="A1619" s="120" t="s">
        <v>5990</v>
      </c>
      <c r="B1619" s="79">
        <v>0</v>
      </c>
      <c r="C1619" s="74">
        <v>0</v>
      </c>
      <c r="D1619" s="74">
        <v>0</v>
      </c>
      <c r="E1619" s="74">
        <v>0</v>
      </c>
      <c r="F1619" s="74">
        <v>0</v>
      </c>
      <c r="G1619" s="74">
        <v>0</v>
      </c>
      <c r="H1619" s="74">
        <v>0</v>
      </c>
      <c r="I1619" s="74">
        <v>0</v>
      </c>
      <c r="J1619" s="121">
        <v>0</v>
      </c>
    </row>
    <row r="1620" spans="1:10" s="33" customFormat="1" ht="25" customHeight="1" x14ac:dyDescent="0.2">
      <c r="A1620" s="120" t="s">
        <v>3223</v>
      </c>
      <c r="B1620" s="79">
        <v>1239200</v>
      </c>
      <c r="C1620" s="74">
        <v>111190</v>
      </c>
      <c r="D1620" s="74">
        <v>493760</v>
      </c>
      <c r="E1620" s="74">
        <v>188810</v>
      </c>
      <c r="F1620" s="74">
        <v>0</v>
      </c>
      <c r="G1620" s="74">
        <v>0</v>
      </c>
      <c r="H1620" s="74">
        <v>0</v>
      </c>
      <c r="I1620" s="74">
        <v>89392</v>
      </c>
      <c r="J1620" s="121">
        <v>0</v>
      </c>
    </row>
    <row r="1621" spans="1:10" s="33" customFormat="1" ht="25" customHeight="1" x14ac:dyDescent="0.2">
      <c r="A1621" s="120" t="s">
        <v>3225</v>
      </c>
      <c r="B1621" s="79">
        <v>0</v>
      </c>
      <c r="C1621" s="74">
        <v>0</v>
      </c>
      <c r="D1621" s="74">
        <v>97204</v>
      </c>
      <c r="E1621" s="74">
        <v>0</v>
      </c>
      <c r="F1621" s="74">
        <v>0</v>
      </c>
      <c r="G1621" s="74">
        <v>0</v>
      </c>
      <c r="H1621" s="74">
        <v>0</v>
      </c>
      <c r="I1621" s="74">
        <v>113390</v>
      </c>
      <c r="J1621" s="121">
        <v>63127</v>
      </c>
    </row>
    <row r="1622" spans="1:10" s="33" customFormat="1" ht="25" customHeight="1" x14ac:dyDescent="0.2">
      <c r="A1622" s="120" t="s">
        <v>3227</v>
      </c>
      <c r="B1622" s="79">
        <v>684910</v>
      </c>
      <c r="C1622" s="74">
        <v>45012</v>
      </c>
      <c r="D1622" s="74">
        <v>527750</v>
      </c>
      <c r="E1622" s="74">
        <v>268970</v>
      </c>
      <c r="F1622" s="74">
        <v>38914</v>
      </c>
      <c r="G1622" s="74">
        <v>80211</v>
      </c>
      <c r="H1622" s="74">
        <v>9615.2999999999993</v>
      </c>
      <c r="I1622" s="74">
        <v>1159800</v>
      </c>
      <c r="J1622" s="121">
        <v>621220</v>
      </c>
    </row>
    <row r="1623" spans="1:10" s="33" customFormat="1" ht="25" customHeight="1" x14ac:dyDescent="0.2">
      <c r="A1623" s="120" t="s">
        <v>3229</v>
      </c>
      <c r="B1623" s="79">
        <v>0</v>
      </c>
      <c r="C1623" s="74">
        <v>0</v>
      </c>
      <c r="D1623" s="74">
        <v>284180</v>
      </c>
      <c r="E1623" s="74">
        <v>29514</v>
      </c>
      <c r="F1623" s="74">
        <v>0</v>
      </c>
      <c r="G1623" s="74">
        <v>0</v>
      </c>
      <c r="H1623" s="74">
        <v>280190</v>
      </c>
      <c r="I1623" s="74">
        <v>959640</v>
      </c>
      <c r="J1623" s="121">
        <v>4160000</v>
      </c>
    </row>
    <row r="1624" spans="1:10" s="33" customFormat="1" ht="25" customHeight="1" x14ac:dyDescent="0.2">
      <c r="A1624" s="120" t="s">
        <v>3231</v>
      </c>
      <c r="B1624" s="79">
        <v>9887200</v>
      </c>
      <c r="C1624" s="74">
        <v>5428300</v>
      </c>
      <c r="D1624" s="74">
        <v>6950100</v>
      </c>
      <c r="E1624" s="74">
        <v>5213600</v>
      </c>
      <c r="F1624" s="74">
        <v>989940</v>
      </c>
      <c r="G1624" s="74">
        <v>1126500</v>
      </c>
      <c r="H1624" s="74">
        <v>8815200</v>
      </c>
      <c r="I1624" s="74">
        <v>42046000</v>
      </c>
      <c r="J1624" s="121">
        <v>105450000</v>
      </c>
    </row>
    <row r="1625" spans="1:10" s="33" customFormat="1" ht="25" customHeight="1" x14ac:dyDescent="0.2">
      <c r="A1625" s="120" t="s">
        <v>3233</v>
      </c>
      <c r="B1625" s="79">
        <v>0</v>
      </c>
      <c r="C1625" s="74">
        <v>0</v>
      </c>
      <c r="D1625" s="74">
        <v>0</v>
      </c>
      <c r="E1625" s="74">
        <v>0</v>
      </c>
      <c r="F1625" s="74">
        <v>0</v>
      </c>
      <c r="G1625" s="74">
        <v>0</v>
      </c>
      <c r="H1625" s="74">
        <v>0</v>
      </c>
      <c r="I1625" s="74">
        <v>2565600</v>
      </c>
      <c r="J1625" s="121">
        <v>1380000</v>
      </c>
    </row>
    <row r="1626" spans="1:10" s="33" customFormat="1" ht="25" customHeight="1" x14ac:dyDescent="0.2">
      <c r="A1626" s="120" t="s">
        <v>3235</v>
      </c>
      <c r="B1626" s="79">
        <v>20734000</v>
      </c>
      <c r="C1626" s="74">
        <v>33478000</v>
      </c>
      <c r="D1626" s="74">
        <v>27378000</v>
      </c>
      <c r="E1626" s="74">
        <v>14835000</v>
      </c>
      <c r="F1626" s="74">
        <v>1090300</v>
      </c>
      <c r="G1626" s="74">
        <v>232850</v>
      </c>
      <c r="H1626" s="74">
        <v>2166300</v>
      </c>
      <c r="I1626" s="74">
        <v>14060000</v>
      </c>
      <c r="J1626" s="121">
        <v>56629000</v>
      </c>
    </row>
    <row r="1627" spans="1:10" s="33" customFormat="1" ht="25" customHeight="1" x14ac:dyDescent="0.2">
      <c r="A1627" s="120" t="s">
        <v>3237</v>
      </c>
      <c r="B1627" s="79">
        <v>239590</v>
      </c>
      <c r="C1627" s="74">
        <v>0</v>
      </c>
      <c r="D1627" s="74">
        <v>100160</v>
      </c>
      <c r="E1627" s="74">
        <v>0</v>
      </c>
      <c r="F1627" s="74">
        <v>38388</v>
      </c>
      <c r="G1627" s="74">
        <v>47773</v>
      </c>
      <c r="H1627" s="74">
        <v>0</v>
      </c>
      <c r="I1627" s="74">
        <v>316600</v>
      </c>
      <c r="J1627" s="121">
        <v>20760</v>
      </c>
    </row>
    <row r="1628" spans="1:10" s="33" customFormat="1" ht="25" customHeight="1" x14ac:dyDescent="0.2">
      <c r="A1628" s="120" t="s">
        <v>3239</v>
      </c>
      <c r="B1628" s="79">
        <v>75206</v>
      </c>
      <c r="C1628" s="74">
        <v>13803</v>
      </c>
      <c r="D1628" s="74">
        <v>44073</v>
      </c>
      <c r="E1628" s="74">
        <v>17564</v>
      </c>
      <c r="F1628" s="74">
        <v>0</v>
      </c>
      <c r="G1628" s="74">
        <v>6638.2</v>
      </c>
      <c r="H1628" s="74">
        <v>0</v>
      </c>
      <c r="I1628" s="74">
        <v>62663</v>
      </c>
      <c r="J1628" s="121">
        <v>61652</v>
      </c>
    </row>
    <row r="1629" spans="1:10" s="33" customFormat="1" ht="25" customHeight="1" x14ac:dyDescent="0.2">
      <c r="A1629" s="120" t="s">
        <v>3244</v>
      </c>
      <c r="B1629" s="79">
        <v>815600</v>
      </c>
      <c r="C1629" s="74">
        <v>0</v>
      </c>
      <c r="D1629" s="74">
        <v>260510</v>
      </c>
      <c r="E1629" s="74">
        <v>73561</v>
      </c>
      <c r="F1629" s="74">
        <v>0</v>
      </c>
      <c r="G1629" s="74">
        <v>0</v>
      </c>
      <c r="H1629" s="74">
        <v>0</v>
      </c>
      <c r="I1629" s="74">
        <v>404580</v>
      </c>
      <c r="J1629" s="121">
        <v>389710</v>
      </c>
    </row>
    <row r="1630" spans="1:10" s="33" customFormat="1" ht="25" customHeight="1" x14ac:dyDescent="0.2">
      <c r="A1630" s="120" t="s">
        <v>5991</v>
      </c>
      <c r="B1630" s="79">
        <v>0</v>
      </c>
      <c r="C1630" s="74">
        <v>0</v>
      </c>
      <c r="D1630" s="74">
        <v>0</v>
      </c>
      <c r="E1630" s="74">
        <v>0</v>
      </c>
      <c r="F1630" s="74">
        <v>0</v>
      </c>
      <c r="G1630" s="74">
        <v>0</v>
      </c>
      <c r="H1630" s="74">
        <v>0</v>
      </c>
      <c r="I1630" s="74">
        <v>58683</v>
      </c>
      <c r="J1630" s="121">
        <v>0</v>
      </c>
    </row>
    <row r="1631" spans="1:10" s="33" customFormat="1" ht="25" customHeight="1" x14ac:dyDescent="0.2">
      <c r="A1631" s="120" t="s">
        <v>3247</v>
      </c>
      <c r="B1631" s="79">
        <v>296140</v>
      </c>
      <c r="C1631" s="74">
        <v>0</v>
      </c>
      <c r="D1631" s="74">
        <v>210450</v>
      </c>
      <c r="E1631" s="74">
        <v>100700</v>
      </c>
      <c r="F1631" s="74">
        <v>7226.4</v>
      </c>
      <c r="G1631" s="74">
        <v>0</v>
      </c>
      <c r="H1631" s="74">
        <v>0</v>
      </c>
      <c r="I1631" s="74">
        <v>122260</v>
      </c>
      <c r="J1631" s="121">
        <v>54006</v>
      </c>
    </row>
    <row r="1632" spans="1:10" s="33" customFormat="1" ht="25" customHeight="1" x14ac:dyDescent="0.2">
      <c r="A1632" s="120" t="s">
        <v>5992</v>
      </c>
      <c r="B1632" s="79">
        <v>0</v>
      </c>
      <c r="C1632" s="74">
        <v>0</v>
      </c>
      <c r="D1632" s="74">
        <v>74697</v>
      </c>
      <c r="E1632" s="74">
        <v>16743</v>
      </c>
      <c r="F1632" s="74">
        <v>0</v>
      </c>
      <c r="G1632" s="74">
        <v>0</v>
      </c>
      <c r="H1632" s="74">
        <v>0</v>
      </c>
      <c r="I1632" s="74">
        <v>0</v>
      </c>
      <c r="J1632" s="121">
        <v>13175</v>
      </c>
    </row>
    <row r="1633" spans="1:10" s="33" customFormat="1" ht="25" customHeight="1" x14ac:dyDescent="0.2">
      <c r="A1633" s="120" t="s">
        <v>5993</v>
      </c>
      <c r="B1633" s="79">
        <v>0</v>
      </c>
      <c r="C1633" s="74">
        <v>0</v>
      </c>
      <c r="D1633" s="74">
        <v>0</v>
      </c>
      <c r="E1633" s="74">
        <v>0</v>
      </c>
      <c r="F1633" s="74">
        <v>0</v>
      </c>
      <c r="G1633" s="74">
        <v>0</v>
      </c>
      <c r="H1633" s="74">
        <v>0</v>
      </c>
      <c r="I1633" s="74">
        <v>162850</v>
      </c>
      <c r="J1633" s="121">
        <v>0</v>
      </c>
    </row>
    <row r="1634" spans="1:10" s="33" customFormat="1" ht="25" customHeight="1" x14ac:dyDescent="0.2">
      <c r="A1634" s="120" t="s">
        <v>3249</v>
      </c>
      <c r="B1634" s="79">
        <v>84961000</v>
      </c>
      <c r="C1634" s="74">
        <v>7337100</v>
      </c>
      <c r="D1634" s="74">
        <v>36576000</v>
      </c>
      <c r="E1634" s="74">
        <v>3454400</v>
      </c>
      <c r="F1634" s="74">
        <v>868570</v>
      </c>
      <c r="G1634" s="74">
        <v>365390</v>
      </c>
      <c r="H1634" s="74">
        <v>321510</v>
      </c>
      <c r="I1634" s="74">
        <v>16425000</v>
      </c>
      <c r="J1634" s="121">
        <v>19894000</v>
      </c>
    </row>
    <row r="1635" spans="1:10" s="33" customFormat="1" ht="25" customHeight="1" x14ac:dyDescent="0.2">
      <c r="A1635" s="120" t="s">
        <v>3252</v>
      </c>
      <c r="B1635" s="79">
        <v>0</v>
      </c>
      <c r="C1635" s="74">
        <v>28288</v>
      </c>
      <c r="D1635" s="74">
        <v>25263</v>
      </c>
      <c r="E1635" s="74">
        <v>0</v>
      </c>
      <c r="F1635" s="74">
        <v>0</v>
      </c>
      <c r="G1635" s="74">
        <v>0</v>
      </c>
      <c r="H1635" s="74">
        <v>0</v>
      </c>
      <c r="I1635" s="74">
        <v>0</v>
      </c>
      <c r="J1635" s="121">
        <v>0</v>
      </c>
    </row>
    <row r="1636" spans="1:10" s="33" customFormat="1" ht="25" customHeight="1" x14ac:dyDescent="0.2">
      <c r="A1636" s="120" t="s">
        <v>3254</v>
      </c>
      <c r="B1636" s="79">
        <v>20126</v>
      </c>
      <c r="C1636" s="74">
        <v>0</v>
      </c>
      <c r="D1636" s="74">
        <v>0</v>
      </c>
      <c r="E1636" s="74">
        <v>0</v>
      </c>
      <c r="F1636" s="74">
        <v>0</v>
      </c>
      <c r="G1636" s="74">
        <v>0</v>
      </c>
      <c r="H1636" s="74">
        <v>0</v>
      </c>
      <c r="I1636" s="74">
        <v>20933</v>
      </c>
      <c r="J1636" s="121">
        <v>20171</v>
      </c>
    </row>
    <row r="1637" spans="1:10" s="33" customFormat="1" ht="25" customHeight="1" x14ac:dyDescent="0.2">
      <c r="A1637" s="120" t="s">
        <v>3256</v>
      </c>
      <c r="B1637" s="79">
        <v>5082300</v>
      </c>
      <c r="C1637" s="74">
        <v>506570</v>
      </c>
      <c r="D1637" s="74">
        <v>2040900</v>
      </c>
      <c r="E1637" s="74">
        <v>475810</v>
      </c>
      <c r="F1637" s="74">
        <v>77687</v>
      </c>
      <c r="G1637" s="74">
        <v>49688</v>
      </c>
      <c r="H1637" s="74">
        <v>64899</v>
      </c>
      <c r="I1637" s="74">
        <v>2244600</v>
      </c>
      <c r="J1637" s="121">
        <v>2257200</v>
      </c>
    </row>
    <row r="1638" spans="1:10" s="33" customFormat="1" ht="25" customHeight="1" x14ac:dyDescent="0.2">
      <c r="A1638" s="120" t="s">
        <v>3259</v>
      </c>
      <c r="B1638" s="79">
        <v>10459</v>
      </c>
      <c r="C1638" s="74">
        <v>12323</v>
      </c>
      <c r="D1638" s="74">
        <v>52792</v>
      </c>
      <c r="E1638" s="74">
        <v>53133</v>
      </c>
      <c r="F1638" s="74">
        <v>7925.4</v>
      </c>
      <c r="G1638" s="74">
        <v>9548.2000000000007</v>
      </c>
      <c r="H1638" s="74">
        <v>36762</v>
      </c>
      <c r="I1638" s="74">
        <v>404070</v>
      </c>
      <c r="J1638" s="121">
        <v>481210</v>
      </c>
    </row>
    <row r="1639" spans="1:10" s="33" customFormat="1" ht="25" customHeight="1" x14ac:dyDescent="0.2">
      <c r="A1639" s="120" t="s">
        <v>5994</v>
      </c>
      <c r="B1639" s="79">
        <v>41175</v>
      </c>
      <c r="C1639" s="74">
        <v>0</v>
      </c>
      <c r="D1639" s="74">
        <v>0</v>
      </c>
      <c r="E1639" s="74">
        <v>0</v>
      </c>
      <c r="F1639" s="74">
        <v>0</v>
      </c>
      <c r="G1639" s="74">
        <v>0</v>
      </c>
      <c r="H1639" s="74">
        <v>0</v>
      </c>
      <c r="I1639" s="74">
        <v>51448</v>
      </c>
      <c r="J1639" s="121">
        <v>0</v>
      </c>
    </row>
    <row r="1640" spans="1:10" s="33" customFormat="1" ht="25" customHeight="1" x14ac:dyDescent="0.2">
      <c r="A1640" s="120" t="s">
        <v>5995</v>
      </c>
      <c r="B1640" s="79">
        <v>0</v>
      </c>
      <c r="C1640" s="74">
        <v>0</v>
      </c>
      <c r="D1640" s="74">
        <v>203560</v>
      </c>
      <c r="E1640" s="74">
        <v>0</v>
      </c>
      <c r="F1640" s="74">
        <v>0</v>
      </c>
      <c r="G1640" s="74">
        <v>0</v>
      </c>
      <c r="H1640" s="74">
        <v>0</v>
      </c>
      <c r="I1640" s="74">
        <v>0</v>
      </c>
      <c r="J1640" s="121">
        <v>0</v>
      </c>
    </row>
    <row r="1641" spans="1:10" s="33" customFormat="1" ht="25" customHeight="1" x14ac:dyDescent="0.2">
      <c r="A1641" s="120" t="s">
        <v>3261</v>
      </c>
      <c r="B1641" s="79">
        <v>150910</v>
      </c>
      <c r="C1641" s="74">
        <v>0</v>
      </c>
      <c r="D1641" s="74">
        <v>55233</v>
      </c>
      <c r="E1641" s="74">
        <v>0</v>
      </c>
      <c r="F1641" s="74">
        <v>0</v>
      </c>
      <c r="G1641" s="74">
        <v>0</v>
      </c>
      <c r="H1641" s="74">
        <v>0</v>
      </c>
      <c r="I1641" s="74">
        <v>98998</v>
      </c>
      <c r="J1641" s="121">
        <v>0</v>
      </c>
    </row>
    <row r="1642" spans="1:10" s="33" customFormat="1" ht="25" customHeight="1" x14ac:dyDescent="0.2">
      <c r="A1642" s="120" t="s">
        <v>3263</v>
      </c>
      <c r="B1642" s="79">
        <v>3923500</v>
      </c>
      <c r="C1642" s="74">
        <v>664020</v>
      </c>
      <c r="D1642" s="74">
        <v>1327300</v>
      </c>
      <c r="E1642" s="74">
        <v>594200</v>
      </c>
      <c r="F1642" s="74">
        <v>65803</v>
      </c>
      <c r="G1642" s="74">
        <v>91887</v>
      </c>
      <c r="H1642" s="74">
        <v>213360</v>
      </c>
      <c r="I1642" s="74">
        <v>3020300</v>
      </c>
      <c r="J1642" s="121">
        <v>4503800</v>
      </c>
    </row>
    <row r="1643" spans="1:10" s="33" customFormat="1" ht="25" customHeight="1" x14ac:dyDescent="0.2">
      <c r="A1643" s="120" t="s">
        <v>3266</v>
      </c>
      <c r="B1643" s="79">
        <v>346330</v>
      </c>
      <c r="C1643" s="74">
        <v>0</v>
      </c>
      <c r="D1643" s="74">
        <v>226240</v>
      </c>
      <c r="E1643" s="74">
        <v>0</v>
      </c>
      <c r="F1643" s="74">
        <v>12800</v>
      </c>
      <c r="G1643" s="74">
        <v>0</v>
      </c>
      <c r="H1643" s="74">
        <v>0</v>
      </c>
      <c r="I1643" s="74">
        <v>580390</v>
      </c>
      <c r="J1643" s="121">
        <v>229000</v>
      </c>
    </row>
    <row r="1644" spans="1:10" s="33" customFormat="1" ht="25" customHeight="1" x14ac:dyDescent="0.2">
      <c r="A1644" s="120" t="s">
        <v>3269</v>
      </c>
      <c r="B1644" s="79">
        <v>180200</v>
      </c>
      <c r="C1644" s="74">
        <v>74924</v>
      </c>
      <c r="D1644" s="74">
        <v>86343</v>
      </c>
      <c r="E1644" s="74">
        <v>21517</v>
      </c>
      <c r="F1644" s="74">
        <v>0</v>
      </c>
      <c r="G1644" s="74">
        <v>0</v>
      </c>
      <c r="H1644" s="74">
        <v>0</v>
      </c>
      <c r="I1644" s="74">
        <v>26258</v>
      </c>
      <c r="J1644" s="121">
        <v>115400</v>
      </c>
    </row>
    <row r="1645" spans="1:10" s="33" customFormat="1" ht="25" customHeight="1" x14ac:dyDescent="0.2">
      <c r="A1645" s="120" t="s">
        <v>3271</v>
      </c>
      <c r="B1645" s="79">
        <v>87187</v>
      </c>
      <c r="C1645" s="74">
        <v>0</v>
      </c>
      <c r="D1645" s="74">
        <v>17546</v>
      </c>
      <c r="E1645" s="74">
        <v>36679</v>
      </c>
      <c r="F1645" s="74">
        <v>10178</v>
      </c>
      <c r="G1645" s="74">
        <v>0</v>
      </c>
      <c r="H1645" s="74">
        <v>8919.2000000000007</v>
      </c>
      <c r="I1645" s="74">
        <v>124320</v>
      </c>
      <c r="J1645" s="121">
        <v>167470</v>
      </c>
    </row>
    <row r="1646" spans="1:10" s="33" customFormat="1" ht="25" customHeight="1" x14ac:dyDescent="0.2">
      <c r="A1646" s="120" t="s">
        <v>3273</v>
      </c>
      <c r="B1646" s="79">
        <v>8481200</v>
      </c>
      <c r="C1646" s="74">
        <v>71463</v>
      </c>
      <c r="D1646" s="74">
        <v>2373700</v>
      </c>
      <c r="E1646" s="74">
        <v>470800</v>
      </c>
      <c r="F1646" s="74">
        <v>53343</v>
      </c>
      <c r="G1646" s="74">
        <v>46270</v>
      </c>
      <c r="H1646" s="74">
        <v>87458</v>
      </c>
      <c r="I1646" s="74">
        <v>2408800</v>
      </c>
      <c r="J1646" s="121">
        <v>1750000</v>
      </c>
    </row>
    <row r="1647" spans="1:10" s="33" customFormat="1" ht="25" customHeight="1" x14ac:dyDescent="0.2">
      <c r="A1647" s="120" t="s">
        <v>3275</v>
      </c>
      <c r="B1647" s="79">
        <v>629180</v>
      </c>
      <c r="C1647" s="74">
        <v>1650100</v>
      </c>
      <c r="D1647" s="74">
        <v>1267800</v>
      </c>
      <c r="E1647" s="74">
        <v>978360</v>
      </c>
      <c r="F1647" s="74">
        <v>70911</v>
      </c>
      <c r="G1647" s="74">
        <v>60122</v>
      </c>
      <c r="H1647" s="74">
        <v>404540</v>
      </c>
      <c r="I1647" s="74">
        <v>3925600</v>
      </c>
      <c r="J1647" s="121">
        <v>11121000</v>
      </c>
    </row>
    <row r="1648" spans="1:10" s="33" customFormat="1" ht="25" customHeight="1" x14ac:dyDescent="0.2">
      <c r="A1648" s="120" t="s">
        <v>3279</v>
      </c>
      <c r="B1648" s="79">
        <v>997560</v>
      </c>
      <c r="C1648" s="74">
        <v>1217200</v>
      </c>
      <c r="D1648" s="74">
        <v>362520</v>
      </c>
      <c r="E1648" s="74">
        <v>421830</v>
      </c>
      <c r="F1648" s="74">
        <v>0</v>
      </c>
      <c r="G1648" s="74">
        <v>0</v>
      </c>
      <c r="H1648" s="74">
        <v>821010</v>
      </c>
      <c r="I1648" s="74">
        <v>2802800</v>
      </c>
      <c r="J1648" s="121">
        <v>12769000</v>
      </c>
    </row>
    <row r="1649" spans="1:10" s="33" customFormat="1" ht="25" customHeight="1" x14ac:dyDescent="0.2">
      <c r="A1649" s="120" t="s">
        <v>3281</v>
      </c>
      <c r="B1649" s="79">
        <v>196170</v>
      </c>
      <c r="C1649" s="74">
        <v>122660</v>
      </c>
      <c r="D1649" s="74">
        <v>150280</v>
      </c>
      <c r="E1649" s="74">
        <v>0</v>
      </c>
      <c r="F1649" s="74">
        <v>17676</v>
      </c>
      <c r="G1649" s="74">
        <v>0</v>
      </c>
      <c r="H1649" s="74">
        <v>0</v>
      </c>
      <c r="I1649" s="74">
        <v>151300</v>
      </c>
      <c r="J1649" s="121">
        <v>73607</v>
      </c>
    </row>
    <row r="1650" spans="1:10" s="33" customFormat="1" ht="25" customHeight="1" x14ac:dyDescent="0.2">
      <c r="A1650" s="120" t="s">
        <v>3283</v>
      </c>
      <c r="B1650" s="79">
        <v>0</v>
      </c>
      <c r="C1650" s="74">
        <v>0</v>
      </c>
      <c r="D1650" s="74">
        <v>0</v>
      </c>
      <c r="E1650" s="74">
        <v>0</v>
      </c>
      <c r="F1650" s="74">
        <v>0</v>
      </c>
      <c r="G1650" s="74">
        <v>0</v>
      </c>
      <c r="H1650" s="74">
        <v>0</v>
      </c>
      <c r="I1650" s="74">
        <v>25735</v>
      </c>
      <c r="J1650" s="121">
        <v>19845</v>
      </c>
    </row>
    <row r="1651" spans="1:10" s="33" customFormat="1" ht="25" customHeight="1" x14ac:dyDescent="0.2">
      <c r="A1651" s="120" t="s">
        <v>3290</v>
      </c>
      <c r="B1651" s="79">
        <v>566730</v>
      </c>
      <c r="C1651" s="74">
        <v>0</v>
      </c>
      <c r="D1651" s="74">
        <v>734490</v>
      </c>
      <c r="E1651" s="74">
        <v>0</v>
      </c>
      <c r="F1651" s="74">
        <v>0</v>
      </c>
      <c r="G1651" s="74">
        <v>0</v>
      </c>
      <c r="H1651" s="74">
        <v>69472</v>
      </c>
      <c r="I1651" s="74">
        <v>261590</v>
      </c>
      <c r="J1651" s="121">
        <v>1759600</v>
      </c>
    </row>
    <row r="1652" spans="1:10" s="33" customFormat="1" ht="25" customHeight="1" x14ac:dyDescent="0.2">
      <c r="A1652" s="120" t="s">
        <v>3292</v>
      </c>
      <c r="B1652" s="79">
        <v>1096200</v>
      </c>
      <c r="C1652" s="74">
        <v>0</v>
      </c>
      <c r="D1652" s="74">
        <v>0</v>
      </c>
      <c r="E1652" s="74">
        <v>0</v>
      </c>
      <c r="F1652" s="74">
        <v>15316</v>
      </c>
      <c r="G1652" s="74">
        <v>0</v>
      </c>
      <c r="H1652" s="74">
        <v>14461</v>
      </c>
      <c r="I1652" s="74">
        <v>488570</v>
      </c>
      <c r="J1652" s="121">
        <v>0</v>
      </c>
    </row>
    <row r="1653" spans="1:10" s="33" customFormat="1" ht="25" customHeight="1" x14ac:dyDescent="0.2">
      <c r="A1653" s="120" t="s">
        <v>5996</v>
      </c>
      <c r="B1653" s="79">
        <v>23453</v>
      </c>
      <c r="C1653" s="74">
        <v>0</v>
      </c>
      <c r="D1653" s="74">
        <v>0</v>
      </c>
      <c r="E1653" s="74">
        <v>0</v>
      </c>
      <c r="F1653" s="74">
        <v>0</v>
      </c>
      <c r="G1653" s="74">
        <v>0</v>
      </c>
      <c r="H1653" s="74">
        <v>0</v>
      </c>
      <c r="I1653" s="74">
        <v>0</v>
      </c>
      <c r="J1653" s="121">
        <v>0</v>
      </c>
    </row>
    <row r="1654" spans="1:10" s="33" customFormat="1" ht="25" customHeight="1" x14ac:dyDescent="0.2">
      <c r="A1654" s="120" t="s">
        <v>3294</v>
      </c>
      <c r="B1654" s="79">
        <v>184810</v>
      </c>
      <c r="C1654" s="74">
        <v>58517</v>
      </c>
      <c r="D1654" s="74">
        <v>0</v>
      </c>
      <c r="E1654" s="74">
        <v>0</v>
      </c>
      <c r="F1654" s="74">
        <v>0</v>
      </c>
      <c r="G1654" s="74">
        <v>0</v>
      </c>
      <c r="H1654" s="74">
        <v>0</v>
      </c>
      <c r="I1654" s="74">
        <v>93804</v>
      </c>
      <c r="J1654" s="121">
        <v>101970</v>
      </c>
    </row>
    <row r="1655" spans="1:10" s="33" customFormat="1" ht="25" customHeight="1" x14ac:dyDescent="0.2">
      <c r="A1655" s="120" t="s">
        <v>3296</v>
      </c>
      <c r="B1655" s="79">
        <v>1220100</v>
      </c>
      <c r="C1655" s="74">
        <v>68088</v>
      </c>
      <c r="D1655" s="74">
        <v>299230</v>
      </c>
      <c r="E1655" s="74">
        <v>0</v>
      </c>
      <c r="F1655" s="74">
        <v>0</v>
      </c>
      <c r="G1655" s="74">
        <v>0</v>
      </c>
      <c r="H1655" s="74">
        <v>0</v>
      </c>
      <c r="I1655" s="74">
        <v>543940</v>
      </c>
      <c r="J1655" s="121">
        <v>110790</v>
      </c>
    </row>
    <row r="1656" spans="1:10" s="33" customFormat="1" ht="25" customHeight="1" x14ac:dyDescent="0.2">
      <c r="A1656" s="120" t="s">
        <v>3298</v>
      </c>
      <c r="B1656" s="79">
        <v>680480</v>
      </c>
      <c r="C1656" s="74">
        <v>0</v>
      </c>
      <c r="D1656" s="74">
        <v>0</v>
      </c>
      <c r="E1656" s="74">
        <v>68903</v>
      </c>
      <c r="F1656" s="74">
        <v>0</v>
      </c>
      <c r="G1656" s="74">
        <v>0</v>
      </c>
      <c r="H1656" s="74">
        <v>0</v>
      </c>
      <c r="I1656" s="74">
        <v>293750</v>
      </c>
      <c r="J1656" s="121">
        <v>252270</v>
      </c>
    </row>
    <row r="1657" spans="1:10" s="33" customFormat="1" ht="25" customHeight="1" x14ac:dyDescent="0.2">
      <c r="A1657" s="120" t="s">
        <v>3300</v>
      </c>
      <c r="B1657" s="79">
        <v>348600</v>
      </c>
      <c r="C1657" s="74">
        <v>76346</v>
      </c>
      <c r="D1657" s="74">
        <v>408690</v>
      </c>
      <c r="E1657" s="74">
        <v>101810</v>
      </c>
      <c r="F1657" s="74">
        <v>0</v>
      </c>
      <c r="G1657" s="74">
        <v>43383</v>
      </c>
      <c r="H1657" s="74">
        <v>11366</v>
      </c>
      <c r="I1657" s="74">
        <v>161330</v>
      </c>
      <c r="J1657" s="121">
        <v>181730</v>
      </c>
    </row>
    <row r="1658" spans="1:10" s="33" customFormat="1" ht="25" customHeight="1" x14ac:dyDescent="0.2">
      <c r="A1658" s="120" t="s">
        <v>3302</v>
      </c>
      <c r="B1658" s="79">
        <v>5142600</v>
      </c>
      <c r="C1658" s="74">
        <v>1431700</v>
      </c>
      <c r="D1658" s="74">
        <v>2437500</v>
      </c>
      <c r="E1658" s="74">
        <v>1498700</v>
      </c>
      <c r="F1658" s="74">
        <v>164780</v>
      </c>
      <c r="G1658" s="74">
        <v>147120</v>
      </c>
      <c r="H1658" s="74">
        <v>1419300</v>
      </c>
      <c r="I1658" s="74">
        <v>9158300</v>
      </c>
      <c r="J1658" s="121">
        <v>18962000</v>
      </c>
    </row>
    <row r="1659" spans="1:10" s="33" customFormat="1" ht="25" customHeight="1" x14ac:dyDescent="0.2">
      <c r="A1659" s="120" t="s">
        <v>3305</v>
      </c>
      <c r="B1659" s="79">
        <v>403840</v>
      </c>
      <c r="C1659" s="74">
        <v>182390</v>
      </c>
      <c r="D1659" s="74">
        <v>243180</v>
      </c>
      <c r="E1659" s="74">
        <v>268170</v>
      </c>
      <c r="F1659" s="74">
        <v>35739</v>
      </c>
      <c r="G1659" s="74">
        <v>104460</v>
      </c>
      <c r="H1659" s="74">
        <v>57296</v>
      </c>
      <c r="I1659" s="74">
        <v>1650300</v>
      </c>
      <c r="J1659" s="121">
        <v>603120</v>
      </c>
    </row>
    <row r="1660" spans="1:10" s="33" customFormat="1" ht="25" customHeight="1" x14ac:dyDescent="0.2">
      <c r="A1660" s="120" t="s">
        <v>3307</v>
      </c>
      <c r="B1660" s="79">
        <v>2967500</v>
      </c>
      <c r="C1660" s="74">
        <v>0</v>
      </c>
      <c r="D1660" s="74">
        <v>210430</v>
      </c>
      <c r="E1660" s="74">
        <v>0</v>
      </c>
      <c r="F1660" s="74">
        <v>0</v>
      </c>
      <c r="G1660" s="74">
        <v>0</v>
      </c>
      <c r="H1660" s="74">
        <v>0</v>
      </c>
      <c r="I1660" s="74">
        <v>229510</v>
      </c>
      <c r="J1660" s="121">
        <v>317750</v>
      </c>
    </row>
    <row r="1661" spans="1:10" s="33" customFormat="1" ht="25" customHeight="1" x14ac:dyDescent="0.2">
      <c r="A1661" s="120" t="s">
        <v>3309</v>
      </c>
      <c r="B1661" s="79">
        <v>63749</v>
      </c>
      <c r="C1661" s="74">
        <v>0</v>
      </c>
      <c r="D1661" s="74">
        <v>225350</v>
      </c>
      <c r="E1661" s="74">
        <v>0</v>
      </c>
      <c r="F1661" s="74">
        <v>0</v>
      </c>
      <c r="G1661" s="74">
        <v>0</v>
      </c>
      <c r="H1661" s="74">
        <v>0</v>
      </c>
      <c r="I1661" s="74">
        <v>400350</v>
      </c>
      <c r="J1661" s="121">
        <v>54709</v>
      </c>
    </row>
    <row r="1662" spans="1:10" s="33" customFormat="1" ht="25" customHeight="1" x14ac:dyDescent="0.2">
      <c r="A1662" s="120" t="s">
        <v>3311</v>
      </c>
      <c r="B1662" s="79">
        <v>3724000</v>
      </c>
      <c r="C1662" s="74">
        <v>439960</v>
      </c>
      <c r="D1662" s="74">
        <v>1466200</v>
      </c>
      <c r="E1662" s="74">
        <v>361910</v>
      </c>
      <c r="F1662" s="74">
        <v>0</v>
      </c>
      <c r="G1662" s="74">
        <v>0</v>
      </c>
      <c r="H1662" s="74">
        <v>84523</v>
      </c>
      <c r="I1662" s="74">
        <v>1382200</v>
      </c>
      <c r="J1662" s="121">
        <v>1192200</v>
      </c>
    </row>
    <row r="1663" spans="1:10" s="33" customFormat="1" ht="25" customHeight="1" x14ac:dyDescent="0.2">
      <c r="A1663" s="120" t="s">
        <v>5997</v>
      </c>
      <c r="B1663" s="79">
        <v>0</v>
      </c>
      <c r="C1663" s="74">
        <v>0</v>
      </c>
      <c r="D1663" s="74">
        <v>0</v>
      </c>
      <c r="E1663" s="74">
        <v>0</v>
      </c>
      <c r="F1663" s="74">
        <v>0</v>
      </c>
      <c r="G1663" s="74">
        <v>0</v>
      </c>
      <c r="H1663" s="74">
        <v>0</v>
      </c>
      <c r="I1663" s="74">
        <v>49191</v>
      </c>
      <c r="J1663" s="121">
        <v>0</v>
      </c>
    </row>
    <row r="1664" spans="1:10" s="33" customFormat="1" ht="25" customHeight="1" x14ac:dyDescent="0.2">
      <c r="A1664" s="120" t="s">
        <v>3312</v>
      </c>
      <c r="B1664" s="79">
        <v>9394.2999999999993</v>
      </c>
      <c r="C1664" s="74">
        <v>0</v>
      </c>
      <c r="D1664" s="74">
        <v>0</v>
      </c>
      <c r="E1664" s="74">
        <v>0</v>
      </c>
      <c r="F1664" s="74">
        <v>0</v>
      </c>
      <c r="G1664" s="74">
        <v>52928</v>
      </c>
      <c r="H1664" s="74">
        <v>245580</v>
      </c>
      <c r="I1664" s="74">
        <v>1150800</v>
      </c>
      <c r="J1664" s="121">
        <v>2495700</v>
      </c>
    </row>
    <row r="1665" spans="1:10" s="33" customFormat="1" ht="25" customHeight="1" x14ac:dyDescent="0.2">
      <c r="A1665" s="120" t="s">
        <v>3315</v>
      </c>
      <c r="B1665" s="79">
        <v>0</v>
      </c>
      <c r="C1665" s="74">
        <v>0</v>
      </c>
      <c r="D1665" s="74">
        <v>198940</v>
      </c>
      <c r="E1665" s="74">
        <v>0</v>
      </c>
      <c r="F1665" s="74">
        <v>0</v>
      </c>
      <c r="G1665" s="74">
        <v>0</v>
      </c>
      <c r="H1665" s="74">
        <v>10920000</v>
      </c>
      <c r="I1665" s="74">
        <v>1109100</v>
      </c>
      <c r="J1665" s="121">
        <v>278250</v>
      </c>
    </row>
    <row r="1666" spans="1:10" s="33" customFormat="1" ht="25" customHeight="1" x14ac:dyDescent="0.2">
      <c r="A1666" s="120" t="s">
        <v>3317</v>
      </c>
      <c r="B1666" s="79">
        <v>60192</v>
      </c>
      <c r="C1666" s="74">
        <v>0</v>
      </c>
      <c r="D1666" s="74">
        <v>0</v>
      </c>
      <c r="E1666" s="74">
        <v>0</v>
      </c>
      <c r="F1666" s="74">
        <v>0</v>
      </c>
      <c r="G1666" s="74">
        <v>0</v>
      </c>
      <c r="H1666" s="74">
        <v>0</v>
      </c>
      <c r="I1666" s="74">
        <v>17644</v>
      </c>
      <c r="J1666" s="121">
        <v>61082</v>
      </c>
    </row>
    <row r="1667" spans="1:10" s="33" customFormat="1" ht="25" customHeight="1" x14ac:dyDescent="0.2">
      <c r="A1667" s="120" t="s">
        <v>3319</v>
      </c>
      <c r="B1667" s="79">
        <v>228680</v>
      </c>
      <c r="C1667" s="74">
        <v>142070</v>
      </c>
      <c r="D1667" s="74">
        <v>255050</v>
      </c>
      <c r="E1667" s="74">
        <v>143970</v>
      </c>
      <c r="F1667" s="74">
        <v>7621.8</v>
      </c>
      <c r="G1667" s="74">
        <v>32109</v>
      </c>
      <c r="H1667" s="74">
        <v>164540</v>
      </c>
      <c r="I1667" s="74">
        <v>588980</v>
      </c>
      <c r="J1667" s="121">
        <v>1055100</v>
      </c>
    </row>
    <row r="1668" spans="1:10" s="33" customFormat="1" ht="25" customHeight="1" x14ac:dyDescent="0.2">
      <c r="A1668" s="120" t="s">
        <v>3321</v>
      </c>
      <c r="B1668" s="79">
        <v>0</v>
      </c>
      <c r="C1668" s="74">
        <v>0</v>
      </c>
      <c r="D1668" s="74">
        <v>702510</v>
      </c>
      <c r="E1668" s="74">
        <v>0</v>
      </c>
      <c r="F1668" s="74">
        <v>0</v>
      </c>
      <c r="G1668" s="74">
        <v>0</v>
      </c>
      <c r="H1668" s="74">
        <v>169560</v>
      </c>
      <c r="I1668" s="74">
        <v>1403100</v>
      </c>
      <c r="J1668" s="121">
        <v>3027900</v>
      </c>
    </row>
    <row r="1669" spans="1:10" s="33" customFormat="1" ht="25" customHeight="1" x14ac:dyDescent="0.2">
      <c r="A1669" s="120" t="s">
        <v>3323</v>
      </c>
      <c r="B1669" s="79">
        <v>4947600</v>
      </c>
      <c r="C1669" s="74">
        <v>520350</v>
      </c>
      <c r="D1669" s="74">
        <v>1537500</v>
      </c>
      <c r="E1669" s="74">
        <v>1272100</v>
      </c>
      <c r="F1669" s="74">
        <v>110070</v>
      </c>
      <c r="G1669" s="74">
        <v>95207</v>
      </c>
      <c r="H1669" s="74">
        <v>280080</v>
      </c>
      <c r="I1669" s="74">
        <v>2262500</v>
      </c>
      <c r="J1669" s="121">
        <v>5145300</v>
      </c>
    </row>
    <row r="1670" spans="1:10" s="33" customFormat="1" ht="25" customHeight="1" x14ac:dyDescent="0.2">
      <c r="A1670" s="120" t="s">
        <v>3326</v>
      </c>
      <c r="B1670" s="79">
        <v>6653900</v>
      </c>
      <c r="C1670" s="74">
        <v>1022700</v>
      </c>
      <c r="D1670" s="74">
        <v>3626400</v>
      </c>
      <c r="E1670" s="74">
        <v>1956400</v>
      </c>
      <c r="F1670" s="74">
        <v>425380</v>
      </c>
      <c r="G1670" s="74">
        <v>538560</v>
      </c>
      <c r="H1670" s="74">
        <v>158700</v>
      </c>
      <c r="I1670" s="74">
        <v>4281100</v>
      </c>
      <c r="J1670" s="121">
        <v>4489200</v>
      </c>
    </row>
    <row r="1671" spans="1:10" s="33" customFormat="1" ht="25" customHeight="1" x14ac:dyDescent="0.2">
      <c r="A1671" s="120" t="s">
        <v>3329</v>
      </c>
      <c r="B1671" s="79">
        <v>222390</v>
      </c>
      <c r="C1671" s="74">
        <v>53356</v>
      </c>
      <c r="D1671" s="74">
        <v>118320</v>
      </c>
      <c r="E1671" s="74">
        <v>23512</v>
      </c>
      <c r="F1671" s="74">
        <v>7660.9</v>
      </c>
      <c r="G1671" s="74">
        <v>0</v>
      </c>
      <c r="H1671" s="74">
        <v>0</v>
      </c>
      <c r="I1671" s="74">
        <v>161790</v>
      </c>
      <c r="J1671" s="121">
        <v>151990</v>
      </c>
    </row>
    <row r="1672" spans="1:10" s="33" customFormat="1" ht="25" customHeight="1" x14ac:dyDescent="0.2">
      <c r="A1672" s="120" t="s">
        <v>3331</v>
      </c>
      <c r="B1672" s="79">
        <v>3362900</v>
      </c>
      <c r="C1672" s="74">
        <v>256630</v>
      </c>
      <c r="D1672" s="74">
        <v>1695600</v>
      </c>
      <c r="E1672" s="74">
        <v>197080</v>
      </c>
      <c r="F1672" s="74">
        <v>0</v>
      </c>
      <c r="G1672" s="74">
        <v>77201</v>
      </c>
      <c r="H1672" s="74">
        <v>35830</v>
      </c>
      <c r="I1672" s="74">
        <v>1926600</v>
      </c>
      <c r="J1672" s="121">
        <v>1611600</v>
      </c>
    </row>
    <row r="1673" spans="1:10" s="33" customFormat="1" ht="25" customHeight="1" x14ac:dyDescent="0.2">
      <c r="A1673" s="120" t="s">
        <v>5998</v>
      </c>
      <c r="B1673" s="79">
        <v>0</v>
      </c>
      <c r="C1673" s="74">
        <v>0</v>
      </c>
      <c r="D1673" s="74">
        <v>0</v>
      </c>
      <c r="E1673" s="74">
        <v>0</v>
      </c>
      <c r="F1673" s="74">
        <v>0</v>
      </c>
      <c r="G1673" s="74">
        <v>0</v>
      </c>
      <c r="H1673" s="74">
        <v>0</v>
      </c>
      <c r="I1673" s="74">
        <v>314630</v>
      </c>
      <c r="J1673" s="121">
        <v>0</v>
      </c>
    </row>
    <row r="1674" spans="1:10" s="33" customFormat="1" ht="25" customHeight="1" x14ac:dyDescent="0.2">
      <c r="A1674" s="120" t="s">
        <v>3333</v>
      </c>
      <c r="B1674" s="79">
        <v>0</v>
      </c>
      <c r="C1674" s="74">
        <v>555790</v>
      </c>
      <c r="D1674" s="74">
        <v>698630</v>
      </c>
      <c r="E1674" s="74">
        <v>132940</v>
      </c>
      <c r="F1674" s="74">
        <v>0</v>
      </c>
      <c r="G1674" s="74">
        <v>0</v>
      </c>
      <c r="H1674" s="74">
        <v>0</v>
      </c>
      <c r="I1674" s="74">
        <v>0</v>
      </c>
      <c r="J1674" s="121">
        <v>129560</v>
      </c>
    </row>
    <row r="1675" spans="1:10" s="33" customFormat="1" ht="25" customHeight="1" x14ac:dyDescent="0.2">
      <c r="A1675" s="120" t="s">
        <v>3335</v>
      </c>
      <c r="B1675" s="79">
        <v>0</v>
      </c>
      <c r="C1675" s="74">
        <v>0</v>
      </c>
      <c r="D1675" s="74">
        <v>0</v>
      </c>
      <c r="E1675" s="74">
        <v>8895.1</v>
      </c>
      <c r="F1675" s="74">
        <v>24572</v>
      </c>
      <c r="G1675" s="74">
        <v>0</v>
      </c>
      <c r="H1675" s="74">
        <v>94259</v>
      </c>
      <c r="I1675" s="74">
        <v>427130</v>
      </c>
      <c r="J1675" s="121">
        <v>881910</v>
      </c>
    </row>
    <row r="1676" spans="1:10" s="33" customFormat="1" ht="25" customHeight="1" x14ac:dyDescent="0.2">
      <c r="A1676" s="120" t="s">
        <v>3337</v>
      </c>
      <c r="B1676" s="79">
        <v>0</v>
      </c>
      <c r="C1676" s="74">
        <v>0</v>
      </c>
      <c r="D1676" s="74">
        <v>121760</v>
      </c>
      <c r="E1676" s="74">
        <v>0</v>
      </c>
      <c r="F1676" s="74">
        <v>0</v>
      </c>
      <c r="G1676" s="74">
        <v>0</v>
      </c>
      <c r="H1676" s="74">
        <v>216310</v>
      </c>
      <c r="I1676" s="74">
        <v>1008000</v>
      </c>
      <c r="J1676" s="121">
        <v>4240500</v>
      </c>
    </row>
    <row r="1677" spans="1:10" s="33" customFormat="1" ht="25" customHeight="1" x14ac:dyDescent="0.2">
      <c r="A1677" s="120" t="s">
        <v>3339</v>
      </c>
      <c r="B1677" s="79">
        <v>282540</v>
      </c>
      <c r="C1677" s="74">
        <v>0</v>
      </c>
      <c r="D1677" s="74">
        <v>150810</v>
      </c>
      <c r="E1677" s="74">
        <v>17484</v>
      </c>
      <c r="F1677" s="74">
        <v>0</v>
      </c>
      <c r="G1677" s="74">
        <v>10100</v>
      </c>
      <c r="H1677" s="74">
        <v>21164</v>
      </c>
      <c r="I1677" s="74">
        <v>420970</v>
      </c>
      <c r="J1677" s="121">
        <v>687350</v>
      </c>
    </row>
    <row r="1678" spans="1:10" s="33" customFormat="1" ht="25" customHeight="1" x14ac:dyDescent="0.2">
      <c r="A1678" s="120" t="s">
        <v>3341</v>
      </c>
      <c r="B1678" s="79">
        <v>0</v>
      </c>
      <c r="C1678" s="74">
        <v>130220</v>
      </c>
      <c r="D1678" s="74">
        <v>100230</v>
      </c>
      <c r="E1678" s="74">
        <v>0</v>
      </c>
      <c r="F1678" s="74">
        <v>0</v>
      </c>
      <c r="G1678" s="74">
        <v>0</v>
      </c>
      <c r="H1678" s="74">
        <v>0</v>
      </c>
      <c r="I1678" s="74">
        <v>0</v>
      </c>
      <c r="J1678" s="121">
        <v>0</v>
      </c>
    </row>
    <row r="1679" spans="1:10" s="33" customFormat="1" ht="25" customHeight="1" x14ac:dyDescent="0.2">
      <c r="A1679" s="120" t="s">
        <v>3343</v>
      </c>
      <c r="B1679" s="79">
        <v>0</v>
      </c>
      <c r="C1679" s="74">
        <v>785050</v>
      </c>
      <c r="D1679" s="74">
        <v>1050000</v>
      </c>
      <c r="E1679" s="74">
        <v>354490</v>
      </c>
      <c r="F1679" s="74">
        <v>48969</v>
      </c>
      <c r="G1679" s="74">
        <v>9914.5</v>
      </c>
      <c r="H1679" s="74">
        <v>0</v>
      </c>
      <c r="I1679" s="74">
        <v>0</v>
      </c>
      <c r="J1679" s="121">
        <v>0</v>
      </c>
    </row>
    <row r="1680" spans="1:10" s="33" customFormat="1" ht="25" customHeight="1" x14ac:dyDescent="0.2">
      <c r="A1680" s="120" t="s">
        <v>3345</v>
      </c>
      <c r="B1680" s="79">
        <v>953820</v>
      </c>
      <c r="C1680" s="74">
        <v>345550</v>
      </c>
      <c r="D1680" s="74">
        <v>631460</v>
      </c>
      <c r="E1680" s="74">
        <v>234710</v>
      </c>
      <c r="F1680" s="74">
        <v>46784</v>
      </c>
      <c r="G1680" s="74">
        <v>256680</v>
      </c>
      <c r="H1680" s="74">
        <v>0</v>
      </c>
      <c r="I1680" s="74">
        <v>879460</v>
      </c>
      <c r="J1680" s="121">
        <v>521850</v>
      </c>
    </row>
    <row r="1681" spans="1:10" s="33" customFormat="1" ht="25" customHeight="1" x14ac:dyDescent="0.2">
      <c r="A1681" s="120" t="s">
        <v>3347</v>
      </c>
      <c r="B1681" s="79">
        <v>4586600</v>
      </c>
      <c r="C1681" s="74">
        <v>489490</v>
      </c>
      <c r="D1681" s="74">
        <v>2603700</v>
      </c>
      <c r="E1681" s="74">
        <v>208880</v>
      </c>
      <c r="F1681" s="74">
        <v>0</v>
      </c>
      <c r="G1681" s="74">
        <v>0</v>
      </c>
      <c r="H1681" s="74">
        <v>86443</v>
      </c>
      <c r="I1681" s="74">
        <v>5181200</v>
      </c>
      <c r="J1681" s="121">
        <v>3195100</v>
      </c>
    </row>
    <row r="1682" spans="1:10" s="33" customFormat="1" ht="25" customHeight="1" x14ac:dyDescent="0.2">
      <c r="A1682" s="120" t="s">
        <v>3350</v>
      </c>
      <c r="B1682" s="79">
        <v>354930</v>
      </c>
      <c r="C1682" s="74">
        <v>713360</v>
      </c>
      <c r="D1682" s="74">
        <v>948860</v>
      </c>
      <c r="E1682" s="74">
        <v>347610</v>
      </c>
      <c r="F1682" s="74">
        <v>7201</v>
      </c>
      <c r="G1682" s="74">
        <v>13095</v>
      </c>
      <c r="H1682" s="74">
        <v>245980</v>
      </c>
      <c r="I1682" s="74">
        <v>1120800</v>
      </c>
      <c r="J1682" s="121">
        <v>2035300</v>
      </c>
    </row>
    <row r="1683" spans="1:10" s="33" customFormat="1" ht="25" customHeight="1" x14ac:dyDescent="0.2">
      <c r="A1683" s="120" t="s">
        <v>3352</v>
      </c>
      <c r="B1683" s="79">
        <v>491580</v>
      </c>
      <c r="C1683" s="74">
        <v>0</v>
      </c>
      <c r="D1683" s="74">
        <v>0</v>
      </c>
      <c r="E1683" s="74">
        <v>0</v>
      </c>
      <c r="F1683" s="74">
        <v>0</v>
      </c>
      <c r="G1683" s="74">
        <v>0</v>
      </c>
      <c r="H1683" s="74">
        <v>9141.2000000000007</v>
      </c>
      <c r="I1683" s="74">
        <v>369820</v>
      </c>
      <c r="J1683" s="121">
        <v>242110</v>
      </c>
    </row>
    <row r="1684" spans="1:10" s="33" customFormat="1" ht="25" customHeight="1" x14ac:dyDescent="0.2">
      <c r="A1684" s="120" t="s">
        <v>3354</v>
      </c>
      <c r="B1684" s="79">
        <v>340390</v>
      </c>
      <c r="C1684" s="74">
        <v>0</v>
      </c>
      <c r="D1684" s="74">
        <v>0</v>
      </c>
      <c r="E1684" s="74">
        <v>62059</v>
      </c>
      <c r="F1684" s="74">
        <v>0</v>
      </c>
      <c r="G1684" s="74">
        <v>0</v>
      </c>
      <c r="H1684" s="74">
        <v>0</v>
      </c>
      <c r="I1684" s="74">
        <v>169750</v>
      </c>
      <c r="J1684" s="121">
        <v>167570</v>
      </c>
    </row>
    <row r="1685" spans="1:10" s="33" customFormat="1" ht="25" customHeight="1" x14ac:dyDescent="0.2">
      <c r="A1685" s="120" t="s">
        <v>3356</v>
      </c>
      <c r="B1685" s="79">
        <v>1225400</v>
      </c>
      <c r="C1685" s="74">
        <v>113070</v>
      </c>
      <c r="D1685" s="74">
        <v>192740</v>
      </c>
      <c r="E1685" s="74">
        <v>247790</v>
      </c>
      <c r="F1685" s="74">
        <v>33922</v>
      </c>
      <c r="G1685" s="74">
        <v>29453</v>
      </c>
      <c r="H1685" s="74">
        <v>173420</v>
      </c>
      <c r="I1685" s="74">
        <v>813370</v>
      </c>
      <c r="J1685" s="121">
        <v>2159500</v>
      </c>
    </row>
    <row r="1686" spans="1:10" s="33" customFormat="1" ht="25" customHeight="1" x14ac:dyDescent="0.2">
      <c r="A1686" s="120" t="s">
        <v>3358</v>
      </c>
      <c r="B1686" s="79">
        <v>2371800</v>
      </c>
      <c r="C1686" s="74">
        <v>1402000</v>
      </c>
      <c r="D1686" s="74">
        <v>3780900</v>
      </c>
      <c r="E1686" s="74">
        <v>964680</v>
      </c>
      <c r="F1686" s="74">
        <v>142360</v>
      </c>
      <c r="G1686" s="74">
        <v>168380</v>
      </c>
      <c r="H1686" s="74">
        <v>2444400</v>
      </c>
      <c r="I1686" s="74">
        <v>22683000</v>
      </c>
      <c r="J1686" s="121">
        <v>27607000</v>
      </c>
    </row>
    <row r="1687" spans="1:10" s="33" customFormat="1" ht="25" customHeight="1" x14ac:dyDescent="0.2">
      <c r="A1687" s="120" t="s">
        <v>3360</v>
      </c>
      <c r="B1687" s="79">
        <v>116200</v>
      </c>
      <c r="C1687" s="74">
        <v>108780</v>
      </c>
      <c r="D1687" s="74">
        <v>130810</v>
      </c>
      <c r="E1687" s="74">
        <v>0</v>
      </c>
      <c r="F1687" s="74">
        <v>21296</v>
      </c>
      <c r="G1687" s="74">
        <v>0</v>
      </c>
      <c r="H1687" s="74">
        <v>68770</v>
      </c>
      <c r="I1687" s="74">
        <v>92056</v>
      </c>
      <c r="J1687" s="121">
        <v>236010</v>
      </c>
    </row>
    <row r="1688" spans="1:10" s="33" customFormat="1" ht="25" customHeight="1" x14ac:dyDescent="0.2">
      <c r="A1688" s="120" t="s">
        <v>3362</v>
      </c>
      <c r="B1688" s="79">
        <v>0</v>
      </c>
      <c r="C1688" s="74">
        <v>0</v>
      </c>
      <c r="D1688" s="74">
        <v>0</v>
      </c>
      <c r="E1688" s="74">
        <v>0</v>
      </c>
      <c r="F1688" s="74">
        <v>0</v>
      </c>
      <c r="G1688" s="74">
        <v>0</v>
      </c>
      <c r="H1688" s="74">
        <v>0</v>
      </c>
      <c r="I1688" s="74">
        <v>355510</v>
      </c>
      <c r="J1688" s="121">
        <v>116230</v>
      </c>
    </row>
    <row r="1689" spans="1:10" s="33" customFormat="1" ht="25" customHeight="1" x14ac:dyDescent="0.2">
      <c r="A1689" s="120" t="s">
        <v>3364</v>
      </c>
      <c r="B1689" s="79">
        <v>0</v>
      </c>
      <c r="C1689" s="74">
        <v>0</v>
      </c>
      <c r="D1689" s="74">
        <v>344060</v>
      </c>
      <c r="E1689" s="74">
        <v>492060</v>
      </c>
      <c r="F1689" s="74">
        <v>0</v>
      </c>
      <c r="G1689" s="74">
        <v>0</v>
      </c>
      <c r="H1689" s="74">
        <v>0</v>
      </c>
      <c r="I1689" s="74">
        <v>312170</v>
      </c>
      <c r="J1689" s="121">
        <v>588950</v>
      </c>
    </row>
    <row r="1690" spans="1:10" s="33" customFormat="1" ht="25" customHeight="1" x14ac:dyDescent="0.2">
      <c r="A1690" s="120" t="s">
        <v>3366</v>
      </c>
      <c r="B1690" s="79">
        <v>263930</v>
      </c>
      <c r="C1690" s="74">
        <v>390060</v>
      </c>
      <c r="D1690" s="74">
        <v>436230</v>
      </c>
      <c r="E1690" s="74">
        <v>111790</v>
      </c>
      <c r="F1690" s="74">
        <v>18773</v>
      </c>
      <c r="G1690" s="74">
        <v>17689</v>
      </c>
      <c r="H1690" s="74">
        <v>0</v>
      </c>
      <c r="I1690" s="74">
        <v>678310</v>
      </c>
      <c r="J1690" s="121">
        <v>365890</v>
      </c>
    </row>
    <row r="1691" spans="1:10" s="33" customFormat="1" ht="25" customHeight="1" x14ac:dyDescent="0.2">
      <c r="A1691" s="120" t="s">
        <v>5999</v>
      </c>
      <c r="B1691" s="79">
        <v>204610</v>
      </c>
      <c r="C1691" s="74">
        <v>0</v>
      </c>
      <c r="D1691" s="74">
        <v>0</v>
      </c>
      <c r="E1691" s="74">
        <v>0</v>
      </c>
      <c r="F1691" s="74">
        <v>0</v>
      </c>
      <c r="G1691" s="74">
        <v>0</v>
      </c>
      <c r="H1691" s="74">
        <v>0</v>
      </c>
      <c r="I1691" s="74">
        <v>53980</v>
      </c>
      <c r="J1691" s="121">
        <v>0</v>
      </c>
    </row>
    <row r="1692" spans="1:10" s="33" customFormat="1" ht="25" customHeight="1" x14ac:dyDescent="0.2">
      <c r="A1692" s="120" t="s">
        <v>3368</v>
      </c>
      <c r="B1692" s="79">
        <v>0</v>
      </c>
      <c r="C1692" s="74">
        <v>0</v>
      </c>
      <c r="D1692" s="74">
        <v>0</v>
      </c>
      <c r="E1692" s="74">
        <v>0</v>
      </c>
      <c r="F1692" s="74">
        <v>347610</v>
      </c>
      <c r="G1692" s="74">
        <v>0</v>
      </c>
      <c r="H1692" s="74">
        <v>0</v>
      </c>
      <c r="I1692" s="74">
        <v>1460900</v>
      </c>
      <c r="J1692" s="121">
        <v>2264300</v>
      </c>
    </row>
    <row r="1693" spans="1:10" s="33" customFormat="1" ht="25" customHeight="1" x14ac:dyDescent="0.2">
      <c r="A1693" s="120" t="s">
        <v>3370</v>
      </c>
      <c r="B1693" s="79">
        <v>30747</v>
      </c>
      <c r="C1693" s="74">
        <v>0</v>
      </c>
      <c r="D1693" s="74">
        <v>37406</v>
      </c>
      <c r="E1693" s="74">
        <v>22632</v>
      </c>
      <c r="F1693" s="74">
        <v>0</v>
      </c>
      <c r="G1693" s="74">
        <v>0</v>
      </c>
      <c r="H1693" s="74">
        <v>0</v>
      </c>
      <c r="I1693" s="74">
        <v>171470</v>
      </c>
      <c r="J1693" s="121">
        <v>267590</v>
      </c>
    </row>
    <row r="1694" spans="1:10" s="33" customFormat="1" ht="25" customHeight="1" x14ac:dyDescent="0.2">
      <c r="A1694" s="120" t="s">
        <v>3373</v>
      </c>
      <c r="B1694" s="79">
        <v>0</v>
      </c>
      <c r="C1694" s="74">
        <v>52929</v>
      </c>
      <c r="D1694" s="74">
        <v>254610</v>
      </c>
      <c r="E1694" s="74">
        <v>62853</v>
      </c>
      <c r="F1694" s="74">
        <v>0</v>
      </c>
      <c r="G1694" s="74">
        <v>0</v>
      </c>
      <c r="H1694" s="74">
        <v>0</v>
      </c>
      <c r="I1694" s="74">
        <v>453000</v>
      </c>
      <c r="J1694" s="121">
        <v>469250</v>
      </c>
    </row>
    <row r="1695" spans="1:10" s="33" customFormat="1" ht="25" customHeight="1" x14ac:dyDescent="0.2">
      <c r="A1695" s="120" t="s">
        <v>3376</v>
      </c>
      <c r="B1695" s="79">
        <v>2537800</v>
      </c>
      <c r="C1695" s="74">
        <v>3451900</v>
      </c>
      <c r="D1695" s="74">
        <v>3923700</v>
      </c>
      <c r="E1695" s="74">
        <v>1079200</v>
      </c>
      <c r="F1695" s="74">
        <v>390410</v>
      </c>
      <c r="G1695" s="74">
        <v>263560</v>
      </c>
      <c r="H1695" s="74">
        <v>2616100</v>
      </c>
      <c r="I1695" s="74">
        <v>11528000</v>
      </c>
      <c r="J1695" s="121">
        <v>30912000</v>
      </c>
    </row>
    <row r="1696" spans="1:10" s="33" customFormat="1" ht="25" customHeight="1" x14ac:dyDescent="0.2">
      <c r="A1696" s="120" t="s">
        <v>3378</v>
      </c>
      <c r="B1696" s="79">
        <v>257930</v>
      </c>
      <c r="C1696" s="74">
        <v>13882</v>
      </c>
      <c r="D1696" s="74">
        <v>119530</v>
      </c>
      <c r="E1696" s="74">
        <v>30588</v>
      </c>
      <c r="F1696" s="74">
        <v>6128.1</v>
      </c>
      <c r="G1696" s="74">
        <v>12296</v>
      </c>
      <c r="H1696" s="74">
        <v>0</v>
      </c>
      <c r="I1696" s="74">
        <v>66326</v>
      </c>
      <c r="J1696" s="121">
        <v>91698</v>
      </c>
    </row>
    <row r="1697" spans="1:10" s="33" customFormat="1" ht="25" customHeight="1" x14ac:dyDescent="0.2">
      <c r="A1697" s="120" t="s">
        <v>3380</v>
      </c>
      <c r="B1697" s="79">
        <v>735710</v>
      </c>
      <c r="C1697" s="74">
        <v>182140</v>
      </c>
      <c r="D1697" s="74">
        <v>683860</v>
      </c>
      <c r="E1697" s="74">
        <v>90376</v>
      </c>
      <c r="F1697" s="74">
        <v>37706</v>
      </c>
      <c r="G1697" s="74">
        <v>0</v>
      </c>
      <c r="H1697" s="74">
        <v>0</v>
      </c>
      <c r="I1697" s="74">
        <v>355810</v>
      </c>
      <c r="J1697" s="121">
        <v>653030</v>
      </c>
    </row>
    <row r="1698" spans="1:10" s="33" customFormat="1" ht="25" customHeight="1" x14ac:dyDescent="0.2">
      <c r="A1698" s="120" t="s">
        <v>3382</v>
      </c>
      <c r="B1698" s="79">
        <v>321110</v>
      </c>
      <c r="C1698" s="74">
        <v>36246</v>
      </c>
      <c r="D1698" s="74">
        <v>0</v>
      </c>
      <c r="E1698" s="74">
        <v>52816</v>
      </c>
      <c r="F1698" s="74">
        <v>9135.2000000000007</v>
      </c>
      <c r="G1698" s="74">
        <v>15320</v>
      </c>
      <c r="H1698" s="74">
        <v>20282</v>
      </c>
      <c r="I1698" s="74">
        <v>292460</v>
      </c>
      <c r="J1698" s="121">
        <v>374650</v>
      </c>
    </row>
    <row r="1699" spans="1:10" s="33" customFormat="1" ht="25" customHeight="1" x14ac:dyDescent="0.2">
      <c r="A1699" s="120" t="s">
        <v>3384</v>
      </c>
      <c r="B1699" s="79">
        <v>106790</v>
      </c>
      <c r="C1699" s="74">
        <v>26664</v>
      </c>
      <c r="D1699" s="74">
        <v>30988</v>
      </c>
      <c r="E1699" s="74">
        <v>33598</v>
      </c>
      <c r="F1699" s="74">
        <v>0</v>
      </c>
      <c r="G1699" s="74">
        <v>13355</v>
      </c>
      <c r="H1699" s="74">
        <v>0</v>
      </c>
      <c r="I1699" s="74">
        <v>130200</v>
      </c>
      <c r="J1699" s="121">
        <v>80816</v>
      </c>
    </row>
    <row r="1700" spans="1:10" s="33" customFormat="1" ht="25" customHeight="1" x14ac:dyDescent="0.2">
      <c r="A1700" s="120" t="s">
        <v>3386</v>
      </c>
      <c r="B1700" s="79">
        <v>2466100</v>
      </c>
      <c r="C1700" s="74">
        <v>316270</v>
      </c>
      <c r="D1700" s="74">
        <v>908230</v>
      </c>
      <c r="E1700" s="74">
        <v>507430</v>
      </c>
      <c r="F1700" s="74">
        <v>127550</v>
      </c>
      <c r="G1700" s="74">
        <v>166310</v>
      </c>
      <c r="H1700" s="74">
        <v>111440</v>
      </c>
      <c r="I1700" s="74">
        <v>1638400</v>
      </c>
      <c r="J1700" s="121">
        <v>1704500</v>
      </c>
    </row>
    <row r="1701" spans="1:10" s="33" customFormat="1" ht="25" customHeight="1" x14ac:dyDescent="0.2">
      <c r="A1701" s="120" t="s">
        <v>3388</v>
      </c>
      <c r="B1701" s="79">
        <v>0</v>
      </c>
      <c r="C1701" s="74">
        <v>0</v>
      </c>
      <c r="D1701" s="74">
        <v>0</v>
      </c>
      <c r="E1701" s="74">
        <v>0</v>
      </c>
      <c r="F1701" s="74">
        <v>0</v>
      </c>
      <c r="G1701" s="74">
        <v>0</v>
      </c>
      <c r="H1701" s="74">
        <v>0</v>
      </c>
      <c r="I1701" s="74">
        <v>958910</v>
      </c>
      <c r="J1701" s="121">
        <v>1522900</v>
      </c>
    </row>
    <row r="1702" spans="1:10" s="33" customFormat="1" ht="25" customHeight="1" x14ac:dyDescent="0.2">
      <c r="A1702" s="120" t="s">
        <v>3389</v>
      </c>
      <c r="B1702" s="79">
        <v>525300</v>
      </c>
      <c r="C1702" s="74">
        <v>41997</v>
      </c>
      <c r="D1702" s="74">
        <v>152430</v>
      </c>
      <c r="E1702" s="74">
        <v>53477</v>
      </c>
      <c r="F1702" s="74">
        <v>0</v>
      </c>
      <c r="G1702" s="74">
        <v>0</v>
      </c>
      <c r="H1702" s="74">
        <v>0</v>
      </c>
      <c r="I1702" s="74">
        <v>195080</v>
      </c>
      <c r="J1702" s="121">
        <v>165700</v>
      </c>
    </row>
    <row r="1703" spans="1:10" s="33" customFormat="1" ht="25" customHeight="1" x14ac:dyDescent="0.2">
      <c r="A1703" s="120" t="s">
        <v>6000</v>
      </c>
      <c r="B1703" s="79">
        <v>0</v>
      </c>
      <c r="C1703" s="74">
        <v>0</v>
      </c>
      <c r="D1703" s="74">
        <v>25158</v>
      </c>
      <c r="E1703" s="74">
        <v>0</v>
      </c>
      <c r="F1703" s="74">
        <v>0</v>
      </c>
      <c r="G1703" s="74">
        <v>0</v>
      </c>
      <c r="H1703" s="74">
        <v>0</v>
      </c>
      <c r="I1703" s="74">
        <v>0</v>
      </c>
      <c r="J1703" s="121">
        <v>0</v>
      </c>
    </row>
    <row r="1704" spans="1:10" s="33" customFormat="1" ht="25" customHeight="1" x14ac:dyDescent="0.2">
      <c r="A1704" s="120" t="s">
        <v>3391</v>
      </c>
      <c r="B1704" s="79">
        <v>1294500</v>
      </c>
      <c r="C1704" s="74">
        <v>627450</v>
      </c>
      <c r="D1704" s="74">
        <v>1360600</v>
      </c>
      <c r="E1704" s="74">
        <v>253850</v>
      </c>
      <c r="F1704" s="74">
        <v>60874</v>
      </c>
      <c r="G1704" s="74">
        <v>141620</v>
      </c>
      <c r="H1704" s="74">
        <v>648230</v>
      </c>
      <c r="I1704" s="74">
        <v>2993000</v>
      </c>
      <c r="J1704" s="121">
        <v>11024000</v>
      </c>
    </row>
    <row r="1705" spans="1:10" s="33" customFormat="1" ht="25" customHeight="1" x14ac:dyDescent="0.2">
      <c r="A1705" s="120" t="s">
        <v>3394</v>
      </c>
      <c r="B1705" s="79">
        <v>0</v>
      </c>
      <c r="C1705" s="74">
        <v>0</v>
      </c>
      <c r="D1705" s="74">
        <v>14000</v>
      </c>
      <c r="E1705" s="74">
        <v>0</v>
      </c>
      <c r="F1705" s="74">
        <v>0</v>
      </c>
      <c r="G1705" s="74">
        <v>0</v>
      </c>
      <c r="H1705" s="74">
        <v>0</v>
      </c>
      <c r="I1705" s="74">
        <v>17984</v>
      </c>
      <c r="J1705" s="121">
        <v>24387</v>
      </c>
    </row>
    <row r="1706" spans="1:10" s="33" customFormat="1" ht="25" customHeight="1" x14ac:dyDescent="0.2">
      <c r="A1706" s="120" t="s">
        <v>3396</v>
      </c>
      <c r="B1706" s="79">
        <v>108980</v>
      </c>
      <c r="C1706" s="74">
        <v>0</v>
      </c>
      <c r="D1706" s="74">
        <v>52529</v>
      </c>
      <c r="E1706" s="74">
        <v>0</v>
      </c>
      <c r="F1706" s="74">
        <v>0</v>
      </c>
      <c r="G1706" s="74">
        <v>0</v>
      </c>
      <c r="H1706" s="74">
        <v>0</v>
      </c>
      <c r="I1706" s="74">
        <v>67808</v>
      </c>
      <c r="J1706" s="121">
        <v>0</v>
      </c>
    </row>
    <row r="1707" spans="1:10" s="33" customFormat="1" ht="25" customHeight="1" x14ac:dyDescent="0.2">
      <c r="A1707" s="120" t="s">
        <v>3398</v>
      </c>
      <c r="B1707" s="79">
        <v>1303700</v>
      </c>
      <c r="C1707" s="74">
        <v>1039300</v>
      </c>
      <c r="D1707" s="74">
        <v>1943400</v>
      </c>
      <c r="E1707" s="74">
        <v>730060</v>
      </c>
      <c r="F1707" s="74">
        <v>151200</v>
      </c>
      <c r="G1707" s="74">
        <v>23214</v>
      </c>
      <c r="H1707" s="74">
        <v>148780</v>
      </c>
      <c r="I1707" s="74">
        <v>704800</v>
      </c>
      <c r="J1707" s="121">
        <v>1634700</v>
      </c>
    </row>
    <row r="1708" spans="1:10" s="33" customFormat="1" ht="25" customHeight="1" x14ac:dyDescent="0.2">
      <c r="A1708" s="120" t="s">
        <v>6001</v>
      </c>
      <c r="B1708" s="79">
        <v>0</v>
      </c>
      <c r="C1708" s="74">
        <v>0</v>
      </c>
      <c r="D1708" s="74">
        <v>0</v>
      </c>
      <c r="E1708" s="74">
        <v>0</v>
      </c>
      <c r="F1708" s="74">
        <v>0</v>
      </c>
      <c r="G1708" s="74">
        <v>0</v>
      </c>
      <c r="H1708" s="74">
        <v>0</v>
      </c>
      <c r="I1708" s="74">
        <v>81375</v>
      </c>
      <c r="J1708" s="121">
        <v>0</v>
      </c>
    </row>
    <row r="1709" spans="1:10" s="33" customFormat="1" ht="25" customHeight="1" x14ac:dyDescent="0.2">
      <c r="A1709" s="120" t="s">
        <v>3400</v>
      </c>
      <c r="B1709" s="79">
        <v>971540</v>
      </c>
      <c r="C1709" s="74">
        <v>0</v>
      </c>
      <c r="D1709" s="74">
        <v>0</v>
      </c>
      <c r="E1709" s="74">
        <v>916110</v>
      </c>
      <c r="F1709" s="74">
        <v>0</v>
      </c>
      <c r="G1709" s="74">
        <v>0</v>
      </c>
      <c r="H1709" s="74">
        <v>596270</v>
      </c>
      <c r="I1709" s="74">
        <v>39316000</v>
      </c>
      <c r="J1709" s="121">
        <v>12686000</v>
      </c>
    </row>
    <row r="1710" spans="1:10" s="33" customFormat="1" ht="25" customHeight="1" x14ac:dyDescent="0.2">
      <c r="A1710" s="120" t="s">
        <v>3402</v>
      </c>
      <c r="B1710" s="79">
        <v>263000</v>
      </c>
      <c r="C1710" s="74">
        <v>817840</v>
      </c>
      <c r="D1710" s="74">
        <v>936380</v>
      </c>
      <c r="E1710" s="74">
        <v>226200</v>
      </c>
      <c r="F1710" s="74">
        <v>26841</v>
      </c>
      <c r="G1710" s="74">
        <v>33931</v>
      </c>
      <c r="H1710" s="74">
        <v>7792.1</v>
      </c>
      <c r="I1710" s="74">
        <v>159770</v>
      </c>
      <c r="J1710" s="121">
        <v>92383</v>
      </c>
    </row>
    <row r="1711" spans="1:10" s="33" customFormat="1" ht="25" customHeight="1" x14ac:dyDescent="0.2">
      <c r="A1711" s="120" t="s">
        <v>3404</v>
      </c>
      <c r="B1711" s="79">
        <v>841820</v>
      </c>
      <c r="C1711" s="74">
        <v>864640</v>
      </c>
      <c r="D1711" s="74">
        <v>1062500</v>
      </c>
      <c r="E1711" s="74">
        <v>708260</v>
      </c>
      <c r="F1711" s="74">
        <v>94335</v>
      </c>
      <c r="G1711" s="74">
        <v>136890</v>
      </c>
      <c r="H1711" s="74">
        <v>844270</v>
      </c>
      <c r="I1711" s="74">
        <v>5348900</v>
      </c>
      <c r="J1711" s="121">
        <v>13285000</v>
      </c>
    </row>
    <row r="1712" spans="1:10" s="33" customFormat="1" ht="25" customHeight="1" x14ac:dyDescent="0.2">
      <c r="A1712" s="120" t="s">
        <v>3406</v>
      </c>
      <c r="B1712" s="79">
        <v>399660</v>
      </c>
      <c r="C1712" s="74">
        <v>57234</v>
      </c>
      <c r="D1712" s="74">
        <v>248380</v>
      </c>
      <c r="E1712" s="74">
        <v>85851</v>
      </c>
      <c r="F1712" s="74">
        <v>0</v>
      </c>
      <c r="G1712" s="74">
        <v>6458.3</v>
      </c>
      <c r="H1712" s="74">
        <v>0</v>
      </c>
      <c r="I1712" s="74">
        <v>48000</v>
      </c>
      <c r="J1712" s="121">
        <v>63881</v>
      </c>
    </row>
    <row r="1713" spans="1:10" s="33" customFormat="1" ht="25" customHeight="1" x14ac:dyDescent="0.2">
      <c r="A1713" s="120" t="s">
        <v>3408</v>
      </c>
      <c r="B1713" s="79">
        <v>1369800</v>
      </c>
      <c r="C1713" s="74">
        <v>1026500</v>
      </c>
      <c r="D1713" s="74">
        <v>1748100</v>
      </c>
      <c r="E1713" s="74">
        <v>633350</v>
      </c>
      <c r="F1713" s="74">
        <v>88196</v>
      </c>
      <c r="G1713" s="74">
        <v>60079</v>
      </c>
      <c r="H1713" s="74">
        <v>196820</v>
      </c>
      <c r="I1713" s="74">
        <v>3131500</v>
      </c>
      <c r="J1713" s="121">
        <v>4510300</v>
      </c>
    </row>
    <row r="1714" spans="1:10" s="33" customFormat="1" ht="25" customHeight="1" x14ac:dyDescent="0.2">
      <c r="A1714" s="120" t="s">
        <v>3410</v>
      </c>
      <c r="B1714" s="79">
        <v>0</v>
      </c>
      <c r="C1714" s="74">
        <v>0</v>
      </c>
      <c r="D1714" s="74">
        <v>44811</v>
      </c>
      <c r="E1714" s="74">
        <v>0</v>
      </c>
      <c r="F1714" s="74">
        <v>0</v>
      </c>
      <c r="G1714" s="74">
        <v>0</v>
      </c>
      <c r="H1714" s="74">
        <v>86593</v>
      </c>
      <c r="I1714" s="74">
        <v>523190</v>
      </c>
      <c r="J1714" s="121">
        <v>1594500</v>
      </c>
    </row>
    <row r="1715" spans="1:10" s="33" customFormat="1" ht="25" customHeight="1" x14ac:dyDescent="0.2">
      <c r="A1715" s="120" t="s">
        <v>3412</v>
      </c>
      <c r="B1715" s="79">
        <v>0</v>
      </c>
      <c r="C1715" s="74">
        <v>0</v>
      </c>
      <c r="D1715" s="74">
        <v>33091</v>
      </c>
      <c r="E1715" s="74">
        <v>0</v>
      </c>
      <c r="F1715" s="74">
        <v>0</v>
      </c>
      <c r="G1715" s="74">
        <v>0</v>
      </c>
      <c r="H1715" s="74">
        <v>26424</v>
      </c>
      <c r="I1715" s="74">
        <v>136720</v>
      </c>
      <c r="J1715" s="121">
        <v>130280</v>
      </c>
    </row>
    <row r="1716" spans="1:10" s="33" customFormat="1" ht="25" customHeight="1" x14ac:dyDescent="0.2">
      <c r="A1716" s="120" t="s">
        <v>3414</v>
      </c>
      <c r="B1716" s="79">
        <v>5255600</v>
      </c>
      <c r="C1716" s="74">
        <v>1825800</v>
      </c>
      <c r="D1716" s="74">
        <v>2793200</v>
      </c>
      <c r="E1716" s="74">
        <v>1387200</v>
      </c>
      <c r="F1716" s="74">
        <v>221250</v>
      </c>
      <c r="G1716" s="74">
        <v>187690</v>
      </c>
      <c r="H1716" s="74">
        <v>521960</v>
      </c>
      <c r="I1716" s="74">
        <v>12723000</v>
      </c>
      <c r="J1716" s="121">
        <v>10104000</v>
      </c>
    </row>
    <row r="1717" spans="1:10" s="33" customFormat="1" ht="25" customHeight="1" x14ac:dyDescent="0.2">
      <c r="A1717" s="120" t="s">
        <v>3416</v>
      </c>
      <c r="B1717" s="79">
        <v>73428</v>
      </c>
      <c r="C1717" s="74">
        <v>109290</v>
      </c>
      <c r="D1717" s="74">
        <v>153530</v>
      </c>
      <c r="E1717" s="74">
        <v>0</v>
      </c>
      <c r="F1717" s="74">
        <v>42662</v>
      </c>
      <c r="G1717" s="74">
        <v>0</v>
      </c>
      <c r="H1717" s="74">
        <v>24371</v>
      </c>
      <c r="I1717" s="74">
        <v>145660</v>
      </c>
      <c r="J1717" s="121">
        <v>116760</v>
      </c>
    </row>
    <row r="1718" spans="1:10" s="33" customFormat="1" ht="25" customHeight="1" x14ac:dyDescent="0.2">
      <c r="A1718" s="120" t="s">
        <v>3418</v>
      </c>
      <c r="B1718" s="79">
        <v>0</v>
      </c>
      <c r="C1718" s="74">
        <v>3070500</v>
      </c>
      <c r="D1718" s="74">
        <v>4036800</v>
      </c>
      <c r="E1718" s="74">
        <v>837710</v>
      </c>
      <c r="F1718" s="74">
        <v>259510</v>
      </c>
      <c r="G1718" s="74">
        <v>200370</v>
      </c>
      <c r="H1718" s="74">
        <v>0</v>
      </c>
      <c r="I1718" s="74">
        <v>0</v>
      </c>
      <c r="J1718" s="121">
        <v>0</v>
      </c>
    </row>
    <row r="1719" spans="1:10" s="33" customFormat="1" ht="25" customHeight="1" x14ac:dyDescent="0.2">
      <c r="A1719" s="120" t="s">
        <v>3421</v>
      </c>
      <c r="B1719" s="79">
        <v>0</v>
      </c>
      <c r="C1719" s="74">
        <v>65037</v>
      </c>
      <c r="D1719" s="74">
        <v>100840</v>
      </c>
      <c r="E1719" s="74">
        <v>0</v>
      </c>
      <c r="F1719" s="74">
        <v>0</v>
      </c>
      <c r="G1719" s="74">
        <v>0</v>
      </c>
      <c r="H1719" s="74">
        <v>0</v>
      </c>
      <c r="I1719" s="74">
        <v>185200</v>
      </c>
      <c r="J1719" s="121">
        <v>339100</v>
      </c>
    </row>
    <row r="1720" spans="1:10" s="33" customFormat="1" ht="25" customHeight="1" x14ac:dyDescent="0.2">
      <c r="A1720" s="120" t="s">
        <v>3425</v>
      </c>
      <c r="B1720" s="79">
        <v>425400</v>
      </c>
      <c r="C1720" s="74">
        <v>24647</v>
      </c>
      <c r="D1720" s="74">
        <v>159210</v>
      </c>
      <c r="E1720" s="74">
        <v>0</v>
      </c>
      <c r="F1720" s="74">
        <v>0</v>
      </c>
      <c r="G1720" s="74">
        <v>0</v>
      </c>
      <c r="H1720" s="74">
        <v>7638.7</v>
      </c>
      <c r="I1720" s="74">
        <v>184640</v>
      </c>
      <c r="J1720" s="121">
        <v>140630</v>
      </c>
    </row>
    <row r="1721" spans="1:10" s="33" customFormat="1" ht="25" customHeight="1" x14ac:dyDescent="0.2">
      <c r="A1721" s="120" t="s">
        <v>3431</v>
      </c>
      <c r="B1721" s="79">
        <v>626210</v>
      </c>
      <c r="C1721" s="74">
        <v>16016</v>
      </c>
      <c r="D1721" s="74">
        <v>169290</v>
      </c>
      <c r="E1721" s="74">
        <v>25754</v>
      </c>
      <c r="F1721" s="74">
        <v>0</v>
      </c>
      <c r="G1721" s="74">
        <v>0</v>
      </c>
      <c r="H1721" s="74">
        <v>11268</v>
      </c>
      <c r="I1721" s="74">
        <v>577460</v>
      </c>
      <c r="J1721" s="121">
        <v>549200</v>
      </c>
    </row>
    <row r="1722" spans="1:10" s="33" customFormat="1" ht="25" customHeight="1" x14ac:dyDescent="0.2">
      <c r="A1722" s="120" t="s">
        <v>3434</v>
      </c>
      <c r="B1722" s="79">
        <v>540950</v>
      </c>
      <c r="C1722" s="74">
        <v>0</v>
      </c>
      <c r="D1722" s="74">
        <v>503000</v>
      </c>
      <c r="E1722" s="74">
        <v>0</v>
      </c>
      <c r="F1722" s="74">
        <v>0</v>
      </c>
      <c r="G1722" s="74">
        <v>0</v>
      </c>
      <c r="H1722" s="74">
        <v>45794</v>
      </c>
      <c r="I1722" s="74">
        <v>395440</v>
      </c>
      <c r="J1722" s="121">
        <v>248420</v>
      </c>
    </row>
    <row r="1723" spans="1:10" s="33" customFormat="1" ht="25" customHeight="1" x14ac:dyDescent="0.2">
      <c r="A1723" s="120" t="s">
        <v>3436</v>
      </c>
      <c r="B1723" s="79">
        <v>386450</v>
      </c>
      <c r="C1723" s="74">
        <v>107050</v>
      </c>
      <c r="D1723" s="74">
        <v>264800</v>
      </c>
      <c r="E1723" s="74">
        <v>74144</v>
      </c>
      <c r="F1723" s="74">
        <v>9819.2999999999993</v>
      </c>
      <c r="G1723" s="74">
        <v>18324</v>
      </c>
      <c r="H1723" s="74">
        <v>0</v>
      </c>
      <c r="I1723" s="74">
        <v>391160</v>
      </c>
      <c r="J1723" s="121">
        <v>128630</v>
      </c>
    </row>
    <row r="1724" spans="1:10" s="33" customFormat="1" ht="25" customHeight="1" x14ac:dyDescent="0.2">
      <c r="A1724" s="120" t="s">
        <v>6002</v>
      </c>
      <c r="B1724" s="79">
        <v>0</v>
      </c>
      <c r="C1724" s="74">
        <v>0</v>
      </c>
      <c r="D1724" s="74">
        <v>0</v>
      </c>
      <c r="E1724" s="74">
        <v>0</v>
      </c>
      <c r="F1724" s="74">
        <v>0</v>
      </c>
      <c r="G1724" s="74">
        <v>0</v>
      </c>
      <c r="H1724" s="74">
        <v>0</v>
      </c>
      <c r="I1724" s="74">
        <v>0</v>
      </c>
      <c r="J1724" s="121">
        <v>432180</v>
      </c>
    </row>
    <row r="1725" spans="1:10" s="33" customFormat="1" ht="25" customHeight="1" x14ac:dyDescent="0.2">
      <c r="A1725" s="120" t="s">
        <v>3438</v>
      </c>
      <c r="B1725" s="79">
        <v>52868</v>
      </c>
      <c r="C1725" s="74">
        <v>8749</v>
      </c>
      <c r="D1725" s="74">
        <v>35506</v>
      </c>
      <c r="E1725" s="74">
        <v>7737.7</v>
      </c>
      <c r="F1725" s="74">
        <v>0</v>
      </c>
      <c r="G1725" s="74">
        <v>3635.8</v>
      </c>
      <c r="H1725" s="74">
        <v>0</v>
      </c>
      <c r="I1725" s="74">
        <v>275540</v>
      </c>
      <c r="J1725" s="121">
        <v>198990</v>
      </c>
    </row>
    <row r="1726" spans="1:10" s="33" customFormat="1" ht="25" customHeight="1" x14ac:dyDescent="0.2">
      <c r="A1726" s="120" t="s">
        <v>6003</v>
      </c>
      <c r="B1726" s="79">
        <v>0</v>
      </c>
      <c r="C1726" s="74">
        <v>0</v>
      </c>
      <c r="D1726" s="74">
        <v>0</v>
      </c>
      <c r="E1726" s="74">
        <v>0</v>
      </c>
      <c r="F1726" s="74">
        <v>0</v>
      </c>
      <c r="G1726" s="74">
        <v>0</v>
      </c>
      <c r="H1726" s="74">
        <v>0</v>
      </c>
      <c r="I1726" s="74">
        <v>165730</v>
      </c>
      <c r="J1726" s="121">
        <v>0</v>
      </c>
    </row>
    <row r="1727" spans="1:10" s="33" customFormat="1" ht="25" customHeight="1" x14ac:dyDescent="0.2">
      <c r="A1727" s="120" t="s">
        <v>3446</v>
      </c>
      <c r="B1727" s="79">
        <v>1992200</v>
      </c>
      <c r="C1727" s="74">
        <v>683800</v>
      </c>
      <c r="D1727" s="74">
        <v>1618100</v>
      </c>
      <c r="E1727" s="74">
        <v>105550</v>
      </c>
      <c r="F1727" s="74">
        <v>0</v>
      </c>
      <c r="G1727" s="74">
        <v>0</v>
      </c>
      <c r="H1727" s="74">
        <v>68558</v>
      </c>
      <c r="I1727" s="74">
        <v>1916300</v>
      </c>
      <c r="J1727" s="121">
        <v>3264600</v>
      </c>
    </row>
    <row r="1728" spans="1:10" s="33" customFormat="1" ht="25" customHeight="1" x14ac:dyDescent="0.2">
      <c r="A1728" s="120" t="s">
        <v>3448</v>
      </c>
      <c r="B1728" s="79">
        <v>0</v>
      </c>
      <c r="C1728" s="74">
        <v>209790</v>
      </c>
      <c r="D1728" s="74">
        <v>165300</v>
      </c>
      <c r="E1728" s="74">
        <v>0</v>
      </c>
      <c r="F1728" s="74">
        <v>0</v>
      </c>
      <c r="G1728" s="74">
        <v>0</v>
      </c>
      <c r="H1728" s="74">
        <v>0</v>
      </c>
      <c r="I1728" s="74">
        <v>0</v>
      </c>
      <c r="J1728" s="121">
        <v>0</v>
      </c>
    </row>
    <row r="1729" spans="1:10" s="33" customFormat="1" ht="25" customHeight="1" x14ac:dyDescent="0.2">
      <c r="A1729" s="120" t="s">
        <v>3450</v>
      </c>
      <c r="B1729" s="79">
        <v>54001</v>
      </c>
      <c r="C1729" s="74">
        <v>23373</v>
      </c>
      <c r="D1729" s="74">
        <v>36072</v>
      </c>
      <c r="E1729" s="74">
        <v>0</v>
      </c>
      <c r="F1729" s="74">
        <v>0</v>
      </c>
      <c r="G1729" s="74">
        <v>0</v>
      </c>
      <c r="H1729" s="74">
        <v>0</v>
      </c>
      <c r="I1729" s="74">
        <v>71000</v>
      </c>
      <c r="J1729" s="121">
        <v>25739</v>
      </c>
    </row>
    <row r="1730" spans="1:10" s="33" customFormat="1" ht="25" customHeight="1" x14ac:dyDescent="0.2">
      <c r="A1730" s="120" t="s">
        <v>3452</v>
      </c>
      <c r="B1730" s="79">
        <v>308200</v>
      </c>
      <c r="C1730" s="74">
        <v>241970</v>
      </c>
      <c r="D1730" s="74">
        <v>247190</v>
      </c>
      <c r="E1730" s="74">
        <v>0</v>
      </c>
      <c r="F1730" s="74">
        <v>0</v>
      </c>
      <c r="G1730" s="74">
        <v>0</v>
      </c>
      <c r="H1730" s="74">
        <v>0</v>
      </c>
      <c r="I1730" s="74">
        <v>1155100</v>
      </c>
      <c r="J1730" s="121">
        <v>344400</v>
      </c>
    </row>
    <row r="1731" spans="1:10" s="33" customFormat="1" ht="25" customHeight="1" x14ac:dyDescent="0.2">
      <c r="A1731" s="120" t="s">
        <v>3455</v>
      </c>
      <c r="B1731" s="79">
        <v>853630</v>
      </c>
      <c r="C1731" s="74">
        <v>748790</v>
      </c>
      <c r="D1731" s="74">
        <v>1144700</v>
      </c>
      <c r="E1731" s="74">
        <v>295060</v>
      </c>
      <c r="F1731" s="74">
        <v>97598</v>
      </c>
      <c r="G1731" s="74">
        <v>29923</v>
      </c>
      <c r="H1731" s="74">
        <v>580220</v>
      </c>
      <c r="I1731" s="74">
        <v>6474100</v>
      </c>
      <c r="J1731" s="121">
        <v>13415000</v>
      </c>
    </row>
    <row r="1732" spans="1:10" s="33" customFormat="1" ht="25" customHeight="1" x14ac:dyDescent="0.2">
      <c r="A1732" s="120" t="s">
        <v>3457</v>
      </c>
      <c r="B1732" s="79">
        <v>168890</v>
      </c>
      <c r="C1732" s="74">
        <v>62470</v>
      </c>
      <c r="D1732" s="74">
        <v>40129</v>
      </c>
      <c r="E1732" s="74">
        <v>0</v>
      </c>
      <c r="F1732" s="74">
        <v>0</v>
      </c>
      <c r="G1732" s="74">
        <v>0</v>
      </c>
      <c r="H1732" s="74">
        <v>43157</v>
      </c>
      <c r="I1732" s="74">
        <v>334630</v>
      </c>
      <c r="J1732" s="121">
        <v>1110200</v>
      </c>
    </row>
    <row r="1733" spans="1:10" s="33" customFormat="1" ht="25" customHeight="1" x14ac:dyDescent="0.2">
      <c r="A1733" s="120" t="s">
        <v>3459</v>
      </c>
      <c r="B1733" s="79">
        <v>117200</v>
      </c>
      <c r="C1733" s="74">
        <v>0</v>
      </c>
      <c r="D1733" s="74">
        <v>115790</v>
      </c>
      <c r="E1733" s="74">
        <v>39613</v>
      </c>
      <c r="F1733" s="74">
        <v>0</v>
      </c>
      <c r="G1733" s="74">
        <v>0</v>
      </c>
      <c r="H1733" s="74">
        <v>86674</v>
      </c>
      <c r="I1733" s="74">
        <v>500330</v>
      </c>
      <c r="J1733" s="121">
        <v>36477</v>
      </c>
    </row>
    <row r="1734" spans="1:10" s="33" customFormat="1" ht="25" customHeight="1" x14ac:dyDescent="0.2">
      <c r="A1734" s="120" t="s">
        <v>3461</v>
      </c>
      <c r="B1734" s="79">
        <v>7716400</v>
      </c>
      <c r="C1734" s="74">
        <v>5101500</v>
      </c>
      <c r="D1734" s="74">
        <v>6983500</v>
      </c>
      <c r="E1734" s="74">
        <v>5196500</v>
      </c>
      <c r="F1734" s="74">
        <v>594570</v>
      </c>
      <c r="G1734" s="74">
        <v>1500100</v>
      </c>
      <c r="H1734" s="74">
        <v>5121400</v>
      </c>
      <c r="I1734" s="74">
        <v>43224000</v>
      </c>
      <c r="J1734" s="121">
        <v>57086000</v>
      </c>
    </row>
    <row r="1735" spans="1:10" s="33" customFormat="1" ht="25" customHeight="1" x14ac:dyDescent="0.2">
      <c r="A1735" s="120" t="s">
        <v>3464</v>
      </c>
      <c r="B1735" s="79">
        <v>257400</v>
      </c>
      <c r="C1735" s="74">
        <v>166960</v>
      </c>
      <c r="D1735" s="74">
        <v>409390</v>
      </c>
      <c r="E1735" s="74">
        <v>63539</v>
      </c>
      <c r="F1735" s="74">
        <v>18590</v>
      </c>
      <c r="G1735" s="74">
        <v>17602</v>
      </c>
      <c r="H1735" s="74">
        <v>14702</v>
      </c>
      <c r="I1735" s="74">
        <v>347020</v>
      </c>
      <c r="J1735" s="121">
        <v>538210</v>
      </c>
    </row>
    <row r="1736" spans="1:10" s="33" customFormat="1" ht="25" customHeight="1" x14ac:dyDescent="0.2">
      <c r="A1736" s="120" t="s">
        <v>3466</v>
      </c>
      <c r="B1736" s="79">
        <v>333090</v>
      </c>
      <c r="C1736" s="74">
        <v>40755</v>
      </c>
      <c r="D1736" s="74">
        <v>62019</v>
      </c>
      <c r="E1736" s="74">
        <v>0</v>
      </c>
      <c r="F1736" s="74">
        <v>0</v>
      </c>
      <c r="G1736" s="74">
        <v>0</v>
      </c>
      <c r="H1736" s="74">
        <v>0</v>
      </c>
      <c r="I1736" s="74">
        <v>163300</v>
      </c>
      <c r="J1736" s="121">
        <v>59259</v>
      </c>
    </row>
    <row r="1737" spans="1:10" s="33" customFormat="1" ht="25" customHeight="1" x14ac:dyDescent="0.2">
      <c r="A1737" s="120" t="s">
        <v>3468</v>
      </c>
      <c r="B1737" s="79">
        <v>421530</v>
      </c>
      <c r="C1737" s="74">
        <v>26969</v>
      </c>
      <c r="D1737" s="74">
        <v>51929</v>
      </c>
      <c r="E1737" s="74">
        <v>23859</v>
      </c>
      <c r="F1737" s="74">
        <v>0</v>
      </c>
      <c r="G1737" s="74">
        <v>0</v>
      </c>
      <c r="H1737" s="74">
        <v>0</v>
      </c>
      <c r="I1737" s="74">
        <v>150610</v>
      </c>
      <c r="J1737" s="121">
        <v>49097</v>
      </c>
    </row>
    <row r="1738" spans="1:10" s="33" customFormat="1" ht="25" customHeight="1" x14ac:dyDescent="0.2">
      <c r="A1738" s="120" t="s">
        <v>3470</v>
      </c>
      <c r="B1738" s="79">
        <v>1546200</v>
      </c>
      <c r="C1738" s="74">
        <v>83070</v>
      </c>
      <c r="D1738" s="74">
        <v>806390</v>
      </c>
      <c r="E1738" s="74">
        <v>0</v>
      </c>
      <c r="F1738" s="74">
        <v>0</v>
      </c>
      <c r="G1738" s="74">
        <v>0</v>
      </c>
      <c r="H1738" s="74">
        <v>0</v>
      </c>
      <c r="I1738" s="74">
        <v>1363000</v>
      </c>
      <c r="J1738" s="121">
        <v>654980</v>
      </c>
    </row>
    <row r="1739" spans="1:10" s="33" customFormat="1" ht="25" customHeight="1" x14ac:dyDescent="0.2">
      <c r="A1739" s="120" t="s">
        <v>3473</v>
      </c>
      <c r="B1739" s="79">
        <v>154430</v>
      </c>
      <c r="C1739" s="74">
        <v>0</v>
      </c>
      <c r="D1739" s="74">
        <v>129200</v>
      </c>
      <c r="E1739" s="74">
        <v>0</v>
      </c>
      <c r="F1739" s="74">
        <v>0</v>
      </c>
      <c r="G1739" s="74">
        <v>0</v>
      </c>
      <c r="H1739" s="74">
        <v>0</v>
      </c>
      <c r="I1739" s="74">
        <v>95683</v>
      </c>
      <c r="J1739" s="121">
        <v>71978</v>
      </c>
    </row>
    <row r="1740" spans="1:10" s="33" customFormat="1" ht="25" customHeight="1" x14ac:dyDescent="0.2">
      <c r="A1740" s="120" t="s">
        <v>3475</v>
      </c>
      <c r="B1740" s="79">
        <v>0</v>
      </c>
      <c r="C1740" s="74">
        <v>120370</v>
      </c>
      <c r="D1740" s="74">
        <v>0</v>
      </c>
      <c r="E1740" s="74">
        <v>0</v>
      </c>
      <c r="F1740" s="74">
        <v>0</v>
      </c>
      <c r="G1740" s="74">
        <v>0</v>
      </c>
      <c r="H1740" s="74">
        <v>43272</v>
      </c>
      <c r="I1740" s="74">
        <v>192790</v>
      </c>
      <c r="J1740" s="121">
        <v>0</v>
      </c>
    </row>
    <row r="1741" spans="1:10" s="33" customFormat="1" ht="25" customHeight="1" x14ac:dyDescent="0.2">
      <c r="A1741" s="120" t="s">
        <v>6004</v>
      </c>
      <c r="B1741" s="79">
        <v>0</v>
      </c>
      <c r="C1741" s="74">
        <v>0</v>
      </c>
      <c r="D1741" s="74">
        <v>0</v>
      </c>
      <c r="E1741" s="74">
        <v>0</v>
      </c>
      <c r="F1741" s="74">
        <v>0</v>
      </c>
      <c r="G1741" s="74">
        <v>0</v>
      </c>
      <c r="H1741" s="74">
        <v>0</v>
      </c>
      <c r="I1741" s="74">
        <v>40052</v>
      </c>
      <c r="J1741" s="121">
        <v>0</v>
      </c>
    </row>
    <row r="1742" spans="1:10" s="33" customFormat="1" ht="25" customHeight="1" x14ac:dyDescent="0.2">
      <c r="A1742" s="120" t="s">
        <v>3477</v>
      </c>
      <c r="B1742" s="79">
        <v>687180</v>
      </c>
      <c r="C1742" s="74">
        <v>0</v>
      </c>
      <c r="D1742" s="74">
        <v>186390</v>
      </c>
      <c r="E1742" s="74">
        <v>0</v>
      </c>
      <c r="F1742" s="74">
        <v>0</v>
      </c>
      <c r="G1742" s="74">
        <v>0</v>
      </c>
      <c r="H1742" s="74">
        <v>0</v>
      </c>
      <c r="I1742" s="74">
        <v>147570</v>
      </c>
      <c r="J1742" s="121">
        <v>257380</v>
      </c>
    </row>
    <row r="1743" spans="1:10" s="33" customFormat="1" ht="25" customHeight="1" x14ac:dyDescent="0.2">
      <c r="A1743" s="120" t="s">
        <v>6005</v>
      </c>
      <c r="B1743" s="79">
        <v>0</v>
      </c>
      <c r="C1743" s="74">
        <v>0</v>
      </c>
      <c r="D1743" s="74">
        <v>0</v>
      </c>
      <c r="E1743" s="74">
        <v>0</v>
      </c>
      <c r="F1743" s="74">
        <v>0</v>
      </c>
      <c r="G1743" s="74">
        <v>0</v>
      </c>
      <c r="H1743" s="74">
        <v>0</v>
      </c>
      <c r="I1743" s="74">
        <v>0</v>
      </c>
      <c r="J1743" s="121">
        <v>0</v>
      </c>
    </row>
    <row r="1744" spans="1:10" s="33" customFormat="1" ht="25" customHeight="1" x14ac:dyDescent="0.2">
      <c r="A1744" s="120" t="s">
        <v>3479</v>
      </c>
      <c r="B1744" s="79">
        <v>210520</v>
      </c>
      <c r="C1744" s="74">
        <v>40957</v>
      </c>
      <c r="D1744" s="74">
        <v>158190</v>
      </c>
      <c r="E1744" s="74">
        <v>17843</v>
      </c>
      <c r="F1744" s="74">
        <v>0</v>
      </c>
      <c r="G1744" s="74">
        <v>0</v>
      </c>
      <c r="H1744" s="74">
        <v>0</v>
      </c>
      <c r="I1744" s="74">
        <v>114230</v>
      </c>
      <c r="J1744" s="121">
        <v>134510</v>
      </c>
    </row>
    <row r="1745" spans="1:10" s="33" customFormat="1" ht="25" customHeight="1" x14ac:dyDescent="0.2">
      <c r="A1745" s="120" t="s">
        <v>3481</v>
      </c>
      <c r="B1745" s="79">
        <v>173780</v>
      </c>
      <c r="C1745" s="74">
        <v>11502</v>
      </c>
      <c r="D1745" s="74">
        <v>49361</v>
      </c>
      <c r="E1745" s="74">
        <v>0</v>
      </c>
      <c r="F1745" s="74">
        <v>0</v>
      </c>
      <c r="G1745" s="74">
        <v>0</v>
      </c>
      <c r="H1745" s="74">
        <v>0</v>
      </c>
      <c r="I1745" s="74">
        <v>66092</v>
      </c>
      <c r="J1745" s="121">
        <v>0</v>
      </c>
    </row>
    <row r="1746" spans="1:10" s="33" customFormat="1" ht="25" customHeight="1" x14ac:dyDescent="0.2">
      <c r="A1746" s="120" t="s">
        <v>3483</v>
      </c>
      <c r="B1746" s="79">
        <v>59116</v>
      </c>
      <c r="C1746" s="74">
        <v>244610</v>
      </c>
      <c r="D1746" s="74">
        <v>174040</v>
      </c>
      <c r="E1746" s="74">
        <v>206940</v>
      </c>
      <c r="F1746" s="74">
        <v>12235</v>
      </c>
      <c r="G1746" s="74">
        <v>0</v>
      </c>
      <c r="H1746" s="74">
        <v>73115</v>
      </c>
      <c r="I1746" s="74">
        <v>0</v>
      </c>
      <c r="J1746" s="121">
        <v>1339100</v>
      </c>
    </row>
    <row r="1747" spans="1:10" s="33" customFormat="1" ht="25" customHeight="1" x14ac:dyDescent="0.2">
      <c r="A1747" s="120" t="s">
        <v>3485</v>
      </c>
      <c r="B1747" s="79">
        <v>1542800</v>
      </c>
      <c r="C1747" s="74">
        <v>118820</v>
      </c>
      <c r="D1747" s="74">
        <v>354150</v>
      </c>
      <c r="E1747" s="74">
        <v>107570</v>
      </c>
      <c r="F1747" s="74">
        <v>0</v>
      </c>
      <c r="G1747" s="74">
        <v>0</v>
      </c>
      <c r="H1747" s="74">
        <v>0</v>
      </c>
      <c r="I1747" s="74">
        <v>832510</v>
      </c>
      <c r="J1747" s="121">
        <v>468580</v>
      </c>
    </row>
    <row r="1748" spans="1:10" s="33" customFormat="1" ht="25" customHeight="1" x14ac:dyDescent="0.2">
      <c r="A1748" s="120" t="s">
        <v>3488</v>
      </c>
      <c r="B1748" s="79">
        <v>30865</v>
      </c>
      <c r="C1748" s="74">
        <v>0</v>
      </c>
      <c r="D1748" s="74">
        <v>23477</v>
      </c>
      <c r="E1748" s="74">
        <v>0</v>
      </c>
      <c r="F1748" s="74">
        <v>0</v>
      </c>
      <c r="G1748" s="74">
        <v>0</v>
      </c>
      <c r="H1748" s="74">
        <v>0</v>
      </c>
      <c r="I1748" s="74">
        <v>0</v>
      </c>
      <c r="J1748" s="121">
        <v>0</v>
      </c>
    </row>
    <row r="1749" spans="1:10" s="33" customFormat="1" ht="25" customHeight="1" x14ac:dyDescent="0.2">
      <c r="A1749" s="120" t="s">
        <v>3494</v>
      </c>
      <c r="B1749" s="79">
        <v>3459800</v>
      </c>
      <c r="C1749" s="74">
        <v>82903</v>
      </c>
      <c r="D1749" s="74">
        <v>1280500</v>
      </c>
      <c r="E1749" s="74">
        <v>364470</v>
      </c>
      <c r="F1749" s="74">
        <v>102630</v>
      </c>
      <c r="G1749" s="74">
        <v>118350</v>
      </c>
      <c r="H1749" s="74">
        <v>0</v>
      </c>
      <c r="I1749" s="74">
        <v>1042500</v>
      </c>
      <c r="J1749" s="121">
        <v>1520900</v>
      </c>
    </row>
    <row r="1750" spans="1:10" s="33" customFormat="1" ht="25" customHeight="1" x14ac:dyDescent="0.2">
      <c r="A1750" s="120" t="s">
        <v>3499</v>
      </c>
      <c r="B1750" s="79">
        <v>14583000</v>
      </c>
      <c r="C1750" s="74">
        <v>18699000</v>
      </c>
      <c r="D1750" s="74">
        <v>15959000</v>
      </c>
      <c r="E1750" s="74">
        <v>5657000</v>
      </c>
      <c r="F1750" s="74">
        <v>2135100</v>
      </c>
      <c r="G1750" s="74">
        <v>1155800</v>
      </c>
      <c r="H1750" s="74">
        <v>7197500</v>
      </c>
      <c r="I1750" s="74">
        <v>39593000</v>
      </c>
      <c r="J1750" s="121">
        <v>99925000</v>
      </c>
    </row>
    <row r="1751" spans="1:10" s="33" customFormat="1" ht="25" customHeight="1" x14ac:dyDescent="0.2">
      <c r="A1751" s="120" t="s">
        <v>3503</v>
      </c>
      <c r="B1751" s="79">
        <v>196440</v>
      </c>
      <c r="C1751" s="74">
        <v>36629</v>
      </c>
      <c r="D1751" s="74">
        <v>129410</v>
      </c>
      <c r="E1751" s="74">
        <v>36625</v>
      </c>
      <c r="F1751" s="74">
        <v>4976.3</v>
      </c>
      <c r="G1751" s="74">
        <v>4547</v>
      </c>
      <c r="H1751" s="74">
        <v>7480</v>
      </c>
      <c r="I1751" s="74">
        <v>191620</v>
      </c>
      <c r="J1751" s="121">
        <v>318280</v>
      </c>
    </row>
    <row r="1752" spans="1:10" s="33" customFormat="1" ht="25" customHeight="1" x14ac:dyDescent="0.2">
      <c r="A1752" s="120" t="s">
        <v>6006</v>
      </c>
      <c r="B1752" s="79">
        <v>0</v>
      </c>
      <c r="C1752" s="74">
        <v>0</v>
      </c>
      <c r="D1752" s="74">
        <v>0</v>
      </c>
      <c r="E1752" s="74">
        <v>0</v>
      </c>
      <c r="F1752" s="74">
        <v>0</v>
      </c>
      <c r="G1752" s="74">
        <v>0</v>
      </c>
      <c r="H1752" s="74">
        <v>0</v>
      </c>
      <c r="I1752" s="74">
        <v>0</v>
      </c>
      <c r="J1752" s="121">
        <v>98333</v>
      </c>
    </row>
    <row r="1753" spans="1:10" s="33" customFormat="1" ht="25" customHeight="1" x14ac:dyDescent="0.2">
      <c r="A1753" s="120" t="s">
        <v>3506</v>
      </c>
      <c r="B1753" s="79">
        <v>274200</v>
      </c>
      <c r="C1753" s="74">
        <v>407080</v>
      </c>
      <c r="D1753" s="74">
        <v>658600</v>
      </c>
      <c r="E1753" s="74">
        <v>50664</v>
      </c>
      <c r="F1753" s="74">
        <v>0</v>
      </c>
      <c r="G1753" s="74">
        <v>0</v>
      </c>
      <c r="H1753" s="74">
        <v>0</v>
      </c>
      <c r="I1753" s="74">
        <v>334400</v>
      </c>
      <c r="J1753" s="121">
        <v>0</v>
      </c>
    </row>
    <row r="1754" spans="1:10" s="33" customFormat="1" ht="25" customHeight="1" x14ac:dyDescent="0.2">
      <c r="A1754" s="120" t="s">
        <v>6007</v>
      </c>
      <c r="B1754" s="79">
        <v>0</v>
      </c>
      <c r="C1754" s="74">
        <v>0</v>
      </c>
      <c r="D1754" s="74">
        <v>0</v>
      </c>
      <c r="E1754" s="74">
        <v>0</v>
      </c>
      <c r="F1754" s="74">
        <v>0</v>
      </c>
      <c r="G1754" s="74">
        <v>0</v>
      </c>
      <c r="H1754" s="74">
        <v>0</v>
      </c>
      <c r="I1754" s="74">
        <v>0</v>
      </c>
      <c r="J1754" s="121">
        <v>0</v>
      </c>
    </row>
    <row r="1755" spans="1:10" s="33" customFormat="1" ht="25" customHeight="1" x14ac:dyDescent="0.2">
      <c r="A1755" s="120" t="s">
        <v>3508</v>
      </c>
      <c r="B1755" s="79">
        <v>428230</v>
      </c>
      <c r="C1755" s="74">
        <v>192890</v>
      </c>
      <c r="D1755" s="74">
        <v>252340</v>
      </c>
      <c r="E1755" s="74">
        <v>326390</v>
      </c>
      <c r="F1755" s="74">
        <v>0</v>
      </c>
      <c r="G1755" s="74">
        <v>240880</v>
      </c>
      <c r="H1755" s="74">
        <v>0</v>
      </c>
      <c r="I1755" s="74">
        <v>153740</v>
      </c>
      <c r="J1755" s="121">
        <v>0</v>
      </c>
    </row>
    <row r="1756" spans="1:10" s="33" customFormat="1" ht="25" customHeight="1" x14ac:dyDescent="0.2">
      <c r="A1756" s="120" t="s">
        <v>4877</v>
      </c>
      <c r="B1756" s="79">
        <v>752070</v>
      </c>
      <c r="C1756" s="74">
        <v>37591</v>
      </c>
      <c r="D1756" s="74">
        <v>53241</v>
      </c>
      <c r="E1756" s="74">
        <v>0</v>
      </c>
      <c r="F1756" s="74">
        <v>0</v>
      </c>
      <c r="G1756" s="74">
        <v>0</v>
      </c>
      <c r="H1756" s="74">
        <v>477870</v>
      </c>
      <c r="I1756" s="74">
        <v>1355200</v>
      </c>
      <c r="J1756" s="121">
        <v>4549700</v>
      </c>
    </row>
    <row r="1757" spans="1:10" s="33" customFormat="1" ht="25" customHeight="1" x14ac:dyDescent="0.2">
      <c r="A1757" s="120" t="s">
        <v>3510</v>
      </c>
      <c r="B1757" s="79">
        <v>169170</v>
      </c>
      <c r="C1757" s="74">
        <v>91416</v>
      </c>
      <c r="D1757" s="74">
        <v>56355</v>
      </c>
      <c r="E1757" s="74">
        <v>0</v>
      </c>
      <c r="F1757" s="74">
        <v>0</v>
      </c>
      <c r="G1757" s="74">
        <v>0</v>
      </c>
      <c r="H1757" s="74">
        <v>0</v>
      </c>
      <c r="I1757" s="74">
        <v>45528</v>
      </c>
      <c r="J1757" s="121">
        <v>0</v>
      </c>
    </row>
    <row r="1758" spans="1:10" s="33" customFormat="1" ht="25" customHeight="1" x14ac:dyDescent="0.2">
      <c r="A1758" s="120" t="s">
        <v>3512</v>
      </c>
      <c r="B1758" s="79">
        <v>0</v>
      </c>
      <c r="C1758" s="74">
        <v>612760</v>
      </c>
      <c r="D1758" s="74">
        <v>1866300</v>
      </c>
      <c r="E1758" s="74">
        <v>717020</v>
      </c>
      <c r="F1758" s="74">
        <v>108270</v>
      </c>
      <c r="G1758" s="74">
        <v>67611</v>
      </c>
      <c r="H1758" s="74">
        <v>80272</v>
      </c>
      <c r="I1758" s="74">
        <v>394060</v>
      </c>
      <c r="J1758" s="121">
        <v>756010</v>
      </c>
    </row>
    <row r="1759" spans="1:10" s="33" customFormat="1" ht="25" customHeight="1" x14ac:dyDescent="0.2">
      <c r="A1759" s="120" t="s">
        <v>3515</v>
      </c>
      <c r="B1759" s="79">
        <v>110090000</v>
      </c>
      <c r="C1759" s="74">
        <v>13604000</v>
      </c>
      <c r="D1759" s="74">
        <v>48267000</v>
      </c>
      <c r="E1759" s="74">
        <v>7958300</v>
      </c>
      <c r="F1759" s="74">
        <v>1106300</v>
      </c>
      <c r="G1759" s="74">
        <v>572430</v>
      </c>
      <c r="H1759" s="74">
        <v>2587100</v>
      </c>
      <c r="I1759" s="74">
        <v>69756000</v>
      </c>
      <c r="J1759" s="121">
        <v>45132000</v>
      </c>
    </row>
    <row r="1760" spans="1:10" s="33" customFormat="1" ht="25" customHeight="1" x14ac:dyDescent="0.2">
      <c r="A1760" s="120" t="s">
        <v>3517</v>
      </c>
      <c r="B1760" s="79">
        <v>5462300</v>
      </c>
      <c r="C1760" s="74">
        <v>2669100</v>
      </c>
      <c r="D1760" s="74">
        <v>5206300</v>
      </c>
      <c r="E1760" s="74">
        <v>1775000</v>
      </c>
      <c r="F1760" s="74">
        <v>330740</v>
      </c>
      <c r="G1760" s="74">
        <v>263550</v>
      </c>
      <c r="H1760" s="74">
        <v>2010800</v>
      </c>
      <c r="I1760" s="74">
        <v>14253000</v>
      </c>
      <c r="J1760" s="121">
        <v>37935000</v>
      </c>
    </row>
    <row r="1761" spans="1:10" s="33" customFormat="1" ht="25" customHeight="1" x14ac:dyDescent="0.2">
      <c r="A1761" s="120" t="s">
        <v>3520</v>
      </c>
      <c r="B1761" s="79">
        <v>540160</v>
      </c>
      <c r="C1761" s="74">
        <v>0</v>
      </c>
      <c r="D1761" s="74">
        <v>0</v>
      </c>
      <c r="E1761" s="74">
        <v>69350</v>
      </c>
      <c r="F1761" s="74">
        <v>34696</v>
      </c>
      <c r="G1761" s="74">
        <v>26274</v>
      </c>
      <c r="H1761" s="74">
        <v>118950</v>
      </c>
      <c r="I1761" s="74">
        <v>1253200</v>
      </c>
      <c r="J1761" s="121">
        <v>2137800</v>
      </c>
    </row>
    <row r="1762" spans="1:10" s="33" customFormat="1" ht="25" customHeight="1" x14ac:dyDescent="0.2">
      <c r="A1762" s="120" t="s">
        <v>3522</v>
      </c>
      <c r="B1762" s="79">
        <v>109030</v>
      </c>
      <c r="C1762" s="74">
        <v>0</v>
      </c>
      <c r="D1762" s="74">
        <v>12034</v>
      </c>
      <c r="E1762" s="74">
        <v>0</v>
      </c>
      <c r="F1762" s="74">
        <v>0</v>
      </c>
      <c r="G1762" s="74">
        <v>0</v>
      </c>
      <c r="H1762" s="74">
        <v>0</v>
      </c>
      <c r="I1762" s="74">
        <v>57572</v>
      </c>
      <c r="J1762" s="121">
        <v>86425</v>
      </c>
    </row>
    <row r="1763" spans="1:10" s="33" customFormat="1" ht="25" customHeight="1" x14ac:dyDescent="0.2">
      <c r="A1763" s="120" t="s">
        <v>3524</v>
      </c>
      <c r="B1763" s="79">
        <v>0</v>
      </c>
      <c r="C1763" s="74">
        <v>0</v>
      </c>
      <c r="D1763" s="74">
        <v>0</v>
      </c>
      <c r="E1763" s="74">
        <v>0</v>
      </c>
      <c r="F1763" s="74">
        <v>0</v>
      </c>
      <c r="G1763" s="74">
        <v>0</v>
      </c>
      <c r="H1763" s="74">
        <v>37831</v>
      </c>
      <c r="I1763" s="74">
        <v>151570</v>
      </c>
      <c r="J1763" s="121">
        <v>237380</v>
      </c>
    </row>
    <row r="1764" spans="1:10" s="33" customFormat="1" ht="25" customHeight="1" x14ac:dyDescent="0.2">
      <c r="A1764" s="120" t="s">
        <v>3526</v>
      </c>
      <c r="B1764" s="79">
        <v>0</v>
      </c>
      <c r="C1764" s="74">
        <v>0</v>
      </c>
      <c r="D1764" s="74">
        <v>0</v>
      </c>
      <c r="E1764" s="74">
        <v>13426</v>
      </c>
      <c r="F1764" s="74">
        <v>0</v>
      </c>
      <c r="G1764" s="74">
        <v>0</v>
      </c>
      <c r="H1764" s="74">
        <v>0</v>
      </c>
      <c r="I1764" s="74">
        <v>117660</v>
      </c>
      <c r="J1764" s="121">
        <v>293560</v>
      </c>
    </row>
    <row r="1765" spans="1:10" s="33" customFormat="1" ht="25" customHeight="1" x14ac:dyDescent="0.2">
      <c r="A1765" s="120" t="s">
        <v>6008</v>
      </c>
      <c r="B1765" s="79">
        <v>1002100</v>
      </c>
      <c r="C1765" s="74">
        <v>0</v>
      </c>
      <c r="D1765" s="74">
        <v>0</v>
      </c>
      <c r="E1765" s="74">
        <v>0</v>
      </c>
      <c r="F1765" s="74">
        <v>0</v>
      </c>
      <c r="G1765" s="74">
        <v>354380</v>
      </c>
      <c r="H1765" s="74">
        <v>0</v>
      </c>
      <c r="I1765" s="74">
        <v>0</v>
      </c>
      <c r="J1765" s="121">
        <v>0</v>
      </c>
    </row>
    <row r="1766" spans="1:10" s="33" customFormat="1" ht="25" customHeight="1" x14ac:dyDescent="0.2">
      <c r="A1766" s="120" t="s">
        <v>3528</v>
      </c>
      <c r="B1766" s="79">
        <v>14132</v>
      </c>
      <c r="C1766" s="74">
        <v>0</v>
      </c>
      <c r="D1766" s="74">
        <v>42360</v>
      </c>
      <c r="E1766" s="74">
        <v>0</v>
      </c>
      <c r="F1766" s="74">
        <v>0</v>
      </c>
      <c r="G1766" s="74">
        <v>0</v>
      </c>
      <c r="H1766" s="74">
        <v>32710</v>
      </c>
      <c r="I1766" s="74">
        <v>117440</v>
      </c>
      <c r="J1766" s="121">
        <v>302000</v>
      </c>
    </row>
    <row r="1767" spans="1:10" s="33" customFormat="1" ht="25" customHeight="1" x14ac:dyDescent="0.2">
      <c r="A1767" s="120" t="s">
        <v>3530</v>
      </c>
      <c r="B1767" s="79">
        <v>1405200</v>
      </c>
      <c r="C1767" s="74">
        <v>281000</v>
      </c>
      <c r="D1767" s="74">
        <v>492990</v>
      </c>
      <c r="E1767" s="74">
        <v>133110</v>
      </c>
      <c r="F1767" s="74">
        <v>15875</v>
      </c>
      <c r="G1767" s="74">
        <v>9614.7999999999993</v>
      </c>
      <c r="H1767" s="74">
        <v>59532</v>
      </c>
      <c r="I1767" s="74">
        <v>1487400</v>
      </c>
      <c r="J1767" s="121">
        <v>707050</v>
      </c>
    </row>
    <row r="1768" spans="1:10" s="33" customFormat="1" ht="25" customHeight="1" x14ac:dyDescent="0.2">
      <c r="A1768" s="120" t="s">
        <v>6009</v>
      </c>
      <c r="B1768" s="79">
        <v>0</v>
      </c>
      <c r="C1768" s="74">
        <v>0</v>
      </c>
      <c r="D1768" s="74">
        <v>0</v>
      </c>
      <c r="E1768" s="74">
        <v>0</v>
      </c>
      <c r="F1768" s="74">
        <v>0</v>
      </c>
      <c r="G1768" s="74">
        <v>0</v>
      </c>
      <c r="H1768" s="74">
        <v>0</v>
      </c>
      <c r="I1768" s="74">
        <v>212040</v>
      </c>
      <c r="J1768" s="121">
        <v>0</v>
      </c>
    </row>
    <row r="1769" spans="1:10" s="33" customFormat="1" ht="25" customHeight="1" x14ac:dyDescent="0.2">
      <c r="A1769" s="120" t="s">
        <v>3533</v>
      </c>
      <c r="B1769" s="79">
        <v>2044100</v>
      </c>
      <c r="C1769" s="74">
        <v>655440</v>
      </c>
      <c r="D1769" s="74">
        <v>493210</v>
      </c>
      <c r="E1769" s="74">
        <v>1024800</v>
      </c>
      <c r="F1769" s="74">
        <v>149480</v>
      </c>
      <c r="G1769" s="74">
        <v>132460</v>
      </c>
      <c r="H1769" s="74">
        <v>1520000</v>
      </c>
      <c r="I1769" s="74">
        <v>11383000</v>
      </c>
      <c r="J1769" s="121">
        <v>21332000</v>
      </c>
    </row>
    <row r="1770" spans="1:10" s="33" customFormat="1" ht="25" customHeight="1" x14ac:dyDescent="0.2">
      <c r="A1770" s="120" t="s">
        <v>3535</v>
      </c>
      <c r="B1770" s="79">
        <v>0</v>
      </c>
      <c r="C1770" s="74">
        <v>25788</v>
      </c>
      <c r="D1770" s="74">
        <v>101900</v>
      </c>
      <c r="E1770" s="74">
        <v>40895</v>
      </c>
      <c r="F1770" s="74">
        <v>0</v>
      </c>
      <c r="G1770" s="74">
        <v>6345.3</v>
      </c>
      <c r="H1770" s="74">
        <v>0</v>
      </c>
      <c r="I1770" s="74">
        <v>106340</v>
      </c>
      <c r="J1770" s="121">
        <v>107300</v>
      </c>
    </row>
    <row r="1771" spans="1:10" s="33" customFormat="1" ht="25" customHeight="1" x14ac:dyDescent="0.2">
      <c r="A1771" s="120" t="s">
        <v>3537</v>
      </c>
      <c r="B1771" s="79">
        <v>82647</v>
      </c>
      <c r="C1771" s="74">
        <v>0</v>
      </c>
      <c r="D1771" s="74">
        <v>215350</v>
      </c>
      <c r="E1771" s="74">
        <v>0</v>
      </c>
      <c r="F1771" s="74">
        <v>0</v>
      </c>
      <c r="G1771" s="74">
        <v>12586</v>
      </c>
      <c r="H1771" s="74">
        <v>7128.5</v>
      </c>
      <c r="I1771" s="74">
        <v>160080</v>
      </c>
      <c r="J1771" s="121">
        <v>0</v>
      </c>
    </row>
    <row r="1772" spans="1:10" s="33" customFormat="1" ht="25" customHeight="1" x14ac:dyDescent="0.2">
      <c r="A1772" s="120" t="s">
        <v>3539</v>
      </c>
      <c r="B1772" s="79">
        <v>283660</v>
      </c>
      <c r="C1772" s="74">
        <v>175110</v>
      </c>
      <c r="D1772" s="74">
        <v>257530</v>
      </c>
      <c r="E1772" s="74">
        <v>106600</v>
      </c>
      <c r="F1772" s="74">
        <v>16287</v>
      </c>
      <c r="G1772" s="74">
        <v>17509</v>
      </c>
      <c r="H1772" s="74">
        <v>255800</v>
      </c>
      <c r="I1772" s="74">
        <v>1176500</v>
      </c>
      <c r="J1772" s="121">
        <v>3085700</v>
      </c>
    </row>
    <row r="1773" spans="1:10" s="33" customFormat="1" ht="25" customHeight="1" x14ac:dyDescent="0.2">
      <c r="A1773" s="120" t="s">
        <v>3541</v>
      </c>
      <c r="B1773" s="79">
        <v>2060900</v>
      </c>
      <c r="C1773" s="74">
        <v>513970</v>
      </c>
      <c r="D1773" s="74">
        <v>833700</v>
      </c>
      <c r="E1773" s="74">
        <v>96087</v>
      </c>
      <c r="F1773" s="74">
        <v>135800</v>
      </c>
      <c r="G1773" s="74">
        <v>157320</v>
      </c>
      <c r="H1773" s="74">
        <v>115780</v>
      </c>
      <c r="I1773" s="74">
        <v>2181100</v>
      </c>
      <c r="J1773" s="121">
        <v>1860100</v>
      </c>
    </row>
    <row r="1774" spans="1:10" s="33" customFormat="1" ht="25" customHeight="1" x14ac:dyDescent="0.2">
      <c r="A1774" s="120" t="s">
        <v>3543</v>
      </c>
      <c r="B1774" s="79">
        <v>195950000</v>
      </c>
      <c r="C1774" s="74">
        <v>19067000</v>
      </c>
      <c r="D1774" s="74">
        <v>50408000</v>
      </c>
      <c r="E1774" s="74">
        <v>18986000</v>
      </c>
      <c r="F1774" s="74">
        <v>4005500</v>
      </c>
      <c r="G1774" s="74">
        <v>2396200</v>
      </c>
      <c r="H1774" s="74">
        <v>3111800</v>
      </c>
      <c r="I1774" s="74">
        <v>111200000</v>
      </c>
      <c r="J1774" s="121">
        <v>73393000</v>
      </c>
    </row>
    <row r="1775" spans="1:10" s="33" customFormat="1" ht="25" customHeight="1" x14ac:dyDescent="0.2">
      <c r="A1775" s="120" t="s">
        <v>3546</v>
      </c>
      <c r="B1775" s="79">
        <v>0</v>
      </c>
      <c r="C1775" s="74">
        <v>13232</v>
      </c>
      <c r="D1775" s="74">
        <v>36328</v>
      </c>
      <c r="E1775" s="74">
        <v>22707</v>
      </c>
      <c r="F1775" s="74">
        <v>0</v>
      </c>
      <c r="G1775" s="74">
        <v>0</v>
      </c>
      <c r="H1775" s="74">
        <v>0</v>
      </c>
      <c r="I1775" s="74">
        <v>0</v>
      </c>
      <c r="J1775" s="121">
        <v>0</v>
      </c>
    </row>
    <row r="1776" spans="1:10" s="33" customFormat="1" ht="25" customHeight="1" x14ac:dyDescent="0.2">
      <c r="A1776" s="120" t="s">
        <v>3548</v>
      </c>
      <c r="B1776" s="79">
        <v>0</v>
      </c>
      <c r="C1776" s="74">
        <v>0</v>
      </c>
      <c r="D1776" s="74">
        <v>0</v>
      </c>
      <c r="E1776" s="74">
        <v>0</v>
      </c>
      <c r="F1776" s="74">
        <v>0</v>
      </c>
      <c r="G1776" s="74">
        <v>0</v>
      </c>
      <c r="H1776" s="74">
        <v>0</v>
      </c>
      <c r="I1776" s="74">
        <v>36979</v>
      </c>
      <c r="J1776" s="121">
        <v>75270</v>
      </c>
    </row>
    <row r="1777" spans="1:10" s="33" customFormat="1" ht="25" customHeight="1" x14ac:dyDescent="0.2">
      <c r="A1777" s="120" t="s">
        <v>3550</v>
      </c>
      <c r="B1777" s="79">
        <v>1619500</v>
      </c>
      <c r="C1777" s="74">
        <v>0</v>
      </c>
      <c r="D1777" s="74">
        <v>447470</v>
      </c>
      <c r="E1777" s="74">
        <v>294240</v>
      </c>
      <c r="F1777" s="74">
        <v>54705</v>
      </c>
      <c r="G1777" s="74">
        <v>43683</v>
      </c>
      <c r="H1777" s="74">
        <v>119420</v>
      </c>
      <c r="I1777" s="74">
        <v>995810</v>
      </c>
      <c r="J1777" s="121">
        <v>1573800</v>
      </c>
    </row>
    <row r="1778" spans="1:10" s="33" customFormat="1" ht="25" customHeight="1" x14ac:dyDescent="0.2">
      <c r="A1778" s="120" t="s">
        <v>3552</v>
      </c>
      <c r="B1778" s="79">
        <v>574060</v>
      </c>
      <c r="C1778" s="74">
        <v>27270</v>
      </c>
      <c r="D1778" s="74">
        <v>171640</v>
      </c>
      <c r="E1778" s="74">
        <v>0</v>
      </c>
      <c r="F1778" s="74">
        <v>0</v>
      </c>
      <c r="G1778" s="74">
        <v>0</v>
      </c>
      <c r="H1778" s="74">
        <v>0</v>
      </c>
      <c r="I1778" s="74">
        <v>340120</v>
      </c>
      <c r="J1778" s="121">
        <v>154400</v>
      </c>
    </row>
    <row r="1779" spans="1:10" s="33" customFormat="1" ht="25" customHeight="1" x14ac:dyDescent="0.2">
      <c r="A1779" s="120" t="s">
        <v>3554</v>
      </c>
      <c r="B1779" s="79">
        <v>9977200</v>
      </c>
      <c r="C1779" s="74">
        <v>4474800</v>
      </c>
      <c r="D1779" s="74">
        <v>3619500</v>
      </c>
      <c r="E1779" s="74">
        <v>3744900</v>
      </c>
      <c r="F1779" s="74">
        <v>772630</v>
      </c>
      <c r="G1779" s="74">
        <v>554650</v>
      </c>
      <c r="H1779" s="74">
        <v>6933700</v>
      </c>
      <c r="I1779" s="74">
        <v>38724000</v>
      </c>
      <c r="J1779" s="121">
        <v>104500000</v>
      </c>
    </row>
    <row r="1780" spans="1:10" s="33" customFormat="1" ht="25" customHeight="1" x14ac:dyDescent="0.2">
      <c r="A1780" s="120" t="s">
        <v>3556</v>
      </c>
      <c r="B1780" s="79">
        <v>931560</v>
      </c>
      <c r="C1780" s="74">
        <v>76024</v>
      </c>
      <c r="D1780" s="74">
        <v>228940</v>
      </c>
      <c r="E1780" s="74">
        <v>83356</v>
      </c>
      <c r="F1780" s="74">
        <v>12386</v>
      </c>
      <c r="G1780" s="74">
        <v>7366.6</v>
      </c>
      <c r="H1780" s="74">
        <v>13268</v>
      </c>
      <c r="I1780" s="74">
        <v>350000</v>
      </c>
      <c r="J1780" s="121">
        <v>137770</v>
      </c>
    </row>
    <row r="1781" spans="1:10" s="33" customFormat="1" ht="25" customHeight="1" x14ac:dyDescent="0.2">
      <c r="A1781" s="120" t="s">
        <v>6010</v>
      </c>
      <c r="B1781" s="79">
        <v>107510</v>
      </c>
      <c r="C1781" s="74">
        <v>0</v>
      </c>
      <c r="D1781" s="74">
        <v>0</v>
      </c>
      <c r="E1781" s="74">
        <v>0</v>
      </c>
      <c r="F1781" s="74">
        <v>0</v>
      </c>
      <c r="G1781" s="74">
        <v>0</v>
      </c>
      <c r="H1781" s="74">
        <v>0</v>
      </c>
      <c r="I1781" s="74">
        <v>0</v>
      </c>
      <c r="J1781" s="121">
        <v>0</v>
      </c>
    </row>
    <row r="1782" spans="1:10" s="33" customFormat="1" ht="25" customHeight="1" x14ac:dyDescent="0.2">
      <c r="A1782" s="120" t="s">
        <v>3558</v>
      </c>
      <c r="B1782" s="79">
        <v>31996</v>
      </c>
      <c r="C1782" s="74">
        <v>0</v>
      </c>
      <c r="D1782" s="74">
        <v>20939</v>
      </c>
      <c r="E1782" s="74">
        <v>0</v>
      </c>
      <c r="F1782" s="74">
        <v>0</v>
      </c>
      <c r="G1782" s="74">
        <v>0</v>
      </c>
      <c r="H1782" s="74">
        <v>0</v>
      </c>
      <c r="I1782" s="74">
        <v>155090</v>
      </c>
      <c r="J1782" s="121">
        <v>0</v>
      </c>
    </row>
    <row r="1783" spans="1:10" s="33" customFormat="1" ht="25" customHeight="1" x14ac:dyDescent="0.2">
      <c r="A1783" s="120" t="s">
        <v>3560</v>
      </c>
      <c r="B1783" s="79">
        <v>2609700</v>
      </c>
      <c r="C1783" s="74">
        <v>375950</v>
      </c>
      <c r="D1783" s="74">
        <v>1897800</v>
      </c>
      <c r="E1783" s="74">
        <v>275790</v>
      </c>
      <c r="F1783" s="74">
        <v>24535</v>
      </c>
      <c r="G1783" s="74">
        <v>29904</v>
      </c>
      <c r="H1783" s="74">
        <v>70789</v>
      </c>
      <c r="I1783" s="74">
        <v>2482300</v>
      </c>
      <c r="J1783" s="121">
        <v>1536900</v>
      </c>
    </row>
    <row r="1784" spans="1:10" s="33" customFormat="1" ht="25" customHeight="1" x14ac:dyDescent="0.2">
      <c r="A1784" s="120" t="s">
        <v>6011</v>
      </c>
      <c r="B1784" s="79">
        <v>0</v>
      </c>
      <c r="C1784" s="74">
        <v>0</v>
      </c>
      <c r="D1784" s="74">
        <v>0</v>
      </c>
      <c r="E1784" s="74">
        <v>0</v>
      </c>
      <c r="F1784" s="74">
        <v>0</v>
      </c>
      <c r="G1784" s="74">
        <v>0</v>
      </c>
      <c r="H1784" s="74">
        <v>0</v>
      </c>
      <c r="I1784" s="74">
        <v>26551</v>
      </c>
      <c r="J1784" s="121">
        <v>0</v>
      </c>
    </row>
    <row r="1785" spans="1:10" s="33" customFormat="1" ht="25" customHeight="1" x14ac:dyDescent="0.2">
      <c r="A1785" s="120" t="s">
        <v>3565</v>
      </c>
      <c r="B1785" s="79">
        <v>531170</v>
      </c>
      <c r="C1785" s="74">
        <v>293740</v>
      </c>
      <c r="D1785" s="74">
        <v>505440</v>
      </c>
      <c r="E1785" s="74">
        <v>241170</v>
      </c>
      <c r="F1785" s="74">
        <v>20149</v>
      </c>
      <c r="G1785" s="74">
        <v>0</v>
      </c>
      <c r="H1785" s="74">
        <v>185000</v>
      </c>
      <c r="I1785" s="74">
        <v>1107200</v>
      </c>
      <c r="J1785" s="121">
        <v>3004400</v>
      </c>
    </row>
    <row r="1786" spans="1:10" s="33" customFormat="1" ht="25" customHeight="1" x14ac:dyDescent="0.2">
      <c r="A1786" s="120" t="s">
        <v>3568</v>
      </c>
      <c r="B1786" s="79">
        <v>0</v>
      </c>
      <c r="C1786" s="74">
        <v>0</v>
      </c>
      <c r="D1786" s="74">
        <v>0</v>
      </c>
      <c r="E1786" s="74">
        <v>0</v>
      </c>
      <c r="F1786" s="74">
        <v>10570</v>
      </c>
      <c r="G1786" s="74">
        <v>0</v>
      </c>
      <c r="H1786" s="74">
        <v>13094</v>
      </c>
      <c r="I1786" s="74">
        <v>178600</v>
      </c>
      <c r="J1786" s="121">
        <v>279090</v>
      </c>
    </row>
    <row r="1787" spans="1:10" s="33" customFormat="1" ht="25" customHeight="1" x14ac:dyDescent="0.2">
      <c r="A1787" s="120" t="s">
        <v>3570</v>
      </c>
      <c r="B1787" s="79">
        <v>21141</v>
      </c>
      <c r="C1787" s="74">
        <v>10958</v>
      </c>
      <c r="D1787" s="74">
        <v>37985</v>
      </c>
      <c r="E1787" s="74">
        <v>14725</v>
      </c>
      <c r="F1787" s="74">
        <v>0</v>
      </c>
      <c r="G1787" s="74">
        <v>0</v>
      </c>
      <c r="H1787" s="74">
        <v>26092</v>
      </c>
      <c r="I1787" s="74">
        <v>122440</v>
      </c>
      <c r="J1787" s="121">
        <v>485190</v>
      </c>
    </row>
    <row r="1788" spans="1:10" s="33" customFormat="1" ht="25" customHeight="1" x14ac:dyDescent="0.2">
      <c r="A1788" s="120" t="s">
        <v>3572</v>
      </c>
      <c r="B1788" s="79">
        <v>1864600</v>
      </c>
      <c r="C1788" s="74">
        <v>0</v>
      </c>
      <c r="D1788" s="74">
        <v>701060</v>
      </c>
      <c r="E1788" s="74">
        <v>306960</v>
      </c>
      <c r="F1788" s="74">
        <v>54379</v>
      </c>
      <c r="G1788" s="74">
        <v>0</v>
      </c>
      <c r="H1788" s="74">
        <v>47563</v>
      </c>
      <c r="I1788" s="74">
        <v>1172200</v>
      </c>
      <c r="J1788" s="121">
        <v>1281400</v>
      </c>
    </row>
    <row r="1789" spans="1:10" s="33" customFormat="1" ht="25" customHeight="1" x14ac:dyDescent="0.2">
      <c r="A1789" s="120" t="s">
        <v>3574</v>
      </c>
      <c r="B1789" s="79">
        <v>0</v>
      </c>
      <c r="C1789" s="74">
        <v>77822</v>
      </c>
      <c r="D1789" s="74">
        <v>52744</v>
      </c>
      <c r="E1789" s="74">
        <v>0</v>
      </c>
      <c r="F1789" s="74">
        <v>32070</v>
      </c>
      <c r="G1789" s="74">
        <v>119910</v>
      </c>
      <c r="H1789" s="74">
        <v>275290</v>
      </c>
      <c r="I1789" s="74">
        <v>622840</v>
      </c>
      <c r="J1789" s="121">
        <v>1444400</v>
      </c>
    </row>
    <row r="1790" spans="1:10" s="33" customFormat="1" ht="25" customHeight="1" x14ac:dyDescent="0.2">
      <c r="A1790" s="120" t="s">
        <v>3576</v>
      </c>
      <c r="B1790" s="79">
        <v>116250</v>
      </c>
      <c r="C1790" s="74">
        <v>431210</v>
      </c>
      <c r="D1790" s="74">
        <v>385770</v>
      </c>
      <c r="E1790" s="74">
        <v>284710</v>
      </c>
      <c r="F1790" s="74">
        <v>0</v>
      </c>
      <c r="G1790" s="74">
        <v>31348</v>
      </c>
      <c r="H1790" s="74">
        <v>262020</v>
      </c>
      <c r="I1790" s="74">
        <v>1627700</v>
      </c>
      <c r="J1790" s="121">
        <v>5201000</v>
      </c>
    </row>
    <row r="1791" spans="1:10" s="33" customFormat="1" ht="25" customHeight="1" x14ac:dyDescent="0.2">
      <c r="A1791" s="120" t="s">
        <v>3579</v>
      </c>
      <c r="B1791" s="79">
        <v>2599300</v>
      </c>
      <c r="C1791" s="74">
        <v>0</v>
      </c>
      <c r="D1791" s="74">
        <v>2376500</v>
      </c>
      <c r="E1791" s="74">
        <v>0</v>
      </c>
      <c r="F1791" s="74">
        <v>0</v>
      </c>
      <c r="G1791" s="74">
        <v>0</v>
      </c>
      <c r="H1791" s="74">
        <v>223230</v>
      </c>
      <c r="I1791" s="74">
        <v>5283200</v>
      </c>
      <c r="J1791" s="121">
        <v>6561800</v>
      </c>
    </row>
    <row r="1792" spans="1:10" s="33" customFormat="1" ht="25" customHeight="1" x14ac:dyDescent="0.2">
      <c r="A1792" s="120" t="s">
        <v>3581</v>
      </c>
      <c r="B1792" s="79">
        <v>186520</v>
      </c>
      <c r="C1792" s="74">
        <v>0</v>
      </c>
      <c r="D1792" s="74">
        <v>69249</v>
      </c>
      <c r="E1792" s="74">
        <v>57740</v>
      </c>
      <c r="F1792" s="74">
        <v>0</v>
      </c>
      <c r="G1792" s="74">
        <v>0</v>
      </c>
      <c r="H1792" s="74">
        <v>0</v>
      </c>
      <c r="I1792" s="74">
        <v>156460</v>
      </c>
      <c r="J1792" s="121">
        <v>114440</v>
      </c>
    </row>
    <row r="1793" spans="1:10" s="33" customFormat="1" ht="25" customHeight="1" x14ac:dyDescent="0.2">
      <c r="A1793" s="120" t="s">
        <v>3583</v>
      </c>
      <c r="B1793" s="79">
        <v>170930</v>
      </c>
      <c r="C1793" s="74">
        <v>182380</v>
      </c>
      <c r="D1793" s="74">
        <v>216570</v>
      </c>
      <c r="E1793" s="74">
        <v>150470</v>
      </c>
      <c r="F1793" s="74">
        <v>51943</v>
      </c>
      <c r="G1793" s="74">
        <v>76929</v>
      </c>
      <c r="H1793" s="74">
        <v>0</v>
      </c>
      <c r="I1793" s="74">
        <v>122640</v>
      </c>
      <c r="J1793" s="121">
        <v>114280</v>
      </c>
    </row>
    <row r="1794" spans="1:10" s="33" customFormat="1" ht="25" customHeight="1" x14ac:dyDescent="0.2">
      <c r="A1794" s="120" t="s">
        <v>3585</v>
      </c>
      <c r="B1794" s="79">
        <v>43439</v>
      </c>
      <c r="C1794" s="74">
        <v>0</v>
      </c>
      <c r="D1794" s="74">
        <v>22259</v>
      </c>
      <c r="E1794" s="74">
        <v>13048</v>
      </c>
      <c r="F1794" s="74">
        <v>0</v>
      </c>
      <c r="G1794" s="74">
        <v>0</v>
      </c>
      <c r="H1794" s="74">
        <v>16705</v>
      </c>
      <c r="I1794" s="74">
        <v>185050</v>
      </c>
      <c r="J1794" s="121">
        <v>543050</v>
      </c>
    </row>
    <row r="1795" spans="1:10" s="33" customFormat="1" ht="25" customHeight="1" x14ac:dyDescent="0.2">
      <c r="A1795" s="120" t="s">
        <v>3587</v>
      </c>
      <c r="B1795" s="79">
        <v>0</v>
      </c>
      <c r="C1795" s="74">
        <v>117540</v>
      </c>
      <c r="D1795" s="74">
        <v>851490</v>
      </c>
      <c r="E1795" s="74">
        <v>65927</v>
      </c>
      <c r="F1795" s="74">
        <v>0</v>
      </c>
      <c r="G1795" s="74">
        <v>0</v>
      </c>
      <c r="H1795" s="74">
        <v>0</v>
      </c>
      <c r="I1795" s="74">
        <v>0</v>
      </c>
      <c r="J1795" s="121">
        <v>0</v>
      </c>
    </row>
    <row r="1796" spans="1:10" s="33" customFormat="1" ht="25" customHeight="1" x14ac:dyDescent="0.2">
      <c r="A1796" s="120" t="s">
        <v>3589</v>
      </c>
      <c r="B1796" s="79">
        <v>0</v>
      </c>
      <c r="C1796" s="74">
        <v>0</v>
      </c>
      <c r="D1796" s="74">
        <v>149820</v>
      </c>
      <c r="E1796" s="74">
        <v>0</v>
      </c>
      <c r="F1796" s="74">
        <v>0</v>
      </c>
      <c r="G1796" s="74">
        <v>0</v>
      </c>
      <c r="H1796" s="74">
        <v>0</v>
      </c>
      <c r="I1796" s="74">
        <v>344060</v>
      </c>
      <c r="J1796" s="121">
        <v>237470</v>
      </c>
    </row>
    <row r="1797" spans="1:10" s="33" customFormat="1" ht="25" customHeight="1" x14ac:dyDescent="0.2">
      <c r="A1797" s="120" t="s">
        <v>3591</v>
      </c>
      <c r="B1797" s="79">
        <v>11788000</v>
      </c>
      <c r="C1797" s="74">
        <v>5858600</v>
      </c>
      <c r="D1797" s="74">
        <v>5648900</v>
      </c>
      <c r="E1797" s="74">
        <v>6633600</v>
      </c>
      <c r="F1797" s="74">
        <v>1750200</v>
      </c>
      <c r="G1797" s="74">
        <v>1633900</v>
      </c>
      <c r="H1797" s="74">
        <v>23889000</v>
      </c>
      <c r="I1797" s="74">
        <v>88801000</v>
      </c>
      <c r="J1797" s="121">
        <v>221910000</v>
      </c>
    </row>
    <row r="1798" spans="1:10" s="33" customFormat="1" ht="25" customHeight="1" x14ac:dyDescent="0.2">
      <c r="A1798" s="120" t="s">
        <v>3596</v>
      </c>
      <c r="B1798" s="79">
        <v>583750</v>
      </c>
      <c r="C1798" s="74">
        <v>80110</v>
      </c>
      <c r="D1798" s="74">
        <v>164540</v>
      </c>
      <c r="E1798" s="74">
        <v>0</v>
      </c>
      <c r="F1798" s="74">
        <v>0</v>
      </c>
      <c r="G1798" s="74">
        <v>0</v>
      </c>
      <c r="H1798" s="74">
        <v>0</v>
      </c>
      <c r="I1798" s="74">
        <v>179500</v>
      </c>
      <c r="J1798" s="121">
        <v>252630</v>
      </c>
    </row>
    <row r="1799" spans="1:10" s="33" customFormat="1" ht="25" customHeight="1" x14ac:dyDescent="0.2">
      <c r="A1799" s="120" t="s">
        <v>3598</v>
      </c>
      <c r="B1799" s="79">
        <v>5996700</v>
      </c>
      <c r="C1799" s="74">
        <v>1150300</v>
      </c>
      <c r="D1799" s="74">
        <v>4035100</v>
      </c>
      <c r="E1799" s="74">
        <v>256400</v>
      </c>
      <c r="F1799" s="74">
        <v>14778</v>
      </c>
      <c r="G1799" s="74">
        <v>22100</v>
      </c>
      <c r="H1799" s="74">
        <v>97826</v>
      </c>
      <c r="I1799" s="74">
        <v>6223800</v>
      </c>
      <c r="J1799" s="121">
        <v>4610900</v>
      </c>
    </row>
    <row r="1800" spans="1:10" s="33" customFormat="1" ht="25" customHeight="1" x14ac:dyDescent="0.2">
      <c r="A1800" s="120" t="s">
        <v>3600</v>
      </c>
      <c r="B1800" s="79">
        <v>5392000</v>
      </c>
      <c r="C1800" s="74">
        <v>750790</v>
      </c>
      <c r="D1800" s="74">
        <v>943390</v>
      </c>
      <c r="E1800" s="74">
        <v>372730</v>
      </c>
      <c r="F1800" s="74">
        <v>77416</v>
      </c>
      <c r="G1800" s="74">
        <v>108560</v>
      </c>
      <c r="H1800" s="74">
        <v>76352</v>
      </c>
      <c r="I1800" s="74">
        <v>2456400</v>
      </c>
      <c r="J1800" s="121">
        <v>2567900</v>
      </c>
    </row>
    <row r="1801" spans="1:10" s="33" customFormat="1" ht="25" customHeight="1" x14ac:dyDescent="0.2">
      <c r="A1801" s="120" t="s">
        <v>3602</v>
      </c>
      <c r="B1801" s="79">
        <v>0</v>
      </c>
      <c r="C1801" s="74">
        <v>1037900</v>
      </c>
      <c r="D1801" s="74">
        <v>1931800</v>
      </c>
      <c r="E1801" s="74">
        <v>846840</v>
      </c>
      <c r="F1801" s="74">
        <v>120890</v>
      </c>
      <c r="G1801" s="74">
        <v>0</v>
      </c>
      <c r="H1801" s="74">
        <v>358780</v>
      </c>
      <c r="I1801" s="74">
        <v>1848200</v>
      </c>
      <c r="J1801" s="121">
        <v>6410000</v>
      </c>
    </row>
    <row r="1802" spans="1:10" s="33" customFormat="1" ht="25" customHeight="1" x14ac:dyDescent="0.2">
      <c r="A1802" s="120" t="s">
        <v>3605</v>
      </c>
      <c r="B1802" s="79">
        <v>1952900</v>
      </c>
      <c r="C1802" s="74">
        <v>438130</v>
      </c>
      <c r="D1802" s="74">
        <v>1066200</v>
      </c>
      <c r="E1802" s="74">
        <v>400220</v>
      </c>
      <c r="F1802" s="74">
        <v>0</v>
      </c>
      <c r="G1802" s="74">
        <v>8437.7000000000007</v>
      </c>
      <c r="H1802" s="74">
        <v>6629.8</v>
      </c>
      <c r="I1802" s="74">
        <v>1660200</v>
      </c>
      <c r="J1802" s="121">
        <v>5840400</v>
      </c>
    </row>
    <row r="1803" spans="1:10" s="33" customFormat="1" ht="25" customHeight="1" x14ac:dyDescent="0.2">
      <c r="A1803" s="120" t="s">
        <v>3607</v>
      </c>
      <c r="B1803" s="79">
        <v>806260</v>
      </c>
      <c r="C1803" s="74">
        <v>82551</v>
      </c>
      <c r="D1803" s="74">
        <v>220540</v>
      </c>
      <c r="E1803" s="74">
        <v>0</v>
      </c>
      <c r="F1803" s="74">
        <v>0</v>
      </c>
      <c r="G1803" s="74">
        <v>0</v>
      </c>
      <c r="H1803" s="74">
        <v>0</v>
      </c>
      <c r="I1803" s="74">
        <v>931730</v>
      </c>
      <c r="J1803" s="121">
        <v>582000</v>
      </c>
    </row>
    <row r="1804" spans="1:10" s="33" customFormat="1" ht="25" customHeight="1" x14ac:dyDescent="0.2">
      <c r="A1804" s="120" t="s">
        <v>3609</v>
      </c>
      <c r="B1804" s="79">
        <v>53022</v>
      </c>
      <c r="C1804" s="74">
        <v>0</v>
      </c>
      <c r="D1804" s="74">
        <v>31106</v>
      </c>
      <c r="E1804" s="74">
        <v>0</v>
      </c>
      <c r="F1804" s="74">
        <v>0</v>
      </c>
      <c r="G1804" s="74">
        <v>0</v>
      </c>
      <c r="H1804" s="74">
        <v>0</v>
      </c>
      <c r="I1804" s="74">
        <v>44979</v>
      </c>
      <c r="J1804" s="121">
        <v>0</v>
      </c>
    </row>
    <row r="1805" spans="1:10" s="33" customFormat="1" ht="25" customHeight="1" x14ac:dyDescent="0.2">
      <c r="A1805" s="120" t="s">
        <v>3611</v>
      </c>
      <c r="B1805" s="79">
        <v>968930</v>
      </c>
      <c r="C1805" s="74">
        <v>0</v>
      </c>
      <c r="D1805" s="74">
        <v>0</v>
      </c>
      <c r="E1805" s="74">
        <v>0</v>
      </c>
      <c r="F1805" s="74">
        <v>0</v>
      </c>
      <c r="G1805" s="74">
        <v>0</v>
      </c>
      <c r="H1805" s="74">
        <v>0</v>
      </c>
      <c r="I1805" s="74">
        <v>310120</v>
      </c>
      <c r="J1805" s="121">
        <v>155950</v>
      </c>
    </row>
    <row r="1806" spans="1:10" s="33" customFormat="1" ht="25" customHeight="1" x14ac:dyDescent="0.2">
      <c r="A1806" s="120" t="s">
        <v>3613</v>
      </c>
      <c r="B1806" s="79">
        <v>3352100</v>
      </c>
      <c r="C1806" s="74">
        <v>466300</v>
      </c>
      <c r="D1806" s="74">
        <v>1900900</v>
      </c>
      <c r="E1806" s="74">
        <v>936750</v>
      </c>
      <c r="F1806" s="74">
        <v>0</v>
      </c>
      <c r="G1806" s="74">
        <v>0</v>
      </c>
      <c r="H1806" s="74">
        <v>1264800</v>
      </c>
      <c r="I1806" s="74">
        <v>8592200</v>
      </c>
      <c r="J1806" s="121">
        <v>30007000</v>
      </c>
    </row>
    <row r="1807" spans="1:10" s="33" customFormat="1" ht="25" customHeight="1" x14ac:dyDescent="0.2">
      <c r="A1807" s="120" t="s">
        <v>3616</v>
      </c>
      <c r="B1807" s="79">
        <v>494200</v>
      </c>
      <c r="C1807" s="74">
        <v>610260</v>
      </c>
      <c r="D1807" s="74">
        <v>650770</v>
      </c>
      <c r="E1807" s="74">
        <v>488620</v>
      </c>
      <c r="F1807" s="74">
        <v>0</v>
      </c>
      <c r="G1807" s="74">
        <v>30339</v>
      </c>
      <c r="H1807" s="74">
        <v>662400</v>
      </c>
      <c r="I1807" s="74">
        <v>3303600</v>
      </c>
      <c r="J1807" s="121">
        <v>15305000</v>
      </c>
    </row>
    <row r="1808" spans="1:10" s="33" customFormat="1" ht="25" customHeight="1" x14ac:dyDescent="0.2">
      <c r="A1808" s="120" t="s">
        <v>3618</v>
      </c>
      <c r="B1808" s="79">
        <v>86871</v>
      </c>
      <c r="C1808" s="74">
        <v>35683</v>
      </c>
      <c r="D1808" s="74">
        <v>55653</v>
      </c>
      <c r="E1808" s="74">
        <v>0</v>
      </c>
      <c r="F1808" s="74">
        <v>0</v>
      </c>
      <c r="G1808" s="74">
        <v>0</v>
      </c>
      <c r="H1808" s="74">
        <v>0</v>
      </c>
      <c r="I1808" s="74">
        <v>0</v>
      </c>
      <c r="J1808" s="121">
        <v>19714</v>
      </c>
    </row>
    <row r="1809" spans="1:10" s="33" customFormat="1" ht="25" customHeight="1" x14ac:dyDescent="0.2">
      <c r="A1809" s="120" t="s">
        <v>3620</v>
      </c>
      <c r="B1809" s="79">
        <v>15632000</v>
      </c>
      <c r="C1809" s="74">
        <v>14129000</v>
      </c>
      <c r="D1809" s="74">
        <v>17428000</v>
      </c>
      <c r="E1809" s="74">
        <v>5056400</v>
      </c>
      <c r="F1809" s="74">
        <v>832500</v>
      </c>
      <c r="G1809" s="74">
        <v>686740</v>
      </c>
      <c r="H1809" s="74">
        <v>5604000</v>
      </c>
      <c r="I1809" s="74">
        <v>39734000</v>
      </c>
      <c r="J1809" s="121">
        <v>79590000</v>
      </c>
    </row>
    <row r="1810" spans="1:10" s="33" customFormat="1" ht="25" customHeight="1" x14ac:dyDescent="0.2">
      <c r="A1810" s="120" t="s">
        <v>3623</v>
      </c>
      <c r="B1810" s="79">
        <v>0</v>
      </c>
      <c r="C1810" s="74">
        <v>24309</v>
      </c>
      <c r="D1810" s="74">
        <v>32018</v>
      </c>
      <c r="E1810" s="74">
        <v>0</v>
      </c>
      <c r="F1810" s="74">
        <v>0</v>
      </c>
      <c r="G1810" s="74">
        <v>0</v>
      </c>
      <c r="H1810" s="74">
        <v>23671</v>
      </c>
      <c r="I1810" s="74">
        <v>155090</v>
      </c>
      <c r="J1810" s="121">
        <v>788140</v>
      </c>
    </row>
    <row r="1811" spans="1:10" s="33" customFormat="1" ht="25" customHeight="1" x14ac:dyDescent="0.2">
      <c r="A1811" s="120" t="s">
        <v>6012</v>
      </c>
      <c r="B1811" s="79">
        <v>120120</v>
      </c>
      <c r="C1811" s="74">
        <v>0</v>
      </c>
      <c r="D1811" s="74">
        <v>0</v>
      </c>
      <c r="E1811" s="74">
        <v>0</v>
      </c>
      <c r="F1811" s="74">
        <v>0</v>
      </c>
      <c r="G1811" s="74">
        <v>0</v>
      </c>
      <c r="H1811" s="74">
        <v>0</v>
      </c>
      <c r="I1811" s="74">
        <v>0</v>
      </c>
      <c r="J1811" s="121">
        <v>53152</v>
      </c>
    </row>
    <row r="1812" spans="1:10" s="33" customFormat="1" ht="25" customHeight="1" x14ac:dyDescent="0.2">
      <c r="A1812" s="120" t="s">
        <v>3625</v>
      </c>
      <c r="B1812" s="79">
        <v>90919</v>
      </c>
      <c r="C1812" s="74">
        <v>126110</v>
      </c>
      <c r="D1812" s="74">
        <v>91961</v>
      </c>
      <c r="E1812" s="74">
        <v>18394</v>
      </c>
      <c r="F1812" s="74">
        <v>13018</v>
      </c>
      <c r="G1812" s="74">
        <v>0</v>
      </c>
      <c r="H1812" s="74">
        <v>45117</v>
      </c>
      <c r="I1812" s="74">
        <v>190980</v>
      </c>
      <c r="J1812" s="121">
        <v>702730</v>
      </c>
    </row>
    <row r="1813" spans="1:10" s="33" customFormat="1" ht="25" customHeight="1" x14ac:dyDescent="0.2">
      <c r="A1813" s="120" t="s">
        <v>6013</v>
      </c>
      <c r="B1813" s="79">
        <v>0</v>
      </c>
      <c r="C1813" s="74">
        <v>0</v>
      </c>
      <c r="D1813" s="74">
        <v>0</v>
      </c>
      <c r="E1813" s="74">
        <v>0</v>
      </c>
      <c r="F1813" s="74">
        <v>0</v>
      </c>
      <c r="G1813" s="74">
        <v>0</v>
      </c>
      <c r="H1813" s="74">
        <v>0</v>
      </c>
      <c r="I1813" s="74">
        <v>0</v>
      </c>
      <c r="J1813" s="121">
        <v>0</v>
      </c>
    </row>
    <row r="1814" spans="1:10" s="33" customFormat="1" ht="25" customHeight="1" x14ac:dyDescent="0.2">
      <c r="A1814" s="120" t="s">
        <v>3627</v>
      </c>
      <c r="B1814" s="79">
        <v>2558500</v>
      </c>
      <c r="C1814" s="74">
        <v>227640</v>
      </c>
      <c r="D1814" s="74">
        <v>718310</v>
      </c>
      <c r="E1814" s="74">
        <v>134240</v>
      </c>
      <c r="F1814" s="74">
        <v>0</v>
      </c>
      <c r="G1814" s="74">
        <v>0</v>
      </c>
      <c r="H1814" s="74">
        <v>41396</v>
      </c>
      <c r="I1814" s="74">
        <v>1983700</v>
      </c>
      <c r="J1814" s="121">
        <v>1359500</v>
      </c>
    </row>
    <row r="1815" spans="1:10" s="33" customFormat="1" ht="25" customHeight="1" x14ac:dyDescent="0.2">
      <c r="A1815" s="120" t="s">
        <v>3629</v>
      </c>
      <c r="B1815" s="79">
        <v>1509300</v>
      </c>
      <c r="C1815" s="74">
        <v>292870</v>
      </c>
      <c r="D1815" s="74">
        <v>1040200</v>
      </c>
      <c r="E1815" s="74">
        <v>256510</v>
      </c>
      <c r="F1815" s="74">
        <v>59739</v>
      </c>
      <c r="G1815" s="74">
        <v>69438</v>
      </c>
      <c r="H1815" s="74">
        <v>56478</v>
      </c>
      <c r="I1815" s="74">
        <v>1640200</v>
      </c>
      <c r="J1815" s="121">
        <v>1856600</v>
      </c>
    </row>
    <row r="1816" spans="1:10" s="33" customFormat="1" ht="25" customHeight="1" x14ac:dyDescent="0.2">
      <c r="A1816" s="120" t="s">
        <v>3632</v>
      </c>
      <c r="B1816" s="79">
        <v>774100</v>
      </c>
      <c r="C1816" s="74">
        <v>24212</v>
      </c>
      <c r="D1816" s="74">
        <v>175060</v>
      </c>
      <c r="E1816" s="74">
        <v>0</v>
      </c>
      <c r="F1816" s="74">
        <v>0</v>
      </c>
      <c r="G1816" s="74">
        <v>0</v>
      </c>
      <c r="H1816" s="74">
        <v>0</v>
      </c>
      <c r="I1816" s="74">
        <v>791200</v>
      </c>
      <c r="J1816" s="121">
        <v>141300</v>
      </c>
    </row>
    <row r="1817" spans="1:10" s="33" customFormat="1" ht="25" customHeight="1" x14ac:dyDescent="0.2">
      <c r="A1817" s="120" t="s">
        <v>3634</v>
      </c>
      <c r="B1817" s="79">
        <v>534470</v>
      </c>
      <c r="C1817" s="74">
        <v>0</v>
      </c>
      <c r="D1817" s="74">
        <v>206840</v>
      </c>
      <c r="E1817" s="74">
        <v>173190</v>
      </c>
      <c r="F1817" s="74">
        <v>0</v>
      </c>
      <c r="G1817" s="74">
        <v>0</v>
      </c>
      <c r="H1817" s="74">
        <v>0</v>
      </c>
      <c r="I1817" s="74">
        <v>612670</v>
      </c>
      <c r="J1817" s="121">
        <v>253360</v>
      </c>
    </row>
    <row r="1818" spans="1:10" s="33" customFormat="1" ht="25" customHeight="1" x14ac:dyDescent="0.2">
      <c r="A1818" s="120" t="s">
        <v>3636</v>
      </c>
      <c r="B1818" s="79">
        <v>136400</v>
      </c>
      <c r="C1818" s="74">
        <v>114830</v>
      </c>
      <c r="D1818" s="74">
        <v>76986</v>
      </c>
      <c r="E1818" s="74">
        <v>185510</v>
      </c>
      <c r="F1818" s="74">
        <v>0</v>
      </c>
      <c r="G1818" s="74">
        <v>2375.6999999999998</v>
      </c>
      <c r="H1818" s="74">
        <v>73185</v>
      </c>
      <c r="I1818" s="74">
        <v>1102100</v>
      </c>
      <c r="J1818" s="121">
        <v>3672700</v>
      </c>
    </row>
    <row r="1819" spans="1:10" s="33" customFormat="1" ht="25" customHeight="1" x14ac:dyDescent="0.2">
      <c r="A1819" s="120" t="s">
        <v>6014</v>
      </c>
      <c r="B1819" s="79">
        <v>0</v>
      </c>
      <c r="C1819" s="74">
        <v>0</v>
      </c>
      <c r="D1819" s="74">
        <v>0</v>
      </c>
      <c r="E1819" s="74">
        <v>0</v>
      </c>
      <c r="F1819" s="74">
        <v>0</v>
      </c>
      <c r="G1819" s="74">
        <v>477270</v>
      </c>
      <c r="H1819" s="74">
        <v>0</v>
      </c>
      <c r="I1819" s="74">
        <v>347570</v>
      </c>
      <c r="J1819" s="121">
        <v>0</v>
      </c>
    </row>
    <row r="1820" spans="1:10" s="33" customFormat="1" ht="25" customHeight="1" x14ac:dyDescent="0.2">
      <c r="A1820" s="120" t="s">
        <v>3638</v>
      </c>
      <c r="B1820" s="79">
        <v>261430</v>
      </c>
      <c r="C1820" s="74">
        <v>0</v>
      </c>
      <c r="D1820" s="74">
        <v>78649</v>
      </c>
      <c r="E1820" s="74">
        <v>36573</v>
      </c>
      <c r="F1820" s="74">
        <v>30678</v>
      </c>
      <c r="G1820" s="74">
        <v>0</v>
      </c>
      <c r="H1820" s="74">
        <v>11869</v>
      </c>
      <c r="I1820" s="74">
        <v>241270</v>
      </c>
      <c r="J1820" s="121">
        <v>197680</v>
      </c>
    </row>
    <row r="1821" spans="1:10" s="33" customFormat="1" ht="25" customHeight="1" x14ac:dyDescent="0.2">
      <c r="A1821" s="120" t="s">
        <v>3640</v>
      </c>
      <c r="B1821" s="79">
        <v>4971000</v>
      </c>
      <c r="C1821" s="74">
        <v>7986300</v>
      </c>
      <c r="D1821" s="74">
        <v>10536000</v>
      </c>
      <c r="E1821" s="74">
        <v>1928600</v>
      </c>
      <c r="F1821" s="74">
        <v>47074</v>
      </c>
      <c r="G1821" s="74">
        <v>125630</v>
      </c>
      <c r="H1821" s="74">
        <v>2201100</v>
      </c>
      <c r="I1821" s="74">
        <v>9716400</v>
      </c>
      <c r="J1821" s="121">
        <v>30760000</v>
      </c>
    </row>
    <row r="1822" spans="1:10" s="33" customFormat="1" ht="25" customHeight="1" x14ac:dyDescent="0.2">
      <c r="A1822" s="120" t="s">
        <v>3643</v>
      </c>
      <c r="B1822" s="79">
        <v>42984</v>
      </c>
      <c r="C1822" s="74">
        <v>0</v>
      </c>
      <c r="D1822" s="74">
        <v>45686</v>
      </c>
      <c r="E1822" s="74">
        <v>64241</v>
      </c>
      <c r="F1822" s="74">
        <v>1216700</v>
      </c>
      <c r="G1822" s="74">
        <v>1017300</v>
      </c>
      <c r="H1822" s="74">
        <v>348320</v>
      </c>
      <c r="I1822" s="74">
        <v>0</v>
      </c>
      <c r="J1822" s="121">
        <v>305470</v>
      </c>
    </row>
    <row r="1823" spans="1:10" s="33" customFormat="1" ht="25" customHeight="1" x14ac:dyDescent="0.2">
      <c r="A1823" s="120" t="s">
        <v>3645</v>
      </c>
      <c r="B1823" s="79">
        <v>0</v>
      </c>
      <c r="C1823" s="74">
        <v>0</v>
      </c>
      <c r="D1823" s="74">
        <v>0</v>
      </c>
      <c r="E1823" s="74">
        <v>31767</v>
      </c>
      <c r="F1823" s="74">
        <v>0</v>
      </c>
      <c r="G1823" s="74">
        <v>0</v>
      </c>
      <c r="H1823" s="74">
        <v>0</v>
      </c>
      <c r="I1823" s="74">
        <v>137700</v>
      </c>
      <c r="J1823" s="121">
        <v>54896</v>
      </c>
    </row>
    <row r="1824" spans="1:10" s="33" customFormat="1" ht="25" customHeight="1" x14ac:dyDescent="0.2">
      <c r="A1824" s="120" t="s">
        <v>3650</v>
      </c>
      <c r="B1824" s="79">
        <v>0</v>
      </c>
      <c r="C1824" s="74">
        <v>0</v>
      </c>
      <c r="D1824" s="74">
        <v>0</v>
      </c>
      <c r="E1824" s="74">
        <v>0</v>
      </c>
      <c r="F1824" s="74">
        <v>0</v>
      </c>
      <c r="G1824" s="74">
        <v>0</v>
      </c>
      <c r="H1824" s="74">
        <v>37300</v>
      </c>
      <c r="I1824" s="74">
        <v>244650</v>
      </c>
      <c r="J1824" s="121">
        <v>198470</v>
      </c>
    </row>
    <row r="1825" spans="1:10" s="33" customFormat="1" ht="25" customHeight="1" x14ac:dyDescent="0.2">
      <c r="A1825" s="120" t="s">
        <v>3652</v>
      </c>
      <c r="B1825" s="79">
        <v>2013900</v>
      </c>
      <c r="C1825" s="74">
        <v>283830</v>
      </c>
      <c r="D1825" s="74">
        <v>761160</v>
      </c>
      <c r="E1825" s="74">
        <v>350930</v>
      </c>
      <c r="F1825" s="74">
        <v>57706</v>
      </c>
      <c r="G1825" s="74">
        <v>26565</v>
      </c>
      <c r="H1825" s="74">
        <v>43737</v>
      </c>
      <c r="I1825" s="74">
        <v>1273900</v>
      </c>
      <c r="J1825" s="121">
        <v>1540700</v>
      </c>
    </row>
    <row r="1826" spans="1:10" s="33" customFormat="1" ht="25" customHeight="1" x14ac:dyDescent="0.2">
      <c r="A1826" s="120" t="s">
        <v>3654</v>
      </c>
      <c r="B1826" s="79">
        <v>287780</v>
      </c>
      <c r="C1826" s="74">
        <v>174690</v>
      </c>
      <c r="D1826" s="74">
        <v>276820</v>
      </c>
      <c r="E1826" s="74">
        <v>104720</v>
      </c>
      <c r="F1826" s="74">
        <v>20586</v>
      </c>
      <c r="G1826" s="74">
        <v>0</v>
      </c>
      <c r="H1826" s="74">
        <v>158960</v>
      </c>
      <c r="I1826" s="74">
        <v>1066600</v>
      </c>
      <c r="J1826" s="121">
        <v>2320300</v>
      </c>
    </row>
    <row r="1827" spans="1:10" s="33" customFormat="1" ht="25" customHeight="1" x14ac:dyDescent="0.2">
      <c r="A1827" s="120" t="s">
        <v>3656</v>
      </c>
      <c r="B1827" s="79">
        <v>27910000</v>
      </c>
      <c r="C1827" s="74">
        <v>9357000</v>
      </c>
      <c r="D1827" s="74">
        <v>15622000</v>
      </c>
      <c r="E1827" s="74">
        <v>6770700</v>
      </c>
      <c r="F1827" s="74">
        <v>1764800</v>
      </c>
      <c r="G1827" s="74">
        <v>1006600</v>
      </c>
      <c r="H1827" s="74">
        <v>23645000</v>
      </c>
      <c r="I1827" s="74">
        <v>138880000</v>
      </c>
      <c r="J1827" s="121">
        <v>320320000</v>
      </c>
    </row>
    <row r="1828" spans="1:10" s="33" customFormat="1" ht="25" customHeight="1" x14ac:dyDescent="0.2">
      <c r="A1828" s="120" t="s">
        <v>6015</v>
      </c>
      <c r="B1828" s="79">
        <v>210750</v>
      </c>
      <c r="C1828" s="74">
        <v>0</v>
      </c>
      <c r="D1828" s="74">
        <v>0</v>
      </c>
      <c r="E1828" s="74">
        <v>0</v>
      </c>
      <c r="F1828" s="74">
        <v>0</v>
      </c>
      <c r="G1828" s="74">
        <v>0</v>
      </c>
      <c r="H1828" s="74">
        <v>0</v>
      </c>
      <c r="I1828" s="74">
        <v>0</v>
      </c>
      <c r="J1828" s="121">
        <v>0</v>
      </c>
    </row>
    <row r="1829" spans="1:10" s="33" customFormat="1" ht="25" customHeight="1" x14ac:dyDescent="0.2">
      <c r="A1829" s="120" t="s">
        <v>3658</v>
      </c>
      <c r="B1829" s="79">
        <v>193910</v>
      </c>
      <c r="C1829" s="74">
        <v>0</v>
      </c>
      <c r="D1829" s="74">
        <v>76111</v>
      </c>
      <c r="E1829" s="74">
        <v>0</v>
      </c>
      <c r="F1829" s="74">
        <v>0</v>
      </c>
      <c r="G1829" s="74">
        <v>0</v>
      </c>
      <c r="H1829" s="74">
        <v>0</v>
      </c>
      <c r="I1829" s="74">
        <v>400470</v>
      </c>
      <c r="J1829" s="121">
        <v>297560</v>
      </c>
    </row>
    <row r="1830" spans="1:10" s="33" customFormat="1" ht="25" customHeight="1" x14ac:dyDescent="0.2">
      <c r="A1830" s="120" t="s">
        <v>3660</v>
      </c>
      <c r="B1830" s="79">
        <v>199680</v>
      </c>
      <c r="C1830" s="74">
        <v>274400</v>
      </c>
      <c r="D1830" s="74">
        <v>316250</v>
      </c>
      <c r="E1830" s="74">
        <v>205240</v>
      </c>
      <c r="F1830" s="74">
        <v>25535</v>
      </c>
      <c r="G1830" s="74">
        <v>0</v>
      </c>
      <c r="H1830" s="74">
        <v>24360</v>
      </c>
      <c r="I1830" s="74">
        <v>114660</v>
      </c>
      <c r="J1830" s="121">
        <v>147390</v>
      </c>
    </row>
    <row r="1831" spans="1:10" s="33" customFormat="1" ht="25" customHeight="1" x14ac:dyDescent="0.2">
      <c r="A1831" s="120" t="s">
        <v>3662</v>
      </c>
      <c r="B1831" s="79">
        <v>0</v>
      </c>
      <c r="C1831" s="74">
        <v>68008</v>
      </c>
      <c r="D1831" s="74">
        <v>95794</v>
      </c>
      <c r="E1831" s="74">
        <v>38962</v>
      </c>
      <c r="F1831" s="74">
        <v>0</v>
      </c>
      <c r="G1831" s="74">
        <v>34735</v>
      </c>
      <c r="H1831" s="74">
        <v>96722</v>
      </c>
      <c r="I1831" s="74">
        <v>816080</v>
      </c>
      <c r="J1831" s="121">
        <v>1817200</v>
      </c>
    </row>
    <row r="1832" spans="1:10" s="33" customFormat="1" ht="25" customHeight="1" x14ac:dyDescent="0.2">
      <c r="A1832" s="120" t="s">
        <v>3664</v>
      </c>
      <c r="B1832" s="79">
        <v>1012500</v>
      </c>
      <c r="C1832" s="74">
        <v>932800</v>
      </c>
      <c r="D1832" s="74">
        <v>1625100</v>
      </c>
      <c r="E1832" s="74">
        <v>743910</v>
      </c>
      <c r="F1832" s="74">
        <v>31066</v>
      </c>
      <c r="G1832" s="74">
        <v>48697</v>
      </c>
      <c r="H1832" s="74">
        <v>2376600</v>
      </c>
      <c r="I1832" s="74">
        <v>12899000</v>
      </c>
      <c r="J1832" s="121">
        <v>32838000</v>
      </c>
    </row>
    <row r="1833" spans="1:10" s="33" customFormat="1" ht="25" customHeight="1" x14ac:dyDescent="0.2">
      <c r="A1833" s="120" t="s">
        <v>3666</v>
      </c>
      <c r="B1833" s="79">
        <v>1516200</v>
      </c>
      <c r="C1833" s="74">
        <v>58159</v>
      </c>
      <c r="D1833" s="74">
        <v>467930</v>
      </c>
      <c r="E1833" s="74">
        <v>133950</v>
      </c>
      <c r="F1833" s="74">
        <v>0</v>
      </c>
      <c r="G1833" s="74">
        <v>0</v>
      </c>
      <c r="H1833" s="74">
        <v>13532</v>
      </c>
      <c r="I1833" s="74">
        <v>408890</v>
      </c>
      <c r="J1833" s="121">
        <v>1177400</v>
      </c>
    </row>
    <row r="1834" spans="1:10" s="33" customFormat="1" ht="25" customHeight="1" x14ac:dyDescent="0.2">
      <c r="A1834" s="120" t="s">
        <v>3668</v>
      </c>
      <c r="B1834" s="79">
        <v>13864</v>
      </c>
      <c r="C1834" s="74">
        <v>27865</v>
      </c>
      <c r="D1834" s="74">
        <v>6040</v>
      </c>
      <c r="E1834" s="74">
        <v>35553</v>
      </c>
      <c r="F1834" s="74">
        <v>0</v>
      </c>
      <c r="G1834" s="74">
        <v>0</v>
      </c>
      <c r="H1834" s="74">
        <v>0</v>
      </c>
      <c r="I1834" s="74">
        <v>915150</v>
      </c>
      <c r="J1834" s="121">
        <v>293820</v>
      </c>
    </row>
    <row r="1835" spans="1:10" s="33" customFormat="1" ht="25" customHeight="1" x14ac:dyDescent="0.2">
      <c r="A1835" s="120" t="s">
        <v>3671</v>
      </c>
      <c r="B1835" s="79">
        <v>0</v>
      </c>
      <c r="C1835" s="74">
        <v>0</v>
      </c>
      <c r="D1835" s="74">
        <v>0</v>
      </c>
      <c r="E1835" s="74">
        <v>0</v>
      </c>
      <c r="F1835" s="74">
        <v>0</v>
      </c>
      <c r="G1835" s="74">
        <v>0</v>
      </c>
      <c r="H1835" s="74">
        <v>0</v>
      </c>
      <c r="I1835" s="74">
        <v>10618</v>
      </c>
      <c r="J1835" s="121">
        <v>310210</v>
      </c>
    </row>
    <row r="1836" spans="1:10" s="33" customFormat="1" ht="25" customHeight="1" x14ac:dyDescent="0.2">
      <c r="A1836" s="120" t="s">
        <v>6016</v>
      </c>
      <c r="B1836" s="79">
        <v>652650</v>
      </c>
      <c r="C1836" s="74">
        <v>0</v>
      </c>
      <c r="D1836" s="74">
        <v>0</v>
      </c>
      <c r="E1836" s="74">
        <v>0</v>
      </c>
      <c r="F1836" s="74">
        <v>0</v>
      </c>
      <c r="G1836" s="74">
        <v>0</v>
      </c>
      <c r="H1836" s="74">
        <v>0</v>
      </c>
      <c r="I1836" s="74">
        <v>0</v>
      </c>
      <c r="J1836" s="121">
        <v>0</v>
      </c>
    </row>
    <row r="1837" spans="1:10" s="33" customFormat="1" ht="25" customHeight="1" x14ac:dyDescent="0.2">
      <c r="A1837" s="120" t="s">
        <v>3673</v>
      </c>
      <c r="B1837" s="79">
        <v>1304400</v>
      </c>
      <c r="C1837" s="74">
        <v>443820</v>
      </c>
      <c r="D1837" s="74">
        <v>722200</v>
      </c>
      <c r="E1837" s="74">
        <v>825530</v>
      </c>
      <c r="F1837" s="74">
        <v>157290</v>
      </c>
      <c r="G1837" s="74">
        <v>55519</v>
      </c>
      <c r="H1837" s="74">
        <v>754380</v>
      </c>
      <c r="I1837" s="74">
        <v>7913000</v>
      </c>
      <c r="J1837" s="121">
        <v>16182000</v>
      </c>
    </row>
    <row r="1838" spans="1:10" s="33" customFormat="1" ht="25" customHeight="1" x14ac:dyDescent="0.2">
      <c r="A1838" s="120" t="s">
        <v>3675</v>
      </c>
      <c r="B1838" s="79">
        <v>87926</v>
      </c>
      <c r="C1838" s="74">
        <v>0</v>
      </c>
      <c r="D1838" s="74">
        <v>139570</v>
      </c>
      <c r="E1838" s="74">
        <v>0</v>
      </c>
      <c r="F1838" s="74">
        <v>9610.1</v>
      </c>
      <c r="G1838" s="74">
        <v>0</v>
      </c>
      <c r="H1838" s="74">
        <v>0</v>
      </c>
      <c r="I1838" s="74">
        <v>93370</v>
      </c>
      <c r="J1838" s="121">
        <v>90710</v>
      </c>
    </row>
    <row r="1839" spans="1:10" s="33" customFormat="1" ht="25" customHeight="1" x14ac:dyDescent="0.2">
      <c r="A1839" s="120" t="s">
        <v>3677</v>
      </c>
      <c r="B1839" s="79">
        <v>147520</v>
      </c>
      <c r="C1839" s="74">
        <v>0</v>
      </c>
      <c r="D1839" s="74">
        <v>37050</v>
      </c>
      <c r="E1839" s="74">
        <v>29704</v>
      </c>
      <c r="F1839" s="74">
        <v>25809</v>
      </c>
      <c r="G1839" s="74">
        <v>0</v>
      </c>
      <c r="H1839" s="74">
        <v>0</v>
      </c>
      <c r="I1839" s="74">
        <v>127810</v>
      </c>
      <c r="J1839" s="121">
        <v>0</v>
      </c>
    </row>
    <row r="1840" spans="1:10" s="33" customFormat="1" ht="25" customHeight="1" x14ac:dyDescent="0.2">
      <c r="A1840" s="120" t="s">
        <v>3680</v>
      </c>
      <c r="B1840" s="79">
        <v>2210900</v>
      </c>
      <c r="C1840" s="74">
        <v>8090100</v>
      </c>
      <c r="D1840" s="74">
        <v>9476300</v>
      </c>
      <c r="E1840" s="74">
        <v>3992400</v>
      </c>
      <c r="F1840" s="74">
        <v>197210</v>
      </c>
      <c r="G1840" s="74">
        <v>121460</v>
      </c>
      <c r="H1840" s="74">
        <v>1368100</v>
      </c>
      <c r="I1840" s="74">
        <v>3823600</v>
      </c>
      <c r="J1840" s="121">
        <v>11592000</v>
      </c>
    </row>
    <row r="1841" spans="1:10" s="33" customFormat="1" ht="25" customHeight="1" x14ac:dyDescent="0.2">
      <c r="A1841" s="120" t="s">
        <v>3682</v>
      </c>
      <c r="B1841" s="79">
        <v>0</v>
      </c>
      <c r="C1841" s="74">
        <v>404270</v>
      </c>
      <c r="D1841" s="74">
        <v>272100</v>
      </c>
      <c r="E1841" s="74">
        <v>134160</v>
      </c>
      <c r="F1841" s="74">
        <v>0</v>
      </c>
      <c r="G1841" s="74">
        <v>0</v>
      </c>
      <c r="H1841" s="74">
        <v>0</v>
      </c>
      <c r="I1841" s="74">
        <v>102220</v>
      </c>
      <c r="J1841" s="121">
        <v>0</v>
      </c>
    </row>
    <row r="1842" spans="1:10" s="33" customFormat="1" ht="25" customHeight="1" x14ac:dyDescent="0.2">
      <c r="A1842" s="120" t="s">
        <v>3684</v>
      </c>
      <c r="B1842" s="79">
        <v>2359000</v>
      </c>
      <c r="C1842" s="74">
        <v>1324600</v>
      </c>
      <c r="D1842" s="74">
        <v>3229600</v>
      </c>
      <c r="E1842" s="74">
        <v>961040</v>
      </c>
      <c r="F1842" s="74">
        <v>46809</v>
      </c>
      <c r="G1842" s="74">
        <v>0</v>
      </c>
      <c r="H1842" s="74">
        <v>202460</v>
      </c>
      <c r="I1842" s="74">
        <v>517230</v>
      </c>
      <c r="J1842" s="121">
        <v>2783500</v>
      </c>
    </row>
    <row r="1843" spans="1:10" s="33" customFormat="1" ht="25" customHeight="1" x14ac:dyDescent="0.2">
      <c r="A1843" s="120" t="s">
        <v>3686</v>
      </c>
      <c r="B1843" s="79">
        <v>654330</v>
      </c>
      <c r="C1843" s="74">
        <v>143040</v>
      </c>
      <c r="D1843" s="74">
        <v>343700</v>
      </c>
      <c r="E1843" s="74">
        <v>330670</v>
      </c>
      <c r="F1843" s="74">
        <v>58021</v>
      </c>
      <c r="G1843" s="74">
        <v>54403</v>
      </c>
      <c r="H1843" s="74">
        <v>113110</v>
      </c>
      <c r="I1843" s="74">
        <v>681070</v>
      </c>
      <c r="J1843" s="121">
        <v>620960</v>
      </c>
    </row>
    <row r="1844" spans="1:10" s="33" customFormat="1" ht="25" customHeight="1" x14ac:dyDescent="0.2">
      <c r="A1844" s="120" t="s">
        <v>3688</v>
      </c>
      <c r="B1844" s="79">
        <v>2322700</v>
      </c>
      <c r="C1844" s="74">
        <v>195690</v>
      </c>
      <c r="D1844" s="74">
        <v>136450</v>
      </c>
      <c r="E1844" s="74">
        <v>221600</v>
      </c>
      <c r="F1844" s="74">
        <v>0</v>
      </c>
      <c r="G1844" s="74">
        <v>0</v>
      </c>
      <c r="H1844" s="74">
        <v>31038</v>
      </c>
      <c r="I1844" s="74">
        <v>1337500</v>
      </c>
      <c r="J1844" s="121">
        <v>1270600</v>
      </c>
    </row>
    <row r="1845" spans="1:10" s="33" customFormat="1" ht="25" customHeight="1" x14ac:dyDescent="0.2">
      <c r="A1845" s="120" t="s">
        <v>3692</v>
      </c>
      <c r="B1845" s="79">
        <v>467750</v>
      </c>
      <c r="C1845" s="74">
        <v>5571300</v>
      </c>
      <c r="D1845" s="74">
        <v>7212500</v>
      </c>
      <c r="E1845" s="74">
        <v>3761600</v>
      </c>
      <c r="F1845" s="74">
        <v>403960</v>
      </c>
      <c r="G1845" s="74">
        <v>389420</v>
      </c>
      <c r="H1845" s="74">
        <v>87919</v>
      </c>
      <c r="I1845" s="74">
        <v>1213900</v>
      </c>
      <c r="J1845" s="121">
        <v>1382200</v>
      </c>
    </row>
    <row r="1846" spans="1:10" s="33" customFormat="1" ht="25" customHeight="1" x14ac:dyDescent="0.2">
      <c r="A1846" s="120" t="s">
        <v>3694</v>
      </c>
      <c r="B1846" s="79">
        <v>5205700</v>
      </c>
      <c r="C1846" s="74">
        <v>3628100</v>
      </c>
      <c r="D1846" s="74">
        <v>4237300</v>
      </c>
      <c r="E1846" s="74">
        <v>3498500</v>
      </c>
      <c r="F1846" s="74">
        <v>0</v>
      </c>
      <c r="G1846" s="74">
        <v>0</v>
      </c>
      <c r="H1846" s="74">
        <v>3838500</v>
      </c>
      <c r="I1846" s="74">
        <v>5682800</v>
      </c>
      <c r="J1846" s="121">
        <v>56503000</v>
      </c>
    </row>
    <row r="1847" spans="1:10" s="33" customFormat="1" ht="25" customHeight="1" x14ac:dyDescent="0.2">
      <c r="A1847" s="120" t="s">
        <v>3696</v>
      </c>
      <c r="B1847" s="79">
        <v>128540</v>
      </c>
      <c r="C1847" s="74">
        <v>236500</v>
      </c>
      <c r="D1847" s="74">
        <v>106260</v>
      </c>
      <c r="E1847" s="74">
        <v>0</v>
      </c>
      <c r="F1847" s="74">
        <v>0</v>
      </c>
      <c r="G1847" s="74">
        <v>0</v>
      </c>
      <c r="H1847" s="74">
        <v>230990</v>
      </c>
      <c r="I1847" s="74">
        <v>1916700</v>
      </c>
      <c r="J1847" s="121">
        <v>2219800</v>
      </c>
    </row>
    <row r="1848" spans="1:10" s="33" customFormat="1" ht="25" customHeight="1" x14ac:dyDescent="0.2">
      <c r="A1848" s="120" t="s">
        <v>3698</v>
      </c>
      <c r="B1848" s="79">
        <v>30299</v>
      </c>
      <c r="C1848" s="74">
        <v>0</v>
      </c>
      <c r="D1848" s="74">
        <v>0</v>
      </c>
      <c r="E1848" s="74">
        <v>0</v>
      </c>
      <c r="F1848" s="74">
        <v>0</v>
      </c>
      <c r="G1848" s="74">
        <v>0</v>
      </c>
      <c r="H1848" s="74">
        <v>0</v>
      </c>
      <c r="I1848" s="74">
        <v>19278</v>
      </c>
      <c r="J1848" s="121">
        <v>12732</v>
      </c>
    </row>
    <row r="1849" spans="1:10" s="33" customFormat="1" ht="25" customHeight="1" x14ac:dyDescent="0.2">
      <c r="A1849" s="120" t="s">
        <v>6017</v>
      </c>
      <c r="B1849" s="79">
        <v>0</v>
      </c>
      <c r="C1849" s="74">
        <v>0</v>
      </c>
      <c r="D1849" s="74">
        <v>0</v>
      </c>
      <c r="E1849" s="74">
        <v>0</v>
      </c>
      <c r="F1849" s="74">
        <v>0</v>
      </c>
      <c r="G1849" s="74">
        <v>0</v>
      </c>
      <c r="H1849" s="74">
        <v>0</v>
      </c>
      <c r="I1849" s="74">
        <v>82614</v>
      </c>
      <c r="J1849" s="121">
        <v>0</v>
      </c>
    </row>
    <row r="1850" spans="1:10" s="33" customFormat="1" ht="25" customHeight="1" x14ac:dyDescent="0.2">
      <c r="A1850" s="120" t="s">
        <v>3700</v>
      </c>
      <c r="B1850" s="79">
        <v>345950</v>
      </c>
      <c r="C1850" s="74">
        <v>0</v>
      </c>
      <c r="D1850" s="74">
        <v>0</v>
      </c>
      <c r="E1850" s="74">
        <v>65489</v>
      </c>
      <c r="F1850" s="74">
        <v>0</v>
      </c>
      <c r="G1850" s="74">
        <v>0</v>
      </c>
      <c r="H1850" s="74">
        <v>0</v>
      </c>
      <c r="I1850" s="74">
        <v>294480</v>
      </c>
      <c r="J1850" s="121">
        <v>179860</v>
      </c>
    </row>
    <row r="1851" spans="1:10" s="33" customFormat="1" ht="25" customHeight="1" x14ac:dyDescent="0.2">
      <c r="A1851" s="120" t="s">
        <v>3702</v>
      </c>
      <c r="B1851" s="79">
        <v>1532700</v>
      </c>
      <c r="C1851" s="74">
        <v>596630</v>
      </c>
      <c r="D1851" s="74">
        <v>2554700</v>
      </c>
      <c r="E1851" s="74">
        <v>135360</v>
      </c>
      <c r="F1851" s="74">
        <v>177440</v>
      </c>
      <c r="G1851" s="74">
        <v>247710</v>
      </c>
      <c r="H1851" s="74">
        <v>0</v>
      </c>
      <c r="I1851" s="74">
        <v>1274800</v>
      </c>
      <c r="J1851" s="121">
        <v>223630</v>
      </c>
    </row>
    <row r="1852" spans="1:10" s="33" customFormat="1" ht="25" customHeight="1" x14ac:dyDescent="0.2">
      <c r="A1852" s="120" t="s">
        <v>3704</v>
      </c>
      <c r="B1852" s="79">
        <v>878480</v>
      </c>
      <c r="C1852" s="74">
        <v>0</v>
      </c>
      <c r="D1852" s="74">
        <v>492740</v>
      </c>
      <c r="E1852" s="74">
        <v>82815</v>
      </c>
      <c r="F1852" s="74">
        <v>0</v>
      </c>
      <c r="G1852" s="74">
        <v>0</v>
      </c>
      <c r="H1852" s="74">
        <v>26769</v>
      </c>
      <c r="I1852" s="74">
        <v>1057900</v>
      </c>
      <c r="J1852" s="121">
        <v>930250</v>
      </c>
    </row>
    <row r="1853" spans="1:10" s="33" customFormat="1" ht="25" customHeight="1" x14ac:dyDescent="0.2">
      <c r="A1853" s="120" t="s">
        <v>3706</v>
      </c>
      <c r="B1853" s="79">
        <v>70101</v>
      </c>
      <c r="C1853" s="74">
        <v>0</v>
      </c>
      <c r="D1853" s="74">
        <v>129990</v>
      </c>
      <c r="E1853" s="74">
        <v>44325</v>
      </c>
      <c r="F1853" s="74">
        <v>22937</v>
      </c>
      <c r="G1853" s="74">
        <v>0</v>
      </c>
      <c r="H1853" s="74">
        <v>18395</v>
      </c>
      <c r="I1853" s="74">
        <v>146860</v>
      </c>
      <c r="J1853" s="121">
        <v>0</v>
      </c>
    </row>
    <row r="1854" spans="1:10" s="33" customFormat="1" ht="25" customHeight="1" x14ac:dyDescent="0.2">
      <c r="A1854" s="120" t="s">
        <v>3708</v>
      </c>
      <c r="B1854" s="79">
        <v>928130</v>
      </c>
      <c r="C1854" s="74">
        <v>440430</v>
      </c>
      <c r="D1854" s="74">
        <v>186040</v>
      </c>
      <c r="E1854" s="74">
        <v>916640</v>
      </c>
      <c r="F1854" s="74">
        <v>115100</v>
      </c>
      <c r="G1854" s="74">
        <v>143020</v>
      </c>
      <c r="H1854" s="74">
        <v>258320</v>
      </c>
      <c r="I1854" s="74">
        <v>1811000</v>
      </c>
      <c r="J1854" s="121">
        <v>2241300</v>
      </c>
    </row>
    <row r="1855" spans="1:10" s="33" customFormat="1" ht="25" customHeight="1" x14ac:dyDescent="0.2">
      <c r="A1855" s="120" t="s">
        <v>3711</v>
      </c>
      <c r="B1855" s="79">
        <v>0</v>
      </c>
      <c r="C1855" s="74">
        <v>41257</v>
      </c>
      <c r="D1855" s="74">
        <v>0</v>
      </c>
      <c r="E1855" s="74">
        <v>44571</v>
      </c>
      <c r="F1855" s="74">
        <v>0</v>
      </c>
      <c r="G1855" s="74">
        <v>0</v>
      </c>
      <c r="H1855" s="74">
        <v>21648</v>
      </c>
      <c r="I1855" s="74">
        <v>581070</v>
      </c>
      <c r="J1855" s="121">
        <v>2283300</v>
      </c>
    </row>
    <row r="1856" spans="1:10" s="33" customFormat="1" ht="25" customHeight="1" x14ac:dyDescent="0.2">
      <c r="A1856" s="120" t="s">
        <v>3713</v>
      </c>
      <c r="B1856" s="79">
        <v>618110</v>
      </c>
      <c r="C1856" s="74">
        <v>106920</v>
      </c>
      <c r="D1856" s="74">
        <v>409830</v>
      </c>
      <c r="E1856" s="74">
        <v>289310</v>
      </c>
      <c r="F1856" s="74">
        <v>0</v>
      </c>
      <c r="G1856" s="74">
        <v>0</v>
      </c>
      <c r="H1856" s="74">
        <v>0</v>
      </c>
      <c r="I1856" s="74">
        <v>1087900</v>
      </c>
      <c r="J1856" s="121">
        <v>894610</v>
      </c>
    </row>
    <row r="1857" spans="1:10" s="33" customFormat="1" ht="25" customHeight="1" x14ac:dyDescent="0.2">
      <c r="A1857" s="120" t="s">
        <v>4427</v>
      </c>
      <c r="B1857" s="79">
        <v>0</v>
      </c>
      <c r="C1857" s="74">
        <v>749530</v>
      </c>
      <c r="D1857" s="74">
        <v>502870</v>
      </c>
      <c r="E1857" s="74">
        <v>268610</v>
      </c>
      <c r="F1857" s="74">
        <v>7240.8</v>
      </c>
      <c r="G1857" s="74">
        <v>0</v>
      </c>
      <c r="H1857" s="74">
        <v>0</v>
      </c>
      <c r="I1857" s="74">
        <v>0</v>
      </c>
      <c r="J1857" s="121">
        <v>0</v>
      </c>
    </row>
    <row r="1858" spans="1:10" s="33" customFormat="1" ht="25" customHeight="1" x14ac:dyDescent="0.2">
      <c r="A1858" s="120" t="s">
        <v>3715</v>
      </c>
      <c r="B1858" s="79">
        <v>1154800</v>
      </c>
      <c r="C1858" s="74">
        <v>1247800</v>
      </c>
      <c r="D1858" s="74">
        <v>973670</v>
      </c>
      <c r="E1858" s="74">
        <v>1033800</v>
      </c>
      <c r="F1858" s="74">
        <v>240370</v>
      </c>
      <c r="G1858" s="74">
        <v>198660</v>
      </c>
      <c r="H1858" s="74">
        <v>3289800</v>
      </c>
      <c r="I1858" s="74">
        <v>12903000</v>
      </c>
      <c r="J1858" s="121">
        <v>36812000</v>
      </c>
    </row>
    <row r="1859" spans="1:10" s="33" customFormat="1" ht="25" customHeight="1" x14ac:dyDescent="0.2">
      <c r="A1859" s="120" t="s">
        <v>3717</v>
      </c>
      <c r="B1859" s="79">
        <v>0</v>
      </c>
      <c r="C1859" s="74">
        <v>0</v>
      </c>
      <c r="D1859" s="74">
        <v>0</v>
      </c>
      <c r="E1859" s="74">
        <v>0</v>
      </c>
      <c r="F1859" s="74">
        <v>0</v>
      </c>
      <c r="G1859" s="74">
        <v>0</v>
      </c>
      <c r="H1859" s="74">
        <v>0</v>
      </c>
      <c r="I1859" s="74">
        <v>39094</v>
      </c>
      <c r="J1859" s="121">
        <v>35921</v>
      </c>
    </row>
    <row r="1860" spans="1:10" s="33" customFormat="1" ht="25" customHeight="1" x14ac:dyDescent="0.2">
      <c r="A1860" s="120" t="s">
        <v>3722</v>
      </c>
      <c r="B1860" s="79">
        <v>1027400</v>
      </c>
      <c r="C1860" s="74">
        <v>229960</v>
      </c>
      <c r="D1860" s="74">
        <v>570790</v>
      </c>
      <c r="E1860" s="74">
        <v>147920</v>
      </c>
      <c r="F1860" s="74">
        <v>0</v>
      </c>
      <c r="G1860" s="74">
        <v>54919</v>
      </c>
      <c r="H1860" s="74">
        <v>144640</v>
      </c>
      <c r="I1860" s="74">
        <v>1636700</v>
      </c>
      <c r="J1860" s="121">
        <v>1289100</v>
      </c>
    </row>
    <row r="1861" spans="1:10" s="33" customFormat="1" ht="25" customHeight="1" x14ac:dyDescent="0.2">
      <c r="A1861" s="120" t="s">
        <v>6018</v>
      </c>
      <c r="B1861" s="79">
        <v>0</v>
      </c>
      <c r="C1861" s="74">
        <v>66529</v>
      </c>
      <c r="D1861" s="74">
        <v>0</v>
      </c>
      <c r="E1861" s="74">
        <v>0</v>
      </c>
      <c r="F1861" s="74">
        <v>0</v>
      </c>
      <c r="G1861" s="74">
        <v>0</v>
      </c>
      <c r="H1861" s="74">
        <v>0</v>
      </c>
      <c r="I1861" s="74">
        <v>77056</v>
      </c>
      <c r="J1861" s="121">
        <v>0</v>
      </c>
    </row>
    <row r="1862" spans="1:10" s="33" customFormat="1" ht="25" customHeight="1" x14ac:dyDescent="0.2">
      <c r="A1862" s="120" t="s">
        <v>3724</v>
      </c>
      <c r="B1862" s="79">
        <v>222100</v>
      </c>
      <c r="C1862" s="74">
        <v>52457</v>
      </c>
      <c r="D1862" s="74">
        <v>98679</v>
      </c>
      <c r="E1862" s="74">
        <v>0</v>
      </c>
      <c r="F1862" s="74">
        <v>0</v>
      </c>
      <c r="G1862" s="74">
        <v>0</v>
      </c>
      <c r="H1862" s="74">
        <v>0</v>
      </c>
      <c r="I1862" s="74">
        <v>557320</v>
      </c>
      <c r="J1862" s="121">
        <v>382100</v>
      </c>
    </row>
    <row r="1863" spans="1:10" s="33" customFormat="1" ht="25" customHeight="1" x14ac:dyDescent="0.2">
      <c r="A1863" s="120" t="s">
        <v>3726</v>
      </c>
      <c r="B1863" s="79">
        <v>0</v>
      </c>
      <c r="C1863" s="74">
        <v>39965</v>
      </c>
      <c r="D1863" s="74">
        <v>48353</v>
      </c>
      <c r="E1863" s="74">
        <v>0</v>
      </c>
      <c r="F1863" s="74">
        <v>0</v>
      </c>
      <c r="G1863" s="74">
        <v>0</v>
      </c>
      <c r="H1863" s="74">
        <v>42785</v>
      </c>
      <c r="I1863" s="74">
        <v>254360</v>
      </c>
      <c r="J1863" s="121">
        <v>853430</v>
      </c>
    </row>
    <row r="1864" spans="1:10" s="33" customFormat="1" ht="25" customHeight="1" x14ac:dyDescent="0.2">
      <c r="A1864" s="120" t="s">
        <v>3729</v>
      </c>
      <c r="B1864" s="79">
        <v>65864</v>
      </c>
      <c r="C1864" s="74">
        <v>0</v>
      </c>
      <c r="D1864" s="74">
        <v>6317.4</v>
      </c>
      <c r="E1864" s="74">
        <v>0</v>
      </c>
      <c r="F1864" s="74">
        <v>0</v>
      </c>
      <c r="G1864" s="74">
        <v>0</v>
      </c>
      <c r="H1864" s="74">
        <v>0</v>
      </c>
      <c r="I1864" s="74">
        <v>0</v>
      </c>
      <c r="J1864" s="121">
        <v>12919</v>
      </c>
    </row>
    <row r="1865" spans="1:10" s="33" customFormat="1" ht="25" customHeight="1" x14ac:dyDescent="0.2">
      <c r="A1865" s="120" t="s">
        <v>3731</v>
      </c>
      <c r="B1865" s="79">
        <v>2697800</v>
      </c>
      <c r="C1865" s="74">
        <v>1138000</v>
      </c>
      <c r="D1865" s="74">
        <v>2328500</v>
      </c>
      <c r="E1865" s="74">
        <v>1043300</v>
      </c>
      <c r="F1865" s="74">
        <v>523180</v>
      </c>
      <c r="G1865" s="74">
        <v>448450</v>
      </c>
      <c r="H1865" s="74">
        <v>65196</v>
      </c>
      <c r="I1865" s="74">
        <v>2869300</v>
      </c>
      <c r="J1865" s="121">
        <v>1140000</v>
      </c>
    </row>
    <row r="1866" spans="1:10" s="33" customFormat="1" ht="25" customHeight="1" x14ac:dyDescent="0.2">
      <c r="A1866" s="120" t="s">
        <v>3734</v>
      </c>
      <c r="B1866" s="79">
        <v>0</v>
      </c>
      <c r="C1866" s="74">
        <v>69664</v>
      </c>
      <c r="D1866" s="74">
        <v>0</v>
      </c>
      <c r="E1866" s="74">
        <v>0</v>
      </c>
      <c r="F1866" s="74">
        <v>0</v>
      </c>
      <c r="G1866" s="74">
        <v>0</v>
      </c>
      <c r="H1866" s="74">
        <v>30050</v>
      </c>
      <c r="I1866" s="74">
        <v>221900</v>
      </c>
      <c r="J1866" s="121">
        <v>149840</v>
      </c>
    </row>
    <row r="1867" spans="1:10" s="33" customFormat="1" ht="25" customHeight="1" x14ac:dyDescent="0.2">
      <c r="A1867" s="120" t="s">
        <v>3736</v>
      </c>
      <c r="B1867" s="79">
        <v>399980</v>
      </c>
      <c r="C1867" s="74">
        <v>146070</v>
      </c>
      <c r="D1867" s="74">
        <v>235570</v>
      </c>
      <c r="E1867" s="74">
        <v>67810</v>
      </c>
      <c r="F1867" s="74">
        <v>13661</v>
      </c>
      <c r="G1867" s="74">
        <v>23839</v>
      </c>
      <c r="H1867" s="74">
        <v>0</v>
      </c>
      <c r="I1867" s="74">
        <v>367560</v>
      </c>
      <c r="J1867" s="121">
        <v>276400</v>
      </c>
    </row>
    <row r="1868" spans="1:10" s="33" customFormat="1" ht="25" customHeight="1" x14ac:dyDescent="0.2">
      <c r="A1868" s="120" t="s">
        <v>3739</v>
      </c>
      <c r="B1868" s="79">
        <v>567490</v>
      </c>
      <c r="C1868" s="74">
        <v>0</v>
      </c>
      <c r="D1868" s="74">
        <v>84955</v>
      </c>
      <c r="E1868" s="74">
        <v>21475</v>
      </c>
      <c r="F1868" s="74">
        <v>9429.7000000000007</v>
      </c>
      <c r="G1868" s="74">
        <v>6395.9</v>
      </c>
      <c r="H1868" s="74">
        <v>0</v>
      </c>
      <c r="I1868" s="74">
        <v>238340</v>
      </c>
      <c r="J1868" s="121">
        <v>271660</v>
      </c>
    </row>
    <row r="1869" spans="1:10" s="33" customFormat="1" ht="25" customHeight="1" x14ac:dyDescent="0.2">
      <c r="A1869" s="120" t="s">
        <v>3741</v>
      </c>
      <c r="B1869" s="79">
        <v>17318000</v>
      </c>
      <c r="C1869" s="74">
        <v>17028000</v>
      </c>
      <c r="D1869" s="74">
        <v>18703000</v>
      </c>
      <c r="E1869" s="74">
        <v>12895000</v>
      </c>
      <c r="F1869" s="74">
        <v>1358400</v>
      </c>
      <c r="G1869" s="74">
        <v>1424400</v>
      </c>
      <c r="H1869" s="74">
        <v>7413600</v>
      </c>
      <c r="I1869" s="74">
        <v>59868000</v>
      </c>
      <c r="J1869" s="121">
        <v>100960000</v>
      </c>
    </row>
    <row r="1870" spans="1:10" s="33" customFormat="1" ht="25" customHeight="1" x14ac:dyDescent="0.2">
      <c r="A1870" s="120" t="s">
        <v>6019</v>
      </c>
      <c r="B1870" s="79">
        <v>0</v>
      </c>
      <c r="C1870" s="74">
        <v>0</v>
      </c>
      <c r="D1870" s="74">
        <v>26093</v>
      </c>
      <c r="E1870" s="74">
        <v>23514</v>
      </c>
      <c r="F1870" s="74">
        <v>0</v>
      </c>
      <c r="G1870" s="74">
        <v>0</v>
      </c>
      <c r="H1870" s="74">
        <v>0</v>
      </c>
      <c r="I1870" s="74">
        <v>114400</v>
      </c>
      <c r="J1870" s="121">
        <v>0</v>
      </c>
    </row>
    <row r="1871" spans="1:10" s="33" customFormat="1" ht="25" customHeight="1" x14ac:dyDescent="0.2">
      <c r="A1871" s="120" t="s">
        <v>3744</v>
      </c>
      <c r="B1871" s="79">
        <v>172920</v>
      </c>
      <c r="C1871" s="74">
        <v>320660</v>
      </c>
      <c r="D1871" s="74">
        <v>774970</v>
      </c>
      <c r="E1871" s="74">
        <v>0</v>
      </c>
      <c r="F1871" s="74">
        <v>0</v>
      </c>
      <c r="G1871" s="74">
        <v>0</v>
      </c>
      <c r="H1871" s="74">
        <v>80402</v>
      </c>
      <c r="I1871" s="74">
        <v>1733600</v>
      </c>
      <c r="J1871" s="121">
        <v>2672400</v>
      </c>
    </row>
    <row r="1872" spans="1:10" s="33" customFormat="1" ht="25" customHeight="1" x14ac:dyDescent="0.2">
      <c r="A1872" s="120" t="s">
        <v>3746</v>
      </c>
      <c r="B1872" s="79">
        <v>318100</v>
      </c>
      <c r="C1872" s="74">
        <v>34782</v>
      </c>
      <c r="D1872" s="74">
        <v>42571</v>
      </c>
      <c r="E1872" s="74">
        <v>32577</v>
      </c>
      <c r="F1872" s="74">
        <v>5619.7</v>
      </c>
      <c r="G1872" s="74">
        <v>0</v>
      </c>
      <c r="H1872" s="74">
        <v>21149</v>
      </c>
      <c r="I1872" s="74">
        <v>0</v>
      </c>
      <c r="J1872" s="121">
        <v>187550</v>
      </c>
    </row>
    <row r="1873" spans="1:10" s="33" customFormat="1" ht="25" customHeight="1" x14ac:dyDescent="0.2">
      <c r="A1873" s="120" t="s">
        <v>3748</v>
      </c>
      <c r="B1873" s="79">
        <v>393350</v>
      </c>
      <c r="C1873" s="74">
        <v>0</v>
      </c>
      <c r="D1873" s="74">
        <v>98266</v>
      </c>
      <c r="E1873" s="74">
        <v>0</v>
      </c>
      <c r="F1873" s="74">
        <v>0</v>
      </c>
      <c r="G1873" s="74">
        <v>44465</v>
      </c>
      <c r="H1873" s="74">
        <v>0</v>
      </c>
      <c r="I1873" s="74">
        <v>344220</v>
      </c>
      <c r="J1873" s="121">
        <v>284830</v>
      </c>
    </row>
    <row r="1874" spans="1:10" s="33" customFormat="1" ht="25" customHeight="1" x14ac:dyDescent="0.2">
      <c r="A1874" s="120" t="s">
        <v>3750</v>
      </c>
      <c r="B1874" s="79">
        <v>640020</v>
      </c>
      <c r="C1874" s="74">
        <v>94600</v>
      </c>
      <c r="D1874" s="74">
        <v>373180</v>
      </c>
      <c r="E1874" s="74">
        <v>0</v>
      </c>
      <c r="F1874" s="74">
        <v>0</v>
      </c>
      <c r="G1874" s="74">
        <v>0</v>
      </c>
      <c r="H1874" s="74">
        <v>0</v>
      </c>
      <c r="I1874" s="74">
        <v>623900</v>
      </c>
      <c r="J1874" s="121">
        <v>482520</v>
      </c>
    </row>
    <row r="1875" spans="1:10" s="33" customFormat="1" ht="25" customHeight="1" x14ac:dyDescent="0.2">
      <c r="A1875" s="120" t="s">
        <v>6020</v>
      </c>
      <c r="B1875" s="79">
        <v>0</v>
      </c>
      <c r="C1875" s="74">
        <v>0</v>
      </c>
      <c r="D1875" s="74">
        <v>0</v>
      </c>
      <c r="E1875" s="74">
        <v>0</v>
      </c>
      <c r="F1875" s="74">
        <v>0</v>
      </c>
      <c r="G1875" s="74">
        <v>0</v>
      </c>
      <c r="H1875" s="74">
        <v>0</v>
      </c>
      <c r="I1875" s="74">
        <v>31340</v>
      </c>
      <c r="J1875" s="121">
        <v>0</v>
      </c>
    </row>
    <row r="1876" spans="1:10" s="33" customFormat="1" ht="25" customHeight="1" x14ac:dyDescent="0.2">
      <c r="A1876" s="120" t="s">
        <v>6021</v>
      </c>
      <c r="B1876" s="79">
        <v>0</v>
      </c>
      <c r="C1876" s="74">
        <v>0</v>
      </c>
      <c r="D1876" s="74">
        <v>0</v>
      </c>
      <c r="E1876" s="74">
        <v>0</v>
      </c>
      <c r="F1876" s="74">
        <v>0</v>
      </c>
      <c r="G1876" s="74">
        <v>0</v>
      </c>
      <c r="H1876" s="74">
        <v>0</v>
      </c>
      <c r="I1876" s="74">
        <v>96229</v>
      </c>
      <c r="J1876" s="121">
        <v>0</v>
      </c>
    </row>
    <row r="1877" spans="1:10" s="33" customFormat="1" ht="25" customHeight="1" x14ac:dyDescent="0.2">
      <c r="A1877" s="120" t="s">
        <v>3752</v>
      </c>
      <c r="B1877" s="79">
        <v>0</v>
      </c>
      <c r="C1877" s="74">
        <v>234770</v>
      </c>
      <c r="D1877" s="74">
        <v>0</v>
      </c>
      <c r="E1877" s="74">
        <v>115130</v>
      </c>
      <c r="F1877" s="74">
        <v>0</v>
      </c>
      <c r="G1877" s="74">
        <v>0</v>
      </c>
      <c r="H1877" s="74">
        <v>180760</v>
      </c>
      <c r="I1877" s="74">
        <v>1022500</v>
      </c>
      <c r="J1877" s="121">
        <v>1781800</v>
      </c>
    </row>
    <row r="1878" spans="1:10" s="33" customFormat="1" ht="25" customHeight="1" x14ac:dyDescent="0.2">
      <c r="A1878" s="120" t="s">
        <v>3754</v>
      </c>
      <c r="B1878" s="79">
        <v>14657000</v>
      </c>
      <c r="C1878" s="74">
        <v>2461300</v>
      </c>
      <c r="D1878" s="74">
        <v>6824300</v>
      </c>
      <c r="E1878" s="74">
        <v>2110600</v>
      </c>
      <c r="F1878" s="74">
        <v>419990</v>
      </c>
      <c r="G1878" s="74">
        <v>833580</v>
      </c>
      <c r="H1878" s="74">
        <v>460300</v>
      </c>
      <c r="I1878" s="74">
        <v>14520000</v>
      </c>
      <c r="J1878" s="121">
        <v>10097000</v>
      </c>
    </row>
    <row r="1879" spans="1:10" s="33" customFormat="1" ht="25" customHeight="1" x14ac:dyDescent="0.2">
      <c r="A1879" s="120" t="s">
        <v>3757</v>
      </c>
      <c r="B1879" s="79">
        <v>17496000</v>
      </c>
      <c r="C1879" s="74">
        <v>26311000</v>
      </c>
      <c r="D1879" s="74">
        <v>34747000</v>
      </c>
      <c r="E1879" s="74">
        <v>7959500</v>
      </c>
      <c r="F1879" s="74">
        <v>1525600</v>
      </c>
      <c r="G1879" s="74">
        <v>1355700</v>
      </c>
      <c r="H1879" s="74">
        <v>4545800</v>
      </c>
      <c r="I1879" s="74">
        <v>22046000</v>
      </c>
      <c r="J1879" s="121">
        <v>64678000</v>
      </c>
    </row>
    <row r="1880" spans="1:10" s="33" customFormat="1" ht="25" customHeight="1" x14ac:dyDescent="0.2">
      <c r="A1880" s="120" t="s">
        <v>3759</v>
      </c>
      <c r="B1880" s="79">
        <v>88536</v>
      </c>
      <c r="C1880" s="74">
        <v>109630</v>
      </c>
      <c r="D1880" s="74">
        <v>33868</v>
      </c>
      <c r="E1880" s="74">
        <v>44609</v>
      </c>
      <c r="F1880" s="74">
        <v>30019</v>
      </c>
      <c r="G1880" s="74">
        <v>50524</v>
      </c>
      <c r="H1880" s="74">
        <v>0</v>
      </c>
      <c r="I1880" s="74">
        <v>535710</v>
      </c>
      <c r="J1880" s="121">
        <v>0</v>
      </c>
    </row>
    <row r="1881" spans="1:10" s="33" customFormat="1" ht="25" customHeight="1" x14ac:dyDescent="0.2">
      <c r="A1881" s="120" t="s">
        <v>3762</v>
      </c>
      <c r="B1881" s="79">
        <v>11332000</v>
      </c>
      <c r="C1881" s="74">
        <v>1871200</v>
      </c>
      <c r="D1881" s="74">
        <v>6821600</v>
      </c>
      <c r="E1881" s="74">
        <v>2518100</v>
      </c>
      <c r="F1881" s="74">
        <v>292760</v>
      </c>
      <c r="G1881" s="74">
        <v>466010</v>
      </c>
      <c r="H1881" s="74">
        <v>515420</v>
      </c>
      <c r="I1881" s="74">
        <v>11557000</v>
      </c>
      <c r="J1881" s="121">
        <v>11166000</v>
      </c>
    </row>
    <row r="1882" spans="1:10" s="33" customFormat="1" ht="25" customHeight="1" x14ac:dyDescent="0.2">
      <c r="A1882" s="120" t="s">
        <v>3764</v>
      </c>
      <c r="B1882" s="79">
        <v>0</v>
      </c>
      <c r="C1882" s="74">
        <v>0</v>
      </c>
      <c r="D1882" s="74">
        <v>0</v>
      </c>
      <c r="E1882" s="74">
        <v>0</v>
      </c>
      <c r="F1882" s="74">
        <v>0</v>
      </c>
      <c r="G1882" s="74">
        <v>0</v>
      </c>
      <c r="H1882" s="74">
        <v>0</v>
      </c>
      <c r="I1882" s="74">
        <v>462230</v>
      </c>
      <c r="J1882" s="121">
        <v>105650</v>
      </c>
    </row>
    <row r="1883" spans="1:10" s="33" customFormat="1" ht="25" customHeight="1" x14ac:dyDescent="0.2">
      <c r="A1883" s="120" t="s">
        <v>3766</v>
      </c>
      <c r="B1883" s="79">
        <v>2371200</v>
      </c>
      <c r="C1883" s="74">
        <v>410560</v>
      </c>
      <c r="D1883" s="74">
        <v>1391700</v>
      </c>
      <c r="E1883" s="74">
        <v>247030</v>
      </c>
      <c r="F1883" s="74">
        <v>91240</v>
      </c>
      <c r="G1883" s="74">
        <v>0</v>
      </c>
      <c r="H1883" s="74">
        <v>110920</v>
      </c>
      <c r="I1883" s="74">
        <v>1807000</v>
      </c>
      <c r="J1883" s="121">
        <v>1549500</v>
      </c>
    </row>
    <row r="1884" spans="1:10" s="33" customFormat="1" ht="25" customHeight="1" x14ac:dyDescent="0.2">
      <c r="A1884" s="120" t="s">
        <v>3768</v>
      </c>
      <c r="B1884" s="79">
        <v>604280</v>
      </c>
      <c r="C1884" s="74">
        <v>365930</v>
      </c>
      <c r="D1884" s="74">
        <v>869800</v>
      </c>
      <c r="E1884" s="74">
        <v>466750</v>
      </c>
      <c r="F1884" s="74">
        <v>13069</v>
      </c>
      <c r="G1884" s="74">
        <v>89594</v>
      </c>
      <c r="H1884" s="74">
        <v>0</v>
      </c>
      <c r="I1884" s="74">
        <v>967800</v>
      </c>
      <c r="J1884" s="121">
        <v>200620</v>
      </c>
    </row>
    <row r="1885" spans="1:10" s="33" customFormat="1" ht="25" customHeight="1" x14ac:dyDescent="0.2">
      <c r="A1885" s="120" t="s">
        <v>3771</v>
      </c>
      <c r="B1885" s="79">
        <v>2350900</v>
      </c>
      <c r="C1885" s="74">
        <v>1555200</v>
      </c>
      <c r="D1885" s="74">
        <v>2957100</v>
      </c>
      <c r="E1885" s="74">
        <v>998710</v>
      </c>
      <c r="F1885" s="74">
        <v>137700</v>
      </c>
      <c r="G1885" s="74">
        <v>178640</v>
      </c>
      <c r="H1885" s="74">
        <v>901220</v>
      </c>
      <c r="I1885" s="74">
        <v>3421300</v>
      </c>
      <c r="J1885" s="121">
        <v>8826900</v>
      </c>
    </row>
    <row r="1886" spans="1:10" s="33" customFormat="1" ht="25" customHeight="1" x14ac:dyDescent="0.2">
      <c r="A1886" s="120" t="s">
        <v>3773</v>
      </c>
      <c r="B1886" s="79">
        <v>0</v>
      </c>
      <c r="C1886" s="74">
        <v>0</v>
      </c>
      <c r="D1886" s="74">
        <v>0</v>
      </c>
      <c r="E1886" s="74">
        <v>60822</v>
      </c>
      <c r="F1886" s="74">
        <v>0</v>
      </c>
      <c r="G1886" s="74">
        <v>0</v>
      </c>
      <c r="H1886" s="74">
        <v>0</v>
      </c>
      <c r="I1886" s="74">
        <v>680380</v>
      </c>
      <c r="J1886" s="121">
        <v>224160</v>
      </c>
    </row>
    <row r="1887" spans="1:10" s="33" customFormat="1" ht="25" customHeight="1" x14ac:dyDescent="0.2">
      <c r="A1887" s="120" t="s">
        <v>3776</v>
      </c>
      <c r="B1887" s="79">
        <v>156440</v>
      </c>
      <c r="C1887" s="74">
        <v>0</v>
      </c>
      <c r="D1887" s="74">
        <v>0</v>
      </c>
      <c r="E1887" s="74">
        <v>0</v>
      </c>
      <c r="F1887" s="74">
        <v>0</v>
      </c>
      <c r="G1887" s="74">
        <v>19268</v>
      </c>
      <c r="H1887" s="74">
        <v>342350</v>
      </c>
      <c r="I1887" s="74">
        <v>2397900</v>
      </c>
      <c r="J1887" s="121">
        <v>3070000</v>
      </c>
    </row>
    <row r="1888" spans="1:10" s="33" customFormat="1" ht="25" customHeight="1" x14ac:dyDescent="0.2">
      <c r="A1888" s="120" t="s">
        <v>3778</v>
      </c>
      <c r="B1888" s="79">
        <v>1175600</v>
      </c>
      <c r="C1888" s="74">
        <v>562450</v>
      </c>
      <c r="D1888" s="74">
        <v>754230</v>
      </c>
      <c r="E1888" s="74">
        <v>436660</v>
      </c>
      <c r="F1888" s="74">
        <v>67935</v>
      </c>
      <c r="G1888" s="74">
        <v>52114</v>
      </c>
      <c r="H1888" s="74">
        <v>514440</v>
      </c>
      <c r="I1888" s="74">
        <v>7002700</v>
      </c>
      <c r="J1888" s="121">
        <v>7419300</v>
      </c>
    </row>
    <row r="1889" spans="1:10" s="33" customFormat="1" ht="25" customHeight="1" x14ac:dyDescent="0.2">
      <c r="A1889" s="120" t="s">
        <v>3781</v>
      </c>
      <c r="B1889" s="79">
        <v>319110000</v>
      </c>
      <c r="C1889" s="74">
        <v>47854000</v>
      </c>
      <c r="D1889" s="74">
        <v>62846000</v>
      </c>
      <c r="E1889" s="74">
        <v>236010000</v>
      </c>
      <c r="F1889" s="74">
        <v>1452100</v>
      </c>
      <c r="G1889" s="74">
        <v>4880400</v>
      </c>
      <c r="H1889" s="74">
        <v>159160</v>
      </c>
      <c r="I1889" s="74">
        <v>1397800000</v>
      </c>
      <c r="J1889" s="121">
        <v>30337000</v>
      </c>
    </row>
    <row r="1890" spans="1:10" s="33" customFormat="1" ht="25" customHeight="1" x14ac:dyDescent="0.2">
      <c r="A1890" s="120" t="s">
        <v>3784</v>
      </c>
      <c r="B1890" s="79">
        <v>2529000</v>
      </c>
      <c r="C1890" s="74">
        <v>527310</v>
      </c>
      <c r="D1890" s="74">
        <v>1033600</v>
      </c>
      <c r="E1890" s="74">
        <v>359020</v>
      </c>
      <c r="F1890" s="74">
        <v>101280</v>
      </c>
      <c r="G1890" s="74">
        <v>145340</v>
      </c>
      <c r="H1890" s="74">
        <v>149940</v>
      </c>
      <c r="I1890" s="74">
        <v>2669600</v>
      </c>
      <c r="J1890" s="121">
        <v>1864500</v>
      </c>
    </row>
    <row r="1891" spans="1:10" s="33" customFormat="1" ht="25" customHeight="1" x14ac:dyDescent="0.2">
      <c r="A1891" s="120" t="s">
        <v>3787</v>
      </c>
      <c r="B1891" s="79">
        <v>8044000</v>
      </c>
      <c r="C1891" s="74">
        <v>6637200</v>
      </c>
      <c r="D1891" s="74">
        <v>10780000</v>
      </c>
      <c r="E1891" s="74">
        <v>1810600</v>
      </c>
      <c r="F1891" s="74">
        <v>247860</v>
      </c>
      <c r="G1891" s="74">
        <v>330200</v>
      </c>
      <c r="H1891" s="74">
        <v>2405500</v>
      </c>
      <c r="I1891" s="74">
        <v>13878000</v>
      </c>
      <c r="J1891" s="121">
        <v>41464000</v>
      </c>
    </row>
    <row r="1892" spans="1:10" s="33" customFormat="1" ht="25" customHeight="1" x14ac:dyDescent="0.2">
      <c r="A1892" s="120" t="s">
        <v>3790</v>
      </c>
      <c r="B1892" s="79">
        <v>654740</v>
      </c>
      <c r="C1892" s="74">
        <v>341610</v>
      </c>
      <c r="D1892" s="74">
        <v>480090</v>
      </c>
      <c r="E1892" s="74">
        <v>202520</v>
      </c>
      <c r="F1892" s="74">
        <v>35588</v>
      </c>
      <c r="G1892" s="74">
        <v>30424</v>
      </c>
      <c r="H1892" s="74">
        <v>0</v>
      </c>
      <c r="I1892" s="74">
        <v>313070</v>
      </c>
      <c r="J1892" s="121">
        <v>188360</v>
      </c>
    </row>
    <row r="1893" spans="1:10" s="33" customFormat="1" ht="25" customHeight="1" x14ac:dyDescent="0.2">
      <c r="A1893" s="120" t="s">
        <v>3792</v>
      </c>
      <c r="B1893" s="79">
        <v>0</v>
      </c>
      <c r="C1893" s="74">
        <v>0</v>
      </c>
      <c r="D1893" s="74">
        <v>0</v>
      </c>
      <c r="E1893" s="74">
        <v>0</v>
      </c>
      <c r="F1893" s="74">
        <v>0</v>
      </c>
      <c r="G1893" s="74">
        <v>0</v>
      </c>
      <c r="H1893" s="74">
        <v>0</v>
      </c>
      <c r="I1893" s="74">
        <v>230770</v>
      </c>
      <c r="J1893" s="121">
        <v>102150</v>
      </c>
    </row>
    <row r="1894" spans="1:10" s="33" customFormat="1" ht="25" customHeight="1" x14ac:dyDescent="0.2">
      <c r="A1894" s="120" t="s">
        <v>3794</v>
      </c>
      <c r="B1894" s="79">
        <v>4198400</v>
      </c>
      <c r="C1894" s="74">
        <v>75747</v>
      </c>
      <c r="D1894" s="74">
        <v>302220</v>
      </c>
      <c r="E1894" s="74">
        <v>421200</v>
      </c>
      <c r="F1894" s="74">
        <v>36198</v>
      </c>
      <c r="G1894" s="74">
        <v>0</v>
      </c>
      <c r="H1894" s="74">
        <v>123110</v>
      </c>
      <c r="I1894" s="74">
        <v>2869300</v>
      </c>
      <c r="J1894" s="121">
        <v>3944300</v>
      </c>
    </row>
    <row r="1895" spans="1:10" s="33" customFormat="1" ht="25" customHeight="1" x14ac:dyDescent="0.2">
      <c r="A1895" s="120" t="s">
        <v>3797</v>
      </c>
      <c r="B1895" s="79">
        <v>607410</v>
      </c>
      <c r="C1895" s="74">
        <v>354690</v>
      </c>
      <c r="D1895" s="74">
        <v>525460</v>
      </c>
      <c r="E1895" s="74">
        <v>346120</v>
      </c>
      <c r="F1895" s="74">
        <v>16441</v>
      </c>
      <c r="G1895" s="74">
        <v>0</v>
      </c>
      <c r="H1895" s="74">
        <v>1944800</v>
      </c>
      <c r="I1895" s="74">
        <v>6150200</v>
      </c>
      <c r="J1895" s="121">
        <v>13489000</v>
      </c>
    </row>
    <row r="1896" spans="1:10" s="33" customFormat="1" ht="25" customHeight="1" x14ac:dyDescent="0.2">
      <c r="A1896" s="120" t="s">
        <v>3799</v>
      </c>
      <c r="B1896" s="79">
        <v>42133</v>
      </c>
      <c r="C1896" s="74">
        <v>0</v>
      </c>
      <c r="D1896" s="74">
        <v>18503</v>
      </c>
      <c r="E1896" s="74">
        <v>23954</v>
      </c>
      <c r="F1896" s="74">
        <v>0</v>
      </c>
      <c r="G1896" s="74">
        <v>40120</v>
      </c>
      <c r="H1896" s="74">
        <v>0</v>
      </c>
      <c r="I1896" s="74">
        <v>173360</v>
      </c>
      <c r="J1896" s="121">
        <v>95014</v>
      </c>
    </row>
    <row r="1897" spans="1:10" s="33" customFormat="1" ht="25" customHeight="1" x14ac:dyDescent="0.2">
      <c r="A1897" s="120" t="s">
        <v>3801</v>
      </c>
      <c r="B1897" s="79">
        <v>1601400</v>
      </c>
      <c r="C1897" s="74">
        <v>0</v>
      </c>
      <c r="D1897" s="74">
        <v>150620</v>
      </c>
      <c r="E1897" s="74">
        <v>0</v>
      </c>
      <c r="F1897" s="74">
        <v>0</v>
      </c>
      <c r="G1897" s="74">
        <v>0</v>
      </c>
      <c r="H1897" s="74">
        <v>0</v>
      </c>
      <c r="I1897" s="74">
        <v>2431600</v>
      </c>
      <c r="J1897" s="121">
        <v>175600</v>
      </c>
    </row>
    <row r="1898" spans="1:10" s="33" customFormat="1" ht="25" customHeight="1" x14ac:dyDescent="0.2">
      <c r="A1898" s="120" t="s">
        <v>3803</v>
      </c>
      <c r="B1898" s="79">
        <v>124960</v>
      </c>
      <c r="C1898" s="74">
        <v>0</v>
      </c>
      <c r="D1898" s="74">
        <v>226330</v>
      </c>
      <c r="E1898" s="74">
        <v>0</v>
      </c>
      <c r="F1898" s="74">
        <v>0</v>
      </c>
      <c r="G1898" s="74">
        <v>0</v>
      </c>
      <c r="H1898" s="74">
        <v>226810</v>
      </c>
      <c r="I1898" s="74">
        <v>1904900</v>
      </c>
      <c r="J1898" s="121">
        <v>2624900</v>
      </c>
    </row>
    <row r="1899" spans="1:10" s="33" customFormat="1" ht="25" customHeight="1" x14ac:dyDescent="0.2">
      <c r="A1899" s="120" t="s">
        <v>3805</v>
      </c>
      <c r="B1899" s="79">
        <v>38472000</v>
      </c>
      <c r="C1899" s="74">
        <v>8324600</v>
      </c>
      <c r="D1899" s="74">
        <v>19787000</v>
      </c>
      <c r="E1899" s="74">
        <v>4098100</v>
      </c>
      <c r="F1899" s="74">
        <v>351920</v>
      </c>
      <c r="G1899" s="74">
        <v>351320</v>
      </c>
      <c r="H1899" s="74">
        <v>516620</v>
      </c>
      <c r="I1899" s="74">
        <v>20861000</v>
      </c>
      <c r="J1899" s="121">
        <v>16575000</v>
      </c>
    </row>
    <row r="1900" spans="1:10" s="33" customFormat="1" ht="25" customHeight="1" x14ac:dyDescent="0.2">
      <c r="A1900" s="120" t="s">
        <v>6022</v>
      </c>
      <c r="B1900" s="79">
        <v>0</v>
      </c>
      <c r="C1900" s="74">
        <v>0</v>
      </c>
      <c r="D1900" s="74">
        <v>0</v>
      </c>
      <c r="E1900" s="74">
        <v>0</v>
      </c>
      <c r="F1900" s="74">
        <v>0</v>
      </c>
      <c r="G1900" s="74">
        <v>0</v>
      </c>
      <c r="H1900" s="74">
        <v>0</v>
      </c>
      <c r="I1900" s="74">
        <v>19706</v>
      </c>
      <c r="J1900" s="121">
        <v>0</v>
      </c>
    </row>
    <row r="1901" spans="1:10" s="33" customFormat="1" ht="25" customHeight="1" x14ac:dyDescent="0.2">
      <c r="A1901" s="120" t="s">
        <v>3808</v>
      </c>
      <c r="B1901" s="79">
        <v>564980</v>
      </c>
      <c r="C1901" s="74">
        <v>56534</v>
      </c>
      <c r="D1901" s="74">
        <v>221120</v>
      </c>
      <c r="E1901" s="74">
        <v>141020</v>
      </c>
      <c r="F1901" s="74">
        <v>0</v>
      </c>
      <c r="G1901" s="74">
        <v>0</v>
      </c>
      <c r="H1901" s="74">
        <v>0</v>
      </c>
      <c r="I1901" s="74">
        <v>403610</v>
      </c>
      <c r="J1901" s="121">
        <v>316850</v>
      </c>
    </row>
    <row r="1902" spans="1:10" s="33" customFormat="1" ht="25" customHeight="1" x14ac:dyDescent="0.2">
      <c r="A1902" s="120" t="s">
        <v>3810</v>
      </c>
      <c r="B1902" s="79">
        <v>0</v>
      </c>
      <c r="C1902" s="74">
        <v>0</v>
      </c>
      <c r="D1902" s="74">
        <v>0</v>
      </c>
      <c r="E1902" s="74">
        <v>0</v>
      </c>
      <c r="F1902" s="74">
        <v>0</v>
      </c>
      <c r="G1902" s="74">
        <v>0</v>
      </c>
      <c r="H1902" s="74">
        <v>0</v>
      </c>
      <c r="I1902" s="74">
        <v>28206</v>
      </c>
      <c r="J1902" s="121">
        <v>32747</v>
      </c>
    </row>
    <row r="1903" spans="1:10" s="33" customFormat="1" ht="25" customHeight="1" x14ac:dyDescent="0.2">
      <c r="A1903" s="120" t="s">
        <v>3812</v>
      </c>
      <c r="B1903" s="79">
        <v>418800</v>
      </c>
      <c r="C1903" s="74">
        <v>0</v>
      </c>
      <c r="D1903" s="74">
        <v>262180</v>
      </c>
      <c r="E1903" s="74">
        <v>20765</v>
      </c>
      <c r="F1903" s="74">
        <v>0</v>
      </c>
      <c r="G1903" s="74">
        <v>0</v>
      </c>
      <c r="H1903" s="74">
        <v>0</v>
      </c>
      <c r="I1903" s="74">
        <v>354640</v>
      </c>
      <c r="J1903" s="121">
        <v>144020</v>
      </c>
    </row>
    <row r="1904" spans="1:10" s="33" customFormat="1" ht="25" customHeight="1" x14ac:dyDescent="0.2">
      <c r="A1904" s="120" t="s">
        <v>3814</v>
      </c>
      <c r="B1904" s="79">
        <v>0</v>
      </c>
      <c r="C1904" s="74">
        <v>0</v>
      </c>
      <c r="D1904" s="74">
        <v>29295</v>
      </c>
      <c r="E1904" s="74">
        <v>0</v>
      </c>
      <c r="F1904" s="74">
        <v>0</v>
      </c>
      <c r="G1904" s="74">
        <v>0</v>
      </c>
      <c r="H1904" s="74">
        <v>36003</v>
      </c>
      <c r="I1904" s="74">
        <v>145850</v>
      </c>
      <c r="J1904" s="121">
        <v>0</v>
      </c>
    </row>
    <row r="1905" spans="1:10" s="33" customFormat="1" ht="25" customHeight="1" x14ac:dyDescent="0.2">
      <c r="A1905" s="120" t="s">
        <v>3816</v>
      </c>
      <c r="B1905" s="79">
        <v>0</v>
      </c>
      <c r="C1905" s="74">
        <v>0</v>
      </c>
      <c r="D1905" s="74">
        <v>0</v>
      </c>
      <c r="E1905" s="74">
        <v>0</v>
      </c>
      <c r="F1905" s="74">
        <v>86497</v>
      </c>
      <c r="G1905" s="74">
        <v>71982</v>
      </c>
      <c r="H1905" s="74">
        <v>0</v>
      </c>
      <c r="I1905" s="74">
        <v>1160700</v>
      </c>
      <c r="J1905" s="121">
        <v>985810</v>
      </c>
    </row>
    <row r="1906" spans="1:10" s="33" customFormat="1" ht="25" customHeight="1" x14ac:dyDescent="0.2">
      <c r="A1906" s="120" t="s">
        <v>3818</v>
      </c>
      <c r="B1906" s="79">
        <v>2313500</v>
      </c>
      <c r="C1906" s="74">
        <v>7303900</v>
      </c>
      <c r="D1906" s="74">
        <v>6306400</v>
      </c>
      <c r="E1906" s="74">
        <v>2621500</v>
      </c>
      <c r="F1906" s="74">
        <v>192840</v>
      </c>
      <c r="G1906" s="74">
        <v>409460</v>
      </c>
      <c r="H1906" s="74">
        <v>4977400</v>
      </c>
      <c r="I1906" s="74">
        <v>24285000</v>
      </c>
      <c r="J1906" s="121">
        <v>64076000</v>
      </c>
    </row>
    <row r="1907" spans="1:10" s="33" customFormat="1" ht="25" customHeight="1" x14ac:dyDescent="0.2">
      <c r="A1907" s="120" t="s">
        <v>3820</v>
      </c>
      <c r="B1907" s="79">
        <v>526800</v>
      </c>
      <c r="C1907" s="74">
        <v>679690</v>
      </c>
      <c r="D1907" s="74">
        <v>225890</v>
      </c>
      <c r="E1907" s="74">
        <v>204810</v>
      </c>
      <c r="F1907" s="74">
        <v>68885</v>
      </c>
      <c r="G1907" s="74">
        <v>50738</v>
      </c>
      <c r="H1907" s="74">
        <v>85838</v>
      </c>
      <c r="I1907" s="74">
        <v>3182900</v>
      </c>
      <c r="J1907" s="121">
        <v>9434900</v>
      </c>
    </row>
    <row r="1908" spans="1:10" s="33" customFormat="1" ht="25" customHeight="1" x14ac:dyDescent="0.2">
      <c r="A1908" s="120" t="s">
        <v>3823</v>
      </c>
      <c r="B1908" s="79">
        <v>76862</v>
      </c>
      <c r="C1908" s="74">
        <v>0</v>
      </c>
      <c r="D1908" s="74">
        <v>89597</v>
      </c>
      <c r="E1908" s="74">
        <v>0</v>
      </c>
      <c r="F1908" s="74">
        <v>15137</v>
      </c>
      <c r="G1908" s="74">
        <v>12666</v>
      </c>
      <c r="H1908" s="74">
        <v>0</v>
      </c>
      <c r="I1908" s="74">
        <v>328050</v>
      </c>
      <c r="J1908" s="121">
        <v>70147</v>
      </c>
    </row>
    <row r="1909" spans="1:10" s="33" customFormat="1" ht="25" customHeight="1" x14ac:dyDescent="0.2">
      <c r="A1909" s="120" t="s">
        <v>3825</v>
      </c>
      <c r="B1909" s="79">
        <v>0</v>
      </c>
      <c r="C1909" s="74">
        <v>0</v>
      </c>
      <c r="D1909" s="74">
        <v>127850</v>
      </c>
      <c r="E1909" s="74">
        <v>239780</v>
      </c>
      <c r="F1909" s="74">
        <v>0</v>
      </c>
      <c r="G1909" s="74">
        <v>0</v>
      </c>
      <c r="H1909" s="74">
        <v>0</v>
      </c>
      <c r="I1909" s="74">
        <v>908190</v>
      </c>
      <c r="J1909" s="121">
        <v>185390</v>
      </c>
    </row>
    <row r="1910" spans="1:10" s="33" customFormat="1" ht="25" customHeight="1" x14ac:dyDescent="0.2">
      <c r="A1910" s="120" t="s">
        <v>3827</v>
      </c>
      <c r="B1910" s="79">
        <v>0</v>
      </c>
      <c r="C1910" s="74">
        <v>47779</v>
      </c>
      <c r="D1910" s="74">
        <v>59527</v>
      </c>
      <c r="E1910" s="74">
        <v>105630</v>
      </c>
      <c r="F1910" s="74">
        <v>0</v>
      </c>
      <c r="G1910" s="74">
        <v>0</v>
      </c>
      <c r="H1910" s="74">
        <v>0</v>
      </c>
      <c r="I1910" s="74">
        <v>0</v>
      </c>
      <c r="J1910" s="121">
        <v>0</v>
      </c>
    </row>
    <row r="1911" spans="1:10" s="33" customFormat="1" ht="25" customHeight="1" x14ac:dyDescent="0.2">
      <c r="A1911" s="120" t="s">
        <v>3829</v>
      </c>
      <c r="B1911" s="79">
        <v>582950000</v>
      </c>
      <c r="C1911" s="74">
        <v>1957500000</v>
      </c>
      <c r="D1911" s="74">
        <v>2060400000</v>
      </c>
      <c r="E1911" s="74">
        <v>52047000</v>
      </c>
      <c r="F1911" s="74">
        <v>29897000</v>
      </c>
      <c r="G1911" s="74">
        <v>17207000</v>
      </c>
      <c r="H1911" s="74">
        <v>1029100</v>
      </c>
      <c r="I1911" s="74">
        <v>6366200</v>
      </c>
      <c r="J1911" s="121">
        <v>5679900</v>
      </c>
    </row>
    <row r="1912" spans="1:10" s="33" customFormat="1" ht="25" customHeight="1" x14ac:dyDescent="0.2">
      <c r="A1912" s="120" t="s">
        <v>3832</v>
      </c>
      <c r="B1912" s="79">
        <v>2419600</v>
      </c>
      <c r="C1912" s="74">
        <v>503280</v>
      </c>
      <c r="D1912" s="74">
        <v>1130600</v>
      </c>
      <c r="E1912" s="74">
        <v>566720</v>
      </c>
      <c r="F1912" s="74">
        <v>75311</v>
      </c>
      <c r="G1912" s="74">
        <v>118520</v>
      </c>
      <c r="H1912" s="74">
        <v>593230</v>
      </c>
      <c r="I1912" s="74">
        <v>7289100</v>
      </c>
      <c r="J1912" s="121">
        <v>8786200</v>
      </c>
    </row>
    <row r="1913" spans="1:10" s="33" customFormat="1" ht="25" customHeight="1" x14ac:dyDescent="0.2">
      <c r="A1913" s="120" t="s">
        <v>3835</v>
      </c>
      <c r="B1913" s="79">
        <v>273500</v>
      </c>
      <c r="C1913" s="74">
        <v>881860</v>
      </c>
      <c r="D1913" s="74">
        <v>1350200</v>
      </c>
      <c r="E1913" s="74">
        <v>628370</v>
      </c>
      <c r="F1913" s="74">
        <v>95751</v>
      </c>
      <c r="G1913" s="74">
        <v>107850</v>
      </c>
      <c r="H1913" s="74">
        <v>0</v>
      </c>
      <c r="I1913" s="74">
        <v>138720</v>
      </c>
      <c r="J1913" s="121">
        <v>0</v>
      </c>
    </row>
    <row r="1914" spans="1:10" s="33" customFormat="1" ht="25" customHeight="1" x14ac:dyDescent="0.2">
      <c r="A1914" s="120" t="s">
        <v>3838</v>
      </c>
      <c r="B1914" s="79">
        <v>196400</v>
      </c>
      <c r="C1914" s="74">
        <v>115550</v>
      </c>
      <c r="D1914" s="74">
        <v>244070</v>
      </c>
      <c r="E1914" s="74">
        <v>0</v>
      </c>
      <c r="F1914" s="74">
        <v>11240</v>
      </c>
      <c r="G1914" s="74">
        <v>0</v>
      </c>
      <c r="H1914" s="74">
        <v>0</v>
      </c>
      <c r="I1914" s="74">
        <v>170410</v>
      </c>
      <c r="J1914" s="121">
        <v>268160</v>
      </c>
    </row>
    <row r="1915" spans="1:10" s="33" customFormat="1" ht="25" customHeight="1" x14ac:dyDescent="0.2">
      <c r="A1915" s="120" t="s">
        <v>6023</v>
      </c>
      <c r="B1915" s="79">
        <v>0</v>
      </c>
      <c r="C1915" s="74">
        <v>0</v>
      </c>
      <c r="D1915" s="74">
        <v>0</v>
      </c>
      <c r="E1915" s="74">
        <v>0</v>
      </c>
      <c r="F1915" s="74">
        <v>0</v>
      </c>
      <c r="G1915" s="74">
        <v>0</v>
      </c>
      <c r="H1915" s="74">
        <v>0</v>
      </c>
      <c r="I1915" s="74">
        <v>0</v>
      </c>
      <c r="J1915" s="121">
        <v>211620</v>
      </c>
    </row>
    <row r="1916" spans="1:10" s="33" customFormat="1" ht="25" customHeight="1" x14ac:dyDescent="0.2">
      <c r="A1916" s="120" t="s">
        <v>3840</v>
      </c>
      <c r="B1916" s="79">
        <v>59463</v>
      </c>
      <c r="C1916" s="74">
        <v>0</v>
      </c>
      <c r="D1916" s="74">
        <v>32610</v>
      </c>
      <c r="E1916" s="74">
        <v>0</v>
      </c>
      <c r="F1916" s="74">
        <v>0</v>
      </c>
      <c r="G1916" s="74">
        <v>0</v>
      </c>
      <c r="H1916" s="74">
        <v>0</v>
      </c>
      <c r="I1916" s="74">
        <v>0</v>
      </c>
      <c r="J1916" s="121">
        <v>27620</v>
      </c>
    </row>
    <row r="1917" spans="1:10" s="33" customFormat="1" ht="25" customHeight="1" x14ac:dyDescent="0.2">
      <c r="A1917" s="120" t="s">
        <v>3842</v>
      </c>
      <c r="B1917" s="79">
        <v>4006900</v>
      </c>
      <c r="C1917" s="74">
        <v>1206200</v>
      </c>
      <c r="D1917" s="74">
        <v>2186100</v>
      </c>
      <c r="E1917" s="74">
        <v>1421900</v>
      </c>
      <c r="F1917" s="74">
        <v>322370</v>
      </c>
      <c r="G1917" s="74">
        <v>164650</v>
      </c>
      <c r="H1917" s="74">
        <v>2320600</v>
      </c>
      <c r="I1917" s="74">
        <v>13232000</v>
      </c>
      <c r="J1917" s="121">
        <v>37757000</v>
      </c>
    </row>
    <row r="1918" spans="1:10" s="33" customFormat="1" ht="25" customHeight="1" x14ac:dyDescent="0.2">
      <c r="A1918" s="120" t="s">
        <v>3844</v>
      </c>
      <c r="B1918" s="79">
        <v>8929800</v>
      </c>
      <c r="C1918" s="74">
        <v>2368400</v>
      </c>
      <c r="D1918" s="74">
        <v>2013800</v>
      </c>
      <c r="E1918" s="74">
        <v>3413500</v>
      </c>
      <c r="F1918" s="74">
        <v>921700</v>
      </c>
      <c r="G1918" s="74">
        <v>578380</v>
      </c>
      <c r="H1918" s="74">
        <v>6473600</v>
      </c>
      <c r="I1918" s="74">
        <v>38527000</v>
      </c>
      <c r="J1918" s="121">
        <v>99554000</v>
      </c>
    </row>
    <row r="1919" spans="1:10" s="33" customFormat="1" ht="25" customHeight="1" x14ac:dyDescent="0.2">
      <c r="A1919" s="120" t="s">
        <v>3846</v>
      </c>
      <c r="B1919" s="79">
        <v>1283100</v>
      </c>
      <c r="C1919" s="74">
        <v>226570</v>
      </c>
      <c r="D1919" s="74">
        <v>359920</v>
      </c>
      <c r="E1919" s="74">
        <v>124070</v>
      </c>
      <c r="F1919" s="74">
        <v>29335</v>
      </c>
      <c r="G1919" s="74">
        <v>33726</v>
      </c>
      <c r="H1919" s="74">
        <v>131030</v>
      </c>
      <c r="I1919" s="74">
        <v>1744700</v>
      </c>
      <c r="J1919" s="121">
        <v>1864100</v>
      </c>
    </row>
    <row r="1920" spans="1:10" s="33" customFormat="1" ht="25" customHeight="1" x14ac:dyDescent="0.2">
      <c r="A1920" s="120" t="s">
        <v>3848</v>
      </c>
      <c r="B1920" s="79">
        <v>1095000</v>
      </c>
      <c r="C1920" s="74">
        <v>102170</v>
      </c>
      <c r="D1920" s="74">
        <v>328870</v>
      </c>
      <c r="E1920" s="74">
        <v>256540</v>
      </c>
      <c r="F1920" s="74">
        <v>81053</v>
      </c>
      <c r="G1920" s="74">
        <v>0</v>
      </c>
      <c r="H1920" s="74">
        <v>300700</v>
      </c>
      <c r="I1920" s="74">
        <v>5218500</v>
      </c>
      <c r="J1920" s="121">
        <v>8446300</v>
      </c>
    </row>
    <row r="1921" spans="1:10" s="33" customFormat="1" ht="25" customHeight="1" x14ac:dyDescent="0.2">
      <c r="A1921" s="120" t="s">
        <v>3850</v>
      </c>
      <c r="B1921" s="79">
        <v>61714000</v>
      </c>
      <c r="C1921" s="74">
        <v>6103400</v>
      </c>
      <c r="D1921" s="74">
        <v>27128000</v>
      </c>
      <c r="E1921" s="74">
        <v>6303200</v>
      </c>
      <c r="F1921" s="74">
        <v>531390</v>
      </c>
      <c r="G1921" s="74">
        <v>203990</v>
      </c>
      <c r="H1921" s="74">
        <v>1105800</v>
      </c>
      <c r="I1921" s="74">
        <v>31595000</v>
      </c>
      <c r="J1921" s="121">
        <v>44890000</v>
      </c>
    </row>
    <row r="1922" spans="1:10" s="33" customFormat="1" ht="25" customHeight="1" x14ac:dyDescent="0.2">
      <c r="A1922" s="120" t="s">
        <v>3852</v>
      </c>
      <c r="B1922" s="79">
        <v>10318000</v>
      </c>
      <c r="C1922" s="74">
        <v>4370500</v>
      </c>
      <c r="D1922" s="74">
        <v>6694700</v>
      </c>
      <c r="E1922" s="74">
        <v>9935500</v>
      </c>
      <c r="F1922" s="74">
        <v>3623900</v>
      </c>
      <c r="G1922" s="74">
        <v>6622700</v>
      </c>
      <c r="H1922" s="74">
        <v>9282200</v>
      </c>
      <c r="I1922" s="74">
        <v>86981000</v>
      </c>
      <c r="J1922" s="121">
        <v>104200000</v>
      </c>
    </row>
    <row r="1923" spans="1:10" s="33" customFormat="1" ht="25" customHeight="1" x14ac:dyDescent="0.2">
      <c r="A1923" s="120" t="s">
        <v>3854</v>
      </c>
      <c r="B1923" s="79">
        <v>91473</v>
      </c>
      <c r="C1923" s="74">
        <v>123580</v>
      </c>
      <c r="D1923" s="74">
        <v>80976</v>
      </c>
      <c r="E1923" s="74">
        <v>434080</v>
      </c>
      <c r="F1923" s="74">
        <v>0</v>
      </c>
      <c r="G1923" s="74">
        <v>106380</v>
      </c>
      <c r="H1923" s="74">
        <v>83937</v>
      </c>
      <c r="I1923" s="74">
        <v>5173200</v>
      </c>
      <c r="J1923" s="121">
        <v>1851300</v>
      </c>
    </row>
    <row r="1924" spans="1:10" s="33" customFormat="1" ht="25" customHeight="1" x14ac:dyDescent="0.2">
      <c r="A1924" s="120" t="s">
        <v>3857</v>
      </c>
      <c r="B1924" s="79">
        <v>322350</v>
      </c>
      <c r="C1924" s="74">
        <v>177230</v>
      </c>
      <c r="D1924" s="74">
        <v>255950</v>
      </c>
      <c r="E1924" s="74">
        <v>533490</v>
      </c>
      <c r="F1924" s="74">
        <v>25296</v>
      </c>
      <c r="G1924" s="74">
        <v>54576</v>
      </c>
      <c r="H1924" s="74">
        <v>95988</v>
      </c>
      <c r="I1924" s="74">
        <v>1560600</v>
      </c>
      <c r="J1924" s="121">
        <v>1813600</v>
      </c>
    </row>
    <row r="1925" spans="1:10" s="33" customFormat="1" ht="25" customHeight="1" x14ac:dyDescent="0.2">
      <c r="A1925" s="120" t="s">
        <v>3860</v>
      </c>
      <c r="B1925" s="79">
        <v>357770</v>
      </c>
      <c r="C1925" s="74">
        <v>287040</v>
      </c>
      <c r="D1925" s="74">
        <v>271360</v>
      </c>
      <c r="E1925" s="74">
        <v>78289</v>
      </c>
      <c r="F1925" s="74">
        <v>9801.9</v>
      </c>
      <c r="G1925" s="74">
        <v>0</v>
      </c>
      <c r="H1925" s="74">
        <v>187540</v>
      </c>
      <c r="I1925" s="74">
        <v>1287300</v>
      </c>
      <c r="J1925" s="121">
        <v>3185700</v>
      </c>
    </row>
    <row r="1926" spans="1:10" s="33" customFormat="1" ht="25" customHeight="1" x14ac:dyDescent="0.2">
      <c r="A1926" s="120" t="s">
        <v>3862</v>
      </c>
      <c r="B1926" s="79">
        <v>1484200</v>
      </c>
      <c r="C1926" s="74">
        <v>1340300</v>
      </c>
      <c r="D1926" s="74">
        <v>2548300</v>
      </c>
      <c r="E1926" s="74">
        <v>562160</v>
      </c>
      <c r="F1926" s="74">
        <v>172460</v>
      </c>
      <c r="G1926" s="74">
        <v>176550</v>
      </c>
      <c r="H1926" s="74">
        <v>398570</v>
      </c>
      <c r="I1926" s="74">
        <v>3444900</v>
      </c>
      <c r="J1926" s="121">
        <v>4416600</v>
      </c>
    </row>
    <row r="1927" spans="1:10" s="33" customFormat="1" ht="25" customHeight="1" x14ac:dyDescent="0.2">
      <c r="A1927" s="120" t="s">
        <v>3865</v>
      </c>
      <c r="B1927" s="79">
        <v>3048800</v>
      </c>
      <c r="C1927" s="74">
        <v>2385000</v>
      </c>
      <c r="D1927" s="74">
        <v>4649700</v>
      </c>
      <c r="E1927" s="74">
        <v>1054700</v>
      </c>
      <c r="F1927" s="74">
        <v>205260</v>
      </c>
      <c r="G1927" s="74">
        <v>65917</v>
      </c>
      <c r="H1927" s="74">
        <v>29485</v>
      </c>
      <c r="I1927" s="74">
        <v>1922700</v>
      </c>
      <c r="J1927" s="121">
        <v>9180300</v>
      </c>
    </row>
    <row r="1928" spans="1:10" s="33" customFormat="1" ht="25" customHeight="1" x14ac:dyDescent="0.2">
      <c r="A1928" s="120" t="s">
        <v>6024</v>
      </c>
      <c r="B1928" s="79">
        <v>0</v>
      </c>
      <c r="C1928" s="74">
        <v>0</v>
      </c>
      <c r="D1928" s="74">
        <v>0</v>
      </c>
      <c r="E1928" s="74">
        <v>0</v>
      </c>
      <c r="F1928" s="74">
        <v>0</v>
      </c>
      <c r="G1928" s="74">
        <v>0</v>
      </c>
      <c r="H1928" s="74">
        <v>0</v>
      </c>
      <c r="I1928" s="74">
        <v>0</v>
      </c>
      <c r="J1928" s="121">
        <v>0</v>
      </c>
    </row>
    <row r="1929" spans="1:10" s="33" customFormat="1" ht="25" customHeight="1" x14ac:dyDescent="0.2">
      <c r="A1929" s="120" t="s">
        <v>3867</v>
      </c>
      <c r="B1929" s="79">
        <v>577530</v>
      </c>
      <c r="C1929" s="74">
        <v>0</v>
      </c>
      <c r="D1929" s="74">
        <v>265870</v>
      </c>
      <c r="E1929" s="74">
        <v>0</v>
      </c>
      <c r="F1929" s="74">
        <v>0</v>
      </c>
      <c r="G1929" s="74">
        <v>0</v>
      </c>
      <c r="H1929" s="74">
        <v>0</v>
      </c>
      <c r="I1929" s="74">
        <v>517580</v>
      </c>
      <c r="J1929" s="121">
        <v>346380</v>
      </c>
    </row>
    <row r="1930" spans="1:10" s="33" customFormat="1" ht="25" customHeight="1" x14ac:dyDescent="0.2">
      <c r="A1930" s="120" t="s">
        <v>3869</v>
      </c>
      <c r="B1930" s="79">
        <v>0</v>
      </c>
      <c r="C1930" s="74">
        <v>51794</v>
      </c>
      <c r="D1930" s="74">
        <v>274810</v>
      </c>
      <c r="E1930" s="74">
        <v>0</v>
      </c>
      <c r="F1930" s="74">
        <v>0</v>
      </c>
      <c r="G1930" s="74">
        <v>16094</v>
      </c>
      <c r="H1930" s="74">
        <v>0</v>
      </c>
      <c r="I1930" s="74">
        <v>299380</v>
      </c>
      <c r="J1930" s="121">
        <v>41734</v>
      </c>
    </row>
    <row r="1931" spans="1:10" s="33" customFormat="1" ht="25" customHeight="1" x14ac:dyDescent="0.2">
      <c r="A1931" s="120" t="s">
        <v>6025</v>
      </c>
      <c r="B1931" s="79">
        <v>291720</v>
      </c>
      <c r="C1931" s="74">
        <v>0</v>
      </c>
      <c r="D1931" s="74">
        <v>0</v>
      </c>
      <c r="E1931" s="74">
        <v>0</v>
      </c>
      <c r="F1931" s="74">
        <v>0</v>
      </c>
      <c r="G1931" s="74">
        <v>0</v>
      </c>
      <c r="H1931" s="74">
        <v>0</v>
      </c>
      <c r="I1931" s="74">
        <v>169780</v>
      </c>
      <c r="J1931" s="121">
        <v>0</v>
      </c>
    </row>
    <row r="1932" spans="1:10" s="33" customFormat="1" ht="25" customHeight="1" x14ac:dyDescent="0.2">
      <c r="A1932" s="120" t="s">
        <v>3871</v>
      </c>
      <c r="B1932" s="79">
        <v>16101000</v>
      </c>
      <c r="C1932" s="74">
        <v>2711400</v>
      </c>
      <c r="D1932" s="74">
        <v>6120500</v>
      </c>
      <c r="E1932" s="74">
        <v>2260900</v>
      </c>
      <c r="F1932" s="74">
        <v>494070</v>
      </c>
      <c r="G1932" s="74">
        <v>435140</v>
      </c>
      <c r="H1932" s="74">
        <v>380550</v>
      </c>
      <c r="I1932" s="74">
        <v>16607000</v>
      </c>
      <c r="J1932" s="121">
        <v>3899600</v>
      </c>
    </row>
    <row r="1933" spans="1:10" s="33" customFormat="1" ht="25" customHeight="1" x14ac:dyDescent="0.2">
      <c r="A1933" s="120" t="s">
        <v>3874</v>
      </c>
      <c r="B1933" s="79">
        <v>1466100</v>
      </c>
      <c r="C1933" s="74">
        <v>759670</v>
      </c>
      <c r="D1933" s="74">
        <v>649810</v>
      </c>
      <c r="E1933" s="74">
        <v>753670</v>
      </c>
      <c r="F1933" s="74">
        <v>155390</v>
      </c>
      <c r="G1933" s="74">
        <v>208800</v>
      </c>
      <c r="H1933" s="74">
        <v>506090</v>
      </c>
      <c r="I1933" s="74">
        <v>3493400</v>
      </c>
      <c r="J1933" s="121">
        <v>6874800</v>
      </c>
    </row>
    <row r="1934" spans="1:10" s="33" customFormat="1" ht="25" customHeight="1" x14ac:dyDescent="0.2">
      <c r="A1934" s="120" t="s">
        <v>6026</v>
      </c>
      <c r="B1934" s="79">
        <v>110850</v>
      </c>
      <c r="C1934" s="74">
        <v>0</v>
      </c>
      <c r="D1934" s="74">
        <v>0</v>
      </c>
      <c r="E1934" s="74">
        <v>0</v>
      </c>
      <c r="F1934" s="74">
        <v>0</v>
      </c>
      <c r="G1934" s="74">
        <v>0</v>
      </c>
      <c r="H1934" s="74">
        <v>0</v>
      </c>
      <c r="I1934" s="74">
        <v>41263</v>
      </c>
      <c r="J1934" s="121">
        <v>0</v>
      </c>
    </row>
    <row r="1935" spans="1:10" s="33" customFormat="1" ht="25" customHeight="1" x14ac:dyDescent="0.2">
      <c r="A1935" s="120" t="s">
        <v>3877</v>
      </c>
      <c r="B1935" s="79">
        <v>461840</v>
      </c>
      <c r="C1935" s="74">
        <v>395890</v>
      </c>
      <c r="D1935" s="74">
        <v>507950</v>
      </c>
      <c r="E1935" s="74">
        <v>369210</v>
      </c>
      <c r="F1935" s="74">
        <v>50361</v>
      </c>
      <c r="G1935" s="74">
        <v>7371.2</v>
      </c>
      <c r="H1935" s="74">
        <v>556360</v>
      </c>
      <c r="I1935" s="74">
        <v>3484900</v>
      </c>
      <c r="J1935" s="121">
        <v>4668700</v>
      </c>
    </row>
    <row r="1936" spans="1:10" s="33" customFormat="1" ht="25" customHeight="1" x14ac:dyDescent="0.2">
      <c r="A1936" s="120" t="s">
        <v>3880</v>
      </c>
      <c r="B1936" s="79">
        <v>232390</v>
      </c>
      <c r="C1936" s="74">
        <v>982480</v>
      </c>
      <c r="D1936" s="74">
        <v>1386100</v>
      </c>
      <c r="E1936" s="74">
        <v>697840</v>
      </c>
      <c r="F1936" s="74">
        <v>26084</v>
      </c>
      <c r="G1936" s="74">
        <v>6651.5</v>
      </c>
      <c r="H1936" s="74">
        <v>92868</v>
      </c>
      <c r="I1936" s="74">
        <v>788450</v>
      </c>
      <c r="J1936" s="121">
        <v>1007700</v>
      </c>
    </row>
    <row r="1937" spans="1:10" s="33" customFormat="1" ht="25" customHeight="1" x14ac:dyDescent="0.2">
      <c r="A1937" s="120" t="s">
        <v>6027</v>
      </c>
      <c r="B1937" s="79">
        <v>203110</v>
      </c>
      <c r="C1937" s="74">
        <v>0</v>
      </c>
      <c r="D1937" s="74">
        <v>0</v>
      </c>
      <c r="E1937" s="74">
        <v>0</v>
      </c>
      <c r="F1937" s="74">
        <v>27700</v>
      </c>
      <c r="G1937" s="74">
        <v>0</v>
      </c>
      <c r="H1937" s="74">
        <v>0</v>
      </c>
      <c r="I1937" s="74">
        <v>253170</v>
      </c>
      <c r="J1937" s="121">
        <v>0</v>
      </c>
    </row>
    <row r="1938" spans="1:10" s="33" customFormat="1" ht="25" customHeight="1" x14ac:dyDescent="0.2">
      <c r="A1938" s="120" t="s">
        <v>3882</v>
      </c>
      <c r="B1938" s="79">
        <v>3523000</v>
      </c>
      <c r="C1938" s="74">
        <v>1505900</v>
      </c>
      <c r="D1938" s="74">
        <v>2346000</v>
      </c>
      <c r="E1938" s="74">
        <v>768490</v>
      </c>
      <c r="F1938" s="74">
        <v>168640</v>
      </c>
      <c r="G1938" s="74">
        <v>143470</v>
      </c>
      <c r="H1938" s="74">
        <v>1044200</v>
      </c>
      <c r="I1938" s="74">
        <v>5178700</v>
      </c>
      <c r="J1938" s="121">
        <v>17507000</v>
      </c>
    </row>
    <row r="1939" spans="1:10" s="33" customFormat="1" ht="25" customHeight="1" x14ac:dyDescent="0.2">
      <c r="A1939" s="120" t="s">
        <v>3885</v>
      </c>
      <c r="B1939" s="79">
        <v>0</v>
      </c>
      <c r="C1939" s="74">
        <v>0</v>
      </c>
      <c r="D1939" s="74">
        <v>0</v>
      </c>
      <c r="E1939" s="74">
        <v>0</v>
      </c>
      <c r="F1939" s="74">
        <v>0</v>
      </c>
      <c r="G1939" s="74">
        <v>0</v>
      </c>
      <c r="H1939" s="74">
        <v>20879</v>
      </c>
      <c r="I1939" s="74">
        <v>224890</v>
      </c>
      <c r="J1939" s="121">
        <v>78473</v>
      </c>
    </row>
    <row r="1940" spans="1:10" s="33" customFormat="1" ht="25" customHeight="1" x14ac:dyDescent="0.2">
      <c r="A1940" s="120" t="s">
        <v>3887</v>
      </c>
      <c r="B1940" s="79">
        <v>1781000</v>
      </c>
      <c r="C1940" s="74">
        <v>5099800</v>
      </c>
      <c r="D1940" s="74">
        <v>6647700</v>
      </c>
      <c r="E1940" s="74">
        <v>4056500</v>
      </c>
      <c r="F1940" s="74">
        <v>907490</v>
      </c>
      <c r="G1940" s="74">
        <v>323660</v>
      </c>
      <c r="H1940" s="74">
        <v>23573</v>
      </c>
      <c r="I1940" s="74">
        <v>1321400</v>
      </c>
      <c r="J1940" s="121">
        <v>177840</v>
      </c>
    </row>
    <row r="1941" spans="1:10" s="33" customFormat="1" ht="25" customHeight="1" x14ac:dyDescent="0.2">
      <c r="A1941" s="120" t="s">
        <v>3890</v>
      </c>
      <c r="B1941" s="79">
        <v>402500</v>
      </c>
      <c r="C1941" s="74">
        <v>54857</v>
      </c>
      <c r="D1941" s="74">
        <v>156070</v>
      </c>
      <c r="E1941" s="74">
        <v>17745</v>
      </c>
      <c r="F1941" s="74">
        <v>7370.3</v>
      </c>
      <c r="G1941" s="74">
        <v>0</v>
      </c>
      <c r="H1941" s="74">
        <v>23469</v>
      </c>
      <c r="I1941" s="74">
        <v>107730</v>
      </c>
      <c r="J1941" s="121">
        <v>208920</v>
      </c>
    </row>
    <row r="1942" spans="1:10" s="33" customFormat="1" ht="25" customHeight="1" x14ac:dyDescent="0.2">
      <c r="A1942" s="120" t="s">
        <v>6028</v>
      </c>
      <c r="B1942" s="79">
        <v>0</v>
      </c>
      <c r="C1942" s="74">
        <v>0</v>
      </c>
      <c r="D1942" s="74">
        <v>30403</v>
      </c>
      <c r="E1942" s="74">
        <v>0</v>
      </c>
      <c r="F1942" s="74">
        <v>0</v>
      </c>
      <c r="G1942" s="74">
        <v>0</v>
      </c>
      <c r="H1942" s="74">
        <v>0</v>
      </c>
      <c r="I1942" s="74">
        <v>50096</v>
      </c>
      <c r="J1942" s="121">
        <v>0</v>
      </c>
    </row>
    <row r="1943" spans="1:10" s="33" customFormat="1" ht="25" customHeight="1" x14ac:dyDescent="0.2">
      <c r="A1943" s="120" t="s">
        <v>3895</v>
      </c>
      <c r="B1943" s="79">
        <v>23240000</v>
      </c>
      <c r="C1943" s="74">
        <v>865500</v>
      </c>
      <c r="D1943" s="74">
        <v>8293700</v>
      </c>
      <c r="E1943" s="74">
        <v>1184500</v>
      </c>
      <c r="F1943" s="74">
        <v>184380</v>
      </c>
      <c r="G1943" s="74">
        <v>0</v>
      </c>
      <c r="H1943" s="74">
        <v>444420</v>
      </c>
      <c r="I1943" s="74">
        <v>9688800</v>
      </c>
      <c r="J1943" s="121">
        <v>10094000</v>
      </c>
    </row>
    <row r="1944" spans="1:10" s="33" customFormat="1" ht="25" customHeight="1" x14ac:dyDescent="0.2">
      <c r="A1944" s="120" t="s">
        <v>3900</v>
      </c>
      <c r="B1944" s="79">
        <v>0</v>
      </c>
      <c r="C1944" s="74">
        <v>0</v>
      </c>
      <c r="D1944" s="74">
        <v>0</v>
      </c>
      <c r="E1944" s="74">
        <v>0</v>
      </c>
      <c r="F1944" s="74">
        <v>0</v>
      </c>
      <c r="G1944" s="74">
        <v>0</v>
      </c>
      <c r="H1944" s="74">
        <v>13084</v>
      </c>
      <c r="I1944" s="74">
        <v>38934</v>
      </c>
      <c r="J1944" s="121">
        <v>170970</v>
      </c>
    </row>
    <row r="1945" spans="1:10" s="33" customFormat="1" ht="25" customHeight="1" x14ac:dyDescent="0.2">
      <c r="A1945" s="120" t="s">
        <v>3902</v>
      </c>
      <c r="B1945" s="79">
        <v>1755500</v>
      </c>
      <c r="C1945" s="74">
        <v>255160</v>
      </c>
      <c r="D1945" s="74">
        <v>986740</v>
      </c>
      <c r="E1945" s="74">
        <v>169520</v>
      </c>
      <c r="F1945" s="74">
        <v>27058</v>
      </c>
      <c r="G1945" s="74">
        <v>0</v>
      </c>
      <c r="H1945" s="74">
        <v>96247</v>
      </c>
      <c r="I1945" s="74">
        <v>1655100</v>
      </c>
      <c r="J1945" s="121">
        <v>2056400</v>
      </c>
    </row>
    <row r="1946" spans="1:10" s="33" customFormat="1" ht="25" customHeight="1" x14ac:dyDescent="0.2">
      <c r="A1946" s="120" t="s">
        <v>3905</v>
      </c>
      <c r="B1946" s="79">
        <v>708330</v>
      </c>
      <c r="C1946" s="74">
        <v>140660</v>
      </c>
      <c r="D1946" s="74">
        <v>297680</v>
      </c>
      <c r="E1946" s="74">
        <v>48486</v>
      </c>
      <c r="F1946" s="74">
        <v>18040</v>
      </c>
      <c r="G1946" s="74">
        <v>0</v>
      </c>
      <c r="H1946" s="74">
        <v>0</v>
      </c>
      <c r="I1946" s="74">
        <v>322260</v>
      </c>
      <c r="J1946" s="121">
        <v>550610</v>
      </c>
    </row>
    <row r="1947" spans="1:10" s="33" customFormat="1" ht="25" customHeight="1" x14ac:dyDescent="0.2">
      <c r="A1947" s="120" t="s">
        <v>3907</v>
      </c>
      <c r="B1947" s="79">
        <v>1739800</v>
      </c>
      <c r="C1947" s="74">
        <v>85277</v>
      </c>
      <c r="D1947" s="74">
        <v>888140</v>
      </c>
      <c r="E1947" s="74">
        <v>0</v>
      </c>
      <c r="F1947" s="74">
        <v>0</v>
      </c>
      <c r="G1947" s="74">
        <v>0</v>
      </c>
      <c r="H1947" s="74">
        <v>183920</v>
      </c>
      <c r="I1947" s="74">
        <v>1980400</v>
      </c>
      <c r="J1947" s="121">
        <v>1839800</v>
      </c>
    </row>
    <row r="1948" spans="1:10" s="33" customFormat="1" ht="25" customHeight="1" x14ac:dyDescent="0.2">
      <c r="A1948" s="120" t="s">
        <v>6029</v>
      </c>
      <c r="B1948" s="79">
        <v>0</v>
      </c>
      <c r="C1948" s="74">
        <v>0</v>
      </c>
      <c r="D1948" s="74">
        <v>0</v>
      </c>
      <c r="E1948" s="74">
        <v>0</v>
      </c>
      <c r="F1948" s="74">
        <v>0</v>
      </c>
      <c r="G1948" s="74">
        <v>0</v>
      </c>
      <c r="H1948" s="74">
        <v>0</v>
      </c>
      <c r="I1948" s="74">
        <v>0</v>
      </c>
      <c r="J1948" s="121">
        <v>705400</v>
      </c>
    </row>
    <row r="1949" spans="1:10" s="33" customFormat="1" ht="25" customHeight="1" x14ac:dyDescent="0.2">
      <c r="A1949" s="120" t="s">
        <v>3909</v>
      </c>
      <c r="B1949" s="79">
        <v>352170</v>
      </c>
      <c r="C1949" s="74">
        <v>116930</v>
      </c>
      <c r="D1949" s="74">
        <v>85590</v>
      </c>
      <c r="E1949" s="74">
        <v>139950</v>
      </c>
      <c r="F1949" s="74">
        <v>42246</v>
      </c>
      <c r="G1949" s="74">
        <v>15633</v>
      </c>
      <c r="H1949" s="74">
        <v>82713</v>
      </c>
      <c r="I1949" s="74">
        <v>1478100</v>
      </c>
      <c r="J1949" s="121">
        <v>1008300</v>
      </c>
    </row>
    <row r="1950" spans="1:10" s="33" customFormat="1" ht="25" customHeight="1" x14ac:dyDescent="0.2">
      <c r="A1950" s="120" t="s">
        <v>6030</v>
      </c>
      <c r="B1950" s="79">
        <v>0</v>
      </c>
      <c r="C1950" s="74">
        <v>0</v>
      </c>
      <c r="D1950" s="74">
        <v>0</v>
      </c>
      <c r="E1950" s="74">
        <v>0</v>
      </c>
      <c r="F1950" s="74">
        <v>0</v>
      </c>
      <c r="G1950" s="74">
        <v>32976</v>
      </c>
      <c r="H1950" s="74">
        <v>0</v>
      </c>
      <c r="I1950" s="74">
        <v>0</v>
      </c>
      <c r="J1950" s="121">
        <v>102330</v>
      </c>
    </row>
    <row r="1951" spans="1:10" s="33" customFormat="1" ht="25" customHeight="1" x14ac:dyDescent="0.2">
      <c r="A1951" s="120" t="s">
        <v>3912</v>
      </c>
      <c r="B1951" s="79">
        <v>610410</v>
      </c>
      <c r="C1951" s="74">
        <v>2021500</v>
      </c>
      <c r="D1951" s="74">
        <v>1203700</v>
      </c>
      <c r="E1951" s="74">
        <v>476470</v>
      </c>
      <c r="F1951" s="74">
        <v>210080</v>
      </c>
      <c r="G1951" s="74">
        <v>156000</v>
      </c>
      <c r="H1951" s="74">
        <v>1021000</v>
      </c>
      <c r="I1951" s="74">
        <v>4018000</v>
      </c>
      <c r="J1951" s="121">
        <v>12686000</v>
      </c>
    </row>
    <row r="1952" spans="1:10" s="33" customFormat="1" ht="25" customHeight="1" x14ac:dyDescent="0.2">
      <c r="A1952" s="120" t="s">
        <v>3915</v>
      </c>
      <c r="B1952" s="79">
        <v>3929800</v>
      </c>
      <c r="C1952" s="74">
        <v>1368100</v>
      </c>
      <c r="D1952" s="74">
        <v>2846700</v>
      </c>
      <c r="E1952" s="74">
        <v>1600600</v>
      </c>
      <c r="F1952" s="74">
        <v>224880</v>
      </c>
      <c r="G1952" s="74">
        <v>293470</v>
      </c>
      <c r="H1952" s="74">
        <v>255240</v>
      </c>
      <c r="I1952" s="74">
        <v>5344800</v>
      </c>
      <c r="J1952" s="121">
        <v>5077200</v>
      </c>
    </row>
    <row r="1953" spans="1:10" s="33" customFormat="1" ht="25" customHeight="1" x14ac:dyDescent="0.2">
      <c r="A1953" s="120" t="s">
        <v>6031</v>
      </c>
      <c r="B1953" s="79">
        <v>0</v>
      </c>
      <c r="C1953" s="74">
        <v>0</v>
      </c>
      <c r="D1953" s="74">
        <v>0</v>
      </c>
      <c r="E1953" s="74">
        <v>0</v>
      </c>
      <c r="F1953" s="74">
        <v>0</v>
      </c>
      <c r="G1953" s="74">
        <v>0</v>
      </c>
      <c r="H1953" s="74">
        <v>0</v>
      </c>
      <c r="I1953" s="74">
        <v>162530</v>
      </c>
      <c r="J1953" s="121">
        <v>0</v>
      </c>
    </row>
    <row r="1954" spans="1:10" s="33" customFormat="1" ht="25" customHeight="1" x14ac:dyDescent="0.2">
      <c r="A1954" s="120" t="s">
        <v>3917</v>
      </c>
      <c r="B1954" s="79">
        <v>0</v>
      </c>
      <c r="C1954" s="74">
        <v>0</v>
      </c>
      <c r="D1954" s="74">
        <v>0</v>
      </c>
      <c r="E1954" s="74">
        <v>163920</v>
      </c>
      <c r="F1954" s="74">
        <v>54346</v>
      </c>
      <c r="G1954" s="74">
        <v>52049</v>
      </c>
      <c r="H1954" s="74">
        <v>0</v>
      </c>
      <c r="I1954" s="74">
        <v>135420</v>
      </c>
      <c r="J1954" s="121">
        <v>0</v>
      </c>
    </row>
    <row r="1955" spans="1:10" s="33" customFormat="1" ht="25" customHeight="1" x14ac:dyDescent="0.2">
      <c r="A1955" s="120" t="s">
        <v>3919</v>
      </c>
      <c r="B1955" s="79">
        <v>211920</v>
      </c>
      <c r="C1955" s="74">
        <v>135970</v>
      </c>
      <c r="D1955" s="74">
        <v>190960</v>
      </c>
      <c r="E1955" s="74">
        <v>43283</v>
      </c>
      <c r="F1955" s="74">
        <v>0</v>
      </c>
      <c r="G1955" s="74">
        <v>0</v>
      </c>
      <c r="H1955" s="74">
        <v>83032</v>
      </c>
      <c r="I1955" s="74">
        <v>186370</v>
      </c>
      <c r="J1955" s="121">
        <v>930470</v>
      </c>
    </row>
    <row r="1956" spans="1:10" s="33" customFormat="1" ht="25" customHeight="1" x14ac:dyDescent="0.2">
      <c r="A1956" s="120" t="s">
        <v>3922</v>
      </c>
      <c r="B1956" s="79">
        <v>114580</v>
      </c>
      <c r="C1956" s="74">
        <v>125150</v>
      </c>
      <c r="D1956" s="74">
        <v>107070</v>
      </c>
      <c r="E1956" s="74">
        <v>63695</v>
      </c>
      <c r="F1956" s="74">
        <v>0</v>
      </c>
      <c r="G1956" s="74">
        <v>0</v>
      </c>
      <c r="H1956" s="74">
        <v>28510</v>
      </c>
      <c r="I1956" s="74">
        <v>87311</v>
      </c>
      <c r="J1956" s="121">
        <v>662290</v>
      </c>
    </row>
    <row r="1957" spans="1:10" s="33" customFormat="1" ht="25" customHeight="1" x14ac:dyDescent="0.2">
      <c r="A1957" s="120" t="s">
        <v>3924</v>
      </c>
      <c r="B1957" s="79">
        <v>1000100</v>
      </c>
      <c r="C1957" s="74">
        <v>50872</v>
      </c>
      <c r="D1957" s="74">
        <v>314510</v>
      </c>
      <c r="E1957" s="74">
        <v>36236</v>
      </c>
      <c r="F1957" s="74">
        <v>15233</v>
      </c>
      <c r="G1957" s="74">
        <v>0</v>
      </c>
      <c r="H1957" s="74">
        <v>11336</v>
      </c>
      <c r="I1957" s="74">
        <v>504080</v>
      </c>
      <c r="J1957" s="121">
        <v>585300</v>
      </c>
    </row>
    <row r="1958" spans="1:10" s="33" customFormat="1" ht="25" customHeight="1" x14ac:dyDescent="0.2">
      <c r="A1958" s="120" t="s">
        <v>3926</v>
      </c>
      <c r="B1958" s="79">
        <v>0</v>
      </c>
      <c r="C1958" s="74">
        <v>53048</v>
      </c>
      <c r="D1958" s="74">
        <v>0</v>
      </c>
      <c r="E1958" s="74">
        <v>0</v>
      </c>
      <c r="F1958" s="74">
        <v>0</v>
      </c>
      <c r="G1958" s="74">
        <v>0</v>
      </c>
      <c r="H1958" s="74">
        <v>81647</v>
      </c>
      <c r="I1958" s="74">
        <v>314240</v>
      </c>
      <c r="J1958" s="121">
        <v>382880</v>
      </c>
    </row>
    <row r="1959" spans="1:10" s="33" customFormat="1" ht="25" customHeight="1" x14ac:dyDescent="0.2">
      <c r="A1959" s="120" t="s">
        <v>4885</v>
      </c>
      <c r="B1959" s="79">
        <v>42355</v>
      </c>
      <c r="C1959" s="74">
        <v>102180</v>
      </c>
      <c r="D1959" s="74">
        <v>0</v>
      </c>
      <c r="E1959" s="74">
        <v>0</v>
      </c>
      <c r="F1959" s="74">
        <v>0</v>
      </c>
      <c r="G1959" s="74">
        <v>0</v>
      </c>
      <c r="H1959" s="74">
        <v>14378</v>
      </c>
      <c r="I1959" s="74">
        <v>104920</v>
      </c>
      <c r="J1959" s="121">
        <v>90430</v>
      </c>
    </row>
    <row r="1960" spans="1:10" s="33" customFormat="1" ht="25" customHeight="1" x14ac:dyDescent="0.2">
      <c r="A1960" s="120" t="s">
        <v>6032</v>
      </c>
      <c r="B1960" s="79">
        <v>12754</v>
      </c>
      <c r="C1960" s="74">
        <v>0</v>
      </c>
      <c r="D1960" s="74">
        <v>0</v>
      </c>
      <c r="E1960" s="74">
        <v>0</v>
      </c>
      <c r="F1960" s="74">
        <v>0</v>
      </c>
      <c r="G1960" s="74">
        <v>0</v>
      </c>
      <c r="H1960" s="74">
        <v>0</v>
      </c>
      <c r="I1960" s="74">
        <v>261500</v>
      </c>
      <c r="J1960" s="121">
        <v>0</v>
      </c>
    </row>
    <row r="1961" spans="1:10" s="33" customFormat="1" ht="25" customHeight="1" x14ac:dyDescent="0.2">
      <c r="A1961" s="120" t="s">
        <v>3928</v>
      </c>
      <c r="B1961" s="79">
        <v>8078700</v>
      </c>
      <c r="C1961" s="74">
        <v>2131200</v>
      </c>
      <c r="D1961" s="74">
        <v>3317500</v>
      </c>
      <c r="E1961" s="74">
        <v>1003000</v>
      </c>
      <c r="F1961" s="74">
        <v>341130</v>
      </c>
      <c r="G1961" s="74">
        <v>151280</v>
      </c>
      <c r="H1961" s="74">
        <v>2439600</v>
      </c>
      <c r="I1961" s="74">
        <v>9241300</v>
      </c>
      <c r="J1961" s="121">
        <v>38812000</v>
      </c>
    </row>
    <row r="1962" spans="1:10" s="33" customFormat="1" ht="25" customHeight="1" x14ac:dyDescent="0.2">
      <c r="A1962" s="120" t="s">
        <v>3931</v>
      </c>
      <c r="B1962" s="79">
        <v>1935200</v>
      </c>
      <c r="C1962" s="74">
        <v>1820600</v>
      </c>
      <c r="D1962" s="74">
        <v>3095400</v>
      </c>
      <c r="E1962" s="74">
        <v>533340</v>
      </c>
      <c r="F1962" s="74">
        <v>0</v>
      </c>
      <c r="G1962" s="74">
        <v>0</v>
      </c>
      <c r="H1962" s="74">
        <v>321170</v>
      </c>
      <c r="I1962" s="74">
        <v>2415900</v>
      </c>
      <c r="J1962" s="121">
        <v>6338200</v>
      </c>
    </row>
    <row r="1963" spans="1:10" s="33" customFormat="1" ht="25" customHeight="1" x14ac:dyDescent="0.2">
      <c r="A1963" s="120" t="s">
        <v>3934</v>
      </c>
      <c r="B1963" s="79">
        <v>740670</v>
      </c>
      <c r="C1963" s="74">
        <v>212210</v>
      </c>
      <c r="D1963" s="74">
        <v>550510</v>
      </c>
      <c r="E1963" s="74">
        <v>215680</v>
      </c>
      <c r="F1963" s="74">
        <v>27616</v>
      </c>
      <c r="G1963" s="74">
        <v>41821</v>
      </c>
      <c r="H1963" s="74">
        <v>0</v>
      </c>
      <c r="I1963" s="74">
        <v>369420</v>
      </c>
      <c r="J1963" s="121">
        <v>0</v>
      </c>
    </row>
    <row r="1964" spans="1:10" s="33" customFormat="1" ht="25" customHeight="1" x14ac:dyDescent="0.2">
      <c r="A1964" s="120" t="s">
        <v>3936</v>
      </c>
      <c r="B1964" s="79">
        <v>32073000</v>
      </c>
      <c r="C1964" s="74">
        <v>5873300</v>
      </c>
      <c r="D1964" s="74">
        <v>15854000</v>
      </c>
      <c r="E1964" s="74">
        <v>3376800</v>
      </c>
      <c r="F1964" s="74">
        <v>1535100</v>
      </c>
      <c r="G1964" s="74">
        <v>281870</v>
      </c>
      <c r="H1964" s="74">
        <v>530860</v>
      </c>
      <c r="I1964" s="74">
        <v>12768000</v>
      </c>
      <c r="J1964" s="121">
        <v>12394000</v>
      </c>
    </row>
    <row r="1965" spans="1:10" s="33" customFormat="1" ht="25" customHeight="1" x14ac:dyDescent="0.2">
      <c r="A1965" s="120" t="s">
        <v>3939</v>
      </c>
      <c r="B1965" s="79">
        <v>4504600</v>
      </c>
      <c r="C1965" s="74">
        <v>3545600</v>
      </c>
      <c r="D1965" s="74">
        <v>5734400</v>
      </c>
      <c r="E1965" s="74">
        <v>1827800</v>
      </c>
      <c r="F1965" s="74">
        <v>421860</v>
      </c>
      <c r="G1965" s="74">
        <v>393090</v>
      </c>
      <c r="H1965" s="74">
        <v>5607400</v>
      </c>
      <c r="I1965" s="74">
        <v>11448000</v>
      </c>
      <c r="J1965" s="121">
        <v>55829000</v>
      </c>
    </row>
    <row r="1966" spans="1:10" s="33" customFormat="1" ht="25" customHeight="1" x14ac:dyDescent="0.2">
      <c r="A1966" s="120" t="s">
        <v>3941</v>
      </c>
      <c r="B1966" s="79">
        <v>263690</v>
      </c>
      <c r="C1966" s="74">
        <v>0</v>
      </c>
      <c r="D1966" s="74">
        <v>0</v>
      </c>
      <c r="E1966" s="74">
        <v>56423</v>
      </c>
      <c r="F1966" s="74">
        <v>0</v>
      </c>
      <c r="G1966" s="74">
        <v>0</v>
      </c>
      <c r="H1966" s="74">
        <v>0</v>
      </c>
      <c r="I1966" s="74">
        <v>284130</v>
      </c>
      <c r="J1966" s="121">
        <v>192770</v>
      </c>
    </row>
    <row r="1967" spans="1:10" s="33" customFormat="1" ht="25" customHeight="1" x14ac:dyDescent="0.2">
      <c r="A1967" s="120" t="s">
        <v>3943</v>
      </c>
      <c r="B1967" s="79">
        <v>3040700</v>
      </c>
      <c r="C1967" s="74">
        <v>1743500</v>
      </c>
      <c r="D1967" s="74">
        <v>3090700</v>
      </c>
      <c r="E1967" s="74">
        <v>957870</v>
      </c>
      <c r="F1967" s="74">
        <v>159730</v>
      </c>
      <c r="G1967" s="74">
        <v>177370</v>
      </c>
      <c r="H1967" s="74">
        <v>450730</v>
      </c>
      <c r="I1967" s="74">
        <v>5730100</v>
      </c>
      <c r="J1967" s="121">
        <v>6821700</v>
      </c>
    </row>
    <row r="1968" spans="1:10" s="33" customFormat="1" ht="25" customHeight="1" x14ac:dyDescent="0.2">
      <c r="A1968" s="120" t="s">
        <v>3946</v>
      </c>
      <c r="B1968" s="79">
        <v>10991000</v>
      </c>
      <c r="C1968" s="74">
        <v>2040600</v>
      </c>
      <c r="D1968" s="74">
        <v>6591800</v>
      </c>
      <c r="E1968" s="74">
        <v>1556700</v>
      </c>
      <c r="F1968" s="74">
        <v>327650</v>
      </c>
      <c r="G1968" s="74">
        <v>103120</v>
      </c>
      <c r="H1968" s="74">
        <v>156620</v>
      </c>
      <c r="I1968" s="74">
        <v>12018000</v>
      </c>
      <c r="J1968" s="121">
        <v>4060000</v>
      </c>
    </row>
    <row r="1969" spans="1:10" s="33" customFormat="1" ht="25" customHeight="1" x14ac:dyDescent="0.2">
      <c r="A1969" s="120" t="s">
        <v>3949</v>
      </c>
      <c r="B1969" s="79">
        <v>10449000</v>
      </c>
      <c r="C1969" s="74">
        <v>1236800</v>
      </c>
      <c r="D1969" s="74">
        <v>5435200</v>
      </c>
      <c r="E1969" s="74">
        <v>1554600</v>
      </c>
      <c r="F1969" s="74">
        <v>406230</v>
      </c>
      <c r="G1969" s="74">
        <v>418100</v>
      </c>
      <c r="H1969" s="74">
        <v>183600</v>
      </c>
      <c r="I1969" s="74">
        <v>7691900</v>
      </c>
      <c r="J1969" s="121">
        <v>6565100</v>
      </c>
    </row>
    <row r="1970" spans="1:10" s="33" customFormat="1" ht="25" customHeight="1" x14ac:dyDescent="0.2">
      <c r="A1970" s="120" t="s">
        <v>3952</v>
      </c>
      <c r="B1970" s="79">
        <v>620230</v>
      </c>
      <c r="C1970" s="74">
        <v>277700</v>
      </c>
      <c r="D1970" s="74">
        <v>436150</v>
      </c>
      <c r="E1970" s="74">
        <v>74017</v>
      </c>
      <c r="F1970" s="74">
        <v>46528</v>
      </c>
      <c r="G1970" s="74">
        <v>90266</v>
      </c>
      <c r="H1970" s="74">
        <v>333870</v>
      </c>
      <c r="I1970" s="74">
        <v>3726400</v>
      </c>
      <c r="J1970" s="121">
        <v>7686300</v>
      </c>
    </row>
    <row r="1971" spans="1:10" s="33" customFormat="1" ht="25" customHeight="1" x14ac:dyDescent="0.2">
      <c r="A1971" s="120" t="s">
        <v>3958</v>
      </c>
      <c r="B1971" s="79">
        <v>110660</v>
      </c>
      <c r="C1971" s="74">
        <v>0</v>
      </c>
      <c r="D1971" s="74">
        <v>180050</v>
      </c>
      <c r="E1971" s="74">
        <v>0</v>
      </c>
      <c r="F1971" s="74">
        <v>10952</v>
      </c>
      <c r="G1971" s="74">
        <v>17533</v>
      </c>
      <c r="H1971" s="74">
        <v>0</v>
      </c>
      <c r="I1971" s="74">
        <v>717840</v>
      </c>
      <c r="J1971" s="121">
        <v>302370</v>
      </c>
    </row>
    <row r="1972" spans="1:10" s="33" customFormat="1" ht="25" customHeight="1" x14ac:dyDescent="0.2">
      <c r="A1972" s="120" t="s">
        <v>3961</v>
      </c>
      <c r="B1972" s="79">
        <v>1100700</v>
      </c>
      <c r="C1972" s="74">
        <v>2200700</v>
      </c>
      <c r="D1972" s="74">
        <v>3263900</v>
      </c>
      <c r="E1972" s="74">
        <v>926620</v>
      </c>
      <c r="F1972" s="74">
        <v>113000</v>
      </c>
      <c r="G1972" s="74">
        <v>137400</v>
      </c>
      <c r="H1972" s="74">
        <v>0</v>
      </c>
      <c r="I1972" s="74">
        <v>1435000</v>
      </c>
      <c r="J1972" s="121">
        <v>986600</v>
      </c>
    </row>
    <row r="1973" spans="1:10" s="33" customFormat="1" ht="25" customHeight="1" x14ac:dyDescent="0.2">
      <c r="A1973" s="120" t="s">
        <v>3963</v>
      </c>
      <c r="B1973" s="79">
        <v>641350</v>
      </c>
      <c r="C1973" s="74">
        <v>23568</v>
      </c>
      <c r="D1973" s="74">
        <v>361770</v>
      </c>
      <c r="E1973" s="74">
        <v>72948</v>
      </c>
      <c r="F1973" s="74">
        <v>14780</v>
      </c>
      <c r="G1973" s="74">
        <v>56746</v>
      </c>
      <c r="H1973" s="74">
        <v>0</v>
      </c>
      <c r="I1973" s="74">
        <v>440140</v>
      </c>
      <c r="J1973" s="121">
        <v>308880</v>
      </c>
    </row>
    <row r="1974" spans="1:10" s="33" customFormat="1" ht="25" customHeight="1" x14ac:dyDescent="0.2">
      <c r="A1974" s="120" t="s">
        <v>3966</v>
      </c>
      <c r="B1974" s="79">
        <v>18910000</v>
      </c>
      <c r="C1974" s="74">
        <v>9432200</v>
      </c>
      <c r="D1974" s="74">
        <v>19230000</v>
      </c>
      <c r="E1974" s="74">
        <v>7873400</v>
      </c>
      <c r="F1974" s="74">
        <v>1668600</v>
      </c>
      <c r="G1974" s="74">
        <v>1728300</v>
      </c>
      <c r="H1974" s="74">
        <v>6567600</v>
      </c>
      <c r="I1974" s="74">
        <v>83731000</v>
      </c>
      <c r="J1974" s="121">
        <v>87850000</v>
      </c>
    </row>
    <row r="1975" spans="1:10" s="33" customFormat="1" ht="25" customHeight="1" x14ac:dyDescent="0.2">
      <c r="A1975" s="120" t="s">
        <v>3969</v>
      </c>
      <c r="B1975" s="79">
        <v>1945700</v>
      </c>
      <c r="C1975" s="74">
        <v>156870</v>
      </c>
      <c r="D1975" s="74">
        <v>232840</v>
      </c>
      <c r="E1975" s="74">
        <v>354780</v>
      </c>
      <c r="F1975" s="74">
        <v>66627</v>
      </c>
      <c r="G1975" s="74">
        <v>28671</v>
      </c>
      <c r="H1975" s="74">
        <v>17896</v>
      </c>
      <c r="I1975" s="74">
        <v>1508400</v>
      </c>
      <c r="J1975" s="121">
        <v>555090</v>
      </c>
    </row>
    <row r="1976" spans="1:10" s="33" customFormat="1" ht="25" customHeight="1" x14ac:dyDescent="0.2">
      <c r="A1976" s="120" t="s">
        <v>3971</v>
      </c>
      <c r="B1976" s="79">
        <v>413260</v>
      </c>
      <c r="C1976" s="74">
        <v>39841</v>
      </c>
      <c r="D1976" s="74">
        <v>88798</v>
      </c>
      <c r="E1976" s="74">
        <v>23510</v>
      </c>
      <c r="F1976" s="74">
        <v>7257.6</v>
      </c>
      <c r="G1976" s="74">
        <v>5173.8</v>
      </c>
      <c r="H1976" s="74">
        <v>4567.3999999999996</v>
      </c>
      <c r="I1976" s="74">
        <v>146170</v>
      </c>
      <c r="J1976" s="121">
        <v>166720</v>
      </c>
    </row>
    <row r="1977" spans="1:10" s="33" customFormat="1" ht="25" customHeight="1" x14ac:dyDescent="0.2">
      <c r="A1977" s="120" t="s">
        <v>3974</v>
      </c>
      <c r="B1977" s="79">
        <v>2583100</v>
      </c>
      <c r="C1977" s="74">
        <v>184480</v>
      </c>
      <c r="D1977" s="74">
        <v>566050</v>
      </c>
      <c r="E1977" s="74">
        <v>377110</v>
      </c>
      <c r="F1977" s="74">
        <v>209480</v>
      </c>
      <c r="G1977" s="74">
        <v>408450</v>
      </c>
      <c r="H1977" s="74">
        <v>304130</v>
      </c>
      <c r="I1977" s="74">
        <v>3929800</v>
      </c>
      <c r="J1977" s="121">
        <v>3377600</v>
      </c>
    </row>
    <row r="1978" spans="1:10" s="33" customFormat="1" ht="25" customHeight="1" x14ac:dyDescent="0.2">
      <c r="A1978" s="120" t="s">
        <v>3976</v>
      </c>
      <c r="B1978" s="79">
        <v>283980</v>
      </c>
      <c r="C1978" s="74">
        <v>80566</v>
      </c>
      <c r="D1978" s="74">
        <v>158620</v>
      </c>
      <c r="E1978" s="74">
        <v>0</v>
      </c>
      <c r="F1978" s="74">
        <v>0</v>
      </c>
      <c r="G1978" s="74">
        <v>0</v>
      </c>
      <c r="H1978" s="74">
        <v>0</v>
      </c>
      <c r="I1978" s="74">
        <v>271830</v>
      </c>
      <c r="J1978" s="121">
        <v>103730</v>
      </c>
    </row>
    <row r="1979" spans="1:10" s="33" customFormat="1" ht="25" customHeight="1" x14ac:dyDescent="0.2">
      <c r="A1979" s="120" t="s">
        <v>3978</v>
      </c>
      <c r="B1979" s="79">
        <v>542250</v>
      </c>
      <c r="C1979" s="74">
        <v>46728</v>
      </c>
      <c r="D1979" s="74">
        <v>308430</v>
      </c>
      <c r="E1979" s="74">
        <v>74182</v>
      </c>
      <c r="F1979" s="74">
        <v>16075</v>
      </c>
      <c r="G1979" s="74">
        <v>12729</v>
      </c>
      <c r="H1979" s="74">
        <v>24708</v>
      </c>
      <c r="I1979" s="74">
        <v>480260</v>
      </c>
      <c r="J1979" s="121">
        <v>245420</v>
      </c>
    </row>
    <row r="1980" spans="1:10" s="33" customFormat="1" ht="25" customHeight="1" x14ac:dyDescent="0.2">
      <c r="A1980" s="120" t="s">
        <v>3980</v>
      </c>
      <c r="B1980" s="79">
        <v>2629200</v>
      </c>
      <c r="C1980" s="74">
        <v>447790</v>
      </c>
      <c r="D1980" s="74">
        <v>563610</v>
      </c>
      <c r="E1980" s="74">
        <v>2357800</v>
      </c>
      <c r="F1980" s="74">
        <v>178730</v>
      </c>
      <c r="G1980" s="74">
        <v>145390</v>
      </c>
      <c r="H1980" s="74">
        <v>1243700</v>
      </c>
      <c r="I1980" s="74">
        <v>10219000</v>
      </c>
      <c r="J1980" s="121">
        <v>23840000</v>
      </c>
    </row>
    <row r="1981" spans="1:10" s="33" customFormat="1" ht="25" customHeight="1" x14ac:dyDescent="0.2">
      <c r="A1981" s="120" t="s">
        <v>3982</v>
      </c>
      <c r="B1981" s="79">
        <v>0</v>
      </c>
      <c r="C1981" s="74">
        <v>70533</v>
      </c>
      <c r="D1981" s="74">
        <v>100820</v>
      </c>
      <c r="E1981" s="74">
        <v>0</v>
      </c>
      <c r="F1981" s="74">
        <v>35229</v>
      </c>
      <c r="G1981" s="74">
        <v>367500</v>
      </c>
      <c r="H1981" s="74">
        <v>166380</v>
      </c>
      <c r="I1981" s="74">
        <v>1838800</v>
      </c>
      <c r="J1981" s="121">
        <v>1582700</v>
      </c>
    </row>
    <row r="1982" spans="1:10" s="33" customFormat="1" ht="25" customHeight="1" x14ac:dyDescent="0.2">
      <c r="A1982" s="120" t="s">
        <v>3984</v>
      </c>
      <c r="B1982" s="79">
        <v>327960</v>
      </c>
      <c r="C1982" s="74">
        <v>150200</v>
      </c>
      <c r="D1982" s="74">
        <v>409780</v>
      </c>
      <c r="E1982" s="74">
        <v>41095</v>
      </c>
      <c r="F1982" s="74">
        <v>0</v>
      </c>
      <c r="G1982" s="74">
        <v>0</v>
      </c>
      <c r="H1982" s="74">
        <v>0</v>
      </c>
      <c r="I1982" s="74">
        <v>1042700</v>
      </c>
      <c r="J1982" s="121">
        <v>458630</v>
      </c>
    </row>
    <row r="1983" spans="1:10" s="33" customFormat="1" ht="25" customHeight="1" x14ac:dyDescent="0.2">
      <c r="A1983" s="120" t="s">
        <v>3986</v>
      </c>
      <c r="B1983" s="79">
        <v>1782800</v>
      </c>
      <c r="C1983" s="74">
        <v>761320</v>
      </c>
      <c r="D1983" s="74">
        <v>1405000</v>
      </c>
      <c r="E1983" s="74">
        <v>651720</v>
      </c>
      <c r="F1983" s="74">
        <v>0</v>
      </c>
      <c r="G1983" s="74">
        <v>16004</v>
      </c>
      <c r="H1983" s="74">
        <v>646020</v>
      </c>
      <c r="I1983" s="74">
        <v>4975700</v>
      </c>
      <c r="J1983" s="121">
        <v>13560000</v>
      </c>
    </row>
    <row r="1984" spans="1:10" s="33" customFormat="1" ht="25" customHeight="1" x14ac:dyDescent="0.2">
      <c r="A1984" s="120" t="s">
        <v>3988</v>
      </c>
      <c r="B1984" s="79">
        <v>1263300</v>
      </c>
      <c r="C1984" s="74">
        <v>996460</v>
      </c>
      <c r="D1984" s="74">
        <v>1757900</v>
      </c>
      <c r="E1984" s="74">
        <v>546470</v>
      </c>
      <c r="F1984" s="74">
        <v>38836</v>
      </c>
      <c r="G1984" s="74">
        <v>231260</v>
      </c>
      <c r="H1984" s="74">
        <v>2989400</v>
      </c>
      <c r="I1984" s="74">
        <v>6228900</v>
      </c>
      <c r="J1984" s="121">
        <v>16359000</v>
      </c>
    </row>
    <row r="1985" spans="1:10" s="33" customFormat="1" ht="25" customHeight="1" x14ac:dyDescent="0.2">
      <c r="A1985" s="120" t="s">
        <v>3990</v>
      </c>
      <c r="B1985" s="79">
        <v>91251</v>
      </c>
      <c r="C1985" s="74">
        <v>0</v>
      </c>
      <c r="D1985" s="74">
        <v>32880</v>
      </c>
      <c r="E1985" s="74">
        <v>0</v>
      </c>
      <c r="F1985" s="74">
        <v>0</v>
      </c>
      <c r="G1985" s="74">
        <v>0</v>
      </c>
      <c r="H1985" s="74">
        <v>0</v>
      </c>
      <c r="I1985" s="74">
        <v>112230</v>
      </c>
      <c r="J1985" s="121">
        <v>0</v>
      </c>
    </row>
    <row r="1986" spans="1:10" s="33" customFormat="1" ht="25" customHeight="1" x14ac:dyDescent="0.2">
      <c r="A1986" s="120" t="s">
        <v>6033</v>
      </c>
      <c r="B1986" s="79">
        <v>0</v>
      </c>
      <c r="C1986" s="74">
        <v>0</v>
      </c>
      <c r="D1986" s="74">
        <v>0</v>
      </c>
      <c r="E1986" s="74">
        <v>0</v>
      </c>
      <c r="F1986" s="74">
        <v>0</v>
      </c>
      <c r="G1986" s="74">
        <v>0</v>
      </c>
      <c r="H1986" s="74">
        <v>0</v>
      </c>
      <c r="I1986" s="74">
        <v>139130</v>
      </c>
      <c r="J1986" s="121">
        <v>0</v>
      </c>
    </row>
    <row r="1987" spans="1:10" s="33" customFormat="1" ht="25" customHeight="1" x14ac:dyDescent="0.2">
      <c r="A1987" s="120" t="s">
        <v>3992</v>
      </c>
      <c r="B1987" s="79">
        <v>2030100</v>
      </c>
      <c r="C1987" s="74">
        <v>1194700</v>
      </c>
      <c r="D1987" s="74">
        <v>1672900</v>
      </c>
      <c r="E1987" s="74">
        <v>1690000</v>
      </c>
      <c r="F1987" s="74">
        <v>223060</v>
      </c>
      <c r="G1987" s="74">
        <v>160880</v>
      </c>
      <c r="H1987" s="74">
        <v>1398600</v>
      </c>
      <c r="I1987" s="74">
        <v>8326200</v>
      </c>
      <c r="J1987" s="121">
        <v>15752000</v>
      </c>
    </row>
    <row r="1988" spans="1:10" s="33" customFormat="1" ht="25" customHeight="1" x14ac:dyDescent="0.2">
      <c r="A1988" s="120" t="s">
        <v>3995</v>
      </c>
      <c r="B1988" s="79">
        <v>5127600</v>
      </c>
      <c r="C1988" s="74">
        <v>1714500</v>
      </c>
      <c r="D1988" s="74">
        <v>3206700</v>
      </c>
      <c r="E1988" s="74">
        <v>888540</v>
      </c>
      <c r="F1988" s="74">
        <v>271240</v>
      </c>
      <c r="G1988" s="74">
        <v>387450</v>
      </c>
      <c r="H1988" s="74">
        <v>139090</v>
      </c>
      <c r="I1988" s="74">
        <v>552450</v>
      </c>
      <c r="J1988" s="121">
        <v>234500</v>
      </c>
    </row>
    <row r="1989" spans="1:10" s="33" customFormat="1" ht="25" customHeight="1" x14ac:dyDescent="0.2">
      <c r="A1989" s="120" t="s">
        <v>3998</v>
      </c>
      <c r="B1989" s="79">
        <v>1420100</v>
      </c>
      <c r="C1989" s="74">
        <v>687360</v>
      </c>
      <c r="D1989" s="74">
        <v>1025000</v>
      </c>
      <c r="E1989" s="74">
        <v>560420</v>
      </c>
      <c r="F1989" s="74">
        <v>140750</v>
      </c>
      <c r="G1989" s="74">
        <v>177670</v>
      </c>
      <c r="H1989" s="74">
        <v>1833700</v>
      </c>
      <c r="I1989" s="74">
        <v>12746000</v>
      </c>
      <c r="J1989" s="121">
        <v>22532000</v>
      </c>
    </row>
    <row r="1990" spans="1:10" s="33" customFormat="1" ht="25" customHeight="1" x14ac:dyDescent="0.2">
      <c r="A1990" s="120" t="s">
        <v>4001</v>
      </c>
      <c r="B1990" s="79">
        <v>1556900</v>
      </c>
      <c r="C1990" s="74">
        <v>2106900</v>
      </c>
      <c r="D1990" s="74">
        <v>3643200</v>
      </c>
      <c r="E1990" s="74">
        <v>857460</v>
      </c>
      <c r="F1990" s="74">
        <v>66258</v>
      </c>
      <c r="G1990" s="74">
        <v>111690</v>
      </c>
      <c r="H1990" s="74">
        <v>379970</v>
      </c>
      <c r="I1990" s="74">
        <v>5141700</v>
      </c>
      <c r="J1990" s="121">
        <v>8028100</v>
      </c>
    </row>
    <row r="1991" spans="1:10" s="33" customFormat="1" ht="25" customHeight="1" x14ac:dyDescent="0.2">
      <c r="A1991" s="120" t="s">
        <v>4004</v>
      </c>
      <c r="B1991" s="79">
        <v>11280000</v>
      </c>
      <c r="C1991" s="74">
        <v>4752300</v>
      </c>
      <c r="D1991" s="74">
        <v>9414100</v>
      </c>
      <c r="E1991" s="74">
        <v>5125800</v>
      </c>
      <c r="F1991" s="74">
        <v>1075300</v>
      </c>
      <c r="G1991" s="74">
        <v>904790</v>
      </c>
      <c r="H1991" s="74">
        <v>13537000</v>
      </c>
      <c r="I1991" s="74">
        <v>69200000</v>
      </c>
      <c r="J1991" s="121">
        <v>184560000</v>
      </c>
    </row>
    <row r="1992" spans="1:10" s="33" customFormat="1" ht="25" customHeight="1" x14ac:dyDescent="0.2">
      <c r="A1992" s="120" t="s">
        <v>4006</v>
      </c>
      <c r="B1992" s="79">
        <v>1083600</v>
      </c>
      <c r="C1992" s="74">
        <v>166770</v>
      </c>
      <c r="D1992" s="74">
        <v>593200</v>
      </c>
      <c r="E1992" s="74">
        <v>299690</v>
      </c>
      <c r="F1992" s="74">
        <v>67584</v>
      </c>
      <c r="G1992" s="74">
        <v>73333</v>
      </c>
      <c r="H1992" s="74">
        <v>32935</v>
      </c>
      <c r="I1992" s="74">
        <v>1175600</v>
      </c>
      <c r="J1992" s="121">
        <v>512190</v>
      </c>
    </row>
    <row r="1993" spans="1:10" s="33" customFormat="1" ht="25" customHeight="1" x14ac:dyDescent="0.2">
      <c r="A1993" s="120" t="s">
        <v>4008</v>
      </c>
      <c r="B1993" s="79">
        <v>5346000</v>
      </c>
      <c r="C1993" s="74">
        <v>318510</v>
      </c>
      <c r="D1993" s="74">
        <v>4265700</v>
      </c>
      <c r="E1993" s="74">
        <v>758800</v>
      </c>
      <c r="F1993" s="74">
        <v>97731</v>
      </c>
      <c r="G1993" s="74">
        <v>37692</v>
      </c>
      <c r="H1993" s="74">
        <v>345660</v>
      </c>
      <c r="I1993" s="74">
        <v>7634600</v>
      </c>
      <c r="J1993" s="121">
        <v>14465000</v>
      </c>
    </row>
    <row r="1994" spans="1:10" s="33" customFormat="1" ht="25" customHeight="1" x14ac:dyDescent="0.2">
      <c r="A1994" s="120" t="s">
        <v>4010</v>
      </c>
      <c r="B1994" s="79">
        <v>17261000</v>
      </c>
      <c r="C1994" s="74">
        <v>0</v>
      </c>
      <c r="D1994" s="74">
        <v>8889600</v>
      </c>
      <c r="E1994" s="74">
        <v>2512900</v>
      </c>
      <c r="F1994" s="74">
        <v>347240</v>
      </c>
      <c r="G1994" s="74">
        <v>236800</v>
      </c>
      <c r="H1994" s="74">
        <v>741480</v>
      </c>
      <c r="I1994" s="74">
        <v>1568500</v>
      </c>
      <c r="J1994" s="121">
        <v>15195000</v>
      </c>
    </row>
    <row r="1995" spans="1:10" s="33" customFormat="1" ht="25" customHeight="1" x14ac:dyDescent="0.2">
      <c r="A1995" s="120" t="s">
        <v>4012</v>
      </c>
      <c r="B1995" s="79">
        <v>12305000</v>
      </c>
      <c r="C1995" s="74">
        <v>13929000</v>
      </c>
      <c r="D1995" s="74">
        <v>13658000</v>
      </c>
      <c r="E1995" s="74">
        <v>3192900</v>
      </c>
      <c r="F1995" s="74">
        <v>499460</v>
      </c>
      <c r="G1995" s="74">
        <v>176410</v>
      </c>
      <c r="H1995" s="74">
        <v>5877100</v>
      </c>
      <c r="I1995" s="74">
        <v>23571000</v>
      </c>
      <c r="J1995" s="121">
        <v>47166000</v>
      </c>
    </row>
    <row r="1996" spans="1:10" s="33" customFormat="1" ht="25" customHeight="1" x14ac:dyDescent="0.2">
      <c r="A1996" s="120" t="s">
        <v>4014</v>
      </c>
      <c r="B1996" s="79">
        <v>363030</v>
      </c>
      <c r="C1996" s="74">
        <v>311590</v>
      </c>
      <c r="D1996" s="74">
        <v>282460</v>
      </c>
      <c r="E1996" s="74">
        <v>153240</v>
      </c>
      <c r="F1996" s="74">
        <v>0</v>
      </c>
      <c r="G1996" s="74">
        <v>0</v>
      </c>
      <c r="H1996" s="74">
        <v>72211</v>
      </c>
      <c r="I1996" s="74">
        <v>981610</v>
      </c>
      <c r="J1996" s="121">
        <v>1621700</v>
      </c>
    </row>
    <row r="1997" spans="1:10" s="33" customFormat="1" ht="25" customHeight="1" x14ac:dyDescent="0.2">
      <c r="A1997" s="120" t="s">
        <v>6034</v>
      </c>
      <c r="B1997" s="79">
        <v>0</v>
      </c>
      <c r="C1997" s="74">
        <v>0</v>
      </c>
      <c r="D1997" s="74">
        <v>0</v>
      </c>
      <c r="E1997" s="74">
        <v>0</v>
      </c>
      <c r="F1997" s="74">
        <v>0</v>
      </c>
      <c r="G1997" s="74">
        <v>0</v>
      </c>
      <c r="H1997" s="74">
        <v>0</v>
      </c>
      <c r="I1997" s="74">
        <v>484780</v>
      </c>
      <c r="J1997" s="121">
        <v>0</v>
      </c>
    </row>
    <row r="1998" spans="1:10" s="33" customFormat="1" ht="25" customHeight="1" x14ac:dyDescent="0.2">
      <c r="A1998" s="120" t="s">
        <v>4016</v>
      </c>
      <c r="B1998" s="79">
        <v>135990</v>
      </c>
      <c r="C1998" s="74">
        <v>100370</v>
      </c>
      <c r="D1998" s="74">
        <v>272720</v>
      </c>
      <c r="E1998" s="74">
        <v>0</v>
      </c>
      <c r="F1998" s="74">
        <v>0</v>
      </c>
      <c r="G1998" s="74">
        <v>0</v>
      </c>
      <c r="H1998" s="74">
        <v>35300</v>
      </c>
      <c r="I1998" s="74">
        <v>621960</v>
      </c>
      <c r="J1998" s="121">
        <v>613650</v>
      </c>
    </row>
    <row r="1999" spans="1:10" s="33" customFormat="1" ht="25" customHeight="1" x14ac:dyDescent="0.2">
      <c r="A1999" s="120" t="s">
        <v>4018</v>
      </c>
      <c r="B1999" s="79">
        <v>343760</v>
      </c>
      <c r="C1999" s="74">
        <v>0</v>
      </c>
      <c r="D1999" s="74">
        <v>168860</v>
      </c>
      <c r="E1999" s="74">
        <v>134310</v>
      </c>
      <c r="F1999" s="74">
        <v>0</v>
      </c>
      <c r="G1999" s="74">
        <v>0</v>
      </c>
      <c r="H1999" s="74">
        <v>0</v>
      </c>
      <c r="I1999" s="74">
        <v>461070</v>
      </c>
      <c r="J1999" s="121">
        <v>299780</v>
      </c>
    </row>
    <row r="2000" spans="1:10" s="33" customFormat="1" ht="25" customHeight="1" x14ac:dyDescent="0.2">
      <c r="A2000" s="120" t="s">
        <v>4021</v>
      </c>
      <c r="B2000" s="79">
        <v>781580</v>
      </c>
      <c r="C2000" s="74">
        <v>95158</v>
      </c>
      <c r="D2000" s="74">
        <v>210240</v>
      </c>
      <c r="E2000" s="74">
        <v>57725</v>
      </c>
      <c r="F2000" s="74">
        <v>15149</v>
      </c>
      <c r="G2000" s="74">
        <v>0</v>
      </c>
      <c r="H2000" s="74">
        <v>13032</v>
      </c>
      <c r="I2000" s="74">
        <v>105200</v>
      </c>
      <c r="J2000" s="121">
        <v>228360</v>
      </c>
    </row>
    <row r="2001" spans="1:10" s="33" customFormat="1" ht="25" customHeight="1" x14ac:dyDescent="0.2">
      <c r="A2001" s="120" t="s">
        <v>6035</v>
      </c>
      <c r="B2001" s="79">
        <v>270660</v>
      </c>
      <c r="C2001" s="74">
        <v>0</v>
      </c>
      <c r="D2001" s="74">
        <v>0</v>
      </c>
      <c r="E2001" s="74">
        <v>0</v>
      </c>
      <c r="F2001" s="74">
        <v>0</v>
      </c>
      <c r="G2001" s="74">
        <v>0</v>
      </c>
      <c r="H2001" s="74">
        <v>0</v>
      </c>
      <c r="I2001" s="74">
        <v>169020</v>
      </c>
      <c r="J2001" s="121">
        <v>0</v>
      </c>
    </row>
    <row r="2002" spans="1:10" s="33" customFormat="1" ht="25" customHeight="1" x14ac:dyDescent="0.2">
      <c r="A2002" s="120" t="s">
        <v>4023</v>
      </c>
      <c r="B2002" s="79">
        <v>313490</v>
      </c>
      <c r="C2002" s="74">
        <v>31478</v>
      </c>
      <c r="D2002" s="74">
        <v>263120</v>
      </c>
      <c r="E2002" s="74">
        <v>155480</v>
      </c>
      <c r="F2002" s="74">
        <v>26919</v>
      </c>
      <c r="G2002" s="74">
        <v>24255</v>
      </c>
      <c r="H2002" s="74">
        <v>170930</v>
      </c>
      <c r="I2002" s="74">
        <v>1662100</v>
      </c>
      <c r="J2002" s="121">
        <v>3067600</v>
      </c>
    </row>
    <row r="2003" spans="1:10" s="33" customFormat="1" ht="25" customHeight="1" x14ac:dyDescent="0.2">
      <c r="A2003" s="120" t="s">
        <v>6036</v>
      </c>
      <c r="B2003" s="79">
        <v>0</v>
      </c>
      <c r="C2003" s="74">
        <v>0</v>
      </c>
      <c r="D2003" s="74">
        <v>0</v>
      </c>
      <c r="E2003" s="74">
        <v>0</v>
      </c>
      <c r="F2003" s="74">
        <v>0</v>
      </c>
      <c r="G2003" s="74">
        <v>0</v>
      </c>
      <c r="H2003" s="74">
        <v>0</v>
      </c>
      <c r="I2003" s="74">
        <v>81290</v>
      </c>
      <c r="J2003" s="121">
        <v>0</v>
      </c>
    </row>
    <row r="2004" spans="1:10" s="33" customFormat="1" ht="25" customHeight="1" x14ac:dyDescent="0.2">
      <c r="A2004" s="120" t="s">
        <v>4031</v>
      </c>
      <c r="B2004" s="79">
        <v>445030</v>
      </c>
      <c r="C2004" s="74">
        <v>135660</v>
      </c>
      <c r="D2004" s="74">
        <v>159740</v>
      </c>
      <c r="E2004" s="74">
        <v>94369</v>
      </c>
      <c r="F2004" s="74">
        <v>0</v>
      </c>
      <c r="G2004" s="74">
        <v>0</v>
      </c>
      <c r="H2004" s="74">
        <v>0</v>
      </c>
      <c r="I2004" s="74">
        <v>1133500</v>
      </c>
      <c r="J2004" s="121">
        <v>270330</v>
      </c>
    </row>
    <row r="2005" spans="1:10" s="33" customFormat="1" ht="25" customHeight="1" x14ac:dyDescent="0.2">
      <c r="A2005" s="120" t="s">
        <v>4033</v>
      </c>
      <c r="B2005" s="79">
        <v>0</v>
      </c>
      <c r="C2005" s="74">
        <v>131620</v>
      </c>
      <c r="D2005" s="74">
        <v>208770</v>
      </c>
      <c r="E2005" s="74">
        <v>0</v>
      </c>
      <c r="F2005" s="74">
        <v>0</v>
      </c>
      <c r="G2005" s="74">
        <v>0</v>
      </c>
      <c r="H2005" s="74">
        <v>100240</v>
      </c>
      <c r="I2005" s="74">
        <v>819650</v>
      </c>
      <c r="J2005" s="121">
        <v>1925000</v>
      </c>
    </row>
    <row r="2006" spans="1:10" s="33" customFormat="1" ht="25" customHeight="1" x14ac:dyDescent="0.2">
      <c r="A2006" s="120" t="s">
        <v>6037</v>
      </c>
      <c r="B2006" s="79">
        <v>0</v>
      </c>
      <c r="C2006" s="74">
        <v>0</v>
      </c>
      <c r="D2006" s="74">
        <v>0</v>
      </c>
      <c r="E2006" s="74">
        <v>0</v>
      </c>
      <c r="F2006" s="74">
        <v>0</v>
      </c>
      <c r="G2006" s="74">
        <v>0</v>
      </c>
      <c r="H2006" s="74">
        <v>0</v>
      </c>
      <c r="I2006" s="74">
        <v>58870</v>
      </c>
      <c r="J2006" s="121">
        <v>0</v>
      </c>
    </row>
    <row r="2007" spans="1:10" s="33" customFormat="1" ht="25" customHeight="1" x14ac:dyDescent="0.2">
      <c r="A2007" s="120" t="s">
        <v>4035</v>
      </c>
      <c r="B2007" s="79">
        <v>40592</v>
      </c>
      <c r="C2007" s="74">
        <v>46459</v>
      </c>
      <c r="D2007" s="74">
        <v>46706</v>
      </c>
      <c r="E2007" s="74">
        <v>30001</v>
      </c>
      <c r="F2007" s="74">
        <v>0</v>
      </c>
      <c r="G2007" s="74">
        <v>8776.2999999999993</v>
      </c>
      <c r="H2007" s="74">
        <v>16022</v>
      </c>
      <c r="I2007" s="74">
        <v>613610</v>
      </c>
      <c r="J2007" s="121">
        <v>349440</v>
      </c>
    </row>
    <row r="2008" spans="1:10" s="33" customFormat="1" ht="25" customHeight="1" x14ac:dyDescent="0.2">
      <c r="A2008" s="120" t="s">
        <v>4037</v>
      </c>
      <c r="B2008" s="79">
        <v>1008100</v>
      </c>
      <c r="C2008" s="74">
        <v>87655</v>
      </c>
      <c r="D2008" s="74">
        <v>601290</v>
      </c>
      <c r="E2008" s="74">
        <v>141110</v>
      </c>
      <c r="F2008" s="74">
        <v>13544</v>
      </c>
      <c r="G2008" s="74">
        <v>17535</v>
      </c>
      <c r="H2008" s="74">
        <v>0</v>
      </c>
      <c r="I2008" s="74">
        <v>424910</v>
      </c>
      <c r="J2008" s="121">
        <v>186230</v>
      </c>
    </row>
    <row r="2009" spans="1:10" s="33" customFormat="1" ht="25" customHeight="1" x14ac:dyDescent="0.2">
      <c r="A2009" s="120" t="s">
        <v>4039</v>
      </c>
      <c r="B2009" s="79">
        <v>0</v>
      </c>
      <c r="C2009" s="74">
        <v>0</v>
      </c>
      <c r="D2009" s="74">
        <v>0</v>
      </c>
      <c r="E2009" s="74">
        <v>0</v>
      </c>
      <c r="F2009" s="74">
        <v>0</v>
      </c>
      <c r="G2009" s="74">
        <v>176010</v>
      </c>
      <c r="H2009" s="74">
        <v>0</v>
      </c>
      <c r="I2009" s="74">
        <v>438820</v>
      </c>
      <c r="J2009" s="121">
        <v>244230</v>
      </c>
    </row>
    <row r="2010" spans="1:10" s="33" customFormat="1" ht="25" customHeight="1" x14ac:dyDescent="0.2">
      <c r="A2010" s="120" t="s">
        <v>4041</v>
      </c>
      <c r="B2010" s="79">
        <v>176430</v>
      </c>
      <c r="C2010" s="74">
        <v>0</v>
      </c>
      <c r="D2010" s="74">
        <v>31987</v>
      </c>
      <c r="E2010" s="74">
        <v>51393</v>
      </c>
      <c r="F2010" s="74">
        <v>0</v>
      </c>
      <c r="G2010" s="74">
        <v>0</v>
      </c>
      <c r="H2010" s="74">
        <v>0</v>
      </c>
      <c r="I2010" s="74">
        <v>15371</v>
      </c>
      <c r="J2010" s="121">
        <v>32607</v>
      </c>
    </row>
    <row r="2011" spans="1:10" s="33" customFormat="1" ht="25" customHeight="1" x14ac:dyDescent="0.2">
      <c r="A2011" s="120" t="s">
        <v>6038</v>
      </c>
      <c r="B2011" s="79">
        <v>0</v>
      </c>
      <c r="C2011" s="74">
        <v>0</v>
      </c>
      <c r="D2011" s="74">
        <v>0</v>
      </c>
      <c r="E2011" s="74">
        <v>0</v>
      </c>
      <c r="F2011" s="74">
        <v>0</v>
      </c>
      <c r="G2011" s="74">
        <v>0</v>
      </c>
      <c r="H2011" s="74">
        <v>0</v>
      </c>
      <c r="I2011" s="74">
        <v>304520</v>
      </c>
      <c r="J2011" s="121">
        <v>0</v>
      </c>
    </row>
    <row r="2012" spans="1:10" s="33" customFormat="1" ht="25" customHeight="1" x14ac:dyDescent="0.2">
      <c r="A2012" s="120" t="s">
        <v>4043</v>
      </c>
      <c r="B2012" s="79">
        <v>39571000</v>
      </c>
      <c r="C2012" s="74">
        <v>6627500</v>
      </c>
      <c r="D2012" s="74">
        <v>15950000</v>
      </c>
      <c r="E2012" s="74">
        <v>6375700</v>
      </c>
      <c r="F2012" s="74">
        <v>757040</v>
      </c>
      <c r="G2012" s="74">
        <v>704970</v>
      </c>
      <c r="H2012" s="74">
        <v>529450</v>
      </c>
      <c r="I2012" s="74">
        <v>31834000</v>
      </c>
      <c r="J2012" s="121">
        <v>21087000</v>
      </c>
    </row>
    <row r="2013" spans="1:10" s="33" customFormat="1" ht="25" customHeight="1" x14ac:dyDescent="0.2">
      <c r="A2013" s="120" t="s">
        <v>4045</v>
      </c>
      <c r="B2013" s="79">
        <v>177770</v>
      </c>
      <c r="C2013" s="74">
        <v>0</v>
      </c>
      <c r="D2013" s="74">
        <v>55729</v>
      </c>
      <c r="E2013" s="74">
        <v>13514</v>
      </c>
      <c r="F2013" s="74">
        <v>0</v>
      </c>
      <c r="G2013" s="74">
        <v>1853.8</v>
      </c>
      <c r="H2013" s="74">
        <v>0</v>
      </c>
      <c r="I2013" s="74">
        <v>16842</v>
      </c>
      <c r="J2013" s="121">
        <v>124590</v>
      </c>
    </row>
    <row r="2014" spans="1:10" s="33" customFormat="1" ht="25" customHeight="1" x14ac:dyDescent="0.2">
      <c r="A2014" s="120" t="s">
        <v>4047</v>
      </c>
      <c r="B2014" s="79">
        <v>211560</v>
      </c>
      <c r="C2014" s="74">
        <v>370610</v>
      </c>
      <c r="D2014" s="74">
        <v>387490</v>
      </c>
      <c r="E2014" s="74">
        <v>448370</v>
      </c>
      <c r="F2014" s="74">
        <v>70531</v>
      </c>
      <c r="G2014" s="74">
        <v>173810</v>
      </c>
      <c r="H2014" s="74">
        <v>45478</v>
      </c>
      <c r="I2014" s="74">
        <v>283270</v>
      </c>
      <c r="J2014" s="121">
        <v>145820</v>
      </c>
    </row>
    <row r="2015" spans="1:10" s="33" customFormat="1" ht="25" customHeight="1" x14ac:dyDescent="0.2">
      <c r="A2015" s="120" t="s">
        <v>4049</v>
      </c>
      <c r="B2015" s="79">
        <v>53148000</v>
      </c>
      <c r="C2015" s="74">
        <v>83384000</v>
      </c>
      <c r="D2015" s="74">
        <v>95641000</v>
      </c>
      <c r="E2015" s="74">
        <v>28676000</v>
      </c>
      <c r="F2015" s="74">
        <v>2463500</v>
      </c>
      <c r="G2015" s="74">
        <v>2731400</v>
      </c>
      <c r="H2015" s="74">
        <v>26458000</v>
      </c>
      <c r="I2015" s="74">
        <v>124280000</v>
      </c>
      <c r="J2015" s="121">
        <v>398510000</v>
      </c>
    </row>
    <row r="2016" spans="1:10" s="33" customFormat="1" ht="25" customHeight="1" x14ac:dyDescent="0.2">
      <c r="A2016" s="120" t="s">
        <v>4052</v>
      </c>
      <c r="B2016" s="79">
        <v>536830</v>
      </c>
      <c r="C2016" s="74">
        <v>0</v>
      </c>
      <c r="D2016" s="74">
        <v>536220</v>
      </c>
      <c r="E2016" s="74">
        <v>372690</v>
      </c>
      <c r="F2016" s="74">
        <v>0</v>
      </c>
      <c r="G2016" s="74">
        <v>0</v>
      </c>
      <c r="H2016" s="74">
        <v>0</v>
      </c>
      <c r="I2016" s="74">
        <v>577940</v>
      </c>
      <c r="J2016" s="121">
        <v>904530</v>
      </c>
    </row>
    <row r="2017" spans="1:10" s="33" customFormat="1" ht="25" customHeight="1" x14ac:dyDescent="0.2">
      <c r="A2017" s="120" t="s">
        <v>4054</v>
      </c>
      <c r="B2017" s="79">
        <v>10520000</v>
      </c>
      <c r="C2017" s="74">
        <v>20783000</v>
      </c>
      <c r="D2017" s="74">
        <v>28583000</v>
      </c>
      <c r="E2017" s="74">
        <v>10222000</v>
      </c>
      <c r="F2017" s="74">
        <v>666580</v>
      </c>
      <c r="G2017" s="74">
        <v>919850</v>
      </c>
      <c r="H2017" s="74">
        <v>6524100</v>
      </c>
      <c r="I2017" s="74">
        <v>39433000</v>
      </c>
      <c r="J2017" s="121">
        <v>118170000</v>
      </c>
    </row>
    <row r="2018" spans="1:10" s="33" customFormat="1" ht="25" customHeight="1" x14ac:dyDescent="0.2">
      <c r="A2018" s="120" t="s">
        <v>6039</v>
      </c>
      <c r="B2018" s="79">
        <v>0</v>
      </c>
      <c r="C2018" s="74">
        <v>734530</v>
      </c>
      <c r="D2018" s="74">
        <v>0</v>
      </c>
      <c r="E2018" s="74">
        <v>0</v>
      </c>
      <c r="F2018" s="74">
        <v>0</v>
      </c>
      <c r="G2018" s="74">
        <v>0</v>
      </c>
      <c r="H2018" s="74">
        <v>0</v>
      </c>
      <c r="I2018" s="74">
        <v>0</v>
      </c>
      <c r="J2018" s="121">
        <v>0</v>
      </c>
    </row>
    <row r="2019" spans="1:10" s="33" customFormat="1" ht="25" customHeight="1" x14ac:dyDescent="0.2">
      <c r="A2019" s="120" t="s">
        <v>4057</v>
      </c>
      <c r="B2019" s="79">
        <v>555160</v>
      </c>
      <c r="C2019" s="74">
        <v>84067</v>
      </c>
      <c r="D2019" s="74">
        <v>250520</v>
      </c>
      <c r="E2019" s="74">
        <v>123370</v>
      </c>
      <c r="F2019" s="74">
        <v>38238</v>
      </c>
      <c r="G2019" s="74">
        <v>95642</v>
      </c>
      <c r="H2019" s="74">
        <v>55957</v>
      </c>
      <c r="I2019" s="74">
        <v>712930</v>
      </c>
      <c r="J2019" s="121">
        <v>561440</v>
      </c>
    </row>
    <row r="2020" spans="1:10" s="33" customFormat="1" ht="25" customHeight="1" x14ac:dyDescent="0.2">
      <c r="A2020" s="120" t="s">
        <v>4059</v>
      </c>
      <c r="B2020" s="79">
        <v>15307000</v>
      </c>
      <c r="C2020" s="74">
        <v>2802000</v>
      </c>
      <c r="D2020" s="74">
        <v>7573400</v>
      </c>
      <c r="E2020" s="74">
        <v>1664300</v>
      </c>
      <c r="F2020" s="74">
        <v>350840</v>
      </c>
      <c r="G2020" s="74">
        <v>263440</v>
      </c>
      <c r="H2020" s="74">
        <v>362690</v>
      </c>
      <c r="I2020" s="74">
        <v>9405600</v>
      </c>
      <c r="J2020" s="121">
        <v>6007300</v>
      </c>
    </row>
    <row r="2021" spans="1:10" s="33" customFormat="1" ht="25" customHeight="1" x14ac:dyDescent="0.2">
      <c r="A2021" s="120" t="s">
        <v>6040</v>
      </c>
      <c r="B2021" s="79">
        <v>1104000</v>
      </c>
      <c r="C2021" s="74">
        <v>0</v>
      </c>
      <c r="D2021" s="74">
        <v>0</v>
      </c>
      <c r="E2021" s="74">
        <v>0</v>
      </c>
      <c r="F2021" s="74">
        <v>0</v>
      </c>
      <c r="G2021" s="74">
        <v>0</v>
      </c>
      <c r="H2021" s="74">
        <v>0</v>
      </c>
      <c r="I2021" s="74">
        <v>55874</v>
      </c>
      <c r="J2021" s="121">
        <v>0</v>
      </c>
    </row>
    <row r="2022" spans="1:10" s="33" customFormat="1" ht="25" customHeight="1" x14ac:dyDescent="0.2">
      <c r="A2022" s="120" t="s">
        <v>4061</v>
      </c>
      <c r="B2022" s="79">
        <v>10455000</v>
      </c>
      <c r="C2022" s="74">
        <v>13197000</v>
      </c>
      <c r="D2022" s="74">
        <v>13422000</v>
      </c>
      <c r="E2022" s="74">
        <v>2598500</v>
      </c>
      <c r="F2022" s="74">
        <v>932000</v>
      </c>
      <c r="G2022" s="74">
        <v>1991800</v>
      </c>
      <c r="H2022" s="74">
        <v>136390</v>
      </c>
      <c r="I2022" s="74">
        <v>3660200</v>
      </c>
      <c r="J2022" s="121">
        <v>2692500</v>
      </c>
    </row>
    <row r="2023" spans="1:10" s="33" customFormat="1" ht="25" customHeight="1" x14ac:dyDescent="0.2">
      <c r="A2023" s="120" t="s">
        <v>4064</v>
      </c>
      <c r="B2023" s="79">
        <v>1649300</v>
      </c>
      <c r="C2023" s="74">
        <v>296640</v>
      </c>
      <c r="D2023" s="74">
        <v>598440</v>
      </c>
      <c r="E2023" s="74">
        <v>255360</v>
      </c>
      <c r="F2023" s="74">
        <v>0</v>
      </c>
      <c r="G2023" s="74">
        <v>0</v>
      </c>
      <c r="H2023" s="74">
        <v>0</v>
      </c>
      <c r="I2023" s="74">
        <v>1095600</v>
      </c>
      <c r="J2023" s="121">
        <v>813180</v>
      </c>
    </row>
    <row r="2024" spans="1:10" s="33" customFormat="1" ht="25" customHeight="1" x14ac:dyDescent="0.2">
      <c r="A2024" s="120" t="s">
        <v>4066</v>
      </c>
      <c r="B2024" s="79">
        <v>514150</v>
      </c>
      <c r="C2024" s="74">
        <v>1876900</v>
      </c>
      <c r="D2024" s="74">
        <v>0</v>
      </c>
      <c r="E2024" s="74">
        <v>163290</v>
      </c>
      <c r="F2024" s="74">
        <v>0</v>
      </c>
      <c r="G2024" s="74">
        <v>227930</v>
      </c>
      <c r="H2024" s="74">
        <v>2309600</v>
      </c>
      <c r="I2024" s="74">
        <v>653690</v>
      </c>
      <c r="J2024" s="121">
        <v>12677000</v>
      </c>
    </row>
    <row r="2025" spans="1:10" s="33" customFormat="1" ht="25" customHeight="1" x14ac:dyDescent="0.2">
      <c r="A2025" s="120" t="s">
        <v>4068</v>
      </c>
      <c r="B2025" s="79">
        <v>5924800</v>
      </c>
      <c r="C2025" s="74">
        <v>1140400</v>
      </c>
      <c r="D2025" s="74">
        <v>2955300</v>
      </c>
      <c r="E2025" s="74">
        <v>1299700</v>
      </c>
      <c r="F2025" s="74">
        <v>245830</v>
      </c>
      <c r="G2025" s="74">
        <v>185380</v>
      </c>
      <c r="H2025" s="74">
        <v>1276800</v>
      </c>
      <c r="I2025" s="74">
        <v>6581400</v>
      </c>
      <c r="J2025" s="121">
        <v>14724000</v>
      </c>
    </row>
    <row r="2026" spans="1:10" s="33" customFormat="1" ht="25" customHeight="1" x14ac:dyDescent="0.2">
      <c r="A2026" s="120" t="s">
        <v>4071</v>
      </c>
      <c r="B2026" s="79">
        <v>343240</v>
      </c>
      <c r="C2026" s="74">
        <v>0</v>
      </c>
      <c r="D2026" s="74">
        <v>182290</v>
      </c>
      <c r="E2026" s="74">
        <v>0</v>
      </c>
      <c r="F2026" s="74">
        <v>0</v>
      </c>
      <c r="G2026" s="74">
        <v>0</v>
      </c>
      <c r="H2026" s="74">
        <v>0</v>
      </c>
      <c r="I2026" s="74">
        <v>0</v>
      </c>
      <c r="J2026" s="121">
        <v>228330</v>
      </c>
    </row>
    <row r="2027" spans="1:10" s="33" customFormat="1" ht="25" customHeight="1" x14ac:dyDescent="0.2">
      <c r="A2027" s="120" t="s">
        <v>4073</v>
      </c>
      <c r="B2027" s="79">
        <v>807990</v>
      </c>
      <c r="C2027" s="74">
        <v>119230</v>
      </c>
      <c r="D2027" s="74">
        <v>445680</v>
      </c>
      <c r="E2027" s="74">
        <v>488130</v>
      </c>
      <c r="F2027" s="74">
        <v>139620</v>
      </c>
      <c r="G2027" s="74">
        <v>136420</v>
      </c>
      <c r="H2027" s="74">
        <v>213810</v>
      </c>
      <c r="I2027" s="74">
        <v>2084200</v>
      </c>
      <c r="J2027" s="121">
        <v>3569200</v>
      </c>
    </row>
    <row r="2028" spans="1:10" s="33" customFormat="1" ht="25" customHeight="1" x14ac:dyDescent="0.2">
      <c r="A2028" s="120" t="s">
        <v>4075</v>
      </c>
      <c r="B2028" s="79">
        <v>0</v>
      </c>
      <c r="C2028" s="74">
        <v>0</v>
      </c>
      <c r="D2028" s="74">
        <v>96849</v>
      </c>
      <c r="E2028" s="74">
        <v>59738</v>
      </c>
      <c r="F2028" s="74">
        <v>0</v>
      </c>
      <c r="G2028" s="74">
        <v>31641</v>
      </c>
      <c r="H2028" s="74">
        <v>70493</v>
      </c>
      <c r="I2028" s="74">
        <v>174590</v>
      </c>
      <c r="J2028" s="121">
        <v>262420</v>
      </c>
    </row>
    <row r="2029" spans="1:10" s="33" customFormat="1" ht="25" customHeight="1" x14ac:dyDescent="0.2">
      <c r="A2029" s="120" t="s">
        <v>4077</v>
      </c>
      <c r="B2029" s="79">
        <v>4561700</v>
      </c>
      <c r="C2029" s="74">
        <v>3914900</v>
      </c>
      <c r="D2029" s="74">
        <v>9418400</v>
      </c>
      <c r="E2029" s="74">
        <v>1042100</v>
      </c>
      <c r="F2029" s="74">
        <v>53693</v>
      </c>
      <c r="G2029" s="74">
        <v>0</v>
      </c>
      <c r="H2029" s="74">
        <v>432990</v>
      </c>
      <c r="I2029" s="74">
        <v>13666000</v>
      </c>
      <c r="J2029" s="121">
        <v>4493100</v>
      </c>
    </row>
    <row r="2030" spans="1:10" s="33" customFormat="1" ht="25" customHeight="1" x14ac:dyDescent="0.2">
      <c r="A2030" s="120" t="s">
        <v>4079</v>
      </c>
      <c r="B2030" s="79">
        <v>1195600</v>
      </c>
      <c r="C2030" s="74">
        <v>309640</v>
      </c>
      <c r="D2030" s="74">
        <v>634830</v>
      </c>
      <c r="E2030" s="74">
        <v>366780</v>
      </c>
      <c r="F2030" s="74">
        <v>0</v>
      </c>
      <c r="G2030" s="74">
        <v>436770</v>
      </c>
      <c r="H2030" s="74">
        <v>39825</v>
      </c>
      <c r="I2030" s="74">
        <v>1643000</v>
      </c>
      <c r="J2030" s="121">
        <v>374350</v>
      </c>
    </row>
    <row r="2031" spans="1:10" s="33" customFormat="1" ht="25" customHeight="1" x14ac:dyDescent="0.2">
      <c r="A2031" s="120" t="s">
        <v>4081</v>
      </c>
      <c r="B2031" s="79">
        <v>10989000</v>
      </c>
      <c r="C2031" s="74">
        <v>12310000</v>
      </c>
      <c r="D2031" s="74">
        <v>13548000</v>
      </c>
      <c r="E2031" s="74">
        <v>2223700</v>
      </c>
      <c r="F2031" s="74">
        <v>425250</v>
      </c>
      <c r="G2031" s="74">
        <v>516080</v>
      </c>
      <c r="H2031" s="74">
        <v>2688500</v>
      </c>
      <c r="I2031" s="74">
        <v>11948000</v>
      </c>
      <c r="J2031" s="121">
        <v>38771000</v>
      </c>
    </row>
    <row r="2032" spans="1:10" s="33" customFormat="1" ht="25" customHeight="1" x14ac:dyDescent="0.2">
      <c r="A2032" s="120" t="s">
        <v>4084</v>
      </c>
      <c r="B2032" s="79">
        <v>2542000</v>
      </c>
      <c r="C2032" s="74">
        <v>507500</v>
      </c>
      <c r="D2032" s="74">
        <v>779100</v>
      </c>
      <c r="E2032" s="74">
        <v>679070</v>
      </c>
      <c r="F2032" s="74">
        <v>85384</v>
      </c>
      <c r="G2032" s="74">
        <v>44574</v>
      </c>
      <c r="H2032" s="74">
        <v>190740</v>
      </c>
      <c r="I2032" s="74">
        <v>2281300</v>
      </c>
      <c r="J2032" s="121">
        <v>1933800</v>
      </c>
    </row>
    <row r="2033" spans="1:10" s="33" customFormat="1" ht="25" customHeight="1" x14ac:dyDescent="0.2">
      <c r="A2033" s="120" t="s">
        <v>4087</v>
      </c>
      <c r="B2033" s="79">
        <v>1142000</v>
      </c>
      <c r="C2033" s="74">
        <v>951890</v>
      </c>
      <c r="D2033" s="74">
        <v>1131300</v>
      </c>
      <c r="E2033" s="74">
        <v>424640</v>
      </c>
      <c r="F2033" s="74">
        <v>14650</v>
      </c>
      <c r="G2033" s="74">
        <v>29543</v>
      </c>
      <c r="H2033" s="74">
        <v>406240</v>
      </c>
      <c r="I2033" s="74">
        <v>5671800</v>
      </c>
      <c r="J2033" s="121">
        <v>4911600</v>
      </c>
    </row>
    <row r="2034" spans="1:10" s="33" customFormat="1" ht="25" customHeight="1" x14ac:dyDescent="0.2">
      <c r="A2034" s="120" t="s">
        <v>4089</v>
      </c>
      <c r="B2034" s="79">
        <v>297280</v>
      </c>
      <c r="C2034" s="74">
        <v>0</v>
      </c>
      <c r="D2034" s="74">
        <v>103770</v>
      </c>
      <c r="E2034" s="74">
        <v>0</v>
      </c>
      <c r="F2034" s="74">
        <v>0</v>
      </c>
      <c r="G2034" s="74">
        <v>0</v>
      </c>
      <c r="H2034" s="74">
        <v>0</v>
      </c>
      <c r="I2034" s="74">
        <v>318130</v>
      </c>
      <c r="J2034" s="121">
        <v>170020</v>
      </c>
    </row>
    <row r="2035" spans="1:10" s="33" customFormat="1" ht="25" customHeight="1" x14ac:dyDescent="0.2">
      <c r="A2035" s="120" t="s">
        <v>4091</v>
      </c>
      <c r="B2035" s="79">
        <v>21302000</v>
      </c>
      <c r="C2035" s="74">
        <v>36296000</v>
      </c>
      <c r="D2035" s="74">
        <v>29212000</v>
      </c>
      <c r="E2035" s="74">
        <v>12753000</v>
      </c>
      <c r="F2035" s="74">
        <v>1184000</v>
      </c>
      <c r="G2035" s="74">
        <v>1724000</v>
      </c>
      <c r="H2035" s="74">
        <v>13941000</v>
      </c>
      <c r="I2035" s="74">
        <v>44274000</v>
      </c>
      <c r="J2035" s="121">
        <v>122250000</v>
      </c>
    </row>
    <row r="2036" spans="1:10" s="33" customFormat="1" ht="25" customHeight="1" x14ac:dyDescent="0.2">
      <c r="A2036" s="120" t="s">
        <v>4094</v>
      </c>
      <c r="B2036" s="79">
        <v>20164000</v>
      </c>
      <c r="C2036" s="74">
        <v>16479000</v>
      </c>
      <c r="D2036" s="74">
        <v>21991000</v>
      </c>
      <c r="E2036" s="74">
        <v>4968000</v>
      </c>
      <c r="F2036" s="74">
        <v>551490</v>
      </c>
      <c r="G2036" s="74">
        <v>588060</v>
      </c>
      <c r="H2036" s="74">
        <v>12547000</v>
      </c>
      <c r="I2036" s="74">
        <v>41079000</v>
      </c>
      <c r="J2036" s="121">
        <v>111290000</v>
      </c>
    </row>
    <row r="2037" spans="1:10" s="33" customFormat="1" ht="25" customHeight="1" x14ac:dyDescent="0.2">
      <c r="A2037" s="120" t="s">
        <v>4096</v>
      </c>
      <c r="B2037" s="79">
        <v>0</v>
      </c>
      <c r="C2037" s="74">
        <v>447560</v>
      </c>
      <c r="D2037" s="74">
        <v>1616200</v>
      </c>
      <c r="E2037" s="74">
        <v>0</v>
      </c>
      <c r="F2037" s="74">
        <v>0</v>
      </c>
      <c r="G2037" s="74">
        <v>0</v>
      </c>
      <c r="H2037" s="74">
        <v>0</v>
      </c>
      <c r="I2037" s="74">
        <v>0</v>
      </c>
      <c r="J2037" s="121">
        <v>1222200</v>
      </c>
    </row>
    <row r="2038" spans="1:10" s="33" customFormat="1" ht="25" customHeight="1" x14ac:dyDescent="0.2">
      <c r="A2038" s="120" t="s">
        <v>4098</v>
      </c>
      <c r="B2038" s="79">
        <v>1579300</v>
      </c>
      <c r="C2038" s="74">
        <v>2072300</v>
      </c>
      <c r="D2038" s="74">
        <v>4077900</v>
      </c>
      <c r="E2038" s="74">
        <v>1006900</v>
      </c>
      <c r="F2038" s="74">
        <v>0</v>
      </c>
      <c r="G2038" s="74">
        <v>21133</v>
      </c>
      <c r="H2038" s="74">
        <v>858760</v>
      </c>
      <c r="I2038" s="74">
        <v>3450900</v>
      </c>
      <c r="J2038" s="121">
        <v>11750000</v>
      </c>
    </row>
    <row r="2039" spans="1:10" s="33" customFormat="1" ht="25" customHeight="1" x14ac:dyDescent="0.2">
      <c r="A2039" s="120" t="s">
        <v>4100</v>
      </c>
      <c r="B2039" s="79">
        <v>18662000</v>
      </c>
      <c r="C2039" s="74">
        <v>15603000</v>
      </c>
      <c r="D2039" s="74">
        <v>19501000</v>
      </c>
      <c r="E2039" s="74">
        <v>4640200</v>
      </c>
      <c r="F2039" s="74">
        <v>618530</v>
      </c>
      <c r="G2039" s="74">
        <v>379470</v>
      </c>
      <c r="H2039" s="74">
        <v>7258500</v>
      </c>
      <c r="I2039" s="74">
        <v>46260000</v>
      </c>
      <c r="J2039" s="121">
        <v>87531000</v>
      </c>
    </row>
    <row r="2040" spans="1:10" s="33" customFormat="1" ht="25" customHeight="1" x14ac:dyDescent="0.2">
      <c r="A2040" s="120" t="s">
        <v>4102</v>
      </c>
      <c r="B2040" s="79">
        <v>15079000</v>
      </c>
      <c r="C2040" s="74">
        <v>24261000</v>
      </c>
      <c r="D2040" s="74">
        <v>37848000</v>
      </c>
      <c r="E2040" s="74">
        <v>7248000</v>
      </c>
      <c r="F2040" s="74">
        <v>453870</v>
      </c>
      <c r="G2040" s="74">
        <v>959150</v>
      </c>
      <c r="H2040" s="74">
        <v>10757000</v>
      </c>
      <c r="I2040" s="74">
        <v>101150000</v>
      </c>
      <c r="J2040" s="121">
        <v>134880000</v>
      </c>
    </row>
    <row r="2041" spans="1:10" s="33" customFormat="1" ht="25" customHeight="1" x14ac:dyDescent="0.2">
      <c r="A2041" s="120" t="s">
        <v>4104</v>
      </c>
      <c r="B2041" s="79">
        <v>14326000</v>
      </c>
      <c r="C2041" s="74">
        <v>13386000</v>
      </c>
      <c r="D2041" s="74">
        <v>20246000</v>
      </c>
      <c r="E2041" s="74">
        <v>7487100</v>
      </c>
      <c r="F2041" s="74">
        <v>1065200</v>
      </c>
      <c r="G2041" s="74">
        <v>752130</v>
      </c>
      <c r="H2041" s="74">
        <v>10870000</v>
      </c>
      <c r="I2041" s="74">
        <v>27050000</v>
      </c>
      <c r="J2041" s="121">
        <v>111400000</v>
      </c>
    </row>
    <row r="2042" spans="1:10" s="33" customFormat="1" ht="25" customHeight="1" x14ac:dyDescent="0.2">
      <c r="A2042" s="120" t="s">
        <v>4106</v>
      </c>
      <c r="B2042" s="79">
        <v>565430</v>
      </c>
      <c r="C2042" s="74">
        <v>72518</v>
      </c>
      <c r="D2042" s="74">
        <v>211530</v>
      </c>
      <c r="E2042" s="74">
        <v>0</v>
      </c>
      <c r="F2042" s="74">
        <v>0</v>
      </c>
      <c r="G2042" s="74">
        <v>0</v>
      </c>
      <c r="H2042" s="74">
        <v>0</v>
      </c>
      <c r="I2042" s="74">
        <v>147090</v>
      </c>
      <c r="J2042" s="121">
        <v>0</v>
      </c>
    </row>
    <row r="2043" spans="1:10" s="33" customFormat="1" ht="25" customHeight="1" x14ac:dyDescent="0.2">
      <c r="A2043" s="120" t="s">
        <v>6041</v>
      </c>
      <c r="B2043" s="79">
        <v>0</v>
      </c>
      <c r="C2043" s="74">
        <v>0</v>
      </c>
      <c r="D2043" s="74">
        <v>0</v>
      </c>
      <c r="E2043" s="74">
        <v>0</v>
      </c>
      <c r="F2043" s="74">
        <v>0</v>
      </c>
      <c r="G2043" s="74">
        <v>0</v>
      </c>
      <c r="H2043" s="74">
        <v>0</v>
      </c>
      <c r="I2043" s="74">
        <v>194220</v>
      </c>
      <c r="J2043" s="121">
        <v>0</v>
      </c>
    </row>
    <row r="2044" spans="1:10" s="33" customFormat="1" ht="25" customHeight="1" x14ac:dyDescent="0.2">
      <c r="A2044" s="120" t="s">
        <v>4108</v>
      </c>
      <c r="B2044" s="79">
        <v>26630000</v>
      </c>
      <c r="C2044" s="74">
        <v>1217100</v>
      </c>
      <c r="D2044" s="74">
        <v>10460000</v>
      </c>
      <c r="E2044" s="74">
        <v>662940</v>
      </c>
      <c r="F2044" s="74">
        <v>54318</v>
      </c>
      <c r="G2044" s="74">
        <v>0</v>
      </c>
      <c r="H2044" s="74">
        <v>193210</v>
      </c>
      <c r="I2044" s="74">
        <v>12046000</v>
      </c>
      <c r="J2044" s="121">
        <v>10023000</v>
      </c>
    </row>
    <row r="2045" spans="1:10" s="33" customFormat="1" ht="25" customHeight="1" x14ac:dyDescent="0.2">
      <c r="A2045" s="120" t="s">
        <v>4111</v>
      </c>
      <c r="B2045" s="79">
        <v>206190</v>
      </c>
      <c r="C2045" s="74">
        <v>69603</v>
      </c>
      <c r="D2045" s="74">
        <v>293370</v>
      </c>
      <c r="E2045" s="74">
        <v>133670</v>
      </c>
      <c r="F2045" s="74">
        <v>66463</v>
      </c>
      <c r="G2045" s="74">
        <v>0</v>
      </c>
      <c r="H2045" s="74">
        <v>91091</v>
      </c>
      <c r="I2045" s="74">
        <v>1055000</v>
      </c>
      <c r="J2045" s="121">
        <v>656970</v>
      </c>
    </row>
    <row r="2046" spans="1:10" s="33" customFormat="1" ht="25" customHeight="1" x14ac:dyDescent="0.2">
      <c r="A2046" s="120" t="s">
        <v>4113</v>
      </c>
      <c r="B2046" s="79">
        <v>2208800</v>
      </c>
      <c r="C2046" s="74">
        <v>4383100</v>
      </c>
      <c r="D2046" s="74">
        <v>3142800</v>
      </c>
      <c r="E2046" s="74">
        <v>1278600</v>
      </c>
      <c r="F2046" s="74">
        <v>81680</v>
      </c>
      <c r="G2046" s="74">
        <v>0</v>
      </c>
      <c r="H2046" s="74">
        <v>1330000</v>
      </c>
      <c r="I2046" s="74">
        <v>3589000</v>
      </c>
      <c r="J2046" s="121">
        <v>12367000</v>
      </c>
    </row>
    <row r="2047" spans="1:10" s="33" customFormat="1" ht="25" customHeight="1" x14ac:dyDescent="0.2">
      <c r="A2047" s="120" t="s">
        <v>4116</v>
      </c>
      <c r="B2047" s="79">
        <v>3470800</v>
      </c>
      <c r="C2047" s="74">
        <v>0</v>
      </c>
      <c r="D2047" s="74">
        <v>965180</v>
      </c>
      <c r="E2047" s="74">
        <v>678940</v>
      </c>
      <c r="F2047" s="74">
        <v>0</v>
      </c>
      <c r="G2047" s="74">
        <v>249240</v>
      </c>
      <c r="H2047" s="74">
        <v>0</v>
      </c>
      <c r="I2047" s="74">
        <v>1695400</v>
      </c>
      <c r="J2047" s="121">
        <v>4415200</v>
      </c>
    </row>
    <row r="2048" spans="1:10" s="33" customFormat="1" ht="25" customHeight="1" x14ac:dyDescent="0.2">
      <c r="A2048" s="120" t="s">
        <v>4118</v>
      </c>
      <c r="B2048" s="79">
        <v>72420000</v>
      </c>
      <c r="C2048" s="74">
        <v>16300000</v>
      </c>
      <c r="D2048" s="74">
        <v>47374000</v>
      </c>
      <c r="E2048" s="74">
        <v>5490100</v>
      </c>
      <c r="F2048" s="74">
        <v>1695400</v>
      </c>
      <c r="G2048" s="74">
        <v>1139600</v>
      </c>
      <c r="H2048" s="74">
        <v>539900</v>
      </c>
      <c r="I2048" s="74">
        <v>27403000</v>
      </c>
      <c r="J2048" s="121">
        <v>8154000</v>
      </c>
    </row>
    <row r="2049" spans="1:10" s="33" customFormat="1" ht="25" customHeight="1" x14ac:dyDescent="0.2">
      <c r="A2049" s="120" t="s">
        <v>6042</v>
      </c>
      <c r="B2049" s="79">
        <v>0</v>
      </c>
      <c r="C2049" s="74">
        <v>0</v>
      </c>
      <c r="D2049" s="74">
        <v>344620</v>
      </c>
      <c r="E2049" s="74">
        <v>384410</v>
      </c>
      <c r="F2049" s="74">
        <v>0</v>
      </c>
      <c r="G2049" s="74">
        <v>0</v>
      </c>
      <c r="H2049" s="74">
        <v>0</v>
      </c>
      <c r="I2049" s="74">
        <v>0</v>
      </c>
      <c r="J2049" s="121">
        <v>3379200</v>
      </c>
    </row>
    <row r="2050" spans="1:10" s="33" customFormat="1" ht="25" customHeight="1" x14ac:dyDescent="0.2">
      <c r="A2050" s="120" t="s">
        <v>4121</v>
      </c>
      <c r="B2050" s="79">
        <v>1324200</v>
      </c>
      <c r="C2050" s="74">
        <v>2762300</v>
      </c>
      <c r="D2050" s="74">
        <v>2906800</v>
      </c>
      <c r="E2050" s="74">
        <v>1166500</v>
      </c>
      <c r="F2050" s="74">
        <v>0</v>
      </c>
      <c r="G2050" s="74">
        <v>0</v>
      </c>
      <c r="H2050" s="74">
        <v>733230</v>
      </c>
      <c r="I2050" s="74">
        <v>4247900</v>
      </c>
      <c r="J2050" s="121">
        <v>2976100</v>
      </c>
    </row>
    <row r="2051" spans="1:10" s="33" customFormat="1" ht="25" customHeight="1" x14ac:dyDescent="0.2">
      <c r="A2051" s="120" t="s">
        <v>4123</v>
      </c>
      <c r="B2051" s="79">
        <v>216340</v>
      </c>
      <c r="C2051" s="74">
        <v>0</v>
      </c>
      <c r="D2051" s="74">
        <v>100840</v>
      </c>
      <c r="E2051" s="74">
        <v>189980</v>
      </c>
      <c r="F2051" s="74">
        <v>0</v>
      </c>
      <c r="G2051" s="74">
        <v>27868</v>
      </c>
      <c r="H2051" s="74">
        <v>0</v>
      </c>
      <c r="I2051" s="74">
        <v>173520</v>
      </c>
      <c r="J2051" s="121">
        <v>0</v>
      </c>
    </row>
    <row r="2052" spans="1:10" s="33" customFormat="1" ht="25" customHeight="1" x14ac:dyDescent="0.2">
      <c r="A2052" s="120" t="s">
        <v>4125</v>
      </c>
      <c r="B2052" s="79">
        <v>9217500</v>
      </c>
      <c r="C2052" s="74">
        <v>393380</v>
      </c>
      <c r="D2052" s="74">
        <v>711770</v>
      </c>
      <c r="E2052" s="74">
        <v>338660</v>
      </c>
      <c r="F2052" s="74">
        <v>89600</v>
      </c>
      <c r="G2052" s="74">
        <v>175300</v>
      </c>
      <c r="H2052" s="74">
        <v>192550</v>
      </c>
      <c r="I2052" s="74">
        <v>5342000</v>
      </c>
      <c r="J2052" s="121">
        <v>3048400</v>
      </c>
    </row>
    <row r="2053" spans="1:10" s="33" customFormat="1" ht="25" customHeight="1" x14ac:dyDescent="0.2">
      <c r="A2053" s="120" t="s">
        <v>4128</v>
      </c>
      <c r="B2053" s="79">
        <v>63724</v>
      </c>
      <c r="C2053" s="74">
        <v>138960</v>
      </c>
      <c r="D2053" s="74">
        <v>267280</v>
      </c>
      <c r="E2053" s="74">
        <v>120440</v>
      </c>
      <c r="F2053" s="74">
        <v>0</v>
      </c>
      <c r="G2053" s="74">
        <v>0</v>
      </c>
      <c r="H2053" s="74">
        <v>29864</v>
      </c>
      <c r="I2053" s="74">
        <v>872800</v>
      </c>
      <c r="J2053" s="121">
        <v>1758800</v>
      </c>
    </row>
    <row r="2054" spans="1:10" s="33" customFormat="1" ht="25" customHeight="1" x14ac:dyDescent="0.2">
      <c r="A2054" s="120" t="s">
        <v>4130</v>
      </c>
      <c r="B2054" s="79">
        <v>25085000</v>
      </c>
      <c r="C2054" s="74">
        <v>7213200</v>
      </c>
      <c r="D2054" s="74">
        <v>24111000</v>
      </c>
      <c r="E2054" s="74">
        <v>1566400</v>
      </c>
      <c r="F2054" s="74">
        <v>333590</v>
      </c>
      <c r="G2054" s="74">
        <v>171810</v>
      </c>
      <c r="H2054" s="74">
        <v>1189300</v>
      </c>
      <c r="I2054" s="74">
        <v>8353800</v>
      </c>
      <c r="J2054" s="121">
        <v>61294000</v>
      </c>
    </row>
    <row r="2055" spans="1:10" s="33" customFormat="1" ht="25" customHeight="1" x14ac:dyDescent="0.2">
      <c r="A2055" s="120" t="s">
        <v>4132</v>
      </c>
      <c r="B2055" s="79">
        <v>5793300</v>
      </c>
      <c r="C2055" s="74">
        <v>12625000</v>
      </c>
      <c r="D2055" s="74">
        <v>14855000</v>
      </c>
      <c r="E2055" s="74">
        <v>3845200</v>
      </c>
      <c r="F2055" s="74">
        <v>404900</v>
      </c>
      <c r="G2055" s="74">
        <v>335040</v>
      </c>
      <c r="H2055" s="74">
        <v>1223300</v>
      </c>
      <c r="I2055" s="74">
        <v>13994000</v>
      </c>
      <c r="J2055" s="121">
        <v>37107000</v>
      </c>
    </row>
    <row r="2056" spans="1:10" s="33" customFormat="1" ht="25" customHeight="1" x14ac:dyDescent="0.2">
      <c r="A2056" s="120" t="s">
        <v>4135</v>
      </c>
      <c r="B2056" s="79">
        <v>32908000</v>
      </c>
      <c r="C2056" s="74">
        <v>4776800</v>
      </c>
      <c r="D2056" s="74">
        <v>14944000</v>
      </c>
      <c r="E2056" s="74">
        <v>4790600</v>
      </c>
      <c r="F2056" s="74">
        <v>845480</v>
      </c>
      <c r="G2056" s="74">
        <v>752120</v>
      </c>
      <c r="H2056" s="74">
        <v>1323600</v>
      </c>
      <c r="I2056" s="74">
        <v>35692000</v>
      </c>
      <c r="J2056" s="121">
        <v>34636000</v>
      </c>
    </row>
    <row r="2057" spans="1:10" s="33" customFormat="1" ht="25" customHeight="1" x14ac:dyDescent="0.2">
      <c r="A2057" s="120" t="s">
        <v>4137</v>
      </c>
      <c r="B2057" s="79">
        <v>3443900</v>
      </c>
      <c r="C2057" s="74">
        <v>1165400</v>
      </c>
      <c r="D2057" s="74">
        <v>628460</v>
      </c>
      <c r="E2057" s="74">
        <v>1061500</v>
      </c>
      <c r="F2057" s="74">
        <v>89036</v>
      </c>
      <c r="G2057" s="74">
        <v>214020</v>
      </c>
      <c r="H2057" s="74">
        <v>1105200</v>
      </c>
      <c r="I2057" s="74">
        <v>10180000</v>
      </c>
      <c r="J2057" s="121">
        <v>20313000</v>
      </c>
    </row>
    <row r="2058" spans="1:10" s="33" customFormat="1" ht="25" customHeight="1" x14ac:dyDescent="0.2">
      <c r="A2058" s="120" t="s">
        <v>4139</v>
      </c>
      <c r="B2058" s="79">
        <v>35299000</v>
      </c>
      <c r="C2058" s="74">
        <v>3880500</v>
      </c>
      <c r="D2058" s="74">
        <v>14427000</v>
      </c>
      <c r="E2058" s="74">
        <v>4605900</v>
      </c>
      <c r="F2058" s="74">
        <v>776790</v>
      </c>
      <c r="G2058" s="74">
        <v>496670</v>
      </c>
      <c r="H2058" s="74">
        <v>2552000</v>
      </c>
      <c r="I2058" s="74">
        <v>25415000</v>
      </c>
      <c r="J2058" s="121">
        <v>48080000</v>
      </c>
    </row>
    <row r="2059" spans="1:10" s="33" customFormat="1" ht="25" customHeight="1" x14ac:dyDescent="0.2">
      <c r="A2059" s="120" t="s">
        <v>4142</v>
      </c>
      <c r="B2059" s="79">
        <v>2598800</v>
      </c>
      <c r="C2059" s="74">
        <v>1040600</v>
      </c>
      <c r="D2059" s="74">
        <v>2298700</v>
      </c>
      <c r="E2059" s="74">
        <v>486890</v>
      </c>
      <c r="F2059" s="74">
        <v>40329</v>
      </c>
      <c r="G2059" s="74">
        <v>29355</v>
      </c>
      <c r="H2059" s="74">
        <v>61569</v>
      </c>
      <c r="I2059" s="74">
        <v>527900</v>
      </c>
      <c r="J2059" s="121">
        <v>2285800</v>
      </c>
    </row>
    <row r="2060" spans="1:10" s="33" customFormat="1" ht="25" customHeight="1" x14ac:dyDescent="0.2">
      <c r="A2060" s="120" t="s">
        <v>4144</v>
      </c>
      <c r="B2060" s="79">
        <v>1330500</v>
      </c>
      <c r="C2060" s="74">
        <v>0</v>
      </c>
      <c r="D2060" s="74">
        <v>1815800</v>
      </c>
      <c r="E2060" s="74">
        <v>0</v>
      </c>
      <c r="F2060" s="74">
        <v>0</v>
      </c>
      <c r="G2060" s="74">
        <v>0</v>
      </c>
      <c r="H2060" s="74">
        <v>0</v>
      </c>
      <c r="I2060" s="74">
        <v>388780</v>
      </c>
      <c r="J2060" s="121">
        <v>1397600</v>
      </c>
    </row>
    <row r="2061" spans="1:10" s="33" customFormat="1" ht="25" customHeight="1" x14ac:dyDescent="0.2">
      <c r="A2061" s="120" t="s">
        <v>4146</v>
      </c>
      <c r="B2061" s="79">
        <v>257550</v>
      </c>
      <c r="C2061" s="74">
        <v>0</v>
      </c>
      <c r="D2061" s="74">
        <v>0</v>
      </c>
      <c r="E2061" s="74">
        <v>0</v>
      </c>
      <c r="F2061" s="74">
        <v>0</v>
      </c>
      <c r="G2061" s="74">
        <v>0</v>
      </c>
      <c r="H2061" s="74">
        <v>72089</v>
      </c>
      <c r="I2061" s="74">
        <v>821410</v>
      </c>
      <c r="J2061" s="121">
        <v>2545100</v>
      </c>
    </row>
    <row r="2062" spans="1:10" s="33" customFormat="1" ht="25" customHeight="1" x14ac:dyDescent="0.2">
      <c r="A2062" s="120" t="s">
        <v>4148</v>
      </c>
      <c r="B2062" s="79">
        <v>95698000</v>
      </c>
      <c r="C2062" s="74">
        <v>8199700</v>
      </c>
      <c r="D2062" s="74">
        <v>26755000</v>
      </c>
      <c r="E2062" s="74">
        <v>7706200</v>
      </c>
      <c r="F2062" s="74">
        <v>1693700</v>
      </c>
      <c r="G2062" s="74">
        <v>921790</v>
      </c>
      <c r="H2062" s="74">
        <v>1816900</v>
      </c>
      <c r="I2062" s="74">
        <v>39183000</v>
      </c>
      <c r="J2062" s="121">
        <v>41981000</v>
      </c>
    </row>
    <row r="2063" spans="1:10" s="33" customFormat="1" ht="25" customHeight="1" x14ac:dyDescent="0.2">
      <c r="A2063" s="120" t="s">
        <v>4150</v>
      </c>
      <c r="B2063" s="79">
        <v>15516000</v>
      </c>
      <c r="C2063" s="74">
        <v>2892400</v>
      </c>
      <c r="D2063" s="74">
        <v>8174800</v>
      </c>
      <c r="E2063" s="74">
        <v>757620</v>
      </c>
      <c r="F2063" s="74">
        <v>176670</v>
      </c>
      <c r="G2063" s="74">
        <v>0</v>
      </c>
      <c r="H2063" s="74">
        <v>202110</v>
      </c>
      <c r="I2063" s="74">
        <v>4765700</v>
      </c>
      <c r="J2063" s="121">
        <v>5480600</v>
      </c>
    </row>
    <row r="2064" spans="1:10" s="33" customFormat="1" ht="25" customHeight="1" x14ac:dyDescent="0.2">
      <c r="A2064" s="120" t="s">
        <v>4152</v>
      </c>
      <c r="B2064" s="79">
        <v>0</v>
      </c>
      <c r="C2064" s="74">
        <v>755330</v>
      </c>
      <c r="D2064" s="74">
        <v>687170</v>
      </c>
      <c r="E2064" s="74">
        <v>419630</v>
      </c>
      <c r="F2064" s="74">
        <v>123600</v>
      </c>
      <c r="G2064" s="74">
        <v>181850</v>
      </c>
      <c r="H2064" s="74">
        <v>377770</v>
      </c>
      <c r="I2064" s="74">
        <v>1598000</v>
      </c>
      <c r="J2064" s="121">
        <v>7067600</v>
      </c>
    </row>
    <row r="2065" spans="1:10" s="33" customFormat="1" ht="25" customHeight="1" x14ac:dyDescent="0.2">
      <c r="A2065" s="120" t="s">
        <v>4154</v>
      </c>
      <c r="B2065" s="79">
        <v>0</v>
      </c>
      <c r="C2065" s="74">
        <v>1507200</v>
      </c>
      <c r="D2065" s="74">
        <v>1114000</v>
      </c>
      <c r="E2065" s="74">
        <v>521700</v>
      </c>
      <c r="F2065" s="74">
        <v>76068</v>
      </c>
      <c r="G2065" s="74">
        <v>237750</v>
      </c>
      <c r="H2065" s="74">
        <v>4135400</v>
      </c>
      <c r="I2065" s="74">
        <v>28175000</v>
      </c>
      <c r="J2065" s="121">
        <v>38597000</v>
      </c>
    </row>
    <row r="2066" spans="1:10" s="33" customFormat="1" ht="25" customHeight="1" x14ac:dyDescent="0.2">
      <c r="A2066" s="120" t="s">
        <v>4156</v>
      </c>
      <c r="B2066" s="79">
        <v>2401600</v>
      </c>
      <c r="C2066" s="74">
        <v>2881500</v>
      </c>
      <c r="D2066" s="74">
        <v>4533000</v>
      </c>
      <c r="E2066" s="74">
        <v>1053000</v>
      </c>
      <c r="F2066" s="74">
        <v>379500</v>
      </c>
      <c r="G2066" s="74">
        <v>248360</v>
      </c>
      <c r="H2066" s="74">
        <v>2369100</v>
      </c>
      <c r="I2066" s="74">
        <v>24119000</v>
      </c>
      <c r="J2066" s="121">
        <v>43615000</v>
      </c>
    </row>
    <row r="2067" spans="1:10" s="33" customFormat="1" ht="25" customHeight="1" x14ac:dyDescent="0.2">
      <c r="A2067" s="120" t="s">
        <v>4159</v>
      </c>
      <c r="B2067" s="79">
        <v>4740400</v>
      </c>
      <c r="C2067" s="74">
        <v>10688000</v>
      </c>
      <c r="D2067" s="74">
        <v>13223000</v>
      </c>
      <c r="E2067" s="74">
        <v>4943200</v>
      </c>
      <c r="F2067" s="74">
        <v>701260</v>
      </c>
      <c r="G2067" s="74">
        <v>110620</v>
      </c>
      <c r="H2067" s="74">
        <v>1998700</v>
      </c>
      <c r="I2067" s="74">
        <v>15821000</v>
      </c>
      <c r="J2067" s="121">
        <v>42312000</v>
      </c>
    </row>
    <row r="2068" spans="1:10" s="33" customFormat="1" ht="25" customHeight="1" x14ac:dyDescent="0.2">
      <c r="A2068" s="120" t="s">
        <v>4161</v>
      </c>
      <c r="B2068" s="79">
        <v>5814200</v>
      </c>
      <c r="C2068" s="74">
        <v>475470</v>
      </c>
      <c r="D2068" s="74">
        <v>2234300</v>
      </c>
      <c r="E2068" s="74">
        <v>662780</v>
      </c>
      <c r="F2068" s="74">
        <v>128850</v>
      </c>
      <c r="G2068" s="74">
        <v>0</v>
      </c>
      <c r="H2068" s="74">
        <v>193380</v>
      </c>
      <c r="I2068" s="74">
        <v>2187500</v>
      </c>
      <c r="J2068" s="121">
        <v>2970400</v>
      </c>
    </row>
    <row r="2069" spans="1:10" s="33" customFormat="1" ht="25" customHeight="1" x14ac:dyDescent="0.2">
      <c r="A2069" s="120" t="s">
        <v>4163</v>
      </c>
      <c r="B2069" s="79">
        <v>0</v>
      </c>
      <c r="C2069" s="74">
        <v>0</v>
      </c>
      <c r="D2069" s="74">
        <v>145130</v>
      </c>
      <c r="E2069" s="74">
        <v>0</v>
      </c>
      <c r="F2069" s="74">
        <v>0</v>
      </c>
      <c r="G2069" s="74">
        <v>0</v>
      </c>
      <c r="H2069" s="74">
        <v>95358</v>
      </c>
      <c r="I2069" s="74">
        <v>82885</v>
      </c>
      <c r="J2069" s="121">
        <v>1447000</v>
      </c>
    </row>
    <row r="2070" spans="1:10" s="33" customFormat="1" ht="25" customHeight="1" x14ac:dyDescent="0.2">
      <c r="A2070" s="120" t="s">
        <v>4165</v>
      </c>
      <c r="B2070" s="79">
        <v>200480</v>
      </c>
      <c r="C2070" s="74">
        <v>111220</v>
      </c>
      <c r="D2070" s="74">
        <v>58456</v>
      </c>
      <c r="E2070" s="74">
        <v>140210</v>
      </c>
      <c r="F2070" s="74">
        <v>0</v>
      </c>
      <c r="G2070" s="74">
        <v>0</v>
      </c>
      <c r="H2070" s="74">
        <v>0</v>
      </c>
      <c r="I2070" s="74">
        <v>200800</v>
      </c>
      <c r="J2070" s="121">
        <v>59051</v>
      </c>
    </row>
    <row r="2071" spans="1:10" s="33" customFormat="1" ht="25" customHeight="1" x14ac:dyDescent="0.2">
      <c r="A2071" s="120" t="s">
        <v>4167</v>
      </c>
      <c r="B2071" s="79">
        <v>913100</v>
      </c>
      <c r="C2071" s="74">
        <v>255300</v>
      </c>
      <c r="D2071" s="74">
        <v>185540</v>
      </c>
      <c r="E2071" s="74">
        <v>272100</v>
      </c>
      <c r="F2071" s="74">
        <v>0</v>
      </c>
      <c r="G2071" s="74">
        <v>0</v>
      </c>
      <c r="H2071" s="74">
        <v>0</v>
      </c>
      <c r="I2071" s="74">
        <v>229710</v>
      </c>
      <c r="J2071" s="121">
        <v>449080</v>
      </c>
    </row>
    <row r="2072" spans="1:10" s="33" customFormat="1" ht="25" customHeight="1" x14ac:dyDescent="0.2">
      <c r="A2072" s="120" t="s">
        <v>4169</v>
      </c>
      <c r="B2072" s="79">
        <v>13624000</v>
      </c>
      <c r="C2072" s="74">
        <v>11055000</v>
      </c>
      <c r="D2072" s="74">
        <v>21380000</v>
      </c>
      <c r="E2072" s="74">
        <v>6671800</v>
      </c>
      <c r="F2072" s="74">
        <v>1412300</v>
      </c>
      <c r="G2072" s="74">
        <v>2096900</v>
      </c>
      <c r="H2072" s="74">
        <v>12828000</v>
      </c>
      <c r="I2072" s="74">
        <v>104130000</v>
      </c>
      <c r="J2072" s="121">
        <v>155690000</v>
      </c>
    </row>
    <row r="2073" spans="1:10" s="33" customFormat="1" ht="25" customHeight="1" x14ac:dyDescent="0.2">
      <c r="A2073" s="120" t="s">
        <v>4171</v>
      </c>
      <c r="B2073" s="79">
        <v>25940000</v>
      </c>
      <c r="C2073" s="74">
        <v>4596400</v>
      </c>
      <c r="D2073" s="74">
        <v>16405000</v>
      </c>
      <c r="E2073" s="74">
        <v>5653300</v>
      </c>
      <c r="F2073" s="74">
        <v>1239500</v>
      </c>
      <c r="G2073" s="74">
        <v>1012200</v>
      </c>
      <c r="H2073" s="74">
        <v>870390</v>
      </c>
      <c r="I2073" s="74">
        <v>23419000</v>
      </c>
      <c r="J2073" s="121">
        <v>20415000</v>
      </c>
    </row>
    <row r="2074" spans="1:10" s="33" customFormat="1" ht="25" customHeight="1" x14ac:dyDescent="0.2">
      <c r="A2074" s="120" t="s">
        <v>4174</v>
      </c>
      <c r="B2074" s="79">
        <v>1189100</v>
      </c>
      <c r="C2074" s="74">
        <v>273520</v>
      </c>
      <c r="D2074" s="74">
        <v>721220</v>
      </c>
      <c r="E2074" s="74">
        <v>84601</v>
      </c>
      <c r="F2074" s="74">
        <v>35935</v>
      </c>
      <c r="G2074" s="74">
        <v>0</v>
      </c>
      <c r="H2074" s="74">
        <v>55379</v>
      </c>
      <c r="I2074" s="74">
        <v>1220800</v>
      </c>
      <c r="J2074" s="121">
        <v>927900</v>
      </c>
    </row>
    <row r="2075" spans="1:10" s="33" customFormat="1" ht="25" customHeight="1" x14ac:dyDescent="0.2">
      <c r="A2075" s="120" t="s">
        <v>4176</v>
      </c>
      <c r="B2075" s="79">
        <v>0</v>
      </c>
      <c r="C2075" s="74">
        <v>230180</v>
      </c>
      <c r="D2075" s="74">
        <v>1379700</v>
      </c>
      <c r="E2075" s="74">
        <v>1468700</v>
      </c>
      <c r="F2075" s="74">
        <v>0</v>
      </c>
      <c r="G2075" s="74">
        <v>198950</v>
      </c>
      <c r="H2075" s="74">
        <v>1123300</v>
      </c>
      <c r="I2075" s="74">
        <v>3570400</v>
      </c>
      <c r="J2075" s="121">
        <v>8483900</v>
      </c>
    </row>
    <row r="2076" spans="1:10" s="33" customFormat="1" ht="25" customHeight="1" x14ac:dyDescent="0.2">
      <c r="A2076" s="120" t="s">
        <v>4178</v>
      </c>
      <c r="B2076" s="79">
        <v>9239800</v>
      </c>
      <c r="C2076" s="74">
        <v>4240900</v>
      </c>
      <c r="D2076" s="74">
        <v>10581000</v>
      </c>
      <c r="E2076" s="74">
        <v>1855500</v>
      </c>
      <c r="F2076" s="74">
        <v>139340</v>
      </c>
      <c r="G2076" s="74">
        <v>103820</v>
      </c>
      <c r="H2076" s="74">
        <v>1371600</v>
      </c>
      <c r="I2076" s="74">
        <v>8015800</v>
      </c>
      <c r="J2076" s="121">
        <v>33080000</v>
      </c>
    </row>
    <row r="2077" spans="1:10" s="33" customFormat="1" ht="25" customHeight="1" x14ac:dyDescent="0.2">
      <c r="A2077" s="120" t="s">
        <v>4181</v>
      </c>
      <c r="B2077" s="79">
        <v>16797000</v>
      </c>
      <c r="C2077" s="74">
        <v>8963500</v>
      </c>
      <c r="D2077" s="74">
        <v>13047000</v>
      </c>
      <c r="E2077" s="74">
        <v>3247400</v>
      </c>
      <c r="F2077" s="74">
        <v>666130</v>
      </c>
      <c r="G2077" s="74">
        <v>300640</v>
      </c>
      <c r="H2077" s="74">
        <v>7244500</v>
      </c>
      <c r="I2077" s="74">
        <v>24175000</v>
      </c>
      <c r="J2077" s="121">
        <v>63145000</v>
      </c>
    </row>
    <row r="2078" spans="1:10" s="33" customFormat="1" ht="25" customHeight="1" x14ac:dyDescent="0.2">
      <c r="A2078" s="120" t="s">
        <v>6043</v>
      </c>
      <c r="B2078" s="79">
        <v>430920</v>
      </c>
      <c r="C2078" s="74">
        <v>0</v>
      </c>
      <c r="D2078" s="74">
        <v>0</v>
      </c>
      <c r="E2078" s="74">
        <v>0</v>
      </c>
      <c r="F2078" s="74">
        <v>0</v>
      </c>
      <c r="G2078" s="74">
        <v>0</v>
      </c>
      <c r="H2078" s="74">
        <v>0</v>
      </c>
      <c r="I2078" s="74">
        <v>0</v>
      </c>
      <c r="J2078" s="121">
        <v>0</v>
      </c>
    </row>
    <row r="2079" spans="1:10" s="33" customFormat="1" ht="25" customHeight="1" x14ac:dyDescent="0.2">
      <c r="A2079" s="120" t="s">
        <v>4183</v>
      </c>
      <c r="B2079" s="79">
        <v>294400</v>
      </c>
      <c r="C2079" s="74">
        <v>0</v>
      </c>
      <c r="D2079" s="74">
        <v>257000</v>
      </c>
      <c r="E2079" s="74">
        <v>0</v>
      </c>
      <c r="F2079" s="74">
        <v>0</v>
      </c>
      <c r="G2079" s="74">
        <v>0</v>
      </c>
      <c r="H2079" s="74">
        <v>0</v>
      </c>
      <c r="I2079" s="74">
        <v>260790</v>
      </c>
      <c r="J2079" s="121">
        <v>125300</v>
      </c>
    </row>
    <row r="2080" spans="1:10" s="33" customFormat="1" ht="25" customHeight="1" x14ac:dyDescent="0.2">
      <c r="A2080" s="120" t="s">
        <v>4185</v>
      </c>
      <c r="B2080" s="79">
        <v>1670200</v>
      </c>
      <c r="C2080" s="74">
        <v>1000100</v>
      </c>
      <c r="D2080" s="74">
        <v>2317500</v>
      </c>
      <c r="E2080" s="74">
        <v>403990</v>
      </c>
      <c r="F2080" s="74">
        <v>0</v>
      </c>
      <c r="G2080" s="74">
        <v>0</v>
      </c>
      <c r="H2080" s="74">
        <v>532900</v>
      </c>
      <c r="I2080" s="74">
        <v>4741100</v>
      </c>
      <c r="J2080" s="121">
        <v>9901700</v>
      </c>
    </row>
    <row r="2081" spans="1:10" s="33" customFormat="1" ht="25" customHeight="1" x14ac:dyDescent="0.2">
      <c r="A2081" s="120" t="s">
        <v>4187</v>
      </c>
      <c r="B2081" s="79">
        <v>0</v>
      </c>
      <c r="C2081" s="74">
        <v>136500</v>
      </c>
      <c r="D2081" s="74">
        <v>0</v>
      </c>
      <c r="E2081" s="74">
        <v>99740</v>
      </c>
      <c r="F2081" s="74">
        <v>0</v>
      </c>
      <c r="G2081" s="74">
        <v>0</v>
      </c>
      <c r="H2081" s="74">
        <v>202120</v>
      </c>
      <c r="I2081" s="74">
        <v>422840</v>
      </c>
      <c r="J2081" s="121">
        <v>1103600</v>
      </c>
    </row>
    <row r="2082" spans="1:10" s="33" customFormat="1" ht="25" customHeight="1" x14ac:dyDescent="0.2">
      <c r="A2082" s="120" t="s">
        <v>4189</v>
      </c>
      <c r="B2082" s="79">
        <v>7600100</v>
      </c>
      <c r="C2082" s="74">
        <v>5569300</v>
      </c>
      <c r="D2082" s="74">
        <v>8032500</v>
      </c>
      <c r="E2082" s="74">
        <v>2385000</v>
      </c>
      <c r="F2082" s="74">
        <v>365370</v>
      </c>
      <c r="G2082" s="74">
        <v>427040</v>
      </c>
      <c r="H2082" s="74">
        <v>5962200</v>
      </c>
      <c r="I2082" s="74">
        <v>30334000</v>
      </c>
      <c r="J2082" s="121">
        <v>60613000</v>
      </c>
    </row>
    <row r="2083" spans="1:10" s="33" customFormat="1" ht="25" customHeight="1" x14ac:dyDescent="0.2">
      <c r="A2083" s="120" t="s">
        <v>4191</v>
      </c>
      <c r="B2083" s="79">
        <v>2274800</v>
      </c>
      <c r="C2083" s="74">
        <v>1046500</v>
      </c>
      <c r="D2083" s="74">
        <v>2848500</v>
      </c>
      <c r="E2083" s="74">
        <v>737270</v>
      </c>
      <c r="F2083" s="74">
        <v>0</v>
      </c>
      <c r="G2083" s="74">
        <v>0</v>
      </c>
      <c r="H2083" s="74">
        <v>0</v>
      </c>
      <c r="I2083" s="74">
        <v>1805200</v>
      </c>
      <c r="J2083" s="121">
        <v>3975000</v>
      </c>
    </row>
    <row r="2084" spans="1:10" s="33" customFormat="1" ht="25" customHeight="1" x14ac:dyDescent="0.2">
      <c r="A2084" s="120" t="s">
        <v>4193</v>
      </c>
      <c r="B2084" s="79">
        <v>1204000</v>
      </c>
      <c r="C2084" s="74">
        <v>130450</v>
      </c>
      <c r="D2084" s="74">
        <v>384820</v>
      </c>
      <c r="E2084" s="74">
        <v>98688</v>
      </c>
      <c r="F2084" s="74">
        <v>0</v>
      </c>
      <c r="G2084" s="74">
        <v>0</v>
      </c>
      <c r="H2084" s="74">
        <v>124320</v>
      </c>
      <c r="I2084" s="74">
        <v>2747100</v>
      </c>
      <c r="J2084" s="121">
        <v>2211200</v>
      </c>
    </row>
    <row r="2085" spans="1:10" s="33" customFormat="1" ht="25" customHeight="1" x14ac:dyDescent="0.2">
      <c r="A2085" s="120" t="s">
        <v>4196</v>
      </c>
      <c r="B2085" s="79">
        <v>0</v>
      </c>
      <c r="C2085" s="74">
        <v>0</v>
      </c>
      <c r="D2085" s="74">
        <v>0</v>
      </c>
      <c r="E2085" s="74">
        <v>0</v>
      </c>
      <c r="F2085" s="74">
        <v>0</v>
      </c>
      <c r="G2085" s="74">
        <v>0</v>
      </c>
      <c r="H2085" s="74">
        <v>0</v>
      </c>
      <c r="I2085" s="74">
        <v>96856</v>
      </c>
      <c r="J2085" s="121">
        <v>99450</v>
      </c>
    </row>
    <row r="2086" spans="1:10" s="33" customFormat="1" ht="25" customHeight="1" x14ac:dyDescent="0.2">
      <c r="A2086" s="120" t="s">
        <v>4198</v>
      </c>
      <c r="B2086" s="79">
        <v>0</v>
      </c>
      <c r="C2086" s="74">
        <v>254200</v>
      </c>
      <c r="D2086" s="74">
        <v>159580</v>
      </c>
      <c r="E2086" s="74">
        <v>233340</v>
      </c>
      <c r="F2086" s="74">
        <v>69525</v>
      </c>
      <c r="G2086" s="74">
        <v>93378</v>
      </c>
      <c r="H2086" s="74">
        <v>0</v>
      </c>
      <c r="I2086" s="74">
        <v>217920</v>
      </c>
      <c r="J2086" s="121">
        <v>135130</v>
      </c>
    </row>
    <row r="2087" spans="1:10" s="33" customFormat="1" ht="25" customHeight="1" x14ac:dyDescent="0.2">
      <c r="A2087" s="120" t="s">
        <v>4200</v>
      </c>
      <c r="B2087" s="79">
        <v>2251300</v>
      </c>
      <c r="C2087" s="74">
        <v>240920</v>
      </c>
      <c r="D2087" s="74">
        <v>710070</v>
      </c>
      <c r="E2087" s="74">
        <v>175370</v>
      </c>
      <c r="F2087" s="74">
        <v>14204</v>
      </c>
      <c r="G2087" s="74">
        <v>8552</v>
      </c>
      <c r="H2087" s="74">
        <v>0</v>
      </c>
      <c r="I2087" s="74">
        <v>1286100</v>
      </c>
      <c r="J2087" s="121">
        <v>1442600</v>
      </c>
    </row>
    <row r="2088" spans="1:10" s="33" customFormat="1" ht="25" customHeight="1" x14ac:dyDescent="0.2">
      <c r="A2088" s="120" t="s">
        <v>4202</v>
      </c>
      <c r="B2088" s="79">
        <v>6437100</v>
      </c>
      <c r="C2088" s="74">
        <v>655730</v>
      </c>
      <c r="D2088" s="74">
        <v>2900300</v>
      </c>
      <c r="E2088" s="74">
        <v>703540</v>
      </c>
      <c r="F2088" s="74">
        <v>164580</v>
      </c>
      <c r="G2088" s="74">
        <v>43076</v>
      </c>
      <c r="H2088" s="74">
        <v>118560</v>
      </c>
      <c r="I2088" s="74">
        <v>3858900</v>
      </c>
      <c r="J2088" s="121">
        <v>2985900</v>
      </c>
    </row>
    <row r="2089" spans="1:10" s="33" customFormat="1" ht="25" customHeight="1" x14ac:dyDescent="0.2">
      <c r="A2089" s="120" t="s">
        <v>4204</v>
      </c>
      <c r="B2089" s="79">
        <v>97363</v>
      </c>
      <c r="C2089" s="74">
        <v>0</v>
      </c>
      <c r="D2089" s="74">
        <v>41499</v>
      </c>
      <c r="E2089" s="74">
        <v>0</v>
      </c>
      <c r="F2089" s="74">
        <v>0</v>
      </c>
      <c r="G2089" s="74">
        <v>0</v>
      </c>
      <c r="H2089" s="74">
        <v>0</v>
      </c>
      <c r="I2089" s="74">
        <v>56753</v>
      </c>
      <c r="J2089" s="121">
        <v>0</v>
      </c>
    </row>
    <row r="2090" spans="1:10" s="33" customFormat="1" ht="25" customHeight="1" x14ac:dyDescent="0.2">
      <c r="A2090" s="120" t="s">
        <v>4206</v>
      </c>
      <c r="B2090" s="79">
        <v>347860</v>
      </c>
      <c r="C2090" s="74">
        <v>0</v>
      </c>
      <c r="D2090" s="74">
        <v>116210</v>
      </c>
      <c r="E2090" s="74">
        <v>122290</v>
      </c>
      <c r="F2090" s="74">
        <v>50283</v>
      </c>
      <c r="G2090" s="74">
        <v>0</v>
      </c>
      <c r="H2090" s="74">
        <v>268720</v>
      </c>
      <c r="I2090" s="74">
        <v>1765900</v>
      </c>
      <c r="J2090" s="121">
        <v>2665700</v>
      </c>
    </row>
    <row r="2091" spans="1:10" s="33" customFormat="1" ht="25" customHeight="1" x14ac:dyDescent="0.2">
      <c r="A2091" s="120" t="s">
        <v>4209</v>
      </c>
      <c r="B2091" s="79">
        <v>395770</v>
      </c>
      <c r="C2091" s="74">
        <v>2266400</v>
      </c>
      <c r="D2091" s="74">
        <v>3661100</v>
      </c>
      <c r="E2091" s="74">
        <v>916370</v>
      </c>
      <c r="F2091" s="74">
        <v>113240</v>
      </c>
      <c r="G2091" s="74">
        <v>45250</v>
      </c>
      <c r="H2091" s="74">
        <v>38856</v>
      </c>
      <c r="I2091" s="74">
        <v>1157200</v>
      </c>
      <c r="J2091" s="121">
        <v>1426600</v>
      </c>
    </row>
    <row r="2092" spans="1:10" s="33" customFormat="1" ht="25" customHeight="1" x14ac:dyDescent="0.2">
      <c r="A2092" s="120" t="s">
        <v>4211</v>
      </c>
      <c r="B2092" s="79">
        <v>3352000</v>
      </c>
      <c r="C2092" s="74">
        <v>195270</v>
      </c>
      <c r="D2092" s="74">
        <v>769870</v>
      </c>
      <c r="E2092" s="74">
        <v>207080</v>
      </c>
      <c r="F2092" s="74">
        <v>50544</v>
      </c>
      <c r="G2092" s="74">
        <v>36060</v>
      </c>
      <c r="H2092" s="74">
        <v>44472</v>
      </c>
      <c r="I2092" s="74">
        <v>1012000</v>
      </c>
      <c r="J2092" s="121">
        <v>1316700</v>
      </c>
    </row>
    <row r="2093" spans="1:10" s="33" customFormat="1" ht="25" customHeight="1" x14ac:dyDescent="0.2">
      <c r="A2093" s="120" t="s">
        <v>4213</v>
      </c>
      <c r="B2093" s="79">
        <v>1112100</v>
      </c>
      <c r="C2093" s="74">
        <v>0</v>
      </c>
      <c r="D2093" s="74">
        <v>285560</v>
      </c>
      <c r="E2093" s="74">
        <v>0</v>
      </c>
      <c r="F2093" s="74">
        <v>0</v>
      </c>
      <c r="G2093" s="74">
        <v>0</v>
      </c>
      <c r="H2093" s="74">
        <v>0</v>
      </c>
      <c r="I2093" s="74">
        <v>967360</v>
      </c>
      <c r="J2093" s="121">
        <v>317040</v>
      </c>
    </row>
    <row r="2094" spans="1:10" s="33" customFormat="1" ht="25" customHeight="1" x14ac:dyDescent="0.2">
      <c r="A2094" s="120" t="s">
        <v>4215</v>
      </c>
      <c r="B2094" s="79">
        <v>16228000</v>
      </c>
      <c r="C2094" s="74">
        <v>1643700</v>
      </c>
      <c r="D2094" s="74">
        <v>8264600</v>
      </c>
      <c r="E2094" s="74">
        <v>1489800</v>
      </c>
      <c r="F2094" s="74">
        <v>372050</v>
      </c>
      <c r="G2094" s="74">
        <v>247310</v>
      </c>
      <c r="H2094" s="74">
        <v>221070</v>
      </c>
      <c r="I2094" s="74">
        <v>5539200</v>
      </c>
      <c r="J2094" s="121">
        <v>9023200</v>
      </c>
    </row>
    <row r="2095" spans="1:10" s="33" customFormat="1" ht="25" customHeight="1" x14ac:dyDescent="0.2">
      <c r="A2095" s="120" t="s">
        <v>4217</v>
      </c>
      <c r="B2095" s="79">
        <v>0</v>
      </c>
      <c r="C2095" s="74">
        <v>0</v>
      </c>
      <c r="D2095" s="74">
        <v>65050</v>
      </c>
      <c r="E2095" s="74">
        <v>0</v>
      </c>
      <c r="F2095" s="74">
        <v>0</v>
      </c>
      <c r="G2095" s="74">
        <v>0</v>
      </c>
      <c r="H2095" s="74">
        <v>33067</v>
      </c>
      <c r="I2095" s="74">
        <v>157870</v>
      </c>
      <c r="J2095" s="121">
        <v>351350</v>
      </c>
    </row>
    <row r="2096" spans="1:10" s="33" customFormat="1" ht="25" customHeight="1" x14ac:dyDescent="0.2">
      <c r="A2096" s="120" t="s">
        <v>4220</v>
      </c>
      <c r="B2096" s="79">
        <v>7871500</v>
      </c>
      <c r="C2096" s="74">
        <v>1547600</v>
      </c>
      <c r="D2096" s="74">
        <v>934550</v>
      </c>
      <c r="E2096" s="74">
        <v>515690</v>
      </c>
      <c r="F2096" s="74">
        <v>0</v>
      </c>
      <c r="G2096" s="74">
        <v>60303</v>
      </c>
      <c r="H2096" s="74">
        <v>65996</v>
      </c>
      <c r="I2096" s="74">
        <v>3085400</v>
      </c>
      <c r="J2096" s="121">
        <v>3269600</v>
      </c>
    </row>
    <row r="2097" spans="1:10" s="33" customFormat="1" ht="25" customHeight="1" x14ac:dyDescent="0.2">
      <c r="A2097" s="120" t="s">
        <v>4222</v>
      </c>
      <c r="B2097" s="79">
        <v>0</v>
      </c>
      <c r="C2097" s="74">
        <v>264750</v>
      </c>
      <c r="D2097" s="74">
        <v>311090</v>
      </c>
      <c r="E2097" s="74">
        <v>200020</v>
      </c>
      <c r="F2097" s="74">
        <v>47688</v>
      </c>
      <c r="G2097" s="74">
        <v>376100</v>
      </c>
      <c r="H2097" s="74">
        <v>43437</v>
      </c>
      <c r="I2097" s="74">
        <v>280010</v>
      </c>
      <c r="J2097" s="121">
        <v>469690</v>
      </c>
    </row>
    <row r="2098" spans="1:10" s="33" customFormat="1" ht="25" customHeight="1" x14ac:dyDescent="0.2">
      <c r="A2098" s="120" t="s">
        <v>4224</v>
      </c>
      <c r="B2098" s="79">
        <v>389500</v>
      </c>
      <c r="C2098" s="74">
        <v>330870</v>
      </c>
      <c r="D2098" s="74">
        <v>696100</v>
      </c>
      <c r="E2098" s="74">
        <v>214740</v>
      </c>
      <c r="F2098" s="74">
        <v>23566</v>
      </c>
      <c r="G2098" s="74">
        <v>24086</v>
      </c>
      <c r="H2098" s="74">
        <v>270930</v>
      </c>
      <c r="I2098" s="74">
        <v>1127400</v>
      </c>
      <c r="J2098" s="121">
        <v>4178200</v>
      </c>
    </row>
    <row r="2099" spans="1:10" s="33" customFormat="1" ht="25" customHeight="1" x14ac:dyDescent="0.2">
      <c r="A2099" s="120" t="s">
        <v>6044</v>
      </c>
      <c r="B2099" s="79">
        <v>0</v>
      </c>
      <c r="C2099" s="74">
        <v>774860</v>
      </c>
      <c r="D2099" s="74">
        <v>0</v>
      </c>
      <c r="E2099" s="74">
        <v>210560</v>
      </c>
      <c r="F2099" s="74">
        <v>0</v>
      </c>
      <c r="G2099" s="74">
        <v>0</v>
      </c>
      <c r="H2099" s="74">
        <v>0</v>
      </c>
      <c r="I2099" s="74">
        <v>0</v>
      </c>
      <c r="J2099" s="121">
        <v>0</v>
      </c>
    </row>
    <row r="2100" spans="1:10" s="33" customFormat="1" ht="25" customHeight="1" x14ac:dyDescent="0.2">
      <c r="A2100" s="120" t="s">
        <v>4226</v>
      </c>
      <c r="B2100" s="79">
        <v>408870</v>
      </c>
      <c r="C2100" s="74">
        <v>0</v>
      </c>
      <c r="D2100" s="74">
        <v>0</v>
      </c>
      <c r="E2100" s="74">
        <v>0</v>
      </c>
      <c r="F2100" s="74">
        <v>0</v>
      </c>
      <c r="G2100" s="74">
        <v>0</v>
      </c>
      <c r="H2100" s="74">
        <v>0</v>
      </c>
      <c r="I2100" s="74">
        <v>468450</v>
      </c>
      <c r="J2100" s="121">
        <v>380960</v>
      </c>
    </row>
    <row r="2101" spans="1:10" s="33" customFormat="1" ht="25" customHeight="1" x14ac:dyDescent="0.2">
      <c r="A2101" s="120" t="s">
        <v>4229</v>
      </c>
      <c r="B2101" s="79">
        <v>8255400</v>
      </c>
      <c r="C2101" s="74">
        <v>3515300</v>
      </c>
      <c r="D2101" s="74">
        <v>6538000</v>
      </c>
      <c r="E2101" s="74">
        <v>2683800</v>
      </c>
      <c r="F2101" s="74">
        <v>1388600</v>
      </c>
      <c r="G2101" s="74">
        <v>1838700</v>
      </c>
      <c r="H2101" s="74">
        <v>155970</v>
      </c>
      <c r="I2101" s="74">
        <v>2348400</v>
      </c>
      <c r="J2101" s="121">
        <v>3355200</v>
      </c>
    </row>
    <row r="2102" spans="1:10" s="33" customFormat="1" ht="25" customHeight="1" x14ac:dyDescent="0.2">
      <c r="A2102" s="120" t="s">
        <v>4231</v>
      </c>
      <c r="B2102" s="79">
        <v>0</v>
      </c>
      <c r="C2102" s="74">
        <v>141650</v>
      </c>
      <c r="D2102" s="74">
        <v>0</v>
      </c>
      <c r="E2102" s="74">
        <v>0</v>
      </c>
      <c r="F2102" s="74">
        <v>7163.2</v>
      </c>
      <c r="G2102" s="74">
        <v>0</v>
      </c>
      <c r="H2102" s="74">
        <v>85802</v>
      </c>
      <c r="I2102" s="74">
        <v>601220</v>
      </c>
      <c r="J2102" s="121">
        <v>1223600</v>
      </c>
    </row>
    <row r="2103" spans="1:10" s="33" customFormat="1" ht="25" customHeight="1" x14ac:dyDescent="0.2">
      <c r="A2103" s="120" t="s">
        <v>4233</v>
      </c>
      <c r="B2103" s="79">
        <v>470880</v>
      </c>
      <c r="C2103" s="74">
        <v>510650</v>
      </c>
      <c r="D2103" s="74">
        <v>153110</v>
      </c>
      <c r="E2103" s="74">
        <v>297810</v>
      </c>
      <c r="F2103" s="74">
        <v>90076</v>
      </c>
      <c r="G2103" s="74">
        <v>72793</v>
      </c>
      <c r="H2103" s="74">
        <v>109790</v>
      </c>
      <c r="I2103" s="74">
        <v>2106600</v>
      </c>
      <c r="J2103" s="121">
        <v>3750100</v>
      </c>
    </row>
    <row r="2104" spans="1:10" s="33" customFormat="1" ht="25" customHeight="1" x14ac:dyDescent="0.2">
      <c r="A2104" s="120" t="s">
        <v>4236</v>
      </c>
      <c r="B2104" s="79">
        <v>1185300</v>
      </c>
      <c r="C2104" s="74">
        <v>112760</v>
      </c>
      <c r="D2104" s="74">
        <v>828920</v>
      </c>
      <c r="E2104" s="74">
        <v>99458</v>
      </c>
      <c r="F2104" s="74">
        <v>0</v>
      </c>
      <c r="G2104" s="74">
        <v>0</v>
      </c>
      <c r="H2104" s="74">
        <v>23031</v>
      </c>
      <c r="I2104" s="74">
        <v>377280</v>
      </c>
      <c r="J2104" s="121">
        <v>596640</v>
      </c>
    </row>
    <row r="2105" spans="1:10" s="33" customFormat="1" ht="25" customHeight="1" x14ac:dyDescent="0.2">
      <c r="A2105" s="120" t="s">
        <v>4238</v>
      </c>
      <c r="B2105" s="79">
        <v>1835800</v>
      </c>
      <c r="C2105" s="74">
        <v>72497</v>
      </c>
      <c r="D2105" s="74">
        <v>367320</v>
      </c>
      <c r="E2105" s="74">
        <v>64845</v>
      </c>
      <c r="F2105" s="74">
        <v>21285</v>
      </c>
      <c r="G2105" s="74">
        <v>0</v>
      </c>
      <c r="H2105" s="74">
        <v>31603</v>
      </c>
      <c r="I2105" s="74">
        <v>1409400</v>
      </c>
      <c r="J2105" s="121">
        <v>970520</v>
      </c>
    </row>
    <row r="2106" spans="1:10" s="33" customFormat="1" ht="25" customHeight="1" x14ac:dyDescent="0.2">
      <c r="A2106" s="120" t="s">
        <v>4240</v>
      </c>
      <c r="B2106" s="79">
        <v>0</v>
      </c>
      <c r="C2106" s="74">
        <v>133710</v>
      </c>
      <c r="D2106" s="74">
        <v>267970</v>
      </c>
      <c r="E2106" s="74">
        <v>0</v>
      </c>
      <c r="F2106" s="74">
        <v>21963</v>
      </c>
      <c r="G2106" s="74">
        <v>0</v>
      </c>
      <c r="H2106" s="74">
        <v>306690</v>
      </c>
      <c r="I2106" s="74">
        <v>1100000</v>
      </c>
      <c r="J2106" s="121">
        <v>3261900</v>
      </c>
    </row>
    <row r="2107" spans="1:10" s="33" customFormat="1" ht="25" customHeight="1" x14ac:dyDescent="0.2">
      <c r="A2107" s="120" t="s">
        <v>4242</v>
      </c>
      <c r="B2107" s="79">
        <v>23418000</v>
      </c>
      <c r="C2107" s="74">
        <v>23004000</v>
      </c>
      <c r="D2107" s="74">
        <v>30450000</v>
      </c>
      <c r="E2107" s="74">
        <v>10183000</v>
      </c>
      <c r="F2107" s="74">
        <v>898810</v>
      </c>
      <c r="G2107" s="74">
        <v>1357200</v>
      </c>
      <c r="H2107" s="74">
        <v>11646000</v>
      </c>
      <c r="I2107" s="74">
        <v>56997000</v>
      </c>
      <c r="J2107" s="121">
        <v>115490000</v>
      </c>
    </row>
    <row r="2108" spans="1:10" s="33" customFormat="1" ht="25" customHeight="1" x14ac:dyDescent="0.2">
      <c r="A2108" s="120" t="s">
        <v>4245</v>
      </c>
      <c r="B2108" s="79">
        <v>1856900</v>
      </c>
      <c r="C2108" s="74">
        <v>30915</v>
      </c>
      <c r="D2108" s="74">
        <v>284770</v>
      </c>
      <c r="E2108" s="74">
        <v>363010</v>
      </c>
      <c r="F2108" s="74">
        <v>28315</v>
      </c>
      <c r="G2108" s="74">
        <v>102970</v>
      </c>
      <c r="H2108" s="74">
        <v>154940</v>
      </c>
      <c r="I2108" s="74">
        <v>3215900</v>
      </c>
      <c r="J2108" s="121">
        <v>1970700</v>
      </c>
    </row>
    <row r="2109" spans="1:10" s="33" customFormat="1" ht="25" customHeight="1" x14ac:dyDescent="0.2">
      <c r="A2109" s="120" t="s">
        <v>4247</v>
      </c>
      <c r="B2109" s="79">
        <v>2745700</v>
      </c>
      <c r="C2109" s="74">
        <v>0</v>
      </c>
      <c r="D2109" s="74">
        <v>0</v>
      </c>
      <c r="E2109" s="74">
        <v>0</v>
      </c>
      <c r="F2109" s="74">
        <v>0</v>
      </c>
      <c r="G2109" s="74">
        <v>0</v>
      </c>
      <c r="H2109" s="74">
        <v>116840</v>
      </c>
      <c r="I2109" s="74">
        <v>0</v>
      </c>
      <c r="J2109" s="121">
        <v>3100800</v>
      </c>
    </row>
    <row r="2110" spans="1:10" s="33" customFormat="1" ht="25" customHeight="1" x14ac:dyDescent="0.2">
      <c r="A2110" s="120" t="s">
        <v>4249</v>
      </c>
      <c r="B2110" s="79">
        <v>0</v>
      </c>
      <c r="C2110" s="74">
        <v>0</v>
      </c>
      <c r="D2110" s="74">
        <v>0</v>
      </c>
      <c r="E2110" s="74">
        <v>0</v>
      </c>
      <c r="F2110" s="74">
        <v>0</v>
      </c>
      <c r="G2110" s="74">
        <v>0</v>
      </c>
      <c r="H2110" s="74">
        <v>0</v>
      </c>
      <c r="I2110" s="74">
        <v>220250</v>
      </c>
      <c r="J2110" s="121">
        <v>548370</v>
      </c>
    </row>
    <row r="2111" spans="1:10" s="33" customFormat="1" ht="25" customHeight="1" x14ac:dyDescent="0.2">
      <c r="A2111" s="120" t="s">
        <v>4251</v>
      </c>
      <c r="B2111" s="79">
        <v>975340</v>
      </c>
      <c r="C2111" s="74">
        <v>60761</v>
      </c>
      <c r="D2111" s="74">
        <v>236060</v>
      </c>
      <c r="E2111" s="74">
        <v>58887</v>
      </c>
      <c r="F2111" s="74">
        <v>0</v>
      </c>
      <c r="G2111" s="74">
        <v>12134</v>
      </c>
      <c r="H2111" s="74">
        <v>23968</v>
      </c>
      <c r="I2111" s="74">
        <v>528990</v>
      </c>
      <c r="J2111" s="121">
        <v>512110</v>
      </c>
    </row>
    <row r="2112" spans="1:10" s="33" customFormat="1" ht="25" customHeight="1" x14ac:dyDescent="0.2">
      <c r="A2112" s="120" t="s">
        <v>4253</v>
      </c>
      <c r="B2112" s="79">
        <v>0</v>
      </c>
      <c r="C2112" s="74">
        <v>0</v>
      </c>
      <c r="D2112" s="74">
        <v>0</v>
      </c>
      <c r="E2112" s="74">
        <v>0</v>
      </c>
      <c r="F2112" s="74">
        <v>0</v>
      </c>
      <c r="G2112" s="74">
        <v>0</v>
      </c>
      <c r="H2112" s="74">
        <v>0</v>
      </c>
      <c r="I2112" s="74">
        <v>114280</v>
      </c>
      <c r="J2112" s="121">
        <v>143740</v>
      </c>
    </row>
    <row r="2113" spans="1:10" s="33" customFormat="1" ht="25" customHeight="1" x14ac:dyDescent="0.2">
      <c r="A2113" s="120" t="s">
        <v>6045</v>
      </c>
      <c r="B2113" s="79">
        <v>0</v>
      </c>
      <c r="C2113" s="74">
        <v>0</v>
      </c>
      <c r="D2113" s="74">
        <v>0</v>
      </c>
      <c r="E2113" s="74">
        <v>369040</v>
      </c>
      <c r="F2113" s="74">
        <v>0</v>
      </c>
      <c r="G2113" s="74">
        <v>0</v>
      </c>
      <c r="H2113" s="74">
        <v>0</v>
      </c>
      <c r="I2113" s="74">
        <v>0</v>
      </c>
      <c r="J2113" s="121">
        <v>0</v>
      </c>
    </row>
    <row r="2114" spans="1:10" s="33" customFormat="1" ht="25" customHeight="1" x14ac:dyDescent="0.2">
      <c r="A2114" s="120" t="s">
        <v>4255</v>
      </c>
      <c r="B2114" s="79">
        <v>7617500</v>
      </c>
      <c r="C2114" s="74">
        <v>3883700</v>
      </c>
      <c r="D2114" s="74">
        <v>7145200</v>
      </c>
      <c r="E2114" s="74">
        <v>2235900</v>
      </c>
      <c r="F2114" s="74">
        <v>1010400</v>
      </c>
      <c r="G2114" s="74">
        <v>231810</v>
      </c>
      <c r="H2114" s="74">
        <v>173160</v>
      </c>
      <c r="I2114" s="74">
        <v>10300000</v>
      </c>
      <c r="J2114" s="121">
        <v>3080700</v>
      </c>
    </row>
    <row r="2115" spans="1:10" s="33" customFormat="1" ht="25" customHeight="1" x14ac:dyDescent="0.2">
      <c r="A2115" s="120" t="s">
        <v>4257</v>
      </c>
      <c r="B2115" s="79">
        <v>2871800</v>
      </c>
      <c r="C2115" s="74">
        <v>554240</v>
      </c>
      <c r="D2115" s="74">
        <v>1290200</v>
      </c>
      <c r="E2115" s="74">
        <v>692390</v>
      </c>
      <c r="F2115" s="74">
        <v>100370</v>
      </c>
      <c r="G2115" s="74">
        <v>46434</v>
      </c>
      <c r="H2115" s="74">
        <v>789230</v>
      </c>
      <c r="I2115" s="74">
        <v>10738000</v>
      </c>
      <c r="J2115" s="121">
        <v>16880000</v>
      </c>
    </row>
    <row r="2116" spans="1:10" s="33" customFormat="1" ht="25" customHeight="1" x14ac:dyDescent="0.2">
      <c r="A2116" s="120" t="s">
        <v>4259</v>
      </c>
      <c r="B2116" s="79">
        <v>160430</v>
      </c>
      <c r="C2116" s="74">
        <v>0</v>
      </c>
      <c r="D2116" s="74">
        <v>75181</v>
      </c>
      <c r="E2116" s="74">
        <v>0</v>
      </c>
      <c r="F2116" s="74">
        <v>0</v>
      </c>
      <c r="G2116" s="74">
        <v>0</v>
      </c>
      <c r="H2116" s="74">
        <v>41743</v>
      </c>
      <c r="I2116" s="74">
        <v>426280</v>
      </c>
      <c r="J2116" s="121">
        <v>382480</v>
      </c>
    </row>
    <row r="2117" spans="1:10" s="33" customFormat="1" ht="25" customHeight="1" x14ac:dyDescent="0.2">
      <c r="A2117" s="120" t="s">
        <v>4261</v>
      </c>
      <c r="B2117" s="79">
        <v>299540</v>
      </c>
      <c r="C2117" s="74">
        <v>0</v>
      </c>
      <c r="D2117" s="74">
        <v>0</v>
      </c>
      <c r="E2117" s="74">
        <v>0</v>
      </c>
      <c r="F2117" s="74">
        <v>0</v>
      </c>
      <c r="G2117" s="74">
        <v>0</v>
      </c>
      <c r="H2117" s="74">
        <v>0</v>
      </c>
      <c r="I2117" s="74">
        <v>19822</v>
      </c>
      <c r="J2117" s="121">
        <v>94748</v>
      </c>
    </row>
    <row r="2118" spans="1:10" s="33" customFormat="1" ht="25" customHeight="1" x14ac:dyDescent="0.2">
      <c r="A2118" s="120" t="s">
        <v>4263</v>
      </c>
      <c r="B2118" s="79">
        <v>5190000</v>
      </c>
      <c r="C2118" s="74">
        <v>1557500</v>
      </c>
      <c r="D2118" s="74">
        <v>3958100</v>
      </c>
      <c r="E2118" s="74">
        <v>1388300</v>
      </c>
      <c r="F2118" s="74">
        <v>219280</v>
      </c>
      <c r="G2118" s="74">
        <v>222990</v>
      </c>
      <c r="H2118" s="74">
        <v>2028500</v>
      </c>
      <c r="I2118" s="74">
        <v>12508000</v>
      </c>
      <c r="J2118" s="121">
        <v>30798000</v>
      </c>
    </row>
    <row r="2119" spans="1:10" s="33" customFormat="1" ht="25" customHeight="1" x14ac:dyDescent="0.2">
      <c r="A2119" s="120" t="s">
        <v>4265</v>
      </c>
      <c r="B2119" s="79">
        <v>0</v>
      </c>
      <c r="C2119" s="74">
        <v>0</v>
      </c>
      <c r="D2119" s="74">
        <v>0</v>
      </c>
      <c r="E2119" s="74">
        <v>148480</v>
      </c>
      <c r="F2119" s="74">
        <v>0</v>
      </c>
      <c r="G2119" s="74">
        <v>42083</v>
      </c>
      <c r="H2119" s="74">
        <v>0</v>
      </c>
      <c r="I2119" s="74">
        <v>287030</v>
      </c>
      <c r="J2119" s="121">
        <v>662040</v>
      </c>
    </row>
    <row r="2120" spans="1:10" s="33" customFormat="1" ht="25" customHeight="1" x14ac:dyDescent="0.2">
      <c r="A2120" s="120" t="s">
        <v>4267</v>
      </c>
      <c r="B2120" s="79">
        <v>339720</v>
      </c>
      <c r="C2120" s="74">
        <v>113280</v>
      </c>
      <c r="D2120" s="74">
        <v>217370</v>
      </c>
      <c r="E2120" s="74">
        <v>1947800</v>
      </c>
      <c r="F2120" s="74">
        <v>248310</v>
      </c>
      <c r="G2120" s="74">
        <v>335970</v>
      </c>
      <c r="H2120" s="74">
        <v>137330</v>
      </c>
      <c r="I2120" s="74">
        <v>3342200</v>
      </c>
      <c r="J2120" s="121">
        <v>3148700</v>
      </c>
    </row>
    <row r="2121" spans="1:10" s="33" customFormat="1" ht="25" customHeight="1" x14ac:dyDescent="0.2">
      <c r="A2121" s="120" t="s">
        <v>4269</v>
      </c>
      <c r="B2121" s="79">
        <v>1116700</v>
      </c>
      <c r="C2121" s="74">
        <v>710900</v>
      </c>
      <c r="D2121" s="74">
        <v>1991600</v>
      </c>
      <c r="E2121" s="74">
        <v>1354800</v>
      </c>
      <c r="F2121" s="74">
        <v>0</v>
      </c>
      <c r="G2121" s="74">
        <v>0</v>
      </c>
      <c r="H2121" s="74">
        <v>338710</v>
      </c>
      <c r="I2121" s="74">
        <v>1220300</v>
      </c>
      <c r="J2121" s="121">
        <v>3521500</v>
      </c>
    </row>
    <row r="2122" spans="1:10" s="33" customFormat="1" ht="25" customHeight="1" x14ac:dyDescent="0.2">
      <c r="A2122" s="120" t="s">
        <v>4271</v>
      </c>
      <c r="B2122" s="79">
        <v>425930</v>
      </c>
      <c r="C2122" s="74">
        <v>0</v>
      </c>
      <c r="D2122" s="74">
        <v>0</v>
      </c>
      <c r="E2122" s="74">
        <v>0</v>
      </c>
      <c r="F2122" s="74">
        <v>0</v>
      </c>
      <c r="G2122" s="74">
        <v>23096</v>
      </c>
      <c r="H2122" s="74">
        <v>31358</v>
      </c>
      <c r="I2122" s="74">
        <v>440720</v>
      </c>
      <c r="J2122" s="121">
        <v>549920</v>
      </c>
    </row>
    <row r="2123" spans="1:10" s="33" customFormat="1" ht="25" customHeight="1" x14ac:dyDescent="0.2">
      <c r="A2123" s="120" t="s">
        <v>4275</v>
      </c>
      <c r="B2123" s="79">
        <v>7012300</v>
      </c>
      <c r="C2123" s="74">
        <v>2555300</v>
      </c>
      <c r="D2123" s="74">
        <v>5469500</v>
      </c>
      <c r="E2123" s="74">
        <v>3046000</v>
      </c>
      <c r="F2123" s="74">
        <v>454680</v>
      </c>
      <c r="G2123" s="74">
        <v>548470</v>
      </c>
      <c r="H2123" s="74">
        <v>2734700</v>
      </c>
      <c r="I2123" s="74">
        <v>23747000</v>
      </c>
      <c r="J2123" s="121">
        <v>33869000</v>
      </c>
    </row>
    <row r="2124" spans="1:10" s="33" customFormat="1" ht="25" customHeight="1" x14ac:dyDescent="0.2">
      <c r="A2124" s="120" t="s">
        <v>4277</v>
      </c>
      <c r="B2124" s="79">
        <v>533280</v>
      </c>
      <c r="C2124" s="74">
        <v>0</v>
      </c>
      <c r="D2124" s="74">
        <v>181340</v>
      </c>
      <c r="E2124" s="74">
        <v>0</v>
      </c>
      <c r="F2124" s="74">
        <v>0</v>
      </c>
      <c r="G2124" s="74">
        <v>0</v>
      </c>
      <c r="H2124" s="74">
        <v>0</v>
      </c>
      <c r="I2124" s="74">
        <v>0</v>
      </c>
      <c r="J2124" s="121">
        <v>0</v>
      </c>
    </row>
    <row r="2125" spans="1:10" s="33" customFormat="1" ht="25" customHeight="1" x14ac:dyDescent="0.2">
      <c r="A2125" s="120" t="s">
        <v>4279</v>
      </c>
      <c r="B2125" s="79">
        <v>10805000</v>
      </c>
      <c r="C2125" s="74">
        <v>3020100</v>
      </c>
      <c r="D2125" s="74">
        <v>6924800</v>
      </c>
      <c r="E2125" s="74">
        <v>3173900</v>
      </c>
      <c r="F2125" s="74">
        <v>533720</v>
      </c>
      <c r="G2125" s="74">
        <v>755520</v>
      </c>
      <c r="H2125" s="74">
        <v>416580</v>
      </c>
      <c r="I2125" s="74">
        <v>12223000</v>
      </c>
      <c r="J2125" s="121">
        <v>8878200</v>
      </c>
    </row>
    <row r="2126" spans="1:10" s="33" customFormat="1" ht="25" customHeight="1" x14ac:dyDescent="0.2">
      <c r="A2126" s="120" t="s">
        <v>4282</v>
      </c>
      <c r="B2126" s="79">
        <v>1976400</v>
      </c>
      <c r="C2126" s="74">
        <v>1575300</v>
      </c>
      <c r="D2126" s="74">
        <v>2390100</v>
      </c>
      <c r="E2126" s="74">
        <v>495230</v>
      </c>
      <c r="F2126" s="74">
        <v>97607</v>
      </c>
      <c r="G2126" s="74">
        <v>91339</v>
      </c>
      <c r="H2126" s="74">
        <v>97917</v>
      </c>
      <c r="I2126" s="74">
        <v>1912500</v>
      </c>
      <c r="J2126" s="121">
        <v>3193700</v>
      </c>
    </row>
    <row r="2127" spans="1:10" s="33" customFormat="1" ht="25" customHeight="1" x14ac:dyDescent="0.2">
      <c r="A2127" s="120" t="s">
        <v>4285</v>
      </c>
      <c r="B2127" s="79">
        <v>446050</v>
      </c>
      <c r="C2127" s="74">
        <v>0</v>
      </c>
      <c r="D2127" s="74">
        <v>425030</v>
      </c>
      <c r="E2127" s="74">
        <v>127300</v>
      </c>
      <c r="F2127" s="74">
        <v>25857</v>
      </c>
      <c r="G2127" s="74">
        <v>22106</v>
      </c>
      <c r="H2127" s="74">
        <v>54533</v>
      </c>
      <c r="I2127" s="74">
        <v>520070</v>
      </c>
      <c r="J2127" s="121">
        <v>546560</v>
      </c>
    </row>
    <row r="2128" spans="1:10" s="33" customFormat="1" ht="25" customHeight="1" x14ac:dyDescent="0.2">
      <c r="A2128" s="120" t="s">
        <v>4288</v>
      </c>
      <c r="B2128" s="79">
        <v>172050</v>
      </c>
      <c r="C2128" s="74">
        <v>27745</v>
      </c>
      <c r="D2128" s="74">
        <v>21015</v>
      </c>
      <c r="E2128" s="74">
        <v>29789</v>
      </c>
      <c r="F2128" s="74">
        <v>0</v>
      </c>
      <c r="G2128" s="74">
        <v>0</v>
      </c>
      <c r="H2128" s="74">
        <v>7128.7</v>
      </c>
      <c r="I2128" s="74">
        <v>145060</v>
      </c>
      <c r="J2128" s="121">
        <v>29784</v>
      </c>
    </row>
    <row r="2129" spans="1:10" s="33" customFormat="1" ht="25" customHeight="1" x14ac:dyDescent="0.2">
      <c r="A2129" s="120" t="s">
        <v>4290</v>
      </c>
      <c r="B2129" s="79">
        <v>184900000</v>
      </c>
      <c r="C2129" s="74">
        <v>36350000</v>
      </c>
      <c r="D2129" s="74">
        <v>90618000</v>
      </c>
      <c r="E2129" s="74">
        <v>48652000</v>
      </c>
      <c r="F2129" s="74">
        <v>7842700</v>
      </c>
      <c r="G2129" s="74">
        <v>7245700</v>
      </c>
      <c r="H2129" s="74">
        <v>6649800</v>
      </c>
      <c r="I2129" s="74">
        <v>198190000</v>
      </c>
      <c r="J2129" s="121">
        <v>238370000</v>
      </c>
    </row>
    <row r="2130" spans="1:10" s="33" customFormat="1" ht="25" customHeight="1" x14ac:dyDescent="0.2">
      <c r="A2130" s="120" t="s">
        <v>4292</v>
      </c>
      <c r="B2130" s="79">
        <v>3458200</v>
      </c>
      <c r="C2130" s="74">
        <v>2331200</v>
      </c>
      <c r="D2130" s="74">
        <v>4065000</v>
      </c>
      <c r="E2130" s="74">
        <v>1712500</v>
      </c>
      <c r="F2130" s="74">
        <v>380130</v>
      </c>
      <c r="G2130" s="74">
        <v>373820</v>
      </c>
      <c r="H2130" s="74">
        <v>1534100</v>
      </c>
      <c r="I2130" s="74">
        <v>22733000</v>
      </c>
      <c r="J2130" s="121">
        <v>24975000</v>
      </c>
    </row>
    <row r="2131" spans="1:10" s="33" customFormat="1" ht="25" customHeight="1" x14ac:dyDescent="0.2">
      <c r="A2131" s="120" t="s">
        <v>4294</v>
      </c>
      <c r="B2131" s="79">
        <v>88175</v>
      </c>
      <c r="C2131" s="74">
        <v>0</v>
      </c>
      <c r="D2131" s="74">
        <v>0</v>
      </c>
      <c r="E2131" s="74">
        <v>99027</v>
      </c>
      <c r="F2131" s="74">
        <v>0</v>
      </c>
      <c r="G2131" s="74">
        <v>0</v>
      </c>
      <c r="H2131" s="74">
        <v>70835</v>
      </c>
      <c r="I2131" s="74">
        <v>98496</v>
      </c>
      <c r="J2131" s="121">
        <v>767700</v>
      </c>
    </row>
    <row r="2132" spans="1:10" s="33" customFormat="1" ht="25" customHeight="1" x14ac:dyDescent="0.2">
      <c r="A2132" s="120" t="s">
        <v>4296</v>
      </c>
      <c r="B2132" s="79">
        <v>1853600</v>
      </c>
      <c r="C2132" s="74">
        <v>6098200</v>
      </c>
      <c r="D2132" s="74">
        <v>6741500</v>
      </c>
      <c r="E2132" s="74">
        <v>2625800</v>
      </c>
      <c r="F2132" s="74">
        <v>306390</v>
      </c>
      <c r="G2132" s="74">
        <v>89059</v>
      </c>
      <c r="H2132" s="74">
        <v>1237400</v>
      </c>
      <c r="I2132" s="74">
        <v>5978700</v>
      </c>
      <c r="J2132" s="121">
        <v>14671000</v>
      </c>
    </row>
    <row r="2133" spans="1:10" s="33" customFormat="1" ht="25" customHeight="1" x14ac:dyDescent="0.2">
      <c r="A2133" s="120" t="s">
        <v>4300</v>
      </c>
      <c r="B2133" s="79">
        <v>2923300</v>
      </c>
      <c r="C2133" s="74">
        <v>620010</v>
      </c>
      <c r="D2133" s="74">
        <v>1450400</v>
      </c>
      <c r="E2133" s="74">
        <v>587580</v>
      </c>
      <c r="F2133" s="74">
        <v>167400</v>
      </c>
      <c r="G2133" s="74">
        <v>371350</v>
      </c>
      <c r="H2133" s="74">
        <v>4430200</v>
      </c>
      <c r="I2133" s="74">
        <v>22903000</v>
      </c>
      <c r="J2133" s="121">
        <v>44782000</v>
      </c>
    </row>
    <row r="2134" spans="1:10" s="33" customFormat="1" ht="25" customHeight="1" x14ac:dyDescent="0.2">
      <c r="A2134" s="120" t="s">
        <v>4302</v>
      </c>
      <c r="B2134" s="79">
        <v>9447100</v>
      </c>
      <c r="C2134" s="74">
        <v>1062800</v>
      </c>
      <c r="D2134" s="74">
        <v>4831600</v>
      </c>
      <c r="E2134" s="74">
        <v>817080</v>
      </c>
      <c r="F2134" s="74">
        <v>175720</v>
      </c>
      <c r="G2134" s="74">
        <v>473450</v>
      </c>
      <c r="H2134" s="74">
        <v>582260</v>
      </c>
      <c r="I2134" s="74">
        <v>8765900</v>
      </c>
      <c r="J2134" s="121">
        <v>10218000</v>
      </c>
    </row>
    <row r="2135" spans="1:10" s="33" customFormat="1" ht="25" customHeight="1" x14ac:dyDescent="0.2">
      <c r="A2135" s="120" t="s">
        <v>4304</v>
      </c>
      <c r="B2135" s="79">
        <v>6217400</v>
      </c>
      <c r="C2135" s="74">
        <v>5008600</v>
      </c>
      <c r="D2135" s="74">
        <v>9110800</v>
      </c>
      <c r="E2135" s="74">
        <v>2747500</v>
      </c>
      <c r="F2135" s="74">
        <v>919660</v>
      </c>
      <c r="G2135" s="74">
        <v>595690</v>
      </c>
      <c r="H2135" s="74">
        <v>6347000</v>
      </c>
      <c r="I2135" s="74">
        <v>50817000</v>
      </c>
      <c r="J2135" s="121">
        <v>76742000</v>
      </c>
    </row>
    <row r="2136" spans="1:10" s="33" customFormat="1" ht="25" customHeight="1" x14ac:dyDescent="0.2">
      <c r="A2136" s="120" t="s">
        <v>4307</v>
      </c>
      <c r="B2136" s="79">
        <v>531760</v>
      </c>
      <c r="C2136" s="74">
        <v>0</v>
      </c>
      <c r="D2136" s="74">
        <v>318610</v>
      </c>
      <c r="E2136" s="74">
        <v>0</v>
      </c>
      <c r="F2136" s="74">
        <v>0</v>
      </c>
      <c r="G2136" s="74">
        <v>0</v>
      </c>
      <c r="H2136" s="74">
        <v>0</v>
      </c>
      <c r="I2136" s="74">
        <v>457540</v>
      </c>
      <c r="J2136" s="121">
        <v>920830</v>
      </c>
    </row>
    <row r="2137" spans="1:10" s="33" customFormat="1" ht="25" customHeight="1" x14ac:dyDescent="0.2">
      <c r="A2137" s="120" t="s">
        <v>4309</v>
      </c>
      <c r="B2137" s="79">
        <v>10081000</v>
      </c>
      <c r="C2137" s="74">
        <v>830870</v>
      </c>
      <c r="D2137" s="74">
        <v>4457800</v>
      </c>
      <c r="E2137" s="74">
        <v>1072300</v>
      </c>
      <c r="F2137" s="74">
        <v>178510</v>
      </c>
      <c r="G2137" s="74">
        <v>241390</v>
      </c>
      <c r="H2137" s="74">
        <v>341830</v>
      </c>
      <c r="I2137" s="74">
        <v>5623700</v>
      </c>
      <c r="J2137" s="121">
        <v>3385500</v>
      </c>
    </row>
    <row r="2138" spans="1:10" s="33" customFormat="1" ht="25" customHeight="1" x14ac:dyDescent="0.2">
      <c r="A2138" s="120" t="s">
        <v>4312</v>
      </c>
      <c r="B2138" s="79">
        <v>498250</v>
      </c>
      <c r="C2138" s="74">
        <v>0</v>
      </c>
      <c r="D2138" s="74">
        <v>0</v>
      </c>
      <c r="E2138" s="74">
        <v>0</v>
      </c>
      <c r="F2138" s="74">
        <v>0</v>
      </c>
      <c r="G2138" s="74">
        <v>0</v>
      </c>
      <c r="H2138" s="74">
        <v>114500</v>
      </c>
      <c r="I2138" s="74">
        <v>0</v>
      </c>
      <c r="J2138" s="121">
        <v>1214700</v>
      </c>
    </row>
    <row r="2139" spans="1:10" s="33" customFormat="1" ht="25" customHeight="1" x14ac:dyDescent="0.2">
      <c r="A2139" s="120" t="s">
        <v>4314</v>
      </c>
      <c r="B2139" s="79">
        <v>0</v>
      </c>
      <c r="C2139" s="74">
        <v>0</v>
      </c>
      <c r="D2139" s="74">
        <v>0</v>
      </c>
      <c r="E2139" s="74">
        <v>239460</v>
      </c>
      <c r="F2139" s="74">
        <v>0</v>
      </c>
      <c r="G2139" s="74">
        <v>0</v>
      </c>
      <c r="H2139" s="74">
        <v>379720</v>
      </c>
      <c r="I2139" s="74">
        <v>1850600</v>
      </c>
      <c r="J2139" s="121">
        <v>4011900</v>
      </c>
    </row>
    <row r="2140" spans="1:10" s="33" customFormat="1" ht="25" customHeight="1" x14ac:dyDescent="0.2">
      <c r="A2140" s="120" t="s">
        <v>4316</v>
      </c>
      <c r="B2140" s="79">
        <v>0</v>
      </c>
      <c r="C2140" s="74">
        <v>0</v>
      </c>
      <c r="D2140" s="74">
        <v>63236</v>
      </c>
      <c r="E2140" s="74">
        <v>0</v>
      </c>
      <c r="F2140" s="74">
        <v>0</v>
      </c>
      <c r="G2140" s="74">
        <v>72025</v>
      </c>
      <c r="H2140" s="74">
        <v>259580</v>
      </c>
      <c r="I2140" s="74">
        <v>1563100</v>
      </c>
      <c r="J2140" s="121">
        <v>3514200</v>
      </c>
    </row>
    <row r="2141" spans="1:10" s="33" customFormat="1" ht="25" customHeight="1" x14ac:dyDescent="0.2">
      <c r="A2141" s="120" t="s">
        <v>4318</v>
      </c>
      <c r="B2141" s="79">
        <v>2247600</v>
      </c>
      <c r="C2141" s="74">
        <v>213590</v>
      </c>
      <c r="D2141" s="74">
        <v>43695</v>
      </c>
      <c r="E2141" s="74">
        <v>275920</v>
      </c>
      <c r="F2141" s="74">
        <v>48220</v>
      </c>
      <c r="G2141" s="74">
        <v>55651</v>
      </c>
      <c r="H2141" s="74">
        <v>132030</v>
      </c>
      <c r="I2141" s="74">
        <v>4863000</v>
      </c>
      <c r="J2141" s="121">
        <v>3324700</v>
      </c>
    </row>
    <row r="2142" spans="1:10" s="33" customFormat="1" ht="25" customHeight="1" x14ac:dyDescent="0.2">
      <c r="A2142" s="120" t="s">
        <v>6046</v>
      </c>
      <c r="B2142" s="79">
        <v>0</v>
      </c>
      <c r="C2142" s="74">
        <v>0</v>
      </c>
      <c r="D2142" s="74">
        <v>0</v>
      </c>
      <c r="E2142" s="74">
        <v>0</v>
      </c>
      <c r="F2142" s="74">
        <v>0</v>
      </c>
      <c r="G2142" s="74">
        <v>0</v>
      </c>
      <c r="H2142" s="74">
        <v>0</v>
      </c>
      <c r="I2142" s="74">
        <v>3913000</v>
      </c>
      <c r="J2142" s="121">
        <v>0</v>
      </c>
    </row>
    <row r="2143" spans="1:10" s="33" customFormat="1" ht="25" customHeight="1" x14ac:dyDescent="0.2">
      <c r="A2143" s="120" t="s">
        <v>4320</v>
      </c>
      <c r="B2143" s="79">
        <v>0</v>
      </c>
      <c r="C2143" s="74">
        <v>0</v>
      </c>
      <c r="D2143" s="74">
        <v>0</v>
      </c>
      <c r="E2143" s="74">
        <v>0</v>
      </c>
      <c r="F2143" s="74">
        <v>0</v>
      </c>
      <c r="G2143" s="74">
        <v>0</v>
      </c>
      <c r="H2143" s="74">
        <v>0</v>
      </c>
      <c r="I2143" s="74">
        <v>231080</v>
      </c>
      <c r="J2143" s="121">
        <v>44706</v>
      </c>
    </row>
    <row r="2144" spans="1:10" s="33" customFormat="1" ht="25" customHeight="1" x14ac:dyDescent="0.2">
      <c r="A2144" s="120" t="s">
        <v>4322</v>
      </c>
      <c r="B2144" s="79">
        <v>404890</v>
      </c>
      <c r="C2144" s="74">
        <v>203980</v>
      </c>
      <c r="D2144" s="74">
        <v>257710</v>
      </c>
      <c r="E2144" s="74">
        <v>221460</v>
      </c>
      <c r="F2144" s="74">
        <v>0</v>
      </c>
      <c r="G2144" s="74">
        <v>0</v>
      </c>
      <c r="H2144" s="74">
        <v>0</v>
      </c>
      <c r="I2144" s="74">
        <v>455190</v>
      </c>
      <c r="J2144" s="121">
        <v>492490</v>
      </c>
    </row>
    <row r="2145" spans="1:10" s="33" customFormat="1" ht="25" customHeight="1" x14ac:dyDescent="0.2">
      <c r="A2145" s="120" t="s">
        <v>4324</v>
      </c>
      <c r="B2145" s="79">
        <v>3207200</v>
      </c>
      <c r="C2145" s="74">
        <v>2099500</v>
      </c>
      <c r="D2145" s="74">
        <v>4253600</v>
      </c>
      <c r="E2145" s="74">
        <v>1028800</v>
      </c>
      <c r="F2145" s="74">
        <v>0</v>
      </c>
      <c r="G2145" s="74">
        <v>147950</v>
      </c>
      <c r="H2145" s="74">
        <v>272540</v>
      </c>
      <c r="I2145" s="74">
        <v>2721300</v>
      </c>
      <c r="J2145" s="121">
        <v>5488300</v>
      </c>
    </row>
    <row r="2146" spans="1:10" s="33" customFormat="1" ht="25" customHeight="1" x14ac:dyDescent="0.2">
      <c r="A2146" s="120" t="s">
        <v>4326</v>
      </c>
      <c r="B2146" s="79">
        <v>3450600</v>
      </c>
      <c r="C2146" s="74">
        <v>903610</v>
      </c>
      <c r="D2146" s="74">
        <v>2315800</v>
      </c>
      <c r="E2146" s="74">
        <v>252490</v>
      </c>
      <c r="F2146" s="74">
        <v>85796</v>
      </c>
      <c r="G2146" s="74">
        <v>85436</v>
      </c>
      <c r="H2146" s="74">
        <v>368000</v>
      </c>
      <c r="I2146" s="74">
        <v>2953100</v>
      </c>
      <c r="J2146" s="121">
        <v>7882000</v>
      </c>
    </row>
    <row r="2147" spans="1:10" s="33" customFormat="1" ht="25" customHeight="1" x14ac:dyDescent="0.2">
      <c r="A2147" s="120" t="s">
        <v>4328</v>
      </c>
      <c r="B2147" s="79">
        <v>0</v>
      </c>
      <c r="C2147" s="74">
        <v>0</v>
      </c>
      <c r="D2147" s="74">
        <v>89023</v>
      </c>
      <c r="E2147" s="74">
        <v>0</v>
      </c>
      <c r="F2147" s="74">
        <v>0</v>
      </c>
      <c r="G2147" s="74">
        <v>0</v>
      </c>
      <c r="H2147" s="74">
        <v>0</v>
      </c>
      <c r="I2147" s="74">
        <v>152840</v>
      </c>
      <c r="J2147" s="121">
        <v>283000</v>
      </c>
    </row>
    <row r="2148" spans="1:10" s="33" customFormat="1" ht="25" customHeight="1" x14ac:dyDescent="0.2">
      <c r="A2148" s="120" t="s">
        <v>6047</v>
      </c>
      <c r="B2148" s="79">
        <v>368480</v>
      </c>
      <c r="C2148" s="74">
        <v>0</v>
      </c>
      <c r="D2148" s="74">
        <v>0</v>
      </c>
      <c r="E2148" s="74">
        <v>47647</v>
      </c>
      <c r="F2148" s="74">
        <v>0</v>
      </c>
      <c r="G2148" s="74">
        <v>0</v>
      </c>
      <c r="H2148" s="74">
        <v>0</v>
      </c>
      <c r="I2148" s="74">
        <v>88737</v>
      </c>
      <c r="J2148" s="121">
        <v>0</v>
      </c>
    </row>
    <row r="2149" spans="1:10" s="33" customFormat="1" ht="25" customHeight="1" x14ac:dyDescent="0.2">
      <c r="A2149" s="120" t="s">
        <v>4330</v>
      </c>
      <c r="B2149" s="79">
        <v>248720</v>
      </c>
      <c r="C2149" s="74">
        <v>1467600</v>
      </c>
      <c r="D2149" s="74">
        <v>1000500</v>
      </c>
      <c r="E2149" s="74">
        <v>664370</v>
      </c>
      <c r="F2149" s="74">
        <v>84890</v>
      </c>
      <c r="G2149" s="74">
        <v>87090</v>
      </c>
      <c r="H2149" s="74">
        <v>19757</v>
      </c>
      <c r="I2149" s="74">
        <v>306460</v>
      </c>
      <c r="J2149" s="121">
        <v>123530</v>
      </c>
    </row>
    <row r="2150" spans="1:10" s="33" customFormat="1" ht="25" customHeight="1" x14ac:dyDescent="0.2">
      <c r="A2150" s="120" t="s">
        <v>4332</v>
      </c>
      <c r="B2150" s="79">
        <v>716810</v>
      </c>
      <c r="C2150" s="74">
        <v>172390</v>
      </c>
      <c r="D2150" s="74">
        <v>0</v>
      </c>
      <c r="E2150" s="74">
        <v>233940</v>
      </c>
      <c r="F2150" s="74">
        <v>43300</v>
      </c>
      <c r="G2150" s="74">
        <v>117300</v>
      </c>
      <c r="H2150" s="74">
        <v>0</v>
      </c>
      <c r="I2150" s="74">
        <v>328710</v>
      </c>
      <c r="J2150" s="121">
        <v>0</v>
      </c>
    </row>
    <row r="2151" spans="1:10" s="33" customFormat="1" ht="25" customHeight="1" x14ac:dyDescent="0.2">
      <c r="A2151" s="120" t="s">
        <v>4334</v>
      </c>
      <c r="B2151" s="79">
        <v>998550</v>
      </c>
      <c r="C2151" s="74">
        <v>796640</v>
      </c>
      <c r="D2151" s="74">
        <v>788880</v>
      </c>
      <c r="E2151" s="74">
        <v>483370</v>
      </c>
      <c r="F2151" s="74">
        <v>84080</v>
      </c>
      <c r="G2151" s="74">
        <v>68568</v>
      </c>
      <c r="H2151" s="74">
        <v>526500</v>
      </c>
      <c r="I2151" s="74">
        <v>818900</v>
      </c>
      <c r="J2151" s="121">
        <v>9833400</v>
      </c>
    </row>
    <row r="2152" spans="1:10" s="33" customFormat="1" ht="25" customHeight="1" x14ac:dyDescent="0.2">
      <c r="A2152" s="120" t="s">
        <v>4338</v>
      </c>
      <c r="B2152" s="79">
        <v>2798200</v>
      </c>
      <c r="C2152" s="74">
        <v>155690</v>
      </c>
      <c r="D2152" s="74">
        <v>885620</v>
      </c>
      <c r="E2152" s="74">
        <v>122890</v>
      </c>
      <c r="F2152" s="74">
        <v>19919</v>
      </c>
      <c r="G2152" s="74">
        <v>0</v>
      </c>
      <c r="H2152" s="74">
        <v>18342</v>
      </c>
      <c r="I2152" s="74">
        <v>1437400</v>
      </c>
      <c r="J2152" s="121">
        <v>1153900</v>
      </c>
    </row>
    <row r="2153" spans="1:10" s="33" customFormat="1" ht="25" customHeight="1" x14ac:dyDescent="0.2">
      <c r="A2153" s="120" t="s">
        <v>4341</v>
      </c>
      <c r="B2153" s="79">
        <v>719870</v>
      </c>
      <c r="C2153" s="74">
        <v>123060</v>
      </c>
      <c r="D2153" s="74">
        <v>354560</v>
      </c>
      <c r="E2153" s="74">
        <v>167950</v>
      </c>
      <c r="F2153" s="74">
        <v>45711</v>
      </c>
      <c r="G2153" s="74">
        <v>25105</v>
      </c>
      <c r="H2153" s="74">
        <v>74013</v>
      </c>
      <c r="I2153" s="74">
        <v>482770</v>
      </c>
      <c r="J2153" s="121">
        <v>1989700</v>
      </c>
    </row>
    <row r="2154" spans="1:10" s="33" customFormat="1" ht="25" customHeight="1" x14ac:dyDescent="0.2">
      <c r="A2154" s="120" t="s">
        <v>4343</v>
      </c>
      <c r="B2154" s="79">
        <v>242720000</v>
      </c>
      <c r="C2154" s="74">
        <v>109500000</v>
      </c>
      <c r="D2154" s="74">
        <v>206680000</v>
      </c>
      <c r="E2154" s="74">
        <v>51231000</v>
      </c>
      <c r="F2154" s="74">
        <v>5765700</v>
      </c>
      <c r="G2154" s="74">
        <v>7995800</v>
      </c>
      <c r="H2154" s="74">
        <v>43061000</v>
      </c>
      <c r="I2154" s="74">
        <v>260490000</v>
      </c>
      <c r="J2154" s="121">
        <v>736650000</v>
      </c>
    </row>
    <row r="2155" spans="1:10" s="33" customFormat="1" ht="25" customHeight="1" x14ac:dyDescent="0.2">
      <c r="A2155" s="120" t="s">
        <v>4348</v>
      </c>
      <c r="B2155" s="79">
        <v>38890</v>
      </c>
      <c r="C2155" s="74">
        <v>0</v>
      </c>
      <c r="D2155" s="74">
        <v>44983</v>
      </c>
      <c r="E2155" s="74">
        <v>0</v>
      </c>
      <c r="F2155" s="74">
        <v>0</v>
      </c>
      <c r="G2155" s="74">
        <v>0</v>
      </c>
      <c r="H2155" s="74">
        <v>18968</v>
      </c>
      <c r="I2155" s="74">
        <v>378080</v>
      </c>
      <c r="J2155" s="121">
        <v>177500</v>
      </c>
    </row>
    <row r="2156" spans="1:10" s="33" customFormat="1" ht="25" customHeight="1" x14ac:dyDescent="0.2">
      <c r="A2156" s="120" t="s">
        <v>4350</v>
      </c>
      <c r="B2156" s="79">
        <v>0</v>
      </c>
      <c r="C2156" s="74">
        <v>0</v>
      </c>
      <c r="D2156" s="74">
        <v>0</v>
      </c>
      <c r="E2156" s="74">
        <v>86365</v>
      </c>
      <c r="F2156" s="74">
        <v>0</v>
      </c>
      <c r="G2156" s="74">
        <v>0</v>
      </c>
      <c r="H2156" s="74">
        <v>0</v>
      </c>
      <c r="I2156" s="74">
        <v>445690</v>
      </c>
      <c r="J2156" s="121">
        <v>226620</v>
      </c>
    </row>
    <row r="2157" spans="1:10" s="33" customFormat="1" ht="25" customHeight="1" x14ac:dyDescent="0.2">
      <c r="A2157" s="120" t="s">
        <v>4352</v>
      </c>
      <c r="B2157" s="79">
        <v>2354900</v>
      </c>
      <c r="C2157" s="74">
        <v>218600</v>
      </c>
      <c r="D2157" s="74">
        <v>996240</v>
      </c>
      <c r="E2157" s="74">
        <v>253010</v>
      </c>
      <c r="F2157" s="74">
        <v>41509</v>
      </c>
      <c r="G2157" s="74">
        <v>64944</v>
      </c>
      <c r="H2157" s="74">
        <v>59835</v>
      </c>
      <c r="I2157" s="74">
        <v>1072900</v>
      </c>
      <c r="J2157" s="121">
        <v>1615800</v>
      </c>
    </row>
    <row r="2158" spans="1:10" s="33" customFormat="1" ht="25" customHeight="1" x14ac:dyDescent="0.2">
      <c r="A2158" s="120" t="s">
        <v>6048</v>
      </c>
      <c r="B2158" s="79">
        <v>69837</v>
      </c>
      <c r="C2158" s="74">
        <v>0</v>
      </c>
      <c r="D2158" s="74">
        <v>0</v>
      </c>
      <c r="E2158" s="74">
        <v>58756</v>
      </c>
      <c r="F2158" s="74">
        <v>0</v>
      </c>
      <c r="G2158" s="74">
        <v>0</v>
      </c>
      <c r="H2158" s="74">
        <v>0</v>
      </c>
      <c r="I2158" s="74">
        <v>454930</v>
      </c>
      <c r="J2158" s="121">
        <v>0</v>
      </c>
    </row>
    <row r="2159" spans="1:10" s="33" customFormat="1" ht="25" customHeight="1" x14ac:dyDescent="0.2">
      <c r="A2159" s="120" t="s">
        <v>4354</v>
      </c>
      <c r="B2159" s="79">
        <v>156190</v>
      </c>
      <c r="C2159" s="74">
        <v>46520</v>
      </c>
      <c r="D2159" s="74">
        <v>50740</v>
      </c>
      <c r="E2159" s="74">
        <v>20946</v>
      </c>
      <c r="F2159" s="74">
        <v>8919.2000000000007</v>
      </c>
      <c r="G2159" s="74">
        <v>0</v>
      </c>
      <c r="H2159" s="74">
        <v>0</v>
      </c>
      <c r="I2159" s="74">
        <v>145980</v>
      </c>
      <c r="J2159" s="121">
        <v>55127</v>
      </c>
    </row>
    <row r="2160" spans="1:10" s="33" customFormat="1" ht="25" customHeight="1" x14ac:dyDescent="0.2">
      <c r="A2160" s="120" t="s">
        <v>4356</v>
      </c>
      <c r="B2160" s="79">
        <v>679620</v>
      </c>
      <c r="C2160" s="74">
        <v>3762200</v>
      </c>
      <c r="D2160" s="74">
        <v>3640100</v>
      </c>
      <c r="E2160" s="74">
        <v>1017400</v>
      </c>
      <c r="F2160" s="74">
        <v>0</v>
      </c>
      <c r="G2160" s="74">
        <v>104700</v>
      </c>
      <c r="H2160" s="74">
        <v>839130</v>
      </c>
      <c r="I2160" s="74">
        <v>5597500</v>
      </c>
      <c r="J2160" s="121">
        <v>16217000</v>
      </c>
    </row>
    <row r="2161" spans="1:10" s="33" customFormat="1" ht="25" customHeight="1" x14ac:dyDescent="0.2">
      <c r="A2161" s="120" t="s">
        <v>4358</v>
      </c>
      <c r="B2161" s="79">
        <v>3041700</v>
      </c>
      <c r="C2161" s="74">
        <v>3067600</v>
      </c>
      <c r="D2161" s="74">
        <v>5318900</v>
      </c>
      <c r="E2161" s="74">
        <v>976460</v>
      </c>
      <c r="F2161" s="74">
        <v>226170</v>
      </c>
      <c r="G2161" s="74">
        <v>181170</v>
      </c>
      <c r="H2161" s="74">
        <v>3371300</v>
      </c>
      <c r="I2161" s="74">
        <v>10530000</v>
      </c>
      <c r="J2161" s="121">
        <v>19792000</v>
      </c>
    </row>
    <row r="2162" spans="1:10" s="33" customFormat="1" ht="25" customHeight="1" x14ac:dyDescent="0.2">
      <c r="A2162" s="120" t="s">
        <v>6049</v>
      </c>
      <c r="B2162" s="79">
        <v>0</v>
      </c>
      <c r="C2162" s="74">
        <v>0</v>
      </c>
      <c r="D2162" s="74">
        <v>0</v>
      </c>
      <c r="E2162" s="74">
        <v>0</v>
      </c>
      <c r="F2162" s="74">
        <v>0</v>
      </c>
      <c r="G2162" s="74">
        <v>0</v>
      </c>
      <c r="H2162" s="74">
        <v>0</v>
      </c>
      <c r="I2162" s="74">
        <v>0</v>
      </c>
      <c r="J2162" s="121">
        <v>220370</v>
      </c>
    </row>
    <row r="2163" spans="1:10" s="33" customFormat="1" ht="25" customHeight="1" x14ac:dyDescent="0.2">
      <c r="A2163" s="120" t="s">
        <v>4361</v>
      </c>
      <c r="B2163" s="79">
        <v>58024</v>
      </c>
      <c r="C2163" s="74">
        <v>0</v>
      </c>
      <c r="D2163" s="74">
        <v>92502</v>
      </c>
      <c r="E2163" s="74">
        <v>0</v>
      </c>
      <c r="F2163" s="74">
        <v>0</v>
      </c>
      <c r="G2163" s="74">
        <v>0</v>
      </c>
      <c r="H2163" s="74">
        <v>0</v>
      </c>
      <c r="I2163" s="74">
        <v>392350</v>
      </c>
      <c r="J2163" s="121">
        <v>435910</v>
      </c>
    </row>
    <row r="2164" spans="1:10" s="33" customFormat="1" ht="25" customHeight="1" x14ac:dyDescent="0.2">
      <c r="A2164" s="120" t="s">
        <v>4363</v>
      </c>
      <c r="B2164" s="79">
        <v>161740</v>
      </c>
      <c r="C2164" s="74">
        <v>134010</v>
      </c>
      <c r="D2164" s="74">
        <v>94763</v>
      </c>
      <c r="E2164" s="74">
        <v>96432</v>
      </c>
      <c r="F2164" s="74">
        <v>39930</v>
      </c>
      <c r="G2164" s="74">
        <v>69004</v>
      </c>
      <c r="H2164" s="74">
        <v>70531</v>
      </c>
      <c r="I2164" s="74">
        <v>1476500</v>
      </c>
      <c r="J2164" s="121">
        <v>1649600</v>
      </c>
    </row>
    <row r="2165" spans="1:10" s="33" customFormat="1" ht="25" customHeight="1" x14ac:dyDescent="0.2">
      <c r="A2165" s="120" t="s">
        <v>4365</v>
      </c>
      <c r="B2165" s="79">
        <v>2022600</v>
      </c>
      <c r="C2165" s="74">
        <v>156780</v>
      </c>
      <c r="D2165" s="74">
        <v>408100</v>
      </c>
      <c r="E2165" s="74">
        <v>216330</v>
      </c>
      <c r="F2165" s="74">
        <v>0</v>
      </c>
      <c r="G2165" s="74">
        <v>0</v>
      </c>
      <c r="H2165" s="74">
        <v>56884</v>
      </c>
      <c r="I2165" s="74">
        <v>645530</v>
      </c>
      <c r="J2165" s="121">
        <v>891640</v>
      </c>
    </row>
    <row r="2166" spans="1:10" s="33" customFormat="1" ht="25" customHeight="1" x14ac:dyDescent="0.2">
      <c r="A2166" s="120" t="s">
        <v>4367</v>
      </c>
      <c r="B2166" s="79">
        <v>0</v>
      </c>
      <c r="C2166" s="74">
        <v>0</v>
      </c>
      <c r="D2166" s="74">
        <v>552640</v>
      </c>
      <c r="E2166" s="74">
        <v>0</v>
      </c>
      <c r="F2166" s="74">
        <v>0</v>
      </c>
      <c r="G2166" s="74">
        <v>0</v>
      </c>
      <c r="H2166" s="74">
        <v>139810</v>
      </c>
      <c r="I2166" s="74">
        <v>1859500</v>
      </c>
      <c r="J2166" s="121">
        <v>6442500</v>
      </c>
    </row>
    <row r="2167" spans="1:10" s="33" customFormat="1" ht="25" customHeight="1" x14ac:dyDescent="0.2">
      <c r="A2167" s="120" t="s">
        <v>4369</v>
      </c>
      <c r="B2167" s="79">
        <v>0</v>
      </c>
      <c r="C2167" s="74">
        <v>0</v>
      </c>
      <c r="D2167" s="74">
        <v>102670</v>
      </c>
      <c r="E2167" s="74">
        <v>0</v>
      </c>
      <c r="F2167" s="74">
        <v>0</v>
      </c>
      <c r="G2167" s="74">
        <v>0</v>
      </c>
      <c r="H2167" s="74">
        <v>0</v>
      </c>
      <c r="I2167" s="74">
        <v>324400</v>
      </c>
      <c r="J2167" s="121">
        <v>558160</v>
      </c>
    </row>
    <row r="2168" spans="1:10" s="33" customFormat="1" ht="25" customHeight="1" x14ac:dyDescent="0.2">
      <c r="A2168" s="120" t="s">
        <v>4371</v>
      </c>
      <c r="B2168" s="79">
        <v>669610</v>
      </c>
      <c r="C2168" s="74">
        <v>177160</v>
      </c>
      <c r="D2168" s="74">
        <v>327910</v>
      </c>
      <c r="E2168" s="74">
        <v>35774</v>
      </c>
      <c r="F2168" s="74">
        <v>26397</v>
      </c>
      <c r="G2168" s="74">
        <v>0</v>
      </c>
      <c r="H2168" s="74">
        <v>20122</v>
      </c>
      <c r="I2168" s="74">
        <v>320540</v>
      </c>
      <c r="J2168" s="121">
        <v>724480</v>
      </c>
    </row>
    <row r="2169" spans="1:10" s="33" customFormat="1" ht="25" customHeight="1" x14ac:dyDescent="0.2">
      <c r="A2169" s="120" t="s">
        <v>4373</v>
      </c>
      <c r="B2169" s="79">
        <v>430980</v>
      </c>
      <c r="C2169" s="74">
        <v>270140</v>
      </c>
      <c r="D2169" s="74">
        <v>356650</v>
      </c>
      <c r="E2169" s="74">
        <v>128030</v>
      </c>
      <c r="F2169" s="74">
        <v>0</v>
      </c>
      <c r="G2169" s="74">
        <v>0</v>
      </c>
      <c r="H2169" s="74">
        <v>0</v>
      </c>
      <c r="I2169" s="74">
        <v>616510</v>
      </c>
      <c r="J2169" s="121">
        <v>470310</v>
      </c>
    </row>
    <row r="2170" spans="1:10" s="33" customFormat="1" ht="25" customHeight="1" x14ac:dyDescent="0.2">
      <c r="A2170" s="120" t="s">
        <v>4375</v>
      </c>
      <c r="B2170" s="79">
        <v>71471</v>
      </c>
      <c r="C2170" s="74">
        <v>0</v>
      </c>
      <c r="D2170" s="74">
        <v>94463</v>
      </c>
      <c r="E2170" s="74">
        <v>50206</v>
      </c>
      <c r="F2170" s="74">
        <v>0</v>
      </c>
      <c r="G2170" s="74">
        <v>0</v>
      </c>
      <c r="H2170" s="74">
        <v>0</v>
      </c>
      <c r="I2170" s="74">
        <v>286840</v>
      </c>
      <c r="J2170" s="121">
        <v>305960</v>
      </c>
    </row>
    <row r="2171" spans="1:10" s="33" customFormat="1" ht="25" customHeight="1" x14ac:dyDescent="0.2">
      <c r="A2171" s="120" t="s">
        <v>4377</v>
      </c>
      <c r="B2171" s="79">
        <v>786480</v>
      </c>
      <c r="C2171" s="74">
        <v>468250</v>
      </c>
      <c r="D2171" s="74">
        <v>445560</v>
      </c>
      <c r="E2171" s="74">
        <v>115870</v>
      </c>
      <c r="F2171" s="74">
        <v>53380</v>
      </c>
      <c r="G2171" s="74">
        <v>0</v>
      </c>
      <c r="H2171" s="74">
        <v>138550</v>
      </c>
      <c r="I2171" s="74">
        <v>1185900</v>
      </c>
      <c r="J2171" s="121">
        <v>1794900</v>
      </c>
    </row>
    <row r="2172" spans="1:10" s="33" customFormat="1" ht="25" customHeight="1" x14ac:dyDescent="0.2">
      <c r="A2172" s="120" t="s">
        <v>4379</v>
      </c>
      <c r="B2172" s="79">
        <v>128570</v>
      </c>
      <c r="C2172" s="74">
        <v>167280</v>
      </c>
      <c r="D2172" s="74">
        <v>355680</v>
      </c>
      <c r="E2172" s="74">
        <v>184460</v>
      </c>
      <c r="F2172" s="74">
        <v>26974</v>
      </c>
      <c r="G2172" s="74">
        <v>19260</v>
      </c>
      <c r="H2172" s="74">
        <v>93566</v>
      </c>
      <c r="I2172" s="74">
        <v>1211500</v>
      </c>
      <c r="J2172" s="121">
        <v>1295900</v>
      </c>
    </row>
    <row r="2173" spans="1:10" s="33" customFormat="1" ht="25" customHeight="1" x14ac:dyDescent="0.2">
      <c r="A2173" s="120" t="s">
        <v>4381</v>
      </c>
      <c r="B2173" s="79">
        <v>126010</v>
      </c>
      <c r="C2173" s="74">
        <v>88821</v>
      </c>
      <c r="D2173" s="74">
        <v>351640</v>
      </c>
      <c r="E2173" s="74">
        <v>55852</v>
      </c>
      <c r="F2173" s="74">
        <v>0</v>
      </c>
      <c r="G2173" s="74">
        <v>19777</v>
      </c>
      <c r="H2173" s="74">
        <v>43152</v>
      </c>
      <c r="I2173" s="74">
        <v>585290</v>
      </c>
      <c r="J2173" s="121">
        <v>1008800</v>
      </c>
    </row>
    <row r="2174" spans="1:10" s="33" customFormat="1" ht="25" customHeight="1" x14ac:dyDescent="0.2">
      <c r="A2174" s="120" t="s">
        <v>4386</v>
      </c>
      <c r="B2174" s="79">
        <v>4758600</v>
      </c>
      <c r="C2174" s="74">
        <v>0</v>
      </c>
      <c r="D2174" s="74">
        <v>2344600</v>
      </c>
      <c r="E2174" s="74">
        <v>170840</v>
      </c>
      <c r="F2174" s="74">
        <v>0</v>
      </c>
      <c r="G2174" s="74">
        <v>0</v>
      </c>
      <c r="H2174" s="74">
        <v>75608</v>
      </c>
      <c r="I2174" s="74">
        <v>2563600</v>
      </c>
      <c r="J2174" s="121">
        <v>1155300</v>
      </c>
    </row>
    <row r="2175" spans="1:10" s="33" customFormat="1" ht="25" customHeight="1" x14ac:dyDescent="0.2">
      <c r="A2175" s="120" t="s">
        <v>4389</v>
      </c>
      <c r="B2175" s="79">
        <v>3764100</v>
      </c>
      <c r="C2175" s="74">
        <v>1153200</v>
      </c>
      <c r="D2175" s="74">
        <v>2950700</v>
      </c>
      <c r="E2175" s="74">
        <v>771810</v>
      </c>
      <c r="F2175" s="74">
        <v>158050</v>
      </c>
      <c r="G2175" s="74">
        <v>0</v>
      </c>
      <c r="H2175" s="74">
        <v>66665</v>
      </c>
      <c r="I2175" s="74">
        <v>3824700</v>
      </c>
      <c r="J2175" s="121">
        <v>3165200</v>
      </c>
    </row>
    <row r="2176" spans="1:10" s="33" customFormat="1" ht="25" customHeight="1" x14ac:dyDescent="0.2">
      <c r="A2176" s="120" t="s">
        <v>4391</v>
      </c>
      <c r="B2176" s="79">
        <v>11364000</v>
      </c>
      <c r="C2176" s="74">
        <v>2636000</v>
      </c>
      <c r="D2176" s="74">
        <v>5149800</v>
      </c>
      <c r="E2176" s="74">
        <v>1470300</v>
      </c>
      <c r="F2176" s="74">
        <v>510480</v>
      </c>
      <c r="G2176" s="74">
        <v>604350</v>
      </c>
      <c r="H2176" s="74">
        <v>574060</v>
      </c>
      <c r="I2176" s="74">
        <v>12967000</v>
      </c>
      <c r="J2176" s="121">
        <v>10966000</v>
      </c>
    </row>
    <row r="2177" spans="1:10" s="33" customFormat="1" ht="25" customHeight="1" x14ac:dyDescent="0.2">
      <c r="A2177" s="120" t="s">
        <v>4395</v>
      </c>
      <c r="B2177" s="79">
        <v>5525900</v>
      </c>
      <c r="C2177" s="74">
        <v>517080</v>
      </c>
      <c r="D2177" s="74">
        <v>4128800</v>
      </c>
      <c r="E2177" s="74">
        <v>557140</v>
      </c>
      <c r="F2177" s="74">
        <v>201890</v>
      </c>
      <c r="G2177" s="74">
        <v>26351</v>
      </c>
      <c r="H2177" s="74">
        <v>23112</v>
      </c>
      <c r="I2177" s="74">
        <v>165370</v>
      </c>
      <c r="J2177" s="121">
        <v>0</v>
      </c>
    </row>
    <row r="2178" spans="1:10" s="33" customFormat="1" ht="25" customHeight="1" x14ac:dyDescent="0.2">
      <c r="A2178" s="120" t="s">
        <v>4397</v>
      </c>
      <c r="B2178" s="79">
        <v>823080</v>
      </c>
      <c r="C2178" s="74">
        <v>471310</v>
      </c>
      <c r="D2178" s="74">
        <v>536580</v>
      </c>
      <c r="E2178" s="74">
        <v>285990</v>
      </c>
      <c r="F2178" s="74">
        <v>27111</v>
      </c>
      <c r="G2178" s="74">
        <v>87830</v>
      </c>
      <c r="H2178" s="74">
        <v>48027</v>
      </c>
      <c r="I2178" s="74">
        <v>1329500</v>
      </c>
      <c r="J2178" s="121">
        <v>799860</v>
      </c>
    </row>
    <row r="2179" spans="1:10" s="33" customFormat="1" ht="25" customHeight="1" x14ac:dyDescent="0.2">
      <c r="A2179" s="120" t="s">
        <v>4399</v>
      </c>
      <c r="B2179" s="79">
        <v>0</v>
      </c>
      <c r="C2179" s="74">
        <v>0</v>
      </c>
      <c r="D2179" s="74">
        <v>0</v>
      </c>
      <c r="E2179" s="74">
        <v>0</v>
      </c>
      <c r="F2179" s="74">
        <v>0</v>
      </c>
      <c r="G2179" s="74">
        <v>0</v>
      </c>
      <c r="H2179" s="74">
        <v>0</v>
      </c>
      <c r="I2179" s="74">
        <v>515830</v>
      </c>
      <c r="J2179" s="121">
        <v>1292300</v>
      </c>
    </row>
    <row r="2180" spans="1:10" s="33" customFormat="1" ht="25" customHeight="1" x14ac:dyDescent="0.2">
      <c r="A2180" s="120" t="s">
        <v>4404</v>
      </c>
      <c r="B2180" s="79">
        <v>0</v>
      </c>
      <c r="C2180" s="74">
        <v>0</v>
      </c>
      <c r="D2180" s="74">
        <v>227670</v>
      </c>
      <c r="E2180" s="74">
        <v>153630</v>
      </c>
      <c r="F2180" s="74">
        <v>0</v>
      </c>
      <c r="G2180" s="74">
        <v>9694.2999999999993</v>
      </c>
      <c r="H2180" s="74">
        <v>55612</v>
      </c>
      <c r="I2180" s="74">
        <v>1396700</v>
      </c>
      <c r="J2180" s="121">
        <v>2042700</v>
      </c>
    </row>
    <row r="2181" spans="1:10" s="33" customFormat="1" ht="25" customHeight="1" x14ac:dyDescent="0.2">
      <c r="A2181" s="120" t="s">
        <v>4406</v>
      </c>
      <c r="B2181" s="79">
        <v>707310</v>
      </c>
      <c r="C2181" s="74">
        <v>829690</v>
      </c>
      <c r="D2181" s="74">
        <v>1110700</v>
      </c>
      <c r="E2181" s="74">
        <v>918950</v>
      </c>
      <c r="F2181" s="74">
        <v>223940</v>
      </c>
      <c r="G2181" s="74">
        <v>269570</v>
      </c>
      <c r="H2181" s="74">
        <v>1758500</v>
      </c>
      <c r="I2181" s="74">
        <v>7772600</v>
      </c>
      <c r="J2181" s="121">
        <v>15353000</v>
      </c>
    </row>
    <row r="2182" spans="1:10" s="33" customFormat="1" ht="25" customHeight="1" x14ac:dyDescent="0.2">
      <c r="A2182" s="120" t="s">
        <v>4409</v>
      </c>
      <c r="B2182" s="79">
        <v>3030700</v>
      </c>
      <c r="C2182" s="74">
        <v>247400</v>
      </c>
      <c r="D2182" s="74">
        <v>1510200</v>
      </c>
      <c r="E2182" s="74">
        <v>339270</v>
      </c>
      <c r="F2182" s="74">
        <v>35896</v>
      </c>
      <c r="G2182" s="74">
        <v>0</v>
      </c>
      <c r="H2182" s="74">
        <v>44515</v>
      </c>
      <c r="I2182" s="74">
        <v>1245900</v>
      </c>
      <c r="J2182" s="121">
        <v>776410</v>
      </c>
    </row>
    <row r="2183" spans="1:10" s="33" customFormat="1" ht="25" customHeight="1" x14ac:dyDescent="0.2">
      <c r="A2183" s="120" t="s">
        <v>4411</v>
      </c>
      <c r="B2183" s="79">
        <v>0</v>
      </c>
      <c r="C2183" s="74">
        <v>994400</v>
      </c>
      <c r="D2183" s="74">
        <v>0</v>
      </c>
      <c r="E2183" s="74">
        <v>0</v>
      </c>
      <c r="F2183" s="74">
        <v>0</v>
      </c>
      <c r="G2183" s="74">
        <v>0</v>
      </c>
      <c r="H2183" s="74">
        <v>0</v>
      </c>
      <c r="I2183" s="74">
        <v>417810</v>
      </c>
      <c r="J2183" s="121">
        <v>662570</v>
      </c>
    </row>
    <row r="2184" spans="1:10" s="33" customFormat="1" ht="25" customHeight="1" x14ac:dyDescent="0.2">
      <c r="A2184" s="120" t="s">
        <v>4413</v>
      </c>
      <c r="B2184" s="79">
        <v>834740</v>
      </c>
      <c r="C2184" s="74">
        <v>292830</v>
      </c>
      <c r="D2184" s="74">
        <v>266930</v>
      </c>
      <c r="E2184" s="74">
        <v>0</v>
      </c>
      <c r="F2184" s="74">
        <v>0</v>
      </c>
      <c r="G2184" s="74">
        <v>0</v>
      </c>
      <c r="H2184" s="74">
        <v>0</v>
      </c>
      <c r="I2184" s="74">
        <v>260630</v>
      </c>
      <c r="J2184" s="121">
        <v>214770</v>
      </c>
    </row>
    <row r="2185" spans="1:10" s="33" customFormat="1" ht="25" customHeight="1" x14ac:dyDescent="0.2">
      <c r="A2185" s="120" t="s">
        <v>4415</v>
      </c>
      <c r="B2185" s="79">
        <v>137970</v>
      </c>
      <c r="C2185" s="74">
        <v>142140</v>
      </c>
      <c r="D2185" s="74">
        <v>352410</v>
      </c>
      <c r="E2185" s="74">
        <v>0</v>
      </c>
      <c r="F2185" s="74">
        <v>0</v>
      </c>
      <c r="G2185" s="74">
        <v>0</v>
      </c>
      <c r="H2185" s="74">
        <v>0</v>
      </c>
      <c r="I2185" s="74">
        <v>0</v>
      </c>
      <c r="J2185" s="121">
        <v>800630</v>
      </c>
    </row>
    <row r="2186" spans="1:10" s="33" customFormat="1" ht="25" customHeight="1" x14ac:dyDescent="0.2">
      <c r="A2186" s="120" t="s">
        <v>4417</v>
      </c>
      <c r="B2186" s="79">
        <v>1385400</v>
      </c>
      <c r="C2186" s="74">
        <v>0</v>
      </c>
      <c r="D2186" s="74">
        <v>1343100</v>
      </c>
      <c r="E2186" s="74">
        <v>242640</v>
      </c>
      <c r="F2186" s="74">
        <v>0</v>
      </c>
      <c r="G2186" s="74">
        <v>0</v>
      </c>
      <c r="H2186" s="74">
        <v>93002</v>
      </c>
      <c r="I2186" s="74">
        <v>3822300</v>
      </c>
      <c r="J2186" s="121">
        <v>4384600</v>
      </c>
    </row>
    <row r="2187" spans="1:10" s="33" customFormat="1" ht="25" customHeight="1" x14ac:dyDescent="0.2">
      <c r="A2187" s="120" t="s">
        <v>4419</v>
      </c>
      <c r="B2187" s="79">
        <v>3861300</v>
      </c>
      <c r="C2187" s="74">
        <v>286520</v>
      </c>
      <c r="D2187" s="74">
        <v>1085400</v>
      </c>
      <c r="E2187" s="74">
        <v>0</v>
      </c>
      <c r="F2187" s="74">
        <v>0</v>
      </c>
      <c r="G2187" s="74">
        <v>0</v>
      </c>
      <c r="H2187" s="74">
        <v>206340</v>
      </c>
      <c r="I2187" s="74">
        <v>1942600</v>
      </c>
      <c r="J2187" s="121">
        <v>1857400</v>
      </c>
    </row>
    <row r="2188" spans="1:10" s="33" customFormat="1" ht="25" customHeight="1" x14ac:dyDescent="0.2">
      <c r="A2188" s="120" t="s">
        <v>4421</v>
      </c>
      <c r="B2188" s="79">
        <v>0</v>
      </c>
      <c r="C2188" s="74">
        <v>0</v>
      </c>
      <c r="D2188" s="74">
        <v>0</v>
      </c>
      <c r="E2188" s="74">
        <v>59162</v>
      </c>
      <c r="F2188" s="74">
        <v>0</v>
      </c>
      <c r="G2188" s="74">
        <v>48221</v>
      </c>
      <c r="H2188" s="74">
        <v>47973</v>
      </c>
      <c r="I2188" s="74">
        <v>286830</v>
      </c>
      <c r="J2188" s="121">
        <v>252010</v>
      </c>
    </row>
    <row r="2189" spans="1:10" s="33" customFormat="1" ht="25" customHeight="1" x14ac:dyDescent="0.2">
      <c r="A2189" s="120" t="s">
        <v>4423</v>
      </c>
      <c r="B2189" s="79">
        <v>4489200</v>
      </c>
      <c r="C2189" s="74">
        <v>1014200</v>
      </c>
      <c r="D2189" s="74">
        <v>3004400</v>
      </c>
      <c r="E2189" s="74">
        <v>1293100</v>
      </c>
      <c r="F2189" s="74">
        <v>398780</v>
      </c>
      <c r="G2189" s="74">
        <v>113160</v>
      </c>
      <c r="H2189" s="74">
        <v>1253600</v>
      </c>
      <c r="I2189" s="74">
        <v>13100000</v>
      </c>
      <c r="J2189" s="121">
        <v>13558000</v>
      </c>
    </row>
    <row r="2190" spans="1:10" s="33" customFormat="1" ht="25" customHeight="1" x14ac:dyDescent="0.2">
      <c r="A2190" s="120" t="s">
        <v>6050</v>
      </c>
      <c r="B2190" s="79">
        <v>0</v>
      </c>
      <c r="C2190" s="74">
        <v>0</v>
      </c>
      <c r="D2190" s="74">
        <v>0</v>
      </c>
      <c r="E2190" s="74">
        <v>0</v>
      </c>
      <c r="F2190" s="74">
        <v>0</v>
      </c>
      <c r="G2190" s="74">
        <v>0</v>
      </c>
      <c r="H2190" s="74">
        <v>0</v>
      </c>
      <c r="I2190" s="74">
        <v>82481</v>
      </c>
      <c r="J2190" s="121">
        <v>0</v>
      </c>
    </row>
    <row r="2191" spans="1:10" s="33" customFormat="1" ht="25" customHeight="1" x14ac:dyDescent="0.2">
      <c r="A2191" s="120" t="s">
        <v>4425</v>
      </c>
      <c r="B2191" s="79">
        <v>0</v>
      </c>
      <c r="C2191" s="74">
        <v>0</v>
      </c>
      <c r="D2191" s="74">
        <v>0</v>
      </c>
      <c r="E2191" s="74">
        <v>0</v>
      </c>
      <c r="F2191" s="74">
        <v>0</v>
      </c>
      <c r="G2191" s="74">
        <v>0</v>
      </c>
      <c r="H2191" s="74">
        <v>0</v>
      </c>
      <c r="I2191" s="74">
        <v>205300</v>
      </c>
      <c r="J2191" s="121">
        <v>128190</v>
      </c>
    </row>
    <row r="2192" spans="1:10" s="33" customFormat="1" ht="25" customHeight="1" x14ac:dyDescent="0.2">
      <c r="A2192" s="120" t="s">
        <v>4429</v>
      </c>
      <c r="B2192" s="79">
        <v>354840</v>
      </c>
      <c r="C2192" s="74">
        <v>371530</v>
      </c>
      <c r="D2192" s="74">
        <v>574650</v>
      </c>
      <c r="E2192" s="74">
        <v>214850</v>
      </c>
      <c r="F2192" s="74">
        <v>0</v>
      </c>
      <c r="G2192" s="74">
        <v>0</v>
      </c>
      <c r="H2192" s="74">
        <v>0</v>
      </c>
      <c r="I2192" s="74">
        <v>461830</v>
      </c>
      <c r="J2192" s="121">
        <v>109820</v>
      </c>
    </row>
    <row r="2193" spans="1:10" s="33" customFormat="1" ht="25" customHeight="1" x14ac:dyDescent="0.2">
      <c r="A2193" s="120" t="s">
        <v>4431</v>
      </c>
      <c r="B2193" s="79">
        <v>38361000</v>
      </c>
      <c r="C2193" s="74">
        <v>13871000</v>
      </c>
      <c r="D2193" s="74">
        <v>18184000</v>
      </c>
      <c r="E2193" s="74">
        <v>7953600</v>
      </c>
      <c r="F2193" s="74">
        <v>1392200</v>
      </c>
      <c r="G2193" s="74">
        <v>878650</v>
      </c>
      <c r="H2193" s="74">
        <v>5929800</v>
      </c>
      <c r="I2193" s="74">
        <v>33025000</v>
      </c>
      <c r="J2193" s="121">
        <v>94651000</v>
      </c>
    </row>
    <row r="2194" spans="1:10" s="33" customFormat="1" ht="25" customHeight="1" x14ac:dyDescent="0.2">
      <c r="A2194" s="120" t="s">
        <v>4433</v>
      </c>
      <c r="B2194" s="79">
        <v>0</v>
      </c>
      <c r="C2194" s="74">
        <v>17763</v>
      </c>
      <c r="D2194" s="74">
        <v>0</v>
      </c>
      <c r="E2194" s="74">
        <v>0</v>
      </c>
      <c r="F2194" s="74">
        <v>0</v>
      </c>
      <c r="G2194" s="74">
        <v>0</v>
      </c>
      <c r="H2194" s="74">
        <v>16186</v>
      </c>
      <c r="I2194" s="74">
        <v>124240</v>
      </c>
      <c r="J2194" s="121">
        <v>348170</v>
      </c>
    </row>
    <row r="2195" spans="1:10" s="33" customFormat="1" ht="25" customHeight="1" x14ac:dyDescent="0.2">
      <c r="A2195" s="120" t="s">
        <v>4435</v>
      </c>
      <c r="B2195" s="79">
        <v>562950</v>
      </c>
      <c r="C2195" s="74">
        <v>0</v>
      </c>
      <c r="D2195" s="74">
        <v>187490</v>
      </c>
      <c r="E2195" s="74">
        <v>0</v>
      </c>
      <c r="F2195" s="74">
        <v>0</v>
      </c>
      <c r="G2195" s="74">
        <v>0</v>
      </c>
      <c r="H2195" s="74">
        <v>0</v>
      </c>
      <c r="I2195" s="74">
        <v>561300</v>
      </c>
      <c r="J2195" s="121">
        <v>255720</v>
      </c>
    </row>
    <row r="2196" spans="1:10" s="33" customFormat="1" ht="25" customHeight="1" x14ac:dyDescent="0.2">
      <c r="A2196" s="120" t="s">
        <v>4437</v>
      </c>
      <c r="B2196" s="79">
        <v>3174100</v>
      </c>
      <c r="C2196" s="74">
        <v>567060</v>
      </c>
      <c r="D2196" s="74">
        <v>1709100</v>
      </c>
      <c r="E2196" s="74">
        <v>607870</v>
      </c>
      <c r="F2196" s="74">
        <v>53018</v>
      </c>
      <c r="G2196" s="74">
        <v>17107</v>
      </c>
      <c r="H2196" s="74">
        <v>20056</v>
      </c>
      <c r="I2196" s="74">
        <v>1495100</v>
      </c>
      <c r="J2196" s="121">
        <v>1197300</v>
      </c>
    </row>
    <row r="2197" spans="1:10" s="33" customFormat="1" ht="25" customHeight="1" x14ac:dyDescent="0.2">
      <c r="A2197" s="120" t="s">
        <v>4440</v>
      </c>
      <c r="B2197" s="79">
        <v>199770</v>
      </c>
      <c r="C2197" s="74">
        <v>748540</v>
      </c>
      <c r="D2197" s="74">
        <v>2639200</v>
      </c>
      <c r="E2197" s="74">
        <v>235080</v>
      </c>
      <c r="F2197" s="74">
        <v>18109</v>
      </c>
      <c r="G2197" s="74">
        <v>87804</v>
      </c>
      <c r="H2197" s="74">
        <v>592520</v>
      </c>
      <c r="I2197" s="74">
        <v>4561200</v>
      </c>
      <c r="J2197" s="121">
        <v>7791000</v>
      </c>
    </row>
    <row r="2198" spans="1:10" s="33" customFormat="1" ht="25" customHeight="1" x14ac:dyDescent="0.2">
      <c r="A2198" s="120" t="s">
        <v>4442</v>
      </c>
      <c r="B2198" s="79">
        <v>17865000</v>
      </c>
      <c r="C2198" s="74">
        <v>20727000</v>
      </c>
      <c r="D2198" s="74">
        <v>26106000</v>
      </c>
      <c r="E2198" s="74">
        <v>7654700</v>
      </c>
      <c r="F2198" s="74">
        <v>1176400</v>
      </c>
      <c r="G2198" s="74">
        <v>1207300</v>
      </c>
      <c r="H2198" s="74">
        <v>11676000</v>
      </c>
      <c r="I2198" s="74">
        <v>69374000</v>
      </c>
      <c r="J2198" s="121">
        <v>112740000</v>
      </c>
    </row>
    <row r="2199" spans="1:10" s="33" customFormat="1" ht="25" customHeight="1" x14ac:dyDescent="0.2">
      <c r="A2199" s="120" t="s">
        <v>4445</v>
      </c>
      <c r="B2199" s="79">
        <v>15109000</v>
      </c>
      <c r="C2199" s="74">
        <v>23572000</v>
      </c>
      <c r="D2199" s="74">
        <v>37070000</v>
      </c>
      <c r="E2199" s="74">
        <v>10312000</v>
      </c>
      <c r="F2199" s="74">
        <v>1295600</v>
      </c>
      <c r="G2199" s="74">
        <v>1019600</v>
      </c>
      <c r="H2199" s="74">
        <v>10895000</v>
      </c>
      <c r="I2199" s="74">
        <v>52051000</v>
      </c>
      <c r="J2199" s="121">
        <v>140430000</v>
      </c>
    </row>
    <row r="2200" spans="1:10" s="33" customFormat="1" ht="25" customHeight="1" x14ac:dyDescent="0.2">
      <c r="A2200" s="120" t="s">
        <v>4448</v>
      </c>
      <c r="B2200" s="79">
        <v>65033</v>
      </c>
      <c r="C2200" s="74">
        <v>0</v>
      </c>
      <c r="D2200" s="74">
        <v>0</v>
      </c>
      <c r="E2200" s="74">
        <v>0</v>
      </c>
      <c r="F2200" s="74">
        <v>0</v>
      </c>
      <c r="G2200" s="74">
        <v>0</v>
      </c>
      <c r="H2200" s="74">
        <v>0</v>
      </c>
      <c r="I2200" s="74">
        <v>100120</v>
      </c>
      <c r="J2200" s="121">
        <v>243980</v>
      </c>
    </row>
    <row r="2201" spans="1:10" s="33" customFormat="1" ht="25" customHeight="1" x14ac:dyDescent="0.2">
      <c r="A2201" s="120" t="s">
        <v>4451</v>
      </c>
      <c r="B2201" s="79">
        <v>1824600</v>
      </c>
      <c r="C2201" s="74">
        <v>164830</v>
      </c>
      <c r="D2201" s="74">
        <v>565920</v>
      </c>
      <c r="E2201" s="74">
        <v>91695</v>
      </c>
      <c r="F2201" s="74">
        <v>18773</v>
      </c>
      <c r="G2201" s="74">
        <v>0</v>
      </c>
      <c r="H2201" s="74">
        <v>20709</v>
      </c>
      <c r="I2201" s="74">
        <v>748710</v>
      </c>
      <c r="J2201" s="121">
        <v>932580</v>
      </c>
    </row>
    <row r="2202" spans="1:10" s="33" customFormat="1" ht="25" customHeight="1" x14ac:dyDescent="0.2">
      <c r="A2202" s="120" t="s">
        <v>4453</v>
      </c>
      <c r="B2202" s="79">
        <v>5297100</v>
      </c>
      <c r="C2202" s="74">
        <v>405400</v>
      </c>
      <c r="D2202" s="74">
        <v>1318400</v>
      </c>
      <c r="E2202" s="74">
        <v>452800</v>
      </c>
      <c r="F2202" s="74">
        <v>75576</v>
      </c>
      <c r="G2202" s="74">
        <v>112530</v>
      </c>
      <c r="H2202" s="74">
        <v>0</v>
      </c>
      <c r="I2202" s="74">
        <v>2121500</v>
      </c>
      <c r="J2202" s="121">
        <v>1822400</v>
      </c>
    </row>
    <row r="2203" spans="1:10" s="33" customFormat="1" ht="25" customHeight="1" x14ac:dyDescent="0.2">
      <c r="A2203" s="120" t="s">
        <v>4456</v>
      </c>
      <c r="B2203" s="79">
        <v>19740000</v>
      </c>
      <c r="C2203" s="74">
        <v>3177800</v>
      </c>
      <c r="D2203" s="74">
        <v>10454000</v>
      </c>
      <c r="E2203" s="74">
        <v>5564600</v>
      </c>
      <c r="F2203" s="74">
        <v>885310</v>
      </c>
      <c r="G2203" s="74">
        <v>1783800</v>
      </c>
      <c r="H2203" s="74">
        <v>1681200</v>
      </c>
      <c r="I2203" s="74">
        <v>27599000</v>
      </c>
      <c r="J2203" s="121">
        <v>19659000</v>
      </c>
    </row>
    <row r="2204" spans="1:10" s="33" customFormat="1" ht="25" customHeight="1" x14ac:dyDescent="0.2">
      <c r="A2204" s="120" t="s">
        <v>4458</v>
      </c>
      <c r="B2204" s="79">
        <v>264720</v>
      </c>
      <c r="C2204" s="74">
        <v>73737</v>
      </c>
      <c r="D2204" s="74">
        <v>544130</v>
      </c>
      <c r="E2204" s="74">
        <v>328650</v>
      </c>
      <c r="F2204" s="74">
        <v>0</v>
      </c>
      <c r="G2204" s="74">
        <v>0</v>
      </c>
      <c r="H2204" s="74">
        <v>145630</v>
      </c>
      <c r="I2204" s="74">
        <v>2124200</v>
      </c>
      <c r="J2204" s="121">
        <v>2988900</v>
      </c>
    </row>
    <row r="2205" spans="1:10" s="33" customFormat="1" ht="25" customHeight="1" x14ac:dyDescent="0.2">
      <c r="A2205" s="120" t="s">
        <v>4461</v>
      </c>
      <c r="B2205" s="79">
        <v>1054100</v>
      </c>
      <c r="C2205" s="74">
        <v>331190</v>
      </c>
      <c r="D2205" s="74">
        <v>540720</v>
      </c>
      <c r="E2205" s="74">
        <v>311550</v>
      </c>
      <c r="F2205" s="74">
        <v>0</v>
      </c>
      <c r="G2205" s="74">
        <v>31992</v>
      </c>
      <c r="H2205" s="74">
        <v>132510</v>
      </c>
      <c r="I2205" s="74">
        <v>1261100</v>
      </c>
      <c r="J2205" s="121">
        <v>1226200</v>
      </c>
    </row>
    <row r="2206" spans="1:10" s="33" customFormat="1" ht="25" customHeight="1" x14ac:dyDescent="0.2">
      <c r="A2206" s="120" t="s">
        <v>4463</v>
      </c>
      <c r="B2206" s="79">
        <v>1174800</v>
      </c>
      <c r="C2206" s="74">
        <v>1384900</v>
      </c>
      <c r="D2206" s="74">
        <v>650560</v>
      </c>
      <c r="E2206" s="74">
        <v>2772500</v>
      </c>
      <c r="F2206" s="74">
        <v>224110</v>
      </c>
      <c r="G2206" s="74">
        <v>86813</v>
      </c>
      <c r="H2206" s="74">
        <v>647770</v>
      </c>
      <c r="I2206" s="74">
        <v>6048600</v>
      </c>
      <c r="J2206" s="121">
        <v>10896000</v>
      </c>
    </row>
    <row r="2207" spans="1:10" s="33" customFormat="1" ht="25" customHeight="1" x14ac:dyDescent="0.2">
      <c r="A2207" s="120" t="s">
        <v>4465</v>
      </c>
      <c r="B2207" s="79">
        <v>4387000</v>
      </c>
      <c r="C2207" s="74">
        <v>536730</v>
      </c>
      <c r="D2207" s="74">
        <v>1738400</v>
      </c>
      <c r="E2207" s="74">
        <v>734390</v>
      </c>
      <c r="F2207" s="74">
        <v>79270</v>
      </c>
      <c r="G2207" s="74">
        <v>217990</v>
      </c>
      <c r="H2207" s="74">
        <v>53775</v>
      </c>
      <c r="I2207" s="74">
        <v>4349100</v>
      </c>
      <c r="J2207" s="121">
        <v>2258900</v>
      </c>
    </row>
    <row r="2208" spans="1:10" s="33" customFormat="1" ht="25" customHeight="1" x14ac:dyDescent="0.2">
      <c r="A2208" s="120" t="s">
        <v>4467</v>
      </c>
      <c r="B2208" s="79">
        <v>0</v>
      </c>
      <c r="C2208" s="74">
        <v>0</v>
      </c>
      <c r="D2208" s="74">
        <v>133610</v>
      </c>
      <c r="E2208" s="74">
        <v>0</v>
      </c>
      <c r="F2208" s="74">
        <v>0</v>
      </c>
      <c r="G2208" s="74">
        <v>0</v>
      </c>
      <c r="H2208" s="74">
        <v>19531</v>
      </c>
      <c r="I2208" s="74">
        <v>0</v>
      </c>
      <c r="J2208" s="121">
        <v>179660</v>
      </c>
    </row>
    <row r="2209" spans="1:10" s="33" customFormat="1" ht="25" customHeight="1" x14ac:dyDescent="0.2">
      <c r="A2209" s="120" t="s">
        <v>4469</v>
      </c>
      <c r="B2209" s="79">
        <v>310400</v>
      </c>
      <c r="C2209" s="74">
        <v>0</v>
      </c>
      <c r="D2209" s="74">
        <v>0</v>
      </c>
      <c r="E2209" s="74">
        <v>0</v>
      </c>
      <c r="F2209" s="74">
        <v>0</v>
      </c>
      <c r="G2209" s="74">
        <v>0</v>
      </c>
      <c r="H2209" s="74">
        <v>0</v>
      </c>
      <c r="I2209" s="74">
        <v>190960</v>
      </c>
      <c r="J2209" s="121">
        <v>229490</v>
      </c>
    </row>
    <row r="2210" spans="1:10" s="33" customFormat="1" ht="25" customHeight="1" x14ac:dyDescent="0.2">
      <c r="A2210" s="120" t="s">
        <v>4471</v>
      </c>
      <c r="B2210" s="79">
        <v>257770</v>
      </c>
      <c r="C2210" s="74">
        <v>23200</v>
      </c>
      <c r="D2210" s="74">
        <v>105180</v>
      </c>
      <c r="E2210" s="74">
        <v>58381</v>
      </c>
      <c r="F2210" s="74">
        <v>6173.1</v>
      </c>
      <c r="G2210" s="74">
        <v>5151.7</v>
      </c>
      <c r="H2210" s="74">
        <v>10908</v>
      </c>
      <c r="I2210" s="74">
        <v>275680</v>
      </c>
      <c r="J2210" s="121">
        <v>242130</v>
      </c>
    </row>
    <row r="2211" spans="1:10" s="33" customFormat="1" ht="25" customHeight="1" x14ac:dyDescent="0.2">
      <c r="A2211" s="120" t="s">
        <v>4473</v>
      </c>
      <c r="B2211" s="79">
        <v>0</v>
      </c>
      <c r="C2211" s="74">
        <v>219310</v>
      </c>
      <c r="D2211" s="74">
        <v>189990</v>
      </c>
      <c r="E2211" s="74">
        <v>0</v>
      </c>
      <c r="F2211" s="74">
        <v>0</v>
      </c>
      <c r="G2211" s="74">
        <v>0</v>
      </c>
      <c r="H2211" s="74">
        <v>0</v>
      </c>
      <c r="I2211" s="74">
        <v>0</v>
      </c>
      <c r="J2211" s="121">
        <v>0</v>
      </c>
    </row>
    <row r="2212" spans="1:10" s="33" customFormat="1" ht="25" customHeight="1" x14ac:dyDescent="0.2">
      <c r="A2212" s="120" t="s">
        <v>6051</v>
      </c>
      <c r="B2212" s="79">
        <v>0</v>
      </c>
      <c r="C2212" s="74">
        <v>0</v>
      </c>
      <c r="D2212" s="74">
        <v>0</v>
      </c>
      <c r="E2212" s="74">
        <v>36818</v>
      </c>
      <c r="F2212" s="74">
        <v>0</v>
      </c>
      <c r="G2212" s="74">
        <v>0</v>
      </c>
      <c r="H2212" s="74">
        <v>0</v>
      </c>
      <c r="I2212" s="74">
        <v>28520</v>
      </c>
      <c r="J2212" s="121">
        <v>0</v>
      </c>
    </row>
    <row r="2213" spans="1:10" s="33" customFormat="1" ht="25" customHeight="1" x14ac:dyDescent="0.2">
      <c r="A2213" s="120" t="s">
        <v>4475</v>
      </c>
      <c r="B2213" s="79">
        <v>61508</v>
      </c>
      <c r="C2213" s="74">
        <v>201910</v>
      </c>
      <c r="D2213" s="74">
        <v>166010</v>
      </c>
      <c r="E2213" s="74">
        <v>104570</v>
      </c>
      <c r="F2213" s="74">
        <v>0</v>
      </c>
      <c r="G2213" s="74">
        <v>0</v>
      </c>
      <c r="H2213" s="74">
        <v>15400</v>
      </c>
      <c r="I2213" s="74">
        <v>15244</v>
      </c>
      <c r="J2213" s="121">
        <v>132050</v>
      </c>
    </row>
    <row r="2214" spans="1:10" s="33" customFormat="1" ht="25" customHeight="1" x14ac:dyDescent="0.2">
      <c r="A2214" s="120" t="s">
        <v>6052</v>
      </c>
      <c r="B2214" s="79">
        <v>0</v>
      </c>
      <c r="C2214" s="74">
        <v>0</v>
      </c>
      <c r="D2214" s="74">
        <v>0</v>
      </c>
      <c r="E2214" s="74">
        <v>58320</v>
      </c>
      <c r="F2214" s="74">
        <v>0</v>
      </c>
      <c r="G2214" s="74">
        <v>0</v>
      </c>
      <c r="H2214" s="74">
        <v>0</v>
      </c>
      <c r="I2214" s="74">
        <v>0</v>
      </c>
      <c r="J2214" s="121">
        <v>0</v>
      </c>
    </row>
    <row r="2215" spans="1:10" s="33" customFormat="1" ht="25" customHeight="1" x14ac:dyDescent="0.2">
      <c r="A2215" s="120" t="s">
        <v>4477</v>
      </c>
      <c r="B2215" s="79">
        <v>57787</v>
      </c>
      <c r="C2215" s="74">
        <v>49048</v>
      </c>
      <c r="D2215" s="74">
        <v>0</v>
      </c>
      <c r="E2215" s="74">
        <v>88344</v>
      </c>
      <c r="F2215" s="74">
        <v>0</v>
      </c>
      <c r="G2215" s="74">
        <v>0</v>
      </c>
      <c r="H2215" s="74">
        <v>23050</v>
      </c>
      <c r="I2215" s="74">
        <v>333370</v>
      </c>
      <c r="J2215" s="121">
        <v>685020</v>
      </c>
    </row>
    <row r="2216" spans="1:10" s="33" customFormat="1" ht="25" customHeight="1" x14ac:dyDescent="0.2">
      <c r="A2216" s="120" t="s">
        <v>4479</v>
      </c>
      <c r="B2216" s="79">
        <v>326670</v>
      </c>
      <c r="C2216" s="74">
        <v>133820</v>
      </c>
      <c r="D2216" s="74">
        <v>211690</v>
      </c>
      <c r="E2216" s="74">
        <v>167480</v>
      </c>
      <c r="F2216" s="74">
        <v>49525</v>
      </c>
      <c r="G2216" s="74">
        <v>0</v>
      </c>
      <c r="H2216" s="74">
        <v>23658</v>
      </c>
      <c r="I2216" s="74">
        <v>571150</v>
      </c>
      <c r="J2216" s="121">
        <v>353370</v>
      </c>
    </row>
    <row r="2217" spans="1:10" s="33" customFormat="1" ht="25" customHeight="1" x14ac:dyDescent="0.2">
      <c r="A2217" s="120" t="s">
        <v>4481</v>
      </c>
      <c r="B2217" s="79">
        <v>106490</v>
      </c>
      <c r="C2217" s="74">
        <v>0</v>
      </c>
      <c r="D2217" s="74">
        <v>170120</v>
      </c>
      <c r="E2217" s="74">
        <v>59404</v>
      </c>
      <c r="F2217" s="74">
        <v>0</v>
      </c>
      <c r="G2217" s="74">
        <v>0</v>
      </c>
      <c r="H2217" s="74">
        <v>60298</v>
      </c>
      <c r="I2217" s="74">
        <v>281860</v>
      </c>
      <c r="J2217" s="121">
        <v>609800</v>
      </c>
    </row>
    <row r="2218" spans="1:10" s="33" customFormat="1" ht="25" customHeight="1" x14ac:dyDescent="0.2">
      <c r="A2218" s="120" t="s">
        <v>4483</v>
      </c>
      <c r="B2218" s="79">
        <v>416710</v>
      </c>
      <c r="C2218" s="74">
        <v>530950</v>
      </c>
      <c r="D2218" s="74">
        <v>944490</v>
      </c>
      <c r="E2218" s="74">
        <v>43898</v>
      </c>
      <c r="F2218" s="74">
        <v>0</v>
      </c>
      <c r="G2218" s="74">
        <v>0</v>
      </c>
      <c r="H2218" s="74">
        <v>0</v>
      </c>
      <c r="I2218" s="74">
        <v>964980</v>
      </c>
      <c r="J2218" s="121">
        <v>2829000</v>
      </c>
    </row>
    <row r="2219" spans="1:10" s="33" customFormat="1" ht="25" customHeight="1" x14ac:dyDescent="0.2">
      <c r="A2219" s="120" t="s">
        <v>4487</v>
      </c>
      <c r="B2219" s="79">
        <v>374180</v>
      </c>
      <c r="C2219" s="74">
        <v>103450</v>
      </c>
      <c r="D2219" s="74">
        <v>778630</v>
      </c>
      <c r="E2219" s="74">
        <v>114480</v>
      </c>
      <c r="F2219" s="74">
        <v>175080</v>
      </c>
      <c r="G2219" s="74">
        <v>34599</v>
      </c>
      <c r="H2219" s="74">
        <v>15345</v>
      </c>
      <c r="I2219" s="74">
        <v>1257500</v>
      </c>
      <c r="J2219" s="121">
        <v>679690</v>
      </c>
    </row>
    <row r="2220" spans="1:10" s="33" customFormat="1" ht="25" customHeight="1" x14ac:dyDescent="0.2">
      <c r="A2220" s="120" t="s">
        <v>4492</v>
      </c>
      <c r="B2220" s="79">
        <v>0</v>
      </c>
      <c r="C2220" s="74">
        <v>0</v>
      </c>
      <c r="D2220" s="74">
        <v>0</v>
      </c>
      <c r="E2220" s="74">
        <v>0</v>
      </c>
      <c r="F2220" s="74">
        <v>0</v>
      </c>
      <c r="G2220" s="74">
        <v>0</v>
      </c>
      <c r="H2220" s="74">
        <v>93703</v>
      </c>
      <c r="I2220" s="74">
        <v>211720</v>
      </c>
      <c r="J2220" s="121">
        <v>680990</v>
      </c>
    </row>
    <row r="2221" spans="1:10" s="33" customFormat="1" ht="25" customHeight="1" x14ac:dyDescent="0.2">
      <c r="A2221" s="120" t="s">
        <v>4494</v>
      </c>
      <c r="B2221" s="79">
        <v>4626500</v>
      </c>
      <c r="C2221" s="74">
        <v>756570</v>
      </c>
      <c r="D2221" s="74">
        <v>1545200</v>
      </c>
      <c r="E2221" s="74">
        <v>561430</v>
      </c>
      <c r="F2221" s="74">
        <v>149060</v>
      </c>
      <c r="G2221" s="74">
        <v>192400</v>
      </c>
      <c r="H2221" s="74">
        <v>61243</v>
      </c>
      <c r="I2221" s="74">
        <v>3579100</v>
      </c>
      <c r="J2221" s="121">
        <v>1747200</v>
      </c>
    </row>
    <row r="2222" spans="1:10" s="33" customFormat="1" ht="25" customHeight="1" x14ac:dyDescent="0.2">
      <c r="A2222" s="120" t="s">
        <v>6053</v>
      </c>
      <c r="B2222" s="79">
        <v>0</v>
      </c>
      <c r="C2222" s="74">
        <v>0</v>
      </c>
      <c r="D2222" s="74">
        <v>0</v>
      </c>
      <c r="E2222" s="74">
        <v>0</v>
      </c>
      <c r="F2222" s="74">
        <v>0</v>
      </c>
      <c r="G2222" s="74">
        <v>0</v>
      </c>
      <c r="H2222" s="74">
        <v>0</v>
      </c>
      <c r="I2222" s="74">
        <v>0</v>
      </c>
      <c r="J2222" s="121">
        <v>0</v>
      </c>
    </row>
    <row r="2223" spans="1:10" s="33" customFormat="1" ht="25" customHeight="1" x14ac:dyDescent="0.2">
      <c r="A2223" s="120" t="s">
        <v>4496</v>
      </c>
      <c r="B2223" s="79">
        <v>21157000</v>
      </c>
      <c r="C2223" s="74">
        <v>21892000</v>
      </c>
      <c r="D2223" s="74">
        <v>24943000</v>
      </c>
      <c r="E2223" s="74">
        <v>9369400</v>
      </c>
      <c r="F2223" s="74">
        <v>1207700</v>
      </c>
      <c r="G2223" s="74">
        <v>684080</v>
      </c>
      <c r="H2223" s="74">
        <v>11187000</v>
      </c>
      <c r="I2223" s="74">
        <v>53619000</v>
      </c>
      <c r="J2223" s="121">
        <v>142210000</v>
      </c>
    </row>
    <row r="2224" spans="1:10" s="33" customFormat="1" ht="25" customHeight="1" x14ac:dyDescent="0.2">
      <c r="A2224" s="120" t="s">
        <v>4498</v>
      </c>
      <c r="B2224" s="79">
        <v>0</v>
      </c>
      <c r="C2224" s="74">
        <v>37128</v>
      </c>
      <c r="D2224" s="74">
        <v>0</v>
      </c>
      <c r="E2224" s="74">
        <v>0</v>
      </c>
      <c r="F2224" s="74">
        <v>0</v>
      </c>
      <c r="G2224" s="74">
        <v>27451</v>
      </c>
      <c r="H2224" s="74">
        <v>0</v>
      </c>
      <c r="I2224" s="74">
        <v>342870</v>
      </c>
      <c r="J2224" s="121">
        <v>220420</v>
      </c>
    </row>
    <row r="2225" spans="1:10" s="33" customFormat="1" ht="25" customHeight="1" x14ac:dyDescent="0.2">
      <c r="A2225" s="120" t="s">
        <v>6054</v>
      </c>
      <c r="B2225" s="79">
        <v>0</v>
      </c>
      <c r="C2225" s="74">
        <v>0</v>
      </c>
      <c r="D2225" s="74">
        <v>0</v>
      </c>
      <c r="E2225" s="74">
        <v>0</v>
      </c>
      <c r="F2225" s="74">
        <v>0</v>
      </c>
      <c r="G2225" s="74">
        <v>0</v>
      </c>
      <c r="H2225" s="74">
        <v>0</v>
      </c>
      <c r="I2225" s="74">
        <v>0</v>
      </c>
      <c r="J2225" s="121">
        <v>91257</v>
      </c>
    </row>
    <row r="2226" spans="1:10" s="33" customFormat="1" ht="25" customHeight="1" x14ac:dyDescent="0.2">
      <c r="A2226" s="120" t="s">
        <v>4500</v>
      </c>
      <c r="B2226" s="79">
        <v>1674900</v>
      </c>
      <c r="C2226" s="74">
        <v>567430</v>
      </c>
      <c r="D2226" s="74">
        <v>752250</v>
      </c>
      <c r="E2226" s="74">
        <v>426410</v>
      </c>
      <c r="F2226" s="74">
        <v>56443</v>
      </c>
      <c r="G2226" s="74">
        <v>86599</v>
      </c>
      <c r="H2226" s="74">
        <v>130600</v>
      </c>
      <c r="I2226" s="74">
        <v>2079800</v>
      </c>
      <c r="J2226" s="121">
        <v>1837700</v>
      </c>
    </row>
    <row r="2227" spans="1:10" s="33" customFormat="1" ht="25" customHeight="1" x14ac:dyDescent="0.2">
      <c r="A2227" s="120" t="s">
        <v>4502</v>
      </c>
      <c r="B2227" s="79">
        <v>2014700</v>
      </c>
      <c r="C2227" s="74">
        <v>2614600</v>
      </c>
      <c r="D2227" s="74">
        <v>2680000</v>
      </c>
      <c r="E2227" s="74">
        <v>880700</v>
      </c>
      <c r="F2227" s="74">
        <v>324030</v>
      </c>
      <c r="G2227" s="74">
        <v>420330</v>
      </c>
      <c r="H2227" s="74">
        <v>2679200</v>
      </c>
      <c r="I2227" s="74">
        <v>16592000</v>
      </c>
      <c r="J2227" s="121">
        <v>18208000</v>
      </c>
    </row>
    <row r="2228" spans="1:10" s="33" customFormat="1" ht="25" customHeight="1" x14ac:dyDescent="0.2">
      <c r="A2228" s="120" t="s">
        <v>4504</v>
      </c>
      <c r="B2228" s="79">
        <v>0</v>
      </c>
      <c r="C2228" s="74">
        <v>140920</v>
      </c>
      <c r="D2228" s="74">
        <v>302560</v>
      </c>
      <c r="E2228" s="74">
        <v>47790</v>
      </c>
      <c r="F2228" s="74">
        <v>51306</v>
      </c>
      <c r="G2228" s="74">
        <v>0</v>
      </c>
      <c r="H2228" s="74">
        <v>86183</v>
      </c>
      <c r="I2228" s="74">
        <v>1420100</v>
      </c>
      <c r="J2228" s="121">
        <v>4429400</v>
      </c>
    </row>
    <row r="2229" spans="1:10" s="33" customFormat="1" ht="25" customHeight="1" x14ac:dyDescent="0.2">
      <c r="A2229" s="120" t="s">
        <v>4507</v>
      </c>
      <c r="B2229" s="79">
        <v>574080</v>
      </c>
      <c r="C2229" s="74">
        <v>938530</v>
      </c>
      <c r="D2229" s="74">
        <v>1461400</v>
      </c>
      <c r="E2229" s="74">
        <v>488150</v>
      </c>
      <c r="F2229" s="74">
        <v>228920</v>
      </c>
      <c r="G2229" s="74">
        <v>127030</v>
      </c>
      <c r="H2229" s="74">
        <v>149130</v>
      </c>
      <c r="I2229" s="74">
        <v>1858600</v>
      </c>
      <c r="J2229" s="121">
        <v>1036900</v>
      </c>
    </row>
    <row r="2230" spans="1:10" s="33" customFormat="1" ht="25" customHeight="1" x14ac:dyDescent="0.2">
      <c r="A2230" s="120" t="s">
        <v>4509</v>
      </c>
      <c r="B2230" s="79">
        <v>0</v>
      </c>
      <c r="C2230" s="74">
        <v>0</v>
      </c>
      <c r="D2230" s="74">
        <v>0</v>
      </c>
      <c r="E2230" s="74">
        <v>84747</v>
      </c>
      <c r="F2230" s="74">
        <v>0</v>
      </c>
      <c r="G2230" s="74">
        <v>0</v>
      </c>
      <c r="H2230" s="74">
        <v>0</v>
      </c>
      <c r="I2230" s="74">
        <v>534640</v>
      </c>
      <c r="J2230" s="121">
        <v>585000</v>
      </c>
    </row>
    <row r="2231" spans="1:10" s="33" customFormat="1" ht="25" customHeight="1" x14ac:dyDescent="0.2">
      <c r="A2231" s="120" t="s">
        <v>4512</v>
      </c>
      <c r="B2231" s="79">
        <v>632190</v>
      </c>
      <c r="C2231" s="74">
        <v>346090</v>
      </c>
      <c r="D2231" s="74">
        <v>374600</v>
      </c>
      <c r="E2231" s="74">
        <v>328000</v>
      </c>
      <c r="F2231" s="74">
        <v>41636</v>
      </c>
      <c r="G2231" s="74">
        <v>53583</v>
      </c>
      <c r="H2231" s="74">
        <v>1315500</v>
      </c>
      <c r="I2231" s="74">
        <v>3209400</v>
      </c>
      <c r="J2231" s="121">
        <v>7005000</v>
      </c>
    </row>
    <row r="2232" spans="1:10" s="33" customFormat="1" ht="25" customHeight="1" x14ac:dyDescent="0.2">
      <c r="A2232" s="120" t="s">
        <v>4515</v>
      </c>
      <c r="B2232" s="79">
        <v>2898300</v>
      </c>
      <c r="C2232" s="74">
        <v>1995500</v>
      </c>
      <c r="D2232" s="74">
        <v>2186600</v>
      </c>
      <c r="E2232" s="74">
        <v>582130</v>
      </c>
      <c r="F2232" s="74">
        <v>151290</v>
      </c>
      <c r="G2232" s="74">
        <v>0</v>
      </c>
      <c r="H2232" s="74">
        <v>568100</v>
      </c>
      <c r="I2232" s="74">
        <v>6331300</v>
      </c>
      <c r="J2232" s="121">
        <v>9349700</v>
      </c>
    </row>
    <row r="2233" spans="1:10" s="33" customFormat="1" ht="25" customHeight="1" x14ac:dyDescent="0.2">
      <c r="A2233" s="120" t="s">
        <v>4517</v>
      </c>
      <c r="B2233" s="79">
        <v>0</v>
      </c>
      <c r="C2233" s="74">
        <v>0</v>
      </c>
      <c r="D2233" s="74">
        <v>0</v>
      </c>
      <c r="E2233" s="74">
        <v>0</v>
      </c>
      <c r="F2233" s="74">
        <v>0</v>
      </c>
      <c r="G2233" s="74">
        <v>0</v>
      </c>
      <c r="H2233" s="74">
        <v>0</v>
      </c>
      <c r="I2233" s="74">
        <v>496610</v>
      </c>
      <c r="J2233" s="121">
        <v>115930</v>
      </c>
    </row>
    <row r="2234" spans="1:10" s="33" customFormat="1" ht="25" customHeight="1" x14ac:dyDescent="0.2">
      <c r="A2234" s="120" t="s">
        <v>4519</v>
      </c>
      <c r="B2234" s="79">
        <v>1058300</v>
      </c>
      <c r="C2234" s="74">
        <v>1185100</v>
      </c>
      <c r="D2234" s="74">
        <v>796970</v>
      </c>
      <c r="E2234" s="74">
        <v>693970</v>
      </c>
      <c r="F2234" s="74">
        <v>0</v>
      </c>
      <c r="G2234" s="74">
        <v>403880</v>
      </c>
      <c r="H2234" s="74">
        <v>424100</v>
      </c>
      <c r="I2234" s="74">
        <v>1746300</v>
      </c>
      <c r="J2234" s="121">
        <v>5761500</v>
      </c>
    </row>
    <row r="2235" spans="1:10" s="33" customFormat="1" ht="25" customHeight="1" x14ac:dyDescent="0.2">
      <c r="A2235" s="120" t="s">
        <v>4521</v>
      </c>
      <c r="B2235" s="79">
        <v>24539000</v>
      </c>
      <c r="C2235" s="74">
        <v>8642200</v>
      </c>
      <c r="D2235" s="74">
        <v>15341000</v>
      </c>
      <c r="E2235" s="74">
        <v>6869600</v>
      </c>
      <c r="F2235" s="74">
        <v>1949600</v>
      </c>
      <c r="G2235" s="74">
        <v>2561300</v>
      </c>
      <c r="H2235" s="74">
        <v>21623000</v>
      </c>
      <c r="I2235" s="74">
        <v>117220000</v>
      </c>
      <c r="J2235" s="121">
        <v>202900000</v>
      </c>
    </row>
    <row r="2236" spans="1:10" s="33" customFormat="1" ht="25" customHeight="1" x14ac:dyDescent="0.2">
      <c r="A2236" s="120" t="s">
        <v>4526</v>
      </c>
      <c r="B2236" s="79">
        <v>64274000</v>
      </c>
      <c r="C2236" s="74">
        <v>58583000</v>
      </c>
      <c r="D2236" s="74">
        <v>61140000</v>
      </c>
      <c r="E2236" s="74">
        <v>22036000</v>
      </c>
      <c r="F2236" s="74">
        <v>3064900</v>
      </c>
      <c r="G2236" s="74">
        <v>3502500</v>
      </c>
      <c r="H2236" s="74">
        <v>29163000</v>
      </c>
      <c r="I2236" s="74">
        <v>152100000</v>
      </c>
      <c r="J2236" s="121">
        <v>276610000</v>
      </c>
    </row>
    <row r="2237" spans="1:10" s="33" customFormat="1" ht="25" customHeight="1" x14ac:dyDescent="0.2">
      <c r="A2237" s="120" t="s">
        <v>4528</v>
      </c>
      <c r="B2237" s="79">
        <v>1942500</v>
      </c>
      <c r="C2237" s="74">
        <v>2139900</v>
      </c>
      <c r="D2237" s="74">
        <v>1356500</v>
      </c>
      <c r="E2237" s="74">
        <v>1184000</v>
      </c>
      <c r="F2237" s="74">
        <v>213240</v>
      </c>
      <c r="G2237" s="74">
        <v>111640</v>
      </c>
      <c r="H2237" s="74">
        <v>3296200</v>
      </c>
      <c r="I2237" s="74">
        <v>13186000</v>
      </c>
      <c r="J2237" s="121">
        <v>32316000</v>
      </c>
    </row>
    <row r="2238" spans="1:10" s="33" customFormat="1" ht="25" customHeight="1" x14ac:dyDescent="0.2">
      <c r="A2238" s="120" t="s">
        <v>4530</v>
      </c>
      <c r="B2238" s="79">
        <v>279190</v>
      </c>
      <c r="C2238" s="74">
        <v>0</v>
      </c>
      <c r="D2238" s="74">
        <v>341370</v>
      </c>
      <c r="E2238" s="74">
        <v>0</v>
      </c>
      <c r="F2238" s="74">
        <v>0</v>
      </c>
      <c r="G2238" s="74">
        <v>0</v>
      </c>
      <c r="H2238" s="74">
        <v>0</v>
      </c>
      <c r="I2238" s="74">
        <v>564750</v>
      </c>
      <c r="J2238" s="121">
        <v>2311800</v>
      </c>
    </row>
    <row r="2239" spans="1:10" s="33" customFormat="1" ht="25" customHeight="1" x14ac:dyDescent="0.2">
      <c r="A2239" s="120" t="s">
        <v>4532</v>
      </c>
      <c r="B2239" s="79">
        <v>722370</v>
      </c>
      <c r="C2239" s="74">
        <v>0</v>
      </c>
      <c r="D2239" s="74">
        <v>0</v>
      </c>
      <c r="E2239" s="74">
        <v>0</v>
      </c>
      <c r="F2239" s="74">
        <v>0</v>
      </c>
      <c r="G2239" s="74">
        <v>0</v>
      </c>
      <c r="H2239" s="74">
        <v>89973</v>
      </c>
      <c r="I2239" s="74">
        <v>753760</v>
      </c>
      <c r="J2239" s="121">
        <v>1396400</v>
      </c>
    </row>
    <row r="2240" spans="1:10" s="33" customFormat="1" ht="25" customHeight="1" x14ac:dyDescent="0.2">
      <c r="A2240" s="120" t="s">
        <v>4534</v>
      </c>
      <c r="B2240" s="79">
        <v>103720</v>
      </c>
      <c r="C2240" s="74">
        <v>407710</v>
      </c>
      <c r="D2240" s="74">
        <v>0</v>
      </c>
      <c r="E2240" s="74">
        <v>129140</v>
      </c>
      <c r="F2240" s="74">
        <v>0</v>
      </c>
      <c r="G2240" s="74">
        <v>0</v>
      </c>
      <c r="H2240" s="74">
        <v>0</v>
      </c>
      <c r="I2240" s="74">
        <v>280510</v>
      </c>
      <c r="J2240" s="121">
        <v>277310</v>
      </c>
    </row>
    <row r="2241" spans="1:10" s="33" customFormat="1" ht="25" customHeight="1" x14ac:dyDescent="0.2">
      <c r="A2241" s="120" t="s">
        <v>4536</v>
      </c>
      <c r="B2241" s="79">
        <v>186370</v>
      </c>
      <c r="C2241" s="74">
        <v>135400</v>
      </c>
      <c r="D2241" s="74">
        <v>263260</v>
      </c>
      <c r="E2241" s="74">
        <v>39347</v>
      </c>
      <c r="F2241" s="74">
        <v>0</v>
      </c>
      <c r="G2241" s="74">
        <v>0</v>
      </c>
      <c r="H2241" s="74">
        <v>131510</v>
      </c>
      <c r="I2241" s="74">
        <v>578880</v>
      </c>
      <c r="J2241" s="121">
        <v>1959700</v>
      </c>
    </row>
    <row r="2242" spans="1:10" s="33" customFormat="1" ht="25" customHeight="1" x14ac:dyDescent="0.2">
      <c r="A2242" s="120" t="s">
        <v>4538</v>
      </c>
      <c r="B2242" s="79">
        <v>446980</v>
      </c>
      <c r="C2242" s="74">
        <v>268010</v>
      </c>
      <c r="D2242" s="74">
        <v>288420</v>
      </c>
      <c r="E2242" s="74">
        <v>47124</v>
      </c>
      <c r="F2242" s="74">
        <v>25429</v>
      </c>
      <c r="G2242" s="74">
        <v>0</v>
      </c>
      <c r="H2242" s="74">
        <v>208390</v>
      </c>
      <c r="I2242" s="74">
        <v>1357200</v>
      </c>
      <c r="J2242" s="121">
        <v>2064200</v>
      </c>
    </row>
    <row r="2243" spans="1:10" s="33" customFormat="1" ht="25" customHeight="1" x14ac:dyDescent="0.2">
      <c r="A2243" s="120" t="s">
        <v>4541</v>
      </c>
      <c r="B2243" s="79">
        <v>0</v>
      </c>
      <c r="C2243" s="74">
        <v>0</v>
      </c>
      <c r="D2243" s="74">
        <v>31027</v>
      </c>
      <c r="E2243" s="74">
        <v>0</v>
      </c>
      <c r="F2243" s="74">
        <v>0</v>
      </c>
      <c r="G2243" s="74">
        <v>0</v>
      </c>
      <c r="H2243" s="74">
        <v>0</v>
      </c>
      <c r="I2243" s="74">
        <v>94453</v>
      </c>
      <c r="J2243" s="121">
        <v>23559</v>
      </c>
    </row>
    <row r="2244" spans="1:10" s="33" customFormat="1" ht="25" customHeight="1" x14ac:dyDescent="0.2">
      <c r="A2244" s="120" t="s">
        <v>4543</v>
      </c>
      <c r="B2244" s="79">
        <v>818760</v>
      </c>
      <c r="C2244" s="74">
        <v>138680</v>
      </c>
      <c r="D2244" s="74">
        <v>578020</v>
      </c>
      <c r="E2244" s="74">
        <v>132010</v>
      </c>
      <c r="F2244" s="74">
        <v>36520</v>
      </c>
      <c r="G2244" s="74">
        <v>0</v>
      </c>
      <c r="H2244" s="74">
        <v>88960</v>
      </c>
      <c r="I2244" s="74">
        <v>1164700</v>
      </c>
      <c r="J2244" s="121">
        <v>1249200</v>
      </c>
    </row>
    <row r="2245" spans="1:10" s="33" customFormat="1" ht="25" customHeight="1" x14ac:dyDescent="0.2">
      <c r="A2245" s="120" t="s">
        <v>4545</v>
      </c>
      <c r="B2245" s="79">
        <v>12879000</v>
      </c>
      <c r="C2245" s="74">
        <v>8544700</v>
      </c>
      <c r="D2245" s="74">
        <v>10415000</v>
      </c>
      <c r="E2245" s="74">
        <v>7116600</v>
      </c>
      <c r="F2245" s="74">
        <v>1898000</v>
      </c>
      <c r="G2245" s="74">
        <v>1706000</v>
      </c>
      <c r="H2245" s="74">
        <v>26665000</v>
      </c>
      <c r="I2245" s="74">
        <v>98926000</v>
      </c>
      <c r="J2245" s="121">
        <v>227050000</v>
      </c>
    </row>
    <row r="2246" spans="1:10" s="33" customFormat="1" ht="25" customHeight="1" x14ac:dyDescent="0.2">
      <c r="A2246" s="120" t="s">
        <v>4548</v>
      </c>
      <c r="B2246" s="79">
        <v>0</v>
      </c>
      <c r="C2246" s="74">
        <v>5440000</v>
      </c>
      <c r="D2246" s="74">
        <v>17668000</v>
      </c>
      <c r="E2246" s="74">
        <v>2965600</v>
      </c>
      <c r="F2246" s="74">
        <v>692900</v>
      </c>
      <c r="G2246" s="74">
        <v>0</v>
      </c>
      <c r="H2246" s="74">
        <v>80734</v>
      </c>
      <c r="I2246" s="74">
        <v>0</v>
      </c>
      <c r="J2246" s="121">
        <v>160160</v>
      </c>
    </row>
    <row r="2247" spans="1:10" s="33" customFormat="1" ht="25" customHeight="1" x14ac:dyDescent="0.2">
      <c r="A2247" s="120" t="s">
        <v>4550</v>
      </c>
      <c r="B2247" s="79">
        <v>195120</v>
      </c>
      <c r="C2247" s="74">
        <v>0</v>
      </c>
      <c r="D2247" s="74">
        <v>40238</v>
      </c>
      <c r="E2247" s="74">
        <v>0</v>
      </c>
      <c r="F2247" s="74">
        <v>0</v>
      </c>
      <c r="G2247" s="74">
        <v>0</v>
      </c>
      <c r="H2247" s="74">
        <v>0</v>
      </c>
      <c r="I2247" s="74">
        <v>119070</v>
      </c>
      <c r="J2247" s="121">
        <v>52809</v>
      </c>
    </row>
    <row r="2248" spans="1:10" s="33" customFormat="1" ht="25" customHeight="1" x14ac:dyDescent="0.2">
      <c r="A2248" s="120" t="s">
        <v>4554</v>
      </c>
      <c r="B2248" s="79">
        <v>13906</v>
      </c>
      <c r="C2248" s="74">
        <v>62933</v>
      </c>
      <c r="D2248" s="74">
        <v>134630</v>
      </c>
      <c r="E2248" s="74">
        <v>0</v>
      </c>
      <c r="F2248" s="74">
        <v>8395.4</v>
      </c>
      <c r="G2248" s="74">
        <v>0</v>
      </c>
      <c r="H2248" s="74">
        <v>0</v>
      </c>
      <c r="I2248" s="74">
        <v>74022</v>
      </c>
      <c r="J2248" s="121">
        <v>61972</v>
      </c>
    </row>
    <row r="2249" spans="1:10" s="33" customFormat="1" ht="25" customHeight="1" x14ac:dyDescent="0.2">
      <c r="A2249" s="120" t="s">
        <v>4556</v>
      </c>
      <c r="B2249" s="79">
        <v>80195</v>
      </c>
      <c r="C2249" s="74">
        <v>20771</v>
      </c>
      <c r="D2249" s="74">
        <v>97323</v>
      </c>
      <c r="E2249" s="74">
        <v>28856</v>
      </c>
      <c r="F2249" s="74">
        <v>8015.6</v>
      </c>
      <c r="G2249" s="74">
        <v>4701.2</v>
      </c>
      <c r="H2249" s="74">
        <v>0</v>
      </c>
      <c r="I2249" s="74">
        <v>76685</v>
      </c>
      <c r="J2249" s="121">
        <v>58326</v>
      </c>
    </row>
    <row r="2250" spans="1:10" s="33" customFormat="1" ht="25" customHeight="1" x14ac:dyDescent="0.2">
      <c r="A2250" s="120" t="s">
        <v>4558</v>
      </c>
      <c r="B2250" s="79">
        <v>0</v>
      </c>
      <c r="C2250" s="74">
        <v>0</v>
      </c>
      <c r="D2250" s="74">
        <v>0</v>
      </c>
      <c r="E2250" s="74">
        <v>67361</v>
      </c>
      <c r="F2250" s="74">
        <v>16732</v>
      </c>
      <c r="G2250" s="74">
        <v>24286</v>
      </c>
      <c r="H2250" s="74">
        <v>34435</v>
      </c>
      <c r="I2250" s="74">
        <v>228080</v>
      </c>
      <c r="J2250" s="121">
        <v>246550</v>
      </c>
    </row>
    <row r="2251" spans="1:10" s="33" customFormat="1" ht="25" customHeight="1" x14ac:dyDescent="0.2">
      <c r="A2251" s="120" t="s">
        <v>4560</v>
      </c>
      <c r="B2251" s="79">
        <v>1593800</v>
      </c>
      <c r="C2251" s="74">
        <v>92964</v>
      </c>
      <c r="D2251" s="74">
        <v>1017200</v>
      </c>
      <c r="E2251" s="74">
        <v>280270</v>
      </c>
      <c r="F2251" s="74">
        <v>50146</v>
      </c>
      <c r="G2251" s="74">
        <v>17061</v>
      </c>
      <c r="H2251" s="74">
        <v>6582.4</v>
      </c>
      <c r="I2251" s="74">
        <v>445550</v>
      </c>
      <c r="J2251" s="121">
        <v>141050</v>
      </c>
    </row>
    <row r="2252" spans="1:10" s="33" customFormat="1" ht="25" customHeight="1" x14ac:dyDescent="0.2">
      <c r="A2252" s="120" t="s">
        <v>4563</v>
      </c>
      <c r="B2252" s="79">
        <v>3556600</v>
      </c>
      <c r="C2252" s="74">
        <v>306530</v>
      </c>
      <c r="D2252" s="74">
        <v>1493900</v>
      </c>
      <c r="E2252" s="74">
        <v>242290</v>
      </c>
      <c r="F2252" s="74">
        <v>14581</v>
      </c>
      <c r="G2252" s="74">
        <v>0</v>
      </c>
      <c r="H2252" s="74">
        <v>7406.9</v>
      </c>
      <c r="I2252" s="74">
        <v>2516400</v>
      </c>
      <c r="J2252" s="121">
        <v>925650</v>
      </c>
    </row>
    <row r="2253" spans="1:10" s="33" customFormat="1" ht="25" customHeight="1" x14ac:dyDescent="0.2">
      <c r="A2253" s="120" t="s">
        <v>4565</v>
      </c>
      <c r="B2253" s="79">
        <v>296190</v>
      </c>
      <c r="C2253" s="74">
        <v>34347</v>
      </c>
      <c r="D2253" s="74">
        <v>119890</v>
      </c>
      <c r="E2253" s="74">
        <v>0</v>
      </c>
      <c r="F2253" s="74">
        <v>0</v>
      </c>
      <c r="G2253" s="74">
        <v>0</v>
      </c>
      <c r="H2253" s="74">
        <v>0</v>
      </c>
      <c r="I2253" s="74">
        <v>97347</v>
      </c>
      <c r="J2253" s="121">
        <v>19681</v>
      </c>
    </row>
    <row r="2254" spans="1:10" s="33" customFormat="1" ht="25" customHeight="1" x14ac:dyDescent="0.2">
      <c r="A2254" s="120" t="s">
        <v>4567</v>
      </c>
      <c r="B2254" s="79">
        <v>1696400</v>
      </c>
      <c r="C2254" s="74">
        <v>0</v>
      </c>
      <c r="D2254" s="74">
        <v>461820</v>
      </c>
      <c r="E2254" s="74">
        <v>232310</v>
      </c>
      <c r="F2254" s="74">
        <v>0</v>
      </c>
      <c r="G2254" s="74">
        <v>0</v>
      </c>
      <c r="H2254" s="74">
        <v>0</v>
      </c>
      <c r="I2254" s="74">
        <v>1111000</v>
      </c>
      <c r="J2254" s="121">
        <v>408560</v>
      </c>
    </row>
    <row r="2255" spans="1:10" s="33" customFormat="1" ht="25" customHeight="1" x14ac:dyDescent="0.2">
      <c r="A2255" s="120" t="s">
        <v>4569</v>
      </c>
      <c r="B2255" s="79">
        <v>199350</v>
      </c>
      <c r="C2255" s="74">
        <v>0</v>
      </c>
      <c r="D2255" s="74">
        <v>74375</v>
      </c>
      <c r="E2255" s="74">
        <v>81757</v>
      </c>
      <c r="F2255" s="74">
        <v>31047</v>
      </c>
      <c r="G2255" s="74">
        <v>0</v>
      </c>
      <c r="H2255" s="74">
        <v>19390</v>
      </c>
      <c r="I2255" s="74">
        <v>438910</v>
      </c>
      <c r="J2255" s="121">
        <v>158150</v>
      </c>
    </row>
    <row r="2256" spans="1:10" s="33" customFormat="1" ht="25" customHeight="1" x14ac:dyDescent="0.2">
      <c r="A2256" s="120" t="s">
        <v>4571</v>
      </c>
      <c r="B2256" s="79">
        <v>2566800</v>
      </c>
      <c r="C2256" s="74">
        <v>401850</v>
      </c>
      <c r="D2256" s="74">
        <v>1029800</v>
      </c>
      <c r="E2256" s="74">
        <v>129080</v>
      </c>
      <c r="F2256" s="74">
        <v>35611</v>
      </c>
      <c r="G2256" s="74">
        <v>0</v>
      </c>
      <c r="H2256" s="74">
        <v>0</v>
      </c>
      <c r="I2256" s="74">
        <v>423250</v>
      </c>
      <c r="J2256" s="121">
        <v>0</v>
      </c>
    </row>
    <row r="2257" spans="1:10" s="33" customFormat="1" ht="25" customHeight="1" x14ac:dyDescent="0.2">
      <c r="A2257" s="120" t="s">
        <v>4574</v>
      </c>
      <c r="B2257" s="79">
        <v>14135000</v>
      </c>
      <c r="C2257" s="74">
        <v>1276600</v>
      </c>
      <c r="D2257" s="74">
        <v>1639500</v>
      </c>
      <c r="E2257" s="74">
        <v>814110</v>
      </c>
      <c r="F2257" s="74">
        <v>256340</v>
      </c>
      <c r="G2257" s="74">
        <v>395060</v>
      </c>
      <c r="H2257" s="74">
        <v>409020</v>
      </c>
      <c r="I2257" s="74">
        <v>3620200</v>
      </c>
      <c r="J2257" s="121">
        <v>6758700</v>
      </c>
    </row>
    <row r="2258" spans="1:10" s="33" customFormat="1" ht="25" customHeight="1" x14ac:dyDescent="0.2">
      <c r="A2258" s="120" t="s">
        <v>4577</v>
      </c>
      <c r="B2258" s="79">
        <v>152870</v>
      </c>
      <c r="C2258" s="74">
        <v>676050</v>
      </c>
      <c r="D2258" s="74">
        <v>488580</v>
      </c>
      <c r="E2258" s="74">
        <v>56078</v>
      </c>
      <c r="F2258" s="74">
        <v>0</v>
      </c>
      <c r="G2258" s="74">
        <v>0</v>
      </c>
      <c r="H2258" s="74">
        <v>165510</v>
      </c>
      <c r="I2258" s="74">
        <v>1548200</v>
      </c>
      <c r="J2258" s="121">
        <v>3281700</v>
      </c>
    </row>
    <row r="2259" spans="1:10" s="33" customFormat="1" ht="25" customHeight="1" x14ac:dyDescent="0.2">
      <c r="A2259" s="120" t="s">
        <v>4579</v>
      </c>
      <c r="B2259" s="79">
        <v>0</v>
      </c>
      <c r="C2259" s="74">
        <v>0</v>
      </c>
      <c r="D2259" s="74">
        <v>0</v>
      </c>
      <c r="E2259" s="74">
        <v>0</v>
      </c>
      <c r="F2259" s="74">
        <v>0</v>
      </c>
      <c r="G2259" s="74">
        <v>0</v>
      </c>
      <c r="H2259" s="74">
        <v>68382</v>
      </c>
      <c r="I2259" s="74">
        <v>1203700</v>
      </c>
      <c r="J2259" s="121">
        <v>1859800</v>
      </c>
    </row>
    <row r="2260" spans="1:10" s="33" customFormat="1" ht="25" customHeight="1" x14ac:dyDescent="0.2">
      <c r="A2260" s="120" t="s">
        <v>4581</v>
      </c>
      <c r="B2260" s="79">
        <v>369840</v>
      </c>
      <c r="C2260" s="74">
        <v>55156</v>
      </c>
      <c r="D2260" s="74">
        <v>85765</v>
      </c>
      <c r="E2260" s="74">
        <v>0</v>
      </c>
      <c r="F2260" s="74">
        <v>97747</v>
      </c>
      <c r="G2260" s="74">
        <v>28335</v>
      </c>
      <c r="H2260" s="74">
        <v>24931</v>
      </c>
      <c r="I2260" s="74">
        <v>750070</v>
      </c>
      <c r="J2260" s="121">
        <v>1005900</v>
      </c>
    </row>
    <row r="2261" spans="1:10" s="33" customFormat="1" ht="25" customHeight="1" x14ac:dyDescent="0.2">
      <c r="A2261" s="120" t="s">
        <v>4583</v>
      </c>
      <c r="B2261" s="79">
        <v>6627</v>
      </c>
      <c r="C2261" s="74">
        <v>2258</v>
      </c>
      <c r="D2261" s="74">
        <v>4661.3</v>
      </c>
      <c r="E2261" s="74">
        <v>3554.3</v>
      </c>
      <c r="F2261" s="74">
        <v>0</v>
      </c>
      <c r="G2261" s="74">
        <v>857.03</v>
      </c>
      <c r="H2261" s="74">
        <v>0</v>
      </c>
      <c r="I2261" s="74">
        <v>15176</v>
      </c>
      <c r="J2261" s="121">
        <v>8463.4</v>
      </c>
    </row>
    <row r="2262" spans="1:10" s="33" customFormat="1" ht="25" customHeight="1" x14ac:dyDescent="0.2">
      <c r="A2262" s="120" t="s">
        <v>6055</v>
      </c>
      <c r="B2262" s="79">
        <v>0</v>
      </c>
      <c r="C2262" s="74">
        <v>0</v>
      </c>
      <c r="D2262" s="74">
        <v>0</v>
      </c>
      <c r="E2262" s="74">
        <v>0</v>
      </c>
      <c r="F2262" s="74">
        <v>0</v>
      </c>
      <c r="G2262" s="74">
        <v>0</v>
      </c>
      <c r="H2262" s="74">
        <v>0</v>
      </c>
      <c r="I2262" s="74">
        <v>0</v>
      </c>
      <c r="J2262" s="121">
        <v>0</v>
      </c>
    </row>
    <row r="2263" spans="1:10" s="33" customFormat="1" ht="25" customHeight="1" x14ac:dyDescent="0.2">
      <c r="A2263" s="120" t="s">
        <v>4585</v>
      </c>
      <c r="B2263" s="79">
        <v>1506400</v>
      </c>
      <c r="C2263" s="74">
        <v>231340</v>
      </c>
      <c r="D2263" s="74">
        <v>353770</v>
      </c>
      <c r="E2263" s="74">
        <v>45199</v>
      </c>
      <c r="F2263" s="74">
        <v>5687</v>
      </c>
      <c r="G2263" s="74">
        <v>3281.9</v>
      </c>
      <c r="H2263" s="74">
        <v>0</v>
      </c>
      <c r="I2263" s="74">
        <v>514630</v>
      </c>
      <c r="J2263" s="121">
        <v>430420</v>
      </c>
    </row>
    <row r="2264" spans="1:10" s="33" customFormat="1" ht="25" customHeight="1" x14ac:dyDescent="0.2">
      <c r="A2264" s="120" t="s">
        <v>4587</v>
      </c>
      <c r="B2264" s="79">
        <v>313980</v>
      </c>
      <c r="C2264" s="74">
        <v>86151</v>
      </c>
      <c r="D2264" s="74">
        <v>169560</v>
      </c>
      <c r="E2264" s="74">
        <v>299410</v>
      </c>
      <c r="F2264" s="74">
        <v>0</v>
      </c>
      <c r="G2264" s="74">
        <v>19530</v>
      </c>
      <c r="H2264" s="74">
        <v>3207.2</v>
      </c>
      <c r="I2264" s="74">
        <v>603800</v>
      </c>
      <c r="J2264" s="121">
        <v>621360</v>
      </c>
    </row>
    <row r="2265" spans="1:10" s="33" customFormat="1" ht="25" customHeight="1" x14ac:dyDescent="0.2">
      <c r="A2265" s="120" t="s">
        <v>4589</v>
      </c>
      <c r="B2265" s="79">
        <v>143090</v>
      </c>
      <c r="C2265" s="74">
        <v>573920</v>
      </c>
      <c r="D2265" s="74">
        <v>578620</v>
      </c>
      <c r="E2265" s="74">
        <v>0</v>
      </c>
      <c r="F2265" s="74">
        <v>0</v>
      </c>
      <c r="G2265" s="74">
        <v>0</v>
      </c>
      <c r="H2265" s="74">
        <v>0</v>
      </c>
      <c r="I2265" s="74">
        <v>0</v>
      </c>
      <c r="J2265" s="121">
        <v>0</v>
      </c>
    </row>
    <row r="2266" spans="1:10" s="33" customFormat="1" ht="25" customHeight="1" x14ac:dyDescent="0.2">
      <c r="A2266" s="120" t="s">
        <v>4591</v>
      </c>
      <c r="B2266" s="79">
        <v>640110</v>
      </c>
      <c r="C2266" s="74">
        <v>223240</v>
      </c>
      <c r="D2266" s="74">
        <v>500500</v>
      </c>
      <c r="E2266" s="74">
        <v>140970</v>
      </c>
      <c r="F2266" s="74">
        <v>0</v>
      </c>
      <c r="G2266" s="74">
        <v>0</v>
      </c>
      <c r="H2266" s="74">
        <v>0</v>
      </c>
      <c r="I2266" s="74">
        <v>800210</v>
      </c>
      <c r="J2266" s="121">
        <v>121620</v>
      </c>
    </row>
    <row r="2267" spans="1:10" s="33" customFormat="1" ht="25" customHeight="1" x14ac:dyDescent="0.2">
      <c r="A2267" s="120" t="s">
        <v>6056</v>
      </c>
      <c r="B2267" s="79">
        <v>78840</v>
      </c>
      <c r="C2267" s="74">
        <v>0</v>
      </c>
      <c r="D2267" s="74">
        <v>0</v>
      </c>
      <c r="E2267" s="74">
        <v>0</v>
      </c>
      <c r="F2267" s="74">
        <v>0</v>
      </c>
      <c r="G2267" s="74">
        <v>0</v>
      </c>
      <c r="H2267" s="74">
        <v>0</v>
      </c>
      <c r="I2267" s="74">
        <v>0</v>
      </c>
      <c r="J2267" s="121">
        <v>71005</v>
      </c>
    </row>
    <row r="2268" spans="1:10" s="33" customFormat="1" ht="25" customHeight="1" x14ac:dyDescent="0.2">
      <c r="A2268" s="120" t="s">
        <v>4593</v>
      </c>
      <c r="B2268" s="79">
        <v>491940</v>
      </c>
      <c r="C2268" s="74">
        <v>245730</v>
      </c>
      <c r="D2268" s="74">
        <v>532150</v>
      </c>
      <c r="E2268" s="74">
        <v>288570</v>
      </c>
      <c r="F2268" s="74">
        <v>82773</v>
      </c>
      <c r="G2268" s="74">
        <v>211370</v>
      </c>
      <c r="H2268" s="74">
        <v>0</v>
      </c>
      <c r="I2268" s="74">
        <v>196950</v>
      </c>
      <c r="J2268" s="121">
        <v>75371</v>
      </c>
    </row>
    <row r="2269" spans="1:10" s="33" customFormat="1" ht="25" customHeight="1" x14ac:dyDescent="0.2">
      <c r="A2269" s="120" t="s">
        <v>4596</v>
      </c>
      <c r="B2269" s="79">
        <v>4901900</v>
      </c>
      <c r="C2269" s="74">
        <v>2012200</v>
      </c>
      <c r="D2269" s="74">
        <v>3200000</v>
      </c>
      <c r="E2269" s="74">
        <v>1311900</v>
      </c>
      <c r="F2269" s="74">
        <v>197900</v>
      </c>
      <c r="G2269" s="74">
        <v>75252</v>
      </c>
      <c r="H2269" s="74">
        <v>2461100</v>
      </c>
      <c r="I2269" s="74">
        <v>19993000</v>
      </c>
      <c r="J2269" s="121">
        <v>45256000</v>
      </c>
    </row>
    <row r="2270" spans="1:10" s="33" customFormat="1" ht="25" customHeight="1" x14ac:dyDescent="0.2">
      <c r="A2270" s="120" t="s">
        <v>4598</v>
      </c>
      <c r="B2270" s="79">
        <v>2224500</v>
      </c>
      <c r="C2270" s="74">
        <v>163850</v>
      </c>
      <c r="D2270" s="74">
        <v>1028000</v>
      </c>
      <c r="E2270" s="74">
        <v>917690</v>
      </c>
      <c r="F2270" s="74">
        <v>216740</v>
      </c>
      <c r="G2270" s="74">
        <v>216760</v>
      </c>
      <c r="H2270" s="74">
        <v>174920</v>
      </c>
      <c r="I2270" s="74">
        <v>1523600</v>
      </c>
      <c r="J2270" s="121">
        <v>1440300</v>
      </c>
    </row>
    <row r="2271" spans="1:10" s="33" customFormat="1" ht="25" customHeight="1" x14ac:dyDescent="0.2">
      <c r="A2271" s="120" t="s">
        <v>4600</v>
      </c>
      <c r="B2271" s="79">
        <v>2996000</v>
      </c>
      <c r="C2271" s="74">
        <v>0</v>
      </c>
      <c r="D2271" s="74">
        <v>91574</v>
      </c>
      <c r="E2271" s="74">
        <v>0</v>
      </c>
      <c r="F2271" s="74">
        <v>0</v>
      </c>
      <c r="G2271" s="74">
        <v>0</v>
      </c>
      <c r="H2271" s="74">
        <v>0</v>
      </c>
      <c r="I2271" s="74">
        <v>573520</v>
      </c>
      <c r="J2271" s="121">
        <v>0</v>
      </c>
    </row>
    <row r="2272" spans="1:10" s="33" customFormat="1" ht="25" customHeight="1" x14ac:dyDescent="0.2">
      <c r="A2272" s="120" t="s">
        <v>4602</v>
      </c>
      <c r="B2272" s="79">
        <v>88174</v>
      </c>
      <c r="C2272" s="74">
        <v>9884.2999999999993</v>
      </c>
      <c r="D2272" s="74">
        <v>23578</v>
      </c>
      <c r="E2272" s="74">
        <v>19400</v>
      </c>
      <c r="F2272" s="74">
        <v>1546.1</v>
      </c>
      <c r="G2272" s="74">
        <v>2365.1</v>
      </c>
      <c r="H2272" s="74">
        <v>1535.8</v>
      </c>
      <c r="I2272" s="74">
        <v>69609</v>
      </c>
      <c r="J2272" s="121">
        <v>47931</v>
      </c>
    </row>
    <row r="2273" spans="1:10" s="33" customFormat="1" ht="25" customHeight="1" x14ac:dyDescent="0.2">
      <c r="A2273" s="120" t="s">
        <v>4604</v>
      </c>
      <c r="B2273" s="79">
        <v>239770</v>
      </c>
      <c r="C2273" s="74">
        <v>0</v>
      </c>
      <c r="D2273" s="74">
        <v>136750</v>
      </c>
      <c r="E2273" s="74">
        <v>28849</v>
      </c>
      <c r="F2273" s="74">
        <v>20991</v>
      </c>
      <c r="G2273" s="74">
        <v>0</v>
      </c>
      <c r="H2273" s="74">
        <v>498740</v>
      </c>
      <c r="I2273" s="74">
        <v>1801300</v>
      </c>
      <c r="J2273" s="121">
        <v>6584100</v>
      </c>
    </row>
    <row r="2274" spans="1:10" s="33" customFormat="1" ht="25" customHeight="1" x14ac:dyDescent="0.2">
      <c r="A2274" s="120" t="s">
        <v>4606</v>
      </c>
      <c r="B2274" s="79">
        <v>189240</v>
      </c>
      <c r="C2274" s="74">
        <v>572380</v>
      </c>
      <c r="D2274" s="74">
        <v>461940</v>
      </c>
      <c r="E2274" s="74">
        <v>470130</v>
      </c>
      <c r="F2274" s="74">
        <v>309370</v>
      </c>
      <c r="G2274" s="74">
        <v>311910</v>
      </c>
      <c r="H2274" s="74">
        <v>0</v>
      </c>
      <c r="I2274" s="74">
        <v>0</v>
      </c>
      <c r="J2274" s="121">
        <v>0</v>
      </c>
    </row>
    <row r="2275" spans="1:10" s="33" customFormat="1" ht="25" customHeight="1" x14ac:dyDescent="0.2">
      <c r="A2275" s="120" t="s">
        <v>4608</v>
      </c>
      <c r="B2275" s="79">
        <v>393000</v>
      </c>
      <c r="C2275" s="74">
        <v>462310</v>
      </c>
      <c r="D2275" s="74">
        <v>906580</v>
      </c>
      <c r="E2275" s="74">
        <v>451930</v>
      </c>
      <c r="F2275" s="74">
        <v>88740</v>
      </c>
      <c r="G2275" s="74">
        <v>100150</v>
      </c>
      <c r="H2275" s="74">
        <v>305330</v>
      </c>
      <c r="I2275" s="74">
        <v>1196600</v>
      </c>
      <c r="J2275" s="121">
        <v>3230200</v>
      </c>
    </row>
    <row r="2276" spans="1:10" s="33" customFormat="1" ht="25" customHeight="1" x14ac:dyDescent="0.2">
      <c r="A2276" s="120" t="s">
        <v>4610</v>
      </c>
      <c r="B2276" s="79">
        <v>209670</v>
      </c>
      <c r="C2276" s="74">
        <v>0</v>
      </c>
      <c r="D2276" s="74">
        <v>52039</v>
      </c>
      <c r="E2276" s="74">
        <v>0</v>
      </c>
      <c r="F2276" s="74">
        <v>0</v>
      </c>
      <c r="G2276" s="74">
        <v>0</v>
      </c>
      <c r="H2276" s="74">
        <v>0</v>
      </c>
      <c r="I2276" s="74">
        <v>105640</v>
      </c>
      <c r="J2276" s="121">
        <v>66581</v>
      </c>
    </row>
    <row r="2277" spans="1:10" s="33" customFormat="1" ht="25" customHeight="1" x14ac:dyDescent="0.2">
      <c r="A2277" s="120" t="s">
        <v>4612</v>
      </c>
      <c r="B2277" s="79">
        <v>7238400</v>
      </c>
      <c r="C2277" s="74">
        <v>1577500</v>
      </c>
      <c r="D2277" s="74">
        <v>1869200</v>
      </c>
      <c r="E2277" s="74">
        <v>3977700</v>
      </c>
      <c r="F2277" s="74">
        <v>942270</v>
      </c>
      <c r="G2277" s="74">
        <v>1086400</v>
      </c>
      <c r="H2277" s="74">
        <v>1871900</v>
      </c>
      <c r="I2277" s="74">
        <v>30742000</v>
      </c>
      <c r="J2277" s="121">
        <v>22596000</v>
      </c>
    </row>
    <row r="2278" spans="1:10" s="33" customFormat="1" ht="25" customHeight="1" x14ac:dyDescent="0.2">
      <c r="A2278" s="120" t="s">
        <v>4614</v>
      </c>
      <c r="B2278" s="79">
        <v>179110</v>
      </c>
      <c r="C2278" s="74">
        <v>0</v>
      </c>
      <c r="D2278" s="74">
        <v>45189</v>
      </c>
      <c r="E2278" s="74">
        <v>45633</v>
      </c>
      <c r="F2278" s="74">
        <v>0</v>
      </c>
      <c r="G2278" s="74">
        <v>5942.2</v>
      </c>
      <c r="H2278" s="74">
        <v>0</v>
      </c>
      <c r="I2278" s="74">
        <v>174570</v>
      </c>
      <c r="J2278" s="121">
        <v>102010</v>
      </c>
    </row>
    <row r="2279" spans="1:10" s="33" customFormat="1" ht="25" customHeight="1" x14ac:dyDescent="0.2">
      <c r="A2279" s="120" t="s">
        <v>4616</v>
      </c>
      <c r="B2279" s="79">
        <v>98060</v>
      </c>
      <c r="C2279" s="74">
        <v>47012</v>
      </c>
      <c r="D2279" s="74">
        <v>93230</v>
      </c>
      <c r="E2279" s="74">
        <v>80508</v>
      </c>
      <c r="F2279" s="74">
        <v>0</v>
      </c>
      <c r="G2279" s="74">
        <v>0</v>
      </c>
      <c r="H2279" s="74">
        <v>50837</v>
      </c>
      <c r="I2279" s="74">
        <v>311550</v>
      </c>
      <c r="J2279" s="121">
        <v>924020</v>
      </c>
    </row>
    <row r="2280" spans="1:10" s="33" customFormat="1" ht="25" customHeight="1" x14ac:dyDescent="0.2">
      <c r="A2280" s="120" t="s">
        <v>4618</v>
      </c>
      <c r="B2280" s="79">
        <v>880620</v>
      </c>
      <c r="C2280" s="74">
        <v>740550</v>
      </c>
      <c r="D2280" s="74">
        <v>241840</v>
      </c>
      <c r="E2280" s="74">
        <v>178870</v>
      </c>
      <c r="F2280" s="74">
        <v>0</v>
      </c>
      <c r="G2280" s="74">
        <v>0</v>
      </c>
      <c r="H2280" s="74">
        <v>21799</v>
      </c>
      <c r="I2280" s="74">
        <v>1465800</v>
      </c>
      <c r="J2280" s="121">
        <v>1565600</v>
      </c>
    </row>
    <row r="2281" spans="1:10" s="33" customFormat="1" ht="25" customHeight="1" x14ac:dyDescent="0.2">
      <c r="A2281" s="120" t="s">
        <v>4621</v>
      </c>
      <c r="B2281" s="79">
        <v>217050</v>
      </c>
      <c r="C2281" s="74">
        <v>69378</v>
      </c>
      <c r="D2281" s="74">
        <v>94251</v>
      </c>
      <c r="E2281" s="74">
        <v>35445</v>
      </c>
      <c r="F2281" s="74">
        <v>0</v>
      </c>
      <c r="G2281" s="74">
        <v>0</v>
      </c>
      <c r="H2281" s="74">
        <v>272710</v>
      </c>
      <c r="I2281" s="74">
        <v>2653800</v>
      </c>
      <c r="J2281" s="121">
        <v>5030900</v>
      </c>
    </row>
    <row r="2282" spans="1:10" s="33" customFormat="1" ht="25" customHeight="1" x14ac:dyDescent="0.2">
      <c r="A2282" s="120" t="s">
        <v>4624</v>
      </c>
      <c r="B2282" s="79">
        <v>0</v>
      </c>
      <c r="C2282" s="74">
        <v>0</v>
      </c>
      <c r="D2282" s="74">
        <v>12816</v>
      </c>
      <c r="E2282" s="74">
        <v>0</v>
      </c>
      <c r="F2282" s="74">
        <v>0</v>
      </c>
      <c r="G2282" s="74">
        <v>0</v>
      </c>
      <c r="H2282" s="74">
        <v>0</v>
      </c>
      <c r="I2282" s="74">
        <v>37455</v>
      </c>
      <c r="J2282" s="121">
        <v>23533</v>
      </c>
    </row>
    <row r="2283" spans="1:10" s="33" customFormat="1" ht="25" customHeight="1" x14ac:dyDescent="0.2">
      <c r="A2283" s="120" t="s">
        <v>6057</v>
      </c>
      <c r="B2283" s="79">
        <v>59236</v>
      </c>
      <c r="C2283" s="74">
        <v>0</v>
      </c>
      <c r="D2283" s="74">
        <v>0</v>
      </c>
      <c r="E2283" s="74">
        <v>0</v>
      </c>
      <c r="F2283" s="74">
        <v>0</v>
      </c>
      <c r="G2283" s="74">
        <v>0</v>
      </c>
      <c r="H2283" s="74">
        <v>0</v>
      </c>
      <c r="I2283" s="74">
        <v>0</v>
      </c>
      <c r="J2283" s="121">
        <v>64156</v>
      </c>
    </row>
    <row r="2284" spans="1:10" s="33" customFormat="1" ht="25" customHeight="1" x14ac:dyDescent="0.2">
      <c r="A2284" s="120" t="s">
        <v>6058</v>
      </c>
      <c r="B2284" s="79">
        <v>0</v>
      </c>
      <c r="C2284" s="74">
        <v>0</v>
      </c>
      <c r="D2284" s="74">
        <v>0</v>
      </c>
      <c r="E2284" s="74">
        <v>0</v>
      </c>
      <c r="F2284" s="74">
        <v>0</v>
      </c>
      <c r="G2284" s="74">
        <v>0</v>
      </c>
      <c r="H2284" s="74">
        <v>0</v>
      </c>
      <c r="I2284" s="74">
        <v>0</v>
      </c>
      <c r="J2284" s="121">
        <v>0</v>
      </c>
    </row>
    <row r="2285" spans="1:10" s="33" customFormat="1" ht="25" customHeight="1" x14ac:dyDescent="0.2">
      <c r="A2285" s="120" t="s">
        <v>4626</v>
      </c>
      <c r="B2285" s="79">
        <v>411840</v>
      </c>
      <c r="C2285" s="74">
        <v>0</v>
      </c>
      <c r="D2285" s="74">
        <v>145900</v>
      </c>
      <c r="E2285" s="74">
        <v>107290</v>
      </c>
      <c r="F2285" s="74">
        <v>0</v>
      </c>
      <c r="G2285" s="74">
        <v>0</v>
      </c>
      <c r="H2285" s="74">
        <v>0</v>
      </c>
      <c r="I2285" s="74">
        <v>244130</v>
      </c>
      <c r="J2285" s="121">
        <v>180370</v>
      </c>
    </row>
    <row r="2286" spans="1:10" s="33" customFormat="1" ht="25" customHeight="1" x14ac:dyDescent="0.2">
      <c r="A2286" s="120" t="s">
        <v>4628</v>
      </c>
      <c r="B2286" s="79">
        <v>3731700</v>
      </c>
      <c r="C2286" s="74">
        <v>473970</v>
      </c>
      <c r="D2286" s="74">
        <v>1695700</v>
      </c>
      <c r="E2286" s="74">
        <v>541550</v>
      </c>
      <c r="F2286" s="74">
        <v>97450</v>
      </c>
      <c r="G2286" s="74">
        <v>63690</v>
      </c>
      <c r="H2286" s="74">
        <v>35180</v>
      </c>
      <c r="I2286" s="74">
        <v>3093600</v>
      </c>
      <c r="J2286" s="121">
        <v>1730800</v>
      </c>
    </row>
    <row r="2287" spans="1:10" s="33" customFormat="1" ht="25" customHeight="1" x14ac:dyDescent="0.2">
      <c r="A2287" s="120" t="s">
        <v>6059</v>
      </c>
      <c r="B2287" s="79">
        <v>0</v>
      </c>
      <c r="C2287" s="74">
        <v>0</v>
      </c>
      <c r="D2287" s="74">
        <v>0</v>
      </c>
      <c r="E2287" s="74">
        <v>0</v>
      </c>
      <c r="F2287" s="74">
        <v>0</v>
      </c>
      <c r="G2287" s="74">
        <v>0</v>
      </c>
      <c r="H2287" s="74">
        <v>0</v>
      </c>
      <c r="I2287" s="74">
        <v>0</v>
      </c>
      <c r="J2287" s="121">
        <v>0</v>
      </c>
    </row>
    <row r="2288" spans="1:10" s="33" customFormat="1" ht="25" customHeight="1" x14ac:dyDescent="0.2">
      <c r="A2288" s="120" t="s">
        <v>4631</v>
      </c>
      <c r="B2288" s="79">
        <v>1069900</v>
      </c>
      <c r="C2288" s="74">
        <v>241010</v>
      </c>
      <c r="D2288" s="74">
        <v>815770</v>
      </c>
      <c r="E2288" s="74">
        <v>262580</v>
      </c>
      <c r="F2288" s="74">
        <v>41692</v>
      </c>
      <c r="G2288" s="74">
        <v>26602</v>
      </c>
      <c r="H2288" s="74">
        <v>150600</v>
      </c>
      <c r="I2288" s="74">
        <v>1069500</v>
      </c>
      <c r="J2288" s="121">
        <v>1521800</v>
      </c>
    </row>
    <row r="2289" spans="1:10" s="33" customFormat="1" ht="25" customHeight="1" x14ac:dyDescent="0.2">
      <c r="A2289" s="120" t="s">
        <v>4634</v>
      </c>
      <c r="B2289" s="79">
        <v>7187.7</v>
      </c>
      <c r="C2289" s="74">
        <v>48248</v>
      </c>
      <c r="D2289" s="74">
        <v>145350</v>
      </c>
      <c r="E2289" s="74">
        <v>14923</v>
      </c>
      <c r="F2289" s="74">
        <v>3229.8</v>
      </c>
      <c r="G2289" s="74">
        <v>6045.8</v>
      </c>
      <c r="H2289" s="74">
        <v>2315</v>
      </c>
      <c r="I2289" s="74">
        <v>191910</v>
      </c>
      <c r="J2289" s="121">
        <v>321990</v>
      </c>
    </row>
    <row r="2290" spans="1:10" s="33" customFormat="1" ht="25" customHeight="1" x14ac:dyDescent="0.2">
      <c r="A2290" s="120" t="s">
        <v>4636</v>
      </c>
      <c r="B2290" s="79">
        <v>202510</v>
      </c>
      <c r="C2290" s="74">
        <v>0</v>
      </c>
      <c r="D2290" s="74">
        <v>61583</v>
      </c>
      <c r="E2290" s="74">
        <v>16340</v>
      </c>
      <c r="F2290" s="74">
        <v>0</v>
      </c>
      <c r="G2290" s="74">
        <v>0</v>
      </c>
      <c r="H2290" s="74">
        <v>0</v>
      </c>
      <c r="I2290" s="74">
        <v>87611</v>
      </c>
      <c r="J2290" s="121">
        <v>80458</v>
      </c>
    </row>
    <row r="2291" spans="1:10" s="33" customFormat="1" ht="25" customHeight="1" x14ac:dyDescent="0.2">
      <c r="A2291" s="120" t="s">
        <v>4638</v>
      </c>
      <c r="B2291" s="79">
        <v>8387800</v>
      </c>
      <c r="C2291" s="74">
        <v>1578200</v>
      </c>
      <c r="D2291" s="74">
        <v>2041300</v>
      </c>
      <c r="E2291" s="74">
        <v>1283200</v>
      </c>
      <c r="F2291" s="74">
        <v>307600</v>
      </c>
      <c r="G2291" s="74">
        <v>161180</v>
      </c>
      <c r="H2291" s="74">
        <v>2436500</v>
      </c>
      <c r="I2291" s="74">
        <v>21504000</v>
      </c>
      <c r="J2291" s="121">
        <v>32243000</v>
      </c>
    </row>
    <row r="2292" spans="1:10" s="33" customFormat="1" ht="25" customHeight="1" x14ac:dyDescent="0.2">
      <c r="A2292" s="120" t="s">
        <v>4640</v>
      </c>
      <c r="B2292" s="79">
        <v>0</v>
      </c>
      <c r="C2292" s="74">
        <v>0</v>
      </c>
      <c r="D2292" s="74">
        <v>0</v>
      </c>
      <c r="E2292" s="74">
        <v>0</v>
      </c>
      <c r="F2292" s="74">
        <v>0</v>
      </c>
      <c r="G2292" s="74">
        <v>0</v>
      </c>
      <c r="H2292" s="74">
        <v>0</v>
      </c>
      <c r="I2292" s="74">
        <v>309980</v>
      </c>
      <c r="J2292" s="121">
        <v>213230</v>
      </c>
    </row>
    <row r="2293" spans="1:10" s="33" customFormat="1" ht="25" customHeight="1" x14ac:dyDescent="0.2">
      <c r="A2293" s="120" t="s">
        <v>4642</v>
      </c>
      <c r="B2293" s="79">
        <v>2239300</v>
      </c>
      <c r="C2293" s="74">
        <v>490970</v>
      </c>
      <c r="D2293" s="74">
        <v>913730</v>
      </c>
      <c r="E2293" s="74">
        <v>468370</v>
      </c>
      <c r="F2293" s="74">
        <v>0</v>
      </c>
      <c r="G2293" s="74">
        <v>111570</v>
      </c>
      <c r="H2293" s="74">
        <v>0</v>
      </c>
      <c r="I2293" s="74">
        <v>2373600</v>
      </c>
      <c r="J2293" s="121">
        <v>608400</v>
      </c>
    </row>
    <row r="2294" spans="1:10" s="33" customFormat="1" ht="25" customHeight="1" x14ac:dyDescent="0.2">
      <c r="A2294" s="120" t="s">
        <v>4644</v>
      </c>
      <c r="B2294" s="79">
        <v>6329500</v>
      </c>
      <c r="C2294" s="74">
        <v>1109100</v>
      </c>
      <c r="D2294" s="74">
        <v>3556300</v>
      </c>
      <c r="E2294" s="74">
        <v>466480</v>
      </c>
      <c r="F2294" s="74">
        <v>49826</v>
      </c>
      <c r="G2294" s="74">
        <v>0</v>
      </c>
      <c r="H2294" s="74">
        <v>124000</v>
      </c>
      <c r="I2294" s="74">
        <v>4653800</v>
      </c>
      <c r="J2294" s="121">
        <v>2549500</v>
      </c>
    </row>
    <row r="2295" spans="1:10" s="33" customFormat="1" ht="25" customHeight="1" x14ac:dyDescent="0.2">
      <c r="A2295" s="120" t="s">
        <v>4647</v>
      </c>
      <c r="B2295" s="79">
        <v>334770</v>
      </c>
      <c r="C2295" s="74">
        <v>0</v>
      </c>
      <c r="D2295" s="74">
        <v>114680</v>
      </c>
      <c r="E2295" s="74">
        <v>0</v>
      </c>
      <c r="F2295" s="74">
        <v>0</v>
      </c>
      <c r="G2295" s="74">
        <v>0</v>
      </c>
      <c r="H2295" s="74">
        <v>0</v>
      </c>
      <c r="I2295" s="74">
        <v>310420</v>
      </c>
      <c r="J2295" s="121">
        <v>304780</v>
      </c>
    </row>
    <row r="2296" spans="1:10" s="33" customFormat="1" ht="25" customHeight="1" x14ac:dyDescent="0.2">
      <c r="A2296" s="120" t="s">
        <v>4649</v>
      </c>
      <c r="B2296" s="79">
        <v>141550</v>
      </c>
      <c r="C2296" s="74">
        <v>174010</v>
      </c>
      <c r="D2296" s="74">
        <v>317540</v>
      </c>
      <c r="E2296" s="74">
        <v>127170</v>
      </c>
      <c r="F2296" s="74">
        <v>20326</v>
      </c>
      <c r="G2296" s="74">
        <v>22885</v>
      </c>
      <c r="H2296" s="74">
        <v>0</v>
      </c>
      <c r="I2296" s="74">
        <v>22856</v>
      </c>
      <c r="J2296" s="121">
        <v>143220</v>
      </c>
    </row>
    <row r="2297" spans="1:10" s="33" customFormat="1" ht="25" customHeight="1" x14ac:dyDescent="0.2">
      <c r="A2297" s="120" t="s">
        <v>4651</v>
      </c>
      <c r="B2297" s="79">
        <v>175390</v>
      </c>
      <c r="C2297" s="74">
        <v>123010</v>
      </c>
      <c r="D2297" s="74">
        <v>432130</v>
      </c>
      <c r="E2297" s="74">
        <v>229010</v>
      </c>
      <c r="F2297" s="74">
        <v>19253</v>
      </c>
      <c r="G2297" s="74">
        <v>26191</v>
      </c>
      <c r="H2297" s="74">
        <v>1806600</v>
      </c>
      <c r="I2297" s="74">
        <v>2357400</v>
      </c>
      <c r="J2297" s="121">
        <v>18641000</v>
      </c>
    </row>
    <row r="2298" spans="1:10" s="33" customFormat="1" ht="25" customHeight="1" x14ac:dyDescent="0.2">
      <c r="A2298" s="120" t="s">
        <v>4653</v>
      </c>
      <c r="B2298" s="79">
        <v>1618700</v>
      </c>
      <c r="C2298" s="74">
        <v>378050</v>
      </c>
      <c r="D2298" s="74">
        <v>407400</v>
      </c>
      <c r="E2298" s="74">
        <v>609930</v>
      </c>
      <c r="F2298" s="74">
        <v>87633</v>
      </c>
      <c r="G2298" s="74">
        <v>121140</v>
      </c>
      <c r="H2298" s="74">
        <v>0</v>
      </c>
      <c r="I2298" s="74">
        <v>1514600</v>
      </c>
      <c r="J2298" s="121">
        <v>570720</v>
      </c>
    </row>
    <row r="2299" spans="1:10" s="33" customFormat="1" ht="25" customHeight="1" x14ac:dyDescent="0.2">
      <c r="A2299" s="120" t="s">
        <v>4655</v>
      </c>
      <c r="B2299" s="79">
        <v>66720000</v>
      </c>
      <c r="C2299" s="74">
        <v>11102000</v>
      </c>
      <c r="D2299" s="74">
        <v>27055000</v>
      </c>
      <c r="E2299" s="74">
        <v>6768200</v>
      </c>
      <c r="F2299" s="74">
        <v>2246900</v>
      </c>
      <c r="G2299" s="74">
        <v>2213200</v>
      </c>
      <c r="H2299" s="74">
        <v>2114500</v>
      </c>
      <c r="I2299" s="74">
        <v>34435000</v>
      </c>
      <c r="J2299" s="121">
        <v>46528000</v>
      </c>
    </row>
    <row r="2300" spans="1:10" s="33" customFormat="1" ht="25" customHeight="1" x14ac:dyDescent="0.2">
      <c r="A2300" s="120" t="s">
        <v>4658</v>
      </c>
      <c r="B2300" s="79">
        <v>1907700</v>
      </c>
      <c r="C2300" s="74">
        <v>296900</v>
      </c>
      <c r="D2300" s="74">
        <v>679340</v>
      </c>
      <c r="E2300" s="74">
        <v>378520</v>
      </c>
      <c r="F2300" s="74">
        <v>19928</v>
      </c>
      <c r="G2300" s="74">
        <v>49912</v>
      </c>
      <c r="H2300" s="74">
        <v>0</v>
      </c>
      <c r="I2300" s="74">
        <v>1787100</v>
      </c>
      <c r="J2300" s="121">
        <v>453500</v>
      </c>
    </row>
    <row r="2301" spans="1:10" s="33" customFormat="1" ht="25" customHeight="1" x14ac:dyDescent="0.2">
      <c r="A2301" s="120" t="s">
        <v>4661</v>
      </c>
      <c r="B2301" s="79">
        <v>239210</v>
      </c>
      <c r="C2301" s="74">
        <v>0</v>
      </c>
      <c r="D2301" s="74">
        <v>0</v>
      </c>
      <c r="E2301" s="74">
        <v>81462</v>
      </c>
      <c r="F2301" s="74">
        <v>0</v>
      </c>
      <c r="G2301" s="74">
        <v>0</v>
      </c>
      <c r="H2301" s="74">
        <v>0</v>
      </c>
      <c r="I2301" s="74">
        <v>529550</v>
      </c>
      <c r="J2301" s="121">
        <v>474480</v>
      </c>
    </row>
    <row r="2302" spans="1:10" s="33" customFormat="1" ht="25" customHeight="1" x14ac:dyDescent="0.2">
      <c r="A2302" s="120" t="s">
        <v>4663</v>
      </c>
      <c r="B2302" s="79">
        <v>1583500</v>
      </c>
      <c r="C2302" s="74">
        <v>426670</v>
      </c>
      <c r="D2302" s="74">
        <v>967050</v>
      </c>
      <c r="E2302" s="74">
        <v>566330</v>
      </c>
      <c r="F2302" s="74">
        <v>33315</v>
      </c>
      <c r="G2302" s="74">
        <v>95897</v>
      </c>
      <c r="H2302" s="74">
        <v>18315</v>
      </c>
      <c r="I2302" s="74">
        <v>865260</v>
      </c>
      <c r="J2302" s="121">
        <v>444540</v>
      </c>
    </row>
    <row r="2303" spans="1:10" s="33" customFormat="1" ht="25" customHeight="1" x14ac:dyDescent="0.2">
      <c r="A2303" s="120" t="s">
        <v>4666</v>
      </c>
      <c r="B2303" s="79">
        <v>0</v>
      </c>
      <c r="C2303" s="74">
        <v>0</v>
      </c>
      <c r="D2303" s="74">
        <v>0</v>
      </c>
      <c r="E2303" s="74">
        <v>14703</v>
      </c>
      <c r="F2303" s="74">
        <v>0</v>
      </c>
      <c r="G2303" s="74">
        <v>0</v>
      </c>
      <c r="H2303" s="74">
        <v>26964</v>
      </c>
      <c r="I2303" s="74">
        <v>131910</v>
      </c>
      <c r="J2303" s="121">
        <v>922200</v>
      </c>
    </row>
    <row r="2304" spans="1:10" s="33" customFormat="1" ht="25" customHeight="1" x14ac:dyDescent="0.2">
      <c r="A2304" s="120" t="s">
        <v>4668</v>
      </c>
      <c r="B2304" s="79">
        <v>0</v>
      </c>
      <c r="C2304" s="74">
        <v>0</v>
      </c>
      <c r="D2304" s="74">
        <v>83488</v>
      </c>
      <c r="E2304" s="74">
        <v>168710</v>
      </c>
      <c r="F2304" s="74">
        <v>99315</v>
      </c>
      <c r="G2304" s="74">
        <v>138940</v>
      </c>
      <c r="H2304" s="74">
        <v>93506</v>
      </c>
      <c r="I2304" s="74">
        <v>4123200</v>
      </c>
      <c r="J2304" s="121">
        <v>1049200</v>
      </c>
    </row>
    <row r="2305" spans="1:10" s="33" customFormat="1" ht="25" customHeight="1" x14ac:dyDescent="0.2">
      <c r="A2305" s="120" t="s">
        <v>6060</v>
      </c>
      <c r="B2305" s="79">
        <v>0</v>
      </c>
      <c r="C2305" s="74">
        <v>0</v>
      </c>
      <c r="D2305" s="74">
        <v>23792</v>
      </c>
      <c r="E2305" s="74">
        <v>0</v>
      </c>
      <c r="F2305" s="74">
        <v>0</v>
      </c>
      <c r="G2305" s="74">
        <v>0</v>
      </c>
      <c r="H2305" s="74">
        <v>0</v>
      </c>
      <c r="I2305" s="74">
        <v>200600</v>
      </c>
      <c r="J2305" s="121">
        <v>0</v>
      </c>
    </row>
    <row r="2306" spans="1:10" s="33" customFormat="1" ht="25" customHeight="1" x14ac:dyDescent="0.2">
      <c r="A2306" s="120" t="s">
        <v>4671</v>
      </c>
      <c r="B2306" s="79">
        <v>416470</v>
      </c>
      <c r="C2306" s="74">
        <v>144090</v>
      </c>
      <c r="D2306" s="74">
        <v>232900</v>
      </c>
      <c r="E2306" s="74">
        <v>33207</v>
      </c>
      <c r="F2306" s="74">
        <v>0</v>
      </c>
      <c r="G2306" s="74">
        <v>0</v>
      </c>
      <c r="H2306" s="74">
        <v>0</v>
      </c>
      <c r="I2306" s="74">
        <v>355580</v>
      </c>
      <c r="J2306" s="121">
        <v>76783</v>
      </c>
    </row>
    <row r="2307" spans="1:10" s="33" customFormat="1" ht="25" customHeight="1" x14ac:dyDescent="0.2">
      <c r="A2307" s="120" t="s">
        <v>4673</v>
      </c>
      <c r="B2307" s="79">
        <v>0</v>
      </c>
      <c r="C2307" s="74">
        <v>0</v>
      </c>
      <c r="D2307" s="74">
        <v>0</v>
      </c>
      <c r="E2307" s="74">
        <v>102400</v>
      </c>
      <c r="F2307" s="74">
        <v>29410</v>
      </c>
      <c r="G2307" s="74">
        <v>92749</v>
      </c>
      <c r="H2307" s="74">
        <v>58548</v>
      </c>
      <c r="I2307" s="74">
        <v>796450</v>
      </c>
      <c r="J2307" s="121">
        <v>1318700</v>
      </c>
    </row>
    <row r="2308" spans="1:10" s="33" customFormat="1" ht="25" customHeight="1" x14ac:dyDescent="0.2">
      <c r="A2308" s="120" t="s">
        <v>4675</v>
      </c>
      <c r="B2308" s="79">
        <v>3407700</v>
      </c>
      <c r="C2308" s="74">
        <v>781840</v>
      </c>
      <c r="D2308" s="74">
        <v>3728400</v>
      </c>
      <c r="E2308" s="74">
        <v>425340</v>
      </c>
      <c r="F2308" s="74">
        <v>37099</v>
      </c>
      <c r="G2308" s="74">
        <v>59106</v>
      </c>
      <c r="H2308" s="74">
        <v>330580</v>
      </c>
      <c r="I2308" s="74">
        <v>3814300</v>
      </c>
      <c r="J2308" s="121">
        <v>6218600</v>
      </c>
    </row>
    <row r="2309" spans="1:10" s="33" customFormat="1" ht="25" customHeight="1" x14ac:dyDescent="0.2">
      <c r="A2309" s="120" t="s">
        <v>4677</v>
      </c>
      <c r="B2309" s="79">
        <v>899300</v>
      </c>
      <c r="C2309" s="74">
        <v>1249700</v>
      </c>
      <c r="D2309" s="74">
        <v>1482600</v>
      </c>
      <c r="E2309" s="74">
        <v>370440</v>
      </c>
      <c r="F2309" s="74">
        <v>13319</v>
      </c>
      <c r="G2309" s="74">
        <v>16012</v>
      </c>
      <c r="H2309" s="74">
        <v>559410</v>
      </c>
      <c r="I2309" s="74">
        <v>1440800</v>
      </c>
      <c r="J2309" s="121">
        <v>8797000</v>
      </c>
    </row>
    <row r="2310" spans="1:10" s="33" customFormat="1" ht="25" customHeight="1" x14ac:dyDescent="0.2">
      <c r="A2310" s="120" t="s">
        <v>4679</v>
      </c>
      <c r="B2310" s="79">
        <v>0</v>
      </c>
      <c r="C2310" s="74">
        <v>0</v>
      </c>
      <c r="D2310" s="74">
        <v>33240</v>
      </c>
      <c r="E2310" s="74">
        <v>149440</v>
      </c>
      <c r="F2310" s="74">
        <v>0</v>
      </c>
      <c r="G2310" s="74">
        <v>0</v>
      </c>
      <c r="H2310" s="74">
        <v>8233.6</v>
      </c>
      <c r="I2310" s="74">
        <v>474160</v>
      </c>
      <c r="J2310" s="121">
        <v>0</v>
      </c>
    </row>
    <row r="2311" spans="1:10" s="33" customFormat="1" ht="25" customHeight="1" x14ac:dyDescent="0.2">
      <c r="A2311" s="120" t="s">
        <v>4681</v>
      </c>
      <c r="B2311" s="79">
        <v>0</v>
      </c>
      <c r="C2311" s="74">
        <v>0</v>
      </c>
      <c r="D2311" s="74">
        <v>0</v>
      </c>
      <c r="E2311" s="74">
        <v>0</v>
      </c>
      <c r="F2311" s="74">
        <v>0</v>
      </c>
      <c r="G2311" s="74">
        <v>0</v>
      </c>
      <c r="H2311" s="74">
        <v>0</v>
      </c>
      <c r="I2311" s="74">
        <v>241170</v>
      </c>
      <c r="J2311" s="121">
        <v>308880</v>
      </c>
    </row>
    <row r="2312" spans="1:10" s="33" customFormat="1" ht="25" customHeight="1" x14ac:dyDescent="0.2">
      <c r="A2312" s="120" t="s">
        <v>4683</v>
      </c>
      <c r="B2312" s="79">
        <v>4427800</v>
      </c>
      <c r="C2312" s="74">
        <v>714190</v>
      </c>
      <c r="D2312" s="74">
        <v>2555400</v>
      </c>
      <c r="E2312" s="74">
        <v>497630</v>
      </c>
      <c r="F2312" s="74">
        <v>68814</v>
      </c>
      <c r="G2312" s="74">
        <v>45271</v>
      </c>
      <c r="H2312" s="74">
        <v>146350</v>
      </c>
      <c r="I2312" s="74">
        <v>4769700</v>
      </c>
      <c r="J2312" s="121">
        <v>5173500</v>
      </c>
    </row>
    <row r="2313" spans="1:10" s="33" customFormat="1" ht="25" customHeight="1" x14ac:dyDescent="0.2">
      <c r="A2313" s="120" t="s">
        <v>4723</v>
      </c>
      <c r="B2313" s="79">
        <v>150980</v>
      </c>
      <c r="C2313" s="74">
        <v>0</v>
      </c>
      <c r="D2313" s="74">
        <v>90893</v>
      </c>
      <c r="E2313" s="74">
        <v>0</v>
      </c>
      <c r="F2313" s="74">
        <v>0</v>
      </c>
      <c r="G2313" s="74">
        <v>0</v>
      </c>
      <c r="H2313" s="74">
        <v>0</v>
      </c>
      <c r="I2313" s="74">
        <v>87399</v>
      </c>
      <c r="J2313" s="121">
        <v>0</v>
      </c>
    </row>
    <row r="2314" spans="1:10" s="33" customFormat="1" ht="25" customHeight="1" x14ac:dyDescent="0.2">
      <c r="A2314" s="120" t="s">
        <v>4685</v>
      </c>
      <c r="B2314" s="79">
        <v>238360</v>
      </c>
      <c r="C2314" s="74">
        <v>56912</v>
      </c>
      <c r="D2314" s="74">
        <v>213420</v>
      </c>
      <c r="E2314" s="74">
        <v>43546</v>
      </c>
      <c r="F2314" s="74">
        <v>0</v>
      </c>
      <c r="G2314" s="74">
        <v>0</v>
      </c>
      <c r="H2314" s="74">
        <v>0</v>
      </c>
      <c r="I2314" s="74">
        <v>471460</v>
      </c>
      <c r="J2314" s="121">
        <v>458920</v>
      </c>
    </row>
    <row r="2315" spans="1:10" s="33" customFormat="1" ht="25" customHeight="1" x14ac:dyDescent="0.2">
      <c r="A2315" s="120" t="s">
        <v>4687</v>
      </c>
      <c r="B2315" s="79">
        <v>975780</v>
      </c>
      <c r="C2315" s="74">
        <v>571080</v>
      </c>
      <c r="D2315" s="74">
        <v>871820</v>
      </c>
      <c r="E2315" s="74">
        <v>474240</v>
      </c>
      <c r="F2315" s="74">
        <v>427410</v>
      </c>
      <c r="G2315" s="74">
        <v>228790</v>
      </c>
      <c r="H2315" s="74">
        <v>387980</v>
      </c>
      <c r="I2315" s="74">
        <v>2715900</v>
      </c>
      <c r="J2315" s="121">
        <v>5208600</v>
      </c>
    </row>
    <row r="2316" spans="1:10" s="33" customFormat="1" ht="25" customHeight="1" x14ac:dyDescent="0.2">
      <c r="A2316" s="120" t="s">
        <v>4690</v>
      </c>
      <c r="B2316" s="79">
        <v>1204600</v>
      </c>
      <c r="C2316" s="74">
        <v>105820</v>
      </c>
      <c r="D2316" s="74">
        <v>280230</v>
      </c>
      <c r="E2316" s="74">
        <v>72014</v>
      </c>
      <c r="F2316" s="74">
        <v>0</v>
      </c>
      <c r="G2316" s="74">
        <v>0</v>
      </c>
      <c r="H2316" s="74">
        <v>0</v>
      </c>
      <c r="I2316" s="74">
        <v>705390</v>
      </c>
      <c r="J2316" s="121">
        <v>73403</v>
      </c>
    </row>
    <row r="2317" spans="1:10" s="33" customFormat="1" ht="25" customHeight="1" x14ac:dyDescent="0.2">
      <c r="A2317" s="120" t="s">
        <v>4692</v>
      </c>
      <c r="B2317" s="79">
        <v>1696800</v>
      </c>
      <c r="C2317" s="74">
        <v>1611100</v>
      </c>
      <c r="D2317" s="74">
        <v>1329900</v>
      </c>
      <c r="E2317" s="74">
        <v>244920</v>
      </c>
      <c r="F2317" s="74">
        <v>31287</v>
      </c>
      <c r="G2317" s="74">
        <v>0</v>
      </c>
      <c r="H2317" s="74">
        <v>760250</v>
      </c>
      <c r="I2317" s="74">
        <v>4052400</v>
      </c>
      <c r="J2317" s="121">
        <v>18308000</v>
      </c>
    </row>
    <row r="2318" spans="1:10" s="33" customFormat="1" ht="25" customHeight="1" x14ac:dyDescent="0.2">
      <c r="A2318" s="120" t="s">
        <v>4694</v>
      </c>
      <c r="B2318" s="79">
        <v>1042700</v>
      </c>
      <c r="C2318" s="74">
        <v>184510</v>
      </c>
      <c r="D2318" s="74">
        <v>336410</v>
      </c>
      <c r="E2318" s="74">
        <v>167660</v>
      </c>
      <c r="F2318" s="74">
        <v>8686.6</v>
      </c>
      <c r="G2318" s="74">
        <v>38234</v>
      </c>
      <c r="H2318" s="74">
        <v>0</v>
      </c>
      <c r="I2318" s="74">
        <v>793060</v>
      </c>
      <c r="J2318" s="121">
        <v>486550</v>
      </c>
    </row>
    <row r="2319" spans="1:10" s="33" customFormat="1" ht="25" customHeight="1" x14ac:dyDescent="0.2">
      <c r="A2319" s="120" t="s">
        <v>6061</v>
      </c>
      <c r="B2319" s="79">
        <v>0</v>
      </c>
      <c r="C2319" s="74">
        <v>0</v>
      </c>
      <c r="D2319" s="74">
        <v>0</v>
      </c>
      <c r="E2319" s="74">
        <v>0</v>
      </c>
      <c r="F2319" s="74">
        <v>0</v>
      </c>
      <c r="G2319" s="74">
        <v>0</v>
      </c>
      <c r="H2319" s="74">
        <v>0</v>
      </c>
      <c r="I2319" s="74">
        <v>60429</v>
      </c>
      <c r="J2319" s="121">
        <v>0</v>
      </c>
    </row>
    <row r="2320" spans="1:10" s="33" customFormat="1" ht="25" customHeight="1" x14ac:dyDescent="0.2">
      <c r="A2320" s="120" t="s">
        <v>4696</v>
      </c>
      <c r="B2320" s="79">
        <v>114760</v>
      </c>
      <c r="C2320" s="74">
        <v>19393</v>
      </c>
      <c r="D2320" s="74">
        <v>49968</v>
      </c>
      <c r="E2320" s="74">
        <v>0</v>
      </c>
      <c r="F2320" s="74">
        <v>27316</v>
      </c>
      <c r="G2320" s="74">
        <v>0</v>
      </c>
      <c r="H2320" s="74">
        <v>0</v>
      </c>
      <c r="I2320" s="74">
        <v>127290</v>
      </c>
      <c r="J2320" s="121">
        <v>86729</v>
      </c>
    </row>
    <row r="2321" spans="1:10" s="33" customFormat="1" ht="25" customHeight="1" x14ac:dyDescent="0.2">
      <c r="A2321" s="120" t="s">
        <v>4698</v>
      </c>
      <c r="B2321" s="79">
        <v>43959</v>
      </c>
      <c r="C2321" s="74">
        <v>0</v>
      </c>
      <c r="D2321" s="74">
        <v>51155</v>
      </c>
      <c r="E2321" s="74">
        <v>0</v>
      </c>
      <c r="F2321" s="74">
        <v>0</v>
      </c>
      <c r="G2321" s="74">
        <v>0</v>
      </c>
      <c r="H2321" s="74">
        <v>0</v>
      </c>
      <c r="I2321" s="74">
        <v>176600</v>
      </c>
      <c r="J2321" s="121">
        <v>66063</v>
      </c>
    </row>
    <row r="2322" spans="1:10" s="33" customFormat="1" ht="25" customHeight="1" x14ac:dyDescent="0.2">
      <c r="A2322" s="120" t="s">
        <v>4700</v>
      </c>
      <c r="B2322" s="79">
        <v>2181400</v>
      </c>
      <c r="C2322" s="74">
        <v>1544200</v>
      </c>
      <c r="D2322" s="74">
        <v>2427800</v>
      </c>
      <c r="E2322" s="74">
        <v>1387500</v>
      </c>
      <c r="F2322" s="74">
        <v>410770</v>
      </c>
      <c r="G2322" s="74">
        <v>624660</v>
      </c>
      <c r="H2322" s="74">
        <v>59195</v>
      </c>
      <c r="I2322" s="74">
        <v>5529300</v>
      </c>
      <c r="J2322" s="121">
        <v>1856100</v>
      </c>
    </row>
    <row r="2323" spans="1:10" s="33" customFormat="1" ht="25" customHeight="1" x14ac:dyDescent="0.2">
      <c r="A2323" s="120" t="s">
        <v>6062</v>
      </c>
      <c r="B2323" s="79">
        <v>0</v>
      </c>
      <c r="C2323" s="74">
        <v>0</v>
      </c>
      <c r="D2323" s="74">
        <v>317640</v>
      </c>
      <c r="E2323" s="74">
        <v>0</v>
      </c>
      <c r="F2323" s="74">
        <v>0</v>
      </c>
      <c r="G2323" s="74">
        <v>0</v>
      </c>
      <c r="H2323" s="74">
        <v>0</v>
      </c>
      <c r="I2323" s="74">
        <v>0</v>
      </c>
      <c r="J2323" s="121">
        <v>0</v>
      </c>
    </row>
    <row r="2324" spans="1:10" s="33" customFormat="1" ht="25" customHeight="1" x14ac:dyDescent="0.2">
      <c r="A2324" s="120" t="s">
        <v>4703</v>
      </c>
      <c r="B2324" s="79">
        <v>351550</v>
      </c>
      <c r="C2324" s="74">
        <v>0</v>
      </c>
      <c r="D2324" s="74">
        <v>170370</v>
      </c>
      <c r="E2324" s="74">
        <v>0</v>
      </c>
      <c r="F2324" s="74">
        <v>0</v>
      </c>
      <c r="G2324" s="74">
        <v>0</v>
      </c>
      <c r="H2324" s="74">
        <v>0</v>
      </c>
      <c r="I2324" s="74">
        <v>374540</v>
      </c>
      <c r="J2324" s="121">
        <v>546120</v>
      </c>
    </row>
    <row r="2325" spans="1:10" s="33" customFormat="1" ht="25" customHeight="1" x14ac:dyDescent="0.2">
      <c r="A2325" s="120" t="s">
        <v>4705</v>
      </c>
      <c r="B2325" s="79">
        <v>2320400</v>
      </c>
      <c r="C2325" s="74">
        <v>895040</v>
      </c>
      <c r="D2325" s="74">
        <v>673640</v>
      </c>
      <c r="E2325" s="74">
        <v>657290</v>
      </c>
      <c r="F2325" s="74">
        <v>174350</v>
      </c>
      <c r="G2325" s="74">
        <v>134020</v>
      </c>
      <c r="H2325" s="74">
        <v>2278600</v>
      </c>
      <c r="I2325" s="74">
        <v>9824700</v>
      </c>
      <c r="J2325" s="121">
        <v>23130000</v>
      </c>
    </row>
    <row r="2326" spans="1:10" s="33" customFormat="1" ht="25" customHeight="1" x14ac:dyDescent="0.2">
      <c r="A2326" s="120" t="s">
        <v>6063</v>
      </c>
      <c r="B2326" s="79">
        <v>0</v>
      </c>
      <c r="C2326" s="74">
        <v>0</v>
      </c>
      <c r="D2326" s="74">
        <v>0</v>
      </c>
      <c r="E2326" s="74">
        <v>0</v>
      </c>
      <c r="F2326" s="74">
        <v>0</v>
      </c>
      <c r="G2326" s="74">
        <v>0</v>
      </c>
      <c r="H2326" s="74">
        <v>0</v>
      </c>
      <c r="I2326" s="74">
        <v>332390</v>
      </c>
      <c r="J2326" s="121">
        <v>0</v>
      </c>
    </row>
    <row r="2327" spans="1:10" s="33" customFormat="1" ht="25" customHeight="1" x14ac:dyDescent="0.2">
      <c r="A2327" s="120" t="s">
        <v>4707</v>
      </c>
      <c r="B2327" s="79">
        <v>2168500</v>
      </c>
      <c r="C2327" s="74">
        <v>762950</v>
      </c>
      <c r="D2327" s="74">
        <v>1441900</v>
      </c>
      <c r="E2327" s="74">
        <v>1307200</v>
      </c>
      <c r="F2327" s="74">
        <v>165340</v>
      </c>
      <c r="G2327" s="74">
        <v>225180</v>
      </c>
      <c r="H2327" s="74">
        <v>70001</v>
      </c>
      <c r="I2327" s="74">
        <v>2901200</v>
      </c>
      <c r="J2327" s="121">
        <v>2048200</v>
      </c>
    </row>
    <row r="2328" spans="1:10" s="33" customFormat="1" ht="25" customHeight="1" x14ac:dyDescent="0.2">
      <c r="A2328" s="120" t="s">
        <v>4709</v>
      </c>
      <c r="B2328" s="79">
        <v>0</v>
      </c>
      <c r="C2328" s="74">
        <v>0</v>
      </c>
      <c r="D2328" s="74">
        <v>0</v>
      </c>
      <c r="E2328" s="74">
        <v>0</v>
      </c>
      <c r="F2328" s="74">
        <v>0</v>
      </c>
      <c r="G2328" s="74">
        <v>0</v>
      </c>
      <c r="H2328" s="74">
        <v>0</v>
      </c>
      <c r="I2328" s="74">
        <v>181710</v>
      </c>
      <c r="J2328" s="121">
        <v>274870</v>
      </c>
    </row>
    <row r="2329" spans="1:10" s="33" customFormat="1" ht="25" customHeight="1" x14ac:dyDescent="0.2">
      <c r="A2329" s="120" t="s">
        <v>4711</v>
      </c>
      <c r="B2329" s="79">
        <v>308580</v>
      </c>
      <c r="C2329" s="74">
        <v>145400</v>
      </c>
      <c r="D2329" s="74">
        <v>540270</v>
      </c>
      <c r="E2329" s="74">
        <v>190230</v>
      </c>
      <c r="F2329" s="74">
        <v>7939.6</v>
      </c>
      <c r="G2329" s="74">
        <v>76984</v>
      </c>
      <c r="H2329" s="74">
        <v>78509</v>
      </c>
      <c r="I2329" s="74">
        <v>896470</v>
      </c>
      <c r="J2329" s="121">
        <v>1031000</v>
      </c>
    </row>
    <row r="2330" spans="1:10" s="33" customFormat="1" ht="25" customHeight="1" x14ac:dyDescent="0.2">
      <c r="A2330" s="120" t="s">
        <v>6064</v>
      </c>
      <c r="B2330" s="79">
        <v>0</v>
      </c>
      <c r="C2330" s="74">
        <v>0</v>
      </c>
      <c r="D2330" s="74">
        <v>0</v>
      </c>
      <c r="E2330" s="74">
        <v>0</v>
      </c>
      <c r="F2330" s="74">
        <v>0</v>
      </c>
      <c r="G2330" s="74">
        <v>0</v>
      </c>
      <c r="H2330" s="74">
        <v>0</v>
      </c>
      <c r="I2330" s="74">
        <v>355340</v>
      </c>
      <c r="J2330" s="121">
        <v>0</v>
      </c>
    </row>
    <row r="2331" spans="1:10" s="33" customFormat="1" ht="25" customHeight="1" x14ac:dyDescent="0.2">
      <c r="A2331" s="120" t="s">
        <v>4713</v>
      </c>
      <c r="B2331" s="79">
        <v>399030</v>
      </c>
      <c r="C2331" s="74">
        <v>209690</v>
      </c>
      <c r="D2331" s="74">
        <v>312110</v>
      </c>
      <c r="E2331" s="74">
        <v>86646</v>
      </c>
      <c r="F2331" s="74">
        <v>19911</v>
      </c>
      <c r="G2331" s="74">
        <v>23206</v>
      </c>
      <c r="H2331" s="74">
        <v>0</v>
      </c>
      <c r="I2331" s="74">
        <v>354700</v>
      </c>
      <c r="J2331" s="121">
        <v>415930</v>
      </c>
    </row>
    <row r="2332" spans="1:10" s="33" customFormat="1" ht="25" customHeight="1" x14ac:dyDescent="0.2">
      <c r="A2332" s="120" t="s">
        <v>4715</v>
      </c>
      <c r="B2332" s="79">
        <v>36205</v>
      </c>
      <c r="C2332" s="74">
        <v>0</v>
      </c>
      <c r="D2332" s="74">
        <v>32802</v>
      </c>
      <c r="E2332" s="74">
        <v>0</v>
      </c>
      <c r="F2332" s="74">
        <v>0</v>
      </c>
      <c r="G2332" s="74">
        <v>0</v>
      </c>
      <c r="H2332" s="74">
        <v>0</v>
      </c>
      <c r="I2332" s="74">
        <v>33060</v>
      </c>
      <c r="J2332" s="121">
        <v>0</v>
      </c>
    </row>
    <row r="2333" spans="1:10" s="33" customFormat="1" ht="25" customHeight="1" x14ac:dyDescent="0.2">
      <c r="A2333" s="120" t="s">
        <v>4717</v>
      </c>
      <c r="B2333" s="79">
        <v>165230</v>
      </c>
      <c r="C2333" s="74">
        <v>0</v>
      </c>
      <c r="D2333" s="74">
        <v>0</v>
      </c>
      <c r="E2333" s="74">
        <v>0</v>
      </c>
      <c r="F2333" s="74">
        <v>0</v>
      </c>
      <c r="G2333" s="74">
        <v>0</v>
      </c>
      <c r="H2333" s="74">
        <v>0</v>
      </c>
      <c r="I2333" s="74">
        <v>222970</v>
      </c>
      <c r="J2333" s="121">
        <v>386200</v>
      </c>
    </row>
    <row r="2334" spans="1:10" s="33" customFormat="1" ht="25" customHeight="1" x14ac:dyDescent="0.2">
      <c r="A2334" s="120" t="s">
        <v>4719</v>
      </c>
      <c r="B2334" s="79">
        <v>1122300</v>
      </c>
      <c r="C2334" s="74">
        <v>160340</v>
      </c>
      <c r="D2334" s="74">
        <v>434310</v>
      </c>
      <c r="E2334" s="74">
        <v>126310</v>
      </c>
      <c r="F2334" s="74">
        <v>16619</v>
      </c>
      <c r="G2334" s="74">
        <v>44524</v>
      </c>
      <c r="H2334" s="74">
        <v>0</v>
      </c>
      <c r="I2334" s="74">
        <v>440420</v>
      </c>
      <c r="J2334" s="121">
        <v>442830</v>
      </c>
    </row>
    <row r="2335" spans="1:10" s="33" customFormat="1" ht="25" customHeight="1" x14ac:dyDescent="0.2">
      <c r="A2335" s="120" t="s">
        <v>4721</v>
      </c>
      <c r="B2335" s="79">
        <v>13017000</v>
      </c>
      <c r="C2335" s="74">
        <v>1019600</v>
      </c>
      <c r="D2335" s="74">
        <v>4078200</v>
      </c>
      <c r="E2335" s="74">
        <v>1071000</v>
      </c>
      <c r="F2335" s="74">
        <v>159620</v>
      </c>
      <c r="G2335" s="74">
        <v>156730</v>
      </c>
      <c r="H2335" s="74">
        <v>287170</v>
      </c>
      <c r="I2335" s="74">
        <v>5729100</v>
      </c>
      <c r="J2335" s="121">
        <v>4394500</v>
      </c>
    </row>
    <row r="2336" spans="1:10" s="33" customFormat="1" ht="25" customHeight="1" x14ac:dyDescent="0.2">
      <c r="A2336" s="120" t="s">
        <v>4725</v>
      </c>
      <c r="B2336" s="79">
        <v>402450</v>
      </c>
      <c r="C2336" s="74">
        <v>0</v>
      </c>
      <c r="D2336" s="74">
        <v>178320</v>
      </c>
      <c r="E2336" s="74">
        <v>72953</v>
      </c>
      <c r="F2336" s="74">
        <v>0</v>
      </c>
      <c r="G2336" s="74">
        <v>0</v>
      </c>
      <c r="H2336" s="74">
        <v>0</v>
      </c>
      <c r="I2336" s="74">
        <v>152080</v>
      </c>
      <c r="J2336" s="121">
        <v>179860</v>
      </c>
    </row>
    <row r="2337" spans="1:10" s="33" customFormat="1" ht="25" customHeight="1" x14ac:dyDescent="0.2">
      <c r="A2337" s="120" t="s">
        <v>4727</v>
      </c>
      <c r="B2337" s="79">
        <v>583670</v>
      </c>
      <c r="C2337" s="74">
        <v>60248</v>
      </c>
      <c r="D2337" s="74">
        <v>264690</v>
      </c>
      <c r="E2337" s="74">
        <v>0</v>
      </c>
      <c r="F2337" s="74">
        <v>0</v>
      </c>
      <c r="G2337" s="74">
        <v>0</v>
      </c>
      <c r="H2337" s="74">
        <v>17563</v>
      </c>
      <c r="I2337" s="74">
        <v>1094800</v>
      </c>
      <c r="J2337" s="121">
        <v>602560</v>
      </c>
    </row>
    <row r="2338" spans="1:10" s="33" customFormat="1" ht="25" customHeight="1" x14ac:dyDescent="0.2">
      <c r="A2338" s="120" t="s">
        <v>4729</v>
      </c>
      <c r="B2338" s="79">
        <v>17611</v>
      </c>
      <c r="C2338" s="74">
        <v>0</v>
      </c>
      <c r="D2338" s="74">
        <v>46183</v>
      </c>
      <c r="E2338" s="74">
        <v>34432</v>
      </c>
      <c r="F2338" s="74">
        <v>0</v>
      </c>
      <c r="G2338" s="74">
        <v>7842.5</v>
      </c>
      <c r="H2338" s="74">
        <v>0</v>
      </c>
      <c r="I2338" s="74">
        <v>102100</v>
      </c>
      <c r="J2338" s="121">
        <v>0</v>
      </c>
    </row>
    <row r="2339" spans="1:10" s="33" customFormat="1" ht="25" customHeight="1" x14ac:dyDescent="0.2">
      <c r="A2339" s="120" t="s">
        <v>4731</v>
      </c>
      <c r="B2339" s="79">
        <v>7223400</v>
      </c>
      <c r="C2339" s="74">
        <v>2360700</v>
      </c>
      <c r="D2339" s="74">
        <v>4938300</v>
      </c>
      <c r="E2339" s="74">
        <v>1492800</v>
      </c>
      <c r="F2339" s="74">
        <v>351620</v>
      </c>
      <c r="G2339" s="74">
        <v>500380</v>
      </c>
      <c r="H2339" s="74">
        <v>2043600</v>
      </c>
      <c r="I2339" s="74">
        <v>21957000</v>
      </c>
      <c r="J2339" s="121">
        <v>34352000</v>
      </c>
    </row>
    <row r="2340" spans="1:10" s="33" customFormat="1" ht="25" customHeight="1" x14ac:dyDescent="0.2">
      <c r="A2340" s="120" t="s">
        <v>4734</v>
      </c>
      <c r="B2340" s="79">
        <v>1895300</v>
      </c>
      <c r="C2340" s="74">
        <v>1076400</v>
      </c>
      <c r="D2340" s="74">
        <v>1822000</v>
      </c>
      <c r="E2340" s="74">
        <v>860840</v>
      </c>
      <c r="F2340" s="74">
        <v>160130</v>
      </c>
      <c r="G2340" s="74">
        <v>101100</v>
      </c>
      <c r="H2340" s="74">
        <v>1208800</v>
      </c>
      <c r="I2340" s="74">
        <v>8994200</v>
      </c>
      <c r="J2340" s="121">
        <v>18497000</v>
      </c>
    </row>
    <row r="2341" spans="1:10" s="33" customFormat="1" ht="25" customHeight="1" x14ac:dyDescent="0.2">
      <c r="A2341" s="120" t="s">
        <v>4737</v>
      </c>
      <c r="B2341" s="79">
        <v>181760</v>
      </c>
      <c r="C2341" s="74">
        <v>0</v>
      </c>
      <c r="D2341" s="74">
        <v>0</v>
      </c>
      <c r="E2341" s="74">
        <v>0</v>
      </c>
      <c r="F2341" s="74">
        <v>0</v>
      </c>
      <c r="G2341" s="74">
        <v>0</v>
      </c>
      <c r="H2341" s="74">
        <v>0</v>
      </c>
      <c r="I2341" s="74">
        <v>272880</v>
      </c>
      <c r="J2341" s="121">
        <v>132270</v>
      </c>
    </row>
    <row r="2342" spans="1:10" s="33" customFormat="1" ht="25" customHeight="1" x14ac:dyDescent="0.2">
      <c r="A2342" s="120" t="s">
        <v>4739</v>
      </c>
      <c r="B2342" s="79">
        <v>2161500</v>
      </c>
      <c r="C2342" s="74">
        <v>776940</v>
      </c>
      <c r="D2342" s="74">
        <v>1614900</v>
      </c>
      <c r="E2342" s="74">
        <v>425280</v>
      </c>
      <c r="F2342" s="74">
        <v>96368</v>
      </c>
      <c r="G2342" s="74">
        <v>36102</v>
      </c>
      <c r="H2342" s="74">
        <v>70104</v>
      </c>
      <c r="I2342" s="74">
        <v>2028000</v>
      </c>
      <c r="J2342" s="121">
        <v>1701700</v>
      </c>
    </row>
    <row r="2343" spans="1:10" s="33" customFormat="1" ht="25" customHeight="1" x14ac:dyDescent="0.2">
      <c r="A2343" s="120" t="s">
        <v>4741</v>
      </c>
      <c r="B2343" s="79">
        <v>296330</v>
      </c>
      <c r="C2343" s="74">
        <v>255550</v>
      </c>
      <c r="D2343" s="74">
        <v>235150</v>
      </c>
      <c r="E2343" s="74">
        <v>194830</v>
      </c>
      <c r="F2343" s="74">
        <v>13341</v>
      </c>
      <c r="G2343" s="74">
        <v>15433</v>
      </c>
      <c r="H2343" s="74">
        <v>286890</v>
      </c>
      <c r="I2343" s="74">
        <v>1448000</v>
      </c>
      <c r="J2343" s="121">
        <v>6521300</v>
      </c>
    </row>
    <row r="2344" spans="1:10" s="33" customFormat="1" ht="25" customHeight="1" x14ac:dyDescent="0.2">
      <c r="A2344" s="120" t="s">
        <v>4744</v>
      </c>
      <c r="B2344" s="79">
        <v>11047000</v>
      </c>
      <c r="C2344" s="74">
        <v>419470</v>
      </c>
      <c r="D2344" s="74">
        <v>2927000</v>
      </c>
      <c r="E2344" s="74">
        <v>916850</v>
      </c>
      <c r="F2344" s="74">
        <v>129990</v>
      </c>
      <c r="G2344" s="74">
        <v>261340</v>
      </c>
      <c r="H2344" s="74">
        <v>312700</v>
      </c>
      <c r="I2344" s="74">
        <v>4475800</v>
      </c>
      <c r="J2344" s="121">
        <v>4263400</v>
      </c>
    </row>
    <row r="2345" spans="1:10" s="33" customFormat="1" ht="25" customHeight="1" x14ac:dyDescent="0.2">
      <c r="A2345" s="120" t="s">
        <v>4746</v>
      </c>
      <c r="B2345" s="79">
        <v>22374000</v>
      </c>
      <c r="C2345" s="74">
        <v>2233500</v>
      </c>
      <c r="D2345" s="74">
        <v>5340000</v>
      </c>
      <c r="E2345" s="74">
        <v>1042400</v>
      </c>
      <c r="F2345" s="74">
        <v>212000</v>
      </c>
      <c r="G2345" s="74">
        <v>238370</v>
      </c>
      <c r="H2345" s="74">
        <v>430840</v>
      </c>
      <c r="I2345" s="74">
        <v>17587000</v>
      </c>
      <c r="J2345" s="121">
        <v>14427000</v>
      </c>
    </row>
    <row r="2346" spans="1:10" s="33" customFormat="1" ht="25" customHeight="1" x14ac:dyDescent="0.2">
      <c r="A2346" s="120" t="s">
        <v>4749</v>
      </c>
      <c r="B2346" s="79">
        <v>5653700</v>
      </c>
      <c r="C2346" s="74">
        <v>1182300</v>
      </c>
      <c r="D2346" s="74">
        <v>3239100</v>
      </c>
      <c r="E2346" s="74">
        <v>602590</v>
      </c>
      <c r="F2346" s="74">
        <v>190790</v>
      </c>
      <c r="G2346" s="74">
        <v>82347</v>
      </c>
      <c r="H2346" s="74">
        <v>99638</v>
      </c>
      <c r="I2346" s="74">
        <v>4104100</v>
      </c>
      <c r="J2346" s="121">
        <v>2226100</v>
      </c>
    </row>
    <row r="2347" spans="1:10" s="33" customFormat="1" ht="25" customHeight="1" x14ac:dyDescent="0.2">
      <c r="A2347" s="120" t="s">
        <v>4751</v>
      </c>
      <c r="B2347" s="79">
        <v>14988000</v>
      </c>
      <c r="C2347" s="74">
        <v>7531800</v>
      </c>
      <c r="D2347" s="74">
        <v>14485000</v>
      </c>
      <c r="E2347" s="74">
        <v>4025800</v>
      </c>
      <c r="F2347" s="74">
        <v>1092200</v>
      </c>
      <c r="G2347" s="74">
        <v>706200</v>
      </c>
      <c r="H2347" s="74">
        <v>6598100</v>
      </c>
      <c r="I2347" s="74">
        <v>66456000</v>
      </c>
      <c r="J2347" s="121">
        <v>118780000</v>
      </c>
    </row>
    <row r="2348" spans="1:10" s="33" customFormat="1" ht="25" customHeight="1" x14ac:dyDescent="0.2">
      <c r="A2348" s="120" t="s">
        <v>4754</v>
      </c>
      <c r="B2348" s="79">
        <v>799530</v>
      </c>
      <c r="C2348" s="74">
        <v>1284600</v>
      </c>
      <c r="D2348" s="74">
        <v>965930</v>
      </c>
      <c r="E2348" s="74">
        <v>942520</v>
      </c>
      <c r="F2348" s="74">
        <v>167090</v>
      </c>
      <c r="G2348" s="74">
        <v>187190</v>
      </c>
      <c r="H2348" s="74">
        <v>5085900</v>
      </c>
      <c r="I2348" s="74">
        <v>23337000</v>
      </c>
      <c r="J2348" s="121">
        <v>62157000</v>
      </c>
    </row>
    <row r="2349" spans="1:10" s="33" customFormat="1" ht="25" customHeight="1" x14ac:dyDescent="0.2">
      <c r="A2349" s="120" t="s">
        <v>4757</v>
      </c>
      <c r="B2349" s="79">
        <v>73258000</v>
      </c>
      <c r="C2349" s="74">
        <v>5750800</v>
      </c>
      <c r="D2349" s="74">
        <v>18248000</v>
      </c>
      <c r="E2349" s="74">
        <v>9109300</v>
      </c>
      <c r="F2349" s="74">
        <v>733810</v>
      </c>
      <c r="G2349" s="74">
        <v>1999700</v>
      </c>
      <c r="H2349" s="74">
        <v>751590</v>
      </c>
      <c r="I2349" s="74">
        <v>20686000</v>
      </c>
      <c r="J2349" s="121">
        <v>9872300</v>
      </c>
    </row>
    <row r="2350" spans="1:10" s="33" customFormat="1" ht="25" customHeight="1" x14ac:dyDescent="0.2">
      <c r="A2350" s="120" t="s">
        <v>4759</v>
      </c>
      <c r="B2350" s="79">
        <v>1728200</v>
      </c>
      <c r="C2350" s="74">
        <v>0</v>
      </c>
      <c r="D2350" s="74">
        <v>198170</v>
      </c>
      <c r="E2350" s="74">
        <v>0</v>
      </c>
      <c r="F2350" s="74">
        <v>0</v>
      </c>
      <c r="G2350" s="74">
        <v>0</v>
      </c>
      <c r="H2350" s="74">
        <v>24779</v>
      </c>
      <c r="I2350" s="74">
        <v>415370</v>
      </c>
      <c r="J2350" s="121">
        <v>608010</v>
      </c>
    </row>
    <row r="2351" spans="1:10" s="33" customFormat="1" ht="25" customHeight="1" x14ac:dyDescent="0.2">
      <c r="A2351" s="120" t="s">
        <v>4761</v>
      </c>
      <c r="B2351" s="79">
        <v>133950</v>
      </c>
      <c r="C2351" s="74">
        <v>226410</v>
      </c>
      <c r="D2351" s="74">
        <v>710310</v>
      </c>
      <c r="E2351" s="74">
        <v>605870</v>
      </c>
      <c r="F2351" s="74">
        <v>36436</v>
      </c>
      <c r="G2351" s="74">
        <v>118570</v>
      </c>
      <c r="H2351" s="74">
        <v>0</v>
      </c>
      <c r="I2351" s="74">
        <v>24665</v>
      </c>
      <c r="J2351" s="121">
        <v>41716</v>
      </c>
    </row>
    <row r="2352" spans="1:10" s="33" customFormat="1" ht="25" customHeight="1" x14ac:dyDescent="0.2">
      <c r="A2352" s="120" t="s">
        <v>4763</v>
      </c>
      <c r="B2352" s="79">
        <v>0</v>
      </c>
      <c r="C2352" s="74">
        <v>0</v>
      </c>
      <c r="D2352" s="74">
        <v>0</v>
      </c>
      <c r="E2352" s="74">
        <v>0</v>
      </c>
      <c r="F2352" s="74">
        <v>0</v>
      </c>
      <c r="G2352" s="74">
        <v>0</v>
      </c>
      <c r="H2352" s="74">
        <v>27827</v>
      </c>
      <c r="I2352" s="74">
        <v>214130</v>
      </c>
      <c r="J2352" s="121">
        <v>388280</v>
      </c>
    </row>
    <row r="2353" spans="1:10" s="33" customFormat="1" ht="25" customHeight="1" x14ac:dyDescent="0.2">
      <c r="A2353" s="120" t="s">
        <v>4765</v>
      </c>
      <c r="B2353" s="79">
        <v>5243400</v>
      </c>
      <c r="C2353" s="74">
        <v>3799000</v>
      </c>
      <c r="D2353" s="74">
        <v>4979200</v>
      </c>
      <c r="E2353" s="74">
        <v>2054200</v>
      </c>
      <c r="F2353" s="74">
        <v>47511</v>
      </c>
      <c r="G2353" s="74">
        <v>113680</v>
      </c>
      <c r="H2353" s="74">
        <v>3160300</v>
      </c>
      <c r="I2353" s="74">
        <v>21059000</v>
      </c>
      <c r="J2353" s="121">
        <v>34796000</v>
      </c>
    </row>
    <row r="2354" spans="1:10" s="33" customFormat="1" ht="25" customHeight="1" x14ac:dyDescent="0.2">
      <c r="A2354" s="120" t="s">
        <v>4768</v>
      </c>
      <c r="B2354" s="79">
        <v>2796800</v>
      </c>
      <c r="C2354" s="74">
        <v>1278700</v>
      </c>
      <c r="D2354" s="74">
        <v>2822200</v>
      </c>
      <c r="E2354" s="74">
        <v>1291900</v>
      </c>
      <c r="F2354" s="74">
        <v>136820</v>
      </c>
      <c r="G2354" s="74">
        <v>192420</v>
      </c>
      <c r="H2354" s="74">
        <v>958520</v>
      </c>
      <c r="I2354" s="74">
        <v>7731300</v>
      </c>
      <c r="J2354" s="121">
        <v>10195000</v>
      </c>
    </row>
    <row r="2355" spans="1:10" s="33" customFormat="1" ht="25" customHeight="1" x14ac:dyDescent="0.2">
      <c r="A2355" s="120" t="s">
        <v>4771</v>
      </c>
      <c r="B2355" s="79">
        <v>4929900</v>
      </c>
      <c r="C2355" s="74">
        <v>5401600</v>
      </c>
      <c r="D2355" s="74">
        <v>17376000</v>
      </c>
      <c r="E2355" s="74">
        <v>8967400</v>
      </c>
      <c r="F2355" s="74">
        <v>1736300</v>
      </c>
      <c r="G2355" s="74">
        <v>1917300</v>
      </c>
      <c r="H2355" s="74">
        <v>783460</v>
      </c>
      <c r="I2355" s="74">
        <v>23388000</v>
      </c>
      <c r="J2355" s="121">
        <v>4050600</v>
      </c>
    </row>
    <row r="2356" spans="1:10" s="33" customFormat="1" ht="25" customHeight="1" x14ac:dyDescent="0.2">
      <c r="A2356" s="120" t="s">
        <v>4774</v>
      </c>
      <c r="B2356" s="79">
        <v>0</v>
      </c>
      <c r="C2356" s="74">
        <v>112420</v>
      </c>
      <c r="D2356" s="74">
        <v>163960</v>
      </c>
      <c r="E2356" s="74">
        <v>0</v>
      </c>
      <c r="F2356" s="74">
        <v>0</v>
      </c>
      <c r="G2356" s="74">
        <v>0</v>
      </c>
      <c r="H2356" s="74">
        <v>0</v>
      </c>
      <c r="I2356" s="74">
        <v>135480</v>
      </c>
      <c r="J2356" s="121">
        <v>1794800</v>
      </c>
    </row>
    <row r="2357" spans="1:10" s="33" customFormat="1" ht="25" customHeight="1" x14ac:dyDescent="0.2">
      <c r="A2357" s="120" t="s">
        <v>4776</v>
      </c>
      <c r="B2357" s="79">
        <v>159170</v>
      </c>
      <c r="C2357" s="74">
        <v>0</v>
      </c>
      <c r="D2357" s="74">
        <v>119370</v>
      </c>
      <c r="E2357" s="74">
        <v>0</v>
      </c>
      <c r="F2357" s="74">
        <v>0</v>
      </c>
      <c r="G2357" s="74">
        <v>0</v>
      </c>
      <c r="H2357" s="74">
        <v>0</v>
      </c>
      <c r="I2357" s="74">
        <v>59834</v>
      </c>
      <c r="J2357" s="121">
        <v>91382</v>
      </c>
    </row>
    <row r="2358" spans="1:10" s="33" customFormat="1" ht="25" customHeight="1" x14ac:dyDescent="0.2">
      <c r="A2358" s="120" t="s">
        <v>4778</v>
      </c>
      <c r="B2358" s="79">
        <v>1197700</v>
      </c>
      <c r="C2358" s="74">
        <v>1496800</v>
      </c>
      <c r="D2358" s="74">
        <v>986410</v>
      </c>
      <c r="E2358" s="74">
        <v>1366600</v>
      </c>
      <c r="F2358" s="74">
        <v>151350</v>
      </c>
      <c r="G2358" s="74">
        <v>87190</v>
      </c>
      <c r="H2358" s="74">
        <v>428980</v>
      </c>
      <c r="I2358" s="74">
        <v>2998000</v>
      </c>
      <c r="J2358" s="121">
        <v>9590100</v>
      </c>
    </row>
    <row r="2359" spans="1:10" s="33" customFormat="1" ht="25" customHeight="1" x14ac:dyDescent="0.2">
      <c r="A2359" s="120" t="s">
        <v>4780</v>
      </c>
      <c r="B2359" s="79">
        <v>456990</v>
      </c>
      <c r="C2359" s="74">
        <v>0</v>
      </c>
      <c r="D2359" s="74">
        <v>147190</v>
      </c>
      <c r="E2359" s="74">
        <v>134270</v>
      </c>
      <c r="F2359" s="74">
        <v>20684</v>
      </c>
      <c r="G2359" s="74">
        <v>0</v>
      </c>
      <c r="H2359" s="74">
        <v>492600</v>
      </c>
      <c r="I2359" s="74">
        <v>3138900</v>
      </c>
      <c r="J2359" s="121">
        <v>13812000</v>
      </c>
    </row>
    <row r="2360" spans="1:10" s="33" customFormat="1" ht="25" customHeight="1" x14ac:dyDescent="0.2">
      <c r="A2360" s="120" t="s">
        <v>4782</v>
      </c>
      <c r="B2360" s="79">
        <v>642020</v>
      </c>
      <c r="C2360" s="74">
        <v>116990</v>
      </c>
      <c r="D2360" s="74">
        <v>267280</v>
      </c>
      <c r="E2360" s="74">
        <v>0</v>
      </c>
      <c r="F2360" s="74">
        <v>14659</v>
      </c>
      <c r="G2360" s="74">
        <v>0</v>
      </c>
      <c r="H2360" s="74">
        <v>0</v>
      </c>
      <c r="I2360" s="74">
        <v>0</v>
      </c>
      <c r="J2360" s="121">
        <v>701500</v>
      </c>
    </row>
    <row r="2361" spans="1:10" s="33" customFormat="1" ht="25" customHeight="1" x14ac:dyDescent="0.2">
      <c r="A2361" s="120" t="s">
        <v>6065</v>
      </c>
      <c r="B2361" s="79">
        <v>108270</v>
      </c>
      <c r="C2361" s="74">
        <v>0</v>
      </c>
      <c r="D2361" s="74">
        <v>0</v>
      </c>
      <c r="E2361" s="74">
        <v>0</v>
      </c>
      <c r="F2361" s="74">
        <v>0</v>
      </c>
      <c r="G2361" s="74">
        <v>0</v>
      </c>
      <c r="H2361" s="74">
        <v>0</v>
      </c>
      <c r="I2361" s="74">
        <v>167140</v>
      </c>
      <c r="J2361" s="121">
        <v>0</v>
      </c>
    </row>
    <row r="2362" spans="1:10" s="33" customFormat="1" ht="25" customHeight="1" x14ac:dyDescent="0.2">
      <c r="A2362" s="120" t="s">
        <v>4784</v>
      </c>
      <c r="B2362" s="79">
        <v>127490</v>
      </c>
      <c r="C2362" s="74">
        <v>127770</v>
      </c>
      <c r="D2362" s="74">
        <v>39370</v>
      </c>
      <c r="E2362" s="74">
        <v>66588</v>
      </c>
      <c r="F2362" s="74">
        <v>116560</v>
      </c>
      <c r="G2362" s="74">
        <v>120810</v>
      </c>
      <c r="H2362" s="74">
        <v>88080</v>
      </c>
      <c r="I2362" s="74">
        <v>350250</v>
      </c>
      <c r="J2362" s="121">
        <v>220900</v>
      </c>
    </row>
    <row r="2363" spans="1:10" s="33" customFormat="1" ht="25" customHeight="1" x14ac:dyDescent="0.2">
      <c r="A2363" s="120" t="s">
        <v>4786</v>
      </c>
      <c r="B2363" s="79">
        <v>3161500</v>
      </c>
      <c r="C2363" s="74">
        <v>343150</v>
      </c>
      <c r="D2363" s="74">
        <v>1473800</v>
      </c>
      <c r="E2363" s="74">
        <v>276170</v>
      </c>
      <c r="F2363" s="74">
        <v>0</v>
      </c>
      <c r="G2363" s="74">
        <v>0</v>
      </c>
      <c r="H2363" s="74">
        <v>84852</v>
      </c>
      <c r="I2363" s="74">
        <v>2297900</v>
      </c>
      <c r="J2363" s="121">
        <v>2200000</v>
      </c>
    </row>
    <row r="2364" spans="1:10" s="33" customFormat="1" ht="25" customHeight="1" x14ac:dyDescent="0.2">
      <c r="A2364" s="120" t="s">
        <v>4789</v>
      </c>
      <c r="B2364" s="79">
        <v>1708400</v>
      </c>
      <c r="C2364" s="74">
        <v>132360</v>
      </c>
      <c r="D2364" s="74">
        <v>467630</v>
      </c>
      <c r="E2364" s="74">
        <v>523060</v>
      </c>
      <c r="F2364" s="74">
        <v>54505</v>
      </c>
      <c r="G2364" s="74">
        <v>108920</v>
      </c>
      <c r="H2364" s="74">
        <v>0</v>
      </c>
      <c r="I2364" s="74">
        <v>238660</v>
      </c>
      <c r="J2364" s="121">
        <v>693070</v>
      </c>
    </row>
    <row r="2365" spans="1:10" s="33" customFormat="1" ht="25" customHeight="1" x14ac:dyDescent="0.2">
      <c r="A2365" s="120" t="s">
        <v>4791</v>
      </c>
      <c r="B2365" s="79">
        <v>17613</v>
      </c>
      <c r="C2365" s="74">
        <v>0</v>
      </c>
      <c r="D2365" s="74">
        <v>23479</v>
      </c>
      <c r="E2365" s="74">
        <v>0</v>
      </c>
      <c r="F2365" s="74">
        <v>0</v>
      </c>
      <c r="G2365" s="74">
        <v>0</v>
      </c>
      <c r="H2365" s="74">
        <v>0</v>
      </c>
      <c r="I2365" s="74">
        <v>0</v>
      </c>
      <c r="J2365" s="121">
        <v>5580.7</v>
      </c>
    </row>
    <row r="2366" spans="1:10" s="33" customFormat="1" ht="25" customHeight="1" x14ac:dyDescent="0.2">
      <c r="A2366" s="120" t="s">
        <v>4793</v>
      </c>
      <c r="B2366" s="79">
        <v>241800</v>
      </c>
      <c r="C2366" s="74">
        <v>0</v>
      </c>
      <c r="D2366" s="74">
        <v>175410</v>
      </c>
      <c r="E2366" s="74">
        <v>165990</v>
      </c>
      <c r="F2366" s="74">
        <v>44155</v>
      </c>
      <c r="G2366" s="74">
        <v>0</v>
      </c>
      <c r="H2366" s="74">
        <v>0</v>
      </c>
      <c r="I2366" s="74">
        <v>664990</v>
      </c>
      <c r="J2366" s="121">
        <v>537550</v>
      </c>
    </row>
    <row r="2367" spans="1:10" s="33" customFormat="1" ht="25" customHeight="1" x14ac:dyDescent="0.2">
      <c r="A2367" s="120" t="s">
        <v>4795</v>
      </c>
      <c r="B2367" s="79">
        <v>730630</v>
      </c>
      <c r="C2367" s="74">
        <v>145180</v>
      </c>
      <c r="D2367" s="74">
        <v>278640</v>
      </c>
      <c r="E2367" s="74">
        <v>59465</v>
      </c>
      <c r="F2367" s="74">
        <v>11237</v>
      </c>
      <c r="G2367" s="74">
        <v>7324.1</v>
      </c>
      <c r="H2367" s="74">
        <v>0</v>
      </c>
      <c r="I2367" s="74">
        <v>206730</v>
      </c>
      <c r="J2367" s="121">
        <v>450640</v>
      </c>
    </row>
    <row r="2368" spans="1:10" s="33" customFormat="1" ht="25" customHeight="1" x14ac:dyDescent="0.2">
      <c r="A2368" s="120" t="s">
        <v>4798</v>
      </c>
      <c r="B2368" s="79">
        <v>459030</v>
      </c>
      <c r="C2368" s="74">
        <v>86071</v>
      </c>
      <c r="D2368" s="74">
        <v>368710</v>
      </c>
      <c r="E2368" s="74">
        <v>137860</v>
      </c>
      <c r="F2368" s="74">
        <v>19277</v>
      </c>
      <c r="G2368" s="74">
        <v>52235</v>
      </c>
      <c r="H2368" s="74">
        <v>39502</v>
      </c>
      <c r="I2368" s="74">
        <v>460150</v>
      </c>
      <c r="J2368" s="121">
        <v>2242600</v>
      </c>
    </row>
    <row r="2369" spans="1:10" s="33" customFormat="1" ht="25" customHeight="1" x14ac:dyDescent="0.2">
      <c r="A2369" s="120" t="s">
        <v>4800</v>
      </c>
      <c r="B2369" s="79">
        <v>37773</v>
      </c>
      <c r="C2369" s="74">
        <v>106430</v>
      </c>
      <c r="D2369" s="74">
        <v>238640</v>
      </c>
      <c r="E2369" s="74">
        <v>102920</v>
      </c>
      <c r="F2369" s="74">
        <v>0</v>
      </c>
      <c r="G2369" s="74">
        <v>17827</v>
      </c>
      <c r="H2369" s="74">
        <v>49163</v>
      </c>
      <c r="I2369" s="74">
        <v>778800</v>
      </c>
      <c r="J2369" s="121">
        <v>1022900</v>
      </c>
    </row>
    <row r="2370" spans="1:10" s="33" customFormat="1" ht="25" customHeight="1" x14ac:dyDescent="0.2">
      <c r="A2370" s="120" t="s">
        <v>4803</v>
      </c>
      <c r="B2370" s="79">
        <v>1582300</v>
      </c>
      <c r="C2370" s="74">
        <v>626480</v>
      </c>
      <c r="D2370" s="74">
        <v>1422800</v>
      </c>
      <c r="E2370" s="74">
        <v>535010</v>
      </c>
      <c r="F2370" s="74">
        <v>85965</v>
      </c>
      <c r="G2370" s="74">
        <v>79632</v>
      </c>
      <c r="H2370" s="74">
        <v>146600</v>
      </c>
      <c r="I2370" s="74">
        <v>1976600</v>
      </c>
      <c r="J2370" s="121">
        <v>2130300</v>
      </c>
    </row>
    <row r="2371" spans="1:10" s="33" customFormat="1" ht="25" customHeight="1" x14ac:dyDescent="0.2">
      <c r="A2371" s="120" t="s">
        <v>4806</v>
      </c>
      <c r="B2371" s="79">
        <v>21900000</v>
      </c>
      <c r="C2371" s="74">
        <v>13521000</v>
      </c>
      <c r="D2371" s="74">
        <v>22724000</v>
      </c>
      <c r="E2371" s="74">
        <v>5181400</v>
      </c>
      <c r="F2371" s="74">
        <v>1112000</v>
      </c>
      <c r="G2371" s="74">
        <v>964140</v>
      </c>
      <c r="H2371" s="74">
        <v>14580000</v>
      </c>
      <c r="I2371" s="74">
        <v>74633000</v>
      </c>
      <c r="J2371" s="121">
        <v>193670000</v>
      </c>
    </row>
    <row r="2372" spans="1:10" s="33" customFormat="1" ht="25" customHeight="1" x14ac:dyDescent="0.2">
      <c r="A2372" s="120" t="s">
        <v>4809</v>
      </c>
      <c r="B2372" s="79">
        <v>6752400</v>
      </c>
      <c r="C2372" s="74">
        <v>1850700</v>
      </c>
      <c r="D2372" s="74">
        <v>3524700</v>
      </c>
      <c r="E2372" s="74">
        <v>877430</v>
      </c>
      <c r="F2372" s="74">
        <v>65127</v>
      </c>
      <c r="G2372" s="74">
        <v>96555</v>
      </c>
      <c r="H2372" s="74">
        <v>73004</v>
      </c>
      <c r="I2372" s="74">
        <v>11073000</v>
      </c>
      <c r="J2372" s="121">
        <v>3423700</v>
      </c>
    </row>
    <row r="2373" spans="1:10" s="33" customFormat="1" ht="25" customHeight="1" x14ac:dyDescent="0.2">
      <c r="A2373" s="120" t="s">
        <v>4811</v>
      </c>
      <c r="B2373" s="79">
        <v>58864</v>
      </c>
      <c r="C2373" s="74">
        <v>57637</v>
      </c>
      <c r="D2373" s="74">
        <v>43517</v>
      </c>
      <c r="E2373" s="74">
        <v>33033</v>
      </c>
      <c r="F2373" s="74">
        <v>0</v>
      </c>
      <c r="G2373" s="74">
        <v>3276.3</v>
      </c>
      <c r="H2373" s="74">
        <v>3055.8</v>
      </c>
      <c r="I2373" s="74">
        <v>41651</v>
      </c>
      <c r="J2373" s="121">
        <v>23990</v>
      </c>
    </row>
    <row r="2374" spans="1:10" s="33" customFormat="1" ht="25" customHeight="1" x14ac:dyDescent="0.2">
      <c r="A2374" s="120" t="s">
        <v>4813</v>
      </c>
      <c r="B2374" s="79">
        <v>1271200</v>
      </c>
      <c r="C2374" s="74">
        <v>85170</v>
      </c>
      <c r="D2374" s="74">
        <v>239750</v>
      </c>
      <c r="E2374" s="74">
        <v>72242</v>
      </c>
      <c r="F2374" s="74">
        <v>22824</v>
      </c>
      <c r="G2374" s="74">
        <v>0</v>
      </c>
      <c r="H2374" s="74">
        <v>22503</v>
      </c>
      <c r="I2374" s="74">
        <v>664240</v>
      </c>
      <c r="J2374" s="121">
        <v>431130</v>
      </c>
    </row>
    <row r="2375" spans="1:10" s="33" customFormat="1" ht="25" customHeight="1" x14ac:dyDescent="0.2">
      <c r="A2375" s="120" t="s">
        <v>4816</v>
      </c>
      <c r="B2375" s="79">
        <v>325050</v>
      </c>
      <c r="C2375" s="74">
        <v>0</v>
      </c>
      <c r="D2375" s="74">
        <v>88250</v>
      </c>
      <c r="E2375" s="74">
        <v>70152</v>
      </c>
      <c r="F2375" s="74">
        <v>27420</v>
      </c>
      <c r="G2375" s="74">
        <v>0</v>
      </c>
      <c r="H2375" s="74">
        <v>23200</v>
      </c>
      <c r="I2375" s="74">
        <v>185600</v>
      </c>
      <c r="J2375" s="121">
        <v>207470</v>
      </c>
    </row>
    <row r="2376" spans="1:10" s="33" customFormat="1" ht="25" customHeight="1" x14ac:dyDescent="0.2">
      <c r="A2376" s="120" t="s">
        <v>4818</v>
      </c>
      <c r="B2376" s="79">
        <v>31601000</v>
      </c>
      <c r="C2376" s="74">
        <v>2834400</v>
      </c>
      <c r="D2376" s="74">
        <v>14876000</v>
      </c>
      <c r="E2376" s="74">
        <v>4027800</v>
      </c>
      <c r="F2376" s="74">
        <v>1284100</v>
      </c>
      <c r="G2376" s="74">
        <v>913260</v>
      </c>
      <c r="H2376" s="74">
        <v>551910</v>
      </c>
      <c r="I2376" s="74">
        <v>14784000</v>
      </c>
      <c r="J2376" s="121">
        <v>12143000</v>
      </c>
    </row>
    <row r="2377" spans="1:10" s="33" customFormat="1" ht="25" customHeight="1" x14ac:dyDescent="0.2">
      <c r="A2377" s="120" t="s">
        <v>4868</v>
      </c>
      <c r="B2377" s="79">
        <v>933890</v>
      </c>
      <c r="C2377" s="74">
        <v>0</v>
      </c>
      <c r="D2377" s="74">
        <v>0</v>
      </c>
      <c r="E2377" s="74">
        <v>0</v>
      </c>
      <c r="F2377" s="74">
        <v>0</v>
      </c>
      <c r="G2377" s="74">
        <v>0</v>
      </c>
      <c r="H2377" s="74">
        <v>0</v>
      </c>
      <c r="I2377" s="74">
        <v>740220</v>
      </c>
      <c r="J2377" s="121">
        <v>504940</v>
      </c>
    </row>
    <row r="2378" spans="1:10" s="33" customFormat="1" ht="25" customHeight="1" x14ac:dyDescent="0.2">
      <c r="A2378" s="120" t="s">
        <v>4821</v>
      </c>
      <c r="B2378" s="79">
        <v>114650</v>
      </c>
      <c r="C2378" s="74">
        <v>0</v>
      </c>
      <c r="D2378" s="74">
        <v>78709</v>
      </c>
      <c r="E2378" s="74">
        <v>64131</v>
      </c>
      <c r="F2378" s="74">
        <v>0</v>
      </c>
      <c r="G2378" s="74">
        <v>0</v>
      </c>
      <c r="H2378" s="74">
        <v>0</v>
      </c>
      <c r="I2378" s="74">
        <v>171320</v>
      </c>
      <c r="J2378" s="121">
        <v>255290</v>
      </c>
    </row>
    <row r="2379" spans="1:10" s="33" customFormat="1" ht="25" customHeight="1" x14ac:dyDescent="0.2">
      <c r="A2379" s="120" t="s">
        <v>6066</v>
      </c>
      <c r="B2379" s="79">
        <v>0</v>
      </c>
      <c r="C2379" s="74">
        <v>0</v>
      </c>
      <c r="D2379" s="74">
        <v>0</v>
      </c>
      <c r="E2379" s="74">
        <v>0</v>
      </c>
      <c r="F2379" s="74">
        <v>0</v>
      </c>
      <c r="G2379" s="74">
        <v>0</v>
      </c>
      <c r="H2379" s="74">
        <v>0</v>
      </c>
      <c r="I2379" s="74">
        <v>0</v>
      </c>
      <c r="J2379" s="121">
        <v>0</v>
      </c>
    </row>
    <row r="2380" spans="1:10" s="33" customFormat="1" ht="25" customHeight="1" x14ac:dyDescent="0.2">
      <c r="A2380" s="120" t="s">
        <v>4823</v>
      </c>
      <c r="B2380" s="79">
        <v>655360</v>
      </c>
      <c r="C2380" s="74">
        <v>0</v>
      </c>
      <c r="D2380" s="74">
        <v>173960</v>
      </c>
      <c r="E2380" s="74">
        <v>140520</v>
      </c>
      <c r="F2380" s="74">
        <v>66003</v>
      </c>
      <c r="G2380" s="74">
        <v>39427</v>
      </c>
      <c r="H2380" s="74">
        <v>40546</v>
      </c>
      <c r="I2380" s="74">
        <v>1607800</v>
      </c>
      <c r="J2380" s="121">
        <v>1873300</v>
      </c>
    </row>
    <row r="2381" spans="1:10" s="33" customFormat="1" ht="25" customHeight="1" x14ac:dyDescent="0.2">
      <c r="A2381" s="120" t="s">
        <v>4824</v>
      </c>
      <c r="B2381" s="79">
        <v>644600</v>
      </c>
      <c r="C2381" s="74">
        <v>271370</v>
      </c>
      <c r="D2381" s="74">
        <v>562170</v>
      </c>
      <c r="E2381" s="74">
        <v>154840</v>
      </c>
      <c r="F2381" s="74">
        <v>39953</v>
      </c>
      <c r="G2381" s="74">
        <v>27362</v>
      </c>
      <c r="H2381" s="74">
        <v>300380</v>
      </c>
      <c r="I2381" s="74">
        <v>1837100</v>
      </c>
      <c r="J2381" s="121">
        <v>4888000</v>
      </c>
    </row>
    <row r="2382" spans="1:10" s="33" customFormat="1" ht="25" customHeight="1" x14ac:dyDescent="0.2">
      <c r="A2382" s="120" t="s">
        <v>4826</v>
      </c>
      <c r="B2382" s="79">
        <v>1973700</v>
      </c>
      <c r="C2382" s="74">
        <v>737940</v>
      </c>
      <c r="D2382" s="74">
        <v>1338600</v>
      </c>
      <c r="E2382" s="74">
        <v>1023100</v>
      </c>
      <c r="F2382" s="74">
        <v>122630</v>
      </c>
      <c r="G2382" s="74">
        <v>144970</v>
      </c>
      <c r="H2382" s="74">
        <v>1374300</v>
      </c>
      <c r="I2382" s="74">
        <v>10819000</v>
      </c>
      <c r="J2382" s="121">
        <v>17061000</v>
      </c>
    </row>
    <row r="2383" spans="1:10" s="33" customFormat="1" ht="25" customHeight="1" x14ac:dyDescent="0.2">
      <c r="A2383" s="120" t="s">
        <v>4829</v>
      </c>
      <c r="B2383" s="79">
        <v>1132300</v>
      </c>
      <c r="C2383" s="74">
        <v>599450</v>
      </c>
      <c r="D2383" s="74">
        <v>1407600</v>
      </c>
      <c r="E2383" s="74">
        <v>393310</v>
      </c>
      <c r="F2383" s="74">
        <v>65085</v>
      </c>
      <c r="G2383" s="74">
        <v>72217</v>
      </c>
      <c r="H2383" s="74">
        <v>1165000</v>
      </c>
      <c r="I2383" s="74">
        <v>9636000</v>
      </c>
      <c r="J2383" s="121">
        <v>22714000</v>
      </c>
    </row>
    <row r="2384" spans="1:10" s="33" customFormat="1" ht="25" customHeight="1" x14ac:dyDescent="0.2">
      <c r="A2384" s="120" t="s">
        <v>4831</v>
      </c>
      <c r="B2384" s="79">
        <v>1073800</v>
      </c>
      <c r="C2384" s="74">
        <v>109430</v>
      </c>
      <c r="D2384" s="74">
        <v>231070</v>
      </c>
      <c r="E2384" s="74">
        <v>124950</v>
      </c>
      <c r="F2384" s="74">
        <v>26220</v>
      </c>
      <c r="G2384" s="74">
        <v>22310</v>
      </c>
      <c r="H2384" s="74">
        <v>24749</v>
      </c>
      <c r="I2384" s="74">
        <v>957870</v>
      </c>
      <c r="J2384" s="121">
        <v>484050</v>
      </c>
    </row>
    <row r="2385" spans="1:10" s="33" customFormat="1" ht="25" customHeight="1" x14ac:dyDescent="0.2">
      <c r="A2385" s="120" t="s">
        <v>4833</v>
      </c>
      <c r="B2385" s="79">
        <v>2915300</v>
      </c>
      <c r="C2385" s="74">
        <v>305700</v>
      </c>
      <c r="D2385" s="74">
        <v>89243</v>
      </c>
      <c r="E2385" s="74">
        <v>339340</v>
      </c>
      <c r="F2385" s="74">
        <v>112780</v>
      </c>
      <c r="G2385" s="74">
        <v>69725</v>
      </c>
      <c r="H2385" s="74">
        <v>86204</v>
      </c>
      <c r="I2385" s="74">
        <v>886270</v>
      </c>
      <c r="J2385" s="121">
        <v>1306600</v>
      </c>
    </row>
    <row r="2386" spans="1:10" s="33" customFormat="1" ht="25" customHeight="1" x14ac:dyDescent="0.2">
      <c r="A2386" s="120" t="s">
        <v>4836</v>
      </c>
      <c r="B2386" s="79">
        <v>9256000</v>
      </c>
      <c r="C2386" s="74">
        <v>2188700</v>
      </c>
      <c r="D2386" s="74">
        <v>4849100</v>
      </c>
      <c r="E2386" s="74">
        <v>2597800</v>
      </c>
      <c r="F2386" s="74">
        <v>318500</v>
      </c>
      <c r="G2386" s="74">
        <v>510280</v>
      </c>
      <c r="H2386" s="74">
        <v>85889</v>
      </c>
      <c r="I2386" s="74">
        <v>6272800</v>
      </c>
      <c r="J2386" s="121">
        <v>5063900</v>
      </c>
    </row>
    <row r="2387" spans="1:10" s="33" customFormat="1" ht="25" customHeight="1" x14ac:dyDescent="0.2">
      <c r="A2387" s="120" t="s">
        <v>4838</v>
      </c>
      <c r="B2387" s="79">
        <v>0</v>
      </c>
      <c r="C2387" s="74">
        <v>0</v>
      </c>
      <c r="D2387" s="74">
        <v>0</v>
      </c>
      <c r="E2387" s="74">
        <v>0</v>
      </c>
      <c r="F2387" s="74">
        <v>7508.8</v>
      </c>
      <c r="G2387" s="74">
        <v>0</v>
      </c>
      <c r="H2387" s="74">
        <v>17218</v>
      </c>
      <c r="I2387" s="74">
        <v>461990</v>
      </c>
      <c r="J2387" s="121">
        <v>565700</v>
      </c>
    </row>
    <row r="2388" spans="1:10" s="33" customFormat="1" ht="25" customHeight="1" x14ac:dyDescent="0.2">
      <c r="A2388" s="120" t="s">
        <v>4840</v>
      </c>
      <c r="B2388" s="79">
        <v>107350</v>
      </c>
      <c r="C2388" s="74">
        <v>304940</v>
      </c>
      <c r="D2388" s="74">
        <v>389840</v>
      </c>
      <c r="E2388" s="74">
        <v>183100</v>
      </c>
      <c r="F2388" s="74">
        <v>0</v>
      </c>
      <c r="G2388" s="74">
        <v>0</v>
      </c>
      <c r="H2388" s="74">
        <v>65359</v>
      </c>
      <c r="I2388" s="74">
        <v>291710</v>
      </c>
      <c r="J2388" s="121">
        <v>515800</v>
      </c>
    </row>
    <row r="2389" spans="1:10" s="33" customFormat="1" ht="25" customHeight="1" x14ac:dyDescent="0.2">
      <c r="A2389" s="120" t="s">
        <v>4854</v>
      </c>
      <c r="B2389" s="79">
        <v>37925</v>
      </c>
      <c r="C2389" s="74">
        <v>0</v>
      </c>
      <c r="D2389" s="74">
        <v>0</v>
      </c>
      <c r="E2389" s="74">
        <v>0</v>
      </c>
      <c r="F2389" s="74">
        <v>0</v>
      </c>
      <c r="G2389" s="74">
        <v>0</v>
      </c>
      <c r="H2389" s="74">
        <v>17948</v>
      </c>
      <c r="I2389" s="74">
        <v>384180</v>
      </c>
      <c r="J2389" s="121">
        <v>500130</v>
      </c>
    </row>
    <row r="2390" spans="1:10" s="33" customFormat="1" ht="25" customHeight="1" thickBot="1" x14ac:dyDescent="0.25">
      <c r="A2390" s="120" t="s">
        <v>4863</v>
      </c>
      <c r="B2390" s="81">
        <v>8382800</v>
      </c>
      <c r="C2390" s="123">
        <v>623750</v>
      </c>
      <c r="D2390" s="123">
        <v>2772900</v>
      </c>
      <c r="E2390" s="123">
        <v>337670</v>
      </c>
      <c r="F2390" s="123">
        <v>0</v>
      </c>
      <c r="G2390" s="123">
        <v>39617</v>
      </c>
      <c r="H2390" s="123">
        <v>77780</v>
      </c>
      <c r="I2390" s="123">
        <v>2653000</v>
      </c>
      <c r="J2390" s="124">
        <v>1727300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2176"/>
  <sheetViews>
    <sheetView zoomScale="103" workbookViewId="0">
      <selection activeCell="A2" sqref="A2"/>
    </sheetView>
  </sheetViews>
  <sheetFormatPr baseColWidth="10" defaultRowHeight="25" customHeight="1" x14ac:dyDescent="0.2"/>
  <cols>
    <col min="1" max="2" width="22.83203125" style="32" customWidth="1"/>
    <col min="3" max="3" width="72.1640625" style="32" customWidth="1"/>
    <col min="4" max="4" width="15.83203125" style="34" customWidth="1"/>
    <col min="5" max="7" width="15.83203125" style="32" customWidth="1"/>
    <col min="8" max="19" width="5.83203125" style="32" customWidth="1"/>
    <col min="20" max="22" width="7.83203125" style="34" customWidth="1"/>
    <col min="23" max="23" width="10.83203125" style="34"/>
    <col min="24" max="24" width="10.6640625" style="34" customWidth="1"/>
    <col min="25" max="25" width="7.83203125" style="34" customWidth="1"/>
    <col min="26" max="26" width="5.83203125" style="34" customWidth="1"/>
    <col min="27" max="27" width="7.83203125" style="34" customWidth="1"/>
    <col min="28" max="28" width="5.83203125" style="34" customWidth="1"/>
    <col min="29" max="29" width="7.83203125" style="34" customWidth="1"/>
    <col min="30" max="48" width="5.83203125" style="34" customWidth="1"/>
    <col min="49" max="16384" width="10.83203125" style="32"/>
  </cols>
  <sheetData>
    <row r="1" spans="1:48" s="61" customFormat="1" ht="32" customHeight="1" thickBot="1" x14ac:dyDescent="0.25">
      <c r="A1" s="427" t="s">
        <v>4888</v>
      </c>
      <c r="B1" s="428"/>
      <c r="C1" s="428"/>
      <c r="D1" s="428"/>
      <c r="E1" s="428"/>
      <c r="F1" s="428"/>
      <c r="G1" s="429"/>
      <c r="H1" s="424" t="s">
        <v>4889</v>
      </c>
      <c r="I1" s="425"/>
      <c r="J1" s="425"/>
      <c r="K1" s="425"/>
      <c r="L1" s="425"/>
      <c r="M1" s="425"/>
      <c r="N1" s="425"/>
      <c r="O1" s="425"/>
      <c r="P1" s="426"/>
      <c r="Q1" s="424" t="s">
        <v>4890</v>
      </c>
      <c r="R1" s="425"/>
      <c r="S1" s="426"/>
      <c r="T1" s="424" t="s">
        <v>4891</v>
      </c>
      <c r="U1" s="425"/>
      <c r="V1" s="426"/>
      <c r="W1" s="424" t="s">
        <v>4892</v>
      </c>
      <c r="X1" s="426"/>
      <c r="Y1" s="424" t="s">
        <v>4893</v>
      </c>
      <c r="Z1" s="425"/>
      <c r="AA1" s="425"/>
      <c r="AB1" s="425"/>
      <c r="AC1" s="425"/>
      <c r="AD1" s="425"/>
      <c r="AE1" s="424" t="s">
        <v>4894</v>
      </c>
      <c r="AF1" s="425"/>
      <c r="AG1" s="425"/>
      <c r="AH1" s="425"/>
      <c r="AI1" s="425"/>
      <c r="AJ1" s="425"/>
      <c r="AK1" s="425"/>
      <c r="AL1" s="425"/>
      <c r="AM1" s="426"/>
      <c r="AN1" s="424" t="s">
        <v>4895</v>
      </c>
      <c r="AO1" s="425"/>
      <c r="AP1" s="425"/>
      <c r="AQ1" s="425"/>
      <c r="AR1" s="425"/>
      <c r="AS1" s="425"/>
      <c r="AT1" s="425"/>
      <c r="AU1" s="425"/>
      <c r="AV1" s="426"/>
    </row>
    <row r="2" spans="1:48" ht="170" customHeight="1" x14ac:dyDescent="0.2">
      <c r="A2" s="208" t="s">
        <v>11</v>
      </c>
      <c r="B2" s="209" t="s">
        <v>12</v>
      </c>
      <c r="C2" s="210" t="s">
        <v>13</v>
      </c>
      <c r="D2" s="211" t="s">
        <v>7351</v>
      </c>
      <c r="E2" s="211" t="s">
        <v>7968</v>
      </c>
      <c r="F2" s="211" t="s">
        <v>7969</v>
      </c>
      <c r="G2" s="212" t="s">
        <v>7970</v>
      </c>
      <c r="H2" s="207" t="s">
        <v>13701</v>
      </c>
      <c r="I2" s="67" t="s">
        <v>13702</v>
      </c>
      <c r="J2" s="67" t="s">
        <v>13703</v>
      </c>
      <c r="K2" s="68" t="s">
        <v>13704</v>
      </c>
      <c r="L2" s="68" t="s">
        <v>13705</v>
      </c>
      <c r="M2" s="68" t="s">
        <v>13706</v>
      </c>
      <c r="N2" s="69" t="s">
        <v>13713</v>
      </c>
      <c r="O2" s="69" t="s">
        <v>13714</v>
      </c>
      <c r="P2" s="70" t="s">
        <v>13715</v>
      </c>
      <c r="Q2" s="66" t="s">
        <v>0</v>
      </c>
      <c r="R2" s="68" t="s">
        <v>1</v>
      </c>
      <c r="S2" s="70" t="s">
        <v>2</v>
      </c>
      <c r="T2" s="66" t="s">
        <v>3</v>
      </c>
      <c r="U2" s="68" t="s">
        <v>4</v>
      </c>
      <c r="V2" s="70" t="s">
        <v>5</v>
      </c>
      <c r="W2" s="71" t="s">
        <v>6</v>
      </c>
      <c r="X2" s="72" t="s">
        <v>7</v>
      </c>
      <c r="Y2" s="213" t="s">
        <v>8</v>
      </c>
      <c r="Z2" s="214" t="s">
        <v>9</v>
      </c>
      <c r="AA2" s="214" t="s">
        <v>13699</v>
      </c>
      <c r="AB2" s="214" t="s">
        <v>13700</v>
      </c>
      <c r="AC2" s="214" t="s">
        <v>10</v>
      </c>
      <c r="AD2" s="215" t="s">
        <v>16337</v>
      </c>
      <c r="AE2" s="207" t="s">
        <v>13707</v>
      </c>
      <c r="AF2" s="67" t="s">
        <v>13708</v>
      </c>
      <c r="AG2" s="67" t="s">
        <v>13709</v>
      </c>
      <c r="AH2" s="68" t="s">
        <v>13710</v>
      </c>
      <c r="AI2" s="68" t="s">
        <v>13711</v>
      </c>
      <c r="AJ2" s="68" t="s">
        <v>13712</v>
      </c>
      <c r="AK2" s="69" t="s">
        <v>13716</v>
      </c>
      <c r="AL2" s="69" t="s">
        <v>13717</v>
      </c>
      <c r="AM2" s="70" t="s">
        <v>13718</v>
      </c>
      <c r="AN2" s="66" t="s">
        <v>13707</v>
      </c>
      <c r="AO2" s="67" t="s">
        <v>13708</v>
      </c>
      <c r="AP2" s="67" t="s">
        <v>13709</v>
      </c>
      <c r="AQ2" s="68" t="s">
        <v>13710</v>
      </c>
      <c r="AR2" s="68" t="s">
        <v>13711</v>
      </c>
      <c r="AS2" s="68" t="s">
        <v>13712</v>
      </c>
      <c r="AT2" s="69" t="s">
        <v>13716</v>
      </c>
      <c r="AU2" s="69" t="s">
        <v>13717</v>
      </c>
      <c r="AV2" s="70" t="s">
        <v>13718</v>
      </c>
    </row>
    <row r="3" spans="1:48" s="33" customFormat="1" ht="25" customHeight="1" x14ac:dyDescent="0.2">
      <c r="A3" s="13" t="s">
        <v>463</v>
      </c>
      <c r="B3" s="1" t="s">
        <v>463</v>
      </c>
      <c r="C3" s="203" t="s">
        <v>464</v>
      </c>
      <c r="D3" s="201" t="s">
        <v>7204</v>
      </c>
      <c r="E3" s="74" t="s">
        <v>12415</v>
      </c>
      <c r="F3" s="74" t="s">
        <v>12416</v>
      </c>
      <c r="G3" s="121" t="s">
        <v>4887</v>
      </c>
      <c r="H3" s="205">
        <v>-0.361773627731939</v>
      </c>
      <c r="I3" s="2">
        <v>-1.2857826581708101</v>
      </c>
      <c r="J3" s="2">
        <v>-0.34435541370721301</v>
      </c>
      <c r="K3" s="2">
        <v>-4.9048538920470302</v>
      </c>
      <c r="L3" s="2">
        <v>-6.7661548309213799</v>
      </c>
      <c r="M3" s="2">
        <v>-8.2899935646962106</v>
      </c>
      <c r="N3" s="2">
        <v>2.0636485407852199</v>
      </c>
      <c r="O3" s="2">
        <v>0.92788588540094696</v>
      </c>
      <c r="P3" s="17">
        <v>3.0545785998372699</v>
      </c>
      <c r="Q3" s="16">
        <v>-0.66397056653665298</v>
      </c>
      <c r="R3" s="2">
        <v>-6.6536674292215396</v>
      </c>
      <c r="S3" s="17">
        <v>2.0153710086744798</v>
      </c>
      <c r="T3" s="21">
        <v>0.53857548822962897</v>
      </c>
      <c r="U3" s="3">
        <v>1.6953709660401</v>
      </c>
      <c r="V3" s="22">
        <v>1.0641679921371301</v>
      </c>
      <c r="W3" s="26">
        <v>3.1128313398487699E-4</v>
      </c>
      <c r="X3" s="36" t="s">
        <v>7154</v>
      </c>
      <c r="Y3" s="26">
        <v>1.81404779048281E-2</v>
      </c>
      <c r="Z3" s="5">
        <v>-5.9896968626848901</v>
      </c>
      <c r="AA3" s="4">
        <v>3.08085296212442E-2</v>
      </c>
      <c r="AB3" s="5">
        <v>-2.6793415752111298</v>
      </c>
      <c r="AC3" s="4">
        <v>3.2675823716391099E-3</v>
      </c>
      <c r="AD3" s="216">
        <v>-8.6690384378960204</v>
      </c>
      <c r="AE3" s="199">
        <v>0.35306946888228702</v>
      </c>
      <c r="AF3" s="6">
        <v>0.12097778244690301</v>
      </c>
      <c r="AG3" s="6">
        <v>0.357444558880889</v>
      </c>
      <c r="AH3" s="6">
        <v>-0.78805699787464201</v>
      </c>
      <c r="AI3" s="6">
        <v>-1.2555767510765501</v>
      </c>
      <c r="AJ3" s="6">
        <v>-1.6383330769637301</v>
      </c>
      <c r="AK3" s="6">
        <v>0.96228464196511998</v>
      </c>
      <c r="AL3" s="6">
        <v>0.67700488668689796</v>
      </c>
      <c r="AM3" s="63">
        <v>1.21118548705283</v>
      </c>
      <c r="AN3" s="8">
        <v>0.35306946888228702</v>
      </c>
      <c r="AO3" s="7">
        <v>0.12097778244690301</v>
      </c>
      <c r="AP3" s="7">
        <v>0.357444558880889</v>
      </c>
      <c r="AQ3" s="7" t="s">
        <v>4887</v>
      </c>
      <c r="AR3" s="7" t="s">
        <v>4887</v>
      </c>
      <c r="AS3" s="7" t="s">
        <v>4887</v>
      </c>
      <c r="AT3" s="7">
        <v>0.96228464196511998</v>
      </c>
      <c r="AU3" s="7">
        <v>0.67700488668689796</v>
      </c>
      <c r="AV3" s="9">
        <v>1.21118548705283</v>
      </c>
    </row>
    <row r="4" spans="1:48" s="33" customFormat="1" ht="25" customHeight="1" x14ac:dyDescent="0.2">
      <c r="A4" s="13" t="s">
        <v>1099</v>
      </c>
      <c r="B4" s="1" t="s">
        <v>1099</v>
      </c>
      <c r="C4" s="203" t="s">
        <v>1100</v>
      </c>
      <c r="D4" s="201" t="s">
        <v>5091</v>
      </c>
      <c r="E4" s="74" t="s">
        <v>13322</v>
      </c>
      <c r="F4" s="74" t="s">
        <v>13045</v>
      </c>
      <c r="G4" s="121" t="s">
        <v>4887</v>
      </c>
      <c r="H4" s="205">
        <v>-6.7272842100564398</v>
      </c>
      <c r="I4" s="2">
        <v>-6.2772045989248699</v>
      </c>
      <c r="J4" s="2">
        <v>-6.8015530572535798</v>
      </c>
      <c r="K4" s="2">
        <v>-4.6242692006929902</v>
      </c>
      <c r="L4" s="2">
        <v>-4.5380035779901897</v>
      </c>
      <c r="M4" s="2">
        <v>-3.6268140946431</v>
      </c>
      <c r="N4" s="2">
        <v>-1.76387132271889</v>
      </c>
      <c r="O4" s="2">
        <v>-1.03532155754571</v>
      </c>
      <c r="P4" s="17">
        <v>-0.39268648798722</v>
      </c>
      <c r="Q4" s="16">
        <v>-6.6020139554116302</v>
      </c>
      <c r="R4" s="2">
        <v>-4.2630289577754299</v>
      </c>
      <c r="S4" s="17">
        <v>-1.0639597894172701</v>
      </c>
      <c r="T4" s="21">
        <v>0.28373368492656398</v>
      </c>
      <c r="U4" s="3">
        <v>0.55266396071025103</v>
      </c>
      <c r="V4" s="22">
        <v>0.68604086903993799</v>
      </c>
      <c r="W4" s="26">
        <v>4.52170255416189E-5</v>
      </c>
      <c r="X4" s="51" t="s">
        <v>7154</v>
      </c>
      <c r="Y4" s="26">
        <v>7.4338600958871104E-3</v>
      </c>
      <c r="Z4" s="5">
        <v>2.3389849976361998</v>
      </c>
      <c r="AA4" s="4">
        <v>1.7695070504898001E-3</v>
      </c>
      <c r="AB4" s="5">
        <v>-5.5380541659943603</v>
      </c>
      <c r="AC4" s="4">
        <v>3.7830969390617E-3</v>
      </c>
      <c r="AD4" s="216">
        <v>-3.1990691683581498</v>
      </c>
      <c r="AE4" s="199">
        <v>-1.12204107544981</v>
      </c>
      <c r="AF4" s="6">
        <v>-0.93846528696054299</v>
      </c>
      <c r="AG4" s="6">
        <v>-1.15233341006618</v>
      </c>
      <c r="AH4" s="6">
        <v>-0.26427585125307601</v>
      </c>
      <c r="AI4" s="6">
        <v>-0.22909034336622</v>
      </c>
      <c r="AJ4" s="6">
        <v>0.14256019074266299</v>
      </c>
      <c r="AK4" s="6">
        <v>0.902406182003052</v>
      </c>
      <c r="AL4" s="6">
        <v>1.1995627167304901</v>
      </c>
      <c r="AM4" s="63">
        <v>1.4616768776196101</v>
      </c>
      <c r="AN4" s="8" t="s">
        <v>4887</v>
      </c>
      <c r="AO4" s="7" t="s">
        <v>4887</v>
      </c>
      <c r="AP4" s="7" t="s">
        <v>4887</v>
      </c>
      <c r="AQ4" s="7" t="s">
        <v>4887</v>
      </c>
      <c r="AR4" s="7" t="s">
        <v>4887</v>
      </c>
      <c r="AS4" s="7" t="s">
        <v>4887</v>
      </c>
      <c r="AT4" s="7">
        <v>0.902406182003052</v>
      </c>
      <c r="AU4" s="7">
        <v>1.1995627167304901</v>
      </c>
      <c r="AV4" s="9">
        <v>1.4616768776196101</v>
      </c>
    </row>
    <row r="5" spans="1:48" s="33" customFormat="1" ht="25" customHeight="1" x14ac:dyDescent="0.2">
      <c r="A5" s="13" t="s">
        <v>1694</v>
      </c>
      <c r="B5" s="1" t="s">
        <v>1695</v>
      </c>
      <c r="C5" s="203" t="s">
        <v>1696</v>
      </c>
      <c r="D5" s="201" t="s">
        <v>1695</v>
      </c>
      <c r="E5" s="74" t="s">
        <v>10659</v>
      </c>
      <c r="F5" s="74" t="s">
        <v>10660</v>
      </c>
      <c r="G5" s="121" t="s">
        <v>10661</v>
      </c>
      <c r="H5" s="205">
        <v>5.5804836552316797</v>
      </c>
      <c r="I5" s="2">
        <v>5.3919683159023801</v>
      </c>
      <c r="J5" s="2">
        <v>5.8568799849434203</v>
      </c>
      <c r="K5" s="2">
        <v>4.8651890183015301</v>
      </c>
      <c r="L5" s="2">
        <v>4.59848616329257</v>
      </c>
      <c r="M5" s="2">
        <v>4.6701897747171497</v>
      </c>
      <c r="N5" s="2">
        <v>7.2226667440960197</v>
      </c>
      <c r="O5" s="2">
        <v>7.1337246713832698</v>
      </c>
      <c r="P5" s="17">
        <v>7.8774235629759799</v>
      </c>
      <c r="Q5" s="16">
        <v>5.6097773186924904</v>
      </c>
      <c r="R5" s="2">
        <v>4.7112883187704204</v>
      </c>
      <c r="S5" s="17">
        <v>7.4112716594850898</v>
      </c>
      <c r="T5" s="21">
        <v>0.233836062321124</v>
      </c>
      <c r="U5" s="3">
        <v>0.13801963976172399</v>
      </c>
      <c r="V5" s="22">
        <v>0.406141442013427</v>
      </c>
      <c r="W5" s="26">
        <v>6.5870469811794697E-5</v>
      </c>
      <c r="X5" s="51" t="s">
        <v>7154</v>
      </c>
      <c r="Y5" s="26">
        <v>8.4970560658561706E-3</v>
      </c>
      <c r="Z5" s="5">
        <v>-0.89848899992207998</v>
      </c>
      <c r="AA5" s="4">
        <v>5.6571936526498799E-3</v>
      </c>
      <c r="AB5" s="5">
        <v>-1.8014943407926001</v>
      </c>
      <c r="AC5" s="4">
        <v>3.8580515918773201E-3</v>
      </c>
      <c r="AD5" s="216">
        <v>-2.69998334071468</v>
      </c>
      <c r="AE5" s="199">
        <v>-0.27173154519984499</v>
      </c>
      <c r="AF5" s="6">
        <v>-0.42682167865153697</v>
      </c>
      <c r="AG5" s="6">
        <v>-4.4342390486709203E-2</v>
      </c>
      <c r="AH5" s="6">
        <v>-0.86019899349057105</v>
      </c>
      <c r="AI5" s="6">
        <v>-1.0796134004160001</v>
      </c>
      <c r="AJ5" s="6">
        <v>-1.02062338557493</v>
      </c>
      <c r="AK5" s="6">
        <v>1.07927997094624</v>
      </c>
      <c r="AL5" s="6">
        <v>1.00610800533556</v>
      </c>
      <c r="AM5" s="63">
        <v>1.61794341753779</v>
      </c>
      <c r="AN5" s="8">
        <v>-0.27173154519984499</v>
      </c>
      <c r="AO5" s="7">
        <v>-0.42682167865153697</v>
      </c>
      <c r="AP5" s="7">
        <v>-4.4342390486709203E-2</v>
      </c>
      <c r="AQ5" s="7">
        <v>-0.86019899349057105</v>
      </c>
      <c r="AR5" s="7">
        <v>-1.0796134004160001</v>
      </c>
      <c r="AS5" s="7">
        <v>-1.02062338557493</v>
      </c>
      <c r="AT5" s="7">
        <v>1.07927997094624</v>
      </c>
      <c r="AU5" s="7">
        <v>1.00610800533556</v>
      </c>
      <c r="AV5" s="9">
        <v>1.61794341753779</v>
      </c>
    </row>
    <row r="6" spans="1:48" s="33" customFormat="1" ht="25" customHeight="1" x14ac:dyDescent="0.2">
      <c r="A6" s="13" t="s">
        <v>2071</v>
      </c>
      <c r="B6" s="1" t="s">
        <v>2071</v>
      </c>
      <c r="C6" s="203" t="s">
        <v>2072</v>
      </c>
      <c r="D6" s="201" t="s">
        <v>2071</v>
      </c>
      <c r="E6" s="74" t="s">
        <v>10136</v>
      </c>
      <c r="F6" s="74" t="s">
        <v>10137</v>
      </c>
      <c r="G6" s="121" t="s">
        <v>10138</v>
      </c>
      <c r="H6" s="205">
        <v>4.3450880487948602</v>
      </c>
      <c r="I6" s="2">
        <v>3.7402429013568401</v>
      </c>
      <c r="J6" s="2">
        <v>4.3057758274040996</v>
      </c>
      <c r="K6" s="2">
        <v>3.65481373989532</v>
      </c>
      <c r="L6" s="2">
        <v>2.7601534613220902</v>
      </c>
      <c r="M6" s="2">
        <v>2.9165155938347</v>
      </c>
      <c r="N6" s="2">
        <v>5.7153471820265098</v>
      </c>
      <c r="O6" s="2">
        <v>5.5120687616552004</v>
      </c>
      <c r="P6" s="17">
        <v>6.7486666871024896</v>
      </c>
      <c r="Q6" s="16">
        <v>4.1303689258519398</v>
      </c>
      <c r="R6" s="2">
        <v>3.1104942650173699</v>
      </c>
      <c r="S6" s="17">
        <v>5.9920275435947303</v>
      </c>
      <c r="T6" s="21">
        <v>0.33843034575659497</v>
      </c>
      <c r="U6" s="3">
        <v>0.47783370242117801</v>
      </c>
      <c r="V6" s="22">
        <v>0.66310453486857801</v>
      </c>
      <c r="W6" s="26">
        <v>1.2909129305729099E-3</v>
      </c>
      <c r="X6" s="51" t="s">
        <v>7154</v>
      </c>
      <c r="Y6" s="26">
        <v>4.4952975136400501E-2</v>
      </c>
      <c r="Z6" s="5">
        <v>-1.0198746608345699</v>
      </c>
      <c r="AA6" s="4">
        <v>2.30778482863046E-2</v>
      </c>
      <c r="AB6" s="5">
        <v>-1.8616586177427901</v>
      </c>
      <c r="AC6" s="4">
        <v>4.9393846151001199E-3</v>
      </c>
      <c r="AD6" s="216">
        <v>-2.88153327857736</v>
      </c>
      <c r="AE6" s="199">
        <v>-4.9144617597966803E-2</v>
      </c>
      <c r="AF6" s="6">
        <v>-0.50037261934147703</v>
      </c>
      <c r="AG6" s="6">
        <v>-7.8472413608873498E-2</v>
      </c>
      <c r="AH6" s="6">
        <v>-0.56410468362303001</v>
      </c>
      <c r="AI6" s="6">
        <v>-1.23154125222221</v>
      </c>
      <c r="AJ6" s="6">
        <v>-1.1148916057781999</v>
      </c>
      <c r="AK6" s="6">
        <v>0.97309932893592099</v>
      </c>
      <c r="AL6" s="6">
        <v>0.82144908290146901</v>
      </c>
      <c r="AM6" s="63">
        <v>1.74397878033436</v>
      </c>
      <c r="AN6" s="8">
        <v>-4.9144617597966803E-2</v>
      </c>
      <c r="AO6" s="7">
        <v>-0.50037261934147703</v>
      </c>
      <c r="AP6" s="7">
        <v>-7.8472413608873498E-2</v>
      </c>
      <c r="AQ6" s="7">
        <v>-0.56410468362303001</v>
      </c>
      <c r="AR6" s="7">
        <v>-1.23154125222221</v>
      </c>
      <c r="AS6" s="7">
        <v>-1.1148916057781999</v>
      </c>
      <c r="AT6" s="7">
        <v>0.97309932893592099</v>
      </c>
      <c r="AU6" s="7">
        <v>0.82144908290146901</v>
      </c>
      <c r="AV6" s="9">
        <v>1.74397878033436</v>
      </c>
    </row>
    <row r="7" spans="1:48" s="33" customFormat="1" ht="25" customHeight="1" x14ac:dyDescent="0.2">
      <c r="A7" s="13" t="s">
        <v>2086</v>
      </c>
      <c r="B7" s="1" t="s">
        <v>2086</v>
      </c>
      <c r="C7" s="203" t="s">
        <v>2087</v>
      </c>
      <c r="D7" s="201" t="s">
        <v>5098</v>
      </c>
      <c r="E7" s="74" t="s">
        <v>11436</v>
      </c>
      <c r="F7" s="74" t="s">
        <v>11437</v>
      </c>
      <c r="G7" s="121" t="s">
        <v>11438</v>
      </c>
      <c r="H7" s="205">
        <v>2.5159598558763299</v>
      </c>
      <c r="I7" s="2">
        <v>2.7816235750477301</v>
      </c>
      <c r="J7" s="2">
        <v>2.7060882741077101</v>
      </c>
      <c r="K7" s="2">
        <v>1.68766398222791</v>
      </c>
      <c r="L7" s="2">
        <v>1.3427948338079401</v>
      </c>
      <c r="M7" s="2">
        <v>1.5781209313543101</v>
      </c>
      <c r="N7" s="2">
        <v>5.0018208082001001</v>
      </c>
      <c r="O7" s="2">
        <v>3.8581631676733199</v>
      </c>
      <c r="P7" s="17">
        <v>4.4648717445487396</v>
      </c>
      <c r="Q7" s="16">
        <v>2.6678905683439198</v>
      </c>
      <c r="R7" s="2">
        <v>1.5361932491300501</v>
      </c>
      <c r="S7" s="17">
        <v>4.4416185734740496</v>
      </c>
      <c r="T7" s="21">
        <v>0.13688901148451399</v>
      </c>
      <c r="U7" s="3">
        <v>0.17621614649487199</v>
      </c>
      <c r="V7" s="22">
        <v>0.57218330293499098</v>
      </c>
      <c r="W7" s="26">
        <v>1.69808862458748E-4</v>
      </c>
      <c r="X7" s="51" t="s">
        <v>7154</v>
      </c>
      <c r="Y7" s="26">
        <v>1.2073517065164399E-3</v>
      </c>
      <c r="Z7" s="5">
        <v>-1.13169731921387</v>
      </c>
      <c r="AA7" s="4">
        <v>2.7523135239369799E-2</v>
      </c>
      <c r="AB7" s="5">
        <v>-1.7737280051301301</v>
      </c>
      <c r="AC7" s="4">
        <v>8.0545278777298494E-3</v>
      </c>
      <c r="AD7" s="216">
        <v>-2.9054253243439998</v>
      </c>
      <c r="AE7" s="199">
        <v>-0.280429796662857</v>
      </c>
      <c r="AF7" s="6">
        <v>-7.6844970863647097E-2</v>
      </c>
      <c r="AG7" s="6">
        <v>-0.13472958202368501</v>
      </c>
      <c r="AH7" s="6">
        <v>-0.91517386963175096</v>
      </c>
      <c r="AI7" s="6">
        <v>-1.1794558187198101</v>
      </c>
      <c r="AJ7" s="6">
        <v>-0.99911947951469904</v>
      </c>
      <c r="AK7" s="6">
        <v>1.6245483106916501</v>
      </c>
      <c r="AL7" s="6">
        <v>0.74813454125870904</v>
      </c>
      <c r="AM7" s="63">
        <v>1.2130706654660901</v>
      </c>
      <c r="AN7" s="8">
        <v>-0.280429796662857</v>
      </c>
      <c r="AO7" s="7">
        <v>-7.6844970863647097E-2</v>
      </c>
      <c r="AP7" s="7">
        <v>-0.13472958202368501</v>
      </c>
      <c r="AQ7" s="7">
        <v>-0.91517386963175096</v>
      </c>
      <c r="AR7" s="7">
        <v>-1.1794558187198101</v>
      </c>
      <c r="AS7" s="7">
        <v>-0.99911947951469904</v>
      </c>
      <c r="AT7" s="7">
        <v>1.6245483106916501</v>
      </c>
      <c r="AU7" s="7">
        <v>0.74813454125870904</v>
      </c>
      <c r="AV7" s="9">
        <v>1.2130706654660901</v>
      </c>
    </row>
    <row r="8" spans="1:48" s="33" customFormat="1" ht="25" customHeight="1" x14ac:dyDescent="0.2">
      <c r="A8" s="13" t="s">
        <v>2231</v>
      </c>
      <c r="B8" s="1" t="s">
        <v>2231</v>
      </c>
      <c r="C8" s="203" t="s">
        <v>2232</v>
      </c>
      <c r="D8" s="201" t="s">
        <v>7239</v>
      </c>
      <c r="E8" s="74" t="s">
        <v>8377</v>
      </c>
      <c r="F8" s="74" t="s">
        <v>8378</v>
      </c>
      <c r="G8" s="121" t="s">
        <v>8379</v>
      </c>
      <c r="H8" s="205">
        <v>4.1289640352498296</v>
      </c>
      <c r="I8" s="2">
        <v>4.8440075058281398</v>
      </c>
      <c r="J8" s="2">
        <v>4.9199573289293097</v>
      </c>
      <c r="K8" s="2">
        <v>3.7374800051083299</v>
      </c>
      <c r="L8" s="2">
        <v>3.1338899813949599</v>
      </c>
      <c r="M8" s="2">
        <v>2.2832054805350701</v>
      </c>
      <c r="N8" s="2">
        <v>6.83324762298599</v>
      </c>
      <c r="O8" s="2">
        <v>6.2816653989908504</v>
      </c>
      <c r="P8" s="17">
        <v>7.8059865781390201</v>
      </c>
      <c r="Q8" s="16">
        <v>4.6309762900024296</v>
      </c>
      <c r="R8" s="2">
        <v>3.05152515567945</v>
      </c>
      <c r="S8" s="17">
        <v>6.9736332000386199</v>
      </c>
      <c r="T8" s="21">
        <v>0.436410726092539</v>
      </c>
      <c r="U8" s="3">
        <v>0.73062751904924905</v>
      </c>
      <c r="V8" s="22">
        <v>0.77179650620044704</v>
      </c>
      <c r="W8" s="26">
        <v>1.0460601253054699E-3</v>
      </c>
      <c r="X8" s="51" t="s">
        <v>7154</v>
      </c>
      <c r="Y8" s="26">
        <v>4.3289153588537702E-2</v>
      </c>
      <c r="Z8" s="5">
        <v>-1.57945113432297</v>
      </c>
      <c r="AA8" s="4">
        <v>1.7473317066131099E-2</v>
      </c>
      <c r="AB8" s="5">
        <v>-2.3426569100361898</v>
      </c>
      <c r="AC8" s="4">
        <v>3.10664257399846E-3</v>
      </c>
      <c r="AD8" s="216">
        <v>-3.9221080443591601</v>
      </c>
      <c r="AE8" s="199">
        <v>-0.41953855857094802</v>
      </c>
      <c r="AF8" s="6">
        <v>-2.2945904840123099E-2</v>
      </c>
      <c r="AG8" s="6">
        <v>1.9179005229635102E-2</v>
      </c>
      <c r="AH8" s="6">
        <v>-0.63667177745270498</v>
      </c>
      <c r="AI8" s="6">
        <v>-0.97144774439683002</v>
      </c>
      <c r="AJ8" s="6">
        <v>-1.44327251808625</v>
      </c>
      <c r="AK8" s="6">
        <v>1.0803688577342201</v>
      </c>
      <c r="AL8" s="6">
        <v>0.77443856542897005</v>
      </c>
      <c r="AM8" s="63">
        <v>1.6198900749540299</v>
      </c>
      <c r="AN8" s="8">
        <v>-0.41953855857094802</v>
      </c>
      <c r="AO8" s="7">
        <v>-2.2945904840123099E-2</v>
      </c>
      <c r="AP8" s="7">
        <v>1.9179005229635102E-2</v>
      </c>
      <c r="AQ8" s="7">
        <v>-0.63667177745270498</v>
      </c>
      <c r="AR8" s="7">
        <v>-0.97144774439683002</v>
      </c>
      <c r="AS8" s="7">
        <v>-1.44327251808625</v>
      </c>
      <c r="AT8" s="7">
        <v>1.0803688577342201</v>
      </c>
      <c r="AU8" s="7">
        <v>0.77443856542897005</v>
      </c>
      <c r="AV8" s="9">
        <v>1.6198900749540299</v>
      </c>
    </row>
    <row r="9" spans="1:48" s="33" customFormat="1" ht="25" customHeight="1" x14ac:dyDescent="0.2">
      <c r="A9" s="13" t="s">
        <v>2238</v>
      </c>
      <c r="B9" s="1" t="s">
        <v>2238</v>
      </c>
      <c r="C9" s="203" t="s">
        <v>2239</v>
      </c>
      <c r="D9" s="201" t="s">
        <v>2238</v>
      </c>
      <c r="E9" s="74" t="s">
        <v>9557</v>
      </c>
      <c r="F9" s="74" t="s">
        <v>9558</v>
      </c>
      <c r="G9" s="121" t="s">
        <v>9559</v>
      </c>
      <c r="H9" s="205">
        <v>0.18215179398405501</v>
      </c>
      <c r="I9" s="2">
        <v>1.18192957169923</v>
      </c>
      <c r="J9" s="2">
        <v>-1.1193577042593701E-2</v>
      </c>
      <c r="K9" s="2">
        <v>-0.83182510736237003</v>
      </c>
      <c r="L9" s="2">
        <v>-1.8506265985600601</v>
      </c>
      <c r="M9" s="2">
        <v>-1.4327317917858799</v>
      </c>
      <c r="N9" s="2">
        <v>2.0118432227395302</v>
      </c>
      <c r="O9" s="2">
        <v>1.87357158856099</v>
      </c>
      <c r="P9" s="17">
        <v>3.1921529964348401</v>
      </c>
      <c r="Q9" s="16">
        <v>0.45096259621356399</v>
      </c>
      <c r="R9" s="2">
        <v>-1.37172783256944</v>
      </c>
      <c r="S9" s="17">
        <v>2.3591892692451202</v>
      </c>
      <c r="T9" s="21">
        <v>0.64037500541663595</v>
      </c>
      <c r="U9" s="3">
        <v>0.51213302168159403</v>
      </c>
      <c r="V9" s="22">
        <v>0.72467316033847196</v>
      </c>
      <c r="W9" s="26">
        <v>1.0891197602638601E-3</v>
      </c>
      <c r="X9" s="51" t="s">
        <v>7154</v>
      </c>
      <c r="Y9" s="26">
        <v>1.9981756292329299E-2</v>
      </c>
      <c r="Z9" s="5">
        <v>-1.8226904287829999</v>
      </c>
      <c r="AA9" s="4">
        <v>2.7477371332347102E-2</v>
      </c>
      <c r="AB9" s="5">
        <v>-1.90822667303155</v>
      </c>
      <c r="AC9" s="4">
        <v>2.81449621312346E-3</v>
      </c>
      <c r="AD9" s="216">
        <v>-3.7309171018145602</v>
      </c>
      <c r="AE9" s="199">
        <v>-0.17430014404059199</v>
      </c>
      <c r="AF9" s="6">
        <v>0.41180143188787699</v>
      </c>
      <c r="AG9" s="6">
        <v>-0.28764535853032203</v>
      </c>
      <c r="AH9" s="6">
        <v>-0.76872569847966099</v>
      </c>
      <c r="AI9" s="6">
        <v>-1.36597958115133</v>
      </c>
      <c r="AJ9" s="6">
        <v>-1.12099633559209</v>
      </c>
      <c r="AK9" s="6">
        <v>0.89832324663643204</v>
      </c>
      <c r="AL9" s="6">
        <v>0.81726401076958599</v>
      </c>
      <c r="AM9" s="63">
        <v>1.59025842850009</v>
      </c>
      <c r="AN9" s="8">
        <v>-0.17430014404059199</v>
      </c>
      <c r="AO9" s="7">
        <v>0.41180143188787699</v>
      </c>
      <c r="AP9" s="7">
        <v>-0.28764535853032203</v>
      </c>
      <c r="AQ9" s="7">
        <v>-0.76872569847966099</v>
      </c>
      <c r="AR9" s="7">
        <v>-1.36597958115133</v>
      </c>
      <c r="AS9" s="7">
        <v>-1.12099633559209</v>
      </c>
      <c r="AT9" s="7">
        <v>0.89832324663643204</v>
      </c>
      <c r="AU9" s="7">
        <v>0.81726401076958599</v>
      </c>
      <c r="AV9" s="9">
        <v>1.59025842850009</v>
      </c>
    </row>
    <row r="10" spans="1:48" s="33" customFormat="1" ht="25" customHeight="1" x14ac:dyDescent="0.2">
      <c r="A10" s="13" t="s">
        <v>2267</v>
      </c>
      <c r="B10" s="1" t="s">
        <v>2267</v>
      </c>
      <c r="C10" s="203" t="s">
        <v>2268</v>
      </c>
      <c r="D10" s="201" t="s">
        <v>2267</v>
      </c>
      <c r="E10" s="74" t="s">
        <v>8063</v>
      </c>
      <c r="F10" s="74" t="s">
        <v>8064</v>
      </c>
      <c r="G10" s="121" t="s">
        <v>8065</v>
      </c>
      <c r="H10" s="205">
        <v>5.7126366878377803</v>
      </c>
      <c r="I10" s="2">
        <v>6.8191914583077802</v>
      </c>
      <c r="J10" s="2">
        <v>6.8209252505528903</v>
      </c>
      <c r="K10" s="2">
        <v>5.2387321912572498</v>
      </c>
      <c r="L10" s="2">
        <v>4.1723842063015599</v>
      </c>
      <c r="M10" s="2">
        <v>3.4486384129168202</v>
      </c>
      <c r="N10" s="2">
        <v>7.6120926155656097</v>
      </c>
      <c r="O10" s="2">
        <v>7.46484935417587</v>
      </c>
      <c r="P10" s="17">
        <v>8.5715245369909105</v>
      </c>
      <c r="Q10" s="16">
        <v>6.4509177988994804</v>
      </c>
      <c r="R10" s="2">
        <v>4.2865849368252098</v>
      </c>
      <c r="S10" s="17">
        <v>7.8828221689108</v>
      </c>
      <c r="T10" s="21">
        <v>0.63937078500801603</v>
      </c>
      <c r="U10" s="3">
        <v>0.90049446914036102</v>
      </c>
      <c r="V10" s="22">
        <v>0.600960363381429</v>
      </c>
      <c r="W10" s="26">
        <v>2.65629076857193E-3</v>
      </c>
      <c r="X10" s="51" t="s">
        <v>7154</v>
      </c>
      <c r="Y10" s="26">
        <v>3.2166904055062999E-2</v>
      </c>
      <c r="Z10" s="5">
        <v>-2.1643328620742799</v>
      </c>
      <c r="AA10" s="4">
        <v>4.7725346387439797E-2</v>
      </c>
      <c r="AB10" s="5">
        <v>-1.4319043700113101</v>
      </c>
      <c r="AC10" s="4">
        <v>6.82034300877699E-3</v>
      </c>
      <c r="AD10" s="216">
        <v>-3.5962372320855902</v>
      </c>
      <c r="AE10" s="199">
        <v>-0.29251445007973398</v>
      </c>
      <c r="AF10" s="6">
        <v>0.36253146120266999</v>
      </c>
      <c r="AG10" s="6">
        <v>0.36355781213574401</v>
      </c>
      <c r="AH10" s="6">
        <v>-0.57305113123431395</v>
      </c>
      <c r="AI10" s="6">
        <v>-1.20429587951981</v>
      </c>
      <c r="AJ10" s="6">
        <v>-1.6327308159695899</v>
      </c>
      <c r="AK10" s="6">
        <v>0.831904216147478</v>
      </c>
      <c r="AL10" s="6">
        <v>0.74474079784124303</v>
      </c>
      <c r="AM10" s="63">
        <v>1.3998579894763099</v>
      </c>
      <c r="AN10" s="8">
        <v>-0.29251445007973398</v>
      </c>
      <c r="AO10" s="7">
        <v>0.36253146120266999</v>
      </c>
      <c r="AP10" s="7">
        <v>0.36355781213574401</v>
      </c>
      <c r="AQ10" s="7">
        <v>-0.57305113123431395</v>
      </c>
      <c r="AR10" s="7">
        <v>-1.20429587951981</v>
      </c>
      <c r="AS10" s="7">
        <v>-1.6327308159695899</v>
      </c>
      <c r="AT10" s="7">
        <v>0.831904216147478</v>
      </c>
      <c r="AU10" s="7">
        <v>0.74474079784124303</v>
      </c>
      <c r="AV10" s="9">
        <v>1.3998579894763099</v>
      </c>
    </row>
    <row r="11" spans="1:48" s="33" customFormat="1" ht="25" customHeight="1" x14ac:dyDescent="0.2">
      <c r="A11" s="13" t="s">
        <v>2271</v>
      </c>
      <c r="B11" s="1" t="s">
        <v>2271</v>
      </c>
      <c r="C11" s="203" t="s">
        <v>2272</v>
      </c>
      <c r="D11" s="201" t="s">
        <v>2271</v>
      </c>
      <c r="E11" s="74" t="s">
        <v>11628</v>
      </c>
      <c r="F11" s="74" t="s">
        <v>11629</v>
      </c>
      <c r="G11" s="121" t="s">
        <v>11630</v>
      </c>
      <c r="H11" s="205">
        <v>6.1207797749426804</v>
      </c>
      <c r="I11" s="2">
        <v>7.1233899057494199</v>
      </c>
      <c r="J11" s="2">
        <v>6.8727063825335</v>
      </c>
      <c r="K11" s="2">
        <v>5.2617802791972199</v>
      </c>
      <c r="L11" s="2">
        <v>4.9408738682169604</v>
      </c>
      <c r="M11" s="2">
        <v>5.0594708258802399</v>
      </c>
      <c r="N11" s="2">
        <v>8.4344135958149007</v>
      </c>
      <c r="O11" s="2">
        <v>7.7002900289745204</v>
      </c>
      <c r="P11" s="17">
        <v>8.8469061488226206</v>
      </c>
      <c r="Q11" s="16">
        <v>6.7056253544085296</v>
      </c>
      <c r="R11" s="2">
        <v>5.0873749910981401</v>
      </c>
      <c r="S11" s="17">
        <v>8.3272032578706803</v>
      </c>
      <c r="T11" s="21">
        <v>0.52176989283452502</v>
      </c>
      <c r="U11" s="3">
        <v>0.16226278987937601</v>
      </c>
      <c r="V11" s="22">
        <v>0.58077764591576697</v>
      </c>
      <c r="W11" s="26">
        <v>4.1744274101665301E-4</v>
      </c>
      <c r="X11" s="51" t="s">
        <v>7154</v>
      </c>
      <c r="Y11" s="26">
        <v>2.46226229519034E-2</v>
      </c>
      <c r="Z11" s="5">
        <v>-1.61825036331039</v>
      </c>
      <c r="AA11" s="4">
        <v>2.3251589078234099E-2</v>
      </c>
      <c r="AB11" s="5">
        <v>-1.62157790346215</v>
      </c>
      <c r="AC11" s="4">
        <v>7.0170371098668598E-3</v>
      </c>
      <c r="AD11" s="216">
        <v>-3.2398282667725402</v>
      </c>
      <c r="AE11" s="199">
        <v>-0.401766865737537</v>
      </c>
      <c r="AF11" s="6">
        <v>0.28568472206652801</v>
      </c>
      <c r="AG11" s="6">
        <v>0.113800576100008</v>
      </c>
      <c r="AH11" s="6">
        <v>-0.99075010970091504</v>
      </c>
      <c r="AI11" s="6">
        <v>-1.21078341575515</v>
      </c>
      <c r="AJ11" s="6">
        <v>-1.1294659979980199</v>
      </c>
      <c r="AK11" s="6">
        <v>1.1846037432209</v>
      </c>
      <c r="AL11" s="6">
        <v>0.68124316849509403</v>
      </c>
      <c r="AM11" s="63">
        <v>1.4674341793090899</v>
      </c>
      <c r="AN11" s="8">
        <v>-0.401766865737537</v>
      </c>
      <c r="AO11" s="7">
        <v>0.28568472206652801</v>
      </c>
      <c r="AP11" s="7">
        <v>0.113800576100008</v>
      </c>
      <c r="AQ11" s="7">
        <v>-0.99075010970091504</v>
      </c>
      <c r="AR11" s="7">
        <v>-1.21078341575515</v>
      </c>
      <c r="AS11" s="7">
        <v>-1.1294659979980199</v>
      </c>
      <c r="AT11" s="7">
        <v>1.1846037432209</v>
      </c>
      <c r="AU11" s="7">
        <v>0.68124316849509403</v>
      </c>
      <c r="AV11" s="9">
        <v>1.4674341793090899</v>
      </c>
    </row>
    <row r="12" spans="1:48" s="33" customFormat="1" ht="25" customHeight="1" x14ac:dyDescent="0.2">
      <c r="A12" s="13" t="s">
        <v>2554</v>
      </c>
      <c r="B12" s="1" t="s">
        <v>2554</v>
      </c>
      <c r="C12" s="203" t="s">
        <v>2555</v>
      </c>
      <c r="D12" s="201" t="s">
        <v>2554</v>
      </c>
      <c r="E12" s="74" t="s">
        <v>10396</v>
      </c>
      <c r="F12" s="74" t="s">
        <v>10397</v>
      </c>
      <c r="G12" s="121" t="s">
        <v>10398</v>
      </c>
      <c r="H12" s="205">
        <v>-7.9510949893641003</v>
      </c>
      <c r="I12" s="2">
        <v>-6.1361123507450896</v>
      </c>
      <c r="J12" s="2">
        <v>-7.5044520679725402</v>
      </c>
      <c r="K12" s="2">
        <v>-4.4590300501710596</v>
      </c>
      <c r="L12" s="2">
        <v>-5.0161510643115603</v>
      </c>
      <c r="M12" s="2">
        <v>-5.2205387330790103</v>
      </c>
      <c r="N12" s="2">
        <v>-3.1000000309293498</v>
      </c>
      <c r="O12" s="2">
        <v>-2.1762082022461802</v>
      </c>
      <c r="P12" s="17">
        <v>-2.0052519185432298</v>
      </c>
      <c r="Q12" s="16">
        <v>-7.19721980269391</v>
      </c>
      <c r="R12" s="2">
        <v>-4.8985732825205401</v>
      </c>
      <c r="S12" s="17">
        <v>-2.4271533839062598</v>
      </c>
      <c r="T12" s="21">
        <v>0.94569246758303105</v>
      </c>
      <c r="U12" s="3">
        <v>0.39413483684422501</v>
      </c>
      <c r="V12" s="22">
        <v>0.58893842678335195</v>
      </c>
      <c r="W12" s="26">
        <v>4.3232092689952098E-4</v>
      </c>
      <c r="X12" s="51" t="s">
        <v>7154</v>
      </c>
      <c r="Y12" s="26">
        <v>3.7020196557799902E-2</v>
      </c>
      <c r="Z12" s="5">
        <v>2.2986465201733699</v>
      </c>
      <c r="AA12" s="4">
        <v>3.4476168386327901E-3</v>
      </c>
      <c r="AB12" s="5">
        <v>-4.7700664187876498</v>
      </c>
      <c r="AC12" s="4">
        <v>5.8013472698399101E-3</v>
      </c>
      <c r="AD12" s="216">
        <v>-2.4714198986142901</v>
      </c>
      <c r="AE12" s="199">
        <v>-1.4473808732520701</v>
      </c>
      <c r="AF12" s="6">
        <v>-0.60272625861683204</v>
      </c>
      <c r="AG12" s="6">
        <v>-1.2395226840769999</v>
      </c>
      <c r="AH12" s="6">
        <v>0.177752449091786</v>
      </c>
      <c r="AI12" s="6">
        <v>-8.1519912798184796E-2</v>
      </c>
      <c r="AJ12" s="6">
        <v>-0.176637620221723</v>
      </c>
      <c r="AK12" s="6">
        <v>0.81021633759143097</v>
      </c>
      <c r="AL12" s="6">
        <v>1.24012955794778</v>
      </c>
      <c r="AM12" s="63">
        <v>1.31968900433481</v>
      </c>
      <c r="AN12" s="8" t="s">
        <v>4887</v>
      </c>
      <c r="AO12" s="7" t="s">
        <v>4887</v>
      </c>
      <c r="AP12" s="7" t="s">
        <v>4887</v>
      </c>
      <c r="AQ12" s="7" t="s">
        <v>4887</v>
      </c>
      <c r="AR12" s="7" t="s">
        <v>4887</v>
      </c>
      <c r="AS12" s="7" t="s">
        <v>4887</v>
      </c>
      <c r="AT12" s="7">
        <v>0.81021633759143097</v>
      </c>
      <c r="AU12" s="7">
        <v>1.24012955794778</v>
      </c>
      <c r="AV12" s="9">
        <v>1.31968900433481</v>
      </c>
    </row>
    <row r="13" spans="1:48" s="33" customFormat="1" ht="25" customHeight="1" x14ac:dyDescent="0.2">
      <c r="A13" s="13" t="s">
        <v>2700</v>
      </c>
      <c r="B13" s="1" t="s">
        <v>2700</v>
      </c>
      <c r="C13" s="203" t="s">
        <v>2701</v>
      </c>
      <c r="D13" s="201" t="s">
        <v>2700</v>
      </c>
      <c r="E13" s="74" t="s">
        <v>9069</v>
      </c>
      <c r="F13" s="74" t="s">
        <v>9070</v>
      </c>
      <c r="G13" s="121" t="s">
        <v>9071</v>
      </c>
      <c r="H13" s="205">
        <v>-2.4114012649510101</v>
      </c>
      <c r="I13" s="2">
        <v>-2.0174856799117</v>
      </c>
      <c r="J13" s="2">
        <v>-2.9343259959321402</v>
      </c>
      <c r="K13" s="2">
        <v>-1.26169357603592</v>
      </c>
      <c r="L13" s="2">
        <v>-1.5341712318335201</v>
      </c>
      <c r="M13" s="2">
        <v>-0.66529405338775405</v>
      </c>
      <c r="N13" s="2">
        <v>-0.30263171060736799</v>
      </c>
      <c r="O13" s="2">
        <v>0.18391293293736799</v>
      </c>
      <c r="P13" s="17">
        <v>0.62594914334028895</v>
      </c>
      <c r="Q13" s="16">
        <v>-2.45440431359828</v>
      </c>
      <c r="R13" s="2">
        <v>-1.1537196204190601</v>
      </c>
      <c r="S13" s="17">
        <v>0.169076788556763</v>
      </c>
      <c r="T13" s="21">
        <v>0.45993041638364401</v>
      </c>
      <c r="U13" s="3">
        <v>0.44438797139957598</v>
      </c>
      <c r="V13" s="22">
        <v>0.46446817325259399</v>
      </c>
      <c r="W13" s="26">
        <v>1.25830075936512E-3</v>
      </c>
      <c r="X13" s="51" t="s">
        <v>7154</v>
      </c>
      <c r="Y13" s="26">
        <v>2.4440289423041599E-2</v>
      </c>
      <c r="Z13" s="5">
        <v>1.30068469317922</v>
      </c>
      <c r="AA13" s="4">
        <v>2.25057101593796E-3</v>
      </c>
      <c r="AB13" s="5">
        <v>-2.6234811021550501</v>
      </c>
      <c r="AC13" s="4">
        <v>2.3573141999810299E-2</v>
      </c>
      <c r="AD13" s="216">
        <v>-1.32279640897583</v>
      </c>
      <c r="AE13" s="199">
        <v>-1.0517608053234899</v>
      </c>
      <c r="AF13" s="6">
        <v>-0.72426051121831803</v>
      </c>
      <c r="AG13" s="6">
        <v>-1.4865189354799899</v>
      </c>
      <c r="AH13" s="6">
        <v>-9.5897111285834002E-2</v>
      </c>
      <c r="AI13" s="6">
        <v>-0.32243425731395903</v>
      </c>
      <c r="AJ13" s="6">
        <v>0.39994775114064701</v>
      </c>
      <c r="AK13" s="6">
        <v>0.70146418875404504</v>
      </c>
      <c r="AL13" s="6">
        <v>1.10597601795801</v>
      </c>
      <c r="AM13" s="63">
        <v>1.4734836627688901</v>
      </c>
      <c r="AN13" s="8">
        <v>-1.0517608053234899</v>
      </c>
      <c r="AO13" s="7">
        <v>-0.72426051121831803</v>
      </c>
      <c r="AP13" s="7">
        <v>-1.4865189354799899</v>
      </c>
      <c r="AQ13" s="7">
        <v>-9.5897111285834002E-2</v>
      </c>
      <c r="AR13" s="7">
        <v>-0.32243425731395903</v>
      </c>
      <c r="AS13" s="7">
        <v>0.39994775114064701</v>
      </c>
      <c r="AT13" s="7">
        <v>0.70146418875404504</v>
      </c>
      <c r="AU13" s="7">
        <v>1.10597601795801</v>
      </c>
      <c r="AV13" s="9">
        <v>1.4734836627688901</v>
      </c>
    </row>
    <row r="14" spans="1:48" s="33" customFormat="1" ht="25" customHeight="1" x14ac:dyDescent="0.2">
      <c r="A14" s="13" t="s">
        <v>3441</v>
      </c>
      <c r="B14" s="1" t="s">
        <v>3441</v>
      </c>
      <c r="C14" s="203" t="s">
        <v>3442</v>
      </c>
      <c r="D14" s="201" t="s">
        <v>7241</v>
      </c>
      <c r="E14" s="74" t="s">
        <v>13552</v>
      </c>
      <c r="F14" s="74" t="s">
        <v>12999</v>
      </c>
      <c r="G14" s="121" t="s">
        <v>4887</v>
      </c>
      <c r="H14" s="205">
        <v>-3.8989609137386498</v>
      </c>
      <c r="I14" s="2">
        <v>-4.2031995770055497</v>
      </c>
      <c r="J14" s="2">
        <v>-4.4307243059269803</v>
      </c>
      <c r="K14" s="2">
        <v>-5.5865167664027302</v>
      </c>
      <c r="L14" s="2">
        <v>-5.7753013727644102</v>
      </c>
      <c r="M14" s="2">
        <v>-6.8844940514965201</v>
      </c>
      <c r="N14" s="2">
        <v>-2.4129839245656699</v>
      </c>
      <c r="O14" s="2">
        <v>-3.2105415395339301</v>
      </c>
      <c r="P14" s="17">
        <v>-2.6063980353910399</v>
      </c>
      <c r="Q14" s="16">
        <v>-4.1776282655570602</v>
      </c>
      <c r="R14" s="2">
        <v>-6.0821040635545502</v>
      </c>
      <c r="S14" s="17">
        <v>-2.7433078331635499</v>
      </c>
      <c r="T14" s="21">
        <v>0.26680235249114398</v>
      </c>
      <c r="U14" s="3">
        <v>0.70127182779712605</v>
      </c>
      <c r="V14" s="22">
        <v>0.41603215842413899</v>
      </c>
      <c r="W14" s="26">
        <v>5.2020432853009703E-4</v>
      </c>
      <c r="X14" s="51" t="s">
        <v>7154</v>
      </c>
      <c r="Y14" s="26">
        <v>2.9921328035776198E-2</v>
      </c>
      <c r="Z14" s="5">
        <v>-1.90447579799749</v>
      </c>
      <c r="AA14" s="4">
        <v>1.11023724226535E-2</v>
      </c>
      <c r="AB14" s="5">
        <v>-1.4343204323935199</v>
      </c>
      <c r="AC14" s="4">
        <v>4.3933612729780396E-3</v>
      </c>
      <c r="AD14" s="216">
        <v>-3.3387962303910101</v>
      </c>
      <c r="AE14" s="199">
        <v>0.28783707221897797</v>
      </c>
      <c r="AF14" s="6">
        <v>8.6702435584875101E-2</v>
      </c>
      <c r="AG14" s="6">
        <v>-6.3715999683946797E-2</v>
      </c>
      <c r="AH14" s="6">
        <v>-0.82781972688933203</v>
      </c>
      <c r="AI14" s="6">
        <v>-0.95262675435565103</v>
      </c>
      <c r="AJ14" s="6">
        <v>-1.68592298961512</v>
      </c>
      <c r="AK14" s="6">
        <v>1.27022845717502</v>
      </c>
      <c r="AL14" s="6">
        <v>0.74295667863491199</v>
      </c>
      <c r="AM14" s="63">
        <v>1.1423608269302701</v>
      </c>
      <c r="AN14" s="8">
        <v>0.28783707221897797</v>
      </c>
      <c r="AO14" s="7" t="s">
        <v>4887</v>
      </c>
      <c r="AP14" s="7" t="s">
        <v>4887</v>
      </c>
      <c r="AQ14" s="7" t="s">
        <v>4887</v>
      </c>
      <c r="AR14" s="7" t="s">
        <v>4887</v>
      </c>
      <c r="AS14" s="7" t="s">
        <v>4887</v>
      </c>
      <c r="AT14" s="7">
        <v>1.27022845717502</v>
      </c>
      <c r="AU14" s="7">
        <v>0.74295667863491199</v>
      </c>
      <c r="AV14" s="9">
        <v>1.1423608269302701</v>
      </c>
    </row>
    <row r="15" spans="1:48" s="33" customFormat="1" ht="25" customHeight="1" x14ac:dyDescent="0.2">
      <c r="A15" s="13" t="s">
        <v>3696</v>
      </c>
      <c r="B15" s="1" t="s">
        <v>3696</v>
      </c>
      <c r="C15" s="203" t="s">
        <v>3697</v>
      </c>
      <c r="D15" s="201" t="s">
        <v>3696</v>
      </c>
      <c r="E15" s="74" t="s">
        <v>11828</v>
      </c>
      <c r="F15" s="74" t="s">
        <v>11829</v>
      </c>
      <c r="G15" s="121" t="s">
        <v>11830</v>
      </c>
      <c r="H15" s="205">
        <v>-3.05185040751824</v>
      </c>
      <c r="I15" s="2">
        <v>-0.88212782681701496</v>
      </c>
      <c r="J15" s="2">
        <v>-2.71169595703098</v>
      </c>
      <c r="K15" s="2">
        <v>-5.8733851440312597</v>
      </c>
      <c r="L15" s="2">
        <v>-6.3846937993811599</v>
      </c>
      <c r="M15" s="2">
        <v>-4.62063631629107</v>
      </c>
      <c r="N15" s="2">
        <v>0.65702821214952301</v>
      </c>
      <c r="O15" s="2">
        <v>0.88509613126719699</v>
      </c>
      <c r="P15" s="17">
        <v>0.91109344778863399</v>
      </c>
      <c r="Q15" s="16">
        <v>-2.21522473045541</v>
      </c>
      <c r="R15" s="2">
        <v>-5.6262384199011697</v>
      </c>
      <c r="S15" s="17">
        <v>0.81773926373511796</v>
      </c>
      <c r="T15" s="21">
        <v>1.16695620244047</v>
      </c>
      <c r="U15" s="3">
        <v>0.90762648063380802</v>
      </c>
      <c r="V15" s="22">
        <v>0.13978553821082401</v>
      </c>
      <c r="W15" s="26">
        <v>2.88176454806394E-4</v>
      </c>
      <c r="X15" s="51" t="s">
        <v>7154</v>
      </c>
      <c r="Y15" s="26">
        <v>1.8154559753924802E-2</v>
      </c>
      <c r="Z15" s="5">
        <v>-3.4110136894457499</v>
      </c>
      <c r="AA15" s="4">
        <v>4.4208874431716901E-2</v>
      </c>
      <c r="AB15" s="5">
        <v>-3.03296399419053</v>
      </c>
      <c r="AC15" s="4">
        <v>5.62848626458481E-3</v>
      </c>
      <c r="AD15" s="216">
        <v>-6.4439776836362803</v>
      </c>
      <c r="AE15" s="199">
        <v>-0.24597358128496599</v>
      </c>
      <c r="AF15" s="6">
        <v>0.50506440088299398</v>
      </c>
      <c r="AG15" s="6">
        <v>-0.12823091943884099</v>
      </c>
      <c r="AH15" s="6">
        <v>-1.22263288970341</v>
      </c>
      <c r="AI15" s="6">
        <v>-1.39961967326488</v>
      </c>
      <c r="AJ15" s="6">
        <v>-0.78900051655218895</v>
      </c>
      <c r="AK15" s="6">
        <v>1.03783511361322</v>
      </c>
      <c r="AL15" s="6">
        <v>1.1167796161477499</v>
      </c>
      <c r="AM15" s="63">
        <v>1.12577844960033</v>
      </c>
      <c r="AN15" s="8">
        <v>-0.24597358128496599</v>
      </c>
      <c r="AO15" s="7">
        <v>0.50506440088299398</v>
      </c>
      <c r="AP15" s="7">
        <v>-0.12823091943884099</v>
      </c>
      <c r="AQ15" s="7" t="s">
        <v>4887</v>
      </c>
      <c r="AR15" s="7" t="s">
        <v>4887</v>
      </c>
      <c r="AS15" s="7" t="s">
        <v>4887</v>
      </c>
      <c r="AT15" s="7">
        <v>1.03783511361322</v>
      </c>
      <c r="AU15" s="7">
        <v>1.1167796161477499</v>
      </c>
      <c r="AV15" s="9">
        <v>1.12577844960033</v>
      </c>
    </row>
    <row r="16" spans="1:48" s="33" customFormat="1" ht="25" customHeight="1" x14ac:dyDescent="0.2">
      <c r="A16" s="13" t="s">
        <v>3852</v>
      </c>
      <c r="B16" s="1" t="s">
        <v>3852</v>
      </c>
      <c r="C16" s="203" t="s">
        <v>3853</v>
      </c>
      <c r="D16" s="201" t="s">
        <v>3852</v>
      </c>
      <c r="E16" s="74" t="s">
        <v>11915</v>
      </c>
      <c r="F16" s="74" t="s">
        <v>11916</v>
      </c>
      <c r="G16" s="121" t="s">
        <v>11917</v>
      </c>
      <c r="H16" s="205">
        <v>3.2749517563725399</v>
      </c>
      <c r="I16" s="2">
        <v>3.3257584228715</v>
      </c>
      <c r="J16" s="2">
        <v>3.2656529275048198</v>
      </c>
      <c r="K16" s="2">
        <v>4.7924886169992602</v>
      </c>
      <c r="L16" s="2">
        <v>5.0157149068585296</v>
      </c>
      <c r="M16" s="2">
        <v>5.6437908389797702</v>
      </c>
      <c r="N16" s="2">
        <v>5.9855926941173898</v>
      </c>
      <c r="O16" s="2">
        <v>6.3890999759095903</v>
      </c>
      <c r="P16" s="17">
        <v>6.4638752169855698</v>
      </c>
      <c r="Q16" s="16">
        <v>3.2887877022496199</v>
      </c>
      <c r="R16" s="2">
        <v>5.15066478761252</v>
      </c>
      <c r="S16" s="17">
        <v>6.2795226290041803</v>
      </c>
      <c r="T16" s="21">
        <v>3.2353403098491502E-2</v>
      </c>
      <c r="U16" s="3">
        <v>0.44140397712738599</v>
      </c>
      <c r="V16" s="22">
        <v>0.257281828228131</v>
      </c>
      <c r="W16" s="26">
        <v>5.0192720542865401E-5</v>
      </c>
      <c r="X16" s="51" t="s">
        <v>7154</v>
      </c>
      <c r="Y16" s="26">
        <v>1.77921553797326E-2</v>
      </c>
      <c r="Z16" s="5">
        <v>1.8618770853629001</v>
      </c>
      <c r="AA16" s="4">
        <v>2.1537416711315E-3</v>
      </c>
      <c r="AB16" s="5">
        <v>-2.99073492675456</v>
      </c>
      <c r="AC16" s="4">
        <v>2.77403934223928E-2</v>
      </c>
      <c r="AD16" s="216">
        <v>-1.1288578413916599</v>
      </c>
      <c r="AE16" s="199">
        <v>-1.22407507390995</v>
      </c>
      <c r="AF16" s="6">
        <v>-1.18595309735903</v>
      </c>
      <c r="AG16" s="6">
        <v>-1.2310523026965099</v>
      </c>
      <c r="AH16" s="6">
        <v>-8.5415354576690597E-2</v>
      </c>
      <c r="AI16" s="6">
        <v>8.2078952252855802E-2</v>
      </c>
      <c r="AJ16" s="6">
        <v>0.55334576833123805</v>
      </c>
      <c r="AK16" s="6">
        <v>0.80981137027902395</v>
      </c>
      <c r="AL16" s="6">
        <v>1.11257666063558</v>
      </c>
      <c r="AM16" s="63">
        <v>1.16868307704348</v>
      </c>
      <c r="AN16" s="8">
        <v>-1.22407507390995</v>
      </c>
      <c r="AO16" s="7">
        <v>-1.18595309735903</v>
      </c>
      <c r="AP16" s="7">
        <v>-1.2310523026965099</v>
      </c>
      <c r="AQ16" s="7">
        <v>-8.5415354576690597E-2</v>
      </c>
      <c r="AR16" s="7">
        <v>8.2078952252855802E-2</v>
      </c>
      <c r="AS16" s="7">
        <v>0.55334576833123805</v>
      </c>
      <c r="AT16" s="7">
        <v>0.80981137027902395</v>
      </c>
      <c r="AU16" s="7">
        <v>1.11257666063558</v>
      </c>
      <c r="AV16" s="9">
        <v>1.16868307704348</v>
      </c>
    </row>
    <row r="17" spans="1:48" s="33" customFormat="1" ht="25" customHeight="1" x14ac:dyDescent="0.2">
      <c r="A17" s="13" t="s">
        <v>4189</v>
      </c>
      <c r="B17" s="1" t="s">
        <v>4189</v>
      </c>
      <c r="C17" s="203" t="s">
        <v>4190</v>
      </c>
      <c r="D17" s="201" t="s">
        <v>7284</v>
      </c>
      <c r="E17" s="74" t="s">
        <v>10353</v>
      </c>
      <c r="F17" s="74" t="s">
        <v>10354</v>
      </c>
      <c r="G17" s="121" t="s">
        <v>10355</v>
      </c>
      <c r="H17" s="205">
        <v>2.8338787111427699</v>
      </c>
      <c r="I17" s="2">
        <v>3.6754560925033402</v>
      </c>
      <c r="J17" s="2">
        <v>3.5284825956294501</v>
      </c>
      <c r="K17" s="2">
        <v>2.73388531088652</v>
      </c>
      <c r="L17" s="2">
        <v>1.7056018478361199</v>
      </c>
      <c r="M17" s="2">
        <v>1.6888144472487601</v>
      </c>
      <c r="N17" s="2">
        <v>5.3469706819404204</v>
      </c>
      <c r="O17" s="2">
        <v>4.8693354325134104</v>
      </c>
      <c r="P17" s="17">
        <v>5.6822190940239201</v>
      </c>
      <c r="Q17" s="16">
        <v>3.34593913309185</v>
      </c>
      <c r="R17" s="2">
        <v>2.0427672019904701</v>
      </c>
      <c r="S17" s="17">
        <v>5.2995084028259196</v>
      </c>
      <c r="T17" s="21">
        <v>0.44950495991794898</v>
      </c>
      <c r="U17" s="3">
        <v>0.59858469286949001</v>
      </c>
      <c r="V17" s="22">
        <v>0.40851494800281501</v>
      </c>
      <c r="W17" s="26">
        <v>5.6676411278906995E-4</v>
      </c>
      <c r="X17" s="51" t="s">
        <v>7154</v>
      </c>
      <c r="Y17" s="26">
        <v>4.3329389720035701E-2</v>
      </c>
      <c r="Z17" s="5">
        <v>-1.3031719311013901</v>
      </c>
      <c r="AA17" s="4">
        <v>5.2254544342345598E-3</v>
      </c>
      <c r="AB17" s="5">
        <v>-1.9535692697340601</v>
      </c>
      <c r="AC17" s="4">
        <v>2.4129935851529899E-3</v>
      </c>
      <c r="AD17" s="216">
        <v>-3.2567412008354499</v>
      </c>
      <c r="AE17" s="199">
        <v>-0.49173883583178302</v>
      </c>
      <c r="AF17" s="6">
        <v>7.6047221698540599E-2</v>
      </c>
      <c r="AG17" s="6">
        <v>-2.31112207688133E-2</v>
      </c>
      <c r="AH17" s="6">
        <v>-0.55920126978974205</v>
      </c>
      <c r="AI17" s="6">
        <v>-1.2529521077282799</v>
      </c>
      <c r="AJ17" s="6">
        <v>-1.2642780442455801</v>
      </c>
      <c r="AK17" s="6">
        <v>1.2037660742496501</v>
      </c>
      <c r="AL17" s="6">
        <v>0.88152044215906</v>
      </c>
      <c r="AM17" s="63">
        <v>1.42994774025695</v>
      </c>
      <c r="AN17" s="8">
        <v>-0.49173883583178302</v>
      </c>
      <c r="AO17" s="7">
        <v>7.6047221698540599E-2</v>
      </c>
      <c r="AP17" s="7">
        <v>-2.31112207688133E-2</v>
      </c>
      <c r="AQ17" s="7">
        <v>-0.55920126978974205</v>
      </c>
      <c r="AR17" s="7">
        <v>-1.2529521077282799</v>
      </c>
      <c r="AS17" s="7">
        <v>-1.2642780442455801</v>
      </c>
      <c r="AT17" s="7">
        <v>1.2037660742496501</v>
      </c>
      <c r="AU17" s="7">
        <v>0.88152044215906</v>
      </c>
      <c r="AV17" s="9">
        <v>1.42994774025695</v>
      </c>
    </row>
    <row r="18" spans="1:48" s="33" customFormat="1" ht="25" customHeight="1" x14ac:dyDescent="0.2">
      <c r="A18" s="13" t="s">
        <v>4731</v>
      </c>
      <c r="B18" s="1" t="s">
        <v>4732</v>
      </c>
      <c r="C18" s="203" t="s">
        <v>4733</v>
      </c>
      <c r="D18" s="201" t="s">
        <v>4732</v>
      </c>
      <c r="E18" s="74" t="s">
        <v>10249</v>
      </c>
      <c r="F18" s="74" t="s">
        <v>10250</v>
      </c>
      <c r="G18" s="121" t="s">
        <v>10251</v>
      </c>
      <c r="H18" s="205">
        <v>2.76053837255481</v>
      </c>
      <c r="I18" s="2">
        <v>2.4371747986635199</v>
      </c>
      <c r="J18" s="2">
        <v>2.8266480022954998</v>
      </c>
      <c r="K18" s="2">
        <v>2.05791693595804</v>
      </c>
      <c r="L18" s="2">
        <v>1.6502607993137901</v>
      </c>
      <c r="M18" s="2">
        <v>1.9174673633353301</v>
      </c>
      <c r="N18" s="2">
        <v>3.80223875192844</v>
      </c>
      <c r="O18" s="2">
        <v>4.4030806320813696</v>
      </c>
      <c r="P18" s="17">
        <v>4.8629859407911198</v>
      </c>
      <c r="Q18" s="16">
        <v>2.67478705783794</v>
      </c>
      <c r="R18" s="2">
        <v>1.87521503286906</v>
      </c>
      <c r="S18" s="17">
        <v>4.3561017749336397</v>
      </c>
      <c r="T18" s="21">
        <v>0.20841619435301001</v>
      </c>
      <c r="U18" s="3">
        <v>0.20708651817127799</v>
      </c>
      <c r="V18" s="22">
        <v>0.53193177140888903</v>
      </c>
      <c r="W18" s="26">
        <v>3.6234361791686199E-4</v>
      </c>
      <c r="X18" s="51" t="s">
        <v>7154</v>
      </c>
      <c r="Y18" s="26">
        <v>9.2156930783120795E-3</v>
      </c>
      <c r="Z18" s="5">
        <v>-0.79957202496888802</v>
      </c>
      <c r="AA18" s="4">
        <v>2.0498603277438601E-2</v>
      </c>
      <c r="AB18" s="5">
        <v>-1.6813147170956999</v>
      </c>
      <c r="AC18" s="4">
        <v>7.9035709785903394E-3</v>
      </c>
      <c r="AD18" s="216">
        <v>-2.4808867420645799</v>
      </c>
      <c r="AE18" s="199">
        <v>-0.182927653380972</v>
      </c>
      <c r="AF18" s="6">
        <v>-0.46709037025543299</v>
      </c>
      <c r="AG18" s="6">
        <v>-0.124832389982519</v>
      </c>
      <c r="AH18" s="6">
        <v>-0.80037139930115697</v>
      </c>
      <c r="AI18" s="6">
        <v>-1.15860802424124</v>
      </c>
      <c r="AJ18" s="6">
        <v>-0.92379449133360803</v>
      </c>
      <c r="AK18" s="6">
        <v>0.73248902886873302</v>
      </c>
      <c r="AL18" s="6">
        <v>1.26049179374916</v>
      </c>
      <c r="AM18" s="63">
        <v>1.6646435058770299</v>
      </c>
      <c r="AN18" s="8">
        <v>-0.182927653380972</v>
      </c>
      <c r="AO18" s="7">
        <v>-0.46709037025543299</v>
      </c>
      <c r="AP18" s="7">
        <v>-0.124832389982519</v>
      </c>
      <c r="AQ18" s="7">
        <v>-0.80037139930115697</v>
      </c>
      <c r="AR18" s="7">
        <v>-1.15860802424124</v>
      </c>
      <c r="AS18" s="7">
        <v>-0.92379449133360803</v>
      </c>
      <c r="AT18" s="7">
        <v>0.73248902886873302</v>
      </c>
      <c r="AU18" s="7">
        <v>1.26049179374916</v>
      </c>
      <c r="AV18" s="9">
        <v>1.6646435058770299</v>
      </c>
    </row>
    <row r="19" spans="1:48" s="33" customFormat="1" ht="25" customHeight="1" x14ac:dyDescent="0.2">
      <c r="A19" s="13" t="s">
        <v>4806</v>
      </c>
      <c r="B19" s="1" t="s">
        <v>4807</v>
      </c>
      <c r="C19" s="203" t="s">
        <v>4808</v>
      </c>
      <c r="D19" s="201" t="s">
        <v>4807</v>
      </c>
      <c r="E19" s="74" t="s">
        <v>10368</v>
      </c>
      <c r="F19" s="74" t="s">
        <v>10369</v>
      </c>
      <c r="G19" s="121" t="s">
        <v>10370</v>
      </c>
      <c r="H19" s="205">
        <v>4.3607192745957599</v>
      </c>
      <c r="I19" s="2">
        <v>4.9550900352800999</v>
      </c>
      <c r="J19" s="2">
        <v>5.02877842291237</v>
      </c>
      <c r="K19" s="2">
        <v>3.8532380074641099</v>
      </c>
      <c r="L19" s="2">
        <v>3.3113285495508702</v>
      </c>
      <c r="M19" s="2">
        <v>2.8636858879255298</v>
      </c>
      <c r="N19" s="2">
        <v>6.6370447256303997</v>
      </c>
      <c r="O19" s="2">
        <v>6.1682133595512498</v>
      </c>
      <c r="P19" s="17">
        <v>7.3581204333040597</v>
      </c>
      <c r="Q19" s="16">
        <v>4.7815292442627504</v>
      </c>
      <c r="R19" s="2">
        <v>3.3427508149801701</v>
      </c>
      <c r="S19" s="17">
        <v>6.7211261728285701</v>
      </c>
      <c r="T19" s="21">
        <v>0.36628986820045301</v>
      </c>
      <c r="U19" s="3">
        <v>0.49552383231723302</v>
      </c>
      <c r="V19" s="22">
        <v>0.59939300827081998</v>
      </c>
      <c r="W19" s="26">
        <v>4.9185109199224397E-4</v>
      </c>
      <c r="X19" s="51" t="s">
        <v>7154</v>
      </c>
      <c r="Y19" s="26">
        <v>1.8319323840407901E-2</v>
      </c>
      <c r="Z19" s="5">
        <v>-1.43877842928258</v>
      </c>
      <c r="AA19" s="4">
        <v>1.3833031470405001E-2</v>
      </c>
      <c r="AB19" s="5">
        <v>-1.9395969285658201</v>
      </c>
      <c r="AC19" s="4">
        <v>1.9159708565656701E-3</v>
      </c>
      <c r="AD19" s="216">
        <v>-3.3783753578483999</v>
      </c>
      <c r="AE19" s="199">
        <v>-0.38418785352614698</v>
      </c>
      <c r="AF19" s="6">
        <v>4.32806800794815E-3</v>
      </c>
      <c r="AG19" s="6">
        <v>5.2495161211435298E-2</v>
      </c>
      <c r="AH19" s="6">
        <v>-0.71590765739727602</v>
      </c>
      <c r="AI19" s="6">
        <v>-1.07013176523662</v>
      </c>
      <c r="AJ19" s="6">
        <v>-1.36273751353942</v>
      </c>
      <c r="AK19" s="6">
        <v>1.10375324119052</v>
      </c>
      <c r="AL19" s="6">
        <v>0.79729730108571195</v>
      </c>
      <c r="AM19" s="63">
        <v>1.57509101820385</v>
      </c>
      <c r="AN19" s="8">
        <v>-0.38418785352614698</v>
      </c>
      <c r="AO19" s="7">
        <v>4.32806800794815E-3</v>
      </c>
      <c r="AP19" s="7">
        <v>5.2495161211435298E-2</v>
      </c>
      <c r="AQ19" s="7">
        <v>-0.71590765739727602</v>
      </c>
      <c r="AR19" s="7">
        <v>-1.07013176523662</v>
      </c>
      <c r="AS19" s="7">
        <v>-1.36273751353942</v>
      </c>
      <c r="AT19" s="7">
        <v>1.10375324119052</v>
      </c>
      <c r="AU19" s="7">
        <v>0.79729730108571195</v>
      </c>
      <c r="AV19" s="9">
        <v>1.57509101820385</v>
      </c>
    </row>
    <row r="20" spans="1:48" s="33" customFormat="1" ht="25" customHeight="1" x14ac:dyDescent="0.2">
      <c r="A20" s="13" t="s">
        <v>256</v>
      </c>
      <c r="B20" s="1" t="s">
        <v>257</v>
      </c>
      <c r="C20" s="203" t="s">
        <v>258</v>
      </c>
      <c r="D20" s="201" t="s">
        <v>7199</v>
      </c>
      <c r="E20" s="74" t="s">
        <v>13557</v>
      </c>
      <c r="F20" s="74" t="s">
        <v>12410</v>
      </c>
      <c r="G20" s="121" t="s">
        <v>10108</v>
      </c>
      <c r="H20" s="205">
        <v>-2.41385139697798</v>
      </c>
      <c r="I20" s="2">
        <v>-1.73936555273093</v>
      </c>
      <c r="J20" s="2">
        <v>-2.4253401800888001</v>
      </c>
      <c r="K20" s="2">
        <v>0.13146902158497301</v>
      </c>
      <c r="L20" s="2">
        <v>0.41812513029342602</v>
      </c>
      <c r="M20" s="2">
        <v>1.74145680734423</v>
      </c>
      <c r="N20" s="2">
        <v>2.1191543213083501</v>
      </c>
      <c r="O20" s="2">
        <v>2.3452323762457401</v>
      </c>
      <c r="P20" s="17">
        <v>2.9175942393189001</v>
      </c>
      <c r="Q20" s="16">
        <v>-2.1928523765992298</v>
      </c>
      <c r="R20" s="2">
        <v>0.76368365307421004</v>
      </c>
      <c r="S20" s="17">
        <v>2.460660312291</v>
      </c>
      <c r="T20" s="21">
        <v>0.39277311848058399</v>
      </c>
      <c r="U20" s="3">
        <v>0.85882081197030202</v>
      </c>
      <c r="V20" s="22">
        <v>0.41154499387421101</v>
      </c>
      <c r="W20" s="26">
        <v>2.1554873118572899E-4</v>
      </c>
      <c r="X20" s="51" t="s">
        <v>7154</v>
      </c>
      <c r="Y20" s="26">
        <v>1.4657368695222699E-2</v>
      </c>
      <c r="Z20" s="5">
        <v>2.95653602967344</v>
      </c>
      <c r="AA20" s="4">
        <v>1.4608458928128601E-4</v>
      </c>
      <c r="AB20" s="5">
        <v>-4.6535126888902303</v>
      </c>
      <c r="AC20" s="4">
        <v>5.7047790528393497E-2</v>
      </c>
      <c r="AD20" s="216">
        <v>-1.6969766592167801</v>
      </c>
      <c r="AE20" s="199">
        <v>-1.3109831013445701</v>
      </c>
      <c r="AF20" s="6">
        <v>-0.99033715034293102</v>
      </c>
      <c r="AG20" s="6">
        <v>-1.3164447901521901</v>
      </c>
      <c r="AH20" s="6">
        <v>-0.100955206503999</v>
      </c>
      <c r="AI20" s="6">
        <v>3.5319144353372897E-2</v>
      </c>
      <c r="AJ20" s="6">
        <v>0.66442196051735503</v>
      </c>
      <c r="AK20" s="6">
        <v>0.84397677191770004</v>
      </c>
      <c r="AL20" s="6">
        <v>0.95145273089342397</v>
      </c>
      <c r="AM20" s="63">
        <v>1.22354964066185</v>
      </c>
      <c r="AN20" s="8">
        <v>-1.3109831013445701</v>
      </c>
      <c r="AO20" s="7">
        <v>-0.99033715034293102</v>
      </c>
      <c r="AP20" s="7">
        <v>-1.3164447901521901</v>
      </c>
      <c r="AQ20" s="7">
        <v>-0.100955206503999</v>
      </c>
      <c r="AR20" s="7">
        <v>3.5319144353372897E-2</v>
      </c>
      <c r="AS20" s="7">
        <v>0.66442196051735503</v>
      </c>
      <c r="AT20" s="7">
        <v>0.84397677191770004</v>
      </c>
      <c r="AU20" s="7">
        <v>0.95145273089342397</v>
      </c>
      <c r="AV20" s="9">
        <v>1.22354964066185</v>
      </c>
    </row>
    <row r="21" spans="1:48" s="33" customFormat="1" ht="25" customHeight="1" x14ac:dyDescent="0.2">
      <c r="A21" s="13" t="s">
        <v>1825</v>
      </c>
      <c r="B21" s="1" t="s">
        <v>1825</v>
      </c>
      <c r="C21" s="203" t="s">
        <v>1826</v>
      </c>
      <c r="D21" s="201" t="s">
        <v>1825</v>
      </c>
      <c r="E21" s="74" t="s">
        <v>10435</v>
      </c>
      <c r="F21" s="74" t="s">
        <v>10436</v>
      </c>
      <c r="G21" s="121" t="s">
        <v>10437</v>
      </c>
      <c r="H21" s="205">
        <v>-1.9099050600901599</v>
      </c>
      <c r="I21" s="2">
        <v>-2.7492345323504699</v>
      </c>
      <c r="J21" s="2">
        <v>-3.8170621228405999</v>
      </c>
      <c r="K21" s="2">
        <v>-0.25322748321607602</v>
      </c>
      <c r="L21" s="2">
        <v>0.24223602627792601</v>
      </c>
      <c r="M21" s="2">
        <v>-0.55648625005131103</v>
      </c>
      <c r="N21" s="2">
        <v>-0.53430586391297696</v>
      </c>
      <c r="O21" s="2">
        <v>1.09859009023292</v>
      </c>
      <c r="P21" s="17">
        <v>0.48819217337766202</v>
      </c>
      <c r="Q21" s="16">
        <v>-2.8254005717604098</v>
      </c>
      <c r="R21" s="2">
        <v>-0.18915923566315401</v>
      </c>
      <c r="S21" s="17">
        <v>0.35082546656586899</v>
      </c>
      <c r="T21" s="21">
        <v>0.95585718842789003</v>
      </c>
      <c r="U21" s="3">
        <v>0.40319706588034099</v>
      </c>
      <c r="V21" s="22">
        <v>0.82506939609450303</v>
      </c>
      <c r="W21" s="26">
        <v>4.7913573850894998E-3</v>
      </c>
      <c r="X21" s="51" t="s">
        <v>7154</v>
      </c>
      <c r="Y21" s="26">
        <v>2.7183369310820198E-2</v>
      </c>
      <c r="Z21" s="5">
        <v>2.6362413360972599</v>
      </c>
      <c r="AA21" s="4">
        <v>1.2667548272094001E-2</v>
      </c>
      <c r="AB21" s="5">
        <v>-3.1762260383262801</v>
      </c>
      <c r="AC21" s="4">
        <v>0.38567450903856898</v>
      </c>
      <c r="AD21" s="216">
        <v>-0.53998470222902295</v>
      </c>
      <c r="AE21" s="199">
        <v>-0.633148704308513</v>
      </c>
      <c r="AF21" s="6">
        <v>-1.15313274434382</v>
      </c>
      <c r="AG21" s="6">
        <v>-1.81467665876032</v>
      </c>
      <c r="AH21" s="6">
        <v>0.39320140959730898</v>
      </c>
      <c r="AI21" s="6">
        <v>0.70015252459027699</v>
      </c>
      <c r="AJ21" s="6">
        <v>0.20532558256308001</v>
      </c>
      <c r="AK21" s="6">
        <v>0.21906684529116499</v>
      </c>
      <c r="AL21" s="6">
        <v>1.23068369333001</v>
      </c>
      <c r="AM21" s="63">
        <v>0.85252805204080495</v>
      </c>
      <c r="AN21" s="8">
        <v>-0.633148704308513</v>
      </c>
      <c r="AO21" s="7">
        <v>-1.15313274434382</v>
      </c>
      <c r="AP21" s="7">
        <v>-1.81467665876032</v>
      </c>
      <c r="AQ21" s="7">
        <v>0.39320140959730898</v>
      </c>
      <c r="AR21" s="7">
        <v>0.70015252459027699</v>
      </c>
      <c r="AS21" s="7">
        <v>0.20532558256308001</v>
      </c>
      <c r="AT21" s="7">
        <v>0.21906684529116499</v>
      </c>
      <c r="AU21" s="7">
        <v>1.23068369333001</v>
      </c>
      <c r="AV21" s="9">
        <v>0.85252805204080495</v>
      </c>
    </row>
    <row r="22" spans="1:48" s="33" customFormat="1" ht="25" customHeight="1" x14ac:dyDescent="0.2">
      <c r="A22" s="13" t="s">
        <v>1859</v>
      </c>
      <c r="B22" s="1" t="s">
        <v>1860</v>
      </c>
      <c r="C22" s="203" t="s">
        <v>1861</v>
      </c>
      <c r="D22" s="201" t="s">
        <v>7232</v>
      </c>
      <c r="E22" s="74" t="s">
        <v>9503</v>
      </c>
      <c r="F22" s="74" t="s">
        <v>9504</v>
      </c>
      <c r="G22" s="121" t="s">
        <v>9505</v>
      </c>
      <c r="H22" s="205">
        <v>-1.47228536920826</v>
      </c>
      <c r="I22" s="2">
        <v>-0.97236892811228903</v>
      </c>
      <c r="J22" s="2">
        <v>-1.4731599490985301</v>
      </c>
      <c r="K22" s="2">
        <v>5.0825226002029197E-2</v>
      </c>
      <c r="L22" s="2">
        <v>-0.31049519097309303</v>
      </c>
      <c r="M22" s="2">
        <v>-0.31850132880038001</v>
      </c>
      <c r="N22" s="2">
        <v>0.32080493792842202</v>
      </c>
      <c r="O22" s="2">
        <v>1.2986086126452501</v>
      </c>
      <c r="P22" s="17">
        <v>1.4483067749093499</v>
      </c>
      <c r="Q22" s="16">
        <v>-1.30593808213969</v>
      </c>
      <c r="R22" s="2">
        <v>-0.19272376459048099</v>
      </c>
      <c r="S22" s="17">
        <v>1.02257344182767</v>
      </c>
      <c r="T22" s="21">
        <v>0.288879692279355</v>
      </c>
      <c r="U22" s="3">
        <v>0.21095759686415799</v>
      </c>
      <c r="V22" s="22">
        <v>0.61234113020852698</v>
      </c>
      <c r="W22" s="26">
        <v>1.3309737502885601E-3</v>
      </c>
      <c r="X22" s="51" t="s">
        <v>7154</v>
      </c>
      <c r="Y22" s="26">
        <v>7.3491391929175398E-3</v>
      </c>
      <c r="Z22" s="5">
        <v>1.11321431754921</v>
      </c>
      <c r="AA22" s="4">
        <v>1.0944511518533E-2</v>
      </c>
      <c r="AB22" s="5">
        <v>-2.3285115239673702</v>
      </c>
      <c r="AC22" s="4">
        <v>6.2458229568195002E-2</v>
      </c>
      <c r="AD22" s="216">
        <v>-1.21529720641815</v>
      </c>
      <c r="AE22" s="199">
        <v>-1.2286739751157101</v>
      </c>
      <c r="AF22" s="6">
        <v>-0.76107397894026396</v>
      </c>
      <c r="AG22" s="6">
        <v>-1.2294920189320899</v>
      </c>
      <c r="AH22" s="6">
        <v>0.19597712644385401</v>
      </c>
      <c r="AI22" s="6">
        <v>-0.141986204438562</v>
      </c>
      <c r="AJ22" s="6">
        <v>-0.1494747959504</v>
      </c>
      <c r="AK22" s="6">
        <v>0.44850435276884998</v>
      </c>
      <c r="AL22" s="6">
        <v>1.36309918696865</v>
      </c>
      <c r="AM22" s="63">
        <v>1.50312030719567</v>
      </c>
      <c r="AN22" s="8">
        <v>-1.2286739751157101</v>
      </c>
      <c r="AO22" s="7">
        <v>-0.76107397894026396</v>
      </c>
      <c r="AP22" s="7">
        <v>-1.2294920189320899</v>
      </c>
      <c r="AQ22" s="7">
        <v>0.19597712644385401</v>
      </c>
      <c r="AR22" s="7">
        <v>-0.141986204438562</v>
      </c>
      <c r="AS22" s="7">
        <v>-0.1494747959504</v>
      </c>
      <c r="AT22" s="7">
        <v>0.44850435276884998</v>
      </c>
      <c r="AU22" s="7">
        <v>1.36309918696865</v>
      </c>
      <c r="AV22" s="9">
        <v>1.50312030719567</v>
      </c>
    </row>
    <row r="23" spans="1:48" s="33" customFormat="1" ht="25" customHeight="1" x14ac:dyDescent="0.2">
      <c r="A23" s="13" t="s">
        <v>3067</v>
      </c>
      <c r="B23" s="1" t="s">
        <v>3067</v>
      </c>
      <c r="C23" s="203" t="s">
        <v>3068</v>
      </c>
      <c r="D23" s="201" t="s">
        <v>3067</v>
      </c>
      <c r="E23" s="74" t="s">
        <v>11265</v>
      </c>
      <c r="F23" s="74" t="s">
        <v>11266</v>
      </c>
      <c r="G23" s="121" t="s">
        <v>11267</v>
      </c>
      <c r="H23" s="205">
        <v>0.23255572347117201</v>
      </c>
      <c r="I23" s="2">
        <v>1.54381060172517</v>
      </c>
      <c r="J23" s="2">
        <v>0.77529138412688103</v>
      </c>
      <c r="K23" s="2">
        <v>2.7864499441522699</v>
      </c>
      <c r="L23" s="2">
        <v>2.05818259823072</v>
      </c>
      <c r="M23" s="2">
        <v>2.14443269694253</v>
      </c>
      <c r="N23" s="2">
        <v>2.0289813751933501</v>
      </c>
      <c r="O23" s="2">
        <v>3.2460679345850698</v>
      </c>
      <c r="P23" s="17">
        <v>3.7973429038248798</v>
      </c>
      <c r="Q23" s="16">
        <v>0.85055256977440596</v>
      </c>
      <c r="R23" s="2">
        <v>2.32968841310851</v>
      </c>
      <c r="S23" s="17">
        <v>3.02413073786777</v>
      </c>
      <c r="T23" s="21">
        <v>0.65885925923904798</v>
      </c>
      <c r="U23" s="3">
        <v>0.39791090970596898</v>
      </c>
      <c r="V23" s="22">
        <v>0.90483021249904305</v>
      </c>
      <c r="W23" s="26">
        <v>2.1079384725120501E-2</v>
      </c>
      <c r="X23" s="51" t="s">
        <v>7154</v>
      </c>
      <c r="Y23" s="26">
        <v>3.9099877587972398E-2</v>
      </c>
      <c r="Z23" s="5">
        <v>1.4791358433341</v>
      </c>
      <c r="AA23" s="4">
        <v>3.2374455104643998E-2</v>
      </c>
      <c r="AB23" s="5">
        <v>-2.1735781680933601</v>
      </c>
      <c r="AC23" s="4">
        <v>0.31783939644568898</v>
      </c>
      <c r="AD23" s="216">
        <v>-0.69444232475925904</v>
      </c>
      <c r="AE23" s="199">
        <v>-1.6242672218028</v>
      </c>
      <c r="AF23" s="6">
        <v>-0.46395711325707401</v>
      </c>
      <c r="AG23" s="6">
        <v>-1.1440084378159701</v>
      </c>
      <c r="AH23" s="6">
        <v>0.635636119307044</v>
      </c>
      <c r="AI23" s="6">
        <v>-8.7969174811422697E-3</v>
      </c>
      <c r="AJ23" s="6">
        <v>6.7524523192273894E-2</v>
      </c>
      <c r="AK23" s="6">
        <v>-3.4636649202311E-2</v>
      </c>
      <c r="AL23" s="6">
        <v>1.04234530240558</v>
      </c>
      <c r="AM23" s="63">
        <v>1.53016039465439</v>
      </c>
      <c r="AN23" s="8">
        <v>-1.6242672218028</v>
      </c>
      <c r="AO23" s="7">
        <v>-0.46395711325707401</v>
      </c>
      <c r="AP23" s="7">
        <v>-1.1440084378159701</v>
      </c>
      <c r="AQ23" s="7">
        <v>0.635636119307044</v>
      </c>
      <c r="AR23" s="7">
        <v>-8.7969174811422697E-3</v>
      </c>
      <c r="AS23" s="7">
        <v>6.7524523192273894E-2</v>
      </c>
      <c r="AT23" s="7">
        <v>-3.4636649202311E-2</v>
      </c>
      <c r="AU23" s="7">
        <v>1.04234530240558</v>
      </c>
      <c r="AV23" s="9">
        <v>1.53016039465439</v>
      </c>
    </row>
    <row r="24" spans="1:48" s="33" customFormat="1" ht="25" customHeight="1" x14ac:dyDescent="0.2">
      <c r="A24" s="13" t="s">
        <v>264</v>
      </c>
      <c r="B24" s="1" t="s">
        <v>265</v>
      </c>
      <c r="C24" s="203" t="s">
        <v>266</v>
      </c>
      <c r="D24" s="201" t="s">
        <v>7200</v>
      </c>
      <c r="E24" s="74" t="s">
        <v>13270</v>
      </c>
      <c r="F24" s="74" t="s">
        <v>9763</v>
      </c>
      <c r="G24" s="121" t="s">
        <v>9764</v>
      </c>
      <c r="H24" s="205">
        <v>0.98851797322717505</v>
      </c>
      <c r="I24" s="2">
        <v>2.2275896520687399</v>
      </c>
      <c r="J24" s="2">
        <v>2.4990704801066399</v>
      </c>
      <c r="K24" s="2">
        <v>0.511573541106497</v>
      </c>
      <c r="L24" s="2">
        <v>-0.39004688845349</v>
      </c>
      <c r="M24" s="2">
        <v>-0.27396727901562201</v>
      </c>
      <c r="N24" s="2">
        <v>3.0335590687095402</v>
      </c>
      <c r="O24" s="2">
        <v>2.8913300316085202</v>
      </c>
      <c r="P24" s="17">
        <v>3.4729293560977199</v>
      </c>
      <c r="Q24" s="16">
        <v>1.9050593684675201</v>
      </c>
      <c r="R24" s="2">
        <v>-5.0813542120871802E-2</v>
      </c>
      <c r="S24" s="17">
        <v>3.1326061521385902</v>
      </c>
      <c r="T24" s="21">
        <v>0.805271107695957</v>
      </c>
      <c r="U24" s="3">
        <v>0.49048755587430798</v>
      </c>
      <c r="V24" s="22">
        <v>0.30318671988301898</v>
      </c>
      <c r="W24" s="26">
        <v>1.42650767532137E-3</v>
      </c>
      <c r="X24" s="51" t="s">
        <v>7154</v>
      </c>
      <c r="Y24" s="26">
        <v>3.1530753439954803E-2</v>
      </c>
      <c r="Z24" s="5">
        <v>-1.9558729105883901</v>
      </c>
      <c r="AA24" s="4">
        <v>0.104729300463831</v>
      </c>
      <c r="AB24" s="5">
        <v>-1.2275467836710701</v>
      </c>
      <c r="AC24" s="4">
        <v>1.5489971353650799E-3</v>
      </c>
      <c r="AD24" s="216">
        <v>-3.1834196942594599</v>
      </c>
      <c r="AE24" s="199">
        <v>-0.45648383943344201</v>
      </c>
      <c r="AF24" s="6">
        <v>0.383000760317661</v>
      </c>
      <c r="AG24" s="6">
        <v>0.56693198734608197</v>
      </c>
      <c r="AH24" s="6">
        <v>-0.77961890299705705</v>
      </c>
      <c r="AI24" s="6">
        <v>-1.3904765945748501</v>
      </c>
      <c r="AJ24" s="6">
        <v>-1.3118313909662001</v>
      </c>
      <c r="AK24" s="6">
        <v>0.92905384561850002</v>
      </c>
      <c r="AL24" s="6">
        <v>0.83269211907547902</v>
      </c>
      <c r="AM24" s="63">
        <v>1.2267320156138299</v>
      </c>
      <c r="AN24" s="8">
        <v>-0.45648383943344201</v>
      </c>
      <c r="AO24" s="7">
        <v>0.383000760317661</v>
      </c>
      <c r="AP24" s="7">
        <v>0.56693198734608197</v>
      </c>
      <c r="AQ24" s="7">
        <v>-0.77961890299705705</v>
      </c>
      <c r="AR24" s="7">
        <v>-1.3904765945748501</v>
      </c>
      <c r="AS24" s="7">
        <v>-1.3118313909662001</v>
      </c>
      <c r="AT24" s="7">
        <v>0.92905384561850002</v>
      </c>
      <c r="AU24" s="7">
        <v>0.83269211907547902</v>
      </c>
      <c r="AV24" s="9">
        <v>1.2267320156138299</v>
      </c>
    </row>
    <row r="25" spans="1:48" s="33" customFormat="1" ht="25" customHeight="1" x14ac:dyDescent="0.2">
      <c r="A25" s="13" t="s">
        <v>1157</v>
      </c>
      <c r="B25" s="1" t="s">
        <v>1157</v>
      </c>
      <c r="C25" s="203" t="s">
        <v>1158</v>
      </c>
      <c r="D25" s="201" t="s">
        <v>7222</v>
      </c>
      <c r="E25" s="74" t="s">
        <v>13470</v>
      </c>
      <c r="F25" s="74" t="s">
        <v>9697</v>
      </c>
      <c r="G25" s="121" t="s">
        <v>9698</v>
      </c>
      <c r="H25" s="205">
        <v>1.7018810056364699</v>
      </c>
      <c r="I25" s="2">
        <v>3.15360766744802</v>
      </c>
      <c r="J25" s="2">
        <v>3.16137929950348</v>
      </c>
      <c r="K25" s="2">
        <v>1.4463708110272799</v>
      </c>
      <c r="L25" s="2">
        <v>-0.22008250792426401</v>
      </c>
      <c r="M25" s="2">
        <v>-0.83068989720727904</v>
      </c>
      <c r="N25" s="2">
        <v>3.8745899798257</v>
      </c>
      <c r="O25" s="2">
        <v>4.1179986918397899</v>
      </c>
      <c r="P25" s="17">
        <v>5.3642604244546304</v>
      </c>
      <c r="Q25" s="16">
        <v>2.6722893241959902</v>
      </c>
      <c r="R25" s="2">
        <v>0.13186613529857899</v>
      </c>
      <c r="S25" s="17">
        <v>4.4522830320400404</v>
      </c>
      <c r="T25" s="21">
        <v>0.840407239446057</v>
      </c>
      <c r="U25" s="3">
        <v>1.17862303254527</v>
      </c>
      <c r="V25" s="22">
        <v>0.79911765308844096</v>
      </c>
      <c r="W25" s="26">
        <v>4.2504782739756697E-3</v>
      </c>
      <c r="X25" s="51" t="s">
        <v>7154</v>
      </c>
      <c r="Y25" s="26">
        <v>4.3822938419292801E-2</v>
      </c>
      <c r="Z25" s="5">
        <v>-2.5404231888974098</v>
      </c>
      <c r="AA25" s="4">
        <v>5.6626677597835302E-2</v>
      </c>
      <c r="AB25" s="5">
        <v>-1.77999370784405</v>
      </c>
      <c r="AC25" s="4">
        <v>8.8926121266802508E-3</v>
      </c>
      <c r="AD25" s="216">
        <v>-4.3204168967414596</v>
      </c>
      <c r="AE25" s="199">
        <v>-0.34901669340684699</v>
      </c>
      <c r="AF25" s="6">
        <v>0.35771276350395698</v>
      </c>
      <c r="AG25" s="6">
        <v>0.36149614879703401</v>
      </c>
      <c r="AH25" s="6">
        <v>-0.47340414582574297</v>
      </c>
      <c r="AI25" s="6">
        <v>-1.2846668167201301</v>
      </c>
      <c r="AJ25" s="6">
        <v>-1.5819226569312701</v>
      </c>
      <c r="AK25" s="6">
        <v>0.708701314911519</v>
      </c>
      <c r="AL25" s="6">
        <v>0.82719752454537099</v>
      </c>
      <c r="AM25" s="63">
        <v>1.43390256112611</v>
      </c>
      <c r="AN25" s="8">
        <v>-0.34901669340684699</v>
      </c>
      <c r="AO25" s="7">
        <v>0.35771276350395698</v>
      </c>
      <c r="AP25" s="7">
        <v>0.36149614879703401</v>
      </c>
      <c r="AQ25" s="7">
        <v>-0.47340414582574297</v>
      </c>
      <c r="AR25" s="7">
        <v>-1.2846668167201301</v>
      </c>
      <c r="AS25" s="7">
        <v>-1.5819226569312701</v>
      </c>
      <c r="AT25" s="7">
        <v>0.708701314911519</v>
      </c>
      <c r="AU25" s="7">
        <v>0.82719752454537099</v>
      </c>
      <c r="AV25" s="9">
        <v>1.43390256112611</v>
      </c>
    </row>
    <row r="26" spans="1:48" s="33" customFormat="1" ht="25" customHeight="1" x14ac:dyDescent="0.2">
      <c r="A26" s="13" t="s">
        <v>1478</v>
      </c>
      <c r="B26" s="1" t="s">
        <v>1478</v>
      </c>
      <c r="C26" s="203" t="s">
        <v>1479</v>
      </c>
      <c r="D26" s="201" t="s">
        <v>1478</v>
      </c>
      <c r="E26" s="74" t="s">
        <v>9524</v>
      </c>
      <c r="F26" s="74" t="s">
        <v>9525</v>
      </c>
      <c r="G26" s="121" t="s">
        <v>9526</v>
      </c>
      <c r="H26" s="205">
        <v>1.96527592230919</v>
      </c>
      <c r="I26" s="2">
        <v>2.92531423818652</v>
      </c>
      <c r="J26" s="2">
        <v>2.64504119580555</v>
      </c>
      <c r="K26" s="2">
        <v>1.5939964962439099</v>
      </c>
      <c r="L26" s="2">
        <v>1.5342398326231399</v>
      </c>
      <c r="M26" s="2">
        <v>0.52778925580416602</v>
      </c>
      <c r="N26" s="2">
        <v>3.4563933175950301</v>
      </c>
      <c r="O26" s="2">
        <v>3.4979876034289901</v>
      </c>
      <c r="P26" s="17">
        <v>4.7343668551028504</v>
      </c>
      <c r="Q26" s="16">
        <v>2.5118771187670901</v>
      </c>
      <c r="R26" s="2">
        <v>1.21867519489041</v>
      </c>
      <c r="S26" s="17">
        <v>3.8962492587089601</v>
      </c>
      <c r="T26" s="21">
        <v>0.493677926940504</v>
      </c>
      <c r="U26" s="3">
        <v>0.59907032169193497</v>
      </c>
      <c r="V26" s="22">
        <v>0.72612901759419701</v>
      </c>
      <c r="W26" s="26">
        <v>5.2304523300285696E-3</v>
      </c>
      <c r="X26" s="51" t="s">
        <v>7154</v>
      </c>
      <c r="Y26" s="26">
        <v>4.6733062057612303E-2</v>
      </c>
      <c r="Z26" s="5">
        <v>-1.2932019238766801</v>
      </c>
      <c r="AA26" s="4">
        <v>6.0205997218547698E-2</v>
      </c>
      <c r="AB26" s="5">
        <v>-1.38437213994187</v>
      </c>
      <c r="AC26" s="4">
        <v>8.6414062995204492E-3</v>
      </c>
      <c r="AD26" s="216">
        <v>-2.6775740638185499</v>
      </c>
      <c r="AE26" s="199">
        <v>-0.45231627314336498</v>
      </c>
      <c r="AF26" s="6">
        <v>0.30027908979287599</v>
      </c>
      <c r="AG26" s="6">
        <v>8.0566825643097806E-2</v>
      </c>
      <c r="AH26" s="6">
        <v>-0.74337046315765398</v>
      </c>
      <c r="AI26" s="6">
        <v>-0.79021503925609904</v>
      </c>
      <c r="AJ26" s="6">
        <v>-1.57919400458653</v>
      </c>
      <c r="AK26" s="6">
        <v>0.71660377799038999</v>
      </c>
      <c r="AL26" s="6">
        <v>0.74921046266700697</v>
      </c>
      <c r="AM26" s="63">
        <v>1.7184356240502801</v>
      </c>
      <c r="AN26" s="8">
        <v>-0.45231627314336498</v>
      </c>
      <c r="AO26" s="7">
        <v>0.30027908979287599</v>
      </c>
      <c r="AP26" s="7">
        <v>8.0566825643097806E-2</v>
      </c>
      <c r="AQ26" s="7">
        <v>-0.74337046315765398</v>
      </c>
      <c r="AR26" s="7">
        <v>-0.79021503925609904</v>
      </c>
      <c r="AS26" s="7">
        <v>-1.57919400458653</v>
      </c>
      <c r="AT26" s="7">
        <v>0.71660377799038999</v>
      </c>
      <c r="AU26" s="7">
        <v>0.74921046266700697</v>
      </c>
      <c r="AV26" s="9">
        <v>1.7184356240502801</v>
      </c>
    </row>
    <row r="27" spans="1:48" s="33" customFormat="1" ht="25" customHeight="1" x14ac:dyDescent="0.2">
      <c r="A27" s="13" t="s">
        <v>1777</v>
      </c>
      <c r="B27" s="1" t="s">
        <v>1777</v>
      </c>
      <c r="C27" s="203" t="s">
        <v>1778</v>
      </c>
      <c r="D27" s="201" t="s">
        <v>1777</v>
      </c>
      <c r="E27" s="74" t="s">
        <v>11906</v>
      </c>
      <c r="F27" s="74" t="s">
        <v>11907</v>
      </c>
      <c r="G27" s="121" t="s">
        <v>11908</v>
      </c>
      <c r="H27" s="205">
        <v>5.7569838818911796</v>
      </c>
      <c r="I27" s="2">
        <v>7.2170392464774098</v>
      </c>
      <c r="J27" s="2">
        <v>6.7506055809690597</v>
      </c>
      <c r="K27" s="2">
        <v>5.3208627491431599</v>
      </c>
      <c r="L27" s="2">
        <v>4.4128867294663703</v>
      </c>
      <c r="M27" s="2">
        <v>4.4295083081815196</v>
      </c>
      <c r="N27" s="2">
        <v>7.2577115812192199</v>
      </c>
      <c r="O27" s="2">
        <v>6.1588852857238701</v>
      </c>
      <c r="P27" s="17">
        <v>7.3457765232224297</v>
      </c>
      <c r="Q27" s="16">
        <v>6.5748762364458804</v>
      </c>
      <c r="R27" s="2">
        <v>4.72108592893035</v>
      </c>
      <c r="S27" s="17">
        <v>6.9207911300551697</v>
      </c>
      <c r="T27" s="21">
        <v>0.74572181060309595</v>
      </c>
      <c r="U27" s="3">
        <v>0.51948844526917404</v>
      </c>
      <c r="V27" s="22">
        <v>0.66129739544485699</v>
      </c>
      <c r="W27" s="26">
        <v>1.23808282770804E-2</v>
      </c>
      <c r="X27" s="51" t="s">
        <v>7154</v>
      </c>
      <c r="Y27" s="26">
        <v>2.9109363906311001E-2</v>
      </c>
      <c r="Z27" s="5">
        <v>-1.85379030751553</v>
      </c>
      <c r="AA27" s="4">
        <v>0.58059842127569805</v>
      </c>
      <c r="AB27" s="5">
        <v>-0.34591489360929201</v>
      </c>
      <c r="AC27" s="4">
        <v>1.19889121204331E-2</v>
      </c>
      <c r="AD27" s="216">
        <v>-2.1997052011248202</v>
      </c>
      <c r="AE27" s="199">
        <v>-0.26982572009643602</v>
      </c>
      <c r="AF27" s="6">
        <v>0.97978245165184996</v>
      </c>
      <c r="AG27" s="6">
        <v>0.58057887750319404</v>
      </c>
      <c r="AH27" s="6">
        <v>-0.643085902259803</v>
      </c>
      <c r="AI27" s="6">
        <v>-1.4201894843976901</v>
      </c>
      <c r="AJ27" s="6">
        <v>-1.40596368098393</v>
      </c>
      <c r="AK27" s="6">
        <v>1.01459242056823</v>
      </c>
      <c r="AL27" s="6">
        <v>7.4147043298576895E-2</v>
      </c>
      <c r="AM27" s="63">
        <v>1.089963994716</v>
      </c>
      <c r="AN27" s="8">
        <v>-0.26982572009643602</v>
      </c>
      <c r="AO27" s="7">
        <v>0.97978245165184996</v>
      </c>
      <c r="AP27" s="7">
        <v>0.58057887750319404</v>
      </c>
      <c r="AQ27" s="7">
        <v>-0.643085902259803</v>
      </c>
      <c r="AR27" s="7">
        <v>-1.4201894843976901</v>
      </c>
      <c r="AS27" s="7">
        <v>-1.40596368098393</v>
      </c>
      <c r="AT27" s="7">
        <v>1.01459242056823</v>
      </c>
      <c r="AU27" s="7">
        <v>7.4147043298576895E-2</v>
      </c>
      <c r="AV27" s="9">
        <v>1.089963994716</v>
      </c>
    </row>
    <row r="28" spans="1:48" s="33" customFormat="1" ht="25" customHeight="1" x14ac:dyDescent="0.2">
      <c r="A28" s="13" t="s">
        <v>2068</v>
      </c>
      <c r="B28" s="1" t="s">
        <v>2069</v>
      </c>
      <c r="C28" s="203" t="s">
        <v>2070</v>
      </c>
      <c r="D28" s="201" t="s">
        <v>2069</v>
      </c>
      <c r="E28" s="74" t="s">
        <v>10599</v>
      </c>
      <c r="F28" s="74" t="s">
        <v>10600</v>
      </c>
      <c r="G28" s="121" t="s">
        <v>10601</v>
      </c>
      <c r="H28" s="205">
        <v>2.9776999349505902</v>
      </c>
      <c r="I28" s="2">
        <v>1.97009911572703</v>
      </c>
      <c r="J28" s="2">
        <v>3.0615689287060901</v>
      </c>
      <c r="K28" s="2">
        <v>1.47105413834051</v>
      </c>
      <c r="L28" s="2">
        <v>-0.29172349138745102</v>
      </c>
      <c r="M28" s="2">
        <v>-0.65244861323455805</v>
      </c>
      <c r="N28" s="2">
        <v>3.7025820519909001</v>
      </c>
      <c r="O28" s="2">
        <v>3.83419180216017</v>
      </c>
      <c r="P28" s="17">
        <v>5.1779762073720104</v>
      </c>
      <c r="Q28" s="16">
        <v>2.66978932646124</v>
      </c>
      <c r="R28" s="2">
        <v>0.17562734457283199</v>
      </c>
      <c r="S28" s="17">
        <v>4.2382500205076896</v>
      </c>
      <c r="T28" s="21">
        <v>0.60739879426645904</v>
      </c>
      <c r="U28" s="3">
        <v>1.1362783932167799</v>
      </c>
      <c r="V28" s="22">
        <v>0.81648286037969797</v>
      </c>
      <c r="W28" s="26">
        <v>3.7927292217223999E-3</v>
      </c>
      <c r="X28" s="51" t="s">
        <v>7154</v>
      </c>
      <c r="Y28" s="26">
        <v>4.2756439649269298E-2</v>
      </c>
      <c r="Z28" s="5">
        <v>-2.4941619818884</v>
      </c>
      <c r="AA28" s="4">
        <v>6.0689767586809301E-2</v>
      </c>
      <c r="AB28" s="5">
        <v>-1.56846069404646</v>
      </c>
      <c r="AC28" s="4">
        <v>9.4377065224765105E-3</v>
      </c>
      <c r="AD28" s="216">
        <v>-4.0626226759348603</v>
      </c>
      <c r="AE28" s="199">
        <v>0.31920418368543402</v>
      </c>
      <c r="AF28" s="6">
        <v>-0.202518491224495</v>
      </c>
      <c r="AG28" s="6">
        <v>0.36263046414225802</v>
      </c>
      <c r="AH28" s="6">
        <v>-0.46091752736570701</v>
      </c>
      <c r="AI28" s="6">
        <v>-1.3736609895651</v>
      </c>
      <c r="AJ28" s="6">
        <v>-1.56043979312176</v>
      </c>
      <c r="AK28" s="6">
        <v>0.69453877043981105</v>
      </c>
      <c r="AL28" s="6">
        <v>0.76268459723206194</v>
      </c>
      <c r="AM28" s="63">
        <v>1.4584787857774999</v>
      </c>
      <c r="AN28" s="8">
        <v>0.31920418368543402</v>
      </c>
      <c r="AO28" s="7">
        <v>-0.202518491224495</v>
      </c>
      <c r="AP28" s="7">
        <v>0.36263046414225802</v>
      </c>
      <c r="AQ28" s="7">
        <v>-0.46091752736570701</v>
      </c>
      <c r="AR28" s="7">
        <v>-1.3736609895651</v>
      </c>
      <c r="AS28" s="7">
        <v>-1.56043979312176</v>
      </c>
      <c r="AT28" s="7">
        <v>0.69453877043981105</v>
      </c>
      <c r="AU28" s="7">
        <v>0.76268459723206194</v>
      </c>
      <c r="AV28" s="9">
        <v>1.4584787857774999</v>
      </c>
    </row>
    <row r="29" spans="1:48" s="33" customFormat="1" ht="25" customHeight="1" x14ac:dyDescent="0.2">
      <c r="A29" s="13" t="s">
        <v>2127</v>
      </c>
      <c r="B29" s="1" t="s">
        <v>2128</v>
      </c>
      <c r="C29" s="203" t="s">
        <v>124</v>
      </c>
      <c r="D29" s="201" t="s">
        <v>2128</v>
      </c>
      <c r="E29" s="74" t="s">
        <v>7996</v>
      </c>
      <c r="F29" s="74" t="s">
        <v>7997</v>
      </c>
      <c r="G29" s="121" t="s">
        <v>7998</v>
      </c>
      <c r="H29" s="205">
        <v>4.5944168629691697</v>
      </c>
      <c r="I29" s="2">
        <v>5.3560547030288603</v>
      </c>
      <c r="J29" s="2">
        <v>5.0383333582168097</v>
      </c>
      <c r="K29" s="2">
        <v>4.0840385521789999</v>
      </c>
      <c r="L29" s="2">
        <v>3.7245485618105798</v>
      </c>
      <c r="M29" s="2">
        <v>2.9662808539866599</v>
      </c>
      <c r="N29" s="2">
        <v>5.7159843568857296</v>
      </c>
      <c r="O29" s="2">
        <v>5.2254599212253598</v>
      </c>
      <c r="P29" s="17">
        <v>5.8993963193146701</v>
      </c>
      <c r="Q29" s="16">
        <v>4.9962683080716097</v>
      </c>
      <c r="R29" s="2">
        <v>3.5916226559920799</v>
      </c>
      <c r="S29" s="17">
        <v>5.6136135324752496</v>
      </c>
      <c r="T29" s="21">
        <v>0.38255738286626401</v>
      </c>
      <c r="U29" s="3">
        <v>0.57061154938829195</v>
      </c>
      <c r="V29" s="22">
        <v>0.34843565609055799</v>
      </c>
      <c r="W29" s="26">
        <v>3.7633934962146899E-3</v>
      </c>
      <c r="X29" s="51" t="s">
        <v>7154</v>
      </c>
      <c r="Y29" s="26">
        <v>2.99332171674495E-2</v>
      </c>
      <c r="Z29" s="5">
        <v>-1.4046456520795301</v>
      </c>
      <c r="AA29" s="4">
        <v>0.1082716244368</v>
      </c>
      <c r="AB29" s="5">
        <v>-0.61734522440364004</v>
      </c>
      <c r="AC29" s="4">
        <v>1.0544989149839101E-2</v>
      </c>
      <c r="AD29" s="216">
        <v>-2.0219908764831702</v>
      </c>
      <c r="AE29" s="199">
        <v>-0.14276486776786401</v>
      </c>
      <c r="AF29" s="6">
        <v>0.63715701847742801</v>
      </c>
      <c r="AG29" s="6">
        <v>0.31180838489747298</v>
      </c>
      <c r="AH29" s="6">
        <v>-0.66539543299682202</v>
      </c>
      <c r="AI29" s="6">
        <v>-1.0335154194624001</v>
      </c>
      <c r="AJ29" s="6">
        <v>-1.8099862693332101</v>
      </c>
      <c r="AK29" s="6">
        <v>1.0057272230902501</v>
      </c>
      <c r="AL29" s="6">
        <v>0.50342714950191203</v>
      </c>
      <c r="AM29" s="63">
        <v>1.1935422135932401</v>
      </c>
      <c r="AN29" s="8">
        <v>-0.14276486776786401</v>
      </c>
      <c r="AO29" s="7">
        <v>0.63715701847742801</v>
      </c>
      <c r="AP29" s="7">
        <v>0.31180838489747298</v>
      </c>
      <c r="AQ29" s="7">
        <v>-0.66539543299682202</v>
      </c>
      <c r="AR29" s="7">
        <v>-1.0335154194624001</v>
      </c>
      <c r="AS29" s="7">
        <v>-1.8099862693332101</v>
      </c>
      <c r="AT29" s="7">
        <v>1.0057272230902501</v>
      </c>
      <c r="AU29" s="7">
        <v>0.50342714950191203</v>
      </c>
      <c r="AV29" s="9">
        <v>1.1935422135932401</v>
      </c>
    </row>
    <row r="30" spans="1:48" s="33" customFormat="1" ht="25" customHeight="1" x14ac:dyDescent="0.2">
      <c r="A30" s="13" t="s">
        <v>2386</v>
      </c>
      <c r="B30" s="1" t="s">
        <v>2387</v>
      </c>
      <c r="C30" s="203" t="s">
        <v>2388</v>
      </c>
      <c r="D30" s="201" t="s">
        <v>4988</v>
      </c>
      <c r="E30" s="74" t="s">
        <v>11715</v>
      </c>
      <c r="F30" s="74" t="s">
        <v>11716</v>
      </c>
      <c r="G30" s="121" t="s">
        <v>11717</v>
      </c>
      <c r="H30" s="205">
        <v>4.4234340053801402</v>
      </c>
      <c r="I30" s="2">
        <v>4.7310250063753196</v>
      </c>
      <c r="J30" s="2">
        <v>5.06092334979125</v>
      </c>
      <c r="K30" s="2">
        <v>3.17789221067678</v>
      </c>
      <c r="L30" s="2">
        <v>2.3276606825306101</v>
      </c>
      <c r="M30" s="2">
        <v>1.5519864374133501</v>
      </c>
      <c r="N30" s="2">
        <v>5.0321752461816702</v>
      </c>
      <c r="O30" s="2">
        <v>5.9147466960396899</v>
      </c>
      <c r="P30" s="17">
        <v>5.67983695415524</v>
      </c>
      <c r="Q30" s="16">
        <v>4.7384607871822402</v>
      </c>
      <c r="R30" s="2">
        <v>2.3525131102069099</v>
      </c>
      <c r="S30" s="17">
        <v>5.5422529654588697</v>
      </c>
      <c r="T30" s="21">
        <v>0.318809714699197</v>
      </c>
      <c r="U30" s="3">
        <v>0.81323774399243098</v>
      </c>
      <c r="V30" s="22">
        <v>0.45708872933526101</v>
      </c>
      <c r="W30" s="26">
        <v>1.1681456221880901E-3</v>
      </c>
      <c r="X30" s="51" t="s">
        <v>7154</v>
      </c>
      <c r="Y30" s="26">
        <v>2.45035237784831E-2</v>
      </c>
      <c r="Z30" s="5">
        <v>-2.3859476769753201</v>
      </c>
      <c r="AA30" s="4">
        <v>7.4352750368453499E-2</v>
      </c>
      <c r="AB30" s="5">
        <v>-0.80379217827662897</v>
      </c>
      <c r="AC30" s="4">
        <v>8.3799092097853502E-3</v>
      </c>
      <c r="AD30" s="216">
        <v>-3.18973985525195</v>
      </c>
      <c r="AE30" s="199">
        <v>0.13980813645579501</v>
      </c>
      <c r="AF30" s="6">
        <v>0.34231356027022902</v>
      </c>
      <c r="AG30" s="6">
        <v>0.55950523243547501</v>
      </c>
      <c r="AH30" s="6">
        <v>-0.68020599984512398</v>
      </c>
      <c r="AI30" s="6">
        <v>-1.2399639101564699</v>
      </c>
      <c r="AJ30" s="6">
        <v>-1.75063633308563</v>
      </c>
      <c r="AK30" s="6">
        <v>0.54057864847663095</v>
      </c>
      <c r="AL30" s="6">
        <v>1.1216278499219601</v>
      </c>
      <c r="AM30" s="63">
        <v>0.96697281552713499</v>
      </c>
      <c r="AN30" s="8">
        <v>0.13980813645579501</v>
      </c>
      <c r="AO30" s="7">
        <v>0.34231356027022902</v>
      </c>
      <c r="AP30" s="7">
        <v>0.55950523243547501</v>
      </c>
      <c r="AQ30" s="7">
        <v>-0.68020599984512398</v>
      </c>
      <c r="AR30" s="7">
        <v>-1.2399639101564699</v>
      </c>
      <c r="AS30" s="7">
        <v>-1.75063633308563</v>
      </c>
      <c r="AT30" s="7">
        <v>0.54057864847663095</v>
      </c>
      <c r="AU30" s="7">
        <v>1.1216278499219601</v>
      </c>
      <c r="AV30" s="9">
        <v>0.96697281552713499</v>
      </c>
    </row>
    <row r="31" spans="1:48" s="33" customFormat="1" ht="25" customHeight="1" x14ac:dyDescent="0.2">
      <c r="A31" s="13" t="s">
        <v>2572</v>
      </c>
      <c r="B31" s="1" t="s">
        <v>2573</v>
      </c>
      <c r="C31" s="203" t="s">
        <v>2574</v>
      </c>
      <c r="D31" s="201" t="s">
        <v>2573</v>
      </c>
      <c r="E31" s="74" t="s">
        <v>9880</v>
      </c>
      <c r="F31" s="74" t="s">
        <v>9881</v>
      </c>
      <c r="G31" s="121" t="s">
        <v>9882</v>
      </c>
      <c r="H31" s="205">
        <v>2.2727968716688598</v>
      </c>
      <c r="I31" s="2">
        <v>1.41258228515423</v>
      </c>
      <c r="J31" s="2">
        <v>2.24833105687962</v>
      </c>
      <c r="K31" s="2">
        <v>1.32632116070261</v>
      </c>
      <c r="L31" s="2">
        <v>0.221177613177268</v>
      </c>
      <c r="M31" s="2">
        <v>8.9114848303793806E-2</v>
      </c>
      <c r="N31" s="2">
        <v>2.3716240415036198</v>
      </c>
      <c r="O31" s="2">
        <v>3.6289325193461002</v>
      </c>
      <c r="P31" s="17">
        <v>4.5206184916057301</v>
      </c>
      <c r="Q31" s="16">
        <v>1.9779034045675701</v>
      </c>
      <c r="R31" s="2">
        <v>0.545537874061223</v>
      </c>
      <c r="S31" s="17">
        <v>3.50705835081849</v>
      </c>
      <c r="T31" s="21">
        <v>0.48973525507603999</v>
      </c>
      <c r="U31" s="3">
        <v>0.67939461948885005</v>
      </c>
      <c r="V31" s="22">
        <v>1.07966859329988</v>
      </c>
      <c r="W31" s="26">
        <v>1.0797803785710399E-2</v>
      </c>
      <c r="X31" s="51" t="s">
        <v>7154</v>
      </c>
      <c r="Y31" s="26">
        <v>4.6711918111041403E-2</v>
      </c>
      <c r="Z31" s="5">
        <v>-1.4323655305063501</v>
      </c>
      <c r="AA31" s="4">
        <v>0.118271100669468</v>
      </c>
      <c r="AB31" s="5">
        <v>-1.52915494625091</v>
      </c>
      <c r="AC31" s="4">
        <v>2.21648551467559E-2</v>
      </c>
      <c r="AD31" s="216">
        <v>-2.96152047675726</v>
      </c>
      <c r="AE31" s="199">
        <v>0.18072300086413101</v>
      </c>
      <c r="AF31" s="6">
        <v>-0.41121381899298898</v>
      </c>
      <c r="AG31" s="6">
        <v>0.16388741492012501</v>
      </c>
      <c r="AH31" s="6">
        <v>-0.470572421469233</v>
      </c>
      <c r="AI31" s="6">
        <v>-1.23105145456528</v>
      </c>
      <c r="AJ31" s="6">
        <v>-1.3219273991100899</v>
      </c>
      <c r="AK31" s="6">
        <v>0.24872863753264099</v>
      </c>
      <c r="AL31" s="6">
        <v>1.1139164565034501</v>
      </c>
      <c r="AM31" s="63">
        <v>1.7275095843172501</v>
      </c>
      <c r="AN31" s="8">
        <v>0.18072300086413101</v>
      </c>
      <c r="AO31" s="7">
        <v>-0.41121381899298898</v>
      </c>
      <c r="AP31" s="7">
        <v>0.16388741492012501</v>
      </c>
      <c r="AQ31" s="7">
        <v>-0.470572421469233</v>
      </c>
      <c r="AR31" s="7">
        <v>-1.23105145456528</v>
      </c>
      <c r="AS31" s="7">
        <v>-1.3219273991100899</v>
      </c>
      <c r="AT31" s="7">
        <v>0.24872863753264099</v>
      </c>
      <c r="AU31" s="7">
        <v>1.1139164565034501</v>
      </c>
      <c r="AV31" s="9">
        <v>1.7275095843172501</v>
      </c>
    </row>
    <row r="32" spans="1:48" s="33" customFormat="1" ht="25" customHeight="1" x14ac:dyDescent="0.2">
      <c r="A32" s="13" t="s">
        <v>2588</v>
      </c>
      <c r="B32" s="1" t="s">
        <v>2589</v>
      </c>
      <c r="C32" s="203" t="s">
        <v>2590</v>
      </c>
      <c r="D32" s="201" t="s">
        <v>2589</v>
      </c>
      <c r="E32" s="74" t="s">
        <v>8965</v>
      </c>
      <c r="F32" s="74" t="s">
        <v>8966</v>
      </c>
      <c r="G32" s="121" t="s">
        <v>8967</v>
      </c>
      <c r="H32" s="205">
        <v>5.0061872200957902</v>
      </c>
      <c r="I32" s="2">
        <v>6.3541948823559498</v>
      </c>
      <c r="J32" s="2">
        <v>5.9911190900618898</v>
      </c>
      <c r="K32" s="2">
        <v>4.9580913025948998</v>
      </c>
      <c r="L32" s="2">
        <v>3.6213756819180798</v>
      </c>
      <c r="M32" s="2">
        <v>3.58230978564346</v>
      </c>
      <c r="N32" s="2">
        <v>7.1391957876102703</v>
      </c>
      <c r="O32" s="2">
        <v>6.3885027446478597</v>
      </c>
      <c r="P32" s="17">
        <v>8.0046945251588095</v>
      </c>
      <c r="Q32" s="16">
        <v>5.7838337308378804</v>
      </c>
      <c r="R32" s="2">
        <v>4.0539255900521498</v>
      </c>
      <c r="S32" s="17">
        <v>7.1774643524723096</v>
      </c>
      <c r="T32" s="21">
        <v>0.69750023619314705</v>
      </c>
      <c r="U32" s="3">
        <v>0.78327406625420304</v>
      </c>
      <c r="V32" s="22">
        <v>0.80877520371252798</v>
      </c>
      <c r="W32" s="26">
        <v>7.1631026302714897E-3</v>
      </c>
      <c r="X32" s="51" t="s">
        <v>7154</v>
      </c>
      <c r="Y32" s="26">
        <v>4.6801125530560199E-2</v>
      </c>
      <c r="Z32" s="5">
        <v>-1.72990814078573</v>
      </c>
      <c r="AA32" s="4">
        <v>8.8109268222807194E-2</v>
      </c>
      <c r="AB32" s="5">
        <v>-1.3936306216344401</v>
      </c>
      <c r="AC32" s="4">
        <v>8.6375507477201106E-3</v>
      </c>
      <c r="AD32" s="216">
        <v>-3.12353876242017</v>
      </c>
      <c r="AE32" s="199">
        <v>-0.44126325449130499</v>
      </c>
      <c r="AF32" s="6">
        <v>0.452467748902806</v>
      </c>
      <c r="AG32" s="6">
        <v>0.21174798058115199</v>
      </c>
      <c r="AH32" s="6">
        <v>-0.47315091641687401</v>
      </c>
      <c r="AI32" s="6">
        <v>-1.3593952801299301</v>
      </c>
      <c r="AJ32" s="6">
        <v>-1.38529602509859</v>
      </c>
      <c r="AK32" s="6">
        <v>0.97292446911307395</v>
      </c>
      <c r="AL32" s="6">
        <v>0.47521391055224799</v>
      </c>
      <c r="AM32" s="63">
        <v>1.54675136698742</v>
      </c>
      <c r="AN32" s="8">
        <v>-0.44126325449130499</v>
      </c>
      <c r="AO32" s="7">
        <v>0.452467748902806</v>
      </c>
      <c r="AP32" s="7">
        <v>0.21174798058115199</v>
      </c>
      <c r="AQ32" s="7">
        <v>-0.47315091641687401</v>
      </c>
      <c r="AR32" s="7">
        <v>-1.3593952801299301</v>
      </c>
      <c r="AS32" s="7">
        <v>-1.38529602509859</v>
      </c>
      <c r="AT32" s="7">
        <v>0.97292446911307395</v>
      </c>
      <c r="AU32" s="7">
        <v>0.47521391055224799</v>
      </c>
      <c r="AV32" s="9">
        <v>1.54675136698742</v>
      </c>
    </row>
    <row r="33" spans="1:48" s="33" customFormat="1" ht="25" customHeight="1" x14ac:dyDescent="0.2">
      <c r="A33" s="13" t="s">
        <v>3133</v>
      </c>
      <c r="B33" s="1" t="s">
        <v>3134</v>
      </c>
      <c r="C33" s="203" t="s">
        <v>3135</v>
      </c>
      <c r="D33" s="201" t="s">
        <v>3134</v>
      </c>
      <c r="E33" s="74" t="s">
        <v>10553</v>
      </c>
      <c r="F33" s="74" t="s">
        <v>10554</v>
      </c>
      <c r="G33" s="121" t="s">
        <v>10555</v>
      </c>
      <c r="H33" s="205">
        <v>-1.5409239319551999</v>
      </c>
      <c r="I33" s="2">
        <v>-1.7756222652682001</v>
      </c>
      <c r="J33" s="2">
        <v>-1.3330590128041899</v>
      </c>
      <c r="K33" s="2">
        <v>-2.2158265672785902</v>
      </c>
      <c r="L33" s="2">
        <v>-3.2634981209631602</v>
      </c>
      <c r="M33" s="2">
        <v>-3.2748894235282502</v>
      </c>
      <c r="N33" s="2">
        <v>-0.14002692480092799</v>
      </c>
      <c r="O33" s="2">
        <v>-0.30273327806476402</v>
      </c>
      <c r="P33" s="17">
        <v>1.4637644491985899</v>
      </c>
      <c r="Q33" s="16">
        <v>-1.5498684033425301</v>
      </c>
      <c r="R33" s="2">
        <v>-2.9180713705899999</v>
      </c>
      <c r="S33" s="17">
        <v>0.34033474877763198</v>
      </c>
      <c r="T33" s="21">
        <v>0.22141716461056099</v>
      </c>
      <c r="U33" s="3">
        <v>0.608188509655471</v>
      </c>
      <c r="V33" s="22">
        <v>0.97631401617975599</v>
      </c>
      <c r="W33" s="26">
        <v>3.1070376789230801E-3</v>
      </c>
      <c r="X33" s="51" t="s">
        <v>7154</v>
      </c>
      <c r="Y33" s="26">
        <v>4.6816024739643601E-2</v>
      </c>
      <c r="Z33" s="5">
        <v>-1.36820296724747</v>
      </c>
      <c r="AA33" s="4">
        <v>7.2009814874789801E-2</v>
      </c>
      <c r="AB33" s="5">
        <v>-1.8902031521201601</v>
      </c>
      <c r="AC33" s="4">
        <v>1.2467588021653099E-2</v>
      </c>
      <c r="AD33" s="216">
        <v>-3.2584061193676299</v>
      </c>
      <c r="AE33" s="199">
        <v>-0.10765243493245399</v>
      </c>
      <c r="AF33" s="6">
        <v>-0.26072720822229201</v>
      </c>
      <c r="AG33" s="6">
        <v>2.7921068827863101E-2</v>
      </c>
      <c r="AH33" s="6">
        <v>-0.54783693235307396</v>
      </c>
      <c r="AI33" s="6">
        <v>-1.23114849787918</v>
      </c>
      <c r="AJ33" s="6">
        <v>-1.23857812480926</v>
      </c>
      <c r="AK33" s="6">
        <v>0.80603957448868802</v>
      </c>
      <c r="AL33" s="6">
        <v>0.699919357156502</v>
      </c>
      <c r="AM33" s="63">
        <v>1.85206319772321</v>
      </c>
      <c r="AN33" s="8">
        <v>-0.10765243493245399</v>
      </c>
      <c r="AO33" s="7">
        <v>-0.26072720822229201</v>
      </c>
      <c r="AP33" s="7">
        <v>2.7921068827863101E-2</v>
      </c>
      <c r="AQ33" s="7">
        <v>-0.54783693235307396</v>
      </c>
      <c r="AR33" s="7">
        <v>-1.23114849787918</v>
      </c>
      <c r="AS33" s="7">
        <v>-1.23857812480926</v>
      </c>
      <c r="AT33" s="7">
        <v>0.80603957448868802</v>
      </c>
      <c r="AU33" s="7">
        <v>0.699919357156502</v>
      </c>
      <c r="AV33" s="9">
        <v>1.85206319772321</v>
      </c>
    </row>
    <row r="34" spans="1:48" s="33" customFormat="1" ht="25" customHeight="1" x14ac:dyDescent="0.2">
      <c r="A34" s="13" t="s">
        <v>3170</v>
      </c>
      <c r="B34" s="1" t="s">
        <v>3170</v>
      </c>
      <c r="C34" s="203" t="s">
        <v>3171</v>
      </c>
      <c r="D34" s="201" t="s">
        <v>4976</v>
      </c>
      <c r="E34" s="74" t="s">
        <v>13645</v>
      </c>
      <c r="F34" s="74" t="s">
        <v>9199</v>
      </c>
      <c r="G34" s="121" t="s">
        <v>4887</v>
      </c>
      <c r="H34" s="205">
        <v>-0.93090983319732601</v>
      </c>
      <c r="I34" s="2">
        <v>-1.55729895946888</v>
      </c>
      <c r="J34" s="2">
        <v>-1.1181152076899801</v>
      </c>
      <c r="K34" s="2">
        <v>-2.85222454313972</v>
      </c>
      <c r="L34" s="2">
        <v>-4.5004885406170603</v>
      </c>
      <c r="M34" s="2">
        <v>-5.2537542124798602</v>
      </c>
      <c r="N34" s="2">
        <v>-0.35974494388285899</v>
      </c>
      <c r="O34" s="2">
        <v>0.31305958119524002</v>
      </c>
      <c r="P34" s="17">
        <v>1.6451835265566901</v>
      </c>
      <c r="Q34" s="16">
        <v>-1.2021080001187301</v>
      </c>
      <c r="R34" s="2">
        <v>-4.2021557654122104</v>
      </c>
      <c r="S34" s="17">
        <v>0.53283272128969095</v>
      </c>
      <c r="T34" s="21">
        <v>0.32153059926357602</v>
      </c>
      <c r="U34" s="3">
        <v>1.2282459125726</v>
      </c>
      <c r="V34" s="22">
        <v>1.02037234268918</v>
      </c>
      <c r="W34" s="26">
        <v>2.3811712903706798E-3</v>
      </c>
      <c r="X34" s="51" t="s">
        <v>7154</v>
      </c>
      <c r="Y34" s="26">
        <v>4.3960708303705701E-2</v>
      </c>
      <c r="Z34" s="5">
        <v>-3.0000477652934801</v>
      </c>
      <c r="AA34" s="4">
        <v>8.7279399525652196E-2</v>
      </c>
      <c r="AB34" s="5">
        <v>-1.73494072140842</v>
      </c>
      <c r="AC34" s="4">
        <v>7.4420145100450403E-3</v>
      </c>
      <c r="AD34" s="216">
        <v>-4.7349884867018996</v>
      </c>
      <c r="AE34" s="199">
        <v>0.31089954144521198</v>
      </c>
      <c r="AF34" s="6">
        <v>2.98431878401763E-2</v>
      </c>
      <c r="AG34" s="6">
        <v>0.22690181906559201</v>
      </c>
      <c r="AH34" s="6">
        <v>-0.55118072760151504</v>
      </c>
      <c r="AI34" s="6">
        <v>-1.2907450806209699</v>
      </c>
      <c r="AJ34" s="6">
        <v>-1.6287300394113</v>
      </c>
      <c r="AK34" s="6">
        <v>0.56717717201882201</v>
      </c>
      <c r="AL34" s="6">
        <v>0.86905978551974805</v>
      </c>
      <c r="AM34" s="63">
        <v>1.46677434174423</v>
      </c>
      <c r="AN34" s="8">
        <v>0.31089954144521198</v>
      </c>
      <c r="AO34" s="7">
        <v>2.98431878401763E-2</v>
      </c>
      <c r="AP34" s="7">
        <v>0.22690181906559201</v>
      </c>
      <c r="AQ34" s="7">
        <v>-0.55118072760151504</v>
      </c>
      <c r="AR34" s="7" t="s">
        <v>4887</v>
      </c>
      <c r="AS34" s="7" t="s">
        <v>4887</v>
      </c>
      <c r="AT34" s="7">
        <v>0.56717717201882201</v>
      </c>
      <c r="AU34" s="7">
        <v>0.86905978551974805</v>
      </c>
      <c r="AV34" s="9">
        <v>1.46677434174423</v>
      </c>
    </row>
    <row r="35" spans="1:48" s="33" customFormat="1" ht="25" customHeight="1" x14ac:dyDescent="0.2">
      <c r="A35" s="13" t="s">
        <v>3391</v>
      </c>
      <c r="B35" s="1" t="s">
        <v>3392</v>
      </c>
      <c r="C35" s="203" t="s">
        <v>3393</v>
      </c>
      <c r="D35" s="201" t="s">
        <v>3392</v>
      </c>
      <c r="E35" s="74" t="s">
        <v>9818</v>
      </c>
      <c r="F35" s="74" t="s">
        <v>9819</v>
      </c>
      <c r="G35" s="121" t="s">
        <v>9820</v>
      </c>
      <c r="H35" s="205">
        <v>0.280255275119973</v>
      </c>
      <c r="I35" s="2">
        <v>0.52553248832142097</v>
      </c>
      <c r="J35" s="2">
        <v>0.966876514155249</v>
      </c>
      <c r="K35" s="2">
        <v>-0.49805579016409102</v>
      </c>
      <c r="L35" s="2">
        <v>-0.87985826058746996</v>
      </c>
      <c r="M35" s="2">
        <v>9.6468258173938906E-2</v>
      </c>
      <c r="N35" s="2">
        <v>2.1457036061302799</v>
      </c>
      <c r="O35" s="2">
        <v>1.52806386463699</v>
      </c>
      <c r="P35" s="17">
        <v>3.2232396376366301</v>
      </c>
      <c r="Q35" s="16">
        <v>0.59088809253221397</v>
      </c>
      <c r="R35" s="2">
        <v>-0.42714859752587397</v>
      </c>
      <c r="S35" s="17">
        <v>2.2990023694679702</v>
      </c>
      <c r="T35" s="21">
        <v>0.347944963643538</v>
      </c>
      <c r="U35" s="3">
        <v>0.49201040668370799</v>
      </c>
      <c r="V35" s="22">
        <v>0.85792226248762404</v>
      </c>
      <c r="W35" s="26">
        <v>4.23812817659199E-3</v>
      </c>
      <c r="X35" s="51" t="s">
        <v>7154</v>
      </c>
      <c r="Y35" s="26">
        <v>4.8911085209991399E-2</v>
      </c>
      <c r="Z35" s="5">
        <v>-1.0180366900580899</v>
      </c>
      <c r="AA35" s="4">
        <v>5.9023936327204499E-2</v>
      </c>
      <c r="AB35" s="5">
        <v>-1.70811427693575</v>
      </c>
      <c r="AC35" s="4">
        <v>1.5195189322270101E-2</v>
      </c>
      <c r="AD35" s="216">
        <v>-2.7261509669938402</v>
      </c>
      <c r="AE35" s="199">
        <v>-0.414905936222838</v>
      </c>
      <c r="AF35" s="6">
        <v>-0.22667817701431001</v>
      </c>
      <c r="AG35" s="6">
        <v>0.112012873566666</v>
      </c>
      <c r="AH35" s="6">
        <v>-1.0121882759618399</v>
      </c>
      <c r="AI35" s="6">
        <v>-1.30518664515421</v>
      </c>
      <c r="AJ35" s="6">
        <v>-0.55594561096408601</v>
      </c>
      <c r="AK35" s="6">
        <v>1.01665452013711</v>
      </c>
      <c r="AL35" s="6">
        <v>0.54267268129447999</v>
      </c>
      <c r="AM35" s="63">
        <v>1.84356457031903</v>
      </c>
      <c r="AN35" s="8">
        <v>-0.414905936222838</v>
      </c>
      <c r="AO35" s="7">
        <v>-0.22667817701431001</v>
      </c>
      <c r="AP35" s="7">
        <v>0.112012873566666</v>
      </c>
      <c r="AQ35" s="7">
        <v>-1.0121882759618399</v>
      </c>
      <c r="AR35" s="7">
        <v>-1.30518664515421</v>
      </c>
      <c r="AS35" s="7">
        <v>-0.55594561096408601</v>
      </c>
      <c r="AT35" s="7">
        <v>1.01665452013711</v>
      </c>
      <c r="AU35" s="7">
        <v>0.54267268129447999</v>
      </c>
      <c r="AV35" s="9">
        <v>1.84356457031903</v>
      </c>
    </row>
    <row r="36" spans="1:48" s="33" customFormat="1" ht="25" customHeight="1" x14ac:dyDescent="0.2">
      <c r="A36" s="13" t="s">
        <v>3787</v>
      </c>
      <c r="B36" s="1" t="s">
        <v>3788</v>
      </c>
      <c r="C36" s="203" t="s">
        <v>3789</v>
      </c>
      <c r="D36" s="201" t="s">
        <v>3788</v>
      </c>
      <c r="E36" s="74" t="s">
        <v>10009</v>
      </c>
      <c r="F36" s="74" t="s">
        <v>10010</v>
      </c>
      <c r="G36" s="121" t="s">
        <v>10011</v>
      </c>
      <c r="H36" s="205">
        <v>2.91577339152522</v>
      </c>
      <c r="I36" s="2">
        <v>3.9285348323933098</v>
      </c>
      <c r="J36" s="2">
        <v>3.9529187929105398</v>
      </c>
      <c r="K36" s="2">
        <v>2.3363639041652098</v>
      </c>
      <c r="L36" s="2">
        <v>1.14576913262992</v>
      </c>
      <c r="M36" s="2">
        <v>1.31778335690741</v>
      </c>
      <c r="N36" s="2">
        <v>4.0374627104983203</v>
      </c>
      <c r="O36" s="2">
        <v>3.7411993524962401</v>
      </c>
      <c r="P36" s="17">
        <v>5.1344511433170403</v>
      </c>
      <c r="Q36" s="16">
        <v>3.5990756722763599</v>
      </c>
      <c r="R36" s="2">
        <v>1.5999721312341799</v>
      </c>
      <c r="S36" s="17">
        <v>4.3043710687705303</v>
      </c>
      <c r="T36" s="21">
        <v>0.591882716036217</v>
      </c>
      <c r="U36" s="3">
        <v>0.64350746364655698</v>
      </c>
      <c r="V36" s="22">
        <v>0.73397390412944397</v>
      </c>
      <c r="W36" s="26">
        <v>5.9118257817696402E-3</v>
      </c>
      <c r="X36" s="51" t="s">
        <v>7154</v>
      </c>
      <c r="Y36" s="26">
        <v>1.6899595342498901E-2</v>
      </c>
      <c r="Z36" s="5">
        <v>-1.99910354104218</v>
      </c>
      <c r="AA36" s="4">
        <v>0.26771335967063098</v>
      </c>
      <c r="AB36" s="5">
        <v>-0.70529539649417705</v>
      </c>
      <c r="AC36" s="4">
        <v>9.0288721061159791E-3</v>
      </c>
      <c r="AD36" s="216">
        <v>-2.70439893753636</v>
      </c>
      <c r="AE36" s="199">
        <v>-0.18776350410211301</v>
      </c>
      <c r="AF36" s="6">
        <v>0.56673972755529201</v>
      </c>
      <c r="AG36" s="6">
        <v>0.58490568082765404</v>
      </c>
      <c r="AH36" s="6">
        <v>-0.61942125984305796</v>
      </c>
      <c r="AI36" s="6">
        <v>-1.5064096131395599</v>
      </c>
      <c r="AJ36" s="6">
        <v>-1.37825970253755</v>
      </c>
      <c r="AK36" s="6">
        <v>0.64789056202759399</v>
      </c>
      <c r="AL36" s="6">
        <v>0.427175542661684</v>
      </c>
      <c r="AM36" s="63">
        <v>1.4651425665500599</v>
      </c>
      <c r="AN36" s="8">
        <v>-0.18776350410211301</v>
      </c>
      <c r="AO36" s="7">
        <v>0.56673972755529201</v>
      </c>
      <c r="AP36" s="7">
        <v>0.58490568082765404</v>
      </c>
      <c r="AQ36" s="7">
        <v>-0.61942125984305796</v>
      </c>
      <c r="AR36" s="7">
        <v>-1.5064096131395599</v>
      </c>
      <c r="AS36" s="7">
        <v>-1.37825970253755</v>
      </c>
      <c r="AT36" s="7">
        <v>0.64789056202759399</v>
      </c>
      <c r="AU36" s="7">
        <v>0.427175542661684</v>
      </c>
      <c r="AV36" s="9">
        <v>1.4651425665500599</v>
      </c>
    </row>
    <row r="37" spans="1:48" s="33" customFormat="1" ht="25" customHeight="1" x14ac:dyDescent="0.2">
      <c r="A37" s="13" t="s">
        <v>4016</v>
      </c>
      <c r="B37" s="1" t="s">
        <v>4016</v>
      </c>
      <c r="C37" s="203" t="s">
        <v>4017</v>
      </c>
      <c r="D37" s="201" t="s">
        <v>4016</v>
      </c>
      <c r="E37" s="74" t="s">
        <v>11614</v>
      </c>
      <c r="F37" s="74" t="s">
        <v>11615</v>
      </c>
      <c r="G37" s="121" t="s">
        <v>11616</v>
      </c>
      <c r="H37" s="205">
        <v>-2.9705672179477198</v>
      </c>
      <c r="I37" s="2">
        <v>-2.1186398896864</v>
      </c>
      <c r="J37" s="2">
        <v>-1.3518740703640999</v>
      </c>
      <c r="K37" s="2">
        <v>-5.5099153308423299</v>
      </c>
      <c r="L37" s="2">
        <v>-4.4091502609527504</v>
      </c>
      <c r="M37" s="2">
        <v>-7.0945962800376003</v>
      </c>
      <c r="N37" s="2">
        <v>-2.05306209520008</v>
      </c>
      <c r="O37" s="2">
        <v>-0.73863470952997901</v>
      </c>
      <c r="P37" s="17">
        <v>-0.94384830734581704</v>
      </c>
      <c r="Q37" s="16">
        <v>-2.1470270593327401</v>
      </c>
      <c r="R37" s="2">
        <v>-5.6712206239442304</v>
      </c>
      <c r="S37" s="17">
        <v>-1.2451817040252899</v>
      </c>
      <c r="T37" s="21">
        <v>0.80971985899997501</v>
      </c>
      <c r="U37" s="3">
        <v>1.34997023246503</v>
      </c>
      <c r="V37" s="22">
        <v>0.70712884258505304</v>
      </c>
      <c r="W37" s="26">
        <v>3.6233251981694701E-3</v>
      </c>
      <c r="X37" s="51" t="s">
        <v>7154</v>
      </c>
      <c r="Y37" s="26">
        <v>2.59304481291882E-2</v>
      </c>
      <c r="Z37" s="5">
        <v>-3.5241935646114899</v>
      </c>
      <c r="AA37" s="4">
        <v>0.22111608240052</v>
      </c>
      <c r="AB37" s="5">
        <v>-0.90184535530744903</v>
      </c>
      <c r="AC37" s="4">
        <v>1.4890727052838299E-2</v>
      </c>
      <c r="AD37" s="216">
        <v>-4.4260389199189403</v>
      </c>
      <c r="AE37" s="199">
        <v>2.2971472680931901E-2</v>
      </c>
      <c r="AF37" s="6">
        <v>0.409915076881739</v>
      </c>
      <c r="AG37" s="6">
        <v>0.75817850248645102</v>
      </c>
      <c r="AH37" s="6">
        <v>-1.1303951098059799</v>
      </c>
      <c r="AI37" s="6">
        <v>-0.63042992569724599</v>
      </c>
      <c r="AJ37" s="6">
        <v>-1.8501538704991001</v>
      </c>
      <c r="AK37" s="6">
        <v>0.43970037348193702</v>
      </c>
      <c r="AL37" s="6">
        <v>1.0367105329158901</v>
      </c>
      <c r="AM37" s="63">
        <v>0.94350294755537401</v>
      </c>
      <c r="AN37" s="8">
        <v>2.2971472680931901E-2</v>
      </c>
      <c r="AO37" s="7">
        <v>0.409915076881739</v>
      </c>
      <c r="AP37" s="7">
        <v>0.75817850248645102</v>
      </c>
      <c r="AQ37" s="7" t="s">
        <v>4887</v>
      </c>
      <c r="AR37" s="7" t="s">
        <v>4887</v>
      </c>
      <c r="AS37" s="7" t="s">
        <v>4887</v>
      </c>
      <c r="AT37" s="7">
        <v>0.43970037348193702</v>
      </c>
      <c r="AU37" s="7">
        <v>1.0367105329158901</v>
      </c>
      <c r="AV37" s="9">
        <v>0.94350294755537401</v>
      </c>
    </row>
    <row r="38" spans="1:48" s="33" customFormat="1" ht="25" customHeight="1" x14ac:dyDescent="0.2">
      <c r="A38" s="13" t="s">
        <v>4081</v>
      </c>
      <c r="B38" s="1" t="s">
        <v>4082</v>
      </c>
      <c r="C38" s="203" t="s">
        <v>4083</v>
      </c>
      <c r="D38" s="201" t="s">
        <v>4082</v>
      </c>
      <c r="E38" s="74" t="s">
        <v>9765</v>
      </c>
      <c r="F38" s="74" t="s">
        <v>9766</v>
      </c>
      <c r="G38" s="121" t="s">
        <v>9767</v>
      </c>
      <c r="H38" s="205">
        <v>3.3658485116495802</v>
      </c>
      <c r="I38" s="2">
        <v>4.8197189412154096</v>
      </c>
      <c r="J38" s="2">
        <v>4.28264150676483</v>
      </c>
      <c r="K38" s="2">
        <v>2.6328582114464201</v>
      </c>
      <c r="L38" s="2">
        <v>1.92455490249075</v>
      </c>
      <c r="M38" s="2">
        <v>1.96203795861727</v>
      </c>
      <c r="N38" s="2">
        <v>4.19792738269157</v>
      </c>
      <c r="O38" s="2">
        <v>3.5251688234496799</v>
      </c>
      <c r="P38" s="17">
        <v>5.0375697907247501</v>
      </c>
      <c r="Q38" s="16">
        <v>4.1560696532099399</v>
      </c>
      <c r="R38" s="2">
        <v>2.1731503575181499</v>
      </c>
      <c r="S38" s="17">
        <v>4.2535553322886699</v>
      </c>
      <c r="T38" s="21">
        <v>0.73515313511929303</v>
      </c>
      <c r="U38" s="3">
        <v>0.39855956656019398</v>
      </c>
      <c r="V38" s="22">
        <v>0.75773347757369303</v>
      </c>
      <c r="W38" s="26">
        <v>1.30553433013784E-2</v>
      </c>
      <c r="X38" s="51" t="s">
        <v>7154</v>
      </c>
      <c r="Y38" s="26">
        <v>2.4805577451373701E-2</v>
      </c>
      <c r="Z38" s="5">
        <v>-1.98291929569179</v>
      </c>
      <c r="AA38" s="4">
        <v>0.88069141972436304</v>
      </c>
      <c r="AB38" s="5">
        <v>-9.7485679078727294E-2</v>
      </c>
      <c r="AC38" s="4">
        <v>2.40509872355558E-2</v>
      </c>
      <c r="AD38" s="216">
        <v>-2.08040497477052</v>
      </c>
      <c r="AE38" s="199">
        <v>-0.13910037312809601</v>
      </c>
      <c r="AF38" s="6">
        <v>1.11123863657364</v>
      </c>
      <c r="AG38" s="6">
        <v>0.64934818618142798</v>
      </c>
      <c r="AH38" s="6">
        <v>-0.76947729492207095</v>
      </c>
      <c r="AI38" s="6">
        <v>-1.37862322696539</v>
      </c>
      <c r="AJ38" s="6">
        <v>-1.3463875295299399</v>
      </c>
      <c r="AK38" s="6">
        <v>0.57649343114445795</v>
      </c>
      <c r="AL38" s="6">
        <v>-2.0837608973871499E-3</v>
      </c>
      <c r="AM38" s="63">
        <v>1.2985919315433501</v>
      </c>
      <c r="AN38" s="8">
        <v>-0.13910037312809601</v>
      </c>
      <c r="AO38" s="7">
        <v>1.11123863657364</v>
      </c>
      <c r="AP38" s="7">
        <v>0.64934818618142798</v>
      </c>
      <c r="AQ38" s="7">
        <v>-0.76947729492207095</v>
      </c>
      <c r="AR38" s="7">
        <v>-1.37862322696539</v>
      </c>
      <c r="AS38" s="7">
        <v>-1.3463875295299399</v>
      </c>
      <c r="AT38" s="7">
        <v>0.57649343114445795</v>
      </c>
      <c r="AU38" s="7">
        <v>-2.0837608973871499E-3</v>
      </c>
      <c r="AV38" s="9">
        <v>1.2985919315433501</v>
      </c>
    </row>
    <row r="39" spans="1:48" s="33" customFormat="1" ht="25" customHeight="1" x14ac:dyDescent="0.2">
      <c r="A39" s="13" t="s">
        <v>4094</v>
      </c>
      <c r="B39" s="1" t="s">
        <v>4094</v>
      </c>
      <c r="C39" s="203" t="s">
        <v>4095</v>
      </c>
      <c r="D39" s="201" t="s">
        <v>4094</v>
      </c>
      <c r="E39" s="74" t="s">
        <v>8786</v>
      </c>
      <c r="F39" s="74" t="s">
        <v>8787</v>
      </c>
      <c r="G39" s="121" t="s">
        <v>8788</v>
      </c>
      <c r="H39" s="205">
        <v>4.2415702642292299</v>
      </c>
      <c r="I39" s="2">
        <v>5.2405168770832402</v>
      </c>
      <c r="J39" s="2">
        <v>4.9814748243899301</v>
      </c>
      <c r="K39" s="2">
        <v>3.7925612182141299</v>
      </c>
      <c r="L39" s="2">
        <v>2.2995783927066702</v>
      </c>
      <c r="M39" s="2">
        <v>2.1504065979871698</v>
      </c>
      <c r="N39" s="2">
        <v>6.4203964615753799</v>
      </c>
      <c r="O39" s="2">
        <v>5.3068007427582602</v>
      </c>
      <c r="P39" s="17">
        <v>6.5588439040296302</v>
      </c>
      <c r="Q39" s="16">
        <v>4.8211873219008003</v>
      </c>
      <c r="R39" s="2">
        <v>2.7475154029693201</v>
      </c>
      <c r="S39" s="17">
        <v>6.0953470361210904</v>
      </c>
      <c r="T39" s="21">
        <v>0.51840394136597601</v>
      </c>
      <c r="U39" s="3">
        <v>0.90810441197885905</v>
      </c>
      <c r="V39" s="22">
        <v>0.68640066008325396</v>
      </c>
      <c r="W39" s="26">
        <v>3.6837578089106201E-3</v>
      </c>
      <c r="X39" s="51" t="s">
        <v>7154</v>
      </c>
      <c r="Y39" s="26">
        <v>3.7866553962243303E-2</v>
      </c>
      <c r="Z39" s="5">
        <v>-2.0736719189314701</v>
      </c>
      <c r="AA39" s="4">
        <v>6.6826201225651194E-2</v>
      </c>
      <c r="AB39" s="5">
        <v>-1.2741597142202901</v>
      </c>
      <c r="AC39" s="4">
        <v>8.4782678381884208E-3</v>
      </c>
      <c r="AD39" s="216">
        <v>-3.3478316331517601</v>
      </c>
      <c r="AE39" s="199">
        <v>-0.196752062319064</v>
      </c>
      <c r="AF39" s="6">
        <v>0.43096001880742402</v>
      </c>
      <c r="AG39" s="6">
        <v>0.26818472741238603</v>
      </c>
      <c r="AH39" s="6">
        <v>-0.47889767359803898</v>
      </c>
      <c r="AI39" s="6">
        <v>-1.4170492669128101</v>
      </c>
      <c r="AJ39" s="6">
        <v>-1.51078494457954</v>
      </c>
      <c r="AK39" s="6">
        <v>1.1723656754563101</v>
      </c>
      <c r="AL39" s="6">
        <v>0.47261107676446401</v>
      </c>
      <c r="AM39" s="63">
        <v>1.25936244896887</v>
      </c>
      <c r="AN39" s="8">
        <v>-0.196752062319064</v>
      </c>
      <c r="AO39" s="7">
        <v>0.43096001880742402</v>
      </c>
      <c r="AP39" s="7">
        <v>0.26818472741238603</v>
      </c>
      <c r="AQ39" s="7">
        <v>-0.47889767359803898</v>
      </c>
      <c r="AR39" s="7">
        <v>-1.4170492669128101</v>
      </c>
      <c r="AS39" s="7">
        <v>-1.51078494457954</v>
      </c>
      <c r="AT39" s="7">
        <v>1.1723656754563101</v>
      </c>
      <c r="AU39" s="7">
        <v>0.47261107676446401</v>
      </c>
      <c r="AV39" s="9">
        <v>1.25936244896887</v>
      </c>
    </row>
    <row r="40" spans="1:48" s="33" customFormat="1" ht="25" customHeight="1" x14ac:dyDescent="0.2">
      <c r="A40" s="13" t="s">
        <v>606</v>
      </c>
      <c r="B40" s="1" t="s">
        <v>606</v>
      </c>
      <c r="C40" s="203" t="s">
        <v>607</v>
      </c>
      <c r="D40" s="201" t="s">
        <v>606</v>
      </c>
      <c r="E40" s="74" t="s">
        <v>11589</v>
      </c>
      <c r="F40" s="74" t="s">
        <v>11590</v>
      </c>
      <c r="G40" s="121" t="s">
        <v>11591</v>
      </c>
      <c r="H40" s="205">
        <v>2.1551194729398202</v>
      </c>
      <c r="I40" s="2">
        <v>1.3213614204775901</v>
      </c>
      <c r="J40" s="2">
        <v>0.86984560551840995</v>
      </c>
      <c r="K40" s="2">
        <v>-1.08458203400034</v>
      </c>
      <c r="L40" s="2">
        <v>-1.52457974855622</v>
      </c>
      <c r="M40" s="2">
        <v>-3.3334097926053801</v>
      </c>
      <c r="N40" s="2">
        <v>-0.29790215510909202</v>
      </c>
      <c r="O40" s="2">
        <v>1.20740052575785</v>
      </c>
      <c r="P40" s="17">
        <v>3.32784409663117</v>
      </c>
      <c r="Q40" s="16">
        <v>1.44877549964527</v>
      </c>
      <c r="R40" s="2">
        <v>-1.9808571917206499</v>
      </c>
      <c r="S40" s="17">
        <v>1.4124474890933101</v>
      </c>
      <c r="T40" s="21">
        <v>0.65204140148207701</v>
      </c>
      <c r="U40" s="3">
        <v>1.1918256587369001</v>
      </c>
      <c r="V40" s="22">
        <v>1.8215493853810201</v>
      </c>
      <c r="W40" s="26">
        <v>2.9022070428804499E-2</v>
      </c>
      <c r="X40" s="51" t="s">
        <v>7154</v>
      </c>
      <c r="Y40" s="26">
        <v>2.0691711525390601E-2</v>
      </c>
      <c r="Z40" s="5">
        <v>-3.4296326913659199</v>
      </c>
      <c r="AA40" s="4">
        <v>0.97646837792580898</v>
      </c>
      <c r="AB40" s="5">
        <v>3.63280105519646E-2</v>
      </c>
      <c r="AC40" s="4">
        <v>6.3471882507591296E-2</v>
      </c>
      <c r="AD40" s="216">
        <v>-3.39330468081396</v>
      </c>
      <c r="AE40" s="199">
        <v>0.90832459116348396</v>
      </c>
      <c r="AF40" s="6">
        <v>0.50152569629525701</v>
      </c>
      <c r="AG40" s="6">
        <v>0.28122661312779301</v>
      </c>
      <c r="AH40" s="6">
        <v>-0.67235818465400399</v>
      </c>
      <c r="AI40" s="6">
        <v>-0.88703747140546296</v>
      </c>
      <c r="AJ40" s="6">
        <v>-1.7695837457720001</v>
      </c>
      <c r="AK40" s="6">
        <v>-0.288529201649939</v>
      </c>
      <c r="AL40" s="6">
        <v>0.44592303567533798</v>
      </c>
      <c r="AM40" s="63">
        <v>1.48050866721954</v>
      </c>
      <c r="AN40" s="8">
        <v>0.90832459116348396</v>
      </c>
      <c r="AO40" s="7">
        <v>0.50152569629525701</v>
      </c>
      <c r="AP40" s="7">
        <v>0.28122661312779301</v>
      </c>
      <c r="AQ40" s="7">
        <v>-0.67235818465400399</v>
      </c>
      <c r="AR40" s="7">
        <v>-0.88703747140546296</v>
      </c>
      <c r="AS40" s="7">
        <v>-1.7695837457720001</v>
      </c>
      <c r="AT40" s="7">
        <v>-0.288529201649939</v>
      </c>
      <c r="AU40" s="7">
        <v>0.44592303567533798</v>
      </c>
      <c r="AV40" s="9">
        <v>1.48050866721954</v>
      </c>
    </row>
    <row r="41" spans="1:48" s="33" customFormat="1" ht="25" customHeight="1" x14ac:dyDescent="0.2">
      <c r="A41" s="13" t="s">
        <v>1407</v>
      </c>
      <c r="B41" s="1" t="s">
        <v>1408</v>
      </c>
      <c r="C41" s="203" t="s">
        <v>1409</v>
      </c>
      <c r="D41" s="201" t="s">
        <v>4959</v>
      </c>
      <c r="E41" s="74" t="s">
        <v>13192</v>
      </c>
      <c r="F41" s="74" t="s">
        <v>9907</v>
      </c>
      <c r="G41" s="121" t="s">
        <v>4887</v>
      </c>
      <c r="H41" s="205">
        <v>-1.41114928153608</v>
      </c>
      <c r="I41" s="2">
        <v>-0.37597916558380001</v>
      </c>
      <c r="J41" s="2">
        <v>-1.86973079119677</v>
      </c>
      <c r="K41" s="2">
        <v>-4.0815300451730403</v>
      </c>
      <c r="L41" s="2">
        <v>-5.34011012989441</v>
      </c>
      <c r="M41" s="2">
        <v>-6.5746558522627803</v>
      </c>
      <c r="N41" s="2">
        <v>-3.6157196604905102</v>
      </c>
      <c r="O41" s="2">
        <v>-0.65484969843399599</v>
      </c>
      <c r="P41" s="17">
        <v>0.12007246863719701</v>
      </c>
      <c r="Q41" s="16">
        <v>-1.2189530794388801</v>
      </c>
      <c r="R41" s="2">
        <v>-5.3320986757767503</v>
      </c>
      <c r="S41" s="17">
        <v>-1.3834989634290999</v>
      </c>
      <c r="T41" s="21">
        <v>0.76519802327945396</v>
      </c>
      <c r="U41" s="3">
        <v>1.2465822115055301</v>
      </c>
      <c r="V41" s="22">
        <v>1.97160671066685</v>
      </c>
      <c r="W41" s="26">
        <v>1.9752596938555599E-2</v>
      </c>
      <c r="X41" s="51" t="s">
        <v>7154</v>
      </c>
      <c r="Y41" s="26">
        <v>1.30186881440927E-2</v>
      </c>
      <c r="Z41" s="5">
        <v>-4.1131455963378603</v>
      </c>
      <c r="AA41" s="4">
        <v>0.90257808309858301</v>
      </c>
      <c r="AB41" s="5">
        <v>0.16454588399022299</v>
      </c>
      <c r="AC41" s="4">
        <v>5.2609262953670299E-2</v>
      </c>
      <c r="AD41" s="216">
        <v>-3.9485997123476402</v>
      </c>
      <c r="AE41" s="199">
        <v>0.52256035745344498</v>
      </c>
      <c r="AF41" s="6">
        <v>0.96102874179250597</v>
      </c>
      <c r="AG41" s="6">
        <v>0.32831837680689502</v>
      </c>
      <c r="AH41" s="6">
        <v>-0.60853637820230699</v>
      </c>
      <c r="AI41" s="6">
        <v>-1.14163482048244</v>
      </c>
      <c r="AJ41" s="6">
        <v>-1.6645529958990399</v>
      </c>
      <c r="AK41" s="6">
        <v>-0.411232453337535</v>
      </c>
      <c r="AL41" s="6">
        <v>0.84290717887807298</v>
      </c>
      <c r="AM41" s="63">
        <v>1.1711419929903999</v>
      </c>
      <c r="AN41" s="8">
        <v>0.52256035745344498</v>
      </c>
      <c r="AO41" s="7">
        <v>0.96102874179250597</v>
      </c>
      <c r="AP41" s="7">
        <v>0.32831837680689502</v>
      </c>
      <c r="AQ41" s="7">
        <v>-0.60853637820230699</v>
      </c>
      <c r="AR41" s="7" t="s">
        <v>4887</v>
      </c>
      <c r="AS41" s="7" t="s">
        <v>4887</v>
      </c>
      <c r="AT41" s="7">
        <v>-0.411232453337535</v>
      </c>
      <c r="AU41" s="7">
        <v>0.84290717887807298</v>
      </c>
      <c r="AV41" s="9">
        <v>1.1711419929903999</v>
      </c>
    </row>
    <row r="42" spans="1:48" s="33" customFormat="1" ht="25" customHeight="1" x14ac:dyDescent="0.2">
      <c r="A42" s="13" t="s">
        <v>39</v>
      </c>
      <c r="B42" s="1" t="s">
        <v>39</v>
      </c>
      <c r="C42" s="203" t="s">
        <v>40</v>
      </c>
      <c r="D42" s="201" t="s">
        <v>7185</v>
      </c>
      <c r="E42" s="74" t="s">
        <v>13250</v>
      </c>
      <c r="F42" s="74" t="s">
        <v>8745</v>
      </c>
      <c r="G42" s="121" t="s">
        <v>4887</v>
      </c>
      <c r="H42" s="205">
        <v>-4.6600816278165196</v>
      </c>
      <c r="I42" s="2">
        <v>-6.6782015471802003</v>
      </c>
      <c r="J42" s="2">
        <v>-2.5864140086102099</v>
      </c>
      <c r="K42" s="2">
        <v>-3.00349167636484</v>
      </c>
      <c r="L42" s="2">
        <v>-3.1822224556013801</v>
      </c>
      <c r="M42" s="2">
        <v>-5.1553297061205203</v>
      </c>
      <c r="N42" s="2">
        <v>-0.461304032970069</v>
      </c>
      <c r="O42" s="2">
        <v>0.44615167298803698</v>
      </c>
      <c r="P42" s="17">
        <v>0.48993371757862603</v>
      </c>
      <c r="Q42" s="16">
        <v>-4.6415657278689801</v>
      </c>
      <c r="R42" s="2">
        <v>-3.7803479460289098</v>
      </c>
      <c r="S42" s="17">
        <v>0.158260452532198</v>
      </c>
      <c r="T42" s="21">
        <v>2.0459566085604801</v>
      </c>
      <c r="U42" s="3">
        <v>1.1941177928915001</v>
      </c>
      <c r="V42" s="22">
        <v>0.53700496331868297</v>
      </c>
      <c r="W42" s="26">
        <v>1.2319964689334099E-2</v>
      </c>
      <c r="X42" s="51" t="s">
        <v>7154</v>
      </c>
      <c r="Y42" s="26">
        <v>0.57075461632381697</v>
      </c>
      <c r="Z42" s="5">
        <v>0.86121778184006403</v>
      </c>
      <c r="AA42" s="4">
        <v>4.7725162767149401E-2</v>
      </c>
      <c r="AB42" s="5">
        <v>-4.7998261804011797</v>
      </c>
      <c r="AC42" s="4">
        <v>1.66090229624377E-2</v>
      </c>
      <c r="AD42" s="216">
        <v>-3.9386083985611098</v>
      </c>
      <c r="AE42" s="199">
        <v>-0.75401447417886902</v>
      </c>
      <c r="AF42" s="6">
        <v>-1.5525803258847399</v>
      </c>
      <c r="AG42" s="6">
        <v>6.6531486741289697E-2</v>
      </c>
      <c r="AH42" s="6">
        <v>-9.8505278310309502E-2</v>
      </c>
      <c r="AI42" s="6">
        <v>-0.169228675655343</v>
      </c>
      <c r="AJ42" s="6">
        <v>-0.94998310798593499</v>
      </c>
      <c r="AK42" s="6">
        <v>0.90743308103346998</v>
      </c>
      <c r="AL42" s="6">
        <v>1.2665114151605501</v>
      </c>
      <c r="AM42" s="63">
        <v>1.2838358790798901</v>
      </c>
      <c r="AN42" s="8" t="s">
        <v>4887</v>
      </c>
      <c r="AO42" s="7" t="s">
        <v>4887</v>
      </c>
      <c r="AP42" s="7">
        <v>6.6531486741289697E-2</v>
      </c>
      <c r="AQ42" s="7">
        <v>-9.8505278310309502E-2</v>
      </c>
      <c r="AR42" s="7" t="s">
        <v>4887</v>
      </c>
      <c r="AS42" s="7" t="s">
        <v>4887</v>
      </c>
      <c r="AT42" s="7">
        <v>0.90743308103346998</v>
      </c>
      <c r="AU42" s="7">
        <v>1.2665114151605501</v>
      </c>
      <c r="AV42" s="9">
        <v>1.2838358790798901</v>
      </c>
    </row>
    <row r="43" spans="1:48" s="33" customFormat="1" ht="25" customHeight="1" x14ac:dyDescent="0.2">
      <c r="A43" s="13" t="s">
        <v>56</v>
      </c>
      <c r="B43" s="1" t="s">
        <v>56</v>
      </c>
      <c r="C43" s="203" t="s">
        <v>57</v>
      </c>
      <c r="D43" s="201" t="s">
        <v>5031</v>
      </c>
      <c r="E43" s="74" t="s">
        <v>13651</v>
      </c>
      <c r="F43" s="74" t="s">
        <v>10093</v>
      </c>
      <c r="G43" s="121" t="s">
        <v>10094</v>
      </c>
      <c r="H43" s="205">
        <v>-2.1312721689874601</v>
      </c>
      <c r="I43" s="2">
        <v>-0.59739834988390295</v>
      </c>
      <c r="J43" s="2">
        <v>-0.80692493410766997</v>
      </c>
      <c r="K43" s="2">
        <v>-0.23691704854218901</v>
      </c>
      <c r="L43" s="2">
        <v>-0.91692264548736802</v>
      </c>
      <c r="M43" s="2">
        <v>-0.38223043148372998</v>
      </c>
      <c r="N43" s="2">
        <v>2.10459544391898</v>
      </c>
      <c r="O43" s="2">
        <v>1.69570548420288</v>
      </c>
      <c r="P43" s="17">
        <v>2.6303377831689301</v>
      </c>
      <c r="Q43" s="16">
        <v>-1.17853181765968</v>
      </c>
      <c r="R43" s="2">
        <v>-0.51202337517109597</v>
      </c>
      <c r="S43" s="17">
        <v>2.1435462370969298</v>
      </c>
      <c r="T43" s="21">
        <v>0.83172169633854298</v>
      </c>
      <c r="U43" s="3">
        <v>0.358101325245336</v>
      </c>
      <c r="V43" s="22">
        <v>0.46853202322204002</v>
      </c>
      <c r="W43" s="26">
        <v>1.02626108576208E-3</v>
      </c>
      <c r="X43" s="51" t="s">
        <v>7154</v>
      </c>
      <c r="Y43" s="26">
        <v>0.30046692090713301</v>
      </c>
      <c r="Z43" s="5">
        <v>0.66650844248858399</v>
      </c>
      <c r="AA43" s="4">
        <v>7.9249361596673094E-3</v>
      </c>
      <c r="AB43" s="5">
        <v>-3.3220780547566102</v>
      </c>
      <c r="AC43" s="4">
        <v>1.90823320610463E-3</v>
      </c>
      <c r="AD43" s="216">
        <v>-2.6555696122680299</v>
      </c>
      <c r="AE43" s="199">
        <v>-1.4218598470939501</v>
      </c>
      <c r="AF43" s="6">
        <v>-0.46625232742560602</v>
      </c>
      <c r="AG43" s="6">
        <v>-0.59678795360356096</v>
      </c>
      <c r="AH43" s="6">
        <v>-0.24167150599709</v>
      </c>
      <c r="AI43" s="6">
        <v>-0.66531682399146597</v>
      </c>
      <c r="AJ43" s="6">
        <v>-0.33220213486494399</v>
      </c>
      <c r="AK43" s="6">
        <v>1.21709708195688</v>
      </c>
      <c r="AL43" s="6">
        <v>0.96235753600781804</v>
      </c>
      <c r="AM43" s="63">
        <v>1.5446359750119201</v>
      </c>
      <c r="AN43" s="8">
        <v>-1.4218598470939501</v>
      </c>
      <c r="AO43" s="7">
        <v>-0.46625232742560602</v>
      </c>
      <c r="AP43" s="7">
        <v>-0.59678795360356096</v>
      </c>
      <c r="AQ43" s="7">
        <v>-0.24167150599709</v>
      </c>
      <c r="AR43" s="7">
        <v>-0.66531682399146597</v>
      </c>
      <c r="AS43" s="7">
        <v>-0.33220213486494399</v>
      </c>
      <c r="AT43" s="7">
        <v>1.21709708195688</v>
      </c>
      <c r="AU43" s="7">
        <v>0.96235753600781804</v>
      </c>
      <c r="AV43" s="9">
        <v>1.5446359750119201</v>
      </c>
    </row>
    <row r="44" spans="1:48" s="33" customFormat="1" ht="25" customHeight="1" x14ac:dyDescent="0.2">
      <c r="A44" s="13" t="s">
        <v>72</v>
      </c>
      <c r="B44" s="1" t="s">
        <v>72</v>
      </c>
      <c r="C44" s="203" t="s">
        <v>73</v>
      </c>
      <c r="D44" s="201" t="s">
        <v>7188</v>
      </c>
      <c r="E44" s="74" t="s">
        <v>13518</v>
      </c>
      <c r="F44" s="74" t="s">
        <v>8242</v>
      </c>
      <c r="G44" s="121" t="s">
        <v>4887</v>
      </c>
      <c r="H44" s="205">
        <v>0.76129712877001798</v>
      </c>
      <c r="I44" s="2">
        <v>-0.12130149032728001</v>
      </c>
      <c r="J44" s="2">
        <v>0.285790103674053</v>
      </c>
      <c r="K44" s="2">
        <v>-4.02939486651697E-2</v>
      </c>
      <c r="L44" s="2">
        <v>0.214866262129316</v>
      </c>
      <c r="M44" s="2">
        <v>-2.2608838387430601</v>
      </c>
      <c r="N44" s="2">
        <v>3.01211181510293</v>
      </c>
      <c r="O44" s="2">
        <v>1.3533891512234899</v>
      </c>
      <c r="P44" s="17">
        <v>3.0479882805877101</v>
      </c>
      <c r="Q44" s="16">
        <v>0.30859524737226401</v>
      </c>
      <c r="R44" s="2">
        <v>-0.69543717509296998</v>
      </c>
      <c r="S44" s="17">
        <v>2.4711630823047099</v>
      </c>
      <c r="T44" s="21">
        <v>0.44174102881941602</v>
      </c>
      <c r="U44" s="3">
        <v>1.36170632878131</v>
      </c>
      <c r="V44" s="22">
        <v>0.96818681097580095</v>
      </c>
      <c r="W44" s="26">
        <v>2.09013686799592E-2</v>
      </c>
      <c r="X44" s="51" t="s">
        <v>7154</v>
      </c>
      <c r="Y44" s="26">
        <v>0.32975072746409301</v>
      </c>
      <c r="Z44" s="5">
        <v>-1.0040324224652299</v>
      </c>
      <c r="AA44" s="4">
        <v>4.3438936181417601E-2</v>
      </c>
      <c r="AB44" s="5">
        <v>-2.1625678349324402</v>
      </c>
      <c r="AC44" s="4">
        <v>3.5375466571629099E-2</v>
      </c>
      <c r="AD44" s="216">
        <v>-3.1666002573976799</v>
      </c>
      <c r="AE44" s="199">
        <v>4.04048128443091E-2</v>
      </c>
      <c r="AF44" s="6">
        <v>-0.49566559775015201</v>
      </c>
      <c r="AG44" s="6">
        <v>-0.248407384079878</v>
      </c>
      <c r="AH44" s="6">
        <v>-0.44646345174581098</v>
      </c>
      <c r="AI44" s="6">
        <v>-0.29148491902629597</v>
      </c>
      <c r="AJ44" s="6">
        <v>-1.7951994551552299</v>
      </c>
      <c r="AK44" s="6">
        <v>1.4074986729147101</v>
      </c>
      <c r="AL44" s="6">
        <v>0.40002809654145499</v>
      </c>
      <c r="AM44" s="63">
        <v>1.4292892254568901</v>
      </c>
      <c r="AN44" s="8">
        <v>4.04048128443091E-2</v>
      </c>
      <c r="AO44" s="7">
        <v>-0.49566559775015201</v>
      </c>
      <c r="AP44" s="7">
        <v>-0.248407384079878</v>
      </c>
      <c r="AQ44" s="7">
        <v>-0.44646345174581098</v>
      </c>
      <c r="AR44" s="7">
        <v>-0.29148491902629597</v>
      </c>
      <c r="AS44" s="7">
        <v>-1.7951994551552299</v>
      </c>
      <c r="AT44" s="7">
        <v>1.4074986729147101</v>
      </c>
      <c r="AU44" s="7">
        <v>0.40002809654145499</v>
      </c>
      <c r="AV44" s="9">
        <v>1.4292892254568901</v>
      </c>
    </row>
    <row r="45" spans="1:48" s="33" customFormat="1" ht="25" customHeight="1" x14ac:dyDescent="0.2">
      <c r="A45" s="13" t="s">
        <v>192</v>
      </c>
      <c r="B45" s="1" t="s">
        <v>193</v>
      </c>
      <c r="C45" s="203" t="s">
        <v>194</v>
      </c>
      <c r="D45" s="201" t="s">
        <v>5111</v>
      </c>
      <c r="E45" s="74" t="s">
        <v>13118</v>
      </c>
      <c r="F45" s="74" t="s">
        <v>11750</v>
      </c>
      <c r="G45" s="121" t="s">
        <v>11751</v>
      </c>
      <c r="H45" s="205">
        <v>-1.7947017302583701</v>
      </c>
      <c r="I45" s="2">
        <v>-2.6898549084892101</v>
      </c>
      <c r="J45" s="2">
        <v>-2.3327457579900499</v>
      </c>
      <c r="K45" s="2">
        <v>-1.9714029840843901</v>
      </c>
      <c r="L45" s="2">
        <v>-3.6834477901185299</v>
      </c>
      <c r="M45" s="2">
        <v>-2.7191304644859802</v>
      </c>
      <c r="N45" s="2">
        <v>1.4935919355492799</v>
      </c>
      <c r="O45" s="2">
        <v>1.17014125718923</v>
      </c>
      <c r="P45" s="17">
        <v>1.02447940367307</v>
      </c>
      <c r="Q45" s="16">
        <v>-2.2724341322458801</v>
      </c>
      <c r="R45" s="2">
        <v>-2.7913270795629699</v>
      </c>
      <c r="S45" s="17">
        <v>1.22940419880386</v>
      </c>
      <c r="T45" s="21">
        <v>0.45061393928075499</v>
      </c>
      <c r="U45" s="3">
        <v>0.85830275421237501</v>
      </c>
      <c r="V45" s="22">
        <v>0.24010563108232799</v>
      </c>
      <c r="W45" s="26">
        <v>2.7450858758527099E-4</v>
      </c>
      <c r="X45" s="51" t="s">
        <v>7154</v>
      </c>
      <c r="Y45" s="26">
        <v>0.42174247723222502</v>
      </c>
      <c r="Z45" s="5">
        <v>-0.51889294731708901</v>
      </c>
      <c r="AA45" s="4">
        <v>1.1836219885408799E-3</v>
      </c>
      <c r="AB45" s="5">
        <v>-3.5018383310497398</v>
      </c>
      <c r="AC45" s="4">
        <v>1.03956026539055E-2</v>
      </c>
      <c r="AD45" s="216">
        <v>-4.0207312783668199</v>
      </c>
      <c r="AE45" s="199">
        <v>-0.26373268577369402</v>
      </c>
      <c r="AF45" s="6">
        <v>-0.72073819530111305</v>
      </c>
      <c r="AG45" s="6">
        <v>-0.53842208086433996</v>
      </c>
      <c r="AH45" s="6">
        <v>-0.35394456068262597</v>
      </c>
      <c r="AI45" s="6">
        <v>-1.2280004518338501</v>
      </c>
      <c r="AJ45" s="6">
        <v>-0.73568434162597196</v>
      </c>
      <c r="AK45" s="6">
        <v>1.4150507434358801</v>
      </c>
      <c r="AL45" s="6">
        <v>1.24991839998258</v>
      </c>
      <c r="AM45" s="63">
        <v>1.1755531726631301</v>
      </c>
      <c r="AN45" s="8">
        <v>-0.26373268577369402</v>
      </c>
      <c r="AO45" s="7">
        <v>-0.72073819530111305</v>
      </c>
      <c r="AP45" s="7">
        <v>-0.53842208086433996</v>
      </c>
      <c r="AQ45" s="7">
        <v>-0.35394456068262597</v>
      </c>
      <c r="AR45" s="7" t="s">
        <v>4887</v>
      </c>
      <c r="AS45" s="7" t="s">
        <v>4887</v>
      </c>
      <c r="AT45" s="7">
        <v>1.4150507434358801</v>
      </c>
      <c r="AU45" s="7">
        <v>1.24991839998258</v>
      </c>
      <c r="AV45" s="9">
        <v>1.1755531726631301</v>
      </c>
    </row>
    <row r="46" spans="1:48" s="33" customFormat="1" ht="25" customHeight="1" x14ac:dyDescent="0.2">
      <c r="A46" s="13" t="s">
        <v>206</v>
      </c>
      <c r="B46" s="1" t="s">
        <v>206</v>
      </c>
      <c r="C46" s="203" t="s">
        <v>207</v>
      </c>
      <c r="D46" s="201" t="s">
        <v>7193</v>
      </c>
      <c r="E46" s="74" t="s">
        <v>12539</v>
      </c>
      <c r="F46" s="74" t="s">
        <v>9702</v>
      </c>
      <c r="G46" s="121" t="s">
        <v>9703</v>
      </c>
      <c r="H46" s="205">
        <v>2.9352267149970599</v>
      </c>
      <c r="I46" s="2">
        <v>3.71536177178031</v>
      </c>
      <c r="J46" s="2">
        <v>3.9641169995154102</v>
      </c>
      <c r="K46" s="2">
        <v>4.1120944506417301</v>
      </c>
      <c r="L46" s="2">
        <v>3.0671998087723602</v>
      </c>
      <c r="M46" s="2">
        <v>2.9925199287236901</v>
      </c>
      <c r="N46" s="2">
        <v>4.82026872840623</v>
      </c>
      <c r="O46" s="2">
        <v>4.9668404368641799</v>
      </c>
      <c r="P46" s="17">
        <v>5.8131013813928103</v>
      </c>
      <c r="Q46" s="16">
        <v>3.5382351620975898</v>
      </c>
      <c r="R46" s="2">
        <v>3.3906047293792598</v>
      </c>
      <c r="S46" s="17">
        <v>5.2000701822210704</v>
      </c>
      <c r="T46" s="21">
        <v>0.53682788795602698</v>
      </c>
      <c r="U46" s="3">
        <v>0.62594315599467298</v>
      </c>
      <c r="V46" s="22">
        <v>0.535934935228637</v>
      </c>
      <c r="W46" s="26">
        <v>1.41800888379786E-2</v>
      </c>
      <c r="X46" s="51" t="s">
        <v>7154</v>
      </c>
      <c r="Y46" s="26">
        <v>0.77231904928385198</v>
      </c>
      <c r="Z46" s="5">
        <v>-0.14763043271833101</v>
      </c>
      <c r="AA46" s="4">
        <v>1.9193679157370001E-2</v>
      </c>
      <c r="AB46" s="5">
        <v>-1.6618350201234799</v>
      </c>
      <c r="AC46" s="4">
        <v>1.98852373868618E-2</v>
      </c>
      <c r="AD46" s="216">
        <v>-1.8094654528418099</v>
      </c>
      <c r="AE46" s="199">
        <v>-1.1082916239023399</v>
      </c>
      <c r="AF46" s="6">
        <v>-0.32777041336854201</v>
      </c>
      <c r="AG46" s="6">
        <v>-7.8892055973612596E-2</v>
      </c>
      <c r="AH46" s="6">
        <v>6.9158641505705706E-2</v>
      </c>
      <c r="AI46" s="6">
        <v>-0.97625320566214402</v>
      </c>
      <c r="AJ46" s="6">
        <v>-1.05097005099718</v>
      </c>
      <c r="AK46" s="6">
        <v>0.77768345364373903</v>
      </c>
      <c r="AL46" s="6">
        <v>0.92432771263567504</v>
      </c>
      <c r="AM46" s="63">
        <v>1.7710075421186899</v>
      </c>
      <c r="AN46" s="8">
        <v>-1.1082916239023399</v>
      </c>
      <c r="AO46" s="7">
        <v>-0.32777041336854201</v>
      </c>
      <c r="AP46" s="7">
        <v>-7.8892055973612596E-2</v>
      </c>
      <c r="AQ46" s="7">
        <v>6.9158641505705706E-2</v>
      </c>
      <c r="AR46" s="7">
        <v>-0.97625320566214402</v>
      </c>
      <c r="AS46" s="7">
        <v>-1.05097005099718</v>
      </c>
      <c r="AT46" s="7">
        <v>0.77768345364373903</v>
      </c>
      <c r="AU46" s="7">
        <v>0.92432771263567504</v>
      </c>
      <c r="AV46" s="9">
        <v>1.7710075421186899</v>
      </c>
    </row>
    <row r="47" spans="1:48" s="33" customFormat="1" ht="25" customHeight="1" x14ac:dyDescent="0.2">
      <c r="A47" s="13" t="s">
        <v>242</v>
      </c>
      <c r="B47" s="1" t="s">
        <v>242</v>
      </c>
      <c r="C47" s="203" t="s">
        <v>243</v>
      </c>
      <c r="D47" s="201" t="s">
        <v>7197</v>
      </c>
      <c r="E47" s="74" t="s">
        <v>13503</v>
      </c>
      <c r="F47" s="74" t="s">
        <v>10923</v>
      </c>
      <c r="G47" s="121" t="s">
        <v>10924</v>
      </c>
      <c r="H47" s="205">
        <v>-2.13008676565806</v>
      </c>
      <c r="I47" s="2">
        <v>-3.18578009545387</v>
      </c>
      <c r="J47" s="2">
        <v>-3.9947453296601201</v>
      </c>
      <c r="K47" s="2">
        <v>-6.6440462895841597</v>
      </c>
      <c r="L47" s="2">
        <v>-5.0876589035368003</v>
      </c>
      <c r="M47" s="2">
        <v>-3.7216752132848399</v>
      </c>
      <c r="N47" s="2">
        <v>-1.0288669991599599</v>
      </c>
      <c r="O47" s="2">
        <v>-0.44810993880043198</v>
      </c>
      <c r="P47" s="17">
        <v>0.63887900674346598</v>
      </c>
      <c r="Q47" s="16">
        <v>-3.1035373969240201</v>
      </c>
      <c r="R47" s="2">
        <v>-5.1511268021352699</v>
      </c>
      <c r="S47" s="17">
        <v>-0.27936597707230998</v>
      </c>
      <c r="T47" s="21">
        <v>0.93504587383329396</v>
      </c>
      <c r="U47" s="3">
        <v>1.4622189670196799</v>
      </c>
      <c r="V47" s="22">
        <v>0.84658140690454897</v>
      </c>
      <c r="W47" s="26">
        <v>5.0887160260855496E-3</v>
      </c>
      <c r="X47" s="51" t="s">
        <v>7154</v>
      </c>
      <c r="Y47" s="26">
        <v>0.122780508088862</v>
      </c>
      <c r="Z47" s="5">
        <v>-2.0475894052112502</v>
      </c>
      <c r="AA47" s="4">
        <v>1.82027631536219E-2</v>
      </c>
      <c r="AB47" s="5">
        <v>-2.8241714198517101</v>
      </c>
      <c r="AC47" s="4">
        <v>1.31630309237934E-2</v>
      </c>
      <c r="AD47" s="216">
        <v>-4.8717608250629603</v>
      </c>
      <c r="AE47" s="199">
        <v>0.30693980145899802</v>
      </c>
      <c r="AF47" s="6">
        <v>-0.14651507380467299</v>
      </c>
      <c r="AG47" s="6">
        <v>-0.49399214789075702</v>
      </c>
      <c r="AH47" s="6">
        <v>-1.63195371533822</v>
      </c>
      <c r="AI47" s="6">
        <v>-0.96343433751989405</v>
      </c>
      <c r="AJ47" s="6">
        <v>-0.37669958568129502</v>
      </c>
      <c r="AK47" s="6">
        <v>0.77994977297398804</v>
      </c>
      <c r="AL47" s="6">
        <v>1.0294039590819599</v>
      </c>
      <c r="AM47" s="63">
        <v>1.4963013267198999</v>
      </c>
      <c r="AN47" s="8">
        <v>0.30693980145899802</v>
      </c>
      <c r="AO47" s="7">
        <v>-0.14651507380467299</v>
      </c>
      <c r="AP47" s="7">
        <v>-0.49399214789075702</v>
      </c>
      <c r="AQ47" s="7" t="s">
        <v>4887</v>
      </c>
      <c r="AR47" s="7" t="s">
        <v>4887</v>
      </c>
      <c r="AS47" s="7" t="s">
        <v>4887</v>
      </c>
      <c r="AT47" s="7">
        <v>0.77994977297398804</v>
      </c>
      <c r="AU47" s="7">
        <v>1.0294039590819599</v>
      </c>
      <c r="AV47" s="9">
        <v>1.4963013267198999</v>
      </c>
    </row>
    <row r="48" spans="1:48" s="33" customFormat="1" ht="25" customHeight="1" x14ac:dyDescent="0.2">
      <c r="A48" s="13" t="s">
        <v>247</v>
      </c>
      <c r="B48" s="1" t="s">
        <v>247</v>
      </c>
      <c r="C48" s="203" t="s">
        <v>248</v>
      </c>
      <c r="D48" s="201" t="s">
        <v>5071</v>
      </c>
      <c r="E48" s="74" t="s">
        <v>12559</v>
      </c>
      <c r="F48" s="74" t="s">
        <v>12560</v>
      </c>
      <c r="G48" s="121" t="s">
        <v>4887</v>
      </c>
      <c r="H48" s="205">
        <v>-8.9135363625598103</v>
      </c>
      <c r="I48" s="2">
        <v>-6.6882006870218804</v>
      </c>
      <c r="J48" s="2">
        <v>-5.27749678289958</v>
      </c>
      <c r="K48" s="2">
        <v>-4.5890232960402999</v>
      </c>
      <c r="L48" s="2">
        <v>-3.8715441512560802</v>
      </c>
      <c r="M48" s="2">
        <v>-5.1963279433991003</v>
      </c>
      <c r="N48" s="2">
        <v>-0.46143963098143798</v>
      </c>
      <c r="O48" s="2">
        <v>-0.58975949827986096</v>
      </c>
      <c r="P48" s="17">
        <v>0.376456680468859</v>
      </c>
      <c r="Q48" s="16">
        <v>-6.95974461082709</v>
      </c>
      <c r="R48" s="2">
        <v>-4.55229846356516</v>
      </c>
      <c r="S48" s="17">
        <v>-0.22491414959747999</v>
      </c>
      <c r="T48" s="21">
        <v>1.8331661226224401</v>
      </c>
      <c r="U48" s="3">
        <v>0.66315500372948999</v>
      </c>
      <c r="V48" s="22">
        <v>0.52473960544910203</v>
      </c>
      <c r="W48" s="26">
        <v>1.1399002359510899E-3</v>
      </c>
      <c r="X48" s="51" t="s">
        <v>7154</v>
      </c>
      <c r="Y48" s="26">
        <v>0.13921928233700201</v>
      </c>
      <c r="Z48" s="5">
        <v>2.40744614726193</v>
      </c>
      <c r="AA48" s="4">
        <v>1.7647771383235599E-2</v>
      </c>
      <c r="AB48" s="5">
        <v>-6.7348304612296097</v>
      </c>
      <c r="AC48" s="4">
        <v>1.12887421598768E-3</v>
      </c>
      <c r="AD48" s="216">
        <v>-4.3273843139676798</v>
      </c>
      <c r="AE48" s="199">
        <v>-1.60135071521024</v>
      </c>
      <c r="AF48" s="6">
        <v>-0.88881561216049998</v>
      </c>
      <c r="AG48" s="6">
        <v>-0.437119239902649</v>
      </c>
      <c r="AH48" s="6">
        <v>-0.21667540650762199</v>
      </c>
      <c r="AI48" s="6">
        <v>1.3055812015752399E-2</v>
      </c>
      <c r="AJ48" s="6">
        <v>-0.41112961143730797</v>
      </c>
      <c r="AK48" s="6">
        <v>1.10494464590007</v>
      </c>
      <c r="AL48" s="6">
        <v>1.06385762659153</v>
      </c>
      <c r="AM48" s="63">
        <v>1.37323250071097</v>
      </c>
      <c r="AN48" s="8" t="s">
        <v>4887</v>
      </c>
      <c r="AO48" s="7" t="s">
        <v>4887</v>
      </c>
      <c r="AP48" s="7" t="s">
        <v>4887</v>
      </c>
      <c r="AQ48" s="7" t="s">
        <v>4887</v>
      </c>
      <c r="AR48" s="7" t="s">
        <v>4887</v>
      </c>
      <c r="AS48" s="7" t="s">
        <v>4887</v>
      </c>
      <c r="AT48" s="7">
        <v>1.10494464590007</v>
      </c>
      <c r="AU48" s="7">
        <v>1.06385762659153</v>
      </c>
      <c r="AV48" s="9">
        <v>1.37323250071097</v>
      </c>
    </row>
    <row r="49" spans="1:48" s="33" customFormat="1" ht="25" customHeight="1" x14ac:dyDescent="0.2">
      <c r="A49" s="13" t="s">
        <v>259</v>
      </c>
      <c r="B49" s="1" t="s">
        <v>260</v>
      </c>
      <c r="C49" s="203" t="s">
        <v>261</v>
      </c>
      <c r="D49" s="201" t="s">
        <v>5034</v>
      </c>
      <c r="E49" s="74" t="s">
        <v>12686</v>
      </c>
      <c r="F49" s="74" t="s">
        <v>12687</v>
      </c>
      <c r="G49" s="121" t="s">
        <v>8580</v>
      </c>
      <c r="H49" s="205">
        <v>-3.5786125617862701</v>
      </c>
      <c r="I49" s="2">
        <v>-1.31093593264371</v>
      </c>
      <c r="J49" s="2">
        <v>-1.1733227835936899</v>
      </c>
      <c r="K49" s="2">
        <v>0.25392611662462999</v>
      </c>
      <c r="L49" s="2">
        <v>-0.40364612201815597</v>
      </c>
      <c r="M49" s="2">
        <v>-0.32312666339780799</v>
      </c>
      <c r="N49" s="2">
        <v>2.5141323887071101</v>
      </c>
      <c r="O49" s="2">
        <v>0.94199228466471796</v>
      </c>
      <c r="P49" s="17">
        <v>1.9471960005428399</v>
      </c>
      <c r="Q49" s="16">
        <v>-2.0209570926745601</v>
      </c>
      <c r="R49" s="2">
        <v>-0.15761555626377799</v>
      </c>
      <c r="S49" s="17">
        <v>1.80110689130489</v>
      </c>
      <c r="T49" s="21">
        <v>1.35072286759279</v>
      </c>
      <c r="U49" s="3">
        <v>0.35867221414122702</v>
      </c>
      <c r="V49" s="22">
        <v>0.79618631460422495</v>
      </c>
      <c r="W49" s="26">
        <v>6.9665494786999701E-3</v>
      </c>
      <c r="X49" s="51" t="s">
        <v>7154</v>
      </c>
      <c r="Y49" s="26">
        <v>0.13151606440927599</v>
      </c>
      <c r="Z49" s="5">
        <v>1.8633415364107799</v>
      </c>
      <c r="AA49" s="4">
        <v>2.0819520896668799E-2</v>
      </c>
      <c r="AB49" s="5">
        <v>-3.8220639839794401</v>
      </c>
      <c r="AC49" s="4">
        <v>3.46160201443243E-2</v>
      </c>
      <c r="AD49" s="216">
        <v>-1.95872244756867</v>
      </c>
      <c r="AE49" s="199">
        <v>-1.87630780897591</v>
      </c>
      <c r="AF49" s="6">
        <v>-0.644012020454238</v>
      </c>
      <c r="AG49" s="6">
        <v>-0.56923058916892399</v>
      </c>
      <c r="AH49" s="6">
        <v>0.206361832743652</v>
      </c>
      <c r="AI49" s="6">
        <v>-0.150974610166493</v>
      </c>
      <c r="AJ49" s="6">
        <v>-0.107218905108397</v>
      </c>
      <c r="AK49" s="6">
        <v>1.43459809645231</v>
      </c>
      <c r="AL49" s="6">
        <v>0.58026921892183303</v>
      </c>
      <c r="AM49" s="63">
        <v>1.1265147857561599</v>
      </c>
      <c r="AN49" s="8">
        <v>-1.87630780897591</v>
      </c>
      <c r="AO49" s="7">
        <v>-0.644012020454238</v>
      </c>
      <c r="AP49" s="7">
        <v>-0.56923058916892399</v>
      </c>
      <c r="AQ49" s="7">
        <v>0.206361832743652</v>
      </c>
      <c r="AR49" s="7">
        <v>-0.150974610166493</v>
      </c>
      <c r="AS49" s="7">
        <v>-0.107218905108397</v>
      </c>
      <c r="AT49" s="7">
        <v>1.43459809645231</v>
      </c>
      <c r="AU49" s="7">
        <v>0.58026921892183303</v>
      </c>
      <c r="AV49" s="9">
        <v>1.1265147857561599</v>
      </c>
    </row>
    <row r="50" spans="1:48" s="33" customFormat="1" ht="25" customHeight="1" x14ac:dyDescent="0.2">
      <c r="A50" s="13" t="s">
        <v>307</v>
      </c>
      <c r="B50" s="1" t="s">
        <v>308</v>
      </c>
      <c r="C50" s="203" t="s">
        <v>309</v>
      </c>
      <c r="D50" s="201" t="s">
        <v>7201</v>
      </c>
      <c r="E50" s="74" t="s">
        <v>13216</v>
      </c>
      <c r="F50" s="74" t="s">
        <v>11185</v>
      </c>
      <c r="G50" s="121" t="s">
        <v>4887</v>
      </c>
      <c r="H50" s="205">
        <v>-0.58505039897056199</v>
      </c>
      <c r="I50" s="2">
        <v>-0.35911233912697998</v>
      </c>
      <c r="J50" s="2">
        <v>-0.87999263432651598</v>
      </c>
      <c r="K50" s="2">
        <v>-0.10828725853757599</v>
      </c>
      <c r="L50" s="2">
        <v>-0.715066781629069</v>
      </c>
      <c r="M50" s="2">
        <v>-1.6858563676112901</v>
      </c>
      <c r="N50" s="2">
        <v>1.7978268370500601</v>
      </c>
      <c r="O50" s="2">
        <v>1.96788024273969</v>
      </c>
      <c r="P50" s="17">
        <v>3.3590289549180699</v>
      </c>
      <c r="Q50" s="16">
        <v>-0.60805179080801997</v>
      </c>
      <c r="R50" s="2">
        <v>-0.83640346925931097</v>
      </c>
      <c r="S50" s="17">
        <v>2.3749120115692701</v>
      </c>
      <c r="T50" s="21">
        <v>0.26120082025452002</v>
      </c>
      <c r="U50" s="3">
        <v>0.79575311328307996</v>
      </c>
      <c r="V50" s="22">
        <v>0.85650111432286102</v>
      </c>
      <c r="W50" s="26">
        <v>2.1805834191920598E-3</v>
      </c>
      <c r="X50" s="51" t="s">
        <v>7154</v>
      </c>
      <c r="Y50" s="26">
        <v>0.67589668770509803</v>
      </c>
      <c r="Z50" s="5">
        <v>-0.22835167845129101</v>
      </c>
      <c r="AA50" s="4">
        <v>1.9195156642173999E-2</v>
      </c>
      <c r="AB50" s="5">
        <v>-2.9829638023772902</v>
      </c>
      <c r="AC50" s="4">
        <v>9.0398488891839691E-3</v>
      </c>
      <c r="AD50" s="216">
        <v>-3.21131548082858</v>
      </c>
      <c r="AE50" s="199">
        <v>-0.53820493386659995</v>
      </c>
      <c r="AF50" s="6">
        <v>-0.40236867530783399</v>
      </c>
      <c r="AG50" s="6">
        <v>-0.71552720426870897</v>
      </c>
      <c r="AH50" s="6">
        <v>-0.25157008686482002</v>
      </c>
      <c r="AI50" s="6">
        <v>-0.61637210492181305</v>
      </c>
      <c r="AJ50" s="6">
        <v>-1.2000206734672401</v>
      </c>
      <c r="AK50" s="6">
        <v>0.89440508575549804</v>
      </c>
      <c r="AL50" s="6">
        <v>0.99664292209014105</v>
      </c>
      <c r="AM50" s="63">
        <v>1.8330156708513701</v>
      </c>
      <c r="AN50" s="8">
        <v>-0.53820493386659995</v>
      </c>
      <c r="AO50" s="7">
        <v>-0.40236867530783399</v>
      </c>
      <c r="AP50" s="7">
        <v>-0.71552720426870897</v>
      </c>
      <c r="AQ50" s="7">
        <v>-0.25157008686482002</v>
      </c>
      <c r="AR50" s="7">
        <v>-0.61637210492181305</v>
      </c>
      <c r="AS50" s="7">
        <v>-1.2000206734672401</v>
      </c>
      <c r="AT50" s="7">
        <v>0.89440508575549804</v>
      </c>
      <c r="AU50" s="7">
        <v>0.99664292209014105</v>
      </c>
      <c r="AV50" s="9">
        <v>1.8330156708513701</v>
      </c>
    </row>
    <row r="51" spans="1:48" s="33" customFormat="1" ht="25" customHeight="1" x14ac:dyDescent="0.2">
      <c r="A51" s="13" t="s">
        <v>479</v>
      </c>
      <c r="B51" s="1" t="s">
        <v>479</v>
      </c>
      <c r="C51" s="203" t="s">
        <v>480</v>
      </c>
      <c r="D51" s="201" t="s">
        <v>7203</v>
      </c>
      <c r="E51" s="74" t="s">
        <v>12852</v>
      </c>
      <c r="F51" s="74" t="s">
        <v>12853</v>
      </c>
      <c r="G51" s="121" t="s">
        <v>4887</v>
      </c>
      <c r="H51" s="205">
        <v>-4.9056185779350399</v>
      </c>
      <c r="I51" s="2">
        <v>-5.35068292603379</v>
      </c>
      <c r="J51" s="2">
        <v>-5.7621086211475996</v>
      </c>
      <c r="K51" s="2">
        <v>-3.49615882967294</v>
      </c>
      <c r="L51" s="2">
        <v>-6.6845534754514304</v>
      </c>
      <c r="M51" s="2">
        <v>-6.1644270023229097</v>
      </c>
      <c r="N51" s="2">
        <v>-0.498386289658033</v>
      </c>
      <c r="O51" s="2">
        <v>0.35648698885800201</v>
      </c>
      <c r="P51" s="17">
        <v>0.63856501902996898</v>
      </c>
      <c r="Q51" s="16">
        <v>-5.3394700417054697</v>
      </c>
      <c r="R51" s="2">
        <v>-5.4483797691491</v>
      </c>
      <c r="S51" s="17">
        <v>0.16555523940997899</v>
      </c>
      <c r="T51" s="21">
        <v>0.42835510398707999</v>
      </c>
      <c r="U51" s="3">
        <v>1.7105577553561699</v>
      </c>
      <c r="V51" s="22">
        <v>0.59203527706742398</v>
      </c>
      <c r="W51" s="26">
        <v>1.0196138653927799E-3</v>
      </c>
      <c r="X51" s="51" t="s">
        <v>7154</v>
      </c>
      <c r="Y51" s="26">
        <v>0.92359814778607097</v>
      </c>
      <c r="Z51" s="5">
        <v>-0.108909727443621</v>
      </c>
      <c r="AA51" s="4">
        <v>3.4381552879509801E-4</v>
      </c>
      <c r="AB51" s="5">
        <v>-5.5050252811154499</v>
      </c>
      <c r="AC51" s="4">
        <v>2.0368557076785899E-2</v>
      </c>
      <c r="AD51" s="216">
        <v>-5.6139350085590696</v>
      </c>
      <c r="AE51" s="199">
        <v>-0.46556883716971098</v>
      </c>
      <c r="AF51" s="6">
        <v>-0.61738590580807995</v>
      </c>
      <c r="AG51" s="6">
        <v>-0.75772840518262796</v>
      </c>
      <c r="AH51" s="6">
        <v>1.52156791794821E-2</v>
      </c>
      <c r="AI51" s="6">
        <v>-1.0723859920219201</v>
      </c>
      <c r="AJ51" s="6">
        <v>-0.89496428478136503</v>
      </c>
      <c r="AK51" s="6">
        <v>1.03779374325907</v>
      </c>
      <c r="AL51" s="6">
        <v>1.3294018124203</v>
      </c>
      <c r="AM51" s="63">
        <v>1.42562219010486</v>
      </c>
      <c r="AN51" s="8" t="s">
        <v>4887</v>
      </c>
      <c r="AO51" s="7" t="s">
        <v>4887</v>
      </c>
      <c r="AP51" s="7" t="s">
        <v>4887</v>
      </c>
      <c r="AQ51" s="7">
        <v>1.52156791794821E-2</v>
      </c>
      <c r="AR51" s="7" t="s">
        <v>4887</v>
      </c>
      <c r="AS51" s="7" t="s">
        <v>4887</v>
      </c>
      <c r="AT51" s="7">
        <v>1.03779374325907</v>
      </c>
      <c r="AU51" s="7">
        <v>1.3294018124203</v>
      </c>
      <c r="AV51" s="9">
        <v>1.42562219010486</v>
      </c>
    </row>
    <row r="52" spans="1:48" s="33" customFormat="1" ht="25" customHeight="1" x14ac:dyDescent="0.2">
      <c r="A52" s="13" t="s">
        <v>542</v>
      </c>
      <c r="B52" s="1" t="s">
        <v>542</v>
      </c>
      <c r="C52" s="203" t="s">
        <v>543</v>
      </c>
      <c r="D52" s="201" t="s">
        <v>5060</v>
      </c>
      <c r="E52" s="74" t="s">
        <v>13693</v>
      </c>
      <c r="F52" s="74" t="s">
        <v>11919</v>
      </c>
      <c r="G52" s="121" t="s">
        <v>4887</v>
      </c>
      <c r="H52" s="205">
        <v>-7.4296427300272301</v>
      </c>
      <c r="I52" s="2">
        <v>-6.7390192990384801</v>
      </c>
      <c r="J52" s="2">
        <v>-5.3835270809409899</v>
      </c>
      <c r="K52" s="2">
        <v>-3.9218265584041498</v>
      </c>
      <c r="L52" s="2">
        <v>-4.41861747166437</v>
      </c>
      <c r="M52" s="2">
        <v>-6.1142758279483198</v>
      </c>
      <c r="N52" s="2">
        <v>-7.3850271285273494E-2</v>
      </c>
      <c r="O52" s="2">
        <v>-0.56213705416417903</v>
      </c>
      <c r="P52" s="17">
        <v>0.65270498885540096</v>
      </c>
      <c r="Q52" s="16">
        <v>-6.5173963700022304</v>
      </c>
      <c r="R52" s="2">
        <v>-4.8182399526722799</v>
      </c>
      <c r="S52" s="17">
        <v>5.5725544686495701E-3</v>
      </c>
      <c r="T52" s="21">
        <v>1.0409057855372199</v>
      </c>
      <c r="U52" s="3">
        <v>1.1495573258330301</v>
      </c>
      <c r="V52" s="22">
        <v>0.61130294151921905</v>
      </c>
      <c r="W52" s="26">
        <v>4.1906603647848999E-4</v>
      </c>
      <c r="X52" s="51" t="s">
        <v>7154</v>
      </c>
      <c r="Y52" s="26">
        <v>0.131275155776577</v>
      </c>
      <c r="Z52" s="5">
        <v>1.69915641732995</v>
      </c>
      <c r="AA52" s="4">
        <v>1.8932470913954401E-3</v>
      </c>
      <c r="AB52" s="5">
        <v>-6.5229689244708799</v>
      </c>
      <c r="AC52" s="4">
        <v>7.3120246146483802E-3</v>
      </c>
      <c r="AD52" s="216">
        <v>-4.8238125071409304</v>
      </c>
      <c r="AE52" s="199">
        <v>-1.19895755750082</v>
      </c>
      <c r="AF52" s="6">
        <v>-0.97228402178714801</v>
      </c>
      <c r="AG52" s="6">
        <v>-0.52739003191971501</v>
      </c>
      <c r="AH52" s="6">
        <v>-4.7636796319838297E-2</v>
      </c>
      <c r="AI52" s="6">
        <v>-0.21069143328443801</v>
      </c>
      <c r="AJ52" s="6">
        <v>-0.76723333113321002</v>
      </c>
      <c r="AK52" s="6">
        <v>1.21532989610013</v>
      </c>
      <c r="AL52" s="6">
        <v>1.0550664492620201</v>
      </c>
      <c r="AM52" s="63">
        <v>1.4537968265830199</v>
      </c>
      <c r="AN52" s="8" t="s">
        <v>4887</v>
      </c>
      <c r="AO52" s="7" t="s">
        <v>4887</v>
      </c>
      <c r="AP52" s="7" t="s">
        <v>4887</v>
      </c>
      <c r="AQ52" s="7" t="s">
        <v>4887</v>
      </c>
      <c r="AR52" s="7" t="s">
        <v>4887</v>
      </c>
      <c r="AS52" s="7" t="s">
        <v>4887</v>
      </c>
      <c r="AT52" s="7">
        <v>1.21532989610013</v>
      </c>
      <c r="AU52" s="7">
        <v>1.0550664492620201</v>
      </c>
      <c r="AV52" s="9">
        <v>1.4537968265830199</v>
      </c>
    </row>
    <row r="53" spans="1:48" s="33" customFormat="1" ht="25" customHeight="1" x14ac:dyDescent="0.2">
      <c r="A53" s="13" t="s">
        <v>630</v>
      </c>
      <c r="B53" s="1" t="s">
        <v>630</v>
      </c>
      <c r="C53" s="203" t="s">
        <v>631</v>
      </c>
      <c r="D53" s="201" t="s">
        <v>5109</v>
      </c>
      <c r="E53" s="74" t="s">
        <v>12665</v>
      </c>
      <c r="F53" s="74" t="s">
        <v>12666</v>
      </c>
      <c r="G53" s="121" t="s">
        <v>4887</v>
      </c>
      <c r="H53" s="205">
        <v>-4.0622133458730296</v>
      </c>
      <c r="I53" s="2">
        <v>-2.0439926336610901</v>
      </c>
      <c r="J53" s="2">
        <v>-5.27059353232824</v>
      </c>
      <c r="K53" s="2">
        <v>-7.39851163614233</v>
      </c>
      <c r="L53" s="2">
        <v>-5.7426317279962102</v>
      </c>
      <c r="M53" s="2">
        <v>-4.6152451421569598</v>
      </c>
      <c r="N53" s="2">
        <v>1.0128928905002901</v>
      </c>
      <c r="O53" s="2">
        <v>-0.45661234889713898</v>
      </c>
      <c r="P53" s="17">
        <v>-0.183168944105145</v>
      </c>
      <c r="Q53" s="16">
        <v>-3.7922665039541199</v>
      </c>
      <c r="R53" s="2">
        <v>-5.9187961687651596</v>
      </c>
      <c r="S53" s="17">
        <v>0.124370532499334</v>
      </c>
      <c r="T53" s="21">
        <v>1.63015085587697</v>
      </c>
      <c r="U53" s="3">
        <v>1.3999709021186799</v>
      </c>
      <c r="V53" s="22">
        <v>0.78153490607057197</v>
      </c>
      <c r="W53" s="26">
        <v>3.8286720940715301E-3</v>
      </c>
      <c r="X53" s="51" t="s">
        <v>7154</v>
      </c>
      <c r="Y53" s="26">
        <v>0.16329262328388999</v>
      </c>
      <c r="Z53" s="5">
        <v>-2.1265296648110401</v>
      </c>
      <c r="AA53" s="4">
        <v>3.5595302007417097E-2</v>
      </c>
      <c r="AB53" s="5">
        <v>-3.91663703645346</v>
      </c>
      <c r="AC53" s="4">
        <v>6.3629966359117201E-3</v>
      </c>
      <c r="AD53" s="216">
        <v>-6.0431667012645001</v>
      </c>
      <c r="AE53" s="199">
        <v>-0.29983052236355201</v>
      </c>
      <c r="AF53" s="6">
        <v>0.39840366647475001</v>
      </c>
      <c r="AG53" s="6">
        <v>-0.71788804907137604</v>
      </c>
      <c r="AH53" s="6">
        <v>-1.45407372100543</v>
      </c>
      <c r="AI53" s="6">
        <v>-0.88119685105651002</v>
      </c>
      <c r="AJ53" s="6">
        <v>-0.49116029385166898</v>
      </c>
      <c r="AK53" s="6">
        <v>1.4559797637862599</v>
      </c>
      <c r="AL53" s="6">
        <v>0.94758204860289497</v>
      </c>
      <c r="AM53" s="63">
        <v>1.04218395848463</v>
      </c>
      <c r="AN53" s="8">
        <v>-0.29983052236355201</v>
      </c>
      <c r="AO53" s="7">
        <v>0.39840366647475001</v>
      </c>
      <c r="AP53" s="7" t="s">
        <v>4887</v>
      </c>
      <c r="AQ53" s="7" t="s">
        <v>4887</v>
      </c>
      <c r="AR53" s="7" t="s">
        <v>4887</v>
      </c>
      <c r="AS53" s="7" t="s">
        <v>4887</v>
      </c>
      <c r="AT53" s="7">
        <v>1.4559797637862599</v>
      </c>
      <c r="AU53" s="7">
        <v>0.94758204860289497</v>
      </c>
      <c r="AV53" s="9">
        <v>1.04218395848463</v>
      </c>
    </row>
    <row r="54" spans="1:48" s="33" customFormat="1" ht="25" customHeight="1" x14ac:dyDescent="0.2">
      <c r="A54" s="13" t="s">
        <v>640</v>
      </c>
      <c r="B54" s="1" t="s">
        <v>641</v>
      </c>
      <c r="C54" s="203" t="s">
        <v>642</v>
      </c>
      <c r="D54" s="201" t="s">
        <v>7208</v>
      </c>
      <c r="E54" s="74" t="s">
        <v>13677</v>
      </c>
      <c r="F54" s="74" t="s">
        <v>11692</v>
      </c>
      <c r="G54" s="121" t="s">
        <v>11693</v>
      </c>
      <c r="H54" s="205">
        <v>-5.4548021049401401</v>
      </c>
      <c r="I54" s="2">
        <v>-4.1303298749500996</v>
      </c>
      <c r="J54" s="2">
        <v>-3.7328953460432102</v>
      </c>
      <c r="K54" s="2">
        <v>-5.5437672409058401</v>
      </c>
      <c r="L54" s="2">
        <v>-4.22298050667486</v>
      </c>
      <c r="M54" s="2">
        <v>-5.4669183625061804</v>
      </c>
      <c r="N54" s="2">
        <v>-2.7772783976108699</v>
      </c>
      <c r="O54" s="2">
        <v>-0.62022707528870702</v>
      </c>
      <c r="P54" s="17">
        <v>-0.37714277192997198</v>
      </c>
      <c r="Q54" s="16">
        <v>-4.4393424419778196</v>
      </c>
      <c r="R54" s="2">
        <v>-5.0778887033622997</v>
      </c>
      <c r="S54" s="17">
        <v>-1.25821608160985</v>
      </c>
      <c r="T54" s="21">
        <v>0.90158598953151603</v>
      </c>
      <c r="U54" s="3">
        <v>0.74136863711674506</v>
      </c>
      <c r="V54" s="22">
        <v>1.32114920980018</v>
      </c>
      <c r="W54" s="26">
        <v>7.8071344997544404E-3</v>
      </c>
      <c r="X54" s="51" t="s">
        <v>7154</v>
      </c>
      <c r="Y54" s="26">
        <v>0.39888852181756801</v>
      </c>
      <c r="Z54" s="5">
        <v>-0.63854626138447901</v>
      </c>
      <c r="AA54" s="4">
        <v>3.1885355592460099E-2</v>
      </c>
      <c r="AB54" s="5">
        <v>-3.18112636036797</v>
      </c>
      <c r="AC54" s="4">
        <v>2.01205580126468E-2</v>
      </c>
      <c r="AD54" s="216">
        <v>-3.8196726217524501</v>
      </c>
      <c r="AE54" s="199">
        <v>-0.94135485535863705</v>
      </c>
      <c r="AF54" s="6">
        <v>-0.27210767808298197</v>
      </c>
      <c r="AG54" s="6">
        <v>-7.1286603393623693E-2</v>
      </c>
      <c r="AH54" s="6">
        <v>-0.98630835817495399</v>
      </c>
      <c r="AI54" s="6">
        <v>-0.31892343786306498</v>
      </c>
      <c r="AJ54" s="6">
        <v>-0.94747712126320804</v>
      </c>
      <c r="AK54" s="6">
        <v>0.41158040643407801</v>
      </c>
      <c r="AL54" s="6">
        <v>1.5015243675193799</v>
      </c>
      <c r="AM54" s="63">
        <v>1.6243532801830101</v>
      </c>
      <c r="AN54" s="8">
        <v>-0.94135485535863705</v>
      </c>
      <c r="AO54" s="7">
        <v>-0.27210767808298197</v>
      </c>
      <c r="AP54" s="7">
        <v>-7.1286603393623693E-2</v>
      </c>
      <c r="AQ54" s="7" t="s">
        <v>4887</v>
      </c>
      <c r="AR54" s="7" t="s">
        <v>4887</v>
      </c>
      <c r="AS54" s="7" t="s">
        <v>4887</v>
      </c>
      <c r="AT54" s="7">
        <v>0.41158040643407801</v>
      </c>
      <c r="AU54" s="7">
        <v>1.5015243675193799</v>
      </c>
      <c r="AV54" s="9">
        <v>1.6243532801830101</v>
      </c>
    </row>
    <row r="55" spans="1:48" s="33" customFormat="1" ht="25" customHeight="1" x14ac:dyDescent="0.2">
      <c r="A55" s="13" t="s">
        <v>721</v>
      </c>
      <c r="B55" s="1" t="s">
        <v>722</v>
      </c>
      <c r="C55" s="203" t="s">
        <v>723</v>
      </c>
      <c r="D55" s="201" t="s">
        <v>722</v>
      </c>
      <c r="E55" s="74" t="s">
        <v>13012</v>
      </c>
      <c r="F55" s="74" t="s">
        <v>13013</v>
      </c>
      <c r="G55" s="121" t="s">
        <v>4887</v>
      </c>
      <c r="H55" s="205">
        <v>-5.1532133735378602</v>
      </c>
      <c r="I55" s="2">
        <v>-6.2686209316012498</v>
      </c>
      <c r="J55" s="2">
        <v>-4.2292949834420401</v>
      </c>
      <c r="K55" s="2">
        <v>-3.0943947442414599</v>
      </c>
      <c r="L55" s="2">
        <v>-4.6007619283671097</v>
      </c>
      <c r="M55" s="2">
        <v>-6.1218842924457704</v>
      </c>
      <c r="N55" s="2">
        <v>-1.4890398085166301</v>
      </c>
      <c r="O55" s="2">
        <v>-1.95440829666282</v>
      </c>
      <c r="P55" s="17">
        <v>-0.41760971076689701</v>
      </c>
      <c r="Q55" s="16">
        <v>-5.21704309619372</v>
      </c>
      <c r="R55" s="2">
        <v>-4.6056803216847797</v>
      </c>
      <c r="S55" s="17">
        <v>-1.2870192719821201</v>
      </c>
      <c r="T55" s="21">
        <v>1.0211602498284</v>
      </c>
      <c r="U55" s="3">
        <v>1.51375076682596</v>
      </c>
      <c r="V55" s="22">
        <v>0.78806515992600501</v>
      </c>
      <c r="W55" s="26">
        <v>1.18036577973273E-2</v>
      </c>
      <c r="X55" s="51" t="s">
        <v>7154</v>
      </c>
      <c r="Y55" s="26">
        <v>0.59715347201267599</v>
      </c>
      <c r="Z55" s="5">
        <v>0.61136277450893495</v>
      </c>
      <c r="AA55" s="4">
        <v>7.3395893225709496E-3</v>
      </c>
      <c r="AB55" s="5">
        <v>-3.9300238242116001</v>
      </c>
      <c r="AC55" s="4">
        <v>4.3256123568801201E-2</v>
      </c>
      <c r="AD55" s="216">
        <v>-3.3186610497026598</v>
      </c>
      <c r="AE55" s="199">
        <v>-0.69577669032343903</v>
      </c>
      <c r="AF55" s="6">
        <v>-1.2310131584004</v>
      </c>
      <c r="AG55" s="6">
        <v>-0.25242769888855998</v>
      </c>
      <c r="AH55" s="6">
        <v>0.29216247468357798</v>
      </c>
      <c r="AI55" s="6">
        <v>-0.43067882707191202</v>
      </c>
      <c r="AJ55" s="6">
        <v>-1.1606005097579399</v>
      </c>
      <c r="AK55" s="6">
        <v>1.06250377244126</v>
      </c>
      <c r="AL55" s="6">
        <v>0.83919330251567803</v>
      </c>
      <c r="AM55" s="63">
        <v>1.57663733480173</v>
      </c>
      <c r="AN55" s="8" t="s">
        <v>4887</v>
      </c>
      <c r="AO55" s="7" t="s">
        <v>4887</v>
      </c>
      <c r="AP55" s="7" t="s">
        <v>4887</v>
      </c>
      <c r="AQ55" s="7" t="s">
        <v>4887</v>
      </c>
      <c r="AR55" s="7" t="s">
        <v>4887</v>
      </c>
      <c r="AS55" s="7" t="s">
        <v>4887</v>
      </c>
      <c r="AT55" s="7">
        <v>1.06250377244126</v>
      </c>
      <c r="AU55" s="7">
        <v>0.83919330251567803</v>
      </c>
      <c r="AV55" s="9">
        <v>1.57663733480173</v>
      </c>
    </row>
    <row r="56" spans="1:48" s="33" customFormat="1" ht="25" customHeight="1" x14ac:dyDescent="0.2">
      <c r="A56" s="13" t="s">
        <v>733</v>
      </c>
      <c r="B56" s="1" t="s">
        <v>733</v>
      </c>
      <c r="C56" s="203" t="s">
        <v>734</v>
      </c>
      <c r="D56" s="201" t="s">
        <v>7211</v>
      </c>
      <c r="E56" s="74" t="s">
        <v>13094</v>
      </c>
      <c r="F56" s="74" t="s">
        <v>13095</v>
      </c>
      <c r="G56" s="121" t="s">
        <v>4887</v>
      </c>
      <c r="H56" s="205">
        <v>0.408356458769841</v>
      </c>
      <c r="I56" s="2">
        <v>1.23780034903747</v>
      </c>
      <c r="J56" s="2">
        <v>1.2795713973440199</v>
      </c>
      <c r="K56" s="2">
        <v>0.86379107126657895</v>
      </c>
      <c r="L56" s="2">
        <v>0.13067326871141899</v>
      </c>
      <c r="M56" s="2">
        <v>0.602284576334707</v>
      </c>
      <c r="N56" s="2">
        <v>2.4487649427443001</v>
      </c>
      <c r="O56" s="2">
        <v>2.9006306648676801</v>
      </c>
      <c r="P56" s="17">
        <v>2.685029720453</v>
      </c>
      <c r="Q56" s="16">
        <v>0.97524273505044201</v>
      </c>
      <c r="R56" s="2">
        <v>0.53224963877090203</v>
      </c>
      <c r="S56" s="17">
        <v>2.6781417760216599</v>
      </c>
      <c r="T56" s="21">
        <v>0.49138197239583498</v>
      </c>
      <c r="U56" s="3">
        <v>0.37154286087274102</v>
      </c>
      <c r="V56" s="22">
        <v>0.22601159382073599</v>
      </c>
      <c r="W56" s="26">
        <v>1.0174468991007699E-3</v>
      </c>
      <c r="X56" s="51" t="s">
        <v>7154</v>
      </c>
      <c r="Y56" s="26">
        <v>0.28556387625128299</v>
      </c>
      <c r="Z56" s="5">
        <v>-0.44299309627953998</v>
      </c>
      <c r="AA56" s="4">
        <v>1.4333230921952E-2</v>
      </c>
      <c r="AB56" s="5">
        <v>-1.7028990409712199</v>
      </c>
      <c r="AC56" s="4">
        <v>2.3129034363719402E-3</v>
      </c>
      <c r="AD56" s="216">
        <v>-2.14589213725076</v>
      </c>
      <c r="AE56" s="199">
        <v>-0.95391031085783196</v>
      </c>
      <c r="AF56" s="6">
        <v>-0.152156112188509</v>
      </c>
      <c r="AG56" s="6">
        <v>-0.111779525229998</v>
      </c>
      <c r="AH56" s="6">
        <v>-0.51367967310995599</v>
      </c>
      <c r="AI56" s="6">
        <v>-1.22232348038205</v>
      </c>
      <c r="AJ56" s="6">
        <v>-0.766456181263241</v>
      </c>
      <c r="AK56" s="6">
        <v>1.0183823158311101</v>
      </c>
      <c r="AL56" s="6">
        <v>1.45516320504867</v>
      </c>
      <c r="AM56" s="63">
        <v>1.2467597621518001</v>
      </c>
      <c r="AN56" s="8">
        <v>-0.95391031085783196</v>
      </c>
      <c r="AO56" s="7">
        <v>-0.152156112188509</v>
      </c>
      <c r="AP56" s="7">
        <v>-0.111779525229998</v>
      </c>
      <c r="AQ56" s="7">
        <v>-0.51367967310995599</v>
      </c>
      <c r="AR56" s="7">
        <v>-1.22232348038205</v>
      </c>
      <c r="AS56" s="7">
        <v>-0.766456181263241</v>
      </c>
      <c r="AT56" s="7">
        <v>1.0183823158311101</v>
      </c>
      <c r="AU56" s="7">
        <v>1.45516320504867</v>
      </c>
      <c r="AV56" s="9">
        <v>1.2467597621518001</v>
      </c>
    </row>
    <row r="57" spans="1:48" s="33" customFormat="1" ht="25" customHeight="1" x14ac:dyDescent="0.2">
      <c r="A57" s="13" t="s">
        <v>847</v>
      </c>
      <c r="B57" s="1" t="s">
        <v>848</v>
      </c>
      <c r="C57" s="203" t="s">
        <v>849</v>
      </c>
      <c r="D57" s="201" t="s">
        <v>4963</v>
      </c>
      <c r="E57" s="74" t="s">
        <v>13190</v>
      </c>
      <c r="F57" s="74" t="s">
        <v>12512</v>
      </c>
      <c r="G57" s="121" t="s">
        <v>4887</v>
      </c>
      <c r="H57" s="205">
        <v>-2.1914486722592601</v>
      </c>
      <c r="I57" s="2">
        <v>-2.62741362577398</v>
      </c>
      <c r="J57" s="2">
        <v>-1.78379700555927</v>
      </c>
      <c r="K57" s="2">
        <v>-2.66849521815903</v>
      </c>
      <c r="L57" s="2">
        <v>-4.3300048439267398</v>
      </c>
      <c r="M57" s="2">
        <v>-4.7768467929487501</v>
      </c>
      <c r="N57" s="2">
        <v>-1.50231487387506</v>
      </c>
      <c r="O57" s="2">
        <v>-0.82062211319219003</v>
      </c>
      <c r="P57" s="17">
        <v>-0.63446786811792699</v>
      </c>
      <c r="Q57" s="16">
        <v>-2.2008864345308301</v>
      </c>
      <c r="R57" s="2">
        <v>-3.9251156183448401</v>
      </c>
      <c r="S57" s="17">
        <v>-0.98580161839505798</v>
      </c>
      <c r="T57" s="21">
        <v>0.42188748973291601</v>
      </c>
      <c r="U57" s="3">
        <v>1.1109626701531401</v>
      </c>
      <c r="V57" s="22">
        <v>0.45689474505043598</v>
      </c>
      <c r="W57" s="26">
        <v>7.8233113617299892E-3</v>
      </c>
      <c r="X57" s="51" t="s">
        <v>7154</v>
      </c>
      <c r="Y57" s="26">
        <v>0.100963526173034</v>
      </c>
      <c r="Z57" s="5">
        <v>-1.72422918381401</v>
      </c>
      <c r="AA57" s="4">
        <v>2.7948853644967998E-2</v>
      </c>
      <c r="AB57" s="5">
        <v>-1.2150848161357799</v>
      </c>
      <c r="AC57" s="4">
        <v>3.0487029651850499E-2</v>
      </c>
      <c r="AD57" s="216">
        <v>-2.9393139999497802</v>
      </c>
      <c r="AE57" s="199">
        <v>0.125389916237101</v>
      </c>
      <c r="AF57" s="6">
        <v>-0.17974449879933599</v>
      </c>
      <c r="AG57" s="6">
        <v>0.41070769660984902</v>
      </c>
      <c r="AH57" s="6">
        <v>-0.20849774504108201</v>
      </c>
      <c r="AI57" s="6">
        <v>-1.37139802784769</v>
      </c>
      <c r="AJ57" s="6">
        <v>-1.68414531551234</v>
      </c>
      <c r="AK57" s="6">
        <v>0.60771868316331701</v>
      </c>
      <c r="AL57" s="6">
        <v>1.08483942438023</v>
      </c>
      <c r="AM57" s="63">
        <v>1.2151298668099499</v>
      </c>
      <c r="AN57" s="8">
        <v>0.125389916237101</v>
      </c>
      <c r="AO57" s="7">
        <v>-0.17974449879933599</v>
      </c>
      <c r="AP57" s="7">
        <v>0.41070769660984902</v>
      </c>
      <c r="AQ57" s="7">
        <v>-0.20849774504108201</v>
      </c>
      <c r="AR57" s="7" t="s">
        <v>4887</v>
      </c>
      <c r="AS57" s="7" t="s">
        <v>4887</v>
      </c>
      <c r="AT57" s="7">
        <v>0.60771868316331701</v>
      </c>
      <c r="AU57" s="7">
        <v>1.08483942438023</v>
      </c>
      <c r="AV57" s="9">
        <v>1.2151298668099499</v>
      </c>
    </row>
    <row r="58" spans="1:48" s="33" customFormat="1" ht="25" customHeight="1" x14ac:dyDescent="0.2">
      <c r="A58" s="13" t="s">
        <v>867</v>
      </c>
      <c r="B58" s="1" t="s">
        <v>867</v>
      </c>
      <c r="C58" s="203" t="s">
        <v>868</v>
      </c>
      <c r="D58" s="201" t="s">
        <v>7214</v>
      </c>
      <c r="E58" s="74" t="s">
        <v>13061</v>
      </c>
      <c r="F58" s="74" t="s">
        <v>13062</v>
      </c>
      <c r="G58" s="121" t="s">
        <v>4887</v>
      </c>
      <c r="H58" s="205">
        <v>-6.8556225910252202</v>
      </c>
      <c r="I58" s="2">
        <v>-4.5475273308518602</v>
      </c>
      <c r="J58" s="2">
        <v>-4.8398844431002201</v>
      </c>
      <c r="K58" s="2">
        <v>-5.2736336905816996</v>
      </c>
      <c r="L58" s="2">
        <v>-6.1747140842832904</v>
      </c>
      <c r="M58" s="2">
        <v>-4.5019929873895199</v>
      </c>
      <c r="N58" s="2">
        <v>-3.39305308843144</v>
      </c>
      <c r="O58" s="2">
        <v>-1.38951896469214</v>
      </c>
      <c r="P58" s="17">
        <v>-9.6204094849802899E-2</v>
      </c>
      <c r="Q58" s="16">
        <v>-5.4143447883257698</v>
      </c>
      <c r="R58" s="2">
        <v>-5.3167802540848399</v>
      </c>
      <c r="S58" s="17">
        <v>-1.6262587159911299</v>
      </c>
      <c r="T58" s="21">
        <v>1.2567137497004499</v>
      </c>
      <c r="U58" s="3">
        <v>0.83719483183723398</v>
      </c>
      <c r="V58" s="22">
        <v>1.6611254028531099</v>
      </c>
      <c r="W58" s="26">
        <v>1.8574797314621101E-2</v>
      </c>
      <c r="X58" s="51" t="s">
        <v>7154</v>
      </c>
      <c r="Y58" s="26">
        <v>0.91704142080175299</v>
      </c>
      <c r="Z58" s="5">
        <v>9.7564534240929895E-2</v>
      </c>
      <c r="AA58" s="4">
        <v>3.8091712256307697E-2</v>
      </c>
      <c r="AB58" s="5">
        <v>-3.7880860723346399</v>
      </c>
      <c r="AC58" s="4">
        <v>4.2327470523692699E-2</v>
      </c>
      <c r="AD58" s="216">
        <v>-3.69052153809371</v>
      </c>
      <c r="AE58" s="199">
        <v>-1.2546296395784999</v>
      </c>
      <c r="AF58" s="6">
        <v>-0.196412806751462</v>
      </c>
      <c r="AG58" s="6">
        <v>-0.33045286251357903</v>
      </c>
      <c r="AH58" s="6">
        <v>-0.52931846517353398</v>
      </c>
      <c r="AI58" s="6">
        <v>-0.94244631860269201</v>
      </c>
      <c r="AJ58" s="6">
        <v>-0.17553619496033601</v>
      </c>
      <c r="AK58" s="6">
        <v>0.33289120312842801</v>
      </c>
      <c r="AL58" s="6">
        <v>1.2514726722160801</v>
      </c>
      <c r="AM58" s="63">
        <v>1.84443241223559</v>
      </c>
      <c r="AN58" s="8" t="s">
        <v>4887</v>
      </c>
      <c r="AO58" s="7" t="s">
        <v>4887</v>
      </c>
      <c r="AP58" s="7" t="s">
        <v>4887</v>
      </c>
      <c r="AQ58" s="7" t="s">
        <v>4887</v>
      </c>
      <c r="AR58" s="7" t="s">
        <v>4887</v>
      </c>
      <c r="AS58" s="7" t="s">
        <v>4887</v>
      </c>
      <c r="AT58" s="7" t="s">
        <v>4887</v>
      </c>
      <c r="AU58" s="7">
        <v>1.2514726722160801</v>
      </c>
      <c r="AV58" s="9">
        <v>1.84443241223559</v>
      </c>
    </row>
    <row r="59" spans="1:48" s="33" customFormat="1" ht="25" customHeight="1" x14ac:dyDescent="0.2">
      <c r="A59" s="13" t="s">
        <v>1012</v>
      </c>
      <c r="B59" s="1" t="s">
        <v>1013</v>
      </c>
      <c r="C59" s="203" t="s">
        <v>1014</v>
      </c>
      <c r="D59" s="201" t="s">
        <v>5116</v>
      </c>
      <c r="E59" s="74" t="s">
        <v>13079</v>
      </c>
      <c r="F59" s="74" t="s">
        <v>9917</v>
      </c>
      <c r="G59" s="121" t="s">
        <v>4887</v>
      </c>
      <c r="H59" s="205">
        <v>-1.3140320638435701</v>
      </c>
      <c r="I59" s="2">
        <v>-0.74551187646586903</v>
      </c>
      <c r="J59" s="2">
        <v>-0.20262176460570899</v>
      </c>
      <c r="K59" s="2">
        <v>-0.62946271138082099</v>
      </c>
      <c r="L59" s="2">
        <v>-1.5272500331988601</v>
      </c>
      <c r="M59" s="2">
        <v>-1.67097069187063</v>
      </c>
      <c r="N59" s="2">
        <v>1.8280145926592899</v>
      </c>
      <c r="O59" s="2">
        <v>1.81681657608653</v>
      </c>
      <c r="P59" s="17">
        <v>2.06324601536206</v>
      </c>
      <c r="Q59" s="16">
        <v>-0.754055234971716</v>
      </c>
      <c r="R59" s="2">
        <v>-1.2758944788167701</v>
      </c>
      <c r="S59" s="17">
        <v>1.90269239470263</v>
      </c>
      <c r="T59" s="21">
        <v>0.55575440173148205</v>
      </c>
      <c r="U59" s="3">
        <v>0.56441955086179796</v>
      </c>
      <c r="V59" s="22">
        <v>0.13915619901366499</v>
      </c>
      <c r="W59" s="26">
        <v>3.2956798393523798E-4</v>
      </c>
      <c r="X59" s="51" t="s">
        <v>7154</v>
      </c>
      <c r="Y59" s="26">
        <v>0.31752938111287998</v>
      </c>
      <c r="Z59" s="5">
        <v>-0.52183924384505198</v>
      </c>
      <c r="AA59" s="4">
        <v>1.06309703011872E-2</v>
      </c>
      <c r="AB59" s="5">
        <v>-2.65674762967434</v>
      </c>
      <c r="AC59" s="4">
        <v>7.4851656127508E-3</v>
      </c>
      <c r="AD59" s="216">
        <v>-3.1785868735194001</v>
      </c>
      <c r="AE59" s="199">
        <v>-0.83110998649755596</v>
      </c>
      <c r="AF59" s="6">
        <v>-0.45953245382531699</v>
      </c>
      <c r="AG59" s="6">
        <v>-0.104706411134354</v>
      </c>
      <c r="AH59" s="6">
        <v>-0.38368420183997898</v>
      </c>
      <c r="AI59" s="6">
        <v>-0.97046652780149401</v>
      </c>
      <c r="AJ59" s="6">
        <v>-1.06440051454277</v>
      </c>
      <c r="AK59" s="6">
        <v>1.2224915743362801</v>
      </c>
      <c r="AL59" s="6">
        <v>1.21517269373835</v>
      </c>
      <c r="AM59" s="63">
        <v>1.3762358275668301</v>
      </c>
      <c r="AN59" s="8">
        <v>-0.83110998649755596</v>
      </c>
      <c r="AO59" s="7">
        <v>-0.45953245382531699</v>
      </c>
      <c r="AP59" s="7">
        <v>-0.104706411134354</v>
      </c>
      <c r="AQ59" s="7">
        <v>-0.38368420183997898</v>
      </c>
      <c r="AR59" s="7">
        <v>-0.97046652780149401</v>
      </c>
      <c r="AS59" s="7">
        <v>-1.06440051454277</v>
      </c>
      <c r="AT59" s="7">
        <v>1.2224915743362801</v>
      </c>
      <c r="AU59" s="7">
        <v>1.21517269373835</v>
      </c>
      <c r="AV59" s="9">
        <v>1.3762358275668301</v>
      </c>
    </row>
    <row r="60" spans="1:48" s="33" customFormat="1" ht="25" customHeight="1" x14ac:dyDescent="0.2">
      <c r="A60" s="13" t="s">
        <v>1033</v>
      </c>
      <c r="B60" s="1" t="s">
        <v>1033</v>
      </c>
      <c r="C60" s="203" t="s">
        <v>1034</v>
      </c>
      <c r="D60" s="201" t="s">
        <v>1033</v>
      </c>
      <c r="E60" s="74" t="s">
        <v>12930</v>
      </c>
      <c r="F60" s="74" t="s">
        <v>9586</v>
      </c>
      <c r="G60" s="121" t="s">
        <v>4887</v>
      </c>
      <c r="H60" s="205">
        <v>-2.5718532310444702</v>
      </c>
      <c r="I60" s="2">
        <v>-6.2157223740605296</v>
      </c>
      <c r="J60" s="2">
        <v>-3.9957746923114401</v>
      </c>
      <c r="K60" s="2">
        <v>-4.0324365087125802</v>
      </c>
      <c r="L60" s="2">
        <v>-8.4697844421946709</v>
      </c>
      <c r="M60" s="2">
        <v>-4.9628433755149199</v>
      </c>
      <c r="N60" s="2">
        <v>-0.21680606561271901</v>
      </c>
      <c r="O60" s="2">
        <v>-0.80099164750284801</v>
      </c>
      <c r="P60" s="17">
        <v>0.59561761867378105</v>
      </c>
      <c r="Q60" s="16">
        <v>-4.2611167658054798</v>
      </c>
      <c r="R60" s="2">
        <v>-5.8216881088073897</v>
      </c>
      <c r="S60" s="17">
        <v>-0.14072669814726199</v>
      </c>
      <c r="T60" s="21">
        <v>1.83636880686608</v>
      </c>
      <c r="U60" s="3">
        <v>2.3400266831005601</v>
      </c>
      <c r="V60" s="22">
        <v>0.70140602592796697</v>
      </c>
      <c r="W60" s="26">
        <v>1.8708136827079801E-2</v>
      </c>
      <c r="X60" s="51" t="s">
        <v>7154</v>
      </c>
      <c r="Y60" s="26">
        <v>0.417604146147807</v>
      </c>
      <c r="Z60" s="5">
        <v>-1.5605713430019099</v>
      </c>
      <c r="AA60" s="4">
        <v>4.6217275611402299E-2</v>
      </c>
      <c r="AB60" s="5">
        <v>-4.1203900676582199</v>
      </c>
      <c r="AC60" s="4">
        <v>4.2651056611100802E-2</v>
      </c>
      <c r="AD60" s="216">
        <v>-5.6809614106601298</v>
      </c>
      <c r="AE60" s="199">
        <v>0.28188003574459602</v>
      </c>
      <c r="AF60" s="6">
        <v>-0.94676288400959496</v>
      </c>
      <c r="AG60" s="6">
        <v>-0.19823902259887799</v>
      </c>
      <c r="AH60" s="6">
        <v>-0.21060068526531101</v>
      </c>
      <c r="AI60" s="6">
        <v>-1.7067894634512499</v>
      </c>
      <c r="AJ60" s="6">
        <v>-0.52431606979780299</v>
      </c>
      <c r="AK60" s="6">
        <v>1.07595685681834</v>
      </c>
      <c r="AL60" s="6">
        <v>0.87898066177921097</v>
      </c>
      <c r="AM60" s="63">
        <v>1.3498905707807001</v>
      </c>
      <c r="AN60" s="8">
        <v>0.28188003574459602</v>
      </c>
      <c r="AO60" s="7" t="s">
        <v>4887</v>
      </c>
      <c r="AP60" s="7" t="s">
        <v>4887</v>
      </c>
      <c r="AQ60" s="7">
        <v>-0.21060068526531101</v>
      </c>
      <c r="AR60" s="7" t="s">
        <v>4887</v>
      </c>
      <c r="AS60" s="7" t="s">
        <v>4887</v>
      </c>
      <c r="AT60" s="7">
        <v>1.07595685681834</v>
      </c>
      <c r="AU60" s="7">
        <v>0.87898066177921097</v>
      </c>
      <c r="AV60" s="9">
        <v>1.3498905707807001</v>
      </c>
    </row>
    <row r="61" spans="1:48" s="33" customFormat="1" ht="25" customHeight="1" x14ac:dyDescent="0.2">
      <c r="A61" s="13" t="s">
        <v>1114</v>
      </c>
      <c r="B61" s="1" t="s">
        <v>1114</v>
      </c>
      <c r="C61" s="203" t="s">
        <v>1115</v>
      </c>
      <c r="D61" s="201" t="s">
        <v>5042</v>
      </c>
      <c r="E61" s="74" t="s">
        <v>12850</v>
      </c>
      <c r="F61" s="74" t="s">
        <v>8968</v>
      </c>
      <c r="G61" s="121" t="s">
        <v>4887</v>
      </c>
      <c r="H61" s="205">
        <v>-5.9411433719375797</v>
      </c>
      <c r="I61" s="2">
        <v>-5.59204515315351</v>
      </c>
      <c r="J61" s="2">
        <v>-5.1217998633047097</v>
      </c>
      <c r="K61" s="2">
        <v>-5.75112443506882</v>
      </c>
      <c r="L61" s="2">
        <v>-5.7360906016221698</v>
      </c>
      <c r="M61" s="2">
        <v>-4.5885769389422499</v>
      </c>
      <c r="N61" s="2">
        <v>-1.5196328674528199</v>
      </c>
      <c r="O61" s="2">
        <v>-1.8498386100778501</v>
      </c>
      <c r="P61" s="17">
        <v>-1.2465678196366501</v>
      </c>
      <c r="Q61" s="16">
        <v>-5.5516627961319296</v>
      </c>
      <c r="R61" s="2">
        <v>-5.3585973252110799</v>
      </c>
      <c r="S61" s="17">
        <v>-1.53867976572244</v>
      </c>
      <c r="T61" s="21">
        <v>0.41116176543262201</v>
      </c>
      <c r="U61" s="3">
        <v>0.66689958051360698</v>
      </c>
      <c r="V61" s="22">
        <v>0.302086080282022</v>
      </c>
      <c r="W61" s="26">
        <v>8.4432551910295495E-5</v>
      </c>
      <c r="X61" s="51" t="s">
        <v>7154</v>
      </c>
      <c r="Y61" s="26">
        <v>0.69563140394329404</v>
      </c>
      <c r="Z61" s="5">
        <v>0.19306547092085</v>
      </c>
      <c r="AA61" s="4">
        <v>2.81484032434999E-4</v>
      </c>
      <c r="AB61" s="5">
        <v>-4.0129830304094902</v>
      </c>
      <c r="AC61" s="4">
        <v>3.8069683513079098E-3</v>
      </c>
      <c r="AD61" s="216">
        <v>-3.8199175594886401</v>
      </c>
      <c r="AE61" s="199">
        <v>-0.89375073423134199</v>
      </c>
      <c r="AF61" s="6">
        <v>-0.71959089241700203</v>
      </c>
      <c r="AG61" s="6">
        <v>-0.48499260205831202</v>
      </c>
      <c r="AH61" s="6">
        <v>-0.79895314946548801</v>
      </c>
      <c r="AI61" s="6">
        <v>-0.79145299645968903</v>
      </c>
      <c r="AJ61" s="6">
        <v>-0.21897571866600099</v>
      </c>
      <c r="AK61" s="6">
        <v>1.31207424168415</v>
      </c>
      <c r="AL61" s="6">
        <v>1.1473395715902499</v>
      </c>
      <c r="AM61" s="63">
        <v>1.44830228002343</v>
      </c>
      <c r="AN61" s="8">
        <v>-0.89375073423134199</v>
      </c>
      <c r="AO61" s="7" t="s">
        <v>4887</v>
      </c>
      <c r="AP61" s="7">
        <v>-0.48499260205831202</v>
      </c>
      <c r="AQ61" s="7">
        <v>-0.79895314946548801</v>
      </c>
      <c r="AR61" s="7" t="s">
        <v>4887</v>
      </c>
      <c r="AS61" s="7" t="s">
        <v>4887</v>
      </c>
      <c r="AT61" s="7">
        <v>1.31207424168415</v>
      </c>
      <c r="AU61" s="7">
        <v>1.1473395715902499</v>
      </c>
      <c r="AV61" s="9">
        <v>1.44830228002343</v>
      </c>
    </row>
    <row r="62" spans="1:48" s="33" customFormat="1" ht="25" customHeight="1" x14ac:dyDescent="0.2">
      <c r="A62" s="13" t="s">
        <v>1133</v>
      </c>
      <c r="B62" s="1" t="s">
        <v>1134</v>
      </c>
      <c r="C62" s="203" t="s">
        <v>1135</v>
      </c>
      <c r="D62" s="201" t="s">
        <v>7219</v>
      </c>
      <c r="E62" s="74" t="s">
        <v>12733</v>
      </c>
      <c r="F62" s="74" t="s">
        <v>12454</v>
      </c>
      <c r="G62" s="121" t="s">
        <v>4887</v>
      </c>
      <c r="H62" s="205">
        <v>-1.3476341114894399</v>
      </c>
      <c r="I62" s="2">
        <v>-3.8361884143507501</v>
      </c>
      <c r="J62" s="2">
        <v>-2.6352806864295402</v>
      </c>
      <c r="K62" s="2">
        <v>-2.9253872604093498</v>
      </c>
      <c r="L62" s="2">
        <v>-4.7593763375197904</v>
      </c>
      <c r="M62" s="2">
        <v>-4.4062032355426597</v>
      </c>
      <c r="N62" s="2">
        <v>0.51104312326189605</v>
      </c>
      <c r="O62" s="2">
        <v>1.9469145600929501E-2</v>
      </c>
      <c r="P62" s="17">
        <v>1.0230969072257701</v>
      </c>
      <c r="Q62" s="16">
        <v>-2.6063677374232399</v>
      </c>
      <c r="R62" s="2">
        <v>-4.03032227782393</v>
      </c>
      <c r="S62" s="17">
        <v>0.51786972536286602</v>
      </c>
      <c r="T62" s="21">
        <v>1.2445290669717499</v>
      </c>
      <c r="U62" s="3">
        <v>0.97305901903315295</v>
      </c>
      <c r="V62" s="22">
        <v>0.501848705137522</v>
      </c>
      <c r="W62" s="26">
        <v>3.0312112870402698E-3</v>
      </c>
      <c r="X62" s="51" t="s">
        <v>7154</v>
      </c>
      <c r="Y62" s="26">
        <v>0.19757561634013401</v>
      </c>
      <c r="Z62" s="5">
        <v>-1.4239545404006899</v>
      </c>
      <c r="AA62" s="4">
        <v>3.4878304149993197E-2</v>
      </c>
      <c r="AB62" s="5">
        <v>-3.1242374627861098</v>
      </c>
      <c r="AC62" s="4">
        <v>5.57179483865421E-3</v>
      </c>
      <c r="AD62" s="216">
        <v>-4.5481920031868004</v>
      </c>
      <c r="AE62" s="199">
        <v>0.317625677774445</v>
      </c>
      <c r="AF62" s="6">
        <v>-0.82465753972358102</v>
      </c>
      <c r="AG62" s="6">
        <v>-0.27342313756855102</v>
      </c>
      <c r="AH62" s="6">
        <v>-0.40658634415880301</v>
      </c>
      <c r="AI62" s="6">
        <v>-1.2484144454982899</v>
      </c>
      <c r="AJ62" s="6">
        <v>-1.08630277013869</v>
      </c>
      <c r="AK62" s="6">
        <v>1.17078600847767</v>
      </c>
      <c r="AL62" s="6">
        <v>0.945146284966211</v>
      </c>
      <c r="AM62" s="63">
        <v>1.4058262658695899</v>
      </c>
      <c r="AN62" s="8">
        <v>0.317625677774445</v>
      </c>
      <c r="AO62" s="7">
        <v>-0.82465753972358102</v>
      </c>
      <c r="AP62" s="7">
        <v>-0.27342313756855102</v>
      </c>
      <c r="AQ62" s="7">
        <v>-0.40658634415880301</v>
      </c>
      <c r="AR62" s="7">
        <v>-1.2484144454982899</v>
      </c>
      <c r="AS62" s="7">
        <v>-1.08630277013869</v>
      </c>
      <c r="AT62" s="7">
        <v>1.17078600847767</v>
      </c>
      <c r="AU62" s="7">
        <v>0.945146284966211</v>
      </c>
      <c r="AV62" s="9">
        <v>1.4058262658695899</v>
      </c>
    </row>
    <row r="63" spans="1:48" s="33" customFormat="1" ht="25" customHeight="1" x14ac:dyDescent="0.2">
      <c r="A63" s="13" t="s">
        <v>1155</v>
      </c>
      <c r="B63" s="1" t="s">
        <v>1155</v>
      </c>
      <c r="C63" s="203" t="s">
        <v>1156</v>
      </c>
      <c r="D63" s="201" t="s">
        <v>7221</v>
      </c>
      <c r="E63" s="74" t="s">
        <v>13498</v>
      </c>
      <c r="F63" s="74" t="s">
        <v>13499</v>
      </c>
      <c r="G63" s="121" t="s">
        <v>4887</v>
      </c>
      <c r="H63" s="205">
        <v>-4.0900324366345302</v>
      </c>
      <c r="I63" s="2">
        <v>-2.0594989930132401</v>
      </c>
      <c r="J63" s="2">
        <v>-1.43399397555802</v>
      </c>
      <c r="K63" s="2">
        <v>-2.8786171149597299</v>
      </c>
      <c r="L63" s="2">
        <v>-4.79263759529114</v>
      </c>
      <c r="M63" s="2">
        <v>-7.1142117828540501</v>
      </c>
      <c r="N63" s="2">
        <v>1.28701998768379</v>
      </c>
      <c r="O63" s="2">
        <v>-0.25222073561145603</v>
      </c>
      <c r="P63" s="17">
        <v>1.94868480101138</v>
      </c>
      <c r="Q63" s="16">
        <v>-2.52784180173526</v>
      </c>
      <c r="R63" s="2">
        <v>-4.9284888310349704</v>
      </c>
      <c r="S63" s="17">
        <v>0.994494684361238</v>
      </c>
      <c r="T63" s="21">
        <v>1.38857618319653</v>
      </c>
      <c r="U63" s="3">
        <v>2.1210627563472801</v>
      </c>
      <c r="V63" s="22">
        <v>1.12923628399783</v>
      </c>
      <c r="W63" s="26">
        <v>1.1295369533395799E-2</v>
      </c>
      <c r="X63" s="51" t="s">
        <v>7154</v>
      </c>
      <c r="Y63" s="26">
        <v>0.18758223422286799</v>
      </c>
      <c r="Z63" s="5">
        <v>-2.40064702929971</v>
      </c>
      <c r="AA63" s="4">
        <v>2.88347694655866E-2</v>
      </c>
      <c r="AB63" s="5">
        <v>-3.5223364860965001</v>
      </c>
      <c r="AC63" s="4">
        <v>2.2821517056921901E-2</v>
      </c>
      <c r="AD63" s="216">
        <v>-5.9229835153962096</v>
      </c>
      <c r="AE63" s="199">
        <v>-0.66089152211250501</v>
      </c>
      <c r="AF63" s="6">
        <v>3.2239651607561502E-2</v>
      </c>
      <c r="AG63" s="6">
        <v>0.24575843322551699</v>
      </c>
      <c r="AH63" s="6">
        <v>-0.24736978160010001</v>
      </c>
      <c r="AI63" s="6">
        <v>-0.90072876281951497</v>
      </c>
      <c r="AJ63" s="6">
        <v>-1.69320792466671</v>
      </c>
      <c r="AK63" s="6">
        <v>1.1745880508687201</v>
      </c>
      <c r="AL63" s="6">
        <v>0.64916172384765602</v>
      </c>
      <c r="AM63" s="63">
        <v>1.40045013164938</v>
      </c>
      <c r="AN63" s="8" t="s">
        <v>4887</v>
      </c>
      <c r="AO63" s="7">
        <v>3.2239651607561502E-2</v>
      </c>
      <c r="AP63" s="7">
        <v>0.24575843322551699</v>
      </c>
      <c r="AQ63" s="7">
        <v>-0.24736978160010001</v>
      </c>
      <c r="AR63" s="7" t="s">
        <v>4887</v>
      </c>
      <c r="AS63" s="7" t="s">
        <v>4887</v>
      </c>
      <c r="AT63" s="7">
        <v>1.1745880508687201</v>
      </c>
      <c r="AU63" s="7">
        <v>0.64916172384765602</v>
      </c>
      <c r="AV63" s="9">
        <v>1.40045013164938</v>
      </c>
    </row>
    <row r="64" spans="1:48" s="33" customFormat="1" ht="25" customHeight="1" x14ac:dyDescent="0.2">
      <c r="A64" s="13" t="s">
        <v>1215</v>
      </c>
      <c r="B64" s="1" t="s">
        <v>1215</v>
      </c>
      <c r="C64" s="203" t="s">
        <v>1216</v>
      </c>
      <c r="D64" s="201" t="s">
        <v>7225</v>
      </c>
      <c r="E64" s="74" t="s">
        <v>13207</v>
      </c>
      <c r="F64" s="74" t="s">
        <v>8542</v>
      </c>
      <c r="G64" s="121" t="s">
        <v>4887</v>
      </c>
      <c r="H64" s="205">
        <v>-6.12035416759766</v>
      </c>
      <c r="I64" s="2">
        <v>-5.8101585312751602</v>
      </c>
      <c r="J64" s="2">
        <v>-6.7651307383250003</v>
      </c>
      <c r="K64" s="2">
        <v>-8.1730891483296393</v>
      </c>
      <c r="L64" s="2">
        <v>-6.1623873088463901</v>
      </c>
      <c r="M64" s="2">
        <v>-7.5473306903007904</v>
      </c>
      <c r="N64" s="2">
        <v>-2.95656921553234</v>
      </c>
      <c r="O64" s="2">
        <v>-1.00356314727494</v>
      </c>
      <c r="P64" s="17">
        <v>0.26350350785035898</v>
      </c>
      <c r="Q64" s="16">
        <v>-6.2318811457325998</v>
      </c>
      <c r="R64" s="2">
        <v>-7.2942690491589399</v>
      </c>
      <c r="S64" s="17">
        <v>-1.2322096183189699</v>
      </c>
      <c r="T64" s="21">
        <v>0.48715672960387801</v>
      </c>
      <c r="U64" s="3">
        <v>1.02896094070105</v>
      </c>
      <c r="V64" s="22">
        <v>1.62216722088353</v>
      </c>
      <c r="W64" s="26">
        <v>1.3697760377809299E-3</v>
      </c>
      <c r="X64" s="51" t="s">
        <v>7154</v>
      </c>
      <c r="Y64" s="26">
        <v>0.20904949726397101</v>
      </c>
      <c r="Z64" s="5">
        <v>-1.0623879034263399</v>
      </c>
      <c r="AA64" s="4">
        <v>2.54038293234084E-2</v>
      </c>
      <c r="AB64" s="5">
        <v>-4.9996715274136303</v>
      </c>
      <c r="AC64" s="4">
        <v>8.7165965263050899E-3</v>
      </c>
      <c r="AD64" s="216">
        <v>-6.0620594308399696</v>
      </c>
      <c r="AE64" s="199">
        <v>-0.4038810803956</v>
      </c>
      <c r="AF64" s="6">
        <v>-0.29955761032892197</v>
      </c>
      <c r="AG64" s="6">
        <v>-0.62072916399028899</v>
      </c>
      <c r="AH64" s="6">
        <v>-1.09424680847623</v>
      </c>
      <c r="AI64" s="6">
        <v>-0.418017459633094</v>
      </c>
      <c r="AJ64" s="6">
        <v>-0.88379480296421797</v>
      </c>
      <c r="AK64" s="6">
        <v>0.660147507037667</v>
      </c>
      <c r="AL64" s="6">
        <v>1.31697289799857</v>
      </c>
      <c r="AM64" s="63">
        <v>1.7431065207521199</v>
      </c>
      <c r="AN64" s="8" t="s">
        <v>4887</v>
      </c>
      <c r="AO64" s="7" t="s">
        <v>4887</v>
      </c>
      <c r="AP64" s="7" t="s">
        <v>4887</v>
      </c>
      <c r="AQ64" s="7" t="s">
        <v>4887</v>
      </c>
      <c r="AR64" s="7" t="s">
        <v>4887</v>
      </c>
      <c r="AS64" s="7" t="s">
        <v>4887</v>
      </c>
      <c r="AT64" s="7" t="s">
        <v>4887</v>
      </c>
      <c r="AU64" s="7">
        <v>1.31697289799857</v>
      </c>
      <c r="AV64" s="9">
        <v>1.7431065207521199</v>
      </c>
    </row>
    <row r="65" spans="1:48" s="33" customFormat="1" ht="25" customHeight="1" x14ac:dyDescent="0.2">
      <c r="A65" s="13" t="s">
        <v>1355</v>
      </c>
      <c r="B65" s="1" t="s">
        <v>1356</v>
      </c>
      <c r="C65" s="203" t="s">
        <v>1357</v>
      </c>
      <c r="D65" s="201" t="s">
        <v>5027</v>
      </c>
      <c r="E65" s="74" t="s">
        <v>13114</v>
      </c>
      <c r="F65" s="74" t="s">
        <v>12896</v>
      </c>
      <c r="G65" s="121" t="s">
        <v>4887</v>
      </c>
      <c r="H65" s="205">
        <v>3.31684383931269</v>
      </c>
      <c r="I65" s="2">
        <v>4.1569140888326803</v>
      </c>
      <c r="J65" s="2">
        <v>3.6034617045288102</v>
      </c>
      <c r="K65" s="2">
        <v>3.4566629187046898</v>
      </c>
      <c r="L65" s="2">
        <v>3.8737137479907799</v>
      </c>
      <c r="M65" s="2">
        <v>3.6518935088401401</v>
      </c>
      <c r="N65" s="2">
        <v>6.9355904104667898</v>
      </c>
      <c r="O65" s="2">
        <v>6.58139877278564</v>
      </c>
      <c r="P65" s="17">
        <v>7.1849140356784797</v>
      </c>
      <c r="Q65" s="16">
        <v>3.6924065442247298</v>
      </c>
      <c r="R65" s="2">
        <v>3.66075672517854</v>
      </c>
      <c r="S65" s="17">
        <v>6.9006344063103002</v>
      </c>
      <c r="T65" s="21">
        <v>0.42703968716448698</v>
      </c>
      <c r="U65" s="3">
        <v>0.208666638457009</v>
      </c>
      <c r="V65" s="22">
        <v>0.30327233603824699</v>
      </c>
      <c r="W65" s="26">
        <v>2.6123626270703601E-5</v>
      </c>
      <c r="X65" s="51" t="s">
        <v>7154</v>
      </c>
      <c r="Y65" s="26">
        <v>0.91568922252260898</v>
      </c>
      <c r="Z65" s="5">
        <v>-3.1649819046188001E-2</v>
      </c>
      <c r="AA65" s="4">
        <v>7.5459088379309304E-4</v>
      </c>
      <c r="AB65" s="5">
        <v>-3.2082278620855802</v>
      </c>
      <c r="AC65" s="4">
        <v>2.3226625350215299E-4</v>
      </c>
      <c r="AD65" s="216">
        <v>-3.2398776811317598</v>
      </c>
      <c r="AE65" s="199">
        <v>-0.87649295684570305</v>
      </c>
      <c r="AF65" s="6">
        <v>-0.36317426125715802</v>
      </c>
      <c r="AG65" s="6">
        <v>-0.701357236006665</v>
      </c>
      <c r="AH65" s="6">
        <v>-0.79105754535135997</v>
      </c>
      <c r="AI65" s="6">
        <v>-0.53622172917339495</v>
      </c>
      <c r="AJ65" s="6">
        <v>-0.67176334117668202</v>
      </c>
      <c r="AK65" s="6">
        <v>1.33471529702562</v>
      </c>
      <c r="AL65" s="6">
        <v>1.11828912368268</v>
      </c>
      <c r="AM65" s="63">
        <v>1.48706264910266</v>
      </c>
      <c r="AN65" s="8">
        <v>-0.87649295684570305</v>
      </c>
      <c r="AO65" s="7">
        <v>-0.36317426125715802</v>
      </c>
      <c r="AP65" s="7">
        <v>-0.701357236006665</v>
      </c>
      <c r="AQ65" s="7">
        <v>-0.79105754535135997</v>
      </c>
      <c r="AR65" s="7">
        <v>-0.53622172917339495</v>
      </c>
      <c r="AS65" s="7">
        <v>-0.67176334117668202</v>
      </c>
      <c r="AT65" s="7">
        <v>1.33471529702562</v>
      </c>
      <c r="AU65" s="7">
        <v>1.11828912368268</v>
      </c>
      <c r="AV65" s="9">
        <v>1.48706264910266</v>
      </c>
    </row>
    <row r="66" spans="1:48" s="33" customFormat="1" ht="25" customHeight="1" x14ac:dyDescent="0.2">
      <c r="A66" s="13" t="s">
        <v>1367</v>
      </c>
      <c r="B66" s="1" t="s">
        <v>1368</v>
      </c>
      <c r="C66" s="203" t="s">
        <v>1369</v>
      </c>
      <c r="D66" s="201" t="s">
        <v>5045</v>
      </c>
      <c r="E66" s="74" t="s">
        <v>13673</v>
      </c>
      <c r="F66" s="74" t="s">
        <v>12701</v>
      </c>
      <c r="G66" s="121" t="s">
        <v>4887</v>
      </c>
      <c r="H66" s="205">
        <v>1.4776430223060799</v>
      </c>
      <c r="I66" s="2">
        <v>1.8196720616547</v>
      </c>
      <c r="J66" s="2">
        <v>1.0726476149324999</v>
      </c>
      <c r="K66" s="2">
        <v>1.9825321618581999</v>
      </c>
      <c r="L66" s="2">
        <v>1.51769293191705</v>
      </c>
      <c r="M66" s="2">
        <v>1.1874622922484599</v>
      </c>
      <c r="N66" s="2">
        <v>4.7641843016593404</v>
      </c>
      <c r="O66" s="2">
        <v>4.4820891244408196</v>
      </c>
      <c r="P66" s="17">
        <v>5.2040714863870701</v>
      </c>
      <c r="Q66" s="16">
        <v>1.4566542329644301</v>
      </c>
      <c r="R66" s="2">
        <v>1.5625624620078999</v>
      </c>
      <c r="S66" s="17">
        <v>4.8167816374957404</v>
      </c>
      <c r="T66" s="21">
        <v>0.37395424580912801</v>
      </c>
      <c r="U66" s="3">
        <v>0.39942956880812303</v>
      </c>
      <c r="V66" s="22">
        <v>0.36385366913525202</v>
      </c>
      <c r="W66" s="26">
        <v>5.4654159185836498E-5</v>
      </c>
      <c r="X66" s="51" t="s">
        <v>7154</v>
      </c>
      <c r="Y66" s="26">
        <v>0.75434736604029695</v>
      </c>
      <c r="Z66" s="5">
        <v>0.105908229043473</v>
      </c>
      <c r="AA66" s="4">
        <v>3.69153987177948E-4</v>
      </c>
      <c r="AB66" s="5">
        <v>-3.3601274045313199</v>
      </c>
      <c r="AC66" s="4">
        <v>4.98713092782917E-4</v>
      </c>
      <c r="AD66" s="216">
        <v>-3.2542191754878398</v>
      </c>
      <c r="AE66" s="199">
        <v>-0.67259638166659796</v>
      </c>
      <c r="AF66" s="6">
        <v>-0.46979637114114198</v>
      </c>
      <c r="AG66" s="6">
        <v>-0.91273117558509198</v>
      </c>
      <c r="AH66" s="6">
        <v>-0.37323138327243499</v>
      </c>
      <c r="AI66" s="6">
        <v>-0.648849503021101</v>
      </c>
      <c r="AJ66" s="6">
        <v>-0.84465386316595803</v>
      </c>
      <c r="AK66" s="6">
        <v>1.27609957501158</v>
      </c>
      <c r="AL66" s="6">
        <v>1.1088362776668701</v>
      </c>
      <c r="AM66" s="63">
        <v>1.53692282517388</v>
      </c>
      <c r="AN66" s="8">
        <v>-0.67259638166659796</v>
      </c>
      <c r="AO66" s="7">
        <v>-0.46979637114114198</v>
      </c>
      <c r="AP66" s="7">
        <v>-0.91273117558509198</v>
      </c>
      <c r="AQ66" s="7">
        <v>-0.37323138327243499</v>
      </c>
      <c r="AR66" s="7">
        <v>-0.648849503021101</v>
      </c>
      <c r="AS66" s="7">
        <v>-0.84465386316595803</v>
      </c>
      <c r="AT66" s="7">
        <v>1.27609957501158</v>
      </c>
      <c r="AU66" s="7">
        <v>1.1088362776668701</v>
      </c>
      <c r="AV66" s="9">
        <v>1.53692282517388</v>
      </c>
    </row>
    <row r="67" spans="1:48" s="33" customFormat="1" ht="25" customHeight="1" x14ac:dyDescent="0.2">
      <c r="A67" s="13" t="s">
        <v>1462</v>
      </c>
      <c r="B67" s="1" t="s">
        <v>1462</v>
      </c>
      <c r="C67" s="203" t="s">
        <v>1463</v>
      </c>
      <c r="D67" s="201" t="s">
        <v>1462</v>
      </c>
      <c r="E67" s="74" t="s">
        <v>11548</v>
      </c>
      <c r="F67" s="74" t="s">
        <v>11549</v>
      </c>
      <c r="G67" s="121" t="s">
        <v>11550</v>
      </c>
      <c r="H67" s="205">
        <v>3.03603821146885</v>
      </c>
      <c r="I67" s="2">
        <v>3.5524686653758502</v>
      </c>
      <c r="J67" s="2">
        <v>3.9452702034168099</v>
      </c>
      <c r="K67" s="2">
        <v>3.1936358434335199</v>
      </c>
      <c r="L67" s="2">
        <v>2.8814769280757502</v>
      </c>
      <c r="M67" s="2">
        <v>2.0690869403620402</v>
      </c>
      <c r="N67" s="2">
        <v>5.0877930151940802</v>
      </c>
      <c r="O67" s="2">
        <v>5.2565208111523596</v>
      </c>
      <c r="P67" s="17">
        <v>5.8336484513981004</v>
      </c>
      <c r="Q67" s="16">
        <v>3.5112590267538399</v>
      </c>
      <c r="R67" s="2">
        <v>2.71473323729044</v>
      </c>
      <c r="S67" s="17">
        <v>5.3926540925815196</v>
      </c>
      <c r="T67" s="21">
        <v>0.45601467030341297</v>
      </c>
      <c r="U67" s="3">
        <v>0.58052144892531099</v>
      </c>
      <c r="V67" s="22">
        <v>0.39111927293764998</v>
      </c>
      <c r="W67" s="26">
        <v>1.31489323919052E-3</v>
      </c>
      <c r="X67" s="51" t="s">
        <v>7154</v>
      </c>
      <c r="Y67" s="26">
        <v>0.13900399690160101</v>
      </c>
      <c r="Z67" s="5">
        <v>-0.79652578946340302</v>
      </c>
      <c r="AA67" s="4">
        <v>5.9813504617530402E-3</v>
      </c>
      <c r="AB67" s="5">
        <v>-1.8813950658276799</v>
      </c>
      <c r="AC67" s="4">
        <v>4.2354046901900699E-3</v>
      </c>
      <c r="AD67" s="216">
        <v>-2.67792085529108</v>
      </c>
      <c r="AE67" s="199">
        <v>-0.66310754717088205</v>
      </c>
      <c r="AF67" s="6">
        <v>-0.25389272401951202</v>
      </c>
      <c r="AG67" s="6">
        <v>5.7359663803387299E-2</v>
      </c>
      <c r="AH67" s="6">
        <v>-0.53822860828261099</v>
      </c>
      <c r="AI67" s="6">
        <v>-0.78558051089960301</v>
      </c>
      <c r="AJ67" s="6">
        <v>-1.4293109931690999</v>
      </c>
      <c r="AK67" s="6">
        <v>0.96268441146444805</v>
      </c>
      <c r="AL67" s="6">
        <v>1.09638279168472</v>
      </c>
      <c r="AM67" s="63">
        <v>1.5536935165891499</v>
      </c>
      <c r="AN67" s="8">
        <v>-0.66310754717088205</v>
      </c>
      <c r="AO67" s="7">
        <v>-0.25389272401951202</v>
      </c>
      <c r="AP67" s="7">
        <v>5.7359663803387299E-2</v>
      </c>
      <c r="AQ67" s="7">
        <v>-0.53822860828261099</v>
      </c>
      <c r="AR67" s="7">
        <v>-0.78558051089960301</v>
      </c>
      <c r="AS67" s="7">
        <v>-1.4293109931690999</v>
      </c>
      <c r="AT67" s="7">
        <v>0.96268441146444805</v>
      </c>
      <c r="AU67" s="7">
        <v>1.09638279168472</v>
      </c>
      <c r="AV67" s="9">
        <v>1.5536935165891499</v>
      </c>
    </row>
    <row r="68" spans="1:48" s="33" customFormat="1" ht="25" customHeight="1" x14ac:dyDescent="0.2">
      <c r="A68" s="13" t="s">
        <v>1471</v>
      </c>
      <c r="B68" s="1" t="s">
        <v>1472</v>
      </c>
      <c r="C68" s="203" t="s">
        <v>1473</v>
      </c>
      <c r="D68" s="201" t="s">
        <v>1472</v>
      </c>
      <c r="E68" s="74" t="s">
        <v>12035</v>
      </c>
      <c r="F68" s="74" t="s">
        <v>12036</v>
      </c>
      <c r="G68" s="121" t="s">
        <v>12037</v>
      </c>
      <c r="H68" s="205">
        <v>-3.1430007355143701</v>
      </c>
      <c r="I68" s="2">
        <v>-1.1578329049437299</v>
      </c>
      <c r="J68" s="2">
        <v>-3.8125542858095298</v>
      </c>
      <c r="K68" s="2">
        <v>-4.5152720302250904</v>
      </c>
      <c r="L68" s="2">
        <v>-5.7190131829383404</v>
      </c>
      <c r="M68" s="2">
        <v>-2.3726329658118201</v>
      </c>
      <c r="N68" s="2">
        <v>-0.42039842215113399</v>
      </c>
      <c r="O68" s="2">
        <v>0.432104497542799</v>
      </c>
      <c r="P68" s="17">
        <v>2.0912508311500799</v>
      </c>
      <c r="Q68" s="16">
        <v>-2.7044626420892102</v>
      </c>
      <c r="R68" s="2">
        <v>-4.2023060596584196</v>
      </c>
      <c r="S68" s="17">
        <v>0.70098563551391602</v>
      </c>
      <c r="T68" s="21">
        <v>1.3806241874765299</v>
      </c>
      <c r="U68" s="3">
        <v>1.6950002694523401</v>
      </c>
      <c r="V68" s="22">
        <v>1.2772307123889699</v>
      </c>
      <c r="W68" s="26">
        <v>1.61672852673817E-2</v>
      </c>
      <c r="X68" s="51" t="s">
        <v>7154</v>
      </c>
      <c r="Y68" s="26">
        <v>0.303481312191348</v>
      </c>
      <c r="Z68" s="5">
        <v>-1.4978434175692099</v>
      </c>
      <c r="AA68" s="4">
        <v>3.5268769630199301E-2</v>
      </c>
      <c r="AB68" s="5">
        <v>-3.4054482776031301</v>
      </c>
      <c r="AC68" s="4">
        <v>1.8594158650918801E-2</v>
      </c>
      <c r="AD68" s="216">
        <v>-4.9032916951723298</v>
      </c>
      <c r="AE68" s="199">
        <v>-0.42676937296197298</v>
      </c>
      <c r="AF68" s="6">
        <v>0.36176729804661401</v>
      </c>
      <c r="AG68" s="6">
        <v>-0.69272548986114602</v>
      </c>
      <c r="AH68" s="6">
        <v>-0.97185489257810997</v>
      </c>
      <c r="AI68" s="6">
        <v>-1.44999786200337</v>
      </c>
      <c r="AJ68" s="6">
        <v>-0.12076842572773</v>
      </c>
      <c r="AK68" s="6">
        <v>0.65468667906492395</v>
      </c>
      <c r="AL68" s="6">
        <v>0.99331286671945596</v>
      </c>
      <c r="AM68" s="63">
        <v>1.65234919930133</v>
      </c>
      <c r="AN68" s="8">
        <v>-0.42676937296197298</v>
      </c>
      <c r="AO68" s="7">
        <v>0.36176729804661401</v>
      </c>
      <c r="AP68" s="7" t="s">
        <v>4887</v>
      </c>
      <c r="AQ68" s="7" t="s">
        <v>4887</v>
      </c>
      <c r="AR68" s="7" t="s">
        <v>4887</v>
      </c>
      <c r="AS68" s="7" t="s">
        <v>4887</v>
      </c>
      <c r="AT68" s="7">
        <v>0.65468667906492395</v>
      </c>
      <c r="AU68" s="7">
        <v>0.99331286671945596</v>
      </c>
      <c r="AV68" s="9">
        <v>1.65234919930133</v>
      </c>
    </row>
    <row r="69" spans="1:48" s="33" customFormat="1" ht="25" customHeight="1" x14ac:dyDescent="0.2">
      <c r="A69" s="13" t="s">
        <v>1482</v>
      </c>
      <c r="B69" s="1" t="s">
        <v>1483</v>
      </c>
      <c r="C69" s="203" t="s">
        <v>1484</v>
      </c>
      <c r="D69" s="201" t="s">
        <v>5117</v>
      </c>
      <c r="E69" s="74" t="s">
        <v>10467</v>
      </c>
      <c r="F69" s="74" t="s">
        <v>10468</v>
      </c>
      <c r="G69" s="121" t="s">
        <v>10469</v>
      </c>
      <c r="H69" s="205">
        <v>-4.5430127099187798</v>
      </c>
      <c r="I69" s="2">
        <v>-7.0885469253431301</v>
      </c>
      <c r="J69" s="2">
        <v>-5.2849321893106396</v>
      </c>
      <c r="K69" s="2">
        <v>-7.6678250489040396</v>
      </c>
      <c r="L69" s="2">
        <v>-4.7237928824836297</v>
      </c>
      <c r="M69" s="2">
        <v>-5.8572206570604104</v>
      </c>
      <c r="N69" s="2">
        <v>-0.20347669217537101</v>
      </c>
      <c r="O69" s="2">
        <v>-0.54725146279674797</v>
      </c>
      <c r="P69" s="17">
        <v>4.8017834623635701E-2</v>
      </c>
      <c r="Q69" s="16">
        <v>-5.6388306081908501</v>
      </c>
      <c r="R69" s="2">
        <v>-6.0829461961493596</v>
      </c>
      <c r="S69" s="17">
        <v>-0.23423677344949401</v>
      </c>
      <c r="T69" s="21">
        <v>1.3091482645745101</v>
      </c>
      <c r="U69" s="3">
        <v>1.48493951509051</v>
      </c>
      <c r="V69" s="22">
        <v>0.29882439837274399</v>
      </c>
      <c r="W69" s="26">
        <v>1.4016644378620901E-3</v>
      </c>
      <c r="X69" s="51" t="s">
        <v>7154</v>
      </c>
      <c r="Y69" s="26">
        <v>0.71768244692782901</v>
      </c>
      <c r="Z69" s="5">
        <v>-0.44411558795850897</v>
      </c>
      <c r="AA69" s="4">
        <v>1.52666154418189E-2</v>
      </c>
      <c r="AB69" s="5">
        <v>-5.4045938347413598</v>
      </c>
      <c r="AC69" s="4">
        <v>1.7650607761090498E-2</v>
      </c>
      <c r="AD69" s="216">
        <v>-5.8487094226998702</v>
      </c>
      <c r="AE69" s="199">
        <v>-0.18637019816846401</v>
      </c>
      <c r="AF69" s="6">
        <v>-1.0370661110567201</v>
      </c>
      <c r="AG69" s="6">
        <v>-0.43431338627667099</v>
      </c>
      <c r="AH69" s="6">
        <v>-1.2306559395307699</v>
      </c>
      <c r="AI69" s="6">
        <v>-0.24678539628298399</v>
      </c>
      <c r="AJ69" s="6">
        <v>-0.62556733114916296</v>
      </c>
      <c r="AK69" s="6">
        <v>1.2638658787055901</v>
      </c>
      <c r="AL69" s="6">
        <v>1.1489792704056001</v>
      </c>
      <c r="AM69" s="63">
        <v>1.3479132133535801</v>
      </c>
      <c r="AN69" s="8">
        <v>-0.18637019816846401</v>
      </c>
      <c r="AO69" s="7" t="s">
        <v>4887</v>
      </c>
      <c r="AP69" s="7" t="s">
        <v>4887</v>
      </c>
      <c r="AQ69" s="7" t="s">
        <v>4887</v>
      </c>
      <c r="AR69" s="7" t="s">
        <v>4887</v>
      </c>
      <c r="AS69" s="7" t="s">
        <v>4887</v>
      </c>
      <c r="AT69" s="7">
        <v>1.2638658787055901</v>
      </c>
      <c r="AU69" s="7">
        <v>1.1489792704056001</v>
      </c>
      <c r="AV69" s="9">
        <v>1.3479132133535801</v>
      </c>
    </row>
    <row r="70" spans="1:48" s="33" customFormat="1" ht="25" customHeight="1" x14ac:dyDescent="0.2">
      <c r="A70" s="13" t="s">
        <v>1485</v>
      </c>
      <c r="B70" s="1" t="s">
        <v>1485</v>
      </c>
      <c r="C70" s="203" t="s">
        <v>1486</v>
      </c>
      <c r="D70" s="201" t="s">
        <v>1485</v>
      </c>
      <c r="E70" s="74" t="s">
        <v>8055</v>
      </c>
      <c r="F70" s="74" t="s">
        <v>8056</v>
      </c>
      <c r="G70" s="121" t="s">
        <v>8057</v>
      </c>
      <c r="H70" s="205">
        <v>1.14566873942757</v>
      </c>
      <c r="I70" s="2">
        <v>1.0898458358060601</v>
      </c>
      <c r="J70" s="2">
        <v>-5.5564198909969803E-2</v>
      </c>
      <c r="K70" s="2">
        <v>1.4688751474905599</v>
      </c>
      <c r="L70" s="2">
        <v>0.54359175408535898</v>
      </c>
      <c r="M70" s="2">
        <v>0.21183576434838999</v>
      </c>
      <c r="N70" s="2">
        <v>4.7052649414321603</v>
      </c>
      <c r="O70" s="2">
        <v>3.7649131615651399</v>
      </c>
      <c r="P70" s="17">
        <v>5.2941648039320803</v>
      </c>
      <c r="Q70" s="16">
        <v>0.72665012544122098</v>
      </c>
      <c r="R70" s="2">
        <v>0.74143422197476905</v>
      </c>
      <c r="S70" s="17">
        <v>4.5881143023098003</v>
      </c>
      <c r="T70" s="21">
        <v>0.67799224631062505</v>
      </c>
      <c r="U70" s="3">
        <v>0.65145470622909696</v>
      </c>
      <c r="V70" s="22">
        <v>0.77132733038936097</v>
      </c>
      <c r="W70" s="26">
        <v>7.4252972367114701E-4</v>
      </c>
      <c r="X70" s="51" t="s">
        <v>7154</v>
      </c>
      <c r="Y70" s="26">
        <v>0.97957956321881501</v>
      </c>
      <c r="Z70" s="5">
        <v>1.4784096533547401E-2</v>
      </c>
      <c r="AA70" s="4">
        <v>3.03593284360584E-3</v>
      </c>
      <c r="AB70" s="5">
        <v>-3.8614641768685698</v>
      </c>
      <c r="AC70" s="4">
        <v>3.0092572781901402E-3</v>
      </c>
      <c r="AD70" s="216">
        <v>-3.8466800803350298</v>
      </c>
      <c r="AE70" s="199">
        <v>-0.432058469221001</v>
      </c>
      <c r="AF70" s="6">
        <v>-0.45968388306608998</v>
      </c>
      <c r="AG70" s="6">
        <v>-1.0265197905260699</v>
      </c>
      <c r="AH70" s="6">
        <v>-0.27211138297368698</v>
      </c>
      <c r="AI70" s="6">
        <v>-0.730011904238559</v>
      </c>
      <c r="AJ70" s="6">
        <v>-0.89418997305079895</v>
      </c>
      <c r="AK70" s="6">
        <v>1.32950017109124</v>
      </c>
      <c r="AL70" s="6">
        <v>0.86414266738762202</v>
      </c>
      <c r="AM70" s="63">
        <v>1.62093256459734</v>
      </c>
      <c r="AN70" s="8">
        <v>-0.432058469221001</v>
      </c>
      <c r="AO70" s="7">
        <v>-0.45968388306608998</v>
      </c>
      <c r="AP70" s="7">
        <v>-1.0265197905260699</v>
      </c>
      <c r="AQ70" s="7">
        <v>-0.27211138297368698</v>
      </c>
      <c r="AR70" s="7">
        <v>-0.730011904238559</v>
      </c>
      <c r="AS70" s="7">
        <v>-0.89418997305079895</v>
      </c>
      <c r="AT70" s="7">
        <v>1.32950017109124</v>
      </c>
      <c r="AU70" s="7">
        <v>0.86414266738762202</v>
      </c>
      <c r="AV70" s="9">
        <v>1.62093256459734</v>
      </c>
    </row>
    <row r="71" spans="1:48" s="33" customFormat="1" ht="25" customHeight="1" x14ac:dyDescent="0.2">
      <c r="A71" s="13" t="s">
        <v>1606</v>
      </c>
      <c r="B71" s="1" t="s">
        <v>1606</v>
      </c>
      <c r="C71" s="203" t="s">
        <v>1607</v>
      </c>
      <c r="D71" s="201" t="s">
        <v>1606</v>
      </c>
      <c r="E71" s="74" t="s">
        <v>8031</v>
      </c>
      <c r="F71" s="74" t="s">
        <v>8032</v>
      </c>
      <c r="G71" s="121" t="s">
        <v>8033</v>
      </c>
      <c r="H71" s="205">
        <v>1.39405701070814E-2</v>
      </c>
      <c r="I71" s="2">
        <v>0.57291608047377096</v>
      </c>
      <c r="J71" s="2">
        <v>1.2476329645459701</v>
      </c>
      <c r="K71" s="2">
        <v>-2.0504429945435398</v>
      </c>
      <c r="L71" s="2">
        <v>-0.94945742018435597</v>
      </c>
      <c r="M71" s="2">
        <v>-3.8813486246425302</v>
      </c>
      <c r="N71" s="2">
        <v>2.5608134353128298</v>
      </c>
      <c r="O71" s="2">
        <v>2.3426310748741299</v>
      </c>
      <c r="P71" s="17">
        <v>3.45253286673606</v>
      </c>
      <c r="Q71" s="16">
        <v>0.61149653837560802</v>
      </c>
      <c r="R71" s="2">
        <v>-2.2937496797901402</v>
      </c>
      <c r="S71" s="17">
        <v>2.78532579230767</v>
      </c>
      <c r="T71" s="21">
        <v>0.61775041062149605</v>
      </c>
      <c r="U71" s="3">
        <v>1.4810115178515899</v>
      </c>
      <c r="V71" s="22">
        <v>0.58802622877479804</v>
      </c>
      <c r="W71" s="26">
        <v>2.2162671645682501E-3</v>
      </c>
      <c r="X71" s="51" t="s">
        <v>7154</v>
      </c>
      <c r="Y71" s="26">
        <v>6.0463308250163397E-2</v>
      </c>
      <c r="Z71" s="5">
        <v>-2.9052462181657499</v>
      </c>
      <c r="AA71" s="4">
        <v>1.1621322620194901E-2</v>
      </c>
      <c r="AB71" s="5">
        <v>-2.17382925393207</v>
      </c>
      <c r="AC71" s="4">
        <v>1.6643799083945698E-2</v>
      </c>
      <c r="AD71" s="216">
        <v>-5.07907547209782</v>
      </c>
      <c r="AE71" s="199">
        <v>-0.149479170839415</v>
      </c>
      <c r="AF71" s="6">
        <v>8.6719053203971497E-2</v>
      </c>
      <c r="AG71" s="6">
        <v>0.37182444117597002</v>
      </c>
      <c r="AH71" s="6">
        <v>-1.02179597662392</v>
      </c>
      <c r="AI71" s="6">
        <v>-0.55656837266245995</v>
      </c>
      <c r="AJ71" s="6">
        <v>-1.7954553770808801</v>
      </c>
      <c r="AK71" s="6">
        <v>0.92671618382157706</v>
      </c>
      <c r="AL71" s="6">
        <v>0.83452200876834903</v>
      </c>
      <c r="AM71" s="63">
        <v>1.3035172102368</v>
      </c>
      <c r="AN71" s="8">
        <v>-0.149479170839415</v>
      </c>
      <c r="AO71" s="7">
        <v>8.6719053203971497E-2</v>
      </c>
      <c r="AP71" s="7">
        <v>0.37182444117597002</v>
      </c>
      <c r="AQ71" s="7">
        <v>-1.02179597662392</v>
      </c>
      <c r="AR71" s="7">
        <v>-0.55656837266245995</v>
      </c>
      <c r="AS71" s="7">
        <v>-1.7954553770808801</v>
      </c>
      <c r="AT71" s="7">
        <v>0.92671618382157706</v>
      </c>
      <c r="AU71" s="7">
        <v>0.83452200876834903</v>
      </c>
      <c r="AV71" s="9">
        <v>1.3035172102368</v>
      </c>
    </row>
    <row r="72" spans="1:48" s="33" customFormat="1" ht="25" customHeight="1" x14ac:dyDescent="0.2">
      <c r="A72" s="13" t="s">
        <v>1610</v>
      </c>
      <c r="B72" s="1" t="s">
        <v>1611</v>
      </c>
      <c r="C72" s="203" t="s">
        <v>1612</v>
      </c>
      <c r="D72" s="201" t="s">
        <v>7228</v>
      </c>
      <c r="E72" s="74" t="s">
        <v>8909</v>
      </c>
      <c r="F72" s="74" t="s">
        <v>8910</v>
      </c>
      <c r="G72" s="121" t="s">
        <v>8911</v>
      </c>
      <c r="H72" s="205">
        <v>2.8890371122763701</v>
      </c>
      <c r="I72" s="2">
        <v>1.64093011243303</v>
      </c>
      <c r="J72" s="2">
        <v>2.32068403470028</v>
      </c>
      <c r="K72" s="2">
        <v>2.3460523203295298</v>
      </c>
      <c r="L72" s="2">
        <v>2.45879924286348</v>
      </c>
      <c r="M72" s="2">
        <v>1.8189466305745401</v>
      </c>
      <c r="N72" s="2">
        <v>3.7329714602534501</v>
      </c>
      <c r="O72" s="2">
        <v>3.7049879743484602</v>
      </c>
      <c r="P72" s="17">
        <v>4.3580757371490799</v>
      </c>
      <c r="Q72" s="16">
        <v>2.2835504198032202</v>
      </c>
      <c r="R72" s="2">
        <v>2.2079327312558501</v>
      </c>
      <c r="S72" s="17">
        <v>3.9320117239169998</v>
      </c>
      <c r="T72" s="21">
        <v>0.62488154860019496</v>
      </c>
      <c r="U72" s="3">
        <v>0.34155615501357101</v>
      </c>
      <c r="V72" s="22">
        <v>0.36924744602965198</v>
      </c>
      <c r="W72" s="26">
        <v>6.2611602459371196E-3</v>
      </c>
      <c r="X72" s="51" t="s">
        <v>7154</v>
      </c>
      <c r="Y72" s="26">
        <v>0.86546501002782505</v>
      </c>
      <c r="Z72" s="5">
        <v>-7.5617688547373593E-2</v>
      </c>
      <c r="AA72" s="4">
        <v>2.53254088998008E-2</v>
      </c>
      <c r="AB72" s="5">
        <v>-1.6484613041137699</v>
      </c>
      <c r="AC72" s="4">
        <v>4.1137345541205203E-3</v>
      </c>
      <c r="AD72" s="216">
        <v>-1.7240789926611499</v>
      </c>
      <c r="AE72" s="199">
        <v>8.6920703539695998E-2</v>
      </c>
      <c r="AF72" s="6">
        <v>-1.24902766826595</v>
      </c>
      <c r="AG72" s="6">
        <v>-0.52143288208541905</v>
      </c>
      <c r="AH72" s="6">
        <v>-0.494279184617054</v>
      </c>
      <c r="AI72" s="6">
        <v>-0.37359716969026102</v>
      </c>
      <c r="AJ72" s="6">
        <v>-1.058482404442</v>
      </c>
      <c r="AK72" s="6">
        <v>0.99025088134685302</v>
      </c>
      <c r="AL72" s="6">
        <v>0.96029792664272096</v>
      </c>
      <c r="AM72" s="63">
        <v>1.65934979757141</v>
      </c>
      <c r="AN72" s="8">
        <v>8.6920703539695998E-2</v>
      </c>
      <c r="AO72" s="7">
        <v>-1.24902766826595</v>
      </c>
      <c r="AP72" s="7">
        <v>-0.52143288208541905</v>
      </c>
      <c r="AQ72" s="7">
        <v>-0.494279184617054</v>
      </c>
      <c r="AR72" s="7">
        <v>-0.37359716969026102</v>
      </c>
      <c r="AS72" s="7">
        <v>-1.058482404442</v>
      </c>
      <c r="AT72" s="7">
        <v>0.99025088134685302</v>
      </c>
      <c r="AU72" s="7">
        <v>0.96029792664272096</v>
      </c>
      <c r="AV72" s="9">
        <v>1.65934979757141</v>
      </c>
    </row>
    <row r="73" spans="1:48" s="33" customFormat="1" ht="25" customHeight="1" x14ac:dyDescent="0.2">
      <c r="A73" s="13" t="s">
        <v>1613</v>
      </c>
      <c r="B73" s="1" t="s">
        <v>1613</v>
      </c>
      <c r="C73" s="203" t="s">
        <v>1614</v>
      </c>
      <c r="D73" s="201" t="s">
        <v>1613</v>
      </c>
      <c r="E73" s="74" t="s">
        <v>8405</v>
      </c>
      <c r="F73" s="74" t="s">
        <v>8406</v>
      </c>
      <c r="G73" s="121" t="s">
        <v>8407</v>
      </c>
      <c r="H73" s="205">
        <v>-3.9818895224887401</v>
      </c>
      <c r="I73" s="2">
        <v>-4.7994963709166996</v>
      </c>
      <c r="J73" s="2">
        <v>-6.3710381917387604</v>
      </c>
      <c r="K73" s="2">
        <v>-4.87723529220517</v>
      </c>
      <c r="L73" s="2">
        <v>-5.0224036105291701</v>
      </c>
      <c r="M73" s="2">
        <v>-7.6488543457244704</v>
      </c>
      <c r="N73" s="2">
        <v>-0.63753935165397702</v>
      </c>
      <c r="O73" s="2">
        <v>-0.16265374332124299</v>
      </c>
      <c r="P73" s="17">
        <v>-0.16688740033588101</v>
      </c>
      <c r="Q73" s="16">
        <v>-5.0508080283814003</v>
      </c>
      <c r="R73" s="2">
        <v>-5.8494977494862699</v>
      </c>
      <c r="S73" s="17">
        <v>-0.32236016510370102</v>
      </c>
      <c r="T73" s="21">
        <v>1.2142388574032801</v>
      </c>
      <c r="U73" s="3">
        <v>1.5599780705127499</v>
      </c>
      <c r="V73" s="22">
        <v>0.272961390472719</v>
      </c>
      <c r="W73" s="26">
        <v>2.1711416881766399E-3</v>
      </c>
      <c r="X73" s="51" t="s">
        <v>7154</v>
      </c>
      <c r="Y73" s="26">
        <v>0.52479531745334396</v>
      </c>
      <c r="Z73" s="5">
        <v>-0.79868972110487002</v>
      </c>
      <c r="AA73" s="4">
        <v>1.7391611986396799E-2</v>
      </c>
      <c r="AB73" s="5">
        <v>-4.7284478632777001</v>
      </c>
      <c r="AC73" s="4">
        <v>2.27825133022398E-2</v>
      </c>
      <c r="AD73" s="216">
        <v>-5.5271375843825696</v>
      </c>
      <c r="AE73" s="199">
        <v>-8.6914057316395205E-2</v>
      </c>
      <c r="AF73" s="6">
        <v>-0.38177410102451198</v>
      </c>
      <c r="AG73" s="6">
        <v>-0.94853169468666698</v>
      </c>
      <c r="AH73" s="6">
        <v>-0.409809704900647</v>
      </c>
      <c r="AI73" s="6">
        <v>-0.46216290713757702</v>
      </c>
      <c r="AJ73" s="6">
        <v>-1.4093606710334401</v>
      </c>
      <c r="AK73" s="6">
        <v>1.1191854750488599</v>
      </c>
      <c r="AL73" s="6">
        <v>1.2904472391822801</v>
      </c>
      <c r="AM73" s="63">
        <v>1.2889204218680901</v>
      </c>
      <c r="AN73" s="8" t="s">
        <v>4887</v>
      </c>
      <c r="AO73" s="7" t="s">
        <v>4887</v>
      </c>
      <c r="AP73" s="7" t="s">
        <v>4887</v>
      </c>
      <c r="AQ73" s="7" t="s">
        <v>4887</v>
      </c>
      <c r="AR73" s="7" t="s">
        <v>4887</v>
      </c>
      <c r="AS73" s="7" t="s">
        <v>4887</v>
      </c>
      <c r="AT73" s="7">
        <v>1.1191854750488599</v>
      </c>
      <c r="AU73" s="7">
        <v>1.2904472391822801</v>
      </c>
      <c r="AV73" s="9">
        <v>1.2889204218680901</v>
      </c>
    </row>
    <row r="74" spans="1:48" s="33" customFormat="1" ht="25" customHeight="1" x14ac:dyDescent="0.2">
      <c r="A74" s="13" t="s">
        <v>1756</v>
      </c>
      <c r="B74" s="1" t="s">
        <v>1757</v>
      </c>
      <c r="C74" s="203" t="s">
        <v>1758</v>
      </c>
      <c r="D74" s="201" t="s">
        <v>7231</v>
      </c>
      <c r="E74" s="74" t="s">
        <v>10773</v>
      </c>
      <c r="F74" s="74" t="s">
        <v>10774</v>
      </c>
      <c r="G74" s="121" t="s">
        <v>10775</v>
      </c>
      <c r="H74" s="205">
        <v>1.0819470884323501</v>
      </c>
      <c r="I74" s="2">
        <v>0.70456202669669199</v>
      </c>
      <c r="J74" s="2">
        <v>1.2096942082726501</v>
      </c>
      <c r="K74" s="2">
        <v>1.5710203783168999</v>
      </c>
      <c r="L74" s="2">
        <v>0.90766312309197905</v>
      </c>
      <c r="M74" s="2">
        <v>1.5892039652058201</v>
      </c>
      <c r="N74" s="2">
        <v>2.4919472003846201</v>
      </c>
      <c r="O74" s="2">
        <v>2.8284885163840601</v>
      </c>
      <c r="P74" s="17">
        <v>2.3450490568528402</v>
      </c>
      <c r="Q74" s="16">
        <v>0.99873444113389898</v>
      </c>
      <c r="R74" s="2">
        <v>1.35596248887157</v>
      </c>
      <c r="S74" s="17">
        <v>2.5551615912071699</v>
      </c>
      <c r="T74" s="21">
        <v>0.26264593794447899</v>
      </c>
      <c r="U74" s="3">
        <v>0.38834508072952501</v>
      </c>
      <c r="V74" s="22">
        <v>0.24784162718005801</v>
      </c>
      <c r="W74" s="26">
        <v>1.8880994641431201E-3</v>
      </c>
      <c r="X74" s="51" t="s">
        <v>7154</v>
      </c>
      <c r="Y74" s="26">
        <v>0.26633344677964499</v>
      </c>
      <c r="Z74" s="5">
        <v>0.35722804773766598</v>
      </c>
      <c r="AA74" s="4">
        <v>1.74383516143446E-3</v>
      </c>
      <c r="AB74" s="5">
        <v>-1.55642715007327</v>
      </c>
      <c r="AC74" s="4">
        <v>1.555257790763E-2</v>
      </c>
      <c r="AD74" s="216">
        <v>-1.1991991023356099</v>
      </c>
      <c r="AE74" s="199">
        <v>-0.73544027020863401</v>
      </c>
      <c r="AF74" s="6">
        <v>-1.2358151986336301</v>
      </c>
      <c r="AG74" s="6">
        <v>-0.56606033860083205</v>
      </c>
      <c r="AH74" s="6">
        <v>-8.6977897863925999E-2</v>
      </c>
      <c r="AI74" s="6">
        <v>-0.96652341452211699</v>
      </c>
      <c r="AJ74" s="6">
        <v>-6.2868276390815506E-2</v>
      </c>
      <c r="AK74" s="6">
        <v>1.13407915870705</v>
      </c>
      <c r="AL74" s="6">
        <v>1.5802993565357299</v>
      </c>
      <c r="AM74" s="63">
        <v>0.93930688097718196</v>
      </c>
      <c r="AN74" s="8">
        <v>-0.73544027020863401</v>
      </c>
      <c r="AO74" s="7">
        <v>-1.2358151986336301</v>
      </c>
      <c r="AP74" s="7">
        <v>-0.56606033860083205</v>
      </c>
      <c r="AQ74" s="7">
        <v>-8.6977897863925999E-2</v>
      </c>
      <c r="AR74" s="7">
        <v>-0.96652341452211699</v>
      </c>
      <c r="AS74" s="7">
        <v>-6.2868276390815506E-2</v>
      </c>
      <c r="AT74" s="7">
        <v>1.13407915870705</v>
      </c>
      <c r="AU74" s="7">
        <v>1.5802993565357299</v>
      </c>
      <c r="AV74" s="9">
        <v>0.93930688097718196</v>
      </c>
    </row>
    <row r="75" spans="1:48" s="33" customFormat="1" ht="25" customHeight="1" x14ac:dyDescent="0.2">
      <c r="A75" s="13" t="s">
        <v>1842</v>
      </c>
      <c r="B75" s="1" t="s">
        <v>1843</v>
      </c>
      <c r="C75" s="203" t="s">
        <v>1844</v>
      </c>
      <c r="D75" s="201" t="s">
        <v>1843</v>
      </c>
      <c r="E75" s="74" t="s">
        <v>8611</v>
      </c>
      <c r="F75" s="74" t="s">
        <v>8612</v>
      </c>
      <c r="G75" s="121" t="s">
        <v>8613</v>
      </c>
      <c r="H75" s="205">
        <v>-0.91975458782871999</v>
      </c>
      <c r="I75" s="2">
        <v>-1.12714543592271</v>
      </c>
      <c r="J75" s="2">
        <v>-2.1884055671001099</v>
      </c>
      <c r="K75" s="2">
        <v>-0.79658907947046098</v>
      </c>
      <c r="L75" s="2">
        <v>-1.18494567552293</v>
      </c>
      <c r="M75" s="2">
        <v>-2.4018106241108601</v>
      </c>
      <c r="N75" s="2">
        <v>0.77579268690971803</v>
      </c>
      <c r="O75" s="2">
        <v>0.76450406045907104</v>
      </c>
      <c r="P75" s="17">
        <v>1.2263770691903899</v>
      </c>
      <c r="Q75" s="16">
        <v>-1.4117685302838501</v>
      </c>
      <c r="R75" s="2">
        <v>-1.4611151263680799</v>
      </c>
      <c r="S75" s="17">
        <v>0.92222460551972696</v>
      </c>
      <c r="T75" s="21">
        <v>0.68053402279705599</v>
      </c>
      <c r="U75" s="3">
        <v>0.83748804530543297</v>
      </c>
      <c r="V75" s="22">
        <v>0.26346422743797099</v>
      </c>
      <c r="W75" s="26">
        <v>5.9775187417955202E-3</v>
      </c>
      <c r="X75" s="51" t="s">
        <v>7154</v>
      </c>
      <c r="Y75" s="26">
        <v>0.94082584307453798</v>
      </c>
      <c r="Z75" s="5">
        <v>-4.9346596084237901E-2</v>
      </c>
      <c r="AA75" s="4">
        <v>1.6969267079227499E-2</v>
      </c>
      <c r="AB75" s="5">
        <v>-2.3339931358035702</v>
      </c>
      <c r="AC75" s="4">
        <v>2.96373559708632E-2</v>
      </c>
      <c r="AD75" s="216">
        <v>-2.3833397318878098</v>
      </c>
      <c r="AE75" s="199">
        <v>-0.206738126873274</v>
      </c>
      <c r="AF75" s="6">
        <v>-0.36581064331011698</v>
      </c>
      <c r="AG75" s="6">
        <v>-1.17981628151443</v>
      </c>
      <c r="AH75" s="6">
        <v>-0.112267963253074</v>
      </c>
      <c r="AI75" s="6">
        <v>-0.41014446829979201</v>
      </c>
      <c r="AJ75" s="6">
        <v>-1.3435018045306799</v>
      </c>
      <c r="AK75" s="6">
        <v>1.09377717652159</v>
      </c>
      <c r="AL75" s="6">
        <v>1.08511859668009</v>
      </c>
      <c r="AM75" s="63">
        <v>1.43938351457969</v>
      </c>
      <c r="AN75" s="8">
        <v>-0.206738126873274</v>
      </c>
      <c r="AO75" s="7">
        <v>-0.36581064331011698</v>
      </c>
      <c r="AP75" s="7">
        <v>-1.17981628151443</v>
      </c>
      <c r="AQ75" s="7">
        <v>-0.112267963253074</v>
      </c>
      <c r="AR75" s="7">
        <v>-0.41014446829979201</v>
      </c>
      <c r="AS75" s="7">
        <v>-1.3435018045306799</v>
      </c>
      <c r="AT75" s="7">
        <v>1.09377717652159</v>
      </c>
      <c r="AU75" s="7">
        <v>1.08511859668009</v>
      </c>
      <c r="AV75" s="9">
        <v>1.43938351457969</v>
      </c>
    </row>
    <row r="76" spans="1:48" s="33" customFormat="1" ht="25" customHeight="1" x14ac:dyDescent="0.2">
      <c r="A76" s="13" t="s">
        <v>1924</v>
      </c>
      <c r="B76" s="1" t="s">
        <v>1924</v>
      </c>
      <c r="C76" s="203" t="s">
        <v>1925</v>
      </c>
      <c r="D76" s="201" t="s">
        <v>7234</v>
      </c>
      <c r="E76" s="74" t="s">
        <v>11780</v>
      </c>
      <c r="F76" s="74" t="s">
        <v>11781</v>
      </c>
      <c r="G76" s="121" t="s">
        <v>11782</v>
      </c>
      <c r="H76" s="205">
        <v>1.3050061072747301</v>
      </c>
      <c r="I76" s="2">
        <v>1.63006430797435</v>
      </c>
      <c r="J76" s="2">
        <v>1.07501059102763</v>
      </c>
      <c r="K76" s="2">
        <v>1.6149054860069001</v>
      </c>
      <c r="L76" s="2">
        <v>0.24267149112907299</v>
      </c>
      <c r="M76" s="2">
        <v>7.5845519419488E-2</v>
      </c>
      <c r="N76" s="2">
        <v>2.6575589992892499</v>
      </c>
      <c r="O76" s="2">
        <v>3.3065548817143098</v>
      </c>
      <c r="P76" s="17">
        <v>4.1688321203025396</v>
      </c>
      <c r="Q76" s="16">
        <v>1.3366936687589099</v>
      </c>
      <c r="R76" s="2">
        <v>0.64447416551848602</v>
      </c>
      <c r="S76" s="17">
        <v>3.3776486671020298</v>
      </c>
      <c r="T76" s="21">
        <v>0.27888032081647901</v>
      </c>
      <c r="U76" s="3">
        <v>0.84454747471522995</v>
      </c>
      <c r="V76" s="22">
        <v>0.75814072329276605</v>
      </c>
      <c r="W76" s="26">
        <v>6.2285610246377602E-3</v>
      </c>
      <c r="X76" s="51" t="s">
        <v>7154</v>
      </c>
      <c r="Y76" s="26">
        <v>0.28948081184832303</v>
      </c>
      <c r="Z76" s="5">
        <v>-0.69221950324042103</v>
      </c>
      <c r="AA76" s="4">
        <v>3.1086682247900899E-2</v>
      </c>
      <c r="AB76" s="5">
        <v>-2.0409549983431199</v>
      </c>
      <c r="AC76" s="4">
        <v>1.4356821346410101E-2</v>
      </c>
      <c r="AD76" s="216">
        <v>-2.73317450158354</v>
      </c>
      <c r="AE76" s="199">
        <v>-0.35327891549535201</v>
      </c>
      <c r="AF76" s="6">
        <v>-0.114666185041413</v>
      </c>
      <c r="AG76" s="6">
        <v>-0.52210978333921898</v>
      </c>
      <c r="AH76" s="6">
        <v>-0.12579369356860901</v>
      </c>
      <c r="AI76" s="6">
        <v>-1.13309792288749</v>
      </c>
      <c r="AJ76" s="6">
        <v>-1.2555584562152999</v>
      </c>
      <c r="AK76" s="6">
        <v>0.63957817271940498</v>
      </c>
      <c r="AL76" s="6">
        <v>1.11598110371916</v>
      </c>
      <c r="AM76" s="63">
        <v>1.7489456801088199</v>
      </c>
      <c r="AN76" s="8">
        <v>-0.35327891549535201</v>
      </c>
      <c r="AO76" s="7">
        <v>-0.114666185041413</v>
      </c>
      <c r="AP76" s="7">
        <v>-0.52210978333921898</v>
      </c>
      <c r="AQ76" s="7">
        <v>-0.12579369356860901</v>
      </c>
      <c r="AR76" s="7">
        <v>-1.13309792288749</v>
      </c>
      <c r="AS76" s="7">
        <v>-1.2555584562152999</v>
      </c>
      <c r="AT76" s="7">
        <v>0.63957817271940498</v>
      </c>
      <c r="AU76" s="7">
        <v>1.11598110371916</v>
      </c>
      <c r="AV76" s="9">
        <v>1.7489456801088199</v>
      </c>
    </row>
    <row r="77" spans="1:48" s="33" customFormat="1" ht="25" customHeight="1" x14ac:dyDescent="0.2">
      <c r="A77" s="13" t="s">
        <v>2046</v>
      </c>
      <c r="B77" s="1" t="s">
        <v>2047</v>
      </c>
      <c r="C77" s="203" t="s">
        <v>2048</v>
      </c>
      <c r="D77" s="201" t="s">
        <v>2047</v>
      </c>
      <c r="E77" s="74" t="s">
        <v>9908</v>
      </c>
      <c r="F77" s="74" t="s">
        <v>9909</v>
      </c>
      <c r="G77" s="121" t="s">
        <v>9910</v>
      </c>
      <c r="H77" s="205">
        <v>2.5239591831829</v>
      </c>
      <c r="I77" s="2">
        <v>1.9887321223676799</v>
      </c>
      <c r="J77" s="2">
        <v>2.6595139271870201</v>
      </c>
      <c r="K77" s="2">
        <v>1.94383232416214</v>
      </c>
      <c r="L77" s="2">
        <v>0.85074179360144297</v>
      </c>
      <c r="M77" s="2">
        <v>-0.114778512023577</v>
      </c>
      <c r="N77" s="2">
        <v>4.16536564598798</v>
      </c>
      <c r="O77" s="2">
        <v>4.7798677199642103</v>
      </c>
      <c r="P77" s="17">
        <v>4.9597471191048399</v>
      </c>
      <c r="Q77" s="16">
        <v>2.3907350775791998</v>
      </c>
      <c r="R77" s="2">
        <v>0.89326520191333603</v>
      </c>
      <c r="S77" s="17">
        <v>4.6349934950190104</v>
      </c>
      <c r="T77" s="21">
        <v>0.35468091879125002</v>
      </c>
      <c r="U77" s="3">
        <v>1.0299639915580301</v>
      </c>
      <c r="V77" s="22">
        <v>0.41653557710948502</v>
      </c>
      <c r="W77" s="26">
        <v>1.45612830001824E-3</v>
      </c>
      <c r="X77" s="51" t="s">
        <v>7154</v>
      </c>
      <c r="Y77" s="26">
        <v>0.116127871705635</v>
      </c>
      <c r="Z77" s="5">
        <v>-1.49746987566587</v>
      </c>
      <c r="AA77" s="4">
        <v>2.2775617896458001E-3</v>
      </c>
      <c r="AB77" s="5">
        <v>-2.2442584174398101</v>
      </c>
      <c r="AC77" s="4">
        <v>1.42201598876963E-2</v>
      </c>
      <c r="AD77" s="216">
        <v>-3.7417282931056701</v>
      </c>
      <c r="AE77" s="199">
        <v>-6.6802694740783097E-2</v>
      </c>
      <c r="AF77" s="6">
        <v>-0.37581685820555</v>
      </c>
      <c r="AG77" s="6">
        <v>1.1460044363462299E-2</v>
      </c>
      <c r="AH77" s="6">
        <v>-0.40173982548057402</v>
      </c>
      <c r="AI77" s="6">
        <v>-1.0328373177822201</v>
      </c>
      <c r="AJ77" s="6">
        <v>-1.59028194529511</v>
      </c>
      <c r="AK77" s="6">
        <v>0.88086584099582099</v>
      </c>
      <c r="AL77" s="6">
        <v>1.23564955474882</v>
      </c>
      <c r="AM77" s="63">
        <v>1.3395032013961401</v>
      </c>
      <c r="AN77" s="8">
        <v>-6.6802694740783097E-2</v>
      </c>
      <c r="AO77" s="7">
        <v>-0.37581685820555</v>
      </c>
      <c r="AP77" s="7">
        <v>1.1460044363462299E-2</v>
      </c>
      <c r="AQ77" s="7">
        <v>-0.40173982548057402</v>
      </c>
      <c r="AR77" s="7">
        <v>-1.0328373177822201</v>
      </c>
      <c r="AS77" s="7">
        <v>-1.59028194529511</v>
      </c>
      <c r="AT77" s="7">
        <v>0.88086584099582099</v>
      </c>
      <c r="AU77" s="7">
        <v>1.23564955474882</v>
      </c>
      <c r="AV77" s="9">
        <v>1.3395032013961401</v>
      </c>
    </row>
    <row r="78" spans="1:48" s="33" customFormat="1" ht="25" customHeight="1" x14ac:dyDescent="0.2">
      <c r="A78" s="13" t="s">
        <v>2049</v>
      </c>
      <c r="B78" s="1" t="s">
        <v>2049</v>
      </c>
      <c r="C78" s="203" t="s">
        <v>2050</v>
      </c>
      <c r="D78" s="201" t="s">
        <v>2049</v>
      </c>
      <c r="E78" s="74" t="s">
        <v>9947</v>
      </c>
      <c r="F78" s="74" t="s">
        <v>9948</v>
      </c>
      <c r="G78" s="121" t="s">
        <v>9949</v>
      </c>
      <c r="H78" s="205">
        <v>-1.0698642125269799</v>
      </c>
      <c r="I78" s="2">
        <v>-1.7033508714029899</v>
      </c>
      <c r="J78" s="2">
        <v>-3.3198777380359901</v>
      </c>
      <c r="K78" s="2">
        <v>-1.6639229741373001</v>
      </c>
      <c r="L78" s="2">
        <v>-1.20686702521055</v>
      </c>
      <c r="M78" s="2">
        <v>-1.04333938585659</v>
      </c>
      <c r="N78" s="2">
        <v>0.48313172763276002</v>
      </c>
      <c r="O78" s="2">
        <v>0.81839406795097602</v>
      </c>
      <c r="P78" s="17">
        <v>1.36017198551336</v>
      </c>
      <c r="Q78" s="16">
        <v>-2.0310309406553202</v>
      </c>
      <c r="R78" s="2">
        <v>-1.3047097950681501</v>
      </c>
      <c r="S78" s="17">
        <v>0.88723259369903296</v>
      </c>
      <c r="T78" s="21">
        <v>1.160246045924</v>
      </c>
      <c r="U78" s="3">
        <v>0.32165338987937903</v>
      </c>
      <c r="V78" s="22">
        <v>0.44255390683643703</v>
      </c>
      <c r="W78" s="26">
        <v>7.0792374388603798E-3</v>
      </c>
      <c r="X78" s="51" t="s">
        <v>7154</v>
      </c>
      <c r="Y78" s="26">
        <v>0.39309776590664403</v>
      </c>
      <c r="Z78" s="5">
        <v>0.72632114558717398</v>
      </c>
      <c r="AA78" s="4">
        <v>3.5686836680369302E-2</v>
      </c>
      <c r="AB78" s="5">
        <v>-2.9182635343543502</v>
      </c>
      <c r="AC78" s="4">
        <v>3.1488134813775102E-3</v>
      </c>
      <c r="AD78" s="216">
        <v>-2.1919423887671798</v>
      </c>
      <c r="AE78" s="199">
        <v>-0.17332410487104</v>
      </c>
      <c r="AF78" s="6">
        <v>-0.60612168019340296</v>
      </c>
      <c r="AG78" s="6">
        <v>-1.7105315340071501</v>
      </c>
      <c r="AH78" s="6">
        <v>-0.57918457252498201</v>
      </c>
      <c r="AI78" s="6">
        <v>-0.26692431619514301</v>
      </c>
      <c r="AJ78" s="6">
        <v>-0.15520236464503701</v>
      </c>
      <c r="AK78" s="6">
        <v>0.887681471125081</v>
      </c>
      <c r="AL78" s="6">
        <v>1.1167324321099199</v>
      </c>
      <c r="AM78" s="63">
        <v>1.48687466920175</v>
      </c>
      <c r="AN78" s="8">
        <v>-0.17332410487104</v>
      </c>
      <c r="AO78" s="7">
        <v>-0.60612168019340296</v>
      </c>
      <c r="AP78" s="7">
        <v>-1.7105315340071501</v>
      </c>
      <c r="AQ78" s="7">
        <v>-0.57918457252498201</v>
      </c>
      <c r="AR78" s="7">
        <v>-0.26692431619514301</v>
      </c>
      <c r="AS78" s="7">
        <v>-0.15520236464503701</v>
      </c>
      <c r="AT78" s="7">
        <v>0.887681471125081</v>
      </c>
      <c r="AU78" s="7">
        <v>1.1167324321099199</v>
      </c>
      <c r="AV78" s="9">
        <v>1.48687466920175</v>
      </c>
    </row>
    <row r="79" spans="1:48" s="33" customFormat="1" ht="25" customHeight="1" x14ac:dyDescent="0.2">
      <c r="A79" s="13" t="s">
        <v>2104</v>
      </c>
      <c r="B79" s="1" t="s">
        <v>2105</v>
      </c>
      <c r="C79" s="203" t="s">
        <v>2106</v>
      </c>
      <c r="D79" s="201" t="s">
        <v>2105</v>
      </c>
      <c r="E79" s="74" t="s">
        <v>9748</v>
      </c>
      <c r="F79" s="74" t="s">
        <v>9749</v>
      </c>
      <c r="G79" s="121" t="s">
        <v>9750</v>
      </c>
      <c r="H79" s="205">
        <v>4.0688611473651903</v>
      </c>
      <c r="I79" s="2">
        <v>3.8520747870962602</v>
      </c>
      <c r="J79" s="2">
        <v>4.0573176982237698</v>
      </c>
      <c r="K79" s="2">
        <v>4.6849287774677899</v>
      </c>
      <c r="L79" s="2">
        <v>3.5087821566886901</v>
      </c>
      <c r="M79" s="2">
        <v>3.28519554383276</v>
      </c>
      <c r="N79" s="2">
        <v>6.2999472420873204</v>
      </c>
      <c r="O79" s="2">
        <v>5.5966617092977504</v>
      </c>
      <c r="P79" s="17">
        <v>6.8959112994039904</v>
      </c>
      <c r="Q79" s="16">
        <v>3.99275121089507</v>
      </c>
      <c r="R79" s="2">
        <v>3.8263021593297499</v>
      </c>
      <c r="S79" s="17">
        <v>6.2641734169296903</v>
      </c>
      <c r="T79" s="21">
        <v>0.121965999213461</v>
      </c>
      <c r="U79" s="3">
        <v>0.75194913085492798</v>
      </c>
      <c r="V79" s="22">
        <v>0.65036312877700597</v>
      </c>
      <c r="W79" s="26">
        <v>3.5635152316507101E-3</v>
      </c>
      <c r="X79" s="51" t="s">
        <v>7154</v>
      </c>
      <c r="Y79" s="26">
        <v>0.73987126822841598</v>
      </c>
      <c r="Z79" s="5">
        <v>-0.166449051565325</v>
      </c>
      <c r="AA79" s="4">
        <v>2.30820718447632E-2</v>
      </c>
      <c r="AB79" s="5">
        <v>-2.2714222060346199</v>
      </c>
      <c r="AC79" s="4">
        <v>1.37778087321427E-2</v>
      </c>
      <c r="AD79" s="216">
        <v>-2.4378712575999399</v>
      </c>
      <c r="AE79" s="199">
        <v>-0.48815773158633602</v>
      </c>
      <c r="AF79" s="6">
        <v>-0.65733096018042103</v>
      </c>
      <c r="AG79" s="6">
        <v>-0.49716587470910401</v>
      </c>
      <c r="AH79" s="6">
        <v>-7.3980108757209801E-3</v>
      </c>
      <c r="AI79" s="6">
        <v>-0.92522568642868697</v>
      </c>
      <c r="AJ79" s="6">
        <v>-1.0997056173631301</v>
      </c>
      <c r="AK79" s="6">
        <v>1.2529113903237299</v>
      </c>
      <c r="AL79" s="6">
        <v>0.70408957303814501</v>
      </c>
      <c r="AM79" s="63">
        <v>1.71798291778153</v>
      </c>
      <c r="AN79" s="8">
        <v>-0.48815773158633602</v>
      </c>
      <c r="AO79" s="7">
        <v>-0.65733096018042103</v>
      </c>
      <c r="AP79" s="7">
        <v>-0.49716587470910401</v>
      </c>
      <c r="AQ79" s="7">
        <v>-7.3980108757209801E-3</v>
      </c>
      <c r="AR79" s="7">
        <v>-0.92522568642868697</v>
      </c>
      <c r="AS79" s="7">
        <v>-1.0997056173631301</v>
      </c>
      <c r="AT79" s="7">
        <v>1.2529113903237299</v>
      </c>
      <c r="AU79" s="7">
        <v>0.70408957303814501</v>
      </c>
      <c r="AV79" s="9">
        <v>1.71798291778153</v>
      </c>
    </row>
    <row r="80" spans="1:48" s="33" customFormat="1" ht="25" customHeight="1" x14ac:dyDescent="0.2">
      <c r="A80" s="13" t="s">
        <v>2117</v>
      </c>
      <c r="B80" s="1" t="s">
        <v>2118</v>
      </c>
      <c r="C80" s="203" t="s">
        <v>2119</v>
      </c>
      <c r="D80" s="201" t="s">
        <v>2118</v>
      </c>
      <c r="E80" s="74" t="s">
        <v>11577</v>
      </c>
      <c r="F80" s="74" t="s">
        <v>11578</v>
      </c>
      <c r="G80" s="121" t="s">
        <v>11579</v>
      </c>
      <c r="H80" s="205">
        <v>-1.51380957257066</v>
      </c>
      <c r="I80" s="2">
        <v>-0.166127683675452</v>
      </c>
      <c r="J80" s="2">
        <v>0.33610895564305199</v>
      </c>
      <c r="K80" s="2">
        <v>-1.68926453096986</v>
      </c>
      <c r="L80" s="2">
        <v>-1.2354201237684399</v>
      </c>
      <c r="M80" s="2">
        <v>-1.8557988899275299</v>
      </c>
      <c r="N80" s="2">
        <v>0.91720759028365995</v>
      </c>
      <c r="O80" s="2">
        <v>1.6867515684738601</v>
      </c>
      <c r="P80" s="17">
        <v>2.6659568785963801</v>
      </c>
      <c r="Q80" s="16">
        <v>-0.44794276686768703</v>
      </c>
      <c r="R80" s="2">
        <v>-1.5934945148886099</v>
      </c>
      <c r="S80" s="17">
        <v>1.75663867911797</v>
      </c>
      <c r="T80" s="21">
        <v>0.956616143546137</v>
      </c>
      <c r="U80" s="3">
        <v>0.32108624287007598</v>
      </c>
      <c r="V80" s="22">
        <v>0.87646687017776104</v>
      </c>
      <c r="W80" s="26">
        <v>4.9467170632589404E-3</v>
      </c>
      <c r="X80" s="51" t="s">
        <v>7154</v>
      </c>
      <c r="Y80" s="26">
        <v>0.16445385536396001</v>
      </c>
      <c r="Z80" s="5">
        <v>-1.1455517480209201</v>
      </c>
      <c r="AA80" s="4">
        <v>4.2657059295090199E-2</v>
      </c>
      <c r="AB80" s="5">
        <v>-2.2045814459856601</v>
      </c>
      <c r="AC80" s="4">
        <v>1.3638396517676499E-2</v>
      </c>
      <c r="AD80" s="216">
        <v>-3.3501331940065802</v>
      </c>
      <c r="AE80" s="199">
        <v>-0.87640370263964995</v>
      </c>
      <c r="AF80" s="6">
        <v>-4.3975209574974902E-2</v>
      </c>
      <c r="AG80" s="6">
        <v>0.26624346463492699</v>
      </c>
      <c r="AH80" s="6">
        <v>-0.98477772459871804</v>
      </c>
      <c r="AI80" s="6">
        <v>-0.70444968941067398</v>
      </c>
      <c r="AJ80" s="6">
        <v>-1.08764172137193</v>
      </c>
      <c r="AK80" s="6">
        <v>0.62517316810698598</v>
      </c>
      <c r="AL80" s="6">
        <v>1.10050072084052</v>
      </c>
      <c r="AM80" s="63">
        <v>1.70533069401351</v>
      </c>
      <c r="AN80" s="8">
        <v>-0.87640370263964995</v>
      </c>
      <c r="AO80" s="7">
        <v>-4.3975209574974902E-2</v>
      </c>
      <c r="AP80" s="7">
        <v>0.26624346463492699</v>
      </c>
      <c r="AQ80" s="7">
        <v>-0.98477772459871804</v>
      </c>
      <c r="AR80" s="7">
        <v>-0.70444968941067398</v>
      </c>
      <c r="AS80" s="7">
        <v>-1.08764172137193</v>
      </c>
      <c r="AT80" s="7">
        <v>0.62517316810698598</v>
      </c>
      <c r="AU80" s="7">
        <v>1.10050072084052</v>
      </c>
      <c r="AV80" s="9">
        <v>1.70533069401351</v>
      </c>
    </row>
    <row r="81" spans="1:48" s="33" customFormat="1" ht="25" customHeight="1" x14ac:dyDescent="0.2">
      <c r="A81" s="13" t="s">
        <v>2124</v>
      </c>
      <c r="B81" s="1" t="s">
        <v>2125</v>
      </c>
      <c r="C81" s="203" t="s">
        <v>2126</v>
      </c>
      <c r="D81" s="201" t="s">
        <v>5079</v>
      </c>
      <c r="E81" s="74" t="s">
        <v>8597</v>
      </c>
      <c r="F81" s="74" t="s">
        <v>8598</v>
      </c>
      <c r="G81" s="121" t="s">
        <v>8599</v>
      </c>
      <c r="H81" s="205">
        <v>2.00273818556082</v>
      </c>
      <c r="I81" s="2">
        <v>1.51248260629729</v>
      </c>
      <c r="J81" s="2">
        <v>1.1043222001614099</v>
      </c>
      <c r="K81" s="2">
        <v>2.2022746304140601</v>
      </c>
      <c r="L81" s="2">
        <v>2.8610420368512401</v>
      </c>
      <c r="M81" s="2">
        <v>1.62820099270645</v>
      </c>
      <c r="N81" s="2">
        <v>4.3742952684526601</v>
      </c>
      <c r="O81" s="2">
        <v>4.2363798065083103</v>
      </c>
      <c r="P81" s="17">
        <v>5.2404763425619398</v>
      </c>
      <c r="Q81" s="16">
        <v>1.53984766400651</v>
      </c>
      <c r="R81" s="2">
        <v>2.2305058866572498</v>
      </c>
      <c r="S81" s="17">
        <v>4.61705047250764</v>
      </c>
      <c r="T81" s="21">
        <v>0.449832697225168</v>
      </c>
      <c r="U81" s="3">
        <v>0.61690518955817397</v>
      </c>
      <c r="V81" s="22">
        <v>0.54428855421600697</v>
      </c>
      <c r="W81" s="26">
        <v>1.03193837159312E-3</v>
      </c>
      <c r="X81" s="51" t="s">
        <v>7154</v>
      </c>
      <c r="Y81" s="26">
        <v>0.19876228021159101</v>
      </c>
      <c r="Z81" s="5">
        <v>0.69065822265074195</v>
      </c>
      <c r="AA81" s="4">
        <v>1.89454978696346E-3</v>
      </c>
      <c r="AB81" s="5">
        <v>-3.0772028085011298</v>
      </c>
      <c r="AC81" s="4">
        <v>7.6657394184557297E-3</v>
      </c>
      <c r="AD81" s="216">
        <v>-2.3865445858503902</v>
      </c>
      <c r="AE81" s="199">
        <v>-0.53774526628423802</v>
      </c>
      <c r="AF81" s="6">
        <v>-0.87016849789107298</v>
      </c>
      <c r="AG81" s="6">
        <v>-1.1469261870651</v>
      </c>
      <c r="AH81" s="6">
        <v>-0.40244736733713099</v>
      </c>
      <c r="AI81" s="6">
        <v>4.4237177189775601E-2</v>
      </c>
      <c r="AJ81" s="6">
        <v>-0.79170436286940304</v>
      </c>
      <c r="AK81" s="6">
        <v>1.0703153102405201</v>
      </c>
      <c r="AL81" s="6">
        <v>0.97680020202500495</v>
      </c>
      <c r="AM81" s="63">
        <v>1.6576389919916501</v>
      </c>
      <c r="AN81" s="8">
        <v>-0.53774526628423802</v>
      </c>
      <c r="AO81" s="7">
        <v>-0.87016849789107298</v>
      </c>
      <c r="AP81" s="7">
        <v>-1.1469261870651</v>
      </c>
      <c r="AQ81" s="7">
        <v>-0.40244736733713099</v>
      </c>
      <c r="AR81" s="7">
        <v>4.4237177189775601E-2</v>
      </c>
      <c r="AS81" s="7">
        <v>-0.79170436286940304</v>
      </c>
      <c r="AT81" s="7">
        <v>1.0703153102405201</v>
      </c>
      <c r="AU81" s="7">
        <v>0.97680020202500495</v>
      </c>
      <c r="AV81" s="9">
        <v>1.6576389919916501</v>
      </c>
    </row>
    <row r="82" spans="1:48" s="33" customFormat="1" ht="25" customHeight="1" x14ac:dyDescent="0.2">
      <c r="A82" s="13" t="s">
        <v>2188</v>
      </c>
      <c r="B82" s="1" t="s">
        <v>2188</v>
      </c>
      <c r="C82" s="203" t="s">
        <v>2189</v>
      </c>
      <c r="D82" s="201" t="s">
        <v>5068</v>
      </c>
      <c r="E82" s="74" t="s">
        <v>11120</v>
      </c>
      <c r="F82" s="74" t="s">
        <v>11121</v>
      </c>
      <c r="G82" s="121" t="s">
        <v>11122</v>
      </c>
      <c r="H82" s="205">
        <v>-1.1099364497487501</v>
      </c>
      <c r="I82" s="2">
        <v>-3.2606678133074503E-2</v>
      </c>
      <c r="J82" s="2">
        <v>-0.65013278004740405</v>
      </c>
      <c r="K82" s="2">
        <v>-1.54196691345287</v>
      </c>
      <c r="L82" s="2">
        <v>-0.40362908529772701</v>
      </c>
      <c r="M82" s="2">
        <v>-0.82546918088661403</v>
      </c>
      <c r="N82" s="2">
        <v>1.5402882897325101</v>
      </c>
      <c r="O82" s="2">
        <v>1.3735949917449599</v>
      </c>
      <c r="P82" s="17">
        <v>2.06298280054326</v>
      </c>
      <c r="Q82" s="16">
        <v>-0.59755863597640901</v>
      </c>
      <c r="R82" s="2">
        <v>-0.92368839321240304</v>
      </c>
      <c r="S82" s="17">
        <v>1.6589553606735801</v>
      </c>
      <c r="T82" s="21">
        <v>0.54058569133021594</v>
      </c>
      <c r="U82" s="3">
        <v>0.57548980269390004</v>
      </c>
      <c r="V82" s="22">
        <v>0.35968777158006099</v>
      </c>
      <c r="W82" s="26">
        <v>1.4267666792455299E-3</v>
      </c>
      <c r="X82" s="51" t="s">
        <v>7154</v>
      </c>
      <c r="Y82" s="26">
        <v>0.51403497591482405</v>
      </c>
      <c r="Z82" s="5">
        <v>-0.32612975723599402</v>
      </c>
      <c r="AA82" s="4">
        <v>5.9271797989636299E-3</v>
      </c>
      <c r="AB82" s="5">
        <v>-2.2565139966499901</v>
      </c>
      <c r="AC82" s="4">
        <v>4.9762005451537304E-3</v>
      </c>
      <c r="AD82" s="216">
        <v>-2.5826437538859799</v>
      </c>
      <c r="AE82" s="199">
        <v>-0.89395172370023601</v>
      </c>
      <c r="AF82" s="6">
        <v>-6.0720956040779303E-2</v>
      </c>
      <c r="AG82" s="6">
        <v>-0.53832935553406402</v>
      </c>
      <c r="AH82" s="6">
        <v>-1.2280936776393601</v>
      </c>
      <c r="AI82" s="6">
        <v>-0.34767792435794898</v>
      </c>
      <c r="AJ82" s="6">
        <v>-0.67393842131788795</v>
      </c>
      <c r="AK82" s="6">
        <v>1.15579093850832</v>
      </c>
      <c r="AL82" s="6">
        <v>1.0268666403915501</v>
      </c>
      <c r="AM82" s="63">
        <v>1.5600544796903999</v>
      </c>
      <c r="AN82" s="8">
        <v>-0.89395172370023601</v>
      </c>
      <c r="AO82" s="7">
        <v>-6.0720956040779303E-2</v>
      </c>
      <c r="AP82" s="7">
        <v>-0.53832935553406402</v>
      </c>
      <c r="AQ82" s="7">
        <v>-1.2280936776393601</v>
      </c>
      <c r="AR82" s="7">
        <v>-0.34767792435794898</v>
      </c>
      <c r="AS82" s="7">
        <v>-0.67393842131788795</v>
      </c>
      <c r="AT82" s="7">
        <v>1.15579093850832</v>
      </c>
      <c r="AU82" s="7">
        <v>1.0268666403915501</v>
      </c>
      <c r="AV82" s="9">
        <v>1.5600544796903999</v>
      </c>
    </row>
    <row r="83" spans="1:48" s="33" customFormat="1" ht="25" customHeight="1" x14ac:dyDescent="0.2">
      <c r="A83" s="13" t="s">
        <v>2196</v>
      </c>
      <c r="B83" s="1" t="s">
        <v>2197</v>
      </c>
      <c r="C83" s="203" t="s">
        <v>2198</v>
      </c>
      <c r="D83" s="201" t="s">
        <v>7237</v>
      </c>
      <c r="E83" s="74" t="s">
        <v>8996</v>
      </c>
      <c r="F83" s="74" t="s">
        <v>8997</v>
      </c>
      <c r="G83" s="121" t="s">
        <v>8998</v>
      </c>
      <c r="H83" s="205">
        <v>4.0127839935828504</v>
      </c>
      <c r="I83" s="2">
        <v>3.75674200033087</v>
      </c>
      <c r="J83" s="2">
        <v>4.0826147140925899</v>
      </c>
      <c r="K83" s="2">
        <v>4.2642953289357504</v>
      </c>
      <c r="L83" s="2">
        <v>3.78082104054312</v>
      </c>
      <c r="M83" s="2">
        <v>4.0679704138129997</v>
      </c>
      <c r="N83" s="2">
        <v>4.8606240619172896</v>
      </c>
      <c r="O83" s="2">
        <v>5.9581461191819001</v>
      </c>
      <c r="P83" s="17">
        <v>6.0557255098123601</v>
      </c>
      <c r="Q83" s="16">
        <v>3.95071356933544</v>
      </c>
      <c r="R83" s="2">
        <v>4.0376955944306196</v>
      </c>
      <c r="S83" s="17">
        <v>5.6248318969705204</v>
      </c>
      <c r="T83" s="21">
        <v>0.171574501509689</v>
      </c>
      <c r="U83" s="3">
        <v>0.24315482804309099</v>
      </c>
      <c r="V83" s="22">
        <v>0.66361935304548303</v>
      </c>
      <c r="W83" s="26">
        <v>4.5438104874024002E-3</v>
      </c>
      <c r="X83" s="51" t="s">
        <v>7154</v>
      </c>
      <c r="Y83" s="26">
        <v>0.64212129742084501</v>
      </c>
      <c r="Z83" s="5">
        <v>8.69820250951885E-2</v>
      </c>
      <c r="AA83" s="4">
        <v>4.1272670726924601E-2</v>
      </c>
      <c r="AB83" s="5">
        <v>-1.67411832763508</v>
      </c>
      <c r="AC83" s="4">
        <v>4.07493838665451E-2</v>
      </c>
      <c r="AD83" s="216">
        <v>-1.5871363025398899</v>
      </c>
      <c r="AE83" s="199">
        <v>-0.58751683803852395</v>
      </c>
      <c r="AF83" s="6">
        <v>-0.87406841336907404</v>
      </c>
      <c r="AG83" s="6">
        <v>-0.50936519301191197</v>
      </c>
      <c r="AH83" s="6">
        <v>-0.306035787045702</v>
      </c>
      <c r="AI83" s="6">
        <v>-0.84712015063437696</v>
      </c>
      <c r="AJ83" s="6">
        <v>-0.52575448627366494</v>
      </c>
      <c r="AK83" s="6">
        <v>0.36135058844843199</v>
      </c>
      <c r="AL83" s="6">
        <v>1.5896517373138499</v>
      </c>
      <c r="AM83" s="63">
        <v>1.6988585426109699</v>
      </c>
      <c r="AN83" s="8">
        <v>-0.58751683803852395</v>
      </c>
      <c r="AO83" s="7">
        <v>-0.87406841336907404</v>
      </c>
      <c r="AP83" s="7">
        <v>-0.50936519301191197</v>
      </c>
      <c r="AQ83" s="7">
        <v>-0.306035787045702</v>
      </c>
      <c r="AR83" s="7">
        <v>-0.84712015063437696</v>
      </c>
      <c r="AS83" s="7">
        <v>-0.52575448627366494</v>
      </c>
      <c r="AT83" s="7">
        <v>0.36135058844843199</v>
      </c>
      <c r="AU83" s="7">
        <v>1.5896517373138499</v>
      </c>
      <c r="AV83" s="9">
        <v>1.6988585426109699</v>
      </c>
    </row>
    <row r="84" spans="1:48" s="33" customFormat="1" ht="25" customHeight="1" x14ac:dyDescent="0.2">
      <c r="A84" s="13" t="s">
        <v>2201</v>
      </c>
      <c r="B84" s="1" t="s">
        <v>2201</v>
      </c>
      <c r="C84" s="203" t="s">
        <v>2202</v>
      </c>
      <c r="D84" s="201" t="s">
        <v>7238</v>
      </c>
      <c r="E84" s="74" t="s">
        <v>10934</v>
      </c>
      <c r="F84" s="74" t="s">
        <v>10935</v>
      </c>
      <c r="G84" s="121" t="s">
        <v>10936</v>
      </c>
      <c r="H84" s="205">
        <v>1.6605660907120501</v>
      </c>
      <c r="I84" s="2">
        <v>1.1601611159211001</v>
      </c>
      <c r="J84" s="2">
        <v>1.4265972867357399</v>
      </c>
      <c r="K84" s="2">
        <v>1.5231005432208999</v>
      </c>
      <c r="L84" s="2">
        <v>0.332961654537268</v>
      </c>
      <c r="M84" s="2">
        <v>-3.7067762698654902E-2</v>
      </c>
      <c r="N84" s="2">
        <v>2.9713791426718799</v>
      </c>
      <c r="O84" s="2">
        <v>2.7252688971759702</v>
      </c>
      <c r="P84" s="17">
        <v>3.9521474415320199</v>
      </c>
      <c r="Q84" s="16">
        <v>1.4157748311229601</v>
      </c>
      <c r="R84" s="2">
        <v>0.60633147835317203</v>
      </c>
      <c r="S84" s="17">
        <v>3.2162651604599599</v>
      </c>
      <c r="T84" s="21">
        <v>0.250377971990349</v>
      </c>
      <c r="U84" s="3">
        <v>0.81521750541118099</v>
      </c>
      <c r="V84" s="22">
        <v>0.64906441277532601</v>
      </c>
      <c r="W84" s="26">
        <v>5.5097235922528598E-3</v>
      </c>
      <c r="X84" s="51" t="s">
        <v>7154</v>
      </c>
      <c r="Y84" s="26">
        <v>0.22203066052672299</v>
      </c>
      <c r="Z84" s="5">
        <v>-0.80944335276978996</v>
      </c>
      <c r="AA84" s="4">
        <v>2.8253740612302E-2</v>
      </c>
      <c r="AB84" s="5">
        <v>-1.80049032933699</v>
      </c>
      <c r="AC84" s="4">
        <v>1.36562507164808E-2</v>
      </c>
      <c r="AD84" s="216">
        <v>-2.6099336821067798</v>
      </c>
      <c r="AE84" s="199">
        <v>-6.7101977109444502E-2</v>
      </c>
      <c r="AF84" s="6">
        <v>-0.45956402751072201</v>
      </c>
      <c r="AG84" s="6">
        <v>-0.25060110514436401</v>
      </c>
      <c r="AH84" s="6">
        <v>-0.17491467551526399</v>
      </c>
      <c r="AI84" s="6">
        <v>-1.1083273553356601</v>
      </c>
      <c r="AJ84" s="6">
        <v>-1.39853730750065</v>
      </c>
      <c r="AK84" s="6">
        <v>0.96095410542616799</v>
      </c>
      <c r="AL84" s="6">
        <v>0.76793257998582498</v>
      </c>
      <c r="AM84" s="63">
        <v>1.7301597627041101</v>
      </c>
      <c r="AN84" s="8">
        <v>-6.7101977109444502E-2</v>
      </c>
      <c r="AO84" s="7">
        <v>-0.45956402751072201</v>
      </c>
      <c r="AP84" s="7">
        <v>-0.25060110514436401</v>
      </c>
      <c r="AQ84" s="7">
        <v>-0.17491467551526399</v>
      </c>
      <c r="AR84" s="7">
        <v>-1.1083273553356601</v>
      </c>
      <c r="AS84" s="7">
        <v>-1.39853730750065</v>
      </c>
      <c r="AT84" s="7">
        <v>0.96095410542616799</v>
      </c>
      <c r="AU84" s="7">
        <v>0.76793257998582498</v>
      </c>
      <c r="AV84" s="9">
        <v>1.7301597627041101</v>
      </c>
    </row>
    <row r="85" spans="1:48" s="33" customFormat="1" ht="25" customHeight="1" x14ac:dyDescent="0.2">
      <c r="A85" s="13" t="s">
        <v>2226</v>
      </c>
      <c r="B85" s="1" t="s">
        <v>2226</v>
      </c>
      <c r="C85" s="203" t="s">
        <v>2227</v>
      </c>
      <c r="D85" s="201" t="s">
        <v>2226</v>
      </c>
      <c r="E85" s="74" t="s">
        <v>12227</v>
      </c>
      <c r="F85" s="74" t="s">
        <v>12228</v>
      </c>
      <c r="G85" s="121" t="s">
        <v>12229</v>
      </c>
      <c r="H85" s="205">
        <v>-0.49732364575754001</v>
      </c>
      <c r="I85" s="2">
        <v>0.45600858681087397</v>
      </c>
      <c r="J85" s="2">
        <v>-0.231043528022219</v>
      </c>
      <c r="K85" s="2">
        <v>-0.502609575884993</v>
      </c>
      <c r="L85" s="2">
        <v>-0.79857893644726696</v>
      </c>
      <c r="M85" s="2">
        <v>-0.17917154607336999</v>
      </c>
      <c r="N85" s="2">
        <v>2.9699971905960099</v>
      </c>
      <c r="O85" s="2">
        <v>2.55490236702604</v>
      </c>
      <c r="P85" s="17">
        <v>1.9236471416179</v>
      </c>
      <c r="Q85" s="16">
        <v>-9.0786195656294894E-2</v>
      </c>
      <c r="R85" s="2">
        <v>-0.49345335280187702</v>
      </c>
      <c r="S85" s="17">
        <v>2.4828488997466498</v>
      </c>
      <c r="T85" s="21">
        <v>0.491899050492348</v>
      </c>
      <c r="U85" s="3">
        <v>0.30980519060905198</v>
      </c>
      <c r="V85" s="22">
        <v>0.52688317762039305</v>
      </c>
      <c r="W85" s="26">
        <v>3.8826817921107701E-4</v>
      </c>
      <c r="X85" s="51" t="s">
        <v>7154</v>
      </c>
      <c r="Y85" s="26">
        <v>0.30771954380150901</v>
      </c>
      <c r="Z85" s="5">
        <v>-0.40266715714558199</v>
      </c>
      <c r="AA85" s="4">
        <v>3.5284378556632201E-3</v>
      </c>
      <c r="AB85" s="5">
        <v>-2.5736350954029401</v>
      </c>
      <c r="AC85" s="4">
        <v>2.6148114458136198E-3</v>
      </c>
      <c r="AD85" s="216">
        <v>-2.9763022525485199</v>
      </c>
      <c r="AE85" s="199">
        <v>-0.77816758815250897</v>
      </c>
      <c r="AF85" s="6">
        <v>-0.12177353670183</v>
      </c>
      <c r="AG85" s="6">
        <v>-0.59482679747122102</v>
      </c>
      <c r="AH85" s="6">
        <v>-0.78180708860524895</v>
      </c>
      <c r="AI85" s="6">
        <v>-0.98558969559981102</v>
      </c>
      <c r="AJ85" s="6">
        <v>-0.55911158799335603</v>
      </c>
      <c r="AK85" s="6">
        <v>1.60917304054079</v>
      </c>
      <c r="AL85" s="6">
        <v>1.3233694521682</v>
      </c>
      <c r="AM85" s="63">
        <v>0.88873380181498196</v>
      </c>
      <c r="AN85" s="8">
        <v>-0.77816758815250897</v>
      </c>
      <c r="AO85" s="7">
        <v>-0.12177353670183</v>
      </c>
      <c r="AP85" s="7">
        <v>-0.59482679747122102</v>
      </c>
      <c r="AQ85" s="7">
        <v>-0.78180708860524895</v>
      </c>
      <c r="AR85" s="7">
        <v>-0.98558969559981102</v>
      </c>
      <c r="AS85" s="7">
        <v>-0.55911158799335603</v>
      </c>
      <c r="AT85" s="7">
        <v>1.60917304054079</v>
      </c>
      <c r="AU85" s="7">
        <v>1.3233694521682</v>
      </c>
      <c r="AV85" s="9">
        <v>0.88873380181498196</v>
      </c>
    </row>
    <row r="86" spans="1:48" s="33" customFormat="1" ht="25" customHeight="1" x14ac:dyDescent="0.2">
      <c r="A86" s="13" t="s">
        <v>2235</v>
      </c>
      <c r="B86" s="1" t="s">
        <v>2236</v>
      </c>
      <c r="C86" s="203" t="s">
        <v>2237</v>
      </c>
      <c r="D86" s="201" t="s">
        <v>2236</v>
      </c>
      <c r="E86" s="74" t="s">
        <v>11689</v>
      </c>
      <c r="F86" s="74" t="s">
        <v>11690</v>
      </c>
      <c r="G86" s="121" t="s">
        <v>11691</v>
      </c>
      <c r="H86" s="205">
        <v>-2.35755361864492</v>
      </c>
      <c r="I86" s="2">
        <v>-1.00880156074675</v>
      </c>
      <c r="J86" s="2">
        <v>-1.1011205564303601</v>
      </c>
      <c r="K86" s="2">
        <v>-0.43272258623193899</v>
      </c>
      <c r="L86" s="2">
        <v>-1.62277684252888</v>
      </c>
      <c r="M86" s="2">
        <v>-1.2812286283415599</v>
      </c>
      <c r="N86" s="2">
        <v>0.441313624226499</v>
      </c>
      <c r="O86" s="2">
        <v>0.879061950709495</v>
      </c>
      <c r="P86" s="17">
        <v>0.55925348882753301</v>
      </c>
      <c r="Q86" s="16">
        <v>-1.48915857860734</v>
      </c>
      <c r="R86" s="2">
        <v>-1.1122426857007901</v>
      </c>
      <c r="S86" s="17">
        <v>0.626543021254509</v>
      </c>
      <c r="T86" s="21">
        <v>0.75346742359069696</v>
      </c>
      <c r="U86" s="3">
        <v>0.61275971623488401</v>
      </c>
      <c r="V86" s="22">
        <v>0.22649902917087</v>
      </c>
      <c r="W86" s="26">
        <v>8.8090415044941792E-3</v>
      </c>
      <c r="X86" s="51" t="s">
        <v>7154</v>
      </c>
      <c r="Y86" s="26">
        <v>0.53971741977204102</v>
      </c>
      <c r="Z86" s="5">
        <v>0.37691589290655297</v>
      </c>
      <c r="AA86" s="4">
        <v>3.1147998160168701E-2</v>
      </c>
      <c r="AB86" s="5">
        <v>-2.11570159986185</v>
      </c>
      <c r="AC86" s="4">
        <v>2.7450879358752601E-2</v>
      </c>
      <c r="AD86" s="216">
        <v>-1.7387857069553001</v>
      </c>
      <c r="AE86" s="199">
        <v>-1.5487445041055701</v>
      </c>
      <c r="AF86" s="6">
        <v>-0.31946642351098198</v>
      </c>
      <c r="AG86" s="6">
        <v>-0.40360769851539102</v>
      </c>
      <c r="AH86" s="6">
        <v>0.20558282621252399</v>
      </c>
      <c r="AI86" s="6">
        <v>-0.87905508289572998</v>
      </c>
      <c r="AJ86" s="6">
        <v>-0.56776159443871299</v>
      </c>
      <c r="AK86" s="6">
        <v>1.0021959241282901</v>
      </c>
      <c r="AL86" s="6">
        <v>1.4011680105183399</v>
      </c>
      <c r="AM86" s="63">
        <v>1.10968854260724</v>
      </c>
      <c r="AN86" s="8">
        <v>-1.5487445041055701</v>
      </c>
      <c r="AO86" s="7">
        <v>-0.31946642351098198</v>
      </c>
      <c r="AP86" s="7">
        <v>-0.40360769851539102</v>
      </c>
      <c r="AQ86" s="7">
        <v>0.20558282621252399</v>
      </c>
      <c r="AR86" s="7">
        <v>-0.87905508289572998</v>
      </c>
      <c r="AS86" s="7">
        <v>-0.56776159443871299</v>
      </c>
      <c r="AT86" s="7">
        <v>1.0021959241282901</v>
      </c>
      <c r="AU86" s="7">
        <v>1.4011680105183399</v>
      </c>
      <c r="AV86" s="9">
        <v>1.10968854260724</v>
      </c>
    </row>
    <row r="87" spans="1:48" s="33" customFormat="1" ht="25" customHeight="1" x14ac:dyDescent="0.2">
      <c r="A87" s="13" t="s">
        <v>2245</v>
      </c>
      <c r="B87" s="1" t="s">
        <v>2245</v>
      </c>
      <c r="C87" s="203" t="s">
        <v>2246</v>
      </c>
      <c r="D87" s="201" t="s">
        <v>2245</v>
      </c>
      <c r="E87" s="74" t="s">
        <v>10158</v>
      </c>
      <c r="F87" s="74" t="s">
        <v>10159</v>
      </c>
      <c r="G87" s="121" t="s">
        <v>10160</v>
      </c>
      <c r="H87" s="205">
        <v>-7.0192918006515104</v>
      </c>
      <c r="I87" s="2">
        <v>-5.5323496608168803</v>
      </c>
      <c r="J87" s="2">
        <v>-9.5889372545968801</v>
      </c>
      <c r="K87" s="2">
        <v>-6.1333039862279701</v>
      </c>
      <c r="L87" s="2">
        <v>-6.9643731508691404</v>
      </c>
      <c r="M87" s="2">
        <v>-6.7473966690509997</v>
      </c>
      <c r="N87" s="2">
        <v>0.84979039227901898</v>
      </c>
      <c r="O87" s="2">
        <v>1.1524895898218701</v>
      </c>
      <c r="P87" s="17">
        <v>2.0461251547314601</v>
      </c>
      <c r="Q87" s="16">
        <v>-7.3801929053550896</v>
      </c>
      <c r="R87" s="2">
        <v>-6.6150246020493704</v>
      </c>
      <c r="S87" s="17">
        <v>1.34946837894412</v>
      </c>
      <c r="T87" s="21">
        <v>2.0522336446015701</v>
      </c>
      <c r="U87" s="3">
        <v>0.43105772490010802</v>
      </c>
      <c r="V87" s="22">
        <v>0.62201663843187205</v>
      </c>
      <c r="W87" s="26">
        <v>2.60663391622496E-4</v>
      </c>
      <c r="X87" s="51" t="s">
        <v>7154</v>
      </c>
      <c r="Y87" s="26">
        <v>0.58737353786449098</v>
      </c>
      <c r="Z87" s="5">
        <v>0.76516830330571595</v>
      </c>
      <c r="AA87" s="4">
        <v>1.22498231465394E-2</v>
      </c>
      <c r="AB87" s="5">
        <v>-8.7296612842992101</v>
      </c>
      <c r="AC87" s="4">
        <v>1.2073619964980999E-4</v>
      </c>
      <c r="AD87" s="216">
        <v>-7.9644929809934899</v>
      </c>
      <c r="AE87" s="199">
        <v>-0.64801009407668997</v>
      </c>
      <c r="AF87" s="6">
        <v>-0.30437990430282702</v>
      </c>
      <c r="AG87" s="6">
        <v>-1.2418514624361801</v>
      </c>
      <c r="AH87" s="6">
        <v>-0.44325958452320502</v>
      </c>
      <c r="AI87" s="6">
        <v>-0.635318473104177</v>
      </c>
      <c r="AJ87" s="6">
        <v>-0.58517552024393704</v>
      </c>
      <c r="AK87" s="6">
        <v>1.1705234822221</v>
      </c>
      <c r="AL87" s="6">
        <v>1.2404768313871199</v>
      </c>
      <c r="AM87" s="63">
        <v>1.4469947250777999</v>
      </c>
      <c r="AN87" s="8" t="s">
        <v>4887</v>
      </c>
      <c r="AO87" s="7" t="s">
        <v>4887</v>
      </c>
      <c r="AP87" s="7" t="s">
        <v>4887</v>
      </c>
      <c r="AQ87" s="7" t="s">
        <v>4887</v>
      </c>
      <c r="AR87" s="7" t="s">
        <v>4887</v>
      </c>
      <c r="AS87" s="7" t="s">
        <v>4887</v>
      </c>
      <c r="AT87" s="7">
        <v>1.1705234822221</v>
      </c>
      <c r="AU87" s="7">
        <v>1.2404768313871199</v>
      </c>
      <c r="AV87" s="9">
        <v>1.4469947250777999</v>
      </c>
    </row>
    <row r="88" spans="1:48" s="33" customFormat="1" ht="25" customHeight="1" x14ac:dyDescent="0.2">
      <c r="A88" s="13" t="s">
        <v>2249</v>
      </c>
      <c r="B88" s="1" t="s">
        <v>2250</v>
      </c>
      <c r="C88" s="203" t="s">
        <v>2251</v>
      </c>
      <c r="D88" s="201" t="s">
        <v>7240</v>
      </c>
      <c r="E88" s="74" t="s">
        <v>9787</v>
      </c>
      <c r="F88" s="74" t="s">
        <v>9788</v>
      </c>
      <c r="G88" s="121" t="s">
        <v>9789</v>
      </c>
      <c r="H88" s="205">
        <v>4.0436414083521797</v>
      </c>
      <c r="I88" s="2">
        <v>3.9509441113814998</v>
      </c>
      <c r="J88" s="2">
        <v>4.4811978348752604</v>
      </c>
      <c r="K88" s="2">
        <v>3.7118813392850898</v>
      </c>
      <c r="L88" s="2">
        <v>2.4970810342983798</v>
      </c>
      <c r="M88" s="2">
        <v>1.52933711073752</v>
      </c>
      <c r="N88" s="2">
        <v>5.6828366648502602</v>
      </c>
      <c r="O88" s="2">
        <v>5.9651947684874802</v>
      </c>
      <c r="P88" s="17">
        <v>6.5600101371167199</v>
      </c>
      <c r="Q88" s="16">
        <v>4.1585944515363202</v>
      </c>
      <c r="R88" s="2">
        <v>2.5794331614403299</v>
      </c>
      <c r="S88" s="17">
        <v>6.0693471901514897</v>
      </c>
      <c r="T88" s="21">
        <v>0.28320117306028098</v>
      </c>
      <c r="U88" s="3">
        <v>1.09360012437142</v>
      </c>
      <c r="V88" s="22">
        <v>0.44776569801164301</v>
      </c>
      <c r="W88" s="26">
        <v>2.6740255953382002E-3</v>
      </c>
      <c r="X88" s="51" t="s">
        <v>7154</v>
      </c>
      <c r="Y88" s="26">
        <v>0.121671304331554</v>
      </c>
      <c r="Z88" s="5">
        <v>-1.5791612900959899</v>
      </c>
      <c r="AA88" s="4">
        <v>5.7660654949850997E-3</v>
      </c>
      <c r="AB88" s="5">
        <v>-1.9107527386151699</v>
      </c>
      <c r="AC88" s="4">
        <v>1.9406384002328102E-2</v>
      </c>
      <c r="AD88" s="216">
        <v>-3.4899140287111599</v>
      </c>
      <c r="AE88" s="199">
        <v>-0.13826080276261499</v>
      </c>
      <c r="AF88" s="6">
        <v>-0.19510044386231401</v>
      </c>
      <c r="AG88" s="6">
        <v>0.13003774592435399</v>
      </c>
      <c r="AH88" s="6">
        <v>-0.34168769732405102</v>
      </c>
      <c r="AI88" s="6">
        <v>-1.0865725602029499</v>
      </c>
      <c r="AJ88" s="6">
        <v>-1.67996869028656</v>
      </c>
      <c r="AK88" s="6">
        <v>0.86685232476632301</v>
      </c>
      <c r="AL88" s="6">
        <v>1.03998718194999</v>
      </c>
      <c r="AM88" s="63">
        <v>1.4047129417978199</v>
      </c>
      <c r="AN88" s="8">
        <v>-0.13826080276261499</v>
      </c>
      <c r="AO88" s="7">
        <v>-0.19510044386231401</v>
      </c>
      <c r="AP88" s="7">
        <v>0.13003774592435399</v>
      </c>
      <c r="AQ88" s="7">
        <v>-0.34168769732405102</v>
      </c>
      <c r="AR88" s="7">
        <v>-1.0865725602029499</v>
      </c>
      <c r="AS88" s="7">
        <v>-1.67996869028656</v>
      </c>
      <c r="AT88" s="7">
        <v>0.86685232476632301</v>
      </c>
      <c r="AU88" s="7">
        <v>1.03998718194999</v>
      </c>
      <c r="AV88" s="9">
        <v>1.4047129417978199</v>
      </c>
    </row>
    <row r="89" spans="1:48" s="33" customFormat="1" ht="25" customHeight="1" x14ac:dyDescent="0.2">
      <c r="A89" s="13" t="s">
        <v>2279</v>
      </c>
      <c r="B89" s="1" t="s">
        <v>2279</v>
      </c>
      <c r="C89" s="203" t="s">
        <v>2280</v>
      </c>
      <c r="D89" s="201" t="s">
        <v>2279</v>
      </c>
      <c r="E89" s="74" t="s">
        <v>11567</v>
      </c>
      <c r="F89" s="74" t="s">
        <v>11568</v>
      </c>
      <c r="G89" s="121" t="s">
        <v>11569</v>
      </c>
      <c r="H89" s="205">
        <v>6.2255442514301302</v>
      </c>
      <c r="I89" s="2">
        <v>7.2837033970345599</v>
      </c>
      <c r="J89" s="2">
        <v>6.87254720616209</v>
      </c>
      <c r="K89" s="2">
        <v>6.3424962108855496</v>
      </c>
      <c r="L89" s="2">
        <v>5.8636189191060604</v>
      </c>
      <c r="M89" s="2">
        <v>6.0320871287998203</v>
      </c>
      <c r="N89" s="2">
        <v>8.3753158725532</v>
      </c>
      <c r="O89" s="2">
        <v>8.0145511830667306</v>
      </c>
      <c r="P89" s="17">
        <v>8.5048248451648405</v>
      </c>
      <c r="Q89" s="16">
        <v>6.7939316182089202</v>
      </c>
      <c r="R89" s="2">
        <v>6.0794007529304803</v>
      </c>
      <c r="S89" s="17">
        <v>8.2982306335949207</v>
      </c>
      <c r="T89" s="21">
        <v>0.53344212653154</v>
      </c>
      <c r="U89" s="3">
        <v>0.24291932697255</v>
      </c>
      <c r="V89" s="22">
        <v>0.25406429596799501</v>
      </c>
      <c r="W89" s="26">
        <v>8.8148638817185296E-4</v>
      </c>
      <c r="X89" s="51" t="s">
        <v>7154</v>
      </c>
      <c r="Y89" s="26">
        <v>0.13180586881221801</v>
      </c>
      <c r="Z89" s="5">
        <v>-0.71453086527844401</v>
      </c>
      <c r="AA89" s="4">
        <v>2.3833128134347601E-2</v>
      </c>
      <c r="AB89" s="5">
        <v>-1.5042990153860001</v>
      </c>
      <c r="AC89" s="4">
        <v>4.0177081930971401E-4</v>
      </c>
      <c r="AD89" s="216">
        <v>-2.2188298806644502</v>
      </c>
      <c r="AE89" s="199">
        <v>-0.80620043485465998</v>
      </c>
      <c r="AF89" s="6">
        <v>0.219585792852423</v>
      </c>
      <c r="AG89" s="6">
        <v>-0.17899164210663801</v>
      </c>
      <c r="AH89" s="6">
        <v>-0.69282645910528995</v>
      </c>
      <c r="AI89" s="6">
        <v>-1.1570531614020101</v>
      </c>
      <c r="AJ89" s="6">
        <v>-0.99373900395397197</v>
      </c>
      <c r="AK89" s="6">
        <v>1.2778018920391301</v>
      </c>
      <c r="AL89" s="6">
        <v>0.92807430006443203</v>
      </c>
      <c r="AM89" s="63">
        <v>1.4033487164665901</v>
      </c>
      <c r="AN89" s="8">
        <v>-0.80620043485465998</v>
      </c>
      <c r="AO89" s="7">
        <v>0.219585792852423</v>
      </c>
      <c r="AP89" s="7">
        <v>-0.17899164210663801</v>
      </c>
      <c r="AQ89" s="7">
        <v>-0.69282645910528995</v>
      </c>
      <c r="AR89" s="7">
        <v>-1.1570531614020101</v>
      </c>
      <c r="AS89" s="7">
        <v>-0.99373900395397197</v>
      </c>
      <c r="AT89" s="7">
        <v>1.2778018920391301</v>
      </c>
      <c r="AU89" s="7">
        <v>0.92807430006443203</v>
      </c>
      <c r="AV89" s="9">
        <v>1.4033487164665901</v>
      </c>
    </row>
    <row r="90" spans="1:48" s="33" customFormat="1" ht="25" customHeight="1" x14ac:dyDescent="0.2">
      <c r="A90" s="13" t="s">
        <v>2346</v>
      </c>
      <c r="B90" s="1" t="s">
        <v>2347</v>
      </c>
      <c r="C90" s="203" t="s">
        <v>2348</v>
      </c>
      <c r="D90" s="201" t="s">
        <v>2347</v>
      </c>
      <c r="E90" s="74" t="s">
        <v>10835</v>
      </c>
      <c r="F90" s="74" t="s">
        <v>10836</v>
      </c>
      <c r="G90" s="121" t="s">
        <v>10837</v>
      </c>
      <c r="H90" s="205">
        <v>0.23508777764323699</v>
      </c>
      <c r="I90" s="2">
        <v>-0.231538124519165</v>
      </c>
      <c r="J90" s="2">
        <v>0.239299634260625</v>
      </c>
      <c r="K90" s="2">
        <v>-0.645676807348877</v>
      </c>
      <c r="L90" s="2">
        <v>-0.80680123536544501</v>
      </c>
      <c r="M90" s="2">
        <v>-3.0029218929244501</v>
      </c>
      <c r="N90" s="2">
        <v>3.52096048549092</v>
      </c>
      <c r="O90" s="2">
        <v>2.08456518228826</v>
      </c>
      <c r="P90" s="17">
        <v>3.6484814288849798</v>
      </c>
      <c r="Q90" s="16">
        <v>8.0949762461565697E-2</v>
      </c>
      <c r="R90" s="2">
        <v>-1.48513331187959</v>
      </c>
      <c r="S90" s="17">
        <v>3.0846690322213899</v>
      </c>
      <c r="T90" s="21">
        <v>0.27063064232695999</v>
      </c>
      <c r="U90" s="3">
        <v>1.3169099828342601</v>
      </c>
      <c r="V90" s="22">
        <v>0.86845908409050698</v>
      </c>
      <c r="W90" s="26">
        <v>2.55406637246948E-3</v>
      </c>
      <c r="X90" s="51" t="s">
        <v>7154</v>
      </c>
      <c r="Y90" s="26">
        <v>0.171122538266473</v>
      </c>
      <c r="Z90" s="5">
        <v>-1.56608307434116</v>
      </c>
      <c r="AA90" s="4">
        <v>1.9256429831401699E-2</v>
      </c>
      <c r="AB90" s="5">
        <v>-3.0037192697598201</v>
      </c>
      <c r="AC90" s="4">
        <v>1.0718305835002001E-2</v>
      </c>
      <c r="AD90" s="216">
        <v>-4.5698023441009799</v>
      </c>
      <c r="AE90" s="199">
        <v>-0.15018238751920099</v>
      </c>
      <c r="AF90" s="6">
        <v>-0.36576093669631798</v>
      </c>
      <c r="AG90" s="6">
        <v>-0.14823653338913401</v>
      </c>
      <c r="AH90" s="6">
        <v>-0.557090684978228</v>
      </c>
      <c r="AI90" s="6">
        <v>-0.63152926686542799</v>
      </c>
      <c r="AJ90" s="6">
        <v>-1.64612469112393</v>
      </c>
      <c r="AK90" s="6">
        <v>1.36787237081257</v>
      </c>
      <c r="AL90" s="6">
        <v>0.70426579845070503</v>
      </c>
      <c r="AM90" s="63">
        <v>1.4267863313089599</v>
      </c>
      <c r="AN90" s="8">
        <v>-0.15018238751920099</v>
      </c>
      <c r="AO90" s="7">
        <v>-0.36576093669631798</v>
      </c>
      <c r="AP90" s="7">
        <v>-0.14823653338913401</v>
      </c>
      <c r="AQ90" s="7">
        <v>-0.557090684978228</v>
      </c>
      <c r="AR90" s="7">
        <v>-0.63152926686542799</v>
      </c>
      <c r="AS90" s="7">
        <v>-1.64612469112393</v>
      </c>
      <c r="AT90" s="7">
        <v>1.36787237081257</v>
      </c>
      <c r="AU90" s="7">
        <v>0.70426579845070503</v>
      </c>
      <c r="AV90" s="9">
        <v>1.4267863313089599</v>
      </c>
    </row>
    <row r="91" spans="1:48" s="33" customFormat="1" ht="25" customHeight="1" x14ac:dyDescent="0.2">
      <c r="A91" s="13" t="s">
        <v>2395</v>
      </c>
      <c r="B91" s="1" t="s">
        <v>2395</v>
      </c>
      <c r="C91" s="203" t="s">
        <v>2396</v>
      </c>
      <c r="D91" s="201" t="s">
        <v>2395</v>
      </c>
      <c r="E91" s="74" t="s">
        <v>11968</v>
      </c>
      <c r="F91" s="74" t="s">
        <v>11969</v>
      </c>
      <c r="G91" s="121" t="s">
        <v>11970</v>
      </c>
      <c r="H91" s="205">
        <v>1.82510109366004</v>
      </c>
      <c r="I91" s="2">
        <v>2.0576116483655098</v>
      </c>
      <c r="J91" s="2">
        <v>2.1354106252179599</v>
      </c>
      <c r="K91" s="2">
        <v>2.13423992470877</v>
      </c>
      <c r="L91" s="2">
        <v>2.23360855208047</v>
      </c>
      <c r="M91" s="2">
        <v>2.51774457206221</v>
      </c>
      <c r="N91" s="2">
        <v>3.1594807906264002</v>
      </c>
      <c r="O91" s="2">
        <v>3.44740107978759</v>
      </c>
      <c r="P91" s="17">
        <v>3.45353725705843</v>
      </c>
      <c r="Q91" s="16">
        <v>2.0060411224145001</v>
      </c>
      <c r="R91" s="2">
        <v>2.2951976829504801</v>
      </c>
      <c r="S91" s="17">
        <v>3.3534730424907999</v>
      </c>
      <c r="T91" s="21">
        <v>0.16145476364626901</v>
      </c>
      <c r="U91" s="3">
        <v>0.19903233259049599</v>
      </c>
      <c r="V91" s="22">
        <v>0.168030230927183</v>
      </c>
      <c r="W91" s="26">
        <v>2.00919717776257E-4</v>
      </c>
      <c r="X91" s="51" t="s">
        <v>7154</v>
      </c>
      <c r="Y91" s="26">
        <v>0.125375590313859</v>
      </c>
      <c r="Z91" s="5">
        <v>0.28915656053597899</v>
      </c>
      <c r="AA91" s="4">
        <v>5.6318257658003401E-4</v>
      </c>
      <c r="AB91" s="5">
        <v>-1.3474319200763001</v>
      </c>
      <c r="AC91" s="4">
        <v>2.3828434558632902E-3</v>
      </c>
      <c r="AD91" s="216">
        <v>-1.05827535954032</v>
      </c>
      <c r="AE91" s="199">
        <v>-1.1474016246908001</v>
      </c>
      <c r="AF91" s="6">
        <v>-0.78016944214147299</v>
      </c>
      <c r="AG91" s="6">
        <v>-0.65729206091539705</v>
      </c>
      <c r="AH91" s="6">
        <v>-0.65914109053750103</v>
      </c>
      <c r="AI91" s="6">
        <v>-0.50219613828419996</v>
      </c>
      <c r="AJ91" s="6">
        <v>-5.3425582939092497E-2</v>
      </c>
      <c r="AK91" s="6">
        <v>0.96014643516908904</v>
      </c>
      <c r="AL91" s="6">
        <v>1.4148939468372499</v>
      </c>
      <c r="AM91" s="63">
        <v>1.42458555750213</v>
      </c>
      <c r="AN91" s="8">
        <v>-1.1474016246908001</v>
      </c>
      <c r="AO91" s="7">
        <v>-0.78016944214147299</v>
      </c>
      <c r="AP91" s="7">
        <v>-0.65729206091539705</v>
      </c>
      <c r="AQ91" s="7">
        <v>-0.65914109053750103</v>
      </c>
      <c r="AR91" s="7">
        <v>-0.50219613828419996</v>
      </c>
      <c r="AS91" s="7">
        <v>-5.3425582939092497E-2</v>
      </c>
      <c r="AT91" s="7">
        <v>0.96014643516908904</v>
      </c>
      <c r="AU91" s="7">
        <v>1.4148939468372499</v>
      </c>
      <c r="AV91" s="9">
        <v>1.42458555750213</v>
      </c>
    </row>
    <row r="92" spans="1:48" s="33" customFormat="1" ht="25" customHeight="1" x14ac:dyDescent="0.2">
      <c r="A92" s="13" t="s">
        <v>2440</v>
      </c>
      <c r="B92" s="1" t="s">
        <v>2441</v>
      </c>
      <c r="C92" s="203" t="s">
        <v>2442</v>
      </c>
      <c r="D92" s="201" t="s">
        <v>2441</v>
      </c>
      <c r="E92" s="74" t="s">
        <v>11738</v>
      </c>
      <c r="F92" s="74" t="s">
        <v>11739</v>
      </c>
      <c r="G92" s="121" t="s">
        <v>11740</v>
      </c>
      <c r="H92" s="205">
        <v>5.7419900028050002</v>
      </c>
      <c r="I92" s="2">
        <v>5.5635826406190203</v>
      </c>
      <c r="J92" s="2">
        <v>5.8404440636521304</v>
      </c>
      <c r="K92" s="2">
        <v>5.1035288357622601</v>
      </c>
      <c r="L92" s="2">
        <v>4.6716119739669697</v>
      </c>
      <c r="M92" s="2">
        <v>4.1223893355644998</v>
      </c>
      <c r="N92" s="2">
        <v>7.7511969233633504</v>
      </c>
      <c r="O92" s="2">
        <v>7.2690307217385604</v>
      </c>
      <c r="P92" s="17">
        <v>8.4231897175861707</v>
      </c>
      <c r="Q92" s="16">
        <v>5.7153389023587202</v>
      </c>
      <c r="R92" s="2">
        <v>4.6325100484312403</v>
      </c>
      <c r="S92" s="17">
        <v>7.8144724542293602</v>
      </c>
      <c r="T92" s="21">
        <v>0.14034162873940401</v>
      </c>
      <c r="U92" s="3">
        <v>0.491737125045007</v>
      </c>
      <c r="V92" s="22">
        <v>0.57967541911725795</v>
      </c>
      <c r="W92" s="26">
        <v>3.5366250295380602E-4</v>
      </c>
      <c r="X92" s="51" t="s">
        <v>7154</v>
      </c>
      <c r="Y92" s="26">
        <v>5.3109849538819601E-2</v>
      </c>
      <c r="Z92" s="5">
        <v>-1.08282885392747</v>
      </c>
      <c r="AA92" s="4">
        <v>1.9714179247273301E-2</v>
      </c>
      <c r="AB92" s="5">
        <v>-2.09913355187064</v>
      </c>
      <c r="AC92" s="4">
        <v>2.1239747813566298E-3</v>
      </c>
      <c r="AD92" s="216">
        <v>-3.1819624057981102</v>
      </c>
      <c r="AE92" s="199">
        <v>-0.214750648954812</v>
      </c>
      <c r="AF92" s="6">
        <v>-0.33750295203258801</v>
      </c>
      <c r="AG92" s="6">
        <v>-0.147009819382176</v>
      </c>
      <c r="AH92" s="6">
        <v>-0.65404069685384103</v>
      </c>
      <c r="AI92" s="6">
        <v>-0.95121895717824201</v>
      </c>
      <c r="AJ92" s="6">
        <v>-1.3291088768558501</v>
      </c>
      <c r="AK92" s="6">
        <v>1.1676742343929301</v>
      </c>
      <c r="AL92" s="6">
        <v>0.835922164352217</v>
      </c>
      <c r="AM92" s="63">
        <v>1.63003555251235</v>
      </c>
      <c r="AN92" s="8">
        <v>-0.214750648954812</v>
      </c>
      <c r="AO92" s="7">
        <v>-0.33750295203258801</v>
      </c>
      <c r="AP92" s="7">
        <v>-0.147009819382176</v>
      </c>
      <c r="AQ92" s="7">
        <v>-0.65404069685384103</v>
      </c>
      <c r="AR92" s="7">
        <v>-0.95121895717824201</v>
      </c>
      <c r="AS92" s="7">
        <v>-1.3291088768558501</v>
      </c>
      <c r="AT92" s="7">
        <v>1.1676742343929301</v>
      </c>
      <c r="AU92" s="7">
        <v>0.835922164352217</v>
      </c>
      <c r="AV92" s="9">
        <v>1.63003555251235</v>
      </c>
    </row>
    <row r="93" spans="1:48" s="33" customFormat="1" ht="25" customHeight="1" x14ac:dyDescent="0.2">
      <c r="A93" s="13" t="s">
        <v>2500</v>
      </c>
      <c r="B93" s="1" t="s">
        <v>2500</v>
      </c>
      <c r="C93" s="203" t="s">
        <v>2501</v>
      </c>
      <c r="D93" s="201" t="s">
        <v>2500</v>
      </c>
      <c r="E93" s="74" t="s">
        <v>9521</v>
      </c>
      <c r="F93" s="74" t="s">
        <v>9522</v>
      </c>
      <c r="G93" s="121" t="s">
        <v>9523</v>
      </c>
      <c r="H93" s="205">
        <v>2.9918395075964401</v>
      </c>
      <c r="I93" s="2">
        <v>2.4447937724162201</v>
      </c>
      <c r="J93" s="2">
        <v>2.78401388989308</v>
      </c>
      <c r="K93" s="2">
        <v>3.3232769653655301</v>
      </c>
      <c r="L93" s="2">
        <v>2.9027290054830499</v>
      </c>
      <c r="M93" s="2">
        <v>2.9311550841706802</v>
      </c>
      <c r="N93" s="2">
        <v>4.3099620188196601</v>
      </c>
      <c r="O93" s="2">
        <v>4.3772251902358503</v>
      </c>
      <c r="P93" s="17">
        <v>4.9558538398602803</v>
      </c>
      <c r="Q93" s="16">
        <v>2.74021572330191</v>
      </c>
      <c r="R93" s="2">
        <v>3.0523870183397501</v>
      </c>
      <c r="S93" s="17">
        <v>4.5476803496385898</v>
      </c>
      <c r="T93" s="21">
        <v>0.27614030608058199</v>
      </c>
      <c r="U93" s="3">
        <v>0.23502772823033</v>
      </c>
      <c r="V93" s="22">
        <v>0.35508489428171203</v>
      </c>
      <c r="W93" s="26">
        <v>5.9776167965520303E-4</v>
      </c>
      <c r="X93" s="51" t="s">
        <v>7154</v>
      </c>
      <c r="Y93" s="26">
        <v>0.21196771677069701</v>
      </c>
      <c r="Z93" s="5">
        <v>0.31217129503784002</v>
      </c>
      <c r="AA93" s="4">
        <v>2.7783420302353598E-3</v>
      </c>
      <c r="AB93" s="5">
        <v>-1.80746462633668</v>
      </c>
      <c r="AC93" s="4">
        <v>5.7843301441888101E-3</v>
      </c>
      <c r="AD93" s="216">
        <v>-1.4952933312988399</v>
      </c>
      <c r="AE93" s="199">
        <v>-0.52031674204366296</v>
      </c>
      <c r="AF93" s="6">
        <v>-1.1460006026510301</v>
      </c>
      <c r="AG93" s="6">
        <v>-0.75801740664149198</v>
      </c>
      <c r="AH93" s="6">
        <v>-0.14123496735706001</v>
      </c>
      <c r="AI93" s="6">
        <v>-0.62223692786614404</v>
      </c>
      <c r="AJ93" s="6">
        <v>-0.58972458472660505</v>
      </c>
      <c r="AK93" s="6">
        <v>0.98728660542401603</v>
      </c>
      <c r="AL93" s="6">
        <v>1.06421889474076</v>
      </c>
      <c r="AM93" s="63">
        <v>1.7260257311212099</v>
      </c>
      <c r="AN93" s="8">
        <v>-0.52031674204366296</v>
      </c>
      <c r="AO93" s="7">
        <v>-1.1460006026510301</v>
      </c>
      <c r="AP93" s="7">
        <v>-0.75801740664149198</v>
      </c>
      <c r="AQ93" s="7">
        <v>-0.14123496735706001</v>
      </c>
      <c r="AR93" s="7">
        <v>-0.62223692786614404</v>
      </c>
      <c r="AS93" s="7">
        <v>-0.58972458472660505</v>
      </c>
      <c r="AT93" s="7">
        <v>0.98728660542401603</v>
      </c>
      <c r="AU93" s="7">
        <v>1.06421889474076</v>
      </c>
      <c r="AV93" s="9">
        <v>1.7260257311212099</v>
      </c>
    </row>
    <row r="94" spans="1:48" s="33" customFormat="1" ht="25" customHeight="1" x14ac:dyDescent="0.2">
      <c r="A94" s="13" t="s">
        <v>2536</v>
      </c>
      <c r="B94" s="1" t="s">
        <v>2536</v>
      </c>
      <c r="C94" s="203" t="s">
        <v>2537</v>
      </c>
      <c r="D94" s="201" t="s">
        <v>2536</v>
      </c>
      <c r="E94" s="74" t="s">
        <v>8748</v>
      </c>
      <c r="F94" s="74" t="s">
        <v>8749</v>
      </c>
      <c r="G94" s="121" t="s">
        <v>8750</v>
      </c>
      <c r="H94" s="205">
        <v>2.0442814063902399</v>
      </c>
      <c r="I94" s="2">
        <v>2.6443751344648501</v>
      </c>
      <c r="J94" s="2">
        <v>2.6391978977360799</v>
      </c>
      <c r="K94" s="2">
        <v>1.96202150873573</v>
      </c>
      <c r="L94" s="2">
        <v>1.7014498631892601</v>
      </c>
      <c r="M94" s="2">
        <v>1.7463020533832501</v>
      </c>
      <c r="N94" s="2">
        <v>5.6672233469877602</v>
      </c>
      <c r="O94" s="2">
        <v>4.2847533642661801</v>
      </c>
      <c r="P94" s="17">
        <v>5.7114820635096102</v>
      </c>
      <c r="Q94" s="16">
        <v>2.4426181461970602</v>
      </c>
      <c r="R94" s="2">
        <v>1.80325780843608</v>
      </c>
      <c r="S94" s="17">
        <v>5.2211529249211797</v>
      </c>
      <c r="T94" s="21">
        <v>0.34497944816318699</v>
      </c>
      <c r="U94" s="3">
        <v>0.13931031598889801</v>
      </c>
      <c r="V94" s="22">
        <v>0.81124768806647796</v>
      </c>
      <c r="W94" s="26">
        <v>4.12308109350586E-4</v>
      </c>
      <c r="X94" s="51" t="s">
        <v>7154</v>
      </c>
      <c r="Y94" s="26">
        <v>6.9095705147588005E-2</v>
      </c>
      <c r="Z94" s="5">
        <v>-0.639360337760978</v>
      </c>
      <c r="AA94" s="4">
        <v>1.5799200519985599E-2</v>
      </c>
      <c r="AB94" s="5">
        <v>-2.7785347787241199</v>
      </c>
      <c r="AC94" s="4">
        <v>1.6058620277946599E-2</v>
      </c>
      <c r="AD94" s="216">
        <v>-3.4178951164850999</v>
      </c>
      <c r="AE94" s="199">
        <v>-0.67946116068531504</v>
      </c>
      <c r="AF94" s="6">
        <v>-0.31258851636934998</v>
      </c>
      <c r="AG94" s="6">
        <v>-0.31575366614525302</v>
      </c>
      <c r="AH94" s="6">
        <v>-0.72975148161651604</v>
      </c>
      <c r="AI94" s="6">
        <v>-0.88905427743495202</v>
      </c>
      <c r="AJ94" s="6">
        <v>-0.86163349156434399</v>
      </c>
      <c r="AK94" s="6">
        <v>1.53545665592778</v>
      </c>
      <c r="AL94" s="6">
        <v>0.69027132150372905</v>
      </c>
      <c r="AM94" s="63">
        <v>1.5625146163842201</v>
      </c>
      <c r="AN94" s="8">
        <v>-0.67946116068531504</v>
      </c>
      <c r="AO94" s="7">
        <v>-0.31258851636934998</v>
      </c>
      <c r="AP94" s="7">
        <v>-0.31575366614525302</v>
      </c>
      <c r="AQ94" s="7">
        <v>-0.72975148161651604</v>
      </c>
      <c r="AR94" s="7">
        <v>-0.88905427743495202</v>
      </c>
      <c r="AS94" s="7">
        <v>-0.86163349156434399</v>
      </c>
      <c r="AT94" s="7">
        <v>1.53545665592778</v>
      </c>
      <c r="AU94" s="7">
        <v>0.69027132150372905</v>
      </c>
      <c r="AV94" s="9">
        <v>1.5625146163842201</v>
      </c>
    </row>
    <row r="95" spans="1:48" s="33" customFormat="1" ht="25" customHeight="1" x14ac:dyDescent="0.2">
      <c r="A95" s="13" t="s">
        <v>2615</v>
      </c>
      <c r="B95" s="1" t="s">
        <v>2616</v>
      </c>
      <c r="C95" s="203" t="s">
        <v>2617</v>
      </c>
      <c r="D95" s="201" t="s">
        <v>7245</v>
      </c>
      <c r="E95" s="74" t="s">
        <v>10891</v>
      </c>
      <c r="F95" s="74" t="s">
        <v>10892</v>
      </c>
      <c r="G95" s="121" t="s">
        <v>10893</v>
      </c>
      <c r="H95" s="205">
        <v>5.3209804562854401</v>
      </c>
      <c r="I95" s="2">
        <v>6.4236206276779697</v>
      </c>
      <c r="J95" s="2">
        <v>6.1233195584169904</v>
      </c>
      <c r="K95" s="2">
        <v>5.64717367769319</v>
      </c>
      <c r="L95" s="2">
        <v>5.4181371784045398</v>
      </c>
      <c r="M95" s="2">
        <v>6.0081388565283103</v>
      </c>
      <c r="N95" s="2">
        <v>7.0512656540752401</v>
      </c>
      <c r="O95" s="2">
        <v>6.9375398611613504</v>
      </c>
      <c r="P95" s="17">
        <v>7.8174098320960104</v>
      </c>
      <c r="Q95" s="16">
        <v>5.9559735474601299</v>
      </c>
      <c r="R95" s="2">
        <v>5.6911499042086797</v>
      </c>
      <c r="S95" s="17">
        <v>7.2687384491108702</v>
      </c>
      <c r="T95" s="21">
        <v>0.57005030692870695</v>
      </c>
      <c r="U95" s="3">
        <v>0.29744903163588099</v>
      </c>
      <c r="V95" s="22">
        <v>0.478553658301342</v>
      </c>
      <c r="W95" s="26">
        <v>1.2294190559592201E-2</v>
      </c>
      <c r="X95" s="51" t="s">
        <v>7154</v>
      </c>
      <c r="Y95" s="26">
        <v>0.526885817637885</v>
      </c>
      <c r="Z95" s="5">
        <v>-0.26482364325145502</v>
      </c>
      <c r="AA95" s="4">
        <v>3.9344940277003602E-2</v>
      </c>
      <c r="AB95" s="5">
        <v>-1.3127649016507399</v>
      </c>
      <c r="AC95" s="4">
        <v>1.29557768175019E-2</v>
      </c>
      <c r="AD95" s="216">
        <v>-1.57758854490219</v>
      </c>
      <c r="AE95" s="199">
        <v>-1.17993625104058</v>
      </c>
      <c r="AF95" s="6">
        <v>0.14185188651443101</v>
      </c>
      <c r="AG95" s="6">
        <v>-0.21813353877890099</v>
      </c>
      <c r="AH95" s="6">
        <v>-0.78891264987510701</v>
      </c>
      <c r="AI95" s="6">
        <v>-1.0634697861751099</v>
      </c>
      <c r="AJ95" s="6">
        <v>-0.35620622049468298</v>
      </c>
      <c r="AK95" s="6">
        <v>0.89424035558281001</v>
      </c>
      <c r="AL95" s="6">
        <v>0.75791174366784098</v>
      </c>
      <c r="AM95" s="63">
        <v>1.81265446059929</v>
      </c>
      <c r="AN95" s="8">
        <v>-1.17993625104058</v>
      </c>
      <c r="AO95" s="7">
        <v>0.14185188651443101</v>
      </c>
      <c r="AP95" s="7">
        <v>-0.21813353877890099</v>
      </c>
      <c r="AQ95" s="7">
        <v>-0.78891264987510701</v>
      </c>
      <c r="AR95" s="7">
        <v>-1.0634697861751099</v>
      </c>
      <c r="AS95" s="7">
        <v>-0.35620622049468298</v>
      </c>
      <c r="AT95" s="7">
        <v>0.89424035558281001</v>
      </c>
      <c r="AU95" s="7">
        <v>0.75791174366784098</v>
      </c>
      <c r="AV95" s="9">
        <v>1.81265446059929</v>
      </c>
    </row>
    <row r="96" spans="1:48" s="33" customFormat="1" ht="25" customHeight="1" x14ac:dyDescent="0.2">
      <c r="A96" s="13" t="s">
        <v>2622</v>
      </c>
      <c r="B96" s="1" t="s">
        <v>2622</v>
      </c>
      <c r="C96" s="203" t="s">
        <v>2623</v>
      </c>
      <c r="D96" s="201" t="s">
        <v>2622</v>
      </c>
      <c r="E96" s="74" t="s">
        <v>11777</v>
      </c>
      <c r="F96" s="74" t="s">
        <v>11778</v>
      </c>
      <c r="G96" s="121" t="s">
        <v>11779</v>
      </c>
      <c r="H96" s="205">
        <v>0.12509102610261999</v>
      </c>
      <c r="I96" s="2">
        <v>0.43064539759829801</v>
      </c>
      <c r="J96" s="2">
        <v>0.33320001365792301</v>
      </c>
      <c r="K96" s="2">
        <v>-0.33517625991635203</v>
      </c>
      <c r="L96" s="2">
        <v>0.34152487805535597</v>
      </c>
      <c r="M96" s="2">
        <v>0.11499120476282</v>
      </c>
      <c r="N96" s="2">
        <v>2.36190515783316</v>
      </c>
      <c r="O96" s="2">
        <v>2.9452989196200798</v>
      </c>
      <c r="P96" s="17">
        <v>4.1715475267900102</v>
      </c>
      <c r="Q96" s="16">
        <v>0.29631214578628001</v>
      </c>
      <c r="R96" s="2">
        <v>4.0446607633941298E-2</v>
      </c>
      <c r="S96" s="17">
        <v>3.1595838680810799</v>
      </c>
      <c r="T96" s="21">
        <v>0.156081403703697</v>
      </c>
      <c r="U96" s="3">
        <v>0.344454322449119</v>
      </c>
      <c r="V96" s="22">
        <v>0.92365572873968504</v>
      </c>
      <c r="W96" s="26">
        <v>9.9070583852300291E-4</v>
      </c>
      <c r="X96" s="51" t="s">
        <v>7154</v>
      </c>
      <c r="Y96" s="26">
        <v>0.33158214962883897</v>
      </c>
      <c r="Z96" s="5">
        <v>-0.25586553815233898</v>
      </c>
      <c r="AA96" s="4">
        <v>3.0042393544771302E-2</v>
      </c>
      <c r="AB96" s="5">
        <v>-2.8632717222948001</v>
      </c>
      <c r="AC96" s="4">
        <v>1.81087968839952E-2</v>
      </c>
      <c r="AD96" s="216">
        <v>-3.1191372604471401</v>
      </c>
      <c r="AE96" s="199">
        <v>-0.65822430969988299</v>
      </c>
      <c r="AF96" s="6">
        <v>-0.46490277763840598</v>
      </c>
      <c r="AG96" s="6">
        <v>-0.52655560500087895</v>
      </c>
      <c r="AH96" s="6">
        <v>-0.94943132616446202</v>
      </c>
      <c r="AI96" s="6">
        <v>-0.52128853737020497</v>
      </c>
      <c r="AJ96" s="6">
        <v>-0.66461437679465196</v>
      </c>
      <c r="AK96" s="6">
        <v>0.75698808855909006</v>
      </c>
      <c r="AL96" s="6">
        <v>1.1260961306783701</v>
      </c>
      <c r="AM96" s="63">
        <v>1.90193271343103</v>
      </c>
      <c r="AN96" s="8">
        <v>-0.65822430969988299</v>
      </c>
      <c r="AO96" s="7">
        <v>-0.46490277763840598</v>
      </c>
      <c r="AP96" s="7">
        <v>-0.52655560500087895</v>
      </c>
      <c r="AQ96" s="7">
        <v>-0.94943132616446202</v>
      </c>
      <c r="AR96" s="7">
        <v>-0.52128853737020497</v>
      </c>
      <c r="AS96" s="7">
        <v>-0.66461437679465196</v>
      </c>
      <c r="AT96" s="7">
        <v>0.75698808855909006</v>
      </c>
      <c r="AU96" s="7">
        <v>1.1260961306783701</v>
      </c>
      <c r="AV96" s="9">
        <v>1.90193271343103</v>
      </c>
    </row>
    <row r="97" spans="1:48" s="33" customFormat="1" ht="25" customHeight="1" x14ac:dyDescent="0.2">
      <c r="A97" s="13" t="s">
        <v>2639</v>
      </c>
      <c r="B97" s="1" t="s">
        <v>2639</v>
      </c>
      <c r="C97" s="203" t="s">
        <v>2640</v>
      </c>
      <c r="D97" s="201" t="s">
        <v>2639</v>
      </c>
      <c r="E97" s="74" t="s">
        <v>10583</v>
      </c>
      <c r="F97" s="74" t="s">
        <v>10584</v>
      </c>
      <c r="G97" s="121" t="s">
        <v>10585</v>
      </c>
      <c r="H97" s="205">
        <v>1.86198215666764</v>
      </c>
      <c r="I97" s="2">
        <v>1.3537093171836201</v>
      </c>
      <c r="J97" s="2">
        <v>2.4097298175684401</v>
      </c>
      <c r="K97" s="2">
        <v>2.6691829512393501</v>
      </c>
      <c r="L97" s="2">
        <v>1.9956468081873799</v>
      </c>
      <c r="M97" s="2">
        <v>1.3483900087440099</v>
      </c>
      <c r="N97" s="2">
        <v>4.0487536587371897</v>
      </c>
      <c r="O97" s="2">
        <v>4.1215969354587001</v>
      </c>
      <c r="P97" s="17">
        <v>4.6554330181363701</v>
      </c>
      <c r="Q97" s="16">
        <v>1.87514043047323</v>
      </c>
      <c r="R97" s="2">
        <v>2.0044065893902401</v>
      </c>
      <c r="S97" s="17">
        <v>4.2752612041107598</v>
      </c>
      <c r="T97" s="21">
        <v>0.52813320236035899</v>
      </c>
      <c r="U97" s="3">
        <v>0.66044004236676501</v>
      </c>
      <c r="V97" s="22">
        <v>0.33124687451435503</v>
      </c>
      <c r="W97" s="26">
        <v>2.2529701909940201E-3</v>
      </c>
      <c r="X97" s="51" t="s">
        <v>7154</v>
      </c>
      <c r="Y97" s="26">
        <v>0.80487376520383802</v>
      </c>
      <c r="Z97" s="5">
        <v>0.12926615891701099</v>
      </c>
      <c r="AA97" s="4">
        <v>4.7643715525080999E-3</v>
      </c>
      <c r="AB97" s="5">
        <v>-2.4001207736375201</v>
      </c>
      <c r="AC97" s="4">
        <v>1.35572632392859E-2</v>
      </c>
      <c r="AD97" s="216">
        <v>-2.27085461472051</v>
      </c>
      <c r="AE97" s="199">
        <v>-0.68274694537069003</v>
      </c>
      <c r="AF97" s="6">
        <v>-1.0880101652027301</v>
      </c>
      <c r="AG97" s="6">
        <v>-0.24600910799681699</v>
      </c>
      <c r="AH97" s="6">
        <v>-3.91383012589911E-2</v>
      </c>
      <c r="AI97" s="6">
        <v>-0.57617157315995204</v>
      </c>
      <c r="AJ97" s="6">
        <v>-1.0922514307161599</v>
      </c>
      <c r="AK97" s="6">
        <v>1.06084033909904</v>
      </c>
      <c r="AL97" s="6">
        <v>1.11892076082144</v>
      </c>
      <c r="AM97" s="63">
        <v>1.54456642378487</v>
      </c>
      <c r="AN97" s="8">
        <v>-0.68274694537069003</v>
      </c>
      <c r="AO97" s="7">
        <v>-1.0880101652027301</v>
      </c>
      <c r="AP97" s="7">
        <v>-0.24600910799681699</v>
      </c>
      <c r="AQ97" s="7">
        <v>-3.91383012589911E-2</v>
      </c>
      <c r="AR97" s="7">
        <v>-0.57617157315995204</v>
      </c>
      <c r="AS97" s="7">
        <v>-1.0922514307161599</v>
      </c>
      <c r="AT97" s="7">
        <v>1.06084033909904</v>
      </c>
      <c r="AU97" s="7">
        <v>1.11892076082144</v>
      </c>
      <c r="AV97" s="9">
        <v>1.54456642378487</v>
      </c>
    </row>
    <row r="98" spans="1:48" s="33" customFormat="1" ht="25" customHeight="1" x14ac:dyDescent="0.2">
      <c r="A98" s="13" t="s">
        <v>2656</v>
      </c>
      <c r="B98" s="1" t="s">
        <v>2656</v>
      </c>
      <c r="C98" s="203" t="s">
        <v>2657</v>
      </c>
      <c r="D98" s="201" t="s">
        <v>5063</v>
      </c>
      <c r="E98" s="74" t="s">
        <v>13613</v>
      </c>
      <c r="F98" s="74" t="s">
        <v>13329</v>
      </c>
      <c r="G98" s="121" t="s">
        <v>4887</v>
      </c>
      <c r="H98" s="205">
        <v>-4.8996273462252704</v>
      </c>
      <c r="I98" s="2">
        <v>-5.7482022647891302</v>
      </c>
      <c r="J98" s="2">
        <v>-4.7346875996572102</v>
      </c>
      <c r="K98" s="2">
        <v>-3.2891238424685101</v>
      </c>
      <c r="L98" s="2">
        <v>-5.0329273970894404</v>
      </c>
      <c r="M98" s="2">
        <v>-5.8784255097708504</v>
      </c>
      <c r="N98" s="2">
        <v>-0.26451242567507499</v>
      </c>
      <c r="O98" s="2">
        <v>-2.5948104503184002</v>
      </c>
      <c r="P98" s="17">
        <v>-2.3638392506437702</v>
      </c>
      <c r="Q98" s="16">
        <v>-5.1275057368905399</v>
      </c>
      <c r="R98" s="2">
        <v>-4.7334922497762699</v>
      </c>
      <c r="S98" s="17">
        <v>-1.7410540422124201</v>
      </c>
      <c r="T98" s="21">
        <v>0.54382847921795097</v>
      </c>
      <c r="U98" s="3">
        <v>1.32036617521751</v>
      </c>
      <c r="V98" s="22">
        <v>1.2839268993189601</v>
      </c>
      <c r="W98" s="26">
        <v>1.8366370496673601E-2</v>
      </c>
      <c r="X98" s="51" t="s">
        <v>7154</v>
      </c>
      <c r="Y98" s="26">
        <v>0.66920197328310804</v>
      </c>
      <c r="Z98" s="5">
        <v>0.39401348711426998</v>
      </c>
      <c r="AA98" s="4">
        <v>3.0213422979277298E-2</v>
      </c>
      <c r="AB98" s="5">
        <v>-3.38645169467812</v>
      </c>
      <c r="AC98" s="4">
        <v>4.8149841863495697E-2</v>
      </c>
      <c r="AD98" s="216">
        <v>-2.99243820756385</v>
      </c>
      <c r="AE98" s="199">
        <v>-0.55223721753650801</v>
      </c>
      <c r="AF98" s="6">
        <v>-1.0061994793492699</v>
      </c>
      <c r="AG98" s="6">
        <v>-0.46399937456374302</v>
      </c>
      <c r="AH98" s="6">
        <v>0.30933410307257198</v>
      </c>
      <c r="AI98" s="6">
        <v>-0.62354876736697595</v>
      </c>
      <c r="AJ98" s="6">
        <v>-1.0758650298377901</v>
      </c>
      <c r="AK98" s="6">
        <v>1.9274109632701999</v>
      </c>
      <c r="AL98" s="6">
        <v>0.68077105108041203</v>
      </c>
      <c r="AM98" s="63">
        <v>0.80433375123109996</v>
      </c>
      <c r="AN98" s="8">
        <v>-0.55223721753650801</v>
      </c>
      <c r="AO98" s="7" t="s">
        <v>4887</v>
      </c>
      <c r="AP98" s="7">
        <v>-0.46399937456374302</v>
      </c>
      <c r="AQ98" s="7">
        <v>0.30933410307257198</v>
      </c>
      <c r="AR98" s="7" t="s">
        <v>4887</v>
      </c>
      <c r="AS98" s="7" t="s">
        <v>4887</v>
      </c>
      <c r="AT98" s="7">
        <v>1.9274109632701999</v>
      </c>
      <c r="AU98" s="7">
        <v>0.68077105108041203</v>
      </c>
      <c r="AV98" s="9">
        <v>0.80433375123109996</v>
      </c>
    </row>
    <row r="99" spans="1:48" s="33" customFormat="1" ht="25" customHeight="1" x14ac:dyDescent="0.2">
      <c r="A99" s="13" t="s">
        <v>2664</v>
      </c>
      <c r="B99" s="1" t="s">
        <v>2665</v>
      </c>
      <c r="C99" s="203" t="s">
        <v>2666</v>
      </c>
      <c r="D99" s="201" t="s">
        <v>7247</v>
      </c>
      <c r="E99" s="74" t="s">
        <v>10723</v>
      </c>
      <c r="F99" s="74" t="s">
        <v>10724</v>
      </c>
      <c r="G99" s="121" t="s">
        <v>10725</v>
      </c>
      <c r="H99" s="205">
        <v>0.24540015207937299</v>
      </c>
      <c r="I99" s="2">
        <v>-0.87088638497409598</v>
      </c>
      <c r="J99" s="2">
        <v>-0.47748190028737603</v>
      </c>
      <c r="K99" s="2">
        <v>-0.50660596359528798</v>
      </c>
      <c r="L99" s="2">
        <v>-1.7259320345163001</v>
      </c>
      <c r="M99" s="2">
        <v>-2.9872048755582399</v>
      </c>
      <c r="N99" s="2">
        <v>1.0177164139833701</v>
      </c>
      <c r="O99" s="2">
        <v>1.32064861879082</v>
      </c>
      <c r="P99" s="17">
        <v>2.0919390167410401</v>
      </c>
      <c r="Q99" s="16">
        <v>-0.36765604439403299</v>
      </c>
      <c r="R99" s="2">
        <v>-1.7399142912232699</v>
      </c>
      <c r="S99" s="17">
        <v>1.4767680165050801</v>
      </c>
      <c r="T99" s="21">
        <v>0.56618918849509603</v>
      </c>
      <c r="U99" s="3">
        <v>1.24035856434134</v>
      </c>
      <c r="V99" s="22">
        <v>0.55386686110099104</v>
      </c>
      <c r="W99" s="26">
        <v>1.02150195954968E-2</v>
      </c>
      <c r="X99" s="51" t="s">
        <v>7154</v>
      </c>
      <c r="Y99" s="26">
        <v>0.18619801543360501</v>
      </c>
      <c r="Z99" s="5">
        <v>-1.3722582468292399</v>
      </c>
      <c r="AA99" s="4">
        <v>1.5704614649890401E-2</v>
      </c>
      <c r="AB99" s="5">
        <v>-1.84442406089911</v>
      </c>
      <c r="AC99" s="4">
        <v>3.05698923418934E-2</v>
      </c>
      <c r="AD99" s="216">
        <v>-3.21668230772835</v>
      </c>
      <c r="AE99" s="199">
        <v>0.28845142096617299</v>
      </c>
      <c r="AF99" s="6">
        <v>-0.41819185063060399</v>
      </c>
      <c r="AG99" s="6">
        <v>-0.16915486694211199</v>
      </c>
      <c r="AH99" s="6">
        <v>-0.187591283305619</v>
      </c>
      <c r="AI99" s="6">
        <v>-0.95946170841457901</v>
      </c>
      <c r="AJ99" s="6">
        <v>-1.75788571263362</v>
      </c>
      <c r="AK99" s="6">
        <v>0.77735106447508295</v>
      </c>
      <c r="AL99" s="6">
        <v>0.969116348003629</v>
      </c>
      <c r="AM99" s="63">
        <v>1.45736658848165</v>
      </c>
      <c r="AN99" s="8">
        <v>0.28845142096617299</v>
      </c>
      <c r="AO99" s="7">
        <v>-0.41819185063060399</v>
      </c>
      <c r="AP99" s="7">
        <v>-0.16915486694211199</v>
      </c>
      <c r="AQ99" s="7">
        <v>-0.187591283305619</v>
      </c>
      <c r="AR99" s="7">
        <v>-0.95946170841457901</v>
      </c>
      <c r="AS99" s="7">
        <v>-1.75788571263362</v>
      </c>
      <c r="AT99" s="7">
        <v>0.77735106447508295</v>
      </c>
      <c r="AU99" s="7">
        <v>0.969116348003629</v>
      </c>
      <c r="AV99" s="9">
        <v>1.45736658848165</v>
      </c>
    </row>
    <row r="100" spans="1:48" s="33" customFormat="1" ht="25" customHeight="1" x14ac:dyDescent="0.2">
      <c r="A100" s="13" t="s">
        <v>2669</v>
      </c>
      <c r="B100" s="1" t="s">
        <v>2670</v>
      </c>
      <c r="C100" s="203" t="s">
        <v>2671</v>
      </c>
      <c r="D100" s="201" t="s">
        <v>5076</v>
      </c>
      <c r="E100" s="74" t="s">
        <v>12898</v>
      </c>
      <c r="F100" s="74" t="s">
        <v>11302</v>
      </c>
      <c r="G100" s="121" t="s">
        <v>4887</v>
      </c>
      <c r="H100" s="205">
        <v>-5.7446289407399203</v>
      </c>
      <c r="I100" s="2">
        <v>-4.3795393219488199</v>
      </c>
      <c r="J100" s="2">
        <v>-3.6548043674507098</v>
      </c>
      <c r="K100" s="2">
        <v>-5.7131850913137097</v>
      </c>
      <c r="L100" s="2">
        <v>-6.45054264620883</v>
      </c>
      <c r="M100" s="2">
        <v>-6.1204893342286697</v>
      </c>
      <c r="N100" s="2">
        <v>0.58032630193990498</v>
      </c>
      <c r="O100" s="2">
        <v>-0.76062889875414896</v>
      </c>
      <c r="P100" s="17">
        <v>0.45326948800252298</v>
      </c>
      <c r="Q100" s="16">
        <v>-4.5929908767131504</v>
      </c>
      <c r="R100" s="2">
        <v>-6.0947390239170698</v>
      </c>
      <c r="S100" s="17">
        <v>9.0988963729426303E-2</v>
      </c>
      <c r="T100" s="21">
        <v>1.06113753182815</v>
      </c>
      <c r="U100" s="3">
        <v>0.36935260903516698</v>
      </c>
      <c r="V100" s="22">
        <v>0.74025373776010095</v>
      </c>
      <c r="W100" s="26">
        <v>1.6452464868587001E-4</v>
      </c>
      <c r="X100" s="51" t="s">
        <v>7154</v>
      </c>
      <c r="Y100" s="26">
        <v>0.12194407275677099</v>
      </c>
      <c r="Z100" s="5">
        <v>-1.50174814720391</v>
      </c>
      <c r="AA100" s="4">
        <v>4.7733010334699002E-3</v>
      </c>
      <c r="AB100" s="5">
        <v>-4.6839798404425803</v>
      </c>
      <c r="AC100" s="4">
        <v>1.1030914491857299E-3</v>
      </c>
      <c r="AD100" s="216">
        <v>-6.1857279876464899</v>
      </c>
      <c r="AE100" s="199">
        <v>-0.76979216481806001</v>
      </c>
      <c r="AF100" s="6">
        <v>-0.29481301972607599</v>
      </c>
      <c r="AG100" s="6">
        <v>-4.26435032582589E-2</v>
      </c>
      <c r="AH100" s="6">
        <v>-0.75885136465866099</v>
      </c>
      <c r="AI100" s="6">
        <v>-1.01541287991021</v>
      </c>
      <c r="AJ100" s="6">
        <v>-0.90057174581825905</v>
      </c>
      <c r="AK100" s="6">
        <v>1.43095846177715</v>
      </c>
      <c r="AL100" s="6">
        <v>0.96437682049533702</v>
      </c>
      <c r="AM100" s="63">
        <v>1.3867493959170401</v>
      </c>
      <c r="AN100" s="8" t="s">
        <v>4887</v>
      </c>
      <c r="AO100" s="7" t="s">
        <v>4887</v>
      </c>
      <c r="AP100" s="7">
        <v>-4.26435032582589E-2</v>
      </c>
      <c r="AQ100" s="7" t="s">
        <v>4887</v>
      </c>
      <c r="AR100" s="7" t="s">
        <v>4887</v>
      </c>
      <c r="AS100" s="7" t="s">
        <v>4887</v>
      </c>
      <c r="AT100" s="7">
        <v>1.43095846177715</v>
      </c>
      <c r="AU100" s="7">
        <v>0.96437682049533702</v>
      </c>
      <c r="AV100" s="9">
        <v>1.3867493959170401</v>
      </c>
    </row>
    <row r="101" spans="1:48" s="33" customFormat="1" ht="25" customHeight="1" x14ac:dyDescent="0.2">
      <c r="A101" s="13" t="s">
        <v>2689</v>
      </c>
      <c r="B101" s="1" t="s">
        <v>2689</v>
      </c>
      <c r="C101" s="203" t="s">
        <v>2690</v>
      </c>
      <c r="D101" s="201" t="s">
        <v>5028</v>
      </c>
      <c r="E101" s="74" t="s">
        <v>11268</v>
      </c>
      <c r="F101" s="74" t="s">
        <v>11269</v>
      </c>
      <c r="G101" s="121" t="s">
        <v>11270</v>
      </c>
      <c r="H101" s="205">
        <v>-7.5643370221854397E-2</v>
      </c>
      <c r="I101" s="2">
        <v>0.800036832929507</v>
      </c>
      <c r="J101" s="2">
        <v>0.61050365287382002</v>
      </c>
      <c r="K101" s="2">
        <v>0.84735657699003397</v>
      </c>
      <c r="L101" s="2">
        <v>0.90264289551347299</v>
      </c>
      <c r="M101" s="2">
        <v>-0.120924187092928</v>
      </c>
      <c r="N101" s="2">
        <v>4.2761529971779098</v>
      </c>
      <c r="O101" s="2">
        <v>3.1978725688412499</v>
      </c>
      <c r="P101" s="17">
        <v>5.0295472311249103</v>
      </c>
      <c r="Q101" s="16">
        <v>0.444965705193824</v>
      </c>
      <c r="R101" s="2">
        <v>0.54302509513686004</v>
      </c>
      <c r="S101" s="17">
        <v>4.1678575990480198</v>
      </c>
      <c r="T101" s="21">
        <v>0.46071256075711797</v>
      </c>
      <c r="U101" s="3">
        <v>0.57566103853227402</v>
      </c>
      <c r="V101" s="22">
        <v>0.92062692609714203</v>
      </c>
      <c r="W101" s="26">
        <v>8.1467505269183598E-4</v>
      </c>
      <c r="X101" s="51" t="s">
        <v>7154</v>
      </c>
      <c r="Y101" s="26">
        <v>0.82963363760147302</v>
      </c>
      <c r="Z101" s="5">
        <v>9.8059389943035397E-2</v>
      </c>
      <c r="AA101" s="4">
        <v>8.6948963855815395E-3</v>
      </c>
      <c r="AB101" s="5">
        <v>-3.7228918938542002</v>
      </c>
      <c r="AC101" s="4">
        <v>7.4952042952028302E-3</v>
      </c>
      <c r="AD101" s="216">
        <v>-3.62483250391116</v>
      </c>
      <c r="AE101" s="199">
        <v>-0.92979074225272795</v>
      </c>
      <c r="AF101" s="6">
        <v>-0.476010592533678</v>
      </c>
      <c r="AG101" s="6">
        <v>-0.57422726399990598</v>
      </c>
      <c r="AH101" s="6">
        <v>-0.451489356964828</v>
      </c>
      <c r="AI101" s="6">
        <v>-0.42283981823288402</v>
      </c>
      <c r="AJ101" s="6">
        <v>-0.953255399538814</v>
      </c>
      <c r="AK101" s="6">
        <v>1.3253233964919899</v>
      </c>
      <c r="AL101" s="6">
        <v>0.76655519270155204</v>
      </c>
      <c r="AM101" s="63">
        <v>1.7157345843292999</v>
      </c>
      <c r="AN101" s="8">
        <v>-0.92979074225272795</v>
      </c>
      <c r="AO101" s="7">
        <v>-0.476010592533678</v>
      </c>
      <c r="AP101" s="7">
        <v>-0.57422726399990598</v>
      </c>
      <c r="AQ101" s="7">
        <v>-0.451489356964828</v>
      </c>
      <c r="AR101" s="7">
        <v>-0.42283981823288402</v>
      </c>
      <c r="AS101" s="7">
        <v>-0.953255399538814</v>
      </c>
      <c r="AT101" s="7">
        <v>1.3253233964919899</v>
      </c>
      <c r="AU101" s="7">
        <v>0.76655519270155204</v>
      </c>
      <c r="AV101" s="9">
        <v>1.7157345843292999</v>
      </c>
    </row>
    <row r="102" spans="1:48" s="33" customFormat="1" ht="25" customHeight="1" x14ac:dyDescent="0.2">
      <c r="A102" s="13" t="s">
        <v>2732</v>
      </c>
      <c r="B102" s="1" t="s">
        <v>2732</v>
      </c>
      <c r="C102" s="203" t="s">
        <v>2733</v>
      </c>
      <c r="D102" s="201" t="s">
        <v>7248</v>
      </c>
      <c r="E102" s="74" t="s">
        <v>12939</v>
      </c>
      <c r="F102" s="74" t="s">
        <v>12051</v>
      </c>
      <c r="G102" s="121" t="s">
        <v>4887</v>
      </c>
      <c r="H102" s="205">
        <v>-4.6460395422899703</v>
      </c>
      <c r="I102" s="2">
        <v>-3.39045747665494</v>
      </c>
      <c r="J102" s="2">
        <v>-2.8437859277978701</v>
      </c>
      <c r="K102" s="2">
        <v>-6.2740457735467396</v>
      </c>
      <c r="L102" s="2">
        <v>-4.1304657717235003</v>
      </c>
      <c r="M102" s="2">
        <v>-5.2377910121518303</v>
      </c>
      <c r="N102" s="2">
        <v>-1.4815674738592699</v>
      </c>
      <c r="O102" s="2">
        <v>-2.2395933437176998</v>
      </c>
      <c r="P102" s="17">
        <v>-1.3348174704358999</v>
      </c>
      <c r="Q102" s="16">
        <v>-3.6267609822475899</v>
      </c>
      <c r="R102" s="2">
        <v>-5.2141008524740204</v>
      </c>
      <c r="S102" s="17">
        <v>-1.68532609600429</v>
      </c>
      <c r="T102" s="21">
        <v>0.92407198464405305</v>
      </c>
      <c r="U102" s="3">
        <v>1.07198634497054</v>
      </c>
      <c r="V102" s="22">
        <v>0.48558524204514297</v>
      </c>
      <c r="W102" s="26">
        <v>7.1721707059783004E-3</v>
      </c>
      <c r="X102" s="51" t="s">
        <v>7154</v>
      </c>
      <c r="Y102" s="26">
        <v>0.125547969777702</v>
      </c>
      <c r="Z102" s="5">
        <v>-1.5873398702264301</v>
      </c>
      <c r="AA102" s="4">
        <v>4.79448193053678E-2</v>
      </c>
      <c r="AB102" s="5">
        <v>-1.9414348862433</v>
      </c>
      <c r="AC102" s="4">
        <v>1.6595887296363802E-2</v>
      </c>
      <c r="AD102" s="216">
        <v>-3.5287747564697298</v>
      </c>
      <c r="AE102" s="199">
        <v>-0.66758139031985098</v>
      </c>
      <c r="AF102" s="6">
        <v>6.9423516008934996E-2</v>
      </c>
      <c r="AG102" s="6">
        <v>0.39031023833897999</v>
      </c>
      <c r="AH102" s="6">
        <v>-1.6231928256928301</v>
      </c>
      <c r="AI102" s="6">
        <v>-0.36494852474945999</v>
      </c>
      <c r="AJ102" s="6">
        <v>-1.01492924479472</v>
      </c>
      <c r="AK102" s="6">
        <v>1.1899088560020801</v>
      </c>
      <c r="AL102" s="6">
        <v>0.74496081118650703</v>
      </c>
      <c r="AM102" s="63">
        <v>1.27604856402036</v>
      </c>
      <c r="AN102" s="8" t="s">
        <v>4887</v>
      </c>
      <c r="AO102" s="7">
        <v>6.9423516008934996E-2</v>
      </c>
      <c r="AP102" s="7" t="s">
        <v>4887</v>
      </c>
      <c r="AQ102" s="7" t="s">
        <v>4887</v>
      </c>
      <c r="AR102" s="7" t="s">
        <v>4887</v>
      </c>
      <c r="AS102" s="7" t="s">
        <v>4887</v>
      </c>
      <c r="AT102" s="7">
        <v>1.1899088560020801</v>
      </c>
      <c r="AU102" s="7">
        <v>0.74496081118650703</v>
      </c>
      <c r="AV102" s="9">
        <v>1.27604856402036</v>
      </c>
    </row>
    <row r="103" spans="1:48" s="33" customFormat="1" ht="25" customHeight="1" x14ac:dyDescent="0.2">
      <c r="A103" s="13" t="s">
        <v>2764</v>
      </c>
      <c r="B103" s="1" t="s">
        <v>2764</v>
      </c>
      <c r="C103" s="203" t="s">
        <v>2765</v>
      </c>
      <c r="D103" s="201" t="s">
        <v>7249</v>
      </c>
      <c r="E103" s="74" t="s">
        <v>11105</v>
      </c>
      <c r="F103" s="74" t="s">
        <v>11106</v>
      </c>
      <c r="G103" s="121" t="s">
        <v>11107</v>
      </c>
      <c r="H103" s="205">
        <v>-4.0548839950308997</v>
      </c>
      <c r="I103" s="2">
        <v>-3.9181251165156898</v>
      </c>
      <c r="J103" s="2">
        <v>-2.5362601691208</v>
      </c>
      <c r="K103" s="2">
        <v>-4.0355077939125898</v>
      </c>
      <c r="L103" s="2">
        <v>-3.0786332935808298</v>
      </c>
      <c r="M103" s="2">
        <v>-4.8419672005796901</v>
      </c>
      <c r="N103" s="2">
        <v>-1.4126954773351901</v>
      </c>
      <c r="O103" s="2">
        <v>-0.42114851050357399</v>
      </c>
      <c r="P103" s="17">
        <v>0.264623020124784</v>
      </c>
      <c r="Q103" s="16">
        <v>-3.50308976022247</v>
      </c>
      <c r="R103" s="2">
        <v>-3.9853694293577</v>
      </c>
      <c r="S103" s="17">
        <v>-0.52307365590466004</v>
      </c>
      <c r="T103" s="21">
        <v>0.84008650827491504</v>
      </c>
      <c r="U103" s="3">
        <v>0.88273552584743298</v>
      </c>
      <c r="V103" s="22">
        <v>0.84329169741502896</v>
      </c>
      <c r="W103" s="26">
        <v>5.1144470569385297E-3</v>
      </c>
      <c r="X103" s="51" t="s">
        <v>7154</v>
      </c>
      <c r="Y103" s="26">
        <v>0.53078492396357502</v>
      </c>
      <c r="Z103" s="5">
        <v>-0.48227966913523401</v>
      </c>
      <c r="AA103" s="4">
        <v>1.22897604335528E-2</v>
      </c>
      <c r="AB103" s="5">
        <v>-2.9800161043178099</v>
      </c>
      <c r="AC103" s="4">
        <v>8.0163565257560902E-3</v>
      </c>
      <c r="AD103" s="216">
        <v>-3.46229577345304</v>
      </c>
      <c r="AE103" s="199">
        <v>-0.77551352237774396</v>
      </c>
      <c r="AF103" s="6">
        <v>-0.69890240960063399</v>
      </c>
      <c r="AG103" s="6">
        <v>7.5206097846900494E-2</v>
      </c>
      <c r="AH103" s="6">
        <v>-0.76465914608288299</v>
      </c>
      <c r="AI103" s="6">
        <v>-0.228626523891514</v>
      </c>
      <c r="AJ103" s="6">
        <v>-1.2164305646929401</v>
      </c>
      <c r="AK103" s="6">
        <v>0.70461708928900602</v>
      </c>
      <c r="AL103" s="6">
        <v>1.2600729201972101</v>
      </c>
      <c r="AM103" s="63">
        <v>1.64423605931259</v>
      </c>
      <c r="AN103" s="8">
        <v>-0.77551352237774396</v>
      </c>
      <c r="AO103" s="7">
        <v>-0.69890240960063399</v>
      </c>
      <c r="AP103" s="7">
        <v>7.5206097846900494E-2</v>
      </c>
      <c r="AQ103" s="7" t="s">
        <v>4887</v>
      </c>
      <c r="AR103" s="7" t="s">
        <v>4887</v>
      </c>
      <c r="AS103" s="7" t="s">
        <v>4887</v>
      </c>
      <c r="AT103" s="7">
        <v>0.70461708928900602</v>
      </c>
      <c r="AU103" s="7">
        <v>1.2600729201972101</v>
      </c>
      <c r="AV103" s="9">
        <v>1.64423605931259</v>
      </c>
    </row>
    <row r="104" spans="1:48" s="33" customFormat="1" ht="25" customHeight="1" x14ac:dyDescent="0.2">
      <c r="A104" s="13" t="s">
        <v>2806</v>
      </c>
      <c r="B104" s="1" t="s">
        <v>2806</v>
      </c>
      <c r="C104" s="203" t="s">
        <v>2807</v>
      </c>
      <c r="D104" s="201" t="s">
        <v>7251</v>
      </c>
      <c r="E104" s="74" t="s">
        <v>11494</v>
      </c>
      <c r="F104" s="74" t="s">
        <v>11495</v>
      </c>
      <c r="G104" s="121" t="s">
        <v>11496</v>
      </c>
      <c r="H104" s="205">
        <v>-6.34435708626284</v>
      </c>
      <c r="I104" s="2">
        <v>-6.7707073778546398</v>
      </c>
      <c r="J104" s="2">
        <v>-5.1362697281727296</v>
      </c>
      <c r="K104" s="2">
        <v>-6.5167538414167296</v>
      </c>
      <c r="L104" s="2">
        <v>-4.8790089589025101</v>
      </c>
      <c r="M104" s="2">
        <v>-7.0148216570032096</v>
      </c>
      <c r="N104" s="2">
        <v>-3.0316427674006001</v>
      </c>
      <c r="O104" s="2">
        <v>-3.3323920304214498</v>
      </c>
      <c r="P104" s="17">
        <v>-1.67506540380655</v>
      </c>
      <c r="Q104" s="16">
        <v>-6.08377806409674</v>
      </c>
      <c r="R104" s="2">
        <v>-6.1368614857741504</v>
      </c>
      <c r="S104" s="17">
        <v>-2.6797000672095299</v>
      </c>
      <c r="T104" s="21">
        <v>0.84780462240377796</v>
      </c>
      <c r="U104" s="3">
        <v>1.1174357349524899</v>
      </c>
      <c r="V104" s="22">
        <v>0.88293863602461997</v>
      </c>
      <c r="W104" s="26">
        <v>6.7738870551962696E-3</v>
      </c>
      <c r="X104" s="51" t="s">
        <v>7154</v>
      </c>
      <c r="Y104" s="26">
        <v>0.95109801434269403</v>
      </c>
      <c r="Z104" s="5">
        <v>-5.30834216774103E-2</v>
      </c>
      <c r="AA104" s="4">
        <v>8.5785244805949602E-3</v>
      </c>
      <c r="AB104" s="5">
        <v>-3.4040779968872101</v>
      </c>
      <c r="AC104" s="4">
        <v>1.52206323353256E-2</v>
      </c>
      <c r="AD104" s="216">
        <v>-3.45716141856462</v>
      </c>
      <c r="AE104" s="199">
        <v>-0.72308332906583905</v>
      </c>
      <c r="AF104" s="6">
        <v>-0.94687244598873299</v>
      </c>
      <c r="AG104" s="6">
        <v>-8.8964370161623799E-2</v>
      </c>
      <c r="AH104" s="6">
        <v>-0.81357351602506001</v>
      </c>
      <c r="AI104" s="6">
        <v>4.6070509629216397E-2</v>
      </c>
      <c r="AJ104" s="6">
        <v>-1.07500679944482</v>
      </c>
      <c r="AK104" s="6">
        <v>1.01574370273505</v>
      </c>
      <c r="AL104" s="6">
        <v>0.85788193199399898</v>
      </c>
      <c r="AM104" s="63">
        <v>1.7278043163278001</v>
      </c>
      <c r="AN104" s="8" t="s">
        <v>4887</v>
      </c>
      <c r="AO104" s="7" t="s">
        <v>4887</v>
      </c>
      <c r="AP104" s="7" t="s">
        <v>4887</v>
      </c>
      <c r="AQ104" s="7" t="s">
        <v>4887</v>
      </c>
      <c r="AR104" s="7" t="s">
        <v>4887</v>
      </c>
      <c r="AS104" s="7" t="s">
        <v>4887</v>
      </c>
      <c r="AT104" s="7">
        <v>1.01574370273505</v>
      </c>
      <c r="AU104" s="7">
        <v>0.85788193199399898</v>
      </c>
      <c r="AV104" s="9">
        <v>1.7278043163278001</v>
      </c>
    </row>
    <row r="105" spans="1:48" s="33" customFormat="1" ht="25" customHeight="1" x14ac:dyDescent="0.2">
      <c r="A105" s="13" t="s">
        <v>2822</v>
      </c>
      <c r="B105" s="1" t="s">
        <v>2823</v>
      </c>
      <c r="C105" s="203" t="s">
        <v>2824</v>
      </c>
      <c r="D105" s="201" t="s">
        <v>7253</v>
      </c>
      <c r="E105" s="74" t="s">
        <v>12867</v>
      </c>
      <c r="F105" s="74" t="s">
        <v>9823</v>
      </c>
      <c r="G105" s="121" t="s">
        <v>4887</v>
      </c>
      <c r="H105" s="205">
        <v>2.3749571591573302</v>
      </c>
      <c r="I105" s="2">
        <v>3.8911459264007</v>
      </c>
      <c r="J105" s="2">
        <v>2.60260889665336</v>
      </c>
      <c r="K105" s="2">
        <v>3.6557718956328</v>
      </c>
      <c r="L105" s="2">
        <v>1.93849866037726</v>
      </c>
      <c r="M105" s="2">
        <v>1.37105260599598</v>
      </c>
      <c r="N105" s="2">
        <v>5.24103792854436</v>
      </c>
      <c r="O105" s="2">
        <v>4.9718105086670699</v>
      </c>
      <c r="P105" s="17">
        <v>6.1332676647989102</v>
      </c>
      <c r="Q105" s="16">
        <v>2.9562373274037999</v>
      </c>
      <c r="R105" s="2">
        <v>2.32177438733535</v>
      </c>
      <c r="S105" s="17">
        <v>5.44870536733678</v>
      </c>
      <c r="T105" s="21">
        <v>0.81761659398217301</v>
      </c>
      <c r="U105" s="3">
        <v>1.1896053002008999</v>
      </c>
      <c r="V105" s="22">
        <v>0.60793914599524002</v>
      </c>
      <c r="W105" s="26">
        <v>1.22244240114618E-2</v>
      </c>
      <c r="X105" s="51" t="s">
        <v>7154</v>
      </c>
      <c r="Y105" s="26">
        <v>0.49395558982488003</v>
      </c>
      <c r="Z105" s="5">
        <v>-0.63446294006844905</v>
      </c>
      <c r="AA105" s="4">
        <v>1.57286738977419E-2</v>
      </c>
      <c r="AB105" s="5">
        <v>-2.4924680399329802</v>
      </c>
      <c r="AC105" s="4">
        <v>2.7419139434900399E-2</v>
      </c>
      <c r="AD105" s="216">
        <v>-3.12693098000143</v>
      </c>
      <c r="AE105" s="199">
        <v>-0.73581370093814102</v>
      </c>
      <c r="AF105" s="6">
        <v>0.193403642570558</v>
      </c>
      <c r="AG105" s="6">
        <v>-0.59629417188516698</v>
      </c>
      <c r="AH105" s="6">
        <v>4.9151398835277402E-2</v>
      </c>
      <c r="AI105" s="6">
        <v>-1.0033033536451501</v>
      </c>
      <c r="AJ105" s="6">
        <v>-1.35107054901577</v>
      </c>
      <c r="AK105" s="6">
        <v>1.02070370398449</v>
      </c>
      <c r="AL105" s="6">
        <v>0.85570394056260801</v>
      </c>
      <c r="AM105" s="63">
        <v>1.5675190895313</v>
      </c>
      <c r="AN105" s="8">
        <v>-0.73581370093814102</v>
      </c>
      <c r="AO105" s="7">
        <v>0.193403642570558</v>
      </c>
      <c r="AP105" s="7">
        <v>-0.59629417188516698</v>
      </c>
      <c r="AQ105" s="7">
        <v>4.9151398835277402E-2</v>
      </c>
      <c r="AR105" s="7">
        <v>-1.0033033536451501</v>
      </c>
      <c r="AS105" s="7">
        <v>-1.35107054901577</v>
      </c>
      <c r="AT105" s="7">
        <v>1.02070370398449</v>
      </c>
      <c r="AU105" s="7">
        <v>0.85570394056260801</v>
      </c>
      <c r="AV105" s="9">
        <v>1.5675190895313</v>
      </c>
    </row>
    <row r="106" spans="1:48" s="33" customFormat="1" ht="25" customHeight="1" x14ac:dyDescent="0.2">
      <c r="A106" s="13" t="s">
        <v>2833</v>
      </c>
      <c r="B106" s="1" t="s">
        <v>2833</v>
      </c>
      <c r="C106" s="203" t="s">
        <v>2834</v>
      </c>
      <c r="D106" s="201" t="s">
        <v>5066</v>
      </c>
      <c r="E106" s="74" t="s">
        <v>13335</v>
      </c>
      <c r="F106" s="74" t="s">
        <v>10292</v>
      </c>
      <c r="G106" s="121" t="s">
        <v>4887</v>
      </c>
      <c r="H106" s="205">
        <v>-4.6497895790161801</v>
      </c>
      <c r="I106" s="2">
        <v>-2.7775273224270198</v>
      </c>
      <c r="J106" s="2">
        <v>-3.6832226458653201</v>
      </c>
      <c r="K106" s="2">
        <v>-5.4067012983832203</v>
      </c>
      <c r="L106" s="2">
        <v>-4.1725546934474202</v>
      </c>
      <c r="M106" s="2">
        <v>-5.0058369677850996</v>
      </c>
      <c r="N106" s="2">
        <v>0.43404232693865902</v>
      </c>
      <c r="O106" s="2">
        <v>-0.386880880549484</v>
      </c>
      <c r="P106" s="17">
        <v>0.89652691496310799</v>
      </c>
      <c r="Q106" s="16">
        <v>-3.70351318243618</v>
      </c>
      <c r="R106" s="2">
        <v>-4.8616976532052503</v>
      </c>
      <c r="S106" s="17">
        <v>0.31456278711742802</v>
      </c>
      <c r="T106" s="21">
        <v>0.93629603692840302</v>
      </c>
      <c r="U106" s="3">
        <v>0.62957252729475399</v>
      </c>
      <c r="V106" s="22">
        <v>0.64999262512934897</v>
      </c>
      <c r="W106" s="26">
        <v>3.59933479363948E-4</v>
      </c>
      <c r="X106" s="51" t="s">
        <v>7154</v>
      </c>
      <c r="Y106" s="26">
        <v>0.16016141631817399</v>
      </c>
      <c r="Z106" s="5">
        <v>-1.1581844707690701</v>
      </c>
      <c r="AA106" s="4">
        <v>5.2574959402350904E-3</v>
      </c>
      <c r="AB106" s="5">
        <v>-4.0180759695535997</v>
      </c>
      <c r="AC106" s="4">
        <v>5.8549341456800501E-4</v>
      </c>
      <c r="AD106" s="216">
        <v>-5.1762604403226797</v>
      </c>
      <c r="AE106" s="199">
        <v>-0.778169075805905</v>
      </c>
      <c r="AF106" s="6">
        <v>-1.11882026372572E-2</v>
      </c>
      <c r="AG106" s="6">
        <v>-0.38221047131288999</v>
      </c>
      <c r="AH106" s="6">
        <v>-1.08824145449569</v>
      </c>
      <c r="AI106" s="6">
        <v>-0.58266760268061102</v>
      </c>
      <c r="AJ106" s="6">
        <v>-0.92402553163432</v>
      </c>
      <c r="AK106" s="6">
        <v>1.3044461243612699</v>
      </c>
      <c r="AL106" s="6">
        <v>0.96815114417472403</v>
      </c>
      <c r="AM106" s="63">
        <v>1.49390507003069</v>
      </c>
      <c r="AN106" s="8">
        <v>-0.778169075805905</v>
      </c>
      <c r="AO106" s="7">
        <v>-1.11882026372572E-2</v>
      </c>
      <c r="AP106" s="7">
        <v>-0.38221047131288999</v>
      </c>
      <c r="AQ106" s="7" t="s">
        <v>4887</v>
      </c>
      <c r="AR106" s="7">
        <v>-0.58266760268061102</v>
      </c>
      <c r="AS106" s="7" t="s">
        <v>4887</v>
      </c>
      <c r="AT106" s="7">
        <v>1.3044461243612699</v>
      </c>
      <c r="AU106" s="7">
        <v>0.96815114417472403</v>
      </c>
      <c r="AV106" s="9">
        <v>1.49390507003069</v>
      </c>
    </row>
    <row r="107" spans="1:48" s="33" customFormat="1" ht="25" customHeight="1" x14ac:dyDescent="0.2">
      <c r="A107" s="13" t="s">
        <v>2980</v>
      </c>
      <c r="B107" s="1" t="s">
        <v>2980</v>
      </c>
      <c r="C107" s="203" t="s">
        <v>2981</v>
      </c>
      <c r="D107" s="201" t="s">
        <v>2980</v>
      </c>
      <c r="E107" s="74" t="s">
        <v>10719</v>
      </c>
      <c r="F107" s="74" t="s">
        <v>10720</v>
      </c>
      <c r="G107" s="121" t="s">
        <v>10721</v>
      </c>
      <c r="H107" s="205">
        <v>3.2809516573514301</v>
      </c>
      <c r="I107" s="2">
        <v>2.7022753813827398</v>
      </c>
      <c r="J107" s="2">
        <v>3.3668182824468298</v>
      </c>
      <c r="K107" s="2">
        <v>2.5117146704820899</v>
      </c>
      <c r="L107" s="2">
        <v>2.1425642430009</v>
      </c>
      <c r="M107" s="2">
        <v>1.1629131925282901</v>
      </c>
      <c r="N107" s="2">
        <v>4.9855616085862904</v>
      </c>
      <c r="O107" s="2">
        <v>5.2581563345571896</v>
      </c>
      <c r="P107" s="17">
        <v>5.9465104775300803</v>
      </c>
      <c r="Q107" s="16">
        <v>3.1166817737270001</v>
      </c>
      <c r="R107" s="2">
        <v>1.93906403533709</v>
      </c>
      <c r="S107" s="17">
        <v>5.39674280689119</v>
      </c>
      <c r="T107" s="21">
        <v>0.36144538015882299</v>
      </c>
      <c r="U107" s="3">
        <v>0.69704778001368195</v>
      </c>
      <c r="V107" s="22">
        <v>0.49523766003462599</v>
      </c>
      <c r="W107" s="26">
        <v>6.1526983215563498E-4</v>
      </c>
      <c r="X107" s="51" t="s">
        <v>7154</v>
      </c>
      <c r="Y107" s="26">
        <v>8.0452045843027495E-2</v>
      </c>
      <c r="Z107" s="5">
        <v>-1.17761773838991</v>
      </c>
      <c r="AA107" s="4">
        <v>4.0354629924850101E-3</v>
      </c>
      <c r="AB107" s="5">
        <v>-2.28006103316419</v>
      </c>
      <c r="AC107" s="4">
        <v>3.1814797137794501E-3</v>
      </c>
      <c r="AD107" s="216">
        <v>-3.45767877155409</v>
      </c>
      <c r="AE107" s="199">
        <v>-0.12768034783094301</v>
      </c>
      <c r="AF107" s="6">
        <v>-0.49127045938257002</v>
      </c>
      <c r="AG107" s="6">
        <v>-7.3729188791741798E-2</v>
      </c>
      <c r="AH107" s="6">
        <v>-0.61100232504051699</v>
      </c>
      <c r="AI107" s="6">
        <v>-0.84294451911532897</v>
      </c>
      <c r="AJ107" s="6">
        <v>-1.45847249134255</v>
      </c>
      <c r="AK107" s="6">
        <v>0.94334908271553697</v>
      </c>
      <c r="AL107" s="6">
        <v>1.1146240268252301</v>
      </c>
      <c r="AM107" s="63">
        <v>1.5471262219628801</v>
      </c>
      <c r="AN107" s="8">
        <v>-0.12768034783094301</v>
      </c>
      <c r="AO107" s="7">
        <v>-0.49127045938257002</v>
      </c>
      <c r="AP107" s="7">
        <v>-7.3729188791741798E-2</v>
      </c>
      <c r="AQ107" s="7">
        <v>-0.61100232504051699</v>
      </c>
      <c r="AR107" s="7">
        <v>-0.84294451911532897</v>
      </c>
      <c r="AS107" s="7">
        <v>-1.45847249134255</v>
      </c>
      <c r="AT107" s="7">
        <v>0.94334908271553697</v>
      </c>
      <c r="AU107" s="7">
        <v>1.1146240268252301</v>
      </c>
      <c r="AV107" s="9">
        <v>1.5471262219628801</v>
      </c>
    </row>
    <row r="108" spans="1:48" s="33" customFormat="1" ht="25" customHeight="1" x14ac:dyDescent="0.2">
      <c r="A108" s="13" t="s">
        <v>3044</v>
      </c>
      <c r="B108" s="1" t="s">
        <v>3045</v>
      </c>
      <c r="C108" s="203" t="s">
        <v>3046</v>
      </c>
      <c r="D108" s="201" t="s">
        <v>3045</v>
      </c>
      <c r="E108" s="74" t="s">
        <v>9219</v>
      </c>
      <c r="F108" s="74" t="s">
        <v>9220</v>
      </c>
      <c r="G108" s="121" t="s">
        <v>9221</v>
      </c>
      <c r="H108" s="205">
        <v>1.7862325352653801</v>
      </c>
      <c r="I108" s="2">
        <v>1.6196546656859701</v>
      </c>
      <c r="J108" s="2">
        <v>0.99761460813774105</v>
      </c>
      <c r="K108" s="2">
        <v>2.9354928716607498</v>
      </c>
      <c r="L108" s="2">
        <v>1.58126581563936</v>
      </c>
      <c r="M108" s="2">
        <v>1.7244185810755299</v>
      </c>
      <c r="N108" s="2">
        <v>4.2381966682969399</v>
      </c>
      <c r="O108" s="2">
        <v>4.39146987266429</v>
      </c>
      <c r="P108" s="17">
        <v>5.2208493072407496</v>
      </c>
      <c r="Q108" s="16">
        <v>1.4678339363630299</v>
      </c>
      <c r="R108" s="2">
        <v>2.08039242279188</v>
      </c>
      <c r="S108" s="17">
        <v>4.61683861606733</v>
      </c>
      <c r="T108" s="21">
        <v>0.41565214920157201</v>
      </c>
      <c r="U108" s="3">
        <v>0.74398975920694699</v>
      </c>
      <c r="V108" s="22">
        <v>0.52867272965711498</v>
      </c>
      <c r="W108" s="26">
        <v>1.23745911814281E-3</v>
      </c>
      <c r="X108" s="51" t="s">
        <v>7154</v>
      </c>
      <c r="Y108" s="26">
        <v>0.29802963486223699</v>
      </c>
      <c r="Z108" s="5">
        <v>0.61255848642884703</v>
      </c>
      <c r="AA108" s="4">
        <v>1.5770128407731E-3</v>
      </c>
      <c r="AB108" s="5">
        <v>-3.1490046797042899</v>
      </c>
      <c r="AC108" s="4">
        <v>1.1032260304774E-2</v>
      </c>
      <c r="AD108" s="216">
        <v>-2.5364461932754501</v>
      </c>
      <c r="AE108" s="199">
        <v>-0.61125591270465096</v>
      </c>
      <c r="AF108" s="6">
        <v>-0.72010307450048605</v>
      </c>
      <c r="AG108" s="6">
        <v>-1.1265633981821099</v>
      </c>
      <c r="AH108" s="6">
        <v>0.139706541653843</v>
      </c>
      <c r="AI108" s="6">
        <v>-0.74518754330015502</v>
      </c>
      <c r="AJ108" s="6">
        <v>-0.65164707324674997</v>
      </c>
      <c r="AK108" s="6">
        <v>0.99093372616837005</v>
      </c>
      <c r="AL108" s="6">
        <v>1.0910872058404399</v>
      </c>
      <c r="AM108" s="63">
        <v>1.6330295282714999</v>
      </c>
      <c r="AN108" s="8">
        <v>-0.61125591270465096</v>
      </c>
      <c r="AO108" s="7">
        <v>-0.72010307450048605</v>
      </c>
      <c r="AP108" s="7">
        <v>-1.1265633981821099</v>
      </c>
      <c r="AQ108" s="7">
        <v>0.139706541653843</v>
      </c>
      <c r="AR108" s="7">
        <v>-0.74518754330015502</v>
      </c>
      <c r="AS108" s="7">
        <v>-0.65164707324674997</v>
      </c>
      <c r="AT108" s="7">
        <v>0.99093372616837005</v>
      </c>
      <c r="AU108" s="7">
        <v>1.0910872058404399</v>
      </c>
      <c r="AV108" s="9">
        <v>1.6330295282714999</v>
      </c>
    </row>
    <row r="109" spans="1:48" s="33" customFormat="1" ht="25" customHeight="1" x14ac:dyDescent="0.2">
      <c r="A109" s="13" t="s">
        <v>3065</v>
      </c>
      <c r="B109" s="1" t="s">
        <v>3065</v>
      </c>
      <c r="C109" s="203" t="s">
        <v>3066</v>
      </c>
      <c r="D109" s="201" t="s">
        <v>7257</v>
      </c>
      <c r="E109" s="74" t="s">
        <v>8022</v>
      </c>
      <c r="F109" s="74" t="s">
        <v>8023</v>
      </c>
      <c r="G109" s="121" t="s">
        <v>8024</v>
      </c>
      <c r="H109" s="205">
        <v>5.4696752055650304</v>
      </c>
      <c r="I109" s="2">
        <v>5.0941350398618699</v>
      </c>
      <c r="J109" s="2">
        <v>5.8442369719122302</v>
      </c>
      <c r="K109" s="2">
        <v>4.5679358485375898</v>
      </c>
      <c r="L109" s="2">
        <v>2.51852479985835</v>
      </c>
      <c r="M109" s="2">
        <v>2.42374483357447</v>
      </c>
      <c r="N109" s="2">
        <v>6.5783777798095002</v>
      </c>
      <c r="O109" s="2">
        <v>6.8993875180772903</v>
      </c>
      <c r="P109" s="17">
        <v>7.8365172292098704</v>
      </c>
      <c r="Q109" s="16">
        <v>5.4693490724463798</v>
      </c>
      <c r="R109" s="2">
        <v>3.17006849399014</v>
      </c>
      <c r="S109" s="17">
        <v>7.1047608423655504</v>
      </c>
      <c r="T109" s="21">
        <v>0.37505107237352397</v>
      </c>
      <c r="U109" s="3">
        <v>1.2115158546978699</v>
      </c>
      <c r="V109" s="22">
        <v>0.65372958498241596</v>
      </c>
      <c r="W109" s="26">
        <v>3.2404144010751701E-3</v>
      </c>
      <c r="X109" s="51" t="s">
        <v>7154</v>
      </c>
      <c r="Y109" s="26">
        <v>7.0420276613189794E-2</v>
      </c>
      <c r="Z109" s="5">
        <v>-2.2992805784562398</v>
      </c>
      <c r="AA109" s="4">
        <v>2.9635123548141899E-2</v>
      </c>
      <c r="AB109" s="5">
        <v>-1.6354117699191799</v>
      </c>
      <c r="AC109" s="4">
        <v>1.4933190145535799E-2</v>
      </c>
      <c r="AD109" s="216">
        <v>-3.9346923483754099</v>
      </c>
      <c r="AE109" s="199">
        <v>0.119498792655365</v>
      </c>
      <c r="AF109" s="6">
        <v>-8.2998544457665205E-2</v>
      </c>
      <c r="AG109" s="6">
        <v>0.32146856099597099</v>
      </c>
      <c r="AH109" s="6">
        <v>-0.36673366726319201</v>
      </c>
      <c r="AI109" s="6">
        <v>-1.4718092834240299</v>
      </c>
      <c r="AJ109" s="6">
        <v>-1.5229161756740599</v>
      </c>
      <c r="AK109" s="6">
        <v>0.71732916990540596</v>
      </c>
      <c r="AL109" s="6">
        <v>0.89042281773097198</v>
      </c>
      <c r="AM109" s="63">
        <v>1.39573832953124</v>
      </c>
      <c r="AN109" s="8">
        <v>0.119498792655365</v>
      </c>
      <c r="AO109" s="7">
        <v>-8.2998544457665205E-2</v>
      </c>
      <c r="AP109" s="7">
        <v>0.32146856099597099</v>
      </c>
      <c r="AQ109" s="7">
        <v>-0.36673366726319201</v>
      </c>
      <c r="AR109" s="7">
        <v>-1.4718092834240299</v>
      </c>
      <c r="AS109" s="7">
        <v>-1.5229161756740599</v>
      </c>
      <c r="AT109" s="7">
        <v>0.71732916990540596</v>
      </c>
      <c r="AU109" s="7">
        <v>0.89042281773097198</v>
      </c>
      <c r="AV109" s="9">
        <v>1.39573832953124</v>
      </c>
    </row>
    <row r="110" spans="1:48" s="33" customFormat="1" ht="25" customHeight="1" x14ac:dyDescent="0.2">
      <c r="A110" s="13" t="s">
        <v>3069</v>
      </c>
      <c r="B110" s="1" t="s">
        <v>3070</v>
      </c>
      <c r="C110" s="203" t="s">
        <v>3071</v>
      </c>
      <c r="D110" s="201" t="s">
        <v>3070</v>
      </c>
      <c r="E110" s="74" t="s">
        <v>11558</v>
      </c>
      <c r="F110" s="74" t="s">
        <v>11559</v>
      </c>
      <c r="G110" s="121" t="s">
        <v>11560</v>
      </c>
      <c r="H110" s="205">
        <v>0.65760908874644697</v>
      </c>
      <c r="I110" s="2">
        <v>1.6901722069241401</v>
      </c>
      <c r="J110" s="2">
        <v>0.47702341769762002</v>
      </c>
      <c r="K110" s="2">
        <v>0.858274489912766</v>
      </c>
      <c r="L110" s="2">
        <v>0.93196558887541403</v>
      </c>
      <c r="M110" s="2">
        <v>-0.78886031276489998</v>
      </c>
      <c r="N110" s="2">
        <v>4.3495816328577597</v>
      </c>
      <c r="O110" s="2">
        <v>3.6631333107081501</v>
      </c>
      <c r="P110" s="17">
        <v>4.4721586562445204</v>
      </c>
      <c r="Q110" s="16">
        <v>0.94160157112273402</v>
      </c>
      <c r="R110" s="2">
        <v>0.333793255341093</v>
      </c>
      <c r="S110" s="17">
        <v>4.1616245332701398</v>
      </c>
      <c r="T110" s="21">
        <v>0.65453899328850096</v>
      </c>
      <c r="U110" s="3">
        <v>0.97294443315249002</v>
      </c>
      <c r="V110" s="22">
        <v>0.43603486775039402</v>
      </c>
      <c r="W110" s="26">
        <v>1.3221995079827601E-3</v>
      </c>
      <c r="X110" s="51" t="s">
        <v>7154</v>
      </c>
      <c r="Y110" s="26">
        <v>0.42671475689712501</v>
      </c>
      <c r="Z110" s="5">
        <v>-0.60780831578164096</v>
      </c>
      <c r="AA110" s="4">
        <v>3.4624951549930699E-3</v>
      </c>
      <c r="AB110" s="5">
        <v>-3.2200229621474099</v>
      </c>
      <c r="AC110" s="4">
        <v>1.05349979542095E-2</v>
      </c>
      <c r="AD110" s="216">
        <v>-3.8278312779290502</v>
      </c>
      <c r="AE110" s="199">
        <v>-0.61157019693924197</v>
      </c>
      <c r="AF110" s="6">
        <v>-6.4702576010842394E-2</v>
      </c>
      <c r="AG110" s="6">
        <v>-0.707212249770376</v>
      </c>
      <c r="AH110" s="6">
        <v>-0.50529348745136404</v>
      </c>
      <c r="AI110" s="6">
        <v>-0.46626509755068202</v>
      </c>
      <c r="AJ110" s="6">
        <v>-1.3776514818744201</v>
      </c>
      <c r="AK110" s="6">
        <v>1.34377781635643</v>
      </c>
      <c r="AL110" s="6">
        <v>0.98022003067184404</v>
      </c>
      <c r="AM110" s="63">
        <v>1.4086972425686499</v>
      </c>
      <c r="AN110" s="8">
        <v>-0.61157019693924197</v>
      </c>
      <c r="AO110" s="7">
        <v>-6.4702576010842394E-2</v>
      </c>
      <c r="AP110" s="7">
        <v>-0.707212249770376</v>
      </c>
      <c r="AQ110" s="7">
        <v>-0.50529348745136404</v>
      </c>
      <c r="AR110" s="7">
        <v>-0.46626509755068202</v>
      </c>
      <c r="AS110" s="7">
        <v>-1.3776514818744201</v>
      </c>
      <c r="AT110" s="7">
        <v>1.34377781635643</v>
      </c>
      <c r="AU110" s="7">
        <v>0.98022003067184404</v>
      </c>
      <c r="AV110" s="9">
        <v>1.4086972425686499</v>
      </c>
    </row>
    <row r="111" spans="1:48" s="33" customFormat="1" ht="25" customHeight="1" x14ac:dyDescent="0.2">
      <c r="A111" s="13" t="s">
        <v>3114</v>
      </c>
      <c r="B111" s="1" t="s">
        <v>3114</v>
      </c>
      <c r="C111" s="203" t="s">
        <v>3115</v>
      </c>
      <c r="D111" s="201" t="s">
        <v>3114</v>
      </c>
      <c r="E111" s="74" t="s">
        <v>9911</v>
      </c>
      <c r="F111" s="74" t="s">
        <v>9912</v>
      </c>
      <c r="G111" s="121" t="s">
        <v>9913</v>
      </c>
      <c r="H111" s="205">
        <v>-2.6855766384179001</v>
      </c>
      <c r="I111" s="2">
        <v>-3.8391222612203602</v>
      </c>
      <c r="J111" s="2">
        <v>-2.22011442682745</v>
      </c>
      <c r="K111" s="2">
        <v>-4.5009080903230698</v>
      </c>
      <c r="L111" s="2">
        <v>-4.3725633706627596</v>
      </c>
      <c r="M111" s="2">
        <v>-6.7004561756910901</v>
      </c>
      <c r="N111" s="2">
        <v>-0.68516837420472498</v>
      </c>
      <c r="O111" s="2">
        <v>-0.73321704329198001</v>
      </c>
      <c r="P111" s="17">
        <v>-1.23636735553424</v>
      </c>
      <c r="Q111" s="16">
        <v>-2.9149377754885699</v>
      </c>
      <c r="R111" s="2">
        <v>-5.1913092122256401</v>
      </c>
      <c r="S111" s="17">
        <v>-0.88491759101031398</v>
      </c>
      <c r="T111" s="21">
        <v>0.83351754052039695</v>
      </c>
      <c r="U111" s="3">
        <v>1.3085341072241601</v>
      </c>
      <c r="V111" s="22">
        <v>0.305311105903806</v>
      </c>
      <c r="W111" s="26">
        <v>3.5276828736344802E-3</v>
      </c>
      <c r="X111" s="51" t="s">
        <v>7154</v>
      </c>
      <c r="Y111" s="26">
        <v>7.4926239894144001E-2</v>
      </c>
      <c r="Z111" s="5">
        <v>-2.2763714367370702</v>
      </c>
      <c r="AA111" s="4">
        <v>3.9124657863966503E-2</v>
      </c>
      <c r="AB111" s="5">
        <v>-2.0300201844782602</v>
      </c>
      <c r="AC111" s="4">
        <v>2.44810744511944E-2</v>
      </c>
      <c r="AD111" s="216">
        <v>-4.3063916212153304</v>
      </c>
      <c r="AE111" s="199">
        <v>0.15371496179237101</v>
      </c>
      <c r="AF111" s="6">
        <v>-0.415561505359066</v>
      </c>
      <c r="AG111" s="6">
        <v>0.38342125009934402</v>
      </c>
      <c r="AH111" s="6">
        <v>-0.74215378862499604</v>
      </c>
      <c r="AI111" s="6">
        <v>-0.67881548007309001</v>
      </c>
      <c r="AJ111" s="6">
        <v>-1.82763401464848</v>
      </c>
      <c r="AK111" s="6">
        <v>1.14091939220338</v>
      </c>
      <c r="AL111" s="6">
        <v>1.1172073031029299</v>
      </c>
      <c r="AM111" s="63">
        <v>0.86890188150760195</v>
      </c>
      <c r="AN111" s="8" t="s">
        <v>4887</v>
      </c>
      <c r="AO111" s="7">
        <v>-0.415561505359066</v>
      </c>
      <c r="AP111" s="7">
        <v>0.38342125009934402</v>
      </c>
      <c r="AQ111" s="7" t="s">
        <v>4887</v>
      </c>
      <c r="AR111" s="7" t="s">
        <v>4887</v>
      </c>
      <c r="AS111" s="7" t="s">
        <v>4887</v>
      </c>
      <c r="AT111" s="7">
        <v>1.14091939220338</v>
      </c>
      <c r="AU111" s="7">
        <v>1.1172073031029299</v>
      </c>
      <c r="AV111" s="9">
        <v>0.86890188150760195</v>
      </c>
    </row>
    <row r="112" spans="1:48" s="33" customFormat="1" ht="25" customHeight="1" x14ac:dyDescent="0.2">
      <c r="A112" s="13" t="s">
        <v>3125</v>
      </c>
      <c r="B112" s="1" t="s">
        <v>3126</v>
      </c>
      <c r="C112" s="203" t="s">
        <v>3127</v>
      </c>
      <c r="D112" s="201" t="s">
        <v>7258</v>
      </c>
      <c r="E112" s="74" t="s">
        <v>12897</v>
      </c>
      <c r="F112" s="74" t="s">
        <v>10243</v>
      </c>
      <c r="G112" s="121" t="s">
        <v>4887</v>
      </c>
      <c r="H112" s="205">
        <v>-4.1643190699218398</v>
      </c>
      <c r="I112" s="2">
        <v>-4.5282844616848204</v>
      </c>
      <c r="J112" s="2">
        <v>-6.1890707658145701</v>
      </c>
      <c r="K112" s="2">
        <v>-6.6127759375050896</v>
      </c>
      <c r="L112" s="2">
        <v>-5.8655726594604802</v>
      </c>
      <c r="M112" s="2">
        <v>-8.1205088130584997</v>
      </c>
      <c r="N112" s="2">
        <v>-2.1455068414085501</v>
      </c>
      <c r="O112" s="2">
        <v>-3.0898767386835901</v>
      </c>
      <c r="P112" s="17">
        <v>-1.42845721620775</v>
      </c>
      <c r="Q112" s="16">
        <v>-4.9605580991404103</v>
      </c>
      <c r="R112" s="2">
        <v>-6.8662858033413503</v>
      </c>
      <c r="S112" s="17">
        <v>-2.2212802654332999</v>
      </c>
      <c r="T112" s="21">
        <v>1.07937492593373</v>
      </c>
      <c r="U112" s="3">
        <v>1.14864472455938</v>
      </c>
      <c r="V112" s="22">
        <v>0.83329761565558602</v>
      </c>
      <c r="W112" s="26">
        <v>4.3090903989098199E-3</v>
      </c>
      <c r="X112" s="51" t="s">
        <v>7154</v>
      </c>
      <c r="Y112" s="26">
        <v>0.104608155560227</v>
      </c>
      <c r="Z112" s="5">
        <v>-1.90572770420094</v>
      </c>
      <c r="AA112" s="4">
        <v>2.8030180714061E-2</v>
      </c>
      <c r="AB112" s="5">
        <v>-2.73927783370711</v>
      </c>
      <c r="AC112" s="4">
        <v>6.2706744414837796E-3</v>
      </c>
      <c r="AD112" s="216">
        <v>-4.6450055379080597</v>
      </c>
      <c r="AE112" s="199">
        <v>0.23457608696493401</v>
      </c>
      <c r="AF112" s="6">
        <v>6.9878186955521795E-2</v>
      </c>
      <c r="AG112" s="6">
        <v>-0.68164386114264697</v>
      </c>
      <c r="AH112" s="6">
        <v>-0.87337459593184896</v>
      </c>
      <c r="AI112" s="6">
        <v>-0.53525780362364705</v>
      </c>
      <c r="AJ112" s="6">
        <v>-1.5556384704612001</v>
      </c>
      <c r="AK112" s="6">
        <v>1.14810836798464</v>
      </c>
      <c r="AL112" s="6">
        <v>0.72077175183022901</v>
      </c>
      <c r="AM112" s="63">
        <v>1.4725803374240101</v>
      </c>
      <c r="AN112" s="8">
        <v>0.23457608696493401</v>
      </c>
      <c r="AO112" s="7" t="s">
        <v>4887</v>
      </c>
      <c r="AP112" s="7">
        <v>-0.68164386114264697</v>
      </c>
      <c r="AQ112" s="7" t="s">
        <v>4887</v>
      </c>
      <c r="AR112" s="7" t="s">
        <v>4887</v>
      </c>
      <c r="AS112" s="7" t="s">
        <v>4887</v>
      </c>
      <c r="AT112" s="7">
        <v>1.14810836798464</v>
      </c>
      <c r="AU112" s="7">
        <v>0.72077175183022901</v>
      </c>
      <c r="AV112" s="9">
        <v>1.4725803374240101</v>
      </c>
    </row>
    <row r="113" spans="1:48" s="33" customFormat="1" ht="25" customHeight="1" x14ac:dyDescent="0.2">
      <c r="A113" s="13" t="s">
        <v>3231</v>
      </c>
      <c r="B113" s="1" t="s">
        <v>3231</v>
      </c>
      <c r="C113" s="203" t="s">
        <v>3232</v>
      </c>
      <c r="D113" s="201" t="s">
        <v>3231</v>
      </c>
      <c r="E113" s="74" t="s">
        <v>10630</v>
      </c>
      <c r="F113" s="74" t="s">
        <v>10631</v>
      </c>
      <c r="G113" s="121" t="s">
        <v>10632</v>
      </c>
      <c r="H113" s="205">
        <v>3.2134223255024401</v>
      </c>
      <c r="I113" s="2">
        <v>3.6384605393361902</v>
      </c>
      <c r="J113" s="2">
        <v>3.3196672558215998</v>
      </c>
      <c r="K113" s="2">
        <v>3.8621759447226802</v>
      </c>
      <c r="L113" s="2">
        <v>3.1435847530815701</v>
      </c>
      <c r="M113" s="2">
        <v>3.08821864511695</v>
      </c>
      <c r="N113" s="2">
        <v>5.91111921298155</v>
      </c>
      <c r="O113" s="2">
        <v>5.34036823848973</v>
      </c>
      <c r="P113" s="17">
        <v>6.4810790345007598</v>
      </c>
      <c r="Q113" s="16">
        <v>3.3905167068867401</v>
      </c>
      <c r="R113" s="2">
        <v>3.3646597809737302</v>
      </c>
      <c r="S113" s="17">
        <v>5.91085549532401</v>
      </c>
      <c r="T113" s="21">
        <v>0.221199241277904</v>
      </c>
      <c r="U113" s="3">
        <v>0.43175004501608499</v>
      </c>
      <c r="V113" s="22">
        <v>0.57035544373161096</v>
      </c>
      <c r="W113" s="26">
        <v>5.1850823490366303E-4</v>
      </c>
      <c r="X113" s="51" t="s">
        <v>7154</v>
      </c>
      <c r="Y113" s="26">
        <v>0.93229603580458698</v>
      </c>
      <c r="Z113" s="5">
        <v>-2.58569259130077E-2</v>
      </c>
      <c r="AA113" s="4">
        <v>9.0797196976052097E-3</v>
      </c>
      <c r="AB113" s="5">
        <v>-2.5203387884372699</v>
      </c>
      <c r="AC113" s="4">
        <v>4.4260280375987603E-3</v>
      </c>
      <c r="AD113" s="216">
        <v>-2.5461957143502798</v>
      </c>
      <c r="AE113" s="199">
        <v>-0.76358992604418696</v>
      </c>
      <c r="AF113" s="6">
        <v>-0.44179867898661801</v>
      </c>
      <c r="AG113" s="6">
        <v>-0.683153185280165</v>
      </c>
      <c r="AH113" s="6">
        <v>-0.272426474459455</v>
      </c>
      <c r="AI113" s="6">
        <v>-0.81646310024205804</v>
      </c>
      <c r="AJ113" s="6">
        <v>-0.858380105223706</v>
      </c>
      <c r="AK113" s="6">
        <v>1.2788034808337501</v>
      </c>
      <c r="AL113" s="6">
        <v>0.84669488009300298</v>
      </c>
      <c r="AM113" s="63">
        <v>1.7103131093094399</v>
      </c>
      <c r="AN113" s="8">
        <v>-0.76358992604418696</v>
      </c>
      <c r="AO113" s="7">
        <v>-0.44179867898661801</v>
      </c>
      <c r="AP113" s="7">
        <v>-0.683153185280165</v>
      </c>
      <c r="AQ113" s="7">
        <v>-0.272426474459455</v>
      </c>
      <c r="AR113" s="7">
        <v>-0.81646310024205804</v>
      </c>
      <c r="AS113" s="7">
        <v>-0.858380105223706</v>
      </c>
      <c r="AT113" s="7">
        <v>1.2788034808337501</v>
      </c>
      <c r="AU113" s="7">
        <v>0.84669488009300298</v>
      </c>
      <c r="AV113" s="9">
        <v>1.7103131093094399</v>
      </c>
    </row>
    <row r="114" spans="1:48" s="33" customFormat="1" ht="25" customHeight="1" x14ac:dyDescent="0.2">
      <c r="A114" s="13" t="s">
        <v>3259</v>
      </c>
      <c r="B114" s="1" t="s">
        <v>3259</v>
      </c>
      <c r="C114" s="203" t="s">
        <v>3260</v>
      </c>
      <c r="D114" s="201" t="s">
        <v>3259</v>
      </c>
      <c r="E114" s="74" t="s">
        <v>10493</v>
      </c>
      <c r="F114" s="74" t="s">
        <v>10494</v>
      </c>
      <c r="G114" s="121" t="s">
        <v>10495</v>
      </c>
      <c r="H114" s="205">
        <v>-6.6712509598574199</v>
      </c>
      <c r="I114" s="2">
        <v>-5.1445425863912799</v>
      </c>
      <c r="J114" s="2">
        <v>-3.7209033469774799</v>
      </c>
      <c r="K114" s="2">
        <v>-2.7543519724372398</v>
      </c>
      <c r="L114" s="2">
        <v>-3.8211287723428802</v>
      </c>
      <c r="M114" s="2">
        <v>-3.79418416717782</v>
      </c>
      <c r="N114" s="2">
        <v>-1.9945150215475</v>
      </c>
      <c r="O114" s="2">
        <v>-1.36085126584977</v>
      </c>
      <c r="P114" s="17">
        <v>-1.2945977218967599</v>
      </c>
      <c r="Q114" s="16">
        <v>-5.17889896440873</v>
      </c>
      <c r="R114" s="2">
        <v>-3.4565549706526499</v>
      </c>
      <c r="S114" s="17">
        <v>-1.54998800309801</v>
      </c>
      <c r="T114" s="21">
        <v>1.4754738322787899</v>
      </c>
      <c r="U114" s="3">
        <v>0.60827484820918598</v>
      </c>
      <c r="V114" s="22">
        <v>0.38639433952928998</v>
      </c>
      <c r="W114" s="26">
        <v>9.8426607717258807E-3</v>
      </c>
      <c r="X114" s="51" t="s">
        <v>7154</v>
      </c>
      <c r="Y114" s="26">
        <v>0.16998779065165101</v>
      </c>
      <c r="Z114" s="5">
        <v>1.72234399375608</v>
      </c>
      <c r="AA114" s="4">
        <v>4.3333229675109698E-2</v>
      </c>
      <c r="AB114" s="5">
        <v>-3.6289109613107202</v>
      </c>
      <c r="AC114" s="4">
        <v>1.49032275659913E-2</v>
      </c>
      <c r="AD114" s="216">
        <v>-1.90656696755463</v>
      </c>
      <c r="AE114" s="199">
        <v>-1.84722803729225</v>
      </c>
      <c r="AF114" s="6">
        <v>-0.98639492088595904</v>
      </c>
      <c r="AG114" s="6">
        <v>-0.18367724120196199</v>
      </c>
      <c r="AH114" s="6">
        <v>0.361311865016962</v>
      </c>
      <c r="AI114" s="6">
        <v>-0.240189255388776</v>
      </c>
      <c r="AJ114" s="6">
        <v>-0.22499656447432601</v>
      </c>
      <c r="AK114" s="6">
        <v>0.78974523301510702</v>
      </c>
      <c r="AL114" s="6">
        <v>1.1470359606034899</v>
      </c>
      <c r="AM114" s="63">
        <v>1.1843929606077099</v>
      </c>
      <c r="AN114" s="8">
        <v>-1.84722803729225</v>
      </c>
      <c r="AO114" s="7">
        <v>-0.98639492088595904</v>
      </c>
      <c r="AP114" s="7">
        <v>-0.18367724120196199</v>
      </c>
      <c r="AQ114" s="7">
        <v>0.361311865016962</v>
      </c>
      <c r="AR114" s="7">
        <v>-0.240189255388776</v>
      </c>
      <c r="AS114" s="7">
        <v>-0.22499656447432601</v>
      </c>
      <c r="AT114" s="7">
        <v>0.78974523301510702</v>
      </c>
      <c r="AU114" s="7">
        <v>1.1470359606034899</v>
      </c>
      <c r="AV114" s="9">
        <v>1.1843929606077099</v>
      </c>
    </row>
    <row r="115" spans="1:48" s="33" customFormat="1" ht="25" customHeight="1" x14ac:dyDescent="0.2">
      <c r="A115" s="13" t="s">
        <v>3302</v>
      </c>
      <c r="B115" s="1" t="s">
        <v>3303</v>
      </c>
      <c r="C115" s="203" t="s">
        <v>3304</v>
      </c>
      <c r="D115" s="201" t="s">
        <v>3303</v>
      </c>
      <c r="E115" s="74" t="s">
        <v>11216</v>
      </c>
      <c r="F115" s="74" t="s">
        <v>11217</v>
      </c>
      <c r="G115" s="121" t="s">
        <v>11218</v>
      </c>
      <c r="H115" s="205">
        <v>2.2703582527111901</v>
      </c>
      <c r="I115" s="2">
        <v>1.71568930486295</v>
      </c>
      <c r="J115" s="2">
        <v>1.8080357387950099</v>
      </c>
      <c r="K115" s="2">
        <v>2.0636076675493999</v>
      </c>
      <c r="L115" s="2">
        <v>0.55678481414868797</v>
      </c>
      <c r="M115" s="2">
        <v>0.15143662151873</v>
      </c>
      <c r="N115" s="2">
        <v>3.2763054777615599</v>
      </c>
      <c r="O115" s="2">
        <v>3.1415514101947699</v>
      </c>
      <c r="P115" s="17">
        <v>4.0057029837131903</v>
      </c>
      <c r="Q115" s="16">
        <v>1.9313610987897201</v>
      </c>
      <c r="R115" s="2">
        <v>0.92394303440560599</v>
      </c>
      <c r="S115" s="17">
        <v>3.47451995722317</v>
      </c>
      <c r="T115" s="21">
        <v>0.29718894451196298</v>
      </c>
      <c r="U115" s="3">
        <v>1.0075730228356501</v>
      </c>
      <c r="V115" s="22">
        <v>0.46492603756378997</v>
      </c>
      <c r="W115" s="26">
        <v>9.3217326715340706E-3</v>
      </c>
      <c r="X115" s="51" t="s">
        <v>7154</v>
      </c>
      <c r="Y115" s="26">
        <v>0.219986443699662</v>
      </c>
      <c r="Z115" s="5">
        <v>-1.00741806438411</v>
      </c>
      <c r="AA115" s="4">
        <v>1.2493533052043201E-2</v>
      </c>
      <c r="AB115" s="5">
        <v>-1.5431588584334599</v>
      </c>
      <c r="AC115" s="4">
        <v>3.1876416345787202E-2</v>
      </c>
      <c r="AD115" s="216">
        <v>-2.5505769228175699</v>
      </c>
      <c r="AE115" s="199">
        <v>0.12812338285689201</v>
      </c>
      <c r="AF115" s="6">
        <v>-0.31488521992430302</v>
      </c>
      <c r="AG115" s="6">
        <v>-0.24112903648051301</v>
      </c>
      <c r="AH115" s="6">
        <v>-3.7006264677981897E-2</v>
      </c>
      <c r="AI115" s="6">
        <v>-1.2404907746968601</v>
      </c>
      <c r="AJ115" s="6">
        <v>-1.5642383671184501</v>
      </c>
      <c r="AK115" s="6">
        <v>0.93156348234326602</v>
      </c>
      <c r="AL115" s="6">
        <v>0.82393674134138595</v>
      </c>
      <c r="AM115" s="63">
        <v>1.5141260563565699</v>
      </c>
      <c r="AN115" s="8">
        <v>0.12812338285689201</v>
      </c>
      <c r="AO115" s="7">
        <v>-0.31488521992430302</v>
      </c>
      <c r="AP115" s="7">
        <v>-0.24112903648051301</v>
      </c>
      <c r="AQ115" s="7">
        <v>-3.7006264677981897E-2</v>
      </c>
      <c r="AR115" s="7">
        <v>-1.2404907746968601</v>
      </c>
      <c r="AS115" s="7">
        <v>-1.5642383671184501</v>
      </c>
      <c r="AT115" s="7">
        <v>0.93156348234326602</v>
      </c>
      <c r="AU115" s="7">
        <v>0.82393674134138595</v>
      </c>
      <c r="AV115" s="9">
        <v>1.5141260563565699</v>
      </c>
    </row>
    <row r="116" spans="1:48" s="33" customFormat="1" ht="25" customHeight="1" x14ac:dyDescent="0.2">
      <c r="A116" s="13" t="s">
        <v>3337</v>
      </c>
      <c r="B116" s="1" t="s">
        <v>3337</v>
      </c>
      <c r="C116" s="203" t="s">
        <v>3338</v>
      </c>
      <c r="D116" s="201" t="s">
        <v>3337</v>
      </c>
      <c r="E116" s="74" t="s">
        <v>11326</v>
      </c>
      <c r="F116" s="74" t="s">
        <v>11327</v>
      </c>
      <c r="G116" s="121" t="s">
        <v>11328</v>
      </c>
      <c r="H116" s="205">
        <v>-5.7187650179971001</v>
      </c>
      <c r="I116" s="2">
        <v>-7.2145930714117199</v>
      </c>
      <c r="J116" s="2">
        <v>-2.5152543110005001</v>
      </c>
      <c r="K116" s="2">
        <v>-3.36609862683637</v>
      </c>
      <c r="L116" s="2">
        <v>-5.9608707256550497</v>
      </c>
      <c r="M116" s="2">
        <v>-5.3271140801529402</v>
      </c>
      <c r="N116" s="2">
        <v>0.56229817874881105</v>
      </c>
      <c r="O116" s="2">
        <v>-4.2032775361192903E-2</v>
      </c>
      <c r="P116" s="17">
        <v>1.8448981334846699</v>
      </c>
      <c r="Q116" s="16">
        <v>-5.1495374668031104</v>
      </c>
      <c r="R116" s="2">
        <v>-4.8846944775481198</v>
      </c>
      <c r="S116" s="17">
        <v>0.78838784562409703</v>
      </c>
      <c r="T116" s="21">
        <v>2.4008251081773002</v>
      </c>
      <c r="U116" s="3">
        <v>1.3527793204284</v>
      </c>
      <c r="V116" s="22">
        <v>0.96356861031807395</v>
      </c>
      <c r="W116" s="26">
        <v>8.1906784257607806E-3</v>
      </c>
      <c r="X116" s="51" t="s">
        <v>7154</v>
      </c>
      <c r="Y116" s="26">
        <v>0.877898685630363</v>
      </c>
      <c r="Z116" s="5">
        <v>0.264842989254987</v>
      </c>
      <c r="AA116" s="4">
        <v>3.6197208519204403E-2</v>
      </c>
      <c r="AB116" s="5">
        <v>-5.9379253124271996</v>
      </c>
      <c r="AC116" s="4">
        <v>5.5957632693727196E-3</v>
      </c>
      <c r="AD116" s="216">
        <v>-5.6730823231722196</v>
      </c>
      <c r="AE116" s="199">
        <v>-0.81105078412833898</v>
      </c>
      <c r="AF116" s="6">
        <v>-1.2711481373022799</v>
      </c>
      <c r="AG116" s="6">
        <v>0.174307655826626</v>
      </c>
      <c r="AH116" s="6">
        <v>-8.7401045775498107E-2</v>
      </c>
      <c r="AI116" s="6">
        <v>-0.88551936694936895</v>
      </c>
      <c r="AJ116" s="6">
        <v>-0.690584023621448</v>
      </c>
      <c r="AK116" s="6">
        <v>1.1209229780591401</v>
      </c>
      <c r="AL116" s="6">
        <v>0.93503859663417299</v>
      </c>
      <c r="AM116" s="63">
        <v>1.51543412725699</v>
      </c>
      <c r="AN116" s="8" t="s">
        <v>4887</v>
      </c>
      <c r="AO116" s="7" t="s">
        <v>4887</v>
      </c>
      <c r="AP116" s="7">
        <v>0.174307655826626</v>
      </c>
      <c r="AQ116" s="7" t="s">
        <v>4887</v>
      </c>
      <c r="AR116" s="7" t="s">
        <v>4887</v>
      </c>
      <c r="AS116" s="7" t="s">
        <v>4887</v>
      </c>
      <c r="AT116" s="7">
        <v>1.1209229780591401</v>
      </c>
      <c r="AU116" s="7">
        <v>0.93503859663417299</v>
      </c>
      <c r="AV116" s="9">
        <v>1.51543412725699</v>
      </c>
    </row>
    <row r="117" spans="1:48" s="33" customFormat="1" ht="25" customHeight="1" x14ac:dyDescent="0.2">
      <c r="A117" s="13" t="s">
        <v>3358</v>
      </c>
      <c r="B117" s="1" t="s">
        <v>3358</v>
      </c>
      <c r="C117" s="203" t="s">
        <v>3359</v>
      </c>
      <c r="D117" s="201" t="s">
        <v>3358</v>
      </c>
      <c r="E117" s="74" t="s">
        <v>11439</v>
      </c>
      <c r="F117" s="74" t="s">
        <v>11440</v>
      </c>
      <c r="G117" s="121" t="s">
        <v>11441</v>
      </c>
      <c r="H117" s="205">
        <v>1.1538426708732701</v>
      </c>
      <c r="I117" s="2">
        <v>1.6854464338542099</v>
      </c>
      <c r="J117" s="2">
        <v>2.4413632123121398</v>
      </c>
      <c r="K117" s="2">
        <v>1.42801840616456</v>
      </c>
      <c r="L117" s="2">
        <v>0.34578750456242702</v>
      </c>
      <c r="M117" s="2">
        <v>0.34616402343128899</v>
      </c>
      <c r="N117" s="2">
        <v>4.0606062972157799</v>
      </c>
      <c r="O117" s="2">
        <v>4.4500111410257501</v>
      </c>
      <c r="P117" s="17">
        <v>4.5476259660087699</v>
      </c>
      <c r="Q117" s="16">
        <v>1.7602174390132099</v>
      </c>
      <c r="R117" s="2">
        <v>0.70665664471942502</v>
      </c>
      <c r="S117" s="17">
        <v>4.3527478014167702</v>
      </c>
      <c r="T117" s="21">
        <v>0.64700874303685196</v>
      </c>
      <c r="U117" s="3">
        <v>0.62471763909628297</v>
      </c>
      <c r="V117" s="22">
        <v>0.25766675643498699</v>
      </c>
      <c r="W117" s="26">
        <v>4.4813782155580601E-4</v>
      </c>
      <c r="X117" s="51" t="s">
        <v>7154</v>
      </c>
      <c r="Y117" s="26">
        <v>0.11243099542856901</v>
      </c>
      <c r="Z117" s="5">
        <v>-1.0535607942937899</v>
      </c>
      <c r="AA117" s="4">
        <v>1.1293007409561399E-2</v>
      </c>
      <c r="AB117" s="5">
        <v>-2.5925303624035601</v>
      </c>
      <c r="AC117" s="4">
        <v>4.1533477147480402E-3</v>
      </c>
      <c r="AD117" s="216">
        <v>-3.6460911566973402</v>
      </c>
      <c r="AE117" s="199">
        <v>-0.66195560333300396</v>
      </c>
      <c r="AF117" s="6">
        <v>-0.34758253663275701</v>
      </c>
      <c r="AG117" s="6">
        <v>9.94419059359644E-2</v>
      </c>
      <c r="AH117" s="6">
        <v>-0.499817046910846</v>
      </c>
      <c r="AI117" s="6">
        <v>-1.13981298205367</v>
      </c>
      <c r="AJ117" s="6">
        <v>-1.1395903211176199</v>
      </c>
      <c r="AK117" s="6">
        <v>1.0570092705457901</v>
      </c>
      <c r="AL117" s="6">
        <v>1.2872905504412</v>
      </c>
      <c r="AM117" s="63">
        <v>1.3450167631249501</v>
      </c>
      <c r="AN117" s="8">
        <v>-0.66195560333300396</v>
      </c>
      <c r="AO117" s="7">
        <v>-0.34758253663275701</v>
      </c>
      <c r="AP117" s="7">
        <v>9.94419059359644E-2</v>
      </c>
      <c r="AQ117" s="7">
        <v>-0.499817046910846</v>
      </c>
      <c r="AR117" s="7">
        <v>-1.13981298205367</v>
      </c>
      <c r="AS117" s="7">
        <v>-1.1395903211176199</v>
      </c>
      <c r="AT117" s="7">
        <v>1.0570092705457901</v>
      </c>
      <c r="AU117" s="7">
        <v>1.2872905504412</v>
      </c>
      <c r="AV117" s="9">
        <v>1.3450167631249501</v>
      </c>
    </row>
    <row r="118" spans="1:48" s="33" customFormat="1" ht="25" customHeight="1" x14ac:dyDescent="0.2">
      <c r="A118" s="13" t="s">
        <v>3376</v>
      </c>
      <c r="B118" s="1" t="s">
        <v>3376</v>
      </c>
      <c r="C118" s="203" t="s">
        <v>3377</v>
      </c>
      <c r="D118" s="201" t="s">
        <v>3376</v>
      </c>
      <c r="E118" s="74" t="s">
        <v>7984</v>
      </c>
      <c r="F118" s="74" t="s">
        <v>7985</v>
      </c>
      <c r="G118" s="121" t="s">
        <v>7986</v>
      </c>
      <c r="H118" s="205">
        <v>1.2514386870288401</v>
      </c>
      <c r="I118" s="2">
        <v>2.9853507553974699</v>
      </c>
      <c r="J118" s="2">
        <v>2.4948482594874202</v>
      </c>
      <c r="K118" s="2">
        <v>1.5898582980545499</v>
      </c>
      <c r="L118" s="2">
        <v>1.8012336733083201</v>
      </c>
      <c r="M118" s="2">
        <v>0.99257466853287502</v>
      </c>
      <c r="N118" s="2">
        <v>4.1585435997531404</v>
      </c>
      <c r="O118" s="2">
        <v>3.47354192131364</v>
      </c>
      <c r="P118" s="17">
        <v>4.7107588437681196</v>
      </c>
      <c r="Q118" s="16">
        <v>2.2438792339712399</v>
      </c>
      <c r="R118" s="2">
        <v>1.4612222132985799</v>
      </c>
      <c r="S118" s="17">
        <v>4.1142814549449698</v>
      </c>
      <c r="T118" s="21">
        <v>0.89378512744115002</v>
      </c>
      <c r="U118" s="3">
        <v>0.41939572986275497</v>
      </c>
      <c r="V118" s="22">
        <v>0.61979495109204996</v>
      </c>
      <c r="W118" s="26">
        <v>7.52752948580767E-3</v>
      </c>
      <c r="X118" s="51" t="s">
        <v>7154</v>
      </c>
      <c r="Y118" s="26">
        <v>0.26809649869539998</v>
      </c>
      <c r="Z118" s="5">
        <v>-0.78265702067266096</v>
      </c>
      <c r="AA118" s="4">
        <v>4.7231444607750299E-2</v>
      </c>
      <c r="AB118" s="5">
        <v>-1.8704022209737201</v>
      </c>
      <c r="AC118" s="4">
        <v>5.3945276527505902E-3</v>
      </c>
      <c r="AD118" s="216">
        <v>-2.6530592416463801</v>
      </c>
      <c r="AE118" s="199">
        <v>-1.0291838407665199</v>
      </c>
      <c r="AF118" s="6">
        <v>0.28777921432047499</v>
      </c>
      <c r="AG118" s="6">
        <v>-8.4773510425977E-2</v>
      </c>
      <c r="AH118" s="6">
        <v>-0.77214305250030602</v>
      </c>
      <c r="AI118" s="6">
        <v>-0.61159652592455405</v>
      </c>
      <c r="AJ118" s="6">
        <v>-1.22579954860417</v>
      </c>
      <c r="AK118" s="6">
        <v>1.17885763790083</v>
      </c>
      <c r="AL118" s="6">
        <v>0.65857640816915497</v>
      </c>
      <c r="AM118" s="63">
        <v>1.59828321783107</v>
      </c>
      <c r="AN118" s="8">
        <v>-1.0291838407665199</v>
      </c>
      <c r="AO118" s="7">
        <v>0.28777921432047499</v>
      </c>
      <c r="AP118" s="7">
        <v>-8.4773510425977E-2</v>
      </c>
      <c r="AQ118" s="7">
        <v>-0.77214305250030602</v>
      </c>
      <c r="AR118" s="7">
        <v>-0.61159652592455405</v>
      </c>
      <c r="AS118" s="7">
        <v>-1.22579954860417</v>
      </c>
      <c r="AT118" s="7">
        <v>1.17885763790083</v>
      </c>
      <c r="AU118" s="7">
        <v>0.65857640816915497</v>
      </c>
      <c r="AV118" s="9">
        <v>1.59828321783107</v>
      </c>
    </row>
    <row r="119" spans="1:48" s="33" customFormat="1" ht="25" customHeight="1" x14ac:dyDescent="0.2">
      <c r="A119" s="13" t="s">
        <v>3404</v>
      </c>
      <c r="B119" s="1" t="s">
        <v>3404</v>
      </c>
      <c r="C119" s="203" t="s">
        <v>3405</v>
      </c>
      <c r="D119" s="201" t="s">
        <v>3404</v>
      </c>
      <c r="E119" s="74" t="s">
        <v>9769</v>
      </c>
      <c r="F119" s="74" t="s">
        <v>9770</v>
      </c>
      <c r="G119" s="121" t="s">
        <v>9771</v>
      </c>
      <c r="H119" s="205">
        <v>-0.34055599930118802</v>
      </c>
      <c r="I119" s="2">
        <v>0.98813156939455005</v>
      </c>
      <c r="J119" s="2">
        <v>0.61009636118310295</v>
      </c>
      <c r="K119" s="2">
        <v>0.98224701608380005</v>
      </c>
      <c r="L119" s="2">
        <v>-0.247891291975399</v>
      </c>
      <c r="M119" s="2">
        <v>4.7460296273602202E-2</v>
      </c>
      <c r="N119" s="2">
        <v>2.52690226698153</v>
      </c>
      <c r="O119" s="2">
        <v>2.3657138179291102</v>
      </c>
      <c r="P119" s="17">
        <v>3.4923900723102101</v>
      </c>
      <c r="Q119" s="16">
        <v>0.41922397709215498</v>
      </c>
      <c r="R119" s="2">
        <v>0.260605340127334</v>
      </c>
      <c r="S119" s="17">
        <v>2.7950020524069501</v>
      </c>
      <c r="T119" s="21">
        <v>0.684599783857744</v>
      </c>
      <c r="U119" s="3">
        <v>0.64217067165064801</v>
      </c>
      <c r="V119" s="22">
        <v>0.60930941791131299</v>
      </c>
      <c r="W119" s="26">
        <v>5.0514688841782904E-3</v>
      </c>
      <c r="X119" s="51" t="s">
        <v>7154</v>
      </c>
      <c r="Y119" s="26">
        <v>0.78436862593000301</v>
      </c>
      <c r="Z119" s="5">
        <v>-0.15861863696482101</v>
      </c>
      <c r="AA119" s="4">
        <v>1.12449995288499E-2</v>
      </c>
      <c r="AB119" s="5">
        <v>-2.3757780753148001</v>
      </c>
      <c r="AC119" s="4">
        <v>7.7678232984505699E-3</v>
      </c>
      <c r="AD119" s="216">
        <v>-2.5343967122796198</v>
      </c>
      <c r="AE119" s="199">
        <v>-1.1095892642962999</v>
      </c>
      <c r="AF119" s="6">
        <v>-0.12595910581686201</v>
      </c>
      <c r="AG119" s="6">
        <v>-0.40581935327055402</v>
      </c>
      <c r="AH119" s="6">
        <v>-0.13031545281822399</v>
      </c>
      <c r="AI119" s="6">
        <v>-1.04098938957798</v>
      </c>
      <c r="AJ119" s="6">
        <v>-0.82233999719923401</v>
      </c>
      <c r="AK119" s="6">
        <v>1.01319602800949</v>
      </c>
      <c r="AL119" s="6">
        <v>0.89386788539570305</v>
      </c>
      <c r="AM119" s="63">
        <v>1.72794864957397</v>
      </c>
      <c r="AN119" s="8">
        <v>-1.1095892642962999</v>
      </c>
      <c r="AO119" s="7">
        <v>-0.12595910581686201</v>
      </c>
      <c r="AP119" s="7">
        <v>-0.40581935327055402</v>
      </c>
      <c r="AQ119" s="7">
        <v>-0.13031545281822399</v>
      </c>
      <c r="AR119" s="7">
        <v>-1.04098938957798</v>
      </c>
      <c r="AS119" s="7">
        <v>-0.82233999719923401</v>
      </c>
      <c r="AT119" s="7">
        <v>1.01319602800949</v>
      </c>
      <c r="AU119" s="7">
        <v>0.89386788539570305</v>
      </c>
      <c r="AV119" s="9">
        <v>1.72794864957397</v>
      </c>
    </row>
    <row r="120" spans="1:48" s="33" customFormat="1" ht="25" customHeight="1" x14ac:dyDescent="0.2">
      <c r="A120" s="13" t="s">
        <v>3410</v>
      </c>
      <c r="B120" s="1" t="s">
        <v>3410</v>
      </c>
      <c r="C120" s="203" t="s">
        <v>3411</v>
      </c>
      <c r="D120" s="201" t="s">
        <v>3410</v>
      </c>
      <c r="E120" s="74" t="s">
        <v>11114</v>
      </c>
      <c r="F120" s="74" t="s">
        <v>11115</v>
      </c>
      <c r="G120" s="121" t="s">
        <v>11116</v>
      </c>
      <c r="H120" s="205">
        <v>-5.7767959564356701</v>
      </c>
      <c r="I120" s="2">
        <v>-5.9867594080768498</v>
      </c>
      <c r="J120" s="2">
        <v>-3.9573697478830501</v>
      </c>
      <c r="K120" s="2">
        <v>-5.6646194892736199</v>
      </c>
      <c r="L120" s="2">
        <v>-4.9779481555070904</v>
      </c>
      <c r="M120" s="2">
        <v>-7.8470574998874802</v>
      </c>
      <c r="N120" s="2">
        <v>-0.75847987353045798</v>
      </c>
      <c r="O120" s="2">
        <v>-0.98812154296040999</v>
      </c>
      <c r="P120" s="17">
        <v>0.43376784718460099</v>
      </c>
      <c r="Q120" s="16">
        <v>-5.2403083707985196</v>
      </c>
      <c r="R120" s="2">
        <v>-6.1632083815560597</v>
      </c>
      <c r="S120" s="17">
        <v>-0.43761118976875601</v>
      </c>
      <c r="T120" s="21">
        <v>1.1160061807097901</v>
      </c>
      <c r="U120" s="3">
        <v>1.4981289230681401</v>
      </c>
      <c r="V120" s="22">
        <v>0.76332161872697102</v>
      </c>
      <c r="W120" s="26">
        <v>1.9817423875710901E-3</v>
      </c>
      <c r="X120" s="51" t="s">
        <v>7154</v>
      </c>
      <c r="Y120" s="26">
        <v>0.44407607717005199</v>
      </c>
      <c r="Z120" s="5">
        <v>-0.92290001075754102</v>
      </c>
      <c r="AA120" s="4">
        <v>5.2606506378033999E-3</v>
      </c>
      <c r="AB120" s="5">
        <v>-4.8026971810297701</v>
      </c>
      <c r="AC120" s="4">
        <v>9.9809032871066902E-3</v>
      </c>
      <c r="AD120" s="216">
        <v>-5.7255971917873101</v>
      </c>
      <c r="AE120" s="199">
        <v>-0.64268593059533397</v>
      </c>
      <c r="AF120" s="6">
        <v>-0.71643388101071104</v>
      </c>
      <c r="AG120" s="6">
        <v>-3.6273098498326301E-3</v>
      </c>
      <c r="AH120" s="6">
        <v>-0.60328486115503399</v>
      </c>
      <c r="AI120" s="6">
        <v>-0.36209715406390502</v>
      </c>
      <c r="AJ120" s="6">
        <v>-1.36984841749457</v>
      </c>
      <c r="AK120" s="6">
        <v>1.1199566758105499</v>
      </c>
      <c r="AL120" s="6">
        <v>1.03929691184664</v>
      </c>
      <c r="AM120" s="63">
        <v>1.5387239665121899</v>
      </c>
      <c r="AN120" s="8" t="s">
        <v>4887</v>
      </c>
      <c r="AO120" s="7" t="s">
        <v>4887</v>
      </c>
      <c r="AP120" s="7">
        <v>-3.6273098498326301E-3</v>
      </c>
      <c r="AQ120" s="7" t="s">
        <v>4887</v>
      </c>
      <c r="AR120" s="7" t="s">
        <v>4887</v>
      </c>
      <c r="AS120" s="7" t="s">
        <v>4887</v>
      </c>
      <c r="AT120" s="7">
        <v>1.1199566758105499</v>
      </c>
      <c r="AU120" s="7">
        <v>1.03929691184664</v>
      </c>
      <c r="AV120" s="9">
        <v>1.5387239665121899</v>
      </c>
    </row>
    <row r="121" spans="1:48" s="33" customFormat="1" ht="25" customHeight="1" x14ac:dyDescent="0.2">
      <c r="A121" s="13" t="s">
        <v>3455</v>
      </c>
      <c r="B121" s="1" t="s">
        <v>3455</v>
      </c>
      <c r="C121" s="203" t="s">
        <v>3456</v>
      </c>
      <c r="D121" s="201" t="s">
        <v>3455</v>
      </c>
      <c r="E121" s="74" t="s">
        <v>9596</v>
      </c>
      <c r="F121" s="74" t="s">
        <v>9597</v>
      </c>
      <c r="G121" s="121" t="s">
        <v>9598</v>
      </c>
      <c r="H121" s="205">
        <v>-0.320456905831492</v>
      </c>
      <c r="I121" s="2">
        <v>0.78059315765028403</v>
      </c>
      <c r="J121" s="2">
        <v>0.71760307002618295</v>
      </c>
      <c r="K121" s="2">
        <v>-0.28102369609354799</v>
      </c>
      <c r="L121" s="2">
        <v>-0.198832844222988</v>
      </c>
      <c r="M121" s="2">
        <v>-2.1462300350057602</v>
      </c>
      <c r="N121" s="2">
        <v>1.9857978418258699</v>
      </c>
      <c r="O121" s="2">
        <v>2.6411512356220599</v>
      </c>
      <c r="P121" s="17">
        <v>3.50643889908023</v>
      </c>
      <c r="Q121" s="16">
        <v>0.39257977394832499</v>
      </c>
      <c r="R121" s="2">
        <v>-0.87536219177409902</v>
      </c>
      <c r="S121" s="17">
        <v>2.7111293255093898</v>
      </c>
      <c r="T121" s="21">
        <v>0.61831053510213696</v>
      </c>
      <c r="U121" s="3">
        <v>1.1013708005267899</v>
      </c>
      <c r="V121" s="22">
        <v>0.76273193590547705</v>
      </c>
      <c r="W121" s="26">
        <v>5.8243386715908499E-3</v>
      </c>
      <c r="X121" s="51" t="s">
        <v>7154</v>
      </c>
      <c r="Y121" s="26">
        <v>0.17617509178951299</v>
      </c>
      <c r="Z121" s="5">
        <v>-1.26794196572242</v>
      </c>
      <c r="AA121" s="4">
        <v>1.63001224680577E-2</v>
      </c>
      <c r="AB121" s="5">
        <v>-2.3185495515610599</v>
      </c>
      <c r="AC121" s="4">
        <v>1.28383538245379E-2</v>
      </c>
      <c r="AD121" s="216">
        <v>-3.5864915172834899</v>
      </c>
      <c r="AE121" s="199">
        <v>-0.611313988084219</v>
      </c>
      <c r="AF121" s="6">
        <v>2.1739514904008501E-2</v>
      </c>
      <c r="AG121" s="6">
        <v>-1.44769088050779E-2</v>
      </c>
      <c r="AH121" s="6">
        <v>-0.58864169334792404</v>
      </c>
      <c r="AI121" s="6">
        <v>-0.54138570707086997</v>
      </c>
      <c r="AJ121" s="6">
        <v>-1.66105015669276</v>
      </c>
      <c r="AK121" s="6">
        <v>0.71467716818611704</v>
      </c>
      <c r="AL121" s="6">
        <v>1.09147544048808</v>
      </c>
      <c r="AM121" s="63">
        <v>1.5889763304226401</v>
      </c>
      <c r="AN121" s="8">
        <v>-0.611313988084219</v>
      </c>
      <c r="AO121" s="7">
        <v>2.1739514904008501E-2</v>
      </c>
      <c r="AP121" s="7">
        <v>-1.44769088050779E-2</v>
      </c>
      <c r="AQ121" s="7">
        <v>-0.58864169334792404</v>
      </c>
      <c r="AR121" s="7">
        <v>-0.54138570707086997</v>
      </c>
      <c r="AS121" s="7">
        <v>-1.66105015669276</v>
      </c>
      <c r="AT121" s="7">
        <v>0.71467716818611704</v>
      </c>
      <c r="AU121" s="7">
        <v>1.09147544048808</v>
      </c>
      <c r="AV121" s="9">
        <v>1.5889763304226401</v>
      </c>
    </row>
    <row r="122" spans="1:48" s="33" customFormat="1" ht="25" customHeight="1" x14ac:dyDescent="0.2">
      <c r="A122" s="13" t="s">
        <v>3457</v>
      </c>
      <c r="B122" s="1" t="s">
        <v>3457</v>
      </c>
      <c r="C122" s="203" t="s">
        <v>3458</v>
      </c>
      <c r="D122" s="201" t="s">
        <v>3457</v>
      </c>
      <c r="E122" s="74" t="s">
        <v>9673</v>
      </c>
      <c r="F122" s="74" t="s">
        <v>9674</v>
      </c>
      <c r="G122" s="121" t="s">
        <v>9675</v>
      </c>
      <c r="H122" s="205">
        <v>-2.6579838765079802</v>
      </c>
      <c r="I122" s="2">
        <v>-2.8027325753656198</v>
      </c>
      <c r="J122" s="2">
        <v>-4.1165774647087598</v>
      </c>
      <c r="K122" s="2">
        <v>-4.1484452057970103</v>
      </c>
      <c r="L122" s="2">
        <v>-3.14565018654379</v>
      </c>
      <c r="M122" s="2">
        <v>-3.0271829592468098</v>
      </c>
      <c r="N122" s="2">
        <v>-1.76313569736341</v>
      </c>
      <c r="O122" s="2">
        <v>-1.6328897184887301</v>
      </c>
      <c r="P122" s="17">
        <v>-8.8516652193437295E-2</v>
      </c>
      <c r="Q122" s="16">
        <v>-3.19243130552745</v>
      </c>
      <c r="R122" s="2">
        <v>-3.4404261171958699</v>
      </c>
      <c r="S122" s="17">
        <v>-1.1615140226818601</v>
      </c>
      <c r="T122" s="21">
        <v>0.80359980033746803</v>
      </c>
      <c r="U122" s="3">
        <v>0.616016958657428</v>
      </c>
      <c r="V122" s="22">
        <v>0.93152215301599595</v>
      </c>
      <c r="W122" s="26">
        <v>2.3780163678075401E-2</v>
      </c>
      <c r="X122" s="51" t="s">
        <v>7154</v>
      </c>
      <c r="Y122" s="26">
        <v>0.69461856886087703</v>
      </c>
      <c r="Z122" s="5">
        <v>-0.247994811668416</v>
      </c>
      <c r="AA122" s="4">
        <v>4.7129260073989203E-2</v>
      </c>
      <c r="AB122" s="5">
        <v>-2.0309172828455999</v>
      </c>
      <c r="AC122" s="4">
        <v>3.0490439034252002E-2</v>
      </c>
      <c r="AD122" s="216">
        <v>-2.27891209451401</v>
      </c>
      <c r="AE122" s="199">
        <v>-4.6661954974098897E-2</v>
      </c>
      <c r="AF122" s="6">
        <v>-0.159496073645923</v>
      </c>
      <c r="AG122" s="6">
        <v>-1.1836609285322099</v>
      </c>
      <c r="AH122" s="6">
        <v>-1.2085023848501699</v>
      </c>
      <c r="AI122" s="6">
        <v>-0.42680629294116101</v>
      </c>
      <c r="AJ122" s="6">
        <v>-0.33445903670298499</v>
      </c>
      <c r="AK122" s="6">
        <v>0.650887704786001</v>
      </c>
      <c r="AL122" s="6">
        <v>0.752416701957353</v>
      </c>
      <c r="AM122" s="63">
        <v>1.9562822649031999</v>
      </c>
      <c r="AN122" s="8">
        <v>-4.6661954974098897E-2</v>
      </c>
      <c r="AO122" s="7">
        <v>-0.159496073645923</v>
      </c>
      <c r="AP122" s="7">
        <v>-1.1836609285322099</v>
      </c>
      <c r="AQ122" s="7" t="s">
        <v>4887</v>
      </c>
      <c r="AR122" s="7" t="s">
        <v>4887</v>
      </c>
      <c r="AS122" s="7" t="s">
        <v>4887</v>
      </c>
      <c r="AT122" s="7">
        <v>0.650887704786001</v>
      </c>
      <c r="AU122" s="7">
        <v>0.752416701957353</v>
      </c>
      <c r="AV122" s="9">
        <v>1.9562822649031999</v>
      </c>
    </row>
    <row r="123" spans="1:48" s="33" customFormat="1" ht="25" customHeight="1" x14ac:dyDescent="0.2">
      <c r="A123" s="13" t="s">
        <v>3461</v>
      </c>
      <c r="B123" s="1" t="s">
        <v>3462</v>
      </c>
      <c r="C123" s="203" t="s">
        <v>3463</v>
      </c>
      <c r="D123" s="201" t="s">
        <v>3462</v>
      </c>
      <c r="E123" s="74" t="s">
        <v>8984</v>
      </c>
      <c r="F123" s="74" t="s">
        <v>8985</v>
      </c>
      <c r="G123" s="121" t="s">
        <v>8986</v>
      </c>
      <c r="H123" s="205">
        <v>2.8557882411200501</v>
      </c>
      <c r="I123" s="2">
        <v>3.5488815912725902</v>
      </c>
      <c r="J123" s="2">
        <v>3.3265837894752699</v>
      </c>
      <c r="K123" s="2">
        <v>3.8574362962297899</v>
      </c>
      <c r="L123" s="2">
        <v>2.4080903381505201</v>
      </c>
      <c r="M123" s="2">
        <v>3.5014300087283101</v>
      </c>
      <c r="N123" s="2">
        <v>5.1276641543047798</v>
      </c>
      <c r="O123" s="2">
        <v>5.3802322677663197</v>
      </c>
      <c r="P123" s="17">
        <v>5.5957288211197103</v>
      </c>
      <c r="Q123" s="16">
        <v>3.2437512072893</v>
      </c>
      <c r="R123" s="2">
        <v>3.2556522143695399</v>
      </c>
      <c r="S123" s="17">
        <v>5.3678750810636</v>
      </c>
      <c r="T123" s="21">
        <v>0.35389338155737798</v>
      </c>
      <c r="U123" s="3">
        <v>0.75528535647136197</v>
      </c>
      <c r="V123" s="22">
        <v>0.23427688346814701</v>
      </c>
      <c r="W123" s="26">
        <v>2.9434773839343499E-3</v>
      </c>
      <c r="X123" s="51" t="s">
        <v>7154</v>
      </c>
      <c r="Y123" s="26">
        <v>0.98191756504297201</v>
      </c>
      <c r="Z123" s="5">
        <v>1.19010070802368E-2</v>
      </c>
      <c r="AA123" s="4">
        <v>1.80115942031173E-3</v>
      </c>
      <c r="AB123" s="5">
        <v>-2.1241238737743</v>
      </c>
      <c r="AC123" s="4">
        <v>3.09975039825863E-2</v>
      </c>
      <c r="AD123" s="216">
        <v>-2.1122228666940699</v>
      </c>
      <c r="AE123" s="199">
        <v>-0.96129275072996001</v>
      </c>
      <c r="AF123" s="6">
        <v>-0.35558091312291601</v>
      </c>
      <c r="AG123" s="6">
        <v>-0.54985259383233898</v>
      </c>
      <c r="AH123" s="6">
        <v>-8.5927139499507504E-2</v>
      </c>
      <c r="AI123" s="6">
        <v>-1.3525472901665401</v>
      </c>
      <c r="AJ123" s="6">
        <v>-0.39705005325235798</v>
      </c>
      <c r="AK123" s="6">
        <v>1.0241571657747</v>
      </c>
      <c r="AL123" s="6">
        <v>1.24488283871914</v>
      </c>
      <c r="AM123" s="63">
        <v>1.4332107361097799</v>
      </c>
      <c r="AN123" s="8">
        <v>-0.96129275072996001</v>
      </c>
      <c r="AO123" s="7">
        <v>-0.35558091312291601</v>
      </c>
      <c r="AP123" s="7">
        <v>-0.54985259383233898</v>
      </c>
      <c r="AQ123" s="7">
        <v>-8.5927139499507504E-2</v>
      </c>
      <c r="AR123" s="7">
        <v>-1.3525472901665401</v>
      </c>
      <c r="AS123" s="7">
        <v>-0.39705005325235798</v>
      </c>
      <c r="AT123" s="7">
        <v>1.0241571657747</v>
      </c>
      <c r="AU123" s="7">
        <v>1.24488283871914</v>
      </c>
      <c r="AV123" s="9">
        <v>1.4332107361097799</v>
      </c>
    </row>
    <row r="124" spans="1:48" s="33" customFormat="1" ht="25" customHeight="1" x14ac:dyDescent="0.2">
      <c r="A124" s="13" t="s">
        <v>3517</v>
      </c>
      <c r="B124" s="1" t="s">
        <v>3518</v>
      </c>
      <c r="C124" s="203" t="s">
        <v>3519</v>
      </c>
      <c r="D124" s="201" t="s">
        <v>7265</v>
      </c>
      <c r="E124" s="74" t="s">
        <v>10505</v>
      </c>
      <c r="F124" s="74" t="s">
        <v>10506</v>
      </c>
      <c r="G124" s="121" t="s">
        <v>10507</v>
      </c>
      <c r="H124" s="205">
        <v>2.3573688617417798</v>
      </c>
      <c r="I124" s="2">
        <v>2.6143134427399501</v>
      </c>
      <c r="J124" s="2">
        <v>2.9028919657589798</v>
      </c>
      <c r="K124" s="2">
        <v>2.3077150692730499</v>
      </c>
      <c r="L124" s="2">
        <v>1.5619412035489499</v>
      </c>
      <c r="M124" s="2">
        <v>0.99251992872368799</v>
      </c>
      <c r="N124" s="2">
        <v>3.77889550522411</v>
      </c>
      <c r="O124" s="2">
        <v>3.7796652932708898</v>
      </c>
      <c r="P124" s="17">
        <v>5.0061213822040997</v>
      </c>
      <c r="Q124" s="16">
        <v>2.6248580900802301</v>
      </c>
      <c r="R124" s="2">
        <v>1.6207254005152301</v>
      </c>
      <c r="S124" s="17">
        <v>4.1882273935663701</v>
      </c>
      <c r="T124" s="21">
        <v>0.27291437566531301</v>
      </c>
      <c r="U124" s="3">
        <v>0.65956519828663995</v>
      </c>
      <c r="V124" s="22">
        <v>0.70831707633708496</v>
      </c>
      <c r="W124" s="26">
        <v>4.7080400488889599E-3</v>
      </c>
      <c r="X124" s="51" t="s">
        <v>7154</v>
      </c>
      <c r="Y124" s="26">
        <v>0.103518097622987</v>
      </c>
      <c r="Z124" s="5">
        <v>-1.004132689565</v>
      </c>
      <c r="AA124" s="4">
        <v>4.7787666907442801E-2</v>
      </c>
      <c r="AB124" s="5">
        <v>-1.56336930348613</v>
      </c>
      <c r="AC124" s="4">
        <v>1.01915267056531E-2</v>
      </c>
      <c r="AD124" s="216">
        <v>-2.5675019930511298</v>
      </c>
      <c r="AE124" s="199">
        <v>-0.369579954784306</v>
      </c>
      <c r="AF124" s="6">
        <v>-0.160368086903279</v>
      </c>
      <c r="AG124" s="6">
        <v>7.4601071024159304E-2</v>
      </c>
      <c r="AH124" s="6">
        <v>-0.41000953936399698</v>
      </c>
      <c r="AI124" s="6">
        <v>-1.01724065067553</v>
      </c>
      <c r="AJ124" s="6">
        <v>-1.4808802730976001</v>
      </c>
      <c r="AK124" s="6">
        <v>0.78786902962413696</v>
      </c>
      <c r="AL124" s="6">
        <v>0.78849581379103695</v>
      </c>
      <c r="AM124" s="63">
        <v>1.78711259038538</v>
      </c>
      <c r="AN124" s="8">
        <v>-0.369579954784306</v>
      </c>
      <c r="AO124" s="7">
        <v>-0.160368086903279</v>
      </c>
      <c r="AP124" s="7">
        <v>7.4601071024159304E-2</v>
      </c>
      <c r="AQ124" s="7">
        <v>-0.41000953936399698</v>
      </c>
      <c r="AR124" s="7">
        <v>-1.01724065067553</v>
      </c>
      <c r="AS124" s="7">
        <v>-1.4808802730976001</v>
      </c>
      <c r="AT124" s="7">
        <v>0.78786902962413696</v>
      </c>
      <c r="AU124" s="7">
        <v>0.78849581379103695</v>
      </c>
      <c r="AV124" s="9">
        <v>1.78711259038538</v>
      </c>
    </row>
    <row r="125" spans="1:48" s="33" customFormat="1" ht="25" customHeight="1" x14ac:dyDescent="0.2">
      <c r="A125" s="13" t="s">
        <v>3528</v>
      </c>
      <c r="B125" s="1" t="s">
        <v>3528</v>
      </c>
      <c r="C125" s="203" t="s">
        <v>3529</v>
      </c>
      <c r="D125" s="201" t="s">
        <v>3528</v>
      </c>
      <c r="E125" s="74" t="s">
        <v>9886</v>
      </c>
      <c r="F125" s="74" t="s">
        <v>9887</v>
      </c>
      <c r="G125" s="121" t="s">
        <v>9888</v>
      </c>
      <c r="H125" s="205">
        <v>-6.2370302255515702</v>
      </c>
      <c r="I125" s="2">
        <v>-4.5017199268689296</v>
      </c>
      <c r="J125" s="2">
        <v>-4.0385200805117103</v>
      </c>
      <c r="K125" s="2">
        <v>-5.0647572781009504</v>
      </c>
      <c r="L125" s="2">
        <v>-5.1765523023301103</v>
      </c>
      <c r="M125" s="2">
        <v>-6.7930775143392896</v>
      </c>
      <c r="N125" s="2">
        <v>-2.1629985192758401</v>
      </c>
      <c r="O125" s="2">
        <v>-3.1435326357926199</v>
      </c>
      <c r="P125" s="17">
        <v>-1.96671579574258</v>
      </c>
      <c r="Q125" s="16">
        <v>-4.92575674431074</v>
      </c>
      <c r="R125" s="2">
        <v>-5.6781290315901201</v>
      </c>
      <c r="S125" s="17">
        <v>-2.4244156502703502</v>
      </c>
      <c r="T125" s="21">
        <v>1.1589724463378901</v>
      </c>
      <c r="U125" s="3">
        <v>0.96719032317797504</v>
      </c>
      <c r="V125" s="22">
        <v>0.63045908355688696</v>
      </c>
      <c r="W125" s="26">
        <v>1.3001907652762599E-2</v>
      </c>
      <c r="X125" s="51" t="s">
        <v>7154</v>
      </c>
      <c r="Y125" s="26">
        <v>0.43812552495066598</v>
      </c>
      <c r="Z125" s="5">
        <v>-0.75237228727938099</v>
      </c>
      <c r="AA125" s="4">
        <v>4.4391520244534799E-2</v>
      </c>
      <c r="AB125" s="5">
        <v>-2.5013410940403902</v>
      </c>
      <c r="AC125" s="4">
        <v>1.18693650688133E-2</v>
      </c>
      <c r="AD125" s="216">
        <v>-3.2537133813197698</v>
      </c>
      <c r="AE125" s="199">
        <v>-1.1230075479777</v>
      </c>
      <c r="AF125" s="6">
        <v>-9.4234628057307895E-2</v>
      </c>
      <c r="AG125" s="6">
        <v>0.18037185517819401</v>
      </c>
      <c r="AH125" s="6">
        <v>-0.42802944290450801</v>
      </c>
      <c r="AI125" s="6">
        <v>-0.49430674996371698</v>
      </c>
      <c r="AJ125" s="6">
        <v>-1.45265832763032</v>
      </c>
      <c r="AK125" s="6">
        <v>1.2922685542244901</v>
      </c>
      <c r="AL125" s="6">
        <v>0.71096217524644001</v>
      </c>
      <c r="AM125" s="63">
        <v>1.4086341118844301</v>
      </c>
      <c r="AN125" s="8">
        <v>-1.1230075479777</v>
      </c>
      <c r="AO125" s="7" t="s">
        <v>4887</v>
      </c>
      <c r="AP125" s="7">
        <v>0.18037185517819401</v>
      </c>
      <c r="AQ125" s="7" t="s">
        <v>4887</v>
      </c>
      <c r="AR125" s="7" t="s">
        <v>4887</v>
      </c>
      <c r="AS125" s="7" t="s">
        <v>4887</v>
      </c>
      <c r="AT125" s="7">
        <v>1.2922685542244901</v>
      </c>
      <c r="AU125" s="7">
        <v>0.71096217524644001</v>
      </c>
      <c r="AV125" s="9">
        <v>1.4086341118844301</v>
      </c>
    </row>
    <row r="126" spans="1:48" s="33" customFormat="1" ht="25" customHeight="1" x14ac:dyDescent="0.2">
      <c r="A126" s="13" t="s">
        <v>3533</v>
      </c>
      <c r="B126" s="1" t="s">
        <v>3533</v>
      </c>
      <c r="C126" s="203" t="s">
        <v>3534</v>
      </c>
      <c r="D126" s="201" t="s">
        <v>3533</v>
      </c>
      <c r="E126" s="74" t="s">
        <v>11284</v>
      </c>
      <c r="F126" s="74" t="s">
        <v>11285</v>
      </c>
      <c r="G126" s="121" t="s">
        <v>11286</v>
      </c>
      <c r="H126" s="205">
        <v>0.93932608638014203</v>
      </c>
      <c r="I126" s="2">
        <v>0.58849570955530695</v>
      </c>
      <c r="J126" s="2">
        <v>-0.49709252378612601</v>
      </c>
      <c r="K126" s="2">
        <v>1.5152384254479301</v>
      </c>
      <c r="L126" s="2">
        <v>0.41619613543338502</v>
      </c>
      <c r="M126" s="2">
        <v>0</v>
      </c>
      <c r="N126" s="2">
        <v>3.3751972347470498</v>
      </c>
      <c r="O126" s="2">
        <v>3.4552805120355701</v>
      </c>
      <c r="P126" s="17">
        <v>4.1756110776153399</v>
      </c>
      <c r="Q126" s="16">
        <v>0.34357642404977401</v>
      </c>
      <c r="R126" s="2">
        <v>0.64381152029377298</v>
      </c>
      <c r="S126" s="17">
        <v>3.6686962747993199</v>
      </c>
      <c r="T126" s="21">
        <v>0.74887495499409196</v>
      </c>
      <c r="U126" s="3">
        <v>0.78284317973482997</v>
      </c>
      <c r="V126" s="22">
        <v>0.44082342928979801</v>
      </c>
      <c r="W126" s="26">
        <v>1.67614202270426E-3</v>
      </c>
      <c r="X126" s="51" t="s">
        <v>7154</v>
      </c>
      <c r="Y126" s="26">
        <v>0.65633495546421206</v>
      </c>
      <c r="Z126" s="5">
        <v>0.30023509624399802</v>
      </c>
      <c r="AA126" s="4">
        <v>5.4960020314649997E-3</v>
      </c>
      <c r="AB126" s="5">
        <v>-3.3251198507495499</v>
      </c>
      <c r="AC126" s="4">
        <v>8.7405186401757103E-3</v>
      </c>
      <c r="AD126" s="216">
        <v>-3.0248847545055502</v>
      </c>
      <c r="AE126" s="199">
        <v>-0.36109723164256802</v>
      </c>
      <c r="AF126" s="6">
        <v>-0.56785986764544305</v>
      </c>
      <c r="AG126" s="6">
        <v>-1.2076536243059399</v>
      </c>
      <c r="AH126" s="6">
        <v>-2.16820578200006E-2</v>
      </c>
      <c r="AI126" s="6">
        <v>-0.66940499167388101</v>
      </c>
      <c r="AJ126" s="6">
        <v>-0.91469107788808002</v>
      </c>
      <c r="AK126" s="6">
        <v>1.0744886607705</v>
      </c>
      <c r="AL126" s="6">
        <v>1.12168591222228</v>
      </c>
      <c r="AM126" s="63">
        <v>1.54621427798314</v>
      </c>
      <c r="AN126" s="8">
        <v>-0.36109723164256802</v>
      </c>
      <c r="AO126" s="7">
        <v>-0.56785986764544305</v>
      </c>
      <c r="AP126" s="7">
        <v>-1.2076536243059399</v>
      </c>
      <c r="AQ126" s="7">
        <v>-2.16820578200006E-2</v>
      </c>
      <c r="AR126" s="7">
        <v>-0.66940499167388101</v>
      </c>
      <c r="AS126" s="7">
        <v>-0.91469107788808002</v>
      </c>
      <c r="AT126" s="7">
        <v>1.0744886607705</v>
      </c>
      <c r="AU126" s="7">
        <v>1.12168591222228</v>
      </c>
      <c r="AV126" s="9">
        <v>1.54621427798314</v>
      </c>
    </row>
    <row r="127" spans="1:48" s="33" customFormat="1" ht="25" customHeight="1" x14ac:dyDescent="0.2">
      <c r="A127" s="13" t="s">
        <v>3539</v>
      </c>
      <c r="B127" s="1" t="s">
        <v>3539</v>
      </c>
      <c r="C127" s="203" t="s">
        <v>3540</v>
      </c>
      <c r="D127" s="201" t="s">
        <v>3539</v>
      </c>
      <c r="E127" s="74" t="s">
        <v>10700</v>
      </c>
      <c r="F127" s="74" t="s">
        <v>10701</v>
      </c>
      <c r="G127" s="121" t="s">
        <v>10702</v>
      </c>
      <c r="H127" s="205">
        <v>-1.9099050600901599</v>
      </c>
      <c r="I127" s="2">
        <v>-1.31570653632774</v>
      </c>
      <c r="J127" s="2">
        <v>-1.4345540714734699</v>
      </c>
      <c r="K127" s="2">
        <v>-1.74982461213454</v>
      </c>
      <c r="L127" s="2">
        <v>-2.78196353858428</v>
      </c>
      <c r="M127" s="2">
        <v>-2.9193881694475898</v>
      </c>
      <c r="N127" s="2">
        <v>0.80421408041037901</v>
      </c>
      <c r="O127" s="2">
        <v>0.180972906363188</v>
      </c>
      <c r="P127" s="17">
        <v>1.3862615556537601</v>
      </c>
      <c r="Q127" s="16">
        <v>-1.5533885559637901</v>
      </c>
      <c r="R127" s="2">
        <v>-2.48372544005547</v>
      </c>
      <c r="S127" s="17">
        <v>0.79048284747577602</v>
      </c>
      <c r="T127" s="21">
        <v>0.31441882487920603</v>
      </c>
      <c r="U127" s="3">
        <v>0.63928022119353001</v>
      </c>
      <c r="V127" s="22">
        <v>0.60276163787653403</v>
      </c>
      <c r="W127" s="26">
        <v>7.9246093151844304E-4</v>
      </c>
      <c r="X127" s="51" t="s">
        <v>7154</v>
      </c>
      <c r="Y127" s="26">
        <v>0.11134696681876299</v>
      </c>
      <c r="Z127" s="5">
        <v>-0.93033688409168003</v>
      </c>
      <c r="AA127" s="4">
        <v>9.2795137018368296E-3</v>
      </c>
      <c r="AB127" s="5">
        <v>-2.34387140343956</v>
      </c>
      <c r="AC127" s="4">
        <v>3.0018091042211701E-3</v>
      </c>
      <c r="AD127" s="216">
        <v>-3.2742082875312399</v>
      </c>
      <c r="AE127" s="199">
        <v>-0.53962115292305102</v>
      </c>
      <c r="AF127" s="6">
        <v>-0.152229399328416</v>
      </c>
      <c r="AG127" s="6">
        <v>-0.22971285512527401</v>
      </c>
      <c r="AH127" s="6">
        <v>-0.43525562024371001</v>
      </c>
      <c r="AI127" s="6">
        <v>-1.1081655866618001</v>
      </c>
      <c r="AJ127" s="6">
        <v>-1.19776050588196</v>
      </c>
      <c r="AK127" s="6">
        <v>1.22986721040324</v>
      </c>
      <c r="AL127" s="6">
        <v>0.82354090417523396</v>
      </c>
      <c r="AM127" s="63">
        <v>1.6093370055857299</v>
      </c>
      <c r="AN127" s="8">
        <v>-0.53962115292305102</v>
      </c>
      <c r="AO127" s="7">
        <v>-0.152229399328416</v>
      </c>
      <c r="AP127" s="7">
        <v>-0.22971285512527401</v>
      </c>
      <c r="AQ127" s="7">
        <v>-0.43525562024371001</v>
      </c>
      <c r="AR127" s="7">
        <v>-1.1081655866618001</v>
      </c>
      <c r="AS127" s="7">
        <v>-1.19776050588196</v>
      </c>
      <c r="AT127" s="7">
        <v>1.22986721040324</v>
      </c>
      <c r="AU127" s="7">
        <v>0.82354090417523396</v>
      </c>
      <c r="AV127" s="9">
        <v>1.6093370055857299</v>
      </c>
    </row>
    <row r="128" spans="1:48" s="33" customFormat="1" ht="25" customHeight="1" x14ac:dyDescent="0.2">
      <c r="A128" s="13" t="s">
        <v>3554</v>
      </c>
      <c r="B128" s="1" t="s">
        <v>3554</v>
      </c>
      <c r="C128" s="203" t="s">
        <v>3555</v>
      </c>
      <c r="D128" s="201" t="s">
        <v>3554</v>
      </c>
      <c r="E128" s="74" t="s">
        <v>11937</v>
      </c>
      <c r="F128" s="74" t="s">
        <v>11938</v>
      </c>
      <c r="G128" s="121" t="s">
        <v>11939</v>
      </c>
      <c r="H128" s="205">
        <v>3.2264953045135898</v>
      </c>
      <c r="I128" s="2">
        <v>3.3597832874510298</v>
      </c>
      <c r="J128" s="2">
        <v>2.3784239362075899</v>
      </c>
      <c r="K128" s="2">
        <v>3.3848232395933602</v>
      </c>
      <c r="L128" s="2">
        <v>2.7860213628244699</v>
      </c>
      <c r="M128" s="2">
        <v>2.0660209134385799</v>
      </c>
      <c r="N128" s="2">
        <v>5.5647513279657401</v>
      </c>
      <c r="O128" s="2">
        <v>5.2216276643469897</v>
      </c>
      <c r="P128" s="17">
        <v>6.46802288167531</v>
      </c>
      <c r="Q128" s="16">
        <v>2.9882341760574</v>
      </c>
      <c r="R128" s="2">
        <v>2.7456218386188</v>
      </c>
      <c r="S128" s="17">
        <v>5.7514672913293499</v>
      </c>
      <c r="T128" s="21">
        <v>0.53229955670482199</v>
      </c>
      <c r="U128" s="3">
        <v>0.660328694692911</v>
      </c>
      <c r="V128" s="22">
        <v>0.64383413832743297</v>
      </c>
      <c r="W128" s="26">
        <v>1.70115134518904E-3</v>
      </c>
      <c r="X128" s="51" t="s">
        <v>7154</v>
      </c>
      <c r="Y128" s="26">
        <v>0.64737528520587695</v>
      </c>
      <c r="Z128" s="5">
        <v>-0.242612337438598</v>
      </c>
      <c r="AA128" s="4">
        <v>5.1054208210859599E-3</v>
      </c>
      <c r="AB128" s="5">
        <v>-2.76323311527194</v>
      </c>
      <c r="AC128" s="4">
        <v>4.8582694669313297E-3</v>
      </c>
      <c r="AD128" s="216">
        <v>-3.00584545271054</v>
      </c>
      <c r="AE128" s="199">
        <v>-0.39062255527047501</v>
      </c>
      <c r="AF128" s="6">
        <v>-0.30412757067365498</v>
      </c>
      <c r="AG128" s="6">
        <v>-0.94096414137629902</v>
      </c>
      <c r="AH128" s="6">
        <v>-0.28787831678650999</v>
      </c>
      <c r="AI128" s="6">
        <v>-0.67646067782339403</v>
      </c>
      <c r="AJ128" s="6">
        <v>-1.14369280488297</v>
      </c>
      <c r="AK128" s="6">
        <v>1.12674918578778</v>
      </c>
      <c r="AL128" s="6">
        <v>0.90408488143380605</v>
      </c>
      <c r="AM128" s="63">
        <v>1.7129119995917099</v>
      </c>
      <c r="AN128" s="8">
        <v>-0.39062255527047501</v>
      </c>
      <c r="AO128" s="7">
        <v>-0.30412757067365498</v>
      </c>
      <c r="AP128" s="7">
        <v>-0.94096414137629902</v>
      </c>
      <c r="AQ128" s="7">
        <v>-0.28787831678650999</v>
      </c>
      <c r="AR128" s="7">
        <v>-0.67646067782339403</v>
      </c>
      <c r="AS128" s="7">
        <v>-1.14369280488297</v>
      </c>
      <c r="AT128" s="7">
        <v>1.12674918578778</v>
      </c>
      <c r="AU128" s="7">
        <v>0.90408488143380605</v>
      </c>
      <c r="AV128" s="9">
        <v>1.7129119995917099</v>
      </c>
    </row>
    <row r="129" spans="1:48" s="33" customFormat="1" ht="25" customHeight="1" x14ac:dyDescent="0.2">
      <c r="A129" s="13" t="s">
        <v>3585</v>
      </c>
      <c r="B129" s="1" t="s">
        <v>3585</v>
      </c>
      <c r="C129" s="203" t="s">
        <v>3586</v>
      </c>
      <c r="D129" s="201" t="s">
        <v>3585</v>
      </c>
      <c r="E129" s="74" t="s">
        <v>11433</v>
      </c>
      <c r="F129" s="74" t="s">
        <v>11434</v>
      </c>
      <c r="G129" s="121" t="s">
        <v>11435</v>
      </c>
      <c r="H129" s="205">
        <v>-4.6170049883445801</v>
      </c>
      <c r="I129" s="2">
        <v>-5.1740882278084097</v>
      </c>
      <c r="J129" s="2">
        <v>-4.9668338897158799</v>
      </c>
      <c r="K129" s="2">
        <v>-4.7801314579565597</v>
      </c>
      <c r="L129" s="2">
        <v>-6.3470953589139096</v>
      </c>
      <c r="M129" s="2">
        <v>-6.99871734952161</v>
      </c>
      <c r="N129" s="2">
        <v>-3.13245029602365</v>
      </c>
      <c r="O129" s="2">
        <v>-2.4875413734482499</v>
      </c>
      <c r="P129" s="17">
        <v>-1.12017930853194</v>
      </c>
      <c r="Q129" s="16">
        <v>-4.9193090352896203</v>
      </c>
      <c r="R129" s="2">
        <v>-6.0419813887973604</v>
      </c>
      <c r="S129" s="17">
        <v>-2.2467236593346098</v>
      </c>
      <c r="T129" s="21">
        <v>0.28156596520896798</v>
      </c>
      <c r="U129" s="3">
        <v>1.14032966313829</v>
      </c>
      <c r="V129" s="22">
        <v>1.02752299747909</v>
      </c>
      <c r="W129" s="26">
        <v>5.4502618330403299E-3</v>
      </c>
      <c r="X129" s="51" t="s">
        <v>7154</v>
      </c>
      <c r="Y129" s="26">
        <v>0.226066080280417</v>
      </c>
      <c r="Z129" s="5">
        <v>-1.1226723535077401</v>
      </c>
      <c r="AA129" s="4">
        <v>3.80173889847472E-2</v>
      </c>
      <c r="AB129" s="5">
        <v>-2.67258537595501</v>
      </c>
      <c r="AC129" s="4">
        <v>1.31215944705347E-2</v>
      </c>
      <c r="AD129" s="216">
        <v>-3.7952577294627501</v>
      </c>
      <c r="AE129" s="199">
        <v>-0.115230725783719</v>
      </c>
      <c r="AF129" s="6">
        <v>-0.41473158732725701</v>
      </c>
      <c r="AG129" s="6">
        <v>-0.30330685145279201</v>
      </c>
      <c r="AH129" s="6">
        <v>-0.20293129677265301</v>
      </c>
      <c r="AI129" s="6">
        <v>-1.04536740882664</v>
      </c>
      <c r="AJ129" s="6">
        <v>-1.39569449419283</v>
      </c>
      <c r="AK129" s="6">
        <v>0.68290028563667604</v>
      </c>
      <c r="AL129" s="6">
        <v>1.0296182700340299</v>
      </c>
      <c r="AM129" s="63">
        <v>1.7647438086851901</v>
      </c>
      <c r="AN129" s="8">
        <v>-0.115230725783719</v>
      </c>
      <c r="AO129" s="7" t="s">
        <v>4887</v>
      </c>
      <c r="AP129" s="7">
        <v>-0.30330685145279201</v>
      </c>
      <c r="AQ129" s="7">
        <v>-0.20293129677265301</v>
      </c>
      <c r="AR129" s="7" t="s">
        <v>4887</v>
      </c>
      <c r="AS129" s="7" t="s">
        <v>4887</v>
      </c>
      <c r="AT129" s="7">
        <v>0.68290028563667604</v>
      </c>
      <c r="AU129" s="7">
        <v>1.0296182700340299</v>
      </c>
      <c r="AV129" s="9">
        <v>1.7647438086851901</v>
      </c>
    </row>
    <row r="130" spans="1:48" s="33" customFormat="1" ht="25" customHeight="1" x14ac:dyDescent="0.2">
      <c r="A130" s="13" t="s">
        <v>3591</v>
      </c>
      <c r="B130" s="1" t="s">
        <v>3592</v>
      </c>
      <c r="C130" s="203" t="s">
        <v>3593</v>
      </c>
      <c r="D130" s="201" t="s">
        <v>3592</v>
      </c>
      <c r="E130" s="74" t="s">
        <v>11694</v>
      </c>
      <c r="F130" s="74" t="s">
        <v>11695</v>
      </c>
      <c r="G130" s="121" t="s">
        <v>11696</v>
      </c>
      <c r="H130" s="205">
        <v>3.46710737034386</v>
      </c>
      <c r="I130" s="2">
        <v>3.7485160368041401</v>
      </c>
      <c r="J130" s="2">
        <v>3.0206034814343399</v>
      </c>
      <c r="K130" s="2">
        <v>4.2096880662157004</v>
      </c>
      <c r="L130" s="2">
        <v>3.9656915535593402</v>
      </c>
      <c r="M130" s="2">
        <v>3.6246910200952098</v>
      </c>
      <c r="N130" s="2">
        <v>7.3494004694192299</v>
      </c>
      <c r="O130" s="2">
        <v>6.4189756037380201</v>
      </c>
      <c r="P130" s="17">
        <v>7.5544946209885397</v>
      </c>
      <c r="Q130" s="16">
        <v>3.4120756295274499</v>
      </c>
      <c r="R130" s="2">
        <v>3.93335687995675</v>
      </c>
      <c r="S130" s="17">
        <v>7.1076235647152597</v>
      </c>
      <c r="T130" s="21">
        <v>0.36706340247866098</v>
      </c>
      <c r="U130" s="3">
        <v>0.29383589693937301</v>
      </c>
      <c r="V130" s="22">
        <v>0.60513875546899798</v>
      </c>
      <c r="W130" s="26">
        <v>1.0150029645732801E-4</v>
      </c>
      <c r="X130" s="51" t="s">
        <v>7154</v>
      </c>
      <c r="Y130" s="26">
        <v>0.13063550001146801</v>
      </c>
      <c r="Z130" s="5">
        <v>0.52128125042929996</v>
      </c>
      <c r="AA130" s="4">
        <v>1.94477771419583E-3</v>
      </c>
      <c r="AB130" s="5">
        <v>-3.6955479351878102</v>
      </c>
      <c r="AC130" s="4">
        <v>4.3729333743479301E-3</v>
      </c>
      <c r="AD130" s="216">
        <v>-3.1742666847585101</v>
      </c>
      <c r="AE130" s="199">
        <v>-0.76127701379696899</v>
      </c>
      <c r="AF130" s="6">
        <v>-0.60265607431260304</v>
      </c>
      <c r="AG130" s="6">
        <v>-1.0129567763043901</v>
      </c>
      <c r="AH130" s="6">
        <v>-0.34270835667719302</v>
      </c>
      <c r="AI130" s="6">
        <v>-0.480241278300715</v>
      </c>
      <c r="AJ130" s="6">
        <v>-0.67245222071099797</v>
      </c>
      <c r="AK130" s="6">
        <v>1.42704570730136</v>
      </c>
      <c r="AL130" s="6">
        <v>0.90259538325705302</v>
      </c>
      <c r="AM130" s="63">
        <v>1.54265062954445</v>
      </c>
      <c r="AN130" s="8">
        <v>-0.76127701379696899</v>
      </c>
      <c r="AO130" s="7">
        <v>-0.60265607431260304</v>
      </c>
      <c r="AP130" s="7">
        <v>-1.0129567763043901</v>
      </c>
      <c r="AQ130" s="7">
        <v>-0.34270835667719302</v>
      </c>
      <c r="AR130" s="7">
        <v>-0.480241278300715</v>
      </c>
      <c r="AS130" s="7">
        <v>-0.67245222071099797</v>
      </c>
      <c r="AT130" s="7">
        <v>1.42704570730136</v>
      </c>
      <c r="AU130" s="7">
        <v>0.90259538325705302</v>
      </c>
      <c r="AV130" s="9">
        <v>1.54265062954445</v>
      </c>
    </row>
    <row r="131" spans="1:48" s="33" customFormat="1" ht="25" customHeight="1" x14ac:dyDescent="0.2">
      <c r="A131" s="13" t="s">
        <v>3656</v>
      </c>
      <c r="B131" s="1" t="s">
        <v>3656</v>
      </c>
      <c r="C131" s="203" t="s">
        <v>3657</v>
      </c>
      <c r="D131" s="201" t="s">
        <v>3656</v>
      </c>
      <c r="E131" s="74" t="s">
        <v>12142</v>
      </c>
      <c r="F131" s="74" t="s">
        <v>12143</v>
      </c>
      <c r="G131" s="121" t="s">
        <v>12144</v>
      </c>
      <c r="H131" s="205">
        <v>4.7105705291732898</v>
      </c>
      <c r="I131" s="2">
        <v>4.4240061379388997</v>
      </c>
      <c r="J131" s="2">
        <v>4.4881407805518396</v>
      </c>
      <c r="K131" s="2">
        <v>4.2392010415760097</v>
      </c>
      <c r="L131" s="2">
        <v>3.9776764575313801</v>
      </c>
      <c r="M131" s="2">
        <v>2.9258618344910601</v>
      </c>
      <c r="N131" s="2">
        <v>7.3345891477612701</v>
      </c>
      <c r="O131" s="2">
        <v>7.0641666284707298</v>
      </c>
      <c r="P131" s="17">
        <v>8.0840338186556995</v>
      </c>
      <c r="Q131" s="16">
        <v>4.54090581588801</v>
      </c>
      <c r="R131" s="2">
        <v>3.71424644453282</v>
      </c>
      <c r="S131" s="17">
        <v>7.4942631982958998</v>
      </c>
      <c r="T131" s="21">
        <v>0.150392484175257</v>
      </c>
      <c r="U131" s="3">
        <v>0.69517012092577202</v>
      </c>
      <c r="V131" s="22">
        <v>0.52835037921302297</v>
      </c>
      <c r="W131" s="26">
        <v>2.40012494447945E-4</v>
      </c>
      <c r="X131" s="51" t="s">
        <v>7154</v>
      </c>
      <c r="Y131" s="26">
        <v>0.170731587292237</v>
      </c>
      <c r="Z131" s="5">
        <v>-0.82665937135519196</v>
      </c>
      <c r="AA131" s="4">
        <v>6.88490154979054E-3</v>
      </c>
      <c r="AB131" s="5">
        <v>-2.9533573824078898</v>
      </c>
      <c r="AC131" s="4">
        <v>2.2172685426424601E-3</v>
      </c>
      <c r="AD131" s="216">
        <v>-3.7800167537630802</v>
      </c>
      <c r="AE131" s="199">
        <v>-0.30343753878906499</v>
      </c>
      <c r="AF131" s="6">
        <v>-0.46469275081328698</v>
      </c>
      <c r="AG131" s="6">
        <v>-0.428602972358613</v>
      </c>
      <c r="AH131" s="6">
        <v>-0.56868607974290497</v>
      </c>
      <c r="AI131" s="6">
        <v>-0.71585091787231703</v>
      </c>
      <c r="AJ131" s="6">
        <v>-1.3077269333044399</v>
      </c>
      <c r="AK131" s="6">
        <v>1.1731474509691699</v>
      </c>
      <c r="AL131" s="6">
        <v>1.0209755761019501</v>
      </c>
      <c r="AM131" s="63">
        <v>1.59487416580951</v>
      </c>
      <c r="AN131" s="8">
        <v>-0.30343753878906499</v>
      </c>
      <c r="AO131" s="7">
        <v>-0.46469275081328698</v>
      </c>
      <c r="AP131" s="7">
        <v>-0.428602972358613</v>
      </c>
      <c r="AQ131" s="7">
        <v>-0.56868607974290497</v>
      </c>
      <c r="AR131" s="7">
        <v>-0.71585091787231703</v>
      </c>
      <c r="AS131" s="7">
        <v>-1.3077269333044399</v>
      </c>
      <c r="AT131" s="7">
        <v>1.1731474509691699</v>
      </c>
      <c r="AU131" s="7">
        <v>1.0209755761019501</v>
      </c>
      <c r="AV131" s="9">
        <v>1.59487416580951</v>
      </c>
    </row>
    <row r="132" spans="1:48" s="33" customFormat="1" ht="25" customHeight="1" x14ac:dyDescent="0.2">
      <c r="A132" s="13" t="s">
        <v>3662</v>
      </c>
      <c r="B132" s="1" t="s">
        <v>3662</v>
      </c>
      <c r="C132" s="203" t="s">
        <v>3663</v>
      </c>
      <c r="D132" s="201" t="s">
        <v>3662</v>
      </c>
      <c r="E132" s="74" t="s">
        <v>12016</v>
      </c>
      <c r="F132" s="74" t="s">
        <v>12017</v>
      </c>
      <c r="G132" s="121" t="s">
        <v>12018</v>
      </c>
      <c r="H132" s="205">
        <v>-2.6988332458586699</v>
      </c>
      <c r="I132" s="2">
        <v>-2.680191640061</v>
      </c>
      <c r="J132" s="2">
        <v>-2.86128737339331</v>
      </c>
      <c r="K132" s="2">
        <v>-3.20189240927923</v>
      </c>
      <c r="L132" s="2">
        <v>-3.5476697796151502</v>
      </c>
      <c r="M132" s="2">
        <v>-1.9310947609001099</v>
      </c>
      <c r="N132" s="2">
        <v>-0.598886202014278</v>
      </c>
      <c r="O132" s="2">
        <v>-0.34674592313224301</v>
      </c>
      <c r="P132" s="17">
        <v>0.62238096010172195</v>
      </c>
      <c r="Q132" s="16">
        <v>-2.7467707531043302</v>
      </c>
      <c r="R132" s="2">
        <v>-2.8935523165981598</v>
      </c>
      <c r="S132" s="17">
        <v>-0.107750388348266</v>
      </c>
      <c r="T132" s="21">
        <v>9.9611342770225403E-2</v>
      </c>
      <c r="U132" s="3">
        <v>0.85125431414431796</v>
      </c>
      <c r="V132" s="22">
        <v>0.64475772159061895</v>
      </c>
      <c r="W132" s="26">
        <v>2.4576986549079598E-3</v>
      </c>
      <c r="X132" s="51" t="s">
        <v>7154</v>
      </c>
      <c r="Y132" s="26">
        <v>0.79405406537705803</v>
      </c>
      <c r="Z132" s="5">
        <v>-0.14678156349383401</v>
      </c>
      <c r="AA132" s="4">
        <v>1.7444535258073601E-2</v>
      </c>
      <c r="AB132" s="5">
        <v>-2.6390203647560599</v>
      </c>
      <c r="AC132" s="4">
        <v>1.2552254850790199E-2</v>
      </c>
      <c r="AD132" s="216">
        <v>-2.78580192824989</v>
      </c>
      <c r="AE132" s="199">
        <v>-0.53625838881453303</v>
      </c>
      <c r="AF132" s="6">
        <v>-0.52348806992847596</v>
      </c>
      <c r="AG132" s="6">
        <v>-0.64754660268889697</v>
      </c>
      <c r="AH132" s="6">
        <v>-0.88087601484726497</v>
      </c>
      <c r="AI132" s="6">
        <v>-1.1177487033214599</v>
      </c>
      <c r="AJ132" s="6">
        <v>-1.0323800323189899E-2</v>
      </c>
      <c r="AK132" s="6">
        <v>0.90229758564272899</v>
      </c>
      <c r="AL132" s="6">
        <v>1.07502475304931</v>
      </c>
      <c r="AM132" s="63">
        <v>1.73891924123178</v>
      </c>
      <c r="AN132" s="8" t="s">
        <v>4887</v>
      </c>
      <c r="AO132" s="7">
        <v>-0.52348806992847596</v>
      </c>
      <c r="AP132" s="7">
        <v>-0.64754660268889697</v>
      </c>
      <c r="AQ132" s="7">
        <v>-0.88087601484726497</v>
      </c>
      <c r="AR132" s="7" t="s">
        <v>4887</v>
      </c>
      <c r="AS132" s="7">
        <v>-1.0323800323189899E-2</v>
      </c>
      <c r="AT132" s="7">
        <v>0.90229758564272899</v>
      </c>
      <c r="AU132" s="7">
        <v>1.07502475304931</v>
      </c>
      <c r="AV132" s="9">
        <v>1.73891924123178</v>
      </c>
    </row>
    <row r="133" spans="1:48" s="33" customFormat="1" ht="25" customHeight="1" x14ac:dyDescent="0.2">
      <c r="A133" s="13" t="s">
        <v>3664</v>
      </c>
      <c r="B133" s="1" t="s">
        <v>3664</v>
      </c>
      <c r="C133" s="203" t="s">
        <v>3665</v>
      </c>
      <c r="D133" s="201" t="s">
        <v>3664</v>
      </c>
      <c r="E133" s="74" t="s">
        <v>11041</v>
      </c>
      <c r="F133" s="74" t="s">
        <v>11042</v>
      </c>
      <c r="G133" s="121" t="s">
        <v>11043</v>
      </c>
      <c r="H133" s="205">
        <v>-7.4217782120786793E-2</v>
      </c>
      <c r="I133" s="2">
        <v>1.0975997781567199</v>
      </c>
      <c r="J133" s="2">
        <v>1.2231620165755299</v>
      </c>
      <c r="K133" s="2">
        <v>1.0530960409838099</v>
      </c>
      <c r="L133" s="2">
        <v>-1.8503479335801101</v>
      </c>
      <c r="M133" s="2">
        <v>-1.4436519610454099</v>
      </c>
      <c r="N133" s="2">
        <v>4.0200250181545201</v>
      </c>
      <c r="O133" s="2">
        <v>3.6356589051770101</v>
      </c>
      <c r="P133" s="17">
        <v>4.7979581068609898</v>
      </c>
      <c r="Q133" s="16">
        <v>0.74884800420382103</v>
      </c>
      <c r="R133" s="2">
        <v>-0.74696795121390103</v>
      </c>
      <c r="S133" s="17">
        <v>4.1512140100641703</v>
      </c>
      <c r="T133" s="21">
        <v>0.71555533356463297</v>
      </c>
      <c r="U133" s="3">
        <v>1.5721078797347401</v>
      </c>
      <c r="V133" s="22">
        <v>0.59215097083219004</v>
      </c>
      <c r="W133" s="26">
        <v>3.3708328243810498E-3</v>
      </c>
      <c r="X133" s="51" t="s">
        <v>7154</v>
      </c>
      <c r="Y133" s="26">
        <v>0.23702391819086999</v>
      </c>
      <c r="Z133" s="5">
        <v>-1.4958159554177199</v>
      </c>
      <c r="AA133" s="4">
        <v>3.5482759765597502E-3</v>
      </c>
      <c r="AB133" s="5">
        <v>-3.4023660058603502</v>
      </c>
      <c r="AC133" s="4">
        <v>2.1787938364383998E-2</v>
      </c>
      <c r="AD133" s="216">
        <v>-4.8981819612780697</v>
      </c>
      <c r="AE133" s="199">
        <v>-0.61861766216726399</v>
      </c>
      <c r="AF133" s="6">
        <v>-0.121623454001514</v>
      </c>
      <c r="AG133" s="6">
        <v>-6.8369681935073007E-2</v>
      </c>
      <c r="AH133" s="6">
        <v>-0.140498490838674</v>
      </c>
      <c r="AI133" s="6">
        <v>-1.3719144449998999</v>
      </c>
      <c r="AJ133" s="6">
        <v>-1.19942552719753</v>
      </c>
      <c r="AK133" s="6">
        <v>1.1178428821509701</v>
      </c>
      <c r="AL133" s="6">
        <v>0.95482456049365805</v>
      </c>
      <c r="AM133" s="63">
        <v>1.4477818184953299</v>
      </c>
      <c r="AN133" s="8">
        <v>-0.61861766216726399</v>
      </c>
      <c r="AO133" s="7">
        <v>-0.121623454001514</v>
      </c>
      <c r="AP133" s="7">
        <v>-6.8369681935073007E-2</v>
      </c>
      <c r="AQ133" s="7">
        <v>-0.140498490838674</v>
      </c>
      <c r="AR133" s="7">
        <v>-1.3719144449998999</v>
      </c>
      <c r="AS133" s="7">
        <v>-1.19942552719753</v>
      </c>
      <c r="AT133" s="7">
        <v>1.1178428821509701</v>
      </c>
      <c r="AU133" s="7">
        <v>0.95482456049365805</v>
      </c>
      <c r="AV133" s="9">
        <v>1.4477818184953299</v>
      </c>
    </row>
    <row r="134" spans="1:48" s="33" customFormat="1" ht="25" customHeight="1" x14ac:dyDescent="0.2">
      <c r="A134" s="13" t="s">
        <v>3673</v>
      </c>
      <c r="B134" s="1" t="s">
        <v>3673</v>
      </c>
      <c r="C134" s="203" t="s">
        <v>3674</v>
      </c>
      <c r="D134" s="201" t="s">
        <v>3673</v>
      </c>
      <c r="E134" s="74" t="s">
        <v>8035</v>
      </c>
      <c r="F134" s="74" t="s">
        <v>8036</v>
      </c>
      <c r="G134" s="121" t="s">
        <v>8037</v>
      </c>
      <c r="H134" s="205">
        <v>0.291246656080968</v>
      </c>
      <c r="I134" s="2">
        <v>2.60066712376954E-2</v>
      </c>
      <c r="J134" s="2">
        <v>5.3103845331953899E-2</v>
      </c>
      <c r="K134" s="2">
        <v>1.20328859381641</v>
      </c>
      <c r="L134" s="2">
        <v>0.48967061829015202</v>
      </c>
      <c r="M134" s="2">
        <v>-1.2545032756901899</v>
      </c>
      <c r="N134" s="2">
        <v>2.3644892442143099</v>
      </c>
      <c r="O134" s="2">
        <v>2.9306963430250499</v>
      </c>
      <c r="P134" s="17">
        <v>3.7769817718890999</v>
      </c>
      <c r="Q134" s="16">
        <v>0.123452390883539</v>
      </c>
      <c r="R134" s="2">
        <v>0.14615197880545799</v>
      </c>
      <c r="S134" s="17">
        <v>3.0240557863761599</v>
      </c>
      <c r="T134" s="21">
        <v>0.145944341397097</v>
      </c>
      <c r="U134" s="3">
        <v>1.2643927436553299</v>
      </c>
      <c r="V134" s="22">
        <v>0.71085918045095198</v>
      </c>
      <c r="W134" s="26">
        <v>8.3559004081772102E-3</v>
      </c>
      <c r="X134" s="51" t="s">
        <v>7154</v>
      </c>
      <c r="Y134" s="26">
        <v>0.97809774053704102</v>
      </c>
      <c r="Z134" s="5">
        <v>2.26995879219191E-2</v>
      </c>
      <c r="AA134" s="4">
        <v>1.62853476976734E-2</v>
      </c>
      <c r="AB134" s="5">
        <v>-2.9006033954926198</v>
      </c>
      <c r="AC134" s="4">
        <v>3.8358608658622298E-2</v>
      </c>
      <c r="AD134" s="216">
        <v>-2.8779038075707</v>
      </c>
      <c r="AE134" s="199">
        <v>-0.49849893027790698</v>
      </c>
      <c r="AF134" s="6">
        <v>-0.66241571899269003</v>
      </c>
      <c r="AG134" s="6">
        <v>-0.64566982088309399</v>
      </c>
      <c r="AH134" s="6">
        <v>6.5137754044557003E-2</v>
      </c>
      <c r="AI134" s="6">
        <v>-0.375874060167876</v>
      </c>
      <c r="AJ134" s="6">
        <v>-1.4537635187664799</v>
      </c>
      <c r="AK134" s="6">
        <v>0.78275309314665897</v>
      </c>
      <c r="AL134" s="6">
        <v>1.1326658313765801</v>
      </c>
      <c r="AM134" s="63">
        <v>1.65566537052025</v>
      </c>
      <c r="AN134" s="8">
        <v>-0.49849893027790698</v>
      </c>
      <c r="AO134" s="7">
        <v>-0.66241571899269003</v>
      </c>
      <c r="AP134" s="7">
        <v>-0.64566982088309399</v>
      </c>
      <c r="AQ134" s="7">
        <v>6.5137754044557003E-2</v>
      </c>
      <c r="AR134" s="7">
        <v>-0.375874060167876</v>
      </c>
      <c r="AS134" s="7">
        <v>-1.4537635187664799</v>
      </c>
      <c r="AT134" s="7">
        <v>0.78275309314665897</v>
      </c>
      <c r="AU134" s="7">
        <v>1.1326658313765801</v>
      </c>
      <c r="AV134" s="9">
        <v>1.65566537052025</v>
      </c>
    </row>
    <row r="135" spans="1:48" s="33" customFormat="1" ht="25" customHeight="1" x14ac:dyDescent="0.2">
      <c r="A135" s="13" t="s">
        <v>3715</v>
      </c>
      <c r="B135" s="1" t="s">
        <v>3715</v>
      </c>
      <c r="C135" s="203" t="s">
        <v>3716</v>
      </c>
      <c r="D135" s="201" t="s">
        <v>3715</v>
      </c>
      <c r="E135" s="74" t="s">
        <v>9407</v>
      </c>
      <c r="F135" s="74" t="s">
        <v>9408</v>
      </c>
      <c r="G135" s="121" t="s">
        <v>9409</v>
      </c>
      <c r="H135" s="205">
        <v>0.115503322568483</v>
      </c>
      <c r="I135" s="2">
        <v>1.51734679904978</v>
      </c>
      <c r="J135" s="2">
        <v>0.48413831641523303</v>
      </c>
      <c r="K135" s="2">
        <v>1.5278531520523899</v>
      </c>
      <c r="L135" s="2">
        <v>1.10150051459793</v>
      </c>
      <c r="M135" s="2">
        <v>0.58474465322494895</v>
      </c>
      <c r="N135" s="2">
        <v>4.4891257905466997</v>
      </c>
      <c r="O135" s="2">
        <v>3.6361062178046999</v>
      </c>
      <c r="P135" s="17">
        <v>4.9627679781129901</v>
      </c>
      <c r="Q135" s="16">
        <v>0.70566281267783204</v>
      </c>
      <c r="R135" s="2">
        <v>1.0713661066250899</v>
      </c>
      <c r="S135" s="17">
        <v>4.3626666621547896</v>
      </c>
      <c r="T135" s="21">
        <v>0.72670221547177805</v>
      </c>
      <c r="U135" s="3">
        <v>0.47227584317646698</v>
      </c>
      <c r="V135" s="22">
        <v>0.67231078373866904</v>
      </c>
      <c r="W135" s="26">
        <v>7.2819381901211499E-4</v>
      </c>
      <c r="X135" s="51" t="s">
        <v>7154</v>
      </c>
      <c r="Y135" s="26">
        <v>0.51158328940886499</v>
      </c>
      <c r="Z135" s="5">
        <v>0.36570329394725798</v>
      </c>
      <c r="AA135" s="4">
        <v>3.12778300623219E-3</v>
      </c>
      <c r="AB135" s="5">
        <v>-3.6570038494769599</v>
      </c>
      <c r="AC135" s="4">
        <v>3.3558477112335598E-3</v>
      </c>
      <c r="AD135" s="216">
        <v>-3.2913005555297099</v>
      </c>
      <c r="AE135" s="199">
        <v>-1.0561092300106301</v>
      </c>
      <c r="AF135" s="6">
        <v>-0.28943268971771902</v>
      </c>
      <c r="AG135" s="6">
        <v>-0.85450055796207702</v>
      </c>
      <c r="AH135" s="6">
        <v>-0.283686702732527</v>
      </c>
      <c r="AI135" s="6">
        <v>-0.51686149757397204</v>
      </c>
      <c r="AJ135" s="6">
        <v>-0.79947835360697805</v>
      </c>
      <c r="AK135" s="6">
        <v>1.3358509271343699</v>
      </c>
      <c r="AL135" s="6">
        <v>0.86932944609603802</v>
      </c>
      <c r="AM135" s="63">
        <v>1.5948886583735</v>
      </c>
      <c r="AN135" s="8">
        <v>-1.0561092300106301</v>
      </c>
      <c r="AO135" s="7">
        <v>-0.28943268971771902</v>
      </c>
      <c r="AP135" s="7">
        <v>-0.85450055796207702</v>
      </c>
      <c r="AQ135" s="7">
        <v>-0.283686702732527</v>
      </c>
      <c r="AR135" s="7">
        <v>-0.51686149757397204</v>
      </c>
      <c r="AS135" s="7">
        <v>-0.79947835360697805</v>
      </c>
      <c r="AT135" s="7">
        <v>1.3358509271343699</v>
      </c>
      <c r="AU135" s="7">
        <v>0.86932944609603802</v>
      </c>
      <c r="AV135" s="9">
        <v>1.5948886583735</v>
      </c>
    </row>
    <row r="136" spans="1:48" s="33" customFormat="1" ht="25" customHeight="1" x14ac:dyDescent="0.2">
      <c r="A136" s="13" t="s">
        <v>3726</v>
      </c>
      <c r="B136" s="1" t="s">
        <v>3727</v>
      </c>
      <c r="C136" s="203" t="s">
        <v>3728</v>
      </c>
      <c r="D136" s="201" t="s">
        <v>3727</v>
      </c>
      <c r="E136" s="74" t="s">
        <v>11005</v>
      </c>
      <c r="F136" s="74" t="s">
        <v>11006</v>
      </c>
      <c r="G136" s="121" t="s">
        <v>11007</v>
      </c>
      <c r="H136" s="205">
        <v>-5.4680713157541501</v>
      </c>
      <c r="I136" s="2">
        <v>-3.4471590160339001</v>
      </c>
      <c r="J136" s="2">
        <v>-3.8476172671955902</v>
      </c>
      <c r="K136" s="2">
        <v>-4.8821772476786096</v>
      </c>
      <c r="L136" s="2">
        <v>-7.7321611244083304</v>
      </c>
      <c r="M136" s="2">
        <v>-8.0769895728821393</v>
      </c>
      <c r="N136" s="2">
        <v>-1.77562518811287</v>
      </c>
      <c r="O136" s="2">
        <v>-2.0285846951421398</v>
      </c>
      <c r="P136" s="17">
        <v>-0.46799151985994702</v>
      </c>
      <c r="Q136" s="16">
        <v>-4.2542825329945497</v>
      </c>
      <c r="R136" s="2">
        <v>-6.8971093149896996</v>
      </c>
      <c r="S136" s="17">
        <v>-1.42406713437165</v>
      </c>
      <c r="T136" s="21">
        <v>1.0700720114065401</v>
      </c>
      <c r="U136" s="3">
        <v>1.7534794243526499</v>
      </c>
      <c r="V136" s="22">
        <v>0.83759033157449603</v>
      </c>
      <c r="W136" s="26">
        <v>5.7968447413772302E-3</v>
      </c>
      <c r="X136" s="51" t="s">
        <v>7154</v>
      </c>
      <c r="Y136" s="26">
        <v>0.103846204626085</v>
      </c>
      <c r="Z136" s="5">
        <v>-2.6428267819951499</v>
      </c>
      <c r="AA136" s="4">
        <v>2.4865687815390902E-2</v>
      </c>
      <c r="AB136" s="5">
        <v>-2.8302153986228902</v>
      </c>
      <c r="AC136" s="4">
        <v>1.8275949786131201E-2</v>
      </c>
      <c r="AD136" s="216">
        <v>-5.47304218061804</v>
      </c>
      <c r="AE136" s="199">
        <v>-0.48766875075390997</v>
      </c>
      <c r="AF136" s="6">
        <v>0.28454241367497402</v>
      </c>
      <c r="AG136" s="6">
        <v>0.131523238880732</v>
      </c>
      <c r="AH136" s="6">
        <v>-0.26379266241340499</v>
      </c>
      <c r="AI136" s="6">
        <v>-1.3528005171123201</v>
      </c>
      <c r="AJ136" s="6">
        <v>-1.48456297793807</v>
      </c>
      <c r="AK136" s="6">
        <v>0.92325250704213302</v>
      </c>
      <c r="AL136" s="6">
        <v>0.826594104050839</v>
      </c>
      <c r="AM136" s="63">
        <v>1.4229126445690199</v>
      </c>
      <c r="AN136" s="8" t="s">
        <v>4887</v>
      </c>
      <c r="AO136" s="7">
        <v>0.28454241367497402</v>
      </c>
      <c r="AP136" s="7">
        <v>0.131523238880732</v>
      </c>
      <c r="AQ136" s="7" t="s">
        <v>4887</v>
      </c>
      <c r="AR136" s="7" t="s">
        <v>4887</v>
      </c>
      <c r="AS136" s="7" t="s">
        <v>4887</v>
      </c>
      <c r="AT136" s="7">
        <v>0.92325250704213302</v>
      </c>
      <c r="AU136" s="7">
        <v>0.826594104050839</v>
      </c>
      <c r="AV136" s="9">
        <v>1.4229126445690199</v>
      </c>
    </row>
    <row r="137" spans="1:48" s="33" customFormat="1" ht="25" customHeight="1" x14ac:dyDescent="0.2">
      <c r="A137" s="13" t="s">
        <v>3776</v>
      </c>
      <c r="B137" s="1" t="s">
        <v>3776</v>
      </c>
      <c r="C137" s="203" t="s">
        <v>3777</v>
      </c>
      <c r="D137" s="201" t="s">
        <v>5118</v>
      </c>
      <c r="E137" s="74" t="s">
        <v>11724</v>
      </c>
      <c r="F137" s="74" t="s">
        <v>11725</v>
      </c>
      <c r="G137" s="121" t="s">
        <v>11726</v>
      </c>
      <c r="H137" s="205">
        <v>-2.7684583438219201</v>
      </c>
      <c r="I137" s="2">
        <v>-6.2733911813819496</v>
      </c>
      <c r="J137" s="2">
        <v>-6.7143296410357598</v>
      </c>
      <c r="K137" s="2">
        <v>-4.6653384431412004</v>
      </c>
      <c r="L137" s="2">
        <v>-4.4642425469497704</v>
      </c>
      <c r="M137" s="2">
        <v>-2.7812780291935901</v>
      </c>
      <c r="N137" s="2">
        <v>1.2246698286208799</v>
      </c>
      <c r="O137" s="2">
        <v>1.20824308086992</v>
      </c>
      <c r="P137" s="17">
        <v>1.3789024051898799</v>
      </c>
      <c r="Q137" s="16">
        <v>-5.2520597220798804</v>
      </c>
      <c r="R137" s="2">
        <v>-3.97028633976152</v>
      </c>
      <c r="S137" s="17">
        <v>1.27060510489356</v>
      </c>
      <c r="T137" s="21">
        <v>2.1621317110352201</v>
      </c>
      <c r="U137" s="3">
        <v>1.0346088448374899</v>
      </c>
      <c r="V137" s="22">
        <v>9.41471637863949E-2</v>
      </c>
      <c r="W137" s="26">
        <v>2.64988198409077E-3</v>
      </c>
      <c r="X137" s="51" t="s">
        <v>7154</v>
      </c>
      <c r="Y137" s="26">
        <v>0.42543374151026297</v>
      </c>
      <c r="Z137" s="5">
        <v>1.2817733823183499</v>
      </c>
      <c r="AA137" s="4">
        <v>3.45147368133253E-2</v>
      </c>
      <c r="AB137" s="5">
        <v>-6.5226648269734397</v>
      </c>
      <c r="AC137" s="4">
        <v>1.22113236572798E-2</v>
      </c>
      <c r="AD137" s="216">
        <v>-5.2408914446550803</v>
      </c>
      <c r="AE137" s="199">
        <v>-3.6560504058860001E-2</v>
      </c>
      <c r="AF137" s="6">
        <v>-1.1236342941765101</v>
      </c>
      <c r="AG137" s="6">
        <v>-1.2603937314495599</v>
      </c>
      <c r="AH137" s="6">
        <v>-0.62488807965978599</v>
      </c>
      <c r="AI137" s="6">
        <v>-0.56251710475628103</v>
      </c>
      <c r="AJ137" s="6">
        <v>-4.0536598498034898E-2</v>
      </c>
      <c r="AK137" s="6">
        <v>1.20192969761497</v>
      </c>
      <c r="AL137" s="6">
        <v>1.1968348533584501</v>
      </c>
      <c r="AM137" s="63">
        <v>1.2497657616255999</v>
      </c>
      <c r="AN137" s="8">
        <v>-3.6560504058860001E-2</v>
      </c>
      <c r="AO137" s="7" t="s">
        <v>4887</v>
      </c>
      <c r="AP137" s="7" t="s">
        <v>4887</v>
      </c>
      <c r="AQ137" s="7" t="s">
        <v>4887</v>
      </c>
      <c r="AR137" s="7" t="s">
        <v>4887</v>
      </c>
      <c r="AS137" s="7">
        <v>-4.0536598498034898E-2</v>
      </c>
      <c r="AT137" s="7">
        <v>1.20192969761497</v>
      </c>
      <c r="AU137" s="7">
        <v>1.1968348533584501</v>
      </c>
      <c r="AV137" s="9">
        <v>1.2497657616255999</v>
      </c>
    </row>
    <row r="138" spans="1:48" s="33" customFormat="1" ht="25" customHeight="1" x14ac:dyDescent="0.2">
      <c r="A138" s="13" t="s">
        <v>3778</v>
      </c>
      <c r="B138" s="1" t="s">
        <v>3779</v>
      </c>
      <c r="C138" s="203" t="s">
        <v>3780</v>
      </c>
      <c r="D138" s="201" t="s">
        <v>3779</v>
      </c>
      <c r="E138" s="74" t="s">
        <v>13570</v>
      </c>
      <c r="F138" s="74" t="s">
        <v>13068</v>
      </c>
      <c r="G138" s="121" t="s">
        <v>4887</v>
      </c>
      <c r="H138" s="205">
        <v>0.14125757398383201</v>
      </c>
      <c r="I138" s="2">
        <v>0.367756840688926</v>
      </c>
      <c r="J138" s="2">
        <v>0.11570996082125599</v>
      </c>
      <c r="K138" s="2">
        <v>0.28447832965067799</v>
      </c>
      <c r="L138" s="2">
        <v>-0.72152938817609102</v>
      </c>
      <c r="M138" s="2">
        <v>-1.3458138654326699</v>
      </c>
      <c r="N138" s="2">
        <v>1.81220063917951</v>
      </c>
      <c r="O138" s="2">
        <v>2.75438286865452</v>
      </c>
      <c r="P138" s="17">
        <v>2.65194682671439</v>
      </c>
      <c r="Q138" s="16">
        <v>0.20824145849800499</v>
      </c>
      <c r="R138" s="2">
        <v>-0.59428830798602905</v>
      </c>
      <c r="S138" s="17">
        <v>2.4061767781828101</v>
      </c>
      <c r="T138" s="21">
        <v>0.138733694541784</v>
      </c>
      <c r="U138" s="3">
        <v>0.82256056293951696</v>
      </c>
      <c r="V138" s="22">
        <v>0.51694199476444302</v>
      </c>
      <c r="W138" s="26">
        <v>1.61896000611749E-3</v>
      </c>
      <c r="X138" s="51" t="s">
        <v>7154</v>
      </c>
      <c r="Y138" s="26">
        <v>0.23086473152928999</v>
      </c>
      <c r="Z138" s="5">
        <v>-0.80252976648403396</v>
      </c>
      <c r="AA138" s="4">
        <v>1.32337144169034E-2</v>
      </c>
      <c r="AB138" s="5">
        <v>-2.1979353196848002</v>
      </c>
      <c r="AC138" s="4">
        <v>9.4555956741152192E-3</v>
      </c>
      <c r="AD138" s="216">
        <v>-3.0004650861688398</v>
      </c>
      <c r="AE138" s="199">
        <v>-0.37160357597442401</v>
      </c>
      <c r="AF138" s="6">
        <v>-0.213428568950323</v>
      </c>
      <c r="AG138" s="6">
        <v>-0.38944466636833203</v>
      </c>
      <c r="AH138" s="6">
        <v>-0.27158583921461299</v>
      </c>
      <c r="AI138" s="6">
        <v>-0.97412797168311405</v>
      </c>
      <c r="AJ138" s="6">
        <v>-1.41009495299642</v>
      </c>
      <c r="AK138" s="6">
        <v>0.79529393728915498</v>
      </c>
      <c r="AL138" s="6">
        <v>1.45326375296733</v>
      </c>
      <c r="AM138" s="63">
        <v>1.3817278849307399</v>
      </c>
      <c r="AN138" s="8">
        <v>-0.37160357597442401</v>
      </c>
      <c r="AO138" s="7">
        <v>-0.213428568950323</v>
      </c>
      <c r="AP138" s="7">
        <v>-0.38944466636833203</v>
      </c>
      <c r="AQ138" s="7">
        <v>-0.27158583921461299</v>
      </c>
      <c r="AR138" s="7">
        <v>-0.97412797168311405</v>
      </c>
      <c r="AS138" s="7">
        <v>-1.41009495299642</v>
      </c>
      <c r="AT138" s="7">
        <v>0.79529393728915498</v>
      </c>
      <c r="AU138" s="7">
        <v>1.45326375296733</v>
      </c>
      <c r="AV138" s="9">
        <v>1.3817278849307399</v>
      </c>
    </row>
    <row r="139" spans="1:48" s="33" customFormat="1" ht="25" customHeight="1" x14ac:dyDescent="0.2">
      <c r="A139" s="13" t="s">
        <v>3832</v>
      </c>
      <c r="B139" s="1" t="s">
        <v>3833</v>
      </c>
      <c r="C139" s="203" t="s">
        <v>3834</v>
      </c>
      <c r="D139" s="201" t="s">
        <v>7270</v>
      </c>
      <c r="E139" s="74" t="s">
        <v>11521</v>
      </c>
      <c r="F139" s="74" t="s">
        <v>11522</v>
      </c>
      <c r="G139" s="121" t="s">
        <v>11523</v>
      </c>
      <c r="H139" s="205">
        <v>1.18262887568182</v>
      </c>
      <c r="I139" s="2">
        <v>0.207393256886615</v>
      </c>
      <c r="J139" s="2">
        <v>0.69972212203873196</v>
      </c>
      <c r="K139" s="2">
        <v>0.66060406697083696</v>
      </c>
      <c r="L139" s="2">
        <v>-0.57282382651655095</v>
      </c>
      <c r="M139" s="2">
        <v>-0.16042623193192501</v>
      </c>
      <c r="N139" s="2">
        <v>2.0177893737892298</v>
      </c>
      <c r="O139" s="2">
        <v>2.8122122788589401</v>
      </c>
      <c r="P139" s="17">
        <v>2.89590308942166</v>
      </c>
      <c r="Q139" s="16">
        <v>0.69658141820238795</v>
      </c>
      <c r="R139" s="2">
        <v>-2.42153304925464E-2</v>
      </c>
      <c r="S139" s="17">
        <v>2.5753015806899402</v>
      </c>
      <c r="T139" s="21">
        <v>0.48762539521353498</v>
      </c>
      <c r="U139" s="3">
        <v>0.62789421828949799</v>
      </c>
      <c r="V139" s="22">
        <v>0.48462968705562798</v>
      </c>
      <c r="W139" s="26">
        <v>2.6427402780709402E-3</v>
      </c>
      <c r="X139" s="51" t="s">
        <v>7154</v>
      </c>
      <c r="Y139" s="26">
        <v>0.195717394064928</v>
      </c>
      <c r="Z139" s="5">
        <v>-0.72079674869493504</v>
      </c>
      <c r="AA139" s="4">
        <v>9.0834212498061406E-3</v>
      </c>
      <c r="AB139" s="5">
        <v>-1.87872016248756</v>
      </c>
      <c r="AC139" s="4">
        <v>5.7220069330364103E-3</v>
      </c>
      <c r="AD139" s="216">
        <v>-2.5995169111824898</v>
      </c>
      <c r="AE139" s="199">
        <v>7.9929273864843206E-2</v>
      </c>
      <c r="AF139" s="6">
        <v>-0.69900096301035397</v>
      </c>
      <c r="AG139" s="6">
        <v>-0.30577307821755301</v>
      </c>
      <c r="AH139" s="6">
        <v>-0.33701705178957603</v>
      </c>
      <c r="AI139" s="6">
        <v>-1.32216798631913</v>
      </c>
      <c r="AJ139" s="6">
        <v>-0.99278198990381905</v>
      </c>
      <c r="AK139" s="6">
        <v>0.74698014042699601</v>
      </c>
      <c r="AL139" s="6">
        <v>1.38149349258438</v>
      </c>
      <c r="AM139" s="63">
        <v>1.44833816236422</v>
      </c>
      <c r="AN139" s="8">
        <v>7.9929273864843206E-2</v>
      </c>
      <c r="AO139" s="7">
        <v>-0.69900096301035397</v>
      </c>
      <c r="AP139" s="7">
        <v>-0.30577307821755301</v>
      </c>
      <c r="AQ139" s="7">
        <v>-0.33701705178957603</v>
      </c>
      <c r="AR139" s="7">
        <v>-1.32216798631913</v>
      </c>
      <c r="AS139" s="7">
        <v>-0.99278198990381905</v>
      </c>
      <c r="AT139" s="7">
        <v>0.74698014042699601</v>
      </c>
      <c r="AU139" s="7">
        <v>1.38149349258438</v>
      </c>
      <c r="AV139" s="9">
        <v>1.44833816236422</v>
      </c>
    </row>
    <row r="140" spans="1:48" s="33" customFormat="1" ht="25" customHeight="1" x14ac:dyDescent="0.2">
      <c r="A140" s="13" t="s">
        <v>3842</v>
      </c>
      <c r="B140" s="1" t="s">
        <v>3842</v>
      </c>
      <c r="C140" s="203" t="s">
        <v>3843</v>
      </c>
      <c r="D140" s="201" t="s">
        <v>3842</v>
      </c>
      <c r="E140" s="74" t="s">
        <v>11060</v>
      </c>
      <c r="F140" s="74" t="s">
        <v>11061</v>
      </c>
      <c r="G140" s="121" t="s">
        <v>11062</v>
      </c>
      <c r="H140" s="205">
        <v>1.9103468148330101</v>
      </c>
      <c r="I140" s="2">
        <v>1.46842922481625</v>
      </c>
      <c r="J140" s="2">
        <v>1.65099291646149</v>
      </c>
      <c r="K140" s="2">
        <v>1.98771605069809</v>
      </c>
      <c r="L140" s="2">
        <v>1.5249611584051901</v>
      </c>
      <c r="M140" s="2">
        <v>0.31384574858950398</v>
      </c>
      <c r="N140" s="2">
        <v>3.9856237789787099</v>
      </c>
      <c r="O140" s="2">
        <v>3.6724308203101601</v>
      </c>
      <c r="P140" s="17">
        <v>4.9993359837296598</v>
      </c>
      <c r="Q140" s="16">
        <v>1.6765896520369199</v>
      </c>
      <c r="R140" s="2">
        <v>1.2755076525642599</v>
      </c>
      <c r="S140" s="17">
        <v>4.2191301943395096</v>
      </c>
      <c r="T140" s="21">
        <v>0.22206797100357001</v>
      </c>
      <c r="U140" s="3">
        <v>0.86436724588135605</v>
      </c>
      <c r="V140" s="22">
        <v>0.69358724230504698</v>
      </c>
      <c r="W140" s="26">
        <v>2.9350048654481898E-3</v>
      </c>
      <c r="X140" s="51" t="s">
        <v>7154</v>
      </c>
      <c r="Y140" s="26">
        <v>0.509451809011083</v>
      </c>
      <c r="Z140" s="5">
        <v>-0.40108199947265699</v>
      </c>
      <c r="AA140" s="4">
        <v>1.65923101490415E-2</v>
      </c>
      <c r="AB140" s="5">
        <v>-2.5425405423025902</v>
      </c>
      <c r="AC140" s="4">
        <v>1.1168811905987199E-2</v>
      </c>
      <c r="AD140" s="216">
        <v>-2.94362254177525</v>
      </c>
      <c r="AE140" s="199">
        <v>-0.32142570328489201</v>
      </c>
      <c r="AF140" s="6">
        <v>-0.61731158503967598</v>
      </c>
      <c r="AG140" s="6">
        <v>-0.49507608208806902</v>
      </c>
      <c r="AH140" s="6">
        <v>-0.26962313852668501</v>
      </c>
      <c r="AI140" s="6">
        <v>-0.57946063410415904</v>
      </c>
      <c r="AJ140" s="6">
        <v>-1.3903628453660799</v>
      </c>
      <c r="AK140" s="6">
        <v>1.0680757972060999</v>
      </c>
      <c r="AL140" s="6">
        <v>0.85837748053235596</v>
      </c>
      <c r="AM140" s="63">
        <v>1.7468067106711</v>
      </c>
      <c r="AN140" s="8">
        <v>-0.32142570328489201</v>
      </c>
      <c r="AO140" s="7">
        <v>-0.61731158503967598</v>
      </c>
      <c r="AP140" s="7">
        <v>-0.49507608208806902</v>
      </c>
      <c r="AQ140" s="7">
        <v>-0.26962313852668501</v>
      </c>
      <c r="AR140" s="7">
        <v>-0.57946063410415904</v>
      </c>
      <c r="AS140" s="7">
        <v>-1.3903628453660799</v>
      </c>
      <c r="AT140" s="7">
        <v>1.0680757972060999</v>
      </c>
      <c r="AU140" s="7">
        <v>0.85837748053235596</v>
      </c>
      <c r="AV140" s="9">
        <v>1.7468067106711</v>
      </c>
    </row>
    <row r="141" spans="1:48" s="33" customFormat="1" ht="25" customHeight="1" x14ac:dyDescent="0.2">
      <c r="A141" s="13" t="s">
        <v>3844</v>
      </c>
      <c r="B141" s="1" t="s">
        <v>3844</v>
      </c>
      <c r="C141" s="203" t="s">
        <v>3845</v>
      </c>
      <c r="D141" s="201" t="s">
        <v>5088</v>
      </c>
      <c r="E141" s="74" t="s">
        <v>11132</v>
      </c>
      <c r="F141" s="74" t="s">
        <v>11133</v>
      </c>
      <c r="G141" s="121" t="s">
        <v>11134</v>
      </c>
      <c r="H141" s="205">
        <v>3.0664881736674898</v>
      </c>
      <c r="I141" s="2">
        <v>2.4418728433788499</v>
      </c>
      <c r="J141" s="2">
        <v>1.5325539295258299</v>
      </c>
      <c r="K141" s="2">
        <v>3.2511477965338802</v>
      </c>
      <c r="L141" s="2">
        <v>3.0405409173206102</v>
      </c>
      <c r="M141" s="2">
        <v>2.1264609023621399</v>
      </c>
      <c r="N141" s="2">
        <v>5.4656941360870199</v>
      </c>
      <c r="O141" s="2">
        <v>5.2142695320471599</v>
      </c>
      <c r="P141" s="17">
        <v>6.3980711279235898</v>
      </c>
      <c r="Q141" s="16">
        <v>2.34697164885739</v>
      </c>
      <c r="R141" s="2">
        <v>2.8060498720722098</v>
      </c>
      <c r="S141" s="17">
        <v>5.6926782653525896</v>
      </c>
      <c r="T141" s="21">
        <v>0.77135805167173399</v>
      </c>
      <c r="U141" s="3">
        <v>0.59788769029533095</v>
      </c>
      <c r="V141" s="22">
        <v>0.62368894555197396</v>
      </c>
      <c r="W141" s="26">
        <v>1.7135850192975799E-3</v>
      </c>
      <c r="X141" s="51" t="s">
        <v>7154</v>
      </c>
      <c r="Y141" s="26">
        <v>0.46359440898681797</v>
      </c>
      <c r="Z141" s="5">
        <v>0.459078223214819</v>
      </c>
      <c r="AA141" s="4">
        <v>4.8870563984448404E-3</v>
      </c>
      <c r="AB141" s="5">
        <v>-3.3457066164952001</v>
      </c>
      <c r="AC141" s="4">
        <v>4.4552793093407001E-3</v>
      </c>
      <c r="AD141" s="216">
        <v>-2.8866283932803798</v>
      </c>
      <c r="AE141" s="199">
        <v>-0.32779138692923698</v>
      </c>
      <c r="AF141" s="6">
        <v>-0.70090365659827503</v>
      </c>
      <c r="AG141" s="6">
        <v>-1.2440828380056601</v>
      </c>
      <c r="AH141" s="6">
        <v>-0.21748546316641801</v>
      </c>
      <c r="AI141" s="6">
        <v>-0.34329090997615602</v>
      </c>
      <c r="AJ141" s="6">
        <v>-0.88931412218688199</v>
      </c>
      <c r="AK141" s="6">
        <v>1.10536777301033</v>
      </c>
      <c r="AL141" s="6">
        <v>0.95517996922940096</v>
      </c>
      <c r="AM141" s="63">
        <v>1.6623206346229</v>
      </c>
      <c r="AN141" s="8">
        <v>-0.32779138692923698</v>
      </c>
      <c r="AO141" s="7">
        <v>-0.70090365659827503</v>
      </c>
      <c r="AP141" s="7">
        <v>-1.2440828380056601</v>
      </c>
      <c r="AQ141" s="7">
        <v>-0.21748546316641801</v>
      </c>
      <c r="AR141" s="7">
        <v>-0.34329090997615602</v>
      </c>
      <c r="AS141" s="7">
        <v>-0.88931412218688199</v>
      </c>
      <c r="AT141" s="7">
        <v>1.10536777301033</v>
      </c>
      <c r="AU141" s="7">
        <v>0.95517996922940096</v>
      </c>
      <c r="AV141" s="9">
        <v>1.6623206346229</v>
      </c>
    </row>
    <row r="142" spans="1:48" s="33" customFormat="1" ht="25" customHeight="1" x14ac:dyDescent="0.2">
      <c r="A142" s="13" t="s">
        <v>3860</v>
      </c>
      <c r="B142" s="1" t="s">
        <v>3860</v>
      </c>
      <c r="C142" s="203" t="s">
        <v>3861</v>
      </c>
      <c r="D142" s="201" t="s">
        <v>3860</v>
      </c>
      <c r="E142" s="74" t="s">
        <v>10609</v>
      </c>
      <c r="F142" s="74" t="s">
        <v>10610</v>
      </c>
      <c r="G142" s="121" t="s">
        <v>10611</v>
      </c>
      <c r="H142" s="205">
        <v>-1.57503536649705</v>
      </c>
      <c r="I142" s="2">
        <v>-0.602716215011874</v>
      </c>
      <c r="J142" s="2">
        <v>-1.3590864999408501</v>
      </c>
      <c r="K142" s="2">
        <v>-2.1951505293048501</v>
      </c>
      <c r="L142" s="2">
        <v>-3.51455109487426</v>
      </c>
      <c r="M142" s="2">
        <v>-1.9123507877452699</v>
      </c>
      <c r="N142" s="2">
        <v>0.35639615391674401</v>
      </c>
      <c r="O142" s="2">
        <v>0.31081989272107102</v>
      </c>
      <c r="P142" s="17">
        <v>1.43227416307077</v>
      </c>
      <c r="Q142" s="16">
        <v>-1.1789460271499199</v>
      </c>
      <c r="R142" s="2">
        <v>-2.5406841373081299</v>
      </c>
      <c r="S142" s="17">
        <v>0.69983006990286301</v>
      </c>
      <c r="T142" s="21">
        <v>0.51057719841294802</v>
      </c>
      <c r="U142" s="3">
        <v>0.855164640134216</v>
      </c>
      <c r="V142" s="22">
        <v>0.63472439775745604</v>
      </c>
      <c r="W142" s="26">
        <v>3.33367825092399E-3</v>
      </c>
      <c r="X142" s="51" t="s">
        <v>7154</v>
      </c>
      <c r="Y142" s="26">
        <v>9.1620925804550404E-2</v>
      </c>
      <c r="Z142" s="5">
        <v>-1.3617381101582</v>
      </c>
      <c r="AA142" s="4">
        <v>1.7689462857592E-2</v>
      </c>
      <c r="AB142" s="5">
        <v>-1.87877609705279</v>
      </c>
      <c r="AC142" s="4">
        <v>7.74724799555555E-3</v>
      </c>
      <c r="AD142" s="216">
        <v>-3.2405142072109898</v>
      </c>
      <c r="AE142" s="199">
        <v>-0.37204719416555498</v>
      </c>
      <c r="AF142" s="6">
        <v>0.26434641102276002</v>
      </c>
      <c r="AG142" s="6">
        <v>-0.23070628000777599</v>
      </c>
      <c r="AH142" s="6">
        <v>-0.77791940545379701</v>
      </c>
      <c r="AI142" s="6">
        <v>-1.64148162299079</v>
      </c>
      <c r="AJ142" s="6">
        <v>-0.592823856525727</v>
      </c>
      <c r="AK142" s="6">
        <v>0.89209603141321703</v>
      </c>
      <c r="AL142" s="6">
        <v>0.86226586594849697</v>
      </c>
      <c r="AM142" s="63">
        <v>1.5962700507591701</v>
      </c>
      <c r="AN142" s="8">
        <v>-0.37204719416555498</v>
      </c>
      <c r="AO142" s="7">
        <v>0.26434641102276002</v>
      </c>
      <c r="AP142" s="7">
        <v>-0.23070628000777599</v>
      </c>
      <c r="AQ142" s="7">
        <v>-0.77791940545379701</v>
      </c>
      <c r="AR142" s="7">
        <v>-1.64148162299079</v>
      </c>
      <c r="AS142" s="7" t="s">
        <v>4887</v>
      </c>
      <c r="AT142" s="7">
        <v>0.89209603141321703</v>
      </c>
      <c r="AU142" s="7">
        <v>0.86226586594849697</v>
      </c>
      <c r="AV142" s="9">
        <v>1.5962700507591701</v>
      </c>
    </row>
    <row r="143" spans="1:48" s="33" customFormat="1" ht="25" customHeight="1" x14ac:dyDescent="0.2">
      <c r="A143" s="13" t="s">
        <v>3874</v>
      </c>
      <c r="B143" s="1" t="s">
        <v>3875</v>
      </c>
      <c r="C143" s="203" t="s">
        <v>3876</v>
      </c>
      <c r="D143" s="201" t="s">
        <v>3875</v>
      </c>
      <c r="E143" s="74" t="s">
        <v>10133</v>
      </c>
      <c r="F143" s="74" t="s">
        <v>10134</v>
      </c>
      <c r="G143" s="121" t="s">
        <v>10135</v>
      </c>
      <c r="H143" s="205">
        <v>0.459843820300332</v>
      </c>
      <c r="I143" s="2">
        <v>0.801404838760156</v>
      </c>
      <c r="J143" s="2">
        <v>-9.9276629318289594E-2</v>
      </c>
      <c r="K143" s="2">
        <v>1.0719009167929301</v>
      </c>
      <c r="L143" s="2">
        <v>0.472137329841814</v>
      </c>
      <c r="M143" s="2">
        <v>0.65656494856403902</v>
      </c>
      <c r="N143" s="2">
        <v>1.7885917841297501</v>
      </c>
      <c r="O143" s="2">
        <v>1.7511034289279499</v>
      </c>
      <c r="P143" s="17">
        <v>2.54198149319833</v>
      </c>
      <c r="Q143" s="16">
        <v>0.38732400991406601</v>
      </c>
      <c r="R143" s="2">
        <v>0.733534398399595</v>
      </c>
      <c r="S143" s="17">
        <v>2.02722556875201</v>
      </c>
      <c r="T143" s="21">
        <v>0.45469893216152502</v>
      </c>
      <c r="U143" s="3">
        <v>0.30720076857668899</v>
      </c>
      <c r="V143" s="22">
        <v>0.44618560096486098</v>
      </c>
      <c r="W143" s="26">
        <v>6.0734474644641703E-3</v>
      </c>
      <c r="X143" s="51" t="s">
        <v>7154</v>
      </c>
      <c r="Y143" s="26">
        <v>0.34374206868651003</v>
      </c>
      <c r="Z143" s="5">
        <v>0.34621038848552899</v>
      </c>
      <c r="AA143" s="4">
        <v>1.1180858699969201E-2</v>
      </c>
      <c r="AB143" s="5">
        <v>-1.63990155883794</v>
      </c>
      <c r="AC143" s="4">
        <v>1.8407933797463801E-2</v>
      </c>
      <c r="AD143" s="216">
        <v>-1.2936911703524201</v>
      </c>
      <c r="AE143" s="199">
        <v>-0.71207415678680497</v>
      </c>
      <c r="AF143" s="6">
        <v>-0.299504942152794</v>
      </c>
      <c r="AG143" s="6">
        <v>-1.3874319181178301</v>
      </c>
      <c r="AH143" s="6">
        <v>2.7225417707310601E-2</v>
      </c>
      <c r="AI143" s="6">
        <v>-0.69722491081753302</v>
      </c>
      <c r="AJ143" s="6">
        <v>-0.47445605342229402</v>
      </c>
      <c r="AK143" s="6">
        <v>0.89291140730246399</v>
      </c>
      <c r="AL143" s="6">
        <v>0.84762947983523795</v>
      </c>
      <c r="AM143" s="63">
        <v>1.8029256764522399</v>
      </c>
      <c r="AN143" s="8">
        <v>-0.71207415678680497</v>
      </c>
      <c r="AO143" s="7">
        <v>-0.299504942152794</v>
      </c>
      <c r="AP143" s="7">
        <v>-1.3874319181178301</v>
      </c>
      <c r="AQ143" s="7">
        <v>2.7225417707310601E-2</v>
      </c>
      <c r="AR143" s="7">
        <v>-0.69722491081753302</v>
      </c>
      <c r="AS143" s="7">
        <v>-0.47445605342229402</v>
      </c>
      <c r="AT143" s="7">
        <v>0.89291140730246399</v>
      </c>
      <c r="AU143" s="7">
        <v>0.84762947983523795</v>
      </c>
      <c r="AV143" s="9">
        <v>1.8029256764522399</v>
      </c>
    </row>
    <row r="144" spans="1:48" s="33" customFormat="1" ht="25" customHeight="1" x14ac:dyDescent="0.2">
      <c r="A144" s="13" t="s">
        <v>3952</v>
      </c>
      <c r="B144" s="1" t="s">
        <v>3953</v>
      </c>
      <c r="C144" s="203" t="s">
        <v>3954</v>
      </c>
      <c r="D144" s="201" t="s">
        <v>3953</v>
      </c>
      <c r="E144" s="74" t="s">
        <v>11680</v>
      </c>
      <c r="F144" s="74" t="s">
        <v>11681</v>
      </c>
      <c r="G144" s="121" t="s">
        <v>11682</v>
      </c>
      <c r="H144" s="205">
        <v>-0.78126447542946298</v>
      </c>
      <c r="I144" s="2">
        <v>-0.65044083322492696</v>
      </c>
      <c r="J144" s="2">
        <v>-0.67447018527541003</v>
      </c>
      <c r="K144" s="2">
        <v>-2.2761034824994</v>
      </c>
      <c r="L144" s="2">
        <v>-1.26758525391513</v>
      </c>
      <c r="M144" s="2">
        <v>-0.55330218025073596</v>
      </c>
      <c r="N144" s="2">
        <v>1.1884842815724601</v>
      </c>
      <c r="O144" s="2">
        <v>1.8442541304624001</v>
      </c>
      <c r="P144" s="17">
        <v>2.7029530361780498</v>
      </c>
      <c r="Q144" s="16">
        <v>-0.70205849797660003</v>
      </c>
      <c r="R144" s="2">
        <v>-1.36566363888842</v>
      </c>
      <c r="S144" s="17">
        <v>1.9118971494043</v>
      </c>
      <c r="T144" s="21">
        <v>6.9638657283071503E-2</v>
      </c>
      <c r="U144" s="3">
        <v>0.86557819343872799</v>
      </c>
      <c r="V144" s="22">
        <v>0.75949692934061996</v>
      </c>
      <c r="W144" s="26">
        <v>2.13329725038492E-3</v>
      </c>
      <c r="X144" s="51" t="s">
        <v>7154</v>
      </c>
      <c r="Y144" s="26">
        <v>0.31523930201231398</v>
      </c>
      <c r="Z144" s="5">
        <v>-0.66360514091182099</v>
      </c>
      <c r="AA144" s="4">
        <v>2.6176080204644799E-2</v>
      </c>
      <c r="AB144" s="5">
        <v>-2.6139556473808998</v>
      </c>
      <c r="AC144" s="4">
        <v>8.2200452272381402E-3</v>
      </c>
      <c r="AD144" s="216">
        <v>-3.2775607882927198</v>
      </c>
      <c r="AE144" s="199">
        <v>-0.45364614556516802</v>
      </c>
      <c r="AF144" s="6">
        <v>-0.37227252063296801</v>
      </c>
      <c r="AG144" s="6">
        <v>-0.38721901996725999</v>
      </c>
      <c r="AH144" s="6">
        <v>-1.3834510848371699</v>
      </c>
      <c r="AI144" s="6">
        <v>-0.75614257479128899</v>
      </c>
      <c r="AJ144" s="6">
        <v>-0.311851298747228</v>
      </c>
      <c r="AK144" s="6">
        <v>0.77155744808148097</v>
      </c>
      <c r="AL144" s="6">
        <v>1.17945290815425</v>
      </c>
      <c r="AM144" s="63">
        <v>1.7135722883053499</v>
      </c>
      <c r="AN144" s="8">
        <v>-0.45364614556516802</v>
      </c>
      <c r="AO144" s="7">
        <v>-0.37227252063296801</v>
      </c>
      <c r="AP144" s="7">
        <v>-0.38721901996725999</v>
      </c>
      <c r="AQ144" s="7">
        <v>-1.3834510848371699</v>
      </c>
      <c r="AR144" s="7">
        <v>-0.75614257479128899</v>
      </c>
      <c r="AS144" s="7">
        <v>-0.311851298747228</v>
      </c>
      <c r="AT144" s="7">
        <v>0.77155744808148097</v>
      </c>
      <c r="AU144" s="7">
        <v>1.17945290815425</v>
      </c>
      <c r="AV144" s="9">
        <v>1.7135722883053499</v>
      </c>
    </row>
    <row r="145" spans="1:48" s="33" customFormat="1" ht="25" customHeight="1" x14ac:dyDescent="0.2">
      <c r="A145" s="13" t="s">
        <v>3966</v>
      </c>
      <c r="B145" s="1" t="s">
        <v>3967</v>
      </c>
      <c r="C145" s="203" t="s">
        <v>3968</v>
      </c>
      <c r="D145" s="201" t="s">
        <v>3967</v>
      </c>
      <c r="E145" s="74" t="s">
        <v>11451</v>
      </c>
      <c r="F145" s="74" t="s">
        <v>11452</v>
      </c>
      <c r="G145" s="121" t="s">
        <v>11453</v>
      </c>
      <c r="H145" s="205">
        <v>4.1489377680569897</v>
      </c>
      <c r="I145" s="2">
        <v>4.4355543939969202</v>
      </c>
      <c r="J145" s="2">
        <v>4.7879203774979402</v>
      </c>
      <c r="K145" s="2">
        <v>4.4568828193820202</v>
      </c>
      <c r="L145" s="2">
        <v>3.8968099120078499</v>
      </c>
      <c r="M145" s="2">
        <v>3.7057249951945401</v>
      </c>
      <c r="N145" s="2">
        <v>5.4864921734573899</v>
      </c>
      <c r="O145" s="2">
        <v>6.3341615360347303</v>
      </c>
      <c r="P145" s="17">
        <v>6.2176341307154397</v>
      </c>
      <c r="Q145" s="16">
        <v>4.4574708465172801</v>
      </c>
      <c r="R145" s="2">
        <v>4.0198059088614704</v>
      </c>
      <c r="S145" s="17">
        <v>6.0127626134025203</v>
      </c>
      <c r="T145" s="21">
        <v>0.32005459215624199</v>
      </c>
      <c r="U145" s="3">
        <v>0.39039150943767698</v>
      </c>
      <c r="V145" s="22">
        <v>0.459472622707432</v>
      </c>
      <c r="W145" s="26">
        <v>1.9074931842391E-3</v>
      </c>
      <c r="X145" s="51" t="s">
        <v>7154</v>
      </c>
      <c r="Y145" s="26">
        <v>0.21025953874827899</v>
      </c>
      <c r="Z145" s="5">
        <v>-0.43766493765581399</v>
      </c>
      <c r="AA145" s="4">
        <v>1.13424805635873E-2</v>
      </c>
      <c r="AB145" s="5">
        <v>-1.55529176688524</v>
      </c>
      <c r="AC145" s="4">
        <v>4.9812464099504997E-3</v>
      </c>
      <c r="AD145" s="216">
        <v>-1.9929567045410499</v>
      </c>
      <c r="AE145" s="199">
        <v>-0.70274334683367601</v>
      </c>
      <c r="AF145" s="6">
        <v>-0.40700818987792498</v>
      </c>
      <c r="AG145" s="6">
        <v>-4.3431900139659099E-2</v>
      </c>
      <c r="AH145" s="6">
        <v>-0.38500121380598401</v>
      </c>
      <c r="AI145" s="6">
        <v>-0.96289249497568596</v>
      </c>
      <c r="AJ145" s="6">
        <v>-1.1600566604540099</v>
      </c>
      <c r="AK145" s="6">
        <v>0.67736452625545795</v>
      </c>
      <c r="AL145" s="6">
        <v>1.5520019663072899</v>
      </c>
      <c r="AM145" s="63">
        <v>1.4317673135241999</v>
      </c>
      <c r="AN145" s="8">
        <v>-0.70274334683367601</v>
      </c>
      <c r="AO145" s="7">
        <v>-0.40700818987792498</v>
      </c>
      <c r="AP145" s="7">
        <v>-4.3431900139659099E-2</v>
      </c>
      <c r="AQ145" s="7">
        <v>-0.38500121380598401</v>
      </c>
      <c r="AR145" s="7">
        <v>-0.96289249497568596</v>
      </c>
      <c r="AS145" s="7">
        <v>-1.1600566604540099</v>
      </c>
      <c r="AT145" s="7">
        <v>0.67736452625545795</v>
      </c>
      <c r="AU145" s="7">
        <v>1.5520019663072899</v>
      </c>
      <c r="AV145" s="9">
        <v>1.4317673135241999</v>
      </c>
    </row>
    <row r="146" spans="1:48" s="33" customFormat="1" ht="25" customHeight="1" x14ac:dyDescent="0.2">
      <c r="A146" s="13" t="s">
        <v>3988</v>
      </c>
      <c r="B146" s="1" t="s">
        <v>3988</v>
      </c>
      <c r="C146" s="203" t="s">
        <v>3989</v>
      </c>
      <c r="D146" s="201" t="s">
        <v>3988</v>
      </c>
      <c r="E146" s="74" t="s">
        <v>10265</v>
      </c>
      <c r="F146" s="74" t="s">
        <v>10266</v>
      </c>
      <c r="G146" s="121" t="s">
        <v>10267</v>
      </c>
      <c r="H146" s="205">
        <v>0.24505759122275</v>
      </c>
      <c r="I146" s="2">
        <v>1.1928438830319901</v>
      </c>
      <c r="J146" s="2">
        <v>1.33648652351563</v>
      </c>
      <c r="K146" s="2">
        <v>0.60811024705765204</v>
      </c>
      <c r="L146" s="2">
        <v>-1.5282898134535201</v>
      </c>
      <c r="M146" s="2">
        <v>0.80395898774890595</v>
      </c>
      <c r="N146" s="2">
        <v>4.3509818624288696</v>
      </c>
      <c r="O146" s="2">
        <v>2.5854489970979802</v>
      </c>
      <c r="P146" s="17">
        <v>3.7926764057727702</v>
      </c>
      <c r="Q146" s="16">
        <v>0.92479599925679201</v>
      </c>
      <c r="R146" s="2">
        <v>-3.8740192882318801E-2</v>
      </c>
      <c r="S146" s="17">
        <v>3.5763690884332102</v>
      </c>
      <c r="T146" s="21">
        <v>0.59303585857751295</v>
      </c>
      <c r="U146" s="3">
        <v>1.2936992449620699</v>
      </c>
      <c r="V146" s="22">
        <v>0.902423523791272</v>
      </c>
      <c r="W146" s="26">
        <v>9.6162626911503405E-3</v>
      </c>
      <c r="X146" s="51" t="s">
        <v>7154</v>
      </c>
      <c r="Y146" s="26">
        <v>0.33082764123682601</v>
      </c>
      <c r="Z146" s="5">
        <v>-0.96353619213911101</v>
      </c>
      <c r="AA146" s="4">
        <v>1.78604865112569E-2</v>
      </c>
      <c r="AB146" s="5">
        <v>-2.65157308917642</v>
      </c>
      <c r="AC146" s="4">
        <v>2.05654619397155E-2</v>
      </c>
      <c r="AD146" s="216">
        <v>-3.6151092813155299</v>
      </c>
      <c r="AE146" s="199">
        <v>-0.67997716800500896</v>
      </c>
      <c r="AF146" s="6">
        <v>-0.161252098463911</v>
      </c>
      <c r="AG146" s="6">
        <v>-8.2636233982787799E-2</v>
      </c>
      <c r="AH146" s="6">
        <v>-0.481277824310615</v>
      </c>
      <c r="AI146" s="6">
        <v>-1.65053325618734</v>
      </c>
      <c r="AJ146" s="6">
        <v>-0.37408947128993902</v>
      </c>
      <c r="AK146" s="6">
        <v>1.56720225579335</v>
      </c>
      <c r="AL146" s="6">
        <v>0.60092307845092596</v>
      </c>
      <c r="AM146" s="63">
        <v>1.26164071799533</v>
      </c>
      <c r="AN146" s="8">
        <v>-0.67997716800500896</v>
      </c>
      <c r="AO146" s="7">
        <v>-0.161252098463911</v>
      </c>
      <c r="AP146" s="7">
        <v>-8.2636233982787799E-2</v>
      </c>
      <c r="AQ146" s="7">
        <v>-0.481277824310615</v>
      </c>
      <c r="AR146" s="7">
        <v>-1.65053325618734</v>
      </c>
      <c r="AS146" s="7">
        <v>-0.37408947128993902</v>
      </c>
      <c r="AT146" s="7">
        <v>1.56720225579335</v>
      </c>
      <c r="AU146" s="7">
        <v>0.60092307845092596</v>
      </c>
      <c r="AV146" s="9">
        <v>1.26164071799533</v>
      </c>
    </row>
    <row r="147" spans="1:48" s="33" customFormat="1" ht="25" customHeight="1" x14ac:dyDescent="0.2">
      <c r="A147" s="13" t="s">
        <v>3992</v>
      </c>
      <c r="B147" s="1" t="s">
        <v>3993</v>
      </c>
      <c r="C147" s="203" t="s">
        <v>3994</v>
      </c>
      <c r="D147" s="201" t="s">
        <v>7277</v>
      </c>
      <c r="E147" s="74" t="s">
        <v>11599</v>
      </c>
      <c r="F147" s="74" t="s">
        <v>11600</v>
      </c>
      <c r="G147" s="121" t="s">
        <v>11601</v>
      </c>
      <c r="H147" s="205">
        <v>0.92941110426322404</v>
      </c>
      <c r="I147" s="2">
        <v>1.4546084743863501</v>
      </c>
      <c r="J147" s="2">
        <v>1.2649847287185001</v>
      </c>
      <c r="K147" s="2">
        <v>2.2369192911631899</v>
      </c>
      <c r="L147" s="2">
        <v>0.99367549360627905</v>
      </c>
      <c r="M147" s="2">
        <v>0.28042822341214402</v>
      </c>
      <c r="N147" s="2">
        <v>3.2551093213787601</v>
      </c>
      <c r="O147" s="2">
        <v>3.0041297990404199</v>
      </c>
      <c r="P147" s="17">
        <v>3.7381268608338898</v>
      </c>
      <c r="Q147" s="16">
        <v>1.21633476912269</v>
      </c>
      <c r="R147" s="2">
        <v>1.1703410027272101</v>
      </c>
      <c r="S147" s="17">
        <v>3.33245532708436</v>
      </c>
      <c r="T147" s="21">
        <v>0.26595710805046802</v>
      </c>
      <c r="U147" s="3">
        <v>0.99013754152245304</v>
      </c>
      <c r="V147" s="22">
        <v>0.37306128870377298</v>
      </c>
      <c r="W147" s="26">
        <v>8.7890493915207205E-3</v>
      </c>
      <c r="X147" s="51" t="s">
        <v>7154</v>
      </c>
      <c r="Y147" s="26">
        <v>0.94433890753026095</v>
      </c>
      <c r="Z147" s="5">
        <v>-4.5993766395486801E-2</v>
      </c>
      <c r="AA147" s="4">
        <v>2.0023279701247999E-3</v>
      </c>
      <c r="AB147" s="5">
        <v>-2.1161205579616702</v>
      </c>
      <c r="AC147" s="4">
        <v>4.9356352383489101E-2</v>
      </c>
      <c r="AD147" s="216">
        <v>-2.1621143243571601</v>
      </c>
      <c r="AE147" s="199">
        <v>-0.81359533383523097</v>
      </c>
      <c r="AF147" s="6">
        <v>-0.37622273248279903</v>
      </c>
      <c r="AG147" s="6">
        <v>-0.53413713883540104</v>
      </c>
      <c r="AH147" s="6">
        <v>0.27526818591158098</v>
      </c>
      <c r="AI147" s="6">
        <v>-0.76007739041006095</v>
      </c>
      <c r="AJ147" s="6">
        <v>-1.3540537347683601</v>
      </c>
      <c r="AK147" s="6">
        <v>1.12319402773765</v>
      </c>
      <c r="AL147" s="6">
        <v>0.91418390541816297</v>
      </c>
      <c r="AM147" s="63">
        <v>1.5254402112644501</v>
      </c>
      <c r="AN147" s="8">
        <v>-0.81359533383523097</v>
      </c>
      <c r="AO147" s="7">
        <v>-0.37622273248279903</v>
      </c>
      <c r="AP147" s="7">
        <v>-0.53413713883540104</v>
      </c>
      <c r="AQ147" s="7">
        <v>0.27526818591158098</v>
      </c>
      <c r="AR147" s="7">
        <v>-0.76007739041006095</v>
      </c>
      <c r="AS147" s="7">
        <v>-1.3540537347683601</v>
      </c>
      <c r="AT147" s="7">
        <v>1.12319402773765</v>
      </c>
      <c r="AU147" s="7">
        <v>0.91418390541816297</v>
      </c>
      <c r="AV147" s="9">
        <v>1.5254402112644501</v>
      </c>
    </row>
    <row r="148" spans="1:48" s="33" customFormat="1" ht="25" customHeight="1" x14ac:dyDescent="0.2">
      <c r="A148" s="13" t="s">
        <v>3998</v>
      </c>
      <c r="B148" s="1" t="s">
        <v>3999</v>
      </c>
      <c r="C148" s="203" t="s">
        <v>4000</v>
      </c>
      <c r="D148" s="201" t="s">
        <v>3999</v>
      </c>
      <c r="E148" s="74" t="s">
        <v>9343</v>
      </c>
      <c r="F148" s="74" t="s">
        <v>9344</v>
      </c>
      <c r="G148" s="121" t="s">
        <v>9345</v>
      </c>
      <c r="H148" s="205">
        <v>0.41385283427699099</v>
      </c>
      <c r="I148" s="2">
        <v>0.65709788805427705</v>
      </c>
      <c r="J148" s="2">
        <v>0.55825742966348502</v>
      </c>
      <c r="K148" s="2">
        <v>0.64447639266406798</v>
      </c>
      <c r="L148" s="2">
        <v>0.32937858890759503</v>
      </c>
      <c r="M148" s="2">
        <v>0.42364333611479699</v>
      </c>
      <c r="N148" s="2">
        <v>3.6458835391524498</v>
      </c>
      <c r="O148" s="2">
        <v>3.6184442465510398</v>
      </c>
      <c r="P148" s="17">
        <v>4.2545672211718903</v>
      </c>
      <c r="Q148" s="16">
        <v>0.543069383998251</v>
      </c>
      <c r="R148" s="2">
        <v>0.465832772562153</v>
      </c>
      <c r="S148" s="17">
        <v>3.83963166895846</v>
      </c>
      <c r="T148" s="21">
        <v>0.122331707235392</v>
      </c>
      <c r="U148" s="3">
        <v>0.161730077270269</v>
      </c>
      <c r="V148" s="22">
        <v>0.35960653923783797</v>
      </c>
      <c r="W148" s="26">
        <v>3.4328841333284101E-6</v>
      </c>
      <c r="X148" s="51" t="s">
        <v>7154</v>
      </c>
      <c r="Y148" s="26">
        <v>0.54799671964939101</v>
      </c>
      <c r="Z148" s="5">
        <v>-7.7236611436098002E-2</v>
      </c>
      <c r="AA148" s="4">
        <v>1.76599279503958E-3</v>
      </c>
      <c r="AB148" s="5">
        <v>-3.2965622849602099</v>
      </c>
      <c r="AC148" s="4">
        <v>1.0000938556168899E-3</v>
      </c>
      <c r="AD148" s="216">
        <v>-3.3737988963963099</v>
      </c>
      <c r="AE148" s="199">
        <v>-0.71539277452080696</v>
      </c>
      <c r="AF148" s="6">
        <v>-0.57066007883339598</v>
      </c>
      <c r="AG148" s="6">
        <v>-0.62947091902822605</v>
      </c>
      <c r="AH148" s="6">
        <v>-0.57816996659088304</v>
      </c>
      <c r="AI148" s="6">
        <v>-0.76565560642063601</v>
      </c>
      <c r="AJ148" s="6">
        <v>-0.70956734990840997</v>
      </c>
      <c r="AK148" s="6">
        <v>1.20769059016461</v>
      </c>
      <c r="AL148" s="6">
        <v>1.1913639980128301</v>
      </c>
      <c r="AM148" s="63">
        <v>1.5698621071249199</v>
      </c>
      <c r="AN148" s="8">
        <v>-0.71539277452080696</v>
      </c>
      <c r="AO148" s="7">
        <v>-0.57066007883339598</v>
      </c>
      <c r="AP148" s="7">
        <v>-0.62947091902822605</v>
      </c>
      <c r="AQ148" s="7">
        <v>-0.57816996659088304</v>
      </c>
      <c r="AR148" s="7">
        <v>-0.76565560642063601</v>
      </c>
      <c r="AS148" s="7">
        <v>-0.70956734990840997</v>
      </c>
      <c r="AT148" s="7">
        <v>1.20769059016461</v>
      </c>
      <c r="AU148" s="7">
        <v>1.1913639980128301</v>
      </c>
      <c r="AV148" s="9">
        <v>1.5698621071249199</v>
      </c>
    </row>
    <row r="149" spans="1:48" s="33" customFormat="1" ht="25" customHeight="1" x14ac:dyDescent="0.2">
      <c r="A149" s="13" t="s">
        <v>4004</v>
      </c>
      <c r="B149" s="1" t="s">
        <v>4004</v>
      </c>
      <c r="C149" s="203" t="s">
        <v>4005</v>
      </c>
      <c r="D149" s="201" t="s">
        <v>4004</v>
      </c>
      <c r="E149" s="74" t="s">
        <v>9872</v>
      </c>
      <c r="F149" s="74" t="s">
        <v>9873</v>
      </c>
      <c r="G149" s="121" t="s">
        <v>9874</v>
      </c>
      <c r="H149" s="205">
        <v>3.40355547250602</v>
      </c>
      <c r="I149" s="2">
        <v>3.44658599700188</v>
      </c>
      <c r="J149" s="2">
        <v>3.7574566978736601</v>
      </c>
      <c r="K149" s="2">
        <v>3.8376732328760901</v>
      </c>
      <c r="L149" s="2">
        <v>3.2629109777056899</v>
      </c>
      <c r="M149" s="2">
        <v>2.77202622099046</v>
      </c>
      <c r="N149" s="2">
        <v>6.5299620576797004</v>
      </c>
      <c r="O149" s="2">
        <v>6.0591717185503402</v>
      </c>
      <c r="P149" s="17">
        <v>7.2886098485026896</v>
      </c>
      <c r="Q149" s="16">
        <v>3.5358660557938499</v>
      </c>
      <c r="R149" s="2">
        <v>3.2908701438574099</v>
      </c>
      <c r="S149" s="17">
        <v>6.62591454157758</v>
      </c>
      <c r="T149" s="21">
        <v>0.193105453062836</v>
      </c>
      <c r="U149" s="3">
        <v>0.53337339145678797</v>
      </c>
      <c r="V149" s="22">
        <v>0.62031015485788199</v>
      </c>
      <c r="W149" s="26">
        <v>2.5987702362360897E-4</v>
      </c>
      <c r="X149" s="51" t="s">
        <v>7154</v>
      </c>
      <c r="Y149" s="26">
        <v>0.51812340928571199</v>
      </c>
      <c r="Z149" s="5">
        <v>-0.24499591193644199</v>
      </c>
      <c r="AA149" s="4">
        <v>8.3455519551466802E-3</v>
      </c>
      <c r="AB149" s="5">
        <v>-3.0900484857837198</v>
      </c>
      <c r="AC149" s="4">
        <v>2.3056730794510602E-3</v>
      </c>
      <c r="AD149" s="216">
        <v>-3.33504439772017</v>
      </c>
      <c r="AE149" s="199">
        <v>-0.64954008312806799</v>
      </c>
      <c r="AF149" s="6">
        <v>-0.62367624697037904</v>
      </c>
      <c r="AG149" s="6">
        <v>-0.43682496017401001</v>
      </c>
      <c r="AH149" s="6">
        <v>-0.38861017909134099</v>
      </c>
      <c r="AI149" s="6">
        <v>-0.73407556608149604</v>
      </c>
      <c r="AJ149" s="6">
        <v>-1.0291257210293401</v>
      </c>
      <c r="AK149" s="6">
        <v>1.2296112548723701</v>
      </c>
      <c r="AL149" s="6">
        <v>0.94663900811212498</v>
      </c>
      <c r="AM149" s="63">
        <v>1.6856024934901399</v>
      </c>
      <c r="AN149" s="8">
        <v>-0.64954008312806799</v>
      </c>
      <c r="AO149" s="7">
        <v>-0.62367624697037904</v>
      </c>
      <c r="AP149" s="7">
        <v>-0.43682496017401001</v>
      </c>
      <c r="AQ149" s="7">
        <v>-0.38861017909134099</v>
      </c>
      <c r="AR149" s="7">
        <v>-0.73407556608149604</v>
      </c>
      <c r="AS149" s="7">
        <v>-1.0291257210293401</v>
      </c>
      <c r="AT149" s="7">
        <v>1.2296112548723701</v>
      </c>
      <c r="AU149" s="7">
        <v>0.94663900811212498</v>
      </c>
      <c r="AV149" s="9">
        <v>1.6856024934901399</v>
      </c>
    </row>
    <row r="150" spans="1:48" s="33" customFormat="1" ht="25" customHeight="1" x14ac:dyDescent="0.2">
      <c r="A150" s="13" t="s">
        <v>4023</v>
      </c>
      <c r="B150" s="1" t="s">
        <v>4024</v>
      </c>
      <c r="C150" s="203" t="s">
        <v>4025</v>
      </c>
      <c r="D150" s="201" t="s">
        <v>4024</v>
      </c>
      <c r="E150" s="74" t="s">
        <v>10417</v>
      </c>
      <c r="F150" s="74" t="s">
        <v>10418</v>
      </c>
      <c r="G150" s="121" t="s">
        <v>10419</v>
      </c>
      <c r="H150" s="205">
        <v>-1.7656483616926399</v>
      </c>
      <c r="I150" s="2">
        <v>-3.7915522252160101</v>
      </c>
      <c r="J150" s="2">
        <v>-1.4035736616686401</v>
      </c>
      <c r="K150" s="2">
        <v>-1.2053030374418801</v>
      </c>
      <c r="L150" s="2">
        <v>-2.0570596112730599</v>
      </c>
      <c r="M150" s="2">
        <v>-2.44920267869839</v>
      </c>
      <c r="N150" s="2">
        <v>0.222603443473364</v>
      </c>
      <c r="O150" s="2">
        <v>0.67947877005365598</v>
      </c>
      <c r="P150" s="17">
        <v>1.3777741243391901</v>
      </c>
      <c r="Q150" s="16">
        <v>-2.3202580828591</v>
      </c>
      <c r="R150" s="2">
        <v>-1.90385510913778</v>
      </c>
      <c r="S150" s="17">
        <v>0.75995211262206996</v>
      </c>
      <c r="T150" s="21">
        <v>1.28697488790562</v>
      </c>
      <c r="U150" s="3">
        <v>0.63594441108119504</v>
      </c>
      <c r="V150" s="22">
        <v>0.58177469404495796</v>
      </c>
      <c r="W150" s="26">
        <v>1.10311346243626E-2</v>
      </c>
      <c r="X150" s="51" t="s">
        <v>7154</v>
      </c>
      <c r="Y150" s="26">
        <v>0.65078972778399702</v>
      </c>
      <c r="Z150" s="5">
        <v>0.41640297372132101</v>
      </c>
      <c r="AA150" s="4">
        <v>3.6944633427587997E-2</v>
      </c>
      <c r="AB150" s="5">
        <v>-3.08021019548117</v>
      </c>
      <c r="AC150" s="4">
        <v>6.0053865631729099E-3</v>
      </c>
      <c r="AD150" s="216">
        <v>-2.6638072217598499</v>
      </c>
      <c r="AE150" s="199">
        <v>-0.37218391966040698</v>
      </c>
      <c r="AF150" s="6">
        <v>-1.6063863763083699</v>
      </c>
      <c r="AG150" s="6">
        <v>-0.15160411214550301</v>
      </c>
      <c r="AH150" s="6">
        <v>-3.0815512099982598E-2</v>
      </c>
      <c r="AI150" s="6">
        <v>-0.54971479198003503</v>
      </c>
      <c r="AJ150" s="6">
        <v>-0.78861257281159303</v>
      </c>
      <c r="AK150" s="6">
        <v>0.83908049744914603</v>
      </c>
      <c r="AL150" s="6">
        <v>1.1174138678523</v>
      </c>
      <c r="AM150" s="63">
        <v>1.5428229197044401</v>
      </c>
      <c r="AN150" s="8">
        <v>-0.37218391966040698</v>
      </c>
      <c r="AO150" s="7">
        <v>-1.6063863763083699</v>
      </c>
      <c r="AP150" s="7">
        <v>-0.15160411214550301</v>
      </c>
      <c r="AQ150" s="7">
        <v>-3.0815512099982598E-2</v>
      </c>
      <c r="AR150" s="7">
        <v>-0.54971479198003503</v>
      </c>
      <c r="AS150" s="7">
        <v>-0.78861257281159303</v>
      </c>
      <c r="AT150" s="7">
        <v>0.83908049744914603</v>
      </c>
      <c r="AU150" s="7">
        <v>1.1174138678523</v>
      </c>
      <c r="AV150" s="9">
        <v>1.5428229197044401</v>
      </c>
    </row>
    <row r="151" spans="1:48" s="33" customFormat="1" ht="25" customHeight="1" x14ac:dyDescent="0.2">
      <c r="A151" s="13" t="s">
        <v>4137</v>
      </c>
      <c r="B151" s="1" t="s">
        <v>4137</v>
      </c>
      <c r="C151" s="203" t="s">
        <v>4138</v>
      </c>
      <c r="D151" s="201" t="s">
        <v>4137</v>
      </c>
      <c r="E151" s="74" t="s">
        <v>11278</v>
      </c>
      <c r="F151" s="74" t="s">
        <v>11279</v>
      </c>
      <c r="G151" s="121" t="s">
        <v>11280</v>
      </c>
      <c r="H151" s="205">
        <v>1.69190356190862</v>
      </c>
      <c r="I151" s="2">
        <v>1.41878530030355</v>
      </c>
      <c r="J151" s="2">
        <v>-0.147473651530898</v>
      </c>
      <c r="K151" s="2">
        <v>1.5660004158990299</v>
      </c>
      <c r="L151" s="2">
        <v>-0.33129564815919099</v>
      </c>
      <c r="M151" s="2">
        <v>0.69218885829476295</v>
      </c>
      <c r="N151" s="2">
        <v>2.9154333783412301</v>
      </c>
      <c r="O151" s="2">
        <v>3.2941372421019501</v>
      </c>
      <c r="P151" s="17">
        <v>4.1049951695664904</v>
      </c>
      <c r="Q151" s="16">
        <v>0.98773840356042597</v>
      </c>
      <c r="R151" s="2">
        <v>0.64229787534486604</v>
      </c>
      <c r="S151" s="17">
        <v>3.4381885966698902</v>
      </c>
      <c r="T151" s="21">
        <v>0.992561435742919</v>
      </c>
      <c r="U151" s="3">
        <v>0.94963146604747695</v>
      </c>
      <c r="V151" s="22">
        <v>0.607723134618391</v>
      </c>
      <c r="W151" s="26">
        <v>1.46230101895549E-2</v>
      </c>
      <c r="X151" s="51" t="s">
        <v>7154</v>
      </c>
      <c r="Y151" s="26">
        <v>0.68566918058874404</v>
      </c>
      <c r="Z151" s="5">
        <v>-0.34544052821555998</v>
      </c>
      <c r="AA151" s="4">
        <v>3.0101778171731399E-2</v>
      </c>
      <c r="AB151" s="5">
        <v>-2.4504501931094702</v>
      </c>
      <c r="AC151" s="4">
        <v>1.7909955903040502E-2</v>
      </c>
      <c r="AD151" s="216">
        <v>-2.7958907213250299</v>
      </c>
      <c r="AE151" s="199">
        <v>1.6429388240815799E-3</v>
      </c>
      <c r="AF151" s="6">
        <v>-0.178183928217932</v>
      </c>
      <c r="AG151" s="6">
        <v>-1.20944210418043</v>
      </c>
      <c r="AH151" s="6">
        <v>-8.1254367875891506E-2</v>
      </c>
      <c r="AI151" s="6">
        <v>-1.33047441286901</v>
      </c>
      <c r="AJ151" s="6">
        <v>-0.65659046538039401</v>
      </c>
      <c r="AK151" s="6">
        <v>0.80724096924695499</v>
      </c>
      <c r="AL151" s="6">
        <v>1.0565876403797301</v>
      </c>
      <c r="AM151" s="63">
        <v>1.5904737300728999</v>
      </c>
      <c r="AN151" s="8">
        <v>1.6429388240815799E-3</v>
      </c>
      <c r="AO151" s="7">
        <v>-0.178183928217932</v>
      </c>
      <c r="AP151" s="7">
        <v>-1.20944210418043</v>
      </c>
      <c r="AQ151" s="7">
        <v>-8.1254367875891506E-2</v>
      </c>
      <c r="AR151" s="7">
        <v>-1.33047441286901</v>
      </c>
      <c r="AS151" s="7">
        <v>-0.65659046538039401</v>
      </c>
      <c r="AT151" s="7">
        <v>0.80724096924695499</v>
      </c>
      <c r="AU151" s="7">
        <v>1.0565876403797301</v>
      </c>
      <c r="AV151" s="9">
        <v>1.5904737300728999</v>
      </c>
    </row>
    <row r="152" spans="1:48" s="33" customFormat="1" ht="25" customHeight="1" x14ac:dyDescent="0.2">
      <c r="A152" s="13" t="s">
        <v>4146</v>
      </c>
      <c r="B152" s="1" t="s">
        <v>4146</v>
      </c>
      <c r="C152" s="203" t="s">
        <v>4147</v>
      </c>
      <c r="D152" s="201" t="s">
        <v>7280</v>
      </c>
      <c r="E152" s="74" t="s">
        <v>12267</v>
      </c>
      <c r="F152" s="74" t="s">
        <v>12268</v>
      </c>
      <c r="G152" s="121" t="s">
        <v>12269</v>
      </c>
      <c r="H152" s="205">
        <v>-2.04921524494421</v>
      </c>
      <c r="I152" s="2">
        <v>-5.0542893713638204</v>
      </c>
      <c r="J152" s="2">
        <v>-5.0858487412520699</v>
      </c>
      <c r="K152" s="2">
        <v>-3.8476626637789302</v>
      </c>
      <c r="L152" s="2">
        <v>-5.81375258129495</v>
      </c>
      <c r="M152" s="2">
        <v>-6.1188462898562497</v>
      </c>
      <c r="N152" s="2">
        <v>-1.0229511420620101</v>
      </c>
      <c r="O152" s="2">
        <v>-0.33735399802143501</v>
      </c>
      <c r="P152" s="17">
        <v>1.10838609220966</v>
      </c>
      <c r="Q152" s="16">
        <v>-4.06311778585337</v>
      </c>
      <c r="R152" s="2">
        <v>-5.26008717831004</v>
      </c>
      <c r="S152" s="17">
        <v>-8.3973015957926805E-2</v>
      </c>
      <c r="T152" s="21">
        <v>1.7441621431699501</v>
      </c>
      <c r="U152" s="3">
        <v>1.2326710022091301</v>
      </c>
      <c r="V152" s="22">
        <v>1.0880262143449499</v>
      </c>
      <c r="W152" s="26">
        <v>8.8513969525278995E-3</v>
      </c>
      <c r="X152" s="51" t="s">
        <v>7154</v>
      </c>
      <c r="Y152" s="26">
        <v>0.39231693364459502</v>
      </c>
      <c r="Z152" s="5">
        <v>-1.19696939245668</v>
      </c>
      <c r="AA152" s="4">
        <v>3.7253101569239597E-2</v>
      </c>
      <c r="AB152" s="5">
        <v>-3.9791447698954401</v>
      </c>
      <c r="AC152" s="4">
        <v>5.7440485179676001E-3</v>
      </c>
      <c r="AD152" s="216">
        <v>-5.1761141623521203</v>
      </c>
      <c r="AE152" s="199">
        <v>0.41232524948633198</v>
      </c>
      <c r="AF152" s="6">
        <v>-0.72808494957688097</v>
      </c>
      <c r="AG152" s="6">
        <v>-0.740061568383103</v>
      </c>
      <c r="AH152" s="6">
        <v>-0.27017631042082801</v>
      </c>
      <c r="AI152" s="6">
        <v>-1.01629733768548</v>
      </c>
      <c r="AJ152" s="6">
        <v>-1.1320788333412499</v>
      </c>
      <c r="AK152" s="6">
        <v>0.80178720637115097</v>
      </c>
      <c r="AL152" s="6">
        <v>1.0619678017976</v>
      </c>
      <c r="AM152" s="63">
        <v>1.61061874175245</v>
      </c>
      <c r="AN152" s="8">
        <v>0.41232524948633198</v>
      </c>
      <c r="AO152" s="7" t="s">
        <v>4887</v>
      </c>
      <c r="AP152" s="7" t="s">
        <v>4887</v>
      </c>
      <c r="AQ152" s="7" t="s">
        <v>4887</v>
      </c>
      <c r="AR152" s="7" t="s">
        <v>4887</v>
      </c>
      <c r="AS152" s="7" t="s">
        <v>4887</v>
      </c>
      <c r="AT152" s="7">
        <v>0.80178720637115097</v>
      </c>
      <c r="AU152" s="7">
        <v>1.0619678017976</v>
      </c>
      <c r="AV152" s="9">
        <v>1.61061874175245</v>
      </c>
    </row>
    <row r="153" spans="1:48" s="33" customFormat="1" ht="25" customHeight="1" x14ac:dyDescent="0.2">
      <c r="A153" s="13" t="s">
        <v>4156</v>
      </c>
      <c r="B153" s="1" t="s">
        <v>4157</v>
      </c>
      <c r="C153" s="203" t="s">
        <v>4158</v>
      </c>
      <c r="D153" s="201" t="s">
        <v>7281</v>
      </c>
      <c r="E153" s="74" t="s">
        <v>10374</v>
      </c>
      <c r="F153" s="74" t="s">
        <v>10375</v>
      </c>
      <c r="G153" s="121" t="s">
        <v>10376</v>
      </c>
      <c r="H153" s="205">
        <v>1.17185619195319</v>
      </c>
      <c r="I153" s="2">
        <v>2.7247801042302702</v>
      </c>
      <c r="J153" s="2">
        <v>2.7030996811566599</v>
      </c>
      <c r="K153" s="2">
        <v>1.55440148101937</v>
      </c>
      <c r="L153" s="2">
        <v>1.7603435522428299</v>
      </c>
      <c r="M153" s="2">
        <v>0.90687607346546195</v>
      </c>
      <c r="N153" s="2">
        <v>4.0154650072752602</v>
      </c>
      <c r="O153" s="2">
        <v>4.5385697734591597</v>
      </c>
      <c r="P153" s="17">
        <v>5.2074162341609798</v>
      </c>
      <c r="Q153" s="16">
        <v>2.1999119924467099</v>
      </c>
      <c r="R153" s="2">
        <v>1.4072070355758901</v>
      </c>
      <c r="S153" s="17">
        <v>4.5871503382984704</v>
      </c>
      <c r="T153" s="21">
        <v>0.89038843033950099</v>
      </c>
      <c r="U153" s="3">
        <v>0.44536652086759898</v>
      </c>
      <c r="V153" s="22">
        <v>0.59745877286945503</v>
      </c>
      <c r="W153" s="26">
        <v>2.7972732929787301E-3</v>
      </c>
      <c r="X153" s="51" t="s">
        <v>7154</v>
      </c>
      <c r="Y153" s="26">
        <v>0.26335852367586199</v>
      </c>
      <c r="Z153" s="5">
        <v>-0.79270495687082199</v>
      </c>
      <c r="AA153" s="4">
        <v>2.33515606823444E-2</v>
      </c>
      <c r="AB153" s="5">
        <v>-2.3872383458517601</v>
      </c>
      <c r="AC153" s="4">
        <v>2.4156451071024698E-3</v>
      </c>
      <c r="AD153" s="216">
        <v>-3.1799433027225801</v>
      </c>
      <c r="AE153" s="199">
        <v>-1.0083906141875301</v>
      </c>
      <c r="AF153" s="6">
        <v>-4.2952673253533304E-3</v>
      </c>
      <c r="AG153" s="6">
        <v>-1.8313476301410701E-2</v>
      </c>
      <c r="AH153" s="6">
        <v>-0.76104305151643703</v>
      </c>
      <c r="AI153" s="6">
        <v>-0.62788425744813903</v>
      </c>
      <c r="AJ153" s="6">
        <v>-1.1797224494957901</v>
      </c>
      <c r="AK153" s="6">
        <v>0.83024060089527196</v>
      </c>
      <c r="AL153" s="6">
        <v>1.1684716355867999</v>
      </c>
      <c r="AM153" s="63">
        <v>1.60093687979259</v>
      </c>
      <c r="AN153" s="8">
        <v>-1.0083906141875301</v>
      </c>
      <c r="AO153" s="7">
        <v>-4.2952673253533304E-3</v>
      </c>
      <c r="AP153" s="7">
        <v>-1.8313476301410701E-2</v>
      </c>
      <c r="AQ153" s="7">
        <v>-0.76104305151643703</v>
      </c>
      <c r="AR153" s="7">
        <v>-0.62788425744813903</v>
      </c>
      <c r="AS153" s="7">
        <v>-1.1797224494957901</v>
      </c>
      <c r="AT153" s="7">
        <v>0.83024060089527196</v>
      </c>
      <c r="AU153" s="7">
        <v>1.1684716355867999</v>
      </c>
      <c r="AV153" s="9">
        <v>1.60093687979259</v>
      </c>
    </row>
    <row r="154" spans="1:48" s="33" customFormat="1" ht="25" customHeight="1" x14ac:dyDescent="0.2">
      <c r="A154" s="13" t="s">
        <v>4169</v>
      </c>
      <c r="B154" s="1" t="s">
        <v>4169</v>
      </c>
      <c r="C154" s="203" t="s">
        <v>4170</v>
      </c>
      <c r="D154" s="201" t="s">
        <v>4169</v>
      </c>
      <c r="E154" s="74" t="s">
        <v>12379</v>
      </c>
      <c r="F154" s="74" t="s">
        <v>12380</v>
      </c>
      <c r="G154" s="121" t="s">
        <v>12381</v>
      </c>
      <c r="H154" s="205">
        <v>3.67593874489841</v>
      </c>
      <c r="I154" s="2">
        <v>4.6645872045471801</v>
      </c>
      <c r="J154" s="2">
        <v>4.9408234678785297</v>
      </c>
      <c r="K154" s="2">
        <v>4.2179720865358998</v>
      </c>
      <c r="L154" s="2">
        <v>3.6562183391499201</v>
      </c>
      <c r="M154" s="2">
        <v>3.9846293932908901</v>
      </c>
      <c r="N154" s="2">
        <v>6.45235026485775</v>
      </c>
      <c r="O154" s="2">
        <v>6.6487135465760501</v>
      </c>
      <c r="P154" s="17">
        <v>7.0431962221693896</v>
      </c>
      <c r="Q154" s="16">
        <v>4.4271164724413703</v>
      </c>
      <c r="R154" s="2">
        <v>3.9529399396588998</v>
      </c>
      <c r="S154" s="17">
        <v>6.7147533445344001</v>
      </c>
      <c r="T154" s="21">
        <v>0.66503954924671704</v>
      </c>
      <c r="U154" s="3">
        <v>0.28221442960835602</v>
      </c>
      <c r="V154" s="22">
        <v>0.300908088132676</v>
      </c>
      <c r="W154" s="26">
        <v>6.2713399106939895E-4</v>
      </c>
      <c r="X154" s="51" t="s">
        <v>7154</v>
      </c>
      <c r="Y154" s="26">
        <v>0.34643547837259397</v>
      </c>
      <c r="Z154" s="5">
        <v>-0.47417653278246902</v>
      </c>
      <c r="AA154" s="4">
        <v>1.4824589595014599E-2</v>
      </c>
      <c r="AB154" s="5">
        <v>-2.2876368720930298</v>
      </c>
      <c r="AC154" s="4">
        <v>3.23345271592507E-4</v>
      </c>
      <c r="AD154" s="216">
        <v>-2.7618134048754999</v>
      </c>
      <c r="AE154" s="199">
        <v>-1.01360127942506</v>
      </c>
      <c r="AF154" s="6">
        <v>-0.27441002805291398</v>
      </c>
      <c r="AG154" s="6">
        <v>-6.7874097942015599E-2</v>
      </c>
      <c r="AH154" s="6">
        <v>-0.60833457397468305</v>
      </c>
      <c r="AI154" s="6">
        <v>-1.0283458038922999</v>
      </c>
      <c r="AJ154" s="6">
        <v>-0.78279990159943003</v>
      </c>
      <c r="AK154" s="6">
        <v>1.0622620729457899</v>
      </c>
      <c r="AL154" s="6">
        <v>1.20907868760826</v>
      </c>
      <c r="AM154" s="63">
        <v>1.50402492433234</v>
      </c>
      <c r="AN154" s="8">
        <v>-1.01360127942506</v>
      </c>
      <c r="AO154" s="7">
        <v>-0.27441002805291398</v>
      </c>
      <c r="AP154" s="7">
        <v>-6.7874097942015599E-2</v>
      </c>
      <c r="AQ154" s="7">
        <v>-0.60833457397468305</v>
      </c>
      <c r="AR154" s="7">
        <v>-1.0283458038922999</v>
      </c>
      <c r="AS154" s="7">
        <v>-0.78279990159943003</v>
      </c>
      <c r="AT154" s="7">
        <v>1.0622620729457899</v>
      </c>
      <c r="AU154" s="7">
        <v>1.20907868760826</v>
      </c>
      <c r="AV154" s="9">
        <v>1.50402492433234</v>
      </c>
    </row>
    <row r="155" spans="1:48" s="33" customFormat="1" ht="25" customHeight="1" x14ac:dyDescent="0.2">
      <c r="A155" s="13" t="s">
        <v>4257</v>
      </c>
      <c r="B155" s="1" t="s">
        <v>4257</v>
      </c>
      <c r="C155" s="203" t="s">
        <v>4258</v>
      </c>
      <c r="D155" s="201" t="s">
        <v>4257</v>
      </c>
      <c r="E155" s="74" t="s">
        <v>10816</v>
      </c>
      <c r="F155" s="74" t="s">
        <v>10817</v>
      </c>
      <c r="G155" s="121" t="s">
        <v>10818</v>
      </c>
      <c r="H155" s="205">
        <v>1.4298155893161499</v>
      </c>
      <c r="I155" s="2">
        <v>0.34654282479559101</v>
      </c>
      <c r="J155" s="2">
        <v>0.89022824189379401</v>
      </c>
      <c r="K155" s="2">
        <v>0.94955283817224501</v>
      </c>
      <c r="L155" s="2">
        <v>-0.158428212702628</v>
      </c>
      <c r="M155" s="2">
        <v>-1.5123032927778</v>
      </c>
      <c r="N155" s="2">
        <v>2.4296436126332202</v>
      </c>
      <c r="O155" s="2">
        <v>3.3711249906994301</v>
      </c>
      <c r="P155" s="17">
        <v>3.8379067485268901</v>
      </c>
      <c r="Q155" s="16">
        <v>0.88886221866851201</v>
      </c>
      <c r="R155" s="2">
        <v>-0.24039288910272899</v>
      </c>
      <c r="S155" s="17">
        <v>3.2128917839531801</v>
      </c>
      <c r="T155" s="21">
        <v>0.54163767419058995</v>
      </c>
      <c r="U155" s="3">
        <v>1.2329730566833601</v>
      </c>
      <c r="V155" s="22">
        <v>0.71734202147034798</v>
      </c>
      <c r="W155" s="26">
        <v>8.0246698773192102E-3</v>
      </c>
      <c r="X155" s="51" t="s">
        <v>7154</v>
      </c>
      <c r="Y155" s="26">
        <v>0.25034696686258301</v>
      </c>
      <c r="Z155" s="5">
        <v>-1.1292551077712401</v>
      </c>
      <c r="AA155" s="4">
        <v>1.2964293616027901E-2</v>
      </c>
      <c r="AB155" s="5">
        <v>-2.3240295652846701</v>
      </c>
      <c r="AC155" s="4">
        <v>2.1567675041550199E-2</v>
      </c>
      <c r="AD155" s="216">
        <v>-3.4532846730559101</v>
      </c>
      <c r="AE155" s="199">
        <v>8.3689236673702996E-2</v>
      </c>
      <c r="AF155" s="6">
        <v>-0.551638785889626</v>
      </c>
      <c r="AG155" s="6">
        <v>-0.23277303734069199</v>
      </c>
      <c r="AH155" s="6">
        <v>-0.19797978888342399</v>
      </c>
      <c r="AI155" s="6">
        <v>-0.84779896014406397</v>
      </c>
      <c r="AJ155" s="6">
        <v>-1.6418323796057099</v>
      </c>
      <c r="AK155" s="6">
        <v>0.670077800812097</v>
      </c>
      <c r="AL155" s="6">
        <v>1.2222466744306699</v>
      </c>
      <c r="AM155" s="63">
        <v>1.4960092399470399</v>
      </c>
      <c r="AN155" s="8">
        <v>8.3689236673702996E-2</v>
      </c>
      <c r="AO155" s="7">
        <v>-0.551638785889626</v>
      </c>
      <c r="AP155" s="7">
        <v>-0.23277303734069199</v>
      </c>
      <c r="AQ155" s="7">
        <v>-0.19797978888342399</v>
      </c>
      <c r="AR155" s="7">
        <v>-0.84779896014406397</v>
      </c>
      <c r="AS155" s="7">
        <v>-1.6418323796057099</v>
      </c>
      <c r="AT155" s="7">
        <v>0.670077800812097</v>
      </c>
      <c r="AU155" s="7">
        <v>1.2222466744306699</v>
      </c>
      <c r="AV155" s="9">
        <v>1.4960092399470399</v>
      </c>
    </row>
    <row r="156" spans="1:48" s="33" customFormat="1" ht="25" customHeight="1" x14ac:dyDescent="0.2">
      <c r="A156" s="13" t="s">
        <v>4259</v>
      </c>
      <c r="B156" s="1" t="s">
        <v>4259</v>
      </c>
      <c r="C156" s="203" t="s">
        <v>4260</v>
      </c>
      <c r="D156" s="201" t="s">
        <v>4259</v>
      </c>
      <c r="E156" s="74" t="s">
        <v>11617</v>
      </c>
      <c r="F156" s="74" t="s">
        <v>11618</v>
      </c>
      <c r="G156" s="121" t="s">
        <v>11619</v>
      </c>
      <c r="H156" s="205">
        <v>-2.7321238376996702</v>
      </c>
      <c r="I156" s="2">
        <v>-2.95290486260954</v>
      </c>
      <c r="J156" s="2">
        <v>-3.21085456471048</v>
      </c>
      <c r="K156" s="2">
        <v>-6.9049873374094801</v>
      </c>
      <c r="L156" s="2">
        <v>-5.1187921003891299</v>
      </c>
      <c r="M156" s="2">
        <v>-8.7675322231094501</v>
      </c>
      <c r="N156" s="2">
        <v>-1.8111959903791199</v>
      </c>
      <c r="O156" s="2">
        <v>-1.2836551398687099</v>
      </c>
      <c r="P156" s="17">
        <v>-1.62588003449469</v>
      </c>
      <c r="Q156" s="16">
        <v>-2.9652944216732302</v>
      </c>
      <c r="R156" s="2">
        <v>-6.9304372203026796</v>
      </c>
      <c r="S156" s="17">
        <v>-1.5735770549141701</v>
      </c>
      <c r="T156" s="21">
        <v>0.23960572431897401</v>
      </c>
      <c r="U156" s="3">
        <v>1.82450319078694</v>
      </c>
      <c r="V156" s="22">
        <v>0.26763134811539202</v>
      </c>
      <c r="W156" s="26">
        <v>2.1879554316533798E-3</v>
      </c>
      <c r="X156" s="51" t="s">
        <v>7154</v>
      </c>
      <c r="Y156" s="26">
        <v>6.15658833918774E-2</v>
      </c>
      <c r="Z156" s="5">
        <v>-3.9651427986294498</v>
      </c>
      <c r="AA156" s="4">
        <v>2.6799599968590801E-3</v>
      </c>
      <c r="AB156" s="5">
        <v>-1.3917173667590601</v>
      </c>
      <c r="AC156" s="4">
        <v>3.4196002139926497E-2</v>
      </c>
      <c r="AD156" s="216">
        <v>-5.3568601653885102</v>
      </c>
      <c r="AE156" s="199">
        <v>0.422781968452346</v>
      </c>
      <c r="AF156" s="6">
        <v>0.33722373949770501</v>
      </c>
      <c r="AG156" s="6">
        <v>0.23726170843029401</v>
      </c>
      <c r="AH156" s="6">
        <v>-1.1943081363263399</v>
      </c>
      <c r="AI156" s="6">
        <v>-0.502112323261932</v>
      </c>
      <c r="AJ156" s="6">
        <v>-1.91609136853152</v>
      </c>
      <c r="AK156" s="6">
        <v>0.77966479225445695</v>
      </c>
      <c r="AL156" s="6">
        <v>0.98410020915372698</v>
      </c>
      <c r="AM156" s="63">
        <v>0.85147941033126795</v>
      </c>
      <c r="AN156" s="8">
        <v>0.422781968452346</v>
      </c>
      <c r="AO156" s="7" t="s">
        <v>4887</v>
      </c>
      <c r="AP156" s="7">
        <v>0.23726170843029401</v>
      </c>
      <c r="AQ156" s="7" t="s">
        <v>4887</v>
      </c>
      <c r="AR156" s="7" t="s">
        <v>4887</v>
      </c>
      <c r="AS156" s="7" t="s">
        <v>4887</v>
      </c>
      <c r="AT156" s="7">
        <v>0.77966479225445695</v>
      </c>
      <c r="AU156" s="7">
        <v>0.98410020915372698</v>
      </c>
      <c r="AV156" s="9">
        <v>0.85147941033126795</v>
      </c>
    </row>
    <row r="157" spans="1:48" s="33" customFormat="1" ht="25" customHeight="1" x14ac:dyDescent="0.2">
      <c r="A157" s="13" t="s">
        <v>4263</v>
      </c>
      <c r="B157" s="1" t="s">
        <v>4263</v>
      </c>
      <c r="C157" s="203" t="s">
        <v>4264</v>
      </c>
      <c r="D157" s="201" t="s">
        <v>7285</v>
      </c>
      <c r="E157" s="74" t="s">
        <v>11380</v>
      </c>
      <c r="F157" s="74" t="s">
        <v>11381</v>
      </c>
      <c r="G157" s="121" t="s">
        <v>11382</v>
      </c>
      <c r="H157" s="205">
        <v>2.2835948484651101</v>
      </c>
      <c r="I157" s="2">
        <v>1.83719224775496</v>
      </c>
      <c r="J157" s="2">
        <v>2.5074415819598301</v>
      </c>
      <c r="K157" s="2">
        <v>1.9532154005731699</v>
      </c>
      <c r="L157" s="2">
        <v>0.96901789987841602</v>
      </c>
      <c r="M157" s="2">
        <v>0.75142225050634104</v>
      </c>
      <c r="N157" s="2">
        <v>3.79153921362238</v>
      </c>
      <c r="O157" s="2">
        <v>3.5912508050639298</v>
      </c>
      <c r="P157" s="17">
        <v>4.7054285108640697</v>
      </c>
      <c r="Q157" s="16">
        <v>2.2094095593933001</v>
      </c>
      <c r="R157" s="2">
        <v>1.22455185031931</v>
      </c>
      <c r="S157" s="17">
        <v>4.0294061765167903</v>
      </c>
      <c r="T157" s="21">
        <v>0.34122739534879198</v>
      </c>
      <c r="U157" s="3">
        <v>0.64035138303734096</v>
      </c>
      <c r="V157" s="22">
        <v>0.59395581405772402</v>
      </c>
      <c r="W157" s="26">
        <v>2.0214108777644501E-3</v>
      </c>
      <c r="X157" s="51" t="s">
        <v>7154</v>
      </c>
      <c r="Y157" s="26">
        <v>9.8762113064589901E-2</v>
      </c>
      <c r="Z157" s="5">
        <v>-0.98485770907398895</v>
      </c>
      <c r="AA157" s="4">
        <v>1.6840531108576199E-2</v>
      </c>
      <c r="AB157" s="5">
        <v>-1.81999661712349</v>
      </c>
      <c r="AC157" s="4">
        <v>5.2011004488505801E-3</v>
      </c>
      <c r="AD157" s="216">
        <v>-2.8048543261974799</v>
      </c>
      <c r="AE157" s="199">
        <v>-0.15486566066641899</v>
      </c>
      <c r="AF157" s="6">
        <v>-0.49342759794135399</v>
      </c>
      <c r="AG157" s="6">
        <v>1.49048192189516E-2</v>
      </c>
      <c r="AH157" s="6">
        <v>-0.40543298652020399</v>
      </c>
      <c r="AI157" s="6">
        <v>-1.15187087009499</v>
      </c>
      <c r="AJ157" s="6">
        <v>-1.3169003848801</v>
      </c>
      <c r="AK157" s="6">
        <v>0.98879381792598897</v>
      </c>
      <c r="AL157" s="6">
        <v>0.83689051022261596</v>
      </c>
      <c r="AM157" s="63">
        <v>1.6819083527355101</v>
      </c>
      <c r="AN157" s="8">
        <v>-0.15486566066641899</v>
      </c>
      <c r="AO157" s="7">
        <v>-0.49342759794135399</v>
      </c>
      <c r="AP157" s="7">
        <v>1.49048192189516E-2</v>
      </c>
      <c r="AQ157" s="7">
        <v>-0.40543298652020399</v>
      </c>
      <c r="AR157" s="7">
        <v>-1.15187087009499</v>
      </c>
      <c r="AS157" s="7">
        <v>-1.3169003848801</v>
      </c>
      <c r="AT157" s="7">
        <v>0.98879381792598897</v>
      </c>
      <c r="AU157" s="7">
        <v>0.83689051022261596</v>
      </c>
      <c r="AV157" s="9">
        <v>1.6819083527355101</v>
      </c>
    </row>
    <row r="158" spans="1:48" s="33" customFormat="1" ht="25" customHeight="1" x14ac:dyDescent="0.2">
      <c r="A158" s="13" t="s">
        <v>4275</v>
      </c>
      <c r="B158" s="1" t="s">
        <v>4275</v>
      </c>
      <c r="C158" s="203" t="s">
        <v>4276</v>
      </c>
      <c r="D158" s="201" t="s">
        <v>4275</v>
      </c>
      <c r="E158" s="74" t="s">
        <v>9978</v>
      </c>
      <c r="F158" s="74" t="s">
        <v>9979</v>
      </c>
      <c r="G158" s="121" t="s">
        <v>9980</v>
      </c>
      <c r="H158" s="205">
        <v>2.7177480286339799</v>
      </c>
      <c r="I158" s="2">
        <v>2.55145276240233</v>
      </c>
      <c r="J158" s="2">
        <v>2.9740424735190101</v>
      </c>
      <c r="K158" s="2">
        <v>3.08681198648094</v>
      </c>
      <c r="L158" s="2">
        <v>2.0210952122825101</v>
      </c>
      <c r="M158" s="2">
        <v>2.0498559474672402</v>
      </c>
      <c r="N158" s="2">
        <v>4.2225084873314103</v>
      </c>
      <c r="O158" s="2">
        <v>4.5161449474583097</v>
      </c>
      <c r="P158" s="17">
        <v>4.8425572356144597</v>
      </c>
      <c r="Q158" s="16">
        <v>2.7477477548517699</v>
      </c>
      <c r="R158" s="2">
        <v>2.38592104874356</v>
      </c>
      <c r="S158" s="17">
        <v>4.5270702234680602</v>
      </c>
      <c r="T158" s="21">
        <v>0.21288612840031401</v>
      </c>
      <c r="U158" s="3">
        <v>0.60715967827572304</v>
      </c>
      <c r="V158" s="22">
        <v>0.31016871828693499</v>
      </c>
      <c r="W158" s="26">
        <v>1.50591897127323E-3</v>
      </c>
      <c r="X158" s="51" t="s">
        <v>7154</v>
      </c>
      <c r="Y158" s="26">
        <v>0.41508803270703298</v>
      </c>
      <c r="Z158" s="5">
        <v>-0.36182670610821299</v>
      </c>
      <c r="AA158" s="4">
        <v>2.0043977333247401E-3</v>
      </c>
      <c r="AB158" s="5">
        <v>-1.7793224686162801</v>
      </c>
      <c r="AC158" s="4">
        <v>1.24420926867061E-2</v>
      </c>
      <c r="AD158" s="216">
        <v>-2.1411491747245002</v>
      </c>
      <c r="AE158" s="199">
        <v>-0.47636691697307099</v>
      </c>
      <c r="AF158" s="6">
        <v>-0.63401433810661301</v>
      </c>
      <c r="AG158" s="6">
        <v>-0.23340054034336499</v>
      </c>
      <c r="AH158" s="6">
        <v>-0.126495375188693</v>
      </c>
      <c r="AI158" s="6">
        <v>-1.1367917288870899</v>
      </c>
      <c r="AJ158" s="6">
        <v>-1.10952663689427</v>
      </c>
      <c r="AK158" s="6">
        <v>0.95014155264820999</v>
      </c>
      <c r="AL158" s="6">
        <v>1.2285080494148899</v>
      </c>
      <c r="AM158" s="63">
        <v>1.5379459343299999</v>
      </c>
      <c r="AN158" s="8">
        <v>-0.47636691697307099</v>
      </c>
      <c r="AO158" s="7">
        <v>-0.63401433810661301</v>
      </c>
      <c r="AP158" s="7">
        <v>-0.23340054034336499</v>
      </c>
      <c r="AQ158" s="7">
        <v>-0.126495375188693</v>
      </c>
      <c r="AR158" s="7">
        <v>-1.1367917288870899</v>
      </c>
      <c r="AS158" s="7">
        <v>-1.10952663689427</v>
      </c>
      <c r="AT158" s="7">
        <v>0.95014155264820999</v>
      </c>
      <c r="AU158" s="7">
        <v>1.2285080494148899</v>
      </c>
      <c r="AV158" s="9">
        <v>1.5379459343299999</v>
      </c>
    </row>
    <row r="159" spans="1:48" s="33" customFormat="1" ht="25" customHeight="1" x14ac:dyDescent="0.2">
      <c r="A159" s="13" t="s">
        <v>4292</v>
      </c>
      <c r="B159" s="1" t="s">
        <v>4292</v>
      </c>
      <c r="C159" s="203" t="s">
        <v>4293</v>
      </c>
      <c r="D159" s="201" t="s">
        <v>7286</v>
      </c>
      <c r="E159" s="74" t="s">
        <v>12056</v>
      </c>
      <c r="F159" s="74" t="s">
        <v>12057</v>
      </c>
      <c r="G159" s="121" t="s">
        <v>12058</v>
      </c>
      <c r="H159" s="205">
        <v>1.6978816174579801</v>
      </c>
      <c r="I159" s="2">
        <v>2.4190328670207402</v>
      </c>
      <c r="J159" s="2">
        <v>2.5458888722330699</v>
      </c>
      <c r="K159" s="2">
        <v>2.2560000327288998</v>
      </c>
      <c r="L159" s="2">
        <v>1.76273655432055</v>
      </c>
      <c r="M159" s="2">
        <v>1.4967869944202601</v>
      </c>
      <c r="N159" s="2">
        <v>3.38851843877034</v>
      </c>
      <c r="O159" s="2">
        <v>4.4531877651753096</v>
      </c>
      <c r="P159" s="17">
        <v>4.4030765224994903</v>
      </c>
      <c r="Q159" s="16">
        <v>2.2209344522372598</v>
      </c>
      <c r="R159" s="2">
        <v>1.8385078604898999</v>
      </c>
      <c r="S159" s="17">
        <v>4.0815942421483804</v>
      </c>
      <c r="T159" s="21">
        <v>0.457396231393078</v>
      </c>
      <c r="U159" s="3">
        <v>0.38523639173034502</v>
      </c>
      <c r="V159" s="22">
        <v>0.60074398547277696</v>
      </c>
      <c r="W159" s="26">
        <v>2.9002015910205401E-3</v>
      </c>
      <c r="X159" s="51" t="s">
        <v>7154</v>
      </c>
      <c r="Y159" s="26">
        <v>0.33179743538185802</v>
      </c>
      <c r="Z159" s="5">
        <v>-0.38242659174735999</v>
      </c>
      <c r="AA159" s="4">
        <v>1.5006053918378301E-2</v>
      </c>
      <c r="AB159" s="5">
        <v>-1.8606597899111199</v>
      </c>
      <c r="AC159" s="4">
        <v>8.6724489316680198E-3</v>
      </c>
      <c r="AD159" s="216">
        <v>-2.2430863816584798</v>
      </c>
      <c r="AE159" s="199">
        <v>-0.90508935269175805</v>
      </c>
      <c r="AF159" s="6">
        <v>-0.26253363812070102</v>
      </c>
      <c r="AG159" s="6">
        <v>-0.14950318698266399</v>
      </c>
      <c r="AH159" s="6">
        <v>-0.407798143174882</v>
      </c>
      <c r="AI159" s="6">
        <v>-0.84730270900993099</v>
      </c>
      <c r="AJ159" s="6">
        <v>-1.0842674367354901</v>
      </c>
      <c r="AK159" s="6">
        <v>0.60129138429948503</v>
      </c>
      <c r="AL159" s="6">
        <v>1.54992644556412</v>
      </c>
      <c r="AM159" s="63">
        <v>1.50527663685182</v>
      </c>
      <c r="AN159" s="8">
        <v>-0.90508935269175805</v>
      </c>
      <c r="AO159" s="7">
        <v>-0.26253363812070102</v>
      </c>
      <c r="AP159" s="7">
        <v>-0.14950318698266399</v>
      </c>
      <c r="AQ159" s="7">
        <v>-0.407798143174882</v>
      </c>
      <c r="AR159" s="7">
        <v>-0.84730270900993099</v>
      </c>
      <c r="AS159" s="7">
        <v>-1.0842674367354901</v>
      </c>
      <c r="AT159" s="7">
        <v>0.60129138429948503</v>
      </c>
      <c r="AU159" s="7">
        <v>1.54992644556412</v>
      </c>
      <c r="AV159" s="9">
        <v>1.50527663685182</v>
      </c>
    </row>
    <row r="160" spans="1:48" s="33" customFormat="1" ht="25" customHeight="1" x14ac:dyDescent="0.2">
      <c r="A160" s="13" t="s">
        <v>4300</v>
      </c>
      <c r="B160" s="1" t="s">
        <v>4300</v>
      </c>
      <c r="C160" s="203" t="s">
        <v>4301</v>
      </c>
      <c r="D160" s="201" t="s">
        <v>4300</v>
      </c>
      <c r="E160" s="74" t="s">
        <v>10925</v>
      </c>
      <c r="F160" s="74" t="s">
        <v>10926</v>
      </c>
      <c r="G160" s="121" t="s">
        <v>10927</v>
      </c>
      <c r="H160" s="205">
        <v>1.4554582013944699</v>
      </c>
      <c r="I160" s="2">
        <v>0.50832347420502799</v>
      </c>
      <c r="J160" s="2">
        <v>1.05908435012747</v>
      </c>
      <c r="K160" s="2">
        <v>0.71275324016243902</v>
      </c>
      <c r="L160" s="2">
        <v>0.57954319449034797</v>
      </c>
      <c r="M160" s="2">
        <v>1.4872228149665301</v>
      </c>
      <c r="N160" s="2">
        <v>4.9184977413472097</v>
      </c>
      <c r="O160" s="2">
        <v>4.4639362659821096</v>
      </c>
      <c r="P160" s="17">
        <v>5.2455108060275704</v>
      </c>
      <c r="Q160" s="16">
        <v>1.00762200857566</v>
      </c>
      <c r="R160" s="2">
        <v>0.92650641653977095</v>
      </c>
      <c r="S160" s="17">
        <v>4.8759816044523001</v>
      </c>
      <c r="T160" s="21">
        <v>0.47565988616926003</v>
      </c>
      <c r="U160" s="3">
        <v>0.49014119258178401</v>
      </c>
      <c r="V160" s="22">
        <v>0.392518033769366</v>
      </c>
      <c r="W160" s="26">
        <v>5.9393912223532198E-5</v>
      </c>
      <c r="X160" s="51" t="s">
        <v>7154</v>
      </c>
      <c r="Y160" s="26">
        <v>0.84707542555942394</v>
      </c>
      <c r="Z160" s="5">
        <v>-8.1115592035888001E-2</v>
      </c>
      <c r="AA160" s="4">
        <v>4.9090026988667503E-4</v>
      </c>
      <c r="AB160" s="5">
        <v>-3.8683595958766399</v>
      </c>
      <c r="AC160" s="4">
        <v>5.1532607546127404E-4</v>
      </c>
      <c r="AD160" s="216">
        <v>-3.9494751879125198</v>
      </c>
      <c r="AE160" s="199">
        <v>-0.40850210509509</v>
      </c>
      <c r="AF160" s="6">
        <v>-0.88347970600052605</v>
      </c>
      <c r="AG160" s="6">
        <v>-0.60727921201748303</v>
      </c>
      <c r="AH160" s="6">
        <v>-0.78096043709329599</v>
      </c>
      <c r="AI160" s="6">
        <v>-0.84776380317574096</v>
      </c>
      <c r="AJ160" s="6">
        <v>-0.392572502352182</v>
      </c>
      <c r="AK160" s="6">
        <v>1.32817396147512</v>
      </c>
      <c r="AL160" s="6">
        <v>1.1002164039757301</v>
      </c>
      <c r="AM160" s="63">
        <v>1.4921674002834699</v>
      </c>
      <c r="AN160" s="8">
        <v>-0.40850210509509</v>
      </c>
      <c r="AO160" s="7">
        <v>-0.88347970600052605</v>
      </c>
      <c r="AP160" s="7">
        <v>-0.60727921201748303</v>
      </c>
      <c r="AQ160" s="7">
        <v>-0.78096043709329599</v>
      </c>
      <c r="AR160" s="7">
        <v>-0.84776380317574096</v>
      </c>
      <c r="AS160" s="7">
        <v>-0.392572502352182</v>
      </c>
      <c r="AT160" s="7">
        <v>1.32817396147512</v>
      </c>
      <c r="AU160" s="7">
        <v>1.1002164039757301</v>
      </c>
      <c r="AV160" s="9">
        <v>1.4921674002834699</v>
      </c>
    </row>
    <row r="161" spans="1:48" s="33" customFormat="1" ht="25" customHeight="1" x14ac:dyDescent="0.2">
      <c r="A161" s="13" t="s">
        <v>4304</v>
      </c>
      <c r="B161" s="1" t="s">
        <v>4305</v>
      </c>
      <c r="C161" s="203" t="s">
        <v>4306</v>
      </c>
      <c r="D161" s="201" t="s">
        <v>5120</v>
      </c>
      <c r="E161" s="74" t="s">
        <v>11253</v>
      </c>
      <c r="F161" s="74" t="s">
        <v>11254</v>
      </c>
      <c r="G161" s="121" t="s">
        <v>11255</v>
      </c>
      <c r="H161" s="205">
        <v>2.54417170835722</v>
      </c>
      <c r="I161" s="2">
        <v>3.5223674832727401</v>
      </c>
      <c r="J161" s="2">
        <v>3.7102112595099501</v>
      </c>
      <c r="K161" s="2">
        <v>2.9380155258302398</v>
      </c>
      <c r="L161" s="2">
        <v>3.0373442593205202</v>
      </c>
      <c r="M161" s="2">
        <v>2.1690049770513</v>
      </c>
      <c r="N161" s="2">
        <v>5.43720075369888</v>
      </c>
      <c r="O161" s="2">
        <v>5.6137108885692699</v>
      </c>
      <c r="P161" s="17">
        <v>6.0226082084905599</v>
      </c>
      <c r="Q161" s="16">
        <v>3.2589168170466398</v>
      </c>
      <c r="R161" s="2">
        <v>2.7147882540673498</v>
      </c>
      <c r="S161" s="17">
        <v>5.6911732835862399</v>
      </c>
      <c r="T161" s="21">
        <v>0.62607247892264795</v>
      </c>
      <c r="U161" s="3">
        <v>0.47526423011518898</v>
      </c>
      <c r="V161" s="22">
        <v>0.30029283876366403</v>
      </c>
      <c r="W161" s="26">
        <v>6.3359359458920004E-4</v>
      </c>
      <c r="X161" s="51" t="s">
        <v>7154</v>
      </c>
      <c r="Y161" s="26">
        <v>0.30109970692083199</v>
      </c>
      <c r="Z161" s="5">
        <v>-0.54412856297928303</v>
      </c>
      <c r="AA161" s="4">
        <v>1.01574186638954E-2</v>
      </c>
      <c r="AB161" s="5">
        <v>-2.4322564665396</v>
      </c>
      <c r="AC161" s="4">
        <v>1.67771246780237E-3</v>
      </c>
      <c r="AD161" s="216">
        <v>-2.9763850295188798</v>
      </c>
      <c r="AE161" s="199">
        <v>-0.93629888938431005</v>
      </c>
      <c r="AF161" s="6">
        <v>-0.254899249398364</v>
      </c>
      <c r="AG161" s="6">
        <v>-0.124049490297031</v>
      </c>
      <c r="AH161" s="6">
        <v>-0.66195193111822503</v>
      </c>
      <c r="AI161" s="6">
        <v>-0.59276070684987203</v>
      </c>
      <c r="AJ161" s="6">
        <v>-1.1976356097035501</v>
      </c>
      <c r="AK161" s="6">
        <v>1.0789510232775399</v>
      </c>
      <c r="AL161" s="6">
        <v>1.2019059014714799</v>
      </c>
      <c r="AM161" s="63">
        <v>1.48673895200233</v>
      </c>
      <c r="AN161" s="8">
        <v>-0.93629888938431005</v>
      </c>
      <c r="AO161" s="7">
        <v>-0.254899249398364</v>
      </c>
      <c r="AP161" s="7">
        <v>-0.124049490297031</v>
      </c>
      <c r="AQ161" s="7">
        <v>-0.66195193111822503</v>
      </c>
      <c r="AR161" s="7">
        <v>-0.59276070684987203</v>
      </c>
      <c r="AS161" s="7">
        <v>-1.1976356097035501</v>
      </c>
      <c r="AT161" s="7">
        <v>1.0789510232775399</v>
      </c>
      <c r="AU161" s="7">
        <v>1.2019059014714799</v>
      </c>
      <c r="AV161" s="9">
        <v>1.48673895200233</v>
      </c>
    </row>
    <row r="162" spans="1:48" s="33" customFormat="1" ht="25" customHeight="1" x14ac:dyDescent="0.2">
      <c r="A162" s="13" t="s">
        <v>4348</v>
      </c>
      <c r="B162" s="1" t="s">
        <v>4348</v>
      </c>
      <c r="C162" s="203" t="s">
        <v>4349</v>
      </c>
      <c r="D162" s="201" t="s">
        <v>4348</v>
      </c>
      <c r="E162" s="74" t="s">
        <v>9424</v>
      </c>
      <c r="F162" s="74" t="s">
        <v>9425</v>
      </c>
      <c r="G162" s="121" t="s">
        <v>9426</v>
      </c>
      <c r="H162" s="205">
        <v>-4.7765966451206499</v>
      </c>
      <c r="I162" s="2">
        <v>-5.2351047539638698</v>
      </c>
      <c r="J162" s="2">
        <v>-3.9518427895000099</v>
      </c>
      <c r="K162" s="2">
        <v>-6.1700187561311601</v>
      </c>
      <c r="L162" s="2">
        <v>-5.5839891981904701</v>
      </c>
      <c r="M162" s="2">
        <v>-5.1112400329848402</v>
      </c>
      <c r="N162" s="2">
        <v>-2.94916271076398</v>
      </c>
      <c r="O162" s="2">
        <v>-1.45676497466199</v>
      </c>
      <c r="P162" s="17">
        <v>-2.7334453206756102</v>
      </c>
      <c r="Q162" s="16">
        <v>-4.6545147295281799</v>
      </c>
      <c r="R162" s="2">
        <v>-5.6217493291021601</v>
      </c>
      <c r="S162" s="17">
        <v>-2.3797910020338602</v>
      </c>
      <c r="T162" s="21">
        <v>0.65028325593233205</v>
      </c>
      <c r="U162" s="3">
        <v>0.53039840380763803</v>
      </c>
      <c r="V162" s="22">
        <v>0.80660788708086595</v>
      </c>
      <c r="W162" s="26">
        <v>2.7544760434864298E-3</v>
      </c>
      <c r="X162" s="51" t="s">
        <v>7154</v>
      </c>
      <c r="Y162" s="26">
        <v>0.11944103919917699</v>
      </c>
      <c r="Z162" s="5">
        <v>-0.96723459957397895</v>
      </c>
      <c r="AA162" s="4">
        <v>2.06589434807588E-2</v>
      </c>
      <c r="AB162" s="5">
        <v>-2.2747237274943202</v>
      </c>
      <c r="AC162" s="4">
        <v>6.7515696158056103E-3</v>
      </c>
      <c r="AD162" s="216">
        <v>-3.2419583270682999</v>
      </c>
      <c r="AE162" s="199">
        <v>-0.35891905325040302</v>
      </c>
      <c r="AF162" s="6">
        <v>-0.65388924026408102</v>
      </c>
      <c r="AG162" s="6">
        <v>0.17166654456257399</v>
      </c>
      <c r="AH162" s="6">
        <v>-1.2553437243663299</v>
      </c>
      <c r="AI162" s="6">
        <v>-0.87833567376188804</v>
      </c>
      <c r="AJ162" s="6">
        <v>-0.57420384494193599</v>
      </c>
      <c r="AK162" s="6">
        <v>0.81671670754844405</v>
      </c>
      <c r="AL162" s="6">
        <v>1.77681497151901</v>
      </c>
      <c r="AM162" s="63">
        <v>0.95549331295462003</v>
      </c>
      <c r="AN162" s="8">
        <v>-0.35891905325040302</v>
      </c>
      <c r="AO162" s="7" t="s">
        <v>4887</v>
      </c>
      <c r="AP162" s="7">
        <v>0.17166654456257399</v>
      </c>
      <c r="AQ162" s="7" t="s">
        <v>4887</v>
      </c>
      <c r="AR162" s="7" t="s">
        <v>4887</v>
      </c>
      <c r="AS162" s="7" t="s">
        <v>4887</v>
      </c>
      <c r="AT162" s="7">
        <v>0.81671670754844405</v>
      </c>
      <c r="AU162" s="7">
        <v>1.77681497151901</v>
      </c>
      <c r="AV162" s="9">
        <v>0.95549331295462003</v>
      </c>
    </row>
    <row r="163" spans="1:48" s="33" customFormat="1" ht="25" customHeight="1" x14ac:dyDescent="0.2">
      <c r="A163" s="13" t="s">
        <v>4383</v>
      </c>
      <c r="B163" s="1" t="s">
        <v>4384</v>
      </c>
      <c r="C163" s="203" t="s">
        <v>4385</v>
      </c>
      <c r="D163" s="201" t="s">
        <v>7233</v>
      </c>
      <c r="E163" s="74" t="s">
        <v>12762</v>
      </c>
      <c r="F163" s="74" t="s">
        <v>12763</v>
      </c>
      <c r="G163" s="121" t="s">
        <v>12764</v>
      </c>
      <c r="H163" s="205">
        <v>4.8295346581175398</v>
      </c>
      <c r="I163" s="2">
        <v>5.4826222699888403</v>
      </c>
      <c r="J163" s="2">
        <v>4.7978641082291302</v>
      </c>
      <c r="K163" s="2">
        <v>4.3886897419472604</v>
      </c>
      <c r="L163" s="2">
        <v>2.5862283709482199</v>
      </c>
      <c r="M163" s="2">
        <v>2.6934353927062</v>
      </c>
      <c r="N163" s="2">
        <v>5.9665050089482499</v>
      </c>
      <c r="O163" s="2">
        <v>6.8786272702330304</v>
      </c>
      <c r="P163" s="17">
        <v>7.5401861363381997</v>
      </c>
      <c r="Q163" s="16">
        <v>5.0366736787784996</v>
      </c>
      <c r="R163" s="2">
        <v>3.2227845018672299</v>
      </c>
      <c r="S163" s="17">
        <v>6.7951061385064904</v>
      </c>
      <c r="T163" s="21">
        <v>0.38652731525006501</v>
      </c>
      <c r="U163" s="3">
        <v>1.0111254165597401</v>
      </c>
      <c r="V163" s="22">
        <v>0.79015815332089201</v>
      </c>
      <c r="W163" s="26">
        <v>3.9441973252633501E-3</v>
      </c>
      <c r="X163" s="51" t="s">
        <v>7154</v>
      </c>
      <c r="Y163" s="26">
        <v>7.5087560893530803E-2</v>
      </c>
      <c r="Z163" s="5">
        <v>-1.8138891769112699</v>
      </c>
      <c r="AA163" s="4">
        <v>4.2629630143179498E-2</v>
      </c>
      <c r="AB163" s="5">
        <v>-1.7584324597279899</v>
      </c>
      <c r="AC163" s="4">
        <v>9.8030417113667799E-3</v>
      </c>
      <c r="AD163" s="216">
        <v>-3.5723216366392601</v>
      </c>
      <c r="AE163" s="199">
        <v>-0.111905789442101</v>
      </c>
      <c r="AF163" s="6">
        <v>0.27549388680478099</v>
      </c>
      <c r="AG163" s="6">
        <v>-0.130692182799304</v>
      </c>
      <c r="AH163" s="6">
        <v>-0.373406964315254</v>
      </c>
      <c r="AI163" s="6">
        <v>-1.4425942201747901</v>
      </c>
      <c r="AJ163" s="6">
        <v>-1.37900096750012</v>
      </c>
      <c r="AK163" s="6">
        <v>0.56252431428021599</v>
      </c>
      <c r="AL163" s="6">
        <v>1.10357862659035</v>
      </c>
      <c r="AM163" s="63">
        <v>1.49600329655622</v>
      </c>
      <c r="AN163" s="8">
        <v>-0.111905789442101</v>
      </c>
      <c r="AO163" s="7">
        <v>0.27549388680478099</v>
      </c>
      <c r="AP163" s="7">
        <v>-0.130692182799304</v>
      </c>
      <c r="AQ163" s="7">
        <v>-0.373406964315254</v>
      </c>
      <c r="AR163" s="7">
        <v>-1.4425942201747901</v>
      </c>
      <c r="AS163" s="7">
        <v>-1.37900096750012</v>
      </c>
      <c r="AT163" s="7">
        <v>0.56252431428021599</v>
      </c>
      <c r="AU163" s="7">
        <v>1.10357862659035</v>
      </c>
      <c r="AV163" s="9">
        <v>1.49600329655622</v>
      </c>
    </row>
    <row r="164" spans="1:48" s="33" customFormat="1" ht="25" customHeight="1" x14ac:dyDescent="0.2">
      <c r="A164" s="13" t="s">
        <v>4406</v>
      </c>
      <c r="B164" s="1" t="s">
        <v>4407</v>
      </c>
      <c r="C164" s="203" t="s">
        <v>4408</v>
      </c>
      <c r="D164" s="201" t="s">
        <v>4407</v>
      </c>
      <c r="E164" s="74" t="s">
        <v>12305</v>
      </c>
      <c r="F164" s="74" t="s">
        <v>12306</v>
      </c>
      <c r="G164" s="121" t="s">
        <v>12307</v>
      </c>
      <c r="H164" s="205">
        <v>-0.59172512663110399</v>
      </c>
      <c r="I164" s="2">
        <v>0.92860438751962004</v>
      </c>
      <c r="J164" s="2">
        <v>0.67410271743584405</v>
      </c>
      <c r="K164" s="2">
        <v>1.3579543164900501</v>
      </c>
      <c r="L164" s="2">
        <v>0.99935591094921605</v>
      </c>
      <c r="M164" s="2">
        <v>1.02510318696138</v>
      </c>
      <c r="N164" s="2">
        <v>3.58547124604141</v>
      </c>
      <c r="O164" s="2">
        <v>2.90486885877948</v>
      </c>
      <c r="P164" s="17">
        <v>3.7011124324705902</v>
      </c>
      <c r="Q164" s="16">
        <v>0.33699399277478598</v>
      </c>
      <c r="R164" s="2">
        <v>1.12747113813355</v>
      </c>
      <c r="S164" s="17">
        <v>3.39715084576383</v>
      </c>
      <c r="T164" s="21">
        <v>0.81429857981050002</v>
      </c>
      <c r="U164" s="3">
        <v>0.20001900455831001</v>
      </c>
      <c r="V164" s="22">
        <v>0.43023178291663899</v>
      </c>
      <c r="W164" s="26">
        <v>1.1577585421028E-3</v>
      </c>
      <c r="X164" s="51" t="s">
        <v>7154</v>
      </c>
      <c r="Y164" s="26">
        <v>0.23069426084398201</v>
      </c>
      <c r="Z164" s="5">
        <v>0.79047714535876201</v>
      </c>
      <c r="AA164" s="4">
        <v>1.0087802737765E-2</v>
      </c>
      <c r="AB164" s="5">
        <v>-3.0601568529890399</v>
      </c>
      <c r="AC164" s="4">
        <v>4.5847105324153502E-3</v>
      </c>
      <c r="AD164" s="216">
        <v>-2.2696797076302802</v>
      </c>
      <c r="AE164" s="199">
        <v>-1.5213080695713099</v>
      </c>
      <c r="AF164" s="6">
        <v>-0.475822638122473</v>
      </c>
      <c r="AG164" s="6">
        <v>-0.65083587431595802</v>
      </c>
      <c r="AH164" s="6">
        <v>-0.18057144977536799</v>
      </c>
      <c r="AI164" s="6">
        <v>-0.42716891778752603</v>
      </c>
      <c r="AJ164" s="6">
        <v>-0.40946328113464098</v>
      </c>
      <c r="AK164" s="6">
        <v>1.35122575370951</v>
      </c>
      <c r="AL164" s="6">
        <v>0.88319571557061605</v>
      </c>
      <c r="AM164" s="63">
        <v>1.4307487614271499</v>
      </c>
      <c r="AN164" s="8">
        <v>-1.5213080695713099</v>
      </c>
      <c r="AO164" s="7">
        <v>-0.475822638122473</v>
      </c>
      <c r="AP164" s="7">
        <v>-0.65083587431595802</v>
      </c>
      <c r="AQ164" s="7">
        <v>-0.18057144977536799</v>
      </c>
      <c r="AR164" s="7">
        <v>-0.42716891778752603</v>
      </c>
      <c r="AS164" s="7">
        <v>-0.40946328113464098</v>
      </c>
      <c r="AT164" s="7">
        <v>1.35122575370951</v>
      </c>
      <c r="AU164" s="7">
        <v>0.88319571557061605</v>
      </c>
      <c r="AV164" s="9">
        <v>1.4307487614271499</v>
      </c>
    </row>
    <row r="165" spans="1:48" s="33" customFormat="1" ht="25" customHeight="1" x14ac:dyDescent="0.2">
      <c r="A165" s="13" t="s">
        <v>4502</v>
      </c>
      <c r="B165" s="1" t="s">
        <v>4502</v>
      </c>
      <c r="C165" s="203" t="s">
        <v>4503</v>
      </c>
      <c r="D165" s="201" t="s">
        <v>4502</v>
      </c>
      <c r="E165" s="74" t="s">
        <v>10914</v>
      </c>
      <c r="F165" s="74" t="s">
        <v>10915</v>
      </c>
      <c r="G165" s="121" t="s">
        <v>10916</v>
      </c>
      <c r="H165" s="205">
        <v>0.91842533933769499</v>
      </c>
      <c r="I165" s="2">
        <v>2.58455033416839</v>
      </c>
      <c r="J165" s="2">
        <v>1.94486652061581</v>
      </c>
      <c r="K165" s="2">
        <v>1.2966186156570401</v>
      </c>
      <c r="L165" s="2">
        <v>1.53237105640214</v>
      </c>
      <c r="M165" s="2">
        <v>1.66596566556264</v>
      </c>
      <c r="N165" s="2">
        <v>4.1929281922354598</v>
      </c>
      <c r="O165" s="2">
        <v>3.9988874799521201</v>
      </c>
      <c r="P165" s="17">
        <v>3.94716430723892</v>
      </c>
      <c r="Q165" s="16">
        <v>1.81594739804063</v>
      </c>
      <c r="R165" s="2">
        <v>1.49831844587394</v>
      </c>
      <c r="S165" s="17">
        <v>4.0463266598088303</v>
      </c>
      <c r="T165" s="21">
        <v>0.84051069578207305</v>
      </c>
      <c r="U165" s="3">
        <v>0.18701335789544901</v>
      </c>
      <c r="V165" s="22">
        <v>0.12956785338676999</v>
      </c>
      <c r="W165" s="26">
        <v>1.55678169733621E-3</v>
      </c>
      <c r="X165" s="51" t="s">
        <v>7154</v>
      </c>
      <c r="Y165" s="26">
        <v>0.58308064971832996</v>
      </c>
      <c r="Z165" s="5">
        <v>-0.31762895216669601</v>
      </c>
      <c r="AA165" s="4">
        <v>4.1415928459235501E-2</v>
      </c>
      <c r="AB165" s="5">
        <v>-2.2303792617682001</v>
      </c>
      <c r="AC165" s="4">
        <v>9.70216113401556E-5</v>
      </c>
      <c r="AD165" s="216">
        <v>-2.5480082139348901</v>
      </c>
      <c r="AE165" s="199">
        <v>-1.20035178144471</v>
      </c>
      <c r="AF165" s="6">
        <v>0.102448652701427</v>
      </c>
      <c r="AG165" s="6">
        <v>-0.39774212085889998</v>
      </c>
      <c r="AH165" s="6">
        <v>-0.90462945202244804</v>
      </c>
      <c r="AI165" s="6">
        <v>-0.72028651070252803</v>
      </c>
      <c r="AJ165" s="6">
        <v>-0.61582429126888405</v>
      </c>
      <c r="AK165" s="6">
        <v>1.3600946145962201</v>
      </c>
      <c r="AL165" s="6">
        <v>1.2083675082932199</v>
      </c>
      <c r="AM165" s="63">
        <v>1.1679233807066101</v>
      </c>
      <c r="AN165" s="8">
        <v>-1.20035178144471</v>
      </c>
      <c r="AO165" s="7">
        <v>0.102448652701427</v>
      </c>
      <c r="AP165" s="7">
        <v>-0.39774212085889998</v>
      </c>
      <c r="AQ165" s="7">
        <v>-0.90462945202244804</v>
      </c>
      <c r="AR165" s="7">
        <v>-0.72028651070252803</v>
      </c>
      <c r="AS165" s="7">
        <v>-0.61582429126888405</v>
      </c>
      <c r="AT165" s="7">
        <v>1.3600946145962201</v>
      </c>
      <c r="AU165" s="7">
        <v>1.2083675082932199</v>
      </c>
      <c r="AV165" s="9">
        <v>1.1679233807066101</v>
      </c>
    </row>
    <row r="166" spans="1:48" s="33" customFormat="1" ht="25" customHeight="1" x14ac:dyDescent="0.2">
      <c r="A166" s="13" t="s">
        <v>4512</v>
      </c>
      <c r="B166" s="1" t="s">
        <v>4513</v>
      </c>
      <c r="C166" s="203" t="s">
        <v>4514</v>
      </c>
      <c r="D166" s="201" t="s">
        <v>4513</v>
      </c>
      <c r="E166" s="74" t="s">
        <v>10293</v>
      </c>
      <c r="F166" s="74" t="s">
        <v>10294</v>
      </c>
      <c r="G166" s="121" t="s">
        <v>10295</v>
      </c>
      <c r="H166" s="205">
        <v>-0.75370957017507201</v>
      </c>
      <c r="I166" s="2">
        <v>-0.332820753821505</v>
      </c>
      <c r="J166" s="2">
        <v>-0.89394367537363795</v>
      </c>
      <c r="K166" s="2">
        <v>-0.12833623538826799</v>
      </c>
      <c r="L166" s="2">
        <v>-1.4278529537247</v>
      </c>
      <c r="M166" s="2">
        <v>-1.30570950131436</v>
      </c>
      <c r="N166" s="2">
        <v>3.1667371595819902</v>
      </c>
      <c r="O166" s="2">
        <v>1.6287751953188401</v>
      </c>
      <c r="P166" s="17">
        <v>2.5690488002505201</v>
      </c>
      <c r="Q166" s="16">
        <v>-0.66015799979007195</v>
      </c>
      <c r="R166" s="2">
        <v>-0.95396623014244097</v>
      </c>
      <c r="S166" s="17">
        <v>2.45485371838378</v>
      </c>
      <c r="T166" s="21">
        <v>0.29202509397982401</v>
      </c>
      <c r="U166" s="3">
        <v>0.71761997040216996</v>
      </c>
      <c r="V166" s="22">
        <v>0.77531421915373</v>
      </c>
      <c r="W166" s="26">
        <v>1.0273283134747699E-3</v>
      </c>
      <c r="X166" s="51" t="s">
        <v>7154</v>
      </c>
      <c r="Y166" s="26">
        <v>0.563898669200252</v>
      </c>
      <c r="Z166" s="5">
        <v>-0.29380823035236903</v>
      </c>
      <c r="AA166" s="4">
        <v>1.1804360500883499E-2</v>
      </c>
      <c r="AB166" s="5">
        <v>-3.1150117181738501</v>
      </c>
      <c r="AC166" s="4">
        <v>5.1179137920019597E-3</v>
      </c>
      <c r="AD166" s="216">
        <v>-3.4088199485262201</v>
      </c>
      <c r="AE166" s="199">
        <v>-0.59929958152609897</v>
      </c>
      <c r="AF166" s="6">
        <v>-0.35534404713744899</v>
      </c>
      <c r="AG166" s="6">
        <v>-0.68058205980533104</v>
      </c>
      <c r="AH166" s="6">
        <v>-0.23682075065080599</v>
      </c>
      <c r="AI166" s="6">
        <v>-0.99004650327435095</v>
      </c>
      <c r="AJ166" s="6">
        <v>-0.91924972738708599</v>
      </c>
      <c r="AK166" s="6">
        <v>1.6730693668488199</v>
      </c>
      <c r="AL166" s="6">
        <v>0.78163600420500401</v>
      </c>
      <c r="AM166" s="63">
        <v>1.3266372987273001</v>
      </c>
      <c r="AN166" s="8">
        <v>-0.59929958152609897</v>
      </c>
      <c r="AO166" s="7">
        <v>-0.35534404713744899</v>
      </c>
      <c r="AP166" s="7">
        <v>-0.68058205980533104</v>
      </c>
      <c r="AQ166" s="7">
        <v>-0.23682075065080599</v>
      </c>
      <c r="AR166" s="7">
        <v>-0.99004650327435095</v>
      </c>
      <c r="AS166" s="7">
        <v>-0.91924972738708599</v>
      </c>
      <c r="AT166" s="7">
        <v>1.6730693668488199</v>
      </c>
      <c r="AU166" s="7">
        <v>0.78163600420500401</v>
      </c>
      <c r="AV166" s="9">
        <v>1.3266372987273001</v>
      </c>
    </row>
    <row r="167" spans="1:48" s="33" customFormat="1" ht="25" customHeight="1" x14ac:dyDescent="0.2">
      <c r="A167" s="13" t="s">
        <v>4521</v>
      </c>
      <c r="B167" s="1" t="s">
        <v>4522</v>
      </c>
      <c r="C167" s="203" t="s">
        <v>4523</v>
      </c>
      <c r="D167" s="201" t="s">
        <v>5050</v>
      </c>
      <c r="E167" s="74" t="s">
        <v>11511</v>
      </c>
      <c r="F167" s="74" t="s">
        <v>11512</v>
      </c>
      <c r="G167" s="121" t="s">
        <v>11513</v>
      </c>
      <c r="H167" s="205">
        <v>4.5248648630432999</v>
      </c>
      <c r="I167" s="2">
        <v>4.3093587030368203</v>
      </c>
      <c r="J167" s="2">
        <v>4.4619541425122797</v>
      </c>
      <c r="K167" s="2">
        <v>4.2601221415423502</v>
      </c>
      <c r="L167" s="2">
        <v>4.1213499176633404</v>
      </c>
      <c r="M167" s="2">
        <v>4.27324757439085</v>
      </c>
      <c r="N167" s="2">
        <v>7.2056207041013502</v>
      </c>
      <c r="O167" s="2">
        <v>6.8195465180249499</v>
      </c>
      <c r="P167" s="17">
        <v>7.4252888044637304</v>
      </c>
      <c r="Q167" s="16">
        <v>4.4320592361974596</v>
      </c>
      <c r="R167" s="2">
        <v>4.2182398778655097</v>
      </c>
      <c r="S167" s="17">
        <v>7.1501520088633397</v>
      </c>
      <c r="T167" s="21">
        <v>0.110819697336993</v>
      </c>
      <c r="U167" s="3">
        <v>8.4165417707325399E-2</v>
      </c>
      <c r="V167" s="22">
        <v>0.30665699324909301</v>
      </c>
      <c r="W167" s="26">
        <v>2.71564686418587E-6</v>
      </c>
      <c r="X167" s="51" t="s">
        <v>7154</v>
      </c>
      <c r="Y167" s="26">
        <v>6.05561169282623E-2</v>
      </c>
      <c r="Z167" s="5">
        <v>-0.21381935833195101</v>
      </c>
      <c r="AA167" s="4">
        <v>1.7498274896946399E-3</v>
      </c>
      <c r="AB167" s="5">
        <v>-2.7180927726658801</v>
      </c>
      <c r="AC167" s="4">
        <v>2.0914492601144998E-3</v>
      </c>
      <c r="AD167" s="216">
        <v>-2.93191213099783</v>
      </c>
      <c r="AE167" s="199">
        <v>-0.52048139910329005</v>
      </c>
      <c r="AF167" s="6">
        <v>-0.671659535662123</v>
      </c>
      <c r="AG167" s="6">
        <v>-0.56461343458277502</v>
      </c>
      <c r="AH167" s="6">
        <v>-0.70619911270750702</v>
      </c>
      <c r="AI167" s="6">
        <v>-0.80354819178498005</v>
      </c>
      <c r="AJ167" s="6">
        <v>-0.69699158713373999</v>
      </c>
      <c r="AK167" s="6">
        <v>1.3600758555393699</v>
      </c>
      <c r="AL167" s="6">
        <v>1.08924380125961</v>
      </c>
      <c r="AM167" s="63">
        <v>1.5141736041754399</v>
      </c>
      <c r="AN167" s="8">
        <v>-0.52048139910329005</v>
      </c>
      <c r="AO167" s="7">
        <v>-0.671659535662123</v>
      </c>
      <c r="AP167" s="7">
        <v>-0.56461343458277502</v>
      </c>
      <c r="AQ167" s="7">
        <v>-0.70619911270750702</v>
      </c>
      <c r="AR167" s="7">
        <v>-0.80354819178498005</v>
      </c>
      <c r="AS167" s="7">
        <v>-0.69699158713373999</v>
      </c>
      <c r="AT167" s="7">
        <v>1.3600758555393699</v>
      </c>
      <c r="AU167" s="7">
        <v>1.08924380125961</v>
      </c>
      <c r="AV167" s="9">
        <v>1.5141736041754399</v>
      </c>
    </row>
    <row r="168" spans="1:48" s="33" customFormat="1" ht="25" customHeight="1" x14ac:dyDescent="0.2">
      <c r="A168" s="13" t="s">
        <v>4524</v>
      </c>
      <c r="B168" s="1" t="s">
        <v>4524</v>
      </c>
      <c r="C168" s="203" t="s">
        <v>4525</v>
      </c>
      <c r="D168" s="201" t="s">
        <v>5061</v>
      </c>
      <c r="E168" s="74" t="s">
        <v>12713</v>
      </c>
      <c r="F168" s="74" t="s">
        <v>12714</v>
      </c>
      <c r="G168" s="121" t="s">
        <v>11359</v>
      </c>
      <c r="H168" s="205">
        <v>2.6100523926974799</v>
      </c>
      <c r="I168" s="2">
        <v>5.2016522619633596</v>
      </c>
      <c r="J168" s="2">
        <v>4.3866710531520701</v>
      </c>
      <c r="K168" s="2">
        <v>4.5717820209824502</v>
      </c>
      <c r="L168" s="2">
        <v>3.6526385757712099</v>
      </c>
      <c r="M168" s="2">
        <v>2.8380209277960602</v>
      </c>
      <c r="N168" s="2">
        <v>7.5521708204322202</v>
      </c>
      <c r="O168" s="2">
        <v>6.3823501631108401</v>
      </c>
      <c r="P168" s="17">
        <v>6.9109187708966102</v>
      </c>
      <c r="Q168" s="16">
        <v>4.0661252359376396</v>
      </c>
      <c r="R168" s="2">
        <v>3.6874805081832398</v>
      </c>
      <c r="S168" s="17">
        <v>6.9484799181465604</v>
      </c>
      <c r="T168" s="21">
        <v>1.32520175305309</v>
      </c>
      <c r="U168" s="3">
        <v>0.86740552929548098</v>
      </c>
      <c r="V168" s="22">
        <v>0.58581415347446697</v>
      </c>
      <c r="W168" s="26">
        <v>1.2179868680560899E-2</v>
      </c>
      <c r="X168" s="51" t="s">
        <v>7154</v>
      </c>
      <c r="Y168" s="26">
        <v>0.70325405481426895</v>
      </c>
      <c r="Z168" s="5">
        <v>-0.378644727754396</v>
      </c>
      <c r="AA168" s="4">
        <v>4.6838338857273003E-2</v>
      </c>
      <c r="AB168" s="5">
        <v>-2.8823546822089199</v>
      </c>
      <c r="AC168" s="4">
        <v>8.2191349758946493E-3</v>
      </c>
      <c r="AD168" s="216">
        <v>-3.2609994099633202</v>
      </c>
      <c r="AE168" s="199">
        <v>-1.30128847778062</v>
      </c>
      <c r="AF168" s="6">
        <v>0.17097031681814001</v>
      </c>
      <c r="AG168" s="6">
        <v>-0.29201135961057201</v>
      </c>
      <c r="AH168" s="6">
        <v>-0.186851896686935</v>
      </c>
      <c r="AI168" s="6">
        <v>-0.70900697037636895</v>
      </c>
      <c r="AJ168" s="6">
        <v>-1.1717821119751</v>
      </c>
      <c r="AK168" s="6">
        <v>1.50627352493014</v>
      </c>
      <c r="AL168" s="6">
        <v>0.84171154093352496</v>
      </c>
      <c r="AM168" s="63">
        <v>1.1419854337477899</v>
      </c>
      <c r="AN168" s="8">
        <v>-1.30128847778062</v>
      </c>
      <c r="AO168" s="7">
        <v>0.17097031681814001</v>
      </c>
      <c r="AP168" s="7">
        <v>-0.29201135961057201</v>
      </c>
      <c r="AQ168" s="7">
        <v>-0.186851896686935</v>
      </c>
      <c r="AR168" s="7">
        <v>-0.70900697037636895</v>
      </c>
      <c r="AS168" s="7">
        <v>-1.1717821119751</v>
      </c>
      <c r="AT168" s="7">
        <v>1.50627352493014</v>
      </c>
      <c r="AU168" s="7">
        <v>0.84171154093352496</v>
      </c>
      <c r="AV168" s="9">
        <v>1.1419854337477899</v>
      </c>
    </row>
    <row r="169" spans="1:48" s="33" customFormat="1" ht="25" customHeight="1" x14ac:dyDescent="0.2">
      <c r="A169" s="13" t="s">
        <v>4528</v>
      </c>
      <c r="B169" s="1" t="s">
        <v>4528</v>
      </c>
      <c r="C169" s="203" t="s">
        <v>4529</v>
      </c>
      <c r="D169" s="201" t="s">
        <v>5080</v>
      </c>
      <c r="E169" s="74" t="s">
        <v>10691</v>
      </c>
      <c r="F169" s="74" t="s">
        <v>10692</v>
      </c>
      <c r="G169" s="121" t="s">
        <v>10693</v>
      </c>
      <c r="H169" s="205">
        <v>0.86577490851493599</v>
      </c>
      <c r="I169" s="2">
        <v>2.2955034639008001</v>
      </c>
      <c r="J169" s="2">
        <v>0.96252256755254395</v>
      </c>
      <c r="K169" s="2">
        <v>1.7235651256225999</v>
      </c>
      <c r="L169" s="2">
        <v>0.92872175380247401</v>
      </c>
      <c r="M169" s="2">
        <v>-0.246702733827139</v>
      </c>
      <c r="N169" s="2">
        <v>4.4919296931182302</v>
      </c>
      <c r="O169" s="2">
        <v>3.6674066671607402</v>
      </c>
      <c r="P169" s="17">
        <v>4.77484048015517</v>
      </c>
      <c r="Q169" s="16">
        <v>1.37460031332276</v>
      </c>
      <c r="R169" s="2">
        <v>0.801861381865978</v>
      </c>
      <c r="S169" s="17">
        <v>4.3113922801447098</v>
      </c>
      <c r="T169" s="21">
        <v>0.79899123082843304</v>
      </c>
      <c r="U169" s="3">
        <v>0.991241153792084</v>
      </c>
      <c r="V169" s="22">
        <v>0.57536747444848202</v>
      </c>
      <c r="W169" s="26">
        <v>3.7298446313224799E-3</v>
      </c>
      <c r="X169" s="51" t="s">
        <v>7154</v>
      </c>
      <c r="Y169" s="26">
        <v>0.48123685013147299</v>
      </c>
      <c r="Z169" s="5">
        <v>-0.57273893145678201</v>
      </c>
      <c r="AA169" s="4">
        <v>8.61881075010704E-3</v>
      </c>
      <c r="AB169" s="5">
        <v>-2.93679196682195</v>
      </c>
      <c r="AC169" s="4">
        <v>1.0996623045138499E-2</v>
      </c>
      <c r="AD169" s="216">
        <v>-3.5095308982787299</v>
      </c>
      <c r="AE169" s="199">
        <v>-0.73107175526380097</v>
      </c>
      <c r="AF169" s="6">
        <v>7.4911773527434694E-2</v>
      </c>
      <c r="AG169" s="6">
        <v>-0.67653201809503705</v>
      </c>
      <c r="AH169" s="6">
        <v>-0.247508086102528</v>
      </c>
      <c r="AI169" s="6">
        <v>-0.69558661348635797</v>
      </c>
      <c r="AJ169" s="6">
        <v>-1.35821083876223</v>
      </c>
      <c r="AK169" s="6">
        <v>1.31310720320221</v>
      </c>
      <c r="AL169" s="6">
        <v>0.84829730937484704</v>
      </c>
      <c r="AM169" s="63">
        <v>1.47259302560547</v>
      </c>
      <c r="AN169" s="8">
        <v>-0.73107175526380097</v>
      </c>
      <c r="AO169" s="7">
        <v>7.4911773527434694E-2</v>
      </c>
      <c r="AP169" s="7">
        <v>-0.67653201809503705</v>
      </c>
      <c r="AQ169" s="7">
        <v>-0.247508086102528</v>
      </c>
      <c r="AR169" s="7">
        <v>-0.69558661348635797</v>
      </c>
      <c r="AS169" s="7">
        <v>-1.35821083876223</v>
      </c>
      <c r="AT169" s="7">
        <v>1.31310720320221</v>
      </c>
      <c r="AU169" s="7">
        <v>0.84829730937484704</v>
      </c>
      <c r="AV169" s="9">
        <v>1.47259302560547</v>
      </c>
    </row>
    <row r="170" spans="1:48" s="33" customFormat="1" ht="25" customHeight="1" x14ac:dyDescent="0.2">
      <c r="A170" s="13" t="s">
        <v>4538</v>
      </c>
      <c r="B170" s="1" t="s">
        <v>4539</v>
      </c>
      <c r="C170" s="203" t="s">
        <v>4540</v>
      </c>
      <c r="D170" s="201" t="s">
        <v>7293</v>
      </c>
      <c r="E170" s="74" t="s">
        <v>10931</v>
      </c>
      <c r="F170" s="74" t="s">
        <v>10932</v>
      </c>
      <c r="G170" s="121" t="s">
        <v>10933</v>
      </c>
      <c r="H170" s="205">
        <v>-1.2538575051546199</v>
      </c>
      <c r="I170" s="2">
        <v>-0.70168117879842695</v>
      </c>
      <c r="J170" s="2">
        <v>-1.2711233656450001</v>
      </c>
      <c r="K170" s="2">
        <v>-2.92749814128089</v>
      </c>
      <c r="L170" s="2">
        <v>-2.1392096993837799</v>
      </c>
      <c r="M170" s="2">
        <v>-5.2177807767625204</v>
      </c>
      <c r="N170" s="2">
        <v>0.50848386493702002</v>
      </c>
      <c r="O170" s="2">
        <v>0.38710492096250698</v>
      </c>
      <c r="P170" s="17">
        <v>0.80624650961406297</v>
      </c>
      <c r="Q170" s="16">
        <v>-1.07555401653268</v>
      </c>
      <c r="R170" s="2">
        <v>-3.4281628724757298</v>
      </c>
      <c r="S170" s="17">
        <v>0.56727843183786297</v>
      </c>
      <c r="T170" s="21">
        <v>0.32389844331397499</v>
      </c>
      <c r="U170" s="3">
        <v>1.59918693385577</v>
      </c>
      <c r="V170" s="22">
        <v>0.21566761151626501</v>
      </c>
      <c r="W170" s="26">
        <v>6.1221233784946403E-3</v>
      </c>
      <c r="X170" s="51" t="s">
        <v>7154</v>
      </c>
      <c r="Y170" s="26">
        <v>0.120411608455335</v>
      </c>
      <c r="Z170" s="5">
        <v>-2.3526088559430498</v>
      </c>
      <c r="AA170" s="4">
        <v>3.13190124238961E-3</v>
      </c>
      <c r="AB170" s="5">
        <v>-1.6428324483705401</v>
      </c>
      <c r="AC170" s="4">
        <v>4.7203545540480903E-2</v>
      </c>
      <c r="AD170" s="216">
        <v>-3.9954413043135899</v>
      </c>
      <c r="AE170" s="199">
        <v>3.0295220568102001E-2</v>
      </c>
      <c r="AF170" s="6">
        <v>0.31728598794413998</v>
      </c>
      <c r="AG170" s="6">
        <v>2.13213795774179E-2</v>
      </c>
      <c r="AH170" s="6">
        <v>-0.83957077612034903</v>
      </c>
      <c r="AI170" s="6">
        <v>-0.42986196743850802</v>
      </c>
      <c r="AJ170" s="6">
        <v>-2.0299332376955102</v>
      </c>
      <c r="AK170" s="6">
        <v>0.946262961377904</v>
      </c>
      <c r="AL170" s="6">
        <v>0.88317688794115901</v>
      </c>
      <c r="AM170" s="63">
        <v>1.1010235438456499</v>
      </c>
      <c r="AN170" s="8">
        <v>3.0295220568102001E-2</v>
      </c>
      <c r="AO170" s="7">
        <v>0.31728598794413998</v>
      </c>
      <c r="AP170" s="7">
        <v>2.13213795774179E-2</v>
      </c>
      <c r="AQ170" s="7">
        <v>-0.83957077612034903</v>
      </c>
      <c r="AR170" s="7">
        <v>-0.42986196743850802</v>
      </c>
      <c r="AS170" s="7" t="s">
        <v>4887</v>
      </c>
      <c r="AT170" s="7">
        <v>0.946262961377904</v>
      </c>
      <c r="AU170" s="7">
        <v>0.88317688794115901</v>
      </c>
      <c r="AV170" s="9">
        <v>1.1010235438456499</v>
      </c>
    </row>
    <row r="171" spans="1:48" s="33" customFormat="1" ht="25" customHeight="1" x14ac:dyDescent="0.2">
      <c r="A171" s="13" t="s">
        <v>4545</v>
      </c>
      <c r="B171" s="1" t="s">
        <v>4546</v>
      </c>
      <c r="C171" s="203" t="s">
        <v>4547</v>
      </c>
      <c r="D171" s="201" t="s">
        <v>4546</v>
      </c>
      <c r="E171" s="74" t="s">
        <v>10556</v>
      </c>
      <c r="F171" s="74" t="s">
        <v>10557</v>
      </c>
      <c r="G171" s="121" t="s">
        <v>10558</v>
      </c>
      <c r="H171" s="205">
        <v>3.5948089833888401</v>
      </c>
      <c r="I171" s="2">
        <v>4.2929899250191399</v>
      </c>
      <c r="J171" s="2">
        <v>3.90322445419869</v>
      </c>
      <c r="K171" s="2">
        <v>4.3110841938967601</v>
      </c>
      <c r="L171" s="2">
        <v>4.0826517538484701</v>
      </c>
      <c r="M171" s="2">
        <v>3.68698897819981</v>
      </c>
      <c r="N171" s="2">
        <v>7.50800133398646</v>
      </c>
      <c r="O171" s="2">
        <v>6.5747494245380604</v>
      </c>
      <c r="P171" s="17">
        <v>7.5875299761313997</v>
      </c>
      <c r="Q171" s="16">
        <v>3.9303411208688899</v>
      </c>
      <c r="R171" s="2">
        <v>4.0269083086483501</v>
      </c>
      <c r="S171" s="17">
        <v>7.2234269115519698</v>
      </c>
      <c r="T171" s="21">
        <v>0.34987946784917201</v>
      </c>
      <c r="U171" s="3">
        <v>0.31575973195777002</v>
      </c>
      <c r="V171" s="22">
        <v>0.56317675986262705</v>
      </c>
      <c r="W171" s="26">
        <v>1.15459091273596E-4</v>
      </c>
      <c r="X171" s="51" t="s">
        <v>7154</v>
      </c>
      <c r="Y171" s="26">
        <v>0.74076933728162397</v>
      </c>
      <c r="Z171" s="5">
        <v>9.6567187779457594E-2</v>
      </c>
      <c r="AA171" s="4">
        <v>2.1525671205208201E-3</v>
      </c>
      <c r="AB171" s="5">
        <v>-3.2930857906830799</v>
      </c>
      <c r="AC171" s="4">
        <v>2.7790620964425099E-3</v>
      </c>
      <c r="AD171" s="216">
        <v>-3.1965186029036299</v>
      </c>
      <c r="AE171" s="199">
        <v>-0.88068123186587</v>
      </c>
      <c r="AF171" s="6">
        <v>-0.46109071476784502</v>
      </c>
      <c r="AG171" s="6">
        <v>-0.69533070285263898</v>
      </c>
      <c r="AH171" s="6">
        <v>-0.45021647976345802</v>
      </c>
      <c r="AI171" s="6">
        <v>-0.58749906644938898</v>
      </c>
      <c r="AJ171" s="6">
        <v>-0.825283197656415</v>
      </c>
      <c r="AK171" s="6">
        <v>1.47105641089656</v>
      </c>
      <c r="AL171" s="6">
        <v>0.91019370623177698</v>
      </c>
      <c r="AM171" s="63">
        <v>1.5188512762272799</v>
      </c>
      <c r="AN171" s="8">
        <v>-0.88068123186587</v>
      </c>
      <c r="AO171" s="7">
        <v>-0.46109071476784502</v>
      </c>
      <c r="AP171" s="7">
        <v>-0.69533070285263898</v>
      </c>
      <c r="AQ171" s="7">
        <v>-0.45021647976345802</v>
      </c>
      <c r="AR171" s="7">
        <v>-0.58749906644938898</v>
      </c>
      <c r="AS171" s="7">
        <v>-0.825283197656415</v>
      </c>
      <c r="AT171" s="7">
        <v>1.47105641089656</v>
      </c>
      <c r="AU171" s="7">
        <v>0.91019370623177698</v>
      </c>
      <c r="AV171" s="9">
        <v>1.5188512762272799</v>
      </c>
    </row>
    <row r="172" spans="1:48" s="33" customFormat="1" ht="25" customHeight="1" x14ac:dyDescent="0.2">
      <c r="A172" s="13" t="s">
        <v>4579</v>
      </c>
      <c r="B172" s="1" t="s">
        <v>4579</v>
      </c>
      <c r="C172" s="203" t="s">
        <v>4580</v>
      </c>
      <c r="D172" s="201" t="s">
        <v>4579</v>
      </c>
      <c r="E172" s="74" t="s">
        <v>8431</v>
      </c>
      <c r="F172" s="74" t="s">
        <v>8432</v>
      </c>
      <c r="G172" s="121" t="s">
        <v>8433</v>
      </c>
      <c r="H172" s="205">
        <v>-5.5823029788609704</v>
      </c>
      <c r="I172" s="2">
        <v>-5.5384752078198503</v>
      </c>
      <c r="J172" s="2">
        <v>-5.7993711079101598</v>
      </c>
      <c r="K172" s="2">
        <v>-5.3569413519267597</v>
      </c>
      <c r="L172" s="2">
        <v>-6.8964756854542602</v>
      </c>
      <c r="M172" s="2">
        <v>-4.8035495777784103</v>
      </c>
      <c r="N172" s="2">
        <v>-1.09911366013865</v>
      </c>
      <c r="O172" s="2">
        <v>0.21394745759747</v>
      </c>
      <c r="P172" s="17">
        <v>0.65581123408787401</v>
      </c>
      <c r="Q172" s="16">
        <v>-5.6400497648636598</v>
      </c>
      <c r="R172" s="2">
        <v>-5.68565553838648</v>
      </c>
      <c r="S172" s="17">
        <v>-7.6451656151101305E-2</v>
      </c>
      <c r="T172" s="21">
        <v>0.13970571262913101</v>
      </c>
      <c r="U172" s="3">
        <v>1.0844928240116201</v>
      </c>
      <c r="V172" s="22">
        <v>0.91279191497485301</v>
      </c>
      <c r="W172" s="26">
        <v>2.2741691946173901E-4</v>
      </c>
      <c r="X172" s="51" t="s">
        <v>7154</v>
      </c>
      <c r="Y172" s="26">
        <v>0.94879707908617505</v>
      </c>
      <c r="Z172" s="5">
        <v>-4.5605773522813899E-2</v>
      </c>
      <c r="AA172" s="4">
        <v>7.73063644194639E-3</v>
      </c>
      <c r="AB172" s="5">
        <v>-5.5635981087125597</v>
      </c>
      <c r="AC172" s="4">
        <v>2.6327052151225798E-3</v>
      </c>
      <c r="AD172" s="216">
        <v>-5.6092038822353798</v>
      </c>
      <c r="AE172" s="199">
        <v>-0.61804074668334896</v>
      </c>
      <c r="AF172" s="6">
        <v>-0.602836665115842</v>
      </c>
      <c r="AG172" s="6">
        <v>-0.69334280885469401</v>
      </c>
      <c r="AH172" s="6">
        <v>-0.53986162699051798</v>
      </c>
      <c r="AI172" s="6">
        <v>-1.07393408896829</v>
      </c>
      <c r="AJ172" s="6">
        <v>-0.347887144303621</v>
      </c>
      <c r="AK172" s="6">
        <v>0.93720092920467801</v>
      </c>
      <c r="AL172" s="6">
        <v>1.39270865553762</v>
      </c>
      <c r="AM172" s="63">
        <v>1.5459934961740101</v>
      </c>
      <c r="AN172" s="8" t="s">
        <v>4887</v>
      </c>
      <c r="AO172" s="7" t="s">
        <v>4887</v>
      </c>
      <c r="AP172" s="7" t="s">
        <v>4887</v>
      </c>
      <c r="AQ172" s="7" t="s">
        <v>4887</v>
      </c>
      <c r="AR172" s="7" t="s">
        <v>4887</v>
      </c>
      <c r="AS172" s="7" t="s">
        <v>4887</v>
      </c>
      <c r="AT172" s="7">
        <v>0.93720092920467801</v>
      </c>
      <c r="AU172" s="7">
        <v>1.39270865553762</v>
      </c>
      <c r="AV172" s="9">
        <v>1.5459934961740101</v>
      </c>
    </row>
    <row r="173" spans="1:48" s="33" customFormat="1" ht="25" customHeight="1" x14ac:dyDescent="0.2">
      <c r="A173" s="13" t="s">
        <v>4596</v>
      </c>
      <c r="B173" s="1" t="s">
        <v>4596</v>
      </c>
      <c r="C173" s="203" t="s">
        <v>4597</v>
      </c>
      <c r="D173" s="201" t="s">
        <v>4596</v>
      </c>
      <c r="E173" s="74" t="s">
        <v>10102</v>
      </c>
      <c r="F173" s="74" t="s">
        <v>10103</v>
      </c>
      <c r="G173" s="121" t="s">
        <v>10104</v>
      </c>
      <c r="H173" s="205">
        <v>2.2012013630431202</v>
      </c>
      <c r="I173" s="2">
        <v>2.2067337915716898</v>
      </c>
      <c r="J173" s="2">
        <v>2.2007054250453999</v>
      </c>
      <c r="K173" s="2">
        <v>1.8715537989086499</v>
      </c>
      <c r="L173" s="2">
        <v>0.82101527898751703</v>
      </c>
      <c r="M173" s="2">
        <v>-0.81575493281408396</v>
      </c>
      <c r="N173" s="2">
        <v>4.0704291899929403</v>
      </c>
      <c r="O173" s="2">
        <v>4.2678946490383396</v>
      </c>
      <c r="P173" s="17">
        <v>5.2607009205761202</v>
      </c>
      <c r="Q173" s="16">
        <v>2.2028801932200701</v>
      </c>
      <c r="R173" s="2">
        <v>0.62560471502736104</v>
      </c>
      <c r="S173" s="17">
        <v>4.5330082532024596</v>
      </c>
      <c r="T173" s="21">
        <v>3.3465136808493601E-3</v>
      </c>
      <c r="U173" s="3">
        <v>1.3542695526662101</v>
      </c>
      <c r="V173" s="22">
        <v>0.63788761979759401</v>
      </c>
      <c r="W173" s="26">
        <v>4.2511284750209799E-3</v>
      </c>
      <c r="X173" s="51" t="s">
        <v>7154</v>
      </c>
      <c r="Y173" s="26">
        <v>0.18117329488962999</v>
      </c>
      <c r="Z173" s="5">
        <v>-1.5772754781927101</v>
      </c>
      <c r="AA173" s="4">
        <v>2.4079520582780501E-2</v>
      </c>
      <c r="AB173" s="5">
        <v>-2.3301280599823899</v>
      </c>
      <c r="AC173" s="4">
        <v>2.2637234227586098E-2</v>
      </c>
      <c r="AD173" s="216">
        <v>-3.9074035381751</v>
      </c>
      <c r="AE173" s="199">
        <v>-0.13584643586511899</v>
      </c>
      <c r="AF173" s="6">
        <v>-0.13287148587018999</v>
      </c>
      <c r="AG173" s="6">
        <v>-0.136113116353835</v>
      </c>
      <c r="AH173" s="6">
        <v>-0.31310765382478001</v>
      </c>
      <c r="AI173" s="6">
        <v>-0.87801320088593904</v>
      </c>
      <c r="AJ173" s="6">
        <v>-1.7581528191653399</v>
      </c>
      <c r="AK173" s="6">
        <v>0.86929249825440302</v>
      </c>
      <c r="AL173" s="6">
        <v>0.97547549968884795</v>
      </c>
      <c r="AM173" s="63">
        <v>1.50933671402195</v>
      </c>
      <c r="AN173" s="8">
        <v>-0.13584643586511899</v>
      </c>
      <c r="AO173" s="7">
        <v>-0.13287148587018999</v>
      </c>
      <c r="AP173" s="7">
        <v>-0.136113116353835</v>
      </c>
      <c r="AQ173" s="7">
        <v>-0.31310765382478001</v>
      </c>
      <c r="AR173" s="7">
        <v>-0.87801320088593904</v>
      </c>
      <c r="AS173" s="7">
        <v>-1.7581528191653399</v>
      </c>
      <c r="AT173" s="7">
        <v>0.86929249825440302</v>
      </c>
      <c r="AU173" s="7">
        <v>0.97547549968884795</v>
      </c>
      <c r="AV173" s="9">
        <v>1.50933671402195</v>
      </c>
    </row>
    <row r="174" spans="1:48" s="33" customFormat="1" ht="25" customHeight="1" x14ac:dyDescent="0.2">
      <c r="A174" s="13" t="s">
        <v>4604</v>
      </c>
      <c r="B174" s="1" t="s">
        <v>4604</v>
      </c>
      <c r="C174" s="203" t="s">
        <v>4605</v>
      </c>
      <c r="D174" s="201" t="s">
        <v>7294</v>
      </c>
      <c r="E174" s="74" t="s">
        <v>9812</v>
      </c>
      <c r="F174" s="74" t="s">
        <v>9813</v>
      </c>
      <c r="G174" s="121" t="s">
        <v>9814</v>
      </c>
      <c r="H174" s="205">
        <v>-2.1524166248302601</v>
      </c>
      <c r="I174" s="2">
        <v>-4.6114960387205199</v>
      </c>
      <c r="J174" s="2">
        <v>-2.3477537419367698</v>
      </c>
      <c r="K174" s="2">
        <v>-3.63543883387544</v>
      </c>
      <c r="L174" s="2">
        <v>-2.41591353079881</v>
      </c>
      <c r="M174" s="2">
        <v>-7.41239993014349</v>
      </c>
      <c r="N174" s="2">
        <v>1.76748573101946</v>
      </c>
      <c r="O174" s="2">
        <v>0.79551006269698399</v>
      </c>
      <c r="P174" s="17">
        <v>2.4796499973236701</v>
      </c>
      <c r="Q174" s="16">
        <v>-3.0372221351625202</v>
      </c>
      <c r="R174" s="2">
        <v>-4.4879174316059096</v>
      </c>
      <c r="S174" s="17">
        <v>1.6808819303467</v>
      </c>
      <c r="T174" s="21">
        <v>1.3668551093285899</v>
      </c>
      <c r="U174" s="3">
        <v>2.6050448948915399</v>
      </c>
      <c r="V174" s="22">
        <v>0.84540345017590002</v>
      </c>
      <c r="W174" s="26">
        <v>1.23088559108243E-2</v>
      </c>
      <c r="X174" s="51" t="s">
        <v>7154</v>
      </c>
      <c r="Y174" s="26">
        <v>0.455373674413243</v>
      </c>
      <c r="Z174" s="5">
        <v>-1.4506952964433999</v>
      </c>
      <c r="AA174" s="4">
        <v>1.13131646897816E-2</v>
      </c>
      <c r="AB174" s="5">
        <v>-4.7181040655092197</v>
      </c>
      <c r="AC174" s="4">
        <v>4.37202516725246E-2</v>
      </c>
      <c r="AD174" s="216">
        <v>-6.1687993619526198</v>
      </c>
      <c r="AE174" s="199">
        <v>-6.4152568179648997E-2</v>
      </c>
      <c r="AF174" s="6">
        <v>-0.83621581773579801</v>
      </c>
      <c r="AG174" s="6">
        <v>-0.12548145757634899</v>
      </c>
      <c r="AH174" s="6">
        <v>-0.52976865988121402</v>
      </c>
      <c r="AI174" s="6">
        <v>-0.14688120082198899</v>
      </c>
      <c r="AJ174" s="6">
        <v>-1.7155997643833201</v>
      </c>
      <c r="AK174" s="6">
        <v>1.1665569947996</v>
      </c>
      <c r="AL174" s="6">
        <v>0.86139129387276803</v>
      </c>
      <c r="AM174" s="63">
        <v>1.3901511799059501</v>
      </c>
      <c r="AN174" s="8">
        <v>-6.4152568179648997E-2</v>
      </c>
      <c r="AO174" s="7" t="s">
        <v>4887</v>
      </c>
      <c r="AP174" s="7">
        <v>-0.12548145757634899</v>
      </c>
      <c r="AQ174" s="7">
        <v>-0.52976865988121402</v>
      </c>
      <c r="AR174" s="7">
        <v>-0.14688120082198899</v>
      </c>
      <c r="AS174" s="7" t="s">
        <v>4887</v>
      </c>
      <c r="AT174" s="7">
        <v>1.1665569947996</v>
      </c>
      <c r="AU174" s="7">
        <v>0.86139129387276803</v>
      </c>
      <c r="AV174" s="9">
        <v>1.3901511799059501</v>
      </c>
    </row>
    <row r="175" spans="1:48" s="33" customFormat="1" ht="25" customHeight="1" x14ac:dyDescent="0.2">
      <c r="A175" s="13" t="s">
        <v>4621</v>
      </c>
      <c r="B175" s="1" t="s">
        <v>4622</v>
      </c>
      <c r="C175" s="203" t="s">
        <v>4623</v>
      </c>
      <c r="D175" s="201" t="s">
        <v>7295</v>
      </c>
      <c r="E175" s="74" t="s">
        <v>9962</v>
      </c>
      <c r="F175" s="74" t="s">
        <v>9963</v>
      </c>
      <c r="G175" s="121" t="s">
        <v>9964</v>
      </c>
      <c r="H175" s="205">
        <v>-2.2960403624146202</v>
      </c>
      <c r="I175" s="2">
        <v>-2.65141785345523</v>
      </c>
      <c r="J175" s="2">
        <v>-2.88471474443267</v>
      </c>
      <c r="K175" s="2">
        <v>-3.3383780150860698</v>
      </c>
      <c r="L175" s="2">
        <v>-4.7209231035275101</v>
      </c>
      <c r="M175" s="2">
        <v>-5.1340000045364196</v>
      </c>
      <c r="N175" s="2">
        <v>0.89656541958260005</v>
      </c>
      <c r="O175" s="2">
        <v>1.35453123387134</v>
      </c>
      <c r="P175" s="17">
        <v>2.0914802628239002</v>
      </c>
      <c r="Q175" s="16">
        <v>-2.6107243201008399</v>
      </c>
      <c r="R175" s="2">
        <v>-4.3977670410499998</v>
      </c>
      <c r="S175" s="17">
        <v>1.4475256387592801</v>
      </c>
      <c r="T175" s="21">
        <v>0.29643946220726702</v>
      </c>
      <c r="U175" s="3">
        <v>0.94041850406422001</v>
      </c>
      <c r="V175" s="22">
        <v>0.60286096254023902</v>
      </c>
      <c r="W175" s="26">
        <v>1.05690303188963E-4</v>
      </c>
      <c r="X175" s="51" t="s">
        <v>7154</v>
      </c>
      <c r="Y175" s="26">
        <v>6.9937407484022204E-2</v>
      </c>
      <c r="Z175" s="5">
        <v>-1.7870427209491599</v>
      </c>
      <c r="AA175" s="4">
        <v>2.1158368774554198E-3</v>
      </c>
      <c r="AB175" s="5">
        <v>-4.0582499588601202</v>
      </c>
      <c r="AC175" s="4">
        <v>1.68097488566581E-3</v>
      </c>
      <c r="AD175" s="216">
        <v>-5.8452926798092797</v>
      </c>
      <c r="AE175" s="199">
        <v>-0.166461758559628</v>
      </c>
      <c r="AF175" s="6">
        <v>-0.30018407249017198</v>
      </c>
      <c r="AG175" s="6">
        <v>-0.38796959881305698</v>
      </c>
      <c r="AH175" s="6">
        <v>-0.55867512695282096</v>
      </c>
      <c r="AI175" s="6">
        <v>-1.0789025836731201</v>
      </c>
      <c r="AJ175" s="6">
        <v>-1.23433617310059</v>
      </c>
      <c r="AK175" s="6">
        <v>1.0348597753017199</v>
      </c>
      <c r="AL175" s="6">
        <v>1.2071842751130499</v>
      </c>
      <c r="AM175" s="63">
        <v>1.4844852631746199</v>
      </c>
      <c r="AN175" s="8">
        <v>-0.166461758559628</v>
      </c>
      <c r="AO175" s="7">
        <v>-0.30018407249017198</v>
      </c>
      <c r="AP175" s="7">
        <v>-0.38796959881305698</v>
      </c>
      <c r="AQ175" s="7">
        <v>-0.55867512695282096</v>
      </c>
      <c r="AR175" s="7" t="s">
        <v>4887</v>
      </c>
      <c r="AS175" s="7" t="s">
        <v>4887</v>
      </c>
      <c r="AT175" s="7">
        <v>1.0348597753017199</v>
      </c>
      <c r="AU175" s="7">
        <v>1.2071842751130499</v>
      </c>
      <c r="AV175" s="9">
        <v>1.4844852631746199</v>
      </c>
    </row>
    <row r="176" spans="1:48" s="33" customFormat="1" ht="25" customHeight="1" x14ac:dyDescent="0.2">
      <c r="A176" s="13" t="s">
        <v>4638</v>
      </c>
      <c r="B176" s="1" t="s">
        <v>4638</v>
      </c>
      <c r="C176" s="203" t="s">
        <v>4639</v>
      </c>
      <c r="D176" s="201" t="s">
        <v>4638</v>
      </c>
      <c r="E176" s="74" t="s">
        <v>11066</v>
      </c>
      <c r="F176" s="74" t="s">
        <v>11067</v>
      </c>
      <c r="G176" s="121" t="s">
        <v>11068</v>
      </c>
      <c r="H176" s="205">
        <v>2.9761527718829699</v>
      </c>
      <c r="I176" s="2">
        <v>1.856240129353</v>
      </c>
      <c r="J176" s="2">
        <v>1.552121743806</v>
      </c>
      <c r="K176" s="2">
        <v>1.8396420915612099</v>
      </c>
      <c r="L176" s="2">
        <v>1.4572991699018301</v>
      </c>
      <c r="M176" s="2">
        <v>0.28311597499538599</v>
      </c>
      <c r="N176" s="2">
        <v>4.0559361336084203</v>
      </c>
      <c r="O176" s="2">
        <v>4.3730047239176502</v>
      </c>
      <c r="P176" s="17">
        <v>4.7715778279185903</v>
      </c>
      <c r="Q176" s="16">
        <v>2.12817154834732</v>
      </c>
      <c r="R176" s="2">
        <v>1.1933524121528101</v>
      </c>
      <c r="S176" s="17">
        <v>4.40017289514822</v>
      </c>
      <c r="T176" s="21">
        <v>0.74995074152152197</v>
      </c>
      <c r="U176" s="3">
        <v>0.81113766161024403</v>
      </c>
      <c r="V176" s="22">
        <v>0.358593559346502</v>
      </c>
      <c r="W176" s="26">
        <v>2.8551379986907102E-3</v>
      </c>
      <c r="X176" s="51" t="s">
        <v>7154</v>
      </c>
      <c r="Y176" s="26">
        <v>0.21702896068139799</v>
      </c>
      <c r="Z176" s="5">
        <v>-0.93481913619451595</v>
      </c>
      <c r="AA176" s="4">
        <v>1.9743313576354098E-2</v>
      </c>
      <c r="AB176" s="5">
        <v>-2.2720013468008999</v>
      </c>
      <c r="AC176" s="4">
        <v>1.05473222438098E-2</v>
      </c>
      <c r="AD176" s="216">
        <v>-3.2068204829954099</v>
      </c>
      <c r="AE176" s="199">
        <v>0.26089666390741301</v>
      </c>
      <c r="AF176" s="6">
        <v>-0.46546429968435898</v>
      </c>
      <c r="AG176" s="6">
        <v>-0.66271158057303803</v>
      </c>
      <c r="AH176" s="6">
        <v>-0.47622957392659399</v>
      </c>
      <c r="AI176" s="6">
        <v>-0.72421228476697797</v>
      </c>
      <c r="AJ176" s="6">
        <v>-1.48577243195738</v>
      </c>
      <c r="AK176" s="6">
        <v>0.96123029111019698</v>
      </c>
      <c r="AL176" s="6">
        <v>1.16687690856548</v>
      </c>
      <c r="AM176" s="63">
        <v>1.42538630732525</v>
      </c>
      <c r="AN176" s="8">
        <v>0.26089666390741301</v>
      </c>
      <c r="AO176" s="7">
        <v>-0.46546429968435898</v>
      </c>
      <c r="AP176" s="7">
        <v>-0.66271158057303803</v>
      </c>
      <c r="AQ176" s="7">
        <v>-0.47622957392659399</v>
      </c>
      <c r="AR176" s="7">
        <v>-0.72421228476697797</v>
      </c>
      <c r="AS176" s="7">
        <v>-1.48577243195738</v>
      </c>
      <c r="AT176" s="7">
        <v>0.96123029111019698</v>
      </c>
      <c r="AU176" s="7">
        <v>1.16687690856548</v>
      </c>
      <c r="AV176" s="9">
        <v>1.42538630732525</v>
      </c>
    </row>
    <row r="177" spans="1:48" s="33" customFormat="1" ht="25" customHeight="1" x14ac:dyDescent="0.2">
      <c r="A177" s="13" t="s">
        <v>4640</v>
      </c>
      <c r="B177" s="1" t="s">
        <v>4640</v>
      </c>
      <c r="C177" s="203" t="s">
        <v>4641</v>
      </c>
      <c r="D177" s="201" t="s">
        <v>7296</v>
      </c>
      <c r="E177" s="74" t="s">
        <v>10308</v>
      </c>
      <c r="F177" s="74" t="s">
        <v>10309</v>
      </c>
      <c r="G177" s="121" t="s">
        <v>10310</v>
      </c>
      <c r="H177" s="205">
        <v>-6.5862945596942604</v>
      </c>
      <c r="I177" s="2">
        <v>-6.0243642787067202</v>
      </c>
      <c r="J177" s="2">
        <v>-5.7351173209240702</v>
      </c>
      <c r="K177" s="2">
        <v>-7.4796585747730902</v>
      </c>
      <c r="L177" s="2">
        <v>-4.5949919275746396</v>
      </c>
      <c r="M177" s="2">
        <v>-5.7055791852072302</v>
      </c>
      <c r="N177" s="2">
        <v>-3.0906765335894599</v>
      </c>
      <c r="O177" s="2">
        <v>-1.7432813736888999</v>
      </c>
      <c r="P177" s="17">
        <v>-2.4688539156084901</v>
      </c>
      <c r="Q177" s="16">
        <v>-6.1152587197750101</v>
      </c>
      <c r="R177" s="2">
        <v>-5.9267432291849804</v>
      </c>
      <c r="S177" s="17">
        <v>-2.43427060762895</v>
      </c>
      <c r="T177" s="21">
        <v>0.432807142400573</v>
      </c>
      <c r="U177" s="3">
        <v>1.45499504024111</v>
      </c>
      <c r="V177" s="22">
        <v>0.67436298321005805</v>
      </c>
      <c r="W177" s="26">
        <v>5.4793141820928199E-3</v>
      </c>
      <c r="X177" s="51" t="s">
        <v>7154</v>
      </c>
      <c r="Y177" s="26">
        <v>0.84694269450982396</v>
      </c>
      <c r="Z177" s="5">
        <v>0.18851549059003</v>
      </c>
      <c r="AA177" s="4">
        <v>2.5702048686465002E-3</v>
      </c>
      <c r="AB177" s="5">
        <v>-3.6809881121460699</v>
      </c>
      <c r="AC177" s="4">
        <v>3.6252585866920602E-2</v>
      </c>
      <c r="AD177" s="216">
        <v>-3.4924726215560402</v>
      </c>
      <c r="AE177" s="199">
        <v>-0.89021488415795602</v>
      </c>
      <c r="AF177" s="6">
        <v>-0.60612883936235795</v>
      </c>
      <c r="AG177" s="6">
        <v>-0.459898911939288</v>
      </c>
      <c r="AH177" s="6">
        <v>-1.34185854564643</v>
      </c>
      <c r="AI177" s="6">
        <v>0.116495926577785</v>
      </c>
      <c r="AJ177" s="6">
        <v>-0.44496579224393201</v>
      </c>
      <c r="AK177" s="6">
        <v>0.87700844007207002</v>
      </c>
      <c r="AL177" s="6">
        <v>1.5581893173157599</v>
      </c>
      <c r="AM177" s="63">
        <v>1.19137328938436</v>
      </c>
      <c r="AN177" s="8" t="s">
        <v>4887</v>
      </c>
      <c r="AO177" s="7" t="s">
        <v>4887</v>
      </c>
      <c r="AP177" s="7" t="s">
        <v>4887</v>
      </c>
      <c r="AQ177" s="7" t="s">
        <v>4887</v>
      </c>
      <c r="AR177" s="7" t="s">
        <v>4887</v>
      </c>
      <c r="AS177" s="7" t="s">
        <v>4887</v>
      </c>
      <c r="AT177" s="7" t="s">
        <v>4887</v>
      </c>
      <c r="AU177" s="7">
        <v>1.5581893173157599</v>
      </c>
      <c r="AV177" s="9">
        <v>1.19137328938436</v>
      </c>
    </row>
    <row r="178" spans="1:48" s="33" customFormat="1" ht="25" customHeight="1" x14ac:dyDescent="0.2">
      <c r="A178" s="13" t="s">
        <v>4651</v>
      </c>
      <c r="B178" s="1" t="s">
        <v>4651</v>
      </c>
      <c r="C178" s="203" t="s">
        <v>4652</v>
      </c>
      <c r="D178" s="201" t="s">
        <v>4651</v>
      </c>
      <c r="E178" s="74" t="s">
        <v>11164</v>
      </c>
      <c r="F178" s="74" t="s">
        <v>11165</v>
      </c>
      <c r="G178" s="121" t="s">
        <v>11166</v>
      </c>
      <c r="H178" s="205">
        <v>-2.6035012912802502</v>
      </c>
      <c r="I178" s="2">
        <v>-1.82519240730514</v>
      </c>
      <c r="J178" s="2">
        <v>-0.68782918353438705</v>
      </c>
      <c r="K178" s="2">
        <v>-0.64662145350146405</v>
      </c>
      <c r="L178" s="2">
        <v>-2.5406011644047801</v>
      </c>
      <c r="M178" s="2">
        <v>-2.3384137138729399</v>
      </c>
      <c r="N178" s="2">
        <v>3.6244030249745798</v>
      </c>
      <c r="O178" s="2">
        <v>1.18366815943137</v>
      </c>
      <c r="P178" s="17">
        <v>3.9810711002005599</v>
      </c>
      <c r="Q178" s="16">
        <v>-1.7055076273732599</v>
      </c>
      <c r="R178" s="2">
        <v>-1.84187877725973</v>
      </c>
      <c r="S178" s="17">
        <v>2.92971409486884</v>
      </c>
      <c r="T178" s="21">
        <v>0.963427859784727</v>
      </c>
      <c r="U178" s="3">
        <v>1.0400480728247501</v>
      </c>
      <c r="V178" s="22">
        <v>1.5225998605886599</v>
      </c>
      <c r="W178" s="26">
        <v>4.3746885630376198E-3</v>
      </c>
      <c r="X178" s="51" t="s">
        <v>7154</v>
      </c>
      <c r="Y178" s="26">
        <v>0.87580599922096003</v>
      </c>
      <c r="Z178" s="5">
        <v>-0.13637114988646701</v>
      </c>
      <c r="AA178" s="4">
        <v>1.6289762770783801E-2</v>
      </c>
      <c r="AB178" s="5">
        <v>-4.6352217222421004</v>
      </c>
      <c r="AC178" s="4">
        <v>1.4520557166043901E-2</v>
      </c>
      <c r="AD178" s="216">
        <v>-4.7715928721285596</v>
      </c>
      <c r="AE178" s="199">
        <v>-0.93213607344986704</v>
      </c>
      <c r="AF178" s="6">
        <v>-0.62954740002824305</v>
      </c>
      <c r="AG178" s="6">
        <v>-0.187366620436448</v>
      </c>
      <c r="AH178" s="6">
        <v>-0.17134599851871399</v>
      </c>
      <c r="AI178" s="6">
        <v>-0.90768194432301896</v>
      </c>
      <c r="AJ178" s="6">
        <v>-0.82907609297199303</v>
      </c>
      <c r="AK178" s="6">
        <v>1.4891305265503201</v>
      </c>
      <c r="AL178" s="6">
        <v>0.54022869548469399</v>
      </c>
      <c r="AM178" s="63">
        <v>1.6277949076932701</v>
      </c>
      <c r="AN178" s="8">
        <v>-0.93213607344986704</v>
      </c>
      <c r="AO178" s="7">
        <v>-0.62954740002824305</v>
      </c>
      <c r="AP178" s="7">
        <v>-0.187366620436448</v>
      </c>
      <c r="AQ178" s="7">
        <v>-0.17134599851871399</v>
      </c>
      <c r="AR178" s="7">
        <v>-0.90768194432301896</v>
      </c>
      <c r="AS178" s="7">
        <v>-0.82907609297199303</v>
      </c>
      <c r="AT178" s="7">
        <v>1.4891305265503201</v>
      </c>
      <c r="AU178" s="7">
        <v>0.54022869548469399</v>
      </c>
      <c r="AV178" s="9">
        <v>1.6277949076932701</v>
      </c>
    </row>
    <row r="179" spans="1:48" s="33" customFormat="1" ht="25" customHeight="1" x14ac:dyDescent="0.2">
      <c r="A179" s="13" t="s">
        <v>4666</v>
      </c>
      <c r="B179" s="1" t="s">
        <v>4666</v>
      </c>
      <c r="C179" s="203" t="s">
        <v>4667</v>
      </c>
      <c r="D179" s="201" t="s">
        <v>5093</v>
      </c>
      <c r="E179" s="74" t="s">
        <v>11024</v>
      </c>
      <c r="F179" s="74" t="s">
        <v>11025</v>
      </c>
      <c r="G179" s="121" t="s">
        <v>11026</v>
      </c>
      <c r="H179" s="205">
        <v>-6.96749874249406</v>
      </c>
      <c r="I179" s="2">
        <v>-4.5340830789159696</v>
      </c>
      <c r="J179" s="2">
        <v>-5.2848363215350096</v>
      </c>
      <c r="K179" s="2">
        <v>-4.60784959253753</v>
      </c>
      <c r="L179" s="2">
        <v>-5.32176676982826</v>
      </c>
      <c r="M179" s="2">
        <v>-6.0769230664597602</v>
      </c>
      <c r="N179" s="2">
        <v>-2.44169574834492</v>
      </c>
      <c r="O179" s="2">
        <v>-2.9759025707020301</v>
      </c>
      <c r="P179" s="17">
        <v>-0.35618467954309502</v>
      </c>
      <c r="Q179" s="16">
        <v>-5.5954727143150196</v>
      </c>
      <c r="R179" s="2">
        <v>-5.3355131429418501</v>
      </c>
      <c r="S179" s="17">
        <v>-1.9245943328633499</v>
      </c>
      <c r="T179" s="21">
        <v>1.2460935656387599</v>
      </c>
      <c r="U179" s="3">
        <v>0.73463320100974305</v>
      </c>
      <c r="V179" s="22">
        <v>1.38429616149664</v>
      </c>
      <c r="W179" s="26">
        <v>1.4089557209571399E-2</v>
      </c>
      <c r="X179" s="51" t="s">
        <v>7154</v>
      </c>
      <c r="Y179" s="26">
        <v>0.77455702839239904</v>
      </c>
      <c r="Z179" s="5">
        <v>0.259959571373164</v>
      </c>
      <c r="AA179" s="4">
        <v>2.7399938811398499E-2</v>
      </c>
      <c r="AB179" s="5">
        <v>-3.6708783814516699</v>
      </c>
      <c r="AC179" s="4">
        <v>3.18606417424094E-2</v>
      </c>
      <c r="AD179" s="216">
        <v>-3.4109188100785</v>
      </c>
      <c r="AE179" s="199">
        <v>-1.3167966983750501</v>
      </c>
      <c r="AF179" s="6">
        <v>-0.122184863221282</v>
      </c>
      <c r="AG179" s="6">
        <v>-0.49074446540368899</v>
      </c>
      <c r="AH179" s="6">
        <v>-0.15839830243320999</v>
      </c>
      <c r="AI179" s="6">
        <v>-0.50887435224093402</v>
      </c>
      <c r="AJ179" s="6">
        <v>-0.879595500645317</v>
      </c>
      <c r="AK179" s="6">
        <v>0.90500942431387799</v>
      </c>
      <c r="AL179" s="6">
        <v>0.64275673893856899</v>
      </c>
      <c r="AM179" s="63">
        <v>1.9288280190670399</v>
      </c>
      <c r="AN179" s="8" t="s">
        <v>4887</v>
      </c>
      <c r="AO179" s="7" t="s">
        <v>4887</v>
      </c>
      <c r="AP179" s="7" t="s">
        <v>4887</v>
      </c>
      <c r="AQ179" s="7">
        <v>-0.15839830243320999</v>
      </c>
      <c r="AR179" s="7" t="s">
        <v>4887</v>
      </c>
      <c r="AS179" s="7" t="s">
        <v>4887</v>
      </c>
      <c r="AT179" s="7">
        <v>0.90500942431387799</v>
      </c>
      <c r="AU179" s="7">
        <v>0.64275673893856899</v>
      </c>
      <c r="AV179" s="9">
        <v>1.9288280190670399</v>
      </c>
    </row>
    <row r="180" spans="1:48" s="33" customFormat="1" ht="25" customHeight="1" x14ac:dyDescent="0.2">
      <c r="A180" s="13" t="s">
        <v>4705</v>
      </c>
      <c r="B180" s="1" t="s">
        <v>4705</v>
      </c>
      <c r="C180" s="203" t="s">
        <v>4706</v>
      </c>
      <c r="D180" s="201" t="s">
        <v>5054</v>
      </c>
      <c r="E180" s="74" t="s">
        <v>11564</v>
      </c>
      <c r="F180" s="74" t="s">
        <v>11565</v>
      </c>
      <c r="G180" s="121" t="s">
        <v>11566</v>
      </c>
      <c r="H180" s="205">
        <v>1.1222338343184</v>
      </c>
      <c r="I180" s="2">
        <v>1.03798414854506</v>
      </c>
      <c r="J180" s="2">
        <v>-4.7316768366961498E-2</v>
      </c>
      <c r="K180" s="2">
        <v>0.87449798584435701</v>
      </c>
      <c r="L180" s="2">
        <v>0.63823003071670603</v>
      </c>
      <c r="M180" s="2">
        <v>1.6891548889706301E-2</v>
      </c>
      <c r="N180" s="2">
        <v>3.9592735980046201</v>
      </c>
      <c r="O180" s="2">
        <v>3.2428849407426901</v>
      </c>
      <c r="P180" s="17">
        <v>4.2923571104559004</v>
      </c>
      <c r="Q180" s="16">
        <v>0.70430040483216605</v>
      </c>
      <c r="R180" s="2">
        <v>0.50987318848358998</v>
      </c>
      <c r="S180" s="17">
        <v>3.8315052164010699</v>
      </c>
      <c r="T180" s="21">
        <v>0.65228121517801896</v>
      </c>
      <c r="U180" s="3">
        <v>0.44297721091220399</v>
      </c>
      <c r="V180" s="22">
        <v>0.53627560848301803</v>
      </c>
      <c r="W180" s="26">
        <v>5.1629727000451005E-4</v>
      </c>
      <c r="X180" s="51" t="s">
        <v>7154</v>
      </c>
      <c r="Y180" s="26">
        <v>0.69410629616162001</v>
      </c>
      <c r="Z180" s="5">
        <v>-0.19442721634857699</v>
      </c>
      <c r="AA180" s="4">
        <v>3.43904366746314E-3</v>
      </c>
      <c r="AB180" s="5">
        <v>-3.1272048115689</v>
      </c>
      <c r="AC180" s="4">
        <v>1.3546230264036799E-3</v>
      </c>
      <c r="AD180" s="216">
        <v>-3.32163202791748</v>
      </c>
      <c r="AE180" s="199">
        <v>-0.33246969374298702</v>
      </c>
      <c r="AF180" s="6">
        <v>-0.38251885244370898</v>
      </c>
      <c r="AG180" s="6">
        <v>-1.0272500147022701</v>
      </c>
      <c r="AH180" s="6">
        <v>-0.47963903547195202</v>
      </c>
      <c r="AI180" s="6">
        <v>-0.61999578901393104</v>
      </c>
      <c r="AJ180" s="6">
        <v>-0.98910658151569997</v>
      </c>
      <c r="AK180" s="6">
        <v>1.3528950891593901</v>
      </c>
      <c r="AL180" s="6">
        <v>0.927319025942276</v>
      </c>
      <c r="AM180" s="63">
        <v>1.55076585178889</v>
      </c>
      <c r="AN180" s="8">
        <v>-0.33246969374298702</v>
      </c>
      <c r="AO180" s="7">
        <v>-0.38251885244370898</v>
      </c>
      <c r="AP180" s="7">
        <v>-1.0272500147022701</v>
      </c>
      <c r="AQ180" s="7">
        <v>-0.47963903547195202</v>
      </c>
      <c r="AR180" s="7">
        <v>-0.61999578901393104</v>
      </c>
      <c r="AS180" s="7">
        <v>-0.98910658151569997</v>
      </c>
      <c r="AT180" s="7">
        <v>1.3528950891593901</v>
      </c>
      <c r="AU180" s="7">
        <v>0.927319025942276</v>
      </c>
      <c r="AV180" s="9">
        <v>1.55076585178889</v>
      </c>
    </row>
    <row r="181" spans="1:48" s="33" customFormat="1" ht="25" customHeight="1" x14ac:dyDescent="0.2">
      <c r="A181" s="13" t="s">
        <v>4734</v>
      </c>
      <c r="B181" s="1" t="s">
        <v>4735</v>
      </c>
      <c r="C181" s="203" t="s">
        <v>4736</v>
      </c>
      <c r="D181" s="201" t="s">
        <v>4735</v>
      </c>
      <c r="E181" s="74" t="s">
        <v>10757</v>
      </c>
      <c r="F181" s="74" t="s">
        <v>10758</v>
      </c>
      <c r="G181" s="121" t="s">
        <v>10759</v>
      </c>
      <c r="H181" s="205">
        <v>0.83028653519474804</v>
      </c>
      <c r="I181" s="2">
        <v>1.3041743805966499</v>
      </c>
      <c r="J181" s="2">
        <v>1.3881564790727301</v>
      </c>
      <c r="K181" s="2">
        <v>1.26371306583773</v>
      </c>
      <c r="L181" s="2">
        <v>0.51548728549116196</v>
      </c>
      <c r="M181" s="2">
        <v>-0.38977376610283099</v>
      </c>
      <c r="N181" s="2">
        <v>3.0447014766935698</v>
      </c>
      <c r="O181" s="2">
        <v>3.11546655072853</v>
      </c>
      <c r="P181" s="17">
        <v>3.96988314570519</v>
      </c>
      <c r="Q181" s="16">
        <v>1.1742057982880401</v>
      </c>
      <c r="R181" s="2">
        <v>0.46314219507535298</v>
      </c>
      <c r="S181" s="17">
        <v>3.3766837243757699</v>
      </c>
      <c r="T181" s="21">
        <v>0.30078828577769801</v>
      </c>
      <c r="U181" s="3">
        <v>0.82798531521892704</v>
      </c>
      <c r="V181" s="22">
        <v>0.51494280170225604</v>
      </c>
      <c r="W181" s="26">
        <v>2.23479193484066E-3</v>
      </c>
      <c r="X181" s="51" t="s">
        <v>7154</v>
      </c>
      <c r="Y181" s="26">
        <v>0.27249106052056299</v>
      </c>
      <c r="Z181" s="5">
        <v>-0.71106360321268702</v>
      </c>
      <c r="AA181" s="4">
        <v>6.2126570358311201E-3</v>
      </c>
      <c r="AB181" s="5">
        <v>-2.2024779260877199</v>
      </c>
      <c r="AC181" s="4">
        <v>1.06325715752806E-2</v>
      </c>
      <c r="AD181" s="216">
        <v>-2.9135415293004101</v>
      </c>
      <c r="AE181" s="199">
        <v>-0.59606668926977702</v>
      </c>
      <c r="AF181" s="6">
        <v>-0.26021711594916702</v>
      </c>
      <c r="AG181" s="6">
        <v>-0.20069807106663601</v>
      </c>
      <c r="AH181" s="6">
        <v>-0.288892498594292</v>
      </c>
      <c r="AI181" s="6">
        <v>-0.81916840989933604</v>
      </c>
      <c r="AJ181" s="6">
        <v>-1.4607369600776301</v>
      </c>
      <c r="AK181" s="6">
        <v>0.97331374636142998</v>
      </c>
      <c r="AL181" s="6">
        <v>1.0234657393936299</v>
      </c>
      <c r="AM181" s="63">
        <v>1.62900025910177</v>
      </c>
      <c r="AN181" s="8">
        <v>-0.59606668926977702</v>
      </c>
      <c r="AO181" s="7">
        <v>-0.26021711594916702</v>
      </c>
      <c r="AP181" s="7">
        <v>-0.20069807106663601</v>
      </c>
      <c r="AQ181" s="7">
        <v>-0.288892498594292</v>
      </c>
      <c r="AR181" s="7">
        <v>-0.81916840989933604</v>
      </c>
      <c r="AS181" s="7">
        <v>-1.4607369600776301</v>
      </c>
      <c r="AT181" s="7">
        <v>0.97331374636142998</v>
      </c>
      <c r="AU181" s="7">
        <v>1.0234657393936299</v>
      </c>
      <c r="AV181" s="9">
        <v>1.62900025910177</v>
      </c>
    </row>
    <row r="182" spans="1:48" s="33" customFormat="1" ht="25" customHeight="1" x14ac:dyDescent="0.2">
      <c r="A182" s="13" t="s">
        <v>4741</v>
      </c>
      <c r="B182" s="1" t="s">
        <v>4742</v>
      </c>
      <c r="C182" s="203" t="s">
        <v>4743</v>
      </c>
      <c r="D182" s="201" t="s">
        <v>7298</v>
      </c>
      <c r="E182" s="74" t="s">
        <v>8799</v>
      </c>
      <c r="F182" s="74" t="s">
        <v>8800</v>
      </c>
      <c r="G182" s="121" t="s">
        <v>8801</v>
      </c>
      <c r="H182" s="205">
        <v>-1.8468630950534699</v>
      </c>
      <c r="I182" s="2">
        <v>-0.77036241904356095</v>
      </c>
      <c r="J182" s="2">
        <v>-1.5657132427586999</v>
      </c>
      <c r="K182" s="2">
        <v>-0.87981620895688195</v>
      </c>
      <c r="L182" s="2">
        <v>-3.0698176177620602</v>
      </c>
      <c r="M182" s="2">
        <v>-3.1014663255233699</v>
      </c>
      <c r="N182" s="2">
        <v>0.96969549778000197</v>
      </c>
      <c r="O182" s="2">
        <v>0.48053318822209701</v>
      </c>
      <c r="P182" s="17">
        <v>2.4658233392966298</v>
      </c>
      <c r="Q182" s="16">
        <v>-1.3943129189519099</v>
      </c>
      <c r="R182" s="2">
        <v>-2.3503667174140999</v>
      </c>
      <c r="S182" s="17">
        <v>1.30535067509958</v>
      </c>
      <c r="T182" s="21">
        <v>0.55834306623549301</v>
      </c>
      <c r="U182" s="3">
        <v>1.27363240717979</v>
      </c>
      <c r="V182" s="22">
        <v>1.0343319315067401</v>
      </c>
      <c r="W182" s="26">
        <v>1.0341303581665301E-2</v>
      </c>
      <c r="X182" s="51" t="s">
        <v>7154</v>
      </c>
      <c r="Y182" s="26">
        <v>0.32657639233291103</v>
      </c>
      <c r="Z182" s="5">
        <v>-0.95605379846219296</v>
      </c>
      <c r="AA182" s="4">
        <v>2.7152331949063E-2</v>
      </c>
      <c r="AB182" s="5">
        <v>-2.6996635940514899</v>
      </c>
      <c r="AC182" s="4">
        <v>1.9614218209535302E-2</v>
      </c>
      <c r="AD182" s="216">
        <v>-3.6557173925136799</v>
      </c>
      <c r="AE182" s="199">
        <v>-0.55681697817784404</v>
      </c>
      <c r="AF182" s="6">
        <v>2.30252061147799E-2</v>
      </c>
      <c r="AG182" s="6">
        <v>-0.40537950293872599</v>
      </c>
      <c r="AH182" s="6">
        <v>-3.5930562364330502E-2</v>
      </c>
      <c r="AI182" s="6">
        <v>-1.2155444992475699</v>
      </c>
      <c r="AJ182" s="6">
        <v>-1.2325916374866099</v>
      </c>
      <c r="AK182" s="6">
        <v>0.96028331079744</v>
      </c>
      <c r="AL182" s="6">
        <v>0.69680280551899298</v>
      </c>
      <c r="AM182" s="63">
        <v>1.76615185778387</v>
      </c>
      <c r="AN182" s="8">
        <v>-0.55681697817784404</v>
      </c>
      <c r="AO182" s="7">
        <v>2.30252061147799E-2</v>
      </c>
      <c r="AP182" s="7">
        <v>-0.40537950293872599</v>
      </c>
      <c r="AQ182" s="7">
        <v>-3.5930562364330502E-2</v>
      </c>
      <c r="AR182" s="7">
        <v>-1.2155444992475699</v>
      </c>
      <c r="AS182" s="7">
        <v>-1.2325916374866099</v>
      </c>
      <c r="AT182" s="7">
        <v>0.96028331079744</v>
      </c>
      <c r="AU182" s="7">
        <v>0.69680280551899298</v>
      </c>
      <c r="AV182" s="9">
        <v>1.76615185778387</v>
      </c>
    </row>
    <row r="183" spans="1:48" s="33" customFormat="1" ht="25" customHeight="1" x14ac:dyDescent="0.2">
      <c r="A183" s="13" t="s">
        <v>4751</v>
      </c>
      <c r="B183" s="1" t="s">
        <v>4752</v>
      </c>
      <c r="C183" s="203" t="s">
        <v>4753</v>
      </c>
      <c r="D183" s="201" t="s">
        <v>4752</v>
      </c>
      <c r="E183" s="74" t="s">
        <v>9139</v>
      </c>
      <c r="F183" s="74" t="s">
        <v>9140</v>
      </c>
      <c r="G183" s="121" t="s">
        <v>9141</v>
      </c>
      <c r="H183" s="205">
        <v>3.8135962875489802</v>
      </c>
      <c r="I183" s="2">
        <v>4.1109547755306997</v>
      </c>
      <c r="J183" s="2">
        <v>4.3791212994284399</v>
      </c>
      <c r="K183" s="2">
        <v>3.4891715462306099</v>
      </c>
      <c r="L183" s="2">
        <v>3.28540882341427</v>
      </c>
      <c r="M183" s="2">
        <v>2.41452005775376</v>
      </c>
      <c r="N183" s="2">
        <v>5.4931765544570599</v>
      </c>
      <c r="O183" s="2">
        <v>6.00079914022698</v>
      </c>
      <c r="P183" s="17">
        <v>6.6528118771082498</v>
      </c>
      <c r="Q183" s="16">
        <v>4.10122412083604</v>
      </c>
      <c r="R183" s="2">
        <v>3.0630334757995401</v>
      </c>
      <c r="S183" s="17">
        <v>6.0489291905974296</v>
      </c>
      <c r="T183" s="21">
        <v>0.28288805028828501</v>
      </c>
      <c r="U183" s="3">
        <v>0.57079510495576002</v>
      </c>
      <c r="V183" s="22">
        <v>0.581313939878085</v>
      </c>
      <c r="W183" s="26">
        <v>9.2360490811592801E-4</v>
      </c>
      <c r="X183" s="51" t="s">
        <v>7154</v>
      </c>
      <c r="Y183" s="26">
        <v>6.8533182661914799E-2</v>
      </c>
      <c r="Z183" s="5">
        <v>-1.0381906450364999</v>
      </c>
      <c r="AA183" s="4">
        <v>1.49236772633743E-2</v>
      </c>
      <c r="AB183" s="5">
        <v>-1.94770506976139</v>
      </c>
      <c r="AC183" s="4">
        <v>3.15827477765442E-3</v>
      </c>
      <c r="AD183" s="216">
        <v>-2.98589571479789</v>
      </c>
      <c r="AE183" s="199">
        <v>-0.42756453972395703</v>
      </c>
      <c r="AF183" s="6">
        <v>-0.212364651566888</v>
      </c>
      <c r="AG183" s="6">
        <v>-1.82911400220842E-2</v>
      </c>
      <c r="AH183" s="6">
        <v>-0.66235241654216004</v>
      </c>
      <c r="AI183" s="6">
        <v>-0.80981656144779801</v>
      </c>
      <c r="AJ183" s="6">
        <v>-1.44008330190456</v>
      </c>
      <c r="AK183" s="6">
        <v>0.78795645664209002</v>
      </c>
      <c r="AL183" s="6">
        <v>1.15532556866961</v>
      </c>
      <c r="AM183" s="63">
        <v>1.62719058589576</v>
      </c>
      <c r="AN183" s="8">
        <v>-0.42756453972395703</v>
      </c>
      <c r="AO183" s="7">
        <v>-0.212364651566888</v>
      </c>
      <c r="AP183" s="7">
        <v>-1.82911400220842E-2</v>
      </c>
      <c r="AQ183" s="7">
        <v>-0.66235241654216004</v>
      </c>
      <c r="AR183" s="7">
        <v>-0.80981656144779801</v>
      </c>
      <c r="AS183" s="7">
        <v>-1.44008330190456</v>
      </c>
      <c r="AT183" s="7">
        <v>0.78795645664209002</v>
      </c>
      <c r="AU183" s="7">
        <v>1.15532556866961</v>
      </c>
      <c r="AV183" s="9">
        <v>1.62719058589576</v>
      </c>
    </row>
    <row r="184" spans="1:48" s="33" customFormat="1" ht="25" customHeight="1" x14ac:dyDescent="0.2">
      <c r="A184" s="13" t="s">
        <v>4754</v>
      </c>
      <c r="B184" s="1" t="s">
        <v>4755</v>
      </c>
      <c r="C184" s="203" t="s">
        <v>4756</v>
      </c>
      <c r="D184" s="201" t="s">
        <v>5030</v>
      </c>
      <c r="E184" s="74" t="s">
        <v>10684</v>
      </c>
      <c r="F184" s="74" t="s">
        <v>10685</v>
      </c>
      <c r="G184" s="121" t="s">
        <v>10686</v>
      </c>
      <c r="H184" s="205">
        <v>-0.41491561741709798</v>
      </c>
      <c r="I184" s="2">
        <v>1.5592792860628899</v>
      </c>
      <c r="J184" s="2">
        <v>0.47262406719956801</v>
      </c>
      <c r="K184" s="2">
        <v>1.39449118204324</v>
      </c>
      <c r="L184" s="2">
        <v>0.576869060192021</v>
      </c>
      <c r="M184" s="2">
        <v>0.49894660247629102</v>
      </c>
      <c r="N184" s="2">
        <v>5.1176290068218204</v>
      </c>
      <c r="O184" s="2">
        <v>4.4910187934344998</v>
      </c>
      <c r="P184" s="17">
        <v>5.7185087184081098</v>
      </c>
      <c r="Q184" s="16">
        <v>0.53899591194845398</v>
      </c>
      <c r="R184" s="2">
        <v>0.82343561490384898</v>
      </c>
      <c r="S184" s="17">
        <v>5.1090521728881404</v>
      </c>
      <c r="T184" s="21">
        <v>0.98876958669000303</v>
      </c>
      <c r="U184" s="3">
        <v>0.49608096408225499</v>
      </c>
      <c r="V184" s="22">
        <v>0.61378990749129503</v>
      </c>
      <c r="W184" s="26">
        <v>4.2623913042943502E-4</v>
      </c>
      <c r="X184" s="51" t="s">
        <v>7154</v>
      </c>
      <c r="Y184" s="26">
        <v>0.68674487088021297</v>
      </c>
      <c r="Z184" s="5">
        <v>0.284439702955395</v>
      </c>
      <c r="AA184" s="4">
        <v>4.5674488180303396E-3</v>
      </c>
      <c r="AB184" s="5">
        <v>-4.5700562609396904</v>
      </c>
      <c r="AC184" s="4">
        <v>8.7308236240003702E-4</v>
      </c>
      <c r="AD184" s="216">
        <v>-4.28561655798429</v>
      </c>
      <c r="AE184" s="199">
        <v>-1.1154797607218201</v>
      </c>
      <c r="AF184" s="6">
        <v>-0.25929443407278702</v>
      </c>
      <c r="AG184" s="6">
        <v>-0.73056414096816602</v>
      </c>
      <c r="AH184" s="6">
        <v>-0.33076111470256703</v>
      </c>
      <c r="AI184" s="6">
        <v>-0.68535430215263804</v>
      </c>
      <c r="AJ184" s="6">
        <v>-0.71914836412444905</v>
      </c>
      <c r="AK184" s="6">
        <v>1.2839203785219999</v>
      </c>
      <c r="AL184" s="6">
        <v>1.0121668301337801</v>
      </c>
      <c r="AM184" s="63">
        <v>1.54451490808664</v>
      </c>
      <c r="AN184" s="8">
        <v>-1.1154797607218201</v>
      </c>
      <c r="AO184" s="7">
        <v>-0.25929443407278702</v>
      </c>
      <c r="AP184" s="7">
        <v>-0.73056414096816602</v>
      </c>
      <c r="AQ184" s="7">
        <v>-0.33076111470256703</v>
      </c>
      <c r="AR184" s="7">
        <v>-0.68535430215263804</v>
      </c>
      <c r="AS184" s="7">
        <v>-0.71914836412444905</v>
      </c>
      <c r="AT184" s="7">
        <v>1.2839203785219999</v>
      </c>
      <c r="AU184" s="7">
        <v>1.0121668301337801</v>
      </c>
      <c r="AV184" s="9">
        <v>1.54451490808664</v>
      </c>
    </row>
    <row r="185" spans="1:48" s="33" customFormat="1" ht="25" customHeight="1" x14ac:dyDescent="0.2">
      <c r="A185" s="13" t="s">
        <v>4763</v>
      </c>
      <c r="B185" s="1" t="s">
        <v>4763</v>
      </c>
      <c r="C185" s="203" t="s">
        <v>4764</v>
      </c>
      <c r="D185" s="201" t="s">
        <v>4763</v>
      </c>
      <c r="E185" s="74" t="s">
        <v>10271</v>
      </c>
      <c r="F185" s="74" t="s">
        <v>10272</v>
      </c>
      <c r="G185" s="121" t="s">
        <v>10273</v>
      </c>
      <c r="H185" s="205">
        <v>-7.2475556931872598</v>
      </c>
      <c r="I185" s="2">
        <v>-5.9829163359595796</v>
      </c>
      <c r="J185" s="2">
        <v>-5.2096285971306697</v>
      </c>
      <c r="K185" s="2">
        <v>-5.9765534679877801</v>
      </c>
      <c r="L185" s="2">
        <v>-5.2697132289941697</v>
      </c>
      <c r="M185" s="2">
        <v>-8.4878918909957193</v>
      </c>
      <c r="N185" s="2">
        <v>-2.3962448970991499</v>
      </c>
      <c r="O185" s="2">
        <v>-2.2769695750200301</v>
      </c>
      <c r="P185" s="17">
        <v>-1.6041669482292</v>
      </c>
      <c r="Q185" s="16">
        <v>-6.14670020875917</v>
      </c>
      <c r="R185" s="2">
        <v>-6.5780528626592298</v>
      </c>
      <c r="S185" s="17">
        <v>-2.0924604734494601</v>
      </c>
      <c r="T185" s="21">
        <v>1.0287884038772701</v>
      </c>
      <c r="U185" s="3">
        <v>1.69130707338529</v>
      </c>
      <c r="V185" s="22">
        <v>0.42705921801699698</v>
      </c>
      <c r="W185" s="26">
        <v>6.0782819565079098E-3</v>
      </c>
      <c r="X185" s="51" t="s">
        <v>7154</v>
      </c>
      <c r="Y185" s="26">
        <v>0.72884232329917198</v>
      </c>
      <c r="Z185" s="5">
        <v>-0.43135265390005301</v>
      </c>
      <c r="AA185" s="4">
        <v>1.13200497507912E-2</v>
      </c>
      <c r="AB185" s="5">
        <v>-4.0542397353097197</v>
      </c>
      <c r="AC185" s="4">
        <v>3.74706802110992E-2</v>
      </c>
      <c r="AD185" s="216">
        <v>-4.4855923892097698</v>
      </c>
      <c r="AE185" s="199">
        <v>-0.97392626786872005</v>
      </c>
      <c r="AF185" s="6">
        <v>-0.44038771336923599</v>
      </c>
      <c r="AG185" s="6">
        <v>-0.114145437238117</v>
      </c>
      <c r="AH185" s="6">
        <v>-0.43770328372473299</v>
      </c>
      <c r="AI185" s="6">
        <v>-0.139494535737123</v>
      </c>
      <c r="AJ185" s="6">
        <v>-1.49721156520663</v>
      </c>
      <c r="AK185" s="6">
        <v>1.07279269179324</v>
      </c>
      <c r="AL185" s="6">
        <v>1.12311374385116</v>
      </c>
      <c r="AM185" s="63">
        <v>1.4069623675001599</v>
      </c>
      <c r="AN185" s="8" t="s">
        <v>4887</v>
      </c>
      <c r="AO185" s="7" t="s">
        <v>4887</v>
      </c>
      <c r="AP185" s="7" t="s">
        <v>4887</v>
      </c>
      <c r="AQ185" s="7" t="s">
        <v>4887</v>
      </c>
      <c r="AR185" s="7" t="s">
        <v>4887</v>
      </c>
      <c r="AS185" s="7" t="s">
        <v>4887</v>
      </c>
      <c r="AT185" s="7">
        <v>1.07279269179324</v>
      </c>
      <c r="AU185" s="7">
        <v>1.12311374385116</v>
      </c>
      <c r="AV185" s="9">
        <v>1.4069623675001599</v>
      </c>
    </row>
    <row r="186" spans="1:48" s="33" customFormat="1" ht="25" customHeight="1" x14ac:dyDescent="0.2">
      <c r="A186" s="13" t="s">
        <v>4768</v>
      </c>
      <c r="B186" s="1" t="s">
        <v>4769</v>
      </c>
      <c r="C186" s="203" t="s">
        <v>4770</v>
      </c>
      <c r="D186" s="201" t="s">
        <v>4769</v>
      </c>
      <c r="E186" s="74" t="s">
        <v>11392</v>
      </c>
      <c r="F186" s="74" t="s">
        <v>11393</v>
      </c>
      <c r="G186" s="121" t="s">
        <v>11394</v>
      </c>
      <c r="H186" s="205">
        <v>1.3916373998331</v>
      </c>
      <c r="I186" s="2">
        <v>1.55263791301013</v>
      </c>
      <c r="J186" s="2">
        <v>2.01945375052706</v>
      </c>
      <c r="K186" s="2">
        <v>1.8493904466631399</v>
      </c>
      <c r="L186" s="2">
        <v>0.28852280173686801</v>
      </c>
      <c r="M186" s="2">
        <v>0.53870199626959403</v>
      </c>
      <c r="N186" s="2">
        <v>2.7100063509530998</v>
      </c>
      <c r="O186" s="2">
        <v>2.8971826061430201</v>
      </c>
      <c r="P186" s="17">
        <v>3.1104536198363002</v>
      </c>
      <c r="Q186" s="16">
        <v>1.65457635445676</v>
      </c>
      <c r="R186" s="2">
        <v>0.892205081556535</v>
      </c>
      <c r="S186" s="17">
        <v>2.9058808589774698</v>
      </c>
      <c r="T186" s="21">
        <v>0.32608576622277802</v>
      </c>
      <c r="U186" s="3">
        <v>0.83833184045756304</v>
      </c>
      <c r="V186" s="22">
        <v>0.200365287639307</v>
      </c>
      <c r="W186" s="26">
        <v>9.9377889109117205E-3</v>
      </c>
      <c r="X186" s="51" t="s">
        <v>7154</v>
      </c>
      <c r="Y186" s="26">
        <v>0.25194189324340599</v>
      </c>
      <c r="Z186" s="5">
        <v>-0.76237127290022899</v>
      </c>
      <c r="AA186" s="4">
        <v>8.2346339407849498E-3</v>
      </c>
      <c r="AB186" s="5">
        <v>-1.2513045045207101</v>
      </c>
      <c r="AC186" s="4">
        <v>4.6598755026438898E-2</v>
      </c>
      <c r="AD186" s="216">
        <v>-2.0136757774209402</v>
      </c>
      <c r="AE186" s="199">
        <v>-0.42859250508884</v>
      </c>
      <c r="AF186" s="6">
        <v>-0.266580511883102</v>
      </c>
      <c r="AG186" s="6">
        <v>0.203168079619612</v>
      </c>
      <c r="AH186" s="6">
        <v>3.20363590650894E-2</v>
      </c>
      <c r="AI186" s="6">
        <v>-1.53863738162539</v>
      </c>
      <c r="AJ186" s="6">
        <v>-1.286886445153</v>
      </c>
      <c r="AK186" s="6">
        <v>0.89805905232981997</v>
      </c>
      <c r="AL186" s="6">
        <v>1.08641123572169</v>
      </c>
      <c r="AM186" s="63">
        <v>1.3010221170141201</v>
      </c>
      <c r="AN186" s="8">
        <v>-0.42859250508884</v>
      </c>
      <c r="AO186" s="7">
        <v>-0.266580511883102</v>
      </c>
      <c r="AP186" s="7">
        <v>0.203168079619612</v>
      </c>
      <c r="AQ186" s="7">
        <v>3.20363590650894E-2</v>
      </c>
      <c r="AR186" s="7">
        <v>-1.53863738162539</v>
      </c>
      <c r="AS186" s="7">
        <v>-1.286886445153</v>
      </c>
      <c r="AT186" s="7">
        <v>0.89805905232981997</v>
      </c>
      <c r="AU186" s="7">
        <v>1.08641123572169</v>
      </c>
      <c r="AV186" s="9">
        <v>1.3010221170141201</v>
      </c>
    </row>
    <row r="187" spans="1:48" s="33" customFormat="1" ht="25" customHeight="1" x14ac:dyDescent="0.2">
      <c r="A187" s="13" t="s">
        <v>4780</v>
      </c>
      <c r="B187" s="1" t="s">
        <v>4780</v>
      </c>
      <c r="C187" s="203" t="s">
        <v>4781</v>
      </c>
      <c r="D187" s="201" t="s">
        <v>7300</v>
      </c>
      <c r="E187" s="74" t="s">
        <v>10458</v>
      </c>
      <c r="F187" s="74" t="s">
        <v>10459</v>
      </c>
      <c r="G187" s="121" t="s">
        <v>10460</v>
      </c>
      <c r="H187" s="205">
        <v>-1.22190518888674</v>
      </c>
      <c r="I187" s="2">
        <v>-5.8056457256346503</v>
      </c>
      <c r="J187" s="2">
        <v>-2.2416149160629102</v>
      </c>
      <c r="K187" s="2">
        <v>-1.4168950513932701</v>
      </c>
      <c r="L187" s="2">
        <v>-2.4371692183513298</v>
      </c>
      <c r="M187" s="2">
        <v>-4.0563161466453401</v>
      </c>
      <c r="N187" s="2">
        <v>1.7496144440276999</v>
      </c>
      <c r="O187" s="2">
        <v>1.59673065364991</v>
      </c>
      <c r="P187" s="17">
        <v>3.5485140837857299</v>
      </c>
      <c r="Q187" s="16">
        <v>-3.0897219435281</v>
      </c>
      <c r="R187" s="2">
        <v>-2.6367934721299799</v>
      </c>
      <c r="S187" s="17">
        <v>2.2982863938211202</v>
      </c>
      <c r="T187" s="21">
        <v>2.4066851631618502</v>
      </c>
      <c r="U187" s="3">
        <v>1.33098584197501</v>
      </c>
      <c r="V187" s="22">
        <v>1.0854240281593901</v>
      </c>
      <c r="W187" s="26">
        <v>1.48851554703267E-2</v>
      </c>
      <c r="X187" s="51" t="s">
        <v>7154</v>
      </c>
      <c r="Y187" s="26">
        <v>0.79335446267616305</v>
      </c>
      <c r="Z187" s="5">
        <v>0.45292847139812198</v>
      </c>
      <c r="AA187" s="4">
        <v>4.3407170972821298E-2</v>
      </c>
      <c r="AB187" s="5">
        <v>-5.3880083373492198</v>
      </c>
      <c r="AC187" s="4">
        <v>8.4364329866093903E-3</v>
      </c>
      <c r="AD187" s="216">
        <v>-4.9350798659510904</v>
      </c>
      <c r="AE187" s="199">
        <v>-2.6558660070365399E-2</v>
      </c>
      <c r="AF187" s="6">
        <v>-1.56438902671504</v>
      </c>
      <c r="AG187" s="6">
        <v>-0.36866802927280401</v>
      </c>
      <c r="AH187" s="6">
        <v>-9.1977138569839204E-2</v>
      </c>
      <c r="AI187" s="6">
        <v>-0.43427587552330499</v>
      </c>
      <c r="AJ187" s="6">
        <v>-0.977494518556833</v>
      </c>
      <c r="AK187" s="6">
        <v>0.97037672271175002</v>
      </c>
      <c r="AL187" s="6">
        <v>0.91908469744857701</v>
      </c>
      <c r="AM187" s="63">
        <v>1.5739018285478601</v>
      </c>
      <c r="AN187" s="8">
        <v>-2.6558660070365399E-2</v>
      </c>
      <c r="AO187" s="7" t="s">
        <v>4887</v>
      </c>
      <c r="AP187" s="7">
        <v>-0.36866802927280401</v>
      </c>
      <c r="AQ187" s="7">
        <v>-9.1977138569839204E-2</v>
      </c>
      <c r="AR187" s="7">
        <v>-0.43427587552330499</v>
      </c>
      <c r="AS187" s="7" t="s">
        <v>4887</v>
      </c>
      <c r="AT187" s="7">
        <v>0.97037672271175002</v>
      </c>
      <c r="AU187" s="7">
        <v>0.91908469744857701</v>
      </c>
      <c r="AV187" s="9">
        <v>1.5739018285478601</v>
      </c>
    </row>
    <row r="188" spans="1:48" s="33" customFormat="1" ht="25" customHeight="1" x14ac:dyDescent="0.2">
      <c r="A188" s="13" t="s">
        <v>4824</v>
      </c>
      <c r="B188" s="1" t="s">
        <v>4824</v>
      </c>
      <c r="C188" s="203" t="s">
        <v>4825</v>
      </c>
      <c r="D188" s="201" t="s">
        <v>4824</v>
      </c>
      <c r="E188" s="74" t="s">
        <v>10000</v>
      </c>
      <c r="F188" s="74" t="s">
        <v>10001</v>
      </c>
      <c r="G188" s="121" t="s">
        <v>10002</v>
      </c>
      <c r="H188" s="205">
        <v>-0.72566359660795499</v>
      </c>
      <c r="I188" s="2">
        <v>-0.68370677099371202</v>
      </c>
      <c r="J188" s="2">
        <v>-0.30828810808450802</v>
      </c>
      <c r="K188" s="2">
        <v>-1.21125383748877</v>
      </c>
      <c r="L188" s="2">
        <v>-1.4873805916495599</v>
      </c>
      <c r="M188" s="2">
        <v>-2.27531117169785</v>
      </c>
      <c r="N188" s="2">
        <v>1.03598657424482</v>
      </c>
      <c r="O188" s="2">
        <v>0.82390174549872297</v>
      </c>
      <c r="P188" s="17">
        <v>2.0499080347510699</v>
      </c>
      <c r="Q188" s="16">
        <v>-0.57255282522872497</v>
      </c>
      <c r="R188" s="2">
        <v>-1.6579818669453901</v>
      </c>
      <c r="S188" s="17">
        <v>1.30326545149821</v>
      </c>
      <c r="T188" s="21">
        <v>0.229819438580358</v>
      </c>
      <c r="U188" s="3">
        <v>0.55216220349681699</v>
      </c>
      <c r="V188" s="22">
        <v>0.65524907782533204</v>
      </c>
      <c r="W188" s="26">
        <v>1.14646578867801E-3</v>
      </c>
      <c r="X188" s="51" t="s">
        <v>7154</v>
      </c>
      <c r="Y188" s="26">
        <v>6.0222605387235603E-2</v>
      </c>
      <c r="Z188" s="5">
        <v>-1.0854290417166701</v>
      </c>
      <c r="AA188" s="4">
        <v>2.76896651491697E-2</v>
      </c>
      <c r="AB188" s="5">
        <v>-1.87581827672693</v>
      </c>
      <c r="AC188" s="4">
        <v>4.2852221054519501E-3</v>
      </c>
      <c r="AD188" s="216">
        <v>-2.9612473184436001</v>
      </c>
      <c r="AE188" s="199">
        <v>-0.30381832188700397</v>
      </c>
      <c r="AF188" s="6">
        <v>-0.27321809972107602</v>
      </c>
      <c r="AG188" s="6">
        <v>5.84656375835321E-4</v>
      </c>
      <c r="AH188" s="6">
        <v>-0.65797212249090298</v>
      </c>
      <c r="AI188" s="6">
        <v>-0.85935866447963605</v>
      </c>
      <c r="AJ188" s="6">
        <v>-1.43401726764673</v>
      </c>
      <c r="AK188" s="6">
        <v>0.98099972184126205</v>
      </c>
      <c r="AL188" s="6">
        <v>0.82632064918400405</v>
      </c>
      <c r="AM188" s="63">
        <v>1.7204794488242501</v>
      </c>
      <c r="AN188" s="8">
        <v>-0.30381832188700397</v>
      </c>
      <c r="AO188" s="7">
        <v>-0.27321809972107602</v>
      </c>
      <c r="AP188" s="7">
        <v>5.84656375835321E-4</v>
      </c>
      <c r="AQ188" s="7">
        <v>-0.65797212249090298</v>
      </c>
      <c r="AR188" s="7">
        <v>-0.85935866447963605</v>
      </c>
      <c r="AS188" s="7">
        <v>-1.43401726764673</v>
      </c>
      <c r="AT188" s="7">
        <v>0.98099972184126205</v>
      </c>
      <c r="AU188" s="7">
        <v>0.82632064918400405</v>
      </c>
      <c r="AV188" s="9">
        <v>1.7204794488242501</v>
      </c>
    </row>
    <row r="189" spans="1:48" s="33" customFormat="1" ht="25" customHeight="1" x14ac:dyDescent="0.2">
      <c r="A189" s="13" t="s">
        <v>4826</v>
      </c>
      <c r="B189" s="1" t="s">
        <v>4827</v>
      </c>
      <c r="C189" s="203" t="s">
        <v>4828</v>
      </c>
      <c r="D189" s="201" t="s">
        <v>4827</v>
      </c>
      <c r="E189" s="74" t="s">
        <v>12019</v>
      </c>
      <c r="F189" s="74" t="s">
        <v>12020</v>
      </c>
      <c r="G189" s="121" t="s">
        <v>12021</v>
      </c>
      <c r="H189" s="205">
        <v>0.88876302844840904</v>
      </c>
      <c r="I189" s="2">
        <v>0.75953550885600096</v>
      </c>
      <c r="J189" s="2">
        <v>0.94335843934861097</v>
      </c>
      <c r="K189" s="2">
        <v>1.51284320875487</v>
      </c>
      <c r="L189" s="2">
        <v>0.130555627333209</v>
      </c>
      <c r="M189" s="2">
        <v>0.13019761738490801</v>
      </c>
      <c r="N189" s="2">
        <v>3.22982287976791</v>
      </c>
      <c r="O189" s="2">
        <v>3.38196683773542</v>
      </c>
      <c r="P189" s="17">
        <v>3.8532940546057302</v>
      </c>
      <c r="Q189" s="16">
        <v>0.86388565888433999</v>
      </c>
      <c r="R189" s="2">
        <v>0.59119881782432804</v>
      </c>
      <c r="S189" s="17">
        <v>3.4883612573696801</v>
      </c>
      <c r="T189" s="21">
        <v>9.4402754626351906E-2</v>
      </c>
      <c r="U189" s="3">
        <v>0.79816747587400005</v>
      </c>
      <c r="V189" s="22">
        <v>0.32506754045951503</v>
      </c>
      <c r="W189" s="26">
        <v>7.0898760866307795E-4</v>
      </c>
      <c r="X189" s="51" t="s">
        <v>7154</v>
      </c>
      <c r="Y189" s="26">
        <v>0.61485707575780602</v>
      </c>
      <c r="Z189" s="5">
        <v>-0.27268684106001201</v>
      </c>
      <c r="AA189" s="4">
        <v>2.9073154395716301E-3</v>
      </c>
      <c r="AB189" s="5">
        <v>-2.6244755984853398</v>
      </c>
      <c r="AC189" s="4">
        <v>1.41650201619434E-2</v>
      </c>
      <c r="AD189" s="216">
        <v>-2.8971624395453599</v>
      </c>
      <c r="AE189" s="199">
        <v>-0.52287713386550005</v>
      </c>
      <c r="AF189" s="6">
        <v>-0.61189619423442798</v>
      </c>
      <c r="AG189" s="6">
        <v>-0.48526879630612901</v>
      </c>
      <c r="AH189" s="6">
        <v>-9.2976200836872094E-2</v>
      </c>
      <c r="AI189" s="6">
        <v>-1.04517231236095</v>
      </c>
      <c r="AJ189" s="6">
        <v>-1.0454189294073899</v>
      </c>
      <c r="AK189" s="6">
        <v>1.08977432682326</v>
      </c>
      <c r="AL189" s="6">
        <v>1.19457949697429</v>
      </c>
      <c r="AM189" s="63">
        <v>1.5192557432137299</v>
      </c>
      <c r="AN189" s="8">
        <v>-0.52287713386550005</v>
      </c>
      <c r="AO189" s="7">
        <v>-0.61189619423442798</v>
      </c>
      <c r="AP189" s="7">
        <v>-0.48526879630612901</v>
      </c>
      <c r="AQ189" s="7">
        <v>-9.2976200836872094E-2</v>
      </c>
      <c r="AR189" s="7">
        <v>-1.04517231236095</v>
      </c>
      <c r="AS189" s="7">
        <v>-1.0454189294073899</v>
      </c>
      <c r="AT189" s="7">
        <v>1.08977432682326</v>
      </c>
      <c r="AU189" s="7">
        <v>1.19457949697429</v>
      </c>
      <c r="AV189" s="9">
        <v>1.5192557432137299</v>
      </c>
    </row>
    <row r="190" spans="1:48" s="33" customFormat="1" ht="25" customHeight="1" x14ac:dyDescent="0.2">
      <c r="A190" s="13" t="s">
        <v>4829</v>
      </c>
      <c r="B190" s="1" t="s">
        <v>4829</v>
      </c>
      <c r="C190" s="203" t="s">
        <v>4830</v>
      </c>
      <c r="D190" s="201" t="s">
        <v>4829</v>
      </c>
      <c r="E190" s="74" t="s">
        <v>12206</v>
      </c>
      <c r="F190" s="74" t="s">
        <v>12207</v>
      </c>
      <c r="G190" s="121" t="s">
        <v>12208</v>
      </c>
      <c r="H190" s="205">
        <v>8.7116557072459203E-2</v>
      </c>
      <c r="I190" s="2">
        <v>0.459671413382363</v>
      </c>
      <c r="J190" s="2">
        <v>1.0158709391329801</v>
      </c>
      <c r="K190" s="2">
        <v>0.133634817378979</v>
      </c>
      <c r="L190" s="2">
        <v>-0.78335934140946195</v>
      </c>
      <c r="M190" s="2">
        <v>-0.87514636836576498</v>
      </c>
      <c r="N190" s="2">
        <v>2.9914558659577501</v>
      </c>
      <c r="O190" s="2">
        <v>3.21490597937736</v>
      </c>
      <c r="P190" s="17">
        <v>4.2661736355996096</v>
      </c>
      <c r="Q190" s="16">
        <v>0.52088630319593399</v>
      </c>
      <c r="R190" s="2">
        <v>-0.50829029746541599</v>
      </c>
      <c r="S190" s="17">
        <v>3.49084516031157</v>
      </c>
      <c r="T190" s="21">
        <v>0.46739343448568099</v>
      </c>
      <c r="U190" s="3">
        <v>0.55781457885247299</v>
      </c>
      <c r="V190" s="22">
        <v>0.68068580985735805</v>
      </c>
      <c r="W190" s="26">
        <v>3.62225525004488E-4</v>
      </c>
      <c r="X190" s="51" t="s">
        <v>7154</v>
      </c>
      <c r="Y190" s="26">
        <v>7.2423971459013595E-2</v>
      </c>
      <c r="Z190" s="5">
        <v>-1.0291766006613501</v>
      </c>
      <c r="AA190" s="4">
        <v>5.0136242489267702E-3</v>
      </c>
      <c r="AB190" s="5">
        <v>-2.9699588571156399</v>
      </c>
      <c r="AC190" s="4">
        <v>1.64511849380219E-3</v>
      </c>
      <c r="AD190" s="216">
        <v>-3.99913545777699</v>
      </c>
      <c r="AE190" s="199">
        <v>-0.57911858754866996</v>
      </c>
      <c r="AF190" s="6">
        <v>-0.37947575589355598</v>
      </c>
      <c r="AG190" s="6">
        <v>-8.1422337972956005E-2</v>
      </c>
      <c r="AH190" s="6">
        <v>-0.55419061505288802</v>
      </c>
      <c r="AI190" s="6">
        <v>-1.0455848550448601</v>
      </c>
      <c r="AJ190" s="6">
        <v>-1.0947712276297299</v>
      </c>
      <c r="AK190" s="6">
        <v>0.97724422424297896</v>
      </c>
      <c r="AL190" s="6">
        <v>1.0969855525901799</v>
      </c>
      <c r="AM190" s="63">
        <v>1.6603336023094999</v>
      </c>
      <c r="AN190" s="8">
        <v>-0.57911858754866996</v>
      </c>
      <c r="AO190" s="7">
        <v>-0.37947575589355598</v>
      </c>
      <c r="AP190" s="7">
        <v>-8.1422337972956005E-2</v>
      </c>
      <c r="AQ190" s="7">
        <v>-0.55419061505288802</v>
      </c>
      <c r="AR190" s="7">
        <v>-1.0455848550448601</v>
      </c>
      <c r="AS190" s="7">
        <v>-1.0947712276297299</v>
      </c>
      <c r="AT190" s="7">
        <v>0.97724422424297896</v>
      </c>
      <c r="AU190" s="7">
        <v>1.0969855525901799</v>
      </c>
      <c r="AV190" s="9">
        <v>1.6603336023094999</v>
      </c>
    </row>
    <row r="191" spans="1:48" s="33" customFormat="1" ht="25" customHeight="1" x14ac:dyDescent="0.2">
      <c r="A191" s="13" t="s">
        <v>4838</v>
      </c>
      <c r="B191" s="1" t="s">
        <v>4838</v>
      </c>
      <c r="C191" s="203" t="s">
        <v>4839</v>
      </c>
      <c r="D191" s="201" t="s">
        <v>4838</v>
      </c>
      <c r="E191" s="74" t="s">
        <v>11995</v>
      </c>
      <c r="F191" s="74" t="s">
        <v>11996</v>
      </c>
      <c r="G191" s="121" t="s">
        <v>11997</v>
      </c>
      <c r="H191" s="205">
        <v>-6.2066314068746804</v>
      </c>
      <c r="I191" s="2">
        <v>-5.5539436814870902</v>
      </c>
      <c r="J191" s="2">
        <v>-7.4900526907193203</v>
      </c>
      <c r="K191" s="2">
        <v>-6.5150700301754503</v>
      </c>
      <c r="L191" s="2">
        <v>-3.89903015769382</v>
      </c>
      <c r="M191" s="2">
        <v>-5.9047562572737498</v>
      </c>
      <c r="N191" s="2">
        <v>-3.0888127060927402</v>
      </c>
      <c r="O191" s="2">
        <v>-1.1675948849483999</v>
      </c>
      <c r="P191" s="17">
        <v>-1.06122717431125</v>
      </c>
      <c r="Q191" s="16">
        <v>-6.4168759263603601</v>
      </c>
      <c r="R191" s="2">
        <v>-5.4396188150476696</v>
      </c>
      <c r="S191" s="17">
        <v>-1.77254492178413</v>
      </c>
      <c r="T191" s="21">
        <v>0.98502872668154795</v>
      </c>
      <c r="U191" s="3">
        <v>1.3686419486936301</v>
      </c>
      <c r="V191" s="22">
        <v>1.14116133060715</v>
      </c>
      <c r="W191" s="26">
        <v>6.57270606351443E-3</v>
      </c>
      <c r="X191" s="51" t="s">
        <v>7154</v>
      </c>
      <c r="Y191" s="26">
        <v>0.37755796886862503</v>
      </c>
      <c r="Z191" s="5">
        <v>0.977257111312688</v>
      </c>
      <c r="AA191" s="4">
        <v>6.3037109493831204E-3</v>
      </c>
      <c r="AB191" s="5">
        <v>-4.6443310045762303</v>
      </c>
      <c r="AC191" s="4">
        <v>2.47757609414418E-2</v>
      </c>
      <c r="AD191" s="216">
        <v>-3.66707389326355</v>
      </c>
      <c r="AE191" s="199">
        <v>-0.70725302792171296</v>
      </c>
      <c r="AF191" s="6">
        <v>-0.42977627634197701</v>
      </c>
      <c r="AG191" s="6">
        <v>-1.2528731689133801</v>
      </c>
      <c r="AH191" s="6">
        <v>-0.83837935974356803</v>
      </c>
      <c r="AI191" s="6">
        <v>0.27377614369908398</v>
      </c>
      <c r="AJ191" s="6">
        <v>-0.57891702184136196</v>
      </c>
      <c r="AK191" s="6">
        <v>0.61822341579996098</v>
      </c>
      <c r="AL191" s="6">
        <v>1.4349896262747499</v>
      </c>
      <c r="AM191" s="63">
        <v>1.4802096689882001</v>
      </c>
      <c r="AN191" s="8" t="s">
        <v>4887</v>
      </c>
      <c r="AO191" s="7" t="s">
        <v>4887</v>
      </c>
      <c r="AP191" s="7" t="s">
        <v>4887</v>
      </c>
      <c r="AQ191" s="7" t="s">
        <v>4887</v>
      </c>
      <c r="AR191" s="7">
        <v>0.27377614369908398</v>
      </c>
      <c r="AS191" s="7" t="s">
        <v>4887</v>
      </c>
      <c r="AT191" s="7">
        <v>0.61822341579996098</v>
      </c>
      <c r="AU191" s="7">
        <v>1.4349896262747499</v>
      </c>
      <c r="AV191" s="9">
        <v>1.4802096689882001</v>
      </c>
    </row>
    <row r="192" spans="1:48" s="33" customFormat="1" ht="25" customHeight="1" x14ac:dyDescent="0.2">
      <c r="A192" s="13" t="s">
        <v>4872</v>
      </c>
      <c r="B192" s="1" t="s">
        <v>4873</v>
      </c>
      <c r="C192" s="203" t="s">
        <v>4874</v>
      </c>
      <c r="D192" s="201" t="s">
        <v>7254</v>
      </c>
      <c r="E192" s="74" t="s">
        <v>12578</v>
      </c>
      <c r="F192" s="74" t="s">
        <v>12579</v>
      </c>
      <c r="G192" s="121" t="s">
        <v>4887</v>
      </c>
      <c r="H192" s="205">
        <v>3.0728396208343902</v>
      </c>
      <c r="I192" s="2">
        <v>2.4864367745173799</v>
      </c>
      <c r="J192" s="2">
        <v>2.90441524226084</v>
      </c>
      <c r="K192" s="2">
        <v>2.4591165757136402</v>
      </c>
      <c r="L192" s="2">
        <v>1.76595893030976</v>
      </c>
      <c r="M192" s="2">
        <v>1.36141995719312</v>
      </c>
      <c r="N192" s="2">
        <v>3.5206172726807199</v>
      </c>
      <c r="O192" s="2">
        <v>4.3753509515300397</v>
      </c>
      <c r="P192" s="17">
        <v>4.6354607154930898</v>
      </c>
      <c r="Q192" s="16">
        <v>2.8212305458708702</v>
      </c>
      <c r="R192" s="2">
        <v>1.86216515440551</v>
      </c>
      <c r="S192" s="17">
        <v>4.17714297990128</v>
      </c>
      <c r="T192" s="21">
        <v>0.30192191842808003</v>
      </c>
      <c r="U192" s="3">
        <v>0.55513619477018195</v>
      </c>
      <c r="V192" s="22">
        <v>0.58325275439412005</v>
      </c>
      <c r="W192" s="26">
        <v>3.6610094550935902E-3</v>
      </c>
      <c r="X192" s="51" t="s">
        <v>7154</v>
      </c>
      <c r="Y192" s="26">
        <v>7.6088692235505004E-2</v>
      </c>
      <c r="Z192" s="5">
        <v>-0.95906539146535996</v>
      </c>
      <c r="AA192" s="4">
        <v>3.7394809154650398E-2</v>
      </c>
      <c r="AB192" s="5">
        <v>-1.3559124340304201</v>
      </c>
      <c r="AC192" s="4">
        <v>7.6474877042019499E-3</v>
      </c>
      <c r="AD192" s="216">
        <v>-2.3149778254957698</v>
      </c>
      <c r="AE192" s="199">
        <v>0.10894998485893601</v>
      </c>
      <c r="AF192" s="6">
        <v>-0.42645882586721501</v>
      </c>
      <c r="AG192" s="6">
        <v>-4.4828082208294498E-2</v>
      </c>
      <c r="AH192" s="6">
        <v>-0.451403239493749</v>
      </c>
      <c r="AI192" s="6">
        <v>-1.0842833711341799</v>
      </c>
      <c r="AJ192" s="6">
        <v>-1.45364332879657</v>
      </c>
      <c r="AK192" s="6">
        <v>0.51778855300460702</v>
      </c>
      <c r="AL192" s="6">
        <v>1.29819394386267</v>
      </c>
      <c r="AM192" s="63">
        <v>1.5356843657738</v>
      </c>
      <c r="AN192" s="8">
        <v>0.10894998485893601</v>
      </c>
      <c r="AO192" s="7">
        <v>-0.42645882586721501</v>
      </c>
      <c r="AP192" s="7">
        <v>-4.4828082208294498E-2</v>
      </c>
      <c r="AQ192" s="7">
        <v>-0.451403239493749</v>
      </c>
      <c r="AR192" s="7">
        <v>-1.0842833711341799</v>
      </c>
      <c r="AS192" s="7">
        <v>-1.45364332879657</v>
      </c>
      <c r="AT192" s="7">
        <v>0.51778855300460702</v>
      </c>
      <c r="AU192" s="7">
        <v>1.29819394386267</v>
      </c>
      <c r="AV192" s="9">
        <v>1.5356843657738</v>
      </c>
    </row>
    <row r="193" spans="1:48" s="33" customFormat="1" ht="25" customHeight="1" x14ac:dyDescent="0.2">
      <c r="A193" s="13" t="s">
        <v>4877</v>
      </c>
      <c r="B193" s="1" t="s">
        <v>4878</v>
      </c>
      <c r="C193" s="203" t="s">
        <v>4879</v>
      </c>
      <c r="D193" s="201" t="s">
        <v>7264</v>
      </c>
      <c r="E193" s="74" t="s">
        <v>13485</v>
      </c>
      <c r="F193" s="74" t="s">
        <v>13320</v>
      </c>
      <c r="G193" s="121" t="s">
        <v>4887</v>
      </c>
      <c r="H193" s="205">
        <v>-0.50320083593111098</v>
      </c>
      <c r="I193" s="2">
        <v>-3.5355088106422699</v>
      </c>
      <c r="J193" s="2">
        <v>-3.70868500089321</v>
      </c>
      <c r="K193" s="2">
        <v>-5.7239246674340203</v>
      </c>
      <c r="L193" s="2">
        <v>-6.9545405867909897</v>
      </c>
      <c r="M193" s="2">
        <v>-4.0790419386128596</v>
      </c>
      <c r="N193" s="2">
        <v>1.7058160162720599</v>
      </c>
      <c r="O193" s="2">
        <v>0.38497736558372597</v>
      </c>
      <c r="P193" s="17">
        <v>1.9464351690197601</v>
      </c>
      <c r="Q193" s="16">
        <v>-2.5824648824888601</v>
      </c>
      <c r="R193" s="2">
        <v>-5.5858357309459601</v>
      </c>
      <c r="S193" s="17">
        <v>1.34574285029185</v>
      </c>
      <c r="T193" s="21">
        <v>1.8027761174639101</v>
      </c>
      <c r="U193" s="3">
        <v>1.4427142942051501</v>
      </c>
      <c r="V193" s="22">
        <v>0.84070038159981897</v>
      </c>
      <c r="W193" s="26">
        <v>2.91137988053873E-3</v>
      </c>
      <c r="X193" s="51" t="s">
        <v>7154</v>
      </c>
      <c r="Y193" s="26">
        <v>9.0578106019619894E-2</v>
      </c>
      <c r="Z193" s="5">
        <v>-3.0033708484570898</v>
      </c>
      <c r="AA193" s="4">
        <v>4.5688766147652597E-2</v>
      </c>
      <c r="AB193" s="5">
        <v>-3.9282077327807099</v>
      </c>
      <c r="AC193" s="4">
        <v>4.3707721403390097E-3</v>
      </c>
      <c r="AD193" s="216">
        <v>-6.9315785812378099</v>
      </c>
      <c r="AE193" s="199">
        <v>0.54467926535060895</v>
      </c>
      <c r="AF193" s="6">
        <v>-0.38792897277793298</v>
      </c>
      <c r="AG193" s="6">
        <v>-0.44119056197753298</v>
      </c>
      <c r="AH193" s="6">
        <v>-1.0609920895576599</v>
      </c>
      <c r="AI193" s="6">
        <v>-1.43947691165881</v>
      </c>
      <c r="AJ193" s="6">
        <v>-0.55509651547762395</v>
      </c>
      <c r="AK193" s="6">
        <v>1.2240783671933899</v>
      </c>
      <c r="AL193" s="6">
        <v>0.81784489185259002</v>
      </c>
      <c r="AM193" s="63">
        <v>1.2980825270529699</v>
      </c>
      <c r="AN193" s="8">
        <v>0.54467926535060895</v>
      </c>
      <c r="AO193" s="7">
        <v>-0.38792897277793298</v>
      </c>
      <c r="AP193" s="7">
        <v>-0.44119056197753298</v>
      </c>
      <c r="AQ193" s="7" t="s">
        <v>4887</v>
      </c>
      <c r="AR193" s="7" t="s">
        <v>4887</v>
      </c>
      <c r="AS193" s="7" t="s">
        <v>4887</v>
      </c>
      <c r="AT193" s="7">
        <v>1.2240783671933899</v>
      </c>
      <c r="AU193" s="7">
        <v>0.81784489185259002</v>
      </c>
      <c r="AV193" s="9">
        <v>1.2980825270529699</v>
      </c>
    </row>
    <row r="194" spans="1:48" s="33" customFormat="1" ht="25" customHeight="1" x14ac:dyDescent="0.2">
      <c r="A194" s="13" t="s">
        <v>26</v>
      </c>
      <c r="B194" s="1" t="s">
        <v>26</v>
      </c>
      <c r="C194" s="203" t="s">
        <v>27</v>
      </c>
      <c r="D194" s="201" t="s">
        <v>7184</v>
      </c>
      <c r="E194" s="74" t="s">
        <v>12988</v>
      </c>
      <c r="F194" s="74" t="s">
        <v>12761</v>
      </c>
      <c r="G194" s="121" t="s">
        <v>4887</v>
      </c>
      <c r="H194" s="205">
        <v>-1.20633107764053</v>
      </c>
      <c r="I194" s="2">
        <v>-1.1755914334343001</v>
      </c>
      <c r="J194" s="2">
        <v>-2.25362268049656</v>
      </c>
      <c r="K194" s="2">
        <v>0.313393381515571</v>
      </c>
      <c r="L194" s="2">
        <v>-1.57215350482769</v>
      </c>
      <c r="M194" s="2">
        <v>0.472030450027219</v>
      </c>
      <c r="N194" s="2">
        <v>0.24587862455773599</v>
      </c>
      <c r="O194" s="2">
        <v>0.61322817768577997</v>
      </c>
      <c r="P194" s="17">
        <v>2.0606117036544598</v>
      </c>
      <c r="Q194" s="16">
        <v>-1.5451817305238</v>
      </c>
      <c r="R194" s="2">
        <v>-0.2622432244283</v>
      </c>
      <c r="S194" s="17">
        <v>0.97323950196599096</v>
      </c>
      <c r="T194" s="21">
        <v>0.61372034847331802</v>
      </c>
      <c r="U194" s="3">
        <v>1.1371851814451801</v>
      </c>
      <c r="V194" s="22">
        <v>0.95943741447759801</v>
      </c>
      <c r="W194" s="26">
        <v>4.3814408931328902E-2</v>
      </c>
      <c r="X194" s="51" t="s">
        <v>7154</v>
      </c>
      <c r="Y194" s="26">
        <v>0.18178954034908401</v>
      </c>
      <c r="Z194" s="5">
        <v>1.2829385060955001</v>
      </c>
      <c r="AA194" s="4">
        <v>2.5051391122780198E-2</v>
      </c>
      <c r="AB194" s="5">
        <v>-2.5184212324897901</v>
      </c>
      <c r="AC194" s="4">
        <v>0.22567886022571801</v>
      </c>
      <c r="AD194" s="216">
        <v>-1.23548272639429</v>
      </c>
      <c r="AE194" s="199">
        <v>-0.68489891848131701</v>
      </c>
      <c r="AF194" s="6">
        <v>-0.66221848514256998</v>
      </c>
      <c r="AG194" s="6">
        <v>-1.45761532422254</v>
      </c>
      <c r="AH194" s="6">
        <v>0.436389573275622</v>
      </c>
      <c r="AI194" s="6">
        <v>-0.95481131948282905</v>
      </c>
      <c r="AJ194" s="6">
        <v>0.55343573793822298</v>
      </c>
      <c r="AK194" s="6">
        <v>0.38657559578484402</v>
      </c>
      <c r="AL194" s="6">
        <v>0.657614746265622</v>
      </c>
      <c r="AM194" s="63">
        <v>1.72552839406495</v>
      </c>
      <c r="AN194" s="8">
        <v>-0.68489891848131701</v>
      </c>
      <c r="AO194" s="7">
        <v>-0.66221848514256998</v>
      </c>
      <c r="AP194" s="7">
        <v>-1.45761532422254</v>
      </c>
      <c r="AQ194" s="7">
        <v>0.436389573275622</v>
      </c>
      <c r="AR194" s="7">
        <v>-0.95481131948282905</v>
      </c>
      <c r="AS194" s="7">
        <v>0.55343573793822298</v>
      </c>
      <c r="AT194" s="7">
        <v>0.38657559578484402</v>
      </c>
      <c r="AU194" s="7">
        <v>0.657614746265622</v>
      </c>
      <c r="AV194" s="9">
        <v>1.72552839406495</v>
      </c>
    </row>
    <row r="195" spans="1:48" s="33" customFormat="1" ht="25" customHeight="1" x14ac:dyDescent="0.2">
      <c r="A195" s="13" t="s">
        <v>63</v>
      </c>
      <c r="B195" s="1" t="s">
        <v>63</v>
      </c>
      <c r="C195" s="203" t="s">
        <v>64</v>
      </c>
      <c r="D195" s="201" t="s">
        <v>7186</v>
      </c>
      <c r="E195" s="74" t="s">
        <v>13093</v>
      </c>
      <c r="F195" s="74" t="s">
        <v>13013</v>
      </c>
      <c r="G195" s="121" t="s">
        <v>4887</v>
      </c>
      <c r="H195" s="205">
        <v>-4.9764536340503698</v>
      </c>
      <c r="I195" s="2">
        <v>-6.69187238192902</v>
      </c>
      <c r="J195" s="2">
        <v>-5.7535023851601599</v>
      </c>
      <c r="K195" s="2">
        <v>-2.7824552625516801</v>
      </c>
      <c r="L195" s="2">
        <v>-2.4160509957861298</v>
      </c>
      <c r="M195" s="2">
        <v>-5.4663677422774803</v>
      </c>
      <c r="N195" s="2">
        <v>-1.38087718236686</v>
      </c>
      <c r="O195" s="2">
        <v>-1.05971640073165</v>
      </c>
      <c r="P195" s="17">
        <v>-0.53783155064065702</v>
      </c>
      <c r="Q195" s="16">
        <v>-5.80727613371318</v>
      </c>
      <c r="R195" s="2">
        <v>-3.5549580002051</v>
      </c>
      <c r="S195" s="17">
        <v>-0.99280837791305399</v>
      </c>
      <c r="T195" s="21">
        <v>0.85897269000153398</v>
      </c>
      <c r="U195" s="3">
        <v>1.6654364062439899</v>
      </c>
      <c r="V195" s="22">
        <v>0.42548677644702099</v>
      </c>
      <c r="W195" s="26">
        <v>5.3589323716997303E-3</v>
      </c>
      <c r="X195" s="51" t="s">
        <v>7154</v>
      </c>
      <c r="Y195" s="26">
        <v>0.12896864340421099</v>
      </c>
      <c r="Z195" s="5">
        <v>2.25231813350808</v>
      </c>
      <c r="AA195" s="4">
        <v>3.5196524783378601E-3</v>
      </c>
      <c r="AB195" s="5">
        <v>-4.8144677558001296</v>
      </c>
      <c r="AC195" s="4">
        <v>0.10877874064052601</v>
      </c>
      <c r="AD195" s="216">
        <v>-2.5621496222920399</v>
      </c>
      <c r="AE195" s="199">
        <v>-0.66387283208052705</v>
      </c>
      <c r="AF195" s="6">
        <v>-1.41075125538937</v>
      </c>
      <c r="AG195" s="6">
        <v>-1.00219310914447</v>
      </c>
      <c r="AH195" s="6">
        <v>0.291375002579978</v>
      </c>
      <c r="AI195" s="6">
        <v>0.45090423787247003</v>
      </c>
      <c r="AJ195" s="6">
        <v>-0.87717717958279795</v>
      </c>
      <c r="AK195" s="6">
        <v>0.90160992508341997</v>
      </c>
      <c r="AL195" s="6">
        <v>1.0414405399190001</v>
      </c>
      <c r="AM195" s="63">
        <v>1.2686646707422999</v>
      </c>
      <c r="AN195" s="8" t="s">
        <v>4887</v>
      </c>
      <c r="AO195" s="7" t="s">
        <v>4887</v>
      </c>
      <c r="AP195" s="7" t="s">
        <v>4887</v>
      </c>
      <c r="AQ195" s="7">
        <v>0.291375002579978</v>
      </c>
      <c r="AR195" s="7">
        <v>0.45090423787247003</v>
      </c>
      <c r="AS195" s="7" t="s">
        <v>4887</v>
      </c>
      <c r="AT195" s="7">
        <v>0.90160992508341997</v>
      </c>
      <c r="AU195" s="7">
        <v>1.0414405399190001</v>
      </c>
      <c r="AV195" s="9">
        <v>1.2686646707422999</v>
      </c>
    </row>
    <row r="196" spans="1:48" s="33" customFormat="1" ht="25" customHeight="1" x14ac:dyDescent="0.2">
      <c r="A196" s="13" t="s">
        <v>83</v>
      </c>
      <c r="B196" s="1" t="s">
        <v>84</v>
      </c>
      <c r="C196" s="203" t="s">
        <v>85</v>
      </c>
      <c r="D196" s="201" t="s">
        <v>7189</v>
      </c>
      <c r="E196" s="74" t="s">
        <v>12469</v>
      </c>
      <c r="F196" s="74" t="s">
        <v>12382</v>
      </c>
      <c r="G196" s="121" t="s">
        <v>4887</v>
      </c>
      <c r="H196" s="205">
        <v>-0.78361571559860399</v>
      </c>
      <c r="I196" s="2">
        <v>-0.89887821151404501</v>
      </c>
      <c r="J196" s="2">
        <v>-0.46209729361379798</v>
      </c>
      <c r="K196" s="2">
        <v>0.36479868691723599</v>
      </c>
      <c r="L196" s="2">
        <v>-0.93451297598989502</v>
      </c>
      <c r="M196" s="2">
        <v>-0.33709231237685</v>
      </c>
      <c r="N196" s="2">
        <v>0.49086134792019098</v>
      </c>
      <c r="O196" s="2">
        <v>2.1380026535150298</v>
      </c>
      <c r="P196" s="17">
        <v>1.87795983525167</v>
      </c>
      <c r="Q196" s="16">
        <v>-0.71486374024214905</v>
      </c>
      <c r="R196" s="2">
        <v>-0.30226886714983597</v>
      </c>
      <c r="S196" s="17">
        <v>1.5022746122289601</v>
      </c>
      <c r="T196" s="21">
        <v>0.22636147672916099</v>
      </c>
      <c r="U196" s="3">
        <v>0.65035544404174295</v>
      </c>
      <c r="V196" s="22">
        <v>0.88550728977653603</v>
      </c>
      <c r="W196" s="26">
        <v>1.2448102845167799E-2</v>
      </c>
      <c r="X196" s="51" t="s">
        <v>7154</v>
      </c>
      <c r="Y196" s="26">
        <v>0.38989274107418997</v>
      </c>
      <c r="Z196" s="5">
        <v>0.41259487309231302</v>
      </c>
      <c r="AA196" s="4">
        <v>4.2057519563491297E-2</v>
      </c>
      <c r="AB196" s="5">
        <v>-2.2171383524711099</v>
      </c>
      <c r="AC196" s="4">
        <v>5.1564488314924301E-2</v>
      </c>
      <c r="AD196" s="216">
        <v>-1.8045434793788</v>
      </c>
      <c r="AE196" s="199">
        <v>-0.811398328307534</v>
      </c>
      <c r="AF196" s="6">
        <v>-0.91033079049466603</v>
      </c>
      <c r="AG196" s="6">
        <v>-0.53543164137396504</v>
      </c>
      <c r="AH196" s="6">
        <v>0.17431227555972201</v>
      </c>
      <c r="AI196" s="6">
        <v>-0.94091693181543601</v>
      </c>
      <c r="AJ196" s="6">
        <v>-0.42813697903644099</v>
      </c>
      <c r="AK196" s="6">
        <v>0.28251476886711602</v>
      </c>
      <c r="AL196" s="6">
        <v>1.6962941915526499</v>
      </c>
      <c r="AM196" s="63">
        <v>1.4730934350485601</v>
      </c>
      <c r="AN196" s="8">
        <v>-0.811398328307534</v>
      </c>
      <c r="AO196" s="7">
        <v>-0.91033079049466603</v>
      </c>
      <c r="AP196" s="7">
        <v>-0.53543164137396504</v>
      </c>
      <c r="AQ196" s="7">
        <v>0.17431227555972201</v>
      </c>
      <c r="AR196" s="7">
        <v>-0.94091693181543601</v>
      </c>
      <c r="AS196" s="7">
        <v>-0.42813697903644099</v>
      </c>
      <c r="AT196" s="7">
        <v>0.28251476886711602</v>
      </c>
      <c r="AU196" s="7">
        <v>1.6962941915526499</v>
      </c>
      <c r="AV196" s="9">
        <v>1.4730934350485601</v>
      </c>
    </row>
    <row r="197" spans="1:48" s="33" customFormat="1" ht="25" customHeight="1" x14ac:dyDescent="0.2">
      <c r="A197" s="13" t="s">
        <v>173</v>
      </c>
      <c r="B197" s="1" t="s">
        <v>173</v>
      </c>
      <c r="C197" s="203" t="s">
        <v>174</v>
      </c>
      <c r="D197" s="201" t="s">
        <v>7191</v>
      </c>
      <c r="E197" s="74" t="s">
        <v>12587</v>
      </c>
      <c r="F197" s="74" t="s">
        <v>12588</v>
      </c>
      <c r="G197" s="121" t="s">
        <v>4887</v>
      </c>
      <c r="H197" s="205">
        <v>0.94158283227260497</v>
      </c>
      <c r="I197" s="2">
        <v>0.14910023127188399</v>
      </c>
      <c r="J197" s="2">
        <v>0.312070655973049</v>
      </c>
      <c r="K197" s="2">
        <v>0.71934296959711097</v>
      </c>
      <c r="L197" s="2">
        <v>-0.75280744920777598</v>
      </c>
      <c r="M197" s="2">
        <v>1.36873482001062</v>
      </c>
      <c r="N197" s="2">
        <v>2.2732935447432099</v>
      </c>
      <c r="O197" s="2">
        <v>2.9789603876910502</v>
      </c>
      <c r="P197" s="17">
        <v>2.3714110504790802</v>
      </c>
      <c r="Q197" s="16">
        <v>0.46758457317251301</v>
      </c>
      <c r="R197" s="2">
        <v>0.445090113466652</v>
      </c>
      <c r="S197" s="17">
        <v>2.54122166097111</v>
      </c>
      <c r="T197" s="21">
        <v>0.41850400482463501</v>
      </c>
      <c r="U197" s="3">
        <v>1.0870355890410699</v>
      </c>
      <c r="V197" s="22">
        <v>0.38225404626471798</v>
      </c>
      <c r="W197" s="26">
        <v>1.69560330555504E-2</v>
      </c>
      <c r="X197" s="51" t="s">
        <v>7154</v>
      </c>
      <c r="Y197" s="26">
        <v>0.97573156269038297</v>
      </c>
      <c r="Z197" s="5">
        <v>-2.2494459705860899E-2</v>
      </c>
      <c r="AA197" s="4">
        <v>3.2640388159539402E-3</v>
      </c>
      <c r="AB197" s="5">
        <v>-2.0736370877986001</v>
      </c>
      <c r="AC197" s="4">
        <v>6.5967047648682595E-2</v>
      </c>
      <c r="AD197" s="216">
        <v>-2.0961315475044602</v>
      </c>
      <c r="AE197" s="199">
        <v>-0.17341327022852099</v>
      </c>
      <c r="AF197" s="6">
        <v>-0.82871392459286197</v>
      </c>
      <c r="AG197" s="6">
        <v>-0.69395434020091296</v>
      </c>
      <c r="AH197" s="6">
        <v>-0.35718251292633002</v>
      </c>
      <c r="AI197" s="6">
        <v>-1.57449773416575</v>
      </c>
      <c r="AJ197" s="6">
        <v>0.179796979087091</v>
      </c>
      <c r="AK197" s="6">
        <v>0.92777292641984399</v>
      </c>
      <c r="AL197" s="6">
        <v>1.5112859819279401</v>
      </c>
      <c r="AM197" s="63">
        <v>1.00890589467949</v>
      </c>
      <c r="AN197" s="8">
        <v>-0.17341327022852099</v>
      </c>
      <c r="AO197" s="7">
        <v>-0.82871392459286197</v>
      </c>
      <c r="AP197" s="7">
        <v>-0.69395434020091296</v>
      </c>
      <c r="AQ197" s="7">
        <v>-0.35718251292633002</v>
      </c>
      <c r="AR197" s="7">
        <v>-1.57449773416575</v>
      </c>
      <c r="AS197" s="7">
        <v>0.179796979087091</v>
      </c>
      <c r="AT197" s="7">
        <v>0.92777292641984399</v>
      </c>
      <c r="AU197" s="7">
        <v>1.5112859819279401</v>
      </c>
      <c r="AV197" s="9">
        <v>1.00890589467949</v>
      </c>
    </row>
    <row r="198" spans="1:48" s="33" customFormat="1" ht="25" customHeight="1" x14ac:dyDescent="0.2">
      <c r="A198" s="13" t="s">
        <v>201</v>
      </c>
      <c r="B198" s="1" t="s">
        <v>202</v>
      </c>
      <c r="C198" s="203" t="s">
        <v>203</v>
      </c>
      <c r="D198" s="201" t="s">
        <v>7192</v>
      </c>
      <c r="E198" s="74" t="s">
        <v>12767</v>
      </c>
      <c r="F198" s="74" t="s">
        <v>12694</v>
      </c>
      <c r="G198" s="121" t="s">
        <v>4887</v>
      </c>
      <c r="H198" s="205">
        <v>2.51806427173495</v>
      </c>
      <c r="I198" s="2">
        <v>1.9420350464576901</v>
      </c>
      <c r="J198" s="2">
        <v>2.0815868222830498</v>
      </c>
      <c r="K198" s="2">
        <v>1.6055471463172599</v>
      </c>
      <c r="L198" s="2">
        <v>1.38596211727396</v>
      </c>
      <c r="M198" s="2">
        <v>-1.7381278277849901</v>
      </c>
      <c r="N198" s="2">
        <v>3.0403984891232101</v>
      </c>
      <c r="O198" s="2">
        <v>3.4278997027115601</v>
      </c>
      <c r="P198" s="17">
        <v>4.3258343900502698</v>
      </c>
      <c r="Q198" s="16">
        <v>2.18056204682523</v>
      </c>
      <c r="R198" s="2">
        <v>0.41779381193540999</v>
      </c>
      <c r="S198" s="17">
        <v>3.5980441939616798</v>
      </c>
      <c r="T198" s="21">
        <v>0.30049873277313499</v>
      </c>
      <c r="U198" s="3">
        <v>1.8703082590059901</v>
      </c>
      <c r="V198" s="22">
        <v>0.65939231476801097</v>
      </c>
      <c r="W198" s="26">
        <v>4.1306023611015402E-2</v>
      </c>
      <c r="X198" s="51" t="s">
        <v>7154</v>
      </c>
      <c r="Y198" s="26">
        <v>0.24227701026634901</v>
      </c>
      <c r="Z198" s="5">
        <v>-1.7627682348898199</v>
      </c>
      <c r="AA198" s="4">
        <v>4.7590993470745899E-2</v>
      </c>
      <c r="AB198" s="5">
        <v>-1.41748214713645</v>
      </c>
      <c r="AC198" s="4">
        <v>8.5343021447382095E-2</v>
      </c>
      <c r="AD198" s="216">
        <v>-3.1802503820262702</v>
      </c>
      <c r="AE198" s="199">
        <v>0.26533506351821501</v>
      </c>
      <c r="AF198" s="6">
        <v>-7.2361723429982899E-2</v>
      </c>
      <c r="AG198" s="6">
        <v>9.45042123412939E-3</v>
      </c>
      <c r="AH198" s="6">
        <v>-0.26962755255467402</v>
      </c>
      <c r="AI198" s="6">
        <v>-0.39835914379321902</v>
      </c>
      <c r="AJ198" s="6">
        <v>-2.22985499554586</v>
      </c>
      <c r="AK198" s="6">
        <v>0.57155318437868896</v>
      </c>
      <c r="AL198" s="6">
        <v>0.79872553783754296</v>
      </c>
      <c r="AM198" s="63">
        <v>1.3251392083551601</v>
      </c>
      <c r="AN198" s="8">
        <v>0.26533506351821501</v>
      </c>
      <c r="AO198" s="7">
        <v>-7.2361723429982899E-2</v>
      </c>
      <c r="AP198" s="7">
        <v>9.45042123412939E-3</v>
      </c>
      <c r="AQ198" s="7">
        <v>-0.26962755255467402</v>
      </c>
      <c r="AR198" s="7">
        <v>-0.39835914379321902</v>
      </c>
      <c r="AS198" s="7">
        <v>-2.22985499554586</v>
      </c>
      <c r="AT198" s="7">
        <v>0.57155318437868896</v>
      </c>
      <c r="AU198" s="7">
        <v>0.79872553783754296</v>
      </c>
      <c r="AV198" s="9">
        <v>1.3251392083551601</v>
      </c>
    </row>
    <row r="199" spans="1:48" s="33" customFormat="1" ht="25" customHeight="1" x14ac:dyDescent="0.2">
      <c r="A199" s="13" t="s">
        <v>208</v>
      </c>
      <c r="B199" s="1" t="s">
        <v>208</v>
      </c>
      <c r="C199" s="203" t="s">
        <v>209</v>
      </c>
      <c r="D199" s="201" t="s">
        <v>7194</v>
      </c>
      <c r="E199" s="74" t="s">
        <v>12887</v>
      </c>
      <c r="F199" s="74" t="s">
        <v>12888</v>
      </c>
      <c r="G199" s="121" t="s">
        <v>10428</v>
      </c>
      <c r="H199" s="205">
        <v>-2.55919441619857</v>
      </c>
      <c r="I199" s="2">
        <v>-1.0331145799305701</v>
      </c>
      <c r="J199" s="2">
        <v>-1.4119871840656999</v>
      </c>
      <c r="K199" s="2">
        <v>-5.4778672840604496</v>
      </c>
      <c r="L199" s="2">
        <v>-7.6129926582767604</v>
      </c>
      <c r="M199" s="2">
        <v>-2.0143169552217501</v>
      </c>
      <c r="N199" s="2">
        <v>1.83747002691164</v>
      </c>
      <c r="O199" s="2">
        <v>2.1890436065681298</v>
      </c>
      <c r="P199" s="17">
        <v>1.66759281655775</v>
      </c>
      <c r="Q199" s="16">
        <v>-1.6680987267316101</v>
      </c>
      <c r="R199" s="2">
        <v>-5.0350589658529898</v>
      </c>
      <c r="S199" s="17">
        <v>1.8980354833458399</v>
      </c>
      <c r="T199" s="21">
        <v>0.79462239987366201</v>
      </c>
      <c r="U199" s="3">
        <v>2.8254825803745298</v>
      </c>
      <c r="V199" s="22">
        <v>0.265948984742232</v>
      </c>
      <c r="W199" s="26">
        <v>7.3133223214812701E-3</v>
      </c>
      <c r="X199" s="51" t="s">
        <v>7154</v>
      </c>
      <c r="Y199" s="26">
        <v>0.16769640715477299</v>
      </c>
      <c r="Z199" s="5">
        <v>-3.36696023912137</v>
      </c>
      <c r="AA199" s="4">
        <v>1.00277454621752E-2</v>
      </c>
      <c r="AB199" s="5">
        <v>-3.56613421007745</v>
      </c>
      <c r="AC199" s="4">
        <v>5.0006752367537398E-2</v>
      </c>
      <c r="AD199" s="216">
        <v>-6.9330944491988298</v>
      </c>
      <c r="AE199" s="199">
        <v>-0.28627568251244001</v>
      </c>
      <c r="AF199" s="6">
        <v>0.17000157316852499</v>
      </c>
      <c r="AG199" s="6">
        <v>5.67237826105755E-2</v>
      </c>
      <c r="AH199" s="6">
        <v>-1.1589194425107501</v>
      </c>
      <c r="AI199" s="6">
        <v>-1.7972930866214101</v>
      </c>
      <c r="AJ199" s="6">
        <v>-0.12336468226955601</v>
      </c>
      <c r="AK199" s="6">
        <v>1.0282675927321101</v>
      </c>
      <c r="AL199" s="6">
        <v>1.1333833437454299</v>
      </c>
      <c r="AM199" s="63">
        <v>0.97747660165751504</v>
      </c>
      <c r="AN199" s="8">
        <v>-0.28627568251244001</v>
      </c>
      <c r="AO199" s="7">
        <v>0.17000157316852499</v>
      </c>
      <c r="AP199" s="7">
        <v>5.67237826105755E-2</v>
      </c>
      <c r="AQ199" s="7" t="s">
        <v>4887</v>
      </c>
      <c r="AR199" s="7" t="s">
        <v>4887</v>
      </c>
      <c r="AS199" s="7">
        <v>-0.12336468226955601</v>
      </c>
      <c r="AT199" s="7">
        <v>1.0282675927321101</v>
      </c>
      <c r="AU199" s="7">
        <v>1.1333833437454299</v>
      </c>
      <c r="AV199" s="9">
        <v>0.97747660165751504</v>
      </c>
    </row>
    <row r="200" spans="1:48" s="33" customFormat="1" ht="25" customHeight="1" x14ac:dyDescent="0.2">
      <c r="A200" s="13" t="s">
        <v>582</v>
      </c>
      <c r="B200" s="1" t="s">
        <v>582</v>
      </c>
      <c r="C200" s="203" t="s">
        <v>583</v>
      </c>
      <c r="D200" s="201" t="s">
        <v>7207</v>
      </c>
      <c r="E200" s="74" t="s">
        <v>12722</v>
      </c>
      <c r="F200" s="74" t="s">
        <v>12723</v>
      </c>
      <c r="G200" s="121" t="s">
        <v>4887</v>
      </c>
      <c r="H200" s="205">
        <v>-4.6285470496300798</v>
      </c>
      <c r="I200" s="2">
        <v>-3.4920229145234298</v>
      </c>
      <c r="J200" s="2">
        <v>-7.6919620523078001</v>
      </c>
      <c r="K200" s="2">
        <v>-1.8104956969635699</v>
      </c>
      <c r="L200" s="2">
        <v>-7.2119640874453799</v>
      </c>
      <c r="M200" s="2">
        <v>-4.9803854290815899</v>
      </c>
      <c r="N200" s="2">
        <v>0.20502543541311299</v>
      </c>
      <c r="O200" s="2">
        <v>-0.23082273620123001</v>
      </c>
      <c r="P200" s="17">
        <v>2.06131465723709</v>
      </c>
      <c r="Q200" s="16">
        <v>-5.2708440054871</v>
      </c>
      <c r="R200" s="2">
        <v>-4.6676150711635103</v>
      </c>
      <c r="S200" s="17">
        <v>0.67850578548299201</v>
      </c>
      <c r="T200" s="21">
        <v>2.1723906704137401</v>
      </c>
      <c r="U200" s="3">
        <v>2.7142833613935098</v>
      </c>
      <c r="V200" s="22">
        <v>1.21721452054528</v>
      </c>
      <c r="W200" s="26">
        <v>2.6105751083360499E-2</v>
      </c>
      <c r="X200" s="51" t="s">
        <v>7154</v>
      </c>
      <c r="Y200" s="26">
        <v>0.77942525139358299</v>
      </c>
      <c r="Z200" s="5">
        <v>0.60322893432359004</v>
      </c>
      <c r="AA200" s="4">
        <v>2.3394191687329799E-2</v>
      </c>
      <c r="AB200" s="5">
        <v>-5.9493497909700999</v>
      </c>
      <c r="AC200" s="4">
        <v>5.8604431397355203E-2</v>
      </c>
      <c r="AD200" s="216">
        <v>-5.3461208566465102</v>
      </c>
      <c r="AE200" s="199">
        <v>-0.45598044616564998</v>
      </c>
      <c r="AF200" s="6">
        <v>-0.119879439259985</v>
      </c>
      <c r="AG200" s="6">
        <v>-1.3619153358574501</v>
      </c>
      <c r="AH200" s="6">
        <v>0.37739375846943701</v>
      </c>
      <c r="AI200" s="6">
        <v>-1.21996692110795</v>
      </c>
      <c r="AJ200" s="6">
        <v>-0.56002859608955302</v>
      </c>
      <c r="AK200" s="6">
        <v>0.97343801402577301</v>
      </c>
      <c r="AL200" s="6">
        <v>0.84454589038967698</v>
      </c>
      <c r="AM200" s="63">
        <v>1.5223930755957</v>
      </c>
      <c r="AN200" s="8" t="s">
        <v>4887</v>
      </c>
      <c r="AO200" s="7" t="s">
        <v>4887</v>
      </c>
      <c r="AP200" s="7" t="s">
        <v>4887</v>
      </c>
      <c r="AQ200" s="7">
        <v>0.37739375846943701</v>
      </c>
      <c r="AR200" s="7" t="s">
        <v>4887</v>
      </c>
      <c r="AS200" s="7" t="s">
        <v>4887</v>
      </c>
      <c r="AT200" s="7">
        <v>0.97343801402577301</v>
      </c>
      <c r="AU200" s="7">
        <v>0.84454589038967698</v>
      </c>
      <c r="AV200" s="9">
        <v>1.5223930755957</v>
      </c>
    </row>
    <row r="201" spans="1:48" s="33" customFormat="1" ht="25" customHeight="1" x14ac:dyDescent="0.2">
      <c r="A201" s="13" t="s">
        <v>726</v>
      </c>
      <c r="B201" s="1" t="s">
        <v>727</v>
      </c>
      <c r="C201" s="203" t="s">
        <v>728</v>
      </c>
      <c r="D201" s="201" t="s">
        <v>7210</v>
      </c>
      <c r="E201" s="74" t="s">
        <v>12946</v>
      </c>
      <c r="F201" s="74" t="s">
        <v>10712</v>
      </c>
      <c r="G201" s="121" t="s">
        <v>4887</v>
      </c>
      <c r="H201" s="205">
        <v>-2.5632683618799299</v>
      </c>
      <c r="I201" s="2">
        <v>-6.1875206712327602</v>
      </c>
      <c r="J201" s="2">
        <v>-3.2462880300041701</v>
      </c>
      <c r="K201" s="2">
        <v>-2.1373194105893001</v>
      </c>
      <c r="L201" s="2">
        <v>-8.0639928127112697</v>
      </c>
      <c r="M201" s="2">
        <v>-5.2318233571185999</v>
      </c>
      <c r="N201" s="2">
        <v>0.88461305693864001</v>
      </c>
      <c r="O201" s="2">
        <v>0.89656667997466499</v>
      </c>
      <c r="P201" s="17">
        <v>1.7847706262168599</v>
      </c>
      <c r="Q201" s="16">
        <v>-3.9990256877056201</v>
      </c>
      <c r="R201" s="2">
        <v>-5.1443785268063902</v>
      </c>
      <c r="S201" s="17">
        <v>1.18865012104339</v>
      </c>
      <c r="T201" s="21">
        <v>1.92581455141811</v>
      </c>
      <c r="U201" s="3">
        <v>2.9643041936711301</v>
      </c>
      <c r="V201" s="22">
        <v>0.51629009751508004</v>
      </c>
      <c r="W201" s="26">
        <v>2.0114258003184102E-2</v>
      </c>
      <c r="X201" s="51" t="s">
        <v>7154</v>
      </c>
      <c r="Y201" s="26">
        <v>0.60923935572150001</v>
      </c>
      <c r="Z201" s="5">
        <v>-1.1453528391007699</v>
      </c>
      <c r="AA201" s="4">
        <v>3.5575707069955997E-2</v>
      </c>
      <c r="AB201" s="5">
        <v>-5.1876758087490096</v>
      </c>
      <c r="AC201" s="4">
        <v>6.19190468303846E-2</v>
      </c>
      <c r="AD201" s="216">
        <v>-6.3330286478497797</v>
      </c>
      <c r="AE201" s="199">
        <v>2.5784294385659001E-2</v>
      </c>
      <c r="AF201" s="6">
        <v>-1.0323301243627501</v>
      </c>
      <c r="AG201" s="6">
        <v>-0.17362592803896701</v>
      </c>
      <c r="AH201" s="6">
        <v>0.15014173104874401</v>
      </c>
      <c r="AI201" s="6">
        <v>-1.5801733923808901</v>
      </c>
      <c r="AJ201" s="6">
        <v>-0.75331061310695802</v>
      </c>
      <c r="AK201" s="6">
        <v>1.03240655243649</v>
      </c>
      <c r="AL201" s="6">
        <v>1.0358964587153801</v>
      </c>
      <c r="AM201" s="63">
        <v>1.2952110213032999</v>
      </c>
      <c r="AN201" s="8">
        <v>2.5784294385659001E-2</v>
      </c>
      <c r="AO201" s="7" t="s">
        <v>4887</v>
      </c>
      <c r="AP201" s="7">
        <v>-0.17362592803896701</v>
      </c>
      <c r="AQ201" s="7">
        <v>0.15014173104874401</v>
      </c>
      <c r="AR201" s="7" t="s">
        <v>4887</v>
      </c>
      <c r="AS201" s="7" t="s">
        <v>4887</v>
      </c>
      <c r="AT201" s="7">
        <v>1.03240655243649</v>
      </c>
      <c r="AU201" s="7">
        <v>1.0358964587153801</v>
      </c>
      <c r="AV201" s="9">
        <v>1.2952110213032999</v>
      </c>
    </row>
    <row r="202" spans="1:48" s="33" customFormat="1" ht="25" customHeight="1" x14ac:dyDescent="0.2">
      <c r="A202" s="13" t="s">
        <v>782</v>
      </c>
      <c r="B202" s="1" t="s">
        <v>783</v>
      </c>
      <c r="C202" s="203" t="s">
        <v>784</v>
      </c>
      <c r="D202" s="201" t="s">
        <v>7196</v>
      </c>
      <c r="E202" s="74" t="s">
        <v>13213</v>
      </c>
      <c r="F202" s="74" t="s">
        <v>10450</v>
      </c>
      <c r="G202" s="121" t="s">
        <v>4887</v>
      </c>
      <c r="H202" s="205">
        <v>-2.2946452023575299</v>
      </c>
      <c r="I202" s="2">
        <v>-2.0080025787948799</v>
      </c>
      <c r="J202" s="2">
        <v>-2.3610017233754501</v>
      </c>
      <c r="K202" s="2">
        <v>-1.33573478476011</v>
      </c>
      <c r="L202" s="2">
        <v>-4.1986140869959696</v>
      </c>
      <c r="M202" s="2">
        <v>-4.49477498925412</v>
      </c>
      <c r="N202" s="2">
        <v>-0.104757741213131</v>
      </c>
      <c r="O202" s="2">
        <v>0.16320580540110899</v>
      </c>
      <c r="P202" s="17">
        <v>0.41436584098789098</v>
      </c>
      <c r="Q202" s="16">
        <v>-2.22121650150928</v>
      </c>
      <c r="R202" s="2">
        <v>-3.3430412870034001</v>
      </c>
      <c r="S202" s="17">
        <v>0.15760463505862299</v>
      </c>
      <c r="T202" s="21">
        <v>0.18760578242647499</v>
      </c>
      <c r="U202" s="3">
        <v>1.74467399976836</v>
      </c>
      <c r="V202" s="22">
        <v>0.25960711321381302</v>
      </c>
      <c r="W202" s="26">
        <v>1.5091963522133101E-2</v>
      </c>
      <c r="X202" s="51" t="s">
        <v>7154</v>
      </c>
      <c r="Y202" s="26">
        <v>0.38127588064420098</v>
      </c>
      <c r="Z202" s="5">
        <v>-1.1218247854941199</v>
      </c>
      <c r="AA202" s="4">
        <v>3.6307438311379E-4</v>
      </c>
      <c r="AB202" s="5">
        <v>-2.3788211365679102</v>
      </c>
      <c r="AC202" s="4">
        <v>7.0727736944965799E-2</v>
      </c>
      <c r="AD202" s="216">
        <v>-3.5006459220620201</v>
      </c>
      <c r="AE202" s="199">
        <v>-0.27600533447147602</v>
      </c>
      <c r="AF202" s="6">
        <v>-0.115342301488711</v>
      </c>
      <c r="AG202" s="6">
        <v>-0.31319812803587999</v>
      </c>
      <c r="AH202" s="6">
        <v>0.261463427623841</v>
      </c>
      <c r="AI202" s="6">
        <v>-1.3431788479875699</v>
      </c>
      <c r="AJ202" s="6">
        <v>-1.5091768709484099</v>
      </c>
      <c r="AK202" s="6">
        <v>0.95142538405000499</v>
      </c>
      <c r="AL202" s="6">
        <v>1.10161880466825</v>
      </c>
      <c r="AM202" s="63">
        <v>1.2423938665899501</v>
      </c>
      <c r="AN202" s="8">
        <v>-0.27600533447147602</v>
      </c>
      <c r="AO202" s="7">
        <v>-0.115342301488711</v>
      </c>
      <c r="AP202" s="7">
        <v>-0.31319812803587999</v>
      </c>
      <c r="AQ202" s="7">
        <v>0.261463427623841</v>
      </c>
      <c r="AR202" s="7">
        <v>-1.3431788479875699</v>
      </c>
      <c r="AS202" s="7">
        <v>-1.5091768709484099</v>
      </c>
      <c r="AT202" s="7">
        <v>0.95142538405000499</v>
      </c>
      <c r="AU202" s="7">
        <v>1.10161880466825</v>
      </c>
      <c r="AV202" s="9">
        <v>1.2423938665899501</v>
      </c>
    </row>
    <row r="203" spans="1:48" s="33" customFormat="1" ht="25" customHeight="1" x14ac:dyDescent="0.2">
      <c r="A203" s="13" t="s">
        <v>893</v>
      </c>
      <c r="B203" s="1" t="s">
        <v>893</v>
      </c>
      <c r="C203" s="203" t="s">
        <v>894</v>
      </c>
      <c r="D203" s="201" t="s">
        <v>893</v>
      </c>
      <c r="E203" s="74" t="s">
        <v>13488</v>
      </c>
      <c r="F203" s="74" t="s">
        <v>13045</v>
      </c>
      <c r="G203" s="121" t="s">
        <v>4887</v>
      </c>
      <c r="H203" s="205">
        <v>-2.2188461917525699</v>
      </c>
      <c r="I203" s="2">
        <v>-0.21338883483892301</v>
      </c>
      <c r="J203" s="2">
        <v>-1.6667835351553999</v>
      </c>
      <c r="K203" s="2">
        <v>-0.47583574941113599</v>
      </c>
      <c r="L203" s="2">
        <v>-2.0017525953059399</v>
      </c>
      <c r="M203" s="2">
        <v>-6.7116983830092396</v>
      </c>
      <c r="N203" s="2">
        <v>1.69009216025483</v>
      </c>
      <c r="O203" s="2">
        <v>2.2993430817543898</v>
      </c>
      <c r="P203" s="17">
        <v>3.34502500211314</v>
      </c>
      <c r="Q203" s="16">
        <v>-1.3663395205822999</v>
      </c>
      <c r="R203" s="2">
        <v>-3.0630955759087701</v>
      </c>
      <c r="S203" s="17">
        <v>2.4448200813741199</v>
      </c>
      <c r="T203" s="21">
        <v>1.0359366568566699</v>
      </c>
      <c r="U203" s="3">
        <v>3.2505895447030002</v>
      </c>
      <c r="V203" s="22">
        <v>0.83700259607069005</v>
      </c>
      <c r="W203" s="26">
        <v>3.9577272184109002E-2</v>
      </c>
      <c r="X203" s="51" t="s">
        <v>7154</v>
      </c>
      <c r="Y203" s="26">
        <v>0.46636025932133701</v>
      </c>
      <c r="Z203" s="5">
        <v>-1.69675605532647</v>
      </c>
      <c r="AA203" s="4">
        <v>8.6334178231316297E-3</v>
      </c>
      <c r="AB203" s="5">
        <v>-3.8111596019564198</v>
      </c>
      <c r="AC203" s="4">
        <v>9.0922197316454997E-2</v>
      </c>
      <c r="AD203" s="216">
        <v>-5.50791565728289</v>
      </c>
      <c r="AE203" s="199">
        <v>-0.51759089187677298</v>
      </c>
      <c r="AF203" s="6">
        <v>0.148948135543335</v>
      </c>
      <c r="AG203" s="6">
        <v>-0.33410591029155701</v>
      </c>
      <c r="AH203" s="6">
        <v>6.1720595857531903E-2</v>
      </c>
      <c r="AI203" s="6">
        <v>-0.44543709905947698</v>
      </c>
      <c r="AJ203" s="6">
        <v>-2.01084694121568</v>
      </c>
      <c r="AK203" s="6">
        <v>0.78159403390091398</v>
      </c>
      <c r="AL203" s="6">
        <v>0.98408625607216405</v>
      </c>
      <c r="AM203" s="63">
        <v>1.3316318210695499</v>
      </c>
      <c r="AN203" s="8">
        <v>-0.51759089187677298</v>
      </c>
      <c r="AO203" s="7">
        <v>0.148948135543335</v>
      </c>
      <c r="AP203" s="7">
        <v>-0.33410591029155701</v>
      </c>
      <c r="AQ203" s="7">
        <v>6.1720595857531903E-2</v>
      </c>
      <c r="AR203" s="7">
        <v>-0.44543709905947698</v>
      </c>
      <c r="AS203" s="7" t="s">
        <v>4887</v>
      </c>
      <c r="AT203" s="7">
        <v>0.78159403390091398</v>
      </c>
      <c r="AU203" s="7">
        <v>0.98408625607216405</v>
      </c>
      <c r="AV203" s="9">
        <v>1.3316318210695499</v>
      </c>
    </row>
    <row r="204" spans="1:48" s="33" customFormat="1" ht="25" customHeight="1" x14ac:dyDescent="0.2">
      <c r="A204" s="13" t="s">
        <v>1365</v>
      </c>
      <c r="B204" s="1" t="s">
        <v>1366</v>
      </c>
      <c r="C204" s="203" t="s">
        <v>1252</v>
      </c>
      <c r="D204" s="201" t="s">
        <v>7227</v>
      </c>
      <c r="E204" s="74" t="s">
        <v>13283</v>
      </c>
      <c r="F204" s="74" t="s">
        <v>12432</v>
      </c>
      <c r="G204" s="121" t="s">
        <v>4887</v>
      </c>
      <c r="H204" s="205">
        <v>-5.3459954902283604</v>
      </c>
      <c r="I204" s="2">
        <v>-3.3251540092085698</v>
      </c>
      <c r="J204" s="2">
        <v>-4.53994700839724</v>
      </c>
      <c r="K204" s="2">
        <v>-1.7972882290072301</v>
      </c>
      <c r="L204" s="2">
        <v>-3.0543289067117598</v>
      </c>
      <c r="M204" s="2">
        <v>-2.26177153863516</v>
      </c>
      <c r="N204" s="2">
        <v>-2.17264572920344</v>
      </c>
      <c r="O204" s="2">
        <v>-0.34922301792662902</v>
      </c>
      <c r="P204" s="17">
        <v>-0.28686848608770499</v>
      </c>
      <c r="Q204" s="16">
        <v>-4.40369883594472</v>
      </c>
      <c r="R204" s="2">
        <v>-2.3711295581180498</v>
      </c>
      <c r="S204" s="17">
        <v>-0.93624574440592501</v>
      </c>
      <c r="T204" s="21">
        <v>1.0172869537279301</v>
      </c>
      <c r="U204" s="3">
        <v>0.63561560606224898</v>
      </c>
      <c r="V204" s="22">
        <v>1.07120759599421</v>
      </c>
      <c r="W204" s="26">
        <v>1.0821345098039E-2</v>
      </c>
      <c r="X204" s="51" t="s">
        <v>7154</v>
      </c>
      <c r="Y204" s="26">
        <v>5.2929691205327603E-2</v>
      </c>
      <c r="Z204" s="5">
        <v>2.03256927782668</v>
      </c>
      <c r="AA204" s="4">
        <v>1.5362097211852501E-2</v>
      </c>
      <c r="AB204" s="5">
        <v>-3.4674530915388</v>
      </c>
      <c r="AC204" s="4">
        <v>0.13281047989509601</v>
      </c>
      <c r="AD204" s="216">
        <v>-1.43488381371212</v>
      </c>
      <c r="AE204" s="199">
        <v>-1.62340910927005</v>
      </c>
      <c r="AF204" s="6">
        <v>-0.44146350766248699</v>
      </c>
      <c r="AG204" s="6">
        <v>-1.15196913402668</v>
      </c>
      <c r="AH204" s="6">
        <v>0.45215148179446801</v>
      </c>
      <c r="AI204" s="6">
        <v>-0.28306387973150698</v>
      </c>
      <c r="AJ204" s="6">
        <v>0.18048544069667299</v>
      </c>
      <c r="AK204" s="6">
        <v>0.23261316047921099</v>
      </c>
      <c r="AL204" s="6">
        <v>1.2990928788079199</v>
      </c>
      <c r="AM204" s="63">
        <v>1.33556266891245</v>
      </c>
      <c r="AN204" s="8" t="s">
        <v>4887</v>
      </c>
      <c r="AO204" s="7" t="s">
        <v>4887</v>
      </c>
      <c r="AP204" s="7" t="s">
        <v>4887</v>
      </c>
      <c r="AQ204" s="7">
        <v>0.45215148179446801</v>
      </c>
      <c r="AR204" s="7">
        <v>-0.28306387973150698</v>
      </c>
      <c r="AS204" s="7">
        <v>0.18048544069667299</v>
      </c>
      <c r="AT204" s="7">
        <v>0.23261316047921099</v>
      </c>
      <c r="AU204" s="7">
        <v>1.2990928788079199</v>
      </c>
      <c r="AV204" s="9">
        <v>1.33556266891245</v>
      </c>
    </row>
    <row r="205" spans="1:48" s="33" customFormat="1" ht="25" customHeight="1" x14ac:dyDescent="0.2">
      <c r="A205" s="13" t="s">
        <v>1439</v>
      </c>
      <c r="B205" s="1" t="s">
        <v>1440</v>
      </c>
      <c r="C205" s="203" t="s">
        <v>1441</v>
      </c>
      <c r="D205" s="201" t="s">
        <v>5099</v>
      </c>
      <c r="E205" s="74" t="s">
        <v>12883</v>
      </c>
      <c r="F205" s="74" t="s">
        <v>10162</v>
      </c>
      <c r="G205" s="121" t="s">
        <v>4887</v>
      </c>
      <c r="H205" s="205">
        <v>-8.1158036253392307</v>
      </c>
      <c r="I205" s="2">
        <v>-5.5776518553541097</v>
      </c>
      <c r="J205" s="2">
        <v>-6.4036806418555097</v>
      </c>
      <c r="K205" s="2">
        <v>-4.4777061577642403</v>
      </c>
      <c r="L205" s="2">
        <v>-5.8906182792993498</v>
      </c>
      <c r="M205" s="2">
        <v>-5.5087152798032797</v>
      </c>
      <c r="N205" s="2">
        <v>-3.7621065248793699</v>
      </c>
      <c r="O205" s="2">
        <v>-4.8951896942976498</v>
      </c>
      <c r="P205" s="17">
        <v>-3.4191218226167801</v>
      </c>
      <c r="Q205" s="16">
        <v>-6.6990453741829503</v>
      </c>
      <c r="R205" s="2">
        <v>-5.2923465722889604</v>
      </c>
      <c r="S205" s="17">
        <v>-4.0254726805979297</v>
      </c>
      <c r="T205" s="21">
        <v>1.2945979475098801</v>
      </c>
      <c r="U205" s="3">
        <v>0.73088421038409301</v>
      </c>
      <c r="V205" s="22">
        <v>0.77247355258002703</v>
      </c>
      <c r="W205" s="26">
        <v>4.0510582602663603E-2</v>
      </c>
      <c r="X205" s="51" t="s">
        <v>7154</v>
      </c>
      <c r="Y205" s="26">
        <v>0.195229954698837</v>
      </c>
      <c r="Z205" s="5">
        <v>1.4066988018939901</v>
      </c>
      <c r="AA205" s="4">
        <v>4.8754451511133598E-2</v>
      </c>
      <c r="AB205" s="5">
        <v>-2.6735726935850201</v>
      </c>
      <c r="AC205" s="4">
        <v>0.108250197019537</v>
      </c>
      <c r="AD205" s="216">
        <v>-1.26687389169102</v>
      </c>
      <c r="AE205" s="199">
        <v>-1.9426632789621201</v>
      </c>
      <c r="AF205" s="6">
        <v>-0.16699067864294401</v>
      </c>
      <c r="AG205" s="6">
        <v>-0.74487443666346298</v>
      </c>
      <c r="AH205" s="6">
        <v>0.60252336702846998</v>
      </c>
      <c r="AI205" s="6">
        <v>-0.38593972274312899</v>
      </c>
      <c r="AJ205" s="6">
        <v>-0.118763149535747</v>
      </c>
      <c r="AK205" s="6">
        <v>1.1031516887618</v>
      </c>
      <c r="AL205" s="6">
        <v>0.31045490773728901</v>
      </c>
      <c r="AM205" s="63">
        <v>1.34310130301985</v>
      </c>
      <c r="AN205" s="8">
        <v>-1.9426632789621201</v>
      </c>
      <c r="AO205" s="7">
        <v>-0.16699067864294401</v>
      </c>
      <c r="AP205" s="7" t="s">
        <v>4887</v>
      </c>
      <c r="AQ205" s="7">
        <v>0.60252336702846998</v>
      </c>
      <c r="AR205" s="7" t="s">
        <v>4887</v>
      </c>
      <c r="AS205" s="7" t="s">
        <v>4887</v>
      </c>
      <c r="AT205" s="7" t="s">
        <v>4887</v>
      </c>
      <c r="AU205" s="7" t="s">
        <v>4887</v>
      </c>
      <c r="AV205" s="9" t="s">
        <v>4887</v>
      </c>
    </row>
    <row r="206" spans="1:48" s="33" customFormat="1" ht="25" customHeight="1" x14ac:dyDescent="0.2">
      <c r="A206" s="13" t="s">
        <v>1617</v>
      </c>
      <c r="B206" s="1" t="s">
        <v>1617</v>
      </c>
      <c r="C206" s="203" t="s">
        <v>1618</v>
      </c>
      <c r="D206" s="201" t="s">
        <v>7229</v>
      </c>
      <c r="E206" s="74" t="s">
        <v>10688</v>
      </c>
      <c r="F206" s="74" t="s">
        <v>10689</v>
      </c>
      <c r="G206" s="121" t="s">
        <v>10690</v>
      </c>
      <c r="H206" s="205">
        <v>-3.8381359062743599</v>
      </c>
      <c r="I206" s="2">
        <v>-3.31156140896115</v>
      </c>
      <c r="J206" s="2">
        <v>-4.4436918768345199</v>
      </c>
      <c r="K206" s="2">
        <v>-2.5429280928395102</v>
      </c>
      <c r="L206" s="2">
        <v>-4.9055570365074903</v>
      </c>
      <c r="M206" s="2">
        <v>-5.5346928124929997</v>
      </c>
      <c r="N206" s="2">
        <v>-0.71536313058504697</v>
      </c>
      <c r="O206" s="2">
        <v>-1.92808890569461</v>
      </c>
      <c r="P206" s="17">
        <v>-1.1336313568673</v>
      </c>
      <c r="Q206" s="16">
        <v>-3.8644630640233402</v>
      </c>
      <c r="R206" s="2">
        <v>-4.3277259806133301</v>
      </c>
      <c r="S206" s="17">
        <v>-1.2590277977156501</v>
      </c>
      <c r="T206" s="21">
        <v>0.56652421704473099</v>
      </c>
      <c r="U206" s="3">
        <v>1.57736507546847</v>
      </c>
      <c r="V206" s="22">
        <v>0.61601067518091701</v>
      </c>
      <c r="W206" s="26">
        <v>2.1889034896147901E-2</v>
      </c>
      <c r="X206" s="51" t="s">
        <v>7154</v>
      </c>
      <c r="Y206" s="26">
        <v>0.670693538743103</v>
      </c>
      <c r="Z206" s="5">
        <v>-0.46326291658998803</v>
      </c>
      <c r="AA206" s="4">
        <v>5.8366004492115004E-3</v>
      </c>
      <c r="AB206" s="5">
        <v>-2.6054352663076901</v>
      </c>
      <c r="AC206" s="4">
        <v>6.2812302854051302E-2</v>
      </c>
      <c r="AD206" s="216">
        <v>-3.06869818289768</v>
      </c>
      <c r="AE206" s="199">
        <v>-0.40740474286294998</v>
      </c>
      <c r="AF206" s="6">
        <v>-9.5467127023387804E-2</v>
      </c>
      <c r="AG206" s="6">
        <v>-0.76613021604436704</v>
      </c>
      <c r="AH206" s="6">
        <v>0.35986378115621598</v>
      </c>
      <c r="AI206" s="6">
        <v>-1.0397346490027899</v>
      </c>
      <c r="AJ206" s="6">
        <v>-1.4124285698091401</v>
      </c>
      <c r="AK206" s="6">
        <v>1.44249550758122</v>
      </c>
      <c r="AL206" s="6">
        <v>0.72408854164368797</v>
      </c>
      <c r="AM206" s="63">
        <v>1.1947174743615001</v>
      </c>
      <c r="AN206" s="8">
        <v>-0.40740474286294998</v>
      </c>
      <c r="AO206" s="7" t="s">
        <v>4887</v>
      </c>
      <c r="AP206" s="7">
        <v>-0.76613021604436704</v>
      </c>
      <c r="AQ206" s="7">
        <v>0.35986378115621598</v>
      </c>
      <c r="AR206" s="7" t="s">
        <v>4887</v>
      </c>
      <c r="AS206" s="7" t="s">
        <v>4887</v>
      </c>
      <c r="AT206" s="7">
        <v>1.44249550758122</v>
      </c>
      <c r="AU206" s="7">
        <v>0.72408854164368797</v>
      </c>
      <c r="AV206" s="9">
        <v>1.1947174743615001</v>
      </c>
    </row>
    <row r="207" spans="1:48" s="33" customFormat="1" ht="25" customHeight="1" x14ac:dyDescent="0.2">
      <c r="A207" s="13" t="s">
        <v>2269</v>
      </c>
      <c r="B207" s="1" t="s">
        <v>2269</v>
      </c>
      <c r="C207" s="203" t="s">
        <v>2270</v>
      </c>
      <c r="D207" s="201" t="s">
        <v>2269</v>
      </c>
      <c r="E207" s="74" t="s">
        <v>8081</v>
      </c>
      <c r="F207" s="74" t="s">
        <v>8082</v>
      </c>
      <c r="G207" s="121" t="s">
        <v>8083</v>
      </c>
      <c r="H207" s="205">
        <v>2.01414161923632</v>
      </c>
      <c r="I207" s="2">
        <v>1.7478756381276299</v>
      </c>
      <c r="J207" s="2">
        <v>1.43321269547553</v>
      </c>
      <c r="K207" s="2">
        <v>2.7944185664473502</v>
      </c>
      <c r="L207" s="2">
        <v>1.66019678300715</v>
      </c>
      <c r="M207" s="2">
        <v>1.86742193202982</v>
      </c>
      <c r="N207" s="2">
        <v>2.9798928584995998</v>
      </c>
      <c r="O207" s="2">
        <v>4.1288460740767796</v>
      </c>
      <c r="P207" s="17">
        <v>4.8078967460562403</v>
      </c>
      <c r="Q207" s="16">
        <v>1.73174331761316</v>
      </c>
      <c r="R207" s="2">
        <v>2.1073457604947698</v>
      </c>
      <c r="S207" s="17">
        <v>3.9722118928775401</v>
      </c>
      <c r="T207" s="21">
        <v>0.290800262103312</v>
      </c>
      <c r="U207" s="3">
        <v>0.603976279423729</v>
      </c>
      <c r="V207" s="22">
        <v>0.92401312397092505</v>
      </c>
      <c r="W207" s="26">
        <v>1.24514398082565E-2</v>
      </c>
      <c r="X207" s="51" t="s">
        <v>7154</v>
      </c>
      <c r="Y207" s="26">
        <v>0.40607118880916598</v>
      </c>
      <c r="Z207" s="5">
        <v>0.37560244288161299</v>
      </c>
      <c r="AA207" s="4">
        <v>4.2023073563464498E-2</v>
      </c>
      <c r="AB207" s="5">
        <v>-2.24046857526438</v>
      </c>
      <c r="AC207" s="4">
        <v>5.1632968414985402E-2</v>
      </c>
      <c r="AD207" s="216">
        <v>-1.86486613238277</v>
      </c>
      <c r="AE207" s="199">
        <v>-0.49733056513999602</v>
      </c>
      <c r="AF207" s="6">
        <v>-0.72191759506554298</v>
      </c>
      <c r="AG207" s="6">
        <v>-0.98732594886130098</v>
      </c>
      <c r="AH207" s="6">
        <v>0.16080864349577301</v>
      </c>
      <c r="AI207" s="6">
        <v>-0.79587196797037096</v>
      </c>
      <c r="AJ207" s="6">
        <v>-0.62108403392376499</v>
      </c>
      <c r="AK207" s="6">
        <v>0.31725040975563801</v>
      </c>
      <c r="AL207" s="6">
        <v>1.28635652363263</v>
      </c>
      <c r="AM207" s="63">
        <v>1.8591145340769299</v>
      </c>
      <c r="AN207" s="8">
        <v>-0.49733056513999602</v>
      </c>
      <c r="AO207" s="7">
        <v>-0.72191759506554298</v>
      </c>
      <c r="AP207" s="7">
        <v>-0.98732594886130098</v>
      </c>
      <c r="AQ207" s="7">
        <v>0.16080864349577301</v>
      </c>
      <c r="AR207" s="7">
        <v>-0.79587196797037096</v>
      </c>
      <c r="AS207" s="7">
        <v>-0.62108403392376499</v>
      </c>
      <c r="AT207" s="7">
        <v>0.31725040975563801</v>
      </c>
      <c r="AU207" s="7">
        <v>1.28635652363263</v>
      </c>
      <c r="AV207" s="9">
        <v>1.8591145340769299</v>
      </c>
    </row>
    <row r="208" spans="1:48" s="33" customFormat="1" ht="25" customHeight="1" x14ac:dyDescent="0.2">
      <c r="A208" s="13" t="s">
        <v>2284</v>
      </c>
      <c r="B208" s="1" t="s">
        <v>2284</v>
      </c>
      <c r="C208" s="203" t="s">
        <v>2285</v>
      </c>
      <c r="D208" s="201" t="s">
        <v>2284</v>
      </c>
      <c r="E208" s="74" t="s">
        <v>10211</v>
      </c>
      <c r="F208" s="74" t="s">
        <v>10212</v>
      </c>
      <c r="G208" s="121" t="s">
        <v>10213</v>
      </c>
      <c r="H208" s="205">
        <v>-6.0379826399694396</v>
      </c>
      <c r="I208" s="2">
        <v>-7.9403571628337097</v>
      </c>
      <c r="J208" s="2">
        <v>-5.9490164574240296</v>
      </c>
      <c r="K208" s="2">
        <v>0.37581904657950499</v>
      </c>
      <c r="L208" s="2">
        <v>-8.6203081150863206</v>
      </c>
      <c r="M208" s="2">
        <v>-4.4166280826522897</v>
      </c>
      <c r="N208" s="2">
        <v>0.61404844147366699</v>
      </c>
      <c r="O208" s="2">
        <v>1.2736990535622601</v>
      </c>
      <c r="P208" s="17">
        <v>1.5172174035471899</v>
      </c>
      <c r="Q208" s="16">
        <v>-6.6424520867423897</v>
      </c>
      <c r="R208" s="2">
        <v>-4.2203723837196998</v>
      </c>
      <c r="S208" s="17">
        <v>1.1349882995277101</v>
      </c>
      <c r="T208" s="21">
        <v>1.12489863335186</v>
      </c>
      <c r="U208" s="3">
        <v>4.5012735088792404</v>
      </c>
      <c r="V208" s="22">
        <v>0.46728904168283902</v>
      </c>
      <c r="W208" s="26">
        <v>3.0945203842575E-2</v>
      </c>
      <c r="X208" s="51" t="s">
        <v>7154</v>
      </c>
      <c r="Y208" s="26">
        <v>0.452099428021562</v>
      </c>
      <c r="Z208" s="5">
        <v>2.4220797030226899</v>
      </c>
      <c r="AA208" s="4">
        <v>2.6392365947335498E-3</v>
      </c>
      <c r="AB208" s="5">
        <v>-7.7774403862700998</v>
      </c>
      <c r="AC208" s="4">
        <v>0.174211279013328</v>
      </c>
      <c r="AD208" s="216">
        <v>-5.3553606832474099</v>
      </c>
      <c r="AE208" s="199">
        <v>-0.67176862477185295</v>
      </c>
      <c r="AF208" s="6">
        <v>-1.12893717508907</v>
      </c>
      <c r="AG208" s="6">
        <v>-0.65038874388472501</v>
      </c>
      <c r="AH208" s="6">
        <v>0.86956216147466103</v>
      </c>
      <c r="AI208" s="6">
        <v>-1.2923393797506999</v>
      </c>
      <c r="AJ208" s="6">
        <v>-0.28213330133255399</v>
      </c>
      <c r="AK208" s="6">
        <v>0.92681218548293798</v>
      </c>
      <c r="AL208" s="6">
        <v>1.0853359201208199</v>
      </c>
      <c r="AM208" s="63">
        <v>1.14385695775048</v>
      </c>
      <c r="AN208" s="8" t="s">
        <v>4887</v>
      </c>
      <c r="AO208" s="7" t="s">
        <v>4887</v>
      </c>
      <c r="AP208" s="7" t="s">
        <v>4887</v>
      </c>
      <c r="AQ208" s="7">
        <v>0.86956216147466103</v>
      </c>
      <c r="AR208" s="7" t="s">
        <v>4887</v>
      </c>
      <c r="AS208" s="7" t="s">
        <v>4887</v>
      </c>
      <c r="AT208" s="7">
        <v>0.92681218548293798</v>
      </c>
      <c r="AU208" s="7">
        <v>1.0853359201208199</v>
      </c>
      <c r="AV208" s="9">
        <v>1.14385695775048</v>
      </c>
    </row>
    <row r="209" spans="1:48" s="33" customFormat="1" ht="25" customHeight="1" x14ac:dyDescent="0.2">
      <c r="A209" s="13" t="s">
        <v>2286</v>
      </c>
      <c r="B209" s="1" t="s">
        <v>2286</v>
      </c>
      <c r="C209" s="203" t="s">
        <v>2287</v>
      </c>
      <c r="D209" s="201" t="s">
        <v>2286</v>
      </c>
      <c r="E209" s="74" t="s">
        <v>9040</v>
      </c>
      <c r="F209" s="74" t="s">
        <v>9041</v>
      </c>
      <c r="G209" s="121" t="s">
        <v>9042</v>
      </c>
      <c r="H209" s="205">
        <v>-0.33453606768560801</v>
      </c>
      <c r="I209" s="2">
        <v>0.48406054673936799</v>
      </c>
      <c r="J209" s="2">
        <v>0.10009376967538899</v>
      </c>
      <c r="K209" s="2">
        <v>1.21958863890993</v>
      </c>
      <c r="L209" s="2">
        <v>0.39656732868445099</v>
      </c>
      <c r="M209" s="2">
        <v>0.77999267128581096</v>
      </c>
      <c r="N209" s="2">
        <v>0.94918398061270204</v>
      </c>
      <c r="O209" s="2">
        <v>2.5425480095114898</v>
      </c>
      <c r="P209" s="17">
        <v>1.9768081574449199</v>
      </c>
      <c r="Q209" s="16">
        <v>8.32060829097164E-2</v>
      </c>
      <c r="R209" s="2">
        <v>0.79871621296006401</v>
      </c>
      <c r="S209" s="17">
        <v>1.8228467158563699</v>
      </c>
      <c r="T209" s="21">
        <v>0.40955951919132599</v>
      </c>
      <c r="U209" s="3">
        <v>0.41182999833782902</v>
      </c>
      <c r="V209" s="22">
        <v>0.80776254324471097</v>
      </c>
      <c r="W209" s="26">
        <v>2.7396984872021499E-2</v>
      </c>
      <c r="X209" s="51" t="s">
        <v>7154</v>
      </c>
      <c r="Y209" s="26">
        <v>9.9789960427687494E-2</v>
      </c>
      <c r="Z209" s="5">
        <v>0.71551013005034703</v>
      </c>
      <c r="AA209" s="4">
        <v>4.5607472797892998E-2</v>
      </c>
      <c r="AB209" s="5">
        <v>-1.7396406329466501</v>
      </c>
      <c r="AC209" s="4">
        <v>0.14616571533303199</v>
      </c>
      <c r="AD209" s="216">
        <v>-1.0241305028963099</v>
      </c>
      <c r="AE209" s="199">
        <v>-1.3643661710952599</v>
      </c>
      <c r="AF209" s="6">
        <v>-0.46084519913833</v>
      </c>
      <c r="AG209" s="6">
        <v>-0.88464616471612001</v>
      </c>
      <c r="AH209" s="6">
        <v>0.350989402946354</v>
      </c>
      <c r="AI209" s="6">
        <v>-0.55741529975149695</v>
      </c>
      <c r="AJ209" s="6">
        <v>-0.13421193912747301</v>
      </c>
      <c r="AK209" s="6">
        <v>5.2531926600678798E-2</v>
      </c>
      <c r="AL209" s="6">
        <v>1.8111976609845399</v>
      </c>
      <c r="AM209" s="63">
        <v>1.1867657832971099</v>
      </c>
      <c r="AN209" s="8">
        <v>-1.3643661710952599</v>
      </c>
      <c r="AO209" s="7">
        <v>-0.46084519913833</v>
      </c>
      <c r="AP209" s="7">
        <v>-0.88464616471612001</v>
      </c>
      <c r="AQ209" s="7">
        <v>0.350989402946354</v>
      </c>
      <c r="AR209" s="7">
        <v>-0.55741529975149695</v>
      </c>
      <c r="AS209" s="7">
        <v>-0.13421193912747301</v>
      </c>
      <c r="AT209" s="7">
        <v>5.2531926600678798E-2</v>
      </c>
      <c r="AU209" s="7">
        <v>1.8111976609845399</v>
      </c>
      <c r="AV209" s="9">
        <v>1.1867657832971099</v>
      </c>
    </row>
    <row r="210" spans="1:48" s="33" customFormat="1" ht="25" customHeight="1" x14ac:dyDescent="0.2">
      <c r="A210" s="13" t="s">
        <v>2327</v>
      </c>
      <c r="B210" s="1" t="s">
        <v>2327</v>
      </c>
      <c r="C210" s="203" t="s">
        <v>2328</v>
      </c>
      <c r="D210" s="201" t="s">
        <v>2327</v>
      </c>
      <c r="E210" s="74" t="s">
        <v>9005</v>
      </c>
      <c r="F210" s="74" t="s">
        <v>9006</v>
      </c>
      <c r="G210" s="121" t="s">
        <v>9007</v>
      </c>
      <c r="H210" s="205">
        <v>-6.9098322743344101</v>
      </c>
      <c r="I210" s="2">
        <v>-7.5561018647389204</v>
      </c>
      <c r="J210" s="2">
        <v>-5.9284716768078303</v>
      </c>
      <c r="K210" s="2">
        <v>0.28232917372691402</v>
      </c>
      <c r="L210" s="2">
        <v>0.18164004199335801</v>
      </c>
      <c r="M210" s="2">
        <v>-6.1512335627513401</v>
      </c>
      <c r="N210" s="2">
        <v>-0.75926313632610098</v>
      </c>
      <c r="O210" s="2">
        <v>0.336588939467308</v>
      </c>
      <c r="P210" s="17">
        <v>0.29900324962699198</v>
      </c>
      <c r="Q210" s="16">
        <v>-6.7981352719603798</v>
      </c>
      <c r="R210" s="2">
        <v>-1.89575478234369</v>
      </c>
      <c r="S210" s="17">
        <v>-4.1223649077267097E-2</v>
      </c>
      <c r="T210" s="21">
        <v>0.81954388071698603</v>
      </c>
      <c r="U210" s="3">
        <v>3.6856965845260699</v>
      </c>
      <c r="V210" s="22">
        <v>0.622124344449419</v>
      </c>
      <c r="W210" s="26">
        <v>2.33829518349086E-2</v>
      </c>
      <c r="X210" s="51" t="s">
        <v>7154</v>
      </c>
      <c r="Y210" s="26">
        <v>0.142000632277414</v>
      </c>
      <c r="Z210" s="5">
        <v>4.9023804896166903</v>
      </c>
      <c r="AA210" s="4">
        <v>4.96228029838302E-4</v>
      </c>
      <c r="AB210" s="5">
        <v>-6.7569116228831199</v>
      </c>
      <c r="AC210" s="4">
        <v>0.476461435213903</v>
      </c>
      <c r="AD210" s="216">
        <v>-1.8545311332664201</v>
      </c>
      <c r="AE210" s="199">
        <v>-1.1174311441264499</v>
      </c>
      <c r="AF210" s="6">
        <v>-1.2980561318271799</v>
      </c>
      <c r="AG210" s="6">
        <v>-0.84315203755844803</v>
      </c>
      <c r="AH210" s="6">
        <v>0.89269604178154904</v>
      </c>
      <c r="AI210" s="6">
        <v>0.86455457659271495</v>
      </c>
      <c r="AJ210" s="6">
        <v>-0.90541144679903196</v>
      </c>
      <c r="AK210" s="6">
        <v>0.60158285776999498</v>
      </c>
      <c r="AL210" s="6">
        <v>0.90786102813557001</v>
      </c>
      <c r="AM210" s="63">
        <v>0.89735625603128299</v>
      </c>
      <c r="AN210" s="8" t="s">
        <v>4887</v>
      </c>
      <c r="AO210" s="7" t="s">
        <v>4887</v>
      </c>
      <c r="AP210" s="7" t="s">
        <v>4887</v>
      </c>
      <c r="AQ210" s="7">
        <v>0.89269604178154904</v>
      </c>
      <c r="AR210" s="7">
        <v>0.86455457659271495</v>
      </c>
      <c r="AS210" s="7" t="s">
        <v>4887</v>
      </c>
      <c r="AT210" s="7">
        <v>0.60158285776999498</v>
      </c>
      <c r="AU210" s="7">
        <v>0.90786102813557001</v>
      </c>
      <c r="AV210" s="9">
        <v>0.89735625603128299</v>
      </c>
    </row>
    <row r="211" spans="1:48" s="33" customFormat="1" ht="25" customHeight="1" x14ac:dyDescent="0.2">
      <c r="A211" s="13" t="s">
        <v>2498</v>
      </c>
      <c r="B211" s="1" t="s">
        <v>2498</v>
      </c>
      <c r="C211" s="203" t="s">
        <v>2499</v>
      </c>
      <c r="D211" s="201" t="s">
        <v>2498</v>
      </c>
      <c r="E211" s="74" t="s">
        <v>10143</v>
      </c>
      <c r="F211" s="74" t="s">
        <v>10144</v>
      </c>
      <c r="G211" s="121" t="s">
        <v>10145</v>
      </c>
      <c r="H211" s="205">
        <v>-3.8915901393798</v>
      </c>
      <c r="I211" s="2">
        <v>-5.5537128202438497</v>
      </c>
      <c r="J211" s="2">
        <v>-3.0547373309610002</v>
      </c>
      <c r="K211" s="2">
        <v>-2.51597798232428</v>
      </c>
      <c r="L211" s="2">
        <v>-6.0057746442031901</v>
      </c>
      <c r="M211" s="2">
        <v>-5.0191348407064904</v>
      </c>
      <c r="N211" s="2">
        <v>-1.5954298583312501</v>
      </c>
      <c r="O211" s="2">
        <v>0.42777052734854198</v>
      </c>
      <c r="P211" s="17">
        <v>-1.7028456332514701</v>
      </c>
      <c r="Q211" s="16">
        <v>-4.1666800968615503</v>
      </c>
      <c r="R211" s="2">
        <v>-4.5136291557446597</v>
      </c>
      <c r="S211" s="17">
        <v>-0.95683498807806</v>
      </c>
      <c r="T211" s="21">
        <v>1.2719966539026699</v>
      </c>
      <c r="U211" s="3">
        <v>1.7989780942139999</v>
      </c>
      <c r="V211" s="22">
        <v>1.2003057369636101</v>
      </c>
      <c r="W211" s="26">
        <v>4.3992800995489099E-2</v>
      </c>
      <c r="X211" s="51" t="s">
        <v>7154</v>
      </c>
      <c r="Y211" s="26">
        <v>0.79996521927046804</v>
      </c>
      <c r="Z211" s="5">
        <v>-0.34694905888310601</v>
      </c>
      <c r="AA211" s="4">
        <v>3.3728958398029599E-2</v>
      </c>
      <c r="AB211" s="5">
        <v>-3.2098451087834898</v>
      </c>
      <c r="AC211" s="4">
        <v>5.4607921436910803E-2</v>
      </c>
      <c r="AD211" s="216">
        <v>-3.5567941676666002</v>
      </c>
      <c r="AE211" s="199">
        <v>-0.32168531302565301</v>
      </c>
      <c r="AF211" s="6">
        <v>-1.1088961284293499</v>
      </c>
      <c r="AG211" s="6">
        <v>7.4663036751855594E-2</v>
      </c>
      <c r="AH211" s="6">
        <v>0.32982903083250797</v>
      </c>
      <c r="AI211" s="6">
        <v>-1.32300063536437</v>
      </c>
      <c r="AJ211" s="6">
        <v>-0.85571050500129797</v>
      </c>
      <c r="AK211" s="6">
        <v>0.76581696821519096</v>
      </c>
      <c r="AL211" s="6">
        <v>1.7240405961534799</v>
      </c>
      <c r="AM211" s="63">
        <v>0.71494294986763596</v>
      </c>
      <c r="AN211" s="8">
        <v>-0.32168531302565301</v>
      </c>
      <c r="AO211" s="7" t="s">
        <v>4887</v>
      </c>
      <c r="AP211" s="7">
        <v>7.4663036751855594E-2</v>
      </c>
      <c r="AQ211" s="7">
        <v>0.32982903083250797</v>
      </c>
      <c r="AR211" s="7" t="s">
        <v>4887</v>
      </c>
      <c r="AS211" s="7" t="s">
        <v>4887</v>
      </c>
      <c r="AT211" s="7">
        <v>0.76581696821519096</v>
      </c>
      <c r="AU211" s="7">
        <v>1.7240405961534799</v>
      </c>
      <c r="AV211" s="9">
        <v>0.71494294986763596</v>
      </c>
    </row>
    <row r="212" spans="1:48" s="33" customFormat="1" ht="25" customHeight="1" x14ac:dyDescent="0.2">
      <c r="A212" s="13" t="s">
        <v>2540</v>
      </c>
      <c r="B212" s="1" t="s">
        <v>2541</v>
      </c>
      <c r="C212" s="203" t="s">
        <v>2542</v>
      </c>
      <c r="D212" s="201" t="s">
        <v>7243</v>
      </c>
      <c r="E212" s="74" t="s">
        <v>11662</v>
      </c>
      <c r="F212" s="74" t="s">
        <v>11663</v>
      </c>
      <c r="G212" s="121" t="s">
        <v>11664</v>
      </c>
      <c r="H212" s="205">
        <v>0.73258743711405205</v>
      </c>
      <c r="I212" s="2">
        <v>1.4561774740416999</v>
      </c>
      <c r="J212" s="2">
        <v>0.79823659926961499</v>
      </c>
      <c r="K212" s="2">
        <v>1.9709794983739899</v>
      </c>
      <c r="L212" s="2">
        <v>1.95184295305341</v>
      </c>
      <c r="M212" s="2">
        <v>1.0494613336259699</v>
      </c>
      <c r="N212" s="2">
        <v>2.0274119816632798</v>
      </c>
      <c r="O212" s="2">
        <v>2.1488893073761601</v>
      </c>
      <c r="P212" s="17">
        <v>2.32808750730171</v>
      </c>
      <c r="Q212" s="16">
        <v>0.99566717014178696</v>
      </c>
      <c r="R212" s="2">
        <v>1.65742792835112</v>
      </c>
      <c r="S212" s="17">
        <v>2.1681295987803799</v>
      </c>
      <c r="T212" s="21">
        <v>0.40016216478000599</v>
      </c>
      <c r="U212" s="3">
        <v>0.52660144992961999</v>
      </c>
      <c r="V212" s="22">
        <v>0.15125833709080599</v>
      </c>
      <c r="W212" s="26">
        <v>2.90728495815883E-2</v>
      </c>
      <c r="X212" s="51" t="s">
        <v>7154</v>
      </c>
      <c r="Y212" s="26">
        <v>0.163241430831327</v>
      </c>
      <c r="Z212" s="5">
        <v>0.661760758209335</v>
      </c>
      <c r="AA212" s="4">
        <v>2.5139196950357701E-2</v>
      </c>
      <c r="AB212" s="5">
        <v>-1.1724624286386001</v>
      </c>
      <c r="AC212" s="4">
        <v>0.23016551345639699</v>
      </c>
      <c r="AD212" s="216">
        <v>-0.51070167042926096</v>
      </c>
      <c r="AE212" s="199">
        <v>-1.4294508832966699</v>
      </c>
      <c r="AF212" s="6">
        <v>-0.246659291188012</v>
      </c>
      <c r="AG212" s="6">
        <v>-1.3221397360118401</v>
      </c>
      <c r="AH212" s="6">
        <v>0.59484414985735801</v>
      </c>
      <c r="AI212" s="6">
        <v>0.56356325355964199</v>
      </c>
      <c r="AJ212" s="6">
        <v>-0.91148385580084901</v>
      </c>
      <c r="AK212" s="6">
        <v>0.687089569708346</v>
      </c>
      <c r="AL212" s="6">
        <v>0.88565830635805198</v>
      </c>
      <c r="AM212" s="63">
        <v>1.1785784868139699</v>
      </c>
      <c r="AN212" s="8">
        <v>-1.4294508832966699</v>
      </c>
      <c r="AO212" s="7">
        <v>-0.246659291188012</v>
      </c>
      <c r="AP212" s="7">
        <v>-1.3221397360118401</v>
      </c>
      <c r="AQ212" s="7">
        <v>0.59484414985735801</v>
      </c>
      <c r="AR212" s="7">
        <v>0.56356325355964199</v>
      </c>
      <c r="AS212" s="7">
        <v>-0.91148385580084901</v>
      </c>
      <c r="AT212" s="7">
        <v>0.687089569708346</v>
      </c>
      <c r="AU212" s="7">
        <v>0.88565830635805198</v>
      </c>
      <c r="AV212" s="9">
        <v>1.1785784868139699</v>
      </c>
    </row>
    <row r="213" spans="1:48" s="33" customFormat="1" ht="25" customHeight="1" x14ac:dyDescent="0.2">
      <c r="A213" s="13" t="s">
        <v>2736</v>
      </c>
      <c r="B213" s="1" t="s">
        <v>2736</v>
      </c>
      <c r="C213" s="203" t="s">
        <v>2737</v>
      </c>
      <c r="D213" s="201" t="s">
        <v>2736</v>
      </c>
      <c r="E213" s="74" t="s">
        <v>13500</v>
      </c>
      <c r="F213" s="74" t="s">
        <v>8499</v>
      </c>
      <c r="G213" s="121" t="s">
        <v>4887</v>
      </c>
      <c r="H213" s="205">
        <v>2.1447508582177499</v>
      </c>
      <c r="I213" s="2">
        <v>0.91220120538021399</v>
      </c>
      <c r="J213" s="2">
        <v>1.5965222881780501</v>
      </c>
      <c r="K213" s="2">
        <v>0.98875059699962298</v>
      </c>
      <c r="L213" s="2">
        <v>-1.5599887669763901</v>
      </c>
      <c r="M213" s="2">
        <v>-4.7708209979208096</v>
      </c>
      <c r="N213" s="2">
        <v>4.1215100011725099</v>
      </c>
      <c r="O213" s="2">
        <v>4.05666776355518</v>
      </c>
      <c r="P213" s="17">
        <v>5.0099573797551704</v>
      </c>
      <c r="Q213" s="16">
        <v>1.5511581172586699</v>
      </c>
      <c r="R213" s="2">
        <v>-1.78068638929919</v>
      </c>
      <c r="S213" s="17">
        <v>4.3960450481609499</v>
      </c>
      <c r="T213" s="21">
        <v>0.61752578300819605</v>
      </c>
      <c r="U213" s="3">
        <v>2.8861214145679601</v>
      </c>
      <c r="V213" s="22">
        <v>0.53265128565262099</v>
      </c>
      <c r="W213" s="26">
        <v>1.36159661835913E-2</v>
      </c>
      <c r="X213" s="51" t="s">
        <v>7154</v>
      </c>
      <c r="Y213" s="26">
        <v>0.17895471324553899</v>
      </c>
      <c r="Z213" s="5">
        <v>-3.3318445065578599</v>
      </c>
      <c r="AA213" s="4">
        <v>4.0519990929780104E-3</v>
      </c>
      <c r="AB213" s="5">
        <v>-2.84488693090228</v>
      </c>
      <c r="AC213" s="4">
        <v>6.1269118747873101E-2</v>
      </c>
      <c r="AD213" s="216">
        <v>-6.1767314374601403</v>
      </c>
      <c r="AE213" s="199">
        <v>0.24632850441182499</v>
      </c>
      <c r="AF213" s="6">
        <v>-0.15532160773071299</v>
      </c>
      <c r="AG213" s="6">
        <v>6.7677635354129101E-2</v>
      </c>
      <c r="AH213" s="6">
        <v>-0.13037650985364499</v>
      </c>
      <c r="AI213" s="6">
        <v>-0.96093246271634103</v>
      </c>
      <c r="AJ213" s="6">
        <v>-2.0072441651786002</v>
      </c>
      <c r="AK213" s="6">
        <v>0.89049365396074998</v>
      </c>
      <c r="AL213" s="6">
        <v>0.86936355834909096</v>
      </c>
      <c r="AM213" s="63">
        <v>1.1800113934034999</v>
      </c>
      <c r="AN213" s="8">
        <v>0.24632850441182499</v>
      </c>
      <c r="AO213" s="7">
        <v>-0.15532160773071299</v>
      </c>
      <c r="AP213" s="7">
        <v>6.7677635354129101E-2</v>
      </c>
      <c r="AQ213" s="7">
        <v>-0.13037650985364499</v>
      </c>
      <c r="AR213" s="7">
        <v>-0.96093246271634103</v>
      </c>
      <c r="AS213" s="7" t="s">
        <v>4887</v>
      </c>
      <c r="AT213" s="7">
        <v>0.89049365396074998</v>
      </c>
      <c r="AU213" s="7">
        <v>0.86936355834909096</v>
      </c>
      <c r="AV213" s="9">
        <v>1.1800113934034999</v>
      </c>
    </row>
    <row r="214" spans="1:48" s="33" customFormat="1" ht="25" customHeight="1" x14ac:dyDescent="0.2">
      <c r="A214" s="13" t="s">
        <v>2798</v>
      </c>
      <c r="B214" s="1" t="s">
        <v>2799</v>
      </c>
      <c r="C214" s="203" t="s">
        <v>2800</v>
      </c>
      <c r="D214" s="201" t="s">
        <v>7250</v>
      </c>
      <c r="E214" s="74" t="s">
        <v>9327</v>
      </c>
      <c r="F214" s="74" t="s">
        <v>9328</v>
      </c>
      <c r="G214" s="121" t="s">
        <v>9329</v>
      </c>
      <c r="H214" s="205">
        <v>-5.1285590325967201</v>
      </c>
      <c r="I214" s="2">
        <v>-3.52480258856234</v>
      </c>
      <c r="J214" s="2">
        <v>-2.1513814654106298</v>
      </c>
      <c r="K214" s="2">
        <v>-1.14265810045288</v>
      </c>
      <c r="L214" s="2">
        <v>-3.8192461822098198</v>
      </c>
      <c r="M214" s="2">
        <v>-6.4176192997630599</v>
      </c>
      <c r="N214" s="2">
        <v>2.6110371392642402</v>
      </c>
      <c r="O214" s="2">
        <v>1.9124589876257101</v>
      </c>
      <c r="P214" s="17">
        <v>2.1927412403991702</v>
      </c>
      <c r="Q214" s="16">
        <v>-3.6015810288565602</v>
      </c>
      <c r="R214" s="2">
        <v>-3.7931745274752502</v>
      </c>
      <c r="S214" s="17">
        <v>2.2387457890963698</v>
      </c>
      <c r="T214" s="21">
        <v>1.49007307314424</v>
      </c>
      <c r="U214" s="3">
        <v>2.6375772428390398</v>
      </c>
      <c r="V214" s="22">
        <v>0.35155393947771502</v>
      </c>
      <c r="W214" s="26">
        <v>9.0895913992164509E-3</v>
      </c>
      <c r="X214" s="51" t="s">
        <v>7154</v>
      </c>
      <c r="Y214" s="26">
        <v>0.91936335317891005</v>
      </c>
      <c r="Z214" s="5">
        <v>-0.19159349861868899</v>
      </c>
      <c r="AA214" s="4">
        <v>1.68236135588575E-2</v>
      </c>
      <c r="AB214" s="5">
        <v>-5.8403268179529402</v>
      </c>
      <c r="AC214" s="4">
        <v>5.5892768643418203E-2</v>
      </c>
      <c r="AD214" s="216">
        <v>-6.0319203165716297</v>
      </c>
      <c r="AE214" s="199">
        <v>-1.0215728013032199</v>
      </c>
      <c r="AF214" s="6">
        <v>-0.54110146918666202</v>
      </c>
      <c r="AG214" s="6">
        <v>-0.12963657434407699</v>
      </c>
      <c r="AH214" s="6">
        <v>0.17256807817731401</v>
      </c>
      <c r="AI214" s="6">
        <v>-0.62931418140941497</v>
      </c>
      <c r="AJ214" s="6">
        <v>-1.4077639253032601</v>
      </c>
      <c r="AK214" s="6">
        <v>1.29714217351159</v>
      </c>
      <c r="AL214" s="6">
        <v>1.0878543004347201</v>
      </c>
      <c r="AM214" s="63">
        <v>1.17182439942302</v>
      </c>
      <c r="AN214" s="8">
        <v>-1.0215728013032199</v>
      </c>
      <c r="AO214" s="7">
        <v>-0.54110146918666202</v>
      </c>
      <c r="AP214" s="7">
        <v>-0.12963657434407699</v>
      </c>
      <c r="AQ214" s="7">
        <v>0.17256807817731401</v>
      </c>
      <c r="AR214" s="7" t="s">
        <v>4887</v>
      </c>
      <c r="AS214" s="7" t="s">
        <v>4887</v>
      </c>
      <c r="AT214" s="7">
        <v>1.29714217351159</v>
      </c>
      <c r="AU214" s="7">
        <v>1.0878543004347201</v>
      </c>
      <c r="AV214" s="9">
        <v>1.17182439942302</v>
      </c>
    </row>
    <row r="215" spans="1:48" s="33" customFormat="1" ht="25" customHeight="1" x14ac:dyDescent="0.2">
      <c r="A215" s="13" t="s">
        <v>2835</v>
      </c>
      <c r="B215" s="1" t="s">
        <v>2836</v>
      </c>
      <c r="C215" s="203" t="s">
        <v>2837</v>
      </c>
      <c r="D215" s="201" t="s">
        <v>2836</v>
      </c>
      <c r="E215" s="74" t="s">
        <v>8434</v>
      </c>
      <c r="F215" s="74" t="s">
        <v>8435</v>
      </c>
      <c r="G215" s="121" t="s">
        <v>8436</v>
      </c>
      <c r="H215" s="205">
        <v>-4.5661278447954903</v>
      </c>
      <c r="I215" s="2">
        <v>-4.9102016289793298</v>
      </c>
      <c r="J215" s="2">
        <v>-6.2915029786871104</v>
      </c>
      <c r="K215" s="2">
        <v>-6.0174480024035297</v>
      </c>
      <c r="L215" s="2">
        <v>-5.0774632660280803</v>
      </c>
      <c r="M215" s="2">
        <v>-3.32487181524395</v>
      </c>
      <c r="N215" s="2">
        <v>-2.2166916159644199</v>
      </c>
      <c r="O215" s="2">
        <v>-2.20880532813658</v>
      </c>
      <c r="P215" s="17">
        <v>-1.8424314883409201</v>
      </c>
      <c r="Q215" s="16">
        <v>-5.2559441508206399</v>
      </c>
      <c r="R215" s="2">
        <v>-4.8065943612251898</v>
      </c>
      <c r="S215" s="17">
        <v>-2.08930947748064</v>
      </c>
      <c r="T215" s="21">
        <v>0.91317208494334501</v>
      </c>
      <c r="U215" s="3">
        <v>1.36657202649789</v>
      </c>
      <c r="V215" s="22">
        <v>0.21383896867778501</v>
      </c>
      <c r="W215" s="26">
        <v>1.3442340280195799E-2</v>
      </c>
      <c r="X215" s="51" t="s">
        <v>7154</v>
      </c>
      <c r="Y215" s="26">
        <v>0.66391399334593904</v>
      </c>
      <c r="Z215" s="5">
        <v>0.44934978959545702</v>
      </c>
      <c r="AA215" s="4">
        <v>2.18955967489315E-2</v>
      </c>
      <c r="AB215" s="5">
        <v>-3.1666346733399999</v>
      </c>
      <c r="AC215" s="4">
        <v>7.1618869813550201E-2</v>
      </c>
      <c r="AD215" s="216">
        <v>-2.71728488374454</v>
      </c>
      <c r="AE215" s="199">
        <v>-0.30332501726953898</v>
      </c>
      <c r="AF215" s="6">
        <v>-0.50577659404012998</v>
      </c>
      <c r="AG215" s="6">
        <v>-1.31852853591511</v>
      </c>
      <c r="AH215" s="6">
        <v>-1.1572757331128101</v>
      </c>
      <c r="AI215" s="6">
        <v>-0.60419264231324399</v>
      </c>
      <c r="AJ215" s="6">
        <v>0.42702484345814801</v>
      </c>
      <c r="AK215" s="6">
        <v>1.07907344176176</v>
      </c>
      <c r="AL215" s="6">
        <v>1.0837137005638</v>
      </c>
      <c r="AM215" s="63">
        <v>1.29928653686713</v>
      </c>
      <c r="AN215" s="8" t="s">
        <v>4887</v>
      </c>
      <c r="AO215" s="7" t="s">
        <v>4887</v>
      </c>
      <c r="AP215" s="7">
        <v>-1.31852853591511</v>
      </c>
      <c r="AQ215" s="7" t="s">
        <v>4887</v>
      </c>
      <c r="AR215" s="7" t="s">
        <v>4887</v>
      </c>
      <c r="AS215" s="7">
        <v>0.42702484345814801</v>
      </c>
      <c r="AT215" s="7">
        <v>1.07907344176176</v>
      </c>
      <c r="AU215" s="7">
        <v>1.0837137005638</v>
      </c>
      <c r="AV215" s="9">
        <v>1.29928653686713</v>
      </c>
    </row>
    <row r="216" spans="1:48" s="33" customFormat="1" ht="25" customHeight="1" x14ac:dyDescent="0.2">
      <c r="A216" s="13" t="s">
        <v>2870</v>
      </c>
      <c r="B216" s="1" t="s">
        <v>2870</v>
      </c>
      <c r="C216" s="203" t="s">
        <v>2871</v>
      </c>
      <c r="D216" s="201" t="s">
        <v>2870</v>
      </c>
      <c r="E216" s="74" t="s">
        <v>8472</v>
      </c>
      <c r="F216" s="74" t="s">
        <v>8473</v>
      </c>
      <c r="G216" s="121" t="s">
        <v>8474</v>
      </c>
      <c r="H216" s="205">
        <v>-4.7689544944818296</v>
      </c>
      <c r="I216" s="2">
        <v>-4.7410538221340097</v>
      </c>
      <c r="J216" s="2">
        <v>-2.3336857265590001</v>
      </c>
      <c r="K216" s="2">
        <v>-1.22088274666262</v>
      </c>
      <c r="L216" s="2">
        <v>-4.8717356093521804</v>
      </c>
      <c r="M216" s="2">
        <v>-4.3180561122451104</v>
      </c>
      <c r="N216" s="2">
        <v>0.37215678042700201</v>
      </c>
      <c r="O216" s="2">
        <v>-0.242040942793739</v>
      </c>
      <c r="P216" s="17">
        <v>-0.36629479519951502</v>
      </c>
      <c r="Q216" s="16">
        <v>-3.94789801439161</v>
      </c>
      <c r="R216" s="2">
        <v>-3.4702248227533099</v>
      </c>
      <c r="S216" s="17">
        <v>-7.8726319188750907E-2</v>
      </c>
      <c r="T216" s="21">
        <v>1.3980184528545101</v>
      </c>
      <c r="U216" s="3">
        <v>1.9675606922870601</v>
      </c>
      <c r="V216" s="22">
        <v>0.39538769846664501</v>
      </c>
      <c r="W216" s="26">
        <v>2.9627165275023799E-2</v>
      </c>
      <c r="X216" s="51" t="s">
        <v>7154</v>
      </c>
      <c r="Y216" s="26">
        <v>0.75078305384951005</v>
      </c>
      <c r="Z216" s="5">
        <v>0.47767319163830901</v>
      </c>
      <c r="AA216" s="4">
        <v>3.2943730456475702E-2</v>
      </c>
      <c r="AB216" s="5">
        <v>-3.8691716952028599</v>
      </c>
      <c r="AC216" s="4">
        <v>9.0897626206152202E-2</v>
      </c>
      <c r="AD216" s="216">
        <v>-3.39149850356455</v>
      </c>
      <c r="AE216" s="199">
        <v>-1.0325527915866901</v>
      </c>
      <c r="AF216" s="6">
        <v>-1.01986166537047</v>
      </c>
      <c r="AG216" s="6">
        <v>7.51733204884798E-2</v>
      </c>
      <c r="AH216" s="6">
        <v>0.58135191344834503</v>
      </c>
      <c r="AI216" s="6">
        <v>-1.0793046434848299</v>
      </c>
      <c r="AJ216" s="6">
        <v>-0.82745349475544405</v>
      </c>
      <c r="AK216" s="6">
        <v>1.3059747990077999</v>
      </c>
      <c r="AL216" s="6">
        <v>1.02659583889037</v>
      </c>
      <c r="AM216" s="63">
        <v>0.970076723362432</v>
      </c>
      <c r="AN216" s="8" t="s">
        <v>4887</v>
      </c>
      <c r="AO216" s="7" t="s">
        <v>4887</v>
      </c>
      <c r="AP216" s="7">
        <v>7.51733204884798E-2</v>
      </c>
      <c r="AQ216" s="7">
        <v>0.58135191344834503</v>
      </c>
      <c r="AR216" s="7" t="s">
        <v>4887</v>
      </c>
      <c r="AS216" s="7" t="s">
        <v>4887</v>
      </c>
      <c r="AT216" s="7">
        <v>1.3059747990077999</v>
      </c>
      <c r="AU216" s="7">
        <v>1.02659583889037</v>
      </c>
      <c r="AV216" s="9">
        <v>0.970076723362432</v>
      </c>
    </row>
    <row r="217" spans="1:48" s="33" customFormat="1" ht="25" customHeight="1" x14ac:dyDescent="0.2">
      <c r="A217" s="13" t="s">
        <v>2910</v>
      </c>
      <c r="B217" s="1" t="s">
        <v>2910</v>
      </c>
      <c r="C217" s="203" t="s">
        <v>2911</v>
      </c>
      <c r="D217" s="201" t="s">
        <v>2910</v>
      </c>
      <c r="E217" s="74" t="s">
        <v>10751</v>
      </c>
      <c r="F217" s="74" t="s">
        <v>10752</v>
      </c>
      <c r="G217" s="121" t="s">
        <v>10753</v>
      </c>
      <c r="H217" s="205">
        <v>-5.1863447506406004</v>
      </c>
      <c r="I217" s="2">
        <v>-6.79997083753016</v>
      </c>
      <c r="J217" s="2">
        <v>-6.7048187081523798</v>
      </c>
      <c r="K217" s="2">
        <v>-5.2032179610631504</v>
      </c>
      <c r="L217" s="2">
        <v>-1.5372330906154501</v>
      </c>
      <c r="M217" s="2">
        <v>-6.0810733834818897</v>
      </c>
      <c r="N217" s="2">
        <v>0.60578859133005403</v>
      </c>
      <c r="O217" s="2">
        <v>-0.42633249919258998</v>
      </c>
      <c r="P217" s="17">
        <v>0.14526620724518199</v>
      </c>
      <c r="Q217" s="16">
        <v>-6.2303780987743798</v>
      </c>
      <c r="R217" s="2">
        <v>-4.2738414783868297</v>
      </c>
      <c r="S217" s="17">
        <v>0.108240766460882</v>
      </c>
      <c r="T217" s="21">
        <v>0.90541024179255902</v>
      </c>
      <c r="U217" s="3">
        <v>2.4102752201113899</v>
      </c>
      <c r="V217" s="22">
        <v>0.51705575020916905</v>
      </c>
      <c r="W217" s="26">
        <v>5.7475194547032199E-3</v>
      </c>
      <c r="X217" s="51" t="s">
        <v>7154</v>
      </c>
      <c r="Y217" s="26">
        <v>0.29379513513384597</v>
      </c>
      <c r="Z217" s="5">
        <v>1.9565366203875501</v>
      </c>
      <c r="AA217" s="4">
        <v>1.41078166735964E-3</v>
      </c>
      <c r="AB217" s="5">
        <v>-6.3386188652352597</v>
      </c>
      <c r="AC217" s="4">
        <v>8.1750284211560997E-2</v>
      </c>
      <c r="AD217" s="216">
        <v>-4.3820822448477097</v>
      </c>
      <c r="AE217" s="199">
        <v>-0.55472781609169497</v>
      </c>
      <c r="AF217" s="6">
        <v>-1.07484034559636</v>
      </c>
      <c r="AG217" s="6">
        <v>-1.0441704059489201</v>
      </c>
      <c r="AH217" s="6">
        <v>-0.56016647888045701</v>
      </c>
      <c r="AI217" s="6">
        <v>0.62147323281371603</v>
      </c>
      <c r="AJ217" s="6">
        <v>-0.84312150049497903</v>
      </c>
      <c r="AK217" s="6">
        <v>1.3122233618777199</v>
      </c>
      <c r="AL217" s="6">
        <v>0.97954461089048395</v>
      </c>
      <c r="AM217" s="63">
        <v>1.16378534143049</v>
      </c>
      <c r="AN217" s="8" t="s">
        <v>4887</v>
      </c>
      <c r="AO217" s="7" t="s">
        <v>4887</v>
      </c>
      <c r="AP217" s="7" t="s">
        <v>4887</v>
      </c>
      <c r="AQ217" s="7" t="s">
        <v>4887</v>
      </c>
      <c r="AR217" s="7">
        <v>0.62147323281371603</v>
      </c>
      <c r="AS217" s="7" t="s">
        <v>4887</v>
      </c>
      <c r="AT217" s="7">
        <v>1.3122233618777199</v>
      </c>
      <c r="AU217" s="7">
        <v>0.97954461089048395</v>
      </c>
      <c r="AV217" s="9">
        <v>1.16378534143049</v>
      </c>
    </row>
    <row r="218" spans="1:48" s="33" customFormat="1" ht="25" customHeight="1" x14ac:dyDescent="0.2">
      <c r="A218" s="13" t="s">
        <v>3030</v>
      </c>
      <c r="B218" s="1" t="s">
        <v>3030</v>
      </c>
      <c r="C218" s="203" t="s">
        <v>3031</v>
      </c>
      <c r="D218" s="201" t="s">
        <v>7255</v>
      </c>
      <c r="E218" s="74" t="s">
        <v>8370</v>
      </c>
      <c r="F218" s="74" t="s">
        <v>8371</v>
      </c>
      <c r="G218" s="121" t="s">
        <v>8372</v>
      </c>
      <c r="H218" s="205">
        <v>-1.8219576342554</v>
      </c>
      <c r="I218" s="2">
        <v>-2.45368963753103</v>
      </c>
      <c r="J218" s="2">
        <v>-2.16006241170532</v>
      </c>
      <c r="K218" s="2">
        <v>-0.99989797012600301</v>
      </c>
      <c r="L218" s="2">
        <v>-1.5967950910834201</v>
      </c>
      <c r="M218" s="2">
        <v>-2.5378184115810698</v>
      </c>
      <c r="N218" s="2">
        <v>-0.74016988646285498</v>
      </c>
      <c r="O218" s="2">
        <v>-0.212779187462488</v>
      </c>
      <c r="P218" s="17">
        <v>-0.33849069064214998</v>
      </c>
      <c r="Q218" s="16">
        <v>-2.1452365611639199</v>
      </c>
      <c r="R218" s="2">
        <v>-1.7115038242634999</v>
      </c>
      <c r="S218" s="17">
        <v>-0.43047992152249698</v>
      </c>
      <c r="T218" s="21">
        <v>0.31612685013118902</v>
      </c>
      <c r="U218" s="3">
        <v>0.77535049568706005</v>
      </c>
      <c r="V218" s="22">
        <v>0.27546642498949397</v>
      </c>
      <c r="W218" s="26">
        <v>1.48407424924893E-2</v>
      </c>
      <c r="X218" s="51" t="s">
        <v>7154</v>
      </c>
      <c r="Y218" s="26">
        <v>0.44363051884415799</v>
      </c>
      <c r="Z218" s="5">
        <v>0.43373273690041803</v>
      </c>
      <c r="AA218" s="4">
        <v>2.2481257061899699E-3</v>
      </c>
      <c r="AB218" s="5">
        <v>-1.71475663964142</v>
      </c>
      <c r="AC218" s="4">
        <v>9.02555717299421E-2</v>
      </c>
      <c r="AD218" s="216">
        <v>-1.281023902741</v>
      </c>
      <c r="AE218" s="199">
        <v>-0.44190658629601698</v>
      </c>
      <c r="AF218" s="6">
        <v>-1.1524633712530099</v>
      </c>
      <c r="AG218" s="6">
        <v>-0.82219861265802396</v>
      </c>
      <c r="AH218" s="6">
        <v>0.48272612022804001</v>
      </c>
      <c r="AI218" s="6">
        <v>-0.18864923675627199</v>
      </c>
      <c r="AJ218" s="6">
        <v>-1.2470893691467599</v>
      </c>
      <c r="AK218" s="6">
        <v>0.77486194860747803</v>
      </c>
      <c r="AL218" s="6">
        <v>1.36805817351746</v>
      </c>
      <c r="AM218" s="63">
        <v>1.2266609337571099</v>
      </c>
      <c r="AN218" s="8">
        <v>-0.44190658629601698</v>
      </c>
      <c r="AO218" s="7">
        <v>-1.1524633712530099</v>
      </c>
      <c r="AP218" s="7">
        <v>-0.82219861265802396</v>
      </c>
      <c r="AQ218" s="7">
        <v>0.48272612022804001</v>
      </c>
      <c r="AR218" s="7">
        <v>-0.18864923675627199</v>
      </c>
      <c r="AS218" s="7">
        <v>-1.2470893691467599</v>
      </c>
      <c r="AT218" s="7">
        <v>0.77486194860747803</v>
      </c>
      <c r="AU218" s="7">
        <v>1.36805817351746</v>
      </c>
      <c r="AV218" s="9">
        <v>1.2266609337571099</v>
      </c>
    </row>
    <row r="219" spans="1:48" s="33" customFormat="1" ht="25" customHeight="1" x14ac:dyDescent="0.2">
      <c r="A219" s="13" t="s">
        <v>3312</v>
      </c>
      <c r="B219" s="1" t="s">
        <v>3313</v>
      </c>
      <c r="C219" s="203" t="s">
        <v>3314</v>
      </c>
      <c r="D219" s="201" t="s">
        <v>7262</v>
      </c>
      <c r="E219" s="74" t="s">
        <v>11063</v>
      </c>
      <c r="F219" s="74" t="s">
        <v>11064</v>
      </c>
      <c r="G219" s="121" t="s">
        <v>11065</v>
      </c>
      <c r="H219" s="205">
        <v>-6.82613830905313</v>
      </c>
      <c r="I219" s="2">
        <v>-6.3318293905667398</v>
      </c>
      <c r="J219" s="2">
        <v>-3.2359247705210898</v>
      </c>
      <c r="K219" s="2">
        <v>-5.9780733013107499</v>
      </c>
      <c r="L219" s="2">
        <v>-6.2620768200989403</v>
      </c>
      <c r="M219" s="2">
        <v>-1.3234537186092901</v>
      </c>
      <c r="N219" s="2">
        <v>0.74539088880561999</v>
      </c>
      <c r="O219" s="2">
        <v>0.14910871199081699</v>
      </c>
      <c r="P219" s="17">
        <v>1.0801082725267701</v>
      </c>
      <c r="Q219" s="16">
        <v>-5.46463082338032</v>
      </c>
      <c r="R219" s="2">
        <v>-4.5212012800063297</v>
      </c>
      <c r="S219" s="17">
        <v>0.65820262444106803</v>
      </c>
      <c r="T219" s="21">
        <v>1.94587597992841</v>
      </c>
      <c r="U219" s="3">
        <v>2.7729689142661802</v>
      </c>
      <c r="V219" s="22">
        <v>0.47158391672290001</v>
      </c>
      <c r="W219" s="26">
        <v>1.8412736424527398E-2</v>
      </c>
      <c r="X219" s="51" t="s">
        <v>7154</v>
      </c>
      <c r="Y219" s="26">
        <v>0.65749522628184698</v>
      </c>
      <c r="Z219" s="5">
        <v>0.94342954337399099</v>
      </c>
      <c r="AA219" s="4">
        <v>2.6553945190790702E-2</v>
      </c>
      <c r="AB219" s="5">
        <v>-6.1228334478213897</v>
      </c>
      <c r="AC219" s="4">
        <v>7.9777718760944596E-2</v>
      </c>
      <c r="AD219" s="216">
        <v>-5.1794039044474003</v>
      </c>
      <c r="AE219" s="199">
        <v>-1.11688403321344</v>
      </c>
      <c r="AF219" s="6">
        <v>-0.96835124838950803</v>
      </c>
      <c r="AG219" s="6">
        <v>-3.8076034718011201E-2</v>
      </c>
      <c r="AH219" s="6">
        <v>-0.86205258550778197</v>
      </c>
      <c r="AI219" s="6">
        <v>-0.94739159511856497</v>
      </c>
      <c r="AJ219" s="6">
        <v>0.53659425872002098</v>
      </c>
      <c r="AK219" s="6">
        <v>1.15825257685892</v>
      </c>
      <c r="AL219" s="6">
        <v>0.97907828129011398</v>
      </c>
      <c r="AM219" s="63">
        <v>1.2588303800782501</v>
      </c>
      <c r="AN219" s="8">
        <v>-1.11688403321344</v>
      </c>
      <c r="AO219" s="7" t="s">
        <v>4887</v>
      </c>
      <c r="AP219" s="7" t="s">
        <v>4887</v>
      </c>
      <c r="AQ219" s="7" t="s">
        <v>4887</v>
      </c>
      <c r="AR219" s="7" t="s">
        <v>4887</v>
      </c>
      <c r="AS219" s="7">
        <v>0.53659425872002098</v>
      </c>
      <c r="AT219" s="7">
        <v>1.15825257685892</v>
      </c>
      <c r="AU219" s="7">
        <v>0.97907828129011398</v>
      </c>
      <c r="AV219" s="9">
        <v>1.2588303800782501</v>
      </c>
    </row>
    <row r="220" spans="1:48" s="33" customFormat="1" ht="25" customHeight="1" x14ac:dyDescent="0.2">
      <c r="A220" s="13" t="s">
        <v>3335</v>
      </c>
      <c r="B220" s="1" t="s">
        <v>3335</v>
      </c>
      <c r="C220" s="203" t="s">
        <v>3336</v>
      </c>
      <c r="D220" s="201" t="s">
        <v>3335</v>
      </c>
      <c r="E220" s="74" t="s">
        <v>8233</v>
      </c>
      <c r="F220" s="74" t="s">
        <v>8234</v>
      </c>
      <c r="G220" s="121" t="s">
        <v>8235</v>
      </c>
      <c r="H220" s="205">
        <v>-5.4841743960444402</v>
      </c>
      <c r="I220" s="2">
        <v>-6.7506345934634799</v>
      </c>
      <c r="J220" s="2">
        <v>-3.4484516036465802</v>
      </c>
      <c r="K220" s="2">
        <v>-5.3328774154365499</v>
      </c>
      <c r="L220" s="2">
        <v>-2.1886691398707998</v>
      </c>
      <c r="M220" s="2">
        <v>-4.28067539675608</v>
      </c>
      <c r="N220" s="2">
        <v>-0.63609990290971996</v>
      </c>
      <c r="O220" s="2">
        <v>-1.28078127809006</v>
      </c>
      <c r="P220" s="17">
        <v>-0.42063291080123799</v>
      </c>
      <c r="Q220" s="16">
        <v>-5.2277535310515004</v>
      </c>
      <c r="R220" s="2">
        <v>-3.9340739840211398</v>
      </c>
      <c r="S220" s="17">
        <v>-0.77917136393367203</v>
      </c>
      <c r="T220" s="21">
        <v>1.6659582436429199</v>
      </c>
      <c r="U220" s="3">
        <v>1.60050330350063</v>
      </c>
      <c r="V220" s="22">
        <v>0.447566627059091</v>
      </c>
      <c r="W220" s="26">
        <v>1.7704575671730401E-2</v>
      </c>
      <c r="X220" s="51" t="s">
        <v>7154</v>
      </c>
      <c r="Y220" s="26">
        <v>0.38709040285172902</v>
      </c>
      <c r="Z220" s="5">
        <v>1.2936795470303599</v>
      </c>
      <c r="AA220" s="4">
        <v>3.6211650265094798E-2</v>
      </c>
      <c r="AB220" s="5">
        <v>-4.4485821671178298</v>
      </c>
      <c r="AC220" s="4">
        <v>6.6811382810692696E-2</v>
      </c>
      <c r="AD220" s="216">
        <v>-3.1549026200874701</v>
      </c>
      <c r="AE220" s="199">
        <v>-0.94179184430129903</v>
      </c>
      <c r="AF220" s="6">
        <v>-1.4913138126319601</v>
      </c>
      <c r="AG220" s="6">
        <v>-5.8483866574217898E-2</v>
      </c>
      <c r="AH220" s="6">
        <v>-0.87614350039316502</v>
      </c>
      <c r="AI220" s="6">
        <v>0.48814060735187198</v>
      </c>
      <c r="AJ220" s="6">
        <v>-0.41958898287643998</v>
      </c>
      <c r="AK220" s="6">
        <v>1.16180639235103</v>
      </c>
      <c r="AL220" s="6">
        <v>0.88207665512186895</v>
      </c>
      <c r="AM220" s="63">
        <v>1.25529835195231</v>
      </c>
      <c r="AN220" s="8" t="s">
        <v>4887</v>
      </c>
      <c r="AO220" s="7" t="s">
        <v>4887</v>
      </c>
      <c r="AP220" s="7" t="s">
        <v>4887</v>
      </c>
      <c r="AQ220" s="7">
        <v>-0.87614350039316502</v>
      </c>
      <c r="AR220" s="7">
        <v>0.48814060735187198</v>
      </c>
      <c r="AS220" s="7" t="s">
        <v>4887</v>
      </c>
      <c r="AT220" s="7">
        <v>1.16180639235103</v>
      </c>
      <c r="AU220" s="7">
        <v>0.88207665512186895</v>
      </c>
      <c r="AV220" s="9">
        <v>1.25529835195231</v>
      </c>
    </row>
    <row r="221" spans="1:48" s="33" customFormat="1" ht="25" customHeight="1" x14ac:dyDescent="0.2">
      <c r="A221" s="13" t="s">
        <v>3524</v>
      </c>
      <c r="B221" s="1" t="s">
        <v>3524</v>
      </c>
      <c r="C221" s="203" t="s">
        <v>3525</v>
      </c>
      <c r="D221" s="201" t="s">
        <v>5037</v>
      </c>
      <c r="E221" s="74" t="s">
        <v>12480</v>
      </c>
      <c r="F221" s="74" t="s">
        <v>12481</v>
      </c>
      <c r="G221" s="121" t="s">
        <v>4887</v>
      </c>
      <c r="H221" s="205">
        <v>-7.1989336561787098</v>
      </c>
      <c r="I221" s="2">
        <v>-5.61677073123135</v>
      </c>
      <c r="J221" s="2">
        <v>-6.3625769190361403</v>
      </c>
      <c r="K221" s="2">
        <v>-6.6363103536130001</v>
      </c>
      <c r="L221" s="2">
        <v>-3.4881864185377598</v>
      </c>
      <c r="M221" s="2">
        <v>-4.8925022172424004</v>
      </c>
      <c r="N221" s="2">
        <v>-1.9531613665446901</v>
      </c>
      <c r="O221" s="2">
        <v>-2.7754722775707701</v>
      </c>
      <c r="P221" s="17">
        <v>-2.3140659567170698</v>
      </c>
      <c r="Q221" s="16">
        <v>-6.39276043548207</v>
      </c>
      <c r="R221" s="2">
        <v>-5.0056663297977204</v>
      </c>
      <c r="S221" s="17">
        <v>-2.34756653361084</v>
      </c>
      <c r="T221" s="21">
        <v>0.79151321136685904</v>
      </c>
      <c r="U221" s="3">
        <v>1.5771099089556899</v>
      </c>
      <c r="V221" s="22">
        <v>0.41217778334997301</v>
      </c>
      <c r="W221" s="26">
        <v>8.7087895052828899E-3</v>
      </c>
      <c r="X221" s="51" t="s">
        <v>7154</v>
      </c>
      <c r="Y221" s="26">
        <v>0.26808124159036201</v>
      </c>
      <c r="Z221" s="5">
        <v>1.38709410568435</v>
      </c>
      <c r="AA221" s="4">
        <v>4.2508186213614796E-3</v>
      </c>
      <c r="AB221" s="5">
        <v>-4.0451939018712197</v>
      </c>
      <c r="AC221" s="4">
        <v>9.1633582951212905E-2</v>
      </c>
      <c r="AD221" s="216">
        <v>-2.65809979618688</v>
      </c>
      <c r="AE221" s="199">
        <v>-1.3100976351832301</v>
      </c>
      <c r="AF221" s="6">
        <v>-0.518030884728097</v>
      </c>
      <c r="AG221" s="6">
        <v>-0.89139842755781196</v>
      </c>
      <c r="AH221" s="6">
        <v>-1.0284356116540301</v>
      </c>
      <c r="AI221" s="6">
        <v>0.54758684214480702</v>
      </c>
      <c r="AJ221" s="6">
        <v>-0.15544559133849101</v>
      </c>
      <c r="AK221" s="6">
        <v>1.3160553011309899</v>
      </c>
      <c r="AL221" s="6">
        <v>0.90438775356669998</v>
      </c>
      <c r="AM221" s="63">
        <v>1.1353782536191599</v>
      </c>
      <c r="AN221" s="8" t="s">
        <v>4887</v>
      </c>
      <c r="AO221" s="7" t="s">
        <v>4887</v>
      </c>
      <c r="AP221" s="7" t="s">
        <v>4887</v>
      </c>
      <c r="AQ221" s="7" t="s">
        <v>4887</v>
      </c>
      <c r="AR221" s="7" t="s">
        <v>4887</v>
      </c>
      <c r="AS221" s="7" t="s">
        <v>4887</v>
      </c>
      <c r="AT221" s="7">
        <v>1.3160553011309899</v>
      </c>
      <c r="AU221" s="7">
        <v>0.90438775356669998</v>
      </c>
      <c r="AV221" s="9">
        <v>1.1353782536191599</v>
      </c>
    </row>
    <row r="222" spans="1:48" s="33" customFormat="1" ht="25" customHeight="1" x14ac:dyDescent="0.2">
      <c r="A222" s="13" t="s">
        <v>3568</v>
      </c>
      <c r="B222" s="1" t="s">
        <v>3568</v>
      </c>
      <c r="C222" s="203" t="s">
        <v>3569</v>
      </c>
      <c r="D222" s="201" t="s">
        <v>3568</v>
      </c>
      <c r="E222" s="74" t="s">
        <v>10006</v>
      </c>
      <c r="F222" s="74" t="s">
        <v>10007</v>
      </c>
      <c r="G222" s="121" t="s">
        <v>10008</v>
      </c>
      <c r="H222" s="205">
        <v>-5.5674627073935197</v>
      </c>
      <c r="I222" s="2">
        <v>-7.1526290065430498</v>
      </c>
      <c r="J222" s="2">
        <v>-6.6276234569550496</v>
      </c>
      <c r="K222" s="2">
        <v>-5.2179676096530399</v>
      </c>
      <c r="L222" s="2">
        <v>-3.40570905156468</v>
      </c>
      <c r="M222" s="2">
        <v>-5.2448619159823497</v>
      </c>
      <c r="N222" s="2">
        <v>-3.4838243946574599</v>
      </c>
      <c r="O222" s="2">
        <v>-2.5387244286272499</v>
      </c>
      <c r="P222" s="17">
        <v>-2.08053391278745</v>
      </c>
      <c r="Q222" s="16">
        <v>-6.4492383902972001</v>
      </c>
      <c r="R222" s="2">
        <v>-4.6228461924000204</v>
      </c>
      <c r="S222" s="17">
        <v>-2.7010275786907201</v>
      </c>
      <c r="T222" s="21">
        <v>0.80749859008839797</v>
      </c>
      <c r="U222" s="3">
        <v>1.0541574553305</v>
      </c>
      <c r="V222" s="22">
        <v>0.71558561927776299</v>
      </c>
      <c r="W222" s="26">
        <v>5.5982550179875298E-3</v>
      </c>
      <c r="X222" s="51" t="s">
        <v>7154</v>
      </c>
      <c r="Y222" s="26">
        <v>8.0185800540385294E-2</v>
      </c>
      <c r="Z222" s="5">
        <v>1.82639219789718</v>
      </c>
      <c r="AA222" s="4">
        <v>4.0229709983059404E-3</v>
      </c>
      <c r="AB222" s="5">
        <v>-3.7482108116064801</v>
      </c>
      <c r="AC222" s="4">
        <v>6.7460324287165502E-2</v>
      </c>
      <c r="AD222" s="216">
        <v>-1.9218186137093001</v>
      </c>
      <c r="AE222" s="199">
        <v>-0.54553041331832597</v>
      </c>
      <c r="AF222" s="6">
        <v>-1.43116540086591</v>
      </c>
      <c r="AG222" s="6">
        <v>-1.1378439470719199</v>
      </c>
      <c r="AH222" s="6">
        <v>-0.35026693421118599</v>
      </c>
      <c r="AI222" s="6">
        <v>0.66224486747592304</v>
      </c>
      <c r="AJ222" s="6">
        <v>-0.365292826866009</v>
      </c>
      <c r="AK222" s="6">
        <v>0.61860169833690404</v>
      </c>
      <c r="AL222" s="6">
        <v>1.1466305853347301</v>
      </c>
      <c r="AM222" s="63">
        <v>1.4026223711857899</v>
      </c>
      <c r="AN222" s="8" t="s">
        <v>4887</v>
      </c>
      <c r="AO222" s="7" t="s">
        <v>4887</v>
      </c>
      <c r="AP222" s="7" t="s">
        <v>4887</v>
      </c>
      <c r="AQ222" s="7" t="s">
        <v>4887</v>
      </c>
      <c r="AR222" s="7">
        <v>0.66224486747592304</v>
      </c>
      <c r="AS222" s="7" t="s">
        <v>4887</v>
      </c>
      <c r="AT222" s="7">
        <v>0.61860169833690404</v>
      </c>
      <c r="AU222" s="7">
        <v>1.1466305853347301</v>
      </c>
      <c r="AV222" s="9">
        <v>1.4026223711857899</v>
      </c>
    </row>
    <row r="223" spans="1:48" s="33" customFormat="1" ht="25" customHeight="1" x14ac:dyDescent="0.2">
      <c r="A223" s="13" t="s">
        <v>3574</v>
      </c>
      <c r="B223" s="1" t="s">
        <v>3574</v>
      </c>
      <c r="C223" s="203" t="s">
        <v>3575</v>
      </c>
      <c r="D223" s="201" t="s">
        <v>5056</v>
      </c>
      <c r="E223" s="74" t="s">
        <v>11812</v>
      </c>
      <c r="F223" s="74" t="s">
        <v>11813</v>
      </c>
      <c r="G223" s="121" t="s">
        <v>11814</v>
      </c>
      <c r="H223" s="205">
        <v>-5.19795067919957</v>
      </c>
      <c r="I223" s="2">
        <v>-2.4857180476901601</v>
      </c>
      <c r="J223" s="2">
        <v>-3.7222156833695599</v>
      </c>
      <c r="K223" s="2">
        <v>-3.4437652713723801</v>
      </c>
      <c r="L223" s="2">
        <v>-1.80446007450571</v>
      </c>
      <c r="M223" s="2">
        <v>-0.14360478475160199</v>
      </c>
      <c r="N223" s="2">
        <v>0.91015002070317097</v>
      </c>
      <c r="O223" s="2">
        <v>-0.73659490900382396</v>
      </c>
      <c r="P223" s="17">
        <v>0.29113407499361799</v>
      </c>
      <c r="Q223" s="16">
        <v>-3.8019614700864302</v>
      </c>
      <c r="R223" s="2">
        <v>-1.7972767102099001</v>
      </c>
      <c r="S223" s="17">
        <v>0.154896395564322</v>
      </c>
      <c r="T223" s="21">
        <v>1.3578737072093401</v>
      </c>
      <c r="U223" s="3">
        <v>1.65009197013537</v>
      </c>
      <c r="V223" s="22">
        <v>0.83178287121768302</v>
      </c>
      <c r="W223" s="26">
        <v>2.9587203463901101E-2</v>
      </c>
      <c r="X223" s="51" t="s">
        <v>7154</v>
      </c>
      <c r="Y223" s="26">
        <v>0.18214806507463599</v>
      </c>
      <c r="Z223" s="5">
        <v>2.00468475987654</v>
      </c>
      <c r="AA223" s="4">
        <v>1.87946565731213E-2</v>
      </c>
      <c r="AB223" s="5">
        <v>-3.9568578656507598</v>
      </c>
      <c r="AC223" s="4">
        <v>0.16610860753399501</v>
      </c>
      <c r="AD223" s="216">
        <v>-1.95217310577422</v>
      </c>
      <c r="AE223" s="199">
        <v>-1.6409955408661201</v>
      </c>
      <c r="AF223" s="6">
        <v>-0.32543600847151499</v>
      </c>
      <c r="AG223" s="6">
        <v>-0.92519512666195702</v>
      </c>
      <c r="AH223" s="6">
        <v>-0.79013366860471201</v>
      </c>
      <c r="AI223" s="6">
        <v>5.0059345353644603E-3</v>
      </c>
      <c r="AJ223" s="6">
        <v>0.81059833947153404</v>
      </c>
      <c r="AK223" s="6">
        <v>1.3217186478910801</v>
      </c>
      <c r="AL223" s="6">
        <v>0.52297042676490102</v>
      </c>
      <c r="AM223" s="63">
        <v>1.02146699594142</v>
      </c>
      <c r="AN223" s="8" t="s">
        <v>4887</v>
      </c>
      <c r="AO223" s="7">
        <v>-0.32543600847151499</v>
      </c>
      <c r="AP223" s="7">
        <v>-0.92519512666195702</v>
      </c>
      <c r="AQ223" s="7" t="s">
        <v>4887</v>
      </c>
      <c r="AR223" s="7">
        <v>5.0059345353644603E-3</v>
      </c>
      <c r="AS223" s="7">
        <v>0.81059833947153404</v>
      </c>
      <c r="AT223" s="7">
        <v>1.3217186478910801</v>
      </c>
      <c r="AU223" s="7">
        <v>0.52297042676490102</v>
      </c>
      <c r="AV223" s="9">
        <v>1.02146699594142</v>
      </c>
    </row>
    <row r="224" spans="1:48" s="33" customFormat="1" ht="25" customHeight="1" x14ac:dyDescent="0.2">
      <c r="A224" s="13" t="s">
        <v>3613</v>
      </c>
      <c r="B224" s="1" t="s">
        <v>3614</v>
      </c>
      <c r="C224" s="203" t="s">
        <v>3615</v>
      </c>
      <c r="D224" s="201" t="s">
        <v>7266</v>
      </c>
      <c r="E224" s="74" t="s">
        <v>11848</v>
      </c>
      <c r="F224" s="74" t="s">
        <v>11849</v>
      </c>
      <c r="G224" s="121" t="s">
        <v>11850</v>
      </c>
      <c r="H224" s="205">
        <v>1.65292549810541</v>
      </c>
      <c r="I224" s="2">
        <v>9.7290419296122393E-2</v>
      </c>
      <c r="J224" s="2">
        <v>1.4493161585479499</v>
      </c>
      <c r="K224" s="2">
        <v>1.3856320223227601</v>
      </c>
      <c r="L224" s="2">
        <v>-3.89594610785189</v>
      </c>
      <c r="M224" s="2">
        <v>-4.3141478165624703</v>
      </c>
      <c r="N224" s="2">
        <v>3.1100351838871099</v>
      </c>
      <c r="O224" s="2">
        <v>3.04949916102025</v>
      </c>
      <c r="P224" s="17">
        <v>4.66789093477857</v>
      </c>
      <c r="Q224" s="16">
        <v>1.06651069198316</v>
      </c>
      <c r="R224" s="2">
        <v>-2.2748206340305299</v>
      </c>
      <c r="S224" s="17">
        <v>3.6091417598953099</v>
      </c>
      <c r="T224" s="21">
        <v>0.84552063459705895</v>
      </c>
      <c r="U224" s="3">
        <v>3.1769338054710898</v>
      </c>
      <c r="V224" s="22">
        <v>0.91740313603296197</v>
      </c>
      <c r="W224" s="26">
        <v>2.9330056729330901E-2</v>
      </c>
      <c r="X224" s="51" t="s">
        <v>7154</v>
      </c>
      <c r="Y224" s="26">
        <v>0.20463266477220701</v>
      </c>
      <c r="Z224" s="5">
        <v>-3.3413313260136999</v>
      </c>
      <c r="AA224" s="4">
        <v>2.4497435817311099E-2</v>
      </c>
      <c r="AB224" s="5">
        <v>-2.5426310679121502</v>
      </c>
      <c r="AC224" s="4">
        <v>7.5080732509515302E-2</v>
      </c>
      <c r="AD224" s="216">
        <v>-5.8839623939258399</v>
      </c>
      <c r="AE224" s="199">
        <v>0.27745942110787197</v>
      </c>
      <c r="AF224" s="6">
        <v>-0.22875826107139399</v>
      </c>
      <c r="AG224" s="6">
        <v>0.21120310602161099</v>
      </c>
      <c r="AH224" s="6">
        <v>0.190479713838799</v>
      </c>
      <c r="AI224" s="6">
        <v>-1.52819343497715</v>
      </c>
      <c r="AJ224" s="6">
        <v>-1.6642800420167101</v>
      </c>
      <c r="AK224" s="6">
        <v>0.75161605196885295</v>
      </c>
      <c r="AL224" s="6">
        <v>0.73191708426013502</v>
      </c>
      <c r="AM224" s="63">
        <v>1.2585563608679899</v>
      </c>
      <c r="AN224" s="8">
        <v>0.27745942110787197</v>
      </c>
      <c r="AO224" s="7">
        <v>-0.22875826107139399</v>
      </c>
      <c r="AP224" s="7">
        <v>0.21120310602161099</v>
      </c>
      <c r="AQ224" s="7">
        <v>0.190479713838799</v>
      </c>
      <c r="AR224" s="7" t="s">
        <v>4887</v>
      </c>
      <c r="AS224" s="7" t="s">
        <v>4887</v>
      </c>
      <c r="AT224" s="7">
        <v>0.75161605196885295</v>
      </c>
      <c r="AU224" s="7">
        <v>0.73191708426013502</v>
      </c>
      <c r="AV224" s="9">
        <v>1.2585563608679899</v>
      </c>
    </row>
    <row r="225" spans="1:48" s="33" customFormat="1" ht="25" customHeight="1" x14ac:dyDescent="0.2">
      <c r="A225" s="13" t="s">
        <v>3616</v>
      </c>
      <c r="B225" s="1" t="s">
        <v>3616</v>
      </c>
      <c r="C225" s="203" t="s">
        <v>3617</v>
      </c>
      <c r="D225" s="201" t="s">
        <v>3616</v>
      </c>
      <c r="E225" s="74" t="s">
        <v>9892</v>
      </c>
      <c r="F225" s="74" t="s">
        <v>9893</v>
      </c>
      <c r="G225" s="121" t="s">
        <v>9894</v>
      </c>
      <c r="H225" s="205">
        <v>-1.1089727743387101</v>
      </c>
      <c r="I225" s="2">
        <v>0.48545602048046599</v>
      </c>
      <c r="J225" s="2">
        <v>-9.7146829550823099E-2</v>
      </c>
      <c r="K225" s="2">
        <v>0.44668086640320198</v>
      </c>
      <c r="L225" s="2">
        <v>-3.7235738385819599</v>
      </c>
      <c r="M225" s="2">
        <v>-2.1263113243540501</v>
      </c>
      <c r="N225" s="2">
        <v>2.1769004890280699</v>
      </c>
      <c r="O225" s="2">
        <v>1.67051060156825</v>
      </c>
      <c r="P225" s="17">
        <v>3.6965948893467</v>
      </c>
      <c r="Q225" s="16">
        <v>-0.24022119446969001</v>
      </c>
      <c r="R225" s="2">
        <v>-1.80106809884427</v>
      </c>
      <c r="S225" s="17">
        <v>2.514668659981</v>
      </c>
      <c r="T225" s="21">
        <v>0.80678590769784697</v>
      </c>
      <c r="U225" s="3">
        <v>2.10406593121929</v>
      </c>
      <c r="V225" s="22">
        <v>1.0544287023205201</v>
      </c>
      <c r="W225" s="26">
        <v>2.7465716296477299E-2</v>
      </c>
      <c r="X225" s="51" t="s">
        <v>7154</v>
      </c>
      <c r="Y225" s="26">
        <v>0.328907799644583</v>
      </c>
      <c r="Z225" s="5">
        <v>-1.5608469043745801</v>
      </c>
      <c r="AA225" s="4">
        <v>2.55807421654798E-2</v>
      </c>
      <c r="AB225" s="5">
        <v>-2.7548898544506901</v>
      </c>
      <c r="AC225" s="4">
        <v>5.1539460509354103E-2</v>
      </c>
      <c r="AD225" s="216">
        <v>-4.3157367588252704</v>
      </c>
      <c r="AE225" s="199">
        <v>-0.55935296956709202</v>
      </c>
      <c r="AF225" s="6">
        <v>0.144682782868716</v>
      </c>
      <c r="AG225" s="6">
        <v>-0.11257124893616099</v>
      </c>
      <c r="AH225" s="6">
        <v>0.12756123133546099</v>
      </c>
      <c r="AI225" s="6">
        <v>-1.7138558445560701</v>
      </c>
      <c r="AJ225" s="6">
        <v>-1.0085688353801701</v>
      </c>
      <c r="AK225" s="6">
        <v>0.89155676243225301</v>
      </c>
      <c r="AL225" s="6">
        <v>0.66795531556795995</v>
      </c>
      <c r="AM225" s="63">
        <v>1.5625928062351</v>
      </c>
      <c r="AN225" s="8">
        <v>-0.55935296956709202</v>
      </c>
      <c r="AO225" s="7">
        <v>0.144682782868716</v>
      </c>
      <c r="AP225" s="7">
        <v>-0.11257124893616099</v>
      </c>
      <c r="AQ225" s="7">
        <v>0.12756123133546099</v>
      </c>
      <c r="AR225" s="7" t="s">
        <v>4887</v>
      </c>
      <c r="AS225" s="7">
        <v>-1.0085688353801701</v>
      </c>
      <c r="AT225" s="7">
        <v>0.89155676243225301</v>
      </c>
      <c r="AU225" s="7">
        <v>0.66795531556795995</v>
      </c>
      <c r="AV225" s="9">
        <v>1.5625928062351</v>
      </c>
    </row>
    <row r="226" spans="1:48" s="33" customFormat="1" ht="25" customHeight="1" x14ac:dyDescent="0.2">
      <c r="A226" s="13" t="s">
        <v>3797</v>
      </c>
      <c r="B226" s="1" t="s">
        <v>3797</v>
      </c>
      <c r="C226" s="203" t="s">
        <v>3798</v>
      </c>
      <c r="D226" s="201" t="s">
        <v>3797</v>
      </c>
      <c r="E226" s="74" t="s">
        <v>8819</v>
      </c>
      <c r="F226" s="74" t="s">
        <v>8820</v>
      </c>
      <c r="G226" s="121" t="s">
        <v>8821</v>
      </c>
      <c r="H226" s="205">
        <v>-0.81139712471925296</v>
      </c>
      <c r="I226" s="2">
        <v>-0.29740935435098897</v>
      </c>
      <c r="J226" s="2">
        <v>-0.40571362998322202</v>
      </c>
      <c r="K226" s="2">
        <v>-5.0759742455042597E-2</v>
      </c>
      <c r="L226" s="2">
        <v>-2.7683863767617201</v>
      </c>
      <c r="M226" s="2">
        <v>-6.4038229807721097</v>
      </c>
      <c r="N226" s="2">
        <v>3.7307477095574701</v>
      </c>
      <c r="O226" s="2">
        <v>2.5671049124018901</v>
      </c>
      <c r="P226" s="17">
        <v>3.5143752432856701</v>
      </c>
      <c r="Q226" s="16">
        <v>-0.50484003635115504</v>
      </c>
      <c r="R226" s="2">
        <v>-3.0743230333296201</v>
      </c>
      <c r="S226" s="17">
        <v>3.2707426217483402</v>
      </c>
      <c r="T226" s="21">
        <v>0.27095274560631399</v>
      </c>
      <c r="U226" s="3">
        <v>3.1875619297337399</v>
      </c>
      <c r="V226" s="22">
        <v>0.61889722939343805</v>
      </c>
      <c r="W226" s="26">
        <v>1.7143000716635399E-2</v>
      </c>
      <c r="X226" s="51" t="s">
        <v>7154</v>
      </c>
      <c r="Y226" s="26">
        <v>0.29708577882002901</v>
      </c>
      <c r="Z226" s="5">
        <v>-2.5694829969784698</v>
      </c>
      <c r="AA226" s="4">
        <v>3.3843245716781798E-3</v>
      </c>
      <c r="AB226" s="5">
        <v>-3.7755826580995002</v>
      </c>
      <c r="AC226" s="4">
        <v>6.9845779133187499E-2</v>
      </c>
      <c r="AD226" s="216">
        <v>-6.3450656550779696</v>
      </c>
      <c r="AE226" s="199">
        <v>-0.220854082267255</v>
      </c>
      <c r="AF226" s="6">
        <v>-6.0653899000786902E-2</v>
      </c>
      <c r="AG226" s="6">
        <v>-9.4410275718455505E-2</v>
      </c>
      <c r="AH226" s="6">
        <v>1.6222079974400099E-2</v>
      </c>
      <c r="AI226" s="6">
        <v>-0.830810300881341</v>
      </c>
      <c r="AJ226" s="6">
        <v>-1.96390654128179</v>
      </c>
      <c r="AK226" s="6">
        <v>1.1948458172704699</v>
      </c>
      <c r="AL226" s="6">
        <v>0.83216055488093299</v>
      </c>
      <c r="AM226" s="63">
        <v>1.12740664702383</v>
      </c>
      <c r="AN226" s="8">
        <v>-0.220854082267255</v>
      </c>
      <c r="AO226" s="7">
        <v>-6.0653899000786902E-2</v>
      </c>
      <c r="AP226" s="7">
        <v>-9.4410275718455505E-2</v>
      </c>
      <c r="AQ226" s="7">
        <v>1.6222079974400099E-2</v>
      </c>
      <c r="AR226" s="7">
        <v>-0.830810300881341</v>
      </c>
      <c r="AS226" s="7" t="s">
        <v>4887</v>
      </c>
      <c r="AT226" s="7">
        <v>1.1948458172704699</v>
      </c>
      <c r="AU226" s="7">
        <v>0.83216055488093299</v>
      </c>
      <c r="AV226" s="9">
        <v>1.12740664702383</v>
      </c>
    </row>
    <row r="227" spans="1:48" s="33" customFormat="1" ht="25" customHeight="1" x14ac:dyDescent="0.2">
      <c r="A227" s="13" t="s">
        <v>3848</v>
      </c>
      <c r="B227" s="1" t="s">
        <v>3848</v>
      </c>
      <c r="C227" s="203" t="s">
        <v>3849</v>
      </c>
      <c r="D227" s="201" t="s">
        <v>7271</v>
      </c>
      <c r="E227" s="74" t="s">
        <v>13024</v>
      </c>
      <c r="F227" s="74" t="s">
        <v>9509</v>
      </c>
      <c r="G227" s="121" t="s">
        <v>13025</v>
      </c>
      <c r="H227" s="205">
        <v>3.8791179708400798E-2</v>
      </c>
      <c r="I227" s="2">
        <v>-2.0929963679696102</v>
      </c>
      <c r="J227" s="2">
        <v>-1.08177716552022</v>
      </c>
      <c r="K227" s="2">
        <v>-0.48284826025711403</v>
      </c>
      <c r="L227" s="2">
        <v>-0.46681884334412899</v>
      </c>
      <c r="M227" s="2">
        <v>-3.8426266768464399</v>
      </c>
      <c r="N227" s="2">
        <v>1.0375226841027401</v>
      </c>
      <c r="O227" s="2">
        <v>2.3301067654799401</v>
      </c>
      <c r="P227" s="17">
        <v>2.83898324002346</v>
      </c>
      <c r="Q227" s="16">
        <v>-1.04532745126048</v>
      </c>
      <c r="R227" s="2">
        <v>-1.59743126014923</v>
      </c>
      <c r="S227" s="17">
        <v>2.0688708965353801</v>
      </c>
      <c r="T227" s="21">
        <v>1.0663610895756499</v>
      </c>
      <c r="U227" s="3">
        <v>1.9444127853725599</v>
      </c>
      <c r="V227" s="22">
        <v>0.92870779476214105</v>
      </c>
      <c r="W227" s="26">
        <v>3.6020110197066399E-2</v>
      </c>
      <c r="X227" s="51" t="s">
        <v>7154</v>
      </c>
      <c r="Y227" s="26">
        <v>0.69452035361059805</v>
      </c>
      <c r="Z227" s="5">
        <v>-0.55210380888875099</v>
      </c>
      <c r="AA227" s="4">
        <v>1.95283434233679E-2</v>
      </c>
      <c r="AB227" s="5">
        <v>-3.1141983477958601</v>
      </c>
      <c r="AC227" s="4">
        <v>6.3630562355633205E-2</v>
      </c>
      <c r="AD227" s="216">
        <v>-3.6663021566846101</v>
      </c>
      <c r="AE227" s="199">
        <v>0.10999395882104999</v>
      </c>
      <c r="AF227" s="6">
        <v>-0.90911460220096796</v>
      </c>
      <c r="AG227" s="6">
        <v>-0.42569769350923797</v>
      </c>
      <c r="AH227" s="6">
        <v>-0.13937761651000299</v>
      </c>
      <c r="AI227" s="6">
        <v>-0.13171469718110099</v>
      </c>
      <c r="AJ227" s="6">
        <v>-1.74553154644202</v>
      </c>
      <c r="AK227" s="6">
        <v>0.58744107938393197</v>
      </c>
      <c r="AL227" s="6">
        <v>1.2053654614862199</v>
      </c>
      <c r="AM227" s="63">
        <v>1.4486356561521301</v>
      </c>
      <c r="AN227" s="8">
        <v>0.10999395882104999</v>
      </c>
      <c r="AO227" s="7">
        <v>-0.90911460220096796</v>
      </c>
      <c r="AP227" s="7">
        <v>-0.42569769350923797</v>
      </c>
      <c r="AQ227" s="7">
        <v>-0.13937761651000299</v>
      </c>
      <c r="AR227" s="7">
        <v>-0.13171469718110099</v>
      </c>
      <c r="AS227" s="7" t="s">
        <v>4887</v>
      </c>
      <c r="AT227" s="7">
        <v>0.58744107938393197</v>
      </c>
      <c r="AU227" s="7">
        <v>1.2053654614862199</v>
      </c>
      <c r="AV227" s="9">
        <v>1.4486356561521301</v>
      </c>
    </row>
    <row r="228" spans="1:48" s="33" customFormat="1" ht="25" customHeight="1" x14ac:dyDescent="0.2">
      <c r="A228" s="13" t="s">
        <v>3877</v>
      </c>
      <c r="B228" s="1" t="s">
        <v>3878</v>
      </c>
      <c r="C228" s="203" t="s">
        <v>3879</v>
      </c>
      <c r="D228" s="201" t="s">
        <v>7272</v>
      </c>
      <c r="E228" s="74" t="s">
        <v>11974</v>
      </c>
      <c r="F228" s="74" t="s">
        <v>11975</v>
      </c>
      <c r="G228" s="121" t="s">
        <v>11976</v>
      </c>
      <c r="H228" s="205">
        <v>-1.2066746545470799</v>
      </c>
      <c r="I228" s="2">
        <v>-0.138868384369111</v>
      </c>
      <c r="J228" s="2">
        <v>-0.45460808248907703</v>
      </c>
      <c r="K228" s="2">
        <v>4.2409578469911197E-2</v>
      </c>
      <c r="L228" s="2">
        <v>-1.15337749787494</v>
      </c>
      <c r="M228" s="2">
        <v>-4.1675134500637201</v>
      </c>
      <c r="N228" s="2">
        <v>1.9252165159486501</v>
      </c>
      <c r="O228" s="2">
        <v>1.7475888440255301</v>
      </c>
      <c r="P228" s="17">
        <v>1.98368463686427</v>
      </c>
      <c r="Q228" s="16">
        <v>-0.60005037380175497</v>
      </c>
      <c r="R228" s="2">
        <v>-1.7594937898229199</v>
      </c>
      <c r="S228" s="17">
        <v>1.88549666561282</v>
      </c>
      <c r="T228" s="21">
        <v>0.54855961639055695</v>
      </c>
      <c r="U228" s="3">
        <v>2.16942289470449</v>
      </c>
      <c r="V228" s="22">
        <v>0.122957536296335</v>
      </c>
      <c r="W228" s="26">
        <v>3.4509360058700901E-2</v>
      </c>
      <c r="X228" s="51" t="s">
        <v>7154</v>
      </c>
      <c r="Y228" s="26">
        <v>0.45483185673381998</v>
      </c>
      <c r="Z228" s="5">
        <v>-1.15944341602116</v>
      </c>
      <c r="AA228" s="4">
        <v>1.2609969524889599E-2</v>
      </c>
      <c r="AB228" s="5">
        <v>-2.4855470394145698</v>
      </c>
      <c r="AC228" s="4">
        <v>0.100108961474697</v>
      </c>
      <c r="AD228" s="216">
        <v>-3.64499045543573</v>
      </c>
      <c r="AE228" s="199">
        <v>-0.53398615805125904</v>
      </c>
      <c r="AF228" s="6">
        <v>9.7500465754073295E-3</v>
      </c>
      <c r="AG228" s="6">
        <v>-0.15102734338794899</v>
      </c>
      <c r="AH228" s="6">
        <v>0.10205835590956799</v>
      </c>
      <c r="AI228" s="6">
        <v>-0.50684678408835004</v>
      </c>
      <c r="AJ228" s="6">
        <v>-2.0416709264852302</v>
      </c>
      <c r="AK228" s="6">
        <v>1.06079996178048</v>
      </c>
      <c r="AL228" s="6">
        <v>0.97035041220810503</v>
      </c>
      <c r="AM228" s="63">
        <v>1.0905724355392299</v>
      </c>
      <c r="AN228" s="8">
        <v>-0.53398615805125904</v>
      </c>
      <c r="AO228" s="7">
        <v>9.7500465754073295E-3</v>
      </c>
      <c r="AP228" s="7">
        <v>-0.15102734338794899</v>
      </c>
      <c r="AQ228" s="7">
        <v>0.10205835590956799</v>
      </c>
      <c r="AR228" s="7">
        <v>-0.50684678408835004</v>
      </c>
      <c r="AS228" s="7">
        <v>-2.0416709264852302</v>
      </c>
      <c r="AT228" s="7">
        <v>1.06079996178048</v>
      </c>
      <c r="AU228" s="7">
        <v>0.97035041220810503</v>
      </c>
      <c r="AV228" s="9">
        <v>1.0905724355392299</v>
      </c>
    </row>
    <row r="229" spans="1:48" s="33" customFormat="1" ht="25" customHeight="1" x14ac:dyDescent="0.2">
      <c r="A229" s="13" t="s">
        <v>3909</v>
      </c>
      <c r="B229" s="1" t="s">
        <v>3910</v>
      </c>
      <c r="C229" s="203" t="s">
        <v>3911</v>
      </c>
      <c r="D229" s="201" t="s">
        <v>7274</v>
      </c>
      <c r="E229" s="74" t="s">
        <v>11372</v>
      </c>
      <c r="F229" s="74" t="s">
        <v>11373</v>
      </c>
      <c r="G229" s="121" t="s">
        <v>11374</v>
      </c>
      <c r="H229" s="205">
        <v>-1.5977957682117501</v>
      </c>
      <c r="I229" s="2">
        <v>-1.89832288976273</v>
      </c>
      <c r="J229" s="2">
        <v>-3.0237804222011699</v>
      </c>
      <c r="K229" s="2">
        <v>-1.3571205633208001</v>
      </c>
      <c r="L229" s="2">
        <v>-1.4068696798692399</v>
      </c>
      <c r="M229" s="2">
        <v>-3.0828901976278602</v>
      </c>
      <c r="N229" s="2">
        <v>-0.82461618313807294</v>
      </c>
      <c r="O229" s="2">
        <v>0.510215463284869</v>
      </c>
      <c r="P229" s="17">
        <v>-0.22741130192586201</v>
      </c>
      <c r="Q229" s="16">
        <v>-2.17329969339188</v>
      </c>
      <c r="R229" s="2">
        <v>-1.9489601469393001</v>
      </c>
      <c r="S229" s="17">
        <v>-0.180604007259689</v>
      </c>
      <c r="T229" s="21">
        <v>0.75170954513955002</v>
      </c>
      <c r="U229" s="3">
        <v>0.98232721816116997</v>
      </c>
      <c r="V229" s="22">
        <v>0.66864570080014696</v>
      </c>
      <c r="W229" s="26">
        <v>4.51781686201587E-2</v>
      </c>
      <c r="X229" s="51" t="s">
        <v>7154</v>
      </c>
      <c r="Y229" s="26">
        <v>0.77013542024788295</v>
      </c>
      <c r="Z229" s="5">
        <v>0.224339546452585</v>
      </c>
      <c r="AA229" s="4">
        <v>2.70901679122168E-2</v>
      </c>
      <c r="AB229" s="5">
        <v>-1.9926956861322001</v>
      </c>
      <c r="AC229" s="4">
        <v>6.9681175348936003E-2</v>
      </c>
      <c r="AD229" s="216">
        <v>-1.7683561396796099</v>
      </c>
      <c r="AE229" s="199">
        <v>-0.13879484152796301</v>
      </c>
      <c r="AF229" s="6">
        <v>-0.39389954821326501</v>
      </c>
      <c r="AG229" s="6">
        <v>-1.34925263653934</v>
      </c>
      <c r="AH229" s="6">
        <v>6.5504115695161805E-2</v>
      </c>
      <c r="AI229" s="6">
        <v>2.3274204067069301E-2</v>
      </c>
      <c r="AJ229" s="6">
        <v>-1.3994284138357</v>
      </c>
      <c r="AK229" s="6">
        <v>0.51752446252468898</v>
      </c>
      <c r="AL229" s="6">
        <v>1.6506063417161501</v>
      </c>
      <c r="AM229" s="63">
        <v>1.0244663161131999</v>
      </c>
      <c r="AN229" s="8">
        <v>-0.13879484152796301</v>
      </c>
      <c r="AO229" s="7">
        <v>-0.39389954821326501</v>
      </c>
      <c r="AP229" s="7">
        <v>-1.34925263653934</v>
      </c>
      <c r="AQ229" s="7">
        <v>6.5504115695161805E-2</v>
      </c>
      <c r="AR229" s="7">
        <v>2.3274204067069301E-2</v>
      </c>
      <c r="AS229" s="7">
        <v>-1.3994284138357</v>
      </c>
      <c r="AT229" s="7">
        <v>0.51752446252468898</v>
      </c>
      <c r="AU229" s="7">
        <v>1.6506063417161501</v>
      </c>
      <c r="AV229" s="9">
        <v>1.0244663161131999</v>
      </c>
    </row>
    <row r="230" spans="1:48" s="33" customFormat="1" ht="25" customHeight="1" x14ac:dyDescent="0.2">
      <c r="A230" s="13" t="s">
        <v>3980</v>
      </c>
      <c r="B230" s="1" t="s">
        <v>3980</v>
      </c>
      <c r="C230" s="203" t="s">
        <v>3981</v>
      </c>
      <c r="D230" s="201" t="s">
        <v>3980</v>
      </c>
      <c r="E230" s="74" t="s">
        <v>10063</v>
      </c>
      <c r="F230" s="74" t="s">
        <v>10064</v>
      </c>
      <c r="G230" s="121" t="s">
        <v>10065</v>
      </c>
      <c r="H230" s="205">
        <v>1.3024842000438801</v>
      </c>
      <c r="I230" s="2">
        <v>3.8854300052019397E-2</v>
      </c>
      <c r="J230" s="2">
        <v>-0.30459736568032603</v>
      </c>
      <c r="K230" s="2">
        <v>2.7173373917921202</v>
      </c>
      <c r="L230" s="2">
        <v>0.67402547903777299</v>
      </c>
      <c r="M230" s="2">
        <v>0.134371280009045</v>
      </c>
      <c r="N230" s="2">
        <v>3.08576443777807</v>
      </c>
      <c r="O230" s="2">
        <v>3.29965370615884</v>
      </c>
      <c r="P230" s="17">
        <v>4.3359760802818696</v>
      </c>
      <c r="Q230" s="16">
        <v>0.34558037813852499</v>
      </c>
      <c r="R230" s="2">
        <v>1.1752447169463101</v>
      </c>
      <c r="S230" s="17">
        <v>3.5737980747395901</v>
      </c>
      <c r="T230" s="21">
        <v>0.84630872319525896</v>
      </c>
      <c r="U230" s="3">
        <v>1.36247716567734</v>
      </c>
      <c r="V230" s="22">
        <v>0.66867304333389599</v>
      </c>
      <c r="W230" s="26">
        <v>1.8338012020371299E-2</v>
      </c>
      <c r="X230" s="51" t="s">
        <v>7154</v>
      </c>
      <c r="Y230" s="26">
        <v>0.43008104010221399</v>
      </c>
      <c r="Z230" s="5">
        <v>0.829664338807789</v>
      </c>
      <c r="AA230" s="4">
        <v>7.5863552573023603E-3</v>
      </c>
      <c r="AB230" s="5">
        <v>-3.2282176966010701</v>
      </c>
      <c r="AC230" s="4">
        <v>7.3939488705355702E-2</v>
      </c>
      <c r="AD230" s="216">
        <v>-2.39855335779328</v>
      </c>
      <c r="AE230" s="199">
        <v>-0.23388277169696201</v>
      </c>
      <c r="AF230" s="6">
        <v>-0.98072051587823095</v>
      </c>
      <c r="AG230" s="6">
        <v>-1.18370927648962</v>
      </c>
      <c r="AH230" s="6">
        <v>0.60233182411129804</v>
      </c>
      <c r="AI230" s="6">
        <v>-0.60531802620484498</v>
      </c>
      <c r="AJ230" s="6">
        <v>-0.92426752608860097</v>
      </c>
      <c r="AK230" s="6">
        <v>0.82008167628026396</v>
      </c>
      <c r="AL230" s="6">
        <v>0.94649573050856795</v>
      </c>
      <c r="AM230" s="63">
        <v>1.55898888545813</v>
      </c>
      <c r="AN230" s="8">
        <v>-0.23388277169696201</v>
      </c>
      <c r="AO230" s="7">
        <v>-0.98072051587823095</v>
      </c>
      <c r="AP230" s="7">
        <v>-1.18370927648962</v>
      </c>
      <c r="AQ230" s="7">
        <v>0.60233182411129804</v>
      </c>
      <c r="AR230" s="7">
        <v>-0.60531802620484498</v>
      </c>
      <c r="AS230" s="7">
        <v>-0.92426752608860097</v>
      </c>
      <c r="AT230" s="7">
        <v>0.82008167628026396</v>
      </c>
      <c r="AU230" s="7">
        <v>0.94649573050856795</v>
      </c>
      <c r="AV230" s="9">
        <v>1.55898888545813</v>
      </c>
    </row>
    <row r="231" spans="1:48" s="33" customFormat="1" ht="25" customHeight="1" x14ac:dyDescent="0.2">
      <c r="A231" s="13" t="s">
        <v>4087</v>
      </c>
      <c r="B231" s="1" t="s">
        <v>4087</v>
      </c>
      <c r="C231" s="203" t="s">
        <v>4088</v>
      </c>
      <c r="D231" s="201" t="s">
        <v>4087</v>
      </c>
      <c r="E231" s="74" t="s">
        <v>11287</v>
      </c>
      <c r="F231" s="74" t="s">
        <v>11288</v>
      </c>
      <c r="G231" s="121" t="s">
        <v>11289</v>
      </c>
      <c r="H231" s="205">
        <v>9.9422960582707304E-2</v>
      </c>
      <c r="I231" s="2">
        <v>1.12682685556373</v>
      </c>
      <c r="J231" s="2">
        <v>0.70061507624613395</v>
      </c>
      <c r="K231" s="2">
        <v>0.24420822558911601</v>
      </c>
      <c r="L231" s="2">
        <v>-2.9347837636377498</v>
      </c>
      <c r="M231" s="2">
        <v>-2.1646685234837499</v>
      </c>
      <c r="N231" s="2">
        <v>1.4715301162888901</v>
      </c>
      <c r="O231" s="2">
        <v>2.4502782467113802</v>
      </c>
      <c r="P231" s="17">
        <v>2.0568568222092201</v>
      </c>
      <c r="Q231" s="16">
        <v>0.64228829746419003</v>
      </c>
      <c r="R231" s="2">
        <v>-1.6184146871774601</v>
      </c>
      <c r="S231" s="17">
        <v>1.99288839506983</v>
      </c>
      <c r="T231" s="21">
        <v>0.51617942684482399</v>
      </c>
      <c r="U231" s="3">
        <v>1.65840057198243</v>
      </c>
      <c r="V231" s="22">
        <v>0.49249969081655098</v>
      </c>
      <c r="W231" s="26">
        <v>1.4892502130462899E-2</v>
      </c>
      <c r="X231" s="51" t="s">
        <v>7154</v>
      </c>
      <c r="Y231" s="26">
        <v>0.13218964620107701</v>
      </c>
      <c r="Z231" s="5">
        <v>-2.2607029846416502</v>
      </c>
      <c r="AA231" s="4">
        <v>3.0631001360242199E-2</v>
      </c>
      <c r="AB231" s="5">
        <v>-1.35060009760564</v>
      </c>
      <c r="AC231" s="4">
        <v>5.3739680968336298E-2</v>
      </c>
      <c r="AD231" s="216">
        <v>-3.6113030822472898</v>
      </c>
      <c r="AE231" s="199">
        <v>-0.13160260717401101</v>
      </c>
      <c r="AF231" s="6">
        <v>0.432949898998293</v>
      </c>
      <c r="AG231" s="6">
        <v>0.198748987994009</v>
      </c>
      <c r="AH231" s="6">
        <v>-5.2043940309409599E-2</v>
      </c>
      <c r="AI231" s="6">
        <v>-1.79888167704279</v>
      </c>
      <c r="AJ231" s="6">
        <v>-1.3757078006400201</v>
      </c>
      <c r="AK231" s="6">
        <v>0.62236234981613603</v>
      </c>
      <c r="AL231" s="6">
        <v>1.1601787943914099</v>
      </c>
      <c r="AM231" s="63">
        <v>0.94399599396638301</v>
      </c>
      <c r="AN231" s="8">
        <v>-0.13160260717401101</v>
      </c>
      <c r="AO231" s="7">
        <v>0.432949898998293</v>
      </c>
      <c r="AP231" s="7">
        <v>0.198748987994009</v>
      </c>
      <c r="AQ231" s="7">
        <v>-5.2043940309409599E-2</v>
      </c>
      <c r="AR231" s="7">
        <v>-1.79888167704279</v>
      </c>
      <c r="AS231" s="7">
        <v>-1.3757078006400201</v>
      </c>
      <c r="AT231" s="7">
        <v>0.62236234981613603</v>
      </c>
      <c r="AU231" s="7">
        <v>1.1601787943914099</v>
      </c>
      <c r="AV231" s="9">
        <v>0.94399599396638301</v>
      </c>
    </row>
    <row r="232" spans="1:48" s="33" customFormat="1" ht="25" customHeight="1" x14ac:dyDescent="0.2">
      <c r="A232" s="13" t="s">
        <v>4217</v>
      </c>
      <c r="B232" s="1" t="s">
        <v>4218</v>
      </c>
      <c r="C232" s="203" t="s">
        <v>4219</v>
      </c>
      <c r="D232" s="201" t="s">
        <v>4218</v>
      </c>
      <c r="E232" s="74" t="s">
        <v>10420</v>
      </c>
      <c r="F232" s="74" t="s">
        <v>10421</v>
      </c>
      <c r="G232" s="121" t="s">
        <v>10422</v>
      </c>
      <c r="H232" s="205">
        <v>-3.86899850497382</v>
      </c>
      <c r="I232" s="2">
        <v>-4.4760055738813298</v>
      </c>
      <c r="J232" s="2">
        <v>-3.4196736128988898</v>
      </c>
      <c r="K232" s="2">
        <v>-7.0265166003357598</v>
      </c>
      <c r="L232" s="2">
        <v>-3.7608888541932699</v>
      </c>
      <c r="M232" s="2">
        <v>-6.6612462328866204</v>
      </c>
      <c r="N232" s="2">
        <v>-2.1473381155820599</v>
      </c>
      <c r="O232" s="2">
        <v>-2.7167194668514498</v>
      </c>
      <c r="P232" s="17">
        <v>-1.7483554467311799</v>
      </c>
      <c r="Q232" s="16">
        <v>-3.92155923058468</v>
      </c>
      <c r="R232" s="2">
        <v>-5.8162172291385499</v>
      </c>
      <c r="S232" s="17">
        <v>-2.2041376763882301</v>
      </c>
      <c r="T232" s="21">
        <v>0.53012383020932397</v>
      </c>
      <c r="U232" s="3">
        <v>1.7893117830539</v>
      </c>
      <c r="V232" s="22">
        <v>0.48667428681480701</v>
      </c>
      <c r="W232" s="26">
        <v>2.0856098066018399E-2</v>
      </c>
      <c r="X232" s="51" t="s">
        <v>7154</v>
      </c>
      <c r="Y232" s="26">
        <v>0.20173511156905499</v>
      </c>
      <c r="Z232" s="5">
        <v>-1.8946579985538701</v>
      </c>
      <c r="AA232" s="4">
        <v>1.4669571173783799E-2</v>
      </c>
      <c r="AB232" s="5">
        <v>-1.7174215541964499</v>
      </c>
      <c r="AC232" s="4">
        <v>6.4109932313040394E-2</v>
      </c>
      <c r="AD232" s="216">
        <v>-3.6120795527503202</v>
      </c>
      <c r="AE232" s="199">
        <v>6.0740277982552902E-2</v>
      </c>
      <c r="AF232" s="6">
        <v>-0.269517066071495</v>
      </c>
      <c r="AG232" s="6">
        <v>0.30520669868028599</v>
      </c>
      <c r="AH232" s="6">
        <v>-1.6571862395021</v>
      </c>
      <c r="AI232" s="6">
        <v>0.119560031429013</v>
      </c>
      <c r="AJ232" s="6">
        <v>-1.4584517805566399</v>
      </c>
      <c r="AK232" s="6">
        <v>0.997452577868844</v>
      </c>
      <c r="AL232" s="6">
        <v>0.68766644446750802</v>
      </c>
      <c r="AM232" s="63">
        <v>1.2145290557020301</v>
      </c>
      <c r="AN232" s="8" t="s">
        <v>4887</v>
      </c>
      <c r="AO232" s="7" t="s">
        <v>4887</v>
      </c>
      <c r="AP232" s="7">
        <v>0.30520669868028599</v>
      </c>
      <c r="AQ232" s="7" t="s">
        <v>4887</v>
      </c>
      <c r="AR232" s="7" t="s">
        <v>4887</v>
      </c>
      <c r="AS232" s="7" t="s">
        <v>4887</v>
      </c>
      <c r="AT232" s="7">
        <v>0.997452577868844</v>
      </c>
      <c r="AU232" s="7">
        <v>0.68766644446750802</v>
      </c>
      <c r="AV232" s="9">
        <v>1.2145290557020301</v>
      </c>
    </row>
    <row r="233" spans="1:48" s="33" customFormat="1" ht="25" customHeight="1" x14ac:dyDescent="0.2">
      <c r="A233" s="13" t="s">
        <v>4314</v>
      </c>
      <c r="B233" s="1" t="s">
        <v>4314</v>
      </c>
      <c r="C233" s="203" t="s">
        <v>4315</v>
      </c>
      <c r="D233" s="201" t="s">
        <v>4314</v>
      </c>
      <c r="E233" s="74" t="s">
        <v>8848</v>
      </c>
      <c r="F233" s="74" t="s">
        <v>8849</v>
      </c>
      <c r="G233" s="121" t="s">
        <v>8850</v>
      </c>
      <c r="H233" s="205">
        <v>-2.13190581793766</v>
      </c>
      <c r="I233" s="2">
        <v>-5.3780303947763501</v>
      </c>
      <c r="J233" s="2">
        <v>-6.5384901059647298</v>
      </c>
      <c r="K233" s="2">
        <v>-0.58224736554864998</v>
      </c>
      <c r="L233" s="2">
        <v>-5.4994603474631498</v>
      </c>
      <c r="M233" s="2">
        <v>-6.7396809696077602</v>
      </c>
      <c r="N233" s="2">
        <v>1.3741338044576299</v>
      </c>
      <c r="O233" s="2">
        <v>0.83446468177745803</v>
      </c>
      <c r="P233" s="17">
        <v>1.76494939559884</v>
      </c>
      <c r="Q233" s="16">
        <v>-4.6828087728929102</v>
      </c>
      <c r="R233" s="2">
        <v>-4.27379622753985</v>
      </c>
      <c r="S233" s="17">
        <v>1.3245159606113099</v>
      </c>
      <c r="T233" s="21">
        <v>2.2840744513965401</v>
      </c>
      <c r="U233" s="3">
        <v>3.2565605396260602</v>
      </c>
      <c r="V233" s="22">
        <v>0.46722253636225802</v>
      </c>
      <c r="W233" s="26">
        <v>3.3339050859486997E-2</v>
      </c>
      <c r="X233" s="51" t="s">
        <v>7154</v>
      </c>
      <c r="Y233" s="26">
        <v>0.868248815889758</v>
      </c>
      <c r="Z233" s="5">
        <v>0.40901254535306097</v>
      </c>
      <c r="AA233" s="4">
        <v>4.0218432068645303E-2</v>
      </c>
      <c r="AB233" s="5">
        <v>-6.0073247335042197</v>
      </c>
      <c r="AC233" s="4">
        <v>9.3826665251784999E-2</v>
      </c>
      <c r="AD233" s="216">
        <v>-5.5983121881511604</v>
      </c>
      <c r="AE233" s="199">
        <v>0.116754766949012</v>
      </c>
      <c r="AF233" s="6">
        <v>-0.80287293093387502</v>
      </c>
      <c r="AG233" s="6">
        <v>-1.13163138349004</v>
      </c>
      <c r="AH233" s="6">
        <v>0.555773295456363</v>
      </c>
      <c r="AI233" s="6">
        <v>-0.83727405917158104</v>
      </c>
      <c r="AJ233" s="6">
        <v>-1.1886287926736701</v>
      </c>
      <c r="AK233" s="6">
        <v>1.1100164457012101</v>
      </c>
      <c r="AL233" s="6">
        <v>0.95712808262052995</v>
      </c>
      <c r="AM233" s="63">
        <v>1.22073457554204</v>
      </c>
      <c r="AN233" s="8" t="s">
        <v>4887</v>
      </c>
      <c r="AO233" s="7" t="s">
        <v>4887</v>
      </c>
      <c r="AP233" s="7" t="s">
        <v>4887</v>
      </c>
      <c r="AQ233" s="7">
        <v>0.555773295456363</v>
      </c>
      <c r="AR233" s="7" t="s">
        <v>4887</v>
      </c>
      <c r="AS233" s="7" t="s">
        <v>4887</v>
      </c>
      <c r="AT233" s="7">
        <v>1.1100164457012101</v>
      </c>
      <c r="AU233" s="7">
        <v>0.95712808262052995</v>
      </c>
      <c r="AV233" s="9">
        <v>1.22073457554204</v>
      </c>
    </row>
    <row r="234" spans="1:48" s="33" customFormat="1" ht="25" customHeight="1" x14ac:dyDescent="0.2">
      <c r="A234" s="13" t="s">
        <v>4316</v>
      </c>
      <c r="B234" s="1" t="s">
        <v>4316</v>
      </c>
      <c r="C234" s="203" t="s">
        <v>4317</v>
      </c>
      <c r="D234" s="201" t="s">
        <v>7287</v>
      </c>
      <c r="E234" s="74" t="s">
        <v>10656</v>
      </c>
      <c r="F234" s="74" t="s">
        <v>10657</v>
      </c>
      <c r="G234" s="121" t="s">
        <v>10658</v>
      </c>
      <c r="H234" s="205">
        <v>-6.6685860988775296</v>
      </c>
      <c r="I234" s="2">
        <v>-6.9660285559598103</v>
      </c>
      <c r="J234" s="2">
        <v>-3.4604765570899398</v>
      </c>
      <c r="K234" s="2">
        <v>-6.6272416947514801</v>
      </c>
      <c r="L234" s="2">
        <v>-4.50782495215166</v>
      </c>
      <c r="M234" s="2">
        <v>-0.87898710284597603</v>
      </c>
      <c r="N234" s="2">
        <v>0.82537704770834697</v>
      </c>
      <c r="O234" s="2">
        <v>0.59088166413160803</v>
      </c>
      <c r="P234" s="17">
        <v>1.5738600498756501</v>
      </c>
      <c r="Q234" s="16">
        <v>-5.6983637373090996</v>
      </c>
      <c r="R234" s="2">
        <v>-4.00468458324971</v>
      </c>
      <c r="S234" s="17">
        <v>0.99670625390520196</v>
      </c>
      <c r="T234" s="21">
        <v>1.9437649748260999</v>
      </c>
      <c r="U234" s="3">
        <v>2.9069692785536598</v>
      </c>
      <c r="V234" s="22">
        <v>0.51339740881896301</v>
      </c>
      <c r="W234" s="26">
        <v>1.6728264495989499E-2</v>
      </c>
      <c r="X234" s="51" t="s">
        <v>7154</v>
      </c>
      <c r="Y234" s="26">
        <v>0.45512125692719602</v>
      </c>
      <c r="Z234" s="5">
        <v>1.6936791540593901</v>
      </c>
      <c r="AA234" s="4">
        <v>2.1154243341306E-2</v>
      </c>
      <c r="AB234" s="5">
        <v>-6.6950699912143001</v>
      </c>
      <c r="AC234" s="4">
        <v>9.2327720429257507E-2</v>
      </c>
      <c r="AD234" s="216">
        <v>-5.0013908371549096</v>
      </c>
      <c r="AE234" s="199">
        <v>-1.0778356780332801</v>
      </c>
      <c r="AF234" s="6">
        <v>-1.1629535511729301</v>
      </c>
      <c r="AG234" s="6">
        <v>-0.15978428861630001</v>
      </c>
      <c r="AH234" s="6">
        <v>-1.06600432154182</v>
      </c>
      <c r="AI234" s="6">
        <v>-0.45949963086558199</v>
      </c>
      <c r="AJ234" s="6">
        <v>0.57894983170098802</v>
      </c>
      <c r="AK234" s="6">
        <v>1.0666806451622499</v>
      </c>
      <c r="AL234" s="6">
        <v>0.99957607472898802</v>
      </c>
      <c r="AM234" s="63">
        <v>1.2808709186377001</v>
      </c>
      <c r="AN234" s="8" t="s">
        <v>4887</v>
      </c>
      <c r="AO234" s="7" t="s">
        <v>4887</v>
      </c>
      <c r="AP234" s="7">
        <v>-0.15978428861630001</v>
      </c>
      <c r="AQ234" s="7" t="s">
        <v>4887</v>
      </c>
      <c r="AR234" s="7" t="s">
        <v>4887</v>
      </c>
      <c r="AS234" s="7">
        <v>0.57894983170098802</v>
      </c>
      <c r="AT234" s="7">
        <v>1.0666806451622499</v>
      </c>
      <c r="AU234" s="7">
        <v>0.99957607472898802</v>
      </c>
      <c r="AV234" s="9">
        <v>1.2808709186377001</v>
      </c>
    </row>
    <row r="235" spans="1:48" s="33" customFormat="1" ht="25" customHeight="1" x14ac:dyDescent="0.2">
      <c r="A235" s="13" t="s">
        <v>4363</v>
      </c>
      <c r="B235" s="1" t="s">
        <v>4363</v>
      </c>
      <c r="C235" s="203" t="s">
        <v>4364</v>
      </c>
      <c r="D235" s="201" t="s">
        <v>7288</v>
      </c>
      <c r="E235" s="74" t="s">
        <v>10356</v>
      </c>
      <c r="F235" s="74" t="s">
        <v>10357</v>
      </c>
      <c r="G235" s="121" t="s">
        <v>10358</v>
      </c>
      <c r="H235" s="205">
        <v>-2.7203912684376599</v>
      </c>
      <c r="I235" s="2">
        <v>-1.70162734990672</v>
      </c>
      <c r="J235" s="2">
        <v>-2.8768987978086402</v>
      </c>
      <c r="K235" s="2">
        <v>-1.8944481752139899</v>
      </c>
      <c r="L235" s="2">
        <v>-1.48821135631431</v>
      </c>
      <c r="M235" s="2">
        <v>-0.940804864269282</v>
      </c>
      <c r="N235" s="2">
        <v>-1.05447278407429</v>
      </c>
      <c r="O235" s="2">
        <v>0.50865294227284596</v>
      </c>
      <c r="P235" s="17">
        <v>0.48277998741308897</v>
      </c>
      <c r="Q235" s="16">
        <v>-2.432972472051</v>
      </c>
      <c r="R235" s="2">
        <v>-1.4411547985991899</v>
      </c>
      <c r="S235" s="17">
        <v>-2.10132847961167E-2</v>
      </c>
      <c r="T235" s="21">
        <v>0.63817937717434003</v>
      </c>
      <c r="U235" s="3">
        <v>0.47855995532994</v>
      </c>
      <c r="V235" s="22">
        <v>0.89509566803471097</v>
      </c>
      <c r="W235" s="26">
        <v>1.4863542343577301E-2</v>
      </c>
      <c r="X235" s="51" t="s">
        <v>7154</v>
      </c>
      <c r="Y235" s="26">
        <v>0.10296256623704</v>
      </c>
      <c r="Z235" s="5">
        <v>0.99181767345181004</v>
      </c>
      <c r="AA235" s="4">
        <v>2.2956214872359399E-2</v>
      </c>
      <c r="AB235" s="5">
        <v>-2.4119591872548898</v>
      </c>
      <c r="AC235" s="4">
        <v>9.2280881969030407E-2</v>
      </c>
      <c r="AD235" s="216">
        <v>-1.42014151380308</v>
      </c>
      <c r="AE235" s="199">
        <v>-1.1762089033493099</v>
      </c>
      <c r="AF235" s="6">
        <v>-0.33354374731150499</v>
      </c>
      <c r="AG235" s="6">
        <v>-1.3056632737481599</v>
      </c>
      <c r="AH235" s="6">
        <v>-0.49303446728045602</v>
      </c>
      <c r="AI235" s="6">
        <v>-0.157017843448674</v>
      </c>
      <c r="AJ235" s="6">
        <v>0.29576652459255098</v>
      </c>
      <c r="AK235" s="6">
        <v>0.201746709366766</v>
      </c>
      <c r="AL235" s="6">
        <v>1.4946778390816999</v>
      </c>
      <c r="AM235" s="63">
        <v>1.4732771620970899</v>
      </c>
      <c r="AN235" s="8">
        <v>-1.1762089033493099</v>
      </c>
      <c r="AO235" s="7">
        <v>-0.33354374731150499</v>
      </c>
      <c r="AP235" s="7">
        <v>-1.3056632737481599</v>
      </c>
      <c r="AQ235" s="7">
        <v>-0.49303446728045602</v>
      </c>
      <c r="AR235" s="7">
        <v>-0.157017843448674</v>
      </c>
      <c r="AS235" s="7">
        <v>0.29576652459255098</v>
      </c>
      <c r="AT235" s="7">
        <v>0.201746709366766</v>
      </c>
      <c r="AU235" s="7">
        <v>1.4946778390816999</v>
      </c>
      <c r="AV235" s="9">
        <v>1.4732771620970899</v>
      </c>
    </row>
    <row r="236" spans="1:48" s="33" customFormat="1" ht="25" customHeight="1" x14ac:dyDescent="0.2">
      <c r="A236" s="13" t="s">
        <v>4423</v>
      </c>
      <c r="B236" s="1" t="s">
        <v>4423</v>
      </c>
      <c r="C236" s="203" t="s">
        <v>4424</v>
      </c>
      <c r="D236" s="201" t="s">
        <v>4423</v>
      </c>
      <c r="E236" s="74" t="s">
        <v>10039</v>
      </c>
      <c r="F236" s="74" t="s">
        <v>10040</v>
      </c>
      <c r="G236" s="121" t="s">
        <v>10041</v>
      </c>
      <c r="H236" s="205">
        <v>2.0743186816044799</v>
      </c>
      <c r="I236" s="2">
        <v>1.21830226402286</v>
      </c>
      <c r="J236" s="2">
        <v>2.10971042319744</v>
      </c>
      <c r="K236" s="2">
        <v>1.8507298928321401</v>
      </c>
      <c r="L236" s="2">
        <v>1.83183672271644</v>
      </c>
      <c r="M236" s="2">
        <v>-0.22719268149695501</v>
      </c>
      <c r="N236" s="2">
        <v>3.0972029960013199</v>
      </c>
      <c r="O236" s="2">
        <v>3.6579664924510702</v>
      </c>
      <c r="P236" s="17">
        <v>3.5217362203830702</v>
      </c>
      <c r="Q236" s="16">
        <v>1.8007771229416001</v>
      </c>
      <c r="R236" s="2">
        <v>1.15179131135054</v>
      </c>
      <c r="S236" s="17">
        <v>3.4256352362784899</v>
      </c>
      <c r="T236" s="21">
        <v>0.50474831827113997</v>
      </c>
      <c r="U236" s="3">
        <v>1.1942725306086801</v>
      </c>
      <c r="V236" s="22">
        <v>0.29247303140125203</v>
      </c>
      <c r="W236" s="26">
        <v>2.7085547691653899E-2</v>
      </c>
      <c r="X236" s="51" t="s">
        <v>7154</v>
      </c>
      <c r="Y236" s="26">
        <v>0.45629617982426501</v>
      </c>
      <c r="Z236" s="5">
        <v>-0.64898581159105695</v>
      </c>
      <c r="AA236" s="4">
        <v>1.45347785751488E-2</v>
      </c>
      <c r="AB236" s="5">
        <v>-1.62485811333689</v>
      </c>
      <c r="AC236" s="4">
        <v>7.3416740846178802E-2</v>
      </c>
      <c r="AD236" s="216">
        <v>-2.2738439249279501</v>
      </c>
      <c r="AE236" s="199">
        <v>-4.2673122053482601E-2</v>
      </c>
      <c r="AF236" s="6">
        <v>-0.74855624694679102</v>
      </c>
      <c r="AG236" s="6">
        <v>-1.3488596338856801E-2</v>
      </c>
      <c r="AH236" s="6">
        <v>-0.227047568230135</v>
      </c>
      <c r="AI236" s="6">
        <v>-0.24262714087208401</v>
      </c>
      <c r="AJ236" s="6">
        <v>-1.9405316205543</v>
      </c>
      <c r="AK236" s="6">
        <v>0.80081160723553502</v>
      </c>
      <c r="AL236" s="6">
        <v>1.2632250388824799</v>
      </c>
      <c r="AM236" s="63">
        <v>1.1508876488776301</v>
      </c>
      <c r="AN236" s="8">
        <v>-4.2673122053482601E-2</v>
      </c>
      <c r="AO236" s="7">
        <v>-0.74855624694679102</v>
      </c>
      <c r="AP236" s="7">
        <v>-1.3488596338856801E-2</v>
      </c>
      <c r="AQ236" s="7">
        <v>-0.227047568230135</v>
      </c>
      <c r="AR236" s="7">
        <v>-0.24262714087208401</v>
      </c>
      <c r="AS236" s="7">
        <v>-1.9405316205543</v>
      </c>
      <c r="AT236" s="7">
        <v>0.80081160723553502</v>
      </c>
      <c r="AU236" s="7">
        <v>1.2632250388824799</v>
      </c>
      <c r="AV236" s="9">
        <v>1.1508876488776301</v>
      </c>
    </row>
    <row r="237" spans="1:48" s="33" customFormat="1" ht="25" customHeight="1" x14ac:dyDescent="0.2">
      <c r="A237" s="13" t="s">
        <v>4536</v>
      </c>
      <c r="B237" s="1" t="s">
        <v>4536</v>
      </c>
      <c r="C237" s="203" t="s">
        <v>4537</v>
      </c>
      <c r="D237" s="201" t="s">
        <v>7292</v>
      </c>
      <c r="E237" s="74" t="s">
        <v>10733</v>
      </c>
      <c r="F237" s="74" t="s">
        <v>10734</v>
      </c>
      <c r="G237" s="121" t="s">
        <v>10735</v>
      </c>
      <c r="H237" s="205">
        <v>-2.5158981371081799</v>
      </c>
      <c r="I237" s="2">
        <v>-1.68674027146877</v>
      </c>
      <c r="J237" s="2">
        <v>-1.4028062415140501</v>
      </c>
      <c r="K237" s="2">
        <v>-3.18770650303592</v>
      </c>
      <c r="L237" s="2">
        <v>-5.03830711067077</v>
      </c>
      <c r="M237" s="2">
        <v>-8.8771345878550107</v>
      </c>
      <c r="N237" s="2">
        <v>-0.15562967781339401</v>
      </c>
      <c r="O237" s="2">
        <v>-0.84219219601459405</v>
      </c>
      <c r="P237" s="17">
        <v>0.73129656636412199</v>
      </c>
      <c r="Q237" s="16">
        <v>-1.86848155003034</v>
      </c>
      <c r="R237" s="2">
        <v>-5.7010494005205601</v>
      </c>
      <c r="S237" s="17">
        <v>-8.88417691546219E-2</v>
      </c>
      <c r="T237" s="21">
        <v>0.57837341852753499</v>
      </c>
      <c r="U237" s="3">
        <v>2.9020369553381902</v>
      </c>
      <c r="V237" s="22">
        <v>0.78886766310344203</v>
      </c>
      <c r="W237" s="26">
        <v>2.0887212898029701E-2</v>
      </c>
      <c r="X237" s="51" t="s">
        <v>7154</v>
      </c>
      <c r="Y237" s="26">
        <v>0.144690357551053</v>
      </c>
      <c r="Z237" s="5">
        <v>-3.8325678504902299</v>
      </c>
      <c r="AA237" s="4">
        <v>3.8857651498314202E-2</v>
      </c>
      <c r="AB237" s="5">
        <v>-1.7796397808757201</v>
      </c>
      <c r="AC237" s="4">
        <v>6.9816833295903505E-2</v>
      </c>
      <c r="AD237" s="216">
        <v>-5.6122076313659397</v>
      </c>
      <c r="AE237" s="199">
        <v>1.2643905833284E-2</v>
      </c>
      <c r="AF237" s="6">
        <v>0.29681324653150298</v>
      </c>
      <c r="AG237" s="6">
        <v>0.39412323952276601</v>
      </c>
      <c r="AH237" s="6">
        <v>-0.21759854657837099</v>
      </c>
      <c r="AI237" s="6">
        <v>-0.851837183586031</v>
      </c>
      <c r="AJ237" s="6">
        <v>-2.16748178933842</v>
      </c>
      <c r="AK237" s="6">
        <v>0.82155612839463499</v>
      </c>
      <c r="AL237" s="6">
        <v>0.586257126563553</v>
      </c>
      <c r="AM237" s="63">
        <v>1.12552387265708</v>
      </c>
      <c r="AN237" s="8">
        <v>1.2643905833284E-2</v>
      </c>
      <c r="AO237" s="7">
        <v>0.29681324653150298</v>
      </c>
      <c r="AP237" s="7">
        <v>0.39412323952276601</v>
      </c>
      <c r="AQ237" s="7">
        <v>-0.21759854657837099</v>
      </c>
      <c r="AR237" s="7" t="s">
        <v>4887</v>
      </c>
      <c r="AS237" s="7" t="s">
        <v>4887</v>
      </c>
      <c r="AT237" s="7">
        <v>0.82155612839463499</v>
      </c>
      <c r="AU237" s="7">
        <v>0.586257126563553</v>
      </c>
      <c r="AV237" s="9">
        <v>1.12552387265708</v>
      </c>
    </row>
    <row r="238" spans="1:48" s="33" customFormat="1" ht="25" customHeight="1" x14ac:dyDescent="0.2">
      <c r="A238" s="13" t="s">
        <v>4612</v>
      </c>
      <c r="B238" s="1" t="s">
        <v>4612</v>
      </c>
      <c r="C238" s="203" t="s">
        <v>4613</v>
      </c>
      <c r="D238" s="201" t="s">
        <v>5200</v>
      </c>
      <c r="E238" s="74" t="s">
        <v>11170</v>
      </c>
      <c r="F238" s="74" t="s">
        <v>11171</v>
      </c>
      <c r="G238" s="121" t="s">
        <v>11172</v>
      </c>
      <c r="H238" s="205">
        <v>2.7635311443223198</v>
      </c>
      <c r="I238" s="2">
        <v>1.8556000897135001</v>
      </c>
      <c r="J238" s="2">
        <v>1.4250544622481101</v>
      </c>
      <c r="K238" s="2">
        <v>3.4718305161936098</v>
      </c>
      <c r="L238" s="2">
        <v>3.0723841785077499</v>
      </c>
      <c r="M238" s="2">
        <v>3.0359267162388899</v>
      </c>
      <c r="N238" s="2">
        <v>3.6756292768982401</v>
      </c>
      <c r="O238" s="2">
        <v>4.8886107070124503</v>
      </c>
      <c r="P238" s="17">
        <v>4.2586592502677298</v>
      </c>
      <c r="Q238" s="16">
        <v>2.0147285654279798</v>
      </c>
      <c r="R238" s="2">
        <v>3.1933804703134201</v>
      </c>
      <c r="S238" s="17">
        <v>4.2742997447261404</v>
      </c>
      <c r="T238" s="21">
        <v>0.68327985551419901</v>
      </c>
      <c r="U238" s="3">
        <v>0.24183280934725199</v>
      </c>
      <c r="V238" s="22">
        <v>0.60664195061886395</v>
      </c>
      <c r="W238" s="26">
        <v>6.7590581559140196E-3</v>
      </c>
      <c r="X238" s="51" t="s">
        <v>7154</v>
      </c>
      <c r="Y238" s="26">
        <v>8.2840625637215101E-2</v>
      </c>
      <c r="Z238" s="5">
        <v>1.17865190488544</v>
      </c>
      <c r="AA238" s="4">
        <v>1.32050639054597E-2</v>
      </c>
      <c r="AB238" s="5">
        <v>-2.2595711792981601</v>
      </c>
      <c r="AC238" s="4">
        <v>7.5396061934591294E-2</v>
      </c>
      <c r="AD238" s="216">
        <v>-1.0809192744127201</v>
      </c>
      <c r="AE238" s="199">
        <v>-0.365524639634009</v>
      </c>
      <c r="AF238" s="6">
        <v>-1.2009002846390899</v>
      </c>
      <c r="AG238" s="6">
        <v>-1.5970397595720001</v>
      </c>
      <c r="AH238" s="6">
        <v>0.28617247065880502</v>
      </c>
      <c r="AI238" s="6">
        <v>-8.1352949135341607E-2</v>
      </c>
      <c r="AJ238" s="6">
        <v>-0.11489698962552999</v>
      </c>
      <c r="AK238" s="6">
        <v>0.47368508002561899</v>
      </c>
      <c r="AL238" s="6">
        <v>1.5897336383574301</v>
      </c>
      <c r="AM238" s="63">
        <v>1.01012343356412</v>
      </c>
      <c r="AN238" s="8">
        <v>-0.365524639634009</v>
      </c>
      <c r="AO238" s="7">
        <v>-1.2009002846390899</v>
      </c>
      <c r="AP238" s="7">
        <v>-1.5970397595720001</v>
      </c>
      <c r="AQ238" s="7">
        <v>0.28617247065880502</v>
      </c>
      <c r="AR238" s="7">
        <v>-8.1352949135341607E-2</v>
      </c>
      <c r="AS238" s="7">
        <v>-0.11489698962552999</v>
      </c>
      <c r="AT238" s="7">
        <v>0.47368508002561899</v>
      </c>
      <c r="AU238" s="7">
        <v>1.5897336383574301</v>
      </c>
      <c r="AV238" s="9">
        <v>1.01012343356412</v>
      </c>
    </row>
    <row r="239" spans="1:48" s="33" customFormat="1" ht="25" customHeight="1" x14ac:dyDescent="0.2">
      <c r="A239" s="13" t="s">
        <v>4687</v>
      </c>
      <c r="B239" s="1" t="s">
        <v>4688</v>
      </c>
      <c r="C239" s="203" t="s">
        <v>4689</v>
      </c>
      <c r="D239" s="201" t="s">
        <v>7297</v>
      </c>
      <c r="E239" s="74" t="s">
        <v>7990</v>
      </c>
      <c r="F239" s="74" t="s">
        <v>7991</v>
      </c>
      <c r="G239" s="121" t="s">
        <v>7992</v>
      </c>
      <c r="H239" s="205">
        <v>-0.127511871526792</v>
      </c>
      <c r="I239" s="2">
        <v>0.38972484995051498</v>
      </c>
      <c r="J239" s="2">
        <v>0.32473572528451899</v>
      </c>
      <c r="K239" s="2">
        <v>0.40358530252475699</v>
      </c>
      <c r="L239" s="2">
        <v>1.93186432935329</v>
      </c>
      <c r="M239" s="2">
        <v>0.78846723254137197</v>
      </c>
      <c r="N239" s="2">
        <v>1.40518010096277</v>
      </c>
      <c r="O239" s="2">
        <v>1.38790194603161</v>
      </c>
      <c r="P239" s="17">
        <v>2.1415593976305498</v>
      </c>
      <c r="Q239" s="16">
        <v>0.19564956790274701</v>
      </c>
      <c r="R239" s="2">
        <v>1.04130562147314</v>
      </c>
      <c r="S239" s="17">
        <v>1.64488048154164</v>
      </c>
      <c r="T239" s="21">
        <v>0.281746133126689</v>
      </c>
      <c r="U239" s="3">
        <v>0.79489284444458297</v>
      </c>
      <c r="V239" s="22">
        <v>0.43022330588299701</v>
      </c>
      <c r="W239" s="26">
        <v>4.68599729006033E-2</v>
      </c>
      <c r="X239" s="51" t="s">
        <v>7154</v>
      </c>
      <c r="Y239" s="26">
        <v>0.19903530726247601</v>
      </c>
      <c r="Z239" s="5">
        <v>0.84565605357039197</v>
      </c>
      <c r="AA239" s="4">
        <v>1.1794019831255199E-2</v>
      </c>
      <c r="AB239" s="5">
        <v>-1.4492309136388899</v>
      </c>
      <c r="AC239" s="4">
        <v>0.32921808284564102</v>
      </c>
      <c r="AD239" s="216">
        <v>-0.60357486006850203</v>
      </c>
      <c r="AE239" s="199">
        <v>-1.38019963466481</v>
      </c>
      <c r="AF239" s="6">
        <v>-0.72412542779714995</v>
      </c>
      <c r="AG239" s="6">
        <v>-0.80655903440281995</v>
      </c>
      <c r="AH239" s="6">
        <v>-0.70654453098166403</v>
      </c>
      <c r="AI239" s="6">
        <v>1.2319575296130501</v>
      </c>
      <c r="AJ239" s="6">
        <v>-0.21835199458916599</v>
      </c>
      <c r="AK239" s="6">
        <v>0.56389990133002399</v>
      </c>
      <c r="AL239" s="6">
        <v>0.54198391717441396</v>
      </c>
      <c r="AM239" s="63">
        <v>1.4979392743181199</v>
      </c>
      <c r="AN239" s="8">
        <v>-1.38019963466481</v>
      </c>
      <c r="AO239" s="7">
        <v>-0.72412542779714995</v>
      </c>
      <c r="AP239" s="7">
        <v>-0.80655903440281995</v>
      </c>
      <c r="AQ239" s="7">
        <v>-0.70654453098166403</v>
      </c>
      <c r="AR239" s="7">
        <v>1.2319575296130501</v>
      </c>
      <c r="AS239" s="7">
        <v>-0.21835199458916599</v>
      </c>
      <c r="AT239" s="7">
        <v>0.56389990133002399</v>
      </c>
      <c r="AU239" s="7">
        <v>0.54198391717441396</v>
      </c>
      <c r="AV239" s="9">
        <v>1.4979392743181199</v>
      </c>
    </row>
    <row r="240" spans="1:48" s="33" customFormat="1" ht="25" customHeight="1" x14ac:dyDescent="0.2">
      <c r="A240" s="13" t="s">
        <v>4765</v>
      </c>
      <c r="B240" s="1" t="s">
        <v>4766</v>
      </c>
      <c r="C240" s="203" t="s">
        <v>4767</v>
      </c>
      <c r="D240" s="201" t="s">
        <v>7299</v>
      </c>
      <c r="E240" s="74" t="s">
        <v>12172</v>
      </c>
      <c r="F240" s="74" t="s">
        <v>12173</v>
      </c>
      <c r="G240" s="121" t="s">
        <v>12174</v>
      </c>
      <c r="H240" s="205">
        <v>2.2983629179151599</v>
      </c>
      <c r="I240" s="2">
        <v>3.1235797965086101</v>
      </c>
      <c r="J240" s="2">
        <v>2.8385474853695101</v>
      </c>
      <c r="K240" s="2">
        <v>2.5184726961080601</v>
      </c>
      <c r="L240" s="2">
        <v>-1.2374228557217799</v>
      </c>
      <c r="M240" s="2">
        <v>-0.22057830365042699</v>
      </c>
      <c r="N240" s="2">
        <v>4.4311874276985597</v>
      </c>
      <c r="O240" s="2">
        <v>4.3428366113874901</v>
      </c>
      <c r="P240" s="17">
        <v>4.88151331400858</v>
      </c>
      <c r="Q240" s="16">
        <v>2.7534967332644298</v>
      </c>
      <c r="R240" s="2">
        <v>0.353490512245283</v>
      </c>
      <c r="S240" s="17">
        <v>4.5518457843648799</v>
      </c>
      <c r="T240" s="21">
        <v>0.41913118114035403</v>
      </c>
      <c r="U240" s="3">
        <v>1.94264101241113</v>
      </c>
      <c r="V240" s="22">
        <v>0.28889786562338199</v>
      </c>
      <c r="W240" s="26">
        <v>1.25747223347862E-2</v>
      </c>
      <c r="X240" s="51" t="s">
        <v>7154</v>
      </c>
      <c r="Y240" s="26">
        <v>0.16063926693746</v>
      </c>
      <c r="Z240" s="5">
        <v>-2.4000062210191402</v>
      </c>
      <c r="AA240" s="4">
        <v>5.2849107293411902E-3</v>
      </c>
      <c r="AB240" s="5">
        <v>-1.7983490511004501</v>
      </c>
      <c r="AC240" s="4">
        <v>6.1590938368890499E-2</v>
      </c>
      <c r="AD240" s="216">
        <v>-4.1983552721195903</v>
      </c>
      <c r="AE240" s="199">
        <v>-0.122262432152923</v>
      </c>
      <c r="AF240" s="6">
        <v>0.27404700983138902</v>
      </c>
      <c r="AG240" s="6">
        <v>0.13716057536148901</v>
      </c>
      <c r="AH240" s="6">
        <v>-1.65549682925131E-2</v>
      </c>
      <c r="AI240" s="6">
        <v>-1.8203194196863499</v>
      </c>
      <c r="AJ240" s="6">
        <v>-1.33198101136021</v>
      </c>
      <c r="AK240" s="6">
        <v>0.90202404725529495</v>
      </c>
      <c r="AL240" s="6">
        <v>0.85959367092710004</v>
      </c>
      <c r="AM240" s="63">
        <v>1.11829252811672</v>
      </c>
      <c r="AN240" s="8">
        <v>-0.122262432152923</v>
      </c>
      <c r="AO240" s="7">
        <v>0.27404700983138902</v>
      </c>
      <c r="AP240" s="7">
        <v>0.13716057536148901</v>
      </c>
      <c r="AQ240" s="7">
        <v>-1.65549682925131E-2</v>
      </c>
      <c r="AR240" s="7">
        <v>-1.8203194196863499</v>
      </c>
      <c r="AS240" s="7">
        <v>-1.33198101136021</v>
      </c>
      <c r="AT240" s="7">
        <v>0.90202404725529495</v>
      </c>
      <c r="AU240" s="7">
        <v>0.85959367092710004</v>
      </c>
      <c r="AV240" s="9">
        <v>1.11829252811672</v>
      </c>
    </row>
    <row r="241" spans="1:48" s="33" customFormat="1" ht="25" customHeight="1" x14ac:dyDescent="0.2">
      <c r="A241" s="13" t="s">
        <v>4842</v>
      </c>
      <c r="B241" s="1" t="s">
        <v>4842</v>
      </c>
      <c r="C241" s="203" t="s">
        <v>4843</v>
      </c>
      <c r="D241" s="201" t="s">
        <v>5232</v>
      </c>
      <c r="E241" s="74" t="s">
        <v>13067</v>
      </c>
      <c r="F241" s="74" t="s">
        <v>12314</v>
      </c>
      <c r="G241" s="121" t="s">
        <v>4887</v>
      </c>
      <c r="H241" s="205">
        <v>-5.6551281744121802</v>
      </c>
      <c r="I241" s="2">
        <v>-5.4231008725479599</v>
      </c>
      <c r="J241" s="2">
        <v>-6.9013552361907902</v>
      </c>
      <c r="K241" s="2">
        <v>-7.6233951379540201</v>
      </c>
      <c r="L241" s="2">
        <v>2.08359398658293</v>
      </c>
      <c r="M241" s="2">
        <v>2.15408188157897</v>
      </c>
      <c r="N241" s="2">
        <v>3.2614906610641001</v>
      </c>
      <c r="O241" s="2">
        <v>4.3740777585828798</v>
      </c>
      <c r="P241" s="17">
        <v>4.9473227667965398</v>
      </c>
      <c r="Q241" s="16">
        <v>-5.9931947610503098</v>
      </c>
      <c r="R241" s="2">
        <v>-1.12857308993071</v>
      </c>
      <c r="S241" s="17">
        <v>4.1942970621478404</v>
      </c>
      <c r="T241" s="21">
        <v>0.79500047399868901</v>
      </c>
      <c r="U241" s="3">
        <v>5.6247913039020903</v>
      </c>
      <c r="V241" s="22">
        <v>0.85717460081804397</v>
      </c>
      <c r="W241" s="26">
        <v>2.6362716940623102E-2</v>
      </c>
      <c r="X241" s="51" t="s">
        <v>7154</v>
      </c>
      <c r="Y241" s="26">
        <v>0.27168383547764002</v>
      </c>
      <c r="Z241" s="5">
        <v>4.8646216711196004</v>
      </c>
      <c r="AA241" s="4">
        <v>1.16549105394861E-4</v>
      </c>
      <c r="AB241" s="5">
        <v>-10.187491823198201</v>
      </c>
      <c r="AC241" s="4">
        <v>0.241117281910631</v>
      </c>
      <c r="AD241" s="216">
        <v>-5.3228701520785497</v>
      </c>
      <c r="AE241" s="199">
        <v>-0.88869512706637499</v>
      </c>
      <c r="AF241" s="6">
        <v>-0.84462842248026204</v>
      </c>
      <c r="AG241" s="6">
        <v>-1.1253789971859101</v>
      </c>
      <c r="AH241" s="6">
        <v>-1.26250906246161</v>
      </c>
      <c r="AI241" s="6">
        <v>0.58104563448473301</v>
      </c>
      <c r="AJ241" s="6">
        <v>0.59443271962829503</v>
      </c>
      <c r="AK241" s="6">
        <v>0.80475217406126998</v>
      </c>
      <c r="AL241" s="6">
        <v>1.0160550964275801</v>
      </c>
      <c r="AM241" s="63">
        <v>1.1249259845922699</v>
      </c>
      <c r="AN241" s="8" t="s">
        <v>4887</v>
      </c>
      <c r="AO241" s="7" t="s">
        <v>4887</v>
      </c>
      <c r="AP241" s="7" t="s">
        <v>4887</v>
      </c>
      <c r="AQ241" s="7" t="s">
        <v>4887</v>
      </c>
      <c r="AR241" s="7">
        <v>0.58104563448473301</v>
      </c>
      <c r="AS241" s="7">
        <v>0.59443271962829503</v>
      </c>
      <c r="AT241" s="7">
        <v>0.80475217406126998</v>
      </c>
      <c r="AU241" s="7">
        <v>1.0160550964275801</v>
      </c>
      <c r="AV241" s="9">
        <v>1.1249259845922699</v>
      </c>
    </row>
    <row r="242" spans="1:48" s="33" customFormat="1" ht="25" customHeight="1" x14ac:dyDescent="0.2">
      <c r="A242" s="13" t="s">
        <v>68</v>
      </c>
      <c r="B242" s="1" t="s">
        <v>68</v>
      </c>
      <c r="C242" s="203" t="s">
        <v>69</v>
      </c>
      <c r="D242" s="201" t="s">
        <v>7187</v>
      </c>
      <c r="E242" s="74" t="s">
        <v>13065</v>
      </c>
      <c r="F242" s="74" t="s">
        <v>12581</v>
      </c>
      <c r="G242" s="121" t="s">
        <v>4887</v>
      </c>
      <c r="H242" s="205">
        <v>-2.3846502381703201</v>
      </c>
      <c r="I242" s="2">
        <v>-0.71579963967357996</v>
      </c>
      <c r="J242" s="2">
        <v>-1.7829408913767599</v>
      </c>
      <c r="K242" s="2">
        <v>-3.1494620181196402</v>
      </c>
      <c r="L242" s="2">
        <v>-7.6943860889098099</v>
      </c>
      <c r="M242" s="2">
        <v>-6.2152364083064899</v>
      </c>
      <c r="N242" s="2">
        <v>-0.809382658810609</v>
      </c>
      <c r="O242" s="2">
        <v>-1.40884147131468</v>
      </c>
      <c r="P242" s="17">
        <v>0.40535069247877298</v>
      </c>
      <c r="Q242" s="16">
        <v>-1.6277969230735501</v>
      </c>
      <c r="R242" s="2">
        <v>-5.6863615051119796</v>
      </c>
      <c r="S242" s="17">
        <v>-0.60429114588217103</v>
      </c>
      <c r="T242" s="21">
        <v>0.84517324744775402</v>
      </c>
      <c r="U242" s="3">
        <v>2.3181598736354898</v>
      </c>
      <c r="V242" s="22">
        <v>0.92432147995102198</v>
      </c>
      <c r="W242" s="26">
        <v>1.42800455720529E-2</v>
      </c>
      <c r="X242" s="51" t="s">
        <v>7154</v>
      </c>
      <c r="Y242" s="26">
        <v>7.9854664778187007E-2</v>
      </c>
      <c r="Z242" s="5">
        <v>-4.0585645820384197</v>
      </c>
      <c r="AA242" s="4">
        <v>0.23041399549963601</v>
      </c>
      <c r="AB242" s="5">
        <v>-1.02350577719138</v>
      </c>
      <c r="AC242" s="4">
        <v>4.7881150497219097E-2</v>
      </c>
      <c r="AD242" s="216">
        <v>-5.0820703592298102</v>
      </c>
      <c r="AE242" s="199">
        <v>9.5275427553567493E-2</v>
      </c>
      <c r="AF242" s="6">
        <v>0.71921535489495803</v>
      </c>
      <c r="AG242" s="6">
        <v>0.32023893624463001</v>
      </c>
      <c r="AH242" s="6">
        <v>-0.19066784792074001</v>
      </c>
      <c r="AI242" s="6">
        <v>-1.8898970042366701</v>
      </c>
      <c r="AJ242" s="6">
        <v>-1.3368813268153401</v>
      </c>
      <c r="AK242" s="6">
        <v>0.68422709278608995</v>
      </c>
      <c r="AL242" s="6">
        <v>0.46010500045807801</v>
      </c>
      <c r="AM242" s="63">
        <v>1.1383843670354299</v>
      </c>
      <c r="AN242" s="8">
        <v>9.5275427553567493E-2</v>
      </c>
      <c r="AO242" s="7">
        <v>0.71921535489495803</v>
      </c>
      <c r="AP242" s="7">
        <v>0.32023893624463001</v>
      </c>
      <c r="AQ242" s="7">
        <v>-0.19066784792074001</v>
      </c>
      <c r="AR242" s="7" t="s">
        <v>4887</v>
      </c>
      <c r="AS242" s="7" t="s">
        <v>4887</v>
      </c>
      <c r="AT242" s="7">
        <v>0.68422709278608995</v>
      </c>
      <c r="AU242" s="7">
        <v>0.46010500045807801</v>
      </c>
      <c r="AV242" s="9">
        <v>1.1383843670354299</v>
      </c>
    </row>
    <row r="243" spans="1:48" s="33" customFormat="1" ht="25" customHeight="1" x14ac:dyDescent="0.2">
      <c r="A243" s="13" t="s">
        <v>215</v>
      </c>
      <c r="B243" s="1" t="s">
        <v>216</v>
      </c>
      <c r="C243" s="203" t="s">
        <v>217</v>
      </c>
      <c r="D243" s="201" t="s">
        <v>7195</v>
      </c>
      <c r="E243" s="74" t="s">
        <v>13340</v>
      </c>
      <c r="F243" s="74" t="s">
        <v>10937</v>
      </c>
      <c r="G243" s="121" t="s">
        <v>10938</v>
      </c>
      <c r="H243" s="205">
        <v>-2.9607345875450202</v>
      </c>
      <c r="I243" s="2">
        <v>-4.05050421134084</v>
      </c>
      <c r="J243" s="2">
        <v>-7.3383329637168897</v>
      </c>
      <c r="K243" s="2">
        <v>-2.9812042941550301</v>
      </c>
      <c r="L243" s="2">
        <v>-5.4980288522735599</v>
      </c>
      <c r="M243" s="2">
        <v>-5.4719916361626098</v>
      </c>
      <c r="N243" s="2">
        <v>-1.3802361270171</v>
      </c>
      <c r="O243" s="2">
        <v>-1.3055825214543999</v>
      </c>
      <c r="P243" s="17">
        <v>0.65798163322626002</v>
      </c>
      <c r="Q243" s="16">
        <v>-4.78319058753425</v>
      </c>
      <c r="R243" s="2">
        <v>-4.6504082608637303</v>
      </c>
      <c r="S243" s="17">
        <v>-0.67594567174841402</v>
      </c>
      <c r="T243" s="21">
        <v>2.2789172604902102</v>
      </c>
      <c r="U243" s="3">
        <v>1.4456316598680199</v>
      </c>
      <c r="V243" s="22">
        <v>1.1558178193052899</v>
      </c>
      <c r="W243" s="26">
        <v>4.11738913218982E-2</v>
      </c>
      <c r="X243" s="51" t="s">
        <v>7154</v>
      </c>
      <c r="Y243" s="26">
        <v>0.93688234776526103</v>
      </c>
      <c r="Z243" s="5">
        <v>0.13278232667051401</v>
      </c>
      <c r="AA243" s="4">
        <v>6.9681263212738598E-2</v>
      </c>
      <c r="AB243" s="5">
        <v>-4.10724491578583</v>
      </c>
      <c r="AC243" s="4">
        <v>2.2279819411406599E-2</v>
      </c>
      <c r="AD243" s="216">
        <v>-3.97446258911532</v>
      </c>
      <c r="AE243" s="199">
        <v>0.16377338472655301</v>
      </c>
      <c r="AF243" s="6">
        <v>-0.27247529055524</v>
      </c>
      <c r="AG243" s="6">
        <v>-1.5886350608941699</v>
      </c>
      <c r="AH243" s="6">
        <v>0.155579100175918</v>
      </c>
      <c r="AI243" s="6">
        <v>-0.85193786067636601</v>
      </c>
      <c r="AJ243" s="6">
        <v>-0.84151483108515301</v>
      </c>
      <c r="AK243" s="6">
        <v>0.79646707028610397</v>
      </c>
      <c r="AL243" s="6">
        <v>0.82635186044780895</v>
      </c>
      <c r="AM243" s="63">
        <v>1.61239162757455</v>
      </c>
      <c r="AN243" s="8">
        <v>0.16377338472655301</v>
      </c>
      <c r="AO243" s="7">
        <v>-0.27247529055524</v>
      </c>
      <c r="AP243" s="7" t="s">
        <v>4887</v>
      </c>
      <c r="AQ243" s="7">
        <v>0.155579100175918</v>
      </c>
      <c r="AR243" s="7">
        <v>-0.85193786067636601</v>
      </c>
      <c r="AS243" s="7" t="s">
        <v>4887</v>
      </c>
      <c r="AT243" s="7">
        <v>0.79646707028610397</v>
      </c>
      <c r="AU243" s="7">
        <v>0.82635186044780895</v>
      </c>
      <c r="AV243" s="9">
        <v>1.61239162757455</v>
      </c>
    </row>
    <row r="244" spans="1:48" s="33" customFormat="1" ht="25" customHeight="1" x14ac:dyDescent="0.2">
      <c r="A244" s="13" t="s">
        <v>244</v>
      </c>
      <c r="B244" s="1" t="s">
        <v>245</v>
      </c>
      <c r="C244" s="203" t="s">
        <v>246</v>
      </c>
      <c r="D244" s="201" t="s">
        <v>7198</v>
      </c>
      <c r="E244" s="74" t="s">
        <v>12953</v>
      </c>
      <c r="F244" s="74" t="s">
        <v>12954</v>
      </c>
      <c r="G244" s="121" t="s">
        <v>9381</v>
      </c>
      <c r="H244" s="205">
        <v>-9.2124620928868097</v>
      </c>
      <c r="I244" s="2">
        <v>-4.5337079234863902</v>
      </c>
      <c r="J244" s="2">
        <v>-2.4732174900314701</v>
      </c>
      <c r="K244" s="2">
        <v>-6.33260563489526</v>
      </c>
      <c r="L244" s="2">
        <v>-5.0087253708702502</v>
      </c>
      <c r="M244" s="2">
        <v>-5.4552682323312398</v>
      </c>
      <c r="N244" s="2">
        <v>-0.52705004791017596</v>
      </c>
      <c r="O244" s="2">
        <v>-0.86893073004326005</v>
      </c>
      <c r="P244" s="17">
        <v>-0.142264879861667</v>
      </c>
      <c r="Q244" s="16">
        <v>-5.4064625021348904</v>
      </c>
      <c r="R244" s="2">
        <v>-5.5988664126989098</v>
      </c>
      <c r="S244" s="17">
        <v>-0.51274855260503405</v>
      </c>
      <c r="T244" s="21">
        <v>3.4533505281382402</v>
      </c>
      <c r="U244" s="3">
        <v>0.67352065033108799</v>
      </c>
      <c r="V244" s="22">
        <v>0.36354396437158298</v>
      </c>
      <c r="W244" s="26">
        <v>3.7322152663960398E-2</v>
      </c>
      <c r="X244" s="51" t="s">
        <v>7154</v>
      </c>
      <c r="Y244" s="26">
        <v>0.93262974418008604</v>
      </c>
      <c r="Z244" s="5">
        <v>-0.192403910564027</v>
      </c>
      <c r="AA244" s="4">
        <v>0.13202249535622901</v>
      </c>
      <c r="AB244" s="5">
        <v>-4.8937139495298503</v>
      </c>
      <c r="AC244" s="4">
        <v>1.25529310805828E-3</v>
      </c>
      <c r="AD244" s="216">
        <v>-5.0861178600938803</v>
      </c>
      <c r="AE244" s="199">
        <v>-1.7562900069680001</v>
      </c>
      <c r="AF244" s="6">
        <v>-0.226959694667516</v>
      </c>
      <c r="AG244" s="6">
        <v>0.44654662004694201</v>
      </c>
      <c r="AH244" s="6">
        <v>-0.81495998260273395</v>
      </c>
      <c r="AI244" s="6">
        <v>-0.38222721992175102</v>
      </c>
      <c r="AJ244" s="6">
        <v>-0.52818734286216895</v>
      </c>
      <c r="AK244" s="6">
        <v>1.0826845222077199</v>
      </c>
      <c r="AL244" s="6">
        <v>0.97093501123841797</v>
      </c>
      <c r="AM244" s="63">
        <v>1.2084580935290901</v>
      </c>
      <c r="AN244" s="8" t="s">
        <v>4887</v>
      </c>
      <c r="AO244" s="7" t="s">
        <v>4887</v>
      </c>
      <c r="AP244" s="7">
        <v>0.44654662004694201</v>
      </c>
      <c r="AQ244" s="7" t="s">
        <v>4887</v>
      </c>
      <c r="AR244" s="7" t="s">
        <v>4887</v>
      </c>
      <c r="AS244" s="7" t="s">
        <v>4887</v>
      </c>
      <c r="AT244" s="7">
        <v>1.0826845222077199</v>
      </c>
      <c r="AU244" s="7">
        <v>0.97093501123841797</v>
      </c>
      <c r="AV244" s="9">
        <v>1.2084580935290901</v>
      </c>
    </row>
    <row r="245" spans="1:48" s="33" customFormat="1" ht="25" customHeight="1" x14ac:dyDescent="0.2">
      <c r="A245" s="13" t="s">
        <v>273</v>
      </c>
      <c r="B245" s="1" t="s">
        <v>274</v>
      </c>
      <c r="C245" s="203" t="s">
        <v>275</v>
      </c>
      <c r="D245" s="201" t="s">
        <v>274</v>
      </c>
      <c r="E245" s="74" t="s">
        <v>13011</v>
      </c>
      <c r="F245" s="74" t="s">
        <v>12467</v>
      </c>
      <c r="G245" s="121" t="s">
        <v>4887</v>
      </c>
      <c r="H245" s="205">
        <v>-2.6575568288652498</v>
      </c>
      <c r="I245" s="2">
        <v>-4.3892577312377403</v>
      </c>
      <c r="J245" s="2">
        <v>-3.5161736841350102</v>
      </c>
      <c r="K245" s="2">
        <v>-5.1599625886823599</v>
      </c>
      <c r="L245" s="2">
        <v>-7.7140369408843998</v>
      </c>
      <c r="M245" s="2">
        <v>-5.2692373246148501</v>
      </c>
      <c r="N245" s="2">
        <v>-2.8524592257128001</v>
      </c>
      <c r="O245" s="2">
        <v>-1.13862717359999</v>
      </c>
      <c r="P245" s="17">
        <v>-0.48624522010746701</v>
      </c>
      <c r="Q245" s="16">
        <v>-3.5209960814126702</v>
      </c>
      <c r="R245" s="2">
        <v>-6.0477456180605396</v>
      </c>
      <c r="S245" s="17">
        <v>-1.49244387314008</v>
      </c>
      <c r="T245" s="21">
        <v>0.86586052309598205</v>
      </c>
      <c r="U245" s="3">
        <v>1.4440845963332101</v>
      </c>
      <c r="V245" s="22">
        <v>1.2221423291645701</v>
      </c>
      <c r="W245" s="26">
        <v>1.02093924414761E-2</v>
      </c>
      <c r="X245" s="51" t="s">
        <v>7154</v>
      </c>
      <c r="Y245" s="26">
        <v>7.3578324011846705E-2</v>
      </c>
      <c r="Z245" s="5">
        <v>-2.5267495366478698</v>
      </c>
      <c r="AA245" s="4">
        <v>8.60608826138579E-2</v>
      </c>
      <c r="AB245" s="5">
        <v>-2.02855220827258</v>
      </c>
      <c r="AC245" s="4">
        <v>1.4833454312117701E-2</v>
      </c>
      <c r="AD245" s="216">
        <v>-4.5553017449204498</v>
      </c>
      <c r="AE245" s="199">
        <v>0.46094067898396102</v>
      </c>
      <c r="AF245" s="6">
        <v>-0.314394426242249</v>
      </c>
      <c r="AG245" s="6">
        <v>7.6511827028336907E-2</v>
      </c>
      <c r="AH245" s="6">
        <v>-0.65946240589537697</v>
      </c>
      <c r="AI245" s="6">
        <v>-1.80299908934176</v>
      </c>
      <c r="AJ245" s="6">
        <v>-0.70838802507517296</v>
      </c>
      <c r="AK245" s="6">
        <v>0.37367695453732103</v>
      </c>
      <c r="AL245" s="6">
        <v>1.14101163262431</v>
      </c>
      <c r="AM245" s="63">
        <v>1.43310285338063</v>
      </c>
      <c r="AN245" s="8">
        <v>0.46094067898396102</v>
      </c>
      <c r="AO245" s="7" t="s">
        <v>4887</v>
      </c>
      <c r="AP245" s="7" t="s">
        <v>4887</v>
      </c>
      <c r="AQ245" s="7" t="s">
        <v>4887</v>
      </c>
      <c r="AR245" s="7" t="s">
        <v>4887</v>
      </c>
      <c r="AS245" s="7" t="s">
        <v>4887</v>
      </c>
      <c r="AT245" s="7">
        <v>0.37367695453732103</v>
      </c>
      <c r="AU245" s="7">
        <v>1.14101163262431</v>
      </c>
      <c r="AV245" s="9">
        <v>1.43310285338063</v>
      </c>
    </row>
    <row r="246" spans="1:48" s="33" customFormat="1" ht="25" customHeight="1" x14ac:dyDescent="0.2">
      <c r="A246" s="13" t="s">
        <v>367</v>
      </c>
      <c r="B246" s="1" t="s">
        <v>367</v>
      </c>
      <c r="C246" s="203" t="s">
        <v>368</v>
      </c>
      <c r="D246" s="201" t="s">
        <v>7202</v>
      </c>
      <c r="E246" s="74" t="s">
        <v>12783</v>
      </c>
      <c r="F246" s="74" t="s">
        <v>10988</v>
      </c>
      <c r="G246" s="121" t="s">
        <v>4887</v>
      </c>
      <c r="H246" s="205">
        <v>3.40342756833989</v>
      </c>
      <c r="I246" s="2">
        <v>3.84950550919381</v>
      </c>
      <c r="J246" s="2">
        <v>4.5249759966269396</v>
      </c>
      <c r="K246" s="2">
        <v>3.2972327810850901</v>
      </c>
      <c r="L246" s="2">
        <v>2.6202031335633502</v>
      </c>
      <c r="M246" s="2">
        <v>1.9734819022018899</v>
      </c>
      <c r="N246" s="2">
        <v>4.3867776158704901</v>
      </c>
      <c r="O246" s="2">
        <v>5.1819306041459203</v>
      </c>
      <c r="P246" s="17">
        <v>6.4471642767776496</v>
      </c>
      <c r="Q246" s="16">
        <v>3.92596969138688</v>
      </c>
      <c r="R246" s="2">
        <v>2.63030593895011</v>
      </c>
      <c r="S246" s="17">
        <v>5.33862416559802</v>
      </c>
      <c r="T246" s="21">
        <v>0.56467052129284101</v>
      </c>
      <c r="U246" s="3">
        <v>0.66193326502263095</v>
      </c>
      <c r="V246" s="22">
        <v>1.03909236945588</v>
      </c>
      <c r="W246" s="26">
        <v>1.5660155344123201E-2</v>
      </c>
      <c r="X246" s="51" t="s">
        <v>7154</v>
      </c>
      <c r="Y246" s="26">
        <v>6.28754452451427E-2</v>
      </c>
      <c r="Z246" s="5">
        <v>-1.29566375243677</v>
      </c>
      <c r="AA246" s="4">
        <v>0.12781650651989701</v>
      </c>
      <c r="AB246" s="5">
        <v>-1.41265447421114</v>
      </c>
      <c r="AC246" s="4">
        <v>2.55882258240476E-2</v>
      </c>
      <c r="AD246" s="216">
        <v>-2.70831822664791</v>
      </c>
      <c r="AE246" s="199">
        <v>-0.41449660552224399</v>
      </c>
      <c r="AF246" s="6">
        <v>-8.5226897979677793E-2</v>
      </c>
      <c r="AG246" s="6">
        <v>0.41336751676539002</v>
      </c>
      <c r="AH246" s="6">
        <v>-0.49288363913121003</v>
      </c>
      <c r="AI246" s="6">
        <v>-0.99262893837283595</v>
      </c>
      <c r="AJ246" s="6">
        <v>-1.47000226533969</v>
      </c>
      <c r="AK246" s="6">
        <v>0.31135722608070299</v>
      </c>
      <c r="AL246" s="6">
        <v>0.89829454784078699</v>
      </c>
      <c r="AM246" s="63">
        <v>1.8322190556587801</v>
      </c>
      <c r="AN246" s="8">
        <v>-0.41449660552224399</v>
      </c>
      <c r="AO246" s="7">
        <v>-8.5226897979677793E-2</v>
      </c>
      <c r="AP246" s="7">
        <v>0.41336751676539002</v>
      </c>
      <c r="AQ246" s="7">
        <v>-0.49288363913121003</v>
      </c>
      <c r="AR246" s="7">
        <v>-0.99262893837283595</v>
      </c>
      <c r="AS246" s="7">
        <v>-1.47000226533969</v>
      </c>
      <c r="AT246" s="7">
        <v>0.31135722608070299</v>
      </c>
      <c r="AU246" s="7">
        <v>0.89829454784078699</v>
      </c>
      <c r="AV246" s="9">
        <v>1.8322190556587801</v>
      </c>
    </row>
    <row r="247" spans="1:48" s="33" customFormat="1" ht="25" customHeight="1" x14ac:dyDescent="0.2">
      <c r="A247" s="13" t="s">
        <v>626</v>
      </c>
      <c r="B247" s="1" t="s">
        <v>626</v>
      </c>
      <c r="C247" s="203" t="s">
        <v>627</v>
      </c>
      <c r="D247" s="201" t="s">
        <v>626</v>
      </c>
      <c r="E247" s="74" t="s">
        <v>8796</v>
      </c>
      <c r="F247" s="74" t="s">
        <v>8797</v>
      </c>
      <c r="G247" s="121" t="s">
        <v>8798</v>
      </c>
      <c r="H247" s="205">
        <v>-2.5383663450624199</v>
      </c>
      <c r="I247" s="2">
        <v>-5.2405876493306298</v>
      </c>
      <c r="J247" s="2">
        <v>-4.4267881659684303</v>
      </c>
      <c r="K247" s="2">
        <v>-6.2312458562625803</v>
      </c>
      <c r="L247" s="2">
        <v>-6.4692917455401604</v>
      </c>
      <c r="M247" s="2">
        <v>-6.1109510699174097</v>
      </c>
      <c r="N247" s="2">
        <v>-1.7732330775263401</v>
      </c>
      <c r="O247" s="2">
        <v>-3.7077914190349799</v>
      </c>
      <c r="P247" s="17">
        <v>-0.62205657727066599</v>
      </c>
      <c r="Q247" s="16">
        <v>-4.0685807201204902</v>
      </c>
      <c r="R247" s="2">
        <v>-6.2704962239067203</v>
      </c>
      <c r="S247" s="17">
        <v>-2.0343603579440002</v>
      </c>
      <c r="T247" s="21">
        <v>1.3862663614926001</v>
      </c>
      <c r="U247" s="3">
        <v>0.18236626187864899</v>
      </c>
      <c r="V247" s="22">
        <v>1.55935258067356</v>
      </c>
      <c r="W247" s="26">
        <v>1.48353528705913E-2</v>
      </c>
      <c r="X247" s="51" t="s">
        <v>7154</v>
      </c>
      <c r="Y247" s="26">
        <v>0.108204654648454</v>
      </c>
      <c r="Z247" s="5">
        <v>-2.2019155037862301</v>
      </c>
      <c r="AA247" s="4">
        <v>0.167529034440317</v>
      </c>
      <c r="AB247" s="5">
        <v>-2.0342203621764998</v>
      </c>
      <c r="AC247" s="4">
        <v>4.0690824232383502E-2</v>
      </c>
      <c r="AD247" s="216">
        <v>-4.2361358659627202</v>
      </c>
      <c r="AE247" s="199">
        <v>0.75078868447827196</v>
      </c>
      <c r="AF247" s="6">
        <v>-0.52831153777551898</v>
      </c>
      <c r="AG247" s="6">
        <v>-0.143098417593822</v>
      </c>
      <c r="AH247" s="6">
        <v>-0.99724098136428396</v>
      </c>
      <c r="AI247" s="6">
        <v>-1.1099203349763</v>
      </c>
      <c r="AJ247" s="6">
        <v>-0.94029927651315504</v>
      </c>
      <c r="AK247" s="6">
        <v>1.1129655835402801</v>
      </c>
      <c r="AL247" s="6">
        <v>0.197239695109861</v>
      </c>
      <c r="AM247" s="63">
        <v>1.65787658509466</v>
      </c>
      <c r="AN247" s="8">
        <v>0.75078868447827196</v>
      </c>
      <c r="AO247" s="7" t="s">
        <v>4887</v>
      </c>
      <c r="AP247" s="7">
        <v>-0.143098417593822</v>
      </c>
      <c r="AQ247" s="7" t="s">
        <v>4887</v>
      </c>
      <c r="AR247" s="7" t="s">
        <v>4887</v>
      </c>
      <c r="AS247" s="7" t="s">
        <v>4887</v>
      </c>
      <c r="AT247" s="7">
        <v>1.1129655835402801</v>
      </c>
      <c r="AU247" s="7">
        <v>0.197239695109861</v>
      </c>
      <c r="AV247" s="9">
        <v>1.65787658509466</v>
      </c>
    </row>
    <row r="248" spans="1:48" s="33" customFormat="1" ht="25" customHeight="1" x14ac:dyDescent="0.2">
      <c r="A248" s="13" t="s">
        <v>669</v>
      </c>
      <c r="B248" s="1" t="s">
        <v>670</v>
      </c>
      <c r="C248" s="203" t="s">
        <v>671</v>
      </c>
      <c r="D248" s="201" t="s">
        <v>670</v>
      </c>
      <c r="E248" s="74" t="s">
        <v>10471</v>
      </c>
      <c r="F248" s="74" t="s">
        <v>10472</v>
      </c>
      <c r="G248" s="121" t="s">
        <v>10473</v>
      </c>
      <c r="H248" s="205">
        <v>0.81882317071217503</v>
      </c>
      <c r="I248" s="2">
        <v>2.1585459291557401</v>
      </c>
      <c r="J248" s="2">
        <v>1.9548981289835901</v>
      </c>
      <c r="K248" s="2">
        <v>1.2684314232070499</v>
      </c>
      <c r="L248" s="2">
        <v>0.87228976675894998</v>
      </c>
      <c r="M248" s="2">
        <v>1.0425512803668</v>
      </c>
      <c r="N248" s="2">
        <v>2.7854812040552601</v>
      </c>
      <c r="O248" s="2">
        <v>2.6240474792364199</v>
      </c>
      <c r="P248" s="17">
        <v>3.9949351280590499</v>
      </c>
      <c r="Q248" s="16">
        <v>1.6440890762838301</v>
      </c>
      <c r="R248" s="2">
        <v>1.06109082344427</v>
      </c>
      <c r="S248" s="17">
        <v>3.1348212704502401</v>
      </c>
      <c r="T248" s="21">
        <v>0.72191825562386003</v>
      </c>
      <c r="U248" s="3">
        <v>0.19872050469567101</v>
      </c>
      <c r="V248" s="22">
        <v>0.74924101457091297</v>
      </c>
      <c r="W248" s="26">
        <v>1.4963246448475499E-2</v>
      </c>
      <c r="X248" s="51" t="s">
        <v>7154</v>
      </c>
      <c r="Y248" s="26">
        <v>0.29482061288050199</v>
      </c>
      <c r="Z248" s="5">
        <v>-0.58299825283956797</v>
      </c>
      <c r="AA248" s="4">
        <v>6.8176742590560904E-2</v>
      </c>
      <c r="AB248" s="5">
        <v>-1.49073219416641</v>
      </c>
      <c r="AC248" s="4">
        <v>3.3723317085198101E-2</v>
      </c>
      <c r="AD248" s="216">
        <v>-2.0737304470059801</v>
      </c>
      <c r="AE248" s="199">
        <v>-1.0571015990757699</v>
      </c>
      <c r="AF248" s="6">
        <v>0.198589093431461</v>
      </c>
      <c r="AG248" s="6">
        <v>7.7147908087183198E-3</v>
      </c>
      <c r="AH248" s="6">
        <v>-0.63569433822715204</v>
      </c>
      <c r="AI248" s="6">
        <v>-1.0069886136891699</v>
      </c>
      <c r="AJ248" s="6">
        <v>-0.84740649374522903</v>
      </c>
      <c r="AK248" s="6">
        <v>0.78620080976176798</v>
      </c>
      <c r="AL248" s="6">
        <v>0.63489276902407399</v>
      </c>
      <c r="AM248" s="63">
        <v>1.9197935817113001</v>
      </c>
      <c r="AN248" s="8">
        <v>-1.0571015990757699</v>
      </c>
      <c r="AO248" s="7">
        <v>0.198589093431461</v>
      </c>
      <c r="AP248" s="7">
        <v>7.7147908087183198E-3</v>
      </c>
      <c r="AQ248" s="7">
        <v>-0.63569433822715204</v>
      </c>
      <c r="AR248" s="7">
        <v>-1.0069886136891699</v>
      </c>
      <c r="AS248" s="7">
        <v>-0.84740649374522903</v>
      </c>
      <c r="AT248" s="7">
        <v>0.78620080976176798</v>
      </c>
      <c r="AU248" s="7">
        <v>0.63489276902407399</v>
      </c>
      <c r="AV248" s="9">
        <v>1.9197935817113001</v>
      </c>
    </row>
    <row r="249" spans="1:48" s="33" customFormat="1" ht="25" customHeight="1" x14ac:dyDescent="0.2">
      <c r="A249" s="13" t="s">
        <v>763</v>
      </c>
      <c r="B249" s="1" t="s">
        <v>764</v>
      </c>
      <c r="C249" s="203" t="s">
        <v>765</v>
      </c>
      <c r="D249" s="201" t="s">
        <v>4918</v>
      </c>
      <c r="E249" s="74" t="s">
        <v>12823</v>
      </c>
      <c r="F249" s="74" t="s">
        <v>10955</v>
      </c>
      <c r="G249" s="121" t="s">
        <v>4887</v>
      </c>
      <c r="H249" s="205">
        <v>-0.27327277222871199</v>
      </c>
      <c r="I249" s="2">
        <v>-2.7499913501573201</v>
      </c>
      <c r="J249" s="2">
        <v>-1.8695793112469301</v>
      </c>
      <c r="K249" s="2">
        <v>-2.87403717375815</v>
      </c>
      <c r="L249" s="2">
        <v>-5.1687981667067397</v>
      </c>
      <c r="M249" s="2">
        <v>-5.3428754599956596</v>
      </c>
      <c r="N249" s="2">
        <v>-1.71206819858319</v>
      </c>
      <c r="O249" s="2">
        <v>0.35778935413794999</v>
      </c>
      <c r="P249" s="17">
        <v>0.59594109289955099</v>
      </c>
      <c r="Q249" s="16">
        <v>-1.6309478112109901</v>
      </c>
      <c r="R249" s="2">
        <v>-4.4619036001535202</v>
      </c>
      <c r="S249" s="17">
        <v>-0.25277925051522998</v>
      </c>
      <c r="T249" s="21">
        <v>1.2554849553743099</v>
      </c>
      <c r="U249" s="3">
        <v>1.37788445345206</v>
      </c>
      <c r="V249" s="22">
        <v>1.2693786819282</v>
      </c>
      <c r="W249" s="26">
        <v>1.9484343347573499E-2</v>
      </c>
      <c r="X249" s="51" t="s">
        <v>7154</v>
      </c>
      <c r="Y249" s="26">
        <v>5.8669937568312097E-2</v>
      </c>
      <c r="Z249" s="5">
        <v>-2.8309557889425299</v>
      </c>
      <c r="AA249" s="4">
        <v>0.252199921708673</v>
      </c>
      <c r="AB249" s="5">
        <v>-1.3781685606957601</v>
      </c>
      <c r="AC249" s="4">
        <v>1.7894618752220599E-2</v>
      </c>
      <c r="AD249" s="216">
        <v>-4.20912434963829</v>
      </c>
      <c r="AE249" s="199">
        <v>0.84734205592528999</v>
      </c>
      <c r="AF249" s="6">
        <v>-0.29201683685132901</v>
      </c>
      <c r="AG249" s="6">
        <v>0.112996996686063</v>
      </c>
      <c r="AH249" s="6">
        <v>-0.34908133884639098</v>
      </c>
      <c r="AI249" s="6">
        <v>-1.4047347212745001</v>
      </c>
      <c r="AJ249" s="6">
        <v>-1.48481507998248</v>
      </c>
      <c r="AK249" s="6">
        <v>0.18545645515011899</v>
      </c>
      <c r="AL249" s="6">
        <v>1.1376480486924301</v>
      </c>
      <c r="AM249" s="63">
        <v>1.2472044205007999</v>
      </c>
      <c r="AN249" s="8">
        <v>0.84734205592528999</v>
      </c>
      <c r="AO249" s="7">
        <v>-0.29201683685132901</v>
      </c>
      <c r="AP249" s="7">
        <v>0.112996996686063</v>
      </c>
      <c r="AQ249" s="7">
        <v>-0.34908133884639098</v>
      </c>
      <c r="AR249" s="7" t="s">
        <v>4887</v>
      </c>
      <c r="AS249" s="7" t="s">
        <v>4887</v>
      </c>
      <c r="AT249" s="7">
        <v>0.18545645515011899</v>
      </c>
      <c r="AU249" s="7">
        <v>1.1376480486924301</v>
      </c>
      <c r="AV249" s="9">
        <v>1.2472044205007999</v>
      </c>
    </row>
    <row r="250" spans="1:48" s="33" customFormat="1" ht="25" customHeight="1" x14ac:dyDescent="0.2">
      <c r="A250" s="13" t="s">
        <v>796</v>
      </c>
      <c r="B250" s="1" t="s">
        <v>797</v>
      </c>
      <c r="C250" s="203" t="s">
        <v>798</v>
      </c>
      <c r="D250" s="201" t="s">
        <v>7213</v>
      </c>
      <c r="E250" s="74" t="s">
        <v>13361</v>
      </c>
      <c r="F250" s="74" t="s">
        <v>10085</v>
      </c>
      <c r="G250" s="121" t="s">
        <v>4887</v>
      </c>
      <c r="H250" s="205">
        <v>2.13923127345072</v>
      </c>
      <c r="I250" s="2">
        <v>2.8421855569447101</v>
      </c>
      <c r="J250" s="2">
        <v>3.3622505274259198</v>
      </c>
      <c r="K250" s="2">
        <v>1.5998497621612999</v>
      </c>
      <c r="L250" s="2">
        <v>0.60897391436927295</v>
      </c>
      <c r="M250" s="2">
        <v>-0.76999737540269897</v>
      </c>
      <c r="N250" s="2">
        <v>2.8762675714016099</v>
      </c>
      <c r="O250" s="2">
        <v>3.40445978756861</v>
      </c>
      <c r="P250" s="17">
        <v>4.5912233221286902</v>
      </c>
      <c r="Q250" s="16">
        <v>2.7812224526071199</v>
      </c>
      <c r="R250" s="2">
        <v>0.47960876704262501</v>
      </c>
      <c r="S250" s="17">
        <v>3.6239835603663</v>
      </c>
      <c r="T250" s="21">
        <v>0.61378448902393401</v>
      </c>
      <c r="U250" s="3">
        <v>1.1902081203983601</v>
      </c>
      <c r="V250" s="22">
        <v>0.87830024584732302</v>
      </c>
      <c r="W250" s="26">
        <v>1.4523058352403201E-2</v>
      </c>
      <c r="X250" s="51" t="s">
        <v>7154</v>
      </c>
      <c r="Y250" s="26">
        <v>5.89031632595933E-2</v>
      </c>
      <c r="Z250" s="5">
        <v>-2.3016136855644902</v>
      </c>
      <c r="AA250" s="4">
        <v>0.252559345443848</v>
      </c>
      <c r="AB250" s="5">
        <v>-0.842761107759186</v>
      </c>
      <c r="AC250" s="4">
        <v>2.4482601314408499E-2</v>
      </c>
      <c r="AD250" s="216">
        <v>-3.1443747933236801</v>
      </c>
      <c r="AE250" s="199">
        <v>-9.6049018557907401E-2</v>
      </c>
      <c r="AF250" s="6">
        <v>0.33757358576233198</v>
      </c>
      <c r="AG250" s="6">
        <v>0.65837955026247097</v>
      </c>
      <c r="AH250" s="6">
        <v>-0.42877053564573098</v>
      </c>
      <c r="AI250" s="6">
        <v>-1.0399997091020401</v>
      </c>
      <c r="AJ250" s="6">
        <v>-1.8906284569370699</v>
      </c>
      <c r="AK250" s="6">
        <v>0.35859733114137299</v>
      </c>
      <c r="AL250" s="6">
        <v>0.68441664789352596</v>
      </c>
      <c r="AM250" s="63">
        <v>1.4164806051830601</v>
      </c>
      <c r="AN250" s="8">
        <v>-9.6049018557907401E-2</v>
      </c>
      <c r="AO250" s="7">
        <v>0.33757358576233198</v>
      </c>
      <c r="AP250" s="7">
        <v>0.65837955026247097</v>
      </c>
      <c r="AQ250" s="7">
        <v>-0.42877053564573098</v>
      </c>
      <c r="AR250" s="7">
        <v>-1.0399997091020401</v>
      </c>
      <c r="AS250" s="7">
        <v>-1.8906284569370699</v>
      </c>
      <c r="AT250" s="7">
        <v>0.35859733114137299</v>
      </c>
      <c r="AU250" s="7">
        <v>0.68441664789352596</v>
      </c>
      <c r="AV250" s="9">
        <v>1.4164806051830601</v>
      </c>
    </row>
    <row r="251" spans="1:48" s="33" customFormat="1" ht="25" customHeight="1" x14ac:dyDescent="0.2">
      <c r="A251" s="13" t="s">
        <v>887</v>
      </c>
      <c r="B251" s="1" t="s">
        <v>887</v>
      </c>
      <c r="C251" s="203" t="s">
        <v>888</v>
      </c>
      <c r="D251" s="201" t="s">
        <v>7215</v>
      </c>
      <c r="E251" s="74" t="s">
        <v>13227</v>
      </c>
      <c r="F251" s="74" t="s">
        <v>13228</v>
      </c>
      <c r="G251" s="121" t="s">
        <v>4887</v>
      </c>
      <c r="H251" s="205">
        <v>-4.4728055678374101</v>
      </c>
      <c r="I251" s="2">
        <v>-2.6323047260986399</v>
      </c>
      <c r="J251" s="2">
        <v>-6.7479672897684999</v>
      </c>
      <c r="K251" s="2">
        <v>-5.2405970878119401</v>
      </c>
      <c r="L251" s="2">
        <v>-4.4338521395880903</v>
      </c>
      <c r="M251" s="2">
        <v>-5.5509954670858503</v>
      </c>
      <c r="N251" s="2">
        <v>-1.02756141996485</v>
      </c>
      <c r="O251" s="2">
        <v>1.9331987732222399E-2</v>
      </c>
      <c r="P251" s="17">
        <v>0.31422085895907198</v>
      </c>
      <c r="Q251" s="16">
        <v>-4.6176925279015197</v>
      </c>
      <c r="R251" s="2">
        <v>-5.0751482314952998</v>
      </c>
      <c r="S251" s="17">
        <v>-0.231336191091186</v>
      </c>
      <c r="T251" s="21">
        <v>2.06165316139642</v>
      </c>
      <c r="U251" s="3">
        <v>0.57665613374484803</v>
      </c>
      <c r="V251" s="22">
        <v>0.70513886782289303</v>
      </c>
      <c r="W251" s="26">
        <v>7.0165197979821497E-3</v>
      </c>
      <c r="X251" s="51" t="s">
        <v>7154</v>
      </c>
      <c r="Y251" s="26">
        <v>0.74251525063099499</v>
      </c>
      <c r="Z251" s="5">
        <v>-0.45745570359377702</v>
      </c>
      <c r="AA251" s="4">
        <v>5.4023448764613402E-2</v>
      </c>
      <c r="AB251" s="5">
        <v>-4.38635633681033</v>
      </c>
      <c r="AC251" s="4">
        <v>9.2449446101799102E-4</v>
      </c>
      <c r="AD251" s="216">
        <v>-4.8438120404041101</v>
      </c>
      <c r="AE251" s="199">
        <v>-0.45221268901259498</v>
      </c>
      <c r="AF251" s="6">
        <v>0.26236149043712897</v>
      </c>
      <c r="AG251" s="6">
        <v>-1.33554389087633</v>
      </c>
      <c r="AH251" s="6">
        <v>-0.750307633025732</v>
      </c>
      <c r="AI251" s="6">
        <v>-0.43708902625908203</v>
      </c>
      <c r="AJ251" s="6">
        <v>-0.87081975784640697</v>
      </c>
      <c r="AK251" s="6">
        <v>0.88540284157536697</v>
      </c>
      <c r="AL251" s="6">
        <v>1.2918590521955799</v>
      </c>
      <c r="AM251" s="63">
        <v>1.40634961281207</v>
      </c>
      <c r="AN251" s="8" t="s">
        <v>4887</v>
      </c>
      <c r="AO251" s="7" t="s">
        <v>4887</v>
      </c>
      <c r="AP251" s="7" t="s">
        <v>4887</v>
      </c>
      <c r="AQ251" s="7" t="s">
        <v>4887</v>
      </c>
      <c r="AR251" s="7" t="s">
        <v>4887</v>
      </c>
      <c r="AS251" s="7" t="s">
        <v>4887</v>
      </c>
      <c r="AT251" s="7">
        <v>0.88540284157536697</v>
      </c>
      <c r="AU251" s="7">
        <v>1.2918590521955799</v>
      </c>
      <c r="AV251" s="9">
        <v>1.40634961281207</v>
      </c>
    </row>
    <row r="252" spans="1:48" s="33" customFormat="1" ht="25" customHeight="1" x14ac:dyDescent="0.2">
      <c r="A252" s="13" t="s">
        <v>898</v>
      </c>
      <c r="B252" s="1" t="s">
        <v>898</v>
      </c>
      <c r="C252" s="203" t="s">
        <v>899</v>
      </c>
      <c r="D252" s="201" t="s">
        <v>898</v>
      </c>
      <c r="E252" s="74" t="s">
        <v>12047</v>
      </c>
      <c r="F252" s="74" t="s">
        <v>12048</v>
      </c>
      <c r="G252" s="121" t="s">
        <v>12049</v>
      </c>
      <c r="H252" s="205">
        <v>-4.8941072961896799</v>
      </c>
      <c r="I252" s="2">
        <v>0.56845918770802195</v>
      </c>
      <c r="J252" s="2">
        <v>-7.6435334609340702</v>
      </c>
      <c r="K252" s="2">
        <v>-3.6467793236083201</v>
      </c>
      <c r="L252" s="2">
        <v>-5.4680697630584598</v>
      </c>
      <c r="M252" s="2">
        <v>-7.3785127864731797</v>
      </c>
      <c r="N252" s="2">
        <v>1.73089606628966</v>
      </c>
      <c r="O252" s="2">
        <v>1.79747098051745</v>
      </c>
      <c r="P252" s="17">
        <v>2.3356613641533301</v>
      </c>
      <c r="Q252" s="16">
        <v>-3.9897271898052402</v>
      </c>
      <c r="R252" s="2">
        <v>-5.4977872910466496</v>
      </c>
      <c r="S252" s="17">
        <v>1.95467613698681</v>
      </c>
      <c r="T252" s="21">
        <v>4.1800279123417203</v>
      </c>
      <c r="U252" s="3">
        <v>1.86604421385685</v>
      </c>
      <c r="V252" s="22">
        <v>0.33161779549724202</v>
      </c>
      <c r="W252" s="26">
        <v>3.0204230115802599E-2</v>
      </c>
      <c r="X252" s="51" t="s">
        <v>7154</v>
      </c>
      <c r="Y252" s="26">
        <v>0.61128953510272999</v>
      </c>
      <c r="Z252" s="5">
        <v>-1.5080601012414101</v>
      </c>
      <c r="AA252" s="4">
        <v>0.13190268465999599</v>
      </c>
      <c r="AB252" s="5">
        <v>-5.9444033267920604</v>
      </c>
      <c r="AC252" s="4">
        <v>1.77695219678487E-2</v>
      </c>
      <c r="AD252" s="216">
        <v>-7.4524634280334698</v>
      </c>
      <c r="AE252" s="199">
        <v>-0.57954008427201398</v>
      </c>
      <c r="AF252" s="6">
        <v>0.74885359086188996</v>
      </c>
      <c r="AG252" s="6">
        <v>-1.24814894024846</v>
      </c>
      <c r="AH252" s="6">
        <v>-0.276213324867083</v>
      </c>
      <c r="AI252" s="6">
        <v>-0.71911698699717996</v>
      </c>
      <c r="AJ252" s="6">
        <v>-1.18370088478381</v>
      </c>
      <c r="AK252" s="6">
        <v>1.0315364290117</v>
      </c>
      <c r="AL252" s="6">
        <v>1.0477261990114799</v>
      </c>
      <c r="AM252" s="63">
        <v>1.1786040022834801</v>
      </c>
      <c r="AN252" s="8" t="s">
        <v>4887</v>
      </c>
      <c r="AO252" s="7">
        <v>0.74885359086188996</v>
      </c>
      <c r="AP252" s="7" t="s">
        <v>4887</v>
      </c>
      <c r="AQ252" s="7" t="s">
        <v>4887</v>
      </c>
      <c r="AR252" s="7" t="s">
        <v>4887</v>
      </c>
      <c r="AS252" s="7" t="s">
        <v>4887</v>
      </c>
      <c r="AT252" s="7">
        <v>1.0315364290117</v>
      </c>
      <c r="AU252" s="7">
        <v>1.0477261990114799</v>
      </c>
      <c r="AV252" s="9">
        <v>1.1786040022834801</v>
      </c>
    </row>
    <row r="253" spans="1:48" s="33" customFormat="1" ht="25" customHeight="1" x14ac:dyDescent="0.2">
      <c r="A253" s="13" t="s">
        <v>920</v>
      </c>
      <c r="B253" s="1" t="s">
        <v>920</v>
      </c>
      <c r="C253" s="203" t="s">
        <v>921</v>
      </c>
      <c r="D253" s="201" t="s">
        <v>7216</v>
      </c>
      <c r="E253" s="74" t="s">
        <v>12803</v>
      </c>
      <c r="F253" s="74" t="s">
        <v>12494</v>
      </c>
      <c r="G253" s="121" t="s">
        <v>4887</v>
      </c>
      <c r="H253" s="205">
        <v>-7.0580414409859697</v>
      </c>
      <c r="I253" s="2">
        <v>0.56309267795820594</v>
      </c>
      <c r="J253" s="2">
        <v>0.378527565780441</v>
      </c>
      <c r="K253" s="2">
        <v>-5.1330859349424003</v>
      </c>
      <c r="L253" s="2">
        <v>-6.4117657557357504</v>
      </c>
      <c r="M253" s="2">
        <v>-6.3438536835555199</v>
      </c>
      <c r="N253" s="2">
        <v>0.893705870407974</v>
      </c>
      <c r="O253" s="2">
        <v>0.13550541019099399</v>
      </c>
      <c r="P253" s="17">
        <v>2.0215023865974402</v>
      </c>
      <c r="Q253" s="16">
        <v>-2.03880706574911</v>
      </c>
      <c r="R253" s="2">
        <v>-5.9629017914112303</v>
      </c>
      <c r="S253" s="17">
        <v>1.0169045557321399</v>
      </c>
      <c r="T253" s="21">
        <v>4.3477639488969304</v>
      </c>
      <c r="U253" s="3">
        <v>0.71944338145698905</v>
      </c>
      <c r="V253" s="22">
        <v>0.94901506089354004</v>
      </c>
      <c r="W253" s="26">
        <v>4.5199141891198502E-2</v>
      </c>
      <c r="X253" s="51" t="s">
        <v>7154</v>
      </c>
      <c r="Y253" s="26">
        <v>0.256656210800633</v>
      </c>
      <c r="Z253" s="5">
        <v>-3.9240947256621199</v>
      </c>
      <c r="AA253" s="4">
        <v>0.34723970693009298</v>
      </c>
      <c r="AB253" s="5">
        <v>-3.0557116214812399</v>
      </c>
      <c r="AC253" s="4">
        <v>7.52458443207348E-4</v>
      </c>
      <c r="AD253" s="216">
        <v>-6.9798063471433602</v>
      </c>
      <c r="AE253" s="199">
        <v>-1.25241952445427</v>
      </c>
      <c r="AF253" s="6">
        <v>0.76561738384740097</v>
      </c>
      <c r="AG253" s="6">
        <v>0.71674549646862795</v>
      </c>
      <c r="AH253" s="6">
        <v>-0.74270125976998302</v>
      </c>
      <c r="AI253" s="6">
        <v>-1.0812890646804501</v>
      </c>
      <c r="AJ253" s="6">
        <v>-1.06330629911826</v>
      </c>
      <c r="AK253" s="6">
        <v>0.85316204771529103</v>
      </c>
      <c r="AL253" s="6">
        <v>0.65239448625671403</v>
      </c>
      <c r="AM253" s="63">
        <v>1.15179673373492</v>
      </c>
      <c r="AN253" s="8" t="s">
        <v>4887</v>
      </c>
      <c r="AO253" s="7">
        <v>0.76561738384740097</v>
      </c>
      <c r="AP253" s="7">
        <v>0.71674549646862795</v>
      </c>
      <c r="AQ253" s="7" t="s">
        <v>4887</v>
      </c>
      <c r="AR253" s="7" t="s">
        <v>4887</v>
      </c>
      <c r="AS253" s="7" t="s">
        <v>4887</v>
      </c>
      <c r="AT253" s="7">
        <v>0.85316204771529103</v>
      </c>
      <c r="AU253" s="7">
        <v>0.65239448625671403</v>
      </c>
      <c r="AV253" s="9">
        <v>1.15179673373492</v>
      </c>
    </row>
    <row r="254" spans="1:48" s="33" customFormat="1" ht="25" customHeight="1" x14ac:dyDescent="0.2">
      <c r="A254" s="13" t="s">
        <v>930</v>
      </c>
      <c r="B254" s="1" t="s">
        <v>930</v>
      </c>
      <c r="C254" s="203" t="s">
        <v>931</v>
      </c>
      <c r="D254" s="201" t="s">
        <v>7218</v>
      </c>
      <c r="E254" s="74" t="s">
        <v>13344</v>
      </c>
      <c r="F254" s="74" t="s">
        <v>13345</v>
      </c>
      <c r="G254" s="121" t="s">
        <v>4887</v>
      </c>
      <c r="H254" s="205">
        <v>-3.5909931078101898E-3</v>
      </c>
      <c r="I254" s="2">
        <v>-1.2505485069468301</v>
      </c>
      <c r="J254" s="2">
        <v>-3.8524589314311601</v>
      </c>
      <c r="K254" s="2">
        <v>0.420491310605623</v>
      </c>
      <c r="L254" s="2">
        <v>-0.24139100506140601</v>
      </c>
      <c r="M254" s="2">
        <v>-1.0537249336197101</v>
      </c>
      <c r="N254" s="2">
        <v>0.89767593760230502</v>
      </c>
      <c r="O254" s="2">
        <v>1.6657864731455001</v>
      </c>
      <c r="P254" s="17">
        <v>2.69606692001424</v>
      </c>
      <c r="Q254" s="16">
        <v>-1.70219947716193</v>
      </c>
      <c r="R254" s="2">
        <v>-0.29154154269183102</v>
      </c>
      <c r="S254" s="17">
        <v>1.75317644358735</v>
      </c>
      <c r="T254" s="21">
        <v>1.96378144171788</v>
      </c>
      <c r="U254" s="3">
        <v>0.73838654578948504</v>
      </c>
      <c r="V254" s="22">
        <v>0.90237480384012703</v>
      </c>
      <c r="W254" s="26">
        <v>4.8822305643653301E-2</v>
      </c>
      <c r="X254" s="51" t="s">
        <v>7154</v>
      </c>
      <c r="Y254" s="26">
        <v>0.34135456712282902</v>
      </c>
      <c r="Z254" s="5">
        <v>1.4106579344701</v>
      </c>
      <c r="AA254" s="4">
        <v>7.4985443167034302E-2</v>
      </c>
      <c r="AB254" s="5">
        <v>-3.45537592074928</v>
      </c>
      <c r="AC254" s="4">
        <v>4.0476328127754403E-2</v>
      </c>
      <c r="AD254" s="216">
        <v>-2.04471798627918</v>
      </c>
      <c r="AE254" s="199">
        <v>4.0552093790260799E-2</v>
      </c>
      <c r="AF254" s="6">
        <v>-0.61961222979311503</v>
      </c>
      <c r="AG254" s="6">
        <v>-1.99711580657174</v>
      </c>
      <c r="AH254" s="6">
        <v>0.26506977307568502</v>
      </c>
      <c r="AI254" s="6">
        <v>-8.5344003147433997E-2</v>
      </c>
      <c r="AJ254" s="6">
        <v>-0.51540988151043399</v>
      </c>
      <c r="AK254" s="6">
        <v>0.51770088761606303</v>
      </c>
      <c r="AL254" s="6">
        <v>0.92435401453214205</v>
      </c>
      <c r="AM254" s="63">
        <v>1.46980515200858</v>
      </c>
      <c r="AN254" s="8">
        <v>4.0552093790260799E-2</v>
      </c>
      <c r="AO254" s="7">
        <v>-0.61961222979311503</v>
      </c>
      <c r="AP254" s="7">
        <v>-1.99711580657174</v>
      </c>
      <c r="AQ254" s="7">
        <v>0.26506977307568502</v>
      </c>
      <c r="AR254" s="7">
        <v>-8.5344003147433997E-2</v>
      </c>
      <c r="AS254" s="7">
        <v>-0.51540988151043399</v>
      </c>
      <c r="AT254" s="7">
        <v>0.51770088761606303</v>
      </c>
      <c r="AU254" s="7">
        <v>0.92435401453214205</v>
      </c>
      <c r="AV254" s="9">
        <v>1.46980515200858</v>
      </c>
    </row>
    <row r="255" spans="1:48" s="33" customFormat="1" ht="25" customHeight="1" x14ac:dyDescent="0.2">
      <c r="A255" s="13" t="s">
        <v>1136</v>
      </c>
      <c r="B255" s="1" t="s">
        <v>1136</v>
      </c>
      <c r="C255" s="203" t="s">
        <v>1137</v>
      </c>
      <c r="D255" s="201" t="s">
        <v>7220</v>
      </c>
      <c r="E255" s="74" t="s">
        <v>13347</v>
      </c>
      <c r="F255" s="74" t="s">
        <v>8675</v>
      </c>
      <c r="G255" s="121" t="s">
        <v>8676</v>
      </c>
      <c r="H255" s="205">
        <v>-5.4252616217194003</v>
      </c>
      <c r="I255" s="2">
        <v>-5.6953035636514997</v>
      </c>
      <c r="J255" s="2">
        <v>-3.8625241524003799</v>
      </c>
      <c r="K255" s="2">
        <v>-7.1767407070593299</v>
      </c>
      <c r="L255" s="2">
        <v>-6.8493515850440803</v>
      </c>
      <c r="M255" s="2">
        <v>-5.9622097584226896</v>
      </c>
      <c r="N255" s="2">
        <v>-4.3234494040865199</v>
      </c>
      <c r="O255" s="2">
        <v>-3.3115394553940698</v>
      </c>
      <c r="P255" s="17">
        <v>-4.8659118725096198</v>
      </c>
      <c r="Q255" s="16">
        <v>-4.9943631125904204</v>
      </c>
      <c r="R255" s="2">
        <v>-6.6627673501753701</v>
      </c>
      <c r="S255" s="17">
        <v>-4.1669669106634002</v>
      </c>
      <c r="T255" s="21">
        <v>0.98945704123709899</v>
      </c>
      <c r="U255" s="3">
        <v>0.62839606445713503</v>
      </c>
      <c r="V255" s="22">
        <v>0.78891284742571099</v>
      </c>
      <c r="W255" s="26">
        <v>2.48069753582345E-2</v>
      </c>
      <c r="X255" s="51" t="s">
        <v>7154</v>
      </c>
      <c r="Y255" s="26">
        <v>8.0721505032834096E-2</v>
      </c>
      <c r="Z255" s="5">
        <v>-1.6684042375849399</v>
      </c>
      <c r="AA255" s="4">
        <v>0.32362175055608999</v>
      </c>
      <c r="AB255" s="5">
        <v>-0.82739620192702001</v>
      </c>
      <c r="AC255" s="4">
        <v>1.4201086969516099E-2</v>
      </c>
      <c r="AD255" s="216">
        <v>-2.4958004395119602</v>
      </c>
      <c r="AE255" s="199">
        <v>-0.115096978455942</v>
      </c>
      <c r="AF255" s="6">
        <v>-0.321529603723816</v>
      </c>
      <c r="AG255" s="6">
        <v>1.07953225612835</v>
      </c>
      <c r="AH255" s="6">
        <v>-1.45400908633663</v>
      </c>
      <c r="AI255" s="6">
        <v>-1.2037376082906399</v>
      </c>
      <c r="AJ255" s="6">
        <v>-0.52556511795785998</v>
      </c>
      <c r="AK255" s="6">
        <v>0.72717954722303901</v>
      </c>
      <c r="AL255" s="6">
        <v>1.50073059543683</v>
      </c>
      <c r="AM255" s="63">
        <v>0.312495995976662</v>
      </c>
      <c r="AN255" s="8" t="s">
        <v>4887</v>
      </c>
      <c r="AO255" s="7" t="s">
        <v>4887</v>
      </c>
      <c r="AP255" s="7" t="s">
        <v>4887</v>
      </c>
      <c r="AQ255" s="7" t="s">
        <v>4887</v>
      </c>
      <c r="AR255" s="7" t="s">
        <v>4887</v>
      </c>
      <c r="AS255" s="7" t="s">
        <v>4887</v>
      </c>
      <c r="AT255" s="7" t="s">
        <v>4887</v>
      </c>
      <c r="AU255" s="7">
        <v>1.50073059543683</v>
      </c>
      <c r="AV255" s="9">
        <v>0.312495995976662</v>
      </c>
    </row>
    <row r="256" spans="1:48" s="33" customFormat="1" ht="25" customHeight="1" x14ac:dyDescent="0.2">
      <c r="A256" s="13" t="s">
        <v>1165</v>
      </c>
      <c r="B256" s="1" t="s">
        <v>1165</v>
      </c>
      <c r="C256" s="203" t="s">
        <v>1166</v>
      </c>
      <c r="D256" s="201" t="s">
        <v>7223</v>
      </c>
      <c r="E256" s="74" t="s">
        <v>13319</v>
      </c>
      <c r="F256" s="74" t="s">
        <v>12076</v>
      </c>
      <c r="G256" s="121" t="s">
        <v>4887</v>
      </c>
      <c r="H256" s="205">
        <v>-2.97767770828181</v>
      </c>
      <c r="I256" s="2">
        <v>-7.1819596844273903</v>
      </c>
      <c r="J256" s="2">
        <v>-4.2352821862260104</v>
      </c>
      <c r="K256" s="2">
        <v>-4.4911829748844303</v>
      </c>
      <c r="L256" s="2">
        <v>-6.11063659804962</v>
      </c>
      <c r="M256" s="2">
        <v>-7.5446603946631301</v>
      </c>
      <c r="N256" s="2">
        <v>-0.90290748902362605</v>
      </c>
      <c r="O256" s="2">
        <v>-2.3313422122649898</v>
      </c>
      <c r="P256" s="17">
        <v>-2.3059449045871498</v>
      </c>
      <c r="Q256" s="16">
        <v>-4.7983065263117304</v>
      </c>
      <c r="R256" s="2">
        <v>-6.04882665586572</v>
      </c>
      <c r="S256" s="17">
        <v>-1.84673153529192</v>
      </c>
      <c r="T256" s="21">
        <v>2.1579490353996702</v>
      </c>
      <c r="U256" s="3">
        <v>1.5276768113672401</v>
      </c>
      <c r="V256" s="22">
        <v>0.817474237236264</v>
      </c>
      <c r="W256" s="26">
        <v>4.4421199006017299E-2</v>
      </c>
      <c r="X256" s="51" t="s">
        <v>7154</v>
      </c>
      <c r="Y256" s="26">
        <v>0.46338575141608002</v>
      </c>
      <c r="Z256" s="5">
        <v>-1.2505201295539901</v>
      </c>
      <c r="AA256" s="4">
        <v>0.128665598305123</v>
      </c>
      <c r="AB256" s="5">
        <v>-2.9515749910198101</v>
      </c>
      <c r="AC256" s="4">
        <v>2.3698852971426199E-2</v>
      </c>
      <c r="AD256" s="216">
        <v>-4.2020951205737997</v>
      </c>
      <c r="AE256" s="199">
        <v>0.53915112022627898</v>
      </c>
      <c r="AF256" s="6">
        <v>-1.2690207811412999</v>
      </c>
      <c r="AG256" s="6">
        <v>-1.7177113494488601E-3</v>
      </c>
      <c r="AH256" s="6">
        <v>-0.111775176147318</v>
      </c>
      <c r="AI256" s="6">
        <v>-0.80826759829921901</v>
      </c>
      <c r="AJ256" s="6">
        <v>-1.4250106116463399</v>
      </c>
      <c r="AK256" s="6">
        <v>1.43146548770746</v>
      </c>
      <c r="AL256" s="6">
        <v>0.81712621547084696</v>
      </c>
      <c r="AM256" s="63">
        <v>0.82804905517903404</v>
      </c>
      <c r="AN256" s="8" t="s">
        <v>4887</v>
      </c>
      <c r="AO256" s="7" t="s">
        <v>4887</v>
      </c>
      <c r="AP256" s="7" t="s">
        <v>4887</v>
      </c>
      <c r="AQ256" s="7" t="s">
        <v>4887</v>
      </c>
      <c r="AR256" s="7" t="s">
        <v>4887</v>
      </c>
      <c r="AS256" s="7" t="s">
        <v>4887</v>
      </c>
      <c r="AT256" s="7">
        <v>1.43146548770746</v>
      </c>
      <c r="AU256" s="7">
        <v>0.81712621547084696</v>
      </c>
      <c r="AV256" s="9">
        <v>0.82804905517903404</v>
      </c>
    </row>
    <row r="257" spans="1:48" s="33" customFormat="1" ht="25" customHeight="1" x14ac:dyDescent="0.2">
      <c r="A257" s="13" t="s">
        <v>1172</v>
      </c>
      <c r="B257" s="1" t="s">
        <v>1172</v>
      </c>
      <c r="C257" s="203" t="s">
        <v>1173</v>
      </c>
      <c r="D257" s="201" t="s">
        <v>7224</v>
      </c>
      <c r="E257" s="74" t="s">
        <v>12994</v>
      </c>
      <c r="F257" s="74" t="s">
        <v>9772</v>
      </c>
      <c r="G257" s="121" t="s">
        <v>4887</v>
      </c>
      <c r="H257" s="205">
        <v>-2.1666870806634901</v>
      </c>
      <c r="I257" s="2">
        <v>-5.3681356750235096</v>
      </c>
      <c r="J257" s="2">
        <v>-3.0029626268610099</v>
      </c>
      <c r="K257" s="2">
        <v>-5.8457090489522097</v>
      </c>
      <c r="L257" s="2">
        <v>-5.4596577416988001</v>
      </c>
      <c r="M257" s="2">
        <v>-4.1744655554817198</v>
      </c>
      <c r="N257" s="2">
        <v>0.14501350780647099</v>
      </c>
      <c r="O257" s="2">
        <v>-2.19811272080466</v>
      </c>
      <c r="P257" s="17">
        <v>0.82243994718111701</v>
      </c>
      <c r="Q257" s="16">
        <v>-3.5125951275160001</v>
      </c>
      <c r="R257" s="2">
        <v>-5.1599441153775798</v>
      </c>
      <c r="S257" s="17">
        <v>-0.41021975527235699</v>
      </c>
      <c r="T257" s="21">
        <v>1.6604554314631099</v>
      </c>
      <c r="U257" s="3">
        <v>0.87500565539248398</v>
      </c>
      <c r="V257" s="22">
        <v>1.58497557941467</v>
      </c>
      <c r="W257" s="26">
        <v>1.6970255077449301E-2</v>
      </c>
      <c r="X257" s="51" t="s">
        <v>7154</v>
      </c>
      <c r="Y257" s="26">
        <v>0.224873192797517</v>
      </c>
      <c r="Z257" s="5">
        <v>-1.6473489878615799</v>
      </c>
      <c r="AA257" s="4">
        <v>7.9442739141996094E-2</v>
      </c>
      <c r="AB257" s="5">
        <v>-3.1023753722436398</v>
      </c>
      <c r="AC257" s="4">
        <v>1.8392066946723299E-2</v>
      </c>
      <c r="AD257" s="216">
        <v>-4.7497243601052199</v>
      </c>
      <c r="AE257" s="199">
        <v>0.35530027092296601</v>
      </c>
      <c r="AF257" s="6">
        <v>-0.96596415136832103</v>
      </c>
      <c r="AG257" s="6">
        <v>1.01624079038406E-2</v>
      </c>
      <c r="AH257" s="6">
        <v>-1.16306264894134</v>
      </c>
      <c r="AI257" s="6">
        <v>-1.00373606835792</v>
      </c>
      <c r="AJ257" s="6">
        <v>-0.47332657983860099</v>
      </c>
      <c r="AK257" s="6">
        <v>1.30935830200179</v>
      </c>
      <c r="AL257" s="6">
        <v>0.342330648252963</v>
      </c>
      <c r="AM257" s="63">
        <v>1.58893781942462</v>
      </c>
      <c r="AN257" s="8">
        <v>0.35530027092296601</v>
      </c>
      <c r="AO257" s="7" t="s">
        <v>4887</v>
      </c>
      <c r="AP257" s="7">
        <v>1.01624079038406E-2</v>
      </c>
      <c r="AQ257" s="7" t="s">
        <v>4887</v>
      </c>
      <c r="AR257" s="7" t="s">
        <v>4887</v>
      </c>
      <c r="AS257" s="7" t="s">
        <v>4887</v>
      </c>
      <c r="AT257" s="7">
        <v>1.30935830200179</v>
      </c>
      <c r="AU257" s="7">
        <v>0.342330648252963</v>
      </c>
      <c r="AV257" s="9">
        <v>1.58893781942462</v>
      </c>
    </row>
    <row r="258" spans="1:48" s="33" customFormat="1" ht="25" customHeight="1" x14ac:dyDescent="0.2">
      <c r="A258" s="13" t="s">
        <v>1269</v>
      </c>
      <c r="B258" s="1" t="s">
        <v>1269</v>
      </c>
      <c r="C258" s="203" t="s">
        <v>1270</v>
      </c>
      <c r="D258" s="201" t="s">
        <v>5070</v>
      </c>
      <c r="E258" s="74" t="s">
        <v>12914</v>
      </c>
      <c r="F258" s="74" t="s">
        <v>12915</v>
      </c>
      <c r="G258" s="121" t="s">
        <v>4887</v>
      </c>
      <c r="H258" s="205">
        <v>-5.87695516574556E-2</v>
      </c>
      <c r="I258" s="2">
        <v>2.47826317864829</v>
      </c>
      <c r="J258" s="2">
        <v>1.91164957962127</v>
      </c>
      <c r="K258" s="2">
        <v>1.6849131328158999</v>
      </c>
      <c r="L258" s="2">
        <v>2.12031355194725</v>
      </c>
      <c r="M258" s="2">
        <v>2.0485138197912001</v>
      </c>
      <c r="N258" s="2">
        <v>3.8779432145095498</v>
      </c>
      <c r="O258" s="2">
        <v>3.2009295761558398</v>
      </c>
      <c r="P258" s="17">
        <v>4.9291854485866002</v>
      </c>
      <c r="Q258" s="16">
        <v>1.44371440220404</v>
      </c>
      <c r="R258" s="2">
        <v>1.95124683485145</v>
      </c>
      <c r="S258" s="17">
        <v>4.00268607975066</v>
      </c>
      <c r="T258" s="21">
        <v>1.3316742343227299</v>
      </c>
      <c r="U258" s="3">
        <v>0.23342885643036901</v>
      </c>
      <c r="V258" s="22">
        <v>0.87085456706000497</v>
      </c>
      <c r="W258" s="26">
        <v>3.2629497856073199E-2</v>
      </c>
      <c r="X258" s="51" t="s">
        <v>7154</v>
      </c>
      <c r="Y258" s="26">
        <v>0.57886991338091098</v>
      </c>
      <c r="Z258" s="5">
        <v>0.50753243264741499</v>
      </c>
      <c r="AA258" s="4">
        <v>5.8644161178514301E-2</v>
      </c>
      <c r="AB258" s="5">
        <v>-2.55897167754663</v>
      </c>
      <c r="AC258" s="4">
        <v>4.7049179609030697E-2</v>
      </c>
      <c r="AD258" s="216">
        <v>-2.05143924489921</v>
      </c>
      <c r="AE258" s="199">
        <v>-1.7748681383328</v>
      </c>
      <c r="AF258" s="6">
        <v>8.7038453328652995E-3</v>
      </c>
      <c r="AG258" s="6">
        <v>-0.38963399584538799</v>
      </c>
      <c r="AH258" s="6">
        <v>-0.54903311173666003</v>
      </c>
      <c r="AI258" s="6">
        <v>-0.24294010002160499</v>
      </c>
      <c r="AJ258" s="6">
        <v>-0.29341638642441897</v>
      </c>
      <c r="AK258" s="6">
        <v>0.99269986092918205</v>
      </c>
      <c r="AL258" s="6">
        <v>0.51674913963844205</v>
      </c>
      <c r="AM258" s="63">
        <v>1.73173888646038</v>
      </c>
      <c r="AN258" s="8">
        <v>-1.7748681383328</v>
      </c>
      <c r="AO258" s="7">
        <v>8.7038453328652995E-3</v>
      </c>
      <c r="AP258" s="7">
        <v>-0.38963399584538799</v>
      </c>
      <c r="AQ258" s="7">
        <v>-0.54903311173666003</v>
      </c>
      <c r="AR258" s="7">
        <v>-0.24294010002160499</v>
      </c>
      <c r="AS258" s="7">
        <v>-0.29341638642441897</v>
      </c>
      <c r="AT258" s="7">
        <v>0.99269986092918205</v>
      </c>
      <c r="AU258" s="7">
        <v>0.51674913963844205</v>
      </c>
      <c r="AV258" s="9">
        <v>1.73173888646038</v>
      </c>
    </row>
    <row r="259" spans="1:48" s="33" customFormat="1" ht="25" customHeight="1" x14ac:dyDescent="0.2">
      <c r="A259" s="13" t="s">
        <v>1531</v>
      </c>
      <c r="B259" s="1" t="s">
        <v>1532</v>
      </c>
      <c r="C259" s="203" t="s">
        <v>1533</v>
      </c>
      <c r="D259" s="201" t="s">
        <v>1532</v>
      </c>
      <c r="E259" s="74" t="s">
        <v>11002</v>
      </c>
      <c r="F259" s="74" t="s">
        <v>11003</v>
      </c>
      <c r="G259" s="121" t="s">
        <v>11004</v>
      </c>
      <c r="H259" s="205">
        <v>-4.4933324055725903</v>
      </c>
      <c r="I259" s="2">
        <v>-3.1747692784865298</v>
      </c>
      <c r="J259" s="2">
        <v>-1.07037274766729</v>
      </c>
      <c r="K259" s="2">
        <v>-3.3876876769520998</v>
      </c>
      <c r="L259" s="2">
        <v>-3.72615358513817</v>
      </c>
      <c r="M259" s="2">
        <v>-4.0735810310643403</v>
      </c>
      <c r="N259" s="2">
        <v>-1.2610857353228699</v>
      </c>
      <c r="O259" s="2">
        <v>-1.1849048570541101</v>
      </c>
      <c r="P259" s="17">
        <v>-0.12536910397257001</v>
      </c>
      <c r="Q259" s="16">
        <v>-2.9128248105754699</v>
      </c>
      <c r="R259" s="2">
        <v>-3.7291407643848702</v>
      </c>
      <c r="S259" s="17">
        <v>-0.85711989878318595</v>
      </c>
      <c r="T259" s="21">
        <v>1.72644848840436</v>
      </c>
      <c r="U259" s="3">
        <v>0.34295643416288801</v>
      </c>
      <c r="V259" s="22">
        <v>0.63485848882481299</v>
      </c>
      <c r="W259" s="26">
        <v>4.2012354410146398E-2</v>
      </c>
      <c r="X259" s="51" t="s">
        <v>7154</v>
      </c>
      <c r="Y259" s="26">
        <v>0.500728642205722</v>
      </c>
      <c r="Z259" s="5">
        <v>-0.81631595380940503</v>
      </c>
      <c r="AA259" s="4">
        <v>0.16512967344413099</v>
      </c>
      <c r="AB259" s="5">
        <v>-2.0557049117922799</v>
      </c>
      <c r="AC259" s="4">
        <v>5.7682748409196303E-3</v>
      </c>
      <c r="AD259" s="216">
        <v>-2.8720208656016899</v>
      </c>
      <c r="AE259" s="199">
        <v>-1.25639154250179</v>
      </c>
      <c r="AF259" s="6">
        <v>-0.42543216758457503</v>
      </c>
      <c r="AG259" s="6">
        <v>0.900759950112486</v>
      </c>
      <c r="AH259" s="6">
        <v>-0.55961348637234098</v>
      </c>
      <c r="AI259" s="6">
        <v>-0.77291493073976303</v>
      </c>
      <c r="AJ259" s="6">
        <v>-0.99186394225497398</v>
      </c>
      <c r="AK259" s="6">
        <v>0.78057249624283298</v>
      </c>
      <c r="AL259" s="6">
        <v>0.82858173727685802</v>
      </c>
      <c r="AM259" s="63">
        <v>1.49630188582127</v>
      </c>
      <c r="AN259" s="8">
        <v>-1.25639154250179</v>
      </c>
      <c r="AO259" s="7">
        <v>-0.42543216758457503</v>
      </c>
      <c r="AP259" s="7">
        <v>0.900759950112486</v>
      </c>
      <c r="AQ259" s="7">
        <v>-0.55961348637234098</v>
      </c>
      <c r="AR259" s="7">
        <v>-0.77291493073976303</v>
      </c>
      <c r="AS259" s="7">
        <v>-0.99186394225497398</v>
      </c>
      <c r="AT259" s="7">
        <v>0.78057249624283298</v>
      </c>
      <c r="AU259" s="7">
        <v>0.82858173727685802</v>
      </c>
      <c r="AV259" s="9">
        <v>1.49630188582127</v>
      </c>
    </row>
    <row r="260" spans="1:48" s="33" customFormat="1" ht="25" customHeight="1" x14ac:dyDescent="0.2">
      <c r="A260" s="13" t="s">
        <v>1745</v>
      </c>
      <c r="B260" s="1" t="s">
        <v>1746</v>
      </c>
      <c r="C260" s="203" t="s">
        <v>1747</v>
      </c>
      <c r="D260" s="201" t="s">
        <v>7230</v>
      </c>
      <c r="E260" s="74" t="s">
        <v>8897</v>
      </c>
      <c r="F260" s="74" t="s">
        <v>8898</v>
      </c>
      <c r="G260" s="121" t="s">
        <v>8899</v>
      </c>
      <c r="H260" s="205">
        <v>-1.9869443790614301</v>
      </c>
      <c r="I260" s="2">
        <v>-0.22313017732033599</v>
      </c>
      <c r="J260" s="2">
        <v>-0.488576378170194</v>
      </c>
      <c r="K260" s="2">
        <v>-1.86289933933917</v>
      </c>
      <c r="L260" s="2">
        <v>-2.7988029678530402</v>
      </c>
      <c r="M260" s="2">
        <v>-2.5215293911113799</v>
      </c>
      <c r="N260" s="2">
        <v>-0.60802872035862499</v>
      </c>
      <c r="O260" s="2">
        <v>-0.73481244629325504</v>
      </c>
      <c r="P260" s="17">
        <v>0.39674308787184698</v>
      </c>
      <c r="Q260" s="16">
        <v>-0.89955031151731901</v>
      </c>
      <c r="R260" s="2">
        <v>-2.3944105661011998</v>
      </c>
      <c r="S260" s="17">
        <v>-0.31536602626001098</v>
      </c>
      <c r="T260" s="21">
        <v>0.95101777847945401</v>
      </c>
      <c r="U260" s="3">
        <v>0.48072684262513998</v>
      </c>
      <c r="V260" s="22">
        <v>0.61995408790708995</v>
      </c>
      <c r="W260" s="26">
        <v>2.8616081399138099E-2</v>
      </c>
      <c r="X260" s="51" t="s">
        <v>7154</v>
      </c>
      <c r="Y260" s="26">
        <v>9.4525597576135503E-2</v>
      </c>
      <c r="Z260" s="5">
        <v>-1.4948602545838801</v>
      </c>
      <c r="AA260" s="4">
        <v>0.43070630384540098</v>
      </c>
      <c r="AB260" s="5">
        <v>-0.58418428525730803</v>
      </c>
      <c r="AC260" s="4">
        <v>1.1633678490573099E-2</v>
      </c>
      <c r="AD260" s="216">
        <v>-2.0790445398411901</v>
      </c>
      <c r="AE260" s="199">
        <v>-0.70326520536778003</v>
      </c>
      <c r="AF260" s="6">
        <v>0.87924706602125702</v>
      </c>
      <c r="AG260" s="6">
        <v>0.64108600017665696</v>
      </c>
      <c r="AH260" s="6">
        <v>-0.59197071790326194</v>
      </c>
      <c r="AI260" s="6">
        <v>-1.4316730944340399</v>
      </c>
      <c r="AJ260" s="6">
        <v>-1.18290038510191</v>
      </c>
      <c r="AK260" s="6">
        <v>0.53391212825026302</v>
      </c>
      <c r="AL260" s="6">
        <v>0.420160463303964</v>
      </c>
      <c r="AM260" s="63">
        <v>1.43540374505485</v>
      </c>
      <c r="AN260" s="8">
        <v>-0.70326520536778003</v>
      </c>
      <c r="AO260" s="7">
        <v>0.87924706602125702</v>
      </c>
      <c r="AP260" s="7">
        <v>0.64108600017665696</v>
      </c>
      <c r="AQ260" s="7">
        <v>-0.59197071790326194</v>
      </c>
      <c r="AR260" s="7">
        <v>-1.4316730944340399</v>
      </c>
      <c r="AS260" s="7">
        <v>-1.18290038510191</v>
      </c>
      <c r="AT260" s="7">
        <v>0.53391212825026302</v>
      </c>
      <c r="AU260" s="7">
        <v>0.420160463303964</v>
      </c>
      <c r="AV260" s="9">
        <v>1.43540374505485</v>
      </c>
    </row>
    <row r="261" spans="1:48" s="33" customFormat="1" ht="25" customHeight="1" x14ac:dyDescent="0.2">
      <c r="A261" s="13" t="s">
        <v>1807</v>
      </c>
      <c r="B261" s="1" t="s">
        <v>1807</v>
      </c>
      <c r="C261" s="203" t="s">
        <v>1808</v>
      </c>
      <c r="D261" s="201" t="s">
        <v>1807</v>
      </c>
      <c r="E261" s="74" t="s">
        <v>9846</v>
      </c>
      <c r="F261" s="74" t="s">
        <v>9847</v>
      </c>
      <c r="G261" s="121" t="s">
        <v>9848</v>
      </c>
      <c r="H261" s="205">
        <v>-2.7357253999293101</v>
      </c>
      <c r="I261" s="2">
        <v>-3.63147804541298</v>
      </c>
      <c r="J261" s="2">
        <v>-7.4276497873968896</v>
      </c>
      <c r="K261" s="2">
        <v>-6.4630552721976304</v>
      </c>
      <c r="L261" s="2">
        <v>-5.0035677846086299</v>
      </c>
      <c r="M261" s="2">
        <v>-7.1017771857585199</v>
      </c>
      <c r="N261" s="2">
        <v>-1.88014310240877</v>
      </c>
      <c r="O261" s="2">
        <v>-2.08863448935581</v>
      </c>
      <c r="P261" s="17">
        <v>-0.2354462229722</v>
      </c>
      <c r="Q261" s="16">
        <v>-4.5982844109130596</v>
      </c>
      <c r="R261" s="2">
        <v>-6.1894667475215899</v>
      </c>
      <c r="S261" s="17">
        <v>-1.40140793824559</v>
      </c>
      <c r="T261" s="21">
        <v>2.4908983370878199</v>
      </c>
      <c r="U261" s="3">
        <v>1.0755271653446301</v>
      </c>
      <c r="V261" s="22">
        <v>1.0151193061508701</v>
      </c>
      <c r="W261" s="26">
        <v>3.2745077283952997E-2</v>
      </c>
      <c r="X261" s="51" t="s">
        <v>7154</v>
      </c>
      <c r="Y261" s="26">
        <v>0.391394093928149</v>
      </c>
      <c r="Z261" s="5">
        <v>-1.59118233660853</v>
      </c>
      <c r="AA261" s="4">
        <v>0.14374739112104201</v>
      </c>
      <c r="AB261" s="5">
        <v>-3.1968764726674701</v>
      </c>
      <c r="AC261" s="4">
        <v>5.0173025578250999E-3</v>
      </c>
      <c r="AD261" s="216">
        <v>-4.7880588092760004</v>
      </c>
      <c r="AE261" s="199">
        <v>0.51832826825129596</v>
      </c>
      <c r="AF261" s="6">
        <v>0.16853225239390399</v>
      </c>
      <c r="AG261" s="6">
        <v>-1.31389234054646</v>
      </c>
      <c r="AH261" s="6">
        <v>-0.93721322043914002</v>
      </c>
      <c r="AI261" s="6">
        <v>-0.36727584885963899</v>
      </c>
      <c r="AJ261" s="6">
        <v>-1.18663741330186</v>
      </c>
      <c r="AK261" s="6">
        <v>0.85243755659082499</v>
      </c>
      <c r="AL261" s="6">
        <v>0.77102059749797502</v>
      </c>
      <c r="AM261" s="63">
        <v>1.49470014841309</v>
      </c>
      <c r="AN261" s="8">
        <v>0.51832826825129596</v>
      </c>
      <c r="AO261" s="7" t="s">
        <v>4887</v>
      </c>
      <c r="AP261" s="7" t="s">
        <v>4887</v>
      </c>
      <c r="AQ261" s="7" t="s">
        <v>4887</v>
      </c>
      <c r="AR261" s="7" t="s">
        <v>4887</v>
      </c>
      <c r="AS261" s="7" t="s">
        <v>4887</v>
      </c>
      <c r="AT261" s="7">
        <v>0.85243755659082499</v>
      </c>
      <c r="AU261" s="7">
        <v>0.77102059749797502</v>
      </c>
      <c r="AV261" s="9">
        <v>1.49470014841309</v>
      </c>
    </row>
    <row r="262" spans="1:48" s="33" customFormat="1" ht="25" customHeight="1" x14ac:dyDescent="0.2">
      <c r="A262" s="13" t="s">
        <v>1850</v>
      </c>
      <c r="B262" s="1" t="s">
        <v>1851</v>
      </c>
      <c r="C262" s="203" t="s">
        <v>1852</v>
      </c>
      <c r="D262" s="201" t="s">
        <v>4957</v>
      </c>
      <c r="E262" s="74" t="s">
        <v>10754</v>
      </c>
      <c r="F262" s="74" t="s">
        <v>10755</v>
      </c>
      <c r="G262" s="121" t="s">
        <v>10756</v>
      </c>
      <c r="H262" s="205">
        <v>4.9362084440712604</v>
      </c>
      <c r="I262" s="2">
        <v>3.5526661190189301</v>
      </c>
      <c r="J262" s="2">
        <v>4.4481582896803298</v>
      </c>
      <c r="K262" s="2">
        <v>3.41051985420768</v>
      </c>
      <c r="L262" s="2">
        <v>1.18311548054634</v>
      </c>
      <c r="M262" s="2">
        <v>2.6270378273669599</v>
      </c>
      <c r="N262" s="2">
        <v>4.0779130959438596</v>
      </c>
      <c r="O262" s="2">
        <v>4.8776345738568097</v>
      </c>
      <c r="P262" s="17">
        <v>5.4748543064025901</v>
      </c>
      <c r="Q262" s="16">
        <v>4.3123442842568398</v>
      </c>
      <c r="R262" s="2">
        <v>2.4068910540403299</v>
      </c>
      <c r="S262" s="17">
        <v>4.8101339920677502</v>
      </c>
      <c r="T262" s="21">
        <v>0.70169895564599705</v>
      </c>
      <c r="U262" s="3">
        <v>1.1299030986354599</v>
      </c>
      <c r="V262" s="22">
        <v>0.70091257142091201</v>
      </c>
      <c r="W262" s="26">
        <v>3.2438482091560403E-2</v>
      </c>
      <c r="X262" s="51" t="s">
        <v>7154</v>
      </c>
      <c r="Y262" s="26">
        <v>8.0488149854441304E-2</v>
      </c>
      <c r="Z262" s="5">
        <v>-1.9054532302165099</v>
      </c>
      <c r="AA262" s="4">
        <v>0.43372115836473502</v>
      </c>
      <c r="AB262" s="5">
        <v>-0.49778970781091503</v>
      </c>
      <c r="AC262" s="4">
        <v>4.4976483842452501E-2</v>
      </c>
      <c r="AD262" s="216">
        <v>-2.4032429380274301</v>
      </c>
      <c r="AE262" s="199">
        <v>0.82118406788532305</v>
      </c>
      <c r="AF262" s="6">
        <v>-0.218206800595909</v>
      </c>
      <c r="AG262" s="6">
        <v>0.45453473258898802</v>
      </c>
      <c r="AH262" s="6">
        <v>-0.32499466458693699</v>
      </c>
      <c r="AI262" s="6">
        <v>-1.9983397617896499</v>
      </c>
      <c r="AJ262" s="6">
        <v>-0.91358819697968097</v>
      </c>
      <c r="AK262" s="6">
        <v>0.17638677390315399</v>
      </c>
      <c r="AL262" s="6">
        <v>0.77718024904284799</v>
      </c>
      <c r="AM262" s="63">
        <v>1.22584360053186</v>
      </c>
      <c r="AN262" s="8">
        <v>0.82118406788532305</v>
      </c>
      <c r="AO262" s="7">
        <v>-0.218206800595909</v>
      </c>
      <c r="AP262" s="7">
        <v>0.45453473258898802</v>
      </c>
      <c r="AQ262" s="7">
        <v>-0.32499466458693699</v>
      </c>
      <c r="AR262" s="7">
        <v>-1.9983397617896499</v>
      </c>
      <c r="AS262" s="7">
        <v>-0.91358819697968097</v>
      </c>
      <c r="AT262" s="7">
        <v>0.17638677390315399</v>
      </c>
      <c r="AU262" s="7">
        <v>0.77718024904284799</v>
      </c>
      <c r="AV262" s="9">
        <v>1.22584360053186</v>
      </c>
    </row>
    <row r="263" spans="1:48" s="33" customFormat="1" ht="25" customHeight="1" x14ac:dyDescent="0.2">
      <c r="A263" s="13" t="s">
        <v>1898</v>
      </c>
      <c r="B263" s="1" t="s">
        <v>1898</v>
      </c>
      <c r="C263" s="203" t="s">
        <v>1899</v>
      </c>
      <c r="D263" s="201" t="s">
        <v>1898</v>
      </c>
      <c r="E263" s="74" t="s">
        <v>9612</v>
      </c>
      <c r="F263" s="74" t="s">
        <v>9613</v>
      </c>
      <c r="G263" s="121" t="s">
        <v>9614</v>
      </c>
      <c r="H263" s="205">
        <v>2.34644592963968</v>
      </c>
      <c r="I263" s="2">
        <v>2.3263194810344099</v>
      </c>
      <c r="J263" s="2">
        <v>2.9026702642213</v>
      </c>
      <c r="K263" s="2">
        <v>1.6106951554939299</v>
      </c>
      <c r="L263" s="2">
        <v>0.27176558794601702</v>
      </c>
      <c r="M263" s="2">
        <v>1.8408513239026301</v>
      </c>
      <c r="N263" s="2">
        <v>2.84959912045688</v>
      </c>
      <c r="O263" s="2">
        <v>3.2556623282407799</v>
      </c>
      <c r="P263" s="17">
        <v>3.7522536189799598</v>
      </c>
      <c r="Q263" s="16">
        <v>2.5251452249651298</v>
      </c>
      <c r="R263" s="2">
        <v>1.24110402244752</v>
      </c>
      <c r="S263" s="17">
        <v>3.2858383558925399</v>
      </c>
      <c r="T263" s="21">
        <v>0.32710110811856802</v>
      </c>
      <c r="U263" s="3">
        <v>0.84732267520438598</v>
      </c>
      <c r="V263" s="22">
        <v>0.45208321182014499</v>
      </c>
      <c r="W263" s="26">
        <v>1.4373517762661801E-2</v>
      </c>
      <c r="X263" s="51" t="s">
        <v>7154</v>
      </c>
      <c r="Y263" s="26">
        <v>0.105544904658393</v>
      </c>
      <c r="Z263" s="5">
        <v>-1.28404120251761</v>
      </c>
      <c r="AA263" s="4">
        <v>8.3928639503277197E-2</v>
      </c>
      <c r="AB263" s="5">
        <v>-0.76069313092741497</v>
      </c>
      <c r="AC263" s="4">
        <v>3.3561004625840302E-2</v>
      </c>
      <c r="AD263" s="216">
        <v>-2.0447343334450201</v>
      </c>
      <c r="AE263" s="199">
        <v>-4.1310690021256601E-3</v>
      </c>
      <c r="AF263" s="6">
        <v>-2.3694588620049199E-2</v>
      </c>
      <c r="AG263" s="6">
        <v>0.53653588595692703</v>
      </c>
      <c r="AH263" s="6">
        <v>-0.71930317840896396</v>
      </c>
      <c r="AI263" s="6">
        <v>-2.0207834035330401</v>
      </c>
      <c r="AJ263" s="6">
        <v>-0.49558438906082503</v>
      </c>
      <c r="AK263" s="6">
        <v>0.48494912156826703</v>
      </c>
      <c r="AL263" s="6">
        <v>0.87965489839941802</v>
      </c>
      <c r="AM263" s="63">
        <v>1.3623567227003801</v>
      </c>
      <c r="AN263" s="8">
        <v>-4.1310690021256601E-3</v>
      </c>
      <c r="AO263" s="7">
        <v>-2.3694588620049199E-2</v>
      </c>
      <c r="AP263" s="7">
        <v>0.53653588595692703</v>
      </c>
      <c r="AQ263" s="7">
        <v>-0.71930317840896396</v>
      </c>
      <c r="AR263" s="7">
        <v>-2.0207834035330401</v>
      </c>
      <c r="AS263" s="7">
        <v>-0.49558438906082503</v>
      </c>
      <c r="AT263" s="7">
        <v>0.48494912156826703</v>
      </c>
      <c r="AU263" s="7">
        <v>0.87965489839941802</v>
      </c>
      <c r="AV263" s="9">
        <v>1.3623567227003801</v>
      </c>
    </row>
    <row r="264" spans="1:48" s="33" customFormat="1" ht="25" customHeight="1" x14ac:dyDescent="0.2">
      <c r="A264" s="13" t="s">
        <v>2183</v>
      </c>
      <c r="B264" s="1" t="s">
        <v>2184</v>
      </c>
      <c r="C264" s="203" t="s">
        <v>2185</v>
      </c>
      <c r="D264" s="201" t="s">
        <v>7236</v>
      </c>
      <c r="E264" s="74" t="s">
        <v>11674</v>
      </c>
      <c r="F264" s="74" t="s">
        <v>11675</v>
      </c>
      <c r="G264" s="121" t="s">
        <v>11676</v>
      </c>
      <c r="H264" s="205">
        <v>-1.3547125073889901</v>
      </c>
      <c r="I264" s="2">
        <v>-2.0630905374823501</v>
      </c>
      <c r="J264" s="2">
        <v>0.94680316873540304</v>
      </c>
      <c r="K264" s="2">
        <v>-1.0569418952368701</v>
      </c>
      <c r="L264" s="2">
        <v>-1.61735324498813</v>
      </c>
      <c r="M264" s="2">
        <v>-2.2383530053784</v>
      </c>
      <c r="N264" s="2">
        <v>2.4488912109166701</v>
      </c>
      <c r="O264" s="2">
        <v>2.3964290694289798</v>
      </c>
      <c r="P264" s="17">
        <v>2.6388397620162101</v>
      </c>
      <c r="Q264" s="16">
        <v>-0.82366662537864499</v>
      </c>
      <c r="R264" s="2">
        <v>-1.6375493818678</v>
      </c>
      <c r="S264" s="17">
        <v>2.4947200141206198</v>
      </c>
      <c r="T264" s="21">
        <v>1.57364936605408</v>
      </c>
      <c r="U264" s="3">
        <v>0.59096443695886602</v>
      </c>
      <c r="V264" s="22">
        <v>0.127538015401231</v>
      </c>
      <c r="W264" s="26">
        <v>4.49740942972463E-3</v>
      </c>
      <c r="X264" s="51" t="s">
        <v>7154</v>
      </c>
      <c r="Y264" s="26">
        <v>0.47289202303636502</v>
      </c>
      <c r="Z264" s="5">
        <v>-0.81388275648915598</v>
      </c>
      <c r="AA264" s="4">
        <v>6.6545199259432405E-2</v>
      </c>
      <c r="AB264" s="5">
        <v>-3.3183866394992698</v>
      </c>
      <c r="AC264" s="4">
        <v>5.0509158193206196E-3</v>
      </c>
      <c r="AD264" s="216">
        <v>-4.1322693959884198</v>
      </c>
      <c r="AE264" s="199">
        <v>-0.65836558055305305</v>
      </c>
      <c r="AF264" s="6">
        <v>-0.99980958661956898</v>
      </c>
      <c r="AG264" s="6">
        <v>0.45098380508109498</v>
      </c>
      <c r="AH264" s="6">
        <v>-0.51483770929948103</v>
      </c>
      <c r="AI264" s="6">
        <v>-0.78496056485867505</v>
      </c>
      <c r="AJ264" s="6">
        <v>-1.0842875300471</v>
      </c>
      <c r="AK264" s="6">
        <v>1.17500253067509</v>
      </c>
      <c r="AL264" s="6">
        <v>1.14971534926149</v>
      </c>
      <c r="AM264" s="63">
        <v>1.2665592863602</v>
      </c>
      <c r="AN264" s="8">
        <v>-0.65836558055305305</v>
      </c>
      <c r="AO264" s="7">
        <v>-0.99980958661956898</v>
      </c>
      <c r="AP264" s="7">
        <v>0.45098380508109498</v>
      </c>
      <c r="AQ264" s="7">
        <v>-0.51483770929948103</v>
      </c>
      <c r="AR264" s="7">
        <v>-0.78496056485867505</v>
      </c>
      <c r="AS264" s="7">
        <v>-1.0842875300471</v>
      </c>
      <c r="AT264" s="7">
        <v>1.17500253067509</v>
      </c>
      <c r="AU264" s="7">
        <v>1.14971534926149</v>
      </c>
      <c r="AV264" s="9">
        <v>1.2665592863602</v>
      </c>
    </row>
    <row r="265" spans="1:48" s="33" customFormat="1" ht="25" customHeight="1" x14ac:dyDescent="0.2">
      <c r="A265" s="13" t="s">
        <v>2215</v>
      </c>
      <c r="B265" s="1" t="s">
        <v>2215</v>
      </c>
      <c r="C265" s="203" t="s">
        <v>2216</v>
      </c>
      <c r="D265" s="201" t="s">
        <v>2215</v>
      </c>
      <c r="E265" s="74" t="s">
        <v>11783</v>
      </c>
      <c r="F265" s="74" t="s">
        <v>11784</v>
      </c>
      <c r="G265" s="121" t="s">
        <v>11785</v>
      </c>
      <c r="H265" s="205">
        <v>0.52788360750822205</v>
      </c>
      <c r="I265" s="2">
        <v>7.8982493101754897E-2</v>
      </c>
      <c r="J265" s="2">
        <v>1.38260306815379</v>
      </c>
      <c r="K265" s="2">
        <v>0.31866229591562201</v>
      </c>
      <c r="L265" s="2">
        <v>-2.4083730568004502</v>
      </c>
      <c r="M265" s="2">
        <v>-1.53119257251889</v>
      </c>
      <c r="N265" s="2">
        <v>1.3352796700627501</v>
      </c>
      <c r="O265" s="2">
        <v>1.8106081950111801</v>
      </c>
      <c r="P265" s="17">
        <v>2.5307104631584698</v>
      </c>
      <c r="Q265" s="16">
        <v>0.663156389587923</v>
      </c>
      <c r="R265" s="2">
        <v>-1.20696777780124</v>
      </c>
      <c r="S265" s="17">
        <v>1.89219944274413</v>
      </c>
      <c r="T265" s="21">
        <v>0.66225425261257298</v>
      </c>
      <c r="U265" s="3">
        <v>1.39212849330552</v>
      </c>
      <c r="V265" s="22">
        <v>0.60187751582056404</v>
      </c>
      <c r="W265" s="26">
        <v>2.02688416153071E-2</v>
      </c>
      <c r="X265" s="51" t="s">
        <v>7154</v>
      </c>
      <c r="Y265" s="26">
        <v>0.13081944230089701</v>
      </c>
      <c r="Z265" s="5">
        <v>-1.87012416738916</v>
      </c>
      <c r="AA265" s="4">
        <v>7.6676568229413697E-2</v>
      </c>
      <c r="AB265" s="5">
        <v>-1.22904305315621</v>
      </c>
      <c r="AC265" s="4">
        <v>4.4754910746491801E-2</v>
      </c>
      <c r="AD265" s="216">
        <v>-3.09916722054537</v>
      </c>
      <c r="AE265" s="199">
        <v>4.9485951936147202E-2</v>
      </c>
      <c r="AF265" s="6">
        <v>-0.23378410172804201</v>
      </c>
      <c r="AG265" s="6">
        <v>0.588839541657174</v>
      </c>
      <c r="AH265" s="6">
        <v>-8.2538964600068196E-2</v>
      </c>
      <c r="AI265" s="6">
        <v>-1.8033799826256001</v>
      </c>
      <c r="AJ265" s="6">
        <v>-1.24985281398814</v>
      </c>
      <c r="AK265" s="6">
        <v>0.55897705950551702</v>
      </c>
      <c r="AL265" s="6">
        <v>0.85892360106911003</v>
      </c>
      <c r="AM265" s="63">
        <v>1.3133297087739</v>
      </c>
      <c r="AN265" s="8">
        <v>4.9485951936147202E-2</v>
      </c>
      <c r="AO265" s="7">
        <v>-0.23378410172804201</v>
      </c>
      <c r="AP265" s="7">
        <v>0.588839541657174</v>
      </c>
      <c r="AQ265" s="7">
        <v>-8.2538964600068196E-2</v>
      </c>
      <c r="AR265" s="7">
        <v>-1.8033799826256001</v>
      </c>
      <c r="AS265" s="7">
        <v>-1.24985281398814</v>
      </c>
      <c r="AT265" s="7">
        <v>0.55897705950551702</v>
      </c>
      <c r="AU265" s="7">
        <v>0.85892360106911003</v>
      </c>
      <c r="AV265" s="9">
        <v>1.3133297087739</v>
      </c>
    </row>
    <row r="266" spans="1:48" s="33" customFormat="1" ht="25" customHeight="1" x14ac:dyDescent="0.2">
      <c r="A266" s="13" t="s">
        <v>2296</v>
      </c>
      <c r="B266" s="1" t="s">
        <v>2297</v>
      </c>
      <c r="C266" s="203" t="s">
        <v>2298</v>
      </c>
      <c r="D266" s="201" t="s">
        <v>2297</v>
      </c>
      <c r="E266" s="74" t="s">
        <v>8107</v>
      </c>
      <c r="F266" s="74" t="s">
        <v>8108</v>
      </c>
      <c r="G266" s="121" t="s">
        <v>8109</v>
      </c>
      <c r="H266" s="205">
        <v>0.912181915832043</v>
      </c>
      <c r="I266" s="2">
        <v>-1.17858504355732</v>
      </c>
      <c r="J266" s="2">
        <v>0.56275443713364104</v>
      </c>
      <c r="K266" s="2">
        <v>-0.640460916296966</v>
      </c>
      <c r="L266" s="2">
        <v>-1.2046390619532801</v>
      </c>
      <c r="M266" s="2">
        <v>-1.4297358443317301</v>
      </c>
      <c r="N266" s="2">
        <v>0.93282014651431999</v>
      </c>
      <c r="O266" s="2">
        <v>0.50356302979967205</v>
      </c>
      <c r="P266" s="17">
        <v>1.8855873697282499</v>
      </c>
      <c r="Q266" s="16">
        <v>9.8783769802788399E-2</v>
      </c>
      <c r="R266" s="2">
        <v>-1.0916119408606599</v>
      </c>
      <c r="S266" s="17">
        <v>1.1073235153474099</v>
      </c>
      <c r="T266" s="21">
        <v>1.11994562578999</v>
      </c>
      <c r="U266" s="3">
        <v>0.40659571515564902</v>
      </c>
      <c r="V266" s="22">
        <v>0.70734460366876795</v>
      </c>
      <c r="W266" s="26">
        <v>4.1293317347299199E-2</v>
      </c>
      <c r="X266" s="51" t="s">
        <v>7154</v>
      </c>
      <c r="Y266" s="26">
        <v>0.19918962719904201</v>
      </c>
      <c r="Z266" s="5">
        <v>-1.19039571066345</v>
      </c>
      <c r="AA266" s="4">
        <v>0.26956795290831698</v>
      </c>
      <c r="AB266" s="5">
        <v>-1.0085397455446199</v>
      </c>
      <c r="AC266" s="4">
        <v>1.6155216702854601E-2</v>
      </c>
      <c r="AD266" s="216">
        <v>-2.1989354562080701</v>
      </c>
      <c r="AE266" s="199">
        <v>0.74168559966968295</v>
      </c>
      <c r="AF266" s="6">
        <v>-1.03252714332092</v>
      </c>
      <c r="AG266" s="6">
        <v>0.44516346329593298</v>
      </c>
      <c r="AH266" s="6">
        <v>-0.57587812291796603</v>
      </c>
      <c r="AI266" s="6">
        <v>-1.0546364325636299</v>
      </c>
      <c r="AJ266" s="6">
        <v>-1.245652259511</v>
      </c>
      <c r="AK266" s="6">
        <v>0.75919908279836701</v>
      </c>
      <c r="AL266" s="6">
        <v>0.394933977558246</v>
      </c>
      <c r="AM266" s="63">
        <v>1.56771183499129</v>
      </c>
      <c r="AN266" s="8">
        <v>0.74168559966968295</v>
      </c>
      <c r="AO266" s="7">
        <v>-1.03252714332092</v>
      </c>
      <c r="AP266" s="7">
        <v>0.44516346329593298</v>
      </c>
      <c r="AQ266" s="7">
        <v>-0.57587812291796603</v>
      </c>
      <c r="AR266" s="7">
        <v>-1.0546364325636299</v>
      </c>
      <c r="AS266" s="7">
        <v>-1.245652259511</v>
      </c>
      <c r="AT266" s="7">
        <v>0.75919908279836701</v>
      </c>
      <c r="AU266" s="7">
        <v>0.394933977558246</v>
      </c>
      <c r="AV266" s="9">
        <v>1.56771183499129</v>
      </c>
    </row>
    <row r="267" spans="1:48" s="33" customFormat="1" ht="25" customHeight="1" x14ac:dyDescent="0.2">
      <c r="A267" s="13" t="s">
        <v>2561</v>
      </c>
      <c r="B267" s="1" t="s">
        <v>2561</v>
      </c>
      <c r="C267" s="203" t="s">
        <v>2562</v>
      </c>
      <c r="D267" s="201" t="s">
        <v>7244</v>
      </c>
      <c r="E267" s="74" t="s">
        <v>10911</v>
      </c>
      <c r="F267" s="74" t="s">
        <v>10912</v>
      </c>
      <c r="G267" s="121" t="s">
        <v>10913</v>
      </c>
      <c r="H267" s="205">
        <v>4.4826278961536099</v>
      </c>
      <c r="I267" s="2">
        <v>5.8767644222402797</v>
      </c>
      <c r="J267" s="2">
        <v>5.4396833068163</v>
      </c>
      <c r="K267" s="2">
        <v>4.7765296482950097</v>
      </c>
      <c r="L267" s="2">
        <v>3.6798255897560801</v>
      </c>
      <c r="M267" s="2">
        <v>3.77729441254283</v>
      </c>
      <c r="N267" s="2">
        <v>6.2589980937361496</v>
      </c>
      <c r="O267" s="2">
        <v>5.8402706165438998</v>
      </c>
      <c r="P267" s="17">
        <v>6.7070437171048001</v>
      </c>
      <c r="Q267" s="16">
        <v>5.2663585417367296</v>
      </c>
      <c r="R267" s="2">
        <v>4.0778832168646399</v>
      </c>
      <c r="S267" s="17">
        <v>6.2687708091282799</v>
      </c>
      <c r="T267" s="21">
        <v>0.71304647042438196</v>
      </c>
      <c r="U267" s="3">
        <v>0.60700508232357897</v>
      </c>
      <c r="V267" s="22">
        <v>0.43346918164800602</v>
      </c>
      <c r="W267" s="26">
        <v>1.18271234596821E-2</v>
      </c>
      <c r="X267" s="51" t="s">
        <v>7154</v>
      </c>
      <c r="Y267" s="26">
        <v>9.4562266539044398E-2</v>
      </c>
      <c r="Z267" s="5">
        <v>-1.1884753248720901</v>
      </c>
      <c r="AA267" s="4">
        <v>0.12060831273844</v>
      </c>
      <c r="AB267" s="5">
        <v>-1.0024122673915501</v>
      </c>
      <c r="AC267" s="4">
        <v>9.1656898600031792E-3</v>
      </c>
      <c r="AD267" s="216">
        <v>-2.1908875922636399</v>
      </c>
      <c r="AE267" s="199">
        <v>-0.66768946219563197</v>
      </c>
      <c r="AF267" s="6">
        <v>0.62209556110208097</v>
      </c>
      <c r="AG267" s="6">
        <v>0.21773008749776601</v>
      </c>
      <c r="AH267" s="6">
        <v>-0.39578633711434102</v>
      </c>
      <c r="AI267" s="6">
        <v>-1.4104017949446099</v>
      </c>
      <c r="AJ267" s="6">
        <v>-1.32022854037701</v>
      </c>
      <c r="AK267" s="6">
        <v>0.97571893705602097</v>
      </c>
      <c r="AL267" s="6">
        <v>0.588333326808961</v>
      </c>
      <c r="AM267" s="63">
        <v>1.3902282221667699</v>
      </c>
      <c r="AN267" s="8">
        <v>-0.66768946219563197</v>
      </c>
      <c r="AO267" s="7">
        <v>0.62209556110208097</v>
      </c>
      <c r="AP267" s="7">
        <v>0.21773008749776601</v>
      </c>
      <c r="AQ267" s="7">
        <v>-0.39578633711434102</v>
      </c>
      <c r="AR267" s="7">
        <v>-1.4104017949446099</v>
      </c>
      <c r="AS267" s="7">
        <v>-1.32022854037701</v>
      </c>
      <c r="AT267" s="7">
        <v>0.97571893705602097</v>
      </c>
      <c r="AU267" s="7">
        <v>0.588333326808961</v>
      </c>
      <c r="AV267" s="9">
        <v>1.3902282221667699</v>
      </c>
    </row>
    <row r="268" spans="1:48" s="33" customFormat="1" ht="25" customHeight="1" x14ac:dyDescent="0.2">
      <c r="A268" s="13" t="s">
        <v>2624</v>
      </c>
      <c r="B268" s="1" t="s">
        <v>2624</v>
      </c>
      <c r="C268" s="203" t="s">
        <v>2625</v>
      </c>
      <c r="D268" s="201" t="s">
        <v>2624</v>
      </c>
      <c r="E268" s="74" t="s">
        <v>12297</v>
      </c>
      <c r="F268" s="74" t="s">
        <v>12298</v>
      </c>
      <c r="G268" s="121" t="s">
        <v>12299</v>
      </c>
      <c r="H268" s="205">
        <v>-1.8560451114801699</v>
      </c>
      <c r="I268" s="2">
        <v>-2.2420685073269202</v>
      </c>
      <c r="J268" s="2">
        <v>-5.8212322906203404</v>
      </c>
      <c r="K268" s="2">
        <v>-4.3217903265685296</v>
      </c>
      <c r="L268" s="2">
        <v>-5.08161266778776</v>
      </c>
      <c r="M268" s="2">
        <v>-7.3824591005465097</v>
      </c>
      <c r="N268" s="2">
        <v>0.66958968798380203</v>
      </c>
      <c r="O268" s="2">
        <v>-2.0351791043201302</v>
      </c>
      <c r="P268" s="17">
        <v>0.72591240643866295</v>
      </c>
      <c r="Q268" s="16">
        <v>-3.3064486364758099</v>
      </c>
      <c r="R268" s="2">
        <v>-5.5952873649676</v>
      </c>
      <c r="S268" s="17">
        <v>-0.21322566996588799</v>
      </c>
      <c r="T268" s="21">
        <v>2.1864025557750399</v>
      </c>
      <c r="U268" s="3">
        <v>1.5936811496949701</v>
      </c>
      <c r="V268" s="22">
        <v>1.5781092483950401</v>
      </c>
      <c r="W268" s="26">
        <v>2.96497018341206E-2</v>
      </c>
      <c r="X268" s="51" t="s">
        <v>7154</v>
      </c>
      <c r="Y268" s="26">
        <v>0.22312092060423699</v>
      </c>
      <c r="Z268" s="5">
        <v>-2.2888387284917902</v>
      </c>
      <c r="AA268" s="4">
        <v>0.124845688062102</v>
      </c>
      <c r="AB268" s="5">
        <v>-3.09322296650992</v>
      </c>
      <c r="AC268" s="4">
        <v>1.41896270069393E-2</v>
      </c>
      <c r="AD268" s="216">
        <v>-5.3820616950017097</v>
      </c>
      <c r="AE268" s="199">
        <v>0.41998860007107802</v>
      </c>
      <c r="AF268" s="6">
        <v>0.28285860535451901</v>
      </c>
      <c r="AG268" s="6">
        <v>-0.98859466917077599</v>
      </c>
      <c r="AH268" s="6">
        <v>-0.45593662092687898</v>
      </c>
      <c r="AI268" s="6">
        <v>-0.72585402686121103</v>
      </c>
      <c r="AJ268" s="6">
        <v>-1.5432010129829501</v>
      </c>
      <c r="AK268" s="6">
        <v>1.3171888486382599</v>
      </c>
      <c r="AL268" s="6">
        <v>0.35635348428278102</v>
      </c>
      <c r="AM268" s="63">
        <v>1.3371967915951799</v>
      </c>
      <c r="AN268" s="8">
        <v>0.41998860007107802</v>
      </c>
      <c r="AO268" s="7">
        <v>0.28285860535451901</v>
      </c>
      <c r="AP268" s="7" t="s">
        <v>4887</v>
      </c>
      <c r="AQ268" s="7" t="s">
        <v>4887</v>
      </c>
      <c r="AR268" s="7" t="s">
        <v>4887</v>
      </c>
      <c r="AS268" s="7" t="s">
        <v>4887</v>
      </c>
      <c r="AT268" s="7">
        <v>1.3171888486382599</v>
      </c>
      <c r="AU268" s="7">
        <v>0.35635348428278102</v>
      </c>
      <c r="AV268" s="9">
        <v>1.3371967915951799</v>
      </c>
    </row>
    <row r="269" spans="1:48" s="33" customFormat="1" ht="25" customHeight="1" x14ac:dyDescent="0.2">
      <c r="A269" s="13" t="s">
        <v>2632</v>
      </c>
      <c r="B269" s="1" t="s">
        <v>2632</v>
      </c>
      <c r="C269" s="203" t="s">
        <v>2633</v>
      </c>
      <c r="D269" s="201" t="s">
        <v>7246</v>
      </c>
      <c r="E269" s="74" t="s">
        <v>11752</v>
      </c>
      <c r="F269" s="74" t="s">
        <v>11753</v>
      </c>
      <c r="G269" s="121" t="s">
        <v>11754</v>
      </c>
      <c r="H269" s="205">
        <v>6.3914342744170503</v>
      </c>
      <c r="I269" s="2">
        <v>7.6752812270497097</v>
      </c>
      <c r="J269" s="2">
        <v>7.1068444212407798</v>
      </c>
      <c r="K269" s="2">
        <v>6.7778210971595403</v>
      </c>
      <c r="L269" s="2">
        <v>5.9721888942011496</v>
      </c>
      <c r="M269" s="2">
        <v>5.7607368967560797</v>
      </c>
      <c r="N269" s="2">
        <v>8.2356961655783998</v>
      </c>
      <c r="O269" s="2">
        <v>7.3268893585662598</v>
      </c>
      <c r="P269" s="17">
        <v>8.6264279460534397</v>
      </c>
      <c r="Q269" s="16">
        <v>7.0578533075691796</v>
      </c>
      <c r="R269" s="2">
        <v>6.1702489627055899</v>
      </c>
      <c r="S269" s="17">
        <v>8.0630044900660298</v>
      </c>
      <c r="T269" s="21">
        <v>0.64332406014397503</v>
      </c>
      <c r="U269" s="3">
        <v>0.53668977140390395</v>
      </c>
      <c r="V269" s="22">
        <v>0.66675853664238605</v>
      </c>
      <c r="W269" s="26">
        <v>2.6679262389735899E-2</v>
      </c>
      <c r="X269" s="51" t="s">
        <v>7154</v>
      </c>
      <c r="Y269" s="26">
        <v>0.142703549720646</v>
      </c>
      <c r="Z269" s="5">
        <v>-0.88760434486358997</v>
      </c>
      <c r="AA269" s="4">
        <v>0.13351861709504001</v>
      </c>
      <c r="AB269" s="5">
        <v>-1.00515118249685</v>
      </c>
      <c r="AC269" s="4">
        <v>2.0216556846557199E-2</v>
      </c>
      <c r="AD269" s="216">
        <v>-1.8927555273604399</v>
      </c>
      <c r="AE269" s="199">
        <v>-0.72045010681190103</v>
      </c>
      <c r="AF269" s="6">
        <v>0.59041434021764905</v>
      </c>
      <c r="AG269" s="6">
        <v>1.0015253247065301E-2</v>
      </c>
      <c r="AH269" s="6">
        <v>-0.32593209382350702</v>
      </c>
      <c r="AI269" s="6">
        <v>-1.14851815836544</v>
      </c>
      <c r="AJ269" s="6">
        <v>-1.3644199877351599</v>
      </c>
      <c r="AK269" s="6">
        <v>1.1626227463637799</v>
      </c>
      <c r="AL269" s="6">
        <v>0.23469085379065999</v>
      </c>
      <c r="AM269" s="63">
        <v>1.5615771531168401</v>
      </c>
      <c r="AN269" s="8">
        <v>-0.72045010681190103</v>
      </c>
      <c r="AO269" s="7">
        <v>0.59041434021764905</v>
      </c>
      <c r="AP269" s="7">
        <v>1.0015253247065301E-2</v>
      </c>
      <c r="AQ269" s="7">
        <v>-0.32593209382350702</v>
      </c>
      <c r="AR269" s="7">
        <v>-1.14851815836544</v>
      </c>
      <c r="AS269" s="7">
        <v>-1.3644199877351599</v>
      </c>
      <c r="AT269" s="7">
        <v>1.1626227463637799</v>
      </c>
      <c r="AU269" s="7">
        <v>0.23469085379065999</v>
      </c>
      <c r="AV269" s="9">
        <v>1.5615771531168401</v>
      </c>
    </row>
    <row r="270" spans="1:48" s="33" customFormat="1" ht="25" customHeight="1" x14ac:dyDescent="0.2">
      <c r="A270" s="13" t="s">
        <v>2831</v>
      </c>
      <c r="B270" s="1" t="s">
        <v>2831</v>
      </c>
      <c r="C270" s="203" t="s">
        <v>2832</v>
      </c>
      <c r="D270" s="201" t="s">
        <v>2831</v>
      </c>
      <c r="E270" s="74" t="s">
        <v>9599</v>
      </c>
      <c r="F270" s="74" t="s">
        <v>9600</v>
      </c>
      <c r="G270" s="121" t="s">
        <v>9601</v>
      </c>
      <c r="H270" s="205">
        <v>-1.95989189181961</v>
      </c>
      <c r="I270" s="2">
        <v>-0.61386690279982004</v>
      </c>
      <c r="J270" s="2">
        <v>-5.4399978405958</v>
      </c>
      <c r="K270" s="2">
        <v>1.57737200366901</v>
      </c>
      <c r="L270" s="2">
        <v>-0.51844202749716894</v>
      </c>
      <c r="M270" s="2">
        <v>-1.9187244256883701E-2</v>
      </c>
      <c r="N270" s="2">
        <v>3.1739572135273302</v>
      </c>
      <c r="O270" s="2">
        <v>2.9999652726850101</v>
      </c>
      <c r="P270" s="17">
        <v>3.4362538892268502</v>
      </c>
      <c r="Q270" s="16">
        <v>-2.6712522117384099</v>
      </c>
      <c r="R270" s="2">
        <v>0.34658091063831697</v>
      </c>
      <c r="S270" s="17">
        <v>3.2033921251463999</v>
      </c>
      <c r="T270" s="21">
        <v>2.4904638294410399</v>
      </c>
      <c r="U270" s="3">
        <v>1.09473689563284</v>
      </c>
      <c r="V270" s="22">
        <v>0.21962866331040801</v>
      </c>
      <c r="W270" s="26">
        <v>1.11544102438823E-2</v>
      </c>
      <c r="X270" s="51" t="s">
        <v>7154</v>
      </c>
      <c r="Y270" s="26">
        <v>0.158910738168448</v>
      </c>
      <c r="Z270" s="5">
        <v>3.0178331223767301</v>
      </c>
      <c r="AA270" s="4">
        <v>5.3979762170035701E-2</v>
      </c>
      <c r="AB270" s="5">
        <v>-5.8746443368848098</v>
      </c>
      <c r="AC270" s="4">
        <v>4.1016848300698697E-2</v>
      </c>
      <c r="AD270" s="216">
        <v>-2.8568112145080802</v>
      </c>
      <c r="AE270" s="199">
        <v>-0.78032418357623101</v>
      </c>
      <c r="AF270" s="6">
        <v>-0.31408821294015798</v>
      </c>
      <c r="AG270" s="6">
        <v>-1.9857628553542499</v>
      </c>
      <c r="AH270" s="6">
        <v>0.44491285077486498</v>
      </c>
      <c r="AI270" s="6">
        <v>-0.28103495633460501</v>
      </c>
      <c r="AJ270" s="6">
        <v>-0.108103145738542</v>
      </c>
      <c r="AK270" s="6">
        <v>0.99793783997924701</v>
      </c>
      <c r="AL270" s="6">
        <v>0.93767053284659696</v>
      </c>
      <c r="AM270" s="63">
        <v>1.0887921303430801</v>
      </c>
      <c r="AN270" s="8">
        <v>-0.78032418357623101</v>
      </c>
      <c r="AO270" s="7">
        <v>-0.31408821294015798</v>
      </c>
      <c r="AP270" s="7" t="s">
        <v>4887</v>
      </c>
      <c r="AQ270" s="7">
        <v>0.44491285077486498</v>
      </c>
      <c r="AR270" s="7">
        <v>-0.28103495633460501</v>
      </c>
      <c r="AS270" s="7">
        <v>-0.108103145738542</v>
      </c>
      <c r="AT270" s="7">
        <v>0.99793783997924701</v>
      </c>
      <c r="AU270" s="7">
        <v>0.93767053284659696</v>
      </c>
      <c r="AV270" s="9">
        <v>1.0887921303430801</v>
      </c>
    </row>
    <row r="271" spans="1:48" s="33" customFormat="1" ht="25" customHeight="1" x14ac:dyDescent="0.2">
      <c r="A271" s="13" t="s">
        <v>2878</v>
      </c>
      <c r="B271" s="1" t="s">
        <v>2878</v>
      </c>
      <c r="C271" s="203" t="s">
        <v>2879</v>
      </c>
      <c r="D271" s="201" t="s">
        <v>2878</v>
      </c>
      <c r="E271" s="74" t="s">
        <v>11665</v>
      </c>
      <c r="F271" s="74" t="s">
        <v>11666</v>
      </c>
      <c r="G271" s="121" t="s">
        <v>11667</v>
      </c>
      <c r="H271" s="205">
        <v>-6.6933958598802699</v>
      </c>
      <c r="I271" s="2">
        <v>-5.85524289147933</v>
      </c>
      <c r="J271" s="2">
        <v>-3.29367448114452</v>
      </c>
      <c r="K271" s="2">
        <v>-7.0570865694719496</v>
      </c>
      <c r="L271" s="2">
        <v>-6.34284528441703</v>
      </c>
      <c r="M271" s="2">
        <v>-6.0604516229716099</v>
      </c>
      <c r="N271" s="2">
        <v>-1.3163008632469599</v>
      </c>
      <c r="O271" s="2">
        <v>-2.3251986189694298</v>
      </c>
      <c r="P271" s="17">
        <v>-2.3251085226230002</v>
      </c>
      <c r="Q271" s="16">
        <v>-5.2807710775013703</v>
      </c>
      <c r="R271" s="2">
        <v>-6.4867944922868599</v>
      </c>
      <c r="S271" s="17">
        <v>-1.9888693349464599</v>
      </c>
      <c r="T271" s="21">
        <v>1.77116903824834</v>
      </c>
      <c r="U271" s="3">
        <v>0.51367434720958804</v>
      </c>
      <c r="V271" s="22">
        <v>0.58246138401828096</v>
      </c>
      <c r="W271" s="26">
        <v>6.5386986191557396E-3</v>
      </c>
      <c r="X271" s="51" t="s">
        <v>7154</v>
      </c>
      <c r="Y271" s="26">
        <v>0.36021381950041997</v>
      </c>
      <c r="Z271" s="5">
        <v>-1.20602341478549</v>
      </c>
      <c r="AA271" s="4">
        <v>7.2413685541321104E-2</v>
      </c>
      <c r="AB271" s="5">
        <v>-3.2919017425549102</v>
      </c>
      <c r="AC271" s="4">
        <v>5.9999335827547499E-4</v>
      </c>
      <c r="AD271" s="216">
        <v>-4.4979251573403998</v>
      </c>
      <c r="AE271" s="199">
        <v>-0.94265681022342696</v>
      </c>
      <c r="AF271" s="6">
        <v>-0.567836362165412</v>
      </c>
      <c r="AG271" s="6">
        <v>0.57769226505489202</v>
      </c>
      <c r="AH271" s="6">
        <v>-1.10529861889442</v>
      </c>
      <c r="AI271" s="6">
        <v>-0.78589124508702601</v>
      </c>
      <c r="AJ271" s="6">
        <v>-0.65960532509123404</v>
      </c>
      <c r="AK271" s="6">
        <v>1.46197006801069</v>
      </c>
      <c r="AL271" s="6">
        <v>1.01079286873872</v>
      </c>
      <c r="AM271" s="63">
        <v>1.01083315965722</v>
      </c>
      <c r="AN271" s="8" t="s">
        <v>4887</v>
      </c>
      <c r="AO271" s="7" t="s">
        <v>4887</v>
      </c>
      <c r="AP271" s="7" t="s">
        <v>4887</v>
      </c>
      <c r="AQ271" s="7" t="s">
        <v>4887</v>
      </c>
      <c r="AR271" s="7" t="s">
        <v>4887</v>
      </c>
      <c r="AS271" s="7" t="s">
        <v>4887</v>
      </c>
      <c r="AT271" s="7">
        <v>1.46197006801069</v>
      </c>
      <c r="AU271" s="7">
        <v>1.01079286873872</v>
      </c>
      <c r="AV271" s="9">
        <v>1.01083315965722</v>
      </c>
    </row>
    <row r="272" spans="1:48" s="33" customFormat="1" ht="25" customHeight="1" x14ac:dyDescent="0.2">
      <c r="A272" s="13" t="s">
        <v>2990</v>
      </c>
      <c r="B272" s="1" t="s">
        <v>2990</v>
      </c>
      <c r="C272" s="203" t="s">
        <v>2991</v>
      </c>
      <c r="D272" s="201" t="s">
        <v>2990</v>
      </c>
      <c r="E272" s="74" t="s">
        <v>11345</v>
      </c>
      <c r="F272" s="74" t="s">
        <v>11346</v>
      </c>
      <c r="G272" s="121" t="s">
        <v>11347</v>
      </c>
      <c r="H272" s="205">
        <v>-6.9196173557688896</v>
      </c>
      <c r="I272" s="2">
        <v>-4.3855324791029799</v>
      </c>
      <c r="J272" s="2">
        <v>-4.6224663191456603</v>
      </c>
      <c r="K272" s="2">
        <v>-7.4726938200046398</v>
      </c>
      <c r="L272" s="2">
        <v>-7.17506412285735</v>
      </c>
      <c r="M272" s="2">
        <v>-5.96804545337063</v>
      </c>
      <c r="N272" s="2">
        <v>-4.0530620952000804</v>
      </c>
      <c r="O272" s="2">
        <v>-2.8430896735184299</v>
      </c>
      <c r="P272" s="17">
        <v>-3.00162570037021</v>
      </c>
      <c r="Q272" s="16">
        <v>-5.3092053846725102</v>
      </c>
      <c r="R272" s="2">
        <v>-6.8719344654108703</v>
      </c>
      <c r="S272" s="17">
        <v>-3.2992591563629099</v>
      </c>
      <c r="T272" s="21">
        <v>1.39968012368085</v>
      </c>
      <c r="U272" s="3">
        <v>0.79681074837210297</v>
      </c>
      <c r="V272" s="22">
        <v>0.65760745958524303</v>
      </c>
      <c r="W272" s="26">
        <v>1.3695815279570801E-2</v>
      </c>
      <c r="X272" s="51" t="s">
        <v>7154</v>
      </c>
      <c r="Y272" s="26">
        <v>0.18644183479165699</v>
      </c>
      <c r="Z272" s="5">
        <v>-1.56272908073836</v>
      </c>
      <c r="AA272" s="4">
        <v>0.11474770403494899</v>
      </c>
      <c r="AB272" s="5">
        <v>-2.0099462283096101</v>
      </c>
      <c r="AC272" s="4">
        <v>4.3710292908651204E-3</v>
      </c>
      <c r="AD272" s="216">
        <v>-3.5726753090479701</v>
      </c>
      <c r="AE272" s="199">
        <v>-0.98941683253519996</v>
      </c>
      <c r="AF272" s="6">
        <v>0.43558375180501002</v>
      </c>
      <c r="AG272" s="6">
        <v>0.302347938111581</v>
      </c>
      <c r="AH272" s="6">
        <v>-1.30043020544073</v>
      </c>
      <c r="AI272" s="6">
        <v>-1.1330630835825599</v>
      </c>
      <c r="AJ272" s="6">
        <v>-0.45431616189652801</v>
      </c>
      <c r="AK272" s="6">
        <v>0.62254295577642005</v>
      </c>
      <c r="AL272" s="6">
        <v>1.3029508710000099</v>
      </c>
      <c r="AM272" s="63">
        <v>1.2138007667619899</v>
      </c>
      <c r="AN272" s="8">
        <v>-0.98941683253519996</v>
      </c>
      <c r="AO272" s="7" t="s">
        <v>4887</v>
      </c>
      <c r="AP272" s="7" t="s">
        <v>4887</v>
      </c>
      <c r="AQ272" s="7" t="s">
        <v>4887</v>
      </c>
      <c r="AR272" s="7" t="s">
        <v>4887</v>
      </c>
      <c r="AS272" s="7" t="s">
        <v>4887</v>
      </c>
      <c r="AT272" s="7">
        <v>0.62254295577642005</v>
      </c>
      <c r="AU272" s="7">
        <v>1.3029508710000099</v>
      </c>
      <c r="AV272" s="9">
        <v>1.2138007667619899</v>
      </c>
    </row>
    <row r="273" spans="1:48" s="33" customFormat="1" ht="25" customHeight="1" x14ac:dyDescent="0.2">
      <c r="A273" s="13" t="s">
        <v>3042</v>
      </c>
      <c r="B273" s="1" t="s">
        <v>3042</v>
      </c>
      <c r="C273" s="203" t="s">
        <v>3043</v>
      </c>
      <c r="D273" s="201" t="s">
        <v>7256</v>
      </c>
      <c r="E273" s="74" t="s">
        <v>8946</v>
      </c>
      <c r="F273" s="74" t="s">
        <v>8947</v>
      </c>
      <c r="G273" s="121" t="s">
        <v>8948</v>
      </c>
      <c r="H273" s="205">
        <v>2.6866786430633498</v>
      </c>
      <c r="I273" s="2">
        <v>4.0661134439197104</v>
      </c>
      <c r="J273" s="2">
        <v>3.9740424735190101</v>
      </c>
      <c r="K273" s="2">
        <v>2.9718004358971801</v>
      </c>
      <c r="L273" s="2">
        <v>2.6588106737281998</v>
      </c>
      <c r="M273" s="2">
        <v>1.78271754797745</v>
      </c>
      <c r="N273" s="2">
        <v>5.0651143085475798</v>
      </c>
      <c r="O273" s="2">
        <v>4.2951997400320598</v>
      </c>
      <c r="P273" s="17">
        <v>5.7432466965170201</v>
      </c>
      <c r="Q273" s="16">
        <v>3.5756115201673602</v>
      </c>
      <c r="R273" s="2">
        <v>2.4711095525342799</v>
      </c>
      <c r="S273" s="17">
        <v>5.03452024836555</v>
      </c>
      <c r="T273" s="21">
        <v>0.77121366098827304</v>
      </c>
      <c r="U273" s="3">
        <v>0.61636297078829705</v>
      </c>
      <c r="V273" s="22">
        <v>0.72450810515490904</v>
      </c>
      <c r="W273" s="26">
        <v>1.25129321014028E-2</v>
      </c>
      <c r="X273" s="51" t="s">
        <v>7154</v>
      </c>
      <c r="Y273" s="26">
        <v>0.12814556064025701</v>
      </c>
      <c r="Z273" s="5">
        <v>-1.1045019676330801</v>
      </c>
      <c r="AA273" s="4">
        <v>7.5578937497629395E-2</v>
      </c>
      <c r="AB273" s="5">
        <v>-1.4589087281981901</v>
      </c>
      <c r="AC273" s="4">
        <v>1.01334193290873E-2</v>
      </c>
      <c r="AD273" s="216">
        <v>-2.5634106958312799</v>
      </c>
      <c r="AE273" s="199">
        <v>-0.79249496421705501</v>
      </c>
      <c r="AF273" s="6">
        <v>0.29302719467052901</v>
      </c>
      <c r="AG273" s="6">
        <v>0.220573550251666</v>
      </c>
      <c r="AH273" s="6">
        <v>-0.56812334193325098</v>
      </c>
      <c r="AI273" s="6">
        <v>-0.814425176661841</v>
      </c>
      <c r="AJ273" s="6">
        <v>-1.5038513827145801</v>
      </c>
      <c r="AK273" s="6">
        <v>1.0791735022946201</v>
      </c>
      <c r="AL273" s="6">
        <v>0.47330266008074501</v>
      </c>
      <c r="AM273" s="63">
        <v>1.61281795822917</v>
      </c>
      <c r="AN273" s="8">
        <v>-0.79249496421705501</v>
      </c>
      <c r="AO273" s="7">
        <v>0.29302719467052901</v>
      </c>
      <c r="AP273" s="7">
        <v>0.220573550251666</v>
      </c>
      <c r="AQ273" s="7">
        <v>-0.56812334193325098</v>
      </c>
      <c r="AR273" s="7">
        <v>-0.814425176661841</v>
      </c>
      <c r="AS273" s="7">
        <v>-1.5038513827145801</v>
      </c>
      <c r="AT273" s="7">
        <v>1.0791735022946201</v>
      </c>
      <c r="AU273" s="7">
        <v>0.47330266008074501</v>
      </c>
      <c r="AV273" s="9">
        <v>1.61281795822917</v>
      </c>
    </row>
    <row r="274" spans="1:48" s="33" customFormat="1" ht="25" customHeight="1" x14ac:dyDescent="0.2">
      <c r="A274" s="13" t="s">
        <v>3093</v>
      </c>
      <c r="B274" s="1" t="s">
        <v>3093</v>
      </c>
      <c r="C274" s="203" t="s">
        <v>3094</v>
      </c>
      <c r="D274" s="201" t="s">
        <v>3093</v>
      </c>
      <c r="E274" s="74" t="s">
        <v>9415</v>
      </c>
      <c r="F274" s="74" t="s">
        <v>9416</v>
      </c>
      <c r="G274" s="121" t="s">
        <v>9417</v>
      </c>
      <c r="H274" s="205">
        <v>-6.5077620803327099</v>
      </c>
      <c r="I274" s="2">
        <v>-4.8596838103450803</v>
      </c>
      <c r="J274" s="2">
        <v>-4.6461896833316398</v>
      </c>
      <c r="K274" s="2">
        <v>-6.0079001319046998</v>
      </c>
      <c r="L274" s="2">
        <v>-7.8377901833123396</v>
      </c>
      <c r="M274" s="2">
        <v>-6.6097526624579102</v>
      </c>
      <c r="N274" s="2">
        <v>-2.87402928887564</v>
      </c>
      <c r="O274" s="2">
        <v>-3.34858564436164</v>
      </c>
      <c r="P274" s="17">
        <v>-3.2743831975047701</v>
      </c>
      <c r="Q274" s="16">
        <v>-5.3378785246698097</v>
      </c>
      <c r="R274" s="2">
        <v>-6.8184809925583103</v>
      </c>
      <c r="S274" s="17">
        <v>-3.1656660435806798</v>
      </c>
      <c r="T274" s="21">
        <v>1.0187568826394</v>
      </c>
      <c r="U274" s="3">
        <v>0.93263070767589495</v>
      </c>
      <c r="V274" s="22">
        <v>0.255275338215532</v>
      </c>
      <c r="W274" s="26">
        <v>4.3345636370130001E-3</v>
      </c>
      <c r="X274" s="51" t="s">
        <v>7154</v>
      </c>
      <c r="Y274" s="26">
        <v>0.137473301661969</v>
      </c>
      <c r="Z274" s="5">
        <v>-1.4806024678885099</v>
      </c>
      <c r="AA274" s="4">
        <v>5.8543536254436999E-2</v>
      </c>
      <c r="AB274" s="5">
        <v>-2.1722124810891299</v>
      </c>
      <c r="AC274" s="4">
        <v>1.5693458141287499E-2</v>
      </c>
      <c r="AD274" s="216">
        <v>-3.65281494897763</v>
      </c>
      <c r="AE274" s="199">
        <v>-0.80519483282966697</v>
      </c>
      <c r="AF274" s="6">
        <v>0.142395098937977</v>
      </c>
      <c r="AG274" s="6">
        <v>0.265147087683621</v>
      </c>
      <c r="AH274" s="6">
        <v>-0.51779091626222595</v>
      </c>
      <c r="AI274" s="6">
        <v>-1.56991654678139</v>
      </c>
      <c r="AJ274" s="6">
        <v>-0.86383600935442395</v>
      </c>
      <c r="AK274" s="6">
        <v>1.2840800945950499</v>
      </c>
      <c r="AL274" s="6">
        <v>1.01122604833774</v>
      </c>
      <c r="AM274" s="63">
        <v>1.05388997567331</v>
      </c>
      <c r="AN274" s="8">
        <v>-0.80519483282966697</v>
      </c>
      <c r="AO274" s="7">
        <v>0.142395098937977</v>
      </c>
      <c r="AP274" s="7">
        <v>0.265147087683621</v>
      </c>
      <c r="AQ274" s="7">
        <v>-0.51779091626222595</v>
      </c>
      <c r="AR274" s="7" t="s">
        <v>4887</v>
      </c>
      <c r="AS274" s="7" t="s">
        <v>4887</v>
      </c>
      <c r="AT274" s="7">
        <v>1.2840800945950499</v>
      </c>
      <c r="AU274" s="7">
        <v>1.01122604833774</v>
      </c>
      <c r="AV274" s="9">
        <v>1.05388997567331</v>
      </c>
    </row>
    <row r="275" spans="1:48" s="33" customFormat="1" ht="25" customHeight="1" x14ac:dyDescent="0.2">
      <c r="A275" s="13" t="s">
        <v>3144</v>
      </c>
      <c r="B275" s="1" t="s">
        <v>3144</v>
      </c>
      <c r="C275" s="203" t="s">
        <v>3145</v>
      </c>
      <c r="D275" s="201" t="s">
        <v>7259</v>
      </c>
      <c r="E275" s="74" t="s">
        <v>12899</v>
      </c>
      <c r="F275" s="74" t="s">
        <v>11084</v>
      </c>
      <c r="G275" s="121" t="s">
        <v>4887</v>
      </c>
      <c r="H275" s="205">
        <v>0.54282523931794902</v>
      </c>
      <c r="I275" s="2">
        <v>2.2286492885768201</v>
      </c>
      <c r="J275" s="2">
        <v>1.7770461565435201</v>
      </c>
      <c r="K275" s="2">
        <v>1.24332461690532</v>
      </c>
      <c r="L275" s="2">
        <v>0.42101379515936399</v>
      </c>
      <c r="M275" s="2">
        <v>2.9004748528851799E-2</v>
      </c>
      <c r="N275" s="2">
        <v>2.24971467178363</v>
      </c>
      <c r="O275" s="2">
        <v>2.0911053586861299</v>
      </c>
      <c r="P275" s="17">
        <v>3.4501865664428202</v>
      </c>
      <c r="Q275" s="16">
        <v>1.5161735614794301</v>
      </c>
      <c r="R275" s="2">
        <v>0.56444772019784595</v>
      </c>
      <c r="S275" s="17">
        <v>2.59700219897086</v>
      </c>
      <c r="T275" s="21">
        <v>0.87266348864066601</v>
      </c>
      <c r="U275" s="3">
        <v>0.61973635831894003</v>
      </c>
      <c r="V275" s="22">
        <v>0.74312307340319605</v>
      </c>
      <c r="W275" s="26">
        <v>4.4242901332685498E-2</v>
      </c>
      <c r="X275" s="51" t="s">
        <v>7154</v>
      </c>
      <c r="Y275" s="26">
        <v>0.20592376131598</v>
      </c>
      <c r="Z275" s="5">
        <v>-0.951725841281584</v>
      </c>
      <c r="AA275" s="4">
        <v>0.179552435946471</v>
      </c>
      <c r="AB275" s="5">
        <v>-1.08082863749143</v>
      </c>
      <c r="AC275" s="4">
        <v>2.32328103175326E-2</v>
      </c>
      <c r="AD275" s="216">
        <v>-2.0325544787730099</v>
      </c>
      <c r="AE275" s="199">
        <v>-0.92778052309839698</v>
      </c>
      <c r="AF275" s="6">
        <v>0.611083618622833</v>
      </c>
      <c r="AG275" s="6">
        <v>0.19884850637576601</v>
      </c>
      <c r="AH275" s="6">
        <v>-0.28834642916602399</v>
      </c>
      <c r="AI275" s="6">
        <v>-1.0389731849597199</v>
      </c>
      <c r="AJ275" s="6">
        <v>-1.3968092624289099</v>
      </c>
      <c r="AK275" s="6">
        <v>0.63031264959010602</v>
      </c>
      <c r="AL275" s="6">
        <v>0.48552993363818298</v>
      </c>
      <c r="AM275" s="63">
        <v>1.7261346914261599</v>
      </c>
      <c r="AN275" s="8">
        <v>-0.92778052309839698</v>
      </c>
      <c r="AO275" s="7">
        <v>0.611083618622833</v>
      </c>
      <c r="AP275" s="7">
        <v>0.19884850637576601</v>
      </c>
      <c r="AQ275" s="7">
        <v>-0.28834642916602399</v>
      </c>
      <c r="AR275" s="7">
        <v>-1.0389731849597199</v>
      </c>
      <c r="AS275" s="7">
        <v>-1.3968092624289099</v>
      </c>
      <c r="AT275" s="7">
        <v>0.63031264959010602</v>
      </c>
      <c r="AU275" s="7">
        <v>0.48552993363818298</v>
      </c>
      <c r="AV275" s="9">
        <v>1.7261346914261599</v>
      </c>
    </row>
    <row r="276" spans="1:48" s="33" customFormat="1" ht="25" customHeight="1" x14ac:dyDescent="0.2">
      <c r="A276" s="13" t="s">
        <v>3161</v>
      </c>
      <c r="B276" s="1" t="s">
        <v>3161</v>
      </c>
      <c r="C276" s="203" t="s">
        <v>3162</v>
      </c>
      <c r="D276" s="201" t="s">
        <v>3161</v>
      </c>
      <c r="E276" s="74" t="s">
        <v>8825</v>
      </c>
      <c r="F276" s="74" t="s">
        <v>8826</v>
      </c>
      <c r="G276" s="121" t="s">
        <v>8827</v>
      </c>
      <c r="H276" s="205">
        <v>1.0890901048624</v>
      </c>
      <c r="I276" s="2">
        <v>0.96273084889275395</v>
      </c>
      <c r="J276" s="2">
        <v>2.40574598011978</v>
      </c>
      <c r="K276" s="2">
        <v>0.22229899601435599</v>
      </c>
      <c r="L276" s="2">
        <v>-0.34299326158847498</v>
      </c>
      <c r="M276" s="2">
        <v>-1.86715766135953</v>
      </c>
      <c r="N276" s="2">
        <v>1.10820898738898</v>
      </c>
      <c r="O276" s="2">
        <v>1.84823632776803</v>
      </c>
      <c r="P276" s="17">
        <v>2.2485359322523899</v>
      </c>
      <c r="Q276" s="16">
        <v>1.48585564462498</v>
      </c>
      <c r="R276" s="2">
        <v>-0.66261730897788196</v>
      </c>
      <c r="S276" s="17">
        <v>1.73499374913646</v>
      </c>
      <c r="T276" s="21">
        <v>0.79914975905324304</v>
      </c>
      <c r="U276" s="3">
        <v>1.0807760774152999</v>
      </c>
      <c r="V276" s="22">
        <v>0.57853633983244701</v>
      </c>
      <c r="W276" s="26">
        <v>2.4683839465023599E-2</v>
      </c>
      <c r="X276" s="51" t="s">
        <v>7154</v>
      </c>
      <c r="Y276" s="26">
        <v>5.5274547825355499E-2</v>
      </c>
      <c r="Z276" s="5">
        <v>-2.1484729536028602</v>
      </c>
      <c r="AA276" s="4">
        <v>0.68648388938389004</v>
      </c>
      <c r="AB276" s="5">
        <v>-0.24913810451148399</v>
      </c>
      <c r="AC276" s="4">
        <v>4.1606475096694698E-2</v>
      </c>
      <c r="AD276" s="216">
        <v>-2.3976110581143502</v>
      </c>
      <c r="AE276" s="199">
        <v>0.17429948051563801</v>
      </c>
      <c r="AF276" s="6">
        <v>8.1112603921050297E-2</v>
      </c>
      <c r="AG276" s="6">
        <v>1.1453011505050299</v>
      </c>
      <c r="AH276" s="6">
        <v>-0.46493787074662002</v>
      </c>
      <c r="AI276" s="6">
        <v>-0.88182715554711999</v>
      </c>
      <c r="AJ276" s="6">
        <v>-2.0058613130879301</v>
      </c>
      <c r="AK276" s="6">
        <v>0.188399191161751</v>
      </c>
      <c r="AL276" s="6">
        <v>0.73415134770410095</v>
      </c>
      <c r="AM276" s="63">
        <v>1.0293625655740899</v>
      </c>
      <c r="AN276" s="8">
        <v>0.17429948051563801</v>
      </c>
      <c r="AO276" s="7">
        <v>8.1112603921050297E-2</v>
      </c>
      <c r="AP276" s="7">
        <v>1.1453011505050299</v>
      </c>
      <c r="AQ276" s="7">
        <v>-0.46493787074662002</v>
      </c>
      <c r="AR276" s="7">
        <v>-0.88182715554711999</v>
      </c>
      <c r="AS276" s="7">
        <v>-2.0058613130879301</v>
      </c>
      <c r="AT276" s="7">
        <v>0.188399191161751</v>
      </c>
      <c r="AU276" s="7">
        <v>0.73415134770410095</v>
      </c>
      <c r="AV276" s="9">
        <v>1.0293625655740899</v>
      </c>
    </row>
    <row r="277" spans="1:48" s="33" customFormat="1" ht="25" customHeight="1" x14ac:dyDescent="0.2">
      <c r="A277" s="13" t="s">
        <v>3163</v>
      </c>
      <c r="B277" s="1" t="s">
        <v>3164</v>
      </c>
      <c r="C277" s="203" t="s">
        <v>3165</v>
      </c>
      <c r="D277" s="201" t="s">
        <v>7260</v>
      </c>
      <c r="E277" s="74" t="s">
        <v>12091</v>
      </c>
      <c r="F277" s="74" t="s">
        <v>12092</v>
      </c>
      <c r="G277" s="121" t="s">
        <v>12093</v>
      </c>
      <c r="H277" s="205">
        <v>-2.3048409694634202</v>
      </c>
      <c r="I277" s="2">
        <v>1.72902957723163</v>
      </c>
      <c r="J277" s="2">
        <v>0.27277691608002602</v>
      </c>
      <c r="K277" s="2">
        <v>-1.10590346194431</v>
      </c>
      <c r="L277" s="2">
        <v>-0.40883463442395002</v>
      </c>
      <c r="M277" s="2">
        <v>-2.0131294251300398</v>
      </c>
      <c r="N277" s="2">
        <v>2.2257019123650998</v>
      </c>
      <c r="O277" s="2">
        <v>1.7881227284860399</v>
      </c>
      <c r="P277" s="17">
        <v>2.4349209993580501</v>
      </c>
      <c r="Q277" s="16">
        <v>-0.101011492050586</v>
      </c>
      <c r="R277" s="2">
        <v>-1.1759558404994299</v>
      </c>
      <c r="S277" s="17">
        <v>2.1495818800697299</v>
      </c>
      <c r="T277" s="21">
        <v>2.0427472255306198</v>
      </c>
      <c r="U277" s="3">
        <v>0.804438279594894</v>
      </c>
      <c r="V277" s="22">
        <v>0.33004953459782499</v>
      </c>
      <c r="W277" s="26">
        <v>4.7931048444163502E-2</v>
      </c>
      <c r="X277" s="51" t="s">
        <v>7154</v>
      </c>
      <c r="Y277" s="26">
        <v>0.46716633528775797</v>
      </c>
      <c r="Z277" s="5">
        <v>-1.0749443484488499</v>
      </c>
      <c r="AA277" s="4">
        <v>0.193937015431806</v>
      </c>
      <c r="AB277" s="5">
        <v>-2.25059337212031</v>
      </c>
      <c r="AC277" s="4">
        <v>1.01420064235903E-2</v>
      </c>
      <c r="AD277" s="216">
        <v>-3.3255377205691601</v>
      </c>
      <c r="AE277" s="199">
        <v>-1.4093398340765699</v>
      </c>
      <c r="AF277" s="6">
        <v>0.78084666737690001</v>
      </c>
      <c r="AG277" s="6">
        <v>-9.8244471865249396E-3</v>
      </c>
      <c r="AH277" s="6">
        <v>-0.75837775816017705</v>
      </c>
      <c r="AI277" s="6">
        <v>-0.37990484512385603</v>
      </c>
      <c r="AJ277" s="6">
        <v>-1.25095530504389</v>
      </c>
      <c r="AK277" s="6">
        <v>1.0505144793362899</v>
      </c>
      <c r="AL277" s="6">
        <v>0.81293124240417303</v>
      </c>
      <c r="AM277" s="63">
        <v>1.1641098004736501</v>
      </c>
      <c r="AN277" s="8">
        <v>-1.4093398340765699</v>
      </c>
      <c r="AO277" s="7">
        <v>0.78084666737690001</v>
      </c>
      <c r="AP277" s="7">
        <v>-9.8244471865249396E-3</v>
      </c>
      <c r="AQ277" s="7">
        <v>-0.75837775816017705</v>
      </c>
      <c r="AR277" s="7">
        <v>-0.37990484512385603</v>
      </c>
      <c r="AS277" s="7">
        <v>-1.25095530504389</v>
      </c>
      <c r="AT277" s="7">
        <v>1.0505144793362899</v>
      </c>
      <c r="AU277" s="7">
        <v>0.81293124240417303</v>
      </c>
      <c r="AV277" s="9">
        <v>1.1641098004736501</v>
      </c>
    </row>
    <row r="278" spans="1:48" s="33" customFormat="1" ht="25" customHeight="1" x14ac:dyDescent="0.2">
      <c r="A278" s="13" t="s">
        <v>3204</v>
      </c>
      <c r="B278" s="1" t="s">
        <v>3204</v>
      </c>
      <c r="C278" s="203" t="s">
        <v>3205</v>
      </c>
      <c r="D278" s="201" t="s">
        <v>3204</v>
      </c>
      <c r="E278" s="74" t="s">
        <v>9722</v>
      </c>
      <c r="F278" s="74" t="s">
        <v>9723</v>
      </c>
      <c r="G278" s="121" t="s">
        <v>9724</v>
      </c>
      <c r="H278" s="205">
        <v>-0.32692746457670602</v>
      </c>
      <c r="I278" s="2">
        <v>-3.5372753135216501</v>
      </c>
      <c r="J278" s="2">
        <v>-0.99495184493279598</v>
      </c>
      <c r="K278" s="2">
        <v>-2.5582998848032101</v>
      </c>
      <c r="L278" s="2">
        <v>-4.7700218534518397</v>
      </c>
      <c r="M278" s="2">
        <v>-4.6590098518392002</v>
      </c>
      <c r="N278" s="2">
        <v>0.12654819338600701</v>
      </c>
      <c r="O278" s="2">
        <v>-7.5508555026356602E-2</v>
      </c>
      <c r="P278" s="17">
        <v>1.0847830760295301</v>
      </c>
      <c r="Q278" s="16">
        <v>-1.61971820767705</v>
      </c>
      <c r="R278" s="2">
        <v>-3.9957771966980902</v>
      </c>
      <c r="S278" s="17">
        <v>0.37860757146306101</v>
      </c>
      <c r="T278" s="21">
        <v>1.6939105890863499</v>
      </c>
      <c r="U278" s="3">
        <v>1.24612867826116</v>
      </c>
      <c r="V278" s="22">
        <v>0.61985451102014699</v>
      </c>
      <c r="W278" s="26">
        <v>1.5703443525431401E-2</v>
      </c>
      <c r="X278" s="51" t="s">
        <v>7154</v>
      </c>
      <c r="Y278" s="26">
        <v>0.128229404560949</v>
      </c>
      <c r="Z278" s="5">
        <v>-2.3760589890210402</v>
      </c>
      <c r="AA278" s="4">
        <v>0.16780508150822501</v>
      </c>
      <c r="AB278" s="5">
        <v>-1.9983257791401099</v>
      </c>
      <c r="AC278" s="4">
        <v>1.2909069616863699E-2</v>
      </c>
      <c r="AD278" s="216">
        <v>-4.3743847681611499</v>
      </c>
      <c r="AE278" s="199">
        <v>0.64765560216721896</v>
      </c>
      <c r="AF278" s="6">
        <v>-0.81790943069129796</v>
      </c>
      <c r="AG278" s="6">
        <v>0.34269389115866999</v>
      </c>
      <c r="AH278" s="6">
        <v>-0.37099457165851701</v>
      </c>
      <c r="AI278" s="6">
        <v>-1.3806740619111699</v>
      </c>
      <c r="AJ278" s="6">
        <v>-1.3299956571256699</v>
      </c>
      <c r="AK278" s="6">
        <v>0.85467306533124199</v>
      </c>
      <c r="AL278" s="6">
        <v>0.76243156407972801</v>
      </c>
      <c r="AM278" s="63">
        <v>1.29211959864979</v>
      </c>
      <c r="AN278" s="8">
        <v>0.64765560216721896</v>
      </c>
      <c r="AO278" s="7">
        <v>-0.81790943069129796</v>
      </c>
      <c r="AP278" s="7">
        <v>0.34269389115866999</v>
      </c>
      <c r="AQ278" s="7">
        <v>-0.37099457165851701</v>
      </c>
      <c r="AR278" s="7" t="s">
        <v>4887</v>
      </c>
      <c r="AS278" s="7" t="s">
        <v>4887</v>
      </c>
      <c r="AT278" s="7">
        <v>0.85467306533124199</v>
      </c>
      <c r="AU278" s="7">
        <v>0.76243156407972801</v>
      </c>
      <c r="AV278" s="9">
        <v>1.29211959864979</v>
      </c>
    </row>
    <row r="279" spans="1:48" s="33" customFormat="1" ht="25" customHeight="1" x14ac:dyDescent="0.2">
      <c r="A279" s="13" t="s">
        <v>3229</v>
      </c>
      <c r="B279" s="1" t="s">
        <v>3229</v>
      </c>
      <c r="C279" s="203" t="s">
        <v>3230</v>
      </c>
      <c r="D279" s="201" t="s">
        <v>3229</v>
      </c>
      <c r="E279" s="74" t="s">
        <v>11992</v>
      </c>
      <c r="F279" s="74" t="s">
        <v>11993</v>
      </c>
      <c r="G279" s="121" t="s">
        <v>11994</v>
      </c>
      <c r="H279" s="205">
        <v>-6.4296589155102604</v>
      </c>
      <c r="I279" s="2">
        <v>-4.8585534047161101</v>
      </c>
      <c r="J279" s="2">
        <v>-1.2924895506910501</v>
      </c>
      <c r="K279" s="2">
        <v>-3.6025606842239499</v>
      </c>
      <c r="L279" s="2">
        <v>-8.3045237177609401</v>
      </c>
      <c r="M279" s="2">
        <v>-6.3794883709999697</v>
      </c>
      <c r="N279" s="2">
        <v>0.93560328299505002</v>
      </c>
      <c r="O279" s="2">
        <v>-0.112963215357787</v>
      </c>
      <c r="P279" s="17">
        <v>1.8172472779608</v>
      </c>
      <c r="Q279" s="16">
        <v>-4.1935672903058103</v>
      </c>
      <c r="R279" s="2">
        <v>-6.0955242576616202</v>
      </c>
      <c r="S279" s="17">
        <v>0.87996244853268601</v>
      </c>
      <c r="T279" s="21">
        <v>2.6323529721483299</v>
      </c>
      <c r="U279" s="3">
        <v>2.3638085382355101</v>
      </c>
      <c r="V279" s="22">
        <v>0.96630743760670901</v>
      </c>
      <c r="W279" s="26">
        <v>1.68570672451465E-2</v>
      </c>
      <c r="X279" s="51" t="s">
        <v>7154</v>
      </c>
      <c r="Y279" s="26">
        <v>0.40505634389522199</v>
      </c>
      <c r="Z279" s="5">
        <v>-1.9019569673558101</v>
      </c>
      <c r="AA279" s="4">
        <v>6.52457226089702E-2</v>
      </c>
      <c r="AB279" s="5">
        <v>-5.0735297388384897</v>
      </c>
      <c r="AC279" s="4">
        <v>2.3524000476782901E-2</v>
      </c>
      <c r="AD279" s="216">
        <v>-6.9754867061943102</v>
      </c>
      <c r="AE279" s="199">
        <v>-0.90939268737423395</v>
      </c>
      <c r="AF279" s="6">
        <v>-0.475554460214067</v>
      </c>
      <c r="AG279" s="6">
        <v>0.50916286764264995</v>
      </c>
      <c r="AH279" s="6">
        <v>-0.12873010536283899</v>
      </c>
      <c r="AI279" s="6">
        <v>-1.4271096811630699</v>
      </c>
      <c r="AJ279" s="6">
        <v>-0.89553881191108797</v>
      </c>
      <c r="AK279" s="6">
        <v>1.12441871027924</v>
      </c>
      <c r="AL279" s="6">
        <v>0.83487212821996704</v>
      </c>
      <c r="AM279" s="63">
        <v>1.3678720398834401</v>
      </c>
      <c r="AN279" s="8" t="s">
        <v>4887</v>
      </c>
      <c r="AO279" s="7" t="s">
        <v>4887</v>
      </c>
      <c r="AP279" s="7">
        <v>0.50916286764264995</v>
      </c>
      <c r="AQ279" s="7">
        <v>-0.12873010536283899</v>
      </c>
      <c r="AR279" s="7" t="s">
        <v>4887</v>
      </c>
      <c r="AS279" s="7" t="s">
        <v>4887</v>
      </c>
      <c r="AT279" s="7">
        <v>1.12441871027924</v>
      </c>
      <c r="AU279" s="7">
        <v>0.83487212821996704</v>
      </c>
      <c r="AV279" s="9">
        <v>1.3678720398834401</v>
      </c>
    </row>
    <row r="280" spans="1:48" s="33" customFormat="1" ht="25" customHeight="1" x14ac:dyDescent="0.2">
      <c r="A280" s="13" t="s">
        <v>3321</v>
      </c>
      <c r="B280" s="1" t="s">
        <v>3321</v>
      </c>
      <c r="C280" s="203" t="s">
        <v>3322</v>
      </c>
      <c r="D280" s="201" t="s">
        <v>3321</v>
      </c>
      <c r="E280" s="74" t="s">
        <v>10311</v>
      </c>
      <c r="F280" s="74" t="s">
        <v>10312</v>
      </c>
      <c r="G280" s="121" t="s">
        <v>10313</v>
      </c>
      <c r="H280" s="205">
        <v>-5.6523613064392002</v>
      </c>
      <c r="I280" s="2">
        <v>-6.0294886307830504</v>
      </c>
      <c r="J280" s="2">
        <v>1.3224186817012699E-2</v>
      </c>
      <c r="K280" s="2">
        <v>-4.0616862445515602</v>
      </c>
      <c r="L280" s="2">
        <v>-6.9547251582009704</v>
      </c>
      <c r="M280" s="2">
        <v>-7.1269213671752096</v>
      </c>
      <c r="N280" s="2">
        <v>0.210993687696476</v>
      </c>
      <c r="O280" s="2">
        <v>0.43508942039162701</v>
      </c>
      <c r="P280" s="17">
        <v>1.3589813089846501</v>
      </c>
      <c r="Q280" s="16">
        <v>-3.8895419168017402</v>
      </c>
      <c r="R280" s="2">
        <v>-6.0477775899759196</v>
      </c>
      <c r="S280" s="17">
        <v>0.66835480569091898</v>
      </c>
      <c r="T280" s="21">
        <v>3.3851504692344698</v>
      </c>
      <c r="U280" s="3">
        <v>1.7221591122406199</v>
      </c>
      <c r="V280" s="22">
        <v>0.60850509417903997</v>
      </c>
      <c r="W280" s="26">
        <v>2.5809484861746598E-2</v>
      </c>
      <c r="X280" s="51" t="s">
        <v>7154</v>
      </c>
      <c r="Y280" s="26">
        <v>0.39822781724337702</v>
      </c>
      <c r="Z280" s="5">
        <v>-2.1582356731741701</v>
      </c>
      <c r="AA280" s="4">
        <v>0.140927202305969</v>
      </c>
      <c r="AB280" s="5">
        <v>-4.5578967224926599</v>
      </c>
      <c r="AC280" s="4">
        <v>1.33808806508499E-2</v>
      </c>
      <c r="AD280" s="216">
        <v>-6.71613239566683</v>
      </c>
      <c r="AE280" s="199">
        <v>-0.72437378286542797</v>
      </c>
      <c r="AF280" s="6">
        <v>-0.83097247318324097</v>
      </c>
      <c r="AG280" s="6">
        <v>0.87705882219836895</v>
      </c>
      <c r="AH280" s="6">
        <v>-0.27475407256348799</v>
      </c>
      <c r="AI280" s="6">
        <v>-1.0924995376264</v>
      </c>
      <c r="AJ280" s="6">
        <v>-1.14117246363696</v>
      </c>
      <c r="AK280" s="6">
        <v>0.93296028681708398</v>
      </c>
      <c r="AL280" s="6">
        <v>0.99630311580110498</v>
      </c>
      <c r="AM280" s="63">
        <v>1.2574501050589599</v>
      </c>
      <c r="AN280" s="8" t="s">
        <v>4887</v>
      </c>
      <c r="AO280" s="7" t="s">
        <v>4887</v>
      </c>
      <c r="AP280" s="7">
        <v>0.87705882219836895</v>
      </c>
      <c r="AQ280" s="7" t="s">
        <v>4887</v>
      </c>
      <c r="AR280" s="7" t="s">
        <v>4887</v>
      </c>
      <c r="AS280" s="7" t="s">
        <v>4887</v>
      </c>
      <c r="AT280" s="7">
        <v>0.93296028681708398</v>
      </c>
      <c r="AU280" s="7">
        <v>0.99630311580110498</v>
      </c>
      <c r="AV280" s="9">
        <v>1.2574501050589599</v>
      </c>
    </row>
    <row r="281" spans="1:48" s="33" customFormat="1" ht="25" customHeight="1" x14ac:dyDescent="0.2">
      <c r="A281" s="13" t="s">
        <v>3412</v>
      </c>
      <c r="B281" s="1" t="s">
        <v>3412</v>
      </c>
      <c r="C281" s="203" t="s">
        <v>3413</v>
      </c>
      <c r="D281" s="201" t="s">
        <v>3412</v>
      </c>
      <c r="E281" s="74" t="s">
        <v>8283</v>
      </c>
      <c r="F281" s="74" t="s">
        <v>8284</v>
      </c>
      <c r="G281" s="121" t="s">
        <v>8285</v>
      </c>
      <c r="H281" s="205">
        <v>-4.8222780652963699</v>
      </c>
      <c r="I281" s="2">
        <v>-6.9315004158319304</v>
      </c>
      <c r="J281" s="2">
        <v>-4.3947837797254499</v>
      </c>
      <c r="K281" s="2">
        <v>-4.5616774409915903</v>
      </c>
      <c r="L281" s="2">
        <v>-4.9663175788364002</v>
      </c>
      <c r="M281" s="2">
        <v>-5.9018695570038702</v>
      </c>
      <c r="N281" s="2">
        <v>-2.4708814039604601</v>
      </c>
      <c r="O281" s="2">
        <v>-2.9242322069596902</v>
      </c>
      <c r="P281" s="17">
        <v>-3.1796487204464801</v>
      </c>
      <c r="Q281" s="16">
        <v>-5.3828540869512498</v>
      </c>
      <c r="R281" s="2">
        <v>-5.1432881922772902</v>
      </c>
      <c r="S281" s="17">
        <v>-2.8582541104555399</v>
      </c>
      <c r="T281" s="21">
        <v>1.3580931227333599</v>
      </c>
      <c r="U281" s="3">
        <v>0.68739921113687497</v>
      </c>
      <c r="V281" s="22">
        <v>0.358960456239169</v>
      </c>
      <c r="W281" s="26">
        <v>2.5848075325756802E-2</v>
      </c>
      <c r="X281" s="51" t="s">
        <v>7154</v>
      </c>
      <c r="Y281" s="26">
        <v>0.80305879827506099</v>
      </c>
      <c r="Z281" s="5">
        <v>0.239565894673963</v>
      </c>
      <c r="AA281" s="4">
        <v>7.5847968426773493E-2</v>
      </c>
      <c r="AB281" s="5">
        <v>-2.5245999764957099</v>
      </c>
      <c r="AC281" s="4">
        <v>1.43698605290926E-2</v>
      </c>
      <c r="AD281" s="216">
        <v>-2.2850340818217401</v>
      </c>
      <c r="AE281" s="199">
        <v>-0.250903696630497</v>
      </c>
      <c r="AF281" s="6">
        <v>-1.7176254289961399</v>
      </c>
      <c r="AG281" s="6">
        <v>4.6369447165738202E-2</v>
      </c>
      <c r="AH281" s="6">
        <v>-6.9685913195372901E-2</v>
      </c>
      <c r="AI281" s="6">
        <v>-0.35106662386996101</v>
      </c>
      <c r="AJ281" s="6">
        <v>-1.0016355019152099</v>
      </c>
      <c r="AK281" s="6">
        <v>1.3842224358598501</v>
      </c>
      <c r="AL281" s="6">
        <v>1.0689690558757301</v>
      </c>
      <c r="AM281" s="63">
        <v>0.89135622570587203</v>
      </c>
      <c r="AN281" s="8" t="s">
        <v>4887</v>
      </c>
      <c r="AO281" s="7" t="s">
        <v>4887</v>
      </c>
      <c r="AP281" s="7">
        <v>4.6369447165738202E-2</v>
      </c>
      <c r="AQ281" s="7" t="s">
        <v>4887</v>
      </c>
      <c r="AR281" s="7" t="s">
        <v>4887</v>
      </c>
      <c r="AS281" s="7" t="s">
        <v>4887</v>
      </c>
      <c r="AT281" s="7">
        <v>1.3842224358598501</v>
      </c>
      <c r="AU281" s="7">
        <v>1.0689690558757301</v>
      </c>
      <c r="AV281" s="9">
        <v>0.89135622570587203</v>
      </c>
    </row>
    <row r="282" spans="1:48" s="33" customFormat="1" ht="25" customHeight="1" x14ac:dyDescent="0.2">
      <c r="A282" s="13" t="s">
        <v>3499</v>
      </c>
      <c r="B282" s="1" t="s">
        <v>3499</v>
      </c>
      <c r="C282" s="203" t="s">
        <v>3500</v>
      </c>
      <c r="D282" s="201" t="s">
        <v>7263</v>
      </c>
      <c r="E282" s="74" t="s">
        <v>13580</v>
      </c>
      <c r="F282" s="74" t="s">
        <v>12426</v>
      </c>
      <c r="G282" s="121" t="s">
        <v>4887</v>
      </c>
      <c r="H282" s="205">
        <v>3.7740759447296002</v>
      </c>
      <c r="I282" s="2">
        <v>5.4228492979756302</v>
      </c>
      <c r="J282" s="2">
        <v>4.5189318691222402</v>
      </c>
      <c r="K282" s="2">
        <v>3.9799332156374199</v>
      </c>
      <c r="L282" s="2">
        <v>4.25247540329097</v>
      </c>
      <c r="M282" s="2">
        <v>3.12526310656976</v>
      </c>
      <c r="N282" s="2">
        <v>5.6186217948669004</v>
      </c>
      <c r="O282" s="2">
        <v>5.2536450666001002</v>
      </c>
      <c r="P282" s="17">
        <v>6.4034375121275096</v>
      </c>
      <c r="Q282" s="16">
        <v>4.5719523706091598</v>
      </c>
      <c r="R282" s="2">
        <v>3.7858905751660501</v>
      </c>
      <c r="S282" s="17">
        <v>5.7585681245315001</v>
      </c>
      <c r="T282" s="21">
        <v>0.82566444320739696</v>
      </c>
      <c r="U282" s="3">
        <v>0.58812524194316196</v>
      </c>
      <c r="V282" s="22">
        <v>0.58753246577353102</v>
      </c>
      <c r="W282" s="26">
        <v>3.18354266812262E-2</v>
      </c>
      <c r="X282" s="51" t="s">
        <v>7154</v>
      </c>
      <c r="Y282" s="26">
        <v>0.25737749358878498</v>
      </c>
      <c r="Z282" s="5">
        <v>-0.78606179544310895</v>
      </c>
      <c r="AA282" s="4">
        <v>0.11996197277009001</v>
      </c>
      <c r="AB282" s="5">
        <v>-1.1866157539223501</v>
      </c>
      <c r="AC282" s="4">
        <v>1.4731159633220201E-2</v>
      </c>
      <c r="AD282" s="216">
        <v>-1.97267754936545</v>
      </c>
      <c r="AE282" s="199">
        <v>-0.89504303869220203</v>
      </c>
      <c r="AF282" s="6">
        <v>0.68938037326808799</v>
      </c>
      <c r="AG282" s="6">
        <v>-0.179258080849718</v>
      </c>
      <c r="AH282" s="6">
        <v>-0.69722016697580502</v>
      </c>
      <c r="AI282" s="6">
        <v>-0.43531502275753198</v>
      </c>
      <c r="AJ282" s="6">
        <v>-1.5185333739386999</v>
      </c>
      <c r="AK282" s="6">
        <v>0.87751206940556503</v>
      </c>
      <c r="AL282" s="6">
        <v>0.52678001035808797</v>
      </c>
      <c r="AM282" s="63">
        <v>1.6316972301822199</v>
      </c>
      <c r="AN282" s="8">
        <v>-0.89504303869220203</v>
      </c>
      <c r="AO282" s="7">
        <v>0.68938037326808799</v>
      </c>
      <c r="AP282" s="7">
        <v>-0.179258080849718</v>
      </c>
      <c r="AQ282" s="7">
        <v>-0.69722016697580502</v>
      </c>
      <c r="AR282" s="7">
        <v>-0.43531502275753198</v>
      </c>
      <c r="AS282" s="7">
        <v>-1.5185333739386999</v>
      </c>
      <c r="AT282" s="7">
        <v>0.87751206940556503</v>
      </c>
      <c r="AU282" s="7">
        <v>0.52678001035808797</v>
      </c>
      <c r="AV282" s="9">
        <v>1.6316972301822199</v>
      </c>
    </row>
    <row r="283" spans="1:48" s="33" customFormat="1" ht="25" customHeight="1" x14ac:dyDescent="0.2">
      <c r="A283" s="13" t="s">
        <v>3520</v>
      </c>
      <c r="B283" s="1" t="s">
        <v>3520</v>
      </c>
      <c r="C283" s="203" t="s">
        <v>3521</v>
      </c>
      <c r="D283" s="201" t="s">
        <v>5151</v>
      </c>
      <c r="E283" s="74" t="s">
        <v>9267</v>
      </c>
      <c r="F283" s="74" t="s">
        <v>9268</v>
      </c>
      <c r="G283" s="121" t="s">
        <v>9269</v>
      </c>
      <c r="H283" s="205">
        <v>-0.980680975847676</v>
      </c>
      <c r="I283" s="2">
        <v>-5.8941899768602903</v>
      </c>
      <c r="J283" s="2">
        <v>-4.7748460845067404</v>
      </c>
      <c r="K283" s="2">
        <v>-2.3700642625701098</v>
      </c>
      <c r="L283" s="2">
        <v>-1.6909150799716199</v>
      </c>
      <c r="M283" s="2">
        <v>-2.33384900260676</v>
      </c>
      <c r="N283" s="2">
        <v>-0.300446912046123</v>
      </c>
      <c r="O283" s="2">
        <v>0.27208826062258101</v>
      </c>
      <c r="P283" s="17">
        <v>0.85679063889943297</v>
      </c>
      <c r="Q283" s="16">
        <v>-3.8832390124048999</v>
      </c>
      <c r="R283" s="2">
        <v>-2.1316094483828301</v>
      </c>
      <c r="S283" s="17">
        <v>0.27614399582529697</v>
      </c>
      <c r="T283" s="21">
        <v>2.5752407759323201</v>
      </c>
      <c r="U283" s="3">
        <v>0.38208183812577501</v>
      </c>
      <c r="V283" s="22">
        <v>0.57862943588331495</v>
      </c>
      <c r="W283" s="26">
        <v>4.3684165440256099E-2</v>
      </c>
      <c r="X283" s="51" t="s">
        <v>7154</v>
      </c>
      <c r="Y283" s="26">
        <v>0.35972956846180598</v>
      </c>
      <c r="Z283" s="5">
        <v>1.75162956402207</v>
      </c>
      <c r="AA283" s="4">
        <v>0.101081082236171</v>
      </c>
      <c r="AB283" s="5">
        <v>-4.1593830082301997</v>
      </c>
      <c r="AC283" s="4">
        <v>6.02209369580656E-3</v>
      </c>
      <c r="AD283" s="216">
        <v>-2.4077534442081299</v>
      </c>
      <c r="AE283" s="199">
        <v>0.41487747510892198</v>
      </c>
      <c r="AF283" s="6">
        <v>-1.7718414191761001</v>
      </c>
      <c r="AG283" s="6">
        <v>-1.27368614193786</v>
      </c>
      <c r="AH283" s="6">
        <v>-0.203456730415815</v>
      </c>
      <c r="AI283" s="6">
        <v>9.8793321292707806E-2</v>
      </c>
      <c r="AJ283" s="6">
        <v>-0.18733941116251199</v>
      </c>
      <c r="AK283" s="6">
        <v>0.71761034474335095</v>
      </c>
      <c r="AL283" s="6">
        <v>0.97241266208099697</v>
      </c>
      <c r="AM283" s="63">
        <v>1.2326298994663101</v>
      </c>
      <c r="AN283" s="8">
        <v>0.41487747510892198</v>
      </c>
      <c r="AO283" s="7" t="s">
        <v>4887</v>
      </c>
      <c r="AP283" s="7" t="s">
        <v>4887</v>
      </c>
      <c r="AQ283" s="7">
        <v>-0.203456730415815</v>
      </c>
      <c r="AR283" s="7">
        <v>9.8793321292707806E-2</v>
      </c>
      <c r="AS283" s="7">
        <v>-0.18733941116251199</v>
      </c>
      <c r="AT283" s="7">
        <v>0.71761034474335095</v>
      </c>
      <c r="AU283" s="7">
        <v>0.97241266208099697</v>
      </c>
      <c r="AV283" s="9">
        <v>1.2326298994663101</v>
      </c>
    </row>
    <row r="284" spans="1:48" s="33" customFormat="1" ht="25" customHeight="1" x14ac:dyDescent="0.2">
      <c r="A284" s="13" t="s">
        <v>3620</v>
      </c>
      <c r="B284" s="1" t="s">
        <v>3621</v>
      </c>
      <c r="C284" s="203" t="s">
        <v>3622</v>
      </c>
      <c r="D284" s="201" t="s">
        <v>3621</v>
      </c>
      <c r="E284" s="74" t="s">
        <v>9193</v>
      </c>
      <c r="F284" s="74" t="s">
        <v>9194</v>
      </c>
      <c r="G284" s="121" t="s">
        <v>9195</v>
      </c>
      <c r="H284" s="205">
        <v>3.87429077718825</v>
      </c>
      <c r="I284" s="2">
        <v>5.0185475398919204</v>
      </c>
      <c r="J284" s="2">
        <v>4.6459686331858396</v>
      </c>
      <c r="K284" s="2">
        <v>3.81800664092196</v>
      </c>
      <c r="L284" s="2">
        <v>2.8936939387859901</v>
      </c>
      <c r="M284" s="2">
        <v>2.37420723423193</v>
      </c>
      <c r="N284" s="2">
        <v>5.2575828668469198</v>
      </c>
      <c r="O284" s="2">
        <v>5.2587737167441801</v>
      </c>
      <c r="P284" s="17">
        <v>6.0751790207695597</v>
      </c>
      <c r="Q284" s="16">
        <v>4.5129356500886697</v>
      </c>
      <c r="R284" s="2">
        <v>3.0286359379799599</v>
      </c>
      <c r="S284" s="17">
        <v>5.5305118681202199</v>
      </c>
      <c r="T284" s="21">
        <v>0.58361307018612096</v>
      </c>
      <c r="U284" s="3">
        <v>0.73129760634742003</v>
      </c>
      <c r="V284" s="22">
        <v>0.47169596660584401</v>
      </c>
      <c r="W284" s="26">
        <v>6.6207933537986603E-3</v>
      </c>
      <c r="X284" s="51" t="s">
        <v>7154</v>
      </c>
      <c r="Y284" s="26">
        <v>5.4294571103537602E-2</v>
      </c>
      <c r="Z284" s="5">
        <v>-1.48429971210871</v>
      </c>
      <c r="AA284" s="4">
        <v>8.1494218758439596E-2</v>
      </c>
      <c r="AB284" s="5">
        <v>-1.01757621803155</v>
      </c>
      <c r="AC284" s="4">
        <v>1.1332075952179501E-2</v>
      </c>
      <c r="AD284" s="216">
        <v>-2.50187593014026</v>
      </c>
      <c r="AE284" s="199">
        <v>-0.39955617130997201</v>
      </c>
      <c r="AF284" s="6">
        <v>0.54687912027670205</v>
      </c>
      <c r="AG284" s="6">
        <v>0.238712424041299</v>
      </c>
      <c r="AH284" s="6">
        <v>-0.44610978991653999</v>
      </c>
      <c r="AI284" s="6">
        <v>-1.21062540413613</v>
      </c>
      <c r="AJ284" s="6">
        <v>-1.64030217487972</v>
      </c>
      <c r="AK284" s="6">
        <v>0.74458952648975296</v>
      </c>
      <c r="AL284" s="6">
        <v>0.74557449979861801</v>
      </c>
      <c r="AM284" s="63">
        <v>1.4208379696359901</v>
      </c>
      <c r="AN284" s="8">
        <v>-0.39955617130997201</v>
      </c>
      <c r="AO284" s="7">
        <v>0.54687912027670205</v>
      </c>
      <c r="AP284" s="7">
        <v>0.238712424041299</v>
      </c>
      <c r="AQ284" s="7">
        <v>-0.44610978991653999</v>
      </c>
      <c r="AR284" s="7">
        <v>-1.21062540413613</v>
      </c>
      <c r="AS284" s="7">
        <v>-1.64030217487972</v>
      </c>
      <c r="AT284" s="7">
        <v>0.74458952648975296</v>
      </c>
      <c r="AU284" s="7">
        <v>0.74557449979861801</v>
      </c>
      <c r="AV284" s="9">
        <v>1.4208379696359901</v>
      </c>
    </row>
    <row r="285" spans="1:48" s="33" customFormat="1" ht="25" customHeight="1" x14ac:dyDescent="0.2">
      <c r="A285" s="13" t="s">
        <v>3623</v>
      </c>
      <c r="B285" s="1" t="s">
        <v>3623</v>
      </c>
      <c r="C285" s="203" t="s">
        <v>3624</v>
      </c>
      <c r="D285" s="201" t="s">
        <v>7267</v>
      </c>
      <c r="E285" s="74" t="s">
        <v>11964</v>
      </c>
      <c r="F285" s="74" t="s">
        <v>11965</v>
      </c>
      <c r="G285" s="121" t="s">
        <v>11966</v>
      </c>
      <c r="H285" s="205">
        <v>-3.7942316360370998</v>
      </c>
      <c r="I285" s="2">
        <v>-4.1644055588672204</v>
      </c>
      <c r="J285" s="2">
        <v>-4.4423394769221298</v>
      </c>
      <c r="K285" s="2">
        <v>-7.4864178808129598</v>
      </c>
      <c r="L285" s="2">
        <v>-4.1573389027499204</v>
      </c>
      <c r="M285" s="2">
        <v>-5.3913977112193701</v>
      </c>
      <c r="N285" s="2">
        <v>-2.6296096235506399</v>
      </c>
      <c r="O285" s="2">
        <v>-2.7423508427995098</v>
      </c>
      <c r="P285" s="17">
        <v>-0.58281242199998595</v>
      </c>
      <c r="Q285" s="16">
        <v>-4.1336588906088201</v>
      </c>
      <c r="R285" s="2">
        <v>-5.6783848315940801</v>
      </c>
      <c r="S285" s="17">
        <v>-1.98492429611671</v>
      </c>
      <c r="T285" s="21">
        <v>0.325146061887437</v>
      </c>
      <c r="U285" s="3">
        <v>1.6829922507222199</v>
      </c>
      <c r="V285" s="22">
        <v>1.2155722628802299</v>
      </c>
      <c r="W285" s="26">
        <v>2.6896183140793398E-2</v>
      </c>
      <c r="X285" s="51" t="s">
        <v>7154</v>
      </c>
      <c r="Y285" s="26">
        <v>0.25045216453431501</v>
      </c>
      <c r="Z285" s="5">
        <v>-1.5447259409852701</v>
      </c>
      <c r="AA285" s="4">
        <v>8.3401989164271106E-2</v>
      </c>
      <c r="AB285" s="5">
        <v>-2.1487345944921001</v>
      </c>
      <c r="AC285" s="4">
        <v>4.1820111014003403E-2</v>
      </c>
      <c r="AD285" s="216">
        <v>-3.69346053547737</v>
      </c>
      <c r="AE285" s="199">
        <v>7.1940362625537005E-2</v>
      </c>
      <c r="AF285" s="6">
        <v>-0.120906666930823</v>
      </c>
      <c r="AG285" s="6">
        <v>-0.265700038922207</v>
      </c>
      <c r="AH285" s="6">
        <v>-1.85155317908632</v>
      </c>
      <c r="AI285" s="6">
        <v>-0.117225198418138</v>
      </c>
      <c r="AJ285" s="6">
        <v>-0.76012455148901603</v>
      </c>
      <c r="AK285" s="6">
        <v>0.67866569310494695</v>
      </c>
      <c r="AL285" s="6">
        <v>0.61993165513035597</v>
      </c>
      <c r="AM285" s="63">
        <v>1.74497192398567</v>
      </c>
      <c r="AN285" s="8" t="s">
        <v>4887</v>
      </c>
      <c r="AO285" s="7">
        <v>-0.120906666930823</v>
      </c>
      <c r="AP285" s="7">
        <v>-0.265700038922207</v>
      </c>
      <c r="AQ285" s="7" t="s">
        <v>4887</v>
      </c>
      <c r="AR285" s="7" t="s">
        <v>4887</v>
      </c>
      <c r="AS285" s="7" t="s">
        <v>4887</v>
      </c>
      <c r="AT285" s="7">
        <v>0.67866569310494695</v>
      </c>
      <c r="AU285" s="7">
        <v>0.61993165513035597</v>
      </c>
      <c r="AV285" s="9">
        <v>1.74497192398567</v>
      </c>
    </row>
    <row r="286" spans="1:48" s="33" customFormat="1" ht="25" customHeight="1" x14ac:dyDescent="0.2">
      <c r="A286" s="13" t="s">
        <v>3734</v>
      </c>
      <c r="B286" s="1" t="s">
        <v>3734</v>
      </c>
      <c r="C286" s="203" t="s">
        <v>3735</v>
      </c>
      <c r="D286" s="201" t="s">
        <v>3734</v>
      </c>
      <c r="E286" s="74" t="s">
        <v>8577</v>
      </c>
      <c r="F286" s="74" t="s">
        <v>8578</v>
      </c>
      <c r="G286" s="121" t="s">
        <v>8579</v>
      </c>
      <c r="H286" s="205">
        <v>-7.1946618718672504</v>
      </c>
      <c r="I286" s="2">
        <v>-2.6454827926302902</v>
      </c>
      <c r="J286" s="2">
        <v>-5.9301669059370896</v>
      </c>
      <c r="K286" s="2">
        <v>-6.3298158297392897</v>
      </c>
      <c r="L286" s="2">
        <v>-5.6947691454810201</v>
      </c>
      <c r="M286" s="2">
        <v>-7.9875021699189404</v>
      </c>
      <c r="N286" s="2">
        <v>-2.2853652877600701</v>
      </c>
      <c r="O286" s="2">
        <v>-2.2255468415514601</v>
      </c>
      <c r="P286" s="17">
        <v>-2.9778415405993401</v>
      </c>
      <c r="Q286" s="16">
        <v>-5.2567705234782096</v>
      </c>
      <c r="R286" s="2">
        <v>-6.6706957150464197</v>
      </c>
      <c r="S286" s="17">
        <v>-2.49625122330362</v>
      </c>
      <c r="T286" s="21">
        <v>2.3481598305212001</v>
      </c>
      <c r="U286" s="3">
        <v>1.18376750356323</v>
      </c>
      <c r="V286" s="22">
        <v>0.41814051096664101</v>
      </c>
      <c r="W286" s="26">
        <v>4.0693657402205097E-2</v>
      </c>
      <c r="X286" s="51" t="s">
        <v>7154</v>
      </c>
      <c r="Y286" s="26">
        <v>0.42134912148619802</v>
      </c>
      <c r="Z286" s="5">
        <v>-1.4139251915682001</v>
      </c>
      <c r="AA286" s="4">
        <v>0.17521891521831201</v>
      </c>
      <c r="AB286" s="5">
        <v>-2.76051930017459</v>
      </c>
      <c r="AC286" s="4">
        <v>1.6985751063429099E-2</v>
      </c>
      <c r="AD286" s="216">
        <v>-4.1744444917427899</v>
      </c>
      <c r="AE286" s="199">
        <v>-1.0514032523664301</v>
      </c>
      <c r="AF286" s="6">
        <v>0.95258105804785698</v>
      </c>
      <c r="AG286" s="6">
        <v>-0.49437350520006201</v>
      </c>
      <c r="AH286" s="6">
        <v>-0.67042508704016102</v>
      </c>
      <c r="AI286" s="6">
        <v>-0.39067712164512802</v>
      </c>
      <c r="AJ286" s="6">
        <v>-1.40066176478935</v>
      </c>
      <c r="AK286" s="6">
        <v>1.1112184335161599</v>
      </c>
      <c r="AL286" s="6">
        <v>1.13756939169728</v>
      </c>
      <c r="AM286" s="63">
        <v>0.80617184777983097</v>
      </c>
      <c r="AN286" s="8" t="s">
        <v>4887</v>
      </c>
      <c r="AO286" s="7">
        <v>0.95258105804785698</v>
      </c>
      <c r="AP286" s="7" t="s">
        <v>4887</v>
      </c>
      <c r="AQ286" s="7" t="s">
        <v>4887</v>
      </c>
      <c r="AR286" s="7" t="s">
        <v>4887</v>
      </c>
      <c r="AS286" s="7" t="s">
        <v>4887</v>
      </c>
      <c r="AT286" s="7">
        <v>1.1112184335161599</v>
      </c>
      <c r="AU286" s="7">
        <v>1.13756939169728</v>
      </c>
      <c r="AV286" s="9">
        <v>0.80617184777983097</v>
      </c>
    </row>
    <row r="287" spans="1:48" s="33" customFormat="1" ht="25" customHeight="1" x14ac:dyDescent="0.2">
      <c r="A287" s="13" t="s">
        <v>3744</v>
      </c>
      <c r="B287" s="1" t="s">
        <v>3744</v>
      </c>
      <c r="C287" s="203" t="s">
        <v>3745</v>
      </c>
      <c r="D287" s="201" t="s">
        <v>3744</v>
      </c>
      <c r="E287" s="74" t="s">
        <v>8604</v>
      </c>
      <c r="F287" s="74" t="s">
        <v>8605</v>
      </c>
      <c r="G287" s="121" t="s">
        <v>8606</v>
      </c>
      <c r="H287" s="205">
        <v>-2.6239630436589598</v>
      </c>
      <c r="I287" s="2">
        <v>-0.44292361107920503</v>
      </c>
      <c r="J287" s="2">
        <v>0.15484588809170699</v>
      </c>
      <c r="K287" s="2">
        <v>-5.5307013189813299</v>
      </c>
      <c r="L287" s="2">
        <v>-5.5078088658296096</v>
      </c>
      <c r="M287" s="2">
        <v>-2.42113640958934</v>
      </c>
      <c r="N287" s="2">
        <v>-0.86549888980235001</v>
      </c>
      <c r="O287" s="2">
        <v>0.74024264434520104</v>
      </c>
      <c r="P287" s="17">
        <v>1.1787997135539201</v>
      </c>
      <c r="Q287" s="16">
        <v>-0.97068025554881898</v>
      </c>
      <c r="R287" s="2">
        <v>-4.4865488648001</v>
      </c>
      <c r="S287" s="17">
        <v>0.35118115603225902</v>
      </c>
      <c r="T287" s="21">
        <v>1.46264830927694</v>
      </c>
      <c r="U287" s="3">
        <v>1.7887362784121099</v>
      </c>
      <c r="V287" s="22">
        <v>1.07625081936662</v>
      </c>
      <c r="W287" s="26">
        <v>1.7030490775810099E-2</v>
      </c>
      <c r="X287" s="51" t="s">
        <v>7154</v>
      </c>
      <c r="Y287" s="26">
        <v>6.0191385284330101E-2</v>
      </c>
      <c r="Z287" s="5">
        <v>-3.5158686092512799</v>
      </c>
      <c r="AA287" s="4">
        <v>0.28149028361671702</v>
      </c>
      <c r="AB287" s="5">
        <v>-1.3218614115810801</v>
      </c>
      <c r="AC287" s="4">
        <v>2.3449538747271199E-2</v>
      </c>
      <c r="AD287" s="216">
        <v>-4.8377300208323604</v>
      </c>
      <c r="AE287" s="199">
        <v>-0.36692412835869398</v>
      </c>
      <c r="AF287" s="6">
        <v>0.50110401696131501</v>
      </c>
      <c r="AG287" s="6">
        <v>0.73900927531808902</v>
      </c>
      <c r="AH287" s="6">
        <v>-1.52377191220384</v>
      </c>
      <c r="AI287" s="6">
        <v>-1.5146609840132299</v>
      </c>
      <c r="AJ287" s="6">
        <v>-0.28620150392420401</v>
      </c>
      <c r="AK287" s="6">
        <v>0.33292400610554002</v>
      </c>
      <c r="AL287" s="6">
        <v>0.97199032692889598</v>
      </c>
      <c r="AM287" s="63">
        <v>1.1465309031861299</v>
      </c>
      <c r="AN287" s="8">
        <v>-0.36692412835869398</v>
      </c>
      <c r="AO287" s="7">
        <v>0.50110401696131501</v>
      </c>
      <c r="AP287" s="7">
        <v>0.73900927531808902</v>
      </c>
      <c r="AQ287" s="7" t="s">
        <v>4887</v>
      </c>
      <c r="AR287" s="7" t="s">
        <v>4887</v>
      </c>
      <c r="AS287" s="7" t="s">
        <v>4887</v>
      </c>
      <c r="AT287" s="7">
        <v>0.33292400610554002</v>
      </c>
      <c r="AU287" s="7">
        <v>0.97199032692889598</v>
      </c>
      <c r="AV287" s="9">
        <v>1.1465309031861299</v>
      </c>
    </row>
    <row r="288" spans="1:48" s="33" customFormat="1" ht="25" customHeight="1" x14ac:dyDescent="0.2">
      <c r="A288" s="13" t="s">
        <v>3771</v>
      </c>
      <c r="B288" s="1" t="s">
        <v>3771</v>
      </c>
      <c r="C288" s="203" t="s">
        <v>3772</v>
      </c>
      <c r="D288" s="201" t="s">
        <v>7268</v>
      </c>
      <c r="E288" s="74" t="s">
        <v>8160</v>
      </c>
      <c r="F288" s="74" t="s">
        <v>8161</v>
      </c>
      <c r="G288" s="121" t="s">
        <v>8162</v>
      </c>
      <c r="H288" s="205">
        <v>1.1410734824022599</v>
      </c>
      <c r="I288" s="2">
        <v>1.83506020856201</v>
      </c>
      <c r="J288" s="2">
        <v>2.0868165517118298</v>
      </c>
      <c r="K288" s="2">
        <v>1.4780337666252401</v>
      </c>
      <c r="L288" s="2">
        <v>0.297772226074969</v>
      </c>
      <c r="M288" s="2">
        <v>0.43149839292926701</v>
      </c>
      <c r="N288" s="2">
        <v>2.6210771466091001</v>
      </c>
      <c r="O288" s="2">
        <v>1.7210161995636499</v>
      </c>
      <c r="P288" s="17">
        <v>2.9025706031104699</v>
      </c>
      <c r="Q288" s="16">
        <v>1.6876500808920301</v>
      </c>
      <c r="R288" s="2">
        <v>0.73576812854315898</v>
      </c>
      <c r="S288" s="17">
        <v>2.4148879830944101</v>
      </c>
      <c r="T288" s="21">
        <v>0.489800773367631</v>
      </c>
      <c r="U288" s="3">
        <v>0.64628892922085301</v>
      </c>
      <c r="V288" s="22">
        <v>0.61717354163832305</v>
      </c>
      <c r="W288" s="26">
        <v>3.5302745296454302E-2</v>
      </c>
      <c r="X288" s="51" t="s">
        <v>7154</v>
      </c>
      <c r="Y288" s="26">
        <v>0.11693032662535199</v>
      </c>
      <c r="Z288" s="5">
        <v>-0.95188195234887496</v>
      </c>
      <c r="AA288" s="4">
        <v>0.18877795449995799</v>
      </c>
      <c r="AB288" s="5">
        <v>-0.72723790220237206</v>
      </c>
      <c r="AC288" s="4">
        <v>3.1340132352340198E-2</v>
      </c>
      <c r="AD288" s="216">
        <v>-1.67911985455125</v>
      </c>
      <c r="AE288" s="199">
        <v>-0.53022094448554602</v>
      </c>
      <c r="AF288" s="6">
        <v>0.24987234375737599</v>
      </c>
      <c r="AG288" s="6">
        <v>0.53286541287632405</v>
      </c>
      <c r="AH288" s="6">
        <v>-0.151452235779342</v>
      </c>
      <c r="AI288" s="6">
        <v>-1.4781549974436701</v>
      </c>
      <c r="AJ288" s="6">
        <v>-1.32783672579206</v>
      </c>
      <c r="AK288" s="6">
        <v>1.1334145135173299</v>
      </c>
      <c r="AL288" s="6">
        <v>0.121678298208067</v>
      </c>
      <c r="AM288" s="63">
        <v>1.4498343351415199</v>
      </c>
      <c r="AN288" s="8">
        <v>-0.53022094448554602</v>
      </c>
      <c r="AO288" s="7">
        <v>0.24987234375737599</v>
      </c>
      <c r="AP288" s="7">
        <v>0.53286541287632405</v>
      </c>
      <c r="AQ288" s="7">
        <v>-0.151452235779342</v>
      </c>
      <c r="AR288" s="7">
        <v>-1.4781549974436701</v>
      </c>
      <c r="AS288" s="7">
        <v>-1.32783672579206</v>
      </c>
      <c r="AT288" s="7">
        <v>1.1334145135173299</v>
      </c>
      <c r="AU288" s="7">
        <v>0.121678298208067</v>
      </c>
      <c r="AV288" s="9">
        <v>1.4498343351415199</v>
      </c>
    </row>
    <row r="289" spans="1:48" s="33" customFormat="1" ht="25" customHeight="1" x14ac:dyDescent="0.2">
      <c r="A289" s="13" t="s">
        <v>3803</v>
      </c>
      <c r="B289" s="1" t="s">
        <v>3803</v>
      </c>
      <c r="C289" s="203" t="s">
        <v>3804</v>
      </c>
      <c r="D289" s="201" t="s">
        <v>7269</v>
      </c>
      <c r="E289" s="74" t="s">
        <v>11900</v>
      </c>
      <c r="F289" s="74" t="s">
        <v>11901</v>
      </c>
      <c r="G289" s="121" t="s">
        <v>11902</v>
      </c>
      <c r="H289" s="205">
        <v>-3.0926014264128798</v>
      </c>
      <c r="I289" s="2">
        <v>-7.7614944455353498</v>
      </c>
      <c r="J289" s="2">
        <v>-1.62086674871185</v>
      </c>
      <c r="K289" s="2">
        <v>-5.7273849696781403</v>
      </c>
      <c r="L289" s="2">
        <v>-3.6621042147641698</v>
      </c>
      <c r="M289" s="2">
        <v>-7.2321487989306901</v>
      </c>
      <c r="N289" s="2">
        <v>0.63068206596111098</v>
      </c>
      <c r="O289" s="2">
        <v>0.876186849508645</v>
      </c>
      <c r="P289" s="17">
        <v>1.1529262115152299</v>
      </c>
      <c r="Q289" s="16">
        <v>-4.1583208735533601</v>
      </c>
      <c r="R289" s="2">
        <v>-5.5405459944576698</v>
      </c>
      <c r="S289" s="17">
        <v>0.886598375661661</v>
      </c>
      <c r="T289" s="21">
        <v>3.2060326858531898</v>
      </c>
      <c r="U289" s="3">
        <v>1.7923409790634801</v>
      </c>
      <c r="V289" s="22">
        <v>0.26127770053912602</v>
      </c>
      <c r="W289" s="26">
        <v>2.2691742897965599E-2</v>
      </c>
      <c r="X289" s="51" t="s">
        <v>7154</v>
      </c>
      <c r="Y289" s="26">
        <v>0.55911240095651404</v>
      </c>
      <c r="Z289" s="5">
        <v>-1.3822251209043099</v>
      </c>
      <c r="AA289" s="4">
        <v>0.111422822320577</v>
      </c>
      <c r="AB289" s="5">
        <v>-5.0449192492150203</v>
      </c>
      <c r="AC289" s="4">
        <v>2.30151562461763E-2</v>
      </c>
      <c r="AD289" s="216">
        <v>-6.42714437011933</v>
      </c>
      <c r="AE289" s="199">
        <v>-4.4845574031801602E-2</v>
      </c>
      <c r="AF289" s="6">
        <v>-1.3941243626811</v>
      </c>
      <c r="AG289" s="6">
        <v>0.380475883326164</v>
      </c>
      <c r="AH289" s="6">
        <v>-0.80628035804795695</v>
      </c>
      <c r="AI289" s="6">
        <v>-0.20942806269705899</v>
      </c>
      <c r="AJ289" s="6">
        <v>-1.2411470188220299</v>
      </c>
      <c r="AK289" s="6">
        <v>1.0311583994609399</v>
      </c>
      <c r="AL289" s="6">
        <v>1.1021076363776801</v>
      </c>
      <c r="AM289" s="63">
        <v>1.1820834571151599</v>
      </c>
      <c r="AN289" s="8">
        <v>-4.4845574031801602E-2</v>
      </c>
      <c r="AO289" s="7" t="s">
        <v>4887</v>
      </c>
      <c r="AP289" s="7">
        <v>0.380475883326164</v>
      </c>
      <c r="AQ289" s="7" t="s">
        <v>4887</v>
      </c>
      <c r="AR289" s="7" t="s">
        <v>4887</v>
      </c>
      <c r="AS289" s="7" t="s">
        <v>4887</v>
      </c>
      <c r="AT289" s="7">
        <v>1.0311583994609399</v>
      </c>
      <c r="AU289" s="7">
        <v>1.1021076363776801</v>
      </c>
      <c r="AV289" s="9">
        <v>1.1820834571151599</v>
      </c>
    </row>
    <row r="290" spans="1:48" s="33" customFormat="1" ht="25" customHeight="1" x14ac:dyDescent="0.2">
      <c r="A290" s="13" t="s">
        <v>3818</v>
      </c>
      <c r="B290" s="1" t="s">
        <v>3818</v>
      </c>
      <c r="C290" s="203" t="s">
        <v>3819</v>
      </c>
      <c r="D290" s="201" t="s">
        <v>3818</v>
      </c>
      <c r="E290" s="74" t="s">
        <v>11656</v>
      </c>
      <c r="F290" s="74" t="s">
        <v>11657</v>
      </c>
      <c r="G290" s="121" t="s">
        <v>11658</v>
      </c>
      <c r="H290" s="205">
        <v>1.1179374087851599</v>
      </c>
      <c r="I290" s="2">
        <v>4.0666270975699099</v>
      </c>
      <c r="J290" s="2">
        <v>3.1794501995820901</v>
      </c>
      <c r="K290" s="2">
        <v>2.87028859051</v>
      </c>
      <c r="L290" s="2">
        <v>0.78364800144889202</v>
      </c>
      <c r="M290" s="2">
        <v>1.6281657590468901</v>
      </c>
      <c r="N290" s="2">
        <v>5.0865182424025104</v>
      </c>
      <c r="O290" s="2">
        <v>4.5484651670499803</v>
      </c>
      <c r="P290" s="17">
        <v>5.7623759335473501</v>
      </c>
      <c r="Q290" s="16">
        <v>2.78800490197905</v>
      </c>
      <c r="R290" s="2">
        <v>1.7607007836685999</v>
      </c>
      <c r="S290" s="17">
        <v>5.1324531143332797</v>
      </c>
      <c r="T290" s="21">
        <v>1.51281683820218</v>
      </c>
      <c r="U290" s="3">
        <v>1.04961487534378</v>
      </c>
      <c r="V290" s="22">
        <v>0.60825763176390202</v>
      </c>
      <c r="W290" s="26">
        <v>2.5831256987372E-2</v>
      </c>
      <c r="X290" s="51" t="s">
        <v>7154</v>
      </c>
      <c r="Y290" s="26">
        <v>0.39477273984090999</v>
      </c>
      <c r="Z290" s="5">
        <v>-1.0273041183104601</v>
      </c>
      <c r="AA290" s="4">
        <v>0.100334546299119</v>
      </c>
      <c r="AB290" s="5">
        <v>-2.3444482123542199</v>
      </c>
      <c r="AC290" s="4">
        <v>1.4622480013651301E-2</v>
      </c>
      <c r="AD290" s="216">
        <v>-3.3717523306646799</v>
      </c>
      <c r="AE290" s="199">
        <v>-1.18270833773677</v>
      </c>
      <c r="AF290" s="6">
        <v>0.47079989343600298</v>
      </c>
      <c r="AG290" s="6">
        <v>-2.66937251392978E-2</v>
      </c>
      <c r="AH290" s="6">
        <v>-0.20005929402490999</v>
      </c>
      <c r="AI290" s="6">
        <v>-1.3701645793096799</v>
      </c>
      <c r="AJ290" s="6">
        <v>-0.89659251478519497</v>
      </c>
      <c r="AK290" s="6">
        <v>1.0427143981378999</v>
      </c>
      <c r="AL290" s="6">
        <v>0.74099557289593199</v>
      </c>
      <c r="AM290" s="63">
        <v>1.4217085865260299</v>
      </c>
      <c r="AN290" s="8">
        <v>-1.18270833773677</v>
      </c>
      <c r="AO290" s="7">
        <v>0.47079989343600298</v>
      </c>
      <c r="AP290" s="7">
        <v>-2.66937251392978E-2</v>
      </c>
      <c r="AQ290" s="7">
        <v>-0.20005929402490999</v>
      </c>
      <c r="AR290" s="7">
        <v>-1.3701645793096799</v>
      </c>
      <c r="AS290" s="7">
        <v>-0.89659251478519497</v>
      </c>
      <c r="AT290" s="7">
        <v>1.0427143981378999</v>
      </c>
      <c r="AU290" s="7">
        <v>0.74099557289593199</v>
      </c>
      <c r="AV290" s="9">
        <v>1.4217085865260299</v>
      </c>
    </row>
    <row r="291" spans="1:48" s="33" customFormat="1" ht="25" customHeight="1" x14ac:dyDescent="0.2">
      <c r="A291" s="13" t="s">
        <v>3846</v>
      </c>
      <c r="B291" s="1" t="s">
        <v>3846</v>
      </c>
      <c r="C291" s="203" t="s">
        <v>3847</v>
      </c>
      <c r="D291" s="201" t="s">
        <v>3846</v>
      </c>
      <c r="E291" s="74" t="s">
        <v>8623</v>
      </c>
      <c r="F291" s="74" t="s">
        <v>8624</v>
      </c>
      <c r="G291" s="121" t="s">
        <v>8625</v>
      </c>
      <c r="H291" s="205">
        <v>0.26749392292999002</v>
      </c>
      <c r="I291" s="2">
        <v>-0.94401116297655097</v>
      </c>
      <c r="J291" s="2">
        <v>-0.95161830292500205</v>
      </c>
      <c r="K291" s="2">
        <v>-1.53087773479106</v>
      </c>
      <c r="L291" s="2">
        <v>-1.9330614362759999</v>
      </c>
      <c r="M291" s="2">
        <v>-1.97362363748449</v>
      </c>
      <c r="N291" s="2">
        <v>-0.160905021694077</v>
      </c>
      <c r="O291" s="2">
        <v>0.74945057311229502</v>
      </c>
      <c r="P291" s="17">
        <v>0.65914300531319703</v>
      </c>
      <c r="Q291" s="16">
        <v>-0.54271184765718805</v>
      </c>
      <c r="R291" s="2">
        <v>-1.8125209361838499</v>
      </c>
      <c r="S291" s="17">
        <v>0.41589618557713798</v>
      </c>
      <c r="T291" s="21">
        <v>0.70166908879052203</v>
      </c>
      <c r="U291" s="3">
        <v>0.244751900319088</v>
      </c>
      <c r="V291" s="22">
        <v>0.50156115153847003</v>
      </c>
      <c r="W291" s="26">
        <v>5.5046963751086003E-3</v>
      </c>
      <c r="X291" s="51" t="s">
        <v>7154</v>
      </c>
      <c r="Y291" s="26">
        <v>7.5391026122809707E-2</v>
      </c>
      <c r="Z291" s="5">
        <v>-1.26980908852666</v>
      </c>
      <c r="AA291" s="4">
        <v>0.13395255443284601</v>
      </c>
      <c r="AB291" s="5">
        <v>-0.95860803323432597</v>
      </c>
      <c r="AC291" s="4">
        <v>6.8969496403261301E-3</v>
      </c>
      <c r="AD291" s="216">
        <v>-2.22841712176099</v>
      </c>
      <c r="AE291" s="199">
        <v>0.85669691352253596</v>
      </c>
      <c r="AF291" s="6">
        <v>-0.278928276261522</v>
      </c>
      <c r="AG291" s="6">
        <v>-0.28605896010938198</v>
      </c>
      <c r="AH291" s="6">
        <v>-0.82903778033848796</v>
      </c>
      <c r="AI291" s="6">
        <v>-1.2060316102778199</v>
      </c>
      <c r="AJ291" s="6">
        <v>-1.24405328924666</v>
      </c>
      <c r="AK291" s="6">
        <v>0.455129773234421</v>
      </c>
      <c r="AL291" s="6">
        <v>1.30846729294395</v>
      </c>
      <c r="AM291" s="63">
        <v>1.2238159365329699</v>
      </c>
      <c r="AN291" s="8">
        <v>0.85669691352253596</v>
      </c>
      <c r="AO291" s="7">
        <v>-0.278928276261522</v>
      </c>
      <c r="AP291" s="7">
        <v>-0.28605896010938198</v>
      </c>
      <c r="AQ291" s="7">
        <v>-0.82903778033848796</v>
      </c>
      <c r="AR291" s="7">
        <v>-1.2060316102778199</v>
      </c>
      <c r="AS291" s="7">
        <v>-1.24405328924666</v>
      </c>
      <c r="AT291" s="7">
        <v>0.455129773234421</v>
      </c>
      <c r="AU291" s="7">
        <v>1.30846729294395</v>
      </c>
      <c r="AV291" s="9">
        <v>1.2238159365329699</v>
      </c>
    </row>
    <row r="292" spans="1:48" s="33" customFormat="1" ht="25" customHeight="1" x14ac:dyDescent="0.2">
      <c r="A292" s="13" t="s">
        <v>3882</v>
      </c>
      <c r="B292" s="1" t="s">
        <v>3883</v>
      </c>
      <c r="C292" s="203" t="s">
        <v>3884</v>
      </c>
      <c r="D292" s="201" t="s">
        <v>7273</v>
      </c>
      <c r="E292" s="74" t="s">
        <v>12184</v>
      </c>
      <c r="F292" s="74" t="s">
        <v>12185</v>
      </c>
      <c r="G292" s="121" t="s">
        <v>12186</v>
      </c>
      <c r="H292" s="205">
        <v>1.72466478471483</v>
      </c>
      <c r="I292" s="2">
        <v>1.7885860548514301</v>
      </c>
      <c r="J292" s="2">
        <v>1.75283653329918</v>
      </c>
      <c r="K292" s="2">
        <v>1.0999944366925201</v>
      </c>
      <c r="L292" s="2">
        <v>0.59019043868985599</v>
      </c>
      <c r="M292" s="2">
        <v>0.115192333306418</v>
      </c>
      <c r="N292" s="2">
        <v>2.8335239748766701</v>
      </c>
      <c r="O292" s="2">
        <v>2.3190615719491698</v>
      </c>
      <c r="P292" s="17">
        <v>3.89052372917092</v>
      </c>
      <c r="Q292" s="16">
        <v>1.7553624576218101</v>
      </c>
      <c r="R292" s="2">
        <v>0.60179240289626501</v>
      </c>
      <c r="S292" s="17">
        <v>3.0143697586655902</v>
      </c>
      <c r="T292" s="21">
        <v>3.20354087570561E-2</v>
      </c>
      <c r="U292" s="3">
        <v>0.49250355317348699</v>
      </c>
      <c r="V292" s="22">
        <v>0.80118800916556099</v>
      </c>
      <c r="W292" s="26">
        <v>4.7880796127540703E-3</v>
      </c>
      <c r="X292" s="51" t="s">
        <v>7154</v>
      </c>
      <c r="Y292" s="26">
        <v>5.5160490771591901E-2</v>
      </c>
      <c r="Z292" s="5">
        <v>-1.1535700547255501</v>
      </c>
      <c r="AA292" s="4">
        <v>0.112401377369317</v>
      </c>
      <c r="AB292" s="5">
        <v>-1.2590073010437699</v>
      </c>
      <c r="AC292" s="4">
        <v>1.7050253630313299E-2</v>
      </c>
      <c r="AD292" s="216">
        <v>-2.41257735576932</v>
      </c>
      <c r="AE292" s="199">
        <v>-5.74528020742852E-2</v>
      </c>
      <c r="AF292" s="6">
        <v>-1.67720615586108E-3</v>
      </c>
      <c r="AG292" s="6">
        <v>-3.28710617240279E-2</v>
      </c>
      <c r="AH292" s="6">
        <v>-0.60251958249118498</v>
      </c>
      <c r="AI292" s="6">
        <v>-1.04735776748705</v>
      </c>
      <c r="AJ292" s="6">
        <v>-1.4618254764557399</v>
      </c>
      <c r="AK292" s="6">
        <v>0.91010122162914697</v>
      </c>
      <c r="AL292" s="6">
        <v>0.46119826585891299</v>
      </c>
      <c r="AM292" s="63">
        <v>1.8324044089000899</v>
      </c>
      <c r="AN292" s="8">
        <v>-5.74528020742852E-2</v>
      </c>
      <c r="AO292" s="7">
        <v>-1.67720615586108E-3</v>
      </c>
      <c r="AP292" s="7">
        <v>-3.28710617240279E-2</v>
      </c>
      <c r="AQ292" s="7">
        <v>-0.60251958249118498</v>
      </c>
      <c r="AR292" s="7">
        <v>-1.04735776748705</v>
      </c>
      <c r="AS292" s="7">
        <v>-1.4618254764557399</v>
      </c>
      <c r="AT292" s="7">
        <v>0.91010122162914697</v>
      </c>
      <c r="AU292" s="7">
        <v>0.46119826585891299</v>
      </c>
      <c r="AV292" s="9">
        <v>1.8324044089000899</v>
      </c>
    </row>
    <row r="293" spans="1:48" s="33" customFormat="1" ht="25" customHeight="1" x14ac:dyDescent="0.2">
      <c r="A293" s="13" t="s">
        <v>3926</v>
      </c>
      <c r="B293" s="1" t="s">
        <v>3926</v>
      </c>
      <c r="C293" s="203" t="s">
        <v>3927</v>
      </c>
      <c r="D293" s="201" t="s">
        <v>3926</v>
      </c>
      <c r="E293" s="74" t="s">
        <v>9782</v>
      </c>
      <c r="F293" s="74" t="s">
        <v>9783</v>
      </c>
      <c r="G293" s="121" t="s">
        <v>9784</v>
      </c>
      <c r="H293" s="205">
        <v>-4.4105034975624697</v>
      </c>
      <c r="I293" s="2">
        <v>-3.0385977451652599</v>
      </c>
      <c r="J293" s="2">
        <v>-6.3223196584523604</v>
      </c>
      <c r="K293" s="2">
        <v>-5.4735316752532501</v>
      </c>
      <c r="L293" s="2">
        <v>-4.2168852893318798</v>
      </c>
      <c r="M293" s="2">
        <v>-5.9646432658332698</v>
      </c>
      <c r="N293" s="2">
        <v>-0.84333040166199802</v>
      </c>
      <c r="O293" s="2">
        <v>-1.7235896743211401</v>
      </c>
      <c r="P293" s="17">
        <v>-1.62437204330389</v>
      </c>
      <c r="Q293" s="16">
        <v>-4.5904736337266998</v>
      </c>
      <c r="R293" s="2">
        <v>-5.2183534101394704</v>
      </c>
      <c r="S293" s="17">
        <v>-1.3970973730956699</v>
      </c>
      <c r="T293" s="21">
        <v>1.6492420496651501</v>
      </c>
      <c r="U293" s="3">
        <v>0.90138862115400398</v>
      </c>
      <c r="V293" s="22">
        <v>0.48213528035634201</v>
      </c>
      <c r="W293" s="26">
        <v>1.2183680910148299E-2</v>
      </c>
      <c r="X293" s="51" t="s">
        <v>7154</v>
      </c>
      <c r="Y293" s="26">
        <v>0.60224831697973802</v>
      </c>
      <c r="Z293" s="5">
        <v>-0.62787977641277204</v>
      </c>
      <c r="AA293" s="4">
        <v>6.8548256103464406E-2</v>
      </c>
      <c r="AB293" s="5">
        <v>-3.1933762606310201</v>
      </c>
      <c r="AC293" s="4">
        <v>7.0520639289734901E-3</v>
      </c>
      <c r="AD293" s="216">
        <v>-3.8212560370437898</v>
      </c>
      <c r="AE293" s="199">
        <v>-0.33384326777602102</v>
      </c>
      <c r="AF293" s="6">
        <v>0.34448115143724301</v>
      </c>
      <c r="AG293" s="6">
        <v>-1.27912072922856</v>
      </c>
      <c r="AH293" s="6">
        <v>-0.85944640777266901</v>
      </c>
      <c r="AI293" s="6">
        <v>-0.23811077418626</v>
      </c>
      <c r="AJ293" s="6">
        <v>-1.1022713859951101</v>
      </c>
      <c r="AK293" s="6">
        <v>1.42990807905068</v>
      </c>
      <c r="AL293" s="6">
        <v>0.99467310839744005</v>
      </c>
      <c r="AM293" s="63">
        <v>1.0437302260732699</v>
      </c>
      <c r="AN293" s="8" t="s">
        <v>4887</v>
      </c>
      <c r="AO293" s="7">
        <v>0.34448115143724301</v>
      </c>
      <c r="AP293" s="7" t="s">
        <v>4887</v>
      </c>
      <c r="AQ293" s="7" t="s">
        <v>4887</v>
      </c>
      <c r="AR293" s="7" t="s">
        <v>4887</v>
      </c>
      <c r="AS293" s="7" t="s">
        <v>4887</v>
      </c>
      <c r="AT293" s="7">
        <v>1.42990807905068</v>
      </c>
      <c r="AU293" s="7">
        <v>0.99467310839744005</v>
      </c>
      <c r="AV293" s="9">
        <v>1.0437302260732699</v>
      </c>
    </row>
    <row r="294" spans="1:48" s="33" customFormat="1" ht="25" customHeight="1" x14ac:dyDescent="0.2">
      <c r="A294" s="13" t="s">
        <v>3928</v>
      </c>
      <c r="B294" s="1" t="s">
        <v>3929</v>
      </c>
      <c r="C294" s="203" t="s">
        <v>3930</v>
      </c>
      <c r="D294" s="201" t="s">
        <v>3929</v>
      </c>
      <c r="E294" s="74" t="s">
        <v>12224</v>
      </c>
      <c r="F294" s="74" t="s">
        <v>12225</v>
      </c>
      <c r="G294" s="121" t="s">
        <v>12226</v>
      </c>
      <c r="H294" s="205">
        <v>2.92198346740788</v>
      </c>
      <c r="I294" s="2">
        <v>2.2896260720274899</v>
      </c>
      <c r="J294" s="2">
        <v>2.2527299855282301</v>
      </c>
      <c r="K294" s="2">
        <v>1.48421765060583</v>
      </c>
      <c r="L294" s="2">
        <v>1.60656530208125</v>
      </c>
      <c r="M294" s="2">
        <v>0.191664505056554</v>
      </c>
      <c r="N294" s="2">
        <v>4.0577705320946302</v>
      </c>
      <c r="O294" s="2">
        <v>3.1545673997400101</v>
      </c>
      <c r="P294" s="17">
        <v>5.03909462225183</v>
      </c>
      <c r="Q294" s="16">
        <v>2.4881131749878702</v>
      </c>
      <c r="R294" s="2">
        <v>1.0941491525812099</v>
      </c>
      <c r="S294" s="17">
        <v>4.08381085136216</v>
      </c>
      <c r="T294" s="21">
        <v>0.37619529939010199</v>
      </c>
      <c r="U294" s="3">
        <v>0.78396501275163</v>
      </c>
      <c r="V294" s="22">
        <v>0.94253344066282096</v>
      </c>
      <c r="W294" s="26">
        <v>7.6164770291926604E-3</v>
      </c>
      <c r="X294" s="51" t="s">
        <v>7154</v>
      </c>
      <c r="Y294" s="26">
        <v>7.2610796254840598E-2</v>
      </c>
      <c r="Z294" s="5">
        <v>-1.3939640224066601</v>
      </c>
      <c r="AA294" s="4">
        <v>8.3897034044431495E-2</v>
      </c>
      <c r="AB294" s="5">
        <v>-1.5956976763742901</v>
      </c>
      <c r="AC294" s="4">
        <v>1.4395504158813801E-2</v>
      </c>
      <c r="AD294" s="216">
        <v>-2.9896616987809499</v>
      </c>
      <c r="AE294" s="199">
        <v>0.25362725067678998</v>
      </c>
      <c r="AF294" s="6">
        <v>-0.18382994246892101</v>
      </c>
      <c r="AG294" s="6">
        <v>-0.20935420858162701</v>
      </c>
      <c r="AH294" s="6">
        <v>-0.74100174111468298</v>
      </c>
      <c r="AI294" s="6">
        <v>-0.65636311651188095</v>
      </c>
      <c r="AJ294" s="6">
        <v>-1.63517436434069</v>
      </c>
      <c r="AK294" s="6">
        <v>1.0393509963921299</v>
      </c>
      <c r="AL294" s="6">
        <v>0.41452600026380998</v>
      </c>
      <c r="AM294" s="63">
        <v>1.7182191256850701</v>
      </c>
      <c r="AN294" s="8">
        <v>0.25362725067678998</v>
      </c>
      <c r="AO294" s="7">
        <v>-0.18382994246892101</v>
      </c>
      <c r="AP294" s="7">
        <v>-0.20935420858162701</v>
      </c>
      <c r="AQ294" s="7">
        <v>-0.74100174111468298</v>
      </c>
      <c r="AR294" s="7">
        <v>-0.65636311651188095</v>
      </c>
      <c r="AS294" s="7">
        <v>-1.63517436434069</v>
      </c>
      <c r="AT294" s="7">
        <v>1.0393509963921299</v>
      </c>
      <c r="AU294" s="7">
        <v>0.41452600026380998</v>
      </c>
      <c r="AV294" s="9">
        <v>1.7182191256850701</v>
      </c>
    </row>
    <row r="295" spans="1:48" s="33" customFormat="1" ht="25" customHeight="1" x14ac:dyDescent="0.2">
      <c r="A295" s="13" t="s">
        <v>3939</v>
      </c>
      <c r="B295" s="1" t="s">
        <v>3939</v>
      </c>
      <c r="C295" s="203" t="s">
        <v>3940</v>
      </c>
      <c r="D295" s="201" t="s">
        <v>3939</v>
      </c>
      <c r="E295" s="74" t="s">
        <v>9184</v>
      </c>
      <c r="F295" s="74" t="s">
        <v>9185</v>
      </c>
      <c r="G295" s="121" t="s">
        <v>9186</v>
      </c>
      <c r="H295" s="205">
        <v>2.0792593130046</v>
      </c>
      <c r="I295" s="2">
        <v>3.02398987100542</v>
      </c>
      <c r="J295" s="2">
        <v>3.0422760624409202</v>
      </c>
      <c r="K295" s="2">
        <v>2.35000426231991</v>
      </c>
      <c r="L295" s="2">
        <v>1.9130079669172999</v>
      </c>
      <c r="M295" s="2">
        <v>1.5693028994925</v>
      </c>
      <c r="N295" s="2">
        <v>5.2584578982059602</v>
      </c>
      <c r="O295" s="2">
        <v>3.46349525786556</v>
      </c>
      <c r="P295" s="17">
        <v>5.5636065595116797</v>
      </c>
      <c r="Q295" s="16">
        <v>2.71517508215031</v>
      </c>
      <c r="R295" s="2">
        <v>1.9441050429099</v>
      </c>
      <c r="S295" s="17">
        <v>4.7618532385277303</v>
      </c>
      <c r="T295" s="21">
        <v>0.550795102815411</v>
      </c>
      <c r="U295" s="3">
        <v>0.39127857797433102</v>
      </c>
      <c r="V295" s="22">
        <v>1.13471538759111</v>
      </c>
      <c r="W295" s="26">
        <v>9.9613800305923903E-3</v>
      </c>
      <c r="X295" s="51" t="s">
        <v>7154</v>
      </c>
      <c r="Y295" s="26">
        <v>0.12688216330318999</v>
      </c>
      <c r="Z295" s="5">
        <v>-0.77107003924040995</v>
      </c>
      <c r="AA295" s="4">
        <v>7.0146167931793402E-2</v>
      </c>
      <c r="AB295" s="5">
        <v>-2.0466781563774199</v>
      </c>
      <c r="AC295" s="4">
        <v>3.8462942634834699E-2</v>
      </c>
      <c r="AD295" s="216">
        <v>-2.8177481956178299</v>
      </c>
      <c r="AE295" s="199">
        <v>-0.745419233887332</v>
      </c>
      <c r="AF295" s="6">
        <v>-8.1760702384404402E-2</v>
      </c>
      <c r="AG295" s="6">
        <v>-6.8914937153152805E-2</v>
      </c>
      <c r="AH295" s="6">
        <v>-0.55522511562501198</v>
      </c>
      <c r="AI295" s="6">
        <v>-0.86220822019700305</v>
      </c>
      <c r="AJ295" s="6">
        <v>-1.1036556872927601</v>
      </c>
      <c r="AK295" s="6">
        <v>1.48791835273184</v>
      </c>
      <c r="AL295" s="6">
        <v>0.22698499993358701</v>
      </c>
      <c r="AM295" s="63">
        <v>1.7022805438742401</v>
      </c>
      <c r="AN295" s="8">
        <v>-0.745419233887332</v>
      </c>
      <c r="AO295" s="7">
        <v>-8.1760702384404402E-2</v>
      </c>
      <c r="AP295" s="7">
        <v>-6.8914937153152805E-2</v>
      </c>
      <c r="AQ295" s="7">
        <v>-0.55522511562501198</v>
      </c>
      <c r="AR295" s="7">
        <v>-0.86220822019700305</v>
      </c>
      <c r="AS295" s="7">
        <v>-1.1036556872927601</v>
      </c>
      <c r="AT295" s="7">
        <v>1.48791835273184</v>
      </c>
      <c r="AU295" s="7">
        <v>0.22698499993358701</v>
      </c>
      <c r="AV295" s="9">
        <v>1.7022805438742401</v>
      </c>
    </row>
    <row r="296" spans="1:48" s="33" customFormat="1" ht="25" customHeight="1" x14ac:dyDescent="0.2">
      <c r="A296" s="13" t="s">
        <v>3943</v>
      </c>
      <c r="B296" s="1" t="s">
        <v>3944</v>
      </c>
      <c r="C296" s="203" t="s">
        <v>3945</v>
      </c>
      <c r="D296" s="201" t="s">
        <v>3944</v>
      </c>
      <c r="E296" s="74" t="s">
        <v>11303</v>
      </c>
      <c r="F296" s="74" t="s">
        <v>11304</v>
      </c>
      <c r="G296" s="121" t="s">
        <v>11305</v>
      </c>
      <c r="H296" s="205">
        <v>1.51226379482602</v>
      </c>
      <c r="I296" s="2">
        <v>1.9999464486203</v>
      </c>
      <c r="J296" s="2">
        <v>2.1505671451683801</v>
      </c>
      <c r="K296" s="2">
        <v>1.41779781963202</v>
      </c>
      <c r="L296" s="2">
        <v>0.51187896736960403</v>
      </c>
      <c r="M296" s="2">
        <v>0.42120525243255003</v>
      </c>
      <c r="N296" s="2">
        <v>1.6214612933371499</v>
      </c>
      <c r="O296" s="2">
        <v>2.4650319024873801</v>
      </c>
      <c r="P296" s="17">
        <v>2.5307950600970499</v>
      </c>
      <c r="Q296" s="16">
        <v>1.8875924628715699</v>
      </c>
      <c r="R296" s="2">
        <v>0.78362734647805798</v>
      </c>
      <c r="S296" s="17">
        <v>2.2057627519738601</v>
      </c>
      <c r="T296" s="21">
        <v>0.33365454492602098</v>
      </c>
      <c r="U296" s="3">
        <v>0.55107583181478903</v>
      </c>
      <c r="V296" s="22">
        <v>0.50708711692217101</v>
      </c>
      <c r="W296" s="26">
        <v>2.35978329736071E-2</v>
      </c>
      <c r="X296" s="51" t="s">
        <v>7154</v>
      </c>
      <c r="Y296" s="26">
        <v>5.2638882128690799E-2</v>
      </c>
      <c r="Z296" s="5">
        <v>-1.10396511639351</v>
      </c>
      <c r="AA296" s="4">
        <v>0.422712943359564</v>
      </c>
      <c r="AB296" s="5">
        <v>-0.318170289102292</v>
      </c>
      <c r="AC296" s="4">
        <v>3.0547099061198499E-2</v>
      </c>
      <c r="AD296" s="216">
        <v>-1.4221354054958</v>
      </c>
      <c r="AE296" s="199">
        <v>-0.148153387809659</v>
      </c>
      <c r="AF296" s="6">
        <v>0.48900455972103901</v>
      </c>
      <c r="AG296" s="6">
        <v>0.68579067282464001</v>
      </c>
      <c r="AH296" s="6">
        <v>-0.27157329294224197</v>
      </c>
      <c r="AI296" s="6">
        <v>-1.45515731432591</v>
      </c>
      <c r="AJ296" s="6">
        <v>-1.5736226270754801</v>
      </c>
      <c r="AK296" s="6">
        <v>-5.4867305366984101E-3</v>
      </c>
      <c r="AL296" s="6">
        <v>1.0966392395826301</v>
      </c>
      <c r="AM296" s="63">
        <v>1.18255888056168</v>
      </c>
      <c r="AN296" s="8">
        <v>-0.148153387809659</v>
      </c>
      <c r="AO296" s="7">
        <v>0.48900455972103901</v>
      </c>
      <c r="AP296" s="7">
        <v>0.68579067282464001</v>
      </c>
      <c r="AQ296" s="7">
        <v>-0.27157329294224197</v>
      </c>
      <c r="AR296" s="7">
        <v>-1.45515731432591</v>
      </c>
      <c r="AS296" s="7">
        <v>-1.5736226270754801</v>
      </c>
      <c r="AT296" s="7">
        <v>-5.4867305366984101E-3</v>
      </c>
      <c r="AU296" s="7">
        <v>1.0966392395826301</v>
      </c>
      <c r="AV296" s="9">
        <v>1.18255888056168</v>
      </c>
    </row>
    <row r="297" spans="1:48" s="33" customFormat="1" ht="25" customHeight="1" x14ac:dyDescent="0.2">
      <c r="A297" s="13" t="s">
        <v>4012</v>
      </c>
      <c r="B297" s="1" t="s">
        <v>4012</v>
      </c>
      <c r="C297" s="203" t="s">
        <v>4013</v>
      </c>
      <c r="D297" s="201" t="s">
        <v>7278</v>
      </c>
      <c r="E297" s="74" t="s">
        <v>10365</v>
      </c>
      <c r="F297" s="74" t="s">
        <v>10366</v>
      </c>
      <c r="G297" s="121" t="s">
        <v>10367</v>
      </c>
      <c r="H297" s="205">
        <v>3.5290330625653898</v>
      </c>
      <c r="I297" s="2">
        <v>4.9979798661314101</v>
      </c>
      <c r="J297" s="2">
        <v>4.2943078538411399</v>
      </c>
      <c r="K297" s="2">
        <v>3.1547634137982299</v>
      </c>
      <c r="L297" s="2">
        <v>2.15661280885926</v>
      </c>
      <c r="M297" s="2">
        <v>0.41337558066673802</v>
      </c>
      <c r="N297" s="2">
        <v>5.3262303573505099</v>
      </c>
      <c r="O297" s="2">
        <v>4.5054126469318003</v>
      </c>
      <c r="P297" s="17">
        <v>5.3203391001117</v>
      </c>
      <c r="Q297" s="16">
        <v>4.2737735941793096</v>
      </c>
      <c r="R297" s="2">
        <v>1.90825060110808</v>
      </c>
      <c r="S297" s="17">
        <v>5.0506607014646701</v>
      </c>
      <c r="T297" s="21">
        <v>0.73468865500401204</v>
      </c>
      <c r="U297" s="3">
        <v>1.3874669915315601</v>
      </c>
      <c r="V297" s="22">
        <v>0.47220785408215699</v>
      </c>
      <c r="W297" s="26">
        <v>1.57408469149685E-2</v>
      </c>
      <c r="X297" s="51" t="s">
        <v>7154</v>
      </c>
      <c r="Y297" s="26">
        <v>7.8630087304449606E-2</v>
      </c>
      <c r="Z297" s="5">
        <v>-2.36552299307123</v>
      </c>
      <c r="AA297" s="4">
        <v>0.21016931698185401</v>
      </c>
      <c r="AB297" s="5">
        <v>-0.77688710728536103</v>
      </c>
      <c r="AC297" s="4">
        <v>4.7306155887796901E-2</v>
      </c>
      <c r="AD297" s="216">
        <v>-3.1424101003565998</v>
      </c>
      <c r="AE297" s="199">
        <v>-0.13142193602947999</v>
      </c>
      <c r="AF297" s="6">
        <v>0.76567892977785401</v>
      </c>
      <c r="AG297" s="6">
        <v>0.33593922107122798</v>
      </c>
      <c r="AH297" s="6">
        <v>-0.359992245818328</v>
      </c>
      <c r="AI297" s="6">
        <v>-0.96957304869225303</v>
      </c>
      <c r="AJ297" s="6">
        <v>-2.0341858875797199</v>
      </c>
      <c r="AK297" s="6">
        <v>0.96614486847588998</v>
      </c>
      <c r="AL297" s="6">
        <v>0.46486308148466499</v>
      </c>
      <c r="AM297" s="63">
        <v>0.96254701731014203</v>
      </c>
      <c r="AN297" s="8">
        <v>-0.13142193602947999</v>
      </c>
      <c r="AO297" s="7">
        <v>0.76567892977785401</v>
      </c>
      <c r="AP297" s="7">
        <v>0.33593922107122798</v>
      </c>
      <c r="AQ297" s="7">
        <v>-0.359992245818328</v>
      </c>
      <c r="AR297" s="7">
        <v>-0.96957304869225303</v>
      </c>
      <c r="AS297" s="7">
        <v>-2.0341858875797199</v>
      </c>
      <c r="AT297" s="7">
        <v>0.96614486847588998</v>
      </c>
      <c r="AU297" s="7">
        <v>0.46486308148466499</v>
      </c>
      <c r="AV297" s="9">
        <v>0.96254701731014203</v>
      </c>
    </row>
    <row r="298" spans="1:48" s="33" customFormat="1" ht="25" customHeight="1" x14ac:dyDescent="0.2">
      <c r="A298" s="13" t="s">
        <v>4049</v>
      </c>
      <c r="B298" s="1" t="s">
        <v>4050</v>
      </c>
      <c r="C298" s="203" t="s">
        <v>4051</v>
      </c>
      <c r="D298" s="201" t="s">
        <v>4050</v>
      </c>
      <c r="E298" s="74" t="s">
        <v>10195</v>
      </c>
      <c r="F298" s="74" t="s">
        <v>10196</v>
      </c>
      <c r="G298" s="121" t="s">
        <v>10197</v>
      </c>
      <c r="H298" s="205">
        <v>5.6398038078263397</v>
      </c>
      <c r="I298" s="2">
        <v>7.5796587604832899</v>
      </c>
      <c r="J298" s="2">
        <v>7.1021908294315503</v>
      </c>
      <c r="K298" s="2">
        <v>6.3216679368525703</v>
      </c>
      <c r="L298" s="2">
        <v>4.4588812331395502</v>
      </c>
      <c r="M298" s="2">
        <v>4.3660119366607901</v>
      </c>
      <c r="N298" s="2">
        <v>7.4967580162165097</v>
      </c>
      <c r="O298" s="2">
        <v>6.9039219221480899</v>
      </c>
      <c r="P298" s="17">
        <v>8.3991358662684608</v>
      </c>
      <c r="Q298" s="16">
        <v>6.7738844659137296</v>
      </c>
      <c r="R298" s="2">
        <v>5.0488537022176301</v>
      </c>
      <c r="S298" s="17">
        <v>7.5999386015443502</v>
      </c>
      <c r="T298" s="21">
        <v>1.01074136681035</v>
      </c>
      <c r="U298" s="3">
        <v>1.1032670725958</v>
      </c>
      <c r="V298" s="22">
        <v>0.75292819017781398</v>
      </c>
      <c r="W298" s="26">
        <v>4.49879021860057E-2</v>
      </c>
      <c r="X298" s="51" t="s">
        <v>7154</v>
      </c>
      <c r="Y298" s="26">
        <v>0.117070311973007</v>
      </c>
      <c r="Z298" s="5">
        <v>-1.72503076369609</v>
      </c>
      <c r="AA298" s="4">
        <v>0.32448154723435002</v>
      </c>
      <c r="AB298" s="5">
        <v>-0.82605413563062702</v>
      </c>
      <c r="AC298" s="4">
        <v>3.576766981388E-2</v>
      </c>
      <c r="AD298" s="216">
        <v>-2.5510848993267201</v>
      </c>
      <c r="AE298" s="199">
        <v>-0.59417063668787395</v>
      </c>
      <c r="AF298" s="6">
        <v>0.787150988748478</v>
      </c>
      <c r="AG298" s="6">
        <v>0.44715815695928901</v>
      </c>
      <c r="AH298" s="6">
        <v>-0.10863244438993901</v>
      </c>
      <c r="AI298" s="6">
        <v>-1.4350757198986499</v>
      </c>
      <c r="AJ298" s="6">
        <v>-1.50120559594401</v>
      </c>
      <c r="AK298" s="6">
        <v>0.72811946648768899</v>
      </c>
      <c r="AL298" s="6">
        <v>0.30597588510583801</v>
      </c>
      <c r="AM298" s="63">
        <v>1.37067989961917</v>
      </c>
      <c r="AN298" s="8">
        <v>-0.59417063668787395</v>
      </c>
      <c r="AO298" s="7">
        <v>0.787150988748478</v>
      </c>
      <c r="AP298" s="7">
        <v>0.44715815695928901</v>
      </c>
      <c r="AQ298" s="7">
        <v>-0.10863244438993901</v>
      </c>
      <c r="AR298" s="7">
        <v>-1.4350757198986499</v>
      </c>
      <c r="AS298" s="7">
        <v>-1.50120559594401</v>
      </c>
      <c r="AT298" s="7">
        <v>0.72811946648768899</v>
      </c>
      <c r="AU298" s="7">
        <v>0.30597588510583801</v>
      </c>
      <c r="AV298" s="9">
        <v>1.37067989961917</v>
      </c>
    </row>
    <row r="299" spans="1:48" s="33" customFormat="1" ht="25" customHeight="1" x14ac:dyDescent="0.2">
      <c r="A299" s="13" t="s">
        <v>4068</v>
      </c>
      <c r="B299" s="1" t="s">
        <v>4069</v>
      </c>
      <c r="C299" s="203" t="s">
        <v>4070</v>
      </c>
      <c r="D299" s="201" t="s">
        <v>4069</v>
      </c>
      <c r="E299" s="74" t="s">
        <v>10856</v>
      </c>
      <c r="F299" s="74" t="s">
        <v>10857</v>
      </c>
      <c r="G299" s="121" t="s">
        <v>10858</v>
      </c>
      <c r="H299" s="205">
        <v>2.47462676450413</v>
      </c>
      <c r="I299" s="2">
        <v>1.3875000288941799</v>
      </c>
      <c r="J299" s="2">
        <v>2.0859381094028402</v>
      </c>
      <c r="K299" s="2">
        <v>1.85807469986378</v>
      </c>
      <c r="L299" s="2">
        <v>1.1339046531435</v>
      </c>
      <c r="M299" s="2">
        <v>0.48492884169177197</v>
      </c>
      <c r="N299" s="2">
        <v>3.1236584677510901</v>
      </c>
      <c r="O299" s="2">
        <v>2.6648660935028698</v>
      </c>
      <c r="P299" s="17">
        <v>3.6407614993164001</v>
      </c>
      <c r="Q299" s="16">
        <v>1.9826883009337199</v>
      </c>
      <c r="R299" s="2">
        <v>1.15896939823302</v>
      </c>
      <c r="S299" s="17">
        <v>3.1430953535234498</v>
      </c>
      <c r="T299" s="21">
        <v>0.55086888370207399</v>
      </c>
      <c r="U299" s="3">
        <v>0.68691598324579395</v>
      </c>
      <c r="V299" s="22">
        <v>0.488237959573388</v>
      </c>
      <c r="W299" s="26">
        <v>1.6341550324413999E-2</v>
      </c>
      <c r="X299" s="51" t="s">
        <v>7154</v>
      </c>
      <c r="Y299" s="26">
        <v>0.183816819536613</v>
      </c>
      <c r="Z299" s="5">
        <v>-0.82371890270070103</v>
      </c>
      <c r="AA299" s="4">
        <v>5.32415254885912E-2</v>
      </c>
      <c r="AB299" s="5">
        <v>-1.1604070525897401</v>
      </c>
      <c r="AC299" s="4">
        <v>1.8577849576832499E-2</v>
      </c>
      <c r="AD299" s="216">
        <v>-1.98412595529044</v>
      </c>
      <c r="AE299" s="199">
        <v>0.37996597744795702</v>
      </c>
      <c r="AF299" s="6">
        <v>-0.707896268057714</v>
      </c>
      <c r="AG299" s="6">
        <v>-8.9856500767111509E-3</v>
      </c>
      <c r="AH299" s="6">
        <v>-0.237003223603373</v>
      </c>
      <c r="AI299" s="6">
        <v>-0.961663217096281</v>
      </c>
      <c r="AJ299" s="6">
        <v>-1.6110781016714699</v>
      </c>
      <c r="AK299" s="6">
        <v>1.0294367916327101</v>
      </c>
      <c r="AL299" s="6">
        <v>0.57033401536760797</v>
      </c>
      <c r="AM299" s="63">
        <v>1.5468896760572799</v>
      </c>
      <c r="AN299" s="8">
        <v>0.37996597744795702</v>
      </c>
      <c r="AO299" s="7">
        <v>-0.707896268057714</v>
      </c>
      <c r="AP299" s="7">
        <v>-8.9856500767111509E-3</v>
      </c>
      <c r="AQ299" s="7">
        <v>-0.237003223603373</v>
      </c>
      <c r="AR299" s="7">
        <v>-0.961663217096281</v>
      </c>
      <c r="AS299" s="7">
        <v>-1.6110781016714699</v>
      </c>
      <c r="AT299" s="7">
        <v>1.0294367916327101</v>
      </c>
      <c r="AU299" s="7">
        <v>0.57033401536760797</v>
      </c>
      <c r="AV299" s="9">
        <v>1.5468896760572799</v>
      </c>
    </row>
    <row r="300" spans="1:48" s="33" customFormat="1" ht="25" customHeight="1" x14ac:dyDescent="0.2">
      <c r="A300" s="13" t="s">
        <v>4100</v>
      </c>
      <c r="B300" s="1" t="s">
        <v>4100</v>
      </c>
      <c r="C300" s="203" t="s">
        <v>4101</v>
      </c>
      <c r="D300" s="201" t="s">
        <v>4100</v>
      </c>
      <c r="E300" s="74" t="s">
        <v>8328</v>
      </c>
      <c r="F300" s="74" t="s">
        <v>8329</v>
      </c>
      <c r="G300" s="121" t="s">
        <v>8330</v>
      </c>
      <c r="H300" s="205">
        <v>4.1298920123664402</v>
      </c>
      <c r="I300" s="2">
        <v>5.1617116231609499</v>
      </c>
      <c r="J300" s="2">
        <v>4.8081097212591102</v>
      </c>
      <c r="K300" s="2">
        <v>3.6940830337995001</v>
      </c>
      <c r="L300" s="2">
        <v>2.46508723723074</v>
      </c>
      <c r="M300" s="2">
        <v>1.51842907075015</v>
      </c>
      <c r="N300" s="2">
        <v>5.6307973510140599</v>
      </c>
      <c r="O300" s="2">
        <v>5.4781649466624502</v>
      </c>
      <c r="P300" s="17">
        <v>6.2123858971488302</v>
      </c>
      <c r="Q300" s="16">
        <v>4.69990445226217</v>
      </c>
      <c r="R300" s="2">
        <v>2.5591997805934601</v>
      </c>
      <c r="S300" s="17">
        <v>5.77378273160845</v>
      </c>
      <c r="T300" s="21">
        <v>0.52435123007775797</v>
      </c>
      <c r="U300" s="3">
        <v>1.0908759873820399</v>
      </c>
      <c r="V300" s="22">
        <v>0.38743220740030598</v>
      </c>
      <c r="W300" s="26">
        <v>4.6883178989772199E-3</v>
      </c>
      <c r="X300" s="51" t="s">
        <v>7154</v>
      </c>
      <c r="Y300" s="26">
        <v>5.7922367005952498E-2</v>
      </c>
      <c r="Z300" s="5">
        <v>-2.1407046716687002</v>
      </c>
      <c r="AA300" s="4">
        <v>5.0987050542823202E-2</v>
      </c>
      <c r="AB300" s="5">
        <v>-1.07387827934628</v>
      </c>
      <c r="AC300" s="4">
        <v>2.57305658601732E-2</v>
      </c>
      <c r="AD300" s="216">
        <v>-3.2145829510149802</v>
      </c>
      <c r="AE300" s="199">
        <v>-0.13803976834746601</v>
      </c>
      <c r="AF300" s="6">
        <v>0.52627795694675095</v>
      </c>
      <c r="AG300" s="6">
        <v>0.298617997130464</v>
      </c>
      <c r="AH300" s="6">
        <v>-0.41862721432696098</v>
      </c>
      <c r="AI300" s="6">
        <v>-1.20989313274079</v>
      </c>
      <c r="AJ300" s="6">
        <v>-1.8193812576111199</v>
      </c>
      <c r="AK300" s="6">
        <v>0.82829001451504203</v>
      </c>
      <c r="AL300" s="6">
        <v>0.73002050053771494</v>
      </c>
      <c r="AM300" s="63">
        <v>1.20273490389636</v>
      </c>
      <c r="AN300" s="8">
        <v>-0.13803976834746601</v>
      </c>
      <c r="AO300" s="7">
        <v>0.52627795694675095</v>
      </c>
      <c r="AP300" s="7">
        <v>0.298617997130464</v>
      </c>
      <c r="AQ300" s="7">
        <v>-0.41862721432696098</v>
      </c>
      <c r="AR300" s="7">
        <v>-1.20989313274079</v>
      </c>
      <c r="AS300" s="7">
        <v>-1.8193812576111199</v>
      </c>
      <c r="AT300" s="7">
        <v>0.82829001451504203</v>
      </c>
      <c r="AU300" s="7">
        <v>0.73002050053771494</v>
      </c>
      <c r="AV300" s="9">
        <v>1.20273490389636</v>
      </c>
    </row>
    <row r="301" spans="1:48" s="33" customFormat="1" ht="25" customHeight="1" x14ac:dyDescent="0.2">
      <c r="A301" s="13" t="s">
        <v>4102</v>
      </c>
      <c r="B301" s="1" t="s">
        <v>4102</v>
      </c>
      <c r="C301" s="203" t="s">
        <v>4103</v>
      </c>
      <c r="D301" s="201" t="s">
        <v>7279</v>
      </c>
      <c r="E301" s="74" t="s">
        <v>13646</v>
      </c>
      <c r="F301" s="74" t="s">
        <v>9046</v>
      </c>
      <c r="G301" s="121" t="s">
        <v>13647</v>
      </c>
      <c r="H301" s="205">
        <v>3.8223291607712699</v>
      </c>
      <c r="I301" s="2">
        <v>5.7985271966819498</v>
      </c>
      <c r="J301" s="2">
        <v>5.7647786807823396</v>
      </c>
      <c r="K301" s="2">
        <v>4.3374790000398802</v>
      </c>
      <c r="L301" s="2">
        <v>2.0185227984522802</v>
      </c>
      <c r="M301" s="2">
        <v>2.8561996904123599</v>
      </c>
      <c r="N301" s="2">
        <v>6.1983297893812397</v>
      </c>
      <c r="O301" s="2">
        <v>6.6068240954719002</v>
      </c>
      <c r="P301" s="17">
        <v>6.8361963807617903</v>
      </c>
      <c r="Q301" s="16">
        <v>5.1285450127451897</v>
      </c>
      <c r="R301" s="2">
        <v>3.0707338296348401</v>
      </c>
      <c r="S301" s="17">
        <v>6.5471167552049803</v>
      </c>
      <c r="T301" s="21">
        <v>1.13134195959591</v>
      </c>
      <c r="U301" s="3">
        <v>1.17426919353671</v>
      </c>
      <c r="V301" s="22">
        <v>0.32309777461500999</v>
      </c>
      <c r="W301" s="26">
        <v>1.2428145447253999E-2</v>
      </c>
      <c r="X301" s="51" t="s">
        <v>7154</v>
      </c>
      <c r="Y301" s="26">
        <v>9.4221838396348595E-2</v>
      </c>
      <c r="Z301" s="5">
        <v>-2.0578111831103501</v>
      </c>
      <c r="AA301" s="4">
        <v>0.153947953724591</v>
      </c>
      <c r="AB301" s="5">
        <v>-1.4185717424597899</v>
      </c>
      <c r="AC301" s="4">
        <v>2.88214309646041E-2</v>
      </c>
      <c r="AD301" s="216">
        <v>-3.4763829255701402</v>
      </c>
      <c r="AE301" s="199">
        <v>-0.63298928224664996</v>
      </c>
      <c r="AF301" s="6">
        <v>0.51134420632090205</v>
      </c>
      <c r="AG301" s="6">
        <v>0.49180185467820298</v>
      </c>
      <c r="AH301" s="6">
        <v>-0.33468759284455002</v>
      </c>
      <c r="AI301" s="6">
        <v>-1.67749797509211</v>
      </c>
      <c r="AJ301" s="6">
        <v>-1.1924343819450001</v>
      </c>
      <c r="AK301" s="6">
        <v>0.74285313777831896</v>
      </c>
      <c r="AL301" s="6">
        <v>0.97939507631601797</v>
      </c>
      <c r="AM301" s="63">
        <v>1.1122149570348701</v>
      </c>
      <c r="AN301" s="8">
        <v>-0.63298928224664996</v>
      </c>
      <c r="AO301" s="7">
        <v>0.51134420632090205</v>
      </c>
      <c r="AP301" s="7">
        <v>0.49180185467820298</v>
      </c>
      <c r="AQ301" s="7">
        <v>-0.33468759284455002</v>
      </c>
      <c r="AR301" s="7">
        <v>-1.67749797509211</v>
      </c>
      <c r="AS301" s="7">
        <v>-1.1924343819450001</v>
      </c>
      <c r="AT301" s="7">
        <v>0.74285313777831896</v>
      </c>
      <c r="AU301" s="7">
        <v>0.97939507631601797</v>
      </c>
      <c r="AV301" s="9">
        <v>1.1122149570348701</v>
      </c>
    </row>
    <row r="302" spans="1:48" s="33" customFormat="1" ht="25" customHeight="1" x14ac:dyDescent="0.2">
      <c r="A302" s="13" t="s">
        <v>4104</v>
      </c>
      <c r="B302" s="1" t="s">
        <v>4104</v>
      </c>
      <c r="C302" s="203" t="s">
        <v>4105</v>
      </c>
      <c r="D302" s="201" t="s">
        <v>4104</v>
      </c>
      <c r="E302" s="74" t="s">
        <v>9854</v>
      </c>
      <c r="F302" s="74" t="s">
        <v>9855</v>
      </c>
      <c r="G302" s="121" t="s">
        <v>9856</v>
      </c>
      <c r="H302" s="205">
        <v>3.7484242519321098</v>
      </c>
      <c r="I302" s="2">
        <v>4.9406130988088899</v>
      </c>
      <c r="J302" s="2">
        <v>4.8621985178696301</v>
      </c>
      <c r="K302" s="2">
        <v>4.3843030683092303</v>
      </c>
      <c r="L302" s="2">
        <v>3.24929609515062</v>
      </c>
      <c r="M302" s="2">
        <v>2.50542527907252</v>
      </c>
      <c r="N302" s="2">
        <v>6.21340594633077</v>
      </c>
      <c r="O302" s="2">
        <v>4.7040282747404296</v>
      </c>
      <c r="P302" s="17">
        <v>6.5602691720471</v>
      </c>
      <c r="Q302" s="16">
        <v>4.5170786228702102</v>
      </c>
      <c r="R302" s="2">
        <v>3.3796748141774602</v>
      </c>
      <c r="S302" s="17">
        <v>5.82590113103943</v>
      </c>
      <c r="T302" s="21">
        <v>0.666827839923955</v>
      </c>
      <c r="U302" s="3">
        <v>0.94619997595808003</v>
      </c>
      <c r="V302" s="22">
        <v>0.98692834269461804</v>
      </c>
      <c r="W302" s="26">
        <v>3.9243123387587099E-2</v>
      </c>
      <c r="X302" s="51" t="s">
        <v>7154</v>
      </c>
      <c r="Y302" s="26">
        <v>0.172025131325063</v>
      </c>
      <c r="Z302" s="5">
        <v>-1.13740380869275</v>
      </c>
      <c r="AA302" s="4">
        <v>0.1396129978016</v>
      </c>
      <c r="AB302" s="5">
        <v>-1.30882250816923</v>
      </c>
      <c r="AC302" s="4">
        <v>3.6344448364928603E-2</v>
      </c>
      <c r="AD302" s="216">
        <v>-2.44622631686198</v>
      </c>
      <c r="AE302" s="199">
        <v>-0.63292029643647996</v>
      </c>
      <c r="AF302" s="6">
        <v>0.28081917799171902</v>
      </c>
      <c r="AG302" s="6">
        <v>0.220719221376077</v>
      </c>
      <c r="AH302" s="6">
        <v>-0.14555826734302099</v>
      </c>
      <c r="AI302" s="6">
        <v>-1.0154713501932999</v>
      </c>
      <c r="AJ302" s="6">
        <v>-1.58560260943661</v>
      </c>
      <c r="AK302" s="6">
        <v>1.2563366646695899</v>
      </c>
      <c r="AL302" s="6">
        <v>9.9491451794375504E-2</v>
      </c>
      <c r="AM302" s="63">
        <v>1.5221860075776501</v>
      </c>
      <c r="AN302" s="8">
        <v>-0.63292029643647996</v>
      </c>
      <c r="AO302" s="7">
        <v>0.28081917799171902</v>
      </c>
      <c r="AP302" s="7">
        <v>0.220719221376077</v>
      </c>
      <c r="AQ302" s="7">
        <v>-0.14555826734302099</v>
      </c>
      <c r="AR302" s="7">
        <v>-1.0154713501932999</v>
      </c>
      <c r="AS302" s="7">
        <v>-1.58560260943661</v>
      </c>
      <c r="AT302" s="7">
        <v>1.2563366646695899</v>
      </c>
      <c r="AU302" s="7">
        <v>9.9491451794375504E-2</v>
      </c>
      <c r="AV302" s="9">
        <v>1.5221860075776501</v>
      </c>
    </row>
    <row r="303" spans="1:48" s="33" customFormat="1" ht="25" customHeight="1" x14ac:dyDescent="0.2">
      <c r="A303" s="13" t="s">
        <v>4154</v>
      </c>
      <c r="B303" s="1" t="s">
        <v>4154</v>
      </c>
      <c r="C303" s="203" t="s">
        <v>4155</v>
      </c>
      <c r="D303" s="201" t="s">
        <v>5110</v>
      </c>
      <c r="E303" s="74" t="s">
        <v>12004</v>
      </c>
      <c r="F303" s="74" t="s">
        <v>12005</v>
      </c>
      <c r="G303" s="121" t="s">
        <v>12006</v>
      </c>
      <c r="H303" s="205">
        <v>-4.93867481334724</v>
      </c>
      <c r="I303" s="2">
        <v>1.7898309545690101</v>
      </c>
      <c r="J303" s="2">
        <v>0.67838275261070902</v>
      </c>
      <c r="K303" s="2">
        <v>0.54118838313402795</v>
      </c>
      <c r="L303" s="2">
        <v>-0.558394754457471</v>
      </c>
      <c r="M303" s="2">
        <v>0.84388857774208104</v>
      </c>
      <c r="N303" s="2">
        <v>4.8191527931001996</v>
      </c>
      <c r="O303" s="2">
        <v>4.7628152910858397</v>
      </c>
      <c r="P303" s="17">
        <v>5.0310805610600902</v>
      </c>
      <c r="Q303" s="16">
        <v>-0.82348703538917301</v>
      </c>
      <c r="R303" s="2">
        <v>0.27556073547288001</v>
      </c>
      <c r="S303" s="17">
        <v>4.8710162150820402</v>
      </c>
      <c r="T303" s="21">
        <v>3.6069248830965002</v>
      </c>
      <c r="U303" s="3">
        <v>0.737914745307794</v>
      </c>
      <c r="V303" s="22">
        <v>0.14145290620323001</v>
      </c>
      <c r="W303" s="26">
        <v>3.6422190786338397E-2</v>
      </c>
      <c r="X303" s="51" t="s">
        <v>7154</v>
      </c>
      <c r="Y303" s="26">
        <v>0.65308835274547805</v>
      </c>
      <c r="Z303" s="5">
        <v>1.0990477708620501</v>
      </c>
      <c r="AA303" s="4">
        <v>0.111533214805487</v>
      </c>
      <c r="AB303" s="5">
        <v>-5.6945032504712199</v>
      </c>
      <c r="AC303" s="4">
        <v>6.8526721974735303E-3</v>
      </c>
      <c r="AD303" s="216">
        <v>-4.5954554796091598</v>
      </c>
      <c r="AE303" s="199">
        <v>-1.9938725173924701</v>
      </c>
      <c r="AF303" s="6">
        <v>0.109012049486357</v>
      </c>
      <c r="AG303" s="6">
        <v>-0.23835293040681799</v>
      </c>
      <c r="AH303" s="6">
        <v>-0.28123078950160701</v>
      </c>
      <c r="AI303" s="6">
        <v>-0.62488753734407099</v>
      </c>
      <c r="AJ303" s="6">
        <v>-0.186626788317905</v>
      </c>
      <c r="AK303" s="6">
        <v>1.05577710581313</v>
      </c>
      <c r="AL303" s="6">
        <v>1.03816973983784</v>
      </c>
      <c r="AM303" s="63">
        <v>1.1220116678255401</v>
      </c>
      <c r="AN303" s="8" t="s">
        <v>4887</v>
      </c>
      <c r="AO303" s="7">
        <v>0.109012049486357</v>
      </c>
      <c r="AP303" s="7">
        <v>-0.23835293040681799</v>
      </c>
      <c r="AQ303" s="7">
        <v>-0.28123078950160701</v>
      </c>
      <c r="AR303" s="7">
        <v>-0.62488753734407099</v>
      </c>
      <c r="AS303" s="7">
        <v>-0.186626788317905</v>
      </c>
      <c r="AT303" s="7">
        <v>1.05577710581313</v>
      </c>
      <c r="AU303" s="7">
        <v>1.03816973983784</v>
      </c>
      <c r="AV303" s="9">
        <v>1.1220116678255401</v>
      </c>
    </row>
    <row r="304" spans="1:48" s="33" customFormat="1" ht="25" customHeight="1" x14ac:dyDescent="0.2">
      <c r="A304" s="13" t="s">
        <v>4163</v>
      </c>
      <c r="B304" s="1" t="s">
        <v>4163</v>
      </c>
      <c r="C304" s="203" t="s">
        <v>4164</v>
      </c>
      <c r="D304" s="201" t="s">
        <v>4163</v>
      </c>
      <c r="E304" s="74" t="s">
        <v>9860</v>
      </c>
      <c r="F304" s="74" t="s">
        <v>9861</v>
      </c>
      <c r="G304" s="121" t="s">
        <v>9862</v>
      </c>
      <c r="H304" s="205">
        <v>-6.0847771406465299</v>
      </c>
      <c r="I304" s="2">
        <v>-6.9950673363083702</v>
      </c>
      <c r="J304" s="2">
        <v>-2.2619488034644801</v>
      </c>
      <c r="K304" s="2">
        <v>-5.5983429813651897</v>
      </c>
      <c r="L304" s="2">
        <v>-6.28946760375326</v>
      </c>
      <c r="M304" s="2">
        <v>-7.3172703422804997</v>
      </c>
      <c r="N304" s="2">
        <v>-0.61937630107955499</v>
      </c>
      <c r="O304" s="2">
        <v>-3.6462735684007099</v>
      </c>
      <c r="P304" s="17">
        <v>0.293728671464066</v>
      </c>
      <c r="Q304" s="16">
        <v>-5.1139310934731297</v>
      </c>
      <c r="R304" s="2">
        <v>-6.4016936424663102</v>
      </c>
      <c r="S304" s="17">
        <v>-1.32397373267207</v>
      </c>
      <c r="T304" s="21">
        <v>2.5114755218738898</v>
      </c>
      <c r="U304" s="3">
        <v>0.86494151874547898</v>
      </c>
      <c r="V304" s="22">
        <v>2.0623403133309401</v>
      </c>
      <c r="W304" s="26">
        <v>4.3273676503657099E-2</v>
      </c>
      <c r="X304" s="51" t="s">
        <v>7154</v>
      </c>
      <c r="Y304" s="26">
        <v>0.47457502502714299</v>
      </c>
      <c r="Z304" s="5">
        <v>-1.2877625489931801</v>
      </c>
      <c r="AA304" s="4">
        <v>0.116156699251002</v>
      </c>
      <c r="AB304" s="5">
        <v>-3.7899573608010599</v>
      </c>
      <c r="AC304" s="4">
        <v>3.5802823148154701E-2</v>
      </c>
      <c r="AD304" s="216">
        <v>-5.0777199097942498</v>
      </c>
      <c r="AE304" s="199">
        <v>-0.63603342312606703</v>
      </c>
      <c r="AF304" s="6">
        <v>-0.95681100948646503</v>
      </c>
      <c r="AG304" s="6">
        <v>0.71109483653821204</v>
      </c>
      <c r="AH304" s="6">
        <v>-0.46461866299666599</v>
      </c>
      <c r="AI304" s="6">
        <v>-0.70816439083206195</v>
      </c>
      <c r="AJ304" s="6">
        <v>-1.0703522769486</v>
      </c>
      <c r="AK304" s="6">
        <v>1.2899217263015399</v>
      </c>
      <c r="AL304" s="6">
        <v>0.22327198735075299</v>
      </c>
      <c r="AM304" s="63">
        <v>1.6116912131993599</v>
      </c>
      <c r="AN304" s="8" t="s">
        <v>4887</v>
      </c>
      <c r="AO304" s="7" t="s">
        <v>4887</v>
      </c>
      <c r="AP304" s="7">
        <v>0.71109483653821204</v>
      </c>
      <c r="AQ304" s="7" t="s">
        <v>4887</v>
      </c>
      <c r="AR304" s="7" t="s">
        <v>4887</v>
      </c>
      <c r="AS304" s="7" t="s">
        <v>4887</v>
      </c>
      <c r="AT304" s="7">
        <v>1.2899217263015399</v>
      </c>
      <c r="AU304" s="7">
        <v>0.22327198735075299</v>
      </c>
      <c r="AV304" s="9">
        <v>1.6116912131993599</v>
      </c>
    </row>
    <row r="305" spans="1:48" s="33" customFormat="1" ht="25" customHeight="1" x14ac:dyDescent="0.2">
      <c r="A305" s="13" t="s">
        <v>4181</v>
      </c>
      <c r="B305" s="1" t="s">
        <v>4181</v>
      </c>
      <c r="C305" s="203" t="s">
        <v>4182</v>
      </c>
      <c r="D305" s="201" t="s">
        <v>4181</v>
      </c>
      <c r="E305" s="74" t="s">
        <v>12287</v>
      </c>
      <c r="F305" s="74" t="s">
        <v>12288</v>
      </c>
      <c r="G305" s="121" t="s">
        <v>12289</v>
      </c>
      <c r="H305" s="205">
        <v>3.9779919906540102</v>
      </c>
      <c r="I305" s="2">
        <v>4.3620222594986604</v>
      </c>
      <c r="J305" s="2">
        <v>4.2282797294558998</v>
      </c>
      <c r="K305" s="2">
        <v>3.1791811448553302</v>
      </c>
      <c r="L305" s="2">
        <v>2.5720474235581401</v>
      </c>
      <c r="M305" s="2">
        <v>1.18248020852685</v>
      </c>
      <c r="N305" s="2">
        <v>5.6280120325494503</v>
      </c>
      <c r="O305" s="2">
        <v>4.5419155703904597</v>
      </c>
      <c r="P305" s="17">
        <v>5.7412603463364498</v>
      </c>
      <c r="Q305" s="16">
        <v>4.18943132653619</v>
      </c>
      <c r="R305" s="2">
        <v>2.3112362589801099</v>
      </c>
      <c r="S305" s="17">
        <v>5.30372931642545</v>
      </c>
      <c r="T305" s="21">
        <v>0.194940274582455</v>
      </c>
      <c r="U305" s="3">
        <v>1.0235821925767301</v>
      </c>
      <c r="V305" s="22">
        <v>0.66217553026354103</v>
      </c>
      <c r="W305" s="26">
        <v>6.00352940984569E-3</v>
      </c>
      <c r="X305" s="51" t="s">
        <v>7154</v>
      </c>
      <c r="Y305" s="26">
        <v>8.1506031459461697E-2</v>
      </c>
      <c r="Z305" s="5">
        <v>-1.8781950675560899</v>
      </c>
      <c r="AA305" s="4">
        <v>9.0154370460554703E-2</v>
      </c>
      <c r="AB305" s="5">
        <v>-1.11429798988926</v>
      </c>
      <c r="AC305" s="4">
        <v>1.82195354902682E-2</v>
      </c>
      <c r="AD305" s="216">
        <v>-2.9924930574453401</v>
      </c>
      <c r="AE305" s="199">
        <v>2.9830274787919199E-2</v>
      </c>
      <c r="AF305" s="6">
        <v>0.29505200646235602</v>
      </c>
      <c r="AG305" s="6">
        <v>0.20268578355191599</v>
      </c>
      <c r="AH305" s="6">
        <v>-0.52185018633935198</v>
      </c>
      <c r="AI305" s="6">
        <v>-0.94115322045910899</v>
      </c>
      <c r="AJ305" s="6">
        <v>-1.9008260716574801</v>
      </c>
      <c r="AK305" s="6">
        <v>1.16937892059027</v>
      </c>
      <c r="AL305" s="6">
        <v>0.419291211811741</v>
      </c>
      <c r="AM305" s="63">
        <v>1.24759128125174</v>
      </c>
      <c r="AN305" s="8">
        <v>2.9830274787919199E-2</v>
      </c>
      <c r="AO305" s="7">
        <v>0.29505200646235602</v>
      </c>
      <c r="AP305" s="7">
        <v>0.20268578355191599</v>
      </c>
      <c r="AQ305" s="7">
        <v>-0.52185018633935198</v>
      </c>
      <c r="AR305" s="7">
        <v>-0.94115322045910899</v>
      </c>
      <c r="AS305" s="7">
        <v>-1.9008260716574801</v>
      </c>
      <c r="AT305" s="7">
        <v>1.16937892059027</v>
      </c>
      <c r="AU305" s="7">
        <v>0.419291211811741</v>
      </c>
      <c r="AV305" s="9">
        <v>1.24759128125174</v>
      </c>
    </row>
    <row r="306" spans="1:48" s="33" customFormat="1" ht="25" customHeight="1" x14ac:dyDescent="0.2">
      <c r="A306" s="13" t="s">
        <v>4224</v>
      </c>
      <c r="B306" s="1" t="s">
        <v>4224</v>
      </c>
      <c r="C306" s="203" t="s">
        <v>4225</v>
      </c>
      <c r="D306" s="201" t="s">
        <v>4224</v>
      </c>
      <c r="E306" s="74" t="s">
        <v>8783</v>
      </c>
      <c r="F306" s="74" t="s">
        <v>8784</v>
      </c>
      <c r="G306" s="121" t="s">
        <v>8785</v>
      </c>
      <c r="H306" s="205">
        <v>-1.45244445671847</v>
      </c>
      <c r="I306" s="2">
        <v>-0.39770352203527198</v>
      </c>
      <c r="J306" s="2">
        <v>0</v>
      </c>
      <c r="K306" s="2">
        <v>-0.73944110064353596</v>
      </c>
      <c r="L306" s="2">
        <v>-2.2489775262899201</v>
      </c>
      <c r="M306" s="2">
        <v>-2.4592900354026899</v>
      </c>
      <c r="N306" s="2">
        <v>0.88711796777763796</v>
      </c>
      <c r="O306" s="2">
        <v>0.11947105839274</v>
      </c>
      <c r="P306" s="17">
        <v>1.82354530186117</v>
      </c>
      <c r="Q306" s="16">
        <v>-0.61671599291791301</v>
      </c>
      <c r="R306" s="2">
        <v>-1.81590288744538</v>
      </c>
      <c r="S306" s="17">
        <v>0.94337810934384803</v>
      </c>
      <c r="T306" s="21">
        <v>0.75058215523994498</v>
      </c>
      <c r="U306" s="3">
        <v>0.93815527590362002</v>
      </c>
      <c r="V306" s="22">
        <v>0.85342905941847902</v>
      </c>
      <c r="W306" s="26">
        <v>2.06631470184944E-2</v>
      </c>
      <c r="X306" s="51" t="s">
        <v>7154</v>
      </c>
      <c r="Y306" s="26">
        <v>0.162349334124162</v>
      </c>
      <c r="Z306" s="5">
        <v>-1.19918689452747</v>
      </c>
      <c r="AA306" s="4">
        <v>7.7247399990551302E-2</v>
      </c>
      <c r="AB306" s="5">
        <v>-1.56009410226176</v>
      </c>
      <c r="AC306" s="4">
        <v>1.99505784301083E-2</v>
      </c>
      <c r="AD306" s="216">
        <v>-2.7592809967892298</v>
      </c>
      <c r="AE306" s="199">
        <v>-0.67965169112717205</v>
      </c>
      <c r="AF306" s="6">
        <v>7.0173952760109501E-2</v>
      </c>
      <c r="AG306" s="6">
        <v>0.35290527538191302</v>
      </c>
      <c r="AH306" s="6">
        <v>-0.17277063343572999</v>
      </c>
      <c r="AI306" s="6">
        <v>-1.24591483890983</v>
      </c>
      <c r="AJ306" s="6">
        <v>-1.3954280581065399</v>
      </c>
      <c r="AK306" s="6">
        <v>0.98356611305257702</v>
      </c>
      <c r="AL306" s="6">
        <v>0.43783841899991299</v>
      </c>
      <c r="AM306" s="63">
        <v>1.64928146138476</v>
      </c>
      <c r="AN306" s="8">
        <v>-0.67965169112717205</v>
      </c>
      <c r="AO306" s="7">
        <v>7.0173952760109501E-2</v>
      </c>
      <c r="AP306" s="7">
        <v>0.35290527538191302</v>
      </c>
      <c r="AQ306" s="7">
        <v>-0.17277063343572999</v>
      </c>
      <c r="AR306" s="7">
        <v>-1.24591483890983</v>
      </c>
      <c r="AS306" s="7">
        <v>-1.3954280581065399</v>
      </c>
      <c r="AT306" s="7">
        <v>0.98356611305257702</v>
      </c>
      <c r="AU306" s="7">
        <v>0.43783841899991299</v>
      </c>
      <c r="AV306" s="9">
        <v>1.64928146138476</v>
      </c>
    </row>
    <row r="307" spans="1:48" s="33" customFormat="1" ht="25" customHeight="1" x14ac:dyDescent="0.2">
      <c r="A307" s="13" t="s">
        <v>4240</v>
      </c>
      <c r="B307" s="1" t="s">
        <v>4240</v>
      </c>
      <c r="C307" s="203" t="s">
        <v>4241</v>
      </c>
      <c r="D307" s="201" t="s">
        <v>4240</v>
      </c>
      <c r="E307" s="74" t="s">
        <v>10283</v>
      </c>
      <c r="F307" s="74" t="s">
        <v>10284</v>
      </c>
      <c r="G307" s="121" t="s">
        <v>10285</v>
      </c>
      <c r="H307" s="205">
        <v>-6.32387041142852</v>
      </c>
      <c r="I307" s="2">
        <v>-1.7048606435973199</v>
      </c>
      <c r="J307" s="2">
        <v>-1.3772230790247</v>
      </c>
      <c r="K307" s="2">
        <v>-5.9869683843860297</v>
      </c>
      <c r="L307" s="2">
        <v>-2.3506092979168698</v>
      </c>
      <c r="M307" s="2">
        <v>-6.0226460504796604</v>
      </c>
      <c r="N307" s="2">
        <v>1.0659789427383399</v>
      </c>
      <c r="O307" s="2">
        <v>8.3975109550912905E-2</v>
      </c>
      <c r="P307" s="17">
        <v>1.46637630365051</v>
      </c>
      <c r="Q307" s="16">
        <v>-3.1353180446835101</v>
      </c>
      <c r="R307" s="2">
        <v>-4.7867412442608499</v>
      </c>
      <c r="S307" s="17">
        <v>0.87211011864658705</v>
      </c>
      <c r="T307" s="21">
        <v>2.7662223771844801</v>
      </c>
      <c r="U307" s="3">
        <v>2.1098275685379502</v>
      </c>
      <c r="V307" s="22">
        <v>0.71129958953878003</v>
      </c>
      <c r="W307" s="26">
        <v>3.6495953119329801E-2</v>
      </c>
      <c r="X307" s="51" t="s">
        <v>7154</v>
      </c>
      <c r="Y307" s="26">
        <v>0.46016742504383101</v>
      </c>
      <c r="Z307" s="5">
        <v>-1.6514231995773401</v>
      </c>
      <c r="AA307" s="4">
        <v>0.121061789071508</v>
      </c>
      <c r="AB307" s="5">
        <v>-4.0074281633300997</v>
      </c>
      <c r="AC307" s="4">
        <v>3.27293792594293E-2</v>
      </c>
      <c r="AD307" s="216">
        <v>-5.6588513629074404</v>
      </c>
      <c r="AE307" s="199">
        <v>-1.2890628101986501</v>
      </c>
      <c r="AF307" s="6">
        <v>0.20926695616208699</v>
      </c>
      <c r="AG307" s="6">
        <v>0.315547120147886</v>
      </c>
      <c r="AH307" s="6">
        <v>-1.1797774090330899</v>
      </c>
      <c r="AI307" s="6">
        <v>-2.0314218946156201E-4</v>
      </c>
      <c r="AJ307" s="6">
        <v>-1.19135064914067</v>
      </c>
      <c r="AK307" s="6">
        <v>1.10808112601537</v>
      </c>
      <c r="AL307" s="6">
        <v>0.78953545326267005</v>
      </c>
      <c r="AM307" s="63">
        <v>1.23796335497386</v>
      </c>
      <c r="AN307" s="8" t="s">
        <v>4887</v>
      </c>
      <c r="AO307" s="7">
        <v>0.20926695616208699</v>
      </c>
      <c r="AP307" s="7">
        <v>0.315547120147886</v>
      </c>
      <c r="AQ307" s="7" t="s">
        <v>4887</v>
      </c>
      <c r="AR307" s="7">
        <v>-2.0314218946156201E-4</v>
      </c>
      <c r="AS307" s="7" t="s">
        <v>4887</v>
      </c>
      <c r="AT307" s="7">
        <v>1.10808112601537</v>
      </c>
      <c r="AU307" s="7">
        <v>0.78953545326267005</v>
      </c>
      <c r="AV307" s="9">
        <v>1.23796335497386</v>
      </c>
    </row>
    <row r="308" spans="1:48" s="33" customFormat="1" ht="25" customHeight="1" x14ac:dyDescent="0.2">
      <c r="A308" s="13" t="s">
        <v>4242</v>
      </c>
      <c r="B308" s="1" t="s">
        <v>4243</v>
      </c>
      <c r="C308" s="203" t="s">
        <v>4244</v>
      </c>
      <c r="D308" s="201" t="s">
        <v>4243</v>
      </c>
      <c r="E308" s="74" t="s">
        <v>9109</v>
      </c>
      <c r="F308" s="74" t="s">
        <v>9110</v>
      </c>
      <c r="G308" s="121" t="s">
        <v>9111</v>
      </c>
      <c r="H308" s="205">
        <v>4.45740627337997</v>
      </c>
      <c r="I308" s="2">
        <v>5.7217729222329003</v>
      </c>
      <c r="J308" s="2">
        <v>5.4510038429517396</v>
      </c>
      <c r="K308" s="2">
        <v>4.8279867940327703</v>
      </c>
      <c r="L308" s="2">
        <v>3.0042598423773099</v>
      </c>
      <c r="M308" s="2">
        <v>3.3570046667051301</v>
      </c>
      <c r="N308" s="2">
        <v>6.3128885298509196</v>
      </c>
      <c r="O308" s="2">
        <v>5.7792856666495096</v>
      </c>
      <c r="P308" s="17">
        <v>6.6122878769413198</v>
      </c>
      <c r="Q308" s="16">
        <v>5.2100610128548697</v>
      </c>
      <c r="R308" s="2">
        <v>3.72975043437174</v>
      </c>
      <c r="S308" s="17">
        <v>6.2348206911472497</v>
      </c>
      <c r="T308" s="21">
        <v>0.665729555611144</v>
      </c>
      <c r="U308" s="3">
        <v>0.96731564343478804</v>
      </c>
      <c r="V308" s="22">
        <v>0.42195273570348701</v>
      </c>
      <c r="W308" s="26">
        <v>1.4983805857835901E-2</v>
      </c>
      <c r="X308" s="51" t="s">
        <v>7154</v>
      </c>
      <c r="Y308" s="26">
        <v>0.103054754480268</v>
      </c>
      <c r="Z308" s="5">
        <v>-1.4803105784831301</v>
      </c>
      <c r="AA308" s="4">
        <v>9.9656022925284998E-2</v>
      </c>
      <c r="AB308" s="5">
        <v>-1.02475967829239</v>
      </c>
      <c r="AC308" s="4">
        <v>3.1072621239162001E-2</v>
      </c>
      <c r="AD308" s="216">
        <v>-2.5050702567755101</v>
      </c>
      <c r="AE308" s="199">
        <v>-0.47815013445909099</v>
      </c>
      <c r="AF308" s="6">
        <v>0.52809589752259301</v>
      </c>
      <c r="AG308" s="6">
        <v>0.31260436122085</v>
      </c>
      <c r="AH308" s="6">
        <v>-0.18322367560722799</v>
      </c>
      <c r="AI308" s="6">
        <v>-1.63463653135302</v>
      </c>
      <c r="AJ308" s="6">
        <v>-1.35390460908667</v>
      </c>
      <c r="AK308" s="6">
        <v>0.99853517646727896</v>
      </c>
      <c r="AL308" s="6">
        <v>0.57386740763803301</v>
      </c>
      <c r="AM308" s="63">
        <v>1.23681210765725</v>
      </c>
      <c r="AN308" s="8">
        <v>-0.47815013445909099</v>
      </c>
      <c r="AO308" s="7">
        <v>0.52809589752259301</v>
      </c>
      <c r="AP308" s="7">
        <v>0.31260436122085</v>
      </c>
      <c r="AQ308" s="7">
        <v>-0.18322367560722799</v>
      </c>
      <c r="AR308" s="7">
        <v>-1.63463653135302</v>
      </c>
      <c r="AS308" s="7">
        <v>-1.35390460908667</v>
      </c>
      <c r="AT308" s="7">
        <v>0.99853517646727896</v>
      </c>
      <c r="AU308" s="7">
        <v>0.57386740763803301</v>
      </c>
      <c r="AV308" s="9">
        <v>1.23681210765725</v>
      </c>
    </row>
    <row r="309" spans="1:48" s="33" customFormat="1" ht="25" customHeight="1" x14ac:dyDescent="0.2">
      <c r="A309" s="13" t="s">
        <v>4343</v>
      </c>
      <c r="B309" s="1" t="s">
        <v>4343</v>
      </c>
      <c r="C309" s="203" t="s">
        <v>4344</v>
      </c>
      <c r="D309" s="201" t="s">
        <v>4343</v>
      </c>
      <c r="E309" s="74" t="s">
        <v>11182</v>
      </c>
      <c r="F309" s="74" t="s">
        <v>11183</v>
      </c>
      <c r="G309" s="121" t="s">
        <v>11184</v>
      </c>
      <c r="H309" s="205">
        <v>7.8310094903542602</v>
      </c>
      <c r="I309" s="2">
        <v>7.97274714410685</v>
      </c>
      <c r="J309" s="2">
        <v>8.2138884985829002</v>
      </c>
      <c r="K309" s="2">
        <v>7.1588411921975803</v>
      </c>
      <c r="L309" s="2">
        <v>5.6856675341925502</v>
      </c>
      <c r="M309" s="2">
        <v>5.9156137177561101</v>
      </c>
      <c r="N309" s="2">
        <v>8.1994358293789507</v>
      </c>
      <c r="O309" s="2">
        <v>7.9715557652490601</v>
      </c>
      <c r="P309" s="17">
        <v>9.2854992626235298</v>
      </c>
      <c r="Q309" s="16">
        <v>8.0058817110146698</v>
      </c>
      <c r="R309" s="2">
        <v>6.2533741480487501</v>
      </c>
      <c r="S309" s="17">
        <v>8.4854969524171793</v>
      </c>
      <c r="T309" s="21">
        <v>0.19357817123494001</v>
      </c>
      <c r="U309" s="3">
        <v>0.792541316187098</v>
      </c>
      <c r="V309" s="22">
        <v>0.70212897900498605</v>
      </c>
      <c r="W309" s="26">
        <v>1.0443497110945801E-2</v>
      </c>
      <c r="X309" s="51" t="s">
        <v>7154</v>
      </c>
      <c r="Y309" s="26">
        <v>5.47534155385693E-2</v>
      </c>
      <c r="Z309" s="5">
        <v>-1.7525075629659199</v>
      </c>
      <c r="AA309" s="4">
        <v>0.35874030017518299</v>
      </c>
      <c r="AB309" s="5">
        <v>-0.47961524140251099</v>
      </c>
      <c r="AC309" s="4">
        <v>2.2294840912517901E-2</v>
      </c>
      <c r="AD309" s="216">
        <v>-2.23212280436843</v>
      </c>
      <c r="AE309" s="199">
        <v>0.21667815362790999</v>
      </c>
      <c r="AF309" s="6">
        <v>0.33980705427321101</v>
      </c>
      <c r="AG309" s="6">
        <v>0.54928893216983699</v>
      </c>
      <c r="AH309" s="6">
        <v>-0.367241090196467</v>
      </c>
      <c r="AI309" s="6">
        <v>-1.6470016066672599</v>
      </c>
      <c r="AJ309" s="6">
        <v>-1.4472450843871201</v>
      </c>
      <c r="AK309" s="6">
        <v>0.53673375559283898</v>
      </c>
      <c r="AL309" s="6">
        <v>0.33877209168474198</v>
      </c>
      <c r="AM309" s="63">
        <v>1.4802077939023099</v>
      </c>
      <c r="AN309" s="8">
        <v>0.21667815362790999</v>
      </c>
      <c r="AO309" s="7">
        <v>0.33980705427321101</v>
      </c>
      <c r="AP309" s="7">
        <v>0.54928893216983699</v>
      </c>
      <c r="AQ309" s="7">
        <v>-0.367241090196467</v>
      </c>
      <c r="AR309" s="7">
        <v>-1.6470016066672599</v>
      </c>
      <c r="AS309" s="7">
        <v>-1.4472450843871201</v>
      </c>
      <c r="AT309" s="7">
        <v>0.53673375559283898</v>
      </c>
      <c r="AU309" s="7">
        <v>0.33877209168474198</v>
      </c>
      <c r="AV309" s="9">
        <v>1.4802077939023099</v>
      </c>
    </row>
    <row r="310" spans="1:48" s="33" customFormat="1" ht="25" customHeight="1" x14ac:dyDescent="0.2">
      <c r="A310" s="13" t="s">
        <v>4358</v>
      </c>
      <c r="B310" s="1" t="s">
        <v>4359</v>
      </c>
      <c r="C310" s="203" t="s">
        <v>4360</v>
      </c>
      <c r="D310" s="201" t="s">
        <v>4359</v>
      </c>
      <c r="E310" s="74" t="s">
        <v>9605</v>
      </c>
      <c r="F310" s="74" t="s">
        <v>9606</v>
      </c>
      <c r="G310" s="121" t="s">
        <v>9607</v>
      </c>
      <c r="H310" s="205">
        <v>1.51273817831079</v>
      </c>
      <c r="I310" s="2">
        <v>2.8150704592504399</v>
      </c>
      <c r="J310" s="2">
        <v>2.9337614332093298</v>
      </c>
      <c r="K310" s="2">
        <v>1.4455288960989801</v>
      </c>
      <c r="L310" s="2">
        <v>1.01365124437561</v>
      </c>
      <c r="M310" s="2">
        <v>0.45178731547044398</v>
      </c>
      <c r="N310" s="2">
        <v>4.52443092441474</v>
      </c>
      <c r="O310" s="2">
        <v>3.3429051170519699</v>
      </c>
      <c r="P310" s="17">
        <v>4.06750924990871</v>
      </c>
      <c r="Q310" s="16">
        <v>2.4205233569235198</v>
      </c>
      <c r="R310" s="2">
        <v>0.97032248531500997</v>
      </c>
      <c r="S310" s="17">
        <v>3.9782817637918102</v>
      </c>
      <c r="T310" s="21">
        <v>0.78840175970537496</v>
      </c>
      <c r="U310" s="3">
        <v>0.49828567939368101</v>
      </c>
      <c r="V310" s="22">
        <v>0.59579523879863305</v>
      </c>
      <c r="W310" s="26">
        <v>3.5707036477100598E-3</v>
      </c>
      <c r="X310" s="51" t="s">
        <v>7154</v>
      </c>
      <c r="Y310" s="26">
        <v>6.52904501813759E-2</v>
      </c>
      <c r="Z310" s="5">
        <v>-1.45020087160851</v>
      </c>
      <c r="AA310" s="4">
        <v>5.6707235960500202E-2</v>
      </c>
      <c r="AB310" s="5">
        <v>-1.5577584068682899</v>
      </c>
      <c r="AC310" s="4">
        <v>2.8681768318117602E-3</v>
      </c>
      <c r="AD310" s="216">
        <v>-3.0079592784767999</v>
      </c>
      <c r="AE310" s="199">
        <v>-0.66668640262703405</v>
      </c>
      <c r="AF310" s="6">
        <v>0.25342015126439199</v>
      </c>
      <c r="AG310" s="6">
        <v>0.33727612613781999</v>
      </c>
      <c r="AH310" s="6">
        <v>-0.71417021451628004</v>
      </c>
      <c r="AI310" s="6">
        <v>-1.0192946928431199</v>
      </c>
      <c r="AJ310" s="6">
        <v>-1.41625535407147</v>
      </c>
      <c r="AK310" s="6">
        <v>1.46109486683375</v>
      </c>
      <c r="AL310" s="6">
        <v>0.62633890258630198</v>
      </c>
      <c r="AM310" s="63">
        <v>1.13827661723564</v>
      </c>
      <c r="AN310" s="8">
        <v>-0.66668640262703405</v>
      </c>
      <c r="AO310" s="7">
        <v>0.25342015126439199</v>
      </c>
      <c r="AP310" s="7">
        <v>0.33727612613781999</v>
      </c>
      <c r="AQ310" s="7">
        <v>-0.71417021451628004</v>
      </c>
      <c r="AR310" s="7">
        <v>-1.0192946928431199</v>
      </c>
      <c r="AS310" s="7">
        <v>-1.41625535407147</v>
      </c>
      <c r="AT310" s="7">
        <v>1.46109486683375</v>
      </c>
      <c r="AU310" s="7">
        <v>0.62633890258630198</v>
      </c>
      <c r="AV310" s="9">
        <v>1.13827661723564</v>
      </c>
    </row>
    <row r="311" spans="1:48" s="33" customFormat="1" ht="25" customHeight="1" x14ac:dyDescent="0.2">
      <c r="A311" s="13" t="s">
        <v>4367</v>
      </c>
      <c r="B311" s="1" t="s">
        <v>4367</v>
      </c>
      <c r="C311" s="203" t="s">
        <v>4368</v>
      </c>
      <c r="D311" s="201" t="s">
        <v>4367</v>
      </c>
      <c r="E311" s="74" t="s">
        <v>11796</v>
      </c>
      <c r="F311" s="74" t="s">
        <v>11797</v>
      </c>
      <c r="G311" s="121" t="s">
        <v>11798</v>
      </c>
      <c r="H311" s="205">
        <v>-4.9186406291314801</v>
      </c>
      <c r="I311" s="2">
        <v>-5.9635229067840703</v>
      </c>
      <c r="J311" s="2">
        <v>-0.33295458697512398</v>
      </c>
      <c r="K311" s="2">
        <v>-4.5502404880581704</v>
      </c>
      <c r="L311" s="2">
        <v>-5.5746613346880496</v>
      </c>
      <c r="M311" s="2">
        <v>-2.2564628006672902</v>
      </c>
      <c r="N311" s="2">
        <v>-6.7334629716366806E-2</v>
      </c>
      <c r="O311" s="2">
        <v>0.84138633375087901</v>
      </c>
      <c r="P311" s="17">
        <v>2.4482843816793198</v>
      </c>
      <c r="Q311" s="16">
        <v>-3.73837270763023</v>
      </c>
      <c r="R311" s="2">
        <v>-4.1271215411378401</v>
      </c>
      <c r="S311" s="17">
        <v>1.07411202857128</v>
      </c>
      <c r="T311" s="21">
        <v>2.9950958542094601</v>
      </c>
      <c r="U311" s="3">
        <v>1.69908287326622</v>
      </c>
      <c r="V311" s="22">
        <v>1.2738546578774499</v>
      </c>
      <c r="W311" s="26">
        <v>4.2386651416962497E-2</v>
      </c>
      <c r="X311" s="51" t="s">
        <v>7154</v>
      </c>
      <c r="Y311" s="26">
        <v>0.856852345517498</v>
      </c>
      <c r="Z311" s="5">
        <v>-0.38874883350761003</v>
      </c>
      <c r="AA311" s="4">
        <v>9.2362540262656001E-2</v>
      </c>
      <c r="AB311" s="5">
        <v>-4.8124847362015002</v>
      </c>
      <c r="AC311" s="4">
        <v>1.5537505546787799E-2</v>
      </c>
      <c r="AD311" s="216">
        <v>-5.2012335697091103</v>
      </c>
      <c r="AE311" s="199">
        <v>-0.85393793287679498</v>
      </c>
      <c r="AF311" s="6">
        <v>-1.19002689076839</v>
      </c>
      <c r="AG311" s="6">
        <v>0.62105927598466304</v>
      </c>
      <c r="AH311" s="6">
        <v>-0.73544112022283004</v>
      </c>
      <c r="AI311" s="6">
        <v>-1.0649486084345701</v>
      </c>
      <c r="AJ311" s="6">
        <v>2.3581219292278101E-3</v>
      </c>
      <c r="AK311" s="6">
        <v>0.70649658939269899</v>
      </c>
      <c r="AL311" s="6">
        <v>0.99878892524519802</v>
      </c>
      <c r="AM311" s="63">
        <v>1.5156516397508</v>
      </c>
      <c r="AN311" s="8" t="s">
        <v>4887</v>
      </c>
      <c r="AO311" s="7" t="s">
        <v>4887</v>
      </c>
      <c r="AP311" s="7">
        <v>0.62105927598466304</v>
      </c>
      <c r="AQ311" s="7" t="s">
        <v>4887</v>
      </c>
      <c r="AR311" s="7" t="s">
        <v>4887</v>
      </c>
      <c r="AS311" s="7" t="s">
        <v>4887</v>
      </c>
      <c r="AT311" s="7">
        <v>0.70649658939269899</v>
      </c>
      <c r="AU311" s="7">
        <v>0.99878892524519802</v>
      </c>
      <c r="AV311" s="9">
        <v>1.5156516397508</v>
      </c>
    </row>
    <row r="312" spans="1:48" s="33" customFormat="1" ht="25" customHeight="1" x14ac:dyDescent="0.2">
      <c r="A312" s="13" t="s">
        <v>4431</v>
      </c>
      <c r="B312" s="1" t="s">
        <v>4431</v>
      </c>
      <c r="C312" s="203" t="s">
        <v>4432</v>
      </c>
      <c r="D312" s="201" t="s">
        <v>7289</v>
      </c>
      <c r="E312" s="74" t="s">
        <v>10862</v>
      </c>
      <c r="F312" s="74" t="s">
        <v>10863</v>
      </c>
      <c r="G312" s="121" t="s">
        <v>10864</v>
      </c>
      <c r="H312" s="205">
        <v>5.1694287339949199</v>
      </c>
      <c r="I312" s="2">
        <v>4.9919599788091098</v>
      </c>
      <c r="J312" s="2">
        <v>4.7072312040885302</v>
      </c>
      <c r="K312" s="2">
        <v>4.4715040530488901</v>
      </c>
      <c r="L312" s="2">
        <v>3.6355382415566901</v>
      </c>
      <c r="M312" s="2">
        <v>2.7297318356766902</v>
      </c>
      <c r="N312" s="2">
        <v>5.3391093575233199</v>
      </c>
      <c r="O312" s="2">
        <v>4.9919582421604396</v>
      </c>
      <c r="P312" s="17">
        <v>6.3252095927501202</v>
      </c>
      <c r="Q312" s="16">
        <v>4.9562066389641899</v>
      </c>
      <c r="R312" s="2">
        <v>3.6122580434274201</v>
      </c>
      <c r="S312" s="17">
        <v>5.5520923974779599</v>
      </c>
      <c r="T312" s="21">
        <v>0.233163816115288</v>
      </c>
      <c r="U312" s="3">
        <v>0.87111944647167905</v>
      </c>
      <c r="V312" s="22">
        <v>0.69167269892886596</v>
      </c>
      <c r="W312" s="26">
        <v>2.7996010386483101E-2</v>
      </c>
      <c r="X312" s="51" t="s">
        <v>7154</v>
      </c>
      <c r="Y312" s="26">
        <v>0.10760269970636099</v>
      </c>
      <c r="Z312" s="5">
        <v>-1.34394859553676</v>
      </c>
      <c r="AA312" s="4">
        <v>0.27112436034203902</v>
      </c>
      <c r="AB312" s="5">
        <v>-0.59588575851377801</v>
      </c>
      <c r="AC312" s="4">
        <v>4.1756437662552701E-2</v>
      </c>
      <c r="AD312" s="216">
        <v>-1.9398343540505401</v>
      </c>
      <c r="AE312" s="199">
        <v>0.44856751174719001</v>
      </c>
      <c r="AF312" s="6">
        <v>0.27647329683606497</v>
      </c>
      <c r="AG312" s="6">
        <v>3.6737105301898402E-4</v>
      </c>
      <c r="AH312" s="6">
        <v>-0.22822091734133099</v>
      </c>
      <c r="AI312" s="6">
        <v>-1.03886997988003</v>
      </c>
      <c r="AJ312" s="6">
        <v>-1.91724455414336</v>
      </c>
      <c r="AK312" s="6">
        <v>0.61310945413685403</v>
      </c>
      <c r="AL312" s="6">
        <v>0.276471612780819</v>
      </c>
      <c r="AM312" s="63">
        <v>1.56934620481078</v>
      </c>
      <c r="AN312" s="8">
        <v>0.44856751174719001</v>
      </c>
      <c r="AO312" s="7">
        <v>0.27647329683606497</v>
      </c>
      <c r="AP312" s="7">
        <v>3.6737105301898402E-4</v>
      </c>
      <c r="AQ312" s="7">
        <v>-0.22822091734133099</v>
      </c>
      <c r="AR312" s="7">
        <v>-1.03886997988003</v>
      </c>
      <c r="AS312" s="7">
        <v>-1.91724455414336</v>
      </c>
      <c r="AT312" s="7">
        <v>0.61310945413685403</v>
      </c>
      <c r="AU312" s="7">
        <v>0.276471612780819</v>
      </c>
      <c r="AV312" s="9">
        <v>1.56934620481078</v>
      </c>
    </row>
    <row r="313" spans="1:48" s="33" customFormat="1" ht="25" customHeight="1" x14ac:dyDescent="0.2">
      <c r="A313" s="13" t="s">
        <v>4442</v>
      </c>
      <c r="B313" s="1" t="s">
        <v>4443</v>
      </c>
      <c r="C313" s="203" t="s">
        <v>4444</v>
      </c>
      <c r="D313" s="201" t="s">
        <v>7290</v>
      </c>
      <c r="E313" s="74" t="s">
        <v>8135</v>
      </c>
      <c r="F313" s="74" t="s">
        <v>8136</v>
      </c>
      <c r="G313" s="121" t="s">
        <v>8137</v>
      </c>
      <c r="H313" s="205">
        <v>4.0669243186925002</v>
      </c>
      <c r="I313" s="2">
        <v>5.5713994970787502</v>
      </c>
      <c r="J313" s="2">
        <v>5.2289430375323596</v>
      </c>
      <c r="K313" s="2">
        <v>4.4162418819505698</v>
      </c>
      <c r="L313" s="2">
        <v>3.3925504508270699</v>
      </c>
      <c r="M313" s="2">
        <v>3.1881555451128198</v>
      </c>
      <c r="N313" s="2">
        <v>6.3166001219183698</v>
      </c>
      <c r="O313" s="2">
        <v>6.0627947512843798</v>
      </c>
      <c r="P313" s="17">
        <v>6.5775194119609104</v>
      </c>
      <c r="Q313" s="16">
        <v>4.9557556177678697</v>
      </c>
      <c r="R313" s="2">
        <v>3.66564929263015</v>
      </c>
      <c r="S313" s="17">
        <v>6.3189714283878899</v>
      </c>
      <c r="T313" s="21">
        <v>0.78856509898249505</v>
      </c>
      <c r="U313" s="3">
        <v>0.65801690383114997</v>
      </c>
      <c r="V313" s="22">
        <v>0.25737052356072898</v>
      </c>
      <c r="W313" s="26">
        <v>5.3683593019307196E-3</v>
      </c>
      <c r="X313" s="51" t="s">
        <v>7154</v>
      </c>
      <c r="Y313" s="26">
        <v>9.7388503380958405E-2</v>
      </c>
      <c r="Z313" s="5">
        <v>-1.2901063251377201</v>
      </c>
      <c r="AA313" s="4">
        <v>8.3894643603855401E-2</v>
      </c>
      <c r="AB313" s="5">
        <v>-1.3632158106200201</v>
      </c>
      <c r="AC313" s="4">
        <v>1.1306087076898799E-2</v>
      </c>
      <c r="AD313" s="216">
        <v>-2.6533221357577301</v>
      </c>
      <c r="AE313" s="199">
        <v>-0.72180871938190605</v>
      </c>
      <c r="AF313" s="6">
        <v>0.46735242931611698</v>
      </c>
      <c r="AG313" s="6">
        <v>0.19666938803786199</v>
      </c>
      <c r="AH313" s="6">
        <v>-0.44570255242610901</v>
      </c>
      <c r="AI313" s="6">
        <v>-1.25484456795135</v>
      </c>
      <c r="AJ313" s="6">
        <v>-1.41640155763056</v>
      </c>
      <c r="AK313" s="6">
        <v>1.0563708749346701</v>
      </c>
      <c r="AL313" s="6">
        <v>0.85575906662781598</v>
      </c>
      <c r="AM313" s="63">
        <v>1.2626056384734601</v>
      </c>
      <c r="AN313" s="8">
        <v>-0.72180871938190605</v>
      </c>
      <c r="AO313" s="7">
        <v>0.46735242931611698</v>
      </c>
      <c r="AP313" s="7">
        <v>0.19666938803786199</v>
      </c>
      <c r="AQ313" s="7">
        <v>-0.44570255242610901</v>
      </c>
      <c r="AR313" s="7">
        <v>-1.25484456795135</v>
      </c>
      <c r="AS313" s="7">
        <v>-1.41640155763056</v>
      </c>
      <c r="AT313" s="7">
        <v>1.0563708749346701</v>
      </c>
      <c r="AU313" s="7">
        <v>0.85575906662781598</v>
      </c>
      <c r="AV313" s="9">
        <v>1.2626056384734601</v>
      </c>
    </row>
    <row r="314" spans="1:48" s="33" customFormat="1" ht="25" customHeight="1" x14ac:dyDescent="0.2">
      <c r="A314" s="13" t="s">
        <v>4445</v>
      </c>
      <c r="B314" s="1" t="s">
        <v>4446</v>
      </c>
      <c r="C314" s="203" t="s">
        <v>4447</v>
      </c>
      <c r="D314" s="201" t="s">
        <v>4446</v>
      </c>
      <c r="E314" s="74" t="s">
        <v>11948</v>
      </c>
      <c r="F314" s="74" t="s">
        <v>11949</v>
      </c>
      <c r="G314" s="121" t="s">
        <v>11950</v>
      </c>
      <c r="H314" s="205">
        <v>3.8251965826259502</v>
      </c>
      <c r="I314" s="2">
        <v>5.7569623506951997</v>
      </c>
      <c r="J314" s="2">
        <v>5.7348137299771897</v>
      </c>
      <c r="K314" s="2">
        <v>4.8461483083552999</v>
      </c>
      <c r="L314" s="2">
        <v>3.5317921347351899</v>
      </c>
      <c r="M314" s="2">
        <v>2.9443746100163599</v>
      </c>
      <c r="N314" s="2">
        <v>6.2167202024193697</v>
      </c>
      <c r="O314" s="2">
        <v>5.6483255614307497</v>
      </c>
      <c r="P314" s="17">
        <v>6.89437111025281</v>
      </c>
      <c r="Q314" s="16">
        <v>5.1056575544327796</v>
      </c>
      <c r="R314" s="2">
        <v>3.7741050177022801</v>
      </c>
      <c r="S314" s="17">
        <v>6.2531389580343104</v>
      </c>
      <c r="T314" s="21">
        <v>1.1089670263764799</v>
      </c>
      <c r="U314" s="3">
        <v>0.97376714355245797</v>
      </c>
      <c r="V314" s="22">
        <v>0.62382058458760603</v>
      </c>
      <c r="W314" s="26">
        <v>4.5615798257108299E-2</v>
      </c>
      <c r="X314" s="51" t="s">
        <v>7154</v>
      </c>
      <c r="Y314" s="26">
        <v>0.19432397498210199</v>
      </c>
      <c r="Z314" s="5">
        <v>-1.3315525367304999</v>
      </c>
      <c r="AA314" s="4">
        <v>0.211921630126685</v>
      </c>
      <c r="AB314" s="5">
        <v>-1.1474814036015299</v>
      </c>
      <c r="AC314" s="4">
        <v>2.7334771080392801E-2</v>
      </c>
      <c r="AD314" s="216">
        <v>-2.4790339403320298</v>
      </c>
      <c r="AE314" s="199">
        <v>-0.90962329264927499</v>
      </c>
      <c r="AF314" s="6">
        <v>0.53174614193362302</v>
      </c>
      <c r="AG314" s="6">
        <v>0.51522015030006896</v>
      </c>
      <c r="AH314" s="6">
        <v>-0.14784946065837701</v>
      </c>
      <c r="AI314" s="6">
        <v>-1.12854434930672</v>
      </c>
      <c r="AJ314" s="6">
        <v>-1.5668405855601999</v>
      </c>
      <c r="AK314" s="6">
        <v>0.87479027582313496</v>
      </c>
      <c r="AL314" s="6">
        <v>0.45068779101693901</v>
      </c>
      <c r="AM314" s="63">
        <v>1.38041332910081</v>
      </c>
      <c r="AN314" s="8">
        <v>-0.90962329264927499</v>
      </c>
      <c r="AO314" s="7">
        <v>0.53174614193362302</v>
      </c>
      <c r="AP314" s="7">
        <v>0.51522015030006896</v>
      </c>
      <c r="AQ314" s="7">
        <v>-0.14784946065837701</v>
      </c>
      <c r="AR314" s="7">
        <v>-1.12854434930672</v>
      </c>
      <c r="AS314" s="7">
        <v>-1.5668405855601999</v>
      </c>
      <c r="AT314" s="7">
        <v>0.87479027582313496</v>
      </c>
      <c r="AU314" s="7">
        <v>0.45068779101693901</v>
      </c>
      <c r="AV314" s="9">
        <v>1.38041332910081</v>
      </c>
    </row>
    <row r="315" spans="1:48" s="33" customFormat="1" ht="25" customHeight="1" x14ac:dyDescent="0.2">
      <c r="A315" s="13" t="s">
        <v>4492</v>
      </c>
      <c r="B315" s="1" t="s">
        <v>4492</v>
      </c>
      <c r="C315" s="203" t="s">
        <v>4493</v>
      </c>
      <c r="D315" s="201" t="s">
        <v>4492</v>
      </c>
      <c r="E315" s="74" t="s">
        <v>10344</v>
      </c>
      <c r="F315" s="74" t="s">
        <v>10345</v>
      </c>
      <c r="G315" s="121" t="s">
        <v>10346</v>
      </c>
      <c r="H315" s="205">
        <v>-4.48378969485979</v>
      </c>
      <c r="I315" s="2">
        <v>-1.0916920868709401</v>
      </c>
      <c r="J315" s="2">
        <v>-3.6631964505821899</v>
      </c>
      <c r="K315" s="2">
        <v>-5.7924739193219903</v>
      </c>
      <c r="L315" s="2">
        <v>-8.3628869936928201</v>
      </c>
      <c r="M315" s="2">
        <v>-6.0250368088468003</v>
      </c>
      <c r="N315" s="2">
        <v>-0.64463504067506205</v>
      </c>
      <c r="O315" s="2">
        <v>-2.2932989500009602</v>
      </c>
      <c r="P315" s="17">
        <v>-0.79363073216033797</v>
      </c>
      <c r="Q315" s="16">
        <v>-3.0795594107709801</v>
      </c>
      <c r="R315" s="2">
        <v>-6.7267992406205304</v>
      </c>
      <c r="S315" s="17">
        <v>-1.2438549076121199</v>
      </c>
      <c r="T315" s="21">
        <v>1.7697614786209499</v>
      </c>
      <c r="U315" s="3">
        <v>1.4216570353678399</v>
      </c>
      <c r="V315" s="22">
        <v>0.91189337512637203</v>
      </c>
      <c r="W315" s="26">
        <v>8.4763908220475692E-3</v>
      </c>
      <c r="X315" s="51" t="s">
        <v>7154</v>
      </c>
      <c r="Y315" s="26">
        <v>5.22836051167846E-2</v>
      </c>
      <c r="Z315" s="5">
        <v>-3.6472398298495601</v>
      </c>
      <c r="AA315" s="4">
        <v>0.20877621735882801</v>
      </c>
      <c r="AB315" s="5">
        <v>-1.8357045031588599</v>
      </c>
      <c r="AC315" s="4">
        <v>7.8357565858032992E-3</v>
      </c>
      <c r="AD315" s="216">
        <v>-5.48294433300841</v>
      </c>
      <c r="AE315" s="199">
        <v>-0.29546712198660002</v>
      </c>
      <c r="AF315" s="6">
        <v>0.95674662308904401</v>
      </c>
      <c r="AG315" s="6">
        <v>7.4599332905208897E-3</v>
      </c>
      <c r="AH315" s="6">
        <v>-0.77857597179555804</v>
      </c>
      <c r="AI315" s="6">
        <v>-1.72745980540601</v>
      </c>
      <c r="AJ315" s="6">
        <v>-0.86442799626903399</v>
      </c>
      <c r="AK315" s="6">
        <v>1.1217804879050099</v>
      </c>
      <c r="AL315" s="6">
        <v>0.51316604137319399</v>
      </c>
      <c r="AM315" s="63">
        <v>1.06677780979943</v>
      </c>
      <c r="AN315" s="8" t="s">
        <v>4887</v>
      </c>
      <c r="AO315" s="7" t="s">
        <v>4887</v>
      </c>
      <c r="AP315" s="7" t="s">
        <v>4887</v>
      </c>
      <c r="AQ315" s="7" t="s">
        <v>4887</v>
      </c>
      <c r="AR315" s="7" t="s">
        <v>4887</v>
      </c>
      <c r="AS315" s="7" t="s">
        <v>4887</v>
      </c>
      <c r="AT315" s="7">
        <v>1.1217804879050099</v>
      </c>
      <c r="AU315" s="7">
        <v>0.51316604137319399</v>
      </c>
      <c r="AV315" s="9">
        <v>1.06677780979943</v>
      </c>
    </row>
    <row r="316" spans="1:48" s="33" customFormat="1" ht="25" customHeight="1" x14ac:dyDescent="0.2">
      <c r="A316" s="13" t="s">
        <v>4496</v>
      </c>
      <c r="B316" s="1" t="s">
        <v>4496</v>
      </c>
      <c r="C316" s="203" t="s">
        <v>4497</v>
      </c>
      <c r="D316" s="201" t="s">
        <v>4496</v>
      </c>
      <c r="E316" s="74" t="s">
        <v>8423</v>
      </c>
      <c r="F316" s="74" t="s">
        <v>8424</v>
      </c>
      <c r="G316" s="121" t="s">
        <v>8425</v>
      </c>
      <c r="H316" s="205">
        <v>4.3109234768354803</v>
      </c>
      <c r="I316" s="2">
        <v>5.6502919410510799</v>
      </c>
      <c r="J316" s="2">
        <v>5.1631966094517701</v>
      </c>
      <c r="K316" s="2">
        <v>4.7078527078293897</v>
      </c>
      <c r="L316" s="2">
        <v>3.4304338864637498</v>
      </c>
      <c r="M316" s="2">
        <v>2.36860828816266</v>
      </c>
      <c r="N316" s="2">
        <v>6.2548772089108997</v>
      </c>
      <c r="O316" s="2">
        <v>5.6911439938451798</v>
      </c>
      <c r="P316" s="17">
        <v>6.9125428561067599</v>
      </c>
      <c r="Q316" s="16">
        <v>5.0414706757794399</v>
      </c>
      <c r="R316" s="2">
        <v>3.5022982941519301</v>
      </c>
      <c r="S316" s="17">
        <v>6.2861880196209503</v>
      </c>
      <c r="T316" s="21">
        <v>0.67793058120291005</v>
      </c>
      <c r="U316" s="3">
        <v>1.1712768603343799</v>
      </c>
      <c r="V316" s="22">
        <v>0.61130112901413902</v>
      </c>
      <c r="W316" s="26">
        <v>2.0637557432854399E-2</v>
      </c>
      <c r="X316" s="51" t="s">
        <v>7154</v>
      </c>
      <c r="Y316" s="26">
        <v>0.13757390423545399</v>
      </c>
      <c r="Z316" s="5">
        <v>-1.53917238162751</v>
      </c>
      <c r="AA316" s="4">
        <v>7.8204090929175699E-2</v>
      </c>
      <c r="AB316" s="5">
        <v>-1.24471734384151</v>
      </c>
      <c r="AC316" s="4">
        <v>3.5223384579489703E-2</v>
      </c>
      <c r="AD316" s="216">
        <v>-2.78388972546901</v>
      </c>
      <c r="AE316" s="199">
        <v>-0.44607472155056099</v>
      </c>
      <c r="AF316" s="6">
        <v>0.49867962305492203</v>
      </c>
      <c r="AG316" s="6">
        <v>0.15509573030215201</v>
      </c>
      <c r="AH316" s="6">
        <v>-0.16609156120190099</v>
      </c>
      <c r="AI316" s="6">
        <v>-1.06714830070994</v>
      </c>
      <c r="AJ316" s="6">
        <v>-1.8161314028287301</v>
      </c>
      <c r="AK316" s="6">
        <v>0.92513774399444104</v>
      </c>
      <c r="AL316" s="6">
        <v>0.52749555787378599</v>
      </c>
      <c r="AM316" s="63">
        <v>1.3890373310658299</v>
      </c>
      <c r="AN316" s="8">
        <v>-0.44607472155056099</v>
      </c>
      <c r="AO316" s="7">
        <v>0.49867962305492203</v>
      </c>
      <c r="AP316" s="7">
        <v>0.15509573030215201</v>
      </c>
      <c r="AQ316" s="7">
        <v>-0.16609156120190099</v>
      </c>
      <c r="AR316" s="7">
        <v>-1.06714830070994</v>
      </c>
      <c r="AS316" s="7">
        <v>-1.8161314028287301</v>
      </c>
      <c r="AT316" s="7">
        <v>0.92513774399444104</v>
      </c>
      <c r="AU316" s="7">
        <v>0.52749555787378599</v>
      </c>
      <c r="AV316" s="9">
        <v>1.3890373310658299</v>
      </c>
    </row>
    <row r="317" spans="1:48" s="33" customFormat="1" ht="25" customHeight="1" x14ac:dyDescent="0.2">
      <c r="A317" s="13" t="s">
        <v>4526</v>
      </c>
      <c r="B317" s="1" t="s">
        <v>4526</v>
      </c>
      <c r="C317" s="203" t="s">
        <v>4527</v>
      </c>
      <c r="D317" s="201" t="s">
        <v>7291</v>
      </c>
      <c r="E317" s="74" t="s">
        <v>11545</v>
      </c>
      <c r="F317" s="74" t="s">
        <v>11546</v>
      </c>
      <c r="G317" s="121" t="s">
        <v>11547</v>
      </c>
      <c r="H317" s="205">
        <v>5.9140236639898296</v>
      </c>
      <c r="I317" s="2">
        <v>7.0703702540425697</v>
      </c>
      <c r="J317" s="2">
        <v>6.45667816704501</v>
      </c>
      <c r="K317" s="2">
        <v>5.9416865075587397</v>
      </c>
      <c r="L317" s="2">
        <v>4.7740117646526103</v>
      </c>
      <c r="M317" s="2">
        <v>4.7247563821996996</v>
      </c>
      <c r="N317" s="2">
        <v>7.6371931434115998</v>
      </c>
      <c r="O317" s="2">
        <v>7.1953479286381103</v>
      </c>
      <c r="P317" s="17">
        <v>7.8723732530868604</v>
      </c>
      <c r="Q317" s="16">
        <v>6.4803573616924703</v>
      </c>
      <c r="R317" s="2">
        <v>5.1468182181370103</v>
      </c>
      <c r="S317" s="17">
        <v>7.5683047750455303</v>
      </c>
      <c r="T317" s="21">
        <v>0.57853685040454705</v>
      </c>
      <c r="U317" s="3">
        <v>0.68881653676527599</v>
      </c>
      <c r="V317" s="22">
        <v>0.34372958551503502</v>
      </c>
      <c r="W317" s="26">
        <v>5.2365488703980997E-3</v>
      </c>
      <c r="X317" s="51" t="s">
        <v>7154</v>
      </c>
      <c r="Y317" s="26">
        <v>6.3942453666122306E-2</v>
      </c>
      <c r="Z317" s="5">
        <v>-1.33353914355546</v>
      </c>
      <c r="AA317" s="4">
        <v>6.1764716411064499E-2</v>
      </c>
      <c r="AB317" s="5">
        <v>-1.08794741335305</v>
      </c>
      <c r="AC317" s="4">
        <v>1.2821272350553199E-2</v>
      </c>
      <c r="AD317" s="216">
        <v>-2.4214865569085098</v>
      </c>
      <c r="AE317" s="199">
        <v>-0.41929724315608102</v>
      </c>
      <c r="AF317" s="6">
        <v>0.58149362082895295</v>
      </c>
      <c r="AG317" s="6">
        <v>5.0357507097637699E-2</v>
      </c>
      <c r="AH317" s="6">
        <v>-0.395355700582462</v>
      </c>
      <c r="AI317" s="6">
        <v>-1.4059508152817899</v>
      </c>
      <c r="AJ317" s="6">
        <v>-1.44858019403814</v>
      </c>
      <c r="AK317" s="6">
        <v>1.07206554282706</v>
      </c>
      <c r="AL317" s="6">
        <v>0.68965886818062105</v>
      </c>
      <c r="AM317" s="63">
        <v>1.2756084141241999</v>
      </c>
      <c r="AN317" s="8">
        <v>-0.41929724315608102</v>
      </c>
      <c r="AO317" s="7">
        <v>0.58149362082895295</v>
      </c>
      <c r="AP317" s="7">
        <v>5.0357507097637699E-2</v>
      </c>
      <c r="AQ317" s="7">
        <v>-0.395355700582462</v>
      </c>
      <c r="AR317" s="7">
        <v>-1.4059508152817899</v>
      </c>
      <c r="AS317" s="7">
        <v>-1.44858019403814</v>
      </c>
      <c r="AT317" s="7">
        <v>1.07206554282706</v>
      </c>
      <c r="AU317" s="7">
        <v>0.68965886818062105</v>
      </c>
      <c r="AV317" s="9">
        <v>1.2756084141241999</v>
      </c>
    </row>
    <row r="318" spans="1:48" s="33" customFormat="1" ht="25" customHeight="1" x14ac:dyDescent="0.2">
      <c r="A318" s="13" t="s">
        <v>4532</v>
      </c>
      <c r="B318" s="1" t="s">
        <v>4532</v>
      </c>
      <c r="C318" s="203" t="s">
        <v>4533</v>
      </c>
      <c r="D318" s="201" t="s">
        <v>4532</v>
      </c>
      <c r="E318" s="74" t="s">
        <v>10948</v>
      </c>
      <c r="F318" s="74" t="s">
        <v>10949</v>
      </c>
      <c r="G318" s="121" t="s">
        <v>10950</v>
      </c>
      <c r="H318" s="205">
        <v>-0.56132980601546101</v>
      </c>
      <c r="I318" s="2">
        <v>-6.4540492241045104</v>
      </c>
      <c r="J318" s="2">
        <v>-6.3253392510850999</v>
      </c>
      <c r="K318" s="2">
        <v>-6.32356755111869</v>
      </c>
      <c r="L318" s="2">
        <v>-5.0300224221478196</v>
      </c>
      <c r="M318" s="2">
        <v>-5.1332095771717601</v>
      </c>
      <c r="N318" s="2">
        <v>-0.70323815070075202</v>
      </c>
      <c r="O318" s="2">
        <v>-0.46135127196791398</v>
      </c>
      <c r="P318" s="17">
        <v>0.24237601159773101</v>
      </c>
      <c r="Q318" s="16">
        <v>-4.44690609373502</v>
      </c>
      <c r="R318" s="2">
        <v>-5.4955998501460899</v>
      </c>
      <c r="S318" s="17">
        <v>-0.30740447035697799</v>
      </c>
      <c r="T318" s="21">
        <v>3.3656231042787699</v>
      </c>
      <c r="U318" s="3">
        <v>0.71889483419403599</v>
      </c>
      <c r="V318" s="22">
        <v>0.49124459211226201</v>
      </c>
      <c r="W318" s="26">
        <v>4.2388101861544E-2</v>
      </c>
      <c r="X318" s="51" t="s">
        <v>7154</v>
      </c>
      <c r="Y318" s="26">
        <v>0.64644512789994302</v>
      </c>
      <c r="Z318" s="5">
        <v>-1.0486937564110701</v>
      </c>
      <c r="AA318" s="4">
        <v>0.16434283775670699</v>
      </c>
      <c r="AB318" s="5">
        <v>-4.1395016233780497</v>
      </c>
      <c r="AC318" s="4">
        <v>9.1962792953019696E-4</v>
      </c>
      <c r="AD318" s="216">
        <v>-5.1881953797891098</v>
      </c>
      <c r="AE318" s="199">
        <v>0.969966925253958</v>
      </c>
      <c r="AF318" s="6">
        <v>-1.0318293572085799</v>
      </c>
      <c r="AG318" s="6">
        <v>-0.98810571669123604</v>
      </c>
      <c r="AH318" s="6">
        <v>-0.98750385833777199</v>
      </c>
      <c r="AI318" s="6">
        <v>-0.54807790799935696</v>
      </c>
      <c r="AJ318" s="6">
        <v>-0.58313127617615002</v>
      </c>
      <c r="AK318" s="6">
        <v>0.92175970941921004</v>
      </c>
      <c r="AL318" s="6">
        <v>1.00393030337919</v>
      </c>
      <c r="AM318" s="63">
        <v>1.2429911783607399</v>
      </c>
      <c r="AN318" s="8">
        <v>0.969966925253958</v>
      </c>
      <c r="AO318" s="7" t="s">
        <v>4887</v>
      </c>
      <c r="AP318" s="7" t="s">
        <v>4887</v>
      </c>
      <c r="AQ318" s="7" t="s">
        <v>4887</v>
      </c>
      <c r="AR318" s="7" t="s">
        <v>4887</v>
      </c>
      <c r="AS318" s="7" t="s">
        <v>4887</v>
      </c>
      <c r="AT318" s="7">
        <v>0.92175970941921004</v>
      </c>
      <c r="AU318" s="7">
        <v>1.00393030337919</v>
      </c>
      <c r="AV318" s="9">
        <v>1.2429911783607399</v>
      </c>
    </row>
    <row r="319" spans="1:48" s="33" customFormat="1" ht="25" customHeight="1" x14ac:dyDescent="0.2">
      <c r="A319" s="13" t="s">
        <v>4577</v>
      </c>
      <c r="B319" s="1" t="s">
        <v>4577</v>
      </c>
      <c r="C319" s="203" t="s">
        <v>4578</v>
      </c>
      <c r="D319" s="201" t="s">
        <v>4577</v>
      </c>
      <c r="E319" s="74" t="s">
        <v>10232</v>
      </c>
      <c r="F319" s="74" t="s">
        <v>10233</v>
      </c>
      <c r="G319" s="121" t="s">
        <v>10234</v>
      </c>
      <c r="H319" s="205">
        <v>-2.8017624724713599</v>
      </c>
      <c r="I319" s="2">
        <v>0.63316194039274298</v>
      </c>
      <c r="J319" s="2">
        <v>-0.51069976679637097</v>
      </c>
      <c r="K319" s="2">
        <v>-2.6765252480089399</v>
      </c>
      <c r="L319" s="2">
        <v>-4.8028203601979902</v>
      </c>
      <c r="M319" s="2">
        <v>-5.3379353607811098</v>
      </c>
      <c r="N319" s="2">
        <v>0.17611620249562801</v>
      </c>
      <c r="O319" s="2">
        <v>0.57706343995146303</v>
      </c>
      <c r="P319" s="17">
        <v>1.4751071090144601</v>
      </c>
      <c r="Q319" s="16">
        <v>-0.89310009962499703</v>
      </c>
      <c r="R319" s="2">
        <v>-4.2724269896626801</v>
      </c>
      <c r="S319" s="17">
        <v>0.74276225048718403</v>
      </c>
      <c r="T319" s="21">
        <v>1.74909946584894</v>
      </c>
      <c r="U319" s="3">
        <v>1.40775132488744</v>
      </c>
      <c r="V319" s="22">
        <v>0.66515894015218002</v>
      </c>
      <c r="W319" s="26">
        <v>1.04176980260344E-2</v>
      </c>
      <c r="X319" s="51" t="s">
        <v>7154</v>
      </c>
      <c r="Y319" s="26">
        <v>6.2354084272837597E-2</v>
      </c>
      <c r="Z319" s="5">
        <v>-3.3793268900376798</v>
      </c>
      <c r="AA319" s="4">
        <v>0.24188738636867099</v>
      </c>
      <c r="AB319" s="5">
        <v>-1.6358623501121801</v>
      </c>
      <c r="AC319" s="4">
        <v>1.30065782548918E-2</v>
      </c>
      <c r="AD319" s="216">
        <v>-5.0151892401498603</v>
      </c>
      <c r="AE319" s="199">
        <v>-0.52986440398375001</v>
      </c>
      <c r="AF319" s="6">
        <v>0.84115921797276405</v>
      </c>
      <c r="AG319" s="6">
        <v>0.38459562812068598</v>
      </c>
      <c r="AH319" s="6">
        <v>-0.47987693047684798</v>
      </c>
      <c r="AI319" s="6">
        <v>-1.3285712467605399</v>
      </c>
      <c r="AJ319" s="6">
        <v>-1.5421582775304501</v>
      </c>
      <c r="AK319" s="6">
        <v>0.65873293207700001</v>
      </c>
      <c r="AL319" s="6">
        <v>0.81876793361923095</v>
      </c>
      <c r="AM319" s="63">
        <v>1.1772151469619101</v>
      </c>
      <c r="AN319" s="8">
        <v>-0.52986440398375001</v>
      </c>
      <c r="AO319" s="7">
        <v>0.84115921797276405</v>
      </c>
      <c r="AP319" s="7">
        <v>0.38459562812068598</v>
      </c>
      <c r="AQ319" s="7">
        <v>-0.47987693047684798</v>
      </c>
      <c r="AR319" s="7" t="s">
        <v>4887</v>
      </c>
      <c r="AS319" s="7" t="s">
        <v>4887</v>
      </c>
      <c r="AT319" s="7">
        <v>0.65873293207700001</v>
      </c>
      <c r="AU319" s="7">
        <v>0.81876793361923095</v>
      </c>
      <c r="AV319" s="9">
        <v>1.1772151469619101</v>
      </c>
    </row>
    <row r="320" spans="1:48" s="33" customFormat="1" ht="25" customHeight="1" x14ac:dyDescent="0.2">
      <c r="A320" s="13" t="s">
        <v>4677</v>
      </c>
      <c r="B320" s="1" t="s">
        <v>4677</v>
      </c>
      <c r="C320" s="203" t="s">
        <v>4678</v>
      </c>
      <c r="D320" s="201" t="s">
        <v>4677</v>
      </c>
      <c r="E320" s="74" t="s">
        <v>10187</v>
      </c>
      <c r="F320" s="74" t="s">
        <v>10188</v>
      </c>
      <c r="G320" s="121" t="s">
        <v>10189</v>
      </c>
      <c r="H320" s="205">
        <v>-0.245265316303133</v>
      </c>
      <c r="I320" s="2">
        <v>1.51954189102696</v>
      </c>
      <c r="J320" s="2">
        <v>1.0907629364332501</v>
      </c>
      <c r="K320" s="2">
        <v>4.7207838555205897E-2</v>
      </c>
      <c r="L320" s="2">
        <v>-3.07219866038051</v>
      </c>
      <c r="M320" s="2">
        <v>-3.0483313373930301</v>
      </c>
      <c r="N320" s="2">
        <v>1.9331038598180501</v>
      </c>
      <c r="O320" s="2">
        <v>0.47334167215780498</v>
      </c>
      <c r="P320" s="17">
        <v>2.8976753616361601</v>
      </c>
      <c r="Q320" s="16">
        <v>0.78834650371902704</v>
      </c>
      <c r="R320" s="2">
        <v>-2.0244407197394501</v>
      </c>
      <c r="S320" s="17">
        <v>1.76804029787067</v>
      </c>
      <c r="T320" s="21">
        <v>0.92044983233349598</v>
      </c>
      <c r="U320" s="3">
        <v>1.7941399678090599</v>
      </c>
      <c r="V320" s="22">
        <v>1.22056664877302</v>
      </c>
      <c r="W320" s="26">
        <v>3.3803627137409697E-2</v>
      </c>
      <c r="X320" s="51" t="s">
        <v>7154</v>
      </c>
      <c r="Y320" s="26">
        <v>9.4946778995433606E-2</v>
      </c>
      <c r="Z320" s="5">
        <v>-2.8127872234584701</v>
      </c>
      <c r="AA320" s="4">
        <v>0.33356931083471097</v>
      </c>
      <c r="AB320" s="5">
        <v>-0.97969379415164703</v>
      </c>
      <c r="AC320" s="4">
        <v>4.5821639343116997E-2</v>
      </c>
      <c r="AD320" s="216">
        <v>-3.79248101761012</v>
      </c>
      <c r="AE320" s="199">
        <v>-0.203886147378362</v>
      </c>
      <c r="AF320" s="6">
        <v>0.647595621714255</v>
      </c>
      <c r="AG320" s="6">
        <v>0.44071893779620103</v>
      </c>
      <c r="AH320" s="6">
        <v>-6.2774099401386105E-2</v>
      </c>
      <c r="AI320" s="6">
        <v>-1.5678210831176</v>
      </c>
      <c r="AJ320" s="6">
        <v>-1.5563056097466399</v>
      </c>
      <c r="AK320" s="6">
        <v>0.84713043512223396</v>
      </c>
      <c r="AL320" s="6">
        <v>0.14282637015647201</v>
      </c>
      <c r="AM320" s="63">
        <v>1.3125155748548301</v>
      </c>
      <c r="AN320" s="8">
        <v>-0.203886147378362</v>
      </c>
      <c r="AO320" s="7">
        <v>0.647595621714255</v>
      </c>
      <c r="AP320" s="7">
        <v>0.44071893779620103</v>
      </c>
      <c r="AQ320" s="7">
        <v>-6.2774099401386105E-2</v>
      </c>
      <c r="AR320" s="7">
        <v>-1.5678210831176</v>
      </c>
      <c r="AS320" s="7">
        <v>-1.5563056097466399</v>
      </c>
      <c r="AT320" s="7">
        <v>0.84713043512223396</v>
      </c>
      <c r="AU320" s="7">
        <v>0.14282637015647201</v>
      </c>
      <c r="AV320" s="9">
        <v>1.3125155748548301</v>
      </c>
    </row>
    <row r="321" spans="1:48" s="33" customFormat="1" ht="25" customHeight="1" x14ac:dyDescent="0.2">
      <c r="A321" s="13" t="s">
        <v>4692</v>
      </c>
      <c r="B321" s="1" t="s">
        <v>4692</v>
      </c>
      <c r="C321" s="203" t="s">
        <v>4693</v>
      </c>
      <c r="D321" s="201" t="s">
        <v>4692</v>
      </c>
      <c r="E321" s="74" t="s">
        <v>11293</v>
      </c>
      <c r="F321" s="74" t="s">
        <v>11294</v>
      </c>
      <c r="G321" s="121" t="s">
        <v>11295</v>
      </c>
      <c r="H321" s="205">
        <v>0.67067683586305504</v>
      </c>
      <c r="I321" s="2">
        <v>1.88600612853566</v>
      </c>
      <c r="J321" s="2">
        <v>0.93395128826973595</v>
      </c>
      <c r="K321" s="2">
        <v>-0.54972146202719996</v>
      </c>
      <c r="L321" s="2">
        <v>-1.84012109801</v>
      </c>
      <c r="M321" s="2">
        <v>-3.6806121316823099</v>
      </c>
      <c r="N321" s="2">
        <v>2.3756717274469001</v>
      </c>
      <c r="O321" s="2">
        <v>1.9652481709801599</v>
      </c>
      <c r="P321" s="17">
        <v>3.9550660415330001</v>
      </c>
      <c r="Q321" s="16">
        <v>1.1635447508894801</v>
      </c>
      <c r="R321" s="2">
        <v>-2.02348489723984</v>
      </c>
      <c r="S321" s="17">
        <v>2.7653286466533502</v>
      </c>
      <c r="T321" s="21">
        <v>0.63936780569975005</v>
      </c>
      <c r="U321" s="3">
        <v>1.57347888720642</v>
      </c>
      <c r="V321" s="22">
        <v>1.05057992342656</v>
      </c>
      <c r="W321" s="26">
        <v>6.1100396048181498E-3</v>
      </c>
      <c r="X321" s="51" t="s">
        <v>7154</v>
      </c>
      <c r="Y321" s="26">
        <v>5.6786256929654499E-2</v>
      </c>
      <c r="Z321" s="5">
        <v>-3.1870296481293199</v>
      </c>
      <c r="AA321" s="4">
        <v>0.10119505423908599</v>
      </c>
      <c r="AB321" s="5">
        <v>-1.6017838957638699</v>
      </c>
      <c r="AC321" s="4">
        <v>1.5985073663045898E-2</v>
      </c>
      <c r="AD321" s="216">
        <v>-4.7888135438931902</v>
      </c>
      <c r="AE321" s="199">
        <v>1.5221169447949601E-2</v>
      </c>
      <c r="AF321" s="6">
        <v>0.53561834415190301</v>
      </c>
      <c r="AG321" s="6">
        <v>0.12795381074130399</v>
      </c>
      <c r="AH321" s="6">
        <v>-0.50734652480961995</v>
      </c>
      <c r="AI321" s="6">
        <v>-1.05988839873067</v>
      </c>
      <c r="AJ321" s="6">
        <v>-1.84797631841273</v>
      </c>
      <c r="AK321" s="6">
        <v>0.74529040238293698</v>
      </c>
      <c r="AL321" s="6">
        <v>0.56954934149930303</v>
      </c>
      <c r="AM321" s="63">
        <v>1.42157817372962</v>
      </c>
      <c r="AN321" s="8">
        <v>1.5221169447949601E-2</v>
      </c>
      <c r="AO321" s="7">
        <v>0.53561834415190301</v>
      </c>
      <c r="AP321" s="7">
        <v>0.12795381074130399</v>
      </c>
      <c r="AQ321" s="7">
        <v>-0.50734652480961995</v>
      </c>
      <c r="AR321" s="7">
        <v>-1.05988839873067</v>
      </c>
      <c r="AS321" s="7" t="s">
        <v>4887</v>
      </c>
      <c r="AT321" s="7">
        <v>0.74529040238293698</v>
      </c>
      <c r="AU321" s="7">
        <v>0.56954934149930303</v>
      </c>
      <c r="AV321" s="9">
        <v>1.42157817372962</v>
      </c>
    </row>
    <row r="322" spans="1:48" s="33" customFormat="1" ht="25" customHeight="1" x14ac:dyDescent="0.2">
      <c r="A322" s="13" t="s">
        <v>4883</v>
      </c>
      <c r="B322" s="1" t="s">
        <v>4883</v>
      </c>
      <c r="C322" s="203" t="s">
        <v>4884</v>
      </c>
      <c r="D322" s="201" t="s">
        <v>7209</v>
      </c>
      <c r="E322" s="74" t="s">
        <v>12779</v>
      </c>
      <c r="F322" s="74" t="s">
        <v>12780</v>
      </c>
      <c r="G322" s="121" t="s">
        <v>4887</v>
      </c>
      <c r="H322" s="205">
        <v>-3.5655580113846699</v>
      </c>
      <c r="I322" s="2">
        <v>0.29241237347035898</v>
      </c>
      <c r="J322" s="2">
        <v>-1.1957928485982201</v>
      </c>
      <c r="K322" s="2">
        <v>-0.67698840074858402</v>
      </c>
      <c r="L322" s="2">
        <v>-4.2332335786363098</v>
      </c>
      <c r="M322" s="2">
        <v>-4.1838790849455698</v>
      </c>
      <c r="N322" s="2">
        <v>2.12492343498766</v>
      </c>
      <c r="O322" s="2">
        <v>1.2742739011775099</v>
      </c>
      <c r="P322" s="17">
        <v>2.2419626911419899</v>
      </c>
      <c r="Q322" s="16">
        <v>-1.4896461621708399</v>
      </c>
      <c r="R322" s="2">
        <v>-3.03136702144349</v>
      </c>
      <c r="S322" s="17">
        <v>1.8803866757690599</v>
      </c>
      <c r="T322" s="21">
        <v>1.9456994115299</v>
      </c>
      <c r="U322" s="3">
        <v>2.0391010234171301</v>
      </c>
      <c r="V322" s="22">
        <v>0.52816102517374997</v>
      </c>
      <c r="W322" s="26">
        <v>2.77723429945008E-2</v>
      </c>
      <c r="X322" s="51" t="s">
        <v>7154</v>
      </c>
      <c r="Y322" s="26">
        <v>0.39716915209404802</v>
      </c>
      <c r="Z322" s="5">
        <v>-1.5417208592726499</v>
      </c>
      <c r="AA322" s="4">
        <v>8.6498094842491394E-2</v>
      </c>
      <c r="AB322" s="5">
        <v>-3.3700328379398998</v>
      </c>
      <c r="AC322" s="4">
        <v>4.5374031593169703E-2</v>
      </c>
      <c r="AD322" s="216">
        <v>-4.9117536972125402</v>
      </c>
      <c r="AE322" s="199">
        <v>-1.0306883975216401</v>
      </c>
      <c r="AF322" s="6">
        <v>0.45007445820873099</v>
      </c>
      <c r="AG322" s="6">
        <v>-0.12112718273541501</v>
      </c>
      <c r="AH322" s="6">
        <v>7.7999891640068195E-2</v>
      </c>
      <c r="AI322" s="6">
        <v>-1.2869550561632099</v>
      </c>
      <c r="AJ322" s="6">
        <v>-1.26801185708954</v>
      </c>
      <c r="AK322" s="6">
        <v>1.1534272686040901</v>
      </c>
      <c r="AL322" s="6">
        <v>0.82693170040191</v>
      </c>
      <c r="AM322" s="63">
        <v>1.1983491746549999</v>
      </c>
      <c r="AN322" s="8">
        <v>-1.0306883975216401</v>
      </c>
      <c r="AO322" s="7">
        <v>0.45007445820873099</v>
      </c>
      <c r="AP322" s="7">
        <v>-0.12112718273541501</v>
      </c>
      <c r="AQ322" s="7">
        <v>7.7999891640068195E-2</v>
      </c>
      <c r="AR322" s="7" t="s">
        <v>4887</v>
      </c>
      <c r="AS322" s="7" t="s">
        <v>4887</v>
      </c>
      <c r="AT322" s="7">
        <v>1.1534272686040901</v>
      </c>
      <c r="AU322" s="7">
        <v>0.82693170040191</v>
      </c>
      <c r="AV322" s="9">
        <v>1.1983491746549999</v>
      </c>
    </row>
    <row r="323" spans="1:48" s="33" customFormat="1" ht="25" customHeight="1" x14ac:dyDescent="0.2">
      <c r="A323" s="13" t="s">
        <v>167</v>
      </c>
      <c r="B323" s="1" t="s">
        <v>167</v>
      </c>
      <c r="C323" s="203" t="s">
        <v>168</v>
      </c>
      <c r="D323" s="201" t="s">
        <v>7190</v>
      </c>
      <c r="E323" s="74" t="s">
        <v>12499</v>
      </c>
      <c r="F323" s="74" t="s">
        <v>8718</v>
      </c>
      <c r="G323" s="121" t="s">
        <v>4887</v>
      </c>
      <c r="H323" s="205">
        <v>-0.594215700264904</v>
      </c>
      <c r="I323" s="2">
        <v>-0.48325454554207398</v>
      </c>
      <c r="J323" s="2">
        <v>-1.2164495801776301</v>
      </c>
      <c r="K323" s="2">
        <v>-2.0029593076357499</v>
      </c>
      <c r="L323" s="2">
        <v>-3.4825108604709198</v>
      </c>
      <c r="M323" s="2">
        <v>-4.7802669168653997</v>
      </c>
      <c r="N323" s="2">
        <v>-1.39197400001029</v>
      </c>
      <c r="O323" s="2">
        <v>-1.22223485310198</v>
      </c>
      <c r="P323" s="17">
        <v>0.48627404347042702</v>
      </c>
      <c r="Q323" s="16">
        <v>-0.76463994199486995</v>
      </c>
      <c r="R323" s="2">
        <v>-3.4219123616573599</v>
      </c>
      <c r="S323" s="17">
        <v>-0.70931160321394604</v>
      </c>
      <c r="T323" s="21">
        <v>0.39519242949541</v>
      </c>
      <c r="U323" s="3">
        <v>1.3896451067143301</v>
      </c>
      <c r="V323" s="22">
        <v>1.0388799850880599</v>
      </c>
      <c r="W323" s="26">
        <v>2.8408963286115699E-2</v>
      </c>
      <c r="X323" s="51" t="s">
        <v>7154</v>
      </c>
      <c r="Y323" s="26">
        <v>7.0712327909674799E-2</v>
      </c>
      <c r="Z323" s="5">
        <v>-2.6572724196624899</v>
      </c>
      <c r="AA323" s="4">
        <v>0.93756604280892197</v>
      </c>
      <c r="AB323" s="5">
        <v>-5.53283387809234E-2</v>
      </c>
      <c r="AC323" s="4">
        <v>5.8293502046733101E-2</v>
      </c>
      <c r="AD323" s="216">
        <v>-2.71260075844341</v>
      </c>
      <c r="AE323" s="199">
        <v>0.64426814637280205</v>
      </c>
      <c r="AF323" s="6">
        <v>0.71315708851127901</v>
      </c>
      <c r="AG323" s="6">
        <v>0.25796148025184901</v>
      </c>
      <c r="AH323" s="6">
        <v>-0.23033393485582701</v>
      </c>
      <c r="AI323" s="6">
        <v>-1.14889630534263</v>
      </c>
      <c r="AJ323" s="6">
        <v>-1.95459305662583</v>
      </c>
      <c r="AK323" s="6">
        <v>0.148989186011172</v>
      </c>
      <c r="AL323" s="6">
        <v>0.25436976085476498</v>
      </c>
      <c r="AM323" s="63">
        <v>1.31507763482242</v>
      </c>
      <c r="AN323" s="8">
        <v>0.64426814637280205</v>
      </c>
      <c r="AO323" s="7">
        <v>0.71315708851127901</v>
      </c>
      <c r="AP323" s="7">
        <v>0.25796148025184901</v>
      </c>
      <c r="AQ323" s="7">
        <v>-0.23033393485582701</v>
      </c>
      <c r="AR323" s="7" t="s">
        <v>4887</v>
      </c>
      <c r="AS323" s="7" t="s">
        <v>4887</v>
      </c>
      <c r="AT323" s="7">
        <v>0.148989186011172</v>
      </c>
      <c r="AU323" s="7">
        <v>0.25436976085476498</v>
      </c>
      <c r="AV323" s="9">
        <v>1.31507763482242</v>
      </c>
    </row>
    <row r="324" spans="1:48" s="33" customFormat="1" ht="25" customHeight="1" x14ac:dyDescent="0.2">
      <c r="A324" s="13" t="s">
        <v>271</v>
      </c>
      <c r="B324" s="1" t="s">
        <v>271</v>
      </c>
      <c r="C324" s="203" t="s">
        <v>272</v>
      </c>
      <c r="D324" s="201" t="s">
        <v>271</v>
      </c>
      <c r="E324" s="74" t="s">
        <v>13113</v>
      </c>
      <c r="F324" s="74" t="s">
        <v>9788</v>
      </c>
      <c r="G324" s="121" t="s">
        <v>4887</v>
      </c>
      <c r="H324" s="205">
        <v>-5.7738883631504896</v>
      </c>
      <c r="I324" s="2">
        <v>-5.9375145717523701</v>
      </c>
      <c r="J324" s="2">
        <v>-5.80129810164006</v>
      </c>
      <c r="K324" s="2">
        <v>-5.4941224591761504</v>
      </c>
      <c r="L324" s="2">
        <v>-5.6547799106409702</v>
      </c>
      <c r="M324" s="2">
        <v>-6.3232683301329704</v>
      </c>
      <c r="N324" s="2">
        <v>-0.216233908143039</v>
      </c>
      <c r="O324" s="2">
        <v>-3.6726216868747898</v>
      </c>
      <c r="P324" s="17">
        <v>-2.3439715790070599</v>
      </c>
      <c r="Q324" s="16">
        <v>-5.83756701218097</v>
      </c>
      <c r="R324" s="2">
        <v>-5.8240568999833604</v>
      </c>
      <c r="S324" s="17">
        <v>-2.0776090580083002</v>
      </c>
      <c r="T324" s="21">
        <v>8.7635377783318494E-2</v>
      </c>
      <c r="U324" s="3">
        <v>0.43972917025346903</v>
      </c>
      <c r="V324" s="22">
        <v>1.7435211107658499</v>
      </c>
      <c r="W324" s="26">
        <v>6.5431437704937803E-3</v>
      </c>
      <c r="X324" s="51" t="s">
        <v>7154</v>
      </c>
      <c r="Y324" s="26">
        <v>0.96281034935625798</v>
      </c>
      <c r="Z324" s="5">
        <v>1.3510112197607799E-2</v>
      </c>
      <c r="AA324" s="4">
        <v>6.4433105792839507E-2</v>
      </c>
      <c r="AB324" s="5">
        <v>-3.75995795417268</v>
      </c>
      <c r="AC324" s="4">
        <v>5.75648770012884E-2</v>
      </c>
      <c r="AD324" s="216">
        <v>-3.74644784197507</v>
      </c>
      <c r="AE324" s="199">
        <v>-0.57374352737101697</v>
      </c>
      <c r="AF324" s="6">
        <v>-0.65236007191491197</v>
      </c>
      <c r="AG324" s="6">
        <v>-0.58691292697585096</v>
      </c>
      <c r="AH324" s="6">
        <v>-0.43932601052213599</v>
      </c>
      <c r="AI324" s="6">
        <v>-0.51651617337754996</v>
      </c>
      <c r="AJ324" s="6">
        <v>-0.83770096435404195</v>
      </c>
      <c r="AK324" s="6">
        <v>2.09651078430073</v>
      </c>
      <c r="AL324" s="6">
        <v>0.43584000246537102</v>
      </c>
      <c r="AM324" s="63">
        <v>1.0742088877494</v>
      </c>
      <c r="AN324" s="8" t="s">
        <v>4887</v>
      </c>
      <c r="AO324" s="7" t="s">
        <v>4887</v>
      </c>
      <c r="AP324" s="7" t="s">
        <v>4887</v>
      </c>
      <c r="AQ324" s="7" t="s">
        <v>4887</v>
      </c>
      <c r="AR324" s="7" t="s">
        <v>4887</v>
      </c>
      <c r="AS324" s="7" t="s">
        <v>4887</v>
      </c>
      <c r="AT324" s="7">
        <v>2.09651078430073</v>
      </c>
      <c r="AU324" s="7">
        <v>0.43584000246537102</v>
      </c>
      <c r="AV324" s="9">
        <v>1.0742088877494</v>
      </c>
    </row>
    <row r="325" spans="1:48" s="33" customFormat="1" ht="25" customHeight="1" x14ac:dyDescent="0.2">
      <c r="A325" s="13" t="s">
        <v>517</v>
      </c>
      <c r="B325" s="1" t="s">
        <v>518</v>
      </c>
      <c r="C325" s="203" t="s">
        <v>519</v>
      </c>
      <c r="D325" s="201" t="s">
        <v>7205</v>
      </c>
      <c r="E325" s="74" t="s">
        <v>13197</v>
      </c>
      <c r="F325" s="74" t="s">
        <v>8286</v>
      </c>
      <c r="G325" s="121" t="s">
        <v>4887</v>
      </c>
      <c r="H325" s="205">
        <v>-2.3143686152811398</v>
      </c>
      <c r="I325" s="2">
        <v>-1.40596813091318</v>
      </c>
      <c r="J325" s="2">
        <v>-0.647857850470277</v>
      </c>
      <c r="K325" s="2">
        <v>-2.5388065725595399</v>
      </c>
      <c r="L325" s="2">
        <v>-3.5149191049166402</v>
      </c>
      <c r="M325" s="2">
        <v>-5.6020645403464302</v>
      </c>
      <c r="N325" s="2">
        <v>-1.18894400959569</v>
      </c>
      <c r="O325" s="2">
        <v>-1.5593893361842099</v>
      </c>
      <c r="P325" s="17">
        <v>0.32323589500100502</v>
      </c>
      <c r="Q325" s="16">
        <v>-1.45606486555486</v>
      </c>
      <c r="R325" s="2">
        <v>-3.8852634059408699</v>
      </c>
      <c r="S325" s="17">
        <v>-0.80836581692629605</v>
      </c>
      <c r="T325" s="21">
        <v>0.83438408087878702</v>
      </c>
      <c r="U325" s="3">
        <v>1.56484936025111</v>
      </c>
      <c r="V325" s="22">
        <v>0.997346108843574</v>
      </c>
      <c r="W325" s="26">
        <v>4.0710692364928101E-2</v>
      </c>
      <c r="X325" s="51" t="s">
        <v>7154</v>
      </c>
      <c r="Y325" s="26">
        <v>9.6793506984227701E-2</v>
      </c>
      <c r="Z325" s="5">
        <v>-2.4291985403859999</v>
      </c>
      <c r="AA325" s="4">
        <v>0.43835502861508602</v>
      </c>
      <c r="AB325" s="5">
        <v>-0.64769904862856797</v>
      </c>
      <c r="AC325" s="4">
        <v>5.5177334613293001E-2</v>
      </c>
      <c r="AD325" s="216">
        <v>-3.0768975890145698</v>
      </c>
      <c r="AE325" s="199">
        <v>-0.15247910399422601</v>
      </c>
      <c r="AF325" s="6">
        <v>0.37125434447841699</v>
      </c>
      <c r="AG325" s="6">
        <v>0.80833877841636304</v>
      </c>
      <c r="AH325" s="6">
        <v>-0.28187760978141602</v>
      </c>
      <c r="AI325" s="6">
        <v>-0.84465007794499702</v>
      </c>
      <c r="AJ325" s="6">
        <v>-2.0479826335436901</v>
      </c>
      <c r="AK325" s="6">
        <v>0.49637844273166698</v>
      </c>
      <c r="AL325" s="6">
        <v>0.28280016783700901</v>
      </c>
      <c r="AM325" s="63">
        <v>1.3682176918008699</v>
      </c>
      <c r="AN325" s="8">
        <v>-0.15247910399422601</v>
      </c>
      <c r="AO325" s="7">
        <v>0.37125434447841699</v>
      </c>
      <c r="AP325" s="7">
        <v>0.80833877841636304</v>
      </c>
      <c r="AQ325" s="7">
        <v>-0.28187760978141602</v>
      </c>
      <c r="AR325" s="7">
        <v>-0.84465007794499702</v>
      </c>
      <c r="AS325" s="7" t="s">
        <v>4887</v>
      </c>
      <c r="AT325" s="7">
        <v>0.49637844273166698</v>
      </c>
      <c r="AU325" s="7">
        <v>0.28280016783700901</v>
      </c>
      <c r="AV325" s="9">
        <v>1.3682176918008699</v>
      </c>
    </row>
    <row r="326" spans="1:48" s="33" customFormat="1" ht="25" customHeight="1" x14ac:dyDescent="0.2">
      <c r="A326" s="13" t="s">
        <v>561</v>
      </c>
      <c r="B326" s="1" t="s">
        <v>562</v>
      </c>
      <c r="C326" s="203" t="s">
        <v>563</v>
      </c>
      <c r="D326" s="201" t="s">
        <v>7206</v>
      </c>
      <c r="E326" s="74" t="s">
        <v>12982</v>
      </c>
      <c r="F326" s="74" t="s">
        <v>12983</v>
      </c>
      <c r="G326" s="121" t="s">
        <v>4887</v>
      </c>
      <c r="H326" s="205">
        <v>-2.0996612774505898</v>
      </c>
      <c r="I326" s="2">
        <v>-3.7727467686565599</v>
      </c>
      <c r="J326" s="2">
        <v>-4.0510051015841801</v>
      </c>
      <c r="K326" s="2">
        <v>-3.3696482605369802</v>
      </c>
      <c r="L326" s="2">
        <v>-6.6958716122433399</v>
      </c>
      <c r="M326" s="2">
        <v>-4.5800590114695501</v>
      </c>
      <c r="N326" s="2">
        <v>-0.93107930291881802</v>
      </c>
      <c r="O326" s="2">
        <v>-1.0416606996242199</v>
      </c>
      <c r="P326" s="17">
        <v>-1.0885946237675901</v>
      </c>
      <c r="Q326" s="16">
        <v>-3.3078043825637802</v>
      </c>
      <c r="R326" s="2">
        <v>-4.8818596280832898</v>
      </c>
      <c r="S326" s="17">
        <v>-1.02044487543688</v>
      </c>
      <c r="T326" s="21">
        <v>1.0554924191036701</v>
      </c>
      <c r="U326" s="3">
        <v>1.6835240287861899</v>
      </c>
      <c r="V326" s="22">
        <v>8.0872445693722303E-2</v>
      </c>
      <c r="W326" s="26">
        <v>1.73902699661686E-2</v>
      </c>
      <c r="X326" s="51" t="s">
        <v>7154</v>
      </c>
      <c r="Y326" s="26">
        <v>0.25444483187689898</v>
      </c>
      <c r="Z326" s="5">
        <v>-1.57405524551951</v>
      </c>
      <c r="AA326" s="4">
        <v>6.3401991852767195E-2</v>
      </c>
      <c r="AB326" s="5">
        <v>-2.2873595071268999</v>
      </c>
      <c r="AC326" s="4">
        <v>5.7597320354884803E-2</v>
      </c>
      <c r="AD326" s="216">
        <v>-3.86141475264641</v>
      </c>
      <c r="AE326" s="199">
        <v>0.49673171525165699</v>
      </c>
      <c r="AF326" s="6">
        <v>-0.35971513310059899</v>
      </c>
      <c r="AG326" s="6">
        <v>-0.50215463993765697</v>
      </c>
      <c r="AH326" s="6">
        <v>-0.15337035952560199</v>
      </c>
      <c r="AI326" s="6">
        <v>-1.85605293101285</v>
      </c>
      <c r="AJ326" s="6">
        <v>-0.772975560991225</v>
      </c>
      <c r="AK326" s="6">
        <v>1.0949249064481199</v>
      </c>
      <c r="AL326" s="6">
        <v>1.03831866056736</v>
      </c>
      <c r="AM326" s="63">
        <v>1.0142933423008</v>
      </c>
      <c r="AN326" s="8">
        <v>0.49673171525165699</v>
      </c>
      <c r="AO326" s="7">
        <v>-0.35971513310059899</v>
      </c>
      <c r="AP326" s="7">
        <v>-0.50215463993765697</v>
      </c>
      <c r="AQ326" s="7">
        <v>-0.15337035952560199</v>
      </c>
      <c r="AR326" s="7" t="s">
        <v>4887</v>
      </c>
      <c r="AS326" s="7" t="s">
        <v>4887</v>
      </c>
      <c r="AT326" s="7">
        <v>1.0949249064481199</v>
      </c>
      <c r="AU326" s="7">
        <v>1.03831866056736</v>
      </c>
      <c r="AV326" s="9">
        <v>1.0142933423008</v>
      </c>
    </row>
    <row r="327" spans="1:48" s="33" customFormat="1" ht="25" customHeight="1" x14ac:dyDescent="0.2">
      <c r="A327" s="13" t="s">
        <v>724</v>
      </c>
      <c r="B327" s="1" t="s">
        <v>724</v>
      </c>
      <c r="C327" s="203" t="s">
        <v>725</v>
      </c>
      <c r="D327" s="201" t="s">
        <v>5043</v>
      </c>
      <c r="E327" s="74" t="e">
        <v>#N/A</v>
      </c>
      <c r="F327" s="74" t="e">
        <v>#N/A</v>
      </c>
      <c r="G327" s="121" t="e">
        <v>#N/A</v>
      </c>
      <c r="H327" s="205">
        <v>-5.8540963768380099</v>
      </c>
      <c r="I327" s="2">
        <v>-6.2288639671930301</v>
      </c>
      <c r="J327" s="2">
        <v>-6.3582531079495102</v>
      </c>
      <c r="K327" s="2">
        <v>-6.9975274832404502</v>
      </c>
      <c r="L327" s="2">
        <v>-6.8718208993892702</v>
      </c>
      <c r="M327" s="2">
        <v>-6.4092266434172904</v>
      </c>
      <c r="N327" s="2">
        <v>-2.9765747028115102</v>
      </c>
      <c r="O327" s="2">
        <v>-5.82365013600519</v>
      </c>
      <c r="P327" s="17">
        <v>-2.9434016852797198</v>
      </c>
      <c r="Q327" s="16">
        <v>-6.1470711506601798</v>
      </c>
      <c r="R327" s="2">
        <v>-6.7595250086823402</v>
      </c>
      <c r="S327" s="17">
        <v>-3.9145421746988101</v>
      </c>
      <c r="T327" s="21">
        <v>0.26184165254699199</v>
      </c>
      <c r="U327" s="3">
        <v>0.30981001409962</v>
      </c>
      <c r="V327" s="22">
        <v>1.65341919010746</v>
      </c>
      <c r="W327" s="26">
        <v>2.73056494863049E-2</v>
      </c>
      <c r="X327" s="51" t="s">
        <v>7154</v>
      </c>
      <c r="Y327" s="26">
        <v>6.0759764356662901E-2</v>
      </c>
      <c r="Z327" s="5">
        <v>-0.61245385802215202</v>
      </c>
      <c r="AA327" s="4">
        <v>0.141099633051984</v>
      </c>
      <c r="AB327" s="5">
        <v>-2.23252897596138</v>
      </c>
      <c r="AC327" s="4">
        <v>9.1825855849794094E-2</v>
      </c>
      <c r="AD327" s="216">
        <v>-2.8449828339835301</v>
      </c>
      <c r="AE327" s="199">
        <v>-0.15926347965236401</v>
      </c>
      <c r="AF327" s="6">
        <v>-0.40086123864392298</v>
      </c>
      <c r="AG327" s="6">
        <v>-0.48427327119187102</v>
      </c>
      <c r="AH327" s="6">
        <v>-0.89638803358290997</v>
      </c>
      <c r="AI327" s="6">
        <v>-0.81534999899683303</v>
      </c>
      <c r="AJ327" s="6">
        <v>-0.51713388201797394</v>
      </c>
      <c r="AK327" s="6">
        <v>1.69576028917427</v>
      </c>
      <c r="AL327" s="6">
        <v>-0.139635999197186</v>
      </c>
      <c r="AM327" s="63">
        <v>1.71714561410879</v>
      </c>
      <c r="AN327" s="8">
        <v>-0.15926347965236401</v>
      </c>
      <c r="AO327" s="7">
        <v>-0.40086123864392298</v>
      </c>
      <c r="AP327" s="7">
        <v>-0.48427327119187102</v>
      </c>
      <c r="AQ327" s="7">
        <v>-0.89638803358290997</v>
      </c>
      <c r="AR327" s="7">
        <v>-0.81534999899683303</v>
      </c>
      <c r="AS327" s="7" t="s">
        <v>4887</v>
      </c>
      <c r="AT327" s="7">
        <v>1.69576028917427</v>
      </c>
      <c r="AU327" s="7">
        <v>-0.139635999197186</v>
      </c>
      <c r="AV327" s="9">
        <v>1.71714561410879</v>
      </c>
    </row>
    <row r="328" spans="1:48" s="33" customFormat="1" ht="25" customHeight="1" x14ac:dyDescent="0.2">
      <c r="A328" s="13" t="s">
        <v>746</v>
      </c>
      <c r="B328" s="1" t="s">
        <v>747</v>
      </c>
      <c r="C328" s="203" t="s">
        <v>748</v>
      </c>
      <c r="D328" s="201" t="s">
        <v>7212</v>
      </c>
      <c r="E328" s="74" t="s">
        <v>12418</v>
      </c>
      <c r="F328" s="74" t="s">
        <v>8945</v>
      </c>
      <c r="G328" s="121" t="s">
        <v>4887</v>
      </c>
      <c r="H328" s="205">
        <v>-4.9355292028810303E-2</v>
      </c>
      <c r="I328" s="2">
        <v>0.25653980895776102</v>
      </c>
      <c r="J328" s="2">
        <v>0.58032638710110995</v>
      </c>
      <c r="K328" s="2">
        <v>4.01805716612351E-2</v>
      </c>
      <c r="L328" s="2">
        <v>-0.57566177772278604</v>
      </c>
      <c r="M328" s="2">
        <v>-1.58840834318501</v>
      </c>
      <c r="N328" s="2">
        <v>0.72599222098008898</v>
      </c>
      <c r="O328" s="2">
        <v>0.89649200438568899</v>
      </c>
      <c r="P328" s="17">
        <v>0.77751659860176403</v>
      </c>
      <c r="Q328" s="16">
        <v>0.26250363467668703</v>
      </c>
      <c r="R328" s="2">
        <v>-0.70796318308218698</v>
      </c>
      <c r="S328" s="17">
        <v>0.800000274655847</v>
      </c>
      <c r="T328" s="21">
        <v>0.31488320004546599</v>
      </c>
      <c r="U328" s="3">
        <v>0.822315760389566</v>
      </c>
      <c r="V328" s="22">
        <v>8.7445301772123799E-2</v>
      </c>
      <c r="W328" s="26">
        <v>2.9456607952889999E-2</v>
      </c>
      <c r="X328" s="51" t="s">
        <v>7154</v>
      </c>
      <c r="Y328" s="26">
        <v>0.167307919680591</v>
      </c>
      <c r="Z328" s="5">
        <v>-0.970466817758873</v>
      </c>
      <c r="AA328" s="4">
        <v>8.86004393983333E-2</v>
      </c>
      <c r="AB328" s="5">
        <v>-0.53749663997915997</v>
      </c>
      <c r="AC328" s="4">
        <v>8.4843403729279301E-2</v>
      </c>
      <c r="AD328" s="216">
        <v>-1.5079634577380301</v>
      </c>
      <c r="AE328" s="199">
        <v>-0.210435725785074</v>
      </c>
      <c r="AF328" s="6">
        <v>0.173788778773313</v>
      </c>
      <c r="AG328" s="6">
        <v>0.58048616349293602</v>
      </c>
      <c r="AH328" s="6">
        <v>-9.7972751531605395E-2</v>
      </c>
      <c r="AI328" s="6">
        <v>-0.87151152614746996</v>
      </c>
      <c r="AJ328" s="6">
        <v>-2.14358828090077</v>
      </c>
      <c r="AK328" s="6">
        <v>0.76345209747725395</v>
      </c>
      <c r="AL328" s="6">
        <v>0.97761111668039102</v>
      </c>
      <c r="AM328" s="63">
        <v>0.82817012794102496</v>
      </c>
      <c r="AN328" s="8">
        <v>-0.210435725785074</v>
      </c>
      <c r="AO328" s="7">
        <v>0.173788778773313</v>
      </c>
      <c r="AP328" s="7">
        <v>0.58048616349293602</v>
      </c>
      <c r="AQ328" s="7">
        <v>-9.7972751531605395E-2</v>
      </c>
      <c r="AR328" s="7">
        <v>-0.87151152614746996</v>
      </c>
      <c r="AS328" s="7">
        <v>-2.14358828090077</v>
      </c>
      <c r="AT328" s="7">
        <v>0.76345209747725395</v>
      </c>
      <c r="AU328" s="7">
        <v>0.97761111668039102</v>
      </c>
      <c r="AV328" s="9">
        <v>0.82817012794102496</v>
      </c>
    </row>
    <row r="329" spans="1:48" s="33" customFormat="1" ht="25" customHeight="1" x14ac:dyDescent="0.2">
      <c r="A329" s="13" t="s">
        <v>928</v>
      </c>
      <c r="B329" s="1" t="s">
        <v>928</v>
      </c>
      <c r="C329" s="203" t="s">
        <v>929</v>
      </c>
      <c r="D329" s="201" t="s">
        <v>7217</v>
      </c>
      <c r="E329" s="74" t="s">
        <v>13364</v>
      </c>
      <c r="F329" s="74" t="s">
        <v>13263</v>
      </c>
      <c r="G329" s="121" t="s">
        <v>4887</v>
      </c>
      <c r="H329" s="205">
        <v>8.8379576067723099E-3</v>
      </c>
      <c r="I329" s="2">
        <v>0.99169785482459005</v>
      </c>
      <c r="J329" s="2">
        <v>-1.1990248214455901</v>
      </c>
      <c r="K329" s="2">
        <v>-4.4326159576584701</v>
      </c>
      <c r="L329" s="2">
        <v>-0.76201665860442702</v>
      </c>
      <c r="M329" s="2">
        <v>-5.1555528545023703</v>
      </c>
      <c r="N329" s="2">
        <v>0.21634408603345201</v>
      </c>
      <c r="O329" s="2">
        <v>1.69467517168568</v>
      </c>
      <c r="P329" s="17">
        <v>0.79614690172311597</v>
      </c>
      <c r="Q329" s="16">
        <v>-6.6163003004743801E-2</v>
      </c>
      <c r="R329" s="2">
        <v>-3.45006182358842</v>
      </c>
      <c r="S329" s="17">
        <v>0.90238871981408197</v>
      </c>
      <c r="T329" s="21">
        <v>1.0972854319412899</v>
      </c>
      <c r="U329" s="3">
        <v>2.3558118655677802</v>
      </c>
      <c r="V329" s="22">
        <v>0.74486991658602897</v>
      </c>
      <c r="W329" s="26">
        <v>3.2192393244659202E-2</v>
      </c>
      <c r="X329" s="51" t="s">
        <v>7154</v>
      </c>
      <c r="Y329" s="26">
        <v>0.114758719404809</v>
      </c>
      <c r="Z329" s="5">
        <v>-3.38389882058368</v>
      </c>
      <c r="AA329" s="4">
        <v>0.28314413900942398</v>
      </c>
      <c r="AB329" s="5">
        <v>-0.96855172281882596</v>
      </c>
      <c r="AC329" s="4">
        <v>7.3972355053276997E-2</v>
      </c>
      <c r="AD329" s="216">
        <v>-4.3524505434025098</v>
      </c>
      <c r="AE329" s="199">
        <v>0.367233171462789</v>
      </c>
      <c r="AF329" s="6">
        <v>0.777336483464238</v>
      </c>
      <c r="AG329" s="6">
        <v>-0.13675374217040701</v>
      </c>
      <c r="AH329" s="6">
        <v>-1.48598615909294</v>
      </c>
      <c r="AI329" s="6">
        <v>4.5590145763310101E-2</v>
      </c>
      <c r="AJ329" s="6">
        <v>-1.7876352716500501</v>
      </c>
      <c r="AK329" s="6">
        <v>0.45381616337167602</v>
      </c>
      <c r="AL329" s="6">
        <v>1.07065735933138</v>
      </c>
      <c r="AM329" s="63">
        <v>0.69574184952000495</v>
      </c>
      <c r="AN329" s="8">
        <v>0.367233171462789</v>
      </c>
      <c r="AO329" s="7">
        <v>0.777336483464238</v>
      </c>
      <c r="AP329" s="7">
        <v>-0.13675374217040701</v>
      </c>
      <c r="AQ329" s="7" t="s">
        <v>4887</v>
      </c>
      <c r="AR329" s="7">
        <v>4.5590145763310101E-2</v>
      </c>
      <c r="AS329" s="7" t="s">
        <v>4887</v>
      </c>
      <c r="AT329" s="7">
        <v>0.45381616337167602</v>
      </c>
      <c r="AU329" s="7">
        <v>1.07065735933138</v>
      </c>
      <c r="AV329" s="9">
        <v>0.69574184952000495</v>
      </c>
    </row>
    <row r="330" spans="1:48" s="33" customFormat="1" ht="25" customHeight="1" x14ac:dyDescent="0.2">
      <c r="A330" s="13" t="s">
        <v>1347</v>
      </c>
      <c r="B330" s="1" t="s">
        <v>1348</v>
      </c>
      <c r="C330" s="203" t="s">
        <v>1349</v>
      </c>
      <c r="D330" s="201" t="s">
        <v>7226</v>
      </c>
      <c r="E330" s="74" t="s">
        <v>12750</v>
      </c>
      <c r="F330" s="74" t="s">
        <v>12558</v>
      </c>
      <c r="G330" s="121" t="s">
        <v>4887</v>
      </c>
      <c r="H330" s="205">
        <v>0.23428260598301201</v>
      </c>
      <c r="I330" s="2">
        <v>-0.274809400666996</v>
      </c>
      <c r="J330" s="2">
        <v>0.380980614657283</v>
      </c>
      <c r="K330" s="2">
        <v>-1.5514069590107499E-2</v>
      </c>
      <c r="L330" s="2">
        <v>-3.5459764055649701</v>
      </c>
      <c r="M330" s="2">
        <v>-1.647236528139</v>
      </c>
      <c r="N330" s="2">
        <v>1.71748248271182</v>
      </c>
      <c r="O330" s="2">
        <v>0.50552281416799605</v>
      </c>
      <c r="P330" s="17">
        <v>2.5151664817753798</v>
      </c>
      <c r="Q330" s="16">
        <v>0.113484606657766</v>
      </c>
      <c r="R330" s="2">
        <v>-1.73624233443136</v>
      </c>
      <c r="S330" s="17">
        <v>1.57939059288507</v>
      </c>
      <c r="T330" s="21">
        <v>0.34417910094962301</v>
      </c>
      <c r="U330" s="3">
        <v>1.76691329770297</v>
      </c>
      <c r="V330" s="22">
        <v>1.01191350678581</v>
      </c>
      <c r="W330" s="26">
        <v>3.9267151940113203E-2</v>
      </c>
      <c r="X330" s="51" t="s">
        <v>7154</v>
      </c>
      <c r="Y330" s="26">
        <v>0.20812890943175599</v>
      </c>
      <c r="Z330" s="5">
        <v>-1.8497269410891199</v>
      </c>
      <c r="AA330" s="4">
        <v>0.117106818866581</v>
      </c>
      <c r="AB330" s="5">
        <v>-1.4659059862273001</v>
      </c>
      <c r="AC330" s="4">
        <v>6.2249264299832803E-2</v>
      </c>
      <c r="AD330" s="216">
        <v>-3.3156329273164298</v>
      </c>
      <c r="AE330" s="199">
        <v>0.14044773446702799</v>
      </c>
      <c r="AF330" s="6">
        <v>-0.14700624389688899</v>
      </c>
      <c r="AG330" s="6">
        <v>0.22327937523265101</v>
      </c>
      <c r="AH330" s="6">
        <v>-5.9759179545796097E-4</v>
      </c>
      <c r="AI330" s="6">
        <v>-1.9940397018336</v>
      </c>
      <c r="AJ330" s="6">
        <v>-0.92193421890555804</v>
      </c>
      <c r="AK330" s="6">
        <v>0.97792249287092103</v>
      </c>
      <c r="AL330" s="6">
        <v>0.29360094826052802</v>
      </c>
      <c r="AM330" s="63">
        <v>1.42832720560038</v>
      </c>
      <c r="AN330" s="8">
        <v>0.14044773446702799</v>
      </c>
      <c r="AO330" s="7">
        <v>-0.14700624389688899</v>
      </c>
      <c r="AP330" s="7">
        <v>0.22327937523265101</v>
      </c>
      <c r="AQ330" s="7">
        <v>-5.9759179545796097E-4</v>
      </c>
      <c r="AR330" s="7">
        <v>-1.9940397018336</v>
      </c>
      <c r="AS330" s="7">
        <v>-0.92193421890555804</v>
      </c>
      <c r="AT330" s="7">
        <v>0.97792249287092103</v>
      </c>
      <c r="AU330" s="7">
        <v>0.29360094826052802</v>
      </c>
      <c r="AV330" s="9">
        <v>1.42832720560038</v>
      </c>
    </row>
    <row r="331" spans="1:48" s="33" customFormat="1" ht="25" customHeight="1" x14ac:dyDescent="0.2">
      <c r="A331" s="13" t="s">
        <v>1944</v>
      </c>
      <c r="B331" s="1" t="s">
        <v>1944</v>
      </c>
      <c r="C331" s="203" t="s">
        <v>1945</v>
      </c>
      <c r="D331" s="201" t="s">
        <v>7235</v>
      </c>
      <c r="E331" s="74" t="s">
        <v>12069</v>
      </c>
      <c r="F331" s="74" t="s">
        <v>12070</v>
      </c>
      <c r="G331" s="121" t="s">
        <v>12071</v>
      </c>
      <c r="H331" s="205">
        <v>0.51780434158364497</v>
      </c>
      <c r="I331" s="2">
        <v>-0.68642065509390104</v>
      </c>
      <c r="J331" s="2">
        <v>-8.1579771913070004E-2</v>
      </c>
      <c r="K331" s="2">
        <v>-1.10547046724107</v>
      </c>
      <c r="L331" s="2">
        <v>-0.67884484648708099</v>
      </c>
      <c r="M331" s="2">
        <v>-0.68699566723686101</v>
      </c>
      <c r="N331" s="2">
        <v>-0.113787561824175</v>
      </c>
      <c r="O331" s="2">
        <v>1.2712245954554799</v>
      </c>
      <c r="P331" s="17">
        <v>1.4732595300414599</v>
      </c>
      <c r="Q331" s="16">
        <v>-8.3398695141108703E-2</v>
      </c>
      <c r="R331" s="2">
        <v>-0.82377032698833796</v>
      </c>
      <c r="S331" s="17">
        <v>0.87689885455758598</v>
      </c>
      <c r="T331" s="21">
        <v>0.60211455888148102</v>
      </c>
      <c r="U331" s="3">
        <v>0.24399351576124201</v>
      </c>
      <c r="V331" s="22">
        <v>0.86388610962371204</v>
      </c>
      <c r="W331" s="26">
        <v>4.2436402562523103E-2</v>
      </c>
      <c r="X331" s="51" t="s">
        <v>7154</v>
      </c>
      <c r="Y331" s="26">
        <v>0.15531264664925301</v>
      </c>
      <c r="Z331" s="5">
        <v>-0.74037163184722998</v>
      </c>
      <c r="AA331" s="4">
        <v>0.197742455440785</v>
      </c>
      <c r="AB331" s="5">
        <v>-0.96029754969869396</v>
      </c>
      <c r="AC331" s="4">
        <v>6.6835672311638103E-2</v>
      </c>
      <c r="AD331" s="216">
        <v>-1.7006691815459201</v>
      </c>
      <c r="AE331" s="199">
        <v>0.57686723006511298</v>
      </c>
      <c r="AF331" s="6">
        <v>-0.73907387780821998</v>
      </c>
      <c r="AG331" s="6">
        <v>-7.8121826409145306E-2</v>
      </c>
      <c r="AH331" s="6">
        <v>-1.1969989960979901</v>
      </c>
      <c r="AI331" s="6">
        <v>-0.730795260441365</v>
      </c>
      <c r="AJ331" s="6">
        <v>-0.73970223390324796</v>
      </c>
      <c r="AK331" s="6">
        <v>-0.11331753722291101</v>
      </c>
      <c r="AL331" s="6">
        <v>1.4001823798998401</v>
      </c>
      <c r="AM331" s="63">
        <v>1.6209601219179199</v>
      </c>
      <c r="AN331" s="8">
        <v>0.57686723006511298</v>
      </c>
      <c r="AO331" s="7">
        <v>-0.73907387780821998</v>
      </c>
      <c r="AP331" s="7">
        <v>-7.8121826409145306E-2</v>
      </c>
      <c r="AQ331" s="7">
        <v>-1.1969989960979901</v>
      </c>
      <c r="AR331" s="7">
        <v>-0.730795260441365</v>
      </c>
      <c r="AS331" s="7">
        <v>-0.73970223390324796</v>
      </c>
      <c r="AT331" s="7">
        <v>-0.11331753722291101</v>
      </c>
      <c r="AU331" s="7">
        <v>1.4001823798998401</v>
      </c>
      <c r="AV331" s="9">
        <v>1.6209601219179199</v>
      </c>
    </row>
    <row r="332" spans="1:48" s="33" customFormat="1" ht="25" customHeight="1" x14ac:dyDescent="0.2">
      <c r="A332" s="13" t="s">
        <v>2064</v>
      </c>
      <c r="B332" s="1" t="s">
        <v>2064</v>
      </c>
      <c r="C332" s="203" t="s">
        <v>2065</v>
      </c>
      <c r="D332" s="201" t="s">
        <v>2064</v>
      </c>
      <c r="E332" s="74" t="s">
        <v>8736</v>
      </c>
      <c r="F332" s="74" t="s">
        <v>8737</v>
      </c>
      <c r="G332" s="121" t="s">
        <v>8738</v>
      </c>
      <c r="H332" s="205">
        <v>-0.63319079930067801</v>
      </c>
      <c r="I332" s="2">
        <v>-3.0241476730952699</v>
      </c>
      <c r="J332" s="2">
        <v>-1.2822709028900201</v>
      </c>
      <c r="K332" s="2">
        <v>-1.43680207046907</v>
      </c>
      <c r="L332" s="2">
        <v>-4.06149760532342</v>
      </c>
      <c r="M332" s="2">
        <v>-5.3538858770245197</v>
      </c>
      <c r="N332" s="2">
        <v>0.11786159389105</v>
      </c>
      <c r="O332" s="2">
        <v>1.0112578443674599E-2</v>
      </c>
      <c r="P332" s="17">
        <v>0.90477539805284102</v>
      </c>
      <c r="Q332" s="16">
        <v>-1.6465364584286499</v>
      </c>
      <c r="R332" s="2">
        <v>-3.6173951842723402</v>
      </c>
      <c r="S332" s="17">
        <v>0.34424985679585501</v>
      </c>
      <c r="T332" s="21">
        <v>1.2364003151489</v>
      </c>
      <c r="U332" s="3">
        <v>1.9959475462001299</v>
      </c>
      <c r="V332" s="22">
        <v>0.48840979144929902</v>
      </c>
      <c r="W332" s="26">
        <v>3.5357309359160503E-2</v>
      </c>
      <c r="X332" s="51" t="s">
        <v>7154</v>
      </c>
      <c r="Y332" s="26">
        <v>0.233048157695876</v>
      </c>
      <c r="Z332" s="5">
        <v>-1.97085872584368</v>
      </c>
      <c r="AA332" s="4">
        <v>9.3173674269433904E-2</v>
      </c>
      <c r="AB332" s="5">
        <v>-1.99078631522451</v>
      </c>
      <c r="AC332" s="4">
        <v>6.7737843297140804E-2</v>
      </c>
      <c r="AD332" s="216">
        <v>-3.96164504106819</v>
      </c>
      <c r="AE332" s="199">
        <v>0.48099240796849702</v>
      </c>
      <c r="AF332" s="6">
        <v>-0.66138221128563301</v>
      </c>
      <c r="AG332" s="6">
        <v>0.17086860593332701</v>
      </c>
      <c r="AH332" s="6">
        <v>9.7035202386466901E-2</v>
      </c>
      <c r="AI332" s="6">
        <v>-1.1570173466788101</v>
      </c>
      <c r="AJ332" s="6">
        <v>-1.7745071793038301</v>
      </c>
      <c r="AK332" s="6">
        <v>0.83983752187079597</v>
      </c>
      <c r="AL332" s="6">
        <v>0.78835614977002999</v>
      </c>
      <c r="AM332" s="63">
        <v>1.2158168493391599</v>
      </c>
      <c r="AN332" s="8">
        <v>0.48099240796849702</v>
      </c>
      <c r="AO332" s="7">
        <v>-0.66138221128563301</v>
      </c>
      <c r="AP332" s="7">
        <v>0.17086860593332701</v>
      </c>
      <c r="AQ332" s="7">
        <v>9.7035202386466901E-2</v>
      </c>
      <c r="AR332" s="7" t="s">
        <v>4887</v>
      </c>
      <c r="AS332" s="7" t="s">
        <v>4887</v>
      </c>
      <c r="AT332" s="7">
        <v>0.83983752187079597</v>
      </c>
      <c r="AU332" s="7">
        <v>0.78835614977002999</v>
      </c>
      <c r="AV332" s="9">
        <v>1.2158168493391599</v>
      </c>
    </row>
    <row r="333" spans="1:48" s="33" customFormat="1" ht="25" customHeight="1" x14ac:dyDescent="0.2">
      <c r="A333" s="13" t="s">
        <v>2353</v>
      </c>
      <c r="B333" s="1" t="s">
        <v>2354</v>
      </c>
      <c r="C333" s="203" t="s">
        <v>2355</v>
      </c>
      <c r="D333" s="201" t="s">
        <v>7242</v>
      </c>
      <c r="E333" s="74" t="s">
        <v>9037</v>
      </c>
      <c r="F333" s="74" t="s">
        <v>9038</v>
      </c>
      <c r="G333" s="121" t="s">
        <v>9039</v>
      </c>
      <c r="H333" s="205">
        <v>3.9304944420277201</v>
      </c>
      <c r="I333" s="2">
        <v>2.7826340173609099</v>
      </c>
      <c r="J333" s="2">
        <v>3.8327118374497999</v>
      </c>
      <c r="K333" s="2">
        <v>3.0712403574708298</v>
      </c>
      <c r="L333" s="2">
        <v>2.3354645161469199</v>
      </c>
      <c r="M333" s="2">
        <v>0.52642879307048995</v>
      </c>
      <c r="N333" s="2">
        <v>4.4407423370595103</v>
      </c>
      <c r="O333" s="2">
        <v>4.5188762331913104</v>
      </c>
      <c r="P333" s="17">
        <v>4.9943217698988303</v>
      </c>
      <c r="Q333" s="16">
        <v>3.5152800989461399</v>
      </c>
      <c r="R333" s="2">
        <v>1.97771122222941</v>
      </c>
      <c r="S333" s="17">
        <v>4.65131344671655</v>
      </c>
      <c r="T333" s="21">
        <v>0.63637101606386803</v>
      </c>
      <c r="U333" s="3">
        <v>1.3095827728929701</v>
      </c>
      <c r="V333" s="22">
        <v>0.29961184682923198</v>
      </c>
      <c r="W333" s="26">
        <v>2.4472147467781102E-2</v>
      </c>
      <c r="X333" s="51" t="s">
        <v>7154</v>
      </c>
      <c r="Y333" s="26">
        <v>0.16816081325367099</v>
      </c>
      <c r="Z333" s="5">
        <v>-1.5375688767167299</v>
      </c>
      <c r="AA333" s="4">
        <v>7.2250399108999705E-2</v>
      </c>
      <c r="AB333" s="5">
        <v>-1.1360333477704101</v>
      </c>
      <c r="AC333" s="4">
        <v>6.4912974902567006E-2</v>
      </c>
      <c r="AD333" s="216">
        <v>-2.6736022244871398</v>
      </c>
      <c r="AE333" s="199">
        <v>0.39803746053558497</v>
      </c>
      <c r="AF333" s="6">
        <v>-0.43409718487670201</v>
      </c>
      <c r="AG333" s="6">
        <v>0.32715053801488803</v>
      </c>
      <c r="AH333" s="6">
        <v>-0.224873720655584</v>
      </c>
      <c r="AI333" s="6">
        <v>-0.75827007762183096</v>
      </c>
      <c r="AJ333" s="6">
        <v>-2.06971985636764</v>
      </c>
      <c r="AK333" s="6">
        <v>0.767938662877232</v>
      </c>
      <c r="AL333" s="6">
        <v>0.824581370087206</v>
      </c>
      <c r="AM333" s="63">
        <v>1.1692528080068501</v>
      </c>
      <c r="AN333" s="8">
        <v>0.39803746053558497</v>
      </c>
      <c r="AO333" s="7">
        <v>-0.43409718487670201</v>
      </c>
      <c r="AP333" s="7">
        <v>0.32715053801488803</v>
      </c>
      <c r="AQ333" s="7">
        <v>-0.224873720655584</v>
      </c>
      <c r="AR333" s="7">
        <v>-0.75827007762183096</v>
      </c>
      <c r="AS333" s="7">
        <v>-2.06971985636764</v>
      </c>
      <c r="AT333" s="7">
        <v>0.767938662877232</v>
      </c>
      <c r="AU333" s="7">
        <v>0.824581370087206</v>
      </c>
      <c r="AV333" s="9">
        <v>1.1692528080068501</v>
      </c>
    </row>
    <row r="334" spans="1:48" s="33" customFormat="1" ht="25" customHeight="1" x14ac:dyDescent="0.2">
      <c r="A334" s="13" t="s">
        <v>2810</v>
      </c>
      <c r="B334" s="1" t="s">
        <v>2810</v>
      </c>
      <c r="C334" s="203" t="s">
        <v>2811</v>
      </c>
      <c r="D334" s="201" t="s">
        <v>7252</v>
      </c>
      <c r="E334" s="74" t="s">
        <v>13638</v>
      </c>
      <c r="F334" s="74" t="s">
        <v>13214</v>
      </c>
      <c r="G334" s="121" t="s">
        <v>4887</v>
      </c>
      <c r="H334" s="205">
        <v>-5.1281581980063402</v>
      </c>
      <c r="I334" s="2">
        <v>-4.6629107713400302</v>
      </c>
      <c r="J334" s="2">
        <v>-5.4102747269828502</v>
      </c>
      <c r="K334" s="2">
        <v>-5.6166026970065204</v>
      </c>
      <c r="L334" s="2">
        <v>-5.4154112394115499</v>
      </c>
      <c r="M334" s="2">
        <v>-6.5549662555951898</v>
      </c>
      <c r="N334" s="2">
        <v>-5.0911751236631799</v>
      </c>
      <c r="O334" s="2">
        <v>-3.5052693628973701</v>
      </c>
      <c r="P334" s="17">
        <v>-3.4249416915437201</v>
      </c>
      <c r="Q334" s="16">
        <v>-5.06711456544308</v>
      </c>
      <c r="R334" s="2">
        <v>-5.8623267306710902</v>
      </c>
      <c r="S334" s="17">
        <v>-4.0071287260347503</v>
      </c>
      <c r="T334" s="21">
        <v>0.37740292043902901</v>
      </c>
      <c r="U334" s="3">
        <v>0.60822005414785296</v>
      </c>
      <c r="V334" s="22">
        <v>0.93967046237212504</v>
      </c>
      <c r="W334" s="26">
        <v>4.26342298071768E-2</v>
      </c>
      <c r="X334" s="51" t="s">
        <v>7154</v>
      </c>
      <c r="Y334" s="26">
        <v>0.14056164662273701</v>
      </c>
      <c r="Z334" s="5">
        <v>-0.79521216522800997</v>
      </c>
      <c r="AA334" s="4">
        <v>0.18030640711722601</v>
      </c>
      <c r="AB334" s="5">
        <v>-1.0599858394083199</v>
      </c>
      <c r="AC334" s="4">
        <v>5.4644073591141498E-2</v>
      </c>
      <c r="AD334" s="216">
        <v>-1.8551980046363299</v>
      </c>
      <c r="AE334" s="199">
        <v>-0.14941005041237401</v>
      </c>
      <c r="AF334" s="6">
        <v>0.31617556204659802</v>
      </c>
      <c r="AG334" s="6">
        <v>-0.43173164834038003</v>
      </c>
      <c r="AH334" s="6">
        <v>-0.63820959702935798</v>
      </c>
      <c r="AI334" s="6">
        <v>-0.43687189447168101</v>
      </c>
      <c r="AJ334" s="6">
        <v>-1.5772552469218899</v>
      </c>
      <c r="AK334" s="6">
        <v>-0.11240009327610501</v>
      </c>
      <c r="AL334" s="6">
        <v>1.47465845365477</v>
      </c>
      <c r="AM334" s="63">
        <v>1.5550445147504199</v>
      </c>
      <c r="AN334" s="8" t="s">
        <v>4887</v>
      </c>
      <c r="AO334" s="7" t="s">
        <v>4887</v>
      </c>
      <c r="AP334" s="7" t="s">
        <v>4887</v>
      </c>
      <c r="AQ334" s="7" t="s">
        <v>4887</v>
      </c>
      <c r="AR334" s="7" t="s">
        <v>4887</v>
      </c>
      <c r="AS334" s="7" t="s">
        <v>4887</v>
      </c>
      <c r="AT334" s="7" t="s">
        <v>4887</v>
      </c>
      <c r="AU334" s="7">
        <v>1.47465845365477</v>
      </c>
      <c r="AV334" s="9">
        <v>1.5550445147504199</v>
      </c>
    </row>
    <row r="335" spans="1:48" s="33" customFormat="1" ht="25" customHeight="1" x14ac:dyDescent="0.2">
      <c r="A335" s="13" t="s">
        <v>2814</v>
      </c>
      <c r="B335" s="1" t="s">
        <v>2814</v>
      </c>
      <c r="C335" s="203" t="s">
        <v>2815</v>
      </c>
      <c r="D335" s="201" t="s">
        <v>2814</v>
      </c>
      <c r="E335" s="74" t="s">
        <v>12053</v>
      </c>
      <c r="F335" s="74" t="s">
        <v>12054</v>
      </c>
      <c r="G335" s="121" t="s">
        <v>12055</v>
      </c>
      <c r="H335" s="205">
        <v>-7.3852936425426003</v>
      </c>
      <c r="I335" s="2">
        <v>-6.1348158874023202</v>
      </c>
      <c r="J335" s="2">
        <v>-5.1724889801337604</v>
      </c>
      <c r="K335" s="2">
        <v>-6.8693219584658403</v>
      </c>
      <c r="L335" s="2">
        <v>-7.2876305255813199</v>
      </c>
      <c r="M335" s="2">
        <v>-7.1943911730375198</v>
      </c>
      <c r="N335" s="2">
        <v>-4.8817385834226803</v>
      </c>
      <c r="O335" s="2">
        <v>-0.63766160367580604</v>
      </c>
      <c r="P335" s="17">
        <v>-2.07208110068526</v>
      </c>
      <c r="Q335" s="16">
        <v>-6.2308661700262302</v>
      </c>
      <c r="R335" s="2">
        <v>-7.11711455236156</v>
      </c>
      <c r="S335" s="17">
        <v>-2.5304937625945798</v>
      </c>
      <c r="T335" s="21">
        <v>1.1095248357241401</v>
      </c>
      <c r="U335" s="3">
        <v>0.21960025366076699</v>
      </c>
      <c r="V335" s="22">
        <v>2.1588547841282502</v>
      </c>
      <c r="W335" s="26">
        <v>1.57482180749462E-2</v>
      </c>
      <c r="X335" s="51" t="s">
        <v>7154</v>
      </c>
      <c r="Y335" s="26">
        <v>0.29929727477745199</v>
      </c>
      <c r="Z335" s="5">
        <v>-0.88624838233533398</v>
      </c>
      <c r="AA335" s="4">
        <v>7.7959652421088196E-2</v>
      </c>
      <c r="AB335" s="5">
        <v>-3.70037240743165</v>
      </c>
      <c r="AC335" s="4">
        <v>6.5129992638053205E-2</v>
      </c>
      <c r="AD335" s="216">
        <v>-4.5866207897669797</v>
      </c>
      <c r="AE335" s="199">
        <v>-0.85968060684504999</v>
      </c>
      <c r="AF335" s="6">
        <v>-0.34592792002737199</v>
      </c>
      <c r="AG335" s="6">
        <v>4.94393963234167E-2</v>
      </c>
      <c r="AH335" s="6">
        <v>-0.64769615696050198</v>
      </c>
      <c r="AI335" s="6">
        <v>-0.81955619156809201</v>
      </c>
      <c r="AJ335" s="6">
        <v>-0.781249258326288</v>
      </c>
      <c r="AK335" s="6">
        <v>0.16889277875233</v>
      </c>
      <c r="AL335" s="6">
        <v>1.91255110649397</v>
      </c>
      <c r="AM335" s="63">
        <v>1.3232268521575901</v>
      </c>
      <c r="AN335" s="8" t="s">
        <v>4887</v>
      </c>
      <c r="AO335" s="7" t="s">
        <v>4887</v>
      </c>
      <c r="AP335" s="7" t="s">
        <v>4887</v>
      </c>
      <c r="AQ335" s="7" t="s">
        <v>4887</v>
      </c>
      <c r="AR335" s="7" t="s">
        <v>4887</v>
      </c>
      <c r="AS335" s="7" t="s">
        <v>4887</v>
      </c>
      <c r="AT335" s="7" t="s">
        <v>4887</v>
      </c>
      <c r="AU335" s="7">
        <v>1.91255110649397</v>
      </c>
      <c r="AV335" s="9">
        <v>1.3232268521575901</v>
      </c>
    </row>
    <row r="336" spans="1:48" s="33" customFormat="1" ht="25" customHeight="1" x14ac:dyDescent="0.2">
      <c r="A336" s="13" t="s">
        <v>3279</v>
      </c>
      <c r="B336" s="1" t="s">
        <v>3279</v>
      </c>
      <c r="C336" s="203" t="s">
        <v>3280</v>
      </c>
      <c r="D336" s="201" t="s">
        <v>7261</v>
      </c>
      <c r="E336" s="74" t="s">
        <v>10838</v>
      </c>
      <c r="F336" s="74" t="s">
        <v>10839</v>
      </c>
      <c r="G336" s="121" t="s">
        <v>10840</v>
      </c>
      <c r="H336" s="205">
        <v>-9.5664167631131405E-2</v>
      </c>
      <c r="I336" s="2">
        <v>1.48152632347082</v>
      </c>
      <c r="J336" s="2">
        <v>-0.94123398505495004</v>
      </c>
      <c r="K336" s="2">
        <v>0.23462965114025999</v>
      </c>
      <c r="L336" s="2">
        <v>-3.8580526613076098</v>
      </c>
      <c r="M336" s="2">
        <v>-3.7809179480042401</v>
      </c>
      <c r="N336" s="2">
        <v>2.4865976104990799</v>
      </c>
      <c r="O336" s="2">
        <v>1.43334038714513</v>
      </c>
      <c r="P336" s="17">
        <v>3.4352373897627202</v>
      </c>
      <c r="Q336" s="16">
        <v>0.148209390261581</v>
      </c>
      <c r="R336" s="2">
        <v>-2.4681136527238601</v>
      </c>
      <c r="S336" s="17">
        <v>2.4517251291356401</v>
      </c>
      <c r="T336" s="21">
        <v>1.22965345212438</v>
      </c>
      <c r="U336" s="3">
        <v>2.3409620812682701</v>
      </c>
      <c r="V336" s="22">
        <v>1.0014039992628601</v>
      </c>
      <c r="W336" s="26">
        <v>2.8502757598628099E-2</v>
      </c>
      <c r="X336" s="51" t="s">
        <v>7154</v>
      </c>
      <c r="Y336" s="26">
        <v>0.18431621905099199</v>
      </c>
      <c r="Z336" s="5">
        <v>-2.6163230429854498</v>
      </c>
      <c r="AA336" s="4">
        <v>6.8180899673634707E-2</v>
      </c>
      <c r="AB336" s="5">
        <v>-2.3035157388740601</v>
      </c>
      <c r="AC336" s="4">
        <v>5.13343441116519E-2</v>
      </c>
      <c r="AD336" s="216">
        <v>-4.91983878185951</v>
      </c>
      <c r="AE336" s="199">
        <v>-5.4576068657175597E-2</v>
      </c>
      <c r="AF336" s="6">
        <v>0.56200064151472096</v>
      </c>
      <c r="AG336" s="6">
        <v>-0.385137696557662</v>
      </c>
      <c r="AH336" s="6">
        <v>7.4546873255750407E-2</v>
      </c>
      <c r="AI336" s="6">
        <v>-1.5254200364006301</v>
      </c>
      <c r="AJ336" s="6">
        <v>-1.4952654875132501</v>
      </c>
      <c r="AK336" s="6">
        <v>0.95491674844048702</v>
      </c>
      <c r="AL336" s="6">
        <v>0.54316314137515698</v>
      </c>
      <c r="AM336" s="63">
        <v>1.3257718845425901</v>
      </c>
      <c r="AN336" s="8">
        <v>-5.4576068657175597E-2</v>
      </c>
      <c r="AO336" s="7">
        <v>0.56200064151472096</v>
      </c>
      <c r="AP336" s="7">
        <v>-0.385137696557662</v>
      </c>
      <c r="AQ336" s="7">
        <v>7.4546873255750407E-2</v>
      </c>
      <c r="AR336" s="7" t="s">
        <v>4887</v>
      </c>
      <c r="AS336" s="7" t="s">
        <v>4887</v>
      </c>
      <c r="AT336" s="7">
        <v>0.95491674844048702</v>
      </c>
      <c r="AU336" s="7">
        <v>0.54316314137515698</v>
      </c>
      <c r="AV336" s="9">
        <v>1.3257718845425901</v>
      </c>
    </row>
    <row r="337" spans="1:48" s="33" customFormat="1" ht="25" customHeight="1" x14ac:dyDescent="0.2">
      <c r="A337" s="13" t="s">
        <v>3640</v>
      </c>
      <c r="B337" s="1" t="s">
        <v>3641</v>
      </c>
      <c r="C337" s="203" t="s">
        <v>3642</v>
      </c>
      <c r="D337" s="201" t="s">
        <v>3641</v>
      </c>
      <c r="E337" s="74" t="s">
        <v>8383</v>
      </c>
      <c r="F337" s="74" t="s">
        <v>8384</v>
      </c>
      <c r="G337" s="121" t="s">
        <v>8385</v>
      </c>
      <c r="H337" s="205">
        <v>2.2213964131624699</v>
      </c>
      <c r="I337" s="2">
        <v>4.1954873513655802</v>
      </c>
      <c r="J337" s="2">
        <v>3.9198888655271902</v>
      </c>
      <c r="K337" s="2">
        <v>2.4274499978631501</v>
      </c>
      <c r="L337" s="2">
        <v>-1.2507539805060901</v>
      </c>
      <c r="M337" s="2">
        <v>-7.6375747496715704E-2</v>
      </c>
      <c r="N337" s="2">
        <v>3.9093506020717799</v>
      </c>
      <c r="O337" s="2">
        <v>3.2268934691606899</v>
      </c>
      <c r="P337" s="17">
        <v>4.7036473477815299</v>
      </c>
      <c r="Q337" s="16">
        <v>3.4455908766850798</v>
      </c>
      <c r="R337" s="2">
        <v>0.36677342328678098</v>
      </c>
      <c r="S337" s="17">
        <v>3.94663047300467</v>
      </c>
      <c r="T337" s="21">
        <v>1.06910134914266</v>
      </c>
      <c r="U337" s="3">
        <v>1.8787181846401</v>
      </c>
      <c r="V337" s="22">
        <v>0.739082435245217</v>
      </c>
      <c r="W337" s="26">
        <v>3.1690319941488299E-2</v>
      </c>
      <c r="X337" s="51" t="s">
        <v>7154</v>
      </c>
      <c r="Y337" s="26">
        <v>8.5690788848171301E-2</v>
      </c>
      <c r="Z337" s="5">
        <v>-3.0788174533983002</v>
      </c>
      <c r="AA337" s="4">
        <v>0.54512774194185398</v>
      </c>
      <c r="AB337" s="5">
        <v>-0.50103959631958594</v>
      </c>
      <c r="AC337" s="4">
        <v>6.5555633469975699E-2</v>
      </c>
      <c r="AD337" s="216">
        <v>-3.5798570497178899</v>
      </c>
      <c r="AE337" s="199">
        <v>-0.17972758086877899</v>
      </c>
      <c r="AF337" s="6">
        <v>0.79249600921709695</v>
      </c>
      <c r="AG337" s="6">
        <v>0.65676601616625996</v>
      </c>
      <c r="AH337" s="6">
        <v>-7.8247881027746699E-2</v>
      </c>
      <c r="AI337" s="6">
        <v>-1.88973316152518</v>
      </c>
      <c r="AJ337" s="6">
        <v>-1.3113615172815001</v>
      </c>
      <c r="AK337" s="6">
        <v>0.65157600787858805</v>
      </c>
      <c r="AL337" s="6">
        <v>0.31547146932958198</v>
      </c>
      <c r="AM337" s="63">
        <v>1.0427606381116701</v>
      </c>
      <c r="AN337" s="8">
        <v>-0.17972758086877899</v>
      </c>
      <c r="AO337" s="7">
        <v>0.79249600921709695</v>
      </c>
      <c r="AP337" s="7">
        <v>0.65676601616625996</v>
      </c>
      <c r="AQ337" s="7">
        <v>-7.8247881027746699E-2</v>
      </c>
      <c r="AR337" s="7">
        <v>-1.88973316152518</v>
      </c>
      <c r="AS337" s="7">
        <v>-1.3113615172815001</v>
      </c>
      <c r="AT337" s="7">
        <v>0.65157600787858805</v>
      </c>
      <c r="AU337" s="7">
        <v>0.31547146932958198</v>
      </c>
      <c r="AV337" s="9">
        <v>1.0427606381116701</v>
      </c>
    </row>
    <row r="338" spans="1:48" s="33" customFormat="1" ht="25" customHeight="1" x14ac:dyDescent="0.2">
      <c r="A338" s="13" t="s">
        <v>3741</v>
      </c>
      <c r="B338" s="1" t="s">
        <v>3742</v>
      </c>
      <c r="C338" s="203" t="s">
        <v>3743</v>
      </c>
      <c r="D338" s="201" t="s">
        <v>3742</v>
      </c>
      <c r="E338" s="74" t="s">
        <v>10512</v>
      </c>
      <c r="F338" s="74" t="s">
        <v>10513</v>
      </c>
      <c r="G338" s="121" t="s">
        <v>10514</v>
      </c>
      <c r="H338" s="205">
        <v>4.0220607322538404</v>
      </c>
      <c r="I338" s="2">
        <v>5.2877971746253003</v>
      </c>
      <c r="J338" s="2">
        <v>4.74783131477193</v>
      </c>
      <c r="K338" s="2">
        <v>5.1686359126702301</v>
      </c>
      <c r="L338" s="2">
        <v>3.6000801254930401</v>
      </c>
      <c r="M338" s="2">
        <v>3.4267256723572199</v>
      </c>
      <c r="N338" s="2">
        <v>5.66130018787754</v>
      </c>
      <c r="O338" s="2">
        <v>5.8501847558684696</v>
      </c>
      <c r="P338" s="17">
        <v>6.4183037548022499</v>
      </c>
      <c r="Q338" s="16">
        <v>4.6858964072170197</v>
      </c>
      <c r="R338" s="2">
        <v>4.0651472368401604</v>
      </c>
      <c r="S338" s="17">
        <v>5.9765962328494204</v>
      </c>
      <c r="T338" s="21">
        <v>0.63513709934719298</v>
      </c>
      <c r="U338" s="3">
        <v>0.95957198003557598</v>
      </c>
      <c r="V338" s="22">
        <v>0.39401585782626097</v>
      </c>
      <c r="W338" s="26">
        <v>3.9834171199424402E-2</v>
      </c>
      <c r="X338" s="51" t="s">
        <v>7154</v>
      </c>
      <c r="Y338" s="26">
        <v>0.41046537696145202</v>
      </c>
      <c r="Z338" s="5">
        <v>-0.62074917037685795</v>
      </c>
      <c r="AA338" s="4">
        <v>5.0671765077538497E-2</v>
      </c>
      <c r="AB338" s="5">
        <v>-1.2906998256324</v>
      </c>
      <c r="AC338" s="4">
        <v>5.8727909856645097E-2</v>
      </c>
      <c r="AD338" s="216">
        <v>-1.91144899600926</v>
      </c>
      <c r="AE338" s="199">
        <v>-0.85249330618393104</v>
      </c>
      <c r="AF338" s="6">
        <v>0.36379337674680301</v>
      </c>
      <c r="AG338" s="6">
        <v>-0.155077110498092</v>
      </c>
      <c r="AH338" s="6">
        <v>0.24928750397156099</v>
      </c>
      <c r="AI338" s="6">
        <v>-1.2579879852314699</v>
      </c>
      <c r="AJ338" s="6">
        <v>-1.4245698309597901</v>
      </c>
      <c r="AK338" s="6">
        <v>0.72270438368759804</v>
      </c>
      <c r="AL338" s="6">
        <v>0.90420961413515299</v>
      </c>
      <c r="AM338" s="63">
        <v>1.4501333543321699</v>
      </c>
      <c r="AN338" s="8">
        <v>-0.85249330618393104</v>
      </c>
      <c r="AO338" s="7">
        <v>0.36379337674680301</v>
      </c>
      <c r="AP338" s="7">
        <v>-0.155077110498092</v>
      </c>
      <c r="AQ338" s="7">
        <v>0.24928750397156099</v>
      </c>
      <c r="AR338" s="7">
        <v>-1.2579879852314699</v>
      </c>
      <c r="AS338" s="7">
        <v>-1.4245698309597901</v>
      </c>
      <c r="AT338" s="7">
        <v>0.72270438368759804</v>
      </c>
      <c r="AU338" s="7">
        <v>0.90420961413515299</v>
      </c>
      <c r="AV338" s="9">
        <v>1.4501333543321699</v>
      </c>
    </row>
    <row r="339" spans="1:48" s="33" customFormat="1" ht="25" customHeight="1" x14ac:dyDescent="0.2">
      <c r="A339" s="13" t="s">
        <v>3792</v>
      </c>
      <c r="B339" s="1" t="s">
        <v>3792</v>
      </c>
      <c r="C339" s="203" t="s">
        <v>3793</v>
      </c>
      <c r="D339" s="201" t="s">
        <v>3792</v>
      </c>
      <c r="E339" s="74" t="s">
        <v>9292</v>
      </c>
      <c r="F339" s="74" t="s">
        <v>9293</v>
      </c>
      <c r="G339" s="121" t="s">
        <v>9294</v>
      </c>
      <c r="H339" s="205">
        <v>-6.5579506009287396</v>
      </c>
      <c r="I339" s="2">
        <v>-5.9173277685138901</v>
      </c>
      <c r="J339" s="2">
        <v>-6.0866750560296401</v>
      </c>
      <c r="K339" s="2">
        <v>-5.3953455250383398</v>
      </c>
      <c r="L339" s="2">
        <v>-5.7000800146473702</v>
      </c>
      <c r="M339" s="2">
        <v>-4.6943979334503201</v>
      </c>
      <c r="N339" s="2">
        <v>-4.7373185963733997</v>
      </c>
      <c r="O339" s="2">
        <v>-2.1690008226435</v>
      </c>
      <c r="P339" s="17">
        <v>-3.5305751412217901</v>
      </c>
      <c r="Q339" s="16">
        <v>-6.1873178084907599</v>
      </c>
      <c r="R339" s="2">
        <v>-5.2632744910453404</v>
      </c>
      <c r="S339" s="17">
        <v>-3.4789648534128998</v>
      </c>
      <c r="T339" s="21">
        <v>0.331958018535502</v>
      </c>
      <c r="U339" s="3">
        <v>0.51568515649104196</v>
      </c>
      <c r="V339" s="22">
        <v>1.28493648211497</v>
      </c>
      <c r="W339" s="26">
        <v>1.8151557301667301E-2</v>
      </c>
      <c r="X339" s="51" t="s">
        <v>7154</v>
      </c>
      <c r="Y339" s="26">
        <v>6.9791031921137101E-2</v>
      </c>
      <c r="Z339" s="5">
        <v>0.92404331744541401</v>
      </c>
      <c r="AA339" s="4">
        <v>5.9501069736151498E-2</v>
      </c>
      <c r="AB339" s="5">
        <v>-2.70835295507786</v>
      </c>
      <c r="AC339" s="4">
        <v>0.124310636885596</v>
      </c>
      <c r="AD339" s="216">
        <v>-1.7843096376324401</v>
      </c>
      <c r="AE339" s="199">
        <v>-1.1388125600589001</v>
      </c>
      <c r="AF339" s="6">
        <v>-0.67749045741110303</v>
      </c>
      <c r="AG339" s="6">
        <v>-0.79943997716202897</v>
      </c>
      <c r="AH339" s="6">
        <v>-0.30160322092712</v>
      </c>
      <c r="AI339" s="6">
        <v>-0.52104709395584103</v>
      </c>
      <c r="AJ339" s="6">
        <v>0.20315964488952501</v>
      </c>
      <c r="AK339" s="6">
        <v>0.17225183226587301</v>
      </c>
      <c r="AL339" s="6">
        <v>2.0217359525532701</v>
      </c>
      <c r="AM339" s="63">
        <v>1.04124587980633</v>
      </c>
      <c r="AN339" s="8" t="s">
        <v>4887</v>
      </c>
      <c r="AO339" s="7" t="s">
        <v>4887</v>
      </c>
      <c r="AP339" s="7" t="s">
        <v>4887</v>
      </c>
      <c r="AQ339" s="7" t="s">
        <v>4887</v>
      </c>
      <c r="AR339" s="7" t="s">
        <v>4887</v>
      </c>
      <c r="AS339" s="7" t="s">
        <v>4887</v>
      </c>
      <c r="AT339" s="7" t="s">
        <v>4887</v>
      </c>
      <c r="AU339" s="7">
        <v>2.0217359525532701</v>
      </c>
      <c r="AV339" s="9">
        <v>1.04124587980633</v>
      </c>
    </row>
    <row r="340" spans="1:48" s="33" customFormat="1" ht="25" customHeight="1" x14ac:dyDescent="0.2">
      <c r="A340" s="13" t="s">
        <v>3919</v>
      </c>
      <c r="B340" s="1" t="s">
        <v>3920</v>
      </c>
      <c r="C340" s="203" t="s">
        <v>3921</v>
      </c>
      <c r="D340" s="201" t="s">
        <v>7275</v>
      </c>
      <c r="E340" s="74" t="s">
        <v>11891</v>
      </c>
      <c r="F340" s="74" t="s">
        <v>11892</v>
      </c>
      <c r="G340" s="121" t="s">
        <v>11893</v>
      </c>
      <c r="H340" s="205">
        <v>-2.33054803618524</v>
      </c>
      <c r="I340" s="2">
        <v>-1.6806796355645399</v>
      </c>
      <c r="J340" s="2">
        <v>-1.86602410342227</v>
      </c>
      <c r="K340" s="2">
        <v>-3.0501596474531798</v>
      </c>
      <c r="L340" s="2">
        <v>-7.0513048057264998</v>
      </c>
      <c r="M340" s="2">
        <v>-6.4252045111885199</v>
      </c>
      <c r="N340" s="2">
        <v>-0.81906282965771005</v>
      </c>
      <c r="O340" s="2">
        <v>-2.4772868611891599</v>
      </c>
      <c r="P340" s="17">
        <v>-0.34330470930076401</v>
      </c>
      <c r="Q340" s="16">
        <v>-1.95908392505735</v>
      </c>
      <c r="R340" s="2">
        <v>-5.5088896547894004</v>
      </c>
      <c r="S340" s="17">
        <v>-1.21321813338254</v>
      </c>
      <c r="T340" s="21">
        <v>0.334779527948455</v>
      </c>
      <c r="U340" s="3">
        <v>2.1522117301596499</v>
      </c>
      <c r="V340" s="22">
        <v>1.1202628078872201</v>
      </c>
      <c r="W340" s="26">
        <v>2.0827349394366701E-2</v>
      </c>
      <c r="X340" s="51" t="s">
        <v>7154</v>
      </c>
      <c r="Y340" s="26">
        <v>0.10045628855298901</v>
      </c>
      <c r="Z340" s="5">
        <v>-3.54980572973205</v>
      </c>
      <c r="AA340" s="4">
        <v>0.36922368511259701</v>
      </c>
      <c r="AB340" s="5">
        <v>-0.74586579167480604</v>
      </c>
      <c r="AC340" s="4">
        <v>5.44824511700314E-2</v>
      </c>
      <c r="AD340" s="216">
        <v>-4.2956715214068604</v>
      </c>
      <c r="AE340" s="199">
        <v>0.241217676284498</v>
      </c>
      <c r="AF340" s="6">
        <v>0.51956392421765496</v>
      </c>
      <c r="AG340" s="6">
        <v>0.44017871768339001</v>
      </c>
      <c r="AH340" s="6">
        <v>-6.7000405675258598E-2</v>
      </c>
      <c r="AI340" s="6">
        <v>-1.78073774261545</v>
      </c>
      <c r="AJ340" s="6">
        <v>-1.5125716529147599</v>
      </c>
      <c r="AK340" s="6">
        <v>0.88860449435655497</v>
      </c>
      <c r="AL340" s="6">
        <v>0.17836771877471599</v>
      </c>
      <c r="AM340" s="63">
        <v>1.09237726988866</v>
      </c>
      <c r="AN340" s="8">
        <v>0.241217676284498</v>
      </c>
      <c r="AO340" s="7">
        <v>0.51956392421765496</v>
      </c>
      <c r="AP340" s="7">
        <v>0.44017871768339001</v>
      </c>
      <c r="AQ340" s="7">
        <v>-6.7000405675258598E-2</v>
      </c>
      <c r="AR340" s="7" t="s">
        <v>4887</v>
      </c>
      <c r="AS340" s="7" t="s">
        <v>4887</v>
      </c>
      <c r="AT340" s="7">
        <v>0.88860449435655497</v>
      </c>
      <c r="AU340" s="7">
        <v>0.17836771877471599</v>
      </c>
      <c r="AV340" s="9">
        <v>1.09237726988866</v>
      </c>
    </row>
    <row r="341" spans="1:48" s="33" customFormat="1" ht="25" customHeight="1" x14ac:dyDescent="0.2">
      <c r="A341" s="13" t="s">
        <v>3931</v>
      </c>
      <c r="B341" s="1" t="s">
        <v>3932</v>
      </c>
      <c r="C341" s="203" t="s">
        <v>3933</v>
      </c>
      <c r="D341" s="201" t="s">
        <v>7276</v>
      </c>
      <c r="E341" s="74" t="s">
        <v>12129</v>
      </c>
      <c r="F341" s="74" t="s">
        <v>12130</v>
      </c>
      <c r="G341" s="121" t="s">
        <v>12131</v>
      </c>
      <c r="H341" s="205">
        <v>0.86034298431242495</v>
      </c>
      <c r="I341" s="2">
        <v>2.0623740702987501</v>
      </c>
      <c r="J341" s="2">
        <v>2.1527593722571399</v>
      </c>
      <c r="K341" s="2">
        <v>0.57302348262251701</v>
      </c>
      <c r="L341" s="2">
        <v>-6.3274189304292996</v>
      </c>
      <c r="M341" s="2">
        <v>-4.9387229791706</v>
      </c>
      <c r="N341" s="2">
        <v>1.13253495539549</v>
      </c>
      <c r="O341" s="2">
        <v>1.2190323250294199</v>
      </c>
      <c r="P341" s="17">
        <v>2.4247369338421501</v>
      </c>
      <c r="Q341" s="16">
        <v>1.69182547562277</v>
      </c>
      <c r="R341" s="2">
        <v>-3.5643728089924598</v>
      </c>
      <c r="S341" s="17">
        <v>1.5921014047556801</v>
      </c>
      <c r="T341" s="21">
        <v>0.72150171567313304</v>
      </c>
      <c r="U341" s="3">
        <v>3.64974727435512</v>
      </c>
      <c r="V341" s="22">
        <v>0.72237932691988105</v>
      </c>
      <c r="W341" s="26">
        <v>4.1527474604621799E-2</v>
      </c>
      <c r="X341" s="51" t="s">
        <v>7154</v>
      </c>
      <c r="Y341" s="26">
        <v>0.12512650309329101</v>
      </c>
      <c r="Z341" s="5">
        <v>-5.2561982846152402</v>
      </c>
      <c r="AA341" s="4">
        <v>0.87386737539372905</v>
      </c>
      <c r="AB341" s="5">
        <v>9.9724070867088802E-2</v>
      </c>
      <c r="AC341" s="4">
        <v>0.12927178415045601</v>
      </c>
      <c r="AD341" s="216">
        <v>-5.1564742137481501</v>
      </c>
      <c r="AE341" s="199">
        <v>0.29620876311444999</v>
      </c>
      <c r="AF341" s="6">
        <v>0.669497527765884</v>
      </c>
      <c r="AG341" s="6">
        <v>0.69756653372092603</v>
      </c>
      <c r="AH341" s="6">
        <v>0.20698216731631799</v>
      </c>
      <c r="AI341" s="6">
        <v>-1.93593880531631</v>
      </c>
      <c r="AJ341" s="6">
        <v>-1.50468157564455</v>
      </c>
      <c r="AK341" s="6">
        <v>0.38073752931541899</v>
      </c>
      <c r="AL341" s="6">
        <v>0.40759914432078698</v>
      </c>
      <c r="AM341" s="63">
        <v>0.78202871540707497</v>
      </c>
      <c r="AN341" s="8">
        <v>0.29620876311444999</v>
      </c>
      <c r="AO341" s="7">
        <v>0.669497527765884</v>
      </c>
      <c r="AP341" s="7">
        <v>0.69756653372092603</v>
      </c>
      <c r="AQ341" s="7">
        <v>0.20698216731631799</v>
      </c>
      <c r="AR341" s="7" t="s">
        <v>4887</v>
      </c>
      <c r="AS341" s="7" t="s">
        <v>4887</v>
      </c>
      <c r="AT341" s="7">
        <v>0.38073752931541899</v>
      </c>
      <c r="AU341" s="7">
        <v>0.40759914432078698</v>
      </c>
      <c r="AV341" s="9">
        <v>0.78202871540707497</v>
      </c>
    </row>
    <row r="342" spans="1:48" s="33" customFormat="1" ht="25" customHeight="1" x14ac:dyDescent="0.2">
      <c r="A342" s="13" t="s">
        <v>3986</v>
      </c>
      <c r="B342" s="1" t="s">
        <v>3986</v>
      </c>
      <c r="C342" s="203" t="s">
        <v>3987</v>
      </c>
      <c r="D342" s="201" t="s">
        <v>3986</v>
      </c>
      <c r="E342" s="74" t="s">
        <v>11332</v>
      </c>
      <c r="F342" s="74" t="s">
        <v>11333</v>
      </c>
      <c r="G342" s="121" t="s">
        <v>11334</v>
      </c>
      <c r="H342" s="205">
        <v>0.74200517594515603</v>
      </c>
      <c r="I342" s="2">
        <v>0.80453496815123104</v>
      </c>
      <c r="J342" s="2">
        <v>1.0132036503789701</v>
      </c>
      <c r="K342" s="2">
        <v>0.86222021886428002</v>
      </c>
      <c r="L342" s="2">
        <v>-3.2487552092115002</v>
      </c>
      <c r="M342" s="2">
        <v>-3.0490523244349701</v>
      </c>
      <c r="N342" s="2">
        <v>2.1407766458997699</v>
      </c>
      <c r="O342" s="2">
        <v>2.2613710894448</v>
      </c>
      <c r="P342" s="17">
        <v>3.5219490229560502</v>
      </c>
      <c r="Q342" s="16">
        <v>0.85324793149178402</v>
      </c>
      <c r="R342" s="2">
        <v>-1.81186243826073</v>
      </c>
      <c r="S342" s="17">
        <v>2.6413655861002101</v>
      </c>
      <c r="T342" s="21">
        <v>0.142010097288432</v>
      </c>
      <c r="U342" s="3">
        <v>2.3179751623776301</v>
      </c>
      <c r="V342" s="22">
        <v>0.76498767761455999</v>
      </c>
      <c r="W342" s="26">
        <v>2.2927698131203499E-2</v>
      </c>
      <c r="X342" s="51" t="s">
        <v>7154</v>
      </c>
      <c r="Y342" s="26">
        <v>0.184235746456441</v>
      </c>
      <c r="Z342" s="5">
        <v>-2.6651103697525098</v>
      </c>
      <c r="AA342" s="4">
        <v>5.1654025589033203E-2</v>
      </c>
      <c r="AB342" s="5">
        <v>-1.7881176546084201</v>
      </c>
      <c r="AC342" s="4">
        <v>6.7612465219927503E-2</v>
      </c>
      <c r="AD342" s="216">
        <v>-4.4532280243609303</v>
      </c>
      <c r="AE342" s="199">
        <v>7.8950510574852806E-2</v>
      </c>
      <c r="AF342" s="6">
        <v>0.106212145499069</v>
      </c>
      <c r="AG342" s="6">
        <v>0.19718717091194801</v>
      </c>
      <c r="AH342" s="6">
        <v>0.131361665271473</v>
      </c>
      <c r="AI342" s="6">
        <v>-1.66093457222884</v>
      </c>
      <c r="AJ342" s="6">
        <v>-1.5738684402937</v>
      </c>
      <c r="AK342" s="6">
        <v>0.68878457224324996</v>
      </c>
      <c r="AL342" s="6">
        <v>0.74136113739444798</v>
      </c>
      <c r="AM342" s="63">
        <v>1.2909458106275</v>
      </c>
      <c r="AN342" s="8">
        <v>7.8950510574852806E-2</v>
      </c>
      <c r="AO342" s="7">
        <v>0.106212145499069</v>
      </c>
      <c r="AP342" s="7">
        <v>0.19718717091194801</v>
      </c>
      <c r="AQ342" s="7">
        <v>0.131361665271473</v>
      </c>
      <c r="AR342" s="7" t="s">
        <v>4887</v>
      </c>
      <c r="AS342" s="7">
        <v>-1.5738684402937</v>
      </c>
      <c r="AT342" s="7">
        <v>0.68878457224324996</v>
      </c>
      <c r="AU342" s="7">
        <v>0.74136113739444798</v>
      </c>
      <c r="AV342" s="9">
        <v>1.2909458106275</v>
      </c>
    </row>
    <row r="343" spans="1:48" s="33" customFormat="1" ht="25" customHeight="1" x14ac:dyDescent="0.2">
      <c r="A343" s="13" t="s">
        <v>4178</v>
      </c>
      <c r="B343" s="1" t="s">
        <v>4179</v>
      </c>
      <c r="C343" s="203" t="s">
        <v>4180</v>
      </c>
      <c r="D343" s="201" t="s">
        <v>7282</v>
      </c>
      <c r="E343" s="74" t="s">
        <v>10532</v>
      </c>
      <c r="F343" s="74" t="s">
        <v>10533</v>
      </c>
      <c r="G343" s="121" t="s">
        <v>10534</v>
      </c>
      <c r="H343" s="205">
        <v>3.11572193401993</v>
      </c>
      <c r="I343" s="2">
        <v>3.2823305492355899</v>
      </c>
      <c r="J343" s="2">
        <v>3.9260375964180798</v>
      </c>
      <c r="K343" s="2">
        <v>2.3717040456911702</v>
      </c>
      <c r="L343" s="2">
        <v>0.314853135006601</v>
      </c>
      <c r="M343" s="2">
        <v>-0.35147237050137597</v>
      </c>
      <c r="N343" s="2">
        <v>3.2269857204643801</v>
      </c>
      <c r="O343" s="2">
        <v>2.94931809849979</v>
      </c>
      <c r="P343" s="17">
        <v>4.8085510789909804</v>
      </c>
      <c r="Q343" s="16">
        <v>3.4413633598911999</v>
      </c>
      <c r="R343" s="2">
        <v>0.77836160339880001</v>
      </c>
      <c r="S343" s="17">
        <v>3.6616182993183801</v>
      </c>
      <c r="T343" s="21">
        <v>0.42792691470706301</v>
      </c>
      <c r="U343" s="3">
        <v>1.41952545719698</v>
      </c>
      <c r="V343" s="22">
        <v>1.0029286753740201</v>
      </c>
      <c r="W343" s="26">
        <v>2.5185665013628102E-2</v>
      </c>
      <c r="X343" s="51" t="s">
        <v>7154</v>
      </c>
      <c r="Y343" s="26">
        <v>7.2519801526358896E-2</v>
      </c>
      <c r="Z343" s="5">
        <v>-2.6630017564923998</v>
      </c>
      <c r="AA343" s="4">
        <v>0.75188342274725894</v>
      </c>
      <c r="AB343" s="5">
        <v>-0.220254939427179</v>
      </c>
      <c r="AC343" s="4">
        <v>5.1406695950801502E-2</v>
      </c>
      <c r="AD343" s="216">
        <v>-2.88325669591958</v>
      </c>
      <c r="AE343" s="199">
        <v>0.29557435409182398</v>
      </c>
      <c r="AF343" s="6">
        <v>0.39636124848682602</v>
      </c>
      <c r="AG343" s="6">
        <v>0.785760284675462</v>
      </c>
      <c r="AH343" s="6">
        <v>-0.15450592682234099</v>
      </c>
      <c r="AI343" s="6">
        <v>-1.3987610048271399</v>
      </c>
      <c r="AJ343" s="6">
        <v>-1.8018426718189799</v>
      </c>
      <c r="AK343" s="6">
        <v>0.362881386683439</v>
      </c>
      <c r="AL343" s="6">
        <v>0.19491133750181799</v>
      </c>
      <c r="AM343" s="63">
        <v>1.31962099202909</v>
      </c>
      <c r="AN343" s="8">
        <v>0.29557435409182398</v>
      </c>
      <c r="AO343" s="7">
        <v>0.39636124848682602</v>
      </c>
      <c r="AP343" s="7">
        <v>0.785760284675462</v>
      </c>
      <c r="AQ343" s="7">
        <v>-0.15450592682234099</v>
      </c>
      <c r="AR343" s="7">
        <v>-1.3987610048271399</v>
      </c>
      <c r="AS343" s="7">
        <v>-1.8018426718189799</v>
      </c>
      <c r="AT343" s="7">
        <v>0.362881386683439</v>
      </c>
      <c r="AU343" s="7">
        <v>0.19491133750181799</v>
      </c>
      <c r="AV343" s="9">
        <v>1.31962099202909</v>
      </c>
    </row>
    <row r="344" spans="1:48" s="33" customFormat="1" ht="25" customHeight="1" x14ac:dyDescent="0.2">
      <c r="A344" s="13" t="s">
        <v>4185</v>
      </c>
      <c r="B344" s="1" t="s">
        <v>4185</v>
      </c>
      <c r="C344" s="203" t="s">
        <v>4186</v>
      </c>
      <c r="D344" s="201" t="s">
        <v>7283</v>
      </c>
      <c r="E344" s="74" t="s">
        <v>10547</v>
      </c>
      <c r="F344" s="74" t="s">
        <v>10548</v>
      </c>
      <c r="G344" s="121" t="s">
        <v>10549</v>
      </c>
      <c r="H344" s="205">
        <v>0.64788118008533502</v>
      </c>
      <c r="I344" s="2">
        <v>1.19810434679677</v>
      </c>
      <c r="J344" s="2">
        <v>1.7352028587835699</v>
      </c>
      <c r="K344" s="2">
        <v>0.17228753203018601</v>
      </c>
      <c r="L344" s="2">
        <v>-4.9789429099470501</v>
      </c>
      <c r="M344" s="2">
        <v>-4.3989741905829902</v>
      </c>
      <c r="N344" s="2">
        <v>1.8630626492887701</v>
      </c>
      <c r="O344" s="2">
        <v>2.1916934087287401</v>
      </c>
      <c r="P344" s="17">
        <v>3.0683399890309602</v>
      </c>
      <c r="Q344" s="16">
        <v>1.1937294618885601</v>
      </c>
      <c r="R344" s="2">
        <v>-3.06854318949995</v>
      </c>
      <c r="S344" s="17">
        <v>2.37436534901616</v>
      </c>
      <c r="T344" s="21">
        <v>0.54367404109011597</v>
      </c>
      <c r="U344" s="3">
        <v>2.8215826681262399</v>
      </c>
      <c r="V344" s="22">
        <v>0.62305709589914604</v>
      </c>
      <c r="W344" s="26">
        <v>1.7595444623320699E-2</v>
      </c>
      <c r="X344" s="51" t="s">
        <v>7154</v>
      </c>
      <c r="Y344" s="26">
        <v>0.115442449411866</v>
      </c>
      <c r="Z344" s="5">
        <v>-4.2622726513885096</v>
      </c>
      <c r="AA344" s="4">
        <v>6.9878879881003705E-2</v>
      </c>
      <c r="AB344" s="5">
        <v>-1.1806358871275999</v>
      </c>
      <c r="AC344" s="4">
        <v>7.2812214412794493E-2</v>
      </c>
      <c r="AD344" s="216">
        <v>-5.44290853851611</v>
      </c>
      <c r="AE344" s="199">
        <v>0.16698790469271699</v>
      </c>
      <c r="AF344" s="6">
        <v>0.35786345601279801</v>
      </c>
      <c r="AG344" s="6">
        <v>0.54418598983377098</v>
      </c>
      <c r="AH344" s="6">
        <v>2.00175858145458E-3</v>
      </c>
      <c r="AI344" s="6">
        <v>-1.78498942985908</v>
      </c>
      <c r="AJ344" s="6">
        <v>-1.58379497685439</v>
      </c>
      <c r="AK344" s="6">
        <v>0.58854127961594505</v>
      </c>
      <c r="AL344" s="6">
        <v>0.70254516237455</v>
      </c>
      <c r="AM344" s="63">
        <v>1.00665885560224</v>
      </c>
      <c r="AN344" s="8">
        <v>0.16698790469271699</v>
      </c>
      <c r="AO344" s="7">
        <v>0.35786345601279801</v>
      </c>
      <c r="AP344" s="7">
        <v>0.54418598983377098</v>
      </c>
      <c r="AQ344" s="7">
        <v>2.00175858145458E-3</v>
      </c>
      <c r="AR344" s="7" t="s">
        <v>4887</v>
      </c>
      <c r="AS344" s="7" t="s">
        <v>4887</v>
      </c>
      <c r="AT344" s="7">
        <v>0.58854127961594505</v>
      </c>
      <c r="AU344" s="7">
        <v>0.70254516237455</v>
      </c>
      <c r="AV344" s="9">
        <v>1.00665885560224</v>
      </c>
    </row>
    <row r="345" spans="1:48" s="33" customFormat="1" ht="25" customHeight="1" x14ac:dyDescent="0.2">
      <c r="A345" s="13" t="s">
        <v>3501</v>
      </c>
      <c r="B345" s="1" t="s">
        <v>3501</v>
      </c>
      <c r="C345" s="203" t="s">
        <v>3502</v>
      </c>
      <c r="D345" s="201" t="s">
        <v>7326</v>
      </c>
      <c r="E345" s="74" t="s">
        <v>6805</v>
      </c>
      <c r="F345" s="74" t="s">
        <v>13287</v>
      </c>
      <c r="G345" s="121" t="s">
        <v>4887</v>
      </c>
      <c r="H345" s="205">
        <v>1.2032894765859099</v>
      </c>
      <c r="I345" s="2">
        <v>2.3641613371683801</v>
      </c>
      <c r="J345" s="2">
        <v>1.86217001427795</v>
      </c>
      <c r="K345" s="2">
        <v>-3.16684842444382</v>
      </c>
      <c r="L345" s="2">
        <v>-3.0075927415469002</v>
      </c>
      <c r="M345" s="2">
        <v>-2.8077252823760799</v>
      </c>
      <c r="N345" s="2">
        <v>-1.99161387018463</v>
      </c>
      <c r="O345" s="2">
        <v>-0.481880725363865</v>
      </c>
      <c r="P345" s="17">
        <v>-1.1257424239490099</v>
      </c>
      <c r="Q345" s="16">
        <v>1.8098736093440799</v>
      </c>
      <c r="R345" s="2">
        <v>-2.9940554827889301</v>
      </c>
      <c r="S345" s="17">
        <v>-1.19974567316583</v>
      </c>
      <c r="T345" s="21">
        <v>0.58220018434367204</v>
      </c>
      <c r="U345" s="3">
        <v>0.179943882427721</v>
      </c>
      <c r="V345" s="22">
        <v>0.75758227461681504</v>
      </c>
      <c r="W345" s="26">
        <v>1.3077619055675501E-4</v>
      </c>
      <c r="X345" s="37" t="s">
        <v>7339</v>
      </c>
      <c r="Y345" s="26">
        <v>2.5785584169930298E-3</v>
      </c>
      <c r="Z345" s="5">
        <v>-4.8039290921330098</v>
      </c>
      <c r="AA345" s="4">
        <v>6.58951627447213E-3</v>
      </c>
      <c r="AB345" s="5">
        <v>3.00961928250991</v>
      </c>
      <c r="AC345" s="4">
        <v>4.8011403870655799E-2</v>
      </c>
      <c r="AD345" s="216">
        <v>-1.7943098096231</v>
      </c>
      <c r="AE345" s="199">
        <v>0.92595110587728402</v>
      </c>
      <c r="AF345" s="6">
        <v>1.4639627035323499</v>
      </c>
      <c r="AG345" s="6">
        <v>1.23131243194962</v>
      </c>
      <c r="AH345" s="6">
        <v>-1.0994101367720499</v>
      </c>
      <c r="AI345" s="6">
        <v>-1.02560233136274</v>
      </c>
      <c r="AJ345" s="6">
        <v>-0.93297280464322596</v>
      </c>
      <c r="AK345" s="6">
        <v>-0.55474208026565097</v>
      </c>
      <c r="AL345" s="6">
        <v>0.144950942588979</v>
      </c>
      <c r="AM345" s="63">
        <v>-0.15344983090456299</v>
      </c>
      <c r="AN345" s="8">
        <v>0.92595110587728402</v>
      </c>
      <c r="AO345" s="7">
        <v>1.4639627035323499</v>
      </c>
      <c r="AP345" s="7">
        <v>1.23131243194962</v>
      </c>
      <c r="AQ345" s="7">
        <v>-1.0994101367720499</v>
      </c>
      <c r="AR345" s="7">
        <v>-1.02560233136274</v>
      </c>
      <c r="AS345" s="7">
        <v>-0.93297280464322596</v>
      </c>
      <c r="AT345" s="7">
        <v>-0.55474208026565097</v>
      </c>
      <c r="AU345" s="7">
        <v>0.144950942588979</v>
      </c>
      <c r="AV345" s="9">
        <v>-0.15344983090456299</v>
      </c>
    </row>
    <row r="346" spans="1:48" s="33" customFormat="1" ht="25" customHeight="1" x14ac:dyDescent="0.2">
      <c r="A346" s="13" t="s">
        <v>108</v>
      </c>
      <c r="B346" s="1" t="s">
        <v>109</v>
      </c>
      <c r="C346" s="203" t="s">
        <v>110</v>
      </c>
      <c r="D346" s="201" t="s">
        <v>7302</v>
      </c>
      <c r="E346" s="74" t="s">
        <v>13139</v>
      </c>
      <c r="F346" s="74" t="s">
        <v>12429</v>
      </c>
      <c r="G346" s="121" t="s">
        <v>4887</v>
      </c>
      <c r="H346" s="205">
        <v>-1.43498014743813E-2</v>
      </c>
      <c r="I346" s="2">
        <v>-2.7589250280997701</v>
      </c>
      <c r="J346" s="2">
        <v>-0.97037870637708701</v>
      </c>
      <c r="K346" s="2">
        <v>-4.6774037445203396</v>
      </c>
      <c r="L346" s="2">
        <v>-5.5961701901254903</v>
      </c>
      <c r="M346" s="2">
        <v>-4.8868940221795398</v>
      </c>
      <c r="N346" s="2">
        <v>-1.95779607333654</v>
      </c>
      <c r="O346" s="2">
        <v>-0.38619031758529898</v>
      </c>
      <c r="P346" s="17">
        <v>-2.3885848245866499</v>
      </c>
      <c r="Q346" s="16">
        <v>-1.2478845119837501</v>
      </c>
      <c r="R346" s="2">
        <v>-5.0534893189417902</v>
      </c>
      <c r="S346" s="17">
        <v>-1.57752373850283</v>
      </c>
      <c r="T346" s="21">
        <v>1.3931727810148</v>
      </c>
      <c r="U346" s="3">
        <v>0.48150642785943998</v>
      </c>
      <c r="V346" s="22">
        <v>1.0539692722737199</v>
      </c>
      <c r="W346" s="26">
        <v>7.7114287908580104E-3</v>
      </c>
      <c r="X346" s="52" t="s">
        <v>7339</v>
      </c>
      <c r="Y346" s="26">
        <v>3.10385722216369E-2</v>
      </c>
      <c r="Z346" s="5">
        <v>-3.8056048069580402</v>
      </c>
      <c r="AA346" s="4">
        <v>0.76133002511275305</v>
      </c>
      <c r="AB346" s="5">
        <v>0.32963922651908301</v>
      </c>
      <c r="AC346" s="4">
        <v>1.6401282972799702E-2</v>
      </c>
      <c r="AD346" s="216">
        <v>-3.47596558043896</v>
      </c>
      <c r="AE346" s="199">
        <v>1.2813667492532199</v>
      </c>
      <c r="AF346" s="6">
        <v>-6.5063412038535995E-2</v>
      </c>
      <c r="AG346" s="6">
        <v>0.81235932685130396</v>
      </c>
      <c r="AH346" s="6">
        <v>-1.00622821689652</v>
      </c>
      <c r="AI346" s="6">
        <v>-1.45695547025974</v>
      </c>
      <c r="AJ346" s="6">
        <v>-1.10899968608468</v>
      </c>
      <c r="AK346" s="6">
        <v>0.32795339337205298</v>
      </c>
      <c r="AL346" s="6">
        <v>1.09894971027935</v>
      </c>
      <c r="AM346" s="63">
        <v>0.11661760552355201</v>
      </c>
      <c r="AN346" s="8">
        <v>1.2813667492532199</v>
      </c>
      <c r="AO346" s="7">
        <v>-6.5063412038535995E-2</v>
      </c>
      <c r="AP346" s="7">
        <v>0.81235932685130396</v>
      </c>
      <c r="AQ346" s="7" t="s">
        <v>4887</v>
      </c>
      <c r="AR346" s="7" t="s">
        <v>4887</v>
      </c>
      <c r="AS346" s="7" t="s">
        <v>4887</v>
      </c>
      <c r="AT346" s="7" t="s">
        <v>4887</v>
      </c>
      <c r="AU346" s="7">
        <v>1.09894971027935</v>
      </c>
      <c r="AV346" s="9">
        <v>0.11661760552355201</v>
      </c>
    </row>
    <row r="347" spans="1:48" s="33" customFormat="1" ht="25" customHeight="1" x14ac:dyDescent="0.2">
      <c r="A347" s="13" t="s">
        <v>118</v>
      </c>
      <c r="B347" s="1" t="s">
        <v>118</v>
      </c>
      <c r="C347" s="203" t="s">
        <v>119</v>
      </c>
      <c r="D347" s="201" t="s">
        <v>4919</v>
      </c>
      <c r="E347" s="74" t="s">
        <v>12564</v>
      </c>
      <c r="F347" s="74" t="s">
        <v>12565</v>
      </c>
      <c r="G347" s="121" t="s">
        <v>4887</v>
      </c>
      <c r="H347" s="205">
        <v>5.6418653436020003</v>
      </c>
      <c r="I347" s="2">
        <v>4.97258903187688</v>
      </c>
      <c r="J347" s="2">
        <v>5.7509904741338103</v>
      </c>
      <c r="K347" s="2">
        <v>3.5494263698180402</v>
      </c>
      <c r="L347" s="2">
        <v>2.41385376430167</v>
      </c>
      <c r="M347" s="2">
        <v>1.50144924325165</v>
      </c>
      <c r="N347" s="2">
        <v>4.4300000243057003</v>
      </c>
      <c r="O347" s="2">
        <v>6.4481814099333201</v>
      </c>
      <c r="P347" s="17">
        <v>5.5576507794446899</v>
      </c>
      <c r="Q347" s="16">
        <v>5.4551482832042302</v>
      </c>
      <c r="R347" s="2">
        <v>2.4882431257904498</v>
      </c>
      <c r="S347" s="17">
        <v>5.4786107378945701</v>
      </c>
      <c r="T347" s="21">
        <v>0.42145539124515202</v>
      </c>
      <c r="U347" s="3">
        <v>1.0260131142250599</v>
      </c>
      <c r="V347" s="22">
        <v>1.01140967092946</v>
      </c>
      <c r="W347" s="26">
        <v>8.3067429054683797E-3</v>
      </c>
      <c r="X347" s="52" t="s">
        <v>7339</v>
      </c>
      <c r="Y347" s="26">
        <v>2.4634323936018099E-2</v>
      </c>
      <c r="Z347" s="5">
        <v>-2.9669051574137799</v>
      </c>
      <c r="AA347" s="4">
        <v>0.97300574247625105</v>
      </c>
      <c r="AB347" s="5">
        <v>-2.34624546903381E-2</v>
      </c>
      <c r="AC347" s="4">
        <v>2.2866144046712999E-2</v>
      </c>
      <c r="AD347" s="216">
        <v>-2.9903676121041198</v>
      </c>
      <c r="AE347" s="199">
        <v>0.70025087870341995</v>
      </c>
      <c r="AF347" s="6">
        <v>0.298953233278</v>
      </c>
      <c r="AG347" s="6">
        <v>0.76568223668213198</v>
      </c>
      <c r="AH347" s="6">
        <v>-0.55437418222471901</v>
      </c>
      <c r="AI347" s="6">
        <v>-1.23526278506309</v>
      </c>
      <c r="AJ347" s="6">
        <v>-1.78233994819935</v>
      </c>
      <c r="AK347" s="6">
        <v>-2.6382786176787999E-2</v>
      </c>
      <c r="AL347" s="6">
        <v>1.1837174727225701</v>
      </c>
      <c r="AM347" s="63">
        <v>0.64975588027781395</v>
      </c>
      <c r="AN347" s="8">
        <v>0.70025087870341995</v>
      </c>
      <c r="AO347" s="7">
        <v>0.298953233278</v>
      </c>
      <c r="AP347" s="7">
        <v>0.76568223668213198</v>
      </c>
      <c r="AQ347" s="7">
        <v>-0.55437418222471901</v>
      </c>
      <c r="AR347" s="7">
        <v>-1.23526278506309</v>
      </c>
      <c r="AS347" s="7">
        <v>-1.78233994819935</v>
      </c>
      <c r="AT347" s="7">
        <v>-2.6382786176787999E-2</v>
      </c>
      <c r="AU347" s="7">
        <v>1.1837174727225701</v>
      </c>
      <c r="AV347" s="9">
        <v>0.64975588027781395</v>
      </c>
    </row>
    <row r="348" spans="1:48" s="33" customFormat="1" ht="25" customHeight="1" x14ac:dyDescent="0.2">
      <c r="A348" s="13" t="s">
        <v>223</v>
      </c>
      <c r="B348" s="1" t="s">
        <v>223</v>
      </c>
      <c r="C348" s="203" t="s">
        <v>224</v>
      </c>
      <c r="D348" s="201" t="s">
        <v>7305</v>
      </c>
      <c r="E348" s="74" t="s">
        <v>6798</v>
      </c>
      <c r="F348" s="74" t="s">
        <v>12324</v>
      </c>
      <c r="G348" s="121" t="s">
        <v>12325</v>
      </c>
      <c r="H348" s="205">
        <v>4.2926699570360496</v>
      </c>
      <c r="I348" s="2">
        <v>2.1791551573040202</v>
      </c>
      <c r="J348" s="2">
        <v>3.2781834410526698</v>
      </c>
      <c r="K348" s="2">
        <v>0.45448409161997799</v>
      </c>
      <c r="L348" s="2">
        <v>0.44145351068323202</v>
      </c>
      <c r="M348" s="2">
        <v>1.2352954955736799</v>
      </c>
      <c r="N348" s="2">
        <v>1.5934073773738999</v>
      </c>
      <c r="O348" s="2">
        <v>2.7101805925039502</v>
      </c>
      <c r="P348" s="17">
        <v>3.1754758101602798</v>
      </c>
      <c r="Q348" s="16">
        <v>3.2500028517975799</v>
      </c>
      <c r="R348" s="2">
        <v>0.71041103262562999</v>
      </c>
      <c r="S348" s="17">
        <v>2.4930212600127102</v>
      </c>
      <c r="T348" s="21">
        <v>1.0570391721122001</v>
      </c>
      <c r="U348" s="3">
        <v>0.454609968646844</v>
      </c>
      <c r="V348" s="22">
        <v>0.81308287601622697</v>
      </c>
      <c r="W348" s="26">
        <v>2.1993241737259299E-2</v>
      </c>
      <c r="X348" s="52" t="s">
        <v>7339</v>
      </c>
      <c r="Y348" s="26">
        <v>3.7484180171827801E-2</v>
      </c>
      <c r="Z348" s="5">
        <v>-2.53959181917195</v>
      </c>
      <c r="AA348" s="4">
        <v>0.38458037532878198</v>
      </c>
      <c r="AB348" s="5">
        <v>0.75698159178487401</v>
      </c>
      <c r="AC348" s="4">
        <v>4.2331642199717703E-2</v>
      </c>
      <c r="AD348" s="216">
        <v>-1.7826102273870801</v>
      </c>
      <c r="AE348" s="199">
        <v>1.6090745711283101</v>
      </c>
      <c r="AF348" s="6">
        <v>2.1045916484420502E-2</v>
      </c>
      <c r="AG348" s="6">
        <v>0.84682125861982005</v>
      </c>
      <c r="AH348" s="6">
        <v>-1.27481776636688</v>
      </c>
      <c r="AI348" s="6">
        <v>-1.2846085357132</v>
      </c>
      <c r="AJ348" s="6">
        <v>-0.688140595472022</v>
      </c>
      <c r="AK348" s="6">
        <v>-0.41906657245628798</v>
      </c>
      <c r="AL348" s="6">
        <v>0.42004175391557802</v>
      </c>
      <c r="AM348" s="63">
        <v>0.76964996986026801</v>
      </c>
      <c r="AN348" s="8">
        <v>1.6090745711283101</v>
      </c>
      <c r="AO348" s="7">
        <v>2.1045916484420502E-2</v>
      </c>
      <c r="AP348" s="7">
        <v>0.84682125861982005</v>
      </c>
      <c r="AQ348" s="7">
        <v>-1.27481776636688</v>
      </c>
      <c r="AR348" s="7">
        <v>-1.2846085357132</v>
      </c>
      <c r="AS348" s="7">
        <v>-0.688140595472022</v>
      </c>
      <c r="AT348" s="7">
        <v>-0.41906657245628798</v>
      </c>
      <c r="AU348" s="7">
        <v>0.42004175391557802</v>
      </c>
      <c r="AV348" s="9">
        <v>0.76964996986026801</v>
      </c>
    </row>
    <row r="349" spans="1:48" s="33" customFormat="1" ht="25" customHeight="1" x14ac:dyDescent="0.2">
      <c r="A349" s="13" t="s">
        <v>442</v>
      </c>
      <c r="B349" s="1" t="s">
        <v>442</v>
      </c>
      <c r="C349" s="203" t="s">
        <v>443</v>
      </c>
      <c r="D349" s="201" t="s">
        <v>7309</v>
      </c>
      <c r="E349" s="74" t="s">
        <v>6804</v>
      </c>
      <c r="F349" s="74" t="s">
        <v>10511</v>
      </c>
      <c r="G349" s="121" t="s">
        <v>4887</v>
      </c>
      <c r="H349" s="205">
        <v>3.85222280655384E-3</v>
      </c>
      <c r="I349" s="2">
        <v>0.28585736613824198</v>
      </c>
      <c r="J349" s="2">
        <v>0.90369534835735299</v>
      </c>
      <c r="K349" s="2">
        <v>-3.1352142028918699</v>
      </c>
      <c r="L349" s="2">
        <v>-4.0213298247336304</v>
      </c>
      <c r="M349" s="2">
        <v>-3.8356768571956801</v>
      </c>
      <c r="N349" s="2">
        <v>-1.1273638521153699</v>
      </c>
      <c r="O349" s="2">
        <v>0.51216623775678405</v>
      </c>
      <c r="P349" s="17">
        <v>-0.28472301486283802</v>
      </c>
      <c r="Q349" s="16">
        <v>0.39780164576738303</v>
      </c>
      <c r="R349" s="2">
        <v>-3.6640736282737301</v>
      </c>
      <c r="S349" s="17">
        <v>-0.29997354307380703</v>
      </c>
      <c r="T349" s="21">
        <v>0.46024781798127301</v>
      </c>
      <c r="U349" s="3">
        <v>0.46731785216310301</v>
      </c>
      <c r="V349" s="22">
        <v>0.81987143068720203</v>
      </c>
      <c r="W349" s="26">
        <v>3.7747058279709702E-4</v>
      </c>
      <c r="X349" s="52" t="s">
        <v>7339</v>
      </c>
      <c r="Y349" s="26">
        <v>4.2869522825016902E-4</v>
      </c>
      <c r="Z349" s="5">
        <v>-4.0618752740411104</v>
      </c>
      <c r="AA349" s="4">
        <v>0.28508146047888699</v>
      </c>
      <c r="AB349" s="5">
        <v>0.69777518884118905</v>
      </c>
      <c r="AC349" s="4">
        <v>7.2273359988418301E-3</v>
      </c>
      <c r="AD349" s="216">
        <v>-3.3641000851999201</v>
      </c>
      <c r="AE349" s="199">
        <v>0.610710454572999</v>
      </c>
      <c r="AF349" s="6">
        <v>0.75512046938447797</v>
      </c>
      <c r="AG349" s="6">
        <v>1.0715047420585999</v>
      </c>
      <c r="AH349" s="6">
        <v>-0.99675181960315196</v>
      </c>
      <c r="AI349" s="6">
        <v>-1.45051648702393</v>
      </c>
      <c r="AJ349" s="6">
        <v>-1.35544677490731</v>
      </c>
      <c r="AK349" s="6">
        <v>3.1434033567020798E-2</v>
      </c>
      <c r="AL349" s="6">
        <v>0.87100937522604205</v>
      </c>
      <c r="AM349" s="63">
        <v>0.46293600672525798</v>
      </c>
      <c r="AN349" s="8">
        <v>0.610710454572999</v>
      </c>
      <c r="AO349" s="7">
        <v>0.75512046938447797</v>
      </c>
      <c r="AP349" s="7">
        <v>1.0715047420585999</v>
      </c>
      <c r="AQ349" s="7">
        <v>-0.99675181960315196</v>
      </c>
      <c r="AR349" s="7">
        <v>-1.45051648702393</v>
      </c>
      <c r="AS349" s="7">
        <v>-1.35544677490731</v>
      </c>
      <c r="AT349" s="7">
        <v>3.1434033567020798E-2</v>
      </c>
      <c r="AU349" s="7">
        <v>0.87100937522604205</v>
      </c>
      <c r="AV349" s="9">
        <v>0.46293600672525798</v>
      </c>
    </row>
    <row r="350" spans="1:48" s="33" customFormat="1" ht="25" customHeight="1" x14ac:dyDescent="0.2">
      <c r="A350" s="13" t="s">
        <v>448</v>
      </c>
      <c r="B350" s="1" t="s">
        <v>448</v>
      </c>
      <c r="C350" s="203" t="s">
        <v>449</v>
      </c>
      <c r="D350" s="201" t="s">
        <v>7310</v>
      </c>
      <c r="E350" s="74" t="s">
        <v>12412</v>
      </c>
      <c r="F350" s="74" t="s">
        <v>12413</v>
      </c>
      <c r="G350" s="121" t="s">
        <v>4887</v>
      </c>
      <c r="H350" s="205">
        <v>-1.1565441656394799</v>
      </c>
      <c r="I350" s="2">
        <v>-1.3732757609892401</v>
      </c>
      <c r="J350" s="2">
        <v>0.24963907024332599</v>
      </c>
      <c r="K350" s="2">
        <v>-4.3228119265084199</v>
      </c>
      <c r="L350" s="2">
        <v>-6.8671997800182796</v>
      </c>
      <c r="M350" s="2">
        <v>-5.3598097804916902</v>
      </c>
      <c r="N350" s="2">
        <v>0.14001715635075501</v>
      </c>
      <c r="O350" s="2">
        <v>-5.4317609260792201E-3</v>
      </c>
      <c r="P350" s="17">
        <v>0.49990700304785901</v>
      </c>
      <c r="Q350" s="16">
        <v>-0.76006028546179705</v>
      </c>
      <c r="R350" s="2">
        <v>-5.5166071623394597</v>
      </c>
      <c r="S350" s="17">
        <v>0.211497466157512</v>
      </c>
      <c r="T350" s="21">
        <v>0.88111448619871202</v>
      </c>
      <c r="U350" s="3">
        <v>1.27942035761819</v>
      </c>
      <c r="V350" s="22">
        <v>0.26014206236444998</v>
      </c>
      <c r="W350" s="26">
        <v>5.2926981325551097E-4</v>
      </c>
      <c r="X350" s="52" t="s">
        <v>7339</v>
      </c>
      <c r="Y350" s="26">
        <v>8.4371938856333505E-3</v>
      </c>
      <c r="Z350" s="5">
        <v>-4.7565468768776604</v>
      </c>
      <c r="AA350" s="4">
        <v>0.18944683804469301</v>
      </c>
      <c r="AB350" s="5">
        <v>-0.97155775161930902</v>
      </c>
      <c r="AC350" s="4">
        <v>1.34464219315926E-2</v>
      </c>
      <c r="AD350" s="216">
        <v>-5.7281046284969701</v>
      </c>
      <c r="AE350" s="199">
        <v>0.312444553231919</v>
      </c>
      <c r="AF350" s="6">
        <v>0.23417567033717099</v>
      </c>
      <c r="AG350" s="6">
        <v>0.82026341019299998</v>
      </c>
      <c r="AH350" s="6">
        <v>-0.83099851601200603</v>
      </c>
      <c r="AI350" s="6">
        <v>-1.74986036734382</v>
      </c>
      <c r="AJ350" s="6">
        <v>-1.20549243077574</v>
      </c>
      <c r="AK350" s="6">
        <v>0.78067534400768301</v>
      </c>
      <c r="AL350" s="6">
        <v>0.72814897259821398</v>
      </c>
      <c r="AM350" s="63">
        <v>0.91064336376357602</v>
      </c>
      <c r="AN350" s="8">
        <v>0.312444553231919</v>
      </c>
      <c r="AO350" s="7">
        <v>0.23417567033717099</v>
      </c>
      <c r="AP350" s="7">
        <v>0.82026341019299998</v>
      </c>
      <c r="AQ350" s="7" t="s">
        <v>4887</v>
      </c>
      <c r="AR350" s="7" t="s">
        <v>4887</v>
      </c>
      <c r="AS350" s="7" t="s">
        <v>4887</v>
      </c>
      <c r="AT350" s="7">
        <v>0.78067534400768301</v>
      </c>
      <c r="AU350" s="7">
        <v>0.72814897259821398</v>
      </c>
      <c r="AV350" s="9">
        <v>0.91064336376357602</v>
      </c>
    </row>
    <row r="351" spans="1:48" s="33" customFormat="1" ht="25" customHeight="1" x14ac:dyDescent="0.2">
      <c r="A351" s="13" t="s">
        <v>654</v>
      </c>
      <c r="B351" s="1" t="s">
        <v>654</v>
      </c>
      <c r="C351" s="203" t="s">
        <v>655</v>
      </c>
      <c r="D351" s="201" t="s">
        <v>7312</v>
      </c>
      <c r="E351" s="74" t="s">
        <v>12736</v>
      </c>
      <c r="F351" s="74" t="s">
        <v>12737</v>
      </c>
      <c r="G351" s="121" t="s">
        <v>4887</v>
      </c>
      <c r="H351" s="205">
        <v>-2.2826099995263198</v>
      </c>
      <c r="I351" s="2">
        <v>-3.4316132898694298</v>
      </c>
      <c r="J351" s="2">
        <v>-2.9572409731934002</v>
      </c>
      <c r="K351" s="2">
        <v>-6.2840616327494896</v>
      </c>
      <c r="L351" s="2">
        <v>-4.84072040226288</v>
      </c>
      <c r="M351" s="2">
        <v>-5.3704540677637098</v>
      </c>
      <c r="N351" s="2">
        <v>-3.2234835383109499</v>
      </c>
      <c r="O351" s="2">
        <v>-0.57202279762196495</v>
      </c>
      <c r="P351" s="17">
        <v>-3.0851419254127799</v>
      </c>
      <c r="Q351" s="16">
        <v>-2.8904880875297101</v>
      </c>
      <c r="R351" s="2">
        <v>-5.4984120342586902</v>
      </c>
      <c r="S351" s="17">
        <v>-2.29354942044856</v>
      </c>
      <c r="T351" s="21">
        <v>0.57740289323239602</v>
      </c>
      <c r="U351" s="3">
        <v>0.73012903503271098</v>
      </c>
      <c r="V351" s="22">
        <v>1.49248954277421</v>
      </c>
      <c r="W351" s="26">
        <v>1.7988419329762601E-2</v>
      </c>
      <c r="X351" s="52" t="s">
        <v>7339</v>
      </c>
      <c r="Y351" s="26">
        <v>9.4767062538834192E-3</v>
      </c>
      <c r="Z351" s="5">
        <v>-2.6079239467289801</v>
      </c>
      <c r="AA351" s="4">
        <v>0.570926835281101</v>
      </c>
      <c r="AB351" s="5">
        <v>-0.59693866708115095</v>
      </c>
      <c r="AC351" s="4">
        <v>4.6502473024206202E-2</v>
      </c>
      <c r="AD351" s="216">
        <v>-3.2048626138101302</v>
      </c>
      <c r="AE351" s="199">
        <v>0.74393645115187801</v>
      </c>
      <c r="AF351" s="6">
        <v>7.5198324372084693E-2</v>
      </c>
      <c r="AG351" s="6">
        <v>0.35129053151919498</v>
      </c>
      <c r="AH351" s="6">
        <v>-1.5849718227335201</v>
      </c>
      <c r="AI351" s="6">
        <v>-0.74492434950876696</v>
      </c>
      <c r="AJ351" s="6">
        <v>-1.05323773915401</v>
      </c>
      <c r="AK351" s="6">
        <v>0.196333138653426</v>
      </c>
      <c r="AL351" s="6">
        <v>1.73952531561319</v>
      </c>
      <c r="AM351" s="63">
        <v>0.27685015008651598</v>
      </c>
      <c r="AN351" s="8">
        <v>0.74393645115187801</v>
      </c>
      <c r="AO351" s="7" t="s">
        <v>4887</v>
      </c>
      <c r="AP351" s="7">
        <v>0.35129053151919498</v>
      </c>
      <c r="AQ351" s="7" t="s">
        <v>4887</v>
      </c>
      <c r="AR351" s="7" t="s">
        <v>4887</v>
      </c>
      <c r="AS351" s="7" t="s">
        <v>4887</v>
      </c>
      <c r="AT351" s="7" t="s">
        <v>4887</v>
      </c>
      <c r="AU351" s="7">
        <v>1.73952531561319</v>
      </c>
      <c r="AV351" s="9">
        <v>0.27685015008651598</v>
      </c>
    </row>
    <row r="352" spans="1:48" s="33" customFormat="1" ht="25" customHeight="1" x14ac:dyDescent="0.2">
      <c r="A352" s="13" t="s">
        <v>946</v>
      </c>
      <c r="B352" s="1" t="s">
        <v>946</v>
      </c>
      <c r="C352" s="203" t="s">
        <v>947</v>
      </c>
      <c r="D352" s="201" t="s">
        <v>7317</v>
      </c>
      <c r="E352" s="74" t="s">
        <v>13497</v>
      </c>
      <c r="F352" s="74" t="s">
        <v>13048</v>
      </c>
      <c r="G352" s="121" t="s">
        <v>4887</v>
      </c>
      <c r="H352" s="205">
        <v>-2.8748345141393798</v>
      </c>
      <c r="I352" s="2">
        <v>-4.4088830161248804</v>
      </c>
      <c r="J352" s="2">
        <v>-4.5829825118676801</v>
      </c>
      <c r="K352" s="2">
        <v>-8.24764342082117</v>
      </c>
      <c r="L352" s="2">
        <v>-6.1930548722741099</v>
      </c>
      <c r="M352" s="2">
        <v>-8.0800221223143591</v>
      </c>
      <c r="N352" s="2">
        <v>-5.2349107512729196</v>
      </c>
      <c r="O352" s="2">
        <v>-1.2813893829776699</v>
      </c>
      <c r="P352" s="17">
        <v>-2.6675138435723702</v>
      </c>
      <c r="Q352" s="16">
        <v>-3.9555666807106502</v>
      </c>
      <c r="R352" s="2">
        <v>-7.5069068051365502</v>
      </c>
      <c r="S352" s="17">
        <v>-3.0612713259409801</v>
      </c>
      <c r="T352" s="21">
        <v>0.93998094156256595</v>
      </c>
      <c r="U352" s="3">
        <v>1.1409116534785</v>
      </c>
      <c r="V352" s="22">
        <v>2.0059577559317501</v>
      </c>
      <c r="W352" s="26">
        <v>2.0205250795516699E-2</v>
      </c>
      <c r="X352" s="52" t="s">
        <v>7339</v>
      </c>
      <c r="Y352" s="26">
        <v>1.52256795444902E-2</v>
      </c>
      <c r="Z352" s="5">
        <v>-3.5513401244259</v>
      </c>
      <c r="AA352" s="4">
        <v>0.53737394719581</v>
      </c>
      <c r="AB352" s="5">
        <v>-0.89429535476966204</v>
      </c>
      <c r="AC352" s="4">
        <v>4.09843971626625E-2</v>
      </c>
      <c r="AD352" s="216">
        <v>-4.4456354791955599</v>
      </c>
      <c r="AE352" s="199">
        <v>0.82369720739853103</v>
      </c>
      <c r="AF352" s="6">
        <v>0.18111043594701001</v>
      </c>
      <c r="AG352" s="6">
        <v>0.108183124498962</v>
      </c>
      <c r="AH352" s="6">
        <v>-1.42688087047978</v>
      </c>
      <c r="AI352" s="6">
        <v>-0.566248745508937</v>
      </c>
      <c r="AJ352" s="6">
        <v>-1.3566671654407301</v>
      </c>
      <c r="AK352" s="6">
        <v>-0.16489850364726499</v>
      </c>
      <c r="AL352" s="6">
        <v>1.49116421446714</v>
      </c>
      <c r="AM352" s="63">
        <v>0.91054030276506703</v>
      </c>
      <c r="AN352" s="8">
        <v>0.82369720739853103</v>
      </c>
      <c r="AO352" s="7" t="s">
        <v>4887</v>
      </c>
      <c r="AP352" s="7">
        <v>0.108183124498962</v>
      </c>
      <c r="AQ352" s="7" t="s">
        <v>4887</v>
      </c>
      <c r="AR352" s="7" t="s">
        <v>4887</v>
      </c>
      <c r="AS352" s="7" t="s">
        <v>4887</v>
      </c>
      <c r="AT352" s="7" t="s">
        <v>4887</v>
      </c>
      <c r="AU352" s="7">
        <v>1.49116421446714</v>
      </c>
      <c r="AV352" s="9">
        <v>0.91054030276506703</v>
      </c>
    </row>
    <row r="353" spans="1:48" s="33" customFormat="1" ht="25" customHeight="1" x14ac:dyDescent="0.2">
      <c r="A353" s="13" t="s">
        <v>1334</v>
      </c>
      <c r="B353" s="1" t="s">
        <v>1334</v>
      </c>
      <c r="C353" s="203" t="s">
        <v>1335</v>
      </c>
      <c r="D353" s="201" t="s">
        <v>7318</v>
      </c>
      <c r="E353" s="74" t="s">
        <v>6801</v>
      </c>
      <c r="F353" s="74" t="s">
        <v>12545</v>
      </c>
      <c r="G353" s="121" t="s">
        <v>13096</v>
      </c>
      <c r="H353" s="205">
        <v>-3.8507143791501002</v>
      </c>
      <c r="I353" s="2">
        <v>-4.2281070345135499</v>
      </c>
      <c r="J353" s="2">
        <v>-4.1031226623393904</v>
      </c>
      <c r="K353" s="2">
        <v>-6.3664656573584697</v>
      </c>
      <c r="L353" s="2">
        <v>-7.1208027601383401</v>
      </c>
      <c r="M353" s="2">
        <v>-5.6437472783610296</v>
      </c>
      <c r="N353" s="2">
        <v>-4.1193612256243703</v>
      </c>
      <c r="O353" s="2">
        <v>-4.2839800772842702</v>
      </c>
      <c r="P353" s="17">
        <v>-4.8010008106715301</v>
      </c>
      <c r="Q353" s="16">
        <v>-4.0606480253343502</v>
      </c>
      <c r="R353" s="2">
        <v>-6.3770052319526096</v>
      </c>
      <c r="S353" s="17">
        <v>-4.4014473711933899</v>
      </c>
      <c r="T353" s="21">
        <v>0.19224821240287801</v>
      </c>
      <c r="U353" s="3">
        <v>0.738584142827729</v>
      </c>
      <c r="V353" s="22">
        <v>0.35567830244416698</v>
      </c>
      <c r="W353" s="26">
        <v>2.2615941256268202E-3</v>
      </c>
      <c r="X353" s="52" t="s">
        <v>7339</v>
      </c>
      <c r="Y353" s="26">
        <v>2.60399038156265E-2</v>
      </c>
      <c r="Z353" s="5">
        <v>-2.3163572066182598</v>
      </c>
      <c r="AA353" s="4">
        <v>0.23823786055834401</v>
      </c>
      <c r="AB353" s="5">
        <v>0.34079934585904498</v>
      </c>
      <c r="AC353" s="4">
        <v>2.7103796216115E-2</v>
      </c>
      <c r="AD353" s="216">
        <v>-1.9755578607592199</v>
      </c>
      <c r="AE353" s="199">
        <v>0.94288147265474398</v>
      </c>
      <c r="AF353" s="6">
        <v>0.61811012076239003</v>
      </c>
      <c r="AG353" s="6">
        <v>0.72566744319445398</v>
      </c>
      <c r="AH353" s="6">
        <v>-1.2220889687063501</v>
      </c>
      <c r="AI353" s="6">
        <v>-1.8712459598948601</v>
      </c>
      <c r="AJ353" s="6">
        <v>-0.60014198153352905</v>
      </c>
      <c r="AK353" s="6">
        <v>0.711693084987154</v>
      </c>
      <c r="AL353" s="6">
        <v>0.57002767035669699</v>
      </c>
      <c r="AM353" s="63">
        <v>0.125097118179296</v>
      </c>
      <c r="AN353" s="8">
        <v>0.94288147265474398</v>
      </c>
      <c r="AO353" s="7">
        <v>0.61811012076239003</v>
      </c>
      <c r="AP353" s="7">
        <v>0.72566744319445398</v>
      </c>
      <c r="AQ353" s="7">
        <v>-1.2220889687063501</v>
      </c>
      <c r="AR353" s="7">
        <v>-1.8712459598948601</v>
      </c>
      <c r="AS353" s="7">
        <v>-0.60014198153352905</v>
      </c>
      <c r="AT353" s="7" t="s">
        <v>4887</v>
      </c>
      <c r="AU353" s="7">
        <v>0.57002767035669699</v>
      </c>
      <c r="AV353" s="9">
        <v>0.125097118179296</v>
      </c>
    </row>
    <row r="354" spans="1:48" s="33" customFormat="1" ht="25" customHeight="1" x14ac:dyDescent="0.2">
      <c r="A354" s="13" t="s">
        <v>1415</v>
      </c>
      <c r="B354" s="1" t="s">
        <v>1415</v>
      </c>
      <c r="C354" s="203" t="s">
        <v>1416</v>
      </c>
      <c r="D354" s="201" t="s">
        <v>7324</v>
      </c>
      <c r="E354" s="74" t="s">
        <v>13323</v>
      </c>
      <c r="F354" s="74" t="s">
        <v>12440</v>
      </c>
      <c r="G354" s="121" t="s">
        <v>4887</v>
      </c>
      <c r="H354" s="205">
        <v>-3.14395750918179</v>
      </c>
      <c r="I354" s="2">
        <v>-2.02919145348609</v>
      </c>
      <c r="J354" s="2">
        <v>-3.8381602531417198</v>
      </c>
      <c r="K354" s="2">
        <v>-7.0955797855102798</v>
      </c>
      <c r="L354" s="2">
        <v>-7.66872685875716</v>
      </c>
      <c r="M354" s="2">
        <v>-7.3689996559869702</v>
      </c>
      <c r="N354" s="2">
        <v>-4.21039330082003</v>
      </c>
      <c r="O354" s="2">
        <v>-4.2544941737461297</v>
      </c>
      <c r="P354" s="17">
        <v>-4.54362744224344</v>
      </c>
      <c r="Q354" s="16">
        <v>-3.0037697386032001</v>
      </c>
      <c r="R354" s="2">
        <v>-7.37776876675147</v>
      </c>
      <c r="S354" s="17">
        <v>-4.3361716389365297</v>
      </c>
      <c r="T354" s="21">
        <v>0.91259601565902604</v>
      </c>
      <c r="U354" s="3">
        <v>0.28667414405656999</v>
      </c>
      <c r="V354" s="22">
        <v>0.18101009500162099</v>
      </c>
      <c r="W354" s="26">
        <v>2.0680553164315499E-4</v>
      </c>
      <c r="X354" s="52" t="s">
        <v>7339</v>
      </c>
      <c r="Y354" s="26">
        <v>9.0603316790173107E-3</v>
      </c>
      <c r="Z354" s="5">
        <v>-4.3739990281482699</v>
      </c>
      <c r="AA354" s="4">
        <v>0.12218925932635601</v>
      </c>
      <c r="AB354" s="5">
        <v>1.3324019003333301</v>
      </c>
      <c r="AC354" s="4">
        <v>2.9338306903854499E-4</v>
      </c>
      <c r="AD354" s="216">
        <v>-3.0415971278149398</v>
      </c>
      <c r="AE354" s="199">
        <v>0.88023011769008697</v>
      </c>
      <c r="AF354" s="6">
        <v>1.43714317152282</v>
      </c>
      <c r="AG354" s="6">
        <v>0.53342141451648195</v>
      </c>
      <c r="AH354" s="6">
        <v>-1.09391505676996</v>
      </c>
      <c r="AI354" s="6">
        <v>-1.3802469604248599</v>
      </c>
      <c r="AJ354" s="6">
        <v>-1.2305097209757101</v>
      </c>
      <c r="AK354" s="6">
        <v>0.34746182033901102</v>
      </c>
      <c r="AL354" s="6">
        <v>0.32542997635481802</v>
      </c>
      <c r="AM354" s="63">
        <v>0.180985237747323</v>
      </c>
      <c r="AN354" s="8">
        <v>0.88023011769008697</v>
      </c>
      <c r="AO354" s="7">
        <v>1.43714317152282</v>
      </c>
      <c r="AP354" s="7">
        <v>0.53342141451648195</v>
      </c>
      <c r="AQ354" s="7" t="s">
        <v>4887</v>
      </c>
      <c r="AR354" s="7" t="s">
        <v>4887</v>
      </c>
      <c r="AS354" s="7" t="s">
        <v>4887</v>
      </c>
      <c r="AT354" s="7" t="s">
        <v>4887</v>
      </c>
      <c r="AU354" s="7">
        <v>0.32542997635481802</v>
      </c>
      <c r="AV354" s="9">
        <v>0.180985237747323</v>
      </c>
    </row>
    <row r="355" spans="1:48" s="33" customFormat="1" ht="25" customHeight="1" x14ac:dyDescent="0.2">
      <c r="A355" s="13" t="s">
        <v>1433</v>
      </c>
      <c r="B355" s="1" t="s">
        <v>1433</v>
      </c>
      <c r="C355" s="203" t="s">
        <v>1434</v>
      </c>
      <c r="D355" s="201" t="s">
        <v>7325</v>
      </c>
      <c r="E355" s="74" t="s">
        <v>12596</v>
      </c>
      <c r="F355" s="74" t="s">
        <v>12417</v>
      </c>
      <c r="G355" s="121" t="s">
        <v>4887</v>
      </c>
      <c r="H355" s="205">
        <v>5.4680555560199604</v>
      </c>
      <c r="I355" s="2">
        <v>1.93659823502407</v>
      </c>
      <c r="J355" s="2">
        <v>3.5282311235979802</v>
      </c>
      <c r="K355" s="2">
        <v>-6.4930264686932997</v>
      </c>
      <c r="L355" s="2">
        <v>-8.78896136574593</v>
      </c>
      <c r="M355" s="2">
        <v>-5.2481909411192502</v>
      </c>
      <c r="N355" s="2">
        <v>1.28584911639065</v>
      </c>
      <c r="O355" s="2">
        <v>3.9944461371703399</v>
      </c>
      <c r="P355" s="17">
        <v>4.0763748797317998</v>
      </c>
      <c r="Q355" s="16">
        <v>3.6442949715473398</v>
      </c>
      <c r="R355" s="2">
        <v>-6.8433929251861603</v>
      </c>
      <c r="S355" s="17">
        <v>3.11889004443093</v>
      </c>
      <c r="T355" s="21">
        <v>1.7685872370636599</v>
      </c>
      <c r="U355" s="3">
        <v>1.79619912324727</v>
      </c>
      <c r="V355" s="22">
        <v>1.58798846425832</v>
      </c>
      <c r="W355" s="26">
        <v>4.7656932869685E-4</v>
      </c>
      <c r="X355" s="52" t="s">
        <v>7339</v>
      </c>
      <c r="Y355" s="26">
        <v>1.9675253275661599E-3</v>
      </c>
      <c r="Z355" s="5">
        <v>-10.487687896733499</v>
      </c>
      <c r="AA355" s="4">
        <v>0.72150844064794795</v>
      </c>
      <c r="AB355" s="5">
        <v>0.52540492711640996</v>
      </c>
      <c r="AC355" s="4">
        <v>2.0905477464898499E-3</v>
      </c>
      <c r="AD355" s="216">
        <v>-9.9622829696170907</v>
      </c>
      <c r="AE355" s="199">
        <v>1.03092814813849</v>
      </c>
      <c r="AF355" s="6">
        <v>0.36835910632874502</v>
      </c>
      <c r="AG355" s="6">
        <v>0.66697992545219298</v>
      </c>
      <c r="AH355" s="6">
        <v>-1.2131999654888601</v>
      </c>
      <c r="AI355" s="6">
        <v>-1.6439613329712</v>
      </c>
      <c r="AJ355" s="6">
        <v>-0.97964497451905297</v>
      </c>
      <c r="AK355" s="6">
        <v>0.24626610596087101</v>
      </c>
      <c r="AL355" s="6">
        <v>0.754450792786034</v>
      </c>
      <c r="AM355" s="63">
        <v>0.76982219431278698</v>
      </c>
      <c r="AN355" s="8">
        <v>1.03092814813849</v>
      </c>
      <c r="AO355" s="7">
        <v>0.36835910632874502</v>
      </c>
      <c r="AP355" s="7">
        <v>0.66697992545219298</v>
      </c>
      <c r="AQ355" s="7" t="s">
        <v>4887</v>
      </c>
      <c r="AR355" s="7" t="s">
        <v>4887</v>
      </c>
      <c r="AS355" s="7" t="s">
        <v>4887</v>
      </c>
      <c r="AT355" s="7">
        <v>0.24626610596087101</v>
      </c>
      <c r="AU355" s="7">
        <v>0.754450792786034</v>
      </c>
      <c r="AV355" s="9">
        <v>0.76982219431278698</v>
      </c>
    </row>
    <row r="356" spans="1:48" s="33" customFormat="1" ht="25" customHeight="1" x14ac:dyDescent="0.2">
      <c r="A356" s="13" t="s">
        <v>1534</v>
      </c>
      <c r="B356" s="1" t="s">
        <v>1534</v>
      </c>
      <c r="C356" s="203" t="s">
        <v>1535</v>
      </c>
      <c r="D356" s="201" t="s">
        <v>1534</v>
      </c>
      <c r="E356" s="74" t="s">
        <v>6782</v>
      </c>
      <c r="F356" s="74" t="s">
        <v>10806</v>
      </c>
      <c r="G356" s="121" t="s">
        <v>10807</v>
      </c>
      <c r="H356" s="205">
        <v>-1.32487474761619</v>
      </c>
      <c r="I356" s="2">
        <v>-3.4224987973412699</v>
      </c>
      <c r="J356" s="2">
        <v>-1.9724512233056299</v>
      </c>
      <c r="K356" s="2">
        <v>-5.7754289212363901</v>
      </c>
      <c r="L356" s="2">
        <v>-5.9206004768507698</v>
      </c>
      <c r="M356" s="2">
        <v>-7.1331414578836698</v>
      </c>
      <c r="N356" s="2">
        <v>-3.2529886199273599</v>
      </c>
      <c r="O356" s="2">
        <v>0.196948138303949</v>
      </c>
      <c r="P356" s="17">
        <v>-0.780681273014313</v>
      </c>
      <c r="Q356" s="16">
        <v>-2.2399415894210302</v>
      </c>
      <c r="R356" s="2">
        <v>-6.2763902853236102</v>
      </c>
      <c r="S356" s="17">
        <v>-1.2789072515459099</v>
      </c>
      <c r="T356" s="21">
        <v>1.0740903060123399</v>
      </c>
      <c r="U356" s="3">
        <v>0.74551031106360699</v>
      </c>
      <c r="V356" s="22">
        <v>1.7781135377730299</v>
      </c>
      <c r="W356" s="26">
        <v>6.6014102213320398E-3</v>
      </c>
      <c r="X356" s="52" t="s">
        <v>7339</v>
      </c>
      <c r="Y356" s="26">
        <v>8.1204605433920704E-3</v>
      </c>
      <c r="Z356" s="5">
        <v>-4.03644869590258</v>
      </c>
      <c r="AA356" s="4">
        <v>0.47682821936206599</v>
      </c>
      <c r="AB356" s="5">
        <v>-0.96103433787512205</v>
      </c>
      <c r="AC356" s="4">
        <v>2.6059923350147E-2</v>
      </c>
      <c r="AD356" s="216">
        <v>-4.9974830337776996</v>
      </c>
      <c r="AE356" s="199">
        <v>0.76149713004387798</v>
      </c>
      <c r="AF356" s="6">
        <v>-6.1784289065622097E-2</v>
      </c>
      <c r="AG356" s="6">
        <v>0.50733448352129995</v>
      </c>
      <c r="AH356" s="6">
        <v>-0.985268958170058</v>
      </c>
      <c r="AI356" s="6">
        <v>-1.04224630086223</v>
      </c>
      <c r="AJ356" s="6">
        <v>-1.5181478141596401</v>
      </c>
      <c r="AK356" s="6">
        <v>4.7455447399713897E-3</v>
      </c>
      <c r="AL356" s="6">
        <v>1.3587864800195599</v>
      </c>
      <c r="AM356" s="63">
        <v>0.97508372393284504</v>
      </c>
      <c r="AN356" s="8">
        <v>0.76149713004387798</v>
      </c>
      <c r="AO356" s="7">
        <v>-6.1784289065622097E-2</v>
      </c>
      <c r="AP356" s="7">
        <v>0.50733448352129995</v>
      </c>
      <c r="AQ356" s="7">
        <v>-0.985268958170058</v>
      </c>
      <c r="AR356" s="7" t="s">
        <v>4887</v>
      </c>
      <c r="AS356" s="7" t="s">
        <v>4887</v>
      </c>
      <c r="AT356" s="7">
        <v>4.7455447399713897E-3</v>
      </c>
      <c r="AU356" s="7">
        <v>1.3587864800195599</v>
      </c>
      <c r="AV356" s="9">
        <v>0.97508372393284504</v>
      </c>
    </row>
    <row r="357" spans="1:48" s="33" customFormat="1" ht="25" customHeight="1" x14ac:dyDescent="0.2">
      <c r="A357" s="13" t="s">
        <v>1621</v>
      </c>
      <c r="B357" s="1" t="s">
        <v>1622</v>
      </c>
      <c r="C357" s="203" t="s">
        <v>1623</v>
      </c>
      <c r="D357" s="201" t="s">
        <v>4904</v>
      </c>
      <c r="E357" s="74" t="s">
        <v>6789</v>
      </c>
      <c r="F357" s="74" t="s">
        <v>11800</v>
      </c>
      <c r="G357" s="121" t="s">
        <v>11801</v>
      </c>
      <c r="H357" s="205">
        <v>7.0759808144775098</v>
      </c>
      <c r="I357" s="2">
        <v>5.6014323332315703</v>
      </c>
      <c r="J357" s="2">
        <v>6.31725732733842</v>
      </c>
      <c r="K357" s="2">
        <v>4.7961866285777397</v>
      </c>
      <c r="L357" s="2">
        <v>3.8171829326875999</v>
      </c>
      <c r="M357" s="2">
        <v>2.6878512930913199</v>
      </c>
      <c r="N357" s="2">
        <v>4.9863074765314996</v>
      </c>
      <c r="O357" s="2">
        <v>6.9424082893055603</v>
      </c>
      <c r="P357" s="17">
        <v>6.7105488088213603</v>
      </c>
      <c r="Q357" s="16">
        <v>6.3315568250158298</v>
      </c>
      <c r="R357" s="2">
        <v>3.7670736181188902</v>
      </c>
      <c r="S357" s="17">
        <v>6.21308819155281</v>
      </c>
      <c r="T357" s="21">
        <v>0.737378235786458</v>
      </c>
      <c r="U357" s="3">
        <v>1.05506050976712</v>
      </c>
      <c r="V357" s="22">
        <v>1.0687295713761</v>
      </c>
      <c r="W357" s="26">
        <v>2.9237450082702999E-2</v>
      </c>
      <c r="X357" s="52" t="s">
        <v>7339</v>
      </c>
      <c r="Y357" s="26">
        <v>3.1078608626834599E-2</v>
      </c>
      <c r="Z357" s="5">
        <v>-2.5644832068969499</v>
      </c>
      <c r="AA357" s="4">
        <v>0.88299931671883602</v>
      </c>
      <c r="AB357" s="5">
        <v>0.118468633463024</v>
      </c>
      <c r="AC357" s="4">
        <v>4.7785210342621502E-2</v>
      </c>
      <c r="AD357" s="216">
        <v>-2.4460145734339198</v>
      </c>
      <c r="AE357" s="199">
        <v>1.08731995349918</v>
      </c>
      <c r="AF357" s="6">
        <v>0.108943430114309</v>
      </c>
      <c r="AG357" s="6">
        <v>0.58389991882499903</v>
      </c>
      <c r="AH357" s="6">
        <v>-0.425344525154635</v>
      </c>
      <c r="AI357" s="6">
        <v>-1.0749225109232601</v>
      </c>
      <c r="AJ357" s="6">
        <v>-1.82424447445961</v>
      </c>
      <c r="AK357" s="6">
        <v>-0.29919758823817599</v>
      </c>
      <c r="AL357" s="6">
        <v>0.99869335053591701</v>
      </c>
      <c r="AM357" s="63">
        <v>0.84485244580128205</v>
      </c>
      <c r="AN357" s="8">
        <v>1.08731995349918</v>
      </c>
      <c r="AO357" s="7">
        <v>0.108943430114309</v>
      </c>
      <c r="AP357" s="7">
        <v>0.58389991882499903</v>
      </c>
      <c r="AQ357" s="7">
        <v>-0.425344525154635</v>
      </c>
      <c r="AR357" s="7">
        <v>-1.0749225109232601</v>
      </c>
      <c r="AS357" s="7">
        <v>-1.82424447445961</v>
      </c>
      <c r="AT357" s="7">
        <v>-0.29919758823817599</v>
      </c>
      <c r="AU357" s="7">
        <v>0.99869335053591701</v>
      </c>
      <c r="AV357" s="9">
        <v>0.84485244580128205</v>
      </c>
    </row>
    <row r="358" spans="1:48" s="33" customFormat="1" ht="25" customHeight="1" x14ac:dyDescent="0.2">
      <c r="A358" s="13" t="s">
        <v>2022</v>
      </c>
      <c r="B358" s="1" t="s">
        <v>2022</v>
      </c>
      <c r="C358" s="203" t="s">
        <v>2023</v>
      </c>
      <c r="D358" s="201" t="s">
        <v>4972</v>
      </c>
      <c r="E358" s="74" t="s">
        <v>6788</v>
      </c>
      <c r="F358" s="74" t="s">
        <v>11789</v>
      </c>
      <c r="G358" s="121" t="s">
        <v>11790</v>
      </c>
      <c r="H358" s="205">
        <v>1.21015011177522</v>
      </c>
      <c r="I358" s="2">
        <v>-1.52217642651966</v>
      </c>
      <c r="J358" s="2">
        <v>1.5899280414013</v>
      </c>
      <c r="K358" s="2">
        <v>-5.7906738708459597</v>
      </c>
      <c r="L358" s="2">
        <v>-4.2102699372180199</v>
      </c>
      <c r="M358" s="2">
        <v>-6.7531152483344803</v>
      </c>
      <c r="N358" s="2">
        <v>-2.2090213308987301</v>
      </c>
      <c r="O358" s="2">
        <v>0.78102101007913705</v>
      </c>
      <c r="P358" s="17">
        <v>1.1019664025674401</v>
      </c>
      <c r="Q358" s="16">
        <v>0.42596724221895399</v>
      </c>
      <c r="R358" s="2">
        <v>-5.5846863521328203</v>
      </c>
      <c r="S358" s="17">
        <v>-0.108677972750719</v>
      </c>
      <c r="T358" s="21">
        <v>1.6977943439923799</v>
      </c>
      <c r="U358" s="3">
        <v>1.28387643971916</v>
      </c>
      <c r="V358" s="22">
        <v>1.82601564966657</v>
      </c>
      <c r="W358" s="26">
        <v>7.0258199655263897E-3</v>
      </c>
      <c r="X358" s="52" t="s">
        <v>7339</v>
      </c>
      <c r="Y358" s="26">
        <v>9.6991209821051406E-3</v>
      </c>
      <c r="Z358" s="5">
        <v>-6.01065359435177</v>
      </c>
      <c r="AA358" s="4">
        <v>0.72926985481223205</v>
      </c>
      <c r="AB358" s="5">
        <v>0.53464521496967199</v>
      </c>
      <c r="AC358" s="4">
        <v>1.65569684920997E-2</v>
      </c>
      <c r="AD358" s="216">
        <v>-5.4760083793821002</v>
      </c>
      <c r="AE358" s="199">
        <v>0.92566874575121305</v>
      </c>
      <c r="AF358" s="6">
        <v>7.2913300235565304E-2</v>
      </c>
      <c r="AG358" s="6">
        <v>1.0441969278832799</v>
      </c>
      <c r="AH358" s="6">
        <v>-1.25927902334023</v>
      </c>
      <c r="AI358" s="6">
        <v>-0.76603707673285104</v>
      </c>
      <c r="AJ358" s="6">
        <v>-1.559655685551</v>
      </c>
      <c r="AK358" s="6">
        <v>-0.14145007259886899</v>
      </c>
      <c r="AL358" s="6">
        <v>0.79173812905085905</v>
      </c>
      <c r="AM358" s="63">
        <v>0.89190475530203595</v>
      </c>
      <c r="AN358" s="8">
        <v>0.92566874575121305</v>
      </c>
      <c r="AO358" s="7">
        <v>7.2913300235565304E-2</v>
      </c>
      <c r="AP358" s="7">
        <v>1.0441969278832799</v>
      </c>
      <c r="AQ358" s="7">
        <v>-1.25927902334023</v>
      </c>
      <c r="AR358" s="7" t="s">
        <v>4887</v>
      </c>
      <c r="AS358" s="7" t="s">
        <v>4887</v>
      </c>
      <c r="AT358" s="7">
        <v>-0.14145007259886899</v>
      </c>
      <c r="AU358" s="7">
        <v>0.79173812905085905</v>
      </c>
      <c r="AV358" s="9">
        <v>0.89190475530203595</v>
      </c>
    </row>
    <row r="359" spans="1:48" s="33" customFormat="1" ht="25" customHeight="1" x14ac:dyDescent="0.2">
      <c r="A359" s="13" t="s">
        <v>2492</v>
      </c>
      <c r="B359" s="1" t="s">
        <v>2492</v>
      </c>
      <c r="C359" s="203" t="s">
        <v>2493</v>
      </c>
      <c r="D359" s="201" t="s">
        <v>2492</v>
      </c>
      <c r="E359" s="74" t="s">
        <v>6791</v>
      </c>
      <c r="F359" s="74" t="s">
        <v>12241</v>
      </c>
      <c r="G359" s="121" t="s">
        <v>12242</v>
      </c>
      <c r="H359" s="205">
        <v>0.53322432588731405</v>
      </c>
      <c r="I359" s="2">
        <v>-1.25417555000502</v>
      </c>
      <c r="J359" s="2">
        <v>0.24766787718641201</v>
      </c>
      <c r="K359" s="2">
        <v>-5.7367877731371397</v>
      </c>
      <c r="L359" s="2">
        <v>-4.7890785933145397</v>
      </c>
      <c r="M359" s="2">
        <v>-6.0865782206330801</v>
      </c>
      <c r="N359" s="2">
        <v>-3.0558439046816099</v>
      </c>
      <c r="O359" s="2">
        <v>0.16407456238776799</v>
      </c>
      <c r="P359" s="17">
        <v>-3.2193045463824198E-2</v>
      </c>
      <c r="Q359" s="16">
        <v>-0.15776111564376399</v>
      </c>
      <c r="R359" s="2">
        <v>-5.5374815290282502</v>
      </c>
      <c r="S359" s="17">
        <v>-0.97465412925255701</v>
      </c>
      <c r="T359" s="21">
        <v>0.96019741733429498</v>
      </c>
      <c r="U359" s="3">
        <v>0.67131851972705903</v>
      </c>
      <c r="V359" s="22">
        <v>1.8050327987285399</v>
      </c>
      <c r="W359" s="26">
        <v>3.73557746567919E-3</v>
      </c>
      <c r="X359" s="52" t="s">
        <v>7339</v>
      </c>
      <c r="Y359" s="26">
        <v>2.12941758049549E-3</v>
      </c>
      <c r="Z359" s="5">
        <v>-5.37972041338449</v>
      </c>
      <c r="AA359" s="4">
        <v>0.53794440666169696</v>
      </c>
      <c r="AB359" s="5">
        <v>0.81689301360879296</v>
      </c>
      <c r="AC359" s="4">
        <v>3.57102359821359E-2</v>
      </c>
      <c r="AD359" s="216">
        <v>-4.5628273997757001</v>
      </c>
      <c r="AE359" s="199">
        <v>1.0091530132884301</v>
      </c>
      <c r="AF359" s="6">
        <v>0.35479249941935198</v>
      </c>
      <c r="AG359" s="6">
        <v>0.90461184875620004</v>
      </c>
      <c r="AH359" s="6">
        <v>-1.28627533177325</v>
      </c>
      <c r="AI359" s="6">
        <v>-0.93932249023432501</v>
      </c>
      <c r="AJ359" s="6">
        <v>-1.41433232677313</v>
      </c>
      <c r="AK359" s="6">
        <v>-0.30479165200018798</v>
      </c>
      <c r="AL359" s="6">
        <v>0.87400864397509104</v>
      </c>
      <c r="AM359" s="63">
        <v>0.80215579534181802</v>
      </c>
      <c r="AN359" s="8">
        <v>1.0091530132884301</v>
      </c>
      <c r="AO359" s="7">
        <v>0.35479249941935198</v>
      </c>
      <c r="AP359" s="7">
        <v>0.90461184875620004</v>
      </c>
      <c r="AQ359" s="7" t="s">
        <v>4887</v>
      </c>
      <c r="AR359" s="7" t="s">
        <v>4887</v>
      </c>
      <c r="AS359" s="7" t="s">
        <v>4887</v>
      </c>
      <c r="AT359" s="7">
        <v>-0.30479165200018798</v>
      </c>
      <c r="AU359" s="7">
        <v>0.87400864397509104</v>
      </c>
      <c r="AV359" s="9">
        <v>0.80215579534181802</v>
      </c>
    </row>
    <row r="360" spans="1:48" s="33" customFormat="1" ht="25" customHeight="1" x14ac:dyDescent="0.2">
      <c r="A360" s="13" t="s">
        <v>2674</v>
      </c>
      <c r="B360" s="1" t="s">
        <v>2674</v>
      </c>
      <c r="C360" s="203" t="s">
        <v>2675</v>
      </c>
      <c r="D360" s="201" t="s">
        <v>2674</v>
      </c>
      <c r="E360" s="74" t="s">
        <v>9318</v>
      </c>
      <c r="F360" s="74" t="s">
        <v>9319</v>
      </c>
      <c r="G360" s="121" t="s">
        <v>9320</v>
      </c>
      <c r="H360" s="205">
        <v>-1.7324386157040801</v>
      </c>
      <c r="I360" s="2">
        <v>-3.3713013961573601</v>
      </c>
      <c r="J360" s="2">
        <v>-2.21606434785468</v>
      </c>
      <c r="K360" s="2">
        <v>-7.2731645101653797</v>
      </c>
      <c r="L360" s="2">
        <v>-7.1691826745240901</v>
      </c>
      <c r="M360" s="2">
        <v>-5.1165851622285503</v>
      </c>
      <c r="N360" s="2">
        <v>-4.4658018320310502</v>
      </c>
      <c r="O360" s="2">
        <v>-1.9166020839118301</v>
      </c>
      <c r="P360" s="17">
        <v>-1.9856131663047101</v>
      </c>
      <c r="Q360" s="16">
        <v>-2.43993478657204</v>
      </c>
      <c r="R360" s="2">
        <v>-6.5196441156393403</v>
      </c>
      <c r="S360" s="17">
        <v>-2.7893390274158598</v>
      </c>
      <c r="T360" s="21">
        <v>0.84205479826873297</v>
      </c>
      <c r="U360" s="3">
        <v>1.21619647902609</v>
      </c>
      <c r="V360" s="22">
        <v>1.45226935649587</v>
      </c>
      <c r="W360" s="26">
        <v>1.0478362114618099E-2</v>
      </c>
      <c r="X360" s="52" t="s">
        <v>7339</v>
      </c>
      <c r="Y360" s="26">
        <v>1.16924570537549E-2</v>
      </c>
      <c r="Z360" s="5">
        <v>-4.0797093290672999</v>
      </c>
      <c r="AA360" s="4">
        <v>0.74091350596746997</v>
      </c>
      <c r="AB360" s="5">
        <v>0.34940424084382199</v>
      </c>
      <c r="AC360" s="4">
        <v>2.8318025997852901E-2</v>
      </c>
      <c r="AD360" s="216">
        <v>-3.7303050882234801</v>
      </c>
      <c r="AE360" s="199">
        <v>0.98561773021756705</v>
      </c>
      <c r="AF360" s="6">
        <v>0.24597014777998499</v>
      </c>
      <c r="AG360" s="6">
        <v>0.76734893562644102</v>
      </c>
      <c r="AH360" s="6">
        <v>-1.5150092665430199</v>
      </c>
      <c r="AI360" s="6">
        <v>-1.46808043621823</v>
      </c>
      <c r="AJ360" s="6">
        <v>-0.54170709624472202</v>
      </c>
      <c r="AK360" s="6">
        <v>-0.24799713918649399</v>
      </c>
      <c r="AL360" s="6">
        <v>0.90250151960015801</v>
      </c>
      <c r="AM360" s="63">
        <v>0.87135560496832298</v>
      </c>
      <c r="AN360" s="8">
        <v>0.98561773021756705</v>
      </c>
      <c r="AO360" s="7" t="s">
        <v>4887</v>
      </c>
      <c r="AP360" s="7">
        <v>0.76734893562644102</v>
      </c>
      <c r="AQ360" s="7" t="s">
        <v>4887</v>
      </c>
      <c r="AR360" s="7" t="s">
        <v>4887</v>
      </c>
      <c r="AS360" s="7" t="s">
        <v>4887</v>
      </c>
      <c r="AT360" s="7">
        <v>-0.24799713918649399</v>
      </c>
      <c r="AU360" s="7">
        <v>0.90250151960015801</v>
      </c>
      <c r="AV360" s="9">
        <v>0.87135560496832298</v>
      </c>
    </row>
    <row r="361" spans="1:48" s="33" customFormat="1" ht="25" customHeight="1" x14ac:dyDescent="0.2">
      <c r="A361" s="13" t="s">
        <v>3136</v>
      </c>
      <c r="B361" s="1" t="s">
        <v>3136</v>
      </c>
      <c r="C361" s="203" t="s">
        <v>3137</v>
      </c>
      <c r="D361" s="201" t="s">
        <v>3136</v>
      </c>
      <c r="E361" s="74" t="s">
        <v>6786</v>
      </c>
      <c r="F361" s="74" t="s">
        <v>11127</v>
      </c>
      <c r="G361" s="121" t="s">
        <v>11128</v>
      </c>
      <c r="H361" s="205">
        <v>-2.8705719015796398</v>
      </c>
      <c r="I361" s="2">
        <v>-2.17032282167649</v>
      </c>
      <c r="J361" s="2">
        <v>-2.0383498007781502</v>
      </c>
      <c r="K361" s="2">
        <v>-5.9427273619658303</v>
      </c>
      <c r="L361" s="2">
        <v>-7.7389700208703802</v>
      </c>
      <c r="M361" s="2">
        <v>-6.3976256352553502</v>
      </c>
      <c r="N361" s="2">
        <v>-5.5095269789526498</v>
      </c>
      <c r="O361" s="2">
        <v>-3.3357565913654299</v>
      </c>
      <c r="P361" s="17">
        <v>-3.2012934569561802</v>
      </c>
      <c r="Q361" s="16">
        <v>-2.3597481746781002</v>
      </c>
      <c r="R361" s="2">
        <v>-6.6931076726971899</v>
      </c>
      <c r="S361" s="17">
        <v>-4.0155256757580897</v>
      </c>
      <c r="T361" s="21">
        <v>0.44728053784559701</v>
      </c>
      <c r="U361" s="3">
        <v>0.93386516599304004</v>
      </c>
      <c r="V361" s="22">
        <v>1.2955886708709199</v>
      </c>
      <c r="W361" s="26">
        <v>4.1659191097578102E-3</v>
      </c>
      <c r="X361" s="52" t="s">
        <v>7339</v>
      </c>
      <c r="Y361" s="26">
        <v>6.2624168155894196E-3</v>
      </c>
      <c r="Z361" s="5">
        <v>-4.3333594980190897</v>
      </c>
      <c r="AA361" s="4">
        <v>0.146722823791232</v>
      </c>
      <c r="AB361" s="5">
        <v>1.65577750107999</v>
      </c>
      <c r="AC361" s="4">
        <v>4.9326149596050202E-2</v>
      </c>
      <c r="AD361" s="216">
        <v>-2.6775819969391002</v>
      </c>
      <c r="AE361" s="199">
        <v>0.71859009763111104</v>
      </c>
      <c r="AF361" s="6">
        <v>1.05731331036348</v>
      </c>
      <c r="AG361" s="6">
        <v>1.12115106026651</v>
      </c>
      <c r="AH361" s="6">
        <v>-0.76746736023691797</v>
      </c>
      <c r="AI361" s="6">
        <v>-1.6363425958248501</v>
      </c>
      <c r="AJ361" s="6">
        <v>-0.98750992654252701</v>
      </c>
      <c r="AK361" s="6">
        <v>-0.55792045799548695</v>
      </c>
      <c r="AL361" s="6">
        <v>0.49357180462607497</v>
      </c>
      <c r="AM361" s="63">
        <v>0.55861406771261102</v>
      </c>
      <c r="AN361" s="8">
        <v>0.71859009763111104</v>
      </c>
      <c r="AO361" s="7">
        <v>1.05731331036348</v>
      </c>
      <c r="AP361" s="7">
        <v>1.12115106026651</v>
      </c>
      <c r="AQ361" s="7" t="s">
        <v>4887</v>
      </c>
      <c r="AR361" s="7" t="s">
        <v>4887</v>
      </c>
      <c r="AS361" s="7" t="s">
        <v>4887</v>
      </c>
      <c r="AT361" s="7" t="s">
        <v>4887</v>
      </c>
      <c r="AU361" s="7">
        <v>0.49357180462607497</v>
      </c>
      <c r="AV361" s="9">
        <v>0.55861406771261102</v>
      </c>
    </row>
    <row r="362" spans="1:48" s="33" customFormat="1" ht="25" customHeight="1" x14ac:dyDescent="0.2">
      <c r="A362" s="13" t="s">
        <v>3294</v>
      </c>
      <c r="B362" s="1" t="s">
        <v>3294</v>
      </c>
      <c r="C362" s="203" t="s">
        <v>3295</v>
      </c>
      <c r="D362" s="201" t="s">
        <v>7333</v>
      </c>
      <c r="E362" s="74" t="s">
        <v>13338</v>
      </c>
      <c r="F362" s="74" t="s">
        <v>12683</v>
      </c>
      <c r="G362" s="121" t="s">
        <v>4887</v>
      </c>
      <c r="H362" s="205">
        <v>-2.5280249624501301</v>
      </c>
      <c r="I362" s="2">
        <v>-2.89704029676437</v>
      </c>
      <c r="J362" s="2">
        <v>-4.7632583440178697</v>
      </c>
      <c r="K362" s="2">
        <v>-5.8923845940378898</v>
      </c>
      <c r="L362" s="2">
        <v>-7.0619653324524601</v>
      </c>
      <c r="M362" s="2">
        <v>-5.6781770669247198</v>
      </c>
      <c r="N362" s="2">
        <v>-4.7989744998900203</v>
      </c>
      <c r="O362" s="2">
        <v>-3.46773516036825</v>
      </c>
      <c r="P362" s="17">
        <v>-3.5331195775795501</v>
      </c>
      <c r="Q362" s="16">
        <v>-3.3961078677441199</v>
      </c>
      <c r="R362" s="2">
        <v>-6.2108423311383598</v>
      </c>
      <c r="S362" s="17">
        <v>-3.9332764126126101</v>
      </c>
      <c r="T362" s="21">
        <v>1.1982772624987199</v>
      </c>
      <c r="U362" s="3">
        <v>0.74483487344003396</v>
      </c>
      <c r="V362" s="22">
        <v>0.75042898680710601</v>
      </c>
      <c r="W362" s="26">
        <v>2.1023088305152999E-2</v>
      </c>
      <c r="X362" s="52" t="s">
        <v>7339</v>
      </c>
      <c r="Y362" s="26">
        <v>3.4418307682412302E-2</v>
      </c>
      <c r="Z362" s="5">
        <v>-2.8147344633942399</v>
      </c>
      <c r="AA362" s="4">
        <v>0.55282238047769905</v>
      </c>
      <c r="AB362" s="5">
        <v>0.53716854486848398</v>
      </c>
      <c r="AC362" s="4">
        <v>2.02811729492153E-2</v>
      </c>
      <c r="AD362" s="216">
        <v>-2.2775659185257502</v>
      </c>
      <c r="AE362" s="199">
        <v>1.30536279941041</v>
      </c>
      <c r="AF362" s="6">
        <v>1.0627402578087</v>
      </c>
      <c r="AG362" s="6">
        <v>-0.164272615922059</v>
      </c>
      <c r="AH362" s="6">
        <v>-0.90665770156671799</v>
      </c>
      <c r="AI362" s="6">
        <v>-1.67564106072682</v>
      </c>
      <c r="AJ362" s="6">
        <v>-0.76581917854166004</v>
      </c>
      <c r="AK362" s="6">
        <v>-0.18775550052913501</v>
      </c>
      <c r="AL362" s="6">
        <v>0.68751618061979203</v>
      </c>
      <c r="AM362" s="63">
        <v>0.64452681944748502</v>
      </c>
      <c r="AN362" s="8">
        <v>1.30536279941041</v>
      </c>
      <c r="AO362" s="7">
        <v>1.0627402578087</v>
      </c>
      <c r="AP362" s="7" t="s">
        <v>4887</v>
      </c>
      <c r="AQ362" s="7" t="s">
        <v>4887</v>
      </c>
      <c r="AR362" s="7" t="s">
        <v>4887</v>
      </c>
      <c r="AS362" s="7" t="s">
        <v>4887</v>
      </c>
      <c r="AT362" s="7" t="s">
        <v>4887</v>
      </c>
      <c r="AU362" s="7">
        <v>0.68751618061979203</v>
      </c>
      <c r="AV362" s="9">
        <v>0.64452681944748502</v>
      </c>
    </row>
    <row r="363" spans="1:48" s="33" customFormat="1" ht="25" customHeight="1" x14ac:dyDescent="0.2">
      <c r="A363" s="13" t="s">
        <v>3563</v>
      </c>
      <c r="B363" s="1" t="s">
        <v>3563</v>
      </c>
      <c r="C363" s="203" t="s">
        <v>3564</v>
      </c>
      <c r="D363" s="201" t="s">
        <v>4998</v>
      </c>
      <c r="E363" s="74" t="s">
        <v>13594</v>
      </c>
      <c r="F363" s="74" t="s">
        <v>13037</v>
      </c>
      <c r="G363" s="121" t="s">
        <v>13595</v>
      </c>
      <c r="H363" s="205">
        <v>3.3036086380609899</v>
      </c>
      <c r="I363" s="2">
        <v>1.9127111438487601</v>
      </c>
      <c r="J363" s="2">
        <v>2.3704701181325398</v>
      </c>
      <c r="K363" s="2">
        <v>-1.32470595807562</v>
      </c>
      <c r="L363" s="2">
        <v>-5.2938294863314699</v>
      </c>
      <c r="M363" s="2">
        <v>-3.6736104292302998</v>
      </c>
      <c r="N363" s="2">
        <v>-0.17340075302338001</v>
      </c>
      <c r="O363" s="2">
        <v>2.25707346200796</v>
      </c>
      <c r="P363" s="17">
        <v>1.0213518691124199</v>
      </c>
      <c r="Q363" s="16">
        <v>2.5289299666807601</v>
      </c>
      <c r="R363" s="2">
        <v>-3.4307152912124601</v>
      </c>
      <c r="S363" s="17">
        <v>1.035008192699</v>
      </c>
      <c r="T363" s="21">
        <v>0.708859014581111</v>
      </c>
      <c r="U363" s="3">
        <v>1.9956788147628099</v>
      </c>
      <c r="V363" s="22">
        <v>1.21529465516124</v>
      </c>
      <c r="W363" s="26">
        <v>5.0253879938392497E-3</v>
      </c>
      <c r="X363" s="52" t="s">
        <v>7339</v>
      </c>
      <c r="Y363" s="26">
        <v>2.4950358683611899E-2</v>
      </c>
      <c r="Z363" s="5">
        <v>-5.9596452578932197</v>
      </c>
      <c r="AA363" s="4">
        <v>0.156863358376192</v>
      </c>
      <c r="AB363" s="5">
        <v>1.4939217739817601</v>
      </c>
      <c r="AC363" s="4">
        <v>3.9386526652301503E-2</v>
      </c>
      <c r="AD363" s="216">
        <v>-4.4657234839114599</v>
      </c>
      <c r="AE363" s="199">
        <v>1.1048442754938299</v>
      </c>
      <c r="AF363" s="6">
        <v>0.633340637931463</v>
      </c>
      <c r="AG363" s="6">
        <v>0.78851743737193003</v>
      </c>
      <c r="AH363" s="6">
        <v>-0.46411905713292001</v>
      </c>
      <c r="AI363" s="6">
        <v>-1.80962164757864</v>
      </c>
      <c r="AJ363" s="6">
        <v>-1.2603797499909599</v>
      </c>
      <c r="AK363" s="6">
        <v>-7.3835377432948601E-2</v>
      </c>
      <c r="AL363" s="6">
        <v>0.75007683619705101</v>
      </c>
      <c r="AM363" s="63">
        <v>0.33117664514119899</v>
      </c>
      <c r="AN363" s="8">
        <v>1.1048442754938299</v>
      </c>
      <c r="AO363" s="7">
        <v>0.633340637931463</v>
      </c>
      <c r="AP363" s="7">
        <v>0.78851743737193003</v>
      </c>
      <c r="AQ363" s="7">
        <v>-0.46411905713292001</v>
      </c>
      <c r="AR363" s="7" t="s">
        <v>4887</v>
      </c>
      <c r="AS363" s="7" t="s">
        <v>4887</v>
      </c>
      <c r="AT363" s="7">
        <v>-7.3835377432948601E-2</v>
      </c>
      <c r="AU363" s="7">
        <v>0.75007683619705101</v>
      </c>
      <c r="AV363" s="9">
        <v>0.33117664514119899</v>
      </c>
    </row>
    <row r="364" spans="1:48" s="33" customFormat="1" ht="25" customHeight="1" x14ac:dyDescent="0.2">
      <c r="A364" s="13" t="s">
        <v>3579</v>
      </c>
      <c r="B364" s="1" t="s">
        <v>3579</v>
      </c>
      <c r="C364" s="203" t="s">
        <v>3580</v>
      </c>
      <c r="D364" s="201" t="s">
        <v>3579</v>
      </c>
      <c r="E364" s="74" t="s">
        <v>8175</v>
      </c>
      <c r="F364" s="74" t="s">
        <v>8176</v>
      </c>
      <c r="G364" s="121" t="s">
        <v>8177</v>
      </c>
      <c r="H364" s="205">
        <v>1.28598346294364</v>
      </c>
      <c r="I364" s="2">
        <v>-3.5063218081713901</v>
      </c>
      <c r="J364" s="2">
        <v>1.7714719215730099</v>
      </c>
      <c r="K364" s="2">
        <v>-4.7672364561909797</v>
      </c>
      <c r="L364" s="2">
        <v>-7.9444261949235804</v>
      </c>
      <c r="M364" s="2">
        <v>-7.5464848087723899</v>
      </c>
      <c r="N364" s="2">
        <v>0.60772874095124496</v>
      </c>
      <c r="O364" s="2">
        <v>2.3478836111647898</v>
      </c>
      <c r="P364" s="17">
        <v>2.47475537158161</v>
      </c>
      <c r="Q364" s="16">
        <v>-0.14962214121824299</v>
      </c>
      <c r="R364" s="2">
        <v>-6.7527158199623196</v>
      </c>
      <c r="S364" s="17">
        <v>1.81012257456588</v>
      </c>
      <c r="T364" s="21">
        <v>2.9171046007056498</v>
      </c>
      <c r="U364" s="3">
        <v>1.7309493246985399</v>
      </c>
      <c r="V364" s="22">
        <v>1.0432340625351999</v>
      </c>
      <c r="W364" s="26">
        <v>5.1399151369974899E-3</v>
      </c>
      <c r="X364" s="52" t="s">
        <v>7339</v>
      </c>
      <c r="Y364" s="26">
        <v>3.8383276798849598E-2</v>
      </c>
      <c r="Z364" s="5">
        <v>-6.6030936787440702</v>
      </c>
      <c r="AA364" s="4">
        <v>0.36733789957159602</v>
      </c>
      <c r="AB364" s="5">
        <v>-1.9597447157841199</v>
      </c>
      <c r="AC364" s="4">
        <v>3.8223667370679798E-3</v>
      </c>
      <c r="AD364" s="216">
        <v>-8.5628383945281996</v>
      </c>
      <c r="AE364" s="199">
        <v>0.69847401273480003</v>
      </c>
      <c r="AF364" s="6">
        <v>-0.42350543779639199</v>
      </c>
      <c r="AG364" s="6">
        <v>0.81213707116627498</v>
      </c>
      <c r="AH364" s="6">
        <v>-0.71871207508613</v>
      </c>
      <c r="AI364" s="6">
        <v>-1.4625590121296701</v>
      </c>
      <c r="AJ364" s="6">
        <v>-1.36939256456035</v>
      </c>
      <c r="AK364" s="6">
        <v>0.53968031799920602</v>
      </c>
      <c r="AL364" s="6">
        <v>0.94708717016475996</v>
      </c>
      <c r="AM364" s="63">
        <v>0.97679051750750401</v>
      </c>
      <c r="AN364" s="8">
        <v>0.69847401273480003</v>
      </c>
      <c r="AO364" s="7" t="s">
        <v>4887</v>
      </c>
      <c r="AP364" s="7">
        <v>0.81213707116627498</v>
      </c>
      <c r="AQ364" s="7" t="s">
        <v>4887</v>
      </c>
      <c r="AR364" s="7" t="s">
        <v>4887</v>
      </c>
      <c r="AS364" s="7" t="s">
        <v>4887</v>
      </c>
      <c r="AT364" s="7">
        <v>0.53968031799920602</v>
      </c>
      <c r="AU364" s="7">
        <v>0.94708717016475996</v>
      </c>
      <c r="AV364" s="9">
        <v>0.97679051750750401</v>
      </c>
    </row>
    <row r="365" spans="1:48" s="33" customFormat="1" ht="25" customHeight="1" x14ac:dyDescent="0.2">
      <c r="A365" s="13" t="s">
        <v>3596</v>
      </c>
      <c r="B365" s="1" t="s">
        <v>3596</v>
      </c>
      <c r="C365" s="203" t="s">
        <v>3597</v>
      </c>
      <c r="D365" s="201" t="s">
        <v>3596</v>
      </c>
      <c r="E365" s="74" t="s">
        <v>9258</v>
      </c>
      <c r="F365" s="74" t="s">
        <v>9259</v>
      </c>
      <c r="G365" s="121" t="s">
        <v>9260</v>
      </c>
      <c r="H365" s="205">
        <v>-0.86871714018311197</v>
      </c>
      <c r="I365" s="2">
        <v>-2.4439137621366198</v>
      </c>
      <c r="J365" s="2">
        <v>-2.08085622633374</v>
      </c>
      <c r="K365" s="2">
        <v>-6.3018515324710203</v>
      </c>
      <c r="L365" s="2">
        <v>-6.3494742362782404</v>
      </c>
      <c r="M365" s="2">
        <v>-5.0127541256441299</v>
      </c>
      <c r="N365" s="2">
        <v>-3.42340383259444</v>
      </c>
      <c r="O365" s="2">
        <v>-2.5314726650380601</v>
      </c>
      <c r="P365" s="17">
        <v>-2.2242383748875398</v>
      </c>
      <c r="Q365" s="16">
        <v>-1.7978290428844901</v>
      </c>
      <c r="R365" s="2">
        <v>-5.8880266314644603</v>
      </c>
      <c r="S365" s="17">
        <v>-2.7263716241733502</v>
      </c>
      <c r="T365" s="21">
        <v>0.82485719332612195</v>
      </c>
      <c r="U365" s="3">
        <v>0.75838212667706995</v>
      </c>
      <c r="V365" s="22">
        <v>0.62288735092580305</v>
      </c>
      <c r="W365" s="26">
        <v>1.20668718829908E-3</v>
      </c>
      <c r="X365" s="52" t="s">
        <v>7339</v>
      </c>
      <c r="Y365" s="26">
        <v>3.2784659315724602E-3</v>
      </c>
      <c r="Z365" s="5">
        <v>-4.0901975885799704</v>
      </c>
      <c r="AA365" s="4">
        <v>0.199936202411133</v>
      </c>
      <c r="AB365" s="5">
        <v>0.92854258128885803</v>
      </c>
      <c r="AC365" s="4">
        <v>5.6403023612486497E-3</v>
      </c>
      <c r="AD365" s="216">
        <v>-3.16165500729111</v>
      </c>
      <c r="AE365" s="199">
        <v>1.3245029582880099</v>
      </c>
      <c r="AF365" s="6">
        <v>0.52268423978825995</v>
      </c>
      <c r="AG365" s="6">
        <v>0.70749058335324699</v>
      </c>
      <c r="AH365" s="6">
        <v>-1.44111296238262</v>
      </c>
      <c r="AI365" s="6">
        <v>-1.46535423791992</v>
      </c>
      <c r="AJ365" s="6">
        <v>-0.78492667023489804</v>
      </c>
      <c r="AK365" s="6">
        <v>2.40966589542367E-2</v>
      </c>
      <c r="AL365" s="6">
        <v>0.47811433255305702</v>
      </c>
      <c r="AM365" s="63">
        <v>0.63450509760063201</v>
      </c>
      <c r="AN365" s="8">
        <v>1.3245029582880099</v>
      </c>
      <c r="AO365" s="7">
        <v>0.52268423978825995</v>
      </c>
      <c r="AP365" s="7">
        <v>0.70749058335324699</v>
      </c>
      <c r="AQ365" s="7" t="s">
        <v>4887</v>
      </c>
      <c r="AR365" s="7" t="s">
        <v>4887</v>
      </c>
      <c r="AS365" s="7" t="s">
        <v>4887</v>
      </c>
      <c r="AT365" s="7" t="s">
        <v>4887</v>
      </c>
      <c r="AU365" s="7">
        <v>0.47811433255305702</v>
      </c>
      <c r="AV365" s="9">
        <v>0.63450509760063201</v>
      </c>
    </row>
    <row r="366" spans="1:48" s="33" customFormat="1" ht="25" customHeight="1" x14ac:dyDescent="0.2">
      <c r="A366" s="13" t="s">
        <v>3607</v>
      </c>
      <c r="B366" s="1" t="s">
        <v>3607</v>
      </c>
      <c r="C366" s="203" t="s">
        <v>3608</v>
      </c>
      <c r="D366" s="201" t="s">
        <v>3607</v>
      </c>
      <c r="E366" s="74" t="s">
        <v>6793</v>
      </c>
      <c r="F366" s="74" t="s">
        <v>12264</v>
      </c>
      <c r="G366" s="121" t="s">
        <v>12265</v>
      </c>
      <c r="H366" s="205">
        <v>-0.40282263580114702</v>
      </c>
      <c r="I366" s="2">
        <v>-2.4006104136156399</v>
      </c>
      <c r="J366" s="2">
        <v>-1.6582542295210101</v>
      </c>
      <c r="K366" s="2">
        <v>-5.1230073366700601</v>
      </c>
      <c r="L366" s="2">
        <v>-5.3502975882773196</v>
      </c>
      <c r="M366" s="2">
        <v>-6.88713630667998</v>
      </c>
      <c r="N366" s="2">
        <v>-3.7173025745708301</v>
      </c>
      <c r="O366" s="2">
        <v>-0.155544562892384</v>
      </c>
      <c r="P366" s="17">
        <v>-1.02024519215938</v>
      </c>
      <c r="Q366" s="16">
        <v>-1.48722909297927</v>
      </c>
      <c r="R366" s="2">
        <v>-5.7868137438757898</v>
      </c>
      <c r="S366" s="17">
        <v>-1.63103077654086</v>
      </c>
      <c r="T366" s="21">
        <v>1.0098149331897801</v>
      </c>
      <c r="U366" s="3">
        <v>0.95966010716341899</v>
      </c>
      <c r="V366" s="22">
        <v>1.8577740190898</v>
      </c>
      <c r="W366" s="26">
        <v>1.24238010584978E-2</v>
      </c>
      <c r="X366" s="52" t="s">
        <v>7339</v>
      </c>
      <c r="Y366" s="26">
        <v>5.9456274484264004E-3</v>
      </c>
      <c r="Z366" s="5">
        <v>-4.2995846508965201</v>
      </c>
      <c r="AA366" s="4">
        <v>0.91348010375929101</v>
      </c>
      <c r="AB366" s="5">
        <v>0.143801683561599</v>
      </c>
      <c r="AC366" s="4">
        <v>4.1240155847571999E-2</v>
      </c>
      <c r="AD366" s="216">
        <v>-4.15578296733492</v>
      </c>
      <c r="AE366" s="199">
        <v>1.06342989536402</v>
      </c>
      <c r="AF366" s="6">
        <v>0.23533476017994601</v>
      </c>
      <c r="AG366" s="6">
        <v>0.54304589519103696</v>
      </c>
      <c r="AH366" s="6">
        <v>-0.89311525491009602</v>
      </c>
      <c r="AI366" s="6">
        <v>-0.98732844097565298</v>
      </c>
      <c r="AJ366" s="6">
        <v>-1.62435739890831</v>
      </c>
      <c r="AK366" s="6">
        <v>-0.31044211618817402</v>
      </c>
      <c r="AL366" s="6">
        <v>1.1659281544320901</v>
      </c>
      <c r="AM366" s="63">
        <v>0.80750450581514299</v>
      </c>
      <c r="AN366" s="8">
        <v>1.06342989536402</v>
      </c>
      <c r="AO366" s="7">
        <v>0.23533476017994601</v>
      </c>
      <c r="AP366" s="7">
        <v>0.54304589519103696</v>
      </c>
      <c r="AQ366" s="7" t="s">
        <v>4887</v>
      </c>
      <c r="AR366" s="7" t="s">
        <v>4887</v>
      </c>
      <c r="AS366" s="7" t="s">
        <v>4887</v>
      </c>
      <c r="AT366" s="7" t="s">
        <v>4887</v>
      </c>
      <c r="AU366" s="7">
        <v>1.1659281544320901</v>
      </c>
      <c r="AV366" s="9">
        <v>0.80750450581514299</v>
      </c>
    </row>
    <row r="367" spans="1:48" s="33" customFormat="1" ht="25" customHeight="1" x14ac:dyDescent="0.2">
      <c r="A367" s="13" t="s">
        <v>3890</v>
      </c>
      <c r="B367" s="1" t="s">
        <v>3891</v>
      </c>
      <c r="C367" s="203" t="s">
        <v>3892</v>
      </c>
      <c r="D367" s="201" t="s">
        <v>3891</v>
      </c>
      <c r="E367" s="74" t="s">
        <v>6794</v>
      </c>
      <c r="F367" s="74" t="s">
        <v>12388</v>
      </c>
      <c r="G367" s="121" t="s">
        <v>12389</v>
      </c>
      <c r="H367" s="205">
        <v>-1.40507900177816</v>
      </c>
      <c r="I367" s="2">
        <v>-2.9902203785160899</v>
      </c>
      <c r="J367" s="2">
        <v>-2.1571013279060001</v>
      </c>
      <c r="K367" s="2">
        <v>-4.3365475707201302</v>
      </c>
      <c r="L367" s="2">
        <v>-3.9258891793334798</v>
      </c>
      <c r="M367" s="2">
        <v>-5.5396504533515696</v>
      </c>
      <c r="N367" s="2">
        <v>-2.6419739078953799</v>
      </c>
      <c r="O367" s="2">
        <v>-3.2680364502500199</v>
      </c>
      <c r="P367" s="17">
        <v>-2.4983137364701302</v>
      </c>
      <c r="Q367" s="16">
        <v>-2.1841335694000801</v>
      </c>
      <c r="R367" s="2">
        <v>-4.6006957344683901</v>
      </c>
      <c r="S367" s="17">
        <v>-2.8027746982051802</v>
      </c>
      <c r="T367" s="21">
        <v>0.79291635915889502</v>
      </c>
      <c r="U367" s="3">
        <v>0.83868173444328897</v>
      </c>
      <c r="V367" s="22">
        <v>0.40928099717719701</v>
      </c>
      <c r="W367" s="26">
        <v>1.39661669424697E-2</v>
      </c>
      <c r="X367" s="52" t="s">
        <v>7339</v>
      </c>
      <c r="Y367" s="26">
        <v>2.2348246616682499E-2</v>
      </c>
      <c r="Z367" s="5">
        <v>-2.41656216506831</v>
      </c>
      <c r="AA367" s="4">
        <v>0.31611131243801999</v>
      </c>
      <c r="AB367" s="5">
        <v>0.61864112880509503</v>
      </c>
      <c r="AC367" s="4">
        <v>4.6730622379587999E-2</v>
      </c>
      <c r="AD367" s="216">
        <v>-1.7979210362632201</v>
      </c>
      <c r="AE367" s="199">
        <v>1.4352608084949501</v>
      </c>
      <c r="AF367" s="6">
        <v>0.16482007240791299</v>
      </c>
      <c r="AG367" s="6">
        <v>0.83253867179452301</v>
      </c>
      <c r="AH367" s="6">
        <v>-0.91421863932997105</v>
      </c>
      <c r="AI367" s="6">
        <v>-0.58508891204518698</v>
      </c>
      <c r="AJ367" s="6">
        <v>-1.87846759165003</v>
      </c>
      <c r="AK367" s="6">
        <v>0.44392861689973001</v>
      </c>
      <c r="AL367" s="6">
        <v>-5.7840732394750703E-2</v>
      </c>
      <c r="AM367" s="63">
        <v>0.55906770582281795</v>
      </c>
      <c r="AN367" s="8">
        <v>1.4352608084949501</v>
      </c>
      <c r="AO367" s="7">
        <v>0.16482007240791299</v>
      </c>
      <c r="AP367" s="7">
        <v>0.83253867179452301</v>
      </c>
      <c r="AQ367" s="7">
        <v>-0.91421863932997105</v>
      </c>
      <c r="AR367" s="7">
        <v>-0.58508891204518698</v>
      </c>
      <c r="AS367" s="7" t="s">
        <v>4887</v>
      </c>
      <c r="AT367" s="7">
        <v>0.44392861689973001</v>
      </c>
      <c r="AU367" s="7">
        <v>-5.7840732394750703E-2</v>
      </c>
      <c r="AV367" s="9">
        <v>0.55906770582281795</v>
      </c>
    </row>
    <row r="368" spans="1:48" s="33" customFormat="1" ht="25" customHeight="1" x14ac:dyDescent="0.2">
      <c r="A368" s="13" t="s">
        <v>3907</v>
      </c>
      <c r="B368" s="1" t="s">
        <v>3907</v>
      </c>
      <c r="C368" s="203" t="s">
        <v>3908</v>
      </c>
      <c r="D368" s="201" t="s">
        <v>7335</v>
      </c>
      <c r="E368" s="74" t="s">
        <v>6792</v>
      </c>
      <c r="F368" s="74" t="s">
        <v>12246</v>
      </c>
      <c r="G368" s="121" t="s">
        <v>12247</v>
      </c>
      <c r="H368" s="205">
        <v>0.70678177940874298</v>
      </c>
      <c r="I368" s="2">
        <v>-2.3537394195318502</v>
      </c>
      <c r="J368" s="2">
        <v>0.35149253561376198</v>
      </c>
      <c r="K368" s="2">
        <v>-4.4558196477760799</v>
      </c>
      <c r="L368" s="2">
        <v>-5.49287204559334</v>
      </c>
      <c r="M368" s="2">
        <v>-5.0172594900518099</v>
      </c>
      <c r="N368" s="2">
        <v>0.32827618735955999</v>
      </c>
      <c r="O368" s="2">
        <v>0.93226344021368801</v>
      </c>
      <c r="P368" s="17">
        <v>0.64021269267520597</v>
      </c>
      <c r="Q368" s="16">
        <v>-0.431821701503116</v>
      </c>
      <c r="R368" s="2">
        <v>-4.9886503944737397</v>
      </c>
      <c r="S368" s="17">
        <v>0.63358410674948495</v>
      </c>
      <c r="T368" s="21">
        <v>1.67388273121019</v>
      </c>
      <c r="U368" s="3">
        <v>0.51911778934744501</v>
      </c>
      <c r="V368" s="22">
        <v>0.30204818161363001</v>
      </c>
      <c r="W368" s="26">
        <v>1.1813205247083499E-3</v>
      </c>
      <c r="X368" s="52" t="s">
        <v>7339</v>
      </c>
      <c r="Y368" s="26">
        <v>3.2883572955763801E-2</v>
      </c>
      <c r="Z368" s="5">
        <v>-4.5568286929706296</v>
      </c>
      <c r="AA368" s="4">
        <v>0.385374112953487</v>
      </c>
      <c r="AB368" s="5">
        <v>-1.0654058082525999</v>
      </c>
      <c r="AC368" s="4">
        <v>3.4179485916016801E-4</v>
      </c>
      <c r="AD368" s="216">
        <v>-5.6222345012232298</v>
      </c>
      <c r="AE368" s="199">
        <v>0.84188358368212501</v>
      </c>
      <c r="AF368" s="6">
        <v>-0.277205246569873</v>
      </c>
      <c r="AG368" s="6">
        <v>0.71197099742809999</v>
      </c>
      <c r="AH368" s="6">
        <v>-1.0458372379234899</v>
      </c>
      <c r="AI368" s="6">
        <v>-1.4250385828398699</v>
      </c>
      <c r="AJ368" s="6">
        <v>-1.2511294138335001</v>
      </c>
      <c r="AK368" s="6">
        <v>0.70348186949148805</v>
      </c>
      <c r="AL368" s="6">
        <v>0.92433163472677404</v>
      </c>
      <c r="AM368" s="63">
        <v>0.81754239583824895</v>
      </c>
      <c r="AN368" s="8">
        <v>0.84188358368212501</v>
      </c>
      <c r="AO368" s="7">
        <v>-0.277205246569873</v>
      </c>
      <c r="AP368" s="7">
        <v>0.71197099742809999</v>
      </c>
      <c r="AQ368" s="7" t="s">
        <v>4887</v>
      </c>
      <c r="AR368" s="7" t="s">
        <v>4887</v>
      </c>
      <c r="AS368" s="7" t="s">
        <v>4887</v>
      </c>
      <c r="AT368" s="7">
        <v>0.70348186949148805</v>
      </c>
      <c r="AU368" s="7">
        <v>0.92433163472677404</v>
      </c>
      <c r="AV368" s="9">
        <v>0.81754239583824895</v>
      </c>
    </row>
    <row r="369" spans="1:48" s="33" customFormat="1" ht="25" customHeight="1" x14ac:dyDescent="0.2">
      <c r="A369" s="13" t="s">
        <v>4326</v>
      </c>
      <c r="B369" s="1" t="s">
        <v>4326</v>
      </c>
      <c r="C369" s="203" t="s">
        <v>4327</v>
      </c>
      <c r="D369" s="201" t="s">
        <v>4326</v>
      </c>
      <c r="E369" s="74" t="s">
        <v>9875</v>
      </c>
      <c r="F369" s="74" t="s">
        <v>9876</v>
      </c>
      <c r="G369" s="121" t="s">
        <v>9877</v>
      </c>
      <c r="H369" s="205">
        <v>1.6947075534429601</v>
      </c>
      <c r="I369" s="2">
        <v>1.0517322263415401</v>
      </c>
      <c r="J369" s="2">
        <v>1.7341441828163</v>
      </c>
      <c r="K369" s="2">
        <v>-0.50580579993590302</v>
      </c>
      <c r="L369" s="2">
        <v>-0.38477404063836201</v>
      </c>
      <c r="M369" s="2">
        <v>-0.63264075468940095</v>
      </c>
      <c r="N369" s="2">
        <v>1.3289035824731199</v>
      </c>
      <c r="O369" s="2">
        <v>1.508701796679</v>
      </c>
      <c r="P369" s="17">
        <v>2.7392254990701801</v>
      </c>
      <c r="Q369" s="16">
        <v>1.4935279875336001</v>
      </c>
      <c r="R369" s="2">
        <v>-0.50774019842122198</v>
      </c>
      <c r="S369" s="17">
        <v>1.8589436260740999</v>
      </c>
      <c r="T369" s="21">
        <v>0.383114125150114</v>
      </c>
      <c r="U369" s="3">
        <v>0.123944678815752</v>
      </c>
      <c r="V369" s="22">
        <v>0.76762880443741699</v>
      </c>
      <c r="W369" s="26">
        <v>2.3883218994427799E-3</v>
      </c>
      <c r="X369" s="52" t="s">
        <v>7339</v>
      </c>
      <c r="Y369" s="26">
        <v>7.2221979600327396E-3</v>
      </c>
      <c r="Z369" s="5">
        <v>-2.0012681859548298</v>
      </c>
      <c r="AA369" s="4">
        <v>0.51517043876121205</v>
      </c>
      <c r="AB369" s="5">
        <v>-0.36541563854049502</v>
      </c>
      <c r="AC369" s="4">
        <v>3.0610083462200899E-2</v>
      </c>
      <c r="AD369" s="216">
        <v>-2.3666838244953201</v>
      </c>
      <c r="AE369" s="199">
        <v>0.62968117342451302</v>
      </c>
      <c r="AF369" s="6">
        <v>8.7297890471444997E-2</v>
      </c>
      <c r="AG369" s="6">
        <v>0.66294803080851605</v>
      </c>
      <c r="AH369" s="6">
        <v>-1.22656681383213</v>
      </c>
      <c r="AI369" s="6">
        <v>-1.1244702011279999</v>
      </c>
      <c r="AJ369" s="6">
        <v>-1.33355872511204</v>
      </c>
      <c r="AK369" s="6">
        <v>0.32110641117613498</v>
      </c>
      <c r="AL369" s="6">
        <v>0.47277559905883598</v>
      </c>
      <c r="AM369" s="63">
        <v>1.5107866351327199</v>
      </c>
      <c r="AN369" s="8">
        <v>0.62968117342451302</v>
      </c>
      <c r="AO369" s="7">
        <v>8.7297890471444997E-2</v>
      </c>
      <c r="AP369" s="7">
        <v>0.66294803080851605</v>
      </c>
      <c r="AQ369" s="7">
        <v>-1.22656681383213</v>
      </c>
      <c r="AR369" s="7">
        <v>-1.1244702011279999</v>
      </c>
      <c r="AS369" s="7">
        <v>-1.33355872511204</v>
      </c>
      <c r="AT369" s="7">
        <v>0.32110641117613498</v>
      </c>
      <c r="AU369" s="7">
        <v>0.47277559905883598</v>
      </c>
      <c r="AV369" s="9">
        <v>1.5107866351327199</v>
      </c>
    </row>
    <row r="370" spans="1:48" s="33" customFormat="1" ht="25" customHeight="1" x14ac:dyDescent="0.2">
      <c r="A370" s="13" t="s">
        <v>4419</v>
      </c>
      <c r="B370" s="1" t="s">
        <v>4419</v>
      </c>
      <c r="C370" s="203" t="s">
        <v>4420</v>
      </c>
      <c r="D370" s="201" t="s">
        <v>4419</v>
      </c>
      <c r="E370" s="74" t="s">
        <v>10314</v>
      </c>
      <c r="F370" s="74" t="s">
        <v>4887</v>
      </c>
      <c r="G370" s="121" t="s">
        <v>10315</v>
      </c>
      <c r="H370" s="205">
        <v>1.8569469573237301</v>
      </c>
      <c r="I370" s="2">
        <v>-0.60533216321888605</v>
      </c>
      <c r="J370" s="2">
        <v>0.64086033372571205</v>
      </c>
      <c r="K370" s="2">
        <v>-5.9256565754672197</v>
      </c>
      <c r="L370" s="2">
        <v>-8.0535961424054605</v>
      </c>
      <c r="M370" s="2">
        <v>-7.0615183742646197</v>
      </c>
      <c r="N370" s="2">
        <v>0.49422133788932499</v>
      </c>
      <c r="O370" s="2">
        <v>0.90446045253729301</v>
      </c>
      <c r="P370" s="17">
        <v>0.65394828962470097</v>
      </c>
      <c r="Q370" s="16">
        <v>0.63082504261018502</v>
      </c>
      <c r="R370" s="2">
        <v>-7.0135903640457702</v>
      </c>
      <c r="S370" s="17">
        <v>0.68421002668377295</v>
      </c>
      <c r="T370" s="21">
        <v>1.2311702348440099</v>
      </c>
      <c r="U370" s="3">
        <v>1.06477909481638</v>
      </c>
      <c r="V370" s="22">
        <v>0.206786997521995</v>
      </c>
      <c r="W370" s="26">
        <v>8.3731474897097994E-5</v>
      </c>
      <c r="X370" s="52" t="s">
        <v>7339</v>
      </c>
      <c r="Y370" s="26">
        <v>1.35576163519916E-3</v>
      </c>
      <c r="Z370" s="5">
        <v>-7.6444154066559502</v>
      </c>
      <c r="AA370" s="4">
        <v>0.94737799350046503</v>
      </c>
      <c r="AB370" s="5">
        <v>-5.3384984073588299E-2</v>
      </c>
      <c r="AC370" s="4">
        <v>4.9645000076170304E-3</v>
      </c>
      <c r="AD370" s="216">
        <v>-7.6978003907295403</v>
      </c>
      <c r="AE370" s="199">
        <v>0.95769998177469196</v>
      </c>
      <c r="AF370" s="6">
        <v>0.32994904446242701</v>
      </c>
      <c r="AG370" s="6">
        <v>0.64766221576856597</v>
      </c>
      <c r="AH370" s="6">
        <v>-1.02645227037235</v>
      </c>
      <c r="AI370" s="6">
        <v>-1.5689643058864</v>
      </c>
      <c r="AJ370" s="6">
        <v>-1.3160369494216999</v>
      </c>
      <c r="AK370" s="6">
        <v>0.61027702807200002</v>
      </c>
      <c r="AL370" s="6">
        <v>0.71486630334704004</v>
      </c>
      <c r="AM370" s="63">
        <v>0.65099895225572801</v>
      </c>
      <c r="AN370" s="8">
        <v>0.95769998177469196</v>
      </c>
      <c r="AO370" s="7">
        <v>0.32994904446242701</v>
      </c>
      <c r="AP370" s="7">
        <v>0.64766221576856597</v>
      </c>
      <c r="AQ370" s="7" t="s">
        <v>4887</v>
      </c>
      <c r="AR370" s="7" t="s">
        <v>4887</v>
      </c>
      <c r="AS370" s="7" t="s">
        <v>4887</v>
      </c>
      <c r="AT370" s="7">
        <v>0.61027702807200002</v>
      </c>
      <c r="AU370" s="7">
        <v>0.71486630334704004</v>
      </c>
      <c r="AV370" s="9">
        <v>0.65099895225572801</v>
      </c>
    </row>
    <row r="371" spans="1:48" s="33" customFormat="1" ht="25" customHeight="1" x14ac:dyDescent="0.2">
      <c r="A371" s="13" t="s">
        <v>4675</v>
      </c>
      <c r="B371" s="1" t="s">
        <v>4675</v>
      </c>
      <c r="C371" s="203" t="s">
        <v>4676</v>
      </c>
      <c r="D371" s="201" t="s">
        <v>4937</v>
      </c>
      <c r="E371" s="74" t="s">
        <v>6780</v>
      </c>
      <c r="F371" s="74" t="s">
        <v>10241</v>
      </c>
      <c r="G371" s="121" t="s">
        <v>10242</v>
      </c>
      <c r="H371" s="205">
        <v>1.67665864205279</v>
      </c>
      <c r="I371" s="2">
        <v>0.84290538637829504</v>
      </c>
      <c r="J371" s="2">
        <v>2.4211901672263099</v>
      </c>
      <c r="K371" s="2">
        <v>0.24658448563508301</v>
      </c>
      <c r="L371" s="2">
        <v>-1.59430412862207</v>
      </c>
      <c r="M371" s="2">
        <v>-1.1641802687610401</v>
      </c>
      <c r="N371" s="2">
        <v>1.1741972608040401</v>
      </c>
      <c r="O371" s="2">
        <v>1.87788990388566</v>
      </c>
      <c r="P371" s="17">
        <v>2.3972535710440401</v>
      </c>
      <c r="Q371" s="16">
        <v>1.64691806521913</v>
      </c>
      <c r="R371" s="2">
        <v>-0.83729997058267602</v>
      </c>
      <c r="S371" s="17">
        <v>1.8164469119112401</v>
      </c>
      <c r="T371" s="21">
        <v>0.78956259333691603</v>
      </c>
      <c r="U371" s="3">
        <v>0.96299313057170199</v>
      </c>
      <c r="V371" s="22">
        <v>0.61383883507932901</v>
      </c>
      <c r="W371" s="26">
        <v>1.1463360538446999E-2</v>
      </c>
      <c r="X371" s="52" t="s">
        <v>7339</v>
      </c>
      <c r="Y371" s="26">
        <v>2.75354701219491E-2</v>
      </c>
      <c r="Z371" s="5">
        <v>-2.4842180358018102</v>
      </c>
      <c r="AA371" s="4">
        <v>0.78450620377203395</v>
      </c>
      <c r="AB371" s="5">
        <v>-0.16952884669211299</v>
      </c>
      <c r="AC371" s="4">
        <v>2.1782749585445599E-2</v>
      </c>
      <c r="AD371" s="216">
        <v>-2.6537468824939201</v>
      </c>
      <c r="AE371" s="199">
        <v>0.54811894787245796</v>
      </c>
      <c r="AF371" s="6">
        <v>-2.21966410590414E-2</v>
      </c>
      <c r="AG371" s="6">
        <v>1.0574038380572599</v>
      </c>
      <c r="AH371" s="6">
        <v>-0.43010042240547802</v>
      </c>
      <c r="AI371" s="6">
        <v>-1.6893308566519001</v>
      </c>
      <c r="AJ371" s="6">
        <v>-1.3951115048465701</v>
      </c>
      <c r="AK371" s="6">
        <v>0.20441827070941301</v>
      </c>
      <c r="AL371" s="6">
        <v>0.68576797631409303</v>
      </c>
      <c r="AM371" s="63">
        <v>1.0410303920097701</v>
      </c>
      <c r="AN371" s="8">
        <v>0.54811894787245796</v>
      </c>
      <c r="AO371" s="7">
        <v>-2.21966410590414E-2</v>
      </c>
      <c r="AP371" s="7">
        <v>1.0574038380572599</v>
      </c>
      <c r="AQ371" s="7">
        <v>-0.43010042240547802</v>
      </c>
      <c r="AR371" s="7">
        <v>-1.6893308566519001</v>
      </c>
      <c r="AS371" s="7">
        <v>-1.3951115048465701</v>
      </c>
      <c r="AT371" s="7">
        <v>0.20441827070941301</v>
      </c>
      <c r="AU371" s="7">
        <v>0.68576797631409303</v>
      </c>
      <c r="AV371" s="9">
        <v>1.0410303920097701</v>
      </c>
    </row>
    <row r="372" spans="1:48" s="33" customFormat="1" ht="25" customHeight="1" x14ac:dyDescent="0.2">
      <c r="A372" s="13" t="s">
        <v>4727</v>
      </c>
      <c r="B372" s="1" t="s">
        <v>4727</v>
      </c>
      <c r="C372" s="203" t="s">
        <v>4728</v>
      </c>
      <c r="D372" s="201" t="s">
        <v>4727</v>
      </c>
      <c r="E372" s="74" t="s">
        <v>6772</v>
      </c>
      <c r="F372" s="74" t="s">
        <v>9370</v>
      </c>
      <c r="G372" s="121" t="s">
        <v>9371</v>
      </c>
      <c r="H372" s="205">
        <v>-0.86891486782775096</v>
      </c>
      <c r="I372" s="2">
        <v>-2.8549827550131401</v>
      </c>
      <c r="J372" s="2">
        <v>-1.3949908841746701</v>
      </c>
      <c r="K372" s="2">
        <v>-5.7262578440362599</v>
      </c>
      <c r="L372" s="2">
        <v>-5.18432278023643</v>
      </c>
      <c r="M372" s="2">
        <v>-4.9675579596310504</v>
      </c>
      <c r="N372" s="2">
        <v>-3.0601909807792098</v>
      </c>
      <c r="O372" s="2">
        <v>7.7138925616484499E-2</v>
      </c>
      <c r="P372" s="17">
        <v>-0.97015944022815503</v>
      </c>
      <c r="Q372" s="16">
        <v>-1.7062961690051901</v>
      </c>
      <c r="R372" s="2">
        <v>-5.2927128613012497</v>
      </c>
      <c r="S372" s="17">
        <v>-1.31773716513029</v>
      </c>
      <c r="T372" s="21">
        <v>1.02897990670363</v>
      </c>
      <c r="U372" s="3">
        <v>0.39079110264187</v>
      </c>
      <c r="V372" s="22">
        <v>1.5972843959443499</v>
      </c>
      <c r="W372" s="26">
        <v>8.8817772664825205E-3</v>
      </c>
      <c r="X372" s="52" t="s">
        <v>7339</v>
      </c>
      <c r="Y372" s="26">
        <v>1.65596650070538E-2</v>
      </c>
      <c r="Z372" s="5">
        <v>-3.5864166922960599</v>
      </c>
      <c r="AA372" s="4">
        <v>0.74394103900852004</v>
      </c>
      <c r="AB372" s="5">
        <v>-0.388559003874895</v>
      </c>
      <c r="AC372" s="4">
        <v>4.3105915843351598E-2</v>
      </c>
      <c r="AD372" s="216">
        <v>-3.9749756961709601</v>
      </c>
      <c r="AE372" s="199">
        <v>0.89303958253223303</v>
      </c>
      <c r="AF372" s="6">
        <v>-3.8818600844871202E-2</v>
      </c>
      <c r="AG372" s="6">
        <v>0.64620600545544704</v>
      </c>
      <c r="AH372" s="6">
        <v>-1.3860138330405101</v>
      </c>
      <c r="AI372" s="6">
        <v>-1.13173922978082</v>
      </c>
      <c r="AJ372" s="6">
        <v>-1.0300337074002901</v>
      </c>
      <c r="AK372" s="6">
        <v>-0.13510179726038099</v>
      </c>
      <c r="AL372" s="6">
        <v>1.33692570295349</v>
      </c>
      <c r="AM372" s="63">
        <v>0.84553587738571001</v>
      </c>
      <c r="AN372" s="8">
        <v>0.89303958253223303</v>
      </c>
      <c r="AO372" s="7">
        <v>-3.8818600844871202E-2</v>
      </c>
      <c r="AP372" s="7">
        <v>0.64620600545544704</v>
      </c>
      <c r="AQ372" s="7" t="s">
        <v>4887</v>
      </c>
      <c r="AR372" s="7" t="s">
        <v>4887</v>
      </c>
      <c r="AS372" s="7" t="s">
        <v>4887</v>
      </c>
      <c r="AT372" s="7">
        <v>-0.13510179726038099</v>
      </c>
      <c r="AU372" s="7">
        <v>1.33692570295349</v>
      </c>
      <c r="AV372" s="9">
        <v>0.84553587738571001</v>
      </c>
    </row>
    <row r="373" spans="1:48" s="33" customFormat="1" ht="25" customHeight="1" x14ac:dyDescent="0.2">
      <c r="A373" s="13" t="s">
        <v>94</v>
      </c>
      <c r="B373" s="1" t="s">
        <v>94</v>
      </c>
      <c r="C373" s="203" t="s">
        <v>95</v>
      </c>
      <c r="D373" s="201" t="s">
        <v>94</v>
      </c>
      <c r="E373" s="74" t="s">
        <v>6778</v>
      </c>
      <c r="F373" s="74" t="s">
        <v>9878</v>
      </c>
      <c r="G373" s="121" t="s">
        <v>9879</v>
      </c>
      <c r="H373" s="205">
        <v>-1.7001960424695099</v>
      </c>
      <c r="I373" s="2">
        <v>-2.2065286166528799</v>
      </c>
      <c r="J373" s="2">
        <v>-1.30288335847911</v>
      </c>
      <c r="K373" s="2">
        <v>-5.83444687194525</v>
      </c>
      <c r="L373" s="2">
        <v>-6.2711709937738602</v>
      </c>
      <c r="M373" s="2">
        <v>-4.8219829721978202</v>
      </c>
      <c r="N373" s="2">
        <v>-5.1092728534741703</v>
      </c>
      <c r="O373" s="2">
        <v>-1.25613353599706</v>
      </c>
      <c r="P373" s="17">
        <v>-2.54319995593257</v>
      </c>
      <c r="Q373" s="16">
        <v>-1.7365360058671699</v>
      </c>
      <c r="R373" s="2">
        <v>-5.6425336126389798</v>
      </c>
      <c r="S373" s="17">
        <v>-2.9695354484679402</v>
      </c>
      <c r="T373" s="21">
        <v>0.452917357649047</v>
      </c>
      <c r="U373" s="3">
        <v>0.74341072415794196</v>
      </c>
      <c r="V373" s="22">
        <v>1.9616299636064201</v>
      </c>
      <c r="W373" s="26">
        <v>2.1487974508230999E-2</v>
      </c>
      <c r="X373" s="52" t="s">
        <v>7339</v>
      </c>
      <c r="Y373" s="26">
        <v>3.11673525888535E-3</v>
      </c>
      <c r="Z373" s="5">
        <v>-3.9059976067718098</v>
      </c>
      <c r="AA373" s="4">
        <v>0.39070619072059398</v>
      </c>
      <c r="AB373" s="5">
        <v>1.23299944260077</v>
      </c>
      <c r="AC373" s="4">
        <v>0.129559642430608</v>
      </c>
      <c r="AD373" s="216">
        <v>-2.6729981641710401</v>
      </c>
      <c r="AE373" s="199">
        <v>0.85957679569015799</v>
      </c>
      <c r="AF373" s="6">
        <v>0.61077897166515305</v>
      </c>
      <c r="AG373" s="6">
        <v>1.0548052606842899</v>
      </c>
      <c r="AH373" s="6">
        <v>-1.1718797267468599</v>
      </c>
      <c r="AI373" s="6">
        <v>-1.3864738823479199</v>
      </c>
      <c r="AJ373" s="6">
        <v>-0.67438296670273301</v>
      </c>
      <c r="AK373" s="6">
        <v>-0.81554926918927395</v>
      </c>
      <c r="AL373" s="6">
        <v>1.0777768305577999</v>
      </c>
      <c r="AM373" s="63">
        <v>0.445347986389385</v>
      </c>
      <c r="AN373" s="8">
        <v>0.85957679569015799</v>
      </c>
      <c r="AO373" s="7">
        <v>0.61077897166515305</v>
      </c>
      <c r="AP373" s="7">
        <v>1.0548052606842899</v>
      </c>
      <c r="AQ373" s="7" t="s">
        <v>4887</v>
      </c>
      <c r="AR373" s="7" t="s">
        <v>4887</v>
      </c>
      <c r="AS373" s="7" t="s">
        <v>4887</v>
      </c>
      <c r="AT373" s="7" t="s">
        <v>4887</v>
      </c>
      <c r="AU373" s="7">
        <v>1.0777768305577999</v>
      </c>
      <c r="AV373" s="9">
        <v>0.445347986389385</v>
      </c>
    </row>
    <row r="374" spans="1:48" s="33" customFormat="1" ht="25" customHeight="1" x14ac:dyDescent="0.2">
      <c r="A374" s="13" t="s">
        <v>267</v>
      </c>
      <c r="B374" s="1" t="s">
        <v>267</v>
      </c>
      <c r="C374" s="203" t="s">
        <v>268</v>
      </c>
      <c r="D374" s="201" t="s">
        <v>4981</v>
      </c>
      <c r="E374" s="74" t="s">
        <v>12396</v>
      </c>
      <c r="F374" s="74" t="s">
        <v>12397</v>
      </c>
      <c r="G374" s="121" t="s">
        <v>9667</v>
      </c>
      <c r="H374" s="205">
        <v>4.8245280271019997</v>
      </c>
      <c r="I374" s="2">
        <v>2.5830045104652801</v>
      </c>
      <c r="J374" s="2">
        <v>3.0052753202413398</v>
      </c>
      <c r="K374" s="2">
        <v>0.91488448411624601</v>
      </c>
      <c r="L374" s="2">
        <v>0.680629319604662</v>
      </c>
      <c r="M374" s="2">
        <v>-1.5482604645901901</v>
      </c>
      <c r="N374" s="2">
        <v>1.5276027080584</v>
      </c>
      <c r="O374" s="2">
        <v>2.8060833966872201</v>
      </c>
      <c r="P374" s="17">
        <v>3.0781270150859799</v>
      </c>
      <c r="Q374" s="16">
        <v>3.4709359526028698</v>
      </c>
      <c r="R374" s="2">
        <v>1.5751113043571401E-2</v>
      </c>
      <c r="S374" s="17">
        <v>2.4706043732772001</v>
      </c>
      <c r="T374" s="21">
        <v>1.1911073785798501</v>
      </c>
      <c r="U374" s="3">
        <v>1.35952860644947</v>
      </c>
      <c r="V374" s="22">
        <v>0.82791366580818304</v>
      </c>
      <c r="W374" s="26">
        <v>2.5461768445214399E-2</v>
      </c>
      <c r="X374" s="52" t="s">
        <v>7339</v>
      </c>
      <c r="Y374" s="26">
        <v>3.0396495657063798E-2</v>
      </c>
      <c r="Z374" s="5">
        <v>-3.4551848395592999</v>
      </c>
      <c r="AA374" s="4">
        <v>0.30564373551473301</v>
      </c>
      <c r="AB374" s="5">
        <v>1.00033157932567</v>
      </c>
      <c r="AC374" s="4">
        <v>6.8218387601858901E-2</v>
      </c>
      <c r="AD374" s="216">
        <v>-2.4548532602336302</v>
      </c>
      <c r="AE374" s="199">
        <v>1.5489534506868601</v>
      </c>
      <c r="AF374" s="6">
        <v>0.32588054853764897</v>
      </c>
      <c r="AG374" s="6">
        <v>0.55628990225285402</v>
      </c>
      <c r="AH374" s="6">
        <v>-0.58431842399920597</v>
      </c>
      <c r="AI374" s="6">
        <v>-0.71213824912087997</v>
      </c>
      <c r="AJ374" s="6">
        <v>-1.9283176363513499</v>
      </c>
      <c r="AK374" s="6">
        <v>-0.24999266261657599</v>
      </c>
      <c r="AL374" s="6">
        <v>0.44760210923270199</v>
      </c>
      <c r="AM374" s="63">
        <v>0.59604096137795004</v>
      </c>
      <c r="AN374" s="8">
        <v>1.5489534506868601</v>
      </c>
      <c r="AO374" s="7">
        <v>0.32588054853764897</v>
      </c>
      <c r="AP374" s="7">
        <v>0.55628990225285402</v>
      </c>
      <c r="AQ374" s="7">
        <v>-0.58431842399920597</v>
      </c>
      <c r="AR374" s="7">
        <v>-0.71213824912087997</v>
      </c>
      <c r="AS374" s="7">
        <v>-1.9283176363513499</v>
      </c>
      <c r="AT374" s="7">
        <v>-0.24999266261657599</v>
      </c>
      <c r="AU374" s="7">
        <v>0.44760210923270199</v>
      </c>
      <c r="AV374" s="9">
        <v>0.59604096137795004</v>
      </c>
    </row>
    <row r="375" spans="1:48" s="33" customFormat="1" ht="25" customHeight="1" x14ac:dyDescent="0.2">
      <c r="A375" s="13" t="s">
        <v>327</v>
      </c>
      <c r="B375" s="1" t="s">
        <v>328</v>
      </c>
      <c r="C375" s="203" t="s">
        <v>329</v>
      </c>
      <c r="D375" s="201" t="s">
        <v>7307</v>
      </c>
      <c r="E375" s="74" t="s">
        <v>12700</v>
      </c>
      <c r="F375" s="74" t="s">
        <v>11557</v>
      </c>
      <c r="G375" s="121" t="s">
        <v>4887</v>
      </c>
      <c r="H375" s="205">
        <v>0.29323612324186499</v>
      </c>
      <c r="I375" s="2">
        <v>-0.173051739737623</v>
      </c>
      <c r="J375" s="2">
        <v>0.189299230527361</v>
      </c>
      <c r="K375" s="2">
        <v>-5.9193869658634197</v>
      </c>
      <c r="L375" s="2">
        <v>-6.0876778747421998</v>
      </c>
      <c r="M375" s="2">
        <v>-6.0294922616184898</v>
      </c>
      <c r="N375" s="2">
        <v>-3.51262228999156</v>
      </c>
      <c r="O375" s="2">
        <v>-0.28991287959047402</v>
      </c>
      <c r="P375" s="17">
        <v>-2.43382916086557</v>
      </c>
      <c r="Q375" s="16">
        <v>0.103161204677201</v>
      </c>
      <c r="R375" s="2">
        <v>-6.0121857007413704</v>
      </c>
      <c r="S375" s="17">
        <v>-2.0787881101491998</v>
      </c>
      <c r="T375" s="21">
        <v>0.24478748418478599</v>
      </c>
      <c r="U375" s="3">
        <v>8.5469850180379406E-2</v>
      </c>
      <c r="V375" s="22">
        <v>1.6404281748196901</v>
      </c>
      <c r="W375" s="26">
        <v>6.6670685160122799E-4</v>
      </c>
      <c r="X375" s="52" t="s">
        <v>7339</v>
      </c>
      <c r="Y375" s="26">
        <v>1.42561426070551E-4</v>
      </c>
      <c r="Z375" s="5">
        <v>-6.1153469054185701</v>
      </c>
      <c r="AA375" s="4">
        <v>0.14493792967396299</v>
      </c>
      <c r="AB375" s="5">
        <v>2.1819493148264</v>
      </c>
      <c r="AC375" s="4">
        <v>5.3016506858020403E-2</v>
      </c>
      <c r="AD375" s="216">
        <v>-3.9333975905921701</v>
      </c>
      <c r="AE375" s="199">
        <v>1.0520866228685599</v>
      </c>
      <c r="AF375" s="6">
        <v>0.88611851598351099</v>
      </c>
      <c r="AG375" s="6">
        <v>1.0150918591423199</v>
      </c>
      <c r="AH375" s="6">
        <v>-1.15920252864537</v>
      </c>
      <c r="AI375" s="6">
        <v>-1.2191031303340001</v>
      </c>
      <c r="AJ375" s="6">
        <v>-1.19839284206619</v>
      </c>
      <c r="AK375" s="6">
        <v>-0.30255107213976601</v>
      </c>
      <c r="AL375" s="6">
        <v>0.84452356211558199</v>
      </c>
      <c r="AM375" s="63">
        <v>8.1429013075353995E-2</v>
      </c>
      <c r="AN375" s="8">
        <v>1.0520866228685599</v>
      </c>
      <c r="AO375" s="7">
        <v>0.88611851598351099</v>
      </c>
      <c r="AP375" s="7">
        <v>1.0150918591423199</v>
      </c>
      <c r="AQ375" s="7" t="s">
        <v>4887</v>
      </c>
      <c r="AR375" s="7" t="s">
        <v>4887</v>
      </c>
      <c r="AS375" s="7" t="s">
        <v>4887</v>
      </c>
      <c r="AT375" s="7" t="s">
        <v>4887</v>
      </c>
      <c r="AU375" s="7">
        <v>0.84452356211558199</v>
      </c>
      <c r="AV375" s="9">
        <v>8.1429013075353995E-2</v>
      </c>
    </row>
    <row r="376" spans="1:48" s="33" customFormat="1" ht="25" customHeight="1" x14ac:dyDescent="0.2">
      <c r="A376" s="13" t="s">
        <v>550</v>
      </c>
      <c r="B376" s="1" t="s">
        <v>550</v>
      </c>
      <c r="C376" s="203" t="s">
        <v>551</v>
      </c>
      <c r="D376" s="201" t="s">
        <v>7311</v>
      </c>
      <c r="E376" s="74" t="s">
        <v>13256</v>
      </c>
      <c r="F376" s="74" t="s">
        <v>8390</v>
      </c>
      <c r="G376" s="121" t="s">
        <v>4887</v>
      </c>
      <c r="H376" s="205">
        <v>0.47267743973669601</v>
      </c>
      <c r="I376" s="2">
        <v>-2.45821142770229</v>
      </c>
      <c r="J376" s="2">
        <v>0.22761169115756999</v>
      </c>
      <c r="K376" s="2">
        <v>-6.6508515720012902</v>
      </c>
      <c r="L376" s="2">
        <v>-4.860486975982</v>
      </c>
      <c r="M376" s="2">
        <v>-4.4747599618895197</v>
      </c>
      <c r="N376" s="2">
        <v>-4.5310528924580602</v>
      </c>
      <c r="O376" s="2">
        <v>0.36644187300935399</v>
      </c>
      <c r="P376" s="17">
        <v>-2.15456442196639</v>
      </c>
      <c r="Q376" s="16">
        <v>-0.58597409893600705</v>
      </c>
      <c r="R376" s="2">
        <v>-5.3286995032909399</v>
      </c>
      <c r="S376" s="17">
        <v>-2.1063918138050299</v>
      </c>
      <c r="T376" s="21">
        <v>1.62602852579562</v>
      </c>
      <c r="U376" s="3">
        <v>1.1611463740401</v>
      </c>
      <c r="V376" s="22">
        <v>2.44910273254879</v>
      </c>
      <c r="W376" s="26">
        <v>4.7505457312716798E-2</v>
      </c>
      <c r="X376" s="52" t="s">
        <v>7339</v>
      </c>
      <c r="Y376" s="26">
        <v>1.8026602168917098E-2</v>
      </c>
      <c r="Z376" s="5">
        <v>-4.7427254043549301</v>
      </c>
      <c r="AA376" s="4">
        <v>0.42803350255724698</v>
      </c>
      <c r="AB376" s="5">
        <v>1.5204177148690201</v>
      </c>
      <c r="AC376" s="4">
        <v>0.136183968892195</v>
      </c>
      <c r="AD376" s="216">
        <v>-3.22230768948591</v>
      </c>
      <c r="AE376" s="199">
        <v>1.19813698197649</v>
      </c>
      <c r="AF376" s="6">
        <v>8.2053716190138404E-2</v>
      </c>
      <c r="AG376" s="6">
        <v>1.10481587927444</v>
      </c>
      <c r="AH376" s="6">
        <v>-1.5145047737962101</v>
      </c>
      <c r="AI376" s="6">
        <v>-0.83273345606641003</v>
      </c>
      <c r="AJ376" s="6">
        <v>-0.68584850577946099</v>
      </c>
      <c r="AK376" s="6">
        <v>-0.70728486881853903</v>
      </c>
      <c r="AL376" s="6">
        <v>1.15768244971054</v>
      </c>
      <c r="AM376" s="63">
        <v>0.197682577309017</v>
      </c>
      <c r="AN376" s="8">
        <v>1.19813698197649</v>
      </c>
      <c r="AO376" s="7">
        <v>8.2053716190138404E-2</v>
      </c>
      <c r="AP376" s="7">
        <v>1.10481587927444</v>
      </c>
      <c r="AQ376" s="7" t="s">
        <v>4887</v>
      </c>
      <c r="AR376" s="7" t="s">
        <v>4887</v>
      </c>
      <c r="AS376" s="7" t="s">
        <v>4887</v>
      </c>
      <c r="AT376" s="7" t="s">
        <v>4887</v>
      </c>
      <c r="AU376" s="7">
        <v>1.15768244971054</v>
      </c>
      <c r="AV376" s="9">
        <v>0.197682577309017</v>
      </c>
    </row>
    <row r="377" spans="1:48" s="33" customFormat="1" ht="25" customHeight="1" x14ac:dyDescent="0.2">
      <c r="A377" s="13" t="s">
        <v>566</v>
      </c>
      <c r="B377" s="1" t="s">
        <v>566</v>
      </c>
      <c r="C377" s="203" t="s">
        <v>567</v>
      </c>
      <c r="D377" s="201" t="s">
        <v>4907</v>
      </c>
      <c r="E377" s="74" t="s">
        <v>12677</v>
      </c>
      <c r="F377" s="74" t="s">
        <v>8944</v>
      </c>
      <c r="G377" s="121" t="s">
        <v>4887</v>
      </c>
      <c r="H377" s="205">
        <v>-2.5079468320083098</v>
      </c>
      <c r="I377" s="2">
        <v>-2.8983969203138198</v>
      </c>
      <c r="J377" s="2">
        <v>-2.1877444518853602</v>
      </c>
      <c r="K377" s="2">
        <v>-3.90321181672254</v>
      </c>
      <c r="L377" s="2">
        <v>-4.6218728137698504</v>
      </c>
      <c r="M377" s="2">
        <v>-5.2080033397803804</v>
      </c>
      <c r="N377" s="2">
        <v>-3.76852782931409</v>
      </c>
      <c r="O377" s="2">
        <v>-1.7843037192931599</v>
      </c>
      <c r="P377" s="17">
        <v>-1.8377494694191301</v>
      </c>
      <c r="Q377" s="16">
        <v>-2.5313627347358301</v>
      </c>
      <c r="R377" s="2">
        <v>-4.5776959900909198</v>
      </c>
      <c r="S377" s="17">
        <v>-2.4635270060087899</v>
      </c>
      <c r="T377" s="21">
        <v>0.355904426913006</v>
      </c>
      <c r="U377" s="3">
        <v>0.65351658240144594</v>
      </c>
      <c r="V377" s="22">
        <v>1.1304797537648601</v>
      </c>
      <c r="W377" s="26">
        <v>2.6259721791480201E-2</v>
      </c>
      <c r="X377" s="52" t="s">
        <v>7339</v>
      </c>
      <c r="Y377" s="26">
        <v>1.6424150097826301E-2</v>
      </c>
      <c r="Z377" s="5">
        <v>-2.0463332553550901</v>
      </c>
      <c r="AA377" s="4">
        <v>0.92872848237504702</v>
      </c>
      <c r="AB377" s="5">
        <v>-6.7835728727036596E-2</v>
      </c>
      <c r="AC377" s="4">
        <v>6.2715647349898096E-2</v>
      </c>
      <c r="AD377" s="216">
        <v>-2.1141689840821298</v>
      </c>
      <c r="AE377" s="199">
        <v>0.55019110891951395</v>
      </c>
      <c r="AF377" s="6">
        <v>0.23562466589021899</v>
      </c>
      <c r="AG377" s="6">
        <v>0.80816242659015802</v>
      </c>
      <c r="AH377" s="6">
        <v>-0.573905303069145</v>
      </c>
      <c r="AI377" s="6">
        <v>-1.1528951416069</v>
      </c>
      <c r="AJ377" s="6">
        <v>-1.62511169435039</v>
      </c>
      <c r="AK377" s="6">
        <v>-0.46539703499333401</v>
      </c>
      <c r="AL377" s="6">
        <v>1.13319479314801</v>
      </c>
      <c r="AM377" s="63">
        <v>1.09013617947187</v>
      </c>
      <c r="AN377" s="8">
        <v>0.55019110891951395</v>
      </c>
      <c r="AO377" s="7">
        <v>0.23562466589021899</v>
      </c>
      <c r="AP377" s="7">
        <v>0.80816242659015802</v>
      </c>
      <c r="AQ377" s="7">
        <v>-0.573905303069145</v>
      </c>
      <c r="AR377" s="7">
        <v>-1.1528951416069</v>
      </c>
      <c r="AS377" s="7">
        <v>-1.62511169435039</v>
      </c>
      <c r="AT377" s="7">
        <v>-0.46539703499333401</v>
      </c>
      <c r="AU377" s="7">
        <v>1.13319479314801</v>
      </c>
      <c r="AV377" s="9">
        <v>1.09013617947187</v>
      </c>
    </row>
    <row r="378" spans="1:48" s="33" customFormat="1" ht="25" customHeight="1" x14ac:dyDescent="0.2">
      <c r="A378" s="13" t="s">
        <v>667</v>
      </c>
      <c r="B378" s="1" t="s">
        <v>667</v>
      </c>
      <c r="C378" s="203" t="s">
        <v>668</v>
      </c>
      <c r="D378" s="201" t="s">
        <v>7313</v>
      </c>
      <c r="E378" s="74" t="s">
        <v>12684</v>
      </c>
      <c r="F378" s="74" t="s">
        <v>9166</v>
      </c>
      <c r="G378" s="121" t="s">
        <v>4887</v>
      </c>
      <c r="H378" s="205">
        <v>1.3380385143197799</v>
      </c>
      <c r="I378" s="2">
        <v>0.60423551128574704</v>
      </c>
      <c r="J378" s="2">
        <v>1.3872059826898999</v>
      </c>
      <c r="K378" s="2">
        <v>-3.94236868303161</v>
      </c>
      <c r="L378" s="2">
        <v>-4.9281502279351397</v>
      </c>
      <c r="M378" s="2">
        <v>-6.6114893984561203</v>
      </c>
      <c r="N378" s="2">
        <v>1.21672549913307</v>
      </c>
      <c r="O378" s="2">
        <v>1.5747785913993</v>
      </c>
      <c r="P378" s="17">
        <v>-4.8089277201809102</v>
      </c>
      <c r="Q378" s="16">
        <v>1.10982666943181</v>
      </c>
      <c r="R378" s="2">
        <v>-5.16066943647429</v>
      </c>
      <c r="S378" s="17">
        <v>-0.67247454321617794</v>
      </c>
      <c r="T378" s="21">
        <v>0.43854438131515</v>
      </c>
      <c r="U378" s="3">
        <v>1.3496667126116</v>
      </c>
      <c r="V378" s="22">
        <v>3.5867442295397298</v>
      </c>
      <c r="W378" s="26">
        <v>3.3404772973152801E-2</v>
      </c>
      <c r="X378" s="52" t="s">
        <v>7339</v>
      </c>
      <c r="Y378" s="26">
        <v>9.4756905961199799E-3</v>
      </c>
      <c r="Z378" s="5">
        <v>-6.2704961059061004</v>
      </c>
      <c r="AA378" s="4">
        <v>0.480668630238335</v>
      </c>
      <c r="AB378" s="5">
        <v>1.78230121264799</v>
      </c>
      <c r="AC378" s="4">
        <v>0.15126298479226</v>
      </c>
      <c r="AD378" s="216">
        <v>-4.4881948932581102</v>
      </c>
      <c r="AE378" s="199">
        <v>0.85699607788615295</v>
      </c>
      <c r="AF378" s="6">
        <v>0.64107466042668604</v>
      </c>
      <c r="AG378" s="6">
        <v>0.87146359766935599</v>
      </c>
      <c r="AH378" s="6">
        <v>-0.69676290388569195</v>
      </c>
      <c r="AI378" s="6">
        <v>-0.98682896739440096</v>
      </c>
      <c r="AJ378" s="6">
        <v>-1.4821512517964901</v>
      </c>
      <c r="AK378" s="6">
        <v>0.82129974237499603</v>
      </c>
      <c r="AL378" s="6">
        <v>0.92665680808366002</v>
      </c>
      <c r="AM378" s="63">
        <v>-0.95174776336426203</v>
      </c>
      <c r="AN378" s="8">
        <v>0.85699607788615295</v>
      </c>
      <c r="AO378" s="7">
        <v>0.64107466042668604</v>
      </c>
      <c r="AP378" s="7">
        <v>0.87146359766935599</v>
      </c>
      <c r="AQ378" s="7" t="s">
        <v>4887</v>
      </c>
      <c r="AR378" s="7" t="s">
        <v>4887</v>
      </c>
      <c r="AS378" s="7" t="s">
        <v>4887</v>
      </c>
      <c r="AT378" s="7">
        <v>0.82129974237499603</v>
      </c>
      <c r="AU378" s="7">
        <v>0.92665680808366002</v>
      </c>
      <c r="AV378" s="9" t="s">
        <v>4887</v>
      </c>
    </row>
    <row r="379" spans="1:48" s="33" customFormat="1" ht="25" customHeight="1" x14ac:dyDescent="0.2">
      <c r="A379" s="13" t="s">
        <v>693</v>
      </c>
      <c r="B379" s="1" t="s">
        <v>693</v>
      </c>
      <c r="C379" s="203" t="s">
        <v>694</v>
      </c>
      <c r="D379" s="201" t="s">
        <v>7314</v>
      </c>
      <c r="E379" s="74" t="s">
        <v>13420</v>
      </c>
      <c r="F379" s="74" t="s">
        <v>8871</v>
      </c>
      <c r="G379" s="121" t="s">
        <v>13421</v>
      </c>
      <c r="H379" s="205">
        <v>-1.7083110029556099</v>
      </c>
      <c r="I379" s="2">
        <v>-0.37151911969488099</v>
      </c>
      <c r="J379" s="2">
        <v>0.221669812196438</v>
      </c>
      <c r="K379" s="2">
        <v>-5.4911142692702599</v>
      </c>
      <c r="L379" s="2">
        <v>-5.3304711822744899</v>
      </c>
      <c r="M379" s="2">
        <v>-6.5076857427048802</v>
      </c>
      <c r="N379" s="2">
        <v>-5.3342934295276896</v>
      </c>
      <c r="O379" s="2">
        <v>-4.3077683045316899</v>
      </c>
      <c r="P379" s="17">
        <v>-0.57592786692195796</v>
      </c>
      <c r="Q379" s="16">
        <v>-0.61938677015135202</v>
      </c>
      <c r="R379" s="2">
        <v>-5.7764237314165401</v>
      </c>
      <c r="S379" s="17">
        <v>-3.4059965336604501</v>
      </c>
      <c r="T379" s="21">
        <v>0.98857739495744801</v>
      </c>
      <c r="U379" s="3">
        <v>0.63836482297741304</v>
      </c>
      <c r="V379" s="22">
        <v>2.5040776649104202</v>
      </c>
      <c r="W379" s="26">
        <v>2.1233933162415199E-2</v>
      </c>
      <c r="X379" s="52" t="s">
        <v>7339</v>
      </c>
      <c r="Y379" s="26">
        <v>2.9571745169068501E-3</v>
      </c>
      <c r="Z379" s="5">
        <v>-5.1570369612651898</v>
      </c>
      <c r="AA379" s="4">
        <v>0.184514051160348</v>
      </c>
      <c r="AB379" s="5">
        <v>2.7866097635090998</v>
      </c>
      <c r="AC379" s="4">
        <v>0.238847371803808</v>
      </c>
      <c r="AD379" s="216">
        <v>-2.37042719775609</v>
      </c>
      <c r="AE379" s="199">
        <v>0.59300436090840802</v>
      </c>
      <c r="AF379" s="6">
        <v>1.10150004323747</v>
      </c>
      <c r="AG379" s="6">
        <v>1.32714026027437</v>
      </c>
      <c r="AH379" s="6">
        <v>-0.84591754766071803</v>
      </c>
      <c r="AI379" s="6">
        <v>-0.78481131477867105</v>
      </c>
      <c r="AJ379" s="6">
        <v>-1.23260616500892</v>
      </c>
      <c r="AK379" s="6">
        <v>-0.78626524059119796</v>
      </c>
      <c r="AL379" s="6">
        <v>-0.39579040273571398</v>
      </c>
      <c r="AM379" s="63">
        <v>1.0237460063549799</v>
      </c>
      <c r="AN379" s="8">
        <v>0.59300436090840802</v>
      </c>
      <c r="AO379" s="7">
        <v>1.10150004323747</v>
      </c>
      <c r="AP379" s="7">
        <v>1.32714026027437</v>
      </c>
      <c r="AQ379" s="7" t="s">
        <v>4887</v>
      </c>
      <c r="AR379" s="7" t="s">
        <v>4887</v>
      </c>
      <c r="AS379" s="7" t="s">
        <v>4887</v>
      </c>
      <c r="AT379" s="7" t="s">
        <v>4887</v>
      </c>
      <c r="AU379" s="7" t="s">
        <v>4887</v>
      </c>
      <c r="AV379" s="9">
        <v>1.0237460063549799</v>
      </c>
    </row>
    <row r="380" spans="1:48" s="33" customFormat="1" ht="25" customHeight="1" x14ac:dyDescent="0.2">
      <c r="A380" s="13" t="s">
        <v>824</v>
      </c>
      <c r="B380" s="1" t="s">
        <v>824</v>
      </c>
      <c r="C380" s="203" t="s">
        <v>825</v>
      </c>
      <c r="D380" s="201" t="s">
        <v>7316</v>
      </c>
      <c r="E380" s="74" t="s">
        <v>13103</v>
      </c>
      <c r="F380" s="74" t="s">
        <v>9937</v>
      </c>
      <c r="G380" s="121" t="s">
        <v>4887</v>
      </c>
      <c r="H380" s="205">
        <v>0.35876801165458999</v>
      </c>
      <c r="I380" s="2">
        <v>0.133796958189702</v>
      </c>
      <c r="J380" s="2">
        <v>0.59439618923285698</v>
      </c>
      <c r="K380" s="2">
        <v>-0.508665567445583</v>
      </c>
      <c r="L380" s="2">
        <v>-0.84215143839944595</v>
      </c>
      <c r="M380" s="2">
        <v>-0.90614199562994102</v>
      </c>
      <c r="N380" s="2">
        <v>0.209802010799852</v>
      </c>
      <c r="O380" s="2">
        <v>1.0604387322339801</v>
      </c>
      <c r="P380" s="17">
        <v>-0.357655970979817</v>
      </c>
      <c r="Q380" s="16">
        <v>0.36232038635904901</v>
      </c>
      <c r="R380" s="2">
        <v>-0.75231966715832299</v>
      </c>
      <c r="S380" s="17">
        <v>0.30419492401800502</v>
      </c>
      <c r="T380" s="21">
        <v>0.23032016289052301</v>
      </c>
      <c r="U380" s="3">
        <v>0.21342255757952799</v>
      </c>
      <c r="V380" s="22">
        <v>0.71374411617197497</v>
      </c>
      <c r="W380" s="26">
        <v>3.9256308526191497E-2</v>
      </c>
      <c r="X380" s="52" t="s">
        <v>7339</v>
      </c>
      <c r="Y380" s="26">
        <v>3.6170003182434199E-3</v>
      </c>
      <c r="Z380" s="5">
        <v>-1.1146400535173699</v>
      </c>
      <c r="AA380" s="4">
        <v>0.90360257244659703</v>
      </c>
      <c r="AB380" s="5">
        <v>5.8125462341044702E-2</v>
      </c>
      <c r="AC380" s="4">
        <v>0.114434093597696</v>
      </c>
      <c r="AD380" s="216">
        <v>-1.0565145911763301</v>
      </c>
      <c r="AE380" s="199">
        <v>0.57922252218424697</v>
      </c>
      <c r="AF380" s="6">
        <v>0.24282971597438899</v>
      </c>
      <c r="AG380" s="6">
        <v>0.93155062243043696</v>
      </c>
      <c r="AH380" s="6">
        <v>-0.71782619310618401</v>
      </c>
      <c r="AI380" s="6">
        <v>-1.2164781140255001</v>
      </c>
      <c r="AJ380" s="6">
        <v>-1.3121613709875299</v>
      </c>
      <c r="AK380" s="6">
        <v>0.35647790555201597</v>
      </c>
      <c r="AL380" s="6">
        <v>1.6284107581625</v>
      </c>
      <c r="AM380" s="63">
        <v>-0.49202584618437201</v>
      </c>
      <c r="AN380" s="8">
        <v>0.57922252218424697</v>
      </c>
      <c r="AO380" s="7">
        <v>0.24282971597438899</v>
      </c>
      <c r="AP380" s="7">
        <v>0.93155062243043696</v>
      </c>
      <c r="AQ380" s="7">
        <v>-0.71782619310618401</v>
      </c>
      <c r="AR380" s="7">
        <v>-1.2164781140255001</v>
      </c>
      <c r="AS380" s="7">
        <v>-1.3121613709875299</v>
      </c>
      <c r="AT380" s="7">
        <v>0.35647790555201597</v>
      </c>
      <c r="AU380" s="7">
        <v>1.6284107581625</v>
      </c>
      <c r="AV380" s="9">
        <v>-0.49202584618437201</v>
      </c>
    </row>
    <row r="381" spans="1:48" s="33" customFormat="1" ht="25" customHeight="1" x14ac:dyDescent="0.2">
      <c r="A381" s="13" t="s">
        <v>964</v>
      </c>
      <c r="B381" s="1" t="s">
        <v>964</v>
      </c>
      <c r="C381" s="203" t="s">
        <v>965</v>
      </c>
      <c r="D381" s="201" t="s">
        <v>7320</v>
      </c>
      <c r="E381" s="74" t="s">
        <v>12955</v>
      </c>
      <c r="F381" s="74" t="s">
        <v>12956</v>
      </c>
      <c r="G381" s="121" t="s">
        <v>4887</v>
      </c>
      <c r="H381" s="205">
        <v>-2.8317044753322098</v>
      </c>
      <c r="I381" s="2">
        <v>-3.7241426937913702</v>
      </c>
      <c r="J381" s="2">
        <v>-3.3240021249180698</v>
      </c>
      <c r="K381" s="2">
        <v>-5.1350970996496903</v>
      </c>
      <c r="L381" s="2">
        <v>-5.8965228346437302</v>
      </c>
      <c r="M381" s="2">
        <v>-6.6169989581756203</v>
      </c>
      <c r="N381" s="2">
        <v>-5.1217256176252599</v>
      </c>
      <c r="O381" s="2">
        <v>-3.3487272585988999</v>
      </c>
      <c r="P381" s="17">
        <v>-4.5933774060289698</v>
      </c>
      <c r="Q381" s="16">
        <v>-3.2932830980138799</v>
      </c>
      <c r="R381" s="2">
        <v>-5.8828729641563502</v>
      </c>
      <c r="S381" s="17">
        <v>-4.3546100940843804</v>
      </c>
      <c r="T381" s="21">
        <v>0.44701145108609103</v>
      </c>
      <c r="U381" s="3">
        <v>0.74104522048178301</v>
      </c>
      <c r="V381" s="22">
        <v>0.91029564824703002</v>
      </c>
      <c r="W381" s="26">
        <v>1.32819120748334E-2</v>
      </c>
      <c r="X381" s="52" t="s">
        <v>7339</v>
      </c>
      <c r="Y381" s="26">
        <v>1.1095096621158001E-2</v>
      </c>
      <c r="Z381" s="5">
        <v>-2.5895898661424601</v>
      </c>
      <c r="AA381" s="4">
        <v>0.170330170017539</v>
      </c>
      <c r="AB381" s="5">
        <v>1.0613269960704901</v>
      </c>
      <c r="AC381" s="4">
        <v>8.9904513999961397E-2</v>
      </c>
      <c r="AD381" s="216">
        <v>-1.52826287007197</v>
      </c>
      <c r="AE381" s="199">
        <v>1.3006948430138401</v>
      </c>
      <c r="AF381" s="6">
        <v>0.60915204768759301</v>
      </c>
      <c r="AG381" s="6">
        <v>0.91921757580878805</v>
      </c>
      <c r="AH381" s="6">
        <v>-0.484184537101227</v>
      </c>
      <c r="AI381" s="6">
        <v>-1.0742068717791999</v>
      </c>
      <c r="AJ381" s="6">
        <v>-1.6324977003514101</v>
      </c>
      <c r="AK381" s="6">
        <v>-0.47382308925467898</v>
      </c>
      <c r="AL381" s="6">
        <v>0.90005827972891606</v>
      </c>
      <c r="AM381" s="63">
        <v>-6.4410547752632399E-2</v>
      </c>
      <c r="AN381" s="8">
        <v>1.3006948430138401</v>
      </c>
      <c r="AO381" s="7" t="s">
        <v>4887</v>
      </c>
      <c r="AP381" s="7">
        <v>0.91921757580878805</v>
      </c>
      <c r="AQ381" s="7" t="s">
        <v>4887</v>
      </c>
      <c r="AR381" s="7" t="s">
        <v>4887</v>
      </c>
      <c r="AS381" s="7" t="s">
        <v>4887</v>
      </c>
      <c r="AT381" s="7" t="s">
        <v>4887</v>
      </c>
      <c r="AU381" s="7">
        <v>0.90005827972891606</v>
      </c>
      <c r="AV381" s="9" t="s">
        <v>4887</v>
      </c>
    </row>
    <row r="382" spans="1:48" s="33" customFormat="1" ht="25" customHeight="1" x14ac:dyDescent="0.2">
      <c r="A382" s="13" t="s">
        <v>1101</v>
      </c>
      <c r="B382" s="1" t="s">
        <v>1102</v>
      </c>
      <c r="C382" s="203" t="s">
        <v>1103</v>
      </c>
      <c r="D382" s="201" t="s">
        <v>7321</v>
      </c>
      <c r="E382" s="74" t="s">
        <v>13379</v>
      </c>
      <c r="F382" s="74" t="s">
        <v>8907</v>
      </c>
      <c r="G382" s="121" t="s">
        <v>4887</v>
      </c>
      <c r="H382" s="205">
        <v>-1.4428461431509101</v>
      </c>
      <c r="I382" s="2">
        <v>-2.9177248959594499</v>
      </c>
      <c r="J382" s="2">
        <v>-2.68879769303719</v>
      </c>
      <c r="K382" s="2">
        <v>-5.7668911137769401</v>
      </c>
      <c r="L382" s="2">
        <v>-4.6451768819501602</v>
      </c>
      <c r="M382" s="2">
        <v>-6.2847021144437303</v>
      </c>
      <c r="N382" s="2">
        <v>-3.2777996088841399</v>
      </c>
      <c r="O382" s="2">
        <v>-2.50258835909837</v>
      </c>
      <c r="P382" s="17">
        <v>-4.8241140979790398</v>
      </c>
      <c r="Q382" s="16">
        <v>-2.3497895773825199</v>
      </c>
      <c r="R382" s="2">
        <v>-5.5655900367236102</v>
      </c>
      <c r="S382" s="17">
        <v>-3.5348340219871899</v>
      </c>
      <c r="T382" s="21">
        <v>0.79373277035241396</v>
      </c>
      <c r="U382" s="3">
        <v>0.83809446944416799</v>
      </c>
      <c r="V382" s="22">
        <v>1.1819138954301101</v>
      </c>
      <c r="W382" s="26">
        <v>1.6764438068462E-2</v>
      </c>
      <c r="X382" s="52" t="s">
        <v>7339</v>
      </c>
      <c r="Y382" s="26">
        <v>8.5527893668224005E-3</v>
      </c>
      <c r="Z382" s="5">
        <v>-3.2158004593411</v>
      </c>
      <c r="AA382" s="4">
        <v>0.23251924330981799</v>
      </c>
      <c r="AB382" s="5">
        <v>1.18504444460467</v>
      </c>
      <c r="AC382" s="4">
        <v>7.9154467872090101E-2</v>
      </c>
      <c r="AD382" s="216">
        <v>-2.0307560147364301</v>
      </c>
      <c r="AE382" s="199">
        <v>1.4538759571205699</v>
      </c>
      <c r="AF382" s="6">
        <v>0.550595185606221</v>
      </c>
      <c r="AG382" s="6">
        <v>0.69080029743826799</v>
      </c>
      <c r="AH382" s="6">
        <v>-1.1943598179844299</v>
      </c>
      <c r="AI382" s="6">
        <v>-0.50737256915893303</v>
      </c>
      <c r="AJ382" s="6">
        <v>-1.51149010363689</v>
      </c>
      <c r="AK382" s="6">
        <v>0.330069556720407</v>
      </c>
      <c r="AL382" s="6">
        <v>0.80484310299305595</v>
      </c>
      <c r="AM382" s="63">
        <v>-0.61696160909826103</v>
      </c>
      <c r="AN382" s="8">
        <v>1.4538759571205699</v>
      </c>
      <c r="AO382" s="7">
        <v>0.550595185606221</v>
      </c>
      <c r="AP382" s="7">
        <v>0.69080029743826799</v>
      </c>
      <c r="AQ382" s="7" t="s">
        <v>4887</v>
      </c>
      <c r="AR382" s="7">
        <v>-0.50737256915893303</v>
      </c>
      <c r="AS382" s="7" t="s">
        <v>4887</v>
      </c>
      <c r="AT382" s="7">
        <v>0.330069556720407</v>
      </c>
      <c r="AU382" s="7">
        <v>0.80484310299305595</v>
      </c>
      <c r="AV382" s="9">
        <v>-0.61696160909826103</v>
      </c>
    </row>
    <row r="383" spans="1:48" s="33" customFormat="1" ht="25" customHeight="1" x14ac:dyDescent="0.2">
      <c r="A383" s="13" t="s">
        <v>1247</v>
      </c>
      <c r="B383" s="1" t="s">
        <v>1247</v>
      </c>
      <c r="C383" s="203" t="s">
        <v>1248</v>
      </c>
      <c r="D383" s="201" t="s">
        <v>7322</v>
      </c>
      <c r="E383" s="74" t="s">
        <v>6797</v>
      </c>
      <c r="F383" s="74" t="s">
        <v>8288</v>
      </c>
      <c r="G383" s="121" t="s">
        <v>4887</v>
      </c>
      <c r="H383" s="205">
        <v>4.4380559337380099</v>
      </c>
      <c r="I383" s="2">
        <v>5.9558367442535696</v>
      </c>
      <c r="J383" s="2">
        <v>5.9033975949178696</v>
      </c>
      <c r="K383" s="2">
        <v>-0.853183791562664</v>
      </c>
      <c r="L383" s="2">
        <v>-6.45435040665709</v>
      </c>
      <c r="M383" s="2">
        <v>-2.4766806039573801</v>
      </c>
      <c r="N383" s="2">
        <v>3.4109137406743901</v>
      </c>
      <c r="O383" s="2">
        <v>6.17085921373089</v>
      </c>
      <c r="P383" s="17">
        <v>3.4716633672687201E-2</v>
      </c>
      <c r="Q383" s="16">
        <v>5.4324300909698202</v>
      </c>
      <c r="R383" s="2">
        <v>-3.2614049340590499</v>
      </c>
      <c r="S383" s="17">
        <v>3.2054965293593201</v>
      </c>
      <c r="T383" s="21">
        <v>0.86155234288092997</v>
      </c>
      <c r="U383" s="3">
        <v>2.8818589604979299</v>
      </c>
      <c r="V383" s="22">
        <v>3.07322446523666</v>
      </c>
      <c r="W383" s="26">
        <v>1.2503064252247601E-2</v>
      </c>
      <c r="X383" s="52" t="s">
        <v>7339</v>
      </c>
      <c r="Y383" s="26">
        <v>2.6688686202590999E-2</v>
      </c>
      <c r="Z383" s="5">
        <v>-8.6938350250288607</v>
      </c>
      <c r="AA383" s="4">
        <v>0.335865804150839</v>
      </c>
      <c r="AB383" s="5">
        <v>2.2269335616105002</v>
      </c>
      <c r="AC383" s="4">
        <v>5.67121546001782E-2</v>
      </c>
      <c r="AD383" s="216">
        <v>-6.4669014634183704</v>
      </c>
      <c r="AE383" s="199">
        <v>0.59284822888830102</v>
      </c>
      <c r="AF383" s="6">
        <v>0.93292902324146298</v>
      </c>
      <c r="AG383" s="6">
        <v>0.92117927160556501</v>
      </c>
      <c r="AH383" s="6">
        <v>-0.59273074037143503</v>
      </c>
      <c r="AI383" s="6">
        <v>-1.8477533223993801</v>
      </c>
      <c r="AJ383" s="6">
        <v>-0.95649873754454096</v>
      </c>
      <c r="AK383" s="6">
        <v>0.36270212972127602</v>
      </c>
      <c r="AL383" s="6">
        <v>0.98110792477783404</v>
      </c>
      <c r="AM383" s="63">
        <v>-0.39378377791907898</v>
      </c>
      <c r="AN383" s="8">
        <v>0.59284822888830102</v>
      </c>
      <c r="AO383" s="7">
        <v>0.93292902324146298</v>
      </c>
      <c r="AP383" s="7">
        <v>0.92117927160556501</v>
      </c>
      <c r="AQ383" s="7">
        <v>-0.59273074037143503</v>
      </c>
      <c r="AR383" s="7" t="s">
        <v>4887</v>
      </c>
      <c r="AS383" s="7" t="s">
        <v>4887</v>
      </c>
      <c r="AT383" s="7">
        <v>0.36270212972127602</v>
      </c>
      <c r="AU383" s="7">
        <v>0.98110792477783404</v>
      </c>
      <c r="AV383" s="9">
        <v>-0.39378377791907898</v>
      </c>
    </row>
    <row r="384" spans="1:48" s="33" customFormat="1" ht="25" customHeight="1" x14ac:dyDescent="0.2">
      <c r="A384" s="13" t="s">
        <v>1273</v>
      </c>
      <c r="B384" s="1" t="s">
        <v>1273</v>
      </c>
      <c r="C384" s="203" t="s">
        <v>1274</v>
      </c>
      <c r="D384" s="201" t="s">
        <v>7323</v>
      </c>
      <c r="E384" s="74" t="s">
        <v>6795</v>
      </c>
      <c r="F384" s="74" t="s">
        <v>12110</v>
      </c>
      <c r="G384" s="121" t="s">
        <v>4887</v>
      </c>
      <c r="H384" s="205">
        <v>1.69875743148672</v>
      </c>
      <c r="I384" s="2">
        <v>1.3361192297351501</v>
      </c>
      <c r="J384" s="2">
        <v>1.83738804221388</v>
      </c>
      <c r="K384" s="2">
        <v>0.15876121391321299</v>
      </c>
      <c r="L384" s="2">
        <v>-1.5527161867825201</v>
      </c>
      <c r="M384" s="2">
        <v>-0.90194343112929298</v>
      </c>
      <c r="N384" s="2">
        <v>1.2258298954702001E-2</v>
      </c>
      <c r="O384" s="2">
        <v>5.3623784435888701E-2</v>
      </c>
      <c r="P384" s="17">
        <v>1.8164147137128801</v>
      </c>
      <c r="Q384" s="16">
        <v>1.6240882344785801</v>
      </c>
      <c r="R384" s="2">
        <v>-0.76529946799953297</v>
      </c>
      <c r="S384" s="17">
        <v>0.62743226570115695</v>
      </c>
      <c r="T384" s="21">
        <v>0.25884207990073999</v>
      </c>
      <c r="U384" s="3">
        <v>0.86388216949298702</v>
      </c>
      <c r="V384" s="22">
        <v>1.02989670458121</v>
      </c>
      <c r="W384" s="26">
        <v>2.76792110738318E-2</v>
      </c>
      <c r="X384" s="52" t="s">
        <v>7339</v>
      </c>
      <c r="Y384" s="26">
        <v>3.2232901255536503E-2</v>
      </c>
      <c r="Z384" s="5">
        <v>-2.3893877024781198</v>
      </c>
      <c r="AA384" s="4">
        <v>0.23159455991898101</v>
      </c>
      <c r="AB384" s="5">
        <v>0.99665596877742602</v>
      </c>
      <c r="AC384" s="4">
        <v>0.14933790402727901</v>
      </c>
      <c r="AD384" s="216">
        <v>-1.3927317337006899</v>
      </c>
      <c r="AE384" s="199">
        <v>0.96693820220137205</v>
      </c>
      <c r="AF384" s="6">
        <v>0.67554450274203304</v>
      </c>
      <c r="AG384" s="6">
        <v>1.07833321332535</v>
      </c>
      <c r="AH384" s="6">
        <v>-0.27050780548523401</v>
      </c>
      <c r="AI384" s="6">
        <v>-1.64574551877896</v>
      </c>
      <c r="AJ384" s="6">
        <v>-1.12282465754259</v>
      </c>
      <c r="AK384" s="6">
        <v>-0.388228514900682</v>
      </c>
      <c r="AL384" s="6">
        <v>-0.354989761272205</v>
      </c>
      <c r="AM384" s="63">
        <v>1.06148033971092</v>
      </c>
      <c r="AN384" s="8">
        <v>0.96693820220137205</v>
      </c>
      <c r="AO384" s="7">
        <v>0.67554450274203304</v>
      </c>
      <c r="AP384" s="7">
        <v>1.07833321332535</v>
      </c>
      <c r="AQ384" s="7">
        <v>-0.27050780548523401</v>
      </c>
      <c r="AR384" s="7">
        <v>-1.64574551877896</v>
      </c>
      <c r="AS384" s="7">
        <v>-1.12282465754259</v>
      </c>
      <c r="AT384" s="7">
        <v>-0.388228514900682</v>
      </c>
      <c r="AU384" s="7">
        <v>-0.354989761272205</v>
      </c>
      <c r="AV384" s="9">
        <v>1.06148033971092</v>
      </c>
    </row>
    <row r="385" spans="1:48" s="33" customFormat="1" ht="25" customHeight="1" x14ac:dyDescent="0.2">
      <c r="A385" s="13" t="s">
        <v>1352</v>
      </c>
      <c r="B385" s="1" t="s">
        <v>1353</v>
      </c>
      <c r="C385" s="203" t="s">
        <v>1354</v>
      </c>
      <c r="D385" s="201" t="s">
        <v>4958</v>
      </c>
      <c r="E385" s="74" t="s">
        <v>6764</v>
      </c>
      <c r="F385" s="74" t="s">
        <v>8061</v>
      </c>
      <c r="G385" s="121" t="s">
        <v>8062</v>
      </c>
      <c r="H385" s="205">
        <v>1.21096886126303</v>
      </c>
      <c r="I385" s="2">
        <v>-0.33486479288030302</v>
      </c>
      <c r="J385" s="2">
        <v>0.62320756014596101</v>
      </c>
      <c r="K385" s="2">
        <v>-1.6910825087596999</v>
      </c>
      <c r="L385" s="2">
        <v>-3.1288645132092801</v>
      </c>
      <c r="M385" s="2">
        <v>-4.14240694652307</v>
      </c>
      <c r="N385" s="2">
        <v>-2.4849266141632098</v>
      </c>
      <c r="O385" s="2">
        <v>-0.329419527497951</v>
      </c>
      <c r="P385" s="17">
        <v>-0.44911470988614999</v>
      </c>
      <c r="Q385" s="16">
        <v>0.49977054284289502</v>
      </c>
      <c r="R385" s="2">
        <v>-2.98745132283068</v>
      </c>
      <c r="S385" s="17">
        <v>-1.0878202838491</v>
      </c>
      <c r="T385" s="21">
        <v>0.78027427517574699</v>
      </c>
      <c r="U385" s="3">
        <v>1.2317654576272901</v>
      </c>
      <c r="V385" s="22">
        <v>1.2114088111882599</v>
      </c>
      <c r="W385" s="26">
        <v>2.2450841400293398E-2</v>
      </c>
      <c r="X385" s="52" t="s">
        <v>7339</v>
      </c>
      <c r="Y385" s="26">
        <v>2.0173794844533799E-2</v>
      </c>
      <c r="Z385" s="5">
        <v>-3.4872218656735798</v>
      </c>
      <c r="AA385" s="4">
        <v>0.14108898179377</v>
      </c>
      <c r="AB385" s="5">
        <v>1.587590826692</v>
      </c>
      <c r="AC385" s="4">
        <v>0.12958819207657599</v>
      </c>
      <c r="AD385" s="216">
        <v>-1.89963103898158</v>
      </c>
      <c r="AE385" s="199">
        <v>1.34644783368739</v>
      </c>
      <c r="AF385" s="6">
        <v>0.48021586820698098</v>
      </c>
      <c r="AG385" s="6">
        <v>1.01708663383558</v>
      </c>
      <c r="AH385" s="6">
        <v>-0.27976185287362598</v>
      </c>
      <c r="AI385" s="6">
        <v>-1.0854453934722601</v>
      </c>
      <c r="AJ385" s="6">
        <v>-1.6533996825731401</v>
      </c>
      <c r="AK385" s="6">
        <v>-0.72460476198327195</v>
      </c>
      <c r="AL385" s="6">
        <v>0.483267207477591</v>
      </c>
      <c r="AM385" s="63">
        <v>0.41619414769476099</v>
      </c>
      <c r="AN385" s="8">
        <v>1.34644783368739</v>
      </c>
      <c r="AO385" s="7">
        <v>0.48021586820698098</v>
      </c>
      <c r="AP385" s="7">
        <v>1.01708663383558</v>
      </c>
      <c r="AQ385" s="7">
        <v>-0.27976185287362598</v>
      </c>
      <c r="AR385" s="7">
        <v>-1.0854453934722601</v>
      </c>
      <c r="AS385" s="7">
        <v>-1.6533996825731401</v>
      </c>
      <c r="AT385" s="7">
        <v>-0.72460476198327195</v>
      </c>
      <c r="AU385" s="7">
        <v>0.483267207477591</v>
      </c>
      <c r="AV385" s="9">
        <v>0.41619414769476099</v>
      </c>
    </row>
    <row r="386" spans="1:48" s="33" customFormat="1" ht="25" customHeight="1" x14ac:dyDescent="0.2">
      <c r="A386" s="13" t="s">
        <v>1375</v>
      </c>
      <c r="B386" s="1" t="s">
        <v>1375</v>
      </c>
      <c r="C386" s="203" t="s">
        <v>1376</v>
      </c>
      <c r="D386" s="201" t="s">
        <v>4913</v>
      </c>
      <c r="E386" s="74" t="s">
        <v>12633</v>
      </c>
      <c r="F386" s="74" t="s">
        <v>12517</v>
      </c>
      <c r="G386" s="121" t="s">
        <v>4887</v>
      </c>
      <c r="H386" s="205">
        <v>-1.0221901077275499</v>
      </c>
      <c r="I386" s="2">
        <v>-3.5342148667918001</v>
      </c>
      <c r="J386" s="2">
        <v>-0.88568706313149903</v>
      </c>
      <c r="K386" s="2">
        <v>-4.5030145789666403</v>
      </c>
      <c r="L386" s="2">
        <v>-6.7459893621992499</v>
      </c>
      <c r="M386" s="2">
        <v>-6.35990737422068</v>
      </c>
      <c r="N386" s="2">
        <v>-4.3229120285381404</v>
      </c>
      <c r="O386" s="2">
        <v>-1.6757716288645801</v>
      </c>
      <c r="P386" s="17">
        <v>-0.64752281361284902</v>
      </c>
      <c r="Q386" s="16">
        <v>-1.81403067921695</v>
      </c>
      <c r="R386" s="2">
        <v>-5.8696371051288603</v>
      </c>
      <c r="S386" s="17">
        <v>-2.2154021570051898</v>
      </c>
      <c r="T386" s="21">
        <v>1.49128585445008</v>
      </c>
      <c r="U386" s="3">
        <v>1.19916957604872</v>
      </c>
      <c r="V386" s="22">
        <v>1.8961862515252199</v>
      </c>
      <c r="W386" s="26">
        <v>3.4755721827948602E-2</v>
      </c>
      <c r="X386" s="52" t="s">
        <v>7339</v>
      </c>
      <c r="Y386" s="26">
        <v>2.3119173065519898E-2</v>
      </c>
      <c r="Z386" s="5">
        <v>-4.0556064259119102</v>
      </c>
      <c r="AA386" s="4">
        <v>0.78827711281037105</v>
      </c>
      <c r="AB386" s="5">
        <v>0.40137147778824001</v>
      </c>
      <c r="AC386" s="4">
        <v>5.8070372557489203E-2</v>
      </c>
      <c r="AD386" s="216">
        <v>-3.65423494812367</v>
      </c>
      <c r="AE386" s="199">
        <v>0.96590329255372598</v>
      </c>
      <c r="AF386" s="6">
        <v>-9.9463610345756806E-2</v>
      </c>
      <c r="AG386" s="6">
        <v>1.02379516855252</v>
      </c>
      <c r="AH386" s="6">
        <v>-0.51033820271008601</v>
      </c>
      <c r="AI386" s="6">
        <v>-1.46159916837999</v>
      </c>
      <c r="AJ386" s="6">
        <v>-1.2978591533527399</v>
      </c>
      <c r="AK386" s="6">
        <v>-0.43395547771425702</v>
      </c>
      <c r="AL386" s="6">
        <v>0.68871489365216598</v>
      </c>
      <c r="AM386" s="63">
        <v>1.1248022577444201</v>
      </c>
      <c r="AN386" s="8">
        <v>0.96590329255372598</v>
      </c>
      <c r="AO386" s="7" t="s">
        <v>4887</v>
      </c>
      <c r="AP386" s="7">
        <v>1.02379516855252</v>
      </c>
      <c r="AQ386" s="7" t="s">
        <v>4887</v>
      </c>
      <c r="AR386" s="7" t="s">
        <v>4887</v>
      </c>
      <c r="AS386" s="7" t="s">
        <v>4887</v>
      </c>
      <c r="AT386" s="7" t="s">
        <v>4887</v>
      </c>
      <c r="AU386" s="7">
        <v>0.68871489365216598</v>
      </c>
      <c r="AV386" s="9">
        <v>1.1248022577444201</v>
      </c>
    </row>
    <row r="387" spans="1:48" s="33" customFormat="1" ht="25" customHeight="1" x14ac:dyDescent="0.2">
      <c r="A387" s="13" t="s">
        <v>1509</v>
      </c>
      <c r="B387" s="1" t="s">
        <v>1509</v>
      </c>
      <c r="C387" s="203" t="s">
        <v>1510</v>
      </c>
      <c r="D387" s="201" t="s">
        <v>4921</v>
      </c>
      <c r="E387" s="74" t="s">
        <v>10642</v>
      </c>
      <c r="F387" s="74" t="s">
        <v>10643</v>
      </c>
      <c r="G387" s="121" t="s">
        <v>10644</v>
      </c>
      <c r="H387" s="205">
        <v>0.34711109099335902</v>
      </c>
      <c r="I387" s="2">
        <v>-2.4895791962995402</v>
      </c>
      <c r="J387" s="2">
        <v>-1.26842477702319</v>
      </c>
      <c r="K387" s="2">
        <v>-6.0570558443349496</v>
      </c>
      <c r="L387" s="2">
        <v>-7.1666816309438603</v>
      </c>
      <c r="M387" s="2">
        <v>-8.6163264201819398</v>
      </c>
      <c r="N387" s="2">
        <v>-5.8301882658628603</v>
      </c>
      <c r="O387" s="2">
        <v>0.426943531028456</v>
      </c>
      <c r="P387" s="17">
        <v>-1.6053192457788299</v>
      </c>
      <c r="Q387" s="16">
        <v>-1.1369642941097899</v>
      </c>
      <c r="R387" s="2">
        <v>-7.2800212984869201</v>
      </c>
      <c r="S387" s="17">
        <v>-2.3361879935377501</v>
      </c>
      <c r="T387" s="21">
        <v>1.42290700343745</v>
      </c>
      <c r="U387" s="3">
        <v>1.2833942809121901</v>
      </c>
      <c r="V387" s="22">
        <v>3.1919510374933902</v>
      </c>
      <c r="W387" s="26">
        <v>2.7955251015247699E-2</v>
      </c>
      <c r="X387" s="52" t="s">
        <v>7339</v>
      </c>
      <c r="Y387" s="26">
        <v>5.3093228483345198E-3</v>
      </c>
      <c r="Z387" s="5">
        <v>-6.1430570043771304</v>
      </c>
      <c r="AA387" s="4">
        <v>0.59737422370064397</v>
      </c>
      <c r="AB387" s="5">
        <v>1.1992236994279599</v>
      </c>
      <c r="AC387" s="4">
        <v>0.100448595351405</v>
      </c>
      <c r="AD387" s="216">
        <v>-4.9438333049491696</v>
      </c>
      <c r="AE387" s="199">
        <v>1.16353428513177</v>
      </c>
      <c r="AF387" s="6">
        <v>0.324011333051339</v>
      </c>
      <c r="AG387" s="6">
        <v>0.68541390407198699</v>
      </c>
      <c r="AH387" s="6">
        <v>-0.73178899187410895</v>
      </c>
      <c r="AI387" s="6">
        <v>-1.06018448864422</v>
      </c>
      <c r="AJ387" s="6">
        <v>-1.48920914402546</v>
      </c>
      <c r="AK387" s="6">
        <v>-0.66464717520719596</v>
      </c>
      <c r="AL387" s="6">
        <v>1.18716082132089</v>
      </c>
      <c r="AM387" s="63">
        <v>0.58570945617499104</v>
      </c>
      <c r="AN387" s="8">
        <v>1.16353428513177</v>
      </c>
      <c r="AO387" s="7">
        <v>0.324011333051339</v>
      </c>
      <c r="AP387" s="7">
        <v>0.68541390407198699</v>
      </c>
      <c r="AQ387" s="7" t="s">
        <v>4887</v>
      </c>
      <c r="AR387" s="7" t="s">
        <v>4887</v>
      </c>
      <c r="AS387" s="7" t="s">
        <v>4887</v>
      </c>
      <c r="AT387" s="7" t="s">
        <v>4887</v>
      </c>
      <c r="AU387" s="7">
        <v>1.18716082132089</v>
      </c>
      <c r="AV387" s="9">
        <v>0.58570945617499104</v>
      </c>
    </row>
    <row r="388" spans="1:48" s="33" customFormat="1" ht="25" customHeight="1" x14ac:dyDescent="0.2">
      <c r="A388" s="13" t="s">
        <v>1558</v>
      </c>
      <c r="B388" s="1" t="s">
        <v>1559</v>
      </c>
      <c r="C388" s="203" t="s">
        <v>1560</v>
      </c>
      <c r="D388" s="201" t="s">
        <v>1559</v>
      </c>
      <c r="E388" s="74" t="s">
        <v>10229</v>
      </c>
      <c r="F388" s="74" t="s">
        <v>10230</v>
      </c>
      <c r="G388" s="121" t="s">
        <v>10231</v>
      </c>
      <c r="H388" s="205">
        <v>0.40253192152950101</v>
      </c>
      <c r="I388" s="2">
        <v>-2.1146208381224301</v>
      </c>
      <c r="J388" s="2">
        <v>-0.66330011225775498</v>
      </c>
      <c r="K388" s="2">
        <v>-6.1263510304546802</v>
      </c>
      <c r="L388" s="2">
        <v>-6.6181974517300803</v>
      </c>
      <c r="M388" s="2">
        <v>-6.4589168504135799</v>
      </c>
      <c r="N388" s="2">
        <v>-4.8181759317295203</v>
      </c>
      <c r="O388" s="2">
        <v>-1.4892575675999999</v>
      </c>
      <c r="P388" s="17">
        <v>-1.7041193605050899</v>
      </c>
      <c r="Q388" s="16">
        <v>-0.79179634295022905</v>
      </c>
      <c r="R388" s="2">
        <v>-6.4011551108661102</v>
      </c>
      <c r="S388" s="17">
        <v>-2.6705176199448699</v>
      </c>
      <c r="T388" s="21">
        <v>1.2634864323895501</v>
      </c>
      <c r="U388" s="3">
        <v>0.25095923861658498</v>
      </c>
      <c r="V388" s="22">
        <v>1.8630267216671601</v>
      </c>
      <c r="W388" s="26">
        <v>5.2136488827974996E-3</v>
      </c>
      <c r="X388" s="52" t="s">
        <v>7339</v>
      </c>
      <c r="Y388" s="26">
        <v>1.37998651930069E-2</v>
      </c>
      <c r="Z388" s="5">
        <v>-5.6093587679158796</v>
      </c>
      <c r="AA388" s="4">
        <v>0.23109347721861301</v>
      </c>
      <c r="AB388" s="5">
        <v>1.87872127699464</v>
      </c>
      <c r="AC388" s="4">
        <v>7.1510852999173202E-2</v>
      </c>
      <c r="AD388" s="216">
        <v>-3.7306374909212399</v>
      </c>
      <c r="AE388" s="199">
        <v>1.35691494151354</v>
      </c>
      <c r="AF388" s="6">
        <v>0.43137736057217102</v>
      </c>
      <c r="AG388" s="6">
        <v>0.96501675477906501</v>
      </c>
      <c r="AH388" s="6">
        <v>-1.0437047707618401</v>
      </c>
      <c r="AI388" s="6">
        <v>-1.22455289179715</v>
      </c>
      <c r="AJ388" s="6">
        <v>-1.16598664790588</v>
      </c>
      <c r="AK388" s="6">
        <v>-0.56269891536462702</v>
      </c>
      <c r="AL388" s="6">
        <v>0.66131859333587395</v>
      </c>
      <c r="AM388" s="63">
        <v>0.58231557562883496</v>
      </c>
      <c r="AN388" s="8">
        <v>1.35691494151354</v>
      </c>
      <c r="AO388" s="7">
        <v>0.43137736057217102</v>
      </c>
      <c r="AP388" s="7">
        <v>0.96501675477906501</v>
      </c>
      <c r="AQ388" s="7" t="s">
        <v>4887</v>
      </c>
      <c r="AR388" s="7" t="s">
        <v>4887</v>
      </c>
      <c r="AS388" s="7" t="s">
        <v>4887</v>
      </c>
      <c r="AT388" s="7" t="s">
        <v>4887</v>
      </c>
      <c r="AU388" s="7">
        <v>0.66131859333587395</v>
      </c>
      <c r="AV388" s="9">
        <v>0.58231557562883496</v>
      </c>
    </row>
    <row r="389" spans="1:48" s="33" customFormat="1" ht="25" customHeight="1" x14ac:dyDescent="0.2">
      <c r="A389" s="13" t="s">
        <v>1697</v>
      </c>
      <c r="B389" s="1" t="s">
        <v>1698</v>
      </c>
      <c r="C389" s="203" t="s">
        <v>1699</v>
      </c>
      <c r="D389" s="201" t="s">
        <v>4994</v>
      </c>
      <c r="E389" s="74" t="s">
        <v>6781</v>
      </c>
      <c r="F389" s="74" t="s">
        <v>10714</v>
      </c>
      <c r="G389" s="121" t="s">
        <v>10715</v>
      </c>
      <c r="H389" s="205">
        <v>5.49261240223366</v>
      </c>
      <c r="I389" s="2">
        <v>4.35340170802555</v>
      </c>
      <c r="J389" s="2">
        <v>4.9622566574898803</v>
      </c>
      <c r="K389" s="2">
        <v>3.6298057121906599</v>
      </c>
      <c r="L389" s="2">
        <v>2.5836525507566499</v>
      </c>
      <c r="M389" s="2">
        <v>2.3494376011612199</v>
      </c>
      <c r="N389" s="2">
        <v>2.9688655170845499</v>
      </c>
      <c r="O389" s="2">
        <v>4.4281580187446403</v>
      </c>
      <c r="P389" s="17">
        <v>4.1708012993523198</v>
      </c>
      <c r="Q389" s="16">
        <v>4.9360902559163602</v>
      </c>
      <c r="R389" s="2">
        <v>2.8542986213695101</v>
      </c>
      <c r="S389" s="17">
        <v>3.8559416117271699</v>
      </c>
      <c r="T389" s="21">
        <v>0.57005592872806199</v>
      </c>
      <c r="U389" s="3">
        <v>0.68174232418774605</v>
      </c>
      <c r="V389" s="22">
        <v>0.77893267906726105</v>
      </c>
      <c r="W389" s="26">
        <v>2.71134700683551E-2</v>
      </c>
      <c r="X389" s="52" t="s">
        <v>7339</v>
      </c>
      <c r="Y389" s="26">
        <v>1.63613646923755E-2</v>
      </c>
      <c r="Z389" s="5">
        <v>-2.0817916345468501</v>
      </c>
      <c r="AA389" s="4">
        <v>0.13110377368878701</v>
      </c>
      <c r="AB389" s="5">
        <v>1.0801486441891901</v>
      </c>
      <c r="AC389" s="4">
        <v>0.170297143183472</v>
      </c>
      <c r="AD389" s="216">
        <v>-1.00164299035766</v>
      </c>
      <c r="AE389" s="199">
        <v>1.4939612130690201</v>
      </c>
      <c r="AF389" s="6">
        <v>0.43718740102216802</v>
      </c>
      <c r="AG389" s="6">
        <v>1.0019836842735901</v>
      </c>
      <c r="AH389" s="6">
        <v>-0.234046904263049</v>
      </c>
      <c r="AI389" s="6">
        <v>-1.2044971203769099</v>
      </c>
      <c r="AJ389" s="6">
        <v>-1.4217635368358701</v>
      </c>
      <c r="AK389" s="6">
        <v>-0.84715938035580196</v>
      </c>
      <c r="AL389" s="6">
        <v>0.50653410910244001</v>
      </c>
      <c r="AM389" s="63">
        <v>0.26780053436441198</v>
      </c>
      <c r="AN389" s="8">
        <v>1.4939612130690201</v>
      </c>
      <c r="AO389" s="7">
        <v>0.43718740102216802</v>
      </c>
      <c r="AP389" s="7">
        <v>1.0019836842735901</v>
      </c>
      <c r="AQ389" s="7">
        <v>-0.234046904263049</v>
      </c>
      <c r="AR389" s="7">
        <v>-1.2044971203769099</v>
      </c>
      <c r="AS389" s="7">
        <v>-1.4217635368358701</v>
      </c>
      <c r="AT389" s="7">
        <v>-0.84715938035580196</v>
      </c>
      <c r="AU389" s="7">
        <v>0.50653410910244001</v>
      </c>
      <c r="AV389" s="9">
        <v>0.26780053436441198</v>
      </c>
    </row>
    <row r="390" spans="1:48" s="33" customFormat="1" ht="25" customHeight="1" x14ac:dyDescent="0.2">
      <c r="A390" s="13" t="s">
        <v>2058</v>
      </c>
      <c r="B390" s="1" t="s">
        <v>2058</v>
      </c>
      <c r="C390" s="203" t="s">
        <v>2059</v>
      </c>
      <c r="D390" s="201" t="s">
        <v>2058</v>
      </c>
      <c r="E390" s="74" t="s">
        <v>6768</v>
      </c>
      <c r="F390" s="74" t="s">
        <v>8553</v>
      </c>
      <c r="G390" s="121" t="s">
        <v>8554</v>
      </c>
      <c r="H390" s="205">
        <v>-2.3675239151142301E-2</v>
      </c>
      <c r="I390" s="2">
        <v>-1.9179500063607899</v>
      </c>
      <c r="J390" s="2">
        <v>-1.04770231525866</v>
      </c>
      <c r="K390" s="2">
        <v>-3.3832301086426102</v>
      </c>
      <c r="L390" s="2">
        <v>-4.5112096500191496</v>
      </c>
      <c r="M390" s="2">
        <v>-6.3707996348480496</v>
      </c>
      <c r="N390" s="2">
        <v>-3.9181617079435398</v>
      </c>
      <c r="O390" s="2">
        <v>-1.63280349478318</v>
      </c>
      <c r="P390" s="17">
        <v>-2.0315433291543101</v>
      </c>
      <c r="Q390" s="16">
        <v>-0.99644252025686597</v>
      </c>
      <c r="R390" s="2">
        <v>-4.7550797978365997</v>
      </c>
      <c r="S390" s="17">
        <v>-2.52750284396034</v>
      </c>
      <c r="T390" s="21">
        <v>0.94817714503119699</v>
      </c>
      <c r="U390" s="3">
        <v>1.5086409132809599</v>
      </c>
      <c r="V390" s="22">
        <v>1.22073642562998</v>
      </c>
      <c r="W390" s="26">
        <v>2.7898392452425001E-2</v>
      </c>
      <c r="X390" s="52" t="s">
        <v>7339</v>
      </c>
      <c r="Y390" s="26">
        <v>2.9169015238108002E-2</v>
      </c>
      <c r="Z390" s="5">
        <v>-3.7586372775797399</v>
      </c>
      <c r="AA390" s="4">
        <v>0.16573935182983901</v>
      </c>
      <c r="AB390" s="5">
        <v>1.5310603237034801</v>
      </c>
      <c r="AC390" s="4">
        <v>0.120773244580512</v>
      </c>
      <c r="AD390" s="216">
        <v>-2.2275769538762602</v>
      </c>
      <c r="AE390" s="199">
        <v>1.3952086906321399</v>
      </c>
      <c r="AF390" s="6">
        <v>0.42923325331846801</v>
      </c>
      <c r="AG390" s="6">
        <v>0.87301147838656801</v>
      </c>
      <c r="AH390" s="6">
        <v>-0.31797861482761097</v>
      </c>
      <c r="AI390" s="6">
        <v>-0.89318583905047599</v>
      </c>
      <c r="AJ390" s="6">
        <v>-1.8414739543302201</v>
      </c>
      <c r="AK390" s="6">
        <v>-0.59076416553669897</v>
      </c>
      <c r="AL390" s="6">
        <v>0.57464221456720799</v>
      </c>
      <c r="AM390" s="63">
        <v>0.37130693684062299</v>
      </c>
      <c r="AN390" s="8">
        <v>1.3952086906321399</v>
      </c>
      <c r="AO390" s="7">
        <v>0.42923325331846801</v>
      </c>
      <c r="AP390" s="7">
        <v>0.87301147838656801</v>
      </c>
      <c r="AQ390" s="7">
        <v>-0.31797861482761097</v>
      </c>
      <c r="AR390" s="7" t="s">
        <v>4887</v>
      </c>
      <c r="AS390" s="7" t="s">
        <v>4887</v>
      </c>
      <c r="AT390" s="7">
        <v>-0.59076416553669897</v>
      </c>
      <c r="AU390" s="7">
        <v>0.57464221456720799</v>
      </c>
      <c r="AV390" s="9">
        <v>0.37130693684062299</v>
      </c>
    </row>
    <row r="391" spans="1:48" s="33" customFormat="1" ht="25" customHeight="1" x14ac:dyDescent="0.2">
      <c r="A391" s="13" t="s">
        <v>2643</v>
      </c>
      <c r="B391" s="1" t="s">
        <v>2643</v>
      </c>
      <c r="C391" s="203" t="s">
        <v>2644</v>
      </c>
      <c r="D391" s="201" t="s">
        <v>2643</v>
      </c>
      <c r="E391" s="74" t="s">
        <v>6771</v>
      </c>
      <c r="F391" s="74" t="s">
        <v>8760</v>
      </c>
      <c r="G391" s="121" t="s">
        <v>8761</v>
      </c>
      <c r="H391" s="205">
        <v>-0.88092808820555402</v>
      </c>
      <c r="I391" s="2">
        <v>-3.5319057125942099</v>
      </c>
      <c r="J391" s="2">
        <v>-0.82223450745036397</v>
      </c>
      <c r="K391" s="2">
        <v>-7.9902834415891899</v>
      </c>
      <c r="L391" s="2">
        <v>-5.3707132558272397</v>
      </c>
      <c r="M391" s="2">
        <v>-6.3612574257472598</v>
      </c>
      <c r="N391" s="2">
        <v>-5.1358588649512997</v>
      </c>
      <c r="O391" s="2">
        <v>0.52690654520260005</v>
      </c>
      <c r="P391" s="17">
        <v>0.35616741009717101</v>
      </c>
      <c r="Q391" s="16">
        <v>-1.74502276941671</v>
      </c>
      <c r="R391" s="2">
        <v>-6.5740847077212301</v>
      </c>
      <c r="S391" s="17">
        <v>-1.4175949698838399</v>
      </c>
      <c r="T391" s="21">
        <v>1.5477642661495601</v>
      </c>
      <c r="U391" s="3">
        <v>1.32268990262175</v>
      </c>
      <c r="V391" s="22">
        <v>3.2212424246066602</v>
      </c>
      <c r="W391" s="26">
        <v>4.9574973734799598E-2</v>
      </c>
      <c r="X391" s="52" t="s">
        <v>7339</v>
      </c>
      <c r="Y391" s="26">
        <v>1.5492955149976201E-2</v>
      </c>
      <c r="Z391" s="5">
        <v>-4.8290619383045197</v>
      </c>
      <c r="AA391" s="4">
        <v>0.88439500951811101</v>
      </c>
      <c r="AB391" s="5">
        <v>-0.32742779953286499</v>
      </c>
      <c r="AC391" s="4">
        <v>9.3641685225063498E-2</v>
      </c>
      <c r="AD391" s="216">
        <v>-5.15648973783739</v>
      </c>
      <c r="AE391" s="199">
        <v>0.75219967477865601</v>
      </c>
      <c r="AF391" s="6">
        <v>-9.1085145670699197E-2</v>
      </c>
      <c r="AG391" s="6">
        <v>0.77087029849623001</v>
      </c>
      <c r="AH391" s="6">
        <v>-1.5093099651117801</v>
      </c>
      <c r="AI391" s="6">
        <v>-0.67601595559927696</v>
      </c>
      <c r="AJ391" s="6">
        <v>-0.99111135843987497</v>
      </c>
      <c r="AK391" s="6">
        <v>-0.60130799087730602</v>
      </c>
      <c r="AL391" s="6">
        <v>1.20003656526534</v>
      </c>
      <c r="AM391" s="63">
        <v>1.1457238771587099</v>
      </c>
      <c r="AN391" s="8">
        <v>0.75219967477865601</v>
      </c>
      <c r="AO391" s="7">
        <v>-9.1085145670699197E-2</v>
      </c>
      <c r="AP391" s="7">
        <v>0.77087029849623001</v>
      </c>
      <c r="AQ391" s="7" t="s">
        <v>4887</v>
      </c>
      <c r="AR391" s="7" t="s">
        <v>4887</v>
      </c>
      <c r="AS391" s="7" t="s">
        <v>4887</v>
      </c>
      <c r="AT391" s="7" t="s">
        <v>4887</v>
      </c>
      <c r="AU391" s="7">
        <v>1.20003656526534</v>
      </c>
      <c r="AV391" s="9">
        <v>1.1457238771587099</v>
      </c>
    </row>
    <row r="392" spans="1:48" s="33" customFormat="1" ht="25" customHeight="1" x14ac:dyDescent="0.2">
      <c r="A392" s="13" t="s">
        <v>2647</v>
      </c>
      <c r="B392" s="1" t="s">
        <v>2647</v>
      </c>
      <c r="C392" s="203" t="s">
        <v>2648</v>
      </c>
      <c r="D392" s="201" t="s">
        <v>2647</v>
      </c>
      <c r="E392" s="74" t="s">
        <v>6784</v>
      </c>
      <c r="F392" s="74" t="s">
        <v>11039</v>
      </c>
      <c r="G392" s="121" t="s">
        <v>11040</v>
      </c>
      <c r="H392" s="205">
        <v>-3.74554922800499</v>
      </c>
      <c r="I392" s="2">
        <v>-4.1690551634769104</v>
      </c>
      <c r="J392" s="2">
        <v>-4.1350302033764903</v>
      </c>
      <c r="K392" s="2">
        <v>-5.5991873689771001</v>
      </c>
      <c r="L392" s="2">
        <v>-7.4988620168632298</v>
      </c>
      <c r="M392" s="2">
        <v>-7.3759593417454798</v>
      </c>
      <c r="N392" s="2">
        <v>-5.7992539322748202</v>
      </c>
      <c r="O392" s="2">
        <v>-4.5714360019304099</v>
      </c>
      <c r="P392" s="17">
        <v>-4.7083066944272796</v>
      </c>
      <c r="Q392" s="16">
        <v>-4.0165448649527997</v>
      </c>
      <c r="R392" s="2">
        <v>-6.8246695758619396</v>
      </c>
      <c r="S392" s="17">
        <v>-5.0263322095441696</v>
      </c>
      <c r="T392" s="21">
        <v>0.23530491051191699</v>
      </c>
      <c r="U392" s="3">
        <v>1.06307631260943</v>
      </c>
      <c r="V392" s="22">
        <v>0.67285911505888496</v>
      </c>
      <c r="W392" s="26">
        <v>9.6012878974365903E-3</v>
      </c>
      <c r="X392" s="52" t="s">
        <v>7339</v>
      </c>
      <c r="Y392" s="26">
        <v>3.9162974604879303E-2</v>
      </c>
      <c r="Z392" s="5">
        <v>-2.8081247109091398</v>
      </c>
      <c r="AA392" s="4">
        <v>0.109142391951202</v>
      </c>
      <c r="AB392" s="5">
        <v>1.0097873445913701</v>
      </c>
      <c r="AC392" s="4">
        <v>8.0067962700827097E-2</v>
      </c>
      <c r="AD392" s="216">
        <v>-1.79833736631777</v>
      </c>
      <c r="AE392" s="199">
        <v>1.11200565012635</v>
      </c>
      <c r="AF392" s="6">
        <v>0.80691953410687201</v>
      </c>
      <c r="AG392" s="6">
        <v>0.83143050799248197</v>
      </c>
      <c r="AH392" s="6">
        <v>-0.223322177816765</v>
      </c>
      <c r="AI392" s="6">
        <v>-1.591813883555</v>
      </c>
      <c r="AJ392" s="6">
        <v>-1.50327699030392</v>
      </c>
      <c r="AK392" s="6">
        <v>-0.36744655868016302</v>
      </c>
      <c r="AL392" s="6">
        <v>0.51705156088084703</v>
      </c>
      <c r="AM392" s="63">
        <v>0.41845235724930002</v>
      </c>
      <c r="AN392" s="8">
        <v>1.11200565012635</v>
      </c>
      <c r="AO392" s="7" t="s">
        <v>4887</v>
      </c>
      <c r="AP392" s="7">
        <v>0.83143050799248197</v>
      </c>
      <c r="AQ392" s="7" t="s">
        <v>4887</v>
      </c>
      <c r="AR392" s="7" t="s">
        <v>4887</v>
      </c>
      <c r="AS392" s="7" t="s">
        <v>4887</v>
      </c>
      <c r="AT392" s="7" t="s">
        <v>4887</v>
      </c>
      <c r="AU392" s="7">
        <v>0.51705156088084703</v>
      </c>
      <c r="AV392" s="9">
        <v>0.41845235724930002</v>
      </c>
    </row>
    <row r="393" spans="1:48" s="33" customFormat="1" ht="25" customHeight="1" x14ac:dyDescent="0.2">
      <c r="A393" s="13" t="s">
        <v>2662</v>
      </c>
      <c r="B393" s="1" t="s">
        <v>2662</v>
      </c>
      <c r="C393" s="203" t="s">
        <v>2663</v>
      </c>
      <c r="D393" s="201" t="s">
        <v>7329</v>
      </c>
      <c r="E393" s="74" t="s">
        <v>13535</v>
      </c>
      <c r="F393" s="74" t="s">
        <v>13536</v>
      </c>
      <c r="G393" s="121" t="s">
        <v>4887</v>
      </c>
      <c r="H393" s="205">
        <v>1.39277179679278</v>
      </c>
      <c r="I393" s="2">
        <v>-0.118999278633005</v>
      </c>
      <c r="J393" s="2">
        <v>0.56261411762364599</v>
      </c>
      <c r="K393" s="2">
        <v>-1.9145603156355699</v>
      </c>
      <c r="L393" s="2">
        <v>-2.7888893404861301</v>
      </c>
      <c r="M393" s="2">
        <v>-1.8667603779288899</v>
      </c>
      <c r="N393" s="2">
        <v>-1.9321124628263699</v>
      </c>
      <c r="O393" s="2">
        <v>0.50434726304091304</v>
      </c>
      <c r="P393" s="17">
        <v>-0.19012371577301199</v>
      </c>
      <c r="Q393" s="16">
        <v>0.61212887859447296</v>
      </c>
      <c r="R393" s="2">
        <v>-2.1900700113501999</v>
      </c>
      <c r="S393" s="17">
        <v>-0.53929630518615701</v>
      </c>
      <c r="T393" s="21">
        <v>0.75710087160761297</v>
      </c>
      <c r="U393" s="3">
        <v>0.51914318855330999</v>
      </c>
      <c r="V393" s="22">
        <v>1.25519923591493</v>
      </c>
      <c r="W393" s="26">
        <v>2.4118433574514E-2</v>
      </c>
      <c r="X393" s="52" t="s">
        <v>7339</v>
      </c>
      <c r="Y393" s="26">
        <v>8.5758221445948607E-3</v>
      </c>
      <c r="Z393" s="5">
        <v>-2.8021988899446701</v>
      </c>
      <c r="AA393" s="4">
        <v>0.25949919394017401</v>
      </c>
      <c r="AB393" s="5">
        <v>1.15142518378063</v>
      </c>
      <c r="AC393" s="4">
        <v>0.13729277630074899</v>
      </c>
      <c r="AD393" s="216">
        <v>-1.65077370616404</v>
      </c>
      <c r="AE393" s="199">
        <v>1.4507238260284501</v>
      </c>
      <c r="AF393" s="6">
        <v>0.40562308026629401</v>
      </c>
      <c r="AG393" s="6">
        <v>0.876828463362191</v>
      </c>
      <c r="AH393" s="6">
        <v>-0.83566418163236</v>
      </c>
      <c r="AI393" s="6">
        <v>-1.4400955871316801</v>
      </c>
      <c r="AJ393" s="6">
        <v>-0.80261966096605097</v>
      </c>
      <c r="AK393" s="6">
        <v>-0.84779813657898795</v>
      </c>
      <c r="AL393" s="6">
        <v>0.83654807027391997</v>
      </c>
      <c r="AM393" s="63">
        <v>0.35645412637821999</v>
      </c>
      <c r="AN393" s="8">
        <v>1.4507238260284501</v>
      </c>
      <c r="AO393" s="7">
        <v>0.40562308026629401</v>
      </c>
      <c r="AP393" s="7">
        <v>0.876828463362191</v>
      </c>
      <c r="AQ393" s="7">
        <v>-0.83566418163236</v>
      </c>
      <c r="AR393" s="7">
        <v>-1.4400955871316801</v>
      </c>
      <c r="AS393" s="7">
        <v>-0.80261966096605097</v>
      </c>
      <c r="AT393" s="7">
        <v>-0.84779813657898795</v>
      </c>
      <c r="AU393" s="7">
        <v>0.83654807027391997</v>
      </c>
      <c r="AV393" s="9">
        <v>0.35645412637821999</v>
      </c>
    </row>
    <row r="394" spans="1:48" s="33" customFormat="1" ht="25" customHeight="1" x14ac:dyDescent="0.2">
      <c r="A394" s="13" t="s">
        <v>2678</v>
      </c>
      <c r="B394" s="1" t="s">
        <v>2679</v>
      </c>
      <c r="C394" s="203" t="s">
        <v>2680</v>
      </c>
      <c r="D394" s="201" t="s">
        <v>4903</v>
      </c>
      <c r="E394" s="74" t="s">
        <v>11530</v>
      </c>
      <c r="F394" s="74" t="s">
        <v>11531</v>
      </c>
      <c r="G394" s="121" t="s">
        <v>11532</v>
      </c>
      <c r="H394" s="205">
        <v>0.105599915888305</v>
      </c>
      <c r="I394" s="2">
        <v>-3.0958232426683101</v>
      </c>
      <c r="J394" s="2">
        <v>-8.9210013663617402E-2</v>
      </c>
      <c r="K394" s="2">
        <v>-3.3231948077951201</v>
      </c>
      <c r="L394" s="2">
        <v>-5.7634279388350897</v>
      </c>
      <c r="M394" s="2">
        <v>-6.8817785821927604</v>
      </c>
      <c r="N394" s="2">
        <v>-3.1924959524332799</v>
      </c>
      <c r="O394" s="2">
        <v>0.76589453116767503</v>
      </c>
      <c r="P394" s="17">
        <v>1.0802816837945901</v>
      </c>
      <c r="Q394" s="16">
        <v>-1.0264777801478699</v>
      </c>
      <c r="R394" s="2">
        <v>-5.3228004429409896</v>
      </c>
      <c r="S394" s="17">
        <v>-0.44877324582367101</v>
      </c>
      <c r="T394" s="21">
        <v>1.7947508767523801</v>
      </c>
      <c r="U394" s="3">
        <v>1.8197510990393599</v>
      </c>
      <c r="V394" s="22">
        <v>2.3813274740169801</v>
      </c>
      <c r="W394" s="26">
        <v>4.8437126508626797E-2</v>
      </c>
      <c r="X394" s="52" t="s">
        <v>7339</v>
      </c>
      <c r="Y394" s="26">
        <v>4.3623682360784101E-2</v>
      </c>
      <c r="Z394" s="5">
        <v>-4.2963226627931199</v>
      </c>
      <c r="AA394" s="4">
        <v>0.75527451323429495</v>
      </c>
      <c r="AB394" s="5">
        <v>-0.57770453432420199</v>
      </c>
      <c r="AC394" s="4">
        <v>5.1814090377593602E-2</v>
      </c>
      <c r="AD394" s="216">
        <v>-4.8740271971173197</v>
      </c>
      <c r="AE394" s="199">
        <v>0.81978161685628304</v>
      </c>
      <c r="AF394" s="6">
        <v>-0.28683373177436799</v>
      </c>
      <c r="AG394" s="6">
        <v>0.75244292171015004</v>
      </c>
      <c r="AH394" s="6">
        <v>-0.36542779802237402</v>
      </c>
      <c r="AI394" s="6">
        <v>-1.2089274865369599</v>
      </c>
      <c r="AJ394" s="6">
        <v>-1.59550055913525</v>
      </c>
      <c r="AK394" s="6">
        <v>-0.320249965468343</v>
      </c>
      <c r="AL394" s="6">
        <v>1.0480214088791999</v>
      </c>
      <c r="AM394" s="63">
        <v>1.15669359349165</v>
      </c>
      <c r="AN394" s="8">
        <v>0.81978161685628304</v>
      </c>
      <c r="AO394" s="7">
        <v>-0.28683373177436799</v>
      </c>
      <c r="AP394" s="7">
        <v>0.75244292171015004</v>
      </c>
      <c r="AQ394" s="7">
        <v>-0.36542779802237402</v>
      </c>
      <c r="AR394" s="7" t="s">
        <v>4887</v>
      </c>
      <c r="AS394" s="7" t="s">
        <v>4887</v>
      </c>
      <c r="AT394" s="7">
        <v>-0.320249965468343</v>
      </c>
      <c r="AU394" s="7">
        <v>1.0480214088791999</v>
      </c>
      <c r="AV394" s="9">
        <v>1.15669359349165</v>
      </c>
    </row>
    <row r="395" spans="1:48" s="33" customFormat="1" ht="25" customHeight="1" x14ac:dyDescent="0.2">
      <c r="A395" s="13" t="s">
        <v>2748</v>
      </c>
      <c r="B395" s="1" t="s">
        <v>2749</v>
      </c>
      <c r="C395" s="203" t="s">
        <v>2750</v>
      </c>
      <c r="D395" s="201" t="s">
        <v>2749</v>
      </c>
      <c r="E395" s="74" t="s">
        <v>6770</v>
      </c>
      <c r="F395" s="74" t="s">
        <v>8647</v>
      </c>
      <c r="G395" s="121" t="s">
        <v>8648</v>
      </c>
      <c r="H395" s="205">
        <v>0.40079021654963798</v>
      </c>
      <c r="I395" s="2">
        <v>-0.19914600758056999</v>
      </c>
      <c r="J395" s="2">
        <v>0.34465387086097699</v>
      </c>
      <c r="K395" s="2">
        <v>-2.7271853173146599</v>
      </c>
      <c r="L395" s="2">
        <v>-2.5373826159346402</v>
      </c>
      <c r="M395" s="2">
        <v>-2.12194311487035</v>
      </c>
      <c r="N395" s="2">
        <v>-1.49488466839957</v>
      </c>
      <c r="O395" s="2">
        <v>1.1803596459752499</v>
      </c>
      <c r="P395" s="17">
        <v>1.04547397212466</v>
      </c>
      <c r="Q395" s="16">
        <v>0.182099359943348</v>
      </c>
      <c r="R395" s="2">
        <v>-2.4621703493732201</v>
      </c>
      <c r="S395" s="17">
        <v>0.24364964990011401</v>
      </c>
      <c r="T395" s="21">
        <v>0.33135908772909001</v>
      </c>
      <c r="U395" s="3">
        <v>0.30955160262206599</v>
      </c>
      <c r="V395" s="22">
        <v>1.5071246525028501</v>
      </c>
      <c r="W395" s="26">
        <v>1.6988116804534902E-2</v>
      </c>
      <c r="X395" s="52" t="s">
        <v>7339</v>
      </c>
      <c r="Y395" s="26">
        <v>5.5342877165844495E-4</v>
      </c>
      <c r="Z395" s="5">
        <v>-2.6442697093165699</v>
      </c>
      <c r="AA395" s="4">
        <v>0.95071144646007699</v>
      </c>
      <c r="AB395" s="5">
        <v>-6.1550289956766001E-2</v>
      </c>
      <c r="AC395" s="4">
        <v>8.4136897363121799E-2</v>
      </c>
      <c r="AD395" s="216">
        <v>-2.7058199992733298</v>
      </c>
      <c r="AE395" s="199">
        <v>0.69558304771497004</v>
      </c>
      <c r="AF395" s="6">
        <v>0.30904497863607899</v>
      </c>
      <c r="AG395" s="6">
        <v>0.65941447879900095</v>
      </c>
      <c r="AH395" s="6">
        <v>-1.3197672084540999</v>
      </c>
      <c r="AI395" s="6">
        <v>-1.1974775937475399</v>
      </c>
      <c r="AJ395" s="6">
        <v>-0.92981050497772899</v>
      </c>
      <c r="AK395" s="6">
        <v>-0.52579762602574898</v>
      </c>
      <c r="AL395" s="6">
        <v>1.1978585394140899</v>
      </c>
      <c r="AM395" s="63">
        <v>1.1109518886409899</v>
      </c>
      <c r="AN395" s="8">
        <v>0.69558304771497004</v>
      </c>
      <c r="AO395" s="7">
        <v>0.30904497863607899</v>
      </c>
      <c r="AP395" s="7">
        <v>0.65941447879900095</v>
      </c>
      <c r="AQ395" s="7">
        <v>-1.3197672084540999</v>
      </c>
      <c r="AR395" s="7">
        <v>-1.1974775937475399</v>
      </c>
      <c r="AS395" s="7">
        <v>-0.92981050497772899</v>
      </c>
      <c r="AT395" s="7">
        <v>-0.52579762602574898</v>
      </c>
      <c r="AU395" s="7">
        <v>1.1978585394140899</v>
      </c>
      <c r="AV395" s="9">
        <v>1.1109518886409899</v>
      </c>
    </row>
    <row r="396" spans="1:48" s="33" customFormat="1" ht="25" customHeight="1" x14ac:dyDescent="0.2">
      <c r="A396" s="13" t="s">
        <v>2856</v>
      </c>
      <c r="B396" s="1" t="s">
        <v>2857</v>
      </c>
      <c r="C396" s="203" t="s">
        <v>2858</v>
      </c>
      <c r="D396" s="201" t="s">
        <v>7328</v>
      </c>
      <c r="E396" s="74" t="s">
        <v>12387</v>
      </c>
      <c r="F396" s="74" t="s">
        <v>9793</v>
      </c>
      <c r="G396" s="121" t="s">
        <v>9794</v>
      </c>
      <c r="H396" s="205">
        <v>3.9836496255159402</v>
      </c>
      <c r="I396" s="2">
        <v>3.2517665282014701</v>
      </c>
      <c r="J396" s="2">
        <v>4.2343486685557901</v>
      </c>
      <c r="K396" s="2">
        <v>2.1657913533981898</v>
      </c>
      <c r="L396" s="2">
        <v>1.7117878474386601</v>
      </c>
      <c r="M396" s="2">
        <v>0.22111598926223799</v>
      </c>
      <c r="N396" s="2">
        <v>0.63519118626079396</v>
      </c>
      <c r="O396" s="2">
        <v>2.5236224227754498</v>
      </c>
      <c r="P396" s="17">
        <v>2.5935537637591701</v>
      </c>
      <c r="Q396" s="16">
        <v>3.8232549407577299</v>
      </c>
      <c r="R396" s="2">
        <v>1.36623173003303</v>
      </c>
      <c r="S396" s="17">
        <v>1.9174557909318</v>
      </c>
      <c r="T396" s="21">
        <v>0.51055044492178203</v>
      </c>
      <c r="U396" s="3">
        <v>1.01734819048183</v>
      </c>
      <c r="V396" s="22">
        <v>1.11102407057949</v>
      </c>
      <c r="W396" s="26">
        <v>3.8136104420775502E-2</v>
      </c>
      <c r="X396" s="52" t="s">
        <v>7339</v>
      </c>
      <c r="Y396" s="26">
        <v>3.4399607003942199E-2</v>
      </c>
      <c r="Z396" s="5">
        <v>-2.4570232107246999</v>
      </c>
      <c r="AA396" s="4">
        <v>7.9279286799791002E-2</v>
      </c>
      <c r="AB396" s="5">
        <v>1.9057991498259299</v>
      </c>
      <c r="AC396" s="4">
        <v>0.56090833751070301</v>
      </c>
      <c r="AD396" s="216">
        <v>-0.55122406089877496</v>
      </c>
      <c r="AE396" s="199">
        <v>1.17789441416734</v>
      </c>
      <c r="AF396" s="6">
        <v>0.64398863143854002</v>
      </c>
      <c r="AG396" s="6">
        <v>1.3607783601071901</v>
      </c>
      <c r="AH396" s="6">
        <v>-0.14822590098461899</v>
      </c>
      <c r="AI396" s="6">
        <v>-0.47941963684267203</v>
      </c>
      <c r="AJ396" s="6">
        <v>-1.56685877589621</v>
      </c>
      <c r="AK396" s="6">
        <v>-1.26479258120842</v>
      </c>
      <c r="AL396" s="6">
        <v>0.112810428289237</v>
      </c>
      <c r="AM396" s="63">
        <v>0.163825060929603</v>
      </c>
      <c r="AN396" s="8">
        <v>1.17789441416734</v>
      </c>
      <c r="AO396" s="7">
        <v>0.64398863143854002</v>
      </c>
      <c r="AP396" s="7">
        <v>1.3607783601071901</v>
      </c>
      <c r="AQ396" s="7">
        <v>-0.14822590098461899</v>
      </c>
      <c r="AR396" s="7">
        <v>-0.47941963684267203</v>
      </c>
      <c r="AS396" s="7">
        <v>-1.56685877589621</v>
      </c>
      <c r="AT396" s="7">
        <v>-1.26479258120842</v>
      </c>
      <c r="AU396" s="7">
        <v>0.112810428289237</v>
      </c>
      <c r="AV396" s="9">
        <v>0.163825060929603</v>
      </c>
    </row>
    <row r="397" spans="1:48" s="33" customFormat="1" ht="25" customHeight="1" x14ac:dyDescent="0.2">
      <c r="A397" s="13" t="s">
        <v>3216</v>
      </c>
      <c r="B397" s="1" t="s">
        <v>3216</v>
      </c>
      <c r="C397" s="203" t="s">
        <v>3217</v>
      </c>
      <c r="D397" s="201" t="s">
        <v>4985</v>
      </c>
      <c r="E397" s="74" t="s">
        <v>13152</v>
      </c>
      <c r="F397" s="74" t="s">
        <v>12277</v>
      </c>
      <c r="G397" s="121" t="s">
        <v>4887</v>
      </c>
      <c r="H397" s="205">
        <v>-0.59158235520705604</v>
      </c>
      <c r="I397" s="2">
        <v>-1.26566866251031</v>
      </c>
      <c r="J397" s="2">
        <v>-0.19576911088642401</v>
      </c>
      <c r="K397" s="2">
        <v>-3.5156327656394</v>
      </c>
      <c r="L397" s="2">
        <v>-4.3351767416571301</v>
      </c>
      <c r="M397" s="2">
        <v>-6.5743751083795603</v>
      </c>
      <c r="N397" s="2">
        <v>-4.6602480955767698</v>
      </c>
      <c r="O397" s="2">
        <v>-1.38196328802797</v>
      </c>
      <c r="P397" s="17">
        <v>-1.6083717031398901</v>
      </c>
      <c r="Q397" s="16">
        <v>-0.68434004286792904</v>
      </c>
      <c r="R397" s="2">
        <v>-4.8083948718920304</v>
      </c>
      <c r="S397" s="17">
        <v>-2.5501943622482099</v>
      </c>
      <c r="T397" s="21">
        <v>0.54094755208466505</v>
      </c>
      <c r="U397" s="3">
        <v>1.5833280547331801</v>
      </c>
      <c r="V397" s="22">
        <v>1.8308632556143301</v>
      </c>
      <c r="W397" s="26">
        <v>3.4230757328781697E-2</v>
      </c>
      <c r="X397" s="52" t="s">
        <v>7339</v>
      </c>
      <c r="Y397" s="26">
        <v>3.4728240442981798E-2</v>
      </c>
      <c r="Z397" s="5">
        <v>-4.1240548290241001</v>
      </c>
      <c r="AA397" s="4">
        <v>0.213815075025062</v>
      </c>
      <c r="AB397" s="5">
        <v>1.8658543193802799</v>
      </c>
      <c r="AC397" s="4">
        <v>0.18289681202247099</v>
      </c>
      <c r="AD397" s="216">
        <v>-2.25820050964382</v>
      </c>
      <c r="AE397" s="199">
        <v>0.96004582169541697</v>
      </c>
      <c r="AF397" s="6">
        <v>0.65031308533066801</v>
      </c>
      <c r="AG397" s="6">
        <v>1.1419161815063099</v>
      </c>
      <c r="AH397" s="6">
        <v>-0.38351230295321398</v>
      </c>
      <c r="AI397" s="6">
        <v>-0.76008069710844905</v>
      </c>
      <c r="AJ397" s="6">
        <v>-1.78895938797378</v>
      </c>
      <c r="AK397" s="6">
        <v>-0.90944619952626704</v>
      </c>
      <c r="AL397" s="6">
        <v>0.59687741663981297</v>
      </c>
      <c r="AM397" s="63">
        <v>0.49284608238950101</v>
      </c>
      <c r="AN397" s="8">
        <v>0.96004582169541697</v>
      </c>
      <c r="AO397" s="7">
        <v>0.65031308533066801</v>
      </c>
      <c r="AP397" s="7">
        <v>1.1419161815063099</v>
      </c>
      <c r="AQ397" s="7">
        <v>-0.38351230295321398</v>
      </c>
      <c r="AR397" s="7">
        <v>-0.76008069710844905</v>
      </c>
      <c r="AS397" s="7" t="s">
        <v>4887</v>
      </c>
      <c r="AT397" s="7">
        <v>-0.90944619952626704</v>
      </c>
      <c r="AU397" s="7">
        <v>0.59687741663981297</v>
      </c>
      <c r="AV397" s="9">
        <v>0.49284608238950101</v>
      </c>
    </row>
    <row r="398" spans="1:48" s="33" customFormat="1" ht="25" customHeight="1" x14ac:dyDescent="0.2">
      <c r="A398" s="13" t="s">
        <v>3241</v>
      </c>
      <c r="B398" s="1" t="s">
        <v>3242</v>
      </c>
      <c r="C398" s="203" t="s">
        <v>3243</v>
      </c>
      <c r="D398" s="201" t="s">
        <v>7332</v>
      </c>
      <c r="E398" s="74" t="s">
        <v>12423</v>
      </c>
      <c r="F398" s="74" t="s">
        <v>8201</v>
      </c>
      <c r="G398" s="121" t="s">
        <v>4887</v>
      </c>
      <c r="H398" s="205">
        <v>3.2316626903006598</v>
      </c>
      <c r="I398" s="2">
        <v>2.0662517532784799</v>
      </c>
      <c r="J398" s="2">
        <v>2.61761270727991</v>
      </c>
      <c r="K398" s="2">
        <v>0.95084412009092001</v>
      </c>
      <c r="L398" s="2">
        <v>1.3984250230739601</v>
      </c>
      <c r="M398" s="2">
        <v>0.80196131363878798</v>
      </c>
      <c r="N398" s="2">
        <v>1.25704729177241</v>
      </c>
      <c r="O398" s="2">
        <v>2.7421554266366699</v>
      </c>
      <c r="P398" s="17">
        <v>2.2472751612319302</v>
      </c>
      <c r="Q398" s="16">
        <v>2.6385090502863502</v>
      </c>
      <c r="R398" s="2">
        <v>1.0504101522678899</v>
      </c>
      <c r="S398" s="17">
        <v>2.0821592932136701</v>
      </c>
      <c r="T398" s="21">
        <v>0.58298641141626595</v>
      </c>
      <c r="U398" s="3">
        <v>0.31044691211363301</v>
      </c>
      <c r="V398" s="22">
        <v>0.756197051345462</v>
      </c>
      <c r="W398" s="26">
        <v>3.96570586365005E-2</v>
      </c>
      <c r="X398" s="52" t="s">
        <v>7339</v>
      </c>
      <c r="Y398" s="26">
        <v>2.4391394481390698E-2</v>
      </c>
      <c r="Z398" s="5">
        <v>-1.58809889801846</v>
      </c>
      <c r="AA398" s="4">
        <v>0.37338430548134599</v>
      </c>
      <c r="AB398" s="5">
        <v>0.55634975707267997</v>
      </c>
      <c r="AC398" s="4">
        <v>0.12824109126955599</v>
      </c>
      <c r="AD398" s="216">
        <v>-1.03174914094578</v>
      </c>
      <c r="AE398" s="199">
        <v>1.52147923603084</v>
      </c>
      <c r="AF398" s="6">
        <v>0.16582984490394501</v>
      </c>
      <c r="AG398" s="6">
        <v>0.80719343420836898</v>
      </c>
      <c r="AH398" s="6">
        <v>-1.1316538415394499</v>
      </c>
      <c r="AI398" s="6">
        <v>-0.61101107139404498</v>
      </c>
      <c r="AJ398" s="6">
        <v>-1.30483986503071</v>
      </c>
      <c r="AK398" s="6">
        <v>-0.77546691205019203</v>
      </c>
      <c r="AL398" s="6">
        <v>0.95206616218935403</v>
      </c>
      <c r="AM398" s="63">
        <v>0.37640301268188497</v>
      </c>
      <c r="AN398" s="8">
        <v>1.52147923603084</v>
      </c>
      <c r="AO398" s="7">
        <v>0.16582984490394501</v>
      </c>
      <c r="AP398" s="7">
        <v>0.80719343420836898</v>
      </c>
      <c r="AQ398" s="7">
        <v>-1.1316538415394499</v>
      </c>
      <c r="AR398" s="7">
        <v>-0.61101107139404498</v>
      </c>
      <c r="AS398" s="7">
        <v>-1.30483986503071</v>
      </c>
      <c r="AT398" s="7">
        <v>-0.77546691205019203</v>
      </c>
      <c r="AU398" s="7">
        <v>0.95206616218935403</v>
      </c>
      <c r="AV398" s="9">
        <v>0.37640301268188497</v>
      </c>
    </row>
    <row r="399" spans="1:48" s="33" customFormat="1" ht="25" customHeight="1" x14ac:dyDescent="0.2">
      <c r="A399" s="13" t="s">
        <v>3296</v>
      </c>
      <c r="B399" s="1" t="s">
        <v>3296</v>
      </c>
      <c r="C399" s="203" t="s">
        <v>3297</v>
      </c>
      <c r="D399" s="201" t="s">
        <v>7334</v>
      </c>
      <c r="E399" s="74" t="s">
        <v>10181</v>
      </c>
      <c r="F399" s="74" t="s">
        <v>10182</v>
      </c>
      <c r="G399" s="121" t="s">
        <v>10183</v>
      </c>
      <c r="H399" s="205">
        <v>0.19485970651578899</v>
      </c>
      <c r="I399" s="2">
        <v>-2.6784955488229798</v>
      </c>
      <c r="J399" s="2">
        <v>-1.2180397517292401</v>
      </c>
      <c r="K399" s="2">
        <v>-6.2601805552071301</v>
      </c>
      <c r="L399" s="2">
        <v>-6.8308726150024803</v>
      </c>
      <c r="M399" s="2">
        <v>-7.9093127526425002</v>
      </c>
      <c r="N399" s="2">
        <v>-7.4182011198576996</v>
      </c>
      <c r="O399" s="2">
        <v>-0.93200898716302705</v>
      </c>
      <c r="P399" s="17">
        <v>-3.4134366769156101</v>
      </c>
      <c r="Q399" s="16">
        <v>-1.23389186467881</v>
      </c>
      <c r="R399" s="2">
        <v>-7.0001219742840401</v>
      </c>
      <c r="S399" s="17">
        <v>-3.9212155946454499</v>
      </c>
      <c r="T399" s="21">
        <v>1.4367432174746699</v>
      </c>
      <c r="U399" s="3">
        <v>0.83749224495956398</v>
      </c>
      <c r="V399" s="22">
        <v>3.2727743074531901</v>
      </c>
      <c r="W399" s="26">
        <v>4.3051597782752103E-2</v>
      </c>
      <c r="X399" s="52" t="s">
        <v>7339</v>
      </c>
      <c r="Y399" s="26">
        <v>7.5447463909189298E-3</v>
      </c>
      <c r="Z399" s="5">
        <v>-5.76623010960523</v>
      </c>
      <c r="AA399" s="4">
        <v>0.29138094491302402</v>
      </c>
      <c r="AB399" s="5">
        <v>2.6873237299666299</v>
      </c>
      <c r="AC399" s="4">
        <v>0.24091689921433199</v>
      </c>
      <c r="AD399" s="216">
        <v>-3.0789063796385898</v>
      </c>
      <c r="AE399" s="199">
        <v>1.3696569155345499</v>
      </c>
      <c r="AF399" s="6">
        <v>0.44291357873123499</v>
      </c>
      <c r="AG399" s="6">
        <v>0.91395442066597898</v>
      </c>
      <c r="AH399" s="6">
        <v>-0.71228736902052103</v>
      </c>
      <c r="AI399" s="6">
        <v>-0.89635269223428504</v>
      </c>
      <c r="AJ399" s="6">
        <v>-1.2441820147109099</v>
      </c>
      <c r="AK399" s="6">
        <v>-1.0857837684570699</v>
      </c>
      <c r="AL399" s="6">
        <v>1.0062079297613</v>
      </c>
      <c r="AM399" s="63">
        <v>0.20587299972971801</v>
      </c>
      <c r="AN399" s="8">
        <v>1.3696569155345499</v>
      </c>
      <c r="AO399" s="7">
        <v>0.44291357873123499</v>
      </c>
      <c r="AP399" s="7">
        <v>0.91395442066597898</v>
      </c>
      <c r="AQ399" s="7" t="s">
        <v>4887</v>
      </c>
      <c r="AR399" s="7" t="s">
        <v>4887</v>
      </c>
      <c r="AS399" s="7" t="s">
        <v>4887</v>
      </c>
      <c r="AT399" s="7" t="s">
        <v>4887</v>
      </c>
      <c r="AU399" s="7">
        <v>1.0062079297613</v>
      </c>
      <c r="AV399" s="9">
        <v>0.20587299972971801</v>
      </c>
    </row>
    <row r="400" spans="1:48" s="33" customFormat="1" ht="25" customHeight="1" x14ac:dyDescent="0.2">
      <c r="A400" s="13" t="s">
        <v>3341</v>
      </c>
      <c r="B400" s="1" t="s">
        <v>3341</v>
      </c>
      <c r="C400" s="203" t="s">
        <v>3342</v>
      </c>
      <c r="D400" s="201" t="s">
        <v>3341</v>
      </c>
      <c r="E400" s="74" t="s">
        <v>12210</v>
      </c>
      <c r="F400" s="74" t="s">
        <v>12211</v>
      </c>
      <c r="G400" s="121" t="s">
        <v>12212</v>
      </c>
      <c r="H400" s="205">
        <v>-3.4920988338357999</v>
      </c>
      <c r="I400" s="2">
        <v>-1.7430169667558399</v>
      </c>
      <c r="J400" s="2">
        <v>-2.7959801864479199</v>
      </c>
      <c r="K400" s="2">
        <v>-6.4260167485079096</v>
      </c>
      <c r="L400" s="2">
        <v>-5.7653276772857396</v>
      </c>
      <c r="M400" s="2">
        <v>-7.0715303041963002</v>
      </c>
      <c r="N400" s="2">
        <v>-5.1534882412794296</v>
      </c>
      <c r="O400" s="2">
        <v>-5.5174117131109899</v>
      </c>
      <c r="P400" s="17">
        <v>-3.2589013873207402</v>
      </c>
      <c r="Q400" s="16">
        <v>-2.6770319956798501</v>
      </c>
      <c r="R400" s="2">
        <v>-6.4209582433299799</v>
      </c>
      <c r="S400" s="17">
        <v>-4.64326711390372</v>
      </c>
      <c r="T400" s="21">
        <v>0.88058693409692901</v>
      </c>
      <c r="U400" s="3">
        <v>0.65311600577001905</v>
      </c>
      <c r="V400" s="22">
        <v>1.2126258376105501</v>
      </c>
      <c r="W400" s="26">
        <v>8.3098651082077705E-3</v>
      </c>
      <c r="X400" s="52" t="s">
        <v>7339</v>
      </c>
      <c r="Y400" s="26">
        <v>5.2596574321979901E-3</v>
      </c>
      <c r="Z400" s="5">
        <v>-3.7439262476501298</v>
      </c>
      <c r="AA400" s="4">
        <v>9.1874223952784898E-2</v>
      </c>
      <c r="AB400" s="5">
        <v>1.96623511822387</v>
      </c>
      <c r="AC400" s="4">
        <v>0.10938476418363299</v>
      </c>
      <c r="AD400" s="216">
        <v>-1.7776911294262601</v>
      </c>
      <c r="AE400" s="199">
        <v>0.59923498065553904</v>
      </c>
      <c r="AF400" s="6">
        <v>1.5622888301372699</v>
      </c>
      <c r="AG400" s="6">
        <v>0.98252163846197105</v>
      </c>
      <c r="AH400" s="6">
        <v>-1.01619594626014</v>
      </c>
      <c r="AI400" s="6">
        <v>-0.65241700296043603</v>
      </c>
      <c r="AJ400" s="6">
        <v>-1.37161916938016</v>
      </c>
      <c r="AK400" s="6">
        <v>-0.31553493059962801</v>
      </c>
      <c r="AL400" s="6">
        <v>-0.51591314448463499</v>
      </c>
      <c r="AM400" s="63">
        <v>0.72763474443021503</v>
      </c>
      <c r="AN400" s="8" t="s">
        <v>4887</v>
      </c>
      <c r="AO400" s="7">
        <v>1.5622888301372699</v>
      </c>
      <c r="AP400" s="7">
        <v>0.98252163846197105</v>
      </c>
      <c r="AQ400" s="7" t="s">
        <v>4887</v>
      </c>
      <c r="AR400" s="7" t="s">
        <v>4887</v>
      </c>
      <c r="AS400" s="7" t="s">
        <v>4887</v>
      </c>
      <c r="AT400" s="7" t="s">
        <v>4887</v>
      </c>
      <c r="AU400" s="7" t="s">
        <v>4887</v>
      </c>
      <c r="AV400" s="9" t="s">
        <v>4887</v>
      </c>
    </row>
    <row r="401" spans="1:48" s="33" customFormat="1" ht="25" customHeight="1" x14ac:dyDescent="0.2">
      <c r="A401" s="13" t="s">
        <v>3506</v>
      </c>
      <c r="B401" s="1" t="s">
        <v>3506</v>
      </c>
      <c r="C401" s="203" t="s">
        <v>3507</v>
      </c>
      <c r="D401" s="201" t="s">
        <v>3506</v>
      </c>
      <c r="E401" s="74" t="s">
        <v>11338</v>
      </c>
      <c r="F401" s="74" t="s">
        <v>11339</v>
      </c>
      <c r="G401" s="121" t="s">
        <v>11340</v>
      </c>
      <c r="H401" s="205">
        <v>-1.95883921388827</v>
      </c>
      <c r="I401" s="2">
        <v>-9.8655667335616898E-2</v>
      </c>
      <c r="J401" s="2">
        <v>-7.9892063021336696E-2</v>
      </c>
      <c r="K401" s="2">
        <v>-2.8229991606001299</v>
      </c>
      <c r="L401" s="2">
        <v>-5.6352203495339701</v>
      </c>
      <c r="M401" s="2">
        <v>-6.0659762486697604</v>
      </c>
      <c r="N401" s="2">
        <v>-4.3385817133818803</v>
      </c>
      <c r="O401" s="2">
        <v>-1.63388166166759</v>
      </c>
      <c r="P401" s="17">
        <v>-4.7857438548221101</v>
      </c>
      <c r="Q401" s="16">
        <v>-0.71246231474840804</v>
      </c>
      <c r="R401" s="2">
        <v>-4.8413985862679496</v>
      </c>
      <c r="S401" s="17">
        <v>-3.5860690766238599</v>
      </c>
      <c r="T401" s="21">
        <v>1.07943482862276</v>
      </c>
      <c r="U401" s="3">
        <v>1.7612040887734199</v>
      </c>
      <c r="V401" s="22">
        <v>1.7053636774951</v>
      </c>
      <c r="W401" s="26">
        <v>4.2159881813561298E-2</v>
      </c>
      <c r="X401" s="52" t="s">
        <v>7339</v>
      </c>
      <c r="Y401" s="26">
        <v>3.46924522299773E-2</v>
      </c>
      <c r="Z401" s="5">
        <v>-4.1289362715195397</v>
      </c>
      <c r="AA401" s="4">
        <v>8.0815555072744794E-2</v>
      </c>
      <c r="AB401" s="5">
        <v>2.8736067618754499</v>
      </c>
      <c r="AC401" s="4">
        <v>0.42528554672838997</v>
      </c>
      <c r="AD401" s="216">
        <v>-1.25532950964409</v>
      </c>
      <c r="AE401" s="199">
        <v>0.47915683569740403</v>
      </c>
      <c r="AF401" s="6">
        <v>1.2985319898789001</v>
      </c>
      <c r="AG401" s="6">
        <v>1.30679699749414</v>
      </c>
      <c r="AH401" s="6">
        <v>9.8510962935700497E-2</v>
      </c>
      <c r="AI401" s="6">
        <v>-1.1402185025224001</v>
      </c>
      <c r="AJ401" s="6">
        <v>-1.3299582096190901</v>
      </c>
      <c r="AK401" s="6">
        <v>-0.56907406659631998</v>
      </c>
      <c r="AL401" s="6">
        <v>0.62229440131382396</v>
      </c>
      <c r="AM401" s="63">
        <v>-0.76604040858215605</v>
      </c>
      <c r="AN401" s="8">
        <v>0.47915683569740403</v>
      </c>
      <c r="AO401" s="7">
        <v>1.2985319898789001</v>
      </c>
      <c r="AP401" s="7">
        <v>1.30679699749414</v>
      </c>
      <c r="AQ401" s="7">
        <v>9.8510962935700497E-2</v>
      </c>
      <c r="AR401" s="7" t="s">
        <v>4887</v>
      </c>
      <c r="AS401" s="7" t="s">
        <v>4887</v>
      </c>
      <c r="AT401" s="7" t="s">
        <v>4887</v>
      </c>
      <c r="AU401" s="7">
        <v>0.62229440131382396</v>
      </c>
      <c r="AV401" s="9" t="s">
        <v>4887</v>
      </c>
    </row>
    <row r="402" spans="1:48" s="33" customFormat="1" ht="25" customHeight="1" x14ac:dyDescent="0.2">
      <c r="A402" s="13" t="s">
        <v>3515</v>
      </c>
      <c r="B402" s="1" t="s">
        <v>3515</v>
      </c>
      <c r="C402" s="203" t="s">
        <v>3516</v>
      </c>
      <c r="D402" s="201" t="s">
        <v>4924</v>
      </c>
      <c r="E402" s="74" t="s">
        <v>13635</v>
      </c>
      <c r="F402" s="74" t="s">
        <v>13636</v>
      </c>
      <c r="G402" s="121" t="s">
        <v>13637</v>
      </c>
      <c r="H402" s="205">
        <v>6.6903999276359496</v>
      </c>
      <c r="I402" s="2">
        <v>4.9639190905514301</v>
      </c>
      <c r="J402" s="2">
        <v>6.1155987747365899</v>
      </c>
      <c r="K402" s="2">
        <v>4.4723563292559296</v>
      </c>
      <c r="L402" s="2">
        <v>3.3039144217670602</v>
      </c>
      <c r="M402" s="2">
        <v>2.1115425196870601</v>
      </c>
      <c r="N402" s="2">
        <v>4.1424617311293703</v>
      </c>
      <c r="O402" s="2">
        <v>6.0707169950919404</v>
      </c>
      <c r="P402" s="17">
        <v>5.2567425566938004</v>
      </c>
      <c r="Q402" s="16">
        <v>5.9233059309746601</v>
      </c>
      <c r="R402" s="2">
        <v>3.2959377569033501</v>
      </c>
      <c r="S402" s="17">
        <v>5.1566404276383704</v>
      </c>
      <c r="T402" s="21">
        <v>0.87915665471322602</v>
      </c>
      <c r="U402" s="3">
        <v>1.1804271181439101</v>
      </c>
      <c r="V402" s="22">
        <v>0.96801726117404796</v>
      </c>
      <c r="W402" s="26">
        <v>4.7321409921746001E-2</v>
      </c>
      <c r="X402" s="52" t="s">
        <v>7339</v>
      </c>
      <c r="Y402" s="26">
        <v>4.0580556436218697E-2</v>
      </c>
      <c r="Z402" s="5">
        <v>-2.62736817407131</v>
      </c>
      <c r="AA402" s="4">
        <v>0.36779737401152801</v>
      </c>
      <c r="AB402" s="5">
        <v>0.76666550333628503</v>
      </c>
      <c r="AC402" s="4">
        <v>0.105009790961909</v>
      </c>
      <c r="AD402" s="216">
        <v>-1.86070267073502</v>
      </c>
      <c r="AE402" s="199">
        <v>1.29623934765147</v>
      </c>
      <c r="AF402" s="6">
        <v>0.11741141710752501</v>
      </c>
      <c r="AG402" s="6">
        <v>0.90376951016930696</v>
      </c>
      <c r="AH402" s="6">
        <v>-0.21822388227348699</v>
      </c>
      <c r="AI402" s="6">
        <v>-1.0160270933950799</v>
      </c>
      <c r="AJ402" s="6">
        <v>-1.83016952207174</v>
      </c>
      <c r="AK402" s="6">
        <v>-0.44347339449156897</v>
      </c>
      <c r="AL402" s="6">
        <v>0.87312457378705099</v>
      </c>
      <c r="AM402" s="63">
        <v>0.31734904351653398</v>
      </c>
      <c r="AN402" s="8">
        <v>1.29623934765147</v>
      </c>
      <c r="AO402" s="7">
        <v>0.11741141710752501</v>
      </c>
      <c r="AP402" s="7">
        <v>0.90376951016930696</v>
      </c>
      <c r="AQ402" s="7">
        <v>-0.21822388227348699</v>
      </c>
      <c r="AR402" s="7">
        <v>-1.0160270933950799</v>
      </c>
      <c r="AS402" s="7">
        <v>-1.83016952207174</v>
      </c>
      <c r="AT402" s="7">
        <v>-0.44347339449156897</v>
      </c>
      <c r="AU402" s="7">
        <v>0.87312457378705099</v>
      </c>
      <c r="AV402" s="9">
        <v>0.31734904351653398</v>
      </c>
    </row>
    <row r="403" spans="1:48" s="33" customFormat="1" ht="25" customHeight="1" x14ac:dyDescent="0.2">
      <c r="A403" s="13" t="s">
        <v>3598</v>
      </c>
      <c r="B403" s="1" t="s">
        <v>3598</v>
      </c>
      <c r="C403" s="203" t="s">
        <v>3599</v>
      </c>
      <c r="D403" s="201" t="s">
        <v>3598</v>
      </c>
      <c r="E403" s="74" t="s">
        <v>9918</v>
      </c>
      <c r="F403" s="74" t="s">
        <v>9919</v>
      </c>
      <c r="G403" s="121" t="s">
        <v>9920</v>
      </c>
      <c r="H403" s="205">
        <v>2.4920291100429499</v>
      </c>
      <c r="I403" s="2">
        <v>1.39997025182211</v>
      </c>
      <c r="J403" s="2">
        <v>2.5352379475167099</v>
      </c>
      <c r="K403" s="2">
        <v>-0.483635788274974</v>
      </c>
      <c r="L403" s="2">
        <v>-2.9222333946146</v>
      </c>
      <c r="M403" s="2">
        <v>-2.5834384886144099</v>
      </c>
      <c r="N403" s="2">
        <v>-0.58251232593267199</v>
      </c>
      <c r="O403" s="2">
        <v>2.5842672862850802</v>
      </c>
      <c r="P403" s="17">
        <v>1.9657121268887301</v>
      </c>
      <c r="Q403" s="16">
        <v>2.1424124364605901</v>
      </c>
      <c r="R403" s="2">
        <v>-1.99643589050133</v>
      </c>
      <c r="S403" s="17">
        <v>1.3224890290803799</v>
      </c>
      <c r="T403" s="21">
        <v>0.64333665297185505</v>
      </c>
      <c r="U403" s="3">
        <v>1.32102937478883</v>
      </c>
      <c r="V403" s="22">
        <v>1.6785187646419499</v>
      </c>
      <c r="W403" s="26">
        <v>1.69176463791414E-2</v>
      </c>
      <c r="X403" s="52" t="s">
        <v>7339</v>
      </c>
      <c r="Y403" s="26">
        <v>1.7829976920431801E-2</v>
      </c>
      <c r="Z403" s="5">
        <v>-4.1388483269619201</v>
      </c>
      <c r="AA403" s="4">
        <v>0.49575370581146999</v>
      </c>
      <c r="AB403" s="5">
        <v>0.81992340738021097</v>
      </c>
      <c r="AC403" s="4">
        <v>5.7802120413122E-2</v>
      </c>
      <c r="AD403" s="216">
        <v>-3.3189249195817099</v>
      </c>
      <c r="AE403" s="199">
        <v>0.90965324927390701</v>
      </c>
      <c r="AF403" s="6">
        <v>0.41358595545464599</v>
      </c>
      <c r="AG403" s="6">
        <v>0.92928084618714002</v>
      </c>
      <c r="AH403" s="6">
        <v>-0.44204132497863602</v>
      </c>
      <c r="AI403" s="6">
        <v>-1.54977329948215</v>
      </c>
      <c r="AJ403" s="6">
        <v>-1.39587585071911</v>
      </c>
      <c r="AK403" s="6">
        <v>-0.48695595214258097</v>
      </c>
      <c r="AL403" s="6">
        <v>0.95155240345484804</v>
      </c>
      <c r="AM403" s="63">
        <v>0.67057397295193899</v>
      </c>
      <c r="AN403" s="8">
        <v>0.90965324927390701</v>
      </c>
      <c r="AO403" s="7">
        <v>0.41358595545464599</v>
      </c>
      <c r="AP403" s="7">
        <v>0.92928084618714002</v>
      </c>
      <c r="AQ403" s="7">
        <v>-0.44204132497863602</v>
      </c>
      <c r="AR403" s="7">
        <v>-1.54977329948215</v>
      </c>
      <c r="AS403" s="7">
        <v>-1.39587585071911</v>
      </c>
      <c r="AT403" s="7">
        <v>-0.48695595214258097</v>
      </c>
      <c r="AU403" s="7">
        <v>0.95155240345484804</v>
      </c>
      <c r="AV403" s="9">
        <v>0.67057397295193899</v>
      </c>
    </row>
    <row r="404" spans="1:48" s="33" customFormat="1" ht="25" customHeight="1" x14ac:dyDescent="0.2">
      <c r="A404" s="13" t="s">
        <v>3976</v>
      </c>
      <c r="B404" s="1" t="s">
        <v>3976</v>
      </c>
      <c r="C404" s="203" t="s">
        <v>3977</v>
      </c>
      <c r="D404" s="201" t="s">
        <v>3976</v>
      </c>
      <c r="E404" s="74" t="s">
        <v>6774</v>
      </c>
      <c r="F404" s="74" t="s">
        <v>9569</v>
      </c>
      <c r="G404" s="121" t="s">
        <v>9570</v>
      </c>
      <c r="H404" s="205">
        <v>-1.9082784570953399</v>
      </c>
      <c r="I404" s="2">
        <v>-2.4357249759472901</v>
      </c>
      <c r="J404" s="2">
        <v>-2.1337198866259302</v>
      </c>
      <c r="K404" s="2">
        <v>-7.8707456210638904</v>
      </c>
      <c r="L404" s="2">
        <v>-5.00814961804896</v>
      </c>
      <c r="M404" s="2">
        <v>-5.7437935683300196</v>
      </c>
      <c r="N404" s="2">
        <v>-5.6654446440655901</v>
      </c>
      <c r="O404" s="2">
        <v>-1.93275182390516</v>
      </c>
      <c r="P404" s="17">
        <v>-3.5084311455299901</v>
      </c>
      <c r="Q404" s="16">
        <v>-2.1592411065561898</v>
      </c>
      <c r="R404" s="2">
        <v>-6.2075629358142903</v>
      </c>
      <c r="S404" s="17">
        <v>-3.7022092045002499</v>
      </c>
      <c r="T404" s="21">
        <v>0.26464779814369799</v>
      </c>
      <c r="U404" s="3">
        <v>1.4865818136859601</v>
      </c>
      <c r="V404" s="22">
        <v>1.8738760296569801</v>
      </c>
      <c r="W404" s="26">
        <v>3.1619320291778899E-2</v>
      </c>
      <c r="X404" s="52" t="s">
        <v>7339</v>
      </c>
      <c r="Y404" s="26">
        <v>3.8530798545072201E-2</v>
      </c>
      <c r="Z404" s="5">
        <v>-4.0483218292581</v>
      </c>
      <c r="AA404" s="4">
        <v>0.28894715583894798</v>
      </c>
      <c r="AB404" s="5">
        <v>1.5429680979440601</v>
      </c>
      <c r="AC404" s="4">
        <v>0.14754344999230501</v>
      </c>
      <c r="AD404" s="216">
        <v>-2.5053537313140399</v>
      </c>
      <c r="AE404" s="199">
        <v>0.98829210220054597</v>
      </c>
      <c r="AF404" s="6">
        <v>0.74179622560131997</v>
      </c>
      <c r="AG404" s="6">
        <v>0.88293472319105004</v>
      </c>
      <c r="AH404" s="6">
        <v>-1.79819622930944</v>
      </c>
      <c r="AI404" s="6">
        <v>-0.46039592938811003</v>
      </c>
      <c r="AJ404" s="6">
        <v>-0.80419040694791999</v>
      </c>
      <c r="AK404" s="6">
        <v>-0.76757496618398602</v>
      </c>
      <c r="AL404" s="6">
        <v>0.97685476440514096</v>
      </c>
      <c r="AM404" s="63">
        <v>0.24047971643140501</v>
      </c>
      <c r="AN404" s="8">
        <v>0.98829210220054597</v>
      </c>
      <c r="AO404" s="7">
        <v>0.74179622560131997</v>
      </c>
      <c r="AP404" s="7">
        <v>0.88293472319105004</v>
      </c>
      <c r="AQ404" s="7" t="s">
        <v>4887</v>
      </c>
      <c r="AR404" s="7" t="s">
        <v>4887</v>
      </c>
      <c r="AS404" s="7" t="s">
        <v>4887</v>
      </c>
      <c r="AT404" s="7" t="s">
        <v>4887</v>
      </c>
      <c r="AU404" s="7">
        <v>0.97685476440514096</v>
      </c>
      <c r="AV404" s="9">
        <v>0.24047971643140501</v>
      </c>
    </row>
    <row r="405" spans="1:48" s="33" customFormat="1" ht="25" customHeight="1" x14ac:dyDescent="0.2">
      <c r="A405" s="13" t="s">
        <v>4130</v>
      </c>
      <c r="B405" s="1" t="s">
        <v>4130</v>
      </c>
      <c r="C405" s="203" t="s">
        <v>4131</v>
      </c>
      <c r="D405" s="201" t="s">
        <v>4130</v>
      </c>
      <c r="E405" s="74" t="s">
        <v>12236</v>
      </c>
      <c r="F405" s="74" t="s">
        <v>12237</v>
      </c>
      <c r="G405" s="121" t="s">
        <v>12238</v>
      </c>
      <c r="H405" s="205">
        <v>4.5566133428715201</v>
      </c>
      <c r="I405" s="2">
        <v>4.0485995103989998</v>
      </c>
      <c r="J405" s="2">
        <v>5.1142531025553701</v>
      </c>
      <c r="K405" s="2">
        <v>2.1273487147099801</v>
      </c>
      <c r="L405" s="2">
        <v>1.57431970848225</v>
      </c>
      <c r="M405" s="2">
        <v>0.37525724595304399</v>
      </c>
      <c r="N405" s="2">
        <v>3.0212385907705701</v>
      </c>
      <c r="O405" s="2">
        <v>3.0089041898640301</v>
      </c>
      <c r="P405" s="17">
        <v>5.6983377015315702</v>
      </c>
      <c r="Q405" s="16">
        <v>4.57315531860863</v>
      </c>
      <c r="R405" s="2">
        <v>1.35897522304843</v>
      </c>
      <c r="S405" s="17">
        <v>3.9094934940553898</v>
      </c>
      <c r="T405" s="21">
        <v>0.53301934518355598</v>
      </c>
      <c r="U405" s="3">
        <v>0.89567631668911496</v>
      </c>
      <c r="V405" s="22">
        <v>1.54919680264557</v>
      </c>
      <c r="W405" s="26">
        <v>2.37744254843801E-2</v>
      </c>
      <c r="X405" s="52" t="s">
        <v>7339</v>
      </c>
      <c r="Y405" s="26">
        <v>1.0355201745216199E-2</v>
      </c>
      <c r="Z405" s="5">
        <v>-3.2141800955602098</v>
      </c>
      <c r="AA405" s="4">
        <v>0.543261008762987</v>
      </c>
      <c r="AB405" s="5">
        <v>0.66366182455324196</v>
      </c>
      <c r="AC405" s="4">
        <v>8.4799553516158796E-2</v>
      </c>
      <c r="AD405" s="216">
        <v>-2.5505182710069598</v>
      </c>
      <c r="AE405" s="199">
        <v>0.73294426991814599</v>
      </c>
      <c r="AF405" s="6">
        <v>0.44115365916871002</v>
      </c>
      <c r="AG405" s="6">
        <v>1.05323878879844</v>
      </c>
      <c r="AH405" s="6">
        <v>-0.66236539335092004</v>
      </c>
      <c r="AI405" s="6">
        <v>-0.98001160921074504</v>
      </c>
      <c r="AJ405" s="6">
        <v>-1.6687235022811899</v>
      </c>
      <c r="AK405" s="6">
        <v>-0.148937104186048</v>
      </c>
      <c r="AL405" s="6">
        <v>-0.15602167973043499</v>
      </c>
      <c r="AM405" s="63">
        <v>1.38872257087405</v>
      </c>
      <c r="AN405" s="8">
        <v>0.73294426991814599</v>
      </c>
      <c r="AO405" s="7">
        <v>0.44115365916871002</v>
      </c>
      <c r="AP405" s="7">
        <v>1.05323878879844</v>
      </c>
      <c r="AQ405" s="7">
        <v>-0.66236539335092004</v>
      </c>
      <c r="AR405" s="7">
        <v>-0.98001160921074504</v>
      </c>
      <c r="AS405" s="7">
        <v>-1.6687235022811899</v>
      </c>
      <c r="AT405" s="7">
        <v>-0.148937104186048</v>
      </c>
      <c r="AU405" s="7">
        <v>-0.15602167973043499</v>
      </c>
      <c r="AV405" s="9">
        <v>1.38872257087405</v>
      </c>
    </row>
    <row r="406" spans="1:48" s="33" customFormat="1" ht="25" customHeight="1" x14ac:dyDescent="0.2">
      <c r="A406" s="13" t="s">
        <v>4415</v>
      </c>
      <c r="B406" s="1" t="s">
        <v>4415</v>
      </c>
      <c r="C406" s="203" t="s">
        <v>4416</v>
      </c>
      <c r="D406" s="201" t="s">
        <v>4415</v>
      </c>
      <c r="E406" s="74" t="s">
        <v>12361</v>
      </c>
      <c r="F406" s="74" t="s">
        <v>12362</v>
      </c>
      <c r="G406" s="121" t="s">
        <v>12363</v>
      </c>
      <c r="H406" s="205">
        <v>-2.9497131814537698</v>
      </c>
      <c r="I406" s="2">
        <v>-1.61665540596975</v>
      </c>
      <c r="J406" s="2">
        <v>-0.98203971214429198</v>
      </c>
      <c r="K406" s="2">
        <v>-4.5920069459194996</v>
      </c>
      <c r="L406" s="2">
        <v>-7.4634586357945896</v>
      </c>
      <c r="M406" s="2">
        <v>-5.4005804371527297</v>
      </c>
      <c r="N406" s="2">
        <v>-4.3357175379944204</v>
      </c>
      <c r="O406" s="2">
        <v>-3.1993505723565399</v>
      </c>
      <c r="P406" s="17">
        <v>-0.56012867006168698</v>
      </c>
      <c r="Q406" s="16">
        <v>-1.84946943318927</v>
      </c>
      <c r="R406" s="2">
        <v>-5.8186820062889399</v>
      </c>
      <c r="S406" s="17">
        <v>-2.6983989268042201</v>
      </c>
      <c r="T406" s="21">
        <v>1.00428407281442</v>
      </c>
      <c r="U406" s="3">
        <v>1.4806807196040801</v>
      </c>
      <c r="V406" s="22">
        <v>1.9370034172144801</v>
      </c>
      <c r="W406" s="26">
        <v>4.16488745993535E-2</v>
      </c>
      <c r="X406" s="52" t="s">
        <v>7339</v>
      </c>
      <c r="Y406" s="26">
        <v>2.3335607507650201E-2</v>
      </c>
      <c r="Z406" s="5">
        <v>-3.9692125730996701</v>
      </c>
      <c r="AA406" s="4">
        <v>0.548604408967591</v>
      </c>
      <c r="AB406" s="5">
        <v>0.84892949361494496</v>
      </c>
      <c r="AC406" s="4">
        <v>9.5598328592939694E-2</v>
      </c>
      <c r="AD406" s="216">
        <v>-3.1202830794847198</v>
      </c>
      <c r="AE406" s="199">
        <v>0.22587084540979699</v>
      </c>
      <c r="AF406" s="6">
        <v>0.82115898171188595</v>
      </c>
      <c r="AG406" s="6">
        <v>1.10455194531262</v>
      </c>
      <c r="AH406" s="6">
        <v>-0.50750921679671201</v>
      </c>
      <c r="AI406" s="6">
        <v>-1.7897800653550799</v>
      </c>
      <c r="AJ406" s="6">
        <v>-0.86858449463659204</v>
      </c>
      <c r="AK406" s="6">
        <v>-0.39306103097649098</v>
      </c>
      <c r="AL406" s="6">
        <v>0.114393173612812</v>
      </c>
      <c r="AM406" s="63">
        <v>1.29295986171776</v>
      </c>
      <c r="AN406" s="8">
        <v>0.22587084540979699</v>
      </c>
      <c r="AO406" s="7">
        <v>0.82115898171188595</v>
      </c>
      <c r="AP406" s="7">
        <v>1.10455194531262</v>
      </c>
      <c r="AQ406" s="7" t="s">
        <v>4887</v>
      </c>
      <c r="AR406" s="7" t="s">
        <v>4887</v>
      </c>
      <c r="AS406" s="7" t="s">
        <v>4887</v>
      </c>
      <c r="AT406" s="7" t="s">
        <v>4887</v>
      </c>
      <c r="AU406" s="7" t="s">
        <v>4887</v>
      </c>
      <c r="AV406" s="9">
        <v>1.29295986171776</v>
      </c>
    </row>
    <row r="407" spans="1:48" s="33" customFormat="1" ht="25" customHeight="1" x14ac:dyDescent="0.2">
      <c r="A407" s="13" t="s">
        <v>4849</v>
      </c>
      <c r="B407" s="1" t="s">
        <v>4849</v>
      </c>
      <c r="C407" s="203" t="s">
        <v>4850</v>
      </c>
      <c r="D407" s="201" t="s">
        <v>4955</v>
      </c>
      <c r="E407" s="74" t="s">
        <v>12625</v>
      </c>
      <c r="F407" s="74" t="s">
        <v>12626</v>
      </c>
      <c r="G407" s="121" t="s">
        <v>4887</v>
      </c>
      <c r="H407" s="205">
        <v>1.4642161478476301</v>
      </c>
      <c r="I407" s="2">
        <v>0.30746774783938202</v>
      </c>
      <c r="J407" s="2">
        <v>0.81506191281948404</v>
      </c>
      <c r="K407" s="2">
        <v>-1.74833666999807</v>
      </c>
      <c r="L407" s="2">
        <v>-3.20306670680392</v>
      </c>
      <c r="M407" s="2">
        <v>-4.8850617269682797</v>
      </c>
      <c r="N407" s="2">
        <v>-2.2789462734358699</v>
      </c>
      <c r="O407" s="2">
        <v>0.70392160203226695</v>
      </c>
      <c r="P407" s="17">
        <v>-0.55154096034370104</v>
      </c>
      <c r="Q407" s="16">
        <v>0.86224860283549998</v>
      </c>
      <c r="R407" s="2">
        <v>-3.27882170125676</v>
      </c>
      <c r="S407" s="17">
        <v>-0.70885521058243595</v>
      </c>
      <c r="T407" s="21">
        <v>0.57981605101653799</v>
      </c>
      <c r="U407" s="3">
        <v>1.5697340969554701</v>
      </c>
      <c r="V407" s="22">
        <v>1.4976434891592501</v>
      </c>
      <c r="W407" s="26">
        <v>2.1438816436359601E-2</v>
      </c>
      <c r="X407" s="52" t="s">
        <v>7339</v>
      </c>
      <c r="Y407" s="26">
        <v>3.2497992665959201E-2</v>
      </c>
      <c r="Z407" s="5">
        <v>-4.1410703040922598</v>
      </c>
      <c r="AA407" s="4">
        <v>0.203127200544297</v>
      </c>
      <c r="AB407" s="5">
        <v>1.57110381341794</v>
      </c>
      <c r="AC407" s="4">
        <v>0.109631897136604</v>
      </c>
      <c r="AD407" s="216">
        <v>-2.5699664906743198</v>
      </c>
      <c r="AE407" s="199">
        <v>1.17633149850797</v>
      </c>
      <c r="AF407" s="6">
        <v>0.63335237356721297</v>
      </c>
      <c r="AG407" s="6">
        <v>0.87161770034351504</v>
      </c>
      <c r="AH407" s="6">
        <v>-0.33164475445022501</v>
      </c>
      <c r="AI407" s="6">
        <v>-1.0144968270394299</v>
      </c>
      <c r="AJ407" s="6">
        <v>-1.8040273629771</v>
      </c>
      <c r="AK407" s="6">
        <v>-0.58071355641075995</v>
      </c>
      <c r="AL407" s="6">
        <v>0.81944830145222902</v>
      </c>
      <c r="AM407" s="63">
        <v>0.23013262700658199</v>
      </c>
      <c r="AN407" s="8">
        <v>1.17633149850797</v>
      </c>
      <c r="AO407" s="7">
        <v>0.63335237356721297</v>
      </c>
      <c r="AP407" s="7">
        <v>0.87161770034351504</v>
      </c>
      <c r="AQ407" s="7">
        <v>-0.33164475445022501</v>
      </c>
      <c r="AR407" s="7">
        <v>-1.0144968270394299</v>
      </c>
      <c r="AS407" s="7" t="s">
        <v>4887</v>
      </c>
      <c r="AT407" s="7">
        <v>-0.58071355641075995</v>
      </c>
      <c r="AU407" s="7">
        <v>0.81944830145222902</v>
      </c>
      <c r="AV407" s="9">
        <v>0.23013262700658199</v>
      </c>
    </row>
    <row r="408" spans="1:48" s="33" customFormat="1" ht="25" customHeight="1" x14ac:dyDescent="0.2">
      <c r="A408" s="13" t="s">
        <v>2596</v>
      </c>
      <c r="B408" s="1" t="s">
        <v>2596</v>
      </c>
      <c r="C408" s="203" t="s">
        <v>2597</v>
      </c>
      <c r="D408" s="201" t="s">
        <v>7331</v>
      </c>
      <c r="E408" s="74" t="s">
        <v>6787</v>
      </c>
      <c r="F408" s="74" t="s">
        <v>11497</v>
      </c>
      <c r="G408" s="121" t="s">
        <v>11498</v>
      </c>
      <c r="H408" s="205">
        <v>0.76464685617003203</v>
      </c>
      <c r="I408" s="2">
        <v>-0.13624695669659601</v>
      </c>
      <c r="J408" s="2">
        <v>0.86188494738360399</v>
      </c>
      <c r="K408" s="2">
        <v>-2.4431782474607102</v>
      </c>
      <c r="L408" s="2">
        <v>-4.5180819699496197</v>
      </c>
      <c r="M408" s="2">
        <v>-7.62149409183899</v>
      </c>
      <c r="N408" s="2">
        <v>-2.12663253500653</v>
      </c>
      <c r="O408" s="2">
        <v>-0.75923998289472605</v>
      </c>
      <c r="P408" s="17">
        <v>-1.07467867515191</v>
      </c>
      <c r="Q408" s="16">
        <v>0.496761615619013</v>
      </c>
      <c r="R408" s="2">
        <v>-4.8609181030831099</v>
      </c>
      <c r="S408" s="17">
        <v>-1.32018373101772</v>
      </c>
      <c r="T408" s="21">
        <v>0.55035325116192302</v>
      </c>
      <c r="U408" s="3">
        <v>2.6061257081482498</v>
      </c>
      <c r="V408" s="22">
        <v>0.71599242121300999</v>
      </c>
      <c r="W408" s="26">
        <v>1.6505246556204001E-2</v>
      </c>
      <c r="X408" s="52" t="s">
        <v>7339</v>
      </c>
      <c r="Y408" s="26">
        <v>6.4904804992356402E-2</v>
      </c>
      <c r="Z408" s="5">
        <v>-5.3576797187021201</v>
      </c>
      <c r="AA408" s="4">
        <v>2.7986883659781699E-2</v>
      </c>
      <c r="AB408" s="5">
        <v>1.81694534663674</v>
      </c>
      <c r="AC408" s="4">
        <v>0.134627507719427</v>
      </c>
      <c r="AD408" s="216">
        <v>-3.5407343720653799</v>
      </c>
      <c r="AE408" s="199">
        <v>0.97305237977354997</v>
      </c>
      <c r="AF408" s="6">
        <v>0.64342615128993697</v>
      </c>
      <c r="AG408" s="6">
        <v>1.00863062974475</v>
      </c>
      <c r="AH408" s="6">
        <v>-0.20065230710878501</v>
      </c>
      <c r="AI408" s="6">
        <v>-0.959834664388314</v>
      </c>
      <c r="AJ408" s="6">
        <v>-2.0953358950091099</v>
      </c>
      <c r="AK408" s="6">
        <v>-8.4832031901304603E-2</v>
      </c>
      <c r="AL408" s="6">
        <v>0.41548048370471102</v>
      </c>
      <c r="AM408" s="63">
        <v>0.30006525389456801</v>
      </c>
      <c r="AN408" s="8">
        <v>0.97305237977354997</v>
      </c>
      <c r="AO408" s="7">
        <v>0.64342615128993697</v>
      </c>
      <c r="AP408" s="7">
        <v>1.00863062974475</v>
      </c>
      <c r="AQ408" s="7">
        <v>-0.20065230710878501</v>
      </c>
      <c r="AR408" s="7" t="s">
        <v>4887</v>
      </c>
      <c r="AS408" s="7" t="s">
        <v>4887</v>
      </c>
      <c r="AT408" s="7">
        <v>-8.4832031901304603E-2</v>
      </c>
      <c r="AU408" s="7">
        <v>0.41548048370471102</v>
      </c>
      <c r="AV408" s="9">
        <v>0.30006525389456801</v>
      </c>
    </row>
    <row r="409" spans="1:48" s="33" customFormat="1" ht="25" customHeight="1" x14ac:dyDescent="0.2">
      <c r="A409" s="13" t="s">
        <v>3492</v>
      </c>
      <c r="B409" s="1" t="s">
        <v>3492</v>
      </c>
      <c r="C409" s="203" t="s">
        <v>3493</v>
      </c>
      <c r="D409" s="201" t="s">
        <v>7330</v>
      </c>
      <c r="E409" s="74" t="s">
        <v>12685</v>
      </c>
      <c r="F409" s="74" t="s">
        <v>8532</v>
      </c>
      <c r="G409" s="121" t="s">
        <v>4887</v>
      </c>
      <c r="H409" s="205">
        <v>2.6353451681130702</v>
      </c>
      <c r="I409" s="2">
        <v>2.3486497277530001</v>
      </c>
      <c r="J409" s="2">
        <v>2.73532735783792</v>
      </c>
      <c r="K409" s="2">
        <v>1.59931862730362</v>
      </c>
      <c r="L409" s="2">
        <v>1.6092694318117799</v>
      </c>
      <c r="M409" s="2">
        <v>0.39742222396756</v>
      </c>
      <c r="N409" s="2">
        <v>1.50685602943027</v>
      </c>
      <c r="O409" s="2">
        <v>1.9456057089874199</v>
      </c>
      <c r="P409" s="17">
        <v>1.96145056288648</v>
      </c>
      <c r="Q409" s="16">
        <v>2.5731074179013298</v>
      </c>
      <c r="R409" s="2">
        <v>1.2020034276943199</v>
      </c>
      <c r="S409" s="17">
        <v>1.80463743376806</v>
      </c>
      <c r="T409" s="21">
        <v>0.20071136132662401</v>
      </c>
      <c r="U409" s="3">
        <v>0.696805524999904</v>
      </c>
      <c r="V409" s="22">
        <v>0.25800792318416799</v>
      </c>
      <c r="W409" s="26">
        <v>2.56300132953203E-2</v>
      </c>
      <c r="X409" s="52" t="s">
        <v>7339</v>
      </c>
      <c r="Y409" s="26">
        <v>6.6598201087230996E-2</v>
      </c>
      <c r="Z409" s="5">
        <v>-1.3711039902070099</v>
      </c>
      <c r="AA409" s="4">
        <v>1.71023395493103E-2</v>
      </c>
      <c r="AB409" s="5">
        <v>0.76846998413327094</v>
      </c>
      <c r="AC409" s="4">
        <v>0.26998374667384001</v>
      </c>
      <c r="AD409" s="216">
        <v>-0.60263400607373796</v>
      </c>
      <c r="AE409" s="199">
        <v>1.0941057333645301</v>
      </c>
      <c r="AF409" s="6">
        <v>0.68958759606006303</v>
      </c>
      <c r="AG409" s="6">
        <v>1.2351774194029299</v>
      </c>
      <c r="AH409" s="6">
        <v>-0.36769472624471999</v>
      </c>
      <c r="AI409" s="6">
        <v>-0.35365445794025901</v>
      </c>
      <c r="AJ409" s="6">
        <v>-2.0635322802003002</v>
      </c>
      <c r="AK409" s="6">
        <v>-0.49815650762178798</v>
      </c>
      <c r="AL409" s="6">
        <v>0.120905319432314</v>
      </c>
      <c r="AM409" s="63">
        <v>0.14326190374723199</v>
      </c>
      <c r="AN409" s="8">
        <v>1.0941057333645301</v>
      </c>
      <c r="AO409" s="7">
        <v>0.68958759606006303</v>
      </c>
      <c r="AP409" s="7">
        <v>1.2351774194029299</v>
      </c>
      <c r="AQ409" s="7">
        <v>-0.36769472624471999</v>
      </c>
      <c r="AR409" s="7">
        <v>-0.35365445794025901</v>
      </c>
      <c r="AS409" s="7">
        <v>-2.0635322802003002</v>
      </c>
      <c r="AT409" s="7">
        <v>-0.49815650762178798</v>
      </c>
      <c r="AU409" s="7">
        <v>0.120905319432314</v>
      </c>
      <c r="AV409" s="9">
        <v>0.14326190374723199</v>
      </c>
    </row>
    <row r="410" spans="1:48" s="33" customFormat="1" ht="25" customHeight="1" x14ac:dyDescent="0.2">
      <c r="A410" s="13" t="s">
        <v>357</v>
      </c>
      <c r="B410" s="1" t="s">
        <v>357</v>
      </c>
      <c r="C410" s="203" t="s">
        <v>358</v>
      </c>
      <c r="D410" s="201" t="s">
        <v>7308</v>
      </c>
      <c r="E410" s="74" t="s">
        <v>12453</v>
      </c>
      <c r="F410" s="74" t="s">
        <v>8504</v>
      </c>
      <c r="G410" s="121" t="s">
        <v>4887</v>
      </c>
      <c r="H410" s="205">
        <v>-2.6443806637823699</v>
      </c>
      <c r="I410" s="2">
        <v>-5.0528315597078501</v>
      </c>
      <c r="J410" s="2">
        <v>-2.5049826142234801</v>
      </c>
      <c r="K410" s="2">
        <v>-6.2197884843457496</v>
      </c>
      <c r="L410" s="2">
        <v>-5.3321977736342703</v>
      </c>
      <c r="M410" s="2">
        <v>-5.8523479757916599</v>
      </c>
      <c r="N410" s="2">
        <v>-2.3928864094078102</v>
      </c>
      <c r="O410" s="2">
        <v>-2.23657652418578</v>
      </c>
      <c r="P410" s="17">
        <v>-2.1373097512780399</v>
      </c>
      <c r="Q410" s="16">
        <v>-3.4007316125712301</v>
      </c>
      <c r="R410" s="2">
        <v>-5.8014447445905599</v>
      </c>
      <c r="S410" s="17">
        <v>-2.2555908949572099</v>
      </c>
      <c r="T410" s="21">
        <v>1.4324572002513101</v>
      </c>
      <c r="U410" s="3">
        <v>0.445979452043887</v>
      </c>
      <c r="V410" s="22">
        <v>0.12884493302831301</v>
      </c>
      <c r="W410" s="26">
        <v>6.5944383683611196E-3</v>
      </c>
      <c r="X410" s="52" t="s">
        <v>7339</v>
      </c>
      <c r="Y410" s="26">
        <v>8.9968036322895004E-2</v>
      </c>
      <c r="Z410" s="5">
        <v>-2.4007131320193298</v>
      </c>
      <c r="AA410" s="4">
        <v>0.30002313164328298</v>
      </c>
      <c r="AB410" s="5">
        <v>-1.14514071761403</v>
      </c>
      <c r="AC410" s="4">
        <v>3.02847300618526E-3</v>
      </c>
      <c r="AD410" s="216">
        <v>-3.5458538496333598</v>
      </c>
      <c r="AE410" s="199">
        <v>0.67574705199698704</v>
      </c>
      <c r="AF410" s="6">
        <v>-0.70950965394121401</v>
      </c>
      <c r="AG410" s="6">
        <v>0.75592393385613099</v>
      </c>
      <c r="AH410" s="6">
        <v>-1.3807024559744501</v>
      </c>
      <c r="AI410" s="6">
        <v>-0.87019132775438501</v>
      </c>
      <c r="AJ410" s="6">
        <v>-1.1693635287955699</v>
      </c>
      <c r="AK410" s="6">
        <v>0.82039774965774603</v>
      </c>
      <c r="AL410" s="6">
        <v>0.91030172780177399</v>
      </c>
      <c r="AM410" s="63">
        <v>0.96739650315298598</v>
      </c>
      <c r="AN410" s="8">
        <v>0.67574705199698704</v>
      </c>
      <c r="AO410" s="7" t="s">
        <v>4887</v>
      </c>
      <c r="AP410" s="7">
        <v>0.75592393385613099</v>
      </c>
      <c r="AQ410" s="7" t="s">
        <v>4887</v>
      </c>
      <c r="AR410" s="7" t="s">
        <v>4887</v>
      </c>
      <c r="AS410" s="7" t="s">
        <v>4887</v>
      </c>
      <c r="AT410" s="7" t="s">
        <v>4887</v>
      </c>
      <c r="AU410" s="7">
        <v>0.91030172780177399</v>
      </c>
      <c r="AV410" s="9">
        <v>0.96739650315298598</v>
      </c>
    </row>
    <row r="411" spans="1:48" s="33" customFormat="1" ht="25" customHeight="1" x14ac:dyDescent="0.2">
      <c r="A411" s="13" t="s">
        <v>493</v>
      </c>
      <c r="B411" s="1" t="s">
        <v>493</v>
      </c>
      <c r="C411" s="203" t="s">
        <v>494</v>
      </c>
      <c r="D411" s="201" t="s">
        <v>4914</v>
      </c>
      <c r="E411" s="74" t="s">
        <v>6802</v>
      </c>
      <c r="F411" s="74" t="s">
        <v>13137</v>
      </c>
      <c r="G411" s="121" t="s">
        <v>4887</v>
      </c>
      <c r="H411" s="205">
        <v>1.2354327136976899</v>
      </c>
      <c r="I411" s="2">
        <v>-0.95776675771898201</v>
      </c>
      <c r="J411" s="2">
        <v>1.1281278537852699</v>
      </c>
      <c r="K411" s="2">
        <v>-1.0309721024915499</v>
      </c>
      <c r="L411" s="2">
        <v>-2.1801807800175199</v>
      </c>
      <c r="M411" s="2">
        <v>-2.6954545642237902</v>
      </c>
      <c r="N411" s="2">
        <v>0.14519162930072901</v>
      </c>
      <c r="O411" s="2">
        <v>1.7442731597463701</v>
      </c>
      <c r="P411" s="17">
        <v>1.55921201717705</v>
      </c>
      <c r="Q411" s="16">
        <v>0.46859793658799498</v>
      </c>
      <c r="R411" s="2">
        <v>-1.96886914891095</v>
      </c>
      <c r="S411" s="17">
        <v>1.14955893540805</v>
      </c>
      <c r="T411" s="21">
        <v>1.2364326767415501</v>
      </c>
      <c r="U411" s="3">
        <v>0.85212377060744304</v>
      </c>
      <c r="V411" s="22">
        <v>0.87471547991631204</v>
      </c>
      <c r="W411" s="26">
        <v>2.0222870520348199E-2</v>
      </c>
      <c r="X411" s="52" t="s">
        <v>7339</v>
      </c>
      <c r="Y411" s="26">
        <v>5.5333511804026903E-2</v>
      </c>
      <c r="Z411" s="5">
        <v>-2.43746708549895</v>
      </c>
      <c r="AA411" s="4">
        <v>0.48411200159008799</v>
      </c>
      <c r="AB411" s="5">
        <v>-0.68096099882005601</v>
      </c>
      <c r="AC411" s="4">
        <v>1.15013500345658E-2</v>
      </c>
      <c r="AD411" s="216">
        <v>-3.118428084319</v>
      </c>
      <c r="AE411" s="199">
        <v>0.81236516926588798</v>
      </c>
      <c r="AF411" s="6">
        <v>-0.50511643141440599</v>
      </c>
      <c r="AG411" s="6">
        <v>0.74790583465421601</v>
      </c>
      <c r="AH411" s="6">
        <v>-0.54909177249316898</v>
      </c>
      <c r="AI411" s="6">
        <v>-1.2394354041212601</v>
      </c>
      <c r="AJ411" s="6">
        <v>-1.54896663411293</v>
      </c>
      <c r="AK411" s="6">
        <v>0.157444088115471</v>
      </c>
      <c r="AL411" s="6">
        <v>1.1180318147707999</v>
      </c>
      <c r="AM411" s="63">
        <v>1.00686333533539</v>
      </c>
      <c r="AN411" s="8">
        <v>0.81236516926588798</v>
      </c>
      <c r="AO411" s="7">
        <v>-0.50511643141440599</v>
      </c>
      <c r="AP411" s="7">
        <v>0.74790583465421601</v>
      </c>
      <c r="AQ411" s="7">
        <v>-0.54909177249316898</v>
      </c>
      <c r="AR411" s="7">
        <v>-1.2394354041212601</v>
      </c>
      <c r="AS411" s="7">
        <v>-1.54896663411293</v>
      </c>
      <c r="AT411" s="7">
        <v>0.157444088115471</v>
      </c>
      <c r="AU411" s="7">
        <v>1.1180318147707999</v>
      </c>
      <c r="AV411" s="9">
        <v>1.00686333533539</v>
      </c>
    </row>
    <row r="412" spans="1:48" s="33" customFormat="1" ht="25" customHeight="1" x14ac:dyDescent="0.2">
      <c r="A412" s="13" t="s">
        <v>910</v>
      </c>
      <c r="B412" s="1" t="s">
        <v>910</v>
      </c>
      <c r="C412" s="203" t="s">
        <v>911</v>
      </c>
      <c r="D412" s="201" t="s">
        <v>7303</v>
      </c>
      <c r="E412" s="74" t="s">
        <v>12627</v>
      </c>
      <c r="F412" s="74" t="s">
        <v>11576</v>
      </c>
      <c r="G412" s="121" t="s">
        <v>4887</v>
      </c>
      <c r="H412" s="205">
        <v>-1.0323137442629999</v>
      </c>
      <c r="I412" s="2">
        <v>-5.15472715118828</v>
      </c>
      <c r="J412" s="2">
        <v>-1.1431185846281799</v>
      </c>
      <c r="K412" s="2">
        <v>-6.9189075806639702</v>
      </c>
      <c r="L412" s="2">
        <v>-7.2475192712761496</v>
      </c>
      <c r="M412" s="2">
        <v>-5.96463826111437</v>
      </c>
      <c r="N412" s="2">
        <v>-4.5643104171804199</v>
      </c>
      <c r="O412" s="2">
        <v>-1.74211830382625</v>
      </c>
      <c r="P412" s="17">
        <v>-2.0027028134924798</v>
      </c>
      <c r="Q412" s="16">
        <v>-2.4433864933598199</v>
      </c>
      <c r="R412" s="2">
        <v>-6.7103550376848302</v>
      </c>
      <c r="S412" s="17">
        <v>-2.7697105114997198</v>
      </c>
      <c r="T412" s="21">
        <v>2.34874339812959</v>
      </c>
      <c r="U412" s="3">
        <v>0.66638318101954297</v>
      </c>
      <c r="V412" s="22">
        <v>1.55962100773598</v>
      </c>
      <c r="W412" s="26">
        <v>3.6447924520903403E-2</v>
      </c>
      <c r="X412" s="52" t="s">
        <v>7339</v>
      </c>
      <c r="Y412" s="26">
        <v>7.8255407618504094E-2</v>
      </c>
      <c r="Z412" s="5">
        <v>-4.2669685443250103</v>
      </c>
      <c r="AA412" s="4">
        <v>0.85228007531177996</v>
      </c>
      <c r="AB412" s="5">
        <v>0.32632401813989897</v>
      </c>
      <c r="AC412" s="4">
        <v>3.3345209305027497E-2</v>
      </c>
      <c r="AD412" s="216">
        <v>-3.94064452618511</v>
      </c>
      <c r="AE412" s="199">
        <v>1.1695422708704499</v>
      </c>
      <c r="AF412" s="6">
        <v>-0.46915851633307298</v>
      </c>
      <c r="AG412" s="6">
        <v>1.12549623249221</v>
      </c>
      <c r="AH412" s="6">
        <v>-1.17043797891543</v>
      </c>
      <c r="AI412" s="6">
        <v>-1.30106443068901</v>
      </c>
      <c r="AJ412" s="6">
        <v>-0.79110632757665</v>
      </c>
      <c r="AK412" s="6">
        <v>-0.23446192691012399</v>
      </c>
      <c r="AL412" s="6">
        <v>0.88738782013948703</v>
      </c>
      <c r="AM412" s="63">
        <v>0.78380285692213303</v>
      </c>
      <c r="AN412" s="8">
        <v>1.1695422708704499</v>
      </c>
      <c r="AO412" s="7" t="s">
        <v>4887</v>
      </c>
      <c r="AP412" s="7">
        <v>1.12549623249221</v>
      </c>
      <c r="AQ412" s="7" t="s">
        <v>4887</v>
      </c>
      <c r="AR412" s="7" t="s">
        <v>4887</v>
      </c>
      <c r="AS412" s="7" t="s">
        <v>4887</v>
      </c>
      <c r="AT412" s="7" t="s">
        <v>4887</v>
      </c>
      <c r="AU412" s="7">
        <v>0.88738782013948703</v>
      </c>
      <c r="AV412" s="9">
        <v>0.78380285692213303</v>
      </c>
    </row>
    <row r="413" spans="1:48" s="33" customFormat="1" ht="25" customHeight="1" x14ac:dyDescent="0.2">
      <c r="A413" s="13" t="s">
        <v>950</v>
      </c>
      <c r="B413" s="1" t="s">
        <v>950</v>
      </c>
      <c r="C413" s="203" t="s">
        <v>951</v>
      </c>
      <c r="D413" s="201" t="s">
        <v>7319</v>
      </c>
      <c r="E413" s="74" t="s">
        <v>6800</v>
      </c>
      <c r="F413" s="74" t="s">
        <v>12924</v>
      </c>
      <c r="G413" s="121" t="s">
        <v>4887</v>
      </c>
      <c r="H413" s="205">
        <v>7.8569866548968701</v>
      </c>
      <c r="I413" s="2">
        <v>5.7576354350229497</v>
      </c>
      <c r="J413" s="2">
        <v>7.3975534096197597</v>
      </c>
      <c r="K413" s="2">
        <v>5.1192439893778001</v>
      </c>
      <c r="L413" s="2">
        <v>5.0346592399399004</v>
      </c>
      <c r="M413" s="2">
        <v>4.70618403358118</v>
      </c>
      <c r="N413" s="2">
        <v>6.99501177901986</v>
      </c>
      <c r="O413" s="2">
        <v>6.9533305985643796</v>
      </c>
      <c r="P413" s="17">
        <v>8.8258913723700498</v>
      </c>
      <c r="Q413" s="16">
        <v>7.0040584998465301</v>
      </c>
      <c r="R413" s="2">
        <v>4.9533624209662896</v>
      </c>
      <c r="S413" s="17">
        <v>7.5914112499847599</v>
      </c>
      <c r="T413" s="21">
        <v>1.1036066188228499</v>
      </c>
      <c r="U413" s="3">
        <v>0.21820062179585201</v>
      </c>
      <c r="V413" s="22">
        <v>1.06929425773467</v>
      </c>
      <c r="W413" s="26">
        <v>2.5692766022920699E-2</v>
      </c>
      <c r="X413" s="52" t="s">
        <v>7339</v>
      </c>
      <c r="Y413" s="26">
        <v>7.9289614934937303E-2</v>
      </c>
      <c r="Z413" s="5">
        <v>-2.05069607888024</v>
      </c>
      <c r="AA413" s="4">
        <v>0.544178033196136</v>
      </c>
      <c r="AB413" s="5">
        <v>-0.58735275013823396</v>
      </c>
      <c r="AC413" s="4">
        <v>4.5713304142425602E-2</v>
      </c>
      <c r="AD413" s="216">
        <v>-2.6380488290184698</v>
      </c>
      <c r="AE413" s="199">
        <v>0.93846753665756599</v>
      </c>
      <c r="AF413" s="6">
        <v>-0.53103298807876798</v>
      </c>
      <c r="AG413" s="6">
        <v>0.61687418504268998</v>
      </c>
      <c r="AH413" s="6">
        <v>-0.97789321588718403</v>
      </c>
      <c r="AI413" s="6">
        <v>-1.03710071414045</v>
      </c>
      <c r="AJ413" s="6">
        <v>-1.2670262661574301</v>
      </c>
      <c r="AK413" s="6">
        <v>0.33510373529855397</v>
      </c>
      <c r="AL413" s="6">
        <v>0.30592780895944799</v>
      </c>
      <c r="AM413" s="63">
        <v>1.61667991830557</v>
      </c>
      <c r="AN413" s="8">
        <v>0.93846753665756599</v>
      </c>
      <c r="AO413" s="7">
        <v>-0.53103298807876798</v>
      </c>
      <c r="AP413" s="7">
        <v>0.61687418504268998</v>
      </c>
      <c r="AQ413" s="7">
        <v>-0.97789321588718403</v>
      </c>
      <c r="AR413" s="7">
        <v>-1.03710071414045</v>
      </c>
      <c r="AS413" s="7">
        <v>-1.2670262661574301</v>
      </c>
      <c r="AT413" s="7">
        <v>0.33510373529855397</v>
      </c>
      <c r="AU413" s="7">
        <v>0.30592780895944799</v>
      </c>
      <c r="AV413" s="9">
        <v>1.61667991830557</v>
      </c>
    </row>
    <row r="414" spans="1:48" s="33" customFormat="1" ht="25" customHeight="1" x14ac:dyDescent="0.2">
      <c r="A414" s="13" t="s">
        <v>1125</v>
      </c>
      <c r="B414" s="1" t="s">
        <v>1126</v>
      </c>
      <c r="C414" s="203" t="s">
        <v>1127</v>
      </c>
      <c r="D414" s="201" t="s">
        <v>4916</v>
      </c>
      <c r="E414" s="74" t="s">
        <v>13204</v>
      </c>
      <c r="F414" s="74" t="s">
        <v>12515</v>
      </c>
      <c r="G414" s="121" t="s">
        <v>4887</v>
      </c>
      <c r="H414" s="205">
        <v>-0.89243908051286502</v>
      </c>
      <c r="I414" s="2">
        <v>-4.2548388653427303</v>
      </c>
      <c r="J414" s="2">
        <v>-2.4851201238649598</v>
      </c>
      <c r="K414" s="2">
        <v>-4.8152744757845998</v>
      </c>
      <c r="L414" s="2">
        <v>-6.1494770965909096</v>
      </c>
      <c r="M414" s="2">
        <v>-6.1373455091952698</v>
      </c>
      <c r="N414" s="2">
        <v>-3.6842027519221299</v>
      </c>
      <c r="O414" s="2">
        <v>-1.5091023789968701</v>
      </c>
      <c r="P414" s="17">
        <v>-1.30313742860042</v>
      </c>
      <c r="Q414" s="16">
        <v>-2.5441326899068502</v>
      </c>
      <c r="R414" s="2">
        <v>-5.70069902719026</v>
      </c>
      <c r="S414" s="17">
        <v>-2.1654808531731402</v>
      </c>
      <c r="T414" s="21">
        <v>1.6819764981916701</v>
      </c>
      <c r="U414" s="3">
        <v>0.76682414609029803</v>
      </c>
      <c r="V414" s="22">
        <v>1.31927728112886</v>
      </c>
      <c r="W414" s="26">
        <v>3.0763507801092101E-2</v>
      </c>
      <c r="X414" s="52" t="s">
        <v>7339</v>
      </c>
      <c r="Y414" s="26">
        <v>6.5080733014232894E-2</v>
      </c>
      <c r="Z414" s="5">
        <v>-3.1565663372834099</v>
      </c>
      <c r="AA414" s="4">
        <v>0.77512157512739299</v>
      </c>
      <c r="AB414" s="5">
        <v>-0.37865183673371</v>
      </c>
      <c r="AC414" s="4">
        <v>2.4413102656295201E-2</v>
      </c>
      <c r="AD414" s="216">
        <v>-3.5352181740171198</v>
      </c>
      <c r="AE414" s="199">
        <v>1.27069247066913</v>
      </c>
      <c r="AF414" s="6">
        <v>-0.38684483861446201</v>
      </c>
      <c r="AG414" s="6">
        <v>0.48556029719726401</v>
      </c>
      <c r="AH414" s="6">
        <v>-0.66311862912254704</v>
      </c>
      <c r="AI414" s="6">
        <v>-1.32083060974662</v>
      </c>
      <c r="AJ414" s="6">
        <v>-1.3148501909933701</v>
      </c>
      <c r="AK414" s="6">
        <v>-0.105542581730369</v>
      </c>
      <c r="AL414" s="6">
        <v>0.96670053338828699</v>
      </c>
      <c r="AM414" s="63">
        <v>1.06823354895268</v>
      </c>
      <c r="AN414" s="8">
        <v>1.27069247066913</v>
      </c>
      <c r="AO414" s="7">
        <v>-0.38684483861446201</v>
      </c>
      <c r="AP414" s="7">
        <v>0.48556029719726401</v>
      </c>
      <c r="AQ414" s="7">
        <v>-0.66311862912254704</v>
      </c>
      <c r="AR414" s="7" t="s">
        <v>4887</v>
      </c>
      <c r="AS414" s="7" t="s">
        <v>4887</v>
      </c>
      <c r="AT414" s="7">
        <v>-0.105542581730369</v>
      </c>
      <c r="AU414" s="7">
        <v>0.96670053338828699</v>
      </c>
      <c r="AV414" s="9">
        <v>1.06823354895268</v>
      </c>
    </row>
    <row r="415" spans="1:48" s="33" customFormat="1" ht="25" customHeight="1" x14ac:dyDescent="0.2">
      <c r="A415" s="13" t="s">
        <v>1540</v>
      </c>
      <c r="B415" s="1" t="s">
        <v>1540</v>
      </c>
      <c r="C415" s="203" t="s">
        <v>1541</v>
      </c>
      <c r="D415" s="201" t="s">
        <v>1540</v>
      </c>
      <c r="E415" s="74" t="s">
        <v>6766</v>
      </c>
      <c r="F415" s="74" t="s">
        <v>8181</v>
      </c>
      <c r="G415" s="121" t="s">
        <v>8182</v>
      </c>
      <c r="H415" s="205">
        <v>0.51959926738089701</v>
      </c>
      <c r="I415" s="2">
        <v>-0.22831639214124899</v>
      </c>
      <c r="J415" s="2">
        <v>-4.0848349618958801</v>
      </c>
      <c r="K415" s="2">
        <v>-6.7231552745873797</v>
      </c>
      <c r="L415" s="2">
        <v>-7.3238053235000704</v>
      </c>
      <c r="M415" s="2">
        <v>-5.098560677449</v>
      </c>
      <c r="N415" s="2">
        <v>-1.94358314682996</v>
      </c>
      <c r="O415" s="2">
        <v>-0.80803275137910202</v>
      </c>
      <c r="P415" s="17">
        <v>-0.50000657438998897</v>
      </c>
      <c r="Q415" s="16">
        <v>-1.26451736221874</v>
      </c>
      <c r="R415" s="2">
        <v>-6.3818404251788197</v>
      </c>
      <c r="S415" s="17">
        <v>-1.08387415753302</v>
      </c>
      <c r="T415" s="21">
        <v>2.4709285664960201</v>
      </c>
      <c r="U415" s="3">
        <v>1.1512168794431501</v>
      </c>
      <c r="V415" s="22">
        <v>0.76029250366954704</v>
      </c>
      <c r="W415" s="26">
        <v>1.18256589161078E-2</v>
      </c>
      <c r="X415" s="52" t="s">
        <v>7339</v>
      </c>
      <c r="Y415" s="26">
        <v>5.1549311213748603E-2</v>
      </c>
      <c r="Z415" s="5">
        <v>-5.1173230629600699</v>
      </c>
      <c r="AA415" s="4">
        <v>0.91315233089274805</v>
      </c>
      <c r="AB415" s="5">
        <v>-0.180643204685729</v>
      </c>
      <c r="AC415" s="4">
        <v>4.3453905460975797E-3</v>
      </c>
      <c r="AD415" s="216">
        <v>-5.2979662676458004</v>
      </c>
      <c r="AE415" s="199">
        <v>1.1569185118790499</v>
      </c>
      <c r="AF415" s="6">
        <v>0.90462723862128003</v>
      </c>
      <c r="AG415" s="6">
        <v>-0.39627610244163902</v>
      </c>
      <c r="AH415" s="6">
        <v>-1.2862497010370499</v>
      </c>
      <c r="AI415" s="6">
        <v>-1.4888644794458099</v>
      </c>
      <c r="AJ415" s="6">
        <v>-0.73823197441047494</v>
      </c>
      <c r="AK415" s="6">
        <v>0.32602345087116402</v>
      </c>
      <c r="AL415" s="6">
        <v>0.70907393453091905</v>
      </c>
      <c r="AM415" s="63">
        <v>0.81297912143255202</v>
      </c>
      <c r="AN415" s="8">
        <v>1.1569185118790499</v>
      </c>
      <c r="AO415" s="7">
        <v>0.90462723862128003</v>
      </c>
      <c r="AP415" s="7" t="s">
        <v>4887</v>
      </c>
      <c r="AQ415" s="7" t="s">
        <v>4887</v>
      </c>
      <c r="AR415" s="7" t="s">
        <v>4887</v>
      </c>
      <c r="AS415" s="7" t="s">
        <v>4887</v>
      </c>
      <c r="AT415" s="7">
        <v>0.32602345087116402</v>
      </c>
      <c r="AU415" s="7">
        <v>0.70907393453091905</v>
      </c>
      <c r="AV415" s="9">
        <v>0.81297912143255202</v>
      </c>
    </row>
    <row r="416" spans="1:48" s="33" customFormat="1" ht="25" customHeight="1" x14ac:dyDescent="0.2">
      <c r="A416" s="13" t="s">
        <v>2620</v>
      </c>
      <c r="B416" s="1" t="s">
        <v>2620</v>
      </c>
      <c r="C416" s="203" t="s">
        <v>2621</v>
      </c>
      <c r="D416" s="201" t="s">
        <v>2620</v>
      </c>
      <c r="E416" s="74" t="s">
        <v>10764</v>
      </c>
      <c r="F416" s="74" t="s">
        <v>10765</v>
      </c>
      <c r="G416" s="121" t="s">
        <v>10766</v>
      </c>
      <c r="H416" s="205">
        <v>3.3731818234625002</v>
      </c>
      <c r="I416" s="2">
        <v>1.80752595236749</v>
      </c>
      <c r="J416" s="2">
        <v>2.3162381296690899</v>
      </c>
      <c r="K416" s="2">
        <v>-0.94015148651297098</v>
      </c>
      <c r="L416" s="2">
        <v>1.2191322170491301</v>
      </c>
      <c r="M416" s="2">
        <v>1.1419917757342799</v>
      </c>
      <c r="N416" s="2">
        <v>2.3772838363138402</v>
      </c>
      <c r="O416" s="2">
        <v>4.5503649344661099</v>
      </c>
      <c r="P416" s="17">
        <v>2.7153253704323199</v>
      </c>
      <c r="Q416" s="16">
        <v>2.4989819684996899</v>
      </c>
      <c r="R416" s="2">
        <v>0.47365750209014601</v>
      </c>
      <c r="S416" s="17">
        <v>3.2143247137374198</v>
      </c>
      <c r="T416" s="21">
        <v>0.79866517367823098</v>
      </c>
      <c r="U416" s="3">
        <v>1.2250018588201399</v>
      </c>
      <c r="V416" s="22">
        <v>1.16932485787777</v>
      </c>
      <c r="W416" s="26">
        <v>4.9188879366545701E-2</v>
      </c>
      <c r="X416" s="52" t="s">
        <v>7339</v>
      </c>
      <c r="Y416" s="26">
        <v>8.4940970811621594E-2</v>
      </c>
      <c r="Z416" s="5">
        <v>-2.02532446640955</v>
      </c>
      <c r="AA416" s="4">
        <v>0.43702644121748402</v>
      </c>
      <c r="AB416" s="5">
        <v>-0.71534274523773</v>
      </c>
      <c r="AC416" s="4">
        <v>4.8779749824401301E-2</v>
      </c>
      <c r="AD416" s="216">
        <v>-2.7406672116472799</v>
      </c>
      <c r="AE416" s="199">
        <v>0.847558525021612</v>
      </c>
      <c r="AF416" s="6">
        <v>-0.164742214063266</v>
      </c>
      <c r="AG416" s="6">
        <v>0.164174071163396</v>
      </c>
      <c r="AH416" s="6">
        <v>-1.94129857839395</v>
      </c>
      <c r="AI416" s="6">
        <v>-0.54517793057810404</v>
      </c>
      <c r="AJ416" s="6">
        <v>-0.59505436076817797</v>
      </c>
      <c r="AK416" s="6">
        <v>0.20364418403769999</v>
      </c>
      <c r="AL416" s="6">
        <v>1.60868576588441</v>
      </c>
      <c r="AM416" s="63">
        <v>0.42221053769637401</v>
      </c>
      <c r="AN416" s="8">
        <v>0.847558525021612</v>
      </c>
      <c r="AO416" s="7">
        <v>-0.164742214063266</v>
      </c>
      <c r="AP416" s="7">
        <v>0.164174071163396</v>
      </c>
      <c r="AQ416" s="7">
        <v>-1.94129857839395</v>
      </c>
      <c r="AR416" s="7">
        <v>-0.54517793057810404</v>
      </c>
      <c r="AS416" s="7">
        <v>-0.59505436076817797</v>
      </c>
      <c r="AT416" s="7">
        <v>0.20364418403769999</v>
      </c>
      <c r="AU416" s="7">
        <v>1.60868576588441</v>
      </c>
      <c r="AV416" s="9">
        <v>0.42221053769637401</v>
      </c>
    </row>
    <row r="417" spans="1:48" s="33" customFormat="1" ht="25" customHeight="1" x14ac:dyDescent="0.2">
      <c r="A417" s="13" t="s">
        <v>2725</v>
      </c>
      <c r="B417" s="1" t="s">
        <v>2725</v>
      </c>
      <c r="C417" s="203" t="s">
        <v>2726</v>
      </c>
      <c r="D417" s="201" t="s">
        <v>2725</v>
      </c>
      <c r="E417" s="74" t="s">
        <v>6777</v>
      </c>
      <c r="F417" s="74" t="s">
        <v>9837</v>
      </c>
      <c r="G417" s="121" t="s">
        <v>9838</v>
      </c>
      <c r="H417" s="205">
        <v>0.78253925908940802</v>
      </c>
      <c r="I417" s="2">
        <v>-5.19663144366673</v>
      </c>
      <c r="J417" s="2">
        <v>-0.33381632619888502</v>
      </c>
      <c r="K417" s="2">
        <v>-5.5927721613349899</v>
      </c>
      <c r="L417" s="2">
        <v>-7.3023372100968604</v>
      </c>
      <c r="M417" s="2">
        <v>-6.09170539743885</v>
      </c>
      <c r="N417" s="2">
        <v>-1.7423594676943599</v>
      </c>
      <c r="O417" s="2">
        <v>1.26475950062961</v>
      </c>
      <c r="P417" s="17">
        <v>0.32665079034519801</v>
      </c>
      <c r="Q417" s="16">
        <v>-1.5826361702587399</v>
      </c>
      <c r="R417" s="2">
        <v>-6.3289382562902299</v>
      </c>
      <c r="S417" s="17">
        <v>-5.0316392239849399E-2</v>
      </c>
      <c r="T417" s="21">
        <v>3.1791954682533401</v>
      </c>
      <c r="U417" s="3">
        <v>0.87912612063124496</v>
      </c>
      <c r="V417" s="22">
        <v>1.5385932909554201</v>
      </c>
      <c r="W417" s="26">
        <v>2.4851386678771899E-2</v>
      </c>
      <c r="X417" s="52" t="s">
        <v>7339</v>
      </c>
      <c r="Y417" s="26">
        <v>0.113775348767645</v>
      </c>
      <c r="Z417" s="5">
        <v>-4.7463020860315002</v>
      </c>
      <c r="AA417" s="4">
        <v>0.50888895848329996</v>
      </c>
      <c r="AB417" s="5">
        <v>-1.53231977801889</v>
      </c>
      <c r="AC417" s="4">
        <v>7.3274005922690996E-3</v>
      </c>
      <c r="AD417" s="216">
        <v>-6.2786218640503799</v>
      </c>
      <c r="AE417" s="199">
        <v>1.02009250972801</v>
      </c>
      <c r="AF417" s="6">
        <v>-0.75476626014568504</v>
      </c>
      <c r="AG417" s="6">
        <v>0.68871319320622504</v>
      </c>
      <c r="AH417" s="6">
        <v>-0.87235678595781596</v>
      </c>
      <c r="AI417" s="6">
        <v>-1.3798245720950999</v>
      </c>
      <c r="AJ417" s="6">
        <v>-1.0204602728297001</v>
      </c>
      <c r="AK417" s="6">
        <v>0.27060083754521103</v>
      </c>
      <c r="AL417" s="6">
        <v>1.16323490643425</v>
      </c>
      <c r="AM417" s="63">
        <v>0.88476644411460104</v>
      </c>
      <c r="AN417" s="8">
        <v>1.02009250972801</v>
      </c>
      <c r="AO417" s="7" t="s">
        <v>4887</v>
      </c>
      <c r="AP417" s="7">
        <v>0.68871319320622504</v>
      </c>
      <c r="AQ417" s="7" t="s">
        <v>4887</v>
      </c>
      <c r="AR417" s="7" t="s">
        <v>4887</v>
      </c>
      <c r="AS417" s="7" t="s">
        <v>4887</v>
      </c>
      <c r="AT417" s="7">
        <v>0.27060083754521103</v>
      </c>
      <c r="AU417" s="7">
        <v>1.16323490643425</v>
      </c>
      <c r="AV417" s="9">
        <v>0.88476644411460104</v>
      </c>
    </row>
    <row r="418" spans="1:48" s="33" customFormat="1" ht="25" customHeight="1" x14ac:dyDescent="0.2">
      <c r="A418" s="13" t="s">
        <v>3059</v>
      </c>
      <c r="B418" s="1" t="s">
        <v>3059</v>
      </c>
      <c r="C418" s="203" t="s">
        <v>3060</v>
      </c>
      <c r="D418" s="201" t="s">
        <v>3059</v>
      </c>
      <c r="E418" s="74" t="s">
        <v>7981</v>
      </c>
      <c r="F418" s="74" t="s">
        <v>7982</v>
      </c>
      <c r="G418" s="121" t="s">
        <v>7983</v>
      </c>
      <c r="H418" s="205">
        <v>-0.28134289684880498</v>
      </c>
      <c r="I418" s="2">
        <v>-6.3760231244969203</v>
      </c>
      <c r="J418" s="2">
        <v>-2.1940847308734601</v>
      </c>
      <c r="K418" s="2">
        <v>-9.1263707064033994</v>
      </c>
      <c r="L418" s="2">
        <v>-7.5923422904744298</v>
      </c>
      <c r="M418" s="2">
        <v>-9.0822611071657704</v>
      </c>
      <c r="N418" s="2">
        <v>-3.6288388973684498</v>
      </c>
      <c r="O418" s="2">
        <v>-1.1874354576694399</v>
      </c>
      <c r="P418" s="17">
        <v>-2.4234985371970601</v>
      </c>
      <c r="Q418" s="16">
        <v>-2.9504835840730599</v>
      </c>
      <c r="R418" s="2">
        <v>-8.6003247013478603</v>
      </c>
      <c r="S418" s="17">
        <v>-2.41325763074498</v>
      </c>
      <c r="T418" s="21">
        <v>3.1169514253774402</v>
      </c>
      <c r="U418" s="3">
        <v>0.87321693734082895</v>
      </c>
      <c r="V418" s="22">
        <v>1.22073393741932</v>
      </c>
      <c r="W418" s="26">
        <v>1.6289175163779899E-2</v>
      </c>
      <c r="X418" s="52" t="s">
        <v>7339</v>
      </c>
      <c r="Y418" s="26">
        <v>7.8791969245985097E-2</v>
      </c>
      <c r="Z418" s="5">
        <v>-5.6498411172748098</v>
      </c>
      <c r="AA418" s="4">
        <v>0.80164365455042697</v>
      </c>
      <c r="AB418" s="5">
        <v>-0.53722595332807699</v>
      </c>
      <c r="AC418" s="4">
        <v>2.9413184329004998E-3</v>
      </c>
      <c r="AD418" s="216">
        <v>-6.1870670706028799</v>
      </c>
      <c r="AE418" s="199">
        <v>1.27295969058337</v>
      </c>
      <c r="AF418" s="6">
        <v>-0.50103274328913505</v>
      </c>
      <c r="AG418" s="6">
        <v>0.71621357515664896</v>
      </c>
      <c r="AH418" s="6">
        <v>-1.3015826685646199</v>
      </c>
      <c r="AI418" s="6">
        <v>-0.85506952898131605</v>
      </c>
      <c r="AJ418" s="6">
        <v>-1.2887435872041699</v>
      </c>
      <c r="AK418" s="6">
        <v>0.29859641711727197</v>
      </c>
      <c r="AL418" s="6">
        <v>1.0092212683455499</v>
      </c>
      <c r="AM418" s="63">
        <v>0.64943757683638703</v>
      </c>
      <c r="AN418" s="8">
        <v>1.27295969058337</v>
      </c>
      <c r="AO418" s="7" t="s">
        <v>4887</v>
      </c>
      <c r="AP418" s="7">
        <v>0.71621357515664896</v>
      </c>
      <c r="AQ418" s="7" t="s">
        <v>4887</v>
      </c>
      <c r="AR418" s="7" t="s">
        <v>4887</v>
      </c>
      <c r="AS418" s="7" t="s">
        <v>4887</v>
      </c>
      <c r="AT418" s="7" t="s">
        <v>4887</v>
      </c>
      <c r="AU418" s="7">
        <v>1.0092212683455499</v>
      </c>
      <c r="AV418" s="9">
        <v>0.64943757683638703</v>
      </c>
    </row>
    <row r="419" spans="1:48" s="33" customFormat="1" ht="25" customHeight="1" x14ac:dyDescent="0.2">
      <c r="A419" s="13" t="s">
        <v>3140</v>
      </c>
      <c r="B419" s="1" t="s">
        <v>3140</v>
      </c>
      <c r="C419" s="203" t="s">
        <v>3141</v>
      </c>
      <c r="D419" s="201" t="s">
        <v>3140</v>
      </c>
      <c r="E419" s="74" t="s">
        <v>6776</v>
      </c>
      <c r="F419" s="74" t="s">
        <v>9710</v>
      </c>
      <c r="G419" s="121" t="s">
        <v>9711</v>
      </c>
      <c r="H419" s="205">
        <v>0.230942099385683</v>
      </c>
      <c r="I419" s="2">
        <v>-2.1562091624640698</v>
      </c>
      <c r="J419" s="2">
        <v>-0.76015618104764104</v>
      </c>
      <c r="K419" s="2">
        <v>-3.16010608839037</v>
      </c>
      <c r="L419" s="2">
        <v>-3.20805668062627</v>
      </c>
      <c r="M419" s="2">
        <v>-3.0478809033948999</v>
      </c>
      <c r="N419" s="2">
        <v>-1.3480898408605799</v>
      </c>
      <c r="O419" s="2">
        <v>-1.02348902822694</v>
      </c>
      <c r="P419" s="17">
        <v>-0.650704356693389</v>
      </c>
      <c r="Q419" s="16">
        <v>-0.89514108137534099</v>
      </c>
      <c r="R419" s="2">
        <v>-3.13868122413718</v>
      </c>
      <c r="S419" s="17">
        <v>-1.0074277419269699</v>
      </c>
      <c r="T419" s="21">
        <v>1.1992866543179199</v>
      </c>
      <c r="U419" s="3">
        <v>8.2209114513652606E-2</v>
      </c>
      <c r="V419" s="22">
        <v>0.34897005898785299</v>
      </c>
      <c r="W419" s="26">
        <v>1.4944774073823899E-2</v>
      </c>
      <c r="X419" s="52" t="s">
        <v>7339</v>
      </c>
      <c r="Y419" s="26">
        <v>8.2810631508622806E-2</v>
      </c>
      <c r="Z419" s="5">
        <v>-2.24354014276184</v>
      </c>
      <c r="AA419" s="4">
        <v>0.88870031505623803</v>
      </c>
      <c r="AB419" s="5">
        <v>0.112286660551631</v>
      </c>
      <c r="AC419" s="4">
        <v>6.4415710213766098E-3</v>
      </c>
      <c r="AD419" s="216">
        <v>-2.13125348221021</v>
      </c>
      <c r="AE419" s="199">
        <v>1.51568839468906</v>
      </c>
      <c r="AF419" s="6">
        <v>-0.37729867727323002</v>
      </c>
      <c r="AG419" s="6">
        <v>0.72975737226588799</v>
      </c>
      <c r="AH419" s="6">
        <v>-1.17337889754743</v>
      </c>
      <c r="AI419" s="6">
        <v>-1.2114032375405099</v>
      </c>
      <c r="AJ419" s="6">
        <v>-1.0843854484350399</v>
      </c>
      <c r="AK419" s="6">
        <v>0.263531861137206</v>
      </c>
      <c r="AL419" s="6">
        <v>0.52093705857232797</v>
      </c>
      <c r="AM419" s="63">
        <v>0.81655157413172996</v>
      </c>
      <c r="AN419" s="8">
        <v>1.51568839468906</v>
      </c>
      <c r="AO419" s="7">
        <v>-0.37729867727323002</v>
      </c>
      <c r="AP419" s="7">
        <v>0.72975737226588799</v>
      </c>
      <c r="AQ419" s="7">
        <v>-1.17337889754743</v>
      </c>
      <c r="AR419" s="7">
        <v>-1.2114032375405099</v>
      </c>
      <c r="AS419" s="7">
        <v>-1.0843854484350399</v>
      </c>
      <c r="AT419" s="7">
        <v>0.263531861137206</v>
      </c>
      <c r="AU419" s="7">
        <v>0.52093705857232797</v>
      </c>
      <c r="AV419" s="9">
        <v>0.81655157413172996</v>
      </c>
    </row>
    <row r="420" spans="1:48" s="33" customFormat="1" ht="25" customHeight="1" x14ac:dyDescent="0.2">
      <c r="A420" s="13" t="s">
        <v>210</v>
      </c>
      <c r="B420" s="1" t="s">
        <v>210</v>
      </c>
      <c r="C420" s="203" t="s">
        <v>211</v>
      </c>
      <c r="D420" s="201" t="s">
        <v>7304</v>
      </c>
      <c r="E420" s="74" t="s">
        <v>6803</v>
      </c>
      <c r="F420" s="74" t="s">
        <v>8281</v>
      </c>
      <c r="G420" s="121" t="s">
        <v>8282</v>
      </c>
      <c r="H420" s="205">
        <v>-0.556106689257021</v>
      </c>
      <c r="I420" s="2">
        <v>-0.98129317919456904</v>
      </c>
      <c r="J420" s="2">
        <v>-0.53080029490673697</v>
      </c>
      <c r="K420" s="2">
        <v>-3.1790427396920702</v>
      </c>
      <c r="L420" s="2">
        <v>-5.4881554439144198</v>
      </c>
      <c r="M420" s="2">
        <v>-7.4191180877071599</v>
      </c>
      <c r="N420" s="2">
        <v>-5.4646482101341904</v>
      </c>
      <c r="O420" s="2">
        <v>-1.3635673315311601</v>
      </c>
      <c r="P420" s="17">
        <v>-3.49997200681464</v>
      </c>
      <c r="Q420" s="16">
        <v>-0.68940005445277597</v>
      </c>
      <c r="R420" s="2">
        <v>-5.3621054237712196</v>
      </c>
      <c r="S420" s="17">
        <v>-3.44272918282666</v>
      </c>
      <c r="T420" s="21">
        <v>0.25310333976935101</v>
      </c>
      <c r="U420" s="3">
        <v>2.1228462485292998</v>
      </c>
      <c r="V420" s="22">
        <v>2.0511395976101801</v>
      </c>
      <c r="W420" s="26">
        <v>4.1627630705637603E-2</v>
      </c>
      <c r="X420" s="52" t="s">
        <v>7339</v>
      </c>
      <c r="Y420" s="26">
        <v>6.0508703334669497E-2</v>
      </c>
      <c r="Z420" s="5">
        <v>-4.6727053693184404</v>
      </c>
      <c r="AA420" s="4">
        <v>0.14365162903338899</v>
      </c>
      <c r="AB420" s="5">
        <v>2.7533291283738901</v>
      </c>
      <c r="AC420" s="4">
        <v>0.32313825335558599</v>
      </c>
      <c r="AD420" s="216">
        <v>-1.9193762409445501</v>
      </c>
      <c r="AE420" s="199">
        <v>1.0366929646352701</v>
      </c>
      <c r="AF420" s="6">
        <v>0.86772057009058401</v>
      </c>
      <c r="AG420" s="6">
        <v>1.0467499211751801</v>
      </c>
      <c r="AH420" s="6">
        <v>-5.6820770662953102E-3</v>
      </c>
      <c r="AI420" s="6">
        <v>-0.92334129752581395</v>
      </c>
      <c r="AJ420" s="6">
        <v>-1.69072076375938</v>
      </c>
      <c r="AK420" s="6">
        <v>-0.91399934129020799</v>
      </c>
      <c r="AL420" s="6">
        <v>0.71580186989307304</v>
      </c>
      <c r="AM420" s="63">
        <v>-0.133221846152415</v>
      </c>
      <c r="AN420" s="8">
        <v>1.0366929646352701</v>
      </c>
      <c r="AO420" s="7">
        <v>0.86772057009058401</v>
      </c>
      <c r="AP420" s="7">
        <v>1.0467499211751801</v>
      </c>
      <c r="AQ420" s="7">
        <v>-5.6820770662953102E-3</v>
      </c>
      <c r="AR420" s="7" t="s">
        <v>4887</v>
      </c>
      <c r="AS420" s="7" t="s">
        <v>4887</v>
      </c>
      <c r="AT420" s="7" t="s">
        <v>4887</v>
      </c>
      <c r="AU420" s="7">
        <v>0.71580186989307304</v>
      </c>
      <c r="AV420" s="9">
        <v>-0.133221846152415</v>
      </c>
    </row>
    <row r="421" spans="1:48" s="33" customFormat="1" ht="25" customHeight="1" x14ac:dyDescent="0.2">
      <c r="A421" s="13" t="s">
        <v>249</v>
      </c>
      <c r="B421" s="1" t="s">
        <v>250</v>
      </c>
      <c r="C421" s="203" t="s">
        <v>251</v>
      </c>
      <c r="D421" s="201" t="s">
        <v>7306</v>
      </c>
      <c r="E421" s="74" t="s">
        <v>13569</v>
      </c>
      <c r="F421" s="74" t="s">
        <v>11215</v>
      </c>
      <c r="G421" s="121" t="s">
        <v>4887</v>
      </c>
      <c r="H421" s="205">
        <v>0.74168144767253397</v>
      </c>
      <c r="I421" s="2">
        <v>-0.79679803998169896</v>
      </c>
      <c r="J421" s="2">
        <v>-7.4316951170711604E-2</v>
      </c>
      <c r="K421" s="2">
        <v>-4.8668568832228898</v>
      </c>
      <c r="L421" s="2">
        <v>-4.0105158055331698</v>
      </c>
      <c r="M421" s="2">
        <v>-1.5500772804576</v>
      </c>
      <c r="N421" s="2">
        <v>-1.6765324338917</v>
      </c>
      <c r="O421" s="2">
        <v>-7.8602690368615696E-2</v>
      </c>
      <c r="P421" s="17">
        <v>-0.30223295537789602</v>
      </c>
      <c r="Q421" s="16">
        <v>-4.3144514493292298E-2</v>
      </c>
      <c r="R421" s="2">
        <v>-3.4758166564045601</v>
      </c>
      <c r="S421" s="17">
        <v>-0.68578935987940204</v>
      </c>
      <c r="T421" s="21">
        <v>0.76971330642617397</v>
      </c>
      <c r="U421" s="3">
        <v>1.7218258095373999</v>
      </c>
      <c r="V421" s="22">
        <v>0.86526383426358799</v>
      </c>
      <c r="W421" s="26">
        <v>2.7322427819681E-2</v>
      </c>
      <c r="X421" s="52" t="s">
        <v>7339</v>
      </c>
      <c r="Y421" s="26">
        <v>5.7062962041237897E-2</v>
      </c>
      <c r="Z421" s="5">
        <v>-3.4326721419112598</v>
      </c>
      <c r="AA421" s="4">
        <v>0.39158939340811899</v>
      </c>
      <c r="AB421" s="5">
        <v>0.64264484538611</v>
      </c>
      <c r="AC421" s="4">
        <v>8.8548424074734899E-2</v>
      </c>
      <c r="AD421" s="216">
        <v>-2.79002729652515</v>
      </c>
      <c r="AE421" s="199">
        <v>1.1336985556508901</v>
      </c>
      <c r="AF421" s="6">
        <v>0.31990651066949999</v>
      </c>
      <c r="AG421" s="6">
        <v>0.70206913775810698</v>
      </c>
      <c r="AH421" s="6">
        <v>-1.8329863525860499</v>
      </c>
      <c r="AI421" s="6">
        <v>-1.3800173254349299</v>
      </c>
      <c r="AJ421" s="6">
        <v>-7.8547065389284104E-2</v>
      </c>
      <c r="AK421" s="6">
        <v>-0.14543661363309901</v>
      </c>
      <c r="AL421" s="6">
        <v>0.69980215890391495</v>
      </c>
      <c r="AM421" s="63">
        <v>0.58151099406094697</v>
      </c>
      <c r="AN421" s="8">
        <v>1.1336985556508901</v>
      </c>
      <c r="AO421" s="7">
        <v>0.31990651066949999</v>
      </c>
      <c r="AP421" s="7">
        <v>0.70206913775810698</v>
      </c>
      <c r="AQ421" s="7" t="s">
        <v>4887</v>
      </c>
      <c r="AR421" s="7" t="s">
        <v>4887</v>
      </c>
      <c r="AS421" s="7">
        <v>-7.8547065389284104E-2</v>
      </c>
      <c r="AT421" s="7">
        <v>-0.14543661363309901</v>
      </c>
      <c r="AU421" s="7">
        <v>0.69980215890391495</v>
      </c>
      <c r="AV421" s="9">
        <v>0.58151099406094697</v>
      </c>
    </row>
    <row r="422" spans="1:48" s="33" customFormat="1" ht="25" customHeight="1" x14ac:dyDescent="0.2">
      <c r="A422" s="13" t="s">
        <v>254</v>
      </c>
      <c r="B422" s="1" t="s">
        <v>254</v>
      </c>
      <c r="C422" s="203" t="s">
        <v>255</v>
      </c>
      <c r="D422" s="201" t="s">
        <v>4942</v>
      </c>
      <c r="E422" s="74" t="s">
        <v>12725</v>
      </c>
      <c r="F422" s="74" t="s">
        <v>12726</v>
      </c>
      <c r="G422" s="121" t="s">
        <v>4887</v>
      </c>
      <c r="H422" s="205">
        <v>-0.35089276520115198</v>
      </c>
      <c r="I422" s="2">
        <v>-2.07517383012088</v>
      </c>
      <c r="J422" s="2">
        <v>-7.0568613734394603E-2</v>
      </c>
      <c r="K422" s="2">
        <v>-1.83125221147839</v>
      </c>
      <c r="L422" s="2">
        <v>-5.0313681218734896</v>
      </c>
      <c r="M422" s="2">
        <v>-5.2746928103821604</v>
      </c>
      <c r="N422" s="2">
        <v>-0.222999868432641</v>
      </c>
      <c r="O422" s="2">
        <v>0.43693902967175202</v>
      </c>
      <c r="P422" s="17">
        <v>0.54859764319850501</v>
      </c>
      <c r="Q422" s="16">
        <v>-0.83221173635214296</v>
      </c>
      <c r="R422" s="2">
        <v>-4.04577104791134</v>
      </c>
      <c r="S422" s="17">
        <v>0.254178934812539</v>
      </c>
      <c r="T422" s="21">
        <v>1.0855235982618501</v>
      </c>
      <c r="U422" s="3">
        <v>1.9216846733261801</v>
      </c>
      <c r="V422" s="22">
        <v>0.41700314050802501</v>
      </c>
      <c r="W422" s="26">
        <v>1.59475590278081E-2</v>
      </c>
      <c r="X422" s="52" t="s">
        <v>7339</v>
      </c>
      <c r="Y422" s="26">
        <v>8.1830211590718002E-2</v>
      </c>
      <c r="Z422" s="5">
        <v>-3.2135593115591998</v>
      </c>
      <c r="AA422" s="4">
        <v>0.218621110490583</v>
      </c>
      <c r="AB422" s="5">
        <v>-1.08639067116468</v>
      </c>
      <c r="AC422" s="4">
        <v>5.4791156348325203E-2</v>
      </c>
      <c r="AD422" s="216">
        <v>-4.2999499827238798</v>
      </c>
      <c r="AE422" s="199">
        <v>0.53177378941508902</v>
      </c>
      <c r="AF422" s="6">
        <v>-0.23851064507181599</v>
      </c>
      <c r="AG422" s="6">
        <v>0.65700240491093098</v>
      </c>
      <c r="AH422" s="6">
        <v>-0.12954405609874001</v>
      </c>
      <c r="AI422" s="6">
        <v>-1.55912507074961</v>
      </c>
      <c r="AJ422" s="6">
        <v>-1.6678249943861001</v>
      </c>
      <c r="AK422" s="6">
        <v>0.58890711278473995</v>
      </c>
      <c r="AL422" s="6">
        <v>0.883720221427163</v>
      </c>
      <c r="AM422" s="63">
        <v>0.93360123776834203</v>
      </c>
      <c r="AN422" s="8">
        <v>0.53177378941508902</v>
      </c>
      <c r="AO422" s="7">
        <v>-0.23851064507181599</v>
      </c>
      <c r="AP422" s="7">
        <v>0.65700240491093098</v>
      </c>
      <c r="AQ422" s="7">
        <v>-0.12954405609874001</v>
      </c>
      <c r="AR422" s="7" t="s">
        <v>4887</v>
      </c>
      <c r="AS422" s="7" t="s">
        <v>4887</v>
      </c>
      <c r="AT422" s="7">
        <v>0.58890711278473995</v>
      </c>
      <c r="AU422" s="7">
        <v>0.883720221427163</v>
      </c>
      <c r="AV422" s="9">
        <v>0.93360123776834203</v>
      </c>
    </row>
    <row r="423" spans="1:48" s="33" customFormat="1" ht="25" customHeight="1" x14ac:dyDescent="0.2">
      <c r="A423" s="13" t="s">
        <v>729</v>
      </c>
      <c r="B423" s="1" t="s">
        <v>729</v>
      </c>
      <c r="C423" s="203" t="s">
        <v>730</v>
      </c>
      <c r="D423" s="201" t="s">
        <v>7315</v>
      </c>
      <c r="E423" s="74" t="s">
        <v>13522</v>
      </c>
      <c r="F423" s="74" t="s">
        <v>10095</v>
      </c>
      <c r="G423" s="121" t="s">
        <v>4887</v>
      </c>
      <c r="H423" s="205">
        <v>-0.32682560810667699</v>
      </c>
      <c r="I423" s="2">
        <v>-1.6517922067093</v>
      </c>
      <c r="J423" s="2">
        <v>-0.74364771515789496</v>
      </c>
      <c r="K423" s="2">
        <v>-2.46347603704417</v>
      </c>
      <c r="L423" s="2">
        <v>-5.2907076663592001</v>
      </c>
      <c r="M423" s="2">
        <v>-6.0143635772388997</v>
      </c>
      <c r="N423" s="2">
        <v>-3.0194010921255301</v>
      </c>
      <c r="O423" s="2">
        <v>-1.54934534542325</v>
      </c>
      <c r="P423" s="17">
        <v>-4.2415843751112101</v>
      </c>
      <c r="Q423" s="16">
        <v>-0.90742184332462394</v>
      </c>
      <c r="R423" s="2">
        <v>-4.5895157602140904</v>
      </c>
      <c r="S423" s="17">
        <v>-2.9367769375533301</v>
      </c>
      <c r="T423" s="21">
        <v>0.67749582703196698</v>
      </c>
      <c r="U423" s="3">
        <v>1.8764203014543701</v>
      </c>
      <c r="V423" s="22">
        <v>1.34801995958253</v>
      </c>
      <c r="W423" s="26">
        <v>4.7555311967261898E-2</v>
      </c>
      <c r="X423" s="52" t="s">
        <v>7339</v>
      </c>
      <c r="Y423" s="26">
        <v>6.3107932030998806E-2</v>
      </c>
      <c r="Z423" s="5">
        <v>-3.6820939168894702</v>
      </c>
      <c r="AA423" s="4">
        <v>0.103656036326292</v>
      </c>
      <c r="AB423" s="5">
        <v>2.02935509422871</v>
      </c>
      <c r="AC423" s="4">
        <v>0.28941997306883599</v>
      </c>
      <c r="AD423" s="216">
        <v>-1.65273882266076</v>
      </c>
      <c r="AE423" s="199">
        <v>1.2421700611587301</v>
      </c>
      <c r="AF423" s="6">
        <v>0.57970608106218302</v>
      </c>
      <c r="AG423" s="6">
        <v>1.0337650852743601</v>
      </c>
      <c r="AH423" s="6">
        <v>0.173876000975073</v>
      </c>
      <c r="AI423" s="6">
        <v>-1.2396985901023001</v>
      </c>
      <c r="AJ423" s="6">
        <v>-1.6015159939880601</v>
      </c>
      <c r="AK423" s="6">
        <v>-0.104078420678269</v>
      </c>
      <c r="AL423" s="6">
        <v>0.63092801793782405</v>
      </c>
      <c r="AM423" s="63">
        <v>-0.71515224163953495</v>
      </c>
      <c r="AN423" s="8">
        <v>1.2421700611587301</v>
      </c>
      <c r="AO423" s="7">
        <v>0.57970608106218302</v>
      </c>
      <c r="AP423" s="7">
        <v>1.0337650852743601</v>
      </c>
      <c r="AQ423" s="7">
        <v>0.173876000975073</v>
      </c>
      <c r="AR423" s="7" t="s">
        <v>4887</v>
      </c>
      <c r="AS423" s="7" t="s">
        <v>4887</v>
      </c>
      <c r="AT423" s="7" t="s">
        <v>4887</v>
      </c>
      <c r="AU423" s="7">
        <v>0.63092801793782405</v>
      </c>
      <c r="AV423" s="9" t="s">
        <v>4887</v>
      </c>
    </row>
    <row r="424" spans="1:48" s="33" customFormat="1" ht="25" customHeight="1" x14ac:dyDescent="0.2">
      <c r="A424" s="13" t="s">
        <v>1657</v>
      </c>
      <c r="B424" s="1" t="s">
        <v>1657</v>
      </c>
      <c r="C424" s="203" t="s">
        <v>1658</v>
      </c>
      <c r="D424" s="201" t="s">
        <v>1657</v>
      </c>
      <c r="E424" s="74" t="s">
        <v>6775</v>
      </c>
      <c r="F424" s="74" t="s">
        <v>9647</v>
      </c>
      <c r="G424" s="121" t="s">
        <v>9648</v>
      </c>
      <c r="H424" s="205">
        <v>2.7279984166378499</v>
      </c>
      <c r="I424" s="2">
        <v>2.1012297844574799</v>
      </c>
      <c r="J424" s="2">
        <v>2.02969235659311</v>
      </c>
      <c r="K424" s="2">
        <v>0.68953655858333496</v>
      </c>
      <c r="L424" s="2">
        <v>-0.76192929798912001</v>
      </c>
      <c r="M424" s="2">
        <v>-1.9680733256665399</v>
      </c>
      <c r="N424" s="2">
        <v>4.8039394324113999E-2</v>
      </c>
      <c r="O424" s="2">
        <v>2.7366180422232902</v>
      </c>
      <c r="P424" s="17">
        <v>1.3805931737104999</v>
      </c>
      <c r="Q424" s="16">
        <v>2.2863068525628099</v>
      </c>
      <c r="R424" s="2">
        <v>-0.68015535502410895</v>
      </c>
      <c r="S424" s="17">
        <v>1.38841687008597</v>
      </c>
      <c r="T424" s="21">
        <v>0.38418482430680601</v>
      </c>
      <c r="U424" s="3">
        <v>1.3306907257235601</v>
      </c>
      <c r="V424" s="22">
        <v>1.3443063989111901</v>
      </c>
      <c r="W424" s="26">
        <v>4.2589037174456099E-2</v>
      </c>
      <c r="X424" s="52" t="s">
        <v>7339</v>
      </c>
      <c r="Y424" s="26">
        <v>5.1611742507701203E-2</v>
      </c>
      <c r="Z424" s="5">
        <v>-2.96646220758692</v>
      </c>
      <c r="AA424" s="4">
        <v>0.36770770620392501</v>
      </c>
      <c r="AB424" s="5">
        <v>0.89788998247683904</v>
      </c>
      <c r="AC424" s="4">
        <v>0.13112631254409499</v>
      </c>
      <c r="AD424" s="216">
        <v>-2.06857222511008</v>
      </c>
      <c r="AE424" s="199">
        <v>1.0592189811521999</v>
      </c>
      <c r="AF424" s="6">
        <v>0.675427911123613</v>
      </c>
      <c r="AG424" s="6">
        <v>0.63162318865106504</v>
      </c>
      <c r="AH424" s="6">
        <v>-0.18899833150051301</v>
      </c>
      <c r="AI424" s="6">
        <v>-1.0777786654269701</v>
      </c>
      <c r="AJ424" s="6">
        <v>-1.8163403662264599</v>
      </c>
      <c r="AK424" s="6">
        <v>-0.58180816666229795</v>
      </c>
      <c r="AL424" s="6">
        <v>1.0644970617019101</v>
      </c>
      <c r="AM424" s="63">
        <v>0.234158387187449</v>
      </c>
      <c r="AN424" s="8">
        <v>1.0592189811521999</v>
      </c>
      <c r="AO424" s="7">
        <v>0.675427911123613</v>
      </c>
      <c r="AP424" s="7">
        <v>0.63162318865106504</v>
      </c>
      <c r="AQ424" s="7">
        <v>-0.18899833150051301</v>
      </c>
      <c r="AR424" s="7">
        <v>-1.0777786654269701</v>
      </c>
      <c r="AS424" s="7">
        <v>-1.8163403662264599</v>
      </c>
      <c r="AT424" s="7">
        <v>-0.58180816666229795</v>
      </c>
      <c r="AU424" s="7">
        <v>1.0644970617019101</v>
      </c>
      <c r="AV424" s="9">
        <v>0.234158387187449</v>
      </c>
    </row>
    <row r="425" spans="1:48" s="33" customFormat="1" ht="25" customHeight="1" x14ac:dyDescent="0.2">
      <c r="A425" s="13" t="s">
        <v>1754</v>
      </c>
      <c r="B425" s="1" t="s">
        <v>1754</v>
      </c>
      <c r="C425" s="203" t="s">
        <v>1755</v>
      </c>
      <c r="D425" s="201" t="s">
        <v>1754</v>
      </c>
      <c r="E425" s="74" t="s">
        <v>6790</v>
      </c>
      <c r="F425" s="74" t="s">
        <v>12219</v>
      </c>
      <c r="G425" s="121" t="s">
        <v>12220</v>
      </c>
      <c r="H425" s="205">
        <v>-1.015356456886E-3</v>
      </c>
      <c r="I425" s="2">
        <v>0.90444201226283005</v>
      </c>
      <c r="J425" s="2">
        <v>-0.64571619751965803</v>
      </c>
      <c r="K425" s="2">
        <v>-2.5020737602277401</v>
      </c>
      <c r="L425" s="2">
        <v>-5.5864089236089498</v>
      </c>
      <c r="M425" s="2">
        <v>-7.3201439473243903</v>
      </c>
      <c r="N425" s="2">
        <v>-3.9909205734950102</v>
      </c>
      <c r="O425" s="2">
        <v>1.76850754062414E-2</v>
      </c>
      <c r="P425" s="17">
        <v>-0.44601464772283</v>
      </c>
      <c r="Q425" s="16">
        <v>8.5903486095428902E-2</v>
      </c>
      <c r="R425" s="2">
        <v>-5.13620887705369</v>
      </c>
      <c r="S425" s="17">
        <v>-1.4730833819372</v>
      </c>
      <c r="T425" s="21">
        <v>0.77872574294933095</v>
      </c>
      <c r="U425" s="3">
        <v>2.4403811471543002</v>
      </c>
      <c r="V425" s="22">
        <v>2.1928024194398601</v>
      </c>
      <c r="W425" s="26">
        <v>4.1165896992998101E-2</v>
      </c>
      <c r="X425" s="52" t="s">
        <v>7339</v>
      </c>
      <c r="Y425" s="26">
        <v>5.4553665646200802E-2</v>
      </c>
      <c r="Z425" s="5">
        <v>-5.2221123631491198</v>
      </c>
      <c r="AA425" s="4">
        <v>0.34475679605280102</v>
      </c>
      <c r="AB425" s="5">
        <v>1.55898686803263</v>
      </c>
      <c r="AC425" s="4">
        <v>0.12606260544387901</v>
      </c>
      <c r="AD425" s="216">
        <v>-3.66312549511649</v>
      </c>
      <c r="AE425" s="199">
        <v>0.75750173508365104</v>
      </c>
      <c r="AF425" s="6">
        <v>1.0730766484139</v>
      </c>
      <c r="AG425" s="6">
        <v>0.53280710111098994</v>
      </c>
      <c r="AH425" s="6">
        <v>-0.11418070549319199</v>
      </c>
      <c r="AI425" s="6">
        <v>-1.1891499260118099</v>
      </c>
      <c r="AJ425" s="6">
        <v>-1.7934006602238901</v>
      </c>
      <c r="AK425" s="6">
        <v>-0.63308167233073798</v>
      </c>
      <c r="AL425" s="6">
        <v>0.76401931102738496</v>
      </c>
      <c r="AM425" s="63">
        <v>0.60240816842370104</v>
      </c>
      <c r="AN425" s="8">
        <v>0.75750173508365104</v>
      </c>
      <c r="AO425" s="7">
        <v>1.0730766484139</v>
      </c>
      <c r="AP425" s="7">
        <v>0.53280710111098994</v>
      </c>
      <c r="AQ425" s="7">
        <v>-0.11418070549319199</v>
      </c>
      <c r="AR425" s="7" t="s">
        <v>4887</v>
      </c>
      <c r="AS425" s="7" t="s">
        <v>4887</v>
      </c>
      <c r="AT425" s="7" t="s">
        <v>4887</v>
      </c>
      <c r="AU425" s="7">
        <v>0.76401931102738496</v>
      </c>
      <c r="AV425" s="9">
        <v>0.60240816842370104</v>
      </c>
    </row>
    <row r="426" spans="1:48" s="33" customFormat="1" ht="25" customHeight="1" x14ac:dyDescent="0.2">
      <c r="A426" s="13" t="s">
        <v>1890</v>
      </c>
      <c r="B426" s="1" t="s">
        <v>1890</v>
      </c>
      <c r="C426" s="203" t="s">
        <v>1891</v>
      </c>
      <c r="D426" s="201" t="s">
        <v>1890</v>
      </c>
      <c r="E426" s="74" t="s">
        <v>10322</v>
      </c>
      <c r="F426" s="74" t="s">
        <v>10323</v>
      </c>
      <c r="G426" s="121" t="s">
        <v>10324</v>
      </c>
      <c r="H426" s="205">
        <v>6.3916116077146601</v>
      </c>
      <c r="I426" s="2">
        <v>4.9974618985672699</v>
      </c>
      <c r="J426" s="2">
        <v>5.6929592143483196</v>
      </c>
      <c r="K426" s="2">
        <v>3.8402041294509299</v>
      </c>
      <c r="L426" s="2">
        <v>2.7981447656515401</v>
      </c>
      <c r="M426" s="2">
        <v>0.65538986210398398</v>
      </c>
      <c r="N426" s="2">
        <v>4.5477773875333201</v>
      </c>
      <c r="O426" s="2">
        <v>6.0065405924359903</v>
      </c>
      <c r="P426" s="17">
        <v>6.0021416888773702</v>
      </c>
      <c r="Q426" s="16">
        <v>5.6940109068767502</v>
      </c>
      <c r="R426" s="2">
        <v>2.4312462524021501</v>
      </c>
      <c r="S426" s="17">
        <v>5.5188198896155596</v>
      </c>
      <c r="T426" s="21">
        <v>0.69707544959051404</v>
      </c>
      <c r="U426" s="3">
        <v>1.6237984384284401</v>
      </c>
      <c r="V426" s="22">
        <v>0.84095035122516704</v>
      </c>
      <c r="W426" s="26">
        <v>2.07615886120559E-2</v>
      </c>
      <c r="X426" s="52" t="s">
        <v>7339</v>
      </c>
      <c r="Y426" s="26">
        <v>5.6782117969396202E-2</v>
      </c>
      <c r="Z426" s="5">
        <v>-3.2627646544746001</v>
      </c>
      <c r="AA426" s="4">
        <v>0.79538268169735604</v>
      </c>
      <c r="AB426" s="5">
        <v>0.17519101726119601</v>
      </c>
      <c r="AC426" s="4">
        <v>6.1251919438060597E-2</v>
      </c>
      <c r="AD426" s="216">
        <v>-3.0875736372134002</v>
      </c>
      <c r="AE426" s="199">
        <v>0.98774965950452898</v>
      </c>
      <c r="AF426" s="6">
        <v>0.24079727609689</v>
      </c>
      <c r="AG426" s="6">
        <v>0.61342825989129002</v>
      </c>
      <c r="AH426" s="6">
        <v>-0.379234018380878</v>
      </c>
      <c r="AI426" s="6">
        <v>-0.93754473661659998</v>
      </c>
      <c r="AJ426" s="6">
        <v>-2.08558204692963</v>
      </c>
      <c r="AK426" s="6">
        <v>-1.3303080948508399E-4</v>
      </c>
      <c r="AL426" s="6">
        <v>0.78143773277500295</v>
      </c>
      <c r="AM426" s="63">
        <v>0.77908090446888001</v>
      </c>
      <c r="AN426" s="8">
        <v>0.98774965950452898</v>
      </c>
      <c r="AO426" s="7">
        <v>0.24079727609689</v>
      </c>
      <c r="AP426" s="7">
        <v>0.61342825989129002</v>
      </c>
      <c r="AQ426" s="7">
        <v>-0.379234018380878</v>
      </c>
      <c r="AR426" s="7">
        <v>-0.93754473661659998</v>
      </c>
      <c r="AS426" s="7">
        <v>-2.08558204692963</v>
      </c>
      <c r="AT426" s="7">
        <v>-1.3303080948508399E-4</v>
      </c>
      <c r="AU426" s="7">
        <v>0.78143773277500295</v>
      </c>
      <c r="AV426" s="9">
        <v>0.77908090446888001</v>
      </c>
    </row>
    <row r="427" spans="1:48" s="33" customFormat="1" ht="25" customHeight="1" x14ac:dyDescent="0.2">
      <c r="A427" s="13" t="s">
        <v>1903</v>
      </c>
      <c r="B427" s="1" t="s">
        <v>1903</v>
      </c>
      <c r="C427" s="203" t="s">
        <v>1904</v>
      </c>
      <c r="D427" s="201" t="s">
        <v>1903</v>
      </c>
      <c r="E427" s="74" t="s">
        <v>6785</v>
      </c>
      <c r="F427" s="74" t="s">
        <v>11085</v>
      </c>
      <c r="G427" s="121" t="s">
        <v>11086</v>
      </c>
      <c r="H427" s="205">
        <v>8.3762399800862308</v>
      </c>
      <c r="I427" s="2">
        <v>5.4532341985409598</v>
      </c>
      <c r="J427" s="2">
        <v>6.6851255568702896</v>
      </c>
      <c r="K427" s="2">
        <v>5.1745534102028197</v>
      </c>
      <c r="L427" s="2">
        <v>2.54062874997113</v>
      </c>
      <c r="M427" s="2">
        <v>1.8629375167041</v>
      </c>
      <c r="N427" s="2">
        <v>5.1383851355668604</v>
      </c>
      <c r="O427" s="2">
        <v>6.7835317895595804</v>
      </c>
      <c r="P427" s="17">
        <v>6.9539426851158197</v>
      </c>
      <c r="Q427" s="16">
        <v>6.8381999118324899</v>
      </c>
      <c r="R427" s="2">
        <v>3.1927065589593502</v>
      </c>
      <c r="S427" s="17">
        <v>6.2919532034140904</v>
      </c>
      <c r="T427" s="21">
        <v>1.46750281715133</v>
      </c>
      <c r="U427" s="3">
        <v>1.7494582184920799</v>
      </c>
      <c r="V427" s="22">
        <v>1.0026462156207701</v>
      </c>
      <c r="W427" s="26">
        <v>4.25421191422777E-2</v>
      </c>
      <c r="X427" s="52" t="s">
        <v>7339</v>
      </c>
      <c r="Y427" s="26">
        <v>5.2288002874005597E-2</v>
      </c>
      <c r="Z427" s="5">
        <v>-3.6454933528731401</v>
      </c>
      <c r="AA427" s="4">
        <v>0.626186596402874</v>
      </c>
      <c r="AB427" s="5">
        <v>0.54624670841840905</v>
      </c>
      <c r="AC427" s="4">
        <v>7.1486431854782206E-2</v>
      </c>
      <c r="AD427" s="216">
        <v>-3.09924664445473</v>
      </c>
      <c r="AE427" s="199">
        <v>1.39082908695906</v>
      </c>
      <c r="AF427" s="6">
        <v>5.81910287093551E-3</v>
      </c>
      <c r="AG427" s="6">
        <v>0.58952709324515096</v>
      </c>
      <c r="AH427" s="6">
        <v>-0.12622842048970001</v>
      </c>
      <c r="AI427" s="6">
        <v>-1.3742628837771</v>
      </c>
      <c r="AJ427" s="6">
        <v>-1.6953738203786799</v>
      </c>
      <c r="AK427" s="6">
        <v>-0.14336606072097199</v>
      </c>
      <c r="AL427" s="6">
        <v>0.63615499101794004</v>
      </c>
      <c r="AM427" s="63">
        <v>0.71690091127336097</v>
      </c>
      <c r="AN427" s="8">
        <v>1.39082908695906</v>
      </c>
      <c r="AO427" s="7">
        <v>5.81910287093551E-3</v>
      </c>
      <c r="AP427" s="7">
        <v>0.58952709324515096</v>
      </c>
      <c r="AQ427" s="7">
        <v>-0.12622842048970001</v>
      </c>
      <c r="AR427" s="7">
        <v>-1.3742628837771</v>
      </c>
      <c r="AS427" s="7">
        <v>-1.6953738203786799</v>
      </c>
      <c r="AT427" s="7">
        <v>-0.14336606072097199</v>
      </c>
      <c r="AU427" s="7">
        <v>0.63615499101794004</v>
      </c>
      <c r="AV427" s="9">
        <v>0.71690091127336097</v>
      </c>
    </row>
    <row r="428" spans="1:48" s="33" customFormat="1" ht="25" customHeight="1" x14ac:dyDescent="0.2">
      <c r="A428" s="13" t="s">
        <v>2177</v>
      </c>
      <c r="B428" s="1" t="s">
        <v>2178</v>
      </c>
      <c r="C428" s="203" t="s">
        <v>2179</v>
      </c>
      <c r="D428" s="201" t="s">
        <v>2178</v>
      </c>
      <c r="E428" s="74" t="s">
        <v>6783</v>
      </c>
      <c r="F428" s="74" t="s">
        <v>10974</v>
      </c>
      <c r="G428" s="121" t="s">
        <v>10975</v>
      </c>
      <c r="H428" s="205">
        <v>6.3943172656506801</v>
      </c>
      <c r="I428" s="2">
        <v>4.0211591595678096</v>
      </c>
      <c r="J428" s="2">
        <v>5.4284176251343901</v>
      </c>
      <c r="K428" s="2">
        <v>3.65481373989532</v>
      </c>
      <c r="L428" s="2">
        <v>1.59672012314204</v>
      </c>
      <c r="M428" s="2">
        <v>0.20400910451805701</v>
      </c>
      <c r="N428" s="2">
        <v>3.5871930839803698</v>
      </c>
      <c r="O428" s="2">
        <v>5.8298480224738203</v>
      </c>
      <c r="P428" s="17">
        <v>5.7523896559784697</v>
      </c>
      <c r="Q428" s="16">
        <v>5.28129801678429</v>
      </c>
      <c r="R428" s="2">
        <v>1.8185143225184699</v>
      </c>
      <c r="S428" s="17">
        <v>5.05647692081088</v>
      </c>
      <c r="T428" s="21">
        <v>1.1933997584579701</v>
      </c>
      <c r="U428" s="3">
        <v>1.73606096034762</v>
      </c>
      <c r="V428" s="22">
        <v>1.27302639191557</v>
      </c>
      <c r="W428" s="26">
        <v>4.2793187619684099E-2</v>
      </c>
      <c r="X428" s="52" t="s">
        <v>7339</v>
      </c>
      <c r="Y428" s="26">
        <v>5.3619741105463498E-2</v>
      </c>
      <c r="Z428" s="5">
        <v>-3.4627836942658199</v>
      </c>
      <c r="AA428" s="4">
        <v>0.83438656721181703</v>
      </c>
      <c r="AB428" s="5">
        <v>0.22482109597340999</v>
      </c>
      <c r="AC428" s="4">
        <v>6.5165465507106904E-2</v>
      </c>
      <c r="AD428" s="216">
        <v>-3.2379625982924098</v>
      </c>
      <c r="AE428" s="199">
        <v>1.12554701652981</v>
      </c>
      <c r="AF428" s="6">
        <v>-1.4866805274543499E-2</v>
      </c>
      <c r="AG428" s="6">
        <v>0.66138691792651805</v>
      </c>
      <c r="AH428" s="6">
        <v>-0.190912968856459</v>
      </c>
      <c r="AI428" s="6">
        <v>-1.1799235202802101</v>
      </c>
      <c r="AJ428" s="6">
        <v>-1.84918651263919</v>
      </c>
      <c r="AK428" s="6">
        <v>-0.223407866877468</v>
      </c>
      <c r="AL428" s="6">
        <v>0.854293059512648</v>
      </c>
      <c r="AM428" s="63">
        <v>0.81707067995889204</v>
      </c>
      <c r="AN428" s="8">
        <v>1.12554701652981</v>
      </c>
      <c r="AO428" s="7">
        <v>-1.4866805274543499E-2</v>
      </c>
      <c r="AP428" s="7">
        <v>0.66138691792651805</v>
      </c>
      <c r="AQ428" s="7">
        <v>-0.190912968856459</v>
      </c>
      <c r="AR428" s="7">
        <v>-1.1799235202802101</v>
      </c>
      <c r="AS428" s="7">
        <v>-1.84918651263919</v>
      </c>
      <c r="AT428" s="7">
        <v>-0.223407866877468</v>
      </c>
      <c r="AU428" s="7">
        <v>0.854293059512648</v>
      </c>
      <c r="AV428" s="9">
        <v>0.81707067995889204</v>
      </c>
    </row>
    <row r="429" spans="1:48" s="33" customFormat="1" ht="25" customHeight="1" x14ac:dyDescent="0.2">
      <c r="A429" s="13" t="s">
        <v>2464</v>
      </c>
      <c r="B429" s="1" t="s">
        <v>2464</v>
      </c>
      <c r="C429" s="203" t="s">
        <v>2465</v>
      </c>
      <c r="D429" s="201" t="s">
        <v>4991</v>
      </c>
      <c r="E429" s="74" t="s">
        <v>6769</v>
      </c>
      <c r="F429" s="74" t="s">
        <v>8626</v>
      </c>
      <c r="G429" s="121" t="s">
        <v>8627</v>
      </c>
      <c r="H429" s="205">
        <v>-0.74148403815737796</v>
      </c>
      <c r="I429" s="2">
        <v>-0.96311234488852904</v>
      </c>
      <c r="J429" s="2">
        <v>-1.7174777643629</v>
      </c>
      <c r="K429" s="2">
        <v>-2.5841765861164698</v>
      </c>
      <c r="L429" s="2">
        <v>-5.6925367821114801</v>
      </c>
      <c r="M429" s="2">
        <v>-6.1815699421481902</v>
      </c>
      <c r="N429" s="2">
        <v>-1.3239730907193401</v>
      </c>
      <c r="O429" s="2">
        <v>-0.15018157921681299</v>
      </c>
      <c r="P429" s="17">
        <v>-1.2648363060585901</v>
      </c>
      <c r="Q429" s="16">
        <v>-1.1406913824695999</v>
      </c>
      <c r="R429" s="2">
        <v>-4.8194277701253796</v>
      </c>
      <c r="S429" s="17">
        <v>-0.91299699199824702</v>
      </c>
      <c r="T429" s="21">
        <v>0.51165581628600698</v>
      </c>
      <c r="U429" s="3">
        <v>1.95116612558075</v>
      </c>
      <c r="V429" s="22">
        <v>0.66127891642459402</v>
      </c>
      <c r="W429" s="26">
        <v>1.3491141146955399E-2</v>
      </c>
      <c r="X429" s="52" t="s">
        <v>7339</v>
      </c>
      <c r="Y429" s="26">
        <v>7.39014310028107E-2</v>
      </c>
      <c r="Z429" s="5">
        <v>-3.6787363876557801</v>
      </c>
      <c r="AA429" s="4">
        <v>0.663194113749075</v>
      </c>
      <c r="AB429" s="5">
        <v>-0.22769439047135601</v>
      </c>
      <c r="AC429" s="4">
        <v>6.1612656057779699E-2</v>
      </c>
      <c r="AD429" s="216">
        <v>-3.9064307781271301</v>
      </c>
      <c r="AE429" s="199">
        <v>0.71232215944171295</v>
      </c>
      <c r="AF429" s="6">
        <v>0.61044078899556897</v>
      </c>
      <c r="AG429" s="6">
        <v>0.26366296134894102</v>
      </c>
      <c r="AH429" s="6">
        <v>-0.13475394227982701</v>
      </c>
      <c r="AI429" s="6">
        <v>-1.5636508249888299</v>
      </c>
      <c r="AJ429" s="6">
        <v>-1.78845680430169</v>
      </c>
      <c r="AK429" s="6">
        <v>0.444554996392105</v>
      </c>
      <c r="AL429" s="6">
        <v>0.98414079918847497</v>
      </c>
      <c r="AM429" s="63">
        <v>0.47173986620354402</v>
      </c>
      <c r="AN429" s="8">
        <v>0.71232215944171295</v>
      </c>
      <c r="AO429" s="7">
        <v>0.61044078899556897</v>
      </c>
      <c r="AP429" s="7">
        <v>0.26366296134894102</v>
      </c>
      <c r="AQ429" s="7">
        <v>-0.13475394227982701</v>
      </c>
      <c r="AR429" s="7" t="s">
        <v>4887</v>
      </c>
      <c r="AS429" s="7" t="s">
        <v>4887</v>
      </c>
      <c r="AT429" s="7">
        <v>0.444554996392105</v>
      </c>
      <c r="AU429" s="7">
        <v>0.98414079918847497</v>
      </c>
      <c r="AV429" s="9">
        <v>0.47173986620354402</v>
      </c>
    </row>
    <row r="430" spans="1:48" s="33" customFormat="1" ht="25" customHeight="1" x14ac:dyDescent="0.2">
      <c r="A430" s="13" t="s">
        <v>2512</v>
      </c>
      <c r="B430" s="1" t="s">
        <v>2513</v>
      </c>
      <c r="C430" s="203" t="s">
        <v>2514</v>
      </c>
      <c r="D430" s="201" t="s">
        <v>2513</v>
      </c>
      <c r="E430" s="74" t="s">
        <v>6773</v>
      </c>
      <c r="F430" s="74" t="s">
        <v>9519</v>
      </c>
      <c r="G430" s="121" t="s">
        <v>9520</v>
      </c>
      <c r="H430" s="205">
        <v>-0.56017191272036704</v>
      </c>
      <c r="I430" s="2">
        <v>-1.3454229845788801</v>
      </c>
      <c r="J430" s="2">
        <v>-0.81528861784836004</v>
      </c>
      <c r="K430" s="2">
        <v>-1.31526209887681</v>
      </c>
      <c r="L430" s="2">
        <v>-4.3222887493286901</v>
      </c>
      <c r="M430" s="2">
        <v>-4.3013811575460696</v>
      </c>
      <c r="N430" s="2">
        <v>-1.28558134812054</v>
      </c>
      <c r="O430" s="2">
        <v>0.40222620798716902</v>
      </c>
      <c r="P430" s="17">
        <v>-0.76865883188524398</v>
      </c>
      <c r="Q430" s="16">
        <v>-0.90696117171586998</v>
      </c>
      <c r="R430" s="2">
        <v>-3.3129773352505199</v>
      </c>
      <c r="S430" s="17">
        <v>-0.550671324006204</v>
      </c>
      <c r="T430" s="21">
        <v>0.40057172180919098</v>
      </c>
      <c r="U430" s="3">
        <v>1.7301037269708099</v>
      </c>
      <c r="V430" s="22">
        <v>0.86476152886622604</v>
      </c>
      <c r="W430" s="26">
        <v>4.8825504289907701E-2</v>
      </c>
      <c r="X430" s="52" t="s">
        <v>7339</v>
      </c>
      <c r="Y430" s="26">
        <v>0.13126946041433599</v>
      </c>
      <c r="Z430" s="5">
        <v>-2.40601616353465</v>
      </c>
      <c r="AA430" s="4">
        <v>0.56611218079873105</v>
      </c>
      <c r="AB430" s="5">
        <v>-0.35628984770966599</v>
      </c>
      <c r="AC430" s="4">
        <v>9.1488430384271499E-2</v>
      </c>
      <c r="AD430" s="216">
        <v>-2.7623060112443198</v>
      </c>
      <c r="AE430" s="199">
        <v>0.630527658245154</v>
      </c>
      <c r="AF430" s="6">
        <v>0.14984082030201201</v>
      </c>
      <c r="AG430" s="6">
        <v>0.47435946352469699</v>
      </c>
      <c r="AH430" s="6">
        <v>0.16830362958335399</v>
      </c>
      <c r="AI430" s="6">
        <v>-1.6724300975231099</v>
      </c>
      <c r="AJ430" s="6">
        <v>-1.65963163784167</v>
      </c>
      <c r="AK430" s="6">
        <v>0.18647252707373799</v>
      </c>
      <c r="AL430" s="6">
        <v>1.2196540231292301</v>
      </c>
      <c r="AM430" s="63">
        <v>0.50290361350659596</v>
      </c>
      <c r="AN430" s="8">
        <v>0.630527658245154</v>
      </c>
      <c r="AO430" s="7">
        <v>0.14984082030201201</v>
      </c>
      <c r="AP430" s="7">
        <v>0.47435946352469699</v>
      </c>
      <c r="AQ430" s="7">
        <v>0.16830362958335399</v>
      </c>
      <c r="AR430" s="7">
        <v>-1.6724300975231099</v>
      </c>
      <c r="AS430" s="7">
        <v>-1.65963163784167</v>
      </c>
      <c r="AT430" s="7">
        <v>0.18647252707373799</v>
      </c>
      <c r="AU430" s="7">
        <v>1.2196540231292301</v>
      </c>
      <c r="AV430" s="9">
        <v>0.50290361350659596</v>
      </c>
    </row>
    <row r="431" spans="1:48" s="33" customFormat="1" ht="25" customHeight="1" x14ac:dyDescent="0.2">
      <c r="A431" s="13" t="s">
        <v>2575</v>
      </c>
      <c r="B431" s="1" t="s">
        <v>2575</v>
      </c>
      <c r="C431" s="203" t="s">
        <v>2576</v>
      </c>
      <c r="D431" s="201" t="s">
        <v>2575</v>
      </c>
      <c r="E431" s="74" t="s">
        <v>9685</v>
      </c>
      <c r="F431" s="74" t="s">
        <v>9686</v>
      </c>
      <c r="G431" s="121" t="s">
        <v>9687</v>
      </c>
      <c r="H431" s="205">
        <v>2.2323829214777602</v>
      </c>
      <c r="I431" s="2">
        <v>-1.00096405632686</v>
      </c>
      <c r="J431" s="2">
        <v>0.69524904174624103</v>
      </c>
      <c r="K431" s="2">
        <v>-0.30797044781050797</v>
      </c>
      <c r="L431" s="2">
        <v>-6.2447417583690701</v>
      </c>
      <c r="M431" s="2">
        <v>-6.8764121591567804</v>
      </c>
      <c r="N431" s="2">
        <v>0.67243499725287803</v>
      </c>
      <c r="O431" s="2">
        <v>2.2985520995308399</v>
      </c>
      <c r="P431" s="17">
        <v>2.5351240248184901</v>
      </c>
      <c r="Q431" s="16">
        <v>0.64222263563238002</v>
      </c>
      <c r="R431" s="2">
        <v>-4.4763747884454501</v>
      </c>
      <c r="S431" s="17">
        <v>1.8353703738674001</v>
      </c>
      <c r="T431" s="21">
        <v>1.6173255762302801</v>
      </c>
      <c r="U431" s="3">
        <v>3.6237339767256702</v>
      </c>
      <c r="V431" s="22">
        <v>1.0140540353426699</v>
      </c>
      <c r="W431" s="26">
        <v>3.66426908270732E-2</v>
      </c>
      <c r="X431" s="52" t="s">
        <v>7339</v>
      </c>
      <c r="Y431" s="26">
        <v>0.11905984331710499</v>
      </c>
      <c r="Z431" s="5">
        <v>-5.11859742407783</v>
      </c>
      <c r="AA431" s="4">
        <v>0.35045617850434602</v>
      </c>
      <c r="AB431" s="5">
        <v>-1.19314773823502</v>
      </c>
      <c r="AC431" s="4">
        <v>8.5128994074266898E-2</v>
      </c>
      <c r="AD431" s="216">
        <v>-6.3117451623128602</v>
      </c>
      <c r="AE431" s="199">
        <v>0.81573985991556197</v>
      </c>
      <c r="AF431" s="6">
        <v>-9.4192664582688407E-2</v>
      </c>
      <c r="AG431" s="6">
        <v>0.383157733321288</v>
      </c>
      <c r="AH431" s="6">
        <v>0.10083045789289199</v>
      </c>
      <c r="AI431" s="6">
        <v>-1.5699031018109999</v>
      </c>
      <c r="AJ431" s="6">
        <v>-1.74766857096267</v>
      </c>
      <c r="AK431" s="6">
        <v>0.37673737656948802</v>
      </c>
      <c r="AL431" s="6">
        <v>0.834361272230144</v>
      </c>
      <c r="AM431" s="63">
        <v>0.90093763742697996</v>
      </c>
      <c r="AN431" s="8">
        <v>0.81573985991556197</v>
      </c>
      <c r="AO431" s="7">
        <v>-9.4192664582688407E-2</v>
      </c>
      <c r="AP431" s="7">
        <v>0.383157733321288</v>
      </c>
      <c r="AQ431" s="7">
        <v>0.10083045789289199</v>
      </c>
      <c r="AR431" s="7" t="s">
        <v>4887</v>
      </c>
      <c r="AS431" s="7" t="s">
        <v>4887</v>
      </c>
      <c r="AT431" s="7">
        <v>0.37673737656948802</v>
      </c>
      <c r="AU431" s="7">
        <v>0.834361272230144</v>
      </c>
      <c r="AV431" s="9">
        <v>0.90093763742697996</v>
      </c>
    </row>
    <row r="432" spans="1:48" s="33" customFormat="1" ht="25" customHeight="1" x14ac:dyDescent="0.2">
      <c r="A432" s="13" t="s">
        <v>2938</v>
      </c>
      <c r="B432" s="1" t="s">
        <v>2938</v>
      </c>
      <c r="C432" s="203" t="s">
        <v>2939</v>
      </c>
      <c r="D432" s="201" t="s">
        <v>2938</v>
      </c>
      <c r="E432" s="74" t="s">
        <v>6765</v>
      </c>
      <c r="F432" s="74" t="s">
        <v>8130</v>
      </c>
      <c r="G432" s="121" t="s">
        <v>8131</v>
      </c>
      <c r="H432" s="205">
        <v>3.1567290645595301</v>
      </c>
      <c r="I432" s="2">
        <v>0.60484500570682398</v>
      </c>
      <c r="J432" s="2">
        <v>1.8791717631593501</v>
      </c>
      <c r="K432" s="2">
        <v>0.14754297034928099</v>
      </c>
      <c r="L432" s="2">
        <v>-5.9260757931299599</v>
      </c>
      <c r="M432" s="2">
        <v>-6.0868527241677501</v>
      </c>
      <c r="N432" s="2">
        <v>0.55333315567485597</v>
      </c>
      <c r="O432" s="2">
        <v>2.1168774054583399</v>
      </c>
      <c r="P432" s="17">
        <v>2.6326059394815302</v>
      </c>
      <c r="Q432" s="16">
        <v>1.8802486111418999</v>
      </c>
      <c r="R432" s="2">
        <v>-3.9551285156494802</v>
      </c>
      <c r="S432" s="17">
        <v>1.76760550020491</v>
      </c>
      <c r="T432" s="21">
        <v>1.27594237023379</v>
      </c>
      <c r="U432" s="3">
        <v>3.5539270247022401</v>
      </c>
      <c r="V432" s="22">
        <v>1.0827451109191399</v>
      </c>
      <c r="W432" s="26">
        <v>3.1542414551148097E-2</v>
      </c>
      <c r="X432" s="52" t="s">
        <v>7339</v>
      </c>
      <c r="Y432" s="26">
        <v>9.1195871391041794E-2</v>
      </c>
      <c r="Z432" s="5">
        <v>-5.8353771267913803</v>
      </c>
      <c r="AA432" s="4">
        <v>0.912946272105291</v>
      </c>
      <c r="AB432" s="5">
        <v>0.112643110936995</v>
      </c>
      <c r="AC432" s="4">
        <v>9.7513633594954005E-2</v>
      </c>
      <c r="AD432" s="216">
        <v>-5.72273401585438</v>
      </c>
      <c r="AE432" s="199">
        <v>0.93273221965495101</v>
      </c>
      <c r="AF432" s="6">
        <v>0.20241245557409401</v>
      </c>
      <c r="AG432" s="6">
        <v>0.56711006541890396</v>
      </c>
      <c r="AH432" s="6">
        <v>7.1537891184139696E-2</v>
      </c>
      <c r="AI432" s="6">
        <v>-1.66666169788945</v>
      </c>
      <c r="AJ432" s="6">
        <v>-1.71267419988296</v>
      </c>
      <c r="AK432" s="6">
        <v>0.187670358639005</v>
      </c>
      <c r="AL432" s="6">
        <v>0.63513867667271195</v>
      </c>
      <c r="AM432" s="63">
        <v>0.78273423062860803</v>
      </c>
      <c r="AN432" s="8">
        <v>0.93273221965495101</v>
      </c>
      <c r="AO432" s="7">
        <v>0.20241245557409401</v>
      </c>
      <c r="AP432" s="7">
        <v>0.56711006541890396</v>
      </c>
      <c r="AQ432" s="7">
        <v>7.1537891184139696E-2</v>
      </c>
      <c r="AR432" s="7" t="s">
        <v>4887</v>
      </c>
      <c r="AS432" s="7" t="s">
        <v>4887</v>
      </c>
      <c r="AT432" s="7">
        <v>0.187670358639005</v>
      </c>
      <c r="AU432" s="7">
        <v>0.63513867667271195</v>
      </c>
      <c r="AV432" s="9">
        <v>0.78273423062860803</v>
      </c>
    </row>
    <row r="433" spans="1:48" s="33" customFormat="1" ht="25" customHeight="1" x14ac:dyDescent="0.2">
      <c r="A433" s="13" t="s">
        <v>3347</v>
      </c>
      <c r="B433" s="1" t="s">
        <v>3348</v>
      </c>
      <c r="C433" s="203" t="s">
        <v>3349</v>
      </c>
      <c r="D433" s="201" t="s">
        <v>3348</v>
      </c>
      <c r="E433" s="74" t="s">
        <v>12157</v>
      </c>
      <c r="F433" s="74" t="s">
        <v>12158</v>
      </c>
      <c r="G433" s="121" t="s">
        <v>12159</v>
      </c>
      <c r="H433" s="205">
        <v>2.1052854045311098</v>
      </c>
      <c r="I433" s="2">
        <v>0.167311376315979</v>
      </c>
      <c r="J433" s="2">
        <v>1.90319674975523</v>
      </c>
      <c r="K433" s="2">
        <v>-0.77935768746823397</v>
      </c>
      <c r="L433" s="2">
        <v>-4.6294263321763998</v>
      </c>
      <c r="M433" s="2">
        <v>-6.2955019381352297</v>
      </c>
      <c r="N433" s="2">
        <v>-0.76098113697090097</v>
      </c>
      <c r="O433" s="2">
        <v>2.3197578600740001</v>
      </c>
      <c r="P433" s="17">
        <v>1.4365248348344299</v>
      </c>
      <c r="Q433" s="16">
        <v>1.3919311768674401</v>
      </c>
      <c r="R433" s="2">
        <v>-3.9014286525932902</v>
      </c>
      <c r="S433" s="17">
        <v>0.99843385264584406</v>
      </c>
      <c r="T433" s="21">
        <v>1.06535449406491</v>
      </c>
      <c r="U433" s="3">
        <v>2.82921319710099</v>
      </c>
      <c r="V433" s="22">
        <v>1.58640504710636</v>
      </c>
      <c r="W433" s="26">
        <v>2.9443525543271599E-2</v>
      </c>
      <c r="X433" s="52" t="s">
        <v>7339</v>
      </c>
      <c r="Y433" s="26">
        <v>6.8994596570507299E-2</v>
      </c>
      <c r="Z433" s="5">
        <v>-5.29335982946073</v>
      </c>
      <c r="AA433" s="4">
        <v>0.74179270791635998</v>
      </c>
      <c r="AB433" s="5">
        <v>0.393497324221595</v>
      </c>
      <c r="AC433" s="4">
        <v>7.5484962171888298E-2</v>
      </c>
      <c r="AD433" s="216">
        <v>-4.8998625052391303</v>
      </c>
      <c r="AE433" s="199">
        <v>0.84928699030518995</v>
      </c>
      <c r="AF433" s="6">
        <v>0.218427278927844</v>
      </c>
      <c r="AG433" s="6">
        <v>0.78350200631241296</v>
      </c>
      <c r="AH433" s="6">
        <v>-8.9737517738086497E-2</v>
      </c>
      <c r="AI433" s="6">
        <v>-1.34303253543269</v>
      </c>
      <c r="AJ433" s="6">
        <v>-1.8853824124720899</v>
      </c>
      <c r="AK433" s="6">
        <v>-8.3755484349571099E-2</v>
      </c>
      <c r="AL433" s="6">
        <v>0.91910321561693598</v>
      </c>
      <c r="AM433" s="63">
        <v>0.63158845883004899</v>
      </c>
      <c r="AN433" s="8">
        <v>0.84928699030518995</v>
      </c>
      <c r="AO433" s="7">
        <v>0.218427278927844</v>
      </c>
      <c r="AP433" s="7">
        <v>0.78350200631241296</v>
      </c>
      <c r="AQ433" s="7">
        <v>-8.9737517738086497E-2</v>
      </c>
      <c r="AR433" s="7" t="s">
        <v>4887</v>
      </c>
      <c r="AS433" s="7" t="s">
        <v>4887</v>
      </c>
      <c r="AT433" s="7">
        <v>-8.3755484349571099E-2</v>
      </c>
      <c r="AU433" s="7">
        <v>0.91910321561693598</v>
      </c>
      <c r="AV433" s="9">
        <v>0.63158845883004899</v>
      </c>
    </row>
    <row r="434" spans="1:48" s="33" customFormat="1" ht="25" customHeight="1" x14ac:dyDescent="0.2">
      <c r="A434" s="13" t="s">
        <v>3446</v>
      </c>
      <c r="B434" s="1" t="s">
        <v>3446</v>
      </c>
      <c r="C434" s="203" t="s">
        <v>3447</v>
      </c>
      <c r="D434" s="201" t="s">
        <v>3446</v>
      </c>
      <c r="E434" s="74" t="s">
        <v>8224</v>
      </c>
      <c r="F434" s="74" t="s">
        <v>8225</v>
      </c>
      <c r="G434" s="121" t="s">
        <v>8226</v>
      </c>
      <c r="H434" s="205">
        <v>0.90222279891658597</v>
      </c>
      <c r="I434" s="2">
        <v>0.64960641238962302</v>
      </c>
      <c r="J434" s="2">
        <v>1.2169342902754401</v>
      </c>
      <c r="K434" s="2">
        <v>-1.7641054715465601</v>
      </c>
      <c r="L434" s="2">
        <v>-8.5629737981497502</v>
      </c>
      <c r="M434" s="2">
        <v>-4.9242110390836702</v>
      </c>
      <c r="N434" s="2">
        <v>-1.0954052554796101</v>
      </c>
      <c r="O434" s="2">
        <v>0.88479502090015005</v>
      </c>
      <c r="P434" s="17">
        <v>1.4675699838259899</v>
      </c>
      <c r="Q434" s="16">
        <v>0.92292116719388395</v>
      </c>
      <c r="R434" s="2">
        <v>-5.0837634362599902</v>
      </c>
      <c r="S434" s="17">
        <v>0.41898658308217401</v>
      </c>
      <c r="T434" s="21">
        <v>0.28422974350622399</v>
      </c>
      <c r="U434" s="3">
        <v>3.4022412254579399</v>
      </c>
      <c r="V434" s="22">
        <v>1.3434819108868601</v>
      </c>
      <c r="W434" s="26">
        <v>2.3843904714625701E-2</v>
      </c>
      <c r="X434" s="52" t="s">
        <v>7339</v>
      </c>
      <c r="Y434" s="26">
        <v>9.1350291424071597E-2</v>
      </c>
      <c r="Z434" s="5">
        <v>-6.0066846034538797</v>
      </c>
      <c r="AA434" s="4">
        <v>0.585338077447628</v>
      </c>
      <c r="AB434" s="5">
        <v>0.50393458411170999</v>
      </c>
      <c r="AC434" s="4">
        <v>9.2335670272573903E-2</v>
      </c>
      <c r="AD434" s="216">
        <v>-5.5027500193421703</v>
      </c>
      <c r="AE434" s="199">
        <v>0.628627962968626</v>
      </c>
      <c r="AF434" s="6">
        <v>0.55474979064382701</v>
      </c>
      <c r="AG434" s="6">
        <v>0.720665974084436</v>
      </c>
      <c r="AH434" s="6">
        <v>-0.15114512359927901</v>
      </c>
      <c r="AI434" s="6">
        <v>-2.1394878940426398</v>
      </c>
      <c r="AJ434" s="6">
        <v>-1.07532437773546</v>
      </c>
      <c r="AK434" s="6">
        <v>4.4417604834221198E-2</v>
      </c>
      <c r="AL434" s="6">
        <v>0.62353117409741299</v>
      </c>
      <c r="AM434" s="63">
        <v>0.79396488874884996</v>
      </c>
      <c r="AN434" s="8">
        <v>0.628627962968626</v>
      </c>
      <c r="AO434" s="7">
        <v>0.55474979064382701</v>
      </c>
      <c r="AP434" s="7">
        <v>0.720665974084436</v>
      </c>
      <c r="AQ434" s="7">
        <v>-0.15114512359927901</v>
      </c>
      <c r="AR434" s="7" t="s">
        <v>4887</v>
      </c>
      <c r="AS434" s="7" t="s">
        <v>4887</v>
      </c>
      <c r="AT434" s="7">
        <v>4.4417604834221198E-2</v>
      </c>
      <c r="AU434" s="7">
        <v>0.62353117409741299</v>
      </c>
      <c r="AV434" s="9">
        <v>0.79396488874884996</v>
      </c>
    </row>
    <row r="435" spans="1:48" s="33" customFormat="1" ht="25" customHeight="1" x14ac:dyDescent="0.2">
      <c r="A435" s="13" t="s">
        <v>3452</v>
      </c>
      <c r="B435" s="1" t="s">
        <v>3453</v>
      </c>
      <c r="C435" s="203" t="s">
        <v>3454</v>
      </c>
      <c r="D435" s="201" t="s">
        <v>4946</v>
      </c>
      <c r="E435" s="74" t="s">
        <v>10882</v>
      </c>
      <c r="F435" s="74" t="s">
        <v>10883</v>
      </c>
      <c r="G435" s="121" t="s">
        <v>10884</v>
      </c>
      <c r="H435" s="205">
        <v>-1.7902009231527101</v>
      </c>
      <c r="I435" s="2">
        <v>-0.84913982046092995</v>
      </c>
      <c r="J435" s="2">
        <v>-1.4936741943426699</v>
      </c>
      <c r="K435" s="2">
        <v>-4.3166301632588704</v>
      </c>
      <c r="L435" s="2">
        <v>-7.23209616767139</v>
      </c>
      <c r="M435" s="2">
        <v>-9.2411292607946702</v>
      </c>
      <c r="N435" s="2">
        <v>-4.0075258350973</v>
      </c>
      <c r="O435" s="2">
        <v>0.15448934069687001</v>
      </c>
      <c r="P435" s="17">
        <v>-1.7771792025581801</v>
      </c>
      <c r="Q435" s="16">
        <v>-1.3776716459854399</v>
      </c>
      <c r="R435" s="2">
        <v>-6.9299518639083102</v>
      </c>
      <c r="S435" s="17">
        <v>-1.8767385656528699</v>
      </c>
      <c r="T435" s="21">
        <v>0.48113557670255203</v>
      </c>
      <c r="U435" s="3">
        <v>2.4761141382476901</v>
      </c>
      <c r="V435" s="22">
        <v>2.0827929880259601</v>
      </c>
      <c r="W435" s="26">
        <v>2.0645142113398501E-2</v>
      </c>
      <c r="X435" s="52" t="s">
        <v>7339</v>
      </c>
      <c r="Y435" s="26">
        <v>5.5600543023077903E-2</v>
      </c>
      <c r="Z435" s="5">
        <v>-5.5522802179228696</v>
      </c>
      <c r="AA435" s="4">
        <v>0.72171426748775303</v>
      </c>
      <c r="AB435" s="5">
        <v>0.499066919667431</v>
      </c>
      <c r="AC435" s="4">
        <v>5.5508216864454597E-2</v>
      </c>
      <c r="AD435" s="216">
        <v>-5.0532132982554403</v>
      </c>
      <c r="AE435" s="199">
        <v>0.51383556032963196</v>
      </c>
      <c r="AF435" s="6">
        <v>0.81519088052259803</v>
      </c>
      <c r="AG435" s="6">
        <v>0.60879210146253204</v>
      </c>
      <c r="AH435" s="6">
        <v>-0.29520105846091199</v>
      </c>
      <c r="AI435" s="6">
        <v>-1.2288186405268899</v>
      </c>
      <c r="AJ435" s="6">
        <v>-1.8721698632314101</v>
      </c>
      <c r="AK435" s="6">
        <v>-0.196216801732293</v>
      </c>
      <c r="AL435" s="6">
        <v>1.1365823250851099</v>
      </c>
      <c r="AM435" s="63">
        <v>0.51800549655163197</v>
      </c>
      <c r="AN435" s="8">
        <v>0.51383556032963196</v>
      </c>
      <c r="AO435" s="7">
        <v>0.81519088052259803</v>
      </c>
      <c r="AP435" s="7">
        <v>0.60879210146253204</v>
      </c>
      <c r="AQ435" s="7" t="s">
        <v>4887</v>
      </c>
      <c r="AR435" s="7" t="s">
        <v>4887</v>
      </c>
      <c r="AS435" s="7" t="s">
        <v>4887</v>
      </c>
      <c r="AT435" s="7" t="s">
        <v>4887</v>
      </c>
      <c r="AU435" s="7">
        <v>1.1365823250851099</v>
      </c>
      <c r="AV435" s="9">
        <v>0.51800549655163197</v>
      </c>
    </row>
    <row r="436" spans="1:48" s="33" customFormat="1" ht="25" customHeight="1" x14ac:dyDescent="0.2">
      <c r="A436" s="13" t="s">
        <v>3530</v>
      </c>
      <c r="B436" s="1" t="s">
        <v>3531</v>
      </c>
      <c r="C436" s="203" t="s">
        <v>3532</v>
      </c>
      <c r="D436" s="201" t="s">
        <v>3531</v>
      </c>
      <c r="E436" s="74" t="s">
        <v>13666</v>
      </c>
      <c r="F436" s="74" t="s">
        <v>13667</v>
      </c>
      <c r="G436" s="121" t="s">
        <v>13668</v>
      </c>
      <c r="H436" s="205">
        <v>0.398635791554874</v>
      </c>
      <c r="I436" s="2">
        <v>-0.63339787993548302</v>
      </c>
      <c r="J436" s="2">
        <v>-0.49773619223929799</v>
      </c>
      <c r="K436" s="2">
        <v>-1.4294130912397001</v>
      </c>
      <c r="L436" s="2">
        <v>-2.8189278364004702</v>
      </c>
      <c r="M436" s="2">
        <v>-3.7841561051226398</v>
      </c>
      <c r="N436" s="2">
        <v>-1.2990649156321501</v>
      </c>
      <c r="O436" s="2">
        <v>0.51926426305940898</v>
      </c>
      <c r="P436" s="17">
        <v>-0.73945210451365995</v>
      </c>
      <c r="Q436" s="16">
        <v>-0.24416609353996899</v>
      </c>
      <c r="R436" s="2">
        <v>-2.6774990109209398</v>
      </c>
      <c r="S436" s="17">
        <v>-0.50641758569546702</v>
      </c>
      <c r="T436" s="21">
        <v>0.56080007220778505</v>
      </c>
      <c r="U436" s="3">
        <v>1.1837251580772601</v>
      </c>
      <c r="V436" s="22">
        <v>0.93129429598859803</v>
      </c>
      <c r="W436" s="26">
        <v>3.4496808145269002E-2</v>
      </c>
      <c r="X436" s="52" t="s">
        <v>7339</v>
      </c>
      <c r="Y436" s="26">
        <v>5.2172002067571097E-2</v>
      </c>
      <c r="Z436" s="5">
        <v>-2.4333329173809699</v>
      </c>
      <c r="AA436" s="4">
        <v>0.70191790468059501</v>
      </c>
      <c r="AB436" s="5">
        <v>0.26225149215549798</v>
      </c>
      <c r="AC436" s="4">
        <v>7.04562919381823E-2</v>
      </c>
      <c r="AD436" s="216">
        <v>-2.17108142522547</v>
      </c>
      <c r="AE436" s="199">
        <v>1.09435691854463</v>
      </c>
      <c r="AF436" s="6">
        <v>0.36160457301582799</v>
      </c>
      <c r="AG436" s="6">
        <v>0.45792548056356702</v>
      </c>
      <c r="AH436" s="6">
        <v>-0.20357273589644101</v>
      </c>
      <c r="AI436" s="6">
        <v>-1.1901395667955501</v>
      </c>
      <c r="AJ436" s="6">
        <v>-1.87545953010209</v>
      </c>
      <c r="AK436" s="6">
        <v>-0.11102446537935599</v>
      </c>
      <c r="AL436" s="6">
        <v>1.18000411967215</v>
      </c>
      <c r="AM436" s="63">
        <v>0.28630520637726198</v>
      </c>
      <c r="AN436" s="8">
        <v>1.09435691854463</v>
      </c>
      <c r="AO436" s="7">
        <v>0.36160457301582799</v>
      </c>
      <c r="AP436" s="7">
        <v>0.45792548056356702</v>
      </c>
      <c r="AQ436" s="7">
        <v>-0.20357273589644101</v>
      </c>
      <c r="AR436" s="7">
        <v>-1.1901395667955501</v>
      </c>
      <c r="AS436" s="7">
        <v>-1.87545953010209</v>
      </c>
      <c r="AT436" s="7">
        <v>-0.11102446537935599</v>
      </c>
      <c r="AU436" s="7">
        <v>1.18000411967215</v>
      </c>
      <c r="AV436" s="9">
        <v>0.28630520637726198</v>
      </c>
    </row>
    <row r="437" spans="1:48" s="33" customFormat="1" ht="25" customHeight="1" x14ac:dyDescent="0.2">
      <c r="A437" s="13" t="s">
        <v>3627</v>
      </c>
      <c r="B437" s="1" t="s">
        <v>3627</v>
      </c>
      <c r="C437" s="203" t="s">
        <v>3628</v>
      </c>
      <c r="D437" s="201" t="s">
        <v>3627</v>
      </c>
      <c r="E437" s="74" t="s">
        <v>6767</v>
      </c>
      <c r="F437" s="74" t="s">
        <v>8320</v>
      </c>
      <c r="G437" s="121" t="s">
        <v>8321</v>
      </c>
      <c r="H437" s="205">
        <v>1.2631585432299099</v>
      </c>
      <c r="I437" s="2">
        <v>-0.93721392579850304</v>
      </c>
      <c r="J437" s="2">
        <v>4.5312025280931999E-2</v>
      </c>
      <c r="K437" s="2">
        <v>-1.4172174293412501</v>
      </c>
      <c r="L437" s="2">
        <v>-6.5697923753780296</v>
      </c>
      <c r="M437" s="2">
        <v>-5.9077528350074298</v>
      </c>
      <c r="N437" s="2">
        <v>-1.82323890853143</v>
      </c>
      <c r="O437" s="2">
        <v>0.93466544557920295</v>
      </c>
      <c r="P437" s="17">
        <v>0.20373990095710301</v>
      </c>
      <c r="Q437" s="16">
        <v>0.12375221423744499</v>
      </c>
      <c r="R437" s="2">
        <v>-4.6315875465755703</v>
      </c>
      <c r="S437" s="17">
        <v>-0.228277853998375</v>
      </c>
      <c r="T437" s="21">
        <v>1.1022814513758199</v>
      </c>
      <c r="U437" s="3">
        <v>2.8033382825089501</v>
      </c>
      <c r="V437" s="22">
        <v>1.4288067091294001</v>
      </c>
      <c r="W437" s="26">
        <v>4.1215597095998903E-2</v>
      </c>
      <c r="X437" s="52" t="s">
        <v>7339</v>
      </c>
      <c r="Y437" s="26">
        <v>8.3819782493804298E-2</v>
      </c>
      <c r="Z437" s="5">
        <v>-4.7553397608130199</v>
      </c>
      <c r="AA437" s="4">
        <v>0.75347643774137396</v>
      </c>
      <c r="AB437" s="5">
        <v>0.35203006823582</v>
      </c>
      <c r="AC437" s="4">
        <v>9.4606305136614097E-2</v>
      </c>
      <c r="AD437" s="216">
        <v>-4.4033096925771904</v>
      </c>
      <c r="AE437" s="199">
        <v>1.0019615450230099</v>
      </c>
      <c r="AF437" s="6">
        <v>0.22617163316983399</v>
      </c>
      <c r="AG437" s="6">
        <v>0.57258285750129501</v>
      </c>
      <c r="AH437" s="6">
        <v>5.6935796535742197E-2</v>
      </c>
      <c r="AI437" s="6">
        <v>-1.7597183015623801</v>
      </c>
      <c r="AJ437" s="6">
        <v>-1.52630163965777</v>
      </c>
      <c r="AK437" s="6">
        <v>-8.6216043430028894E-2</v>
      </c>
      <c r="AL437" s="6">
        <v>0.88614404827740301</v>
      </c>
      <c r="AM437" s="63">
        <v>0.62844010414289297</v>
      </c>
      <c r="AN437" s="8">
        <v>1.0019615450230099</v>
      </c>
      <c r="AO437" s="7">
        <v>0.22617163316983399</v>
      </c>
      <c r="AP437" s="7">
        <v>0.57258285750129501</v>
      </c>
      <c r="AQ437" s="7">
        <v>5.6935796535742197E-2</v>
      </c>
      <c r="AR437" s="7" t="s">
        <v>4887</v>
      </c>
      <c r="AS437" s="7" t="s">
        <v>4887</v>
      </c>
      <c r="AT437" s="7">
        <v>-8.6216043430028894E-2</v>
      </c>
      <c r="AU437" s="7">
        <v>0.88614404827740301</v>
      </c>
      <c r="AV437" s="9">
        <v>0.62844010414289297</v>
      </c>
    </row>
    <row r="438" spans="1:48" s="33" customFormat="1" ht="25" customHeight="1" x14ac:dyDescent="0.2">
      <c r="A438" s="13" t="s">
        <v>4077</v>
      </c>
      <c r="B438" s="1" t="s">
        <v>4077</v>
      </c>
      <c r="C438" s="203" t="s">
        <v>4078</v>
      </c>
      <c r="D438" s="201" t="s">
        <v>4077</v>
      </c>
      <c r="E438" s="74" t="s">
        <v>9412</v>
      </c>
      <c r="F438" s="74" t="s">
        <v>9413</v>
      </c>
      <c r="G438" s="121" t="s">
        <v>9414</v>
      </c>
      <c r="H438" s="205">
        <v>2.0974318808757602</v>
      </c>
      <c r="I438" s="2">
        <v>3.1669355411033102</v>
      </c>
      <c r="J438" s="2">
        <v>3.7581155152142798</v>
      </c>
      <c r="K438" s="2">
        <v>1.53938977004741</v>
      </c>
      <c r="L438" s="2">
        <v>-1.06095041313895</v>
      </c>
      <c r="M438" s="2">
        <v>-3.09941935506136</v>
      </c>
      <c r="N438" s="2">
        <v>1.5635315221659101</v>
      </c>
      <c r="O438" s="2">
        <v>3.7189907126135302</v>
      </c>
      <c r="P438" s="17">
        <v>1.9283749209368899</v>
      </c>
      <c r="Q438" s="16">
        <v>3.00749431239778</v>
      </c>
      <c r="R438" s="2">
        <v>-0.87365999938429895</v>
      </c>
      <c r="S438" s="17">
        <v>2.40363238523878</v>
      </c>
      <c r="T438" s="21">
        <v>0.84174441631548502</v>
      </c>
      <c r="U438" s="3">
        <v>2.3250689880326898</v>
      </c>
      <c r="V438" s="22">
        <v>1.1536478333756199</v>
      </c>
      <c r="W438" s="26">
        <v>4.7699374209591902E-2</v>
      </c>
      <c r="X438" s="52" t="s">
        <v>7339</v>
      </c>
      <c r="Y438" s="26">
        <v>8.8093320453664095E-2</v>
      </c>
      <c r="Z438" s="5">
        <v>-3.8811543117820801</v>
      </c>
      <c r="AA438" s="4">
        <v>0.50806250578960799</v>
      </c>
      <c r="AB438" s="5">
        <v>0.60386192715900699</v>
      </c>
      <c r="AC438" s="4">
        <v>0.118769015299692</v>
      </c>
      <c r="AD438" s="216">
        <v>-3.2772923846230801</v>
      </c>
      <c r="AE438" s="199">
        <v>0.25819755667315097</v>
      </c>
      <c r="AF438" s="6">
        <v>0.73028328242249596</v>
      </c>
      <c r="AG438" s="6">
        <v>0.99123388736692197</v>
      </c>
      <c r="AH438" s="6">
        <v>1.1874215588887601E-2</v>
      </c>
      <c r="AI438" s="6">
        <v>-1.13593249908241</v>
      </c>
      <c r="AJ438" s="6">
        <v>-2.0357256701129698</v>
      </c>
      <c r="AK438" s="6">
        <v>2.2530538697965102E-2</v>
      </c>
      <c r="AL438" s="6">
        <v>0.97396395036956096</v>
      </c>
      <c r="AM438" s="63">
        <v>0.18357473807640201</v>
      </c>
      <c r="AN438" s="8">
        <v>0.25819755667315097</v>
      </c>
      <c r="AO438" s="7">
        <v>0.73028328242249596</v>
      </c>
      <c r="AP438" s="7">
        <v>0.99123388736692197</v>
      </c>
      <c r="AQ438" s="7">
        <v>1.1874215588887601E-2</v>
      </c>
      <c r="AR438" s="7">
        <v>-1.13593249908241</v>
      </c>
      <c r="AS438" s="7" t="s">
        <v>4887</v>
      </c>
      <c r="AT438" s="7">
        <v>2.2530538697965102E-2</v>
      </c>
      <c r="AU438" s="7">
        <v>0.97396395036956096</v>
      </c>
      <c r="AV438" s="9">
        <v>0.18357473807640201</v>
      </c>
    </row>
    <row r="439" spans="1:48" s="33" customFormat="1" ht="25" customHeight="1" x14ac:dyDescent="0.2">
      <c r="A439" s="13" t="s">
        <v>4193</v>
      </c>
      <c r="B439" s="1" t="s">
        <v>4194</v>
      </c>
      <c r="C439" s="203" t="s">
        <v>4195</v>
      </c>
      <c r="D439" s="201" t="s">
        <v>4930</v>
      </c>
      <c r="E439" s="74" t="s">
        <v>6779</v>
      </c>
      <c r="F439" s="74" t="s">
        <v>10238</v>
      </c>
      <c r="G439" s="121" t="s">
        <v>10239</v>
      </c>
      <c r="H439" s="205">
        <v>0.17569570197956699</v>
      </c>
      <c r="I439" s="2">
        <v>-1.7404710662263201</v>
      </c>
      <c r="J439" s="2">
        <v>-0.85511079364549403</v>
      </c>
      <c r="K439" s="2">
        <v>-1.86108547475341</v>
      </c>
      <c r="L439" s="2">
        <v>-4.7697358257768903</v>
      </c>
      <c r="M439" s="2">
        <v>-6.7936598166710498</v>
      </c>
      <c r="N439" s="2">
        <v>-0.23674377495091301</v>
      </c>
      <c r="O439" s="2">
        <v>1.4043810141900701</v>
      </c>
      <c r="P439" s="17">
        <v>0.90549327043323702</v>
      </c>
      <c r="Q439" s="16">
        <v>-0.80662871929741597</v>
      </c>
      <c r="R439" s="2">
        <v>-4.4748270390671196</v>
      </c>
      <c r="S439" s="17">
        <v>0.69104350322413099</v>
      </c>
      <c r="T439" s="21">
        <v>0.95900294814143705</v>
      </c>
      <c r="U439" s="3">
        <v>2.47947591317098</v>
      </c>
      <c r="V439" s="22">
        <v>0.84131692623843501</v>
      </c>
      <c r="W439" s="26">
        <v>1.93377942457463E-2</v>
      </c>
      <c r="X439" s="52" t="s">
        <v>7339</v>
      </c>
      <c r="Y439" s="26">
        <v>0.110579110354418</v>
      </c>
      <c r="Z439" s="5">
        <v>-3.6681983197696999</v>
      </c>
      <c r="AA439" s="4">
        <v>0.112971207567354</v>
      </c>
      <c r="AB439" s="5">
        <v>-1.49767222252155</v>
      </c>
      <c r="AC439" s="4">
        <v>5.6631409973596197E-2</v>
      </c>
      <c r="AD439" s="216">
        <v>-5.1658705422912501</v>
      </c>
      <c r="AE439" s="199">
        <v>0.63388295093577995</v>
      </c>
      <c r="AF439" s="6">
        <v>-7.8159411836084894E-2</v>
      </c>
      <c r="AG439" s="6">
        <v>0.250838058975421</v>
      </c>
      <c r="AH439" s="6">
        <v>-0.12297939820520901</v>
      </c>
      <c r="AI439" s="6">
        <v>-1.2038259627029</v>
      </c>
      <c r="AJ439" s="6">
        <v>-1.95591061653304</v>
      </c>
      <c r="AK439" s="6">
        <v>0.48062156235166398</v>
      </c>
      <c r="AL439" s="6">
        <v>1.0904590732889501</v>
      </c>
      <c r="AM439" s="63">
        <v>0.90507374372541705</v>
      </c>
      <c r="AN439" s="8">
        <v>0.63388295093577995</v>
      </c>
      <c r="AO439" s="7">
        <v>-7.8159411836084894E-2</v>
      </c>
      <c r="AP439" s="7">
        <v>0.250838058975421</v>
      </c>
      <c r="AQ439" s="7">
        <v>-0.12297939820520901</v>
      </c>
      <c r="AR439" s="7" t="s">
        <v>4887</v>
      </c>
      <c r="AS439" s="7" t="s">
        <v>4887</v>
      </c>
      <c r="AT439" s="7">
        <v>0.48062156235166398</v>
      </c>
      <c r="AU439" s="7">
        <v>1.0904590732889501</v>
      </c>
      <c r="AV439" s="9">
        <v>0.90507374372541705</v>
      </c>
    </row>
    <row r="440" spans="1:48" s="33" customFormat="1" ht="25" customHeight="1" x14ac:dyDescent="0.2">
      <c r="A440" s="13" t="s">
        <v>4485</v>
      </c>
      <c r="B440" s="1" t="s">
        <v>4485</v>
      </c>
      <c r="C440" s="203" t="s">
        <v>4486</v>
      </c>
      <c r="D440" s="201" t="s">
        <v>7327</v>
      </c>
      <c r="E440" s="74" t="s">
        <v>6796</v>
      </c>
      <c r="F440" s="74" t="s">
        <v>12591</v>
      </c>
      <c r="G440" s="121" t="s">
        <v>8274</v>
      </c>
      <c r="H440" s="205">
        <v>2.54523870475425</v>
      </c>
      <c r="I440" s="2">
        <v>-0.848960962881815</v>
      </c>
      <c r="J440" s="2">
        <v>0.65803705053041694</v>
      </c>
      <c r="K440" s="2">
        <v>-3.03609578858444</v>
      </c>
      <c r="L440" s="2">
        <v>-2.6153394379997201</v>
      </c>
      <c r="M440" s="2">
        <v>-7.9944637572384503</v>
      </c>
      <c r="N440" s="2">
        <v>-1.60399647761863</v>
      </c>
      <c r="O440" s="2">
        <v>-1.2601568650608399</v>
      </c>
      <c r="P440" s="17">
        <v>-0.68458042411388598</v>
      </c>
      <c r="Q440" s="16">
        <v>0.78477159746761604</v>
      </c>
      <c r="R440" s="2">
        <v>-4.5486329946075399</v>
      </c>
      <c r="S440" s="17">
        <v>-1.1829112555977801</v>
      </c>
      <c r="T440" s="21">
        <v>1.70064519520849</v>
      </c>
      <c r="U440" s="3">
        <v>2.9915833951537198</v>
      </c>
      <c r="V440" s="22">
        <v>0.46454992519270599</v>
      </c>
      <c r="W440" s="26">
        <v>4.5076002870095E-2</v>
      </c>
      <c r="X440" s="52" t="s">
        <v>7339</v>
      </c>
      <c r="Y440" s="26">
        <v>7.0452263876433399E-2</v>
      </c>
      <c r="Z440" s="5">
        <v>-5.3334045920751496</v>
      </c>
      <c r="AA440" s="4">
        <v>0.17619282702446701</v>
      </c>
      <c r="AB440" s="5">
        <v>1.9676828530654</v>
      </c>
      <c r="AC440" s="4">
        <v>0.18813547386198701</v>
      </c>
      <c r="AD440" s="216">
        <v>-3.36572173900975</v>
      </c>
      <c r="AE440" s="199">
        <v>1.4411292336371699</v>
      </c>
      <c r="AF440" s="6">
        <v>0.27487020736394902</v>
      </c>
      <c r="AG440" s="6">
        <v>0.79268006176827199</v>
      </c>
      <c r="AH440" s="6">
        <v>-0.47663706443091203</v>
      </c>
      <c r="AI440" s="6">
        <v>-0.33206369227187998</v>
      </c>
      <c r="AJ440" s="6">
        <v>-2.1803498583969301</v>
      </c>
      <c r="AK440" s="6">
        <v>1.54373305609341E-2</v>
      </c>
      <c r="AL440" s="6">
        <v>0.13358183913520499</v>
      </c>
      <c r="AM440" s="63">
        <v>0.33135194263418799</v>
      </c>
      <c r="AN440" s="8">
        <v>1.4411292336371699</v>
      </c>
      <c r="AO440" s="7">
        <v>0.27487020736394902</v>
      </c>
      <c r="AP440" s="7">
        <v>0.79268006176827199</v>
      </c>
      <c r="AQ440" s="7">
        <v>-0.47663706443091203</v>
      </c>
      <c r="AR440" s="7">
        <v>-0.33206369227187998</v>
      </c>
      <c r="AS440" s="7" t="s">
        <v>4887</v>
      </c>
      <c r="AT440" s="7">
        <v>1.54373305609341E-2</v>
      </c>
      <c r="AU440" s="7">
        <v>0.13358183913520499</v>
      </c>
      <c r="AV440" s="9">
        <v>0.33135194263418799</v>
      </c>
    </row>
    <row r="441" spans="1:48" s="33" customFormat="1" ht="25" customHeight="1" x14ac:dyDescent="0.2">
      <c r="A441" s="13" t="s">
        <v>323</v>
      </c>
      <c r="B441" s="1" t="s">
        <v>323</v>
      </c>
      <c r="C441" s="203" t="s">
        <v>324</v>
      </c>
      <c r="D441" s="201" t="s">
        <v>7159</v>
      </c>
      <c r="E441" s="74" t="s">
        <v>13183</v>
      </c>
      <c r="F441" s="74" t="s">
        <v>12815</v>
      </c>
      <c r="G441" s="121" t="s">
        <v>4887</v>
      </c>
      <c r="H441" s="205">
        <v>1.56559176671041</v>
      </c>
      <c r="I441" s="2">
        <v>1.02307813303563</v>
      </c>
      <c r="J441" s="2">
        <v>2.4942966229415302</v>
      </c>
      <c r="K441" s="2">
        <v>4.14490216528195</v>
      </c>
      <c r="L441" s="2">
        <v>3.3074311269890799</v>
      </c>
      <c r="M441" s="2">
        <v>4.4812859902164304</v>
      </c>
      <c r="N441" s="2">
        <v>-0.84881849867764503</v>
      </c>
      <c r="O441" s="2">
        <v>0.39875072093575498</v>
      </c>
      <c r="P441" s="17">
        <v>-1.1938653207090999</v>
      </c>
      <c r="Q441" s="16">
        <v>1.6943221742291901</v>
      </c>
      <c r="R441" s="2">
        <v>3.97787309416249</v>
      </c>
      <c r="S441" s="17">
        <v>-0.54797769948366504</v>
      </c>
      <c r="T441" s="21">
        <v>0.74400913947693903</v>
      </c>
      <c r="U441" s="3">
        <v>0.60448973765474401</v>
      </c>
      <c r="V441" s="22">
        <v>0.83784566232146196</v>
      </c>
      <c r="W441" s="26">
        <v>8.6934805912901997E-4</v>
      </c>
      <c r="X441" s="35" t="s">
        <v>7340</v>
      </c>
      <c r="Y441" s="26">
        <v>1.5816782896487899E-2</v>
      </c>
      <c r="Z441" s="5">
        <v>2.28355091993329</v>
      </c>
      <c r="AA441" s="4">
        <v>2.6252250686938601E-2</v>
      </c>
      <c r="AB441" s="5">
        <v>2.2422998737128599</v>
      </c>
      <c r="AC441" s="4">
        <v>2.3465604821454999E-3</v>
      </c>
      <c r="AD441" s="216">
        <v>4.5258507936461498</v>
      </c>
      <c r="AE441" s="199">
        <v>-6.9146145821306099E-2</v>
      </c>
      <c r="AF441" s="6">
        <v>-0.33242890630829097</v>
      </c>
      <c r="AG441" s="6">
        <v>0.38155585141693099</v>
      </c>
      <c r="AH441" s="6">
        <v>1.18259744131919</v>
      </c>
      <c r="AI441" s="6">
        <v>0.77617136628008099</v>
      </c>
      <c r="AJ441" s="6">
        <v>1.34584506592177</v>
      </c>
      <c r="AK441" s="6">
        <v>-1.2408634265717899</v>
      </c>
      <c r="AL441" s="6">
        <v>-0.63541602829440302</v>
      </c>
      <c r="AM441" s="63">
        <v>-1.4083152179421901</v>
      </c>
      <c r="AN441" s="8">
        <v>-6.9146145821306099E-2</v>
      </c>
      <c r="AO441" s="7">
        <v>-0.33242890630829097</v>
      </c>
      <c r="AP441" s="7">
        <v>0.38155585141693099</v>
      </c>
      <c r="AQ441" s="7">
        <v>1.18259744131919</v>
      </c>
      <c r="AR441" s="7">
        <v>0.77617136628008099</v>
      </c>
      <c r="AS441" s="7">
        <v>1.34584506592177</v>
      </c>
      <c r="AT441" s="7">
        <v>-1.2408634265717899</v>
      </c>
      <c r="AU441" s="7">
        <v>-0.63541602829440302</v>
      </c>
      <c r="AV441" s="9">
        <v>-1.4083152179421901</v>
      </c>
    </row>
    <row r="442" spans="1:48" s="33" customFormat="1" ht="25" customHeight="1" x14ac:dyDescent="0.2">
      <c r="A442" s="13" t="s">
        <v>2768</v>
      </c>
      <c r="B442" s="1" t="s">
        <v>2768</v>
      </c>
      <c r="C442" s="203" t="s">
        <v>2769</v>
      </c>
      <c r="D442" s="201" t="s">
        <v>7177</v>
      </c>
      <c r="E442" s="74" t="s">
        <v>13506</v>
      </c>
      <c r="F442" s="74" t="s">
        <v>12925</v>
      </c>
      <c r="G442" s="121" t="s">
        <v>4887</v>
      </c>
      <c r="H442" s="205">
        <v>-5.5447527257703904</v>
      </c>
      <c r="I442" s="2">
        <v>-6.4419370510253096</v>
      </c>
      <c r="J442" s="2">
        <v>-6.7052797130078101</v>
      </c>
      <c r="K442" s="2">
        <v>7.7880038445680796E-2</v>
      </c>
      <c r="L442" s="2">
        <v>-0.967325545536871</v>
      </c>
      <c r="M442" s="2">
        <v>-1.1433401164200501</v>
      </c>
      <c r="N442" s="2">
        <v>-4.51911050602736</v>
      </c>
      <c r="O442" s="2">
        <v>-2.88416777718894</v>
      </c>
      <c r="P442" s="17">
        <v>-2.3356192246739802</v>
      </c>
      <c r="Q442" s="16">
        <v>-6.2306564966011697</v>
      </c>
      <c r="R442" s="2">
        <v>-0.67759520783707905</v>
      </c>
      <c r="S442" s="17">
        <v>-3.2462991692967602</v>
      </c>
      <c r="T442" s="21">
        <v>0.60842857143211404</v>
      </c>
      <c r="U442" s="3">
        <v>0.660153329235182</v>
      </c>
      <c r="V442" s="22">
        <v>1.1358973997677</v>
      </c>
      <c r="W442" s="26">
        <v>5.7105559900451103E-4</v>
      </c>
      <c r="X442" s="50" t="s">
        <v>7340</v>
      </c>
      <c r="Y442" s="26">
        <v>4.4537260606885198E-4</v>
      </c>
      <c r="Z442" s="5">
        <v>5.5530612887640904</v>
      </c>
      <c r="AA442" s="4">
        <v>2.6783257333792599E-2</v>
      </c>
      <c r="AB442" s="5">
        <v>-2.9843573273044099</v>
      </c>
      <c r="AC442" s="4">
        <v>3.86668722554845E-2</v>
      </c>
      <c r="AD442" s="216">
        <v>2.5687039614596801</v>
      </c>
      <c r="AE442" s="199">
        <v>-0.85938728487958305</v>
      </c>
      <c r="AF442" s="6">
        <v>-1.21636118749328</v>
      </c>
      <c r="AG442" s="6">
        <v>-1.3211406125527401</v>
      </c>
      <c r="AH442" s="6">
        <v>1.3777596472578499</v>
      </c>
      <c r="AI442" s="6">
        <v>0.96189068271495604</v>
      </c>
      <c r="AJ442" s="6">
        <v>0.89185757300008295</v>
      </c>
      <c r="AK442" s="6">
        <v>-0.45130223974350098</v>
      </c>
      <c r="AL442" s="6">
        <v>0.19921278825535099</v>
      </c>
      <c r="AM442" s="63">
        <v>0.41747063344086599</v>
      </c>
      <c r="AN442" s="8" t="s">
        <v>4887</v>
      </c>
      <c r="AO442" s="7" t="s">
        <v>4887</v>
      </c>
      <c r="AP442" s="7" t="s">
        <v>4887</v>
      </c>
      <c r="AQ442" s="7">
        <v>1.3777596472578499</v>
      </c>
      <c r="AR442" s="7">
        <v>0.96189068271495604</v>
      </c>
      <c r="AS442" s="7">
        <v>0.89185757300008295</v>
      </c>
      <c r="AT442" s="7" t="s">
        <v>4887</v>
      </c>
      <c r="AU442" s="7">
        <v>0.19921278825535099</v>
      </c>
      <c r="AV442" s="9">
        <v>0.41747063344086599</v>
      </c>
    </row>
    <row r="443" spans="1:48" s="33" customFormat="1" ht="25" customHeight="1" x14ac:dyDescent="0.2">
      <c r="A443" s="13" t="s">
        <v>719</v>
      </c>
      <c r="B443" s="1" t="s">
        <v>719</v>
      </c>
      <c r="C443" s="203" t="s">
        <v>720</v>
      </c>
      <c r="D443" s="201" t="s">
        <v>7168</v>
      </c>
      <c r="E443" s="74" t="s">
        <v>13382</v>
      </c>
      <c r="F443" s="74" t="s">
        <v>10732</v>
      </c>
      <c r="G443" s="121" t="s">
        <v>4887</v>
      </c>
      <c r="H443" s="205">
        <v>1.51988247269001</v>
      </c>
      <c r="I443" s="2">
        <v>4.2884578772783</v>
      </c>
      <c r="J443" s="2">
        <v>4.1411071230152503</v>
      </c>
      <c r="K443" s="2">
        <v>-2.6255213098682302</v>
      </c>
      <c r="L443" s="2">
        <v>-1.60292401189768</v>
      </c>
      <c r="M443" s="2">
        <v>-2.1249329607594598</v>
      </c>
      <c r="N443" s="2">
        <v>-5.4660607479471803</v>
      </c>
      <c r="O443" s="2">
        <v>-1.85737464393342</v>
      </c>
      <c r="P443" s="17">
        <v>-4.0127986331983099</v>
      </c>
      <c r="Q443" s="16">
        <v>3.3164824909945199</v>
      </c>
      <c r="R443" s="2">
        <v>-2.1177927608417901</v>
      </c>
      <c r="S443" s="17">
        <v>-3.7787446750262998</v>
      </c>
      <c r="T443" s="21">
        <v>1.5576446258772501</v>
      </c>
      <c r="U443" s="3">
        <v>0.511336039503687</v>
      </c>
      <c r="V443" s="22">
        <v>1.8156926476767801</v>
      </c>
      <c r="W443" s="26">
        <v>2.0252288431480601E-3</v>
      </c>
      <c r="X443" s="50" t="s">
        <v>7340</v>
      </c>
      <c r="Y443" s="26">
        <v>1.8291899133761301E-2</v>
      </c>
      <c r="Z443" s="5">
        <v>-5.4342752518363104</v>
      </c>
      <c r="AA443" s="4">
        <v>7.2370175039160904E-3</v>
      </c>
      <c r="AB443" s="5">
        <v>7.0952271660208197</v>
      </c>
      <c r="AC443" s="4">
        <v>0.25007018039786999</v>
      </c>
      <c r="AD443" s="216">
        <v>1.6609519141845099</v>
      </c>
      <c r="AE443" s="199">
        <v>0.69207847327170802</v>
      </c>
      <c r="AF443" s="6">
        <v>1.49718406804685</v>
      </c>
      <c r="AG443" s="6">
        <v>1.4543342628889599</v>
      </c>
      <c r="AH443" s="6">
        <v>-0.513410736958412</v>
      </c>
      <c r="AI443" s="6">
        <v>-0.216038014354</v>
      </c>
      <c r="AJ443" s="6">
        <v>-0.36783894582034199</v>
      </c>
      <c r="AK443" s="6">
        <v>-1.3394435731913401</v>
      </c>
      <c r="AL443" s="6">
        <v>-0.29003261356431398</v>
      </c>
      <c r="AM443" s="63">
        <v>-0.91683292031910701</v>
      </c>
      <c r="AN443" s="8">
        <v>0.69207847327170802</v>
      </c>
      <c r="AO443" s="7">
        <v>1.49718406804685</v>
      </c>
      <c r="AP443" s="7">
        <v>1.4543342628889599</v>
      </c>
      <c r="AQ443" s="7">
        <v>-0.513410736958412</v>
      </c>
      <c r="AR443" s="7">
        <v>-0.216038014354</v>
      </c>
      <c r="AS443" s="7">
        <v>-0.36783894582034199</v>
      </c>
      <c r="AT443" s="7" t="s">
        <v>4887</v>
      </c>
      <c r="AU443" s="7">
        <v>-0.29003261356431398</v>
      </c>
      <c r="AV443" s="9" t="s">
        <v>4887</v>
      </c>
    </row>
    <row r="444" spans="1:48" s="33" customFormat="1" ht="25" customHeight="1" x14ac:dyDescent="0.2">
      <c r="A444" s="13" t="s">
        <v>1227</v>
      </c>
      <c r="B444" s="1" t="s">
        <v>1227</v>
      </c>
      <c r="C444" s="203" t="s">
        <v>1228</v>
      </c>
      <c r="D444" s="201" t="s">
        <v>5224</v>
      </c>
      <c r="E444" s="74" t="s">
        <v>12822</v>
      </c>
      <c r="F444" s="74" t="s">
        <v>12802</v>
      </c>
      <c r="G444" s="121" t="s">
        <v>4887</v>
      </c>
      <c r="H444" s="205">
        <v>-1.5017245014281499</v>
      </c>
      <c r="I444" s="2">
        <v>-0.82314141784819095</v>
      </c>
      <c r="J444" s="2">
        <v>-1.3376612484041599</v>
      </c>
      <c r="K444" s="2">
        <v>-7.4408603249268204</v>
      </c>
      <c r="L444" s="2">
        <v>-6.1137286229432002</v>
      </c>
      <c r="M444" s="2">
        <v>-5.2306538844467898</v>
      </c>
      <c r="N444" s="2">
        <v>-4.9117457493883903</v>
      </c>
      <c r="O444" s="2">
        <v>-8.6384480896257205</v>
      </c>
      <c r="P444" s="17">
        <v>-6.1003570832856298</v>
      </c>
      <c r="Q444" s="16">
        <v>-1.2208423892268301</v>
      </c>
      <c r="R444" s="2">
        <v>-6.2617476107722698</v>
      </c>
      <c r="S444" s="17">
        <v>-6.5501836407665799</v>
      </c>
      <c r="T444" s="21">
        <v>0.35405329362235899</v>
      </c>
      <c r="U444" s="3">
        <v>1.1125130754078001</v>
      </c>
      <c r="V444" s="22">
        <v>1.9036374476364899</v>
      </c>
      <c r="W444" s="26">
        <v>3.8079724728590399E-3</v>
      </c>
      <c r="X444" s="50" t="s">
        <v>7340</v>
      </c>
      <c r="Y444" s="26">
        <v>1.02165498062793E-2</v>
      </c>
      <c r="Z444" s="5">
        <v>-5.0409052215454402</v>
      </c>
      <c r="AA444" s="4">
        <v>3.6181190048333402E-2</v>
      </c>
      <c r="AB444" s="5">
        <v>5.3293412515397502</v>
      </c>
      <c r="AC444" s="4">
        <v>0.83436667006687104</v>
      </c>
      <c r="AD444" s="216">
        <v>0.28843602999431001</v>
      </c>
      <c r="AE444" s="199">
        <v>1.1239845426764601</v>
      </c>
      <c r="AF444" s="6">
        <v>1.36414477797385</v>
      </c>
      <c r="AG444" s="6">
        <v>1.18204886877493</v>
      </c>
      <c r="AH444" s="6">
        <v>-0.97796036480596504</v>
      </c>
      <c r="AI444" s="6">
        <v>-0.50826951996859804</v>
      </c>
      <c r="AJ444" s="6">
        <v>-0.19573677031084699</v>
      </c>
      <c r="AK444" s="6">
        <v>-8.2870631134754402E-2</v>
      </c>
      <c r="AL444" s="6">
        <v>-1.4018037619063199</v>
      </c>
      <c r="AM444" s="63">
        <v>-0.50353714129875604</v>
      </c>
      <c r="AN444" s="8">
        <v>1.1239845426764601</v>
      </c>
      <c r="AO444" s="7">
        <v>1.36414477797385</v>
      </c>
      <c r="AP444" s="7">
        <v>1.18204886877493</v>
      </c>
      <c r="AQ444" s="7" t="s">
        <v>4887</v>
      </c>
      <c r="AR444" s="7" t="s">
        <v>4887</v>
      </c>
      <c r="AS444" s="7" t="s">
        <v>4887</v>
      </c>
      <c r="AT444" s="7" t="s">
        <v>4887</v>
      </c>
      <c r="AU444" s="7" t="s">
        <v>4887</v>
      </c>
      <c r="AV444" s="9" t="s">
        <v>4887</v>
      </c>
    </row>
    <row r="445" spans="1:48" s="33" customFormat="1" ht="25" customHeight="1" x14ac:dyDescent="0.2">
      <c r="A445" s="13" t="s">
        <v>300</v>
      </c>
      <c r="B445" s="1" t="s">
        <v>300</v>
      </c>
      <c r="C445" s="203" t="s">
        <v>301</v>
      </c>
      <c r="D445" s="201" t="s">
        <v>5156</v>
      </c>
      <c r="E445" s="74" t="s">
        <v>12628</v>
      </c>
      <c r="F445" s="74" t="s">
        <v>12629</v>
      </c>
      <c r="G445" s="121" t="s">
        <v>4887</v>
      </c>
      <c r="H445" s="205">
        <v>-2.3411388025098501</v>
      </c>
      <c r="I445" s="2">
        <v>-1.86334010225499</v>
      </c>
      <c r="J445" s="2">
        <v>-0.17959986134075101</v>
      </c>
      <c r="K445" s="2">
        <v>-3.49483912124097</v>
      </c>
      <c r="L445" s="2">
        <v>-6.6731917679555597</v>
      </c>
      <c r="M445" s="2">
        <v>-6.9337893703793396</v>
      </c>
      <c r="N445" s="2">
        <v>-5.4727196222860899</v>
      </c>
      <c r="O445" s="2">
        <v>-7.2002412950088397</v>
      </c>
      <c r="P445" s="17">
        <v>-5.8162356445446797</v>
      </c>
      <c r="Q445" s="16">
        <v>-1.46135958870186</v>
      </c>
      <c r="R445" s="2">
        <v>-5.70060675319196</v>
      </c>
      <c r="S445" s="17">
        <v>-6.1630655206132001</v>
      </c>
      <c r="T445" s="21">
        <v>1.1354531687854601</v>
      </c>
      <c r="U445" s="3">
        <v>1.91468950804543</v>
      </c>
      <c r="V445" s="22">
        <v>0.91449494511013096</v>
      </c>
      <c r="W445" s="26">
        <v>1.11333721748255E-2</v>
      </c>
      <c r="X445" s="50" t="s">
        <v>7340</v>
      </c>
      <c r="Y445" s="26">
        <v>4.0703773119997698E-2</v>
      </c>
      <c r="Z445" s="5">
        <v>-4.2392471644900898</v>
      </c>
      <c r="AA445" s="4">
        <v>5.7420119635965003E-3</v>
      </c>
      <c r="AB445" s="5">
        <v>4.7017059319113397</v>
      </c>
      <c r="AC445" s="4">
        <v>0.73200197716511906</v>
      </c>
      <c r="AD445" s="216">
        <v>0.46245876742124498</v>
      </c>
      <c r="AE445" s="199">
        <v>0.82489655723700095</v>
      </c>
      <c r="AF445" s="6">
        <v>1.0125315402227899</v>
      </c>
      <c r="AG445" s="6">
        <v>1.6737484319554401</v>
      </c>
      <c r="AH445" s="6">
        <v>0.371830151739588</v>
      </c>
      <c r="AI445" s="6">
        <v>-0.87633177182990596</v>
      </c>
      <c r="AJ445" s="6">
        <v>-0.97867032292023204</v>
      </c>
      <c r="AK445" s="6">
        <v>-0.40489773379789101</v>
      </c>
      <c r="AL445" s="6">
        <v>-1.08330790840909</v>
      </c>
      <c r="AM445" s="63">
        <v>-0.53979894419769603</v>
      </c>
      <c r="AN445" s="8">
        <v>0.82489655723700095</v>
      </c>
      <c r="AO445" s="7">
        <v>1.0125315402227899</v>
      </c>
      <c r="AP445" s="7">
        <v>1.6737484319554401</v>
      </c>
      <c r="AQ445" s="7" t="s">
        <v>4887</v>
      </c>
      <c r="AR445" s="7" t="s">
        <v>4887</v>
      </c>
      <c r="AS445" s="7" t="s">
        <v>4887</v>
      </c>
      <c r="AT445" s="7" t="s">
        <v>4887</v>
      </c>
      <c r="AU445" s="7" t="s">
        <v>4887</v>
      </c>
      <c r="AV445" s="9" t="s">
        <v>4887</v>
      </c>
    </row>
    <row r="446" spans="1:48" s="33" customFormat="1" ht="25" customHeight="1" x14ac:dyDescent="0.2">
      <c r="A446" s="13" t="s">
        <v>349</v>
      </c>
      <c r="B446" s="1" t="s">
        <v>349</v>
      </c>
      <c r="C446" s="203" t="s">
        <v>350</v>
      </c>
      <c r="D446" s="201" t="s">
        <v>7160</v>
      </c>
      <c r="E446" s="74" t="s">
        <v>12664</v>
      </c>
      <c r="F446" s="74" t="s">
        <v>12444</v>
      </c>
      <c r="G446" s="121" t="s">
        <v>4887</v>
      </c>
      <c r="H446" s="205">
        <v>-0.57588243279453299</v>
      </c>
      <c r="I446" s="2">
        <v>-2.91716950890115</v>
      </c>
      <c r="J446" s="2">
        <v>-1.02003485458222</v>
      </c>
      <c r="K446" s="2">
        <v>-6.8272191115438101</v>
      </c>
      <c r="L446" s="2">
        <v>-6.9726934957572198</v>
      </c>
      <c r="M446" s="2">
        <v>-7.17242250861909</v>
      </c>
      <c r="N446" s="2">
        <v>-5.7991474282334901</v>
      </c>
      <c r="O446" s="2">
        <v>-4.9763263796083699</v>
      </c>
      <c r="P446" s="17">
        <v>-7.2166487271734399</v>
      </c>
      <c r="Q446" s="16">
        <v>-1.5043622654259701</v>
      </c>
      <c r="R446" s="2">
        <v>-6.99077837197337</v>
      </c>
      <c r="S446" s="17">
        <v>-5.99737417833843</v>
      </c>
      <c r="T446" s="21">
        <v>1.2435176210480201</v>
      </c>
      <c r="U446" s="3">
        <v>0.173310828856406</v>
      </c>
      <c r="V446" s="22">
        <v>1.1332393562671299</v>
      </c>
      <c r="W446" s="26">
        <v>1.0114179418119901E-3</v>
      </c>
      <c r="X446" s="50" t="s">
        <v>7340</v>
      </c>
      <c r="Y446" s="26">
        <v>1.5275531320441399E-2</v>
      </c>
      <c r="Z446" s="5">
        <v>-5.4864161065474004</v>
      </c>
      <c r="AA446" s="4">
        <v>1.00420459225162E-2</v>
      </c>
      <c r="AB446" s="5">
        <v>4.4930119129124604</v>
      </c>
      <c r="AC446" s="4">
        <v>0.26684266207902602</v>
      </c>
      <c r="AD446" s="216">
        <v>-0.99340419363494104</v>
      </c>
      <c r="AE446" s="199">
        <v>1.5941087501331599</v>
      </c>
      <c r="AF446" s="6">
        <v>0.71695129992355999</v>
      </c>
      <c r="AG446" s="6">
        <v>1.4277081366519699</v>
      </c>
      <c r="AH446" s="6">
        <v>-0.74793917619458605</v>
      </c>
      <c r="AI446" s="6">
        <v>-0.80244079679022895</v>
      </c>
      <c r="AJ446" s="6">
        <v>-0.87726878069818104</v>
      </c>
      <c r="AK446" s="6">
        <v>-0.362774646151239</v>
      </c>
      <c r="AL446" s="6">
        <v>-5.4506762064592103E-2</v>
      </c>
      <c r="AM446" s="63">
        <v>-0.89383802480986496</v>
      </c>
      <c r="AN446" s="8">
        <v>1.5941087501331599</v>
      </c>
      <c r="AO446" s="7" t="s">
        <v>4887</v>
      </c>
      <c r="AP446" s="7">
        <v>1.4277081366519699</v>
      </c>
      <c r="AQ446" s="7" t="s">
        <v>4887</v>
      </c>
      <c r="AR446" s="7" t="s">
        <v>4887</v>
      </c>
      <c r="AS446" s="7" t="s">
        <v>4887</v>
      </c>
      <c r="AT446" s="7" t="s">
        <v>4887</v>
      </c>
      <c r="AU446" s="7" t="s">
        <v>4887</v>
      </c>
      <c r="AV446" s="9" t="s">
        <v>4887</v>
      </c>
    </row>
    <row r="447" spans="1:48" s="33" customFormat="1" ht="25" customHeight="1" x14ac:dyDescent="0.2">
      <c r="A447" s="13" t="s">
        <v>3995</v>
      </c>
      <c r="B447" s="1" t="s">
        <v>3996</v>
      </c>
      <c r="C447" s="203" t="s">
        <v>3997</v>
      </c>
      <c r="D447" s="201" t="s">
        <v>7180</v>
      </c>
      <c r="E447" s="74" t="s">
        <v>13415</v>
      </c>
      <c r="F447" s="74" t="s">
        <v>12690</v>
      </c>
      <c r="G447" s="121" t="s">
        <v>13416</v>
      </c>
      <c r="H447" s="205">
        <v>2.2661440327347702</v>
      </c>
      <c r="I447" s="2">
        <v>1.97574798877923</v>
      </c>
      <c r="J447" s="2">
        <v>2.2037229099589299</v>
      </c>
      <c r="K447" s="2">
        <v>1.3094046742526899</v>
      </c>
      <c r="L447" s="2">
        <v>1.2758136162648299</v>
      </c>
      <c r="M447" s="2">
        <v>1.5484533808333101</v>
      </c>
      <c r="N447" s="2">
        <v>-7.4783484051348395E-2</v>
      </c>
      <c r="O447" s="2">
        <v>-0.90961261112757796</v>
      </c>
      <c r="P447" s="17">
        <v>-2.3316764225522801</v>
      </c>
      <c r="Q447" s="16">
        <v>2.1485383104909701</v>
      </c>
      <c r="R447" s="2">
        <v>1.37789055711695</v>
      </c>
      <c r="S447" s="17">
        <v>-1.1053575059103999</v>
      </c>
      <c r="T447" s="21">
        <v>0.15286095184868601</v>
      </c>
      <c r="U447" s="3">
        <v>0.148663537626956</v>
      </c>
      <c r="V447" s="22">
        <v>1.1411084443816</v>
      </c>
      <c r="W447" s="26">
        <v>2.43137306079354E-3</v>
      </c>
      <c r="X447" s="50" t="s">
        <v>7340</v>
      </c>
      <c r="Y447" s="26">
        <v>3.3305172293599901E-3</v>
      </c>
      <c r="Z447" s="5">
        <v>-0.77064775337402802</v>
      </c>
      <c r="AA447" s="4">
        <v>3.6596220488672698E-2</v>
      </c>
      <c r="AB447" s="5">
        <v>3.2538958164013798</v>
      </c>
      <c r="AC447" s="4">
        <v>6.1448205779281298E-2</v>
      </c>
      <c r="AD447" s="216">
        <v>2.4832480630273501</v>
      </c>
      <c r="AE447" s="199">
        <v>0.92182791371224904</v>
      </c>
      <c r="AF447" s="6">
        <v>0.73836450130672604</v>
      </c>
      <c r="AG447" s="6">
        <v>0.88239214167262303</v>
      </c>
      <c r="AH447" s="6">
        <v>0.317389006422371</v>
      </c>
      <c r="AI447" s="6">
        <v>0.29616719485489401</v>
      </c>
      <c r="AJ447" s="6">
        <v>0.468412728519359</v>
      </c>
      <c r="AK447" s="6">
        <v>-0.55709908740528502</v>
      </c>
      <c r="AL447" s="6">
        <v>-1.08451880822068</v>
      </c>
      <c r="AM447" s="63">
        <v>-1.9829355908622499</v>
      </c>
      <c r="AN447" s="8">
        <v>0.92182791371224904</v>
      </c>
      <c r="AO447" s="7">
        <v>0.73836450130672604</v>
      </c>
      <c r="AP447" s="7">
        <v>0.88239214167262303</v>
      </c>
      <c r="AQ447" s="7">
        <v>0.317389006422371</v>
      </c>
      <c r="AR447" s="7">
        <v>0.29616719485489401</v>
      </c>
      <c r="AS447" s="7">
        <v>0.468412728519359</v>
      </c>
      <c r="AT447" s="7">
        <v>-0.55709908740528502</v>
      </c>
      <c r="AU447" s="7">
        <v>-1.08451880822068</v>
      </c>
      <c r="AV447" s="9">
        <v>-1.9829355908622499</v>
      </c>
    </row>
    <row r="448" spans="1:48" s="33" customFormat="1" ht="25" customHeight="1" x14ac:dyDescent="0.2">
      <c r="A448" s="13" t="s">
        <v>4267</v>
      </c>
      <c r="B448" s="1" t="s">
        <v>4267</v>
      </c>
      <c r="C448" s="203" t="s">
        <v>4268</v>
      </c>
      <c r="D448" s="201" t="s">
        <v>4267</v>
      </c>
      <c r="E448" s="74" t="s">
        <v>8992</v>
      </c>
      <c r="F448" s="74" t="s">
        <v>8993</v>
      </c>
      <c r="G448" s="121" t="s">
        <v>8994</v>
      </c>
      <c r="H448" s="205">
        <v>-1.64972162992796</v>
      </c>
      <c r="I448" s="2">
        <v>-1.94407483984814</v>
      </c>
      <c r="J448" s="2">
        <v>-1.67914173227917</v>
      </c>
      <c r="K448" s="2">
        <v>2.4417415938309901</v>
      </c>
      <c r="L448" s="2">
        <v>1.14838602984823</v>
      </c>
      <c r="M448" s="2">
        <v>1.3427756518521801</v>
      </c>
      <c r="N448" s="2">
        <v>-9.3155364416727296E-2</v>
      </c>
      <c r="O448" s="2">
        <v>1.6872696538424501</v>
      </c>
      <c r="P448" s="17">
        <v>1.4154200573598901</v>
      </c>
      <c r="Q448" s="16">
        <v>-1.75764606735175</v>
      </c>
      <c r="R448" s="2">
        <v>1.6443010918437999</v>
      </c>
      <c r="S448" s="17">
        <v>1.0031781155952</v>
      </c>
      <c r="T448" s="21">
        <v>0.16212079143795999</v>
      </c>
      <c r="U448" s="3">
        <v>0.69740974107256504</v>
      </c>
      <c r="V448" s="22">
        <v>0.95913287678154202</v>
      </c>
      <c r="W448" s="26">
        <v>2.07281437352725E-3</v>
      </c>
      <c r="X448" s="50" t="s">
        <v>7340</v>
      </c>
      <c r="Y448" s="26">
        <v>1.05787835395885E-2</v>
      </c>
      <c r="Z448" s="5">
        <v>3.4019471591955499</v>
      </c>
      <c r="AA448" s="4">
        <v>3.4823824988917201E-2</v>
      </c>
      <c r="AB448" s="5">
        <v>-2.7608241829469602</v>
      </c>
      <c r="AC448" s="4">
        <v>0.406744495226883</v>
      </c>
      <c r="AD448" s="216">
        <v>0.64112297624859305</v>
      </c>
      <c r="AE448" s="199">
        <v>-1.1613008925588599</v>
      </c>
      <c r="AF448" s="6">
        <v>-1.33692998696467</v>
      </c>
      <c r="AG448" s="6">
        <v>-1.17885472162928</v>
      </c>
      <c r="AH448" s="6">
        <v>1.2799158381108799</v>
      </c>
      <c r="AI448" s="6">
        <v>0.50822095321863403</v>
      </c>
      <c r="AJ448" s="6">
        <v>0.62420566860088</v>
      </c>
      <c r="AK448" s="6">
        <v>-0.23255843492263001</v>
      </c>
      <c r="AL448" s="6">
        <v>0.82975182049843799</v>
      </c>
      <c r="AM448" s="63">
        <v>0.66754975564660601</v>
      </c>
      <c r="AN448" s="8">
        <v>-1.1613008925588599</v>
      </c>
      <c r="AO448" s="7">
        <v>-1.33692998696467</v>
      </c>
      <c r="AP448" s="7">
        <v>-1.17885472162928</v>
      </c>
      <c r="AQ448" s="7">
        <v>1.2799158381108799</v>
      </c>
      <c r="AR448" s="7">
        <v>0.50822095321863403</v>
      </c>
      <c r="AS448" s="7">
        <v>0.62420566860088</v>
      </c>
      <c r="AT448" s="7">
        <v>-0.23255843492263001</v>
      </c>
      <c r="AU448" s="7">
        <v>0.82975182049843799</v>
      </c>
      <c r="AV448" s="9">
        <v>0.66754975564660601</v>
      </c>
    </row>
    <row r="449" spans="1:48" s="33" customFormat="1" ht="25" customHeight="1" x14ac:dyDescent="0.2">
      <c r="A449" s="13" t="s">
        <v>4421</v>
      </c>
      <c r="B449" s="1" t="s">
        <v>4421</v>
      </c>
      <c r="C449" s="203" t="s">
        <v>4422</v>
      </c>
      <c r="D449" s="201" t="s">
        <v>4421</v>
      </c>
      <c r="E449" s="74" t="s">
        <v>9395</v>
      </c>
      <c r="F449" s="74" t="s">
        <v>9396</v>
      </c>
      <c r="G449" s="121" t="s">
        <v>9397</v>
      </c>
      <c r="H449" s="205">
        <v>-5.7660607083518096</v>
      </c>
      <c r="I449" s="2">
        <v>-4.1376389712086699</v>
      </c>
      <c r="J449" s="2">
        <v>-4.4253061403644001</v>
      </c>
      <c r="K449" s="2">
        <v>-2.5992893208545902</v>
      </c>
      <c r="L449" s="2">
        <v>-1.88363384521455</v>
      </c>
      <c r="M449" s="2">
        <v>-1.45782328858306</v>
      </c>
      <c r="N449" s="2">
        <v>-1.6105076171477299</v>
      </c>
      <c r="O449" s="2">
        <v>-1.8552605834156699</v>
      </c>
      <c r="P449" s="17">
        <v>-2.2277833629004098</v>
      </c>
      <c r="Q449" s="16">
        <v>-4.7763352733082902</v>
      </c>
      <c r="R449" s="2">
        <v>-1.9802488182174001</v>
      </c>
      <c r="S449" s="17">
        <v>-1.8978505211546</v>
      </c>
      <c r="T449" s="21">
        <v>0.86911186140310803</v>
      </c>
      <c r="U449" s="3">
        <v>0.57683361159322499</v>
      </c>
      <c r="V449" s="22">
        <v>0.31083398088221698</v>
      </c>
      <c r="W449" s="26">
        <v>2.1077622253990098E-3</v>
      </c>
      <c r="X449" s="50" t="s">
        <v>7340</v>
      </c>
      <c r="Y449" s="26">
        <v>1.3513042828357901E-2</v>
      </c>
      <c r="Z449" s="5">
        <v>2.7960864550908902</v>
      </c>
      <c r="AA449" s="4">
        <v>1.9518965616907202E-2</v>
      </c>
      <c r="AB449" s="5">
        <v>-2.8784847521536898</v>
      </c>
      <c r="AC449" s="4">
        <v>0.84125195007994602</v>
      </c>
      <c r="AD449" s="216">
        <v>-8.2398297062796999E-2</v>
      </c>
      <c r="AE449" s="199">
        <v>-1.89572360512797</v>
      </c>
      <c r="AF449" s="6">
        <v>-0.82430029419041495</v>
      </c>
      <c r="AG449" s="6">
        <v>-1.0135714785493199</v>
      </c>
      <c r="AH449" s="6">
        <v>0.18785990864107399</v>
      </c>
      <c r="AI449" s="6">
        <v>0.658726847905862</v>
      </c>
      <c r="AJ449" s="6">
        <v>0.93888974797784897</v>
      </c>
      <c r="AK449" s="6">
        <v>0.83843079124220699</v>
      </c>
      <c r="AL449" s="6">
        <v>0.67739509176754997</v>
      </c>
      <c r="AM449" s="63">
        <v>0.43229299033317098</v>
      </c>
      <c r="AN449" s="8" t="s">
        <v>4887</v>
      </c>
      <c r="AO449" s="7" t="s">
        <v>4887</v>
      </c>
      <c r="AP449" s="7" t="s">
        <v>4887</v>
      </c>
      <c r="AQ449" s="7">
        <v>0.18785990864107399</v>
      </c>
      <c r="AR449" s="7" t="s">
        <v>4887</v>
      </c>
      <c r="AS449" s="7">
        <v>0.93888974797784897</v>
      </c>
      <c r="AT449" s="7">
        <v>0.83843079124220699</v>
      </c>
      <c r="AU449" s="7">
        <v>0.67739509176754997</v>
      </c>
      <c r="AV449" s="9">
        <v>0.43229299033317098</v>
      </c>
    </row>
    <row r="450" spans="1:48" s="33" customFormat="1" ht="25" customHeight="1" x14ac:dyDescent="0.2">
      <c r="A450" s="13" t="s">
        <v>960</v>
      </c>
      <c r="B450" s="1" t="s">
        <v>960</v>
      </c>
      <c r="C450" s="203" t="s">
        <v>961</v>
      </c>
      <c r="D450" s="201" t="s">
        <v>7172</v>
      </c>
      <c r="E450" s="74" t="s">
        <v>13352</v>
      </c>
      <c r="F450" s="74" t="s">
        <v>12395</v>
      </c>
      <c r="G450" s="121" t="s">
        <v>4887</v>
      </c>
      <c r="H450" s="205">
        <v>-3.8734651400423701</v>
      </c>
      <c r="I450" s="2">
        <v>-2.8748989416722299</v>
      </c>
      <c r="J450" s="2">
        <v>-4.3456242401342804</v>
      </c>
      <c r="K450" s="2">
        <v>-0.87848394379264105</v>
      </c>
      <c r="L450" s="2">
        <v>-0.37321781420928701</v>
      </c>
      <c r="M450" s="2">
        <v>-1.3142699121703501</v>
      </c>
      <c r="N450" s="2">
        <v>-1.18021380768573</v>
      </c>
      <c r="O450" s="2">
        <v>-0.66371933811517503</v>
      </c>
      <c r="P450" s="17">
        <v>-0.233002316683521</v>
      </c>
      <c r="Q450" s="16">
        <v>-3.6979961072829601</v>
      </c>
      <c r="R450" s="2">
        <v>-0.85532389005742704</v>
      </c>
      <c r="S450" s="17">
        <v>-0.69231182082814302</v>
      </c>
      <c r="T450" s="21">
        <v>0.75089963508928104</v>
      </c>
      <c r="U450" s="3">
        <v>0.470953345710585</v>
      </c>
      <c r="V450" s="22">
        <v>0.47425262226204501</v>
      </c>
      <c r="W450" s="26">
        <v>1.17331653994574E-3</v>
      </c>
      <c r="X450" s="50" t="s">
        <v>7340</v>
      </c>
      <c r="Y450" s="26">
        <v>8.4450406476826497E-3</v>
      </c>
      <c r="Z450" s="5">
        <v>2.8426722172255299</v>
      </c>
      <c r="AA450" s="4">
        <v>7.0602682451632402E-3</v>
      </c>
      <c r="AB450" s="5">
        <v>-3.0056842864548199</v>
      </c>
      <c r="AC450" s="4">
        <v>0.694422751330671</v>
      </c>
      <c r="AD450" s="216">
        <v>-0.16301206922928399</v>
      </c>
      <c r="AE450" s="199">
        <v>-1.37296781385128</v>
      </c>
      <c r="AF450" s="6">
        <v>-0.72776777069635801</v>
      </c>
      <c r="AG450" s="6">
        <v>-1.6780423019047701</v>
      </c>
      <c r="AH450" s="6">
        <v>0.56216878522698599</v>
      </c>
      <c r="AI450" s="6">
        <v>0.88863460105771797</v>
      </c>
      <c r="AJ450" s="6">
        <v>0.28059594001899402</v>
      </c>
      <c r="AK450" s="6">
        <v>0.36721313629484598</v>
      </c>
      <c r="AL450" s="6">
        <v>0.70093387969685494</v>
      </c>
      <c r="AM450" s="63">
        <v>0.97923154415700697</v>
      </c>
      <c r="AN450" s="8">
        <v>-1.37296781385128</v>
      </c>
      <c r="AO450" s="7">
        <v>-0.72776777069635801</v>
      </c>
      <c r="AP450" s="7">
        <v>-1.6780423019047701</v>
      </c>
      <c r="AQ450" s="7">
        <v>0.56216878522698599</v>
      </c>
      <c r="AR450" s="7">
        <v>0.88863460105771797</v>
      </c>
      <c r="AS450" s="7">
        <v>0.28059594001899402</v>
      </c>
      <c r="AT450" s="7">
        <v>0.36721313629484598</v>
      </c>
      <c r="AU450" s="7">
        <v>0.70093387969685494</v>
      </c>
      <c r="AV450" s="9">
        <v>0.97923154415700697</v>
      </c>
    </row>
    <row r="451" spans="1:48" s="33" customFormat="1" ht="25" customHeight="1" x14ac:dyDescent="0.2">
      <c r="A451" s="13" t="s">
        <v>3893</v>
      </c>
      <c r="B451" s="1" t="s">
        <v>3893</v>
      </c>
      <c r="C451" s="203" t="s">
        <v>3894</v>
      </c>
      <c r="D451" s="201" t="s">
        <v>7178</v>
      </c>
      <c r="E451" s="74" t="s">
        <v>13504</v>
      </c>
      <c r="F451" s="74" t="s">
        <v>13505</v>
      </c>
      <c r="G451" s="121" t="s">
        <v>4887</v>
      </c>
      <c r="H451" s="205">
        <v>-7.3268419825602296</v>
      </c>
      <c r="I451" s="2">
        <v>-6.3296423483944597</v>
      </c>
      <c r="J451" s="2">
        <v>-7.0608564387203501</v>
      </c>
      <c r="K451" s="2">
        <v>-1.22802900536672</v>
      </c>
      <c r="L451" s="2">
        <v>-1.53078090530985</v>
      </c>
      <c r="M451" s="2">
        <v>-2.7659616194461498</v>
      </c>
      <c r="N451" s="2">
        <v>-4.7220453811368301</v>
      </c>
      <c r="O451" s="2">
        <v>-2.7315079897835601</v>
      </c>
      <c r="P451" s="17">
        <v>-3.3321686839375499</v>
      </c>
      <c r="Q451" s="16">
        <v>-6.9057802565583497</v>
      </c>
      <c r="R451" s="2">
        <v>-1.84159051004091</v>
      </c>
      <c r="S451" s="17">
        <v>-3.5952406849526501</v>
      </c>
      <c r="T451" s="21">
        <v>0.516370258923327</v>
      </c>
      <c r="U451" s="3">
        <v>0.81471537309486297</v>
      </c>
      <c r="V451" s="22">
        <v>1.02101172122677</v>
      </c>
      <c r="W451" s="26">
        <v>7.3981702901763197E-4</v>
      </c>
      <c r="X451" s="50" t="s">
        <v>7340</v>
      </c>
      <c r="Y451" s="26">
        <v>1.71086744464694E-3</v>
      </c>
      <c r="Z451" s="5">
        <v>5.0641897465174397</v>
      </c>
      <c r="AA451" s="4">
        <v>1.5789711790355002E-2</v>
      </c>
      <c r="AB451" s="5">
        <v>-3.3105395716057</v>
      </c>
      <c r="AC451" s="4">
        <v>8.3899445587065496E-2</v>
      </c>
      <c r="AD451" s="216">
        <v>1.7536501749117399</v>
      </c>
      <c r="AE451" s="199">
        <v>-1.37572170172092</v>
      </c>
      <c r="AF451" s="6">
        <v>-0.94869907824121202</v>
      </c>
      <c r="AG451" s="6">
        <v>-1.26182089304964</v>
      </c>
      <c r="AH451" s="6">
        <v>1.23592297644022</v>
      </c>
      <c r="AI451" s="6">
        <v>1.10627801253554</v>
      </c>
      <c r="AJ451" s="6">
        <v>0.57734670234380203</v>
      </c>
      <c r="AK451" s="6">
        <v>-0.26029100934870097</v>
      </c>
      <c r="AL451" s="6">
        <v>0.59210049769514805</v>
      </c>
      <c r="AM451" s="63">
        <v>0.33488449334576698</v>
      </c>
      <c r="AN451" s="8" t="s">
        <v>4887</v>
      </c>
      <c r="AO451" s="7" t="s">
        <v>4887</v>
      </c>
      <c r="AP451" s="7" t="s">
        <v>4887</v>
      </c>
      <c r="AQ451" s="7">
        <v>1.23592297644022</v>
      </c>
      <c r="AR451" s="7">
        <v>1.10627801253554</v>
      </c>
      <c r="AS451" s="7" t="s">
        <v>4887</v>
      </c>
      <c r="AT451" s="7" t="s">
        <v>4887</v>
      </c>
      <c r="AU451" s="7">
        <v>0.59210049769514805</v>
      </c>
      <c r="AV451" s="9">
        <v>0.33488449334576698</v>
      </c>
    </row>
    <row r="452" spans="1:48" s="33" customFormat="1" ht="25" customHeight="1" x14ac:dyDescent="0.2">
      <c r="A452" s="13" t="s">
        <v>4558</v>
      </c>
      <c r="B452" s="1" t="s">
        <v>4558</v>
      </c>
      <c r="C452" s="203" t="s">
        <v>4559</v>
      </c>
      <c r="D452" s="201" t="s">
        <v>4558</v>
      </c>
      <c r="E452" s="74" t="s">
        <v>11980</v>
      </c>
      <c r="F452" s="74" t="s">
        <v>11981</v>
      </c>
      <c r="G452" s="121" t="s">
        <v>11982</v>
      </c>
      <c r="H452" s="205">
        <v>-7.26095445604932</v>
      </c>
      <c r="I452" s="2">
        <v>-6.7459681866552099</v>
      </c>
      <c r="J452" s="2">
        <v>-6.7801061190547403</v>
      </c>
      <c r="K452" s="2">
        <v>-2.41204658919193</v>
      </c>
      <c r="L452" s="2">
        <v>-2.7430745251906901</v>
      </c>
      <c r="M452" s="2">
        <v>-2.44735996625539</v>
      </c>
      <c r="N452" s="2">
        <v>-2.0888546016668101</v>
      </c>
      <c r="O452" s="2">
        <v>-2.1859165646978802</v>
      </c>
      <c r="P452" s="17">
        <v>-2.2593840924538999</v>
      </c>
      <c r="Q452" s="16">
        <v>-6.9290095872530904</v>
      </c>
      <c r="R452" s="2">
        <v>-2.5341603602126699</v>
      </c>
      <c r="S452" s="17">
        <v>-2.1780517529395298</v>
      </c>
      <c r="T452" s="21">
        <v>0.28797898629455299</v>
      </c>
      <c r="U452" s="3">
        <v>0.18178450125424001</v>
      </c>
      <c r="V452" s="22">
        <v>8.5536356334729599E-2</v>
      </c>
      <c r="W452" s="26">
        <v>1.9867179866078499E-7</v>
      </c>
      <c r="X452" s="50" t="s">
        <v>7340</v>
      </c>
      <c r="Y452" s="26">
        <v>8.6920413934177395E-5</v>
      </c>
      <c r="Z452" s="5">
        <v>4.39484922704042</v>
      </c>
      <c r="AA452" s="4">
        <v>5.3403357581642498E-4</v>
      </c>
      <c r="AB452" s="5">
        <v>-4.7509578343135601</v>
      </c>
      <c r="AC452" s="4">
        <v>5.8506338866214903E-2</v>
      </c>
      <c r="AD452" s="216">
        <v>-0.35610860727313898</v>
      </c>
      <c r="AE452" s="199">
        <v>-1.47085136761965</v>
      </c>
      <c r="AF452" s="6">
        <v>-1.2467846089647101</v>
      </c>
      <c r="AG452" s="6">
        <v>-1.26163777363052</v>
      </c>
      <c r="AH452" s="6">
        <v>0.63887297517000496</v>
      </c>
      <c r="AI452" s="6">
        <v>0.49484514170807398</v>
      </c>
      <c r="AJ452" s="6">
        <v>0.62350838312937196</v>
      </c>
      <c r="AK452" s="6">
        <v>0.77949144477153898</v>
      </c>
      <c r="AL452" s="6">
        <v>0.73726049467136501</v>
      </c>
      <c r="AM452" s="63">
        <v>0.70529531076451701</v>
      </c>
      <c r="AN452" s="8" t="s">
        <v>4887</v>
      </c>
      <c r="AO452" s="7" t="s">
        <v>4887</v>
      </c>
      <c r="AP452" s="7" t="s">
        <v>4887</v>
      </c>
      <c r="AQ452" s="7">
        <v>0.63887297517000496</v>
      </c>
      <c r="AR452" s="7">
        <v>0.49484514170807398</v>
      </c>
      <c r="AS452" s="7">
        <v>0.62350838312937196</v>
      </c>
      <c r="AT452" s="7">
        <v>0.77949144477153898</v>
      </c>
      <c r="AU452" s="7">
        <v>0.73726049467136501</v>
      </c>
      <c r="AV452" s="9">
        <v>0.70529531076451701</v>
      </c>
    </row>
    <row r="453" spans="1:48" s="33" customFormat="1" ht="25" customHeight="1" x14ac:dyDescent="0.2">
      <c r="A453" s="13" t="s">
        <v>4668</v>
      </c>
      <c r="B453" s="1" t="s">
        <v>4669</v>
      </c>
      <c r="C453" s="203" t="s">
        <v>4670</v>
      </c>
      <c r="D453" s="201" t="s">
        <v>4669</v>
      </c>
      <c r="E453" s="74" t="s">
        <v>9828</v>
      </c>
      <c r="F453" s="74" t="s">
        <v>9829</v>
      </c>
      <c r="G453" s="121" t="s">
        <v>9830</v>
      </c>
      <c r="H453" s="205">
        <v>-6.40888278982528</v>
      </c>
      <c r="I453" s="2">
        <v>-6.4616138657406097</v>
      </c>
      <c r="J453" s="2">
        <v>-3.0596538205739598</v>
      </c>
      <c r="K453" s="2">
        <v>-1.08748656076244</v>
      </c>
      <c r="L453" s="2">
        <v>-0.173672797225432</v>
      </c>
      <c r="M453" s="2">
        <v>6.8905239099894502E-2</v>
      </c>
      <c r="N453" s="2">
        <v>-0.64767133730568105</v>
      </c>
      <c r="O453" s="2">
        <v>1.99023602811115</v>
      </c>
      <c r="P453" s="17">
        <v>-0.170046537690038</v>
      </c>
      <c r="Q453" s="16">
        <v>-5.3100501587132802</v>
      </c>
      <c r="R453" s="2">
        <v>-0.39741803962932598</v>
      </c>
      <c r="S453" s="17">
        <v>0.39083938437180998</v>
      </c>
      <c r="T453" s="21">
        <v>1.94907873125355</v>
      </c>
      <c r="U453" s="3">
        <v>0.60980074517910798</v>
      </c>
      <c r="V453" s="22">
        <v>1.40555454547501</v>
      </c>
      <c r="W453" s="26">
        <v>5.5218538677521299E-3</v>
      </c>
      <c r="X453" s="50" t="s">
        <v>7340</v>
      </c>
      <c r="Y453" s="26">
        <v>3.87414519396857E-2</v>
      </c>
      <c r="Z453" s="5">
        <v>4.9126321190839599</v>
      </c>
      <c r="AA453" s="4">
        <v>1.7872472527426801E-2</v>
      </c>
      <c r="AB453" s="5">
        <v>-5.7008895430850899</v>
      </c>
      <c r="AC453" s="4">
        <v>0.44443034591081299</v>
      </c>
      <c r="AD453" s="216">
        <v>-0.78825742400113596</v>
      </c>
      <c r="AE453" s="199">
        <v>-1.5725653839265099</v>
      </c>
      <c r="AF453" s="6">
        <v>-1.5904495567655399</v>
      </c>
      <c r="AG453" s="6">
        <v>-0.43664716636999901</v>
      </c>
      <c r="AH453" s="6">
        <v>0.23222938374212301</v>
      </c>
      <c r="AI453" s="6">
        <v>0.542156746423331</v>
      </c>
      <c r="AJ453" s="6">
        <v>0.62442905840044205</v>
      </c>
      <c r="AK453" s="6">
        <v>0.38139629029581201</v>
      </c>
      <c r="AL453" s="6">
        <v>1.2760640063920601</v>
      </c>
      <c r="AM453" s="63">
        <v>0.54338662180828101</v>
      </c>
      <c r="AN453" s="8" t="s">
        <v>4887</v>
      </c>
      <c r="AO453" s="7" t="s">
        <v>4887</v>
      </c>
      <c r="AP453" s="7">
        <v>-0.43664716636999901</v>
      </c>
      <c r="AQ453" s="7">
        <v>0.23222938374212301</v>
      </c>
      <c r="AR453" s="7">
        <v>0.542156746423331</v>
      </c>
      <c r="AS453" s="7">
        <v>0.62442905840044205</v>
      </c>
      <c r="AT453" s="7">
        <v>0.38139629029581201</v>
      </c>
      <c r="AU453" s="7">
        <v>1.2760640063920601</v>
      </c>
      <c r="AV453" s="9">
        <v>0.54338662180828101</v>
      </c>
    </row>
    <row r="454" spans="1:48" s="33" customFormat="1" ht="25" customHeight="1" x14ac:dyDescent="0.2">
      <c r="A454" s="13" t="s">
        <v>3120</v>
      </c>
      <c r="B454" s="1" t="s">
        <v>3120</v>
      </c>
      <c r="C454" s="203" t="s">
        <v>3121</v>
      </c>
      <c r="D454" s="201" t="s">
        <v>3120</v>
      </c>
      <c r="E454" s="74" t="s">
        <v>10169</v>
      </c>
      <c r="F454" s="74" t="s">
        <v>10170</v>
      </c>
      <c r="G454" s="121" t="s">
        <v>10171</v>
      </c>
      <c r="H454" s="205">
        <v>-1.7009878860855501</v>
      </c>
      <c r="I454" s="2">
        <v>-3.13233098005069</v>
      </c>
      <c r="J454" s="2">
        <v>-1.34280380337122</v>
      </c>
      <c r="K454" s="2">
        <v>0.15955404212239799</v>
      </c>
      <c r="L454" s="2">
        <v>0.56760071638375098</v>
      </c>
      <c r="M454" s="2">
        <v>-0.39134431853165103</v>
      </c>
      <c r="N454" s="2">
        <v>-5.9825450777959404</v>
      </c>
      <c r="O454" s="2">
        <v>-3.1947994015263101</v>
      </c>
      <c r="P454" s="17">
        <v>-3.9539316640457098</v>
      </c>
      <c r="Q454" s="16">
        <v>-2.0587075565024899</v>
      </c>
      <c r="R454" s="2">
        <v>0.111936813324833</v>
      </c>
      <c r="S454" s="17">
        <v>-4.3770920477893203</v>
      </c>
      <c r="T454" s="21">
        <v>0.94687612757477302</v>
      </c>
      <c r="U454" s="3">
        <v>0.48124260550786102</v>
      </c>
      <c r="V454" s="22">
        <v>1.4412425270118601</v>
      </c>
      <c r="W454" s="26">
        <v>5.3523048022240801E-3</v>
      </c>
      <c r="X454" s="50" t="s">
        <v>7340</v>
      </c>
      <c r="Y454" s="26">
        <v>3.9021826160440802E-2</v>
      </c>
      <c r="Z454" s="5">
        <v>2.1706443698273201</v>
      </c>
      <c r="AA454" s="4">
        <v>9.0730962499358594E-2</v>
      </c>
      <c r="AB454" s="5">
        <v>2.3183844912868299</v>
      </c>
      <c r="AC454" s="4">
        <v>2.3470712585228402E-2</v>
      </c>
      <c r="AD454" s="216">
        <v>4.48902886111415</v>
      </c>
      <c r="AE454" s="199">
        <v>0.190140375275164</v>
      </c>
      <c r="AF454" s="6">
        <v>-0.47860310829962299</v>
      </c>
      <c r="AG454" s="6">
        <v>0.35748898110234001</v>
      </c>
      <c r="AH454" s="6">
        <v>1.0594115483801101</v>
      </c>
      <c r="AI454" s="6">
        <v>1.2500566533568001</v>
      </c>
      <c r="AJ454" s="6">
        <v>0.80202414046042403</v>
      </c>
      <c r="AK454" s="6">
        <v>-1.8102629407301001</v>
      </c>
      <c r="AL454" s="6">
        <v>-0.50778922724424103</v>
      </c>
      <c r="AM454" s="63">
        <v>-0.862466422300874</v>
      </c>
      <c r="AN454" s="8">
        <v>0.190140375275164</v>
      </c>
      <c r="AO454" s="7">
        <v>-0.47860310829962299</v>
      </c>
      <c r="AP454" s="7">
        <v>0.35748898110234001</v>
      </c>
      <c r="AQ454" s="7">
        <v>1.0594115483801101</v>
      </c>
      <c r="AR454" s="7">
        <v>1.2500566533568001</v>
      </c>
      <c r="AS454" s="7">
        <v>0.80202414046042403</v>
      </c>
      <c r="AT454" s="7" t="s">
        <v>4887</v>
      </c>
      <c r="AU454" s="7">
        <v>-0.50778922724424103</v>
      </c>
      <c r="AV454" s="9">
        <v>-0.862466422300874</v>
      </c>
    </row>
    <row r="455" spans="1:48" s="33" customFormat="1" ht="25" customHeight="1" x14ac:dyDescent="0.2">
      <c r="A455" s="13" t="s">
        <v>2163</v>
      </c>
      <c r="B455" s="1" t="s">
        <v>2164</v>
      </c>
      <c r="C455" s="203" t="s">
        <v>2165</v>
      </c>
      <c r="D455" s="201" t="s">
        <v>2164</v>
      </c>
      <c r="E455" s="74" t="s">
        <v>8868</v>
      </c>
      <c r="F455" s="74" t="s">
        <v>8869</v>
      </c>
      <c r="G455" s="121" t="s">
        <v>8870</v>
      </c>
      <c r="H455" s="205">
        <v>1.3012215913393901</v>
      </c>
      <c r="I455" s="2">
        <v>1.8754006724272201</v>
      </c>
      <c r="J455" s="2">
        <v>2.0797249639314601</v>
      </c>
      <c r="K455" s="2">
        <v>3.2844039892605399</v>
      </c>
      <c r="L455" s="2">
        <v>4.0107299840624897</v>
      </c>
      <c r="M455" s="2">
        <v>3.6514602020217799</v>
      </c>
      <c r="N455" s="2">
        <v>-0.91658067212405903</v>
      </c>
      <c r="O455" s="2">
        <v>0.94690432940495095</v>
      </c>
      <c r="P455" s="17">
        <v>0.351385519604271</v>
      </c>
      <c r="Q455" s="16">
        <v>1.7521157425660201</v>
      </c>
      <c r="R455" s="2">
        <v>3.6488647251149402</v>
      </c>
      <c r="S455" s="17">
        <v>0.12723639229505401</v>
      </c>
      <c r="T455" s="21">
        <v>0.40362885889448902</v>
      </c>
      <c r="U455" s="3">
        <v>0.36316995340547997</v>
      </c>
      <c r="V455" s="22">
        <v>0.95174902741531997</v>
      </c>
      <c r="W455" s="26">
        <v>1.48635363679411E-3</v>
      </c>
      <c r="X455" s="50" t="s">
        <v>7340</v>
      </c>
      <c r="Y455" s="26">
        <v>3.9006712237433499E-3</v>
      </c>
      <c r="Z455" s="5">
        <v>1.8967489825489099</v>
      </c>
      <c r="AA455" s="4">
        <v>8.13939790228283E-2</v>
      </c>
      <c r="AB455" s="5">
        <v>1.62487935027097</v>
      </c>
      <c r="AC455" s="4">
        <v>1.42708518592759E-2</v>
      </c>
      <c r="AD455" s="216">
        <v>3.5216283328198799</v>
      </c>
      <c r="AE455" s="199">
        <v>-0.33390577296962398</v>
      </c>
      <c r="AF455" s="6">
        <v>2.0139587996281801E-2</v>
      </c>
      <c r="AG455" s="6">
        <v>0.146128273273124</v>
      </c>
      <c r="AH455" s="6">
        <v>0.88894708088734598</v>
      </c>
      <c r="AI455" s="6">
        <v>1.33680796171459</v>
      </c>
      <c r="AJ455" s="6">
        <v>1.1152781222335799</v>
      </c>
      <c r="AK455" s="6">
        <v>-1.70142790810434</v>
      </c>
      <c r="AL455" s="6">
        <v>-0.55238183214677905</v>
      </c>
      <c r="AM455" s="63">
        <v>-0.919585512884177</v>
      </c>
      <c r="AN455" s="8">
        <v>-0.33390577296962398</v>
      </c>
      <c r="AO455" s="7">
        <v>2.0139587996281801E-2</v>
      </c>
      <c r="AP455" s="7">
        <v>0.146128273273124</v>
      </c>
      <c r="AQ455" s="7">
        <v>0.88894708088734598</v>
      </c>
      <c r="AR455" s="7">
        <v>1.33680796171459</v>
      </c>
      <c r="AS455" s="7">
        <v>1.1152781222335799</v>
      </c>
      <c r="AT455" s="7">
        <v>-1.70142790810434</v>
      </c>
      <c r="AU455" s="7">
        <v>-0.55238183214677905</v>
      </c>
      <c r="AV455" s="9">
        <v>-0.919585512884177</v>
      </c>
    </row>
    <row r="456" spans="1:48" s="33" customFormat="1" ht="25" customHeight="1" x14ac:dyDescent="0.2">
      <c r="A456" s="13" t="s">
        <v>580</v>
      </c>
      <c r="B456" s="1" t="s">
        <v>580</v>
      </c>
      <c r="C456" s="203" t="s">
        <v>581</v>
      </c>
      <c r="D456" s="201" t="s">
        <v>7165</v>
      </c>
      <c r="E456" s="74" t="s">
        <v>13607</v>
      </c>
      <c r="F456" s="74" t="s">
        <v>13608</v>
      </c>
      <c r="G456" s="121" t="s">
        <v>4887</v>
      </c>
      <c r="H456" s="205">
        <v>-3.5373361272281598</v>
      </c>
      <c r="I456" s="2">
        <v>-5.5393235488875998</v>
      </c>
      <c r="J456" s="2">
        <v>-3.4191414331107799</v>
      </c>
      <c r="K456" s="2">
        <v>-1.0451851475701699</v>
      </c>
      <c r="L456" s="2">
        <v>-0.33570974666589098</v>
      </c>
      <c r="M456" s="2">
        <v>-1.2961828302352001</v>
      </c>
      <c r="N456" s="2">
        <v>-6.0623824983513597</v>
      </c>
      <c r="O456" s="2">
        <v>-5.1535756567948896</v>
      </c>
      <c r="P456" s="17">
        <v>-5.3642106955702902</v>
      </c>
      <c r="Q456" s="16">
        <v>-4.1652670364088502</v>
      </c>
      <c r="R456" s="2">
        <v>-0.89235924149042001</v>
      </c>
      <c r="S456" s="17">
        <v>-5.5267229502388497</v>
      </c>
      <c r="T456" s="21">
        <v>1.19143441743276</v>
      </c>
      <c r="U456" s="3">
        <v>0.49814049648879799</v>
      </c>
      <c r="V456" s="22">
        <v>0.475699635802945</v>
      </c>
      <c r="W456" s="26">
        <v>1.0038340490892399E-3</v>
      </c>
      <c r="X456" s="50" t="s">
        <v>7340</v>
      </c>
      <c r="Y456" s="26">
        <v>2.75926214306597E-2</v>
      </c>
      <c r="Z456" s="5">
        <v>3.2729077949184302</v>
      </c>
      <c r="AA456" s="4">
        <v>0.17645584550232599</v>
      </c>
      <c r="AB456" s="5">
        <v>1.36145591383</v>
      </c>
      <c r="AC456" s="4">
        <v>3.1363189322902599E-4</v>
      </c>
      <c r="AD456" s="216">
        <v>4.6343637087484302</v>
      </c>
      <c r="AE456" s="199">
        <v>-4.2397509936152903E-3</v>
      </c>
      <c r="AF456" s="6">
        <v>-0.92486750765577097</v>
      </c>
      <c r="AG456" s="6">
        <v>5.0112896239530198E-2</v>
      </c>
      <c r="AH456" s="6">
        <v>1.1417931065775599</v>
      </c>
      <c r="AI456" s="6">
        <v>1.4680502746671</v>
      </c>
      <c r="AJ456" s="6">
        <v>1.0263700869225401</v>
      </c>
      <c r="AK456" s="6">
        <v>-1.16539978175354</v>
      </c>
      <c r="AL456" s="6">
        <v>-0.747478672595008</v>
      </c>
      <c r="AM456" s="63">
        <v>-0.844340651408793</v>
      </c>
      <c r="AN456" s="8" t="s">
        <v>4887</v>
      </c>
      <c r="AO456" s="7" t="s">
        <v>4887</v>
      </c>
      <c r="AP456" s="7">
        <v>5.0112896239530198E-2</v>
      </c>
      <c r="AQ456" s="7">
        <v>1.1417931065775599</v>
      </c>
      <c r="AR456" s="7">
        <v>1.4680502746671</v>
      </c>
      <c r="AS456" s="7">
        <v>1.0263700869225401</v>
      </c>
      <c r="AT456" s="7" t="s">
        <v>4887</v>
      </c>
      <c r="AU456" s="7" t="s">
        <v>4887</v>
      </c>
      <c r="AV456" s="9" t="s">
        <v>4887</v>
      </c>
    </row>
    <row r="457" spans="1:48" s="33" customFormat="1" ht="25" customHeight="1" x14ac:dyDescent="0.2">
      <c r="A457" s="13" t="s">
        <v>1447</v>
      </c>
      <c r="B457" s="1" t="s">
        <v>1447</v>
      </c>
      <c r="C457" s="203" t="s">
        <v>1448</v>
      </c>
      <c r="D457" s="201" t="s">
        <v>7174</v>
      </c>
      <c r="E457" s="74" t="s">
        <v>13070</v>
      </c>
      <c r="F457" s="74" t="s">
        <v>8940</v>
      </c>
      <c r="G457" s="121" t="s">
        <v>4887</v>
      </c>
      <c r="H457" s="205">
        <v>2.8166540071734798</v>
      </c>
      <c r="I457" s="2">
        <v>1.4880305541072201</v>
      </c>
      <c r="J457" s="2">
        <v>1.52068456578732</v>
      </c>
      <c r="K457" s="2">
        <v>3.7179491439282</v>
      </c>
      <c r="L457" s="2">
        <v>4.0366224645861202</v>
      </c>
      <c r="M457" s="2">
        <v>5.5500815212170203</v>
      </c>
      <c r="N457" s="2">
        <v>0.87841204603041201</v>
      </c>
      <c r="O457" s="2">
        <v>1.99815690455318</v>
      </c>
      <c r="P457" s="17">
        <v>1.1361202854710899</v>
      </c>
      <c r="Q457" s="16">
        <v>1.9417897090226699</v>
      </c>
      <c r="R457" s="2">
        <v>4.4348843765771102</v>
      </c>
      <c r="S457" s="17">
        <v>1.3375630786849</v>
      </c>
      <c r="T457" s="21">
        <v>0.75783060525019597</v>
      </c>
      <c r="U457" s="3">
        <v>0.97884456114571206</v>
      </c>
      <c r="V457" s="22">
        <v>0.58642266007580302</v>
      </c>
      <c r="W457" s="26">
        <v>6.6790782056067198E-3</v>
      </c>
      <c r="X457" s="50" t="s">
        <v>7340</v>
      </c>
      <c r="Y457" s="26">
        <v>2.77604826925297E-2</v>
      </c>
      <c r="Z457" s="5">
        <v>2.4930946675544399</v>
      </c>
      <c r="AA457" s="4">
        <v>0.33969471549796498</v>
      </c>
      <c r="AB457" s="5">
        <v>0.60422663033777702</v>
      </c>
      <c r="AC457" s="4">
        <v>1.49549359425753E-2</v>
      </c>
      <c r="AD457" s="216">
        <v>3.0973212978922202</v>
      </c>
      <c r="AE457" s="199">
        <v>0.155389505504234</v>
      </c>
      <c r="AF457" s="6">
        <v>-0.68645023666097005</v>
      </c>
      <c r="AG457" s="6">
        <v>-0.66576006691423395</v>
      </c>
      <c r="AH457" s="6">
        <v>0.72646633226751101</v>
      </c>
      <c r="AI457" s="6">
        <v>0.92838348605435494</v>
      </c>
      <c r="AJ457" s="6">
        <v>1.8873383946639799</v>
      </c>
      <c r="AK457" s="6">
        <v>-1.0727154997602499</v>
      </c>
      <c r="AL457" s="6">
        <v>-0.36322499602562303</v>
      </c>
      <c r="AM457" s="63">
        <v>-0.90942691912899498</v>
      </c>
      <c r="AN457" s="8">
        <v>0.155389505504234</v>
      </c>
      <c r="AO457" s="7">
        <v>-0.68645023666097005</v>
      </c>
      <c r="AP457" s="7">
        <v>-0.66576006691423395</v>
      </c>
      <c r="AQ457" s="7">
        <v>0.72646633226751101</v>
      </c>
      <c r="AR457" s="7">
        <v>0.92838348605435494</v>
      </c>
      <c r="AS457" s="7">
        <v>1.8873383946639799</v>
      </c>
      <c r="AT457" s="7">
        <v>-1.0727154997602499</v>
      </c>
      <c r="AU457" s="7">
        <v>-0.36322499602562303</v>
      </c>
      <c r="AV457" s="9">
        <v>-0.90942691912899498</v>
      </c>
    </row>
    <row r="458" spans="1:48" s="33" customFormat="1" ht="25" customHeight="1" x14ac:dyDescent="0.2">
      <c r="A458" s="13" t="s">
        <v>3026</v>
      </c>
      <c r="B458" s="1" t="s">
        <v>3026</v>
      </c>
      <c r="C458" s="203" t="s">
        <v>3027</v>
      </c>
      <c r="D458" s="201" t="s">
        <v>7179</v>
      </c>
      <c r="E458" s="74" t="s">
        <v>11150</v>
      </c>
      <c r="F458" s="74" t="s">
        <v>11151</v>
      </c>
      <c r="G458" s="121" t="s">
        <v>11152</v>
      </c>
      <c r="H458" s="205">
        <v>-4.75842286717356</v>
      </c>
      <c r="I458" s="2">
        <v>-5.5940447421007304</v>
      </c>
      <c r="J458" s="2">
        <v>-3.56075226067545</v>
      </c>
      <c r="K458" s="2">
        <v>-1.2282175436629801</v>
      </c>
      <c r="L458" s="2">
        <v>-0.77623938392482505</v>
      </c>
      <c r="M458" s="2">
        <v>-0.857396373372875</v>
      </c>
      <c r="N458" s="2">
        <v>-5.2034354999336498</v>
      </c>
      <c r="O458" s="2">
        <v>-3.8377312723802399</v>
      </c>
      <c r="P458" s="17">
        <v>-4.80309388504803</v>
      </c>
      <c r="Q458" s="16">
        <v>-4.6377399566499102</v>
      </c>
      <c r="R458" s="2">
        <v>-0.95395110032022601</v>
      </c>
      <c r="S458" s="17">
        <v>-4.61475355245397</v>
      </c>
      <c r="T458" s="21">
        <v>1.0220043309225699</v>
      </c>
      <c r="U458" s="3">
        <v>0.240963017270244</v>
      </c>
      <c r="V458" s="22">
        <v>0.70206201289526005</v>
      </c>
      <c r="W458" s="26">
        <v>1.18387289891989E-3</v>
      </c>
      <c r="X458" s="50" t="s">
        <v>7340</v>
      </c>
      <c r="Y458" s="26">
        <v>2.0120088307346701E-2</v>
      </c>
      <c r="Z458" s="5">
        <v>3.6837888563296901</v>
      </c>
      <c r="AA458" s="4">
        <v>0.97610969073674303</v>
      </c>
      <c r="AB458" s="5">
        <v>-2.2986404195942899E-2</v>
      </c>
      <c r="AC458" s="4">
        <v>6.8537236558936102E-3</v>
      </c>
      <c r="AD458" s="216">
        <v>3.6608024521337401</v>
      </c>
      <c r="AE458" s="199">
        <v>-0.69847996519392197</v>
      </c>
      <c r="AF458" s="6">
        <v>-1.12882431475154</v>
      </c>
      <c r="AG458" s="6">
        <v>-8.1680915764262604E-2</v>
      </c>
      <c r="AH458" s="6">
        <v>1.1195719065134999</v>
      </c>
      <c r="AI458" s="6">
        <v>1.35234016330873</v>
      </c>
      <c r="AJ458" s="6">
        <v>1.31054440270934</v>
      </c>
      <c r="AK458" s="6">
        <v>-0.92766098323124402</v>
      </c>
      <c r="AL458" s="6">
        <v>-0.22432480316081899</v>
      </c>
      <c r="AM458" s="63">
        <v>-0.72148549042977195</v>
      </c>
      <c r="AN458" s="8">
        <v>-0.69847996519392197</v>
      </c>
      <c r="AO458" s="7" t="s">
        <v>4887</v>
      </c>
      <c r="AP458" s="7">
        <v>-8.1680915764262604E-2</v>
      </c>
      <c r="AQ458" s="7">
        <v>1.1195719065134999</v>
      </c>
      <c r="AR458" s="7">
        <v>1.35234016330873</v>
      </c>
      <c r="AS458" s="7">
        <v>1.31054440270934</v>
      </c>
      <c r="AT458" s="7" t="s">
        <v>4887</v>
      </c>
      <c r="AU458" s="7" t="s">
        <v>4887</v>
      </c>
      <c r="AV458" s="9" t="s">
        <v>4887</v>
      </c>
    </row>
    <row r="459" spans="1:48" s="33" customFormat="1" ht="25" customHeight="1" x14ac:dyDescent="0.2">
      <c r="A459" s="13" t="s">
        <v>1400</v>
      </c>
      <c r="B459" s="1" t="s">
        <v>1401</v>
      </c>
      <c r="C459" s="203" t="s">
        <v>1402</v>
      </c>
      <c r="D459" s="201" t="s">
        <v>7170</v>
      </c>
      <c r="E459" s="74" t="s">
        <v>13442</v>
      </c>
      <c r="F459" s="74" t="s">
        <v>12484</v>
      </c>
      <c r="G459" s="121" t="s">
        <v>4887</v>
      </c>
      <c r="H459" s="205">
        <v>-3.7332517350643899</v>
      </c>
      <c r="I459" s="2">
        <v>-6.34560618945632</v>
      </c>
      <c r="J459" s="2">
        <v>-6.3767964321521999</v>
      </c>
      <c r="K459" s="2">
        <v>2.7876159939558098</v>
      </c>
      <c r="L459" s="2">
        <v>1.4063665284168401</v>
      </c>
      <c r="M459" s="2">
        <v>1.5044083034142099</v>
      </c>
      <c r="N459" s="2">
        <v>-3.8990195122732199</v>
      </c>
      <c r="O459" s="2">
        <v>-5.3469361358762901</v>
      </c>
      <c r="P459" s="17">
        <v>-6.2162083232833298</v>
      </c>
      <c r="Q459" s="16">
        <v>-5.4852181188909697</v>
      </c>
      <c r="R459" s="2">
        <v>1.89946360859562</v>
      </c>
      <c r="S459" s="17">
        <v>-5.1540546571442798</v>
      </c>
      <c r="T459" s="21">
        <v>1.51732754056388</v>
      </c>
      <c r="U459" s="3">
        <v>0.770723064483543</v>
      </c>
      <c r="V459" s="22">
        <v>1.1705739810434901</v>
      </c>
      <c r="W459" s="26">
        <v>4.3142777657841303E-4</v>
      </c>
      <c r="X459" s="50" t="s">
        <v>7340</v>
      </c>
      <c r="Y459" s="26">
        <v>5.0674231903142901E-3</v>
      </c>
      <c r="Z459" s="5">
        <v>7.3846817274865897</v>
      </c>
      <c r="AA459" s="4">
        <v>0.780520333465338</v>
      </c>
      <c r="AB459" s="5">
        <v>-0.33116346174668698</v>
      </c>
      <c r="AC459" s="4">
        <v>1.7912092375118301E-3</v>
      </c>
      <c r="AD459" s="216">
        <v>7.0535182657398998</v>
      </c>
      <c r="AE459" s="199">
        <v>-0.218246728821821</v>
      </c>
      <c r="AF459" s="6">
        <v>-0.91355199825952804</v>
      </c>
      <c r="AG459" s="6">
        <v>-0.92185360528878102</v>
      </c>
      <c r="AH459" s="6">
        <v>1.51734994171093</v>
      </c>
      <c r="AI459" s="6">
        <v>1.1497160510715401</v>
      </c>
      <c r="AJ459" s="6">
        <v>1.17581088772975</v>
      </c>
      <c r="AK459" s="6">
        <v>-0.26236754435759102</v>
      </c>
      <c r="AL459" s="6">
        <v>-0.64774559150778399</v>
      </c>
      <c r="AM459" s="63">
        <v>-0.87911141227671297</v>
      </c>
      <c r="AN459" s="8" t="s">
        <v>4887</v>
      </c>
      <c r="AO459" s="7" t="s">
        <v>4887</v>
      </c>
      <c r="AP459" s="7" t="s">
        <v>4887</v>
      </c>
      <c r="AQ459" s="7">
        <v>1.51734994171093</v>
      </c>
      <c r="AR459" s="7">
        <v>1.1497160510715401</v>
      </c>
      <c r="AS459" s="7">
        <v>1.17581088772975</v>
      </c>
      <c r="AT459" s="7" t="s">
        <v>4887</v>
      </c>
      <c r="AU459" s="7" t="s">
        <v>4887</v>
      </c>
      <c r="AV459" s="9" t="s">
        <v>4887</v>
      </c>
    </row>
    <row r="460" spans="1:48" s="33" customFormat="1" ht="25" customHeight="1" x14ac:dyDescent="0.2">
      <c r="A460" s="13" t="s">
        <v>2020</v>
      </c>
      <c r="B460" s="1" t="s">
        <v>2020</v>
      </c>
      <c r="C460" s="203" t="s">
        <v>2021</v>
      </c>
      <c r="D460" s="201" t="s">
        <v>2020</v>
      </c>
      <c r="E460" s="74" t="s">
        <v>11593</v>
      </c>
      <c r="F460" s="74" t="s">
        <v>11594</v>
      </c>
      <c r="G460" s="121" t="s">
        <v>11595</v>
      </c>
      <c r="H460" s="205">
        <v>-7.6832778106230499</v>
      </c>
      <c r="I460" s="2">
        <v>-8.3147621134360108</v>
      </c>
      <c r="J460" s="2">
        <v>-4.1924720900168397</v>
      </c>
      <c r="K460" s="2">
        <v>-0.33644594742978001</v>
      </c>
      <c r="L460" s="2">
        <v>-0.43520014428148501</v>
      </c>
      <c r="M460" s="2">
        <v>-0.98130110160119699</v>
      </c>
      <c r="N460" s="2">
        <v>-6.3331467605174296</v>
      </c>
      <c r="O460" s="2">
        <v>-4.9981965540759798</v>
      </c>
      <c r="P460" s="17">
        <v>-5.6467383083729299</v>
      </c>
      <c r="Q460" s="16">
        <v>-6.7301706713586302</v>
      </c>
      <c r="R460" s="2">
        <v>-0.58431573110415402</v>
      </c>
      <c r="S460" s="17">
        <v>-5.6593605409887804</v>
      </c>
      <c r="T460" s="21">
        <v>2.2202767110166501</v>
      </c>
      <c r="U460" s="3">
        <v>0.34732713130485798</v>
      </c>
      <c r="V460" s="22">
        <v>0.66756460660124195</v>
      </c>
      <c r="W460" s="26">
        <v>3.0655245291149099E-3</v>
      </c>
      <c r="X460" s="50" t="s">
        <v>7340</v>
      </c>
      <c r="Y460" s="26">
        <v>3.8060668074466598E-2</v>
      </c>
      <c r="Z460" s="5">
        <v>6.1458549402544804</v>
      </c>
      <c r="AA460" s="4">
        <v>0.49635599086291199</v>
      </c>
      <c r="AB460" s="5">
        <v>-1.0708101303698501</v>
      </c>
      <c r="AC460" s="4">
        <v>1.32933398737179E-3</v>
      </c>
      <c r="AD460" s="216">
        <v>5.0750448098846297</v>
      </c>
      <c r="AE460" s="199">
        <v>-1.0920958330469299</v>
      </c>
      <c r="AF460" s="6">
        <v>-1.29742799874485</v>
      </c>
      <c r="AG460" s="6">
        <v>4.2967533453020797E-2</v>
      </c>
      <c r="AH460" s="6">
        <v>1.2967852377383899</v>
      </c>
      <c r="AI460" s="6">
        <v>1.2646745217301001</v>
      </c>
      <c r="AJ460" s="6">
        <v>1.0871054329076699</v>
      </c>
      <c r="AK460" s="6">
        <v>-0.65308993652775404</v>
      </c>
      <c r="AL460" s="6">
        <v>-0.21902021259877599</v>
      </c>
      <c r="AM460" s="63">
        <v>-0.42989874491086599</v>
      </c>
      <c r="AN460" s="8" t="s">
        <v>4887</v>
      </c>
      <c r="AO460" s="7" t="s">
        <v>4887</v>
      </c>
      <c r="AP460" s="7" t="s">
        <v>4887</v>
      </c>
      <c r="AQ460" s="7">
        <v>1.2967852377383899</v>
      </c>
      <c r="AR460" s="7">
        <v>1.2646745217301001</v>
      </c>
      <c r="AS460" s="7">
        <v>1.0871054329076699</v>
      </c>
      <c r="AT460" s="7" t="s">
        <v>4887</v>
      </c>
      <c r="AU460" s="7" t="s">
        <v>4887</v>
      </c>
      <c r="AV460" s="9" t="s">
        <v>4887</v>
      </c>
    </row>
    <row r="461" spans="1:48" s="33" customFormat="1" ht="25" customHeight="1" x14ac:dyDescent="0.2">
      <c r="A461" s="13" t="s">
        <v>2233</v>
      </c>
      <c r="B461" s="1" t="s">
        <v>2233</v>
      </c>
      <c r="C461" s="203" t="s">
        <v>2234</v>
      </c>
      <c r="D461" s="201" t="s">
        <v>2233</v>
      </c>
      <c r="E461" s="74" t="s">
        <v>8447</v>
      </c>
      <c r="F461" s="74" t="s">
        <v>8448</v>
      </c>
      <c r="G461" s="121" t="s">
        <v>8449</v>
      </c>
      <c r="H461" s="205">
        <v>-2.6555940362203301</v>
      </c>
      <c r="I461" s="2">
        <v>0.154492599061715</v>
      </c>
      <c r="J461" s="2">
        <v>-1.13476622442317</v>
      </c>
      <c r="K461" s="2">
        <v>2.5811427013391799</v>
      </c>
      <c r="L461" s="2">
        <v>2.3451793284664899</v>
      </c>
      <c r="M461" s="2">
        <v>3.2537969958262898</v>
      </c>
      <c r="N461" s="2">
        <v>2.0785078029497899</v>
      </c>
      <c r="O461" s="2">
        <v>1.74439763552686</v>
      </c>
      <c r="P461" s="17">
        <v>1.2898850099289401</v>
      </c>
      <c r="Q461" s="16">
        <v>-1.21195588719393</v>
      </c>
      <c r="R461" s="2">
        <v>2.7267063418773199</v>
      </c>
      <c r="S461" s="17">
        <v>1.7042634828018599</v>
      </c>
      <c r="T461" s="21">
        <v>1.4066326483757901</v>
      </c>
      <c r="U461" s="3">
        <v>0.47147438577788298</v>
      </c>
      <c r="V461" s="22">
        <v>0.39584029617917399</v>
      </c>
      <c r="W461" s="26">
        <v>3.9701891762245096E-3</v>
      </c>
      <c r="X461" s="50" t="s">
        <v>7340</v>
      </c>
      <c r="Y461" s="26">
        <v>2.98053780532842E-2</v>
      </c>
      <c r="Z461" s="5">
        <v>3.9386622290712499</v>
      </c>
      <c r="AA461" s="4">
        <v>6.0284389971228799E-2</v>
      </c>
      <c r="AB461" s="5">
        <v>-2.9162193699957899</v>
      </c>
      <c r="AC461" s="4">
        <v>4.6779971705066203E-2</v>
      </c>
      <c r="AD461" s="216">
        <v>1.02244285907546</v>
      </c>
      <c r="AE461" s="199">
        <v>-1.9326049318718801</v>
      </c>
      <c r="AF461" s="6">
        <v>-0.47608258837598599</v>
      </c>
      <c r="AG461" s="6">
        <v>-1.1443304136842201</v>
      </c>
      <c r="AH461" s="6">
        <v>0.78169717166296204</v>
      </c>
      <c r="AI461" s="6">
        <v>0.65939278413249403</v>
      </c>
      <c r="AJ461" s="6">
        <v>1.1303469239758901</v>
      </c>
      <c r="AK461" s="6">
        <v>0.52117176617080996</v>
      </c>
      <c r="AL461" s="6">
        <v>0.347995993605418</v>
      </c>
      <c r="AM461" s="63">
        <v>0.11241329438450801</v>
      </c>
      <c r="AN461" s="8">
        <v>-1.9326049318718801</v>
      </c>
      <c r="AO461" s="7">
        <v>-0.47608258837598599</v>
      </c>
      <c r="AP461" s="7">
        <v>-1.1443304136842201</v>
      </c>
      <c r="AQ461" s="7">
        <v>0.78169717166296204</v>
      </c>
      <c r="AR461" s="7">
        <v>0.65939278413249403</v>
      </c>
      <c r="AS461" s="7">
        <v>1.1303469239758901</v>
      </c>
      <c r="AT461" s="7">
        <v>0.52117176617080996</v>
      </c>
      <c r="AU461" s="7">
        <v>0.347995993605418</v>
      </c>
      <c r="AV461" s="9">
        <v>0.11241329438450801</v>
      </c>
    </row>
    <row r="462" spans="1:48" s="33" customFormat="1" ht="25" customHeight="1" x14ac:dyDescent="0.2">
      <c r="A462" s="13" t="s">
        <v>3172</v>
      </c>
      <c r="B462" s="1" t="s">
        <v>3172</v>
      </c>
      <c r="C462" s="203" t="s">
        <v>3173</v>
      </c>
      <c r="D462" s="201" t="s">
        <v>3172</v>
      </c>
      <c r="E462" s="74" t="s">
        <v>9133</v>
      </c>
      <c r="F462" s="74" t="s">
        <v>9134</v>
      </c>
      <c r="G462" s="121" t="s">
        <v>9135</v>
      </c>
      <c r="H462" s="205">
        <v>0.64078069199020904</v>
      </c>
      <c r="I462" s="2">
        <v>1.5699091886443099</v>
      </c>
      <c r="J462" s="2">
        <v>2.3993567264479299</v>
      </c>
      <c r="K462" s="2">
        <v>-0.18069288349312301</v>
      </c>
      <c r="L462" s="2">
        <v>-1.25538917393926</v>
      </c>
      <c r="M462" s="2">
        <v>-0.86033958170906999</v>
      </c>
      <c r="N462" s="2">
        <v>-6.5139562544973399</v>
      </c>
      <c r="O462" s="2">
        <v>-0.62245108089118495</v>
      </c>
      <c r="P462" s="17">
        <v>-3.6957730592787099</v>
      </c>
      <c r="Q462" s="16">
        <v>1.53668220236082</v>
      </c>
      <c r="R462" s="2">
        <v>-0.76547387971381597</v>
      </c>
      <c r="S462" s="17">
        <v>-3.61072679822241</v>
      </c>
      <c r="T462" s="21">
        <v>0.87975874062459503</v>
      </c>
      <c r="U462" s="3">
        <v>0.54359236127447397</v>
      </c>
      <c r="V462" s="22">
        <v>2.9466732008396801</v>
      </c>
      <c r="W462" s="26">
        <v>3.5411830779271403E-2</v>
      </c>
      <c r="X462" s="50" t="s">
        <v>7340</v>
      </c>
      <c r="Y462" s="26">
        <v>2.5506731949923901E-2</v>
      </c>
      <c r="Z462" s="5">
        <v>-2.3021560820746299</v>
      </c>
      <c r="AA462" s="4">
        <v>8.3651685007903404E-2</v>
      </c>
      <c r="AB462" s="5">
        <v>5.14740900058323</v>
      </c>
      <c r="AC462" s="4">
        <v>0.23384950416153999</v>
      </c>
      <c r="AD462" s="216">
        <v>2.8452529185086002</v>
      </c>
      <c r="AE462" s="199">
        <v>0.58253516632850699</v>
      </c>
      <c r="AF462" s="6">
        <v>0.92352584684931005</v>
      </c>
      <c r="AG462" s="6">
        <v>1.22793355944286</v>
      </c>
      <c r="AH462" s="6">
        <v>0.28105390238854</v>
      </c>
      <c r="AI462" s="6">
        <v>-0.113360240275344</v>
      </c>
      <c r="AJ462" s="6">
        <v>3.1623182124396201E-2</v>
      </c>
      <c r="AK462" s="6">
        <v>-2.04325731459934</v>
      </c>
      <c r="AL462" s="6">
        <v>0.118928395638005</v>
      </c>
      <c r="AM462" s="63">
        <v>-1.0089824978969399</v>
      </c>
      <c r="AN462" s="8">
        <v>0.58253516632850699</v>
      </c>
      <c r="AO462" s="7">
        <v>0.92352584684931005</v>
      </c>
      <c r="AP462" s="7">
        <v>1.22793355944286</v>
      </c>
      <c r="AQ462" s="7">
        <v>0.28105390238854</v>
      </c>
      <c r="AR462" s="7">
        <v>-0.113360240275344</v>
      </c>
      <c r="AS462" s="7">
        <v>3.1623182124396201E-2</v>
      </c>
      <c r="AT462" s="7" t="s">
        <v>4887</v>
      </c>
      <c r="AU462" s="7">
        <v>0.118928395638005</v>
      </c>
      <c r="AV462" s="9">
        <v>-1.0089824978969399</v>
      </c>
    </row>
    <row r="463" spans="1:48" s="33" customFormat="1" ht="25" customHeight="1" x14ac:dyDescent="0.2">
      <c r="A463" s="13" t="s">
        <v>2988</v>
      </c>
      <c r="B463" s="1" t="s">
        <v>2988</v>
      </c>
      <c r="C463" s="203" t="s">
        <v>2989</v>
      </c>
      <c r="D463" s="201" t="s">
        <v>2988</v>
      </c>
      <c r="E463" s="74" t="s">
        <v>11123</v>
      </c>
      <c r="F463" s="74" t="s">
        <v>11124</v>
      </c>
      <c r="G463" s="121" t="s">
        <v>11125</v>
      </c>
      <c r="H463" s="205">
        <v>-1.61096476780126</v>
      </c>
      <c r="I463" s="2">
        <v>-0.83407454047866703</v>
      </c>
      <c r="J463" s="2">
        <v>-0.27217418149564698</v>
      </c>
      <c r="K463" s="2">
        <v>-4.9021284863668502</v>
      </c>
      <c r="L463" s="2">
        <v>-4.3267011771248898</v>
      </c>
      <c r="M463" s="2">
        <v>-3.5465113956804801</v>
      </c>
      <c r="N463" s="2">
        <v>-3.1950914543584701</v>
      </c>
      <c r="O463" s="2">
        <v>-5.0580135040721101</v>
      </c>
      <c r="P463" s="17">
        <v>-7.2118265950428997</v>
      </c>
      <c r="Q463" s="16">
        <v>-0.90573782992519203</v>
      </c>
      <c r="R463" s="2">
        <v>-4.2584470197240698</v>
      </c>
      <c r="S463" s="17">
        <v>-5.1549771844911598</v>
      </c>
      <c r="T463" s="21">
        <v>0.67226615174784499</v>
      </c>
      <c r="U463" s="3">
        <v>0.68038106722785496</v>
      </c>
      <c r="V463" s="22">
        <v>2.01012232565399</v>
      </c>
      <c r="W463" s="26">
        <v>1.51981145919254E-2</v>
      </c>
      <c r="X463" s="50" t="s">
        <v>7340</v>
      </c>
      <c r="Y463" s="26">
        <v>3.7196763300713898E-3</v>
      </c>
      <c r="Z463" s="5">
        <v>-3.3527091897988801</v>
      </c>
      <c r="AA463" s="4">
        <v>5.5164930053825299E-2</v>
      </c>
      <c r="AB463" s="5">
        <v>4.2492393545659697</v>
      </c>
      <c r="AC463" s="4">
        <v>0.52792566021807996</v>
      </c>
      <c r="AD463" s="216">
        <v>0.89653016476708602</v>
      </c>
      <c r="AE463" s="199">
        <v>0.81772835360948304</v>
      </c>
      <c r="AF463" s="6">
        <v>1.1651148817757799</v>
      </c>
      <c r="AG463" s="6">
        <v>1.41636867287471</v>
      </c>
      <c r="AH463" s="6">
        <v>-0.65391577011643698</v>
      </c>
      <c r="AI463" s="6">
        <v>-0.396613402111956</v>
      </c>
      <c r="AJ463" s="6">
        <v>-4.7751478052439997E-2</v>
      </c>
      <c r="AK463" s="6">
        <v>0.10938597721583</v>
      </c>
      <c r="AL463" s="6">
        <v>-0.72361976842826703</v>
      </c>
      <c r="AM463" s="63">
        <v>-1.6866974667667101</v>
      </c>
      <c r="AN463" s="8">
        <v>0.81772835360948304</v>
      </c>
      <c r="AO463" s="7">
        <v>1.1651148817757799</v>
      </c>
      <c r="AP463" s="7">
        <v>1.41636867287471</v>
      </c>
      <c r="AQ463" s="7">
        <v>-0.65391577011643698</v>
      </c>
      <c r="AR463" s="7">
        <v>-0.396613402111956</v>
      </c>
      <c r="AS463" s="7" t="s">
        <v>4887</v>
      </c>
      <c r="AT463" s="7" t="s">
        <v>4887</v>
      </c>
      <c r="AU463" s="7">
        <v>-0.72361976842826703</v>
      </c>
      <c r="AV463" s="9">
        <v>-1.6866974667667101</v>
      </c>
    </row>
    <row r="464" spans="1:48" s="33" customFormat="1" ht="25" customHeight="1" x14ac:dyDescent="0.2">
      <c r="A464" s="13" t="s">
        <v>4589</v>
      </c>
      <c r="B464" s="1" t="s">
        <v>4589</v>
      </c>
      <c r="C464" s="203" t="s">
        <v>4590</v>
      </c>
      <c r="D464" s="201" t="s">
        <v>4589</v>
      </c>
      <c r="E464" s="74" t="s">
        <v>9388</v>
      </c>
      <c r="F464" s="74" t="s">
        <v>9389</v>
      </c>
      <c r="G464" s="121" t="s">
        <v>9390</v>
      </c>
      <c r="H464" s="205">
        <v>-2.8971449337271298</v>
      </c>
      <c r="I464" s="2">
        <v>0.39688164002638998</v>
      </c>
      <c r="J464" s="2">
        <v>-0.26667838407190197</v>
      </c>
      <c r="K464" s="2">
        <v>-4.80701252206826</v>
      </c>
      <c r="L464" s="2">
        <v>-4.5703925534052603</v>
      </c>
      <c r="M464" s="2">
        <v>-5.79276754263143</v>
      </c>
      <c r="N464" s="2">
        <v>-3.1572622863900701</v>
      </c>
      <c r="O464" s="2">
        <v>-3.5926930745313599</v>
      </c>
      <c r="P464" s="17">
        <v>-6.5940190068782298</v>
      </c>
      <c r="Q464" s="16">
        <v>-0.92231389259088004</v>
      </c>
      <c r="R464" s="2">
        <v>-5.0567242060349802</v>
      </c>
      <c r="S464" s="17">
        <v>-4.4479914559332201</v>
      </c>
      <c r="T464" s="21">
        <v>1.7421384006937499</v>
      </c>
      <c r="U464" s="3">
        <v>0.64831866963981299</v>
      </c>
      <c r="V464" s="22">
        <v>1.87122304386105</v>
      </c>
      <c r="W464" s="26">
        <v>3.2038046350774702E-2</v>
      </c>
      <c r="X464" s="50" t="s">
        <v>7340</v>
      </c>
      <c r="Y464" s="26">
        <v>4.1189706162176203E-2</v>
      </c>
      <c r="Z464" s="5">
        <v>-4.1344103134440999</v>
      </c>
      <c r="AA464" s="4">
        <v>7.5616322733221705E-2</v>
      </c>
      <c r="AB464" s="5">
        <v>3.5256775633423398</v>
      </c>
      <c r="AC464" s="4">
        <v>0.63848148425256102</v>
      </c>
      <c r="AD464" s="216">
        <v>-0.60873275010176398</v>
      </c>
      <c r="AE464" s="199">
        <v>0.24722673377301899</v>
      </c>
      <c r="AF464" s="6">
        <v>1.65487923307748</v>
      </c>
      <c r="AG464" s="6">
        <v>1.3713168799978199</v>
      </c>
      <c r="AH464" s="6">
        <v>-0.56892633113851898</v>
      </c>
      <c r="AI464" s="6">
        <v>-0.46781036172656698</v>
      </c>
      <c r="AJ464" s="6">
        <v>-0.99017384913182205</v>
      </c>
      <c r="AK464" s="6">
        <v>0.136069512241798</v>
      </c>
      <c r="AL464" s="6">
        <v>-5.0005257793455903E-2</v>
      </c>
      <c r="AM464" s="63">
        <v>-1.3325765592997501</v>
      </c>
      <c r="AN464" s="8">
        <v>0.24722673377301899</v>
      </c>
      <c r="AO464" s="7">
        <v>1.65487923307748</v>
      </c>
      <c r="AP464" s="7">
        <v>1.3713168799978199</v>
      </c>
      <c r="AQ464" s="7" t="s">
        <v>4887</v>
      </c>
      <c r="AR464" s="7" t="s">
        <v>4887</v>
      </c>
      <c r="AS464" s="7" t="s">
        <v>4887</v>
      </c>
      <c r="AT464" s="7" t="s">
        <v>4887</v>
      </c>
      <c r="AU464" s="7" t="s">
        <v>4887</v>
      </c>
      <c r="AV464" s="9" t="s">
        <v>4887</v>
      </c>
    </row>
    <row r="465" spans="1:48" s="33" customFormat="1" ht="25" customHeight="1" x14ac:dyDescent="0.2">
      <c r="A465" s="13" t="s">
        <v>785</v>
      </c>
      <c r="B465" s="1" t="s">
        <v>785</v>
      </c>
      <c r="C465" s="203" t="s">
        <v>786</v>
      </c>
      <c r="D465" s="201" t="s">
        <v>7164</v>
      </c>
      <c r="E465" s="74" t="s">
        <v>12705</v>
      </c>
      <c r="F465" s="74" t="s">
        <v>9850</v>
      </c>
      <c r="G465" s="121" t="s">
        <v>4887</v>
      </c>
      <c r="H465" s="205">
        <v>-1.5730608104578101</v>
      </c>
      <c r="I465" s="2">
        <v>-2.51942219401298</v>
      </c>
      <c r="J465" s="2">
        <v>-1.8613476162128</v>
      </c>
      <c r="K465" s="2">
        <v>-4.1768576102176</v>
      </c>
      <c r="L465" s="2">
        <v>-6.6860125771544103</v>
      </c>
      <c r="M465" s="2">
        <v>-4.5026524967698203</v>
      </c>
      <c r="N465" s="2">
        <v>-3.76337747476355</v>
      </c>
      <c r="O465" s="2">
        <v>-4.7090800467157399</v>
      </c>
      <c r="P465" s="17">
        <v>-6.9421940776957696</v>
      </c>
      <c r="Q465" s="16">
        <v>-1.9846102068945299</v>
      </c>
      <c r="R465" s="2">
        <v>-5.12184089471394</v>
      </c>
      <c r="S465" s="17">
        <v>-5.1382171997250197</v>
      </c>
      <c r="T465" s="21">
        <v>0.48507238301854499</v>
      </c>
      <c r="U465" s="3">
        <v>1.3643717844258501</v>
      </c>
      <c r="V465" s="22">
        <v>1.63227993029354</v>
      </c>
      <c r="W465" s="26">
        <v>3.4290667125466502E-2</v>
      </c>
      <c r="X465" s="50" t="s">
        <v>7340</v>
      </c>
      <c r="Y465" s="26">
        <v>4.5022474468299101E-2</v>
      </c>
      <c r="Z465" s="5">
        <v>-3.1372306878194198</v>
      </c>
      <c r="AA465" s="4">
        <v>6.8589933254615404E-2</v>
      </c>
      <c r="AB465" s="5">
        <v>3.1536069928304902</v>
      </c>
      <c r="AC465" s="4">
        <v>0.99001973177331404</v>
      </c>
      <c r="AD465" s="216">
        <v>1.6376305011075201E-2</v>
      </c>
      <c r="AE465" s="199">
        <v>1.31054009492069</v>
      </c>
      <c r="AF465" s="6">
        <v>0.81612236873064403</v>
      </c>
      <c r="AG465" s="6">
        <v>1.1599273274633799</v>
      </c>
      <c r="AH465" s="6">
        <v>-4.97893897439982E-2</v>
      </c>
      <c r="AI465" s="6">
        <v>-1.3606741267679801</v>
      </c>
      <c r="AJ465" s="6">
        <v>-0.219997906080931</v>
      </c>
      <c r="AK465" s="6">
        <v>0.16622947149478601</v>
      </c>
      <c r="AL465" s="6">
        <v>-0.327844064684567</v>
      </c>
      <c r="AM465" s="63">
        <v>-1.4945137753320299</v>
      </c>
      <c r="AN465" s="8">
        <v>1.31054009492069</v>
      </c>
      <c r="AO465" s="7">
        <v>0.81612236873064403</v>
      </c>
      <c r="AP465" s="7">
        <v>1.1599273274633799</v>
      </c>
      <c r="AQ465" s="7">
        <v>-4.97893897439982E-2</v>
      </c>
      <c r="AR465" s="7" t="s">
        <v>4887</v>
      </c>
      <c r="AS465" s="7" t="s">
        <v>4887</v>
      </c>
      <c r="AT465" s="7" t="s">
        <v>4887</v>
      </c>
      <c r="AU465" s="7" t="s">
        <v>4887</v>
      </c>
      <c r="AV465" s="9" t="s">
        <v>4887</v>
      </c>
    </row>
    <row r="466" spans="1:48" s="33" customFormat="1" ht="25" customHeight="1" x14ac:dyDescent="0.2">
      <c r="A466" s="13" t="s">
        <v>2252</v>
      </c>
      <c r="B466" s="1" t="s">
        <v>2252</v>
      </c>
      <c r="C466" s="203" t="s">
        <v>2253</v>
      </c>
      <c r="D466" s="201" t="s">
        <v>2252</v>
      </c>
      <c r="E466" s="74" t="s">
        <v>8373</v>
      </c>
      <c r="F466" s="74" t="s">
        <v>8374</v>
      </c>
      <c r="G466" s="121" t="s">
        <v>8375</v>
      </c>
      <c r="H466" s="205">
        <v>1.01152579264765</v>
      </c>
      <c r="I466" s="2">
        <v>1.02823163687276</v>
      </c>
      <c r="J466" s="2">
        <v>1.62770811403388</v>
      </c>
      <c r="K466" s="2">
        <v>0.172358952576779</v>
      </c>
      <c r="L466" s="2">
        <v>0.38072905283818098</v>
      </c>
      <c r="M466" s="2">
        <v>0.445242659781727</v>
      </c>
      <c r="N466" s="2">
        <v>-3.4102630319560698</v>
      </c>
      <c r="O466" s="2">
        <v>-2.94924787435136E-2</v>
      </c>
      <c r="P466" s="17">
        <v>-1.3424521854670901</v>
      </c>
      <c r="Q466" s="16">
        <v>1.2224885145180999</v>
      </c>
      <c r="R466" s="2">
        <v>0.33277688839889502</v>
      </c>
      <c r="S466" s="17">
        <v>-1.5940692320555601</v>
      </c>
      <c r="T466" s="21">
        <v>0.35102986223627602</v>
      </c>
      <c r="U466" s="3">
        <v>0.142621656736584</v>
      </c>
      <c r="V466" s="22">
        <v>1.7043725346788801</v>
      </c>
      <c r="W466" s="26">
        <v>3.5596218457859097E-2</v>
      </c>
      <c r="X466" s="50" t="s">
        <v>7340</v>
      </c>
      <c r="Y466" s="26">
        <v>3.3971338928105603E-2</v>
      </c>
      <c r="Z466" s="5">
        <v>-0.88971162611920096</v>
      </c>
      <c r="AA466" s="4">
        <v>9.7878688074699197E-2</v>
      </c>
      <c r="AB466" s="5">
        <v>2.81655774657365</v>
      </c>
      <c r="AC466" s="4">
        <v>0.18853178064593201</v>
      </c>
      <c r="AD466" s="216">
        <v>1.92684612045445</v>
      </c>
      <c r="AE466" s="199">
        <v>0.67305885407984001</v>
      </c>
      <c r="AF466" s="6">
        <v>0.68403440408126903</v>
      </c>
      <c r="AG466" s="6">
        <v>1.0778836439701001</v>
      </c>
      <c r="AH466" s="6">
        <v>0.12173576686387801</v>
      </c>
      <c r="AI466" s="6">
        <v>0.25863255719691097</v>
      </c>
      <c r="AJ466" s="6">
        <v>0.30101726456278999</v>
      </c>
      <c r="AK466" s="6">
        <v>-2.23200620496335</v>
      </c>
      <c r="AL466" s="6">
        <v>-1.08783319785721E-2</v>
      </c>
      <c r="AM466" s="63">
        <v>-0.87347795381285998</v>
      </c>
      <c r="AN466" s="8">
        <v>0.67305885407984001</v>
      </c>
      <c r="AO466" s="7">
        <v>0.68403440408126903</v>
      </c>
      <c r="AP466" s="7">
        <v>1.0778836439701001</v>
      </c>
      <c r="AQ466" s="7">
        <v>0.12173576686387801</v>
      </c>
      <c r="AR466" s="7">
        <v>0.25863255719691097</v>
      </c>
      <c r="AS466" s="7">
        <v>0.30101726456278999</v>
      </c>
      <c r="AT466" s="7" t="s">
        <v>4887</v>
      </c>
      <c r="AU466" s="7">
        <v>-1.08783319785721E-2</v>
      </c>
      <c r="AV466" s="9">
        <v>-0.87347795381285998</v>
      </c>
    </row>
    <row r="467" spans="1:48" s="33" customFormat="1" ht="25" customHeight="1" x14ac:dyDescent="0.2">
      <c r="A467" s="13" t="s">
        <v>4118</v>
      </c>
      <c r="B467" s="1" t="s">
        <v>4119</v>
      </c>
      <c r="C467" s="203" t="s">
        <v>4120</v>
      </c>
      <c r="D467" s="201" t="s">
        <v>4119</v>
      </c>
      <c r="E467" s="74" t="s">
        <v>11078</v>
      </c>
      <c r="F467" s="74" t="s">
        <v>11079</v>
      </c>
      <c r="G467" s="121" t="s">
        <v>11080</v>
      </c>
      <c r="H467" s="205">
        <v>6.0861765815834099</v>
      </c>
      <c r="I467" s="2">
        <v>5.22476014384939</v>
      </c>
      <c r="J467" s="2">
        <v>6.0886571051166802</v>
      </c>
      <c r="K467" s="2">
        <v>3.9367284722450799</v>
      </c>
      <c r="L467" s="2">
        <v>3.9197974536919298</v>
      </c>
      <c r="M467" s="2">
        <v>3.1048988583180099</v>
      </c>
      <c r="N467" s="2">
        <v>1.8818900329779999</v>
      </c>
      <c r="O467" s="2">
        <v>4.7227335245384099</v>
      </c>
      <c r="P467" s="17">
        <v>2.78817170642089</v>
      </c>
      <c r="Q467" s="16">
        <v>5.7998646101831604</v>
      </c>
      <c r="R467" s="2">
        <v>3.65380826141834</v>
      </c>
      <c r="S467" s="17">
        <v>3.1309317546457698</v>
      </c>
      <c r="T467" s="21">
        <v>0.49805662192870798</v>
      </c>
      <c r="U467" s="3">
        <v>0.47544485953292698</v>
      </c>
      <c r="V467" s="22">
        <v>1.45110691331812</v>
      </c>
      <c r="W467" s="26">
        <v>2.7174996128662698E-2</v>
      </c>
      <c r="X467" s="50" t="s">
        <v>7340</v>
      </c>
      <c r="Y467" s="26">
        <v>5.7335156361103604E-3</v>
      </c>
      <c r="Z467" s="5">
        <v>-2.1460563487648199</v>
      </c>
      <c r="AA467" s="4">
        <v>7.3215914989197106E-2</v>
      </c>
      <c r="AB467" s="5">
        <v>2.6689328555373901</v>
      </c>
      <c r="AC467" s="4">
        <v>0.60380469706186901</v>
      </c>
      <c r="AD467" s="216">
        <v>0.52287650677257203</v>
      </c>
      <c r="AE467" s="199">
        <v>1.29129636910047</v>
      </c>
      <c r="AF467" s="6">
        <v>0.70316175588430896</v>
      </c>
      <c r="AG467" s="6">
        <v>1.2929899538579801</v>
      </c>
      <c r="AH467" s="6">
        <v>-0.17624566636304101</v>
      </c>
      <c r="AI467" s="6">
        <v>-0.18780536921048299</v>
      </c>
      <c r="AJ467" s="6">
        <v>-0.74417978837222098</v>
      </c>
      <c r="AK467" s="6">
        <v>-1.5791926705775099</v>
      </c>
      <c r="AL467" s="6">
        <v>0.36040160105215002</v>
      </c>
      <c r="AM467" s="63">
        <v>-0.96042618537165203</v>
      </c>
      <c r="AN467" s="8">
        <v>1.29129636910047</v>
      </c>
      <c r="AO467" s="7">
        <v>0.70316175588430896</v>
      </c>
      <c r="AP467" s="7">
        <v>1.2929899538579801</v>
      </c>
      <c r="AQ467" s="7">
        <v>-0.17624566636304101</v>
      </c>
      <c r="AR467" s="7">
        <v>-0.18780536921048299</v>
      </c>
      <c r="AS467" s="7">
        <v>-0.74417978837222098</v>
      </c>
      <c r="AT467" s="7">
        <v>-1.5791926705775099</v>
      </c>
      <c r="AU467" s="7">
        <v>0.36040160105215002</v>
      </c>
      <c r="AV467" s="9">
        <v>-0.96042618537165203</v>
      </c>
    </row>
    <row r="468" spans="1:48" s="33" customFormat="1" ht="25" customHeight="1" x14ac:dyDescent="0.2">
      <c r="A468" s="13" t="s">
        <v>1520</v>
      </c>
      <c r="B468" s="1" t="s">
        <v>1520</v>
      </c>
      <c r="C468" s="203" t="s">
        <v>1521</v>
      </c>
      <c r="D468" s="201" t="s">
        <v>1520</v>
      </c>
      <c r="E468" s="74" t="s">
        <v>11467</v>
      </c>
      <c r="F468" s="74" t="s">
        <v>11468</v>
      </c>
      <c r="G468" s="121" t="s">
        <v>11469</v>
      </c>
      <c r="H468" s="205">
        <v>0.46102418039144799</v>
      </c>
      <c r="I468" s="2">
        <v>1.61490788941552</v>
      </c>
      <c r="J468" s="2">
        <v>0.99116470609563501</v>
      </c>
      <c r="K468" s="2">
        <v>-1.0703999689566499</v>
      </c>
      <c r="L468" s="2">
        <v>-1.4765164394133099</v>
      </c>
      <c r="M468" s="2">
        <v>-1.0688849000131599</v>
      </c>
      <c r="N468" s="2">
        <v>-2.6665872090051601</v>
      </c>
      <c r="O468" s="2">
        <v>-0.23043126684981599</v>
      </c>
      <c r="P468" s="17">
        <v>-0.35518380708157299</v>
      </c>
      <c r="Q468" s="16">
        <v>1.0223655919675301</v>
      </c>
      <c r="R468" s="2">
        <v>-1.20526710279437</v>
      </c>
      <c r="S468" s="17">
        <v>-1.08406742764552</v>
      </c>
      <c r="T468" s="21">
        <v>0.57757425924912797</v>
      </c>
      <c r="U468" s="3">
        <v>0.23491003771792199</v>
      </c>
      <c r="V468" s="22">
        <v>1.37192107749298</v>
      </c>
      <c r="W468" s="26">
        <v>3.4468873861276901E-2</v>
      </c>
      <c r="X468" s="50" t="s">
        <v>7340</v>
      </c>
      <c r="Y468" s="26">
        <v>1.2183943218254899E-2</v>
      </c>
      <c r="Z468" s="5">
        <v>-2.2276326947618998</v>
      </c>
      <c r="AA468" s="4">
        <v>0.10151251690711301</v>
      </c>
      <c r="AB468" s="5">
        <v>2.1064330196130499</v>
      </c>
      <c r="AC468" s="4">
        <v>0.89327246020857698</v>
      </c>
      <c r="AD468" s="216">
        <v>-0.121199675148855</v>
      </c>
      <c r="AE468" s="199">
        <v>0.66879993479130395</v>
      </c>
      <c r="AF468" s="6">
        <v>1.5424285424328701</v>
      </c>
      <c r="AG468" s="6">
        <v>1.07018000949314</v>
      </c>
      <c r="AH468" s="6">
        <v>-0.49067214791554897</v>
      </c>
      <c r="AI468" s="6">
        <v>-0.79815111122064097</v>
      </c>
      <c r="AJ468" s="6">
        <v>-0.489525058688764</v>
      </c>
      <c r="AK468" s="6">
        <v>-1.69917767161189</v>
      </c>
      <c r="AL468" s="6">
        <v>0.14528508238865201</v>
      </c>
      <c r="AM468" s="63">
        <v>5.0832420330880403E-2</v>
      </c>
      <c r="AN468" s="8">
        <v>0.66879993479130395</v>
      </c>
      <c r="AO468" s="7">
        <v>1.5424285424328701</v>
      </c>
      <c r="AP468" s="7">
        <v>1.07018000949314</v>
      </c>
      <c r="AQ468" s="7">
        <v>-0.49067214791554897</v>
      </c>
      <c r="AR468" s="7">
        <v>-0.79815111122064097</v>
      </c>
      <c r="AS468" s="7">
        <v>-0.489525058688764</v>
      </c>
      <c r="AT468" s="7">
        <v>-1.69917767161189</v>
      </c>
      <c r="AU468" s="7">
        <v>0.14528508238865201</v>
      </c>
      <c r="AV468" s="9">
        <v>5.0832420330880403E-2</v>
      </c>
    </row>
    <row r="469" spans="1:48" s="33" customFormat="1" ht="25" customHeight="1" x14ac:dyDescent="0.2">
      <c r="A469" s="13" t="s">
        <v>2691</v>
      </c>
      <c r="B469" s="1" t="s">
        <v>2692</v>
      </c>
      <c r="C469" s="203" t="s">
        <v>2693</v>
      </c>
      <c r="D469" s="201" t="s">
        <v>5008</v>
      </c>
      <c r="E469" s="74" t="s">
        <v>12612</v>
      </c>
      <c r="F469" s="74" t="s">
        <v>12075</v>
      </c>
      <c r="G469" s="121" t="s">
        <v>4887</v>
      </c>
      <c r="H469" s="205">
        <v>3.7583597236400701</v>
      </c>
      <c r="I469" s="2">
        <v>3.5576780237682502</v>
      </c>
      <c r="J469" s="2">
        <v>3.7411977247807302</v>
      </c>
      <c r="K469" s="2">
        <v>3.4238173712092199</v>
      </c>
      <c r="L469" s="2">
        <v>3.28236753307664</v>
      </c>
      <c r="M469" s="2">
        <v>3.4502336529310602</v>
      </c>
      <c r="N469" s="2">
        <v>0.98231258844456404</v>
      </c>
      <c r="O469" s="2">
        <v>3.2100769454279701</v>
      </c>
      <c r="P469" s="17">
        <v>2.04334077169197</v>
      </c>
      <c r="Q469" s="16">
        <v>3.68574515739635</v>
      </c>
      <c r="R469" s="2">
        <v>3.3854728524056399</v>
      </c>
      <c r="S469" s="17">
        <v>2.0785767685215002</v>
      </c>
      <c r="T469" s="21">
        <v>0.11124084945738499</v>
      </c>
      <c r="U469" s="3">
        <v>9.0263420832877E-2</v>
      </c>
      <c r="V469" s="22">
        <v>1.1143000893681401</v>
      </c>
      <c r="W469" s="26">
        <v>4.8851123444685798E-2</v>
      </c>
      <c r="X469" s="50" t="s">
        <v>7340</v>
      </c>
      <c r="Y469" s="26">
        <v>2.3784730236422701E-2</v>
      </c>
      <c r="Z469" s="5">
        <v>-0.30027230499070601</v>
      </c>
      <c r="AA469" s="4">
        <v>0.12839079237085499</v>
      </c>
      <c r="AB469" s="5">
        <v>1.60716838887485</v>
      </c>
      <c r="AC469" s="4">
        <v>0.17851805813400901</v>
      </c>
      <c r="AD469" s="216">
        <v>1.3068960838841399</v>
      </c>
      <c r="AE469" s="199">
        <v>0.76250568596352697</v>
      </c>
      <c r="AF469" s="6">
        <v>0.54650503529183903</v>
      </c>
      <c r="AG469" s="6">
        <v>0.74403363334083505</v>
      </c>
      <c r="AH469" s="6">
        <v>0.40242618769111699</v>
      </c>
      <c r="AI469" s="6">
        <v>0.25017883731708701</v>
      </c>
      <c r="AJ469" s="6">
        <v>0.43085894485776</v>
      </c>
      <c r="AK469" s="6">
        <v>-2.2254498071406901</v>
      </c>
      <c r="AL469" s="6">
        <v>0.172369978913328</v>
      </c>
      <c r="AM469" s="63">
        <v>-1.08342849623481</v>
      </c>
      <c r="AN469" s="8">
        <v>0.76250568596352697</v>
      </c>
      <c r="AO469" s="7">
        <v>0.54650503529183903</v>
      </c>
      <c r="AP469" s="7">
        <v>0.74403363334083505</v>
      </c>
      <c r="AQ469" s="7">
        <v>0.40242618769111699</v>
      </c>
      <c r="AR469" s="7">
        <v>0.25017883731708701</v>
      </c>
      <c r="AS469" s="7">
        <v>0.43085894485776</v>
      </c>
      <c r="AT469" s="7">
        <v>-2.2254498071406901</v>
      </c>
      <c r="AU469" s="7">
        <v>0.172369978913328</v>
      </c>
      <c r="AV469" s="9">
        <v>-1.08342849623481</v>
      </c>
    </row>
    <row r="470" spans="1:48" s="33" customFormat="1" ht="25" customHeight="1" x14ac:dyDescent="0.2">
      <c r="A470" s="13" t="s">
        <v>3840</v>
      </c>
      <c r="B470" s="1" t="s">
        <v>3840</v>
      </c>
      <c r="C470" s="203" t="s">
        <v>3841</v>
      </c>
      <c r="D470" s="201" t="s">
        <v>3840</v>
      </c>
      <c r="E470" s="74" t="s">
        <v>12370</v>
      </c>
      <c r="F470" s="74" t="s">
        <v>12371</v>
      </c>
      <c r="G470" s="121" t="s">
        <v>12372</v>
      </c>
      <c r="H470" s="205">
        <v>-4.1640036286226403</v>
      </c>
      <c r="I470" s="2">
        <v>-3.7440541424633502</v>
      </c>
      <c r="J470" s="2">
        <v>-4.4159082287555798</v>
      </c>
      <c r="K470" s="2">
        <v>-5.7584459986365797</v>
      </c>
      <c r="L470" s="2">
        <v>-5.48347998574837</v>
      </c>
      <c r="M470" s="2">
        <v>-5.4160237435924197</v>
      </c>
      <c r="N470" s="2">
        <v>-3.9982835057208601</v>
      </c>
      <c r="O470" s="2">
        <v>-5.5922659344543098</v>
      </c>
      <c r="P470" s="17">
        <v>-5.4174791205843302</v>
      </c>
      <c r="Q470" s="16">
        <v>-4.1079886666138599</v>
      </c>
      <c r="R470" s="2">
        <v>-5.5526499093257904</v>
      </c>
      <c r="S470" s="17">
        <v>-5.00267618691983</v>
      </c>
      <c r="T470" s="21">
        <v>0.33941160158946498</v>
      </c>
      <c r="U470" s="3">
        <v>0.181388006585776</v>
      </c>
      <c r="V470" s="22">
        <v>0.87420884296045198</v>
      </c>
      <c r="W470" s="26">
        <v>4.8176757193164201E-2</v>
      </c>
      <c r="X470" s="50" t="s">
        <v>7340</v>
      </c>
      <c r="Y470" s="26">
        <v>6.9776597086413303E-3</v>
      </c>
      <c r="Z470" s="5">
        <v>-1.4446612427119301</v>
      </c>
      <c r="AA470" s="4">
        <v>0.21118255951450501</v>
      </c>
      <c r="AB470" s="5">
        <v>0.89468752030597598</v>
      </c>
      <c r="AC470" s="4">
        <v>0.390106588739494</v>
      </c>
      <c r="AD470" s="216">
        <v>-0.54997372240595899</v>
      </c>
      <c r="AE470" s="199">
        <v>0.91416211044124096</v>
      </c>
      <c r="AF470" s="6">
        <v>1.4445833646205499</v>
      </c>
      <c r="AG470" s="6">
        <v>0.59599157246045598</v>
      </c>
      <c r="AH470" s="6">
        <v>-1.0997137234218901</v>
      </c>
      <c r="AI470" s="6">
        <v>-0.75241524534367799</v>
      </c>
      <c r="AJ470" s="6">
        <v>-0.667213987226139</v>
      </c>
      <c r="AK470" s="6">
        <v>1.12347651212375</v>
      </c>
      <c r="AL470" s="6">
        <v>-0.88981838846313499</v>
      </c>
      <c r="AM470" s="63">
        <v>-0.66905221519116098</v>
      </c>
      <c r="AN470" s="8">
        <v>0.91416211044124096</v>
      </c>
      <c r="AO470" s="7" t="s">
        <v>4887</v>
      </c>
      <c r="AP470" s="7">
        <v>0.59599157246045598</v>
      </c>
      <c r="AQ470" s="7" t="s">
        <v>4887</v>
      </c>
      <c r="AR470" s="7" t="s">
        <v>4887</v>
      </c>
      <c r="AS470" s="7" t="s">
        <v>4887</v>
      </c>
      <c r="AT470" s="7" t="s">
        <v>4887</v>
      </c>
      <c r="AU470" s="7" t="s">
        <v>4887</v>
      </c>
      <c r="AV470" s="9">
        <v>-0.66905221519116098</v>
      </c>
    </row>
    <row r="471" spans="1:48" s="33" customFormat="1" ht="25" customHeight="1" x14ac:dyDescent="0.2">
      <c r="A471" s="13" t="s">
        <v>3917</v>
      </c>
      <c r="B471" s="1" t="s">
        <v>3917</v>
      </c>
      <c r="C471" s="203" t="s">
        <v>3918</v>
      </c>
      <c r="D471" s="201" t="s">
        <v>3917</v>
      </c>
      <c r="E471" s="74" t="s">
        <v>9533</v>
      </c>
      <c r="F471" s="74" t="s">
        <v>9534</v>
      </c>
      <c r="G471" s="121" t="s">
        <v>9535</v>
      </c>
      <c r="H471" s="205">
        <v>-4.0623220298317699</v>
      </c>
      <c r="I471" s="2">
        <v>-5.5624472246389596</v>
      </c>
      <c r="J471" s="2">
        <v>-5.4348850616892497</v>
      </c>
      <c r="K471" s="2">
        <v>-1.1290401607698299</v>
      </c>
      <c r="L471" s="2">
        <v>-1.0435105750479601</v>
      </c>
      <c r="M471" s="2">
        <v>-1.34761441245666</v>
      </c>
      <c r="N471" s="2">
        <v>-4.7190647233130898</v>
      </c>
      <c r="O471" s="2">
        <v>-2.9380156847228398</v>
      </c>
      <c r="P471" s="17">
        <v>-7.4171512592256201</v>
      </c>
      <c r="Q471" s="16">
        <v>-5.0198847720533202</v>
      </c>
      <c r="R471" s="2">
        <v>-1.1733883827581499</v>
      </c>
      <c r="S471" s="17">
        <v>-5.0247438890871798</v>
      </c>
      <c r="T471" s="21">
        <v>0.83172280858604297</v>
      </c>
      <c r="U471" s="3">
        <v>0.15682748348685199</v>
      </c>
      <c r="V471" s="22">
        <v>2.2551593486903201</v>
      </c>
      <c r="W471" s="26">
        <v>2.2290540551057999E-2</v>
      </c>
      <c r="X471" s="50" t="s">
        <v>7340</v>
      </c>
      <c r="Y471" s="26">
        <v>1.28908405019733E-2</v>
      </c>
      <c r="Z471" s="5">
        <v>3.84649638929517</v>
      </c>
      <c r="AA471" s="4">
        <v>0.997463091304022</v>
      </c>
      <c r="AB471" s="5">
        <v>4.8591170338587704E-3</v>
      </c>
      <c r="AC471" s="4">
        <v>9.7103281816498702E-2</v>
      </c>
      <c r="AD471" s="216">
        <v>3.8513555063290301</v>
      </c>
      <c r="AE471" s="199">
        <v>-0.142266874524454</v>
      </c>
      <c r="AF471" s="6">
        <v>-0.80303884338230302</v>
      </c>
      <c r="AG471" s="6">
        <v>-0.74685053199614904</v>
      </c>
      <c r="AH471" s="6">
        <v>1.1497789110836001</v>
      </c>
      <c r="AI471" s="6">
        <v>1.1874528018686199</v>
      </c>
      <c r="AJ471" s="6">
        <v>1.0535017875950401</v>
      </c>
      <c r="AK471" s="6">
        <v>-0.43154750530569802</v>
      </c>
      <c r="AL471" s="6">
        <v>0.35296520332387499</v>
      </c>
      <c r="AM471" s="63">
        <v>-1.61999494866253</v>
      </c>
      <c r="AN471" s="8" t="s">
        <v>4887</v>
      </c>
      <c r="AO471" s="7" t="s">
        <v>4887</v>
      </c>
      <c r="AP471" s="7" t="s">
        <v>4887</v>
      </c>
      <c r="AQ471" s="7">
        <v>1.1497789110836001</v>
      </c>
      <c r="AR471" s="7">
        <v>1.1874528018686199</v>
      </c>
      <c r="AS471" s="7">
        <v>1.0535017875950401</v>
      </c>
      <c r="AT471" s="7" t="s">
        <v>4887</v>
      </c>
      <c r="AU471" s="7">
        <v>0.35296520332387499</v>
      </c>
      <c r="AV471" s="9" t="s">
        <v>4887</v>
      </c>
    </row>
    <row r="472" spans="1:48" s="33" customFormat="1" ht="25" customHeight="1" x14ac:dyDescent="0.2">
      <c r="A472" s="13" t="s">
        <v>2543</v>
      </c>
      <c r="B472" s="1" t="s">
        <v>2543</v>
      </c>
      <c r="C472" s="203" t="s">
        <v>2544</v>
      </c>
      <c r="D472" s="201" t="s">
        <v>2543</v>
      </c>
      <c r="E472" s="74" t="s">
        <v>11686</v>
      </c>
      <c r="F472" s="74" t="s">
        <v>11687</v>
      </c>
      <c r="G472" s="121" t="s">
        <v>11688</v>
      </c>
      <c r="H472" s="205">
        <v>-2.28518053297904</v>
      </c>
      <c r="I472" s="2">
        <v>-1.15834993376208</v>
      </c>
      <c r="J472" s="2">
        <v>-0.24672076377475299</v>
      </c>
      <c r="K472" s="2">
        <v>1.6261602395222601</v>
      </c>
      <c r="L472" s="2">
        <v>1.82712593674317</v>
      </c>
      <c r="M472" s="2">
        <v>1.6591536717436199</v>
      </c>
      <c r="N472" s="2">
        <v>-1.65014207631795</v>
      </c>
      <c r="O472" s="2">
        <v>0.80771237106065297</v>
      </c>
      <c r="P472" s="17">
        <v>-1.9058667175647801</v>
      </c>
      <c r="Q472" s="16">
        <v>-1.23008374350529</v>
      </c>
      <c r="R472" s="2">
        <v>1.7041466160030201</v>
      </c>
      <c r="S472" s="17">
        <v>-0.91609880760735796</v>
      </c>
      <c r="T472" s="21">
        <v>1.0211213748919901</v>
      </c>
      <c r="U472" s="3">
        <v>0.10777326495805099</v>
      </c>
      <c r="V472" s="22">
        <v>1.4983299061991699</v>
      </c>
      <c r="W472" s="26">
        <v>2.6357590482203999E-2</v>
      </c>
      <c r="X472" s="50" t="s">
        <v>7340</v>
      </c>
      <c r="Y472" s="26">
        <v>3.6797340540361601E-2</v>
      </c>
      <c r="Z472" s="5">
        <v>2.9342303595083101</v>
      </c>
      <c r="AA472" s="4">
        <v>0.78105288089513403</v>
      </c>
      <c r="AB472" s="5">
        <v>-0.31398493589793303</v>
      </c>
      <c r="AC472" s="4">
        <v>9.31419073969844E-2</v>
      </c>
      <c r="AD472" s="216">
        <v>2.6202454236103798</v>
      </c>
      <c r="AE472" s="199">
        <v>-1.28413644422978</v>
      </c>
      <c r="AF472" s="6">
        <v>-0.60728154702949999</v>
      </c>
      <c r="AG472" s="6">
        <v>-5.9691990475636898E-2</v>
      </c>
      <c r="AH472" s="6">
        <v>1.0652940365597099</v>
      </c>
      <c r="AI472" s="6">
        <v>1.1860083803375201</v>
      </c>
      <c r="AJ472" s="6">
        <v>1.0851122472029</v>
      </c>
      <c r="AK472" s="6">
        <v>-0.90268701465247103</v>
      </c>
      <c r="AL472" s="6">
        <v>0.57367582149142604</v>
      </c>
      <c r="AM472" s="63">
        <v>-1.05629348920417</v>
      </c>
      <c r="AN472" s="8">
        <v>-1.28413644422978</v>
      </c>
      <c r="AO472" s="7">
        <v>-0.60728154702949999</v>
      </c>
      <c r="AP472" s="7">
        <v>-5.9691990475636898E-2</v>
      </c>
      <c r="AQ472" s="7">
        <v>1.0652940365597099</v>
      </c>
      <c r="AR472" s="7">
        <v>1.1860083803375201</v>
      </c>
      <c r="AS472" s="7">
        <v>1.0851122472029</v>
      </c>
      <c r="AT472" s="7">
        <v>-0.90268701465247103</v>
      </c>
      <c r="AU472" s="7">
        <v>0.57367582149142604</v>
      </c>
      <c r="AV472" s="9">
        <v>-1.05629348920417</v>
      </c>
    </row>
    <row r="473" spans="1:48" s="33" customFormat="1" ht="25" customHeight="1" x14ac:dyDescent="0.2">
      <c r="A473" s="13" t="s">
        <v>371</v>
      </c>
      <c r="B473" s="1" t="s">
        <v>372</v>
      </c>
      <c r="C473" s="203" t="s">
        <v>373</v>
      </c>
      <c r="D473" s="201" t="s">
        <v>7161</v>
      </c>
      <c r="E473" s="74" t="s">
        <v>13348</v>
      </c>
      <c r="F473" s="74" t="s">
        <v>8857</v>
      </c>
      <c r="G473" s="121" t="s">
        <v>4887</v>
      </c>
      <c r="H473" s="205">
        <v>-2.3297313392820902</v>
      </c>
      <c r="I473" s="2">
        <v>-0.56203095075925102</v>
      </c>
      <c r="J473" s="2">
        <v>-0.29765161972762799</v>
      </c>
      <c r="K473" s="2">
        <v>2.0527857130763199</v>
      </c>
      <c r="L473" s="2">
        <v>2.2583959171685501</v>
      </c>
      <c r="M473" s="2">
        <v>1.4931546546457399</v>
      </c>
      <c r="N473" s="2">
        <v>0.94862278940206901</v>
      </c>
      <c r="O473" s="2">
        <v>-0.55646283078188596</v>
      </c>
      <c r="P473" s="17">
        <v>-2.3261500249165801</v>
      </c>
      <c r="Q473" s="16">
        <v>-1.0631379699229899</v>
      </c>
      <c r="R473" s="2">
        <v>1.9347787616301999</v>
      </c>
      <c r="S473" s="17">
        <v>-0.64466335543213105</v>
      </c>
      <c r="T473" s="21">
        <v>1.10483853125582</v>
      </c>
      <c r="U473" s="3">
        <v>0.39603380904801799</v>
      </c>
      <c r="V473" s="22">
        <v>1.6391670890307499</v>
      </c>
      <c r="W473" s="26">
        <v>3.9123108790699301E-2</v>
      </c>
      <c r="X473" s="50" t="s">
        <v>7340</v>
      </c>
      <c r="Y473" s="26">
        <v>3.0938348750426E-2</v>
      </c>
      <c r="Z473" s="5">
        <v>2.9979167315531901</v>
      </c>
      <c r="AA473" s="4">
        <v>0.73489851132505501</v>
      </c>
      <c r="AB473" s="5">
        <v>-0.41847461449085799</v>
      </c>
      <c r="AC473" s="4">
        <v>0.105095690462244</v>
      </c>
      <c r="AD473" s="216">
        <v>2.5794421170623298</v>
      </c>
      <c r="AE473" s="199">
        <v>-1.39034956991547</v>
      </c>
      <c r="AF473" s="6">
        <v>-0.36859385476330497</v>
      </c>
      <c r="AG473" s="6">
        <v>-0.215778878761969</v>
      </c>
      <c r="AH473" s="6">
        <v>1.1428069955706801</v>
      </c>
      <c r="AI473" s="6">
        <v>1.2616525886863701</v>
      </c>
      <c r="AJ473" s="6">
        <v>0.81933236376051499</v>
      </c>
      <c r="AK473" s="6">
        <v>0.504585278220684</v>
      </c>
      <c r="AL473" s="6">
        <v>-0.36537540301296001</v>
      </c>
      <c r="AM473" s="63">
        <v>-1.3882795197845399</v>
      </c>
      <c r="AN473" s="8">
        <v>-1.39034956991547</v>
      </c>
      <c r="AO473" s="7">
        <v>-0.36859385476330497</v>
      </c>
      <c r="AP473" s="7">
        <v>-0.215778878761969</v>
      </c>
      <c r="AQ473" s="7">
        <v>1.1428069955706801</v>
      </c>
      <c r="AR473" s="7">
        <v>1.2616525886863701</v>
      </c>
      <c r="AS473" s="7">
        <v>0.81933236376051499</v>
      </c>
      <c r="AT473" s="7">
        <v>0.504585278220684</v>
      </c>
      <c r="AU473" s="7">
        <v>-0.36537540301296001</v>
      </c>
      <c r="AV473" s="9">
        <v>-1.3882795197845399</v>
      </c>
    </row>
    <row r="474" spans="1:48" s="33" customFormat="1" ht="25" customHeight="1" x14ac:dyDescent="0.2">
      <c r="A474" s="13" t="s">
        <v>1989</v>
      </c>
      <c r="B474" s="1" t="s">
        <v>1989</v>
      </c>
      <c r="C474" s="203" t="s">
        <v>1990</v>
      </c>
      <c r="D474" s="201" t="s">
        <v>1989</v>
      </c>
      <c r="E474" s="74" t="s">
        <v>11706</v>
      </c>
      <c r="F474" s="74" t="s">
        <v>11707</v>
      </c>
      <c r="G474" s="121" t="s">
        <v>11708</v>
      </c>
      <c r="H474" s="205">
        <v>-6.9979590320272296</v>
      </c>
      <c r="I474" s="2">
        <v>-5.4118926425296596</v>
      </c>
      <c r="J474" s="2">
        <v>-5.2451281571120498</v>
      </c>
      <c r="K474" s="2">
        <v>-0.16558409068073801</v>
      </c>
      <c r="L474" s="2">
        <v>-0.88451089440819997</v>
      </c>
      <c r="M474" s="2">
        <v>-1.6291326799131201</v>
      </c>
      <c r="N474" s="2">
        <v>-6.4856731832868597</v>
      </c>
      <c r="O474" s="2">
        <v>-6.1353986816718997</v>
      </c>
      <c r="P474" s="17">
        <v>-2.7822147924554801</v>
      </c>
      <c r="Q474" s="16">
        <v>-5.8849932772229803</v>
      </c>
      <c r="R474" s="2">
        <v>-0.89307588833401996</v>
      </c>
      <c r="S474" s="17">
        <v>-5.1344288858047404</v>
      </c>
      <c r="T474" s="21">
        <v>0.96745655040647605</v>
      </c>
      <c r="U474" s="3">
        <v>0.73181188675897901</v>
      </c>
      <c r="V474" s="22">
        <v>2.04459199165349</v>
      </c>
      <c r="W474" s="26">
        <v>8.7884259008930796E-3</v>
      </c>
      <c r="X474" s="50" t="s">
        <v>7340</v>
      </c>
      <c r="Y474" s="26">
        <v>2.6734527441394599E-3</v>
      </c>
      <c r="Z474" s="5">
        <v>4.9919173888889601</v>
      </c>
      <c r="AA474" s="4">
        <v>0.60764625300142106</v>
      </c>
      <c r="AB474" s="5">
        <v>-0.75056439141823506</v>
      </c>
      <c r="AC474" s="4">
        <v>5.61966520290701E-2</v>
      </c>
      <c r="AD474" s="216">
        <v>4.2413529974707203</v>
      </c>
      <c r="AE474" s="199">
        <v>-1.1568650481273</v>
      </c>
      <c r="AF474" s="6">
        <v>-0.55072425354631804</v>
      </c>
      <c r="AG474" s="6">
        <v>-0.48699252178007302</v>
      </c>
      <c r="AH474" s="6">
        <v>1.45423698596524</v>
      </c>
      <c r="AI474" s="6">
        <v>1.17948753856351</v>
      </c>
      <c r="AJ474" s="6">
        <v>0.89491834037802898</v>
      </c>
      <c r="AK474" s="6">
        <v>-0.96108676705140395</v>
      </c>
      <c r="AL474" s="6">
        <v>-0.827223729453335</v>
      </c>
      <c r="AM474" s="63">
        <v>0.45424945505164699</v>
      </c>
      <c r="AN474" s="8" t="s">
        <v>4887</v>
      </c>
      <c r="AO474" s="7" t="s">
        <v>4887</v>
      </c>
      <c r="AP474" s="7">
        <v>-0.48699252178007302</v>
      </c>
      <c r="AQ474" s="7">
        <v>1.45423698596524</v>
      </c>
      <c r="AR474" s="7">
        <v>1.17948753856351</v>
      </c>
      <c r="AS474" s="7">
        <v>0.89491834037802898</v>
      </c>
      <c r="AT474" s="7" t="s">
        <v>4887</v>
      </c>
      <c r="AU474" s="7">
        <v>-0.827223729453335</v>
      </c>
      <c r="AV474" s="9">
        <v>0.45424945505164699</v>
      </c>
    </row>
    <row r="475" spans="1:48" s="33" customFormat="1" ht="25" customHeight="1" x14ac:dyDescent="0.2">
      <c r="A475" s="13" t="s">
        <v>615</v>
      </c>
      <c r="B475" s="1" t="s">
        <v>615</v>
      </c>
      <c r="C475" s="203" t="s">
        <v>616</v>
      </c>
      <c r="D475" s="201" t="s">
        <v>5175</v>
      </c>
      <c r="E475" s="74" t="s">
        <v>13388</v>
      </c>
      <c r="F475" s="74" t="s">
        <v>12556</v>
      </c>
      <c r="G475" s="121" t="s">
        <v>4887</v>
      </c>
      <c r="H475" s="205">
        <v>-1.6732265515801099</v>
      </c>
      <c r="I475" s="2">
        <v>-2.5321545735889601</v>
      </c>
      <c r="J475" s="2">
        <v>-1.88427091125388</v>
      </c>
      <c r="K475" s="2">
        <v>-1.12552396346288</v>
      </c>
      <c r="L475" s="2">
        <v>-0.73083967327482902</v>
      </c>
      <c r="M475" s="2">
        <v>-0.89473658948958201</v>
      </c>
      <c r="N475" s="2">
        <v>-0.96071280917297497</v>
      </c>
      <c r="O475" s="2">
        <v>-1.27505067200041</v>
      </c>
      <c r="P475" s="17">
        <v>-1.5170800877489301</v>
      </c>
      <c r="Q475" s="16">
        <v>-2.0298840121409798</v>
      </c>
      <c r="R475" s="2">
        <v>-0.917033408742431</v>
      </c>
      <c r="S475" s="17">
        <v>-1.2509478563074401</v>
      </c>
      <c r="T475" s="21">
        <v>0.44759548490850298</v>
      </c>
      <c r="U475" s="3">
        <v>0.198284601877976</v>
      </c>
      <c r="V475" s="22">
        <v>0.27896567254906202</v>
      </c>
      <c r="W475" s="26">
        <v>1.4706784750577901E-2</v>
      </c>
      <c r="X475" s="50" t="s">
        <v>7340</v>
      </c>
      <c r="Y475" s="26">
        <v>3.4025174589450098E-2</v>
      </c>
      <c r="Z475" s="5">
        <v>1.1128506033985499</v>
      </c>
      <c r="AA475" s="4">
        <v>7.4691900070864195E-2</v>
      </c>
      <c r="AB475" s="5">
        <v>-0.77893615583354503</v>
      </c>
      <c r="AC475" s="4">
        <v>0.173994299197196</v>
      </c>
      <c r="AD475" s="216">
        <v>0.33391444756500699</v>
      </c>
      <c r="AE475" s="199">
        <v>-0.48129388232416298</v>
      </c>
      <c r="AF475" s="6">
        <v>-1.99038211554176</v>
      </c>
      <c r="AG475" s="6">
        <v>-0.85208695428117798</v>
      </c>
      <c r="AH475" s="6">
        <v>0.48098876517574102</v>
      </c>
      <c r="AI475" s="6">
        <v>1.1744268681329799</v>
      </c>
      <c r="AJ475" s="6">
        <v>0.88646920301702403</v>
      </c>
      <c r="AK475" s="6">
        <v>0.770552695177953</v>
      </c>
      <c r="AL475" s="6">
        <v>0.218278746846153</v>
      </c>
      <c r="AM475" s="63">
        <v>-0.206953326202751</v>
      </c>
      <c r="AN475" s="8">
        <v>-0.48129388232416298</v>
      </c>
      <c r="AO475" s="7">
        <v>-1.99038211554176</v>
      </c>
      <c r="AP475" s="7">
        <v>-0.85208695428117798</v>
      </c>
      <c r="AQ475" s="7">
        <v>0.48098876517574102</v>
      </c>
      <c r="AR475" s="7">
        <v>1.1744268681329799</v>
      </c>
      <c r="AS475" s="7">
        <v>0.88646920301702403</v>
      </c>
      <c r="AT475" s="7">
        <v>0.770552695177953</v>
      </c>
      <c r="AU475" s="7">
        <v>0.218278746846153</v>
      </c>
      <c r="AV475" s="9">
        <v>-0.206953326202751</v>
      </c>
    </row>
    <row r="476" spans="1:48" s="33" customFormat="1" ht="25" customHeight="1" x14ac:dyDescent="0.2">
      <c r="A476" s="13" t="s">
        <v>2259</v>
      </c>
      <c r="B476" s="1" t="s">
        <v>2259</v>
      </c>
      <c r="C476" s="203" t="s">
        <v>2260</v>
      </c>
      <c r="D476" s="201" t="s">
        <v>5136</v>
      </c>
      <c r="E476" s="74" t="s">
        <v>11457</v>
      </c>
      <c r="F476" s="74" t="s">
        <v>11458</v>
      </c>
      <c r="G476" s="121" t="s">
        <v>11459</v>
      </c>
      <c r="H476" s="205">
        <v>-0.62317066340064298</v>
      </c>
      <c r="I476" s="2">
        <v>-1.1520106749666801</v>
      </c>
      <c r="J476" s="2">
        <v>-0.27209909783272601</v>
      </c>
      <c r="K476" s="2">
        <v>0.359852692608229</v>
      </c>
      <c r="L476" s="2">
        <v>0.37468250185284901</v>
      </c>
      <c r="M476" s="2">
        <v>1.21352752419932</v>
      </c>
      <c r="N476" s="2">
        <v>-5.5107021185104799E-2</v>
      </c>
      <c r="O476" s="2">
        <v>1.38933548248608</v>
      </c>
      <c r="P476" s="17">
        <v>1.2688388306270999</v>
      </c>
      <c r="Q476" s="16">
        <v>-0.68242681206668099</v>
      </c>
      <c r="R476" s="2">
        <v>0.64935423955346505</v>
      </c>
      <c r="S476" s="17">
        <v>0.86768909730935795</v>
      </c>
      <c r="T476" s="21">
        <v>0.44293855585130198</v>
      </c>
      <c r="U476" s="3">
        <v>0.48864465835781501</v>
      </c>
      <c r="V476" s="22">
        <v>0.80143269711725695</v>
      </c>
      <c r="W476" s="26">
        <v>3.8535330454979699E-2</v>
      </c>
      <c r="X476" s="50" t="s">
        <v>7340</v>
      </c>
      <c r="Y476" s="26">
        <v>2.5340861440848701E-2</v>
      </c>
      <c r="Z476" s="5">
        <v>1.33178105162015</v>
      </c>
      <c r="AA476" s="4">
        <v>5.8085595726834402E-2</v>
      </c>
      <c r="AB476" s="5">
        <v>-1.5501159093760399</v>
      </c>
      <c r="AC476" s="4">
        <v>0.71168831845177005</v>
      </c>
      <c r="AD476" s="216">
        <v>-0.21833485775589301</v>
      </c>
      <c r="AE476" s="199">
        <v>-1.0094507584783301</v>
      </c>
      <c r="AF476" s="6">
        <v>-1.6016984432627199</v>
      </c>
      <c r="AG476" s="6">
        <v>-0.61628587429053405</v>
      </c>
      <c r="AH476" s="6">
        <v>9.1436644048590796E-2</v>
      </c>
      <c r="AI476" s="6">
        <v>0.108044540574635</v>
      </c>
      <c r="AJ476" s="6">
        <v>1.04746669380098</v>
      </c>
      <c r="AK476" s="6">
        <v>-0.37327654783932701</v>
      </c>
      <c r="AL476" s="6">
        <v>1.24435394511479</v>
      </c>
      <c r="AM476" s="63">
        <v>1.1094098003319099</v>
      </c>
      <c r="AN476" s="8">
        <v>-1.0094507584783301</v>
      </c>
      <c r="AO476" s="7">
        <v>-1.6016984432627199</v>
      </c>
      <c r="AP476" s="7">
        <v>-0.61628587429053405</v>
      </c>
      <c r="AQ476" s="7">
        <v>9.1436644048590796E-2</v>
      </c>
      <c r="AR476" s="7">
        <v>0.108044540574635</v>
      </c>
      <c r="AS476" s="7">
        <v>1.04746669380098</v>
      </c>
      <c r="AT476" s="7">
        <v>-0.37327654783932701</v>
      </c>
      <c r="AU476" s="7">
        <v>1.24435394511479</v>
      </c>
      <c r="AV476" s="9">
        <v>1.1094098003319099</v>
      </c>
    </row>
    <row r="477" spans="1:48" s="33" customFormat="1" ht="25" customHeight="1" x14ac:dyDescent="0.2">
      <c r="A477" s="13" t="s">
        <v>3105</v>
      </c>
      <c r="B477" s="1" t="s">
        <v>3105</v>
      </c>
      <c r="C477" s="203" t="s">
        <v>3106</v>
      </c>
      <c r="D477" s="201" t="s">
        <v>7158</v>
      </c>
      <c r="E477" s="74" t="s">
        <v>13571</v>
      </c>
      <c r="F477" s="74" t="s">
        <v>12831</v>
      </c>
      <c r="G477" s="121" t="s">
        <v>4887</v>
      </c>
      <c r="H477" s="205">
        <v>-2.5261526493672801</v>
      </c>
      <c r="I477" s="2">
        <v>-1.7888278040674701</v>
      </c>
      <c r="J477" s="2">
        <v>-6.6115115923367203</v>
      </c>
      <c r="K477" s="2">
        <v>3.0621148174314601</v>
      </c>
      <c r="L477" s="2">
        <v>2.8852470392131302</v>
      </c>
      <c r="M477" s="2">
        <v>1.8776834930708399</v>
      </c>
      <c r="N477" s="2">
        <v>-4.5429685338988399</v>
      </c>
      <c r="O477" s="2">
        <v>-0.65146116437119495</v>
      </c>
      <c r="P477" s="17">
        <v>-1.0301698926610801</v>
      </c>
      <c r="Q477" s="16">
        <v>-3.6421640152571602</v>
      </c>
      <c r="R477" s="2">
        <v>2.6083484499051499</v>
      </c>
      <c r="S477" s="17">
        <v>-2.0748665303103699</v>
      </c>
      <c r="T477" s="21">
        <v>2.5978223105142</v>
      </c>
      <c r="U477" s="3">
        <v>0.63892410511909203</v>
      </c>
      <c r="V477" s="22">
        <v>2.1458100336024102</v>
      </c>
      <c r="W477" s="26">
        <v>1.9778795623330899E-2</v>
      </c>
      <c r="X477" s="50" t="s">
        <v>7340</v>
      </c>
      <c r="Y477" s="26">
        <v>4.61099130079375E-2</v>
      </c>
      <c r="Z477" s="5">
        <v>6.2505124651623003</v>
      </c>
      <c r="AA477" s="4">
        <v>0.46710894095490102</v>
      </c>
      <c r="AB477" s="5">
        <v>-1.56729748494679</v>
      </c>
      <c r="AC477" s="4">
        <v>5.34487173059E-2</v>
      </c>
      <c r="AD477" s="216">
        <v>4.6832149802155199</v>
      </c>
      <c r="AE477" s="199">
        <v>-0.45185405272123802</v>
      </c>
      <c r="AF477" s="6">
        <v>-0.22824336360427699</v>
      </c>
      <c r="AG477" s="6">
        <v>-1.6908329564581399</v>
      </c>
      <c r="AH477" s="6">
        <v>1.24291636928</v>
      </c>
      <c r="AI477" s="6">
        <v>1.18927715445888</v>
      </c>
      <c r="AJ477" s="6">
        <v>0.88371037433716404</v>
      </c>
      <c r="AK477" s="6">
        <v>-1.0634997779900699</v>
      </c>
      <c r="AL477" s="6">
        <v>0.116689185057787</v>
      </c>
      <c r="AM477" s="63">
        <v>1.8370676398864101E-3</v>
      </c>
      <c r="AN477" s="8">
        <v>-0.45185405272123802</v>
      </c>
      <c r="AO477" s="7">
        <v>-0.22824336360427699</v>
      </c>
      <c r="AP477" s="7" t="s">
        <v>4887</v>
      </c>
      <c r="AQ477" s="7">
        <v>1.24291636928</v>
      </c>
      <c r="AR477" s="7">
        <v>1.18927715445888</v>
      </c>
      <c r="AS477" s="7">
        <v>0.88371037433716404</v>
      </c>
      <c r="AT477" s="7" t="s">
        <v>4887</v>
      </c>
      <c r="AU477" s="7">
        <v>0.116689185057787</v>
      </c>
      <c r="AV477" s="9">
        <v>1.8370676398864101E-3</v>
      </c>
    </row>
    <row r="478" spans="1:48" s="33" customFormat="1" ht="25" customHeight="1" x14ac:dyDescent="0.2">
      <c r="A478" s="13" t="s">
        <v>31</v>
      </c>
      <c r="B478" s="1" t="s">
        <v>31</v>
      </c>
      <c r="C478" s="203" t="s">
        <v>32</v>
      </c>
      <c r="D478" s="201" t="s">
        <v>7155</v>
      </c>
      <c r="E478" s="74" t="s">
        <v>13384</v>
      </c>
      <c r="F478" s="74" t="s">
        <v>9433</v>
      </c>
      <c r="G478" s="121" t="s">
        <v>4887</v>
      </c>
      <c r="H478" s="205">
        <v>-6.3174927510804704</v>
      </c>
      <c r="I478" s="2">
        <v>-5.5362896908774601</v>
      </c>
      <c r="J478" s="2">
        <v>-3.6033026422201502</v>
      </c>
      <c r="K478" s="2">
        <v>6.6319736139977395E-2</v>
      </c>
      <c r="L478" s="2">
        <v>0.116843715450255</v>
      </c>
      <c r="M478" s="2">
        <v>-0.14288307636192199</v>
      </c>
      <c r="N478" s="2">
        <v>-4.8285456490277303</v>
      </c>
      <c r="O478" s="2">
        <v>-1.0812621993270699</v>
      </c>
      <c r="P478" s="17">
        <v>-2.6422675754837299</v>
      </c>
      <c r="Q478" s="16">
        <v>-5.1523616947260296</v>
      </c>
      <c r="R478" s="2">
        <v>1.342679174277E-2</v>
      </c>
      <c r="S478" s="17">
        <v>-2.85069180794618</v>
      </c>
      <c r="T478" s="21">
        <v>1.3972320911110101</v>
      </c>
      <c r="U478" s="3">
        <v>0.13770529863268199</v>
      </c>
      <c r="V478" s="22">
        <v>1.88231607563881</v>
      </c>
      <c r="W478" s="26">
        <v>9.9857401176688503E-3</v>
      </c>
      <c r="X478" s="50" t="s">
        <v>7340</v>
      </c>
      <c r="Y478" s="26">
        <v>2.26398187935457E-2</v>
      </c>
      <c r="Z478" s="5">
        <v>5.1657884864688004</v>
      </c>
      <c r="AA478" s="4">
        <v>0.17019989082623099</v>
      </c>
      <c r="AB478" s="5">
        <v>-2.30166988677985</v>
      </c>
      <c r="AC478" s="4">
        <v>0.11808272498509199</v>
      </c>
      <c r="AD478" s="216">
        <v>2.86411859968895</v>
      </c>
      <c r="AE478" s="199">
        <v>-1.4442724059707801</v>
      </c>
      <c r="AF478" s="6">
        <v>-1.1355197008128699</v>
      </c>
      <c r="AG478" s="6">
        <v>-0.37155062451014598</v>
      </c>
      <c r="AH478" s="6">
        <v>1.07878398622764</v>
      </c>
      <c r="AI478" s="6">
        <v>1.0987524375587701</v>
      </c>
      <c r="AJ478" s="6">
        <v>0.99610134252445304</v>
      </c>
      <c r="AK478" s="6">
        <v>-0.85579999845569399</v>
      </c>
      <c r="AL478" s="6">
        <v>0.62522838075711595</v>
      </c>
      <c r="AM478" s="63">
        <v>8.2765826815089996E-3</v>
      </c>
      <c r="AN478" s="8" t="s">
        <v>4887</v>
      </c>
      <c r="AO478" s="7" t="s">
        <v>4887</v>
      </c>
      <c r="AP478" s="7" t="s">
        <v>4887</v>
      </c>
      <c r="AQ478" s="7">
        <v>1.07878398622764</v>
      </c>
      <c r="AR478" s="7">
        <v>1.0987524375587701</v>
      </c>
      <c r="AS478" s="7">
        <v>0.99610134252445304</v>
      </c>
      <c r="AT478" s="7" t="s">
        <v>4887</v>
      </c>
      <c r="AU478" s="7">
        <v>0.62522838075711595</v>
      </c>
      <c r="AV478" s="9">
        <v>8.2765826815089996E-3</v>
      </c>
    </row>
    <row r="479" spans="1:48" s="33" customFormat="1" ht="25" customHeight="1" x14ac:dyDescent="0.2">
      <c r="A479" s="13" t="s">
        <v>58</v>
      </c>
      <c r="B479" s="1" t="s">
        <v>58</v>
      </c>
      <c r="C479" s="203" t="s">
        <v>59</v>
      </c>
      <c r="D479" s="201" t="s">
        <v>7352</v>
      </c>
      <c r="E479" s="74" t="s">
        <v>12386</v>
      </c>
      <c r="F479" s="74" t="s">
        <v>8158</v>
      </c>
      <c r="G479" s="121" t="s">
        <v>8159</v>
      </c>
      <c r="H479" s="205">
        <v>2.8229413558356602</v>
      </c>
      <c r="I479" s="2">
        <v>1.41171173081668</v>
      </c>
      <c r="J479" s="2">
        <v>3.1979978326819101</v>
      </c>
      <c r="K479" s="2">
        <v>0.90122438576335295</v>
      </c>
      <c r="L479" s="2">
        <v>-0.10564768399673601</v>
      </c>
      <c r="M479" s="2">
        <v>-0.132697471656648</v>
      </c>
      <c r="N479" s="2">
        <v>-0.873866848624406</v>
      </c>
      <c r="O479" s="2">
        <v>0.81776327817609495</v>
      </c>
      <c r="P479" s="17">
        <v>2.3751615902907499</v>
      </c>
      <c r="Q479" s="16">
        <v>2.4775503064447499</v>
      </c>
      <c r="R479" s="2">
        <v>0.22095974336999</v>
      </c>
      <c r="S479" s="17">
        <v>0.77301933994747996</v>
      </c>
      <c r="T479" s="21">
        <v>0.94190007016600896</v>
      </c>
      <c r="U479" s="3">
        <v>0.58928169029848498</v>
      </c>
      <c r="V479" s="22">
        <v>1.62497629651205</v>
      </c>
      <c r="W479" s="26">
        <v>0.112533389286039</v>
      </c>
      <c r="X479" s="27" t="s">
        <v>17</v>
      </c>
      <c r="Y479" s="26">
        <v>3.2560937006770901E-2</v>
      </c>
      <c r="Z479" s="5">
        <v>-2.2565905630747598</v>
      </c>
      <c r="AA479" s="4">
        <v>0.20818907199037201</v>
      </c>
      <c r="AB479" s="5">
        <v>1.7045309664972701</v>
      </c>
      <c r="AC479" s="4">
        <v>0.62540468179242703</v>
      </c>
      <c r="AD479" s="216">
        <v>-0.55205959657749104</v>
      </c>
      <c r="AE479" s="199">
        <v>1.1759514460726801</v>
      </c>
      <c r="AF479" s="6">
        <v>0.17968989339357699</v>
      </c>
      <c r="AG479" s="6">
        <v>1.4407236286720799</v>
      </c>
      <c r="AH479" s="6">
        <v>-0.18069009437703601</v>
      </c>
      <c r="AI479" s="6">
        <v>-0.89149428512304696</v>
      </c>
      <c r="AJ479" s="6">
        <v>-0.91059015937054399</v>
      </c>
      <c r="AK479" s="6">
        <v>-1.4338207812377499</v>
      </c>
      <c r="AL479" s="6">
        <v>-0.239609699775826</v>
      </c>
      <c r="AM479" s="63">
        <v>0.85984005174586697</v>
      </c>
      <c r="AN479" s="8">
        <v>1.1759514460726801</v>
      </c>
      <c r="AO479" s="7">
        <v>0.17968989339357699</v>
      </c>
      <c r="AP479" s="7">
        <v>1.4407236286720799</v>
      </c>
      <c r="AQ479" s="7">
        <v>-0.18069009437703601</v>
      </c>
      <c r="AR479" s="7">
        <v>-0.89149428512304696</v>
      </c>
      <c r="AS479" s="7">
        <v>-0.91059015937054399</v>
      </c>
      <c r="AT479" s="7">
        <v>-1.4338207812377499</v>
      </c>
      <c r="AU479" s="7">
        <v>-0.239609699775826</v>
      </c>
      <c r="AV479" s="9">
        <v>0.85984005174586697</v>
      </c>
    </row>
    <row r="480" spans="1:48" s="33" customFormat="1" ht="25" customHeight="1" x14ac:dyDescent="0.2">
      <c r="A480" s="13" t="s">
        <v>132</v>
      </c>
      <c r="B480" s="1" t="s">
        <v>132</v>
      </c>
      <c r="C480" s="203" t="s">
        <v>133</v>
      </c>
      <c r="D480" s="201" t="s">
        <v>7353</v>
      </c>
      <c r="E480" s="74" t="s">
        <v>13687</v>
      </c>
      <c r="F480" s="74" t="s">
        <v>13688</v>
      </c>
      <c r="G480" s="121" t="s">
        <v>4887</v>
      </c>
      <c r="H480" s="205">
        <v>3.0917755197623902</v>
      </c>
      <c r="I480" s="2">
        <v>2.2660805370349202</v>
      </c>
      <c r="J480" s="2">
        <v>2.62024431655919</v>
      </c>
      <c r="K480" s="2">
        <v>4.6000024334272603E-2</v>
      </c>
      <c r="L480" s="2">
        <v>-0.70025942472434</v>
      </c>
      <c r="M480" s="2">
        <v>-1.9607624990197301</v>
      </c>
      <c r="N480" s="2">
        <v>-3.1961570606046701</v>
      </c>
      <c r="O480" s="2">
        <v>2.2019118906664201</v>
      </c>
      <c r="P480" s="17">
        <v>2.03370214310555</v>
      </c>
      <c r="Q480" s="16">
        <v>2.6593667911188299</v>
      </c>
      <c r="R480" s="2">
        <v>-0.87167396646993101</v>
      </c>
      <c r="S480" s="17">
        <v>0.346485657722437</v>
      </c>
      <c r="T480" s="21">
        <v>0.41423541270283099</v>
      </c>
      <c r="U480" s="3">
        <v>1.01430329050335</v>
      </c>
      <c r="V480" s="22">
        <v>3.0691711751025998</v>
      </c>
      <c r="W480" s="26">
        <v>0.14380500113396399</v>
      </c>
      <c r="X480" s="27" t="s">
        <v>17</v>
      </c>
      <c r="Y480" s="26">
        <v>1.5681610762259501E-2</v>
      </c>
      <c r="Z480" s="5">
        <v>-3.5310407575887601</v>
      </c>
      <c r="AA480" s="4">
        <v>0.321202199051419</v>
      </c>
      <c r="AB480" s="5">
        <v>2.3128811333964001</v>
      </c>
      <c r="AC480" s="4">
        <v>0.57027972339418997</v>
      </c>
      <c r="AD480" s="216">
        <v>-1.21815962419237</v>
      </c>
      <c r="AE480" s="199">
        <v>1.0573996127741701</v>
      </c>
      <c r="AF480" s="6">
        <v>0.69061423921725296</v>
      </c>
      <c r="AG480" s="6">
        <v>0.84793879233981095</v>
      </c>
      <c r="AH480" s="6">
        <v>-0.29557688124652798</v>
      </c>
      <c r="AI480" s="6">
        <v>-0.62707586878934296</v>
      </c>
      <c r="AJ480" s="6">
        <v>-1.1870091379099399</v>
      </c>
      <c r="AK480" s="6">
        <v>-1.73578885104848</v>
      </c>
      <c r="AL480" s="6">
        <v>0.66210962017359098</v>
      </c>
      <c r="AM480" s="63">
        <v>0.58738847448946996</v>
      </c>
      <c r="AN480" s="8">
        <v>1.0573996127741701</v>
      </c>
      <c r="AO480" s="7">
        <v>0.69061423921725296</v>
      </c>
      <c r="AP480" s="7">
        <v>0.84793879233981095</v>
      </c>
      <c r="AQ480" s="7">
        <v>-0.29557688124652798</v>
      </c>
      <c r="AR480" s="7">
        <v>-0.62707586878934296</v>
      </c>
      <c r="AS480" s="7">
        <v>-1.1870091379099399</v>
      </c>
      <c r="AT480" s="7" t="s">
        <v>4887</v>
      </c>
      <c r="AU480" s="7">
        <v>0.66210962017359098</v>
      </c>
      <c r="AV480" s="9">
        <v>0.58738847448946996</v>
      </c>
    </row>
    <row r="481" spans="1:48" s="33" customFormat="1" ht="25" customHeight="1" x14ac:dyDescent="0.2">
      <c r="A481" s="13" t="s">
        <v>218</v>
      </c>
      <c r="B481" s="1" t="s">
        <v>219</v>
      </c>
      <c r="C481" s="203" t="s">
        <v>220</v>
      </c>
      <c r="D481" s="201" t="s">
        <v>7354</v>
      </c>
      <c r="E481" s="74" t="s">
        <v>13532</v>
      </c>
      <c r="F481" s="74" t="s">
        <v>12441</v>
      </c>
      <c r="G481" s="121" t="s">
        <v>8649</v>
      </c>
      <c r="H481" s="205">
        <v>-1.02960347022266</v>
      </c>
      <c r="I481" s="2">
        <v>-2.3698159357713302</v>
      </c>
      <c r="J481" s="2">
        <v>-1.1618698068308</v>
      </c>
      <c r="K481" s="2">
        <v>-3.2436287292941599</v>
      </c>
      <c r="L481" s="2">
        <v>-4.4878211985460998</v>
      </c>
      <c r="M481" s="2">
        <v>-4.0083101812993496</v>
      </c>
      <c r="N481" s="2">
        <v>-5.6550775677643896</v>
      </c>
      <c r="O481" s="2">
        <v>-2.7074281798964401</v>
      </c>
      <c r="P481" s="17">
        <v>-3.24002891027687</v>
      </c>
      <c r="Q481" s="16">
        <v>-1.5204297376082601</v>
      </c>
      <c r="R481" s="2">
        <v>-3.9132533697132099</v>
      </c>
      <c r="S481" s="17">
        <v>-3.8675115526459001</v>
      </c>
      <c r="T481" s="21">
        <v>0.738556890951786</v>
      </c>
      <c r="U481" s="3">
        <v>0.62751938074254299</v>
      </c>
      <c r="V481" s="22">
        <v>1.5708150999737001</v>
      </c>
      <c r="W481" s="26">
        <v>5.3786044783106203E-2</v>
      </c>
      <c r="X481" s="27" t="s">
        <v>17</v>
      </c>
      <c r="Y481" s="26">
        <v>1.3617025212091001E-2</v>
      </c>
      <c r="Z481" s="5">
        <v>-2.3928236321049399</v>
      </c>
      <c r="AA481" s="4">
        <v>0.105846364485102</v>
      </c>
      <c r="AB481" s="5">
        <v>2.3470818150376398</v>
      </c>
      <c r="AC481" s="4">
        <v>0.96597551537434001</v>
      </c>
      <c r="AD481" s="216">
        <v>-4.5741817067306699E-2</v>
      </c>
      <c r="AE481" s="199">
        <v>1.3786200760255001</v>
      </c>
      <c r="AF481" s="6">
        <v>0.48638108838396599</v>
      </c>
      <c r="AG481" s="6">
        <v>1.29056449878836</v>
      </c>
      <c r="AH481" s="6">
        <v>-9.5354914169814203E-2</v>
      </c>
      <c r="AI481" s="6">
        <v>-0.92366912384410005</v>
      </c>
      <c r="AJ481" s="6">
        <v>-0.60443733366966101</v>
      </c>
      <c r="AK481" s="6">
        <v>-1.70076355324346</v>
      </c>
      <c r="AL481" s="6">
        <v>0.26161761642935499</v>
      </c>
      <c r="AM481" s="63">
        <v>-9.2958354700144297E-2</v>
      </c>
      <c r="AN481" s="8">
        <v>1.3786200760255001</v>
      </c>
      <c r="AO481" s="7">
        <v>0.48638108838396599</v>
      </c>
      <c r="AP481" s="7">
        <v>1.29056449878836</v>
      </c>
      <c r="AQ481" s="7">
        <v>-9.5354914169814203E-2</v>
      </c>
      <c r="AR481" s="7">
        <v>-0.92366912384410005</v>
      </c>
      <c r="AS481" s="7">
        <v>-0.60443733366966101</v>
      </c>
      <c r="AT481" s="7" t="s">
        <v>4887</v>
      </c>
      <c r="AU481" s="7">
        <v>0.26161761642935499</v>
      </c>
      <c r="AV481" s="9">
        <v>-9.2958354700144297E-2</v>
      </c>
    </row>
    <row r="482" spans="1:48" s="33" customFormat="1" ht="25" customHeight="1" x14ac:dyDescent="0.2">
      <c r="A482" s="13" t="s">
        <v>252</v>
      </c>
      <c r="B482" s="1" t="s">
        <v>252</v>
      </c>
      <c r="C482" s="203" t="s">
        <v>253</v>
      </c>
      <c r="D482" s="201" t="s">
        <v>7355</v>
      </c>
      <c r="E482" s="74" t="s">
        <v>12942</v>
      </c>
      <c r="F482" s="74" t="s">
        <v>12943</v>
      </c>
      <c r="G482" s="121" t="s">
        <v>4887</v>
      </c>
      <c r="H482" s="205">
        <v>-3.7089340579311099</v>
      </c>
      <c r="I482" s="2">
        <v>-3.8199710567693899</v>
      </c>
      <c r="J482" s="2">
        <v>-3.2032372396879198</v>
      </c>
      <c r="K482" s="2">
        <v>-5.5166314015743403</v>
      </c>
      <c r="L482" s="2">
        <v>-5.6210926173626303</v>
      </c>
      <c r="M482" s="2">
        <v>-5.2144217177885901</v>
      </c>
      <c r="N482" s="2">
        <v>-5.6123087293606497</v>
      </c>
      <c r="O482" s="2">
        <v>-4.1707773945986998E-4</v>
      </c>
      <c r="P482" s="17">
        <v>-2.14156366527655</v>
      </c>
      <c r="Q482" s="16">
        <v>-3.5773807847961399</v>
      </c>
      <c r="R482" s="2">
        <v>-5.4507152455751902</v>
      </c>
      <c r="S482" s="17">
        <v>-2.5847631574588901</v>
      </c>
      <c r="T482" s="21">
        <v>0.32873978773090801</v>
      </c>
      <c r="U482" s="3">
        <v>0.21119661421615801</v>
      </c>
      <c r="V482" s="22">
        <v>2.8320754438727298</v>
      </c>
      <c r="W482" s="26">
        <v>0.17808343530951601</v>
      </c>
      <c r="X482" s="27" t="s">
        <v>17</v>
      </c>
      <c r="Y482" s="26">
        <v>2.2294889638099298E-3</v>
      </c>
      <c r="Z482" s="5">
        <v>-1.8733344607790501</v>
      </c>
      <c r="AA482" s="4">
        <v>0.60635654755193302</v>
      </c>
      <c r="AB482" s="5">
        <v>-0.99261762733725301</v>
      </c>
      <c r="AC482" s="4">
        <v>0.22120908615609799</v>
      </c>
      <c r="AD482" s="216">
        <v>-2.8659520881163001</v>
      </c>
      <c r="AE482" s="199">
        <v>8.5015964740181096E-2</v>
      </c>
      <c r="AF482" s="6">
        <v>2.6751703724652499E-2</v>
      </c>
      <c r="AG482" s="6">
        <v>0.35036942098546298</v>
      </c>
      <c r="AH482" s="6">
        <v>-0.86353407685900496</v>
      </c>
      <c r="AI482" s="6">
        <v>-0.91834783809504905</v>
      </c>
      <c r="AJ482" s="6">
        <v>-0.70495608860522496</v>
      </c>
      <c r="AK482" s="6">
        <v>-0.91373868305093398</v>
      </c>
      <c r="AL482" s="6">
        <v>2.0309799548971199</v>
      </c>
      <c r="AM482" s="63">
        <v>0.90745964226279996</v>
      </c>
      <c r="AN482" s="8" t="s">
        <v>4887</v>
      </c>
      <c r="AO482" s="7">
        <v>2.6751703724652499E-2</v>
      </c>
      <c r="AP482" s="7">
        <v>0.35036942098546298</v>
      </c>
      <c r="AQ482" s="7" t="s">
        <v>4887</v>
      </c>
      <c r="AR482" s="7" t="s">
        <v>4887</v>
      </c>
      <c r="AS482" s="7" t="s">
        <v>4887</v>
      </c>
      <c r="AT482" s="7" t="s">
        <v>4887</v>
      </c>
      <c r="AU482" s="7">
        <v>2.0309799548971199</v>
      </c>
      <c r="AV482" s="9">
        <v>0.90745964226279996</v>
      </c>
    </row>
    <row r="483" spans="1:48" s="33" customFormat="1" ht="25" customHeight="1" x14ac:dyDescent="0.2">
      <c r="A483" s="13" t="s">
        <v>343</v>
      </c>
      <c r="B483" s="1" t="s">
        <v>343</v>
      </c>
      <c r="C483" s="203" t="s">
        <v>344</v>
      </c>
      <c r="D483" s="201" t="s">
        <v>7356</v>
      </c>
      <c r="E483" s="74" t="s">
        <v>13471</v>
      </c>
      <c r="F483" s="74" t="s">
        <v>12637</v>
      </c>
      <c r="G483" s="121" t="s">
        <v>4887</v>
      </c>
      <c r="H483" s="205">
        <v>-3.3450531070902301</v>
      </c>
      <c r="I483" s="2">
        <v>-4.0904287168929496</v>
      </c>
      <c r="J483" s="2">
        <v>-3.7657834725932702</v>
      </c>
      <c r="K483" s="2">
        <v>-4.6039300219926904</v>
      </c>
      <c r="L483" s="2">
        <v>-5.09859644105215</v>
      </c>
      <c r="M483" s="2">
        <v>-4.5120251190277001</v>
      </c>
      <c r="N483" s="2">
        <v>-4.6559960590963998</v>
      </c>
      <c r="O483" s="2">
        <v>-1.50152522319677</v>
      </c>
      <c r="P483" s="17">
        <v>-3.39300742208435</v>
      </c>
      <c r="Q483" s="16">
        <v>-3.7337550988588202</v>
      </c>
      <c r="R483" s="2">
        <v>-4.7381838606908397</v>
      </c>
      <c r="S483" s="17">
        <v>-3.1835095681258401</v>
      </c>
      <c r="T483" s="21">
        <v>0.37371856050409002</v>
      </c>
      <c r="U483" s="3">
        <v>0.31549096478230398</v>
      </c>
      <c r="V483" s="22">
        <v>1.5876361600647799</v>
      </c>
      <c r="W483" s="26">
        <v>0.21258893283781999</v>
      </c>
      <c r="X483" s="27" t="s">
        <v>17</v>
      </c>
      <c r="Y483" s="26">
        <v>2.47650068233909E-2</v>
      </c>
      <c r="Z483" s="5">
        <v>-1.00442876183203</v>
      </c>
      <c r="AA483" s="4">
        <v>0.61290278440396395</v>
      </c>
      <c r="AB483" s="5">
        <v>-0.550245530732975</v>
      </c>
      <c r="AC483" s="4">
        <v>0.22896873006028701</v>
      </c>
      <c r="AD483" s="216">
        <v>-1.5546742925649999</v>
      </c>
      <c r="AE483" s="199">
        <v>0.50232732931240798</v>
      </c>
      <c r="AF483" s="6">
        <v>-0.19092398272514299</v>
      </c>
      <c r="AG483" s="6">
        <v>0.111018740644982</v>
      </c>
      <c r="AH483" s="6">
        <v>-0.66851601660938598</v>
      </c>
      <c r="AI483" s="6">
        <v>-1.12859029261723</v>
      </c>
      <c r="AJ483" s="6">
        <v>-0.58303804587189301</v>
      </c>
      <c r="AK483" s="6">
        <v>-0.71694106306925198</v>
      </c>
      <c r="AL483" s="6">
        <v>2.2169368597010002</v>
      </c>
      <c r="AM483" s="63">
        <v>0.45772647123450999</v>
      </c>
      <c r="AN483" s="8">
        <v>0.50232732931240798</v>
      </c>
      <c r="AO483" s="7">
        <v>-0.19092398272514299</v>
      </c>
      <c r="AP483" s="7">
        <v>0.111018740644982</v>
      </c>
      <c r="AQ483" s="7">
        <v>-0.66851601660938598</v>
      </c>
      <c r="AR483" s="7" t="s">
        <v>4887</v>
      </c>
      <c r="AS483" s="7" t="s">
        <v>4887</v>
      </c>
      <c r="AT483" s="7">
        <v>-0.71694106306925198</v>
      </c>
      <c r="AU483" s="7">
        <v>2.2169368597010002</v>
      </c>
      <c r="AV483" s="9">
        <v>0.45772647123450999</v>
      </c>
    </row>
    <row r="484" spans="1:48" s="33" customFormat="1" ht="25" customHeight="1" x14ac:dyDescent="0.2">
      <c r="A484" s="13" t="s">
        <v>353</v>
      </c>
      <c r="B484" s="1" t="s">
        <v>353</v>
      </c>
      <c r="C484" s="203" t="s">
        <v>354</v>
      </c>
      <c r="D484" s="201" t="s">
        <v>7357</v>
      </c>
      <c r="E484" s="74" t="s">
        <v>13083</v>
      </c>
      <c r="F484" s="74" t="s">
        <v>12078</v>
      </c>
      <c r="G484" s="121" t="s">
        <v>4887</v>
      </c>
      <c r="H484" s="205">
        <v>3.4229924187531902</v>
      </c>
      <c r="I484" s="2">
        <v>3.21840894724855</v>
      </c>
      <c r="J484" s="2">
        <v>3.22147429013997</v>
      </c>
      <c r="K484" s="2">
        <v>2.8262573006107399</v>
      </c>
      <c r="L484" s="2">
        <v>2.34053353593933</v>
      </c>
      <c r="M484" s="2">
        <v>2.3396590519209801</v>
      </c>
      <c r="N484" s="2">
        <v>1.6521483196742699</v>
      </c>
      <c r="O484" s="2">
        <v>3.2537689509366898</v>
      </c>
      <c r="P484" s="17">
        <v>3.0275701976213201</v>
      </c>
      <c r="Q484" s="16">
        <v>3.2876252187139001</v>
      </c>
      <c r="R484" s="2">
        <v>2.5021499628236801</v>
      </c>
      <c r="S484" s="17">
        <v>2.6444958227440898</v>
      </c>
      <c r="T484" s="21">
        <v>0.117241452637782</v>
      </c>
      <c r="U484" s="3">
        <v>0.280685528636828</v>
      </c>
      <c r="V484" s="22">
        <v>0.86680830876096504</v>
      </c>
      <c r="W484" s="26">
        <v>0.23407002438773999</v>
      </c>
      <c r="X484" s="27" t="s">
        <v>17</v>
      </c>
      <c r="Y484" s="26">
        <v>2.6396334532681E-2</v>
      </c>
      <c r="Z484" s="5">
        <v>-0.78547525589022504</v>
      </c>
      <c r="AA484" s="4">
        <v>0.32697247771391502</v>
      </c>
      <c r="AB484" s="5">
        <v>0.643129395969812</v>
      </c>
      <c r="AC484" s="4">
        <v>0.80811994702593504</v>
      </c>
      <c r="AD484" s="216">
        <v>-0.14234585992041299</v>
      </c>
      <c r="AE484" s="199">
        <v>1.04525971154492</v>
      </c>
      <c r="AF484" s="6">
        <v>0.69559688102706796</v>
      </c>
      <c r="AG484" s="6">
        <v>0.70083599669970398</v>
      </c>
      <c r="AH484" s="6">
        <v>2.5352829798785802E-2</v>
      </c>
      <c r="AI484" s="6">
        <v>-0.80481954510366505</v>
      </c>
      <c r="AJ484" s="6">
        <v>-0.80631416514725895</v>
      </c>
      <c r="AK484" s="6">
        <v>-1.9813697396800001</v>
      </c>
      <c r="AL484" s="6">
        <v>0.75603225679707597</v>
      </c>
      <c r="AM484" s="63">
        <v>0.36942577406336702</v>
      </c>
      <c r="AN484" s="8">
        <v>1.04525971154492</v>
      </c>
      <c r="AO484" s="7">
        <v>0.69559688102706796</v>
      </c>
      <c r="AP484" s="7">
        <v>0.70083599669970398</v>
      </c>
      <c r="AQ484" s="7">
        <v>2.5352829798785802E-2</v>
      </c>
      <c r="AR484" s="7">
        <v>-0.80481954510366505</v>
      </c>
      <c r="AS484" s="7">
        <v>-0.80631416514725895</v>
      </c>
      <c r="AT484" s="7">
        <v>-1.9813697396800001</v>
      </c>
      <c r="AU484" s="7">
        <v>0.75603225679707597</v>
      </c>
      <c r="AV484" s="9">
        <v>0.36942577406336702</v>
      </c>
    </row>
    <row r="485" spans="1:48" s="33" customFormat="1" ht="25" customHeight="1" x14ac:dyDescent="0.2">
      <c r="A485" s="13" t="s">
        <v>369</v>
      </c>
      <c r="B485" s="1" t="s">
        <v>369</v>
      </c>
      <c r="C485" s="203" t="s">
        <v>370</v>
      </c>
      <c r="D485" s="201" t="s">
        <v>7358</v>
      </c>
      <c r="E485" s="74" t="s">
        <v>13006</v>
      </c>
      <c r="F485" s="74" t="s">
        <v>12430</v>
      </c>
      <c r="G485" s="121" t="s">
        <v>4887</v>
      </c>
      <c r="H485" s="205">
        <v>1.1969865300570699</v>
      </c>
      <c r="I485" s="2">
        <v>-0.72835676187788301</v>
      </c>
      <c r="J485" s="2">
        <v>0.59219821502612302</v>
      </c>
      <c r="K485" s="2">
        <v>-1.1771851687242401</v>
      </c>
      <c r="L485" s="2">
        <v>-1.61447160402776</v>
      </c>
      <c r="M485" s="2">
        <v>-2.90675445762602</v>
      </c>
      <c r="N485" s="2">
        <v>-2.7087163901714799</v>
      </c>
      <c r="O485" s="2">
        <v>0.92810507889470595</v>
      </c>
      <c r="P485" s="17">
        <v>-6.5795308425223604</v>
      </c>
      <c r="Q485" s="16">
        <v>0.35360932773510401</v>
      </c>
      <c r="R485" s="2">
        <v>-1.89947041012601</v>
      </c>
      <c r="S485" s="17">
        <v>-2.7867140512663799</v>
      </c>
      <c r="T485" s="21">
        <v>0.98459646089339903</v>
      </c>
      <c r="U485" s="3">
        <v>0.89931680785256096</v>
      </c>
      <c r="V485" s="22">
        <v>3.75442565627423</v>
      </c>
      <c r="W485" s="26">
        <v>0.29908953159454599</v>
      </c>
      <c r="X485" s="27" t="s">
        <v>17</v>
      </c>
      <c r="Y485" s="26">
        <v>4.3394262645782597E-2</v>
      </c>
      <c r="Z485" s="5">
        <v>-2.25307973786111</v>
      </c>
      <c r="AA485" s="4">
        <v>0.28200424997602003</v>
      </c>
      <c r="AB485" s="5">
        <v>3.14032337900148</v>
      </c>
      <c r="AC485" s="4">
        <v>0.72552443152414103</v>
      </c>
      <c r="AD485" s="216">
        <v>0.88724364114037302</v>
      </c>
      <c r="AE485" s="199">
        <v>1.08422457085357</v>
      </c>
      <c r="AF485" s="6">
        <v>0.29385591196467398</v>
      </c>
      <c r="AG485" s="6">
        <v>0.83595418111840003</v>
      </c>
      <c r="AH485" s="6">
        <v>0.109608298836999</v>
      </c>
      <c r="AI485" s="6">
        <v>-6.9901243626882298E-2</v>
      </c>
      <c r="AJ485" s="6">
        <v>-0.60039358241239504</v>
      </c>
      <c r="AK485" s="6">
        <v>-0.51909738840966801</v>
      </c>
      <c r="AL485" s="6">
        <v>0.97384660717015703</v>
      </c>
      <c r="AM485" s="63">
        <v>-2.1080973554948499</v>
      </c>
      <c r="AN485" s="8">
        <v>1.08422457085357</v>
      </c>
      <c r="AO485" s="7">
        <v>0.29385591196467398</v>
      </c>
      <c r="AP485" s="7">
        <v>0.83595418111840003</v>
      </c>
      <c r="AQ485" s="7">
        <v>0.109608298836999</v>
      </c>
      <c r="AR485" s="7">
        <v>-6.9901243626882298E-2</v>
      </c>
      <c r="AS485" s="7">
        <v>-0.60039358241239504</v>
      </c>
      <c r="AT485" s="7">
        <v>-0.51909738840966801</v>
      </c>
      <c r="AU485" s="7">
        <v>0.97384660717015703</v>
      </c>
      <c r="AV485" s="9" t="s">
        <v>4887</v>
      </c>
    </row>
    <row r="486" spans="1:48" s="33" customFormat="1" ht="25" customHeight="1" x14ac:dyDescent="0.2">
      <c r="A486" s="13" t="s">
        <v>390</v>
      </c>
      <c r="B486" s="1" t="s">
        <v>390</v>
      </c>
      <c r="C486" s="203" t="s">
        <v>391</v>
      </c>
      <c r="D486" s="201" t="s">
        <v>5018</v>
      </c>
      <c r="E486" s="74" t="s">
        <v>13400</v>
      </c>
      <c r="F486" s="74" t="s">
        <v>13401</v>
      </c>
      <c r="G486" s="121" t="s">
        <v>4887</v>
      </c>
      <c r="H486" s="205">
        <v>7.8450869838614299</v>
      </c>
      <c r="I486" s="2">
        <v>7.7155822349207499</v>
      </c>
      <c r="J486" s="2">
        <v>7.8555204368923599</v>
      </c>
      <c r="K486" s="2">
        <v>7.2070813540980696</v>
      </c>
      <c r="L486" s="2">
        <v>6.6219249860768397</v>
      </c>
      <c r="M486" s="2">
        <v>7.0705818621319398</v>
      </c>
      <c r="N486" s="2">
        <v>5.3528386906485297</v>
      </c>
      <c r="O486" s="2">
        <v>7.4322204071787601</v>
      </c>
      <c r="P486" s="17">
        <v>5.9660953637194796</v>
      </c>
      <c r="Q486" s="16">
        <v>7.8053965518915103</v>
      </c>
      <c r="R486" s="2">
        <v>6.96652940076895</v>
      </c>
      <c r="S486" s="17">
        <v>6.2503848205155901</v>
      </c>
      <c r="T486" s="21">
        <v>7.7956224159658097E-2</v>
      </c>
      <c r="U486" s="3">
        <v>0.306140784273707</v>
      </c>
      <c r="V486" s="22">
        <v>1.06844393965903</v>
      </c>
      <c r="W486" s="26">
        <v>6.6850116702372397E-2</v>
      </c>
      <c r="X486" s="27" t="s">
        <v>17</v>
      </c>
      <c r="Y486" s="26">
        <v>3.4914928511006603E-2</v>
      </c>
      <c r="Z486" s="5">
        <v>-0.83886715112256405</v>
      </c>
      <c r="AA486" s="4">
        <v>0.12712242471163801</v>
      </c>
      <c r="AB486" s="5">
        <v>1.55501173137592</v>
      </c>
      <c r="AC486" s="4">
        <v>0.36634171674134303</v>
      </c>
      <c r="AD486" s="216">
        <v>0.71614458025336003</v>
      </c>
      <c r="AE486" s="199">
        <v>0.95791147491258599</v>
      </c>
      <c r="AF486" s="6">
        <v>0.80981372972227395</v>
      </c>
      <c r="AG486" s="6">
        <v>0.969842858750395</v>
      </c>
      <c r="AH486" s="6">
        <v>0.228307379622154</v>
      </c>
      <c r="AI486" s="6">
        <v>-0.44085988564462802</v>
      </c>
      <c r="AJ486" s="6">
        <v>7.2210656180253199E-2</v>
      </c>
      <c r="AK486" s="6">
        <v>-1.89214889506118</v>
      </c>
      <c r="AL486" s="6">
        <v>0.48576964558743702</v>
      </c>
      <c r="AM486" s="63">
        <v>-1.19084696406929</v>
      </c>
      <c r="AN486" s="8">
        <v>0.95791147491258599</v>
      </c>
      <c r="AO486" s="7">
        <v>0.80981372972227395</v>
      </c>
      <c r="AP486" s="7">
        <v>0.969842858750395</v>
      </c>
      <c r="AQ486" s="7">
        <v>0.228307379622154</v>
      </c>
      <c r="AR486" s="7">
        <v>-0.44085988564462802</v>
      </c>
      <c r="AS486" s="7">
        <v>7.2210656180253199E-2</v>
      </c>
      <c r="AT486" s="7">
        <v>-1.89214889506118</v>
      </c>
      <c r="AU486" s="7">
        <v>0.48576964558743702</v>
      </c>
      <c r="AV486" s="9">
        <v>-1.19084696406929</v>
      </c>
    </row>
    <row r="487" spans="1:48" s="33" customFormat="1" ht="25" customHeight="1" x14ac:dyDescent="0.2">
      <c r="A487" s="13" t="s">
        <v>450</v>
      </c>
      <c r="B487" s="1" t="s">
        <v>451</v>
      </c>
      <c r="C487" s="203" t="s">
        <v>452</v>
      </c>
      <c r="D487" s="201" t="s">
        <v>7359</v>
      </c>
      <c r="E487" s="74" t="s">
        <v>13121</v>
      </c>
      <c r="F487" s="74" t="s">
        <v>12473</v>
      </c>
      <c r="G487" s="121" t="s">
        <v>4887</v>
      </c>
      <c r="H487" s="205">
        <v>0.35940114289978098</v>
      </c>
      <c r="I487" s="2">
        <v>-0.50310012591840103</v>
      </c>
      <c r="J487" s="2">
        <v>0.11597772869386</v>
      </c>
      <c r="K487" s="2">
        <v>-1.0460158103296899</v>
      </c>
      <c r="L487" s="2">
        <v>-2.0713323719564398</v>
      </c>
      <c r="M487" s="2">
        <v>-2.4645105659430699</v>
      </c>
      <c r="N487" s="2">
        <v>-2.56093656094288</v>
      </c>
      <c r="O487" s="2">
        <v>1.9331987732222399E-2</v>
      </c>
      <c r="P487" s="17">
        <v>-0.70374110534334</v>
      </c>
      <c r="Q487" s="16">
        <v>-9.2404181082533406E-3</v>
      </c>
      <c r="R487" s="2">
        <v>-1.86061958274307</v>
      </c>
      <c r="S487" s="17">
        <v>-1.0817818928513301</v>
      </c>
      <c r="T487" s="21">
        <v>0.44467605950248801</v>
      </c>
      <c r="U487" s="3">
        <v>0.73234674340726402</v>
      </c>
      <c r="V487" s="22">
        <v>1.33102688687541</v>
      </c>
      <c r="W487" s="26">
        <v>0.118739693404043</v>
      </c>
      <c r="X487" s="27" t="s">
        <v>17</v>
      </c>
      <c r="Y487" s="26">
        <v>2.8249199155545301E-2</v>
      </c>
      <c r="Z487" s="5">
        <v>-1.8513791646348201</v>
      </c>
      <c r="AA487" s="4">
        <v>0.295903016037461</v>
      </c>
      <c r="AB487" s="5">
        <v>1.0725414747430799</v>
      </c>
      <c r="AC487" s="4">
        <v>0.43787316680920102</v>
      </c>
      <c r="AD487" s="216">
        <v>-0.77883768989173396</v>
      </c>
      <c r="AE487" s="199">
        <v>1.18986714051316</v>
      </c>
      <c r="AF487" s="6">
        <v>0.42587112852283698</v>
      </c>
      <c r="AG487" s="6">
        <v>0.97424482852141303</v>
      </c>
      <c r="AH487" s="6">
        <v>-5.5038793274231397E-2</v>
      </c>
      <c r="AI487" s="6">
        <v>-0.96325515472238998</v>
      </c>
      <c r="AJ487" s="6">
        <v>-1.3115289289962999</v>
      </c>
      <c r="AK487" s="6">
        <v>-1.3969422243680201</v>
      </c>
      <c r="AL487" s="6">
        <v>0.88863688411605202</v>
      </c>
      <c r="AM487" s="63">
        <v>0.24814511968747999</v>
      </c>
      <c r="AN487" s="8">
        <v>1.18986714051316</v>
      </c>
      <c r="AO487" s="7">
        <v>0.42587112852283698</v>
      </c>
      <c r="AP487" s="7">
        <v>0.97424482852141303</v>
      </c>
      <c r="AQ487" s="7">
        <v>-5.5038793274231397E-2</v>
      </c>
      <c r="AR487" s="7">
        <v>-0.96325515472238998</v>
      </c>
      <c r="AS487" s="7">
        <v>-1.3115289289962999</v>
      </c>
      <c r="AT487" s="7">
        <v>-1.3969422243680201</v>
      </c>
      <c r="AU487" s="7">
        <v>0.88863688411605202</v>
      </c>
      <c r="AV487" s="9">
        <v>0.24814511968747999</v>
      </c>
    </row>
    <row r="488" spans="1:48" s="33" customFormat="1" ht="25" customHeight="1" x14ac:dyDescent="0.2">
      <c r="A488" s="13" t="s">
        <v>489</v>
      </c>
      <c r="B488" s="1" t="s">
        <v>489</v>
      </c>
      <c r="C488" s="203" t="s">
        <v>490</v>
      </c>
      <c r="D488" s="201" t="s">
        <v>7360</v>
      </c>
      <c r="E488" s="74" t="s">
        <v>13238</v>
      </c>
      <c r="F488" s="74" t="s">
        <v>13027</v>
      </c>
      <c r="G488" s="121" t="s">
        <v>4887</v>
      </c>
      <c r="H488" s="205">
        <v>-1.08368148609904</v>
      </c>
      <c r="I488" s="2">
        <v>-3.6019294625821998</v>
      </c>
      <c r="J488" s="2">
        <v>-2.0043589121510599</v>
      </c>
      <c r="K488" s="2">
        <v>-5.0818752815255097</v>
      </c>
      <c r="L488" s="2">
        <v>-6.3237610459101701</v>
      </c>
      <c r="M488" s="2">
        <v>-4.4944731633846597</v>
      </c>
      <c r="N488" s="2">
        <v>-6.5321437198165704</v>
      </c>
      <c r="O488" s="2">
        <v>-2.3632454251355099</v>
      </c>
      <c r="P488" s="17">
        <v>-5.3586956777669004</v>
      </c>
      <c r="Q488" s="16">
        <v>-2.2299899536107701</v>
      </c>
      <c r="R488" s="2">
        <v>-5.3000364969401099</v>
      </c>
      <c r="S488" s="17">
        <v>-4.7513616075729903</v>
      </c>
      <c r="T488" s="21">
        <v>1.2741959201465101</v>
      </c>
      <c r="U488" s="3">
        <v>0.93395357284077296</v>
      </c>
      <c r="V488" s="22">
        <v>2.1497835361873898</v>
      </c>
      <c r="W488" s="26">
        <v>0.103499672969929</v>
      </c>
      <c r="X488" s="27" t="s">
        <v>17</v>
      </c>
      <c r="Y488" s="26">
        <v>3.2144853199103901E-2</v>
      </c>
      <c r="Z488" s="5">
        <v>-3.0700465433293398</v>
      </c>
      <c r="AA488" s="4">
        <v>0.17174938002915999</v>
      </c>
      <c r="AB488" s="5">
        <v>2.5213716539622202</v>
      </c>
      <c r="AC488" s="4">
        <v>0.71481153712452405</v>
      </c>
      <c r="AD488" s="216">
        <v>-0.54867488936711994</v>
      </c>
      <c r="AE488" s="199">
        <v>1.54623347774606</v>
      </c>
      <c r="AF488" s="6">
        <v>0.252661660640706</v>
      </c>
      <c r="AG488" s="6">
        <v>1.0733005568789</v>
      </c>
      <c r="AH488" s="6">
        <v>-0.50755584776429896</v>
      </c>
      <c r="AI488" s="6">
        <v>-1.14548683783139</v>
      </c>
      <c r="AJ488" s="6">
        <v>-0.20581954838835401</v>
      </c>
      <c r="AK488" s="6">
        <v>-1.2525287005294501</v>
      </c>
      <c r="AL488" s="6">
        <v>0.88894798990722801</v>
      </c>
      <c r="AM488" s="63">
        <v>-0.64975275065941596</v>
      </c>
      <c r="AN488" s="8">
        <v>1.54623347774606</v>
      </c>
      <c r="AO488" s="7" t="s">
        <v>4887</v>
      </c>
      <c r="AP488" s="7">
        <v>1.0733005568789</v>
      </c>
      <c r="AQ488" s="7" t="s">
        <v>4887</v>
      </c>
      <c r="AR488" s="7" t="s">
        <v>4887</v>
      </c>
      <c r="AS488" s="7" t="s">
        <v>4887</v>
      </c>
      <c r="AT488" s="7" t="s">
        <v>4887</v>
      </c>
      <c r="AU488" s="7">
        <v>0.88894798990722801</v>
      </c>
      <c r="AV488" s="9" t="s">
        <v>4887</v>
      </c>
    </row>
    <row r="489" spans="1:48" s="33" customFormat="1" ht="25" customHeight="1" x14ac:dyDescent="0.2">
      <c r="A489" s="13" t="s">
        <v>533</v>
      </c>
      <c r="B489" s="1" t="s">
        <v>533</v>
      </c>
      <c r="C489" s="203" t="s">
        <v>534</v>
      </c>
      <c r="D489" s="201" t="s">
        <v>7361</v>
      </c>
      <c r="E489" s="74" t="s">
        <v>12549</v>
      </c>
      <c r="F489" s="74" t="s">
        <v>12419</v>
      </c>
      <c r="G489" s="121" t="s">
        <v>4887</v>
      </c>
      <c r="H489" s="205">
        <v>-2.0214206410411499</v>
      </c>
      <c r="I489" s="2">
        <v>-3.6884520708051198</v>
      </c>
      <c r="J489" s="2">
        <v>-3.1684231919420198</v>
      </c>
      <c r="K489" s="2">
        <v>-5.9185000433164401</v>
      </c>
      <c r="L489" s="2">
        <v>-7.08101152279455</v>
      </c>
      <c r="M489" s="2">
        <v>-5.0700417220991199</v>
      </c>
      <c r="N489" s="2">
        <v>-4.8899709951625603</v>
      </c>
      <c r="O489" s="2">
        <v>-1.48259923285273</v>
      </c>
      <c r="P489" s="17">
        <v>-5.1948679208612996</v>
      </c>
      <c r="Q489" s="16">
        <v>-2.9594319679294299</v>
      </c>
      <c r="R489" s="2">
        <v>-6.0231844294033703</v>
      </c>
      <c r="S489" s="17">
        <v>-3.8558127162922</v>
      </c>
      <c r="T489" s="21">
        <v>0.85293988401348397</v>
      </c>
      <c r="U489" s="3">
        <v>1.0095637673495601</v>
      </c>
      <c r="V489" s="22">
        <v>2.06090931685732</v>
      </c>
      <c r="W489" s="26">
        <v>8.8751463803680306E-2</v>
      </c>
      <c r="X489" s="27" t="s">
        <v>17</v>
      </c>
      <c r="Y489" s="26">
        <v>1.68179324947191E-2</v>
      </c>
      <c r="Z489" s="5">
        <v>-3.06375246147394</v>
      </c>
      <c r="AA489" s="4">
        <v>0.54215479511556597</v>
      </c>
      <c r="AB489" s="5">
        <v>0.89638074836276904</v>
      </c>
      <c r="AC489" s="4">
        <v>0.20326771434320001</v>
      </c>
      <c r="AD489" s="216">
        <v>-2.1673717131111698</v>
      </c>
      <c r="AE489" s="199">
        <v>1.2319684084856199</v>
      </c>
      <c r="AF489" s="6">
        <v>0.32245584420990803</v>
      </c>
      <c r="AG489" s="6">
        <v>0.606177428978807</v>
      </c>
      <c r="AH489" s="6">
        <v>-0.89423186408591804</v>
      </c>
      <c r="AI489" s="6">
        <v>-1.5284843309693901</v>
      </c>
      <c r="AJ489" s="6">
        <v>-0.43132307326564101</v>
      </c>
      <c r="AK489" s="6">
        <v>-0.33307862167167901</v>
      </c>
      <c r="AL489" s="6">
        <v>1.5259429742306101</v>
      </c>
      <c r="AM489" s="63">
        <v>-0.49942676591231</v>
      </c>
      <c r="AN489" s="8">
        <v>1.2319684084856199</v>
      </c>
      <c r="AO489" s="7" t="s">
        <v>4887</v>
      </c>
      <c r="AP489" s="7">
        <v>0.606177428978807</v>
      </c>
      <c r="AQ489" s="7" t="s">
        <v>4887</v>
      </c>
      <c r="AR489" s="7" t="s">
        <v>4887</v>
      </c>
      <c r="AS489" s="7" t="s">
        <v>4887</v>
      </c>
      <c r="AT489" s="7" t="s">
        <v>4887</v>
      </c>
      <c r="AU489" s="7">
        <v>1.5259429742306101</v>
      </c>
      <c r="AV489" s="9" t="s">
        <v>4887</v>
      </c>
    </row>
    <row r="490" spans="1:48" s="33" customFormat="1" ht="25" customHeight="1" x14ac:dyDescent="0.2">
      <c r="A490" s="13" t="s">
        <v>608</v>
      </c>
      <c r="B490" s="1" t="s">
        <v>609</v>
      </c>
      <c r="C490" s="203" t="s">
        <v>610</v>
      </c>
      <c r="D490" s="201" t="s">
        <v>7362</v>
      </c>
      <c r="E490" s="74" t="s">
        <v>13278</v>
      </c>
      <c r="F490" s="74" t="s">
        <v>10518</v>
      </c>
      <c r="G490" s="121" t="s">
        <v>4887</v>
      </c>
      <c r="H490" s="205">
        <v>1.00263686677755</v>
      </c>
      <c r="I490" s="2">
        <v>0.91881638770755503</v>
      </c>
      <c r="J490" s="2">
        <v>0.38554110568916</v>
      </c>
      <c r="K490" s="2">
        <v>2.2752474098222999</v>
      </c>
      <c r="L490" s="2">
        <v>1.77858926117084</v>
      </c>
      <c r="M490" s="2">
        <v>1.8721007376596699</v>
      </c>
      <c r="N490" s="2">
        <v>-0.70685048931217098</v>
      </c>
      <c r="O490" s="2">
        <v>1.2478836401722699</v>
      </c>
      <c r="P490" s="17">
        <v>0.87988710624725996</v>
      </c>
      <c r="Q490" s="16">
        <v>0.76899812005808699</v>
      </c>
      <c r="R490" s="2">
        <v>1.9753124695509301</v>
      </c>
      <c r="S490" s="17">
        <v>0.47364008570245197</v>
      </c>
      <c r="T490" s="21">
        <v>0.33471768638575</v>
      </c>
      <c r="U490" s="3">
        <v>0.26392579516877201</v>
      </c>
      <c r="V490" s="22">
        <v>1.03876073304634</v>
      </c>
      <c r="W490" s="26">
        <v>6.3536208917718495E-2</v>
      </c>
      <c r="X490" s="27" t="s">
        <v>17</v>
      </c>
      <c r="Y490" s="26">
        <v>9.1892164007571792E-3</v>
      </c>
      <c r="Z490" s="5">
        <v>1.2063143494928501</v>
      </c>
      <c r="AA490" s="4">
        <v>0.67828723089723097</v>
      </c>
      <c r="AB490" s="5">
        <v>0.29535803435563601</v>
      </c>
      <c r="AC490" s="4">
        <v>0.12166503988692</v>
      </c>
      <c r="AD490" s="216">
        <v>1.50167238384848</v>
      </c>
      <c r="AE490" s="199">
        <v>-7.8778138962562805E-2</v>
      </c>
      <c r="AF490" s="6">
        <v>-0.173091874311636</v>
      </c>
      <c r="AG490" s="6">
        <v>-0.77312642880860705</v>
      </c>
      <c r="AH490" s="6">
        <v>1.35314703363088</v>
      </c>
      <c r="AI490" s="6">
        <v>0.79431361117142896</v>
      </c>
      <c r="AJ490" s="6">
        <v>0.899531533372805</v>
      </c>
      <c r="AK490" s="6">
        <v>-2.0022715366822701</v>
      </c>
      <c r="AL490" s="6">
        <v>0.19717040652176299</v>
      </c>
      <c r="AM490" s="63">
        <v>-0.21689460593179299</v>
      </c>
      <c r="AN490" s="8">
        <v>-7.8778138962562805E-2</v>
      </c>
      <c r="AO490" s="7">
        <v>-0.173091874311636</v>
      </c>
      <c r="AP490" s="7">
        <v>-0.77312642880860705</v>
      </c>
      <c r="AQ490" s="7">
        <v>1.35314703363088</v>
      </c>
      <c r="AR490" s="7">
        <v>0.79431361117142896</v>
      </c>
      <c r="AS490" s="7">
        <v>0.899531533372805</v>
      </c>
      <c r="AT490" s="7">
        <v>-2.0022715366822701</v>
      </c>
      <c r="AU490" s="7">
        <v>0.19717040652176299</v>
      </c>
      <c r="AV490" s="9">
        <v>-0.21689460593179299</v>
      </c>
    </row>
    <row r="491" spans="1:48" s="33" customFormat="1" ht="25" customHeight="1" x14ac:dyDescent="0.2">
      <c r="A491" s="13" t="s">
        <v>682</v>
      </c>
      <c r="B491" s="1" t="s">
        <v>682</v>
      </c>
      <c r="C491" s="203" t="s">
        <v>683</v>
      </c>
      <c r="D491" s="201" t="s">
        <v>7363</v>
      </c>
      <c r="E491" s="74" t="s">
        <v>12735</v>
      </c>
      <c r="F491" s="74" t="s">
        <v>9161</v>
      </c>
      <c r="G491" s="121" t="s">
        <v>9162</v>
      </c>
      <c r="H491" s="205">
        <v>2.9045563646461998</v>
      </c>
      <c r="I491" s="2">
        <v>0.944926323318803</v>
      </c>
      <c r="J491" s="2">
        <v>2.2075868728266599</v>
      </c>
      <c r="K491" s="2">
        <v>0.28903056655084203</v>
      </c>
      <c r="L491" s="2">
        <v>-0.17188714857929499</v>
      </c>
      <c r="M491" s="2">
        <v>-1.10605419044067</v>
      </c>
      <c r="N491" s="2">
        <v>-1.33702565722567</v>
      </c>
      <c r="O491" s="2">
        <v>1.5795772520878499</v>
      </c>
      <c r="P491" s="17">
        <v>0.99142012039557803</v>
      </c>
      <c r="Q491" s="16">
        <v>2.0190231869305602</v>
      </c>
      <c r="R491" s="2">
        <v>-0.32963692415637502</v>
      </c>
      <c r="S491" s="17">
        <v>0.41132390508591898</v>
      </c>
      <c r="T491" s="21">
        <v>0.99333009238986203</v>
      </c>
      <c r="U491" s="3">
        <v>0.71079470564184899</v>
      </c>
      <c r="V491" s="22">
        <v>1.5424094290805099</v>
      </c>
      <c r="W491" s="26">
        <v>0.105356829689068</v>
      </c>
      <c r="X491" s="27" t="s">
        <v>17</v>
      </c>
      <c r="Y491" s="26">
        <v>3.3769360457438502E-2</v>
      </c>
      <c r="Z491" s="5">
        <v>-2.3486601110869301</v>
      </c>
      <c r="AA491" s="4">
        <v>0.21544902405875499</v>
      </c>
      <c r="AB491" s="5">
        <v>1.6076992818446401</v>
      </c>
      <c r="AC491" s="4">
        <v>0.50808282506284996</v>
      </c>
      <c r="AD491" s="216">
        <v>-0.74096082924229401</v>
      </c>
      <c r="AE491" s="199">
        <v>1.53994651689136</v>
      </c>
      <c r="AF491" s="6">
        <v>0.17094113355050999</v>
      </c>
      <c r="AG491" s="6">
        <v>1.0530408427575999</v>
      </c>
      <c r="AH491" s="6">
        <v>-0.28727026502425901</v>
      </c>
      <c r="AI491" s="6">
        <v>-0.609269224002711</v>
      </c>
      <c r="AJ491" s="6">
        <v>-1.2618820551376899</v>
      </c>
      <c r="AK491" s="6">
        <v>-1.42323964547785</v>
      </c>
      <c r="AL491" s="6">
        <v>0.61431081032815604</v>
      </c>
      <c r="AM491" s="63">
        <v>0.20342188611487999</v>
      </c>
      <c r="AN491" s="8">
        <v>1.53994651689136</v>
      </c>
      <c r="AO491" s="7">
        <v>0.17094113355050999</v>
      </c>
      <c r="AP491" s="7">
        <v>1.0530408427575999</v>
      </c>
      <c r="AQ491" s="7">
        <v>-0.28727026502425901</v>
      </c>
      <c r="AR491" s="7">
        <v>-0.609269224002711</v>
      </c>
      <c r="AS491" s="7">
        <v>-1.2618820551376899</v>
      </c>
      <c r="AT491" s="7">
        <v>-1.42323964547785</v>
      </c>
      <c r="AU491" s="7">
        <v>0.61431081032815604</v>
      </c>
      <c r="AV491" s="9">
        <v>0.20342188611487999</v>
      </c>
    </row>
    <row r="492" spans="1:48" s="33" customFormat="1" ht="25" customHeight="1" x14ac:dyDescent="0.2">
      <c r="A492" s="13" t="s">
        <v>837</v>
      </c>
      <c r="B492" s="1" t="s">
        <v>837</v>
      </c>
      <c r="C492" s="203" t="s">
        <v>838</v>
      </c>
      <c r="D492" s="201" t="s">
        <v>7364</v>
      </c>
      <c r="E492" s="74" t="s">
        <v>12934</v>
      </c>
      <c r="F492" s="74" t="s">
        <v>8564</v>
      </c>
      <c r="G492" s="121" t="s">
        <v>4887</v>
      </c>
      <c r="H492" s="205">
        <v>2.4828095004808302</v>
      </c>
      <c r="I492" s="2">
        <v>1.9260111923261101</v>
      </c>
      <c r="J492" s="2">
        <v>2.8186797189749</v>
      </c>
      <c r="K492" s="2">
        <v>1.1390533966723</v>
      </c>
      <c r="L492" s="2">
        <v>1.2406018614354</v>
      </c>
      <c r="M492" s="2">
        <v>1.0386862308787299</v>
      </c>
      <c r="N492" s="2">
        <v>0.90941614485810296</v>
      </c>
      <c r="O492" s="2">
        <v>2.4750429046717399</v>
      </c>
      <c r="P492" s="17">
        <v>1.928760178978</v>
      </c>
      <c r="Q492" s="16">
        <v>2.4091668039272802</v>
      </c>
      <c r="R492" s="2">
        <v>1.1394471629954801</v>
      </c>
      <c r="S492" s="17">
        <v>1.7710730761692799</v>
      </c>
      <c r="T492" s="21">
        <v>0.45086772969917599</v>
      </c>
      <c r="U492" s="3">
        <v>0.100958391205054</v>
      </c>
      <c r="V492" s="22">
        <v>0.79463557971896104</v>
      </c>
      <c r="W492" s="26">
        <v>6.9598543794221202E-2</v>
      </c>
      <c r="X492" s="27" t="s">
        <v>17</v>
      </c>
      <c r="Y492" s="26">
        <v>3.4266824556609503E-2</v>
      </c>
      <c r="Z492" s="5">
        <v>-1.2697196409317999</v>
      </c>
      <c r="AA492" s="4">
        <v>0.30889747068553802</v>
      </c>
      <c r="AB492" s="5">
        <v>0.638093727757997</v>
      </c>
      <c r="AC492" s="4">
        <v>0.30175835419853803</v>
      </c>
      <c r="AD492" s="216">
        <v>-0.63162591317380401</v>
      </c>
      <c r="AE492" s="199">
        <v>0.99020219974540202</v>
      </c>
      <c r="AF492" s="6">
        <v>0.21320378964741701</v>
      </c>
      <c r="AG492" s="6">
        <v>1.4589008684501199</v>
      </c>
      <c r="AH492" s="6">
        <v>-0.88497655156747601</v>
      </c>
      <c r="AI492" s="6">
        <v>-0.74326815462511997</v>
      </c>
      <c r="AJ492" s="6">
        <v>-1.0250364747128899</v>
      </c>
      <c r="AK492" s="6">
        <v>-1.2054297155690501</v>
      </c>
      <c r="AL492" s="6">
        <v>0.97936410539928798</v>
      </c>
      <c r="AM492" s="63">
        <v>0.217039933232303</v>
      </c>
      <c r="AN492" s="8">
        <v>0.99020219974540202</v>
      </c>
      <c r="AO492" s="7">
        <v>0.21320378964741701</v>
      </c>
      <c r="AP492" s="7">
        <v>1.4589008684501199</v>
      </c>
      <c r="AQ492" s="7">
        <v>-0.88497655156747601</v>
      </c>
      <c r="AR492" s="7">
        <v>-0.74326815462511997</v>
      </c>
      <c r="AS492" s="7">
        <v>-1.0250364747128899</v>
      </c>
      <c r="AT492" s="7">
        <v>-1.2054297155690501</v>
      </c>
      <c r="AU492" s="7">
        <v>0.97936410539928798</v>
      </c>
      <c r="AV492" s="9">
        <v>0.217039933232303</v>
      </c>
    </row>
    <row r="493" spans="1:48" s="33" customFormat="1" ht="25" customHeight="1" x14ac:dyDescent="0.2">
      <c r="A493" s="13" t="s">
        <v>865</v>
      </c>
      <c r="B493" s="1" t="s">
        <v>865</v>
      </c>
      <c r="C493" s="203" t="s">
        <v>866</v>
      </c>
      <c r="D493" s="201" t="s">
        <v>7365</v>
      </c>
      <c r="E493" s="74" t="s">
        <v>12986</v>
      </c>
      <c r="F493" s="74" t="s">
        <v>12987</v>
      </c>
      <c r="G493" s="121" t="s">
        <v>4887</v>
      </c>
      <c r="H493" s="205">
        <v>3.3133081535894902</v>
      </c>
      <c r="I493" s="2">
        <v>2.3890805104624802</v>
      </c>
      <c r="J493" s="2">
        <v>3.1909796083640001</v>
      </c>
      <c r="K493" s="2">
        <v>1.92826843926779</v>
      </c>
      <c r="L493" s="2">
        <v>1.4969441497173299</v>
      </c>
      <c r="M493" s="2">
        <v>0.57527285740691503</v>
      </c>
      <c r="N493" s="2">
        <v>0.46262434316996298</v>
      </c>
      <c r="O493" s="2">
        <v>2.42673670785544</v>
      </c>
      <c r="P493" s="17">
        <v>1.8989212123533901</v>
      </c>
      <c r="Q493" s="16">
        <v>2.9644560908053199</v>
      </c>
      <c r="R493" s="2">
        <v>1.3334951487973401</v>
      </c>
      <c r="S493" s="17">
        <v>1.5960940877929299</v>
      </c>
      <c r="T493" s="21">
        <v>0.50202974223186503</v>
      </c>
      <c r="U493" s="3">
        <v>0.69114827863495898</v>
      </c>
      <c r="V493" s="22">
        <v>1.0164706320424399</v>
      </c>
      <c r="W493" s="26">
        <v>8.1651222971908799E-2</v>
      </c>
      <c r="X493" s="27" t="s">
        <v>17</v>
      </c>
      <c r="Y493" s="26">
        <v>3.4070788898918999E-2</v>
      </c>
      <c r="Z493" s="5">
        <v>-1.63096094200798</v>
      </c>
      <c r="AA493" s="4">
        <v>0.13015912065817201</v>
      </c>
      <c r="AB493" s="5">
        <v>1.36836200301239</v>
      </c>
      <c r="AC493" s="4">
        <v>0.73250874452272596</v>
      </c>
      <c r="AD493" s="216">
        <v>-0.26259893899558701</v>
      </c>
      <c r="AE493" s="199">
        <v>1.3380251317526299</v>
      </c>
      <c r="AF493" s="6">
        <v>0.42106263247981701</v>
      </c>
      <c r="AG493" s="6">
        <v>1.2166581834726</v>
      </c>
      <c r="AH493" s="6">
        <v>-3.6127099552143098E-2</v>
      </c>
      <c r="AI493" s="6">
        <v>-0.46406084670247899</v>
      </c>
      <c r="AJ493" s="6">
        <v>-1.3784870900525901</v>
      </c>
      <c r="AK493" s="6">
        <v>-1.4902500998719099</v>
      </c>
      <c r="AL493" s="6">
        <v>0.45842282304686399</v>
      </c>
      <c r="AM493" s="63">
        <v>-6.5243634572790199E-2</v>
      </c>
      <c r="AN493" s="8">
        <v>1.3380251317526299</v>
      </c>
      <c r="AO493" s="7">
        <v>0.42106263247981701</v>
      </c>
      <c r="AP493" s="7">
        <v>1.2166581834726</v>
      </c>
      <c r="AQ493" s="7">
        <v>-3.6127099552143098E-2</v>
      </c>
      <c r="AR493" s="7">
        <v>-0.46406084670247899</v>
      </c>
      <c r="AS493" s="7">
        <v>-1.3784870900525901</v>
      </c>
      <c r="AT493" s="7">
        <v>-1.4902500998719099</v>
      </c>
      <c r="AU493" s="7">
        <v>0.45842282304686399</v>
      </c>
      <c r="AV493" s="9">
        <v>-6.5243634572790199E-2</v>
      </c>
    </row>
    <row r="494" spans="1:48" s="33" customFormat="1" ht="25" customHeight="1" x14ac:dyDescent="0.2">
      <c r="A494" s="13" t="s">
        <v>976</v>
      </c>
      <c r="B494" s="1" t="s">
        <v>976</v>
      </c>
      <c r="C494" s="203" t="s">
        <v>977</v>
      </c>
      <c r="D494" s="201" t="s">
        <v>7366</v>
      </c>
      <c r="E494" s="74" t="s">
        <v>12908</v>
      </c>
      <c r="F494" s="74" t="s">
        <v>12909</v>
      </c>
      <c r="G494" s="121" t="s">
        <v>4887</v>
      </c>
      <c r="H494" s="205">
        <v>-1.8229149952121899</v>
      </c>
      <c r="I494" s="2">
        <v>-1.3675424536579499</v>
      </c>
      <c r="J494" s="2">
        <v>-0.79821295922914703</v>
      </c>
      <c r="K494" s="2">
        <v>-3.1665593361669502</v>
      </c>
      <c r="L494" s="2">
        <v>-2.6265099724188401</v>
      </c>
      <c r="M494" s="2">
        <v>-2.7322536246654798</v>
      </c>
      <c r="N494" s="2">
        <v>-6.7684970095496002</v>
      </c>
      <c r="O494" s="2">
        <v>-1.32582574136178</v>
      </c>
      <c r="P494" s="17">
        <v>-1.29282995171655</v>
      </c>
      <c r="Q494" s="16">
        <v>-1.32955680269976</v>
      </c>
      <c r="R494" s="2">
        <v>-2.8417743110837499</v>
      </c>
      <c r="S494" s="17">
        <v>-3.1290509008759799</v>
      </c>
      <c r="T494" s="21">
        <v>0.51340602635339705</v>
      </c>
      <c r="U494" s="3">
        <v>0.286198208216494</v>
      </c>
      <c r="V494" s="22">
        <v>3.1518959633827102</v>
      </c>
      <c r="W494" s="26">
        <v>0.48504347089183902</v>
      </c>
      <c r="X494" s="27" t="s">
        <v>17</v>
      </c>
      <c r="Y494" s="26">
        <v>1.9180098480492E-2</v>
      </c>
      <c r="Z494" s="5">
        <v>-1.5122175083839899</v>
      </c>
      <c r="AA494" s="4">
        <v>0.42752483355400001</v>
      </c>
      <c r="AB494" s="5">
        <v>1.79949409817622</v>
      </c>
      <c r="AC494" s="4">
        <v>0.88930195614027796</v>
      </c>
      <c r="AD494" s="216">
        <v>0.28727658979222098</v>
      </c>
      <c r="AE494" s="199">
        <v>0.33758481715859201</v>
      </c>
      <c r="AF494" s="6">
        <v>0.58937082128022</v>
      </c>
      <c r="AG494" s="6">
        <v>0.90416625875114598</v>
      </c>
      <c r="AH494" s="6">
        <v>-0.40534719717618301</v>
      </c>
      <c r="AI494" s="6">
        <v>-0.106741420766259</v>
      </c>
      <c r="AJ494" s="6">
        <v>-0.16520953034865901</v>
      </c>
      <c r="AK494" s="6">
        <v>-2.3969417952623</v>
      </c>
      <c r="AL494" s="6">
        <v>0.61243695578690904</v>
      </c>
      <c r="AM494" s="63">
        <v>0.63068109057653798</v>
      </c>
      <c r="AN494" s="8">
        <v>0.33758481715859201</v>
      </c>
      <c r="AO494" s="7">
        <v>0.58937082128022</v>
      </c>
      <c r="AP494" s="7">
        <v>0.90416625875114598</v>
      </c>
      <c r="AQ494" s="7">
        <v>-0.40534719717618301</v>
      </c>
      <c r="AR494" s="7">
        <v>-0.106741420766259</v>
      </c>
      <c r="AS494" s="7">
        <v>-0.16520953034865901</v>
      </c>
      <c r="AT494" s="7" t="s">
        <v>4887</v>
      </c>
      <c r="AU494" s="7">
        <v>0.61243695578690904</v>
      </c>
      <c r="AV494" s="9">
        <v>0.63068109057653798</v>
      </c>
    </row>
    <row r="495" spans="1:48" s="33" customFormat="1" ht="25" customHeight="1" x14ac:dyDescent="0.2">
      <c r="A495" s="13" t="s">
        <v>1051</v>
      </c>
      <c r="B495" s="1" t="s">
        <v>1052</v>
      </c>
      <c r="C495" s="203" t="s">
        <v>1053</v>
      </c>
      <c r="D495" s="201" t="s">
        <v>4905</v>
      </c>
      <c r="E495" s="74" t="s">
        <v>13212</v>
      </c>
      <c r="F495" s="74" t="s">
        <v>12516</v>
      </c>
      <c r="G495" s="121" t="s">
        <v>4887</v>
      </c>
      <c r="H495" s="205">
        <v>3.1197447118222601</v>
      </c>
      <c r="I495" s="2">
        <v>1.31778103662755</v>
      </c>
      <c r="J495" s="2">
        <v>2.2818319733410499</v>
      </c>
      <c r="K495" s="2">
        <v>0.99869301028656898</v>
      </c>
      <c r="L495" s="2">
        <v>-0.48278392217178401</v>
      </c>
      <c r="M495" s="2">
        <v>-1.4299999425205501</v>
      </c>
      <c r="N495" s="2">
        <v>0.62341245923133204</v>
      </c>
      <c r="O495" s="2">
        <v>2.35952401434951</v>
      </c>
      <c r="P495" s="17">
        <v>2.5050616861030499</v>
      </c>
      <c r="Q495" s="16">
        <v>2.2397859072636201</v>
      </c>
      <c r="R495" s="2">
        <v>-0.304696951468587</v>
      </c>
      <c r="S495" s="17">
        <v>1.8293327198946301</v>
      </c>
      <c r="T495" s="21">
        <v>0.90171734786170299</v>
      </c>
      <c r="U495" s="3">
        <v>1.2241011361829599</v>
      </c>
      <c r="V495" s="22">
        <v>1.0468897075545001</v>
      </c>
      <c r="W495" s="26">
        <v>5.4164479367055499E-2</v>
      </c>
      <c r="X495" s="27" t="s">
        <v>17</v>
      </c>
      <c r="Y495" s="26">
        <v>4.8906235877914699E-2</v>
      </c>
      <c r="Z495" s="5">
        <v>-2.5444828587322101</v>
      </c>
      <c r="AA495" s="4">
        <v>0.63456639265799697</v>
      </c>
      <c r="AB495" s="5">
        <v>0.410453187368989</v>
      </c>
      <c r="AC495" s="4">
        <v>8.5009576948106902E-2</v>
      </c>
      <c r="AD495" s="216">
        <v>-2.1340296713632201</v>
      </c>
      <c r="AE495" s="199">
        <v>1.2428795344036401</v>
      </c>
      <c r="AF495" s="6">
        <v>4.1968624660210098E-2</v>
      </c>
      <c r="AG495" s="6">
        <v>0.68445620828062903</v>
      </c>
      <c r="AH495" s="6">
        <v>-0.17068621254674901</v>
      </c>
      <c r="AI495" s="6">
        <v>-1.15801011658174</v>
      </c>
      <c r="AJ495" s="6">
        <v>-1.7892781428906901</v>
      </c>
      <c r="AK495" s="6">
        <v>-0.420790315188033</v>
      </c>
      <c r="AL495" s="6">
        <v>0.73623373350583099</v>
      </c>
      <c r="AM495" s="63">
        <v>0.83322668635689501</v>
      </c>
      <c r="AN495" s="8">
        <v>1.2428795344036401</v>
      </c>
      <c r="AO495" s="7">
        <v>4.1968624660210098E-2</v>
      </c>
      <c r="AP495" s="7">
        <v>0.68445620828062903</v>
      </c>
      <c r="AQ495" s="7">
        <v>-0.17068621254674901</v>
      </c>
      <c r="AR495" s="7">
        <v>-1.15801011658174</v>
      </c>
      <c r="AS495" s="7">
        <v>-1.7892781428906901</v>
      </c>
      <c r="AT495" s="7">
        <v>-0.420790315188033</v>
      </c>
      <c r="AU495" s="7">
        <v>0.73623373350583099</v>
      </c>
      <c r="AV495" s="9">
        <v>0.83322668635689501</v>
      </c>
    </row>
    <row r="496" spans="1:48" s="33" customFormat="1" ht="25" customHeight="1" x14ac:dyDescent="0.2">
      <c r="A496" s="13" t="s">
        <v>1087</v>
      </c>
      <c r="B496" s="1" t="s">
        <v>1087</v>
      </c>
      <c r="C496" s="203" t="s">
        <v>1088</v>
      </c>
      <c r="D496" s="201" t="s">
        <v>7367</v>
      </c>
      <c r="E496" s="74" t="s">
        <v>12967</v>
      </c>
      <c r="F496" s="74" t="s">
        <v>12427</v>
      </c>
      <c r="G496" s="121" t="s">
        <v>4887</v>
      </c>
      <c r="H496" s="205">
        <v>5.7884234016520297</v>
      </c>
      <c r="I496" s="2">
        <v>5.3188096489198298</v>
      </c>
      <c r="J496" s="2">
        <v>5.9875631210626201</v>
      </c>
      <c r="K496" s="2">
        <v>5.0368158807918997</v>
      </c>
      <c r="L496" s="2">
        <v>4.2688690780343901</v>
      </c>
      <c r="M496" s="2">
        <v>4.0501978588424299</v>
      </c>
      <c r="N496" s="2">
        <v>4.2438736041776899</v>
      </c>
      <c r="O496" s="2">
        <v>5.6208192399034997</v>
      </c>
      <c r="P496" s="17">
        <v>5.10158201986654</v>
      </c>
      <c r="Q496" s="16">
        <v>5.6982653905448304</v>
      </c>
      <c r="R496" s="2">
        <v>4.4519609392229098</v>
      </c>
      <c r="S496" s="17">
        <v>4.9887582879825798</v>
      </c>
      <c r="T496" s="21">
        <v>0.34337174002946602</v>
      </c>
      <c r="U496" s="3">
        <v>0.51816575777831497</v>
      </c>
      <c r="V496" s="22">
        <v>0.69537163933630697</v>
      </c>
      <c r="W496" s="26">
        <v>7.7281707619363593E-2</v>
      </c>
      <c r="X496" s="27" t="s">
        <v>17</v>
      </c>
      <c r="Y496" s="26">
        <v>3.1992635235685997E-2</v>
      </c>
      <c r="Z496" s="5">
        <v>-1.2463044513219199</v>
      </c>
      <c r="AA496" s="4">
        <v>0.21366424402363199</v>
      </c>
      <c r="AB496" s="5">
        <v>0.70950710256224803</v>
      </c>
      <c r="AC496" s="4">
        <v>0.348587956247079</v>
      </c>
      <c r="AD496" s="216">
        <v>-0.536797348759671</v>
      </c>
      <c r="AE496" s="199">
        <v>1.0385418752699</v>
      </c>
      <c r="AF496" s="6">
        <v>0.38133030697263998</v>
      </c>
      <c r="AG496" s="6">
        <v>1.3172324513926601</v>
      </c>
      <c r="AH496" s="6">
        <v>-1.3312238146985299E-2</v>
      </c>
      <c r="AI496" s="6">
        <v>-1.0880327284920399</v>
      </c>
      <c r="AJ496" s="6">
        <v>-1.3940571029284801</v>
      </c>
      <c r="AK496" s="6">
        <v>-1.12301320868055</v>
      </c>
      <c r="AL496" s="6">
        <v>0.80398444726648599</v>
      </c>
      <c r="AM496" s="63">
        <v>7.7326197346362799E-2</v>
      </c>
      <c r="AN496" s="8">
        <v>1.0385418752699</v>
      </c>
      <c r="AO496" s="7">
        <v>0.38133030697263998</v>
      </c>
      <c r="AP496" s="7">
        <v>1.3172324513926601</v>
      </c>
      <c r="AQ496" s="7">
        <v>-1.3312238146985299E-2</v>
      </c>
      <c r="AR496" s="7">
        <v>-1.0880327284920399</v>
      </c>
      <c r="AS496" s="7">
        <v>-1.3940571029284801</v>
      </c>
      <c r="AT496" s="7">
        <v>-1.12301320868055</v>
      </c>
      <c r="AU496" s="7">
        <v>0.80398444726648599</v>
      </c>
      <c r="AV496" s="9">
        <v>7.7326197346362799E-2</v>
      </c>
    </row>
    <row r="497" spans="1:48" s="33" customFormat="1" ht="25" customHeight="1" x14ac:dyDescent="0.2">
      <c r="A497" s="13" t="s">
        <v>1091</v>
      </c>
      <c r="B497" s="1" t="s">
        <v>1091</v>
      </c>
      <c r="C497" s="203" t="s">
        <v>1092</v>
      </c>
      <c r="D497" s="201" t="s">
        <v>7368</v>
      </c>
      <c r="E497" s="74" t="s">
        <v>12916</v>
      </c>
      <c r="F497" s="74" t="s">
        <v>11344</v>
      </c>
      <c r="G497" s="121" t="s">
        <v>4887</v>
      </c>
      <c r="H497" s="205">
        <v>-3.6106748269590301</v>
      </c>
      <c r="I497" s="2">
        <v>-5.8731170999086801</v>
      </c>
      <c r="J497" s="2">
        <v>-3.05124784546119</v>
      </c>
      <c r="K497" s="2">
        <v>0.75883235933496695</v>
      </c>
      <c r="L497" s="2">
        <v>-0.54362039562160502</v>
      </c>
      <c r="M497" s="2">
        <v>-0.80841178966521099</v>
      </c>
      <c r="N497" s="2">
        <v>1.2318579920319901</v>
      </c>
      <c r="O497" s="2">
        <v>-2.81709090246324</v>
      </c>
      <c r="P497" s="17">
        <v>-3.2016307322448898</v>
      </c>
      <c r="Q497" s="16">
        <v>-4.1783465907763002</v>
      </c>
      <c r="R497" s="2">
        <v>-0.19773327531728299</v>
      </c>
      <c r="S497" s="17">
        <v>-1.5956212142253801</v>
      </c>
      <c r="T497" s="21">
        <v>1.4941301636322</v>
      </c>
      <c r="U497" s="3">
        <v>0.83892310770304501</v>
      </c>
      <c r="V497" s="22">
        <v>2.45620575614819</v>
      </c>
      <c r="W497" s="26">
        <v>7.5682803654619699E-2</v>
      </c>
      <c r="X497" s="27" t="s">
        <v>17</v>
      </c>
      <c r="Y497" s="26">
        <v>2.5202409713201299E-2</v>
      </c>
      <c r="Z497" s="5">
        <v>3.9806133154590202</v>
      </c>
      <c r="AA497" s="4">
        <v>0.20933021750882699</v>
      </c>
      <c r="AB497" s="5">
        <v>-2.5827253765509202</v>
      </c>
      <c r="AC497" s="4">
        <v>0.43310386606539703</v>
      </c>
      <c r="AD497" s="216">
        <v>1.3978879389081</v>
      </c>
      <c r="AE497" s="199">
        <v>-0.70366206217160598</v>
      </c>
      <c r="AF497" s="6">
        <v>-1.6863095101655901</v>
      </c>
      <c r="AG497" s="6">
        <v>-0.460685919849467</v>
      </c>
      <c r="AH497" s="6">
        <v>1.1941477237131399</v>
      </c>
      <c r="AI497" s="6">
        <v>0.62845290307923896</v>
      </c>
      <c r="AJ497" s="6">
        <v>0.513445952087076</v>
      </c>
      <c r="AK497" s="6">
        <v>1.3995971340088</v>
      </c>
      <c r="AL497" s="6">
        <v>-0.358984442106556</v>
      </c>
      <c r="AM497" s="63">
        <v>-0.52600177859503405</v>
      </c>
      <c r="AN497" s="8" t="s">
        <v>4887</v>
      </c>
      <c r="AO497" s="7" t="s">
        <v>4887</v>
      </c>
      <c r="AP497" s="7" t="s">
        <v>4887</v>
      </c>
      <c r="AQ497" s="7">
        <v>1.1941477237131399</v>
      </c>
      <c r="AR497" s="7">
        <v>0.62845290307923896</v>
      </c>
      <c r="AS497" s="7">
        <v>0.513445952087076</v>
      </c>
      <c r="AT497" s="7">
        <v>1.3995971340088</v>
      </c>
      <c r="AU497" s="7">
        <v>-0.358984442106556</v>
      </c>
      <c r="AV497" s="9">
        <v>-0.52600177859503405</v>
      </c>
    </row>
    <row r="498" spans="1:48" s="33" customFormat="1" ht="25" customHeight="1" x14ac:dyDescent="0.2">
      <c r="A498" s="13" t="s">
        <v>1181</v>
      </c>
      <c r="B498" s="1" t="s">
        <v>1181</v>
      </c>
      <c r="C498" s="203" t="s">
        <v>1182</v>
      </c>
      <c r="D498" s="201" t="s">
        <v>4920</v>
      </c>
      <c r="E498" s="74" t="s">
        <v>13375</v>
      </c>
      <c r="F498" s="74" t="s">
        <v>10819</v>
      </c>
      <c r="G498" s="121" t="s">
        <v>4887</v>
      </c>
      <c r="H498" s="205">
        <v>-3.0232900582542102</v>
      </c>
      <c r="I498" s="2">
        <v>-4.7345774164084604</v>
      </c>
      <c r="J498" s="2">
        <v>-1.79475722815109</v>
      </c>
      <c r="K498" s="2">
        <v>-5.4322194642869501</v>
      </c>
      <c r="L498" s="2">
        <v>-7.47885459989803</v>
      </c>
      <c r="M498" s="2">
        <v>-8.3024023607143302</v>
      </c>
      <c r="N498" s="2">
        <v>-6.9881157521825799</v>
      </c>
      <c r="O498" s="2">
        <v>-2.4176161823801499</v>
      </c>
      <c r="P498" s="17">
        <v>-2.9684365905086501</v>
      </c>
      <c r="Q498" s="16">
        <v>-3.1842082342712601</v>
      </c>
      <c r="R498" s="2">
        <v>-7.0711588082997698</v>
      </c>
      <c r="S498" s="17">
        <v>-4.1247228416904598</v>
      </c>
      <c r="T498" s="21">
        <v>1.47650149994874</v>
      </c>
      <c r="U498" s="3">
        <v>1.47788678815438</v>
      </c>
      <c r="V498" s="22">
        <v>2.4950180360861398</v>
      </c>
      <c r="W498" s="26">
        <v>9.85346114070111E-2</v>
      </c>
      <c r="X498" s="27" t="s">
        <v>17</v>
      </c>
      <c r="Y498" s="26">
        <v>3.2198522237484699E-2</v>
      </c>
      <c r="Z498" s="5">
        <v>-3.8869505740285102</v>
      </c>
      <c r="AA498" s="4">
        <v>0.61065283686079297</v>
      </c>
      <c r="AB498" s="5">
        <v>0.94051460741920501</v>
      </c>
      <c r="AC498" s="4">
        <v>0.16956747177407899</v>
      </c>
      <c r="AD498" s="216">
        <v>-2.9464359666093101</v>
      </c>
      <c r="AE498" s="199">
        <v>0.73935323097763594</v>
      </c>
      <c r="AF498" s="6">
        <v>2.4554650166031401E-2</v>
      </c>
      <c r="AG498" s="6">
        <v>1.2525069799688799</v>
      </c>
      <c r="AH498" s="6">
        <v>-0.26684792659109502</v>
      </c>
      <c r="AI498" s="6">
        <v>-1.1217200691352001</v>
      </c>
      <c r="AJ498" s="6">
        <v>-1.46571300980472</v>
      </c>
      <c r="AK498" s="6">
        <v>-0.91674021567886999</v>
      </c>
      <c r="AL498" s="6">
        <v>0.99234103273198004</v>
      </c>
      <c r="AM498" s="63">
        <v>0.76226532736536001</v>
      </c>
      <c r="AN498" s="8">
        <v>0.73935323097763594</v>
      </c>
      <c r="AO498" s="7">
        <v>2.4554650166031401E-2</v>
      </c>
      <c r="AP498" s="7">
        <v>1.2525069799688799</v>
      </c>
      <c r="AQ498" s="7" t="s">
        <v>4887</v>
      </c>
      <c r="AR498" s="7" t="s">
        <v>4887</v>
      </c>
      <c r="AS498" s="7" t="s">
        <v>4887</v>
      </c>
      <c r="AT498" s="7" t="s">
        <v>4887</v>
      </c>
      <c r="AU498" s="7">
        <v>0.99234103273198004</v>
      </c>
      <c r="AV498" s="9">
        <v>0.76226532736536001</v>
      </c>
    </row>
    <row r="499" spans="1:48" s="33" customFormat="1" ht="25" customHeight="1" x14ac:dyDescent="0.2">
      <c r="A499" s="13" t="s">
        <v>1388</v>
      </c>
      <c r="B499" s="1" t="s">
        <v>1388</v>
      </c>
      <c r="C499" s="203" t="s">
        <v>1389</v>
      </c>
      <c r="D499" s="201" t="s">
        <v>7369</v>
      </c>
      <c r="E499" s="74" t="s">
        <v>12756</v>
      </c>
      <c r="F499" s="74" t="s">
        <v>12757</v>
      </c>
      <c r="G499" s="121" t="s">
        <v>4887</v>
      </c>
      <c r="H499" s="205">
        <v>0.78701712036242499</v>
      </c>
      <c r="I499" s="2">
        <v>-0.97568464787850595</v>
      </c>
      <c r="J499" s="2">
        <v>0.59878211711284701</v>
      </c>
      <c r="K499" s="2">
        <v>-7.1501567005187701</v>
      </c>
      <c r="L499" s="2">
        <v>-6.3119542615842201</v>
      </c>
      <c r="M499" s="2">
        <v>-3.4110335276801198</v>
      </c>
      <c r="N499" s="2">
        <v>-7.13775494276722</v>
      </c>
      <c r="O499" s="2">
        <v>1.20914527278281</v>
      </c>
      <c r="P499" s="17">
        <v>0.85503496018694503</v>
      </c>
      <c r="Q499" s="16">
        <v>0.136704863198922</v>
      </c>
      <c r="R499" s="2">
        <v>-5.6243814965943697</v>
      </c>
      <c r="S499" s="17">
        <v>-1.69119156993249</v>
      </c>
      <c r="T499" s="21">
        <v>0.9679441731724</v>
      </c>
      <c r="U499" s="3">
        <v>1.9620977946528499</v>
      </c>
      <c r="V499" s="22">
        <v>4.7201841022464697</v>
      </c>
      <c r="W499" s="26">
        <v>0.13268687159548501</v>
      </c>
      <c r="X499" s="27" t="s">
        <v>17</v>
      </c>
      <c r="Y499" s="26">
        <v>2.0962972522745201E-2</v>
      </c>
      <c r="Z499" s="5">
        <v>-5.76108635979329</v>
      </c>
      <c r="AA499" s="4">
        <v>0.57402812392376001</v>
      </c>
      <c r="AB499" s="5">
        <v>1.82789643313141</v>
      </c>
      <c r="AC499" s="4">
        <v>0.284899168098806</v>
      </c>
      <c r="AD499" s="216">
        <v>-3.9331899266618802</v>
      </c>
      <c r="AE499" s="199">
        <v>0.873049767749425</v>
      </c>
      <c r="AF499" s="6">
        <v>0.38910657756323602</v>
      </c>
      <c r="AG499" s="6">
        <v>0.82137055030119199</v>
      </c>
      <c r="AH499" s="6">
        <v>-1.3060716747693399</v>
      </c>
      <c r="AI499" s="6">
        <v>-1.0759463242259899</v>
      </c>
      <c r="AJ499" s="6">
        <v>-0.27950936606499199</v>
      </c>
      <c r="AK499" s="6">
        <v>-1.3026668184752499</v>
      </c>
      <c r="AL499" s="6">
        <v>0.98894347616363398</v>
      </c>
      <c r="AM499" s="63">
        <v>0.89172381175807203</v>
      </c>
      <c r="AN499" s="8">
        <v>0.873049767749425</v>
      </c>
      <c r="AO499" s="7">
        <v>0.38910657756323602</v>
      </c>
      <c r="AP499" s="7">
        <v>0.82137055030119199</v>
      </c>
      <c r="AQ499" s="7" t="s">
        <v>4887</v>
      </c>
      <c r="AR499" s="7" t="s">
        <v>4887</v>
      </c>
      <c r="AS499" s="7" t="s">
        <v>4887</v>
      </c>
      <c r="AT499" s="7" t="s">
        <v>4887</v>
      </c>
      <c r="AU499" s="7">
        <v>0.98894347616363398</v>
      </c>
      <c r="AV499" s="9">
        <v>0.89172381175807203</v>
      </c>
    </row>
    <row r="500" spans="1:48" s="33" customFormat="1" ht="25" customHeight="1" x14ac:dyDescent="0.2">
      <c r="A500" s="13" t="s">
        <v>1582</v>
      </c>
      <c r="B500" s="1" t="s">
        <v>1582</v>
      </c>
      <c r="C500" s="203" t="s">
        <v>1583</v>
      </c>
      <c r="D500" s="201" t="s">
        <v>7370</v>
      </c>
      <c r="E500" s="74" t="s">
        <v>8844</v>
      </c>
      <c r="F500" s="74" t="s">
        <v>8845</v>
      </c>
      <c r="G500" s="121" t="s">
        <v>8846</v>
      </c>
      <c r="H500" s="205">
        <v>-0.96831460071195297</v>
      </c>
      <c r="I500" s="2">
        <v>-3.6506903649993498</v>
      </c>
      <c r="J500" s="2">
        <v>-0.82458172515848105</v>
      </c>
      <c r="K500" s="2">
        <v>-5.7376996328149996</v>
      </c>
      <c r="L500" s="2">
        <v>-4.9141358021878698</v>
      </c>
      <c r="M500" s="2">
        <v>-6.2113520633848402</v>
      </c>
      <c r="N500" s="2">
        <v>-5.7760867242702201</v>
      </c>
      <c r="O500" s="2">
        <v>-0.47660968035675899</v>
      </c>
      <c r="P500" s="17">
        <v>-3.4429046193398798</v>
      </c>
      <c r="Q500" s="16">
        <v>-1.8145288969566</v>
      </c>
      <c r="R500" s="2">
        <v>-5.6210624994625702</v>
      </c>
      <c r="S500" s="17">
        <v>-3.2318670079889502</v>
      </c>
      <c r="T500" s="21">
        <v>1.5917856286015499</v>
      </c>
      <c r="U500" s="3">
        <v>0.65642644122244598</v>
      </c>
      <c r="V500" s="22">
        <v>2.65603405283046</v>
      </c>
      <c r="W500" s="26">
        <v>0.106722647796026</v>
      </c>
      <c r="X500" s="27" t="s">
        <v>17</v>
      </c>
      <c r="Y500" s="26">
        <v>3.8655586592158502E-2</v>
      </c>
      <c r="Z500" s="5">
        <v>-3.8065336025059802</v>
      </c>
      <c r="AA500" s="4">
        <v>0.48136608330695901</v>
      </c>
      <c r="AB500" s="5">
        <v>1.41733811103236</v>
      </c>
      <c r="AC500" s="4">
        <v>0.256375662439421</v>
      </c>
      <c r="AD500" s="216">
        <v>-2.38919549147362</v>
      </c>
      <c r="AE500" s="199">
        <v>1.12599780093865</v>
      </c>
      <c r="AF500" s="6">
        <v>-4.1284722817744798E-2</v>
      </c>
      <c r="AG500" s="6">
        <v>1.1885456646483401</v>
      </c>
      <c r="AH500" s="6">
        <v>-0.94948314813643697</v>
      </c>
      <c r="AI500" s="6">
        <v>-0.59109500599472298</v>
      </c>
      <c r="AJ500" s="6">
        <v>-1.15560125131196</v>
      </c>
      <c r="AK500" s="6">
        <v>-0.96618795944218006</v>
      </c>
      <c r="AL500" s="6">
        <v>1.3399717594038401</v>
      </c>
      <c r="AM500" s="63">
        <v>4.9136862712213E-2</v>
      </c>
      <c r="AN500" s="8">
        <v>1.12599780093865</v>
      </c>
      <c r="AO500" s="7" t="s">
        <v>4887</v>
      </c>
      <c r="AP500" s="7">
        <v>1.1885456646483401</v>
      </c>
      <c r="AQ500" s="7" t="s">
        <v>4887</v>
      </c>
      <c r="AR500" s="7" t="s">
        <v>4887</v>
      </c>
      <c r="AS500" s="7" t="s">
        <v>4887</v>
      </c>
      <c r="AT500" s="7" t="s">
        <v>4887</v>
      </c>
      <c r="AU500" s="7">
        <v>1.3399717594038401</v>
      </c>
      <c r="AV500" s="9">
        <v>4.9136862712213E-2</v>
      </c>
    </row>
    <row r="501" spans="1:48" s="33" customFormat="1" ht="25" customHeight="1" x14ac:dyDescent="0.2">
      <c r="A501" s="13" t="s">
        <v>1589</v>
      </c>
      <c r="B501" s="1" t="s">
        <v>1589</v>
      </c>
      <c r="C501" s="203" t="s">
        <v>1590</v>
      </c>
      <c r="D501" s="201" t="s">
        <v>7371</v>
      </c>
      <c r="E501" s="74" t="s">
        <v>8253</v>
      </c>
      <c r="F501" s="74" t="s">
        <v>8254</v>
      </c>
      <c r="G501" s="121" t="s">
        <v>8255</v>
      </c>
      <c r="H501" s="205">
        <v>1.35860968541945</v>
      </c>
      <c r="I501" s="2">
        <v>1.8146941694619501</v>
      </c>
      <c r="J501" s="2">
        <v>2.39829564670617</v>
      </c>
      <c r="K501" s="2">
        <v>-0.54038587763338697</v>
      </c>
      <c r="L501" s="2">
        <v>-0.125039225825056</v>
      </c>
      <c r="M501" s="2">
        <v>-2.2585366780510698</v>
      </c>
      <c r="N501" s="2">
        <v>-2.8366841785396799</v>
      </c>
      <c r="O501" s="2">
        <v>1.2132281481056399</v>
      </c>
      <c r="P501" s="17">
        <v>-0.70740838489659597</v>
      </c>
      <c r="Q501" s="16">
        <v>1.85719983386252</v>
      </c>
      <c r="R501" s="2">
        <v>-0.97465392716983701</v>
      </c>
      <c r="S501" s="17">
        <v>-0.77695480511020998</v>
      </c>
      <c r="T501" s="21">
        <v>0.52114467583750101</v>
      </c>
      <c r="U501" s="3">
        <v>1.13110317778701</v>
      </c>
      <c r="V501" s="22">
        <v>2.0258516707305598</v>
      </c>
      <c r="W501" s="26">
        <v>7.9463817769647394E-2</v>
      </c>
      <c r="X501" s="27" t="s">
        <v>17</v>
      </c>
      <c r="Y501" s="26">
        <v>3.2783426969532597E-2</v>
      </c>
      <c r="Z501" s="5">
        <v>-2.83185376103236</v>
      </c>
      <c r="AA501" s="4">
        <v>0.14596366879040501</v>
      </c>
      <c r="AB501" s="5">
        <v>2.6341546389727299</v>
      </c>
      <c r="AC501" s="4">
        <v>0.89165294914188198</v>
      </c>
      <c r="AD501" s="216">
        <v>-0.197699122059628</v>
      </c>
      <c r="AE501" s="199">
        <v>0.72979608444129895</v>
      </c>
      <c r="AF501" s="6">
        <v>0.98130393442039698</v>
      </c>
      <c r="AG501" s="6">
        <v>1.3031310474266</v>
      </c>
      <c r="AH501" s="6">
        <v>-0.31740527384643302</v>
      </c>
      <c r="AI501" s="6">
        <v>-8.8362306924111303E-2</v>
      </c>
      <c r="AJ501" s="6">
        <v>-1.2648797634908799</v>
      </c>
      <c r="AK501" s="6">
        <v>-1.5836992802826999</v>
      </c>
      <c r="AL501" s="6">
        <v>0.64962541616431402</v>
      </c>
      <c r="AM501" s="63">
        <v>-0.40950985790847999</v>
      </c>
      <c r="AN501" s="8">
        <v>0.72979608444129895</v>
      </c>
      <c r="AO501" s="7">
        <v>0.98130393442039698</v>
      </c>
      <c r="AP501" s="7">
        <v>1.3031310474266</v>
      </c>
      <c r="AQ501" s="7">
        <v>-0.31740527384643302</v>
      </c>
      <c r="AR501" s="7">
        <v>-8.8362306924111303E-2</v>
      </c>
      <c r="AS501" s="7">
        <v>-1.2648797634908799</v>
      </c>
      <c r="AT501" s="7">
        <v>-1.5836992802826999</v>
      </c>
      <c r="AU501" s="7">
        <v>0.64962541616431402</v>
      </c>
      <c r="AV501" s="9">
        <v>-0.40950985790847999</v>
      </c>
    </row>
    <row r="502" spans="1:48" s="33" customFormat="1" ht="25" customHeight="1" x14ac:dyDescent="0.2">
      <c r="A502" s="13" t="s">
        <v>1647</v>
      </c>
      <c r="B502" s="1" t="s">
        <v>1648</v>
      </c>
      <c r="C502" s="203" t="s">
        <v>1649</v>
      </c>
      <c r="D502" s="201" t="s">
        <v>7372</v>
      </c>
      <c r="E502" s="74" t="s">
        <v>10865</v>
      </c>
      <c r="F502" s="74" t="s">
        <v>8861</v>
      </c>
      <c r="G502" s="121" t="s">
        <v>10866</v>
      </c>
      <c r="H502" s="205">
        <v>1.6301951742965</v>
      </c>
      <c r="I502" s="2">
        <v>1.2259633629784299</v>
      </c>
      <c r="J502" s="2">
        <v>0.416135527480407</v>
      </c>
      <c r="K502" s="2">
        <v>-0.90431102446983402</v>
      </c>
      <c r="L502" s="2">
        <v>0.14098832432072</v>
      </c>
      <c r="M502" s="2">
        <v>-1.6364282456036401</v>
      </c>
      <c r="N502" s="2">
        <v>-0.38885002488242998</v>
      </c>
      <c r="O502" s="2">
        <v>1.6837256901253099</v>
      </c>
      <c r="P502" s="17">
        <v>0.726577293941432</v>
      </c>
      <c r="Q502" s="16">
        <v>1.0907646882517801</v>
      </c>
      <c r="R502" s="2">
        <v>-0.79991698191758598</v>
      </c>
      <c r="S502" s="17">
        <v>0.67381765306143604</v>
      </c>
      <c r="T502" s="21">
        <v>0.61821858411300501</v>
      </c>
      <c r="U502" s="3">
        <v>0.89329502564982499</v>
      </c>
      <c r="V502" s="22">
        <v>1.0372946584212701</v>
      </c>
      <c r="W502" s="26">
        <v>8.0909945797073501E-2</v>
      </c>
      <c r="X502" s="27" t="s">
        <v>17</v>
      </c>
      <c r="Y502" s="26">
        <v>4.5782305303081097E-2</v>
      </c>
      <c r="Z502" s="5">
        <v>-1.8906816701693701</v>
      </c>
      <c r="AA502" s="4">
        <v>0.58880778800507705</v>
      </c>
      <c r="AB502" s="5">
        <v>0.41694703519034398</v>
      </c>
      <c r="AC502" s="4">
        <v>0.137237928048729</v>
      </c>
      <c r="AD502" s="216">
        <v>-1.4737346349790199</v>
      </c>
      <c r="AE502" s="199">
        <v>1.14595218369715</v>
      </c>
      <c r="AF502" s="6">
        <v>0.79197377282120096</v>
      </c>
      <c r="AG502" s="6">
        <v>8.2822334793640207E-2</v>
      </c>
      <c r="AH502" s="6">
        <v>-1.0734685829891399</v>
      </c>
      <c r="AI502" s="6">
        <v>-0.15811904340677599</v>
      </c>
      <c r="AJ502" s="6">
        <v>-1.7145702559792899</v>
      </c>
      <c r="AK502" s="6">
        <v>-0.62208880437269098</v>
      </c>
      <c r="AL502" s="6">
        <v>1.1928278782761199</v>
      </c>
      <c r="AM502" s="63">
        <v>0.35467051715979198</v>
      </c>
      <c r="AN502" s="8">
        <v>1.14595218369715</v>
      </c>
      <c r="AO502" s="7">
        <v>0.79197377282120096</v>
      </c>
      <c r="AP502" s="7">
        <v>8.2822334793640207E-2</v>
      </c>
      <c r="AQ502" s="7">
        <v>-1.0734685829891399</v>
      </c>
      <c r="AR502" s="7">
        <v>-0.15811904340677599</v>
      </c>
      <c r="AS502" s="7">
        <v>-1.7145702559792899</v>
      </c>
      <c r="AT502" s="7">
        <v>-0.62208880437269098</v>
      </c>
      <c r="AU502" s="7">
        <v>1.1928278782761199</v>
      </c>
      <c r="AV502" s="9">
        <v>0.35467051715979198</v>
      </c>
    </row>
    <row r="503" spans="1:48" s="33" customFormat="1" ht="25" customHeight="1" x14ac:dyDescent="0.2">
      <c r="A503" s="13" t="s">
        <v>1685</v>
      </c>
      <c r="B503" s="1" t="s">
        <v>1685</v>
      </c>
      <c r="C503" s="203" t="s">
        <v>1686</v>
      </c>
      <c r="D503" s="201" t="s">
        <v>7373</v>
      </c>
      <c r="E503" s="74" t="s">
        <v>10956</v>
      </c>
      <c r="F503" s="74" t="s">
        <v>10957</v>
      </c>
      <c r="G503" s="121" t="s">
        <v>10958</v>
      </c>
      <c r="H503" s="205">
        <v>5.8269381469861798</v>
      </c>
      <c r="I503" s="2">
        <v>4.6801630108016301</v>
      </c>
      <c r="J503" s="2">
        <v>5.34020561713848</v>
      </c>
      <c r="K503" s="2">
        <v>4.2770750785510998</v>
      </c>
      <c r="L503" s="2">
        <v>3.79006762054326</v>
      </c>
      <c r="M503" s="2">
        <v>2.9859360266369599</v>
      </c>
      <c r="N503" s="2">
        <v>3.0565873162152299</v>
      </c>
      <c r="O503" s="2">
        <v>4.8827326082955098</v>
      </c>
      <c r="P503" s="17">
        <v>4.74529866762136</v>
      </c>
      <c r="Q503" s="16">
        <v>5.2824355916421002</v>
      </c>
      <c r="R503" s="2">
        <v>3.6843595752437701</v>
      </c>
      <c r="S503" s="17">
        <v>4.2282061973773599</v>
      </c>
      <c r="T503" s="21">
        <v>0.57556609970285799</v>
      </c>
      <c r="U503" s="3">
        <v>0.652028109804485</v>
      </c>
      <c r="V503" s="22">
        <v>1.01697597023431</v>
      </c>
      <c r="W503" s="26">
        <v>0.10705592380378</v>
      </c>
      <c r="X503" s="27" t="s">
        <v>17</v>
      </c>
      <c r="Y503" s="26">
        <v>3.4178756713967501E-2</v>
      </c>
      <c r="Z503" s="5">
        <v>-1.5980760163983201</v>
      </c>
      <c r="AA503" s="4">
        <v>0.21148106528704499</v>
      </c>
      <c r="AB503" s="5">
        <v>1.0542293942647301</v>
      </c>
      <c r="AC503" s="4">
        <v>0.48612986909161099</v>
      </c>
      <c r="AD503" s="216">
        <v>-0.54384662213358903</v>
      </c>
      <c r="AE503" s="199">
        <v>1.47131004754512</v>
      </c>
      <c r="AF503" s="6">
        <v>0.29025402623754398</v>
      </c>
      <c r="AG503" s="6">
        <v>0.97002747958196101</v>
      </c>
      <c r="AH503" s="6">
        <v>-0.12488353166666299</v>
      </c>
      <c r="AI503" s="6">
        <v>-0.62644924629800303</v>
      </c>
      <c r="AJ503" s="6">
        <v>-1.45461898153183</v>
      </c>
      <c r="AK503" s="6">
        <v>-1.38185569225511</v>
      </c>
      <c r="AL503" s="6">
        <v>0.49887909605724001</v>
      </c>
      <c r="AM503" s="63">
        <v>0.35733680232973403</v>
      </c>
      <c r="AN503" s="8">
        <v>1.47131004754512</v>
      </c>
      <c r="AO503" s="7">
        <v>0.29025402623754398</v>
      </c>
      <c r="AP503" s="7">
        <v>0.97002747958196101</v>
      </c>
      <c r="AQ503" s="7">
        <v>-0.12488353166666299</v>
      </c>
      <c r="AR503" s="7">
        <v>-0.62644924629800303</v>
      </c>
      <c r="AS503" s="7">
        <v>-1.45461898153183</v>
      </c>
      <c r="AT503" s="7">
        <v>-1.38185569225511</v>
      </c>
      <c r="AU503" s="7">
        <v>0.49887909605724001</v>
      </c>
      <c r="AV503" s="9">
        <v>0.35733680232973403</v>
      </c>
    </row>
    <row r="504" spans="1:48" s="33" customFormat="1" ht="25" customHeight="1" x14ac:dyDescent="0.2">
      <c r="A504" s="13" t="s">
        <v>1707</v>
      </c>
      <c r="B504" s="1" t="s">
        <v>1708</v>
      </c>
      <c r="C504" s="203" t="s">
        <v>1709</v>
      </c>
      <c r="D504" s="201" t="s">
        <v>1708</v>
      </c>
      <c r="E504" s="74" t="s">
        <v>9536</v>
      </c>
      <c r="F504" s="74" t="s">
        <v>9537</v>
      </c>
      <c r="G504" s="121" t="s">
        <v>9538</v>
      </c>
      <c r="H504" s="205">
        <v>3.8022900694113502</v>
      </c>
      <c r="I504" s="2">
        <v>3.0530727392908199</v>
      </c>
      <c r="J504" s="2">
        <v>3.4606557818058801</v>
      </c>
      <c r="K504" s="2">
        <v>2.5703430248883898</v>
      </c>
      <c r="L504" s="2">
        <v>2.17899750846082</v>
      </c>
      <c r="M504" s="2">
        <v>2.2673663639700998</v>
      </c>
      <c r="N504" s="2">
        <v>2.1218720723028999</v>
      </c>
      <c r="O504" s="2">
        <v>3.3292771535876802</v>
      </c>
      <c r="P504" s="17">
        <v>3.6763758497424499</v>
      </c>
      <c r="Q504" s="16">
        <v>3.43867286350268</v>
      </c>
      <c r="R504" s="2">
        <v>2.3389022991064401</v>
      </c>
      <c r="S504" s="17">
        <v>3.0425083585443402</v>
      </c>
      <c r="T504" s="21">
        <v>0.37509210663658998</v>
      </c>
      <c r="U504" s="3">
        <v>0.20524587893271501</v>
      </c>
      <c r="V504" s="22">
        <v>0.81596430980553103</v>
      </c>
      <c r="W504" s="26">
        <v>0.108477090152561</v>
      </c>
      <c r="X504" s="27" t="s">
        <v>17</v>
      </c>
      <c r="Y504" s="26">
        <v>1.9649931459079499E-2</v>
      </c>
      <c r="Z504" s="5">
        <v>-1.0997705643962501</v>
      </c>
      <c r="AA504" s="4">
        <v>0.50385345081794697</v>
      </c>
      <c r="AB504" s="5">
        <v>0.39616450495833999</v>
      </c>
      <c r="AC504" s="4">
        <v>0.27115913519574297</v>
      </c>
      <c r="AD504" s="216">
        <v>-0.703606059437906</v>
      </c>
      <c r="AE504" s="199">
        <v>1.2928148026119</v>
      </c>
      <c r="AF504" s="6">
        <v>0.16949150008671601</v>
      </c>
      <c r="AG504" s="6">
        <v>0.78059259314021301</v>
      </c>
      <c r="AH504" s="6">
        <v>-0.55427918060796699</v>
      </c>
      <c r="AI504" s="6">
        <v>-1.1410348792129701</v>
      </c>
      <c r="AJ504" s="6">
        <v>-1.00854088765635</v>
      </c>
      <c r="AK504" s="6">
        <v>-1.22668470473527</v>
      </c>
      <c r="AL504" s="6">
        <v>0.58361280023078099</v>
      </c>
      <c r="AM504" s="63">
        <v>1.10402795614295</v>
      </c>
      <c r="AN504" s="8">
        <v>1.2928148026119</v>
      </c>
      <c r="AO504" s="7">
        <v>0.16949150008671601</v>
      </c>
      <c r="AP504" s="7">
        <v>0.78059259314021301</v>
      </c>
      <c r="AQ504" s="7">
        <v>-0.55427918060796699</v>
      </c>
      <c r="AR504" s="7">
        <v>-1.1410348792129701</v>
      </c>
      <c r="AS504" s="7">
        <v>-1.00854088765635</v>
      </c>
      <c r="AT504" s="7">
        <v>-1.22668470473527</v>
      </c>
      <c r="AU504" s="7">
        <v>0.58361280023078099</v>
      </c>
      <c r="AV504" s="9">
        <v>1.10402795614295</v>
      </c>
    </row>
    <row r="505" spans="1:48" s="33" customFormat="1" ht="25" customHeight="1" x14ac:dyDescent="0.2">
      <c r="A505" s="13" t="s">
        <v>1750</v>
      </c>
      <c r="B505" s="1" t="s">
        <v>1750</v>
      </c>
      <c r="C505" s="203" t="s">
        <v>1751</v>
      </c>
      <c r="D505" s="201" t="s">
        <v>1750</v>
      </c>
      <c r="E505" s="74" t="s">
        <v>10500</v>
      </c>
      <c r="F505" s="74" t="s">
        <v>10501</v>
      </c>
      <c r="G505" s="121" t="s">
        <v>10502</v>
      </c>
      <c r="H505" s="205">
        <v>4.1121575606004699</v>
      </c>
      <c r="I505" s="2">
        <v>3.03949046757173</v>
      </c>
      <c r="J505" s="2">
        <v>3.4755447942145001</v>
      </c>
      <c r="K505" s="2">
        <v>2.51784047429061</v>
      </c>
      <c r="L505" s="2">
        <v>2.0028305806725402</v>
      </c>
      <c r="M505" s="2">
        <v>2.5497746410001301</v>
      </c>
      <c r="N505" s="2">
        <v>2.1376020045882802</v>
      </c>
      <c r="O505" s="2">
        <v>3.6634624802059199</v>
      </c>
      <c r="P505" s="17">
        <v>3.5664720982959</v>
      </c>
      <c r="Q505" s="16">
        <v>3.5423976074622301</v>
      </c>
      <c r="R505" s="2">
        <v>2.3568152319877602</v>
      </c>
      <c r="S505" s="17">
        <v>3.1225121943633698</v>
      </c>
      <c r="T505" s="21">
        <v>0.53944939252541302</v>
      </c>
      <c r="U505" s="3">
        <v>0.30697523967891399</v>
      </c>
      <c r="V505" s="22">
        <v>0.85433473825418904</v>
      </c>
      <c r="W505" s="26">
        <v>0.13036548925763</v>
      </c>
      <c r="X505" s="27" t="s">
        <v>17</v>
      </c>
      <c r="Y505" s="26">
        <v>4.1877237648658597E-2</v>
      </c>
      <c r="Z505" s="5">
        <v>-1.1855823754744701</v>
      </c>
      <c r="AA505" s="4">
        <v>0.51830202959494298</v>
      </c>
      <c r="AB505" s="5">
        <v>0.41988541309886701</v>
      </c>
      <c r="AC505" s="4">
        <v>0.25692035400296298</v>
      </c>
      <c r="AD505" s="216">
        <v>-0.76569696237560603</v>
      </c>
      <c r="AE505" s="199">
        <v>1.4901297880694699</v>
      </c>
      <c r="AF505" s="6">
        <v>4.3491891841500298E-2</v>
      </c>
      <c r="AG505" s="6">
        <v>0.63157063298612004</v>
      </c>
      <c r="AH505" s="6">
        <v>-0.66002428177090799</v>
      </c>
      <c r="AI505" s="6">
        <v>-1.3545853752193799</v>
      </c>
      <c r="AJ505" s="6">
        <v>-0.61695670186034102</v>
      </c>
      <c r="AK505" s="6">
        <v>-1.1728277260547899</v>
      </c>
      <c r="AL505" s="6">
        <v>0.88500326617995795</v>
      </c>
      <c r="AM505" s="63">
        <v>0.754198505828369</v>
      </c>
      <c r="AN505" s="8">
        <v>1.4901297880694699</v>
      </c>
      <c r="AO505" s="7">
        <v>4.3491891841500298E-2</v>
      </c>
      <c r="AP505" s="7">
        <v>0.63157063298612004</v>
      </c>
      <c r="AQ505" s="7">
        <v>-0.66002428177090799</v>
      </c>
      <c r="AR505" s="7">
        <v>-1.3545853752193799</v>
      </c>
      <c r="AS505" s="7">
        <v>-0.61695670186034102</v>
      </c>
      <c r="AT505" s="7">
        <v>-1.1728277260547899</v>
      </c>
      <c r="AU505" s="7">
        <v>0.88500326617995795</v>
      </c>
      <c r="AV505" s="9">
        <v>0.754198505828369</v>
      </c>
    </row>
    <row r="506" spans="1:48" s="33" customFormat="1" ht="25" customHeight="1" x14ac:dyDescent="0.2">
      <c r="A506" s="13" t="s">
        <v>1809</v>
      </c>
      <c r="B506" s="1" t="s">
        <v>1810</v>
      </c>
      <c r="C506" s="203" t="s">
        <v>1811</v>
      </c>
      <c r="D506" s="201" t="s">
        <v>5089</v>
      </c>
      <c r="E506" s="74" t="s">
        <v>9843</v>
      </c>
      <c r="F506" s="74" t="s">
        <v>9844</v>
      </c>
      <c r="G506" s="121" t="s">
        <v>9845</v>
      </c>
      <c r="H506" s="205">
        <v>1.3336955472451999</v>
      </c>
      <c r="I506" s="2">
        <v>1.4935655730937401</v>
      </c>
      <c r="J506" s="2">
        <v>1.6410596973743199</v>
      </c>
      <c r="K506" s="2">
        <v>-6.9977498298300106E-2</v>
      </c>
      <c r="L506" s="2">
        <v>-1.87626039742312</v>
      </c>
      <c r="M506" s="2">
        <v>-2.00882732499689</v>
      </c>
      <c r="N506" s="2">
        <v>-6.0823135918542697</v>
      </c>
      <c r="O506" s="2">
        <v>0.79735100088905098</v>
      </c>
      <c r="P506" s="17">
        <v>-1.3721356098775299</v>
      </c>
      <c r="Q506" s="16">
        <v>1.48944027257109</v>
      </c>
      <c r="R506" s="2">
        <v>-1.31835507357277</v>
      </c>
      <c r="S506" s="17">
        <v>-2.2190327336142501</v>
      </c>
      <c r="T506" s="21">
        <v>0.15372359537316299</v>
      </c>
      <c r="U506" s="3">
        <v>1.0831566947619899</v>
      </c>
      <c r="V506" s="22">
        <v>3.51715400299826</v>
      </c>
      <c r="W506" s="26">
        <v>0.163903078244163</v>
      </c>
      <c r="X506" s="27" t="s">
        <v>17</v>
      </c>
      <c r="Y506" s="26">
        <v>4.3755673569593E-2</v>
      </c>
      <c r="Z506" s="5">
        <v>-2.8077953461438598</v>
      </c>
      <c r="AA506" s="4">
        <v>0.20914735014307401</v>
      </c>
      <c r="AB506" s="5">
        <v>3.7084730061853399</v>
      </c>
      <c r="AC506" s="4">
        <v>0.70699675207134305</v>
      </c>
      <c r="AD506" s="216">
        <v>0.90067766004147998</v>
      </c>
      <c r="AE506" s="199">
        <v>0.80992911427806502</v>
      </c>
      <c r="AF506" s="6">
        <v>0.87414600477340998</v>
      </c>
      <c r="AG506" s="6">
        <v>0.93339172001840698</v>
      </c>
      <c r="AH506" s="6">
        <v>0.246099104377834</v>
      </c>
      <c r="AI506" s="6">
        <v>-0.47945198327009497</v>
      </c>
      <c r="AJ506" s="6">
        <v>-0.53270171426953905</v>
      </c>
      <c r="AK506" s="6">
        <v>-2.1689472840356498</v>
      </c>
      <c r="AL506" s="6">
        <v>0.59448923542448995</v>
      </c>
      <c r="AM506" s="63">
        <v>-0.276954197296919</v>
      </c>
      <c r="AN506" s="8">
        <v>0.80992911427806502</v>
      </c>
      <c r="AO506" s="7">
        <v>0.87414600477340998</v>
      </c>
      <c r="AP506" s="7">
        <v>0.93339172001840698</v>
      </c>
      <c r="AQ506" s="7">
        <v>0.246099104377834</v>
      </c>
      <c r="AR506" s="7">
        <v>-0.47945198327009497</v>
      </c>
      <c r="AS506" s="7">
        <v>-0.53270171426953905</v>
      </c>
      <c r="AT506" s="7" t="s">
        <v>4887</v>
      </c>
      <c r="AU506" s="7">
        <v>0.59448923542448995</v>
      </c>
      <c r="AV506" s="9">
        <v>-0.276954197296919</v>
      </c>
    </row>
    <row r="507" spans="1:48" s="33" customFormat="1" ht="25" customHeight="1" x14ac:dyDescent="0.2">
      <c r="A507" s="13" t="s">
        <v>1818</v>
      </c>
      <c r="B507" s="1" t="s">
        <v>1818</v>
      </c>
      <c r="C507" s="203" t="s">
        <v>1819</v>
      </c>
      <c r="D507" s="201" t="s">
        <v>1818</v>
      </c>
      <c r="E507" s="74" t="s">
        <v>10214</v>
      </c>
      <c r="F507" s="74" t="s">
        <v>10215</v>
      </c>
      <c r="G507" s="121" t="s">
        <v>10216</v>
      </c>
      <c r="H507" s="205">
        <v>3.5723431502466299</v>
      </c>
      <c r="I507" s="2">
        <v>2.7893043973207798</v>
      </c>
      <c r="J507" s="2">
        <v>3.34976151103039</v>
      </c>
      <c r="K507" s="2">
        <v>2.3171127117087602</v>
      </c>
      <c r="L507" s="2">
        <v>1.8150250433648201</v>
      </c>
      <c r="M507" s="2">
        <v>1.2675020938054899</v>
      </c>
      <c r="N507" s="2">
        <v>2.0281365292842102</v>
      </c>
      <c r="O507" s="2">
        <v>3.6801513096528602</v>
      </c>
      <c r="P507" s="17">
        <v>3.4832390650046201</v>
      </c>
      <c r="Q507" s="16">
        <v>3.23713635286594</v>
      </c>
      <c r="R507" s="2">
        <v>1.79987994962636</v>
      </c>
      <c r="S507" s="17">
        <v>3.0638423013138998</v>
      </c>
      <c r="T507" s="21">
        <v>0.40348573931998899</v>
      </c>
      <c r="U507" s="3">
        <v>0.52496918262130798</v>
      </c>
      <c r="V507" s="22">
        <v>0.90233499471360701</v>
      </c>
      <c r="W507" s="26">
        <v>6.6017734494309699E-2</v>
      </c>
      <c r="X507" s="27" t="s">
        <v>17</v>
      </c>
      <c r="Y507" s="26">
        <v>2.2195897456414201E-2</v>
      </c>
      <c r="Z507" s="5">
        <v>-1.43725640323958</v>
      </c>
      <c r="AA507" s="4">
        <v>0.782752311230272</v>
      </c>
      <c r="AB507" s="5">
        <v>0.173294051552036</v>
      </c>
      <c r="AC507" s="4">
        <v>0.120835040710151</v>
      </c>
      <c r="AD507" s="216">
        <v>-1.26396235168754</v>
      </c>
      <c r="AE507" s="199">
        <v>0.99070668109950999</v>
      </c>
      <c r="AF507" s="6">
        <v>0.101129773315324</v>
      </c>
      <c r="AG507" s="6">
        <v>0.73784118037726598</v>
      </c>
      <c r="AH507" s="6">
        <v>-0.43530704797685299</v>
      </c>
      <c r="AI507" s="6">
        <v>-1.0057074193161599</v>
      </c>
      <c r="AJ507" s="6">
        <v>-1.6277248745058699</v>
      </c>
      <c r="AK507" s="6">
        <v>-0.76360055557653195</v>
      </c>
      <c r="AL507" s="6">
        <v>1.11318292984218</v>
      </c>
      <c r="AM507" s="63">
        <v>0.889479332741137</v>
      </c>
      <c r="AN507" s="8">
        <v>0.99070668109950999</v>
      </c>
      <c r="AO507" s="7">
        <v>0.101129773315324</v>
      </c>
      <c r="AP507" s="7">
        <v>0.73784118037726598</v>
      </c>
      <c r="AQ507" s="7">
        <v>-0.43530704797685299</v>
      </c>
      <c r="AR507" s="7">
        <v>-1.0057074193161599</v>
      </c>
      <c r="AS507" s="7">
        <v>-1.6277248745058699</v>
      </c>
      <c r="AT507" s="7">
        <v>-0.76360055557653195</v>
      </c>
      <c r="AU507" s="7">
        <v>1.11318292984218</v>
      </c>
      <c r="AV507" s="9">
        <v>0.889479332741137</v>
      </c>
    </row>
    <row r="508" spans="1:48" s="33" customFormat="1" ht="25" customHeight="1" x14ac:dyDescent="0.2">
      <c r="A508" s="13" t="s">
        <v>1820</v>
      </c>
      <c r="B508" s="1" t="s">
        <v>1821</v>
      </c>
      <c r="C508" s="203" t="s">
        <v>1822</v>
      </c>
      <c r="D508" s="201" t="s">
        <v>1821</v>
      </c>
      <c r="E508" s="74" t="s">
        <v>9081</v>
      </c>
      <c r="F508" s="74" t="s">
        <v>9082</v>
      </c>
      <c r="G508" s="121" t="s">
        <v>9083</v>
      </c>
      <c r="H508" s="205">
        <v>-1.6624326816775099</v>
      </c>
      <c r="I508" s="2">
        <v>-1.3210717155898599</v>
      </c>
      <c r="J508" s="2">
        <v>-0.93555431053834004</v>
      </c>
      <c r="K508" s="2">
        <v>-0.26977294095271298</v>
      </c>
      <c r="L508" s="2">
        <v>0.108625244695137</v>
      </c>
      <c r="M508" s="2">
        <v>2.14056844147947E-2</v>
      </c>
      <c r="N508" s="2">
        <v>-3.3869614687863399</v>
      </c>
      <c r="O508" s="2">
        <v>0.14797998977320101</v>
      </c>
      <c r="P508" s="17">
        <v>-0.72422937913880903</v>
      </c>
      <c r="Q508" s="16">
        <v>-1.3063529026019001</v>
      </c>
      <c r="R508" s="2">
        <v>-4.65806706142603E-2</v>
      </c>
      <c r="S508" s="17">
        <v>-1.32107028605065</v>
      </c>
      <c r="T508" s="21">
        <v>0.36366265164203299</v>
      </c>
      <c r="U508" s="3">
        <v>0.198148694363598</v>
      </c>
      <c r="V508" s="22">
        <v>1.84149859624798</v>
      </c>
      <c r="W508" s="26">
        <v>0.32752204094431703</v>
      </c>
      <c r="X508" s="27" t="s">
        <v>17</v>
      </c>
      <c r="Y508" s="26">
        <v>1.2352268949913399E-2</v>
      </c>
      <c r="Z508" s="5">
        <v>1.2597722319876401</v>
      </c>
      <c r="AA508" s="4">
        <v>0.99031799792191499</v>
      </c>
      <c r="AB508" s="5">
        <v>1.47173834487442E-2</v>
      </c>
      <c r="AC508" s="4">
        <v>0.353207107044475</v>
      </c>
      <c r="AD508" s="216">
        <v>1.2744896154363901</v>
      </c>
      <c r="AE508" s="199">
        <v>-0.67836115527911101</v>
      </c>
      <c r="AF508" s="6">
        <v>-0.378054319148242</v>
      </c>
      <c r="AG508" s="6">
        <v>-3.8901563895383802E-2</v>
      </c>
      <c r="AH508" s="6">
        <v>0.54680892007306603</v>
      </c>
      <c r="AI508" s="6">
        <v>0.87969865621351495</v>
      </c>
      <c r="AJ508" s="6">
        <v>0.80296864663828504</v>
      </c>
      <c r="AK508" s="6">
        <v>-2.1954877026075401</v>
      </c>
      <c r="AL508" s="6">
        <v>0.91432036213549694</v>
      </c>
      <c r="AM508" s="63">
        <v>0.14700815586991201</v>
      </c>
      <c r="AN508" s="8">
        <v>-0.67836115527911101</v>
      </c>
      <c r="AO508" s="7">
        <v>-0.378054319148242</v>
      </c>
      <c r="AP508" s="7">
        <v>-3.8901563895383802E-2</v>
      </c>
      <c r="AQ508" s="7">
        <v>0.54680892007306603</v>
      </c>
      <c r="AR508" s="7">
        <v>0.87969865621351495</v>
      </c>
      <c r="AS508" s="7">
        <v>0.80296864663828504</v>
      </c>
      <c r="AT508" s="7" t="s">
        <v>4887</v>
      </c>
      <c r="AU508" s="7">
        <v>0.91432036213549694</v>
      </c>
      <c r="AV508" s="9">
        <v>0.14700815586991201</v>
      </c>
    </row>
    <row r="509" spans="1:48" s="33" customFormat="1" ht="25" customHeight="1" x14ac:dyDescent="0.2">
      <c r="A509" s="13" t="s">
        <v>1911</v>
      </c>
      <c r="B509" s="1" t="s">
        <v>1911</v>
      </c>
      <c r="C509" s="203" t="s">
        <v>1912</v>
      </c>
      <c r="D509" s="201" t="s">
        <v>4950</v>
      </c>
      <c r="E509" s="74" t="s">
        <v>10274</v>
      </c>
      <c r="F509" s="74" t="s">
        <v>10275</v>
      </c>
      <c r="G509" s="121" t="s">
        <v>10276</v>
      </c>
      <c r="H509" s="205">
        <v>-3.9105358620983601</v>
      </c>
      <c r="I509" s="2">
        <v>-4.49773420555342</v>
      </c>
      <c r="J509" s="2">
        <v>-4.2036381553611699</v>
      </c>
      <c r="K509" s="2">
        <v>-5.3800662192644504</v>
      </c>
      <c r="L509" s="2">
        <v>-7.2293991404748903</v>
      </c>
      <c r="M509" s="2">
        <v>-6.6202531798265998</v>
      </c>
      <c r="N509" s="2">
        <v>-7.0576289895037903</v>
      </c>
      <c r="O509" s="2">
        <v>-3.8226466452139198</v>
      </c>
      <c r="P509" s="17">
        <v>-2.6886982846973901</v>
      </c>
      <c r="Q509" s="16">
        <v>-4.2039694076709804</v>
      </c>
      <c r="R509" s="2">
        <v>-6.4099061798553096</v>
      </c>
      <c r="S509" s="17">
        <v>-4.5229913064716998</v>
      </c>
      <c r="T509" s="21">
        <v>0.29359931187787403</v>
      </c>
      <c r="U509" s="3">
        <v>0.94243963131113995</v>
      </c>
      <c r="V509" s="22">
        <v>2.2671018634512801</v>
      </c>
      <c r="W509" s="26">
        <v>0.20446739487032101</v>
      </c>
      <c r="X509" s="27" t="s">
        <v>17</v>
      </c>
      <c r="Y509" s="26">
        <v>4.5483203463287401E-2</v>
      </c>
      <c r="Z509" s="5">
        <v>-2.2059367721843302</v>
      </c>
      <c r="AA509" s="4">
        <v>0.83087702306012001</v>
      </c>
      <c r="AB509" s="5">
        <v>0.31902189880071902</v>
      </c>
      <c r="AC509" s="4">
        <v>0.28534222671141202</v>
      </c>
      <c r="AD509" s="216">
        <v>-1.8869148733836101</v>
      </c>
      <c r="AE509" s="199">
        <v>0.70468513963580304</v>
      </c>
      <c r="AF509" s="6">
        <v>0.34014026132167202</v>
      </c>
      <c r="AG509" s="6">
        <v>0.52272117290798903</v>
      </c>
      <c r="AH509" s="6">
        <v>-0.207629704578389</v>
      </c>
      <c r="AI509" s="6">
        <v>-1.3557338370904299</v>
      </c>
      <c r="AJ509" s="6">
        <v>-0.97756342401760499</v>
      </c>
      <c r="AK509" s="6">
        <v>-1.2490953741558799</v>
      </c>
      <c r="AL509" s="6">
        <v>0.75924858354087399</v>
      </c>
      <c r="AM509" s="63">
        <v>1.4632271824359599</v>
      </c>
      <c r="AN509" s="8">
        <v>0.70468513963580304</v>
      </c>
      <c r="AO509" s="7" t="s">
        <v>4887</v>
      </c>
      <c r="AP509" s="7">
        <v>0.52272117290798903</v>
      </c>
      <c r="AQ509" s="7" t="s">
        <v>4887</v>
      </c>
      <c r="AR509" s="7" t="s">
        <v>4887</v>
      </c>
      <c r="AS509" s="7" t="s">
        <v>4887</v>
      </c>
      <c r="AT509" s="7" t="s">
        <v>4887</v>
      </c>
      <c r="AU509" s="7">
        <v>0.75924858354087399</v>
      </c>
      <c r="AV509" s="9" t="s">
        <v>4887</v>
      </c>
    </row>
    <row r="510" spans="1:48" s="33" customFormat="1" ht="25" customHeight="1" x14ac:dyDescent="0.2">
      <c r="A510" s="13" t="s">
        <v>1919</v>
      </c>
      <c r="B510" s="1" t="s">
        <v>1919</v>
      </c>
      <c r="C510" s="203" t="s">
        <v>1920</v>
      </c>
      <c r="D510" s="201" t="s">
        <v>1919</v>
      </c>
      <c r="E510" s="74" t="s">
        <v>8546</v>
      </c>
      <c r="F510" s="74" t="s">
        <v>8547</v>
      </c>
      <c r="G510" s="121" t="s">
        <v>8548</v>
      </c>
      <c r="H510" s="205">
        <v>-2.1759535247841302</v>
      </c>
      <c r="I510" s="2">
        <v>-1.6374080821964401</v>
      </c>
      <c r="J510" s="2">
        <v>-1.1237947618336499</v>
      </c>
      <c r="K510" s="2">
        <v>-3.6046641307865599</v>
      </c>
      <c r="L510" s="2">
        <v>-6.1077858195746098</v>
      </c>
      <c r="M510" s="2">
        <v>-4.4353108043358898</v>
      </c>
      <c r="N510" s="2">
        <v>-6.65957451240432</v>
      </c>
      <c r="O510" s="2">
        <v>-2.5709898663536102</v>
      </c>
      <c r="P510" s="17">
        <v>-2.6147580466039102</v>
      </c>
      <c r="Q510" s="16">
        <v>-1.6457187896047401</v>
      </c>
      <c r="R510" s="2">
        <v>-4.71592025156568</v>
      </c>
      <c r="S510" s="17">
        <v>-3.9484408084539502</v>
      </c>
      <c r="T510" s="21">
        <v>0.52612861213451301</v>
      </c>
      <c r="U510" s="3">
        <v>1.2749356037174</v>
      </c>
      <c r="V510" s="22">
        <v>2.3480126456052899</v>
      </c>
      <c r="W510" s="26">
        <v>0.119041993240977</v>
      </c>
      <c r="X510" s="27" t="s">
        <v>17</v>
      </c>
      <c r="Y510" s="26">
        <v>3.8016837907367797E-2</v>
      </c>
      <c r="Z510" s="5">
        <v>-3.0702014619609401</v>
      </c>
      <c r="AA510" s="4">
        <v>0.22786702852354701</v>
      </c>
      <c r="AB510" s="5">
        <v>2.3027220188492001</v>
      </c>
      <c r="AC510" s="4">
        <v>0.65212224411923203</v>
      </c>
      <c r="AD510" s="216">
        <v>-0.76747944311173699</v>
      </c>
      <c r="AE510" s="199">
        <v>0.64943717603874895</v>
      </c>
      <c r="AF510" s="6">
        <v>0.92685480252805497</v>
      </c>
      <c r="AG510" s="6">
        <v>1.1914292970845399</v>
      </c>
      <c r="AH510" s="6">
        <v>-8.6525797397346602E-2</v>
      </c>
      <c r="AI510" s="6">
        <v>-1.3759435935648801</v>
      </c>
      <c r="AJ510" s="6">
        <v>-0.51441174796830802</v>
      </c>
      <c r="AK510" s="6">
        <v>-1.66018313471285</v>
      </c>
      <c r="AL510" s="6">
        <v>0.44594451675887897</v>
      </c>
      <c r="AM510" s="63">
        <v>0.42339848123315998</v>
      </c>
      <c r="AN510" s="8">
        <v>0.64943717603874895</v>
      </c>
      <c r="AO510" s="7">
        <v>0.92685480252805497</v>
      </c>
      <c r="AP510" s="7">
        <v>1.1914292970845399</v>
      </c>
      <c r="AQ510" s="7">
        <v>-8.6525797397346602E-2</v>
      </c>
      <c r="AR510" s="7" t="s">
        <v>4887</v>
      </c>
      <c r="AS510" s="7" t="s">
        <v>4887</v>
      </c>
      <c r="AT510" s="7" t="s">
        <v>4887</v>
      </c>
      <c r="AU510" s="7">
        <v>0.44594451675887897</v>
      </c>
      <c r="AV510" s="9">
        <v>0.42339848123315998</v>
      </c>
    </row>
    <row r="511" spans="1:48" s="33" customFormat="1" ht="25" customHeight="1" x14ac:dyDescent="0.2">
      <c r="A511" s="13" t="s">
        <v>1954</v>
      </c>
      <c r="B511" s="1" t="s">
        <v>1955</v>
      </c>
      <c r="C511" s="203" t="s">
        <v>1956</v>
      </c>
      <c r="D511" s="201" t="s">
        <v>1955</v>
      </c>
      <c r="E511" s="74" t="s">
        <v>11262</v>
      </c>
      <c r="F511" s="74" t="s">
        <v>11263</v>
      </c>
      <c r="G511" s="121" t="s">
        <v>11264</v>
      </c>
      <c r="H511" s="205">
        <v>4.0586636643636398</v>
      </c>
      <c r="I511" s="2">
        <v>4.0426871871530201</v>
      </c>
      <c r="J511" s="2">
        <v>4.2429119851660904</v>
      </c>
      <c r="K511" s="2">
        <v>3.8600713563977598</v>
      </c>
      <c r="L511" s="2">
        <v>3.5591468051625399</v>
      </c>
      <c r="M511" s="2">
        <v>3.4528221617383101</v>
      </c>
      <c r="N511" s="2">
        <v>4.0102183940201002</v>
      </c>
      <c r="O511" s="2">
        <v>5.15272407906106</v>
      </c>
      <c r="P511" s="17">
        <v>4.4525328667360604</v>
      </c>
      <c r="Q511" s="16">
        <v>4.1147542788942504</v>
      </c>
      <c r="R511" s="2">
        <v>3.6240134410995402</v>
      </c>
      <c r="S511" s="17">
        <v>4.5384917799390703</v>
      </c>
      <c r="T511" s="21">
        <v>0.11127493075109</v>
      </c>
      <c r="U511" s="3">
        <v>0.21123147724955499</v>
      </c>
      <c r="V511" s="22">
        <v>0.57608290302439102</v>
      </c>
      <c r="W511" s="26">
        <v>5.5873402668560002E-2</v>
      </c>
      <c r="X511" s="27" t="s">
        <v>17</v>
      </c>
      <c r="Y511" s="26">
        <v>3.7201418675415598E-2</v>
      </c>
      <c r="Z511" s="5">
        <v>-0.490740837794715</v>
      </c>
      <c r="AA511" s="4">
        <v>0.32993685617778001</v>
      </c>
      <c r="AB511" s="5">
        <v>-0.423737501044817</v>
      </c>
      <c r="AC511" s="4">
        <v>9.7140600499250301E-2</v>
      </c>
      <c r="AD511" s="216">
        <v>-0.914478338839532</v>
      </c>
      <c r="AE511" s="199">
        <v>-6.6939191710784704E-2</v>
      </c>
      <c r="AF511" s="6">
        <v>-9.8620881434937399E-2</v>
      </c>
      <c r="AG511" s="6">
        <v>0.29842909661116201</v>
      </c>
      <c r="AH511" s="6">
        <v>-0.46075190772026697</v>
      </c>
      <c r="AI511" s="6">
        <v>-1.05749161053009</v>
      </c>
      <c r="AJ511" s="6">
        <v>-1.2683356106553501</v>
      </c>
      <c r="AK511" s="6">
        <v>-0.16300717987819699</v>
      </c>
      <c r="AL511" s="6">
        <v>2.1026055797033698</v>
      </c>
      <c r="AM511" s="63">
        <v>0.71411170561509196</v>
      </c>
      <c r="AN511" s="8">
        <v>-6.6939191710784704E-2</v>
      </c>
      <c r="AO511" s="7">
        <v>-9.8620881434937399E-2</v>
      </c>
      <c r="AP511" s="7">
        <v>0.29842909661116201</v>
      </c>
      <c r="AQ511" s="7">
        <v>-0.46075190772026697</v>
      </c>
      <c r="AR511" s="7">
        <v>-1.05749161053009</v>
      </c>
      <c r="AS511" s="7">
        <v>-1.2683356106553501</v>
      </c>
      <c r="AT511" s="7">
        <v>-0.16300717987819699</v>
      </c>
      <c r="AU511" s="7">
        <v>2.1026055797033698</v>
      </c>
      <c r="AV511" s="9">
        <v>0.71411170561509196</v>
      </c>
    </row>
    <row r="512" spans="1:48" s="33" customFormat="1" ht="25" customHeight="1" x14ac:dyDescent="0.2">
      <c r="A512" s="13" t="s">
        <v>1973</v>
      </c>
      <c r="B512" s="1" t="s">
        <v>1974</v>
      </c>
      <c r="C512" s="203" t="s">
        <v>1975</v>
      </c>
      <c r="D512" s="201" t="s">
        <v>1974</v>
      </c>
      <c r="E512" s="74" t="s">
        <v>8888</v>
      </c>
      <c r="F512" s="74" t="s">
        <v>8889</v>
      </c>
      <c r="G512" s="121" t="s">
        <v>8890</v>
      </c>
      <c r="H512" s="205">
        <v>5.03944979421009</v>
      </c>
      <c r="I512" s="2">
        <v>4.7524261484015602</v>
      </c>
      <c r="J512" s="2">
        <v>5.2333573147952297</v>
      </c>
      <c r="K512" s="2">
        <v>3.75150100062474</v>
      </c>
      <c r="L512" s="2">
        <v>3.6883424098840898</v>
      </c>
      <c r="M512" s="2">
        <v>3.4882907947891599</v>
      </c>
      <c r="N512" s="2">
        <v>3.4095241733140398</v>
      </c>
      <c r="O512" s="2">
        <v>5.1746361062552397</v>
      </c>
      <c r="P512" s="17">
        <v>4.7596264397058796</v>
      </c>
      <c r="Q512" s="16">
        <v>5.0084110858022903</v>
      </c>
      <c r="R512" s="2">
        <v>3.6427114017659998</v>
      </c>
      <c r="S512" s="17">
        <v>4.4479289064250498</v>
      </c>
      <c r="T512" s="21">
        <v>0.241963319052521</v>
      </c>
      <c r="U512" s="3">
        <v>0.137410133506985</v>
      </c>
      <c r="V512" s="22">
        <v>0.92291470252828101</v>
      </c>
      <c r="W512" s="26">
        <v>6.2372903862230801E-2</v>
      </c>
      <c r="X512" s="27" t="s">
        <v>17</v>
      </c>
      <c r="Y512" s="26">
        <v>2.76940922805303E-3</v>
      </c>
      <c r="Z512" s="5">
        <v>-1.3656996840362901</v>
      </c>
      <c r="AA512" s="4">
        <v>0.40476375733229097</v>
      </c>
      <c r="AB512" s="5">
        <v>0.56048217937723599</v>
      </c>
      <c r="AC512" s="4">
        <v>0.26853621924471199</v>
      </c>
      <c r="AD512" s="216">
        <v>-0.80521750465905495</v>
      </c>
      <c r="AE512" s="199">
        <v>0.87946933470717203</v>
      </c>
      <c r="AF512" s="6">
        <v>0.50444519823262002</v>
      </c>
      <c r="AG512" s="6">
        <v>1.13282825312839</v>
      </c>
      <c r="AH512" s="6">
        <v>-0.80336025508906395</v>
      </c>
      <c r="AI512" s="6">
        <v>-0.88588305869550399</v>
      </c>
      <c r="AJ512" s="6">
        <v>-1.14726983047167</v>
      </c>
      <c r="AK512" s="6">
        <v>-1.25018603487885</v>
      </c>
      <c r="AL512" s="6">
        <v>1.05610331827707</v>
      </c>
      <c r="AM512" s="63">
        <v>0.513853074789831</v>
      </c>
      <c r="AN512" s="8">
        <v>0.87946933470717203</v>
      </c>
      <c r="AO512" s="7">
        <v>0.50444519823262002</v>
      </c>
      <c r="AP512" s="7">
        <v>1.13282825312839</v>
      </c>
      <c r="AQ512" s="7">
        <v>-0.80336025508906395</v>
      </c>
      <c r="AR512" s="7">
        <v>-0.88588305869550399</v>
      </c>
      <c r="AS512" s="7">
        <v>-1.14726983047167</v>
      </c>
      <c r="AT512" s="7">
        <v>-1.25018603487885</v>
      </c>
      <c r="AU512" s="7">
        <v>1.05610331827707</v>
      </c>
      <c r="AV512" s="9">
        <v>0.513853074789831</v>
      </c>
    </row>
    <row r="513" spans="1:48" s="33" customFormat="1" ht="25" customHeight="1" x14ac:dyDescent="0.2">
      <c r="A513" s="13" t="s">
        <v>2093</v>
      </c>
      <c r="B513" s="1" t="s">
        <v>2093</v>
      </c>
      <c r="C513" s="203" t="s">
        <v>2094</v>
      </c>
      <c r="D513" s="201" t="s">
        <v>2093</v>
      </c>
      <c r="E513" s="74" t="s">
        <v>10841</v>
      </c>
      <c r="F513" s="74" t="s">
        <v>10842</v>
      </c>
      <c r="G513" s="121" t="s">
        <v>10843</v>
      </c>
      <c r="H513" s="205">
        <v>6.5883253282617797</v>
      </c>
      <c r="I513" s="2">
        <v>5.8138471584217299</v>
      </c>
      <c r="J513" s="2">
        <v>6.5074962546956598</v>
      </c>
      <c r="K513" s="2">
        <v>4.5537676794678399</v>
      </c>
      <c r="L513" s="2">
        <v>4.2783246041648804</v>
      </c>
      <c r="M513" s="2">
        <v>4.7179439010072004</v>
      </c>
      <c r="N513" s="2">
        <v>4.3761460641405998</v>
      </c>
      <c r="O513" s="2">
        <v>6.9412775618859097</v>
      </c>
      <c r="P513" s="17">
        <v>6.6890340726134001</v>
      </c>
      <c r="Q513" s="16">
        <v>6.3032229137930598</v>
      </c>
      <c r="R513" s="2">
        <v>4.5166787282133098</v>
      </c>
      <c r="S513" s="17">
        <v>6.0021525662133</v>
      </c>
      <c r="T513" s="21">
        <v>0.425734432765697</v>
      </c>
      <c r="U513" s="3">
        <v>0.22214403946067199</v>
      </c>
      <c r="V513" s="22">
        <v>1.41379968632658</v>
      </c>
      <c r="W513" s="26">
        <v>9.0049138018891903E-2</v>
      </c>
      <c r="X513" s="27" t="s">
        <v>17</v>
      </c>
      <c r="Y513" s="26">
        <v>7.4729878508989203E-3</v>
      </c>
      <c r="Z513" s="5">
        <v>-1.7865441855797499</v>
      </c>
      <c r="AA513" s="4">
        <v>0.75306585278346605</v>
      </c>
      <c r="AB513" s="5">
        <v>0.30107034757975598</v>
      </c>
      <c r="AC513" s="4">
        <v>0.20807065926603799</v>
      </c>
      <c r="AD513" s="216">
        <v>-1.4854738379999901</v>
      </c>
      <c r="AE513" s="199">
        <v>0.87970567187558701</v>
      </c>
      <c r="AF513" s="6">
        <v>0.18517871144731099</v>
      </c>
      <c r="AG513" s="6">
        <v>0.807220774348131</v>
      </c>
      <c r="AH513" s="6">
        <v>-0.94481978882887097</v>
      </c>
      <c r="AI513" s="6">
        <v>-1.1918282253619401</v>
      </c>
      <c r="AJ513" s="6">
        <v>-0.79759186613108701</v>
      </c>
      <c r="AK513" s="6">
        <v>-1.10410510557972</v>
      </c>
      <c r="AL513" s="6">
        <v>1.1962218133776299</v>
      </c>
      <c r="AM513" s="63">
        <v>0.97001801485295702</v>
      </c>
      <c r="AN513" s="8">
        <v>0.87970567187558701</v>
      </c>
      <c r="AO513" s="7">
        <v>0.18517871144731099</v>
      </c>
      <c r="AP513" s="7">
        <v>0.807220774348131</v>
      </c>
      <c r="AQ513" s="7">
        <v>-0.94481978882887097</v>
      </c>
      <c r="AR513" s="7">
        <v>-1.1918282253619401</v>
      </c>
      <c r="AS513" s="7">
        <v>-0.79759186613108701</v>
      </c>
      <c r="AT513" s="7">
        <v>-1.10410510557972</v>
      </c>
      <c r="AU513" s="7">
        <v>1.1962218133776299</v>
      </c>
      <c r="AV513" s="9">
        <v>0.97001801485295702</v>
      </c>
    </row>
    <row r="514" spans="1:48" s="33" customFormat="1" ht="25" customHeight="1" x14ac:dyDescent="0.2">
      <c r="A514" s="13" t="s">
        <v>2139</v>
      </c>
      <c r="B514" s="1" t="s">
        <v>2139</v>
      </c>
      <c r="C514" s="203" t="s">
        <v>2140</v>
      </c>
      <c r="D514" s="201" t="s">
        <v>7374</v>
      </c>
      <c r="E514" s="74" t="s">
        <v>10636</v>
      </c>
      <c r="F514" s="74" t="s">
        <v>10637</v>
      </c>
      <c r="G514" s="121" t="s">
        <v>10638</v>
      </c>
      <c r="H514" s="205">
        <v>0.45086118728437802</v>
      </c>
      <c r="I514" s="2">
        <v>-1.87470472432049</v>
      </c>
      <c r="J514" s="2">
        <v>-1.62373803852276</v>
      </c>
      <c r="K514" s="2">
        <v>-3.40420775135002</v>
      </c>
      <c r="L514" s="2">
        <v>-5.7730562012830298</v>
      </c>
      <c r="M514" s="2">
        <v>-3.8802609907834298</v>
      </c>
      <c r="N514" s="2">
        <v>-4.3644954230020598</v>
      </c>
      <c r="O514" s="2">
        <v>-1.1207415411094701</v>
      </c>
      <c r="P514" s="17">
        <v>-1.9102700759548801</v>
      </c>
      <c r="Q514" s="16">
        <v>-1.01586052518629</v>
      </c>
      <c r="R514" s="2">
        <v>-4.3525083144721597</v>
      </c>
      <c r="S514" s="17">
        <v>-2.46516901335547</v>
      </c>
      <c r="T514" s="21">
        <v>1.2764013889524499</v>
      </c>
      <c r="U514" s="3">
        <v>1.2530458474197499</v>
      </c>
      <c r="V514" s="22">
        <v>1.6915730651141101</v>
      </c>
      <c r="W514" s="26">
        <v>7.36540723595734E-2</v>
      </c>
      <c r="X514" s="27" t="s">
        <v>17</v>
      </c>
      <c r="Y514" s="26">
        <v>3.1959797708615602E-2</v>
      </c>
      <c r="Z514" s="5">
        <v>-3.3366477892858701</v>
      </c>
      <c r="AA514" s="4">
        <v>0.306301800662512</v>
      </c>
      <c r="AB514" s="5">
        <v>1.44930848816918</v>
      </c>
      <c r="AC514" s="4">
        <v>0.20134183675916301</v>
      </c>
      <c r="AD514" s="216">
        <v>-1.8873393011166899</v>
      </c>
      <c r="AE514" s="199">
        <v>1.6105618911697701</v>
      </c>
      <c r="AF514" s="6">
        <v>0.38736844635882101</v>
      </c>
      <c r="AG514" s="6">
        <v>0.51937107135510296</v>
      </c>
      <c r="AH514" s="6">
        <v>-0.41711448278333002</v>
      </c>
      <c r="AI514" s="6">
        <v>-1.66307353354575</v>
      </c>
      <c r="AJ514" s="6">
        <v>-0.66750738669983301</v>
      </c>
      <c r="AK514" s="6">
        <v>-0.92220340726233996</v>
      </c>
      <c r="AL514" s="6">
        <v>0.78393550073918195</v>
      </c>
      <c r="AM514" s="63">
        <v>0.36866190066837401</v>
      </c>
      <c r="AN514" s="8">
        <v>1.6105618911697701</v>
      </c>
      <c r="AO514" s="7">
        <v>0.38736844635882101</v>
      </c>
      <c r="AP514" s="7">
        <v>0.51937107135510296</v>
      </c>
      <c r="AQ514" s="7">
        <v>-0.41711448278333002</v>
      </c>
      <c r="AR514" s="7" t="s">
        <v>4887</v>
      </c>
      <c r="AS514" s="7" t="s">
        <v>4887</v>
      </c>
      <c r="AT514" s="7" t="s">
        <v>4887</v>
      </c>
      <c r="AU514" s="7">
        <v>0.78393550073918195</v>
      </c>
      <c r="AV514" s="9">
        <v>0.36866190066837401</v>
      </c>
    </row>
    <row r="515" spans="1:48" s="33" customFormat="1" ht="25" customHeight="1" x14ac:dyDescent="0.2">
      <c r="A515" s="13" t="s">
        <v>2313</v>
      </c>
      <c r="B515" s="1" t="s">
        <v>2314</v>
      </c>
      <c r="C515" s="203" t="s">
        <v>2315</v>
      </c>
      <c r="D515" s="201" t="s">
        <v>2314</v>
      </c>
      <c r="E515" s="74" t="s">
        <v>8124</v>
      </c>
      <c r="F515" s="74" t="s">
        <v>8125</v>
      </c>
      <c r="G515" s="121" t="s">
        <v>8126</v>
      </c>
      <c r="H515" s="205">
        <v>5.5107150332118202</v>
      </c>
      <c r="I515" s="2">
        <v>4.5860118218583299</v>
      </c>
      <c r="J515" s="2">
        <v>5.1374611302649997</v>
      </c>
      <c r="K515" s="2">
        <v>4.0040600434426796</v>
      </c>
      <c r="L515" s="2">
        <v>4.1198691672091297</v>
      </c>
      <c r="M515" s="2">
        <v>3.0965191927020301</v>
      </c>
      <c r="N515" s="2">
        <v>2.8344907898366198</v>
      </c>
      <c r="O515" s="2">
        <v>4.6764593287586997</v>
      </c>
      <c r="P515" s="17">
        <v>4.4971062719958299</v>
      </c>
      <c r="Q515" s="16">
        <v>5.0780626617783797</v>
      </c>
      <c r="R515" s="2">
        <v>3.7401494677846099</v>
      </c>
      <c r="S515" s="17">
        <v>4.0026854635303799</v>
      </c>
      <c r="T515" s="21">
        <v>0.46520440756271703</v>
      </c>
      <c r="U515" s="3">
        <v>0.56039975601265901</v>
      </c>
      <c r="V515" s="22">
        <v>1.0156529803419101</v>
      </c>
      <c r="W515" s="26">
        <v>0.13175489421888301</v>
      </c>
      <c r="X515" s="27" t="s">
        <v>17</v>
      </c>
      <c r="Y515" s="26">
        <v>3.5083189203324497E-2</v>
      </c>
      <c r="Z515" s="5">
        <v>-1.3379131939937701</v>
      </c>
      <c r="AA515" s="4">
        <v>0.20036328603143799</v>
      </c>
      <c r="AB515" s="5">
        <v>1.075377198248</v>
      </c>
      <c r="AC515" s="4">
        <v>0.72034721760848197</v>
      </c>
      <c r="AD515" s="216">
        <v>-0.26253599574576902</v>
      </c>
      <c r="AE515" s="199">
        <v>1.4121494383927999</v>
      </c>
      <c r="AF515" s="6">
        <v>0.356585950677966</v>
      </c>
      <c r="AG515" s="6">
        <v>0.98607414552014605</v>
      </c>
      <c r="AH515" s="6">
        <v>-0.30772130095052702</v>
      </c>
      <c r="AI515" s="6">
        <v>-0.17552333614278301</v>
      </c>
      <c r="AJ515" s="6">
        <v>-1.34369367986041</v>
      </c>
      <c r="AK515" s="6">
        <v>-1.6428032875842999</v>
      </c>
      <c r="AL515" s="6">
        <v>0.45983322468615301</v>
      </c>
      <c r="AM515" s="63">
        <v>0.25509884526096399</v>
      </c>
      <c r="AN515" s="8">
        <v>1.4121494383927999</v>
      </c>
      <c r="AO515" s="7">
        <v>0.356585950677966</v>
      </c>
      <c r="AP515" s="7">
        <v>0.98607414552014605</v>
      </c>
      <c r="AQ515" s="7">
        <v>-0.30772130095052702</v>
      </c>
      <c r="AR515" s="7">
        <v>-0.17552333614278301</v>
      </c>
      <c r="AS515" s="7">
        <v>-1.34369367986041</v>
      </c>
      <c r="AT515" s="7">
        <v>-1.6428032875842999</v>
      </c>
      <c r="AU515" s="7">
        <v>0.45983322468615301</v>
      </c>
      <c r="AV515" s="9">
        <v>0.25509884526096399</v>
      </c>
    </row>
    <row r="516" spans="1:48" s="33" customFormat="1" ht="25" customHeight="1" x14ac:dyDescent="0.2">
      <c r="A516" s="13" t="s">
        <v>2329</v>
      </c>
      <c r="B516" s="1" t="s">
        <v>2329</v>
      </c>
      <c r="C516" s="203" t="s">
        <v>2330</v>
      </c>
      <c r="D516" s="201" t="s">
        <v>2329</v>
      </c>
      <c r="E516" s="74" t="s">
        <v>8437</v>
      </c>
      <c r="F516" s="74" t="s">
        <v>8438</v>
      </c>
      <c r="G516" s="121" t="s">
        <v>8439</v>
      </c>
      <c r="H516" s="205">
        <v>2.83954336694176</v>
      </c>
      <c r="I516" s="2">
        <v>1.0710172936992799</v>
      </c>
      <c r="J516" s="2">
        <v>1.6853591727789701</v>
      </c>
      <c r="K516" s="2">
        <v>-0.98238048637179198</v>
      </c>
      <c r="L516" s="2">
        <v>-1.58534891964429</v>
      </c>
      <c r="M516" s="2">
        <v>-3.7761916872449302</v>
      </c>
      <c r="N516" s="2">
        <v>-5.8294885745716298</v>
      </c>
      <c r="O516" s="2">
        <v>0.48758988982567097</v>
      </c>
      <c r="P516" s="17">
        <v>0.24969281344486699</v>
      </c>
      <c r="Q516" s="16">
        <v>1.8653066111400001</v>
      </c>
      <c r="R516" s="2">
        <v>-2.1146403644203402</v>
      </c>
      <c r="S516" s="17">
        <v>-1.69740195710036</v>
      </c>
      <c r="T516" s="21">
        <v>0.89789026521292403</v>
      </c>
      <c r="U516" s="3">
        <v>1.4701895563722001</v>
      </c>
      <c r="V516" s="22">
        <v>3.5804683514103899</v>
      </c>
      <c r="W516" s="26">
        <v>0.14370265648369199</v>
      </c>
      <c r="X516" s="27" t="s">
        <v>17</v>
      </c>
      <c r="Y516" s="26">
        <v>2.3255177184859699E-2</v>
      </c>
      <c r="Z516" s="5">
        <v>-3.9799469755603401</v>
      </c>
      <c r="AA516" s="4">
        <v>0.22253353576936599</v>
      </c>
      <c r="AB516" s="5">
        <v>3.5627085682403701</v>
      </c>
      <c r="AC516" s="4">
        <v>0.86522012725092401</v>
      </c>
      <c r="AD516" s="216">
        <v>-0.41723840731997502</v>
      </c>
      <c r="AE516" s="199">
        <v>1.2708230058291099</v>
      </c>
      <c r="AF516" s="6">
        <v>0.62655972994477505</v>
      </c>
      <c r="AG516" s="6">
        <v>0.85036073436148796</v>
      </c>
      <c r="AH516" s="6">
        <v>-0.12148057350221</v>
      </c>
      <c r="AI516" s="6">
        <v>-0.34113830089027503</v>
      </c>
      <c r="AJ516" s="6">
        <v>-1.1392489760775699</v>
      </c>
      <c r="AK516" s="6">
        <v>-1.88725252491234</v>
      </c>
      <c r="AL516" s="6">
        <v>0.41402068053672603</v>
      </c>
      <c r="AM516" s="63">
        <v>0.32735622471030201</v>
      </c>
      <c r="AN516" s="8">
        <v>1.2708230058291099</v>
      </c>
      <c r="AO516" s="7">
        <v>0.62655972994477505</v>
      </c>
      <c r="AP516" s="7">
        <v>0.85036073436148796</v>
      </c>
      <c r="AQ516" s="7">
        <v>-0.12148057350221</v>
      </c>
      <c r="AR516" s="7">
        <v>-0.34113830089027503</v>
      </c>
      <c r="AS516" s="7" t="s">
        <v>4887</v>
      </c>
      <c r="AT516" s="7" t="s">
        <v>4887</v>
      </c>
      <c r="AU516" s="7">
        <v>0.41402068053672603</v>
      </c>
      <c r="AV516" s="9">
        <v>0.32735622471030201</v>
      </c>
    </row>
    <row r="517" spans="1:48" s="33" customFormat="1" ht="25" customHeight="1" x14ac:dyDescent="0.2">
      <c r="A517" s="13" t="s">
        <v>2351</v>
      </c>
      <c r="B517" s="1" t="s">
        <v>2351</v>
      </c>
      <c r="C517" s="203" t="s">
        <v>2352</v>
      </c>
      <c r="D517" s="201" t="s">
        <v>2351</v>
      </c>
      <c r="E517" s="74" t="s">
        <v>12088</v>
      </c>
      <c r="F517" s="74" t="s">
        <v>12089</v>
      </c>
      <c r="G517" s="121" t="s">
        <v>12090</v>
      </c>
      <c r="H517" s="205">
        <v>0.37534848339030802</v>
      </c>
      <c r="I517" s="2">
        <v>0.89117269477730299</v>
      </c>
      <c r="J517" s="2">
        <v>1.45809326773805</v>
      </c>
      <c r="K517" s="2">
        <v>-0.714861035187631</v>
      </c>
      <c r="L517" s="2">
        <v>-0.95224567051437103</v>
      </c>
      <c r="M517" s="2">
        <v>-9.2775435440394502E-2</v>
      </c>
      <c r="N517" s="2">
        <v>-0.79844749763713496</v>
      </c>
      <c r="O517" s="2">
        <v>1.3788965626057399</v>
      </c>
      <c r="P517" s="17">
        <v>1.99338589635688</v>
      </c>
      <c r="Q517" s="16">
        <v>0.90820481530188801</v>
      </c>
      <c r="R517" s="2">
        <v>-0.58662738038079898</v>
      </c>
      <c r="S517" s="17">
        <v>0.85794498710849598</v>
      </c>
      <c r="T517" s="21">
        <v>0.54157329776793295</v>
      </c>
      <c r="U517" s="3">
        <v>0.44385264887501502</v>
      </c>
      <c r="V517" s="22">
        <v>1.4670127242000399</v>
      </c>
      <c r="W517" s="26">
        <v>0.16638241991691899</v>
      </c>
      <c r="X517" s="27" t="s">
        <v>17</v>
      </c>
      <c r="Y517" s="26">
        <v>2.2317313934680699E-2</v>
      </c>
      <c r="Z517" s="5">
        <v>-1.49483219568269</v>
      </c>
      <c r="AA517" s="4">
        <v>0.95969436268595398</v>
      </c>
      <c r="AB517" s="5">
        <v>5.0259828193392302E-2</v>
      </c>
      <c r="AC517" s="4">
        <v>0.224845120184131</v>
      </c>
      <c r="AD517" s="216">
        <v>-1.4445723674892901</v>
      </c>
      <c r="AE517" s="199">
        <v>-1.6265151655724099E-2</v>
      </c>
      <c r="AF517" s="6">
        <v>0.45440243109811401</v>
      </c>
      <c r="AG517" s="6">
        <v>0.97169326351440899</v>
      </c>
      <c r="AH517" s="6">
        <v>-1.01103481829189</v>
      </c>
      <c r="AI517" s="6">
        <v>-1.22763816886303</v>
      </c>
      <c r="AJ517" s="6">
        <v>-0.44340825281581803</v>
      </c>
      <c r="AK517" s="6">
        <v>-1.0873038986560499</v>
      </c>
      <c r="AL517" s="6">
        <v>0.89942964939194603</v>
      </c>
      <c r="AM517" s="63">
        <v>1.4601249462780399</v>
      </c>
      <c r="AN517" s="8">
        <v>-1.6265151655724099E-2</v>
      </c>
      <c r="AO517" s="7">
        <v>0.45440243109811401</v>
      </c>
      <c r="AP517" s="7">
        <v>0.97169326351440899</v>
      </c>
      <c r="AQ517" s="7">
        <v>-1.01103481829189</v>
      </c>
      <c r="AR517" s="7">
        <v>-1.22763816886303</v>
      </c>
      <c r="AS517" s="7">
        <v>-0.44340825281581803</v>
      </c>
      <c r="AT517" s="7">
        <v>-1.0873038986560499</v>
      </c>
      <c r="AU517" s="7">
        <v>0.89942964939194603</v>
      </c>
      <c r="AV517" s="9">
        <v>1.4601249462780399</v>
      </c>
    </row>
    <row r="518" spans="1:48" s="33" customFormat="1" ht="25" customHeight="1" x14ac:dyDescent="0.2">
      <c r="A518" s="13" t="s">
        <v>2454</v>
      </c>
      <c r="B518" s="1" t="s">
        <v>2454</v>
      </c>
      <c r="C518" s="203" t="s">
        <v>2455</v>
      </c>
      <c r="D518" s="201" t="s">
        <v>2454</v>
      </c>
      <c r="E518" s="74" t="s">
        <v>11053</v>
      </c>
      <c r="F518" s="74" t="s">
        <v>11054</v>
      </c>
      <c r="G518" s="121" t="s">
        <v>11055</v>
      </c>
      <c r="H518" s="205">
        <v>5.5633838776817699</v>
      </c>
      <c r="I518" s="2">
        <v>3.2436826202402802</v>
      </c>
      <c r="J518" s="2">
        <v>4.5489909668966</v>
      </c>
      <c r="K518" s="2">
        <v>2.6312353456980202</v>
      </c>
      <c r="L518" s="2">
        <v>1.2274614742049901</v>
      </c>
      <c r="M518" s="2">
        <v>0.50571297226366996</v>
      </c>
      <c r="N518" s="2">
        <v>0.61108549856772099</v>
      </c>
      <c r="O518" s="2">
        <v>2.2726637502950999</v>
      </c>
      <c r="P518" s="17">
        <v>3.9701171152233798</v>
      </c>
      <c r="Q518" s="16">
        <v>4.45201915493955</v>
      </c>
      <c r="R518" s="2">
        <v>1.4548032640555599</v>
      </c>
      <c r="S518" s="17">
        <v>2.2846221213620601</v>
      </c>
      <c r="T518" s="21">
        <v>1.1628869808281399</v>
      </c>
      <c r="U518" s="3">
        <v>1.08084437226265</v>
      </c>
      <c r="V518" s="22">
        <v>1.6795477374585099</v>
      </c>
      <c r="W518" s="26">
        <v>7.7537790302347698E-2</v>
      </c>
      <c r="X518" s="27" t="s">
        <v>17</v>
      </c>
      <c r="Y518" s="26">
        <v>3.1033493730337501E-2</v>
      </c>
      <c r="Z518" s="5">
        <v>-2.9972158908839899</v>
      </c>
      <c r="AA518" s="4">
        <v>0.148786584166129</v>
      </c>
      <c r="AB518" s="5">
        <v>2.1673970335774801</v>
      </c>
      <c r="AC518" s="4">
        <v>0.51790631438636203</v>
      </c>
      <c r="AD518" s="216">
        <v>-0.82981885730650695</v>
      </c>
      <c r="AE518" s="199">
        <v>1.60085683969669</v>
      </c>
      <c r="AF518" s="6">
        <v>0.29000699505744898</v>
      </c>
      <c r="AG518" s="6">
        <v>1.0276292375474001</v>
      </c>
      <c r="AH518" s="6">
        <v>-5.6083438832702198E-2</v>
      </c>
      <c r="AI518" s="6">
        <v>-0.849347983330491</v>
      </c>
      <c r="AJ518" s="6">
        <v>-1.2572039124521099</v>
      </c>
      <c r="AK518" s="6">
        <v>-1.19765850362336</v>
      </c>
      <c r="AL518" s="6">
        <v>-0.25871018597012801</v>
      </c>
      <c r="AM518" s="63">
        <v>0.70051095190724699</v>
      </c>
      <c r="AN518" s="8">
        <v>1.60085683969669</v>
      </c>
      <c r="AO518" s="7">
        <v>0.29000699505744898</v>
      </c>
      <c r="AP518" s="7">
        <v>1.0276292375474001</v>
      </c>
      <c r="AQ518" s="7">
        <v>-5.6083438832702198E-2</v>
      </c>
      <c r="AR518" s="7">
        <v>-0.849347983330491</v>
      </c>
      <c r="AS518" s="7">
        <v>-1.2572039124521099</v>
      </c>
      <c r="AT518" s="7">
        <v>-1.19765850362336</v>
      </c>
      <c r="AU518" s="7">
        <v>-0.25871018597012801</v>
      </c>
      <c r="AV518" s="9">
        <v>0.70051095190724699</v>
      </c>
    </row>
    <row r="519" spans="1:48" s="33" customFormat="1" ht="25" customHeight="1" x14ac:dyDescent="0.2">
      <c r="A519" s="13" t="s">
        <v>2482</v>
      </c>
      <c r="B519" s="1" t="s">
        <v>2482</v>
      </c>
      <c r="C519" s="203" t="s">
        <v>2483</v>
      </c>
      <c r="D519" s="201" t="s">
        <v>2482</v>
      </c>
      <c r="E519" s="74" t="s">
        <v>9716</v>
      </c>
      <c r="F519" s="74" t="s">
        <v>9717</v>
      </c>
      <c r="G519" s="121" t="s">
        <v>9718</v>
      </c>
      <c r="H519" s="205">
        <v>-4.2230167674990299E-2</v>
      </c>
      <c r="I519" s="2">
        <v>-2.0227213536982398</v>
      </c>
      <c r="J519" s="2">
        <v>-1.0385200805117101</v>
      </c>
      <c r="K519" s="2">
        <v>-2.82550720476394</v>
      </c>
      <c r="L519" s="2">
        <v>-6.3320607795251798</v>
      </c>
      <c r="M519" s="2">
        <v>-5.1383347218692101</v>
      </c>
      <c r="N519" s="2">
        <v>-4.81235080201923</v>
      </c>
      <c r="O519" s="2">
        <v>-0.38432018902738502</v>
      </c>
      <c r="P519" s="17">
        <v>-1.20413465468701</v>
      </c>
      <c r="Q519" s="16">
        <v>-1.0344905339616499</v>
      </c>
      <c r="R519" s="2">
        <v>-4.7653009020527799</v>
      </c>
      <c r="S519" s="17">
        <v>-2.1336018819112099</v>
      </c>
      <c r="T519" s="21">
        <v>0.99025174193888599</v>
      </c>
      <c r="U519" s="3">
        <v>1.78279139727923</v>
      </c>
      <c r="V519" s="22">
        <v>2.3558004525555898</v>
      </c>
      <c r="W519" s="26">
        <v>0.10265182337406099</v>
      </c>
      <c r="X519" s="27" t="s">
        <v>17</v>
      </c>
      <c r="Y519" s="26">
        <v>4.77336200645559E-2</v>
      </c>
      <c r="Z519" s="5">
        <v>-3.73081036809113</v>
      </c>
      <c r="AA519" s="4">
        <v>0.51608167773204405</v>
      </c>
      <c r="AB519" s="5">
        <v>1.09911134794956</v>
      </c>
      <c r="AC519" s="4">
        <v>0.20287452787153001</v>
      </c>
      <c r="AD519" s="216">
        <v>-2.63169902014157</v>
      </c>
      <c r="AE519" s="199">
        <v>1.1429381857115199</v>
      </c>
      <c r="AF519" s="6">
        <v>0.27307837806625701</v>
      </c>
      <c r="AG519" s="6">
        <v>0.70535353092735598</v>
      </c>
      <c r="AH519" s="6">
        <v>-7.9516549351989194E-2</v>
      </c>
      <c r="AI519" s="6">
        <v>-1.6196445941348201</v>
      </c>
      <c r="AJ519" s="6">
        <v>-1.09534318536219</v>
      </c>
      <c r="AK519" s="6">
        <v>-0.95216642607272906</v>
      </c>
      <c r="AL519" s="6">
        <v>0.99268739829525898</v>
      </c>
      <c r="AM519" s="63">
        <v>0.63261326192134004</v>
      </c>
      <c r="AN519" s="8">
        <v>1.1429381857115199</v>
      </c>
      <c r="AO519" s="7">
        <v>0.27307837806625701</v>
      </c>
      <c r="AP519" s="7">
        <v>0.70535353092735598</v>
      </c>
      <c r="AQ519" s="7">
        <v>-7.9516549351989194E-2</v>
      </c>
      <c r="AR519" s="7" t="s">
        <v>4887</v>
      </c>
      <c r="AS519" s="7" t="s">
        <v>4887</v>
      </c>
      <c r="AT519" s="7">
        <v>-0.95216642607272906</v>
      </c>
      <c r="AU519" s="7">
        <v>0.99268739829525898</v>
      </c>
      <c r="AV519" s="9">
        <v>0.63261326192134004</v>
      </c>
    </row>
    <row r="520" spans="1:48" s="33" customFormat="1" ht="25" customHeight="1" x14ac:dyDescent="0.2">
      <c r="A520" s="13" t="s">
        <v>2551</v>
      </c>
      <c r="B520" s="1" t="s">
        <v>2552</v>
      </c>
      <c r="C520" s="203" t="s">
        <v>2553</v>
      </c>
      <c r="D520" s="201" t="s">
        <v>7375</v>
      </c>
      <c r="E520" s="74" t="s">
        <v>9676</v>
      </c>
      <c r="F520" s="74" t="s">
        <v>9677</v>
      </c>
      <c r="G520" s="121" t="s">
        <v>9678</v>
      </c>
      <c r="H520" s="205">
        <v>2.8780881699537901</v>
      </c>
      <c r="I520" s="2">
        <v>1.0036817760580099</v>
      </c>
      <c r="J520" s="2">
        <v>1.2065545007420899</v>
      </c>
      <c r="K520" s="2">
        <v>-1.19550070024247</v>
      </c>
      <c r="L520" s="2">
        <v>-1.24607253418121</v>
      </c>
      <c r="M520" s="2">
        <v>-2.8718937505206701</v>
      </c>
      <c r="N520" s="2">
        <v>-2.8688402512631601</v>
      </c>
      <c r="O520" s="2">
        <v>1.54750245514979</v>
      </c>
      <c r="P520" s="17">
        <v>0.91148334780656304</v>
      </c>
      <c r="Q520" s="16">
        <v>1.6961081489179599</v>
      </c>
      <c r="R520" s="2">
        <v>-1.7711556616481201</v>
      </c>
      <c r="S520" s="17">
        <v>-0.13661814943560299</v>
      </c>
      <c r="T520" s="21">
        <v>1.02863837824625</v>
      </c>
      <c r="U520" s="3">
        <v>0.95360245009022404</v>
      </c>
      <c r="V520" s="22">
        <v>2.3874480699090999</v>
      </c>
      <c r="W520" s="26">
        <v>9.6891655393873496E-2</v>
      </c>
      <c r="X520" s="27" t="s">
        <v>17</v>
      </c>
      <c r="Y520" s="26">
        <v>1.2991129885073499E-2</v>
      </c>
      <c r="Z520" s="5">
        <v>-3.46726381056608</v>
      </c>
      <c r="AA520" s="4">
        <v>0.31732436757211202</v>
      </c>
      <c r="AB520" s="5">
        <v>1.8327262983535599</v>
      </c>
      <c r="AC520" s="4">
        <v>0.36150996001750102</v>
      </c>
      <c r="AD520" s="216">
        <v>-1.6345375122125101</v>
      </c>
      <c r="AE520" s="199">
        <v>1.44336765711559</v>
      </c>
      <c r="AF520" s="6">
        <v>0.525841457170516</v>
      </c>
      <c r="AG520" s="6">
        <v>0.62514811807291104</v>
      </c>
      <c r="AH520" s="6">
        <v>-0.55066337499234097</v>
      </c>
      <c r="AI520" s="6">
        <v>-0.57541840291434398</v>
      </c>
      <c r="AJ520" s="6">
        <v>-1.3712615921373501</v>
      </c>
      <c r="AK520" s="6">
        <v>-1.36976689729454</v>
      </c>
      <c r="AL520" s="6">
        <v>0.79204291847772401</v>
      </c>
      <c r="AM520" s="63">
        <v>0.48071011650183998</v>
      </c>
      <c r="AN520" s="8">
        <v>1.44336765711559</v>
      </c>
      <c r="AO520" s="7">
        <v>0.525841457170516</v>
      </c>
      <c r="AP520" s="7">
        <v>0.62514811807291104</v>
      </c>
      <c r="AQ520" s="7">
        <v>-0.55066337499234097</v>
      </c>
      <c r="AR520" s="7">
        <v>-0.57541840291434398</v>
      </c>
      <c r="AS520" s="7">
        <v>-1.3712615921373501</v>
      </c>
      <c r="AT520" s="7">
        <v>-1.36976689729454</v>
      </c>
      <c r="AU520" s="7">
        <v>0.79204291847772401</v>
      </c>
      <c r="AV520" s="9">
        <v>0.48071011650183998</v>
      </c>
    </row>
    <row r="521" spans="1:48" s="33" customFormat="1" ht="25" customHeight="1" x14ac:dyDescent="0.2">
      <c r="A521" s="13" t="s">
        <v>2612</v>
      </c>
      <c r="B521" s="1" t="s">
        <v>2613</v>
      </c>
      <c r="C521" s="203" t="s">
        <v>2614</v>
      </c>
      <c r="D521" s="201" t="s">
        <v>7376</v>
      </c>
      <c r="E521" s="74" t="s">
        <v>9975</v>
      </c>
      <c r="F521" s="74" t="s">
        <v>9976</v>
      </c>
      <c r="G521" s="121" t="s">
        <v>9977</v>
      </c>
      <c r="H521" s="205">
        <v>1.7378721891508599</v>
      </c>
      <c r="I521" s="2">
        <v>2.45894922329175</v>
      </c>
      <c r="J521" s="2">
        <v>2.6784151287070501</v>
      </c>
      <c r="K521" s="2">
        <v>1.31240533958276</v>
      </c>
      <c r="L521" s="2">
        <v>0.87916811177593202</v>
      </c>
      <c r="M521" s="2">
        <v>0.49917779743005403</v>
      </c>
      <c r="N521" s="2">
        <v>1.4185417396242199</v>
      </c>
      <c r="O521" s="2">
        <v>1.51518473487706</v>
      </c>
      <c r="P521" s="17">
        <v>2.8298847085252699</v>
      </c>
      <c r="Q521" s="16">
        <v>2.2917455137165499</v>
      </c>
      <c r="R521" s="2">
        <v>0.89691708292958305</v>
      </c>
      <c r="S521" s="17">
        <v>1.9212037276755201</v>
      </c>
      <c r="T521" s="21">
        <v>0.49206002241497998</v>
      </c>
      <c r="U521" s="3">
        <v>0.40690420041048297</v>
      </c>
      <c r="V521" s="22">
        <v>0.78842298980395598</v>
      </c>
      <c r="W521" s="26">
        <v>6.2382716032519103E-2</v>
      </c>
      <c r="X521" s="27" t="s">
        <v>17</v>
      </c>
      <c r="Y521" s="26">
        <v>2.0634341008809901E-2</v>
      </c>
      <c r="Z521" s="5">
        <v>-1.3948284307869701</v>
      </c>
      <c r="AA521" s="4">
        <v>0.53462835770748196</v>
      </c>
      <c r="AB521" s="5">
        <v>0.37054178604103499</v>
      </c>
      <c r="AC521" s="4">
        <v>0.139536434393568</v>
      </c>
      <c r="AD521" s="216">
        <v>-1.02428664474593</v>
      </c>
      <c r="AE521" s="199">
        <v>4.29341849510253E-2</v>
      </c>
      <c r="AF521" s="6">
        <v>0.93812788706147898</v>
      </c>
      <c r="AG521" s="6">
        <v>1.2105876757577201</v>
      </c>
      <c r="AH521" s="6">
        <v>-0.48526908065972102</v>
      </c>
      <c r="AI521" s="6">
        <v>-1.0231190183082499</v>
      </c>
      <c r="AJ521" s="6">
        <v>-1.4948646434766899</v>
      </c>
      <c r="AK521" s="6">
        <v>-0.35350418955486501</v>
      </c>
      <c r="AL521" s="6">
        <v>-0.23352505194925899</v>
      </c>
      <c r="AM521" s="63">
        <v>1.3986322361785599</v>
      </c>
      <c r="AN521" s="8">
        <v>4.29341849510253E-2</v>
      </c>
      <c r="AO521" s="7">
        <v>0.93812788706147898</v>
      </c>
      <c r="AP521" s="7">
        <v>1.2105876757577201</v>
      </c>
      <c r="AQ521" s="7">
        <v>-0.48526908065972102</v>
      </c>
      <c r="AR521" s="7">
        <v>-1.0231190183082499</v>
      </c>
      <c r="AS521" s="7">
        <v>-1.4948646434766899</v>
      </c>
      <c r="AT521" s="7">
        <v>-0.35350418955486501</v>
      </c>
      <c r="AU521" s="7">
        <v>-0.23352505194925899</v>
      </c>
      <c r="AV521" s="9">
        <v>1.3986322361785599</v>
      </c>
    </row>
    <row r="522" spans="1:48" s="33" customFormat="1" ht="25" customHeight="1" x14ac:dyDescent="0.2">
      <c r="A522" s="13" t="s">
        <v>2618</v>
      </c>
      <c r="B522" s="1" t="s">
        <v>2618</v>
      </c>
      <c r="C522" s="203" t="s">
        <v>2619</v>
      </c>
      <c r="D522" s="201" t="s">
        <v>7377</v>
      </c>
      <c r="E522" s="74" t="s">
        <v>9924</v>
      </c>
      <c r="F522" s="74" t="s">
        <v>9925</v>
      </c>
      <c r="G522" s="121" t="s">
        <v>9926</v>
      </c>
      <c r="H522" s="205">
        <v>3.3246915247765699E-2</v>
      </c>
      <c r="I522" s="2">
        <v>-1.22944124012429</v>
      </c>
      <c r="J522" s="2">
        <v>-0.18850003686676001</v>
      </c>
      <c r="K522" s="2">
        <v>-2.8605300692377802</v>
      </c>
      <c r="L522" s="2">
        <v>-3.2733018581629101</v>
      </c>
      <c r="M522" s="2">
        <v>-3.8992553357359698</v>
      </c>
      <c r="N522" s="2">
        <v>-6.3844313631058096</v>
      </c>
      <c r="O522" s="2">
        <v>-0.55619707896874704</v>
      </c>
      <c r="P522" s="17">
        <v>-3.6101092746870802</v>
      </c>
      <c r="Q522" s="16">
        <v>-0.46156478724776201</v>
      </c>
      <c r="R522" s="2">
        <v>-3.3443624210455498</v>
      </c>
      <c r="S522" s="17">
        <v>-3.5169125722538799</v>
      </c>
      <c r="T522" s="21">
        <v>0.67417995583872203</v>
      </c>
      <c r="U522" s="3">
        <v>0.52299593450937198</v>
      </c>
      <c r="V522" s="22">
        <v>2.9152346280713002</v>
      </c>
      <c r="W522" s="26">
        <v>0.13324855939902</v>
      </c>
      <c r="X522" s="27" t="s">
        <v>17</v>
      </c>
      <c r="Y522" s="26">
        <v>5.1183008263953203E-3</v>
      </c>
      <c r="Z522" s="5">
        <v>-2.8827976337977899</v>
      </c>
      <c r="AA522" s="4">
        <v>0.20671581740483799</v>
      </c>
      <c r="AB522" s="5">
        <v>3.0553477850061199</v>
      </c>
      <c r="AC522" s="4">
        <v>0.92833200041234698</v>
      </c>
      <c r="AD522" s="216">
        <v>0.17255015120832701</v>
      </c>
      <c r="AE522" s="199">
        <v>1.1642664382271599</v>
      </c>
      <c r="AF522" s="6">
        <v>0.570090826643188</v>
      </c>
      <c r="AG522" s="6">
        <v>1.0599203015116401</v>
      </c>
      <c r="AH522" s="6">
        <v>-0.197440886126169</v>
      </c>
      <c r="AI522" s="6">
        <v>-0.391676437545385</v>
      </c>
      <c r="AJ522" s="6">
        <v>-0.68622762089001299</v>
      </c>
      <c r="AK522" s="6">
        <v>-1.8556620371978301</v>
      </c>
      <c r="AL522" s="6">
        <v>0.88689530405754002</v>
      </c>
      <c r="AM522" s="63">
        <v>-0.55016588868013305</v>
      </c>
      <c r="AN522" s="8">
        <v>1.1642664382271599</v>
      </c>
      <c r="AO522" s="7">
        <v>0.570090826643188</v>
      </c>
      <c r="AP522" s="7">
        <v>1.0599203015116401</v>
      </c>
      <c r="AQ522" s="7">
        <v>-0.197440886126169</v>
      </c>
      <c r="AR522" s="7">
        <v>-0.391676437545385</v>
      </c>
      <c r="AS522" s="7" t="s">
        <v>4887</v>
      </c>
      <c r="AT522" s="7" t="s">
        <v>4887</v>
      </c>
      <c r="AU522" s="7">
        <v>0.88689530405754002</v>
      </c>
      <c r="AV522" s="9">
        <v>-0.55016588868013305</v>
      </c>
    </row>
    <row r="523" spans="1:48" s="33" customFormat="1" ht="25" customHeight="1" x14ac:dyDescent="0.2">
      <c r="A523" s="13" t="s">
        <v>2634</v>
      </c>
      <c r="B523" s="1" t="s">
        <v>2634</v>
      </c>
      <c r="C523" s="203" t="s">
        <v>2635</v>
      </c>
      <c r="D523" s="201" t="s">
        <v>2634</v>
      </c>
      <c r="E523" s="74" t="s">
        <v>8198</v>
      </c>
      <c r="F523" s="74" t="s">
        <v>8199</v>
      </c>
      <c r="G523" s="121" t="s">
        <v>8200</v>
      </c>
      <c r="H523" s="205">
        <v>1.9203932284180101</v>
      </c>
      <c r="I523" s="2">
        <v>1.98179386474465</v>
      </c>
      <c r="J523" s="2">
        <v>2.54304682247695</v>
      </c>
      <c r="K523" s="2">
        <v>3.34379486005612</v>
      </c>
      <c r="L523" s="2">
        <v>3.6772103710895099</v>
      </c>
      <c r="M523" s="2">
        <v>2.8725023477631901</v>
      </c>
      <c r="N523" s="2">
        <v>-4.6551959498493698</v>
      </c>
      <c r="O523" s="2">
        <v>1.1320844481433301</v>
      </c>
      <c r="P523" s="17">
        <v>3.8742809113798802</v>
      </c>
      <c r="Q523" s="16">
        <v>2.1484113052131999</v>
      </c>
      <c r="R523" s="2">
        <v>3.2978358596362698</v>
      </c>
      <c r="S523" s="17">
        <v>0.11705646989128</v>
      </c>
      <c r="T523" s="21">
        <v>0.34314050059683698</v>
      </c>
      <c r="U523" s="3">
        <v>0.40431784896431799</v>
      </c>
      <c r="V523" s="22">
        <v>4.3543891912686403</v>
      </c>
      <c r="W523" s="26">
        <v>0.36097544570842999</v>
      </c>
      <c r="X523" s="27" t="s">
        <v>17</v>
      </c>
      <c r="Y523" s="26">
        <v>2.0829874741531099E-2</v>
      </c>
      <c r="Z523" s="5">
        <v>1.1494245544230699</v>
      </c>
      <c r="AA523" s="4">
        <v>0.50416954932765401</v>
      </c>
      <c r="AB523" s="5">
        <v>2.03135483532192</v>
      </c>
      <c r="AC523" s="4">
        <v>0.33299877342363199</v>
      </c>
      <c r="AD523" s="216">
        <v>3.1807793897449899</v>
      </c>
      <c r="AE523" s="199">
        <v>2.5376049271153198E-2</v>
      </c>
      <c r="AF523" s="6">
        <v>4.8998497293492302E-2</v>
      </c>
      <c r="AG523" s="6">
        <v>0.26492734778427701</v>
      </c>
      <c r="AH523" s="6">
        <v>0.57299628694110805</v>
      </c>
      <c r="AI523" s="6">
        <v>0.70127004842670304</v>
      </c>
      <c r="AJ523" s="6">
        <v>0.39167759806416302</v>
      </c>
      <c r="AK523" s="6">
        <v>-2.50442694419504</v>
      </c>
      <c r="AL523" s="6">
        <v>-0.27790717874827697</v>
      </c>
      <c r="AM523" s="63">
        <v>0.77708829516241895</v>
      </c>
      <c r="AN523" s="8">
        <v>2.5376049271153198E-2</v>
      </c>
      <c r="AO523" s="7">
        <v>4.8998497293492302E-2</v>
      </c>
      <c r="AP523" s="7">
        <v>0.26492734778427701</v>
      </c>
      <c r="AQ523" s="7">
        <v>0.57299628694110805</v>
      </c>
      <c r="AR523" s="7">
        <v>0.70127004842670304</v>
      </c>
      <c r="AS523" s="7">
        <v>0.39167759806416302</v>
      </c>
      <c r="AT523" s="7" t="s">
        <v>4887</v>
      </c>
      <c r="AU523" s="7">
        <v>-0.27790717874827697</v>
      </c>
      <c r="AV523" s="9">
        <v>0.77708829516241895</v>
      </c>
    </row>
    <row r="524" spans="1:48" s="33" customFormat="1" ht="25" customHeight="1" x14ac:dyDescent="0.2">
      <c r="A524" s="13" t="s">
        <v>2672</v>
      </c>
      <c r="B524" s="1" t="s">
        <v>2672</v>
      </c>
      <c r="C524" s="203" t="s">
        <v>2673</v>
      </c>
      <c r="D524" s="201" t="s">
        <v>7378</v>
      </c>
      <c r="E524" s="74" t="s">
        <v>13548</v>
      </c>
      <c r="F524" s="74" t="s">
        <v>12475</v>
      </c>
      <c r="G524" s="121" t="s">
        <v>4887</v>
      </c>
      <c r="H524" s="205">
        <v>1.52717940724975</v>
      </c>
      <c r="I524" s="2">
        <v>0.42162975589392498</v>
      </c>
      <c r="J524" s="2">
        <v>0.57351825995785799</v>
      </c>
      <c r="K524" s="2">
        <v>-0.658704344186827</v>
      </c>
      <c r="L524" s="2">
        <v>-0.72201790814719802</v>
      </c>
      <c r="M524" s="2">
        <v>-2.3376978044954599</v>
      </c>
      <c r="N524" s="2">
        <v>-2.3315624017815</v>
      </c>
      <c r="O524" s="2">
        <v>0.56893345318370703</v>
      </c>
      <c r="P524" s="17">
        <v>-0.12683627420485499</v>
      </c>
      <c r="Q524" s="16">
        <v>0.84077580770050997</v>
      </c>
      <c r="R524" s="2">
        <v>-1.2394733522765</v>
      </c>
      <c r="S524" s="17">
        <v>-0.62982174093421694</v>
      </c>
      <c r="T524" s="21">
        <v>0.59927452433947803</v>
      </c>
      <c r="U524" s="3">
        <v>0.95161697254414201</v>
      </c>
      <c r="V524" s="22">
        <v>1.5142538875542999</v>
      </c>
      <c r="W524" s="26">
        <v>0.13192735997702601</v>
      </c>
      <c r="X524" s="27" t="s">
        <v>17</v>
      </c>
      <c r="Y524" s="26">
        <v>4.1766734353453697E-2</v>
      </c>
      <c r="Z524" s="5">
        <v>-2.0802491599770101</v>
      </c>
      <c r="AA524" s="4">
        <v>0.22885581944299899</v>
      </c>
      <c r="AB524" s="5">
        <v>1.47059754863473</v>
      </c>
      <c r="AC524" s="4">
        <v>0.59222118034339399</v>
      </c>
      <c r="AD524" s="216">
        <v>-0.60965161134227797</v>
      </c>
      <c r="AE524" s="199">
        <v>1.4147587533731401</v>
      </c>
      <c r="AF524" s="6">
        <v>0.57835767663533399</v>
      </c>
      <c r="AG524" s="6">
        <v>0.69326857926858099</v>
      </c>
      <c r="AH524" s="6">
        <v>-0.23896663207930999</v>
      </c>
      <c r="AI524" s="6">
        <v>-0.28686636503442298</v>
      </c>
      <c r="AJ524" s="6">
        <v>-1.5092053195192301</v>
      </c>
      <c r="AK524" s="6">
        <v>-1.50456359453666</v>
      </c>
      <c r="AL524" s="6">
        <v>0.68979995412105199</v>
      </c>
      <c r="AM524" s="63">
        <v>0.16341694777151</v>
      </c>
      <c r="AN524" s="8">
        <v>1.4147587533731401</v>
      </c>
      <c r="AO524" s="7">
        <v>0.57835767663533399</v>
      </c>
      <c r="AP524" s="7">
        <v>0.69326857926858099</v>
      </c>
      <c r="AQ524" s="7">
        <v>-0.23896663207930999</v>
      </c>
      <c r="AR524" s="7">
        <v>-0.28686636503442298</v>
      </c>
      <c r="AS524" s="7">
        <v>-1.5092053195192301</v>
      </c>
      <c r="AT524" s="7">
        <v>-1.50456359453666</v>
      </c>
      <c r="AU524" s="7">
        <v>0.68979995412105199</v>
      </c>
      <c r="AV524" s="9">
        <v>0.16341694777151</v>
      </c>
    </row>
    <row r="525" spans="1:48" s="33" customFormat="1" ht="25" customHeight="1" x14ac:dyDescent="0.2">
      <c r="A525" s="13" t="s">
        <v>2694</v>
      </c>
      <c r="B525" s="1" t="s">
        <v>2694</v>
      </c>
      <c r="C525" s="203" t="s">
        <v>2695</v>
      </c>
      <c r="D525" s="201" t="s">
        <v>5106</v>
      </c>
      <c r="E525" s="74" t="s">
        <v>12589</v>
      </c>
      <c r="F525" s="74" t="s">
        <v>12590</v>
      </c>
      <c r="G525" s="121" t="s">
        <v>8389</v>
      </c>
      <c r="H525" s="205">
        <v>1.9394672364674199</v>
      </c>
      <c r="I525" s="2">
        <v>1.7677427969298101</v>
      </c>
      <c r="J525" s="2">
        <v>2.2065994018497901</v>
      </c>
      <c r="K525" s="2">
        <v>1.0061051115233399</v>
      </c>
      <c r="L525" s="2">
        <v>1.4080660734352901</v>
      </c>
      <c r="M525" s="2">
        <v>1.1909490835957599</v>
      </c>
      <c r="N525" s="2">
        <v>6.8000281488327402E-2</v>
      </c>
      <c r="O525" s="2">
        <v>1.4825244860411899</v>
      </c>
      <c r="P525" s="17">
        <v>1.3812501600463101</v>
      </c>
      <c r="Q525" s="16">
        <v>1.971269811749</v>
      </c>
      <c r="R525" s="2">
        <v>1.2017067561848001</v>
      </c>
      <c r="S525" s="17">
        <v>0.97725830919194101</v>
      </c>
      <c r="T525" s="21">
        <v>0.221150023211347</v>
      </c>
      <c r="U525" s="3">
        <v>0.201196295604432</v>
      </c>
      <c r="V525" s="22">
        <v>0.78906700791759699</v>
      </c>
      <c r="W525" s="26">
        <v>0.101310308973578</v>
      </c>
      <c r="X525" s="27" t="s">
        <v>17</v>
      </c>
      <c r="Y525" s="26">
        <v>1.1402011940254E-2</v>
      </c>
      <c r="Z525" s="5">
        <v>-0.76956305556420701</v>
      </c>
      <c r="AA525" s="4">
        <v>0.15296387690858501</v>
      </c>
      <c r="AB525" s="5">
        <v>0.99401150255706205</v>
      </c>
      <c r="AC525" s="4">
        <v>0.67532894690970502</v>
      </c>
      <c r="AD525" s="216">
        <v>0.22444844699285599</v>
      </c>
      <c r="AE525" s="199">
        <v>0.89986954809188702</v>
      </c>
      <c r="AF525" s="6">
        <v>0.62196641967608302</v>
      </c>
      <c r="AG525" s="6">
        <v>1.3321718147939501</v>
      </c>
      <c r="AH525" s="6">
        <v>-0.61059835714751298</v>
      </c>
      <c r="AI525" s="6">
        <v>3.9898503504021299E-2</v>
      </c>
      <c r="AJ525" s="6">
        <v>-0.311463777083966</v>
      </c>
      <c r="AK525" s="6">
        <v>-2.12874142257653</v>
      </c>
      <c r="AL525" s="6">
        <v>0.16039518909967601</v>
      </c>
      <c r="AM525" s="63">
        <v>-3.4979183576121699E-3</v>
      </c>
      <c r="AN525" s="8">
        <v>0.89986954809188702</v>
      </c>
      <c r="AO525" s="7">
        <v>0.62196641967608302</v>
      </c>
      <c r="AP525" s="7">
        <v>1.3321718147939501</v>
      </c>
      <c r="AQ525" s="7">
        <v>-0.61059835714751298</v>
      </c>
      <c r="AR525" s="7">
        <v>3.9898503504021299E-2</v>
      </c>
      <c r="AS525" s="7">
        <v>-0.311463777083966</v>
      </c>
      <c r="AT525" s="7">
        <v>-2.12874142257653</v>
      </c>
      <c r="AU525" s="7">
        <v>0.16039518909967601</v>
      </c>
      <c r="AV525" s="9">
        <v>-3.4979183576121699E-3</v>
      </c>
    </row>
    <row r="526" spans="1:48" s="33" customFormat="1" ht="25" customHeight="1" x14ac:dyDescent="0.2">
      <c r="A526" s="13" t="s">
        <v>2743</v>
      </c>
      <c r="B526" s="1" t="s">
        <v>2744</v>
      </c>
      <c r="C526" s="203" t="s">
        <v>2745</v>
      </c>
      <c r="D526" s="201" t="s">
        <v>2744</v>
      </c>
      <c r="E526" s="74" t="s">
        <v>11081</v>
      </c>
      <c r="F526" s="74" t="s">
        <v>11082</v>
      </c>
      <c r="G526" s="121" t="s">
        <v>11083</v>
      </c>
      <c r="H526" s="205">
        <v>-1.3002672873396</v>
      </c>
      <c r="I526" s="2">
        <v>-1.6440131786910199</v>
      </c>
      <c r="J526" s="2">
        <v>-0.96486650622958703</v>
      </c>
      <c r="K526" s="2">
        <v>-3.6913683993820601</v>
      </c>
      <c r="L526" s="2">
        <v>-2.15512602825447</v>
      </c>
      <c r="M526" s="2">
        <v>-3.4877202317201701</v>
      </c>
      <c r="N526" s="2">
        <v>-8.3420860740802301</v>
      </c>
      <c r="O526" s="2">
        <v>-1.7131142675682201</v>
      </c>
      <c r="P526" s="17">
        <v>-2.8726811180467799</v>
      </c>
      <c r="Q526" s="16">
        <v>-1.3030489907534</v>
      </c>
      <c r="R526" s="2">
        <v>-3.1114048864522301</v>
      </c>
      <c r="S526" s="17">
        <v>-4.3092938198984099</v>
      </c>
      <c r="T526" s="21">
        <v>0.33958188126616701</v>
      </c>
      <c r="U526" s="3">
        <v>0.83439803752467201</v>
      </c>
      <c r="V526" s="22">
        <v>3.5402978468236102</v>
      </c>
      <c r="W526" s="26">
        <v>0.28764639495549099</v>
      </c>
      <c r="X526" s="27" t="s">
        <v>17</v>
      </c>
      <c r="Y526" s="26">
        <v>4.8756308584714303E-2</v>
      </c>
      <c r="Z526" s="5">
        <v>-1.8083558956988299</v>
      </c>
      <c r="AA526" s="4">
        <v>0.27862638185574501</v>
      </c>
      <c r="AB526" s="5">
        <v>3.0062448291450101</v>
      </c>
      <c r="AC526" s="4">
        <v>0.62082886653678704</v>
      </c>
      <c r="AD526" s="216">
        <v>1.19788893344618</v>
      </c>
      <c r="AE526" s="199">
        <v>0.71510147848652195</v>
      </c>
      <c r="AF526" s="6">
        <v>0.56219916305462003</v>
      </c>
      <c r="AG526" s="6">
        <v>0.864291788304548</v>
      </c>
      <c r="AH526" s="6">
        <v>-0.34848911462788801</v>
      </c>
      <c r="AI526" s="6">
        <v>0.33485000743851101</v>
      </c>
      <c r="AJ526" s="6">
        <v>-0.257903955205185</v>
      </c>
      <c r="AK526" s="6">
        <v>-2.4171843885867101</v>
      </c>
      <c r="AL526" s="6">
        <v>0.53146216588891904</v>
      </c>
      <c r="AM526" s="63">
        <v>1.56728552466621E-2</v>
      </c>
      <c r="AN526" s="8">
        <v>0.71510147848652195</v>
      </c>
      <c r="AO526" s="7">
        <v>0.56219916305462003</v>
      </c>
      <c r="AP526" s="7">
        <v>0.864291788304548</v>
      </c>
      <c r="AQ526" s="7">
        <v>-0.34848911462788801</v>
      </c>
      <c r="AR526" s="7">
        <v>0.33485000743851101</v>
      </c>
      <c r="AS526" s="7">
        <v>-0.257903955205185</v>
      </c>
      <c r="AT526" s="7" t="s">
        <v>4887</v>
      </c>
      <c r="AU526" s="7">
        <v>0.53146216588891904</v>
      </c>
      <c r="AV526" s="9">
        <v>1.56728552466621E-2</v>
      </c>
    </row>
    <row r="527" spans="1:48" s="33" customFormat="1" ht="25" customHeight="1" x14ac:dyDescent="0.2">
      <c r="A527" s="13" t="s">
        <v>2746</v>
      </c>
      <c r="B527" s="1" t="s">
        <v>2746</v>
      </c>
      <c r="C527" s="203" t="s">
        <v>2747</v>
      </c>
      <c r="D527" s="201" t="s">
        <v>7379</v>
      </c>
      <c r="E527" s="74" t="s">
        <v>13604</v>
      </c>
      <c r="F527" s="74" t="s">
        <v>12424</v>
      </c>
      <c r="G527" s="121" t="s">
        <v>4887</v>
      </c>
      <c r="H527" s="205">
        <v>1.07123022435673</v>
      </c>
      <c r="I527" s="2">
        <v>-0.61265178846298296</v>
      </c>
      <c r="J527" s="2">
        <v>1.3524019132163001</v>
      </c>
      <c r="K527" s="2">
        <v>-1.7175715639572899</v>
      </c>
      <c r="L527" s="2">
        <v>-4.0137830269364603</v>
      </c>
      <c r="M527" s="2">
        <v>-4.1798330320057904</v>
      </c>
      <c r="N527" s="2">
        <v>-5.1551056694826602</v>
      </c>
      <c r="O527" s="2">
        <v>-0.15703179764342301</v>
      </c>
      <c r="P527" s="17">
        <v>-0.46909074190406103</v>
      </c>
      <c r="Q527" s="16">
        <v>0.60366011637001404</v>
      </c>
      <c r="R527" s="2">
        <v>-3.3037292076331801</v>
      </c>
      <c r="S527" s="17">
        <v>-1.92707606967672</v>
      </c>
      <c r="T527" s="21">
        <v>1.0626972132422701</v>
      </c>
      <c r="U527" s="3">
        <v>1.37615958521876</v>
      </c>
      <c r="V527" s="22">
        <v>2.79990651970575</v>
      </c>
      <c r="W527" s="26">
        <v>0.11035907398441699</v>
      </c>
      <c r="X527" s="27" t="s">
        <v>17</v>
      </c>
      <c r="Y527" s="26">
        <v>1.9846752672961598E-2</v>
      </c>
      <c r="Z527" s="5">
        <v>-3.9073893240032</v>
      </c>
      <c r="AA527" s="4">
        <v>0.254031676842917</v>
      </c>
      <c r="AB527" s="5">
        <v>2.5307361860467301</v>
      </c>
      <c r="AC527" s="4">
        <v>0.50182732808140096</v>
      </c>
      <c r="AD527" s="216">
        <v>-1.3766531379564699</v>
      </c>
      <c r="AE527" s="199">
        <v>1.0984287069608201</v>
      </c>
      <c r="AF527" s="6">
        <v>0.39073973814197599</v>
      </c>
      <c r="AG527" s="6">
        <v>1.2165973797271901</v>
      </c>
      <c r="AH527" s="6">
        <v>-7.3627438770691805E-2</v>
      </c>
      <c r="AI527" s="6">
        <v>-1.0386615148248799</v>
      </c>
      <c r="AJ527" s="6">
        <v>-1.10844773260334</v>
      </c>
      <c r="AK527" s="6">
        <v>-1.51832780845111</v>
      </c>
      <c r="AL527" s="6">
        <v>0.58222420024892196</v>
      </c>
      <c r="AM527" s="63">
        <v>0.45107446957111602</v>
      </c>
      <c r="AN527" s="8">
        <v>1.0984287069608201</v>
      </c>
      <c r="AO527" s="7">
        <v>0.39073973814197599</v>
      </c>
      <c r="AP527" s="7">
        <v>1.2165973797271901</v>
      </c>
      <c r="AQ527" s="7">
        <v>-7.3627438770691805E-2</v>
      </c>
      <c r="AR527" s="7" t="s">
        <v>4887</v>
      </c>
      <c r="AS527" s="7" t="s">
        <v>4887</v>
      </c>
      <c r="AT527" s="7" t="s">
        <v>4887</v>
      </c>
      <c r="AU527" s="7">
        <v>0.58222420024892196</v>
      </c>
      <c r="AV527" s="9">
        <v>0.45107446957111602</v>
      </c>
    </row>
    <row r="528" spans="1:48" s="33" customFormat="1" ht="25" customHeight="1" x14ac:dyDescent="0.2">
      <c r="A528" s="13" t="s">
        <v>2842</v>
      </c>
      <c r="B528" s="1" t="s">
        <v>2842</v>
      </c>
      <c r="C528" s="203" t="s">
        <v>2843</v>
      </c>
      <c r="D528" s="201" t="s">
        <v>2842</v>
      </c>
      <c r="E528" s="74" t="s">
        <v>8715</v>
      </c>
      <c r="F528" s="74" t="s">
        <v>8716</v>
      </c>
      <c r="G528" s="121" t="s">
        <v>8717</v>
      </c>
      <c r="H528" s="205">
        <v>-1.43148483808282</v>
      </c>
      <c r="I528" s="2">
        <v>-1.4623096078301501</v>
      </c>
      <c r="J528" s="2">
        <v>-1.2554522883410499</v>
      </c>
      <c r="K528" s="2">
        <v>-3.6369398692895598</v>
      </c>
      <c r="L528" s="2">
        <v>-3.1312322677057098</v>
      </c>
      <c r="M528" s="2">
        <v>-4.0011700305129603</v>
      </c>
      <c r="N528" s="2">
        <v>-7.4086738306330098</v>
      </c>
      <c r="O528" s="2">
        <v>-1.5542361180856901</v>
      </c>
      <c r="P528" s="17">
        <v>-0.69322954731226405</v>
      </c>
      <c r="Q528" s="16">
        <v>-1.38308224475134</v>
      </c>
      <c r="R528" s="2">
        <v>-3.5897807225027401</v>
      </c>
      <c r="S528" s="17">
        <v>-3.21871316534365</v>
      </c>
      <c r="T528" s="21">
        <v>0.111600161010021</v>
      </c>
      <c r="U528" s="3">
        <v>0.43688203972441397</v>
      </c>
      <c r="V528" s="22">
        <v>3.6540608726775199</v>
      </c>
      <c r="W528" s="26">
        <v>0.44586233566467098</v>
      </c>
      <c r="X528" s="27" t="s">
        <v>17</v>
      </c>
      <c r="Y528" s="26">
        <v>9.3101444873344794E-3</v>
      </c>
      <c r="Z528" s="5">
        <v>-2.2066984777514</v>
      </c>
      <c r="AA528" s="4">
        <v>0.47601271556285801</v>
      </c>
      <c r="AB528" s="5">
        <v>1.83563092059231</v>
      </c>
      <c r="AC528" s="4">
        <v>0.87704129417202403</v>
      </c>
      <c r="AD528" s="216">
        <v>-0.37106755715908901</v>
      </c>
      <c r="AE528" s="199">
        <v>0.61677774134855601</v>
      </c>
      <c r="AF528" s="6">
        <v>0.60214229981691803</v>
      </c>
      <c r="AG528" s="6">
        <v>0.70035708713213196</v>
      </c>
      <c r="AH528" s="6">
        <v>-0.43036092098270801</v>
      </c>
      <c r="AI528" s="6">
        <v>-0.190253562655152</v>
      </c>
      <c r="AJ528" s="6">
        <v>-0.60329552105726802</v>
      </c>
      <c r="AK528" s="6">
        <v>-2.2211607328426402</v>
      </c>
      <c r="AL528" s="6">
        <v>0.55849606735254398</v>
      </c>
      <c r="AM528" s="63">
        <v>0.96729754188761896</v>
      </c>
      <c r="AN528" s="8">
        <v>0.61677774134855601</v>
      </c>
      <c r="AO528" s="7">
        <v>0.60214229981691803</v>
      </c>
      <c r="AP528" s="7">
        <v>0.70035708713213196</v>
      </c>
      <c r="AQ528" s="7">
        <v>-0.43036092098270801</v>
      </c>
      <c r="AR528" s="7">
        <v>-0.190253562655152</v>
      </c>
      <c r="AS528" s="7" t="s">
        <v>4887</v>
      </c>
      <c r="AT528" s="7" t="s">
        <v>4887</v>
      </c>
      <c r="AU528" s="7">
        <v>0.55849606735254398</v>
      </c>
      <c r="AV528" s="9">
        <v>0.96729754188761896</v>
      </c>
    </row>
    <row r="529" spans="1:48" s="33" customFormat="1" ht="25" customHeight="1" x14ac:dyDescent="0.2">
      <c r="A529" s="13" t="s">
        <v>2914</v>
      </c>
      <c r="B529" s="1" t="s">
        <v>2915</v>
      </c>
      <c r="C529" s="203" t="s">
        <v>2916</v>
      </c>
      <c r="D529" s="201" t="s">
        <v>4906</v>
      </c>
      <c r="E529" s="74" t="s">
        <v>9728</v>
      </c>
      <c r="F529" s="74" t="s">
        <v>9729</v>
      </c>
      <c r="G529" s="121" t="s">
        <v>9730</v>
      </c>
      <c r="H529" s="205">
        <v>-3.1707642980872701</v>
      </c>
      <c r="I529" s="2">
        <v>-4.42470646245423</v>
      </c>
      <c r="J529" s="2">
        <v>-3.2838848815686399</v>
      </c>
      <c r="K529" s="2">
        <v>-4.8606140135795304</v>
      </c>
      <c r="L529" s="2">
        <v>-6.42525286883372</v>
      </c>
      <c r="M529" s="2">
        <v>-6.6915835769781697</v>
      </c>
      <c r="N529" s="2">
        <v>-5.7978243106045904</v>
      </c>
      <c r="O529" s="2">
        <v>-2.3162396925325899</v>
      </c>
      <c r="P529" s="17">
        <v>-3.3853246398868899</v>
      </c>
      <c r="Q529" s="16">
        <v>-3.6264518807033799</v>
      </c>
      <c r="R529" s="2">
        <v>-5.9924834864638097</v>
      </c>
      <c r="S529" s="17">
        <v>-3.8331295476746901</v>
      </c>
      <c r="T529" s="21">
        <v>0.69361866293119401</v>
      </c>
      <c r="U529" s="3">
        <v>0.98923171666737597</v>
      </c>
      <c r="V529" s="22">
        <v>1.78346707000102</v>
      </c>
      <c r="W529" s="26">
        <v>0.10642151827572</v>
      </c>
      <c r="X529" s="27" t="s">
        <v>17</v>
      </c>
      <c r="Y529" s="26">
        <v>3.2568143334426099E-2</v>
      </c>
      <c r="Z529" s="5">
        <v>-2.3660316057604298</v>
      </c>
      <c r="AA529" s="4">
        <v>0.86526950619284004</v>
      </c>
      <c r="AB529" s="5">
        <v>0.20667766697130799</v>
      </c>
      <c r="AC529" s="4">
        <v>0.16036425579694299</v>
      </c>
      <c r="AD529" s="216">
        <v>-2.1593539387891201</v>
      </c>
      <c r="AE529" s="199">
        <v>0.83934101419199902</v>
      </c>
      <c r="AF529" s="6">
        <v>3.7910056400503003E-2</v>
      </c>
      <c r="AG529" s="6">
        <v>0.76704235469906001</v>
      </c>
      <c r="AH529" s="6">
        <v>-0.24069115515</v>
      </c>
      <c r="AI529" s="6">
        <v>-1.2406974169995699</v>
      </c>
      <c r="AJ529" s="6">
        <v>-1.41091712934591</v>
      </c>
      <c r="AK529" s="6">
        <v>-0.83968955183924399</v>
      </c>
      <c r="AL529" s="6">
        <v>1.38549257727612</v>
      </c>
      <c r="AM529" s="63">
        <v>0.70220925076704899</v>
      </c>
      <c r="AN529" s="8">
        <v>0.83934101419199902</v>
      </c>
      <c r="AO529" s="7" t="s">
        <v>4887</v>
      </c>
      <c r="AP529" s="7">
        <v>0.76704235469906001</v>
      </c>
      <c r="AQ529" s="7" t="s">
        <v>4887</v>
      </c>
      <c r="AR529" s="7" t="s">
        <v>4887</v>
      </c>
      <c r="AS529" s="7" t="s">
        <v>4887</v>
      </c>
      <c r="AT529" s="7" t="s">
        <v>4887</v>
      </c>
      <c r="AU529" s="7">
        <v>1.38549257727612</v>
      </c>
      <c r="AV529" s="9">
        <v>0.70220925076704899</v>
      </c>
    </row>
    <row r="530" spans="1:48" s="33" customFormat="1" ht="25" customHeight="1" x14ac:dyDescent="0.2">
      <c r="A530" s="13" t="s">
        <v>2973</v>
      </c>
      <c r="B530" s="1" t="s">
        <v>2974</v>
      </c>
      <c r="C530" s="203" t="s">
        <v>2975</v>
      </c>
      <c r="D530" s="201" t="s">
        <v>2974</v>
      </c>
      <c r="E530" s="74" t="s">
        <v>8293</v>
      </c>
      <c r="F530" s="74" t="s">
        <v>8294</v>
      </c>
      <c r="G530" s="121" t="s">
        <v>8295</v>
      </c>
      <c r="H530" s="205">
        <v>3.2425715894675999</v>
      </c>
      <c r="I530" s="2">
        <v>2.5321278737700101</v>
      </c>
      <c r="J530" s="2">
        <v>3.2845357433098399</v>
      </c>
      <c r="K530" s="2">
        <v>2.1443788850204202</v>
      </c>
      <c r="L530" s="2">
        <v>1.33622983102396</v>
      </c>
      <c r="M530" s="2">
        <v>1.5659959870401099</v>
      </c>
      <c r="N530" s="2">
        <v>0.13437550007690599</v>
      </c>
      <c r="O530" s="2">
        <v>3.6244307759605601</v>
      </c>
      <c r="P530" s="17">
        <v>1.64573044588554</v>
      </c>
      <c r="Q530" s="16">
        <v>3.0197450688491498</v>
      </c>
      <c r="R530" s="2">
        <v>1.6822015676948301</v>
      </c>
      <c r="S530" s="17">
        <v>1.801512240641</v>
      </c>
      <c r="T530" s="21">
        <v>0.422809820432971</v>
      </c>
      <c r="U530" s="3">
        <v>0.41641809050558398</v>
      </c>
      <c r="V530" s="22">
        <v>1.7502349650443401</v>
      </c>
      <c r="W530" s="26">
        <v>0.30769698310052102</v>
      </c>
      <c r="X530" s="27" t="s">
        <v>17</v>
      </c>
      <c r="Y530" s="26">
        <v>1.74924567839226E-2</v>
      </c>
      <c r="Z530" s="5">
        <v>-1.33754350115432</v>
      </c>
      <c r="AA530" s="4">
        <v>0.35108439226085097</v>
      </c>
      <c r="AB530" s="5">
        <v>1.21823282820815</v>
      </c>
      <c r="AC530" s="4">
        <v>0.918089792044258</v>
      </c>
      <c r="AD530" s="216">
        <v>-0.11931067294617</v>
      </c>
      <c r="AE530" s="199">
        <v>0.95564952352721899</v>
      </c>
      <c r="AF530" s="6">
        <v>0.32393614099273799</v>
      </c>
      <c r="AG530" s="6">
        <v>0.99296327123607098</v>
      </c>
      <c r="AH530" s="6">
        <v>-2.0843072117496701E-2</v>
      </c>
      <c r="AI530" s="6">
        <v>-0.73943423030777999</v>
      </c>
      <c r="AJ530" s="6">
        <v>-0.53513042354331797</v>
      </c>
      <c r="AK530" s="6">
        <v>-1.80810082266519</v>
      </c>
      <c r="AL530" s="6">
        <v>1.2951916336498599</v>
      </c>
      <c r="AM530" s="63">
        <v>-0.46423202077211101</v>
      </c>
      <c r="AN530" s="8">
        <v>0.95564952352721899</v>
      </c>
      <c r="AO530" s="7">
        <v>0.32393614099273799</v>
      </c>
      <c r="AP530" s="7">
        <v>0.99296327123607098</v>
      </c>
      <c r="AQ530" s="7">
        <v>-2.0843072117496701E-2</v>
      </c>
      <c r="AR530" s="7">
        <v>-0.73943423030777999</v>
      </c>
      <c r="AS530" s="7">
        <v>-0.53513042354331797</v>
      </c>
      <c r="AT530" s="7">
        <v>-1.80810082266519</v>
      </c>
      <c r="AU530" s="7">
        <v>1.2951916336498599</v>
      </c>
      <c r="AV530" s="9">
        <v>-0.46423202077211101</v>
      </c>
    </row>
    <row r="531" spans="1:48" s="33" customFormat="1" ht="25" customHeight="1" x14ac:dyDescent="0.2">
      <c r="A531" s="13" t="s">
        <v>2994</v>
      </c>
      <c r="B531" s="1" t="s">
        <v>2994</v>
      </c>
      <c r="C531" s="203" t="s">
        <v>2995</v>
      </c>
      <c r="D531" s="201" t="s">
        <v>7380</v>
      </c>
      <c r="E531" s="74" t="s">
        <v>11247</v>
      </c>
      <c r="F531" s="74" t="s">
        <v>11248</v>
      </c>
      <c r="G531" s="121" t="s">
        <v>11249</v>
      </c>
      <c r="H531" s="205">
        <v>2.1296446101595099</v>
      </c>
      <c r="I531" s="2">
        <v>1.2671122863751001</v>
      </c>
      <c r="J531" s="2">
        <v>1.62589614653885</v>
      </c>
      <c r="K531" s="2">
        <v>1.1618579772017401</v>
      </c>
      <c r="L531" s="2">
        <v>0.43413234176751597</v>
      </c>
      <c r="M531" s="2">
        <v>0.55525146204522402</v>
      </c>
      <c r="N531" s="2">
        <v>0.22605980979052401</v>
      </c>
      <c r="O531" s="2">
        <v>1.75555670399746</v>
      </c>
      <c r="P531" s="17">
        <v>1.0406104173889701</v>
      </c>
      <c r="Q531" s="16">
        <v>1.67421768102449</v>
      </c>
      <c r="R531" s="2">
        <v>0.71708059367149501</v>
      </c>
      <c r="S531" s="17">
        <v>1.00740897705898</v>
      </c>
      <c r="T531" s="21">
        <v>0.433291738225552</v>
      </c>
      <c r="U531" s="3">
        <v>0.38992005719021799</v>
      </c>
      <c r="V531" s="22">
        <v>0.765288794558732</v>
      </c>
      <c r="W531" s="26">
        <v>0.177096653821045</v>
      </c>
      <c r="X531" s="27" t="s">
        <v>17</v>
      </c>
      <c r="Y531" s="26">
        <v>4.7278667690270497E-2</v>
      </c>
      <c r="Z531" s="5">
        <v>-0.95713708735299197</v>
      </c>
      <c r="AA531" s="4">
        <v>0.27624110417273301</v>
      </c>
      <c r="AB531" s="5">
        <v>0.66680870396550296</v>
      </c>
      <c r="AC531" s="4">
        <v>0.59970312145845295</v>
      </c>
      <c r="AD531" s="216">
        <v>-0.29032838338748901</v>
      </c>
      <c r="AE531" s="199">
        <v>1.5528837585485</v>
      </c>
      <c r="AF531" s="6">
        <v>0.209093512326093</v>
      </c>
      <c r="AG531" s="6">
        <v>0.76806416014448098</v>
      </c>
      <c r="AH531" s="6">
        <v>4.5111583603171697E-2</v>
      </c>
      <c r="AI531" s="6">
        <v>-1.0886553302347699</v>
      </c>
      <c r="AJ531" s="6">
        <v>-0.89995667167770999</v>
      </c>
      <c r="AK531" s="6">
        <v>-1.4128238642912001</v>
      </c>
      <c r="AL531" s="6">
        <v>0.97007003010211001</v>
      </c>
      <c r="AM531" s="63">
        <v>-0.14378717852067599</v>
      </c>
      <c r="AN531" s="8">
        <v>1.5528837585485</v>
      </c>
      <c r="AO531" s="7">
        <v>0.209093512326093</v>
      </c>
      <c r="AP531" s="7">
        <v>0.76806416014448098</v>
      </c>
      <c r="AQ531" s="7">
        <v>4.5111583603171697E-2</v>
      </c>
      <c r="AR531" s="7">
        <v>-1.0886553302347699</v>
      </c>
      <c r="AS531" s="7">
        <v>-0.89995667167770999</v>
      </c>
      <c r="AT531" s="7">
        <v>-1.4128238642912001</v>
      </c>
      <c r="AU531" s="7">
        <v>0.97007003010211001</v>
      </c>
      <c r="AV531" s="9">
        <v>-0.14378717852067599</v>
      </c>
    </row>
    <row r="532" spans="1:48" s="33" customFormat="1" ht="25" customHeight="1" x14ac:dyDescent="0.2">
      <c r="A532" s="13" t="s">
        <v>3107</v>
      </c>
      <c r="B532" s="1" t="s">
        <v>3107</v>
      </c>
      <c r="C532" s="203" t="s">
        <v>3108</v>
      </c>
      <c r="D532" s="201" t="s">
        <v>3107</v>
      </c>
      <c r="E532" s="74" t="s">
        <v>9315</v>
      </c>
      <c r="F532" s="74" t="s">
        <v>9316</v>
      </c>
      <c r="G532" s="121" t="s">
        <v>9317</v>
      </c>
      <c r="H532" s="205">
        <v>-2.0539282885879602</v>
      </c>
      <c r="I532" s="2">
        <v>-3.7964114474946902</v>
      </c>
      <c r="J532" s="2">
        <v>-3.17927127732833</v>
      </c>
      <c r="K532" s="2">
        <v>-5.7431360835750098</v>
      </c>
      <c r="L532" s="2">
        <v>-4.4415104979722404</v>
      </c>
      <c r="M532" s="2">
        <v>-5.5899665551514799</v>
      </c>
      <c r="N532" s="2">
        <v>-5.04309347121354</v>
      </c>
      <c r="O532" s="2">
        <v>-3.1543837265713202</v>
      </c>
      <c r="P532" s="17">
        <v>-6.0695253534679798</v>
      </c>
      <c r="Q532" s="16">
        <v>-3.00987033780366</v>
      </c>
      <c r="R532" s="2">
        <v>-5.2582043788995803</v>
      </c>
      <c r="S532" s="17">
        <v>-4.7556675170842801</v>
      </c>
      <c r="T532" s="21">
        <v>0.88350687518675997</v>
      </c>
      <c r="U532" s="3">
        <v>0.71141190422109502</v>
      </c>
      <c r="V532" s="22">
        <v>1.4786726938530901</v>
      </c>
      <c r="W532" s="26">
        <v>9.3550934622950999E-2</v>
      </c>
      <c r="X532" s="27" t="s">
        <v>17</v>
      </c>
      <c r="Y532" s="26">
        <v>2.8385355115740099E-2</v>
      </c>
      <c r="Z532" s="5">
        <v>-2.2483340410959198</v>
      </c>
      <c r="AA532" s="4">
        <v>0.16990815833711201</v>
      </c>
      <c r="AB532" s="5">
        <v>1.7457971792806199</v>
      </c>
      <c r="AC532" s="4">
        <v>0.63398067594926399</v>
      </c>
      <c r="AD532" s="216">
        <v>-0.502536861815296</v>
      </c>
      <c r="AE532" s="199">
        <v>1.6538728519274799</v>
      </c>
      <c r="AF532" s="6">
        <v>0.39395001786007899</v>
      </c>
      <c r="AG532" s="6">
        <v>0.84018043807297005</v>
      </c>
      <c r="AH532" s="6">
        <v>-1.0136520057818801</v>
      </c>
      <c r="AI532" s="6">
        <v>-7.2496397864147494E-2</v>
      </c>
      <c r="AJ532" s="6">
        <v>-0.90290098626257598</v>
      </c>
      <c r="AK532" s="6">
        <v>-0.50747800483039296</v>
      </c>
      <c r="AL532" s="6">
        <v>0.85817567281741303</v>
      </c>
      <c r="AM532" s="63">
        <v>-1.2496515859389501</v>
      </c>
      <c r="AN532" s="8">
        <v>1.6538728519274799</v>
      </c>
      <c r="AO532" s="7" t="s">
        <v>4887</v>
      </c>
      <c r="AP532" s="7">
        <v>0.84018043807297005</v>
      </c>
      <c r="AQ532" s="7" t="s">
        <v>4887</v>
      </c>
      <c r="AR532" s="7" t="s">
        <v>4887</v>
      </c>
      <c r="AS532" s="7" t="s">
        <v>4887</v>
      </c>
      <c r="AT532" s="7" t="s">
        <v>4887</v>
      </c>
      <c r="AU532" s="7">
        <v>0.85817567281741303</v>
      </c>
      <c r="AV532" s="9" t="s">
        <v>4887</v>
      </c>
    </row>
    <row r="533" spans="1:48" s="33" customFormat="1" ht="25" customHeight="1" x14ac:dyDescent="0.2">
      <c r="A533" s="13" t="s">
        <v>3185</v>
      </c>
      <c r="B533" s="1" t="s">
        <v>3185</v>
      </c>
      <c r="C533" s="203" t="s">
        <v>3186</v>
      </c>
      <c r="D533" s="201" t="s">
        <v>7381</v>
      </c>
      <c r="E533" s="74" t="s">
        <v>12281</v>
      </c>
      <c r="F533" s="74" t="s">
        <v>12282</v>
      </c>
      <c r="G533" s="121" t="s">
        <v>12283</v>
      </c>
      <c r="H533" s="205">
        <v>7.2729578996334201</v>
      </c>
      <c r="I533" s="2">
        <v>6.18045176493822</v>
      </c>
      <c r="J533" s="2">
        <v>6.20512254524896</v>
      </c>
      <c r="K533" s="2">
        <v>4.1722562844292197</v>
      </c>
      <c r="L533" s="2">
        <v>4.51409013300173</v>
      </c>
      <c r="M533" s="2">
        <v>1.9097775969906201</v>
      </c>
      <c r="N533" s="2">
        <v>2.2847581399602199</v>
      </c>
      <c r="O533" s="2">
        <v>6.3116041792535098</v>
      </c>
      <c r="P533" s="17">
        <v>5.6884891095032097</v>
      </c>
      <c r="Q533" s="16">
        <v>6.5528440699401997</v>
      </c>
      <c r="R533" s="2">
        <v>3.53204133814052</v>
      </c>
      <c r="S533" s="17">
        <v>4.7616171429056404</v>
      </c>
      <c r="T533" s="21">
        <v>0.62375885375428797</v>
      </c>
      <c r="U533" s="3">
        <v>1.4152799473583799</v>
      </c>
      <c r="V533" s="22">
        <v>2.1675310811823101</v>
      </c>
      <c r="W533" s="26">
        <v>0.12953576034387801</v>
      </c>
      <c r="X533" s="27" t="s">
        <v>17</v>
      </c>
      <c r="Y533" s="26">
        <v>4.8997393626128601E-2</v>
      </c>
      <c r="Z533" s="5">
        <v>-3.0208027317996802</v>
      </c>
      <c r="AA533" s="4">
        <v>0.28630562974489998</v>
      </c>
      <c r="AB533" s="5">
        <v>1.79122692703456</v>
      </c>
      <c r="AC533" s="4">
        <v>0.46381450352710102</v>
      </c>
      <c r="AD533" s="216">
        <v>-1.22957580476512</v>
      </c>
      <c r="AE533" s="199">
        <v>1.24171631254515</v>
      </c>
      <c r="AF533" s="6">
        <v>0.65801989411256701</v>
      </c>
      <c r="AG533" s="6">
        <v>0.67120082339982601</v>
      </c>
      <c r="AH533" s="6">
        <v>-0.41490452457972898</v>
      </c>
      <c r="AI533" s="6">
        <v>-0.23227196374155201</v>
      </c>
      <c r="AJ533" s="6">
        <v>-1.6236855690966101</v>
      </c>
      <c r="AK533" s="6">
        <v>-1.42334362779088</v>
      </c>
      <c r="AL533" s="6">
        <v>0.72809107456042399</v>
      </c>
      <c r="AM533" s="63">
        <v>0.39517758059080499</v>
      </c>
      <c r="AN533" s="8">
        <v>1.24171631254515</v>
      </c>
      <c r="AO533" s="7">
        <v>0.65801989411256701</v>
      </c>
      <c r="AP533" s="7">
        <v>0.67120082339982601</v>
      </c>
      <c r="AQ533" s="7">
        <v>-0.41490452457972898</v>
      </c>
      <c r="AR533" s="7">
        <v>-0.23227196374155201</v>
      </c>
      <c r="AS533" s="7">
        <v>-1.6236855690966101</v>
      </c>
      <c r="AT533" s="7">
        <v>-1.42334362779088</v>
      </c>
      <c r="AU533" s="7">
        <v>0.72809107456042399</v>
      </c>
      <c r="AV533" s="9">
        <v>0.39517758059080499</v>
      </c>
    </row>
    <row r="534" spans="1:48" s="33" customFormat="1" ht="25" customHeight="1" x14ac:dyDescent="0.2">
      <c r="A534" s="13" t="s">
        <v>3249</v>
      </c>
      <c r="B534" s="1" t="s">
        <v>3250</v>
      </c>
      <c r="C534" s="203" t="s">
        <v>3251</v>
      </c>
      <c r="D534" s="201" t="s">
        <v>3250</v>
      </c>
      <c r="E534" s="74" t="s">
        <v>9883</v>
      </c>
      <c r="F534" s="74" t="s">
        <v>9884</v>
      </c>
      <c r="G534" s="121" t="s">
        <v>9885</v>
      </c>
      <c r="H534" s="205">
        <v>6.3165891516852799</v>
      </c>
      <c r="I534" s="2">
        <v>4.0731700328140299</v>
      </c>
      <c r="J534" s="2">
        <v>5.7154589234851496</v>
      </c>
      <c r="K534" s="2">
        <v>3.2683311931287902</v>
      </c>
      <c r="L534" s="2">
        <v>2.9548857902450698</v>
      </c>
      <c r="M534" s="2">
        <v>1.46388038745847</v>
      </c>
      <c r="N534" s="2">
        <v>1.1340614269199301</v>
      </c>
      <c r="O534" s="2">
        <v>3.98429305123594</v>
      </c>
      <c r="P534" s="17">
        <v>4.0749252262327298</v>
      </c>
      <c r="Q534" s="16">
        <v>5.3684060359948198</v>
      </c>
      <c r="R534" s="2">
        <v>2.5623657902774402</v>
      </c>
      <c r="S534" s="17">
        <v>3.0644265681295302</v>
      </c>
      <c r="T534" s="21">
        <v>1.1612780096797699</v>
      </c>
      <c r="U534" s="3">
        <v>0.96413932618787601</v>
      </c>
      <c r="V534" s="22">
        <v>1.67235933088079</v>
      </c>
      <c r="W534" s="26">
        <v>7.9711296477930502E-2</v>
      </c>
      <c r="X534" s="27" t="s">
        <v>17</v>
      </c>
      <c r="Y534" s="26">
        <v>3.3851630810937602E-2</v>
      </c>
      <c r="Z534" s="5">
        <v>-2.8060402457173801</v>
      </c>
      <c r="AA534" s="4">
        <v>0.13016208015924999</v>
      </c>
      <c r="AB534" s="5">
        <v>2.3039794678652901</v>
      </c>
      <c r="AC534" s="4">
        <v>0.68117388480359398</v>
      </c>
      <c r="AD534" s="216">
        <v>-0.50206077785208902</v>
      </c>
      <c r="AE534" s="199">
        <v>1.54429727487963</v>
      </c>
      <c r="AF534" s="6">
        <v>0.237687449029098</v>
      </c>
      <c r="AG534" s="6">
        <v>1.1941876336739199</v>
      </c>
      <c r="AH534" s="6">
        <v>-0.231065949438851</v>
      </c>
      <c r="AI534" s="6">
        <v>-0.41362249441543403</v>
      </c>
      <c r="AJ534" s="6">
        <v>-1.28201230766504</v>
      </c>
      <c r="AK534" s="6">
        <v>-1.4741051230317499</v>
      </c>
      <c r="AL534" s="6">
        <v>0.18592381001710401</v>
      </c>
      <c r="AM534" s="63">
        <v>0.23870970695132501</v>
      </c>
      <c r="AN534" s="8">
        <v>1.54429727487963</v>
      </c>
      <c r="AO534" s="7">
        <v>0.237687449029098</v>
      </c>
      <c r="AP534" s="7">
        <v>1.1941876336739199</v>
      </c>
      <c r="AQ534" s="7">
        <v>-0.231065949438851</v>
      </c>
      <c r="AR534" s="7">
        <v>-0.41362249441543403</v>
      </c>
      <c r="AS534" s="7">
        <v>-1.28201230766504</v>
      </c>
      <c r="AT534" s="7">
        <v>-1.4741051230317499</v>
      </c>
      <c r="AU534" s="7">
        <v>0.18592381001710401</v>
      </c>
      <c r="AV534" s="9">
        <v>0.23870970695132501</v>
      </c>
    </row>
    <row r="535" spans="1:48" s="33" customFormat="1" ht="25" customHeight="1" x14ac:dyDescent="0.2">
      <c r="A535" s="13" t="s">
        <v>3329</v>
      </c>
      <c r="B535" s="1" t="s">
        <v>3329</v>
      </c>
      <c r="C535" s="203" t="s">
        <v>3330</v>
      </c>
      <c r="D535" s="201" t="s">
        <v>3329</v>
      </c>
      <c r="E535" s="74" t="s">
        <v>12085</v>
      </c>
      <c r="F535" s="74" t="s">
        <v>12086</v>
      </c>
      <c r="G535" s="121" t="s">
        <v>12087</v>
      </c>
      <c r="H535" s="205">
        <v>-2.2609758677837601</v>
      </c>
      <c r="I535" s="2">
        <v>-3.03024559085432</v>
      </c>
      <c r="J535" s="2">
        <v>-2.55660061740498</v>
      </c>
      <c r="K535" s="2">
        <v>-3.93056288101711</v>
      </c>
      <c r="L535" s="2">
        <v>-3.8700986337293899</v>
      </c>
      <c r="M535" s="2">
        <v>-5.3148140747380301</v>
      </c>
      <c r="N535" s="2">
        <v>-5.5072571188869297</v>
      </c>
      <c r="O535" s="2">
        <v>-2.6813340694041199</v>
      </c>
      <c r="P535" s="17">
        <v>-2.9572879388938098</v>
      </c>
      <c r="Q535" s="16">
        <v>-2.61594069201435</v>
      </c>
      <c r="R535" s="2">
        <v>-4.3718251964948402</v>
      </c>
      <c r="S535" s="17">
        <v>-3.7152930423949502</v>
      </c>
      <c r="T535" s="21">
        <v>0.38805271555453202</v>
      </c>
      <c r="U535" s="3">
        <v>0.81721172266908704</v>
      </c>
      <c r="V535" s="22">
        <v>1.5580080465452999</v>
      </c>
      <c r="W535" s="26">
        <v>0.19397044561656501</v>
      </c>
      <c r="X535" s="27" t="s">
        <v>17</v>
      </c>
      <c r="Y535" s="26">
        <v>4.6930281535212198E-2</v>
      </c>
      <c r="Z535" s="5">
        <v>-1.75588450448049</v>
      </c>
      <c r="AA535" s="4">
        <v>0.34586071489940501</v>
      </c>
      <c r="AB535" s="5">
        <v>1.0993523503806</v>
      </c>
      <c r="AC535" s="4">
        <v>0.56376695661765197</v>
      </c>
      <c r="AD535" s="216">
        <v>-0.65653215409988697</v>
      </c>
      <c r="AE535" s="199">
        <v>1.1036646668285399</v>
      </c>
      <c r="AF535" s="6">
        <v>0.45392943476124098</v>
      </c>
      <c r="AG535" s="6">
        <v>0.85397615116293202</v>
      </c>
      <c r="AH535" s="6">
        <v>-0.30649028008624901</v>
      </c>
      <c r="AI535" s="6">
        <v>-0.25542138894823302</v>
      </c>
      <c r="AJ535" s="6">
        <v>-1.47564687577512</v>
      </c>
      <c r="AK535" s="6">
        <v>-1.6381867784905699</v>
      </c>
      <c r="AL535" s="6">
        <v>0.74862465226638497</v>
      </c>
      <c r="AM535" s="63">
        <v>0.51555041828108095</v>
      </c>
      <c r="AN535" s="8">
        <v>1.1036646668285399</v>
      </c>
      <c r="AO535" s="7">
        <v>0.45392943476124098</v>
      </c>
      <c r="AP535" s="7">
        <v>0.85397615116293202</v>
      </c>
      <c r="AQ535" s="7">
        <v>-0.30649028008624901</v>
      </c>
      <c r="AR535" s="7">
        <v>-0.25542138894823302</v>
      </c>
      <c r="AS535" s="7" t="s">
        <v>4887</v>
      </c>
      <c r="AT535" s="7" t="s">
        <v>4887</v>
      </c>
      <c r="AU535" s="7">
        <v>0.74862465226638497</v>
      </c>
      <c r="AV535" s="9">
        <v>0.51555041828108095</v>
      </c>
    </row>
    <row r="536" spans="1:48" s="33" customFormat="1" ht="25" customHeight="1" x14ac:dyDescent="0.2">
      <c r="A536" s="13" t="s">
        <v>3429</v>
      </c>
      <c r="B536" s="1" t="s">
        <v>3429</v>
      </c>
      <c r="C536" s="203" t="s">
        <v>3430</v>
      </c>
      <c r="D536" s="201" t="s">
        <v>5012</v>
      </c>
      <c r="E536" s="74" t="s">
        <v>13440</v>
      </c>
      <c r="F536" s="74" t="s">
        <v>13441</v>
      </c>
      <c r="G536" s="121" t="s">
        <v>4887</v>
      </c>
      <c r="H536" s="205">
        <v>-0.67322655158011102</v>
      </c>
      <c r="I536" s="2">
        <v>-0.50944661221141296</v>
      </c>
      <c r="J536" s="2">
        <v>-0.47195211934477799</v>
      </c>
      <c r="K536" s="2">
        <v>-1.3985314831739399</v>
      </c>
      <c r="L536" s="2">
        <v>-2.1349608938442501</v>
      </c>
      <c r="M536" s="2">
        <v>-2.1029160119151902</v>
      </c>
      <c r="N536" s="2">
        <v>-7.5799837673599297</v>
      </c>
      <c r="O536" s="2">
        <v>-1.0305144185263599</v>
      </c>
      <c r="P536" s="17">
        <v>-5.7837246393174997</v>
      </c>
      <c r="Q536" s="16">
        <v>-0.55154176104543395</v>
      </c>
      <c r="R536" s="2">
        <v>-1.87880279631113</v>
      </c>
      <c r="S536" s="17">
        <v>-4.7980742750679299</v>
      </c>
      <c r="T536" s="21">
        <v>0.10703667798671999</v>
      </c>
      <c r="U536" s="3">
        <v>0.41623565354418102</v>
      </c>
      <c r="V536" s="22">
        <v>3.3841567883649502</v>
      </c>
      <c r="W536" s="26">
        <v>9.1814239716682594E-2</v>
      </c>
      <c r="X536" s="27" t="s">
        <v>17</v>
      </c>
      <c r="Y536" s="26">
        <v>2.52525222998299E-2</v>
      </c>
      <c r="Z536" s="5">
        <v>-1.3272610352656899</v>
      </c>
      <c r="AA536" s="4">
        <v>0.16168936326639599</v>
      </c>
      <c r="AB536" s="5">
        <v>4.2465325140224897</v>
      </c>
      <c r="AC536" s="4">
        <v>0.27283232920897699</v>
      </c>
      <c r="AD536" s="216">
        <v>2.9192714787568002</v>
      </c>
      <c r="AE536" s="199">
        <v>0.68370426475948398</v>
      </c>
      <c r="AF536" s="6">
        <v>0.74819801605433101</v>
      </c>
      <c r="AG536" s="6">
        <v>0.76296270889271001</v>
      </c>
      <c r="AH536" s="6">
        <v>0.398091533118199</v>
      </c>
      <c r="AI536" s="6">
        <v>0.108098171043118</v>
      </c>
      <c r="AJ536" s="6">
        <v>0.120716899889714</v>
      </c>
      <c r="AK536" s="6">
        <v>-2.0360591192384798</v>
      </c>
      <c r="AL536" s="6">
        <v>0.54301038661837797</v>
      </c>
      <c r="AM536" s="63">
        <v>-1.32872286113746</v>
      </c>
      <c r="AN536" s="8">
        <v>0.68370426475948398</v>
      </c>
      <c r="AO536" s="7">
        <v>0.74819801605433101</v>
      </c>
      <c r="AP536" s="7">
        <v>0.76296270889271001</v>
      </c>
      <c r="AQ536" s="7">
        <v>0.398091533118199</v>
      </c>
      <c r="AR536" s="7">
        <v>0.108098171043118</v>
      </c>
      <c r="AS536" s="7">
        <v>0.120716899889714</v>
      </c>
      <c r="AT536" s="7" t="s">
        <v>4887</v>
      </c>
      <c r="AU536" s="7">
        <v>0.54301038661837797</v>
      </c>
      <c r="AV536" s="9" t="s">
        <v>4887</v>
      </c>
    </row>
    <row r="537" spans="1:48" s="33" customFormat="1" ht="25" customHeight="1" x14ac:dyDescent="0.2">
      <c r="A537" s="13" t="s">
        <v>3470</v>
      </c>
      <c r="B537" s="1" t="s">
        <v>3471</v>
      </c>
      <c r="C537" s="203" t="s">
        <v>3472</v>
      </c>
      <c r="D537" s="201" t="s">
        <v>3471</v>
      </c>
      <c r="E537" s="74" t="s">
        <v>9707</v>
      </c>
      <c r="F537" s="74" t="s">
        <v>9708</v>
      </c>
      <c r="G537" s="121" t="s">
        <v>9709</v>
      </c>
      <c r="H537" s="205">
        <v>0.53658725291327902</v>
      </c>
      <c r="I537" s="2">
        <v>-2.3915685508430502</v>
      </c>
      <c r="J537" s="2">
        <v>0.21218317320880001</v>
      </c>
      <c r="K537" s="2">
        <v>-3.8252963967498301</v>
      </c>
      <c r="L537" s="2">
        <v>-6.2690520971652699</v>
      </c>
      <c r="M537" s="2">
        <v>-4.0482202217857601</v>
      </c>
      <c r="N537" s="2">
        <v>-7.0497584785525804</v>
      </c>
      <c r="O537" s="2">
        <v>0.39325714794410199</v>
      </c>
      <c r="P537" s="17">
        <v>-0.84981349107237802</v>
      </c>
      <c r="Q537" s="16">
        <v>-0.54759937490698996</v>
      </c>
      <c r="R537" s="2">
        <v>-4.71418957190029</v>
      </c>
      <c r="S537" s="17">
        <v>-2.5021049405602902</v>
      </c>
      <c r="T537" s="21">
        <v>1.6051405680138899</v>
      </c>
      <c r="U537" s="3">
        <v>1.3511557505695699</v>
      </c>
      <c r="V537" s="22">
        <v>3.9871256162311401</v>
      </c>
      <c r="W537" s="26">
        <v>0.22578364308912099</v>
      </c>
      <c r="X537" s="27" t="s">
        <v>17</v>
      </c>
      <c r="Y537" s="26">
        <v>2.7524344439503901E-2</v>
      </c>
      <c r="Z537" s="5">
        <v>-4.1665901969933001</v>
      </c>
      <c r="AA537" s="4">
        <v>0.495662851476946</v>
      </c>
      <c r="AB537" s="5">
        <v>1.9545055656532999</v>
      </c>
      <c r="AC537" s="4">
        <v>0.443137757238112</v>
      </c>
      <c r="AD537" s="216">
        <v>-2.2120846313400002</v>
      </c>
      <c r="AE537" s="199">
        <v>1.08232980547627</v>
      </c>
      <c r="AF537" s="6">
        <v>6.8030660787756894E-2</v>
      </c>
      <c r="AG537" s="6">
        <v>0.96995778614737704</v>
      </c>
      <c r="AH537" s="6">
        <v>-0.428605797543397</v>
      </c>
      <c r="AI537" s="6">
        <v>-1.27511106668902</v>
      </c>
      <c r="AJ537" s="6">
        <v>-0.50582554274089297</v>
      </c>
      <c r="AK537" s="6">
        <v>-1.5455440176536399</v>
      </c>
      <c r="AL537" s="6">
        <v>1.0326809436596101</v>
      </c>
      <c r="AM537" s="63">
        <v>0.60208722855593599</v>
      </c>
      <c r="AN537" s="8">
        <v>1.08232980547627</v>
      </c>
      <c r="AO537" s="7">
        <v>6.8030660787756894E-2</v>
      </c>
      <c r="AP537" s="7">
        <v>0.96995778614737704</v>
      </c>
      <c r="AQ537" s="7" t="s">
        <v>4887</v>
      </c>
      <c r="AR537" s="7" t="s">
        <v>4887</v>
      </c>
      <c r="AS537" s="7" t="s">
        <v>4887</v>
      </c>
      <c r="AT537" s="7" t="s">
        <v>4887</v>
      </c>
      <c r="AU537" s="7">
        <v>1.0326809436596101</v>
      </c>
      <c r="AV537" s="9">
        <v>0.60208722855593599</v>
      </c>
    </row>
    <row r="538" spans="1:48" s="33" customFormat="1" ht="25" customHeight="1" x14ac:dyDescent="0.2">
      <c r="A538" s="13" t="s">
        <v>3560</v>
      </c>
      <c r="B538" s="1" t="s">
        <v>3561</v>
      </c>
      <c r="C538" s="203" t="s">
        <v>3562</v>
      </c>
      <c r="D538" s="201" t="s">
        <v>3561</v>
      </c>
      <c r="E538" s="74" t="s">
        <v>9476</v>
      </c>
      <c r="F538" s="74" t="s">
        <v>9477</v>
      </c>
      <c r="G538" s="121" t="s">
        <v>9478</v>
      </c>
      <c r="H538" s="205">
        <v>1.2917442801298999</v>
      </c>
      <c r="I538" s="2">
        <v>-0.21342720898053699</v>
      </c>
      <c r="J538" s="2">
        <v>1.4469614816218701</v>
      </c>
      <c r="K538" s="2">
        <v>-0.37846190379294198</v>
      </c>
      <c r="L538" s="2">
        <v>-2.1908431568791298</v>
      </c>
      <c r="M538" s="2">
        <v>-2.1471463840354099</v>
      </c>
      <c r="N538" s="2">
        <v>-1.0492050833372599</v>
      </c>
      <c r="O538" s="2">
        <v>1.25814906966471</v>
      </c>
      <c r="P538" s="17">
        <v>0.38068704722070001</v>
      </c>
      <c r="Q538" s="16">
        <v>0.84175951759040901</v>
      </c>
      <c r="R538" s="2">
        <v>-1.57215048156916</v>
      </c>
      <c r="S538" s="17">
        <v>0.19654367784938401</v>
      </c>
      <c r="T538" s="21">
        <v>0.91710815385012301</v>
      </c>
      <c r="U538" s="3">
        <v>1.03399548718759</v>
      </c>
      <c r="V538" s="22">
        <v>1.16464689163987</v>
      </c>
      <c r="W538" s="26">
        <v>6.9311671025136107E-2</v>
      </c>
      <c r="X538" s="27" t="s">
        <v>17</v>
      </c>
      <c r="Y538" s="26">
        <v>3.9688306658591702E-2</v>
      </c>
      <c r="Z538" s="5">
        <v>-2.4139099991595701</v>
      </c>
      <c r="AA538" s="4">
        <v>0.49502542559933199</v>
      </c>
      <c r="AB538" s="5">
        <v>0.64521583974102503</v>
      </c>
      <c r="AC538" s="4">
        <v>0.12157334766111801</v>
      </c>
      <c r="AD538" s="216">
        <v>-1.7686941594185499</v>
      </c>
      <c r="AE538" s="199">
        <v>1.0423351760009401</v>
      </c>
      <c r="AF538" s="6">
        <v>-2.51617693894482E-2</v>
      </c>
      <c r="AG538" s="6">
        <v>1.15241823940167</v>
      </c>
      <c r="AH538" s="6">
        <v>-0.14220759032763</v>
      </c>
      <c r="AI538" s="6">
        <v>-1.42758368570911</v>
      </c>
      <c r="AJ538" s="6">
        <v>-1.39659308306246</v>
      </c>
      <c r="AK538" s="6">
        <v>-0.61791172137528805</v>
      </c>
      <c r="AL538" s="6">
        <v>1.01850879820226</v>
      </c>
      <c r="AM538" s="63">
        <v>0.396195636259077</v>
      </c>
      <c r="AN538" s="8">
        <v>1.0423351760009401</v>
      </c>
      <c r="AO538" s="7">
        <v>-2.51617693894482E-2</v>
      </c>
      <c r="AP538" s="7">
        <v>1.15241823940167</v>
      </c>
      <c r="AQ538" s="7">
        <v>-0.14220759032763</v>
      </c>
      <c r="AR538" s="7">
        <v>-1.42758368570911</v>
      </c>
      <c r="AS538" s="7">
        <v>-1.39659308306246</v>
      </c>
      <c r="AT538" s="7">
        <v>-0.61791172137528805</v>
      </c>
      <c r="AU538" s="7">
        <v>1.01850879820226</v>
      </c>
      <c r="AV538" s="9">
        <v>0.396195636259077</v>
      </c>
    </row>
    <row r="539" spans="1:48" s="33" customFormat="1" ht="25" customHeight="1" x14ac:dyDescent="0.2">
      <c r="A539" s="13" t="s">
        <v>3719</v>
      </c>
      <c r="B539" s="1" t="s">
        <v>3720</v>
      </c>
      <c r="C539" s="203" t="s">
        <v>3721</v>
      </c>
      <c r="D539" s="201" t="s">
        <v>7382</v>
      </c>
      <c r="E539" s="74" t="s">
        <v>13625</v>
      </c>
      <c r="F539" s="74" t="s">
        <v>12472</v>
      </c>
      <c r="G539" s="121" t="s">
        <v>4887</v>
      </c>
      <c r="H539" s="205">
        <v>1.0613414083956501</v>
      </c>
      <c r="I539" s="2">
        <v>-5.0593333664796299E-2</v>
      </c>
      <c r="J539" s="2">
        <v>1.2450995444038599</v>
      </c>
      <c r="K539" s="2">
        <v>2.6537910052200502</v>
      </c>
      <c r="L539" s="2">
        <v>2.9273849300249899</v>
      </c>
      <c r="M539" s="2">
        <v>1.9380784609391399</v>
      </c>
      <c r="N539" s="2">
        <v>2.5934889662352698</v>
      </c>
      <c r="O539" s="2">
        <v>1.1268104354257</v>
      </c>
      <c r="P539" s="17">
        <v>3.6159558428216099</v>
      </c>
      <c r="Q539" s="16">
        <v>0.75194920637823703</v>
      </c>
      <c r="R539" s="2">
        <v>2.5064181320613899</v>
      </c>
      <c r="S539" s="17">
        <v>2.4454184148275302</v>
      </c>
      <c r="T539" s="21">
        <v>0.70106894066942205</v>
      </c>
      <c r="U539" s="3">
        <v>0.51085310535520301</v>
      </c>
      <c r="V539" s="22">
        <v>1.25116141282237</v>
      </c>
      <c r="W539" s="26">
        <v>8.3990288478669101E-2</v>
      </c>
      <c r="X539" s="27" t="s">
        <v>17</v>
      </c>
      <c r="Y539" s="26">
        <v>2.8714963559875101E-2</v>
      </c>
      <c r="Z539" s="5">
        <v>1.75446892568316</v>
      </c>
      <c r="AA539" s="4">
        <v>0.12921536049027599</v>
      </c>
      <c r="AB539" s="5">
        <v>-1.6934692084492899</v>
      </c>
      <c r="AC539" s="4">
        <v>0.94320815347100995</v>
      </c>
      <c r="AD539" s="216">
        <v>6.0999717233865901E-2</v>
      </c>
      <c r="AE539" s="199">
        <v>-0.73017703232377096</v>
      </c>
      <c r="AF539" s="6">
        <v>-1.6968270915228101</v>
      </c>
      <c r="AG539" s="6">
        <v>-0.57042861694331204</v>
      </c>
      <c r="AH539" s="6">
        <v>0.65420411776903398</v>
      </c>
      <c r="AI539" s="6">
        <v>0.89205043518791505</v>
      </c>
      <c r="AJ539" s="6">
        <v>3.2006117177175601E-2</v>
      </c>
      <c r="AK539" s="6">
        <v>0.60178110466446799</v>
      </c>
      <c r="AL539" s="6">
        <v>-0.67326214653017402</v>
      </c>
      <c r="AM539" s="63">
        <v>1.4906531125214799</v>
      </c>
      <c r="AN539" s="8">
        <v>-0.73017703232377096</v>
      </c>
      <c r="AO539" s="7">
        <v>-1.6968270915228101</v>
      </c>
      <c r="AP539" s="7">
        <v>-0.57042861694331204</v>
      </c>
      <c r="AQ539" s="7">
        <v>0.65420411776903398</v>
      </c>
      <c r="AR539" s="7">
        <v>0.89205043518791505</v>
      </c>
      <c r="AS539" s="7">
        <v>3.2006117177175601E-2</v>
      </c>
      <c r="AT539" s="7">
        <v>0.60178110466446799</v>
      </c>
      <c r="AU539" s="7">
        <v>-0.67326214653017402</v>
      </c>
      <c r="AV539" s="9">
        <v>1.4906531125214799</v>
      </c>
    </row>
    <row r="540" spans="1:48" s="33" customFormat="1" ht="25" customHeight="1" x14ac:dyDescent="0.2">
      <c r="A540" s="13" t="s">
        <v>3736</v>
      </c>
      <c r="B540" s="1" t="s">
        <v>3737</v>
      </c>
      <c r="C540" s="203" t="s">
        <v>3738</v>
      </c>
      <c r="D540" s="201" t="s">
        <v>3737</v>
      </c>
      <c r="E540" s="74" t="s">
        <v>9072</v>
      </c>
      <c r="F540" s="74" t="s">
        <v>9073</v>
      </c>
      <c r="G540" s="121" t="s">
        <v>9074</v>
      </c>
      <c r="H540" s="205">
        <v>-1.4141399215608801</v>
      </c>
      <c r="I540" s="2">
        <v>-1.5773081039408501</v>
      </c>
      <c r="J540" s="2">
        <v>-1.56313875228467</v>
      </c>
      <c r="K540" s="2">
        <v>-2.40246210056889</v>
      </c>
      <c r="L540" s="2">
        <v>-3.0356213339518399</v>
      </c>
      <c r="M540" s="2">
        <v>-2.4741611394318701</v>
      </c>
      <c r="N540" s="2">
        <v>-8.1344697224046403</v>
      </c>
      <c r="O540" s="2">
        <v>-1.49747673631572</v>
      </c>
      <c r="P540" s="17">
        <v>-2.0945067295667599</v>
      </c>
      <c r="Q540" s="16">
        <v>-1.51819559259547</v>
      </c>
      <c r="R540" s="2">
        <v>-2.6374148579841998</v>
      </c>
      <c r="S540" s="17">
        <v>-3.9088177294290398</v>
      </c>
      <c r="T540" s="21">
        <v>9.0392918071229594E-2</v>
      </c>
      <c r="U540" s="3">
        <v>0.34671528113193101</v>
      </c>
      <c r="V540" s="22">
        <v>3.6716770388358402</v>
      </c>
      <c r="W540" s="26">
        <v>0.43939332471795201</v>
      </c>
      <c r="X540" s="27" t="s">
        <v>17</v>
      </c>
      <c r="Y540" s="26">
        <v>2.4463537367259099E-2</v>
      </c>
      <c r="Z540" s="5">
        <v>-1.1192192653887301</v>
      </c>
      <c r="AA540" s="4">
        <v>0.37652625430092801</v>
      </c>
      <c r="AB540" s="5">
        <v>2.3906221368335698</v>
      </c>
      <c r="AC540" s="4">
        <v>0.61009918126404605</v>
      </c>
      <c r="AD540" s="216">
        <v>1.27140287144484</v>
      </c>
      <c r="AE540" s="199">
        <v>0.60221748476163195</v>
      </c>
      <c r="AF540" s="6">
        <v>0.52508835129978904</v>
      </c>
      <c r="AG540" s="6">
        <v>0.53178616333040096</v>
      </c>
      <c r="AH540" s="6">
        <v>0.13504041545717299</v>
      </c>
      <c r="AI540" s="6">
        <v>-0.16425214453758699</v>
      </c>
      <c r="AJ540" s="6">
        <v>0.101148484708867</v>
      </c>
      <c r="AK540" s="6">
        <v>-2.5744632047973801</v>
      </c>
      <c r="AL540" s="6">
        <v>0.56282441061104505</v>
      </c>
      <c r="AM540" s="63">
        <v>0.28061003916605698</v>
      </c>
      <c r="AN540" s="8">
        <v>0.60221748476163195</v>
      </c>
      <c r="AO540" s="7">
        <v>0.52508835129978904</v>
      </c>
      <c r="AP540" s="7">
        <v>0.53178616333040096</v>
      </c>
      <c r="AQ540" s="7">
        <v>0.13504041545717299</v>
      </c>
      <c r="AR540" s="7">
        <v>-0.16425214453758699</v>
      </c>
      <c r="AS540" s="7">
        <v>0.101148484708867</v>
      </c>
      <c r="AT540" s="7" t="s">
        <v>4887</v>
      </c>
      <c r="AU540" s="7">
        <v>0.56282441061104505</v>
      </c>
      <c r="AV540" s="9">
        <v>0.28061003916605698</v>
      </c>
    </row>
    <row r="541" spans="1:48" s="33" customFormat="1" ht="25" customHeight="1" x14ac:dyDescent="0.2">
      <c r="A541" s="13" t="s">
        <v>3750</v>
      </c>
      <c r="B541" s="1" t="s">
        <v>3750</v>
      </c>
      <c r="C541" s="203" t="s">
        <v>3751</v>
      </c>
      <c r="D541" s="201" t="s">
        <v>7383</v>
      </c>
      <c r="E541" s="74" t="s">
        <v>8885</v>
      </c>
      <c r="F541" s="74" t="s">
        <v>8886</v>
      </c>
      <c r="G541" s="121" t="s">
        <v>8887</v>
      </c>
      <c r="H541" s="205">
        <v>-0.73595079637717098</v>
      </c>
      <c r="I541" s="2">
        <v>-2.2040559217043798</v>
      </c>
      <c r="J541" s="2">
        <v>-0.89942290568345096</v>
      </c>
      <c r="K541" s="2">
        <v>-5.1270410809361797</v>
      </c>
      <c r="L541" s="2">
        <v>-3.5318238564551701</v>
      </c>
      <c r="M541" s="2">
        <v>-3.2013198998563799</v>
      </c>
      <c r="N541" s="2">
        <v>-5.7477384718982103</v>
      </c>
      <c r="O541" s="2">
        <v>-0.73414169965492004</v>
      </c>
      <c r="P541" s="17">
        <v>-1.2906756033208699</v>
      </c>
      <c r="Q541" s="16">
        <v>-1.27980987458833</v>
      </c>
      <c r="R541" s="2">
        <v>-3.9533949457492401</v>
      </c>
      <c r="S541" s="17">
        <v>-2.5908519249580002</v>
      </c>
      <c r="T541" s="21">
        <v>0.80458302824350303</v>
      </c>
      <c r="U541" s="3">
        <v>1.02975344345687</v>
      </c>
      <c r="V541" s="22">
        <v>2.74806877628117</v>
      </c>
      <c r="W541" s="26">
        <v>0.25399176172601001</v>
      </c>
      <c r="X541" s="27" t="s">
        <v>17</v>
      </c>
      <c r="Y541" s="26">
        <v>2.6294289053348002E-2</v>
      </c>
      <c r="Z541" s="5">
        <v>-2.6735850711609102</v>
      </c>
      <c r="AA541" s="4">
        <v>0.50020015158685205</v>
      </c>
      <c r="AB541" s="5">
        <v>1.31104205036967</v>
      </c>
      <c r="AC541" s="4">
        <v>0.48941226271278898</v>
      </c>
      <c r="AD541" s="216">
        <v>-1.3625430207912399</v>
      </c>
      <c r="AE541" s="199">
        <v>0.97917010344883304</v>
      </c>
      <c r="AF541" s="6">
        <v>0.211289579730364</v>
      </c>
      <c r="AG541" s="6">
        <v>0.89366733750794602</v>
      </c>
      <c r="AH541" s="6">
        <v>-1.31755419049486</v>
      </c>
      <c r="AI541" s="6">
        <v>-0.48318871036197197</v>
      </c>
      <c r="AJ541" s="6">
        <v>-0.310321286288682</v>
      </c>
      <c r="AK541" s="6">
        <v>-1.64220494568951</v>
      </c>
      <c r="AL541" s="6">
        <v>0.98011633687215904</v>
      </c>
      <c r="AM541" s="63">
        <v>0.68902577527572995</v>
      </c>
      <c r="AN541" s="8">
        <v>0.97917010344883304</v>
      </c>
      <c r="AO541" s="7">
        <v>0.211289579730364</v>
      </c>
      <c r="AP541" s="7">
        <v>0.89366733750794602</v>
      </c>
      <c r="AQ541" s="7" t="s">
        <v>4887</v>
      </c>
      <c r="AR541" s="7" t="s">
        <v>4887</v>
      </c>
      <c r="AS541" s="7" t="s">
        <v>4887</v>
      </c>
      <c r="AT541" s="7" t="s">
        <v>4887</v>
      </c>
      <c r="AU541" s="7">
        <v>0.98011633687215904</v>
      </c>
      <c r="AV541" s="9">
        <v>0.68902577527572995</v>
      </c>
    </row>
    <row r="542" spans="1:48" s="33" customFormat="1" ht="25" customHeight="1" x14ac:dyDescent="0.2">
      <c r="A542" s="13" t="s">
        <v>3805</v>
      </c>
      <c r="B542" s="1" t="s">
        <v>3806</v>
      </c>
      <c r="C542" s="203" t="s">
        <v>3807</v>
      </c>
      <c r="D542" s="201" t="s">
        <v>3806</v>
      </c>
      <c r="E542" s="74" t="s">
        <v>12010</v>
      </c>
      <c r="F542" s="74" t="s">
        <v>12011</v>
      </c>
      <c r="G542" s="121" t="s">
        <v>12012</v>
      </c>
      <c r="H542" s="205">
        <v>5.1735972360955698</v>
      </c>
      <c r="I542" s="2">
        <v>4.2553410363435704</v>
      </c>
      <c r="J542" s="2">
        <v>4.8291145100147101</v>
      </c>
      <c r="K542" s="2">
        <v>3.51485123343239</v>
      </c>
      <c r="L542" s="2">
        <v>1.6514911729627599</v>
      </c>
      <c r="M542" s="2">
        <v>1.4072289455236799</v>
      </c>
      <c r="N542" s="2">
        <v>1.8183013120321401</v>
      </c>
      <c r="O542" s="2">
        <v>4.3292079977244304</v>
      </c>
      <c r="P542" s="17">
        <v>3.81160071481965</v>
      </c>
      <c r="Q542" s="16">
        <v>4.7526842608179498</v>
      </c>
      <c r="R542" s="2">
        <v>2.1911904506396098</v>
      </c>
      <c r="S542" s="17">
        <v>3.3197033415254098</v>
      </c>
      <c r="T542" s="21">
        <v>0.46387476687135798</v>
      </c>
      <c r="U542" s="3">
        <v>1.15281152399951</v>
      </c>
      <c r="V542" s="22">
        <v>1.32575841142113</v>
      </c>
      <c r="W542" s="26">
        <v>6.4199783288838297E-2</v>
      </c>
      <c r="X542" s="27" t="s">
        <v>17</v>
      </c>
      <c r="Y542" s="26">
        <v>4.6278192182863997E-2</v>
      </c>
      <c r="Z542" s="5">
        <v>-2.56149381017834</v>
      </c>
      <c r="AA542" s="4">
        <v>0.19416381978622499</v>
      </c>
      <c r="AB542" s="5">
        <v>1.43298091929254</v>
      </c>
      <c r="AC542" s="4">
        <v>0.32936117326859699</v>
      </c>
      <c r="AD542" s="216">
        <v>-1.1285128908858</v>
      </c>
      <c r="AE542" s="199">
        <v>1.2205210274245999</v>
      </c>
      <c r="AF542" s="6">
        <v>0.58097064550528299</v>
      </c>
      <c r="AG542" s="6">
        <v>0.98059445890361796</v>
      </c>
      <c r="AH542" s="6">
        <v>6.5231643267008504E-2</v>
      </c>
      <c r="AI542" s="6">
        <v>-1.2325680760797399</v>
      </c>
      <c r="AJ542" s="6">
        <v>-1.40269271111005</v>
      </c>
      <c r="AK542" s="6">
        <v>-1.1163875502323299</v>
      </c>
      <c r="AL542" s="6">
        <v>0.632417772543586</v>
      </c>
      <c r="AM542" s="63">
        <v>0.27191278977801903</v>
      </c>
      <c r="AN542" s="8">
        <v>1.2205210274245999</v>
      </c>
      <c r="AO542" s="7">
        <v>0.58097064550528299</v>
      </c>
      <c r="AP542" s="7">
        <v>0.98059445890361796</v>
      </c>
      <c r="AQ542" s="7">
        <v>6.5231643267008504E-2</v>
      </c>
      <c r="AR542" s="7">
        <v>-1.2325680760797399</v>
      </c>
      <c r="AS542" s="7">
        <v>-1.40269271111005</v>
      </c>
      <c r="AT542" s="7">
        <v>-1.1163875502323299</v>
      </c>
      <c r="AU542" s="7">
        <v>0.632417772543586</v>
      </c>
      <c r="AV542" s="9">
        <v>0.27191278977801903</v>
      </c>
    </row>
    <row r="543" spans="1:48" s="33" customFormat="1" ht="25" customHeight="1" x14ac:dyDescent="0.2">
      <c r="A543" s="13" t="s">
        <v>4059</v>
      </c>
      <c r="B543" s="1" t="s">
        <v>4059</v>
      </c>
      <c r="C543" s="203" t="s">
        <v>4060</v>
      </c>
      <c r="D543" s="201" t="s">
        <v>7384</v>
      </c>
      <c r="E543" s="74" t="s">
        <v>10939</v>
      </c>
      <c r="F543" s="74" t="s">
        <v>10940</v>
      </c>
      <c r="G543" s="121" t="s">
        <v>10941</v>
      </c>
      <c r="H543" s="205">
        <v>3.8439799632946001</v>
      </c>
      <c r="I543" s="2">
        <v>2.6844170402744099</v>
      </c>
      <c r="J543" s="2">
        <v>3.44357464866596</v>
      </c>
      <c r="K543" s="2">
        <v>2.2148115559603201</v>
      </c>
      <c r="L543" s="2">
        <v>1.6470569084321101</v>
      </c>
      <c r="M543" s="2">
        <v>0.99191765370214202</v>
      </c>
      <c r="N543" s="2">
        <v>1.30793478441246</v>
      </c>
      <c r="O543" s="2">
        <v>3.1799915645748902</v>
      </c>
      <c r="P543" s="17">
        <v>2.3473804623526102</v>
      </c>
      <c r="Q543" s="16">
        <v>3.3239905507449898</v>
      </c>
      <c r="R543" s="2">
        <v>1.6179287060315199</v>
      </c>
      <c r="S543" s="17">
        <v>2.27843560377999</v>
      </c>
      <c r="T543" s="21">
        <v>0.58895824170094102</v>
      </c>
      <c r="U543" s="3">
        <v>0.61196708504328501</v>
      </c>
      <c r="V543" s="22">
        <v>0.93793080351416902</v>
      </c>
      <c r="W543" s="26">
        <v>7.3564449784667404E-2</v>
      </c>
      <c r="X543" s="27" t="s">
        <v>17</v>
      </c>
      <c r="Y543" s="26">
        <v>2.5431329297478902E-2</v>
      </c>
      <c r="Z543" s="5">
        <v>-1.7060618447134701</v>
      </c>
      <c r="AA543" s="4">
        <v>0.19060884532604999</v>
      </c>
      <c r="AB543" s="5">
        <v>1.0455549469650001</v>
      </c>
      <c r="AC543" s="4">
        <v>0.37335701512975999</v>
      </c>
      <c r="AD543" s="216">
        <v>-0.66050689774846405</v>
      </c>
      <c r="AE543" s="199">
        <v>1.4704463853421601</v>
      </c>
      <c r="AF543" s="6">
        <v>0.284055466132205</v>
      </c>
      <c r="AG543" s="6">
        <v>1.06077717304832</v>
      </c>
      <c r="AH543" s="6">
        <v>-0.19641495176483401</v>
      </c>
      <c r="AI543" s="6">
        <v>-0.777305341406062</v>
      </c>
      <c r="AJ543" s="6">
        <v>-1.44760209477687</v>
      </c>
      <c r="AK543" s="6">
        <v>-1.1242734967798</v>
      </c>
      <c r="AL543" s="6">
        <v>0.79109575152743805</v>
      </c>
      <c r="AM543" s="63">
        <v>-6.0778891322546297E-2</v>
      </c>
      <c r="AN543" s="8">
        <v>1.4704463853421601</v>
      </c>
      <c r="AO543" s="7">
        <v>0.284055466132205</v>
      </c>
      <c r="AP543" s="7">
        <v>1.06077717304832</v>
      </c>
      <c r="AQ543" s="7">
        <v>-0.19641495176483401</v>
      </c>
      <c r="AR543" s="7">
        <v>-0.777305341406062</v>
      </c>
      <c r="AS543" s="7">
        <v>-1.44760209477687</v>
      </c>
      <c r="AT543" s="7">
        <v>-1.1242734967798</v>
      </c>
      <c r="AU543" s="7">
        <v>0.79109575152743805</v>
      </c>
      <c r="AV543" s="9">
        <v>-6.0778891322546297E-2</v>
      </c>
    </row>
    <row r="544" spans="1:48" s="33" customFormat="1" ht="25" customHeight="1" x14ac:dyDescent="0.2">
      <c r="A544" s="13" t="s">
        <v>4106</v>
      </c>
      <c r="B544" s="1" t="s">
        <v>4106</v>
      </c>
      <c r="C544" s="203" t="s">
        <v>4107</v>
      </c>
      <c r="D544" s="201" t="s">
        <v>4106</v>
      </c>
      <c r="E544" s="74" t="s">
        <v>9047</v>
      </c>
      <c r="F544" s="74" t="s">
        <v>9048</v>
      </c>
      <c r="G544" s="121" t="s">
        <v>9049</v>
      </c>
      <c r="H544" s="205">
        <v>-0.91471935478462296</v>
      </c>
      <c r="I544" s="2">
        <v>-2.5875569682436499</v>
      </c>
      <c r="J544" s="2">
        <v>-1.7184322885268499</v>
      </c>
      <c r="K544" s="2">
        <v>-3.58572156919548</v>
      </c>
      <c r="L544" s="2">
        <v>-5.6479196477320404</v>
      </c>
      <c r="M544" s="2">
        <v>-5.3321343321864401</v>
      </c>
      <c r="N544" s="2">
        <v>-3.7754331819381401</v>
      </c>
      <c r="O544" s="2">
        <v>-2.8187573416289902</v>
      </c>
      <c r="P544" s="17">
        <v>-6.6321650473923297</v>
      </c>
      <c r="Q544" s="16">
        <v>-1.7402362038517101</v>
      </c>
      <c r="R544" s="2">
        <v>-4.85525851637132</v>
      </c>
      <c r="S544" s="17">
        <v>-4.4087851903198203</v>
      </c>
      <c r="T544" s="21">
        <v>0.83663192521768104</v>
      </c>
      <c r="U544" s="3">
        <v>1.1107309019568901</v>
      </c>
      <c r="V544" s="22">
        <v>1.98402889532502</v>
      </c>
      <c r="W544" s="26">
        <v>6.7993768351206504E-2</v>
      </c>
      <c r="X544" s="27" t="s">
        <v>17</v>
      </c>
      <c r="Y544" s="26">
        <v>2.04802060917448E-2</v>
      </c>
      <c r="Z544" s="5">
        <v>-3.1150223125196099</v>
      </c>
      <c r="AA544" s="4">
        <v>0.131449939992137</v>
      </c>
      <c r="AB544" s="5">
        <v>2.6685489864681098</v>
      </c>
      <c r="AC544" s="4">
        <v>0.75526032610773497</v>
      </c>
      <c r="AD544" s="216">
        <v>-0.44647332605149798</v>
      </c>
      <c r="AE544" s="199">
        <v>1.45206458160246</v>
      </c>
      <c r="AF544" s="6">
        <v>0.56984941776793996</v>
      </c>
      <c r="AG544" s="6">
        <v>1.02820530691101</v>
      </c>
      <c r="AH544" s="6">
        <v>4.3440912915112401E-2</v>
      </c>
      <c r="AI544" s="6">
        <v>-1.04411379118644</v>
      </c>
      <c r="AJ544" s="6">
        <v>-0.87757605216792001</v>
      </c>
      <c r="AK544" s="6">
        <v>-5.6608524143518503E-2</v>
      </c>
      <c r="AL544" s="6">
        <v>0.44791978536148402</v>
      </c>
      <c r="AM544" s="63">
        <v>-1.5631816370601399</v>
      </c>
      <c r="AN544" s="8">
        <v>1.45206458160246</v>
      </c>
      <c r="AO544" s="7">
        <v>0.56984941776793996</v>
      </c>
      <c r="AP544" s="7">
        <v>1.02820530691101</v>
      </c>
      <c r="AQ544" s="7" t="s">
        <v>4887</v>
      </c>
      <c r="AR544" s="7" t="s">
        <v>4887</v>
      </c>
      <c r="AS544" s="7" t="s">
        <v>4887</v>
      </c>
      <c r="AT544" s="7" t="s">
        <v>4887</v>
      </c>
      <c r="AU544" s="7">
        <v>0.44791978536148402</v>
      </c>
      <c r="AV544" s="9" t="s">
        <v>4887</v>
      </c>
    </row>
    <row r="545" spans="1:48" s="33" customFormat="1" ht="25" customHeight="1" x14ac:dyDescent="0.2">
      <c r="A545" s="13" t="s">
        <v>4282</v>
      </c>
      <c r="B545" s="1" t="s">
        <v>4283</v>
      </c>
      <c r="C545" s="203" t="s">
        <v>4284</v>
      </c>
      <c r="D545" s="201" t="s">
        <v>4283</v>
      </c>
      <c r="E545" s="74" t="s">
        <v>9898</v>
      </c>
      <c r="F545" s="74" t="s">
        <v>9899</v>
      </c>
      <c r="G545" s="121" t="s">
        <v>9900</v>
      </c>
      <c r="H545" s="205">
        <v>0.89073527078001302</v>
      </c>
      <c r="I545" s="2">
        <v>1.85358668600562</v>
      </c>
      <c r="J545" s="2">
        <v>1.7797045006852199</v>
      </c>
      <c r="K545" s="2">
        <v>0.46606666242286798</v>
      </c>
      <c r="L545" s="2">
        <v>-0.198699812227115</v>
      </c>
      <c r="M545" s="2">
        <v>-0.53625386337951797</v>
      </c>
      <c r="N545" s="2">
        <v>-0.58117092155878303</v>
      </c>
      <c r="O545" s="2">
        <v>0.88193133360626796</v>
      </c>
      <c r="P545" s="17">
        <v>1.4358925492441501</v>
      </c>
      <c r="Q545" s="16">
        <v>1.5080088191569501</v>
      </c>
      <c r="R545" s="2">
        <v>-8.9629004394588194E-2</v>
      </c>
      <c r="S545" s="17">
        <v>0.57888432043054605</v>
      </c>
      <c r="T545" s="21">
        <v>0.53584943731548695</v>
      </c>
      <c r="U545" s="3">
        <v>0.50998425461196595</v>
      </c>
      <c r="V545" s="22">
        <v>1.04212013724807</v>
      </c>
      <c r="W545" s="26">
        <v>9.6190280557117494E-2</v>
      </c>
      <c r="X545" s="27" t="s">
        <v>17</v>
      </c>
      <c r="Y545" s="26">
        <v>2.0196158275194501E-2</v>
      </c>
      <c r="Z545" s="5">
        <v>-1.59763782355154</v>
      </c>
      <c r="AA545" s="4">
        <v>0.26361345927408297</v>
      </c>
      <c r="AB545" s="5">
        <v>0.92912449872640701</v>
      </c>
      <c r="AC545" s="4">
        <v>0.393974042254151</v>
      </c>
      <c r="AD545" s="216">
        <v>-0.66851332482513504</v>
      </c>
      <c r="AE545" s="199">
        <v>0.23832674815542401</v>
      </c>
      <c r="AF545" s="6">
        <v>1.25829597446331</v>
      </c>
      <c r="AG545" s="6">
        <v>1.1800309854862501</v>
      </c>
      <c r="AH545" s="6">
        <v>-0.211533848250088</v>
      </c>
      <c r="AI545" s="6">
        <v>-0.91573528172390295</v>
      </c>
      <c r="AJ545" s="6">
        <v>-1.27331355283268</v>
      </c>
      <c r="AK545" s="6">
        <v>-1.3208951592515601</v>
      </c>
      <c r="AL545" s="6">
        <v>0.229000548031946</v>
      </c>
      <c r="AM545" s="63">
        <v>0.815823585921297</v>
      </c>
      <c r="AN545" s="8">
        <v>0.23832674815542401</v>
      </c>
      <c r="AO545" s="7">
        <v>1.25829597446331</v>
      </c>
      <c r="AP545" s="7">
        <v>1.1800309854862501</v>
      </c>
      <c r="AQ545" s="7">
        <v>-0.211533848250088</v>
      </c>
      <c r="AR545" s="7">
        <v>-0.91573528172390295</v>
      </c>
      <c r="AS545" s="7">
        <v>-1.27331355283268</v>
      </c>
      <c r="AT545" s="7">
        <v>-1.3208951592515601</v>
      </c>
      <c r="AU545" s="7">
        <v>0.229000548031946</v>
      </c>
      <c r="AV545" s="9">
        <v>0.815823585921297</v>
      </c>
    </row>
    <row r="546" spans="1:48" s="33" customFormat="1" ht="25" customHeight="1" x14ac:dyDescent="0.2">
      <c r="A546" s="13" t="s">
        <v>4371</v>
      </c>
      <c r="B546" s="1" t="s">
        <v>4371</v>
      </c>
      <c r="C546" s="203" t="s">
        <v>4372</v>
      </c>
      <c r="D546" s="201" t="s">
        <v>4371</v>
      </c>
      <c r="E546" s="74" t="s">
        <v>11885</v>
      </c>
      <c r="F546" s="74" t="s">
        <v>11886</v>
      </c>
      <c r="G546" s="121" t="s">
        <v>11887</v>
      </c>
      <c r="H546" s="205">
        <v>-0.67074671165317301</v>
      </c>
      <c r="I546" s="2">
        <v>-1.2989151080458201</v>
      </c>
      <c r="J546" s="2">
        <v>-1.0859946758755801</v>
      </c>
      <c r="K546" s="2">
        <v>-3.32504870563608</v>
      </c>
      <c r="L546" s="2">
        <v>-2.0853104506354501</v>
      </c>
      <c r="M546" s="2">
        <v>-3.3757714964134702</v>
      </c>
      <c r="N546" s="2">
        <v>-2.8639565716305202</v>
      </c>
      <c r="O546" s="2">
        <v>-1.69495210793403</v>
      </c>
      <c r="P546" s="17">
        <v>-0.70431848201049996</v>
      </c>
      <c r="Q546" s="16">
        <v>-1.0185521651915199</v>
      </c>
      <c r="R546" s="2">
        <v>-2.9287102175616702</v>
      </c>
      <c r="S546" s="17">
        <v>-1.7544090538583501</v>
      </c>
      <c r="T546" s="21">
        <v>0.319468703853999</v>
      </c>
      <c r="U546" s="3">
        <v>0.73084579462049004</v>
      </c>
      <c r="V546" s="22">
        <v>1.0810460285521599</v>
      </c>
      <c r="W546" s="26">
        <v>6.0820237789662501E-2</v>
      </c>
      <c r="X546" s="27" t="s">
        <v>17</v>
      </c>
      <c r="Y546" s="26">
        <v>3.0349883184511098E-2</v>
      </c>
      <c r="Z546" s="5">
        <v>-1.91015805237014</v>
      </c>
      <c r="AA546" s="4">
        <v>0.36044677193524799</v>
      </c>
      <c r="AB546" s="5">
        <v>0.73585688866682297</v>
      </c>
      <c r="AC546" s="4">
        <v>0.203744086149728</v>
      </c>
      <c r="AD546" s="216">
        <v>-1.1743011637033201</v>
      </c>
      <c r="AE546" s="199">
        <v>1.1481224289895799</v>
      </c>
      <c r="AF546" s="6">
        <v>0.56167901851772295</v>
      </c>
      <c r="AG546" s="6">
        <v>0.76045658376633596</v>
      </c>
      <c r="AH546" s="6">
        <v>-1.3298722022472</v>
      </c>
      <c r="AI546" s="6">
        <v>-0.172481390276845</v>
      </c>
      <c r="AJ546" s="6">
        <v>-1.37722582045366</v>
      </c>
      <c r="AK546" s="6">
        <v>-0.89940730595377205</v>
      </c>
      <c r="AL546" s="6">
        <v>0.19194808295771401</v>
      </c>
      <c r="AM546" s="63">
        <v>1.1167806047001301</v>
      </c>
      <c r="AN546" s="8">
        <v>1.1481224289895799</v>
      </c>
      <c r="AO546" s="7">
        <v>0.56167901851772295</v>
      </c>
      <c r="AP546" s="7">
        <v>0.76045658376633596</v>
      </c>
      <c r="AQ546" s="7">
        <v>-1.3298722022472</v>
      </c>
      <c r="AR546" s="7">
        <v>-0.172481390276845</v>
      </c>
      <c r="AS546" s="7" t="s">
        <v>4887</v>
      </c>
      <c r="AT546" s="7">
        <v>-0.89940730595377205</v>
      </c>
      <c r="AU546" s="7">
        <v>0.19194808295771401</v>
      </c>
      <c r="AV546" s="9">
        <v>1.1167806047001301</v>
      </c>
    </row>
    <row r="547" spans="1:48" s="33" customFormat="1" ht="25" customHeight="1" x14ac:dyDescent="0.2">
      <c r="A547" s="13" t="s">
        <v>4413</v>
      </c>
      <c r="B547" s="1" t="s">
        <v>4413</v>
      </c>
      <c r="C547" s="203" t="s">
        <v>4414</v>
      </c>
      <c r="D547" s="201" t="s">
        <v>4413</v>
      </c>
      <c r="E547" s="74" t="s">
        <v>11683</v>
      </c>
      <c r="F547" s="74" t="s">
        <v>11684</v>
      </c>
      <c r="G547" s="121" t="s">
        <v>11685</v>
      </c>
      <c r="H547" s="205">
        <v>-0.35274087978000401</v>
      </c>
      <c r="I547" s="2">
        <v>-0.57390464721696699</v>
      </c>
      <c r="J547" s="2">
        <v>-1.3828331172866699</v>
      </c>
      <c r="K547" s="2">
        <v>-5.7749853435719896</v>
      </c>
      <c r="L547" s="2">
        <v>-5.7422581033478401</v>
      </c>
      <c r="M547" s="2">
        <v>-4.6594417771397501</v>
      </c>
      <c r="N547" s="2">
        <v>-8.7286837667797208</v>
      </c>
      <c r="O547" s="2">
        <v>-1.9934533531918699</v>
      </c>
      <c r="P547" s="17">
        <v>-2.4584718597625002</v>
      </c>
      <c r="Q547" s="16">
        <v>-0.76982621476121504</v>
      </c>
      <c r="R547" s="2">
        <v>-5.3922284080198599</v>
      </c>
      <c r="S547" s="17">
        <v>-4.3935363265780296</v>
      </c>
      <c r="T547" s="21">
        <v>0.542274330864573</v>
      </c>
      <c r="U547" s="3">
        <v>0.63482277279618704</v>
      </c>
      <c r="V547" s="22">
        <v>3.7615406483353002</v>
      </c>
      <c r="W547" s="26">
        <v>9.45022258498667E-2</v>
      </c>
      <c r="X547" s="27" t="s">
        <v>17</v>
      </c>
      <c r="Y547" s="26">
        <v>7.4254894339405005E-4</v>
      </c>
      <c r="Z547" s="5">
        <v>-4.6224021932586403</v>
      </c>
      <c r="AA547" s="4">
        <v>0.235483589193486</v>
      </c>
      <c r="AB547" s="5">
        <v>3.62371011181681</v>
      </c>
      <c r="AC547" s="4">
        <v>0.69254888592493802</v>
      </c>
      <c r="AD547" s="216">
        <v>-0.99869208144182997</v>
      </c>
      <c r="AE547" s="199">
        <v>1.1090317618788901</v>
      </c>
      <c r="AF547" s="6">
        <v>1.03155420136174</v>
      </c>
      <c r="AG547" s="6">
        <v>0.74817232005184497</v>
      </c>
      <c r="AH547" s="6">
        <v>-0.79047591268612705</v>
      </c>
      <c r="AI547" s="6">
        <v>-0.77901098439153904</v>
      </c>
      <c r="AJ547" s="6">
        <v>-0.39968136627650602</v>
      </c>
      <c r="AK547" s="6">
        <v>-1.82520845945699</v>
      </c>
      <c r="AL547" s="6">
        <v>0.53426130366519597</v>
      </c>
      <c r="AM547" s="63">
        <v>0.37135713585348601</v>
      </c>
      <c r="AN547" s="8">
        <v>1.1090317618788901</v>
      </c>
      <c r="AO547" s="7">
        <v>1.03155420136174</v>
      </c>
      <c r="AP547" s="7">
        <v>0.74817232005184497</v>
      </c>
      <c r="AQ547" s="7" t="s">
        <v>4887</v>
      </c>
      <c r="AR547" s="7" t="s">
        <v>4887</v>
      </c>
      <c r="AS547" s="7" t="s">
        <v>4887</v>
      </c>
      <c r="AT547" s="7" t="s">
        <v>4887</v>
      </c>
      <c r="AU547" s="7">
        <v>0.53426130366519597</v>
      </c>
      <c r="AV547" s="9">
        <v>0.37135713585348601</v>
      </c>
    </row>
    <row r="548" spans="1:48" s="33" customFormat="1" ht="25" customHeight="1" x14ac:dyDescent="0.2">
      <c r="A548" s="13" t="s">
        <v>4483</v>
      </c>
      <c r="B548" s="1" t="s">
        <v>4483</v>
      </c>
      <c r="C548" s="203" t="s">
        <v>4484</v>
      </c>
      <c r="D548" s="201" t="s">
        <v>4483</v>
      </c>
      <c r="E548" s="74" t="s">
        <v>10112</v>
      </c>
      <c r="F548" s="74" t="s">
        <v>10113</v>
      </c>
      <c r="G548" s="121" t="s">
        <v>10114</v>
      </c>
      <c r="H548" s="205">
        <v>-1.3550240634691399</v>
      </c>
      <c r="I548" s="2">
        <v>0.284607997260867</v>
      </c>
      <c r="J548" s="2">
        <v>0.44024094688214499</v>
      </c>
      <c r="K548" s="2">
        <v>-3.0298049332811399</v>
      </c>
      <c r="L548" s="2">
        <v>-3.87815056339352</v>
      </c>
      <c r="M548" s="2">
        <v>-6.3534920252984497</v>
      </c>
      <c r="N548" s="2">
        <v>-4.4282764289384504</v>
      </c>
      <c r="O548" s="2">
        <v>-0.104957467430875</v>
      </c>
      <c r="P548" s="17">
        <v>1.2609559263286001</v>
      </c>
      <c r="Q548" s="16">
        <v>-0.21005837310871101</v>
      </c>
      <c r="R548" s="2">
        <v>-4.4204825073243699</v>
      </c>
      <c r="S548" s="17">
        <v>-1.0907593233469099</v>
      </c>
      <c r="T548" s="21">
        <v>0.99461813166102298</v>
      </c>
      <c r="U548" s="3">
        <v>1.7269385989277299</v>
      </c>
      <c r="V548" s="22">
        <v>2.9699655170388799</v>
      </c>
      <c r="W548" s="26">
        <v>9.9703068994905206E-2</v>
      </c>
      <c r="X548" s="27" t="s">
        <v>17</v>
      </c>
      <c r="Y548" s="26">
        <v>3.1724767339140598E-2</v>
      </c>
      <c r="Z548" s="5">
        <v>-4.2104241342156596</v>
      </c>
      <c r="AA548" s="4">
        <v>0.66650658003280505</v>
      </c>
      <c r="AB548" s="5">
        <v>0.88070095023820105</v>
      </c>
      <c r="AC548" s="4">
        <v>0.18571082959465501</v>
      </c>
      <c r="AD548" s="216">
        <v>-3.3297231839774599</v>
      </c>
      <c r="AE548" s="199">
        <v>0.21021951111581999</v>
      </c>
      <c r="AF548" s="6">
        <v>0.83455863731127999</v>
      </c>
      <c r="AG548" s="6">
        <v>0.89382055472615896</v>
      </c>
      <c r="AH548" s="6">
        <v>-0.42750357924735999</v>
      </c>
      <c r="AI548" s="6">
        <v>-0.75053664386081997</v>
      </c>
      <c r="AJ548" s="6">
        <v>-1.6930972111828799</v>
      </c>
      <c r="AK548" s="6">
        <v>-0.96001358104569401</v>
      </c>
      <c r="AL548" s="6">
        <v>0.68621989251186299</v>
      </c>
      <c r="AM548" s="63">
        <v>1.2063324196716301</v>
      </c>
      <c r="AN548" s="8">
        <v>0.21021951111581999</v>
      </c>
      <c r="AO548" s="7">
        <v>0.83455863731127999</v>
      </c>
      <c r="AP548" s="7">
        <v>0.89382055472615896</v>
      </c>
      <c r="AQ548" s="7">
        <v>-0.42750357924735999</v>
      </c>
      <c r="AR548" s="7" t="s">
        <v>4887</v>
      </c>
      <c r="AS548" s="7" t="s">
        <v>4887</v>
      </c>
      <c r="AT548" s="7" t="s">
        <v>4887</v>
      </c>
      <c r="AU548" s="7">
        <v>0.68621989251186299</v>
      </c>
      <c r="AV548" s="9">
        <v>1.2063324196716301</v>
      </c>
    </row>
    <row r="549" spans="1:48" s="33" customFormat="1" ht="25" customHeight="1" x14ac:dyDescent="0.2">
      <c r="A549" s="13" t="s">
        <v>4517</v>
      </c>
      <c r="B549" s="1" t="s">
        <v>4517</v>
      </c>
      <c r="C549" s="203" t="s">
        <v>4518</v>
      </c>
      <c r="D549" s="201" t="s">
        <v>4517</v>
      </c>
      <c r="E549" s="74" t="s">
        <v>11876</v>
      </c>
      <c r="F549" s="74" t="s">
        <v>11877</v>
      </c>
      <c r="G549" s="121" t="s">
        <v>11878</v>
      </c>
      <c r="H549" s="205">
        <v>-5.6160720519516696</v>
      </c>
      <c r="I549" s="2">
        <v>-5.8624866342014998</v>
      </c>
      <c r="J549" s="2">
        <v>-6.48516236545957</v>
      </c>
      <c r="K549" s="2">
        <v>-3.06559653211812</v>
      </c>
      <c r="L549" s="2">
        <v>-4.3009538407451702</v>
      </c>
      <c r="M549" s="2">
        <v>-4.61530488225337</v>
      </c>
      <c r="N549" s="2">
        <v>-5.3069069474143404</v>
      </c>
      <c r="O549" s="2">
        <v>-1.0633431964134501</v>
      </c>
      <c r="P549" s="17">
        <v>-3.3480103945594002</v>
      </c>
      <c r="Q549" s="16">
        <v>-5.9879070172042503</v>
      </c>
      <c r="R549" s="2">
        <v>-3.9939517517055498</v>
      </c>
      <c r="S549" s="17">
        <v>-3.2394201794624</v>
      </c>
      <c r="T549" s="21">
        <v>0.44791427484813401</v>
      </c>
      <c r="U549" s="3">
        <v>0.81919881874044898</v>
      </c>
      <c r="V549" s="22">
        <v>2.1238649211551301</v>
      </c>
      <c r="W549" s="26">
        <v>0.104367980405911</v>
      </c>
      <c r="X549" s="27" t="s">
        <v>17</v>
      </c>
      <c r="Y549" s="26">
        <v>3.2487799087399002E-2</v>
      </c>
      <c r="Z549" s="5">
        <v>1.9939552654986901</v>
      </c>
      <c r="AA549" s="4">
        <v>0.149127726268067</v>
      </c>
      <c r="AB549" s="5">
        <v>-2.7484868377418499</v>
      </c>
      <c r="AC549" s="4">
        <v>0.61203190071414704</v>
      </c>
      <c r="AD549" s="216">
        <v>-0.75453157224315703</v>
      </c>
      <c r="AE549" s="199">
        <v>-0.71512833921736896</v>
      </c>
      <c r="AF549" s="6">
        <v>-0.860886074366217</v>
      </c>
      <c r="AG549" s="6">
        <v>-1.2292076383405099</v>
      </c>
      <c r="AH549" s="6">
        <v>0.79351425786163998</v>
      </c>
      <c r="AI549" s="6">
        <v>6.2782814287828295E-2</v>
      </c>
      <c r="AJ549" s="6">
        <v>-0.12316030414931101</v>
      </c>
      <c r="AK549" s="6">
        <v>-0.53225277636317603</v>
      </c>
      <c r="AL549" s="6">
        <v>1.9778756245548399</v>
      </c>
      <c r="AM549" s="63">
        <v>0.62646243573228</v>
      </c>
      <c r="AN549" s="8" t="s">
        <v>4887</v>
      </c>
      <c r="AO549" s="7" t="s">
        <v>4887</v>
      </c>
      <c r="AP549" s="7" t="s">
        <v>4887</v>
      </c>
      <c r="AQ549" s="7" t="s">
        <v>4887</v>
      </c>
      <c r="AR549" s="7" t="s">
        <v>4887</v>
      </c>
      <c r="AS549" s="7" t="s">
        <v>4887</v>
      </c>
      <c r="AT549" s="7" t="s">
        <v>4887</v>
      </c>
      <c r="AU549" s="7">
        <v>1.9778756245548399</v>
      </c>
      <c r="AV549" s="9">
        <v>0.62646243573228</v>
      </c>
    </row>
    <row r="550" spans="1:48" s="33" customFormat="1" ht="25" customHeight="1" x14ac:dyDescent="0.2">
      <c r="A550" s="13" t="s">
        <v>4585</v>
      </c>
      <c r="B550" s="1" t="s">
        <v>4585</v>
      </c>
      <c r="C550" s="203" t="s">
        <v>4586</v>
      </c>
      <c r="D550" s="201" t="s">
        <v>4585</v>
      </c>
      <c r="E550" s="74" t="s">
        <v>8322</v>
      </c>
      <c r="F550" s="74" t="s">
        <v>8323</v>
      </c>
      <c r="G550" s="121" t="s">
        <v>8324</v>
      </c>
      <c r="H550" s="205">
        <v>0.49896521494672902</v>
      </c>
      <c r="I550" s="2">
        <v>-0.913953272672412</v>
      </c>
      <c r="J550" s="2">
        <v>-0.97648286351837399</v>
      </c>
      <c r="K550" s="2">
        <v>-2.9876692908634799</v>
      </c>
      <c r="L550" s="2">
        <v>-4.2999447188824904</v>
      </c>
      <c r="M550" s="2">
        <v>-5.3348816727379198</v>
      </c>
      <c r="N550" s="2">
        <v>-7.2910461741258601</v>
      </c>
      <c r="O550" s="2">
        <v>-1.01192094865344</v>
      </c>
      <c r="P550" s="17">
        <v>-1.4555192292235799</v>
      </c>
      <c r="Q550" s="16">
        <v>-0.46382364041468599</v>
      </c>
      <c r="R550" s="2">
        <v>-4.2074985608279603</v>
      </c>
      <c r="S550" s="17">
        <v>-3.2528287840009602</v>
      </c>
      <c r="T550" s="21">
        <v>0.83438556581411905</v>
      </c>
      <c r="U550" s="3">
        <v>1.1763338006324799</v>
      </c>
      <c r="V550" s="22">
        <v>3.5042252533279798</v>
      </c>
      <c r="W550" s="26">
        <v>0.17418526690011699</v>
      </c>
      <c r="X550" s="27" t="s">
        <v>17</v>
      </c>
      <c r="Y550" s="26">
        <v>1.3736577196493399E-2</v>
      </c>
      <c r="Z550" s="5">
        <v>-3.7436749204132802</v>
      </c>
      <c r="AA550" s="4">
        <v>0.30032693871556998</v>
      </c>
      <c r="AB550" s="5">
        <v>2.7890051435862699</v>
      </c>
      <c r="AC550" s="4">
        <v>0.69121132516725803</v>
      </c>
      <c r="AD550" s="216">
        <v>-0.95466977682700305</v>
      </c>
      <c r="AE550" s="199">
        <v>1.2386234701540699</v>
      </c>
      <c r="AF550" s="6">
        <v>0.68133698101031503</v>
      </c>
      <c r="AG550" s="6">
        <v>0.65667391908884398</v>
      </c>
      <c r="AH550" s="6">
        <v>-0.13658275702511299</v>
      </c>
      <c r="AI550" s="6">
        <v>-0.65417338414093096</v>
      </c>
      <c r="AJ550" s="6">
        <v>-1.0623755462282101</v>
      </c>
      <c r="AK550" s="6">
        <v>-1.83393035049939</v>
      </c>
      <c r="AL550" s="6">
        <v>0.64269634980940205</v>
      </c>
      <c r="AM550" s="63">
        <v>0.46773131783101701</v>
      </c>
      <c r="AN550" s="8">
        <v>1.2386234701540699</v>
      </c>
      <c r="AO550" s="7">
        <v>0.68133698101031503</v>
      </c>
      <c r="AP550" s="7">
        <v>0.65667391908884398</v>
      </c>
      <c r="AQ550" s="7">
        <v>-0.13658275702511299</v>
      </c>
      <c r="AR550" s="7">
        <v>-0.65417338414093096</v>
      </c>
      <c r="AS550" s="7">
        <v>-1.0623755462282101</v>
      </c>
      <c r="AT550" s="7" t="s">
        <v>4887</v>
      </c>
      <c r="AU550" s="7">
        <v>0.64269634980940205</v>
      </c>
      <c r="AV550" s="9">
        <v>0.46773131783101701</v>
      </c>
    </row>
    <row r="551" spans="1:48" s="33" customFormat="1" ht="25" customHeight="1" x14ac:dyDescent="0.2">
      <c r="A551" s="13" t="s">
        <v>4683</v>
      </c>
      <c r="B551" s="1" t="s">
        <v>4683</v>
      </c>
      <c r="C551" s="203" t="s">
        <v>4684</v>
      </c>
      <c r="D551" s="201" t="s">
        <v>4683</v>
      </c>
      <c r="E551" s="74" t="s">
        <v>11659</v>
      </c>
      <c r="F551" s="74" t="s">
        <v>11660</v>
      </c>
      <c r="G551" s="121" t="s">
        <v>11661</v>
      </c>
      <c r="H551" s="205">
        <v>2.05445036815214</v>
      </c>
      <c r="I551" s="2">
        <v>0.71233992324628304</v>
      </c>
      <c r="J551" s="2">
        <v>1.87618265565481</v>
      </c>
      <c r="K551" s="2">
        <v>0.47304141181765802</v>
      </c>
      <c r="L551" s="2">
        <v>-0.70298232155776197</v>
      </c>
      <c r="M551" s="2">
        <v>-1.54889768331962</v>
      </c>
      <c r="N551" s="2">
        <v>-1.37943806250718E-3</v>
      </c>
      <c r="O551" s="2">
        <v>2.20037011364116</v>
      </c>
      <c r="P551" s="17">
        <v>2.1318043791143499</v>
      </c>
      <c r="Q551" s="16">
        <v>1.5476576490177401</v>
      </c>
      <c r="R551" s="2">
        <v>-0.59294619768657397</v>
      </c>
      <c r="S551" s="17">
        <v>1.44359835156434</v>
      </c>
      <c r="T551" s="21">
        <v>0.72887695914383199</v>
      </c>
      <c r="U551" s="3">
        <v>1.0154508296951601</v>
      </c>
      <c r="V551" s="22">
        <v>1.25185699038427</v>
      </c>
      <c r="W551" s="26">
        <v>7.2659733809498098E-2</v>
      </c>
      <c r="X551" s="27" t="s">
        <v>17</v>
      </c>
      <c r="Y551" s="26">
        <v>4.6671579147875002E-2</v>
      </c>
      <c r="Z551" s="5">
        <v>-2.14060384670432</v>
      </c>
      <c r="AA551" s="4">
        <v>0.90835532354424298</v>
      </c>
      <c r="AB551" s="5">
        <v>0.104059297453407</v>
      </c>
      <c r="AC551" s="4">
        <v>9.6761928637786404E-2</v>
      </c>
      <c r="AD551" s="216">
        <v>-2.0365445492509102</v>
      </c>
      <c r="AE551" s="199">
        <v>0.91654399312756896</v>
      </c>
      <c r="AF551" s="6">
        <v>-6.3607219993722403E-2</v>
      </c>
      <c r="AG551" s="6">
        <v>0.78635402602924298</v>
      </c>
      <c r="AH551" s="6">
        <v>-0.23836834130467399</v>
      </c>
      <c r="AI551" s="6">
        <v>-1.0972254445352501</v>
      </c>
      <c r="AJ551" s="6">
        <v>-1.71500244729674</v>
      </c>
      <c r="AK551" s="6">
        <v>-0.58484070004762101</v>
      </c>
      <c r="AL551" s="6">
        <v>1.0231100481808499</v>
      </c>
      <c r="AM551" s="63">
        <v>0.97303608584034795</v>
      </c>
      <c r="AN551" s="8">
        <v>0.91654399312756896</v>
      </c>
      <c r="AO551" s="7">
        <v>-6.3607219993722403E-2</v>
      </c>
      <c r="AP551" s="7">
        <v>0.78635402602924298</v>
      </c>
      <c r="AQ551" s="7">
        <v>-0.23836834130467399</v>
      </c>
      <c r="AR551" s="7">
        <v>-1.0972254445352501</v>
      </c>
      <c r="AS551" s="7">
        <v>-1.71500244729674</v>
      </c>
      <c r="AT551" s="7">
        <v>-0.58484070004762101</v>
      </c>
      <c r="AU551" s="7">
        <v>1.0231100481808499</v>
      </c>
      <c r="AV551" s="9">
        <v>0.97303608584034795</v>
      </c>
    </row>
    <row r="552" spans="1:48" s="33" customFormat="1" ht="25" customHeight="1" x14ac:dyDescent="0.2">
      <c r="A552" s="13" t="s">
        <v>4713</v>
      </c>
      <c r="B552" s="1" t="s">
        <v>4713</v>
      </c>
      <c r="C552" s="203" t="s">
        <v>4714</v>
      </c>
      <c r="D552" s="201" t="s">
        <v>7385</v>
      </c>
      <c r="E552" s="74" t="s">
        <v>11418</v>
      </c>
      <c r="F552" s="74" t="s">
        <v>11419</v>
      </c>
      <c r="G552" s="121" t="s">
        <v>11420</v>
      </c>
      <c r="H552" s="205">
        <v>-1.41757056932418</v>
      </c>
      <c r="I552" s="2">
        <v>-1.0557099486343999</v>
      </c>
      <c r="J552" s="2">
        <v>-1.15723999302818</v>
      </c>
      <c r="K552" s="2">
        <v>-2.0488269960031902</v>
      </c>
      <c r="L552" s="2">
        <v>-2.4921187482207499</v>
      </c>
      <c r="M552" s="2">
        <v>-2.5129869903305999</v>
      </c>
      <c r="N552" s="2">
        <v>-3.4564997454767998</v>
      </c>
      <c r="O552" s="2">
        <v>-1.5488571788132801</v>
      </c>
      <c r="P552" s="17">
        <v>-1.5049235985382401</v>
      </c>
      <c r="Q552" s="16">
        <v>-1.2101735036622501</v>
      </c>
      <c r="R552" s="2">
        <v>-2.3513109115181798</v>
      </c>
      <c r="S552" s="17">
        <v>-2.1700935076094399</v>
      </c>
      <c r="T552" s="21">
        <v>0.18664738040630199</v>
      </c>
      <c r="U552" s="3">
        <v>0.26216647428904299</v>
      </c>
      <c r="V552" s="22">
        <v>1.11427702860958</v>
      </c>
      <c r="W552" s="26">
        <v>0.160860050260341</v>
      </c>
      <c r="X552" s="27" t="s">
        <v>17</v>
      </c>
      <c r="Y552" s="26">
        <v>4.9420158770528003E-3</v>
      </c>
      <c r="Z552" s="5">
        <v>-1.14113740785593</v>
      </c>
      <c r="AA552" s="4">
        <v>0.27265861924874002</v>
      </c>
      <c r="AB552" s="5">
        <v>0.95992000394718702</v>
      </c>
      <c r="AC552" s="4">
        <v>0.80736285063967395</v>
      </c>
      <c r="AD552" s="216">
        <v>-0.181217403908739</v>
      </c>
      <c r="AE552" s="199">
        <v>0.62688590249860698</v>
      </c>
      <c r="AF552" s="6">
        <v>1.0870600267844399</v>
      </c>
      <c r="AG552" s="6">
        <v>0.95794539922825706</v>
      </c>
      <c r="AH552" s="6">
        <v>-0.175875870233346</v>
      </c>
      <c r="AI552" s="6">
        <v>-0.73960505825881395</v>
      </c>
      <c r="AJ552" s="6">
        <v>-0.76614296951310501</v>
      </c>
      <c r="AK552" s="6">
        <v>-1.9659976401436701</v>
      </c>
      <c r="AL552" s="6">
        <v>0.459930182263179</v>
      </c>
      <c r="AM552" s="63">
        <v>0.51580002737445496</v>
      </c>
      <c r="AN552" s="8">
        <v>0.62688590249860698</v>
      </c>
      <c r="AO552" s="7">
        <v>1.0870600267844399</v>
      </c>
      <c r="AP552" s="7">
        <v>0.95794539922825706</v>
      </c>
      <c r="AQ552" s="7">
        <v>-0.175875870233346</v>
      </c>
      <c r="AR552" s="7">
        <v>-0.73960505825881395</v>
      </c>
      <c r="AS552" s="7">
        <v>-0.76614296951310501</v>
      </c>
      <c r="AT552" s="7" t="s">
        <v>4887</v>
      </c>
      <c r="AU552" s="7">
        <v>0.459930182263179</v>
      </c>
      <c r="AV552" s="9">
        <v>0.51580002737445496</v>
      </c>
    </row>
    <row r="553" spans="1:48" s="33" customFormat="1" ht="25" customHeight="1" x14ac:dyDescent="0.2">
      <c r="A553" s="13" t="s">
        <v>4749</v>
      </c>
      <c r="B553" s="1" t="s">
        <v>4749</v>
      </c>
      <c r="C553" s="203" t="s">
        <v>4750</v>
      </c>
      <c r="D553" s="201" t="s">
        <v>4749</v>
      </c>
      <c r="E553" s="74" t="s">
        <v>11879</v>
      </c>
      <c r="F553" s="74" t="s">
        <v>11880</v>
      </c>
      <c r="G553" s="121" t="s">
        <v>11881</v>
      </c>
      <c r="H553" s="205">
        <v>2.4070556419376601</v>
      </c>
      <c r="I553" s="2">
        <v>1.43955623981522</v>
      </c>
      <c r="J553" s="2">
        <v>2.2182265287503502</v>
      </c>
      <c r="K553" s="2">
        <v>0.74914468132983103</v>
      </c>
      <c r="L553" s="2">
        <v>0.768229223016338</v>
      </c>
      <c r="M553" s="2">
        <v>-0.68576876643322704</v>
      </c>
      <c r="N553" s="2">
        <v>-0.55603421555857602</v>
      </c>
      <c r="O553" s="2">
        <v>1.9835374697056101</v>
      </c>
      <c r="P553" s="17">
        <v>0.91518215191654295</v>
      </c>
      <c r="Q553" s="16">
        <v>2.0216128035010801</v>
      </c>
      <c r="R553" s="2">
        <v>0.27720171263764698</v>
      </c>
      <c r="S553" s="17">
        <v>0.78089513535452404</v>
      </c>
      <c r="T553" s="21">
        <v>0.51284158469659902</v>
      </c>
      <c r="U553" s="3">
        <v>0.83401148829278005</v>
      </c>
      <c r="V553" s="22">
        <v>1.2751003247830099</v>
      </c>
      <c r="W553" s="26">
        <v>0.13789600888136699</v>
      </c>
      <c r="X553" s="27" t="s">
        <v>17</v>
      </c>
      <c r="Y553" s="26">
        <v>4.7033484963702799E-2</v>
      </c>
      <c r="Z553" s="5">
        <v>-1.74441109086343</v>
      </c>
      <c r="AA553" s="4">
        <v>0.228235763083523</v>
      </c>
      <c r="AB553" s="5">
        <v>1.2407176681465499</v>
      </c>
      <c r="AC553" s="4">
        <v>0.60217084026941003</v>
      </c>
      <c r="AD553" s="216">
        <v>-0.503693422716877</v>
      </c>
      <c r="AE553" s="199">
        <v>1.23443651222536</v>
      </c>
      <c r="AF553" s="6">
        <v>0.36929423855624999</v>
      </c>
      <c r="AG553" s="6">
        <v>1.0655846783540299</v>
      </c>
      <c r="AH553" s="6">
        <v>-0.24807485145574401</v>
      </c>
      <c r="AI553" s="6">
        <v>-0.23100936929588201</v>
      </c>
      <c r="AJ553" s="6">
        <v>-1.5311808461393499</v>
      </c>
      <c r="AK553" s="6">
        <v>-1.41517163303709</v>
      </c>
      <c r="AL553" s="6">
        <v>0.85572467668186303</v>
      </c>
      <c r="AM553" s="63">
        <v>-9.9603405889437793E-2</v>
      </c>
      <c r="AN553" s="8">
        <v>1.23443651222536</v>
      </c>
      <c r="AO553" s="7">
        <v>0.36929423855624999</v>
      </c>
      <c r="AP553" s="7">
        <v>1.0655846783540299</v>
      </c>
      <c r="AQ553" s="7">
        <v>-0.24807485145574401</v>
      </c>
      <c r="AR553" s="7">
        <v>-0.23100936929588201</v>
      </c>
      <c r="AS553" s="7">
        <v>-1.5311808461393499</v>
      </c>
      <c r="AT553" s="7">
        <v>-1.41517163303709</v>
      </c>
      <c r="AU553" s="7">
        <v>0.85572467668186303</v>
      </c>
      <c r="AV553" s="9">
        <v>-9.9603405889437793E-2</v>
      </c>
    </row>
    <row r="554" spans="1:48" s="33" customFormat="1" ht="25" customHeight="1" x14ac:dyDescent="0.2">
      <c r="A554" s="13" t="s">
        <v>4776</v>
      </c>
      <c r="B554" s="1" t="s">
        <v>4776</v>
      </c>
      <c r="C554" s="203" t="s">
        <v>4777</v>
      </c>
      <c r="D554" s="201" t="s">
        <v>4776</v>
      </c>
      <c r="E554" s="74" t="s">
        <v>11341</v>
      </c>
      <c r="F554" s="74" t="s">
        <v>11342</v>
      </c>
      <c r="G554" s="121" t="s">
        <v>11343</v>
      </c>
      <c r="H554" s="205">
        <v>-2.7434993393858398</v>
      </c>
      <c r="I554" s="2">
        <v>-4.3177971727470599</v>
      </c>
      <c r="J554" s="2">
        <v>-2.5438542700891502</v>
      </c>
      <c r="K554" s="2">
        <v>-4.6517433350945998</v>
      </c>
      <c r="L554" s="2">
        <v>-6.0227967987995097</v>
      </c>
      <c r="M554" s="2">
        <v>-6.5722346041207897</v>
      </c>
      <c r="N554" s="2">
        <v>-5.6840318390321496</v>
      </c>
      <c r="O554" s="2">
        <v>-4.1164190912522098</v>
      </c>
      <c r="P554" s="17">
        <v>-3.69128242225085</v>
      </c>
      <c r="Q554" s="16">
        <v>-3.2017169274073498</v>
      </c>
      <c r="R554" s="2">
        <v>-5.7489249126716304</v>
      </c>
      <c r="S554" s="17">
        <v>-4.49724445084507</v>
      </c>
      <c r="T554" s="21">
        <v>0.97169484610744805</v>
      </c>
      <c r="U554" s="3">
        <v>0.98910365286449597</v>
      </c>
      <c r="V554" s="22">
        <v>1.0495396730959401</v>
      </c>
      <c r="W554" s="26">
        <v>5.62879112905178E-2</v>
      </c>
      <c r="X554" s="27" t="s">
        <v>17</v>
      </c>
      <c r="Y554" s="26">
        <v>3.3488337710325201E-2</v>
      </c>
      <c r="Z554" s="5">
        <v>-2.5472079852642899</v>
      </c>
      <c r="AA554" s="4">
        <v>0.19217698756022</v>
      </c>
      <c r="AB554" s="5">
        <v>1.2955275234377199</v>
      </c>
      <c r="AC554" s="4">
        <v>0.20744172613677</v>
      </c>
      <c r="AD554" s="216">
        <v>-1.25168046182657</v>
      </c>
      <c r="AE554" s="199">
        <v>1.23823546614521</v>
      </c>
      <c r="AF554" s="6">
        <v>0.117357753218294</v>
      </c>
      <c r="AG554" s="6">
        <v>1.38037992186909</v>
      </c>
      <c r="AH554" s="6">
        <v>-0.12040717458679299</v>
      </c>
      <c r="AI554" s="6">
        <v>-1.09657778101961</v>
      </c>
      <c r="AJ554" s="6">
        <v>-1.48776970009201</v>
      </c>
      <c r="AK554" s="6">
        <v>-0.85538193784607697</v>
      </c>
      <c r="AL554" s="6">
        <v>0.26073608903015799</v>
      </c>
      <c r="AM554" s="63">
        <v>0.56342736328174203</v>
      </c>
      <c r="AN554" s="8">
        <v>1.23823546614521</v>
      </c>
      <c r="AO554" s="7" t="s">
        <v>4887</v>
      </c>
      <c r="AP554" s="7">
        <v>1.38037992186909</v>
      </c>
      <c r="AQ554" s="7" t="s">
        <v>4887</v>
      </c>
      <c r="AR554" s="7" t="s">
        <v>4887</v>
      </c>
      <c r="AS554" s="7" t="s">
        <v>4887</v>
      </c>
      <c r="AT554" s="7" t="s">
        <v>4887</v>
      </c>
      <c r="AU554" s="7">
        <v>0.26073608903015799</v>
      </c>
      <c r="AV554" s="9">
        <v>0.56342736328174203</v>
      </c>
    </row>
    <row r="555" spans="1:48" s="33" customFormat="1" ht="25" customHeight="1" x14ac:dyDescent="0.2">
      <c r="A555" s="13" t="s">
        <v>4782</v>
      </c>
      <c r="B555" s="1" t="s">
        <v>4782</v>
      </c>
      <c r="C555" s="203" t="s">
        <v>4783</v>
      </c>
      <c r="D555" s="201" t="s">
        <v>4782</v>
      </c>
      <c r="E555" s="74" t="s">
        <v>10359</v>
      </c>
      <c r="F555" s="74" t="s">
        <v>10360</v>
      </c>
      <c r="G555" s="121" t="s">
        <v>10361</v>
      </c>
      <c r="H555" s="205">
        <v>-0.73144954458713196</v>
      </c>
      <c r="I555" s="2">
        <v>-1.8975827931113001</v>
      </c>
      <c r="J555" s="2">
        <v>-1.38094268716908</v>
      </c>
      <c r="K555" s="2">
        <v>-4.3996110244162701</v>
      </c>
      <c r="L555" s="2">
        <v>-2.9338977384730498</v>
      </c>
      <c r="M555" s="2">
        <v>-4.9867491200183904</v>
      </c>
      <c r="N555" s="2">
        <v>-3.3483169399078099</v>
      </c>
      <c r="O555" s="2">
        <v>-7.7494163506147498</v>
      </c>
      <c r="P555" s="17">
        <v>-0.75082124144775997</v>
      </c>
      <c r="Q555" s="16">
        <v>-1.3366583416225</v>
      </c>
      <c r="R555" s="2">
        <v>-4.1067526276358999</v>
      </c>
      <c r="S555" s="17">
        <v>-3.9495181773234398</v>
      </c>
      <c r="T555" s="21">
        <v>0.58432654892084701</v>
      </c>
      <c r="U555" s="3">
        <v>1.05729571506827</v>
      </c>
      <c r="V555" s="22">
        <v>3.5378193243036899</v>
      </c>
      <c r="W555" s="26">
        <v>0.28494098577445298</v>
      </c>
      <c r="X555" s="27" t="s">
        <v>17</v>
      </c>
      <c r="Y555" s="26">
        <v>2.65725622783115E-2</v>
      </c>
      <c r="Z555" s="5">
        <v>-2.7700942860133999</v>
      </c>
      <c r="AA555" s="4">
        <v>0.32852188091513601</v>
      </c>
      <c r="AB555" s="5">
        <v>2.6128598357009398</v>
      </c>
      <c r="AC555" s="4">
        <v>0.94700454627874497</v>
      </c>
      <c r="AD555" s="216">
        <v>-0.157234450312463</v>
      </c>
      <c r="AE555" s="199">
        <v>1.0413533127200101</v>
      </c>
      <c r="AF555" s="6">
        <v>0.53527157094014799</v>
      </c>
      <c r="AG555" s="6">
        <v>0.75948447715774703</v>
      </c>
      <c r="AH555" s="6">
        <v>-0.55056558093227603</v>
      </c>
      <c r="AI555" s="6">
        <v>8.55287364528136E-2</v>
      </c>
      <c r="AJ555" s="6">
        <v>-0.805373400247683</v>
      </c>
      <c r="AK555" s="6">
        <v>-9.4322058089366306E-2</v>
      </c>
      <c r="AL555" s="6">
        <v>-2.0043233879851998</v>
      </c>
      <c r="AM555" s="63">
        <v>1.03294632998381</v>
      </c>
      <c r="AN555" s="8">
        <v>1.0413533127200101</v>
      </c>
      <c r="AO555" s="7">
        <v>0.53527157094014799</v>
      </c>
      <c r="AP555" s="7">
        <v>0.75948447715774703</v>
      </c>
      <c r="AQ555" s="7" t="s">
        <v>4887</v>
      </c>
      <c r="AR555" s="7">
        <v>8.55287364528136E-2</v>
      </c>
      <c r="AS555" s="7" t="s">
        <v>4887</v>
      </c>
      <c r="AT555" s="7" t="s">
        <v>4887</v>
      </c>
      <c r="AU555" s="7" t="s">
        <v>4887</v>
      </c>
      <c r="AV555" s="9">
        <v>1.03294632998381</v>
      </c>
    </row>
    <row r="556" spans="1:48" s="33" customFormat="1" ht="25" customHeight="1" x14ac:dyDescent="0.2">
      <c r="A556" s="13" t="s">
        <v>4795</v>
      </c>
      <c r="B556" s="1" t="s">
        <v>4796</v>
      </c>
      <c r="C556" s="203" t="s">
        <v>4797</v>
      </c>
      <c r="D556" s="201" t="s">
        <v>7386</v>
      </c>
      <c r="E556" s="74" t="s">
        <v>8402</v>
      </c>
      <c r="F556" s="74" t="s">
        <v>8403</v>
      </c>
      <c r="G556" s="121" t="s">
        <v>8404</v>
      </c>
      <c r="H556" s="205">
        <v>-0.54492679237494501</v>
      </c>
      <c r="I556" s="2">
        <v>-1.5861252890603099</v>
      </c>
      <c r="J556" s="2">
        <v>-1.32089219691732</v>
      </c>
      <c r="K556" s="2">
        <v>-2.5919193705392498</v>
      </c>
      <c r="L556" s="2">
        <v>-3.3174275050766902</v>
      </c>
      <c r="M556" s="2">
        <v>-4.1767614639330999</v>
      </c>
      <c r="N556" s="2">
        <v>-5.3791019365610797</v>
      </c>
      <c r="O556" s="2">
        <v>-2.3277087458155998</v>
      </c>
      <c r="P556" s="17">
        <v>-1.38928896860283</v>
      </c>
      <c r="Q556" s="16">
        <v>-1.15064809278419</v>
      </c>
      <c r="R556" s="2">
        <v>-3.3620361131830099</v>
      </c>
      <c r="S556" s="17">
        <v>-3.0320332169931699</v>
      </c>
      <c r="T556" s="21">
        <v>0.54107381069409899</v>
      </c>
      <c r="U556" s="3">
        <v>0.79336218789789503</v>
      </c>
      <c r="V556" s="22">
        <v>2.0860744474602599</v>
      </c>
      <c r="W556" s="26">
        <v>0.16877279462619099</v>
      </c>
      <c r="X556" s="27" t="s">
        <v>17</v>
      </c>
      <c r="Y556" s="26">
        <v>2.07618777242328E-2</v>
      </c>
      <c r="Z556" s="5">
        <v>-2.2113880203988199</v>
      </c>
      <c r="AA556" s="4">
        <v>0.25529252763766103</v>
      </c>
      <c r="AB556" s="5">
        <v>1.8813851242089801</v>
      </c>
      <c r="AC556" s="4">
        <v>0.81699037519182605</v>
      </c>
      <c r="AD556" s="216">
        <v>-0.33000289618984402</v>
      </c>
      <c r="AE556" s="199">
        <v>1.2753902517624001</v>
      </c>
      <c r="AF556" s="6">
        <v>0.60130468916343105</v>
      </c>
      <c r="AG556" s="6">
        <v>0.77302007168293996</v>
      </c>
      <c r="AH556" s="6">
        <v>-4.9859590684088899E-2</v>
      </c>
      <c r="AI556" s="6">
        <v>-0.51956307238973098</v>
      </c>
      <c r="AJ556" s="6">
        <v>-1.0759071479528399</v>
      </c>
      <c r="AK556" s="6">
        <v>-1.8543181392355601</v>
      </c>
      <c r="AL556" s="6">
        <v>0.121193833017969</v>
      </c>
      <c r="AM556" s="63">
        <v>0.72873910463548897</v>
      </c>
      <c r="AN556" s="8">
        <v>1.2753902517624001</v>
      </c>
      <c r="AO556" s="7">
        <v>0.60130468916343105</v>
      </c>
      <c r="AP556" s="7">
        <v>0.77302007168293996</v>
      </c>
      <c r="AQ556" s="7">
        <v>-4.9859590684088899E-2</v>
      </c>
      <c r="AR556" s="7">
        <v>-0.51956307238973098</v>
      </c>
      <c r="AS556" s="7">
        <v>-1.0759071479528399</v>
      </c>
      <c r="AT556" s="7" t="s">
        <v>4887</v>
      </c>
      <c r="AU556" s="7">
        <v>0.121193833017969</v>
      </c>
      <c r="AV556" s="9">
        <v>0.72873910463548897</v>
      </c>
    </row>
    <row r="557" spans="1:48" s="33" customFormat="1" ht="25" customHeight="1" x14ac:dyDescent="0.2">
      <c r="A557" s="13" t="s">
        <v>3829</v>
      </c>
      <c r="B557" s="1" t="s">
        <v>3830</v>
      </c>
      <c r="C557" s="203" t="s">
        <v>3831</v>
      </c>
      <c r="D557" s="201" t="s">
        <v>3830</v>
      </c>
      <c r="E557" s="74" t="s">
        <v>12194</v>
      </c>
      <c r="F557" s="74" t="s">
        <v>12195</v>
      </c>
      <c r="G557" s="121" t="s">
        <v>12196</v>
      </c>
      <c r="H557" s="205">
        <v>9.0950886474984394</v>
      </c>
      <c r="I557" s="2">
        <v>12.1327566766841</v>
      </c>
      <c r="J557" s="2">
        <v>11.5313422497687</v>
      </c>
      <c r="K557" s="2">
        <v>7.1816391482194497</v>
      </c>
      <c r="L557" s="2">
        <v>8.0601005815271094</v>
      </c>
      <c r="M557" s="2">
        <v>7.0212950152445002</v>
      </c>
      <c r="N557" s="2">
        <v>2.8125090900976</v>
      </c>
      <c r="O557" s="2">
        <v>2.6169040670719799</v>
      </c>
      <c r="P557" s="17">
        <v>2.2665292795402201</v>
      </c>
      <c r="Q557" s="16">
        <v>10.919729191317099</v>
      </c>
      <c r="R557" s="2">
        <v>7.4210115816636897</v>
      </c>
      <c r="S557" s="17">
        <v>2.5653141455699302</v>
      </c>
      <c r="T557" s="21">
        <v>1.60854271433356</v>
      </c>
      <c r="U557" s="3">
        <v>0.559243795275991</v>
      </c>
      <c r="V557" s="22">
        <v>0.27662181472998298</v>
      </c>
      <c r="W557" s="26">
        <v>1.51937032547846E-4</v>
      </c>
      <c r="X557" s="50" t="s">
        <v>7340</v>
      </c>
      <c r="Y557" s="26">
        <v>5.1240146476267297E-2</v>
      </c>
      <c r="Z557" s="5">
        <v>-3.4987176096533799</v>
      </c>
      <c r="AA557" s="4">
        <v>1.04179933872873E-2</v>
      </c>
      <c r="AB557" s="5">
        <v>8.3544150457471407</v>
      </c>
      <c r="AC557" s="4">
        <v>1.0067121826388701E-3</v>
      </c>
      <c r="AD557" s="216">
        <v>4.8556974360937604</v>
      </c>
      <c r="AE557" s="199">
        <v>0.56940336460376795</v>
      </c>
      <c r="AF557" s="6">
        <v>1.3828229504468701</v>
      </c>
      <c r="AG557" s="6">
        <v>1.22177761258856</v>
      </c>
      <c r="AH557" s="6">
        <v>5.7024367201451397E-2</v>
      </c>
      <c r="AI557" s="6">
        <v>0.29225669950203498</v>
      </c>
      <c r="AJ557" s="6">
        <v>1.4087793163826801E-2</v>
      </c>
      <c r="AK557" s="6">
        <v>-1.11293098283227</v>
      </c>
      <c r="AL557" s="6">
        <v>-1.1653096349067</v>
      </c>
      <c r="AM557" s="63">
        <v>-1.2591321697675499</v>
      </c>
      <c r="AN557" s="8">
        <v>0.56940336460376795</v>
      </c>
      <c r="AO557" s="7">
        <v>1.3828229504468701</v>
      </c>
      <c r="AP557" s="7">
        <v>1.22177761258856</v>
      </c>
      <c r="AQ557" s="7">
        <v>5.7024367201451397E-2</v>
      </c>
      <c r="AR557" s="7">
        <v>0.29225669950203498</v>
      </c>
      <c r="AS557" s="7">
        <v>1.4087793163826801E-2</v>
      </c>
      <c r="AT557" s="7">
        <v>-1.11293098283227</v>
      </c>
      <c r="AU557" s="7">
        <v>-1.1653096349067</v>
      </c>
      <c r="AV557" s="9">
        <v>-1.2591321697675499</v>
      </c>
    </row>
    <row r="558" spans="1:48" s="33" customFormat="1" ht="25" customHeight="1" x14ac:dyDescent="0.2">
      <c r="A558" s="13" t="s">
        <v>2636</v>
      </c>
      <c r="B558" s="1" t="s">
        <v>2637</v>
      </c>
      <c r="C558" s="203" t="s">
        <v>2638</v>
      </c>
      <c r="D558" s="201" t="s">
        <v>2637</v>
      </c>
      <c r="E558" s="74" t="s">
        <v>11741</v>
      </c>
      <c r="F558" s="74" t="s">
        <v>11742</v>
      </c>
      <c r="G558" s="121" t="s">
        <v>11743</v>
      </c>
      <c r="H558" s="205">
        <v>-4.3484988277704403E-2</v>
      </c>
      <c r="I558" s="2">
        <v>3.9475372569656799</v>
      </c>
      <c r="J558" s="2">
        <v>3.8960033262027398</v>
      </c>
      <c r="K558" s="2">
        <v>3.9400881565658001</v>
      </c>
      <c r="L558" s="2">
        <v>3.21683460086801</v>
      </c>
      <c r="M558" s="2">
        <v>1.8010239508347901</v>
      </c>
      <c r="N558" s="2">
        <v>-6.0490329529713902</v>
      </c>
      <c r="O558" s="2">
        <v>-4.94027599342136</v>
      </c>
      <c r="P558" s="17">
        <v>-5.5984414306460701</v>
      </c>
      <c r="Q558" s="16">
        <v>2.6000185316302402</v>
      </c>
      <c r="R558" s="2">
        <v>2.9859822360895301</v>
      </c>
      <c r="S558" s="17">
        <v>-5.5292501256796101</v>
      </c>
      <c r="T558" s="21">
        <v>2.2894862046601698</v>
      </c>
      <c r="U558" s="3">
        <v>1.0880572272646201</v>
      </c>
      <c r="V558" s="22">
        <v>0.55760745722226301</v>
      </c>
      <c r="W558" s="26">
        <v>6.9345454885804899E-4</v>
      </c>
      <c r="X558" s="50" t="s">
        <v>7340</v>
      </c>
      <c r="Y558" s="26">
        <v>0.80984653009176699</v>
      </c>
      <c r="Z558" s="5">
        <v>0.38596370445929501</v>
      </c>
      <c r="AA558" s="4">
        <v>2.0510453602850399E-2</v>
      </c>
      <c r="AB558" s="5">
        <v>8.1292686573098401</v>
      </c>
      <c r="AC558" s="4">
        <v>1.26013215056023E-3</v>
      </c>
      <c r="AD558" s="216">
        <v>8.5152323617691401</v>
      </c>
      <c r="AE558" s="199">
        <v>-1.43057981238857E-2</v>
      </c>
      <c r="AF558" s="6">
        <v>0.90064690284469195</v>
      </c>
      <c r="AG558" s="6">
        <v>0.88883260910095896</v>
      </c>
      <c r="AH558" s="6">
        <v>0.898939176324556</v>
      </c>
      <c r="AI558" s="6">
        <v>0.73313133221657001</v>
      </c>
      <c r="AJ558" s="6">
        <v>0.40855289122895799</v>
      </c>
      <c r="AK558" s="6">
        <v>-1.3910939975987699</v>
      </c>
      <c r="AL558" s="6">
        <v>-1.1369084500070299</v>
      </c>
      <c r="AM558" s="63">
        <v>-1.28779466598606</v>
      </c>
      <c r="AN558" s="8">
        <v>-1.43057981238857E-2</v>
      </c>
      <c r="AO558" s="7">
        <v>0.90064690284469195</v>
      </c>
      <c r="AP558" s="7">
        <v>0.88883260910095896</v>
      </c>
      <c r="AQ558" s="7">
        <v>0.898939176324556</v>
      </c>
      <c r="AR558" s="7">
        <v>0.73313133221657001</v>
      </c>
      <c r="AS558" s="7">
        <v>0.40855289122895799</v>
      </c>
      <c r="AT558" s="7" t="s">
        <v>4887</v>
      </c>
      <c r="AU558" s="7">
        <v>-1.1369084500070299</v>
      </c>
      <c r="AV558" s="9">
        <v>-1.28779466598606</v>
      </c>
    </row>
    <row r="559" spans="1:48" s="33" customFormat="1" ht="25" customHeight="1" x14ac:dyDescent="0.2">
      <c r="A559" s="13" t="s">
        <v>1764</v>
      </c>
      <c r="B559" s="1" t="s">
        <v>1764</v>
      </c>
      <c r="C559" s="203" t="s">
        <v>1765</v>
      </c>
      <c r="D559" s="201" t="s">
        <v>1764</v>
      </c>
      <c r="E559" s="74" t="s">
        <v>10077</v>
      </c>
      <c r="F559" s="74" t="s">
        <v>10078</v>
      </c>
      <c r="G559" s="121" t="s">
        <v>4887</v>
      </c>
      <c r="H559" s="205">
        <v>-0.65227191349976399</v>
      </c>
      <c r="I559" s="2">
        <v>5.0779598483519104</v>
      </c>
      <c r="J559" s="2">
        <v>3.63987972820525</v>
      </c>
      <c r="K559" s="2">
        <v>4.3840332760107801</v>
      </c>
      <c r="L559" s="2">
        <v>5.5991505282438903</v>
      </c>
      <c r="M559" s="2">
        <v>2.94833107294115</v>
      </c>
      <c r="N559" s="2">
        <v>-5.38012730932404</v>
      </c>
      <c r="O559" s="2">
        <v>-1.3617084185171699</v>
      </c>
      <c r="P559" s="17">
        <v>-6.8829365835096397</v>
      </c>
      <c r="Q559" s="16">
        <v>2.68852255435247</v>
      </c>
      <c r="R559" s="2">
        <v>4.3105049590652698</v>
      </c>
      <c r="S559" s="17">
        <v>-4.5415907704502896</v>
      </c>
      <c r="T559" s="21">
        <v>2.98122447415727</v>
      </c>
      <c r="U559" s="3">
        <v>1.3269384899826799</v>
      </c>
      <c r="V559" s="22">
        <v>2.85453109244694</v>
      </c>
      <c r="W559" s="26">
        <v>1.0652025213306099E-2</v>
      </c>
      <c r="X559" s="50" t="s">
        <v>7340</v>
      </c>
      <c r="Y559" s="26">
        <v>0.45750390112163902</v>
      </c>
      <c r="Z559" s="5">
        <v>1.62198240471281</v>
      </c>
      <c r="AA559" s="4">
        <v>3.8721821075986602E-2</v>
      </c>
      <c r="AB559" s="5">
        <v>7.2301133248027503</v>
      </c>
      <c r="AC559" s="4">
        <v>1.8973813111665301E-2</v>
      </c>
      <c r="AD559" s="216">
        <v>8.8520957295155593</v>
      </c>
      <c r="AE559" s="199">
        <v>-0.318392258458772</v>
      </c>
      <c r="AF559" s="6">
        <v>0.92154232093934296</v>
      </c>
      <c r="AG559" s="6">
        <v>0.61036376080050603</v>
      </c>
      <c r="AH559" s="6">
        <v>0.771387215811286</v>
      </c>
      <c r="AI559" s="6">
        <v>1.0343200188259001</v>
      </c>
      <c r="AJ559" s="6">
        <v>0.46072320058673499</v>
      </c>
      <c r="AK559" s="6">
        <v>-1.3414279113451999</v>
      </c>
      <c r="AL559" s="6">
        <v>-0.47190347598310101</v>
      </c>
      <c r="AM559" s="63">
        <v>-1.6666128711767001</v>
      </c>
      <c r="AN559" s="8">
        <v>-0.318392258458772</v>
      </c>
      <c r="AO559" s="7">
        <v>0.92154232093934296</v>
      </c>
      <c r="AP559" s="7">
        <v>0.61036376080050603</v>
      </c>
      <c r="AQ559" s="7">
        <v>0.771387215811286</v>
      </c>
      <c r="AR559" s="7">
        <v>1.0343200188259001</v>
      </c>
      <c r="AS559" s="7">
        <v>0.46072320058673499</v>
      </c>
      <c r="AT559" s="7" t="s">
        <v>4887</v>
      </c>
      <c r="AU559" s="7">
        <v>-0.47190347598310101</v>
      </c>
      <c r="AV559" s="9" t="s">
        <v>4887</v>
      </c>
    </row>
    <row r="560" spans="1:48" s="33" customFormat="1" ht="25" customHeight="1" x14ac:dyDescent="0.2">
      <c r="A560" s="13" t="s">
        <v>212</v>
      </c>
      <c r="B560" s="1" t="s">
        <v>213</v>
      </c>
      <c r="C560" s="203" t="s">
        <v>214</v>
      </c>
      <c r="D560" s="201" t="s">
        <v>5038</v>
      </c>
      <c r="E560" s="74" t="s">
        <v>12730</v>
      </c>
      <c r="F560" s="74" t="s">
        <v>12731</v>
      </c>
      <c r="G560" s="121" t="s">
        <v>12052</v>
      </c>
      <c r="H560" s="205">
        <v>-1.0985885015636101</v>
      </c>
      <c r="I560" s="2">
        <v>3.2894229756604498</v>
      </c>
      <c r="J560" s="2">
        <v>2.41913788647582</v>
      </c>
      <c r="K560" s="2">
        <v>3.1985535778899701</v>
      </c>
      <c r="L560" s="2">
        <v>2.1735265957829202</v>
      </c>
      <c r="M560" s="2">
        <v>1.3255830229040799</v>
      </c>
      <c r="N560" s="2">
        <v>-8.8962458835215195</v>
      </c>
      <c r="O560" s="2">
        <v>-2.8218011067534898</v>
      </c>
      <c r="P560" s="17">
        <v>-5.1089904498447503</v>
      </c>
      <c r="Q560" s="16">
        <v>1.5366574535242199</v>
      </c>
      <c r="R560" s="2">
        <v>2.2325543988589902</v>
      </c>
      <c r="S560" s="17">
        <v>-5.6090124800399197</v>
      </c>
      <c r="T560" s="21">
        <v>2.32330367515083</v>
      </c>
      <c r="U560" s="3">
        <v>0.93787946246467202</v>
      </c>
      <c r="V560" s="22">
        <v>3.0679368245632901</v>
      </c>
      <c r="W560" s="26">
        <v>1.02587665258783E-2</v>
      </c>
      <c r="X560" s="50" t="s">
        <v>7340</v>
      </c>
      <c r="Y560" s="26">
        <v>0.66753673744842101</v>
      </c>
      <c r="Z560" s="5">
        <v>0.69589694533476698</v>
      </c>
      <c r="AA560" s="4">
        <v>3.5850919039901098E-2</v>
      </c>
      <c r="AB560" s="5">
        <v>7.1456699335641396</v>
      </c>
      <c r="AC560" s="4">
        <v>3.7928472711424403E-2</v>
      </c>
      <c r="AD560" s="216">
        <v>7.8415668788989104</v>
      </c>
      <c r="AE560" s="199">
        <v>-0.114227228951645</v>
      </c>
      <c r="AF560" s="6">
        <v>0.91855261256284604</v>
      </c>
      <c r="AG560" s="6">
        <v>0.71371885104107102</v>
      </c>
      <c r="AH560" s="6">
        <v>0.89716522952726496</v>
      </c>
      <c r="AI560" s="6">
        <v>0.65591080035737903</v>
      </c>
      <c r="AJ560" s="6">
        <v>0.45633542701194701</v>
      </c>
      <c r="AK560" s="6">
        <v>-1.9495148978475001</v>
      </c>
      <c r="AL560" s="6">
        <v>-0.51980940450458102</v>
      </c>
      <c r="AM560" s="63">
        <v>-1.0581313891967801</v>
      </c>
      <c r="AN560" s="8">
        <v>-0.114227228951645</v>
      </c>
      <c r="AO560" s="7">
        <v>0.91855261256284604</v>
      </c>
      <c r="AP560" s="7">
        <v>0.71371885104107102</v>
      </c>
      <c r="AQ560" s="7">
        <v>0.89716522952726496</v>
      </c>
      <c r="AR560" s="7">
        <v>0.65591080035737903</v>
      </c>
      <c r="AS560" s="7">
        <v>0.45633542701194701</v>
      </c>
      <c r="AT560" s="7" t="s">
        <v>4887</v>
      </c>
      <c r="AU560" s="7">
        <v>-0.51980940450458102</v>
      </c>
      <c r="AV560" s="9" t="s">
        <v>4887</v>
      </c>
    </row>
    <row r="561" spans="1:48" s="33" customFormat="1" ht="25" customHeight="1" x14ac:dyDescent="0.2">
      <c r="A561" s="13" t="s">
        <v>1905</v>
      </c>
      <c r="B561" s="1" t="s">
        <v>1905</v>
      </c>
      <c r="C561" s="203" t="s">
        <v>1906</v>
      </c>
      <c r="D561" s="201" t="s">
        <v>1905</v>
      </c>
      <c r="E561" s="74" t="s">
        <v>8949</v>
      </c>
      <c r="F561" s="74" t="s">
        <v>8950</v>
      </c>
      <c r="G561" s="121" t="s">
        <v>8951</v>
      </c>
      <c r="H561" s="205">
        <v>-2.1543433494315001</v>
      </c>
      <c r="I561" s="2">
        <v>2.0430687117358</v>
      </c>
      <c r="J561" s="2">
        <v>1.8276701443496</v>
      </c>
      <c r="K561" s="2">
        <v>2.8197745449387202</v>
      </c>
      <c r="L561" s="2">
        <v>0.792374682821674</v>
      </c>
      <c r="M561" s="2">
        <v>0.89842850431658405</v>
      </c>
      <c r="N561" s="2">
        <v>-6.56350133741803</v>
      </c>
      <c r="O561" s="2">
        <v>-6.3186510447083704</v>
      </c>
      <c r="P561" s="17">
        <v>-5.7810046469566796</v>
      </c>
      <c r="Q561" s="16">
        <v>0.57213183555130098</v>
      </c>
      <c r="R561" s="2">
        <v>1.50352591069233</v>
      </c>
      <c r="S561" s="17">
        <v>-6.2210523430276901</v>
      </c>
      <c r="T561" s="21">
        <v>2.3636516952489499</v>
      </c>
      <c r="U561" s="3">
        <v>1.14113746044464</v>
      </c>
      <c r="V561" s="22">
        <v>0.40027415301647601</v>
      </c>
      <c r="W561" s="26">
        <v>1.5904109496298201E-3</v>
      </c>
      <c r="X561" s="50" t="s">
        <v>7340</v>
      </c>
      <c r="Y561" s="26">
        <v>0.58387253570939401</v>
      </c>
      <c r="Z561" s="5">
        <v>0.93139407514102601</v>
      </c>
      <c r="AA561" s="4">
        <v>3.4919722864528997E-2</v>
      </c>
      <c r="AB561" s="5">
        <v>6.7931841785789899</v>
      </c>
      <c r="AC561" s="4">
        <v>3.5514118681881398E-3</v>
      </c>
      <c r="AD561" s="216">
        <v>7.7245782537200203</v>
      </c>
      <c r="AE561" s="199">
        <v>-0.19882312189580501</v>
      </c>
      <c r="AF561" s="6">
        <v>0.88142774673046198</v>
      </c>
      <c r="AG561" s="6">
        <v>0.82599251994572398</v>
      </c>
      <c r="AH561" s="6">
        <v>1.08132166678348</v>
      </c>
      <c r="AI561" s="6">
        <v>0.55954767123831595</v>
      </c>
      <c r="AJ561" s="6">
        <v>0.58684180655824703</v>
      </c>
      <c r="AK561" s="6">
        <v>-1.3335691694659599</v>
      </c>
      <c r="AL561" s="6">
        <v>-1.2705542122664899</v>
      </c>
      <c r="AM561" s="63">
        <v>-1.13218490762797</v>
      </c>
      <c r="AN561" s="8">
        <v>-0.19882312189580501</v>
      </c>
      <c r="AO561" s="7">
        <v>0.88142774673046198</v>
      </c>
      <c r="AP561" s="7">
        <v>0.82599251994572398</v>
      </c>
      <c r="AQ561" s="7">
        <v>1.08132166678348</v>
      </c>
      <c r="AR561" s="7">
        <v>0.55954767123831595</v>
      </c>
      <c r="AS561" s="7">
        <v>0.58684180655824703</v>
      </c>
      <c r="AT561" s="7" t="s">
        <v>4887</v>
      </c>
      <c r="AU561" s="7">
        <v>-1.2705542122664899</v>
      </c>
      <c r="AV561" s="9">
        <v>-1.13218490762797</v>
      </c>
    </row>
    <row r="562" spans="1:48" s="33" customFormat="1" ht="25" customHeight="1" x14ac:dyDescent="0.2">
      <c r="A562" s="13" t="s">
        <v>1655</v>
      </c>
      <c r="B562" s="1" t="s">
        <v>1655</v>
      </c>
      <c r="C562" s="203" t="s">
        <v>1656</v>
      </c>
      <c r="D562" s="201" t="s">
        <v>1655</v>
      </c>
      <c r="E562" s="74" t="s">
        <v>11581</v>
      </c>
      <c r="F562" s="74" t="s">
        <v>11582</v>
      </c>
      <c r="G562" s="121" t="s">
        <v>11583</v>
      </c>
      <c r="H562" s="205">
        <v>-1.5772953161127099</v>
      </c>
      <c r="I562" s="2">
        <v>2.2085251139614201</v>
      </c>
      <c r="J562" s="2">
        <v>1.59885054154981</v>
      </c>
      <c r="K562" s="2">
        <v>2.62067470043853</v>
      </c>
      <c r="L562" s="2">
        <v>1.9181286333313201</v>
      </c>
      <c r="M562" s="2">
        <v>0.68380578948397597</v>
      </c>
      <c r="N562" s="2">
        <v>-6.7057354992025804</v>
      </c>
      <c r="O562" s="2">
        <v>-5.9556091577142203</v>
      </c>
      <c r="P562" s="17">
        <v>-4.7437956342999996</v>
      </c>
      <c r="Q562" s="16">
        <v>0.74336011313284001</v>
      </c>
      <c r="R562" s="2">
        <v>1.74086970775128</v>
      </c>
      <c r="S562" s="17">
        <v>-5.8017134304056004</v>
      </c>
      <c r="T562" s="21">
        <v>2.03273387019218</v>
      </c>
      <c r="U562" s="3">
        <v>0.98052579750810998</v>
      </c>
      <c r="V562" s="22">
        <v>0.989982287486181</v>
      </c>
      <c r="W562" s="26">
        <v>1.2464229220215299E-3</v>
      </c>
      <c r="X562" s="50" t="s">
        <v>7340</v>
      </c>
      <c r="Y562" s="26">
        <v>0.501724284417847</v>
      </c>
      <c r="Z562" s="5">
        <v>0.99750959461843502</v>
      </c>
      <c r="AA562" s="4">
        <v>1.6582901282232099E-2</v>
      </c>
      <c r="AB562" s="5">
        <v>6.5450735435384404</v>
      </c>
      <c r="AC562" s="4">
        <v>7.2119700333021298E-4</v>
      </c>
      <c r="AD562" s="216">
        <v>7.5425831381568802</v>
      </c>
      <c r="AE562" s="199">
        <v>-0.12551809178085399</v>
      </c>
      <c r="AF562" s="6">
        <v>0.88237536929495297</v>
      </c>
      <c r="AG562" s="6">
        <v>0.72006259554677599</v>
      </c>
      <c r="AH562" s="6">
        <v>0.99210135362729501</v>
      </c>
      <c r="AI562" s="6">
        <v>0.80506353706397304</v>
      </c>
      <c r="AJ562" s="6">
        <v>0.47645156347761097</v>
      </c>
      <c r="AK562" s="6">
        <v>-1.4908552548943901</v>
      </c>
      <c r="AL562" s="6">
        <v>-1.2911502111577999</v>
      </c>
      <c r="AM562" s="63">
        <v>-0.96853086117756204</v>
      </c>
      <c r="AN562" s="8">
        <v>-0.12551809178085399</v>
      </c>
      <c r="AO562" s="7">
        <v>0.88237536929495297</v>
      </c>
      <c r="AP562" s="7">
        <v>0.72006259554677599</v>
      </c>
      <c r="AQ562" s="7">
        <v>0.99210135362729501</v>
      </c>
      <c r="AR562" s="7">
        <v>0.80506353706397304</v>
      </c>
      <c r="AS562" s="7">
        <v>0.47645156347761097</v>
      </c>
      <c r="AT562" s="7" t="s">
        <v>4887</v>
      </c>
      <c r="AU562" s="7" t="s">
        <v>4887</v>
      </c>
      <c r="AV562" s="9" t="s">
        <v>4887</v>
      </c>
    </row>
    <row r="563" spans="1:48" s="33" customFormat="1" ht="25" customHeight="1" x14ac:dyDescent="0.2">
      <c r="A563" s="13" t="s">
        <v>2003</v>
      </c>
      <c r="B563" s="1" t="s">
        <v>2003</v>
      </c>
      <c r="C563" s="203" t="s">
        <v>2004</v>
      </c>
      <c r="D563" s="201" t="s">
        <v>2003</v>
      </c>
      <c r="E563" s="74" t="s">
        <v>12376</v>
      </c>
      <c r="F563" s="74" t="s">
        <v>12377</v>
      </c>
      <c r="G563" s="121" t="s">
        <v>12378</v>
      </c>
      <c r="H563" s="205">
        <v>-1.8118484754351201</v>
      </c>
      <c r="I563" s="2">
        <v>2.5776364911163001</v>
      </c>
      <c r="J563" s="2">
        <v>2.3088534774971601</v>
      </c>
      <c r="K563" s="2">
        <v>1.00518318478768</v>
      </c>
      <c r="L563" s="2">
        <v>-0.41010045657091299</v>
      </c>
      <c r="M563" s="2">
        <v>-1.42367489120983</v>
      </c>
      <c r="N563" s="2">
        <v>-3.2408495752362301</v>
      </c>
      <c r="O563" s="2">
        <v>-4.8452658802880197</v>
      </c>
      <c r="P563" s="17">
        <v>-5.8947939140700596</v>
      </c>
      <c r="Q563" s="16">
        <v>1.0248804977261099</v>
      </c>
      <c r="R563" s="2">
        <v>-0.27619738766435498</v>
      </c>
      <c r="S563" s="17">
        <v>-4.6603031231980996</v>
      </c>
      <c r="T563" s="21">
        <v>2.4603525209777999</v>
      </c>
      <c r="U563" s="3">
        <v>1.2199530368959</v>
      </c>
      <c r="V563" s="22">
        <v>1.33660523511609</v>
      </c>
      <c r="W563" s="26">
        <v>1.7476517715908999E-2</v>
      </c>
      <c r="X563" s="50" t="s">
        <v>7340</v>
      </c>
      <c r="Y563" s="26">
        <v>0.473362739716296</v>
      </c>
      <c r="Z563" s="5">
        <v>-1.3010778853904701</v>
      </c>
      <c r="AA563" s="4">
        <v>3.7297388129763999E-2</v>
      </c>
      <c r="AB563" s="5">
        <v>5.6851836209242199</v>
      </c>
      <c r="AC563" s="4">
        <v>1.39787936858676E-2</v>
      </c>
      <c r="AD563" s="216">
        <v>4.3841057355337503</v>
      </c>
      <c r="AE563" s="199">
        <v>-0.16945363639449801</v>
      </c>
      <c r="AF563" s="6">
        <v>1.2948191876954001</v>
      </c>
      <c r="AG563" s="6">
        <v>1.20515680921169</v>
      </c>
      <c r="AH563" s="6">
        <v>0.77027002961587299</v>
      </c>
      <c r="AI563" s="6">
        <v>0.29815054630242699</v>
      </c>
      <c r="AJ563" s="6">
        <v>-3.9964178122766002E-2</v>
      </c>
      <c r="AK563" s="6">
        <v>-0.64614907833771995</v>
      </c>
      <c r="AL563" s="6">
        <v>-1.1813606605429501</v>
      </c>
      <c r="AM563" s="63">
        <v>-1.5314690194274601</v>
      </c>
      <c r="AN563" s="8">
        <v>-0.16945363639449801</v>
      </c>
      <c r="AO563" s="7">
        <v>1.2948191876954001</v>
      </c>
      <c r="AP563" s="7">
        <v>1.20515680921169</v>
      </c>
      <c r="AQ563" s="7">
        <v>0.77027002961587299</v>
      </c>
      <c r="AR563" s="7">
        <v>0.29815054630242699</v>
      </c>
      <c r="AS563" s="7">
        <v>-3.9964178122766002E-2</v>
      </c>
      <c r="AT563" s="7" t="s">
        <v>4887</v>
      </c>
      <c r="AU563" s="7">
        <v>-1.1813606605429501</v>
      </c>
      <c r="AV563" s="9" t="s">
        <v>4887</v>
      </c>
    </row>
    <row r="564" spans="1:48" s="33" customFormat="1" ht="25" customHeight="1" x14ac:dyDescent="0.2">
      <c r="A564" s="13" t="s">
        <v>1687</v>
      </c>
      <c r="B564" s="1" t="s">
        <v>1687</v>
      </c>
      <c r="C564" s="203" t="s">
        <v>1688</v>
      </c>
      <c r="D564" s="201" t="s">
        <v>1687</v>
      </c>
      <c r="E564" s="74" t="s">
        <v>8568</v>
      </c>
      <c r="F564" s="74" t="s">
        <v>8569</v>
      </c>
      <c r="G564" s="121" t="s">
        <v>8570</v>
      </c>
      <c r="H564" s="205">
        <v>0.49762379686692898</v>
      </c>
      <c r="I564" s="2">
        <v>4.1546858732318599</v>
      </c>
      <c r="J564" s="2">
        <v>4.5658905224571598</v>
      </c>
      <c r="K564" s="2">
        <v>0.666498018422086</v>
      </c>
      <c r="L564" s="2">
        <v>2.35326733866667</v>
      </c>
      <c r="M564" s="2">
        <v>1.4251042110560099</v>
      </c>
      <c r="N564" s="2">
        <v>-4.1269916983190704</v>
      </c>
      <c r="O564" s="2">
        <v>-1.29054184931844</v>
      </c>
      <c r="P564" s="17">
        <v>-2.1114652922203101</v>
      </c>
      <c r="Q564" s="16">
        <v>3.0727333975186499</v>
      </c>
      <c r="R564" s="2">
        <v>1.4816231893815901</v>
      </c>
      <c r="S564" s="17">
        <v>-2.5096662799526102</v>
      </c>
      <c r="T564" s="21">
        <v>2.2395679064079799</v>
      </c>
      <c r="U564" s="3">
        <v>0.844803812203059</v>
      </c>
      <c r="V564" s="22">
        <v>1.45954957313794</v>
      </c>
      <c r="W564" s="26">
        <v>1.39210309808908E-2</v>
      </c>
      <c r="X564" s="50" t="s">
        <v>7340</v>
      </c>
      <c r="Y564" s="26">
        <v>0.34577595466827299</v>
      </c>
      <c r="Z564" s="5">
        <v>-1.5911102081370601</v>
      </c>
      <c r="AA564" s="4">
        <v>2.8950911249233099E-2</v>
      </c>
      <c r="AB564" s="5">
        <v>5.5823996774712601</v>
      </c>
      <c r="AC564" s="4">
        <v>2.3117006689740101E-2</v>
      </c>
      <c r="AD564" s="216">
        <v>3.9912894693341898</v>
      </c>
      <c r="AE564" s="199">
        <v>-6.43599679611363E-2</v>
      </c>
      <c r="AF564" s="6">
        <v>1.2152358800296501</v>
      </c>
      <c r="AG564" s="6">
        <v>1.35911524298163</v>
      </c>
      <c r="AH564" s="6">
        <v>-5.2713475816192398E-3</v>
      </c>
      <c r="AI564" s="6">
        <v>0.58492454563346796</v>
      </c>
      <c r="AJ564" s="6">
        <v>0.26016284907258103</v>
      </c>
      <c r="AK564" s="6">
        <v>-1.6825000658388101</v>
      </c>
      <c r="AL564" s="6">
        <v>-0.69003415357762499</v>
      </c>
      <c r="AM564" s="63">
        <v>-0.97727298275814001</v>
      </c>
      <c r="AN564" s="8">
        <v>-6.43599679611363E-2</v>
      </c>
      <c r="AO564" s="7">
        <v>1.2152358800296501</v>
      </c>
      <c r="AP564" s="7">
        <v>1.35911524298163</v>
      </c>
      <c r="AQ564" s="7">
        <v>-5.2713475816192398E-3</v>
      </c>
      <c r="AR564" s="7">
        <v>0.58492454563346796</v>
      </c>
      <c r="AS564" s="7">
        <v>0.26016284907258103</v>
      </c>
      <c r="AT564" s="7" t="s">
        <v>4887</v>
      </c>
      <c r="AU564" s="7">
        <v>-0.69003415357762499</v>
      </c>
      <c r="AV564" s="9">
        <v>-0.97727298275814001</v>
      </c>
    </row>
    <row r="565" spans="1:48" s="33" customFormat="1" ht="25" customHeight="1" x14ac:dyDescent="0.2">
      <c r="A565" s="13" t="s">
        <v>1759</v>
      </c>
      <c r="B565" s="1" t="s">
        <v>1759</v>
      </c>
      <c r="C565" s="203" t="s">
        <v>1760</v>
      </c>
      <c r="D565" s="201" t="s">
        <v>1759</v>
      </c>
      <c r="E565" s="74" t="s">
        <v>10694</v>
      </c>
      <c r="F565" s="74" t="s">
        <v>10695</v>
      </c>
      <c r="G565" s="121" t="s">
        <v>10696</v>
      </c>
      <c r="H565" s="205">
        <v>-1.5838936045730001</v>
      </c>
      <c r="I565" s="2">
        <v>-1.3051174494862501</v>
      </c>
      <c r="J565" s="2">
        <v>-0.13031317792689401</v>
      </c>
      <c r="K565" s="2">
        <v>-0.51399985992776498</v>
      </c>
      <c r="L565" s="2">
        <v>-1.64081675221076</v>
      </c>
      <c r="M565" s="2">
        <v>-1.6607756574797801</v>
      </c>
      <c r="N565" s="2">
        <v>-6.6045461184745697</v>
      </c>
      <c r="O565" s="2">
        <v>-5.5087443480682499</v>
      </c>
      <c r="P565" s="17">
        <v>-6.6486682100465497</v>
      </c>
      <c r="Q565" s="16">
        <v>-1.0064414106620501</v>
      </c>
      <c r="R565" s="2">
        <v>-1.27186408987277</v>
      </c>
      <c r="S565" s="17">
        <v>-6.2539862255297898</v>
      </c>
      <c r="T565" s="21">
        <v>0.77144639885604205</v>
      </c>
      <c r="U565" s="3">
        <v>0.65640553985130801</v>
      </c>
      <c r="V565" s="22">
        <v>0.64577533375236196</v>
      </c>
      <c r="W565" s="26">
        <v>1.42032281888487E-4</v>
      </c>
      <c r="X565" s="50" t="s">
        <v>7340</v>
      </c>
      <c r="Y565" s="26">
        <v>0.67403274132603996</v>
      </c>
      <c r="Z565" s="5">
        <v>-0.26542267921072199</v>
      </c>
      <c r="AA565" s="4">
        <v>9.5688392764162102E-4</v>
      </c>
      <c r="AB565" s="5">
        <v>5.2475448148677399</v>
      </c>
      <c r="AC565" s="4">
        <v>7.2313313566026605E-4</v>
      </c>
      <c r="AD565" s="216">
        <v>4.9821221356570202</v>
      </c>
      <c r="AE565" s="199">
        <v>0.479253387071856</v>
      </c>
      <c r="AF565" s="6">
        <v>0.585271503977703</v>
      </c>
      <c r="AG565" s="6">
        <v>1.0320476515463901</v>
      </c>
      <c r="AH565" s="6">
        <v>0.88613223243557504</v>
      </c>
      <c r="AI565" s="6">
        <v>0.45760560690560897</v>
      </c>
      <c r="AJ565" s="6">
        <v>0.45001526779835999</v>
      </c>
      <c r="AK565" s="6">
        <v>-1.4300925718636199</v>
      </c>
      <c r="AL565" s="6">
        <v>-1.01336094657659</v>
      </c>
      <c r="AM565" s="63">
        <v>-1.4468721312952899</v>
      </c>
      <c r="AN565" s="8">
        <v>0.479253387071856</v>
      </c>
      <c r="AO565" s="7">
        <v>0.585271503977703</v>
      </c>
      <c r="AP565" s="7">
        <v>1.0320476515463901</v>
      </c>
      <c r="AQ565" s="7">
        <v>0.88613223243557504</v>
      </c>
      <c r="AR565" s="7">
        <v>0.45760560690560897</v>
      </c>
      <c r="AS565" s="7">
        <v>0.45001526779835999</v>
      </c>
      <c r="AT565" s="7" t="s">
        <v>4887</v>
      </c>
      <c r="AU565" s="7" t="s">
        <v>4887</v>
      </c>
      <c r="AV565" s="9" t="s">
        <v>4887</v>
      </c>
    </row>
    <row r="566" spans="1:48" s="33" customFormat="1" ht="25" customHeight="1" x14ac:dyDescent="0.2">
      <c r="A566" s="13" t="s">
        <v>3835</v>
      </c>
      <c r="B566" s="1" t="s">
        <v>3836</v>
      </c>
      <c r="C566" s="203" t="s">
        <v>3837</v>
      </c>
      <c r="D566" s="201" t="s">
        <v>3836</v>
      </c>
      <c r="E566" s="74" t="s">
        <v>8266</v>
      </c>
      <c r="F566" s="74" t="s">
        <v>8267</v>
      </c>
      <c r="G566" s="121" t="s">
        <v>8268</v>
      </c>
      <c r="H566" s="205">
        <v>-1.9625269519875801</v>
      </c>
      <c r="I566" s="2">
        <v>1.0165816280118101</v>
      </c>
      <c r="J566" s="2">
        <v>0.95580664397704096</v>
      </c>
      <c r="K566" s="2">
        <v>0.80958225407269802</v>
      </c>
      <c r="L566" s="2">
        <v>-0.22639687401522601</v>
      </c>
      <c r="M566" s="2">
        <v>-0.29653058684538902</v>
      </c>
      <c r="N566" s="2">
        <v>-5.5458389190585304</v>
      </c>
      <c r="O566" s="2">
        <v>-2.9032807054140002</v>
      </c>
      <c r="P566" s="17">
        <v>-6.8508176805112102</v>
      </c>
      <c r="Q566" s="16">
        <v>3.2871066670890499E-3</v>
      </c>
      <c r="R566" s="2">
        <v>9.5551597737360994E-2</v>
      </c>
      <c r="S566" s="17">
        <v>-5.0999791016612503</v>
      </c>
      <c r="T566" s="21">
        <v>1.70271609041976</v>
      </c>
      <c r="U566" s="3">
        <v>0.61936218649417096</v>
      </c>
      <c r="V566" s="22">
        <v>2.01118255636257</v>
      </c>
      <c r="W566" s="26">
        <v>1.01440880298881E-2</v>
      </c>
      <c r="X566" s="50" t="s">
        <v>7340</v>
      </c>
      <c r="Y566" s="26">
        <v>0.93624434021620895</v>
      </c>
      <c r="Z566" s="5">
        <v>9.2264491070272001E-2</v>
      </c>
      <c r="AA566" s="4">
        <v>2.9643824211422001E-2</v>
      </c>
      <c r="AB566" s="5">
        <v>5.1032662083283302</v>
      </c>
      <c r="AC566" s="4">
        <v>3.6960604052146899E-2</v>
      </c>
      <c r="AD566" s="216">
        <v>5.1955306993986099</v>
      </c>
      <c r="AE566" s="199">
        <v>-0.101572568507202</v>
      </c>
      <c r="AF566" s="6">
        <v>0.92250876947951499</v>
      </c>
      <c r="AG566" s="6">
        <v>0.90161710833487296</v>
      </c>
      <c r="AH566" s="6">
        <v>0.85135184782544804</v>
      </c>
      <c r="AI566" s="6">
        <v>0.49522958402437101</v>
      </c>
      <c r="AJ566" s="6">
        <v>0.47112081976002701</v>
      </c>
      <c r="AK566" s="6">
        <v>-1.33335140943236</v>
      </c>
      <c r="AL566" s="6">
        <v>-0.42496070178737599</v>
      </c>
      <c r="AM566" s="63">
        <v>-1.7819434496972999</v>
      </c>
      <c r="AN566" s="8">
        <v>-0.101572568507202</v>
      </c>
      <c r="AO566" s="7">
        <v>0.92250876947951499</v>
      </c>
      <c r="AP566" s="7">
        <v>0.90161710833487296</v>
      </c>
      <c r="AQ566" s="7">
        <v>0.85135184782544804</v>
      </c>
      <c r="AR566" s="7">
        <v>0.49522958402437101</v>
      </c>
      <c r="AS566" s="7">
        <v>0.47112081976002701</v>
      </c>
      <c r="AT566" s="7" t="s">
        <v>4887</v>
      </c>
      <c r="AU566" s="7">
        <v>-0.42496070178737599</v>
      </c>
      <c r="AV566" s="9" t="s">
        <v>4887</v>
      </c>
    </row>
    <row r="567" spans="1:48" s="33" customFormat="1" ht="25" customHeight="1" x14ac:dyDescent="0.2">
      <c r="A567" s="13" t="s">
        <v>1680</v>
      </c>
      <c r="B567" s="1" t="s">
        <v>1680</v>
      </c>
      <c r="C567" s="203" t="s">
        <v>1681</v>
      </c>
      <c r="D567" s="201" t="s">
        <v>1680</v>
      </c>
      <c r="E567" s="74" t="s">
        <v>9751</v>
      </c>
      <c r="F567" s="74" t="s">
        <v>9752</v>
      </c>
      <c r="G567" s="121" t="s">
        <v>9753</v>
      </c>
      <c r="H567" s="205">
        <v>4.77990103441656</v>
      </c>
      <c r="I567" s="2">
        <v>7.9208359073152401</v>
      </c>
      <c r="J567" s="2">
        <v>7.3975534096197597</v>
      </c>
      <c r="K567" s="2">
        <v>7.2338214293838199</v>
      </c>
      <c r="L567" s="2">
        <v>6.8513799103994701</v>
      </c>
      <c r="M567" s="2">
        <v>6.0074110134159504</v>
      </c>
      <c r="N567" s="2">
        <v>0.35893252474394499</v>
      </c>
      <c r="O567" s="2">
        <v>3.91013065882309</v>
      </c>
      <c r="P567" s="17">
        <v>1.9813342146181401</v>
      </c>
      <c r="Q567" s="16">
        <v>6.6994301171171902</v>
      </c>
      <c r="R567" s="2">
        <v>6.6975374510664096</v>
      </c>
      <c r="S567" s="17">
        <v>2.0834657993950598</v>
      </c>
      <c r="T567" s="21">
        <v>1.68282502584159</v>
      </c>
      <c r="U567" s="3">
        <v>0.62751195512026103</v>
      </c>
      <c r="V567" s="22">
        <v>1.7778006615840201</v>
      </c>
      <c r="W567" s="26">
        <v>1.2274968461869699E-2</v>
      </c>
      <c r="X567" s="50" t="s">
        <v>7340</v>
      </c>
      <c r="Y567" s="26">
        <v>0.99867698949594397</v>
      </c>
      <c r="Z567" s="5">
        <v>-1.8926660507725399E-3</v>
      </c>
      <c r="AA567" s="4">
        <v>3.1040728825854302E-2</v>
      </c>
      <c r="AB567" s="5">
        <v>4.6159643177221303</v>
      </c>
      <c r="AC567" s="4">
        <v>3.4482475243623599E-2</v>
      </c>
      <c r="AD567" s="216">
        <v>4.6140716516713498</v>
      </c>
      <c r="AE567" s="199">
        <v>-0.144534745792296</v>
      </c>
      <c r="AF567" s="6">
        <v>1.0493694687284201</v>
      </c>
      <c r="AG567" s="6">
        <v>0.85046398209316199</v>
      </c>
      <c r="AH567" s="6">
        <v>0.78822763872221302</v>
      </c>
      <c r="AI567" s="6">
        <v>0.642857371652097</v>
      </c>
      <c r="AJ567" s="6">
        <v>0.32205542452254199</v>
      </c>
      <c r="AK567" s="6">
        <v>-1.8249939560434101</v>
      </c>
      <c r="AL567" s="6">
        <v>-0.47514412137860801</v>
      </c>
      <c r="AM567" s="63">
        <v>-1.2083010625041199</v>
      </c>
      <c r="AN567" s="8">
        <v>-0.144534745792296</v>
      </c>
      <c r="AO567" s="7">
        <v>1.0493694687284201</v>
      </c>
      <c r="AP567" s="7">
        <v>0.85046398209316199</v>
      </c>
      <c r="AQ567" s="7">
        <v>0.78822763872221302</v>
      </c>
      <c r="AR567" s="7">
        <v>0.642857371652097</v>
      </c>
      <c r="AS567" s="7">
        <v>0.32205542452254199</v>
      </c>
      <c r="AT567" s="7">
        <v>-1.8249939560434101</v>
      </c>
      <c r="AU567" s="7">
        <v>-0.47514412137860801</v>
      </c>
      <c r="AV567" s="9">
        <v>-1.2083010625041199</v>
      </c>
    </row>
    <row r="568" spans="1:48" s="33" customFormat="1" ht="25" customHeight="1" x14ac:dyDescent="0.2">
      <c r="A568" s="13" t="s">
        <v>2598</v>
      </c>
      <c r="B568" s="1" t="s">
        <v>2598</v>
      </c>
      <c r="C568" s="203" t="s">
        <v>2599</v>
      </c>
      <c r="D568" s="201" t="s">
        <v>5090</v>
      </c>
      <c r="E568" s="74" t="s">
        <v>11281</v>
      </c>
      <c r="F568" s="74" t="s">
        <v>11282</v>
      </c>
      <c r="G568" s="121" t="s">
        <v>11283</v>
      </c>
      <c r="H568" s="205">
        <v>-1.58958503738614</v>
      </c>
      <c r="I568" s="2">
        <v>1.83125178496958</v>
      </c>
      <c r="J568" s="2">
        <v>0.95249047106641505</v>
      </c>
      <c r="K568" s="2">
        <v>1.7578807919555</v>
      </c>
      <c r="L568" s="2">
        <v>0.71186647913460299</v>
      </c>
      <c r="M568" s="2">
        <v>-0.102682092978174</v>
      </c>
      <c r="N568" s="2">
        <v>-5.0692713960336704</v>
      </c>
      <c r="O568" s="2">
        <v>-2.2826401818917401</v>
      </c>
      <c r="P568" s="17">
        <v>-5.1231470162516297</v>
      </c>
      <c r="Q568" s="16">
        <v>0.39805240621662002</v>
      </c>
      <c r="R568" s="2">
        <v>0.78902172603731002</v>
      </c>
      <c r="S568" s="17">
        <v>-4.1583528647256802</v>
      </c>
      <c r="T568" s="21">
        <v>1.7765366073098501</v>
      </c>
      <c r="U568" s="3">
        <v>0.93267800515056798</v>
      </c>
      <c r="V568" s="22">
        <v>1.6246381741857301</v>
      </c>
      <c r="W568" s="26">
        <v>1.17001456463286E-2</v>
      </c>
      <c r="X568" s="50" t="s">
        <v>7340</v>
      </c>
      <c r="Y568" s="26">
        <v>0.75780954805220702</v>
      </c>
      <c r="Z568" s="5">
        <v>0.39096931982069</v>
      </c>
      <c r="AA568" s="4">
        <v>3.09101549029599E-2</v>
      </c>
      <c r="AB568" s="5">
        <v>4.5564052709423004</v>
      </c>
      <c r="AC568" s="4">
        <v>1.7148964330681301E-2</v>
      </c>
      <c r="AD568" s="216">
        <v>4.9473745907629896</v>
      </c>
      <c r="AE568" s="199">
        <v>-0.221151585970498</v>
      </c>
      <c r="AF568" s="6">
        <v>1.04149113438969</v>
      </c>
      <c r="AG568" s="6">
        <v>0.71713728954014</v>
      </c>
      <c r="AH568" s="6">
        <v>1.01440964672287</v>
      </c>
      <c r="AI568" s="6">
        <v>0.62832214063529102</v>
      </c>
      <c r="AJ568" s="6">
        <v>0.32766944120318903</v>
      </c>
      <c r="AK568" s="6">
        <v>-1.5055158740213199</v>
      </c>
      <c r="AL568" s="6">
        <v>-0.47696064043909597</v>
      </c>
      <c r="AM568" s="63">
        <v>-1.52540155206026</v>
      </c>
      <c r="AN568" s="8">
        <v>-0.221151585970498</v>
      </c>
      <c r="AO568" s="7">
        <v>1.04149113438969</v>
      </c>
      <c r="AP568" s="7">
        <v>0.71713728954014</v>
      </c>
      <c r="AQ568" s="7">
        <v>1.01440964672287</v>
      </c>
      <c r="AR568" s="7">
        <v>0.62832214063529102</v>
      </c>
      <c r="AS568" s="7">
        <v>0.32766944120318903</v>
      </c>
      <c r="AT568" s="7" t="s">
        <v>4887</v>
      </c>
      <c r="AU568" s="7">
        <v>-0.47696064043909597</v>
      </c>
      <c r="AV568" s="9" t="s">
        <v>4887</v>
      </c>
    </row>
    <row r="569" spans="1:48" s="33" customFormat="1" ht="25" customHeight="1" x14ac:dyDescent="0.2">
      <c r="A569" s="13" t="s">
        <v>4606</v>
      </c>
      <c r="B569" s="1" t="s">
        <v>4606</v>
      </c>
      <c r="C569" s="203" t="s">
        <v>4607</v>
      </c>
      <c r="D569" s="201" t="s">
        <v>4606</v>
      </c>
      <c r="E569" s="74" t="s">
        <v>9437</v>
      </c>
      <c r="F569" s="74" t="s">
        <v>9438</v>
      </c>
      <c r="G569" s="121" t="s">
        <v>9439</v>
      </c>
      <c r="H569" s="205">
        <v>-2.49385071904319</v>
      </c>
      <c r="I569" s="2">
        <v>0.393005252170465</v>
      </c>
      <c r="J569" s="2">
        <v>-0.59158909847306895</v>
      </c>
      <c r="K569" s="2">
        <v>0.391027694691164</v>
      </c>
      <c r="L569" s="2">
        <v>1.4655769702098</v>
      </c>
      <c r="M569" s="2">
        <v>1.2355730436778201</v>
      </c>
      <c r="N569" s="2">
        <v>-6.8946396565427497</v>
      </c>
      <c r="O569" s="2">
        <v>-3.9343943647967001</v>
      </c>
      <c r="P569" s="17">
        <v>-5.04507481594234</v>
      </c>
      <c r="Q569" s="16">
        <v>-0.89747818844859995</v>
      </c>
      <c r="R569" s="2">
        <v>1.0307259028595901</v>
      </c>
      <c r="S569" s="17">
        <v>-5.2913696124272596</v>
      </c>
      <c r="T569" s="21">
        <v>1.4675355025203101</v>
      </c>
      <c r="U569" s="3">
        <v>0.56580544333317995</v>
      </c>
      <c r="V569" s="22">
        <v>1.49541261593843</v>
      </c>
      <c r="W569" s="26">
        <v>2.2014749887901701E-3</v>
      </c>
      <c r="X569" s="50" t="s">
        <v>7340</v>
      </c>
      <c r="Y569" s="26">
        <v>0.138311160840633</v>
      </c>
      <c r="Z569" s="5">
        <v>1.9282040913081899</v>
      </c>
      <c r="AA569" s="4">
        <v>2.2128263311562001E-2</v>
      </c>
      <c r="AB569" s="5">
        <v>4.3938914239786602</v>
      </c>
      <c r="AC569" s="4">
        <v>1.03768154400502E-2</v>
      </c>
      <c r="AD569" s="216">
        <v>6.3220955152868603</v>
      </c>
      <c r="AE569" s="199">
        <v>-0.25742122074510099</v>
      </c>
      <c r="AF569" s="6">
        <v>0.70211434350554003</v>
      </c>
      <c r="AG569" s="6">
        <v>0.37485406269369398</v>
      </c>
      <c r="AH569" s="6">
        <v>0.70145704132259101</v>
      </c>
      <c r="AI569" s="6">
        <v>1.05861661411777</v>
      </c>
      <c r="AJ569" s="6">
        <v>0.98216771967156402</v>
      </c>
      <c r="AK569" s="6">
        <v>-1.7201590706407901</v>
      </c>
      <c r="AL569" s="6">
        <v>-0.73623030361550401</v>
      </c>
      <c r="AM569" s="63">
        <v>-1.1053991863097601</v>
      </c>
      <c r="AN569" s="8">
        <v>-0.25742122074510099</v>
      </c>
      <c r="AO569" s="7">
        <v>0.70211434350554003</v>
      </c>
      <c r="AP569" s="7">
        <v>0.37485406269369398</v>
      </c>
      <c r="AQ569" s="7">
        <v>0.70145704132259101</v>
      </c>
      <c r="AR569" s="7">
        <v>1.05861661411777</v>
      </c>
      <c r="AS569" s="7">
        <v>0.98216771967156402</v>
      </c>
      <c r="AT569" s="7" t="s">
        <v>4887</v>
      </c>
      <c r="AU569" s="7" t="s">
        <v>4887</v>
      </c>
      <c r="AV569" s="9" t="s">
        <v>4887</v>
      </c>
    </row>
    <row r="570" spans="1:48" s="33" customFormat="1" ht="25" customHeight="1" x14ac:dyDescent="0.2">
      <c r="A570" s="13" t="s">
        <v>4761</v>
      </c>
      <c r="B570" s="1" t="s">
        <v>4761</v>
      </c>
      <c r="C570" s="203" t="s">
        <v>4762</v>
      </c>
      <c r="D570" s="201" t="s">
        <v>5104</v>
      </c>
      <c r="E570" s="74" t="s">
        <v>11470</v>
      </c>
      <c r="F570" s="74" t="s">
        <v>11471</v>
      </c>
      <c r="G570" s="121" t="s">
        <v>11472</v>
      </c>
      <c r="H570" s="205">
        <v>-2.9923732038251201</v>
      </c>
      <c r="I570" s="2">
        <v>-0.94503033033997497</v>
      </c>
      <c r="J570" s="2">
        <v>2.91542212897298E-2</v>
      </c>
      <c r="K570" s="2">
        <v>0.756976221230659</v>
      </c>
      <c r="L570" s="2">
        <v>-1.62031984172803</v>
      </c>
      <c r="M570" s="2">
        <v>-0.15981773091447199</v>
      </c>
      <c r="N570" s="2">
        <v>-6.8524116330917302</v>
      </c>
      <c r="O570" s="2">
        <v>-5.3949193166413396</v>
      </c>
      <c r="P570" s="17">
        <v>-4.8225916106261799</v>
      </c>
      <c r="Q570" s="16">
        <v>-1.3027497709584599</v>
      </c>
      <c r="R570" s="2">
        <v>-0.34105378380394902</v>
      </c>
      <c r="S570" s="17">
        <v>-5.6899741867864204</v>
      </c>
      <c r="T570" s="21">
        <v>1.5421995311332399</v>
      </c>
      <c r="U570" s="3">
        <v>1.19896581389543</v>
      </c>
      <c r="V570" s="22">
        <v>1.0465827072896601</v>
      </c>
      <c r="W570" s="26">
        <v>4.7079869426818396E-3</v>
      </c>
      <c r="X570" s="50" t="s">
        <v>7340</v>
      </c>
      <c r="Y570" s="26">
        <v>0.44458938235781198</v>
      </c>
      <c r="Z570" s="5">
        <v>0.96169598715450599</v>
      </c>
      <c r="AA570" s="4">
        <v>1.95411060496085E-2</v>
      </c>
      <c r="AB570" s="5">
        <v>4.3872244158279603</v>
      </c>
      <c r="AC570" s="4">
        <v>4.5855309103275304E-3</v>
      </c>
      <c r="AD570" s="216">
        <v>5.3489204029824702</v>
      </c>
      <c r="AE570" s="199">
        <v>-0.20238604615915201</v>
      </c>
      <c r="AF570" s="6">
        <v>0.55403652825373595</v>
      </c>
      <c r="AG570" s="6">
        <v>0.91396411832203095</v>
      </c>
      <c r="AH570" s="6">
        <v>1.18286924312532</v>
      </c>
      <c r="AI570" s="6">
        <v>0.30454034601014102</v>
      </c>
      <c r="AJ570" s="6">
        <v>0.84414550003910305</v>
      </c>
      <c r="AK570" s="6">
        <v>-1.6285371045933399</v>
      </c>
      <c r="AL570" s="6">
        <v>-1.0900439657671701</v>
      </c>
      <c r="AM570" s="63">
        <v>-0.87858861923067899</v>
      </c>
      <c r="AN570" s="8">
        <v>-0.20238604615915201</v>
      </c>
      <c r="AO570" s="7">
        <v>0.55403652825373595</v>
      </c>
      <c r="AP570" s="7">
        <v>0.91396411832203095</v>
      </c>
      <c r="AQ570" s="7">
        <v>1.18286924312532</v>
      </c>
      <c r="AR570" s="7">
        <v>0.30454034601014102</v>
      </c>
      <c r="AS570" s="7">
        <v>0.84414550003910305</v>
      </c>
      <c r="AT570" s="7" t="s">
        <v>4887</v>
      </c>
      <c r="AU570" s="7">
        <v>-1.0900439657671701</v>
      </c>
      <c r="AV570" s="9">
        <v>-0.87858861923067899</v>
      </c>
    </row>
    <row r="571" spans="1:48" s="33" customFormat="1" ht="25" customHeight="1" x14ac:dyDescent="0.2">
      <c r="A571" s="13" t="s">
        <v>1344</v>
      </c>
      <c r="B571" s="1" t="s">
        <v>1345</v>
      </c>
      <c r="C571" s="203" t="s">
        <v>1346</v>
      </c>
      <c r="D571" s="201" t="s">
        <v>5096</v>
      </c>
      <c r="E571" s="74" t="s">
        <v>13480</v>
      </c>
      <c r="F571" s="74" t="s">
        <v>11875</v>
      </c>
      <c r="G571" s="121" t="s">
        <v>4887</v>
      </c>
      <c r="H571" s="205">
        <v>-2.1841722841715199</v>
      </c>
      <c r="I571" s="2">
        <v>-0.72228293865922699</v>
      </c>
      <c r="J571" s="2">
        <v>5.5319522581019201E-2</v>
      </c>
      <c r="K571" s="2">
        <v>-1.1739129255452001</v>
      </c>
      <c r="L571" s="2">
        <v>-1.5739161603426</v>
      </c>
      <c r="M571" s="2">
        <v>-2.67548639043412</v>
      </c>
      <c r="N571" s="2">
        <v>-5.3476732196130499</v>
      </c>
      <c r="O571" s="2">
        <v>-5.4563376632032501</v>
      </c>
      <c r="P571" s="17">
        <v>-4.7979263988493503</v>
      </c>
      <c r="Q571" s="16">
        <v>-0.95037856674990795</v>
      </c>
      <c r="R571" s="2">
        <v>-1.8077718254406401</v>
      </c>
      <c r="S571" s="17">
        <v>-5.2006457605552097</v>
      </c>
      <c r="T571" s="21">
        <v>1.13703632298775</v>
      </c>
      <c r="U571" s="3">
        <v>0.77762270522951304</v>
      </c>
      <c r="V571" s="22">
        <v>0.35297188775422</v>
      </c>
      <c r="W571" s="26">
        <v>1.6312609063711301E-3</v>
      </c>
      <c r="X571" s="50" t="s">
        <v>7340</v>
      </c>
      <c r="Y571" s="26">
        <v>0.34900903479839201</v>
      </c>
      <c r="Z571" s="5">
        <v>-0.85739325869072902</v>
      </c>
      <c r="AA571" s="4">
        <v>1.61855467275357E-2</v>
      </c>
      <c r="AB571" s="5">
        <v>4.2502671938053096</v>
      </c>
      <c r="AC571" s="4">
        <v>7.9009571356979096E-3</v>
      </c>
      <c r="AD571" s="216">
        <v>3.3928739351145798</v>
      </c>
      <c r="AE571" s="199">
        <v>0.22620152059611801</v>
      </c>
      <c r="AF571" s="6">
        <v>0.93164088710839499</v>
      </c>
      <c r="AG571" s="6">
        <v>1.306875435017</v>
      </c>
      <c r="AH571" s="6">
        <v>0.71370539641970698</v>
      </c>
      <c r="AI571" s="6">
        <v>0.52068255961980103</v>
      </c>
      <c r="AJ571" s="6">
        <v>-1.0883668474042599E-2</v>
      </c>
      <c r="AK571" s="6">
        <v>-1.3003559460887699</v>
      </c>
      <c r="AL571" s="6">
        <v>-1.3527923199388101</v>
      </c>
      <c r="AM571" s="63">
        <v>-1.03507386425939</v>
      </c>
      <c r="AN571" s="8">
        <v>0.22620152059611801</v>
      </c>
      <c r="AO571" s="7">
        <v>0.93164088710839499</v>
      </c>
      <c r="AP571" s="7">
        <v>1.306875435017</v>
      </c>
      <c r="AQ571" s="7">
        <v>0.71370539641970698</v>
      </c>
      <c r="AR571" s="7">
        <v>0.52068255961980103</v>
      </c>
      <c r="AS571" s="7">
        <v>-1.0883668474042599E-2</v>
      </c>
      <c r="AT571" s="7" t="s">
        <v>4887</v>
      </c>
      <c r="AU571" s="7">
        <v>-1.3527923199388101</v>
      </c>
      <c r="AV571" s="9" t="s">
        <v>4887</v>
      </c>
    </row>
    <row r="572" spans="1:48" s="33" customFormat="1" ht="25" customHeight="1" x14ac:dyDescent="0.2">
      <c r="A572" s="13" t="s">
        <v>3887</v>
      </c>
      <c r="B572" s="1" t="s">
        <v>3888</v>
      </c>
      <c r="C572" s="203" t="s">
        <v>3889</v>
      </c>
      <c r="D572" s="201" t="s">
        <v>3888</v>
      </c>
      <c r="E572" s="74" t="s">
        <v>12175</v>
      </c>
      <c r="F572" s="74" t="s">
        <v>12176</v>
      </c>
      <c r="G572" s="121" t="s">
        <v>12177</v>
      </c>
      <c r="H572" s="205">
        <v>0.74054782632148197</v>
      </c>
      <c r="I572" s="2">
        <v>3.5484007542043301</v>
      </c>
      <c r="J572" s="2">
        <v>3.25548879700521</v>
      </c>
      <c r="K572" s="2">
        <v>3.5001315330577301</v>
      </c>
      <c r="L572" s="2">
        <v>3.0181254121568699</v>
      </c>
      <c r="M572" s="2">
        <v>1.28892231561871</v>
      </c>
      <c r="N572" s="2">
        <v>-2.6355949049321401</v>
      </c>
      <c r="O572" s="2">
        <v>0.348538835628805</v>
      </c>
      <c r="P572" s="17">
        <v>-2.7306844918153899</v>
      </c>
      <c r="Q572" s="16">
        <v>2.5148124591770098</v>
      </c>
      <c r="R572" s="2">
        <v>2.6023930869444398</v>
      </c>
      <c r="S572" s="17">
        <v>-1.67258018703958</v>
      </c>
      <c r="T572" s="21">
        <v>1.5435221392059799</v>
      </c>
      <c r="U572" s="3">
        <v>1.16274957557151</v>
      </c>
      <c r="V572" s="22">
        <v>1.7509860322765001</v>
      </c>
      <c r="W572" s="26">
        <v>2.0846564528742801E-2</v>
      </c>
      <c r="X572" s="50" t="s">
        <v>7340</v>
      </c>
      <c r="Y572" s="26">
        <v>0.94147428347359896</v>
      </c>
      <c r="Z572" s="5">
        <v>8.7580627767430905E-2</v>
      </c>
      <c r="AA572" s="4">
        <v>3.6736553116763701E-2</v>
      </c>
      <c r="AB572" s="5">
        <v>4.1873926462165798</v>
      </c>
      <c r="AC572" s="4">
        <v>3.0659480010447299E-2</v>
      </c>
      <c r="AD572" s="216">
        <v>4.2749732739840098</v>
      </c>
      <c r="AE572" s="199">
        <v>-0.164021447515907</v>
      </c>
      <c r="AF572" s="6">
        <v>0.96571262899936705</v>
      </c>
      <c r="AG572" s="6">
        <v>0.84786008188745499</v>
      </c>
      <c r="AH572" s="6">
        <v>0.94629160326306205</v>
      </c>
      <c r="AI572" s="6">
        <v>0.75235739308303595</v>
      </c>
      <c r="AJ572" s="6">
        <v>5.66159445279363E-2</v>
      </c>
      <c r="AK572" s="6">
        <v>-1.52240580333488</v>
      </c>
      <c r="AL572" s="6">
        <v>-0.32174549021347199</v>
      </c>
      <c r="AM572" s="63">
        <v>-1.5606649106966</v>
      </c>
      <c r="AN572" s="8">
        <v>-0.164021447515907</v>
      </c>
      <c r="AO572" s="7">
        <v>0.96571262899936705</v>
      </c>
      <c r="AP572" s="7">
        <v>0.84786008188745499</v>
      </c>
      <c r="AQ572" s="7">
        <v>0.94629160326306205</v>
      </c>
      <c r="AR572" s="7">
        <v>0.75235739308303595</v>
      </c>
      <c r="AS572" s="7">
        <v>5.66159445279363E-2</v>
      </c>
      <c r="AT572" s="7">
        <v>-1.52240580333488</v>
      </c>
      <c r="AU572" s="7">
        <v>-0.32174549021347199</v>
      </c>
      <c r="AV572" s="9">
        <v>-1.5606649106966</v>
      </c>
    </row>
    <row r="573" spans="1:48" s="33" customFormat="1" ht="25" customHeight="1" x14ac:dyDescent="0.2">
      <c r="A573" s="13" t="s">
        <v>3402</v>
      </c>
      <c r="B573" s="1" t="s">
        <v>3402</v>
      </c>
      <c r="C573" s="203" t="s">
        <v>3403</v>
      </c>
      <c r="D573" s="201" t="s">
        <v>3402</v>
      </c>
      <c r="E573" s="74" t="s">
        <v>8317</v>
      </c>
      <c r="F573" s="74" t="s">
        <v>8318</v>
      </c>
      <c r="G573" s="121" t="s">
        <v>8319</v>
      </c>
      <c r="H573" s="205">
        <v>-2.0190049854878298</v>
      </c>
      <c r="I573" s="2">
        <v>0.90785061544467305</v>
      </c>
      <c r="J573" s="2">
        <v>0.42779954551736998</v>
      </c>
      <c r="K573" s="2">
        <v>-0.66443312090389395</v>
      </c>
      <c r="L573" s="2">
        <v>-2.0612460060703599</v>
      </c>
      <c r="M573" s="2">
        <v>-1.9648809090610599</v>
      </c>
      <c r="N573" s="2">
        <v>-4.2326461812023597</v>
      </c>
      <c r="O573" s="2">
        <v>-2.6994599701220801</v>
      </c>
      <c r="P573" s="17">
        <v>-3.6755650438651002</v>
      </c>
      <c r="Q573" s="16">
        <v>-0.22778494150859599</v>
      </c>
      <c r="R573" s="2">
        <v>-1.56352001201177</v>
      </c>
      <c r="S573" s="17">
        <v>-3.5358903983965102</v>
      </c>
      <c r="T573" s="21">
        <v>1.56970194365023</v>
      </c>
      <c r="U573" s="3">
        <v>0.780121456122009</v>
      </c>
      <c r="V573" s="22">
        <v>0.77607779532837795</v>
      </c>
      <c r="W573" s="26">
        <v>2.88356763123012E-2</v>
      </c>
      <c r="X573" s="50" t="s">
        <v>7340</v>
      </c>
      <c r="Y573" s="26">
        <v>0.28049098473537298</v>
      </c>
      <c r="Z573" s="5">
        <v>-1.3357350705031701</v>
      </c>
      <c r="AA573" s="4">
        <v>4.8483690456644503E-2</v>
      </c>
      <c r="AB573" s="5">
        <v>3.30810545688791</v>
      </c>
      <c r="AC573" s="4">
        <v>3.6063345546296803E-2</v>
      </c>
      <c r="AD573" s="216">
        <v>1.9723703863847399</v>
      </c>
      <c r="AE573" s="199">
        <v>-0.140548470294068</v>
      </c>
      <c r="AF573" s="6">
        <v>1.55041080890303</v>
      </c>
      <c r="AG573" s="6">
        <v>1.2730664770120299</v>
      </c>
      <c r="AH573" s="6">
        <v>0.642040825545384</v>
      </c>
      <c r="AI573" s="6">
        <v>-0.164952764682225</v>
      </c>
      <c r="AJ573" s="6">
        <v>-0.10927886846175699</v>
      </c>
      <c r="AK573" s="6">
        <v>-1.41945581355823</v>
      </c>
      <c r="AL573" s="6">
        <v>-0.53367400405002197</v>
      </c>
      <c r="AM573" s="63">
        <v>-1.0976081904141399</v>
      </c>
      <c r="AN573" s="8">
        <v>-0.140548470294068</v>
      </c>
      <c r="AO573" s="7">
        <v>1.55041080890303</v>
      </c>
      <c r="AP573" s="7">
        <v>1.2730664770120299</v>
      </c>
      <c r="AQ573" s="7">
        <v>0.642040825545384</v>
      </c>
      <c r="AR573" s="7">
        <v>-0.164952764682225</v>
      </c>
      <c r="AS573" s="7">
        <v>-0.10927886846175699</v>
      </c>
      <c r="AT573" s="7">
        <v>-1.41945581355823</v>
      </c>
      <c r="AU573" s="7">
        <v>-0.53367400405002197</v>
      </c>
      <c r="AV573" s="9">
        <v>-1.0976081904141399</v>
      </c>
    </row>
    <row r="574" spans="1:48" s="33" customFormat="1" ht="25" customHeight="1" x14ac:dyDescent="0.2">
      <c r="A574" s="13" t="s">
        <v>4061</v>
      </c>
      <c r="B574" s="1" t="s">
        <v>4062</v>
      </c>
      <c r="C574" s="203" t="s">
        <v>4063</v>
      </c>
      <c r="D574" s="201" t="s">
        <v>5035</v>
      </c>
      <c r="E574" s="74" t="s">
        <v>13629</v>
      </c>
      <c r="F574" s="74" t="s">
        <v>13630</v>
      </c>
      <c r="G574" s="121" t="s">
        <v>13631</v>
      </c>
      <c r="H574" s="205">
        <v>3.2939814666968101</v>
      </c>
      <c r="I574" s="2">
        <v>4.9200981864748696</v>
      </c>
      <c r="J574" s="2">
        <v>4.2691612770509497</v>
      </c>
      <c r="K574" s="2">
        <v>2.8575751036615502</v>
      </c>
      <c r="L574" s="2">
        <v>3.0565736214816499</v>
      </c>
      <c r="M574" s="2">
        <v>3.9104441227778901</v>
      </c>
      <c r="N574" s="2">
        <v>-0.103064312755606</v>
      </c>
      <c r="O574" s="2">
        <v>1.81839406795098</v>
      </c>
      <c r="P574" s="17">
        <v>1.1896100943639101</v>
      </c>
      <c r="Q574" s="16">
        <v>4.16108031007421</v>
      </c>
      <c r="R574" s="2">
        <v>3.27486428264036</v>
      </c>
      <c r="S574" s="17">
        <v>0.96831328318642695</v>
      </c>
      <c r="T574" s="21">
        <v>0.81842838303202403</v>
      </c>
      <c r="U574" s="3">
        <v>0.55934908815120499</v>
      </c>
      <c r="V574" s="22">
        <v>0.97965799449342605</v>
      </c>
      <c r="W574" s="26">
        <v>7.1300222227566896E-3</v>
      </c>
      <c r="X574" s="50" t="s">
        <v>7340</v>
      </c>
      <c r="Y574" s="26">
        <v>0.20561268952710901</v>
      </c>
      <c r="Z574" s="5">
        <v>-0.88621602743384598</v>
      </c>
      <c r="AA574" s="4">
        <v>1.3198031828643601E-2</v>
      </c>
      <c r="AB574" s="5">
        <v>3.1927670268877799</v>
      </c>
      <c r="AC574" s="4">
        <v>3.49265804188644E-2</v>
      </c>
      <c r="AD574" s="216">
        <v>2.3065509994539402</v>
      </c>
      <c r="AE574" s="199">
        <v>0.31009916956699901</v>
      </c>
      <c r="AF574" s="6">
        <v>1.33384291257528</v>
      </c>
      <c r="AG574" s="6">
        <v>0.92403678979779902</v>
      </c>
      <c r="AH574" s="6">
        <v>3.53536496837034E-2</v>
      </c>
      <c r="AI574" s="6">
        <v>0.160635854219459</v>
      </c>
      <c r="AJ574" s="6">
        <v>0.69820156054875604</v>
      </c>
      <c r="AK574" s="6">
        <v>-1.82855688084354</v>
      </c>
      <c r="AL574" s="6">
        <v>-0.61887680636053499</v>
      </c>
      <c r="AM574" s="63">
        <v>-1.0147362491879199</v>
      </c>
      <c r="AN574" s="8">
        <v>0.31009916956699901</v>
      </c>
      <c r="AO574" s="7">
        <v>1.33384291257528</v>
      </c>
      <c r="AP574" s="7">
        <v>0.92403678979779902</v>
      </c>
      <c r="AQ574" s="7">
        <v>3.53536496837034E-2</v>
      </c>
      <c r="AR574" s="7">
        <v>0.160635854219459</v>
      </c>
      <c r="AS574" s="7">
        <v>0.69820156054875604</v>
      </c>
      <c r="AT574" s="7">
        <v>-1.82855688084354</v>
      </c>
      <c r="AU574" s="7">
        <v>-0.61887680636053499</v>
      </c>
      <c r="AV574" s="9">
        <v>-1.0147362491879199</v>
      </c>
    </row>
    <row r="575" spans="1:48" s="33" customFormat="1" ht="25" customHeight="1" x14ac:dyDescent="0.2">
      <c r="A575" s="13" t="s">
        <v>544</v>
      </c>
      <c r="B575" s="1" t="s">
        <v>544</v>
      </c>
      <c r="C575" s="203" t="s">
        <v>545</v>
      </c>
      <c r="D575" s="201" t="s">
        <v>5011</v>
      </c>
      <c r="E575" s="74" t="s">
        <v>13341</v>
      </c>
      <c r="F575" s="74" t="s">
        <v>13342</v>
      </c>
      <c r="G575" s="121" t="s">
        <v>4887</v>
      </c>
      <c r="H575" s="205">
        <v>2.2798372843765402</v>
      </c>
      <c r="I575" s="2">
        <v>2.5056800338057501</v>
      </c>
      <c r="J575" s="2">
        <v>2.6506629086734002</v>
      </c>
      <c r="K575" s="2">
        <v>3.2018810906123201</v>
      </c>
      <c r="L575" s="2">
        <v>2.5549669487273401</v>
      </c>
      <c r="M575" s="2">
        <v>2.6960092763422701</v>
      </c>
      <c r="N575" s="2">
        <v>-1.81659766298922</v>
      </c>
      <c r="O575" s="2">
        <v>0.57043206531964297</v>
      </c>
      <c r="P575" s="17">
        <v>-0.88195315655797701</v>
      </c>
      <c r="Q575" s="16">
        <v>2.4787267422852302</v>
      </c>
      <c r="R575" s="2">
        <v>2.8176191052273101</v>
      </c>
      <c r="S575" s="17">
        <v>-0.70937291807585001</v>
      </c>
      <c r="T575" s="21">
        <v>0.186876351772055</v>
      </c>
      <c r="U575" s="3">
        <v>0.340170824151313</v>
      </c>
      <c r="V575" s="22">
        <v>1.2028365163202701</v>
      </c>
      <c r="W575" s="26">
        <v>1.8741395363164499E-3</v>
      </c>
      <c r="X575" s="50" t="s">
        <v>7340</v>
      </c>
      <c r="Y575" s="26">
        <v>0.22460211459989701</v>
      </c>
      <c r="Z575" s="5">
        <v>0.33889236294208103</v>
      </c>
      <c r="AA575" s="4">
        <v>4.1469352571368502E-2</v>
      </c>
      <c r="AB575" s="5">
        <v>3.1880996603610798</v>
      </c>
      <c r="AC575" s="4">
        <v>2.9094891538092599E-2</v>
      </c>
      <c r="AD575" s="216">
        <v>3.5269920233031602</v>
      </c>
      <c r="AE575" s="199">
        <v>0.41718987908107602</v>
      </c>
      <c r="AF575" s="6">
        <v>0.54267402721456703</v>
      </c>
      <c r="AG575" s="6">
        <v>0.62323031070248902</v>
      </c>
      <c r="AH575" s="6">
        <v>0.92950157321196603</v>
      </c>
      <c r="AI575" s="6">
        <v>0.57005912834663297</v>
      </c>
      <c r="AJ575" s="6">
        <v>0.64842594054784597</v>
      </c>
      <c r="AK575" s="6">
        <v>-1.85889669466817</v>
      </c>
      <c r="AL575" s="6">
        <v>-0.53260044303651899</v>
      </c>
      <c r="AM575" s="63">
        <v>-1.33958372139988</v>
      </c>
      <c r="AN575" s="8">
        <v>0.41718987908107602</v>
      </c>
      <c r="AO575" s="7">
        <v>0.54267402721456703</v>
      </c>
      <c r="AP575" s="7">
        <v>0.62323031070248902</v>
      </c>
      <c r="AQ575" s="7">
        <v>0.92950157321196603</v>
      </c>
      <c r="AR575" s="7">
        <v>0.57005912834663297</v>
      </c>
      <c r="AS575" s="7">
        <v>0.64842594054784597</v>
      </c>
      <c r="AT575" s="7">
        <v>-1.85889669466817</v>
      </c>
      <c r="AU575" s="7">
        <v>-0.53260044303651899</v>
      </c>
      <c r="AV575" s="9">
        <v>-1.33958372139988</v>
      </c>
    </row>
    <row r="576" spans="1:48" s="33" customFormat="1" ht="25" customHeight="1" x14ac:dyDescent="0.2">
      <c r="A576" s="13" t="s">
        <v>1028</v>
      </c>
      <c r="B576" s="1" t="s">
        <v>1029</v>
      </c>
      <c r="C576" s="203" t="s">
        <v>1030</v>
      </c>
      <c r="D576" s="201" t="s">
        <v>5041</v>
      </c>
      <c r="E576" s="74" t="s">
        <v>13215</v>
      </c>
      <c r="F576" s="74" t="s">
        <v>12623</v>
      </c>
      <c r="G576" s="121" t="s">
        <v>4887</v>
      </c>
      <c r="H576" s="205">
        <v>-1.62017190245653</v>
      </c>
      <c r="I576" s="2">
        <v>-0.62148464283517801</v>
      </c>
      <c r="J576" s="2">
        <v>-0.41085703131578599</v>
      </c>
      <c r="K576" s="2">
        <v>-1.3940826403153801</v>
      </c>
      <c r="L576" s="2">
        <v>-1.5728429831420001</v>
      </c>
      <c r="M576" s="2">
        <v>-1.8467601564471801</v>
      </c>
      <c r="N576" s="2">
        <v>-4.1690271050132104</v>
      </c>
      <c r="O576" s="2">
        <v>-3.3408181910873802</v>
      </c>
      <c r="P576" s="17">
        <v>-4.6505623793557396</v>
      </c>
      <c r="Q576" s="16">
        <v>-0.88417119220249896</v>
      </c>
      <c r="R576" s="2">
        <v>-1.6045619266348501</v>
      </c>
      <c r="S576" s="17">
        <v>-4.0534692251521101</v>
      </c>
      <c r="T576" s="21">
        <v>0.64603698176220803</v>
      </c>
      <c r="U576" s="3">
        <v>0.22799956564660401</v>
      </c>
      <c r="V576" s="22">
        <v>0.66247466168464497</v>
      </c>
      <c r="W576" s="26">
        <v>9.6569432106773101E-4</v>
      </c>
      <c r="X576" s="50" t="s">
        <v>7340</v>
      </c>
      <c r="Y576" s="26">
        <v>0.18459610006862601</v>
      </c>
      <c r="Z576" s="5">
        <v>-0.72039073443235502</v>
      </c>
      <c r="AA576" s="4">
        <v>4.0552142975027504E-3</v>
      </c>
      <c r="AB576" s="5">
        <v>3.1692980329496101</v>
      </c>
      <c r="AC576" s="4">
        <v>1.54894228726562E-2</v>
      </c>
      <c r="AD576" s="216">
        <v>2.44890729851726</v>
      </c>
      <c r="AE576" s="199">
        <v>0.36985500538709598</v>
      </c>
      <c r="AF576" s="6">
        <v>1.0287818358869201</v>
      </c>
      <c r="AG576" s="6">
        <v>1.1677524527012799</v>
      </c>
      <c r="AH576" s="6">
        <v>0.51902711054561901</v>
      </c>
      <c r="AI576" s="6">
        <v>0.40108229350403002</v>
      </c>
      <c r="AJ576" s="6">
        <v>0.22035366891550301</v>
      </c>
      <c r="AK576" s="6">
        <v>-1.3118617321033199</v>
      </c>
      <c r="AL576" s="6">
        <v>-0.76541531518220496</v>
      </c>
      <c r="AM576" s="63">
        <v>-1.6295753196549301</v>
      </c>
      <c r="AN576" s="8">
        <v>0.36985500538709598</v>
      </c>
      <c r="AO576" s="7">
        <v>1.0287818358869201</v>
      </c>
      <c r="AP576" s="7">
        <v>1.1677524527012799</v>
      </c>
      <c r="AQ576" s="7">
        <v>0.51902711054561901</v>
      </c>
      <c r="AR576" s="7">
        <v>0.40108229350403002</v>
      </c>
      <c r="AS576" s="7">
        <v>0.22035366891550301</v>
      </c>
      <c r="AT576" s="7">
        <v>-1.3118617321033199</v>
      </c>
      <c r="AU576" s="7">
        <v>-0.76541531518220496</v>
      </c>
      <c r="AV576" s="9">
        <v>-1.6295753196549301</v>
      </c>
    </row>
    <row r="577" spans="1:48" s="33" customFormat="1" ht="25" customHeight="1" x14ac:dyDescent="0.2">
      <c r="A577" s="13" t="s">
        <v>760</v>
      </c>
      <c r="B577" s="1" t="s">
        <v>761</v>
      </c>
      <c r="C577" s="203" t="s">
        <v>762</v>
      </c>
      <c r="D577" s="201" t="s">
        <v>5052</v>
      </c>
      <c r="E577" s="74" t="s">
        <v>13408</v>
      </c>
      <c r="F577" s="74" t="s">
        <v>13409</v>
      </c>
      <c r="G577" s="121" t="s">
        <v>4887</v>
      </c>
      <c r="H577" s="205">
        <v>-1.99334286558956</v>
      </c>
      <c r="I577" s="2">
        <v>-1.1480443995733001</v>
      </c>
      <c r="J577" s="2">
        <v>-0.70959305099189895</v>
      </c>
      <c r="K577" s="2">
        <v>-0.64769280074716595</v>
      </c>
      <c r="L577" s="2">
        <v>-8.8292159135399104E-2</v>
      </c>
      <c r="M577" s="2">
        <v>-0.267266529563845</v>
      </c>
      <c r="N577" s="2">
        <v>-5.31419353103382</v>
      </c>
      <c r="O577" s="2">
        <v>-3.0267708397519999</v>
      </c>
      <c r="P577" s="17">
        <v>-4.0259279956796297</v>
      </c>
      <c r="Q577" s="16">
        <v>-1.2836601053849199</v>
      </c>
      <c r="R577" s="2">
        <v>-0.33441716314880299</v>
      </c>
      <c r="S577" s="17">
        <v>-4.1222974554884804</v>
      </c>
      <c r="T577" s="21">
        <v>0.65253131064108605</v>
      </c>
      <c r="U577" s="3">
        <v>0.285681947543173</v>
      </c>
      <c r="V577" s="22">
        <v>1.1467523476041499</v>
      </c>
      <c r="W577" s="26">
        <v>2.4733862706928299E-3</v>
      </c>
      <c r="X577" s="50" t="s">
        <v>7340</v>
      </c>
      <c r="Y577" s="26">
        <v>0.11254242700172799</v>
      </c>
      <c r="Z577" s="5">
        <v>0.94924294223611905</v>
      </c>
      <c r="AA577" s="4">
        <v>3.0586373706136E-2</v>
      </c>
      <c r="AB577" s="5">
        <v>2.8386373501035602</v>
      </c>
      <c r="AC577" s="4">
        <v>2.3715511697208699E-2</v>
      </c>
      <c r="AD577" s="216">
        <v>3.7878802923396799</v>
      </c>
      <c r="AE577" s="199">
        <v>-4.3522493885234798E-2</v>
      </c>
      <c r="AF577" s="6">
        <v>0.41701040170425202</v>
      </c>
      <c r="AG577" s="6">
        <v>0.65588610922674295</v>
      </c>
      <c r="AH577" s="6">
        <v>0.68961041209608298</v>
      </c>
      <c r="AI577" s="6">
        <v>0.99438133932869899</v>
      </c>
      <c r="AJ577" s="6">
        <v>0.89687307643291403</v>
      </c>
      <c r="AK577" s="6">
        <v>-1.8527780814233501</v>
      </c>
      <c r="AL577" s="6">
        <v>-0.60655152618333397</v>
      </c>
      <c r="AM577" s="63">
        <v>-1.15090923729677</v>
      </c>
      <c r="AN577" s="8">
        <v>-4.3522493885234798E-2</v>
      </c>
      <c r="AO577" s="7">
        <v>0.41701040170425202</v>
      </c>
      <c r="AP577" s="7">
        <v>0.65588610922674295</v>
      </c>
      <c r="AQ577" s="7">
        <v>0.68961041209608298</v>
      </c>
      <c r="AR577" s="7">
        <v>0.99438133932869899</v>
      </c>
      <c r="AS577" s="7">
        <v>0.89687307643291403</v>
      </c>
      <c r="AT577" s="7" t="s">
        <v>4887</v>
      </c>
      <c r="AU577" s="7">
        <v>-0.60655152618333397</v>
      </c>
      <c r="AV577" s="9">
        <v>-1.15090923729677</v>
      </c>
    </row>
    <row r="578" spans="1:48" s="33" customFormat="1" ht="25" customHeight="1" x14ac:dyDescent="0.2">
      <c r="A578" s="13" t="s">
        <v>1739</v>
      </c>
      <c r="B578" s="1" t="s">
        <v>1739</v>
      </c>
      <c r="C578" s="203" t="s">
        <v>1740</v>
      </c>
      <c r="D578" s="201" t="s">
        <v>1739</v>
      </c>
      <c r="E578" s="74" t="s">
        <v>8118</v>
      </c>
      <c r="F578" s="74" t="s">
        <v>8119</v>
      </c>
      <c r="G578" s="121" t="s">
        <v>8120</v>
      </c>
      <c r="H578" s="205">
        <v>4.4907173447261899</v>
      </c>
      <c r="I578" s="2">
        <v>3.3496565726765799</v>
      </c>
      <c r="J578" s="2">
        <v>4.6222653699472298</v>
      </c>
      <c r="K578" s="2">
        <v>4.9103151421353397</v>
      </c>
      <c r="L578" s="2">
        <v>3.8245647938584701</v>
      </c>
      <c r="M578" s="2">
        <v>4.2775220628442101</v>
      </c>
      <c r="N578" s="2">
        <v>0.72676605532008098</v>
      </c>
      <c r="O578" s="2">
        <v>2.2794945152338602</v>
      </c>
      <c r="P578" s="17">
        <v>1.91518215191654</v>
      </c>
      <c r="Q578" s="16">
        <v>4.1542130957833301</v>
      </c>
      <c r="R578" s="2">
        <v>4.3374673329460096</v>
      </c>
      <c r="S578" s="17">
        <v>1.6404809074901601</v>
      </c>
      <c r="T578" s="21">
        <v>0.699864000995987</v>
      </c>
      <c r="U578" s="3">
        <v>0.54535175002150904</v>
      </c>
      <c r="V578" s="22">
        <v>0.81199568830358104</v>
      </c>
      <c r="W578" s="26">
        <v>5.3718244412153896E-3</v>
      </c>
      <c r="X578" s="50" t="s">
        <v>7340</v>
      </c>
      <c r="Y578" s="26">
        <v>0.73963831851856199</v>
      </c>
      <c r="Z578" s="5">
        <v>0.183254237162675</v>
      </c>
      <c r="AA578" s="4">
        <v>1.6006224836530698E-2</v>
      </c>
      <c r="AB578" s="5">
        <v>2.51373218829317</v>
      </c>
      <c r="AC578" s="4">
        <v>1.2186779032894101E-2</v>
      </c>
      <c r="AD578" s="216">
        <v>2.6969864254558402</v>
      </c>
      <c r="AE578" s="199">
        <v>0.77477120057288895</v>
      </c>
      <c r="AF578" s="6">
        <v>-1.9297799224972101E-2</v>
      </c>
      <c r="AG578" s="6">
        <v>0.86631602567893495</v>
      </c>
      <c r="AH578" s="6">
        <v>1.0667710760112401</v>
      </c>
      <c r="AI578" s="6">
        <v>0.31119283319972202</v>
      </c>
      <c r="AJ578" s="6">
        <v>0.62640770548790603</v>
      </c>
      <c r="AK578" s="6">
        <v>-1.8445783633402799</v>
      </c>
      <c r="AL578" s="6">
        <v>-0.76402808475459305</v>
      </c>
      <c r="AM578" s="63">
        <v>-1.0175545936308401</v>
      </c>
      <c r="AN578" s="8">
        <v>0.77477120057288895</v>
      </c>
      <c r="AO578" s="7">
        <v>-1.9297799224972101E-2</v>
      </c>
      <c r="AP578" s="7">
        <v>0.86631602567893495</v>
      </c>
      <c r="AQ578" s="7">
        <v>1.0667710760112401</v>
      </c>
      <c r="AR578" s="7">
        <v>0.31119283319972202</v>
      </c>
      <c r="AS578" s="7">
        <v>0.62640770548790603</v>
      </c>
      <c r="AT578" s="7">
        <v>-1.8445783633402799</v>
      </c>
      <c r="AU578" s="7">
        <v>-0.76402808475459305</v>
      </c>
      <c r="AV578" s="9">
        <v>-1.0175545936308401</v>
      </c>
    </row>
    <row r="579" spans="1:48" s="33" customFormat="1" ht="25" customHeight="1" x14ac:dyDescent="0.2">
      <c r="A579" s="13" t="s">
        <v>1329</v>
      </c>
      <c r="B579" s="1" t="s">
        <v>1330</v>
      </c>
      <c r="C579" s="203" t="s">
        <v>1331</v>
      </c>
      <c r="D579" s="201" t="s">
        <v>5009</v>
      </c>
      <c r="E579" s="74" t="s">
        <v>13520</v>
      </c>
      <c r="F579" s="74" t="s">
        <v>13185</v>
      </c>
      <c r="G579" s="121" t="s">
        <v>4887</v>
      </c>
      <c r="H579" s="205">
        <v>2.5395466761939498</v>
      </c>
      <c r="I579" s="2">
        <v>1.1589610121449101</v>
      </c>
      <c r="J579" s="2">
        <v>2.2525995173796902</v>
      </c>
      <c r="K579" s="2">
        <v>1.5839642711194499</v>
      </c>
      <c r="L579" s="2">
        <v>0.59744382270117702</v>
      </c>
      <c r="M579" s="2">
        <v>1.3766840365923401</v>
      </c>
      <c r="N579" s="2">
        <v>-1.0886032464700199</v>
      </c>
      <c r="O579" s="2">
        <v>0.33680909741690401</v>
      </c>
      <c r="P579" s="17">
        <v>-0.47071574176992897</v>
      </c>
      <c r="Q579" s="16">
        <v>1.98370240190618</v>
      </c>
      <c r="R579" s="2">
        <v>1.1860307101376599</v>
      </c>
      <c r="S579" s="17">
        <v>-0.407503296941014</v>
      </c>
      <c r="T579" s="21">
        <v>0.72851454204903099</v>
      </c>
      <c r="U579" s="3">
        <v>0.52016071261969199</v>
      </c>
      <c r="V579" s="22">
        <v>0.71480553118469703</v>
      </c>
      <c r="W579" s="26">
        <v>1.1830610234546001E-2</v>
      </c>
      <c r="X579" s="50" t="s">
        <v>7340</v>
      </c>
      <c r="Y579" s="26">
        <v>0.20493684320262801</v>
      </c>
      <c r="Z579" s="5">
        <v>-0.79767169176852804</v>
      </c>
      <c r="AA579" s="4">
        <v>1.5385360619475701E-2</v>
      </c>
      <c r="AB579" s="5">
        <v>2.3912056988471999</v>
      </c>
      <c r="AC579" s="4">
        <v>4.0097775054824703E-2</v>
      </c>
      <c r="AD579" s="216">
        <v>1.5935340070786701</v>
      </c>
      <c r="AE579" s="199">
        <v>1.3491205062195499</v>
      </c>
      <c r="AF579" s="6">
        <v>0.19853209950401501</v>
      </c>
      <c r="AG579" s="6">
        <v>1.1099770159827</v>
      </c>
      <c r="AH579" s="6">
        <v>0.55273237502929995</v>
      </c>
      <c r="AI579" s="6">
        <v>-0.26943970780174398</v>
      </c>
      <c r="AJ579" s="6">
        <v>0.37998377927124299</v>
      </c>
      <c r="AK579" s="6">
        <v>-1.67460148912542</v>
      </c>
      <c r="AL579" s="6">
        <v>-0.48665425747341201</v>
      </c>
      <c r="AM579" s="63">
        <v>-1.1596503216062299</v>
      </c>
      <c r="AN579" s="8">
        <v>1.3491205062195499</v>
      </c>
      <c r="AO579" s="7">
        <v>0.19853209950401501</v>
      </c>
      <c r="AP579" s="7">
        <v>1.1099770159827</v>
      </c>
      <c r="AQ579" s="7">
        <v>0.55273237502929995</v>
      </c>
      <c r="AR579" s="7">
        <v>-0.26943970780174398</v>
      </c>
      <c r="AS579" s="7">
        <v>0.37998377927124299</v>
      </c>
      <c r="AT579" s="7">
        <v>-1.67460148912542</v>
      </c>
      <c r="AU579" s="7">
        <v>-0.48665425747341201</v>
      </c>
      <c r="AV579" s="9">
        <v>-1.1596503216062299</v>
      </c>
    </row>
    <row r="580" spans="1:48" s="33" customFormat="1" ht="25" customHeight="1" x14ac:dyDescent="0.2">
      <c r="A580" s="13" t="s">
        <v>4229</v>
      </c>
      <c r="B580" s="1" t="s">
        <v>4229</v>
      </c>
      <c r="C580" s="203" t="s">
        <v>4230</v>
      </c>
      <c r="D580" s="201" t="s">
        <v>5047</v>
      </c>
      <c r="E580" s="74" t="s">
        <v>8678</v>
      </c>
      <c r="F580" s="74" t="s">
        <v>8679</v>
      </c>
      <c r="G580" s="121" t="s">
        <v>8680</v>
      </c>
      <c r="H580" s="205">
        <v>2.9531984298097602</v>
      </c>
      <c r="I580" s="2">
        <v>3.01160790041616</v>
      </c>
      <c r="J580" s="2">
        <v>3.2314828970379401</v>
      </c>
      <c r="K580" s="2">
        <v>2.9041732088320402</v>
      </c>
      <c r="L580" s="2">
        <v>3.6318028380406502</v>
      </c>
      <c r="M580" s="2">
        <v>3.7950574421696999</v>
      </c>
      <c r="N580" s="2">
        <v>9.0466377243860294E-2</v>
      </c>
      <c r="O580" s="2">
        <v>1.17814974759949</v>
      </c>
      <c r="P580" s="17">
        <v>1.5070625161415701</v>
      </c>
      <c r="Q580" s="16">
        <v>3.0654297424212902</v>
      </c>
      <c r="R580" s="2">
        <v>3.4436778296808002</v>
      </c>
      <c r="S580" s="17">
        <v>0.92522621366164004</v>
      </c>
      <c r="T580" s="21">
        <v>0.146741794260315</v>
      </c>
      <c r="U580" s="3">
        <v>0.47430153212930098</v>
      </c>
      <c r="V580" s="22">
        <v>0.74139320923494001</v>
      </c>
      <c r="W580" s="26">
        <v>1.99042972034157E-3</v>
      </c>
      <c r="X580" s="50" t="s">
        <v>7340</v>
      </c>
      <c r="Y580" s="26">
        <v>0.29958962773653702</v>
      </c>
      <c r="Z580" s="5">
        <v>0.37824808725950798</v>
      </c>
      <c r="AA580" s="4">
        <v>3.3584294743215802E-2</v>
      </c>
      <c r="AB580" s="5">
        <v>2.1402035287596499</v>
      </c>
      <c r="AC580" s="4">
        <v>1.16348714417015E-2</v>
      </c>
      <c r="AD580" s="216">
        <v>2.5184516160191599</v>
      </c>
      <c r="AE580" s="199">
        <v>0.37768337589213902</v>
      </c>
      <c r="AF580" s="6">
        <v>0.424117562150507</v>
      </c>
      <c r="AG580" s="6">
        <v>0.59891312938812502</v>
      </c>
      <c r="AH580" s="6">
        <v>0.33870945233824301</v>
      </c>
      <c r="AI580" s="6">
        <v>0.91715827885577605</v>
      </c>
      <c r="AJ580" s="6">
        <v>1.0469419358032499</v>
      </c>
      <c r="AK580" s="6">
        <v>-1.8981227897280299</v>
      </c>
      <c r="AL580" s="6">
        <v>-1.0334395168806201</v>
      </c>
      <c r="AM580" s="63">
        <v>-0.77196142781938804</v>
      </c>
      <c r="AN580" s="8">
        <v>0.37768337589213902</v>
      </c>
      <c r="AO580" s="7">
        <v>0.424117562150507</v>
      </c>
      <c r="AP580" s="7">
        <v>0.59891312938812502</v>
      </c>
      <c r="AQ580" s="7">
        <v>0.33870945233824301</v>
      </c>
      <c r="AR580" s="7">
        <v>0.91715827885577605</v>
      </c>
      <c r="AS580" s="7">
        <v>1.0469419358032499</v>
      </c>
      <c r="AT580" s="7">
        <v>-1.8981227897280299</v>
      </c>
      <c r="AU580" s="7">
        <v>-1.0334395168806201</v>
      </c>
      <c r="AV580" s="9">
        <v>-0.77196142781938804</v>
      </c>
    </row>
    <row r="581" spans="1:48" s="33" customFormat="1" ht="25" customHeight="1" x14ac:dyDescent="0.2">
      <c r="A581" s="13" t="s">
        <v>1056</v>
      </c>
      <c r="B581" s="1" t="s">
        <v>1057</v>
      </c>
      <c r="C581" s="203" t="s">
        <v>1058</v>
      </c>
      <c r="D581" s="201" t="s">
        <v>5216</v>
      </c>
      <c r="E581" s="74" t="s">
        <v>13195</v>
      </c>
      <c r="F581" s="74" t="s">
        <v>11136</v>
      </c>
      <c r="G581" s="121" t="s">
        <v>4887</v>
      </c>
      <c r="H581" s="205">
        <v>1.80432592607138</v>
      </c>
      <c r="I581" s="2">
        <v>2.31651915574255</v>
      </c>
      <c r="J581" s="2">
        <v>2.49459085534777</v>
      </c>
      <c r="K581" s="2">
        <v>2.5436060575132902</v>
      </c>
      <c r="L581" s="2">
        <v>1.40286401319401</v>
      </c>
      <c r="M581" s="2">
        <v>1.5626814771409001</v>
      </c>
      <c r="N581" s="2">
        <v>0.90489984190092398</v>
      </c>
      <c r="O581" s="2">
        <v>-0.19381324785974699</v>
      </c>
      <c r="P581" s="17">
        <v>0.24237601159773101</v>
      </c>
      <c r="Q581" s="16">
        <v>2.2051453123872302</v>
      </c>
      <c r="R581" s="2">
        <v>1.83638384928274</v>
      </c>
      <c r="S581" s="17">
        <v>0.31782086854630298</v>
      </c>
      <c r="T581" s="21">
        <v>0.35835669086126698</v>
      </c>
      <c r="U581" s="3">
        <v>0.61766321268672297</v>
      </c>
      <c r="V581" s="22">
        <v>0.55322830570466397</v>
      </c>
      <c r="W581" s="26">
        <v>9.7621781752764408E-3</v>
      </c>
      <c r="X581" s="50" t="s">
        <v>7340</v>
      </c>
      <c r="Y581" s="26">
        <v>0.43305763117993901</v>
      </c>
      <c r="Z581" s="5">
        <v>-0.36876146310449798</v>
      </c>
      <c r="AA581" s="4">
        <v>1.14051672237321E-2</v>
      </c>
      <c r="AB581" s="5">
        <v>1.88732444384093</v>
      </c>
      <c r="AC581" s="4">
        <v>3.43623455413311E-2</v>
      </c>
      <c r="AD581" s="216">
        <v>1.51856298073643</v>
      </c>
      <c r="AE581" s="199">
        <v>0.359482923160586</v>
      </c>
      <c r="AF581" s="6">
        <v>0.88374223516656103</v>
      </c>
      <c r="AG581" s="6">
        <v>1.0660088902387199</v>
      </c>
      <c r="AH581" s="6">
        <v>1.1161787766732301</v>
      </c>
      <c r="AI581" s="6">
        <v>-5.1436499528409903E-2</v>
      </c>
      <c r="AJ581" s="6">
        <v>0.112145892509702</v>
      </c>
      <c r="AK581" s="6">
        <v>-0.56113154960422096</v>
      </c>
      <c r="AL581" s="6">
        <v>-1.6857277667382999</v>
      </c>
      <c r="AM581" s="63">
        <v>-1.23926290187786</v>
      </c>
      <c r="AN581" s="8">
        <v>0.359482923160586</v>
      </c>
      <c r="AO581" s="7">
        <v>0.88374223516656103</v>
      </c>
      <c r="AP581" s="7">
        <v>1.0660088902387199</v>
      </c>
      <c r="AQ581" s="7">
        <v>1.1161787766732301</v>
      </c>
      <c r="AR581" s="7">
        <v>-5.1436499528409903E-2</v>
      </c>
      <c r="AS581" s="7">
        <v>0.112145892509702</v>
      </c>
      <c r="AT581" s="7">
        <v>-0.56113154960422096</v>
      </c>
      <c r="AU581" s="7">
        <v>-1.6857277667382999</v>
      </c>
      <c r="AV581" s="9">
        <v>-1.23926290187786</v>
      </c>
    </row>
    <row r="582" spans="1:48" s="33" customFormat="1" ht="25" customHeight="1" x14ac:dyDescent="0.2">
      <c r="A582" s="13" t="s">
        <v>1106</v>
      </c>
      <c r="B582" s="1" t="s">
        <v>1106</v>
      </c>
      <c r="C582" s="203" t="s">
        <v>1107</v>
      </c>
      <c r="D582" s="201" t="s">
        <v>5193</v>
      </c>
      <c r="E582" s="74" t="s">
        <v>12977</v>
      </c>
      <c r="F582" s="74" t="s">
        <v>12978</v>
      </c>
      <c r="G582" s="121" t="s">
        <v>4887</v>
      </c>
      <c r="H582" s="205">
        <v>0.43513086675929102</v>
      </c>
      <c r="I582" s="2">
        <v>2.2161669411589902</v>
      </c>
      <c r="J582" s="2">
        <v>2.2137656395065801</v>
      </c>
      <c r="K582" s="2">
        <v>0.16523522525984899</v>
      </c>
      <c r="L582" s="2">
        <v>-4.7628623078805798</v>
      </c>
      <c r="M582" s="2">
        <v>-5.8193429226642897</v>
      </c>
      <c r="N582" s="2">
        <v>-6.9091415537143401</v>
      </c>
      <c r="O582" s="2">
        <v>-5.76725941814313</v>
      </c>
      <c r="P582" s="17">
        <v>-3.8900503026415199</v>
      </c>
      <c r="Q582" s="16">
        <v>1.6216878158082899</v>
      </c>
      <c r="R582" s="2">
        <v>-3.4723233350950098</v>
      </c>
      <c r="S582" s="17">
        <v>-5.5221504248329998</v>
      </c>
      <c r="T582" s="21">
        <v>1.02758916234298</v>
      </c>
      <c r="U582" s="3">
        <v>3.1941997483503801</v>
      </c>
      <c r="V582" s="22">
        <v>1.5243971954603099</v>
      </c>
      <c r="W582" s="26">
        <v>1.5759786621142101E-2</v>
      </c>
      <c r="X582" s="50" t="s">
        <v>7340</v>
      </c>
      <c r="Y582" s="26">
        <v>9.8448516098689404E-2</v>
      </c>
      <c r="Z582" s="5">
        <v>-5.0940111509032899</v>
      </c>
      <c r="AA582" s="4">
        <v>4.0188530179274696E-3</v>
      </c>
      <c r="AB582" s="5">
        <v>7.1438382406412799</v>
      </c>
      <c r="AC582" s="4">
        <v>0.39281599156959901</v>
      </c>
      <c r="AD582" s="216">
        <v>2.04982708973799</v>
      </c>
      <c r="AE582" s="199">
        <v>0.78602611591988703</v>
      </c>
      <c r="AF582" s="6">
        <v>1.2699782012721901</v>
      </c>
      <c r="AG582" s="6">
        <v>1.26932570750244</v>
      </c>
      <c r="AH582" s="6">
        <v>0.71268871393875299</v>
      </c>
      <c r="AI582" s="6">
        <v>-0.62639874883860203</v>
      </c>
      <c r="AJ582" s="6">
        <v>-0.91347097831670598</v>
      </c>
      <c r="AK582" s="6">
        <v>-1.2095965468504699</v>
      </c>
      <c r="AL582" s="6">
        <v>-0.89931858635352702</v>
      </c>
      <c r="AM582" s="63">
        <v>-0.389233878273957</v>
      </c>
      <c r="AN582" s="8">
        <v>0.78602611591988703</v>
      </c>
      <c r="AO582" s="7">
        <v>1.2699782012721901</v>
      </c>
      <c r="AP582" s="7">
        <v>1.26932570750244</v>
      </c>
      <c r="AQ582" s="7">
        <v>0.71268871393875299</v>
      </c>
      <c r="AR582" s="7" t="s">
        <v>4887</v>
      </c>
      <c r="AS582" s="7" t="s">
        <v>4887</v>
      </c>
      <c r="AT582" s="7" t="s">
        <v>4887</v>
      </c>
      <c r="AU582" s="7" t="s">
        <v>4887</v>
      </c>
      <c r="AV582" s="9" t="s">
        <v>4887</v>
      </c>
    </row>
    <row r="583" spans="1:48" s="33" customFormat="1" ht="25" customHeight="1" x14ac:dyDescent="0.2">
      <c r="A583" s="13" t="s">
        <v>839</v>
      </c>
      <c r="B583" s="1" t="s">
        <v>839</v>
      </c>
      <c r="C583" s="203" t="s">
        <v>840</v>
      </c>
      <c r="D583" s="201" t="s">
        <v>7171</v>
      </c>
      <c r="E583" s="74" t="s">
        <v>12662</v>
      </c>
      <c r="F583" s="74" t="s">
        <v>12663</v>
      </c>
      <c r="G583" s="121" t="s">
        <v>4887</v>
      </c>
      <c r="H583" s="205">
        <v>2.6034310485291798</v>
      </c>
      <c r="I583" s="2">
        <v>0.420591561213431</v>
      </c>
      <c r="J583" s="2">
        <v>0.38558870027574699</v>
      </c>
      <c r="K583" s="2">
        <v>0.34858280997787</v>
      </c>
      <c r="L583" s="2">
        <v>0.97891849778920603</v>
      </c>
      <c r="M583" s="2">
        <v>-5.9936900893987399</v>
      </c>
      <c r="N583" s="2">
        <v>-5.5595811580858303</v>
      </c>
      <c r="O583" s="2">
        <v>-6.1391161039641204</v>
      </c>
      <c r="P583" s="17">
        <v>-6.2996177640189597</v>
      </c>
      <c r="Q583" s="16">
        <v>1.13653710333945</v>
      </c>
      <c r="R583" s="2">
        <v>-1.55539626054389</v>
      </c>
      <c r="S583" s="17">
        <v>-5.9994383420229704</v>
      </c>
      <c r="T583" s="21">
        <v>1.2704879711725601</v>
      </c>
      <c r="U583" s="3">
        <v>3.8565748862520999</v>
      </c>
      <c r="V583" s="22">
        <v>0.389289034543644</v>
      </c>
      <c r="W583" s="26">
        <v>2.6803675052579499E-2</v>
      </c>
      <c r="X583" s="50" t="s">
        <v>7340</v>
      </c>
      <c r="Y583" s="26">
        <v>0.35130014691304901</v>
      </c>
      <c r="Z583" s="5">
        <v>-2.69193336388334</v>
      </c>
      <c r="AA583" s="4">
        <v>6.4018455443865798E-3</v>
      </c>
      <c r="AB583" s="5">
        <v>7.13597544536242</v>
      </c>
      <c r="AC583" s="4">
        <v>0.18289902477533199</v>
      </c>
      <c r="AD583" s="216">
        <v>4.44404208147908</v>
      </c>
      <c r="AE583" s="199">
        <v>1.2721586980480999</v>
      </c>
      <c r="AF583" s="6">
        <v>0.68666467909334195</v>
      </c>
      <c r="AG583" s="6">
        <v>0.67727600629151397</v>
      </c>
      <c r="AH583" s="6">
        <v>0.66735006919838102</v>
      </c>
      <c r="AI583" s="6">
        <v>0.83642240699134496</v>
      </c>
      <c r="AJ583" s="6">
        <v>-1.033811592363</v>
      </c>
      <c r="AK583" s="6">
        <v>-0.91737234690519198</v>
      </c>
      <c r="AL583" s="6">
        <v>-1.0728186115337699</v>
      </c>
      <c r="AM583" s="63">
        <v>-1.1158693088207201</v>
      </c>
      <c r="AN583" s="8">
        <v>1.2721586980480999</v>
      </c>
      <c r="AO583" s="7">
        <v>0.68666467909334195</v>
      </c>
      <c r="AP583" s="7">
        <v>0.67727600629151397</v>
      </c>
      <c r="AQ583" s="7">
        <v>0.66735006919838102</v>
      </c>
      <c r="AR583" s="7">
        <v>0.83642240699134496</v>
      </c>
      <c r="AS583" s="7" t="s">
        <v>4887</v>
      </c>
      <c r="AT583" s="7" t="s">
        <v>4887</v>
      </c>
      <c r="AU583" s="7" t="s">
        <v>4887</v>
      </c>
      <c r="AV583" s="9" t="s">
        <v>4887</v>
      </c>
    </row>
    <row r="584" spans="1:48" s="33" customFormat="1" ht="25" customHeight="1" x14ac:dyDescent="0.2">
      <c r="A584" s="13" t="s">
        <v>14</v>
      </c>
      <c r="B584" s="1" t="s">
        <v>14</v>
      </c>
      <c r="C584" s="203" t="s">
        <v>15</v>
      </c>
      <c r="D584" s="201" t="s">
        <v>5067</v>
      </c>
      <c r="E584" s="74" t="s">
        <v>13080</v>
      </c>
      <c r="F584" s="74" t="s">
        <v>13081</v>
      </c>
      <c r="G584" s="121" t="s">
        <v>4887</v>
      </c>
      <c r="H584" s="205">
        <v>-1.0796139226817301</v>
      </c>
      <c r="I584" s="2">
        <v>1.7750142163796701</v>
      </c>
      <c r="J584" s="2">
        <v>0.972485385123669</v>
      </c>
      <c r="K584" s="2">
        <v>-3.15583185898423</v>
      </c>
      <c r="L584" s="2">
        <v>-0.356516831560448</v>
      </c>
      <c r="M584" s="2">
        <v>-0.52749849150944395</v>
      </c>
      <c r="N584" s="2">
        <v>-7.7815320690890397</v>
      </c>
      <c r="O584" s="2">
        <v>-4.04630585289416</v>
      </c>
      <c r="P584" s="17">
        <v>-4.0665517776606297</v>
      </c>
      <c r="Q584" s="16">
        <v>0.555961892940536</v>
      </c>
      <c r="R584" s="2">
        <v>-1.3466157273513699</v>
      </c>
      <c r="S584" s="17">
        <v>-5.2981298998812703</v>
      </c>
      <c r="T584" s="21">
        <v>1.4721903130151399</v>
      </c>
      <c r="U584" s="3">
        <v>1.56915771681184</v>
      </c>
      <c r="V584" s="22">
        <v>2.1507131898248999</v>
      </c>
      <c r="W584" s="26">
        <v>1.6981423445437401E-2</v>
      </c>
      <c r="X584" s="50" t="s">
        <v>7340</v>
      </c>
      <c r="Y584" s="26">
        <v>0.200675202444555</v>
      </c>
      <c r="Z584" s="5">
        <v>-1.90257762029191</v>
      </c>
      <c r="AA584" s="4">
        <v>2.2282385058330301E-2</v>
      </c>
      <c r="AB584" s="5">
        <v>5.8540917928218104</v>
      </c>
      <c r="AC584" s="4">
        <v>6.7602457436244295E-2</v>
      </c>
      <c r="AD584" s="216">
        <v>3.9515141725299001</v>
      </c>
      <c r="AE584" s="199">
        <v>0.31662725678037201</v>
      </c>
      <c r="AF584" s="6">
        <v>1.26807092212913</v>
      </c>
      <c r="AG584" s="6">
        <v>1.0005891572330099</v>
      </c>
      <c r="AH584" s="6">
        <v>-0.37537334965517899</v>
      </c>
      <c r="AI584" s="6">
        <v>0.55763453102578897</v>
      </c>
      <c r="AJ584" s="6">
        <v>0.50064657696506298</v>
      </c>
      <c r="AK584" s="6">
        <v>-1.9171129207341999</v>
      </c>
      <c r="AL584" s="6">
        <v>-0.67216711731627199</v>
      </c>
      <c r="AM584" s="63">
        <v>-0.67891505642771099</v>
      </c>
      <c r="AN584" s="8">
        <v>0.31662725678037201</v>
      </c>
      <c r="AO584" s="7">
        <v>1.26807092212913</v>
      </c>
      <c r="AP584" s="7">
        <v>1.0005891572330099</v>
      </c>
      <c r="AQ584" s="7">
        <v>-0.37537334965517899</v>
      </c>
      <c r="AR584" s="7">
        <v>0.55763453102578897</v>
      </c>
      <c r="AS584" s="7">
        <v>0.50064657696506298</v>
      </c>
      <c r="AT584" s="7" t="s">
        <v>4887</v>
      </c>
      <c r="AU584" s="7" t="s">
        <v>4887</v>
      </c>
      <c r="AV584" s="9">
        <v>-0.67891505642771099</v>
      </c>
    </row>
    <row r="585" spans="1:48" s="33" customFormat="1" ht="25" customHeight="1" x14ac:dyDescent="0.2">
      <c r="A585" s="13" t="s">
        <v>2696</v>
      </c>
      <c r="B585" s="1" t="s">
        <v>2696</v>
      </c>
      <c r="C585" s="203" t="s">
        <v>2697</v>
      </c>
      <c r="D585" s="201" t="s">
        <v>5115</v>
      </c>
      <c r="E585" s="74" t="s">
        <v>13337</v>
      </c>
      <c r="F585" s="74" t="s">
        <v>12128</v>
      </c>
      <c r="G585" s="121" t="s">
        <v>4887</v>
      </c>
      <c r="H585" s="205">
        <v>-2.1107838477413301</v>
      </c>
      <c r="I585" s="2">
        <v>2.6146377167446602</v>
      </c>
      <c r="J585" s="2">
        <v>0.74741471432835405</v>
      </c>
      <c r="K585" s="2">
        <v>0.21455147813474101</v>
      </c>
      <c r="L585" s="2">
        <v>-0.14170816821773599</v>
      </c>
      <c r="M585" s="2">
        <v>-0.49021178841885399</v>
      </c>
      <c r="N585" s="2">
        <v>-5.8174289138103497</v>
      </c>
      <c r="O585" s="2">
        <v>-2.3541189261206901</v>
      </c>
      <c r="P585" s="17">
        <v>-7.0575350677728101</v>
      </c>
      <c r="Q585" s="16">
        <v>0.41708952777722902</v>
      </c>
      <c r="R585" s="2">
        <v>-0.139122826167283</v>
      </c>
      <c r="S585" s="17">
        <v>-5.0763609692346101</v>
      </c>
      <c r="T585" s="21">
        <v>2.3799660264759699</v>
      </c>
      <c r="U585" s="3">
        <v>0.35238874622490701</v>
      </c>
      <c r="V585" s="22">
        <v>2.4377073500005499</v>
      </c>
      <c r="W585" s="26">
        <v>2.68762958302734E-2</v>
      </c>
      <c r="X585" s="50" t="s">
        <v>7340</v>
      </c>
      <c r="Y585" s="26">
        <v>0.726122994274217</v>
      </c>
      <c r="Z585" s="5">
        <v>-0.55621235394451196</v>
      </c>
      <c r="AA585" s="4">
        <v>4.9199259728098098E-2</v>
      </c>
      <c r="AB585" s="5">
        <v>5.4934504970118399</v>
      </c>
      <c r="AC585" s="4">
        <v>6.9672759219791394E-2</v>
      </c>
      <c r="AD585" s="216">
        <v>4.9372381430673302</v>
      </c>
      <c r="AE585" s="199">
        <v>-0.16341270141862399</v>
      </c>
      <c r="AF585" s="6">
        <v>1.3467869282799001</v>
      </c>
      <c r="AG585" s="6">
        <v>0.75004027862507305</v>
      </c>
      <c r="AH585" s="6">
        <v>0.57974227430996295</v>
      </c>
      <c r="AI585" s="6">
        <v>0.46588509169549203</v>
      </c>
      <c r="AJ585" s="6">
        <v>0.35450666101074302</v>
      </c>
      <c r="AK585" s="6">
        <v>-1.34802108604858</v>
      </c>
      <c r="AL585" s="6">
        <v>-0.24118026992997299</v>
      </c>
      <c r="AM585" s="63">
        <v>-1.74434717652399</v>
      </c>
      <c r="AN585" s="8">
        <v>-0.16341270141862399</v>
      </c>
      <c r="AO585" s="7">
        <v>1.3467869282799001</v>
      </c>
      <c r="AP585" s="7">
        <v>0.75004027862507305</v>
      </c>
      <c r="AQ585" s="7">
        <v>0.57974227430996295</v>
      </c>
      <c r="AR585" s="7">
        <v>0.46588509169549203</v>
      </c>
      <c r="AS585" s="7">
        <v>0.35450666101074302</v>
      </c>
      <c r="AT585" s="7" t="s">
        <v>4887</v>
      </c>
      <c r="AU585" s="7">
        <v>-0.24118026992997299</v>
      </c>
      <c r="AV585" s="9" t="s">
        <v>4887</v>
      </c>
    </row>
    <row r="586" spans="1:48" s="33" customFormat="1" ht="25" customHeight="1" x14ac:dyDescent="0.2">
      <c r="A586" s="13" t="s">
        <v>4395</v>
      </c>
      <c r="B586" s="1" t="s">
        <v>4395</v>
      </c>
      <c r="C586" s="203" t="s">
        <v>4396</v>
      </c>
      <c r="D586" s="201" t="s">
        <v>4395</v>
      </c>
      <c r="E586" s="74" t="s">
        <v>10662</v>
      </c>
      <c r="F586" s="74" t="s">
        <v>10663</v>
      </c>
      <c r="G586" s="121" t="s">
        <v>10664</v>
      </c>
      <c r="H586" s="205">
        <v>2.3740697643940201</v>
      </c>
      <c r="I586" s="2">
        <v>0.24641949390040499</v>
      </c>
      <c r="J586" s="2">
        <v>2.5683560556673699</v>
      </c>
      <c r="K586" s="2">
        <v>0.63600784811794098</v>
      </c>
      <c r="L586" s="2">
        <v>0.84981311958103201</v>
      </c>
      <c r="M586" s="2">
        <v>-2.3296271461725802</v>
      </c>
      <c r="N586" s="2">
        <v>-2.6640881696813699</v>
      </c>
      <c r="O586" s="2">
        <v>-2.6497589721395198</v>
      </c>
      <c r="P586" s="17">
        <v>-5.2485779829560899</v>
      </c>
      <c r="Q586" s="16">
        <v>1.7296151046539301</v>
      </c>
      <c r="R586" s="2">
        <v>-0.28126872615786802</v>
      </c>
      <c r="S586" s="17">
        <v>-3.52080837492566</v>
      </c>
      <c r="T586" s="21">
        <v>1.2881532150963599</v>
      </c>
      <c r="U586" s="3">
        <v>1.7771486533659</v>
      </c>
      <c r="V586" s="22">
        <v>1.49630952523225</v>
      </c>
      <c r="W586" s="26">
        <v>1.5820933130552099E-2</v>
      </c>
      <c r="X586" s="50" t="s">
        <v>7340</v>
      </c>
      <c r="Y586" s="26">
        <v>0.194532890721197</v>
      </c>
      <c r="Z586" s="5">
        <v>-2.0108838308118</v>
      </c>
      <c r="AA586" s="4">
        <v>1.05154839354377E-2</v>
      </c>
      <c r="AB586" s="5">
        <v>5.2504234795795899</v>
      </c>
      <c r="AC586" s="4">
        <v>7.4994060792577102E-2</v>
      </c>
      <c r="AD586" s="216">
        <v>3.2395396487677899</v>
      </c>
      <c r="AE586" s="199">
        <v>1.1561684525762701</v>
      </c>
      <c r="AF586" s="6">
        <v>0.35355505508395701</v>
      </c>
      <c r="AG586" s="6">
        <v>1.2294590598192101</v>
      </c>
      <c r="AH586" s="6">
        <v>0.50051944906278201</v>
      </c>
      <c r="AI586" s="6">
        <v>0.58117320015644602</v>
      </c>
      <c r="AJ586" s="6">
        <v>-0.61820688086991105</v>
      </c>
      <c r="AK586" s="6">
        <v>-0.74437559484040305</v>
      </c>
      <c r="AL586" s="6">
        <v>-0.73897019241976403</v>
      </c>
      <c r="AM586" s="63">
        <v>-1.7193225485685899</v>
      </c>
      <c r="AN586" s="8">
        <v>1.1561684525762701</v>
      </c>
      <c r="AO586" s="7">
        <v>0.35355505508395701</v>
      </c>
      <c r="AP586" s="7">
        <v>1.2294590598192101</v>
      </c>
      <c r="AQ586" s="7">
        <v>0.50051944906278201</v>
      </c>
      <c r="AR586" s="7">
        <v>0.58117320015644602</v>
      </c>
      <c r="AS586" s="7">
        <v>-0.61820688086991105</v>
      </c>
      <c r="AT586" s="7">
        <v>-0.74437559484040305</v>
      </c>
      <c r="AU586" s="7">
        <v>-0.73897019241976403</v>
      </c>
      <c r="AV586" s="9" t="s">
        <v>4887</v>
      </c>
    </row>
    <row r="587" spans="1:48" s="33" customFormat="1" ht="25" customHeight="1" x14ac:dyDescent="0.2">
      <c r="A587" s="13" t="s">
        <v>457</v>
      </c>
      <c r="B587" s="1" t="s">
        <v>457</v>
      </c>
      <c r="C587" s="203" t="s">
        <v>458</v>
      </c>
      <c r="D587" s="201" t="s">
        <v>5223</v>
      </c>
      <c r="E587" s="74" t="s">
        <v>12597</v>
      </c>
      <c r="F587" s="74" t="s">
        <v>9102</v>
      </c>
      <c r="G587" s="121" t="s">
        <v>4887</v>
      </c>
      <c r="H587" s="205">
        <v>-2.0202123076663798</v>
      </c>
      <c r="I587" s="2">
        <v>-1.45630292033028</v>
      </c>
      <c r="J587" s="2">
        <v>-1.55294729805368</v>
      </c>
      <c r="K587" s="2">
        <v>-4.2441577584044001</v>
      </c>
      <c r="L587" s="2">
        <v>-5.5206640073712903</v>
      </c>
      <c r="M587" s="2">
        <v>-8.5762692625784993</v>
      </c>
      <c r="N587" s="2">
        <v>-6.9366036519516703</v>
      </c>
      <c r="O587" s="2">
        <v>-5.0420340493105504</v>
      </c>
      <c r="P587" s="17">
        <v>-7.3267393017648104</v>
      </c>
      <c r="Q587" s="16">
        <v>-1.6764875086834501</v>
      </c>
      <c r="R587" s="2">
        <v>-6.1136970094513998</v>
      </c>
      <c r="S587" s="17">
        <v>-6.4351256676756803</v>
      </c>
      <c r="T587" s="21">
        <v>0.30157103145574199</v>
      </c>
      <c r="U587" s="3">
        <v>2.2261095272507401</v>
      </c>
      <c r="V587" s="22">
        <v>1.2221209634005801</v>
      </c>
      <c r="W587" s="26">
        <v>1.3078677841684601E-2</v>
      </c>
      <c r="X587" s="50" t="s">
        <v>7340</v>
      </c>
      <c r="Y587" s="26">
        <v>7.2090720336628306E-2</v>
      </c>
      <c r="Z587" s="5">
        <v>-4.43720950076795</v>
      </c>
      <c r="AA587" s="4">
        <v>1.6733051376904898E-2</v>
      </c>
      <c r="AB587" s="5">
        <v>4.7586381589922304</v>
      </c>
      <c r="AC587" s="4">
        <v>0.84009745018414905</v>
      </c>
      <c r="AD587" s="216">
        <v>0.32142865822427802</v>
      </c>
      <c r="AE587" s="199">
        <v>1.03311749546804</v>
      </c>
      <c r="AF587" s="6">
        <v>1.2471804353418801</v>
      </c>
      <c r="AG587" s="6">
        <v>1.2104937263025399</v>
      </c>
      <c r="AH587" s="6">
        <v>0.18889622163367301</v>
      </c>
      <c r="AI587" s="6">
        <v>-0.29567219761542901</v>
      </c>
      <c r="AJ587" s="6">
        <v>-1.4555958639220701</v>
      </c>
      <c r="AK587" s="6">
        <v>-0.83317025990986904</v>
      </c>
      <c r="AL587" s="6">
        <v>-0.113981773169436</v>
      </c>
      <c r="AM587" s="63">
        <v>-0.98126778412933802</v>
      </c>
      <c r="AN587" s="8">
        <v>1.03311749546804</v>
      </c>
      <c r="AO587" s="7">
        <v>1.2471804353418801</v>
      </c>
      <c r="AP587" s="7">
        <v>1.2104937263025399</v>
      </c>
      <c r="AQ587" s="7" t="s">
        <v>4887</v>
      </c>
      <c r="AR587" s="7" t="s">
        <v>4887</v>
      </c>
      <c r="AS587" s="7" t="s">
        <v>4887</v>
      </c>
      <c r="AT587" s="7" t="s">
        <v>4887</v>
      </c>
      <c r="AU587" s="7" t="s">
        <v>4887</v>
      </c>
      <c r="AV587" s="9" t="s">
        <v>4887</v>
      </c>
    </row>
    <row r="588" spans="1:48" s="33" customFormat="1" ht="25" customHeight="1" x14ac:dyDescent="0.2">
      <c r="A588" s="13" t="s">
        <v>3827</v>
      </c>
      <c r="B588" s="1" t="s">
        <v>3827</v>
      </c>
      <c r="C588" s="203" t="s">
        <v>3828</v>
      </c>
      <c r="D588" s="201" t="s">
        <v>3827</v>
      </c>
      <c r="E588" s="74" t="s">
        <v>12013</v>
      </c>
      <c r="F588" s="74" t="s">
        <v>12014</v>
      </c>
      <c r="G588" s="121" t="s">
        <v>12015</v>
      </c>
      <c r="H588" s="205">
        <v>-4.1941168260998296</v>
      </c>
      <c r="I588" s="2">
        <v>-3.1895194463291001</v>
      </c>
      <c r="J588" s="2">
        <v>-3.5476784815767699</v>
      </c>
      <c r="K588" s="2">
        <v>-1.76301241719679</v>
      </c>
      <c r="L588" s="2">
        <v>-4.2819875823753799</v>
      </c>
      <c r="M588" s="2">
        <v>-6.1192186958575698</v>
      </c>
      <c r="N588" s="2">
        <v>-7.69253898537956</v>
      </c>
      <c r="O588" s="2">
        <v>-7.59990350005239</v>
      </c>
      <c r="P588" s="17">
        <v>-6.19527548336574</v>
      </c>
      <c r="Q588" s="16">
        <v>-3.6437715846685701</v>
      </c>
      <c r="R588" s="2">
        <v>-4.0547395651432403</v>
      </c>
      <c r="S588" s="17">
        <v>-7.1625726562658896</v>
      </c>
      <c r="T588" s="21">
        <v>0.50914574259921797</v>
      </c>
      <c r="U588" s="3">
        <v>2.1869761159104701</v>
      </c>
      <c r="V588" s="22">
        <v>0.838983431785712</v>
      </c>
      <c r="W588" s="26">
        <v>3.9649518945651802E-2</v>
      </c>
      <c r="X588" s="50" t="s">
        <v>7340</v>
      </c>
      <c r="Y588" s="26">
        <v>0.77864809157847104</v>
      </c>
      <c r="Z588" s="5">
        <v>-0.41096798047467897</v>
      </c>
      <c r="AA588" s="4">
        <v>6.3360140965027598E-3</v>
      </c>
      <c r="AB588" s="5">
        <v>3.5188010715973301</v>
      </c>
      <c r="AC588" s="4">
        <v>0.11958516991627099</v>
      </c>
      <c r="AD588" s="216">
        <v>3.1078330911226502</v>
      </c>
      <c r="AE588" s="199">
        <v>0.37007769309490102</v>
      </c>
      <c r="AF588" s="6">
        <v>0.85953261473404297</v>
      </c>
      <c r="AG588" s="6">
        <v>0.68503215707656095</v>
      </c>
      <c r="AH588" s="6">
        <v>1.55454825007344</v>
      </c>
      <c r="AI588" s="6">
        <v>0.32726574176666101</v>
      </c>
      <c r="AJ588" s="6">
        <v>-0.56786083211276905</v>
      </c>
      <c r="AK588" s="6">
        <v>-1.3344060914653399</v>
      </c>
      <c r="AL588" s="6">
        <v>-1.28927269262832</v>
      </c>
      <c r="AM588" s="63">
        <v>-0.60491684053918005</v>
      </c>
      <c r="AN588" s="8" t="s">
        <v>4887</v>
      </c>
      <c r="AO588" s="7">
        <v>0.85953261473404297</v>
      </c>
      <c r="AP588" s="7">
        <v>0.68503215707656095</v>
      </c>
      <c r="AQ588" s="7">
        <v>1.55454825007344</v>
      </c>
      <c r="AR588" s="7" t="s">
        <v>4887</v>
      </c>
      <c r="AS588" s="7" t="s">
        <v>4887</v>
      </c>
      <c r="AT588" s="7" t="s">
        <v>4887</v>
      </c>
      <c r="AU588" s="7" t="s">
        <v>4887</v>
      </c>
      <c r="AV588" s="9" t="s">
        <v>4887</v>
      </c>
    </row>
    <row r="589" spans="1:48" s="33" customFormat="1" ht="25" customHeight="1" x14ac:dyDescent="0.2">
      <c r="A589" s="13" t="s">
        <v>591</v>
      </c>
      <c r="B589" s="1" t="s">
        <v>591</v>
      </c>
      <c r="C589" s="203" t="s">
        <v>592</v>
      </c>
      <c r="D589" s="201" t="s">
        <v>5023</v>
      </c>
      <c r="E589" s="74" t="s">
        <v>12679</v>
      </c>
      <c r="F589" s="74" t="s">
        <v>11940</v>
      </c>
      <c r="G589" s="121" t="s">
        <v>4887</v>
      </c>
      <c r="H589" s="205">
        <v>3.4855912413720298</v>
      </c>
      <c r="I589" s="2">
        <v>3.2935132369601399</v>
      </c>
      <c r="J589" s="2">
        <v>3.3742126755669899</v>
      </c>
      <c r="K589" s="2">
        <v>3.8379265224230501</v>
      </c>
      <c r="L589" s="2">
        <v>1.9519428200336799</v>
      </c>
      <c r="M589" s="2">
        <v>1.77261606841449</v>
      </c>
      <c r="N589" s="2">
        <v>-0.242790869256993</v>
      </c>
      <c r="O589" s="2">
        <v>1.1054548369613599</v>
      </c>
      <c r="P589" s="17">
        <v>1.20135023346162</v>
      </c>
      <c r="Q589" s="16">
        <v>3.38443905129972</v>
      </c>
      <c r="R589" s="2">
        <v>2.52082847029041</v>
      </c>
      <c r="S589" s="17">
        <v>0.688004733721999</v>
      </c>
      <c r="T589" s="21">
        <v>9.6446482648064699E-2</v>
      </c>
      <c r="U589" s="3">
        <v>1.1441590711786001</v>
      </c>
      <c r="V589" s="22">
        <v>0.80751738226570302</v>
      </c>
      <c r="W589" s="26">
        <v>1.70335968855072E-2</v>
      </c>
      <c r="X589" s="50" t="s">
        <v>7340</v>
      </c>
      <c r="Y589" s="26">
        <v>0.32092913856155703</v>
      </c>
      <c r="Z589" s="5">
        <v>-0.86361058100931498</v>
      </c>
      <c r="AA589" s="4">
        <v>2.7192377430521799E-2</v>
      </c>
      <c r="AB589" s="5">
        <v>2.6964343175777201</v>
      </c>
      <c r="AC589" s="4">
        <v>9.35161644924771E-2</v>
      </c>
      <c r="AD589" s="216">
        <v>1.8328237365684099</v>
      </c>
      <c r="AE589" s="199">
        <v>0.930723861563307</v>
      </c>
      <c r="AF589" s="6">
        <v>0.79190813953154005</v>
      </c>
      <c r="AG589" s="6">
        <v>0.85023002220658594</v>
      </c>
      <c r="AH589" s="6">
        <v>1.1853583085741299</v>
      </c>
      <c r="AI589" s="6">
        <v>-0.17765142379439799</v>
      </c>
      <c r="AJ589" s="6">
        <v>-0.30725175248298398</v>
      </c>
      <c r="AK589" s="6">
        <v>-1.7637962959215401</v>
      </c>
      <c r="AL589" s="6">
        <v>-0.78941246807003995</v>
      </c>
      <c r="AM589" s="63">
        <v>-0.72010839160660001</v>
      </c>
      <c r="AN589" s="8">
        <v>0.930723861563307</v>
      </c>
      <c r="AO589" s="7">
        <v>0.79190813953154005</v>
      </c>
      <c r="AP589" s="7">
        <v>0.85023002220658594</v>
      </c>
      <c r="AQ589" s="7">
        <v>1.1853583085741299</v>
      </c>
      <c r="AR589" s="7">
        <v>-0.17765142379439799</v>
      </c>
      <c r="AS589" s="7">
        <v>-0.30725175248298398</v>
      </c>
      <c r="AT589" s="7">
        <v>-1.7637962959215401</v>
      </c>
      <c r="AU589" s="7">
        <v>-0.78941246807003995</v>
      </c>
      <c r="AV589" s="9">
        <v>-0.72010839160660001</v>
      </c>
    </row>
    <row r="590" spans="1:48" s="33" customFormat="1" ht="25" customHeight="1" x14ac:dyDescent="0.2">
      <c r="A590" s="13" t="s">
        <v>402</v>
      </c>
      <c r="B590" s="1" t="s">
        <v>402</v>
      </c>
      <c r="C590" s="203" t="s">
        <v>403</v>
      </c>
      <c r="D590" s="201" t="s">
        <v>5087</v>
      </c>
      <c r="E590" s="74" t="s">
        <v>13201</v>
      </c>
      <c r="F590" s="74" t="s">
        <v>13202</v>
      </c>
      <c r="G590" s="121" t="s">
        <v>4887</v>
      </c>
      <c r="H590" s="205">
        <v>1.5471850990528</v>
      </c>
      <c r="I590" s="2">
        <v>2.6936552471297501</v>
      </c>
      <c r="J590" s="2">
        <v>3.28990693867962</v>
      </c>
      <c r="K590" s="2">
        <v>2.4567728732331102</v>
      </c>
      <c r="L590" s="2">
        <v>1.2733648509862801</v>
      </c>
      <c r="M590" s="2">
        <v>1.10221251056528</v>
      </c>
      <c r="N590" s="2">
        <v>-0.599095039636236</v>
      </c>
      <c r="O590" s="2">
        <v>0.56028609236962601</v>
      </c>
      <c r="P590" s="17">
        <v>0.69499152790979901</v>
      </c>
      <c r="Q590" s="16">
        <v>2.5102490949540499</v>
      </c>
      <c r="R590" s="2">
        <v>1.61078341159489</v>
      </c>
      <c r="S590" s="17">
        <v>0.21872752688106301</v>
      </c>
      <c r="T590" s="21">
        <v>0.88571903844842004</v>
      </c>
      <c r="U590" s="3">
        <v>0.737629248206772</v>
      </c>
      <c r="V590" s="22">
        <v>0.71145042084443499</v>
      </c>
      <c r="W590" s="26">
        <v>3.1109890002839501E-2</v>
      </c>
      <c r="X590" s="50" t="s">
        <v>7340</v>
      </c>
      <c r="Y590" s="26">
        <v>0.25004384641448901</v>
      </c>
      <c r="Z590" s="5">
        <v>-0.89946568335916199</v>
      </c>
      <c r="AA590" s="4">
        <v>2.6952774829487401E-2</v>
      </c>
      <c r="AB590" s="5">
        <v>2.2915215680729899</v>
      </c>
      <c r="AC590" s="4">
        <v>7.83678952633452E-2</v>
      </c>
      <c r="AD590" s="216">
        <v>1.39205588471383</v>
      </c>
      <c r="AE590" s="199">
        <v>8.3300636049597906E-2</v>
      </c>
      <c r="AF590" s="6">
        <v>1.0326365338386301</v>
      </c>
      <c r="AG590" s="6">
        <v>1.52636341879519</v>
      </c>
      <c r="AH590" s="6">
        <v>0.83648581724930504</v>
      </c>
      <c r="AI590" s="6">
        <v>-0.143436528862254</v>
      </c>
      <c r="AJ590" s="6">
        <v>-0.28515941717714199</v>
      </c>
      <c r="AK590" s="6">
        <v>-1.6939290509045899</v>
      </c>
      <c r="AL590" s="6">
        <v>-0.73390219832702497</v>
      </c>
      <c r="AM590" s="63">
        <v>-0.62235921066171496</v>
      </c>
      <c r="AN590" s="8">
        <v>8.3300636049597906E-2</v>
      </c>
      <c r="AO590" s="7">
        <v>1.0326365338386301</v>
      </c>
      <c r="AP590" s="7">
        <v>1.52636341879519</v>
      </c>
      <c r="AQ590" s="7">
        <v>0.83648581724930504</v>
      </c>
      <c r="AR590" s="7">
        <v>-0.143436528862254</v>
      </c>
      <c r="AS590" s="7">
        <v>-0.28515941717714199</v>
      </c>
      <c r="AT590" s="7">
        <v>-1.6939290509045899</v>
      </c>
      <c r="AU590" s="7">
        <v>-0.73390219832702497</v>
      </c>
      <c r="AV590" s="9">
        <v>-0.62235921066171496</v>
      </c>
    </row>
    <row r="591" spans="1:48" s="33" customFormat="1" ht="25" customHeight="1" x14ac:dyDescent="0.2">
      <c r="A591" s="13" t="s">
        <v>1449</v>
      </c>
      <c r="B591" s="1" t="s">
        <v>1449</v>
      </c>
      <c r="C591" s="203" t="s">
        <v>1450</v>
      </c>
      <c r="D591" s="201" t="s">
        <v>1449</v>
      </c>
      <c r="E591" s="74" t="s">
        <v>11193</v>
      </c>
      <c r="F591" s="74" t="s">
        <v>11194</v>
      </c>
      <c r="G591" s="121" t="s">
        <v>11195</v>
      </c>
      <c r="H591" s="205">
        <v>0.38419014763908899</v>
      </c>
      <c r="I591" s="2">
        <v>0.35199882651855002</v>
      </c>
      <c r="J591" s="2">
        <v>-0.608711318487551</v>
      </c>
      <c r="K591" s="2">
        <v>-0.671786485508164</v>
      </c>
      <c r="L591" s="2">
        <v>-0.76334956387071895</v>
      </c>
      <c r="M591" s="2">
        <v>-1.8840637347920599</v>
      </c>
      <c r="N591" s="2">
        <v>-2.2071101146301499</v>
      </c>
      <c r="O591" s="2">
        <v>-1.47091460820107</v>
      </c>
      <c r="P591" s="17">
        <v>-1.48809535649212</v>
      </c>
      <c r="Q591" s="16">
        <v>4.2492551890029297E-2</v>
      </c>
      <c r="R591" s="2">
        <v>-1.1063999280569801</v>
      </c>
      <c r="S591" s="17">
        <v>-1.72204002644111</v>
      </c>
      <c r="T591" s="21">
        <v>0.56418873693554605</v>
      </c>
      <c r="U591" s="3">
        <v>0.67503088563345004</v>
      </c>
      <c r="V591" s="22">
        <v>0.42017084307428099</v>
      </c>
      <c r="W591" s="26">
        <v>2.2704402333094901E-2</v>
      </c>
      <c r="X591" s="50" t="s">
        <v>7340</v>
      </c>
      <c r="Y591" s="26">
        <v>8.86010458751115E-2</v>
      </c>
      <c r="Z591" s="5">
        <v>-1.1488924799470099</v>
      </c>
      <c r="AA591" s="4">
        <v>1.4499845099013701E-2</v>
      </c>
      <c r="AB591" s="5">
        <v>1.7645325783311401</v>
      </c>
      <c r="AC591" s="4">
        <v>0.26363599834726298</v>
      </c>
      <c r="AD591" s="216">
        <v>0.61564009838413103</v>
      </c>
      <c r="AE591" s="199">
        <v>1.4331097984405201</v>
      </c>
      <c r="AF591" s="6">
        <v>1.39796939827069</v>
      </c>
      <c r="AG591" s="6">
        <v>0.34924763825605998</v>
      </c>
      <c r="AH591" s="6">
        <v>0.28039409224645101</v>
      </c>
      <c r="AI591" s="6">
        <v>0.18044282891080099</v>
      </c>
      <c r="AJ591" s="6">
        <v>-1.04294108548984</v>
      </c>
      <c r="AK591" s="6">
        <v>-1.3955820665299701</v>
      </c>
      <c r="AL591" s="6">
        <v>-0.59194295515963502</v>
      </c>
      <c r="AM591" s="63">
        <v>-0.61069764894507494</v>
      </c>
      <c r="AN591" s="8">
        <v>1.4331097984405201</v>
      </c>
      <c r="AO591" s="7">
        <v>1.39796939827069</v>
      </c>
      <c r="AP591" s="7">
        <v>0.34924763825605998</v>
      </c>
      <c r="AQ591" s="7">
        <v>0.28039409224645101</v>
      </c>
      <c r="AR591" s="7">
        <v>0.18044282891080099</v>
      </c>
      <c r="AS591" s="7">
        <v>-1.04294108548984</v>
      </c>
      <c r="AT591" s="7">
        <v>-1.3955820665299701</v>
      </c>
      <c r="AU591" s="7">
        <v>-0.59194295515963502</v>
      </c>
      <c r="AV591" s="9">
        <v>-0.61069764894507494</v>
      </c>
    </row>
    <row r="592" spans="1:48" s="33" customFormat="1" ht="25" customHeight="1" x14ac:dyDescent="0.2">
      <c r="A592" s="13" t="s">
        <v>802</v>
      </c>
      <c r="B592" s="1" t="s">
        <v>802</v>
      </c>
      <c r="C592" s="203" t="s">
        <v>803</v>
      </c>
      <c r="D592" s="201" t="s">
        <v>802</v>
      </c>
      <c r="E592" s="74" t="s">
        <v>13530</v>
      </c>
      <c r="F592" s="74" t="s">
        <v>13273</v>
      </c>
      <c r="G592" s="121" t="s">
        <v>4887</v>
      </c>
      <c r="H592" s="205">
        <v>1.1094941710516</v>
      </c>
      <c r="I592" s="2">
        <v>1.5365271215068299</v>
      </c>
      <c r="J592" s="2">
        <v>2.09760692271482</v>
      </c>
      <c r="K592" s="2">
        <v>1.9257286688633599</v>
      </c>
      <c r="L592" s="2">
        <v>0.66990291301160099</v>
      </c>
      <c r="M592" s="2">
        <v>0.79098733456806902</v>
      </c>
      <c r="N592" s="2">
        <v>-0.14753446146987101</v>
      </c>
      <c r="O592" s="2">
        <v>0.63406982430825898</v>
      </c>
      <c r="P592" s="17">
        <v>-0.66172131916005805</v>
      </c>
      <c r="Q592" s="16">
        <v>1.5812094050910801</v>
      </c>
      <c r="R592" s="2">
        <v>1.12887297214768</v>
      </c>
      <c r="S592" s="17">
        <v>-5.8395318773889898E-2</v>
      </c>
      <c r="T592" s="21">
        <v>0.495569452599323</v>
      </c>
      <c r="U592" s="3">
        <v>0.69274786923317</v>
      </c>
      <c r="V592" s="22">
        <v>0.65247836128347103</v>
      </c>
      <c r="W592" s="26">
        <v>4.2359651194502898E-2</v>
      </c>
      <c r="X592" s="50" t="s">
        <v>7340</v>
      </c>
      <c r="Y592" s="26">
        <v>0.41473763959096299</v>
      </c>
      <c r="Z592" s="5">
        <v>-0.45233643294340597</v>
      </c>
      <c r="AA592" s="4">
        <v>2.8694698427774501E-2</v>
      </c>
      <c r="AB592" s="5">
        <v>1.63960472386497</v>
      </c>
      <c r="AC592" s="4">
        <v>9.70363458710473E-2</v>
      </c>
      <c r="AD592" s="216">
        <v>1.1872682909215699</v>
      </c>
      <c r="AE592" s="199">
        <v>0.24828264429933999</v>
      </c>
      <c r="AF592" s="6">
        <v>0.71825419659299805</v>
      </c>
      <c r="AG592" s="6">
        <v>1.33575114818241</v>
      </c>
      <c r="AH592" s="6">
        <v>1.1465903593440301</v>
      </c>
      <c r="AI592" s="6">
        <v>-0.235509966307277</v>
      </c>
      <c r="AJ592" s="6">
        <v>-0.102250381779176</v>
      </c>
      <c r="AK592" s="6">
        <v>-1.13514150850647</v>
      </c>
      <c r="AL592" s="6">
        <v>-0.27494610888932702</v>
      </c>
      <c r="AM592" s="63">
        <v>-1.7010303829365301</v>
      </c>
      <c r="AN592" s="8">
        <v>0.24828264429933999</v>
      </c>
      <c r="AO592" s="7">
        <v>0.71825419659299805</v>
      </c>
      <c r="AP592" s="7">
        <v>1.33575114818241</v>
      </c>
      <c r="AQ592" s="7">
        <v>1.1465903593440301</v>
      </c>
      <c r="AR592" s="7">
        <v>-0.235509966307277</v>
      </c>
      <c r="AS592" s="7">
        <v>-0.102250381779176</v>
      </c>
      <c r="AT592" s="7">
        <v>-1.13514150850647</v>
      </c>
      <c r="AU592" s="7">
        <v>-0.27494610888932702</v>
      </c>
      <c r="AV592" s="9">
        <v>-1.7010303829365301</v>
      </c>
    </row>
    <row r="593" spans="1:48" s="33" customFormat="1" ht="25" customHeight="1" x14ac:dyDescent="0.2">
      <c r="A593" s="13" t="s">
        <v>471</v>
      </c>
      <c r="B593" s="1" t="s">
        <v>471</v>
      </c>
      <c r="C593" s="203" t="s">
        <v>472</v>
      </c>
      <c r="D593" s="201" t="s">
        <v>5094</v>
      </c>
      <c r="E593" s="74" t="s">
        <v>13521</v>
      </c>
      <c r="F593" s="74" t="s">
        <v>10969</v>
      </c>
      <c r="G593" s="121" t="s">
        <v>4887</v>
      </c>
      <c r="H593" s="205">
        <v>-0.38541023508544803</v>
      </c>
      <c r="I593" s="2">
        <v>-0.377354265956232</v>
      </c>
      <c r="J593" s="2">
        <v>-0.52258948545830097</v>
      </c>
      <c r="K593" s="2">
        <v>-1.55954238090281E-2</v>
      </c>
      <c r="L593" s="2">
        <v>-0.19703056468010199</v>
      </c>
      <c r="M593" s="2">
        <v>-0.84433328736864199</v>
      </c>
      <c r="N593" s="2">
        <v>-1.3676269502905001</v>
      </c>
      <c r="O593" s="2">
        <v>-1.1574813681634999</v>
      </c>
      <c r="P593" s="17">
        <v>-1.3734016038958901</v>
      </c>
      <c r="Q593" s="16">
        <v>-0.42845132883332698</v>
      </c>
      <c r="R593" s="2">
        <v>-0.35231975861925702</v>
      </c>
      <c r="S593" s="17">
        <v>-1.29950330744996</v>
      </c>
      <c r="T593" s="21">
        <v>8.1625480453188404E-2</v>
      </c>
      <c r="U593" s="3">
        <v>0.43564625780562199</v>
      </c>
      <c r="V593" s="22">
        <v>0.12302849298061801</v>
      </c>
      <c r="W593" s="26">
        <v>8.36227315263126E-3</v>
      </c>
      <c r="X593" s="50" t="s">
        <v>7340</v>
      </c>
      <c r="Y593" s="26">
        <v>0.79249497021614002</v>
      </c>
      <c r="Z593" s="5">
        <v>7.6131570214069896E-2</v>
      </c>
      <c r="AA593" s="4">
        <v>1.0297027239971901E-3</v>
      </c>
      <c r="AB593" s="5">
        <v>0.87105197861663297</v>
      </c>
      <c r="AC593" s="4">
        <v>5.4672703096204298E-2</v>
      </c>
      <c r="AD593" s="216">
        <v>0.94718354883070299</v>
      </c>
      <c r="AE593" s="199">
        <v>0.60336221011537805</v>
      </c>
      <c r="AF593" s="6">
        <v>0.61914285141910197</v>
      </c>
      <c r="AG593" s="6">
        <v>0.33464512471882302</v>
      </c>
      <c r="AH593" s="6">
        <v>1.32778341778763</v>
      </c>
      <c r="AI593" s="6">
        <v>0.97237454865565398</v>
      </c>
      <c r="AJ593" s="6">
        <v>-0.29561095598405701</v>
      </c>
      <c r="AK593" s="6">
        <v>-1.32067814015841</v>
      </c>
      <c r="AL593" s="6">
        <v>-0.90902908839113294</v>
      </c>
      <c r="AM593" s="63">
        <v>-1.3319899681629901</v>
      </c>
      <c r="AN593" s="8">
        <v>0.60336221011537805</v>
      </c>
      <c r="AO593" s="7">
        <v>0.61914285141910197</v>
      </c>
      <c r="AP593" s="7">
        <v>0.33464512471882302</v>
      </c>
      <c r="AQ593" s="7">
        <v>1.32778341778763</v>
      </c>
      <c r="AR593" s="7">
        <v>0.97237454865565398</v>
      </c>
      <c r="AS593" s="7">
        <v>-0.29561095598405701</v>
      </c>
      <c r="AT593" s="7">
        <v>-1.32067814015841</v>
      </c>
      <c r="AU593" s="7">
        <v>-0.90902908839113294</v>
      </c>
      <c r="AV593" s="9">
        <v>-1.3319899681629901</v>
      </c>
    </row>
    <row r="594" spans="1:48" s="33" customFormat="1" ht="25" customHeight="1" x14ac:dyDescent="0.2">
      <c r="A594" s="13" t="s">
        <v>4073</v>
      </c>
      <c r="B594" s="1" t="s">
        <v>4073</v>
      </c>
      <c r="C594" s="203" t="s">
        <v>4074</v>
      </c>
      <c r="D594" s="201" t="s">
        <v>4073</v>
      </c>
      <c r="E594" s="74" t="s">
        <v>11865</v>
      </c>
      <c r="F594" s="74" t="s">
        <v>11866</v>
      </c>
      <c r="G594" s="121" t="s">
        <v>11867</v>
      </c>
      <c r="H594" s="205">
        <v>-0.39973034727547602</v>
      </c>
      <c r="I594" s="2">
        <v>-1.8702207258758701</v>
      </c>
      <c r="J594" s="2">
        <v>-0.64328635384747201</v>
      </c>
      <c r="K594" s="2">
        <v>0.44523337087345999</v>
      </c>
      <c r="L594" s="2">
        <v>0.31774928317914702</v>
      </c>
      <c r="M594" s="2">
        <v>4.2498404373429097E-2</v>
      </c>
      <c r="N594" s="2">
        <v>0.54552714639154198</v>
      </c>
      <c r="O594" s="2">
        <v>1.0059653111926501</v>
      </c>
      <c r="P594" s="17">
        <v>1.5962644946137201</v>
      </c>
      <c r="Q594" s="16">
        <v>-0.97107914233293802</v>
      </c>
      <c r="R594" s="2">
        <v>0.26849368614201202</v>
      </c>
      <c r="S594" s="17">
        <v>1.04925231739931</v>
      </c>
      <c r="T594" s="21">
        <v>0.78814438558324396</v>
      </c>
      <c r="U594" s="3">
        <v>0.20583597520855901</v>
      </c>
      <c r="V594" s="22">
        <v>0.52670444028600805</v>
      </c>
      <c r="W594" s="26">
        <v>1.24960582357677E-2</v>
      </c>
      <c r="X594" s="50" t="s">
        <v>7340</v>
      </c>
      <c r="Y594" s="26">
        <v>0.10420247449736</v>
      </c>
      <c r="Z594" s="5">
        <v>1.2395728284749501</v>
      </c>
      <c r="AA594" s="4">
        <v>2.6639484776166001E-2</v>
      </c>
      <c r="AB594" s="5">
        <v>-2.0203314597322399</v>
      </c>
      <c r="AC594" s="4">
        <v>0.10999875349369399</v>
      </c>
      <c r="AD594" s="216">
        <v>-0.78075863125729295</v>
      </c>
      <c r="AE594" s="199">
        <v>-0.51178646220590396</v>
      </c>
      <c r="AF594" s="6">
        <v>-1.97229017427594</v>
      </c>
      <c r="AG594" s="6">
        <v>-0.75368838613003197</v>
      </c>
      <c r="AH594" s="6">
        <v>0.32743878188961401</v>
      </c>
      <c r="AI594" s="6">
        <v>0.20082048773618799</v>
      </c>
      <c r="AJ594" s="6">
        <v>-7.2561056336829494E-2</v>
      </c>
      <c r="AK594" s="6">
        <v>0.42705142374932997</v>
      </c>
      <c r="AL594" s="6">
        <v>0.88436257563241205</v>
      </c>
      <c r="AM594" s="63">
        <v>1.47065280994117</v>
      </c>
      <c r="AN594" s="8">
        <v>-0.51178646220590396</v>
      </c>
      <c r="AO594" s="7">
        <v>-1.97229017427594</v>
      </c>
      <c r="AP594" s="7">
        <v>-0.75368838613003197</v>
      </c>
      <c r="AQ594" s="7">
        <v>0.32743878188961401</v>
      </c>
      <c r="AR594" s="7">
        <v>0.20082048773618799</v>
      </c>
      <c r="AS594" s="7">
        <v>-7.2561056336829494E-2</v>
      </c>
      <c r="AT594" s="7">
        <v>0.42705142374932997</v>
      </c>
      <c r="AU594" s="7">
        <v>0.88436257563241205</v>
      </c>
      <c r="AV594" s="9">
        <v>1.47065280994117</v>
      </c>
    </row>
    <row r="595" spans="1:48" s="33" customFormat="1" ht="25" customHeight="1" x14ac:dyDescent="0.2">
      <c r="A595" s="13" t="s">
        <v>2005</v>
      </c>
      <c r="B595" s="1" t="s">
        <v>2005</v>
      </c>
      <c r="C595" s="203" t="s">
        <v>2006</v>
      </c>
      <c r="D595" s="201" t="s">
        <v>5138</v>
      </c>
      <c r="E595" s="74" t="s">
        <v>11147</v>
      </c>
      <c r="F595" s="74" t="s">
        <v>11148</v>
      </c>
      <c r="G595" s="121" t="s">
        <v>11149</v>
      </c>
      <c r="H595" s="205">
        <v>-1.42481976197972</v>
      </c>
      <c r="I595" s="2">
        <v>-5.4268811662766403</v>
      </c>
      <c r="J595" s="2">
        <v>-2.18463184001802</v>
      </c>
      <c r="K595" s="2">
        <v>1.2577512647127</v>
      </c>
      <c r="L595" s="2">
        <v>0.35819894603628899</v>
      </c>
      <c r="M595" s="2">
        <v>1.7910817528126901</v>
      </c>
      <c r="N595" s="2">
        <v>0.55909322709231501</v>
      </c>
      <c r="O595" s="2">
        <v>1.3071729668808101</v>
      </c>
      <c r="P595" s="17">
        <v>2.54753189799212</v>
      </c>
      <c r="Q595" s="16">
        <v>-3.0121109227581302</v>
      </c>
      <c r="R595" s="2">
        <v>1.13567732118722</v>
      </c>
      <c r="S595" s="17">
        <v>1.47126603065508</v>
      </c>
      <c r="T595" s="21">
        <v>2.12547996820014</v>
      </c>
      <c r="U595" s="3">
        <v>0.72419943403371101</v>
      </c>
      <c r="V595" s="22">
        <v>1.0043241444705799</v>
      </c>
      <c r="W595" s="26">
        <v>1.4595243094535099E-2</v>
      </c>
      <c r="X595" s="50" t="s">
        <v>7340</v>
      </c>
      <c r="Y595" s="26">
        <v>6.4903806841144801E-2</v>
      </c>
      <c r="Z595" s="5">
        <v>4.1477882439453504</v>
      </c>
      <c r="AA595" s="4">
        <v>4.9126986703100103E-2</v>
      </c>
      <c r="AB595" s="5">
        <v>-4.4833769534132104</v>
      </c>
      <c r="AC595" s="4">
        <v>0.66549946771923196</v>
      </c>
      <c r="AD595" s="216">
        <v>-0.33558870946785602</v>
      </c>
      <c r="AE595" s="199">
        <v>-0.51840496053130103</v>
      </c>
      <c r="AF595" s="6">
        <v>-2.1269850086183801</v>
      </c>
      <c r="AG595" s="6">
        <v>-0.82380221098721096</v>
      </c>
      <c r="AH595" s="6">
        <v>0.55982193185991302</v>
      </c>
      <c r="AI595" s="6">
        <v>0.198257786322385</v>
      </c>
      <c r="AJ595" s="6">
        <v>0.77418765380337895</v>
      </c>
      <c r="AK595" s="6">
        <v>0.279004806329264</v>
      </c>
      <c r="AL595" s="6">
        <v>0.57968638570481801</v>
      </c>
      <c r="AM595" s="63">
        <v>1.07823361611714</v>
      </c>
      <c r="AN595" s="8">
        <v>-0.51840496053130103</v>
      </c>
      <c r="AO595" s="7" t="s">
        <v>4887</v>
      </c>
      <c r="AP595" s="7">
        <v>-0.82380221098721096</v>
      </c>
      <c r="AQ595" s="7">
        <v>0.55982193185991302</v>
      </c>
      <c r="AR595" s="7">
        <v>0.198257786322385</v>
      </c>
      <c r="AS595" s="7">
        <v>0.77418765380337895</v>
      </c>
      <c r="AT595" s="7">
        <v>0.279004806329264</v>
      </c>
      <c r="AU595" s="7">
        <v>0.57968638570481801</v>
      </c>
      <c r="AV595" s="9">
        <v>1.07823361611714</v>
      </c>
    </row>
    <row r="596" spans="1:48" s="33" customFormat="1" ht="25" customHeight="1" x14ac:dyDescent="0.2">
      <c r="A596" s="13" t="s">
        <v>4673</v>
      </c>
      <c r="B596" s="1" t="s">
        <v>4673</v>
      </c>
      <c r="C596" s="203" t="s">
        <v>4674</v>
      </c>
      <c r="D596" s="201" t="s">
        <v>4673</v>
      </c>
      <c r="E596" s="74" t="s">
        <v>10508</v>
      </c>
      <c r="F596" s="74" t="s">
        <v>10509</v>
      </c>
      <c r="G596" s="121" t="s">
        <v>10510</v>
      </c>
      <c r="H596" s="205">
        <v>-4.7238210889783403</v>
      </c>
      <c r="I596" s="2">
        <v>-7.0763921615223397</v>
      </c>
      <c r="J596" s="2">
        <v>-3.3263152219726</v>
      </c>
      <c r="K596" s="2">
        <v>-1.80781633489372</v>
      </c>
      <c r="L596" s="2">
        <v>-1.9293776440603001</v>
      </c>
      <c r="M596" s="2">
        <v>-0.51415313124504503</v>
      </c>
      <c r="N596" s="2">
        <v>-1.3231103895987999</v>
      </c>
      <c r="O596" s="2">
        <v>-0.38187271483894503</v>
      </c>
      <c r="P596" s="17">
        <v>0.159780143039228</v>
      </c>
      <c r="Q596" s="16">
        <v>-5.0421761574910899</v>
      </c>
      <c r="R596" s="2">
        <v>-1.41711570339969</v>
      </c>
      <c r="S596" s="17">
        <v>-0.51506765379950603</v>
      </c>
      <c r="T596" s="21">
        <v>1.8951996531688999</v>
      </c>
      <c r="U596" s="3">
        <v>0.78434708070194703</v>
      </c>
      <c r="V596" s="22">
        <v>0.75036441264921705</v>
      </c>
      <c r="W596" s="26">
        <v>1.02001189680708E-2</v>
      </c>
      <c r="X596" s="50" t="s">
        <v>7340</v>
      </c>
      <c r="Y596" s="26">
        <v>6.4076044351266001E-2</v>
      </c>
      <c r="Z596" s="5">
        <v>3.6250604540914102</v>
      </c>
      <c r="AA596" s="4">
        <v>3.9486784144630797E-2</v>
      </c>
      <c r="AB596" s="5">
        <v>-4.5271085036915801</v>
      </c>
      <c r="AC596" s="4">
        <v>0.22358774690480701</v>
      </c>
      <c r="AD596" s="216">
        <v>-0.90204804960017904</v>
      </c>
      <c r="AE596" s="199">
        <v>-1.0230735946345699</v>
      </c>
      <c r="AF596" s="6">
        <v>-2.0263327221982999</v>
      </c>
      <c r="AG596" s="6">
        <v>-0.42710413243200102</v>
      </c>
      <c r="AH596" s="6">
        <v>0.220463070292228</v>
      </c>
      <c r="AI596" s="6">
        <v>0.168622981632085</v>
      </c>
      <c r="AJ596" s="6">
        <v>0.77214859945686998</v>
      </c>
      <c r="AK596" s="6">
        <v>0.42716699072923098</v>
      </c>
      <c r="AL596" s="6">
        <v>0.82855987506345197</v>
      </c>
      <c r="AM596" s="63">
        <v>1.0595489320910101</v>
      </c>
      <c r="AN596" s="8" t="s">
        <v>4887</v>
      </c>
      <c r="AO596" s="7" t="s">
        <v>4887</v>
      </c>
      <c r="AP596" s="7" t="s">
        <v>4887</v>
      </c>
      <c r="AQ596" s="7">
        <v>0.220463070292228</v>
      </c>
      <c r="AR596" s="7">
        <v>0.168622981632085</v>
      </c>
      <c r="AS596" s="7">
        <v>0.77214859945686998</v>
      </c>
      <c r="AT596" s="7">
        <v>0.42716699072923098</v>
      </c>
      <c r="AU596" s="7">
        <v>0.82855987506345197</v>
      </c>
      <c r="AV596" s="9">
        <v>1.0595489320910101</v>
      </c>
    </row>
    <row r="597" spans="1:48" s="33" customFormat="1" ht="25" customHeight="1" x14ac:dyDescent="0.2">
      <c r="A597" s="13" t="s">
        <v>90</v>
      </c>
      <c r="B597" s="1" t="s">
        <v>90</v>
      </c>
      <c r="C597" s="203" t="s">
        <v>91</v>
      </c>
      <c r="D597" s="201" t="s">
        <v>7387</v>
      </c>
      <c r="E597" s="74" t="s">
        <v>13246</v>
      </c>
      <c r="F597" s="74" t="s">
        <v>12409</v>
      </c>
      <c r="G597" s="121" t="s">
        <v>4887</v>
      </c>
      <c r="H597" s="205">
        <v>-3.4440265603792399</v>
      </c>
      <c r="I597" s="2">
        <v>1.6843359203470201E-2</v>
      </c>
      <c r="J597" s="2">
        <v>-0.43612349783535398</v>
      </c>
      <c r="K597" s="2">
        <v>-6.7910227622107397</v>
      </c>
      <c r="L597" s="2">
        <v>0.22327527612779399</v>
      </c>
      <c r="M597" s="2">
        <v>0.45774739599904302</v>
      </c>
      <c r="N597" s="2">
        <v>-6.3309321172841502</v>
      </c>
      <c r="O597" s="2">
        <v>-7.1047980901969501</v>
      </c>
      <c r="P597" s="17">
        <v>-4.0598176490685898</v>
      </c>
      <c r="Q597" s="16">
        <v>-1.28776889967038</v>
      </c>
      <c r="R597" s="2">
        <v>-2.0366666966946299</v>
      </c>
      <c r="S597" s="17">
        <v>-5.8318492855165598</v>
      </c>
      <c r="T597" s="21">
        <v>1.88105823086851</v>
      </c>
      <c r="U597" s="3">
        <v>4.1190618461042297</v>
      </c>
      <c r="V597" s="22">
        <v>1.5826525918335399</v>
      </c>
      <c r="W597" s="26">
        <v>0.17915948515053201</v>
      </c>
      <c r="X597" s="27" t="s">
        <v>17</v>
      </c>
      <c r="Y597" s="26">
        <v>0.79440859309585599</v>
      </c>
      <c r="Z597" s="5">
        <v>-0.74889779702425796</v>
      </c>
      <c r="AA597" s="4">
        <v>3.4219591932563E-2</v>
      </c>
      <c r="AB597" s="5">
        <v>4.5440803858461898</v>
      </c>
      <c r="AC597" s="4">
        <v>0.247211248745309</v>
      </c>
      <c r="AD597" s="216">
        <v>3.7951825888219299</v>
      </c>
      <c r="AE597" s="199">
        <v>-0.122694034119781</v>
      </c>
      <c r="AF597" s="6">
        <v>0.96072994155872604</v>
      </c>
      <c r="AG597" s="6">
        <v>0.81892884400034904</v>
      </c>
      <c r="AH597" s="6">
        <v>-1.1704698869626899</v>
      </c>
      <c r="AI597" s="6">
        <v>1.0253533724700099</v>
      </c>
      <c r="AJ597" s="6">
        <v>1.0987547779545901</v>
      </c>
      <c r="AK597" s="6">
        <v>-1.02643869039031</v>
      </c>
      <c r="AL597" s="6">
        <v>-1.2686971307527799</v>
      </c>
      <c r="AM597" s="63">
        <v>-0.31546719375811</v>
      </c>
      <c r="AN597" s="8" t="s">
        <v>4887</v>
      </c>
      <c r="AO597" s="7">
        <v>0.96072994155872604</v>
      </c>
      <c r="AP597" s="7">
        <v>0.81892884400034904</v>
      </c>
      <c r="AQ597" s="7" t="s">
        <v>4887</v>
      </c>
      <c r="AR597" s="7">
        <v>1.0253533724700099</v>
      </c>
      <c r="AS597" s="7">
        <v>1.0987547779545901</v>
      </c>
      <c r="AT597" s="7" t="s">
        <v>4887</v>
      </c>
      <c r="AU597" s="7" t="s">
        <v>4887</v>
      </c>
      <c r="AV597" s="9" t="s">
        <v>4887</v>
      </c>
    </row>
    <row r="598" spans="1:48" s="33" customFormat="1" ht="25" customHeight="1" x14ac:dyDescent="0.2">
      <c r="A598" s="13" t="s">
        <v>337</v>
      </c>
      <c r="B598" s="1" t="s">
        <v>337</v>
      </c>
      <c r="C598" s="203" t="s">
        <v>338</v>
      </c>
      <c r="D598" s="201" t="s">
        <v>7388</v>
      </c>
      <c r="E598" s="74" t="s">
        <v>13125</v>
      </c>
      <c r="F598" s="74" t="s">
        <v>13126</v>
      </c>
      <c r="G598" s="121" t="s">
        <v>4887</v>
      </c>
      <c r="H598" s="205">
        <v>-5.89201464262724</v>
      </c>
      <c r="I598" s="2">
        <v>-2.7925608784779201</v>
      </c>
      <c r="J598" s="2">
        <v>-3.1480522596520202</v>
      </c>
      <c r="K598" s="2">
        <v>-1.47499653407662</v>
      </c>
      <c r="L598" s="2">
        <v>-6.97228354784363</v>
      </c>
      <c r="M598" s="2">
        <v>-5.2701390795732701</v>
      </c>
      <c r="N598" s="2">
        <v>-0.37895487023583002</v>
      </c>
      <c r="O598" s="2">
        <v>-0.87254039284550799</v>
      </c>
      <c r="P598" s="17">
        <v>1.0761720159108401</v>
      </c>
      <c r="Q598" s="16">
        <v>-3.9442092602523902</v>
      </c>
      <c r="R598" s="2">
        <v>-4.5724730538311702</v>
      </c>
      <c r="S598" s="17">
        <v>-5.8441082390165398E-2</v>
      </c>
      <c r="T598" s="21">
        <v>1.6961877508779999</v>
      </c>
      <c r="U598" s="3">
        <v>2.8142662526027902</v>
      </c>
      <c r="V598" s="22">
        <v>1.0131223169783701</v>
      </c>
      <c r="W598" s="26">
        <v>6.2719226269666306E-2</v>
      </c>
      <c r="X598" s="27" t="s">
        <v>17</v>
      </c>
      <c r="Y598" s="26">
        <v>0.76054137875785099</v>
      </c>
      <c r="Z598" s="5">
        <v>-0.62826379357878404</v>
      </c>
      <c r="AA598" s="4">
        <v>3.7121903559017899E-2</v>
      </c>
      <c r="AB598" s="5">
        <v>-3.8857681778622202</v>
      </c>
      <c r="AC598" s="4">
        <v>9.5477884088796205E-2</v>
      </c>
      <c r="AD598" s="216">
        <v>-4.5140319714410104</v>
      </c>
      <c r="AE598" s="199">
        <v>-1.1122095943641599</v>
      </c>
      <c r="AF598" s="6">
        <v>2.4128933769873798E-2</v>
      </c>
      <c r="AG598" s="6">
        <v>-0.10620324202194199</v>
      </c>
      <c r="AH598" s="6">
        <v>0.507181510697016</v>
      </c>
      <c r="AI598" s="6">
        <v>-1.5082636319953699</v>
      </c>
      <c r="AJ598" s="6">
        <v>-0.88421420686167496</v>
      </c>
      <c r="AK598" s="6">
        <v>0.90901824253297403</v>
      </c>
      <c r="AL598" s="6">
        <v>0.72805724457968102</v>
      </c>
      <c r="AM598" s="63">
        <v>1.4425047436636</v>
      </c>
      <c r="AN598" s="8" t="s">
        <v>4887</v>
      </c>
      <c r="AO598" s="7">
        <v>2.4128933769873798E-2</v>
      </c>
      <c r="AP598" s="7">
        <v>-0.10620324202194199</v>
      </c>
      <c r="AQ598" s="7">
        <v>0.507181510697016</v>
      </c>
      <c r="AR598" s="7" t="s">
        <v>4887</v>
      </c>
      <c r="AS598" s="7" t="s">
        <v>4887</v>
      </c>
      <c r="AT598" s="7">
        <v>0.90901824253297403</v>
      </c>
      <c r="AU598" s="7">
        <v>0.72805724457968102</v>
      </c>
      <c r="AV598" s="9">
        <v>1.4425047436636</v>
      </c>
    </row>
    <row r="599" spans="1:48" s="33" customFormat="1" ht="25" customHeight="1" x14ac:dyDescent="0.2">
      <c r="A599" s="13" t="s">
        <v>444</v>
      </c>
      <c r="B599" s="1" t="s">
        <v>444</v>
      </c>
      <c r="C599" s="203" t="s">
        <v>445</v>
      </c>
      <c r="D599" s="201" t="s">
        <v>7389</v>
      </c>
      <c r="E599" s="74" t="s">
        <v>13008</v>
      </c>
      <c r="F599" s="74" t="s">
        <v>9311</v>
      </c>
      <c r="G599" s="121" t="s">
        <v>4887</v>
      </c>
      <c r="H599" s="205">
        <v>-4.8371041948898403</v>
      </c>
      <c r="I599" s="2">
        <v>-5.0986840196834002</v>
      </c>
      <c r="J599" s="2">
        <v>-5.75889305967039</v>
      </c>
      <c r="K599" s="2">
        <v>-4.8928930956279499</v>
      </c>
      <c r="L599" s="2">
        <v>-6.70723479933008</v>
      </c>
      <c r="M599" s="2">
        <v>-7.1543762668602797</v>
      </c>
      <c r="N599" s="2">
        <v>-6.9559656141917001</v>
      </c>
      <c r="O599" s="2">
        <v>-6.8401201594730798</v>
      </c>
      <c r="P599" s="17">
        <v>-7.1557673033492302</v>
      </c>
      <c r="Q599" s="16">
        <v>-5.2315604247478804</v>
      </c>
      <c r="R599" s="2">
        <v>-6.2515013872727696</v>
      </c>
      <c r="S599" s="17">
        <v>-6.98395102567134</v>
      </c>
      <c r="T599" s="21">
        <v>0.47504292656085301</v>
      </c>
      <c r="U599" s="3">
        <v>1.1976419500797399</v>
      </c>
      <c r="V599" s="22">
        <v>0.159673627443782</v>
      </c>
      <c r="W599" s="26">
        <v>7.4298216719688295E-2</v>
      </c>
      <c r="X599" s="27" t="s">
        <v>17</v>
      </c>
      <c r="Y599" s="26">
        <v>0.276163739946301</v>
      </c>
      <c r="Z599" s="5">
        <v>-1.0199409625248901</v>
      </c>
      <c r="AA599" s="4">
        <v>1.58280807296662E-2</v>
      </c>
      <c r="AB599" s="5">
        <v>1.75239060092346</v>
      </c>
      <c r="AC599" s="4">
        <v>0.400642070014469</v>
      </c>
      <c r="AD599" s="216">
        <v>0.73244963839856503</v>
      </c>
      <c r="AE599" s="199">
        <v>1.3170324591545499</v>
      </c>
      <c r="AF599" s="6">
        <v>1.05575701014914</v>
      </c>
      <c r="AG599" s="6">
        <v>0.39631619319713701</v>
      </c>
      <c r="AH599" s="6">
        <v>1.2613084747021099</v>
      </c>
      <c r="AI599" s="6">
        <v>-0.55092205056153098</v>
      </c>
      <c r="AJ599" s="6">
        <v>-0.997543221709142</v>
      </c>
      <c r="AK599" s="6">
        <v>-0.79936344081682098</v>
      </c>
      <c r="AL599" s="6">
        <v>-0.68365278453540601</v>
      </c>
      <c r="AM599" s="63">
        <v>-0.99893263958003597</v>
      </c>
      <c r="AN599" s="8" t="s">
        <v>4887</v>
      </c>
      <c r="AO599" s="7">
        <v>1.05575701014914</v>
      </c>
      <c r="AP599" s="7">
        <v>0.39631619319713701</v>
      </c>
      <c r="AQ599" s="7">
        <v>1.2613084747021099</v>
      </c>
      <c r="AR599" s="7" t="s">
        <v>4887</v>
      </c>
      <c r="AS599" s="7" t="s">
        <v>4887</v>
      </c>
      <c r="AT599" s="7" t="s">
        <v>4887</v>
      </c>
      <c r="AU599" s="7">
        <v>-0.68365278453540601</v>
      </c>
      <c r="AV599" s="9" t="s">
        <v>4887</v>
      </c>
    </row>
    <row r="600" spans="1:48" s="33" customFormat="1" ht="25" customHeight="1" x14ac:dyDescent="0.2">
      <c r="A600" s="13" t="s">
        <v>499</v>
      </c>
      <c r="B600" s="1" t="s">
        <v>499</v>
      </c>
      <c r="C600" s="203" t="s">
        <v>500</v>
      </c>
      <c r="D600" s="201" t="s">
        <v>5112</v>
      </c>
      <c r="E600" s="74" t="s">
        <v>12881</v>
      </c>
      <c r="F600" s="74" t="s">
        <v>12445</v>
      </c>
      <c r="G600" s="121" t="s">
        <v>4887</v>
      </c>
      <c r="H600" s="205">
        <v>-6.6216393654861703</v>
      </c>
      <c r="I600" s="2">
        <v>-4.5842983175355503</v>
      </c>
      <c r="J600" s="2">
        <v>-4.3999375153715903</v>
      </c>
      <c r="K600" s="2">
        <v>-4.0438917982306597</v>
      </c>
      <c r="L600" s="2">
        <v>-6.4867411639436199</v>
      </c>
      <c r="M600" s="2">
        <v>-3.8140383867791599</v>
      </c>
      <c r="N600" s="2">
        <v>-1.7754565997351299</v>
      </c>
      <c r="O600" s="2">
        <v>-3.1599642790954099</v>
      </c>
      <c r="P600" s="17">
        <v>-3.0635242566838401</v>
      </c>
      <c r="Q600" s="16">
        <v>-5.2019583994644396</v>
      </c>
      <c r="R600" s="2">
        <v>-4.7815571163178099</v>
      </c>
      <c r="S600" s="17">
        <v>-2.6663150451714599</v>
      </c>
      <c r="T600" s="21">
        <v>1.2329305577796901</v>
      </c>
      <c r="U600" s="3">
        <v>1.4811980370285101</v>
      </c>
      <c r="V600" s="22">
        <v>0.77301147910920898</v>
      </c>
      <c r="W600" s="26">
        <v>8.3823508104671499E-2</v>
      </c>
      <c r="X600" s="27" t="s">
        <v>17</v>
      </c>
      <c r="Y600" s="26">
        <v>0.72534755264738704</v>
      </c>
      <c r="Z600" s="5">
        <v>0.420401283146629</v>
      </c>
      <c r="AA600" s="4">
        <v>4.9103151539433197E-2</v>
      </c>
      <c r="AB600" s="5">
        <v>-2.5356433542929802</v>
      </c>
      <c r="AC600" s="4">
        <v>0.11552592776996599</v>
      </c>
      <c r="AD600" s="216">
        <v>-2.11524207114635</v>
      </c>
      <c r="AE600" s="199">
        <v>-1.5324682124901201</v>
      </c>
      <c r="AF600" s="6">
        <v>-0.234288372555362</v>
      </c>
      <c r="AG600" s="6">
        <v>-0.116814925051712</v>
      </c>
      <c r="AH600" s="6">
        <v>0.11005498097232699</v>
      </c>
      <c r="AI600" s="6">
        <v>-1.44651199722505</v>
      </c>
      <c r="AJ600" s="6">
        <v>0.25651600927523099</v>
      </c>
      <c r="AK600" s="6">
        <v>1.5554864397099399</v>
      </c>
      <c r="AL600" s="6">
        <v>0.67328757595646305</v>
      </c>
      <c r="AM600" s="63">
        <v>0.73473850140828401</v>
      </c>
      <c r="AN600" s="8" t="s">
        <v>4887</v>
      </c>
      <c r="AO600" s="7" t="s">
        <v>4887</v>
      </c>
      <c r="AP600" s="7">
        <v>-0.116814925051712</v>
      </c>
      <c r="AQ600" s="7" t="s">
        <v>4887</v>
      </c>
      <c r="AR600" s="7" t="s">
        <v>4887</v>
      </c>
      <c r="AS600" s="7" t="s">
        <v>4887</v>
      </c>
      <c r="AT600" s="7">
        <v>1.5554864397099399</v>
      </c>
      <c r="AU600" s="7">
        <v>0.67328757595646305</v>
      </c>
      <c r="AV600" s="9">
        <v>0.73473850140828401</v>
      </c>
    </row>
    <row r="601" spans="1:48" s="33" customFormat="1" ht="25" customHeight="1" x14ac:dyDescent="0.2">
      <c r="A601" s="13" t="s">
        <v>525</v>
      </c>
      <c r="B601" s="1" t="s">
        <v>525</v>
      </c>
      <c r="C601" s="203" t="s">
        <v>526</v>
      </c>
      <c r="D601" s="201" t="s">
        <v>7390</v>
      </c>
      <c r="E601" s="74" t="s">
        <v>13289</v>
      </c>
      <c r="F601" s="74" t="s">
        <v>10470</v>
      </c>
      <c r="G601" s="121" t="s">
        <v>4887</v>
      </c>
      <c r="H601" s="205">
        <v>-5.2508567797579904</v>
      </c>
      <c r="I601" s="2">
        <v>-5.2023926713771296</v>
      </c>
      <c r="J601" s="2">
        <v>-9.6308755035988494</v>
      </c>
      <c r="K601" s="2">
        <v>-4.4700160581431998</v>
      </c>
      <c r="L601" s="2">
        <v>-8.6321777774933608</v>
      </c>
      <c r="M601" s="2">
        <v>-1.6920017061024299</v>
      </c>
      <c r="N601" s="2">
        <v>-1.2127600661101701</v>
      </c>
      <c r="O601" s="2">
        <v>0.43488376179671201</v>
      </c>
      <c r="P601" s="17">
        <v>-1.05824642469172</v>
      </c>
      <c r="Q601" s="16">
        <v>-6.6947083182446496</v>
      </c>
      <c r="R601" s="2">
        <v>-4.9313985139129999</v>
      </c>
      <c r="S601" s="17">
        <v>-0.61204090966839197</v>
      </c>
      <c r="T601" s="21">
        <v>2.5429108316481202</v>
      </c>
      <c r="U601" s="3">
        <v>3.4930167911628902</v>
      </c>
      <c r="V601" s="22">
        <v>0.90994893655514197</v>
      </c>
      <c r="W601" s="26">
        <v>6.34550553884871E-2</v>
      </c>
      <c r="X601" s="27" t="s">
        <v>17</v>
      </c>
      <c r="Y601" s="26">
        <v>0.522085114832612</v>
      </c>
      <c r="Z601" s="5">
        <v>1.76330980433166</v>
      </c>
      <c r="AA601" s="4">
        <v>4.1145910657234101E-2</v>
      </c>
      <c r="AB601" s="5">
        <v>-6.0826674085762598</v>
      </c>
      <c r="AC601" s="4">
        <v>0.158588985238409</v>
      </c>
      <c r="AD601" s="216">
        <v>-4.31935760424461</v>
      </c>
      <c r="AE601" s="199">
        <v>-0.33512421179332302</v>
      </c>
      <c r="AF601" s="6">
        <v>-0.32126005999792501</v>
      </c>
      <c r="AG601" s="6">
        <v>-1.58811836525661</v>
      </c>
      <c r="AH601" s="6">
        <v>-0.111748714870465</v>
      </c>
      <c r="AI601" s="6">
        <v>-1.3024204057762201</v>
      </c>
      <c r="AJ601" s="6">
        <v>0.682959244343882</v>
      </c>
      <c r="AK601" s="6">
        <v>0.82005614069684796</v>
      </c>
      <c r="AL601" s="6">
        <v>1.2913984370482301</v>
      </c>
      <c r="AM601" s="63">
        <v>0.86425793560558595</v>
      </c>
      <c r="AN601" s="8" t="s">
        <v>4887</v>
      </c>
      <c r="AO601" s="7" t="s">
        <v>4887</v>
      </c>
      <c r="AP601" s="7" t="s">
        <v>4887</v>
      </c>
      <c r="AQ601" s="7">
        <v>-0.111748714870465</v>
      </c>
      <c r="AR601" s="7" t="s">
        <v>4887</v>
      </c>
      <c r="AS601" s="7">
        <v>0.682959244343882</v>
      </c>
      <c r="AT601" s="7">
        <v>0.82005614069684796</v>
      </c>
      <c r="AU601" s="7">
        <v>1.2913984370482301</v>
      </c>
      <c r="AV601" s="9">
        <v>0.86425793560558595</v>
      </c>
    </row>
    <row r="602" spans="1:48" s="33" customFormat="1" ht="25" customHeight="1" x14ac:dyDescent="0.2">
      <c r="A602" s="13" t="s">
        <v>588</v>
      </c>
      <c r="B602" s="1" t="s">
        <v>589</v>
      </c>
      <c r="C602" s="203" t="s">
        <v>590</v>
      </c>
      <c r="D602" s="201" t="s">
        <v>5235</v>
      </c>
      <c r="E602" s="74" t="s">
        <v>12537</v>
      </c>
      <c r="F602" s="74" t="s">
        <v>12538</v>
      </c>
      <c r="G602" s="121" t="s">
        <v>4887</v>
      </c>
      <c r="H602" s="205">
        <v>-6.62078119879392</v>
      </c>
      <c r="I602" s="2">
        <v>-8.1782033561188001</v>
      </c>
      <c r="J602" s="2">
        <v>-5.2367221732050799</v>
      </c>
      <c r="K602" s="2">
        <v>-7.6237286533789197</v>
      </c>
      <c r="L602" s="2">
        <v>-3.56530028216797</v>
      </c>
      <c r="M602" s="2">
        <v>-6.2898007502915396</v>
      </c>
      <c r="N602" s="2">
        <v>-4.9151303679196801</v>
      </c>
      <c r="O602" s="2">
        <v>-2.66704852560279</v>
      </c>
      <c r="P602" s="17">
        <v>-2.8024495136902901</v>
      </c>
      <c r="Q602" s="16">
        <v>-6.6785689093725997</v>
      </c>
      <c r="R602" s="2">
        <v>-5.8262765619461403</v>
      </c>
      <c r="S602" s="17">
        <v>-3.4615428024042498</v>
      </c>
      <c r="T602" s="21">
        <v>1.4715918088856399</v>
      </c>
      <c r="U602" s="3">
        <v>2.0685384250596899</v>
      </c>
      <c r="V602" s="22">
        <v>1.2606629069103199</v>
      </c>
      <c r="W602" s="26">
        <v>0.11824946098758</v>
      </c>
      <c r="X602" s="27" t="s">
        <v>17</v>
      </c>
      <c r="Y602" s="26">
        <v>0.59523918219328598</v>
      </c>
      <c r="Z602" s="5">
        <v>0.85229234742645699</v>
      </c>
      <c r="AA602" s="4">
        <v>4.6486513123237198E-2</v>
      </c>
      <c r="AB602" s="5">
        <v>-3.2170261069683499</v>
      </c>
      <c r="AC602" s="4">
        <v>0.180951447332721</v>
      </c>
      <c r="AD602" s="216">
        <v>-2.36473375954189</v>
      </c>
      <c r="AE602" s="199">
        <v>-0.64199449923463203</v>
      </c>
      <c r="AF602" s="6">
        <v>-1.4119133318559201</v>
      </c>
      <c r="AG602" s="6">
        <v>4.2221468959036099E-2</v>
      </c>
      <c r="AH602" s="6">
        <v>-1.1378062030702301</v>
      </c>
      <c r="AI602" s="6">
        <v>0.868496596170103</v>
      </c>
      <c r="AJ602" s="6">
        <v>-0.47837278669323002</v>
      </c>
      <c r="AK602" s="6">
        <v>0.201201862387623</v>
      </c>
      <c r="AL602" s="6">
        <v>1.3125514984084199</v>
      </c>
      <c r="AM602" s="63">
        <v>1.24561539492883</v>
      </c>
      <c r="AN602" s="8" t="s">
        <v>4887</v>
      </c>
      <c r="AO602" s="7" t="s">
        <v>4887</v>
      </c>
      <c r="AP602" s="7" t="s">
        <v>4887</v>
      </c>
      <c r="AQ602" s="7" t="s">
        <v>4887</v>
      </c>
      <c r="AR602" s="7" t="s">
        <v>4887</v>
      </c>
      <c r="AS602" s="7" t="s">
        <v>4887</v>
      </c>
      <c r="AT602" s="7" t="s">
        <v>4887</v>
      </c>
      <c r="AU602" s="7">
        <v>1.3125514984084199</v>
      </c>
      <c r="AV602" s="9">
        <v>1.24561539492883</v>
      </c>
    </row>
    <row r="603" spans="1:48" s="33" customFormat="1" ht="25" customHeight="1" x14ac:dyDescent="0.2">
      <c r="A603" s="13" t="s">
        <v>632</v>
      </c>
      <c r="B603" s="1" t="s">
        <v>633</v>
      </c>
      <c r="C603" s="203" t="s">
        <v>634</v>
      </c>
      <c r="D603" s="201" t="s">
        <v>5221</v>
      </c>
      <c r="E603" s="74" t="s">
        <v>12496</v>
      </c>
      <c r="F603" s="74" t="s">
        <v>8782</v>
      </c>
      <c r="G603" s="121" t="s">
        <v>4887</v>
      </c>
      <c r="H603" s="205">
        <v>-0.72873309017714405</v>
      </c>
      <c r="I603" s="2">
        <v>-0.84723314850668496</v>
      </c>
      <c r="J603" s="2">
        <v>-5.8259113282876002E-2</v>
      </c>
      <c r="K603" s="2">
        <v>-0.38034634299530301</v>
      </c>
      <c r="L603" s="2">
        <v>-2.7049543918088998</v>
      </c>
      <c r="M603" s="2">
        <v>-3.9358624647026899</v>
      </c>
      <c r="N603" s="2">
        <v>-2.9653011774542199</v>
      </c>
      <c r="O603" s="2">
        <v>-2.71937206903704</v>
      </c>
      <c r="P603" s="17">
        <v>-1.9076998171931101</v>
      </c>
      <c r="Q603" s="16">
        <v>-0.54474178398890205</v>
      </c>
      <c r="R603" s="2">
        <v>-2.34038773316896</v>
      </c>
      <c r="S603" s="17">
        <v>-2.5307910212281199</v>
      </c>
      <c r="T603" s="21">
        <v>0.42545223895165601</v>
      </c>
      <c r="U603" s="3">
        <v>1.8055761848712499</v>
      </c>
      <c r="V603" s="22">
        <v>0.55344581306670904</v>
      </c>
      <c r="W603" s="26">
        <v>0.13254084853429299</v>
      </c>
      <c r="X603" s="27" t="s">
        <v>17</v>
      </c>
      <c r="Y603" s="26">
        <v>0.223079718981852</v>
      </c>
      <c r="Z603" s="5">
        <v>-1.79564594918006</v>
      </c>
      <c r="AA603" s="4">
        <v>9.2827947371558906E-3</v>
      </c>
      <c r="AB603" s="5">
        <v>1.98604923723922</v>
      </c>
      <c r="AC603" s="4">
        <v>0.87516594937196701</v>
      </c>
      <c r="AD603" s="216">
        <v>0.19040328805915699</v>
      </c>
      <c r="AE603" s="199">
        <v>0.79420518337747903</v>
      </c>
      <c r="AF603" s="6">
        <v>0.70678584955517698</v>
      </c>
      <c r="AG603" s="6">
        <v>1.2888242513469601</v>
      </c>
      <c r="AH603" s="6">
        <v>1.05121549865057</v>
      </c>
      <c r="AI603" s="6">
        <v>-0.66368396966965004</v>
      </c>
      <c r="AJ603" s="6">
        <v>-1.5717439761012599</v>
      </c>
      <c r="AK603" s="6">
        <v>-0.85574583769505796</v>
      </c>
      <c r="AL603" s="6">
        <v>-0.67432011412659698</v>
      </c>
      <c r="AM603" s="63">
        <v>-7.5536885337620194E-2</v>
      </c>
      <c r="AN603" s="8">
        <v>0.79420518337747903</v>
      </c>
      <c r="AO603" s="7">
        <v>0.70678584955517698</v>
      </c>
      <c r="AP603" s="7">
        <v>1.2888242513469601</v>
      </c>
      <c r="AQ603" s="7">
        <v>1.05121549865057</v>
      </c>
      <c r="AR603" s="7">
        <v>-0.66368396966965004</v>
      </c>
      <c r="AS603" s="7">
        <v>-1.5717439761012599</v>
      </c>
      <c r="AT603" s="7">
        <v>-0.85574583769505796</v>
      </c>
      <c r="AU603" s="7">
        <v>-0.67432011412659698</v>
      </c>
      <c r="AV603" s="9">
        <v>-7.5536885337620194E-2</v>
      </c>
    </row>
    <row r="604" spans="1:48" s="33" customFormat="1" ht="25" customHeight="1" x14ac:dyDescent="0.2">
      <c r="A604" s="13" t="s">
        <v>674</v>
      </c>
      <c r="B604" s="1" t="s">
        <v>674</v>
      </c>
      <c r="C604" s="203" t="s">
        <v>675</v>
      </c>
      <c r="D604" s="201" t="s">
        <v>5171</v>
      </c>
      <c r="E604" s="74" t="s">
        <v>13220</v>
      </c>
      <c r="F604" s="74" t="s">
        <v>9366</v>
      </c>
      <c r="G604" s="121" t="s">
        <v>4887</v>
      </c>
      <c r="H604" s="205">
        <v>1.4366316419293601</v>
      </c>
      <c r="I604" s="2">
        <v>2.7552966471893798</v>
      </c>
      <c r="J604" s="2">
        <v>1.14518909619416</v>
      </c>
      <c r="K604" s="2">
        <v>2.0911628697287998</v>
      </c>
      <c r="L604" s="2">
        <v>-9.3027407180379402E-3</v>
      </c>
      <c r="M604" s="2">
        <v>-5.7670586594932498</v>
      </c>
      <c r="N604" s="2">
        <v>-3.4844675332169501</v>
      </c>
      <c r="O604" s="2">
        <v>-5.4410644282438696</v>
      </c>
      <c r="P604" s="17">
        <v>-1.19029104296421</v>
      </c>
      <c r="Q604" s="16">
        <v>1.7790391284376299</v>
      </c>
      <c r="R604" s="2">
        <v>-1.22839951016083</v>
      </c>
      <c r="S604" s="17">
        <v>-3.37194100147501</v>
      </c>
      <c r="T604" s="21">
        <v>0.85792991937316498</v>
      </c>
      <c r="U604" s="3">
        <v>4.0684836365077901</v>
      </c>
      <c r="V604" s="22">
        <v>2.12761962260877</v>
      </c>
      <c r="W604" s="26">
        <v>0.14112442775175499</v>
      </c>
      <c r="X604" s="27" t="s">
        <v>17</v>
      </c>
      <c r="Y604" s="26">
        <v>0.32802357165553803</v>
      </c>
      <c r="Z604" s="5">
        <v>-3.0074386385984599</v>
      </c>
      <c r="AA604" s="4">
        <v>3.79576254685417E-2</v>
      </c>
      <c r="AB604" s="5">
        <v>5.1509801299126403</v>
      </c>
      <c r="AC604" s="4">
        <v>0.47757425469408099</v>
      </c>
      <c r="AD604" s="216">
        <v>2.1435414913141799</v>
      </c>
      <c r="AE604" s="199">
        <v>0.73444096481423704</v>
      </c>
      <c r="AF604" s="6">
        <v>1.1418683683381801</v>
      </c>
      <c r="AG604" s="6">
        <v>0.64439407708182905</v>
      </c>
      <c r="AH604" s="6">
        <v>0.93667121859660796</v>
      </c>
      <c r="AI604" s="6">
        <v>0.28769119225023099</v>
      </c>
      <c r="AJ604" s="6">
        <v>-1.4912803697111301</v>
      </c>
      <c r="AK604" s="6">
        <v>-0.78602909499320806</v>
      </c>
      <c r="AL604" s="6">
        <v>-1.39055806141303</v>
      </c>
      <c r="AM604" s="63">
        <v>-7.7198294963718203E-2</v>
      </c>
      <c r="AN604" s="8">
        <v>0.73444096481423704</v>
      </c>
      <c r="AO604" s="7">
        <v>1.1418683683381801</v>
      </c>
      <c r="AP604" s="7">
        <v>0.64439407708182905</v>
      </c>
      <c r="AQ604" s="7">
        <v>0.93667121859660796</v>
      </c>
      <c r="AR604" s="7">
        <v>0.28769119225023099</v>
      </c>
      <c r="AS604" s="7" t="s">
        <v>4887</v>
      </c>
      <c r="AT604" s="7" t="s">
        <v>4887</v>
      </c>
      <c r="AU604" s="7" t="s">
        <v>4887</v>
      </c>
      <c r="AV604" s="9">
        <v>-7.7198294963718203E-2</v>
      </c>
    </row>
    <row r="605" spans="1:48" s="33" customFormat="1" ht="25" customHeight="1" x14ac:dyDescent="0.2">
      <c r="A605" s="13" t="s">
        <v>698</v>
      </c>
      <c r="B605" s="1" t="s">
        <v>698</v>
      </c>
      <c r="C605" s="203" t="s">
        <v>699</v>
      </c>
      <c r="D605" s="201" t="s">
        <v>7391</v>
      </c>
      <c r="E605" s="74" t="s">
        <v>12997</v>
      </c>
      <c r="F605" s="74" t="s">
        <v>12921</v>
      </c>
      <c r="G605" s="121" t="s">
        <v>4887</v>
      </c>
      <c r="H605" s="205">
        <v>3.21993004559824</v>
      </c>
      <c r="I605" s="2">
        <v>4.6788714305534196</v>
      </c>
      <c r="J605" s="2">
        <v>4.69151619851697</v>
      </c>
      <c r="K605" s="2">
        <v>3.7916025878698898</v>
      </c>
      <c r="L605" s="2">
        <v>4.39077112569516</v>
      </c>
      <c r="M605" s="2">
        <v>-3.3711072834707498</v>
      </c>
      <c r="N605" s="2">
        <v>5.9851263408077999</v>
      </c>
      <c r="O605" s="2">
        <v>7.7137953312268301</v>
      </c>
      <c r="P605" s="17">
        <v>7.6780955049845296</v>
      </c>
      <c r="Q605" s="16">
        <v>4.1967725582228796</v>
      </c>
      <c r="R605" s="2">
        <v>1.6037554766980999</v>
      </c>
      <c r="S605" s="17">
        <v>7.1256723923397196</v>
      </c>
      <c r="T605" s="21">
        <v>0.84599405635756597</v>
      </c>
      <c r="U605" s="3">
        <v>4.3187608577074501</v>
      </c>
      <c r="V605" s="22">
        <v>0.98790312842263495</v>
      </c>
      <c r="W605" s="26">
        <v>0.104136645793847</v>
      </c>
      <c r="X605" s="27" t="s">
        <v>17</v>
      </c>
      <c r="Y605" s="26">
        <v>0.408225636162725</v>
      </c>
      <c r="Z605" s="5">
        <v>-2.5930170815247799</v>
      </c>
      <c r="AA605" s="4">
        <v>1.8332109182737501E-2</v>
      </c>
      <c r="AB605" s="5">
        <v>-2.92889983411684</v>
      </c>
      <c r="AC605" s="4">
        <v>0.151363938051604</v>
      </c>
      <c r="AD605" s="216">
        <v>-5.5219169156416203</v>
      </c>
      <c r="AE605" s="199">
        <v>-0.331158161846343</v>
      </c>
      <c r="AF605" s="6">
        <v>0.112576982535406</v>
      </c>
      <c r="AG605" s="6">
        <v>0.116422872436013</v>
      </c>
      <c r="AH605" s="6">
        <v>-0.15728469393331501</v>
      </c>
      <c r="AI605" s="6">
        <v>2.4951645636325102E-2</v>
      </c>
      <c r="AJ605" s="6">
        <v>-2.3358136819375499</v>
      </c>
      <c r="AK605" s="6">
        <v>0.50987273216478202</v>
      </c>
      <c r="AL605" s="6">
        <v>1.0356451805729101</v>
      </c>
      <c r="AM605" s="63">
        <v>1.0247871243717599</v>
      </c>
      <c r="AN605" s="8">
        <v>-0.331158161846343</v>
      </c>
      <c r="AO605" s="7">
        <v>0.112576982535406</v>
      </c>
      <c r="AP605" s="7">
        <v>0.116422872436013</v>
      </c>
      <c r="AQ605" s="7">
        <v>-0.15728469393331501</v>
      </c>
      <c r="AR605" s="7">
        <v>2.4951645636325102E-2</v>
      </c>
      <c r="AS605" s="7" t="s">
        <v>4887</v>
      </c>
      <c r="AT605" s="7">
        <v>0.50987273216478202</v>
      </c>
      <c r="AU605" s="7">
        <v>1.0356451805729101</v>
      </c>
      <c r="AV605" s="9">
        <v>1.0247871243717599</v>
      </c>
    </row>
    <row r="606" spans="1:48" s="33" customFormat="1" ht="25" customHeight="1" x14ac:dyDescent="0.2">
      <c r="A606" s="13" t="s">
        <v>700</v>
      </c>
      <c r="B606" s="1" t="s">
        <v>701</v>
      </c>
      <c r="C606" s="203" t="s">
        <v>702</v>
      </c>
      <c r="D606" s="201" t="s">
        <v>7392</v>
      </c>
      <c r="E606" s="74" t="s">
        <v>13324</v>
      </c>
      <c r="F606" s="74" t="s">
        <v>12974</v>
      </c>
      <c r="G606" s="121" t="s">
        <v>13325</v>
      </c>
      <c r="H606" s="205">
        <v>-1.1887002985428301</v>
      </c>
      <c r="I606" s="2">
        <v>-0.96175797406737795</v>
      </c>
      <c r="J606" s="2">
        <v>-0.88664471005739298</v>
      </c>
      <c r="K606" s="2">
        <v>-6.9386247138933002E-2</v>
      </c>
      <c r="L606" s="2">
        <v>-0.377862672372419</v>
      </c>
      <c r="M606" s="2">
        <v>-1.9428133732648001</v>
      </c>
      <c r="N606" s="2">
        <v>-0.25249578800268702</v>
      </c>
      <c r="O606" s="2">
        <v>0.27093659213252203</v>
      </c>
      <c r="P606" s="17">
        <v>0.74732952329134195</v>
      </c>
      <c r="Q606" s="16">
        <v>-1.0123676608892</v>
      </c>
      <c r="R606" s="2">
        <v>-0.79668743092538596</v>
      </c>
      <c r="S606" s="17">
        <v>0.25525677580705902</v>
      </c>
      <c r="T606" s="21">
        <v>0.15725902178880899</v>
      </c>
      <c r="U606" s="3">
        <v>1.00448640260024</v>
      </c>
      <c r="V606" s="22">
        <v>0.50009704633805896</v>
      </c>
      <c r="W606" s="26">
        <v>0.11194476486509</v>
      </c>
      <c r="X606" s="27" t="s">
        <v>17</v>
      </c>
      <c r="Y606" s="26">
        <v>0.74707616303947999</v>
      </c>
      <c r="Z606" s="5">
        <v>0.215680229963815</v>
      </c>
      <c r="AA606" s="4">
        <v>3.81946825847162E-2</v>
      </c>
      <c r="AB606" s="5">
        <v>-1.2676244366962599</v>
      </c>
      <c r="AC606" s="4">
        <v>0.20491249491962299</v>
      </c>
      <c r="AD606" s="216">
        <v>-1.05194420673244</v>
      </c>
      <c r="AE606" s="199">
        <v>-0.82195969440222205</v>
      </c>
      <c r="AF606" s="6">
        <v>-0.54386417502773199</v>
      </c>
      <c r="AG606" s="6">
        <v>-0.45182025058546899</v>
      </c>
      <c r="AH606" s="6">
        <v>0.54964969220208904</v>
      </c>
      <c r="AI606" s="6">
        <v>0.17164214385968299</v>
      </c>
      <c r="AJ606" s="6">
        <v>-1.7460511685978399</v>
      </c>
      <c r="AK606" s="6">
        <v>0.32526694215037599</v>
      </c>
      <c r="AL606" s="6">
        <v>0.96668189173097596</v>
      </c>
      <c r="AM606" s="63">
        <v>1.55045461867014</v>
      </c>
      <c r="AN606" s="8">
        <v>-0.82195969440222205</v>
      </c>
      <c r="AO606" s="7">
        <v>-0.54386417502773199</v>
      </c>
      <c r="AP606" s="7">
        <v>-0.45182025058546899</v>
      </c>
      <c r="AQ606" s="7">
        <v>0.54964969220208904</v>
      </c>
      <c r="AR606" s="7">
        <v>0.17164214385968299</v>
      </c>
      <c r="AS606" s="7">
        <v>-1.7460511685978399</v>
      </c>
      <c r="AT606" s="7">
        <v>0.32526694215037599</v>
      </c>
      <c r="AU606" s="7">
        <v>0.96668189173097596</v>
      </c>
      <c r="AV606" s="9">
        <v>1.55045461867014</v>
      </c>
    </row>
    <row r="607" spans="1:48" s="33" customFormat="1" ht="25" customHeight="1" x14ac:dyDescent="0.2">
      <c r="A607" s="13" t="s">
        <v>790</v>
      </c>
      <c r="B607" s="1" t="s">
        <v>790</v>
      </c>
      <c r="C607" s="203" t="s">
        <v>791</v>
      </c>
      <c r="D607" s="201" t="s">
        <v>7393</v>
      </c>
      <c r="E607" s="74" t="s">
        <v>12992</v>
      </c>
      <c r="F607" s="74" t="s">
        <v>8872</v>
      </c>
      <c r="G607" s="121" t="s">
        <v>4887</v>
      </c>
      <c r="H607" s="205">
        <v>-3.5987360232091401</v>
      </c>
      <c r="I607" s="2">
        <v>-5.0730082957378002</v>
      </c>
      <c r="J607" s="2">
        <v>-4.2713191006825504</v>
      </c>
      <c r="K607" s="2">
        <v>-0.47438141960966401</v>
      </c>
      <c r="L607" s="2">
        <v>0.16794888310098299</v>
      </c>
      <c r="M607" s="2">
        <v>-6.6313111206823896</v>
      </c>
      <c r="N607" s="2">
        <v>0.47769624630905799</v>
      </c>
      <c r="O607" s="2">
        <v>-0.97554716312343404</v>
      </c>
      <c r="P607" s="17">
        <v>3.9362231262753497E-2</v>
      </c>
      <c r="Q607" s="16">
        <v>-4.3143544732098302</v>
      </c>
      <c r="R607" s="2">
        <v>-2.3125812190636901</v>
      </c>
      <c r="S607" s="17">
        <v>-0.152829561850541</v>
      </c>
      <c r="T607" s="21">
        <v>0.73807771667564004</v>
      </c>
      <c r="U607" s="3">
        <v>3.7538937154369001</v>
      </c>
      <c r="V607" s="22">
        <v>0.74544105452397802</v>
      </c>
      <c r="W607" s="26">
        <v>0.156569293165674</v>
      </c>
      <c r="X607" s="27" t="s">
        <v>17</v>
      </c>
      <c r="Y607" s="26">
        <v>0.45449525348737302</v>
      </c>
      <c r="Z607" s="5">
        <v>2.0017732541461402</v>
      </c>
      <c r="AA607" s="4">
        <v>2.3508462866940198E-3</v>
      </c>
      <c r="AB607" s="5">
        <v>-4.1615249113592903</v>
      </c>
      <c r="AC607" s="4">
        <v>0.42492357279648701</v>
      </c>
      <c r="AD607" s="216">
        <v>-2.1597516572131501</v>
      </c>
      <c r="AE607" s="199">
        <v>-0.50434185414158395</v>
      </c>
      <c r="AF607" s="6">
        <v>-1.05971180132465</v>
      </c>
      <c r="AG607" s="6">
        <v>-0.75770918334729997</v>
      </c>
      <c r="AH607" s="6">
        <v>0.67262707046963899</v>
      </c>
      <c r="AI607" s="6">
        <v>0.91459794175152997</v>
      </c>
      <c r="AJ607" s="6">
        <v>-1.64673671776041</v>
      </c>
      <c r="AK607" s="6">
        <v>1.0312822068974199</v>
      </c>
      <c r="AL607" s="6">
        <v>0.48383399764883001</v>
      </c>
      <c r="AM607" s="63">
        <v>0.86615833980652601</v>
      </c>
      <c r="AN607" s="8" t="s">
        <v>4887</v>
      </c>
      <c r="AO607" s="7" t="s">
        <v>4887</v>
      </c>
      <c r="AP607" s="7" t="s">
        <v>4887</v>
      </c>
      <c r="AQ607" s="7">
        <v>0.67262707046963899</v>
      </c>
      <c r="AR607" s="7">
        <v>0.91459794175152997</v>
      </c>
      <c r="AS607" s="7" t="s">
        <v>4887</v>
      </c>
      <c r="AT607" s="7">
        <v>1.0312822068974199</v>
      </c>
      <c r="AU607" s="7">
        <v>0.48383399764883001</v>
      </c>
      <c r="AV607" s="9">
        <v>0.86615833980652601</v>
      </c>
    </row>
    <row r="608" spans="1:48" s="33" customFormat="1" ht="25" customHeight="1" x14ac:dyDescent="0.2">
      <c r="A608" s="13" t="s">
        <v>876</v>
      </c>
      <c r="B608" s="1" t="s">
        <v>876</v>
      </c>
      <c r="C608" s="203" t="s">
        <v>877</v>
      </c>
      <c r="D608" s="201" t="s">
        <v>7394</v>
      </c>
      <c r="E608" s="74" t="s">
        <v>13426</v>
      </c>
      <c r="F608" s="74" t="s">
        <v>13026</v>
      </c>
      <c r="G608" s="121" t="s">
        <v>4887</v>
      </c>
      <c r="H608" s="205">
        <v>-1.03989075201557</v>
      </c>
      <c r="I608" s="2">
        <v>-0.89327311325976999</v>
      </c>
      <c r="J608" s="2">
        <v>-0.613015889934452</v>
      </c>
      <c r="K608" s="2">
        <v>-0.53262300099150695</v>
      </c>
      <c r="L608" s="2">
        <v>-3.0423371694469599</v>
      </c>
      <c r="M608" s="2">
        <v>-6.0814481075255902</v>
      </c>
      <c r="N608" s="2">
        <v>-5.78615920872062</v>
      </c>
      <c r="O608" s="2">
        <v>-3.23692246716818</v>
      </c>
      <c r="P608" s="17">
        <v>-4.4024053053085996</v>
      </c>
      <c r="Q608" s="16">
        <v>-0.84872658506993204</v>
      </c>
      <c r="R608" s="2">
        <v>-3.21880275932135</v>
      </c>
      <c r="S608" s="17">
        <v>-4.4751623270658003</v>
      </c>
      <c r="T608" s="21">
        <v>0.21689590095140099</v>
      </c>
      <c r="U608" s="3">
        <v>2.77861837862508</v>
      </c>
      <c r="V608" s="22">
        <v>1.2761748231654899</v>
      </c>
      <c r="W608" s="26">
        <v>0.110694599889439</v>
      </c>
      <c r="X608" s="27" t="s">
        <v>17</v>
      </c>
      <c r="Y608" s="26">
        <v>0.27724494818315198</v>
      </c>
      <c r="Z608" s="5">
        <v>-2.37007617425142</v>
      </c>
      <c r="AA608" s="4">
        <v>3.5691919566644602E-2</v>
      </c>
      <c r="AB608" s="5">
        <v>3.6264357419958699</v>
      </c>
      <c r="AC608" s="4">
        <v>0.53121532117345605</v>
      </c>
      <c r="AD608" s="216">
        <v>1.2563595677444399</v>
      </c>
      <c r="AE608" s="199">
        <v>0.81725429637698499</v>
      </c>
      <c r="AF608" s="6">
        <v>0.88354055833872402</v>
      </c>
      <c r="AG608" s="6">
        <v>1.0102456661256001</v>
      </c>
      <c r="AH608" s="6">
        <v>1.0465915256112299</v>
      </c>
      <c r="AI608" s="6">
        <v>-8.8057567301822598E-2</v>
      </c>
      <c r="AJ608" s="6">
        <v>-1.4620484832774201</v>
      </c>
      <c r="AK608" s="6">
        <v>-1.3285475111796501</v>
      </c>
      <c r="AL608" s="6">
        <v>-0.17603014773693601</v>
      </c>
      <c r="AM608" s="63">
        <v>-0.70294833695671</v>
      </c>
      <c r="AN608" s="8">
        <v>0.81725429637698499</v>
      </c>
      <c r="AO608" s="7">
        <v>0.88354055833872402</v>
      </c>
      <c r="AP608" s="7">
        <v>1.0102456661256001</v>
      </c>
      <c r="AQ608" s="7">
        <v>1.0465915256112299</v>
      </c>
      <c r="AR608" s="7" t="s">
        <v>4887</v>
      </c>
      <c r="AS608" s="7" t="s">
        <v>4887</v>
      </c>
      <c r="AT608" s="7" t="s">
        <v>4887</v>
      </c>
      <c r="AU608" s="7" t="s">
        <v>4887</v>
      </c>
      <c r="AV608" s="9" t="s">
        <v>4887</v>
      </c>
    </row>
    <row r="609" spans="1:48" s="33" customFormat="1" ht="25" customHeight="1" x14ac:dyDescent="0.2">
      <c r="A609" s="13" t="s">
        <v>882</v>
      </c>
      <c r="B609" s="1" t="s">
        <v>883</v>
      </c>
      <c r="C609" s="203" t="s">
        <v>884</v>
      </c>
      <c r="D609" s="201" t="s">
        <v>7395</v>
      </c>
      <c r="E609" s="74" t="s">
        <v>13052</v>
      </c>
      <c r="F609" s="74" t="s">
        <v>9097</v>
      </c>
      <c r="G609" s="121" t="s">
        <v>4887</v>
      </c>
      <c r="H609" s="205">
        <v>1.58791455812701</v>
      </c>
      <c r="I609" s="2">
        <v>-0.88444776348356802</v>
      </c>
      <c r="J609" s="2">
        <v>0.31472256235505502</v>
      </c>
      <c r="K609" s="2">
        <v>0.965508349265082</v>
      </c>
      <c r="L609" s="2">
        <v>-5.77886093264837</v>
      </c>
      <c r="M609" s="2">
        <v>-4.4503612406603503</v>
      </c>
      <c r="N609" s="2">
        <v>-4.8077136630425201</v>
      </c>
      <c r="O609" s="2">
        <v>-2.6283699260585598</v>
      </c>
      <c r="P609" s="17">
        <v>-2.3289719832037901</v>
      </c>
      <c r="Q609" s="16">
        <v>0.339396452332834</v>
      </c>
      <c r="R609" s="2">
        <v>-3.0879046080145498</v>
      </c>
      <c r="S609" s="17">
        <v>-3.2550185241016201</v>
      </c>
      <c r="T609" s="21">
        <v>1.2363658289377399</v>
      </c>
      <c r="U609" s="3">
        <v>3.57265241936364</v>
      </c>
      <c r="V609" s="22">
        <v>1.35298057189098</v>
      </c>
      <c r="W609" s="26">
        <v>0.181623510337098</v>
      </c>
      <c r="X609" s="27" t="s">
        <v>17</v>
      </c>
      <c r="Y609" s="26">
        <v>0.23309284101088701</v>
      </c>
      <c r="Z609" s="5">
        <v>-3.4273010603473799</v>
      </c>
      <c r="AA609" s="4">
        <v>2.77015060617774E-2</v>
      </c>
      <c r="AB609" s="5">
        <v>3.59441497643446</v>
      </c>
      <c r="AC609" s="4">
        <v>0.94512185346935695</v>
      </c>
      <c r="AD609" s="216">
        <v>0.16711391608707599</v>
      </c>
      <c r="AE609" s="199">
        <v>1.34530290408745</v>
      </c>
      <c r="AF609" s="6">
        <v>0.418584403906194</v>
      </c>
      <c r="AG609" s="6">
        <v>0.86807083884712999</v>
      </c>
      <c r="AH609" s="6">
        <v>1.11200564691024</v>
      </c>
      <c r="AI609" s="6">
        <v>-1.41599428698773</v>
      </c>
      <c r="AJ609" s="6">
        <v>-0.91803117240329601</v>
      </c>
      <c r="AK609" s="6">
        <v>-1.05197800455305</v>
      </c>
      <c r="AL609" s="6">
        <v>-0.23509200784301701</v>
      </c>
      <c r="AM609" s="63">
        <v>-0.122868321963923</v>
      </c>
      <c r="AN609" s="8">
        <v>1.34530290408745</v>
      </c>
      <c r="AO609" s="7">
        <v>0.418584403906194</v>
      </c>
      <c r="AP609" s="7">
        <v>0.86807083884712999</v>
      </c>
      <c r="AQ609" s="7">
        <v>1.11200564691024</v>
      </c>
      <c r="AR609" s="7" t="s">
        <v>4887</v>
      </c>
      <c r="AS609" s="7" t="s">
        <v>4887</v>
      </c>
      <c r="AT609" s="7" t="s">
        <v>4887</v>
      </c>
      <c r="AU609" s="7">
        <v>-0.23509200784301701</v>
      </c>
      <c r="AV609" s="9">
        <v>-0.122868321963923</v>
      </c>
    </row>
    <row r="610" spans="1:48" s="33" customFormat="1" ht="25" customHeight="1" x14ac:dyDescent="0.2">
      <c r="A610" s="13" t="s">
        <v>889</v>
      </c>
      <c r="B610" s="1" t="s">
        <v>889</v>
      </c>
      <c r="C610" s="203" t="s">
        <v>890</v>
      </c>
      <c r="D610" s="201" t="s">
        <v>7396</v>
      </c>
      <c r="E610" s="74" t="s">
        <v>13303</v>
      </c>
      <c r="F610" s="74" t="s">
        <v>13304</v>
      </c>
      <c r="G610" s="121" t="s">
        <v>4887</v>
      </c>
      <c r="H610" s="205">
        <v>1.1368944267525001</v>
      </c>
      <c r="I610" s="2">
        <v>-0.235195542639243</v>
      </c>
      <c r="J610" s="2">
        <v>3.7235546374805799E-2</v>
      </c>
      <c r="K610" s="2">
        <v>0.20568081939798999</v>
      </c>
      <c r="L610" s="2">
        <v>-4.4581815384867403</v>
      </c>
      <c r="M610" s="2">
        <v>-4.6929112991845896</v>
      </c>
      <c r="N610" s="2">
        <v>-3.4544490933430199</v>
      </c>
      <c r="O610" s="2">
        <v>-4.16744633401452</v>
      </c>
      <c r="P610" s="17">
        <v>-2.4862794603391301</v>
      </c>
      <c r="Q610" s="16">
        <v>0.31297814349602099</v>
      </c>
      <c r="R610" s="2">
        <v>-2.9818040060911102</v>
      </c>
      <c r="S610" s="17">
        <v>-3.3693916292322199</v>
      </c>
      <c r="T610" s="21">
        <v>0.72641806552888299</v>
      </c>
      <c r="U610" s="3">
        <v>2.7629366894089</v>
      </c>
      <c r="V610" s="22">
        <v>0.84380483136599205</v>
      </c>
      <c r="W610" s="26">
        <v>7.3784409126676095E-2</v>
      </c>
      <c r="X610" s="27" t="s">
        <v>17</v>
      </c>
      <c r="Y610" s="26">
        <v>0.16819071023031601</v>
      </c>
      <c r="Z610" s="5">
        <v>-3.2947821495871299</v>
      </c>
      <c r="AA610" s="4">
        <v>4.9135892182161998E-3</v>
      </c>
      <c r="AB610" s="5">
        <v>3.6823697727282401</v>
      </c>
      <c r="AC610" s="4">
        <v>0.83480928364238105</v>
      </c>
      <c r="AD610" s="216">
        <v>0.38758762314110601</v>
      </c>
      <c r="AE610" s="199">
        <v>1.3695243783034701</v>
      </c>
      <c r="AF610" s="6">
        <v>0.77291191269503501</v>
      </c>
      <c r="AG610" s="6">
        <v>0.89137045940179105</v>
      </c>
      <c r="AH610" s="6">
        <v>0.96461387047562797</v>
      </c>
      <c r="AI610" s="6">
        <v>-1.0633277971028401</v>
      </c>
      <c r="AJ610" s="6">
        <v>-1.1653930438473401</v>
      </c>
      <c r="AK610" s="6">
        <v>-0.62688463210116496</v>
      </c>
      <c r="AL610" s="6">
        <v>-0.93691025084219404</v>
      </c>
      <c r="AM610" s="63">
        <v>-0.20590489698239001</v>
      </c>
      <c r="AN610" s="8">
        <v>1.3695243783034701</v>
      </c>
      <c r="AO610" s="7">
        <v>0.77291191269503501</v>
      </c>
      <c r="AP610" s="7">
        <v>0.89137045940179105</v>
      </c>
      <c r="AQ610" s="7">
        <v>0.96461387047562797</v>
      </c>
      <c r="AR610" s="7" t="s">
        <v>4887</v>
      </c>
      <c r="AS610" s="7" t="s">
        <v>4887</v>
      </c>
      <c r="AT610" s="7" t="s">
        <v>4887</v>
      </c>
      <c r="AU610" s="7" t="s">
        <v>4887</v>
      </c>
      <c r="AV610" s="9">
        <v>-0.20590489698239001</v>
      </c>
    </row>
    <row r="611" spans="1:48" s="33" customFormat="1" ht="25" customHeight="1" x14ac:dyDescent="0.2">
      <c r="A611" s="13" t="s">
        <v>1074</v>
      </c>
      <c r="B611" s="1" t="s">
        <v>1074</v>
      </c>
      <c r="C611" s="203" t="s">
        <v>1075</v>
      </c>
      <c r="D611" s="201" t="s">
        <v>7397</v>
      </c>
      <c r="E611" s="74" t="s">
        <v>13359</v>
      </c>
      <c r="F611" s="74" t="s">
        <v>8900</v>
      </c>
      <c r="G611" s="121" t="s">
        <v>4887</v>
      </c>
      <c r="H611" s="205">
        <v>-3.6092826452220401</v>
      </c>
      <c r="I611" s="2">
        <v>-0.98869583090543101</v>
      </c>
      <c r="J611" s="2">
        <v>-1.7252687465685199</v>
      </c>
      <c r="K611" s="2">
        <v>-1.84382210214402</v>
      </c>
      <c r="L611" s="2">
        <v>-0.81570525407540195</v>
      </c>
      <c r="M611" s="2">
        <v>-4.6840334721865498</v>
      </c>
      <c r="N611" s="2">
        <v>-6.4203490927625699</v>
      </c>
      <c r="O611" s="2">
        <v>-6.2777014676312302</v>
      </c>
      <c r="P611" s="17">
        <v>-4.3035034652334501</v>
      </c>
      <c r="Q611" s="16">
        <v>-2.1077490742320002</v>
      </c>
      <c r="R611" s="2">
        <v>-2.4478536094686598</v>
      </c>
      <c r="S611" s="17">
        <v>-5.6671846752090804</v>
      </c>
      <c r="T611" s="21">
        <v>1.35151293505822</v>
      </c>
      <c r="U611" s="3">
        <v>2.00365449794604</v>
      </c>
      <c r="V611" s="22">
        <v>1.1831343617989301</v>
      </c>
      <c r="W611" s="26">
        <v>5.6995322167575399E-2</v>
      </c>
      <c r="X611" s="27" t="s">
        <v>17</v>
      </c>
      <c r="Y611" s="26">
        <v>0.82101175561772799</v>
      </c>
      <c r="Z611" s="5">
        <v>-0.34010453523666201</v>
      </c>
      <c r="AA611" s="4">
        <v>2.72152912843475E-2</v>
      </c>
      <c r="AB611" s="5">
        <v>3.55943560097709</v>
      </c>
      <c r="AC611" s="4">
        <v>8.9709325623390998E-2</v>
      </c>
      <c r="AD611" s="216">
        <v>3.2193310657404202</v>
      </c>
      <c r="AE611" s="199">
        <v>-9.2992394131484801E-2</v>
      </c>
      <c r="AF611" s="6">
        <v>1.1152898072925499</v>
      </c>
      <c r="AG611" s="6">
        <v>0.775675817332521</v>
      </c>
      <c r="AH611" s="6">
        <v>0.72101404895361798</v>
      </c>
      <c r="AI611" s="6">
        <v>1.19505111642221</v>
      </c>
      <c r="AJ611" s="6">
        <v>-0.58853113686366498</v>
      </c>
      <c r="AK611" s="6">
        <v>-1.3890996389011101</v>
      </c>
      <c r="AL611" s="6">
        <v>-1.32332864990735</v>
      </c>
      <c r="AM611" s="63">
        <v>-0.41307897019728501</v>
      </c>
      <c r="AN611" s="8" t="s">
        <v>4887</v>
      </c>
      <c r="AO611" s="7">
        <v>1.1152898072925499</v>
      </c>
      <c r="AP611" s="7">
        <v>0.775675817332521</v>
      </c>
      <c r="AQ611" s="7">
        <v>0.72101404895361798</v>
      </c>
      <c r="AR611" s="7">
        <v>1.19505111642221</v>
      </c>
      <c r="AS611" s="7" t="s">
        <v>4887</v>
      </c>
      <c r="AT611" s="7" t="s">
        <v>4887</v>
      </c>
      <c r="AU611" s="7" t="s">
        <v>4887</v>
      </c>
      <c r="AV611" s="9" t="s">
        <v>4887</v>
      </c>
    </row>
    <row r="612" spans="1:48" s="33" customFormat="1" ht="25" customHeight="1" x14ac:dyDescent="0.2">
      <c r="A612" s="13" t="s">
        <v>1110</v>
      </c>
      <c r="B612" s="1" t="s">
        <v>1110</v>
      </c>
      <c r="C612" s="203" t="s">
        <v>1111</v>
      </c>
      <c r="D612" s="201" t="s">
        <v>7398</v>
      </c>
      <c r="E612" s="74" t="s">
        <v>13618</v>
      </c>
      <c r="F612" s="74" t="s">
        <v>13619</v>
      </c>
      <c r="G612" s="121" t="s">
        <v>11398</v>
      </c>
      <c r="H612" s="205">
        <v>-3.0333383365018598</v>
      </c>
      <c r="I612" s="2">
        <v>-3.6476381726245499</v>
      </c>
      <c r="J612" s="2">
        <v>-2.67166129522872</v>
      </c>
      <c r="K612" s="2">
        <v>0.46373423252956802</v>
      </c>
      <c r="L612" s="2">
        <v>-1.4702582246756599</v>
      </c>
      <c r="M612" s="2">
        <v>-6.2991117339035601</v>
      </c>
      <c r="N612" s="2">
        <v>-4.7389829631215497</v>
      </c>
      <c r="O612" s="2">
        <v>-6.2788363129720102</v>
      </c>
      <c r="P612" s="17">
        <v>-6.1996276619048798</v>
      </c>
      <c r="Q612" s="16">
        <v>-3.1175459347850398</v>
      </c>
      <c r="R612" s="2">
        <v>-2.43521190868322</v>
      </c>
      <c r="S612" s="17">
        <v>-5.7391489793328097</v>
      </c>
      <c r="T612" s="21">
        <v>0.49340744421754701</v>
      </c>
      <c r="U612" s="3">
        <v>3.4831556239472001</v>
      </c>
      <c r="V612" s="22">
        <v>0.86707413038845604</v>
      </c>
      <c r="W612" s="26">
        <v>0.20525187104180201</v>
      </c>
      <c r="X612" s="27" t="s">
        <v>17</v>
      </c>
      <c r="Y612" s="26">
        <v>0.76778530462087202</v>
      </c>
      <c r="Z612" s="5">
        <v>0.68233402610182603</v>
      </c>
      <c r="AA612" s="4">
        <v>1.7596794276589001E-2</v>
      </c>
      <c r="AB612" s="5">
        <v>2.6216030445477698</v>
      </c>
      <c r="AC612" s="4">
        <v>0.23828694549094701</v>
      </c>
      <c r="AD612" s="216">
        <v>3.3039370706495998</v>
      </c>
      <c r="AE612" s="199">
        <v>0.30975311892059898</v>
      </c>
      <c r="AF612" s="6">
        <v>4.9318791317548502E-2</v>
      </c>
      <c r="AG612" s="6">
        <v>0.463087226329704</v>
      </c>
      <c r="AH612" s="6">
        <v>1.79234791960175</v>
      </c>
      <c r="AI612" s="6">
        <v>0.97242579759580305</v>
      </c>
      <c r="AJ612" s="6">
        <v>-1.0747816780028701</v>
      </c>
      <c r="AK612" s="6">
        <v>-0.413360229549742</v>
      </c>
      <c r="AL612" s="6">
        <v>-1.06618585018936</v>
      </c>
      <c r="AM612" s="63">
        <v>-1.0326050960234201</v>
      </c>
      <c r="AN612" s="8">
        <v>0.30975311892059898</v>
      </c>
      <c r="AO612" s="7">
        <v>4.9318791317548502E-2</v>
      </c>
      <c r="AP612" s="7">
        <v>0.463087226329704</v>
      </c>
      <c r="AQ612" s="7">
        <v>1.79234791960175</v>
      </c>
      <c r="AR612" s="7">
        <v>0.97242579759580305</v>
      </c>
      <c r="AS612" s="7" t="s">
        <v>4887</v>
      </c>
      <c r="AT612" s="7" t="s">
        <v>4887</v>
      </c>
      <c r="AU612" s="7" t="s">
        <v>4887</v>
      </c>
      <c r="AV612" s="9" t="s">
        <v>4887</v>
      </c>
    </row>
    <row r="613" spans="1:48" s="33" customFormat="1" ht="25" customHeight="1" x14ac:dyDescent="0.2">
      <c r="A613" s="13" t="s">
        <v>1239</v>
      </c>
      <c r="B613" s="1" t="s">
        <v>1240</v>
      </c>
      <c r="C613" s="203" t="s">
        <v>1241</v>
      </c>
      <c r="D613" s="201" t="s">
        <v>7399</v>
      </c>
      <c r="E613" s="74" t="s">
        <v>12667</v>
      </c>
      <c r="F613" s="74" t="s">
        <v>8009</v>
      </c>
      <c r="G613" s="121" t="s">
        <v>4887</v>
      </c>
      <c r="H613" s="205">
        <v>-2.2789269686106</v>
      </c>
      <c r="I613" s="2">
        <v>-2.4148715118232</v>
      </c>
      <c r="J613" s="2">
        <v>-2.76296708313683</v>
      </c>
      <c r="K613" s="2">
        <v>-1.9404449196784701</v>
      </c>
      <c r="L613" s="2">
        <v>-3.3531733884860802</v>
      </c>
      <c r="M613" s="2">
        <v>-3.3134575991062198</v>
      </c>
      <c r="N613" s="2">
        <v>-3.8233783195612401</v>
      </c>
      <c r="O613" s="2">
        <v>-3.1493179485170399</v>
      </c>
      <c r="P613" s="17">
        <v>-3.3429171360144401</v>
      </c>
      <c r="Q613" s="16">
        <v>-2.48558852119021</v>
      </c>
      <c r="R613" s="2">
        <v>-2.8690253024235899</v>
      </c>
      <c r="S613" s="17">
        <v>-3.43853780136424</v>
      </c>
      <c r="T613" s="21">
        <v>0.24964851226875601</v>
      </c>
      <c r="U613" s="3">
        <v>0.80441934424516603</v>
      </c>
      <c r="V613" s="22">
        <v>0.34705450535112797</v>
      </c>
      <c r="W613" s="26">
        <v>0.16286493704066499</v>
      </c>
      <c r="X613" s="27" t="s">
        <v>17</v>
      </c>
      <c r="Y613" s="26">
        <v>0.50128201944148398</v>
      </c>
      <c r="Z613" s="5">
        <v>-0.38343678123337799</v>
      </c>
      <c r="AA613" s="4">
        <v>2.16985006472874E-2</v>
      </c>
      <c r="AB613" s="5">
        <v>0.95294928017403002</v>
      </c>
      <c r="AC613" s="4">
        <v>0.34966188076425903</v>
      </c>
      <c r="AD613" s="216">
        <v>0.56951249894065203</v>
      </c>
      <c r="AE613" s="199">
        <v>1.0580226605458201</v>
      </c>
      <c r="AF613" s="6">
        <v>0.83746261143725897</v>
      </c>
      <c r="AG613" s="6">
        <v>0.27270308163885099</v>
      </c>
      <c r="AH613" s="6">
        <v>1.6071849554831299</v>
      </c>
      <c r="AI613" s="6">
        <v>-0.68486335402478604</v>
      </c>
      <c r="AJ613" s="6">
        <v>-0.62042739911994205</v>
      </c>
      <c r="AK613" s="6">
        <v>-1.44773636266654</v>
      </c>
      <c r="AL613" s="6">
        <v>-0.35412285655368098</v>
      </c>
      <c r="AM613" s="63">
        <v>-0.66822333674011003</v>
      </c>
      <c r="AN613" s="8">
        <v>1.0580226605458201</v>
      </c>
      <c r="AO613" s="7">
        <v>0.83746261143725897</v>
      </c>
      <c r="AP613" s="7">
        <v>0.27270308163885099</v>
      </c>
      <c r="AQ613" s="7">
        <v>1.6071849554831299</v>
      </c>
      <c r="AR613" s="7">
        <v>-0.68486335402478604</v>
      </c>
      <c r="AS613" s="7">
        <v>-0.62042739911994205</v>
      </c>
      <c r="AT613" s="7">
        <v>-1.44773636266654</v>
      </c>
      <c r="AU613" s="7">
        <v>-0.35412285655368098</v>
      </c>
      <c r="AV613" s="9">
        <v>-0.66822333674011003</v>
      </c>
    </row>
    <row r="614" spans="1:48" s="33" customFormat="1" ht="25" customHeight="1" x14ac:dyDescent="0.2">
      <c r="A614" s="13" t="s">
        <v>1307</v>
      </c>
      <c r="B614" s="1" t="s">
        <v>1308</v>
      </c>
      <c r="C614" s="203" t="s">
        <v>1309</v>
      </c>
      <c r="D614" s="201" t="s">
        <v>7400</v>
      </c>
      <c r="E614" s="74" t="s">
        <v>13489</v>
      </c>
      <c r="F614" s="74" t="s">
        <v>10963</v>
      </c>
      <c r="G614" s="121" t="s">
        <v>4887</v>
      </c>
      <c r="H614" s="205">
        <v>0.38169916277698202</v>
      </c>
      <c r="I614" s="2">
        <v>7.7163956526202795E-2</v>
      </c>
      <c r="J614" s="2">
        <v>0.15132314014162801</v>
      </c>
      <c r="K614" s="2">
        <v>4.1745147284579801E-2</v>
      </c>
      <c r="L614" s="2">
        <v>-1.2446374875147801</v>
      </c>
      <c r="M614" s="2">
        <v>-5.5983554294698399</v>
      </c>
      <c r="N614" s="2">
        <v>-2.38565559864481</v>
      </c>
      <c r="O614" s="2">
        <v>-1.9101088717941299</v>
      </c>
      <c r="P614" s="17">
        <v>-2.1326395282807198</v>
      </c>
      <c r="Q614" s="16">
        <v>0.203395419814938</v>
      </c>
      <c r="R614" s="2">
        <v>-2.26708258990001</v>
      </c>
      <c r="S614" s="17">
        <v>-2.1428013329065498</v>
      </c>
      <c r="T614" s="21">
        <v>0.15880511545392001</v>
      </c>
      <c r="U614" s="3">
        <v>2.95579585213865</v>
      </c>
      <c r="V614" s="22">
        <v>0.23793616593435299</v>
      </c>
      <c r="W614" s="26">
        <v>0.21899760835325699</v>
      </c>
      <c r="X614" s="27" t="s">
        <v>17</v>
      </c>
      <c r="Y614" s="26">
        <v>0.28450981034963302</v>
      </c>
      <c r="Z614" s="5">
        <v>-2.4704780097149501</v>
      </c>
      <c r="AA614" s="4">
        <v>3.2857147249343597E-4</v>
      </c>
      <c r="AB614" s="5">
        <v>2.34619675272149</v>
      </c>
      <c r="AC614" s="4">
        <v>0.94866214844655306</v>
      </c>
      <c r="AD614" s="216">
        <v>-0.12428125699346</v>
      </c>
      <c r="AE614" s="199">
        <v>0.932750727351772</v>
      </c>
      <c r="AF614" s="6">
        <v>0.77351451087582002</v>
      </c>
      <c r="AG614" s="6">
        <v>0.81229107126516698</v>
      </c>
      <c r="AH614" s="6">
        <v>0.75499462529295203</v>
      </c>
      <c r="AI614" s="6">
        <v>8.2367291896453407E-2</v>
      </c>
      <c r="AJ614" s="6">
        <v>-2.1941168664228101</v>
      </c>
      <c r="AK614" s="6">
        <v>-0.51425143466635703</v>
      </c>
      <c r="AL614" s="6">
        <v>-0.26559623819994999</v>
      </c>
      <c r="AM614" s="63">
        <v>-0.38195368739304802</v>
      </c>
      <c r="AN614" s="8">
        <v>0.932750727351772</v>
      </c>
      <c r="AO614" s="7">
        <v>0.77351451087582002</v>
      </c>
      <c r="AP614" s="7">
        <v>0.81229107126516698</v>
      </c>
      <c r="AQ614" s="7">
        <v>0.75499462529295203</v>
      </c>
      <c r="AR614" s="7">
        <v>8.2367291896453407E-2</v>
      </c>
      <c r="AS614" s="7" t="s">
        <v>4887</v>
      </c>
      <c r="AT614" s="7">
        <v>-0.51425143466635703</v>
      </c>
      <c r="AU614" s="7">
        <v>-0.26559623819994999</v>
      </c>
      <c r="AV614" s="9">
        <v>-0.38195368739304802</v>
      </c>
    </row>
    <row r="615" spans="1:48" s="33" customFormat="1" ht="25" customHeight="1" x14ac:dyDescent="0.2">
      <c r="A615" s="13" t="s">
        <v>1437</v>
      </c>
      <c r="B615" s="1" t="s">
        <v>1437</v>
      </c>
      <c r="C615" s="203" t="s">
        <v>1438</v>
      </c>
      <c r="D615" s="201" t="s">
        <v>7401</v>
      </c>
      <c r="E615" s="74" t="s">
        <v>13175</v>
      </c>
      <c r="F615" s="74" t="s">
        <v>12566</v>
      </c>
      <c r="G615" s="121" t="s">
        <v>4887</v>
      </c>
      <c r="H615" s="205">
        <v>-6.1286622538635704</v>
      </c>
      <c r="I615" s="2">
        <v>-8.1669208805798892</v>
      </c>
      <c r="J615" s="2">
        <v>-4.1382642694655596</v>
      </c>
      <c r="K615" s="2">
        <v>-6.0127190427668999</v>
      </c>
      <c r="L615" s="2">
        <v>-1.60566506673148</v>
      </c>
      <c r="M615" s="2">
        <v>-9.9388171665540206</v>
      </c>
      <c r="N615" s="2">
        <v>0.145458770314526</v>
      </c>
      <c r="O615" s="2">
        <v>-0.644490557226302</v>
      </c>
      <c r="P615" s="17">
        <v>-4.0967827303052901E-2</v>
      </c>
      <c r="Q615" s="16">
        <v>-6.1446158013030097</v>
      </c>
      <c r="R615" s="2">
        <v>-5.8524004253508002</v>
      </c>
      <c r="S615" s="17">
        <v>-0.179999871404943</v>
      </c>
      <c r="T615" s="21">
        <v>2.0143756872355598</v>
      </c>
      <c r="U615" s="3">
        <v>4.16888864375289</v>
      </c>
      <c r="V615" s="22">
        <v>0.41291938315597898</v>
      </c>
      <c r="W615" s="26">
        <v>5.8928238679347301E-2</v>
      </c>
      <c r="X615" s="27" t="s">
        <v>17</v>
      </c>
      <c r="Y615" s="26">
        <v>0.92010851242828495</v>
      </c>
      <c r="Z615" s="5">
        <v>0.29221537595220898</v>
      </c>
      <c r="AA615" s="4">
        <v>3.1637235632555501E-2</v>
      </c>
      <c r="AB615" s="5">
        <v>-5.9646159298980601</v>
      </c>
      <c r="AC615" s="4">
        <v>0.14122416684809999</v>
      </c>
      <c r="AD615" s="216">
        <v>-5.6724005539458497</v>
      </c>
      <c r="AE615" s="199">
        <v>-0.55549037398114098</v>
      </c>
      <c r="AF615" s="6">
        <v>-1.10255353864145</v>
      </c>
      <c r="AG615" s="6">
        <v>-2.12728777292189E-2</v>
      </c>
      <c r="AH615" s="6">
        <v>-0.52437152618035499</v>
      </c>
      <c r="AI615" s="6">
        <v>0.65846997555919595</v>
      </c>
      <c r="AJ615" s="6">
        <v>-1.5781257633578301</v>
      </c>
      <c r="AK615" s="6">
        <v>1.1284669305333599</v>
      </c>
      <c r="AL615" s="6">
        <v>0.91644664351905702</v>
      </c>
      <c r="AM615" s="63">
        <v>1.0784305302783901</v>
      </c>
      <c r="AN615" s="8" t="s">
        <v>4887</v>
      </c>
      <c r="AO615" s="7" t="s">
        <v>4887</v>
      </c>
      <c r="AP615" s="7" t="s">
        <v>4887</v>
      </c>
      <c r="AQ615" s="7" t="s">
        <v>4887</v>
      </c>
      <c r="AR615" s="7">
        <v>0.65846997555919595</v>
      </c>
      <c r="AS615" s="7" t="s">
        <v>4887</v>
      </c>
      <c r="AT615" s="7">
        <v>1.1284669305333599</v>
      </c>
      <c r="AU615" s="7">
        <v>0.91644664351905702</v>
      </c>
      <c r="AV615" s="9">
        <v>1.0784305302783901</v>
      </c>
    </row>
    <row r="616" spans="1:48" s="33" customFormat="1" ht="25" customHeight="1" x14ac:dyDescent="0.2">
      <c r="A616" s="13" t="s">
        <v>1645</v>
      </c>
      <c r="B616" s="1" t="s">
        <v>1645</v>
      </c>
      <c r="C616" s="203" t="s">
        <v>1646</v>
      </c>
      <c r="D616" s="201" t="s">
        <v>1645</v>
      </c>
      <c r="E616" s="74" t="s">
        <v>10575</v>
      </c>
      <c r="F616" s="74" t="s">
        <v>10576</v>
      </c>
      <c r="G616" s="121" t="s">
        <v>10577</v>
      </c>
      <c r="H616" s="205">
        <v>0.18762873147554501</v>
      </c>
      <c r="I616" s="2">
        <v>4.2834867184246601</v>
      </c>
      <c r="J616" s="2">
        <v>1.3371429280271601</v>
      </c>
      <c r="K616" s="2">
        <v>1.2997930794684001</v>
      </c>
      <c r="L616" s="2">
        <v>0.34649671945687999</v>
      </c>
      <c r="M616" s="2">
        <v>-6.2647844084623898</v>
      </c>
      <c r="N616" s="2">
        <v>-6.8074947262755403</v>
      </c>
      <c r="O616" s="2">
        <v>-3.5797100565242901</v>
      </c>
      <c r="P616" s="17">
        <v>-4.3758767411479402</v>
      </c>
      <c r="Q616" s="16">
        <v>1.93608612597579</v>
      </c>
      <c r="R616" s="2">
        <v>-1.5394982031790401</v>
      </c>
      <c r="S616" s="17">
        <v>-4.92102717464926</v>
      </c>
      <c r="T616" s="21">
        <v>2.1125962411427301</v>
      </c>
      <c r="U616" s="3">
        <v>4.1198835880257203</v>
      </c>
      <c r="V616" s="22">
        <v>1.6815291299678099</v>
      </c>
      <c r="W616" s="26">
        <v>6.7710243641611906E-2</v>
      </c>
      <c r="X616" s="27" t="s">
        <v>17</v>
      </c>
      <c r="Y616" s="26">
        <v>0.28485141317721802</v>
      </c>
      <c r="Z616" s="5">
        <v>-3.4755843291548301</v>
      </c>
      <c r="AA616" s="4">
        <v>1.30528939653931E-2</v>
      </c>
      <c r="AB616" s="5">
        <v>6.8571133006250502</v>
      </c>
      <c r="AC616" s="4">
        <v>0.29042502102677598</v>
      </c>
      <c r="AD616" s="216">
        <v>3.3815289714702201</v>
      </c>
      <c r="AE616" s="199">
        <v>0.43956766074152098</v>
      </c>
      <c r="AF616" s="6">
        <v>1.50126898085434</v>
      </c>
      <c r="AG616" s="6">
        <v>0.73753715671917497</v>
      </c>
      <c r="AH616" s="6">
        <v>0.72785557507078702</v>
      </c>
      <c r="AI616" s="6">
        <v>0.480748373818218</v>
      </c>
      <c r="AJ616" s="6">
        <v>-1.2329843589851599</v>
      </c>
      <c r="AK616" s="6">
        <v>-1.3736621516959999</v>
      </c>
      <c r="AL616" s="6">
        <v>-0.53697707720506405</v>
      </c>
      <c r="AM616" s="63">
        <v>-0.74335415931781501</v>
      </c>
      <c r="AN616" s="8">
        <v>0.43956766074152098</v>
      </c>
      <c r="AO616" s="7">
        <v>1.50126898085434</v>
      </c>
      <c r="AP616" s="7">
        <v>0.73753715671917497</v>
      </c>
      <c r="AQ616" s="7">
        <v>0.72785557507078702</v>
      </c>
      <c r="AR616" s="7">
        <v>0.480748373818218</v>
      </c>
      <c r="AS616" s="7" t="s">
        <v>4887</v>
      </c>
      <c r="AT616" s="7" t="s">
        <v>4887</v>
      </c>
      <c r="AU616" s="7" t="s">
        <v>4887</v>
      </c>
      <c r="AV616" s="9" t="s">
        <v>4887</v>
      </c>
    </row>
    <row r="617" spans="1:48" s="33" customFormat="1" ht="25" customHeight="1" x14ac:dyDescent="0.2">
      <c r="A617" s="13" t="s">
        <v>1650</v>
      </c>
      <c r="B617" s="1" t="s">
        <v>1651</v>
      </c>
      <c r="C617" s="203" t="s">
        <v>1652</v>
      </c>
      <c r="D617" s="201" t="s">
        <v>1651</v>
      </c>
      <c r="E617" s="74" t="s">
        <v>10296</v>
      </c>
      <c r="F617" s="74" t="s">
        <v>10297</v>
      </c>
      <c r="G617" s="121" t="s">
        <v>10298</v>
      </c>
      <c r="H617" s="205">
        <v>4.2734828659952901</v>
      </c>
      <c r="I617" s="2">
        <v>3.16136022222239</v>
      </c>
      <c r="J617" s="2">
        <v>4.6279763602189901</v>
      </c>
      <c r="K617" s="2">
        <v>2.5706817413552998</v>
      </c>
      <c r="L617" s="2">
        <v>1.73185651157725</v>
      </c>
      <c r="M617" s="2">
        <v>-3.8197982186247099</v>
      </c>
      <c r="N617" s="2">
        <v>1.80472158516919</v>
      </c>
      <c r="O617" s="2">
        <v>2.85107128735434</v>
      </c>
      <c r="P617" s="17">
        <v>2.5538313398200301</v>
      </c>
      <c r="Q617" s="16">
        <v>4.0209398161455603</v>
      </c>
      <c r="R617" s="2">
        <v>0.16091334476927899</v>
      </c>
      <c r="S617" s="17">
        <v>2.40320807078119</v>
      </c>
      <c r="T617" s="21">
        <v>0.76522821307017097</v>
      </c>
      <c r="U617" s="3">
        <v>3.4728166313141302</v>
      </c>
      <c r="V617" s="22">
        <v>0.53919147962268199</v>
      </c>
      <c r="W617" s="26">
        <v>0.15259444194466801</v>
      </c>
      <c r="X617" s="27" t="s">
        <v>17</v>
      </c>
      <c r="Y617" s="26">
        <v>0.189514094225919</v>
      </c>
      <c r="Z617" s="5">
        <v>-3.8600264713762802</v>
      </c>
      <c r="AA617" s="4">
        <v>4.6093631991237199E-2</v>
      </c>
      <c r="AB617" s="5">
        <v>1.61773174536437</v>
      </c>
      <c r="AC617" s="4">
        <v>0.37973483446408302</v>
      </c>
      <c r="AD617" s="216">
        <v>-2.2422947260119099</v>
      </c>
      <c r="AE617" s="199">
        <v>0.84485579664281696</v>
      </c>
      <c r="AF617" s="6">
        <v>0.39279891213445201</v>
      </c>
      <c r="AG617" s="6">
        <v>0.98895071771518395</v>
      </c>
      <c r="AH617" s="6">
        <v>0.15269924749581101</v>
      </c>
      <c r="AI617" s="6">
        <v>-0.18826739151986799</v>
      </c>
      <c r="AJ617" s="6">
        <v>-2.44491035734164</v>
      </c>
      <c r="AK617" s="6">
        <v>-0.15864911304862001</v>
      </c>
      <c r="AL617" s="6">
        <v>0.26667231091895399</v>
      </c>
      <c r="AM617" s="63">
        <v>0.145849877002908</v>
      </c>
      <c r="AN617" s="8">
        <v>0.84485579664281696</v>
      </c>
      <c r="AO617" s="7">
        <v>0.39279891213445201</v>
      </c>
      <c r="AP617" s="7">
        <v>0.98895071771518395</v>
      </c>
      <c r="AQ617" s="7">
        <v>0.15269924749581101</v>
      </c>
      <c r="AR617" s="7">
        <v>-0.18826739151986799</v>
      </c>
      <c r="AS617" s="7" t="s">
        <v>4887</v>
      </c>
      <c r="AT617" s="7">
        <v>-0.15864911304862001</v>
      </c>
      <c r="AU617" s="7">
        <v>0.26667231091895399</v>
      </c>
      <c r="AV617" s="9">
        <v>0.145849877002908</v>
      </c>
    </row>
    <row r="618" spans="1:48" s="33" customFormat="1" ht="25" customHeight="1" x14ac:dyDescent="0.2">
      <c r="A618" s="13" t="s">
        <v>1741</v>
      </c>
      <c r="B618" s="1" t="s">
        <v>1741</v>
      </c>
      <c r="C618" s="203" t="s">
        <v>1742</v>
      </c>
      <c r="D618" s="201" t="s">
        <v>7402</v>
      </c>
      <c r="E618" s="74" t="s">
        <v>8712</v>
      </c>
      <c r="F618" s="74" t="s">
        <v>8713</v>
      </c>
      <c r="G618" s="121" t="s">
        <v>8714</v>
      </c>
      <c r="H618" s="205">
        <v>6.6972771112808999E-2</v>
      </c>
      <c r="I618" s="2">
        <v>1.16047209104518</v>
      </c>
      <c r="J618" s="2">
        <v>0.19466956460526999</v>
      </c>
      <c r="K618" s="2">
        <v>2.6227015547415702</v>
      </c>
      <c r="L618" s="2">
        <v>0.96598827210990701</v>
      </c>
      <c r="M618" s="2">
        <v>3.6624260668405499</v>
      </c>
      <c r="N618" s="2">
        <v>2.82354180522933</v>
      </c>
      <c r="O618" s="2">
        <v>1.8549002359697699</v>
      </c>
      <c r="P618" s="17">
        <v>2.8117921910471502</v>
      </c>
      <c r="Q618" s="16">
        <v>0.47403814225441898</v>
      </c>
      <c r="R618" s="2">
        <v>2.4170386312306702</v>
      </c>
      <c r="S618" s="17">
        <v>2.49674474408208</v>
      </c>
      <c r="T618" s="21">
        <v>0.59788819381755698</v>
      </c>
      <c r="U618" s="3">
        <v>1.35993276443846</v>
      </c>
      <c r="V618" s="22">
        <v>0.555884693802423</v>
      </c>
      <c r="W618" s="26">
        <v>5.92816413916065E-2</v>
      </c>
      <c r="X618" s="27" t="s">
        <v>17</v>
      </c>
      <c r="Y618" s="26">
        <v>0.116573711444293</v>
      </c>
      <c r="Z618" s="5">
        <v>1.94300048897626</v>
      </c>
      <c r="AA618" s="4">
        <v>1.28779263778283E-2</v>
      </c>
      <c r="AB618" s="5">
        <v>-2.02270660182766</v>
      </c>
      <c r="AC618" s="4">
        <v>0.93177770749303201</v>
      </c>
      <c r="AD618" s="216">
        <v>-7.9706112851406705E-2</v>
      </c>
      <c r="AE618" s="199">
        <v>-1.36131087413001</v>
      </c>
      <c r="AF618" s="6">
        <v>-0.50033904384941097</v>
      </c>
      <c r="AG618" s="6">
        <v>-1.26076820344872</v>
      </c>
      <c r="AH618" s="6">
        <v>0.65095419858877801</v>
      </c>
      <c r="AI618" s="6">
        <v>-0.65346679299059596</v>
      </c>
      <c r="AJ618" s="6">
        <v>1.4695861811169599</v>
      </c>
      <c r="AK618" s="6">
        <v>0.80908671399551202</v>
      </c>
      <c r="AL618" s="6">
        <v>4.6422220685308199E-2</v>
      </c>
      <c r="AM618" s="63">
        <v>0.79983560003217902</v>
      </c>
      <c r="AN618" s="8">
        <v>-1.36131087413001</v>
      </c>
      <c r="AO618" s="7">
        <v>-0.50033904384941097</v>
      </c>
      <c r="AP618" s="7">
        <v>-1.26076820344872</v>
      </c>
      <c r="AQ618" s="7">
        <v>0.65095419858877801</v>
      </c>
      <c r="AR618" s="7">
        <v>-0.65346679299059596</v>
      </c>
      <c r="AS618" s="7">
        <v>1.4695861811169599</v>
      </c>
      <c r="AT618" s="7">
        <v>0.80908671399551202</v>
      </c>
      <c r="AU618" s="7">
        <v>4.6422220685308199E-2</v>
      </c>
      <c r="AV618" s="9">
        <v>0.79983560003217902</v>
      </c>
    </row>
    <row r="619" spans="1:48" s="33" customFormat="1" ht="25" customHeight="1" x14ac:dyDescent="0.2">
      <c r="A619" s="13" t="s">
        <v>1856</v>
      </c>
      <c r="B619" s="1" t="s">
        <v>1857</v>
      </c>
      <c r="C619" s="203" t="s">
        <v>1858</v>
      </c>
      <c r="D619" s="201" t="s">
        <v>5073</v>
      </c>
      <c r="E619" s="74" t="s">
        <v>11869</v>
      </c>
      <c r="F619" s="74" t="s">
        <v>11870</v>
      </c>
      <c r="G619" s="121" t="s">
        <v>11871</v>
      </c>
      <c r="H619" s="205">
        <v>-1.3437128074048701</v>
      </c>
      <c r="I619" s="2">
        <v>-1.6484680231167299</v>
      </c>
      <c r="J619" s="2">
        <v>-1.11703591831009</v>
      </c>
      <c r="K619" s="2">
        <v>-1.2652680725584999</v>
      </c>
      <c r="L619" s="2">
        <v>-4.1092829016916701</v>
      </c>
      <c r="M619" s="2">
        <v>-2.3020255534657599</v>
      </c>
      <c r="N619" s="2">
        <v>-5.0392977107446901</v>
      </c>
      <c r="O619" s="2">
        <v>-3.4255555794844299</v>
      </c>
      <c r="P619" s="17">
        <v>-3.34763710678099</v>
      </c>
      <c r="Q619" s="16">
        <v>-1.36973891627723</v>
      </c>
      <c r="R619" s="2">
        <v>-2.55885884257198</v>
      </c>
      <c r="S619" s="17">
        <v>-3.93749679900337</v>
      </c>
      <c r="T619" s="21">
        <v>0.26667028192522901</v>
      </c>
      <c r="U619" s="3">
        <v>1.43929760330419</v>
      </c>
      <c r="V619" s="22">
        <v>0.95498259614121705</v>
      </c>
      <c r="W619" s="26">
        <v>5.5489726395393103E-2</v>
      </c>
      <c r="X619" s="27" t="s">
        <v>17</v>
      </c>
      <c r="Y619" s="26">
        <v>0.28721812130500202</v>
      </c>
      <c r="Z619" s="5">
        <v>-1.1891199262947501</v>
      </c>
      <c r="AA619" s="4">
        <v>3.5205505805956501E-2</v>
      </c>
      <c r="AB619" s="5">
        <v>2.56775788272614</v>
      </c>
      <c r="AC619" s="4">
        <v>0.24901907439548501</v>
      </c>
      <c r="AD619" s="216">
        <v>1.37863795643139</v>
      </c>
      <c r="AE619" s="199">
        <v>0.90341689567981798</v>
      </c>
      <c r="AF619" s="6">
        <v>0.68803945626497998</v>
      </c>
      <c r="AG619" s="6">
        <v>1.0636146065991099</v>
      </c>
      <c r="AH619" s="6">
        <v>0.95885557320112902</v>
      </c>
      <c r="AI619" s="6">
        <v>-1.05107436393134</v>
      </c>
      <c r="AJ619" s="6">
        <v>0.22615549123402101</v>
      </c>
      <c r="AK619" s="6">
        <v>-1.7083369729529401</v>
      </c>
      <c r="AL619" s="6">
        <v>-0.56786872109767805</v>
      </c>
      <c r="AM619" s="63">
        <v>-0.51280196499710395</v>
      </c>
      <c r="AN619" s="8">
        <v>0.90341689567981798</v>
      </c>
      <c r="AO619" s="7">
        <v>0.68803945626497998</v>
      </c>
      <c r="AP619" s="7">
        <v>1.0636146065991099</v>
      </c>
      <c r="AQ619" s="7">
        <v>0.95885557320112902</v>
      </c>
      <c r="AR619" s="7">
        <v>-1.05107436393134</v>
      </c>
      <c r="AS619" s="7">
        <v>0.22615549123402101</v>
      </c>
      <c r="AT619" s="7">
        <v>-1.7083369729529401</v>
      </c>
      <c r="AU619" s="7">
        <v>-0.56786872109767805</v>
      </c>
      <c r="AV619" s="9">
        <v>-0.51280196499710395</v>
      </c>
    </row>
    <row r="620" spans="1:48" s="33" customFormat="1" ht="25" customHeight="1" x14ac:dyDescent="0.2">
      <c r="A620" s="13" t="s">
        <v>1997</v>
      </c>
      <c r="B620" s="1" t="s">
        <v>1997</v>
      </c>
      <c r="C620" s="203" t="s">
        <v>1998</v>
      </c>
      <c r="D620" s="201" t="s">
        <v>1997</v>
      </c>
      <c r="E620" s="74" t="s">
        <v>10966</v>
      </c>
      <c r="F620" s="74" t="s">
        <v>10967</v>
      </c>
      <c r="G620" s="121" t="s">
        <v>10968</v>
      </c>
      <c r="H620" s="205">
        <v>-0.38334327311765298</v>
      </c>
      <c r="I620" s="2">
        <v>-0.74806669588470998</v>
      </c>
      <c r="J620" s="2">
        <v>-0.30099263947962002</v>
      </c>
      <c r="K620" s="2">
        <v>-2.8992735975763702</v>
      </c>
      <c r="L620" s="2">
        <v>-1.7391566711670801</v>
      </c>
      <c r="M620" s="2">
        <v>-6.6330648328519501</v>
      </c>
      <c r="N620" s="2">
        <v>-2.1616759568844701</v>
      </c>
      <c r="O620" s="2">
        <v>-1.6841010171553199</v>
      </c>
      <c r="P620" s="17">
        <v>-2.6549124563978599</v>
      </c>
      <c r="Q620" s="16">
        <v>-0.47746753616066101</v>
      </c>
      <c r="R620" s="2">
        <v>-3.7571650338651401</v>
      </c>
      <c r="S620" s="17">
        <v>-2.1668964768125498</v>
      </c>
      <c r="T620" s="21">
        <v>0.237935570370778</v>
      </c>
      <c r="U620" s="3">
        <v>2.5572578206146201</v>
      </c>
      <c r="V620" s="22">
        <v>0.48542677409912199</v>
      </c>
      <c r="W620" s="26">
        <v>9.6363246922313905E-2</v>
      </c>
      <c r="X620" s="27" t="s">
        <v>17</v>
      </c>
      <c r="Y620" s="26">
        <v>0.155332399428636</v>
      </c>
      <c r="Z620" s="5">
        <v>-3.2796974977044702</v>
      </c>
      <c r="AA620" s="4">
        <v>1.3390778624871799E-2</v>
      </c>
      <c r="AB620" s="5">
        <v>1.6894289406518901</v>
      </c>
      <c r="AC620" s="4">
        <v>0.39447235000707498</v>
      </c>
      <c r="AD620" s="216">
        <v>-1.5902685570525801</v>
      </c>
      <c r="AE620" s="199">
        <v>0.90693412182892197</v>
      </c>
      <c r="AF620" s="6">
        <v>0.717970873730301</v>
      </c>
      <c r="AG620" s="6">
        <v>0.94959999477221502</v>
      </c>
      <c r="AH620" s="6">
        <v>-0.39656967426036599</v>
      </c>
      <c r="AI620" s="6">
        <v>0.204487041333411</v>
      </c>
      <c r="AJ620" s="6">
        <v>-2.33104735103535</v>
      </c>
      <c r="AK620" s="6">
        <v>-1.44202501362104E-2</v>
      </c>
      <c r="AL620" s="6">
        <v>0.23301138213205599</v>
      </c>
      <c r="AM620" s="63">
        <v>-0.26996613836498001</v>
      </c>
      <c r="AN620" s="8">
        <v>0.90693412182892197</v>
      </c>
      <c r="AO620" s="7">
        <v>0.717970873730301</v>
      </c>
      <c r="AP620" s="7">
        <v>0.94959999477221502</v>
      </c>
      <c r="AQ620" s="7">
        <v>-0.39656967426036599</v>
      </c>
      <c r="AR620" s="7">
        <v>0.204487041333411</v>
      </c>
      <c r="AS620" s="7" t="s">
        <v>4887</v>
      </c>
      <c r="AT620" s="7">
        <v>-1.44202501362104E-2</v>
      </c>
      <c r="AU620" s="7">
        <v>0.23301138213205599</v>
      </c>
      <c r="AV620" s="9">
        <v>-0.26996613836498001</v>
      </c>
    </row>
    <row r="621" spans="1:48" s="33" customFormat="1" ht="25" customHeight="1" x14ac:dyDescent="0.2">
      <c r="A621" s="13" t="s">
        <v>2001</v>
      </c>
      <c r="B621" s="1" t="s">
        <v>2001</v>
      </c>
      <c r="C621" s="203" t="s">
        <v>2002</v>
      </c>
      <c r="D621" s="201" t="s">
        <v>2001</v>
      </c>
      <c r="E621" s="74" t="s">
        <v>9421</v>
      </c>
      <c r="F621" s="74" t="s">
        <v>9422</v>
      </c>
      <c r="G621" s="121" t="s">
        <v>9423</v>
      </c>
      <c r="H621" s="205">
        <v>0.91813887717921705</v>
      </c>
      <c r="I621" s="2">
        <v>2.2359747746923899</v>
      </c>
      <c r="J621" s="2">
        <v>1.73158770471131</v>
      </c>
      <c r="K621" s="2">
        <v>2.3537879691091299</v>
      </c>
      <c r="L621" s="2">
        <v>1.80658198068316</v>
      </c>
      <c r="M621" s="2">
        <v>0.83597837845195899</v>
      </c>
      <c r="N621" s="2">
        <v>3.4029286660023201</v>
      </c>
      <c r="O621" s="2">
        <v>2.5563447193328601</v>
      </c>
      <c r="P621" s="17">
        <v>3.1715475267900102</v>
      </c>
      <c r="Q621" s="16">
        <v>1.6285671188609701</v>
      </c>
      <c r="R621" s="2">
        <v>1.6654494427480799</v>
      </c>
      <c r="S621" s="17">
        <v>3.0436069707083901</v>
      </c>
      <c r="T621" s="21">
        <v>0.66493066858530403</v>
      </c>
      <c r="U621" s="3">
        <v>0.76868412454058199</v>
      </c>
      <c r="V621" s="22">
        <v>0.43755306433330299</v>
      </c>
      <c r="W621" s="26">
        <v>5.73067656354804E-2</v>
      </c>
      <c r="X621" s="27" t="s">
        <v>17</v>
      </c>
      <c r="Y621" s="26">
        <v>0.95295830532354897</v>
      </c>
      <c r="Z621" s="5">
        <v>3.6882323887110803E-2</v>
      </c>
      <c r="AA621" s="4">
        <v>4.4863889432010098E-2</v>
      </c>
      <c r="AB621" s="5">
        <v>-1.4150398518474201</v>
      </c>
      <c r="AC621" s="4">
        <v>6.9508754139440507E-2</v>
      </c>
      <c r="AD621" s="216">
        <v>-1.37815752796031</v>
      </c>
      <c r="AE621" s="199">
        <v>-1.34042496191575</v>
      </c>
      <c r="AF621" s="6">
        <v>0.13852407590080601</v>
      </c>
      <c r="AG621" s="6">
        <v>-0.42752726117637702</v>
      </c>
      <c r="AH621" s="6">
        <v>0.27074062187100401</v>
      </c>
      <c r="AI621" s="6">
        <v>-0.34336449667768598</v>
      </c>
      <c r="AJ621" s="6">
        <v>-1.4326300617832699</v>
      </c>
      <c r="AK621" s="6">
        <v>1.44814490045559</v>
      </c>
      <c r="AL621" s="6">
        <v>0.49806111861262198</v>
      </c>
      <c r="AM621" s="63">
        <v>1.1884760647130701</v>
      </c>
      <c r="AN621" s="8">
        <v>-1.34042496191575</v>
      </c>
      <c r="AO621" s="7">
        <v>0.13852407590080601</v>
      </c>
      <c r="AP621" s="7">
        <v>-0.42752726117637702</v>
      </c>
      <c r="AQ621" s="7">
        <v>0.27074062187100401</v>
      </c>
      <c r="AR621" s="7">
        <v>-0.34336449667768598</v>
      </c>
      <c r="AS621" s="7">
        <v>-1.4326300617832699</v>
      </c>
      <c r="AT621" s="7">
        <v>1.44814490045559</v>
      </c>
      <c r="AU621" s="7">
        <v>0.49806111861262198</v>
      </c>
      <c r="AV621" s="9">
        <v>1.1884760647130701</v>
      </c>
    </row>
    <row r="622" spans="1:48" s="33" customFormat="1" ht="25" customHeight="1" x14ac:dyDescent="0.2">
      <c r="A622" s="13" t="s">
        <v>2205</v>
      </c>
      <c r="B622" s="1" t="s">
        <v>2205</v>
      </c>
      <c r="C622" s="203" t="s">
        <v>2206</v>
      </c>
      <c r="D622" s="201" t="s">
        <v>5149</v>
      </c>
      <c r="E622" s="74" t="s">
        <v>12191</v>
      </c>
      <c r="F622" s="74" t="s">
        <v>12192</v>
      </c>
      <c r="G622" s="121" t="s">
        <v>12193</v>
      </c>
      <c r="H622" s="205">
        <v>0.30489655075412597</v>
      </c>
      <c r="I622" s="2">
        <v>3.0801335702600601</v>
      </c>
      <c r="J622" s="2">
        <v>0.93795952936973104</v>
      </c>
      <c r="K622" s="2">
        <v>2.0954065095398602</v>
      </c>
      <c r="L622" s="2">
        <v>-4.3798734880544403</v>
      </c>
      <c r="M622" s="2">
        <v>-5.6669563820625202</v>
      </c>
      <c r="N622" s="2">
        <v>-4.7943453578376003</v>
      </c>
      <c r="O622" s="2">
        <v>-5.6456901604626202</v>
      </c>
      <c r="P622" s="17">
        <v>-2.0311936030678499</v>
      </c>
      <c r="Q622" s="16">
        <v>1.44099655012797</v>
      </c>
      <c r="R622" s="2">
        <v>-2.6504744535257001</v>
      </c>
      <c r="S622" s="17">
        <v>-4.1570763737893603</v>
      </c>
      <c r="T622" s="21">
        <v>1.45439671747396</v>
      </c>
      <c r="U622" s="3">
        <v>4.1601304283283103</v>
      </c>
      <c r="V622" s="22">
        <v>1.88963757355136</v>
      </c>
      <c r="W622" s="26">
        <v>0.108773555715469</v>
      </c>
      <c r="X622" s="27" t="s">
        <v>17</v>
      </c>
      <c r="Y622" s="26">
        <v>0.224639919368957</v>
      </c>
      <c r="Z622" s="5">
        <v>-4.0914710036536697</v>
      </c>
      <c r="AA622" s="4">
        <v>1.7339977290080799E-2</v>
      </c>
      <c r="AB622" s="5">
        <v>5.5980729239173304</v>
      </c>
      <c r="AC622" s="4">
        <v>0.61064014175916803</v>
      </c>
      <c r="AD622" s="216">
        <v>1.50660192026366</v>
      </c>
      <c r="AE622" s="199">
        <v>0.60336499216134598</v>
      </c>
      <c r="AF622" s="6">
        <v>1.40311781882804</v>
      </c>
      <c r="AG622" s="6">
        <v>0.78579766477537805</v>
      </c>
      <c r="AH622" s="6">
        <v>1.1193444889211199</v>
      </c>
      <c r="AI622" s="6">
        <v>-0.74666675449198805</v>
      </c>
      <c r="AJ622" s="6">
        <v>-1.11757135665839</v>
      </c>
      <c r="AK622" s="6">
        <v>-0.86610702107214599</v>
      </c>
      <c r="AL622" s="6">
        <v>-1.11144297168893</v>
      </c>
      <c r="AM622" s="63">
        <v>-6.9836860774431103E-2</v>
      </c>
      <c r="AN622" s="8">
        <v>0.60336499216134598</v>
      </c>
      <c r="AO622" s="7">
        <v>1.40311781882804</v>
      </c>
      <c r="AP622" s="7">
        <v>0.78579766477537805</v>
      </c>
      <c r="AQ622" s="7">
        <v>1.1193444889211199</v>
      </c>
      <c r="AR622" s="7" t="s">
        <v>4887</v>
      </c>
      <c r="AS622" s="7" t="s">
        <v>4887</v>
      </c>
      <c r="AT622" s="7" t="s">
        <v>4887</v>
      </c>
      <c r="AU622" s="7" t="s">
        <v>4887</v>
      </c>
      <c r="AV622" s="9">
        <v>-6.9836860774431103E-2</v>
      </c>
    </row>
    <row r="623" spans="1:48" s="33" customFormat="1" ht="25" customHeight="1" x14ac:dyDescent="0.2">
      <c r="A623" s="13" t="s">
        <v>2261</v>
      </c>
      <c r="B623" s="1" t="s">
        <v>2261</v>
      </c>
      <c r="C623" s="203" t="s">
        <v>2262</v>
      </c>
      <c r="D623" s="201" t="s">
        <v>7403</v>
      </c>
      <c r="E623" s="74" t="s">
        <v>10706</v>
      </c>
      <c r="F623" s="74" t="s">
        <v>10707</v>
      </c>
      <c r="G623" s="121" t="s">
        <v>10708</v>
      </c>
      <c r="H623" s="205">
        <v>1.1042785071879799</v>
      </c>
      <c r="I623" s="2">
        <v>0.79428463500573099</v>
      </c>
      <c r="J623" s="2">
        <v>1.9227888660169601</v>
      </c>
      <c r="K623" s="2">
        <v>0.55226257026303205</v>
      </c>
      <c r="L623" s="2">
        <v>-0.73537806953687102</v>
      </c>
      <c r="M623" s="2">
        <v>-5.1930856055252201</v>
      </c>
      <c r="N623" s="2">
        <v>2.2931615668535299</v>
      </c>
      <c r="O623" s="2">
        <v>2.59178127973383</v>
      </c>
      <c r="P623" s="17">
        <v>3.6390948336629898</v>
      </c>
      <c r="Q623" s="16">
        <v>1.2737840027368901</v>
      </c>
      <c r="R623" s="2">
        <v>-1.7920670349330201</v>
      </c>
      <c r="S623" s="17">
        <v>2.8413458934167899</v>
      </c>
      <c r="T623" s="21">
        <v>0.58303476278736899</v>
      </c>
      <c r="U623" s="3">
        <v>3.0149129493985098</v>
      </c>
      <c r="V623" s="22">
        <v>0.70682102542166603</v>
      </c>
      <c r="W623" s="26">
        <v>5.2059677204596998E-2</v>
      </c>
      <c r="X623" s="27" t="s">
        <v>17</v>
      </c>
      <c r="Y623" s="26">
        <v>0.217130907566044</v>
      </c>
      <c r="Z623" s="5">
        <v>-3.0658510376699102</v>
      </c>
      <c r="AA623" s="4">
        <v>4.3304312592577401E-2</v>
      </c>
      <c r="AB623" s="5">
        <v>-1.56756189067989</v>
      </c>
      <c r="AC623" s="4">
        <v>0.11003736905278901</v>
      </c>
      <c r="AD623" s="216">
        <v>-4.6334129283498102</v>
      </c>
      <c r="AE623" s="199">
        <v>0.12795877801751801</v>
      </c>
      <c r="AF623" s="6">
        <v>7.7298446472980004E-3</v>
      </c>
      <c r="AG623" s="6">
        <v>0.44541223831246501</v>
      </c>
      <c r="AH623" s="6">
        <v>-8.6136703395193207E-2</v>
      </c>
      <c r="AI623" s="6">
        <v>-0.58553902898785604</v>
      </c>
      <c r="AJ623" s="6">
        <v>-2.3144294052891698</v>
      </c>
      <c r="AK623" s="6">
        <v>0.58905867382925903</v>
      </c>
      <c r="AL623" s="6">
        <v>0.70487621986711102</v>
      </c>
      <c r="AM623" s="63">
        <v>1.1110693829985701</v>
      </c>
      <c r="AN623" s="8">
        <v>0.12795877801751801</v>
      </c>
      <c r="AO623" s="7">
        <v>7.7298446472980004E-3</v>
      </c>
      <c r="AP623" s="7">
        <v>0.44541223831246501</v>
      </c>
      <c r="AQ623" s="7">
        <v>-8.6136703395193207E-2</v>
      </c>
      <c r="AR623" s="7">
        <v>-0.58553902898785604</v>
      </c>
      <c r="AS623" s="7" t="s">
        <v>4887</v>
      </c>
      <c r="AT623" s="7">
        <v>0.58905867382925903</v>
      </c>
      <c r="AU623" s="7">
        <v>0.70487621986711102</v>
      </c>
      <c r="AV623" s="9">
        <v>1.1110693829985701</v>
      </c>
    </row>
    <row r="624" spans="1:48" s="33" customFormat="1" ht="25" customHeight="1" x14ac:dyDescent="0.2">
      <c r="A624" s="13" t="s">
        <v>2331</v>
      </c>
      <c r="B624" s="1" t="s">
        <v>2331</v>
      </c>
      <c r="C624" s="203" t="s">
        <v>2332</v>
      </c>
      <c r="D624" s="201" t="s">
        <v>7404</v>
      </c>
      <c r="E624" s="74" t="s">
        <v>12188</v>
      </c>
      <c r="F624" s="74" t="s">
        <v>12189</v>
      </c>
      <c r="G624" s="121" t="s">
        <v>12190</v>
      </c>
      <c r="H624" s="205">
        <v>1.8125563407362599</v>
      </c>
      <c r="I624" s="2">
        <v>1.4838948924495501</v>
      </c>
      <c r="J624" s="2">
        <v>1.94217241144655</v>
      </c>
      <c r="K624" s="2">
        <v>1.87769900651822</v>
      </c>
      <c r="L624" s="2">
        <v>0.87629442575394001</v>
      </c>
      <c r="M624" s="2">
        <v>0.235064164691941</v>
      </c>
      <c r="N624" s="2">
        <v>0.608245673832982</v>
      </c>
      <c r="O624" s="2">
        <v>1.25739332103132</v>
      </c>
      <c r="P624" s="17">
        <v>0.912457637090753</v>
      </c>
      <c r="Q624" s="16">
        <v>1.74620788154412</v>
      </c>
      <c r="R624" s="2">
        <v>0.996352532321369</v>
      </c>
      <c r="S624" s="17">
        <v>0.92603221065168595</v>
      </c>
      <c r="T624" s="21">
        <v>0.23623327376216499</v>
      </c>
      <c r="U624" s="3">
        <v>0.82787243438215197</v>
      </c>
      <c r="V624" s="22">
        <v>0.32478665112856198</v>
      </c>
      <c r="W624" s="26">
        <v>0.192388666447906</v>
      </c>
      <c r="X624" s="27" t="s">
        <v>17</v>
      </c>
      <c r="Y624" s="26">
        <v>0.253463064064887</v>
      </c>
      <c r="Z624" s="5">
        <v>-0.74985534922274999</v>
      </c>
      <c r="AA624" s="4">
        <v>2.7946723896548901E-2</v>
      </c>
      <c r="AB624" s="5">
        <v>0.82017567089243204</v>
      </c>
      <c r="AC624" s="4">
        <v>0.90095845686093001</v>
      </c>
      <c r="AD624" s="216">
        <v>7.0320321669682398E-2</v>
      </c>
      <c r="AE624" s="199">
        <v>0.97385888434951096</v>
      </c>
      <c r="AF624" s="6">
        <v>0.43108435221256702</v>
      </c>
      <c r="AG624" s="6">
        <v>1.18791594064239</v>
      </c>
      <c r="AH624" s="6">
        <v>1.0814400446172501</v>
      </c>
      <c r="AI624" s="6">
        <v>-0.57234960925772804</v>
      </c>
      <c r="AJ624" s="6">
        <v>-1.63132216826732</v>
      </c>
      <c r="AK624" s="6">
        <v>-1.01502408985842</v>
      </c>
      <c r="AL624" s="6">
        <v>5.702379507791E-2</v>
      </c>
      <c r="AM624" s="63">
        <v>-0.51262714951616095</v>
      </c>
      <c r="AN624" s="8">
        <v>0.97385888434951096</v>
      </c>
      <c r="AO624" s="7">
        <v>0.43108435221256702</v>
      </c>
      <c r="AP624" s="7">
        <v>1.18791594064239</v>
      </c>
      <c r="AQ624" s="7">
        <v>1.0814400446172501</v>
      </c>
      <c r="AR624" s="7">
        <v>-0.57234960925772804</v>
      </c>
      <c r="AS624" s="7">
        <v>-1.63132216826732</v>
      </c>
      <c r="AT624" s="7">
        <v>-1.01502408985842</v>
      </c>
      <c r="AU624" s="7">
        <v>5.702379507791E-2</v>
      </c>
      <c r="AV624" s="9">
        <v>-0.51262714951616095</v>
      </c>
    </row>
    <row r="625" spans="1:48" s="33" customFormat="1" ht="25" customHeight="1" x14ac:dyDescent="0.2">
      <c r="A625" s="13" t="s">
        <v>2344</v>
      </c>
      <c r="B625" s="1" t="s">
        <v>2344</v>
      </c>
      <c r="C625" s="203" t="s">
        <v>2345</v>
      </c>
      <c r="D625" s="201" t="s">
        <v>2344</v>
      </c>
      <c r="E625" s="74" t="s">
        <v>11765</v>
      </c>
      <c r="F625" s="74" t="s">
        <v>11766</v>
      </c>
      <c r="G625" s="121" t="s">
        <v>11767</v>
      </c>
      <c r="H625" s="205">
        <v>0.26389140515417298</v>
      </c>
      <c r="I625" s="2">
        <v>2.1514115858719398</v>
      </c>
      <c r="J625" s="2">
        <v>2.3667781009921098</v>
      </c>
      <c r="K625" s="2">
        <v>1.8329934558994501</v>
      </c>
      <c r="L625" s="2">
        <v>-0.88743834074569194</v>
      </c>
      <c r="M625" s="2">
        <v>-7.5751154671565297</v>
      </c>
      <c r="N625" s="2">
        <v>-1.3954674293473599</v>
      </c>
      <c r="O625" s="2">
        <v>-2.7007246997317198</v>
      </c>
      <c r="P625" s="17">
        <v>-1.2075458493498901</v>
      </c>
      <c r="Q625" s="16">
        <v>1.59402703067274</v>
      </c>
      <c r="R625" s="2">
        <v>-2.2098534506675902</v>
      </c>
      <c r="S625" s="17">
        <v>-1.7679126594763299</v>
      </c>
      <c r="T625" s="21">
        <v>1.1569534436026401</v>
      </c>
      <c r="U625" s="3">
        <v>4.8414579074111197</v>
      </c>
      <c r="V625" s="22">
        <v>0.81328491741287001</v>
      </c>
      <c r="W625" s="26">
        <v>0.290233416511117</v>
      </c>
      <c r="X625" s="27" t="s">
        <v>17</v>
      </c>
      <c r="Y625" s="26">
        <v>0.30510202875714998</v>
      </c>
      <c r="Z625" s="5">
        <v>-3.8038804813403302</v>
      </c>
      <c r="AA625" s="4">
        <v>1.8246439249429699E-2</v>
      </c>
      <c r="AB625" s="5">
        <v>3.3619396901490601</v>
      </c>
      <c r="AC625" s="4">
        <v>0.88972933275278698</v>
      </c>
      <c r="AD625" s="216">
        <v>-0.441940791191264</v>
      </c>
      <c r="AE625" s="199">
        <v>0.34151596386177702</v>
      </c>
      <c r="AF625" s="6">
        <v>0.95052482093388602</v>
      </c>
      <c r="AG625" s="6">
        <v>1.02001288075164</v>
      </c>
      <c r="AH625" s="6">
        <v>0.84778713188208399</v>
      </c>
      <c r="AI625" s="6">
        <v>-2.99608658042059E-2</v>
      </c>
      <c r="AJ625" s="6">
        <v>-2.1877415586039901</v>
      </c>
      <c r="AK625" s="6">
        <v>-0.19387657794829299</v>
      </c>
      <c r="AL625" s="6">
        <v>-0.615018161780026</v>
      </c>
      <c r="AM625" s="63">
        <v>-0.133243633292876</v>
      </c>
      <c r="AN625" s="8">
        <v>0.34151596386177702</v>
      </c>
      <c r="AO625" s="7">
        <v>0.95052482093388602</v>
      </c>
      <c r="AP625" s="7">
        <v>1.02001288075164</v>
      </c>
      <c r="AQ625" s="7">
        <v>0.84778713188208399</v>
      </c>
      <c r="AR625" s="7">
        <v>-2.99608658042059E-2</v>
      </c>
      <c r="AS625" s="7" t="s">
        <v>4887</v>
      </c>
      <c r="AT625" s="7">
        <v>-0.19387657794829299</v>
      </c>
      <c r="AU625" s="7">
        <v>-0.615018161780026</v>
      </c>
      <c r="AV625" s="9">
        <v>-0.133243633292876</v>
      </c>
    </row>
    <row r="626" spans="1:48" s="33" customFormat="1" ht="25" customHeight="1" x14ac:dyDescent="0.2">
      <c r="A626" s="13" t="s">
        <v>2705</v>
      </c>
      <c r="B626" s="1" t="s">
        <v>2705</v>
      </c>
      <c r="C626" s="203" t="s">
        <v>2706</v>
      </c>
      <c r="D626" s="201" t="s">
        <v>7405</v>
      </c>
      <c r="E626" s="74" t="s">
        <v>12834</v>
      </c>
      <c r="F626" s="74" t="s">
        <v>12835</v>
      </c>
      <c r="G626" s="121" t="s">
        <v>4887</v>
      </c>
      <c r="H626" s="205">
        <v>-4.5089942053037397</v>
      </c>
      <c r="I626" s="2">
        <v>-4.3403333984564796</v>
      </c>
      <c r="J626" s="2">
        <v>-3.70214227763931</v>
      </c>
      <c r="K626" s="2">
        <v>-2.0590532302148099</v>
      </c>
      <c r="L626" s="2">
        <v>-8.9802071634409106</v>
      </c>
      <c r="M626" s="2">
        <v>-9.6230666139307601</v>
      </c>
      <c r="N626" s="2">
        <v>-0.87969000889639704</v>
      </c>
      <c r="O626" s="2">
        <v>-1.76574881816809</v>
      </c>
      <c r="P626" s="17">
        <v>-0.83088523917857804</v>
      </c>
      <c r="Q626" s="16">
        <v>-4.1838232937998399</v>
      </c>
      <c r="R626" s="2">
        <v>-6.8874423358621604</v>
      </c>
      <c r="S626" s="17">
        <v>-1.15877468874769</v>
      </c>
      <c r="T626" s="21">
        <v>0.42558673374375</v>
      </c>
      <c r="U626" s="3">
        <v>4.1938434740607002</v>
      </c>
      <c r="V626" s="22">
        <v>0.52622112436317503</v>
      </c>
      <c r="W626" s="26">
        <v>7.5566652202046294E-2</v>
      </c>
      <c r="X626" s="27" t="s">
        <v>17</v>
      </c>
      <c r="Y626" s="26">
        <v>0.380283466906912</v>
      </c>
      <c r="Z626" s="5">
        <v>-2.7036190420623201</v>
      </c>
      <c r="AA626" s="4">
        <v>1.7824478927839101E-3</v>
      </c>
      <c r="AB626" s="5">
        <v>-3.0250486050521501</v>
      </c>
      <c r="AC626" s="4">
        <v>0.13957852337837601</v>
      </c>
      <c r="AD626" s="216">
        <v>-5.7286676471144702</v>
      </c>
      <c r="AE626" s="199">
        <v>-0.132339554234746</v>
      </c>
      <c r="AF626" s="6">
        <v>-8.0709278844611695E-2</v>
      </c>
      <c r="AG626" s="6">
        <v>0.114653140767008</v>
      </c>
      <c r="AH626" s="6">
        <v>0.61763389601660001</v>
      </c>
      <c r="AI626" s="6">
        <v>-1.5010627370048699</v>
      </c>
      <c r="AJ626" s="6">
        <v>-1.6978542209683001</v>
      </c>
      <c r="AK626" s="6">
        <v>0.97865937099140199</v>
      </c>
      <c r="AL626" s="6">
        <v>0.70741994560444099</v>
      </c>
      <c r="AM626" s="63">
        <v>0.99359943767307601</v>
      </c>
      <c r="AN626" s="8">
        <v>-0.132339554234746</v>
      </c>
      <c r="AO626" s="7" t="s">
        <v>4887</v>
      </c>
      <c r="AP626" s="7">
        <v>0.114653140767008</v>
      </c>
      <c r="AQ626" s="7">
        <v>0.61763389601660001</v>
      </c>
      <c r="AR626" s="7" t="s">
        <v>4887</v>
      </c>
      <c r="AS626" s="7" t="s">
        <v>4887</v>
      </c>
      <c r="AT626" s="7">
        <v>0.97865937099140199</v>
      </c>
      <c r="AU626" s="7">
        <v>0.70741994560444099</v>
      </c>
      <c r="AV626" s="9">
        <v>0.99359943767307601</v>
      </c>
    </row>
    <row r="627" spans="1:48" s="33" customFormat="1" ht="25" customHeight="1" x14ac:dyDescent="0.2">
      <c r="A627" s="13" t="s">
        <v>2734</v>
      </c>
      <c r="B627" s="1" t="s">
        <v>2734</v>
      </c>
      <c r="C627" s="203" t="s">
        <v>2735</v>
      </c>
      <c r="D627" s="201" t="s">
        <v>7406</v>
      </c>
      <c r="E627" s="74" t="s">
        <v>13224</v>
      </c>
      <c r="F627" s="74" t="s">
        <v>9821</v>
      </c>
      <c r="G627" s="121" t="s">
        <v>13225</v>
      </c>
      <c r="H627" s="205">
        <v>-2.2272503256483001</v>
      </c>
      <c r="I627" s="2">
        <v>-2.16335251298583</v>
      </c>
      <c r="J627" s="2">
        <v>-2.0819087762643398</v>
      </c>
      <c r="K627" s="2">
        <v>-1.5112442139661</v>
      </c>
      <c r="L627" s="2">
        <v>-2.0616760675680199</v>
      </c>
      <c r="M627" s="2">
        <v>-6.4189101344429798</v>
      </c>
      <c r="N627" s="2">
        <v>-0.65212171863060697</v>
      </c>
      <c r="O627" s="2">
        <v>0.71446530341285497</v>
      </c>
      <c r="P627" s="17">
        <v>1.1222075475622899</v>
      </c>
      <c r="Q627" s="16">
        <v>-2.1575038716328301</v>
      </c>
      <c r="R627" s="2">
        <v>-3.3306101386590301</v>
      </c>
      <c r="S627" s="17">
        <v>0.39485037744818002</v>
      </c>
      <c r="T627" s="21">
        <v>7.2847075772397393E-2</v>
      </c>
      <c r="U627" s="3">
        <v>2.6886690860599098</v>
      </c>
      <c r="V627" s="22">
        <v>0.92934189720022398</v>
      </c>
      <c r="W627" s="26">
        <v>7.7631952033559007E-2</v>
      </c>
      <c r="X627" s="27" t="s">
        <v>17</v>
      </c>
      <c r="Y627" s="26">
        <v>0.52873128036565598</v>
      </c>
      <c r="Z627" s="5">
        <v>-1.17310626702621</v>
      </c>
      <c r="AA627" s="4">
        <v>4.0722166096709797E-2</v>
      </c>
      <c r="AB627" s="5">
        <v>-2.5523542490810098</v>
      </c>
      <c r="AC627" s="4">
        <v>0.126892568447352</v>
      </c>
      <c r="AD627" s="216">
        <v>-3.7254605161072099</v>
      </c>
      <c r="AE627" s="199">
        <v>-0.243059381838443</v>
      </c>
      <c r="AF627" s="6">
        <v>-0.21372777355542899</v>
      </c>
      <c r="AG627" s="6">
        <v>-0.17634189627604899</v>
      </c>
      <c r="AH627" s="6">
        <v>8.5615574643172598E-2</v>
      </c>
      <c r="AI627" s="6">
        <v>-0.16705428749482401</v>
      </c>
      <c r="AJ627" s="6">
        <v>-2.16719603760601</v>
      </c>
      <c r="AK627" s="6">
        <v>0.479986578129945</v>
      </c>
      <c r="AL627" s="6">
        <v>1.10730375136357</v>
      </c>
      <c r="AM627" s="63">
        <v>1.2944734726340701</v>
      </c>
      <c r="AN627" s="8">
        <v>-0.243059381838443</v>
      </c>
      <c r="AO627" s="7">
        <v>-0.21372777355542899</v>
      </c>
      <c r="AP627" s="7">
        <v>-0.17634189627604899</v>
      </c>
      <c r="AQ627" s="7">
        <v>8.5615574643172598E-2</v>
      </c>
      <c r="AR627" s="7">
        <v>-0.16705428749482401</v>
      </c>
      <c r="AS627" s="7" t="s">
        <v>4887</v>
      </c>
      <c r="AT627" s="7">
        <v>0.479986578129945</v>
      </c>
      <c r="AU627" s="7">
        <v>1.10730375136357</v>
      </c>
      <c r="AV627" s="9">
        <v>1.2944734726340701</v>
      </c>
    </row>
    <row r="628" spans="1:48" s="33" customFormat="1" ht="25" customHeight="1" x14ac:dyDescent="0.2">
      <c r="A628" s="13" t="s">
        <v>2816</v>
      </c>
      <c r="B628" s="1" t="s">
        <v>2817</v>
      </c>
      <c r="C628" s="203" t="s">
        <v>2818</v>
      </c>
      <c r="D628" s="201" t="s">
        <v>2817</v>
      </c>
      <c r="E628" s="74" t="s">
        <v>11533</v>
      </c>
      <c r="F628" s="74" t="s">
        <v>11534</v>
      </c>
      <c r="G628" s="121" t="s">
        <v>11535</v>
      </c>
      <c r="H628" s="205">
        <v>-1.08494418871384</v>
      </c>
      <c r="I628" s="2">
        <v>-1.0528918483707299</v>
      </c>
      <c r="J628" s="2">
        <v>-1.5377637597111899</v>
      </c>
      <c r="K628" s="2">
        <v>-1.7657466074227099</v>
      </c>
      <c r="L628" s="2">
        <v>-2.5344696638645501</v>
      </c>
      <c r="M628" s="2">
        <v>-6.6767160581960896</v>
      </c>
      <c r="N628" s="2">
        <v>-3.8815122767653301</v>
      </c>
      <c r="O628" s="2">
        <v>-2.7381708651891401</v>
      </c>
      <c r="P628" s="17">
        <v>-3.175557220635</v>
      </c>
      <c r="Q628" s="16">
        <v>-1.22519993226526</v>
      </c>
      <c r="R628" s="2">
        <v>-3.6589774431611199</v>
      </c>
      <c r="S628" s="17">
        <v>-3.2650801208631601</v>
      </c>
      <c r="T628" s="21">
        <v>0.271162216765368</v>
      </c>
      <c r="U628" s="3">
        <v>2.6415513521189098</v>
      </c>
      <c r="V628" s="22">
        <v>0.57690394183538696</v>
      </c>
      <c r="W628" s="26">
        <v>0.205950255436604</v>
      </c>
      <c r="X628" s="27" t="s">
        <v>17</v>
      </c>
      <c r="Y628" s="26">
        <v>0.25080218031866403</v>
      </c>
      <c r="Z628" s="5">
        <v>-2.4337775108958599</v>
      </c>
      <c r="AA628" s="4">
        <v>1.3332353699937001E-2</v>
      </c>
      <c r="AB628" s="5">
        <v>2.0398801885979001</v>
      </c>
      <c r="AC628" s="4">
        <v>0.822516893646276</v>
      </c>
      <c r="AD628" s="216">
        <v>-0.39389732229796098</v>
      </c>
      <c r="AE628" s="199">
        <v>0.92275729719850497</v>
      </c>
      <c r="AF628" s="6">
        <v>0.94088600365493902</v>
      </c>
      <c r="AG628" s="6">
        <v>0.66664392162398201</v>
      </c>
      <c r="AH628" s="6">
        <v>0.53769751462155502</v>
      </c>
      <c r="AI628" s="6">
        <v>0.10291008607987299</v>
      </c>
      <c r="AJ628" s="6">
        <v>-2.23993190764627</v>
      </c>
      <c r="AK628" s="6">
        <v>-0.65897312906668204</v>
      </c>
      <c r="AL628" s="6">
        <v>-1.2302695392706099E-2</v>
      </c>
      <c r="AM628" s="63">
        <v>-0.25968709107319599</v>
      </c>
      <c r="AN628" s="8">
        <v>0.92275729719850497</v>
      </c>
      <c r="AO628" s="7">
        <v>0.94088600365493902</v>
      </c>
      <c r="AP628" s="7">
        <v>0.66664392162398201</v>
      </c>
      <c r="AQ628" s="7">
        <v>0.53769751462155502</v>
      </c>
      <c r="AR628" s="7">
        <v>0.10291008607987299</v>
      </c>
      <c r="AS628" s="7" t="s">
        <v>4887</v>
      </c>
      <c r="AT628" s="7" t="s">
        <v>4887</v>
      </c>
      <c r="AU628" s="7">
        <v>-1.2302695392706099E-2</v>
      </c>
      <c r="AV628" s="9">
        <v>-0.25968709107319599</v>
      </c>
    </row>
    <row r="629" spans="1:48" s="33" customFormat="1" ht="25" customHeight="1" x14ac:dyDescent="0.2">
      <c r="A629" s="13" t="s">
        <v>2942</v>
      </c>
      <c r="B629" s="1" t="s">
        <v>2943</v>
      </c>
      <c r="C629" s="203" t="s">
        <v>2944</v>
      </c>
      <c r="D629" s="201" t="s">
        <v>7407</v>
      </c>
      <c r="E629" s="74" t="s">
        <v>11758</v>
      </c>
      <c r="F629" s="74" t="s">
        <v>11759</v>
      </c>
      <c r="G629" s="121" t="s">
        <v>11760</v>
      </c>
      <c r="H629" s="205">
        <v>-2.2328379900249602</v>
      </c>
      <c r="I629" s="2">
        <v>-3.2982312196827999</v>
      </c>
      <c r="J629" s="2">
        <v>-1.20197794382557</v>
      </c>
      <c r="K629" s="2">
        <v>-0.95606729347765596</v>
      </c>
      <c r="L629" s="2">
        <v>0.72540566239746695</v>
      </c>
      <c r="M629" s="2">
        <v>-6.01702836268126</v>
      </c>
      <c r="N629" s="2">
        <v>0.205708772330986</v>
      </c>
      <c r="O629" s="2">
        <v>0.19973478506078399</v>
      </c>
      <c r="P629" s="17">
        <v>0.68764993774330196</v>
      </c>
      <c r="Q629" s="16">
        <v>-2.2443490511777702</v>
      </c>
      <c r="R629" s="2">
        <v>-2.0825633312538101</v>
      </c>
      <c r="S629" s="17">
        <v>0.36436449837835699</v>
      </c>
      <c r="T629" s="21">
        <v>1.04817404448507</v>
      </c>
      <c r="U629" s="3">
        <v>3.5095368836897598</v>
      </c>
      <c r="V629" s="22">
        <v>0.27998933660054798</v>
      </c>
      <c r="W629" s="26">
        <v>0.31162369413037699</v>
      </c>
      <c r="X629" s="27" t="s">
        <v>17</v>
      </c>
      <c r="Y629" s="26">
        <v>0.94503465068695902</v>
      </c>
      <c r="Z629" s="5">
        <v>0.16178571992395999</v>
      </c>
      <c r="AA629" s="4">
        <v>4.2033122600425799E-2</v>
      </c>
      <c r="AB629" s="5">
        <v>-2.6087135495561302</v>
      </c>
      <c r="AC629" s="4">
        <v>0.35049747490046901</v>
      </c>
      <c r="AD629" s="216">
        <v>-2.4469278296321701</v>
      </c>
      <c r="AE629" s="199">
        <v>-0.40884208326059102</v>
      </c>
      <c r="AF629" s="6">
        <v>-0.88645500733569804</v>
      </c>
      <c r="AG629" s="6">
        <v>5.3289707398162599E-2</v>
      </c>
      <c r="AH629" s="6">
        <v>0.16353079163294601</v>
      </c>
      <c r="AI629" s="6">
        <v>0.91733060268172695</v>
      </c>
      <c r="AJ629" s="6">
        <v>-2.10528446606201</v>
      </c>
      <c r="AK629" s="6">
        <v>0.68435188234847799</v>
      </c>
      <c r="AL629" s="6">
        <v>0.68167375989652101</v>
      </c>
      <c r="AM629" s="63">
        <v>0.90040481270046202</v>
      </c>
      <c r="AN629" s="8">
        <v>-0.40884208326059102</v>
      </c>
      <c r="AO629" s="7">
        <v>-0.88645500733569804</v>
      </c>
      <c r="AP629" s="7">
        <v>5.3289707398162599E-2</v>
      </c>
      <c r="AQ629" s="7">
        <v>0.16353079163294601</v>
      </c>
      <c r="AR629" s="7">
        <v>0.91733060268172695</v>
      </c>
      <c r="AS629" s="7" t="s">
        <v>4887</v>
      </c>
      <c r="AT629" s="7">
        <v>0.68435188234847799</v>
      </c>
      <c r="AU629" s="7">
        <v>0.68167375989652101</v>
      </c>
      <c r="AV629" s="9">
        <v>0.90040481270046202</v>
      </c>
    </row>
    <row r="630" spans="1:48" s="33" customFormat="1" ht="25" customHeight="1" x14ac:dyDescent="0.2">
      <c r="A630" s="13" t="s">
        <v>3051</v>
      </c>
      <c r="B630" s="1" t="s">
        <v>3052</v>
      </c>
      <c r="C630" s="203" t="s">
        <v>3053</v>
      </c>
      <c r="D630" s="201" t="s">
        <v>3052</v>
      </c>
      <c r="E630" s="74" t="s">
        <v>9060</v>
      </c>
      <c r="F630" s="74" t="s">
        <v>9061</v>
      </c>
      <c r="G630" s="121" t="s">
        <v>9062</v>
      </c>
      <c r="H630" s="205">
        <v>-3.3775996179361201</v>
      </c>
      <c r="I630" s="2">
        <v>-1.0902454879910299</v>
      </c>
      <c r="J630" s="2">
        <v>-1.2866631330618099</v>
      </c>
      <c r="K630" s="2">
        <v>-0.74213094022368498</v>
      </c>
      <c r="L630" s="2">
        <v>-1.84983718753902</v>
      </c>
      <c r="M630" s="2">
        <v>0.76481700675088105</v>
      </c>
      <c r="N630" s="2">
        <v>5.8007058866351699E-2</v>
      </c>
      <c r="O630" s="2">
        <v>1.3019389741770799</v>
      </c>
      <c r="P630" s="17">
        <v>1.34817276279687</v>
      </c>
      <c r="Q630" s="16">
        <v>-1.91816941299632</v>
      </c>
      <c r="R630" s="2">
        <v>-0.60905037367060899</v>
      </c>
      <c r="S630" s="17">
        <v>0.90270626528010101</v>
      </c>
      <c r="T630" s="21">
        <v>1.2677134396786001</v>
      </c>
      <c r="U630" s="3">
        <v>1.31239741192408</v>
      </c>
      <c r="V630" s="22">
        <v>0.73189613524703601</v>
      </c>
      <c r="W630" s="26">
        <v>6.0542767796356603E-2</v>
      </c>
      <c r="X630" s="27" t="s">
        <v>17</v>
      </c>
      <c r="Y630" s="26">
        <v>0.281939944352811</v>
      </c>
      <c r="Z630" s="5">
        <v>1.3091190393257099</v>
      </c>
      <c r="AA630" s="4">
        <v>4.04065259296559E-2</v>
      </c>
      <c r="AB630" s="5">
        <v>-2.8208756782764199</v>
      </c>
      <c r="AC630" s="4">
        <v>0.175838860595847</v>
      </c>
      <c r="AD630" s="216">
        <v>-1.51175663895071</v>
      </c>
      <c r="AE630" s="199">
        <v>-1.8079134508794801</v>
      </c>
      <c r="AF630" s="6">
        <v>-0.34980357202019902</v>
      </c>
      <c r="AG630" s="6">
        <v>-0.47501309026250399</v>
      </c>
      <c r="AH630" s="6">
        <v>-0.12789247638832699</v>
      </c>
      <c r="AI630" s="6">
        <v>-0.83401725214546396</v>
      </c>
      <c r="AJ630" s="6">
        <v>0.83273520239750098</v>
      </c>
      <c r="AK630" s="6">
        <v>0.38216808032655702</v>
      </c>
      <c r="AL630" s="6">
        <v>1.1751320514919901</v>
      </c>
      <c r="AM630" s="63">
        <v>1.2046045074799201</v>
      </c>
      <c r="AN630" s="8">
        <v>-1.8079134508794801</v>
      </c>
      <c r="AO630" s="7">
        <v>-0.34980357202019902</v>
      </c>
      <c r="AP630" s="7">
        <v>-0.47501309026250399</v>
      </c>
      <c r="AQ630" s="7">
        <v>-0.12789247638832699</v>
      </c>
      <c r="AR630" s="7">
        <v>-0.83401725214546396</v>
      </c>
      <c r="AS630" s="7">
        <v>0.83273520239750098</v>
      </c>
      <c r="AT630" s="7">
        <v>0.38216808032655702</v>
      </c>
      <c r="AU630" s="7">
        <v>1.1751320514919901</v>
      </c>
      <c r="AV630" s="9">
        <v>1.2046045074799201</v>
      </c>
    </row>
    <row r="631" spans="1:48" s="33" customFormat="1" ht="25" customHeight="1" x14ac:dyDescent="0.2">
      <c r="A631" s="13" t="s">
        <v>3142</v>
      </c>
      <c r="B631" s="1" t="s">
        <v>3142</v>
      </c>
      <c r="C631" s="203" t="s">
        <v>3143</v>
      </c>
      <c r="D631" s="201" t="s">
        <v>7408</v>
      </c>
      <c r="E631" s="74" t="s">
        <v>13336</v>
      </c>
      <c r="F631" s="74" t="s">
        <v>8746</v>
      </c>
      <c r="G631" s="121" t="s">
        <v>8747</v>
      </c>
      <c r="H631" s="205">
        <v>0.11637756968749401</v>
      </c>
      <c r="I631" s="2">
        <v>-0.57277194354750405</v>
      </c>
      <c r="J631" s="2">
        <v>0.57407523131537597</v>
      </c>
      <c r="K631" s="2">
        <v>-1.2740972637538099</v>
      </c>
      <c r="L631" s="2">
        <v>-2.99974244487285</v>
      </c>
      <c r="M631" s="2">
        <v>-6.9766807414980203</v>
      </c>
      <c r="N631" s="2">
        <v>-4.1129778849275596</v>
      </c>
      <c r="O631" s="2">
        <v>-2.3138876598183802</v>
      </c>
      <c r="P631" s="17">
        <v>-2.1596338787081901</v>
      </c>
      <c r="Q631" s="16">
        <v>3.9226952485121799E-2</v>
      </c>
      <c r="R631" s="2">
        <v>-3.7501734833748901</v>
      </c>
      <c r="S631" s="17">
        <v>-2.86216647448471</v>
      </c>
      <c r="T631" s="21">
        <v>0.57730301742132994</v>
      </c>
      <c r="U631" s="3">
        <v>2.9244186837422501</v>
      </c>
      <c r="V631" s="22">
        <v>1.0859767242520499</v>
      </c>
      <c r="W631" s="26">
        <v>9.7766458241342294E-2</v>
      </c>
      <c r="X631" s="27" t="s">
        <v>17</v>
      </c>
      <c r="Y631" s="26">
        <v>0.149365864241573</v>
      </c>
      <c r="Z631" s="5">
        <v>-3.78940043586001</v>
      </c>
      <c r="AA631" s="4">
        <v>2.5715114226842702E-2</v>
      </c>
      <c r="AB631" s="5">
        <v>2.9013934269698298</v>
      </c>
      <c r="AC631" s="4">
        <v>0.66137698548653001</v>
      </c>
      <c r="AD631" s="216">
        <v>-0.88800700889018103</v>
      </c>
      <c r="AE631" s="199">
        <v>0.987302955351547</v>
      </c>
      <c r="AF631" s="6">
        <v>0.69242783281279097</v>
      </c>
      <c r="AG631" s="6">
        <v>1.18314384541426</v>
      </c>
      <c r="AH631" s="6">
        <v>0.392342893675864</v>
      </c>
      <c r="AI631" s="6">
        <v>-0.34603074581530402</v>
      </c>
      <c r="AJ631" s="6">
        <v>-2.0476936578901301</v>
      </c>
      <c r="AK631" s="6">
        <v>-0.82236488013062703</v>
      </c>
      <c r="AL631" s="6">
        <v>-5.2565380313744997E-2</v>
      </c>
      <c r="AM631" s="63">
        <v>1.3437136895351399E-2</v>
      </c>
      <c r="AN631" s="8">
        <v>0.987302955351547</v>
      </c>
      <c r="AO631" s="7">
        <v>0.69242783281279097</v>
      </c>
      <c r="AP631" s="7">
        <v>1.18314384541426</v>
      </c>
      <c r="AQ631" s="7">
        <v>0.392342893675864</v>
      </c>
      <c r="AR631" s="7">
        <v>-0.34603074581530402</v>
      </c>
      <c r="AS631" s="7" t="s">
        <v>4887</v>
      </c>
      <c r="AT631" s="7">
        <v>-0.82236488013062703</v>
      </c>
      <c r="AU631" s="7">
        <v>-5.2565380313744997E-2</v>
      </c>
      <c r="AV631" s="9">
        <v>1.3437136895351399E-2</v>
      </c>
    </row>
    <row r="632" spans="1:48" s="33" customFormat="1" ht="25" customHeight="1" x14ac:dyDescent="0.2">
      <c r="A632" s="13" t="s">
        <v>3223</v>
      </c>
      <c r="B632" s="1" t="s">
        <v>3223</v>
      </c>
      <c r="C632" s="203" t="s">
        <v>3224</v>
      </c>
      <c r="D632" s="201" t="s">
        <v>7409</v>
      </c>
      <c r="E632" s="74" t="s">
        <v>9737</v>
      </c>
      <c r="F632" s="74" t="s">
        <v>9738</v>
      </c>
      <c r="G632" s="121" t="s">
        <v>9739</v>
      </c>
      <c r="H632" s="205">
        <v>0.21726935912207099</v>
      </c>
      <c r="I632" s="2">
        <v>-1.97094096691686</v>
      </c>
      <c r="J632" s="2">
        <v>-0.495484607933314</v>
      </c>
      <c r="K632" s="2">
        <v>-0.92509687362322501</v>
      </c>
      <c r="L632" s="2">
        <v>-6.3308520856464101</v>
      </c>
      <c r="M632" s="2">
        <v>-4.8393199250125702</v>
      </c>
      <c r="N632" s="2">
        <v>-4.6917208235566203</v>
      </c>
      <c r="O632" s="2">
        <v>-3.5372388785691702</v>
      </c>
      <c r="P632" s="17">
        <v>-5.20981327975952</v>
      </c>
      <c r="Q632" s="16">
        <v>-0.74971873857603399</v>
      </c>
      <c r="R632" s="2">
        <v>-4.0317562947607399</v>
      </c>
      <c r="S632" s="17">
        <v>-4.4795909939617697</v>
      </c>
      <c r="T632" s="21">
        <v>1.1160386877853301</v>
      </c>
      <c r="U632" s="3">
        <v>2.7918930165316298</v>
      </c>
      <c r="V632" s="22">
        <v>0.856227528366308</v>
      </c>
      <c r="W632" s="26">
        <v>8.51455005272308E-2</v>
      </c>
      <c r="X632" s="27" t="s">
        <v>17</v>
      </c>
      <c r="Y632" s="26">
        <v>0.16811814884535201</v>
      </c>
      <c r="Z632" s="5">
        <v>-3.2820375561846999</v>
      </c>
      <c r="AA632" s="4">
        <v>1.1741911164861001E-2</v>
      </c>
      <c r="AB632" s="5">
        <v>3.72987225538574</v>
      </c>
      <c r="AC632" s="4">
        <v>0.81187377935517102</v>
      </c>
      <c r="AD632" s="216">
        <v>0.44783469920103303</v>
      </c>
      <c r="AE632" s="199">
        <v>1.40210509043654</v>
      </c>
      <c r="AF632" s="6">
        <v>0.473585025108196</v>
      </c>
      <c r="AG632" s="6">
        <v>1.09966324918479</v>
      </c>
      <c r="AH632" s="6">
        <v>0.91736650912400197</v>
      </c>
      <c r="AI632" s="6">
        <v>-1.3764496395744501</v>
      </c>
      <c r="AJ632" s="6">
        <v>-0.74354999425652302</v>
      </c>
      <c r="AK632" s="6">
        <v>-0.68091948488753995</v>
      </c>
      <c r="AL632" s="6">
        <v>-0.19103986124067199</v>
      </c>
      <c r="AM632" s="63">
        <v>-0.90076089389434699</v>
      </c>
      <c r="AN632" s="8">
        <v>1.40210509043654</v>
      </c>
      <c r="AO632" s="7">
        <v>0.473585025108196</v>
      </c>
      <c r="AP632" s="7">
        <v>1.09966324918479</v>
      </c>
      <c r="AQ632" s="7">
        <v>0.91736650912400197</v>
      </c>
      <c r="AR632" s="7" t="s">
        <v>4887</v>
      </c>
      <c r="AS632" s="7" t="s">
        <v>4887</v>
      </c>
      <c r="AT632" s="7" t="s">
        <v>4887</v>
      </c>
      <c r="AU632" s="7">
        <v>-0.19103986124067199</v>
      </c>
      <c r="AV632" s="9" t="s">
        <v>4887</v>
      </c>
    </row>
    <row r="633" spans="1:48" s="33" customFormat="1" ht="25" customHeight="1" x14ac:dyDescent="0.2">
      <c r="A633" s="13" t="s">
        <v>3319</v>
      </c>
      <c r="B633" s="1" t="s">
        <v>3319</v>
      </c>
      <c r="C633" s="203" t="s">
        <v>3320</v>
      </c>
      <c r="D633" s="201" t="s">
        <v>3319</v>
      </c>
      <c r="E633" s="74" t="s">
        <v>8955</v>
      </c>
      <c r="F633" s="74" t="s">
        <v>8956</v>
      </c>
      <c r="G633" s="121" t="s">
        <v>8957</v>
      </c>
      <c r="H633" s="205">
        <v>-2.2207375896211099</v>
      </c>
      <c r="I633" s="2">
        <v>-1.6173660681906701</v>
      </c>
      <c r="J633" s="2">
        <v>-1.44851447421974</v>
      </c>
      <c r="K633" s="2">
        <v>-1.31626383134373</v>
      </c>
      <c r="L633" s="2">
        <v>-3.8774807715948301</v>
      </c>
      <c r="M633" s="2">
        <v>-2.044507123641</v>
      </c>
      <c r="N633" s="2">
        <v>0.16763616481169</v>
      </c>
      <c r="O633" s="2">
        <v>-0.81723786380943897</v>
      </c>
      <c r="P633" s="17">
        <v>-0.16195650960855801</v>
      </c>
      <c r="Q633" s="16">
        <v>-1.7622060440105101</v>
      </c>
      <c r="R633" s="2">
        <v>-2.4127505755265202</v>
      </c>
      <c r="S633" s="17">
        <v>-0.27051940286876902</v>
      </c>
      <c r="T633" s="21">
        <v>0.40597549056151999</v>
      </c>
      <c r="U633" s="3">
        <v>1.3197198504416501</v>
      </c>
      <c r="V633" s="22">
        <v>0.501331865542052</v>
      </c>
      <c r="W633" s="26">
        <v>5.2123403658971702E-2</v>
      </c>
      <c r="X633" s="27" t="s">
        <v>17</v>
      </c>
      <c r="Y633" s="26">
        <v>0.48821745639626601</v>
      </c>
      <c r="Z633" s="5">
        <v>-0.65054453151601099</v>
      </c>
      <c r="AA633" s="4">
        <v>1.74554986062119E-2</v>
      </c>
      <c r="AB633" s="5">
        <v>-1.49168664114174</v>
      </c>
      <c r="AC633" s="4">
        <v>9.2322488025475297E-2</v>
      </c>
      <c r="AD633" s="216">
        <v>-2.1422311726577501</v>
      </c>
      <c r="AE633" s="199">
        <v>-0.61487716729158004</v>
      </c>
      <c r="AF633" s="6">
        <v>-0.11278862766534301</v>
      </c>
      <c r="AG633" s="6">
        <v>2.7719247199942801E-2</v>
      </c>
      <c r="AH633" s="6">
        <v>0.137770069600094</v>
      </c>
      <c r="AI633" s="6">
        <v>-1.9935165879935199</v>
      </c>
      <c r="AJ633" s="6">
        <v>-0.46822905056934799</v>
      </c>
      <c r="AK633" s="6">
        <v>1.37258005906517</v>
      </c>
      <c r="AL633" s="6">
        <v>0.55302867955380497</v>
      </c>
      <c r="AM633" s="63">
        <v>1.0983133781007699</v>
      </c>
      <c r="AN633" s="8">
        <v>-0.61487716729158004</v>
      </c>
      <c r="AO633" s="7">
        <v>-0.11278862766534301</v>
      </c>
      <c r="AP633" s="7">
        <v>2.7719247199942801E-2</v>
      </c>
      <c r="AQ633" s="7">
        <v>0.137770069600094</v>
      </c>
      <c r="AR633" s="7">
        <v>-1.9935165879935199</v>
      </c>
      <c r="AS633" s="7">
        <v>-0.46822905056934799</v>
      </c>
      <c r="AT633" s="7">
        <v>1.37258005906517</v>
      </c>
      <c r="AU633" s="7">
        <v>0.55302867955380497</v>
      </c>
      <c r="AV633" s="9">
        <v>1.0983133781007699</v>
      </c>
    </row>
    <row r="634" spans="1:48" s="33" customFormat="1" ht="25" customHeight="1" x14ac:dyDescent="0.2">
      <c r="A634" s="13" t="s">
        <v>3400</v>
      </c>
      <c r="B634" s="1" t="s">
        <v>3400</v>
      </c>
      <c r="C634" s="203" t="s">
        <v>3401</v>
      </c>
      <c r="D634" s="201" t="s">
        <v>3400</v>
      </c>
      <c r="E634" s="74" t="s">
        <v>12151</v>
      </c>
      <c r="F634" s="74" t="s">
        <v>12152</v>
      </c>
      <c r="G634" s="121" t="s">
        <v>12153</v>
      </c>
      <c r="H634" s="205">
        <v>-0.133794389695407</v>
      </c>
      <c r="I634" s="2">
        <v>-6.9211134493272501</v>
      </c>
      <c r="J634" s="2">
        <v>-5.47868277425267</v>
      </c>
      <c r="K634" s="2">
        <v>1.3534887870933701</v>
      </c>
      <c r="L634" s="2">
        <v>-5.3058810981389399</v>
      </c>
      <c r="M634" s="2">
        <v>-5.9311376980366903</v>
      </c>
      <c r="N634" s="2">
        <v>2.0251635687838698</v>
      </c>
      <c r="O634" s="2">
        <v>5.2435162304006004</v>
      </c>
      <c r="P634" s="17">
        <v>3.4258290917652099</v>
      </c>
      <c r="Q634" s="16">
        <v>-4.1778635377584399</v>
      </c>
      <c r="R634" s="2">
        <v>-3.2945100030274199</v>
      </c>
      <c r="S634" s="17">
        <v>3.5648362969832301</v>
      </c>
      <c r="T634" s="21">
        <v>3.5757548879691798</v>
      </c>
      <c r="U634" s="3">
        <v>4.0374070910241597</v>
      </c>
      <c r="V634" s="22">
        <v>1.61367305113544</v>
      </c>
      <c r="W634" s="26">
        <v>5.0776560948172997E-2</v>
      </c>
      <c r="X634" s="27" t="s">
        <v>17</v>
      </c>
      <c r="Y634" s="26">
        <v>0.79091942370306201</v>
      </c>
      <c r="Z634" s="5">
        <v>0.88335353473102196</v>
      </c>
      <c r="AA634" s="4">
        <v>4.6957708375108501E-2</v>
      </c>
      <c r="AB634" s="5">
        <v>-7.7426998347416696</v>
      </c>
      <c r="AC634" s="4">
        <v>8.3263040270717001E-2</v>
      </c>
      <c r="AD634" s="216">
        <v>-6.8593463000106496</v>
      </c>
      <c r="AE634" s="199">
        <v>0.252668781173222</v>
      </c>
      <c r="AF634" s="6">
        <v>-1.2147028154697399</v>
      </c>
      <c r="AG634" s="6">
        <v>-0.90285924599331702</v>
      </c>
      <c r="AH634" s="6">
        <v>0.57420915235818004</v>
      </c>
      <c r="AI634" s="6">
        <v>-0.86550071471552803</v>
      </c>
      <c r="AJ634" s="6">
        <v>-1.0006768818063501</v>
      </c>
      <c r="AK634" s="6">
        <v>0.71942061039850203</v>
      </c>
      <c r="AL634" s="6">
        <v>1.4152062721812599</v>
      </c>
      <c r="AM634" s="63">
        <v>1.0222348418737699</v>
      </c>
      <c r="AN634" s="8">
        <v>0.252668781173222</v>
      </c>
      <c r="AO634" s="7" t="s">
        <v>4887</v>
      </c>
      <c r="AP634" s="7" t="s">
        <v>4887</v>
      </c>
      <c r="AQ634" s="7">
        <v>0.57420915235818004</v>
      </c>
      <c r="AR634" s="7" t="s">
        <v>4887</v>
      </c>
      <c r="AS634" s="7" t="s">
        <v>4887</v>
      </c>
      <c r="AT634" s="7">
        <v>0.71942061039850203</v>
      </c>
      <c r="AU634" s="7">
        <v>1.4152062721812599</v>
      </c>
      <c r="AV634" s="9">
        <v>1.0222348418737699</v>
      </c>
    </row>
    <row r="635" spans="1:48" s="33" customFormat="1" ht="25" customHeight="1" x14ac:dyDescent="0.2">
      <c r="A635" s="13" t="s">
        <v>3406</v>
      </c>
      <c r="B635" s="1" t="s">
        <v>3406</v>
      </c>
      <c r="C635" s="203" t="s">
        <v>3407</v>
      </c>
      <c r="D635" s="201" t="s">
        <v>3406</v>
      </c>
      <c r="E635" s="74" t="s">
        <v>11744</v>
      </c>
      <c r="F635" s="74" t="s">
        <v>11745</v>
      </c>
      <c r="G635" s="121" t="s">
        <v>11746</v>
      </c>
      <c r="H635" s="205">
        <v>-1.4152945972592701</v>
      </c>
      <c r="I635" s="2">
        <v>-2.92902366702618</v>
      </c>
      <c r="J635" s="2">
        <v>-1.48674556509375</v>
      </c>
      <c r="K635" s="2">
        <v>-2.0621252061549602</v>
      </c>
      <c r="L635" s="2">
        <v>-4.1166403390656496</v>
      </c>
      <c r="M635" s="2">
        <v>-4.3582584947525698</v>
      </c>
      <c r="N635" s="2">
        <v>-3.9754241265808701</v>
      </c>
      <c r="O635" s="2">
        <v>-4.43435019813995</v>
      </c>
      <c r="P635" s="17">
        <v>-4.20780554315205</v>
      </c>
      <c r="Q635" s="16">
        <v>-1.9436879431264</v>
      </c>
      <c r="R635" s="2">
        <v>-3.5123413466577298</v>
      </c>
      <c r="S635" s="17">
        <v>-4.20585995595762</v>
      </c>
      <c r="T635" s="21">
        <v>0.85407328537775096</v>
      </c>
      <c r="U635" s="3">
        <v>1.2617210364896201</v>
      </c>
      <c r="V635" s="22">
        <v>0.22946922183881699</v>
      </c>
      <c r="W635" s="26">
        <v>5.0956112373436002E-2</v>
      </c>
      <c r="X635" s="27" t="s">
        <v>17</v>
      </c>
      <c r="Y635" s="26">
        <v>0.15893517483454001</v>
      </c>
      <c r="Z635" s="5">
        <v>-1.56865340353133</v>
      </c>
      <c r="AA635" s="4">
        <v>3.6834716719091699E-2</v>
      </c>
      <c r="AB635" s="5">
        <v>2.2621720128312202</v>
      </c>
      <c r="AC635" s="4">
        <v>0.44249799799023398</v>
      </c>
      <c r="AD635" s="216">
        <v>0.69351860929989595</v>
      </c>
      <c r="AE635" s="199">
        <v>1.4268449472923701</v>
      </c>
      <c r="AF635" s="6">
        <v>0.230470593651881</v>
      </c>
      <c r="AG635" s="6">
        <v>1.3703737417330299</v>
      </c>
      <c r="AH635" s="6">
        <v>0.91562298089938299</v>
      </c>
      <c r="AI635" s="6">
        <v>-0.70816113164271399</v>
      </c>
      <c r="AJ635" s="6">
        <v>-0.89912381486730097</v>
      </c>
      <c r="AK635" s="6">
        <v>-0.59655103026502398</v>
      </c>
      <c r="AL635" s="6">
        <v>-0.95926282142776997</v>
      </c>
      <c r="AM635" s="63">
        <v>-0.78021346537385405</v>
      </c>
      <c r="AN635" s="8">
        <v>1.4268449472923701</v>
      </c>
      <c r="AO635" s="7">
        <v>0.230470593651881</v>
      </c>
      <c r="AP635" s="7">
        <v>1.3703737417330299</v>
      </c>
      <c r="AQ635" s="7">
        <v>0.91562298089938299</v>
      </c>
      <c r="AR635" s="7" t="s">
        <v>4887</v>
      </c>
      <c r="AS635" s="7">
        <v>-0.89912381486730097</v>
      </c>
      <c r="AT635" s="7" t="s">
        <v>4887</v>
      </c>
      <c r="AU635" s="7">
        <v>-0.95926282142776997</v>
      </c>
      <c r="AV635" s="9">
        <v>-0.78021346537385405</v>
      </c>
    </row>
    <row r="636" spans="1:48" s="33" customFormat="1" ht="25" customHeight="1" x14ac:dyDescent="0.2">
      <c r="A636" s="13" t="s">
        <v>3488</v>
      </c>
      <c r="B636" s="1" t="s">
        <v>3488</v>
      </c>
      <c r="C636" s="203" t="s">
        <v>3489</v>
      </c>
      <c r="D636" s="201" t="s">
        <v>3488</v>
      </c>
      <c r="E636" s="74" t="s">
        <v>10305</v>
      </c>
      <c r="F636" s="74" t="s">
        <v>10306</v>
      </c>
      <c r="G636" s="121" t="s">
        <v>10307</v>
      </c>
      <c r="H636" s="205">
        <v>-5.11002408853187</v>
      </c>
      <c r="I636" s="2">
        <v>-5.9131235045455703</v>
      </c>
      <c r="J636" s="2">
        <v>-4.8899746038830196</v>
      </c>
      <c r="K636" s="2">
        <v>-6.3682641529148096</v>
      </c>
      <c r="L636" s="2">
        <v>-3.8005345904792098</v>
      </c>
      <c r="M636" s="2">
        <v>-6.0028790864067396</v>
      </c>
      <c r="N636" s="2">
        <v>-6.2139128855189103</v>
      </c>
      <c r="O636" s="2">
        <v>-7.0347276097067803</v>
      </c>
      <c r="P636" s="17">
        <v>-6.2208921189124302</v>
      </c>
      <c r="Q636" s="16">
        <v>-5.3043740656534899</v>
      </c>
      <c r="R636" s="2">
        <v>-5.3905592766002499</v>
      </c>
      <c r="S636" s="17">
        <v>-6.4898442047127096</v>
      </c>
      <c r="T636" s="21">
        <v>0.53855116139242099</v>
      </c>
      <c r="U636" s="3">
        <v>1.3890681907532501</v>
      </c>
      <c r="V636" s="22">
        <v>0.47189577366526603</v>
      </c>
      <c r="W636" s="26">
        <v>0.275603397526553</v>
      </c>
      <c r="X636" s="27" t="s">
        <v>17</v>
      </c>
      <c r="Y636" s="26">
        <v>0.92743116708462603</v>
      </c>
      <c r="Z636" s="5">
        <v>-8.6185210946767093E-2</v>
      </c>
      <c r="AA636" s="4">
        <v>4.6514517682239402E-2</v>
      </c>
      <c r="AB636" s="5">
        <v>1.1854701390592199</v>
      </c>
      <c r="AC636" s="4">
        <v>0.302808659463773</v>
      </c>
      <c r="AD636" s="216">
        <v>1.0992849281124499</v>
      </c>
      <c r="AE636" s="199">
        <v>0.63826959961710605</v>
      </c>
      <c r="AF636" s="6">
        <v>-0.190855029282852</v>
      </c>
      <c r="AG636" s="6">
        <v>0.86545000052527199</v>
      </c>
      <c r="AH636" s="6">
        <v>-0.66074495032096903</v>
      </c>
      <c r="AI636" s="6">
        <v>1.99019437066287</v>
      </c>
      <c r="AJ636" s="6">
        <v>-0.28351922753582498</v>
      </c>
      <c r="AK636" s="6">
        <v>-0.50139178090255099</v>
      </c>
      <c r="AL636" s="6">
        <v>-1.3488057996624401</v>
      </c>
      <c r="AM636" s="63">
        <v>-0.50859718310060997</v>
      </c>
      <c r="AN636" s="8">
        <v>0.63826959961710605</v>
      </c>
      <c r="AO636" s="7" t="s">
        <v>4887</v>
      </c>
      <c r="AP636" s="7">
        <v>0.86545000052527199</v>
      </c>
      <c r="AQ636" s="7" t="s">
        <v>4887</v>
      </c>
      <c r="AR636" s="7" t="s">
        <v>4887</v>
      </c>
      <c r="AS636" s="7" t="s">
        <v>4887</v>
      </c>
      <c r="AT636" s="7" t="s">
        <v>4887</v>
      </c>
      <c r="AU636" s="7" t="s">
        <v>4887</v>
      </c>
      <c r="AV636" s="9" t="s">
        <v>4887</v>
      </c>
    </row>
    <row r="637" spans="1:48" s="33" customFormat="1" ht="25" customHeight="1" x14ac:dyDescent="0.2">
      <c r="A637" s="13" t="s">
        <v>3508</v>
      </c>
      <c r="B637" s="1" t="s">
        <v>3508</v>
      </c>
      <c r="C637" s="203" t="s">
        <v>3509</v>
      </c>
      <c r="D637" s="201" t="s">
        <v>7410</v>
      </c>
      <c r="E637" s="74" t="s">
        <v>13462</v>
      </c>
      <c r="F637" s="74" t="s">
        <v>9410</v>
      </c>
      <c r="G637" s="121" t="s">
        <v>4887</v>
      </c>
      <c r="H637" s="205">
        <v>-1.31568191657028</v>
      </c>
      <c r="I637" s="2">
        <v>-1.17618965872287</v>
      </c>
      <c r="J637" s="2">
        <v>-1.46392565985093</v>
      </c>
      <c r="K637" s="2">
        <v>-0.135435193815031</v>
      </c>
      <c r="L637" s="2">
        <v>-6.4804414884639501</v>
      </c>
      <c r="M637" s="2">
        <v>0.86275784983147097</v>
      </c>
      <c r="N637" s="2">
        <v>-3.95860103534871</v>
      </c>
      <c r="O637" s="2">
        <v>-2.7549639355099398</v>
      </c>
      <c r="P637" s="17">
        <v>-4.6157816129330298</v>
      </c>
      <c r="Q637" s="16">
        <v>-1.3185990783813599</v>
      </c>
      <c r="R637" s="2">
        <v>-1.9177062774825</v>
      </c>
      <c r="S637" s="17">
        <v>-3.7764488612638898</v>
      </c>
      <c r="T637" s="21">
        <v>0.14389018021069</v>
      </c>
      <c r="U637" s="3">
        <v>3.9828396643906601</v>
      </c>
      <c r="V637" s="22">
        <v>0.94368700745820999</v>
      </c>
      <c r="W637" s="26">
        <v>0.461794651122234</v>
      </c>
      <c r="X637" s="27" t="s">
        <v>17</v>
      </c>
      <c r="Y637" s="26">
        <v>0.81887836259334701</v>
      </c>
      <c r="Z637" s="5">
        <v>-0.59910719910114196</v>
      </c>
      <c r="AA637" s="4">
        <v>4.3005583420811198E-2</v>
      </c>
      <c r="AB637" s="5">
        <v>2.4578497828825299</v>
      </c>
      <c r="AC637" s="4">
        <v>0.50665418827363096</v>
      </c>
      <c r="AD637" s="216">
        <v>1.85874258378139</v>
      </c>
      <c r="AE637" s="199">
        <v>0.43872532884502102</v>
      </c>
      <c r="AF637" s="6">
        <v>0.49861241923134503</v>
      </c>
      <c r="AG637" s="6">
        <v>0.375081033526734</v>
      </c>
      <c r="AH637" s="6">
        <v>0.94543117226986195</v>
      </c>
      <c r="AI637" s="6">
        <v>-1.7786194046811701</v>
      </c>
      <c r="AJ637" s="6">
        <v>1.3739773722550299</v>
      </c>
      <c r="AK637" s="6">
        <v>-0.69593790331204897</v>
      </c>
      <c r="AL637" s="6">
        <v>-0.17919005721131001</v>
      </c>
      <c r="AM637" s="63">
        <v>-0.97807996092345895</v>
      </c>
      <c r="AN637" s="8">
        <v>0.43872532884502102</v>
      </c>
      <c r="AO637" s="7">
        <v>0.49861241923134503</v>
      </c>
      <c r="AP637" s="7">
        <v>0.375081033526734</v>
      </c>
      <c r="AQ637" s="7">
        <v>0.94543117226986195</v>
      </c>
      <c r="AR637" s="7" t="s">
        <v>4887</v>
      </c>
      <c r="AS637" s="7">
        <v>1.3739773722550299</v>
      </c>
      <c r="AT637" s="7" t="s">
        <v>4887</v>
      </c>
      <c r="AU637" s="7">
        <v>-0.17919005721131001</v>
      </c>
      <c r="AV637" s="9" t="s">
        <v>4887</v>
      </c>
    </row>
    <row r="638" spans="1:48" s="33" customFormat="1" ht="25" customHeight="1" x14ac:dyDescent="0.2">
      <c r="A638" s="13" t="s">
        <v>3510</v>
      </c>
      <c r="B638" s="1" t="s">
        <v>3510</v>
      </c>
      <c r="C638" s="203" t="s">
        <v>3511</v>
      </c>
      <c r="D638" s="201" t="s">
        <v>7411</v>
      </c>
      <c r="E638" s="74" t="s">
        <v>13021</v>
      </c>
      <c r="F638" s="74" t="s">
        <v>12819</v>
      </c>
      <c r="G638" s="121" t="s">
        <v>8289</v>
      </c>
      <c r="H638" s="205">
        <v>-2.6555940362203301</v>
      </c>
      <c r="I638" s="2">
        <v>-2.253449411534</v>
      </c>
      <c r="J638" s="2">
        <v>-3.6266790531411202</v>
      </c>
      <c r="K638" s="2">
        <v>-6.9023314320823896</v>
      </c>
      <c r="L638" s="2">
        <v>-3.7345870317794101</v>
      </c>
      <c r="M638" s="2">
        <v>-3.8596502996913702</v>
      </c>
      <c r="N638" s="2">
        <v>-6.1365459844803301</v>
      </c>
      <c r="O638" s="2">
        <v>-4.5106305193905598</v>
      </c>
      <c r="P638" s="17">
        <v>-5.7046547938898096</v>
      </c>
      <c r="Q638" s="16">
        <v>-2.84524083363182</v>
      </c>
      <c r="R638" s="2">
        <v>-4.8321895878510501</v>
      </c>
      <c r="S638" s="17">
        <v>-5.4506104325868998</v>
      </c>
      <c r="T638" s="21">
        <v>0.70598466199587595</v>
      </c>
      <c r="U638" s="3">
        <v>1.7938856280915301</v>
      </c>
      <c r="V638" s="22">
        <v>0.84220198173411498</v>
      </c>
      <c r="W638" s="26">
        <v>8.7081234215872799E-2</v>
      </c>
      <c r="X638" s="27" t="s">
        <v>17</v>
      </c>
      <c r="Y638" s="26">
        <v>0.185965332808045</v>
      </c>
      <c r="Z638" s="5">
        <v>-1.9869487542192401</v>
      </c>
      <c r="AA638" s="4">
        <v>1.57089338298321E-2</v>
      </c>
      <c r="AB638" s="5">
        <v>2.6053695989550798</v>
      </c>
      <c r="AC638" s="4">
        <v>0.628334656122427</v>
      </c>
      <c r="AD638" s="216">
        <v>0.61842084473584802</v>
      </c>
      <c r="AE638" s="199">
        <v>1.0889099907514199</v>
      </c>
      <c r="AF638" s="6">
        <v>1.3434405158510101</v>
      </c>
      <c r="AG638" s="6">
        <v>0.47427842762661099</v>
      </c>
      <c r="AH638" s="6">
        <v>-1.5989894189994101</v>
      </c>
      <c r="AI638" s="6">
        <v>0.40597992808391098</v>
      </c>
      <c r="AJ638" s="6">
        <v>0.326823283189971</v>
      </c>
      <c r="AK638" s="6">
        <v>-1.1142986880371</v>
      </c>
      <c r="AL638" s="6">
        <v>-8.5203452909575997E-2</v>
      </c>
      <c r="AM638" s="63">
        <v>-0.84094058555683304</v>
      </c>
      <c r="AN638" s="8">
        <v>1.0889099907514199</v>
      </c>
      <c r="AO638" s="7">
        <v>1.3434405158510101</v>
      </c>
      <c r="AP638" s="7">
        <v>0.47427842762661099</v>
      </c>
      <c r="AQ638" s="7" t="s">
        <v>4887</v>
      </c>
      <c r="AR638" s="7" t="s">
        <v>4887</v>
      </c>
      <c r="AS638" s="7" t="s">
        <v>4887</v>
      </c>
      <c r="AT638" s="7" t="s">
        <v>4887</v>
      </c>
      <c r="AU638" s="7">
        <v>-8.5203452909575997E-2</v>
      </c>
      <c r="AV638" s="9" t="s">
        <v>4887</v>
      </c>
    </row>
    <row r="639" spans="1:48" s="33" customFormat="1" ht="25" customHeight="1" x14ac:dyDescent="0.2">
      <c r="A639" s="13" t="s">
        <v>3558</v>
      </c>
      <c r="B639" s="1" t="s">
        <v>3558</v>
      </c>
      <c r="C639" s="203" t="s">
        <v>3559</v>
      </c>
      <c r="D639" s="201" t="s">
        <v>3558</v>
      </c>
      <c r="E639" s="74" t="s">
        <v>8584</v>
      </c>
      <c r="F639" s="74" t="s">
        <v>8585</v>
      </c>
      <c r="G639" s="121" t="s">
        <v>8586</v>
      </c>
      <c r="H639" s="205">
        <v>-5.0581043229322402</v>
      </c>
      <c r="I639" s="2">
        <v>-6.3887051416271197</v>
      </c>
      <c r="J639" s="2">
        <v>-5.0550301258296999</v>
      </c>
      <c r="K639" s="2">
        <v>-8.4540071888398192</v>
      </c>
      <c r="L639" s="2">
        <v>-3.53525960761332</v>
      </c>
      <c r="M639" s="2">
        <v>-3.1711362242247301</v>
      </c>
      <c r="N639" s="2">
        <v>-3.42894152995571</v>
      </c>
      <c r="O639" s="2">
        <v>-2.7423508427995098</v>
      </c>
      <c r="P639" s="17">
        <v>-3.9137900142428399</v>
      </c>
      <c r="Q639" s="16">
        <v>-5.5006131967963503</v>
      </c>
      <c r="R639" s="2">
        <v>-5.0534676735592896</v>
      </c>
      <c r="S639" s="17">
        <v>-3.3616941289993498</v>
      </c>
      <c r="T639" s="21">
        <v>0.76911172109578796</v>
      </c>
      <c r="U639" s="3">
        <v>2.9505759108724599</v>
      </c>
      <c r="V639" s="22">
        <v>0.58860775801843901</v>
      </c>
      <c r="W639" s="26">
        <v>0.36761200356830198</v>
      </c>
      <c r="X639" s="27" t="s">
        <v>17</v>
      </c>
      <c r="Y639" s="26">
        <v>0.82068340277348695</v>
      </c>
      <c r="Z639" s="5">
        <v>0.44714552323706003</v>
      </c>
      <c r="AA639" s="4">
        <v>2.11136275175853E-2</v>
      </c>
      <c r="AB639" s="5">
        <v>-2.138919067797</v>
      </c>
      <c r="AC639" s="4">
        <v>0.42627305719992298</v>
      </c>
      <c r="AD639" s="216">
        <v>-1.69177354455994</v>
      </c>
      <c r="AE639" s="199">
        <v>-0.22867247042899499</v>
      </c>
      <c r="AF639" s="6">
        <v>-0.95397067458434304</v>
      </c>
      <c r="AG639" s="6">
        <v>-0.22699675401099301</v>
      </c>
      <c r="AH639" s="6">
        <v>-2.0797477256995101</v>
      </c>
      <c r="AI639" s="6">
        <v>0.60141610437861803</v>
      </c>
      <c r="AJ639" s="6">
        <v>0.79989639414858604</v>
      </c>
      <c r="AK639" s="6">
        <v>0.65936910554237105</v>
      </c>
      <c r="AL639" s="6">
        <v>1.03362334121361</v>
      </c>
      <c r="AM639" s="63">
        <v>0.39508267944064901</v>
      </c>
      <c r="AN639" s="8">
        <v>-0.22867247042899499</v>
      </c>
      <c r="AO639" s="7" t="s">
        <v>4887</v>
      </c>
      <c r="AP639" s="7">
        <v>-0.22699675401099301</v>
      </c>
      <c r="AQ639" s="7" t="s">
        <v>4887</v>
      </c>
      <c r="AR639" s="7" t="s">
        <v>4887</v>
      </c>
      <c r="AS639" s="7" t="s">
        <v>4887</v>
      </c>
      <c r="AT639" s="7" t="s">
        <v>4887</v>
      </c>
      <c r="AU639" s="7">
        <v>1.03362334121361</v>
      </c>
      <c r="AV639" s="9" t="s">
        <v>4887</v>
      </c>
    </row>
    <row r="640" spans="1:48" s="33" customFormat="1" ht="25" customHeight="1" x14ac:dyDescent="0.2">
      <c r="A640" s="13" t="s">
        <v>3570</v>
      </c>
      <c r="B640" s="1" t="s">
        <v>3570</v>
      </c>
      <c r="C640" s="203" t="s">
        <v>3571</v>
      </c>
      <c r="D640" s="201" t="s">
        <v>3570</v>
      </c>
      <c r="E640" s="74" t="s">
        <v>10121</v>
      </c>
      <c r="F640" s="74" t="s">
        <v>10122</v>
      </c>
      <c r="G640" s="121" t="s">
        <v>10123</v>
      </c>
      <c r="H640" s="205">
        <v>-5.6559522599877097</v>
      </c>
      <c r="I640" s="2">
        <v>-5.3139115965125203</v>
      </c>
      <c r="J640" s="2">
        <v>-4.1957928485982201</v>
      </c>
      <c r="K640" s="2">
        <v>-4.6056925110632498</v>
      </c>
      <c r="L640" s="2">
        <v>-5.0969213657903598</v>
      </c>
      <c r="M640" s="2">
        <v>-2.1023897096684601</v>
      </c>
      <c r="N640" s="2">
        <v>-2.4891227450626801</v>
      </c>
      <c r="O640" s="2">
        <v>-3.0833815591088398</v>
      </c>
      <c r="P640" s="17">
        <v>-1.2827145291689701</v>
      </c>
      <c r="Q640" s="16">
        <v>-5.0552189016994804</v>
      </c>
      <c r="R640" s="2">
        <v>-3.9350011955073598</v>
      </c>
      <c r="S640" s="17">
        <v>-2.2850729444468301</v>
      </c>
      <c r="T640" s="21">
        <v>0.76368043672045904</v>
      </c>
      <c r="U640" s="3">
        <v>1.60598103676557</v>
      </c>
      <c r="V640" s="22">
        <v>0.91751167786935595</v>
      </c>
      <c r="W640" s="26">
        <v>6.7598621593713507E-2</v>
      </c>
      <c r="X640" s="27" t="s">
        <v>17</v>
      </c>
      <c r="Y640" s="26">
        <v>0.35852082571636501</v>
      </c>
      <c r="Z640" s="5">
        <v>1.1202177061921299</v>
      </c>
      <c r="AA640" s="4">
        <v>1.6924161372168602E-2</v>
      </c>
      <c r="AB640" s="5">
        <v>-2.7701459572526499</v>
      </c>
      <c r="AC640" s="4">
        <v>0.21497365943441599</v>
      </c>
      <c r="AD640" s="216">
        <v>-1.64992825106052</v>
      </c>
      <c r="AE640" s="199">
        <v>-1.2104527144170001</v>
      </c>
      <c r="AF640" s="6">
        <v>-0.99226066497628895</v>
      </c>
      <c r="AG640" s="6">
        <v>-0.27899862575913997</v>
      </c>
      <c r="AH640" s="6">
        <v>-0.54047878577756503</v>
      </c>
      <c r="AI640" s="6">
        <v>-0.853839862406086</v>
      </c>
      <c r="AJ640" s="6">
        <v>1.05640961648873</v>
      </c>
      <c r="AK640" s="6">
        <v>0.80970773981197297</v>
      </c>
      <c r="AL640" s="6">
        <v>0.43062255380647502</v>
      </c>
      <c r="AM640" s="63">
        <v>1.5792907432289101</v>
      </c>
      <c r="AN640" s="8">
        <v>-1.2104527144170001</v>
      </c>
      <c r="AO640" s="7">
        <v>-0.99226066497628895</v>
      </c>
      <c r="AP640" s="7">
        <v>-0.27899862575913997</v>
      </c>
      <c r="AQ640" s="7">
        <v>-0.54047878577756503</v>
      </c>
      <c r="AR640" s="7" t="s">
        <v>4887</v>
      </c>
      <c r="AS640" s="7" t="s">
        <v>4887</v>
      </c>
      <c r="AT640" s="7">
        <v>0.80970773981197297</v>
      </c>
      <c r="AU640" s="7">
        <v>0.43062255380647502</v>
      </c>
      <c r="AV640" s="9">
        <v>1.5792907432289101</v>
      </c>
    </row>
    <row r="641" spans="1:48" s="33" customFormat="1" ht="25" customHeight="1" x14ac:dyDescent="0.2">
      <c r="A641" s="13" t="s">
        <v>3636</v>
      </c>
      <c r="B641" s="1" t="s">
        <v>3636</v>
      </c>
      <c r="C641" s="203" t="s">
        <v>3637</v>
      </c>
      <c r="D641" s="201" t="s">
        <v>3636</v>
      </c>
      <c r="E641" s="74" t="s">
        <v>11554</v>
      </c>
      <c r="F641" s="74" t="s">
        <v>11555</v>
      </c>
      <c r="G641" s="121" t="s">
        <v>11556</v>
      </c>
      <c r="H641" s="205">
        <v>-2.9662241406433298</v>
      </c>
      <c r="I641" s="2">
        <v>-1.92446840672132</v>
      </c>
      <c r="J641" s="2">
        <v>-3.1766265560727698</v>
      </c>
      <c r="K641" s="2">
        <v>-0.95053509216422005</v>
      </c>
      <c r="L641" s="2">
        <v>-4.8520676984003801</v>
      </c>
      <c r="M641" s="2">
        <v>-5.8010602869454297</v>
      </c>
      <c r="N641" s="2">
        <v>-1.0011822947114399</v>
      </c>
      <c r="O641" s="2">
        <v>8.67267198358945E-2</v>
      </c>
      <c r="P641" s="17">
        <v>1.6375048056998001</v>
      </c>
      <c r="Q641" s="16">
        <v>-2.68910636781247</v>
      </c>
      <c r="R641" s="2">
        <v>-3.8678876925033401</v>
      </c>
      <c r="S641" s="17">
        <v>0.24101641027475301</v>
      </c>
      <c r="T641" s="21">
        <v>0.67050033762918904</v>
      </c>
      <c r="U641" s="3">
        <v>2.5706723593852701</v>
      </c>
      <c r="V641" s="22">
        <v>1.3260925250151101</v>
      </c>
      <c r="W641" s="26">
        <v>6.2251605816743501E-2</v>
      </c>
      <c r="X641" s="27" t="s">
        <v>17</v>
      </c>
      <c r="Y641" s="26">
        <v>0.51406743051701398</v>
      </c>
      <c r="Z641" s="5">
        <v>-1.17878132469087</v>
      </c>
      <c r="AA641" s="4">
        <v>4.28536804672279E-2</v>
      </c>
      <c r="AB641" s="5">
        <v>-2.9301227780872301</v>
      </c>
      <c r="AC641" s="4">
        <v>9.1005197372706695E-2</v>
      </c>
      <c r="AD641" s="216">
        <v>-4.1089041027780997</v>
      </c>
      <c r="AE641" s="199">
        <v>-0.36505649591372202</v>
      </c>
      <c r="AF641" s="6">
        <v>7.6691056251088102E-2</v>
      </c>
      <c r="AG641" s="6">
        <v>-0.45427582915952902</v>
      </c>
      <c r="AH641" s="6">
        <v>0.48967909525867798</v>
      </c>
      <c r="AI641" s="6">
        <v>-1.1647322243770799</v>
      </c>
      <c r="AJ641" s="6">
        <v>-1.5671443631939801</v>
      </c>
      <c r="AK641" s="6">
        <v>0.46820258495909201</v>
      </c>
      <c r="AL641" s="6">
        <v>0.92952103851348</v>
      </c>
      <c r="AM641" s="63">
        <v>1.5871151376619701</v>
      </c>
      <c r="AN641" s="8">
        <v>-0.36505649591372202</v>
      </c>
      <c r="AO641" s="7">
        <v>7.6691056251088102E-2</v>
      </c>
      <c r="AP641" s="7">
        <v>-0.45427582915952902</v>
      </c>
      <c r="AQ641" s="7">
        <v>0.48967909525867798</v>
      </c>
      <c r="AR641" s="7" t="s">
        <v>4887</v>
      </c>
      <c r="AS641" s="7">
        <v>-1.5671443631939801</v>
      </c>
      <c r="AT641" s="7">
        <v>0.46820258495909201</v>
      </c>
      <c r="AU641" s="7">
        <v>0.92952103851348</v>
      </c>
      <c r="AV641" s="9">
        <v>1.5871151376619701</v>
      </c>
    </row>
    <row r="642" spans="1:48" s="33" customFormat="1" ht="25" customHeight="1" x14ac:dyDescent="0.2">
      <c r="A642" s="13" t="s">
        <v>3654</v>
      </c>
      <c r="B642" s="1" t="s">
        <v>3654</v>
      </c>
      <c r="C642" s="203" t="s">
        <v>3655</v>
      </c>
      <c r="D642" s="201" t="s">
        <v>7412</v>
      </c>
      <c r="E642" s="74" t="s">
        <v>10847</v>
      </c>
      <c r="F642" s="74" t="s">
        <v>10848</v>
      </c>
      <c r="G642" s="121" t="s">
        <v>10849</v>
      </c>
      <c r="H642" s="205">
        <v>-1.8891014531893</v>
      </c>
      <c r="I642" s="2">
        <v>-1.3191709857751599</v>
      </c>
      <c r="J642" s="2">
        <v>-1.33034639477455</v>
      </c>
      <c r="K642" s="2">
        <v>-1.77549504783584</v>
      </c>
      <c r="L642" s="2">
        <v>-2.44402089655591</v>
      </c>
      <c r="M642" s="2">
        <v>-7.5459768435644303</v>
      </c>
      <c r="N642" s="2">
        <v>0.11786159389105</v>
      </c>
      <c r="O642" s="2">
        <v>3.9490818934524399E-2</v>
      </c>
      <c r="P642" s="17">
        <v>0.97497509827976403</v>
      </c>
      <c r="Q642" s="16">
        <v>-1.51287294457967</v>
      </c>
      <c r="R642" s="2">
        <v>-3.9218309293187299</v>
      </c>
      <c r="S642" s="17">
        <v>0.37744250370177901</v>
      </c>
      <c r="T642" s="21">
        <v>0.32587135569047099</v>
      </c>
      <c r="U642" s="3">
        <v>3.1563518353329401</v>
      </c>
      <c r="V642" s="22">
        <v>0.51895991731457003</v>
      </c>
      <c r="W642" s="26">
        <v>7.7305300217557396E-2</v>
      </c>
      <c r="X642" s="27" t="s">
        <v>17</v>
      </c>
      <c r="Y642" s="26">
        <v>0.31674540935443102</v>
      </c>
      <c r="Z642" s="5">
        <v>-2.4089579847390601</v>
      </c>
      <c r="AA642" s="4">
        <v>9.5028327897615696E-3</v>
      </c>
      <c r="AB642" s="5">
        <v>-1.8903154482814499</v>
      </c>
      <c r="AC642" s="4">
        <v>0.13885884852074501</v>
      </c>
      <c r="AD642" s="216">
        <v>-4.2992734330205096</v>
      </c>
      <c r="AE642" s="199">
        <v>-8.2556452942625702E-2</v>
      </c>
      <c r="AF642" s="6">
        <v>0.14882775423662301</v>
      </c>
      <c r="AG642" s="6">
        <v>0.144290686472972</v>
      </c>
      <c r="AH642" s="6">
        <v>-3.6433759849094402E-2</v>
      </c>
      <c r="AI642" s="6">
        <v>-0.30784638354469102</v>
      </c>
      <c r="AJ642" s="6">
        <v>-2.37917279853384</v>
      </c>
      <c r="AK642" s="6">
        <v>0.73224391313307502</v>
      </c>
      <c r="AL642" s="6">
        <v>0.70042641842777498</v>
      </c>
      <c r="AM642" s="63">
        <v>1.0802206225998101</v>
      </c>
      <c r="AN642" s="8">
        <v>-8.2556452942625702E-2</v>
      </c>
      <c r="AO642" s="7">
        <v>0.14882775423662301</v>
      </c>
      <c r="AP642" s="7">
        <v>0.144290686472972</v>
      </c>
      <c r="AQ642" s="7">
        <v>-3.6433759849094402E-2</v>
      </c>
      <c r="AR642" s="7">
        <v>-0.30784638354469102</v>
      </c>
      <c r="AS642" s="7" t="s">
        <v>4887</v>
      </c>
      <c r="AT642" s="7">
        <v>0.73224391313307502</v>
      </c>
      <c r="AU642" s="7">
        <v>0.70042641842777498</v>
      </c>
      <c r="AV642" s="9">
        <v>1.0802206225998101</v>
      </c>
    </row>
    <row r="643" spans="1:48" s="33" customFormat="1" ht="25" customHeight="1" x14ac:dyDescent="0.2">
      <c r="A643" s="13" t="s">
        <v>3816</v>
      </c>
      <c r="B643" s="1" t="s">
        <v>3816</v>
      </c>
      <c r="C643" s="203" t="s">
        <v>3817</v>
      </c>
      <c r="D643" s="201" t="s">
        <v>5135</v>
      </c>
      <c r="E643" s="74" t="s">
        <v>8709</v>
      </c>
      <c r="F643" s="74" t="s">
        <v>8710</v>
      </c>
      <c r="G643" s="121" t="s">
        <v>8711</v>
      </c>
      <c r="H643" s="205">
        <v>-6.0664174503436197</v>
      </c>
      <c r="I643" s="2">
        <v>-8.6883760423914307</v>
      </c>
      <c r="J643" s="2">
        <v>-7.4572847260103403</v>
      </c>
      <c r="K643" s="2">
        <v>-8.6884260021776498</v>
      </c>
      <c r="L643" s="2">
        <v>-0.373034332069757</v>
      </c>
      <c r="M643" s="2">
        <v>-0.87984867052812599</v>
      </c>
      <c r="N643" s="2">
        <v>-3.6542186434124</v>
      </c>
      <c r="O643" s="2">
        <v>0.16146672041590199</v>
      </c>
      <c r="P643" s="17">
        <v>-0.25995472959396099</v>
      </c>
      <c r="Q643" s="16">
        <v>-7.4040260729151299</v>
      </c>
      <c r="R643" s="2">
        <v>-3.31376966825851</v>
      </c>
      <c r="S643" s="17">
        <v>-1.2509022175301501</v>
      </c>
      <c r="T643" s="21">
        <v>1.3117904092119601</v>
      </c>
      <c r="U643" s="3">
        <v>4.6614818699872203</v>
      </c>
      <c r="V643" s="22">
        <v>2.0919718907811999</v>
      </c>
      <c r="W643" s="26">
        <v>0.114830078478388</v>
      </c>
      <c r="X643" s="27" t="s">
        <v>17</v>
      </c>
      <c r="Y643" s="26">
        <v>0.26467081862073899</v>
      </c>
      <c r="Z643" s="5">
        <v>4.0902564046566203</v>
      </c>
      <c r="AA643" s="4">
        <v>1.8105132487603499E-2</v>
      </c>
      <c r="AB643" s="5">
        <v>-6.1531238553849796</v>
      </c>
      <c r="AC643" s="4">
        <v>0.53843833036215905</v>
      </c>
      <c r="AD643" s="216">
        <v>-2.0628674507283602</v>
      </c>
      <c r="AE643" s="199">
        <v>-0.54896964586984398</v>
      </c>
      <c r="AF643" s="6">
        <v>-1.24202627733163</v>
      </c>
      <c r="AG643" s="6">
        <v>-0.91661457810012203</v>
      </c>
      <c r="AH643" s="6">
        <v>-1.2420394830936401</v>
      </c>
      <c r="AI643" s="6">
        <v>0.95594997320411901</v>
      </c>
      <c r="AJ643" s="6">
        <v>0.82198483765476005</v>
      </c>
      <c r="AK643" s="6">
        <v>8.8641636252726905E-2</v>
      </c>
      <c r="AL643" s="6">
        <v>1.0972334778605299</v>
      </c>
      <c r="AM643" s="63">
        <v>0.98584005942310304</v>
      </c>
      <c r="AN643" s="8" t="s">
        <v>4887</v>
      </c>
      <c r="AO643" s="7" t="s">
        <v>4887</v>
      </c>
      <c r="AP643" s="7" t="s">
        <v>4887</v>
      </c>
      <c r="AQ643" s="7" t="s">
        <v>4887</v>
      </c>
      <c r="AR643" s="7">
        <v>0.95594997320411901</v>
      </c>
      <c r="AS643" s="7">
        <v>0.82198483765476005</v>
      </c>
      <c r="AT643" s="7" t="s">
        <v>4887</v>
      </c>
      <c r="AU643" s="7">
        <v>1.0972334778605299</v>
      </c>
      <c r="AV643" s="9">
        <v>0.98584005942310304</v>
      </c>
    </row>
    <row r="644" spans="1:48" s="33" customFormat="1" ht="25" customHeight="1" x14ac:dyDescent="0.2">
      <c r="A644" s="13" t="s">
        <v>3854</v>
      </c>
      <c r="B644" s="1" t="s">
        <v>3855</v>
      </c>
      <c r="C644" s="203" t="s">
        <v>3856</v>
      </c>
      <c r="D644" s="201" t="s">
        <v>7413</v>
      </c>
      <c r="E644" s="74" t="s">
        <v>13466</v>
      </c>
      <c r="F644" s="74" t="s">
        <v>13199</v>
      </c>
      <c r="G644" s="121" t="s">
        <v>13467</v>
      </c>
      <c r="H644" s="205">
        <v>-3.54264991260936</v>
      </c>
      <c r="I644" s="2">
        <v>-1.8185227318281301</v>
      </c>
      <c r="J644" s="2">
        <v>-3.1037282903826902</v>
      </c>
      <c r="K644" s="2">
        <v>0.275928902500791</v>
      </c>
      <c r="L644" s="2">
        <v>-5.7786561051132699</v>
      </c>
      <c r="M644" s="2">
        <v>-0.31632982127336401</v>
      </c>
      <c r="N644" s="2">
        <v>-0.80342337804677699</v>
      </c>
      <c r="O644" s="2">
        <v>2.3175285541511799</v>
      </c>
      <c r="P644" s="17">
        <v>0.64920245001222598</v>
      </c>
      <c r="Q644" s="16">
        <v>-2.8216336449400599</v>
      </c>
      <c r="R644" s="2">
        <v>-1.93968567462861</v>
      </c>
      <c r="S644" s="17">
        <v>0.72110254203887603</v>
      </c>
      <c r="T644" s="21">
        <v>0.89601153765881303</v>
      </c>
      <c r="U644" s="3">
        <v>3.3378081241397499</v>
      </c>
      <c r="V644" s="22">
        <v>1.5617177908308599</v>
      </c>
      <c r="W644" s="26">
        <v>0.20017361197365399</v>
      </c>
      <c r="X644" s="27" t="s">
        <v>17</v>
      </c>
      <c r="Y644" s="26">
        <v>0.69682404359061101</v>
      </c>
      <c r="Z644" s="5">
        <v>0.88194797031144601</v>
      </c>
      <c r="AA644" s="4">
        <v>3.8476219416821097E-2</v>
      </c>
      <c r="AB644" s="5">
        <v>-3.54273618697894</v>
      </c>
      <c r="AC644" s="4">
        <v>0.30433301186232198</v>
      </c>
      <c r="AD644" s="216">
        <v>-2.6607882166674899</v>
      </c>
      <c r="AE644" s="199">
        <v>-0.88570966021590203</v>
      </c>
      <c r="AF644" s="6">
        <v>-0.190291627034302</v>
      </c>
      <c r="AG644" s="6">
        <v>-0.70867282984040403</v>
      </c>
      <c r="AH644" s="6">
        <v>0.65449491329448894</v>
      </c>
      <c r="AI644" s="6">
        <v>-1.78759152015408</v>
      </c>
      <c r="AJ644" s="6">
        <v>0.41561033365747901</v>
      </c>
      <c r="AK644" s="6">
        <v>0.219143595586966</v>
      </c>
      <c r="AL644" s="6">
        <v>1.47796387203547</v>
      </c>
      <c r="AM644" s="63">
        <v>0.80505292267028195</v>
      </c>
      <c r="AN644" s="8">
        <v>-0.88570966021590203</v>
      </c>
      <c r="AO644" s="7">
        <v>-0.190291627034302</v>
      </c>
      <c r="AP644" s="7">
        <v>-0.70867282984040403</v>
      </c>
      <c r="AQ644" s="7">
        <v>0.65449491329448894</v>
      </c>
      <c r="AR644" s="7" t="s">
        <v>4887</v>
      </c>
      <c r="AS644" s="7">
        <v>0.41561033365747901</v>
      </c>
      <c r="AT644" s="7">
        <v>0.219143595586966</v>
      </c>
      <c r="AU644" s="7">
        <v>1.47796387203547</v>
      </c>
      <c r="AV644" s="9">
        <v>0.80505292267028195</v>
      </c>
    </row>
    <row r="645" spans="1:48" s="33" customFormat="1" ht="25" customHeight="1" x14ac:dyDescent="0.2">
      <c r="A645" s="13" t="s">
        <v>3857</v>
      </c>
      <c r="B645" s="1" t="s">
        <v>3858</v>
      </c>
      <c r="C645" s="203" t="s">
        <v>3859</v>
      </c>
      <c r="D645" s="201" t="s">
        <v>7414</v>
      </c>
      <c r="E645" s="74" t="s">
        <v>11771</v>
      </c>
      <c r="F645" s="74" t="s">
        <v>11772</v>
      </c>
      <c r="G645" s="121" t="s">
        <v>11773</v>
      </c>
      <c r="H645" s="205">
        <v>-1.7254398015185599</v>
      </c>
      <c r="I645" s="2">
        <v>-1.2983451785660101</v>
      </c>
      <c r="J645" s="2">
        <v>-1.4434325686253</v>
      </c>
      <c r="K645" s="2">
        <v>0.57342917848326302</v>
      </c>
      <c r="L645" s="2">
        <v>-2.1467751554763499</v>
      </c>
      <c r="M645" s="2">
        <v>-1.27921819816716</v>
      </c>
      <c r="N645" s="2">
        <v>-0.60987622101484695</v>
      </c>
      <c r="O645" s="2">
        <v>0.58857239091567604</v>
      </c>
      <c r="P645" s="17">
        <v>0.61952004578576603</v>
      </c>
      <c r="Q645" s="16">
        <v>-1.4890725162366201</v>
      </c>
      <c r="R645" s="2">
        <v>-0.95085472505341795</v>
      </c>
      <c r="S645" s="17">
        <v>0.19940540522886499</v>
      </c>
      <c r="T645" s="21">
        <v>0.21717437199683201</v>
      </c>
      <c r="U645" s="3">
        <v>1.3895124441615001</v>
      </c>
      <c r="V645" s="22">
        <v>0.70102924494434604</v>
      </c>
      <c r="W645" s="26">
        <v>0.144916347994376</v>
      </c>
      <c r="X645" s="27" t="s">
        <v>17</v>
      </c>
      <c r="Y645" s="26">
        <v>0.57281092490711205</v>
      </c>
      <c r="Z645" s="5">
        <v>0.53821779118320501</v>
      </c>
      <c r="AA645" s="4">
        <v>4.2875020721640802E-2</v>
      </c>
      <c r="AB645" s="5">
        <v>-1.6884779214654899</v>
      </c>
      <c r="AC645" s="4">
        <v>0.29171045549854502</v>
      </c>
      <c r="AD645" s="216">
        <v>-1.1502601302822799</v>
      </c>
      <c r="AE645" s="199">
        <v>-0.90267126322137303</v>
      </c>
      <c r="AF645" s="6">
        <v>-0.50871422038615799</v>
      </c>
      <c r="AG645" s="6">
        <v>-0.64254451481903996</v>
      </c>
      <c r="AH645" s="6">
        <v>1.21783219562863</v>
      </c>
      <c r="AI645" s="6">
        <v>-1.2913158894160299</v>
      </c>
      <c r="AJ645" s="6">
        <v>-0.49107127142041601</v>
      </c>
      <c r="AK645" s="6">
        <v>0.126337545720553</v>
      </c>
      <c r="AL645" s="6">
        <v>1.2318004707327701</v>
      </c>
      <c r="AM645" s="63">
        <v>1.26034694718106</v>
      </c>
      <c r="AN645" s="8">
        <v>-0.90267126322137303</v>
      </c>
      <c r="AO645" s="7">
        <v>-0.50871422038615799</v>
      </c>
      <c r="AP645" s="7">
        <v>-0.64254451481903996</v>
      </c>
      <c r="AQ645" s="7">
        <v>1.21783219562863</v>
      </c>
      <c r="AR645" s="7">
        <v>-1.2913158894160299</v>
      </c>
      <c r="AS645" s="7">
        <v>-0.49107127142041601</v>
      </c>
      <c r="AT645" s="7">
        <v>0.126337545720553</v>
      </c>
      <c r="AU645" s="7">
        <v>1.2318004707327701</v>
      </c>
      <c r="AV645" s="9">
        <v>1.26034694718106</v>
      </c>
    </row>
    <row r="646" spans="1:48" s="33" customFormat="1" ht="25" customHeight="1" x14ac:dyDescent="0.2">
      <c r="A646" s="13" t="s">
        <v>4026</v>
      </c>
      <c r="B646" s="1" t="s">
        <v>4027</v>
      </c>
      <c r="C646" s="203" t="s">
        <v>4028</v>
      </c>
      <c r="D646" s="201" t="s">
        <v>7415</v>
      </c>
      <c r="E646" s="74" t="s">
        <v>13632</v>
      </c>
      <c r="F646" s="74" t="s">
        <v>13633</v>
      </c>
      <c r="G646" s="121" t="s">
        <v>13634</v>
      </c>
      <c r="H646" s="205">
        <v>0.64494131503505203</v>
      </c>
      <c r="I646" s="2">
        <v>0.71145083009379595</v>
      </c>
      <c r="J646" s="2">
        <v>0.71179389096914003</v>
      </c>
      <c r="K646" s="2">
        <v>0.46708591593325699</v>
      </c>
      <c r="L646" s="2">
        <v>-6.7037366834938101</v>
      </c>
      <c r="M646" s="2">
        <v>-0.99066354078295804</v>
      </c>
      <c r="N646" s="2">
        <v>3.6196036358481898</v>
      </c>
      <c r="O646" s="2">
        <v>2.79430818400076</v>
      </c>
      <c r="P646" s="17">
        <v>2.8175767019556099</v>
      </c>
      <c r="Q646" s="16">
        <v>0.689395345365996</v>
      </c>
      <c r="R646" s="2">
        <v>-2.4091047694478398</v>
      </c>
      <c r="S646" s="17">
        <v>3.0771628406015199</v>
      </c>
      <c r="T646" s="21">
        <v>3.8498701694855003E-2</v>
      </c>
      <c r="U646" s="3">
        <v>3.7900073650978201</v>
      </c>
      <c r="V646" s="22">
        <v>0.469911553638378</v>
      </c>
      <c r="W646" s="26">
        <v>5.9865113203944997E-2</v>
      </c>
      <c r="X646" s="27" t="s">
        <v>17</v>
      </c>
      <c r="Y646" s="26">
        <v>0.29243420728567798</v>
      </c>
      <c r="Z646" s="5">
        <v>-3.09850011481383</v>
      </c>
      <c r="AA646" s="4">
        <v>1.22340645994133E-2</v>
      </c>
      <c r="AB646" s="5">
        <v>-2.3877674952355199</v>
      </c>
      <c r="AC646" s="4">
        <v>0.12690775713202401</v>
      </c>
      <c r="AD646" s="216">
        <v>-5.4862676100493504</v>
      </c>
      <c r="AE646" s="199">
        <v>6.3035341724609201E-2</v>
      </c>
      <c r="AF646" s="6">
        <v>8.4819186597695398E-2</v>
      </c>
      <c r="AG646" s="6">
        <v>8.4931549240603504E-2</v>
      </c>
      <c r="AH646" s="6">
        <v>4.7824072316676198E-3</v>
      </c>
      <c r="AI646" s="6">
        <v>-2.3438753296405799</v>
      </c>
      <c r="AJ646" s="6">
        <v>-0.47267390861853897</v>
      </c>
      <c r="AK646" s="6">
        <v>1.03732574948317</v>
      </c>
      <c r="AL646" s="6">
        <v>0.76701693605055199</v>
      </c>
      <c r="AM646" s="63">
        <v>0.77463806793081602</v>
      </c>
      <c r="AN646" s="8">
        <v>6.3035341724609201E-2</v>
      </c>
      <c r="AO646" s="7">
        <v>8.4819186597695398E-2</v>
      </c>
      <c r="AP646" s="7">
        <v>8.4931549240603504E-2</v>
      </c>
      <c r="AQ646" s="7">
        <v>4.7824072316676198E-3</v>
      </c>
      <c r="AR646" s="7" t="s">
        <v>4887</v>
      </c>
      <c r="AS646" s="7">
        <v>-0.47267390861853897</v>
      </c>
      <c r="AT646" s="7">
        <v>1.03732574948317</v>
      </c>
      <c r="AU646" s="7">
        <v>0.76701693605055199</v>
      </c>
      <c r="AV646" s="9">
        <v>0.77463806793081602</v>
      </c>
    </row>
    <row r="647" spans="1:48" s="33" customFormat="1" ht="25" customHeight="1" x14ac:dyDescent="0.2">
      <c r="A647" s="13" t="s">
        <v>4111</v>
      </c>
      <c r="B647" s="1" t="s">
        <v>4111</v>
      </c>
      <c r="C647" s="203" t="s">
        <v>4112</v>
      </c>
      <c r="D647" s="201" t="s">
        <v>4111</v>
      </c>
      <c r="E647" s="74" t="s">
        <v>11909</v>
      </c>
      <c r="F647" s="74" t="s">
        <v>11910</v>
      </c>
      <c r="G647" s="121" t="s">
        <v>11911</v>
      </c>
      <c r="H647" s="205">
        <v>-2.37009341980787</v>
      </c>
      <c r="I647" s="2">
        <v>-2.6467466154041301</v>
      </c>
      <c r="J647" s="2">
        <v>-1.24657322631582</v>
      </c>
      <c r="K647" s="2">
        <v>-1.4233563372887299</v>
      </c>
      <c r="L647" s="2">
        <v>-0.75313301356647999</v>
      </c>
      <c r="M647" s="2">
        <v>-6.0025562374732804</v>
      </c>
      <c r="N647" s="2">
        <v>-0.685421759211295</v>
      </c>
      <c r="O647" s="2">
        <v>2.3714584733440298E-2</v>
      </c>
      <c r="P647" s="17">
        <v>-0.84543685273529001</v>
      </c>
      <c r="Q647" s="16">
        <v>-2.0878044205092801</v>
      </c>
      <c r="R647" s="2">
        <v>-2.7263485294428298</v>
      </c>
      <c r="S647" s="17">
        <v>-0.50238134240438104</v>
      </c>
      <c r="T647" s="21">
        <v>0.74154345066321603</v>
      </c>
      <c r="U647" s="3">
        <v>2.8570006187493</v>
      </c>
      <c r="V647" s="22">
        <v>0.46258393935817399</v>
      </c>
      <c r="W647" s="26">
        <v>0.33442278361028499</v>
      </c>
      <c r="X647" s="27" t="s">
        <v>17</v>
      </c>
      <c r="Y647" s="26">
        <v>0.74006249387838896</v>
      </c>
      <c r="Z647" s="5">
        <v>-0.63854410893355396</v>
      </c>
      <c r="AA647" s="4">
        <v>4.43452460114971E-2</v>
      </c>
      <c r="AB647" s="5">
        <v>-1.5854230781048899</v>
      </c>
      <c r="AC647" s="4">
        <v>0.30905007297048998</v>
      </c>
      <c r="AD647" s="216">
        <v>-2.2239671870384501</v>
      </c>
      <c r="AE647" s="199">
        <v>-0.33346430522885301</v>
      </c>
      <c r="AF647" s="6">
        <v>-0.48775699887547003</v>
      </c>
      <c r="AG647" s="6">
        <v>0.29313592849207498</v>
      </c>
      <c r="AH647" s="6">
        <v>0.194541938552969</v>
      </c>
      <c r="AI647" s="6">
        <v>0.56833325420728198</v>
      </c>
      <c r="AJ647" s="6">
        <v>-2.3593309195682899</v>
      </c>
      <c r="AK647" s="6">
        <v>0.60609660554734501</v>
      </c>
      <c r="AL647" s="6">
        <v>1.0015901635889599</v>
      </c>
      <c r="AM647" s="63">
        <v>0.51685433328397501</v>
      </c>
      <c r="AN647" s="8">
        <v>-0.33346430522885301</v>
      </c>
      <c r="AO647" s="7">
        <v>-0.48775699887547003</v>
      </c>
      <c r="AP647" s="7">
        <v>0.29313592849207498</v>
      </c>
      <c r="AQ647" s="7">
        <v>0.194541938552969</v>
      </c>
      <c r="AR647" s="7">
        <v>0.56833325420728198</v>
      </c>
      <c r="AS647" s="7" t="s">
        <v>4887</v>
      </c>
      <c r="AT647" s="7">
        <v>0.60609660554734501</v>
      </c>
      <c r="AU647" s="7">
        <v>1.0015901635889599</v>
      </c>
      <c r="AV647" s="9">
        <v>0.51685433328397501</v>
      </c>
    </row>
    <row r="648" spans="1:48" s="33" customFormat="1" ht="25" customHeight="1" x14ac:dyDescent="0.2">
      <c r="A648" s="13" t="s">
        <v>4433</v>
      </c>
      <c r="B648" s="1" t="s">
        <v>4433</v>
      </c>
      <c r="C648" s="203" t="s">
        <v>4434</v>
      </c>
      <c r="D648" s="201" t="s">
        <v>4433</v>
      </c>
      <c r="E648" s="74" t="s">
        <v>9904</v>
      </c>
      <c r="F648" s="74" t="s">
        <v>9905</v>
      </c>
      <c r="G648" s="121" t="s">
        <v>9906</v>
      </c>
      <c r="H648" s="205">
        <v>-5.4012384321843996</v>
      </c>
      <c r="I648" s="2">
        <v>-4.6170208456747197</v>
      </c>
      <c r="J648" s="2">
        <v>-4.8063046755005603</v>
      </c>
      <c r="K648" s="2">
        <v>-7.4426094632242004</v>
      </c>
      <c r="L648" s="2">
        <v>-8.1518891269139395</v>
      </c>
      <c r="M648" s="2">
        <v>-3.06925113361955</v>
      </c>
      <c r="N648" s="2">
        <v>-3.1779837781186302</v>
      </c>
      <c r="O648" s="2">
        <v>-3.0623267742485298</v>
      </c>
      <c r="P648" s="17">
        <v>-1.7614724464849001</v>
      </c>
      <c r="Q648" s="16">
        <v>-4.9415213177865596</v>
      </c>
      <c r="R648" s="2">
        <v>-6.2212499079192298</v>
      </c>
      <c r="S648" s="17">
        <v>-2.66726099961735</v>
      </c>
      <c r="T648" s="21">
        <v>0.40922116393350499</v>
      </c>
      <c r="U648" s="3">
        <v>2.7526517424514401</v>
      </c>
      <c r="V648" s="22">
        <v>0.78656456370433503</v>
      </c>
      <c r="W648" s="26">
        <v>9.8915833703690198E-2</v>
      </c>
      <c r="X648" s="27" t="s">
        <v>17</v>
      </c>
      <c r="Y648" s="26">
        <v>0.506196120474388</v>
      </c>
      <c r="Z648" s="5">
        <v>-1.27972859013268</v>
      </c>
      <c r="AA648" s="4">
        <v>2.1077215303885E-2</v>
      </c>
      <c r="AB648" s="5">
        <v>-2.2742603181691998</v>
      </c>
      <c r="AC648" s="4">
        <v>0.14648736666657799</v>
      </c>
      <c r="AD648" s="216">
        <v>-3.5539889083018799</v>
      </c>
      <c r="AE648" s="199">
        <v>-0.372124756847514</v>
      </c>
      <c r="AF648" s="6">
        <v>-3.2969437761159199E-3</v>
      </c>
      <c r="AG648" s="6">
        <v>-9.2319610706045205E-2</v>
      </c>
      <c r="AH648" s="6">
        <v>-1.3322083178356201</v>
      </c>
      <c r="AI648" s="6">
        <v>-1.66579184326894</v>
      </c>
      <c r="AJ648" s="6">
        <v>0.72463944512352896</v>
      </c>
      <c r="AK648" s="6">
        <v>0.67350105678598604</v>
      </c>
      <c r="AL648" s="6">
        <v>0.72789606212328395</v>
      </c>
      <c r="AM648" s="63">
        <v>1.3397049084014401</v>
      </c>
      <c r="AN648" s="8" t="s">
        <v>4887</v>
      </c>
      <c r="AO648" s="7">
        <v>-3.2969437761159199E-3</v>
      </c>
      <c r="AP648" s="7" t="s">
        <v>4887</v>
      </c>
      <c r="AQ648" s="7" t="s">
        <v>4887</v>
      </c>
      <c r="AR648" s="7" t="s">
        <v>4887</v>
      </c>
      <c r="AS648" s="7" t="s">
        <v>4887</v>
      </c>
      <c r="AT648" s="7">
        <v>0.67350105678598604</v>
      </c>
      <c r="AU648" s="7">
        <v>0.72789606212328395</v>
      </c>
      <c r="AV648" s="9">
        <v>1.3397049084014401</v>
      </c>
    </row>
    <row r="649" spans="1:48" s="33" customFormat="1" ht="25" customHeight="1" x14ac:dyDescent="0.2">
      <c r="A649" s="13" t="s">
        <v>4458</v>
      </c>
      <c r="B649" s="1" t="s">
        <v>4459</v>
      </c>
      <c r="C649" s="203" t="s">
        <v>4460</v>
      </c>
      <c r="D649" s="201" t="s">
        <v>7416</v>
      </c>
      <c r="E649" s="74" t="s">
        <v>7975</v>
      </c>
      <c r="F649" s="74" t="s">
        <v>7976</v>
      </c>
      <c r="G649" s="121" t="s">
        <v>7977</v>
      </c>
      <c r="H649" s="205">
        <v>-2.00960058824232</v>
      </c>
      <c r="I649" s="2">
        <v>-2.56350738388974</v>
      </c>
      <c r="J649" s="2">
        <v>-0.355343202983807</v>
      </c>
      <c r="K649" s="2">
        <v>-0.12548006518233401</v>
      </c>
      <c r="L649" s="2">
        <v>-4.4589451902130399</v>
      </c>
      <c r="M649" s="2">
        <v>-6.3268363004347004</v>
      </c>
      <c r="N649" s="2">
        <v>-8.4946002989347794E-3</v>
      </c>
      <c r="O649" s="2">
        <v>1.0333911925382999</v>
      </c>
      <c r="P649" s="17">
        <v>1.3402783789899999</v>
      </c>
      <c r="Q649" s="16">
        <v>-1.6428170583719599</v>
      </c>
      <c r="R649" s="2">
        <v>-3.6370871852766902</v>
      </c>
      <c r="S649" s="17">
        <v>0.78839165707645598</v>
      </c>
      <c r="T649" s="21">
        <v>1.1488667811357101</v>
      </c>
      <c r="U649" s="3">
        <v>3.1813193370572401</v>
      </c>
      <c r="V649" s="22">
        <v>0.706976461204599</v>
      </c>
      <c r="W649" s="26">
        <v>8.9673232509313E-2</v>
      </c>
      <c r="X649" s="27" t="s">
        <v>17</v>
      </c>
      <c r="Y649" s="26">
        <v>0.39522735577760298</v>
      </c>
      <c r="Z649" s="5">
        <v>-1.99427012690473</v>
      </c>
      <c r="AA649" s="4">
        <v>4.5611850497319001E-2</v>
      </c>
      <c r="AB649" s="5">
        <v>-2.4312087154484101</v>
      </c>
      <c r="AC649" s="4">
        <v>0.131630723435507</v>
      </c>
      <c r="AD649" s="216">
        <v>-4.4254788423531499</v>
      </c>
      <c r="AE649" s="199">
        <v>-0.19842518698421099</v>
      </c>
      <c r="AF649" s="6">
        <v>-0.41291129875810001</v>
      </c>
      <c r="AG649" s="6">
        <v>0.44214329353536902</v>
      </c>
      <c r="AH649" s="6">
        <v>0.53115186150131699</v>
      </c>
      <c r="AI649" s="6">
        <v>-1.1468706731187801</v>
      </c>
      <c r="AJ649" s="6">
        <v>-1.87016330032004</v>
      </c>
      <c r="AK649" s="6">
        <v>0.57645146369806</v>
      </c>
      <c r="AL649" s="6">
        <v>0.97989484871180899</v>
      </c>
      <c r="AM649" s="63">
        <v>1.0987289917345799</v>
      </c>
      <c r="AN649" s="8">
        <v>-0.19842518698421099</v>
      </c>
      <c r="AO649" s="7">
        <v>-0.41291129875810001</v>
      </c>
      <c r="AP649" s="7">
        <v>0.44214329353536902</v>
      </c>
      <c r="AQ649" s="7">
        <v>0.53115186150131699</v>
      </c>
      <c r="AR649" s="7" t="s">
        <v>4887</v>
      </c>
      <c r="AS649" s="7" t="s">
        <v>4887</v>
      </c>
      <c r="AT649" s="7">
        <v>0.57645146369806</v>
      </c>
      <c r="AU649" s="7">
        <v>0.97989484871180899</v>
      </c>
      <c r="AV649" s="9">
        <v>1.0987289917345799</v>
      </c>
    </row>
    <row r="650" spans="1:48" s="33" customFormat="1" ht="25" customHeight="1" x14ac:dyDescent="0.2">
      <c r="A650" s="13" t="s">
        <v>4463</v>
      </c>
      <c r="B650" s="1" t="s">
        <v>4463</v>
      </c>
      <c r="C650" s="203" t="s">
        <v>4464</v>
      </c>
      <c r="D650" s="201" t="s">
        <v>4463</v>
      </c>
      <c r="E650" s="74" t="s">
        <v>11524</v>
      </c>
      <c r="F650" s="74" t="s">
        <v>11525</v>
      </c>
      <c r="G650" s="121" t="s">
        <v>11526</v>
      </c>
      <c r="H650" s="205">
        <v>0.14027548065735099</v>
      </c>
      <c r="I650" s="2">
        <v>1.6677418913125399</v>
      </c>
      <c r="J650" s="2">
        <v>-9.76124546593162E-2</v>
      </c>
      <c r="K650" s="2">
        <v>2.9510835050427202</v>
      </c>
      <c r="L650" s="2">
        <v>1.0004506913028399</v>
      </c>
      <c r="M650" s="2">
        <v>-0.60957375990232199</v>
      </c>
      <c r="N650" s="2">
        <v>2.14467947071874</v>
      </c>
      <c r="O650" s="2">
        <v>2.5430728427690301</v>
      </c>
      <c r="P650" s="17">
        <v>3.2063904529444098</v>
      </c>
      <c r="Q650" s="16">
        <v>0.57013497243685896</v>
      </c>
      <c r="R650" s="2">
        <v>1.1139868121477501</v>
      </c>
      <c r="S650" s="17">
        <v>2.6313809221440598</v>
      </c>
      <c r="T650" s="21">
        <v>0.95796835997601404</v>
      </c>
      <c r="U650" s="3">
        <v>1.7830417487131001</v>
      </c>
      <c r="V650" s="22">
        <v>0.53633598621277401</v>
      </c>
      <c r="W650" s="26">
        <v>0.17707366296131499</v>
      </c>
      <c r="X650" s="27" t="s">
        <v>17</v>
      </c>
      <c r="Y650" s="26">
        <v>0.67272682642582704</v>
      </c>
      <c r="Z650" s="5">
        <v>0.54385183971088702</v>
      </c>
      <c r="AA650" s="4">
        <v>4.4399302450124099E-2</v>
      </c>
      <c r="AB650" s="5">
        <v>-2.0612459497072</v>
      </c>
      <c r="AC650" s="4">
        <v>0.275554342733621</v>
      </c>
      <c r="AD650" s="216">
        <v>-1.51739410999631</v>
      </c>
      <c r="AE650" s="199">
        <v>-0.92919649961599604</v>
      </c>
      <c r="AF650" s="6">
        <v>0.16407776420822101</v>
      </c>
      <c r="AG650" s="6">
        <v>-1.09946326001201</v>
      </c>
      <c r="AH650" s="6">
        <v>1.08262127403508</v>
      </c>
      <c r="AI650" s="6">
        <v>-0.31353162239299498</v>
      </c>
      <c r="AJ650" s="6">
        <v>-1.46589627300112</v>
      </c>
      <c r="AK650" s="6">
        <v>0.50544277058617404</v>
      </c>
      <c r="AL650" s="6">
        <v>0.79059026548519395</v>
      </c>
      <c r="AM650" s="63">
        <v>1.2653555807074599</v>
      </c>
      <c r="AN650" s="8">
        <v>-0.92919649961599604</v>
      </c>
      <c r="AO650" s="7">
        <v>0.16407776420822101</v>
      </c>
      <c r="AP650" s="7">
        <v>-1.09946326001201</v>
      </c>
      <c r="AQ650" s="7">
        <v>1.08262127403508</v>
      </c>
      <c r="AR650" s="7">
        <v>-0.31353162239299498</v>
      </c>
      <c r="AS650" s="7">
        <v>-1.46589627300112</v>
      </c>
      <c r="AT650" s="7">
        <v>0.50544277058617404</v>
      </c>
      <c r="AU650" s="7">
        <v>0.79059026548519395</v>
      </c>
      <c r="AV650" s="9">
        <v>1.2653555807074599</v>
      </c>
    </row>
    <row r="651" spans="1:48" s="33" customFormat="1" ht="25" customHeight="1" x14ac:dyDescent="0.2">
      <c r="A651" s="13" t="s">
        <v>4509</v>
      </c>
      <c r="B651" s="1" t="s">
        <v>4510</v>
      </c>
      <c r="C651" s="203" t="s">
        <v>4511</v>
      </c>
      <c r="D651" s="201" t="s">
        <v>7417</v>
      </c>
      <c r="E651" s="74" t="s">
        <v>8494</v>
      </c>
      <c r="F651" s="74" t="s">
        <v>8495</v>
      </c>
      <c r="G651" s="121" t="s">
        <v>8496</v>
      </c>
      <c r="H651" s="205">
        <v>-5.73867313457162</v>
      </c>
      <c r="I651" s="2">
        <v>-9.0704224974133894</v>
      </c>
      <c r="J651" s="2">
        <v>-5.8837154031899299</v>
      </c>
      <c r="K651" s="2">
        <v>-2.0807978466249102</v>
      </c>
      <c r="L651" s="2">
        <v>-3.31615118876043</v>
      </c>
      <c r="M651" s="2">
        <v>-7.7031075554653201</v>
      </c>
      <c r="N651" s="2">
        <v>-4.2489351188349298</v>
      </c>
      <c r="O651" s="2">
        <v>-0.95688872978667305</v>
      </c>
      <c r="P651" s="17">
        <v>-1.0128277205968901</v>
      </c>
      <c r="Q651" s="16">
        <v>-6.8976036783916497</v>
      </c>
      <c r="R651" s="2">
        <v>-4.3666855302835597</v>
      </c>
      <c r="S651" s="17">
        <v>-2.0728838564061598</v>
      </c>
      <c r="T651" s="21">
        <v>1.8831132547307901</v>
      </c>
      <c r="U651" s="3">
        <v>2.95470953184401</v>
      </c>
      <c r="V651" s="22">
        <v>1.8847232197889401</v>
      </c>
      <c r="W651" s="26">
        <v>0.107387103754799</v>
      </c>
      <c r="X651" s="27" t="s">
        <v>17</v>
      </c>
      <c r="Y651" s="26">
        <v>0.29017225779299899</v>
      </c>
      <c r="Z651" s="5">
        <v>2.53091814810809</v>
      </c>
      <c r="AA651" s="4">
        <v>3.49629513274951E-2</v>
      </c>
      <c r="AB651" s="5">
        <v>-4.8247198219854797</v>
      </c>
      <c r="AC651" s="4">
        <v>0.33057410227155398</v>
      </c>
      <c r="AD651" s="216">
        <v>-2.2938016738773901</v>
      </c>
      <c r="AE651" s="199">
        <v>-0.44810729008171202</v>
      </c>
      <c r="AF651" s="6">
        <v>-1.6028175166851699</v>
      </c>
      <c r="AG651" s="6">
        <v>-0.49837571445096801</v>
      </c>
      <c r="AH651" s="6">
        <v>0.81963092868679999</v>
      </c>
      <c r="AI651" s="6">
        <v>0.391484936211554</v>
      </c>
      <c r="AJ651" s="6">
        <v>-1.1289365687171999</v>
      </c>
      <c r="AK651" s="6">
        <v>6.8202772408664805E-2</v>
      </c>
      <c r="AL651" s="6">
        <v>1.20915283134248</v>
      </c>
      <c r="AM651" s="63">
        <v>1.1897656212855601</v>
      </c>
      <c r="AN651" s="8" t="s">
        <v>4887</v>
      </c>
      <c r="AO651" s="7" t="s">
        <v>4887</v>
      </c>
      <c r="AP651" s="7" t="s">
        <v>4887</v>
      </c>
      <c r="AQ651" s="7">
        <v>0.81963092868679999</v>
      </c>
      <c r="AR651" s="7" t="s">
        <v>4887</v>
      </c>
      <c r="AS651" s="7" t="s">
        <v>4887</v>
      </c>
      <c r="AT651" s="7" t="s">
        <v>4887</v>
      </c>
      <c r="AU651" s="7">
        <v>1.20915283134248</v>
      </c>
      <c r="AV651" s="9">
        <v>1.1897656212855601</v>
      </c>
    </row>
    <row r="652" spans="1:48" s="33" customFormat="1" ht="25" customHeight="1" x14ac:dyDescent="0.2">
      <c r="A652" s="13" t="s">
        <v>4616</v>
      </c>
      <c r="B652" s="1" t="s">
        <v>4616</v>
      </c>
      <c r="C652" s="203" t="s">
        <v>4617</v>
      </c>
      <c r="D652" s="201" t="s">
        <v>4616</v>
      </c>
      <c r="E652" s="74" t="s">
        <v>8485</v>
      </c>
      <c r="F652" s="74" t="s">
        <v>8486</v>
      </c>
      <c r="G652" s="121" t="s">
        <v>8487</v>
      </c>
      <c r="H652" s="205">
        <v>-3.44233111826918</v>
      </c>
      <c r="I652" s="2">
        <v>-3.2128670478238601</v>
      </c>
      <c r="J652" s="2">
        <v>-2.9004284028709999</v>
      </c>
      <c r="K652" s="2">
        <v>-2.1548279955951899</v>
      </c>
      <c r="L652" s="2">
        <v>-5.66225442015896</v>
      </c>
      <c r="M652" s="2">
        <v>-7.9001600063093198</v>
      </c>
      <c r="N652" s="2">
        <v>-1.5268513823588701</v>
      </c>
      <c r="O652" s="2">
        <v>-1.7359927921826701</v>
      </c>
      <c r="P652" s="17">
        <v>-0.35334026682416603</v>
      </c>
      <c r="Q652" s="16">
        <v>-3.1852088563213501</v>
      </c>
      <c r="R652" s="2">
        <v>-5.2390808073544903</v>
      </c>
      <c r="S652" s="17">
        <v>-1.2053948137885699</v>
      </c>
      <c r="T652" s="21">
        <v>0.27200803279843</v>
      </c>
      <c r="U652" s="3">
        <v>2.8959483607731298</v>
      </c>
      <c r="V652" s="22">
        <v>0.74527360450897995</v>
      </c>
      <c r="W652" s="26">
        <v>7.6697226037882704E-2</v>
      </c>
      <c r="X652" s="27" t="s">
        <v>17</v>
      </c>
      <c r="Y652" s="26">
        <v>0.34403297899773</v>
      </c>
      <c r="Z652" s="5">
        <v>-2.0538719510331398</v>
      </c>
      <c r="AA652" s="4">
        <v>3.2178264035244798E-2</v>
      </c>
      <c r="AB652" s="5">
        <v>-1.9798140425327799</v>
      </c>
      <c r="AC652" s="4">
        <v>0.129706863460509</v>
      </c>
      <c r="AD652" s="216">
        <v>-4.0336859935659204</v>
      </c>
      <c r="AE652" s="199">
        <v>-0.10091562612154199</v>
      </c>
      <c r="AF652" s="6">
        <v>-1.2904337837488899E-3</v>
      </c>
      <c r="AG652" s="6">
        <v>0.134359387283148</v>
      </c>
      <c r="AH652" s="6">
        <v>0.45807274178712498</v>
      </c>
      <c r="AI652" s="6">
        <v>-1.06472789309964</v>
      </c>
      <c r="AJ652" s="6">
        <v>-2.0363474325830002</v>
      </c>
      <c r="AK652" s="6">
        <v>0.73071800061083503</v>
      </c>
      <c r="AL652" s="6">
        <v>0.63991618950786999</v>
      </c>
      <c r="AM652" s="63">
        <v>1.24021506639895</v>
      </c>
      <c r="AN652" s="8">
        <v>-0.10091562612154199</v>
      </c>
      <c r="AO652" s="7">
        <v>-1.2904337837488899E-3</v>
      </c>
      <c r="AP652" s="7">
        <v>0.134359387283148</v>
      </c>
      <c r="AQ652" s="7">
        <v>0.45807274178712498</v>
      </c>
      <c r="AR652" s="7" t="s">
        <v>4887</v>
      </c>
      <c r="AS652" s="7" t="s">
        <v>4887</v>
      </c>
      <c r="AT652" s="7">
        <v>0.73071800061083503</v>
      </c>
      <c r="AU652" s="7">
        <v>0.63991618950786999</v>
      </c>
      <c r="AV652" s="9">
        <v>1.24021506639895</v>
      </c>
    </row>
    <row r="653" spans="1:48" s="33" customFormat="1" ht="25" customHeight="1" x14ac:dyDescent="0.2">
      <c r="A653" s="13" t="s">
        <v>4811</v>
      </c>
      <c r="B653" s="1" t="s">
        <v>4811</v>
      </c>
      <c r="C653" s="203" t="s">
        <v>4812</v>
      </c>
      <c r="D653" s="201" t="s">
        <v>5191</v>
      </c>
      <c r="E653" s="74" t="s">
        <v>10386</v>
      </c>
      <c r="F653" s="74" t="s">
        <v>10387</v>
      </c>
      <c r="G653" s="121" t="s">
        <v>10388</v>
      </c>
      <c r="H653" s="205">
        <v>-4.1786102984692501</v>
      </c>
      <c r="I653" s="2">
        <v>-2.9189008599326298</v>
      </c>
      <c r="J653" s="2">
        <v>-3.9996435671669701</v>
      </c>
      <c r="K653" s="2">
        <v>-3.4400521464739899</v>
      </c>
      <c r="L653" s="2">
        <v>-5.9310634583082997</v>
      </c>
      <c r="M653" s="2">
        <v>-5.33734548725793</v>
      </c>
      <c r="N653" s="2">
        <v>-5.5831082505146599</v>
      </c>
      <c r="O653" s="2">
        <v>-4.6390334702623504</v>
      </c>
      <c r="P653" s="17">
        <v>-5.6207592825489501</v>
      </c>
      <c r="Q653" s="16">
        <v>-3.6990515751896198</v>
      </c>
      <c r="R653" s="2">
        <v>-4.9028203640134098</v>
      </c>
      <c r="S653" s="17">
        <v>-5.2809670011086496</v>
      </c>
      <c r="T653" s="21">
        <v>0.68153035634169901</v>
      </c>
      <c r="U653" s="3">
        <v>1.30111237061586</v>
      </c>
      <c r="V653" s="22">
        <v>0.55624939871599999</v>
      </c>
      <c r="W653" s="26">
        <v>0.16319201339818101</v>
      </c>
      <c r="X653" s="27" t="s">
        <v>17</v>
      </c>
      <c r="Y653" s="26">
        <v>0.25022807475520498</v>
      </c>
      <c r="Z653" s="5">
        <v>-1.20376878882379</v>
      </c>
      <c r="AA653" s="4">
        <v>3.7672183242402499E-2</v>
      </c>
      <c r="AB653" s="5">
        <v>1.58191542591903</v>
      </c>
      <c r="AC653" s="4">
        <v>0.67809301335013195</v>
      </c>
      <c r="AD653" s="216">
        <v>0.37814663709524499</v>
      </c>
      <c r="AE653" s="199">
        <v>0.42266467649352102</v>
      </c>
      <c r="AF653" s="6">
        <v>1.6084809401659901</v>
      </c>
      <c r="AG653" s="6">
        <v>0.59113341550771403</v>
      </c>
      <c r="AH653" s="6">
        <v>1.11789981684562</v>
      </c>
      <c r="AI653" s="6">
        <v>-1.22699150189905</v>
      </c>
      <c r="AJ653" s="6">
        <v>-0.66810037624071605</v>
      </c>
      <c r="AK653" s="6">
        <v>-0.89944696519179002</v>
      </c>
      <c r="AL653" s="6">
        <v>-1.07505767240604E-2</v>
      </c>
      <c r="AM653" s="63">
        <v>-0.93488942895723104</v>
      </c>
      <c r="AN653" s="8">
        <v>0.42266467649352102</v>
      </c>
      <c r="AO653" s="7">
        <v>1.6084809401659901</v>
      </c>
      <c r="AP653" s="7">
        <v>0.59113341550771403</v>
      </c>
      <c r="AQ653" s="7">
        <v>1.11789981684562</v>
      </c>
      <c r="AR653" s="7" t="s">
        <v>4887</v>
      </c>
      <c r="AS653" s="7">
        <v>-0.66810037624071605</v>
      </c>
      <c r="AT653" s="7">
        <v>-0.89944696519179002</v>
      </c>
      <c r="AU653" s="7">
        <v>-1.07505767240604E-2</v>
      </c>
      <c r="AV653" s="9">
        <v>-0.93488942895723104</v>
      </c>
    </row>
    <row r="654" spans="1:48" s="33" customFormat="1" ht="25" customHeight="1" x14ac:dyDescent="0.2">
      <c r="A654" s="13" t="s">
        <v>4854</v>
      </c>
      <c r="B654" s="1" t="s">
        <v>4854</v>
      </c>
      <c r="C654" s="203" t="s">
        <v>4855</v>
      </c>
      <c r="D654" s="201" t="s">
        <v>7418</v>
      </c>
      <c r="E654" s="74" t="s">
        <v>13389</v>
      </c>
      <c r="F654" s="74" t="s">
        <v>8090</v>
      </c>
      <c r="G654" s="121" t="s">
        <v>4887</v>
      </c>
      <c r="H654" s="205">
        <v>-4.8128466994204704</v>
      </c>
      <c r="I654" s="2">
        <v>-5.6617127904513902</v>
      </c>
      <c r="J654" s="2">
        <v>-4.0643667659178799</v>
      </c>
      <c r="K654" s="2">
        <v>-4.6444612392509397</v>
      </c>
      <c r="L654" s="2">
        <v>-7.8685196846146397</v>
      </c>
      <c r="M654" s="2">
        <v>-3.4531468126318798</v>
      </c>
      <c r="N654" s="2">
        <v>-3.0289071895696398</v>
      </c>
      <c r="O654" s="2">
        <v>-1.43367409328923</v>
      </c>
      <c r="P654" s="17">
        <v>-1.2389611984495801</v>
      </c>
      <c r="Q654" s="16">
        <v>-4.84630875192991</v>
      </c>
      <c r="R654" s="2">
        <v>-5.3220425788324901</v>
      </c>
      <c r="S654" s="17">
        <v>-1.90051416043615</v>
      </c>
      <c r="T654" s="21">
        <v>0.79919857497486702</v>
      </c>
      <c r="U654" s="3">
        <v>2.2843416455233201</v>
      </c>
      <c r="V654" s="22">
        <v>0.98205468228708803</v>
      </c>
      <c r="W654" s="26">
        <v>6.31807510314292E-2</v>
      </c>
      <c r="X654" s="27" t="s">
        <v>17</v>
      </c>
      <c r="Y654" s="26">
        <v>0.76021493836587295</v>
      </c>
      <c r="Z654" s="5">
        <v>-0.47573382690257698</v>
      </c>
      <c r="AA654" s="4">
        <v>1.70514587953517E-2</v>
      </c>
      <c r="AB654" s="5">
        <v>-2.94579459149376</v>
      </c>
      <c r="AC654" s="4">
        <v>0.106396178721791</v>
      </c>
      <c r="AD654" s="216">
        <v>-3.4215284183963299</v>
      </c>
      <c r="AE654" s="199">
        <v>-0.381732579703776</v>
      </c>
      <c r="AF654" s="6">
        <v>-0.79196591948784101</v>
      </c>
      <c r="AG654" s="6">
        <v>-2.00130739697028E-2</v>
      </c>
      <c r="AH654" s="6">
        <v>-0.30035657655523401</v>
      </c>
      <c r="AI654" s="6">
        <v>-1.85845422902984</v>
      </c>
      <c r="AJ654" s="6">
        <v>0.27537250619248299</v>
      </c>
      <c r="AK654" s="6">
        <v>0.48039570039993901</v>
      </c>
      <c r="AL654" s="6">
        <v>1.2513274265411201</v>
      </c>
      <c r="AM654" s="63">
        <v>1.3454267456128499</v>
      </c>
      <c r="AN654" s="8">
        <v>-0.381732579703776</v>
      </c>
      <c r="AO654" s="7" t="s">
        <v>4887</v>
      </c>
      <c r="AP654" s="7" t="s">
        <v>4887</v>
      </c>
      <c r="AQ654" s="7" t="s">
        <v>4887</v>
      </c>
      <c r="AR654" s="7" t="s">
        <v>4887</v>
      </c>
      <c r="AS654" s="7" t="s">
        <v>4887</v>
      </c>
      <c r="AT654" s="7">
        <v>0.48039570039993901</v>
      </c>
      <c r="AU654" s="7">
        <v>1.2513274265411201</v>
      </c>
      <c r="AV654" s="9">
        <v>1.3454267456128499</v>
      </c>
    </row>
    <row r="655" spans="1:48" s="33" customFormat="1" ht="25" customHeight="1" x14ac:dyDescent="0.2">
      <c r="A655" s="13" t="s">
        <v>831</v>
      </c>
      <c r="B655" s="1" t="s">
        <v>831</v>
      </c>
      <c r="C655" s="203" t="s">
        <v>832</v>
      </c>
      <c r="D655" s="201" t="s">
        <v>5173</v>
      </c>
      <c r="E655" s="74" t="s">
        <v>13691</v>
      </c>
      <c r="F655" s="74" t="s">
        <v>9768</v>
      </c>
      <c r="G655" s="121" t="s">
        <v>4887</v>
      </c>
      <c r="H655" s="205">
        <v>-2.4150058416834499</v>
      </c>
      <c r="I655" s="2">
        <v>3.68070512988825</v>
      </c>
      <c r="J655" s="2">
        <v>2.6468954747454601</v>
      </c>
      <c r="K655" s="2">
        <v>0.135907240300284</v>
      </c>
      <c r="L655" s="2">
        <v>-0.55523092750217595</v>
      </c>
      <c r="M655" s="2">
        <v>-1.36369701712783</v>
      </c>
      <c r="N655" s="2">
        <v>-5.1580702866945103</v>
      </c>
      <c r="O655" s="2">
        <v>-6.17863110828901</v>
      </c>
      <c r="P655" s="17">
        <v>-4.8251457533969599</v>
      </c>
      <c r="Q655" s="16">
        <v>1.3041982543167501</v>
      </c>
      <c r="R655" s="2">
        <v>-0.59434023477657405</v>
      </c>
      <c r="S655" s="17">
        <v>-5.3872823827934901</v>
      </c>
      <c r="T655" s="21">
        <v>3.2621388584094801</v>
      </c>
      <c r="U655" s="3">
        <v>0.75056670966726502</v>
      </c>
      <c r="V655" s="22">
        <v>0.70525476972891099</v>
      </c>
      <c r="W655" s="26">
        <v>1.50683240814075E-2</v>
      </c>
      <c r="X655" s="50" t="s">
        <v>7340</v>
      </c>
      <c r="Y655" s="26">
        <v>0.42090398727503697</v>
      </c>
      <c r="Z655" s="5">
        <v>-1.8985384890933299</v>
      </c>
      <c r="AA655" s="4">
        <v>6.4939216188279997E-2</v>
      </c>
      <c r="AB655" s="5">
        <v>6.6914806371102404</v>
      </c>
      <c r="AC655" s="4">
        <v>1.30764363965664E-3</v>
      </c>
      <c r="AD655" s="216">
        <v>4.7929421480169196</v>
      </c>
      <c r="AE655" s="199">
        <v>-0.248681673849492</v>
      </c>
      <c r="AF655" s="6">
        <v>1.52250033847391</v>
      </c>
      <c r="AG655" s="6">
        <v>1.2221145305026</v>
      </c>
      <c r="AH655" s="6">
        <v>0.492516750236076</v>
      </c>
      <c r="AI655" s="6">
        <v>0.29169825727425402</v>
      </c>
      <c r="AJ655" s="6">
        <v>5.6788727902457897E-2</v>
      </c>
      <c r="AK655" s="6">
        <v>-1.0457119835714701</v>
      </c>
      <c r="AL655" s="6">
        <v>-1.3422481838802101</v>
      </c>
      <c r="AM655" s="63">
        <v>-0.94897676308811996</v>
      </c>
      <c r="AN655" s="8">
        <v>-0.248681673849492</v>
      </c>
      <c r="AO655" s="7">
        <v>1.52250033847391</v>
      </c>
      <c r="AP655" s="7">
        <v>1.2221145305026</v>
      </c>
      <c r="AQ655" s="7">
        <v>0.492516750236076</v>
      </c>
      <c r="AR655" s="7">
        <v>0.29169825727425402</v>
      </c>
      <c r="AS655" s="7">
        <v>5.6788727902457897E-2</v>
      </c>
      <c r="AT655" s="7" t="s">
        <v>4887</v>
      </c>
      <c r="AU655" s="7" t="s">
        <v>4887</v>
      </c>
      <c r="AV655" s="9" t="s">
        <v>4887</v>
      </c>
    </row>
    <row r="656" spans="1:48" s="33" customFormat="1" ht="25" customHeight="1" x14ac:dyDescent="0.2">
      <c r="A656" s="13" t="s">
        <v>695</v>
      </c>
      <c r="B656" s="1" t="s">
        <v>696</v>
      </c>
      <c r="C656" s="203" t="s">
        <v>697</v>
      </c>
      <c r="D656" s="201" t="s">
        <v>7166</v>
      </c>
      <c r="E656" s="74" t="s">
        <v>13412</v>
      </c>
      <c r="F656" s="74" t="s">
        <v>13413</v>
      </c>
      <c r="G656" s="121" t="s">
        <v>13414</v>
      </c>
      <c r="H656" s="205">
        <v>-2.70946137168167</v>
      </c>
      <c r="I656" s="2">
        <v>2.9100275503662298</v>
      </c>
      <c r="J656" s="2">
        <v>1.79346143548643</v>
      </c>
      <c r="K656" s="2">
        <v>3.8196320523175098</v>
      </c>
      <c r="L656" s="2">
        <v>4.7361926527917602</v>
      </c>
      <c r="M656" s="2">
        <v>2.9275806929639101</v>
      </c>
      <c r="N656" s="2">
        <v>-5.8265089138357498</v>
      </c>
      <c r="O656" s="2">
        <v>-4.2196715843899204</v>
      </c>
      <c r="P656" s="17">
        <v>-5.2999221513667401</v>
      </c>
      <c r="Q656" s="16">
        <v>0.66467587139033102</v>
      </c>
      <c r="R656" s="2">
        <v>3.82780179935772</v>
      </c>
      <c r="S656" s="17">
        <v>-5.11536754986414</v>
      </c>
      <c r="T656" s="21">
        <v>2.97494228070707</v>
      </c>
      <c r="U656" s="3">
        <v>0.90433365738709104</v>
      </c>
      <c r="V656" s="22">
        <v>0.81916228644084299</v>
      </c>
      <c r="W656" s="26">
        <v>2.95662126348203E-3</v>
      </c>
      <c r="X656" s="50" t="s">
        <v>7340</v>
      </c>
      <c r="Y656" s="26">
        <v>0.20026231958531199</v>
      </c>
      <c r="Z656" s="5">
        <v>3.16312592796739</v>
      </c>
      <c r="AA656" s="4">
        <v>6.8990256625235294E-2</v>
      </c>
      <c r="AB656" s="5">
        <v>5.7800434212544696</v>
      </c>
      <c r="AC656" s="4">
        <v>2.3478917292727599E-4</v>
      </c>
      <c r="AD656" s="216">
        <v>8.9431693492218596</v>
      </c>
      <c r="AE656" s="199">
        <v>-0.58953831317293504</v>
      </c>
      <c r="AF656" s="6">
        <v>0.73465323871948696</v>
      </c>
      <c r="AG656" s="6">
        <v>0.47154258275713701</v>
      </c>
      <c r="AH656" s="6">
        <v>0.94899490105845996</v>
      </c>
      <c r="AI656" s="6">
        <v>1.16497571724684</v>
      </c>
      <c r="AJ656" s="6">
        <v>0.73878950866492799</v>
      </c>
      <c r="AK656" s="6">
        <v>-1.3240478174043799</v>
      </c>
      <c r="AL656" s="6">
        <v>-0.94540832786479501</v>
      </c>
      <c r="AM656" s="63">
        <v>-1.19996149000474</v>
      </c>
      <c r="AN656" s="8">
        <v>-0.58953831317293504</v>
      </c>
      <c r="AO656" s="7">
        <v>0.73465323871948696</v>
      </c>
      <c r="AP656" s="7">
        <v>0.47154258275713701</v>
      </c>
      <c r="AQ656" s="7">
        <v>0.94899490105845996</v>
      </c>
      <c r="AR656" s="7">
        <v>1.16497571724684</v>
      </c>
      <c r="AS656" s="7">
        <v>0.73878950866492799</v>
      </c>
      <c r="AT656" s="7" t="s">
        <v>4887</v>
      </c>
      <c r="AU656" s="7" t="s">
        <v>4887</v>
      </c>
      <c r="AV656" s="9" t="s">
        <v>4887</v>
      </c>
    </row>
    <row r="657" spans="1:48" s="33" customFormat="1" ht="25" customHeight="1" x14ac:dyDescent="0.2">
      <c r="A657" s="13" t="s">
        <v>2867</v>
      </c>
      <c r="B657" s="1" t="s">
        <v>2868</v>
      </c>
      <c r="C657" s="203" t="s">
        <v>2869</v>
      </c>
      <c r="D657" s="201" t="s">
        <v>7167</v>
      </c>
      <c r="E657" s="74" t="s">
        <v>13456</v>
      </c>
      <c r="F657" s="74" t="s">
        <v>13457</v>
      </c>
      <c r="G657" s="121" t="s">
        <v>13458</v>
      </c>
      <c r="H657" s="205">
        <v>-5.4117288465846798</v>
      </c>
      <c r="I657" s="2">
        <v>3.3577184225619798</v>
      </c>
      <c r="J657" s="2">
        <v>1.97311897979388</v>
      </c>
      <c r="K657" s="2">
        <v>2.38108153834848</v>
      </c>
      <c r="L657" s="2">
        <v>3.2973792817606999</v>
      </c>
      <c r="M657" s="2">
        <v>0.232285296980347</v>
      </c>
      <c r="N657" s="2">
        <v>-4.98398848925628</v>
      </c>
      <c r="O657" s="2">
        <v>-4.8887524318643401</v>
      </c>
      <c r="P657" s="17">
        <v>-6.6952669375374896</v>
      </c>
      <c r="Q657" s="16">
        <v>-2.6963814742939799E-2</v>
      </c>
      <c r="R657" s="2">
        <v>1.9702487056965099</v>
      </c>
      <c r="S657" s="17">
        <v>-5.5226692862193696</v>
      </c>
      <c r="T657" s="21">
        <v>4.7144511600331196</v>
      </c>
      <c r="U657" s="3">
        <v>1.5733048007849</v>
      </c>
      <c r="V657" s="22">
        <v>1.01661517574964</v>
      </c>
      <c r="W657" s="26">
        <v>4.7816595494506599E-2</v>
      </c>
      <c r="X657" s="50" t="s">
        <v>7340</v>
      </c>
      <c r="Y657" s="26">
        <v>0.54681365372861401</v>
      </c>
      <c r="Z657" s="5">
        <v>1.99721252043945</v>
      </c>
      <c r="AA657" s="4">
        <v>0.17619656121657701</v>
      </c>
      <c r="AB657" s="5">
        <v>5.4957054714764304</v>
      </c>
      <c r="AC657" s="4">
        <v>3.9729074213062402E-3</v>
      </c>
      <c r="AD657" s="216">
        <v>7.4929179919158804</v>
      </c>
      <c r="AE657" s="199">
        <v>-1.0019993078643299</v>
      </c>
      <c r="AF657" s="6">
        <v>1.08091412434302</v>
      </c>
      <c r="AG657" s="6">
        <v>0.75204496200536497</v>
      </c>
      <c r="AH657" s="6">
        <v>0.84894396452752996</v>
      </c>
      <c r="AI657" s="6">
        <v>1.0665824107235</v>
      </c>
      <c r="AJ657" s="6">
        <v>0.338563273834595</v>
      </c>
      <c r="AK657" s="6">
        <v>-0.90040269539468598</v>
      </c>
      <c r="AL657" s="6">
        <v>-0.87778228876198305</v>
      </c>
      <c r="AM657" s="63">
        <v>-1.3068644434130099</v>
      </c>
      <c r="AN657" s="8" t="s">
        <v>4887</v>
      </c>
      <c r="AO657" s="7">
        <v>1.08091412434302</v>
      </c>
      <c r="AP657" s="7">
        <v>0.75204496200536497</v>
      </c>
      <c r="AQ657" s="7">
        <v>0.84894396452752996</v>
      </c>
      <c r="AR657" s="7">
        <v>1.0665824107235</v>
      </c>
      <c r="AS657" s="7">
        <v>0.338563273834595</v>
      </c>
      <c r="AT657" s="7" t="s">
        <v>4887</v>
      </c>
      <c r="AU657" s="7">
        <v>-0.87778228876198305</v>
      </c>
      <c r="AV657" s="9" t="s">
        <v>4887</v>
      </c>
    </row>
    <row r="658" spans="1:48" s="33" customFormat="1" ht="25" customHeight="1" x14ac:dyDescent="0.2">
      <c r="A658" s="13" t="s">
        <v>1984</v>
      </c>
      <c r="B658" s="1" t="s">
        <v>1985</v>
      </c>
      <c r="C658" s="203" t="s">
        <v>1986</v>
      </c>
      <c r="D658" s="201" t="s">
        <v>5231</v>
      </c>
      <c r="E658" s="74" t="s">
        <v>8831</v>
      </c>
      <c r="F658" s="74" t="s">
        <v>8832</v>
      </c>
      <c r="G658" s="121" t="s">
        <v>8833</v>
      </c>
      <c r="H658" s="205">
        <v>-3.5760276941107301</v>
      </c>
      <c r="I658" s="2">
        <v>0.106788360419465</v>
      </c>
      <c r="J658" s="2">
        <v>-0.45188403463444599</v>
      </c>
      <c r="K658" s="2">
        <v>-1.18420914757922</v>
      </c>
      <c r="L658" s="2">
        <v>-1.2117508590183901</v>
      </c>
      <c r="M658" s="2">
        <v>-2.9308040498642098</v>
      </c>
      <c r="N658" s="2">
        <v>-5.2285971180623099</v>
      </c>
      <c r="O658" s="2">
        <v>-5.3384257781414197</v>
      </c>
      <c r="P658" s="17">
        <v>-6.0809578562318096</v>
      </c>
      <c r="Q658" s="16">
        <v>-1.3070411227752401</v>
      </c>
      <c r="R658" s="2">
        <v>-1.7755880188206099</v>
      </c>
      <c r="S658" s="17">
        <v>-5.5493269174785098</v>
      </c>
      <c r="T658" s="21">
        <v>1.98475533931123</v>
      </c>
      <c r="U658" s="3">
        <v>1.00054120117682</v>
      </c>
      <c r="V658" s="22">
        <v>0.46366925164763101</v>
      </c>
      <c r="W658" s="26">
        <v>1.4011766564247E-2</v>
      </c>
      <c r="X658" s="50" t="s">
        <v>7340</v>
      </c>
      <c r="Y658" s="26">
        <v>0.73958785242923897</v>
      </c>
      <c r="Z658" s="5">
        <v>-0.46854689604536998</v>
      </c>
      <c r="AA658" s="4">
        <v>5.91133395160994E-2</v>
      </c>
      <c r="AB658" s="5">
        <v>4.2422857947032702</v>
      </c>
      <c r="AC658" s="4">
        <v>1.1386444667477499E-2</v>
      </c>
      <c r="AD658" s="216">
        <v>3.7737388986578999</v>
      </c>
      <c r="AE658" s="199">
        <v>-0.30219024154164797</v>
      </c>
      <c r="AF658" s="6">
        <v>1.2906203000765299</v>
      </c>
      <c r="AG658" s="6">
        <v>1.0489956120722701</v>
      </c>
      <c r="AH658" s="6">
        <v>0.73226647259886901</v>
      </c>
      <c r="AI658" s="6">
        <v>0.72035473775657599</v>
      </c>
      <c r="AJ658" s="6">
        <v>-2.31323122179805E-2</v>
      </c>
      <c r="AK658" s="6">
        <v>-1.0169231959578899</v>
      </c>
      <c r="AL658" s="6">
        <v>-1.0644238707012399</v>
      </c>
      <c r="AM658" s="63">
        <v>-1.3855675020854801</v>
      </c>
      <c r="AN658" s="8">
        <v>-0.30219024154164797</v>
      </c>
      <c r="AO658" s="7">
        <v>1.2906203000765299</v>
      </c>
      <c r="AP658" s="7">
        <v>1.0489956120722701</v>
      </c>
      <c r="AQ658" s="7">
        <v>0.73226647259886901</v>
      </c>
      <c r="AR658" s="7">
        <v>0.72035473775657599</v>
      </c>
      <c r="AS658" s="7">
        <v>-2.31323122179805E-2</v>
      </c>
      <c r="AT658" s="7">
        <v>-1.0169231959578899</v>
      </c>
      <c r="AU658" s="7">
        <v>-1.0644238707012399</v>
      </c>
      <c r="AV658" s="9">
        <v>-1.3855675020854801</v>
      </c>
    </row>
    <row r="659" spans="1:48" s="33" customFormat="1" ht="25" customHeight="1" x14ac:dyDescent="0.2">
      <c r="A659" s="13" t="s">
        <v>2641</v>
      </c>
      <c r="B659" s="1" t="s">
        <v>2641</v>
      </c>
      <c r="C659" s="203" t="s">
        <v>2642</v>
      </c>
      <c r="D659" s="201" t="s">
        <v>2641</v>
      </c>
      <c r="E659" s="74" t="s">
        <v>10496</v>
      </c>
      <c r="F659" s="74" t="s">
        <v>10497</v>
      </c>
      <c r="G659" s="121" t="s">
        <v>10498</v>
      </c>
      <c r="H659" s="205">
        <v>-2.2425406789665998</v>
      </c>
      <c r="I659" s="2">
        <v>-0.49687484444668001</v>
      </c>
      <c r="J659" s="2">
        <v>-0.44241833210735498</v>
      </c>
      <c r="K659" s="2">
        <v>-0.46268834291702299</v>
      </c>
      <c r="L659" s="2">
        <v>0.15747910161815401</v>
      </c>
      <c r="M659" s="2">
        <v>-0.76719557456486598</v>
      </c>
      <c r="N659" s="2">
        <v>-7.5030660791044204</v>
      </c>
      <c r="O659" s="2">
        <v>-3.4503685542064</v>
      </c>
      <c r="P659" s="17">
        <v>-4.7317806994274498</v>
      </c>
      <c r="Q659" s="16">
        <v>-1.0606112851735401</v>
      </c>
      <c r="R659" s="2">
        <v>-0.35746827195457798</v>
      </c>
      <c r="S659" s="17">
        <v>-5.2284051109127603</v>
      </c>
      <c r="T659" s="21">
        <v>1.02394296563239</v>
      </c>
      <c r="U659" s="3">
        <v>0.47123164334916001</v>
      </c>
      <c r="V659" s="22">
        <v>2.0714888755774199</v>
      </c>
      <c r="W659" s="26">
        <v>9.3951775102364202E-3</v>
      </c>
      <c r="X659" s="50" t="s">
        <v>7340</v>
      </c>
      <c r="Y659" s="26">
        <v>0.36381699388872701</v>
      </c>
      <c r="Z659" s="5">
        <v>0.703143013218966</v>
      </c>
      <c r="AA659" s="4">
        <v>5.4187052293884097E-2</v>
      </c>
      <c r="AB659" s="5">
        <v>4.16779382573921</v>
      </c>
      <c r="AC659" s="4">
        <v>4.91907012852024E-2</v>
      </c>
      <c r="AD659" s="216">
        <v>4.8709368389581797</v>
      </c>
      <c r="AE659" s="199">
        <v>-1.05361323665562E-2</v>
      </c>
      <c r="AF659" s="6">
        <v>0.66951671722455997</v>
      </c>
      <c r="AG659" s="6">
        <v>0.69073114765152499</v>
      </c>
      <c r="AH659" s="6">
        <v>0.68283463141126199</v>
      </c>
      <c r="AI659" s="6">
        <v>0.92443106386694696</v>
      </c>
      <c r="AJ659" s="6">
        <v>0.56420882886173396</v>
      </c>
      <c r="AK659" s="6">
        <v>-2.0598603603875598</v>
      </c>
      <c r="AL659" s="6">
        <v>-0.48106535515924698</v>
      </c>
      <c r="AM659" s="63">
        <v>-0.98026054110266303</v>
      </c>
      <c r="AN659" s="8">
        <v>-1.05361323665562E-2</v>
      </c>
      <c r="AO659" s="7">
        <v>0.66951671722455997</v>
      </c>
      <c r="AP659" s="7">
        <v>0.69073114765152499</v>
      </c>
      <c r="AQ659" s="7">
        <v>0.68283463141126199</v>
      </c>
      <c r="AR659" s="7">
        <v>0.92443106386694696</v>
      </c>
      <c r="AS659" s="7">
        <v>0.56420882886173396</v>
      </c>
      <c r="AT659" s="7" t="s">
        <v>4887</v>
      </c>
      <c r="AU659" s="7">
        <v>-0.48106535515924698</v>
      </c>
      <c r="AV659" s="9" t="s">
        <v>4887</v>
      </c>
    </row>
    <row r="660" spans="1:48" s="33" customFormat="1" ht="25" customHeight="1" x14ac:dyDescent="0.2">
      <c r="A660" s="13" t="s">
        <v>596</v>
      </c>
      <c r="B660" s="1" t="s">
        <v>596</v>
      </c>
      <c r="C660" s="203" t="s">
        <v>597</v>
      </c>
      <c r="D660" s="201" t="s">
        <v>5211</v>
      </c>
      <c r="E660" s="74" t="s">
        <v>12630</v>
      </c>
      <c r="F660" s="74" t="s">
        <v>11500</v>
      </c>
      <c r="G660" s="121" t="s">
        <v>4887</v>
      </c>
      <c r="H660" s="205">
        <v>-3.3551668139481698</v>
      </c>
      <c r="I660" s="2">
        <v>0.47454012330172501</v>
      </c>
      <c r="J660" s="2">
        <v>0.46618732959710102</v>
      </c>
      <c r="K660" s="2">
        <v>-0.46025032790354797</v>
      </c>
      <c r="L660" s="2">
        <v>-2.0358325630943699</v>
      </c>
      <c r="M660" s="2">
        <v>-2.4568363191462899</v>
      </c>
      <c r="N660" s="2">
        <v>-4.8115930731749996</v>
      </c>
      <c r="O660" s="2">
        <v>-3.91639005326773</v>
      </c>
      <c r="P660" s="17">
        <v>-5.4159133281240797</v>
      </c>
      <c r="Q660" s="16">
        <v>-0.80481312034978003</v>
      </c>
      <c r="R660" s="2">
        <v>-1.65097307004807</v>
      </c>
      <c r="S660" s="17">
        <v>-4.7146321515222702</v>
      </c>
      <c r="T660" s="21">
        <v>2.2086750358821199</v>
      </c>
      <c r="U660" s="3">
        <v>1.0524621262295299</v>
      </c>
      <c r="V660" s="22">
        <v>0.75444918861695998</v>
      </c>
      <c r="W660" s="26">
        <v>3.9489874240067398E-2</v>
      </c>
      <c r="X660" s="50" t="s">
        <v>7340</v>
      </c>
      <c r="Y660" s="26">
        <v>0.593214353180881</v>
      </c>
      <c r="Z660" s="5">
        <v>-0.84615994969828801</v>
      </c>
      <c r="AA660" s="4">
        <v>7.9232946158721299E-2</v>
      </c>
      <c r="AB660" s="5">
        <v>3.9098190311724901</v>
      </c>
      <c r="AC660" s="4">
        <v>1.81378502080921E-2</v>
      </c>
      <c r="AD660" s="216">
        <v>3.0636590814742002</v>
      </c>
      <c r="AE660" s="199">
        <v>-0.43990653002209001</v>
      </c>
      <c r="AF660" s="6">
        <v>1.3058606347271899</v>
      </c>
      <c r="AG660" s="6">
        <v>1.3020530240607899</v>
      </c>
      <c r="AH660" s="6">
        <v>0.87973756516217905</v>
      </c>
      <c r="AI660" s="6">
        <v>0.161510354405002</v>
      </c>
      <c r="AJ660" s="6">
        <v>-3.0403686432635701E-2</v>
      </c>
      <c r="AK660" s="6">
        <v>-1.1038166366953299</v>
      </c>
      <c r="AL660" s="6">
        <v>-0.69573944866360804</v>
      </c>
      <c r="AM660" s="63">
        <v>-1.3792952765414901</v>
      </c>
      <c r="AN660" s="8" t="s">
        <v>4887</v>
      </c>
      <c r="AO660" s="7">
        <v>1.3058606347271899</v>
      </c>
      <c r="AP660" s="7">
        <v>1.3020530240607899</v>
      </c>
      <c r="AQ660" s="7">
        <v>0.87973756516217905</v>
      </c>
      <c r="AR660" s="7">
        <v>0.161510354405002</v>
      </c>
      <c r="AS660" s="7">
        <v>-3.0403686432635701E-2</v>
      </c>
      <c r="AT660" s="7" t="s">
        <v>4887</v>
      </c>
      <c r="AU660" s="7" t="s">
        <v>4887</v>
      </c>
      <c r="AV660" s="9" t="s">
        <v>4887</v>
      </c>
    </row>
    <row r="661" spans="1:48" s="33" customFormat="1" ht="25" customHeight="1" x14ac:dyDescent="0.2">
      <c r="A661" s="13" t="s">
        <v>2876</v>
      </c>
      <c r="B661" s="1" t="s">
        <v>2876</v>
      </c>
      <c r="C661" s="203" t="s">
        <v>2877</v>
      </c>
      <c r="D661" s="201" t="s">
        <v>2876</v>
      </c>
      <c r="E661" s="74" t="s">
        <v>9222</v>
      </c>
      <c r="F661" s="74" t="s">
        <v>9223</v>
      </c>
      <c r="G661" s="121" t="s">
        <v>9224</v>
      </c>
      <c r="H661" s="205">
        <v>-3.74622106395277</v>
      </c>
      <c r="I661" s="2">
        <v>2.1355304686216301</v>
      </c>
      <c r="J661" s="2">
        <v>0.11419805279548</v>
      </c>
      <c r="K661" s="2">
        <v>3.1550344951670999</v>
      </c>
      <c r="L661" s="2">
        <v>3.7863387607757799</v>
      </c>
      <c r="M661" s="2">
        <v>0.23682134980464301</v>
      </c>
      <c r="N661" s="2">
        <v>-4.48328482020528</v>
      </c>
      <c r="O661" s="2">
        <v>-3.5259695873645001</v>
      </c>
      <c r="P661" s="17">
        <v>-4.4319138302904202</v>
      </c>
      <c r="Q661" s="16">
        <v>-0.498830847511887</v>
      </c>
      <c r="R661" s="2">
        <v>2.3927315352491698</v>
      </c>
      <c r="S661" s="17">
        <v>-4.1470560792867301</v>
      </c>
      <c r="T661" s="21">
        <v>2.9884115508400799</v>
      </c>
      <c r="U661" s="3">
        <v>1.8935674835403999</v>
      </c>
      <c r="V661" s="22">
        <v>0.53848961687984598</v>
      </c>
      <c r="W661" s="26">
        <v>2.3007537991212499E-2</v>
      </c>
      <c r="X661" s="50" t="s">
        <v>7340</v>
      </c>
      <c r="Y661" s="26">
        <v>0.24200103641835899</v>
      </c>
      <c r="Z661" s="5">
        <v>2.8915623827610601</v>
      </c>
      <c r="AA661" s="4">
        <v>0.165099865453112</v>
      </c>
      <c r="AB661" s="5">
        <v>3.64822523177485</v>
      </c>
      <c r="AC661" s="4">
        <v>2.03033339716596E-2</v>
      </c>
      <c r="AD661" s="216">
        <v>6.5397876145359097</v>
      </c>
      <c r="AE661" s="199">
        <v>-0.89272983895601199</v>
      </c>
      <c r="AF661" s="6">
        <v>0.86036477132542299</v>
      </c>
      <c r="AG661" s="6">
        <v>0.25789339113419402</v>
      </c>
      <c r="AH661" s="6">
        <v>1.1642346312130301</v>
      </c>
      <c r="AI661" s="6">
        <v>1.3523990069703</v>
      </c>
      <c r="AJ661" s="6">
        <v>0.29444206883524099</v>
      </c>
      <c r="AK661" s="6">
        <v>-1.11241652435302</v>
      </c>
      <c r="AL661" s="6">
        <v>-0.82708244219418003</v>
      </c>
      <c r="AM661" s="63">
        <v>-1.09710506397497</v>
      </c>
      <c r="AN661" s="8">
        <v>-0.89272983895601199</v>
      </c>
      <c r="AO661" s="7">
        <v>0.86036477132542299</v>
      </c>
      <c r="AP661" s="7">
        <v>0.25789339113419402</v>
      </c>
      <c r="AQ661" s="7">
        <v>1.1642346312130301</v>
      </c>
      <c r="AR661" s="7">
        <v>1.3523990069703</v>
      </c>
      <c r="AS661" s="7">
        <v>0.29444206883524099</v>
      </c>
      <c r="AT661" s="7" t="s">
        <v>4887</v>
      </c>
      <c r="AU661" s="7">
        <v>-0.82708244219418003</v>
      </c>
      <c r="AV661" s="9" t="s">
        <v>4887</v>
      </c>
    </row>
    <row r="662" spans="1:48" s="33" customFormat="1" ht="25" customHeight="1" x14ac:dyDescent="0.2">
      <c r="A662" s="13" t="s">
        <v>74</v>
      </c>
      <c r="B662" s="1" t="s">
        <v>74</v>
      </c>
      <c r="C662" s="203" t="s">
        <v>75</v>
      </c>
      <c r="D662" s="201" t="s">
        <v>7156</v>
      </c>
      <c r="E662" s="74" t="s">
        <v>12708</v>
      </c>
      <c r="F662" s="74" t="s">
        <v>10427</v>
      </c>
      <c r="G662" s="121" t="s">
        <v>4887</v>
      </c>
      <c r="H662" s="205">
        <v>-5.6828317867746296</v>
      </c>
      <c r="I662" s="2">
        <v>0.99342782487222103</v>
      </c>
      <c r="J662" s="2">
        <v>-0.20706479874196801</v>
      </c>
      <c r="K662" s="2">
        <v>0.79100384705374405</v>
      </c>
      <c r="L662" s="2">
        <v>1.13847496860521</v>
      </c>
      <c r="M662" s="2">
        <v>-0.10490585570109399</v>
      </c>
      <c r="N662" s="2">
        <v>-6.3411102242515698</v>
      </c>
      <c r="O662" s="2">
        <v>-4.30563930851282</v>
      </c>
      <c r="P662" s="17">
        <v>-4.9964145554773998</v>
      </c>
      <c r="Q662" s="16">
        <v>-1.63215625354813</v>
      </c>
      <c r="R662" s="2">
        <v>0.60819098665261995</v>
      </c>
      <c r="S662" s="17">
        <v>-5.2143880294139304</v>
      </c>
      <c r="T662" s="21">
        <v>3.55897103689365</v>
      </c>
      <c r="U662" s="3">
        <v>0.64153283237039904</v>
      </c>
      <c r="V662" s="22">
        <v>1.0350940965485</v>
      </c>
      <c r="W662" s="26">
        <v>4.4173989983111797E-2</v>
      </c>
      <c r="X662" s="50" t="s">
        <v>7340</v>
      </c>
      <c r="Y662" s="26">
        <v>0.38966384264826198</v>
      </c>
      <c r="Z662" s="5">
        <v>2.2403472402007498</v>
      </c>
      <c r="AA662" s="4">
        <v>0.21790935160892599</v>
      </c>
      <c r="AB662" s="5">
        <v>3.5822317758658002</v>
      </c>
      <c r="AC662" s="4">
        <v>2.4471166534884899E-3</v>
      </c>
      <c r="AD662" s="216">
        <v>5.82257901606655</v>
      </c>
      <c r="AE662" s="199">
        <v>-1.13911542329674</v>
      </c>
      <c r="AF662" s="6">
        <v>0.97141103838858101</v>
      </c>
      <c r="AG662" s="6">
        <v>0.59190640606785105</v>
      </c>
      <c r="AH662" s="6">
        <v>0.90741994359649103</v>
      </c>
      <c r="AI662" s="6">
        <v>1.01726393399892</v>
      </c>
      <c r="AJ662" s="6">
        <v>0.62420130847239996</v>
      </c>
      <c r="AK662" s="6">
        <v>-1.34721309209144</v>
      </c>
      <c r="AL662" s="6">
        <v>-0.70375171108654799</v>
      </c>
      <c r="AM662" s="63">
        <v>-0.92212240404951196</v>
      </c>
      <c r="AN662" s="8" t="s">
        <v>4887</v>
      </c>
      <c r="AO662" s="7">
        <v>0.97141103838858101</v>
      </c>
      <c r="AP662" s="7">
        <v>0.59190640606785105</v>
      </c>
      <c r="AQ662" s="7">
        <v>0.90741994359649103</v>
      </c>
      <c r="AR662" s="7">
        <v>1.01726393399892</v>
      </c>
      <c r="AS662" s="7">
        <v>0.62420130847239996</v>
      </c>
      <c r="AT662" s="7" t="s">
        <v>4887</v>
      </c>
      <c r="AU662" s="7" t="s">
        <v>4887</v>
      </c>
      <c r="AV662" s="9" t="s">
        <v>4887</v>
      </c>
    </row>
    <row r="663" spans="1:48" s="33" customFormat="1" ht="25" customHeight="1" x14ac:dyDescent="0.2">
      <c r="A663" s="13" t="s">
        <v>1458</v>
      </c>
      <c r="B663" s="1" t="s">
        <v>1458</v>
      </c>
      <c r="C663" s="203" t="s">
        <v>1459</v>
      </c>
      <c r="D663" s="201" t="s">
        <v>1458</v>
      </c>
      <c r="E663" s="74" t="s">
        <v>9972</v>
      </c>
      <c r="F663" s="74" t="s">
        <v>9973</v>
      </c>
      <c r="G663" s="121" t="s">
        <v>9974</v>
      </c>
      <c r="H663" s="205">
        <v>1.56128726157001</v>
      </c>
      <c r="I663" s="2">
        <v>3.8940429501165101</v>
      </c>
      <c r="J663" s="2">
        <v>4.2322550110734403</v>
      </c>
      <c r="K663" s="2">
        <v>5.2686861433190204</v>
      </c>
      <c r="L663" s="2">
        <v>4.1497072124837002</v>
      </c>
      <c r="M663" s="2">
        <v>4.1206372768331603</v>
      </c>
      <c r="N663" s="2">
        <v>-2.2016181037837601</v>
      </c>
      <c r="O663" s="2">
        <v>1.8335288795559599</v>
      </c>
      <c r="P663" s="17">
        <v>-0.55616981722897296</v>
      </c>
      <c r="Q663" s="16">
        <v>3.2291950742533202</v>
      </c>
      <c r="R663" s="2">
        <v>4.5130102108786296</v>
      </c>
      <c r="S663" s="17">
        <v>-0.30808634715225702</v>
      </c>
      <c r="T663" s="21">
        <v>1.45431571649752</v>
      </c>
      <c r="U663" s="3">
        <v>0.65459594517680897</v>
      </c>
      <c r="V663" s="22">
        <v>2.02898049531849</v>
      </c>
      <c r="W663" s="26">
        <v>1.8110348399736801E-2</v>
      </c>
      <c r="X663" s="50" t="s">
        <v>7340</v>
      </c>
      <c r="Y663" s="26">
        <v>0.26428954483596501</v>
      </c>
      <c r="Z663" s="5">
        <v>1.2838151366253101</v>
      </c>
      <c r="AA663" s="4">
        <v>7.6654195596656496E-2</v>
      </c>
      <c r="AB663" s="5">
        <v>3.5372814214055799</v>
      </c>
      <c r="AC663" s="4">
        <v>4.3494090401070898E-2</v>
      </c>
      <c r="AD663" s="216">
        <v>4.82109655803088</v>
      </c>
      <c r="AE663" s="199">
        <v>-0.36407417960076699</v>
      </c>
      <c r="AF663" s="6">
        <v>0.56234404188106701</v>
      </c>
      <c r="AG663" s="6">
        <v>0.69665978593168099</v>
      </c>
      <c r="AH663" s="6">
        <v>1.1082625486803199</v>
      </c>
      <c r="AI663" s="6">
        <v>0.66387719102376896</v>
      </c>
      <c r="AJ663" s="6">
        <v>0.65233251096310596</v>
      </c>
      <c r="AK663" s="6">
        <v>-1.8584544583806599</v>
      </c>
      <c r="AL663" s="6">
        <v>-0.25595758737201701</v>
      </c>
      <c r="AM663" s="63">
        <v>-1.2049898531265</v>
      </c>
      <c r="AN663" s="8">
        <v>-0.36407417960076699</v>
      </c>
      <c r="AO663" s="7">
        <v>0.56234404188106701</v>
      </c>
      <c r="AP663" s="7">
        <v>0.69665978593168099</v>
      </c>
      <c r="AQ663" s="7">
        <v>1.1082625486803199</v>
      </c>
      <c r="AR663" s="7">
        <v>0.66387719102376896</v>
      </c>
      <c r="AS663" s="7">
        <v>0.65233251096310596</v>
      </c>
      <c r="AT663" s="7">
        <v>-1.8584544583806599</v>
      </c>
      <c r="AU663" s="7">
        <v>-0.25595758737201701</v>
      </c>
      <c r="AV663" s="9">
        <v>-1.2049898531265</v>
      </c>
    </row>
    <row r="664" spans="1:48" s="33" customFormat="1" ht="25" customHeight="1" x14ac:dyDescent="0.2">
      <c r="A664" s="13" t="s">
        <v>4593</v>
      </c>
      <c r="B664" s="1" t="s">
        <v>4594</v>
      </c>
      <c r="C664" s="203" t="s">
        <v>4595</v>
      </c>
      <c r="D664" s="201" t="s">
        <v>4594</v>
      </c>
      <c r="E664" s="74" t="s">
        <v>12651</v>
      </c>
      <c r="F664" s="74" t="s">
        <v>12652</v>
      </c>
      <c r="G664" s="121" t="s">
        <v>12653</v>
      </c>
      <c r="H664" s="205">
        <v>-1.1155854185893399</v>
      </c>
      <c r="I664" s="2">
        <v>-0.82689401019425202</v>
      </c>
      <c r="J664" s="2">
        <v>-0.38746161164589998</v>
      </c>
      <c r="K664" s="2">
        <v>-0.313110726497136</v>
      </c>
      <c r="L664" s="2">
        <v>-0.436524181315256</v>
      </c>
      <c r="M664" s="2">
        <v>0.67421386445284204</v>
      </c>
      <c r="N664" s="2">
        <v>-5.5708418550382097</v>
      </c>
      <c r="O664" s="2">
        <v>-2.3976270921344298</v>
      </c>
      <c r="P664" s="17">
        <v>-3.9691829061299702</v>
      </c>
      <c r="Q664" s="16">
        <v>-0.77664701347649701</v>
      </c>
      <c r="R664" s="2">
        <v>-2.5140347786517001E-2</v>
      </c>
      <c r="S664" s="17">
        <v>-3.9792172844342</v>
      </c>
      <c r="T664" s="21">
        <v>0.36665329681978498</v>
      </c>
      <c r="U664" s="3">
        <v>0.60879385332001901</v>
      </c>
      <c r="V664" s="22">
        <v>1.58663117939822</v>
      </c>
      <c r="W664" s="26">
        <v>6.4341040355977196E-3</v>
      </c>
      <c r="X664" s="50" t="s">
        <v>7340</v>
      </c>
      <c r="Y664" s="26">
        <v>0.15645225344421901</v>
      </c>
      <c r="Z664" s="5">
        <v>0.75150666568998004</v>
      </c>
      <c r="AA664" s="4">
        <v>6.6244927198290796E-2</v>
      </c>
      <c r="AB664" s="5">
        <v>3.2025702709577</v>
      </c>
      <c r="AC664" s="4">
        <v>3.63474116637693E-2</v>
      </c>
      <c r="AD664" s="216">
        <v>3.9540769366476902</v>
      </c>
      <c r="AE664" s="199">
        <v>0.237192319310433</v>
      </c>
      <c r="AF664" s="6">
        <v>0.38042145284763002</v>
      </c>
      <c r="AG664" s="6">
        <v>0.59843806110816</v>
      </c>
      <c r="AH664" s="6">
        <v>0.63532593704732598</v>
      </c>
      <c r="AI664" s="6">
        <v>0.57409653538726602</v>
      </c>
      <c r="AJ664" s="6">
        <v>1.1251695609635699</v>
      </c>
      <c r="AK664" s="6">
        <v>-1.9732043205690999</v>
      </c>
      <c r="AL664" s="6">
        <v>-0.39886996976586903</v>
      </c>
      <c r="AM664" s="63">
        <v>-1.1785695763294199</v>
      </c>
      <c r="AN664" s="8">
        <v>0.237192319310433</v>
      </c>
      <c r="AO664" s="7">
        <v>0.38042145284763002</v>
      </c>
      <c r="AP664" s="7">
        <v>0.59843806110816</v>
      </c>
      <c r="AQ664" s="7">
        <v>0.63532593704732598</v>
      </c>
      <c r="AR664" s="7">
        <v>0.57409653538726602</v>
      </c>
      <c r="AS664" s="7">
        <v>1.1251695609635699</v>
      </c>
      <c r="AT664" s="7" t="s">
        <v>4887</v>
      </c>
      <c r="AU664" s="7">
        <v>-0.39886996976586903</v>
      </c>
      <c r="AV664" s="9">
        <v>-1.1785695763294199</v>
      </c>
    </row>
    <row r="665" spans="1:48" s="33" customFormat="1" ht="25" customHeight="1" x14ac:dyDescent="0.2">
      <c r="A665" s="13" t="s">
        <v>776</v>
      </c>
      <c r="B665" s="1" t="s">
        <v>776</v>
      </c>
      <c r="C665" s="203" t="s">
        <v>777</v>
      </c>
      <c r="D665" s="201" t="s">
        <v>7169</v>
      </c>
      <c r="E665" s="74" t="s">
        <v>12649</v>
      </c>
      <c r="F665" s="74" t="s">
        <v>12650</v>
      </c>
      <c r="G665" s="121" t="s">
        <v>4887</v>
      </c>
      <c r="H665" s="205">
        <v>-5.2795995153681901</v>
      </c>
      <c r="I665" s="2">
        <v>-3.5403310751918</v>
      </c>
      <c r="J665" s="2">
        <v>-5.0547481018902598</v>
      </c>
      <c r="K665" s="2">
        <v>-2.1769849852441601</v>
      </c>
      <c r="L665" s="2">
        <v>-2.5465330908523098</v>
      </c>
      <c r="M665" s="2">
        <v>-3.38675169764339</v>
      </c>
      <c r="N665" s="2">
        <v>-5.7669888661712303</v>
      </c>
      <c r="O665" s="2">
        <v>-7.31519127619854</v>
      </c>
      <c r="P665" s="17">
        <v>-8.8504169027500392</v>
      </c>
      <c r="Q665" s="16">
        <v>-4.62489289748342</v>
      </c>
      <c r="R665" s="2">
        <v>-2.7034232579132902</v>
      </c>
      <c r="S665" s="17">
        <v>-7.3108656817066002</v>
      </c>
      <c r="T665" s="21">
        <v>0.94596263103525402</v>
      </c>
      <c r="U665" s="3">
        <v>0.61995545646250005</v>
      </c>
      <c r="V665" s="22">
        <v>1.5417185694107201</v>
      </c>
      <c r="W665" s="26">
        <v>6.3692887939778902E-3</v>
      </c>
      <c r="X665" s="50" t="s">
        <v>7340</v>
      </c>
      <c r="Y665" s="26">
        <v>5.0777893911330398E-2</v>
      </c>
      <c r="Z665" s="5">
        <v>1.9214696395701301</v>
      </c>
      <c r="AA665" s="4">
        <v>7.4410051822024897E-2</v>
      </c>
      <c r="AB665" s="5">
        <v>2.68597278422319</v>
      </c>
      <c r="AC665" s="4">
        <v>2.3061703885496901E-2</v>
      </c>
      <c r="AD665" s="216">
        <v>4.6074424237933203</v>
      </c>
      <c r="AE665" s="199">
        <v>-0.18007697634462999</v>
      </c>
      <c r="AF665" s="6">
        <v>0.60317870709619903</v>
      </c>
      <c r="AG665" s="6">
        <v>-7.8818226707095193E-2</v>
      </c>
      <c r="AH665" s="6">
        <v>1.21714291686478</v>
      </c>
      <c r="AI665" s="6">
        <v>1.0507219968180599</v>
      </c>
      <c r="AJ665" s="6">
        <v>0.67234107303431601</v>
      </c>
      <c r="AK665" s="6">
        <v>-0.399566084665542</v>
      </c>
      <c r="AL665" s="6">
        <v>-1.09677780239653</v>
      </c>
      <c r="AM665" s="63">
        <v>-1.78814560369955</v>
      </c>
      <c r="AN665" s="8" t="s">
        <v>4887</v>
      </c>
      <c r="AO665" s="7" t="s">
        <v>4887</v>
      </c>
      <c r="AP665" s="7" t="s">
        <v>4887</v>
      </c>
      <c r="AQ665" s="7">
        <v>1.21714291686478</v>
      </c>
      <c r="AR665" s="7">
        <v>1.0507219968180599</v>
      </c>
      <c r="AS665" s="7">
        <v>0.67234107303431601</v>
      </c>
      <c r="AT665" s="7" t="s">
        <v>4887</v>
      </c>
      <c r="AU665" s="7" t="s">
        <v>4887</v>
      </c>
      <c r="AV665" s="9" t="s">
        <v>4887</v>
      </c>
    </row>
    <row r="666" spans="1:48" s="33" customFormat="1" ht="25" customHeight="1" x14ac:dyDescent="0.2">
      <c r="A666" s="13" t="s">
        <v>425</v>
      </c>
      <c r="B666" s="1" t="s">
        <v>425</v>
      </c>
      <c r="C666" s="203" t="s">
        <v>426</v>
      </c>
      <c r="D666" s="201" t="s">
        <v>7162</v>
      </c>
      <c r="E666" s="74" t="s">
        <v>12963</v>
      </c>
      <c r="F666" s="74" t="s">
        <v>8401</v>
      </c>
      <c r="G666" s="121" t="s">
        <v>4887</v>
      </c>
      <c r="H666" s="205">
        <v>-4.1033845622109002</v>
      </c>
      <c r="I666" s="2">
        <v>3.0647600945208402E-2</v>
      </c>
      <c r="J666" s="2">
        <v>-1.6111468880281601</v>
      </c>
      <c r="K666" s="2">
        <v>9.4558779592311695E-2</v>
      </c>
      <c r="L666" s="2">
        <v>0.35508090903860201</v>
      </c>
      <c r="M666" s="2">
        <v>0.372483558923765</v>
      </c>
      <c r="N666" s="2">
        <v>-3.4872957769080899</v>
      </c>
      <c r="O666" s="2">
        <v>-5.6083120866250296</v>
      </c>
      <c r="P666" s="17">
        <v>-3.8902722847620201</v>
      </c>
      <c r="Q666" s="16">
        <v>-1.8946279497646199</v>
      </c>
      <c r="R666" s="2">
        <v>0.27404108251822601</v>
      </c>
      <c r="S666" s="17">
        <v>-4.3286267160983796</v>
      </c>
      <c r="T666" s="21">
        <v>2.0815442862871598</v>
      </c>
      <c r="U666" s="3">
        <v>0.155679593567843</v>
      </c>
      <c r="V666" s="22">
        <v>1.12640734289398</v>
      </c>
      <c r="W666" s="26">
        <v>1.7836953695946099E-2</v>
      </c>
      <c r="X666" s="50" t="s">
        <v>7340</v>
      </c>
      <c r="Y666" s="26">
        <v>0.21235037503527601</v>
      </c>
      <c r="Z666" s="5">
        <v>2.1686690322828399</v>
      </c>
      <c r="AA666" s="4">
        <v>0.170544763512336</v>
      </c>
      <c r="AB666" s="5">
        <v>2.4339987663337599</v>
      </c>
      <c r="AC666" s="4">
        <v>1.7858456001492402E-2</v>
      </c>
      <c r="AD666" s="216">
        <v>4.6026677986165998</v>
      </c>
      <c r="AE666" s="199">
        <v>-0.91388001238623895</v>
      </c>
      <c r="AF666" s="6">
        <v>0.86793649733881895</v>
      </c>
      <c r="AG666" s="6">
        <v>0.16030375270264699</v>
      </c>
      <c r="AH666" s="6">
        <v>0.89548296741331801</v>
      </c>
      <c r="AI666" s="6">
        <v>1.0077710709102501</v>
      </c>
      <c r="AJ666" s="6">
        <v>1.0152718177972</v>
      </c>
      <c r="AK666" s="6">
        <v>-0.64833849606892802</v>
      </c>
      <c r="AL666" s="6">
        <v>-1.56252148470937</v>
      </c>
      <c r="AM666" s="63">
        <v>-0.82202611299770301</v>
      </c>
      <c r="AN666" s="8" t="s">
        <v>4887</v>
      </c>
      <c r="AO666" s="7">
        <v>0.86793649733881895</v>
      </c>
      <c r="AP666" s="7">
        <v>0.16030375270264699</v>
      </c>
      <c r="AQ666" s="7">
        <v>0.89548296741331801</v>
      </c>
      <c r="AR666" s="7">
        <v>1.0077710709102501</v>
      </c>
      <c r="AS666" s="7">
        <v>1.0152718177972</v>
      </c>
      <c r="AT666" s="7" t="s">
        <v>4887</v>
      </c>
      <c r="AU666" s="7" t="s">
        <v>4887</v>
      </c>
      <c r="AV666" s="9" t="s">
        <v>4887</v>
      </c>
    </row>
    <row r="667" spans="1:48" s="33" customFormat="1" ht="25" customHeight="1" x14ac:dyDescent="0.2">
      <c r="A667" s="13" t="s">
        <v>113</v>
      </c>
      <c r="B667" s="1" t="s">
        <v>113</v>
      </c>
      <c r="C667" s="203" t="s">
        <v>114</v>
      </c>
      <c r="D667" s="201" t="s">
        <v>7157</v>
      </c>
      <c r="E667" s="74" t="s">
        <v>13526</v>
      </c>
      <c r="F667" s="74" t="s">
        <v>8316</v>
      </c>
      <c r="G667" s="121" t="s">
        <v>4887</v>
      </c>
      <c r="H667" s="205">
        <v>-2.3712641899235498</v>
      </c>
      <c r="I667" s="2">
        <v>-4.1677492983824704</v>
      </c>
      <c r="J667" s="2">
        <v>-0.846476463722734</v>
      </c>
      <c r="K667" s="2">
        <v>-0.57353777018376595</v>
      </c>
      <c r="L667" s="2">
        <v>0.238965843447694</v>
      </c>
      <c r="M667" s="2">
        <v>9.7995512320824901E-2</v>
      </c>
      <c r="N667" s="2">
        <v>-5.6746220900331998</v>
      </c>
      <c r="O667" s="2">
        <v>-5.3214158863014198</v>
      </c>
      <c r="P667" s="17">
        <v>-2.7879431231612699</v>
      </c>
      <c r="Q667" s="16">
        <v>-2.4618299840095901</v>
      </c>
      <c r="R667" s="2">
        <v>-7.88588048050822E-2</v>
      </c>
      <c r="S667" s="17">
        <v>-4.5946603664986299</v>
      </c>
      <c r="T667" s="21">
        <v>1.6624875737448399</v>
      </c>
      <c r="U667" s="3">
        <v>0.43416427496467103</v>
      </c>
      <c r="V667" s="22">
        <v>1.57459806097241</v>
      </c>
      <c r="W667" s="26">
        <v>1.79588649511911E-2</v>
      </c>
      <c r="X667" s="50" t="s">
        <v>7340</v>
      </c>
      <c r="Y667" s="26">
        <v>0.123164901972504</v>
      </c>
      <c r="Z667" s="5">
        <v>2.3829711792045001</v>
      </c>
      <c r="AA667" s="4">
        <v>0.18218322832935499</v>
      </c>
      <c r="AB667" s="5">
        <v>2.1328303824890402</v>
      </c>
      <c r="AC667" s="4">
        <v>3.08269737126671E-2</v>
      </c>
      <c r="AD667" s="216">
        <v>4.5158015616935501</v>
      </c>
      <c r="AE667" s="199">
        <v>3.1554870505561099E-3</v>
      </c>
      <c r="AF667" s="6">
        <v>-0.7857614986725</v>
      </c>
      <c r="AG667" s="6">
        <v>0.67275799650513202</v>
      </c>
      <c r="AH667" s="6">
        <v>0.79261758809321103</v>
      </c>
      <c r="AI667" s="6">
        <v>1.1494242761848801</v>
      </c>
      <c r="AJ667" s="6">
        <v>1.0875178967858301</v>
      </c>
      <c r="AK667" s="6">
        <v>-1.44749675885341</v>
      </c>
      <c r="AL667" s="6">
        <v>-1.2923881123777301</v>
      </c>
      <c r="AM667" s="63">
        <v>-0.17982687471596501</v>
      </c>
      <c r="AN667" s="8" t="s">
        <v>4887</v>
      </c>
      <c r="AO667" s="7" t="s">
        <v>4887</v>
      </c>
      <c r="AP667" s="7">
        <v>0.67275799650513202</v>
      </c>
      <c r="AQ667" s="7">
        <v>0.79261758809321103</v>
      </c>
      <c r="AR667" s="7">
        <v>1.1494242761848801</v>
      </c>
      <c r="AS667" s="7">
        <v>1.0875178967858301</v>
      </c>
      <c r="AT667" s="7" t="s">
        <v>4887</v>
      </c>
      <c r="AU667" s="7" t="s">
        <v>4887</v>
      </c>
      <c r="AV667" s="9">
        <v>-0.17982687471596501</v>
      </c>
    </row>
    <row r="668" spans="1:48" s="33" customFormat="1" ht="25" customHeight="1" x14ac:dyDescent="0.2">
      <c r="A668" s="13" t="s">
        <v>3583</v>
      </c>
      <c r="B668" s="1" t="s">
        <v>3583</v>
      </c>
      <c r="C668" s="203" t="s">
        <v>3584</v>
      </c>
      <c r="D668" s="201" t="s">
        <v>3583</v>
      </c>
      <c r="E668" s="74" t="s">
        <v>8918</v>
      </c>
      <c r="F668" s="74" t="s">
        <v>8919</v>
      </c>
      <c r="G668" s="121" t="s">
        <v>8920</v>
      </c>
      <c r="H668" s="205">
        <v>-2.6406621577228799</v>
      </c>
      <c r="I668" s="2">
        <v>-1.25702047979809</v>
      </c>
      <c r="J668" s="2">
        <v>-1.6844611651052801</v>
      </c>
      <c r="K668" s="2">
        <v>-1.25255617231978</v>
      </c>
      <c r="L668" s="2">
        <v>-1.1087550881208099</v>
      </c>
      <c r="M668" s="2">
        <v>-0.78395730335599001</v>
      </c>
      <c r="N668" s="2">
        <v>-4.8407147719007</v>
      </c>
      <c r="O668" s="2">
        <v>-3.08102690697705</v>
      </c>
      <c r="P668" s="17">
        <v>-3.3686914039060101</v>
      </c>
      <c r="Q668" s="16">
        <v>-1.8607146008754101</v>
      </c>
      <c r="R668" s="2">
        <v>-1.0484228545988601</v>
      </c>
      <c r="S668" s="17">
        <v>-3.76347769426126</v>
      </c>
      <c r="T668" s="21">
        <v>0.70845961666012702</v>
      </c>
      <c r="U668" s="3">
        <v>0.24005459545662799</v>
      </c>
      <c r="V668" s="22">
        <v>0.94393723667372398</v>
      </c>
      <c r="W668" s="26">
        <v>7.9221205728315907E-3</v>
      </c>
      <c r="X668" s="50" t="s">
        <v>7340</v>
      </c>
      <c r="Y668" s="26">
        <v>0.17670821784906701</v>
      </c>
      <c r="Z668" s="5">
        <v>0.81229174627655398</v>
      </c>
      <c r="AA668" s="4">
        <v>5.3568722858514703E-2</v>
      </c>
      <c r="AB668" s="5">
        <v>1.9027630933858399</v>
      </c>
      <c r="AC668" s="4">
        <v>3.1551616040493703E-2</v>
      </c>
      <c r="AD668" s="216">
        <v>2.7150548396623999</v>
      </c>
      <c r="AE668" s="199">
        <v>-0.30877314529355798</v>
      </c>
      <c r="AF668" s="6">
        <v>0.71709815054694803</v>
      </c>
      <c r="AG668" s="6">
        <v>0.40018146848464597</v>
      </c>
      <c r="AH668" s="6">
        <v>0.72040811509258895</v>
      </c>
      <c r="AI668" s="6">
        <v>0.82702632914619001</v>
      </c>
      <c r="AJ668" s="6">
        <v>1.0678406452070901</v>
      </c>
      <c r="AK668" s="6">
        <v>-1.93995473098339</v>
      </c>
      <c r="AL668" s="6">
        <v>-0.63527209597377998</v>
      </c>
      <c r="AM668" s="63">
        <v>-0.84855473622672695</v>
      </c>
      <c r="AN668" s="8">
        <v>-0.30877314529355798</v>
      </c>
      <c r="AO668" s="7">
        <v>0.71709815054694803</v>
      </c>
      <c r="AP668" s="7">
        <v>0.40018146848464597</v>
      </c>
      <c r="AQ668" s="7">
        <v>0.72040811509258895</v>
      </c>
      <c r="AR668" s="7">
        <v>0.82702632914619001</v>
      </c>
      <c r="AS668" s="7">
        <v>1.0678406452070901</v>
      </c>
      <c r="AT668" s="7" t="s">
        <v>4887</v>
      </c>
      <c r="AU668" s="7">
        <v>-0.63527209597377998</v>
      </c>
      <c r="AV668" s="9">
        <v>-0.84855473622672695</v>
      </c>
    </row>
    <row r="669" spans="1:48" s="33" customFormat="1" ht="25" customHeight="1" x14ac:dyDescent="0.2">
      <c r="A669" s="13" t="s">
        <v>1700</v>
      </c>
      <c r="B669" s="1" t="s">
        <v>1701</v>
      </c>
      <c r="C669" s="203" t="s">
        <v>1702</v>
      </c>
      <c r="D669" s="201" t="s">
        <v>1701</v>
      </c>
      <c r="E669" s="74" t="s">
        <v>10414</v>
      </c>
      <c r="F669" s="74" t="s">
        <v>10415</v>
      </c>
      <c r="G669" s="121" t="s">
        <v>10416</v>
      </c>
      <c r="H669" s="205">
        <v>3.0854273490464199</v>
      </c>
      <c r="I669" s="2">
        <v>5.3235285362837104</v>
      </c>
      <c r="J669" s="2">
        <v>4.2990533920434402</v>
      </c>
      <c r="K669" s="2">
        <v>5.2652373433609201</v>
      </c>
      <c r="L669" s="2">
        <v>7.0257717508348598</v>
      </c>
      <c r="M669" s="2">
        <v>7.6771777549674702</v>
      </c>
      <c r="N669" s="2">
        <v>2.1543352829098499</v>
      </c>
      <c r="O669" s="2">
        <v>3.18181571397364</v>
      </c>
      <c r="P669" s="17">
        <v>1.9682442957813799</v>
      </c>
      <c r="Q669" s="16">
        <v>4.2360030924578602</v>
      </c>
      <c r="R669" s="2">
        <v>6.6560622830544096</v>
      </c>
      <c r="S669" s="17">
        <v>2.4347984308882902</v>
      </c>
      <c r="T669" s="21">
        <v>1.12038195999695</v>
      </c>
      <c r="U669" s="3">
        <v>1.2477491555637601</v>
      </c>
      <c r="V669" s="22">
        <v>0.65359282416025699</v>
      </c>
      <c r="W669" s="26">
        <v>7.2989548125475196E-3</v>
      </c>
      <c r="X669" s="50" t="s">
        <v>7340</v>
      </c>
      <c r="Y669" s="26">
        <v>6.7511062326029603E-2</v>
      </c>
      <c r="Z669" s="5">
        <v>2.4200591905965601</v>
      </c>
      <c r="AA669" s="4">
        <v>8.9540956997667495E-2</v>
      </c>
      <c r="AB669" s="5">
        <v>1.80120466156957</v>
      </c>
      <c r="AC669" s="4">
        <v>1.36519905467084E-2</v>
      </c>
      <c r="AD669" s="216">
        <v>4.2212638521661203</v>
      </c>
      <c r="AE669" s="199">
        <v>-0.66407213757547001</v>
      </c>
      <c r="AF669" s="6">
        <v>0.43129510530377202</v>
      </c>
      <c r="AG669" s="6">
        <v>-7.0101578878317805E-2</v>
      </c>
      <c r="AH669" s="6">
        <v>0.40276634009866003</v>
      </c>
      <c r="AI669" s="6">
        <v>1.2644037543968101</v>
      </c>
      <c r="AJ669" s="6">
        <v>1.5832136468228599</v>
      </c>
      <c r="AK669" s="6">
        <v>-1.11976545259028</v>
      </c>
      <c r="AL669" s="6">
        <v>-0.61689792662466703</v>
      </c>
      <c r="AM669" s="63">
        <v>-1.21084175095337</v>
      </c>
      <c r="AN669" s="8">
        <v>-0.66407213757547001</v>
      </c>
      <c r="AO669" s="7">
        <v>0.43129510530377202</v>
      </c>
      <c r="AP669" s="7">
        <v>-7.0101578878317805E-2</v>
      </c>
      <c r="AQ669" s="7">
        <v>0.40276634009866003</v>
      </c>
      <c r="AR669" s="7">
        <v>1.2644037543968101</v>
      </c>
      <c r="AS669" s="7">
        <v>1.5832136468228599</v>
      </c>
      <c r="AT669" s="7">
        <v>-1.11976545259028</v>
      </c>
      <c r="AU669" s="7">
        <v>-0.61689792662466703</v>
      </c>
      <c r="AV669" s="9">
        <v>-1.21084175095337</v>
      </c>
    </row>
    <row r="670" spans="1:48" s="33" customFormat="1" ht="25" customHeight="1" x14ac:dyDescent="0.2">
      <c r="A670" s="13" t="s">
        <v>2468</v>
      </c>
      <c r="B670" s="1" t="s">
        <v>2468</v>
      </c>
      <c r="C670" s="203" t="s">
        <v>2469</v>
      </c>
      <c r="D670" s="201" t="s">
        <v>2468</v>
      </c>
      <c r="E670" s="74" t="s">
        <v>12100</v>
      </c>
      <c r="F670" s="74" t="s">
        <v>12101</v>
      </c>
      <c r="G670" s="121" t="s">
        <v>12102</v>
      </c>
      <c r="H670" s="205">
        <v>-6.4419431762122101E-2</v>
      </c>
      <c r="I670" s="2">
        <v>2.7235779835142102</v>
      </c>
      <c r="J670" s="2">
        <v>2.5197813798106301</v>
      </c>
      <c r="K670" s="2">
        <v>2.8618992005502499</v>
      </c>
      <c r="L670" s="2">
        <v>3.3493553707094899</v>
      </c>
      <c r="M670" s="2">
        <v>3.6212432959999599</v>
      </c>
      <c r="N670" s="2">
        <v>-0.900423620220835</v>
      </c>
      <c r="O670" s="2">
        <v>1.5918965745082401</v>
      </c>
      <c r="P670" s="17">
        <v>-0.87590722172492297</v>
      </c>
      <c r="Q670" s="16">
        <v>1.7263133105209101</v>
      </c>
      <c r="R670" s="2">
        <v>3.27749928908657</v>
      </c>
      <c r="S670" s="17">
        <v>-6.1478089145839E-2</v>
      </c>
      <c r="T670" s="21">
        <v>1.55416410962088</v>
      </c>
      <c r="U670" s="3">
        <v>0.38473800978488398</v>
      </c>
      <c r="V670" s="22">
        <v>1.43191693099102</v>
      </c>
      <c r="W670" s="26">
        <v>4.4814463143685403E-2</v>
      </c>
      <c r="X670" s="50" t="s">
        <v>7340</v>
      </c>
      <c r="Y670" s="26">
        <v>0.221628888864666</v>
      </c>
      <c r="Z670" s="5">
        <v>1.5511859785656601</v>
      </c>
      <c r="AA670" s="4">
        <v>0.21716662163151099</v>
      </c>
      <c r="AB670" s="5">
        <v>1.78779139966675</v>
      </c>
      <c r="AC670" s="4">
        <v>4.8011777578269903E-2</v>
      </c>
      <c r="AD670" s="216">
        <v>3.3389773782324101</v>
      </c>
      <c r="AE670" s="199">
        <v>-0.94995850499091705</v>
      </c>
      <c r="AF670" s="6">
        <v>0.59717458560583503</v>
      </c>
      <c r="AG670" s="6">
        <v>0.48408249032144901</v>
      </c>
      <c r="AH670" s="6">
        <v>0.67393266681332997</v>
      </c>
      <c r="AI670" s="6">
        <v>0.94443491582426498</v>
      </c>
      <c r="AJ670" s="6">
        <v>1.0953126762718599</v>
      </c>
      <c r="AK670" s="6">
        <v>-1.4138792162351099</v>
      </c>
      <c r="AL670" s="6">
        <v>-3.0825191686914302E-2</v>
      </c>
      <c r="AM670" s="63">
        <v>-1.4002744219237999</v>
      </c>
      <c r="AN670" s="8">
        <v>-0.94995850499091705</v>
      </c>
      <c r="AO670" s="7">
        <v>0.59717458560583503</v>
      </c>
      <c r="AP670" s="7">
        <v>0.48408249032144901</v>
      </c>
      <c r="AQ670" s="7">
        <v>0.67393266681332997</v>
      </c>
      <c r="AR670" s="7">
        <v>0.94443491582426498</v>
      </c>
      <c r="AS670" s="7">
        <v>1.0953126762718599</v>
      </c>
      <c r="AT670" s="7">
        <v>-1.4138792162351099</v>
      </c>
      <c r="AU670" s="7">
        <v>-3.0825191686914302E-2</v>
      </c>
      <c r="AV670" s="9">
        <v>-1.4002744219237999</v>
      </c>
    </row>
    <row r="671" spans="1:48" s="33" customFormat="1" ht="25" customHeight="1" x14ac:dyDescent="0.2">
      <c r="A671" s="13" t="s">
        <v>1900</v>
      </c>
      <c r="B671" s="1" t="s">
        <v>1901</v>
      </c>
      <c r="C671" s="203" t="s">
        <v>1902</v>
      </c>
      <c r="D671" s="201" t="s">
        <v>5017</v>
      </c>
      <c r="E671" s="74" t="s">
        <v>12329</v>
      </c>
      <c r="F671" s="74" t="s">
        <v>12330</v>
      </c>
      <c r="G671" s="121" t="s">
        <v>12331</v>
      </c>
      <c r="H671" s="205">
        <v>5.8365622488179998</v>
      </c>
      <c r="I671" s="2">
        <v>5.0470586290614499</v>
      </c>
      <c r="J671" s="2">
        <v>5.4436413203849803</v>
      </c>
      <c r="K671" s="2">
        <v>6.1796697498400599</v>
      </c>
      <c r="L671" s="2">
        <v>6.0659084900139</v>
      </c>
      <c r="M671" s="2">
        <v>5.0975056944062196</v>
      </c>
      <c r="N671" s="2">
        <v>3.1239974070316099</v>
      </c>
      <c r="O671" s="2">
        <v>4.7378168351151304</v>
      </c>
      <c r="P671" s="17">
        <v>3.6634126801922</v>
      </c>
      <c r="Q671" s="16">
        <v>5.44242073275481</v>
      </c>
      <c r="R671" s="2">
        <v>5.7810279780867297</v>
      </c>
      <c r="S671" s="17">
        <v>3.8417423074463102</v>
      </c>
      <c r="T671" s="21">
        <v>0.39475322516452499</v>
      </c>
      <c r="U671" s="3">
        <v>0.59467423037758405</v>
      </c>
      <c r="V671" s="22">
        <v>0.82155607147802201</v>
      </c>
      <c r="W671" s="26">
        <v>1.94625358507397E-2</v>
      </c>
      <c r="X671" s="50" t="s">
        <v>7340</v>
      </c>
      <c r="Y671" s="26">
        <v>0.46385983548223803</v>
      </c>
      <c r="Z671" s="5">
        <v>0.338607245331916</v>
      </c>
      <c r="AA671" s="4">
        <v>5.8903719853829903E-2</v>
      </c>
      <c r="AB671" s="5">
        <v>1.6006784253085</v>
      </c>
      <c r="AC671" s="4">
        <v>3.4013079996869401E-2</v>
      </c>
      <c r="AD671" s="216">
        <v>1.93928567064041</v>
      </c>
      <c r="AE671" s="199">
        <v>0.77662501499561898</v>
      </c>
      <c r="AF671" s="6">
        <v>2.4140663968540602E-2</v>
      </c>
      <c r="AG671" s="6">
        <v>0.40212787218574803</v>
      </c>
      <c r="AH671" s="6">
        <v>1.1036444469251701</v>
      </c>
      <c r="AI671" s="6">
        <v>0.99521737245690001</v>
      </c>
      <c r="AJ671" s="6">
        <v>7.2222301946188699E-2</v>
      </c>
      <c r="AK671" s="6">
        <v>-1.80874957165913</v>
      </c>
      <c r="AL671" s="6">
        <v>-0.27060100004042897</v>
      </c>
      <c r="AM671" s="63">
        <v>-1.2946271007786101</v>
      </c>
      <c r="AN671" s="8">
        <v>0.77662501499561898</v>
      </c>
      <c r="AO671" s="7">
        <v>2.4140663968540602E-2</v>
      </c>
      <c r="AP671" s="7">
        <v>0.40212787218574803</v>
      </c>
      <c r="AQ671" s="7">
        <v>1.1036444469251701</v>
      </c>
      <c r="AR671" s="7">
        <v>0.99521737245690001</v>
      </c>
      <c r="AS671" s="7">
        <v>7.2222301946188699E-2</v>
      </c>
      <c r="AT671" s="7">
        <v>-1.80874957165913</v>
      </c>
      <c r="AU671" s="7">
        <v>-0.27060100004042897</v>
      </c>
      <c r="AV671" s="9">
        <v>-1.2946271007786101</v>
      </c>
    </row>
    <row r="672" spans="1:48" s="33" customFormat="1" ht="25" customHeight="1" x14ac:dyDescent="0.2">
      <c r="A672" s="13" t="s">
        <v>2222</v>
      </c>
      <c r="B672" s="1" t="s">
        <v>2222</v>
      </c>
      <c r="C672" s="203" t="s">
        <v>2223</v>
      </c>
      <c r="D672" s="201" t="s">
        <v>2222</v>
      </c>
      <c r="E672" s="74" t="s">
        <v>12326</v>
      </c>
      <c r="F672" s="74" t="s">
        <v>12327</v>
      </c>
      <c r="G672" s="121" t="s">
        <v>12328</v>
      </c>
      <c r="H672" s="205">
        <v>-0.28653354952875498</v>
      </c>
      <c r="I672" s="2">
        <v>1.2926015386207399</v>
      </c>
      <c r="J672" s="2">
        <v>1.0410679437038399</v>
      </c>
      <c r="K672" s="2">
        <v>1.3768885764978001</v>
      </c>
      <c r="L672" s="2">
        <v>0.75653696681309801</v>
      </c>
      <c r="M672" s="2">
        <v>0.80445797436551603</v>
      </c>
      <c r="N672" s="2">
        <v>-0.87363224499092595</v>
      </c>
      <c r="O672" s="2">
        <v>-0.768185384039764</v>
      </c>
      <c r="P672" s="17">
        <v>-0.83340922179569799</v>
      </c>
      <c r="Q672" s="16">
        <v>0.68237864426527495</v>
      </c>
      <c r="R672" s="2">
        <v>0.97929450589213796</v>
      </c>
      <c r="S672" s="17">
        <v>-0.82507561694212905</v>
      </c>
      <c r="T672" s="21">
        <v>0.84847534837791605</v>
      </c>
      <c r="U672" s="3">
        <v>0.345159223369151</v>
      </c>
      <c r="V672" s="22">
        <v>5.3215099816734099E-2</v>
      </c>
      <c r="W672" s="26">
        <v>1.22702305897855E-2</v>
      </c>
      <c r="X672" s="50" t="s">
        <v>7340</v>
      </c>
      <c r="Y672" s="26">
        <v>0.61851938424649</v>
      </c>
      <c r="Z672" s="5">
        <v>0.29691586162686301</v>
      </c>
      <c r="AA672" s="4">
        <v>9.0785259458436199E-2</v>
      </c>
      <c r="AB672" s="5">
        <v>1.5074542612074</v>
      </c>
      <c r="AC672" s="4">
        <v>1.0585836889436101E-2</v>
      </c>
      <c r="AD672" s="216">
        <v>1.8043701228342699</v>
      </c>
      <c r="AE672" s="199">
        <v>-0.59188376327723702</v>
      </c>
      <c r="AF672" s="6">
        <v>1.0612209777696</v>
      </c>
      <c r="AG672" s="6">
        <v>0.79790507692608703</v>
      </c>
      <c r="AH672" s="6">
        <v>1.1494561787786799</v>
      </c>
      <c r="AI672" s="6">
        <v>0.50004613477316295</v>
      </c>
      <c r="AJ672" s="6">
        <v>0.55021185230748404</v>
      </c>
      <c r="AK672" s="6">
        <v>-1.20648326411427</v>
      </c>
      <c r="AL672" s="6">
        <v>-1.0960970741834599</v>
      </c>
      <c r="AM672" s="63">
        <v>-1.1643761189800399</v>
      </c>
      <c r="AN672" s="8">
        <v>-0.59188376327723702</v>
      </c>
      <c r="AO672" s="7">
        <v>1.0612209777696</v>
      </c>
      <c r="AP672" s="7">
        <v>0.79790507692608703</v>
      </c>
      <c r="AQ672" s="7">
        <v>1.1494561787786799</v>
      </c>
      <c r="AR672" s="7">
        <v>0.50004613477316295</v>
      </c>
      <c r="AS672" s="7">
        <v>0.55021185230748404</v>
      </c>
      <c r="AT672" s="7">
        <v>-1.20648326411427</v>
      </c>
      <c r="AU672" s="7">
        <v>-1.0960970741834599</v>
      </c>
      <c r="AV672" s="9">
        <v>-1.1643761189800399</v>
      </c>
    </row>
    <row r="673" spans="1:48" s="33" customFormat="1" ht="25" customHeight="1" x14ac:dyDescent="0.2">
      <c r="A673" s="13" t="s">
        <v>4047</v>
      </c>
      <c r="B673" s="1" t="s">
        <v>4047</v>
      </c>
      <c r="C673" s="203" t="s">
        <v>4048</v>
      </c>
      <c r="D673" s="201" t="s">
        <v>4047</v>
      </c>
      <c r="E673" s="74" t="s">
        <v>13545</v>
      </c>
      <c r="F673" s="74" t="s">
        <v>13546</v>
      </c>
      <c r="G673" s="121" t="s">
        <v>13547</v>
      </c>
      <c r="H673" s="205">
        <v>-2.3330009045135198</v>
      </c>
      <c r="I673" s="2">
        <v>-0.23406620091135399</v>
      </c>
      <c r="J673" s="2">
        <v>-0.84513549588789505</v>
      </c>
      <c r="K673" s="2">
        <v>0.322657701820869</v>
      </c>
      <c r="L673" s="2">
        <v>-0.66742693366302297</v>
      </c>
      <c r="M673" s="2">
        <v>0.39195432534123897</v>
      </c>
      <c r="N673" s="2">
        <v>-1.68756146891507</v>
      </c>
      <c r="O673" s="2">
        <v>-1.87327868937884</v>
      </c>
      <c r="P673" s="17">
        <v>-3.0170757386459601</v>
      </c>
      <c r="Q673" s="16">
        <v>-1.1374008671042599</v>
      </c>
      <c r="R673" s="2">
        <v>1.5728364499694902E-2</v>
      </c>
      <c r="S673" s="17">
        <v>-2.1926386323132898</v>
      </c>
      <c r="T673" s="21">
        <v>1.0795582466479301</v>
      </c>
      <c r="U673" s="3">
        <v>0.59264354933102503</v>
      </c>
      <c r="V673" s="22">
        <v>0.71999661680999705</v>
      </c>
      <c r="W673" s="26">
        <v>4.5627457806006702E-2</v>
      </c>
      <c r="X673" s="50" t="s">
        <v>7340</v>
      </c>
      <c r="Y673" s="26">
        <v>0.200232549893196</v>
      </c>
      <c r="Z673" s="5">
        <v>1.1531292316039501</v>
      </c>
      <c r="AA673" s="4">
        <v>0.241631872739975</v>
      </c>
      <c r="AB673" s="5">
        <v>1.0552377652090299</v>
      </c>
      <c r="AC673" s="4">
        <v>1.5966847105366399E-2</v>
      </c>
      <c r="AD673" s="216">
        <v>2.20836699681298</v>
      </c>
      <c r="AE673" s="199">
        <v>-1.0293384222733699</v>
      </c>
      <c r="AF673" s="6">
        <v>0.72970769338680397</v>
      </c>
      <c r="AG673" s="6">
        <v>0.21759120501631901</v>
      </c>
      <c r="AH673" s="6">
        <v>1.19627914838043</v>
      </c>
      <c r="AI673" s="6">
        <v>0.36652273469408297</v>
      </c>
      <c r="AJ673" s="6">
        <v>1.2543543025158499</v>
      </c>
      <c r="AK673" s="6">
        <v>-0.48841748264868101</v>
      </c>
      <c r="AL673" s="6">
        <v>-0.644060797663359</v>
      </c>
      <c r="AM673" s="63">
        <v>-1.60263838140808</v>
      </c>
      <c r="AN673" s="8">
        <v>-1.0293384222733699</v>
      </c>
      <c r="AO673" s="7">
        <v>0.72970769338680397</v>
      </c>
      <c r="AP673" s="7">
        <v>0.21759120501631901</v>
      </c>
      <c r="AQ673" s="7">
        <v>1.19627914838043</v>
      </c>
      <c r="AR673" s="7">
        <v>0.36652273469408297</v>
      </c>
      <c r="AS673" s="7">
        <v>1.2543543025158499</v>
      </c>
      <c r="AT673" s="7">
        <v>-0.48841748264868101</v>
      </c>
      <c r="AU673" s="7">
        <v>-0.644060797663359</v>
      </c>
      <c r="AV673" s="9">
        <v>-1.60263838140808</v>
      </c>
    </row>
    <row r="674" spans="1:48" s="33" customFormat="1" ht="25" customHeight="1" x14ac:dyDescent="0.2">
      <c r="A674" s="13" t="s">
        <v>4198</v>
      </c>
      <c r="B674" s="1" t="s">
        <v>4198</v>
      </c>
      <c r="C674" s="203" t="s">
        <v>4199</v>
      </c>
      <c r="D674" s="201" t="s">
        <v>4198</v>
      </c>
      <c r="E674" s="74" t="s">
        <v>9398</v>
      </c>
      <c r="F674" s="74" t="s">
        <v>9399</v>
      </c>
      <c r="G674" s="121" t="s">
        <v>9400</v>
      </c>
      <c r="H674" s="205">
        <v>-3.62387116352894</v>
      </c>
      <c r="I674" s="2">
        <v>-0.77800398003881499</v>
      </c>
      <c r="J674" s="2">
        <v>-2.1250147235751502</v>
      </c>
      <c r="K674" s="2">
        <v>-0.619598409625713</v>
      </c>
      <c r="L674" s="2">
        <v>-0.68815258871331197</v>
      </c>
      <c r="M674" s="2">
        <v>-0.50440216942593397</v>
      </c>
      <c r="N674" s="2">
        <v>-4.1028825490816097</v>
      </c>
      <c r="O674" s="2">
        <v>-2.2516579006237598</v>
      </c>
      <c r="P674" s="17">
        <v>-3.1269163446003598</v>
      </c>
      <c r="Q674" s="16">
        <v>-2.1756299557143</v>
      </c>
      <c r="R674" s="2">
        <v>-0.60405105592165298</v>
      </c>
      <c r="S674" s="17">
        <v>-3.1604855981019102</v>
      </c>
      <c r="T674" s="21">
        <v>1.4236085953694899</v>
      </c>
      <c r="U674" s="3">
        <v>9.2856579209397799E-2</v>
      </c>
      <c r="V674" s="22">
        <v>0.92606875870529304</v>
      </c>
      <c r="W674" s="26">
        <v>4.9469635351814499E-2</v>
      </c>
      <c r="X674" s="50" t="s">
        <v>7340</v>
      </c>
      <c r="Y674" s="26">
        <v>0.19554322520106199</v>
      </c>
      <c r="Z674" s="5">
        <v>1.5715788997926501</v>
      </c>
      <c r="AA674" s="4">
        <v>0.38058011633090899</v>
      </c>
      <c r="AB674" s="5">
        <v>0.98485564238761203</v>
      </c>
      <c r="AC674" s="4">
        <v>3.98705035483699E-2</v>
      </c>
      <c r="AD674" s="216">
        <v>2.5564345421802601</v>
      </c>
      <c r="AE674" s="199">
        <v>-1.17113548760247</v>
      </c>
      <c r="AF674" s="6">
        <v>0.85640093250887195</v>
      </c>
      <c r="AG674" s="6">
        <v>-0.10327608848681</v>
      </c>
      <c r="AH674" s="6">
        <v>0.969256889042723</v>
      </c>
      <c r="AI674" s="6">
        <v>0.92041550401347505</v>
      </c>
      <c r="AJ674" s="6">
        <v>1.0513283833907201</v>
      </c>
      <c r="AK674" s="6">
        <v>-1.5124068707121201</v>
      </c>
      <c r="AL674" s="6">
        <v>-0.193502946336785</v>
      </c>
      <c r="AM674" s="63">
        <v>-0.81708031581759799</v>
      </c>
      <c r="AN674" s="8" t="s">
        <v>4887</v>
      </c>
      <c r="AO674" s="7">
        <v>0.85640093250887195</v>
      </c>
      <c r="AP674" s="7">
        <v>-0.10327608848681</v>
      </c>
      <c r="AQ674" s="7">
        <v>0.969256889042723</v>
      </c>
      <c r="AR674" s="7">
        <v>0.92041550401347505</v>
      </c>
      <c r="AS674" s="7">
        <v>1.0513283833907201</v>
      </c>
      <c r="AT674" s="7" t="s">
        <v>4887</v>
      </c>
      <c r="AU674" s="7">
        <v>-0.193502946336785</v>
      </c>
      <c r="AV674" s="9">
        <v>-0.81708031581759799</v>
      </c>
    </row>
    <row r="675" spans="1:48" s="33" customFormat="1" ht="25" customHeight="1" x14ac:dyDescent="0.2">
      <c r="A675" s="13" t="s">
        <v>2919</v>
      </c>
      <c r="B675" s="1" t="s">
        <v>2919</v>
      </c>
      <c r="C675" s="203" t="s">
        <v>2920</v>
      </c>
      <c r="D675" s="201" t="s">
        <v>2919</v>
      </c>
      <c r="E675" s="74" t="s">
        <v>9187</v>
      </c>
      <c r="F675" s="74" t="s">
        <v>9188</v>
      </c>
      <c r="G675" s="121" t="s">
        <v>9189</v>
      </c>
      <c r="H675" s="205">
        <v>-0.32906811330256902</v>
      </c>
      <c r="I675" s="2">
        <v>0.45472922726701998</v>
      </c>
      <c r="J675" s="2">
        <v>0.93514409118256803</v>
      </c>
      <c r="K675" s="2">
        <v>1.8276750713579999</v>
      </c>
      <c r="L675" s="2">
        <v>2.1328772702413699</v>
      </c>
      <c r="M675" s="2">
        <v>4.1304339504251404</v>
      </c>
      <c r="N675" s="2">
        <v>8.4255645916041302E-2</v>
      </c>
      <c r="O675" s="2">
        <v>-0.18234713839580899</v>
      </c>
      <c r="P675" s="17">
        <v>-0.94493017580447303</v>
      </c>
      <c r="Q675" s="16">
        <v>0.35360173504900699</v>
      </c>
      <c r="R675" s="2">
        <v>2.69699543067484</v>
      </c>
      <c r="S675" s="17">
        <v>-0.34767388942807997</v>
      </c>
      <c r="T675" s="21">
        <v>0.63814434241323503</v>
      </c>
      <c r="U675" s="3">
        <v>1.2507384170875899</v>
      </c>
      <c r="V675" s="22">
        <v>0.53414002364810398</v>
      </c>
      <c r="W675" s="26">
        <v>1.19066553551455E-2</v>
      </c>
      <c r="X675" s="50" t="s">
        <v>7340</v>
      </c>
      <c r="Y675" s="26">
        <v>6.3610886046735801E-2</v>
      </c>
      <c r="Z675" s="5">
        <v>2.3433936956258301</v>
      </c>
      <c r="AA675" s="4">
        <v>0.220302174626167</v>
      </c>
      <c r="AB675" s="5">
        <v>0.70127562447708702</v>
      </c>
      <c r="AC675" s="4">
        <v>3.6455999400543899E-2</v>
      </c>
      <c r="AD675" s="216">
        <v>3.04466932010292</v>
      </c>
      <c r="AE675" s="199">
        <v>-0.78251767465695898</v>
      </c>
      <c r="AF675" s="6">
        <v>-0.28388835653935701</v>
      </c>
      <c r="AG675" s="6">
        <v>2.1737758284775598E-2</v>
      </c>
      <c r="AH675" s="6">
        <v>0.58954028963847405</v>
      </c>
      <c r="AI675" s="6">
        <v>0.78370114786059697</v>
      </c>
      <c r="AJ675" s="6">
        <v>2.0544892378245998</v>
      </c>
      <c r="AK675" s="6">
        <v>-0.51957299042109595</v>
      </c>
      <c r="AL675" s="6">
        <v>-0.68917801160306003</v>
      </c>
      <c r="AM675" s="63">
        <v>-1.17431140038798</v>
      </c>
      <c r="AN675" s="8">
        <v>-0.78251767465695898</v>
      </c>
      <c r="AO675" s="7">
        <v>-0.28388835653935701</v>
      </c>
      <c r="AP675" s="7">
        <v>2.1737758284775598E-2</v>
      </c>
      <c r="AQ675" s="7">
        <v>0.58954028963847405</v>
      </c>
      <c r="AR675" s="7">
        <v>0.78370114786059697</v>
      </c>
      <c r="AS675" s="7">
        <v>2.0544892378245998</v>
      </c>
      <c r="AT675" s="7">
        <v>-0.51957299042109595</v>
      </c>
      <c r="AU675" s="7">
        <v>-0.68917801160306003</v>
      </c>
      <c r="AV675" s="9">
        <v>-1.17431140038798</v>
      </c>
    </row>
    <row r="676" spans="1:48" s="33" customFormat="1" ht="25" customHeight="1" x14ac:dyDescent="0.2">
      <c r="A676" s="13" t="s">
        <v>180</v>
      </c>
      <c r="B676" s="1" t="s">
        <v>180</v>
      </c>
      <c r="C676" s="203" t="s">
        <v>181</v>
      </c>
      <c r="D676" s="201" t="s">
        <v>180</v>
      </c>
      <c r="E676" s="74" t="s">
        <v>12903</v>
      </c>
      <c r="F676" s="74" t="s">
        <v>12904</v>
      </c>
      <c r="G676" s="121" t="s">
        <v>4887</v>
      </c>
      <c r="H676" s="205">
        <v>3.9830506240371699</v>
      </c>
      <c r="I676" s="2">
        <v>1.3354636082556099</v>
      </c>
      <c r="J676" s="2">
        <v>2.7771973301461799</v>
      </c>
      <c r="K676" s="2">
        <v>2.46830807038052</v>
      </c>
      <c r="L676" s="2">
        <v>1.8484905134969301</v>
      </c>
      <c r="M676" s="2">
        <v>1.1255626487621699</v>
      </c>
      <c r="N676" s="2">
        <v>2.7930319878118102</v>
      </c>
      <c r="O676" s="2">
        <v>4.0967062944639796</v>
      </c>
      <c r="P676" s="17">
        <v>4.4049815279320104</v>
      </c>
      <c r="Q676" s="16">
        <v>2.6985705208129902</v>
      </c>
      <c r="R676" s="2">
        <v>1.8141204108798701</v>
      </c>
      <c r="S676" s="17">
        <v>3.7649066034026002</v>
      </c>
      <c r="T676" s="21">
        <v>1.3255436178765301</v>
      </c>
      <c r="U676" s="3">
        <v>0.67203221260940305</v>
      </c>
      <c r="V676" s="22">
        <v>0.85566559251540997</v>
      </c>
      <c r="W676" s="26">
        <v>0.130135565065223</v>
      </c>
      <c r="X676" s="27" t="s">
        <v>17</v>
      </c>
      <c r="Y676" s="26">
        <v>0.37929060940250697</v>
      </c>
      <c r="Z676" s="5">
        <v>-0.88445010993311302</v>
      </c>
      <c r="AA676" s="4">
        <v>0.31679816193874299</v>
      </c>
      <c r="AB676" s="5">
        <v>-1.06633608258961</v>
      </c>
      <c r="AC676" s="4">
        <v>3.8787706843316401E-2</v>
      </c>
      <c r="AD676" s="216">
        <v>-1.9507861925227299</v>
      </c>
      <c r="AE676" s="199">
        <v>1.01606407633744</v>
      </c>
      <c r="AF676" s="6">
        <v>-1.1820115685672801</v>
      </c>
      <c r="AG676" s="6">
        <v>1.49423980580647E-2</v>
      </c>
      <c r="AH676" s="6">
        <v>-0.24150317098893101</v>
      </c>
      <c r="AI676" s="6">
        <v>-0.75608715555647998</v>
      </c>
      <c r="AJ676" s="6">
        <v>-1.3562752222846099</v>
      </c>
      <c r="AK676" s="6">
        <v>2.8088623338957001E-2</v>
      </c>
      <c r="AL676" s="6">
        <v>1.11042311329501</v>
      </c>
      <c r="AM676" s="63">
        <v>1.3663589063678301</v>
      </c>
      <c r="AN676" s="8">
        <v>1.01606407633744</v>
      </c>
      <c r="AO676" s="7">
        <v>-1.1820115685672801</v>
      </c>
      <c r="AP676" s="7">
        <v>1.49423980580647E-2</v>
      </c>
      <c r="AQ676" s="7">
        <v>-0.24150317098893101</v>
      </c>
      <c r="AR676" s="7">
        <v>-0.75608715555647998</v>
      </c>
      <c r="AS676" s="7">
        <v>-1.3562752222846099</v>
      </c>
      <c r="AT676" s="7">
        <v>2.8088623338957001E-2</v>
      </c>
      <c r="AU676" s="7">
        <v>1.11042311329501</v>
      </c>
      <c r="AV676" s="9">
        <v>1.3663589063678301</v>
      </c>
    </row>
    <row r="677" spans="1:48" s="33" customFormat="1" ht="25" customHeight="1" x14ac:dyDescent="0.2">
      <c r="A677" s="13" t="s">
        <v>228</v>
      </c>
      <c r="B677" s="1" t="s">
        <v>229</v>
      </c>
      <c r="C677" s="203" t="s">
        <v>230</v>
      </c>
      <c r="D677" s="201" t="s">
        <v>7419</v>
      </c>
      <c r="E677" s="74" t="s">
        <v>12775</v>
      </c>
      <c r="F677" s="74" t="s">
        <v>12624</v>
      </c>
      <c r="G677" s="121" t="s">
        <v>8815</v>
      </c>
      <c r="H677" s="205">
        <v>-5.23764287827826</v>
      </c>
      <c r="I677" s="2">
        <v>-7.8644918656095602</v>
      </c>
      <c r="J677" s="2">
        <v>-1.90506775671229</v>
      </c>
      <c r="K677" s="2">
        <v>-5.0554595485741602</v>
      </c>
      <c r="L677" s="2">
        <v>-3.8942574739268099</v>
      </c>
      <c r="M677" s="2">
        <v>-5.42975056637128</v>
      </c>
      <c r="N677" s="2">
        <v>-2.53976461611057</v>
      </c>
      <c r="O677" s="2">
        <v>-1.62854184943848</v>
      </c>
      <c r="P677" s="17">
        <v>-1.9395054885831999</v>
      </c>
      <c r="Q677" s="16">
        <v>-5.0024008335333701</v>
      </c>
      <c r="R677" s="2">
        <v>-4.79315586295741</v>
      </c>
      <c r="S677" s="17">
        <v>-2.0359373180440898</v>
      </c>
      <c r="T677" s="21">
        <v>2.9866683850301099</v>
      </c>
      <c r="U677" s="3">
        <v>0.80064797311444402</v>
      </c>
      <c r="V677" s="22">
        <v>0.46320196019151799</v>
      </c>
      <c r="W677" s="26">
        <v>0.16022385635219899</v>
      </c>
      <c r="X677" s="27" t="s">
        <v>17</v>
      </c>
      <c r="Y677" s="26">
        <v>0.91619791244487903</v>
      </c>
      <c r="Z677" s="5">
        <v>0.20924497057595601</v>
      </c>
      <c r="AA677" s="4">
        <v>0.225488110186533</v>
      </c>
      <c r="AB677" s="5">
        <v>-2.9664635154892798</v>
      </c>
      <c r="AC677" s="4">
        <v>1.1960046777398099E-2</v>
      </c>
      <c r="AD677" s="216">
        <v>-2.75721854491333</v>
      </c>
      <c r="AE677" s="199">
        <v>-0.60992973755041002</v>
      </c>
      <c r="AF677" s="6">
        <v>-1.84828112318092</v>
      </c>
      <c r="AG677" s="6">
        <v>0.96111566300823803</v>
      </c>
      <c r="AH677" s="6">
        <v>-0.52404471718345802</v>
      </c>
      <c r="AI677" s="6">
        <v>2.3370153283630901E-2</v>
      </c>
      <c r="AJ677" s="6">
        <v>-0.700493307396863</v>
      </c>
      <c r="AK677" s="6">
        <v>0.661906329284909</v>
      </c>
      <c r="AL677" s="6">
        <v>1.09147574159926</v>
      </c>
      <c r="AM677" s="63">
        <v>0.94488099813561299</v>
      </c>
      <c r="AN677" s="8">
        <v>-0.60992973755041002</v>
      </c>
      <c r="AO677" s="7" t="s">
        <v>4887</v>
      </c>
      <c r="AP677" s="7" t="s">
        <v>4887</v>
      </c>
      <c r="AQ677" s="7" t="s">
        <v>4887</v>
      </c>
      <c r="AR677" s="7" t="s">
        <v>4887</v>
      </c>
      <c r="AS677" s="7" t="s">
        <v>4887</v>
      </c>
      <c r="AT677" s="7">
        <v>0.661906329284909</v>
      </c>
      <c r="AU677" s="7">
        <v>1.09147574159926</v>
      </c>
      <c r="AV677" s="9">
        <v>0.94488099813561299</v>
      </c>
    </row>
    <row r="678" spans="1:48" s="33" customFormat="1" ht="25" customHeight="1" x14ac:dyDescent="0.2">
      <c r="A678" s="13" t="s">
        <v>235</v>
      </c>
      <c r="B678" s="1" t="s">
        <v>236</v>
      </c>
      <c r="C678" s="203" t="s">
        <v>237</v>
      </c>
      <c r="D678" s="201" t="s">
        <v>7420</v>
      </c>
      <c r="E678" s="74" t="s">
        <v>12740</v>
      </c>
      <c r="F678" s="74" t="s">
        <v>12741</v>
      </c>
      <c r="G678" s="121" t="s">
        <v>4887</v>
      </c>
      <c r="H678" s="205">
        <v>-5.9293595673957604</v>
      </c>
      <c r="I678" s="2">
        <v>-2.6768014492378902</v>
      </c>
      <c r="J678" s="2">
        <v>-2.3629194927100601</v>
      </c>
      <c r="K678" s="2">
        <v>-3.2801438549436002</v>
      </c>
      <c r="L678" s="2">
        <v>-4.3926519520118896</v>
      </c>
      <c r="M678" s="2">
        <v>-4.4610246795938897</v>
      </c>
      <c r="N678" s="2">
        <v>-1.8721533160650099</v>
      </c>
      <c r="O678" s="2">
        <v>-1.4025065820921201</v>
      </c>
      <c r="P678" s="17">
        <v>-0.62358097846798399</v>
      </c>
      <c r="Q678" s="16">
        <v>-3.65636016978124</v>
      </c>
      <c r="R678" s="2">
        <v>-4.0446068288497896</v>
      </c>
      <c r="S678" s="17">
        <v>-1.2994136255417099</v>
      </c>
      <c r="T678" s="21">
        <v>1.9747215415914801</v>
      </c>
      <c r="U678" s="3">
        <v>0.66292641848426803</v>
      </c>
      <c r="V678" s="22">
        <v>0.63063804105116905</v>
      </c>
      <c r="W678" s="26">
        <v>7.2536327888643407E-2</v>
      </c>
      <c r="X678" s="27" t="s">
        <v>17</v>
      </c>
      <c r="Y678" s="26">
        <v>0.77239822513555301</v>
      </c>
      <c r="Z678" s="5">
        <v>-0.38824665906855399</v>
      </c>
      <c r="AA678" s="4">
        <v>0.16589866767874401</v>
      </c>
      <c r="AB678" s="5">
        <v>-2.3569465442395301</v>
      </c>
      <c r="AC678" s="4">
        <v>6.5756054544355604E-3</v>
      </c>
      <c r="AD678" s="216">
        <v>-2.7451932033080801</v>
      </c>
      <c r="AE678" s="199">
        <v>-1.7383550343033201</v>
      </c>
      <c r="AF678" s="6">
        <v>0.19187768268415201</v>
      </c>
      <c r="AG678" s="6">
        <v>0.37815113261260302</v>
      </c>
      <c r="AH678" s="6">
        <v>-0.166176257855015</v>
      </c>
      <c r="AI678" s="6">
        <v>-0.82639490695048501</v>
      </c>
      <c r="AJ678" s="6">
        <v>-0.86697074631571702</v>
      </c>
      <c r="AK678" s="6">
        <v>0.66939663727022103</v>
      </c>
      <c r="AL678" s="6">
        <v>0.94810879502690304</v>
      </c>
      <c r="AM678" s="63">
        <v>1.41036269783066</v>
      </c>
      <c r="AN678" s="8" t="s">
        <v>4887</v>
      </c>
      <c r="AO678" s="7">
        <v>0.19187768268415201</v>
      </c>
      <c r="AP678" s="7">
        <v>0.37815113261260302</v>
      </c>
      <c r="AQ678" s="7">
        <v>-0.166176257855015</v>
      </c>
      <c r="AR678" s="7" t="s">
        <v>4887</v>
      </c>
      <c r="AS678" s="7" t="s">
        <v>4887</v>
      </c>
      <c r="AT678" s="7">
        <v>0.66939663727022103</v>
      </c>
      <c r="AU678" s="7">
        <v>0.94810879502690304</v>
      </c>
      <c r="AV678" s="9">
        <v>1.41036269783066</v>
      </c>
    </row>
    <row r="679" spans="1:48" s="33" customFormat="1" ht="25" customHeight="1" x14ac:dyDescent="0.2">
      <c r="A679" s="13" t="s">
        <v>282</v>
      </c>
      <c r="B679" s="1" t="s">
        <v>282</v>
      </c>
      <c r="C679" s="203" t="s">
        <v>283</v>
      </c>
      <c r="D679" s="201" t="s">
        <v>7421</v>
      </c>
      <c r="E679" s="74" t="s">
        <v>13200</v>
      </c>
      <c r="F679" s="74" t="s">
        <v>12849</v>
      </c>
      <c r="G679" s="121" t="s">
        <v>4887</v>
      </c>
      <c r="H679" s="205">
        <v>-1.2337607650359801</v>
      </c>
      <c r="I679" s="2">
        <v>2.0490794488734498</v>
      </c>
      <c r="J679" s="2">
        <v>1.7816950491916299</v>
      </c>
      <c r="K679" s="2">
        <v>1.4541169618813501</v>
      </c>
      <c r="L679" s="2">
        <v>1.61457842072201</v>
      </c>
      <c r="M679" s="2">
        <v>1.4014271322836001</v>
      </c>
      <c r="N679" s="2">
        <v>-0.36151527722556098</v>
      </c>
      <c r="O679" s="2">
        <v>-2.0867028164097698E-3</v>
      </c>
      <c r="P679" s="17">
        <v>3.0534732824879299E-2</v>
      </c>
      <c r="Q679" s="16">
        <v>0.86567124434303599</v>
      </c>
      <c r="R679" s="2">
        <v>1.49004083829566</v>
      </c>
      <c r="S679" s="17">
        <v>-0.11102241573903</v>
      </c>
      <c r="T679" s="21">
        <v>1.8230701236656299</v>
      </c>
      <c r="U679" s="3">
        <v>0.111023698430607</v>
      </c>
      <c r="V679" s="22">
        <v>0.21754550043061599</v>
      </c>
      <c r="W679" s="26">
        <v>0.25477037903442501</v>
      </c>
      <c r="X679" s="27" t="s">
        <v>17</v>
      </c>
      <c r="Y679" s="26">
        <v>0.61341675452825395</v>
      </c>
      <c r="Z679" s="5">
        <v>0.62436959395262004</v>
      </c>
      <c r="AA679" s="4">
        <v>0.45179279044166498</v>
      </c>
      <c r="AB679" s="5">
        <v>0.97669366008206604</v>
      </c>
      <c r="AC679" s="4">
        <v>1.52171025208761E-3</v>
      </c>
      <c r="AD679" s="216">
        <v>1.6010632540346901</v>
      </c>
      <c r="AE679" s="199">
        <v>-1.7158930310784299</v>
      </c>
      <c r="AF679" s="6">
        <v>1.12620041361852</v>
      </c>
      <c r="AG679" s="6">
        <v>0.89471444414303503</v>
      </c>
      <c r="AH679" s="6">
        <v>0.61111625662656099</v>
      </c>
      <c r="AI679" s="6">
        <v>0.750034519649312</v>
      </c>
      <c r="AJ679" s="6">
        <v>0.56550044545565104</v>
      </c>
      <c r="AK679" s="6">
        <v>-0.96075326747710799</v>
      </c>
      <c r="AL679" s="6">
        <v>-0.64958076787241104</v>
      </c>
      <c r="AM679" s="63">
        <v>-0.62133901306512995</v>
      </c>
      <c r="AN679" s="8">
        <v>-1.7158930310784299</v>
      </c>
      <c r="AO679" s="7">
        <v>1.12620041361852</v>
      </c>
      <c r="AP679" s="7">
        <v>0.89471444414303503</v>
      </c>
      <c r="AQ679" s="7">
        <v>0.61111625662656099</v>
      </c>
      <c r="AR679" s="7">
        <v>0.750034519649312</v>
      </c>
      <c r="AS679" s="7">
        <v>0.56550044545565104</v>
      </c>
      <c r="AT679" s="7">
        <v>-0.96075326747710799</v>
      </c>
      <c r="AU679" s="7">
        <v>-0.64958076787241104</v>
      </c>
      <c r="AV679" s="9">
        <v>-0.62133901306512995</v>
      </c>
    </row>
    <row r="680" spans="1:48" s="33" customFormat="1" ht="25" customHeight="1" x14ac:dyDescent="0.2">
      <c r="A680" s="13" t="s">
        <v>296</v>
      </c>
      <c r="B680" s="1" t="s">
        <v>296</v>
      </c>
      <c r="C680" s="203" t="s">
        <v>297</v>
      </c>
      <c r="D680" s="201" t="s">
        <v>7422</v>
      </c>
      <c r="E680" s="74" t="s">
        <v>13537</v>
      </c>
      <c r="F680" s="74" t="s">
        <v>12947</v>
      </c>
      <c r="G680" s="121" t="s">
        <v>4887</v>
      </c>
      <c r="H680" s="205">
        <v>-1.11623074911877</v>
      </c>
      <c r="I680" s="2">
        <v>-7.0424562883665196</v>
      </c>
      <c r="J680" s="2">
        <v>-1.7045855678677899</v>
      </c>
      <c r="K680" s="2">
        <v>-7.0749853603097401</v>
      </c>
      <c r="L680" s="2">
        <v>-6.9021371869725199</v>
      </c>
      <c r="M680" s="2">
        <v>-5.3815393165447798</v>
      </c>
      <c r="N680" s="2">
        <v>-1.88290097791489</v>
      </c>
      <c r="O680" s="2">
        <v>-0.58195593960776604</v>
      </c>
      <c r="P680" s="17">
        <v>-1.57744074697006</v>
      </c>
      <c r="Q680" s="16">
        <v>-3.2877575351176902</v>
      </c>
      <c r="R680" s="2">
        <v>-6.4528872879423496</v>
      </c>
      <c r="S680" s="17">
        <v>-1.3474325548309001</v>
      </c>
      <c r="T680" s="21">
        <v>3.2649444702663102</v>
      </c>
      <c r="U680" s="3">
        <v>0.93183098232446004</v>
      </c>
      <c r="V680" s="22">
        <v>0.68028841274295004</v>
      </c>
      <c r="W680" s="26">
        <v>5.3035596165302401E-2</v>
      </c>
      <c r="X680" s="27" t="s">
        <v>17</v>
      </c>
      <c r="Y680" s="26">
        <v>0.230328396840355</v>
      </c>
      <c r="Z680" s="5">
        <v>-3.16512975282465</v>
      </c>
      <c r="AA680" s="4">
        <v>0.412375888257423</v>
      </c>
      <c r="AB680" s="5">
        <v>-1.9403249802867899</v>
      </c>
      <c r="AC680" s="4">
        <v>2.2135011771860901E-3</v>
      </c>
      <c r="AD680" s="216">
        <v>-5.1054547331114399</v>
      </c>
      <c r="AE680" s="199">
        <v>0.91330548267032996</v>
      </c>
      <c r="AF680" s="6">
        <v>-1.18471167964215</v>
      </c>
      <c r="AG680" s="6">
        <v>0.705014640701905</v>
      </c>
      <c r="AH680" s="6">
        <v>-1.1962277029117701</v>
      </c>
      <c r="AI680" s="6">
        <v>-1.13503556101062</v>
      </c>
      <c r="AJ680" s="6">
        <v>-0.596709706213983</v>
      </c>
      <c r="AK680" s="6">
        <v>0.64188697400984496</v>
      </c>
      <c r="AL680" s="6">
        <v>1.1024507847385301</v>
      </c>
      <c r="AM680" s="63">
        <v>0.75002676765791698</v>
      </c>
      <c r="AN680" s="8">
        <v>0.91330548267032996</v>
      </c>
      <c r="AO680" s="7" t="s">
        <v>4887</v>
      </c>
      <c r="AP680" s="7">
        <v>0.705014640701905</v>
      </c>
      <c r="AQ680" s="7" t="s">
        <v>4887</v>
      </c>
      <c r="AR680" s="7" t="s">
        <v>4887</v>
      </c>
      <c r="AS680" s="7" t="s">
        <v>4887</v>
      </c>
      <c r="AT680" s="7">
        <v>0.64188697400984496</v>
      </c>
      <c r="AU680" s="7">
        <v>1.1024507847385301</v>
      </c>
      <c r="AV680" s="9">
        <v>0.75002676765791698</v>
      </c>
    </row>
    <row r="681" spans="1:48" s="33" customFormat="1" ht="25" customHeight="1" x14ac:dyDescent="0.2">
      <c r="A681" s="13" t="s">
        <v>406</v>
      </c>
      <c r="B681" s="1" t="s">
        <v>407</v>
      </c>
      <c r="C681" s="203" t="s">
        <v>408</v>
      </c>
      <c r="D681" s="201" t="s">
        <v>7423</v>
      </c>
      <c r="E681" s="74" t="s">
        <v>13391</v>
      </c>
      <c r="F681" s="74" t="s">
        <v>12853</v>
      </c>
      <c r="G681" s="121" t="s">
        <v>4887</v>
      </c>
      <c r="H681" s="205">
        <v>-6.4217025733737199</v>
      </c>
      <c r="I681" s="2">
        <v>-5.91853423127582</v>
      </c>
      <c r="J681" s="2">
        <v>-3.8742448979984201</v>
      </c>
      <c r="K681" s="2">
        <v>-6.7489614896794201</v>
      </c>
      <c r="L681" s="2">
        <v>-5.9854833894016002</v>
      </c>
      <c r="M681" s="2">
        <v>-6.3905322040084203</v>
      </c>
      <c r="N681" s="2">
        <v>-5.2497165150449296</v>
      </c>
      <c r="O681" s="2">
        <v>-5.2706904597700897</v>
      </c>
      <c r="P681" s="17">
        <v>-4.3763874159167502</v>
      </c>
      <c r="Q681" s="16">
        <v>-5.40482723421598</v>
      </c>
      <c r="R681" s="2">
        <v>-6.37499236102982</v>
      </c>
      <c r="S681" s="17">
        <v>-4.9655981302439196</v>
      </c>
      <c r="T681" s="21">
        <v>1.34918727798564</v>
      </c>
      <c r="U681" s="3">
        <v>0.38197620009734501</v>
      </c>
      <c r="V681" s="22">
        <v>0.51037919824164901</v>
      </c>
      <c r="W681" s="26">
        <v>0.20328728750543901</v>
      </c>
      <c r="X681" s="27" t="s">
        <v>17</v>
      </c>
      <c r="Y681" s="26">
        <v>0.33886608453234002</v>
      </c>
      <c r="Z681" s="5">
        <v>-0.97016512681383305</v>
      </c>
      <c r="AA681" s="4">
        <v>0.64013406801524597</v>
      </c>
      <c r="AB681" s="5">
        <v>-0.439229103972059</v>
      </c>
      <c r="AC681" s="4">
        <v>2.1451263881636599E-2</v>
      </c>
      <c r="AD681" s="216">
        <v>-1.40939423078589</v>
      </c>
      <c r="AE681" s="199">
        <v>-0.86319740660980804</v>
      </c>
      <c r="AF681" s="6">
        <v>-0.34606997159302899</v>
      </c>
      <c r="AG681" s="6">
        <v>1.7549328358217</v>
      </c>
      <c r="AH681" s="6">
        <v>-1.1995352677517399</v>
      </c>
      <c r="AI681" s="6">
        <v>-0.41487645944513002</v>
      </c>
      <c r="AJ681" s="6">
        <v>-0.83116229666788699</v>
      </c>
      <c r="AK681" s="6">
        <v>0.34130234727389203</v>
      </c>
      <c r="AL681" s="6">
        <v>0.319746535171954</v>
      </c>
      <c r="AM681" s="63">
        <v>1.2388596838000501</v>
      </c>
      <c r="AN681" s="8" t="s">
        <v>4887</v>
      </c>
      <c r="AO681" s="7" t="s">
        <v>4887</v>
      </c>
      <c r="AP681" s="7" t="s">
        <v>4887</v>
      </c>
      <c r="AQ681" s="7" t="s">
        <v>4887</v>
      </c>
      <c r="AR681" s="7" t="s">
        <v>4887</v>
      </c>
      <c r="AS681" s="7" t="s">
        <v>4887</v>
      </c>
      <c r="AT681" s="7" t="s">
        <v>4887</v>
      </c>
      <c r="AU681" s="7">
        <v>0.319746535171954</v>
      </c>
      <c r="AV681" s="9">
        <v>1.2388596838000501</v>
      </c>
    </row>
    <row r="682" spans="1:48" s="33" customFormat="1" ht="25" customHeight="1" x14ac:dyDescent="0.2">
      <c r="A682" s="13" t="s">
        <v>465</v>
      </c>
      <c r="B682" s="1" t="s">
        <v>465</v>
      </c>
      <c r="C682" s="203" t="s">
        <v>466</v>
      </c>
      <c r="D682" s="201" t="s">
        <v>7424</v>
      </c>
      <c r="E682" s="74" t="s">
        <v>13357</v>
      </c>
      <c r="F682" s="74" t="s">
        <v>12536</v>
      </c>
      <c r="G682" s="121" t="s">
        <v>4887</v>
      </c>
      <c r="H682" s="205">
        <v>-7.9122779933692096</v>
      </c>
      <c r="I682" s="2">
        <v>1.8615324199232</v>
      </c>
      <c r="J682" s="2">
        <v>2.4060588358399402</v>
      </c>
      <c r="K682" s="2">
        <v>1.1062697621190101</v>
      </c>
      <c r="L682" s="2">
        <v>1.9315942692096</v>
      </c>
      <c r="M682" s="2">
        <v>1.7307658904054599</v>
      </c>
      <c r="N682" s="2">
        <v>-2.7698879059279</v>
      </c>
      <c r="O682" s="2">
        <v>-1.6861573485504899</v>
      </c>
      <c r="P682" s="17">
        <v>-2.9137195755839702</v>
      </c>
      <c r="Q682" s="16">
        <v>-1.21489557920202</v>
      </c>
      <c r="R682" s="2">
        <v>1.5895433072446901</v>
      </c>
      <c r="S682" s="17">
        <v>-2.4565882766874498</v>
      </c>
      <c r="T682" s="21">
        <v>5.8064899600020601</v>
      </c>
      <c r="U682" s="3">
        <v>0.43040445977827901</v>
      </c>
      <c r="V682" s="22">
        <v>0.67107730446759895</v>
      </c>
      <c r="W682" s="26">
        <v>0.384494016964265</v>
      </c>
      <c r="X682" s="27" t="s">
        <v>17</v>
      </c>
      <c r="Y682" s="26">
        <v>0.49108185650184299</v>
      </c>
      <c r="Z682" s="5">
        <v>2.80443888644671</v>
      </c>
      <c r="AA682" s="4">
        <v>0.74739380439700198</v>
      </c>
      <c r="AB682" s="5">
        <v>1.2416926974854301</v>
      </c>
      <c r="AC682" s="4">
        <v>1.8568065891031501E-3</v>
      </c>
      <c r="AD682" s="216">
        <v>4.0461315839321399</v>
      </c>
      <c r="AE682" s="199">
        <v>-2.10044128722171</v>
      </c>
      <c r="AF682" s="6">
        <v>0.74362464972666698</v>
      </c>
      <c r="AG682" s="6">
        <v>0.90207554715467497</v>
      </c>
      <c r="AH682" s="6">
        <v>0.52385194003826396</v>
      </c>
      <c r="AI682" s="6">
        <v>0.76401183861300603</v>
      </c>
      <c r="AJ682" s="6">
        <v>0.705573100068146</v>
      </c>
      <c r="AK682" s="6">
        <v>-0.60406516943837796</v>
      </c>
      <c r="AL682" s="6">
        <v>-0.28871209497364703</v>
      </c>
      <c r="AM682" s="63">
        <v>-0.64591852396701799</v>
      </c>
      <c r="AN682" s="8" t="s">
        <v>4887</v>
      </c>
      <c r="AO682" s="7">
        <v>0.74362464972666698</v>
      </c>
      <c r="AP682" s="7">
        <v>0.90207554715467497</v>
      </c>
      <c r="AQ682" s="7">
        <v>0.52385194003826396</v>
      </c>
      <c r="AR682" s="7">
        <v>0.76401183861300603</v>
      </c>
      <c r="AS682" s="7">
        <v>0.705573100068146</v>
      </c>
      <c r="AT682" s="7" t="s">
        <v>4887</v>
      </c>
      <c r="AU682" s="7">
        <v>-0.28871209497364703</v>
      </c>
      <c r="AV682" s="9">
        <v>-0.64591852396701799</v>
      </c>
    </row>
    <row r="683" spans="1:48" s="33" customFormat="1" ht="25" customHeight="1" x14ac:dyDescent="0.2">
      <c r="A683" s="13" t="s">
        <v>495</v>
      </c>
      <c r="B683" s="1" t="s">
        <v>495</v>
      </c>
      <c r="C683" s="203" t="s">
        <v>496</v>
      </c>
      <c r="D683" s="201" t="s">
        <v>7425</v>
      </c>
      <c r="E683" s="74" t="s">
        <v>12451</v>
      </c>
      <c r="F683" s="74" t="s">
        <v>11868</v>
      </c>
      <c r="G683" s="121" t="s">
        <v>4887</v>
      </c>
      <c r="H683" s="205">
        <v>-2.7287106614373999</v>
      </c>
      <c r="I683" s="2">
        <v>-5.0928198693820503</v>
      </c>
      <c r="J683" s="2">
        <v>-3.3583423769249601</v>
      </c>
      <c r="K683" s="2">
        <v>-5.6194326797667697</v>
      </c>
      <c r="L683" s="2">
        <v>-4.6266802971518297</v>
      </c>
      <c r="M683" s="2">
        <v>-4.9126780906401999</v>
      </c>
      <c r="N683" s="2">
        <v>-3.57968143044104</v>
      </c>
      <c r="O683" s="2">
        <v>-2.8680424100709501</v>
      </c>
      <c r="P683" s="17">
        <v>-3.2706040334815798</v>
      </c>
      <c r="Q683" s="16">
        <v>-3.7266243025814698</v>
      </c>
      <c r="R683" s="2">
        <v>-5.0529303558529302</v>
      </c>
      <c r="S683" s="17">
        <v>-3.23944262466452</v>
      </c>
      <c r="T683" s="21">
        <v>1.2243270679626901</v>
      </c>
      <c r="U683" s="3">
        <v>0.51102088677459201</v>
      </c>
      <c r="V683" s="22">
        <v>0.35684141979025602</v>
      </c>
      <c r="W683" s="26">
        <v>7.2330831898192394E-2</v>
      </c>
      <c r="X683" s="27" t="s">
        <v>17</v>
      </c>
      <c r="Y683" s="26">
        <v>0.192735266631757</v>
      </c>
      <c r="Z683" s="5">
        <v>-1.3263060532714599</v>
      </c>
      <c r="AA683" s="4">
        <v>0.56746409656401398</v>
      </c>
      <c r="AB683" s="5">
        <v>-0.487181677916949</v>
      </c>
      <c r="AC683" s="4">
        <v>9.7459332683373506E-3</v>
      </c>
      <c r="AD683" s="216">
        <v>-1.8134877311884099</v>
      </c>
      <c r="AE683" s="199">
        <v>1.2005527525263999</v>
      </c>
      <c r="AF683" s="6">
        <v>-1.0209480795816701</v>
      </c>
      <c r="AG683" s="6">
        <v>0.60890183590343105</v>
      </c>
      <c r="AH683" s="6">
        <v>-1.5157944227781099</v>
      </c>
      <c r="AI683" s="6">
        <v>-0.58292709302656198</v>
      </c>
      <c r="AJ683" s="6">
        <v>-0.85167285742712195</v>
      </c>
      <c r="AK683" s="6">
        <v>0.40091445109413498</v>
      </c>
      <c r="AL683" s="6">
        <v>1.06962580782845</v>
      </c>
      <c r="AM683" s="63">
        <v>0.691347605461055</v>
      </c>
      <c r="AN683" s="8">
        <v>1.2005527525263999</v>
      </c>
      <c r="AO683" s="7" t="s">
        <v>4887</v>
      </c>
      <c r="AP683" s="7">
        <v>0.60890183590343105</v>
      </c>
      <c r="AQ683" s="7" t="s">
        <v>4887</v>
      </c>
      <c r="AR683" s="7" t="s">
        <v>4887</v>
      </c>
      <c r="AS683" s="7" t="s">
        <v>4887</v>
      </c>
      <c r="AT683" s="7" t="s">
        <v>4887</v>
      </c>
      <c r="AU683" s="7">
        <v>1.06962580782845</v>
      </c>
      <c r="AV683" s="9">
        <v>0.691347605461055</v>
      </c>
    </row>
    <row r="684" spans="1:48" s="33" customFormat="1" ht="25" customHeight="1" x14ac:dyDescent="0.2">
      <c r="A684" s="13" t="s">
        <v>576</v>
      </c>
      <c r="B684" s="1" t="s">
        <v>576</v>
      </c>
      <c r="C684" s="203" t="s">
        <v>577</v>
      </c>
      <c r="D684" s="201" t="s">
        <v>7426</v>
      </c>
      <c r="E684" s="74" t="s">
        <v>13248</v>
      </c>
      <c r="F684" s="74" t="s">
        <v>8936</v>
      </c>
      <c r="G684" s="121" t="s">
        <v>4887</v>
      </c>
      <c r="H684" s="205">
        <v>-6.6589159615477698</v>
      </c>
      <c r="I684" s="2">
        <v>4.4702072771446799</v>
      </c>
      <c r="J684" s="2">
        <v>0.94184878000071803</v>
      </c>
      <c r="K684" s="2">
        <v>-8.7371258647088706E-3</v>
      </c>
      <c r="L684" s="2">
        <v>3.0477076052951801</v>
      </c>
      <c r="M684" s="2">
        <v>1.3630298716571301</v>
      </c>
      <c r="N684" s="2">
        <v>-3.31169863383229</v>
      </c>
      <c r="O684" s="2">
        <v>-2.7197041290106601</v>
      </c>
      <c r="P684" s="17">
        <v>-4.7759989751457601</v>
      </c>
      <c r="Q684" s="16">
        <v>-0.415619968134123</v>
      </c>
      <c r="R684" s="2">
        <v>1.4673334503625299</v>
      </c>
      <c r="S684" s="17">
        <v>-3.6024672459962401</v>
      </c>
      <c r="T684" s="21">
        <v>5.6873884223888798</v>
      </c>
      <c r="U684" s="3">
        <v>1.5308896191616299</v>
      </c>
      <c r="V684" s="22">
        <v>1.05853526768136</v>
      </c>
      <c r="W684" s="26">
        <v>0.268444388702272</v>
      </c>
      <c r="X684" s="27" t="s">
        <v>17</v>
      </c>
      <c r="Y684" s="26">
        <v>0.62914330576279798</v>
      </c>
      <c r="Z684" s="5">
        <v>1.8829534184966601</v>
      </c>
      <c r="AA684" s="4">
        <v>0.43506738906083298</v>
      </c>
      <c r="AB684" s="5">
        <v>3.18684727786211</v>
      </c>
      <c r="AC684" s="4">
        <v>1.2180997713724301E-2</v>
      </c>
      <c r="AD684" s="216">
        <v>5.0698006963587696</v>
      </c>
      <c r="AE684" s="199">
        <v>-1.55922979227111</v>
      </c>
      <c r="AF684" s="6">
        <v>1.4281797744814899</v>
      </c>
      <c r="AG684" s="6">
        <v>0.48105647435896498</v>
      </c>
      <c r="AH684" s="6">
        <v>0.225889075427707</v>
      </c>
      <c r="AI684" s="6">
        <v>1.0463357570110801</v>
      </c>
      <c r="AJ684" s="6">
        <v>0.59411483444389601</v>
      </c>
      <c r="AK684" s="6">
        <v>-0.66073052576535396</v>
      </c>
      <c r="AL684" s="6">
        <v>-0.501820429323933</v>
      </c>
      <c r="AM684" s="63">
        <v>-1.05379516836275</v>
      </c>
      <c r="AN684" s="8" t="s">
        <v>4887</v>
      </c>
      <c r="AO684" s="7">
        <v>1.4281797744814899</v>
      </c>
      <c r="AP684" s="7">
        <v>0.48105647435896498</v>
      </c>
      <c r="AQ684" s="7">
        <v>0.225889075427707</v>
      </c>
      <c r="AR684" s="7">
        <v>1.0463357570110801</v>
      </c>
      <c r="AS684" s="7">
        <v>0.59411483444389601</v>
      </c>
      <c r="AT684" s="7" t="s">
        <v>4887</v>
      </c>
      <c r="AU684" s="7" t="s">
        <v>4887</v>
      </c>
      <c r="AV684" s="9" t="s">
        <v>4887</v>
      </c>
    </row>
    <row r="685" spans="1:48" s="33" customFormat="1" ht="25" customHeight="1" x14ac:dyDescent="0.2">
      <c r="A685" s="13" t="s">
        <v>593</v>
      </c>
      <c r="B685" s="1" t="s">
        <v>594</v>
      </c>
      <c r="C685" s="203" t="s">
        <v>595</v>
      </c>
      <c r="D685" s="201" t="s">
        <v>5003</v>
      </c>
      <c r="E685" s="74" t="s">
        <v>12435</v>
      </c>
      <c r="F685" s="74" t="s">
        <v>9824</v>
      </c>
      <c r="G685" s="121" t="s">
        <v>4887</v>
      </c>
      <c r="H685" s="205">
        <v>4.3100367348614297</v>
      </c>
      <c r="I685" s="2">
        <v>2.6162040144177698</v>
      </c>
      <c r="J685" s="2">
        <v>3.9115118587447499</v>
      </c>
      <c r="K685" s="2">
        <v>3.2840735411723201</v>
      </c>
      <c r="L685" s="2">
        <v>2.8781174271173802</v>
      </c>
      <c r="M685" s="2">
        <v>2.7261479476160302</v>
      </c>
      <c r="N685" s="2">
        <v>3.8221499141026598</v>
      </c>
      <c r="O685" s="2">
        <v>4.9993221706785</v>
      </c>
      <c r="P685" s="17">
        <v>5.0242615981383301</v>
      </c>
      <c r="Q685" s="16">
        <v>3.61258420267465</v>
      </c>
      <c r="R685" s="2">
        <v>2.9627796386352401</v>
      </c>
      <c r="S685" s="17">
        <v>4.61524456097316</v>
      </c>
      <c r="T685" s="21">
        <v>0.88559902263048496</v>
      </c>
      <c r="U685" s="3">
        <v>0.28843718472243401</v>
      </c>
      <c r="V685" s="22">
        <v>0.68695329748935297</v>
      </c>
      <c r="W685" s="26">
        <v>6.0146926969257303E-2</v>
      </c>
      <c r="X685" s="27" t="s">
        <v>17</v>
      </c>
      <c r="Y685" s="26">
        <v>0.331669900012935</v>
      </c>
      <c r="Z685" s="5">
        <v>-0.64980456403940801</v>
      </c>
      <c r="AA685" s="4">
        <v>0.20051644131740401</v>
      </c>
      <c r="AB685" s="5">
        <v>-1.0026603582985101</v>
      </c>
      <c r="AC685" s="4">
        <v>3.78038883924528E-2</v>
      </c>
      <c r="AD685" s="216">
        <v>-1.65246492233792</v>
      </c>
      <c r="AE685" s="199">
        <v>0.62721472246445198</v>
      </c>
      <c r="AF685" s="6">
        <v>-1.2050285409494801</v>
      </c>
      <c r="AG685" s="6">
        <v>0.19612462085370999</v>
      </c>
      <c r="AH685" s="6">
        <v>-0.48258444923601501</v>
      </c>
      <c r="AI685" s="6">
        <v>-0.92171302801563804</v>
      </c>
      <c r="AJ685" s="6">
        <v>-1.08610060401425</v>
      </c>
      <c r="AK685" s="6">
        <v>9.9460517545348001E-2</v>
      </c>
      <c r="AL685" s="6">
        <v>1.3728247116340799</v>
      </c>
      <c r="AM685" s="63">
        <v>1.3998020497177901</v>
      </c>
      <c r="AN685" s="8">
        <v>0.62721472246445198</v>
      </c>
      <c r="AO685" s="7">
        <v>-1.2050285409494801</v>
      </c>
      <c r="AP685" s="7">
        <v>0.19612462085370999</v>
      </c>
      <c r="AQ685" s="7">
        <v>-0.48258444923601501</v>
      </c>
      <c r="AR685" s="7">
        <v>-0.92171302801563804</v>
      </c>
      <c r="AS685" s="7">
        <v>-1.08610060401425</v>
      </c>
      <c r="AT685" s="7">
        <v>9.9460517545348001E-2</v>
      </c>
      <c r="AU685" s="7">
        <v>1.3728247116340799</v>
      </c>
      <c r="AV685" s="9">
        <v>1.3998020497177901</v>
      </c>
    </row>
    <row r="686" spans="1:48" s="33" customFormat="1" ht="25" customHeight="1" x14ac:dyDescent="0.2">
      <c r="A686" s="13" t="s">
        <v>622</v>
      </c>
      <c r="B686" s="1" t="s">
        <v>622</v>
      </c>
      <c r="C686" s="203" t="s">
        <v>623</v>
      </c>
      <c r="D686" s="201" t="s">
        <v>7427</v>
      </c>
      <c r="E686" s="74" t="s">
        <v>13377</v>
      </c>
      <c r="F686" s="74" t="s">
        <v>12911</v>
      </c>
      <c r="G686" s="121" t="s">
        <v>4887</v>
      </c>
      <c r="H686" s="205">
        <v>-0.52323201599065405</v>
      </c>
      <c r="I686" s="2">
        <v>-6.6118030096960396</v>
      </c>
      <c r="J686" s="2">
        <v>-6.8611293238690401</v>
      </c>
      <c r="K686" s="2">
        <v>-5.9255884426315601</v>
      </c>
      <c r="L686" s="2">
        <v>-7.22626874332214</v>
      </c>
      <c r="M686" s="2">
        <v>-6.4777422950433801</v>
      </c>
      <c r="N686" s="2">
        <v>-2.2281255991945601</v>
      </c>
      <c r="O686" s="2">
        <v>-0.55066829341860701</v>
      </c>
      <c r="P686" s="17">
        <v>-1.14356032595968</v>
      </c>
      <c r="Q686" s="16">
        <v>-4.6653881165185798</v>
      </c>
      <c r="R686" s="2">
        <v>-6.5431998269990297</v>
      </c>
      <c r="S686" s="17">
        <v>-1.3074514061909499</v>
      </c>
      <c r="T686" s="21">
        <v>3.5893779089962501</v>
      </c>
      <c r="U686" s="3">
        <v>0.65280611786228204</v>
      </c>
      <c r="V686" s="22">
        <v>0.85065325944817605</v>
      </c>
      <c r="W686" s="26">
        <v>6.3686960897411604E-2</v>
      </c>
      <c r="X686" s="27" t="s">
        <v>17</v>
      </c>
      <c r="Y686" s="26">
        <v>0.46166124609417902</v>
      </c>
      <c r="Z686" s="5">
        <v>-1.8778117104804499</v>
      </c>
      <c r="AA686" s="4">
        <v>0.24316064833689799</v>
      </c>
      <c r="AB686" s="5">
        <v>-3.3579367103276301</v>
      </c>
      <c r="AC686" s="4">
        <v>1.41746586811275E-3</v>
      </c>
      <c r="AD686" s="216">
        <v>-5.23574842080808</v>
      </c>
      <c r="AE686" s="199">
        <v>1.23103792328801</v>
      </c>
      <c r="AF686" s="6">
        <v>-0.82314444207603199</v>
      </c>
      <c r="AG686" s="6">
        <v>-0.90726298455913401</v>
      </c>
      <c r="AH686" s="6">
        <v>-0.59162708537983999</v>
      </c>
      <c r="AI686" s="6">
        <v>-1.0304549383222199</v>
      </c>
      <c r="AJ686" s="6">
        <v>-0.77791459155571996</v>
      </c>
      <c r="AK686" s="6">
        <v>0.65583524649234903</v>
      </c>
      <c r="AL686" s="6">
        <v>1.22178138060796</v>
      </c>
      <c r="AM686" s="63">
        <v>1.0217494915046199</v>
      </c>
      <c r="AN686" s="8">
        <v>1.23103792328801</v>
      </c>
      <c r="AO686" s="7" t="s">
        <v>4887</v>
      </c>
      <c r="AP686" s="7" t="s">
        <v>4887</v>
      </c>
      <c r="AQ686" s="7" t="s">
        <v>4887</v>
      </c>
      <c r="AR686" s="7" t="s">
        <v>4887</v>
      </c>
      <c r="AS686" s="7" t="s">
        <v>4887</v>
      </c>
      <c r="AT686" s="7" t="s">
        <v>4887</v>
      </c>
      <c r="AU686" s="7">
        <v>1.22178138060796</v>
      </c>
      <c r="AV686" s="9">
        <v>1.0217494915046199</v>
      </c>
    </row>
    <row r="687" spans="1:48" s="33" customFormat="1" ht="25" customHeight="1" x14ac:dyDescent="0.2">
      <c r="A687" s="13" t="s">
        <v>703</v>
      </c>
      <c r="B687" s="1" t="s">
        <v>703</v>
      </c>
      <c r="C687" s="203" t="s">
        <v>704</v>
      </c>
      <c r="D687" s="201" t="s">
        <v>7428</v>
      </c>
      <c r="E687" s="74" t="s">
        <v>12482</v>
      </c>
      <c r="F687" s="74" t="s">
        <v>8603</v>
      </c>
      <c r="G687" s="121" t="s">
        <v>12483</v>
      </c>
      <c r="H687" s="205">
        <v>-3.50227651203648</v>
      </c>
      <c r="I687" s="2">
        <v>-5.7637855551089796</v>
      </c>
      <c r="J687" s="2">
        <v>-4.9789146609298598</v>
      </c>
      <c r="K687" s="2">
        <v>-7.6833310739137897</v>
      </c>
      <c r="L687" s="2">
        <v>-6.8393546238708396</v>
      </c>
      <c r="M687" s="2">
        <v>-5.4098840402956903</v>
      </c>
      <c r="N687" s="2">
        <v>-4.4825640776133202</v>
      </c>
      <c r="O687" s="2">
        <v>-2.7662689042159601</v>
      </c>
      <c r="P687" s="17">
        <v>-4.3400677953483902</v>
      </c>
      <c r="Q687" s="16">
        <v>-4.7483255760251097</v>
      </c>
      <c r="R687" s="2">
        <v>-6.6441899126934398</v>
      </c>
      <c r="S687" s="17">
        <v>-3.8629669257258898</v>
      </c>
      <c r="T687" s="21">
        <v>1.1482527084804</v>
      </c>
      <c r="U687" s="3">
        <v>1.14922030178441</v>
      </c>
      <c r="V687" s="22">
        <v>0.952436985003564</v>
      </c>
      <c r="W687" s="26">
        <v>5.03633478781036E-2</v>
      </c>
      <c r="X687" s="27" t="s">
        <v>17</v>
      </c>
      <c r="Y687" s="26">
        <v>0.113328837327156</v>
      </c>
      <c r="Z687" s="5">
        <v>-1.8958643366683401</v>
      </c>
      <c r="AA687" s="4">
        <v>0.36392474874086</v>
      </c>
      <c r="AB687" s="5">
        <v>-0.88535865029921501</v>
      </c>
      <c r="AC687" s="4">
        <v>3.3651788153338101E-2</v>
      </c>
      <c r="AD687" s="216">
        <v>-2.78122298696755</v>
      </c>
      <c r="AE687" s="199">
        <v>1.0215873170777401</v>
      </c>
      <c r="AF687" s="6">
        <v>-0.43798175338432699</v>
      </c>
      <c r="AG687" s="6">
        <v>6.8570844739869699E-2</v>
      </c>
      <c r="AH687" s="6">
        <v>-1.67684890590527</v>
      </c>
      <c r="AI687" s="6">
        <v>-1.1321498137418</v>
      </c>
      <c r="AJ687" s="6">
        <v>-0.20957510314632399</v>
      </c>
      <c r="AK687" s="6">
        <v>0.38891356533778298</v>
      </c>
      <c r="AL687" s="6">
        <v>1.4966037417479301</v>
      </c>
      <c r="AM687" s="63">
        <v>0.48088010727438601</v>
      </c>
      <c r="AN687" s="8">
        <v>1.0215873170777401</v>
      </c>
      <c r="AO687" s="7" t="s">
        <v>4887</v>
      </c>
      <c r="AP687" s="7" t="s">
        <v>4887</v>
      </c>
      <c r="AQ687" s="7" t="s">
        <v>4887</v>
      </c>
      <c r="AR687" s="7" t="s">
        <v>4887</v>
      </c>
      <c r="AS687" s="7" t="s">
        <v>4887</v>
      </c>
      <c r="AT687" s="7" t="s">
        <v>4887</v>
      </c>
      <c r="AU687" s="7">
        <v>1.4966037417479301</v>
      </c>
      <c r="AV687" s="9">
        <v>0.48088010727438601</v>
      </c>
    </row>
    <row r="688" spans="1:48" s="33" customFormat="1" ht="25" customHeight="1" x14ac:dyDescent="0.2">
      <c r="A688" s="13" t="s">
        <v>968</v>
      </c>
      <c r="B688" s="1" t="s">
        <v>968</v>
      </c>
      <c r="C688" s="203" t="s">
        <v>969</v>
      </c>
      <c r="D688" s="201" t="s">
        <v>7429</v>
      </c>
      <c r="E688" s="74" t="s">
        <v>12966</v>
      </c>
      <c r="F688" s="74" t="s">
        <v>12543</v>
      </c>
      <c r="G688" s="121" t="s">
        <v>4887</v>
      </c>
      <c r="H688" s="205">
        <v>-4.5382690504731498</v>
      </c>
      <c r="I688" s="2">
        <v>-7.3404309404603696</v>
      </c>
      <c r="J688" s="2">
        <v>-3.3476271490231002</v>
      </c>
      <c r="K688" s="2">
        <v>-5.9828492348753297</v>
      </c>
      <c r="L688" s="2">
        <v>-6.5477714353470899</v>
      </c>
      <c r="M688" s="2">
        <v>-5.2441870726246602</v>
      </c>
      <c r="N688" s="2">
        <v>-3.3148546014566</v>
      </c>
      <c r="O688" s="2">
        <v>-2.84648519158802</v>
      </c>
      <c r="P688" s="17">
        <v>-1.6025330077251001</v>
      </c>
      <c r="Q688" s="16">
        <v>-5.0754423799855397</v>
      </c>
      <c r="R688" s="2">
        <v>-5.9249359142823597</v>
      </c>
      <c r="S688" s="17">
        <v>-2.5879576002565701</v>
      </c>
      <c r="T688" s="21">
        <v>2.04988705022582</v>
      </c>
      <c r="U688" s="3">
        <v>0.65371898565835096</v>
      </c>
      <c r="V688" s="22">
        <v>0.88495123972992396</v>
      </c>
      <c r="W688" s="26">
        <v>5.2718501474494597E-2</v>
      </c>
      <c r="X688" s="27" t="s">
        <v>17</v>
      </c>
      <c r="Y688" s="26">
        <v>0.55410884743901501</v>
      </c>
      <c r="Z688" s="5">
        <v>-0.84949353429682295</v>
      </c>
      <c r="AA688" s="4">
        <v>0.15858808736003399</v>
      </c>
      <c r="AB688" s="5">
        <v>-2.4874847797289701</v>
      </c>
      <c r="AC688" s="4">
        <v>7.8803927206585397E-3</v>
      </c>
      <c r="AD688" s="216">
        <v>-3.33697831402579</v>
      </c>
      <c r="AE688" s="199">
        <v>-4.6449091480265103E-3</v>
      </c>
      <c r="AF688" s="6">
        <v>-1.4797302194553399</v>
      </c>
      <c r="AG688" s="6">
        <v>0.62212058393108904</v>
      </c>
      <c r="AH688" s="6">
        <v>-0.76508598758350999</v>
      </c>
      <c r="AI688" s="6">
        <v>-1.06246653592369</v>
      </c>
      <c r="AJ688" s="6">
        <v>-0.37624703123728298</v>
      </c>
      <c r="AK688" s="6">
        <v>0.63937237215553999</v>
      </c>
      <c r="AL688" s="6">
        <v>0.88592659115450301</v>
      </c>
      <c r="AM688" s="63">
        <v>1.54075513610672</v>
      </c>
      <c r="AN688" s="8" t="s">
        <v>4887</v>
      </c>
      <c r="AO688" s="7" t="s">
        <v>4887</v>
      </c>
      <c r="AP688" s="7">
        <v>0.62212058393108904</v>
      </c>
      <c r="AQ688" s="7" t="s">
        <v>4887</v>
      </c>
      <c r="AR688" s="7" t="s">
        <v>4887</v>
      </c>
      <c r="AS688" s="7" t="s">
        <v>4887</v>
      </c>
      <c r="AT688" s="7">
        <v>0.63937237215553999</v>
      </c>
      <c r="AU688" s="7">
        <v>0.88592659115450301</v>
      </c>
      <c r="AV688" s="9">
        <v>1.54075513610672</v>
      </c>
    </row>
    <row r="689" spans="1:48" s="33" customFormat="1" ht="25" customHeight="1" x14ac:dyDescent="0.2">
      <c r="A689" s="13" t="s">
        <v>982</v>
      </c>
      <c r="B689" s="1" t="s">
        <v>982</v>
      </c>
      <c r="C689" s="203" t="s">
        <v>983</v>
      </c>
      <c r="D689" s="201" t="s">
        <v>7430</v>
      </c>
      <c r="E689" s="74" t="s">
        <v>13396</v>
      </c>
      <c r="F689" s="74" t="s">
        <v>13397</v>
      </c>
      <c r="G689" s="121" t="s">
        <v>4887</v>
      </c>
      <c r="H689" s="205">
        <v>-1.5700839409570799</v>
      </c>
      <c r="I689" s="2">
        <v>-8.4954351760114299</v>
      </c>
      <c r="J689" s="2">
        <v>-2.2793501607715698</v>
      </c>
      <c r="K689" s="2">
        <v>-6.6672192799984602</v>
      </c>
      <c r="L689" s="2">
        <v>-6.2218319060432599</v>
      </c>
      <c r="M689" s="2">
        <v>-5.1540250261074396</v>
      </c>
      <c r="N689" s="2">
        <v>-2.9316239677501001</v>
      </c>
      <c r="O689" s="2">
        <v>-0.89982682621279197</v>
      </c>
      <c r="P689" s="17">
        <v>-1.00620899532964</v>
      </c>
      <c r="Q689" s="16">
        <v>-4.11495642591336</v>
      </c>
      <c r="R689" s="2">
        <v>-6.0143587373830503</v>
      </c>
      <c r="S689" s="17">
        <v>-1.6125532630975099</v>
      </c>
      <c r="T689" s="21">
        <v>3.81014569310519</v>
      </c>
      <c r="U689" s="3">
        <v>0.77763940826557298</v>
      </c>
      <c r="V689" s="22">
        <v>1.1435864350284199</v>
      </c>
      <c r="W689" s="26">
        <v>0.148115043454569</v>
      </c>
      <c r="X689" s="27" t="s">
        <v>17</v>
      </c>
      <c r="Y689" s="26">
        <v>0.48066163178002702</v>
      </c>
      <c r="Z689" s="5">
        <v>-1.8994023114696901</v>
      </c>
      <c r="AA689" s="4">
        <v>0.37464075279189901</v>
      </c>
      <c r="AB689" s="5">
        <v>-2.5024031628158498</v>
      </c>
      <c r="AC689" s="4">
        <v>7.5919371632253404E-3</v>
      </c>
      <c r="AD689" s="216">
        <v>-4.4018054742855401</v>
      </c>
      <c r="AE689" s="199">
        <v>0.84123111761177705</v>
      </c>
      <c r="AF689" s="6">
        <v>-1.64432289698009</v>
      </c>
      <c r="AG689" s="6">
        <v>0.58667081586840097</v>
      </c>
      <c r="AH689" s="6">
        <v>-0.98816421193397896</v>
      </c>
      <c r="AI689" s="6">
        <v>-0.82831176000643703</v>
      </c>
      <c r="AJ689" s="6">
        <v>-0.44506886197132101</v>
      </c>
      <c r="AK689" s="6">
        <v>0.35256546517626602</v>
      </c>
      <c r="AL689" s="6">
        <v>1.0817907954991299</v>
      </c>
      <c r="AM689" s="63">
        <v>1.0436095367362599</v>
      </c>
      <c r="AN689" s="8">
        <v>0.84123111761177705</v>
      </c>
      <c r="AO689" s="7" t="s">
        <v>4887</v>
      </c>
      <c r="AP689" s="7">
        <v>0.58667081586840097</v>
      </c>
      <c r="AQ689" s="7" t="s">
        <v>4887</v>
      </c>
      <c r="AR689" s="7" t="s">
        <v>4887</v>
      </c>
      <c r="AS689" s="7" t="s">
        <v>4887</v>
      </c>
      <c r="AT689" s="7">
        <v>0.35256546517626602</v>
      </c>
      <c r="AU689" s="7">
        <v>1.0817907954991299</v>
      </c>
      <c r="AV689" s="9">
        <v>1.0436095367362599</v>
      </c>
    </row>
    <row r="690" spans="1:48" s="33" customFormat="1" ht="25" customHeight="1" x14ac:dyDescent="0.2">
      <c r="A690" s="13" t="s">
        <v>1023</v>
      </c>
      <c r="B690" s="1" t="s">
        <v>1023</v>
      </c>
      <c r="C690" s="203" t="s">
        <v>1024</v>
      </c>
      <c r="D690" s="201" t="s">
        <v>7431</v>
      </c>
      <c r="E690" s="74" t="s">
        <v>13316</v>
      </c>
      <c r="F690" s="74" t="s">
        <v>8964</v>
      </c>
      <c r="G690" s="121" t="s">
        <v>4887</v>
      </c>
      <c r="H690" s="205">
        <v>-3.15151435768612</v>
      </c>
      <c r="I690" s="2">
        <v>-8.9424182046860903</v>
      </c>
      <c r="J690" s="2">
        <v>-1.8039186014800499</v>
      </c>
      <c r="K690" s="2">
        <v>-3.49847740661051</v>
      </c>
      <c r="L690" s="2">
        <v>-6.0367132432795501</v>
      </c>
      <c r="M690" s="2">
        <v>-5.0723925081731904</v>
      </c>
      <c r="N690" s="2">
        <v>-1.27861173545388</v>
      </c>
      <c r="O690" s="2">
        <v>-1.8800171661350999</v>
      </c>
      <c r="P690" s="17">
        <v>-0.69429703889574401</v>
      </c>
      <c r="Q690" s="16">
        <v>-4.6326170546174197</v>
      </c>
      <c r="R690" s="2">
        <v>-4.8691943860210802</v>
      </c>
      <c r="S690" s="17">
        <v>-1.2843086468282401</v>
      </c>
      <c r="T690" s="21">
        <v>3.7927289707262299</v>
      </c>
      <c r="U690" s="3">
        <v>1.2812600822129501</v>
      </c>
      <c r="V690" s="22">
        <v>0.59288059180119401</v>
      </c>
      <c r="W690" s="26">
        <v>0.191036509704721</v>
      </c>
      <c r="X690" s="27" t="s">
        <v>17</v>
      </c>
      <c r="Y690" s="26">
        <v>0.92625365898173995</v>
      </c>
      <c r="Z690" s="5">
        <v>-0.23657733140366499</v>
      </c>
      <c r="AA690" s="4">
        <v>0.26435718926711299</v>
      </c>
      <c r="AB690" s="5">
        <v>-3.34830840778918</v>
      </c>
      <c r="AC690" s="4">
        <v>2.47673016322098E-2</v>
      </c>
      <c r="AD690" s="216">
        <v>-3.5848857391928401</v>
      </c>
      <c r="AE690" s="199">
        <v>0.166468327627531</v>
      </c>
      <c r="AF690" s="6">
        <v>-2.0053972162296398</v>
      </c>
      <c r="AG690" s="6">
        <v>0.67188110381589405</v>
      </c>
      <c r="AH690" s="6">
        <v>3.6340611668147303E-2</v>
      </c>
      <c r="AI690" s="6">
        <v>-0.91561906535202398</v>
      </c>
      <c r="AJ690" s="6">
        <v>-0.55395272912205396</v>
      </c>
      <c r="AK690" s="6">
        <v>0.86889626974113698</v>
      </c>
      <c r="AL690" s="6">
        <v>0.64334050723925995</v>
      </c>
      <c r="AM690" s="63">
        <v>1.0880421906117499</v>
      </c>
      <c r="AN690" s="8">
        <v>0.166468327627531</v>
      </c>
      <c r="AO690" s="7" t="s">
        <v>4887</v>
      </c>
      <c r="AP690" s="7">
        <v>0.67188110381589405</v>
      </c>
      <c r="AQ690" s="7" t="s">
        <v>4887</v>
      </c>
      <c r="AR690" s="7" t="s">
        <v>4887</v>
      </c>
      <c r="AS690" s="7" t="s">
        <v>4887</v>
      </c>
      <c r="AT690" s="7">
        <v>0.86889626974113698</v>
      </c>
      <c r="AU690" s="7">
        <v>0.64334050723925995</v>
      </c>
      <c r="AV690" s="9">
        <v>1.0880421906117499</v>
      </c>
    </row>
    <row r="691" spans="1:48" s="33" customFormat="1" ht="25" customHeight="1" x14ac:dyDescent="0.2">
      <c r="A691" s="13" t="s">
        <v>1213</v>
      </c>
      <c r="B691" s="1" t="s">
        <v>1213</v>
      </c>
      <c r="C691" s="203" t="s">
        <v>1214</v>
      </c>
      <c r="D691" s="201" t="s">
        <v>7432</v>
      </c>
      <c r="E691" s="74" t="s">
        <v>13168</v>
      </c>
      <c r="F691" s="74" t="s">
        <v>13169</v>
      </c>
      <c r="G691" s="121" t="s">
        <v>4887</v>
      </c>
      <c r="H691" s="205">
        <v>2.7745309506083302</v>
      </c>
      <c r="I691" s="2">
        <v>-6.5326413016799298</v>
      </c>
      <c r="J691" s="2">
        <v>2.5715323001603299</v>
      </c>
      <c r="K691" s="2">
        <v>-4.3840792617331896</v>
      </c>
      <c r="L691" s="2">
        <v>-6.2673779612151801</v>
      </c>
      <c r="M691" s="2">
        <v>-2.1063755458724498</v>
      </c>
      <c r="N691" s="2">
        <v>2.2156233638305101</v>
      </c>
      <c r="O691" s="2">
        <v>2.26093610164035</v>
      </c>
      <c r="P691" s="17">
        <v>3.5512272904489302</v>
      </c>
      <c r="Q691" s="16">
        <v>-0.395526016970424</v>
      </c>
      <c r="R691" s="2">
        <v>-4.2526109229402698</v>
      </c>
      <c r="S691" s="17">
        <v>2.6759289186399302</v>
      </c>
      <c r="T691" s="21">
        <v>5.3158668273746503</v>
      </c>
      <c r="U691" s="3">
        <v>2.0836142200994701</v>
      </c>
      <c r="V691" s="22">
        <v>0.75836913229677905</v>
      </c>
      <c r="W691" s="26">
        <v>0.109551111583574</v>
      </c>
      <c r="X691" s="27" t="s">
        <v>17</v>
      </c>
      <c r="Y691" s="26">
        <v>0.33797356770840797</v>
      </c>
      <c r="Z691" s="5">
        <v>-3.8570849059698502</v>
      </c>
      <c r="AA691" s="4">
        <v>0.42272150577560702</v>
      </c>
      <c r="AB691" s="5">
        <v>-3.0714549356103502</v>
      </c>
      <c r="AC691" s="4">
        <v>1.9108210911775701E-2</v>
      </c>
      <c r="AD691" s="216">
        <v>-6.9285398415802</v>
      </c>
      <c r="AE691" s="199">
        <v>0.82432688044098501</v>
      </c>
      <c r="AF691" s="6">
        <v>-1.4111919576818399</v>
      </c>
      <c r="AG691" s="6">
        <v>0.77556799913002095</v>
      </c>
      <c r="AH691" s="6">
        <v>-0.89512211552375498</v>
      </c>
      <c r="AI691" s="6">
        <v>-1.3474775255645499</v>
      </c>
      <c r="AJ691" s="6">
        <v>-0.34803332996730602</v>
      </c>
      <c r="AK691" s="6">
        <v>0.69008111758810498</v>
      </c>
      <c r="AL691" s="6">
        <v>0.70096492592805804</v>
      </c>
      <c r="AM691" s="63">
        <v>1.0108840056502899</v>
      </c>
      <c r="AN691" s="8">
        <v>0.82432688044098501</v>
      </c>
      <c r="AO691" s="7" t="s">
        <v>4887</v>
      </c>
      <c r="AP691" s="7">
        <v>0.77556799913002095</v>
      </c>
      <c r="AQ691" s="7" t="s">
        <v>4887</v>
      </c>
      <c r="AR691" s="7" t="s">
        <v>4887</v>
      </c>
      <c r="AS691" s="7" t="s">
        <v>4887</v>
      </c>
      <c r="AT691" s="7">
        <v>0.69008111758810498</v>
      </c>
      <c r="AU691" s="7">
        <v>0.70096492592805804</v>
      </c>
      <c r="AV691" s="9">
        <v>1.0108840056502899</v>
      </c>
    </row>
    <row r="692" spans="1:48" s="33" customFormat="1" ht="25" customHeight="1" x14ac:dyDescent="0.2">
      <c r="A692" s="13" t="s">
        <v>1221</v>
      </c>
      <c r="B692" s="1" t="s">
        <v>1221</v>
      </c>
      <c r="C692" s="203" t="s">
        <v>1222</v>
      </c>
      <c r="D692" s="201" t="s">
        <v>1221</v>
      </c>
      <c r="E692" s="74" t="s">
        <v>9851</v>
      </c>
      <c r="F692" s="74" t="s">
        <v>9852</v>
      </c>
      <c r="G692" s="121" t="s">
        <v>9853</v>
      </c>
      <c r="H692" s="205">
        <v>-3.3218603469083199</v>
      </c>
      <c r="I692" s="2">
        <v>-6.8742130780112998</v>
      </c>
      <c r="J692" s="2">
        <v>-4.97184677361785</v>
      </c>
      <c r="K692" s="2">
        <v>-6.1019167064370503</v>
      </c>
      <c r="L692" s="2">
        <v>-7.3153253646095697</v>
      </c>
      <c r="M692" s="2">
        <v>-7.0119090620657198</v>
      </c>
      <c r="N692" s="2">
        <v>-5.6180070437988698</v>
      </c>
      <c r="O692" s="2">
        <v>-4.7437096195242603</v>
      </c>
      <c r="P692" s="17">
        <v>-5.2428954377080403</v>
      </c>
      <c r="Q692" s="16">
        <v>-5.0559733995124896</v>
      </c>
      <c r="R692" s="2">
        <v>-6.80971704437078</v>
      </c>
      <c r="S692" s="17">
        <v>-5.2015373670103902</v>
      </c>
      <c r="T692" s="21">
        <v>1.7776699492403001</v>
      </c>
      <c r="U692" s="3">
        <v>0.63146761749647395</v>
      </c>
      <c r="V692" s="22">
        <v>0.43861357027818998</v>
      </c>
      <c r="W692" s="26">
        <v>0.18421396890900199</v>
      </c>
      <c r="X692" s="27" t="s">
        <v>17</v>
      </c>
      <c r="Y692" s="26">
        <v>0.22355981036202399</v>
      </c>
      <c r="Z692" s="5">
        <v>-1.7537436448582899</v>
      </c>
      <c r="AA692" s="4">
        <v>0.90186460785074996</v>
      </c>
      <c r="AB692" s="5">
        <v>0.14556396749789699</v>
      </c>
      <c r="AC692" s="4">
        <v>2.71198521633144E-2</v>
      </c>
      <c r="AD692" s="216">
        <v>-1.60817967736039</v>
      </c>
      <c r="AE692" s="199">
        <v>1.8438854208465001</v>
      </c>
      <c r="AF692" s="6">
        <v>-0.92313395757413197</v>
      </c>
      <c r="AG692" s="6">
        <v>0.55866833728883003</v>
      </c>
      <c r="AH692" s="6">
        <v>-0.32157234818789698</v>
      </c>
      <c r="AI692" s="6">
        <v>-1.2667277213324599</v>
      </c>
      <c r="AJ692" s="6">
        <v>-1.03038891929945</v>
      </c>
      <c r="AK692" s="6">
        <v>5.5357398174614797E-2</v>
      </c>
      <c r="AL692" s="6">
        <v>0.73637026446167297</v>
      </c>
      <c r="AM692" s="63">
        <v>0.34754152562232599</v>
      </c>
      <c r="AN692" s="8">
        <v>1.8438854208465001</v>
      </c>
      <c r="AO692" s="7" t="s">
        <v>4887</v>
      </c>
      <c r="AP692" s="7" t="s">
        <v>4887</v>
      </c>
      <c r="AQ692" s="7" t="s">
        <v>4887</v>
      </c>
      <c r="AR692" s="7" t="s">
        <v>4887</v>
      </c>
      <c r="AS692" s="7" t="s">
        <v>4887</v>
      </c>
      <c r="AT692" s="7" t="s">
        <v>4887</v>
      </c>
      <c r="AU692" s="7">
        <v>0.73637026446167297</v>
      </c>
      <c r="AV692" s="9">
        <v>0.34754152562232599</v>
      </c>
    </row>
    <row r="693" spans="1:48" s="33" customFormat="1" ht="25" customHeight="1" x14ac:dyDescent="0.2">
      <c r="A693" s="13" t="s">
        <v>1277</v>
      </c>
      <c r="B693" s="1" t="s">
        <v>1278</v>
      </c>
      <c r="C693" s="203" t="s">
        <v>1279</v>
      </c>
      <c r="D693" s="201" t="s">
        <v>7433</v>
      </c>
      <c r="E693" s="74" t="s">
        <v>13621</v>
      </c>
      <c r="F693" s="74" t="s">
        <v>12640</v>
      </c>
      <c r="G693" s="121" t="s">
        <v>4887</v>
      </c>
      <c r="H693" s="205">
        <v>-4.3138974652484299</v>
      </c>
      <c r="I693" s="2">
        <v>0.35746010652889698</v>
      </c>
      <c r="J693" s="2">
        <v>-0.44470136778540598</v>
      </c>
      <c r="K693" s="2">
        <v>1.71378410483001</v>
      </c>
      <c r="L693" s="2">
        <v>0.95739172307739995</v>
      </c>
      <c r="M693" s="2">
        <v>1.1339743081303899</v>
      </c>
      <c r="N693" s="2">
        <v>-2.5043530325765202</v>
      </c>
      <c r="O693" s="2">
        <v>-1.53054867169123</v>
      </c>
      <c r="P693" s="17">
        <v>-3.8415814704344</v>
      </c>
      <c r="Q693" s="16">
        <v>-1.4670462421683099</v>
      </c>
      <c r="R693" s="2">
        <v>1.26838337867927</v>
      </c>
      <c r="S693" s="17">
        <v>-2.6254943915673801</v>
      </c>
      <c r="T693" s="21">
        <v>2.4978565155915402</v>
      </c>
      <c r="U693" s="3">
        <v>0.39570406553093002</v>
      </c>
      <c r="V693" s="22">
        <v>1.1602691803457901</v>
      </c>
      <c r="W693" s="26">
        <v>6.0371119784493402E-2</v>
      </c>
      <c r="X693" s="27" t="s">
        <v>17</v>
      </c>
      <c r="Y693" s="26">
        <v>0.195779334641628</v>
      </c>
      <c r="Z693" s="5">
        <v>2.7354296208475799</v>
      </c>
      <c r="AA693" s="4">
        <v>0.52199092682305104</v>
      </c>
      <c r="AB693" s="5">
        <v>1.1584481493990699</v>
      </c>
      <c r="AC693" s="4">
        <v>1.9523768250773E-2</v>
      </c>
      <c r="AD693" s="216">
        <v>3.8938777702466498</v>
      </c>
      <c r="AE693" s="199">
        <v>-1.5183053758646901</v>
      </c>
      <c r="AF693" s="6">
        <v>0.58474063737589399</v>
      </c>
      <c r="AG693" s="6">
        <v>0.22360739835261101</v>
      </c>
      <c r="AH693" s="6">
        <v>1.1953579436859401</v>
      </c>
      <c r="AI693" s="6">
        <v>0.85482995830948105</v>
      </c>
      <c r="AJ693" s="6">
        <v>0.93432746964259905</v>
      </c>
      <c r="AK693" s="6">
        <v>-0.70364814904391304</v>
      </c>
      <c r="AL693" s="6">
        <v>-0.26524125182647101</v>
      </c>
      <c r="AM693" s="63">
        <v>-1.30566863063144</v>
      </c>
      <c r="AN693" s="8">
        <v>-1.5183053758646901</v>
      </c>
      <c r="AO693" s="7">
        <v>0.58474063737589399</v>
      </c>
      <c r="AP693" s="7">
        <v>0.22360739835261101</v>
      </c>
      <c r="AQ693" s="7">
        <v>1.1953579436859401</v>
      </c>
      <c r="AR693" s="7">
        <v>0.85482995830948105</v>
      </c>
      <c r="AS693" s="7">
        <v>0.93432746964259905</v>
      </c>
      <c r="AT693" s="7">
        <v>-0.70364814904391304</v>
      </c>
      <c r="AU693" s="7">
        <v>-0.26524125182647101</v>
      </c>
      <c r="AV693" s="9">
        <v>-1.30566863063144</v>
      </c>
    </row>
    <row r="694" spans="1:48" s="33" customFormat="1" ht="25" customHeight="1" x14ac:dyDescent="0.2">
      <c r="A694" s="13" t="s">
        <v>1302</v>
      </c>
      <c r="B694" s="1" t="s">
        <v>1302</v>
      </c>
      <c r="C694" s="203" t="s">
        <v>1303</v>
      </c>
      <c r="D694" s="201" t="s">
        <v>7434</v>
      </c>
      <c r="E694" s="74" t="s">
        <v>13260</v>
      </c>
      <c r="F694" s="74" t="s">
        <v>9930</v>
      </c>
      <c r="G694" s="121" t="s">
        <v>4887</v>
      </c>
      <c r="H694" s="205">
        <v>-0.111880359476661</v>
      </c>
      <c r="I694" s="2">
        <v>-1.24810932847222</v>
      </c>
      <c r="J694" s="2">
        <v>-8.2017504265156802</v>
      </c>
      <c r="K694" s="2">
        <v>-6.3016131840708196</v>
      </c>
      <c r="L694" s="2">
        <v>-5.8466166589772</v>
      </c>
      <c r="M694" s="2">
        <v>-4.9006232079562997</v>
      </c>
      <c r="N694" s="2">
        <v>-0.83304790528696104</v>
      </c>
      <c r="O694" s="2">
        <v>0.194763523540079</v>
      </c>
      <c r="P694" s="17">
        <v>-2.14962116925392</v>
      </c>
      <c r="Q694" s="16">
        <v>-3.1872467048215198</v>
      </c>
      <c r="R694" s="2">
        <v>-5.6829510170014403</v>
      </c>
      <c r="S694" s="17">
        <v>-0.92930185033360002</v>
      </c>
      <c r="T694" s="21">
        <v>4.3796905996496598</v>
      </c>
      <c r="U694" s="3">
        <v>0.71469088427504301</v>
      </c>
      <c r="V694" s="22">
        <v>1.17515254899289</v>
      </c>
      <c r="W694" s="26">
        <v>0.17007513148079201</v>
      </c>
      <c r="X694" s="27" t="s">
        <v>17</v>
      </c>
      <c r="Y694" s="26">
        <v>0.428269631607261</v>
      </c>
      <c r="Z694" s="5">
        <v>-2.4957043121799201</v>
      </c>
      <c r="AA694" s="4">
        <v>0.46933566353373002</v>
      </c>
      <c r="AB694" s="5">
        <v>-2.2579448544879201</v>
      </c>
      <c r="AC694" s="4">
        <v>7.0678825634994903E-3</v>
      </c>
      <c r="AD694" s="216">
        <v>-4.7536491666678398</v>
      </c>
      <c r="AE694" s="199">
        <v>1.02301632105591</v>
      </c>
      <c r="AF694" s="6">
        <v>0.65454691277719101</v>
      </c>
      <c r="AG694" s="6">
        <v>-1.6004598602358899</v>
      </c>
      <c r="AH694" s="6">
        <v>-0.98426148431264004</v>
      </c>
      <c r="AI694" s="6">
        <v>-0.83670997405821701</v>
      </c>
      <c r="AJ694" s="6">
        <v>-0.52993232919553201</v>
      </c>
      <c r="AK694" s="6">
        <v>0.78914780852410804</v>
      </c>
      <c r="AL694" s="6">
        <v>1.12245832897035</v>
      </c>
      <c r="AM694" s="63">
        <v>0.36219427647472002</v>
      </c>
      <c r="AN694" s="8">
        <v>1.02301632105591</v>
      </c>
      <c r="AO694" s="7">
        <v>0.65454691277719101</v>
      </c>
      <c r="AP694" s="7" t="s">
        <v>4887</v>
      </c>
      <c r="AQ694" s="7" t="s">
        <v>4887</v>
      </c>
      <c r="AR694" s="7" t="s">
        <v>4887</v>
      </c>
      <c r="AS694" s="7" t="s">
        <v>4887</v>
      </c>
      <c r="AT694" s="7">
        <v>0.78914780852410804</v>
      </c>
      <c r="AU694" s="7">
        <v>1.12245832897035</v>
      </c>
      <c r="AV694" s="9">
        <v>0.36219427647472002</v>
      </c>
    </row>
    <row r="695" spans="1:48" s="33" customFormat="1" ht="25" customHeight="1" x14ac:dyDescent="0.2">
      <c r="A695" s="13" t="s">
        <v>1314</v>
      </c>
      <c r="B695" s="1" t="s">
        <v>1314</v>
      </c>
      <c r="C695" s="203" t="s">
        <v>1315</v>
      </c>
      <c r="D695" s="201" t="s">
        <v>4912</v>
      </c>
      <c r="E695" s="74" t="s">
        <v>12420</v>
      </c>
      <c r="F695" s="74" t="s">
        <v>12421</v>
      </c>
      <c r="G695" s="121" t="s">
        <v>4887</v>
      </c>
      <c r="H695" s="205">
        <v>1.2599408236118099</v>
      </c>
      <c r="I695" s="2">
        <v>-2.74044989952667</v>
      </c>
      <c r="J695" s="2">
        <v>0.30198570432205701</v>
      </c>
      <c r="K695" s="2">
        <v>-1.99060880738907</v>
      </c>
      <c r="L695" s="2">
        <v>-3.8555183376601598</v>
      </c>
      <c r="M695" s="2">
        <v>-6.1756197596432099</v>
      </c>
      <c r="N695" s="2">
        <v>-1.1077684808838699</v>
      </c>
      <c r="O695" s="2">
        <v>1.3338892744759301</v>
      </c>
      <c r="P695" s="17">
        <v>1.0452371055574701</v>
      </c>
      <c r="Q695" s="16">
        <v>-0.39284112386426601</v>
      </c>
      <c r="R695" s="2">
        <v>-4.0072489682308197</v>
      </c>
      <c r="S695" s="17">
        <v>0.42378596638317501</v>
      </c>
      <c r="T695" s="21">
        <v>2.0887483633311801</v>
      </c>
      <c r="U695" s="3">
        <v>2.0966272453184902</v>
      </c>
      <c r="V695" s="22">
        <v>1.33419424648847</v>
      </c>
      <c r="W695" s="26">
        <v>5.8029477083257799E-2</v>
      </c>
      <c r="X695" s="27" t="s">
        <v>17</v>
      </c>
      <c r="Y695" s="26">
        <v>0.101877875521433</v>
      </c>
      <c r="Z695" s="5">
        <v>-3.6144078443665499</v>
      </c>
      <c r="AA695" s="4">
        <v>0.60378729848221502</v>
      </c>
      <c r="AB695" s="5">
        <v>-0.81662709024743996</v>
      </c>
      <c r="AC695" s="4">
        <v>4.56851962102564E-2</v>
      </c>
      <c r="AD695" s="216">
        <v>-4.4310349346139901</v>
      </c>
      <c r="AE695" s="199">
        <v>0.99105943693595799</v>
      </c>
      <c r="AF695" s="6">
        <v>-0.54242184199094001</v>
      </c>
      <c r="AG695" s="6">
        <v>0.62384374648197005</v>
      </c>
      <c r="AH695" s="6">
        <v>-0.25498309999201402</v>
      </c>
      <c r="AI695" s="6">
        <v>-0.96986423273282596</v>
      </c>
      <c r="AJ695" s="6">
        <v>-1.85923538221679</v>
      </c>
      <c r="AK695" s="6">
        <v>8.3438620953109999E-2</v>
      </c>
      <c r="AL695" s="6">
        <v>1.01940630924267</v>
      </c>
      <c r="AM695" s="63">
        <v>0.90875644331886496</v>
      </c>
      <c r="AN695" s="8">
        <v>0.99105943693595799</v>
      </c>
      <c r="AO695" s="7" t="s">
        <v>4887</v>
      </c>
      <c r="AP695" s="7">
        <v>0.62384374648197005</v>
      </c>
      <c r="AQ695" s="7">
        <v>-0.25498309999201402</v>
      </c>
      <c r="AR695" s="7" t="s">
        <v>4887</v>
      </c>
      <c r="AS695" s="7" t="s">
        <v>4887</v>
      </c>
      <c r="AT695" s="7">
        <v>8.3438620953109999E-2</v>
      </c>
      <c r="AU695" s="7">
        <v>1.01940630924267</v>
      </c>
      <c r="AV695" s="9">
        <v>0.90875644331886496</v>
      </c>
    </row>
    <row r="696" spans="1:48" s="33" customFormat="1" ht="25" customHeight="1" x14ac:dyDescent="0.2">
      <c r="A696" s="13" t="s">
        <v>1327</v>
      </c>
      <c r="B696" s="1" t="s">
        <v>1327</v>
      </c>
      <c r="C696" s="203" t="s">
        <v>1328</v>
      </c>
      <c r="D696" s="201" t="s">
        <v>7435</v>
      </c>
      <c r="E696" s="74" t="s">
        <v>12490</v>
      </c>
      <c r="F696" s="74" t="s">
        <v>12491</v>
      </c>
      <c r="G696" s="121" t="s">
        <v>4887</v>
      </c>
      <c r="H696" s="205">
        <v>-6.23378764684246</v>
      </c>
      <c r="I696" s="2">
        <v>-2.7108013237239001</v>
      </c>
      <c r="J696" s="2">
        <v>-7.7691303254728501</v>
      </c>
      <c r="K696" s="2">
        <v>-7.8192728486930001</v>
      </c>
      <c r="L696" s="2">
        <v>-5.7208868990314397</v>
      </c>
      <c r="M696" s="2">
        <v>-6.4114498664940802</v>
      </c>
      <c r="N696" s="2">
        <v>-4.0536393519359502</v>
      </c>
      <c r="O696" s="2">
        <v>-3.41199718205959</v>
      </c>
      <c r="P696" s="17">
        <v>-3.7905283111697199</v>
      </c>
      <c r="Q696" s="16">
        <v>-5.5712397653463999</v>
      </c>
      <c r="R696" s="2">
        <v>-6.6505365380728403</v>
      </c>
      <c r="S696" s="17">
        <v>-3.75205494838842</v>
      </c>
      <c r="T696" s="21">
        <v>2.5934340832070202</v>
      </c>
      <c r="U696" s="3">
        <v>1.0694286913250499</v>
      </c>
      <c r="V696" s="22">
        <v>0.32254661410978602</v>
      </c>
      <c r="W696" s="26">
        <v>0.16937523720362499</v>
      </c>
      <c r="X696" s="27" t="s">
        <v>17</v>
      </c>
      <c r="Y696" s="26">
        <v>0.55834554359167399</v>
      </c>
      <c r="Z696" s="5">
        <v>-1.07929677272644</v>
      </c>
      <c r="AA696" s="4">
        <v>0.34807437004490399</v>
      </c>
      <c r="AB696" s="5">
        <v>-1.8191848169579801</v>
      </c>
      <c r="AC696" s="4">
        <v>3.3592599252948198E-2</v>
      </c>
      <c r="AD696" s="216">
        <v>-2.8984815896844198</v>
      </c>
      <c r="AE696" s="199">
        <v>-0.47898941643825399</v>
      </c>
      <c r="AF696" s="6">
        <v>1.37705482679758</v>
      </c>
      <c r="AG696" s="6">
        <v>-1.2878667945212099</v>
      </c>
      <c r="AH696" s="6">
        <v>-1.3142837978894399</v>
      </c>
      <c r="AI696" s="6">
        <v>-0.20877364123669101</v>
      </c>
      <c r="AJ696" s="6">
        <v>-0.57258868415638897</v>
      </c>
      <c r="AK696" s="6">
        <v>0.66959627792223597</v>
      </c>
      <c r="AL696" s="6">
        <v>1.0076379693705799</v>
      </c>
      <c r="AM696" s="63">
        <v>0.80821326015158201</v>
      </c>
      <c r="AN696" s="8" t="s">
        <v>4887</v>
      </c>
      <c r="AO696" s="7" t="s">
        <v>4887</v>
      </c>
      <c r="AP696" s="7" t="s">
        <v>4887</v>
      </c>
      <c r="AQ696" s="7" t="s">
        <v>4887</v>
      </c>
      <c r="AR696" s="7" t="s">
        <v>4887</v>
      </c>
      <c r="AS696" s="7" t="s">
        <v>4887</v>
      </c>
      <c r="AT696" s="7" t="s">
        <v>4887</v>
      </c>
      <c r="AU696" s="7">
        <v>1.0076379693705799</v>
      </c>
      <c r="AV696" s="9">
        <v>0.80821326015158201</v>
      </c>
    </row>
    <row r="697" spans="1:48" s="33" customFormat="1" ht="25" customHeight="1" x14ac:dyDescent="0.2">
      <c r="A697" s="13" t="s">
        <v>1332</v>
      </c>
      <c r="B697" s="1" t="s">
        <v>1332</v>
      </c>
      <c r="C697" s="203" t="s">
        <v>1333</v>
      </c>
      <c r="D697" s="201" t="s">
        <v>1332</v>
      </c>
      <c r="E697" s="74" t="s">
        <v>12868</v>
      </c>
      <c r="F697" s="74" t="s">
        <v>12869</v>
      </c>
      <c r="G697" s="121" t="s">
        <v>12870</v>
      </c>
      <c r="H697" s="205">
        <v>-1.70729413314227</v>
      </c>
      <c r="I697" s="2">
        <v>-7.91614161727012</v>
      </c>
      <c r="J697" s="2">
        <v>-2.8885772609529101</v>
      </c>
      <c r="K697" s="2">
        <v>-3.8517015854294199</v>
      </c>
      <c r="L697" s="2">
        <v>-3.9864370173058998</v>
      </c>
      <c r="M697" s="2">
        <v>-4.0589769490692298</v>
      </c>
      <c r="N697" s="2">
        <v>-2.8462134756323101</v>
      </c>
      <c r="O697" s="2">
        <v>-2.5200248680546502</v>
      </c>
      <c r="P697" s="17">
        <v>-1.7314959520094</v>
      </c>
      <c r="Q697" s="16">
        <v>-4.1706710037884296</v>
      </c>
      <c r="R697" s="2">
        <v>-3.9657051839348498</v>
      </c>
      <c r="S697" s="17">
        <v>-2.3659114318987902</v>
      </c>
      <c r="T697" s="21">
        <v>3.2970092575474599</v>
      </c>
      <c r="U697" s="3">
        <v>0.10518139464371799</v>
      </c>
      <c r="V697" s="22">
        <v>0.57311604651311598</v>
      </c>
      <c r="W697" s="26">
        <v>0.49834764471125098</v>
      </c>
      <c r="X697" s="27" t="s">
        <v>17</v>
      </c>
      <c r="Y697" s="26">
        <v>0.92410148750885002</v>
      </c>
      <c r="Z697" s="5">
        <v>0.204965819853581</v>
      </c>
      <c r="AA697" s="4">
        <v>0.44400114640258198</v>
      </c>
      <c r="AB697" s="5">
        <v>-1.8047595718896401</v>
      </c>
      <c r="AC697" s="4">
        <v>3.6484507063125601E-2</v>
      </c>
      <c r="AD697" s="216">
        <v>-1.5997937520360599</v>
      </c>
      <c r="AE697" s="199">
        <v>0.95392366460456801</v>
      </c>
      <c r="AF697" s="6">
        <v>-2.3484855235356199</v>
      </c>
      <c r="AG697" s="6">
        <v>0.32561377858313501</v>
      </c>
      <c r="AH697" s="6">
        <v>-0.18666013805009599</v>
      </c>
      <c r="AI697" s="6">
        <v>-0.25832424790855002</v>
      </c>
      <c r="AJ697" s="6">
        <v>-0.29690734046714101</v>
      </c>
      <c r="AK697" s="6">
        <v>0.34814655205595402</v>
      </c>
      <c r="AL697" s="6">
        <v>0.52164223824970701</v>
      </c>
      <c r="AM697" s="63">
        <v>0.94105101646804501</v>
      </c>
      <c r="AN697" s="8">
        <v>0.95392366460456801</v>
      </c>
      <c r="AO697" s="7" t="s">
        <v>4887</v>
      </c>
      <c r="AP697" s="7">
        <v>0.32561377858313501</v>
      </c>
      <c r="AQ697" s="7">
        <v>-0.18666013805009599</v>
      </c>
      <c r="AR697" s="7" t="s">
        <v>4887</v>
      </c>
      <c r="AS697" s="7" t="s">
        <v>4887</v>
      </c>
      <c r="AT697" s="7">
        <v>0.34814655205595402</v>
      </c>
      <c r="AU697" s="7">
        <v>0.52164223824970701</v>
      </c>
      <c r="AV697" s="9">
        <v>0.94105101646804501</v>
      </c>
    </row>
    <row r="698" spans="1:48" s="33" customFormat="1" ht="25" customHeight="1" x14ac:dyDescent="0.2">
      <c r="A698" s="13" t="s">
        <v>1363</v>
      </c>
      <c r="B698" s="1" t="s">
        <v>1363</v>
      </c>
      <c r="C698" s="203" t="s">
        <v>1364</v>
      </c>
      <c r="D698" s="201" t="s">
        <v>7436</v>
      </c>
      <c r="E698" s="74" t="s">
        <v>13053</v>
      </c>
      <c r="F698" s="74" t="s">
        <v>13054</v>
      </c>
      <c r="G698" s="121" t="s">
        <v>13055</v>
      </c>
      <c r="H698" s="205">
        <v>-7.4211106953937804</v>
      </c>
      <c r="I698" s="2">
        <v>-1.27998416633336</v>
      </c>
      <c r="J698" s="2">
        <v>-4.7985387110920197</v>
      </c>
      <c r="K698" s="2">
        <v>-1.7850324198460601</v>
      </c>
      <c r="L698" s="2">
        <v>-1.5676035584375601</v>
      </c>
      <c r="M698" s="2">
        <v>-2.95341000730006</v>
      </c>
      <c r="N698" s="2">
        <v>-4.8745827477097903</v>
      </c>
      <c r="O698" s="2">
        <v>-7.8707251622545797</v>
      </c>
      <c r="P698" s="17">
        <v>-7.86786784944558</v>
      </c>
      <c r="Q698" s="16">
        <v>-4.49987785760639</v>
      </c>
      <c r="R698" s="2">
        <v>-2.1020153285279002</v>
      </c>
      <c r="S698" s="17">
        <v>-6.8710585864699896</v>
      </c>
      <c r="T698" s="21">
        <v>3.0814375688201099</v>
      </c>
      <c r="U698" s="3">
        <v>0.74530094708413896</v>
      </c>
      <c r="V698" s="22">
        <v>1.72899938465114</v>
      </c>
      <c r="W698" s="26">
        <v>8.1325946296185198E-2</v>
      </c>
      <c r="X698" s="27" t="s">
        <v>17</v>
      </c>
      <c r="Y698" s="26">
        <v>0.30867382330904403</v>
      </c>
      <c r="Z698" s="5">
        <v>2.3978625290784898</v>
      </c>
      <c r="AA698" s="4">
        <v>0.32563210690000899</v>
      </c>
      <c r="AB698" s="5">
        <v>2.3711807288636</v>
      </c>
      <c r="AC698" s="4">
        <v>2.68225766169847E-2</v>
      </c>
      <c r="AD698" s="216">
        <v>4.7690432579420898</v>
      </c>
      <c r="AE698" s="199">
        <v>-1.0681845758211099</v>
      </c>
      <c r="AF698" s="6">
        <v>1.1705774808249201</v>
      </c>
      <c r="AG698" s="6">
        <v>-0.11211981775205</v>
      </c>
      <c r="AH698" s="6">
        <v>0.98646095735172501</v>
      </c>
      <c r="AI698" s="6">
        <v>1.0657251579243101</v>
      </c>
      <c r="AJ698" s="6">
        <v>0.56052617189342502</v>
      </c>
      <c r="AK698" s="6">
        <v>-0.13984184937091501</v>
      </c>
      <c r="AL698" s="6">
        <v>-1.2320925825628499</v>
      </c>
      <c r="AM698" s="63">
        <v>-1.2310509424874501</v>
      </c>
      <c r="AN698" s="8" t="s">
        <v>4887</v>
      </c>
      <c r="AO698" s="7">
        <v>1.1705774808249201</v>
      </c>
      <c r="AP698" s="7" t="s">
        <v>4887</v>
      </c>
      <c r="AQ698" s="7">
        <v>0.98646095735172501</v>
      </c>
      <c r="AR698" s="7">
        <v>1.0657251579243101</v>
      </c>
      <c r="AS698" s="7" t="s">
        <v>4887</v>
      </c>
      <c r="AT698" s="7" t="s">
        <v>4887</v>
      </c>
      <c r="AU698" s="7" t="s">
        <v>4887</v>
      </c>
      <c r="AV698" s="9" t="s">
        <v>4887</v>
      </c>
    </row>
    <row r="699" spans="1:48" s="33" customFormat="1" ht="25" customHeight="1" x14ac:dyDescent="0.2">
      <c r="A699" s="13" t="s">
        <v>1384</v>
      </c>
      <c r="B699" s="1" t="s">
        <v>1384</v>
      </c>
      <c r="C699" s="203" t="s">
        <v>1385</v>
      </c>
      <c r="D699" s="201" t="s">
        <v>7437</v>
      </c>
      <c r="E699" s="74" t="s">
        <v>13424</v>
      </c>
      <c r="F699" s="74" t="s">
        <v>12431</v>
      </c>
      <c r="G699" s="121" t="s">
        <v>4887</v>
      </c>
      <c r="H699" s="205">
        <v>-1.1041058396710499</v>
      </c>
      <c r="I699" s="2">
        <v>-4.53562395144289</v>
      </c>
      <c r="J699" s="2">
        <v>-1.7138019327901299</v>
      </c>
      <c r="K699" s="2">
        <v>-4.5162311937372497</v>
      </c>
      <c r="L699" s="2">
        <v>-4.3585002036232199</v>
      </c>
      <c r="M699" s="2">
        <v>-4.0636028866534701</v>
      </c>
      <c r="N699" s="2">
        <v>-3.3957783661726402</v>
      </c>
      <c r="O699" s="2">
        <v>-1.9038528216300099</v>
      </c>
      <c r="P699" s="17">
        <v>-2.2101448933629499</v>
      </c>
      <c r="Q699" s="16">
        <v>-2.4511772413013602</v>
      </c>
      <c r="R699" s="2">
        <v>-4.3127780946713097</v>
      </c>
      <c r="S699" s="17">
        <v>-2.5032586937218699</v>
      </c>
      <c r="T699" s="21">
        <v>1.8307432635561101</v>
      </c>
      <c r="U699" s="3">
        <v>0.229751995701101</v>
      </c>
      <c r="V699" s="22">
        <v>0.78797032468573203</v>
      </c>
      <c r="W699" s="26">
        <v>0.16117447516274</v>
      </c>
      <c r="X699" s="27" t="s">
        <v>17</v>
      </c>
      <c r="Y699" s="26">
        <v>0.21881560348469201</v>
      </c>
      <c r="Z699" s="5">
        <v>-1.86160085336996</v>
      </c>
      <c r="AA699" s="4">
        <v>0.96701838677944296</v>
      </c>
      <c r="AB699" s="5">
        <v>5.2081452420508899E-2</v>
      </c>
      <c r="AC699" s="4">
        <v>4.8382689076945602E-2</v>
      </c>
      <c r="AD699" s="216">
        <v>-1.80951940094945</v>
      </c>
      <c r="AE699" s="199">
        <v>1.4597091211170401</v>
      </c>
      <c r="AF699" s="6">
        <v>-1.06376963861301</v>
      </c>
      <c r="AG699" s="6">
        <v>1.0113492142879399</v>
      </c>
      <c r="AH699" s="6">
        <v>-1.04950854175477</v>
      </c>
      <c r="AI699" s="6">
        <v>-0.93351591390341104</v>
      </c>
      <c r="AJ699" s="6">
        <v>-0.71665355402786002</v>
      </c>
      <c r="AK699" s="6">
        <v>-0.225547012325787</v>
      </c>
      <c r="AL699" s="6">
        <v>0.87158909482069902</v>
      </c>
      <c r="AM699" s="63">
        <v>0.64634723039914899</v>
      </c>
      <c r="AN699" s="8">
        <v>1.4597091211170401</v>
      </c>
      <c r="AO699" s="7">
        <v>-1.06376963861301</v>
      </c>
      <c r="AP699" s="7">
        <v>1.0113492142879399</v>
      </c>
      <c r="AQ699" s="7">
        <v>-1.04950854175477</v>
      </c>
      <c r="AR699" s="7">
        <v>-0.93351591390341104</v>
      </c>
      <c r="AS699" s="7">
        <v>-0.71665355402786002</v>
      </c>
      <c r="AT699" s="7">
        <v>-0.225547012325787</v>
      </c>
      <c r="AU699" s="7">
        <v>0.87158909482069902</v>
      </c>
      <c r="AV699" s="9">
        <v>0.64634723039914899</v>
      </c>
    </row>
    <row r="700" spans="1:48" s="33" customFormat="1" ht="25" customHeight="1" x14ac:dyDescent="0.2">
      <c r="A700" s="13" t="s">
        <v>1505</v>
      </c>
      <c r="B700" s="1" t="s">
        <v>1505</v>
      </c>
      <c r="C700" s="203" t="s">
        <v>1506</v>
      </c>
      <c r="D700" s="201" t="s">
        <v>1505</v>
      </c>
      <c r="E700" s="74" t="s">
        <v>9149</v>
      </c>
      <c r="F700" s="74" t="s">
        <v>9150</v>
      </c>
      <c r="G700" s="121" t="s">
        <v>9151</v>
      </c>
      <c r="H700" s="205">
        <v>-7.2309944849051497</v>
      </c>
      <c r="I700" s="2">
        <v>-5.91544306299261</v>
      </c>
      <c r="J700" s="2">
        <v>-0.69849342367297096</v>
      </c>
      <c r="K700" s="2">
        <v>-3.9603830911866802</v>
      </c>
      <c r="L700" s="2">
        <v>-6.2841541766023497</v>
      </c>
      <c r="M700" s="2">
        <v>-7.3685865406161302</v>
      </c>
      <c r="N700" s="2">
        <v>-1.9701935672962501</v>
      </c>
      <c r="O700" s="2">
        <v>-2.7862682975955302</v>
      </c>
      <c r="P700" s="17">
        <v>-3.9334184383705E-2</v>
      </c>
      <c r="Q700" s="16">
        <v>-4.61497699052358</v>
      </c>
      <c r="R700" s="2">
        <v>-5.8710412694683898</v>
      </c>
      <c r="S700" s="17">
        <v>-1.59859868309183</v>
      </c>
      <c r="T700" s="21">
        <v>3.4549676601933901</v>
      </c>
      <c r="U700" s="3">
        <v>1.74125224872969</v>
      </c>
      <c r="V700" s="22">
        <v>1.4106643201190301</v>
      </c>
      <c r="W700" s="26">
        <v>0.15718348608301799</v>
      </c>
      <c r="X700" s="27" t="s">
        <v>17</v>
      </c>
      <c r="Y700" s="26">
        <v>0.61373883118272698</v>
      </c>
      <c r="Z700" s="5">
        <v>-1.25606427894481</v>
      </c>
      <c r="AA700" s="4">
        <v>0.267170713226967</v>
      </c>
      <c r="AB700" s="5">
        <v>-3.0163783074317498</v>
      </c>
      <c r="AC700" s="4">
        <v>3.1804802695670702E-2</v>
      </c>
      <c r="AD700" s="216">
        <v>-4.2724425863765596</v>
      </c>
      <c r="AE700" s="199">
        <v>-1.1426925541792099</v>
      </c>
      <c r="AF700" s="6">
        <v>-0.67332948003767701</v>
      </c>
      <c r="AG700" s="6">
        <v>1.1879763416631599</v>
      </c>
      <c r="AH700" s="6">
        <v>2.41977645939635E-2</v>
      </c>
      <c r="AI700" s="6">
        <v>-0.80487840991715098</v>
      </c>
      <c r="AJ700" s="6">
        <v>-1.1917827145258699</v>
      </c>
      <c r="AK700" s="6">
        <v>0.73425854785051503</v>
      </c>
      <c r="AL700" s="6">
        <v>0.443099009908898</v>
      </c>
      <c r="AM700" s="63">
        <v>1.4231514946433701</v>
      </c>
      <c r="AN700" s="8" t="s">
        <v>4887</v>
      </c>
      <c r="AO700" s="7" t="s">
        <v>4887</v>
      </c>
      <c r="AP700" s="7" t="s">
        <v>4887</v>
      </c>
      <c r="AQ700" s="7">
        <v>2.41977645939635E-2</v>
      </c>
      <c r="AR700" s="7" t="s">
        <v>4887</v>
      </c>
      <c r="AS700" s="7" t="s">
        <v>4887</v>
      </c>
      <c r="AT700" s="7">
        <v>0.73425854785051503</v>
      </c>
      <c r="AU700" s="7">
        <v>0.443099009908898</v>
      </c>
      <c r="AV700" s="9">
        <v>1.4231514946433701</v>
      </c>
    </row>
    <row r="701" spans="1:48" s="33" customFormat="1" ht="25" customHeight="1" x14ac:dyDescent="0.2">
      <c r="A701" s="13" t="s">
        <v>1546</v>
      </c>
      <c r="B701" s="1" t="s">
        <v>1546</v>
      </c>
      <c r="C701" s="203" t="s">
        <v>1547</v>
      </c>
      <c r="D701" s="201" t="s">
        <v>1546</v>
      </c>
      <c r="E701" s="74" t="s">
        <v>9350</v>
      </c>
      <c r="F701" s="74" t="s">
        <v>9351</v>
      </c>
      <c r="G701" s="121" t="s">
        <v>9352</v>
      </c>
      <c r="H701" s="205">
        <v>-0.48867594491295602</v>
      </c>
      <c r="I701" s="2">
        <v>-4.27244881921178</v>
      </c>
      <c r="J701" s="2">
        <v>-1.35733310919563</v>
      </c>
      <c r="K701" s="2">
        <v>-4.4065849128691896</v>
      </c>
      <c r="L701" s="2">
        <v>-5.7466042600482501</v>
      </c>
      <c r="M701" s="2">
        <v>-5.7662968564850798</v>
      </c>
      <c r="N701" s="2">
        <v>-3.6776347015193198</v>
      </c>
      <c r="O701" s="2">
        <v>-0.826354178753263</v>
      </c>
      <c r="P701" s="17">
        <v>-1.4249088765443201</v>
      </c>
      <c r="Q701" s="16">
        <v>-2.0394859577734601</v>
      </c>
      <c r="R701" s="2">
        <v>-5.3064953431341797</v>
      </c>
      <c r="S701" s="17">
        <v>-1.9762992522723</v>
      </c>
      <c r="T701" s="21">
        <v>1.98197721295857</v>
      </c>
      <c r="U701" s="3">
        <v>0.77940749063849002</v>
      </c>
      <c r="V701" s="22">
        <v>1.50348716812294</v>
      </c>
      <c r="W701" s="26">
        <v>5.6800425858269901E-2</v>
      </c>
      <c r="X701" s="27" t="s">
        <v>17</v>
      </c>
      <c r="Y701" s="26">
        <v>8.8906556152576796E-2</v>
      </c>
      <c r="Z701" s="5">
        <v>-3.2670093853607201</v>
      </c>
      <c r="AA701" s="4">
        <v>0.96716342179343096</v>
      </c>
      <c r="AB701" s="5">
        <v>-6.3186705501155002E-2</v>
      </c>
      <c r="AC701" s="4">
        <v>4.2220163992670701E-2</v>
      </c>
      <c r="AD701" s="216">
        <v>-3.3301960908618802</v>
      </c>
      <c r="AE701" s="199">
        <v>1.2456142672744599</v>
      </c>
      <c r="AF701" s="6">
        <v>-0.55414510093789904</v>
      </c>
      <c r="AG701" s="6">
        <v>0.83243569627679104</v>
      </c>
      <c r="AH701" s="6">
        <v>-0.61794721041839196</v>
      </c>
      <c r="AI701" s="6">
        <v>-1.2553301754617801</v>
      </c>
      <c r="AJ701" s="6">
        <v>-1.2646969995548301</v>
      </c>
      <c r="AK701" s="6">
        <v>-0.27122053960033199</v>
      </c>
      <c r="AL701" s="6">
        <v>1.08499691919748</v>
      </c>
      <c r="AM701" s="63">
        <v>0.80029314322450495</v>
      </c>
      <c r="AN701" s="8">
        <v>1.2456142672744599</v>
      </c>
      <c r="AO701" s="7">
        <v>-0.55414510093789904</v>
      </c>
      <c r="AP701" s="7">
        <v>0.83243569627679104</v>
      </c>
      <c r="AQ701" s="7" t="s">
        <v>4887</v>
      </c>
      <c r="AR701" s="7" t="s">
        <v>4887</v>
      </c>
      <c r="AS701" s="7" t="s">
        <v>4887</v>
      </c>
      <c r="AT701" s="7">
        <v>-0.27122053960033199</v>
      </c>
      <c r="AU701" s="7">
        <v>1.08499691919748</v>
      </c>
      <c r="AV701" s="9">
        <v>0.80029314322450495</v>
      </c>
    </row>
    <row r="702" spans="1:48" s="33" customFormat="1" ht="25" customHeight="1" x14ac:dyDescent="0.2">
      <c r="A702" s="13" t="s">
        <v>1561</v>
      </c>
      <c r="B702" s="1" t="s">
        <v>1562</v>
      </c>
      <c r="C702" s="203" t="s">
        <v>1563</v>
      </c>
      <c r="D702" s="201" t="s">
        <v>4978</v>
      </c>
      <c r="E702" s="74" t="s">
        <v>8526</v>
      </c>
      <c r="F702" s="74" t="s">
        <v>8527</v>
      </c>
      <c r="G702" s="121" t="s">
        <v>8528</v>
      </c>
      <c r="H702" s="205">
        <v>2.10408963567617</v>
      </c>
      <c r="I702" s="2">
        <v>-2.54416997261893</v>
      </c>
      <c r="J702" s="2">
        <v>0.85868834394359805</v>
      </c>
      <c r="K702" s="2">
        <v>-3.2181651883789302</v>
      </c>
      <c r="L702" s="2">
        <v>-2.1242529241521302</v>
      </c>
      <c r="M702" s="2">
        <v>-5.9621769232320903</v>
      </c>
      <c r="N702" s="2">
        <v>-0.512928018148052</v>
      </c>
      <c r="O702" s="2">
        <v>1.61862533608476</v>
      </c>
      <c r="P702" s="17">
        <v>0.94144814067312799</v>
      </c>
      <c r="Q702" s="16">
        <v>0.13953600233361399</v>
      </c>
      <c r="R702" s="2">
        <v>-3.7681983452543801</v>
      </c>
      <c r="S702" s="17">
        <v>0.68238181953661103</v>
      </c>
      <c r="T702" s="21">
        <v>2.4061305896312599</v>
      </c>
      <c r="U702" s="3">
        <v>1.9771994110168201</v>
      </c>
      <c r="V702" s="22">
        <v>1.0891356410225901</v>
      </c>
      <c r="W702" s="26">
        <v>5.5295799313956701E-2</v>
      </c>
      <c r="X702" s="27" t="s">
        <v>17</v>
      </c>
      <c r="Y702" s="26">
        <v>9.8017363896222398E-2</v>
      </c>
      <c r="Z702" s="5">
        <v>-3.9077343475880002</v>
      </c>
      <c r="AA702" s="4">
        <v>0.74707167829296095</v>
      </c>
      <c r="AB702" s="5">
        <v>-0.54284581720299696</v>
      </c>
      <c r="AC702" s="4">
        <v>3.9725427540521503E-2</v>
      </c>
      <c r="AD702" s="216">
        <v>-4.4505801647909902</v>
      </c>
      <c r="AE702" s="199">
        <v>1.15474528168573</v>
      </c>
      <c r="AF702" s="6">
        <v>-0.58447614530077197</v>
      </c>
      <c r="AG702" s="6">
        <v>0.68875826841466803</v>
      </c>
      <c r="AH702" s="6">
        <v>-0.83666234394687899</v>
      </c>
      <c r="AI702" s="6">
        <v>-0.427357397684552</v>
      </c>
      <c r="AJ702" s="6">
        <v>-1.8633786651786599</v>
      </c>
      <c r="AK702" s="6">
        <v>0.17554584751246</v>
      </c>
      <c r="AL702" s="6">
        <v>0.97310097111847804</v>
      </c>
      <c r="AM702" s="63">
        <v>0.71972418337952504</v>
      </c>
      <c r="AN702" s="8">
        <v>1.15474528168573</v>
      </c>
      <c r="AO702" s="7">
        <v>-0.58447614530077197</v>
      </c>
      <c r="AP702" s="7">
        <v>0.68875826841466803</v>
      </c>
      <c r="AQ702" s="7">
        <v>-0.83666234394687899</v>
      </c>
      <c r="AR702" s="7">
        <v>-0.427357397684552</v>
      </c>
      <c r="AS702" s="7" t="s">
        <v>4887</v>
      </c>
      <c r="AT702" s="7">
        <v>0.17554584751246</v>
      </c>
      <c r="AU702" s="7">
        <v>0.97310097111847804</v>
      </c>
      <c r="AV702" s="9">
        <v>0.71972418337952504</v>
      </c>
    </row>
    <row r="703" spans="1:48" s="33" customFormat="1" ht="25" customHeight="1" x14ac:dyDescent="0.2">
      <c r="A703" s="13" t="s">
        <v>1723</v>
      </c>
      <c r="B703" s="1" t="s">
        <v>1723</v>
      </c>
      <c r="C703" s="203" t="s">
        <v>1724</v>
      </c>
      <c r="D703" s="201" t="s">
        <v>1723</v>
      </c>
      <c r="E703" s="74" t="s">
        <v>11972</v>
      </c>
      <c r="F703" s="74" t="s">
        <v>11973</v>
      </c>
      <c r="G703" s="121" t="s">
        <v>4887</v>
      </c>
      <c r="H703" s="205">
        <v>2.2520922938936301</v>
      </c>
      <c r="I703" s="2">
        <v>5.8510774412911397</v>
      </c>
      <c r="J703" s="2">
        <v>4.9437894805949902</v>
      </c>
      <c r="K703" s="2">
        <v>4.8351942780036898</v>
      </c>
      <c r="L703" s="2">
        <v>3.9989370988133301</v>
      </c>
      <c r="M703" s="2">
        <v>3.2825116673141101</v>
      </c>
      <c r="N703" s="2">
        <v>6.7036595859600103</v>
      </c>
      <c r="O703" s="2">
        <v>5.0959342021766503</v>
      </c>
      <c r="P703" s="17">
        <v>6.0062734970304898</v>
      </c>
      <c r="Q703" s="16">
        <v>4.3489864052599199</v>
      </c>
      <c r="R703" s="2">
        <v>4.0388810147103804</v>
      </c>
      <c r="S703" s="17">
        <v>5.9352890950557198</v>
      </c>
      <c r="T703" s="21">
        <v>1.87176829405191</v>
      </c>
      <c r="U703" s="3">
        <v>0.77711161341041901</v>
      </c>
      <c r="V703" s="22">
        <v>0.80620984638500004</v>
      </c>
      <c r="W703" s="26">
        <v>0.221582393844377</v>
      </c>
      <c r="X703" s="27" t="s">
        <v>17</v>
      </c>
      <c r="Y703" s="26">
        <v>0.810112073989532</v>
      </c>
      <c r="Z703" s="5">
        <v>-0.310105390549542</v>
      </c>
      <c r="AA703" s="4">
        <v>0.27896536228367103</v>
      </c>
      <c r="AB703" s="5">
        <v>-1.5863026897957999</v>
      </c>
      <c r="AC703" s="4">
        <v>4.2741540244966202E-2</v>
      </c>
      <c r="AD703" s="216">
        <v>-1.89640808034534</v>
      </c>
      <c r="AE703" s="199">
        <v>-1.7991342817738201</v>
      </c>
      <c r="AF703" s="6">
        <v>0.76799690255633501</v>
      </c>
      <c r="AG703" s="6">
        <v>0.120834682741497</v>
      </c>
      <c r="AH703" s="6">
        <v>4.3374476704704699E-2</v>
      </c>
      <c r="AI703" s="6">
        <v>-0.55312197851738498</v>
      </c>
      <c r="AJ703" s="6">
        <v>-1.06414327789084</v>
      </c>
      <c r="AK703" s="6">
        <v>1.3761378426114099</v>
      </c>
      <c r="AL703" s="6">
        <v>0.22935845911383099</v>
      </c>
      <c r="AM703" s="63">
        <v>0.87869717445427298</v>
      </c>
      <c r="AN703" s="8">
        <v>-1.7991342817738201</v>
      </c>
      <c r="AO703" s="7">
        <v>0.76799690255633501</v>
      </c>
      <c r="AP703" s="7">
        <v>0.120834682741497</v>
      </c>
      <c r="AQ703" s="7">
        <v>4.3374476704704699E-2</v>
      </c>
      <c r="AR703" s="7">
        <v>-0.55312197851738498</v>
      </c>
      <c r="AS703" s="7">
        <v>-1.06414327789084</v>
      </c>
      <c r="AT703" s="7">
        <v>1.3761378426114099</v>
      </c>
      <c r="AU703" s="7">
        <v>0.22935845911383099</v>
      </c>
      <c r="AV703" s="9">
        <v>0.87869717445427298</v>
      </c>
    </row>
    <row r="704" spans="1:48" s="33" customFormat="1" ht="25" customHeight="1" x14ac:dyDescent="0.2">
      <c r="A704" s="13" t="s">
        <v>1812</v>
      </c>
      <c r="B704" s="1" t="s">
        <v>1813</v>
      </c>
      <c r="C704" s="203" t="s">
        <v>1814</v>
      </c>
      <c r="D704" s="201" t="s">
        <v>1813</v>
      </c>
      <c r="E704" s="74" t="s">
        <v>10057</v>
      </c>
      <c r="F704" s="74" t="s">
        <v>10058</v>
      </c>
      <c r="G704" s="121" t="s">
        <v>10059</v>
      </c>
      <c r="H704" s="205">
        <v>-5.57670800098765</v>
      </c>
      <c r="I704" s="2">
        <v>1.0591055658331701</v>
      </c>
      <c r="J704" s="2">
        <v>0.82854569008938495</v>
      </c>
      <c r="K704" s="2">
        <v>3.1593648840583799</v>
      </c>
      <c r="L704" s="2">
        <v>2.78454547895273</v>
      </c>
      <c r="M704" s="2">
        <v>1.72445154076485</v>
      </c>
      <c r="N704" s="2">
        <v>-4.6927737986243496</v>
      </c>
      <c r="O704" s="2">
        <v>-1.6080135758969101</v>
      </c>
      <c r="P704" s="17">
        <v>-2.59483387798663</v>
      </c>
      <c r="Q704" s="16">
        <v>-1.2296855816883601</v>
      </c>
      <c r="R704" s="2">
        <v>2.55612063459199</v>
      </c>
      <c r="S704" s="17">
        <v>-2.9652070841692999</v>
      </c>
      <c r="T704" s="21">
        <v>3.7663964740178</v>
      </c>
      <c r="U704" s="3">
        <v>0.744229472562984</v>
      </c>
      <c r="V704" s="22">
        <v>1.5753788883388899</v>
      </c>
      <c r="W704" s="26">
        <v>7.3373180154229098E-2</v>
      </c>
      <c r="X704" s="27" t="s">
        <v>17</v>
      </c>
      <c r="Y704" s="26">
        <v>0.220665637614916</v>
      </c>
      <c r="Z704" s="5">
        <v>3.7858062162803501</v>
      </c>
      <c r="AA704" s="4">
        <v>0.52068610138648597</v>
      </c>
      <c r="AB704" s="5">
        <v>1.7355215024809301</v>
      </c>
      <c r="AC704" s="4">
        <v>1.35864025021919E-2</v>
      </c>
      <c r="AD704" s="216">
        <v>5.5213277187612801</v>
      </c>
      <c r="AE704" s="199">
        <v>-1.5686464334674699</v>
      </c>
      <c r="AF704" s="6">
        <v>0.50060063682887801</v>
      </c>
      <c r="AG704" s="6">
        <v>0.428705104712643</v>
      </c>
      <c r="AH704" s="6">
        <v>1.1555249196372399</v>
      </c>
      <c r="AI704" s="6">
        <v>1.0386449096588</v>
      </c>
      <c r="AJ704" s="6">
        <v>0.70807560511983603</v>
      </c>
      <c r="AK704" s="6">
        <v>-1.2930090545452499</v>
      </c>
      <c r="AL704" s="6">
        <v>-0.33108765799468698</v>
      </c>
      <c r="AM704" s="63">
        <v>-0.63880802994998598</v>
      </c>
      <c r="AN704" s="8" t="s">
        <v>4887</v>
      </c>
      <c r="AO704" s="7">
        <v>0.50060063682887801</v>
      </c>
      <c r="AP704" s="7">
        <v>0.428705104712643</v>
      </c>
      <c r="AQ704" s="7">
        <v>1.1555249196372399</v>
      </c>
      <c r="AR704" s="7">
        <v>1.0386449096588</v>
      </c>
      <c r="AS704" s="7">
        <v>0.70807560511983603</v>
      </c>
      <c r="AT704" s="7" t="s">
        <v>4887</v>
      </c>
      <c r="AU704" s="7">
        <v>-0.33108765799468698</v>
      </c>
      <c r="AV704" s="9">
        <v>-0.63880802994998598</v>
      </c>
    </row>
    <row r="705" spans="1:48" s="33" customFormat="1" ht="25" customHeight="1" x14ac:dyDescent="0.2">
      <c r="A705" s="13" t="s">
        <v>1887</v>
      </c>
      <c r="B705" s="1" t="s">
        <v>1888</v>
      </c>
      <c r="C705" s="203" t="s">
        <v>1889</v>
      </c>
      <c r="D705" s="201" t="s">
        <v>1888</v>
      </c>
      <c r="E705" s="74" t="s">
        <v>8006</v>
      </c>
      <c r="F705" s="74" t="s">
        <v>8007</v>
      </c>
      <c r="G705" s="121" t="s">
        <v>8008</v>
      </c>
      <c r="H705" s="205">
        <v>4.9348816245042002</v>
      </c>
      <c r="I705" s="2">
        <v>7.1969904480013298</v>
      </c>
      <c r="J705" s="2">
        <v>6.52742701710405</v>
      </c>
      <c r="K705" s="2">
        <v>5.9265492919419804</v>
      </c>
      <c r="L705" s="2">
        <v>4.9481513503707797</v>
      </c>
      <c r="M705" s="2">
        <v>4.7007077929865799</v>
      </c>
      <c r="N705" s="2">
        <v>7.0516368799324498</v>
      </c>
      <c r="O705" s="2">
        <v>6.4558824071460696</v>
      </c>
      <c r="P705" s="17">
        <v>7.7422881102907803</v>
      </c>
      <c r="Q705" s="16">
        <v>6.2197663632031999</v>
      </c>
      <c r="R705" s="2">
        <v>5.1918028117664496</v>
      </c>
      <c r="S705" s="17">
        <v>7.0832691324564303</v>
      </c>
      <c r="T705" s="21">
        <v>1.1620135071525299</v>
      </c>
      <c r="U705" s="3">
        <v>0.648225555744675</v>
      </c>
      <c r="V705" s="22">
        <v>0.64378595652640502</v>
      </c>
      <c r="W705" s="26">
        <v>9.0034579349156499E-2</v>
      </c>
      <c r="X705" s="27" t="s">
        <v>17</v>
      </c>
      <c r="Y705" s="26">
        <v>0.26964344164580001</v>
      </c>
      <c r="Z705" s="5">
        <v>-1.02796355143675</v>
      </c>
      <c r="AA705" s="4">
        <v>0.33926091541742498</v>
      </c>
      <c r="AB705" s="5">
        <v>-0.86350276925323699</v>
      </c>
      <c r="AC705" s="4">
        <v>2.3046586760154499E-2</v>
      </c>
      <c r="AD705" s="216">
        <v>-1.89146632068999</v>
      </c>
      <c r="AE705" s="199">
        <v>-1.1142272823136901</v>
      </c>
      <c r="AF705" s="6">
        <v>0.93485503153403005</v>
      </c>
      <c r="AG705" s="6">
        <v>0.32834549052540202</v>
      </c>
      <c r="AH705" s="6">
        <v>-0.21594659066244601</v>
      </c>
      <c r="AI705" s="6">
        <v>-1.1022071883640301</v>
      </c>
      <c r="AJ705" s="6">
        <v>-1.3263485788421701</v>
      </c>
      <c r="AK705" s="6">
        <v>0.80318964811354499</v>
      </c>
      <c r="AL705" s="6">
        <v>0.26353835419612298</v>
      </c>
      <c r="AM705" s="63">
        <v>1.4288011158132301</v>
      </c>
      <c r="AN705" s="8">
        <v>-1.1142272823136901</v>
      </c>
      <c r="AO705" s="7">
        <v>0.93485503153403005</v>
      </c>
      <c r="AP705" s="7">
        <v>0.32834549052540202</v>
      </c>
      <c r="AQ705" s="7">
        <v>-0.21594659066244601</v>
      </c>
      <c r="AR705" s="7">
        <v>-1.1022071883640301</v>
      </c>
      <c r="AS705" s="7">
        <v>-1.3263485788421701</v>
      </c>
      <c r="AT705" s="7">
        <v>0.80318964811354499</v>
      </c>
      <c r="AU705" s="7">
        <v>0.26353835419612298</v>
      </c>
      <c r="AV705" s="9">
        <v>1.4288011158132301</v>
      </c>
    </row>
    <row r="706" spans="1:48" s="33" customFormat="1" ht="25" customHeight="1" x14ac:dyDescent="0.2">
      <c r="A706" s="13" t="s">
        <v>1913</v>
      </c>
      <c r="B706" s="1" t="s">
        <v>1914</v>
      </c>
      <c r="C706" s="203" t="s">
        <v>1915</v>
      </c>
      <c r="D706" s="201" t="s">
        <v>1914</v>
      </c>
      <c r="E706" s="74" t="s">
        <v>9103</v>
      </c>
      <c r="F706" s="74" t="s">
        <v>9104</v>
      </c>
      <c r="G706" s="121" t="s">
        <v>9105</v>
      </c>
      <c r="H706" s="205">
        <v>-5.1553679694355097</v>
      </c>
      <c r="I706" s="2">
        <v>1.72182309333203</v>
      </c>
      <c r="J706" s="2">
        <v>1.7216933254280999</v>
      </c>
      <c r="K706" s="2">
        <v>0.16509167351436799</v>
      </c>
      <c r="L706" s="2">
        <v>0.64870081818254699</v>
      </c>
      <c r="M706" s="2">
        <v>1.362055664373</v>
      </c>
      <c r="N706" s="2">
        <v>-3.7407702987870199</v>
      </c>
      <c r="O706" s="2">
        <v>-5.0224268687152902</v>
      </c>
      <c r="P706" s="17">
        <v>-7.06109361110589</v>
      </c>
      <c r="Q706" s="16">
        <v>-0.57061718355846103</v>
      </c>
      <c r="R706" s="2">
        <v>0.72528271868996996</v>
      </c>
      <c r="S706" s="17">
        <v>-5.2747635928693999</v>
      </c>
      <c r="T706" s="21">
        <v>3.9705106511203399</v>
      </c>
      <c r="U706" s="3">
        <v>0.60214557165775895</v>
      </c>
      <c r="V706" s="22">
        <v>1.6744826339349299</v>
      </c>
      <c r="W706" s="26">
        <v>5.8254968260391497E-2</v>
      </c>
      <c r="X706" s="27" t="s">
        <v>17</v>
      </c>
      <c r="Y706" s="26">
        <v>0.63026663702990604</v>
      </c>
      <c r="Z706" s="5">
        <v>1.2958999022484301</v>
      </c>
      <c r="AA706" s="4">
        <v>0.16555206023893501</v>
      </c>
      <c r="AB706" s="5">
        <v>4.7041464093109404</v>
      </c>
      <c r="AC706" s="4">
        <v>1.6145722019206301E-2</v>
      </c>
      <c r="AD706" s="216">
        <v>6.0000463115593696</v>
      </c>
      <c r="AE706" s="199">
        <v>-0.98698818926185194</v>
      </c>
      <c r="AF706" s="6">
        <v>0.98122247646350802</v>
      </c>
      <c r="AG706" s="6">
        <v>0.98118533767090399</v>
      </c>
      <c r="AH706" s="6">
        <v>0.53569531919969904</v>
      </c>
      <c r="AI706" s="6">
        <v>0.67410134396923405</v>
      </c>
      <c r="AJ706" s="6">
        <v>0.87825920491920995</v>
      </c>
      <c r="AK706" s="6">
        <v>-0.58213885503960805</v>
      </c>
      <c r="AL706" s="6">
        <v>-0.94894124684558201</v>
      </c>
      <c r="AM706" s="63">
        <v>-1.5323953910755099</v>
      </c>
      <c r="AN706" s="8">
        <v>-0.98698818926185194</v>
      </c>
      <c r="AO706" s="7">
        <v>0.98122247646350802</v>
      </c>
      <c r="AP706" s="7">
        <v>0.98118533767090399</v>
      </c>
      <c r="AQ706" s="7">
        <v>0.53569531919969904</v>
      </c>
      <c r="AR706" s="7">
        <v>0.67410134396923405</v>
      </c>
      <c r="AS706" s="7">
        <v>0.87825920491920995</v>
      </c>
      <c r="AT706" s="7" t="s">
        <v>4887</v>
      </c>
      <c r="AU706" s="7">
        <v>-0.94894124684558201</v>
      </c>
      <c r="AV706" s="9" t="s">
        <v>4887</v>
      </c>
    </row>
    <row r="707" spans="1:48" s="33" customFormat="1" ht="25" customHeight="1" x14ac:dyDescent="0.2">
      <c r="A707" s="13" t="s">
        <v>2062</v>
      </c>
      <c r="B707" s="1" t="s">
        <v>2062</v>
      </c>
      <c r="C707" s="203" t="s">
        <v>2063</v>
      </c>
      <c r="D707" s="201" t="s">
        <v>2062</v>
      </c>
      <c r="E707" s="74" t="s">
        <v>12166</v>
      </c>
      <c r="F707" s="74" t="s">
        <v>12167</v>
      </c>
      <c r="G707" s="121" t="s">
        <v>12168</v>
      </c>
      <c r="H707" s="205">
        <v>-0.418746087295016</v>
      </c>
      <c r="I707" s="2">
        <v>-5.9664719816967198</v>
      </c>
      <c r="J707" s="2">
        <v>-1.11313024889324</v>
      </c>
      <c r="K707" s="2">
        <v>-5.19708674835901</v>
      </c>
      <c r="L707" s="2">
        <v>-6.5024580424470502</v>
      </c>
      <c r="M707" s="2">
        <v>-3.9532354509263499</v>
      </c>
      <c r="N707" s="2">
        <v>-2.5395928223888702</v>
      </c>
      <c r="O707" s="2">
        <v>-0.93886821542626497</v>
      </c>
      <c r="P707" s="17">
        <v>-2.3915958457698498</v>
      </c>
      <c r="Q707" s="16">
        <v>-2.49944943929499</v>
      </c>
      <c r="R707" s="2">
        <v>-5.2175934139107998</v>
      </c>
      <c r="S707" s="17">
        <v>-1.95668562786166</v>
      </c>
      <c r="T707" s="21">
        <v>3.02253640558901</v>
      </c>
      <c r="U707" s="3">
        <v>1.2747350108077</v>
      </c>
      <c r="V707" s="22">
        <v>0.88455638037640505</v>
      </c>
      <c r="W707" s="26">
        <v>0.17337030244120699</v>
      </c>
      <c r="X707" s="27" t="s">
        <v>17</v>
      </c>
      <c r="Y707" s="26">
        <v>0.25657438436599</v>
      </c>
      <c r="Z707" s="5">
        <v>-2.7181439746158098</v>
      </c>
      <c r="AA707" s="4">
        <v>0.78978265074673704</v>
      </c>
      <c r="AB707" s="5">
        <v>-0.54276381143332997</v>
      </c>
      <c r="AC707" s="4">
        <v>2.6766748538922001E-2</v>
      </c>
      <c r="AD707" s="216">
        <v>-3.26090778604914</v>
      </c>
      <c r="AE707" s="199">
        <v>1.23336689951696</v>
      </c>
      <c r="AF707" s="6">
        <v>-1.2052631342270399</v>
      </c>
      <c r="AG707" s="6">
        <v>0.92813443063482703</v>
      </c>
      <c r="AH707" s="6">
        <v>-0.86706222573769898</v>
      </c>
      <c r="AI707" s="6">
        <v>-1.44086808845393</v>
      </c>
      <c r="AJ707" s="6">
        <v>-0.32029888717916399</v>
      </c>
      <c r="AK707" s="6">
        <v>0.30110012145085702</v>
      </c>
      <c r="AL707" s="6">
        <v>1.00473530036826</v>
      </c>
      <c r="AM707" s="63">
        <v>0.36615558362692602</v>
      </c>
      <c r="AN707" s="8">
        <v>1.23336689951696</v>
      </c>
      <c r="AO707" s="7" t="s">
        <v>4887</v>
      </c>
      <c r="AP707" s="7">
        <v>0.92813443063482703</v>
      </c>
      <c r="AQ707" s="7">
        <v>-0.86706222573769898</v>
      </c>
      <c r="AR707" s="7" t="s">
        <v>4887</v>
      </c>
      <c r="AS707" s="7">
        <v>-0.32029888717916399</v>
      </c>
      <c r="AT707" s="7">
        <v>0.30110012145085702</v>
      </c>
      <c r="AU707" s="7">
        <v>1.00473530036826</v>
      </c>
      <c r="AV707" s="9">
        <v>0.36615558362692602</v>
      </c>
    </row>
    <row r="708" spans="1:48" s="33" customFormat="1" ht="25" customHeight="1" x14ac:dyDescent="0.2">
      <c r="A708" s="13" t="s">
        <v>2120</v>
      </c>
      <c r="B708" s="1" t="s">
        <v>2120</v>
      </c>
      <c r="C708" s="203" t="s">
        <v>2121</v>
      </c>
      <c r="D708" s="201" t="s">
        <v>2120</v>
      </c>
      <c r="E708" s="74" t="s">
        <v>8952</v>
      </c>
      <c r="F708" s="74" t="s">
        <v>8953</v>
      </c>
      <c r="G708" s="121" t="s">
        <v>8954</v>
      </c>
      <c r="H708" s="205">
        <v>-2.2346204312853102</v>
      </c>
      <c r="I708" s="2">
        <v>-8.2804202155250195</v>
      </c>
      <c r="J708" s="2">
        <v>-2.94836716681781</v>
      </c>
      <c r="K708" s="2">
        <v>-5.5542478105740596</v>
      </c>
      <c r="L708" s="2">
        <v>-9.3669473768765901</v>
      </c>
      <c r="M708" s="2">
        <v>-7.0840180937761303</v>
      </c>
      <c r="N708" s="2">
        <v>-4.1994404797577296</v>
      </c>
      <c r="O708" s="2">
        <v>-2.4932438871935201</v>
      </c>
      <c r="P708" s="17">
        <v>-2.7899703296412701</v>
      </c>
      <c r="Q708" s="16">
        <v>-4.4878026045427104</v>
      </c>
      <c r="R708" s="2">
        <v>-7.3350710937422603</v>
      </c>
      <c r="S708" s="17">
        <v>-3.1608848988641798</v>
      </c>
      <c r="T708" s="21">
        <v>3.3038341147779602</v>
      </c>
      <c r="U708" s="3">
        <v>1.91870795128255</v>
      </c>
      <c r="V708" s="22">
        <v>0.91157002822920397</v>
      </c>
      <c r="W708" s="26">
        <v>0.14942219451703601</v>
      </c>
      <c r="X708" s="27" t="s">
        <v>17</v>
      </c>
      <c r="Y708" s="26">
        <v>0.28184796210809299</v>
      </c>
      <c r="Z708" s="5">
        <v>-2.8472684891995499</v>
      </c>
      <c r="AA708" s="4">
        <v>0.56348023893720101</v>
      </c>
      <c r="AB708" s="5">
        <v>-1.3269177056785399</v>
      </c>
      <c r="AC708" s="4">
        <v>4.5542130933613603E-2</v>
      </c>
      <c r="AD708" s="216">
        <v>-4.1741861948780796</v>
      </c>
      <c r="AE708" s="199">
        <v>1.02372977722586</v>
      </c>
      <c r="AF708" s="6">
        <v>-1.2187854519703401</v>
      </c>
      <c r="AG708" s="6">
        <v>0.75898599123527299</v>
      </c>
      <c r="AH708" s="6">
        <v>-0.20759034897442499</v>
      </c>
      <c r="AI708" s="6">
        <v>-1.6218013958026001</v>
      </c>
      <c r="AJ708" s="6">
        <v>-0.77501455746297099</v>
      </c>
      <c r="AK708" s="6">
        <v>0.29493639362499602</v>
      </c>
      <c r="AL708" s="6">
        <v>0.92780085810859403</v>
      </c>
      <c r="AM708" s="63">
        <v>0.81773873401561703</v>
      </c>
      <c r="AN708" s="8">
        <v>1.02372977722586</v>
      </c>
      <c r="AO708" s="7" t="s">
        <v>4887</v>
      </c>
      <c r="AP708" s="7">
        <v>0.75898599123527299</v>
      </c>
      <c r="AQ708" s="7" t="s">
        <v>4887</v>
      </c>
      <c r="AR708" s="7" t="s">
        <v>4887</v>
      </c>
      <c r="AS708" s="7" t="s">
        <v>4887</v>
      </c>
      <c r="AT708" s="7" t="s">
        <v>4887</v>
      </c>
      <c r="AU708" s="7">
        <v>0.92780085810859403</v>
      </c>
      <c r="AV708" s="9">
        <v>0.81773873401561703</v>
      </c>
    </row>
    <row r="709" spans="1:48" s="33" customFormat="1" ht="25" customHeight="1" x14ac:dyDescent="0.2">
      <c r="A709" s="13" t="s">
        <v>2545</v>
      </c>
      <c r="B709" s="1" t="s">
        <v>2545</v>
      </c>
      <c r="C709" s="203" t="s">
        <v>2546</v>
      </c>
      <c r="D709" s="201" t="s">
        <v>2545</v>
      </c>
      <c r="E709" s="74" t="s">
        <v>9734</v>
      </c>
      <c r="F709" s="74" t="s">
        <v>9735</v>
      </c>
      <c r="G709" s="121" t="s">
        <v>9736</v>
      </c>
      <c r="H709" s="205">
        <v>-2.5081008098131301</v>
      </c>
      <c r="I709" s="2">
        <v>-5.8799271347519699</v>
      </c>
      <c r="J709" s="2">
        <v>-3.14209361823908</v>
      </c>
      <c r="K709" s="2">
        <v>-6.2224957023567997</v>
      </c>
      <c r="L709" s="2">
        <v>-5.6679132731469801</v>
      </c>
      <c r="M709" s="2">
        <v>-5.3001440164756701</v>
      </c>
      <c r="N709" s="2">
        <v>-5.1086900073027204</v>
      </c>
      <c r="O709" s="2">
        <v>-4.2413144431924401</v>
      </c>
      <c r="P709" s="17">
        <v>-4.36234278977222</v>
      </c>
      <c r="Q709" s="16">
        <v>-3.84337385426806</v>
      </c>
      <c r="R709" s="2">
        <v>-5.7301843306598199</v>
      </c>
      <c r="S709" s="17">
        <v>-4.5707824134224602</v>
      </c>
      <c r="T709" s="21">
        <v>1.79196782015506</v>
      </c>
      <c r="U709" s="3">
        <v>0.46431823307379</v>
      </c>
      <c r="V709" s="22">
        <v>0.469755681002896</v>
      </c>
      <c r="W709" s="26">
        <v>0.18825297160475599</v>
      </c>
      <c r="X709" s="27" t="s">
        <v>17</v>
      </c>
      <c r="Y709" s="26">
        <v>0.20448521559903199</v>
      </c>
      <c r="Z709" s="5">
        <v>-1.8868104763917599</v>
      </c>
      <c r="AA709" s="4">
        <v>0.55911569508050696</v>
      </c>
      <c r="AB709" s="5">
        <v>0.72740855915439995</v>
      </c>
      <c r="AC709" s="4">
        <v>3.8396528853097397E-2</v>
      </c>
      <c r="AD709" s="216">
        <v>-1.15940191723736</v>
      </c>
      <c r="AE709" s="199">
        <v>1.74944604573117</v>
      </c>
      <c r="AF709" s="6">
        <v>-0.92372354055246397</v>
      </c>
      <c r="AG709" s="6">
        <v>1.2468192405271601</v>
      </c>
      <c r="AH709" s="6">
        <v>-1.1953104456563699</v>
      </c>
      <c r="AI709" s="6">
        <v>-0.75563985174525095</v>
      </c>
      <c r="AJ709" s="6">
        <v>-0.46407394740653202</v>
      </c>
      <c r="AK709" s="6">
        <v>-0.31229002226545999</v>
      </c>
      <c r="AL709" s="6">
        <v>0.37536164019294499</v>
      </c>
      <c r="AM709" s="63">
        <v>0.27941088117479401</v>
      </c>
      <c r="AN709" s="8">
        <v>1.74944604573117</v>
      </c>
      <c r="AO709" s="7" t="s">
        <v>4887</v>
      </c>
      <c r="AP709" s="7">
        <v>1.2468192405271601</v>
      </c>
      <c r="AQ709" s="7" t="s">
        <v>4887</v>
      </c>
      <c r="AR709" s="7" t="s">
        <v>4887</v>
      </c>
      <c r="AS709" s="7" t="s">
        <v>4887</v>
      </c>
      <c r="AT709" s="7" t="s">
        <v>4887</v>
      </c>
      <c r="AU709" s="7">
        <v>0.37536164019294499</v>
      </c>
      <c r="AV709" s="9">
        <v>0.27941088117479401</v>
      </c>
    </row>
    <row r="710" spans="1:48" s="33" customFormat="1" ht="25" customHeight="1" x14ac:dyDescent="0.2">
      <c r="A710" s="13" t="s">
        <v>2563</v>
      </c>
      <c r="B710" s="1" t="s">
        <v>2563</v>
      </c>
      <c r="C710" s="203" t="s">
        <v>2564</v>
      </c>
      <c r="D710" s="201" t="s">
        <v>2563</v>
      </c>
      <c r="E710" s="74" t="s">
        <v>10942</v>
      </c>
      <c r="F710" s="74" t="s">
        <v>10943</v>
      </c>
      <c r="G710" s="121" t="s">
        <v>10944</v>
      </c>
      <c r="H710" s="205">
        <v>-3.4597672320333301</v>
      </c>
      <c r="I710" s="2">
        <v>-3.40819449766088</v>
      </c>
      <c r="J710" s="2">
        <v>-7.2348207761501202</v>
      </c>
      <c r="K710" s="2">
        <v>-4.91215017694745</v>
      </c>
      <c r="L710" s="2">
        <v>-6.1853663531823004</v>
      </c>
      <c r="M710" s="2">
        <v>-4.5200668664399002</v>
      </c>
      <c r="N710" s="2">
        <v>-3.49600126915586</v>
      </c>
      <c r="O710" s="2">
        <v>-2.1372199347454099</v>
      </c>
      <c r="P710" s="17">
        <v>-3.87133903443651</v>
      </c>
      <c r="Q710" s="16">
        <v>-4.7009275019481098</v>
      </c>
      <c r="R710" s="2">
        <v>-5.20586113218988</v>
      </c>
      <c r="S710" s="17">
        <v>-3.1681867461125899</v>
      </c>
      <c r="T710" s="21">
        <v>2.1945674472472501</v>
      </c>
      <c r="U710" s="3">
        <v>0.87063493443474305</v>
      </c>
      <c r="V710" s="22">
        <v>0.91235356858891403</v>
      </c>
      <c r="W710" s="26">
        <v>0.28068774038364502</v>
      </c>
      <c r="X710" s="27" t="s">
        <v>17</v>
      </c>
      <c r="Y710" s="26">
        <v>0.73899826476021502</v>
      </c>
      <c r="Z710" s="5">
        <v>-0.50493363024177196</v>
      </c>
      <c r="AA710" s="4">
        <v>0.35429642162559899</v>
      </c>
      <c r="AB710" s="5">
        <v>-1.5327407558355199</v>
      </c>
      <c r="AC710" s="4">
        <v>4.9002040251051898E-2</v>
      </c>
      <c r="AD710" s="216">
        <v>-2.0376743860772901</v>
      </c>
      <c r="AE710" s="199">
        <v>0.57451608245975405</v>
      </c>
      <c r="AF710" s="6">
        <v>0.60749043557334603</v>
      </c>
      <c r="AG710" s="6">
        <v>-1.8391614178922799</v>
      </c>
      <c r="AH710" s="6">
        <v>-0.35410227886057599</v>
      </c>
      <c r="AI710" s="6">
        <v>-1.16816576213265</v>
      </c>
      <c r="AJ710" s="6">
        <v>-0.10341373794955599</v>
      </c>
      <c r="AK710" s="6">
        <v>0.55134891962947596</v>
      </c>
      <c r="AL710" s="6">
        <v>1.42012068576137</v>
      </c>
      <c r="AM710" s="63">
        <v>0.31136707341111802</v>
      </c>
      <c r="AN710" s="8">
        <v>0.57451608245975405</v>
      </c>
      <c r="AO710" s="7" t="s">
        <v>4887</v>
      </c>
      <c r="AP710" s="7" t="s">
        <v>4887</v>
      </c>
      <c r="AQ710" s="7">
        <v>-0.35410227886057599</v>
      </c>
      <c r="AR710" s="7" t="s">
        <v>4887</v>
      </c>
      <c r="AS710" s="7" t="s">
        <v>4887</v>
      </c>
      <c r="AT710" s="7" t="s">
        <v>4887</v>
      </c>
      <c r="AU710" s="7">
        <v>1.42012068576137</v>
      </c>
      <c r="AV710" s="9">
        <v>0.31136707341111802</v>
      </c>
    </row>
    <row r="711" spans="1:48" s="33" customFormat="1" ht="25" customHeight="1" x14ac:dyDescent="0.2">
      <c r="A711" s="13" t="s">
        <v>2766</v>
      </c>
      <c r="B711" s="1" t="s">
        <v>2766</v>
      </c>
      <c r="C711" s="203" t="s">
        <v>2767</v>
      </c>
      <c r="D711" s="201" t="s">
        <v>7438</v>
      </c>
      <c r="E711" s="74" t="s">
        <v>13493</v>
      </c>
      <c r="F711" s="74" t="s">
        <v>10964</v>
      </c>
      <c r="G711" s="121" t="s">
        <v>4887</v>
      </c>
      <c r="H711" s="205">
        <v>-4.8672215419470799</v>
      </c>
      <c r="I711" s="2">
        <v>2.1905051219359699E-2</v>
      </c>
      <c r="J711" s="2">
        <v>0.93871659414112296</v>
      </c>
      <c r="K711" s="2">
        <v>-5.82401680001432E-2</v>
      </c>
      <c r="L711" s="2">
        <v>-2.0825257985424099</v>
      </c>
      <c r="M711" s="2">
        <v>-0.39965380648552101</v>
      </c>
      <c r="N711" s="2">
        <v>-4.7853847826271698</v>
      </c>
      <c r="O711" s="2">
        <v>-6.6179385013015901</v>
      </c>
      <c r="P711" s="17">
        <v>-3.5588795326320399</v>
      </c>
      <c r="Q711" s="16">
        <v>-1.3021999655288701</v>
      </c>
      <c r="R711" s="2">
        <v>-0.84680659100935696</v>
      </c>
      <c r="S711" s="17">
        <v>-4.9874009388536003</v>
      </c>
      <c r="T711" s="21">
        <v>3.1212449409737499</v>
      </c>
      <c r="U711" s="3">
        <v>1.08369381655315</v>
      </c>
      <c r="V711" s="22">
        <v>1.5395026271435099</v>
      </c>
      <c r="W711" s="26">
        <v>9.8672921646812697E-2</v>
      </c>
      <c r="X711" s="27" t="s">
        <v>17</v>
      </c>
      <c r="Y711" s="26">
        <v>0.82967219391192404</v>
      </c>
      <c r="Z711" s="5">
        <v>0.45539337451950901</v>
      </c>
      <c r="AA711" s="4">
        <v>0.166562931640653</v>
      </c>
      <c r="AB711" s="5">
        <v>3.6852009733247302</v>
      </c>
      <c r="AC711" s="4">
        <v>2.3074164272231801E-2</v>
      </c>
      <c r="AD711" s="216">
        <v>4.1405943478442397</v>
      </c>
      <c r="AE711" s="199">
        <v>-0.92813769799097401</v>
      </c>
      <c r="AF711" s="6">
        <v>0.89542281254757095</v>
      </c>
      <c r="AG711" s="6">
        <v>1.2373778209563999</v>
      </c>
      <c r="AH711" s="6">
        <v>0.86553001797738804</v>
      </c>
      <c r="AI711" s="6">
        <v>0.110506136397601</v>
      </c>
      <c r="AJ711" s="6">
        <v>0.73818857630324297</v>
      </c>
      <c r="AK711" s="6">
        <v>-0.89761398792488201</v>
      </c>
      <c r="AL711" s="6">
        <v>-1.58112514909752</v>
      </c>
      <c r="AM711" s="63">
        <v>-0.44014852916882302</v>
      </c>
      <c r="AN711" s="8" t="s">
        <v>4887</v>
      </c>
      <c r="AO711" s="7">
        <v>0.89542281254757095</v>
      </c>
      <c r="AP711" s="7">
        <v>1.2373778209563999</v>
      </c>
      <c r="AQ711" s="7">
        <v>0.86553001797738804</v>
      </c>
      <c r="AR711" s="7">
        <v>0.110506136397601</v>
      </c>
      <c r="AS711" s="7">
        <v>0.73818857630324297</v>
      </c>
      <c r="AT711" s="7" t="s">
        <v>4887</v>
      </c>
      <c r="AU711" s="7" t="s">
        <v>4887</v>
      </c>
      <c r="AV711" s="9" t="s">
        <v>4887</v>
      </c>
    </row>
    <row r="712" spans="1:48" s="33" customFormat="1" ht="25" customHeight="1" x14ac:dyDescent="0.2">
      <c r="A712" s="13" t="s">
        <v>2781</v>
      </c>
      <c r="B712" s="1" t="s">
        <v>2781</v>
      </c>
      <c r="C712" s="203" t="s">
        <v>2782</v>
      </c>
      <c r="D712" s="201" t="s">
        <v>2781</v>
      </c>
      <c r="E712" s="74" t="s">
        <v>11815</v>
      </c>
      <c r="F712" s="74" t="s">
        <v>11816</v>
      </c>
      <c r="G712" s="121" t="s">
        <v>11817</v>
      </c>
      <c r="H712" s="205">
        <v>-0.116935075434249</v>
      </c>
      <c r="I712" s="2">
        <v>-4.1504267516031197</v>
      </c>
      <c r="J712" s="2">
        <v>-0.95957680019422398</v>
      </c>
      <c r="K712" s="2">
        <v>-4.9726256082871299</v>
      </c>
      <c r="L712" s="2">
        <v>-4.3317524768543096</v>
      </c>
      <c r="M712" s="2">
        <v>-2.91708288669121</v>
      </c>
      <c r="N712" s="2">
        <v>-1.3252557714358799</v>
      </c>
      <c r="O712" s="2">
        <v>-0.52705890955818901</v>
      </c>
      <c r="P712" s="17">
        <v>-0.65289334258811105</v>
      </c>
      <c r="Q712" s="16">
        <v>-1.74231287574386</v>
      </c>
      <c r="R712" s="2">
        <v>-4.0738203239442203</v>
      </c>
      <c r="S712" s="17">
        <v>-0.83506934119405896</v>
      </c>
      <c r="T712" s="21">
        <v>2.1276208775075598</v>
      </c>
      <c r="U712" s="3">
        <v>1.05176552363401</v>
      </c>
      <c r="V712" s="22">
        <v>0.42915105549083998</v>
      </c>
      <c r="W712" s="26">
        <v>6.8873814914603995E-2</v>
      </c>
      <c r="X712" s="27" t="s">
        <v>17</v>
      </c>
      <c r="Y712" s="26">
        <v>0.189826000338951</v>
      </c>
      <c r="Z712" s="5">
        <v>-2.3315074482003499</v>
      </c>
      <c r="AA712" s="4">
        <v>0.53933916264744197</v>
      </c>
      <c r="AB712" s="5">
        <v>-0.907243534549804</v>
      </c>
      <c r="AC712" s="4">
        <v>2.1232637582727899E-2</v>
      </c>
      <c r="AD712" s="216">
        <v>-3.2387509827501599</v>
      </c>
      <c r="AE712" s="199">
        <v>1.11497166665335</v>
      </c>
      <c r="AF712" s="6">
        <v>-1.02643087293108</v>
      </c>
      <c r="AG712" s="6">
        <v>0.66760861889450795</v>
      </c>
      <c r="AH712" s="6">
        <v>-1.4629406914957399</v>
      </c>
      <c r="AI712" s="6">
        <v>-1.1226976808779101</v>
      </c>
      <c r="AJ712" s="6">
        <v>-0.37164194647622001</v>
      </c>
      <c r="AK712" s="6">
        <v>0.47346767587085098</v>
      </c>
      <c r="AL712" s="6">
        <v>0.89723470561633101</v>
      </c>
      <c r="AM712" s="63">
        <v>0.830428524745918</v>
      </c>
      <c r="AN712" s="8">
        <v>1.11497166665335</v>
      </c>
      <c r="AO712" s="7" t="s">
        <v>4887</v>
      </c>
      <c r="AP712" s="7">
        <v>0.66760861889450795</v>
      </c>
      <c r="AQ712" s="7" t="s">
        <v>4887</v>
      </c>
      <c r="AR712" s="7" t="s">
        <v>4887</v>
      </c>
      <c r="AS712" s="7">
        <v>-0.37164194647622001</v>
      </c>
      <c r="AT712" s="7">
        <v>0.47346767587085098</v>
      </c>
      <c r="AU712" s="7">
        <v>0.89723470561633101</v>
      </c>
      <c r="AV712" s="9">
        <v>0.830428524745918</v>
      </c>
    </row>
    <row r="713" spans="1:48" s="33" customFormat="1" ht="25" customHeight="1" x14ac:dyDescent="0.2">
      <c r="A713" s="13" t="s">
        <v>2917</v>
      </c>
      <c r="B713" s="1" t="s">
        <v>2917</v>
      </c>
      <c r="C713" s="203" t="s">
        <v>2918</v>
      </c>
      <c r="D713" s="201" t="s">
        <v>2917</v>
      </c>
      <c r="E713" s="74" t="s">
        <v>8641</v>
      </c>
      <c r="F713" s="74" t="s">
        <v>8642</v>
      </c>
      <c r="G713" s="121" t="s">
        <v>8643</v>
      </c>
      <c r="H713" s="205">
        <v>-6.8634380976307696</v>
      </c>
      <c r="I713" s="2">
        <v>-1.62173926154022</v>
      </c>
      <c r="J713" s="2">
        <v>-2.9843422625876999</v>
      </c>
      <c r="K713" s="2">
        <v>-2.2508122244885702</v>
      </c>
      <c r="L713" s="2">
        <v>-2.6470956491427402</v>
      </c>
      <c r="M713" s="2">
        <v>-2.3419985993177801</v>
      </c>
      <c r="N713" s="2">
        <v>-5.79621059024534</v>
      </c>
      <c r="O713" s="2">
        <v>-4.2349089521357204</v>
      </c>
      <c r="P713" s="17">
        <v>-5.0137850971654796</v>
      </c>
      <c r="Q713" s="16">
        <v>-3.8231732072528999</v>
      </c>
      <c r="R713" s="2">
        <v>-2.4133021576496998</v>
      </c>
      <c r="S713" s="17">
        <v>-5.01496821318218</v>
      </c>
      <c r="T713" s="21">
        <v>2.7196653631217602</v>
      </c>
      <c r="U713" s="3">
        <v>0.20754104711358601</v>
      </c>
      <c r="V713" s="22">
        <v>0.78065149145670498</v>
      </c>
      <c r="W713" s="26">
        <v>0.22998683454685001</v>
      </c>
      <c r="X713" s="27" t="s">
        <v>17</v>
      </c>
      <c r="Y713" s="26">
        <v>0.46417262446699198</v>
      </c>
      <c r="Z713" s="5">
        <v>1.4098710496032001</v>
      </c>
      <c r="AA713" s="4">
        <v>0.53207345820183605</v>
      </c>
      <c r="AB713" s="5">
        <v>1.1917950059292799</v>
      </c>
      <c r="AC713" s="4">
        <v>2.2652540780004098E-2</v>
      </c>
      <c r="AD713" s="216">
        <v>2.6016660555324802</v>
      </c>
      <c r="AE713" s="199">
        <v>-1.71770042068856</v>
      </c>
      <c r="AF713" s="6">
        <v>1.1746198300670601</v>
      </c>
      <c r="AG713" s="6">
        <v>0.42274827526986902</v>
      </c>
      <c r="AH713" s="6">
        <v>0.82750326980023603</v>
      </c>
      <c r="AI713" s="6">
        <v>0.60883779320431097</v>
      </c>
      <c r="AJ713" s="6">
        <v>0.77718748349530697</v>
      </c>
      <c r="AK713" s="6">
        <v>-1.1288142926796201</v>
      </c>
      <c r="AL713" s="6">
        <v>-0.26730269373961002</v>
      </c>
      <c r="AM713" s="63">
        <v>-0.69707924472898797</v>
      </c>
      <c r="AN713" s="8" t="s">
        <v>4887</v>
      </c>
      <c r="AO713" s="7">
        <v>1.1746198300670601</v>
      </c>
      <c r="AP713" s="7">
        <v>0.42274827526986902</v>
      </c>
      <c r="AQ713" s="7">
        <v>0.82750326980023603</v>
      </c>
      <c r="AR713" s="7">
        <v>0.60883779320431097</v>
      </c>
      <c r="AS713" s="7">
        <v>0.77718748349530697</v>
      </c>
      <c r="AT713" s="7" t="s">
        <v>4887</v>
      </c>
      <c r="AU713" s="7" t="s">
        <v>4887</v>
      </c>
      <c r="AV713" s="9" t="s">
        <v>4887</v>
      </c>
    </row>
    <row r="714" spans="1:48" s="33" customFormat="1" ht="25" customHeight="1" x14ac:dyDescent="0.2">
      <c r="A714" s="13" t="s">
        <v>2940</v>
      </c>
      <c r="B714" s="1" t="s">
        <v>2940</v>
      </c>
      <c r="C714" s="203" t="s">
        <v>2941</v>
      </c>
      <c r="D714" s="201" t="s">
        <v>2940</v>
      </c>
      <c r="E714" s="74" t="s">
        <v>12200</v>
      </c>
      <c r="F714" s="74" t="s">
        <v>12201</v>
      </c>
      <c r="G714" s="121" t="s">
        <v>12202</v>
      </c>
      <c r="H714" s="205">
        <v>-1.3803804971348199</v>
      </c>
      <c r="I714" s="2">
        <v>2.3453970433231599</v>
      </c>
      <c r="J714" s="2">
        <v>1.1700861899870101</v>
      </c>
      <c r="K714" s="2">
        <v>3.7340667705485302</v>
      </c>
      <c r="L714" s="2">
        <v>2.6710357713665398</v>
      </c>
      <c r="M714" s="2">
        <v>2.8011177145264199</v>
      </c>
      <c r="N714" s="2">
        <v>1.16161751327135</v>
      </c>
      <c r="O714" s="2">
        <v>1.09936887299995</v>
      </c>
      <c r="P714" s="17">
        <v>0.84186701001182096</v>
      </c>
      <c r="Q714" s="16">
        <v>0.71170091205845099</v>
      </c>
      <c r="R714" s="2">
        <v>3.0687400854805</v>
      </c>
      <c r="S714" s="17">
        <v>1.0342844654277099</v>
      </c>
      <c r="T714" s="21">
        <v>1.9047158232953001</v>
      </c>
      <c r="U714" s="3">
        <v>0.57984914105461405</v>
      </c>
      <c r="V714" s="22">
        <v>0.169520149732863</v>
      </c>
      <c r="W714" s="26">
        <v>9.05379919363761E-2</v>
      </c>
      <c r="X714" s="27" t="s">
        <v>17</v>
      </c>
      <c r="Y714" s="26">
        <v>0.15665467061652699</v>
      </c>
      <c r="Z714" s="5">
        <v>2.3570391734220499</v>
      </c>
      <c r="AA714" s="4">
        <v>0.79728606653670997</v>
      </c>
      <c r="AB714" s="5">
        <v>-0.32258355336925498</v>
      </c>
      <c r="AC714" s="4">
        <v>1.9326192818076599E-2</v>
      </c>
      <c r="AD714" s="216">
        <v>2.0344556200527899</v>
      </c>
      <c r="AE714" s="199">
        <v>-2.0022135229690798</v>
      </c>
      <c r="AF714" s="6">
        <v>0.49664076319419898</v>
      </c>
      <c r="AG714" s="6">
        <v>-0.29163243120383397</v>
      </c>
      <c r="AH714" s="6">
        <v>1.42801233926414</v>
      </c>
      <c r="AI714" s="6">
        <v>0.71504449838123196</v>
      </c>
      <c r="AJ714" s="6">
        <v>0.80228959492490703</v>
      </c>
      <c r="AK714" s="6">
        <v>-0.29731231651079998</v>
      </c>
      <c r="AL714" s="6">
        <v>-0.33906206669338701</v>
      </c>
      <c r="AM714" s="63">
        <v>-0.51176685838737002</v>
      </c>
      <c r="AN714" s="8">
        <v>-2.0022135229690798</v>
      </c>
      <c r="AO714" s="7">
        <v>0.49664076319419898</v>
      </c>
      <c r="AP714" s="7">
        <v>-0.29163243120383397</v>
      </c>
      <c r="AQ714" s="7">
        <v>1.42801233926414</v>
      </c>
      <c r="AR714" s="7">
        <v>0.71504449838123196</v>
      </c>
      <c r="AS714" s="7">
        <v>0.80228959492490703</v>
      </c>
      <c r="AT714" s="7">
        <v>-0.29731231651079998</v>
      </c>
      <c r="AU714" s="7">
        <v>-0.33906206669338701</v>
      </c>
      <c r="AV714" s="9">
        <v>-0.51176685838737002</v>
      </c>
    </row>
    <row r="715" spans="1:48" s="33" customFormat="1" ht="25" customHeight="1" x14ac:dyDescent="0.2">
      <c r="A715" s="13" t="s">
        <v>2966</v>
      </c>
      <c r="B715" s="1" t="s">
        <v>2966</v>
      </c>
      <c r="C715" s="203" t="s">
        <v>2967</v>
      </c>
      <c r="D715" s="201" t="s">
        <v>2966</v>
      </c>
      <c r="E715" s="74" t="s">
        <v>10350</v>
      </c>
      <c r="F715" s="74" t="s">
        <v>10351</v>
      </c>
      <c r="G715" s="121" t="s">
        <v>10352</v>
      </c>
      <c r="H715" s="205">
        <v>0.45885944864581402</v>
      </c>
      <c r="I715" s="2">
        <v>-0.95641739359172095</v>
      </c>
      <c r="J715" s="2">
        <v>-6.0461899384890203E-2</v>
      </c>
      <c r="K715" s="2">
        <v>-0.293940727207048</v>
      </c>
      <c r="L715" s="2">
        <v>-0.44946245190870099</v>
      </c>
      <c r="M715" s="2">
        <v>-0.377694987989248</v>
      </c>
      <c r="N715" s="2">
        <v>0.41082114447777202</v>
      </c>
      <c r="O715" s="2">
        <v>0.75448587489057695</v>
      </c>
      <c r="P715" s="17">
        <v>0.74703827567939396</v>
      </c>
      <c r="Q715" s="16">
        <v>-0.18600661477693201</v>
      </c>
      <c r="R715" s="2">
        <v>-0.373699389034999</v>
      </c>
      <c r="S715" s="17">
        <v>0.63744843168258103</v>
      </c>
      <c r="T715" s="21">
        <v>0.715942205569426</v>
      </c>
      <c r="U715" s="3">
        <v>7.7837814215178394E-2</v>
      </c>
      <c r="V715" s="22">
        <v>0.19630031116343299</v>
      </c>
      <c r="W715" s="26">
        <v>5.9769837450759797E-2</v>
      </c>
      <c r="X715" s="27" t="s">
        <v>17</v>
      </c>
      <c r="Y715" s="26">
        <v>0.69501210651673495</v>
      </c>
      <c r="Z715" s="5">
        <v>-0.18769277425806599</v>
      </c>
      <c r="AA715" s="4">
        <v>0.177839084789569</v>
      </c>
      <c r="AB715" s="5">
        <v>-0.82345504645951295</v>
      </c>
      <c r="AC715" s="4">
        <v>6.0255179938109799E-3</v>
      </c>
      <c r="AD715" s="216">
        <v>-1.0111478207175799</v>
      </c>
      <c r="AE715" s="199">
        <v>0.72535591954308998</v>
      </c>
      <c r="AF715" s="6">
        <v>-1.6457967896549099</v>
      </c>
      <c r="AG715" s="6">
        <v>-0.14471429186554699</v>
      </c>
      <c r="AH715" s="6">
        <v>-0.53588437153393498</v>
      </c>
      <c r="AI715" s="6">
        <v>-0.79644523698444103</v>
      </c>
      <c r="AJ715" s="6">
        <v>-0.67620613504602201</v>
      </c>
      <c r="AK715" s="6">
        <v>0.64487261643664895</v>
      </c>
      <c r="AL715" s="6">
        <v>1.2206479928540299</v>
      </c>
      <c r="AM715" s="63">
        <v>1.2081702962510801</v>
      </c>
      <c r="AN715" s="8">
        <v>0.72535591954308998</v>
      </c>
      <c r="AO715" s="7">
        <v>-1.6457967896549099</v>
      </c>
      <c r="AP715" s="7">
        <v>-0.14471429186554699</v>
      </c>
      <c r="AQ715" s="7">
        <v>-0.53588437153393498</v>
      </c>
      <c r="AR715" s="7">
        <v>-0.79644523698444103</v>
      </c>
      <c r="AS715" s="7">
        <v>-0.67620613504602201</v>
      </c>
      <c r="AT715" s="7">
        <v>0.64487261643664895</v>
      </c>
      <c r="AU715" s="7">
        <v>1.2206479928540299</v>
      </c>
      <c r="AV715" s="9">
        <v>1.2081702962510801</v>
      </c>
    </row>
    <row r="716" spans="1:48" s="33" customFormat="1" ht="25" customHeight="1" x14ac:dyDescent="0.2">
      <c r="A716" s="13" t="s">
        <v>3010</v>
      </c>
      <c r="B716" s="1" t="s">
        <v>3011</v>
      </c>
      <c r="C716" s="203" t="s">
        <v>3012</v>
      </c>
      <c r="D716" s="201" t="s">
        <v>3011</v>
      </c>
      <c r="E716" s="74" t="s">
        <v>8628</v>
      </c>
      <c r="F716" s="74" t="s">
        <v>8629</v>
      </c>
      <c r="G716" s="121" t="s">
        <v>4887</v>
      </c>
      <c r="H716" s="205">
        <v>-4.9359139546543203</v>
      </c>
      <c r="I716" s="2">
        <v>0.47551642163441699</v>
      </c>
      <c r="J716" s="2">
        <v>-0.96320886325219102</v>
      </c>
      <c r="K716" s="2">
        <v>-7.3233718060791403E-2</v>
      </c>
      <c r="L716" s="2">
        <v>-0.98304831108280799</v>
      </c>
      <c r="M716" s="2">
        <v>-3.34986132059539</v>
      </c>
      <c r="N716" s="2">
        <v>-3.8344785886289299</v>
      </c>
      <c r="O716" s="2">
        <v>-6.0981540638574803</v>
      </c>
      <c r="P716" s="17">
        <v>-6.22958205619181</v>
      </c>
      <c r="Q716" s="16">
        <v>-1.8078687987573701</v>
      </c>
      <c r="R716" s="2">
        <v>-1.468714449913</v>
      </c>
      <c r="S716" s="17">
        <v>-5.3874049028927402</v>
      </c>
      <c r="T716" s="21">
        <v>2.8028525620055098</v>
      </c>
      <c r="U716" s="3">
        <v>1.69144193226595</v>
      </c>
      <c r="V716" s="22">
        <v>1.3464781589175501</v>
      </c>
      <c r="W716" s="26">
        <v>0.103676066533243</v>
      </c>
      <c r="X716" s="27" t="s">
        <v>17</v>
      </c>
      <c r="Y716" s="26">
        <v>0.86809412181232004</v>
      </c>
      <c r="Z716" s="5">
        <v>0.33915434884436901</v>
      </c>
      <c r="AA716" s="4">
        <v>0.14407921500880899</v>
      </c>
      <c r="AB716" s="5">
        <v>3.5795361041353799</v>
      </c>
      <c r="AC716" s="4">
        <v>3.7296231099433703E-2</v>
      </c>
      <c r="AD716" s="216">
        <v>3.9186904529797499</v>
      </c>
      <c r="AE716" s="199">
        <v>-0.79307468054294605</v>
      </c>
      <c r="AF716" s="6">
        <v>1.3025505436390199</v>
      </c>
      <c r="AG716" s="6">
        <v>0.74539119980126001</v>
      </c>
      <c r="AH716" s="6">
        <v>1.0900421023297699</v>
      </c>
      <c r="AI716" s="6">
        <v>0.73770819467754001</v>
      </c>
      <c r="AJ716" s="6">
        <v>-0.178861491849267</v>
      </c>
      <c r="AK716" s="6">
        <v>-0.366533900130669</v>
      </c>
      <c r="AL716" s="6">
        <v>-1.2431626462080501</v>
      </c>
      <c r="AM716" s="63">
        <v>-1.29405932171666</v>
      </c>
      <c r="AN716" s="8">
        <v>-0.79307468054294605</v>
      </c>
      <c r="AO716" s="7">
        <v>1.3025505436390199</v>
      </c>
      <c r="AP716" s="7">
        <v>0.74539119980126001</v>
      </c>
      <c r="AQ716" s="7">
        <v>1.0900421023297699</v>
      </c>
      <c r="AR716" s="7">
        <v>0.73770819467754001</v>
      </c>
      <c r="AS716" s="7">
        <v>-0.178861491849267</v>
      </c>
      <c r="AT716" s="7" t="s">
        <v>4887</v>
      </c>
      <c r="AU716" s="7" t="s">
        <v>4887</v>
      </c>
      <c r="AV716" s="9">
        <v>-1.29405932171666</v>
      </c>
    </row>
    <row r="717" spans="1:48" s="33" customFormat="1" ht="25" customHeight="1" x14ac:dyDescent="0.2">
      <c r="A717" s="13" t="s">
        <v>3013</v>
      </c>
      <c r="B717" s="1" t="s">
        <v>3013</v>
      </c>
      <c r="C717" s="203" t="s">
        <v>3014</v>
      </c>
      <c r="D717" s="201" t="s">
        <v>3013</v>
      </c>
      <c r="E717" s="74" t="s">
        <v>10475</v>
      </c>
      <c r="F717" s="74" t="s">
        <v>10476</v>
      </c>
      <c r="G717" s="121" t="s">
        <v>10477</v>
      </c>
      <c r="H717" s="205">
        <v>-5.3576691480266501</v>
      </c>
      <c r="I717" s="2">
        <v>-2.33156239929396</v>
      </c>
      <c r="J717" s="2">
        <v>-3.0069889254148698</v>
      </c>
      <c r="K717" s="2">
        <v>-0.99003321311918002</v>
      </c>
      <c r="L717" s="2">
        <v>-3.2648592124874001</v>
      </c>
      <c r="M717" s="2">
        <v>-1.9638608259091901</v>
      </c>
      <c r="N717" s="2">
        <v>-6.1747477813903204</v>
      </c>
      <c r="O717" s="2">
        <v>-4.6162925825587102</v>
      </c>
      <c r="P717" s="17">
        <v>-4.1232909449549098</v>
      </c>
      <c r="Q717" s="16">
        <v>-3.56540682424516</v>
      </c>
      <c r="R717" s="2">
        <v>-2.0729177505052601</v>
      </c>
      <c r="S717" s="17">
        <v>-4.9714437696346501</v>
      </c>
      <c r="T717" s="21">
        <v>1.58845945053121</v>
      </c>
      <c r="U717" s="3">
        <v>1.1413274689816999</v>
      </c>
      <c r="V717" s="22">
        <v>1.0708492247746499</v>
      </c>
      <c r="W717" s="26">
        <v>8.5768748087701296E-2</v>
      </c>
      <c r="X717" s="27" t="s">
        <v>17</v>
      </c>
      <c r="Y717" s="26">
        <v>0.26341459657791</v>
      </c>
      <c r="Z717" s="5">
        <v>1.4924890737398999</v>
      </c>
      <c r="AA717" s="4">
        <v>0.28141517515591202</v>
      </c>
      <c r="AB717" s="5">
        <v>1.4060369453894901</v>
      </c>
      <c r="AC717" s="4">
        <v>3.2844341845746097E-2</v>
      </c>
      <c r="AD717" s="216">
        <v>2.89852601912939</v>
      </c>
      <c r="AE717" s="199">
        <v>-1.0846531618048201</v>
      </c>
      <c r="AF717" s="6">
        <v>0.71772608230795898</v>
      </c>
      <c r="AG717" s="6">
        <v>0.31543533294382697</v>
      </c>
      <c r="AH717" s="6">
        <v>1.5167541937734801</v>
      </c>
      <c r="AI717" s="6">
        <v>0.16184522800533799</v>
      </c>
      <c r="AJ717" s="6">
        <v>0.93673279255500397</v>
      </c>
      <c r="AK717" s="6">
        <v>-1.5713133135656501</v>
      </c>
      <c r="AL717" s="6">
        <v>-0.64308191378766599</v>
      </c>
      <c r="AM717" s="63">
        <v>-0.34944524042746899</v>
      </c>
      <c r="AN717" s="8" t="s">
        <v>4887</v>
      </c>
      <c r="AO717" s="7">
        <v>0.71772608230795898</v>
      </c>
      <c r="AP717" s="7">
        <v>0.31543533294382697</v>
      </c>
      <c r="AQ717" s="7">
        <v>1.5167541937734801</v>
      </c>
      <c r="AR717" s="7">
        <v>0.16184522800533799</v>
      </c>
      <c r="AS717" s="7">
        <v>0.93673279255500397</v>
      </c>
      <c r="AT717" s="7" t="s">
        <v>4887</v>
      </c>
      <c r="AU717" s="7" t="s">
        <v>4887</v>
      </c>
      <c r="AV717" s="9">
        <v>-0.34944524042746899</v>
      </c>
    </row>
    <row r="718" spans="1:48" s="33" customFormat="1" ht="25" customHeight="1" x14ac:dyDescent="0.2">
      <c r="A718" s="13" t="s">
        <v>3086</v>
      </c>
      <c r="B718" s="1" t="s">
        <v>3086</v>
      </c>
      <c r="C718" s="203" t="s">
        <v>3087</v>
      </c>
      <c r="D718" s="201" t="s">
        <v>3086</v>
      </c>
      <c r="E718" s="74" t="s">
        <v>9551</v>
      </c>
      <c r="F718" s="74" t="s">
        <v>9552</v>
      </c>
      <c r="G718" s="121" t="s">
        <v>9553</v>
      </c>
      <c r="H718" s="205">
        <v>-1.62108752938836</v>
      </c>
      <c r="I718" s="2">
        <v>-6.3652178613962098</v>
      </c>
      <c r="J718" s="2">
        <v>-4.3006147928429996</v>
      </c>
      <c r="K718" s="2">
        <v>-5.3724982591811399</v>
      </c>
      <c r="L718" s="2">
        <v>-7.4071495741366702</v>
      </c>
      <c r="M718" s="2">
        <v>-5.6043516632059003</v>
      </c>
      <c r="N718" s="2">
        <v>-4.4176333909124397</v>
      </c>
      <c r="O718" s="2">
        <v>-1.3813112879481799</v>
      </c>
      <c r="P718" s="17">
        <v>-2.5019782965467399</v>
      </c>
      <c r="Q718" s="16">
        <v>-4.0956400612091901</v>
      </c>
      <c r="R718" s="2">
        <v>-6.1279998321745701</v>
      </c>
      <c r="S718" s="17">
        <v>-2.7669743251357901</v>
      </c>
      <c r="T718" s="21">
        <v>2.3786979909659598</v>
      </c>
      <c r="U718" s="3">
        <v>1.11382541136874</v>
      </c>
      <c r="V718" s="22">
        <v>1.5354087890895101</v>
      </c>
      <c r="W718" s="26">
        <v>0.139385326934022</v>
      </c>
      <c r="X718" s="27" t="s">
        <v>17</v>
      </c>
      <c r="Y718" s="26">
        <v>0.27740371417952597</v>
      </c>
      <c r="Z718" s="5">
        <v>-2.03235977096538</v>
      </c>
      <c r="AA718" s="4">
        <v>0.46907394934663899</v>
      </c>
      <c r="AB718" s="5">
        <v>-1.3286657360734</v>
      </c>
      <c r="AC718" s="4">
        <v>4.2169723120604699E-2</v>
      </c>
      <c r="AD718" s="216">
        <v>-3.36102550703878</v>
      </c>
      <c r="AE718" s="199">
        <v>1.2823565460098301</v>
      </c>
      <c r="AF718" s="6">
        <v>-0.96327039240850298</v>
      </c>
      <c r="AG718" s="6">
        <v>1.4006356630979599E-2</v>
      </c>
      <c r="AH718" s="6">
        <v>-0.49336806573979403</v>
      </c>
      <c r="AI718" s="6">
        <v>-1.4564671973816199</v>
      </c>
      <c r="AJ718" s="6">
        <v>-0.60311552489562803</v>
      </c>
      <c r="AK718" s="6">
        <v>-4.13842202989472E-2</v>
      </c>
      <c r="AL718" s="6">
        <v>1.39585426830847</v>
      </c>
      <c r="AM718" s="63">
        <v>0.86538822977521901</v>
      </c>
      <c r="AN718" s="8">
        <v>1.2823565460098301</v>
      </c>
      <c r="AO718" s="7" t="s">
        <v>4887</v>
      </c>
      <c r="AP718" s="7">
        <v>1.4006356630979599E-2</v>
      </c>
      <c r="AQ718" s="7" t="s">
        <v>4887</v>
      </c>
      <c r="AR718" s="7" t="s">
        <v>4887</v>
      </c>
      <c r="AS718" s="7" t="s">
        <v>4887</v>
      </c>
      <c r="AT718" s="7" t="s">
        <v>4887</v>
      </c>
      <c r="AU718" s="7">
        <v>1.39585426830847</v>
      </c>
      <c r="AV718" s="9">
        <v>0.86538822977521901</v>
      </c>
    </row>
    <row r="719" spans="1:48" s="33" customFormat="1" ht="25" customHeight="1" x14ac:dyDescent="0.2">
      <c r="A719" s="13" t="s">
        <v>3156</v>
      </c>
      <c r="B719" s="1" t="s">
        <v>3156</v>
      </c>
      <c r="C719" s="203" t="s">
        <v>3157</v>
      </c>
      <c r="D719" s="201" t="s">
        <v>3156</v>
      </c>
      <c r="E719" s="74" t="s">
        <v>13018</v>
      </c>
      <c r="F719" s="74" t="s">
        <v>13019</v>
      </c>
      <c r="G719" s="121" t="s">
        <v>13020</v>
      </c>
      <c r="H719" s="205">
        <v>-7.44151812343343</v>
      </c>
      <c r="I719" s="2">
        <v>-5.2443529559697</v>
      </c>
      <c r="J719" s="2">
        <v>-3.3906696586190299</v>
      </c>
      <c r="K719" s="2">
        <v>-6.4583993279370704</v>
      </c>
      <c r="L719" s="2">
        <v>-6.0348074518793204</v>
      </c>
      <c r="M719" s="2">
        <v>-5.1241942111442702</v>
      </c>
      <c r="N719" s="2">
        <v>-3.0104174118452098</v>
      </c>
      <c r="O719" s="2">
        <v>-3.9092627193841101</v>
      </c>
      <c r="P719" s="17">
        <v>-0.93197767575957602</v>
      </c>
      <c r="Q719" s="16">
        <v>-5.3588469126740499</v>
      </c>
      <c r="R719" s="2">
        <v>-5.8724669969868897</v>
      </c>
      <c r="S719" s="17">
        <v>-2.6172192689962999</v>
      </c>
      <c r="T719" s="21">
        <v>2.0278498393159299</v>
      </c>
      <c r="U719" s="3">
        <v>0.68175629141947602</v>
      </c>
      <c r="V719" s="22">
        <v>1.5270920543315201</v>
      </c>
      <c r="W719" s="26">
        <v>7.90622502180965E-2</v>
      </c>
      <c r="X719" s="27" t="s">
        <v>17</v>
      </c>
      <c r="Y719" s="26">
        <v>0.71124421548969796</v>
      </c>
      <c r="Z719" s="5">
        <v>-0.51362008431283401</v>
      </c>
      <c r="AA719" s="4">
        <v>0.14016797835914099</v>
      </c>
      <c r="AB719" s="5">
        <v>-2.74162764367775</v>
      </c>
      <c r="AC719" s="4">
        <v>4.8911471762577499E-2</v>
      </c>
      <c r="AD719" s="216">
        <v>-3.2552477279905898</v>
      </c>
      <c r="AE719" s="199">
        <v>-1.4083873129595801</v>
      </c>
      <c r="AF719" s="6">
        <v>-0.31313537468566199</v>
      </c>
      <c r="AG719" s="6">
        <v>0.61089630688014496</v>
      </c>
      <c r="AH719" s="6">
        <v>-0.918318208339716</v>
      </c>
      <c r="AI719" s="6">
        <v>-0.70716438606021603</v>
      </c>
      <c r="AJ719" s="6">
        <v>-0.253238148878766</v>
      </c>
      <c r="AK719" s="6">
        <v>0.80044601232754298</v>
      </c>
      <c r="AL719" s="6">
        <v>0.35238590293358502</v>
      </c>
      <c r="AM719" s="63">
        <v>1.8365152087826699</v>
      </c>
      <c r="AN719" s="8" t="s">
        <v>4887</v>
      </c>
      <c r="AO719" s="7" t="s">
        <v>4887</v>
      </c>
      <c r="AP719" s="7">
        <v>0.61089630688014496</v>
      </c>
      <c r="AQ719" s="7" t="s">
        <v>4887</v>
      </c>
      <c r="AR719" s="7" t="s">
        <v>4887</v>
      </c>
      <c r="AS719" s="7" t="s">
        <v>4887</v>
      </c>
      <c r="AT719" s="7" t="s">
        <v>4887</v>
      </c>
      <c r="AU719" s="7">
        <v>0.35238590293358502</v>
      </c>
      <c r="AV719" s="9">
        <v>1.8365152087826699</v>
      </c>
    </row>
    <row r="720" spans="1:48" s="33" customFormat="1" ht="25" customHeight="1" x14ac:dyDescent="0.2">
      <c r="A720" s="13" t="s">
        <v>3285</v>
      </c>
      <c r="B720" s="1" t="s">
        <v>3286</v>
      </c>
      <c r="C720" s="203" t="s">
        <v>3287</v>
      </c>
      <c r="D720" s="201" t="s">
        <v>7439</v>
      </c>
      <c r="E720" s="74" t="s">
        <v>13586</v>
      </c>
      <c r="F720" s="74" t="s">
        <v>13587</v>
      </c>
      <c r="G720" s="121" t="s">
        <v>13588</v>
      </c>
      <c r="H720" s="205">
        <v>-3.8730958548064698</v>
      </c>
      <c r="I720" s="2">
        <v>4.0989331288791098</v>
      </c>
      <c r="J720" s="2">
        <v>1.8547399069224999</v>
      </c>
      <c r="K720" s="2">
        <v>4.1299252851833801</v>
      </c>
      <c r="L720" s="2">
        <v>5.0291479555218599</v>
      </c>
      <c r="M720" s="2">
        <v>2.8856931496204701</v>
      </c>
      <c r="N720" s="2">
        <v>0.24055348542359001</v>
      </c>
      <c r="O720" s="2">
        <v>-1.96804936896061</v>
      </c>
      <c r="P720" s="17">
        <v>-3.5235307178464201</v>
      </c>
      <c r="Q720" s="16">
        <v>0.693525726998379</v>
      </c>
      <c r="R720" s="2">
        <v>4.0149221301085696</v>
      </c>
      <c r="S720" s="17">
        <v>-1.75034220046115</v>
      </c>
      <c r="T720" s="21">
        <v>4.1109153856438603</v>
      </c>
      <c r="U720" s="3">
        <v>1.07634516791469</v>
      </c>
      <c r="V720" s="22">
        <v>1.8914623392335199</v>
      </c>
      <c r="W720" s="26">
        <v>9.9078083803365302E-2</v>
      </c>
      <c r="X720" s="27" t="s">
        <v>17</v>
      </c>
      <c r="Y720" s="26">
        <v>0.29468043301844099</v>
      </c>
      <c r="Z720" s="5">
        <v>3.3213964031101901</v>
      </c>
      <c r="AA720" s="4">
        <v>0.422772910535053</v>
      </c>
      <c r="AB720" s="5">
        <v>2.4438679274595301</v>
      </c>
      <c r="AC720" s="4">
        <v>1.7198361672791498E-2</v>
      </c>
      <c r="AD720" s="216">
        <v>5.7652643305697202</v>
      </c>
      <c r="AE720" s="199">
        <v>-1.4212331367275199</v>
      </c>
      <c r="AF720" s="6">
        <v>0.910482469776146</v>
      </c>
      <c r="AG720" s="6">
        <v>0.25408491146888001</v>
      </c>
      <c r="AH720" s="6">
        <v>0.91954727557172999</v>
      </c>
      <c r="AI720" s="6">
        <v>1.18255830305808</v>
      </c>
      <c r="AJ720" s="6">
        <v>0.55562543151639598</v>
      </c>
      <c r="AK720" s="6">
        <v>-0.218043787325095</v>
      </c>
      <c r="AL720" s="6">
        <v>-0.86403162237625997</v>
      </c>
      <c r="AM720" s="63">
        <v>-1.3189898449623501</v>
      </c>
      <c r="AN720" s="8" t="s">
        <v>4887</v>
      </c>
      <c r="AO720" s="7">
        <v>0.910482469776146</v>
      </c>
      <c r="AP720" s="7">
        <v>0.25408491146888001</v>
      </c>
      <c r="AQ720" s="7">
        <v>0.91954727557172999</v>
      </c>
      <c r="AR720" s="7">
        <v>1.18255830305808</v>
      </c>
      <c r="AS720" s="7">
        <v>0.55562543151639598</v>
      </c>
      <c r="AT720" s="7">
        <v>-0.218043787325095</v>
      </c>
      <c r="AU720" s="7">
        <v>-0.86403162237625997</v>
      </c>
      <c r="AV720" s="9">
        <v>-1.3189898449623501</v>
      </c>
    </row>
    <row r="721" spans="1:48" s="33" customFormat="1" ht="25" customHeight="1" x14ac:dyDescent="0.2">
      <c r="A721" s="13" t="s">
        <v>3290</v>
      </c>
      <c r="B721" s="1" t="s">
        <v>3290</v>
      </c>
      <c r="C721" s="203" t="s">
        <v>3291</v>
      </c>
      <c r="D721" s="201" t="s">
        <v>3290</v>
      </c>
      <c r="E721" s="74" t="s">
        <v>9130</v>
      </c>
      <c r="F721" s="74" t="s">
        <v>9131</v>
      </c>
      <c r="G721" s="121" t="s">
        <v>9132</v>
      </c>
      <c r="H721" s="205">
        <v>-0.91140621109923703</v>
      </c>
      <c r="I721" s="2">
        <v>-7.37418440470692</v>
      </c>
      <c r="J721" s="2">
        <v>7.7448273827474906E-2</v>
      </c>
      <c r="K721" s="2">
        <v>-5.9579662903189901</v>
      </c>
      <c r="L721" s="2">
        <v>-5.5858389828273296</v>
      </c>
      <c r="M721" s="2">
        <v>-7.0269286877983097</v>
      </c>
      <c r="N721" s="2">
        <v>-1.07629864763084</v>
      </c>
      <c r="O721" s="2">
        <v>-1.98814911819748</v>
      </c>
      <c r="P721" s="17">
        <v>0.57591125595510195</v>
      </c>
      <c r="Q721" s="16">
        <v>-2.73604744732623</v>
      </c>
      <c r="R721" s="2">
        <v>-6.1902446536482101</v>
      </c>
      <c r="S721" s="17">
        <v>-0.82951216995774002</v>
      </c>
      <c r="T721" s="21">
        <v>4.04705993588622</v>
      </c>
      <c r="U721" s="3">
        <v>0.74809746223103102</v>
      </c>
      <c r="V721" s="22">
        <v>1.29972269147945</v>
      </c>
      <c r="W721" s="26">
        <v>9.5311602077549601E-2</v>
      </c>
      <c r="X721" s="27" t="s">
        <v>17</v>
      </c>
      <c r="Y721" s="26">
        <v>0.27566127423937797</v>
      </c>
      <c r="Z721" s="5">
        <v>-3.4541972063219801</v>
      </c>
      <c r="AA721" s="4">
        <v>0.506287468004055</v>
      </c>
      <c r="AB721" s="5">
        <v>-1.90653527736849</v>
      </c>
      <c r="AC721" s="4">
        <v>7.0427579188267701E-3</v>
      </c>
      <c r="AD721" s="216">
        <v>-5.3607324836904704</v>
      </c>
      <c r="AE721" s="199">
        <v>0.73303185201180798</v>
      </c>
      <c r="AF721" s="6">
        <v>-1.2910503907554201</v>
      </c>
      <c r="AG721" s="6">
        <v>1.04273191344987</v>
      </c>
      <c r="AH721" s="6">
        <v>-0.84750400074420096</v>
      </c>
      <c r="AI721" s="6">
        <v>-0.73095717636337298</v>
      </c>
      <c r="AJ721" s="6">
        <v>-1.1822931180720799</v>
      </c>
      <c r="AK721" s="6">
        <v>0.68138906886935802</v>
      </c>
      <c r="AL721" s="6">
        <v>0.39580595116953898</v>
      </c>
      <c r="AM721" s="63">
        <v>1.19884590043449</v>
      </c>
      <c r="AN721" s="8">
        <v>0.73303185201180798</v>
      </c>
      <c r="AO721" s="7" t="s">
        <v>4887</v>
      </c>
      <c r="AP721" s="7">
        <v>1.04273191344987</v>
      </c>
      <c r="AQ721" s="7" t="s">
        <v>4887</v>
      </c>
      <c r="AR721" s="7" t="s">
        <v>4887</v>
      </c>
      <c r="AS721" s="7" t="s">
        <v>4887</v>
      </c>
      <c r="AT721" s="7">
        <v>0.68138906886935802</v>
      </c>
      <c r="AU721" s="7">
        <v>0.39580595116953898</v>
      </c>
      <c r="AV721" s="9">
        <v>1.19884590043449</v>
      </c>
    </row>
    <row r="722" spans="1:48" s="33" customFormat="1" ht="25" customHeight="1" x14ac:dyDescent="0.2">
      <c r="A722" s="13" t="s">
        <v>3339</v>
      </c>
      <c r="B722" s="1" t="s">
        <v>3339</v>
      </c>
      <c r="C722" s="203" t="s">
        <v>3340</v>
      </c>
      <c r="D722" s="201" t="s">
        <v>3339</v>
      </c>
      <c r="E722" s="74" t="s">
        <v>11235</v>
      </c>
      <c r="F722" s="74" t="s">
        <v>11236</v>
      </c>
      <c r="G722" s="121" t="s">
        <v>11237</v>
      </c>
      <c r="H722" s="205">
        <v>-1.91561265653418</v>
      </c>
      <c r="I722" s="2">
        <v>-4.6871745804582199</v>
      </c>
      <c r="J722" s="2">
        <v>-2.2065624800875199</v>
      </c>
      <c r="K722" s="2">
        <v>-4.3579248618827702</v>
      </c>
      <c r="L722" s="2">
        <v>-5.6519807080890896</v>
      </c>
      <c r="M722" s="2">
        <v>-3.7131295652540501</v>
      </c>
      <c r="N722" s="2">
        <v>-2.7911179558386401</v>
      </c>
      <c r="O722" s="2">
        <v>-1.30173908433004</v>
      </c>
      <c r="P722" s="17">
        <v>-0.78021943593889997</v>
      </c>
      <c r="Q722" s="16">
        <v>-2.9364499056933102</v>
      </c>
      <c r="R722" s="2">
        <v>-4.5743450450753</v>
      </c>
      <c r="S722" s="17">
        <v>-1.6243588253691901</v>
      </c>
      <c r="T722" s="21">
        <v>1.5231351269928299</v>
      </c>
      <c r="U722" s="3">
        <v>0.98737744064162103</v>
      </c>
      <c r="V722" s="22">
        <v>1.0435472377017101</v>
      </c>
      <c r="W722" s="26">
        <v>6.4394339517130597E-2</v>
      </c>
      <c r="X722" s="27" t="s">
        <v>17</v>
      </c>
      <c r="Y722" s="26">
        <v>0.20470468577512399</v>
      </c>
      <c r="Z722" s="5">
        <v>-1.6378951393819901</v>
      </c>
      <c r="AA722" s="4">
        <v>0.29385559602280698</v>
      </c>
      <c r="AB722" s="5">
        <v>-1.3120910803241099</v>
      </c>
      <c r="AC722" s="4">
        <v>2.3778433696458101E-2</v>
      </c>
      <c r="AD722" s="216">
        <v>-2.9499862197061102</v>
      </c>
      <c r="AE722" s="199">
        <v>0.68302973432397796</v>
      </c>
      <c r="AF722" s="6">
        <v>-0.993076608162477</v>
      </c>
      <c r="AG722" s="6">
        <v>0.50707738038463901</v>
      </c>
      <c r="AH722" s="6">
        <v>-0.79396233371579195</v>
      </c>
      <c r="AI722" s="6">
        <v>-1.5765445999229999</v>
      </c>
      <c r="AJ722" s="6">
        <v>-0.40402138491148498</v>
      </c>
      <c r="AK722" s="6">
        <v>0.15356655604251199</v>
      </c>
      <c r="AL722" s="6">
        <v>1.05427072265427</v>
      </c>
      <c r="AM722" s="63">
        <v>1.3696605333073499</v>
      </c>
      <c r="AN722" s="8">
        <v>0.68302973432397796</v>
      </c>
      <c r="AO722" s="7" t="s">
        <v>4887</v>
      </c>
      <c r="AP722" s="7">
        <v>0.50707738038463901</v>
      </c>
      <c r="AQ722" s="7">
        <v>-0.79396233371579195</v>
      </c>
      <c r="AR722" s="7" t="s">
        <v>4887</v>
      </c>
      <c r="AS722" s="7">
        <v>-0.40402138491148498</v>
      </c>
      <c r="AT722" s="7">
        <v>0.15356655604251199</v>
      </c>
      <c r="AU722" s="7">
        <v>1.05427072265427</v>
      </c>
      <c r="AV722" s="9">
        <v>1.3696605333073499</v>
      </c>
    </row>
    <row r="723" spans="1:48" s="33" customFormat="1" ht="25" customHeight="1" x14ac:dyDescent="0.2">
      <c r="A723" s="13" t="s">
        <v>3418</v>
      </c>
      <c r="B723" s="1" t="s">
        <v>3419</v>
      </c>
      <c r="C723" s="203" t="s">
        <v>3420</v>
      </c>
      <c r="D723" s="201" t="s">
        <v>3419</v>
      </c>
      <c r="E723" s="74" t="s">
        <v>10794</v>
      </c>
      <c r="F723" s="74" t="s">
        <v>10795</v>
      </c>
      <c r="G723" s="121" t="s">
        <v>10796</v>
      </c>
      <c r="H723" s="205">
        <v>-5.8603156091316002</v>
      </c>
      <c r="I723" s="2">
        <v>2.8164336875881602</v>
      </c>
      <c r="J723" s="2">
        <v>2.5358456313596198</v>
      </c>
      <c r="K723" s="2">
        <v>1.2244188452782601</v>
      </c>
      <c r="L723" s="2">
        <v>1.21203379929869</v>
      </c>
      <c r="M723" s="2">
        <v>0.59710975671064803</v>
      </c>
      <c r="N723" s="2">
        <v>-6.1867796729176296</v>
      </c>
      <c r="O723" s="2">
        <v>-4.6146428953760301</v>
      </c>
      <c r="P723" s="17">
        <v>-2.12381583537959</v>
      </c>
      <c r="Q723" s="16">
        <v>-0.169345430061276</v>
      </c>
      <c r="R723" s="2">
        <v>1.01118746709587</v>
      </c>
      <c r="S723" s="17">
        <v>-4.3084128012244198</v>
      </c>
      <c r="T723" s="21">
        <v>4.9305211285041004</v>
      </c>
      <c r="U723" s="3">
        <v>0.35865528020562898</v>
      </c>
      <c r="V723" s="22">
        <v>2.0487194632766399</v>
      </c>
      <c r="W723" s="26">
        <v>0.16654335930490999</v>
      </c>
      <c r="X723" s="27" t="s">
        <v>17</v>
      </c>
      <c r="Y723" s="26">
        <v>0.71891588102469195</v>
      </c>
      <c r="Z723" s="5">
        <v>1.18053289715714</v>
      </c>
      <c r="AA723" s="4">
        <v>0.28207392667831299</v>
      </c>
      <c r="AB723" s="5">
        <v>4.1390673711631401</v>
      </c>
      <c r="AC723" s="4">
        <v>4.24439633118424E-2</v>
      </c>
      <c r="AD723" s="216">
        <v>5.3196002683202801</v>
      </c>
      <c r="AE723" s="199">
        <v>-1.3042756340728501</v>
      </c>
      <c r="AF723" s="6">
        <v>1.10111713142937</v>
      </c>
      <c r="AG723" s="6">
        <v>1.02333172384664</v>
      </c>
      <c r="AH723" s="6">
        <v>0.65977431359410998</v>
      </c>
      <c r="AI723" s="6">
        <v>0.65634089642589499</v>
      </c>
      <c r="AJ723" s="6">
        <v>0.485869929385987</v>
      </c>
      <c r="AK723" s="6">
        <v>-1.3947789170850999</v>
      </c>
      <c r="AL723" s="6">
        <v>-0.95894675209351699</v>
      </c>
      <c r="AM723" s="63">
        <v>-0.26843269143054199</v>
      </c>
      <c r="AN723" s="8" t="s">
        <v>4887</v>
      </c>
      <c r="AO723" s="7">
        <v>1.10111713142937</v>
      </c>
      <c r="AP723" s="7">
        <v>1.02333172384664</v>
      </c>
      <c r="AQ723" s="7">
        <v>0.65977431359410998</v>
      </c>
      <c r="AR723" s="7">
        <v>0.65634089642589499</v>
      </c>
      <c r="AS723" s="7">
        <v>0.485869929385987</v>
      </c>
      <c r="AT723" s="7" t="s">
        <v>4887</v>
      </c>
      <c r="AU723" s="7" t="s">
        <v>4887</v>
      </c>
      <c r="AV723" s="9" t="s">
        <v>4887</v>
      </c>
    </row>
    <row r="724" spans="1:48" s="33" customFormat="1" ht="25" customHeight="1" x14ac:dyDescent="0.2">
      <c r="A724" s="13" t="s">
        <v>3434</v>
      </c>
      <c r="B724" s="1" t="s">
        <v>3434</v>
      </c>
      <c r="C724" s="203" t="s">
        <v>3435</v>
      </c>
      <c r="D724" s="201" t="s">
        <v>7440</v>
      </c>
      <c r="E724" s="74" t="s">
        <v>10190</v>
      </c>
      <c r="F724" s="74" t="s">
        <v>10191</v>
      </c>
      <c r="G724" s="121" t="s">
        <v>10192</v>
      </c>
      <c r="H724" s="205">
        <v>-0.97857253307097003</v>
      </c>
      <c r="I724" s="2">
        <v>-6.4153868856836302</v>
      </c>
      <c r="J724" s="2">
        <v>-0.46873617492379399</v>
      </c>
      <c r="K724" s="2">
        <v>-6.8709940351332799</v>
      </c>
      <c r="L724" s="2">
        <v>-4.9982598349160998</v>
      </c>
      <c r="M724" s="2">
        <v>-4.8561333999935403</v>
      </c>
      <c r="N724" s="2">
        <v>-1.6775716921056001</v>
      </c>
      <c r="O724" s="2">
        <v>-1.3919976974960599</v>
      </c>
      <c r="P724" s="17">
        <v>-2.24848301738957</v>
      </c>
      <c r="Q724" s="16">
        <v>-2.6208985312261301</v>
      </c>
      <c r="R724" s="2">
        <v>-5.5751290900143102</v>
      </c>
      <c r="S724" s="17">
        <v>-1.7726841356637399</v>
      </c>
      <c r="T724" s="21">
        <v>3.2959960075988199</v>
      </c>
      <c r="U724" s="3">
        <v>1.12449964333792</v>
      </c>
      <c r="V724" s="22">
        <v>0.43609237380166799</v>
      </c>
      <c r="W724" s="26">
        <v>0.13073261529747299</v>
      </c>
      <c r="X724" s="27" t="s">
        <v>17</v>
      </c>
      <c r="Y724" s="26">
        <v>0.25684289601865201</v>
      </c>
      <c r="Z724" s="5">
        <v>-2.9542305587881801</v>
      </c>
      <c r="AA724" s="4">
        <v>0.70046485172566397</v>
      </c>
      <c r="AB724" s="5">
        <v>-0.84821439556238598</v>
      </c>
      <c r="AC724" s="4">
        <v>1.7539396085489201E-2</v>
      </c>
      <c r="AD724" s="216">
        <v>-3.8024449543505598</v>
      </c>
      <c r="AE724" s="199">
        <v>0.95171052519253896</v>
      </c>
      <c r="AF724" s="6">
        <v>-1.25543197779422</v>
      </c>
      <c r="AG724" s="6">
        <v>1.1586849448899601</v>
      </c>
      <c r="AH724" s="6">
        <v>-1.4403913747859101</v>
      </c>
      <c r="AI724" s="6">
        <v>-0.68013160095162895</v>
      </c>
      <c r="AJ724" s="6">
        <v>-0.62243360448337903</v>
      </c>
      <c r="AK724" s="6">
        <v>0.667943110416651</v>
      </c>
      <c r="AL724" s="6">
        <v>0.78387543040612095</v>
      </c>
      <c r="AM724" s="63">
        <v>0.43617454710986497</v>
      </c>
      <c r="AN724" s="8">
        <v>0.95171052519253896</v>
      </c>
      <c r="AO724" s="7" t="s">
        <v>4887</v>
      </c>
      <c r="AP724" s="7">
        <v>1.1586849448899601</v>
      </c>
      <c r="AQ724" s="7" t="s">
        <v>4887</v>
      </c>
      <c r="AR724" s="7" t="s">
        <v>4887</v>
      </c>
      <c r="AS724" s="7" t="s">
        <v>4887</v>
      </c>
      <c r="AT724" s="7">
        <v>0.667943110416651</v>
      </c>
      <c r="AU724" s="7">
        <v>0.78387543040612095</v>
      </c>
      <c r="AV724" s="9">
        <v>0.43617454710986497</v>
      </c>
    </row>
    <row r="725" spans="1:48" s="33" customFormat="1" ht="25" customHeight="1" x14ac:dyDescent="0.2">
      <c r="A725" s="13" t="s">
        <v>3526</v>
      </c>
      <c r="B725" s="1" t="s">
        <v>3526</v>
      </c>
      <c r="C725" s="203" t="s">
        <v>3527</v>
      </c>
      <c r="D725" s="201" t="s">
        <v>3526</v>
      </c>
      <c r="E725" s="74" t="s">
        <v>9063</v>
      </c>
      <c r="F725" s="74" t="s">
        <v>9064</v>
      </c>
      <c r="G725" s="121" t="s">
        <v>9065</v>
      </c>
      <c r="H725" s="205">
        <v>-6.1810562286764998</v>
      </c>
      <c r="I725" s="2">
        <v>-6.2792470595465799</v>
      </c>
      <c r="J725" s="2">
        <v>-3.5322976533886399</v>
      </c>
      <c r="K725" s="2">
        <v>-4.7389305975926996</v>
      </c>
      <c r="L725" s="2">
        <v>-6.3934242571754698</v>
      </c>
      <c r="M725" s="2">
        <v>-5.6672277134349001</v>
      </c>
      <c r="N725" s="2">
        <v>-3.8782037296661498</v>
      </c>
      <c r="O725" s="2">
        <v>-3.1408325677225299</v>
      </c>
      <c r="P725" s="17">
        <v>-2.0076089429600401</v>
      </c>
      <c r="Q725" s="16">
        <v>-5.3308669805372402</v>
      </c>
      <c r="R725" s="2">
        <v>-5.5998608560676901</v>
      </c>
      <c r="S725" s="17">
        <v>-3.0088817467829099</v>
      </c>
      <c r="T725" s="21">
        <v>1.5583802739500301</v>
      </c>
      <c r="U725" s="3">
        <v>0.82930153593463496</v>
      </c>
      <c r="V725" s="22">
        <v>0.94225234325683505</v>
      </c>
      <c r="W725" s="26">
        <v>6.2445616186059198E-2</v>
      </c>
      <c r="X725" s="27" t="s">
        <v>17</v>
      </c>
      <c r="Y725" s="26">
        <v>0.80867373312093604</v>
      </c>
      <c r="Z725" s="5">
        <v>-0.26899387553045301</v>
      </c>
      <c r="AA725" s="4">
        <v>0.106370083170133</v>
      </c>
      <c r="AB725" s="5">
        <v>-2.3219852337543299</v>
      </c>
      <c r="AC725" s="4">
        <v>2.3899617965861701E-2</v>
      </c>
      <c r="AD725" s="216">
        <v>-2.5909791092847798</v>
      </c>
      <c r="AE725" s="199">
        <v>-0.96604804849102599</v>
      </c>
      <c r="AF725" s="6">
        <v>-1.0278635211026299</v>
      </c>
      <c r="AG725" s="6">
        <v>0.70146267236343696</v>
      </c>
      <c r="AH725" s="6">
        <v>-5.8166155030842999E-2</v>
      </c>
      <c r="AI725" s="6">
        <v>-1.09974311892615</v>
      </c>
      <c r="AJ725" s="6">
        <v>-0.64257026314663102</v>
      </c>
      <c r="AK725" s="6">
        <v>0.48369949229000803</v>
      </c>
      <c r="AL725" s="6">
        <v>0.94790726466362796</v>
      </c>
      <c r="AM725" s="63">
        <v>1.66132167738021</v>
      </c>
      <c r="AN725" s="8" t="s">
        <v>4887</v>
      </c>
      <c r="AO725" s="7" t="s">
        <v>4887</v>
      </c>
      <c r="AP725" s="7" t="s">
        <v>4887</v>
      </c>
      <c r="AQ725" s="7">
        <v>-5.8166155030842999E-2</v>
      </c>
      <c r="AR725" s="7" t="s">
        <v>4887</v>
      </c>
      <c r="AS725" s="7" t="s">
        <v>4887</v>
      </c>
      <c r="AT725" s="7" t="s">
        <v>4887</v>
      </c>
      <c r="AU725" s="7">
        <v>0.94790726466362796</v>
      </c>
      <c r="AV725" s="9">
        <v>1.66132167738021</v>
      </c>
    </row>
    <row r="726" spans="1:48" s="33" customFormat="1" ht="25" customHeight="1" x14ac:dyDescent="0.2">
      <c r="A726" s="13" t="s">
        <v>3625</v>
      </c>
      <c r="B726" s="1" t="s">
        <v>3625</v>
      </c>
      <c r="C726" s="203" t="s">
        <v>3626</v>
      </c>
      <c r="D726" s="201" t="s">
        <v>7441</v>
      </c>
      <c r="E726" s="74" t="s">
        <v>11228</v>
      </c>
      <c r="F726" s="74" t="s">
        <v>11229</v>
      </c>
      <c r="G726" s="121" t="s">
        <v>11230</v>
      </c>
      <c r="H726" s="205">
        <v>-3.5514140635656002</v>
      </c>
      <c r="I726" s="2">
        <v>-1.7892853304459599</v>
      </c>
      <c r="J726" s="2">
        <v>-2.9202005155823301</v>
      </c>
      <c r="K726" s="2">
        <v>-4.2847248995912803</v>
      </c>
      <c r="L726" s="2">
        <v>-3.1051766089458299</v>
      </c>
      <c r="M726" s="2">
        <v>-3.3606724501802701</v>
      </c>
      <c r="N726" s="2">
        <v>-1.69905913802133</v>
      </c>
      <c r="O726" s="2">
        <v>-2.4420349462787598</v>
      </c>
      <c r="P726" s="17">
        <v>-0.74829385582841801</v>
      </c>
      <c r="Q726" s="16">
        <v>-2.7536333031979701</v>
      </c>
      <c r="R726" s="2">
        <v>-3.58352465290579</v>
      </c>
      <c r="S726" s="17">
        <v>-1.6297959800428301</v>
      </c>
      <c r="T726" s="21">
        <v>0.89279499057878697</v>
      </c>
      <c r="U726" s="3">
        <v>0.62054884633352403</v>
      </c>
      <c r="V726" s="22">
        <v>0.84899220206067905</v>
      </c>
      <c r="W726" s="26">
        <v>6.2805715419543995E-2</v>
      </c>
      <c r="X726" s="27" t="s">
        <v>17</v>
      </c>
      <c r="Y726" s="26">
        <v>0.26455636826007001</v>
      </c>
      <c r="Z726" s="5">
        <v>-0.82989134970782996</v>
      </c>
      <c r="AA726" s="4">
        <v>0.189444317108517</v>
      </c>
      <c r="AB726" s="5">
        <v>-1.12383732315513</v>
      </c>
      <c r="AC726" s="4">
        <v>3.6683267696023002E-2</v>
      </c>
      <c r="AD726" s="216">
        <v>-1.9537286728629599</v>
      </c>
      <c r="AE726" s="199">
        <v>-0.818795901312522</v>
      </c>
      <c r="AF726" s="6">
        <v>0.79192499751961798</v>
      </c>
      <c r="AG726" s="6">
        <v>-0.241818275187177</v>
      </c>
      <c r="AH726" s="6">
        <v>-1.48909828429197</v>
      </c>
      <c r="AI726" s="6">
        <v>-0.41090062074171002</v>
      </c>
      <c r="AJ726" s="6">
        <v>-0.64444342797603305</v>
      </c>
      <c r="AK726" s="6">
        <v>0.87439866191706705</v>
      </c>
      <c r="AL726" s="6">
        <v>0.195261752567498</v>
      </c>
      <c r="AM726" s="63">
        <v>1.7434710975052301</v>
      </c>
      <c r="AN726" s="8">
        <v>-0.818795901312522</v>
      </c>
      <c r="AO726" s="7">
        <v>0.79192499751961798</v>
      </c>
      <c r="AP726" s="7">
        <v>-0.241818275187177</v>
      </c>
      <c r="AQ726" s="7">
        <v>-1.48909828429197</v>
      </c>
      <c r="AR726" s="7">
        <v>-0.41090062074171002</v>
      </c>
      <c r="AS726" s="7" t="s">
        <v>4887</v>
      </c>
      <c r="AT726" s="7">
        <v>0.87439866191706705</v>
      </c>
      <c r="AU726" s="7">
        <v>0.195261752567498</v>
      </c>
      <c r="AV726" s="9">
        <v>1.7434710975052301</v>
      </c>
    </row>
    <row r="727" spans="1:48" s="33" customFormat="1" ht="25" customHeight="1" x14ac:dyDescent="0.2">
      <c r="A727" s="13" t="s">
        <v>3692</v>
      </c>
      <c r="B727" s="1" t="s">
        <v>3692</v>
      </c>
      <c r="C727" s="203" t="s">
        <v>3693</v>
      </c>
      <c r="D727" s="201" t="s">
        <v>3692</v>
      </c>
      <c r="E727" s="74" t="s">
        <v>12318</v>
      </c>
      <c r="F727" s="74" t="s">
        <v>12319</v>
      </c>
      <c r="G727" s="121" t="s">
        <v>12320</v>
      </c>
      <c r="H727" s="205">
        <v>-1.18833013153935</v>
      </c>
      <c r="I727" s="2">
        <v>3.67597408796368</v>
      </c>
      <c r="J727" s="2">
        <v>3.3731329336908802</v>
      </c>
      <c r="K727" s="2">
        <v>3.39124248875931</v>
      </c>
      <c r="L727" s="2">
        <v>1.8504561114142</v>
      </c>
      <c r="M727" s="2">
        <v>1.5557702171701699</v>
      </c>
      <c r="N727" s="2">
        <v>-0.73655530168197503</v>
      </c>
      <c r="O727" s="2">
        <v>0.22612116435806601</v>
      </c>
      <c r="P727" s="17">
        <v>0.227630133867507</v>
      </c>
      <c r="Q727" s="16">
        <v>1.9535922967050701</v>
      </c>
      <c r="R727" s="2">
        <v>2.2658229391145599</v>
      </c>
      <c r="S727" s="17">
        <v>-9.4268001152134004E-2</v>
      </c>
      <c r="T727" s="21">
        <v>2.72519459855793</v>
      </c>
      <c r="U727" s="3">
        <v>0.98571639740269101</v>
      </c>
      <c r="V727" s="22">
        <v>0.55623763048150299</v>
      </c>
      <c r="W727" s="26">
        <v>0.26027265603273497</v>
      </c>
      <c r="X727" s="27" t="s">
        <v>17</v>
      </c>
      <c r="Y727" s="26">
        <v>0.86597478523815696</v>
      </c>
      <c r="Z727" s="5">
        <v>0.312230642409487</v>
      </c>
      <c r="AA727" s="4">
        <v>0.32185941360062797</v>
      </c>
      <c r="AB727" s="5">
        <v>2.04786029785721</v>
      </c>
      <c r="AC727" s="4">
        <v>3.3534656826459598E-2</v>
      </c>
      <c r="AD727" s="216">
        <v>2.3600909402666899</v>
      </c>
      <c r="AE727" s="199">
        <v>-1.38823177829164</v>
      </c>
      <c r="AF727" s="6">
        <v>1.2460962489765499</v>
      </c>
      <c r="AG727" s="6">
        <v>1.08208863257122</v>
      </c>
      <c r="AH727" s="6">
        <v>1.0918961006746399</v>
      </c>
      <c r="AI727" s="6">
        <v>0.257462941334138</v>
      </c>
      <c r="AJ727" s="6">
        <v>9.7871913426156906E-2</v>
      </c>
      <c r="AK727" s="6">
        <v>-1.1435671679788399</v>
      </c>
      <c r="AL727" s="6">
        <v>-0.62221704651381204</v>
      </c>
      <c r="AM727" s="63">
        <v>-0.62139984419840699</v>
      </c>
      <c r="AN727" s="8">
        <v>-1.38823177829164</v>
      </c>
      <c r="AO727" s="7">
        <v>1.2460962489765499</v>
      </c>
      <c r="AP727" s="7">
        <v>1.08208863257122</v>
      </c>
      <c r="AQ727" s="7">
        <v>1.0918961006746399</v>
      </c>
      <c r="AR727" s="7">
        <v>0.257462941334138</v>
      </c>
      <c r="AS727" s="7">
        <v>9.7871913426156906E-2</v>
      </c>
      <c r="AT727" s="7">
        <v>-1.1435671679788399</v>
      </c>
      <c r="AU727" s="7">
        <v>-0.62221704651381204</v>
      </c>
      <c r="AV727" s="9">
        <v>-0.62139984419840699</v>
      </c>
    </row>
    <row r="728" spans="1:48" s="33" customFormat="1" ht="25" customHeight="1" x14ac:dyDescent="0.2">
      <c r="A728" s="13" t="s">
        <v>3862</v>
      </c>
      <c r="B728" s="1" t="s">
        <v>3863</v>
      </c>
      <c r="C728" s="203" t="s">
        <v>3864</v>
      </c>
      <c r="D728" s="201" t="s">
        <v>3863</v>
      </c>
      <c r="E728" s="74" t="s">
        <v>8351</v>
      </c>
      <c r="F728" s="74" t="s">
        <v>8352</v>
      </c>
      <c r="G728" s="121" t="s">
        <v>8353</v>
      </c>
      <c r="H728" s="205">
        <v>0.47754582203378998</v>
      </c>
      <c r="I728" s="2">
        <v>1.62051604046543</v>
      </c>
      <c r="J728" s="2">
        <v>1.87216864958151</v>
      </c>
      <c r="K728" s="2">
        <v>0.64894875344276304</v>
      </c>
      <c r="L728" s="2">
        <v>0.62250545171939098</v>
      </c>
      <c r="M728" s="2">
        <v>0.414520057753755</v>
      </c>
      <c r="N728" s="2">
        <v>1.44403094011582</v>
      </c>
      <c r="O728" s="2">
        <v>1.7309336901825001</v>
      </c>
      <c r="P728" s="17">
        <v>1.9035999267432</v>
      </c>
      <c r="Q728" s="16">
        <v>1.3234101706935799</v>
      </c>
      <c r="R728" s="2">
        <v>0.56199142097196997</v>
      </c>
      <c r="S728" s="17">
        <v>1.69285485234717</v>
      </c>
      <c r="T728" s="21">
        <v>0.74326787309083198</v>
      </c>
      <c r="U728" s="3">
        <v>0.12839651194089099</v>
      </c>
      <c r="V728" s="22">
        <v>0.232138776996858</v>
      </c>
      <c r="W728" s="26">
        <v>5.6786699692946203E-2</v>
      </c>
      <c r="X728" s="27" t="s">
        <v>17</v>
      </c>
      <c r="Y728" s="26">
        <v>0.215389458082998</v>
      </c>
      <c r="Z728" s="5">
        <v>-0.76141874972160795</v>
      </c>
      <c r="AA728" s="4">
        <v>0.48519895813004299</v>
      </c>
      <c r="AB728" s="5">
        <v>-0.36944468165359401</v>
      </c>
      <c r="AC728" s="4">
        <v>4.4937658046649001E-3</v>
      </c>
      <c r="AD728" s="216">
        <v>-1.1308634313752</v>
      </c>
      <c r="AE728" s="199">
        <v>-1.1237095841742599</v>
      </c>
      <c r="AF728" s="6">
        <v>0.67208911368351898</v>
      </c>
      <c r="AG728" s="6">
        <v>1.0674777427794699</v>
      </c>
      <c r="AH728" s="6">
        <v>-0.85440671339989804</v>
      </c>
      <c r="AI728" s="6">
        <v>-0.89595359365636895</v>
      </c>
      <c r="AJ728" s="6">
        <v>-1.22273367386654</v>
      </c>
      <c r="AK728" s="6">
        <v>0.39480129962829302</v>
      </c>
      <c r="AL728" s="6">
        <v>0.84557383654402696</v>
      </c>
      <c r="AM728" s="63">
        <v>1.1168615724617601</v>
      </c>
      <c r="AN728" s="8">
        <v>-1.1237095841742599</v>
      </c>
      <c r="AO728" s="7">
        <v>0.67208911368351898</v>
      </c>
      <c r="AP728" s="7">
        <v>1.0674777427794699</v>
      </c>
      <c r="AQ728" s="7">
        <v>-0.85440671339989804</v>
      </c>
      <c r="AR728" s="7">
        <v>-0.89595359365636895</v>
      </c>
      <c r="AS728" s="7">
        <v>-1.22273367386654</v>
      </c>
      <c r="AT728" s="7">
        <v>0.39480129962829302</v>
      </c>
      <c r="AU728" s="7">
        <v>0.84557383654402696</v>
      </c>
      <c r="AV728" s="9">
        <v>1.1168615724617601</v>
      </c>
    </row>
    <row r="729" spans="1:48" s="33" customFormat="1" ht="25" customHeight="1" x14ac:dyDescent="0.2">
      <c r="A729" s="13" t="s">
        <v>3912</v>
      </c>
      <c r="B729" s="1" t="s">
        <v>3913</v>
      </c>
      <c r="C729" s="203" t="s">
        <v>3914</v>
      </c>
      <c r="D729" s="201" t="s">
        <v>3913</v>
      </c>
      <c r="E729" s="74" t="s">
        <v>8751</v>
      </c>
      <c r="F729" s="74" t="s">
        <v>8752</v>
      </c>
      <c r="G729" s="121" t="s">
        <v>8753</v>
      </c>
      <c r="H729" s="205">
        <v>-0.80428918778671499</v>
      </c>
      <c r="I729" s="2">
        <v>2.2133862881152799</v>
      </c>
      <c r="J729" s="2">
        <v>0.79010939172925598</v>
      </c>
      <c r="K729" s="2">
        <v>0.41035333029656901</v>
      </c>
      <c r="L729" s="2">
        <v>0.90718248794552603</v>
      </c>
      <c r="M729" s="2">
        <v>0.235989265743765</v>
      </c>
      <c r="N729" s="2">
        <v>2.8011087772939001</v>
      </c>
      <c r="O729" s="2">
        <v>1.95294914987218</v>
      </c>
      <c r="P729" s="17">
        <v>3.4258290917652099</v>
      </c>
      <c r="Q729" s="16">
        <v>0.73306883068594197</v>
      </c>
      <c r="R729" s="2">
        <v>0.51784169466195396</v>
      </c>
      <c r="S729" s="17">
        <v>2.7266290063104299</v>
      </c>
      <c r="T729" s="21">
        <v>1.5096461633999501</v>
      </c>
      <c r="U729" s="3">
        <v>0.34826770843397897</v>
      </c>
      <c r="V729" s="22">
        <v>0.73925926306135403</v>
      </c>
      <c r="W729" s="26">
        <v>6.3238985904956593E-2</v>
      </c>
      <c r="X729" s="27" t="s">
        <v>17</v>
      </c>
      <c r="Y729" s="26">
        <v>0.83034126783367201</v>
      </c>
      <c r="Z729" s="5">
        <v>-0.21522713602398799</v>
      </c>
      <c r="AA729" s="4">
        <v>0.13514029851036999</v>
      </c>
      <c r="AB729" s="5">
        <v>-1.9935601756244901</v>
      </c>
      <c r="AC729" s="4">
        <v>2.0686142985616301E-2</v>
      </c>
      <c r="AD729" s="216">
        <v>-2.20878731164848</v>
      </c>
      <c r="AE729" s="199">
        <v>-1.5664774774936501</v>
      </c>
      <c r="AF729" s="6">
        <v>0.65268662133364796</v>
      </c>
      <c r="AG729" s="6">
        <v>-0.39397496185270398</v>
      </c>
      <c r="AH729" s="6">
        <v>-0.67324323459219504</v>
      </c>
      <c r="AI729" s="6">
        <v>-0.307880743260811</v>
      </c>
      <c r="AJ729" s="6">
        <v>-0.80146857733403898</v>
      </c>
      <c r="AK729" s="6">
        <v>1.0848910311430799</v>
      </c>
      <c r="AL729" s="6">
        <v>0.46116412270656798</v>
      </c>
      <c r="AM729" s="63">
        <v>1.5443032193501101</v>
      </c>
      <c r="AN729" s="8">
        <v>-1.5664774774936501</v>
      </c>
      <c r="AO729" s="7">
        <v>0.65268662133364796</v>
      </c>
      <c r="AP729" s="7">
        <v>-0.39397496185270398</v>
      </c>
      <c r="AQ729" s="7">
        <v>-0.67324323459219504</v>
      </c>
      <c r="AR729" s="7">
        <v>-0.307880743260811</v>
      </c>
      <c r="AS729" s="7">
        <v>-0.80146857733403898</v>
      </c>
      <c r="AT729" s="7">
        <v>1.0848910311430799</v>
      </c>
      <c r="AU729" s="7">
        <v>0.46116412270656798</v>
      </c>
      <c r="AV729" s="9">
        <v>1.5443032193501101</v>
      </c>
    </row>
    <row r="730" spans="1:48" s="33" customFormat="1" ht="25" customHeight="1" x14ac:dyDescent="0.2">
      <c r="A730" s="13" t="s">
        <v>4033</v>
      </c>
      <c r="B730" s="1" t="s">
        <v>4033</v>
      </c>
      <c r="C730" s="203" t="s">
        <v>4034</v>
      </c>
      <c r="D730" s="201" t="s">
        <v>4033</v>
      </c>
      <c r="E730" s="74" t="s">
        <v>9542</v>
      </c>
      <c r="F730" s="74" t="s">
        <v>9543</v>
      </c>
      <c r="G730" s="121" t="s">
        <v>9544</v>
      </c>
      <c r="H730" s="205">
        <v>-9.2726301737938801</v>
      </c>
      <c r="I730" s="2">
        <v>-1.7275892834020401</v>
      </c>
      <c r="J730" s="2">
        <v>-1.7373801617095499</v>
      </c>
      <c r="K730" s="2">
        <v>-7.4997131723633004</v>
      </c>
      <c r="L730" s="2">
        <v>-4.42734653065322</v>
      </c>
      <c r="M730" s="2">
        <v>-6.3049281475388996</v>
      </c>
      <c r="N730" s="2">
        <v>-0.54734386403676205</v>
      </c>
      <c r="O730" s="2">
        <v>-0.34044851527915998</v>
      </c>
      <c r="P730" s="17">
        <v>0.70552219540196903</v>
      </c>
      <c r="Q730" s="16">
        <v>-4.2458665396351503</v>
      </c>
      <c r="R730" s="2">
        <v>-6.0773292835184698</v>
      </c>
      <c r="S730" s="17">
        <v>-6.07567279713178E-2</v>
      </c>
      <c r="T730" s="21">
        <v>4.3533077585440703</v>
      </c>
      <c r="U730" s="3">
        <v>1.5487769779573699</v>
      </c>
      <c r="V730" s="22">
        <v>0.671631567631372</v>
      </c>
      <c r="W730" s="26">
        <v>8.1248421985609401E-2</v>
      </c>
      <c r="X730" s="27" t="s">
        <v>17</v>
      </c>
      <c r="Y730" s="26">
        <v>0.55060550659560703</v>
      </c>
      <c r="Z730" s="5">
        <v>-1.83146274388332</v>
      </c>
      <c r="AA730" s="4">
        <v>0.23594145245443801</v>
      </c>
      <c r="AB730" s="5">
        <v>-4.1851098116638399</v>
      </c>
      <c r="AC730" s="4">
        <v>1.1253697854535401E-2</v>
      </c>
      <c r="AD730" s="216">
        <v>-6.0165725555471603</v>
      </c>
      <c r="AE730" s="199">
        <v>-1.63820273713015</v>
      </c>
      <c r="AF730" s="6">
        <v>0.48873610930022199</v>
      </c>
      <c r="AG730" s="6">
        <v>0.48597607132091503</v>
      </c>
      <c r="AH730" s="6">
        <v>-1.1384193566793499</v>
      </c>
      <c r="AI730" s="6">
        <v>-0.27232253153800301</v>
      </c>
      <c r="AJ730" s="6">
        <v>-0.80161075360492295</v>
      </c>
      <c r="AK730" s="6">
        <v>0.82144601336001799</v>
      </c>
      <c r="AL730" s="6">
        <v>0.87976958785232995</v>
      </c>
      <c r="AM730" s="63">
        <v>1.1746275971189299</v>
      </c>
      <c r="AN730" s="8" t="s">
        <v>4887</v>
      </c>
      <c r="AO730" s="7">
        <v>0.48873610930022199</v>
      </c>
      <c r="AP730" s="7">
        <v>0.48597607132091503</v>
      </c>
      <c r="AQ730" s="7" t="s">
        <v>4887</v>
      </c>
      <c r="AR730" s="7" t="s">
        <v>4887</v>
      </c>
      <c r="AS730" s="7" t="s">
        <v>4887</v>
      </c>
      <c r="AT730" s="7">
        <v>0.82144601336001799</v>
      </c>
      <c r="AU730" s="7">
        <v>0.87976958785232995</v>
      </c>
      <c r="AV730" s="9">
        <v>1.1746275971189299</v>
      </c>
    </row>
    <row r="731" spans="1:48" s="33" customFormat="1" ht="25" customHeight="1" x14ac:dyDescent="0.2">
      <c r="A731" s="13" t="s">
        <v>4091</v>
      </c>
      <c r="B731" s="1" t="s">
        <v>4092</v>
      </c>
      <c r="C731" s="203" t="s">
        <v>4093</v>
      </c>
      <c r="D731" s="201" t="s">
        <v>4092</v>
      </c>
      <c r="E731" s="74" t="s">
        <v>8630</v>
      </c>
      <c r="F731" s="74" t="s">
        <v>8631</v>
      </c>
      <c r="G731" s="121" t="s">
        <v>8632</v>
      </c>
      <c r="H731" s="205">
        <v>4.32077729318409</v>
      </c>
      <c r="I731" s="2">
        <v>6.3796987441943402</v>
      </c>
      <c r="J731" s="2">
        <v>5.39112275050537</v>
      </c>
      <c r="K731" s="2">
        <v>5.1526608043539799</v>
      </c>
      <c r="L731" s="2">
        <v>3.4018408424563198</v>
      </c>
      <c r="M731" s="2">
        <v>3.7021311059706199</v>
      </c>
      <c r="N731" s="2">
        <v>6.5723880566479798</v>
      </c>
      <c r="O731" s="2">
        <v>5.4148594024293102</v>
      </c>
      <c r="P731" s="17">
        <v>6.6943544045466599</v>
      </c>
      <c r="Q731" s="16">
        <v>5.3638662626279299</v>
      </c>
      <c r="R731" s="2">
        <v>4.0855442509269704</v>
      </c>
      <c r="S731" s="17">
        <v>6.2272006212079898</v>
      </c>
      <c r="T731" s="21">
        <v>1.0297313108068999</v>
      </c>
      <c r="U731" s="3">
        <v>0.93626751761386295</v>
      </c>
      <c r="V731" s="22">
        <v>0.70614632994872395</v>
      </c>
      <c r="W731" s="26">
        <v>6.9685198445430904E-2</v>
      </c>
      <c r="X731" s="27" t="s">
        <v>17</v>
      </c>
      <c r="Y731" s="26">
        <v>0.18747799338878099</v>
      </c>
      <c r="Z731" s="5">
        <v>-1.2783220117009599</v>
      </c>
      <c r="AA731" s="4">
        <v>0.30504986899577802</v>
      </c>
      <c r="AB731" s="5">
        <v>-0.86333435858005303</v>
      </c>
      <c r="AC731" s="4">
        <v>3.7711630632522898E-2</v>
      </c>
      <c r="AD731" s="216">
        <v>-2.1416563702810198</v>
      </c>
      <c r="AE731" s="199">
        <v>-0.74379219588747902</v>
      </c>
      <c r="AF731" s="6">
        <v>0.94882256097685602</v>
      </c>
      <c r="AG731" s="6">
        <v>0.13612603271506499</v>
      </c>
      <c r="AH731" s="6">
        <v>-5.9910687776820203E-2</v>
      </c>
      <c r="AI731" s="6">
        <v>-1.49923888685239</v>
      </c>
      <c r="AJ731" s="6">
        <v>-1.2523738444207899</v>
      </c>
      <c r="AK731" s="6">
        <v>1.1072301454862401</v>
      </c>
      <c r="AL731" s="6">
        <v>0.15563965102492999</v>
      </c>
      <c r="AM731" s="63">
        <v>1.20749722473439</v>
      </c>
      <c r="AN731" s="8">
        <v>-0.74379219588747902</v>
      </c>
      <c r="AO731" s="7">
        <v>0.94882256097685602</v>
      </c>
      <c r="AP731" s="7">
        <v>0.13612603271506499</v>
      </c>
      <c r="AQ731" s="7">
        <v>-5.9910687776820203E-2</v>
      </c>
      <c r="AR731" s="7">
        <v>-1.49923888685239</v>
      </c>
      <c r="AS731" s="7">
        <v>-1.2523738444207899</v>
      </c>
      <c r="AT731" s="7">
        <v>1.1072301454862401</v>
      </c>
      <c r="AU731" s="7">
        <v>0.15563965102492999</v>
      </c>
      <c r="AV731" s="9">
        <v>1.20749722473439</v>
      </c>
    </row>
    <row r="732" spans="1:48" s="33" customFormat="1" ht="25" customHeight="1" x14ac:dyDescent="0.2">
      <c r="A732" s="13" t="s">
        <v>4139</v>
      </c>
      <c r="B732" s="1" t="s">
        <v>4140</v>
      </c>
      <c r="C732" s="203" t="s">
        <v>4141</v>
      </c>
      <c r="D732" s="201" t="s">
        <v>4140</v>
      </c>
      <c r="E732" s="74" t="s">
        <v>12111</v>
      </c>
      <c r="F732" s="74" t="s">
        <v>12112</v>
      </c>
      <c r="G732" s="121" t="s">
        <v>12113</v>
      </c>
      <c r="H732" s="205">
        <v>5.0494157181389703</v>
      </c>
      <c r="I732" s="2">
        <v>3.15420263924949</v>
      </c>
      <c r="J732" s="2">
        <v>4.3733329468675404</v>
      </c>
      <c r="K732" s="2">
        <v>3.68337913336569</v>
      </c>
      <c r="L732" s="2">
        <v>2.7937682949554001</v>
      </c>
      <c r="M732" s="2">
        <v>1.9067308439944499</v>
      </c>
      <c r="N732" s="2">
        <v>4.1227542401809698</v>
      </c>
      <c r="O732" s="2">
        <v>4.6140799114747004</v>
      </c>
      <c r="P732" s="17">
        <v>5.3480287405308902</v>
      </c>
      <c r="Q732" s="16">
        <v>4.1923171014186602</v>
      </c>
      <c r="R732" s="2">
        <v>2.7946260907718399</v>
      </c>
      <c r="S732" s="17">
        <v>4.6949542973955198</v>
      </c>
      <c r="T732" s="21">
        <v>0.960485921721976</v>
      </c>
      <c r="U732" s="3">
        <v>0.88832445530430504</v>
      </c>
      <c r="V732" s="22">
        <v>0.61662784564556095</v>
      </c>
      <c r="W732" s="26">
        <v>7.3205935501956504E-2</v>
      </c>
      <c r="X732" s="27" t="s">
        <v>17</v>
      </c>
      <c r="Y732" s="26">
        <v>0.13836123614387699</v>
      </c>
      <c r="Z732" s="5">
        <v>-1.3976910106468201</v>
      </c>
      <c r="AA732" s="4">
        <v>0.49494146256516502</v>
      </c>
      <c r="AB732" s="5">
        <v>-0.50263719597685597</v>
      </c>
      <c r="AC732" s="4">
        <v>4.44906793614653E-2</v>
      </c>
      <c r="AD732" s="216">
        <v>-1.90032820662368</v>
      </c>
      <c r="AE732" s="199">
        <v>1.0334038734337201</v>
      </c>
      <c r="AF732" s="6">
        <v>-0.66162466616590199</v>
      </c>
      <c r="AG732" s="6">
        <v>0.42873329301108598</v>
      </c>
      <c r="AH732" s="6">
        <v>-0.18834318135374201</v>
      </c>
      <c r="AI732" s="6">
        <v>-0.98398762737359602</v>
      </c>
      <c r="AJ732" s="6">
        <v>-1.7773305036023399</v>
      </c>
      <c r="AK732" s="6">
        <v>0.20462231362792799</v>
      </c>
      <c r="AL732" s="6">
        <v>0.64405102185993302</v>
      </c>
      <c r="AM732" s="63">
        <v>1.3004754765629101</v>
      </c>
      <c r="AN732" s="8">
        <v>1.0334038734337201</v>
      </c>
      <c r="AO732" s="7">
        <v>-0.66162466616590199</v>
      </c>
      <c r="AP732" s="7">
        <v>0.42873329301108598</v>
      </c>
      <c r="AQ732" s="7">
        <v>-0.18834318135374201</v>
      </c>
      <c r="AR732" s="7">
        <v>-0.98398762737359602</v>
      </c>
      <c r="AS732" s="7">
        <v>-1.7773305036023399</v>
      </c>
      <c r="AT732" s="7">
        <v>0.20462231362792799</v>
      </c>
      <c r="AU732" s="7">
        <v>0.64405102185993302</v>
      </c>
      <c r="AV732" s="9">
        <v>1.3004754765629101</v>
      </c>
    </row>
    <row r="733" spans="1:48" s="33" customFormat="1" ht="25" customHeight="1" x14ac:dyDescent="0.2">
      <c r="A733" s="13" t="s">
        <v>4302</v>
      </c>
      <c r="B733" s="1" t="s">
        <v>4302</v>
      </c>
      <c r="C733" s="203" t="s">
        <v>4303</v>
      </c>
      <c r="D733" s="201" t="s">
        <v>4302</v>
      </c>
      <c r="E733" s="74" t="s">
        <v>8838</v>
      </c>
      <c r="F733" s="74" t="s">
        <v>8839</v>
      </c>
      <c r="G733" s="121" t="s">
        <v>8840</v>
      </c>
      <c r="H733" s="205">
        <v>3.1477318394578799</v>
      </c>
      <c r="I733" s="2">
        <v>1.28583021744673</v>
      </c>
      <c r="J733" s="2">
        <v>2.7951345412548299</v>
      </c>
      <c r="K733" s="2">
        <v>1.1884452887916399</v>
      </c>
      <c r="L733" s="2">
        <v>0.64952207114540195</v>
      </c>
      <c r="M733" s="2">
        <v>1.8376553105845299</v>
      </c>
      <c r="N733" s="2">
        <v>1.99086132834534</v>
      </c>
      <c r="O733" s="2">
        <v>3.0783738067207</v>
      </c>
      <c r="P733" s="17">
        <v>3.1137046853320398</v>
      </c>
      <c r="Q733" s="16">
        <v>2.4095655327198102</v>
      </c>
      <c r="R733" s="2">
        <v>1.2252075568405201</v>
      </c>
      <c r="S733" s="17">
        <v>2.7276466067993601</v>
      </c>
      <c r="T733" s="21">
        <v>0.98902325946811698</v>
      </c>
      <c r="U733" s="3">
        <v>0.59491910956793204</v>
      </c>
      <c r="V733" s="22">
        <v>0.63831925997559202</v>
      </c>
      <c r="W733" s="26">
        <v>0.11095056739714799</v>
      </c>
      <c r="X733" s="27" t="s">
        <v>17</v>
      </c>
      <c r="Y733" s="26">
        <v>0.16568818502970101</v>
      </c>
      <c r="Z733" s="5">
        <v>-1.1843579758792899</v>
      </c>
      <c r="AA733" s="4">
        <v>0.66800126784247504</v>
      </c>
      <c r="AB733" s="5">
        <v>-0.318081074079545</v>
      </c>
      <c r="AC733" s="4">
        <v>4.08989096293495E-2</v>
      </c>
      <c r="AD733" s="216">
        <v>-1.50243904995884</v>
      </c>
      <c r="AE733" s="199">
        <v>1.0794577453913801</v>
      </c>
      <c r="AF733" s="6">
        <v>-0.87768965171087099</v>
      </c>
      <c r="AG733" s="6">
        <v>0.70882329497505403</v>
      </c>
      <c r="AH733" s="6">
        <v>-0.98005631672748394</v>
      </c>
      <c r="AI733" s="6">
        <v>-1.54654820877225</v>
      </c>
      <c r="AJ733" s="6">
        <v>-0.29763588736441099</v>
      </c>
      <c r="AK733" s="6">
        <v>-0.13659259950417801</v>
      </c>
      <c r="AL733" s="6">
        <v>1.00655169512807</v>
      </c>
      <c r="AM733" s="63">
        <v>1.0436899285846899</v>
      </c>
      <c r="AN733" s="8">
        <v>1.0794577453913801</v>
      </c>
      <c r="AO733" s="7">
        <v>-0.87768965171087099</v>
      </c>
      <c r="AP733" s="7">
        <v>0.70882329497505403</v>
      </c>
      <c r="AQ733" s="7">
        <v>-0.98005631672748394</v>
      </c>
      <c r="AR733" s="7">
        <v>-1.54654820877225</v>
      </c>
      <c r="AS733" s="7">
        <v>-0.29763588736441099</v>
      </c>
      <c r="AT733" s="7">
        <v>-0.13659259950417801</v>
      </c>
      <c r="AU733" s="7">
        <v>1.00655169512807</v>
      </c>
      <c r="AV733" s="9">
        <v>1.0436899285846899</v>
      </c>
    </row>
    <row r="734" spans="1:48" s="33" customFormat="1" ht="25" customHeight="1" x14ac:dyDescent="0.2">
      <c r="A734" s="13" t="s">
        <v>4330</v>
      </c>
      <c r="B734" s="1" t="s">
        <v>4330</v>
      </c>
      <c r="C734" s="203" t="s">
        <v>4331</v>
      </c>
      <c r="D734" s="201" t="s">
        <v>4330</v>
      </c>
      <c r="E734" s="74" t="s">
        <v>8879</v>
      </c>
      <c r="F734" s="74" t="s">
        <v>8880</v>
      </c>
      <c r="G734" s="121" t="s">
        <v>8881</v>
      </c>
      <c r="H734" s="205">
        <v>-2.0995452632138001</v>
      </c>
      <c r="I734" s="2">
        <v>1.7514188942047699</v>
      </c>
      <c r="J734" s="2">
        <v>0.52335468717641798</v>
      </c>
      <c r="K734" s="2">
        <v>0.88995487883567403</v>
      </c>
      <c r="L734" s="2">
        <v>-0.400089813259836</v>
      </c>
      <c r="M734" s="2">
        <v>-0.60497778554538995</v>
      </c>
      <c r="N734" s="2">
        <v>-2.89036638105051</v>
      </c>
      <c r="O734" s="2">
        <v>-1.75975772739728</v>
      </c>
      <c r="P734" s="17">
        <v>-3.2564028938044798</v>
      </c>
      <c r="Q734" s="16">
        <v>5.8409439389130603E-2</v>
      </c>
      <c r="R734" s="2">
        <v>-3.8370906656517399E-2</v>
      </c>
      <c r="S734" s="17">
        <v>-2.6355090007507598</v>
      </c>
      <c r="T734" s="21">
        <v>1.9671328877355001</v>
      </c>
      <c r="U734" s="3">
        <v>0.81045440544431102</v>
      </c>
      <c r="V734" s="22">
        <v>0.78019286189534498</v>
      </c>
      <c r="W734" s="26">
        <v>7.5665248036494201E-2</v>
      </c>
      <c r="X734" s="27" t="s">
        <v>17</v>
      </c>
      <c r="Y734" s="26">
        <v>0.94274484076129195</v>
      </c>
      <c r="Z734" s="5">
        <v>-9.6780346045648002E-2</v>
      </c>
      <c r="AA734" s="4">
        <v>0.127768767896594</v>
      </c>
      <c r="AB734" s="5">
        <v>2.6939184401398899</v>
      </c>
      <c r="AC734" s="4">
        <v>1.6193641333877899E-2</v>
      </c>
      <c r="AD734" s="216">
        <v>2.5971380940942401</v>
      </c>
      <c r="AE734" s="199">
        <v>-0.70469767285953899</v>
      </c>
      <c r="AF734" s="6">
        <v>1.5057098785470999</v>
      </c>
      <c r="AG734" s="6">
        <v>0.80081565313646397</v>
      </c>
      <c r="AH734" s="6">
        <v>1.0112397959916199</v>
      </c>
      <c r="AI734" s="6">
        <v>0.270769510500459</v>
      </c>
      <c r="AJ734" s="6">
        <v>0.153166255154669</v>
      </c>
      <c r="AK734" s="6">
        <v>-1.1586195737712</v>
      </c>
      <c r="AL734" s="6">
        <v>-0.50966367504997601</v>
      </c>
      <c r="AM734" s="63">
        <v>-1.3687201716496</v>
      </c>
      <c r="AN734" s="8">
        <v>-0.70469767285953899</v>
      </c>
      <c r="AO734" s="7">
        <v>1.5057098785470999</v>
      </c>
      <c r="AP734" s="7">
        <v>0.80081565313646397</v>
      </c>
      <c r="AQ734" s="7">
        <v>1.0112397959916199</v>
      </c>
      <c r="AR734" s="7">
        <v>0.270769510500459</v>
      </c>
      <c r="AS734" s="7">
        <v>0.153166255154669</v>
      </c>
      <c r="AT734" s="7">
        <v>-1.1586195737712</v>
      </c>
      <c r="AU734" s="7">
        <v>-0.50966367504997601</v>
      </c>
      <c r="AV734" s="9">
        <v>-1.3687201716496</v>
      </c>
    </row>
    <row r="735" spans="1:48" s="33" customFormat="1" ht="25" customHeight="1" x14ac:dyDescent="0.2">
      <c r="A735" s="13" t="s">
        <v>4381</v>
      </c>
      <c r="B735" s="1" t="s">
        <v>4381</v>
      </c>
      <c r="C735" s="203" t="s">
        <v>4382</v>
      </c>
      <c r="D735" s="201" t="s">
        <v>4381</v>
      </c>
      <c r="E735" s="74" t="s">
        <v>12270</v>
      </c>
      <c r="F735" s="74" t="s">
        <v>12271</v>
      </c>
      <c r="G735" s="121" t="s">
        <v>12272</v>
      </c>
      <c r="H735" s="205">
        <v>-3.0805295562171899</v>
      </c>
      <c r="I735" s="2">
        <v>-2.2949952911479898</v>
      </c>
      <c r="J735" s="2">
        <v>-0.98519538468004297</v>
      </c>
      <c r="K735" s="2">
        <v>-2.6823512021289302</v>
      </c>
      <c r="L735" s="2">
        <v>-4.7932760749543899</v>
      </c>
      <c r="M735" s="2">
        <v>-2.7436612599082402</v>
      </c>
      <c r="N735" s="2">
        <v>-1.76330285201038</v>
      </c>
      <c r="O735" s="2">
        <v>-0.82630487944213005</v>
      </c>
      <c r="P735" s="17">
        <v>-0.226696069626801</v>
      </c>
      <c r="Q735" s="16">
        <v>-2.1202400773484098</v>
      </c>
      <c r="R735" s="2">
        <v>-3.4064295123305199</v>
      </c>
      <c r="S735" s="17">
        <v>-0.93876793369310396</v>
      </c>
      <c r="T735" s="21">
        <v>1.05854185612352</v>
      </c>
      <c r="U735" s="3">
        <v>1.20143550471611</v>
      </c>
      <c r="V735" s="22">
        <v>0.774452099774671</v>
      </c>
      <c r="W735" s="26">
        <v>6.8465728271303303E-2</v>
      </c>
      <c r="X735" s="27" t="s">
        <v>17</v>
      </c>
      <c r="Y735" s="26">
        <v>0.23759559488790999</v>
      </c>
      <c r="Z735" s="5">
        <v>-1.2861894349821099</v>
      </c>
      <c r="AA735" s="4">
        <v>0.2001299113727</v>
      </c>
      <c r="AB735" s="5">
        <v>-1.1814721436553099</v>
      </c>
      <c r="AC735" s="4">
        <v>4.92713052507745E-2</v>
      </c>
      <c r="AD735" s="216">
        <v>-2.4676615786374199</v>
      </c>
      <c r="AE735" s="199">
        <v>-0.66552451824455106</v>
      </c>
      <c r="AF735" s="6">
        <v>-0.100577994118477</v>
      </c>
      <c r="AG735" s="6">
        <v>0.84141389263205302</v>
      </c>
      <c r="AH735" s="6">
        <v>-0.37915957259245098</v>
      </c>
      <c r="AI735" s="6">
        <v>-1.8973106229339201</v>
      </c>
      <c r="AJ735" s="6">
        <v>-0.42325300756608503</v>
      </c>
      <c r="AK735" s="6">
        <v>0.281808629548982</v>
      </c>
      <c r="AL735" s="6">
        <v>0.95568597806792799</v>
      </c>
      <c r="AM735" s="63">
        <v>1.3869172152065199</v>
      </c>
      <c r="AN735" s="8">
        <v>-0.66552451824455106</v>
      </c>
      <c r="AO735" s="7">
        <v>-0.100577994118477</v>
      </c>
      <c r="AP735" s="7">
        <v>0.84141389263205302</v>
      </c>
      <c r="AQ735" s="7">
        <v>-0.37915957259245098</v>
      </c>
      <c r="AR735" s="7" t="s">
        <v>4887</v>
      </c>
      <c r="AS735" s="7">
        <v>-0.42325300756608503</v>
      </c>
      <c r="AT735" s="7">
        <v>0.281808629548982</v>
      </c>
      <c r="AU735" s="7">
        <v>0.95568597806792799</v>
      </c>
      <c r="AV735" s="9">
        <v>1.3869172152065199</v>
      </c>
    </row>
    <row r="736" spans="1:48" s="33" customFormat="1" ht="25" customHeight="1" x14ac:dyDescent="0.2">
      <c r="A736" s="13" t="s">
        <v>4440</v>
      </c>
      <c r="B736" s="1" t="s">
        <v>4440</v>
      </c>
      <c r="C736" s="203" t="s">
        <v>4441</v>
      </c>
      <c r="D736" s="201" t="s">
        <v>4440</v>
      </c>
      <c r="E736" s="74" t="s">
        <v>12026</v>
      </c>
      <c r="F736" s="74" t="s">
        <v>12027</v>
      </c>
      <c r="G736" s="121" t="s">
        <v>12028</v>
      </c>
      <c r="H736" s="205">
        <v>-2.41572783901655</v>
      </c>
      <c r="I736" s="2">
        <v>0.780111401773393</v>
      </c>
      <c r="J736" s="2">
        <v>1.9227342029482499</v>
      </c>
      <c r="K736" s="2">
        <v>-0.60888024679233199</v>
      </c>
      <c r="L736" s="2">
        <v>-2.6289775470923802</v>
      </c>
      <c r="M736" s="2">
        <v>-0.59319819354207204</v>
      </c>
      <c r="N736" s="2">
        <v>2.0160616679466101</v>
      </c>
      <c r="O736" s="2">
        <v>2.1358850168346502</v>
      </c>
      <c r="P736" s="17">
        <v>2.7224722643319099</v>
      </c>
      <c r="Q736" s="16">
        <v>9.5705921901696897E-2</v>
      </c>
      <c r="R736" s="2">
        <v>-1.2770186624755899</v>
      </c>
      <c r="S736" s="17">
        <v>2.2914729830377198</v>
      </c>
      <c r="T736" s="21">
        <v>2.24874884503609</v>
      </c>
      <c r="U736" s="3">
        <v>1.17085699424363</v>
      </c>
      <c r="V736" s="22">
        <v>0.37803398536608301</v>
      </c>
      <c r="W736" s="26">
        <v>6.56172798820987E-2</v>
      </c>
      <c r="X736" s="27" t="s">
        <v>17</v>
      </c>
      <c r="Y736" s="26">
        <v>0.41731459007551103</v>
      </c>
      <c r="Z736" s="5">
        <v>-1.3727245843772899</v>
      </c>
      <c r="AA736" s="4">
        <v>0.23061720396700899</v>
      </c>
      <c r="AB736" s="5">
        <v>-2.1957670611360198</v>
      </c>
      <c r="AC736" s="4">
        <v>2.5110928651914902E-2</v>
      </c>
      <c r="AD736" s="216">
        <v>-3.5684916455133102</v>
      </c>
      <c r="AE736" s="199">
        <v>-1.38040963655699</v>
      </c>
      <c r="AF736" s="6">
        <v>0.203191832456976</v>
      </c>
      <c r="AG736" s="6">
        <v>0.76938399987716699</v>
      </c>
      <c r="AH736" s="6">
        <v>-0.48508096519886701</v>
      </c>
      <c r="AI736" s="6">
        <v>-1.48607907908259</v>
      </c>
      <c r="AJ736" s="6">
        <v>-0.47731019805661001</v>
      </c>
      <c r="AK736" s="6">
        <v>0.81562960221673497</v>
      </c>
      <c r="AL736" s="6">
        <v>0.87500443837851005</v>
      </c>
      <c r="AM736" s="63">
        <v>1.1656700059656699</v>
      </c>
      <c r="AN736" s="8">
        <v>-1.38040963655699</v>
      </c>
      <c r="AO736" s="7">
        <v>0.203191832456976</v>
      </c>
      <c r="AP736" s="7">
        <v>0.76938399987716699</v>
      </c>
      <c r="AQ736" s="7">
        <v>-0.48508096519886701</v>
      </c>
      <c r="AR736" s="7">
        <v>-1.48607907908259</v>
      </c>
      <c r="AS736" s="7">
        <v>-0.47731019805661001</v>
      </c>
      <c r="AT736" s="7">
        <v>0.81562960221673497</v>
      </c>
      <c r="AU736" s="7">
        <v>0.87500443837851005</v>
      </c>
      <c r="AV736" s="9">
        <v>1.1656700059656699</v>
      </c>
    </row>
    <row r="737" spans="1:48" s="33" customFormat="1" ht="25" customHeight="1" x14ac:dyDescent="0.2">
      <c r="A737" s="13" t="s">
        <v>4759</v>
      </c>
      <c r="B737" s="1" t="s">
        <v>4759</v>
      </c>
      <c r="C737" s="203" t="s">
        <v>4760</v>
      </c>
      <c r="D737" s="201" t="s">
        <v>4759</v>
      </c>
      <c r="E737" s="74" t="s">
        <v>11153</v>
      </c>
      <c r="F737" s="74" t="s">
        <v>11154</v>
      </c>
      <c r="G737" s="121" t="s">
        <v>11155</v>
      </c>
      <c r="H737" s="205">
        <v>0.69713049631366197</v>
      </c>
      <c r="I737" s="2">
        <v>-4.9530239204987403</v>
      </c>
      <c r="J737" s="2">
        <v>-1.8125559985407</v>
      </c>
      <c r="K737" s="2">
        <v>-5.8723551677495296</v>
      </c>
      <c r="L737" s="2">
        <v>-5.4467662013425402</v>
      </c>
      <c r="M737" s="2">
        <v>-3.2545559211883099</v>
      </c>
      <c r="N737" s="2">
        <v>-2.5636123125316499</v>
      </c>
      <c r="O737" s="2">
        <v>-1.3210594874492301</v>
      </c>
      <c r="P737" s="17">
        <v>-0.95716929328235201</v>
      </c>
      <c r="Q737" s="16">
        <v>-2.0228164742419201</v>
      </c>
      <c r="R737" s="2">
        <v>-4.8578924300934601</v>
      </c>
      <c r="S737" s="17">
        <v>-1.61394703108774</v>
      </c>
      <c r="T737" s="21">
        <v>2.8309394790754099</v>
      </c>
      <c r="U737" s="3">
        <v>1.40474106605914</v>
      </c>
      <c r="V737" s="22">
        <v>0.84231949308896503</v>
      </c>
      <c r="W737" s="26">
        <v>0.15161036541331699</v>
      </c>
      <c r="X737" s="27" t="s">
        <v>17</v>
      </c>
      <c r="Y737" s="26">
        <v>0.22022804009688199</v>
      </c>
      <c r="Z737" s="5">
        <v>-2.8350759558515399</v>
      </c>
      <c r="AA737" s="4">
        <v>0.82982915958896897</v>
      </c>
      <c r="AB737" s="5">
        <v>-0.40886944315418</v>
      </c>
      <c r="AC737" s="4">
        <v>3.6302811985000003E-2</v>
      </c>
      <c r="AD737" s="216">
        <v>-3.2439453990057201</v>
      </c>
      <c r="AE737" s="199">
        <v>1.5756727712560801</v>
      </c>
      <c r="AF737" s="6">
        <v>-0.94730699004940599</v>
      </c>
      <c r="AG737" s="6">
        <v>0.455015216323015</v>
      </c>
      <c r="AH737" s="6">
        <v>-1.3578186255983</v>
      </c>
      <c r="AI737" s="6">
        <v>-1.16777915593625</v>
      </c>
      <c r="AJ737" s="6">
        <v>-0.18888517157054499</v>
      </c>
      <c r="AK737" s="6">
        <v>0.119643872460008</v>
      </c>
      <c r="AL737" s="6">
        <v>0.67448457215977098</v>
      </c>
      <c r="AM737" s="63">
        <v>0.836973510955627</v>
      </c>
      <c r="AN737" s="8">
        <v>1.5756727712560801</v>
      </c>
      <c r="AO737" s="7" t="s">
        <v>4887</v>
      </c>
      <c r="AP737" s="7">
        <v>0.455015216323015</v>
      </c>
      <c r="AQ737" s="7" t="s">
        <v>4887</v>
      </c>
      <c r="AR737" s="7" t="s">
        <v>4887</v>
      </c>
      <c r="AS737" s="7" t="s">
        <v>4887</v>
      </c>
      <c r="AT737" s="7">
        <v>0.119643872460008</v>
      </c>
      <c r="AU737" s="7">
        <v>0.67448457215977098</v>
      </c>
      <c r="AV737" s="9">
        <v>0.836973510955627</v>
      </c>
    </row>
    <row r="738" spans="1:48" s="33" customFormat="1" ht="25" customHeight="1" x14ac:dyDescent="0.2">
      <c r="A738" s="13" t="s">
        <v>4875</v>
      </c>
      <c r="B738" s="1" t="s">
        <v>4875</v>
      </c>
      <c r="C738" s="203" t="s">
        <v>4876</v>
      </c>
      <c r="D738" s="201" t="s">
        <v>7442</v>
      </c>
      <c r="E738" s="74" t="s">
        <v>13512</v>
      </c>
      <c r="F738" s="74" t="s">
        <v>12707</v>
      </c>
      <c r="G738" s="121" t="s">
        <v>11211</v>
      </c>
      <c r="H738" s="205">
        <v>-2.0327844125016301</v>
      </c>
      <c r="I738" s="2">
        <v>-6.4501116952861697</v>
      </c>
      <c r="J738" s="2">
        <v>-2.4181219702378001</v>
      </c>
      <c r="K738" s="2">
        <v>-4.0187754788739296</v>
      </c>
      <c r="L738" s="2">
        <v>-5.6819758309581401</v>
      </c>
      <c r="M738" s="2">
        <v>-5.5631570596177902</v>
      </c>
      <c r="N738" s="2">
        <v>-1.79665172978911</v>
      </c>
      <c r="O738" s="2">
        <v>-2.6599145225850598</v>
      </c>
      <c r="P738" s="17">
        <v>-3.58859137377355</v>
      </c>
      <c r="Q738" s="16">
        <v>-3.6336726926752001</v>
      </c>
      <c r="R738" s="2">
        <v>-5.0879694564832896</v>
      </c>
      <c r="S738" s="17">
        <v>-2.6817192087159101</v>
      </c>
      <c r="T738" s="21">
        <v>2.4467054890038802</v>
      </c>
      <c r="U738" s="3">
        <v>0.92785305755965297</v>
      </c>
      <c r="V738" s="22">
        <v>0.89616879279169603</v>
      </c>
      <c r="W738" s="26">
        <v>0.255529284759834</v>
      </c>
      <c r="X738" s="27" t="s">
        <v>17</v>
      </c>
      <c r="Y738" s="26">
        <v>0.41751194546616199</v>
      </c>
      <c r="Z738" s="5">
        <v>-1.4542967638080899</v>
      </c>
      <c r="AA738" s="4">
        <v>0.57942248570848398</v>
      </c>
      <c r="AB738" s="5">
        <v>-0.95195348395929102</v>
      </c>
      <c r="AC738" s="4">
        <v>3.2004306483741897E-2</v>
      </c>
      <c r="AD738" s="216">
        <v>-2.4062502477673799</v>
      </c>
      <c r="AE738" s="199">
        <v>1.0185747483131999</v>
      </c>
      <c r="AF738" s="6">
        <v>-1.52583871337585</v>
      </c>
      <c r="AG738" s="6">
        <v>0.796617441002195</v>
      </c>
      <c r="AH738" s="6">
        <v>-0.12537091850787099</v>
      </c>
      <c r="AI738" s="6">
        <v>-1.08338672635207</v>
      </c>
      <c r="AJ738" s="6">
        <v>-1.01494622784565</v>
      </c>
      <c r="AK738" s="6">
        <v>1.15458893476029</v>
      </c>
      <c r="AL738" s="6">
        <v>0.65734312743113599</v>
      </c>
      <c r="AM738" s="63">
        <v>0.122418334574611</v>
      </c>
      <c r="AN738" s="8">
        <v>1.0185747483131999</v>
      </c>
      <c r="AO738" s="7" t="s">
        <v>4887</v>
      </c>
      <c r="AP738" s="7">
        <v>0.796617441002195</v>
      </c>
      <c r="AQ738" s="7" t="s">
        <v>4887</v>
      </c>
      <c r="AR738" s="7" t="s">
        <v>4887</v>
      </c>
      <c r="AS738" s="7" t="s">
        <v>4887</v>
      </c>
      <c r="AT738" s="7" t="s">
        <v>4887</v>
      </c>
      <c r="AU738" s="7">
        <v>0.65734312743113599</v>
      </c>
      <c r="AV738" s="9" t="s">
        <v>4887</v>
      </c>
    </row>
    <row r="739" spans="1:48" s="33" customFormat="1" ht="25" customHeight="1" x14ac:dyDescent="0.2">
      <c r="A739" s="13" t="s">
        <v>4885</v>
      </c>
      <c r="B739" s="1" t="s">
        <v>4885</v>
      </c>
      <c r="C739" s="203" t="s">
        <v>4886</v>
      </c>
      <c r="D739" s="201" t="s">
        <v>7443</v>
      </c>
      <c r="E739" s="74" t="s">
        <v>13258</v>
      </c>
      <c r="F739" s="74" t="s">
        <v>13259</v>
      </c>
      <c r="G739" s="121" t="s">
        <v>4887</v>
      </c>
      <c r="H739" s="205">
        <v>-4.6534635903963899</v>
      </c>
      <c r="I739" s="2">
        <v>-2.0928551695314401</v>
      </c>
      <c r="J739" s="2">
        <v>-7.0008408512070801</v>
      </c>
      <c r="K739" s="2">
        <v>-5.6861044267664598</v>
      </c>
      <c r="L739" s="2">
        <v>-6.9123522929667702</v>
      </c>
      <c r="M739" s="2">
        <v>-4.9598807458656404</v>
      </c>
      <c r="N739" s="2">
        <v>-3.34886726987019</v>
      </c>
      <c r="O739" s="2">
        <v>-3.3061667963708499</v>
      </c>
      <c r="P739" s="17">
        <v>-3.7063909764860901</v>
      </c>
      <c r="Q739" s="16">
        <v>-4.5823865370449699</v>
      </c>
      <c r="R739" s="2">
        <v>-5.8527791551996202</v>
      </c>
      <c r="S739" s="17">
        <v>-3.45380834757571</v>
      </c>
      <c r="T739" s="21">
        <v>2.4547647185663499</v>
      </c>
      <c r="U739" s="3">
        <v>0.98684934735935104</v>
      </c>
      <c r="V739" s="22">
        <v>0.219782439994026</v>
      </c>
      <c r="W739" s="26">
        <v>0.23823031599713501</v>
      </c>
      <c r="X739" s="27" t="s">
        <v>17</v>
      </c>
      <c r="Y739" s="26">
        <v>0.47431582804869699</v>
      </c>
      <c r="Z739" s="5">
        <v>-1.2703926181546601</v>
      </c>
      <c r="AA739" s="4">
        <v>0.50970555569700304</v>
      </c>
      <c r="AB739" s="5">
        <v>-1.1285781894692599</v>
      </c>
      <c r="AC739" s="4">
        <v>4.62377083826086E-2</v>
      </c>
      <c r="AD739" s="216">
        <v>-2.3989708076239098</v>
      </c>
      <c r="AE739" s="199">
        <v>-1.41201894375823E-2</v>
      </c>
      <c r="AF739" s="38">
        <v>1.50469516174412</v>
      </c>
      <c r="AG739" s="38">
        <v>-1.40645827193511</v>
      </c>
      <c r="AH739" s="38">
        <v>-0.62662725680331</v>
      </c>
      <c r="AI739" s="38">
        <v>-1.3539716130753801</v>
      </c>
      <c r="AJ739" s="38">
        <v>-0.195870384352167</v>
      </c>
      <c r="AK739" s="38">
        <v>0.75969626081100705</v>
      </c>
      <c r="AL739" s="38">
        <v>0.78502388768478404</v>
      </c>
      <c r="AM739" s="63">
        <v>0.547632405363636</v>
      </c>
      <c r="AN739" s="8">
        <v>-1.41201894375823E-2</v>
      </c>
      <c r="AO739" s="39">
        <v>1.50469516174412</v>
      </c>
      <c r="AP739" s="39" t="s">
        <v>4887</v>
      </c>
      <c r="AQ739" s="39" t="s">
        <v>4887</v>
      </c>
      <c r="AR739" s="39" t="s">
        <v>4887</v>
      </c>
      <c r="AS739" s="39" t="s">
        <v>4887</v>
      </c>
      <c r="AT739" s="39">
        <v>0.75969626081100705</v>
      </c>
      <c r="AU739" s="39">
        <v>0.78502388768478404</v>
      </c>
      <c r="AV739" s="9">
        <v>0.547632405363636</v>
      </c>
    </row>
    <row r="740" spans="1:48" s="33" customFormat="1" ht="25" customHeight="1" x14ac:dyDescent="0.2">
      <c r="A740" s="13" t="s">
        <v>1689</v>
      </c>
      <c r="B740" s="1" t="s">
        <v>1690</v>
      </c>
      <c r="C740" s="203" t="s">
        <v>1691</v>
      </c>
      <c r="D740" s="201" t="s">
        <v>5010</v>
      </c>
      <c r="E740" s="74" t="s">
        <v>10989</v>
      </c>
      <c r="F740" s="74" t="s">
        <v>10990</v>
      </c>
      <c r="G740" s="121" t="s">
        <v>10991</v>
      </c>
      <c r="H740" s="205">
        <v>4.17607010704769</v>
      </c>
      <c r="I740" s="2">
        <v>2.9908154368681701</v>
      </c>
      <c r="J740" s="2">
        <v>4.5401991629471397</v>
      </c>
      <c r="K740" s="2">
        <v>2.48436148142603</v>
      </c>
      <c r="L740" s="2">
        <v>2.7347422706037698</v>
      </c>
      <c r="M740" s="2">
        <v>2.6555627289746599</v>
      </c>
      <c r="N740" s="2">
        <v>-5.9777423866690196</v>
      </c>
      <c r="O740" s="2">
        <v>-0.51120101766764503</v>
      </c>
      <c r="P740" s="17">
        <v>0.47936511575560597</v>
      </c>
      <c r="Q740" s="16">
        <v>3.9023615689543298</v>
      </c>
      <c r="R740" s="2">
        <v>2.6248888270014898</v>
      </c>
      <c r="S740" s="17">
        <v>-2.0031927628603499</v>
      </c>
      <c r="T740" s="21">
        <v>0.81014489785993704</v>
      </c>
      <c r="U740" s="3">
        <v>0.12797773671233201</v>
      </c>
      <c r="V740" s="22">
        <v>3.4775118763649799</v>
      </c>
      <c r="W740" s="26">
        <v>2.8630335900993301E-2</v>
      </c>
      <c r="X740" s="50" t="s">
        <v>7340</v>
      </c>
      <c r="Y740" s="26">
        <v>0.10857476221057499</v>
      </c>
      <c r="Z740" s="5">
        <v>-1.27747274195284</v>
      </c>
      <c r="AA740" s="4">
        <v>9.1814599512355599E-2</v>
      </c>
      <c r="AB740" s="5">
        <v>5.9055543318146801</v>
      </c>
      <c r="AC740" s="4">
        <v>0.14744630514106599</v>
      </c>
      <c r="AD740" s="216">
        <v>4.6280815898618402</v>
      </c>
      <c r="AE740" s="199">
        <v>0.82604643713798898</v>
      </c>
      <c r="AF740" s="6">
        <v>0.45908364836024002</v>
      </c>
      <c r="AG740" s="6">
        <v>0.93878323302644795</v>
      </c>
      <c r="AH740" s="6">
        <v>0.30228210979434</v>
      </c>
      <c r="AI740" s="6">
        <v>0.37980168003076697</v>
      </c>
      <c r="AJ740" s="6">
        <v>0.35528716332697702</v>
      </c>
      <c r="AK740" s="6">
        <v>-2.3176419558858301</v>
      </c>
      <c r="AL740" s="6">
        <v>-0.62516411444957398</v>
      </c>
      <c r="AM740" s="63">
        <v>-0.31847820134135402</v>
      </c>
      <c r="AN740" s="8">
        <v>0.82604643713798898</v>
      </c>
      <c r="AO740" s="7">
        <v>0.45908364836024002</v>
      </c>
      <c r="AP740" s="7">
        <v>0.93878323302644795</v>
      </c>
      <c r="AQ740" s="7">
        <v>0.30228210979434</v>
      </c>
      <c r="AR740" s="7">
        <v>0.37980168003076697</v>
      </c>
      <c r="AS740" s="7">
        <v>0.35528716332697702</v>
      </c>
      <c r="AT740" s="7" t="s">
        <v>4887</v>
      </c>
      <c r="AU740" s="7">
        <v>-0.62516411444957398</v>
      </c>
      <c r="AV740" s="9">
        <v>-0.31847820134135402</v>
      </c>
    </row>
    <row r="741" spans="1:48" s="33" customFormat="1" ht="25" customHeight="1" x14ac:dyDescent="0.2">
      <c r="A741" s="13" t="s">
        <v>473</v>
      </c>
      <c r="B741" s="1" t="s">
        <v>473</v>
      </c>
      <c r="C741" s="203" t="s">
        <v>474</v>
      </c>
      <c r="D741" s="201" t="s">
        <v>7163</v>
      </c>
      <c r="E741" s="74" t="s">
        <v>13331</v>
      </c>
      <c r="F741" s="74" t="s">
        <v>13332</v>
      </c>
      <c r="G741" s="121" t="s">
        <v>4887</v>
      </c>
      <c r="H741" s="205">
        <v>0.430719565073648</v>
      </c>
      <c r="I741" s="2">
        <v>-4.7085626029060199</v>
      </c>
      <c r="J741" s="2">
        <v>0.53183734726260601</v>
      </c>
      <c r="K741" s="2">
        <v>-4.28335748240284</v>
      </c>
      <c r="L741" s="2">
        <v>-7.0424507320977501</v>
      </c>
      <c r="M741" s="2">
        <v>-5.4740139782149697</v>
      </c>
      <c r="N741" s="2">
        <v>-6.3068641384717496</v>
      </c>
      <c r="O741" s="2">
        <v>-8.9203254585073104</v>
      </c>
      <c r="P741" s="17">
        <v>-5.6185739359553599</v>
      </c>
      <c r="Q741" s="16">
        <v>-1.2486685635232599</v>
      </c>
      <c r="R741" s="2">
        <v>-5.5999407309051898</v>
      </c>
      <c r="S741" s="17">
        <v>-6.9485878443114704</v>
      </c>
      <c r="T741" s="21">
        <v>2.9967826538282698</v>
      </c>
      <c r="U741" s="3">
        <v>1.3838504436572401</v>
      </c>
      <c r="V741" s="22">
        <v>1.7419092298814101</v>
      </c>
      <c r="W741" s="26">
        <v>4.0537453457783597E-2</v>
      </c>
      <c r="X741" s="50" t="s">
        <v>7340</v>
      </c>
      <c r="Y741" s="26">
        <v>0.11237860917725701</v>
      </c>
      <c r="Z741" s="5">
        <v>-4.3512721673819303</v>
      </c>
      <c r="AA741" s="4">
        <v>6.0144194574549101E-2</v>
      </c>
      <c r="AB741" s="5">
        <v>5.6999192807882197</v>
      </c>
      <c r="AC741" s="4">
        <v>0.355771564139092</v>
      </c>
      <c r="AD741" s="216">
        <v>1.3486471134062801</v>
      </c>
      <c r="AE741" s="199">
        <v>1.5797196522792001</v>
      </c>
      <c r="AF741" s="6">
        <v>-3.4390014568212203E-2</v>
      </c>
      <c r="AG741" s="6">
        <v>1.61147801548765</v>
      </c>
      <c r="AH741" s="6">
        <v>9.9155424846144397E-2</v>
      </c>
      <c r="AI741" s="6">
        <v>-0.76740121487553603</v>
      </c>
      <c r="AJ741" s="6">
        <v>-0.27479760924860402</v>
      </c>
      <c r="AK741" s="6">
        <v>-0.53637334118284796</v>
      </c>
      <c r="AL741" s="6">
        <v>-1.3571909267367299</v>
      </c>
      <c r="AM741" s="63">
        <v>-0.32019998600106397</v>
      </c>
      <c r="AN741" s="8">
        <v>1.5797196522792001</v>
      </c>
      <c r="AO741" s="7" t="s">
        <v>4887</v>
      </c>
      <c r="AP741" s="7">
        <v>1.61147801548765</v>
      </c>
      <c r="AQ741" s="7" t="s">
        <v>4887</v>
      </c>
      <c r="AR741" s="7" t="s">
        <v>4887</v>
      </c>
      <c r="AS741" s="7" t="s">
        <v>4887</v>
      </c>
      <c r="AT741" s="7" t="s">
        <v>4887</v>
      </c>
      <c r="AU741" s="7" t="s">
        <v>4887</v>
      </c>
      <c r="AV741" s="9" t="s">
        <v>4887</v>
      </c>
    </row>
    <row r="742" spans="1:48" s="33" customFormat="1" ht="25" customHeight="1" x14ac:dyDescent="0.2">
      <c r="A742" s="13" t="s">
        <v>1513</v>
      </c>
      <c r="B742" s="1" t="s">
        <v>1514</v>
      </c>
      <c r="C742" s="203" t="s">
        <v>1515</v>
      </c>
      <c r="D742" s="201" t="s">
        <v>5020</v>
      </c>
      <c r="E742" s="74" t="s">
        <v>10748</v>
      </c>
      <c r="F742" s="74" t="s">
        <v>10749</v>
      </c>
      <c r="G742" s="121" t="s">
        <v>10750</v>
      </c>
      <c r="H742" s="205">
        <v>2.7548484401147998E-2</v>
      </c>
      <c r="I742" s="2">
        <v>1.22227976370109</v>
      </c>
      <c r="J742" s="2">
        <v>1.89173701577408</v>
      </c>
      <c r="K742" s="2">
        <v>1.67927000537756</v>
      </c>
      <c r="L742" s="2">
        <v>1.2630987989263001</v>
      </c>
      <c r="M742" s="2">
        <v>1.3980009389282599</v>
      </c>
      <c r="N742" s="2">
        <v>-6.2170926929224501</v>
      </c>
      <c r="O742" s="2">
        <v>-0.90922094693597799</v>
      </c>
      <c r="P742" s="17">
        <v>-6.0818466988851796</v>
      </c>
      <c r="Q742" s="16">
        <v>1.0471884212921101</v>
      </c>
      <c r="R742" s="2">
        <v>1.4467899144106999</v>
      </c>
      <c r="S742" s="17">
        <v>-4.4027201129145404</v>
      </c>
      <c r="T742" s="21">
        <v>0.94434763395982801</v>
      </c>
      <c r="U742" s="3">
        <v>0.212332030947391</v>
      </c>
      <c r="V742" s="22">
        <v>3.0262146630312698</v>
      </c>
      <c r="W742" s="26">
        <v>1.37533079521287E-2</v>
      </c>
      <c r="X742" s="50" t="s">
        <v>7340</v>
      </c>
      <c r="Y742" s="26">
        <v>0.54278051457090803</v>
      </c>
      <c r="Z742" s="5">
        <v>0.39960149311859899</v>
      </c>
      <c r="AA742" s="4">
        <v>7.80793589547258E-2</v>
      </c>
      <c r="AB742" s="5">
        <v>5.4499085342066396</v>
      </c>
      <c r="AC742" s="4">
        <v>7.8102744091770301E-2</v>
      </c>
      <c r="AD742" s="216">
        <v>5.8495100273252403</v>
      </c>
      <c r="AE742" s="199">
        <v>0.20452622251863001</v>
      </c>
      <c r="AF742" s="6">
        <v>0.57264228515270399</v>
      </c>
      <c r="AG742" s="6">
        <v>0.778912910191779</v>
      </c>
      <c r="AH742" s="6">
        <v>0.71344838217454298</v>
      </c>
      <c r="AI742" s="6">
        <v>0.58521929120249105</v>
      </c>
      <c r="AJ742" s="6">
        <v>0.62678482604604902</v>
      </c>
      <c r="AK742" s="6">
        <v>-1.7195488917664199</v>
      </c>
      <c r="AL742" s="6">
        <v>-8.4107615595863994E-2</v>
      </c>
      <c r="AM742" s="63">
        <v>-1.67787740992391</v>
      </c>
      <c r="AN742" s="8">
        <v>0.20452622251863001</v>
      </c>
      <c r="AO742" s="7">
        <v>0.57264228515270399</v>
      </c>
      <c r="AP742" s="7">
        <v>0.778912910191779</v>
      </c>
      <c r="AQ742" s="7">
        <v>0.71344838217454298</v>
      </c>
      <c r="AR742" s="7">
        <v>0.58521929120249105</v>
      </c>
      <c r="AS742" s="7">
        <v>0.62678482604604902</v>
      </c>
      <c r="AT742" s="7" t="s">
        <v>4887</v>
      </c>
      <c r="AU742" s="7">
        <v>-8.4107615595863994E-2</v>
      </c>
      <c r="AV742" s="9" t="s">
        <v>4887</v>
      </c>
    </row>
    <row r="743" spans="1:48" s="33" customFormat="1" ht="25" customHeight="1" x14ac:dyDescent="0.2">
      <c r="A743" s="13" t="s">
        <v>1716</v>
      </c>
      <c r="B743" s="1" t="s">
        <v>1717</v>
      </c>
      <c r="C743" s="203" t="s">
        <v>1718</v>
      </c>
      <c r="D743" s="201" t="s">
        <v>1717</v>
      </c>
      <c r="E743" s="74" t="s">
        <v>11445</v>
      </c>
      <c r="F743" s="74" t="s">
        <v>11446</v>
      </c>
      <c r="G743" s="121" t="s">
        <v>11447</v>
      </c>
      <c r="H743" s="205">
        <v>3.0342715683927901</v>
      </c>
      <c r="I743" s="2">
        <v>4.3403735223794202</v>
      </c>
      <c r="J743" s="2">
        <v>3.2897797897753902</v>
      </c>
      <c r="K743" s="2">
        <v>3.0901708884229602</v>
      </c>
      <c r="L743" s="2">
        <v>2.98156244115874</v>
      </c>
      <c r="M743" s="2">
        <v>3.44833910894129</v>
      </c>
      <c r="N743" s="2">
        <v>-3.7112940128705501</v>
      </c>
      <c r="O743" s="2">
        <v>1.5570771657954401</v>
      </c>
      <c r="P743" s="17">
        <v>-1.88490665856008</v>
      </c>
      <c r="Q743" s="16">
        <v>3.5548082935158698</v>
      </c>
      <c r="R743" s="2">
        <v>3.17335747950766</v>
      </c>
      <c r="S743" s="17">
        <v>-1.3463745018783999</v>
      </c>
      <c r="T743" s="21">
        <v>0.69221070448101896</v>
      </c>
      <c r="U743" s="3">
        <v>0.24425421408598999</v>
      </c>
      <c r="V743" s="22">
        <v>2.6751535249186702</v>
      </c>
      <c r="W743" s="26">
        <v>1.68895954218534E-2</v>
      </c>
      <c r="X743" s="50" t="s">
        <v>7340</v>
      </c>
      <c r="Y743" s="26">
        <v>0.44649693561335901</v>
      </c>
      <c r="Z743" s="5">
        <v>-0.38145081400820402</v>
      </c>
      <c r="AA743" s="4">
        <v>7.8307964352115206E-2</v>
      </c>
      <c r="AB743" s="5">
        <v>4.9011827953942602</v>
      </c>
      <c r="AC743" s="4">
        <v>9.8424269635012496E-2</v>
      </c>
      <c r="AD743" s="216">
        <v>4.5197319813860597</v>
      </c>
      <c r="AE743" s="199">
        <v>0.45296291178376902</v>
      </c>
      <c r="AF743" s="6">
        <v>0.92994115821447998</v>
      </c>
      <c r="AG743" s="6">
        <v>0.546272521352692</v>
      </c>
      <c r="AH743" s="6">
        <v>0.473376907462495</v>
      </c>
      <c r="AI743" s="6">
        <v>0.43371394963173099</v>
      </c>
      <c r="AJ743" s="6">
        <v>0.60417714800159505</v>
      </c>
      <c r="AK743" s="6">
        <v>-2.01046502530306</v>
      </c>
      <c r="AL743" s="6">
        <v>-8.6496962414812903E-2</v>
      </c>
      <c r="AM743" s="63">
        <v>-1.34348260872889</v>
      </c>
      <c r="AN743" s="8">
        <v>0.45296291178376902</v>
      </c>
      <c r="AO743" s="7">
        <v>0.92994115821447998</v>
      </c>
      <c r="AP743" s="7">
        <v>0.546272521352692</v>
      </c>
      <c r="AQ743" s="7">
        <v>0.473376907462495</v>
      </c>
      <c r="AR743" s="7">
        <v>0.43371394963173099</v>
      </c>
      <c r="AS743" s="7">
        <v>0.60417714800159505</v>
      </c>
      <c r="AT743" s="7">
        <v>-2.01046502530306</v>
      </c>
      <c r="AU743" s="7">
        <v>-8.6496962414812903E-2</v>
      </c>
      <c r="AV743" s="9">
        <v>-1.34348260872889</v>
      </c>
    </row>
    <row r="744" spans="1:48" s="33" customFormat="1" ht="25" customHeight="1" x14ac:dyDescent="0.2">
      <c r="A744" s="13" t="s">
        <v>1253</v>
      </c>
      <c r="B744" s="1" t="s">
        <v>1253</v>
      </c>
      <c r="C744" s="203" t="s">
        <v>1254</v>
      </c>
      <c r="D744" s="201" t="s">
        <v>7173</v>
      </c>
      <c r="E744" s="74" t="s">
        <v>13028</v>
      </c>
      <c r="F744" s="74" t="s">
        <v>12425</v>
      </c>
      <c r="G744" s="121" t="s">
        <v>4887</v>
      </c>
      <c r="H744" s="205">
        <v>-0.84302206461943996</v>
      </c>
      <c r="I744" s="2">
        <v>-0.47955793205105801</v>
      </c>
      <c r="J744" s="2">
        <v>0.25727161322293701</v>
      </c>
      <c r="K744" s="2">
        <v>-0.98851538547692597</v>
      </c>
      <c r="L744" s="2">
        <v>-4.4248522097927703</v>
      </c>
      <c r="M744" s="2">
        <v>-3.5816717852760398</v>
      </c>
      <c r="N744" s="2">
        <v>-5.6737507646690197</v>
      </c>
      <c r="O744" s="2">
        <v>-6.42557526719163</v>
      </c>
      <c r="P744" s="17">
        <v>-2.4011186198883498</v>
      </c>
      <c r="Q744" s="16">
        <v>-0.35510279448252102</v>
      </c>
      <c r="R744" s="2">
        <v>-2.9983464601819101</v>
      </c>
      <c r="S744" s="17">
        <v>-4.8334815505830004</v>
      </c>
      <c r="T744" s="21">
        <v>0.56060534721440103</v>
      </c>
      <c r="U744" s="3">
        <v>1.79089475366628</v>
      </c>
      <c r="V744" s="22">
        <v>2.13976683089804</v>
      </c>
      <c r="W744" s="26">
        <v>4.19872810735357E-2</v>
      </c>
      <c r="X744" s="50" t="s">
        <v>7340</v>
      </c>
      <c r="Y744" s="26">
        <v>0.11436491515663801</v>
      </c>
      <c r="Z744" s="5">
        <v>-2.6432436656993898</v>
      </c>
      <c r="AA744" s="4">
        <v>6.01563666887708E-2</v>
      </c>
      <c r="AB744" s="5">
        <v>4.4783787561004802</v>
      </c>
      <c r="AC744" s="4">
        <v>0.32005980318556598</v>
      </c>
      <c r="AD744" s="216">
        <v>1.8351350904010799</v>
      </c>
      <c r="AE744" s="199">
        <v>0.78132813406707702</v>
      </c>
      <c r="AF744" s="6">
        <v>0.931906897614181</v>
      </c>
      <c r="AG744" s="6">
        <v>1.23716640448302</v>
      </c>
      <c r="AH744" s="6">
        <v>0.72105202317748196</v>
      </c>
      <c r="AI744" s="6">
        <v>-0.70258047249803302</v>
      </c>
      <c r="AJ744" s="6">
        <v>-0.353261091590581</v>
      </c>
      <c r="AK744" s="6">
        <v>-1.21998393363226</v>
      </c>
      <c r="AL744" s="6">
        <v>-1.53145566866782</v>
      </c>
      <c r="AM744" s="63">
        <v>0.135827707046939</v>
      </c>
      <c r="AN744" s="8">
        <v>0.78132813406707702</v>
      </c>
      <c r="AO744" s="7">
        <v>0.931906897614181</v>
      </c>
      <c r="AP744" s="7">
        <v>1.23716640448302</v>
      </c>
      <c r="AQ744" s="7">
        <v>0.72105202317748196</v>
      </c>
      <c r="AR744" s="7" t="s">
        <v>4887</v>
      </c>
      <c r="AS744" s="7" t="s">
        <v>4887</v>
      </c>
      <c r="AT744" s="7" t="s">
        <v>4887</v>
      </c>
      <c r="AU744" s="7" t="s">
        <v>4887</v>
      </c>
      <c r="AV744" s="9">
        <v>0.135827707046939</v>
      </c>
    </row>
    <row r="745" spans="1:48" s="33" customFormat="1" ht="25" customHeight="1" x14ac:dyDescent="0.2">
      <c r="A745" s="13" t="s">
        <v>2024</v>
      </c>
      <c r="B745" s="1" t="s">
        <v>2024</v>
      </c>
      <c r="C745" s="203" t="s">
        <v>2025</v>
      </c>
      <c r="D745" s="201" t="s">
        <v>2024</v>
      </c>
      <c r="E745" s="74" t="s">
        <v>12119</v>
      </c>
      <c r="F745" s="74" t="s">
        <v>12120</v>
      </c>
      <c r="G745" s="121" t="s">
        <v>12121</v>
      </c>
      <c r="H745" s="205">
        <v>6.5734804739483303</v>
      </c>
      <c r="I745" s="2">
        <v>7.8560287190925102</v>
      </c>
      <c r="J745" s="2">
        <v>8.0997601812398194</v>
      </c>
      <c r="K745" s="2">
        <v>9.8117087284749402</v>
      </c>
      <c r="L745" s="2">
        <v>7.8297482096201003</v>
      </c>
      <c r="M745" s="2">
        <v>6.2206779283968698</v>
      </c>
      <c r="N745" s="2">
        <v>0.252590195017877</v>
      </c>
      <c r="O745" s="2">
        <v>5.6994877145368203</v>
      </c>
      <c r="P745" s="17">
        <v>3.4974850670425899</v>
      </c>
      <c r="Q745" s="16">
        <v>7.5097564580935501</v>
      </c>
      <c r="R745" s="2">
        <v>7.9540449554972996</v>
      </c>
      <c r="S745" s="17">
        <v>3.1498543255324298</v>
      </c>
      <c r="T745" s="21">
        <v>0.81994560507111702</v>
      </c>
      <c r="U745" s="3">
        <v>1.79873922861378</v>
      </c>
      <c r="V745" s="22">
        <v>2.7400380465182499</v>
      </c>
      <c r="W745" s="26">
        <v>4.3101263595578899E-2</v>
      </c>
      <c r="X745" s="50" t="s">
        <v>7340</v>
      </c>
      <c r="Y745" s="26">
        <v>0.72479867466508896</v>
      </c>
      <c r="Z745" s="5">
        <v>0.44428849740375098</v>
      </c>
      <c r="AA745" s="4">
        <v>0.10002405593614799</v>
      </c>
      <c r="AB745" s="5">
        <v>4.3599021325611202</v>
      </c>
      <c r="AC745" s="4">
        <v>7.38368807993173E-2</v>
      </c>
      <c r="AD745" s="216">
        <v>4.8041906299648804</v>
      </c>
      <c r="AE745" s="199">
        <v>0.12931182555603499</v>
      </c>
      <c r="AF745" s="6">
        <v>0.57885320705124899</v>
      </c>
      <c r="AG745" s="6">
        <v>0.66428264693577599</v>
      </c>
      <c r="AH745" s="6">
        <v>1.26433158691643</v>
      </c>
      <c r="AI745" s="6">
        <v>0.56964172001413205</v>
      </c>
      <c r="AJ745" s="6">
        <v>5.6522717554632904E-3</v>
      </c>
      <c r="AK745" s="6">
        <v>-2.08620073627407</v>
      </c>
      <c r="AL745" s="6">
        <v>-0.177028239209718</v>
      </c>
      <c r="AM745" s="63">
        <v>-0.94884428274529498</v>
      </c>
      <c r="AN745" s="8">
        <v>0.12931182555603499</v>
      </c>
      <c r="AO745" s="7">
        <v>0.57885320705124899</v>
      </c>
      <c r="AP745" s="7">
        <v>0.66428264693577599</v>
      </c>
      <c r="AQ745" s="7">
        <v>1.26433158691643</v>
      </c>
      <c r="AR745" s="7">
        <v>0.56964172001413205</v>
      </c>
      <c r="AS745" s="7">
        <v>5.6522717554632904E-3</v>
      </c>
      <c r="AT745" s="7">
        <v>-2.08620073627407</v>
      </c>
      <c r="AU745" s="7">
        <v>-0.177028239209718</v>
      </c>
      <c r="AV745" s="9">
        <v>-0.94884428274529498</v>
      </c>
    </row>
    <row r="746" spans="1:48" s="33" customFormat="1" ht="25" customHeight="1" x14ac:dyDescent="0.2">
      <c r="A746" s="13" t="s">
        <v>1386</v>
      </c>
      <c r="B746" s="1" t="s">
        <v>1386</v>
      </c>
      <c r="C746" s="203" t="s">
        <v>1387</v>
      </c>
      <c r="D746" s="201" t="s">
        <v>5101</v>
      </c>
      <c r="E746" s="74" t="s">
        <v>13403</v>
      </c>
      <c r="F746" s="74" t="s">
        <v>9391</v>
      </c>
      <c r="G746" s="121" t="s">
        <v>4887</v>
      </c>
      <c r="H746" s="205">
        <v>4.33560055589854</v>
      </c>
      <c r="I746" s="2">
        <v>4.6411688791857699</v>
      </c>
      <c r="J746" s="2">
        <v>0.59960299624787405</v>
      </c>
      <c r="K746" s="2">
        <v>4.4794270925586002</v>
      </c>
      <c r="L746" s="2">
        <v>3.4543648341042399</v>
      </c>
      <c r="M746" s="2">
        <v>3.39290855736132</v>
      </c>
      <c r="N746" s="2">
        <v>-3.1772882243146401</v>
      </c>
      <c r="O746" s="2">
        <v>8.4551019099343705E-3</v>
      </c>
      <c r="P746" s="17">
        <v>0.74426848694635706</v>
      </c>
      <c r="Q746" s="16">
        <v>3.1921241437773999</v>
      </c>
      <c r="R746" s="2">
        <v>3.7755668280080501</v>
      </c>
      <c r="S746" s="17">
        <v>-0.808188211819449</v>
      </c>
      <c r="T746" s="21">
        <v>2.2503816177128702</v>
      </c>
      <c r="U746" s="3">
        <v>0.61033488553223902</v>
      </c>
      <c r="V746" s="22">
        <v>2.0844259368716398</v>
      </c>
      <c r="W746" s="26">
        <v>4.0606160701596498E-2</v>
      </c>
      <c r="X746" s="50" t="s">
        <v>7340</v>
      </c>
      <c r="Y746" s="26">
        <v>0.70214831582288295</v>
      </c>
      <c r="Z746" s="5">
        <v>0.58344268423065804</v>
      </c>
      <c r="AA746" s="4">
        <v>8.7184425489897799E-2</v>
      </c>
      <c r="AB746" s="5">
        <v>4.0003123555968498</v>
      </c>
      <c r="AC746" s="4">
        <v>5.2874294406260701E-2</v>
      </c>
      <c r="AD746" s="216">
        <v>4.5837550398275004</v>
      </c>
      <c r="AE746" s="199">
        <v>0.85570225112275999</v>
      </c>
      <c r="AF746" s="6">
        <v>0.97026224286498597</v>
      </c>
      <c r="AG746" s="6">
        <v>-0.54495291161887305</v>
      </c>
      <c r="AH746" s="6">
        <v>0.90962396223088904</v>
      </c>
      <c r="AI746" s="6">
        <v>0.52531997875346303</v>
      </c>
      <c r="AJ746" s="6">
        <v>0.50227953241256496</v>
      </c>
      <c r="AK746" s="6">
        <v>-1.96093943268316</v>
      </c>
      <c r="AL746" s="6">
        <v>-0.76657895310528701</v>
      </c>
      <c r="AM746" s="63">
        <v>-0.49071666997734198</v>
      </c>
      <c r="AN746" s="8">
        <v>0.85570225112275999</v>
      </c>
      <c r="AO746" s="7">
        <v>0.97026224286498597</v>
      </c>
      <c r="AP746" s="7">
        <v>-0.54495291161887305</v>
      </c>
      <c r="AQ746" s="7">
        <v>0.90962396223088904</v>
      </c>
      <c r="AR746" s="7">
        <v>0.52531997875346303</v>
      </c>
      <c r="AS746" s="7">
        <v>0.50227953241256496</v>
      </c>
      <c r="AT746" s="7" t="s">
        <v>4887</v>
      </c>
      <c r="AU746" s="7">
        <v>-0.76657895310528701</v>
      </c>
      <c r="AV746" s="9">
        <v>-0.49071666997734198</v>
      </c>
    </row>
    <row r="747" spans="1:48" s="33" customFormat="1" ht="25" customHeight="1" x14ac:dyDescent="0.2">
      <c r="A747" s="13" t="s">
        <v>3448</v>
      </c>
      <c r="B747" s="1" t="s">
        <v>3448</v>
      </c>
      <c r="C747" s="203" t="s">
        <v>3449</v>
      </c>
      <c r="D747" s="201" t="s">
        <v>3448</v>
      </c>
      <c r="E747" s="74" t="s">
        <v>10018</v>
      </c>
      <c r="F747" s="74" t="s">
        <v>10019</v>
      </c>
      <c r="G747" s="121" t="s">
        <v>10020</v>
      </c>
      <c r="H747" s="205">
        <v>-3.8056427103494799</v>
      </c>
      <c r="I747" s="2">
        <v>-1.0550220993599599</v>
      </c>
      <c r="J747" s="2">
        <v>-2.0742078503243699</v>
      </c>
      <c r="K747" s="2">
        <v>-4.2795935640531297</v>
      </c>
      <c r="L747" s="2">
        <v>-4.7916466421778798</v>
      </c>
      <c r="M747" s="2">
        <v>-5.2588844939039499</v>
      </c>
      <c r="N747" s="2">
        <v>-6.4254466136882504</v>
      </c>
      <c r="O747" s="2">
        <v>-6.7901042224309496</v>
      </c>
      <c r="P747" s="17">
        <v>-3.7408210128002302</v>
      </c>
      <c r="Q747" s="16">
        <v>-2.3116242200112702</v>
      </c>
      <c r="R747" s="2">
        <v>-4.7767082333783204</v>
      </c>
      <c r="S747" s="17">
        <v>-5.6521239496398099</v>
      </c>
      <c r="T747" s="21">
        <v>1.39059459794959</v>
      </c>
      <c r="U747" s="3">
        <v>0.48981634146394298</v>
      </c>
      <c r="V747" s="22">
        <v>1.6652486241346101</v>
      </c>
      <c r="W747" s="26">
        <v>4.4611483087184503E-2</v>
      </c>
      <c r="X747" s="50" t="s">
        <v>7340</v>
      </c>
      <c r="Y747" s="26">
        <v>7.84629680633461E-2</v>
      </c>
      <c r="Z747" s="5">
        <v>-2.4650840133670502</v>
      </c>
      <c r="AA747" s="4">
        <v>5.7849894900711997E-2</v>
      </c>
      <c r="AB747" s="5">
        <v>3.3404997296285401</v>
      </c>
      <c r="AC747" s="4">
        <v>0.46259985383720897</v>
      </c>
      <c r="AD747" s="216">
        <v>0.87541571626148995</v>
      </c>
      <c r="AE747" s="199">
        <v>0.23626032491426199</v>
      </c>
      <c r="AF747" s="6">
        <v>1.7092833037787301</v>
      </c>
      <c r="AG747" s="6">
        <v>1.16348501196642</v>
      </c>
      <c r="AH747" s="6">
        <v>-1.7551667757004698E-2</v>
      </c>
      <c r="AI747" s="6">
        <v>-0.2917683108893</v>
      </c>
      <c r="AJ747" s="6">
        <v>-0.54198533080037203</v>
      </c>
      <c r="AK747" s="6">
        <v>-1.1667071851519799</v>
      </c>
      <c r="AL747" s="6">
        <v>-1.3619900369381199</v>
      </c>
      <c r="AM747" s="63">
        <v>0.27097389087736101</v>
      </c>
      <c r="AN747" s="8" t="s">
        <v>4887</v>
      </c>
      <c r="AO747" s="7">
        <v>1.7092833037787301</v>
      </c>
      <c r="AP747" s="7">
        <v>1.16348501196642</v>
      </c>
      <c r="AQ747" s="7" t="s">
        <v>4887</v>
      </c>
      <c r="AR747" s="7" t="s">
        <v>4887</v>
      </c>
      <c r="AS747" s="7" t="s">
        <v>4887</v>
      </c>
      <c r="AT747" s="7" t="s">
        <v>4887</v>
      </c>
      <c r="AU747" s="7" t="s">
        <v>4887</v>
      </c>
      <c r="AV747" s="9" t="s">
        <v>4887</v>
      </c>
    </row>
    <row r="748" spans="1:48" s="33" customFormat="1" ht="25" customHeight="1" x14ac:dyDescent="0.2">
      <c r="A748" s="13" t="s">
        <v>806</v>
      </c>
      <c r="B748" s="1" t="s">
        <v>806</v>
      </c>
      <c r="C748" s="203" t="s">
        <v>807</v>
      </c>
      <c r="D748" s="201" t="s">
        <v>5046</v>
      </c>
      <c r="E748" s="74" t="s">
        <v>13368</v>
      </c>
      <c r="F748" s="74" t="s">
        <v>12452</v>
      </c>
      <c r="G748" s="121" t="s">
        <v>4887</v>
      </c>
      <c r="H748" s="205">
        <v>1.2501305842865</v>
      </c>
      <c r="I748" s="2">
        <v>3.5852123233391802</v>
      </c>
      <c r="J748" s="2">
        <v>2.90626869961172</v>
      </c>
      <c r="K748" s="2">
        <v>3.1504644902753101</v>
      </c>
      <c r="L748" s="2">
        <v>3.2270489023397602</v>
      </c>
      <c r="M748" s="2">
        <v>2.72938698599906</v>
      </c>
      <c r="N748" s="2">
        <v>-2.8319079685891899</v>
      </c>
      <c r="O748" s="2">
        <v>1.1506123025812101</v>
      </c>
      <c r="P748" s="17">
        <v>-0.47213911965652899</v>
      </c>
      <c r="Q748" s="16">
        <v>2.58053720241247</v>
      </c>
      <c r="R748" s="2">
        <v>3.0356334595380399</v>
      </c>
      <c r="S748" s="17">
        <v>-0.71781159522150595</v>
      </c>
      <c r="T748" s="21">
        <v>1.2011358949823601</v>
      </c>
      <c r="U748" s="3">
        <v>0.26796729270399899</v>
      </c>
      <c r="V748" s="22">
        <v>2.00259410553124</v>
      </c>
      <c r="W748" s="26">
        <v>2.8383348286072901E-2</v>
      </c>
      <c r="X748" s="50" t="s">
        <v>7340</v>
      </c>
      <c r="Y748" s="26">
        <v>0.58219051833082802</v>
      </c>
      <c r="Z748" s="5">
        <v>0.455096257125577</v>
      </c>
      <c r="AA748" s="4">
        <v>8.4827763093332301E-2</v>
      </c>
      <c r="AB748" s="5">
        <v>3.2983487976339698</v>
      </c>
      <c r="AC748" s="4">
        <v>8.0703362185385694E-2</v>
      </c>
      <c r="AD748" s="216">
        <v>3.7534450547595499</v>
      </c>
      <c r="AE748" s="199">
        <v>-0.17982607002506101</v>
      </c>
      <c r="AF748" s="6">
        <v>0.91752722718439494</v>
      </c>
      <c r="AG748" s="6">
        <v>0.59846301129149904</v>
      </c>
      <c r="AH748" s="6">
        <v>0.713220902446979</v>
      </c>
      <c r="AI748" s="6">
        <v>0.74921114453926096</v>
      </c>
      <c r="AJ748" s="6">
        <v>0.51533884120242301</v>
      </c>
      <c r="AK748" s="6">
        <v>-2.0981479815961399</v>
      </c>
      <c r="AL748" s="6">
        <v>-0.226593903773882</v>
      </c>
      <c r="AM748" s="63">
        <v>-0.98919317126947504</v>
      </c>
      <c r="AN748" s="8">
        <v>-0.17982607002506101</v>
      </c>
      <c r="AO748" s="7">
        <v>0.91752722718439494</v>
      </c>
      <c r="AP748" s="7">
        <v>0.59846301129149904</v>
      </c>
      <c r="AQ748" s="7">
        <v>0.713220902446979</v>
      </c>
      <c r="AR748" s="7">
        <v>0.74921114453926096</v>
      </c>
      <c r="AS748" s="7">
        <v>0.51533884120242301</v>
      </c>
      <c r="AT748" s="7">
        <v>-2.0981479815961399</v>
      </c>
      <c r="AU748" s="7">
        <v>-0.226593903773882</v>
      </c>
      <c r="AV748" s="9">
        <v>-0.98919317126947504</v>
      </c>
    </row>
    <row r="749" spans="1:48" s="33" customFormat="1" ht="25" customHeight="1" x14ac:dyDescent="0.2">
      <c r="A749" s="13" t="s">
        <v>1189</v>
      </c>
      <c r="B749" s="1" t="s">
        <v>1189</v>
      </c>
      <c r="C749" s="203" t="s">
        <v>1190</v>
      </c>
      <c r="D749" s="201" t="s">
        <v>5024</v>
      </c>
      <c r="E749" s="74" t="s">
        <v>13387</v>
      </c>
      <c r="F749" s="74" t="s">
        <v>12595</v>
      </c>
      <c r="G749" s="121" t="s">
        <v>4887</v>
      </c>
      <c r="H749" s="205">
        <v>-2.3230111723779401</v>
      </c>
      <c r="I749" s="2">
        <v>-2.1455234091315298</v>
      </c>
      <c r="J749" s="2">
        <v>-1.97188200055574</v>
      </c>
      <c r="K749" s="2">
        <v>-2.0648332930821098</v>
      </c>
      <c r="L749" s="2">
        <v>-1.54826470154632</v>
      </c>
      <c r="M749" s="2">
        <v>-0.85054560148717695</v>
      </c>
      <c r="N749" s="2">
        <v>-6.6798212590402102</v>
      </c>
      <c r="O749" s="2">
        <v>-2.6490612174359298</v>
      </c>
      <c r="P749" s="17">
        <v>-5.6692071629610998</v>
      </c>
      <c r="Q749" s="16">
        <v>-2.1468055273550699</v>
      </c>
      <c r="R749" s="2">
        <v>-1.4878811987052001</v>
      </c>
      <c r="S749" s="17">
        <v>-4.9993632131457497</v>
      </c>
      <c r="T749" s="21">
        <v>0.17556809703499501</v>
      </c>
      <c r="U749" s="3">
        <v>0.60939172545355502</v>
      </c>
      <c r="V749" s="22">
        <v>2.0972064314407901</v>
      </c>
      <c r="W749" s="26">
        <v>3.1183403088564099E-2</v>
      </c>
      <c r="X749" s="50" t="s">
        <v>7340</v>
      </c>
      <c r="Y749" s="26">
        <v>0.19553678706677599</v>
      </c>
      <c r="Z749" s="5">
        <v>0.65892432864986505</v>
      </c>
      <c r="AA749" s="4">
        <v>0.14167151881270201</v>
      </c>
      <c r="AB749" s="5">
        <v>2.8525576857906798</v>
      </c>
      <c r="AC749" s="4">
        <v>9.1228499651011402E-2</v>
      </c>
      <c r="AD749" s="216">
        <v>3.5114820144405399</v>
      </c>
      <c r="AE749" s="199">
        <v>0.28423215678464903</v>
      </c>
      <c r="AF749" s="6">
        <v>0.37512807062967402</v>
      </c>
      <c r="AG749" s="6">
        <v>0.46405417023870199</v>
      </c>
      <c r="AH749" s="6">
        <v>0.41645149317115199</v>
      </c>
      <c r="AI749" s="6">
        <v>0.68099916300739005</v>
      </c>
      <c r="AJ749" s="6">
        <v>1.03831852997107</v>
      </c>
      <c r="AK749" s="6">
        <v>-1.9469990392871599</v>
      </c>
      <c r="AL749" s="6">
        <v>0.11725379014867</v>
      </c>
      <c r="AM749" s="63">
        <v>-1.4294383346641399</v>
      </c>
      <c r="AN749" s="8">
        <v>0.28423215678464903</v>
      </c>
      <c r="AO749" s="7">
        <v>0.37512807062967402</v>
      </c>
      <c r="AP749" s="7">
        <v>0.46405417023870199</v>
      </c>
      <c r="AQ749" s="7">
        <v>0.41645149317115199</v>
      </c>
      <c r="AR749" s="7">
        <v>0.68099916300739005</v>
      </c>
      <c r="AS749" s="7">
        <v>1.03831852997107</v>
      </c>
      <c r="AT749" s="7" t="s">
        <v>4887</v>
      </c>
      <c r="AU749" s="7">
        <v>0.11725379014867</v>
      </c>
      <c r="AV749" s="9" t="s">
        <v>4887</v>
      </c>
    </row>
    <row r="750" spans="1:48" s="33" customFormat="1" ht="25" customHeight="1" x14ac:dyDescent="0.2">
      <c r="A750" s="13" t="s">
        <v>4649</v>
      </c>
      <c r="B750" s="1" t="s">
        <v>4649</v>
      </c>
      <c r="C750" s="203" t="s">
        <v>4650</v>
      </c>
      <c r="D750" s="201" t="s">
        <v>4649</v>
      </c>
      <c r="E750" s="74" t="s">
        <v>12178</v>
      </c>
      <c r="F750" s="74" t="s">
        <v>12179</v>
      </c>
      <c r="G750" s="121" t="s">
        <v>12180</v>
      </c>
      <c r="H750" s="205">
        <v>-2.9127560357617499</v>
      </c>
      <c r="I750" s="2">
        <v>-1.32479779318206</v>
      </c>
      <c r="J750" s="2">
        <v>-1.13235623766254</v>
      </c>
      <c r="K750" s="2">
        <v>-1.4952736780048199</v>
      </c>
      <c r="L750" s="2">
        <v>-2.4623580964252398</v>
      </c>
      <c r="M750" s="2">
        <v>-2.53308256629255</v>
      </c>
      <c r="N750" s="2">
        <v>-3.93803701708989</v>
      </c>
      <c r="O750" s="2">
        <v>-5.5048116625868202</v>
      </c>
      <c r="P750" s="17">
        <v>-3.04303137303945</v>
      </c>
      <c r="Q750" s="16">
        <v>-1.78997002220212</v>
      </c>
      <c r="R750" s="2">
        <v>-2.16357144690754</v>
      </c>
      <c r="S750" s="17">
        <v>-4.1619600175720501</v>
      </c>
      <c r="T750" s="21">
        <v>0.97711041456764003</v>
      </c>
      <c r="U750" s="3">
        <v>0.57984214972676895</v>
      </c>
      <c r="V750" s="22">
        <v>1.24607250234876</v>
      </c>
      <c r="W750" s="26">
        <v>4.9912310166695097E-2</v>
      </c>
      <c r="X750" s="50" t="s">
        <v>7340</v>
      </c>
      <c r="Y750" s="26">
        <v>0.60597195916402702</v>
      </c>
      <c r="Z750" s="5">
        <v>-0.37360142470542002</v>
      </c>
      <c r="AA750" s="4">
        <v>6.3824572485835104E-2</v>
      </c>
      <c r="AB750" s="5">
        <v>2.3719899953699399</v>
      </c>
      <c r="AC750" s="4">
        <v>9.1422452489428901E-2</v>
      </c>
      <c r="AD750" s="216">
        <v>1.9983885706645199</v>
      </c>
      <c r="AE750" s="199">
        <v>-0.14939290430914001</v>
      </c>
      <c r="AF750" s="6">
        <v>0.99339326597745803</v>
      </c>
      <c r="AG750" s="6">
        <v>1.1318852882102901</v>
      </c>
      <c r="AH750" s="6">
        <v>0.87070900494403503</v>
      </c>
      <c r="AI750" s="6">
        <v>0.174739382295061</v>
      </c>
      <c r="AJ750" s="6">
        <v>0.12384198216323999</v>
      </c>
      <c r="AK750" s="6">
        <v>-0.88724412400887298</v>
      </c>
      <c r="AL750" s="6">
        <v>-2.0147853582927699</v>
      </c>
      <c r="AM750" s="63">
        <v>-0.243146536979304</v>
      </c>
      <c r="AN750" s="8">
        <v>-0.14939290430914001</v>
      </c>
      <c r="AO750" s="7">
        <v>0.99339326597745803</v>
      </c>
      <c r="AP750" s="7">
        <v>1.1318852882102901</v>
      </c>
      <c r="AQ750" s="7">
        <v>0.87070900494403503</v>
      </c>
      <c r="AR750" s="7">
        <v>0.174739382295061</v>
      </c>
      <c r="AS750" s="7">
        <v>0.12384198216323999</v>
      </c>
      <c r="AT750" s="7" t="s">
        <v>4887</v>
      </c>
      <c r="AU750" s="7">
        <v>-2.0147853582927699</v>
      </c>
      <c r="AV750" s="9">
        <v>-0.243146536979304</v>
      </c>
    </row>
    <row r="751" spans="1:48" s="33" customFormat="1" ht="25" customHeight="1" x14ac:dyDescent="0.2">
      <c r="A751" s="13" t="s">
        <v>3790</v>
      </c>
      <c r="B751" s="1" t="s">
        <v>3790</v>
      </c>
      <c r="C751" s="203" t="s">
        <v>3791</v>
      </c>
      <c r="D751" s="201" t="s">
        <v>5013</v>
      </c>
      <c r="E751" s="74" t="s">
        <v>9333</v>
      </c>
      <c r="F751" s="74" t="s">
        <v>9334</v>
      </c>
      <c r="G751" s="121" t="s">
        <v>9335</v>
      </c>
      <c r="H751" s="205">
        <v>-0.70314566488632801</v>
      </c>
      <c r="I751" s="2">
        <v>-0.35161780258005498</v>
      </c>
      <c r="J751" s="2">
        <v>-0.53598968915734002</v>
      </c>
      <c r="K751" s="2">
        <v>-0.82396766087126505</v>
      </c>
      <c r="L751" s="2">
        <v>-1.65429357077216</v>
      </c>
      <c r="M751" s="2">
        <v>-2.12227501414998</v>
      </c>
      <c r="N751" s="2">
        <v>-4.1394646804900601</v>
      </c>
      <c r="O751" s="2">
        <v>-1.7289712405486699</v>
      </c>
      <c r="P751" s="17">
        <v>-2.6477717175428599</v>
      </c>
      <c r="Q751" s="16">
        <v>-0.53025105220790802</v>
      </c>
      <c r="R751" s="2">
        <v>-1.5335120819311301</v>
      </c>
      <c r="S751" s="17">
        <v>-2.8387358795272002</v>
      </c>
      <c r="T751" s="21">
        <v>0.17583417887297301</v>
      </c>
      <c r="U751" s="3">
        <v>0.65752689825541399</v>
      </c>
      <c r="V751" s="22">
        <v>1.21654023335519</v>
      </c>
      <c r="W751" s="26">
        <v>3.4610690296110601E-2</v>
      </c>
      <c r="X751" s="50" t="s">
        <v>7340</v>
      </c>
      <c r="Y751" s="26">
        <v>0.10980839266296299</v>
      </c>
      <c r="Z751" s="5">
        <v>-1.0032610297232301</v>
      </c>
      <c r="AA751" s="4">
        <v>7.8524135307808204E-2</v>
      </c>
      <c r="AB751" s="5">
        <v>2.3084848273192899</v>
      </c>
      <c r="AC751" s="4">
        <v>0.19834244849713001</v>
      </c>
      <c r="AD751" s="216">
        <v>1.3052237975960601</v>
      </c>
      <c r="AE751" s="199">
        <v>0.76253946468264799</v>
      </c>
      <c r="AF751" s="6">
        <v>1.05045344523866</v>
      </c>
      <c r="AG751" s="6">
        <v>0.89944622942702002</v>
      </c>
      <c r="AH751" s="6">
        <v>0.66358189820549296</v>
      </c>
      <c r="AI751" s="6">
        <v>-1.6484928673996702E-2</v>
      </c>
      <c r="AJ751" s="6">
        <v>-0.399778586551568</v>
      </c>
      <c r="AK751" s="6">
        <v>-2.0519295784021501</v>
      </c>
      <c r="AL751" s="6">
        <v>-7.76486299605499E-2</v>
      </c>
      <c r="AM751" s="63">
        <v>-0.830179313965557</v>
      </c>
      <c r="AN751" s="8">
        <v>0.76253946468264799</v>
      </c>
      <c r="AO751" s="7">
        <v>1.05045344523866</v>
      </c>
      <c r="AP751" s="7">
        <v>0.89944622942702002</v>
      </c>
      <c r="AQ751" s="7">
        <v>0.66358189820549296</v>
      </c>
      <c r="AR751" s="7">
        <v>-1.6484928673996702E-2</v>
      </c>
      <c r="AS751" s="7">
        <v>-0.399778586551568</v>
      </c>
      <c r="AT751" s="7" t="s">
        <v>4887</v>
      </c>
      <c r="AU751" s="7">
        <v>-7.76486299605499E-2</v>
      </c>
      <c r="AV751" s="9">
        <v>-0.830179313965557</v>
      </c>
    </row>
    <row r="752" spans="1:48" s="33" customFormat="1" ht="25" customHeight="1" x14ac:dyDescent="0.2">
      <c r="A752" s="13" t="s">
        <v>4298</v>
      </c>
      <c r="B752" s="1" t="s">
        <v>4298</v>
      </c>
      <c r="C752" s="203" t="s">
        <v>4299</v>
      </c>
      <c r="D752" s="201" t="s">
        <v>5062</v>
      </c>
      <c r="E752" s="74" t="s">
        <v>11430</v>
      </c>
      <c r="F752" s="74" t="s">
        <v>11431</v>
      </c>
      <c r="G752" s="121" t="s">
        <v>11432</v>
      </c>
      <c r="H752" s="205">
        <v>0.97260522991730602</v>
      </c>
      <c r="I752" s="2">
        <v>2.1235797965086101</v>
      </c>
      <c r="J752" s="2">
        <v>2.9184915024748901</v>
      </c>
      <c r="K752" s="2">
        <v>3.24267005778036</v>
      </c>
      <c r="L752" s="2">
        <v>1.5330387544012301</v>
      </c>
      <c r="M752" s="2">
        <v>2.1593822765034498</v>
      </c>
      <c r="N752" s="2">
        <v>-1.70113912546493</v>
      </c>
      <c r="O752" s="2">
        <v>0.78263810943679601</v>
      </c>
      <c r="P752" s="17">
        <v>0.16611159330196301</v>
      </c>
      <c r="Q752" s="16">
        <v>2.0048921763002698</v>
      </c>
      <c r="R752" s="2">
        <v>2.3116970295616799</v>
      </c>
      <c r="S752" s="17">
        <v>-0.25079647424205798</v>
      </c>
      <c r="T752" s="21">
        <v>0.97835750614233596</v>
      </c>
      <c r="U752" s="3">
        <v>0.86493331325186595</v>
      </c>
      <c r="V752" s="22">
        <v>1.2933083896509301</v>
      </c>
      <c r="W752" s="26">
        <v>4.8664546388011203E-2</v>
      </c>
      <c r="X752" s="50" t="s">
        <v>7340</v>
      </c>
      <c r="Y752" s="26">
        <v>0.70518763698708897</v>
      </c>
      <c r="Z752" s="5">
        <v>0.30680485326140999</v>
      </c>
      <c r="AA752" s="4">
        <v>7.8364379736293302E-2</v>
      </c>
      <c r="AB752" s="5">
        <v>2.2556886505423299</v>
      </c>
      <c r="AC752" s="4">
        <v>5.4320648711054201E-2</v>
      </c>
      <c r="AD752" s="216">
        <v>2.56249350380374</v>
      </c>
      <c r="AE752" s="199">
        <v>-0.251604332241123</v>
      </c>
      <c r="AF752" s="6">
        <v>0.50517958422772402</v>
      </c>
      <c r="AG752" s="6">
        <v>1.02784655841613</v>
      </c>
      <c r="AH752" s="6">
        <v>1.2409990674640601</v>
      </c>
      <c r="AI752" s="6">
        <v>0.116889542332896</v>
      </c>
      <c r="AJ752" s="6">
        <v>0.52872027905822006</v>
      </c>
      <c r="AK752" s="6">
        <v>-2.00963338313078</v>
      </c>
      <c r="AL752" s="6">
        <v>-0.37651070776887902</v>
      </c>
      <c r="AM752" s="63">
        <v>-0.78188660835825197</v>
      </c>
      <c r="AN752" s="8">
        <v>-0.251604332241123</v>
      </c>
      <c r="AO752" s="7">
        <v>0.50517958422772402</v>
      </c>
      <c r="AP752" s="7">
        <v>1.02784655841613</v>
      </c>
      <c r="AQ752" s="7">
        <v>1.2409990674640601</v>
      </c>
      <c r="AR752" s="7">
        <v>0.116889542332896</v>
      </c>
      <c r="AS752" s="7">
        <v>0.52872027905822006</v>
      </c>
      <c r="AT752" s="7">
        <v>-2.00963338313078</v>
      </c>
      <c r="AU752" s="7">
        <v>-0.37651070776887902</v>
      </c>
      <c r="AV752" s="9">
        <v>-0.78188660835825197</v>
      </c>
    </row>
    <row r="753" spans="1:48" s="33" customFormat="1" ht="25" customHeight="1" x14ac:dyDescent="0.2">
      <c r="A753" s="13" t="s">
        <v>1198</v>
      </c>
      <c r="B753" s="1" t="s">
        <v>1199</v>
      </c>
      <c r="C753" s="203" t="s">
        <v>1200</v>
      </c>
      <c r="D753" s="201" t="s">
        <v>5029</v>
      </c>
      <c r="E753" s="74" t="s">
        <v>13074</v>
      </c>
      <c r="F753" s="74" t="s">
        <v>13075</v>
      </c>
      <c r="G753" s="121" t="s">
        <v>4887</v>
      </c>
      <c r="H753" s="205">
        <v>2.70013263736648</v>
      </c>
      <c r="I753" s="2">
        <v>3.6334286665376099</v>
      </c>
      <c r="J753" s="2">
        <v>4.0158965622188996</v>
      </c>
      <c r="K753" s="2">
        <v>3.49885062386879</v>
      </c>
      <c r="L753" s="2">
        <v>3.5210624041553098</v>
      </c>
      <c r="M753" s="2">
        <v>3.9108786476667401</v>
      </c>
      <c r="N753" s="2">
        <v>0.20442724998850501</v>
      </c>
      <c r="O753" s="2">
        <v>2.6917949821818401</v>
      </c>
      <c r="P753" s="17">
        <v>0.98408629952936599</v>
      </c>
      <c r="Q753" s="16">
        <v>3.4498192887076602</v>
      </c>
      <c r="R753" s="2">
        <v>3.64359722523028</v>
      </c>
      <c r="S753" s="17">
        <v>1.2934361772332399</v>
      </c>
      <c r="T753" s="21">
        <v>0.67682566382052001</v>
      </c>
      <c r="U753" s="3">
        <v>0.23173877509087201</v>
      </c>
      <c r="V753" s="22">
        <v>1.27221168400377</v>
      </c>
      <c r="W753" s="26">
        <v>2.55204919825513E-2</v>
      </c>
      <c r="X753" s="50" t="s">
        <v>7340</v>
      </c>
      <c r="Y753" s="26">
        <v>0.67729332433239997</v>
      </c>
      <c r="Z753" s="5">
        <v>0.19377793652261799</v>
      </c>
      <c r="AA753" s="4">
        <v>7.9643144604033295E-2</v>
      </c>
      <c r="AB753" s="5">
        <v>2.1563831114744301</v>
      </c>
      <c r="AC753" s="4">
        <v>8.0877588264684094E-2</v>
      </c>
      <c r="AD753" s="216">
        <v>2.3501610479970401</v>
      </c>
      <c r="AE753" s="199">
        <v>-7.0994394607233099E-2</v>
      </c>
      <c r="AF753" s="6">
        <v>0.62292441654037201</v>
      </c>
      <c r="AG753" s="6">
        <v>0.90729471189990996</v>
      </c>
      <c r="AH753" s="6">
        <v>0.52286373648126905</v>
      </c>
      <c r="AI753" s="6">
        <v>0.53937850959520395</v>
      </c>
      <c r="AJ753" s="6">
        <v>0.82921240560321396</v>
      </c>
      <c r="AK753" s="6">
        <v>-1.9265866839283701</v>
      </c>
      <c r="AL753" s="6">
        <v>-7.7193559280227794E-2</v>
      </c>
      <c r="AM753" s="63">
        <v>-1.3468991423041401</v>
      </c>
      <c r="AN753" s="8">
        <v>-7.0994394607233099E-2</v>
      </c>
      <c r="AO753" s="7">
        <v>0.62292441654037201</v>
      </c>
      <c r="AP753" s="7">
        <v>0.90729471189990996</v>
      </c>
      <c r="AQ753" s="7">
        <v>0.52286373648126905</v>
      </c>
      <c r="AR753" s="7">
        <v>0.53937850959520395</v>
      </c>
      <c r="AS753" s="7">
        <v>0.82921240560321396</v>
      </c>
      <c r="AT753" s="7">
        <v>-1.9265866839283701</v>
      </c>
      <c r="AU753" s="7">
        <v>-7.7193559280227794E-2</v>
      </c>
      <c r="AV753" s="9">
        <v>-1.3468991423041401</v>
      </c>
    </row>
    <row r="754" spans="1:48" s="33" customFormat="1" ht="25" customHeight="1" x14ac:dyDescent="0.2">
      <c r="A754" s="13" t="s">
        <v>48</v>
      </c>
      <c r="B754" s="1" t="s">
        <v>48</v>
      </c>
      <c r="C754" s="203" t="s">
        <v>49</v>
      </c>
      <c r="D754" s="201" t="s">
        <v>5095</v>
      </c>
      <c r="E754" s="74" t="s">
        <v>13419</v>
      </c>
      <c r="F754" s="74" t="s">
        <v>8549</v>
      </c>
      <c r="G754" s="121" t="s">
        <v>4887</v>
      </c>
      <c r="H754" s="205">
        <v>-0.82102481859568099</v>
      </c>
      <c r="I754" s="2">
        <v>0.32302923029470398</v>
      </c>
      <c r="J754" s="2">
        <v>-0.83293794244659103</v>
      </c>
      <c r="K754" s="2">
        <v>-0.122498111393256</v>
      </c>
      <c r="L754" s="2">
        <v>-0.32036737205263999</v>
      </c>
      <c r="M754" s="2">
        <v>-0.58125325375350201</v>
      </c>
      <c r="N754" s="2">
        <v>-3.8250523035520598</v>
      </c>
      <c r="O754" s="2">
        <v>-2.5231379965813399</v>
      </c>
      <c r="P754" s="17">
        <v>-1.44117787462041</v>
      </c>
      <c r="Q754" s="16">
        <v>-0.44364451024918899</v>
      </c>
      <c r="R754" s="2">
        <v>-0.341372912399799</v>
      </c>
      <c r="S754" s="17">
        <v>-2.5964560582512699</v>
      </c>
      <c r="T754" s="21">
        <v>0.66398565418211097</v>
      </c>
      <c r="U754" s="3">
        <v>0.23009779378440301</v>
      </c>
      <c r="V754" s="22">
        <v>1.1936272353016399</v>
      </c>
      <c r="W754" s="26">
        <v>2.26210684044491E-2</v>
      </c>
      <c r="X754" s="50" t="s">
        <v>7340</v>
      </c>
      <c r="Y754" s="26">
        <v>0.82043055494403505</v>
      </c>
      <c r="Z754" s="5">
        <v>0.10227159784938999</v>
      </c>
      <c r="AA754" s="4">
        <v>6.8661863485394506E-2</v>
      </c>
      <c r="AB754" s="5">
        <v>2.15281154800208</v>
      </c>
      <c r="AC754" s="4">
        <v>7.7105288570187502E-2</v>
      </c>
      <c r="AD754" s="216">
        <v>2.25508314585147</v>
      </c>
      <c r="AE754" s="199">
        <v>0.23507354203144301</v>
      </c>
      <c r="AF754" s="6">
        <v>1.1135702418126401</v>
      </c>
      <c r="AG754" s="6">
        <v>0.225925687524691</v>
      </c>
      <c r="AH754" s="6">
        <v>0.77145852102919099</v>
      </c>
      <c r="AI754" s="6">
        <v>0.61951859070333803</v>
      </c>
      <c r="AJ754" s="6">
        <v>0.41918943115357399</v>
      </c>
      <c r="AK754" s="6">
        <v>-2.0716603348739202</v>
      </c>
      <c r="AL754" s="6">
        <v>-1.07194583433874</v>
      </c>
      <c r="AM754" s="63">
        <v>-0.24112984504222701</v>
      </c>
      <c r="AN754" s="8">
        <v>0.23507354203144301</v>
      </c>
      <c r="AO754" s="7">
        <v>1.1135702418126401</v>
      </c>
      <c r="AP754" s="7">
        <v>0.225925687524691</v>
      </c>
      <c r="AQ754" s="7">
        <v>0.77145852102919099</v>
      </c>
      <c r="AR754" s="7">
        <v>0.61951859070333803</v>
      </c>
      <c r="AS754" s="7">
        <v>0.41918943115357399</v>
      </c>
      <c r="AT754" s="7">
        <v>-2.0716603348739202</v>
      </c>
      <c r="AU754" s="7">
        <v>-1.07194583433874</v>
      </c>
      <c r="AV754" s="9">
        <v>-0.24112984504222701</v>
      </c>
    </row>
    <row r="755" spans="1:48" s="33" customFormat="1" ht="25" customHeight="1" x14ac:dyDescent="0.2">
      <c r="A755" s="13" t="s">
        <v>2161</v>
      </c>
      <c r="B755" s="1" t="s">
        <v>2161</v>
      </c>
      <c r="C755" s="203" t="s">
        <v>2162</v>
      </c>
      <c r="D755" s="201" t="s">
        <v>5014</v>
      </c>
      <c r="E755" s="74" t="s">
        <v>9934</v>
      </c>
      <c r="F755" s="74" t="s">
        <v>9935</v>
      </c>
      <c r="G755" s="121" t="s">
        <v>9936</v>
      </c>
      <c r="H755" s="205">
        <v>2.77903369846379</v>
      </c>
      <c r="I755" s="2">
        <v>2.3651895385773498</v>
      </c>
      <c r="J755" s="2">
        <v>3.3973518091099799</v>
      </c>
      <c r="K755" s="2">
        <v>3.04943574411908</v>
      </c>
      <c r="L755" s="2">
        <v>2.1136631236671199</v>
      </c>
      <c r="M755" s="2">
        <v>2.9382774082772301</v>
      </c>
      <c r="N755" s="2">
        <v>0.46490946176424702</v>
      </c>
      <c r="O755" s="2">
        <v>2.2801815401482601</v>
      </c>
      <c r="P755" s="17">
        <v>0.71530676089545897</v>
      </c>
      <c r="Q755" s="16">
        <v>2.84719168205037</v>
      </c>
      <c r="R755" s="2">
        <v>2.7004587586878102</v>
      </c>
      <c r="S755" s="17">
        <v>1.1534659209359901</v>
      </c>
      <c r="T755" s="21">
        <v>0.51944573462750698</v>
      </c>
      <c r="U755" s="3">
        <v>0.51121021299098002</v>
      </c>
      <c r="V755" s="22">
        <v>0.983763572605591</v>
      </c>
      <c r="W755" s="26">
        <v>4.7440835753414297E-2</v>
      </c>
      <c r="X755" s="50" t="s">
        <v>7340</v>
      </c>
      <c r="Y755" s="26">
        <v>0.744886104407677</v>
      </c>
      <c r="Z755" s="5">
        <v>-0.14673292336256599</v>
      </c>
      <c r="AA755" s="4">
        <v>7.6922375724556097E-2</v>
      </c>
      <c r="AB755" s="5">
        <v>1.6937257611143901</v>
      </c>
      <c r="AC755" s="4">
        <v>9.4242461070380507E-2</v>
      </c>
      <c r="AD755" s="216">
        <v>1.5469928377518201</v>
      </c>
      <c r="AE755" s="199">
        <v>0.535985524799371</v>
      </c>
      <c r="AF755" s="6">
        <v>0.12923146166475799</v>
      </c>
      <c r="AG755" s="6">
        <v>1.1437104323686</v>
      </c>
      <c r="AH755" s="6">
        <v>0.80175496511327504</v>
      </c>
      <c r="AI755" s="6">
        <v>-0.117985730619631</v>
      </c>
      <c r="AJ755" s="6">
        <v>0.69250102573822003</v>
      </c>
      <c r="AK755" s="6">
        <v>-1.73849247226625</v>
      </c>
      <c r="AL755" s="6">
        <v>4.5679844627414E-2</v>
      </c>
      <c r="AM755" s="63">
        <v>-1.4923850514257599</v>
      </c>
      <c r="AN755" s="8">
        <v>0.535985524799371</v>
      </c>
      <c r="AO755" s="7">
        <v>0.12923146166475799</v>
      </c>
      <c r="AP755" s="7">
        <v>1.1437104323686</v>
      </c>
      <c r="AQ755" s="7">
        <v>0.80175496511327504</v>
      </c>
      <c r="AR755" s="7">
        <v>-0.117985730619631</v>
      </c>
      <c r="AS755" s="7">
        <v>0.69250102573822003</v>
      </c>
      <c r="AT755" s="7">
        <v>-1.73849247226625</v>
      </c>
      <c r="AU755" s="7">
        <v>4.5679844627414E-2</v>
      </c>
      <c r="AV755" s="9">
        <v>-1.4923850514257599</v>
      </c>
    </row>
    <row r="756" spans="1:48" s="33" customFormat="1" ht="25" customHeight="1" x14ac:dyDescent="0.2">
      <c r="A756" s="13" t="s">
        <v>2066</v>
      </c>
      <c r="B756" s="1" t="s">
        <v>2066</v>
      </c>
      <c r="C756" s="203" t="s">
        <v>2067</v>
      </c>
      <c r="D756" s="201" t="s">
        <v>7176</v>
      </c>
      <c r="E756" s="74" t="s">
        <v>9637</v>
      </c>
      <c r="F756" s="74" t="s">
        <v>9638</v>
      </c>
      <c r="G756" s="121" t="s">
        <v>9639</v>
      </c>
      <c r="H756" s="205">
        <v>-6.6435384605233097</v>
      </c>
      <c r="I756" s="2">
        <v>-6.4651877770650001</v>
      </c>
      <c r="J756" s="2">
        <v>0.51880530344428499</v>
      </c>
      <c r="K756" s="2">
        <v>3.4316330246255702</v>
      </c>
      <c r="L756" s="2">
        <v>2.7169683683860302</v>
      </c>
      <c r="M756" s="2">
        <v>2.5882262719062501</v>
      </c>
      <c r="N756" s="2">
        <v>-6.6003496504929302</v>
      </c>
      <c r="O756" s="2">
        <v>-0.80089476869132903</v>
      </c>
      <c r="P756" s="17">
        <v>-6.8803532311791296</v>
      </c>
      <c r="Q756" s="16">
        <v>-4.1966403113813397</v>
      </c>
      <c r="R756" s="2">
        <v>2.9122758883059499</v>
      </c>
      <c r="S756" s="17">
        <v>-4.7605325501211304</v>
      </c>
      <c r="T756" s="21">
        <v>4.0846692340208204</v>
      </c>
      <c r="U756" s="3">
        <v>0.45435944816421098</v>
      </c>
      <c r="V756" s="22">
        <v>3.4320036453060498</v>
      </c>
      <c r="W756" s="26">
        <v>4.04289287959314E-2</v>
      </c>
      <c r="X756" s="50" t="s">
        <v>7340</v>
      </c>
      <c r="Y756" s="26">
        <v>9.2908321772755806E-2</v>
      </c>
      <c r="Z756" s="5">
        <v>7.1089161996872896</v>
      </c>
      <c r="AA756" s="4">
        <v>0.86389963370513501</v>
      </c>
      <c r="AB756" s="5">
        <v>0.563892238739789</v>
      </c>
      <c r="AC756" s="4">
        <v>5.8356593827713701E-2</v>
      </c>
      <c r="AD756" s="216">
        <v>7.6728084384270803</v>
      </c>
      <c r="AE756" s="199">
        <v>-1.01285717479069</v>
      </c>
      <c r="AF756" s="6">
        <v>-0.97382921151427204</v>
      </c>
      <c r="AG756" s="6">
        <v>0.55445775763888205</v>
      </c>
      <c r="AH756" s="6">
        <v>1.1918634077236301</v>
      </c>
      <c r="AI756" s="6">
        <v>1.0354754117942999</v>
      </c>
      <c r="AJ756" s="6">
        <v>1.0073031518617099</v>
      </c>
      <c r="AK756" s="6">
        <v>-1.0034062926346301</v>
      </c>
      <c r="AL756" s="6">
        <v>0.26567161478544998</v>
      </c>
      <c r="AM756" s="63">
        <v>-1.06467866486438</v>
      </c>
      <c r="AN756" s="8" t="s">
        <v>4887</v>
      </c>
      <c r="AO756" s="7" t="s">
        <v>4887</v>
      </c>
      <c r="AP756" s="7">
        <v>0.55445775763888205</v>
      </c>
      <c r="AQ756" s="7">
        <v>1.1918634077236301</v>
      </c>
      <c r="AR756" s="7">
        <v>1.0354754117942999</v>
      </c>
      <c r="AS756" s="7">
        <v>1.0073031518617099</v>
      </c>
      <c r="AT756" s="7" t="s">
        <v>4887</v>
      </c>
      <c r="AU756" s="7">
        <v>0.26567161478544998</v>
      </c>
      <c r="AV756" s="9" t="s">
        <v>4887</v>
      </c>
    </row>
    <row r="757" spans="1:48" s="33" customFormat="1" ht="25" customHeight="1" x14ac:dyDescent="0.2">
      <c r="A757" s="13" t="s">
        <v>1839</v>
      </c>
      <c r="B757" s="1" t="s">
        <v>1840</v>
      </c>
      <c r="C757" s="203" t="s">
        <v>1841</v>
      </c>
      <c r="D757" s="201" t="s">
        <v>1840</v>
      </c>
      <c r="E757" s="74" t="s">
        <v>9776</v>
      </c>
      <c r="F757" s="74" t="s">
        <v>9777</v>
      </c>
      <c r="G757" s="121" t="s">
        <v>9778</v>
      </c>
      <c r="H757" s="205">
        <v>-3.7981242282130201</v>
      </c>
      <c r="I757" s="2">
        <v>-0.40211416821821899</v>
      </c>
      <c r="J757" s="2">
        <v>-2.6451002499618101</v>
      </c>
      <c r="K757" s="2">
        <v>0.237806830435044</v>
      </c>
      <c r="L757" s="2">
        <v>-0.63736695844917102</v>
      </c>
      <c r="M757" s="2">
        <v>0.19452264844837999</v>
      </c>
      <c r="N757" s="2">
        <v>0.33742476790860798</v>
      </c>
      <c r="O757" s="2">
        <v>0.57883287539754502</v>
      </c>
      <c r="P757" s="17">
        <v>1.2226113317367899</v>
      </c>
      <c r="Q757" s="16">
        <v>-2.28177954879768</v>
      </c>
      <c r="R757" s="2">
        <v>-6.8345826521915398E-2</v>
      </c>
      <c r="S757" s="17">
        <v>0.71295632501431405</v>
      </c>
      <c r="T757" s="21">
        <v>1.72691126894733</v>
      </c>
      <c r="U757" s="3">
        <v>0.49326176269542199</v>
      </c>
      <c r="V757" s="22">
        <v>0.457581291136681</v>
      </c>
      <c r="W757" s="26">
        <v>3.3324642770206102E-2</v>
      </c>
      <c r="X757" s="50" t="s">
        <v>7340</v>
      </c>
      <c r="Y757" s="26">
        <v>0.14832643529645301</v>
      </c>
      <c r="Z757" s="5">
        <v>2.2134337222757701</v>
      </c>
      <c r="AA757" s="4">
        <v>8.6641249003905602E-2</v>
      </c>
      <c r="AB757" s="5">
        <v>-2.994735873812</v>
      </c>
      <c r="AC757" s="4">
        <v>0.115022060389875</v>
      </c>
      <c r="AD757" s="216">
        <v>-0.78130215153622995</v>
      </c>
      <c r="AE757" s="199">
        <v>-1.9909972394886799</v>
      </c>
      <c r="AF757" s="6">
        <v>8.7911915671258001E-2</v>
      </c>
      <c r="AG757" s="6">
        <v>-1.28515948808077</v>
      </c>
      <c r="AH757" s="6">
        <v>0.479647393239719</v>
      </c>
      <c r="AI757" s="6">
        <v>-5.6100961425105803E-2</v>
      </c>
      <c r="AJ757" s="6">
        <v>0.45315045105874602</v>
      </c>
      <c r="AK757" s="6">
        <v>0.54062973386101199</v>
      </c>
      <c r="AL757" s="6">
        <v>0.68841066381189497</v>
      </c>
      <c r="AM757" s="63">
        <v>1.0825075313519299</v>
      </c>
      <c r="AN757" s="8">
        <v>-1.9909972394886799</v>
      </c>
      <c r="AO757" s="7">
        <v>8.7911915671258001E-2</v>
      </c>
      <c r="AP757" s="7">
        <v>-1.28515948808077</v>
      </c>
      <c r="AQ757" s="7">
        <v>0.479647393239719</v>
      </c>
      <c r="AR757" s="7">
        <v>-5.6100961425105803E-2</v>
      </c>
      <c r="AS757" s="7">
        <v>0.45315045105874602</v>
      </c>
      <c r="AT757" s="7">
        <v>0.54062973386101199</v>
      </c>
      <c r="AU757" s="7">
        <v>0.68841066381189497</v>
      </c>
      <c r="AV757" s="9">
        <v>1.0825075313519299</v>
      </c>
    </row>
    <row r="758" spans="1:48" s="33" customFormat="1" ht="25" customHeight="1" x14ac:dyDescent="0.2">
      <c r="A758" s="13" t="s">
        <v>2339</v>
      </c>
      <c r="B758" s="1" t="s">
        <v>2340</v>
      </c>
      <c r="C758" s="203" t="s">
        <v>2341</v>
      </c>
      <c r="D758" s="201" t="s">
        <v>2340</v>
      </c>
      <c r="E758" s="74" t="s">
        <v>8694</v>
      </c>
      <c r="F758" s="74" t="s">
        <v>8695</v>
      </c>
      <c r="G758" s="121" t="s">
        <v>8696</v>
      </c>
      <c r="H758" s="205">
        <v>-4.9067255279732196</v>
      </c>
      <c r="I758" s="2">
        <v>0.15035329594899899</v>
      </c>
      <c r="J758" s="2">
        <v>-0.41839892691847802</v>
      </c>
      <c r="K758" s="2">
        <v>2.5853059386958201</v>
      </c>
      <c r="L758" s="2">
        <v>1.91116006865455</v>
      </c>
      <c r="M758" s="2">
        <v>1.0820839317112101</v>
      </c>
      <c r="N758" s="2">
        <v>2.3769615586215802</v>
      </c>
      <c r="O758" s="2">
        <v>2.8444864048677401</v>
      </c>
      <c r="P758" s="17">
        <v>2.1034460315505599</v>
      </c>
      <c r="Q758" s="16">
        <v>-1.72492371964757</v>
      </c>
      <c r="R758" s="2">
        <v>1.8595166463538599</v>
      </c>
      <c r="S758" s="17">
        <v>2.44163133167996</v>
      </c>
      <c r="T758" s="21">
        <v>2.7701564636952298</v>
      </c>
      <c r="U758" s="3">
        <v>0.752940490922693</v>
      </c>
      <c r="V758" s="22">
        <v>0.37472902660733998</v>
      </c>
      <c r="W758" s="26">
        <v>4.4478499931052899E-2</v>
      </c>
      <c r="X758" s="50" t="s">
        <v>7340</v>
      </c>
      <c r="Y758" s="26">
        <v>0.146537857777748</v>
      </c>
      <c r="Z758" s="5">
        <v>3.5844403660014201</v>
      </c>
      <c r="AA758" s="4">
        <v>0.11863291973368099</v>
      </c>
      <c r="AB758" s="5">
        <v>-4.1665550513275198</v>
      </c>
      <c r="AC758" s="4">
        <v>0.31840982306784099</v>
      </c>
      <c r="AD758" s="216">
        <v>-0.5821146853261</v>
      </c>
      <c r="AE758" s="199">
        <v>-2.37085749680422</v>
      </c>
      <c r="AF758" s="6">
        <v>-0.29130117449119602</v>
      </c>
      <c r="AG758" s="6">
        <v>-0.52518170553981403</v>
      </c>
      <c r="AH758" s="6">
        <v>0.70999252470996999</v>
      </c>
      <c r="AI758" s="6">
        <v>0.43277234384709601</v>
      </c>
      <c r="AJ758" s="6">
        <v>9.1842217525237496E-2</v>
      </c>
      <c r="AK758" s="6">
        <v>0.62431779273778099</v>
      </c>
      <c r="AL758" s="6">
        <v>0.81657191487059899</v>
      </c>
      <c r="AM758" s="63">
        <v>0.51184358314454803</v>
      </c>
      <c r="AN758" s="8" t="s">
        <v>4887</v>
      </c>
      <c r="AO758" s="7">
        <v>-0.29130117449119602</v>
      </c>
      <c r="AP758" s="7">
        <v>-0.52518170553981403</v>
      </c>
      <c r="AQ758" s="7">
        <v>0.70999252470996999</v>
      </c>
      <c r="AR758" s="7">
        <v>0.43277234384709601</v>
      </c>
      <c r="AS758" s="7">
        <v>9.1842217525237496E-2</v>
      </c>
      <c r="AT758" s="7">
        <v>0.62431779273778099</v>
      </c>
      <c r="AU758" s="7">
        <v>0.81657191487059899</v>
      </c>
      <c r="AV758" s="9">
        <v>0.51184358314454803</v>
      </c>
    </row>
    <row r="759" spans="1:48" s="33" customFormat="1" ht="25" customHeight="1" x14ac:dyDescent="0.2">
      <c r="A759" s="13" t="s">
        <v>1766</v>
      </c>
      <c r="B759" s="1" t="s">
        <v>1767</v>
      </c>
      <c r="C759" s="203" t="s">
        <v>1768</v>
      </c>
      <c r="D759" s="201" t="s">
        <v>7175</v>
      </c>
      <c r="E759" s="74" t="s">
        <v>11156</v>
      </c>
      <c r="F759" s="74" t="s">
        <v>11157</v>
      </c>
      <c r="G759" s="121" t="s">
        <v>11158</v>
      </c>
      <c r="H759" s="205">
        <v>-6.76449473893432</v>
      </c>
      <c r="I759" s="2">
        <v>-3.1381761559689698</v>
      </c>
      <c r="J759" s="2">
        <v>-3.2044582951787</v>
      </c>
      <c r="K759" s="2">
        <v>-2.3120412379237898</v>
      </c>
      <c r="L759" s="2">
        <v>-0.80183080175784704</v>
      </c>
      <c r="M759" s="2">
        <v>-1.5950725283660001</v>
      </c>
      <c r="N759" s="2">
        <v>-0.56409272804120603</v>
      </c>
      <c r="O759" s="2">
        <v>-1.66911536377157E-3</v>
      </c>
      <c r="P759" s="17">
        <v>0.22344901214405899</v>
      </c>
      <c r="Q759" s="16">
        <v>-4.3690430633606603</v>
      </c>
      <c r="R759" s="2">
        <v>-1.56964818934921</v>
      </c>
      <c r="S759" s="17">
        <v>-0.114104277086973</v>
      </c>
      <c r="T759" s="21">
        <v>2.0747867066281902</v>
      </c>
      <c r="U759" s="3">
        <v>0.75542616325949397</v>
      </c>
      <c r="V759" s="22">
        <v>0.40563129480761301</v>
      </c>
      <c r="W759" s="26">
        <v>1.8460291905954301E-2</v>
      </c>
      <c r="X759" s="50" t="s">
        <v>7340</v>
      </c>
      <c r="Y759" s="26">
        <v>0.132478000529589</v>
      </c>
      <c r="Z759" s="5">
        <v>2.7993948740114498</v>
      </c>
      <c r="AA759" s="4">
        <v>6.5947711000686804E-2</v>
      </c>
      <c r="AB759" s="5">
        <v>-4.2549387862736898</v>
      </c>
      <c r="AC759" s="4">
        <v>5.8923989319938502E-2</v>
      </c>
      <c r="AD759" s="216">
        <v>-1.45554391226224</v>
      </c>
      <c r="AE759" s="199">
        <v>-2.17403525294438</v>
      </c>
      <c r="AF759" s="6">
        <v>-0.51321435915555202</v>
      </c>
      <c r="AG759" s="6">
        <v>-0.54357097542243005</v>
      </c>
      <c r="AH759" s="6">
        <v>-0.13485208855328601</v>
      </c>
      <c r="AI759" s="6">
        <v>0.556810540920185</v>
      </c>
      <c r="AJ759" s="6">
        <v>0.19351305250739501</v>
      </c>
      <c r="AK759" s="6">
        <v>0.66569241410487101</v>
      </c>
      <c r="AL759" s="6">
        <v>0.92327730790949802</v>
      </c>
      <c r="AM759" s="63">
        <v>1.02637936063369</v>
      </c>
      <c r="AN759" s="8" t="s">
        <v>4887</v>
      </c>
      <c r="AO759" s="7">
        <v>-0.51321435915555202</v>
      </c>
      <c r="AP759" s="7" t="s">
        <v>4887</v>
      </c>
      <c r="AQ759" s="7">
        <v>-0.13485208855328601</v>
      </c>
      <c r="AR759" s="7">
        <v>0.556810540920185</v>
      </c>
      <c r="AS759" s="7">
        <v>0.19351305250739501</v>
      </c>
      <c r="AT759" s="7">
        <v>0.66569241410487101</v>
      </c>
      <c r="AU759" s="7">
        <v>0.92327730790949802</v>
      </c>
      <c r="AV759" s="9">
        <v>1.02637936063369</v>
      </c>
    </row>
    <row r="760" spans="1:48" s="33" customFormat="1" ht="25" customHeight="1" x14ac:dyDescent="0.2">
      <c r="A760" s="13" t="s">
        <v>16</v>
      </c>
      <c r="B760" s="1" t="s">
        <v>18</v>
      </c>
      <c r="C760" s="203" t="s">
        <v>19</v>
      </c>
      <c r="D760" s="201" t="s">
        <v>7444</v>
      </c>
      <c r="E760" s="74" t="s">
        <v>12547</v>
      </c>
      <c r="F760" s="74" t="s">
        <v>12548</v>
      </c>
      <c r="G760" s="121" t="s">
        <v>4887</v>
      </c>
      <c r="H760" s="205">
        <v>-1.61871641983885</v>
      </c>
      <c r="I760" s="2">
        <v>1.9959691121190699</v>
      </c>
      <c r="J760" s="2">
        <v>-3.6467680060939101</v>
      </c>
      <c r="K760" s="2">
        <v>-4.90773918748474</v>
      </c>
      <c r="L760" s="2">
        <v>0.61613370594213601</v>
      </c>
      <c r="M760" s="2">
        <v>-6.4119440027399301</v>
      </c>
      <c r="N760" s="2">
        <v>-4.0702360067869199</v>
      </c>
      <c r="O760" s="2">
        <v>-4.5267673545623097</v>
      </c>
      <c r="P760" s="17">
        <v>-5.8669348884175596</v>
      </c>
      <c r="Q760" s="16">
        <v>-1.0898384379379</v>
      </c>
      <c r="R760" s="2">
        <v>-3.5678498280941802</v>
      </c>
      <c r="S760" s="17">
        <v>-4.8213127499222601</v>
      </c>
      <c r="T760" s="21">
        <v>2.8583044775039901</v>
      </c>
      <c r="U760" s="3">
        <v>3.7006684114325199</v>
      </c>
      <c r="V760" s="22">
        <v>0.93386265599338403</v>
      </c>
      <c r="W760" s="26">
        <v>0.31112464204551199</v>
      </c>
      <c r="X760" s="27" t="s">
        <v>17</v>
      </c>
      <c r="Y760" s="26">
        <v>0.413692528123976</v>
      </c>
      <c r="Z760" s="5">
        <v>-2.4780113901562801</v>
      </c>
      <c r="AA760" s="4">
        <v>0.14202582987120499</v>
      </c>
      <c r="AB760" s="5">
        <v>3.7314743119843699</v>
      </c>
      <c r="AC760" s="4">
        <v>0.62107555005646298</v>
      </c>
      <c r="AD760" s="216">
        <v>1.2534629218280899</v>
      </c>
      <c r="AE760" s="199">
        <v>0.53203679268129001</v>
      </c>
      <c r="AF760" s="6">
        <v>1.7800623394422399</v>
      </c>
      <c r="AG760" s="6">
        <v>-0.16817908154011199</v>
      </c>
      <c r="AH760" s="6">
        <v>-0.60354869646002296</v>
      </c>
      <c r="AI760" s="6">
        <v>1.30365303024811</v>
      </c>
      <c r="AJ760" s="6">
        <v>-1.12289844912923</v>
      </c>
      <c r="AK760" s="6">
        <v>-0.314387895122409</v>
      </c>
      <c r="AL760" s="6">
        <v>-0.472012335722716</v>
      </c>
      <c r="AM760" s="63">
        <v>-0.93472570439714797</v>
      </c>
      <c r="AN760" s="8">
        <v>0.53203679268129001</v>
      </c>
      <c r="AO760" s="7">
        <v>1.7800623394422399</v>
      </c>
      <c r="AP760" s="7" t="s">
        <v>4887</v>
      </c>
      <c r="AQ760" s="7" t="s">
        <v>4887</v>
      </c>
      <c r="AR760" s="7">
        <v>1.30365303024811</v>
      </c>
      <c r="AS760" s="7" t="s">
        <v>4887</v>
      </c>
      <c r="AT760" s="7" t="s">
        <v>4887</v>
      </c>
      <c r="AU760" s="7" t="s">
        <v>4887</v>
      </c>
      <c r="AV760" s="9" t="s">
        <v>4887</v>
      </c>
    </row>
    <row r="761" spans="1:48" s="33" customFormat="1" ht="25" customHeight="1" x14ac:dyDescent="0.2">
      <c r="A761" s="13" t="s">
        <v>20</v>
      </c>
      <c r="B761" s="1" t="s">
        <v>21</v>
      </c>
      <c r="C761" s="203" t="s">
        <v>22</v>
      </c>
      <c r="D761" s="201" t="s">
        <v>4931</v>
      </c>
      <c r="E761" s="74" t="s">
        <v>12749</v>
      </c>
      <c r="F761" s="74" t="s">
        <v>8113</v>
      </c>
      <c r="G761" s="121" t="s">
        <v>4887</v>
      </c>
      <c r="H761" s="205">
        <v>2.0059429389365402</v>
      </c>
      <c r="I761" s="2">
        <v>6.0402937269223899E-3</v>
      </c>
      <c r="J761" s="2">
        <v>1.38902721764953</v>
      </c>
      <c r="K761" s="2">
        <v>0.89121381299270697</v>
      </c>
      <c r="L761" s="2">
        <v>-3.2694455565999601</v>
      </c>
      <c r="M761" s="2">
        <v>-1.7698673702496299</v>
      </c>
      <c r="N761" s="2">
        <v>0</v>
      </c>
      <c r="O761" s="2">
        <v>1.8670697827301701</v>
      </c>
      <c r="P761" s="17">
        <v>1.9263827804747999</v>
      </c>
      <c r="Q761" s="16">
        <v>1.13367015010433</v>
      </c>
      <c r="R761" s="2">
        <v>-1.38269970461896</v>
      </c>
      <c r="S761" s="17">
        <v>1.2644841877349899</v>
      </c>
      <c r="T761" s="21">
        <v>1.02411330991159</v>
      </c>
      <c r="U761" s="3">
        <v>2.1071771872406102</v>
      </c>
      <c r="V761" s="22">
        <v>1.0954769297886799</v>
      </c>
      <c r="W761" s="26">
        <v>0.12529949352724701</v>
      </c>
      <c r="X761" s="27" t="s">
        <v>17</v>
      </c>
      <c r="Y761" s="26">
        <v>0.163109642318156</v>
      </c>
      <c r="Z761" s="5">
        <v>-2.51636985472329</v>
      </c>
      <c r="AA761" s="4">
        <v>0.88725062154452505</v>
      </c>
      <c r="AB761" s="5">
        <v>-0.13081403763065799</v>
      </c>
      <c r="AC761" s="4">
        <v>0.148847633607501</v>
      </c>
      <c r="AD761" s="216">
        <v>-2.6471838923539499</v>
      </c>
      <c r="AE761" s="199">
        <v>0.91213716498441999</v>
      </c>
      <c r="AF761" s="6">
        <v>-0.181854684944009</v>
      </c>
      <c r="AG761" s="6">
        <v>0.57467035238866704</v>
      </c>
      <c r="AH761" s="6">
        <v>0.30235519305619502</v>
      </c>
      <c r="AI761" s="6">
        <v>-1.97361931578578</v>
      </c>
      <c r="AJ761" s="6">
        <v>-1.1533162284693701</v>
      </c>
      <c r="AK761" s="6">
        <v>-0.18515886183694699</v>
      </c>
      <c r="AL761" s="6">
        <v>0.83617041658918301</v>
      </c>
      <c r="AM761" s="63">
        <v>0.86861596401764296</v>
      </c>
      <c r="AN761" s="8">
        <v>0.91213716498441999</v>
      </c>
      <c r="AO761" s="7">
        <v>-0.181854684944009</v>
      </c>
      <c r="AP761" s="7">
        <v>0.57467035238866704</v>
      </c>
      <c r="AQ761" s="7">
        <v>0.30235519305619502</v>
      </c>
      <c r="AR761" s="7" t="s">
        <v>4887</v>
      </c>
      <c r="AS761" s="7">
        <v>-1.1533162284693701</v>
      </c>
      <c r="AT761" s="7">
        <v>-0.18515886183694699</v>
      </c>
      <c r="AU761" s="7">
        <v>0.83617041658918301</v>
      </c>
      <c r="AV761" s="9">
        <v>0.86861596401764296</v>
      </c>
    </row>
    <row r="762" spans="1:48" s="33" customFormat="1" ht="25" customHeight="1" x14ac:dyDescent="0.2">
      <c r="A762" s="13" t="s">
        <v>23</v>
      </c>
      <c r="B762" s="1" t="s">
        <v>24</v>
      </c>
      <c r="C762" s="203" t="s">
        <v>25</v>
      </c>
      <c r="D762" s="201" t="s">
        <v>5227</v>
      </c>
      <c r="E762" s="74" t="s">
        <v>13115</v>
      </c>
      <c r="F762" s="74" t="s">
        <v>8988</v>
      </c>
      <c r="G762" s="121" t="s">
        <v>4887</v>
      </c>
      <c r="H762" s="205">
        <v>-6.6958749626919003</v>
      </c>
      <c r="I762" s="2">
        <v>-5.2742043840645696</v>
      </c>
      <c r="J762" s="2">
        <v>-4.27911375187242</v>
      </c>
      <c r="K762" s="2">
        <v>-4.2193497674567997</v>
      </c>
      <c r="L762" s="2">
        <v>-6.1832561098194097</v>
      </c>
      <c r="M762" s="2">
        <v>-5.7146899160663098</v>
      </c>
      <c r="N762" s="2">
        <v>-5.6936744323716004</v>
      </c>
      <c r="O762" s="2">
        <v>-5.9731709172163896</v>
      </c>
      <c r="P762" s="17">
        <v>-6.2804505268978996</v>
      </c>
      <c r="Q762" s="16">
        <v>-5.4163976995429604</v>
      </c>
      <c r="R762" s="2">
        <v>-5.3724319311141802</v>
      </c>
      <c r="S762" s="17">
        <v>-5.9824319588286299</v>
      </c>
      <c r="T762" s="21">
        <v>1.2146389964740401</v>
      </c>
      <c r="U762" s="3">
        <v>1.0257131307488701</v>
      </c>
      <c r="V762" s="22">
        <v>0.29349765151648599</v>
      </c>
      <c r="W762" s="26">
        <v>0.68783241464461897</v>
      </c>
      <c r="X762" s="27" t="s">
        <v>17</v>
      </c>
      <c r="Y762" s="26">
        <v>0.96415335261163704</v>
      </c>
      <c r="Z762" s="5">
        <v>4.3965768428786398E-2</v>
      </c>
      <c r="AA762" s="4">
        <v>0.50734369462807505</v>
      </c>
      <c r="AB762" s="5">
        <v>0.56603425928566997</v>
      </c>
      <c r="AC762" s="4">
        <v>0.41362630192655803</v>
      </c>
      <c r="AD762" s="216">
        <v>0.61000002771445705</v>
      </c>
      <c r="AE762" s="199">
        <v>-1.28489320318249</v>
      </c>
      <c r="AF762" s="6">
        <v>0.367544752954091</v>
      </c>
      <c r="AG762" s="6">
        <v>1.52415976289397</v>
      </c>
      <c r="AH762" s="6">
        <v>1.59362471331424</v>
      </c>
      <c r="AI762" s="6">
        <v>-0.68906540576435704</v>
      </c>
      <c r="AJ762" s="6">
        <v>-0.14444095115429401</v>
      </c>
      <c r="AK762" s="6">
        <v>-0.12001420740242499</v>
      </c>
      <c r="AL762" s="6">
        <v>-0.44487891734824703</v>
      </c>
      <c r="AM762" s="63">
        <v>-0.80203654431048998</v>
      </c>
      <c r="AN762" s="8">
        <v>-1.28489320318249</v>
      </c>
      <c r="AO762" s="7" t="s">
        <v>4887</v>
      </c>
      <c r="AP762" s="7" t="s">
        <v>4887</v>
      </c>
      <c r="AQ762" s="7" t="s">
        <v>4887</v>
      </c>
      <c r="AR762" s="7" t="s">
        <v>4887</v>
      </c>
      <c r="AS762" s="7" t="s">
        <v>4887</v>
      </c>
      <c r="AT762" s="7" t="s">
        <v>4887</v>
      </c>
      <c r="AU762" s="7">
        <v>-0.44487891734824703</v>
      </c>
      <c r="AV762" s="9">
        <v>-0.80203654431048998</v>
      </c>
    </row>
    <row r="763" spans="1:48" s="33" customFormat="1" ht="25" customHeight="1" x14ac:dyDescent="0.2">
      <c r="A763" s="13" t="s">
        <v>28</v>
      </c>
      <c r="B763" s="1" t="s">
        <v>29</v>
      </c>
      <c r="C763" s="203" t="s">
        <v>30</v>
      </c>
      <c r="D763" s="201" t="s">
        <v>7301</v>
      </c>
      <c r="E763" s="74" t="s">
        <v>12933</v>
      </c>
      <c r="F763" s="74" t="s">
        <v>12068</v>
      </c>
      <c r="G763" s="121" t="s">
        <v>4887</v>
      </c>
      <c r="H763" s="205">
        <v>-1.1313907629078701</v>
      </c>
      <c r="I763" s="2">
        <v>-3.3247812115287099</v>
      </c>
      <c r="J763" s="2">
        <v>-2.0001243577549799</v>
      </c>
      <c r="K763" s="2">
        <v>-2.8093951461645799</v>
      </c>
      <c r="L763" s="2">
        <v>-6.4746210424697299</v>
      </c>
      <c r="M763" s="2">
        <v>-3.39566501020852</v>
      </c>
      <c r="N763" s="2">
        <v>-2.98981338779243</v>
      </c>
      <c r="O763" s="2">
        <v>-1.95112559022777</v>
      </c>
      <c r="P763" s="17">
        <v>-2.2830416473014101</v>
      </c>
      <c r="Q763" s="16">
        <v>-2.1520987773971898</v>
      </c>
      <c r="R763" s="2">
        <v>-4.2265603996142698</v>
      </c>
      <c r="S763" s="17">
        <v>-2.40799354177387</v>
      </c>
      <c r="T763" s="21">
        <v>1.10456443143643</v>
      </c>
      <c r="U763" s="3">
        <v>1.9688221298122099</v>
      </c>
      <c r="V763" s="22">
        <v>0.53049770701825005</v>
      </c>
      <c r="W763" s="26">
        <v>0.19870359782809799</v>
      </c>
      <c r="X763" s="27" t="s">
        <v>17</v>
      </c>
      <c r="Y763" s="26">
        <v>0.20553083024327701</v>
      </c>
      <c r="Z763" s="5">
        <v>-2.0744616222170902</v>
      </c>
      <c r="AA763" s="4">
        <v>0.74249992078943605</v>
      </c>
      <c r="AB763" s="5">
        <v>0.25589476437668202</v>
      </c>
      <c r="AC763" s="4">
        <v>0.24690842076887601</v>
      </c>
      <c r="AD763" s="216">
        <v>-1.8185668578404099</v>
      </c>
      <c r="AE763" s="199">
        <v>1.18421692301791</v>
      </c>
      <c r="AF763" s="6">
        <v>-0.26082314067662798</v>
      </c>
      <c r="AG763" s="6">
        <v>0.61188159164962097</v>
      </c>
      <c r="AH763" s="6">
        <v>7.8721290726065304E-2</v>
      </c>
      <c r="AI763" s="6">
        <v>-2.3359870736611001</v>
      </c>
      <c r="AJ763" s="6">
        <v>-0.30752250011971499</v>
      </c>
      <c r="AK763" s="6">
        <v>-4.01410794176041E-2</v>
      </c>
      <c r="AL763" s="6">
        <v>0.64416274897525305</v>
      </c>
      <c r="AM763" s="63">
        <v>0.42549123950619899</v>
      </c>
      <c r="AN763" s="8">
        <v>1.18421692301791</v>
      </c>
      <c r="AO763" s="7">
        <v>-0.26082314067662798</v>
      </c>
      <c r="AP763" s="7">
        <v>0.61188159164962097</v>
      </c>
      <c r="AQ763" s="7">
        <v>7.8721290726065304E-2</v>
      </c>
      <c r="AR763" s="7" t="s">
        <v>4887</v>
      </c>
      <c r="AS763" s="7">
        <v>-0.30752250011971499</v>
      </c>
      <c r="AT763" s="7">
        <v>-4.01410794176041E-2</v>
      </c>
      <c r="AU763" s="7">
        <v>0.64416274897525305</v>
      </c>
      <c r="AV763" s="9">
        <v>0.42549123950619899</v>
      </c>
    </row>
    <row r="764" spans="1:48" s="33" customFormat="1" ht="25" customHeight="1" x14ac:dyDescent="0.2">
      <c r="A764" s="13" t="s">
        <v>33</v>
      </c>
      <c r="B764" s="1" t="s">
        <v>33</v>
      </c>
      <c r="C764" s="203" t="s">
        <v>34</v>
      </c>
      <c r="D764" s="201" t="s">
        <v>4938</v>
      </c>
      <c r="E764" s="74" t="s">
        <v>13513</v>
      </c>
      <c r="F764" s="74" t="s">
        <v>11013</v>
      </c>
      <c r="G764" s="121" t="s">
        <v>4887</v>
      </c>
      <c r="H764" s="205">
        <v>0.52713244834207296</v>
      </c>
      <c r="I764" s="2">
        <v>-0.46724284036043801</v>
      </c>
      <c r="J764" s="2">
        <v>0.19613567224227399</v>
      </c>
      <c r="K764" s="2">
        <v>-0.63826708421296996</v>
      </c>
      <c r="L764" s="2">
        <v>-3.83828884077026</v>
      </c>
      <c r="M764" s="2">
        <v>-5.49429957720624</v>
      </c>
      <c r="N764" s="2">
        <v>-3.9347087897072601</v>
      </c>
      <c r="O764" s="2">
        <v>0.74240473311594402</v>
      </c>
      <c r="P764" s="17">
        <v>-0.18427945703663801</v>
      </c>
      <c r="Q764" s="16">
        <v>8.5341760074636397E-2</v>
      </c>
      <c r="R764" s="2">
        <v>-3.32361850072982</v>
      </c>
      <c r="S764" s="17">
        <v>-1.1255278378759801</v>
      </c>
      <c r="T764" s="21">
        <v>0.50636155257445004</v>
      </c>
      <c r="U764" s="3">
        <v>2.46858807062653</v>
      </c>
      <c r="V764" s="22">
        <v>2.4765518593739202</v>
      </c>
      <c r="W764" s="26">
        <v>0.19731678088311799</v>
      </c>
      <c r="X764" s="27" t="s">
        <v>17</v>
      </c>
      <c r="Y764" s="26">
        <v>0.13404930297999201</v>
      </c>
      <c r="Z764" s="5">
        <v>-3.4089602608044598</v>
      </c>
      <c r="AA764" s="4">
        <v>0.48810434007200798</v>
      </c>
      <c r="AB764" s="5">
        <v>1.2108695979506201</v>
      </c>
      <c r="AC764" s="4">
        <v>0.33745432312492801</v>
      </c>
      <c r="AD764" s="216">
        <v>-2.1980906628538399</v>
      </c>
      <c r="AE764" s="199">
        <v>0.85591788395657198</v>
      </c>
      <c r="AF764" s="6">
        <v>0.42644369422761003</v>
      </c>
      <c r="AG764" s="6">
        <v>0.71295921047239197</v>
      </c>
      <c r="AH764" s="6">
        <v>0.35257772090036199</v>
      </c>
      <c r="AI764" s="6">
        <v>-1.0295229473551299</v>
      </c>
      <c r="AJ764" s="6">
        <v>-1.7447598174721699</v>
      </c>
      <c r="AK764" s="6">
        <v>-1.07116706292588</v>
      </c>
      <c r="AL764" s="6">
        <v>0.94889474201485802</v>
      </c>
      <c r="AM764" s="63">
        <v>0.54865657618138897</v>
      </c>
      <c r="AN764" s="8">
        <v>0.85591788395657198</v>
      </c>
      <c r="AO764" s="7">
        <v>0.42644369422761003</v>
      </c>
      <c r="AP764" s="7">
        <v>0.71295921047239197</v>
      </c>
      <c r="AQ764" s="7">
        <v>0.35257772090036199</v>
      </c>
      <c r="AR764" s="7" t="s">
        <v>4887</v>
      </c>
      <c r="AS764" s="7" t="s">
        <v>4887</v>
      </c>
      <c r="AT764" s="7" t="s">
        <v>4887</v>
      </c>
      <c r="AU764" s="7">
        <v>0.94889474201485802</v>
      </c>
      <c r="AV764" s="9">
        <v>0.54865657618138897</v>
      </c>
    </row>
    <row r="765" spans="1:48" s="33" customFormat="1" ht="25" customHeight="1" x14ac:dyDescent="0.2">
      <c r="A765" s="13" t="s">
        <v>35</v>
      </c>
      <c r="B765" s="1" t="s">
        <v>35</v>
      </c>
      <c r="C765" s="203" t="s">
        <v>36</v>
      </c>
      <c r="D765" s="201" t="s">
        <v>7445</v>
      </c>
      <c r="E765" s="74" t="s">
        <v>12593</v>
      </c>
      <c r="F765" s="74" t="s">
        <v>11918</v>
      </c>
      <c r="G765" s="121" t="s">
        <v>4887</v>
      </c>
      <c r="H765" s="205">
        <v>-1.1619246553924401</v>
      </c>
      <c r="I765" s="2">
        <v>-2.2714896867393</v>
      </c>
      <c r="J765" s="2">
        <v>-1.82880900201448</v>
      </c>
      <c r="K765" s="2">
        <v>-8.0851816559474194</v>
      </c>
      <c r="L765" s="2">
        <v>-3.40067330412543</v>
      </c>
      <c r="M765" s="2">
        <v>-2.6014654143364502</v>
      </c>
      <c r="N765" s="2">
        <v>-6.5247047331667103</v>
      </c>
      <c r="O765" s="2">
        <v>-1.54861315743742</v>
      </c>
      <c r="P765" s="17">
        <v>-5.5642946438300296</v>
      </c>
      <c r="Q765" s="16">
        <v>-1.75407444804874</v>
      </c>
      <c r="R765" s="2">
        <v>-4.6957734581364301</v>
      </c>
      <c r="S765" s="17">
        <v>-4.5458708448113896</v>
      </c>
      <c r="T765" s="21">
        <v>0.55854505625265305</v>
      </c>
      <c r="U765" s="3">
        <v>2.9623891137587699</v>
      </c>
      <c r="V765" s="22">
        <v>2.6397466011563799</v>
      </c>
      <c r="W765" s="26">
        <v>0.28878214202658398</v>
      </c>
      <c r="X765" s="27" t="s">
        <v>17</v>
      </c>
      <c r="Y765" s="26">
        <v>0.22474637291816901</v>
      </c>
      <c r="Z765" s="5">
        <v>-2.9416990100876901</v>
      </c>
      <c r="AA765" s="4">
        <v>0.20453544811282401</v>
      </c>
      <c r="AB765" s="5">
        <v>2.79179639676265</v>
      </c>
      <c r="AC765" s="4">
        <v>0.95100659210260796</v>
      </c>
      <c r="AD765" s="216">
        <v>-0.14990261332504801</v>
      </c>
      <c r="AE765" s="199">
        <v>1.01583244006874</v>
      </c>
      <c r="AF765" s="6">
        <v>0.56557660510450902</v>
      </c>
      <c r="AG765" s="6">
        <v>0.74521417090033004</v>
      </c>
      <c r="AH765" s="6">
        <v>-1.7935899672623301</v>
      </c>
      <c r="AI765" s="6">
        <v>0.10735964790914899</v>
      </c>
      <c r="AJ765" s="6">
        <v>0.43167413652469</v>
      </c>
      <c r="AK765" s="6">
        <v>-1.1603563847690399</v>
      </c>
      <c r="AL765" s="6">
        <v>0.85891621664740303</v>
      </c>
      <c r="AM765" s="63">
        <v>-0.77062686512344902</v>
      </c>
      <c r="AN765" s="8">
        <v>1.01583244006874</v>
      </c>
      <c r="AO765" s="7">
        <v>0.56557660510450902</v>
      </c>
      <c r="AP765" s="7">
        <v>0.74521417090033004</v>
      </c>
      <c r="AQ765" s="7" t="s">
        <v>4887</v>
      </c>
      <c r="AR765" s="7" t="s">
        <v>4887</v>
      </c>
      <c r="AS765" s="7" t="s">
        <v>4887</v>
      </c>
      <c r="AT765" s="7" t="s">
        <v>4887</v>
      </c>
      <c r="AU765" s="7">
        <v>0.85891621664740303</v>
      </c>
      <c r="AV765" s="9" t="s">
        <v>4887</v>
      </c>
    </row>
    <row r="766" spans="1:48" s="33" customFormat="1" ht="25" customHeight="1" x14ac:dyDescent="0.2">
      <c r="A766" s="13" t="s">
        <v>37</v>
      </c>
      <c r="B766" s="1" t="s">
        <v>37</v>
      </c>
      <c r="C766" s="203" t="s">
        <v>38</v>
      </c>
      <c r="D766" s="201" t="s">
        <v>4969</v>
      </c>
      <c r="E766" s="74" t="s">
        <v>13355</v>
      </c>
      <c r="F766" s="74" t="s">
        <v>12407</v>
      </c>
      <c r="G766" s="121" t="s">
        <v>4887</v>
      </c>
      <c r="H766" s="205">
        <v>3.2215705360328601</v>
      </c>
      <c r="I766" s="2">
        <v>0.64869890434301802</v>
      </c>
      <c r="J766" s="2">
        <v>2.3916362846080199</v>
      </c>
      <c r="K766" s="2">
        <v>1.0350054004670699</v>
      </c>
      <c r="L766" s="2">
        <v>0.43232009031260099</v>
      </c>
      <c r="M766" s="2">
        <v>0.56338184139388003</v>
      </c>
      <c r="N766" s="2">
        <v>0.57716119431441004</v>
      </c>
      <c r="O766" s="2">
        <v>2.3951082828853099</v>
      </c>
      <c r="P766" s="17">
        <v>2.5953951880642698</v>
      </c>
      <c r="Q766" s="16">
        <v>2.0873019083279698</v>
      </c>
      <c r="R766" s="2">
        <v>0.67690244405785105</v>
      </c>
      <c r="S766" s="17">
        <v>1.85588822175466</v>
      </c>
      <c r="T766" s="21">
        <v>1.3131571374850499</v>
      </c>
      <c r="U766" s="3">
        <v>0.31697411754099197</v>
      </c>
      <c r="V766" s="22">
        <v>1.1119288732316399</v>
      </c>
      <c r="W766" s="26">
        <v>0.26305934676668902</v>
      </c>
      <c r="X766" s="27" t="s">
        <v>17</v>
      </c>
      <c r="Y766" s="26">
        <v>0.19896240688144901</v>
      </c>
      <c r="Z766" s="5">
        <v>-1.4103994642701201</v>
      </c>
      <c r="AA766" s="4">
        <v>0.82753575437379101</v>
      </c>
      <c r="AB766" s="5">
        <v>0.231413686573301</v>
      </c>
      <c r="AC766" s="4">
        <v>0.20161128304325601</v>
      </c>
      <c r="AD766" s="216">
        <v>-1.17898577769681</v>
      </c>
      <c r="AE766" s="199">
        <v>1.5386176477783</v>
      </c>
      <c r="AF766" s="6">
        <v>-0.81557342473174699</v>
      </c>
      <c r="AG766" s="6">
        <v>0.77922344349325001</v>
      </c>
      <c r="AH766" s="6">
        <v>-0.46210094937526403</v>
      </c>
      <c r="AI766" s="6">
        <v>-1.01356117740332</v>
      </c>
      <c r="AJ766" s="6">
        <v>-0.89363898597225</v>
      </c>
      <c r="AK766" s="6">
        <v>-0.88103080559087199</v>
      </c>
      <c r="AL766" s="6">
        <v>0.78240034017457005</v>
      </c>
      <c r="AM766" s="63">
        <v>0.965663911627334</v>
      </c>
      <c r="AN766" s="8">
        <v>1.5386176477783</v>
      </c>
      <c r="AO766" s="7">
        <v>-0.81557342473174699</v>
      </c>
      <c r="AP766" s="7">
        <v>0.77922344349325001</v>
      </c>
      <c r="AQ766" s="7">
        <v>-0.46210094937526403</v>
      </c>
      <c r="AR766" s="7">
        <v>-1.01356117740332</v>
      </c>
      <c r="AS766" s="7">
        <v>-0.89363898597225</v>
      </c>
      <c r="AT766" s="7">
        <v>-0.88103080559087199</v>
      </c>
      <c r="AU766" s="7">
        <v>0.78240034017457005</v>
      </c>
      <c r="AV766" s="9">
        <v>0.965663911627334</v>
      </c>
    </row>
    <row r="767" spans="1:48" s="33" customFormat="1" ht="25" customHeight="1" x14ac:dyDescent="0.2">
      <c r="A767" s="13" t="s">
        <v>41</v>
      </c>
      <c r="B767" s="1" t="s">
        <v>42</v>
      </c>
      <c r="C767" s="203" t="s">
        <v>43</v>
      </c>
      <c r="D767" s="201" t="s">
        <v>7446</v>
      </c>
      <c r="E767" s="74" t="s">
        <v>13194</v>
      </c>
      <c r="F767" s="74" t="s">
        <v>12584</v>
      </c>
      <c r="G767" s="121" t="s">
        <v>4887</v>
      </c>
      <c r="H767" s="205">
        <v>-4.6000670643663701</v>
      </c>
      <c r="I767" s="2">
        <v>-3.0317914892982398</v>
      </c>
      <c r="J767" s="2">
        <v>-5.3355572298723501</v>
      </c>
      <c r="K767" s="2">
        <v>-5.0163929380243601</v>
      </c>
      <c r="L767" s="2">
        <v>-5.0895249392121196</v>
      </c>
      <c r="M767" s="2">
        <v>-8.0365750294549994</v>
      </c>
      <c r="N767" s="2">
        <v>-3.6452356278372302</v>
      </c>
      <c r="O767" s="2">
        <v>-2.9324864811590401</v>
      </c>
      <c r="P767" s="17">
        <v>-3.2706040334815798</v>
      </c>
      <c r="Q767" s="16">
        <v>-4.3224719278456503</v>
      </c>
      <c r="R767" s="2">
        <v>-6.0474976355638201</v>
      </c>
      <c r="S767" s="17">
        <v>-3.2827753808259499</v>
      </c>
      <c r="T767" s="21">
        <v>1.1767023590210599</v>
      </c>
      <c r="U767" s="3">
        <v>1.72297960857525</v>
      </c>
      <c r="V767" s="22">
        <v>0.35653042337892599</v>
      </c>
      <c r="W767" s="26">
        <v>8.1578495748041005E-2</v>
      </c>
      <c r="X767" s="27" t="s">
        <v>17</v>
      </c>
      <c r="Y767" s="26">
        <v>0.23433928632981199</v>
      </c>
      <c r="Z767" s="5">
        <v>-1.7250257077181701</v>
      </c>
      <c r="AA767" s="4">
        <v>0.26204754779194001</v>
      </c>
      <c r="AB767" s="5">
        <v>-1.0396965470196999</v>
      </c>
      <c r="AC767" s="4">
        <v>0.103149514519719</v>
      </c>
      <c r="AD767" s="216">
        <v>-2.7647222547378698</v>
      </c>
      <c r="AE767" s="199">
        <v>-3.0585066076938901E-2</v>
      </c>
      <c r="AF767" s="6">
        <v>0.94528023213744505</v>
      </c>
      <c r="AG767" s="6">
        <v>-0.48824655179131299</v>
      </c>
      <c r="AH767" s="6">
        <v>-0.28964538641252002</v>
      </c>
      <c r="AI767" s="6">
        <v>-0.33515204562642098</v>
      </c>
      <c r="AJ767" s="6">
        <v>-2.16896490408572</v>
      </c>
      <c r="AK767" s="6">
        <v>0.56356233975286496</v>
      </c>
      <c r="AL767" s="6">
        <v>1.00707314208424</v>
      </c>
      <c r="AM767" s="63">
        <v>0.79667824001836995</v>
      </c>
      <c r="AN767" s="8">
        <v>-3.0585066076938901E-2</v>
      </c>
      <c r="AO767" s="7" t="s">
        <v>4887</v>
      </c>
      <c r="AP767" s="7" t="s">
        <v>4887</v>
      </c>
      <c r="AQ767" s="7">
        <v>-0.28964538641252002</v>
      </c>
      <c r="AR767" s="7">
        <v>-0.33515204562642098</v>
      </c>
      <c r="AS767" s="7" t="s">
        <v>4887</v>
      </c>
      <c r="AT767" s="7">
        <v>0.56356233975286496</v>
      </c>
      <c r="AU767" s="7">
        <v>1.00707314208424</v>
      </c>
      <c r="AV767" s="9">
        <v>0.79667824001836995</v>
      </c>
    </row>
    <row r="768" spans="1:48" s="33" customFormat="1" ht="25" customHeight="1" x14ac:dyDescent="0.2">
      <c r="A768" s="13" t="s">
        <v>44</v>
      </c>
      <c r="B768" s="1" t="s">
        <v>44</v>
      </c>
      <c r="C768" s="203" t="s">
        <v>45</v>
      </c>
      <c r="D768" s="201" t="s">
        <v>7447</v>
      </c>
      <c r="E768" s="74" t="s">
        <v>12492</v>
      </c>
      <c r="F768" s="74" t="s">
        <v>12493</v>
      </c>
      <c r="G768" s="121" t="s">
        <v>4887</v>
      </c>
      <c r="H768" s="205">
        <v>0.77583582349194602</v>
      </c>
      <c r="I768" s="2">
        <v>2.08579725559242</v>
      </c>
      <c r="J768" s="2">
        <v>2.55561593663219</v>
      </c>
      <c r="K768" s="2">
        <v>1.6919050047693001</v>
      </c>
      <c r="L768" s="2">
        <v>1.7559651117322601</v>
      </c>
      <c r="M768" s="2">
        <v>-1.0124701083202301</v>
      </c>
      <c r="N768" s="2">
        <v>2.7153396841766</v>
      </c>
      <c r="O768" s="2">
        <v>3.7005039041570198</v>
      </c>
      <c r="P768" s="17">
        <v>3.4365925632862901</v>
      </c>
      <c r="Q768" s="16">
        <v>1.8057496719055199</v>
      </c>
      <c r="R768" s="2">
        <v>0.81180000272711095</v>
      </c>
      <c r="S768" s="17">
        <v>3.2841453838732999</v>
      </c>
      <c r="T768" s="21">
        <v>0.92234716871091005</v>
      </c>
      <c r="U768" s="3">
        <v>1.58018891366555</v>
      </c>
      <c r="V768" s="22">
        <v>0.50996788326877895</v>
      </c>
      <c r="W768" s="26">
        <v>8.3604647356171694E-2</v>
      </c>
      <c r="X768" s="27" t="s">
        <v>17</v>
      </c>
      <c r="Y768" s="26">
        <v>0.41181201874609402</v>
      </c>
      <c r="Z768" s="5">
        <v>-0.99394966917840799</v>
      </c>
      <c r="AA768" s="4">
        <v>9.0112969106087099E-2</v>
      </c>
      <c r="AB768" s="5">
        <v>-1.47839571196778</v>
      </c>
      <c r="AC768" s="4">
        <v>0.102057833025182</v>
      </c>
      <c r="AD768" s="216">
        <v>-2.47234538114619</v>
      </c>
      <c r="AE768" s="199">
        <v>-0.82953990426406399</v>
      </c>
      <c r="AF768" s="6">
        <v>8.2554316487081503E-2</v>
      </c>
      <c r="AG768" s="6">
        <v>0.40967761437699801</v>
      </c>
      <c r="AH768" s="6">
        <v>-0.19170325840835301</v>
      </c>
      <c r="AI768" s="6">
        <v>-0.14709976710714301</v>
      </c>
      <c r="AJ768" s="6">
        <v>-2.0746937426678902</v>
      </c>
      <c r="AK768" s="6">
        <v>0.52088936724392798</v>
      </c>
      <c r="AL768" s="6">
        <v>1.20683520466766</v>
      </c>
      <c r="AM768" s="63">
        <v>1.0230801696717799</v>
      </c>
      <c r="AN768" s="8">
        <v>-0.82953990426406399</v>
      </c>
      <c r="AO768" s="7">
        <v>8.2554316487081503E-2</v>
      </c>
      <c r="AP768" s="7">
        <v>0.40967761437699801</v>
      </c>
      <c r="AQ768" s="7">
        <v>-0.19170325840835301</v>
      </c>
      <c r="AR768" s="7">
        <v>-0.14709976710714301</v>
      </c>
      <c r="AS768" s="7">
        <v>-2.0746937426678902</v>
      </c>
      <c r="AT768" s="7">
        <v>0.52088936724392798</v>
      </c>
      <c r="AU768" s="7">
        <v>1.20683520466766</v>
      </c>
      <c r="AV768" s="9">
        <v>1.0230801696717799</v>
      </c>
    </row>
    <row r="769" spans="1:48" s="33" customFormat="1" ht="25" customHeight="1" x14ac:dyDescent="0.2">
      <c r="A769" s="13" t="s">
        <v>46</v>
      </c>
      <c r="B769" s="1" t="s">
        <v>46</v>
      </c>
      <c r="C769" s="203" t="s">
        <v>47</v>
      </c>
      <c r="D769" s="201" t="s">
        <v>7448</v>
      </c>
      <c r="E769" s="74" t="s">
        <v>13539</v>
      </c>
      <c r="F769" s="74" t="s">
        <v>12830</v>
      </c>
      <c r="G769" s="121" t="s">
        <v>4887</v>
      </c>
      <c r="H769" s="205">
        <v>3.69351547675782</v>
      </c>
      <c r="I769" s="2">
        <v>3.6105790434976099</v>
      </c>
      <c r="J769" s="2">
        <v>4.44967661650956</v>
      </c>
      <c r="K769" s="2">
        <v>3.4519269287970702</v>
      </c>
      <c r="L769" s="2">
        <v>2.9079720182951498</v>
      </c>
      <c r="M769" s="2">
        <v>2.7798340898027298</v>
      </c>
      <c r="N769" s="2">
        <v>1.5737906415966501</v>
      </c>
      <c r="O769" s="2">
        <v>4.1415041508124402</v>
      </c>
      <c r="P769" s="17">
        <v>4.0646636246799197</v>
      </c>
      <c r="Q769" s="16">
        <v>3.9179237122549999</v>
      </c>
      <c r="R769" s="2">
        <v>3.0465776789649799</v>
      </c>
      <c r="S769" s="17">
        <v>3.25998613902967</v>
      </c>
      <c r="T769" s="21">
        <v>0.46237482238748101</v>
      </c>
      <c r="U769" s="3">
        <v>0.35684148152107997</v>
      </c>
      <c r="V769" s="22">
        <v>1.4607934687308199</v>
      </c>
      <c r="W769" s="26">
        <v>0.51196351272514795</v>
      </c>
      <c r="X769" s="27" t="s">
        <v>17</v>
      </c>
      <c r="Y769" s="26">
        <v>6.4958104279893306E-2</v>
      </c>
      <c r="Z769" s="5">
        <v>-0.87134603329001803</v>
      </c>
      <c r="AA769" s="4">
        <v>0.523124241277233</v>
      </c>
      <c r="AB769" s="5">
        <v>0.65793757322532997</v>
      </c>
      <c r="AC769" s="4">
        <v>0.826566965148126</v>
      </c>
      <c r="AD769" s="216">
        <v>-0.213408460064688</v>
      </c>
      <c r="AE769" s="199">
        <v>0.32445970687700798</v>
      </c>
      <c r="AF769" s="6">
        <v>0.23015709233394899</v>
      </c>
      <c r="AG769" s="6">
        <v>1.18425038862381</v>
      </c>
      <c r="AH769" s="6">
        <v>4.9762196738368798E-2</v>
      </c>
      <c r="AI769" s="6">
        <v>-0.56874004934837996</v>
      </c>
      <c r="AJ769" s="6">
        <v>-0.71443888403365996</v>
      </c>
      <c r="AK769" s="6">
        <v>-2.0857668510987399</v>
      </c>
      <c r="AL769" s="6">
        <v>0.83384384106660903</v>
      </c>
      <c r="AM769" s="63">
        <v>0.74647255884103203</v>
      </c>
      <c r="AN769" s="8">
        <v>0.32445970687700798</v>
      </c>
      <c r="AO769" s="7">
        <v>0.23015709233394899</v>
      </c>
      <c r="AP769" s="7">
        <v>1.18425038862381</v>
      </c>
      <c r="AQ769" s="7">
        <v>4.9762196738368798E-2</v>
      </c>
      <c r="AR769" s="7">
        <v>-0.56874004934837996</v>
      </c>
      <c r="AS769" s="7">
        <v>-0.71443888403365996</v>
      </c>
      <c r="AT769" s="7">
        <v>-2.0857668510987399</v>
      </c>
      <c r="AU769" s="7">
        <v>0.83384384106660903</v>
      </c>
      <c r="AV769" s="9">
        <v>0.74647255884103203</v>
      </c>
    </row>
    <row r="770" spans="1:48" s="33" customFormat="1" ht="25" customHeight="1" x14ac:dyDescent="0.2">
      <c r="A770" s="13" t="s">
        <v>50</v>
      </c>
      <c r="B770" s="1" t="s">
        <v>50</v>
      </c>
      <c r="C770" s="203" t="s">
        <v>51</v>
      </c>
      <c r="D770" s="201" t="s">
        <v>7449</v>
      </c>
      <c r="E770" s="74" t="s">
        <v>13538</v>
      </c>
      <c r="F770" s="74" t="s">
        <v>12721</v>
      </c>
      <c r="G770" s="121" t="s">
        <v>4887</v>
      </c>
      <c r="H770" s="205">
        <v>0.26546861369579799</v>
      </c>
      <c r="I770" s="2">
        <v>-1.36013155149073</v>
      </c>
      <c r="J770" s="2">
        <v>-9.0555533595019E-2</v>
      </c>
      <c r="K770" s="2">
        <v>-1.25054411183368</v>
      </c>
      <c r="L770" s="2">
        <v>-6.6679218400020597</v>
      </c>
      <c r="M770" s="2">
        <v>-1.6605346143064901</v>
      </c>
      <c r="N770" s="2">
        <v>-2.8543097474792498</v>
      </c>
      <c r="O770" s="2">
        <v>-1.55992206646058</v>
      </c>
      <c r="P770" s="17">
        <v>-1.0929938416092899</v>
      </c>
      <c r="Q770" s="16">
        <v>-0.39507282379665198</v>
      </c>
      <c r="R770" s="2">
        <v>-3.19300018871408</v>
      </c>
      <c r="S770" s="17">
        <v>-1.83574188518304</v>
      </c>
      <c r="T770" s="21">
        <v>0.85451276133679299</v>
      </c>
      <c r="U770" s="3">
        <v>3.0163443793724798</v>
      </c>
      <c r="V770" s="22">
        <v>0.912477867878282</v>
      </c>
      <c r="W770" s="26">
        <v>0.26807925688095302</v>
      </c>
      <c r="X770" s="27" t="s">
        <v>17</v>
      </c>
      <c r="Y770" s="26">
        <v>0.24525781403431199</v>
      </c>
      <c r="Z770" s="5">
        <v>-2.7979273649174301</v>
      </c>
      <c r="AA770" s="4">
        <v>0.11694405903605901</v>
      </c>
      <c r="AB770" s="5">
        <v>1.4406690613863899</v>
      </c>
      <c r="AC770" s="4">
        <v>0.52283506280272396</v>
      </c>
      <c r="AD770" s="216">
        <v>-1.3572583035310399</v>
      </c>
      <c r="AE770" s="199">
        <v>1.01981929040171</v>
      </c>
      <c r="AF770" s="6">
        <v>0.22025679420212399</v>
      </c>
      <c r="AG770" s="6">
        <v>0.84470639240165901</v>
      </c>
      <c r="AH770" s="6">
        <v>0.27415812165078302</v>
      </c>
      <c r="AI770" s="6">
        <v>-2.39041595502158</v>
      </c>
      <c r="AJ770" s="6">
        <v>7.2501504854323995E-2</v>
      </c>
      <c r="AK770" s="6">
        <v>-0.51466491270757098</v>
      </c>
      <c r="AL770" s="6">
        <v>0.1219884707316</v>
      </c>
      <c r="AM770" s="63">
        <v>0.35165029348694798</v>
      </c>
      <c r="AN770" s="8">
        <v>1.01981929040171</v>
      </c>
      <c r="AO770" s="7">
        <v>0.22025679420212399</v>
      </c>
      <c r="AP770" s="7">
        <v>0.84470639240165901</v>
      </c>
      <c r="AQ770" s="7">
        <v>0.27415812165078302</v>
      </c>
      <c r="AR770" s="7" t="s">
        <v>4887</v>
      </c>
      <c r="AS770" s="7">
        <v>7.2501504854323995E-2</v>
      </c>
      <c r="AT770" s="7">
        <v>-0.51466491270757098</v>
      </c>
      <c r="AU770" s="7">
        <v>0.1219884707316</v>
      </c>
      <c r="AV770" s="9">
        <v>0.35165029348694798</v>
      </c>
    </row>
    <row r="771" spans="1:48" s="33" customFormat="1" ht="25" customHeight="1" x14ac:dyDescent="0.2">
      <c r="A771" s="13" t="s">
        <v>52</v>
      </c>
      <c r="B771" s="1" t="s">
        <v>52</v>
      </c>
      <c r="C771" s="203" t="s">
        <v>53</v>
      </c>
      <c r="D771" s="201" t="s">
        <v>7450</v>
      </c>
      <c r="E771" s="74" t="s">
        <v>13186</v>
      </c>
      <c r="F771" s="74" t="s">
        <v>13187</v>
      </c>
      <c r="G771" s="121" t="s">
        <v>4887</v>
      </c>
      <c r="H771" s="205">
        <v>-1.8050220543298701</v>
      </c>
      <c r="I771" s="2">
        <v>-2.83050335087191</v>
      </c>
      <c r="J771" s="2">
        <v>-1.9651497088913901</v>
      </c>
      <c r="K771" s="2">
        <v>-2.0112575142032401</v>
      </c>
      <c r="L771" s="2">
        <v>-5.6060005343995396</v>
      </c>
      <c r="M771" s="2">
        <v>-3.4492601049784901</v>
      </c>
      <c r="N771" s="2">
        <v>-3.74115353291069</v>
      </c>
      <c r="O771" s="2">
        <v>-2.99162782192395</v>
      </c>
      <c r="P771" s="17">
        <v>-2.4452989137061301</v>
      </c>
      <c r="Q771" s="16">
        <v>-2.2002250380310602</v>
      </c>
      <c r="R771" s="2">
        <v>-3.6888393845270899</v>
      </c>
      <c r="S771" s="17">
        <v>-3.0593600895135902</v>
      </c>
      <c r="T771" s="21">
        <v>0.55167769591218896</v>
      </c>
      <c r="U771" s="3">
        <v>1.80930733119177</v>
      </c>
      <c r="V771" s="22">
        <v>0.65057708504302303</v>
      </c>
      <c r="W771" s="26">
        <v>0.35023461610142997</v>
      </c>
      <c r="X771" s="27" t="s">
        <v>17</v>
      </c>
      <c r="Y771" s="26">
        <v>0.28793736835154699</v>
      </c>
      <c r="Z771" s="5">
        <v>-1.48861434649603</v>
      </c>
      <c r="AA771" s="4">
        <v>0.157922199485136</v>
      </c>
      <c r="AB771" s="5">
        <v>0.859135051482529</v>
      </c>
      <c r="AC771" s="4">
        <v>0.61737676622854798</v>
      </c>
      <c r="AD771" s="216">
        <v>-0.62947929501350197</v>
      </c>
      <c r="AE771" s="199">
        <v>0.988693282883917</v>
      </c>
      <c r="AF771" s="6">
        <v>0.12785237507371</v>
      </c>
      <c r="AG771" s="6">
        <v>0.85427402435323796</v>
      </c>
      <c r="AH771" s="6">
        <v>0.81556879870394905</v>
      </c>
      <c r="AI771" s="6">
        <v>-2.2020404500312001</v>
      </c>
      <c r="AJ771" s="6">
        <v>-0.39156336435997102</v>
      </c>
      <c r="AK771" s="6">
        <v>-0.636593482736868</v>
      </c>
      <c r="AL771" s="6">
        <v>-7.4036616756496402E-3</v>
      </c>
      <c r="AM771" s="63">
        <v>0.45121247778887602</v>
      </c>
      <c r="AN771" s="8">
        <v>0.988693282883917</v>
      </c>
      <c r="AO771" s="7">
        <v>0.12785237507371</v>
      </c>
      <c r="AP771" s="7">
        <v>0.85427402435323796</v>
      </c>
      <c r="AQ771" s="7">
        <v>0.81556879870394905</v>
      </c>
      <c r="AR771" s="7" t="s">
        <v>4887</v>
      </c>
      <c r="AS771" s="7" t="s">
        <v>4887</v>
      </c>
      <c r="AT771" s="7" t="s">
        <v>4887</v>
      </c>
      <c r="AU771" s="7">
        <v>-7.4036616756496402E-3</v>
      </c>
      <c r="AV771" s="9">
        <v>0.45121247778887602</v>
      </c>
    </row>
    <row r="772" spans="1:48" s="33" customFormat="1" ht="25" customHeight="1" x14ac:dyDescent="0.2">
      <c r="A772" s="13" t="s">
        <v>54</v>
      </c>
      <c r="B772" s="1" t="s">
        <v>54</v>
      </c>
      <c r="C772" s="203" t="s">
        <v>55</v>
      </c>
      <c r="D772" s="201" t="s">
        <v>7451</v>
      </c>
      <c r="E772" s="74" t="s">
        <v>13353</v>
      </c>
      <c r="F772" s="74" t="s">
        <v>11631</v>
      </c>
      <c r="G772" s="121" t="s">
        <v>4887</v>
      </c>
      <c r="H772" s="205">
        <v>3.0198931461157699</v>
      </c>
      <c r="I772" s="2">
        <v>6.4432914221523405E-2</v>
      </c>
      <c r="J772" s="2">
        <v>1.7219446550817801</v>
      </c>
      <c r="K772" s="2">
        <v>0.82395186814116905</v>
      </c>
      <c r="L772" s="2">
        <v>6.6815608506743701E-2</v>
      </c>
      <c r="M772" s="2">
        <v>-1.1419453948784399</v>
      </c>
      <c r="N772" s="2">
        <v>-3.777799708911</v>
      </c>
      <c r="O772" s="2">
        <v>1.54493207827111</v>
      </c>
      <c r="P772" s="17">
        <v>2.0739386291591901</v>
      </c>
      <c r="Q772" s="16">
        <v>1.60209023847302</v>
      </c>
      <c r="R772" s="2">
        <v>-8.3725972743509999E-2</v>
      </c>
      <c r="S772" s="17">
        <v>-5.2976333826898099E-2</v>
      </c>
      <c r="T772" s="21">
        <v>1.48137102255396</v>
      </c>
      <c r="U772" s="3">
        <v>0.99155690101526395</v>
      </c>
      <c r="V772" s="22">
        <v>3.23661765804989</v>
      </c>
      <c r="W772" s="26">
        <v>0.57234874440377204</v>
      </c>
      <c r="X772" s="27" t="s">
        <v>17</v>
      </c>
      <c r="Y772" s="26">
        <v>0.18699820193056901</v>
      </c>
      <c r="Z772" s="5">
        <v>-1.68581621121653</v>
      </c>
      <c r="AA772" s="4">
        <v>0.48329319200679999</v>
      </c>
      <c r="AB772" s="5">
        <v>1.65506657229992</v>
      </c>
      <c r="AC772" s="4">
        <v>0.98867267673751202</v>
      </c>
      <c r="AD772" s="216">
        <v>-3.07496389166119E-2</v>
      </c>
      <c r="AE772" s="199">
        <v>1.24849466002169</v>
      </c>
      <c r="AF772" s="6">
        <v>-0.209130313010403</v>
      </c>
      <c r="AG772" s="6">
        <v>0.60834998345878799</v>
      </c>
      <c r="AH772" s="6">
        <v>0.16546237572793199</v>
      </c>
      <c r="AI772" s="6">
        <v>-0.207955174649291</v>
      </c>
      <c r="AJ772" s="6">
        <v>-0.80411282412384</v>
      </c>
      <c r="AK772" s="6">
        <v>-2.1041090250355698</v>
      </c>
      <c r="AL772" s="6">
        <v>0.52104786052187402</v>
      </c>
      <c r="AM772" s="63">
        <v>0.78195245708882599</v>
      </c>
      <c r="AN772" s="8">
        <v>1.24849466002169</v>
      </c>
      <c r="AO772" s="7">
        <v>-0.209130313010403</v>
      </c>
      <c r="AP772" s="7">
        <v>0.60834998345878799</v>
      </c>
      <c r="AQ772" s="7">
        <v>0.16546237572793199</v>
      </c>
      <c r="AR772" s="7">
        <v>-0.207955174649291</v>
      </c>
      <c r="AS772" s="7">
        <v>-0.80411282412384</v>
      </c>
      <c r="AT772" s="7" t="s">
        <v>4887</v>
      </c>
      <c r="AU772" s="7">
        <v>0.52104786052187402</v>
      </c>
      <c r="AV772" s="9">
        <v>0.78195245708882599</v>
      </c>
    </row>
    <row r="773" spans="1:48" s="33" customFormat="1" ht="25" customHeight="1" x14ac:dyDescent="0.2">
      <c r="A773" s="13" t="s">
        <v>60</v>
      </c>
      <c r="B773" s="1" t="s">
        <v>61</v>
      </c>
      <c r="C773" s="203" t="s">
        <v>62</v>
      </c>
      <c r="D773" s="201" t="s">
        <v>7452</v>
      </c>
      <c r="E773" s="74" t="s">
        <v>13004</v>
      </c>
      <c r="F773" s="74" t="s">
        <v>12562</v>
      </c>
      <c r="G773" s="121" t="s">
        <v>4887</v>
      </c>
      <c r="H773" s="205">
        <v>-4.3401927234903903</v>
      </c>
      <c r="I773" s="2">
        <v>-0.10223956388762501</v>
      </c>
      <c r="J773" s="2">
        <v>-5.3009521225459597</v>
      </c>
      <c r="K773" s="2">
        <v>0.77869510409050202</v>
      </c>
      <c r="L773" s="2">
        <v>-1.0883743117092399</v>
      </c>
      <c r="M773" s="2">
        <v>-7.2231105024801296</v>
      </c>
      <c r="N773" s="2">
        <v>-2.4464655239944402</v>
      </c>
      <c r="O773" s="2">
        <v>-1.81386153456578</v>
      </c>
      <c r="P773" s="17">
        <v>-2.2211009019818402</v>
      </c>
      <c r="Q773" s="16">
        <v>-3.2477948033079902</v>
      </c>
      <c r="R773" s="2">
        <v>-2.5109299033662902</v>
      </c>
      <c r="S773" s="17">
        <v>-2.16047598684735</v>
      </c>
      <c r="T773" s="21">
        <v>2.7661621389394502</v>
      </c>
      <c r="U773" s="3">
        <v>4.1862837397687596</v>
      </c>
      <c r="V773" s="22">
        <v>0.320629828792584</v>
      </c>
      <c r="W773" s="26">
        <v>0.89789624031792403</v>
      </c>
      <c r="X773" s="27" t="s">
        <v>17</v>
      </c>
      <c r="Y773" s="26">
        <v>0.81357540770970604</v>
      </c>
      <c r="Z773" s="5">
        <v>0.73686489994170301</v>
      </c>
      <c r="AA773" s="4">
        <v>0.56697864425615796</v>
      </c>
      <c r="AB773" s="5">
        <v>-1.08731881646064</v>
      </c>
      <c r="AC773" s="4">
        <v>0.89816385947654098</v>
      </c>
      <c r="AD773" s="216">
        <v>-0.35045391651893498</v>
      </c>
      <c r="AE773" s="199">
        <v>-0.66438059400462002</v>
      </c>
      <c r="AF773" s="6">
        <v>0.991415620015767</v>
      </c>
      <c r="AG773" s="6">
        <v>-1.0397556195487501</v>
      </c>
      <c r="AH773" s="6">
        <v>1.33560259733814</v>
      </c>
      <c r="AI773" s="6">
        <v>0.60612627856631496</v>
      </c>
      <c r="AJ773" s="6">
        <v>-1.79075555946807</v>
      </c>
      <c r="AK773" s="6">
        <v>7.5511096446895007E-2</v>
      </c>
      <c r="AL773" s="6">
        <v>0.32267364195467702</v>
      </c>
      <c r="AM773" s="63">
        <v>0.16356253869963799</v>
      </c>
      <c r="AN773" s="8">
        <v>-0.66438059400462002</v>
      </c>
      <c r="AO773" s="7">
        <v>0.991415620015767</v>
      </c>
      <c r="AP773" s="7" t="s">
        <v>4887</v>
      </c>
      <c r="AQ773" s="7">
        <v>1.33560259733814</v>
      </c>
      <c r="AR773" s="7">
        <v>0.60612627856631496</v>
      </c>
      <c r="AS773" s="7" t="s">
        <v>4887</v>
      </c>
      <c r="AT773" s="7">
        <v>7.5511096446895007E-2</v>
      </c>
      <c r="AU773" s="7">
        <v>0.32267364195467702</v>
      </c>
      <c r="AV773" s="9">
        <v>0.16356253869963799</v>
      </c>
    </row>
    <row r="774" spans="1:48" s="33" customFormat="1" ht="25" customHeight="1" x14ac:dyDescent="0.2">
      <c r="A774" s="13" t="s">
        <v>65</v>
      </c>
      <c r="B774" s="1" t="s">
        <v>66</v>
      </c>
      <c r="C774" s="203" t="s">
        <v>67</v>
      </c>
      <c r="D774" s="201" t="s">
        <v>5019</v>
      </c>
      <c r="E774" s="74" t="s">
        <v>13383</v>
      </c>
      <c r="F774" s="74" t="s">
        <v>9786</v>
      </c>
      <c r="G774" s="121" t="s">
        <v>4887</v>
      </c>
      <c r="H774" s="205">
        <v>2.6032751477102898</v>
      </c>
      <c r="I774" s="2">
        <v>1.5248425337215199</v>
      </c>
      <c r="J774" s="2">
        <v>2.15373780229864</v>
      </c>
      <c r="K774" s="2">
        <v>2.7827707150213201</v>
      </c>
      <c r="L774" s="2">
        <v>2.0456034489769999</v>
      </c>
      <c r="M774" s="2">
        <v>2.2694687427873199</v>
      </c>
      <c r="N774" s="2">
        <v>-0.55278003115018104</v>
      </c>
      <c r="O774" s="2">
        <v>1.8340748379506999</v>
      </c>
      <c r="P774" s="17">
        <v>-0.60988170525878604</v>
      </c>
      <c r="Q774" s="16">
        <v>2.0939518279101499</v>
      </c>
      <c r="R774" s="2">
        <v>2.36594763559521</v>
      </c>
      <c r="S774" s="17">
        <v>0.223804367180578</v>
      </c>
      <c r="T774" s="21">
        <v>0.54169640738964397</v>
      </c>
      <c r="U774" s="3">
        <v>0.37793521547997</v>
      </c>
      <c r="V774" s="22">
        <v>1.3948273699896301</v>
      </c>
      <c r="W774" s="26">
        <v>5.0077045336478401E-2</v>
      </c>
      <c r="X774" s="27" t="s">
        <v>17</v>
      </c>
      <c r="Y774" s="26">
        <v>0.51947063494177903</v>
      </c>
      <c r="Z774" s="5">
        <v>0.27199580768506498</v>
      </c>
      <c r="AA774" s="4">
        <v>0.13317790290713499</v>
      </c>
      <c r="AB774" s="5">
        <v>1.8701474607295701</v>
      </c>
      <c r="AC774" s="4">
        <v>0.10833331304473701</v>
      </c>
      <c r="AD774" s="216">
        <v>2.1421432684146402</v>
      </c>
      <c r="AE774" s="199">
        <v>0.81984897362642595</v>
      </c>
      <c r="AF774" s="6">
        <v>-2.8632289723207801E-2</v>
      </c>
      <c r="AG774" s="6">
        <v>0.46616529435883097</v>
      </c>
      <c r="AH774" s="6">
        <v>0.96107117308719903</v>
      </c>
      <c r="AI774" s="6">
        <v>0.38108814486639903</v>
      </c>
      <c r="AJ774" s="6">
        <v>0.55721923071122104</v>
      </c>
      <c r="AK774" s="6">
        <v>-1.6632488580092399</v>
      </c>
      <c r="AL774" s="6">
        <v>0.21466322337375199</v>
      </c>
      <c r="AM774" s="63">
        <v>-1.70817489229139</v>
      </c>
      <c r="AN774" s="8">
        <v>0.81984897362642595</v>
      </c>
      <c r="AO774" s="7">
        <v>-2.8632289723207801E-2</v>
      </c>
      <c r="AP774" s="7">
        <v>0.46616529435883097</v>
      </c>
      <c r="AQ774" s="7">
        <v>0.96107117308719903</v>
      </c>
      <c r="AR774" s="7">
        <v>0.38108814486639903</v>
      </c>
      <c r="AS774" s="7">
        <v>0.55721923071122104</v>
      </c>
      <c r="AT774" s="7">
        <v>-1.6632488580092399</v>
      </c>
      <c r="AU774" s="7">
        <v>0.21466322337375199</v>
      </c>
      <c r="AV774" s="9">
        <v>-1.70817489229139</v>
      </c>
    </row>
    <row r="775" spans="1:48" s="33" customFormat="1" ht="25" customHeight="1" x14ac:dyDescent="0.2">
      <c r="A775" s="13" t="s">
        <v>70</v>
      </c>
      <c r="B775" s="1" t="s">
        <v>70</v>
      </c>
      <c r="C775" s="203" t="s">
        <v>71</v>
      </c>
      <c r="D775" s="201" t="s">
        <v>7453</v>
      </c>
      <c r="E775" s="74" t="s">
        <v>12501</v>
      </c>
      <c r="F775" s="74" t="s">
        <v>12502</v>
      </c>
      <c r="G775" s="121" t="s">
        <v>4887</v>
      </c>
      <c r="H775" s="205">
        <v>2.0484426672712401</v>
      </c>
      <c r="I775" s="2">
        <v>-0.41168038993113498</v>
      </c>
      <c r="J775" s="2">
        <v>1.0154609078552701</v>
      </c>
      <c r="K775" s="2">
        <v>0.147470310630755</v>
      </c>
      <c r="L775" s="2">
        <v>3.3354181314784598E-2</v>
      </c>
      <c r="M775" s="2">
        <v>-0.99428238824650705</v>
      </c>
      <c r="N775" s="2">
        <v>-0.415661367414359</v>
      </c>
      <c r="O775" s="2">
        <v>0.58551847936451296</v>
      </c>
      <c r="P775" s="17">
        <v>0.67047524830276795</v>
      </c>
      <c r="Q775" s="16">
        <v>0.88407439506512497</v>
      </c>
      <c r="R775" s="2">
        <v>-0.27115263210032198</v>
      </c>
      <c r="S775" s="17">
        <v>0.28011078675097401</v>
      </c>
      <c r="T775" s="21">
        <v>1.23531298704096</v>
      </c>
      <c r="U775" s="3">
        <v>0.62884267182702003</v>
      </c>
      <c r="V775" s="22">
        <v>0.604051803267739</v>
      </c>
      <c r="W775" s="26">
        <v>0.33623641335457999</v>
      </c>
      <c r="X775" s="27" t="s">
        <v>17</v>
      </c>
      <c r="Y775" s="26">
        <v>0.24542955544989101</v>
      </c>
      <c r="Z775" s="5">
        <v>-1.1552270271654499</v>
      </c>
      <c r="AA775" s="4">
        <v>0.50379325729497204</v>
      </c>
      <c r="AB775" s="5">
        <v>0.60396360831415097</v>
      </c>
      <c r="AC775" s="4">
        <v>0.335110893865466</v>
      </c>
      <c r="AD775" s="216">
        <v>-0.55126341885129704</v>
      </c>
      <c r="AE775" s="199">
        <v>1.93106481870317</v>
      </c>
      <c r="AF775" s="6">
        <v>-0.78240996319229095</v>
      </c>
      <c r="AG775" s="6">
        <v>0.79170313265778702</v>
      </c>
      <c r="AH775" s="6">
        <v>-0.165676047865607</v>
      </c>
      <c r="AI775" s="6">
        <v>-0.29154423897086801</v>
      </c>
      <c r="AJ775" s="6">
        <v>-1.4250102695803899</v>
      </c>
      <c r="AK775" s="6">
        <v>-0.78680091509056904</v>
      </c>
      <c r="AL775" s="6">
        <v>0.31748379067769</v>
      </c>
      <c r="AM775" s="63">
        <v>0.41118969266107702</v>
      </c>
      <c r="AN775" s="8">
        <v>1.93106481870317</v>
      </c>
      <c r="AO775" s="7">
        <v>-0.78240996319229095</v>
      </c>
      <c r="AP775" s="7">
        <v>0.79170313265778702</v>
      </c>
      <c r="AQ775" s="7">
        <v>-0.165676047865607</v>
      </c>
      <c r="AR775" s="7">
        <v>-0.29154423897086801</v>
      </c>
      <c r="AS775" s="7">
        <v>-1.4250102695803899</v>
      </c>
      <c r="AT775" s="7">
        <v>-0.78680091509056904</v>
      </c>
      <c r="AU775" s="7">
        <v>0.31748379067769</v>
      </c>
      <c r="AV775" s="9">
        <v>0.41118969266107702</v>
      </c>
    </row>
    <row r="776" spans="1:48" s="33" customFormat="1" ht="25" customHeight="1" x14ac:dyDescent="0.2">
      <c r="A776" s="13" t="s">
        <v>76</v>
      </c>
      <c r="B776" s="1" t="s">
        <v>77</v>
      </c>
      <c r="C776" s="203" t="s">
        <v>78</v>
      </c>
      <c r="D776" s="201" t="s">
        <v>4925</v>
      </c>
      <c r="E776" s="74" t="s">
        <v>12842</v>
      </c>
      <c r="F776" s="74" t="s">
        <v>12403</v>
      </c>
      <c r="G776" s="121" t="s">
        <v>4887</v>
      </c>
      <c r="H776" s="205">
        <v>1.3278305970903299</v>
      </c>
      <c r="I776" s="2">
        <v>0.62182864762870005</v>
      </c>
      <c r="J776" s="2">
        <v>1.2808514036748899</v>
      </c>
      <c r="K776" s="2">
        <v>0.17763428559611699</v>
      </c>
      <c r="L776" s="2">
        <v>-0.62672869965808797</v>
      </c>
      <c r="M776" s="2">
        <v>-2.1294055521139201</v>
      </c>
      <c r="N776" s="2">
        <v>-0.67680005004050203</v>
      </c>
      <c r="O776" s="2">
        <v>1.2039046888045599</v>
      </c>
      <c r="P776" s="17">
        <v>0.99541030133875097</v>
      </c>
      <c r="Q776" s="16">
        <v>1.07683688279797</v>
      </c>
      <c r="R776" s="2">
        <v>-0.85949998872529898</v>
      </c>
      <c r="S776" s="17">
        <v>0.50750498003427003</v>
      </c>
      <c r="T776" s="21">
        <v>0.394748187718935</v>
      </c>
      <c r="U776" s="3">
        <v>1.17100173268693</v>
      </c>
      <c r="V776" s="22">
        <v>1.03092253860147</v>
      </c>
      <c r="W776" s="26">
        <v>0.101013169048255</v>
      </c>
      <c r="X776" s="27" t="s">
        <v>17</v>
      </c>
      <c r="Y776" s="26">
        <v>9.1010970869108906E-2</v>
      </c>
      <c r="Z776" s="5">
        <v>-1.9363368715232701</v>
      </c>
      <c r="AA776" s="4">
        <v>0.44725387474585698</v>
      </c>
      <c r="AB776" s="5">
        <v>0.56933190276370405</v>
      </c>
      <c r="AC776" s="4">
        <v>0.20483113078916701</v>
      </c>
      <c r="AD776" s="216">
        <v>-1.36700496875957</v>
      </c>
      <c r="AE776" s="199">
        <v>0.92123463323527799</v>
      </c>
      <c r="AF776" s="6">
        <v>0.322465084334147</v>
      </c>
      <c r="AG776" s="6">
        <v>0.881390960748895</v>
      </c>
      <c r="AH776" s="6">
        <v>-5.4262002583241598E-2</v>
      </c>
      <c r="AI776" s="6">
        <v>-0.73645284100897301</v>
      </c>
      <c r="AJ776" s="6">
        <v>-2.0108928645461299</v>
      </c>
      <c r="AK776" s="6">
        <v>-0.778919012531886</v>
      </c>
      <c r="AL776" s="6">
        <v>0.81613143874974503</v>
      </c>
      <c r="AM776" s="63">
        <v>0.63930460360216601</v>
      </c>
      <c r="AN776" s="8">
        <v>0.92123463323527799</v>
      </c>
      <c r="AO776" s="7">
        <v>0.322465084334147</v>
      </c>
      <c r="AP776" s="7">
        <v>0.881390960748895</v>
      </c>
      <c r="AQ776" s="7">
        <v>-5.4262002583241598E-2</v>
      </c>
      <c r="AR776" s="7">
        <v>-0.73645284100897301</v>
      </c>
      <c r="AS776" s="7">
        <v>-2.0108928645461299</v>
      </c>
      <c r="AT776" s="7">
        <v>-0.778919012531886</v>
      </c>
      <c r="AU776" s="7">
        <v>0.81613143874974503</v>
      </c>
      <c r="AV776" s="9">
        <v>0.63930460360216601</v>
      </c>
    </row>
    <row r="777" spans="1:48" s="33" customFormat="1" ht="25" customHeight="1" x14ac:dyDescent="0.2">
      <c r="A777" s="13" t="s">
        <v>79</v>
      </c>
      <c r="B777" s="1" t="s">
        <v>79</v>
      </c>
      <c r="C777" s="203" t="s">
        <v>80</v>
      </c>
      <c r="D777" s="201" t="s">
        <v>5179</v>
      </c>
      <c r="E777" s="74" t="s">
        <v>13141</v>
      </c>
      <c r="F777" s="74" t="s">
        <v>13142</v>
      </c>
      <c r="G777" s="121" t="s">
        <v>4887</v>
      </c>
      <c r="H777" s="205">
        <v>-1.27364903001596</v>
      </c>
      <c r="I777" s="2">
        <v>-5.6311247520359</v>
      </c>
      <c r="J777" s="2">
        <v>-5.3962573038966504</v>
      </c>
      <c r="K777" s="2">
        <v>1.40015885165063</v>
      </c>
      <c r="L777" s="2">
        <v>-5.6778768992842297E-3</v>
      </c>
      <c r="M777" s="2">
        <v>-2.2350594985118901</v>
      </c>
      <c r="N777" s="2">
        <v>-7.8244871148059003</v>
      </c>
      <c r="O777" s="2">
        <v>0.62841553310671805</v>
      </c>
      <c r="P777" s="17">
        <v>-0.67044802760305799</v>
      </c>
      <c r="Q777" s="16">
        <v>-4.1003436953161696</v>
      </c>
      <c r="R777" s="2">
        <v>-0.28019284125351701</v>
      </c>
      <c r="S777" s="17">
        <v>-2.6221732031007501</v>
      </c>
      <c r="T777" s="21">
        <v>2.45080450621349</v>
      </c>
      <c r="U777" s="3">
        <v>1.83309082223996</v>
      </c>
      <c r="V777" s="22">
        <v>4.5519022577682504</v>
      </c>
      <c r="W777" s="26">
        <v>0.38890855215335202</v>
      </c>
      <c r="X777" s="27" t="s">
        <v>17</v>
      </c>
      <c r="Y777" s="26">
        <v>0.102133054957942</v>
      </c>
      <c r="Z777" s="5">
        <v>3.8201508540626499</v>
      </c>
      <c r="AA777" s="4">
        <v>0.65371823866845202</v>
      </c>
      <c r="AB777" s="5">
        <v>-1.47817049221542</v>
      </c>
      <c r="AC777" s="4">
        <v>0.47667367651774001</v>
      </c>
      <c r="AD777" s="216">
        <v>2.3419803618472299</v>
      </c>
      <c r="AE777" s="199">
        <v>0.33039395105256603</v>
      </c>
      <c r="AF777" s="6">
        <v>-1.0270457252708001</v>
      </c>
      <c r="AG777" s="6">
        <v>-0.95387988038268301</v>
      </c>
      <c r="AH777" s="6">
        <v>1.16333787018882</v>
      </c>
      <c r="AI777" s="6">
        <v>0.72539198695124696</v>
      </c>
      <c r="AJ777" s="6">
        <v>3.08956179754412E-2</v>
      </c>
      <c r="AK777" s="6">
        <v>-1.71032138432557</v>
      </c>
      <c r="AL777" s="6">
        <v>0.92292459714748298</v>
      </c>
      <c r="AM777" s="63">
        <v>0.51830296666349696</v>
      </c>
      <c r="AN777" s="8">
        <v>0.33039395105256603</v>
      </c>
      <c r="AO777" s="7" t="s">
        <v>4887</v>
      </c>
      <c r="AP777" s="7" t="s">
        <v>4887</v>
      </c>
      <c r="AQ777" s="7">
        <v>1.16333787018882</v>
      </c>
      <c r="AR777" s="7">
        <v>0.72539198695124696</v>
      </c>
      <c r="AS777" s="7" t="s">
        <v>4887</v>
      </c>
      <c r="AT777" s="7" t="s">
        <v>4887</v>
      </c>
      <c r="AU777" s="7">
        <v>0.92292459714748298</v>
      </c>
      <c r="AV777" s="9">
        <v>0.51830296666349696</v>
      </c>
    </row>
    <row r="778" spans="1:48" s="33" customFormat="1" ht="25" customHeight="1" x14ac:dyDescent="0.2">
      <c r="A778" s="13" t="s">
        <v>81</v>
      </c>
      <c r="B778" s="1" t="s">
        <v>81</v>
      </c>
      <c r="C778" s="203" t="s">
        <v>82</v>
      </c>
      <c r="D778" s="201" t="s">
        <v>81</v>
      </c>
      <c r="E778" s="74" t="s">
        <v>13473</v>
      </c>
      <c r="F778" s="74" t="s">
        <v>13474</v>
      </c>
      <c r="G778" s="121" t="s">
        <v>4887</v>
      </c>
      <c r="H778" s="205">
        <v>-5.6669636900459697</v>
      </c>
      <c r="I778" s="2">
        <v>-6.2433722064273701E-2</v>
      </c>
      <c r="J778" s="2">
        <v>-1.2777412444095</v>
      </c>
      <c r="K778" s="2">
        <v>-0.28293186134873599</v>
      </c>
      <c r="L778" s="2">
        <v>-5.7733079194657098</v>
      </c>
      <c r="M778" s="2">
        <v>-5.5420297278742998</v>
      </c>
      <c r="N778" s="2">
        <v>-0.65444507414742503</v>
      </c>
      <c r="O778" s="2">
        <v>-2.7163539731409898</v>
      </c>
      <c r="P778" s="17">
        <v>-1.1983456567285899</v>
      </c>
      <c r="Q778" s="16">
        <v>-2.3357128855065801</v>
      </c>
      <c r="R778" s="2">
        <v>-3.8660898362295799</v>
      </c>
      <c r="S778" s="17">
        <v>-1.52304823467234</v>
      </c>
      <c r="T778" s="21">
        <v>2.9482481299112999</v>
      </c>
      <c r="U778" s="3">
        <v>3.1052597645270499</v>
      </c>
      <c r="V778" s="22">
        <v>1.0686163483822</v>
      </c>
      <c r="W778" s="26">
        <v>0.55340808692282994</v>
      </c>
      <c r="X778" s="27" t="s">
        <v>17</v>
      </c>
      <c r="Y778" s="26">
        <v>0.569487697058635</v>
      </c>
      <c r="Z778" s="5">
        <v>-1.5303769507230001</v>
      </c>
      <c r="AA778" s="4">
        <v>0.68930766347087702</v>
      </c>
      <c r="AB778" s="5">
        <v>-0.81266465083424599</v>
      </c>
      <c r="AC778" s="4">
        <v>0.32119074379668999</v>
      </c>
      <c r="AD778" s="216">
        <v>-2.3430416015572502</v>
      </c>
      <c r="AE778" s="199">
        <v>-1.2696599115912399</v>
      </c>
      <c r="AF778" s="6">
        <v>1.03170368852709</v>
      </c>
      <c r="AG778" s="6">
        <v>0.53266728211056102</v>
      </c>
      <c r="AH778" s="6">
        <v>0.94116150309100399</v>
      </c>
      <c r="AI778" s="6">
        <v>-1.3133275768668999</v>
      </c>
      <c r="AJ778" s="6">
        <v>-1.2183588257547899</v>
      </c>
      <c r="AK778" s="6">
        <v>0.788608659269595</v>
      </c>
      <c r="AL778" s="6">
        <v>-5.80639634147124E-2</v>
      </c>
      <c r="AM778" s="63">
        <v>0.56526914462940103</v>
      </c>
      <c r="AN778" s="8" t="s">
        <v>4887</v>
      </c>
      <c r="AO778" s="7">
        <v>1.03170368852709</v>
      </c>
      <c r="AP778" s="7">
        <v>0.53266728211056102</v>
      </c>
      <c r="AQ778" s="7">
        <v>0.94116150309100399</v>
      </c>
      <c r="AR778" s="7" t="s">
        <v>4887</v>
      </c>
      <c r="AS778" s="7" t="s">
        <v>4887</v>
      </c>
      <c r="AT778" s="7">
        <v>0.788608659269595</v>
      </c>
      <c r="AU778" s="7">
        <v>-5.80639634147124E-2</v>
      </c>
      <c r="AV778" s="9">
        <v>0.56526914462940103</v>
      </c>
    </row>
    <row r="779" spans="1:48" s="33" customFormat="1" ht="25" customHeight="1" x14ac:dyDescent="0.2">
      <c r="A779" s="13" t="s">
        <v>86</v>
      </c>
      <c r="B779" s="1" t="s">
        <v>86</v>
      </c>
      <c r="C779" s="203" t="s">
        <v>87</v>
      </c>
      <c r="D779" s="201" t="s">
        <v>7454</v>
      </c>
      <c r="E779" s="74" t="s">
        <v>12885</v>
      </c>
      <c r="F779" s="74" t="s">
        <v>11963</v>
      </c>
      <c r="G779" s="121" t="s">
        <v>4887</v>
      </c>
      <c r="H779" s="205">
        <v>-2.7424800837304901</v>
      </c>
      <c r="I779" s="2">
        <v>-4.50243269395021</v>
      </c>
      <c r="J779" s="2">
        <v>-6.8831235576498697</v>
      </c>
      <c r="K779" s="2">
        <v>-2.4596774932080399</v>
      </c>
      <c r="L779" s="2">
        <v>-6.1153042831534004</v>
      </c>
      <c r="M779" s="2">
        <v>-3.6929116020514101</v>
      </c>
      <c r="N779" s="2">
        <v>-6.79209573147849</v>
      </c>
      <c r="O779" s="2">
        <v>-1.5781944543283399</v>
      </c>
      <c r="P779" s="17">
        <v>0.687498170959984</v>
      </c>
      <c r="Q779" s="16">
        <v>-4.7093454451101904</v>
      </c>
      <c r="R779" s="2">
        <v>-4.0892977928042802</v>
      </c>
      <c r="S779" s="17">
        <v>-2.5609306716156199</v>
      </c>
      <c r="T779" s="21">
        <v>2.0780620201216902</v>
      </c>
      <c r="U779" s="3">
        <v>1.8597696943455799</v>
      </c>
      <c r="V779" s="22">
        <v>3.8354151132471701</v>
      </c>
      <c r="W779" s="26">
        <v>0.63552571358768695</v>
      </c>
      <c r="X779" s="27" t="s">
        <v>17</v>
      </c>
      <c r="Y779" s="26">
        <v>0.71998934429625705</v>
      </c>
      <c r="Z779" s="5">
        <v>0.62004765230590497</v>
      </c>
      <c r="AA779" s="4">
        <v>0.45482087376624197</v>
      </c>
      <c r="AB779" s="5">
        <v>-2.14841477349457</v>
      </c>
      <c r="AC779" s="4">
        <v>0.58008206775735605</v>
      </c>
      <c r="AD779" s="216">
        <v>-1.52836712118867</v>
      </c>
      <c r="AE779" s="199">
        <v>0.40828869040172699</v>
      </c>
      <c r="AF779" s="6">
        <v>-0.27996617811195601</v>
      </c>
      <c r="AG779" s="6">
        <v>-1.21096969937312</v>
      </c>
      <c r="AH779" s="6">
        <v>0.51888272493715604</v>
      </c>
      <c r="AI779" s="6">
        <v>-0.91070289062941001</v>
      </c>
      <c r="AJ779" s="6">
        <v>3.6608728182992503E-2</v>
      </c>
      <c r="AK779" s="6">
        <v>-1.17537195420153</v>
      </c>
      <c r="AL779" s="6">
        <v>0.863599389180432</v>
      </c>
      <c r="AM779" s="63">
        <v>1.74963118961371</v>
      </c>
      <c r="AN779" s="8" t="s">
        <v>4887</v>
      </c>
      <c r="AO779" s="7" t="s">
        <v>4887</v>
      </c>
      <c r="AP779" s="7" t="s">
        <v>4887</v>
      </c>
      <c r="AQ779" s="7" t="s">
        <v>4887</v>
      </c>
      <c r="AR779" s="7" t="s">
        <v>4887</v>
      </c>
      <c r="AS779" s="7" t="s">
        <v>4887</v>
      </c>
      <c r="AT779" s="7" t="s">
        <v>4887</v>
      </c>
      <c r="AU779" s="7">
        <v>0.863599389180432</v>
      </c>
      <c r="AV779" s="9">
        <v>1.74963118961371</v>
      </c>
    </row>
    <row r="780" spans="1:48" s="33" customFormat="1" ht="25" customHeight="1" x14ac:dyDescent="0.2">
      <c r="A780" s="13" t="s">
        <v>88</v>
      </c>
      <c r="B780" s="1" t="s">
        <v>88</v>
      </c>
      <c r="C780" s="203" t="s">
        <v>89</v>
      </c>
      <c r="D780" s="201" t="s">
        <v>5147</v>
      </c>
      <c r="E780" s="74" t="s">
        <v>12844</v>
      </c>
      <c r="F780" s="74" t="s">
        <v>8639</v>
      </c>
      <c r="G780" s="121" t="s">
        <v>4887</v>
      </c>
      <c r="H780" s="205">
        <v>3.55896942061635</v>
      </c>
      <c r="I780" s="2">
        <v>1.06028054122335</v>
      </c>
      <c r="J780" s="2">
        <v>3.1097344327007699</v>
      </c>
      <c r="K780" s="2">
        <v>2.8081580732651501</v>
      </c>
      <c r="L780" s="2">
        <v>2.6557483626440201</v>
      </c>
      <c r="M780" s="2">
        <v>3.1220140734890598</v>
      </c>
      <c r="N780" s="2">
        <v>0.77740238865650801</v>
      </c>
      <c r="O780" s="2">
        <v>3.3284470643582802</v>
      </c>
      <c r="P780" s="17">
        <v>2.8047430647822602</v>
      </c>
      <c r="Q780" s="16">
        <v>2.57632813151349</v>
      </c>
      <c r="R780" s="2">
        <v>2.8619735031327398</v>
      </c>
      <c r="S780" s="17">
        <v>2.3035308392656799</v>
      </c>
      <c r="T780" s="21">
        <v>1.33201097615984</v>
      </c>
      <c r="U780" s="3">
        <v>0.23774567008955799</v>
      </c>
      <c r="V780" s="22">
        <v>1.3473557457524199</v>
      </c>
      <c r="W780" s="26">
        <v>0.82981210389962401</v>
      </c>
      <c r="X780" s="27" t="s">
        <v>17</v>
      </c>
      <c r="Y780" s="26">
        <v>0.74780706550616705</v>
      </c>
      <c r="Z780" s="5">
        <v>0.28564537161925302</v>
      </c>
      <c r="AA780" s="4">
        <v>0.81534478326836302</v>
      </c>
      <c r="AB780" s="5">
        <v>0.27279729224780902</v>
      </c>
      <c r="AC780" s="4">
        <v>0.54909100346259798</v>
      </c>
      <c r="AD780" s="216">
        <v>0.55844266386706198</v>
      </c>
      <c r="AE780" s="199">
        <v>0.99336257739551004</v>
      </c>
      <c r="AF780" s="6">
        <v>-1.54364587282359</v>
      </c>
      <c r="AG780" s="6">
        <v>0.53723817956621001</v>
      </c>
      <c r="AH780" s="6">
        <v>0.23103688392497199</v>
      </c>
      <c r="AI780" s="6">
        <v>7.6289837611958497E-2</v>
      </c>
      <c r="AJ780" s="6">
        <v>0.54970613934402501</v>
      </c>
      <c r="AK780" s="6">
        <v>-1.83086220830381</v>
      </c>
      <c r="AL780" s="6">
        <v>0.75930495997287895</v>
      </c>
      <c r="AM780" s="63">
        <v>0.22756950331183801</v>
      </c>
      <c r="AN780" s="8">
        <v>0.99336257739551004</v>
      </c>
      <c r="AO780" s="7">
        <v>-1.54364587282359</v>
      </c>
      <c r="AP780" s="7">
        <v>0.53723817956621001</v>
      </c>
      <c r="AQ780" s="7">
        <v>0.23103688392497199</v>
      </c>
      <c r="AR780" s="7">
        <v>7.6289837611958497E-2</v>
      </c>
      <c r="AS780" s="7">
        <v>0.54970613934402501</v>
      </c>
      <c r="AT780" s="7">
        <v>-1.83086220830381</v>
      </c>
      <c r="AU780" s="7">
        <v>0.75930495997287895</v>
      </c>
      <c r="AV780" s="9">
        <v>0.22756950331183801</v>
      </c>
    </row>
    <row r="781" spans="1:48" s="33" customFormat="1" ht="25" customHeight="1" x14ac:dyDescent="0.2">
      <c r="A781" s="13" t="s">
        <v>92</v>
      </c>
      <c r="B781" s="1" t="s">
        <v>92</v>
      </c>
      <c r="C781" s="203" t="s">
        <v>93</v>
      </c>
      <c r="D781" s="201" t="s">
        <v>4954</v>
      </c>
      <c r="E781" s="74" t="s">
        <v>12770</v>
      </c>
      <c r="F781" s="74" t="s">
        <v>12771</v>
      </c>
      <c r="G781" s="121" t="s">
        <v>12059</v>
      </c>
      <c r="H781" s="205">
        <v>-1.34354106412873</v>
      </c>
      <c r="I781" s="2">
        <v>-3.0570177664570601</v>
      </c>
      <c r="J781" s="2">
        <v>-1.6355382415566899</v>
      </c>
      <c r="K781" s="2">
        <v>-3.0046538904778202</v>
      </c>
      <c r="L781" s="2">
        <v>-3.1448373512348602</v>
      </c>
      <c r="M781" s="2">
        <v>-4.3999663138619898</v>
      </c>
      <c r="N781" s="2">
        <v>-3.7941204440001699</v>
      </c>
      <c r="O781" s="2">
        <v>-2.1968374665530699</v>
      </c>
      <c r="P781" s="17">
        <v>-1.35988140942888</v>
      </c>
      <c r="Q781" s="16">
        <v>-2.0120323573808201</v>
      </c>
      <c r="R781" s="2">
        <v>-3.5164858518582198</v>
      </c>
      <c r="S781" s="17">
        <v>-2.4502797733273698</v>
      </c>
      <c r="T781" s="21">
        <v>0.91668504230904702</v>
      </c>
      <c r="U781" s="3">
        <v>0.76832034056391396</v>
      </c>
      <c r="V781" s="22">
        <v>1.2367516612097</v>
      </c>
      <c r="W781" s="26">
        <v>0.241072403639741</v>
      </c>
      <c r="X781" s="27" t="s">
        <v>17</v>
      </c>
      <c r="Y781" s="26">
        <v>9.6975017928671498E-2</v>
      </c>
      <c r="Z781" s="5">
        <v>-1.5044534944774</v>
      </c>
      <c r="AA781" s="4">
        <v>0.64985811139095095</v>
      </c>
      <c r="AB781" s="5">
        <v>0.43824741594654698</v>
      </c>
      <c r="AC781" s="4">
        <v>0.28577683772616302</v>
      </c>
      <c r="AD781" s="216">
        <v>-1.06620607853085</v>
      </c>
      <c r="AE781" s="199">
        <v>1.20689772185955</v>
      </c>
      <c r="AF781" s="6">
        <v>-0.36445453967880398</v>
      </c>
      <c r="AG781" s="6">
        <v>0.93912027003265197</v>
      </c>
      <c r="AH781" s="6">
        <v>-0.31643398892892699</v>
      </c>
      <c r="AI781" s="6">
        <v>-0.44498992306653501</v>
      </c>
      <c r="AJ781" s="6">
        <v>-1.5960121291265701</v>
      </c>
      <c r="AK781" s="6">
        <v>-1.0404181858547199</v>
      </c>
      <c r="AL781" s="6">
        <v>0.42437804715953198</v>
      </c>
      <c r="AM781" s="63">
        <v>1.1919127276038299</v>
      </c>
      <c r="AN781" s="8">
        <v>1.20689772185955</v>
      </c>
      <c r="AO781" s="7">
        <v>-0.36445453967880398</v>
      </c>
      <c r="AP781" s="7">
        <v>0.93912027003265197</v>
      </c>
      <c r="AQ781" s="7">
        <v>-0.31643398892892699</v>
      </c>
      <c r="AR781" s="7">
        <v>-0.44498992306653501</v>
      </c>
      <c r="AS781" s="7" t="s">
        <v>4887</v>
      </c>
      <c r="AT781" s="7">
        <v>-1.0404181858547199</v>
      </c>
      <c r="AU781" s="7">
        <v>0.42437804715953198</v>
      </c>
      <c r="AV781" s="9">
        <v>1.1919127276038299</v>
      </c>
    </row>
    <row r="782" spans="1:48" s="33" customFormat="1" ht="25" customHeight="1" x14ac:dyDescent="0.2">
      <c r="A782" s="13" t="s">
        <v>96</v>
      </c>
      <c r="B782" s="1" t="s">
        <v>96</v>
      </c>
      <c r="C782" s="203" t="s">
        <v>97</v>
      </c>
      <c r="D782" s="201" t="s">
        <v>7336</v>
      </c>
      <c r="E782" s="74" t="s">
        <v>13450</v>
      </c>
      <c r="F782" s="74" t="s">
        <v>13170</v>
      </c>
      <c r="G782" s="121" t="s">
        <v>11126</v>
      </c>
      <c r="H782" s="205">
        <v>0.80688121946136704</v>
      </c>
      <c r="I782" s="2">
        <v>-6.1248699200976597</v>
      </c>
      <c r="J782" s="2">
        <v>-1.9089646256392201</v>
      </c>
      <c r="K782" s="2">
        <v>-6.1081898641427301</v>
      </c>
      <c r="L782" s="2">
        <v>-4.8560209811017003</v>
      </c>
      <c r="M782" s="2">
        <v>-4.58698426779159</v>
      </c>
      <c r="N782" s="2">
        <v>-7.4258485541955102</v>
      </c>
      <c r="O782" s="2">
        <v>-0.97044442617379201</v>
      </c>
      <c r="P782" s="17">
        <v>-5.9113126438256103</v>
      </c>
      <c r="Q782" s="16">
        <v>-2.4089844420918398</v>
      </c>
      <c r="R782" s="2">
        <v>-5.1837317043453401</v>
      </c>
      <c r="S782" s="17">
        <v>-4.7692018747316398</v>
      </c>
      <c r="T782" s="21">
        <v>3.4928224014152902</v>
      </c>
      <c r="U782" s="3">
        <v>0.811826554868192</v>
      </c>
      <c r="V782" s="22">
        <v>3.3758515030552401</v>
      </c>
      <c r="W782" s="26">
        <v>0.48010621370847001</v>
      </c>
      <c r="X782" s="27" t="s">
        <v>17</v>
      </c>
      <c r="Y782" s="26">
        <v>0.30104614095195797</v>
      </c>
      <c r="Z782" s="5">
        <v>-2.7747472622534999</v>
      </c>
      <c r="AA782" s="4">
        <v>0.44744980091492198</v>
      </c>
      <c r="AB782" s="5">
        <v>2.3602174326398</v>
      </c>
      <c r="AC782" s="4">
        <v>0.853541410068828</v>
      </c>
      <c r="AD782" s="216">
        <v>-0.4145298296137</v>
      </c>
      <c r="AE782" s="199">
        <v>1.7707007480313799</v>
      </c>
      <c r="AF782" s="6">
        <v>-0.72021872737224002</v>
      </c>
      <c r="AG782" s="6">
        <v>0.79476361879026303</v>
      </c>
      <c r="AH782" s="6">
        <v>-0.71422476201017604</v>
      </c>
      <c r="AI782" s="6">
        <v>-0.26425883067991301</v>
      </c>
      <c r="AJ782" s="6">
        <v>-0.167580693324657</v>
      </c>
      <c r="AK782" s="6">
        <v>-1.18772440544892</v>
      </c>
      <c r="AL782" s="6">
        <v>1.1320201353386701</v>
      </c>
      <c r="AM782" s="63">
        <v>-0.64347708332440701</v>
      </c>
      <c r="AN782" s="8">
        <v>1.7707007480313799</v>
      </c>
      <c r="AO782" s="7" t="s">
        <v>4887</v>
      </c>
      <c r="AP782" s="7">
        <v>0.79476361879026303</v>
      </c>
      <c r="AQ782" s="7" t="s">
        <v>4887</v>
      </c>
      <c r="AR782" s="7" t="s">
        <v>4887</v>
      </c>
      <c r="AS782" s="7" t="s">
        <v>4887</v>
      </c>
      <c r="AT782" s="7" t="s">
        <v>4887</v>
      </c>
      <c r="AU782" s="7">
        <v>1.1320201353386701</v>
      </c>
      <c r="AV782" s="9" t="s">
        <v>4887</v>
      </c>
    </row>
    <row r="783" spans="1:48" s="33" customFormat="1" ht="25" customHeight="1" x14ac:dyDescent="0.2">
      <c r="A783" s="13" t="s">
        <v>98</v>
      </c>
      <c r="B783" s="1" t="s">
        <v>98</v>
      </c>
      <c r="C783" s="203" t="s">
        <v>99</v>
      </c>
      <c r="D783" s="201" t="s">
        <v>7455</v>
      </c>
      <c r="E783" s="74" t="s">
        <v>13390</v>
      </c>
      <c r="F783" s="74" t="s">
        <v>12720</v>
      </c>
      <c r="G783" s="121" t="s">
        <v>4887</v>
      </c>
      <c r="H783" s="205">
        <v>-4.2494616941226404</v>
      </c>
      <c r="I783" s="2">
        <v>-1.19447997256359</v>
      </c>
      <c r="J783" s="2">
        <v>-3.6446595226127201</v>
      </c>
      <c r="K783" s="2">
        <v>-1.05819826999265</v>
      </c>
      <c r="L783" s="2">
        <v>-4.8685691959583703</v>
      </c>
      <c r="M783" s="2">
        <v>-5.1570178214574502</v>
      </c>
      <c r="N783" s="2">
        <v>-1.76186595456434</v>
      </c>
      <c r="O783" s="2">
        <v>-2.5275397544823899</v>
      </c>
      <c r="P783" s="17">
        <v>-0.114611098006684</v>
      </c>
      <c r="Q783" s="16">
        <v>-3.0295337297663201</v>
      </c>
      <c r="R783" s="2">
        <v>-3.69459509580282</v>
      </c>
      <c r="S783" s="17">
        <v>-1.4680056023511401</v>
      </c>
      <c r="T783" s="21">
        <v>1.6177184969992999</v>
      </c>
      <c r="U783" s="3">
        <v>2.2877372706988299</v>
      </c>
      <c r="V783" s="22">
        <v>1.23301322185229</v>
      </c>
      <c r="W783" s="26">
        <v>0.35056415409735397</v>
      </c>
      <c r="X783" s="27" t="s">
        <v>17</v>
      </c>
      <c r="Y783" s="26">
        <v>0.70426419611384605</v>
      </c>
      <c r="Z783" s="5">
        <v>-0.66506136603650701</v>
      </c>
      <c r="AA783" s="4">
        <v>0.25896507048532402</v>
      </c>
      <c r="AB783" s="5">
        <v>-1.56152812741518</v>
      </c>
      <c r="AC783" s="4">
        <v>0.23242626382923601</v>
      </c>
      <c r="AD783" s="216">
        <v>-2.2265894934516801</v>
      </c>
      <c r="AE783" s="199">
        <v>-0.83320050352026598</v>
      </c>
      <c r="AF783" s="6">
        <v>0.84279089929916096</v>
      </c>
      <c r="AG783" s="6">
        <v>-0.50140040379991402</v>
      </c>
      <c r="AH783" s="6">
        <v>0.91755630959887302</v>
      </c>
      <c r="AI783" s="6">
        <v>-1.1728486405861001</v>
      </c>
      <c r="AJ783" s="6">
        <v>-1.3310942409050499</v>
      </c>
      <c r="AK783" s="6">
        <v>0.53151766934731803</v>
      </c>
      <c r="AL783" s="6">
        <v>0.111461897173389</v>
      </c>
      <c r="AM783" s="63">
        <v>1.4352170133925799</v>
      </c>
      <c r="AN783" s="8">
        <v>-0.83320050352026598</v>
      </c>
      <c r="AO783" s="7">
        <v>0.84279089929916096</v>
      </c>
      <c r="AP783" s="7">
        <v>-0.50140040379991402</v>
      </c>
      <c r="AQ783" s="7">
        <v>0.91755630959887302</v>
      </c>
      <c r="AR783" s="7" t="s">
        <v>4887</v>
      </c>
      <c r="AS783" s="7" t="s">
        <v>4887</v>
      </c>
      <c r="AT783" s="7">
        <v>0.53151766934731803</v>
      </c>
      <c r="AU783" s="7">
        <v>0.111461897173389</v>
      </c>
      <c r="AV783" s="9">
        <v>1.4352170133925799</v>
      </c>
    </row>
    <row r="784" spans="1:48" s="33" customFormat="1" ht="25" customHeight="1" x14ac:dyDescent="0.2">
      <c r="A784" s="13" t="s">
        <v>100</v>
      </c>
      <c r="B784" s="1" t="s">
        <v>100</v>
      </c>
      <c r="C784" s="203" t="s">
        <v>101</v>
      </c>
      <c r="D784" s="201" t="s">
        <v>5022</v>
      </c>
      <c r="E784" s="74" t="s">
        <v>13133</v>
      </c>
      <c r="F784" s="74" t="s">
        <v>13077</v>
      </c>
      <c r="G784" s="121" t="s">
        <v>4887</v>
      </c>
      <c r="H784" s="205">
        <v>0.57370783113750101</v>
      </c>
      <c r="I784" s="2">
        <v>-0.90822729691766602</v>
      </c>
      <c r="J784" s="2">
        <v>1.5179371252680101</v>
      </c>
      <c r="K784" s="2">
        <v>-0.31226106803274001</v>
      </c>
      <c r="L784" s="2">
        <v>-1.0884838557518799</v>
      </c>
      <c r="M784" s="2">
        <v>-0.57959208187983402</v>
      </c>
      <c r="N784" s="2">
        <v>-4.9183898742321004</v>
      </c>
      <c r="O784" s="2">
        <v>-0.85992065857477595</v>
      </c>
      <c r="P784" s="17">
        <v>-1.12419644112446</v>
      </c>
      <c r="Q784" s="16">
        <v>0.39447255316261498</v>
      </c>
      <c r="R784" s="2">
        <v>-0.66011233522148405</v>
      </c>
      <c r="S784" s="17">
        <v>-2.3008356579771099</v>
      </c>
      <c r="T784" s="21">
        <v>1.2229727775068999</v>
      </c>
      <c r="U784" s="3">
        <v>0.39432611813354401</v>
      </c>
      <c r="V784" s="22">
        <v>2.27071640206043</v>
      </c>
      <c r="W784" s="26">
        <v>0.167803102386228</v>
      </c>
      <c r="X784" s="27" t="s">
        <v>17</v>
      </c>
      <c r="Y784" s="26">
        <v>0.27074985185218597</v>
      </c>
      <c r="Z784" s="5">
        <v>-1.0545848883841</v>
      </c>
      <c r="AA784" s="4">
        <v>0.16586896736662499</v>
      </c>
      <c r="AB784" s="5">
        <v>2.69530821113973</v>
      </c>
      <c r="AC784" s="4">
        <v>0.33671891504227502</v>
      </c>
      <c r="AD784" s="216">
        <v>1.6407233227556299</v>
      </c>
      <c r="AE784" s="199">
        <v>0.81364540666716101</v>
      </c>
      <c r="AF784" s="6">
        <v>-3.0022386405317202E-2</v>
      </c>
      <c r="AG784" s="6">
        <v>1.3511964975701201</v>
      </c>
      <c r="AH784" s="6">
        <v>0.30926204214380898</v>
      </c>
      <c r="AI784" s="6">
        <v>-0.13264270378592799</v>
      </c>
      <c r="AJ784" s="6">
        <v>0.157070112684525</v>
      </c>
      <c r="AK784" s="6">
        <v>-2.31301369109539</v>
      </c>
      <c r="AL784" s="6">
        <v>-2.5213479388215602E-3</v>
      </c>
      <c r="AM784" s="63">
        <v>-0.152973929840161</v>
      </c>
      <c r="AN784" s="8">
        <v>0.81364540666716101</v>
      </c>
      <c r="AO784" s="7">
        <v>-3.0022386405317202E-2</v>
      </c>
      <c r="AP784" s="7">
        <v>1.3511964975701201</v>
      </c>
      <c r="AQ784" s="7">
        <v>0.30926204214380898</v>
      </c>
      <c r="AR784" s="7">
        <v>-0.13264270378592799</v>
      </c>
      <c r="AS784" s="7">
        <v>0.157070112684525</v>
      </c>
      <c r="AT784" s="7" t="s">
        <v>4887</v>
      </c>
      <c r="AU784" s="7">
        <v>-2.5213479388215602E-3</v>
      </c>
      <c r="AV784" s="9">
        <v>-0.152973929840161</v>
      </c>
    </row>
    <row r="785" spans="1:48" s="33" customFormat="1" ht="25" customHeight="1" x14ac:dyDescent="0.2">
      <c r="A785" s="13" t="s">
        <v>102</v>
      </c>
      <c r="B785" s="1" t="s">
        <v>102</v>
      </c>
      <c r="C785" s="203" t="s">
        <v>103</v>
      </c>
      <c r="D785" s="201" t="s">
        <v>7456</v>
      </c>
      <c r="E785" s="74" t="s">
        <v>12489</v>
      </c>
      <c r="F785" s="74" t="s">
        <v>9012</v>
      </c>
      <c r="G785" s="121" t="s">
        <v>4887</v>
      </c>
      <c r="H785" s="205">
        <v>-2.1701550261322402</v>
      </c>
      <c r="I785" s="2">
        <v>-2.3680891296619402</v>
      </c>
      <c r="J785" s="2">
        <v>-3.6496915396485798</v>
      </c>
      <c r="K785" s="2">
        <v>-1.5575179169873801</v>
      </c>
      <c r="L785" s="2">
        <v>-5.9225382812996301</v>
      </c>
      <c r="M785" s="2">
        <v>0.52929937792968196</v>
      </c>
      <c r="N785" s="2">
        <v>-6.6087665536478504</v>
      </c>
      <c r="O785" s="2">
        <v>-1.5771985764418801</v>
      </c>
      <c r="P785" s="17">
        <v>-2.1756124339012701</v>
      </c>
      <c r="Q785" s="16">
        <v>-2.7293118984809199</v>
      </c>
      <c r="R785" s="2">
        <v>-2.3169189401191099</v>
      </c>
      <c r="S785" s="17">
        <v>-3.4538591879970002</v>
      </c>
      <c r="T785" s="21">
        <v>0.803192685625291</v>
      </c>
      <c r="U785" s="3">
        <v>3.2922742490127601</v>
      </c>
      <c r="V785" s="22">
        <v>2.7485641980092699</v>
      </c>
      <c r="W785" s="26">
        <v>0.85842916221926002</v>
      </c>
      <c r="X785" s="27" t="s">
        <v>17</v>
      </c>
      <c r="Y785" s="26">
        <v>0.85072781740163295</v>
      </c>
      <c r="Z785" s="5">
        <v>0.412392958361808</v>
      </c>
      <c r="AA785" s="4">
        <v>0.69841445730562501</v>
      </c>
      <c r="AB785" s="5">
        <v>0.72454728951608205</v>
      </c>
      <c r="AC785" s="4">
        <v>0.67068246162934397</v>
      </c>
      <c r="AD785" s="216">
        <v>1.1369402478778901</v>
      </c>
      <c r="AE785" s="199">
        <v>0.29635413582647702</v>
      </c>
      <c r="AF785" s="6">
        <v>0.20790743095098099</v>
      </c>
      <c r="AG785" s="6">
        <v>-0.36477563933561502</v>
      </c>
      <c r="AH785" s="6">
        <v>0.57011056598193699</v>
      </c>
      <c r="AI785" s="6">
        <v>-1.38039549160569</v>
      </c>
      <c r="AJ785" s="6">
        <v>1.5026033002868999</v>
      </c>
      <c r="AK785" s="6">
        <v>-1.6870360775343101</v>
      </c>
      <c r="AL785" s="6">
        <v>0.56131627814832896</v>
      </c>
      <c r="AM785" s="63">
        <v>0.29391549728099398</v>
      </c>
      <c r="AN785" s="8">
        <v>0.29635413582647702</v>
      </c>
      <c r="AO785" s="7">
        <v>0.20790743095098099</v>
      </c>
      <c r="AP785" s="7" t="s">
        <v>4887</v>
      </c>
      <c r="AQ785" s="7">
        <v>0.57011056598193699</v>
      </c>
      <c r="AR785" s="7" t="s">
        <v>4887</v>
      </c>
      <c r="AS785" s="7">
        <v>1.5026033002868999</v>
      </c>
      <c r="AT785" s="7" t="s">
        <v>4887</v>
      </c>
      <c r="AU785" s="7">
        <v>0.56131627814832896</v>
      </c>
      <c r="AV785" s="9">
        <v>0.29391549728099398</v>
      </c>
    </row>
    <row r="786" spans="1:48" s="33" customFormat="1" ht="25" customHeight="1" x14ac:dyDescent="0.2">
      <c r="A786" s="13" t="s">
        <v>104</v>
      </c>
      <c r="B786" s="1" t="s">
        <v>104</v>
      </c>
      <c r="C786" s="203" t="s">
        <v>105</v>
      </c>
      <c r="D786" s="201" t="s">
        <v>7457</v>
      </c>
      <c r="E786" s="74" t="s">
        <v>13326</v>
      </c>
      <c r="F786" s="74" t="s">
        <v>13327</v>
      </c>
      <c r="G786" s="121" t="s">
        <v>4887</v>
      </c>
      <c r="H786" s="205">
        <v>-3.73003116161187</v>
      </c>
      <c r="I786" s="2">
        <v>-5.3245327412049299</v>
      </c>
      <c r="J786" s="2">
        <v>-4.2054296689062101</v>
      </c>
      <c r="K786" s="2">
        <v>-0.12996458437107</v>
      </c>
      <c r="L786" s="2">
        <v>2.7305570046465202</v>
      </c>
      <c r="M786" s="2">
        <v>-6.0107259831904196</v>
      </c>
      <c r="N786" s="2">
        <v>-2.6839872995726899</v>
      </c>
      <c r="O786" s="2">
        <v>-7.0550277134881698</v>
      </c>
      <c r="P786" s="17">
        <v>-5.2766570625042997</v>
      </c>
      <c r="Q786" s="16">
        <v>-4.4199978572410004</v>
      </c>
      <c r="R786" s="2">
        <v>-1.13671118763832</v>
      </c>
      <c r="S786" s="17">
        <v>-5.0052240251883902</v>
      </c>
      <c r="T786" s="21">
        <v>0.81861984609167104</v>
      </c>
      <c r="U786" s="3">
        <v>4.4567545490810296</v>
      </c>
      <c r="V786" s="22">
        <v>2.1981254503168199</v>
      </c>
      <c r="W786" s="26">
        <v>0.28800520569259702</v>
      </c>
      <c r="X786" s="27" t="s">
        <v>17</v>
      </c>
      <c r="Y786" s="26">
        <v>0.32938185074475401</v>
      </c>
      <c r="Z786" s="5">
        <v>3.2832866696026799</v>
      </c>
      <c r="AA786" s="4">
        <v>0.699584912941425</v>
      </c>
      <c r="AB786" s="5">
        <v>0.58522616794738402</v>
      </c>
      <c r="AC786" s="4">
        <v>0.27263026091906201</v>
      </c>
      <c r="AD786" s="216">
        <v>3.8685128375500599</v>
      </c>
      <c r="AE786" s="199">
        <v>-6.7571838859375302E-2</v>
      </c>
      <c r="AF786" s="6">
        <v>-0.58213818814339002</v>
      </c>
      <c r="AG786" s="6">
        <v>-0.220989105724642</v>
      </c>
      <c r="AH786" s="6">
        <v>1.09421635849253</v>
      </c>
      <c r="AI786" s="6">
        <v>2.01734379213518</v>
      </c>
      <c r="AJ786" s="6">
        <v>-0.80358165107300905</v>
      </c>
      <c r="AK786" s="6">
        <v>0.270000088424524</v>
      </c>
      <c r="AL786" s="6">
        <v>-1.1405913698388099</v>
      </c>
      <c r="AM786" s="63">
        <v>-0.56668808541300397</v>
      </c>
      <c r="AN786" s="8" t="s">
        <v>4887</v>
      </c>
      <c r="AO786" s="7" t="s">
        <v>4887</v>
      </c>
      <c r="AP786" s="7" t="s">
        <v>4887</v>
      </c>
      <c r="AQ786" s="7">
        <v>1.09421635849253</v>
      </c>
      <c r="AR786" s="7">
        <v>2.01734379213518</v>
      </c>
      <c r="AS786" s="7" t="s">
        <v>4887</v>
      </c>
      <c r="AT786" s="7" t="s">
        <v>4887</v>
      </c>
      <c r="AU786" s="7" t="s">
        <v>4887</v>
      </c>
      <c r="AV786" s="9" t="s">
        <v>4887</v>
      </c>
    </row>
    <row r="787" spans="1:48" s="33" customFormat="1" ht="25" customHeight="1" x14ac:dyDescent="0.2">
      <c r="A787" s="13" t="s">
        <v>106</v>
      </c>
      <c r="B787" s="1" t="s">
        <v>106</v>
      </c>
      <c r="C787" s="203" t="s">
        <v>107</v>
      </c>
      <c r="D787" s="201" t="s">
        <v>7458</v>
      </c>
      <c r="E787" s="74" t="s">
        <v>13482</v>
      </c>
      <c r="F787" s="74" t="s">
        <v>13431</v>
      </c>
      <c r="G787" s="121" t="s">
        <v>4887</v>
      </c>
      <c r="H787" s="205">
        <v>1.8464095836479999</v>
      </c>
      <c r="I787" s="2">
        <v>0.194985067400676</v>
      </c>
      <c r="J787" s="2">
        <v>2.1036472551007299</v>
      </c>
      <c r="K787" s="2">
        <v>1.28899763093974</v>
      </c>
      <c r="L787" s="2">
        <v>-0.37831458944859597</v>
      </c>
      <c r="M787" s="2">
        <v>-0.54444305139276805</v>
      </c>
      <c r="N787" s="2">
        <v>-0.82456385754675299</v>
      </c>
      <c r="O787" s="2">
        <v>1.15717214843078</v>
      </c>
      <c r="P787" s="17">
        <v>0.51306982080980701</v>
      </c>
      <c r="Q787" s="16">
        <v>1.3816806353831399</v>
      </c>
      <c r="R787" s="2">
        <v>0.122079996699458</v>
      </c>
      <c r="S787" s="17">
        <v>0.28189270389794502</v>
      </c>
      <c r="T787" s="21">
        <v>1.0357256312390399</v>
      </c>
      <c r="U787" s="3">
        <v>1.0139882841003101</v>
      </c>
      <c r="V787" s="22">
        <v>1.01089145999198</v>
      </c>
      <c r="W787" s="26">
        <v>0.32680855070088799</v>
      </c>
      <c r="X787" s="27" t="s">
        <v>17</v>
      </c>
      <c r="Y787" s="26">
        <v>0.20676016973080999</v>
      </c>
      <c r="Z787" s="5">
        <v>-1.25960063868368</v>
      </c>
      <c r="AA787" s="4">
        <v>0.25850742817045402</v>
      </c>
      <c r="AB787" s="5">
        <v>1.0997879314851899</v>
      </c>
      <c r="AC787" s="4">
        <v>0.85612461223895597</v>
      </c>
      <c r="AD787" s="216">
        <v>-0.159812707198487</v>
      </c>
      <c r="AE787" s="199">
        <v>1.1752509428275499</v>
      </c>
      <c r="AF787" s="6">
        <v>-0.37594065864484799</v>
      </c>
      <c r="AG787" s="6">
        <v>1.41687561995571</v>
      </c>
      <c r="AH787" s="6">
        <v>0.65167100859827498</v>
      </c>
      <c r="AI787" s="6">
        <v>-0.91444399566228896</v>
      </c>
      <c r="AJ787" s="6">
        <v>-1.0704893204095001</v>
      </c>
      <c r="AK787" s="6">
        <v>-1.3336082444830899</v>
      </c>
      <c r="AL787" s="6">
        <v>0.52784665010285003</v>
      </c>
      <c r="AM787" s="63">
        <v>-7.7162002284651907E-2</v>
      </c>
      <c r="AN787" s="8">
        <v>1.1752509428275499</v>
      </c>
      <c r="AO787" s="7">
        <v>-0.37594065864484799</v>
      </c>
      <c r="AP787" s="7">
        <v>1.41687561995571</v>
      </c>
      <c r="AQ787" s="7">
        <v>0.65167100859827498</v>
      </c>
      <c r="AR787" s="7">
        <v>-0.91444399566228896</v>
      </c>
      <c r="AS787" s="7">
        <v>-1.0704893204095001</v>
      </c>
      <c r="AT787" s="7">
        <v>-1.3336082444830899</v>
      </c>
      <c r="AU787" s="7">
        <v>0.52784665010285003</v>
      </c>
      <c r="AV787" s="9">
        <v>-7.7162002284651907E-2</v>
      </c>
    </row>
    <row r="788" spans="1:48" s="33" customFormat="1" ht="25" customHeight="1" x14ac:dyDescent="0.2">
      <c r="A788" s="13" t="s">
        <v>111</v>
      </c>
      <c r="B788" s="1" t="s">
        <v>111</v>
      </c>
      <c r="C788" s="203" t="s">
        <v>112</v>
      </c>
      <c r="D788" s="201" t="s">
        <v>7459</v>
      </c>
      <c r="E788" s="74" t="s">
        <v>13049</v>
      </c>
      <c r="F788" s="74" t="s">
        <v>12050</v>
      </c>
      <c r="G788" s="121" t="s">
        <v>4887</v>
      </c>
      <c r="H788" s="205">
        <v>1.22000267312809</v>
      </c>
      <c r="I788" s="2">
        <v>1.3538388172098199</v>
      </c>
      <c r="J788" s="2">
        <v>2.1667205224495101</v>
      </c>
      <c r="K788" s="2">
        <v>1.2747485526109299</v>
      </c>
      <c r="L788" s="2">
        <v>6.5708539742182395E-2</v>
      </c>
      <c r="M788" s="2">
        <v>-8.9624819519537997</v>
      </c>
      <c r="N788" s="2">
        <v>-3.4602408158662699</v>
      </c>
      <c r="O788" s="2">
        <v>0.43261958021487201</v>
      </c>
      <c r="P788" s="17">
        <v>0.38565362269289899</v>
      </c>
      <c r="Q788" s="16">
        <v>1.5801873375958</v>
      </c>
      <c r="R788" s="2">
        <v>-2.54067495320023</v>
      </c>
      <c r="S788" s="17">
        <v>-0.88065587098616505</v>
      </c>
      <c r="T788" s="21">
        <v>0.512341596073008</v>
      </c>
      <c r="U788" s="3">
        <v>5.5942066716478802</v>
      </c>
      <c r="V788" s="22">
        <v>2.2341095130231499</v>
      </c>
      <c r="W788" s="26">
        <v>0.403874286452789</v>
      </c>
      <c r="X788" s="27" t="s">
        <v>17</v>
      </c>
      <c r="Y788" s="26">
        <v>0.32988805452148201</v>
      </c>
      <c r="Z788" s="5">
        <v>-4.1208622907960297</v>
      </c>
      <c r="AA788" s="4">
        <v>0.19185328290724099</v>
      </c>
      <c r="AB788" s="5">
        <v>2.46084320858197</v>
      </c>
      <c r="AC788" s="4">
        <v>0.67005506535335602</v>
      </c>
      <c r="AD788" s="216">
        <v>-1.6600190822140599</v>
      </c>
      <c r="AE788" s="199">
        <v>0.5215544233071</v>
      </c>
      <c r="AF788" s="6">
        <v>0.55962072608119096</v>
      </c>
      <c r="AG788" s="6">
        <v>0.79082434692277803</v>
      </c>
      <c r="AH788" s="6">
        <v>0.53712550269171799</v>
      </c>
      <c r="AI788" s="6">
        <v>0.193244681022606</v>
      </c>
      <c r="AJ788" s="6">
        <v>-2.3745955322249301</v>
      </c>
      <c r="AK788" s="6">
        <v>-0.80962234460489102</v>
      </c>
      <c r="AL788" s="6">
        <v>0.29760323717811199</v>
      </c>
      <c r="AM788" s="63">
        <v>0.28424495962631202</v>
      </c>
      <c r="AN788" s="8">
        <v>0.5215544233071</v>
      </c>
      <c r="AO788" s="7">
        <v>0.55962072608119096</v>
      </c>
      <c r="AP788" s="7">
        <v>0.79082434692277803</v>
      </c>
      <c r="AQ788" s="7">
        <v>0.53712550269171799</v>
      </c>
      <c r="AR788" s="7">
        <v>0.193244681022606</v>
      </c>
      <c r="AS788" s="7" t="s">
        <v>4887</v>
      </c>
      <c r="AT788" s="7" t="s">
        <v>4887</v>
      </c>
      <c r="AU788" s="7">
        <v>0.29760323717811199</v>
      </c>
      <c r="AV788" s="9">
        <v>0.28424495962631202</v>
      </c>
    </row>
    <row r="789" spans="1:48" s="33" customFormat="1" ht="25" customHeight="1" x14ac:dyDescent="0.2">
      <c r="A789" s="13" t="s">
        <v>115</v>
      </c>
      <c r="B789" s="1" t="s">
        <v>116</v>
      </c>
      <c r="C789" s="203" t="s">
        <v>117</v>
      </c>
      <c r="D789" s="201" t="s">
        <v>5081</v>
      </c>
      <c r="E789" s="74" t="s">
        <v>13173</v>
      </c>
      <c r="F789" s="74" t="s">
        <v>12615</v>
      </c>
      <c r="G789" s="121" t="s">
        <v>4887</v>
      </c>
      <c r="H789" s="205">
        <v>1.2168035980071601</v>
      </c>
      <c r="I789" s="2">
        <v>-0.100712658081381</v>
      </c>
      <c r="J789" s="2">
        <v>0.19778100561258299</v>
      </c>
      <c r="K789" s="2">
        <v>1.1023016837894799</v>
      </c>
      <c r="L789" s="2">
        <v>1.0483149017697699</v>
      </c>
      <c r="M789" s="2">
        <v>0.90646939409958405</v>
      </c>
      <c r="N789" s="2">
        <v>-1.7922431567595001</v>
      </c>
      <c r="O789" s="2">
        <v>0.40275206731170199</v>
      </c>
      <c r="P789" s="17">
        <v>-1.9749505832255199E-2</v>
      </c>
      <c r="Q789" s="16">
        <v>0.43795731517945602</v>
      </c>
      <c r="R789" s="2">
        <v>1.0190286598862801</v>
      </c>
      <c r="S789" s="17">
        <v>-0.46974686509335001</v>
      </c>
      <c r="T789" s="21">
        <v>0.69081529081388005</v>
      </c>
      <c r="U789" s="3">
        <v>0.10114758718842801</v>
      </c>
      <c r="V789" s="22">
        <v>1.1646348036746601</v>
      </c>
      <c r="W789" s="26">
        <v>0.14216424570546099</v>
      </c>
      <c r="X789" s="27" t="s">
        <v>17</v>
      </c>
      <c r="Y789" s="26">
        <v>0.28133497643211403</v>
      </c>
      <c r="Z789" s="5">
        <v>0.58107134470682198</v>
      </c>
      <c r="AA789" s="4">
        <v>0.32369237418624403</v>
      </c>
      <c r="AB789" s="5">
        <v>0.90770418027280497</v>
      </c>
      <c r="AC789" s="4">
        <v>0.15627170195348999</v>
      </c>
      <c r="AD789" s="216">
        <v>1.4887755249796299</v>
      </c>
      <c r="AE789" s="199">
        <v>0.94459527159507595</v>
      </c>
      <c r="AF789" s="6">
        <v>-0.45732669221017302</v>
      </c>
      <c r="AG789" s="6">
        <v>-0.139710251991357</v>
      </c>
      <c r="AH789" s="6">
        <v>0.82275787665007805</v>
      </c>
      <c r="AI789" s="6">
        <v>0.76531247123754997</v>
      </c>
      <c r="AJ789" s="6">
        <v>0.61437973568231496</v>
      </c>
      <c r="AK789" s="6">
        <v>-2.2572238453455098</v>
      </c>
      <c r="AL789" s="6">
        <v>7.83921296775974E-2</v>
      </c>
      <c r="AM789" s="63">
        <v>-0.37117669529557801</v>
      </c>
      <c r="AN789" s="8">
        <v>0.94459527159507595</v>
      </c>
      <c r="AO789" s="7">
        <v>-0.45732669221017302</v>
      </c>
      <c r="AP789" s="7">
        <v>-0.139710251991357</v>
      </c>
      <c r="AQ789" s="7">
        <v>0.82275787665007805</v>
      </c>
      <c r="AR789" s="7">
        <v>0.76531247123754997</v>
      </c>
      <c r="AS789" s="7">
        <v>0.61437973568231496</v>
      </c>
      <c r="AT789" s="7">
        <v>-2.2572238453455098</v>
      </c>
      <c r="AU789" s="7">
        <v>7.83921296775974E-2</v>
      </c>
      <c r="AV789" s="9">
        <v>-0.37117669529557801</v>
      </c>
    </row>
    <row r="790" spans="1:48" s="33" customFormat="1" ht="25" customHeight="1" x14ac:dyDescent="0.2">
      <c r="A790" s="13" t="s">
        <v>120</v>
      </c>
      <c r="B790" s="1" t="s">
        <v>121</v>
      </c>
      <c r="C790" s="203" t="s">
        <v>122</v>
      </c>
      <c r="D790" s="201" t="s">
        <v>5170</v>
      </c>
      <c r="E790" s="74" t="s">
        <v>13425</v>
      </c>
      <c r="F790" s="74" t="s">
        <v>12854</v>
      </c>
      <c r="G790" s="121" t="s">
        <v>4887</v>
      </c>
      <c r="H790" s="205">
        <v>-2.2780733223085701</v>
      </c>
      <c r="I790" s="2">
        <v>-5.6376221460550902</v>
      </c>
      <c r="J790" s="2">
        <v>-2.8256759528209101</v>
      </c>
      <c r="K790" s="2">
        <v>-3.0096037723617202</v>
      </c>
      <c r="L790" s="2">
        <v>-2.2399652785045299</v>
      </c>
      <c r="M790" s="2">
        <v>-4.1127655924647799</v>
      </c>
      <c r="N790" s="2">
        <v>-4.6402584609673401</v>
      </c>
      <c r="O790" s="2">
        <v>-2.3071296476518799</v>
      </c>
      <c r="P790" s="17">
        <v>-2.79776778392762</v>
      </c>
      <c r="Q790" s="16">
        <v>-3.58045714039485</v>
      </c>
      <c r="R790" s="2">
        <v>-3.12077821444367</v>
      </c>
      <c r="S790" s="17">
        <v>-3.2483852975156098</v>
      </c>
      <c r="T790" s="21">
        <v>1.8024741483918201</v>
      </c>
      <c r="U790" s="3">
        <v>0.94133685332168804</v>
      </c>
      <c r="V790" s="22">
        <v>1.2301075654368101</v>
      </c>
      <c r="W790" s="26">
        <v>0.91538510950687701</v>
      </c>
      <c r="X790" s="27" t="s">
        <v>17</v>
      </c>
      <c r="Y790" s="26">
        <v>0.72142813708911602</v>
      </c>
      <c r="Z790" s="5">
        <v>0.45967892595117998</v>
      </c>
      <c r="AA790" s="4">
        <v>0.806764767894389</v>
      </c>
      <c r="AB790" s="5">
        <v>-0.33207184287924202</v>
      </c>
      <c r="AC790" s="4">
        <v>0.89388018727660601</v>
      </c>
      <c r="AD790" s="216">
        <v>0.12760708307193799</v>
      </c>
      <c r="AE790" s="199">
        <v>0.861129640583018</v>
      </c>
      <c r="AF790" s="6">
        <v>-1.92471465030898</v>
      </c>
      <c r="AG790" s="6">
        <v>0.40704019526607899</v>
      </c>
      <c r="AH790" s="6">
        <v>0.25452142179798798</v>
      </c>
      <c r="AI790" s="6">
        <v>0.89273003749290802</v>
      </c>
      <c r="AJ790" s="6">
        <v>-0.66025529963001095</v>
      </c>
      <c r="AK790" s="6">
        <v>-1.0976690933564399</v>
      </c>
      <c r="AL790" s="6">
        <v>0.83703521531382796</v>
      </c>
      <c r="AM790" s="63">
        <v>0.43018253284160701</v>
      </c>
      <c r="AN790" s="8">
        <v>0.861129640583018</v>
      </c>
      <c r="AO790" s="7" t="s">
        <v>4887</v>
      </c>
      <c r="AP790" s="7">
        <v>0.40704019526607899</v>
      </c>
      <c r="AQ790" s="7">
        <v>0.25452142179798798</v>
      </c>
      <c r="AR790" s="7" t="s">
        <v>4887</v>
      </c>
      <c r="AS790" s="7">
        <v>-0.66025529963001095</v>
      </c>
      <c r="AT790" s="7" t="s">
        <v>4887</v>
      </c>
      <c r="AU790" s="7">
        <v>0.83703521531382796</v>
      </c>
      <c r="AV790" s="9">
        <v>0.43018253284160701</v>
      </c>
    </row>
    <row r="791" spans="1:48" s="33" customFormat="1" ht="25" customHeight="1" x14ac:dyDescent="0.2">
      <c r="A791" s="13" t="s">
        <v>123</v>
      </c>
      <c r="B791" s="1" t="s">
        <v>123</v>
      </c>
      <c r="C791" s="203" t="s">
        <v>124</v>
      </c>
      <c r="D791" s="201" t="s">
        <v>123</v>
      </c>
      <c r="E791" s="74" t="s">
        <v>12571</v>
      </c>
      <c r="F791" s="74" t="s">
        <v>12572</v>
      </c>
      <c r="G791" s="121" t="s">
        <v>4887</v>
      </c>
      <c r="H791" s="205">
        <v>-1.1140026482266501</v>
      </c>
      <c r="I791" s="2">
        <v>-9.34200462187178E-2</v>
      </c>
      <c r="J791" s="2">
        <v>-0.79364308073531797</v>
      </c>
      <c r="K791" s="2">
        <v>-0.98811622241628105</v>
      </c>
      <c r="L791" s="2">
        <v>-2.3014041338658902</v>
      </c>
      <c r="M791" s="2">
        <v>-8.1038672230527098</v>
      </c>
      <c r="N791" s="2">
        <v>-0.45224787658844101</v>
      </c>
      <c r="O791" s="2">
        <v>-1.15509559541795</v>
      </c>
      <c r="P791" s="17">
        <v>-0.300636437166236</v>
      </c>
      <c r="Q791" s="16">
        <v>-0.66702192506022895</v>
      </c>
      <c r="R791" s="2">
        <v>-3.7977958597782902</v>
      </c>
      <c r="S791" s="17">
        <v>-0.63599330305754398</v>
      </c>
      <c r="T791" s="21">
        <v>0.52194051354411297</v>
      </c>
      <c r="U791" s="3">
        <v>3.78653789414538</v>
      </c>
      <c r="V791" s="22">
        <v>0.45590229171533297</v>
      </c>
      <c r="W791" s="26">
        <v>0.21544750021003001</v>
      </c>
      <c r="X791" s="27" t="s">
        <v>17</v>
      </c>
      <c r="Y791" s="26">
        <v>0.287518428276065</v>
      </c>
      <c r="Z791" s="5">
        <v>-3.1307739347180599</v>
      </c>
      <c r="AA791" s="4">
        <v>0.94197436298296899</v>
      </c>
      <c r="AB791" s="5">
        <v>-3.10286220026855E-2</v>
      </c>
      <c r="AC791" s="4">
        <v>0.28423411927265402</v>
      </c>
      <c r="AD791" s="216">
        <v>-3.1618025567207502</v>
      </c>
      <c r="AE791" s="199">
        <v>0.23584104983804799</v>
      </c>
      <c r="AF791" s="6">
        <v>0.64639627297211699</v>
      </c>
      <c r="AG791" s="6">
        <v>0.36471380688463101</v>
      </c>
      <c r="AH791" s="6">
        <v>0.28648205580507402</v>
      </c>
      <c r="AI791" s="6">
        <v>-0.24182129804759001</v>
      </c>
      <c r="AJ791" s="6">
        <v>-2.5760091664488298</v>
      </c>
      <c r="AK791" s="6">
        <v>0.50204868202326602</v>
      </c>
      <c r="AL791" s="6">
        <v>0.21931037013591601</v>
      </c>
      <c r="AM791" s="63">
        <v>0.56303822683737204</v>
      </c>
      <c r="AN791" s="8">
        <v>0.23584104983804799</v>
      </c>
      <c r="AO791" s="7">
        <v>0.64639627297211699</v>
      </c>
      <c r="AP791" s="7">
        <v>0.36471380688463101</v>
      </c>
      <c r="AQ791" s="7">
        <v>0.28648205580507402</v>
      </c>
      <c r="AR791" s="7">
        <v>-0.24182129804759001</v>
      </c>
      <c r="AS791" s="7" t="s">
        <v>4887</v>
      </c>
      <c r="AT791" s="7">
        <v>0.50204868202326602</v>
      </c>
      <c r="AU791" s="7">
        <v>0.21931037013591601</v>
      </c>
      <c r="AV791" s="9">
        <v>0.56303822683737204</v>
      </c>
    </row>
    <row r="792" spans="1:48" s="33" customFormat="1" ht="25" customHeight="1" x14ac:dyDescent="0.2">
      <c r="A792" s="13" t="s">
        <v>125</v>
      </c>
      <c r="B792" s="1" t="s">
        <v>125</v>
      </c>
      <c r="C792" s="203" t="s">
        <v>126</v>
      </c>
      <c r="D792" s="201" t="s">
        <v>7460</v>
      </c>
      <c r="E792" s="74" t="s">
        <v>13517</v>
      </c>
      <c r="F792" s="74" t="s">
        <v>8034</v>
      </c>
      <c r="G792" s="121" t="s">
        <v>4887</v>
      </c>
      <c r="H792" s="205">
        <v>-5.62275224051149</v>
      </c>
      <c r="I792" s="2">
        <v>-6.6045100456607102</v>
      </c>
      <c r="J792" s="2">
        <v>-6.6705858951839003</v>
      </c>
      <c r="K792" s="2">
        <v>-4.0648058672285199</v>
      </c>
      <c r="L792" s="2">
        <v>-4.7937356260399504</v>
      </c>
      <c r="M792" s="2">
        <v>-6.5232057678168403</v>
      </c>
      <c r="N792" s="2">
        <v>-6.1900679440093596</v>
      </c>
      <c r="O792" s="2">
        <v>-0.31257495681964897</v>
      </c>
      <c r="P792" s="17">
        <v>-1.15816026494192</v>
      </c>
      <c r="Q792" s="16">
        <v>-6.2992827271187002</v>
      </c>
      <c r="R792" s="2">
        <v>-5.1272490870284404</v>
      </c>
      <c r="S792" s="17">
        <v>-2.5536010552569799</v>
      </c>
      <c r="T792" s="21">
        <v>0.58682333709072199</v>
      </c>
      <c r="U792" s="3">
        <v>1.2626780822119901</v>
      </c>
      <c r="V792" s="22">
        <v>3.1775261136727702</v>
      </c>
      <c r="W792" s="26">
        <v>0.142369675432337</v>
      </c>
      <c r="X792" s="27" t="s">
        <v>17</v>
      </c>
      <c r="Y792" s="26">
        <v>0.24626392404394001</v>
      </c>
      <c r="Z792" s="5">
        <v>1.17203364009026</v>
      </c>
      <c r="AA792" s="4">
        <v>0.17425289306726499</v>
      </c>
      <c r="AB792" s="5">
        <v>-3.7456816718617199</v>
      </c>
      <c r="AC792" s="4">
        <v>0.29518808070637198</v>
      </c>
      <c r="AD792" s="216">
        <v>-2.5736480317714601</v>
      </c>
      <c r="AE792" s="199">
        <v>-0.40104895605915702</v>
      </c>
      <c r="AF792" s="6">
        <v>-0.81003378117418001</v>
      </c>
      <c r="AG792" s="6">
        <v>-0.83755993846045995</v>
      </c>
      <c r="AH792" s="6">
        <v>0.24796694345679099</v>
      </c>
      <c r="AI792" s="6">
        <v>-5.5693703155860398E-2</v>
      </c>
      <c r="AJ792" s="6">
        <v>-0.77616370071169405</v>
      </c>
      <c r="AK792" s="6">
        <v>-0.63738373492533096</v>
      </c>
      <c r="AL792" s="6">
        <v>1.8110871902589201</v>
      </c>
      <c r="AM792" s="63">
        <v>1.45882968077097</v>
      </c>
      <c r="AN792" s="8" t="s">
        <v>4887</v>
      </c>
      <c r="AO792" s="7" t="s">
        <v>4887</v>
      </c>
      <c r="AP792" s="7" t="s">
        <v>4887</v>
      </c>
      <c r="AQ792" s="7" t="s">
        <v>4887</v>
      </c>
      <c r="AR792" s="7" t="s">
        <v>4887</v>
      </c>
      <c r="AS792" s="7" t="s">
        <v>4887</v>
      </c>
      <c r="AT792" s="7" t="s">
        <v>4887</v>
      </c>
      <c r="AU792" s="7">
        <v>1.8110871902589201</v>
      </c>
      <c r="AV792" s="9">
        <v>1.45882968077097</v>
      </c>
    </row>
    <row r="793" spans="1:48" s="33" customFormat="1" ht="25" customHeight="1" x14ac:dyDescent="0.2">
      <c r="A793" s="13" t="s">
        <v>127</v>
      </c>
      <c r="B793" s="1" t="s">
        <v>128</v>
      </c>
      <c r="C793" s="203" t="s">
        <v>129</v>
      </c>
      <c r="D793" s="201" t="s">
        <v>5190</v>
      </c>
      <c r="E793" s="74" t="s">
        <v>12973</v>
      </c>
      <c r="F793" s="74" t="s">
        <v>12575</v>
      </c>
      <c r="G793" s="121" t="s">
        <v>4887</v>
      </c>
      <c r="H793" s="205">
        <v>-1.4469360755160099</v>
      </c>
      <c r="I793" s="2">
        <v>-7.4555863113251597</v>
      </c>
      <c r="J793" s="2">
        <v>-6.7590216936220999</v>
      </c>
      <c r="K793" s="2">
        <v>-2.22995325303242</v>
      </c>
      <c r="L793" s="2">
        <v>-3.39349834000374</v>
      </c>
      <c r="M793" s="2">
        <v>-6.1179350044176202</v>
      </c>
      <c r="N793" s="2">
        <v>-7.4798936051772502</v>
      </c>
      <c r="O793" s="2">
        <v>-1.5649722741086201</v>
      </c>
      <c r="P793" s="17">
        <v>-2.0168778788032502</v>
      </c>
      <c r="Q793" s="16">
        <v>-5.2205146934877504</v>
      </c>
      <c r="R793" s="2">
        <v>-3.9137955324845901</v>
      </c>
      <c r="S793" s="17">
        <v>-3.6872479193630401</v>
      </c>
      <c r="T793" s="21">
        <v>3.2865213001240599</v>
      </c>
      <c r="U793" s="3">
        <v>1.99552810081785</v>
      </c>
      <c r="V793" s="22">
        <v>3.2922903338682699</v>
      </c>
      <c r="W793" s="26">
        <v>0.79339603337256503</v>
      </c>
      <c r="X793" s="27" t="s">
        <v>17</v>
      </c>
      <c r="Y793" s="26">
        <v>0.59400232313274903</v>
      </c>
      <c r="Z793" s="5">
        <v>1.3067191610031601</v>
      </c>
      <c r="AA793" s="4">
        <v>0.59862270025377595</v>
      </c>
      <c r="AB793" s="5">
        <v>-1.5332667741247099</v>
      </c>
      <c r="AC793" s="4">
        <v>0.924708465634692</v>
      </c>
      <c r="AD793" s="216">
        <v>-0.226547613121553</v>
      </c>
      <c r="AE793" s="199">
        <v>1.07468287285493</v>
      </c>
      <c r="AF793" s="6">
        <v>-1.2095703686283901</v>
      </c>
      <c r="AG793" s="6">
        <v>-0.94476381084137295</v>
      </c>
      <c r="AH793" s="6">
        <v>0.77701044132952901</v>
      </c>
      <c r="AI793" s="6">
        <v>0.334676217798487</v>
      </c>
      <c r="AJ793" s="6">
        <v>-0.701047786373867</v>
      </c>
      <c r="AK793" s="6">
        <v>-1.2188110487469399</v>
      </c>
      <c r="AL793" s="6">
        <v>1.0298101379367399</v>
      </c>
      <c r="AM793" s="63">
        <v>0.85801334467088197</v>
      </c>
      <c r="AN793" s="8">
        <v>1.07468287285493</v>
      </c>
      <c r="AO793" s="7" t="s">
        <v>4887</v>
      </c>
      <c r="AP793" s="7" t="s">
        <v>4887</v>
      </c>
      <c r="AQ793" s="7">
        <v>0.77701044132952901</v>
      </c>
      <c r="AR793" s="7" t="s">
        <v>4887</v>
      </c>
      <c r="AS793" s="7" t="s">
        <v>4887</v>
      </c>
      <c r="AT793" s="7" t="s">
        <v>4887</v>
      </c>
      <c r="AU793" s="7">
        <v>1.0298101379367399</v>
      </c>
      <c r="AV793" s="9">
        <v>0.85801334467088197</v>
      </c>
    </row>
    <row r="794" spans="1:48" s="33" customFormat="1" ht="25" customHeight="1" x14ac:dyDescent="0.2">
      <c r="A794" s="13" t="s">
        <v>130</v>
      </c>
      <c r="B794" s="1" t="s">
        <v>130</v>
      </c>
      <c r="C794" s="203" t="s">
        <v>131</v>
      </c>
      <c r="D794" s="201" t="s">
        <v>7461</v>
      </c>
      <c r="E794" s="74" t="s">
        <v>12944</v>
      </c>
      <c r="F794" s="74" t="s">
        <v>10343</v>
      </c>
      <c r="G794" s="121" t="s">
        <v>4887</v>
      </c>
      <c r="H794" s="205">
        <v>2.4624281179672601E-2</v>
      </c>
      <c r="I794" s="2">
        <v>-7.3443818845028499</v>
      </c>
      <c r="J794" s="2">
        <v>-0.44927830638496902</v>
      </c>
      <c r="K794" s="2">
        <v>-1.89093114327526</v>
      </c>
      <c r="L794" s="2">
        <v>-3.3841828679408699</v>
      </c>
      <c r="M794" s="2">
        <v>-8.1185323578814099</v>
      </c>
      <c r="N794" s="2">
        <v>-6.1542251751544104</v>
      </c>
      <c r="O794" s="2">
        <v>-4.7876226361811298</v>
      </c>
      <c r="P794" s="17">
        <v>-1.2071225357583799</v>
      </c>
      <c r="Q794" s="16">
        <v>-2.58967863656938</v>
      </c>
      <c r="R794" s="2">
        <v>-4.4645487896991796</v>
      </c>
      <c r="S794" s="17">
        <v>-4.0496567823646403</v>
      </c>
      <c r="T794" s="21">
        <v>4.1245058064642004</v>
      </c>
      <c r="U794" s="3">
        <v>3.2513300533341001</v>
      </c>
      <c r="V794" s="22">
        <v>2.5547800946909498</v>
      </c>
      <c r="W794" s="26">
        <v>0.78226815420103801</v>
      </c>
      <c r="X794" s="27" t="s">
        <v>17</v>
      </c>
      <c r="Y794" s="26">
        <v>0.57154967089351905</v>
      </c>
      <c r="Z794" s="5">
        <v>-1.8748701531298</v>
      </c>
      <c r="AA794" s="4">
        <v>0.63484660375332203</v>
      </c>
      <c r="AB794" s="5">
        <v>1.4599781457952601</v>
      </c>
      <c r="AC794" s="4">
        <v>0.87091962200453998</v>
      </c>
      <c r="AD794" s="216">
        <v>-0.41489200733453802</v>
      </c>
      <c r="AE794" s="199">
        <v>1.22476017784461</v>
      </c>
      <c r="AF794" s="6">
        <v>-1.19753221764061</v>
      </c>
      <c r="AG794" s="6">
        <v>1.0689819618615</v>
      </c>
      <c r="AH794" s="6">
        <v>0.59509109717586395</v>
      </c>
      <c r="AI794" s="6">
        <v>0.10423897738154</v>
      </c>
      <c r="AJ794" s="6">
        <v>-1.45200599096422</v>
      </c>
      <c r="AK794" s="6">
        <v>-0.80631154531763904</v>
      </c>
      <c r="AL794" s="6">
        <v>-0.35709073271717101</v>
      </c>
      <c r="AM794" s="63">
        <v>0.81986827237613202</v>
      </c>
      <c r="AN794" s="8">
        <v>1.22476017784461</v>
      </c>
      <c r="AO794" s="7" t="s">
        <v>4887</v>
      </c>
      <c r="AP794" s="7">
        <v>1.0689819618615</v>
      </c>
      <c r="AQ794" s="7" t="s">
        <v>4887</v>
      </c>
      <c r="AR794" s="7" t="s">
        <v>4887</v>
      </c>
      <c r="AS794" s="7" t="s">
        <v>4887</v>
      </c>
      <c r="AT794" s="7" t="s">
        <v>4887</v>
      </c>
      <c r="AU794" s="7" t="s">
        <v>4887</v>
      </c>
      <c r="AV794" s="9">
        <v>0.81986827237613202</v>
      </c>
    </row>
    <row r="795" spans="1:48" s="33" customFormat="1" ht="25" customHeight="1" x14ac:dyDescent="0.2">
      <c r="A795" s="13" t="s">
        <v>134</v>
      </c>
      <c r="B795" s="1" t="s">
        <v>135</v>
      </c>
      <c r="C795" s="203" t="s">
        <v>136</v>
      </c>
      <c r="D795" s="201" t="s">
        <v>7462</v>
      </c>
      <c r="E795" s="74" t="s">
        <v>13064</v>
      </c>
      <c r="F795" s="74" t="s">
        <v>12463</v>
      </c>
      <c r="G795" s="121" t="s">
        <v>4887</v>
      </c>
      <c r="H795" s="205">
        <v>0.71463803847680996</v>
      </c>
      <c r="I795" s="2">
        <v>-6.5994074020566602</v>
      </c>
      <c r="J795" s="2">
        <v>-0.71983112503843605</v>
      </c>
      <c r="K795" s="2">
        <v>-0.64121385592570601</v>
      </c>
      <c r="L795" s="2">
        <v>-5.45553129566603</v>
      </c>
      <c r="M795" s="2">
        <v>-2.7529555457472399</v>
      </c>
      <c r="N795" s="2">
        <v>1.0346411351270299</v>
      </c>
      <c r="O795" s="2">
        <v>2.1709441096973299</v>
      </c>
      <c r="P795" s="17">
        <v>1.70728233337833</v>
      </c>
      <c r="Q795" s="16">
        <v>-2.2015334962061002</v>
      </c>
      <c r="R795" s="2">
        <v>-2.9499002324463199</v>
      </c>
      <c r="S795" s="17">
        <v>1.6376225260675601</v>
      </c>
      <c r="T795" s="21">
        <v>3.87561564323528</v>
      </c>
      <c r="U795" s="3">
        <v>2.4131936328983601</v>
      </c>
      <c r="V795" s="22">
        <v>0.57134532383686998</v>
      </c>
      <c r="W795" s="26">
        <v>0.15580949630452601</v>
      </c>
      <c r="X795" s="27" t="s">
        <v>17</v>
      </c>
      <c r="Y795" s="26">
        <v>0.79314459278563498</v>
      </c>
      <c r="Z795" s="5">
        <v>-0.74836673624022798</v>
      </c>
      <c r="AA795" s="4">
        <v>0.226505240802472</v>
      </c>
      <c r="AB795" s="5">
        <v>-3.8391560222736598</v>
      </c>
      <c r="AC795" s="4">
        <v>7.40569372913749E-2</v>
      </c>
      <c r="AD795" s="216">
        <v>-4.5875227585138898</v>
      </c>
      <c r="AE795" s="199">
        <v>0.60133855389245405</v>
      </c>
      <c r="AF795" s="6">
        <v>-1.73080940014978</v>
      </c>
      <c r="AG795" s="6">
        <v>0.14394539821296901</v>
      </c>
      <c r="AH795" s="6">
        <v>0.16901320846987</v>
      </c>
      <c r="AI795" s="6">
        <v>-1.3660744059682099</v>
      </c>
      <c r="AJ795" s="6">
        <v>-0.50433427090042005</v>
      </c>
      <c r="AK795" s="6">
        <v>0.70337436611261295</v>
      </c>
      <c r="AL795" s="6">
        <v>1.0656946003608401</v>
      </c>
      <c r="AM795" s="63">
        <v>0.91785194996966402</v>
      </c>
      <c r="AN795" s="8">
        <v>0.60133855389245405</v>
      </c>
      <c r="AO795" s="7" t="s">
        <v>4887</v>
      </c>
      <c r="AP795" s="7">
        <v>0.14394539821296901</v>
      </c>
      <c r="AQ795" s="7">
        <v>0.16901320846987</v>
      </c>
      <c r="AR795" s="7" t="s">
        <v>4887</v>
      </c>
      <c r="AS795" s="7">
        <v>-0.50433427090042005</v>
      </c>
      <c r="AT795" s="7">
        <v>0.70337436611261295</v>
      </c>
      <c r="AU795" s="7">
        <v>1.0656946003608401</v>
      </c>
      <c r="AV795" s="9">
        <v>0.91785194996966402</v>
      </c>
    </row>
    <row r="796" spans="1:48" s="33" customFormat="1" ht="25" customHeight="1" x14ac:dyDescent="0.2">
      <c r="A796" s="13" t="s">
        <v>137</v>
      </c>
      <c r="B796" s="1" t="s">
        <v>137</v>
      </c>
      <c r="C796" s="203" t="s">
        <v>138</v>
      </c>
      <c r="D796" s="201" t="s">
        <v>7463</v>
      </c>
      <c r="E796" s="74" t="s">
        <v>12918</v>
      </c>
      <c r="F796" s="74" t="s">
        <v>12919</v>
      </c>
      <c r="G796" s="121" t="s">
        <v>4887</v>
      </c>
      <c r="H796" s="205">
        <v>-2.16516867792908</v>
      </c>
      <c r="I796" s="2">
        <v>-1.69186378691301</v>
      </c>
      <c r="J796" s="2">
        <v>-6.78167433125763</v>
      </c>
      <c r="K796" s="2">
        <v>-4.6044396630180904</v>
      </c>
      <c r="L796" s="2">
        <v>-1.6068414006434899</v>
      </c>
      <c r="M796" s="2">
        <v>-1.91371392621529</v>
      </c>
      <c r="N796" s="2">
        <v>-7.3823609596693602</v>
      </c>
      <c r="O796" s="2">
        <v>-0.88573376155007799</v>
      </c>
      <c r="P796" s="17">
        <v>-1.68634937235638</v>
      </c>
      <c r="Q796" s="16">
        <v>-3.5462355986999099</v>
      </c>
      <c r="R796" s="2">
        <v>-2.7083316632922898</v>
      </c>
      <c r="S796" s="17">
        <v>-3.31814803119194</v>
      </c>
      <c r="T796" s="21">
        <v>2.8119481190210398</v>
      </c>
      <c r="U796" s="3">
        <v>1.64923068329019</v>
      </c>
      <c r="V796" s="22">
        <v>3.5424026288761898</v>
      </c>
      <c r="W796" s="26">
        <v>0.93052524623501298</v>
      </c>
      <c r="X796" s="27" t="s">
        <v>17</v>
      </c>
      <c r="Y796" s="26">
        <v>0.68433832402623795</v>
      </c>
      <c r="Z796" s="5">
        <v>0.83790393540761898</v>
      </c>
      <c r="AA796" s="4">
        <v>0.93479758866152696</v>
      </c>
      <c r="AB796" s="5">
        <v>-0.22808756750796899</v>
      </c>
      <c r="AC796" s="4">
        <v>0.80543694580607705</v>
      </c>
      <c r="AD796" s="216">
        <v>0.60981636789964999</v>
      </c>
      <c r="AE796" s="199">
        <v>0.42105421537423798</v>
      </c>
      <c r="AF796" s="6">
        <v>0.61534098892823097</v>
      </c>
      <c r="AG796" s="6">
        <v>-1.4739737158890001</v>
      </c>
      <c r="AH796" s="6">
        <v>-0.58024135226593099</v>
      </c>
      <c r="AI796" s="6">
        <v>0.65024180111444096</v>
      </c>
      <c r="AJ796" s="6">
        <v>0.524273796098227</v>
      </c>
      <c r="AK796" s="6">
        <v>-1.7205493781446799</v>
      </c>
      <c r="AL796" s="6">
        <v>0.94624904558603096</v>
      </c>
      <c r="AM796" s="63">
        <v>0.61760459919844402</v>
      </c>
      <c r="AN796" s="8">
        <v>0.42105421537423798</v>
      </c>
      <c r="AO796" s="7">
        <v>0.61534098892823097</v>
      </c>
      <c r="AP796" s="7" t="s">
        <v>4887</v>
      </c>
      <c r="AQ796" s="7" t="s">
        <v>4887</v>
      </c>
      <c r="AR796" s="7">
        <v>0.65024180111444096</v>
      </c>
      <c r="AS796" s="7">
        <v>0.524273796098227</v>
      </c>
      <c r="AT796" s="7" t="s">
        <v>4887</v>
      </c>
      <c r="AU796" s="7">
        <v>0.94624904558603096</v>
      </c>
      <c r="AV796" s="9">
        <v>0.61760459919844402</v>
      </c>
    </row>
    <row r="797" spans="1:48" s="33" customFormat="1" ht="25" customHeight="1" x14ac:dyDescent="0.2">
      <c r="A797" s="13" t="s">
        <v>139</v>
      </c>
      <c r="B797" s="1" t="s">
        <v>139</v>
      </c>
      <c r="C797" s="203" t="s">
        <v>140</v>
      </c>
      <c r="D797" s="201" t="s">
        <v>139</v>
      </c>
      <c r="E797" s="74" t="s">
        <v>12532</v>
      </c>
      <c r="F797" s="74" t="s">
        <v>9558</v>
      </c>
      <c r="G797" s="121" t="s">
        <v>4887</v>
      </c>
      <c r="H797" s="205">
        <v>1.3964267325722699</v>
      </c>
      <c r="I797" s="2">
        <v>1.54005964933846</v>
      </c>
      <c r="J797" s="2">
        <v>1.6175451669582299</v>
      </c>
      <c r="K797" s="2">
        <v>2.16345776628599</v>
      </c>
      <c r="L797" s="2">
        <v>-6.6982015168647298</v>
      </c>
      <c r="M797" s="2">
        <v>-5.3788673332324697</v>
      </c>
      <c r="N797" s="2">
        <v>3.1600317951172601</v>
      </c>
      <c r="O797" s="2">
        <v>1.4409384000827401</v>
      </c>
      <c r="P797" s="17">
        <v>4.3519242742159499</v>
      </c>
      <c r="Q797" s="16">
        <v>1.51801051628965</v>
      </c>
      <c r="R797" s="2">
        <v>-3.3045370279370698</v>
      </c>
      <c r="S797" s="17">
        <v>2.9842981564719802</v>
      </c>
      <c r="T797" s="21">
        <v>0.11219609488515001</v>
      </c>
      <c r="U797" s="3">
        <v>4.7811490223860398</v>
      </c>
      <c r="V797" s="22">
        <v>1.4634279700977499</v>
      </c>
      <c r="W797" s="26">
        <v>8.2358913459688293E-2</v>
      </c>
      <c r="X797" s="27" t="s">
        <v>17</v>
      </c>
      <c r="Y797" s="26">
        <v>0.22268827666837501</v>
      </c>
      <c r="Z797" s="5">
        <v>-4.8225475442267198</v>
      </c>
      <c r="AA797" s="4">
        <v>0.22425269613815399</v>
      </c>
      <c r="AB797" s="5">
        <v>-1.4662876401823299</v>
      </c>
      <c r="AC797" s="4">
        <v>0.14101102070948199</v>
      </c>
      <c r="AD797" s="216">
        <v>-6.2888351844090504</v>
      </c>
      <c r="AE797" s="199">
        <v>0.26302439550290202</v>
      </c>
      <c r="AF797" s="6">
        <v>0.30091059282320198</v>
      </c>
      <c r="AG797" s="6">
        <v>0.32134902487695399</v>
      </c>
      <c r="AH797" s="6">
        <v>0.46534493419512601</v>
      </c>
      <c r="AI797" s="6">
        <v>-1.87210374919565</v>
      </c>
      <c r="AJ797" s="6">
        <v>-1.52410165929954</v>
      </c>
      <c r="AK797" s="6">
        <v>0.72821225702508596</v>
      </c>
      <c r="AL797" s="6">
        <v>0.274765282315792</v>
      </c>
      <c r="AM797" s="63">
        <v>1.04259892175612</v>
      </c>
      <c r="AN797" s="8">
        <v>0.26302439550290202</v>
      </c>
      <c r="AO797" s="7">
        <v>0.30091059282320198</v>
      </c>
      <c r="AP797" s="7">
        <v>0.32134902487695399</v>
      </c>
      <c r="AQ797" s="7">
        <v>0.46534493419512601</v>
      </c>
      <c r="AR797" s="7" t="s">
        <v>4887</v>
      </c>
      <c r="AS797" s="7" t="s">
        <v>4887</v>
      </c>
      <c r="AT797" s="7">
        <v>0.72821225702508596</v>
      </c>
      <c r="AU797" s="7">
        <v>0.274765282315792</v>
      </c>
      <c r="AV797" s="9">
        <v>1.04259892175612</v>
      </c>
    </row>
    <row r="798" spans="1:48" s="33" customFormat="1" ht="25" customHeight="1" x14ac:dyDescent="0.2">
      <c r="A798" s="13" t="s">
        <v>141</v>
      </c>
      <c r="B798" s="1" t="s">
        <v>141</v>
      </c>
      <c r="C798" s="203" t="s">
        <v>142</v>
      </c>
      <c r="D798" s="201" t="s">
        <v>7464</v>
      </c>
      <c r="E798" s="74" t="s">
        <v>13134</v>
      </c>
      <c r="F798" s="74" t="s">
        <v>8561</v>
      </c>
      <c r="G798" s="121" t="s">
        <v>4887</v>
      </c>
      <c r="H798" s="205">
        <v>4.0252228960366097</v>
      </c>
      <c r="I798" s="2">
        <v>2.8585693040175899</v>
      </c>
      <c r="J798" s="2">
        <v>3.59321175980579</v>
      </c>
      <c r="K798" s="2">
        <v>3.5873830607724502</v>
      </c>
      <c r="L798" s="2">
        <v>3.7351291817803101</v>
      </c>
      <c r="M798" s="2">
        <v>2.18003076981454</v>
      </c>
      <c r="N798" s="2">
        <v>3.1606927228409201</v>
      </c>
      <c r="O798" s="2">
        <v>4.20083886724181</v>
      </c>
      <c r="P798" s="17">
        <v>4.4252034774432296</v>
      </c>
      <c r="Q798" s="16">
        <v>3.4923346532866599</v>
      </c>
      <c r="R798" s="2">
        <v>3.1675143374557702</v>
      </c>
      <c r="S798" s="17">
        <v>3.9289116891753202</v>
      </c>
      <c r="T798" s="21">
        <v>0.58983242866722296</v>
      </c>
      <c r="U798" s="3">
        <v>0.85837059382256697</v>
      </c>
      <c r="V798" s="22">
        <v>0.67468893184536105</v>
      </c>
      <c r="W798" s="26">
        <v>0.47197691569089001</v>
      </c>
      <c r="X798" s="27" t="s">
        <v>17</v>
      </c>
      <c r="Y798" s="26">
        <v>0.62119394661484995</v>
      </c>
      <c r="Z798" s="5">
        <v>-0.32482031583089399</v>
      </c>
      <c r="AA798" s="4">
        <v>0.44708510792816902</v>
      </c>
      <c r="AB798" s="5">
        <v>-0.43657703588866198</v>
      </c>
      <c r="AC798" s="4">
        <v>0.29703855271304502</v>
      </c>
      <c r="AD798" s="216">
        <v>-0.76139735171955503</v>
      </c>
      <c r="AE798" s="199">
        <v>0.70485369452485203</v>
      </c>
      <c r="AF798" s="6">
        <v>-0.95426729352837703</v>
      </c>
      <c r="AG798" s="6">
        <v>9.0482172338178901E-2</v>
      </c>
      <c r="AH798" s="6">
        <v>8.2193064958400994E-2</v>
      </c>
      <c r="AI798" s="6">
        <v>0.292305725601192</v>
      </c>
      <c r="AJ798" s="6">
        <v>-1.91923027054272</v>
      </c>
      <c r="AK798" s="6">
        <v>-0.52461164545832595</v>
      </c>
      <c r="AL798" s="6">
        <v>0.95460061653935202</v>
      </c>
      <c r="AM798" s="63">
        <v>1.27367393556745</v>
      </c>
      <c r="AN798" s="8">
        <v>0.70485369452485203</v>
      </c>
      <c r="AO798" s="7">
        <v>-0.95426729352837703</v>
      </c>
      <c r="AP798" s="7">
        <v>9.0482172338178901E-2</v>
      </c>
      <c r="AQ798" s="7">
        <v>8.2193064958400994E-2</v>
      </c>
      <c r="AR798" s="7">
        <v>0.292305725601192</v>
      </c>
      <c r="AS798" s="7">
        <v>-1.91923027054272</v>
      </c>
      <c r="AT798" s="7">
        <v>-0.52461164545832595</v>
      </c>
      <c r="AU798" s="7">
        <v>0.95460061653935202</v>
      </c>
      <c r="AV798" s="9">
        <v>1.27367393556745</v>
      </c>
    </row>
    <row r="799" spans="1:48" s="33" customFormat="1" ht="25" customHeight="1" x14ac:dyDescent="0.2">
      <c r="A799" s="13" t="s">
        <v>143</v>
      </c>
      <c r="B799" s="1" t="s">
        <v>143</v>
      </c>
      <c r="C799" s="203" t="s">
        <v>144</v>
      </c>
      <c r="D799" s="201" t="s">
        <v>5214</v>
      </c>
      <c r="E799" s="74" t="s">
        <v>13392</v>
      </c>
      <c r="F799" s="74" t="s">
        <v>9142</v>
      </c>
      <c r="G799" s="121" t="s">
        <v>4887</v>
      </c>
      <c r="H799" s="205">
        <v>-2.3643673235516198</v>
      </c>
      <c r="I799" s="2">
        <v>-6.2654685351656996</v>
      </c>
      <c r="J799" s="2">
        <v>-3.15088224678439</v>
      </c>
      <c r="K799" s="2">
        <v>-5.3060560820054299</v>
      </c>
      <c r="L799" s="2">
        <v>-4.7455279503931802</v>
      </c>
      <c r="M799" s="2">
        <v>-4.8854558574025004</v>
      </c>
      <c r="N799" s="2">
        <v>-5.8450915463140003</v>
      </c>
      <c r="O799" s="2">
        <v>-2.03108247580065</v>
      </c>
      <c r="P799" s="17">
        <v>-3.9573448922532899</v>
      </c>
      <c r="Q799" s="16">
        <v>-3.92690603516724</v>
      </c>
      <c r="R799" s="2">
        <v>-4.9790132966003702</v>
      </c>
      <c r="S799" s="17">
        <v>-3.9445063047893099</v>
      </c>
      <c r="T799" s="21">
        <v>2.0630820041666502</v>
      </c>
      <c r="U799" s="3">
        <v>0.29174079660569802</v>
      </c>
      <c r="V799" s="22">
        <v>1.9070369475932001</v>
      </c>
      <c r="W799" s="26">
        <v>0.68129515638780003</v>
      </c>
      <c r="X799" s="27" t="s">
        <v>17</v>
      </c>
      <c r="Y799" s="26">
        <v>0.47095578050421799</v>
      </c>
      <c r="Z799" s="5">
        <v>-1.0521072614331299</v>
      </c>
      <c r="AA799" s="4">
        <v>0.99186524784165897</v>
      </c>
      <c r="AB799" s="5">
        <v>1.7600269622077402E-2</v>
      </c>
      <c r="AC799" s="4">
        <v>0.44726852660111299</v>
      </c>
      <c r="AD799" s="216">
        <v>-1.0345069918110601</v>
      </c>
      <c r="AE799" s="199">
        <v>1.27467422960886</v>
      </c>
      <c r="AF799" s="6">
        <v>-1.3164428258682901</v>
      </c>
      <c r="AG799" s="6">
        <v>0.75226988236749803</v>
      </c>
      <c r="AH799" s="6">
        <v>-0.67919968969439604</v>
      </c>
      <c r="AI799" s="6">
        <v>-0.30689609562939602</v>
      </c>
      <c r="AJ799" s="6">
        <v>-0.39983641343239701</v>
      </c>
      <c r="AK799" s="6">
        <v>-1.03722782311447</v>
      </c>
      <c r="AL799" s="6">
        <v>1.4960425065376</v>
      </c>
      <c r="AM799" s="63">
        <v>0.21661622922500401</v>
      </c>
      <c r="AN799" s="8">
        <v>1.27467422960886</v>
      </c>
      <c r="AO799" s="7" t="s">
        <v>4887</v>
      </c>
      <c r="AP799" s="7" t="s">
        <v>4887</v>
      </c>
      <c r="AQ799" s="7" t="s">
        <v>4887</v>
      </c>
      <c r="AR799" s="7" t="s">
        <v>4887</v>
      </c>
      <c r="AS799" s="7" t="s">
        <v>4887</v>
      </c>
      <c r="AT799" s="7" t="s">
        <v>4887</v>
      </c>
      <c r="AU799" s="7">
        <v>1.4960425065376</v>
      </c>
      <c r="AV799" s="9">
        <v>0.21661622922500401</v>
      </c>
    </row>
    <row r="800" spans="1:48" s="33" customFormat="1" ht="25" customHeight="1" x14ac:dyDescent="0.2">
      <c r="A800" s="13" t="s">
        <v>145</v>
      </c>
      <c r="B800" s="1" t="s">
        <v>145</v>
      </c>
      <c r="C800" s="203" t="s">
        <v>146</v>
      </c>
      <c r="D800" s="201" t="s">
        <v>7465</v>
      </c>
      <c r="E800" s="74" t="s">
        <v>13356</v>
      </c>
      <c r="F800" s="74" t="s">
        <v>12487</v>
      </c>
      <c r="G800" s="121" t="s">
        <v>4887</v>
      </c>
      <c r="H800" s="205">
        <v>0.29345700589419699</v>
      </c>
      <c r="I800" s="2">
        <v>-0.85637228852980496</v>
      </c>
      <c r="J800" s="2">
        <v>-0.58001761437699495</v>
      </c>
      <c r="K800" s="2">
        <v>-0.28073035608625901</v>
      </c>
      <c r="L800" s="2">
        <v>-5.4445471931726299</v>
      </c>
      <c r="M800" s="2">
        <v>-4.3116878862578902</v>
      </c>
      <c r="N800" s="2">
        <v>-2.8638848760141098</v>
      </c>
      <c r="O800" s="2">
        <v>-0.971207324419044</v>
      </c>
      <c r="P800" s="17">
        <v>-1.8971911610452099</v>
      </c>
      <c r="Q800" s="16">
        <v>-0.38097763233753401</v>
      </c>
      <c r="R800" s="2">
        <v>-3.3456551451722598</v>
      </c>
      <c r="S800" s="17">
        <v>-1.9107611204927899</v>
      </c>
      <c r="T800" s="21">
        <v>0.60019958131991502</v>
      </c>
      <c r="U800" s="3">
        <v>2.7140680765930001</v>
      </c>
      <c r="V800" s="22">
        <v>0.94641174254524596</v>
      </c>
      <c r="W800" s="26">
        <v>0.181931940193063</v>
      </c>
      <c r="X800" s="27" t="s">
        <v>17</v>
      </c>
      <c r="Y800" s="26">
        <v>0.19457340430970901</v>
      </c>
      <c r="Z800" s="5">
        <v>-2.9646775128347298</v>
      </c>
      <c r="AA800" s="4">
        <v>8.9128527795884802E-2</v>
      </c>
      <c r="AB800" s="5">
        <v>1.5297834881552601</v>
      </c>
      <c r="AC800" s="4">
        <v>0.46273695307364299</v>
      </c>
      <c r="AD800" s="216">
        <v>-1.4348940246794699</v>
      </c>
      <c r="AE800" s="199">
        <v>1.113915868808</v>
      </c>
      <c r="AF800" s="6">
        <v>0.52438259441961799</v>
      </c>
      <c r="AG800" s="6">
        <v>0.66607343212562198</v>
      </c>
      <c r="AH800" s="6">
        <v>0.81952212074269704</v>
      </c>
      <c r="AI800" s="6">
        <v>-1.82803770667881</v>
      </c>
      <c r="AJ800" s="6">
        <v>-1.24720517800214</v>
      </c>
      <c r="AK800" s="6">
        <v>-0.50489668626559303</v>
      </c>
      <c r="AL800" s="6">
        <v>0.46550509403709001</v>
      </c>
      <c r="AM800" s="63">
        <v>-9.2595391864946901E-3</v>
      </c>
      <c r="AN800" s="8">
        <v>1.113915868808</v>
      </c>
      <c r="AO800" s="7">
        <v>0.52438259441961799</v>
      </c>
      <c r="AP800" s="7">
        <v>0.66607343212562198</v>
      </c>
      <c r="AQ800" s="7">
        <v>0.81952212074269704</v>
      </c>
      <c r="AR800" s="7" t="s">
        <v>4887</v>
      </c>
      <c r="AS800" s="7" t="s">
        <v>4887</v>
      </c>
      <c r="AT800" s="7">
        <v>-0.50489668626559303</v>
      </c>
      <c r="AU800" s="7">
        <v>0.46550509403709001</v>
      </c>
      <c r="AV800" s="9">
        <v>-9.2595391864946901E-3</v>
      </c>
    </row>
    <row r="801" spans="1:48" s="33" customFormat="1" ht="25" customHeight="1" x14ac:dyDescent="0.2">
      <c r="A801" s="13" t="s">
        <v>147</v>
      </c>
      <c r="B801" s="1" t="s">
        <v>147</v>
      </c>
      <c r="C801" s="203" t="s">
        <v>148</v>
      </c>
      <c r="D801" s="201" t="s">
        <v>7466</v>
      </c>
      <c r="E801" s="74" t="s">
        <v>12631</v>
      </c>
      <c r="F801" s="74" t="s">
        <v>12346</v>
      </c>
      <c r="G801" s="121" t="s">
        <v>4887</v>
      </c>
      <c r="H801" s="205">
        <v>-3.6385649891415501</v>
      </c>
      <c r="I801" s="2">
        <v>-5.4653643981695303</v>
      </c>
      <c r="J801" s="2">
        <v>-6.3800352208645696</v>
      </c>
      <c r="K801" s="2">
        <v>-6.3642986303394702</v>
      </c>
      <c r="L801" s="2">
        <v>-3.1881542669062002</v>
      </c>
      <c r="M801" s="2">
        <v>-7.1633884629743196</v>
      </c>
      <c r="N801" s="2">
        <v>-4.3523815822866698</v>
      </c>
      <c r="O801" s="2">
        <v>-0.350179606562111</v>
      </c>
      <c r="P801" s="17">
        <v>-0.65832251523760699</v>
      </c>
      <c r="Q801" s="16">
        <v>-5.1613215360585496</v>
      </c>
      <c r="R801" s="2">
        <v>-5.5719471200733297</v>
      </c>
      <c r="S801" s="17">
        <v>-1.78696123469546</v>
      </c>
      <c r="T801" s="21">
        <v>1.3957959393680499</v>
      </c>
      <c r="U801" s="3">
        <v>2.1027333200534701</v>
      </c>
      <c r="V801" s="22">
        <v>2.2270550471234398</v>
      </c>
      <c r="W801" s="26">
        <v>0.101723745090912</v>
      </c>
      <c r="X801" s="27" t="s">
        <v>17</v>
      </c>
      <c r="Y801" s="26">
        <v>0.79405846097212995</v>
      </c>
      <c r="Z801" s="5">
        <v>-0.410625584014779</v>
      </c>
      <c r="AA801" s="4">
        <v>0.103046105694841</v>
      </c>
      <c r="AB801" s="5">
        <v>-3.3743603013630898</v>
      </c>
      <c r="AC801" s="4">
        <v>9.9270026256618099E-2</v>
      </c>
      <c r="AD801" s="216">
        <v>-3.78498588537787</v>
      </c>
      <c r="AE801" s="199">
        <v>0.21713147465504001</v>
      </c>
      <c r="AF801" s="6">
        <v>-0.52449585385462805</v>
      </c>
      <c r="AG801" s="6">
        <v>-0.89582555505153805</v>
      </c>
      <c r="AH801" s="6">
        <v>-0.88943695785071597</v>
      </c>
      <c r="AI801" s="6">
        <v>0.39998510325416697</v>
      </c>
      <c r="AJ801" s="6">
        <v>-1.21384414502599</v>
      </c>
      <c r="AK801" s="6">
        <v>-7.2657262085226895E-2</v>
      </c>
      <c r="AL801" s="6">
        <v>1.5521201189147</v>
      </c>
      <c r="AM801" s="63">
        <v>1.4270230770441901</v>
      </c>
      <c r="AN801" s="8" t="s">
        <v>4887</v>
      </c>
      <c r="AO801" s="7" t="s">
        <v>4887</v>
      </c>
      <c r="AP801" s="7" t="s">
        <v>4887</v>
      </c>
      <c r="AQ801" s="7" t="s">
        <v>4887</v>
      </c>
      <c r="AR801" s="7" t="s">
        <v>4887</v>
      </c>
      <c r="AS801" s="7" t="s">
        <v>4887</v>
      </c>
      <c r="AT801" s="7" t="s">
        <v>4887</v>
      </c>
      <c r="AU801" s="7">
        <v>1.5521201189147</v>
      </c>
      <c r="AV801" s="9">
        <v>1.4270230770441901</v>
      </c>
    </row>
    <row r="802" spans="1:48" s="33" customFormat="1" ht="25" customHeight="1" x14ac:dyDescent="0.2">
      <c r="A802" s="13" t="s">
        <v>149</v>
      </c>
      <c r="B802" s="1" t="s">
        <v>149</v>
      </c>
      <c r="C802" s="203" t="s">
        <v>150</v>
      </c>
      <c r="D802" s="201" t="s">
        <v>7467</v>
      </c>
      <c r="E802" s="74" t="s">
        <v>12703</v>
      </c>
      <c r="F802" s="74" t="s">
        <v>10411</v>
      </c>
      <c r="G802" s="121" t="s">
        <v>10412</v>
      </c>
      <c r="H802" s="205">
        <v>2.3998929304243299</v>
      </c>
      <c r="I802" s="2">
        <v>-1.8121161791946301</v>
      </c>
      <c r="J802" s="2">
        <v>1.8416155108879499</v>
      </c>
      <c r="K802" s="2">
        <v>-0.599642953964313</v>
      </c>
      <c r="L802" s="2">
        <v>-8.8839931345447098E-2</v>
      </c>
      <c r="M802" s="2">
        <v>-1.49218668868931</v>
      </c>
      <c r="N802" s="2">
        <v>-0.78191071472369</v>
      </c>
      <c r="O802" s="2">
        <v>0.37332671812519203</v>
      </c>
      <c r="P802" s="17">
        <v>-0.24793141192586199</v>
      </c>
      <c r="Q802" s="16">
        <v>0.80979742070588401</v>
      </c>
      <c r="R802" s="2">
        <v>-0.72688985799968997</v>
      </c>
      <c r="S802" s="17">
        <v>-0.21883846950812</v>
      </c>
      <c r="T802" s="21">
        <v>2.2877372255786899</v>
      </c>
      <c r="U802" s="3">
        <v>0.710274145155815</v>
      </c>
      <c r="V802" s="22">
        <v>0.57816795227486495</v>
      </c>
      <c r="W802" s="26">
        <v>0.45222874668436702</v>
      </c>
      <c r="X802" s="27" t="s">
        <v>17</v>
      </c>
      <c r="Y802" s="26">
        <v>0.36599728138244902</v>
      </c>
      <c r="Z802" s="5">
        <v>-1.5366872787055701</v>
      </c>
      <c r="AA802" s="4">
        <v>0.52117994583399097</v>
      </c>
      <c r="AB802" s="5">
        <v>1.028635890214</v>
      </c>
      <c r="AC802" s="4">
        <v>0.39312752701274201</v>
      </c>
      <c r="AD802" s="216">
        <v>-0.50805138849157006</v>
      </c>
      <c r="AE802" s="199">
        <v>1.73868361751171</v>
      </c>
      <c r="AF802" s="6">
        <v>-1.2563031131589899</v>
      </c>
      <c r="AG802" s="6">
        <v>1.3417154676266301</v>
      </c>
      <c r="AH802" s="6">
        <v>-0.39416318744862</v>
      </c>
      <c r="AI802" s="6">
        <v>-3.09521318893436E-2</v>
      </c>
      <c r="AJ802" s="6">
        <v>-1.0288143889239301</v>
      </c>
      <c r="AK802" s="6">
        <v>-0.52376630812011804</v>
      </c>
      <c r="AL802" s="6">
        <v>0.29767559575778901</v>
      </c>
      <c r="AM802" s="63">
        <v>-0.14407555135512001</v>
      </c>
      <c r="AN802" s="8">
        <v>1.73868361751171</v>
      </c>
      <c r="AO802" s="7">
        <v>-1.2563031131589899</v>
      </c>
      <c r="AP802" s="7">
        <v>1.3417154676266301</v>
      </c>
      <c r="AQ802" s="7">
        <v>-0.39416318744862</v>
      </c>
      <c r="AR802" s="7">
        <v>-3.09521318893436E-2</v>
      </c>
      <c r="AS802" s="7">
        <v>-1.0288143889239301</v>
      </c>
      <c r="AT802" s="7">
        <v>-0.52376630812011804</v>
      </c>
      <c r="AU802" s="7">
        <v>0.29767559575778901</v>
      </c>
      <c r="AV802" s="9">
        <v>-0.14407555135512001</v>
      </c>
    </row>
    <row r="803" spans="1:48" s="33" customFormat="1" ht="25" customHeight="1" x14ac:dyDescent="0.2">
      <c r="A803" s="13" t="s">
        <v>151</v>
      </c>
      <c r="B803" s="1" t="s">
        <v>151</v>
      </c>
      <c r="C803" s="203" t="s">
        <v>152</v>
      </c>
      <c r="D803" s="201" t="s">
        <v>7468</v>
      </c>
      <c r="E803" s="74" t="s">
        <v>12744</v>
      </c>
      <c r="F803" s="74" t="s">
        <v>10623</v>
      </c>
      <c r="G803" s="121" t="s">
        <v>4887</v>
      </c>
      <c r="H803" s="205">
        <v>-0.961762288924493</v>
      </c>
      <c r="I803" s="2">
        <v>-2.27842577245625</v>
      </c>
      <c r="J803" s="2">
        <v>-1.3511336571885499</v>
      </c>
      <c r="K803" s="2">
        <v>-1.6340142953357399</v>
      </c>
      <c r="L803" s="2">
        <v>-1.88898776759804</v>
      </c>
      <c r="M803" s="2">
        <v>-2.7600211003208499</v>
      </c>
      <c r="N803" s="2">
        <v>-5.6044996307709303</v>
      </c>
      <c r="O803" s="2">
        <v>-1.4001198070238099</v>
      </c>
      <c r="P803" s="17">
        <v>-1.5759460849536799</v>
      </c>
      <c r="Q803" s="16">
        <v>-1.5304405728564301</v>
      </c>
      <c r="R803" s="2">
        <v>-2.0943410544182099</v>
      </c>
      <c r="S803" s="17">
        <v>-2.86018850758281</v>
      </c>
      <c r="T803" s="21">
        <v>0.67639774520709395</v>
      </c>
      <c r="U803" s="3">
        <v>0.59042383973217005</v>
      </c>
      <c r="V803" s="22">
        <v>2.3782685667609602</v>
      </c>
      <c r="W803" s="26">
        <v>0.56898292853125998</v>
      </c>
      <c r="X803" s="27" t="s">
        <v>17</v>
      </c>
      <c r="Y803" s="26">
        <v>0.33885869578623101</v>
      </c>
      <c r="Z803" s="5">
        <v>-0.56390048156177797</v>
      </c>
      <c r="AA803" s="4">
        <v>0.43799875689691797</v>
      </c>
      <c r="AB803" s="5">
        <v>1.3297479347263701</v>
      </c>
      <c r="AC803" s="4">
        <v>0.63723200397749702</v>
      </c>
      <c r="AD803" s="216">
        <v>0.76584745316459601</v>
      </c>
      <c r="AE803" s="199">
        <v>0.85933697488338301</v>
      </c>
      <c r="AF803" s="6">
        <v>-8.3627333873575599E-2</v>
      </c>
      <c r="AG803" s="6">
        <v>0.58047809581733101</v>
      </c>
      <c r="AH803" s="6">
        <v>0.37788544496346299</v>
      </c>
      <c r="AI803" s="6">
        <v>0.195279268798943</v>
      </c>
      <c r="AJ803" s="6">
        <v>-0.428534906021239</v>
      </c>
      <c r="AK803" s="6">
        <v>-2.4656854496401399</v>
      </c>
      <c r="AL803" s="6">
        <v>0.54539533435563603</v>
      </c>
      <c r="AM803" s="63">
        <v>0.41947257071619898</v>
      </c>
      <c r="AN803" s="8">
        <v>0.85933697488338301</v>
      </c>
      <c r="AO803" s="7">
        <v>-8.3627333873575599E-2</v>
      </c>
      <c r="AP803" s="7">
        <v>0.58047809581733101</v>
      </c>
      <c r="AQ803" s="7">
        <v>0.37788544496346299</v>
      </c>
      <c r="AR803" s="7">
        <v>0.195279268798943</v>
      </c>
      <c r="AS803" s="7">
        <v>-0.428534906021239</v>
      </c>
      <c r="AT803" s="7" t="s">
        <v>4887</v>
      </c>
      <c r="AU803" s="7">
        <v>0.54539533435563603</v>
      </c>
      <c r="AV803" s="9">
        <v>0.41947257071619898</v>
      </c>
    </row>
    <row r="804" spans="1:48" s="33" customFormat="1" ht="25" customHeight="1" x14ac:dyDescent="0.2">
      <c r="A804" s="13" t="s">
        <v>153</v>
      </c>
      <c r="B804" s="1" t="s">
        <v>154</v>
      </c>
      <c r="C804" s="203" t="s">
        <v>155</v>
      </c>
      <c r="D804" s="201" t="s">
        <v>7469</v>
      </c>
      <c r="E804" s="74" t="s">
        <v>13234</v>
      </c>
      <c r="F804" s="74" t="s">
        <v>12531</v>
      </c>
      <c r="G804" s="121" t="s">
        <v>4887</v>
      </c>
      <c r="H804" s="205">
        <v>4.8683720200009803</v>
      </c>
      <c r="I804" s="2">
        <v>3.3167184734855102</v>
      </c>
      <c r="J804" s="2">
        <v>5.0038032745502301</v>
      </c>
      <c r="K804" s="2">
        <v>4.10217047601886</v>
      </c>
      <c r="L804" s="2">
        <v>4.6364188022408799</v>
      </c>
      <c r="M804" s="2">
        <v>3.7008753144731701</v>
      </c>
      <c r="N804" s="2">
        <v>2.8056233752776301</v>
      </c>
      <c r="O804" s="2">
        <v>5.3675265327252202</v>
      </c>
      <c r="P804" s="17">
        <v>3.9515156158073999</v>
      </c>
      <c r="Q804" s="16">
        <v>4.3962979226789098</v>
      </c>
      <c r="R804" s="2">
        <v>4.1464881975776402</v>
      </c>
      <c r="S804" s="17">
        <v>4.0415551746034204</v>
      </c>
      <c r="T804" s="21">
        <v>0.93739225861841402</v>
      </c>
      <c r="U804" s="3">
        <v>0.46934363712450999</v>
      </c>
      <c r="V804" s="22">
        <v>1.28332275310855</v>
      </c>
      <c r="W804" s="26">
        <v>0.89859733747044201</v>
      </c>
      <c r="X804" s="27" t="s">
        <v>17</v>
      </c>
      <c r="Y804" s="26">
        <v>0.70801647428853598</v>
      </c>
      <c r="Z804" s="5">
        <v>-0.249809725101269</v>
      </c>
      <c r="AA804" s="4">
        <v>0.72043993328645295</v>
      </c>
      <c r="AB804" s="5">
        <v>0.35474274807549</v>
      </c>
      <c r="AC804" s="4">
        <v>0.90405590490433896</v>
      </c>
      <c r="AD804" s="216">
        <v>0.104933022974222</v>
      </c>
      <c r="AE804" s="199">
        <v>0.79862840479373898</v>
      </c>
      <c r="AF804" s="6">
        <v>-1.0410540051732</v>
      </c>
      <c r="AG804" s="6">
        <v>0.95919936299090802</v>
      </c>
      <c r="AH804" s="6">
        <v>-0.109800868041593</v>
      </c>
      <c r="AI804" s="6">
        <v>0.52361839653077602</v>
      </c>
      <c r="AJ804" s="6">
        <v>-0.585587264791263</v>
      </c>
      <c r="AK804" s="6">
        <v>-1.6470221764217801</v>
      </c>
      <c r="AL804" s="6">
        <v>1.39043949495404</v>
      </c>
      <c r="AM804" s="63">
        <v>-0.28842134484162502</v>
      </c>
      <c r="AN804" s="8">
        <v>0.79862840479373898</v>
      </c>
      <c r="AO804" s="7">
        <v>-1.0410540051732</v>
      </c>
      <c r="AP804" s="7">
        <v>0.95919936299090802</v>
      </c>
      <c r="AQ804" s="7">
        <v>-0.109800868041593</v>
      </c>
      <c r="AR804" s="7">
        <v>0.52361839653077602</v>
      </c>
      <c r="AS804" s="7">
        <v>-0.585587264791263</v>
      </c>
      <c r="AT804" s="7">
        <v>-1.6470221764217801</v>
      </c>
      <c r="AU804" s="7">
        <v>1.39043949495404</v>
      </c>
      <c r="AV804" s="9">
        <v>-0.28842134484162502</v>
      </c>
    </row>
    <row r="805" spans="1:48" s="33" customFormat="1" ht="25" customHeight="1" x14ac:dyDescent="0.2">
      <c r="A805" s="13" t="s">
        <v>156</v>
      </c>
      <c r="B805" s="1" t="s">
        <v>156</v>
      </c>
      <c r="C805" s="203" t="s">
        <v>157</v>
      </c>
      <c r="D805" s="201" t="s">
        <v>7470</v>
      </c>
      <c r="E805" s="74" t="s">
        <v>13549</v>
      </c>
      <c r="F805" s="74" t="s">
        <v>13056</v>
      </c>
      <c r="G805" s="121" t="s">
        <v>4887</v>
      </c>
      <c r="H805" s="205">
        <v>-1.36489010860398</v>
      </c>
      <c r="I805" s="2">
        <v>-5.5656114333248796</v>
      </c>
      <c r="J805" s="2">
        <v>-1.7717866181281401</v>
      </c>
      <c r="K805" s="2">
        <v>-5.1848130926852196</v>
      </c>
      <c r="L805" s="2">
        <v>-8.20967909667878</v>
      </c>
      <c r="M805" s="2">
        <v>-4.7514417627972696</v>
      </c>
      <c r="N805" s="2">
        <v>-6.0160498285047099</v>
      </c>
      <c r="O805" s="2">
        <v>-3.6920025826573601</v>
      </c>
      <c r="P805" s="17">
        <v>-2.5362355508014098</v>
      </c>
      <c r="Q805" s="16">
        <v>-2.9007627200189998</v>
      </c>
      <c r="R805" s="2">
        <v>-6.0486446507204201</v>
      </c>
      <c r="S805" s="17">
        <v>-4.0814293206544896</v>
      </c>
      <c r="T805" s="21">
        <v>2.3167768971076499</v>
      </c>
      <c r="U805" s="3">
        <v>1.8840130267214501</v>
      </c>
      <c r="V805" s="22">
        <v>1.7722913812427199</v>
      </c>
      <c r="W805" s="26">
        <v>0.23125951245321799</v>
      </c>
      <c r="X805" s="27" t="s">
        <v>17</v>
      </c>
      <c r="Y805" s="26">
        <v>0.14487621003473899</v>
      </c>
      <c r="Z805" s="5">
        <v>-3.1478819307014199</v>
      </c>
      <c r="AA805" s="4">
        <v>0.52437577638895405</v>
      </c>
      <c r="AB805" s="5">
        <v>1.18066660063549</v>
      </c>
      <c r="AC805" s="4">
        <v>0.258373410660581</v>
      </c>
      <c r="AD805" s="216">
        <v>-1.9672153300659301</v>
      </c>
      <c r="AE805" s="199">
        <v>1.34412407994056</v>
      </c>
      <c r="AF805" s="6">
        <v>-0.551417180601801</v>
      </c>
      <c r="AG805" s="6">
        <v>1.1605153463559901</v>
      </c>
      <c r="AH805" s="6">
        <v>-0.37958503301783902</v>
      </c>
      <c r="AI805" s="6">
        <v>-1.7445311636833001</v>
      </c>
      <c r="AJ805" s="6">
        <v>-0.18402975252245499</v>
      </c>
      <c r="AK805" s="6">
        <v>-0.75467383520803599</v>
      </c>
      <c r="AL805" s="6">
        <v>0.29403354274357602</v>
      </c>
      <c r="AM805" s="63">
        <v>0.81556399599331197</v>
      </c>
      <c r="AN805" s="8">
        <v>1.34412407994056</v>
      </c>
      <c r="AO805" s="7" t="s">
        <v>4887</v>
      </c>
      <c r="AP805" s="7">
        <v>1.1605153463559901</v>
      </c>
      <c r="AQ805" s="7" t="s">
        <v>4887</v>
      </c>
      <c r="AR805" s="7" t="s">
        <v>4887</v>
      </c>
      <c r="AS805" s="7" t="s">
        <v>4887</v>
      </c>
      <c r="AT805" s="7" t="s">
        <v>4887</v>
      </c>
      <c r="AU805" s="7">
        <v>0.29403354274357602</v>
      </c>
      <c r="AV805" s="9">
        <v>0.81556399599331197</v>
      </c>
    </row>
    <row r="806" spans="1:48" s="33" customFormat="1" ht="25" customHeight="1" x14ac:dyDescent="0.2">
      <c r="A806" s="13" t="s">
        <v>158</v>
      </c>
      <c r="B806" s="1" t="s">
        <v>159</v>
      </c>
      <c r="C806" s="203" t="s">
        <v>160</v>
      </c>
      <c r="D806" s="201" t="s">
        <v>7471</v>
      </c>
      <c r="E806" s="74" t="s">
        <v>12945</v>
      </c>
      <c r="F806" s="74" t="s">
        <v>12872</v>
      </c>
      <c r="G806" s="121" t="s">
        <v>4887</v>
      </c>
      <c r="H806" s="205">
        <v>-0.91901225663739405</v>
      </c>
      <c r="I806" s="2">
        <v>-1.33094612274937</v>
      </c>
      <c r="J806" s="2">
        <v>-0.83146196396510796</v>
      </c>
      <c r="K806" s="2">
        <v>-1.6758307975689199</v>
      </c>
      <c r="L806" s="2">
        <v>-5.8166745932861401</v>
      </c>
      <c r="M806" s="2">
        <v>-3.32203701452358</v>
      </c>
      <c r="N806" s="2">
        <v>-5.2601941125029104</v>
      </c>
      <c r="O806" s="2">
        <v>-0.62996099960431795</v>
      </c>
      <c r="P806" s="17">
        <v>-2.3313073367085702</v>
      </c>
      <c r="Q806" s="16">
        <v>-1.02714011445062</v>
      </c>
      <c r="R806" s="2">
        <v>-3.6048474684595502</v>
      </c>
      <c r="S806" s="17">
        <v>-2.7404874829386001</v>
      </c>
      <c r="T806" s="21">
        <v>0.26672051185757001</v>
      </c>
      <c r="U806" s="3">
        <v>2.0848580646590902</v>
      </c>
      <c r="V806" s="22">
        <v>2.3420794102671398</v>
      </c>
      <c r="W806" s="26">
        <v>0.28396002134975001</v>
      </c>
      <c r="X806" s="27" t="s">
        <v>17</v>
      </c>
      <c r="Y806" s="26">
        <v>0.163554877063601</v>
      </c>
      <c r="Z806" s="5">
        <v>-2.5777073540089201</v>
      </c>
      <c r="AA806" s="4">
        <v>0.33234824647559602</v>
      </c>
      <c r="AB806" s="5">
        <v>1.7133473684879801</v>
      </c>
      <c r="AC806" s="4">
        <v>0.65827076822906305</v>
      </c>
      <c r="AD806" s="216">
        <v>-0.86435998552094695</v>
      </c>
      <c r="AE806" s="199">
        <v>0.79270593870580897</v>
      </c>
      <c r="AF806" s="6">
        <v>0.58045583302776704</v>
      </c>
      <c r="AG806" s="6">
        <v>0.837816478043657</v>
      </c>
      <c r="AH806" s="6">
        <v>0.40275301541750402</v>
      </c>
      <c r="AI806" s="6">
        <v>-1.7308286236272701</v>
      </c>
      <c r="AJ806" s="6">
        <v>-0.44545945813886101</v>
      </c>
      <c r="AK806" s="6">
        <v>-1.44410046027228</v>
      </c>
      <c r="AL806" s="6">
        <v>0.94164042770692502</v>
      </c>
      <c r="AM806" s="63">
        <v>6.5016849136752E-2</v>
      </c>
      <c r="AN806" s="8">
        <v>0.79270593870580897</v>
      </c>
      <c r="AO806" s="7">
        <v>0.58045583302776704</v>
      </c>
      <c r="AP806" s="7">
        <v>0.837816478043657</v>
      </c>
      <c r="AQ806" s="7">
        <v>0.40275301541750402</v>
      </c>
      <c r="AR806" s="7" t="s">
        <v>4887</v>
      </c>
      <c r="AS806" s="7">
        <v>-0.44545945813886101</v>
      </c>
      <c r="AT806" s="7" t="s">
        <v>4887</v>
      </c>
      <c r="AU806" s="7">
        <v>0.94164042770692502</v>
      </c>
      <c r="AV806" s="9">
        <v>6.5016849136752E-2</v>
      </c>
    </row>
    <row r="807" spans="1:48" s="33" customFormat="1" ht="25" customHeight="1" x14ac:dyDescent="0.2">
      <c r="A807" s="13" t="s">
        <v>161</v>
      </c>
      <c r="B807" s="1" t="s">
        <v>162</v>
      </c>
      <c r="C807" s="203" t="s">
        <v>163</v>
      </c>
      <c r="D807" s="201" t="s">
        <v>7472</v>
      </c>
      <c r="E807" s="74" t="s">
        <v>13181</v>
      </c>
      <c r="F807" s="74" t="s">
        <v>12859</v>
      </c>
      <c r="G807" s="121" t="s">
        <v>4887</v>
      </c>
      <c r="H807" s="205">
        <v>4.0969732272267301</v>
      </c>
      <c r="I807" s="2">
        <v>1.78551710193529</v>
      </c>
      <c r="J807" s="2">
        <v>3.1715360770494301</v>
      </c>
      <c r="K807" s="2">
        <v>2.4022461483465198</v>
      </c>
      <c r="L807" s="2">
        <v>2.4304577778787499</v>
      </c>
      <c r="M807" s="2">
        <v>0.65967085943186299</v>
      </c>
      <c r="N807" s="2">
        <v>1.5749480914628899</v>
      </c>
      <c r="O807" s="2">
        <v>3.45629408547914</v>
      </c>
      <c r="P807" s="17">
        <v>3.1853171544928802</v>
      </c>
      <c r="Q807" s="16">
        <v>3.0180088020704798</v>
      </c>
      <c r="R807" s="2">
        <v>1.8307915952190399</v>
      </c>
      <c r="S807" s="17">
        <v>2.7388531104783</v>
      </c>
      <c r="T807" s="21">
        <v>1.1633509027411599</v>
      </c>
      <c r="U807" s="3">
        <v>1.0143183954524599</v>
      </c>
      <c r="V807" s="22">
        <v>1.01703652552336</v>
      </c>
      <c r="W807" s="26">
        <v>0.41715121768410501</v>
      </c>
      <c r="X807" s="27" t="s">
        <v>17</v>
      </c>
      <c r="Y807" s="26">
        <v>0.25481734601213202</v>
      </c>
      <c r="Z807" s="5">
        <v>-1.1872172068514399</v>
      </c>
      <c r="AA807" s="4">
        <v>0.77025305924640297</v>
      </c>
      <c r="AB807" s="5">
        <v>0.27915569159218201</v>
      </c>
      <c r="AC807" s="4">
        <v>0.33503523611471703</v>
      </c>
      <c r="AD807" s="216">
        <v>-0.90806151525925705</v>
      </c>
      <c r="AE807" s="199">
        <v>1.4663154981379001</v>
      </c>
      <c r="AF807" s="6">
        <v>-0.69558039364484203</v>
      </c>
      <c r="AG807" s="6">
        <v>0.60075774379412605</v>
      </c>
      <c r="AH807" s="6">
        <v>-0.118756123787063</v>
      </c>
      <c r="AI807" s="6">
        <v>-9.2369896802742296E-2</v>
      </c>
      <c r="AJ807" s="6">
        <v>-1.7485799897934799</v>
      </c>
      <c r="AK807" s="6">
        <v>-0.89252476723516305</v>
      </c>
      <c r="AL807" s="6">
        <v>0.86709079759534702</v>
      </c>
      <c r="AM807" s="63">
        <v>0.613647131735921</v>
      </c>
      <c r="AN807" s="8">
        <v>1.4663154981379001</v>
      </c>
      <c r="AO807" s="7">
        <v>-0.69558039364484203</v>
      </c>
      <c r="AP807" s="7">
        <v>0.60075774379412605</v>
      </c>
      <c r="AQ807" s="7">
        <v>-0.118756123787063</v>
      </c>
      <c r="AR807" s="7">
        <v>-9.2369896802742296E-2</v>
      </c>
      <c r="AS807" s="7">
        <v>-1.7485799897934799</v>
      </c>
      <c r="AT807" s="7">
        <v>-0.89252476723516305</v>
      </c>
      <c r="AU807" s="7">
        <v>0.86709079759534702</v>
      </c>
      <c r="AV807" s="9">
        <v>0.613647131735921</v>
      </c>
    </row>
    <row r="808" spans="1:48" s="33" customFormat="1" ht="25" customHeight="1" x14ac:dyDescent="0.2">
      <c r="A808" s="13" t="s">
        <v>164</v>
      </c>
      <c r="B808" s="1" t="s">
        <v>165</v>
      </c>
      <c r="C808" s="203" t="s">
        <v>166</v>
      </c>
      <c r="D808" s="201" t="s">
        <v>5108</v>
      </c>
      <c r="E808" s="74" t="s">
        <v>12855</v>
      </c>
      <c r="F808" s="74" t="s">
        <v>10043</v>
      </c>
      <c r="G808" s="121" t="s">
        <v>4887</v>
      </c>
      <c r="H808" s="205">
        <v>4.1190282935561404</v>
      </c>
      <c r="I808" s="2">
        <v>4.8104305420532896</v>
      </c>
      <c r="J808" s="2">
        <v>4.9931053093564701</v>
      </c>
      <c r="K808" s="2">
        <v>4.3272315644042196</v>
      </c>
      <c r="L808" s="2">
        <v>5.4446093897657297</v>
      </c>
      <c r="M808" s="2">
        <v>4.2132691892436798</v>
      </c>
      <c r="N808" s="2">
        <v>2.6004234482351198</v>
      </c>
      <c r="O808" s="2">
        <v>4.4969413471412096</v>
      </c>
      <c r="P808" s="17">
        <v>3.32491996076131</v>
      </c>
      <c r="Q808" s="16">
        <v>4.6408547149886399</v>
      </c>
      <c r="R808" s="2">
        <v>4.6617033811378796</v>
      </c>
      <c r="S808" s="17">
        <v>3.4740949187125501</v>
      </c>
      <c r="T808" s="21">
        <v>0.461052739099442</v>
      </c>
      <c r="U808" s="3">
        <v>0.68040665744630302</v>
      </c>
      <c r="V808" s="22">
        <v>0.95701876223907301</v>
      </c>
      <c r="W808" s="26">
        <v>0.15268302337932799</v>
      </c>
      <c r="X808" s="27" t="s">
        <v>17</v>
      </c>
      <c r="Y808" s="26">
        <v>0.96733445717927602</v>
      </c>
      <c r="Z808" s="5">
        <v>2.0848666149239699E-2</v>
      </c>
      <c r="AA808" s="4">
        <v>0.157059511860835</v>
      </c>
      <c r="AB808" s="5">
        <v>1.1667597962760901</v>
      </c>
      <c r="AC808" s="4">
        <v>0.16237989768637301</v>
      </c>
      <c r="AD808" s="216">
        <v>1.18760846242533</v>
      </c>
      <c r="AE808" s="199">
        <v>-0.16210097500190601</v>
      </c>
      <c r="AF808" s="6">
        <v>0.63927288639567104</v>
      </c>
      <c r="AG808" s="6">
        <v>0.85100315480577804</v>
      </c>
      <c r="AH808" s="6">
        <v>7.9218256281758895E-2</v>
      </c>
      <c r="AI808" s="6">
        <v>1.3743216269987699</v>
      </c>
      <c r="AJ808" s="6">
        <v>-5.2870508015654002E-2</v>
      </c>
      <c r="AK808" s="6">
        <v>-1.92224889392641</v>
      </c>
      <c r="AL808" s="6">
        <v>0.275921382724437</v>
      </c>
      <c r="AM808" s="63">
        <v>-1.08251693026244</v>
      </c>
      <c r="AN808" s="8">
        <v>-0.16210097500190601</v>
      </c>
      <c r="AO808" s="7">
        <v>0.63927288639567104</v>
      </c>
      <c r="AP808" s="7">
        <v>0.85100315480577804</v>
      </c>
      <c r="AQ808" s="7">
        <v>7.9218256281758895E-2</v>
      </c>
      <c r="AR808" s="7">
        <v>1.3743216269987699</v>
      </c>
      <c r="AS808" s="7">
        <v>-5.2870508015654002E-2</v>
      </c>
      <c r="AT808" s="7">
        <v>-1.92224889392641</v>
      </c>
      <c r="AU808" s="7">
        <v>0.275921382724437</v>
      </c>
      <c r="AV808" s="9">
        <v>-1.08251693026244</v>
      </c>
    </row>
    <row r="809" spans="1:48" s="33" customFormat="1" ht="25" customHeight="1" x14ac:dyDescent="0.2">
      <c r="A809" s="13" t="s">
        <v>169</v>
      </c>
      <c r="B809" s="1" t="s">
        <v>169</v>
      </c>
      <c r="C809" s="203" t="s">
        <v>170</v>
      </c>
      <c r="D809" s="201" t="s">
        <v>7473</v>
      </c>
      <c r="E809" s="74" t="s">
        <v>13218</v>
      </c>
      <c r="F809" s="74" t="s">
        <v>11791</v>
      </c>
      <c r="G809" s="121" t="s">
        <v>4887</v>
      </c>
      <c r="H809" s="205">
        <v>-2.95558078503108</v>
      </c>
      <c r="I809" s="2">
        <v>-4.6079945510956399</v>
      </c>
      <c r="J809" s="2">
        <v>-3.5839763088628902</v>
      </c>
      <c r="K809" s="2">
        <v>-3.00594633852922</v>
      </c>
      <c r="L809" s="2">
        <v>-8.4402805407397192</v>
      </c>
      <c r="M809" s="2">
        <v>-5.2040170439398699</v>
      </c>
      <c r="N809" s="2">
        <v>-3.0445049183376498</v>
      </c>
      <c r="O809" s="2">
        <v>-3.5071648403135902</v>
      </c>
      <c r="P809" s="17">
        <v>-4.2946277027789401</v>
      </c>
      <c r="Q809" s="16">
        <v>-3.7158505483298701</v>
      </c>
      <c r="R809" s="2">
        <v>-5.5500813077362698</v>
      </c>
      <c r="S809" s="17">
        <v>-3.6154324871433898</v>
      </c>
      <c r="T809" s="21">
        <v>0.83406290221191304</v>
      </c>
      <c r="U809" s="3">
        <v>2.7336454436039102</v>
      </c>
      <c r="V809" s="22">
        <v>0.632054710098234</v>
      </c>
      <c r="W809" s="26">
        <v>0.352705117573896</v>
      </c>
      <c r="X809" s="27" t="s">
        <v>17</v>
      </c>
      <c r="Y809" s="26">
        <v>0.36629910050595099</v>
      </c>
      <c r="Z809" s="5">
        <v>-1.8342307594064</v>
      </c>
      <c r="AA809" s="4">
        <v>0.87661960382357096</v>
      </c>
      <c r="AB809" s="5">
        <v>-0.100418061186478</v>
      </c>
      <c r="AC809" s="4">
        <v>0.34461981903442901</v>
      </c>
      <c r="AD809" s="216">
        <v>-1.93464882059288</v>
      </c>
      <c r="AE809" s="199">
        <v>0.76856927772247097</v>
      </c>
      <c r="AF809" s="6">
        <v>-0.18045739909210401</v>
      </c>
      <c r="AG809" s="6">
        <v>0.40766444386383699</v>
      </c>
      <c r="AH809" s="6">
        <v>0.73964295500361599</v>
      </c>
      <c r="AI809" s="6">
        <v>-2.3814446530393001</v>
      </c>
      <c r="AJ809" s="6">
        <v>-0.52276951080843503</v>
      </c>
      <c r="AK809" s="6">
        <v>0.71749770203502405</v>
      </c>
      <c r="AL809" s="6">
        <v>0.45177938301264498</v>
      </c>
      <c r="AM809" s="63">
        <v>-4.8219869775340001E-4</v>
      </c>
      <c r="AN809" s="8">
        <v>0.76856927772247097</v>
      </c>
      <c r="AO809" s="7" t="s">
        <v>4887</v>
      </c>
      <c r="AP809" s="7">
        <v>0.40766444386383699</v>
      </c>
      <c r="AQ809" s="7">
        <v>0.73964295500361599</v>
      </c>
      <c r="AR809" s="7" t="s">
        <v>4887</v>
      </c>
      <c r="AS809" s="7" t="s">
        <v>4887</v>
      </c>
      <c r="AT809" s="7">
        <v>0.71749770203502405</v>
      </c>
      <c r="AU809" s="7">
        <v>0.45177938301264498</v>
      </c>
      <c r="AV809" s="9">
        <v>-4.8219869775340001E-4</v>
      </c>
    </row>
    <row r="810" spans="1:48" s="33" customFormat="1" ht="25" customHeight="1" x14ac:dyDescent="0.2">
      <c r="A810" s="13" t="s">
        <v>171</v>
      </c>
      <c r="B810" s="1" t="s">
        <v>171</v>
      </c>
      <c r="C810" s="203" t="s">
        <v>172</v>
      </c>
      <c r="D810" s="201" t="s">
        <v>5036</v>
      </c>
      <c r="E810" s="74" t="s">
        <v>13300</v>
      </c>
      <c r="F810" s="74" t="s">
        <v>13301</v>
      </c>
      <c r="G810" s="121" t="s">
        <v>4887</v>
      </c>
      <c r="H810" s="205">
        <v>1.7657617058458901</v>
      </c>
      <c r="I810" s="2">
        <v>1.65602705535093</v>
      </c>
      <c r="J810" s="2">
        <v>2.0823700443657498</v>
      </c>
      <c r="K810" s="2">
        <v>1.4464741702233499</v>
      </c>
      <c r="L810" s="2">
        <v>2.5999526733050602</v>
      </c>
      <c r="M810" s="2">
        <v>2.6607907971187501</v>
      </c>
      <c r="N810" s="2">
        <v>-5.7190968267611204</v>
      </c>
      <c r="O810" s="2">
        <v>1.5726303334638101</v>
      </c>
      <c r="P810" s="17">
        <v>-7.7126214091265397E-2</v>
      </c>
      <c r="Q810" s="16">
        <v>1.83471960185419</v>
      </c>
      <c r="R810" s="2">
        <v>2.2357392135490501</v>
      </c>
      <c r="S810" s="17">
        <v>-1.4078642357961899</v>
      </c>
      <c r="T810" s="21">
        <v>0.22137858893068199</v>
      </c>
      <c r="U810" s="3">
        <v>0.68420011750162502</v>
      </c>
      <c r="V810" s="22">
        <v>3.8236721886948999</v>
      </c>
      <c r="W810" s="26">
        <v>0.17403376594497899</v>
      </c>
      <c r="X810" s="27" t="s">
        <v>17</v>
      </c>
      <c r="Y810" s="26">
        <v>0.42062769088747498</v>
      </c>
      <c r="Z810" s="5">
        <v>0.401019611694862</v>
      </c>
      <c r="AA810" s="4">
        <v>0.27942285475488898</v>
      </c>
      <c r="AB810" s="5">
        <v>3.2425838376503799</v>
      </c>
      <c r="AC810" s="4">
        <v>0.23828394490510801</v>
      </c>
      <c r="AD810" s="216">
        <v>3.6436034493452398</v>
      </c>
      <c r="AE810" s="199">
        <v>0.33732509804674099</v>
      </c>
      <c r="AF810" s="6">
        <v>0.29517640786347898</v>
      </c>
      <c r="AG810" s="6">
        <v>0.45893323831528698</v>
      </c>
      <c r="AH810" s="6">
        <v>0.21468788767033201</v>
      </c>
      <c r="AI810" s="6">
        <v>0.65773489096559401</v>
      </c>
      <c r="AJ810" s="6">
        <v>0.68110259861662203</v>
      </c>
      <c r="AK810" s="6">
        <v>-2.53758252624002</v>
      </c>
      <c r="AL810" s="6">
        <v>0.263144022675525</v>
      </c>
      <c r="AM810" s="63">
        <v>-0.37052161791355898</v>
      </c>
      <c r="AN810" s="8">
        <v>0.33732509804674099</v>
      </c>
      <c r="AO810" s="7">
        <v>0.29517640786347898</v>
      </c>
      <c r="AP810" s="7">
        <v>0.45893323831528698</v>
      </c>
      <c r="AQ810" s="7">
        <v>0.21468788767033201</v>
      </c>
      <c r="AR810" s="7">
        <v>0.65773489096559401</v>
      </c>
      <c r="AS810" s="7">
        <v>0.68110259861662203</v>
      </c>
      <c r="AT810" s="7" t="s">
        <v>4887</v>
      </c>
      <c r="AU810" s="7">
        <v>0.263144022675525</v>
      </c>
      <c r="AV810" s="9">
        <v>-0.37052161791355898</v>
      </c>
    </row>
    <row r="811" spans="1:48" s="33" customFormat="1" ht="25" customHeight="1" x14ac:dyDescent="0.2">
      <c r="A811" s="13" t="s">
        <v>175</v>
      </c>
      <c r="B811" s="1" t="s">
        <v>175</v>
      </c>
      <c r="C811" s="203" t="s">
        <v>176</v>
      </c>
      <c r="D811" s="201" t="s">
        <v>7474</v>
      </c>
      <c r="E811" s="74" t="s">
        <v>13381</v>
      </c>
      <c r="F811" s="74" t="s">
        <v>9288</v>
      </c>
      <c r="G811" s="121" t="s">
        <v>4887</v>
      </c>
      <c r="H811" s="205">
        <v>-2.03533422574003</v>
      </c>
      <c r="I811" s="2">
        <v>-0.64215243676382305</v>
      </c>
      <c r="J811" s="2">
        <v>-0.91809983785778104</v>
      </c>
      <c r="K811" s="2">
        <v>-0.87243025599547497</v>
      </c>
      <c r="L811" s="2">
        <v>-5.8953075448869798</v>
      </c>
      <c r="M811" s="2">
        <v>-5.4887136622006203</v>
      </c>
      <c r="N811" s="2">
        <v>-3.5233156791309201</v>
      </c>
      <c r="O811" s="2">
        <v>-0.37376233754431698</v>
      </c>
      <c r="P811" s="17">
        <v>-3.01747153975706</v>
      </c>
      <c r="Q811" s="16">
        <v>-1.1985288334538799</v>
      </c>
      <c r="R811" s="2">
        <v>-4.0854838210276903</v>
      </c>
      <c r="S811" s="17">
        <v>-2.3048498521441001</v>
      </c>
      <c r="T811" s="21">
        <v>0.73771213251648005</v>
      </c>
      <c r="U811" s="3">
        <v>2.7900026084547198</v>
      </c>
      <c r="V811" s="22">
        <v>1.69138813260502</v>
      </c>
      <c r="W811" s="26">
        <v>0.25899051336575402</v>
      </c>
      <c r="X811" s="27" t="s">
        <v>17</v>
      </c>
      <c r="Y811" s="26">
        <v>0.20974879495439899</v>
      </c>
      <c r="Z811" s="5">
        <v>-2.8869549875738101</v>
      </c>
      <c r="AA811" s="4">
        <v>0.38204226321629298</v>
      </c>
      <c r="AB811" s="5">
        <v>1.1063210186902199</v>
      </c>
      <c r="AC811" s="4">
        <v>0.40853459258947999</v>
      </c>
      <c r="AD811" s="216">
        <v>-1.7806339688835899</v>
      </c>
      <c r="AE811" s="199">
        <v>0.23595256608433299</v>
      </c>
      <c r="AF811" s="6">
        <v>0.90100157128128</v>
      </c>
      <c r="AG811" s="6">
        <v>0.769275370123368</v>
      </c>
      <c r="AH811" s="6">
        <v>0.79107619340832303</v>
      </c>
      <c r="AI811" s="6">
        <v>-1.60664359494636</v>
      </c>
      <c r="AJ811" s="6">
        <v>-1.4125520131159399</v>
      </c>
      <c r="AK811" s="6">
        <v>-0.474349989662052</v>
      </c>
      <c r="AL811" s="6">
        <v>1.02912022019199</v>
      </c>
      <c r="AM811" s="63">
        <v>-0.23288032336494199</v>
      </c>
      <c r="AN811" s="8">
        <v>0.23595256608433299</v>
      </c>
      <c r="AO811" s="7">
        <v>0.90100157128128</v>
      </c>
      <c r="AP811" s="7">
        <v>0.769275370123368</v>
      </c>
      <c r="AQ811" s="7">
        <v>0.79107619340832303</v>
      </c>
      <c r="AR811" s="7" t="s">
        <v>4887</v>
      </c>
      <c r="AS811" s="7" t="s">
        <v>4887</v>
      </c>
      <c r="AT811" s="7" t="s">
        <v>4887</v>
      </c>
      <c r="AU811" s="7">
        <v>1.02912022019199</v>
      </c>
      <c r="AV811" s="9">
        <v>-0.23288032336494199</v>
      </c>
    </row>
    <row r="812" spans="1:48" s="33" customFormat="1" ht="25" customHeight="1" x14ac:dyDescent="0.2">
      <c r="A812" s="13" t="s">
        <v>177</v>
      </c>
      <c r="B812" s="1" t="s">
        <v>178</v>
      </c>
      <c r="C812" s="203" t="s">
        <v>179</v>
      </c>
      <c r="D812" s="201" t="s">
        <v>7475</v>
      </c>
      <c r="E812" s="74" t="s">
        <v>12682</v>
      </c>
      <c r="F812" s="74" t="s">
        <v>10457</v>
      </c>
      <c r="G812" s="121" t="s">
        <v>4887</v>
      </c>
      <c r="H812" s="205">
        <v>0.33482275764050201</v>
      </c>
      <c r="I812" s="2">
        <v>-0.68642065509390104</v>
      </c>
      <c r="J812" s="2">
        <v>-0.79698810757143002</v>
      </c>
      <c r="K812" s="2">
        <v>-1.1091116681233699</v>
      </c>
      <c r="L812" s="2">
        <v>-5.0736102084714503</v>
      </c>
      <c r="M812" s="2">
        <v>-6.6543460890367099</v>
      </c>
      <c r="N812" s="2">
        <v>-7.3637068972897</v>
      </c>
      <c r="O812" s="2">
        <v>-0.41438888281859199</v>
      </c>
      <c r="P812" s="17">
        <v>-2.83121136776936</v>
      </c>
      <c r="Q812" s="16">
        <v>-0.382862001674943</v>
      </c>
      <c r="R812" s="2">
        <v>-4.2790226552105102</v>
      </c>
      <c r="S812" s="17">
        <v>-3.5364357159592199</v>
      </c>
      <c r="T812" s="21">
        <v>0.62398705972327195</v>
      </c>
      <c r="U812" s="3">
        <v>2.8567347147693698</v>
      </c>
      <c r="V812" s="22">
        <v>3.5279259136953298</v>
      </c>
      <c r="W812" s="26">
        <v>0.23897501509403399</v>
      </c>
      <c r="X812" s="27" t="s">
        <v>17</v>
      </c>
      <c r="Y812" s="26">
        <v>0.136305026025975</v>
      </c>
      <c r="Z812" s="5">
        <v>-3.8961606535355702</v>
      </c>
      <c r="AA812" s="4">
        <v>0.25973952467019501</v>
      </c>
      <c r="AB812" s="5">
        <v>3.1535737142842701</v>
      </c>
      <c r="AC812" s="4">
        <v>0.79155667890394299</v>
      </c>
      <c r="AD812" s="216">
        <v>-0.74258693925129304</v>
      </c>
      <c r="AE812" s="199">
        <v>1.05474204077516</v>
      </c>
      <c r="AF812" s="6">
        <v>0.70360444452995297</v>
      </c>
      <c r="AG812" s="6">
        <v>0.66558766126183599</v>
      </c>
      <c r="AH812" s="6">
        <v>0.55826915578403702</v>
      </c>
      <c r="AI812" s="6">
        <v>-0.80485786214024102</v>
      </c>
      <c r="AJ812" s="6">
        <v>-1.3483676566505001</v>
      </c>
      <c r="AK812" s="6">
        <v>-1.59226959616323</v>
      </c>
      <c r="AL812" s="6">
        <v>0.79713805407688498</v>
      </c>
      <c r="AM812" s="63">
        <v>-3.3846241473902999E-2</v>
      </c>
      <c r="AN812" s="8">
        <v>1.05474204077516</v>
      </c>
      <c r="AO812" s="7">
        <v>0.70360444452995297</v>
      </c>
      <c r="AP812" s="7">
        <v>0.66558766126183599</v>
      </c>
      <c r="AQ812" s="7">
        <v>0.55826915578403702</v>
      </c>
      <c r="AR812" s="7" t="s">
        <v>4887</v>
      </c>
      <c r="AS812" s="7" t="s">
        <v>4887</v>
      </c>
      <c r="AT812" s="7" t="s">
        <v>4887</v>
      </c>
      <c r="AU812" s="7">
        <v>0.79713805407688498</v>
      </c>
      <c r="AV812" s="9">
        <v>-3.3846241473902999E-2</v>
      </c>
    </row>
    <row r="813" spans="1:48" s="33" customFormat="1" ht="25" customHeight="1" x14ac:dyDescent="0.2">
      <c r="A813" s="13" t="s">
        <v>182</v>
      </c>
      <c r="B813" s="1" t="s">
        <v>182</v>
      </c>
      <c r="C813" s="203" t="s">
        <v>183</v>
      </c>
      <c r="D813" s="201" t="s">
        <v>7476</v>
      </c>
      <c r="E813" s="74" t="s">
        <v>13678</v>
      </c>
      <c r="F813" s="74" t="s">
        <v>13679</v>
      </c>
      <c r="G813" s="121" t="s">
        <v>4887</v>
      </c>
      <c r="H813" s="205">
        <v>-3.28287343329696</v>
      </c>
      <c r="I813" s="2">
        <v>-6.1374618743807696</v>
      </c>
      <c r="J813" s="2">
        <v>-3.6475915932907599</v>
      </c>
      <c r="K813" s="2">
        <v>-3.5148965793483802</v>
      </c>
      <c r="L813" s="2">
        <v>-5.8399326519274402</v>
      </c>
      <c r="M813" s="2">
        <v>-2.4529376378969698</v>
      </c>
      <c r="N813" s="2">
        <v>-5.3848150781826503</v>
      </c>
      <c r="O813" s="2">
        <v>-4.7637364339181998</v>
      </c>
      <c r="P813" s="17">
        <v>-4.7126904761064603</v>
      </c>
      <c r="Q813" s="16">
        <v>-4.3559756336561604</v>
      </c>
      <c r="R813" s="2">
        <v>-3.9359222897242598</v>
      </c>
      <c r="S813" s="17">
        <v>-4.9537473294024403</v>
      </c>
      <c r="T813" s="21">
        <v>1.55355230149346</v>
      </c>
      <c r="U813" s="3">
        <v>1.7323050519076999</v>
      </c>
      <c r="V813" s="22">
        <v>0.37418708620295599</v>
      </c>
      <c r="W813" s="26">
        <v>0.67265745681297595</v>
      </c>
      <c r="X813" s="27" t="s">
        <v>17</v>
      </c>
      <c r="Y813" s="26">
        <v>0.77032701711862295</v>
      </c>
      <c r="Z813" s="5">
        <v>0.42005334393190003</v>
      </c>
      <c r="AA813" s="4">
        <v>0.57737686943632205</v>
      </c>
      <c r="AB813" s="5">
        <v>0.59777169574627398</v>
      </c>
      <c r="AC813" s="4">
        <v>0.41694495118288</v>
      </c>
      <c r="AD813" s="216">
        <v>1.0178250396781701</v>
      </c>
      <c r="AE813" s="199">
        <v>0.89947076841544105</v>
      </c>
      <c r="AF813" s="6">
        <v>-1.3680594036184199</v>
      </c>
      <c r="AG813" s="6">
        <v>0.60975845116083305</v>
      </c>
      <c r="AH813" s="6">
        <v>0.71516417041000302</v>
      </c>
      <c r="AI813" s="6">
        <v>-1.1317183327779099</v>
      </c>
      <c r="AJ813" s="6">
        <v>1.5587267332458301</v>
      </c>
      <c r="AK813" s="6">
        <v>-0.77019762617217702</v>
      </c>
      <c r="AL813" s="6">
        <v>-0.27684644993718299</v>
      </c>
      <c r="AM813" s="63">
        <v>-0.23629831072642499</v>
      </c>
      <c r="AN813" s="8">
        <v>0.89947076841544105</v>
      </c>
      <c r="AO813" s="7" t="s">
        <v>4887</v>
      </c>
      <c r="AP813" s="7">
        <v>0.60975845116083305</v>
      </c>
      <c r="AQ813" s="7">
        <v>0.71516417041000302</v>
      </c>
      <c r="AR813" s="7" t="s">
        <v>4887</v>
      </c>
      <c r="AS813" s="7" t="s">
        <v>4887</v>
      </c>
      <c r="AT813" s="7" t="s">
        <v>4887</v>
      </c>
      <c r="AU813" s="7">
        <v>-0.27684644993718299</v>
      </c>
      <c r="AV813" s="9">
        <v>-0.23629831072642499</v>
      </c>
    </row>
    <row r="814" spans="1:48" s="33" customFormat="1" ht="25" customHeight="1" x14ac:dyDescent="0.2">
      <c r="A814" s="13" t="s">
        <v>184</v>
      </c>
      <c r="B814" s="1" t="s">
        <v>184</v>
      </c>
      <c r="C814" s="203" t="s">
        <v>185</v>
      </c>
      <c r="D814" s="201" t="s">
        <v>7477</v>
      </c>
      <c r="E814" s="74" t="s">
        <v>12812</v>
      </c>
      <c r="F814" s="74" t="s">
        <v>12813</v>
      </c>
      <c r="G814" s="121" t="s">
        <v>4887</v>
      </c>
      <c r="H814" s="205">
        <v>1.8917203818055801</v>
      </c>
      <c r="I814" s="2">
        <v>2.4268095521674802</v>
      </c>
      <c r="J814" s="2">
        <v>1.88983682059001</v>
      </c>
      <c r="K814" s="2">
        <v>2.3330134358792902</v>
      </c>
      <c r="L814" s="2">
        <v>2.01651885621397</v>
      </c>
      <c r="M814" s="2">
        <v>-6.6328014045374397</v>
      </c>
      <c r="N814" s="2">
        <v>-0.50731768620559203</v>
      </c>
      <c r="O814" s="2">
        <v>1.0229622727180101</v>
      </c>
      <c r="P814" s="17">
        <v>2.07472215845269</v>
      </c>
      <c r="Q814" s="16">
        <v>2.0694555848543601</v>
      </c>
      <c r="R814" s="2">
        <v>-0.76108970414806099</v>
      </c>
      <c r="S814" s="17">
        <v>0.863455581655038</v>
      </c>
      <c r="T814" s="21">
        <v>0.30947904681340399</v>
      </c>
      <c r="U814" s="3">
        <v>5.0875132357672097</v>
      </c>
      <c r="V814" s="22">
        <v>1.2983890896881201</v>
      </c>
      <c r="W814" s="26">
        <v>0.55234406369411204</v>
      </c>
      <c r="X814" s="27" t="s">
        <v>17</v>
      </c>
      <c r="Y814" s="26">
        <v>0.43696282763925398</v>
      </c>
      <c r="Z814" s="5">
        <v>-2.8305452890024201</v>
      </c>
      <c r="AA814" s="4">
        <v>0.24555082898590799</v>
      </c>
      <c r="AB814" s="5">
        <v>1.2060000031993201</v>
      </c>
      <c r="AC814" s="4">
        <v>0.64015321822550297</v>
      </c>
      <c r="AD814" s="216">
        <v>-1.6245452858031</v>
      </c>
      <c r="AE814" s="199">
        <v>0.40222165443962699</v>
      </c>
      <c r="AF814" s="6">
        <v>0.58652389531281302</v>
      </c>
      <c r="AG814" s="6">
        <v>0.40157289424772102</v>
      </c>
      <c r="AH814" s="6">
        <v>0.55421743991319505</v>
      </c>
      <c r="AI814" s="6">
        <v>0.445206337675629</v>
      </c>
      <c r="AJ814" s="6">
        <v>-2.5339029293054298</v>
      </c>
      <c r="AK814" s="6">
        <v>-0.42408565350962502</v>
      </c>
      <c r="AL814" s="6">
        <v>0.102992899401845</v>
      </c>
      <c r="AM814" s="63">
        <v>0.465253461824227</v>
      </c>
      <c r="AN814" s="8">
        <v>0.40222165443962699</v>
      </c>
      <c r="AO814" s="7">
        <v>0.58652389531281302</v>
      </c>
      <c r="AP814" s="7">
        <v>0.40157289424772102</v>
      </c>
      <c r="AQ814" s="7">
        <v>0.55421743991319505</v>
      </c>
      <c r="AR814" s="7">
        <v>0.445206337675629</v>
      </c>
      <c r="AS814" s="7" t="s">
        <v>4887</v>
      </c>
      <c r="AT814" s="7">
        <v>-0.42408565350962502</v>
      </c>
      <c r="AU814" s="7">
        <v>0.102992899401845</v>
      </c>
      <c r="AV814" s="9">
        <v>0.465253461824227</v>
      </c>
    </row>
    <row r="815" spans="1:48" s="33" customFormat="1" ht="25" customHeight="1" x14ac:dyDescent="0.2">
      <c r="A815" s="13" t="s">
        <v>186</v>
      </c>
      <c r="B815" s="1" t="s">
        <v>186</v>
      </c>
      <c r="C815" s="203" t="s">
        <v>187</v>
      </c>
      <c r="D815" s="201" t="s">
        <v>5176</v>
      </c>
      <c r="E815" s="74" t="s">
        <v>12406</v>
      </c>
      <c r="F815" s="74" t="s">
        <v>9608</v>
      </c>
      <c r="G815" s="121" t="s">
        <v>4887</v>
      </c>
      <c r="H815" s="205">
        <v>-0.71289580755519899</v>
      </c>
      <c r="I815" s="2">
        <v>1.730825587612</v>
      </c>
      <c r="J815" s="2">
        <v>1.7097044505499599</v>
      </c>
      <c r="K815" s="2">
        <v>1.36979006858907</v>
      </c>
      <c r="L815" s="2">
        <v>-0.11635754452250099</v>
      </c>
      <c r="M815" s="2">
        <v>-3.2921763059685398</v>
      </c>
      <c r="N815" s="2">
        <v>1.1583119646620399</v>
      </c>
      <c r="O815" s="2">
        <v>0.64486788912618198</v>
      </c>
      <c r="P815" s="17">
        <v>1.84469398815521</v>
      </c>
      <c r="Q815" s="16">
        <v>0.90921141020225604</v>
      </c>
      <c r="R815" s="2">
        <v>-0.67958126063399105</v>
      </c>
      <c r="S815" s="17">
        <v>1.2159579473144799</v>
      </c>
      <c r="T815" s="21">
        <v>1.40482575255201</v>
      </c>
      <c r="U815" s="3">
        <v>2.3814697846433499</v>
      </c>
      <c r="V815" s="22">
        <v>0.60198667881007195</v>
      </c>
      <c r="W815" s="26">
        <v>0.37407949954422598</v>
      </c>
      <c r="X815" s="27" t="s">
        <v>17</v>
      </c>
      <c r="Y815" s="26">
        <v>0.38797793979503498</v>
      </c>
      <c r="Z815" s="5">
        <v>-1.5887926708362501</v>
      </c>
      <c r="AA815" s="4">
        <v>0.75333795246968704</v>
      </c>
      <c r="AB815" s="5">
        <v>-0.306746537112222</v>
      </c>
      <c r="AC815" s="4">
        <v>0.30023843990533799</v>
      </c>
      <c r="AD815" s="216">
        <v>-1.8955392079484701</v>
      </c>
      <c r="AE815" s="199">
        <v>-0.71679308472663905</v>
      </c>
      <c r="AF815" s="6">
        <v>0.74931290029131403</v>
      </c>
      <c r="AG815" s="6">
        <v>0.73664131443939196</v>
      </c>
      <c r="AH815" s="6">
        <v>0.532710330010435</v>
      </c>
      <c r="AI815" s="6">
        <v>-0.35890109284324601</v>
      </c>
      <c r="AJ815" s="6">
        <v>-2.2642274949021699</v>
      </c>
      <c r="AK815" s="6">
        <v>0.40583444535319402</v>
      </c>
      <c r="AL815" s="6">
        <v>9.7794652599478199E-2</v>
      </c>
      <c r="AM815" s="63">
        <v>0.817628029778242</v>
      </c>
      <c r="AN815" s="8">
        <v>-0.71679308472663905</v>
      </c>
      <c r="AO815" s="7">
        <v>0.74931290029131403</v>
      </c>
      <c r="AP815" s="7">
        <v>0.73664131443939196</v>
      </c>
      <c r="AQ815" s="7">
        <v>0.532710330010435</v>
      </c>
      <c r="AR815" s="7">
        <v>-0.35890109284324601</v>
      </c>
      <c r="AS815" s="7">
        <v>-2.2642274949021699</v>
      </c>
      <c r="AT815" s="7">
        <v>0.40583444535319402</v>
      </c>
      <c r="AU815" s="7">
        <v>9.7794652599478199E-2</v>
      </c>
      <c r="AV815" s="9">
        <v>0.817628029778242</v>
      </c>
    </row>
    <row r="816" spans="1:48" s="33" customFormat="1" ht="25" customHeight="1" x14ac:dyDescent="0.2">
      <c r="A816" s="13" t="s">
        <v>188</v>
      </c>
      <c r="B816" s="1" t="s">
        <v>188</v>
      </c>
      <c r="C816" s="203" t="s">
        <v>189</v>
      </c>
      <c r="D816" s="201" t="s">
        <v>7478</v>
      </c>
      <c r="E816" s="74" t="s">
        <v>13556</v>
      </c>
      <c r="F816" s="74" t="s">
        <v>11011</v>
      </c>
      <c r="G816" s="121" t="s">
        <v>11012</v>
      </c>
      <c r="H816" s="205">
        <v>-7.4581247516409999</v>
      </c>
      <c r="I816" s="2">
        <v>-3.02210282338502</v>
      </c>
      <c r="J816" s="2">
        <v>-2.7172733056090901</v>
      </c>
      <c r="K816" s="2">
        <v>-2.7092051840211702</v>
      </c>
      <c r="L816" s="2">
        <v>-6.82551867558265</v>
      </c>
      <c r="M816" s="2">
        <v>-3.1869387631799002</v>
      </c>
      <c r="N816" s="2">
        <v>-5.5712098810278601</v>
      </c>
      <c r="O816" s="2">
        <v>-2.1995168036803401</v>
      </c>
      <c r="P816" s="17">
        <v>-2.4450326846887802</v>
      </c>
      <c r="Q816" s="16">
        <v>-4.3991669602116996</v>
      </c>
      <c r="R816" s="2">
        <v>-4.2405542075945704</v>
      </c>
      <c r="S816" s="17">
        <v>-3.4052531231323302</v>
      </c>
      <c r="T816" s="21">
        <v>2.6535160327453098</v>
      </c>
      <c r="U816" s="3">
        <v>2.2513525531854399</v>
      </c>
      <c r="V816" s="22">
        <v>1.87978616330737</v>
      </c>
      <c r="W816" s="26">
        <v>0.85238938260508601</v>
      </c>
      <c r="X816" s="27" t="s">
        <v>17</v>
      </c>
      <c r="Y816" s="26">
        <v>0.94096265130932399</v>
      </c>
      <c r="Z816" s="5">
        <v>0.15861275261713201</v>
      </c>
      <c r="AA816" s="4">
        <v>0.627450578152421</v>
      </c>
      <c r="AB816" s="5">
        <v>-0.99391383707937397</v>
      </c>
      <c r="AC816" s="4">
        <v>0.64844357105230399</v>
      </c>
      <c r="AD816" s="216">
        <v>-0.83530108446224205</v>
      </c>
      <c r="AE816" s="199">
        <v>-1.6953480855030001</v>
      </c>
      <c r="AF816" s="6">
        <v>0.48888371195094299</v>
      </c>
      <c r="AG816" s="6">
        <v>0.63897727241954205</v>
      </c>
      <c r="AH816" s="6">
        <v>0.64294989654157797</v>
      </c>
      <c r="AI816" s="6">
        <v>-1.3838621801273101</v>
      </c>
      <c r="AJ816" s="6">
        <v>0.40772092536283899</v>
      </c>
      <c r="AK816" s="6">
        <v>-0.76625902189184503</v>
      </c>
      <c r="AL816" s="6">
        <v>0.89391294071456195</v>
      </c>
      <c r="AM816" s="63">
        <v>0.77302454053269298</v>
      </c>
      <c r="AN816" s="8" t="s">
        <v>4887</v>
      </c>
      <c r="AO816" s="7">
        <v>0.48888371195094299</v>
      </c>
      <c r="AP816" s="7">
        <v>0.63897727241954205</v>
      </c>
      <c r="AQ816" s="7">
        <v>0.64294989654157797</v>
      </c>
      <c r="AR816" s="7" t="s">
        <v>4887</v>
      </c>
      <c r="AS816" s="7" t="s">
        <v>4887</v>
      </c>
      <c r="AT816" s="7" t="s">
        <v>4887</v>
      </c>
      <c r="AU816" s="7">
        <v>0.89391294071456195</v>
      </c>
      <c r="AV816" s="9">
        <v>0.77302454053269298</v>
      </c>
    </row>
    <row r="817" spans="1:48" s="33" customFormat="1" ht="25" customHeight="1" x14ac:dyDescent="0.2">
      <c r="A817" s="13" t="s">
        <v>190</v>
      </c>
      <c r="B817" s="1" t="s">
        <v>190</v>
      </c>
      <c r="C817" s="203" t="s">
        <v>191</v>
      </c>
      <c r="D817" s="201" t="s">
        <v>7479</v>
      </c>
      <c r="E817" s="74" t="s">
        <v>13269</v>
      </c>
      <c r="F817" s="74" t="s">
        <v>9386</v>
      </c>
      <c r="G817" s="121" t="s">
        <v>9387</v>
      </c>
      <c r="H817" s="205">
        <v>-5.9217972367066496</v>
      </c>
      <c r="I817" s="2">
        <v>-7.0775541444167303</v>
      </c>
      <c r="J817" s="2">
        <v>-2.89386296477194</v>
      </c>
      <c r="K817" s="2">
        <v>-7.55522718286766</v>
      </c>
      <c r="L817" s="2">
        <v>-5.7051357438023302</v>
      </c>
      <c r="M817" s="2">
        <v>-4.2364948599745302</v>
      </c>
      <c r="N817" s="2">
        <v>-6.4224366940483097</v>
      </c>
      <c r="O817" s="2">
        <v>-2.38740811160319</v>
      </c>
      <c r="P817" s="17">
        <v>-1.9099026156604</v>
      </c>
      <c r="Q817" s="16">
        <v>-5.29773811529844</v>
      </c>
      <c r="R817" s="2">
        <v>-5.8322859288815101</v>
      </c>
      <c r="S817" s="17">
        <v>-3.5732491404373001</v>
      </c>
      <c r="T817" s="21">
        <v>2.1605335711159399</v>
      </c>
      <c r="U817" s="3">
        <v>1.66301576508708</v>
      </c>
      <c r="V817" s="22">
        <v>2.4789927715511402</v>
      </c>
      <c r="W817" s="26">
        <v>0.44693229255051897</v>
      </c>
      <c r="X817" s="27" t="s">
        <v>17</v>
      </c>
      <c r="Y817" s="26">
        <v>0.75230814536582102</v>
      </c>
      <c r="Z817" s="5">
        <v>-0.53454781358306702</v>
      </c>
      <c r="AA817" s="4">
        <v>0.41597632984868599</v>
      </c>
      <c r="AB817" s="5">
        <v>-1.7244889748611401</v>
      </c>
      <c r="AC817" s="4">
        <v>0.26938440046124501</v>
      </c>
      <c r="AD817" s="216">
        <v>-2.25903678844421</v>
      </c>
      <c r="AE817" s="199">
        <v>-0.48440084099554798</v>
      </c>
      <c r="AF817" s="6">
        <v>-1.03289327858589</v>
      </c>
      <c r="AG817" s="6">
        <v>0.95257871638160097</v>
      </c>
      <c r="AH817" s="6">
        <v>-1.25958459012669</v>
      </c>
      <c r="AI817" s="6">
        <v>-0.381578881133325</v>
      </c>
      <c r="AJ817" s="6">
        <v>0.31540022662003098</v>
      </c>
      <c r="AK817" s="6">
        <v>-0.72199142295909902</v>
      </c>
      <c r="AL817" s="6">
        <v>1.19292913530695</v>
      </c>
      <c r="AM817" s="63">
        <v>1.4195409354919699</v>
      </c>
      <c r="AN817" s="8" t="s">
        <v>4887</v>
      </c>
      <c r="AO817" s="7" t="s">
        <v>4887</v>
      </c>
      <c r="AP817" s="7" t="s">
        <v>4887</v>
      </c>
      <c r="AQ817" s="7" t="s">
        <v>4887</v>
      </c>
      <c r="AR817" s="7" t="s">
        <v>4887</v>
      </c>
      <c r="AS817" s="7" t="s">
        <v>4887</v>
      </c>
      <c r="AT817" s="7" t="s">
        <v>4887</v>
      </c>
      <c r="AU817" s="7">
        <v>1.19292913530695</v>
      </c>
      <c r="AV817" s="9">
        <v>1.4195409354919699</v>
      </c>
    </row>
    <row r="818" spans="1:48" s="33" customFormat="1" ht="25" customHeight="1" x14ac:dyDescent="0.2">
      <c r="A818" s="13" t="s">
        <v>195</v>
      </c>
      <c r="B818" s="1" t="s">
        <v>195</v>
      </c>
      <c r="C818" s="203" t="s">
        <v>196</v>
      </c>
      <c r="D818" s="201" t="s">
        <v>5183</v>
      </c>
      <c r="E818" s="74" t="s">
        <v>13100</v>
      </c>
      <c r="F818" s="74" t="s">
        <v>8066</v>
      </c>
      <c r="G818" s="121" t="s">
        <v>8067</v>
      </c>
      <c r="H818" s="205">
        <v>-4.7046359750234696</v>
      </c>
      <c r="I818" s="2">
        <v>-1.99316889954349</v>
      </c>
      <c r="J818" s="2">
        <v>-1.7434742121281499</v>
      </c>
      <c r="K818" s="2">
        <v>-2.1875415157060201</v>
      </c>
      <c r="L818" s="2">
        <v>-7.4020323479896</v>
      </c>
      <c r="M818" s="2">
        <v>-4.52339362552312</v>
      </c>
      <c r="N818" s="2">
        <v>-4.4922837476676598</v>
      </c>
      <c r="O818" s="2">
        <v>-3.9432518808697701</v>
      </c>
      <c r="P818" s="17">
        <v>-5.7526705916374503</v>
      </c>
      <c r="Q818" s="16">
        <v>-2.8137596955650399</v>
      </c>
      <c r="R818" s="2">
        <v>-4.7043224964062498</v>
      </c>
      <c r="S818" s="17">
        <v>-4.72940207339163</v>
      </c>
      <c r="T818" s="21">
        <v>1.6422992076338501</v>
      </c>
      <c r="U818" s="3">
        <v>2.6119494830933601</v>
      </c>
      <c r="V818" s="22">
        <v>0.92772185649290595</v>
      </c>
      <c r="W818" s="26">
        <v>0.40737997582623298</v>
      </c>
      <c r="X818" s="27" t="s">
        <v>17</v>
      </c>
      <c r="Y818" s="26">
        <v>0.35865359792998303</v>
      </c>
      <c r="Z818" s="5">
        <v>-1.8905628008412101</v>
      </c>
      <c r="AA818" s="4">
        <v>0.17217944166964</v>
      </c>
      <c r="AB818" s="5">
        <v>1.9156423778265901</v>
      </c>
      <c r="AC818" s="4">
        <v>0.98866171070863296</v>
      </c>
      <c r="AD818" s="216">
        <v>2.50795769853802E-2</v>
      </c>
      <c r="AE818" s="199">
        <v>-0.33252037530233702</v>
      </c>
      <c r="AF818" s="6">
        <v>1.11669729540566</v>
      </c>
      <c r="AG818" s="6">
        <v>1.2501534441291899</v>
      </c>
      <c r="AH818" s="6">
        <v>1.0128095393669401</v>
      </c>
      <c r="AI818" s="6">
        <v>-1.7742175745627</v>
      </c>
      <c r="AJ818" s="6">
        <v>-0.23565044907244001</v>
      </c>
      <c r="AK818" s="6">
        <v>-0.21902292475934201</v>
      </c>
      <c r="AL818" s="6">
        <v>7.4422159025952395E-2</v>
      </c>
      <c r="AM818" s="63">
        <v>-0.89267111423093004</v>
      </c>
      <c r="AN818" s="8">
        <v>-0.33252037530233702</v>
      </c>
      <c r="AO818" s="7">
        <v>1.11669729540566</v>
      </c>
      <c r="AP818" s="7">
        <v>1.2501534441291899</v>
      </c>
      <c r="AQ818" s="7">
        <v>1.0128095393669401</v>
      </c>
      <c r="AR818" s="7" t="s">
        <v>4887</v>
      </c>
      <c r="AS818" s="7" t="s">
        <v>4887</v>
      </c>
      <c r="AT818" s="7" t="s">
        <v>4887</v>
      </c>
      <c r="AU818" s="7" t="s">
        <v>4887</v>
      </c>
      <c r="AV818" s="9" t="s">
        <v>4887</v>
      </c>
    </row>
    <row r="819" spans="1:48" s="33" customFormat="1" ht="25" customHeight="1" x14ac:dyDescent="0.2">
      <c r="A819" s="13" t="s">
        <v>197</v>
      </c>
      <c r="B819" s="1" t="s">
        <v>197</v>
      </c>
      <c r="C819" s="203" t="s">
        <v>198</v>
      </c>
      <c r="D819" s="201" t="s">
        <v>7480</v>
      </c>
      <c r="E819" s="74" t="s">
        <v>12676</v>
      </c>
      <c r="F819" s="74" t="s">
        <v>8934</v>
      </c>
      <c r="G819" s="121" t="s">
        <v>8935</v>
      </c>
      <c r="H819" s="205">
        <v>-5.7204718910400301</v>
      </c>
      <c r="I819" s="2">
        <v>-4.2935226885671099E-2</v>
      </c>
      <c r="J819" s="2">
        <v>5.92633828044953E-2</v>
      </c>
      <c r="K819" s="2">
        <v>-8.6184440123529793</v>
      </c>
      <c r="L819" s="2">
        <v>-3.5778393132541799</v>
      </c>
      <c r="M819" s="2">
        <v>-0.56266640615928099</v>
      </c>
      <c r="N819" s="2">
        <v>-8.5666287505879701</v>
      </c>
      <c r="O819" s="2">
        <v>-3.49173558404219</v>
      </c>
      <c r="P819" s="17">
        <v>-3.0593869429115701</v>
      </c>
      <c r="Q819" s="16">
        <v>-1.9013812450404</v>
      </c>
      <c r="R819" s="2">
        <v>-4.2529832439221504</v>
      </c>
      <c r="S819" s="17">
        <v>-5.0392504258472401</v>
      </c>
      <c r="T819" s="21">
        <v>3.30782423365073</v>
      </c>
      <c r="U819" s="3">
        <v>4.0701047536213704</v>
      </c>
      <c r="V819" s="22">
        <v>3.06243852530298</v>
      </c>
      <c r="W819" s="26">
        <v>0.55505000736731502</v>
      </c>
      <c r="X819" s="27" t="s">
        <v>17</v>
      </c>
      <c r="Y819" s="26">
        <v>0.48245204982130302</v>
      </c>
      <c r="Z819" s="5">
        <v>-2.35160199888174</v>
      </c>
      <c r="AA819" s="4">
        <v>0.29474748725140199</v>
      </c>
      <c r="AB819" s="5">
        <v>3.13786918080684</v>
      </c>
      <c r="AC819" s="4">
        <v>0.80336530417080299</v>
      </c>
      <c r="AD819" s="216">
        <v>0.78626718192509704</v>
      </c>
      <c r="AE819" s="199">
        <v>-0.59385587509864501</v>
      </c>
      <c r="AF819" s="6">
        <v>1.10105920701143</v>
      </c>
      <c r="AG819" s="6">
        <v>1.1315685590739499</v>
      </c>
      <c r="AH819" s="6">
        <v>-1.4589875239982499</v>
      </c>
      <c r="AI819" s="6">
        <v>4.5784251655259997E-2</v>
      </c>
      <c r="AJ819" s="6">
        <v>0.945903852409261</v>
      </c>
      <c r="AK819" s="6">
        <v>-1.4435191133398999</v>
      </c>
      <c r="AL819" s="6">
        <v>7.1488798873547296E-2</v>
      </c>
      <c r="AM819" s="63">
        <v>0.20055784341334901</v>
      </c>
      <c r="AN819" s="8" t="s">
        <v>4887</v>
      </c>
      <c r="AO819" s="7">
        <v>1.10105920701143</v>
      </c>
      <c r="AP819" s="7">
        <v>1.1315685590739499</v>
      </c>
      <c r="AQ819" s="7" t="s">
        <v>4887</v>
      </c>
      <c r="AR819" s="7" t="s">
        <v>4887</v>
      </c>
      <c r="AS819" s="7">
        <v>0.945903852409261</v>
      </c>
      <c r="AT819" s="7" t="s">
        <v>4887</v>
      </c>
      <c r="AU819" s="7" t="s">
        <v>4887</v>
      </c>
      <c r="AV819" s="9" t="s">
        <v>4887</v>
      </c>
    </row>
    <row r="820" spans="1:48" s="33" customFormat="1" ht="25" customHeight="1" x14ac:dyDescent="0.2">
      <c r="A820" s="13" t="s">
        <v>199</v>
      </c>
      <c r="B820" s="1" t="s">
        <v>199</v>
      </c>
      <c r="C820" s="203" t="s">
        <v>200</v>
      </c>
      <c r="D820" s="201" t="s">
        <v>7481</v>
      </c>
      <c r="E820" s="74" t="s">
        <v>13058</v>
      </c>
      <c r="F820" s="74" t="s">
        <v>10325</v>
      </c>
      <c r="G820" s="121" t="s">
        <v>10326</v>
      </c>
      <c r="H820" s="205">
        <v>-2.6237961905921101</v>
      </c>
      <c r="I820" s="2">
        <v>1.6336953433791499</v>
      </c>
      <c r="J820" s="2">
        <v>1.1434075858272701</v>
      </c>
      <c r="K820" s="2">
        <v>1.6910328716380101</v>
      </c>
      <c r="L820" s="2">
        <v>-0.31843891437957</v>
      </c>
      <c r="M820" s="2">
        <v>-1.10875285709779</v>
      </c>
      <c r="N820" s="2">
        <v>-4.3965456303220503</v>
      </c>
      <c r="O820" s="2">
        <v>-2.0492068082489299</v>
      </c>
      <c r="P820" s="17">
        <v>-0.50149376420267799</v>
      </c>
      <c r="Q820" s="16">
        <v>5.1102246204768199E-2</v>
      </c>
      <c r="R820" s="2">
        <v>8.7947033386885295E-2</v>
      </c>
      <c r="S820" s="17">
        <v>-2.3157487342578902</v>
      </c>
      <c r="T820" s="21">
        <v>2.3294649078028802</v>
      </c>
      <c r="U820" s="3">
        <v>1.44345494755281</v>
      </c>
      <c r="V820" s="22">
        <v>1.96115800196732</v>
      </c>
      <c r="W820" s="26">
        <v>0.29564536412210901</v>
      </c>
      <c r="X820" s="27" t="s">
        <v>17</v>
      </c>
      <c r="Y820" s="26">
        <v>0.98274443546833701</v>
      </c>
      <c r="Z820" s="5">
        <v>3.6844787182117103E-2</v>
      </c>
      <c r="AA820" s="4">
        <v>0.25136252642154799</v>
      </c>
      <c r="AB820" s="5">
        <v>2.3668509804626598</v>
      </c>
      <c r="AC820" s="4">
        <v>0.16878318080218599</v>
      </c>
      <c r="AD820" s="216">
        <v>2.4036957676447699</v>
      </c>
      <c r="AE820" s="199">
        <v>-0.91951570532132199</v>
      </c>
      <c r="AF820" s="6">
        <v>1.14284288015269</v>
      </c>
      <c r="AG820" s="6">
        <v>0.90534407174125897</v>
      </c>
      <c r="AH820" s="6">
        <v>1.1706175786414501</v>
      </c>
      <c r="AI820" s="6">
        <v>0.19721543395286001</v>
      </c>
      <c r="AJ820" s="6">
        <v>-0.185618150560318</v>
      </c>
      <c r="AK820" s="6">
        <v>-1.77824789486276</v>
      </c>
      <c r="AL820" s="6">
        <v>-0.64118060204694705</v>
      </c>
      <c r="AM820" s="63">
        <v>0.108542388303091</v>
      </c>
      <c r="AN820" s="8">
        <v>-0.91951570532132199</v>
      </c>
      <c r="AO820" s="7">
        <v>1.14284288015269</v>
      </c>
      <c r="AP820" s="7">
        <v>0.90534407174125897</v>
      </c>
      <c r="AQ820" s="7">
        <v>1.1706175786414501</v>
      </c>
      <c r="AR820" s="7">
        <v>0.19721543395286001</v>
      </c>
      <c r="AS820" s="7">
        <v>-0.185618150560318</v>
      </c>
      <c r="AT820" s="7">
        <v>-1.77824789486276</v>
      </c>
      <c r="AU820" s="7">
        <v>-0.64118060204694705</v>
      </c>
      <c r="AV820" s="9">
        <v>0.108542388303091</v>
      </c>
    </row>
    <row r="821" spans="1:48" s="33" customFormat="1" ht="25" customHeight="1" x14ac:dyDescent="0.2">
      <c r="A821" s="13" t="s">
        <v>204</v>
      </c>
      <c r="B821" s="1" t="s">
        <v>204</v>
      </c>
      <c r="C821" s="203" t="s">
        <v>205</v>
      </c>
      <c r="D821" s="201" t="s">
        <v>7482</v>
      </c>
      <c r="E821" s="74" t="s">
        <v>12497</v>
      </c>
      <c r="F821" s="74" t="s">
        <v>12498</v>
      </c>
      <c r="G821" s="121" t="s">
        <v>12293</v>
      </c>
      <c r="H821" s="205">
        <v>-3.2915938438297698</v>
      </c>
      <c r="I821" s="2">
        <v>-4.6957284967614399</v>
      </c>
      <c r="J821" s="2">
        <v>-3.2646153762046501</v>
      </c>
      <c r="K821" s="2">
        <v>-4.6368016207411502</v>
      </c>
      <c r="L821" s="2">
        <v>-4.27092278281732</v>
      </c>
      <c r="M821" s="2">
        <v>-6.1170207726031602</v>
      </c>
      <c r="N821" s="2">
        <v>-3.3864832666403801</v>
      </c>
      <c r="O821" s="2">
        <v>-3.1728193828965501</v>
      </c>
      <c r="P821" s="17">
        <v>-3.92576067743251</v>
      </c>
      <c r="Q821" s="16">
        <v>-3.7506459055986201</v>
      </c>
      <c r="R821" s="2">
        <v>-5.0082483920538801</v>
      </c>
      <c r="S821" s="17">
        <v>-3.49502110898981</v>
      </c>
      <c r="T821" s="21">
        <v>0.81857668395705196</v>
      </c>
      <c r="U821" s="3">
        <v>0.97749627872019096</v>
      </c>
      <c r="V821" s="22">
        <v>0.38802769961792</v>
      </c>
      <c r="W821" s="26">
        <v>0.106718396331212</v>
      </c>
      <c r="X821" s="27" t="s">
        <v>17</v>
      </c>
      <c r="Y821" s="26">
        <v>0.16493835712732299</v>
      </c>
      <c r="Z821" s="5">
        <v>-1.25760248645526</v>
      </c>
      <c r="AA821" s="4">
        <v>0.66007787069872503</v>
      </c>
      <c r="AB821" s="5">
        <v>-0.25562479660880699</v>
      </c>
      <c r="AC821" s="4">
        <v>0.100753458155333</v>
      </c>
      <c r="AD821" s="216">
        <v>-1.5132272830640701</v>
      </c>
      <c r="AE821" s="199">
        <v>0.81965265956795796</v>
      </c>
      <c r="AF821" s="6">
        <v>-0.63159316735251303</v>
      </c>
      <c r="AG821" s="6">
        <v>0.84753630197783203</v>
      </c>
      <c r="AH821" s="6">
        <v>-0.57068919155549402</v>
      </c>
      <c r="AI821" s="6">
        <v>-0.192534478553546</v>
      </c>
      <c r="AJ821" s="6">
        <v>-2.1005722854470901</v>
      </c>
      <c r="AK821" s="6">
        <v>0.72157953062318003</v>
      </c>
      <c r="AL821" s="6">
        <v>0.94241221144866505</v>
      </c>
      <c r="AM821" s="63">
        <v>0.16420841929100299</v>
      </c>
      <c r="AN821" s="8">
        <v>0.81965265956795796</v>
      </c>
      <c r="AO821" s="7" t="s">
        <v>4887</v>
      </c>
      <c r="AP821" s="7">
        <v>0.84753630197783203</v>
      </c>
      <c r="AQ821" s="7" t="s">
        <v>4887</v>
      </c>
      <c r="AR821" s="7" t="s">
        <v>4887</v>
      </c>
      <c r="AS821" s="7" t="s">
        <v>4887</v>
      </c>
      <c r="AT821" s="7" t="s">
        <v>4887</v>
      </c>
      <c r="AU821" s="7">
        <v>0.94241221144866505</v>
      </c>
      <c r="AV821" s="9">
        <v>0.16420841929100299</v>
      </c>
    </row>
    <row r="822" spans="1:48" s="33" customFormat="1" ht="25" customHeight="1" x14ac:dyDescent="0.2">
      <c r="A822" s="13" t="s">
        <v>221</v>
      </c>
      <c r="B822" s="1" t="s">
        <v>221</v>
      </c>
      <c r="C822" s="203" t="s">
        <v>222</v>
      </c>
      <c r="D822" s="201" t="s">
        <v>4953</v>
      </c>
      <c r="E822" s="74" t="s">
        <v>13191</v>
      </c>
      <c r="F822" s="74" t="s">
        <v>8610</v>
      </c>
      <c r="G822" s="121" t="s">
        <v>4887</v>
      </c>
      <c r="H822" s="205">
        <v>0.70868774975634696</v>
      </c>
      <c r="I822" s="2">
        <v>-1.5206561997816399</v>
      </c>
      <c r="J822" s="2">
        <v>0.36270593949357299</v>
      </c>
      <c r="K822" s="2">
        <v>-1.0769216883520401</v>
      </c>
      <c r="L822" s="2">
        <v>-1.32009401710685</v>
      </c>
      <c r="M822" s="2">
        <v>-2.1535771760971998</v>
      </c>
      <c r="N822" s="2">
        <v>-2.0712818707753202</v>
      </c>
      <c r="O822" s="2">
        <v>0.34690021616567901</v>
      </c>
      <c r="P822" s="17">
        <v>0.45023129354489599</v>
      </c>
      <c r="Q822" s="16">
        <v>-0.14975417017723899</v>
      </c>
      <c r="R822" s="2">
        <v>-1.51686429385203</v>
      </c>
      <c r="S822" s="17">
        <v>-0.424716787021583</v>
      </c>
      <c r="T822" s="21">
        <v>1.19977295116129</v>
      </c>
      <c r="U822" s="3">
        <v>0.56465535167987502</v>
      </c>
      <c r="V822" s="22">
        <v>1.42690285554617</v>
      </c>
      <c r="W822" s="26">
        <v>0.35414264341521801</v>
      </c>
      <c r="X822" s="27" t="s">
        <v>17</v>
      </c>
      <c r="Y822" s="26">
        <v>0.17711888371157999</v>
      </c>
      <c r="Z822" s="5">
        <v>-1.36711012367479</v>
      </c>
      <c r="AA822" s="4">
        <v>0.81131737135484905</v>
      </c>
      <c r="AB822" s="5">
        <v>0.27496261684434398</v>
      </c>
      <c r="AC822" s="4">
        <v>0.31705422537921302</v>
      </c>
      <c r="AD822" s="216">
        <v>-1.09214750683045</v>
      </c>
      <c r="AE822" s="199">
        <v>1.2140823599804</v>
      </c>
      <c r="AF822" s="6">
        <v>-0.71123285264971103</v>
      </c>
      <c r="AG822" s="6">
        <v>0.91528412261991099</v>
      </c>
      <c r="AH822" s="6">
        <v>-0.32801302450186198</v>
      </c>
      <c r="AI822" s="6">
        <v>-0.53802251358915798</v>
      </c>
      <c r="AJ822" s="6">
        <v>-1.2578386755625901</v>
      </c>
      <c r="AK822" s="6">
        <v>-1.18676646470115</v>
      </c>
      <c r="AL822" s="6">
        <v>0.90163391867712195</v>
      </c>
      <c r="AM822" s="63">
        <v>0.99087312972703401</v>
      </c>
      <c r="AN822" s="8">
        <v>1.2140823599804</v>
      </c>
      <c r="AO822" s="7">
        <v>-0.71123285264971103</v>
      </c>
      <c r="AP822" s="7">
        <v>0.91528412261991099</v>
      </c>
      <c r="AQ822" s="7">
        <v>-0.32801302450186198</v>
      </c>
      <c r="AR822" s="7">
        <v>-0.53802251358915798</v>
      </c>
      <c r="AS822" s="7">
        <v>-1.2578386755625901</v>
      </c>
      <c r="AT822" s="7">
        <v>-1.18676646470115</v>
      </c>
      <c r="AU822" s="7">
        <v>0.90163391867712195</v>
      </c>
      <c r="AV822" s="9">
        <v>0.99087312972703401</v>
      </c>
    </row>
    <row r="823" spans="1:48" s="33" customFormat="1" ht="25" customHeight="1" x14ac:dyDescent="0.2">
      <c r="A823" s="13" t="s">
        <v>225</v>
      </c>
      <c r="B823" s="1" t="s">
        <v>226</v>
      </c>
      <c r="C823" s="203" t="s">
        <v>227</v>
      </c>
      <c r="D823" s="201" t="s">
        <v>7483</v>
      </c>
      <c r="E823" s="74" t="s">
        <v>13491</v>
      </c>
      <c r="F823" s="74" t="s">
        <v>13030</v>
      </c>
      <c r="G823" s="121" t="s">
        <v>12114</v>
      </c>
      <c r="H823" s="205">
        <v>-4.0465848868665404</v>
      </c>
      <c r="I823" s="2">
        <v>-3.93420081865293</v>
      </c>
      <c r="J823" s="2">
        <v>-3.8850974688630702</v>
      </c>
      <c r="K823" s="2">
        <v>-3.07654740437538</v>
      </c>
      <c r="L823" s="2">
        <v>-3.2296399544588299</v>
      </c>
      <c r="M823" s="2">
        <v>-5.6159143047234696</v>
      </c>
      <c r="N823" s="2">
        <v>-2.9949860287475301</v>
      </c>
      <c r="O823" s="2">
        <v>-2.7320620556064901</v>
      </c>
      <c r="P823" s="17">
        <v>-1.75082124144776</v>
      </c>
      <c r="Q823" s="16">
        <v>-3.9552943914608498</v>
      </c>
      <c r="R823" s="2">
        <v>-3.9740338878525598</v>
      </c>
      <c r="S823" s="17">
        <v>-2.4926231086005899</v>
      </c>
      <c r="T823" s="21">
        <v>8.2784362374239195E-2</v>
      </c>
      <c r="U823" s="3">
        <v>1.4239690339683999</v>
      </c>
      <c r="V823" s="22">
        <v>0.65573223307737505</v>
      </c>
      <c r="W823" s="26">
        <v>0.15065395649270599</v>
      </c>
      <c r="X823" s="27" t="s">
        <v>17</v>
      </c>
      <c r="Y823" s="26">
        <v>0.98389925557767999</v>
      </c>
      <c r="Z823" s="5">
        <v>-1.87394963917118E-2</v>
      </c>
      <c r="AA823" s="4">
        <v>5.88081691268015E-2</v>
      </c>
      <c r="AB823" s="5">
        <v>-1.4626712828602599</v>
      </c>
      <c r="AC823" s="4">
        <v>0.206235709482437</v>
      </c>
      <c r="AD823" s="216">
        <v>-1.48141077925197</v>
      </c>
      <c r="AE823" s="199">
        <v>-0.53212325291072404</v>
      </c>
      <c r="AF823" s="6">
        <v>-0.42768374536512799</v>
      </c>
      <c r="AG823" s="6">
        <v>-0.38205156855920203</v>
      </c>
      <c r="AH823" s="6">
        <v>0.36934115020720598</v>
      </c>
      <c r="AI823" s="6">
        <v>0.227070890785524</v>
      </c>
      <c r="AJ823" s="6">
        <v>-1.9905149465293199</v>
      </c>
      <c r="AK823" s="6">
        <v>0.445136857203002</v>
      </c>
      <c r="AL823" s="6">
        <v>0.68947442847323603</v>
      </c>
      <c r="AM823" s="63">
        <v>1.6013501866954101</v>
      </c>
      <c r="AN823" s="8">
        <v>-0.53212325291072404</v>
      </c>
      <c r="AO823" s="7" t="s">
        <v>4887</v>
      </c>
      <c r="AP823" s="7">
        <v>-0.38205156855920203</v>
      </c>
      <c r="AQ823" s="7" t="s">
        <v>4887</v>
      </c>
      <c r="AR823" s="7">
        <v>0.227070890785524</v>
      </c>
      <c r="AS823" s="7" t="s">
        <v>4887</v>
      </c>
      <c r="AT823" s="7">
        <v>0.445136857203002</v>
      </c>
      <c r="AU823" s="7">
        <v>0.68947442847323603</v>
      </c>
      <c r="AV823" s="9">
        <v>1.6013501866954101</v>
      </c>
    </row>
    <row r="824" spans="1:48" s="33" customFormat="1" ht="25" customHeight="1" x14ac:dyDescent="0.2">
      <c r="A824" s="13" t="s">
        <v>231</v>
      </c>
      <c r="B824" s="1" t="s">
        <v>231</v>
      </c>
      <c r="C824" s="203" t="s">
        <v>232</v>
      </c>
      <c r="D824" s="201" t="s">
        <v>7484</v>
      </c>
      <c r="E824" s="74" t="s">
        <v>12768</v>
      </c>
      <c r="F824" s="74" t="s">
        <v>12769</v>
      </c>
      <c r="G824" s="121" t="s">
        <v>10244</v>
      </c>
      <c r="H824" s="205">
        <v>-4.3110200610237701</v>
      </c>
      <c r="I824" s="2">
        <v>-4.1390506049547602</v>
      </c>
      <c r="J824" s="2">
        <v>-4.3350027122775598</v>
      </c>
      <c r="K824" s="2">
        <v>-4.2257119974322803</v>
      </c>
      <c r="L824" s="2">
        <v>-5.5879245310415699</v>
      </c>
      <c r="M824" s="2">
        <v>-4.2937775807352603</v>
      </c>
      <c r="N824" s="2">
        <v>-6.5578353029319398</v>
      </c>
      <c r="O824" s="2">
        <v>-3.9539773519830801</v>
      </c>
      <c r="P824" s="17">
        <v>-4.9079658100935299</v>
      </c>
      <c r="Q824" s="16">
        <v>-4.2616911260853696</v>
      </c>
      <c r="R824" s="2">
        <v>-4.7024713697363696</v>
      </c>
      <c r="S824" s="17">
        <v>-5.1399261550028497</v>
      </c>
      <c r="T824" s="21">
        <v>0.10688458709130801</v>
      </c>
      <c r="U824" s="3">
        <v>0.76757977211272299</v>
      </c>
      <c r="V824" s="22">
        <v>1.3173356665587299</v>
      </c>
      <c r="W824" s="26">
        <v>0.51491404117686002</v>
      </c>
      <c r="X824" s="27" t="s">
        <v>17</v>
      </c>
      <c r="Y824" s="26">
        <v>0.425085140461195</v>
      </c>
      <c r="Z824" s="5">
        <v>-0.44078024365100399</v>
      </c>
      <c r="AA824" s="4">
        <v>0.36746761234528902</v>
      </c>
      <c r="AB824" s="5">
        <v>0.87823502891748295</v>
      </c>
      <c r="AC824" s="4">
        <v>0.65120314157498405</v>
      </c>
      <c r="AD824" s="216">
        <v>0.43745478526647902</v>
      </c>
      <c r="AE824" s="199">
        <v>0.45729638552379398</v>
      </c>
      <c r="AF824" s="6">
        <v>0.65876290708085805</v>
      </c>
      <c r="AG824" s="6">
        <v>0.42920010938113701</v>
      </c>
      <c r="AH824" s="6">
        <v>0.55723691697288202</v>
      </c>
      <c r="AI824" s="6">
        <v>-1.0386291573930899</v>
      </c>
      <c r="AJ824" s="6">
        <v>0.47749638269856998</v>
      </c>
      <c r="AK824" s="6">
        <v>-2.17490390001407</v>
      </c>
      <c r="AL824" s="6">
        <v>0.87558085464995605</v>
      </c>
      <c r="AM824" s="63">
        <v>-0.24204049890003601</v>
      </c>
      <c r="AN824" s="8">
        <v>0.45729638552379398</v>
      </c>
      <c r="AO824" s="7">
        <v>0.65876290708085805</v>
      </c>
      <c r="AP824" s="7">
        <v>0.42920010938113701</v>
      </c>
      <c r="AQ824" s="7">
        <v>0.55723691697288202</v>
      </c>
      <c r="AR824" s="7" t="s">
        <v>4887</v>
      </c>
      <c r="AS824" s="7">
        <v>0.47749638269856998</v>
      </c>
      <c r="AT824" s="7" t="s">
        <v>4887</v>
      </c>
      <c r="AU824" s="7">
        <v>0.87558085464995605</v>
      </c>
      <c r="AV824" s="9">
        <v>-0.24204049890003601</v>
      </c>
    </row>
    <row r="825" spans="1:48" s="33" customFormat="1" ht="25" customHeight="1" x14ac:dyDescent="0.2">
      <c r="A825" s="13" t="s">
        <v>233</v>
      </c>
      <c r="B825" s="1" t="s">
        <v>233</v>
      </c>
      <c r="C825" s="203" t="s">
        <v>234</v>
      </c>
      <c r="D825" s="201" t="s">
        <v>7485</v>
      </c>
      <c r="E825" s="74" t="s">
        <v>13154</v>
      </c>
      <c r="F825" s="74" t="s">
        <v>13155</v>
      </c>
      <c r="G825" s="121" t="s">
        <v>8339</v>
      </c>
      <c r="H825" s="205">
        <v>-3.5455548488347501</v>
      </c>
      <c r="I825" s="2">
        <v>-5.4151079359618599</v>
      </c>
      <c r="J825" s="2">
        <v>-3.6486309241050301</v>
      </c>
      <c r="K825" s="2">
        <v>-3.2346993689843999</v>
      </c>
      <c r="L825" s="2">
        <v>-4.9541668819074003</v>
      </c>
      <c r="M825" s="2">
        <v>-3.7003308067273899</v>
      </c>
      <c r="N825" s="2">
        <v>-3.9198392228208201</v>
      </c>
      <c r="O825" s="2">
        <v>-2.6539526020506798</v>
      </c>
      <c r="P825" s="17">
        <v>-4.5103238984549199</v>
      </c>
      <c r="Q825" s="16">
        <v>-4.20309790296721</v>
      </c>
      <c r="R825" s="2">
        <v>-3.9630656858730702</v>
      </c>
      <c r="S825" s="17">
        <v>-3.6947052411087999</v>
      </c>
      <c r="T825" s="21">
        <v>1.0508960031245</v>
      </c>
      <c r="U825" s="3">
        <v>0.88933365197723402</v>
      </c>
      <c r="V825" s="22">
        <v>0.94844218580761197</v>
      </c>
      <c r="W825" s="26">
        <v>0.81760197144091196</v>
      </c>
      <c r="X825" s="27" t="s">
        <v>17</v>
      </c>
      <c r="Y825" s="26">
        <v>0.77810129935577699</v>
      </c>
      <c r="Z825" s="5">
        <v>0.24003221709414599</v>
      </c>
      <c r="AA825" s="4">
        <v>0.56794770946784601</v>
      </c>
      <c r="AB825" s="5">
        <v>-0.50839266185840604</v>
      </c>
      <c r="AC825" s="4">
        <v>0.73885282235507199</v>
      </c>
      <c r="AD825" s="216">
        <v>-0.26836044476426102</v>
      </c>
      <c r="AE825" s="199">
        <v>0.47207159283290701</v>
      </c>
      <c r="AF825" s="6">
        <v>-1.6907118143014599</v>
      </c>
      <c r="AG825" s="6">
        <v>0.35282853586806401</v>
      </c>
      <c r="AH825" s="6">
        <v>0.83168324465833798</v>
      </c>
      <c r="AI825" s="6">
        <v>-1.15747439502714</v>
      </c>
      <c r="AJ825" s="6">
        <v>0.29301977779836302</v>
      </c>
      <c r="AK825" s="6">
        <v>3.9082532944437302E-2</v>
      </c>
      <c r="AL825" s="6">
        <v>1.5035173208980801</v>
      </c>
      <c r="AM825" s="63">
        <v>-0.64401679567158798</v>
      </c>
      <c r="AN825" s="8">
        <v>0.47207159283290701</v>
      </c>
      <c r="AO825" s="7" t="s">
        <v>4887</v>
      </c>
      <c r="AP825" s="7">
        <v>0.35282853586806401</v>
      </c>
      <c r="AQ825" s="7">
        <v>0.83168324465833798</v>
      </c>
      <c r="AR825" s="7" t="s">
        <v>4887</v>
      </c>
      <c r="AS825" s="7">
        <v>0.29301977779836302</v>
      </c>
      <c r="AT825" s="7" t="s">
        <v>4887</v>
      </c>
      <c r="AU825" s="7">
        <v>1.5035173208980801</v>
      </c>
      <c r="AV825" s="9">
        <v>-0.64401679567158798</v>
      </c>
    </row>
    <row r="826" spans="1:48" s="33" customFormat="1" ht="25" customHeight="1" x14ac:dyDescent="0.2">
      <c r="A826" s="13" t="s">
        <v>238</v>
      </c>
      <c r="B826" s="1" t="s">
        <v>238</v>
      </c>
      <c r="C826" s="203" t="s">
        <v>239</v>
      </c>
      <c r="D826" s="201" t="s">
        <v>5033</v>
      </c>
      <c r="E826" s="74" t="s">
        <v>13475</v>
      </c>
      <c r="F826" s="74" t="s">
        <v>13476</v>
      </c>
      <c r="G826" s="121" t="s">
        <v>4887</v>
      </c>
      <c r="H826" s="205">
        <v>1.8012613544445899</v>
      </c>
      <c r="I826" s="2">
        <v>-1.1434308179366399</v>
      </c>
      <c r="J826" s="2">
        <v>0.64497492745888296</v>
      </c>
      <c r="K826" s="2">
        <v>0.423194787570633</v>
      </c>
      <c r="L826" s="2">
        <v>-0.22060765081545999</v>
      </c>
      <c r="M826" s="2">
        <v>-0.88669938292606398</v>
      </c>
      <c r="N826" s="2">
        <v>-5.7230132473990096</v>
      </c>
      <c r="O826" s="2">
        <v>0.22695286010160101</v>
      </c>
      <c r="P826" s="17">
        <v>-1.12870574230914</v>
      </c>
      <c r="Q826" s="16">
        <v>0.43426848798894202</v>
      </c>
      <c r="R826" s="2">
        <v>-0.22803741539029701</v>
      </c>
      <c r="S826" s="17">
        <v>-2.2082553765355102</v>
      </c>
      <c r="T826" s="21">
        <v>1.48361076440096</v>
      </c>
      <c r="U826" s="3">
        <v>0.65497869089500604</v>
      </c>
      <c r="V826" s="22">
        <v>3.1184282466765501</v>
      </c>
      <c r="W826" s="26">
        <v>0.32195074107465699</v>
      </c>
      <c r="X826" s="27" t="s">
        <v>17</v>
      </c>
      <c r="Y826" s="26">
        <v>0.53454404563819702</v>
      </c>
      <c r="Z826" s="5">
        <v>-0.662305903379239</v>
      </c>
      <c r="AA826" s="4">
        <v>0.28093730010691798</v>
      </c>
      <c r="AB826" s="5">
        <v>2.6425238645244602</v>
      </c>
      <c r="AC826" s="4">
        <v>0.386491408169921</v>
      </c>
      <c r="AD826" s="216">
        <v>1.98021796114522</v>
      </c>
      <c r="AE826" s="199">
        <v>1.16286725583912</v>
      </c>
      <c r="AF826" s="6">
        <v>-0.22426805848574999</v>
      </c>
      <c r="AG826" s="6">
        <v>0.61818358690085595</v>
      </c>
      <c r="AH826" s="6">
        <v>0.513711185017801</v>
      </c>
      <c r="AI826" s="6">
        <v>0.21043972387500401</v>
      </c>
      <c r="AJ826" s="6">
        <v>-0.103331397214125</v>
      </c>
      <c r="AK826" s="6">
        <v>-2.3815395629065201</v>
      </c>
      <c r="AL826" s="6">
        <v>0.42126888823153003</v>
      </c>
      <c r="AM826" s="63">
        <v>-0.217331621257915</v>
      </c>
      <c r="AN826" s="8">
        <v>1.16286725583912</v>
      </c>
      <c r="AO826" s="7">
        <v>-0.22426805848574999</v>
      </c>
      <c r="AP826" s="7">
        <v>0.61818358690085595</v>
      </c>
      <c r="AQ826" s="7">
        <v>0.513711185017801</v>
      </c>
      <c r="AR826" s="7">
        <v>0.21043972387500401</v>
      </c>
      <c r="AS826" s="7">
        <v>-0.103331397214125</v>
      </c>
      <c r="AT826" s="7" t="s">
        <v>4887</v>
      </c>
      <c r="AU826" s="7">
        <v>0.42126888823153003</v>
      </c>
      <c r="AV826" s="9">
        <v>-0.217331621257915</v>
      </c>
    </row>
    <row r="827" spans="1:48" s="33" customFormat="1" ht="25" customHeight="1" x14ac:dyDescent="0.2">
      <c r="A827" s="13" t="s">
        <v>240</v>
      </c>
      <c r="B827" s="1" t="s">
        <v>240</v>
      </c>
      <c r="C827" s="203" t="s">
        <v>241</v>
      </c>
      <c r="D827" s="201" t="s">
        <v>5185</v>
      </c>
      <c r="E827" s="74" t="s">
        <v>13313</v>
      </c>
      <c r="F827" s="74" t="s">
        <v>7999</v>
      </c>
      <c r="G827" s="121" t="s">
        <v>4887</v>
      </c>
      <c r="H827" s="205">
        <v>1.8285347209235701</v>
      </c>
      <c r="I827" s="2">
        <v>-2.5527474990853101</v>
      </c>
      <c r="J827" s="2">
        <v>1.4180912614254499</v>
      </c>
      <c r="K827" s="2">
        <v>-1.9363268750293401</v>
      </c>
      <c r="L827" s="2">
        <v>3.0585845621955401</v>
      </c>
      <c r="M827" s="2">
        <v>3.0647197814592499</v>
      </c>
      <c r="N827" s="2">
        <v>-5.8468827135054902</v>
      </c>
      <c r="O827" s="2">
        <v>0.37782710737449299</v>
      </c>
      <c r="P827" s="17">
        <v>-0.22383868101024601</v>
      </c>
      <c r="Q827" s="16">
        <v>0.231292827754569</v>
      </c>
      <c r="R827" s="2">
        <v>1.3956591562084899</v>
      </c>
      <c r="S827" s="17">
        <v>-1.8976314290470799</v>
      </c>
      <c r="T827" s="21">
        <v>2.4197678327608698</v>
      </c>
      <c r="U827" s="3">
        <v>2.88558617866489</v>
      </c>
      <c r="V827" s="22">
        <v>3.4333569157714199</v>
      </c>
      <c r="W827" s="26">
        <v>0.432643185014846</v>
      </c>
      <c r="X827" s="27" t="s">
        <v>17</v>
      </c>
      <c r="Y827" s="26">
        <v>0.62148687366584299</v>
      </c>
      <c r="Z827" s="5">
        <v>1.1643663284539201</v>
      </c>
      <c r="AA827" s="4">
        <v>0.43477108694037297</v>
      </c>
      <c r="AB827" s="5">
        <v>2.1289242568016502</v>
      </c>
      <c r="AC827" s="4">
        <v>0.27422779017951998</v>
      </c>
      <c r="AD827" s="216">
        <v>3.2932905852555701</v>
      </c>
      <c r="AE827" s="199">
        <v>0.65489458808660705</v>
      </c>
      <c r="AF827" s="6">
        <v>-0.84048587449968104</v>
      </c>
      <c r="AG827" s="6">
        <v>0.51480565988956295</v>
      </c>
      <c r="AH827" s="6">
        <v>-0.63009464388256697</v>
      </c>
      <c r="AI827" s="6">
        <v>1.0747243110487901</v>
      </c>
      <c r="AJ827" s="6">
        <v>1.0768183297766301</v>
      </c>
      <c r="AK827" s="6">
        <v>-1.96481094496991</v>
      </c>
      <c r="AL827" s="6">
        <v>0.15975190763584499</v>
      </c>
      <c r="AM827" s="63">
        <v>-4.5603333085282201E-2</v>
      </c>
      <c r="AN827" s="8">
        <v>0.65489458808660705</v>
      </c>
      <c r="AO827" s="7">
        <v>-0.84048587449968104</v>
      </c>
      <c r="AP827" s="7">
        <v>0.51480565988956295</v>
      </c>
      <c r="AQ827" s="7">
        <v>-0.63009464388256697</v>
      </c>
      <c r="AR827" s="7">
        <v>1.0747243110487901</v>
      </c>
      <c r="AS827" s="7">
        <v>1.0768183297766301</v>
      </c>
      <c r="AT827" s="7" t="s">
        <v>4887</v>
      </c>
      <c r="AU827" s="7">
        <v>0.15975190763584499</v>
      </c>
      <c r="AV827" s="9">
        <v>-4.5603333085282201E-2</v>
      </c>
    </row>
    <row r="828" spans="1:48" s="33" customFormat="1" ht="25" customHeight="1" x14ac:dyDescent="0.2">
      <c r="A828" s="13" t="s">
        <v>262</v>
      </c>
      <c r="B828" s="1" t="s">
        <v>262</v>
      </c>
      <c r="C828" s="203" t="s">
        <v>263</v>
      </c>
      <c r="D828" s="201" t="s">
        <v>7486</v>
      </c>
      <c r="E828" s="74" t="s">
        <v>13616</v>
      </c>
      <c r="F828" s="74" t="s">
        <v>9671</v>
      </c>
      <c r="G828" s="121" t="s">
        <v>9672</v>
      </c>
      <c r="H828" s="205">
        <v>-4.0916550260033198</v>
      </c>
      <c r="I828" s="2">
        <v>-6.7426939371082497</v>
      </c>
      <c r="J828" s="2">
        <v>-3.7563421219951398</v>
      </c>
      <c r="K828" s="2">
        <v>-2.38711920185147</v>
      </c>
      <c r="L828" s="2">
        <v>-3.19348258548249</v>
      </c>
      <c r="M828" s="2">
        <v>-4.7441261514198203</v>
      </c>
      <c r="N828" s="2">
        <v>-5.7910941504070701</v>
      </c>
      <c r="O828" s="2">
        <v>-3.42909993745275</v>
      </c>
      <c r="P828" s="17">
        <v>-5.5939756099826097</v>
      </c>
      <c r="Q828" s="16">
        <v>-4.8635636950355696</v>
      </c>
      <c r="R828" s="2">
        <v>-3.4415759795845999</v>
      </c>
      <c r="S828" s="17">
        <v>-4.9380565659474804</v>
      </c>
      <c r="T828" s="21">
        <v>1.63598793880111</v>
      </c>
      <c r="U828" s="3">
        <v>1.1979287079063601</v>
      </c>
      <c r="V828" s="22">
        <v>1.3105062036302599</v>
      </c>
      <c r="W828" s="26">
        <v>0.39230561704115502</v>
      </c>
      <c r="X828" s="27" t="s">
        <v>17</v>
      </c>
      <c r="Y828" s="26">
        <v>0.296893210202261</v>
      </c>
      <c r="Z828" s="5">
        <v>1.4219877154509799</v>
      </c>
      <c r="AA828" s="4">
        <v>0.95400492785545099</v>
      </c>
      <c r="AB828" s="5">
        <v>7.4492870911904596E-2</v>
      </c>
      <c r="AC828" s="4">
        <v>0.218660516335838</v>
      </c>
      <c r="AD828" s="216">
        <v>1.4964805863628801</v>
      </c>
      <c r="AE828" s="199">
        <v>0.228751865521053</v>
      </c>
      <c r="AF828" s="6">
        <v>-1.65023154237364</v>
      </c>
      <c r="AG828" s="6">
        <v>0.46641242208442701</v>
      </c>
      <c r="AH828" s="6">
        <v>1.43687993875576</v>
      </c>
      <c r="AI828" s="6">
        <v>0.86535176833557803</v>
      </c>
      <c r="AJ828" s="6">
        <v>-0.23370170830332901</v>
      </c>
      <c r="AK828" s="6">
        <v>-0.97576380722356704</v>
      </c>
      <c r="AL828" s="6">
        <v>0.69835267484446195</v>
      </c>
      <c r="AM828" s="63">
        <v>-0.83605161164074404</v>
      </c>
      <c r="AN828" s="8">
        <v>0.228751865521053</v>
      </c>
      <c r="AO828" s="7" t="s">
        <v>4887</v>
      </c>
      <c r="AP828" s="7">
        <v>0.46641242208442701</v>
      </c>
      <c r="AQ828" s="7">
        <v>1.43687993875576</v>
      </c>
      <c r="AR828" s="7" t="s">
        <v>4887</v>
      </c>
      <c r="AS828" s="7" t="s">
        <v>4887</v>
      </c>
      <c r="AT828" s="7" t="s">
        <v>4887</v>
      </c>
      <c r="AU828" s="7">
        <v>0.69835267484446195</v>
      </c>
      <c r="AV828" s="9" t="s">
        <v>4887</v>
      </c>
    </row>
    <row r="829" spans="1:48" s="33" customFormat="1" ht="25" customHeight="1" x14ac:dyDescent="0.2">
      <c r="A829" s="13" t="s">
        <v>269</v>
      </c>
      <c r="B829" s="1" t="s">
        <v>269</v>
      </c>
      <c r="C829" s="203" t="s">
        <v>270</v>
      </c>
      <c r="D829" s="201" t="s">
        <v>7487</v>
      </c>
      <c r="E829" s="74" t="s">
        <v>12582</v>
      </c>
      <c r="F829" s="74" t="s">
        <v>12583</v>
      </c>
      <c r="G829" s="121" t="s">
        <v>4887</v>
      </c>
      <c r="H829" s="205">
        <v>-2.9221633937639702</v>
      </c>
      <c r="I829" s="2">
        <v>-0.28175345642074101</v>
      </c>
      <c r="J829" s="2">
        <v>-1.52822752546356</v>
      </c>
      <c r="K829" s="2">
        <v>-1.6674977955367301</v>
      </c>
      <c r="L829" s="2">
        <v>-6.8884567698058303</v>
      </c>
      <c r="M829" s="2">
        <v>-5.2523777785854202</v>
      </c>
      <c r="N829" s="2">
        <v>-0.68074132533267195</v>
      </c>
      <c r="O829" s="2">
        <v>-0.287247054215854</v>
      </c>
      <c r="P829" s="17">
        <v>7.1236544191581402E-2</v>
      </c>
      <c r="Q829" s="16">
        <v>-1.5773814585494199</v>
      </c>
      <c r="R829" s="2">
        <v>-4.6027774479759902</v>
      </c>
      <c r="S829" s="17">
        <v>-0.29891727845231503</v>
      </c>
      <c r="T829" s="21">
        <v>1.32089107846127</v>
      </c>
      <c r="U829" s="3">
        <v>2.6704098177800701</v>
      </c>
      <c r="V829" s="22">
        <v>0.37612474614661501</v>
      </c>
      <c r="W829" s="26">
        <v>5.5270050317137602E-2</v>
      </c>
      <c r="X829" s="27" t="s">
        <v>17</v>
      </c>
      <c r="Y829" s="26">
        <v>0.17923182632828299</v>
      </c>
      <c r="Z829" s="5">
        <v>-3.0253959894265701</v>
      </c>
      <c r="AA829" s="4">
        <v>0.23087170081453701</v>
      </c>
      <c r="AB829" s="5">
        <v>-1.2784641800971099</v>
      </c>
      <c r="AC829" s="4">
        <v>0.10518060102889699</v>
      </c>
      <c r="AD829" s="216">
        <v>-4.3038601695236798</v>
      </c>
      <c r="AE829" s="199">
        <v>-0.313422342115101</v>
      </c>
      <c r="AF829" s="6">
        <v>0.77194760146257502</v>
      </c>
      <c r="AG829" s="6">
        <v>0.25957053801715202</v>
      </c>
      <c r="AH829" s="6">
        <v>0.20232194073173901</v>
      </c>
      <c r="AI829" s="6">
        <v>-1.94381145589743</v>
      </c>
      <c r="AJ829" s="6">
        <v>-1.2712829453524801</v>
      </c>
      <c r="AK829" s="6">
        <v>0.60793918949422299</v>
      </c>
      <c r="AL829" s="6">
        <v>0.76968939683889503</v>
      </c>
      <c r="AM829" s="63">
        <v>0.917048076820421</v>
      </c>
      <c r="AN829" s="8">
        <v>-0.313422342115101</v>
      </c>
      <c r="AO829" s="7">
        <v>0.77194760146257502</v>
      </c>
      <c r="AP829" s="7">
        <v>0.25957053801715202</v>
      </c>
      <c r="AQ829" s="7">
        <v>0.20232194073173901</v>
      </c>
      <c r="AR829" s="7" t="s">
        <v>4887</v>
      </c>
      <c r="AS829" s="7" t="s">
        <v>4887</v>
      </c>
      <c r="AT829" s="7">
        <v>0.60793918949422299</v>
      </c>
      <c r="AU829" s="7">
        <v>0.76968939683889503</v>
      </c>
      <c r="AV829" s="9">
        <v>0.917048076820421</v>
      </c>
    </row>
    <row r="830" spans="1:48" s="33" customFormat="1" ht="25" customHeight="1" x14ac:dyDescent="0.2">
      <c r="A830" s="13" t="s">
        <v>276</v>
      </c>
      <c r="B830" s="1" t="s">
        <v>276</v>
      </c>
      <c r="C830" s="203" t="s">
        <v>277</v>
      </c>
      <c r="D830" s="201" t="s">
        <v>7488</v>
      </c>
      <c r="E830" s="74" t="s">
        <v>13193</v>
      </c>
      <c r="F830" s="74" t="s">
        <v>12408</v>
      </c>
      <c r="G830" s="121" t="s">
        <v>4887</v>
      </c>
      <c r="H830" s="205">
        <v>-1.7417782324867801</v>
      </c>
      <c r="I830" s="2">
        <v>-4.2131125711465902</v>
      </c>
      <c r="J830" s="2">
        <v>-2.6739079695887802</v>
      </c>
      <c r="K830" s="2">
        <v>-4.9143262167079902</v>
      </c>
      <c r="L830" s="2">
        <v>-3.7471836239098599</v>
      </c>
      <c r="M830" s="2">
        <v>-4.6760187934534096</v>
      </c>
      <c r="N830" s="2">
        <v>-6.4704641397087803</v>
      </c>
      <c r="O830" s="2">
        <v>-3.9244854816844401</v>
      </c>
      <c r="P830" s="17">
        <v>-4.21839105879247</v>
      </c>
      <c r="Q830" s="16">
        <v>-2.8762662577407201</v>
      </c>
      <c r="R830" s="2">
        <v>-4.4458428780237504</v>
      </c>
      <c r="S830" s="17">
        <v>-4.8711135600619002</v>
      </c>
      <c r="T830" s="21">
        <v>1.2480324558871101</v>
      </c>
      <c r="U830" s="3">
        <v>0.61667752676240695</v>
      </c>
      <c r="V830" s="22">
        <v>1.3928520486851499</v>
      </c>
      <c r="W830" s="26">
        <v>0.15690530425004201</v>
      </c>
      <c r="X830" s="27" t="s">
        <v>17</v>
      </c>
      <c r="Y830" s="26">
        <v>0.14831609327238099</v>
      </c>
      <c r="Z830" s="5">
        <v>-1.5695766202830399</v>
      </c>
      <c r="AA830" s="4">
        <v>0.13924526125158801</v>
      </c>
      <c r="AB830" s="5">
        <v>1.9948473023211799</v>
      </c>
      <c r="AC830" s="4">
        <v>0.66449891584299503</v>
      </c>
      <c r="AD830" s="216">
        <v>0.425270682038142</v>
      </c>
      <c r="AE830" s="199">
        <v>1.7324091741113801</v>
      </c>
      <c r="AF830" s="6">
        <v>-0.110916500007401</v>
      </c>
      <c r="AG830" s="6">
        <v>1.03714967436215</v>
      </c>
      <c r="AH830" s="6">
        <v>-0.633939668376723</v>
      </c>
      <c r="AI830" s="6">
        <v>0.23661186850236701</v>
      </c>
      <c r="AJ830" s="6">
        <v>-0.45619027010773699</v>
      </c>
      <c r="AK830" s="6">
        <v>-1.79463611525763</v>
      </c>
      <c r="AL830" s="6">
        <v>0.10436546970791</v>
      </c>
      <c r="AM830" s="63">
        <v>-0.11485363293431999</v>
      </c>
      <c r="AN830" s="8">
        <v>1.7324091741113801</v>
      </c>
      <c r="AO830" s="7">
        <v>-0.110916500007401</v>
      </c>
      <c r="AP830" s="7">
        <v>1.03714967436215</v>
      </c>
      <c r="AQ830" s="7" t="s">
        <v>4887</v>
      </c>
      <c r="AR830" s="7" t="s">
        <v>4887</v>
      </c>
      <c r="AS830" s="7" t="s">
        <v>4887</v>
      </c>
      <c r="AT830" s="7" t="s">
        <v>4887</v>
      </c>
      <c r="AU830" s="7">
        <v>0.10436546970791</v>
      </c>
      <c r="AV830" s="9">
        <v>-0.11485363293431999</v>
      </c>
    </row>
    <row r="831" spans="1:48" s="33" customFormat="1" ht="25" customHeight="1" x14ac:dyDescent="0.2">
      <c r="A831" s="13" t="s">
        <v>278</v>
      </c>
      <c r="B831" s="1" t="s">
        <v>278</v>
      </c>
      <c r="C831" s="203" t="s">
        <v>279</v>
      </c>
      <c r="D831" s="201" t="s">
        <v>7489</v>
      </c>
      <c r="E831" s="74" t="s">
        <v>12688</v>
      </c>
      <c r="F831" s="74" t="s">
        <v>12689</v>
      </c>
      <c r="G831" s="121" t="s">
        <v>4887</v>
      </c>
      <c r="H831" s="205">
        <v>-2.79466281905556E-2</v>
      </c>
      <c r="I831" s="2">
        <v>-0.54763937345612501</v>
      </c>
      <c r="J831" s="2">
        <v>0.60547233465765504</v>
      </c>
      <c r="K831" s="2">
        <v>4.5615538731773597E-3</v>
      </c>
      <c r="L831" s="2">
        <v>-5.4190541503552003</v>
      </c>
      <c r="M831" s="2">
        <v>-5.6843418511671802</v>
      </c>
      <c r="N831" s="2">
        <v>2.5865062827616501E-2</v>
      </c>
      <c r="O831" s="2">
        <v>-0.80798407417277596</v>
      </c>
      <c r="P831" s="17">
        <v>1.3395541708321801</v>
      </c>
      <c r="Q831" s="16">
        <v>9.9621110036582205E-3</v>
      </c>
      <c r="R831" s="2">
        <v>-3.6996114825497401</v>
      </c>
      <c r="S831" s="17">
        <v>0.18581171982900799</v>
      </c>
      <c r="T831" s="21">
        <v>0.57748978971730802</v>
      </c>
      <c r="U831" s="3">
        <v>3.2106491250014302</v>
      </c>
      <c r="V831" s="22">
        <v>1.0826667669482499</v>
      </c>
      <c r="W831" s="26">
        <v>9.1073588159528804E-2</v>
      </c>
      <c r="X831" s="27" t="s">
        <v>17</v>
      </c>
      <c r="Y831" s="26">
        <v>0.179912643298346</v>
      </c>
      <c r="Z831" s="5">
        <v>-3.7095735935533898</v>
      </c>
      <c r="AA831" s="4">
        <v>0.81972655352599699</v>
      </c>
      <c r="AB831" s="5">
        <v>-0.17584960882535</v>
      </c>
      <c r="AC831" s="4">
        <v>0.16150407551873999</v>
      </c>
      <c r="AD831" s="216">
        <v>-3.8854232023787398</v>
      </c>
      <c r="AE831" s="199">
        <v>0.444941364465893</v>
      </c>
      <c r="AF831" s="6">
        <v>0.242105443282389</v>
      </c>
      <c r="AG831" s="6">
        <v>0.69216459395077201</v>
      </c>
      <c r="AH831" s="6">
        <v>0.45762929808622699</v>
      </c>
      <c r="AI831" s="6">
        <v>-1.6592062697266701</v>
      </c>
      <c r="AJ831" s="6">
        <v>-1.7627479790598499</v>
      </c>
      <c r="AK831" s="6">
        <v>0.46594405118328303</v>
      </c>
      <c r="AL831" s="6">
        <v>0.140492985390331</v>
      </c>
      <c r="AM831" s="63">
        <v>0.97867651242762099</v>
      </c>
      <c r="AN831" s="8">
        <v>0.444941364465893</v>
      </c>
      <c r="AO831" s="7">
        <v>0.242105443282389</v>
      </c>
      <c r="AP831" s="7">
        <v>0.69216459395077201</v>
      </c>
      <c r="AQ831" s="7">
        <v>0.45762929808622699</v>
      </c>
      <c r="AR831" s="7" t="s">
        <v>4887</v>
      </c>
      <c r="AS831" s="7" t="s">
        <v>4887</v>
      </c>
      <c r="AT831" s="7">
        <v>0.46594405118328303</v>
      </c>
      <c r="AU831" s="7">
        <v>0.140492985390331</v>
      </c>
      <c r="AV831" s="9">
        <v>0.97867651242762099</v>
      </c>
    </row>
    <row r="832" spans="1:48" s="33" customFormat="1" ht="25" customHeight="1" x14ac:dyDescent="0.2">
      <c r="A832" s="13" t="s">
        <v>280</v>
      </c>
      <c r="B832" s="1" t="s">
        <v>280</v>
      </c>
      <c r="C832" s="203" t="s">
        <v>281</v>
      </c>
      <c r="D832" s="201" t="s">
        <v>7490</v>
      </c>
      <c r="E832" s="74" t="s">
        <v>13041</v>
      </c>
      <c r="F832" s="74" t="s">
        <v>13042</v>
      </c>
      <c r="G832" s="121" t="s">
        <v>4887</v>
      </c>
      <c r="H832" s="205">
        <v>3.14490387897933</v>
      </c>
      <c r="I832" s="2">
        <v>1.3824308211457701</v>
      </c>
      <c r="J832" s="2">
        <v>0.201895157756844</v>
      </c>
      <c r="K832" s="2">
        <v>-0.65464434315115505</v>
      </c>
      <c r="L832" s="2">
        <v>-2.7688251926670699</v>
      </c>
      <c r="M832" s="2">
        <v>-5.7076763344344501</v>
      </c>
      <c r="N832" s="2">
        <v>-0.94282568741535</v>
      </c>
      <c r="O832" s="2">
        <v>-0.59109910639376695</v>
      </c>
      <c r="P832" s="17">
        <v>0.91401513267548395</v>
      </c>
      <c r="Q832" s="16">
        <v>1.5764099526273101</v>
      </c>
      <c r="R832" s="2">
        <v>-3.0437152900842199</v>
      </c>
      <c r="S832" s="17">
        <v>-0.20663655371121101</v>
      </c>
      <c r="T832" s="21">
        <v>1.4810624601567799</v>
      </c>
      <c r="U832" s="3">
        <v>2.5377069374686698</v>
      </c>
      <c r="V832" s="22">
        <v>0.98631792470799695</v>
      </c>
      <c r="W832" s="26">
        <v>5.1063753863183403E-2</v>
      </c>
      <c r="X832" s="27" t="s">
        <v>17</v>
      </c>
      <c r="Y832" s="26">
        <v>6.6903350344265505E-2</v>
      </c>
      <c r="Z832" s="5">
        <v>-4.6201252427115396</v>
      </c>
      <c r="AA832" s="4">
        <v>0.16820417079497099</v>
      </c>
      <c r="AB832" s="5">
        <v>1.7830465063385299</v>
      </c>
      <c r="AC832" s="4">
        <v>0.183185902825825</v>
      </c>
      <c r="AD832" s="216">
        <v>-2.8370787363730101</v>
      </c>
      <c r="AE832" s="199">
        <v>1.45538189661453</v>
      </c>
      <c r="AF832" s="6">
        <v>0.76265940549931399</v>
      </c>
      <c r="AG832" s="6">
        <v>0.298661614464515</v>
      </c>
      <c r="AH832" s="6">
        <v>-3.79927100769957E-2</v>
      </c>
      <c r="AI832" s="6">
        <v>-0.86895044769197605</v>
      </c>
      <c r="AJ832" s="6">
        <v>-2.02403663462314</v>
      </c>
      <c r="AK832" s="6">
        <v>-0.151259518783285</v>
      </c>
      <c r="AL832" s="6">
        <v>-1.30168873207645E-2</v>
      </c>
      <c r="AM832" s="63">
        <v>0.57855328191780797</v>
      </c>
      <c r="AN832" s="8">
        <v>1.45538189661453</v>
      </c>
      <c r="AO832" s="7">
        <v>0.76265940549931399</v>
      </c>
      <c r="AP832" s="7">
        <v>0.298661614464515</v>
      </c>
      <c r="AQ832" s="7">
        <v>-3.79927100769957E-2</v>
      </c>
      <c r="AR832" s="7">
        <v>-0.86895044769197605</v>
      </c>
      <c r="AS832" s="7" t="s">
        <v>4887</v>
      </c>
      <c r="AT832" s="7">
        <v>-0.151259518783285</v>
      </c>
      <c r="AU832" s="7">
        <v>-1.30168873207645E-2</v>
      </c>
      <c r="AV832" s="9">
        <v>0.57855328191780797</v>
      </c>
    </row>
    <row r="833" spans="1:48" s="33" customFormat="1" ht="25" customHeight="1" x14ac:dyDescent="0.2">
      <c r="A833" s="13" t="s">
        <v>284</v>
      </c>
      <c r="B833" s="1" t="s">
        <v>284</v>
      </c>
      <c r="C833" s="203" t="s">
        <v>285</v>
      </c>
      <c r="D833" s="201" t="s">
        <v>284</v>
      </c>
      <c r="E833" s="74" t="s">
        <v>13156</v>
      </c>
      <c r="F833" s="74" t="s">
        <v>13157</v>
      </c>
      <c r="G833" s="121" t="s">
        <v>4887</v>
      </c>
      <c r="H833" s="205">
        <v>-3.8548600009617702</v>
      </c>
      <c r="I833" s="2">
        <v>-5.9390125974433596</v>
      </c>
      <c r="J833" s="2">
        <v>-5.8413413584354696</v>
      </c>
      <c r="K833" s="2">
        <v>-3.0065397547010901</v>
      </c>
      <c r="L833" s="2">
        <v>-4.1975754391965197</v>
      </c>
      <c r="M833" s="2">
        <v>-4.7423664848308196</v>
      </c>
      <c r="N833" s="2">
        <v>-0.37027237099845001</v>
      </c>
      <c r="O833" s="2">
        <v>-5.2838105159450297</v>
      </c>
      <c r="P833" s="17">
        <v>0.77773047378426297</v>
      </c>
      <c r="Q833" s="16">
        <v>-5.2117379856135297</v>
      </c>
      <c r="R833" s="2">
        <v>-3.9821605595761498</v>
      </c>
      <c r="S833" s="17">
        <v>-1.6254508043864</v>
      </c>
      <c r="T833" s="21">
        <v>1.1761051469391699</v>
      </c>
      <c r="U833" s="3">
        <v>0.88773660903987694</v>
      </c>
      <c r="V833" s="22">
        <v>3.2198096942635801</v>
      </c>
      <c r="W833" s="26">
        <v>0.173005813897878</v>
      </c>
      <c r="X833" s="27" t="s">
        <v>17</v>
      </c>
      <c r="Y833" s="26">
        <v>0.22700635942963199</v>
      </c>
      <c r="Z833" s="5">
        <v>1.22957742603738</v>
      </c>
      <c r="AA833" s="4">
        <v>0.18469194953128501</v>
      </c>
      <c r="AB833" s="5">
        <v>-3.5862871812271302</v>
      </c>
      <c r="AC833" s="4">
        <v>0.33195574859001598</v>
      </c>
      <c r="AD833" s="216">
        <v>-2.35670975518974</v>
      </c>
      <c r="AE833" s="199">
        <v>-0.104733887626214</v>
      </c>
      <c r="AF833" s="6">
        <v>-0.98344735519425397</v>
      </c>
      <c r="AG833" s="6">
        <v>-0.942267533114441</v>
      </c>
      <c r="AH833" s="6">
        <v>0.25293206565298199</v>
      </c>
      <c r="AI833" s="6">
        <v>-0.24922842781907301</v>
      </c>
      <c r="AJ833" s="6">
        <v>-0.47892141172893099</v>
      </c>
      <c r="AK833" s="6">
        <v>1.3644263286357301</v>
      </c>
      <c r="AL833" s="6">
        <v>-0.707203238538334</v>
      </c>
      <c r="AM833" s="63">
        <v>1.8484434597325401</v>
      </c>
      <c r="AN833" s="8" t="s">
        <v>4887</v>
      </c>
      <c r="AO833" s="7" t="s">
        <v>4887</v>
      </c>
      <c r="AP833" s="7" t="s">
        <v>4887</v>
      </c>
      <c r="AQ833" s="7" t="s">
        <v>4887</v>
      </c>
      <c r="AR833" s="7" t="s">
        <v>4887</v>
      </c>
      <c r="AS833" s="7" t="s">
        <v>4887</v>
      </c>
      <c r="AT833" s="7">
        <v>1.3644263286357301</v>
      </c>
      <c r="AU833" s="7" t="s">
        <v>4887</v>
      </c>
      <c r="AV833" s="9">
        <v>1.8484434597325401</v>
      </c>
    </row>
    <row r="834" spans="1:48" s="33" customFormat="1" ht="25" customHeight="1" x14ac:dyDescent="0.2">
      <c r="A834" s="13" t="s">
        <v>286</v>
      </c>
      <c r="B834" s="1" t="s">
        <v>286</v>
      </c>
      <c r="C834" s="203" t="s">
        <v>287</v>
      </c>
      <c r="D834" s="201" t="s">
        <v>7491</v>
      </c>
      <c r="E834" s="74" t="s">
        <v>13477</v>
      </c>
      <c r="F834" s="74" t="s">
        <v>13277</v>
      </c>
      <c r="G834" s="121" t="s">
        <v>4887</v>
      </c>
      <c r="H834" s="205">
        <v>0.43092037167719999</v>
      </c>
      <c r="I834" s="2">
        <v>-7.7176250754423998</v>
      </c>
      <c r="J834" s="2">
        <v>0.45060580320831201</v>
      </c>
      <c r="K834" s="2">
        <v>-0.52357058506404297</v>
      </c>
      <c r="L834" s="2">
        <v>-2.8522452593723</v>
      </c>
      <c r="M834" s="2">
        <v>-5.18312783621439</v>
      </c>
      <c r="N834" s="2">
        <v>-5.7529503357541598</v>
      </c>
      <c r="O834" s="2">
        <v>-6.1891383868022801E-2</v>
      </c>
      <c r="P834" s="17">
        <v>0.227734506813178</v>
      </c>
      <c r="Q834" s="16">
        <v>-2.27869963351896</v>
      </c>
      <c r="R834" s="2">
        <v>-2.8529812268835801</v>
      </c>
      <c r="S834" s="17">
        <v>-1.8623690709363401</v>
      </c>
      <c r="T834" s="21">
        <v>4.7102578858439603</v>
      </c>
      <c r="U834" s="3">
        <v>2.3297787127585901</v>
      </c>
      <c r="V834" s="22">
        <v>3.3724527754665199</v>
      </c>
      <c r="W834" s="26">
        <v>0.94499565574587496</v>
      </c>
      <c r="X834" s="27" t="s">
        <v>17</v>
      </c>
      <c r="Y834" s="26">
        <v>0.86224526792894696</v>
      </c>
      <c r="Z834" s="5">
        <v>-0.57428159336461504</v>
      </c>
      <c r="AA834" s="4">
        <v>0.90753209800023105</v>
      </c>
      <c r="AB834" s="5">
        <v>-0.41633056258262802</v>
      </c>
      <c r="AC834" s="4">
        <v>0.69954643027167296</v>
      </c>
      <c r="AD834" s="216">
        <v>-0.99061215594724294</v>
      </c>
      <c r="AE834" s="199">
        <v>0.87646904235557199</v>
      </c>
      <c r="AF834" s="6">
        <v>-1.7090663769982399</v>
      </c>
      <c r="AG834" s="6">
        <v>0.88271523448878897</v>
      </c>
      <c r="AH834" s="6">
        <v>0.57360883348482805</v>
      </c>
      <c r="AI834" s="6">
        <v>-0.165280197649497</v>
      </c>
      <c r="AJ834" s="6">
        <v>-0.90486979678589496</v>
      </c>
      <c r="AK834" s="6">
        <v>-1.0856746121809699</v>
      </c>
      <c r="AL834" s="6">
        <v>0.720099754449531</v>
      </c>
      <c r="AM834" s="63">
        <v>0.81199811883588202</v>
      </c>
      <c r="AN834" s="8">
        <v>0.87646904235557199</v>
      </c>
      <c r="AO834" s="7" t="s">
        <v>4887</v>
      </c>
      <c r="AP834" s="7">
        <v>0.88271523448878897</v>
      </c>
      <c r="AQ834" s="7">
        <v>0.57360883348482805</v>
      </c>
      <c r="AR834" s="7" t="s">
        <v>4887</v>
      </c>
      <c r="AS834" s="7" t="s">
        <v>4887</v>
      </c>
      <c r="AT834" s="7" t="s">
        <v>4887</v>
      </c>
      <c r="AU834" s="7">
        <v>0.720099754449531</v>
      </c>
      <c r="AV834" s="9">
        <v>0.81199811883588202</v>
      </c>
    </row>
    <row r="835" spans="1:48" s="33" customFormat="1" ht="25" customHeight="1" x14ac:dyDescent="0.2">
      <c r="A835" s="13" t="s">
        <v>288</v>
      </c>
      <c r="B835" s="1" t="s">
        <v>288</v>
      </c>
      <c r="C835" s="203" t="s">
        <v>289</v>
      </c>
      <c r="D835" s="201" t="s">
        <v>7492</v>
      </c>
      <c r="E835" s="74" t="s">
        <v>13310</v>
      </c>
      <c r="F835" s="74" t="s">
        <v>13311</v>
      </c>
      <c r="G835" s="121" t="s">
        <v>4887</v>
      </c>
      <c r="H835" s="205">
        <v>-0.23093067213624999</v>
      </c>
      <c r="I835" s="2">
        <v>0.120431980863863</v>
      </c>
      <c r="J835" s="2">
        <v>0.36790275891266699</v>
      </c>
      <c r="K835" s="2">
        <v>0.13242384078905201</v>
      </c>
      <c r="L835" s="2">
        <v>-4.0414245910542004</v>
      </c>
      <c r="M835" s="2">
        <v>-1.83773802087088</v>
      </c>
      <c r="N835" s="2">
        <v>-4.1945351676573503</v>
      </c>
      <c r="O835" s="2">
        <v>0.26029788219137701</v>
      </c>
      <c r="P835" s="17">
        <v>1.4054808097689899E-3</v>
      </c>
      <c r="Q835" s="16">
        <v>8.5801355880093397E-2</v>
      </c>
      <c r="R835" s="2">
        <v>-1.9155795903786801</v>
      </c>
      <c r="S835" s="17">
        <v>-1.3109439348854</v>
      </c>
      <c r="T835" s="21">
        <v>0.30091498745580803</v>
      </c>
      <c r="U835" s="3">
        <v>2.0880127311531602</v>
      </c>
      <c r="V835" s="22">
        <v>2.50061594755427</v>
      </c>
      <c r="W835" s="26">
        <v>0.46011080758294098</v>
      </c>
      <c r="X835" s="27" t="s">
        <v>17</v>
      </c>
      <c r="Y835" s="26">
        <v>0.23711646375407899</v>
      </c>
      <c r="Z835" s="5">
        <v>-2.0013809462587702</v>
      </c>
      <c r="AA835" s="4">
        <v>0.43569221576413802</v>
      </c>
      <c r="AB835" s="5">
        <v>1.3967452907655</v>
      </c>
      <c r="AC835" s="4">
        <v>0.76443852978180304</v>
      </c>
      <c r="AD835" s="216">
        <v>-0.60463565549327603</v>
      </c>
      <c r="AE835" s="199">
        <v>0.43828513434658201</v>
      </c>
      <c r="AF835" s="6">
        <v>0.62701236668287597</v>
      </c>
      <c r="AG835" s="6">
        <v>0.75993621224948205</v>
      </c>
      <c r="AH835" s="6">
        <v>0.63345354793797304</v>
      </c>
      <c r="AI835" s="6">
        <v>-1.6084434095417599</v>
      </c>
      <c r="AJ835" s="6">
        <v>-0.42477843042052499</v>
      </c>
      <c r="AK835" s="6">
        <v>-1.6906836109888801</v>
      </c>
      <c r="AL835" s="6">
        <v>0.702138462841293</v>
      </c>
      <c r="AM835" s="63">
        <v>0.56307972689296204</v>
      </c>
      <c r="AN835" s="8">
        <v>0.43828513434658201</v>
      </c>
      <c r="AO835" s="7">
        <v>0.62701236668287597</v>
      </c>
      <c r="AP835" s="7">
        <v>0.75993621224948205</v>
      </c>
      <c r="AQ835" s="7">
        <v>0.63345354793797304</v>
      </c>
      <c r="AR835" s="7" t="s">
        <v>4887</v>
      </c>
      <c r="AS835" s="7" t="s">
        <v>4887</v>
      </c>
      <c r="AT835" s="7" t="s">
        <v>4887</v>
      </c>
      <c r="AU835" s="7">
        <v>0.702138462841293</v>
      </c>
      <c r="AV835" s="9">
        <v>0.56307972689296204</v>
      </c>
    </row>
    <row r="836" spans="1:48" s="33" customFormat="1" ht="25" customHeight="1" x14ac:dyDescent="0.2">
      <c r="A836" s="13" t="s">
        <v>290</v>
      </c>
      <c r="B836" s="1" t="s">
        <v>290</v>
      </c>
      <c r="C836" s="203" t="s">
        <v>291</v>
      </c>
      <c r="D836" s="201" t="s">
        <v>7493</v>
      </c>
      <c r="E836" s="74" t="s">
        <v>13573</v>
      </c>
      <c r="F836" s="74" t="s">
        <v>12446</v>
      </c>
      <c r="G836" s="121" t="s">
        <v>4887</v>
      </c>
      <c r="H836" s="205">
        <v>2.6337977380739699</v>
      </c>
      <c r="I836" s="2">
        <v>2.0365488636482101</v>
      </c>
      <c r="J836" s="2">
        <v>2.5451433759417101</v>
      </c>
      <c r="K836" s="2">
        <v>1.5208585924342299</v>
      </c>
      <c r="L836" s="2">
        <v>-0.45647893334163198</v>
      </c>
      <c r="M836" s="2">
        <v>-6.1795417992100896</v>
      </c>
      <c r="N836" s="2">
        <v>2.0421212245498799</v>
      </c>
      <c r="O836" s="2">
        <v>0.96004103877992397</v>
      </c>
      <c r="P836" s="17">
        <v>2.5914666746333102</v>
      </c>
      <c r="Q836" s="16">
        <v>2.4051633258879601</v>
      </c>
      <c r="R836" s="2">
        <v>-1.7050540467058299</v>
      </c>
      <c r="S836" s="17">
        <v>1.86454297932104</v>
      </c>
      <c r="T836" s="21">
        <v>0.32229235999398798</v>
      </c>
      <c r="U836" s="3">
        <v>3.9991557119213699</v>
      </c>
      <c r="V836" s="22">
        <v>0.83008308392222097</v>
      </c>
      <c r="W836" s="26">
        <v>0.14777892524146799</v>
      </c>
      <c r="X836" s="27" t="s">
        <v>17</v>
      </c>
      <c r="Y836" s="26">
        <v>0.216378065040187</v>
      </c>
      <c r="Z836" s="5">
        <v>-4.1102173725937901</v>
      </c>
      <c r="AA836" s="4">
        <v>0.38108921203951401</v>
      </c>
      <c r="AB836" s="5">
        <v>0.54062034656692104</v>
      </c>
      <c r="AC836" s="4">
        <v>0.25970342761191201</v>
      </c>
      <c r="AD836" s="216">
        <v>-3.5695970260268699</v>
      </c>
      <c r="AE836" s="199">
        <v>0.63140978975627404</v>
      </c>
      <c r="AF836" s="6">
        <v>0.41942154298036299</v>
      </c>
      <c r="AG836" s="6">
        <v>0.59994270191031696</v>
      </c>
      <c r="AH836" s="6">
        <v>0.23638180669094</v>
      </c>
      <c r="AI836" s="6">
        <v>-0.46545679581202898</v>
      </c>
      <c r="AJ836" s="6">
        <v>-2.49680773689211</v>
      </c>
      <c r="AK836" s="6">
        <v>0.42139940358174699</v>
      </c>
      <c r="AL836" s="6">
        <v>3.7324537517113503E-2</v>
      </c>
      <c r="AM836" s="63">
        <v>0.61638475026738104</v>
      </c>
      <c r="AN836" s="8">
        <v>0.63140978975627404</v>
      </c>
      <c r="AO836" s="7">
        <v>0.41942154298036299</v>
      </c>
      <c r="AP836" s="7">
        <v>0.59994270191031696</v>
      </c>
      <c r="AQ836" s="7">
        <v>0.23638180669094</v>
      </c>
      <c r="AR836" s="7">
        <v>-0.46545679581202898</v>
      </c>
      <c r="AS836" s="7" t="s">
        <v>4887</v>
      </c>
      <c r="AT836" s="7">
        <v>0.42139940358174699</v>
      </c>
      <c r="AU836" s="7">
        <v>3.7324537517113503E-2</v>
      </c>
      <c r="AV836" s="9">
        <v>0.61638475026738104</v>
      </c>
    </row>
    <row r="837" spans="1:48" s="33" customFormat="1" ht="25" customHeight="1" x14ac:dyDescent="0.2">
      <c r="A837" s="13" t="s">
        <v>292</v>
      </c>
      <c r="B837" s="1" t="s">
        <v>292</v>
      </c>
      <c r="C837" s="203" t="s">
        <v>293</v>
      </c>
      <c r="D837" s="201" t="s">
        <v>7494</v>
      </c>
      <c r="E837" s="74" t="s">
        <v>13527</v>
      </c>
      <c r="F837" s="74" t="s">
        <v>13528</v>
      </c>
      <c r="G837" s="121" t="s">
        <v>10595</v>
      </c>
      <c r="H837" s="205">
        <v>-0.57289974145676203</v>
      </c>
      <c r="I837" s="2">
        <v>-1.9472622721925701</v>
      </c>
      <c r="J837" s="2">
        <v>-1.2330152046548399</v>
      </c>
      <c r="K837" s="2">
        <v>-9.8043227040776101E-2</v>
      </c>
      <c r="L837" s="2">
        <v>-6.0253262130817697</v>
      </c>
      <c r="M837" s="2">
        <v>-1.22574000876621</v>
      </c>
      <c r="N837" s="2">
        <v>-2.9572164945779802</v>
      </c>
      <c r="O837" s="2">
        <v>-2.6350901659309498</v>
      </c>
      <c r="P837" s="17">
        <v>-2.3922373001581199</v>
      </c>
      <c r="Q837" s="16">
        <v>-1.2510590727680599</v>
      </c>
      <c r="R837" s="2">
        <v>-2.4497031496295798</v>
      </c>
      <c r="S837" s="17">
        <v>-2.6615146535556802</v>
      </c>
      <c r="T837" s="21">
        <v>0.68735891450900599</v>
      </c>
      <c r="U837" s="3">
        <v>3.1474966603313299</v>
      </c>
      <c r="V837" s="22">
        <v>0.28341500082299798</v>
      </c>
      <c r="W837" s="26">
        <v>0.63093979220002105</v>
      </c>
      <c r="X837" s="27" t="s">
        <v>17</v>
      </c>
      <c r="Y837" s="26">
        <v>0.58027077404532301</v>
      </c>
      <c r="Z837" s="5">
        <v>-1.1986440768615301</v>
      </c>
      <c r="AA837" s="4">
        <v>5.4891565077756603E-2</v>
      </c>
      <c r="AB837" s="5">
        <v>1.41045558078762</v>
      </c>
      <c r="AC837" s="4">
        <v>0.91803760181626504</v>
      </c>
      <c r="AD837" s="216">
        <v>0.21181150392609599</v>
      </c>
      <c r="AE837" s="199">
        <v>0.88648256097952904</v>
      </c>
      <c r="AF837" s="6">
        <v>9.9364196190922294E-2</v>
      </c>
      <c r="AG837" s="6">
        <v>0.50842437593430001</v>
      </c>
      <c r="AH837" s="6">
        <v>1.15844012296008</v>
      </c>
      <c r="AI837" s="6">
        <v>-2.2362051669650702</v>
      </c>
      <c r="AJ837" s="6">
        <v>0.51259099148392195</v>
      </c>
      <c r="AK837" s="6">
        <v>-0.47905197731298199</v>
      </c>
      <c r="AL837" s="6">
        <v>-0.294565320124897</v>
      </c>
      <c r="AM837" s="63">
        <v>-0.15547978314580299</v>
      </c>
      <c r="AN837" s="8">
        <v>0.88648256097952904</v>
      </c>
      <c r="AO837" s="7">
        <v>9.9364196190922294E-2</v>
      </c>
      <c r="AP837" s="7">
        <v>0.50842437593430001</v>
      </c>
      <c r="AQ837" s="7">
        <v>1.15844012296008</v>
      </c>
      <c r="AR837" s="7" t="s">
        <v>4887</v>
      </c>
      <c r="AS837" s="7">
        <v>0.51259099148392195</v>
      </c>
      <c r="AT837" s="7" t="s">
        <v>4887</v>
      </c>
      <c r="AU837" s="7">
        <v>-0.294565320124897</v>
      </c>
      <c r="AV837" s="9">
        <v>-0.15547978314580299</v>
      </c>
    </row>
    <row r="838" spans="1:48" s="33" customFormat="1" ht="25" customHeight="1" x14ac:dyDescent="0.2">
      <c r="A838" s="13" t="s">
        <v>294</v>
      </c>
      <c r="B838" s="1" t="s">
        <v>294</v>
      </c>
      <c r="C838" s="203" t="s">
        <v>295</v>
      </c>
      <c r="D838" s="201" t="s">
        <v>7495</v>
      </c>
      <c r="E838" s="74" t="s">
        <v>13437</v>
      </c>
      <c r="F838" s="74" t="s">
        <v>13438</v>
      </c>
      <c r="G838" s="121" t="s">
        <v>4887</v>
      </c>
      <c r="H838" s="205">
        <v>-3.7738911162688402</v>
      </c>
      <c r="I838" s="2">
        <v>-6.7107083243208701</v>
      </c>
      <c r="J838" s="2">
        <v>-4.6763966078996004</v>
      </c>
      <c r="K838" s="2">
        <v>-6.2171843768825896</v>
      </c>
      <c r="L838" s="2">
        <v>-5.7226887487053997</v>
      </c>
      <c r="M838" s="2">
        <v>-5.7220962531834196</v>
      </c>
      <c r="N838" s="2">
        <v>-4.1258688958264598</v>
      </c>
      <c r="O838" s="2">
        <v>-7.0598426457465298</v>
      </c>
      <c r="P838" s="17">
        <v>-6.3649419316622602</v>
      </c>
      <c r="Q838" s="16">
        <v>-5.0536653494964296</v>
      </c>
      <c r="R838" s="2">
        <v>-5.8873231262571402</v>
      </c>
      <c r="S838" s="17">
        <v>-5.8502178244117502</v>
      </c>
      <c r="T838" s="21">
        <v>1.5043179869685701</v>
      </c>
      <c r="U838" s="3">
        <v>0.28566837637525799</v>
      </c>
      <c r="V838" s="22">
        <v>1.5332175877036001</v>
      </c>
      <c r="W838" s="26">
        <v>0.67192329747822299</v>
      </c>
      <c r="X838" s="27" t="s">
        <v>17</v>
      </c>
      <c r="Y838" s="26">
        <v>0.439423663794201</v>
      </c>
      <c r="Z838" s="5">
        <v>-0.83365777676070196</v>
      </c>
      <c r="AA838" s="4">
        <v>0.55564301609692102</v>
      </c>
      <c r="AB838" s="5">
        <v>0.796552474915315</v>
      </c>
      <c r="AC838" s="4">
        <v>0.97065695295409204</v>
      </c>
      <c r="AD838" s="216">
        <v>-3.71053018453864E-2</v>
      </c>
      <c r="AE838" s="199">
        <v>1.5748733467878799</v>
      </c>
      <c r="AF838" s="6">
        <v>-0.96196948045943098</v>
      </c>
      <c r="AG838" s="6">
        <v>0.79528291919247895</v>
      </c>
      <c r="AH838" s="6">
        <v>-0.53566011305960504</v>
      </c>
      <c r="AI838" s="6">
        <v>-0.108511401179605</v>
      </c>
      <c r="AJ838" s="6">
        <v>-0.107999599487966</v>
      </c>
      <c r="AK838" s="6">
        <v>1.2708325290709801</v>
      </c>
      <c r="AL838" s="6">
        <v>-1.2635540995587</v>
      </c>
      <c r="AM838" s="63">
        <v>-0.66329410130602895</v>
      </c>
      <c r="AN838" s="8">
        <v>1.5748733467878799</v>
      </c>
      <c r="AO838" s="7" t="s">
        <v>4887</v>
      </c>
      <c r="AP838" s="7">
        <v>0.79528291919247895</v>
      </c>
      <c r="AQ838" s="7">
        <v>-0.53566011305960504</v>
      </c>
      <c r="AR838" s="7" t="s">
        <v>4887</v>
      </c>
      <c r="AS838" s="7" t="s">
        <v>4887</v>
      </c>
      <c r="AT838" s="7" t="s">
        <v>4887</v>
      </c>
      <c r="AU838" s="7" t="s">
        <v>4887</v>
      </c>
      <c r="AV838" s="9" t="s">
        <v>4887</v>
      </c>
    </row>
    <row r="839" spans="1:48" s="33" customFormat="1" ht="25" customHeight="1" x14ac:dyDescent="0.2">
      <c r="A839" s="13" t="s">
        <v>298</v>
      </c>
      <c r="B839" s="1" t="s">
        <v>298</v>
      </c>
      <c r="C839" s="203" t="s">
        <v>299</v>
      </c>
      <c r="D839" s="201" t="s">
        <v>7496</v>
      </c>
      <c r="E839" s="74" t="s">
        <v>13101</v>
      </c>
      <c r="F839" s="74" t="s">
        <v>13102</v>
      </c>
      <c r="G839" s="121" t="s">
        <v>4887</v>
      </c>
      <c r="H839" s="205">
        <v>4.2477815552070703</v>
      </c>
      <c r="I839" s="2">
        <v>3.2484966082077502</v>
      </c>
      <c r="J839" s="2">
        <v>4.3387211785329702</v>
      </c>
      <c r="K839" s="2">
        <v>3.9025865439798699</v>
      </c>
      <c r="L839" s="2">
        <v>2.9506273507539902</v>
      </c>
      <c r="M839" s="2">
        <v>2.92886849422651</v>
      </c>
      <c r="N839" s="2">
        <v>1.7448914576405199</v>
      </c>
      <c r="O839" s="2">
        <v>4.38808785520754</v>
      </c>
      <c r="P839" s="17">
        <v>3.2987052029280899</v>
      </c>
      <c r="Q839" s="16">
        <v>3.94499978064926</v>
      </c>
      <c r="R839" s="2">
        <v>3.2606941296534599</v>
      </c>
      <c r="S839" s="17">
        <v>3.14389483859205</v>
      </c>
      <c r="T839" s="21">
        <v>0.604900823018519</v>
      </c>
      <c r="U839" s="3">
        <v>0.55600158780051201</v>
      </c>
      <c r="V839" s="22">
        <v>1.3283811522703901</v>
      </c>
      <c r="W839" s="26">
        <v>0.53699423413393599</v>
      </c>
      <c r="X839" s="27" t="s">
        <v>17</v>
      </c>
      <c r="Y839" s="26">
        <v>0.22308598074120101</v>
      </c>
      <c r="Z839" s="5">
        <v>-0.68430565099580798</v>
      </c>
      <c r="AA839" s="4">
        <v>0.41654875395229501</v>
      </c>
      <c r="AB839" s="5">
        <v>0.80110494205721305</v>
      </c>
      <c r="AC839" s="4">
        <v>0.89815961899383101</v>
      </c>
      <c r="AD839" s="216">
        <v>0.11679929106140501</v>
      </c>
      <c r="AE839" s="199">
        <v>0.92112959556852203</v>
      </c>
      <c r="AF839" s="6">
        <v>-0.232460374890091</v>
      </c>
      <c r="AG839" s="6">
        <v>1.02611170072388</v>
      </c>
      <c r="AH839" s="6">
        <v>0.52263114525181098</v>
      </c>
      <c r="AI839" s="6">
        <v>-0.57632524440347999</v>
      </c>
      <c r="AJ839" s="6">
        <v>-0.60144400430687595</v>
      </c>
      <c r="AK839" s="6">
        <v>-1.9682453743868</v>
      </c>
      <c r="AL839" s="6">
        <v>1.08310135443343</v>
      </c>
      <c r="AM839" s="63">
        <v>-0.174498797990396</v>
      </c>
      <c r="AN839" s="8">
        <v>0.92112959556852203</v>
      </c>
      <c r="AO839" s="7">
        <v>-0.232460374890091</v>
      </c>
      <c r="AP839" s="7">
        <v>1.02611170072388</v>
      </c>
      <c r="AQ839" s="7">
        <v>0.52263114525181098</v>
      </c>
      <c r="AR839" s="7">
        <v>-0.57632524440347999</v>
      </c>
      <c r="AS839" s="7">
        <v>-0.60144400430687595</v>
      </c>
      <c r="AT839" s="7">
        <v>-1.9682453743868</v>
      </c>
      <c r="AU839" s="7">
        <v>1.08310135443343</v>
      </c>
      <c r="AV839" s="9">
        <v>-0.174498797990396</v>
      </c>
    </row>
    <row r="840" spans="1:48" s="33" customFormat="1" ht="25" customHeight="1" x14ac:dyDescent="0.2">
      <c r="A840" s="13" t="s">
        <v>302</v>
      </c>
      <c r="B840" s="1" t="s">
        <v>302</v>
      </c>
      <c r="C840" s="203" t="s">
        <v>303</v>
      </c>
      <c r="D840" s="201" t="s">
        <v>7497</v>
      </c>
      <c r="E840" s="74" t="s">
        <v>13088</v>
      </c>
      <c r="F840" s="74" t="s">
        <v>12807</v>
      </c>
      <c r="G840" s="121" t="s">
        <v>4887</v>
      </c>
      <c r="H840" s="205">
        <v>-2.9130294165361001</v>
      </c>
      <c r="I840" s="2">
        <v>-6.0014076726935999</v>
      </c>
      <c r="J840" s="2">
        <v>-0.51608395697006804</v>
      </c>
      <c r="K840" s="2">
        <v>-4.6065906475188099</v>
      </c>
      <c r="L840" s="2">
        <v>-5.9501533642995099</v>
      </c>
      <c r="M840" s="2">
        <v>2.3228826504293899E-2</v>
      </c>
      <c r="N840" s="2">
        <v>1.2066051611302899</v>
      </c>
      <c r="O840" s="2">
        <v>0.97235085882423899</v>
      </c>
      <c r="P840" s="17">
        <v>1.7401403922715399</v>
      </c>
      <c r="Q840" s="16">
        <v>-3.1435070153999201</v>
      </c>
      <c r="R840" s="2">
        <v>-3.51117172843801</v>
      </c>
      <c r="S840" s="17">
        <v>1.30636547074202</v>
      </c>
      <c r="T840" s="21">
        <v>2.74991527310448</v>
      </c>
      <c r="U840" s="3">
        <v>3.1337327032730702</v>
      </c>
      <c r="V840" s="22">
        <v>0.39349622799739598</v>
      </c>
      <c r="W840" s="26">
        <v>9.0161675352846193E-2</v>
      </c>
      <c r="X840" s="27" t="s">
        <v>17</v>
      </c>
      <c r="Y840" s="26">
        <v>0.88611544157664701</v>
      </c>
      <c r="Z840" s="5">
        <v>-0.36766471303808801</v>
      </c>
      <c r="AA840" s="4">
        <v>0.104363401190918</v>
      </c>
      <c r="AB840" s="5">
        <v>-4.4498724861419499</v>
      </c>
      <c r="AC840" s="4">
        <v>0.11464047970661</v>
      </c>
      <c r="AD840" s="216">
        <v>-4.8175371991800304</v>
      </c>
      <c r="AE840" s="199">
        <v>-0.361464081976275</v>
      </c>
      <c r="AF840" s="6">
        <v>-1.34914785830196</v>
      </c>
      <c r="AG840" s="6">
        <v>0.40509491656309998</v>
      </c>
      <c r="AH840" s="6">
        <v>-0.90307615579553702</v>
      </c>
      <c r="AI840" s="6">
        <v>-1.3327563917558201</v>
      </c>
      <c r="AJ840" s="6">
        <v>0.57757070884685102</v>
      </c>
      <c r="AK840" s="6">
        <v>0.95602228117855403</v>
      </c>
      <c r="AL840" s="6">
        <v>0.88110620719672095</v>
      </c>
      <c r="AM840" s="63">
        <v>1.1266503740443601</v>
      </c>
      <c r="AN840" s="8" t="s">
        <v>4887</v>
      </c>
      <c r="AO840" s="7" t="s">
        <v>4887</v>
      </c>
      <c r="AP840" s="7">
        <v>0.40509491656309998</v>
      </c>
      <c r="AQ840" s="7" t="s">
        <v>4887</v>
      </c>
      <c r="AR840" s="7" t="s">
        <v>4887</v>
      </c>
      <c r="AS840" s="7">
        <v>0.57757070884685102</v>
      </c>
      <c r="AT840" s="7">
        <v>0.95602228117855403</v>
      </c>
      <c r="AU840" s="7">
        <v>0.88110620719672095</v>
      </c>
      <c r="AV840" s="9">
        <v>1.1266503740443601</v>
      </c>
    </row>
    <row r="841" spans="1:48" s="33" customFormat="1" ht="25" customHeight="1" x14ac:dyDescent="0.2">
      <c r="A841" s="13" t="s">
        <v>304</v>
      </c>
      <c r="B841" s="1" t="s">
        <v>305</v>
      </c>
      <c r="C841" s="203" t="s">
        <v>306</v>
      </c>
      <c r="D841" s="201" t="s">
        <v>5000</v>
      </c>
      <c r="E841" s="74" t="s">
        <v>12529</v>
      </c>
      <c r="F841" s="74" t="s">
        <v>8150</v>
      </c>
      <c r="G841" s="121" t="s">
        <v>4887</v>
      </c>
      <c r="H841" s="205">
        <v>1.6070565550301901</v>
      </c>
      <c r="I841" s="2">
        <v>-1.69926086481754</v>
      </c>
      <c r="J841" s="2">
        <v>0.21985577233501299</v>
      </c>
      <c r="K841" s="2">
        <v>0.27914916821637398</v>
      </c>
      <c r="L841" s="2">
        <v>-4.6249389689128897</v>
      </c>
      <c r="M841" s="2">
        <v>-5.3516577025228598</v>
      </c>
      <c r="N841" s="2">
        <v>1.6465914559329</v>
      </c>
      <c r="O841" s="2">
        <v>1.2661473191254</v>
      </c>
      <c r="P841" s="17">
        <v>2.5158504463694902</v>
      </c>
      <c r="Q841" s="16">
        <v>4.2550487515890502E-2</v>
      </c>
      <c r="R841" s="2">
        <v>-3.23248250107312</v>
      </c>
      <c r="S841" s="17">
        <v>1.8095297404759301</v>
      </c>
      <c r="T841" s="21">
        <v>1.66027455356508</v>
      </c>
      <c r="U841" s="3">
        <v>3.0627924782806701</v>
      </c>
      <c r="V841" s="22">
        <v>0.64058655932534603</v>
      </c>
      <c r="W841" s="26">
        <v>5.9267586394438798E-2</v>
      </c>
      <c r="X841" s="27" t="s">
        <v>17</v>
      </c>
      <c r="Y841" s="26">
        <v>0.199547558122637</v>
      </c>
      <c r="Z841" s="5">
        <v>-3.2750329885890102</v>
      </c>
      <c r="AA841" s="4">
        <v>0.19852495475781701</v>
      </c>
      <c r="AB841" s="5">
        <v>-1.7669792529600401</v>
      </c>
      <c r="AC841" s="4">
        <v>9.8405621191886894E-2</v>
      </c>
      <c r="AD841" s="216">
        <v>-5.0420122415490498</v>
      </c>
      <c r="AE841" s="199">
        <v>0.72878666564675099</v>
      </c>
      <c r="AF841" s="6">
        <v>-0.43685330692973601</v>
      </c>
      <c r="AG841" s="6">
        <v>0.23972996691836301</v>
      </c>
      <c r="AH841" s="6">
        <v>0.26063381357695198</v>
      </c>
      <c r="AI841" s="6">
        <v>-1.46829914590257</v>
      </c>
      <c r="AJ841" s="6">
        <v>-1.7245033444561799</v>
      </c>
      <c r="AK841" s="6">
        <v>0.74272466824970895</v>
      </c>
      <c r="AL841" s="6">
        <v>0.60859934485120604</v>
      </c>
      <c r="AM841" s="63">
        <v>1.0491813380455099</v>
      </c>
      <c r="AN841" s="8">
        <v>0.72878666564675099</v>
      </c>
      <c r="AO841" s="7">
        <v>-0.43685330692973601</v>
      </c>
      <c r="AP841" s="7">
        <v>0.23972996691836301</v>
      </c>
      <c r="AQ841" s="7">
        <v>0.26063381357695198</v>
      </c>
      <c r="AR841" s="7" t="s">
        <v>4887</v>
      </c>
      <c r="AS841" s="7" t="s">
        <v>4887</v>
      </c>
      <c r="AT841" s="7">
        <v>0.74272466824970895</v>
      </c>
      <c r="AU841" s="7">
        <v>0.60859934485120604</v>
      </c>
      <c r="AV841" s="9">
        <v>1.0491813380455099</v>
      </c>
    </row>
    <row r="842" spans="1:48" s="33" customFormat="1" ht="25" customHeight="1" x14ac:dyDescent="0.2">
      <c r="A842" s="13" t="s">
        <v>310</v>
      </c>
      <c r="B842" s="1" t="s">
        <v>310</v>
      </c>
      <c r="C842" s="203" t="s">
        <v>311</v>
      </c>
      <c r="D842" s="201" t="s">
        <v>7498</v>
      </c>
      <c r="E842" s="74" t="s">
        <v>13119</v>
      </c>
      <c r="F842" s="74" t="s">
        <v>13120</v>
      </c>
      <c r="G842" s="121" t="s">
        <v>4887</v>
      </c>
      <c r="H842" s="205">
        <v>1.2563760271174</v>
      </c>
      <c r="I842" s="2">
        <v>-1.3344474067813701</v>
      </c>
      <c r="J842" s="2">
        <v>1.0289307854042899</v>
      </c>
      <c r="K842" s="2">
        <v>-1.6255461430315701</v>
      </c>
      <c r="L842" s="2">
        <v>-0.19568770591909199</v>
      </c>
      <c r="M842" s="2">
        <v>-4.2276351670714201</v>
      </c>
      <c r="N842" s="2">
        <v>-2.08835193505824</v>
      </c>
      <c r="O842" s="2">
        <v>0.15785764748040901</v>
      </c>
      <c r="P842" s="17">
        <v>8.0281683794588304E-2</v>
      </c>
      <c r="Q842" s="16">
        <v>0.31695313524677099</v>
      </c>
      <c r="R842" s="2">
        <v>-2.01628967200736</v>
      </c>
      <c r="S842" s="17">
        <v>-0.61673753459441405</v>
      </c>
      <c r="T842" s="21">
        <v>1.4346691769019799</v>
      </c>
      <c r="U842" s="3">
        <v>2.04417720891573</v>
      </c>
      <c r="V842" s="22">
        <v>1.2750455738030799</v>
      </c>
      <c r="W842" s="26">
        <v>0.28130211021031098</v>
      </c>
      <c r="X842" s="27" t="s">
        <v>17</v>
      </c>
      <c r="Y842" s="26">
        <v>0.18906726110795499</v>
      </c>
      <c r="Z842" s="5">
        <v>-2.33324280725413</v>
      </c>
      <c r="AA842" s="4">
        <v>0.447515110168829</v>
      </c>
      <c r="AB842" s="5">
        <v>0.93369066984118598</v>
      </c>
      <c r="AC842" s="4">
        <v>0.38134883897218902</v>
      </c>
      <c r="AD842" s="216">
        <v>-1.39955213741295</v>
      </c>
      <c r="AE842" s="199">
        <v>1.17110011332707</v>
      </c>
      <c r="AF842" s="6">
        <v>-0.32471557573732202</v>
      </c>
      <c r="AG842" s="6">
        <v>1.0397842712260399</v>
      </c>
      <c r="AH842" s="6">
        <v>-0.49278185576730399</v>
      </c>
      <c r="AI842" s="6">
        <v>0.33274899878243702</v>
      </c>
      <c r="AJ842" s="6">
        <v>-1.9951017497339301</v>
      </c>
      <c r="AK842" s="6">
        <v>-0.75998345493672403</v>
      </c>
      <c r="AL842" s="6">
        <v>0.53686892432092603</v>
      </c>
      <c r="AM842" s="63">
        <v>0.49208032851881101</v>
      </c>
      <c r="AN842" s="8">
        <v>1.17110011332707</v>
      </c>
      <c r="AO842" s="7">
        <v>-0.32471557573732202</v>
      </c>
      <c r="AP842" s="7">
        <v>1.0397842712260399</v>
      </c>
      <c r="AQ842" s="7">
        <v>-0.49278185576730399</v>
      </c>
      <c r="AR842" s="7">
        <v>0.33274899878243702</v>
      </c>
      <c r="AS842" s="7" t="s">
        <v>4887</v>
      </c>
      <c r="AT842" s="7">
        <v>-0.75998345493672403</v>
      </c>
      <c r="AU842" s="7">
        <v>0.53686892432092603</v>
      </c>
      <c r="AV842" s="9">
        <v>0.49208032851881101</v>
      </c>
    </row>
    <row r="843" spans="1:48" s="33" customFormat="1" ht="25" customHeight="1" x14ac:dyDescent="0.2">
      <c r="A843" s="13" t="s">
        <v>312</v>
      </c>
      <c r="B843" s="1" t="s">
        <v>313</v>
      </c>
      <c r="C843" s="203" t="s">
        <v>314</v>
      </c>
      <c r="D843" s="201" t="s">
        <v>7499</v>
      </c>
      <c r="E843" s="74" t="s">
        <v>13268</v>
      </c>
      <c r="F843" s="74" t="s">
        <v>8677</v>
      </c>
      <c r="G843" s="121" t="s">
        <v>4887</v>
      </c>
      <c r="H843" s="205">
        <v>4.6003433041947002</v>
      </c>
      <c r="I843" s="2">
        <v>3.27349271567304</v>
      </c>
      <c r="J843" s="2">
        <v>3.9982372646173698</v>
      </c>
      <c r="K843" s="2">
        <v>3.1419647894828699</v>
      </c>
      <c r="L843" s="2">
        <v>3.0027984461592601</v>
      </c>
      <c r="M843" s="2">
        <v>3.2012407646396399</v>
      </c>
      <c r="N843" s="2">
        <v>0.66294946250183495</v>
      </c>
      <c r="O843" s="2">
        <v>4.8226447002384401</v>
      </c>
      <c r="P843" s="17">
        <v>3.8990686760858999</v>
      </c>
      <c r="Q843" s="16">
        <v>3.9573577614950302</v>
      </c>
      <c r="R843" s="2">
        <v>3.1153346667605901</v>
      </c>
      <c r="S843" s="17">
        <v>3.1282209462753898</v>
      </c>
      <c r="T843" s="21">
        <v>0.66436922821328603</v>
      </c>
      <c r="U843" s="3">
        <v>0.101866142648671</v>
      </c>
      <c r="V843" s="22">
        <v>2.1843582088631099</v>
      </c>
      <c r="W843" s="26">
        <v>0.68629406806061599</v>
      </c>
      <c r="X843" s="27" t="s">
        <v>17</v>
      </c>
      <c r="Y843" s="26">
        <v>0.15649542786075299</v>
      </c>
      <c r="Z843" s="5">
        <v>-0.84202309473444503</v>
      </c>
      <c r="AA843" s="4">
        <v>0.58471020579556998</v>
      </c>
      <c r="AB843" s="5">
        <v>0.829136815219644</v>
      </c>
      <c r="AC843" s="4">
        <v>0.99277928475631205</v>
      </c>
      <c r="AD843" s="216">
        <v>-1.2886279514800999E-2</v>
      </c>
      <c r="AE843" s="199">
        <v>0.98630071190762303</v>
      </c>
      <c r="AF843" s="6">
        <v>-0.10422538597393501</v>
      </c>
      <c r="AG843" s="6">
        <v>0.491435385297816</v>
      </c>
      <c r="AH843" s="6">
        <v>-0.21232695924182399</v>
      </c>
      <c r="AI843" s="6">
        <v>-0.32670647616258902</v>
      </c>
      <c r="AJ843" s="6">
        <v>-0.16360858925726199</v>
      </c>
      <c r="AK843" s="6">
        <v>-2.2498064874630699</v>
      </c>
      <c r="AL843" s="6">
        <v>1.1690081516739199</v>
      </c>
      <c r="AM843" s="63">
        <v>0.40992964921931802</v>
      </c>
      <c r="AN843" s="8">
        <v>0.98630071190762303</v>
      </c>
      <c r="AO843" s="7">
        <v>-0.10422538597393501</v>
      </c>
      <c r="AP843" s="7">
        <v>0.491435385297816</v>
      </c>
      <c r="AQ843" s="7">
        <v>-0.21232695924182399</v>
      </c>
      <c r="AR843" s="7">
        <v>-0.32670647616258902</v>
      </c>
      <c r="AS843" s="7">
        <v>-0.16360858925726199</v>
      </c>
      <c r="AT843" s="7">
        <v>-2.2498064874630699</v>
      </c>
      <c r="AU843" s="7">
        <v>1.1690081516739199</v>
      </c>
      <c r="AV843" s="9">
        <v>0.40992964921931802</v>
      </c>
    </row>
    <row r="844" spans="1:48" s="33" customFormat="1" ht="25" customHeight="1" x14ac:dyDescent="0.2">
      <c r="A844" s="13" t="s">
        <v>315</v>
      </c>
      <c r="B844" s="1" t="s">
        <v>316</v>
      </c>
      <c r="C844" s="203" t="s">
        <v>317</v>
      </c>
      <c r="D844" s="201" t="s">
        <v>7500</v>
      </c>
      <c r="E844" s="74" t="s">
        <v>12706</v>
      </c>
      <c r="F844" s="74" t="s">
        <v>8154</v>
      </c>
      <c r="G844" s="121" t="s">
        <v>4887</v>
      </c>
      <c r="H844" s="205">
        <v>0.67033669792893502</v>
      </c>
      <c r="I844" s="2">
        <v>-0.17118716605433401</v>
      </c>
      <c r="J844" s="2">
        <v>7.4597349498798607E-2</v>
      </c>
      <c r="K844" s="2">
        <v>0.150265071511996</v>
      </c>
      <c r="L844" s="2">
        <v>-0.94707177285880895</v>
      </c>
      <c r="M844" s="2">
        <v>-0.85956863142806095</v>
      </c>
      <c r="N844" s="2">
        <v>-1.2723653637455301</v>
      </c>
      <c r="O844" s="2">
        <v>0.264238724313199</v>
      </c>
      <c r="P844" s="17">
        <v>0.505685898631693</v>
      </c>
      <c r="Q844" s="16">
        <v>0.19124896045779999</v>
      </c>
      <c r="R844" s="2">
        <v>-0.55212511092495797</v>
      </c>
      <c r="S844" s="17">
        <v>-0.16748024693354699</v>
      </c>
      <c r="T844" s="21">
        <v>0.43271965770904203</v>
      </c>
      <c r="U844" s="3">
        <v>0.60985914458006196</v>
      </c>
      <c r="V844" s="22">
        <v>0.96444415365073</v>
      </c>
      <c r="W844" s="26">
        <v>0.47863503759086201</v>
      </c>
      <c r="X844" s="27" t="s">
        <v>17</v>
      </c>
      <c r="Y844" s="26">
        <v>0.16796185682571299</v>
      </c>
      <c r="Z844" s="5">
        <v>-0.74337407138275802</v>
      </c>
      <c r="AA844" s="4">
        <v>0.60106999222658397</v>
      </c>
      <c r="AB844" s="5">
        <v>0.358729207391347</v>
      </c>
      <c r="AC844" s="4">
        <v>0.59603744409438997</v>
      </c>
      <c r="AD844" s="216">
        <v>-0.38464486399141201</v>
      </c>
      <c r="AE844" s="199">
        <v>1.2268924894989199</v>
      </c>
      <c r="AF844" s="6">
        <v>7.1481414048042199E-3</v>
      </c>
      <c r="AG844" s="6">
        <v>0.36339980166781499</v>
      </c>
      <c r="AH844" s="6">
        <v>0.47307616404913</v>
      </c>
      <c r="AI844" s="6">
        <v>-1.1174555738640399</v>
      </c>
      <c r="AJ844" s="6">
        <v>-0.99062439679506398</v>
      </c>
      <c r="AK844" s="6">
        <v>-1.5889514350476199</v>
      </c>
      <c r="AL844" s="6">
        <v>0.63827494781014804</v>
      </c>
      <c r="AM844" s="63">
        <v>0.98823986127590902</v>
      </c>
      <c r="AN844" s="8">
        <v>1.2268924894989199</v>
      </c>
      <c r="AO844" s="7">
        <v>7.1481414048042199E-3</v>
      </c>
      <c r="AP844" s="7">
        <v>0.36339980166781499</v>
      </c>
      <c r="AQ844" s="7">
        <v>0.47307616404913</v>
      </c>
      <c r="AR844" s="7">
        <v>-1.1174555738640399</v>
      </c>
      <c r="AS844" s="7">
        <v>-0.99062439679506398</v>
      </c>
      <c r="AT844" s="7">
        <v>-1.5889514350476199</v>
      </c>
      <c r="AU844" s="7">
        <v>0.63827494781014804</v>
      </c>
      <c r="AV844" s="9">
        <v>0.98823986127590902</v>
      </c>
    </row>
    <row r="845" spans="1:48" s="33" customFormat="1" ht="25" customHeight="1" x14ac:dyDescent="0.2">
      <c r="A845" s="13" t="s">
        <v>318</v>
      </c>
      <c r="B845" s="1" t="s">
        <v>319</v>
      </c>
      <c r="C845" s="203" t="s">
        <v>320</v>
      </c>
      <c r="D845" s="201" t="s">
        <v>5202</v>
      </c>
      <c r="E845" s="74" t="s">
        <v>12732</v>
      </c>
      <c r="F845" s="74" t="s">
        <v>12447</v>
      </c>
      <c r="G845" s="121" t="s">
        <v>4887</v>
      </c>
      <c r="H845" s="205">
        <v>2.8664617426344998</v>
      </c>
      <c r="I845" s="2">
        <v>1.7996566009866299</v>
      </c>
      <c r="J845" s="2">
        <v>2.0049655406801401</v>
      </c>
      <c r="K845" s="2">
        <v>2.34834576503264</v>
      </c>
      <c r="L845" s="2">
        <v>2.0272377177304199</v>
      </c>
      <c r="M845" s="2">
        <v>2.7973467378849302</v>
      </c>
      <c r="N845" s="2">
        <v>1.0932386591132399</v>
      </c>
      <c r="O845" s="2">
        <v>2.2754803361252098</v>
      </c>
      <c r="P845" s="17">
        <v>2.1094343874711301</v>
      </c>
      <c r="Q845" s="16">
        <v>2.2236946281004202</v>
      </c>
      <c r="R845" s="2">
        <v>2.3909767402159998</v>
      </c>
      <c r="S845" s="17">
        <v>1.8260511275698601</v>
      </c>
      <c r="T845" s="21">
        <v>0.56603896758470695</v>
      </c>
      <c r="U845" s="3">
        <v>0.38682040505207099</v>
      </c>
      <c r="V845" s="22">
        <v>0.64004171716398495</v>
      </c>
      <c r="W845" s="26">
        <v>0.46890854989679298</v>
      </c>
      <c r="X845" s="27" t="s">
        <v>17</v>
      </c>
      <c r="Y845" s="26">
        <v>0.69700259255847996</v>
      </c>
      <c r="Z845" s="5">
        <v>0.167282112115577</v>
      </c>
      <c r="AA845" s="4">
        <v>0.466021846531879</v>
      </c>
      <c r="AB845" s="5">
        <v>0.39764350053056602</v>
      </c>
      <c r="AC845" s="4">
        <v>0.27466736932852998</v>
      </c>
      <c r="AD845" s="216">
        <v>0.56492561264614205</v>
      </c>
      <c r="AE845" s="199">
        <v>1.35242023722677</v>
      </c>
      <c r="AF845" s="6">
        <v>-0.652666765957715</v>
      </c>
      <c r="AG845" s="6">
        <v>-0.26678346773780498</v>
      </c>
      <c r="AH845" s="6">
        <v>0.37860827075368803</v>
      </c>
      <c r="AI845" s="6">
        <v>-0.224922352719964</v>
      </c>
      <c r="AJ845" s="6">
        <v>1.22251685343325</v>
      </c>
      <c r="AK845" s="6">
        <v>-1.9803969940655</v>
      </c>
      <c r="AL845" s="6">
        <v>0.241655870751116</v>
      </c>
      <c r="AM845" s="63">
        <v>-7.0431651683828395E-2</v>
      </c>
      <c r="AN845" s="8">
        <v>1.35242023722677</v>
      </c>
      <c r="AO845" s="7">
        <v>-0.652666765957715</v>
      </c>
      <c r="AP845" s="7">
        <v>-0.26678346773780498</v>
      </c>
      <c r="AQ845" s="7">
        <v>0.37860827075368803</v>
      </c>
      <c r="AR845" s="7">
        <v>-0.224922352719964</v>
      </c>
      <c r="AS845" s="7">
        <v>1.22251685343325</v>
      </c>
      <c r="AT845" s="7">
        <v>-1.9803969940655</v>
      </c>
      <c r="AU845" s="7">
        <v>0.241655870751116</v>
      </c>
      <c r="AV845" s="9">
        <v>-7.0431651683828395E-2</v>
      </c>
    </row>
    <row r="846" spans="1:48" s="33" customFormat="1" ht="25" customHeight="1" x14ac:dyDescent="0.2">
      <c r="A846" s="13" t="s">
        <v>321</v>
      </c>
      <c r="B846" s="1" t="s">
        <v>321</v>
      </c>
      <c r="C846" s="203" t="s">
        <v>322</v>
      </c>
      <c r="D846" s="201" t="s">
        <v>7501</v>
      </c>
      <c r="E846" s="74" t="s">
        <v>13249</v>
      </c>
      <c r="F846" s="74" t="s">
        <v>13189</v>
      </c>
      <c r="G846" s="121" t="s">
        <v>4887</v>
      </c>
      <c r="H846" s="205">
        <v>10.2181322571797</v>
      </c>
      <c r="I846" s="2">
        <v>6.9487809411789598</v>
      </c>
      <c r="J846" s="2">
        <v>9.3962621871729404</v>
      </c>
      <c r="K846" s="2">
        <v>8.2737919272046092</v>
      </c>
      <c r="L846" s="2">
        <v>4.9163469966456397</v>
      </c>
      <c r="M846" s="2">
        <v>-5.9611423768824396</v>
      </c>
      <c r="N846" s="2">
        <v>4.3438700903102001</v>
      </c>
      <c r="O846" s="2">
        <v>5.5847481971903896</v>
      </c>
      <c r="P846" s="17">
        <v>8.7118901726750604</v>
      </c>
      <c r="Q846" s="16">
        <v>8.8543917951772002</v>
      </c>
      <c r="R846" s="2">
        <v>2.4096655156559401</v>
      </c>
      <c r="S846" s="17">
        <v>6.21350282005855</v>
      </c>
      <c r="T846" s="21">
        <v>1.7007004874904299</v>
      </c>
      <c r="U846" s="3">
        <v>7.4411644045654004</v>
      </c>
      <c r="V846" s="22">
        <v>2.2508663091839201</v>
      </c>
      <c r="W846" s="26">
        <v>0.297948066969836</v>
      </c>
      <c r="X846" s="27" t="s">
        <v>17</v>
      </c>
      <c r="Y846" s="26">
        <v>0.26988793612698497</v>
      </c>
      <c r="Z846" s="5">
        <v>-6.4447262795212703</v>
      </c>
      <c r="AA846" s="4">
        <v>0.18552351524828001</v>
      </c>
      <c r="AB846" s="5">
        <v>2.6408889751186599</v>
      </c>
      <c r="AC846" s="4">
        <v>0.47387076040625098</v>
      </c>
      <c r="AD846" s="216">
        <v>-3.8038373044026099</v>
      </c>
      <c r="AE846" s="199">
        <v>0.90213787949427704</v>
      </c>
      <c r="AF846" s="6">
        <v>0.230640066178328</v>
      </c>
      <c r="AG846" s="6">
        <v>0.73333254121864899</v>
      </c>
      <c r="AH846" s="6">
        <v>0.50278640156335996</v>
      </c>
      <c r="AI846" s="6">
        <v>-0.18680511408841</v>
      </c>
      <c r="AJ846" s="6">
        <v>-2.4209517758263299</v>
      </c>
      <c r="AK846" s="6">
        <v>-0.30438715212045803</v>
      </c>
      <c r="AL846" s="6">
        <v>-4.95210166630555E-2</v>
      </c>
      <c r="AM846" s="63">
        <v>0.59276817024364203</v>
      </c>
      <c r="AN846" s="8">
        <v>0.90213787949427704</v>
      </c>
      <c r="AO846" s="7">
        <v>0.230640066178328</v>
      </c>
      <c r="AP846" s="7">
        <v>0.73333254121864899</v>
      </c>
      <c r="AQ846" s="7">
        <v>0.50278640156335996</v>
      </c>
      <c r="AR846" s="7">
        <v>-0.18680511408841</v>
      </c>
      <c r="AS846" s="7" t="s">
        <v>4887</v>
      </c>
      <c r="AT846" s="7">
        <v>-0.30438715212045803</v>
      </c>
      <c r="AU846" s="7">
        <v>-4.95210166630555E-2</v>
      </c>
      <c r="AV846" s="9">
        <v>0.59276817024364203</v>
      </c>
    </row>
    <row r="847" spans="1:48" s="33" customFormat="1" ht="25" customHeight="1" x14ac:dyDescent="0.2">
      <c r="A847" s="13" t="s">
        <v>325</v>
      </c>
      <c r="B847" s="1" t="s">
        <v>325</v>
      </c>
      <c r="C847" s="203" t="s">
        <v>326</v>
      </c>
      <c r="D847" s="201" t="s">
        <v>7502</v>
      </c>
      <c r="E847" s="74" t="s">
        <v>13129</v>
      </c>
      <c r="F847" s="74" t="s">
        <v>8048</v>
      </c>
      <c r="G847" s="121" t="s">
        <v>4887</v>
      </c>
      <c r="H847" s="205">
        <v>-0.87617537811445301</v>
      </c>
      <c r="I847" s="2">
        <v>-6.2062095045611301</v>
      </c>
      <c r="J847" s="2">
        <v>-1.07870965167207</v>
      </c>
      <c r="K847" s="2">
        <v>-0.23554244373050201</v>
      </c>
      <c r="L847" s="2">
        <v>-4.8584511214511403</v>
      </c>
      <c r="M847" s="2">
        <v>-4.3071405945037098</v>
      </c>
      <c r="N847" s="2">
        <v>-7.1992232453472802</v>
      </c>
      <c r="O847" s="2">
        <v>0.54797794872414196</v>
      </c>
      <c r="P847" s="17">
        <v>-2.5147732850989</v>
      </c>
      <c r="Q847" s="16">
        <v>-2.7203648447825501</v>
      </c>
      <c r="R847" s="2">
        <v>-3.13371138656179</v>
      </c>
      <c r="S847" s="17">
        <v>-3.05533952724068</v>
      </c>
      <c r="T847" s="21">
        <v>3.0205280626194302</v>
      </c>
      <c r="U847" s="3">
        <v>2.52497984945912</v>
      </c>
      <c r="V847" s="22">
        <v>3.90178683194801</v>
      </c>
      <c r="W847" s="26">
        <v>0.98601191895932605</v>
      </c>
      <c r="X847" s="27" t="s">
        <v>17</v>
      </c>
      <c r="Y847" s="26">
        <v>0.86480547858574697</v>
      </c>
      <c r="Z847" s="5">
        <v>-0.41334654177923302</v>
      </c>
      <c r="AA847" s="4">
        <v>0.91240298893594396</v>
      </c>
      <c r="AB847" s="5">
        <v>0.334974682458128</v>
      </c>
      <c r="AC847" s="4">
        <v>0.97831928198375295</v>
      </c>
      <c r="AD847" s="216">
        <v>-7.8371859321105602E-2</v>
      </c>
      <c r="AE847" s="199">
        <v>0.75366452703199305</v>
      </c>
      <c r="AF847" s="6">
        <v>-1.1650402533236199</v>
      </c>
      <c r="AG847" s="6">
        <v>0.68075627360586999</v>
      </c>
      <c r="AH847" s="6">
        <v>0.98427946203901895</v>
      </c>
      <c r="AI847" s="6">
        <v>-0.67987441928018399</v>
      </c>
      <c r="AJ847" s="6">
        <v>-0.481413749344548</v>
      </c>
      <c r="AK847" s="6">
        <v>-1.52250517122188</v>
      </c>
      <c r="AL847" s="6">
        <v>1.2663309999549801</v>
      </c>
      <c r="AM847" s="63">
        <v>0.163802330538378</v>
      </c>
      <c r="AN847" s="8">
        <v>0.75366452703199305</v>
      </c>
      <c r="AO847" s="7" t="s">
        <v>4887</v>
      </c>
      <c r="AP847" s="7">
        <v>0.68075627360586999</v>
      </c>
      <c r="AQ847" s="7">
        <v>0.98427946203901895</v>
      </c>
      <c r="AR847" s="7" t="s">
        <v>4887</v>
      </c>
      <c r="AS847" s="7" t="s">
        <v>4887</v>
      </c>
      <c r="AT847" s="7" t="s">
        <v>4887</v>
      </c>
      <c r="AU847" s="7">
        <v>1.2663309999549801</v>
      </c>
      <c r="AV847" s="9">
        <v>0.163802330538378</v>
      </c>
    </row>
    <row r="848" spans="1:48" s="33" customFormat="1" ht="25" customHeight="1" x14ac:dyDescent="0.2">
      <c r="A848" s="13" t="s">
        <v>330</v>
      </c>
      <c r="B848" s="1" t="s">
        <v>331</v>
      </c>
      <c r="C848" s="203" t="s">
        <v>332</v>
      </c>
      <c r="D848" s="201" t="s">
        <v>7503</v>
      </c>
      <c r="E848" s="74" t="s">
        <v>12567</v>
      </c>
      <c r="F848" s="74" t="s">
        <v>12568</v>
      </c>
      <c r="G848" s="121" t="s">
        <v>4887</v>
      </c>
      <c r="H848" s="205">
        <v>-6.13172121613629</v>
      </c>
      <c r="I848" s="2">
        <v>-1.3847247569282599</v>
      </c>
      <c r="J848" s="2">
        <v>-0.585449629834073</v>
      </c>
      <c r="K848" s="2">
        <v>-1.0338529664601599</v>
      </c>
      <c r="L848" s="2">
        <v>-2.4115900747114001</v>
      </c>
      <c r="M848" s="2">
        <v>-5.2481305877269202</v>
      </c>
      <c r="N848" s="2">
        <v>-1.4062597690591001</v>
      </c>
      <c r="O848" s="2">
        <v>0.86149524950169698</v>
      </c>
      <c r="P848" s="17">
        <v>-0.80462529950582995</v>
      </c>
      <c r="Q848" s="16">
        <v>-2.70063186763287</v>
      </c>
      <c r="R848" s="2">
        <v>-2.89785787629949</v>
      </c>
      <c r="S848" s="17">
        <v>-0.44979660635441199</v>
      </c>
      <c r="T848" s="21">
        <v>2.9981645669072399</v>
      </c>
      <c r="U848" s="3">
        <v>2.1488080994875798</v>
      </c>
      <c r="V848" s="22">
        <v>1.1747790248232099</v>
      </c>
      <c r="W848" s="26">
        <v>0.38866823499110997</v>
      </c>
      <c r="X848" s="27" t="s">
        <v>17</v>
      </c>
      <c r="Y848" s="26">
        <v>0.93110172044427097</v>
      </c>
      <c r="Z848" s="5">
        <v>-0.19722600866661599</v>
      </c>
      <c r="AA848" s="4">
        <v>0.324502439304371</v>
      </c>
      <c r="AB848" s="5">
        <v>-2.2508352612784601</v>
      </c>
      <c r="AC848" s="4">
        <v>0.17891860360724299</v>
      </c>
      <c r="AD848" s="216">
        <v>-2.4480612699450801</v>
      </c>
      <c r="AE848" s="199">
        <v>-1.8164049075989299</v>
      </c>
      <c r="AF848" s="6">
        <v>0.27865138639331299</v>
      </c>
      <c r="AG848" s="6">
        <v>0.63140631259553104</v>
      </c>
      <c r="AH848" s="6">
        <v>0.43350638982998402</v>
      </c>
      <c r="AI848" s="6">
        <v>-0.17454900370405599</v>
      </c>
      <c r="AJ848" s="6">
        <v>-1.4264378782848901</v>
      </c>
      <c r="AK848" s="6">
        <v>0.26914704757746799</v>
      </c>
      <c r="AL848" s="6">
        <v>1.2700061098698701</v>
      </c>
      <c r="AM848" s="63">
        <v>0.53467454332170605</v>
      </c>
      <c r="AN848" s="8" t="s">
        <v>4887</v>
      </c>
      <c r="AO848" s="7">
        <v>0.27865138639331299</v>
      </c>
      <c r="AP848" s="7">
        <v>0.63140631259553104</v>
      </c>
      <c r="AQ848" s="7">
        <v>0.43350638982998402</v>
      </c>
      <c r="AR848" s="7">
        <v>-0.17454900370405599</v>
      </c>
      <c r="AS848" s="7" t="s">
        <v>4887</v>
      </c>
      <c r="AT848" s="7">
        <v>0.26914704757746799</v>
      </c>
      <c r="AU848" s="7">
        <v>1.2700061098698701</v>
      </c>
      <c r="AV848" s="9">
        <v>0.53467454332170605</v>
      </c>
    </row>
    <row r="849" spans="1:48" s="33" customFormat="1" ht="25" customHeight="1" x14ac:dyDescent="0.2">
      <c r="A849" s="13" t="s">
        <v>333</v>
      </c>
      <c r="B849" s="1" t="s">
        <v>333</v>
      </c>
      <c r="C849" s="203" t="s">
        <v>334</v>
      </c>
      <c r="D849" s="201" t="s">
        <v>7504</v>
      </c>
      <c r="E849" s="74" t="s">
        <v>13508</v>
      </c>
      <c r="F849" s="74" t="s">
        <v>11073</v>
      </c>
      <c r="G849" s="121" t="s">
        <v>4887</v>
      </c>
      <c r="H849" s="205">
        <v>-1.7868812105212699</v>
      </c>
      <c r="I849" s="2">
        <v>-1.4224633106167699</v>
      </c>
      <c r="J849" s="2">
        <v>-2.64678662658969</v>
      </c>
      <c r="K849" s="2">
        <v>-6.4069604814864398</v>
      </c>
      <c r="L849" s="2">
        <v>-7.6090754635869402</v>
      </c>
      <c r="M849" s="2">
        <v>-3.86236309294098</v>
      </c>
      <c r="N849" s="2">
        <v>-5.7914780323759896</v>
      </c>
      <c r="O849" s="2">
        <v>-2.52802075972386</v>
      </c>
      <c r="P849" s="17">
        <v>-3.1299088237194201</v>
      </c>
      <c r="Q849" s="16">
        <v>-1.9520437159092501</v>
      </c>
      <c r="R849" s="2">
        <v>-5.9594663460047901</v>
      </c>
      <c r="S849" s="17">
        <v>-3.8164692052730902</v>
      </c>
      <c r="T849" s="21">
        <v>0.62865005002644903</v>
      </c>
      <c r="U849" s="3">
        <v>1.9130216015653601</v>
      </c>
      <c r="V849" s="22">
        <v>1.73668137859132</v>
      </c>
      <c r="W849" s="26">
        <v>5.0460172425598498E-2</v>
      </c>
      <c r="X849" s="27" t="s">
        <v>17</v>
      </c>
      <c r="Y849" s="26">
        <v>5.65397243252291E-2</v>
      </c>
      <c r="Z849" s="5">
        <v>-4.0074226300955402</v>
      </c>
      <c r="AA849" s="4">
        <v>0.19607151992063099</v>
      </c>
      <c r="AB849" s="5">
        <v>1.8644254893638399</v>
      </c>
      <c r="AC849" s="4">
        <v>0.22482281939398399</v>
      </c>
      <c r="AD849" s="216">
        <v>-2.1429971407316999</v>
      </c>
      <c r="AE849" s="199">
        <v>0.97040599734483102</v>
      </c>
      <c r="AF849" s="6">
        <v>1.1370219898937399</v>
      </c>
      <c r="AG849" s="6">
        <v>0.57724749872561298</v>
      </c>
      <c r="AH849" s="6">
        <v>-1.14194658903532</v>
      </c>
      <c r="AI849" s="6">
        <v>-1.69156717834522</v>
      </c>
      <c r="AJ849" s="6">
        <v>2.1472166302891799E-2</v>
      </c>
      <c r="AK849" s="6">
        <v>-0.860541040126101</v>
      </c>
      <c r="AL849" s="6">
        <v>0.63154859862758805</v>
      </c>
      <c r="AM849" s="63">
        <v>0.35635855661197702</v>
      </c>
      <c r="AN849" s="8">
        <v>0.97040599734483102</v>
      </c>
      <c r="AO849" s="7">
        <v>1.1370219898937399</v>
      </c>
      <c r="AP849" s="7">
        <v>0.57724749872561298</v>
      </c>
      <c r="AQ849" s="7" t="s">
        <v>4887</v>
      </c>
      <c r="AR849" s="7" t="s">
        <v>4887</v>
      </c>
      <c r="AS849" s="7" t="s">
        <v>4887</v>
      </c>
      <c r="AT849" s="7" t="s">
        <v>4887</v>
      </c>
      <c r="AU849" s="7">
        <v>0.63154859862758805</v>
      </c>
      <c r="AV849" s="9">
        <v>0.35635855661197702</v>
      </c>
    </row>
    <row r="850" spans="1:48" s="33" customFormat="1" ht="25" customHeight="1" x14ac:dyDescent="0.2">
      <c r="A850" s="13" t="s">
        <v>335</v>
      </c>
      <c r="B850" s="1" t="s">
        <v>335</v>
      </c>
      <c r="C850" s="203" t="s">
        <v>336</v>
      </c>
      <c r="D850" s="201" t="s">
        <v>335</v>
      </c>
      <c r="E850" s="74" t="s">
        <v>12794</v>
      </c>
      <c r="F850" s="74" t="s">
        <v>12546</v>
      </c>
      <c r="G850" s="121" t="s">
        <v>4887</v>
      </c>
      <c r="H850" s="205">
        <v>-6.2598734600126198</v>
      </c>
      <c r="I850" s="2">
        <v>-4.3939672202748099</v>
      </c>
      <c r="J850" s="2">
        <v>-4.4048023836417203</v>
      </c>
      <c r="K850" s="2">
        <v>-5.40449747823941</v>
      </c>
      <c r="L850" s="2">
        <v>-5.3773124566659503</v>
      </c>
      <c r="M850" s="2">
        <v>-5.3746403724768204</v>
      </c>
      <c r="N850" s="2">
        <v>-6.4028026367409696</v>
      </c>
      <c r="O850" s="2">
        <v>-6.8738709291033899</v>
      </c>
      <c r="P850" s="17">
        <v>-5.3842778302971803</v>
      </c>
      <c r="Q850" s="16">
        <v>-5.0195476879763801</v>
      </c>
      <c r="R850" s="2">
        <v>-5.3854834357940602</v>
      </c>
      <c r="S850" s="17">
        <v>-6.22031713204718</v>
      </c>
      <c r="T850" s="21">
        <v>1.0741672894732299</v>
      </c>
      <c r="U850" s="3">
        <v>1.6520755614184202E-2</v>
      </c>
      <c r="V850" s="22">
        <v>0.76137876222697898</v>
      </c>
      <c r="W850" s="26">
        <v>0.220436838033575</v>
      </c>
      <c r="X850" s="27" t="s">
        <v>17</v>
      </c>
      <c r="Y850" s="26">
        <v>0.61495340711929403</v>
      </c>
      <c r="Z850" s="5">
        <v>-0.36593574781767901</v>
      </c>
      <c r="AA850" s="4">
        <v>0.19702386265108299</v>
      </c>
      <c r="AB850" s="5">
        <v>1.2007694440707899</v>
      </c>
      <c r="AC850" s="4">
        <v>0.197894871746812</v>
      </c>
      <c r="AD850" s="216">
        <v>0.83483369625311499</v>
      </c>
      <c r="AE850" s="199">
        <v>-0.84772779729434899</v>
      </c>
      <c r="AF850" s="6">
        <v>1.35503094723045</v>
      </c>
      <c r="AG850" s="6">
        <v>1.3422397092000999</v>
      </c>
      <c r="AH850" s="6">
        <v>0.16206941736750899</v>
      </c>
      <c r="AI850" s="6">
        <v>0.194162157461165</v>
      </c>
      <c r="AJ850" s="6">
        <v>0.19731663365527999</v>
      </c>
      <c r="AK850" s="6">
        <v>-1.0164600128693</v>
      </c>
      <c r="AL850" s="6">
        <v>-1.5725703779943501</v>
      </c>
      <c r="AM850" s="63">
        <v>0.18593932324350401</v>
      </c>
      <c r="AN850" s="8">
        <v>-0.84772779729434899</v>
      </c>
      <c r="AO850" s="7">
        <v>1.35503094723045</v>
      </c>
      <c r="AP850" s="7">
        <v>1.3422397092000999</v>
      </c>
      <c r="AQ850" s="7">
        <v>0.16206941736750899</v>
      </c>
      <c r="AR850" s="7" t="s">
        <v>4887</v>
      </c>
      <c r="AS850" s="7" t="s">
        <v>4887</v>
      </c>
      <c r="AT850" s="7">
        <v>-1.0164600128693</v>
      </c>
      <c r="AU850" s="7" t="s">
        <v>4887</v>
      </c>
      <c r="AV850" s="9">
        <v>0.18593932324350401</v>
      </c>
    </row>
    <row r="851" spans="1:48" s="33" customFormat="1" ht="25" customHeight="1" x14ac:dyDescent="0.2">
      <c r="A851" s="13" t="s">
        <v>339</v>
      </c>
      <c r="B851" s="1" t="s">
        <v>339</v>
      </c>
      <c r="C851" s="203" t="s">
        <v>340</v>
      </c>
      <c r="D851" s="201" t="s">
        <v>5229</v>
      </c>
      <c r="E851" s="74" t="s">
        <v>12614</v>
      </c>
      <c r="F851" s="74" t="s">
        <v>10790</v>
      </c>
      <c r="G851" s="121" t="s">
        <v>4887</v>
      </c>
      <c r="H851" s="205">
        <v>1.0288093785119501</v>
      </c>
      <c r="I851" s="2">
        <v>-5.87260813333583</v>
      </c>
      <c r="J851" s="2">
        <v>-1.32032276992166</v>
      </c>
      <c r="K851" s="2">
        <v>0.118368450947568</v>
      </c>
      <c r="L851" s="2">
        <v>-4.6419288575426698</v>
      </c>
      <c r="M851" s="2">
        <v>-0.45804769401531298</v>
      </c>
      <c r="N851" s="2">
        <v>-0.82191517521258495</v>
      </c>
      <c r="O851" s="2">
        <v>0.73038915840477303</v>
      </c>
      <c r="P851" s="17">
        <v>-0.95733539987057303</v>
      </c>
      <c r="Q851" s="16">
        <v>-2.0547071749151802</v>
      </c>
      <c r="R851" s="2">
        <v>-1.66053603353681</v>
      </c>
      <c r="S851" s="17">
        <v>-0.34962047222612802</v>
      </c>
      <c r="T851" s="21">
        <v>3.5088290438454099</v>
      </c>
      <c r="U851" s="3">
        <v>2.5979975502911299</v>
      </c>
      <c r="V851" s="22">
        <v>0.93776343552264096</v>
      </c>
      <c r="W851" s="26">
        <v>0.71200107257491796</v>
      </c>
      <c r="X851" s="27" t="s">
        <v>17</v>
      </c>
      <c r="Y851" s="26">
        <v>0.88392300780569999</v>
      </c>
      <c r="Z851" s="5">
        <v>0.394171141378374</v>
      </c>
      <c r="AA851" s="4">
        <v>0.49218655886194002</v>
      </c>
      <c r="AB851" s="5">
        <v>-1.7050867026890499</v>
      </c>
      <c r="AC851" s="4">
        <v>0.48175397486917898</v>
      </c>
      <c r="AD851" s="216">
        <v>-1.31091556131068</v>
      </c>
      <c r="AE851" s="199">
        <v>1.00886859009503</v>
      </c>
      <c r="AF851" s="6">
        <v>-1.91198411754396</v>
      </c>
      <c r="AG851" s="6">
        <v>1.4657040862588899E-2</v>
      </c>
      <c r="AH851" s="6">
        <v>0.62354719143213899</v>
      </c>
      <c r="AI851" s="6">
        <v>-1.3911298309043401</v>
      </c>
      <c r="AJ851" s="6">
        <v>0.37959344499506997</v>
      </c>
      <c r="AK851" s="6">
        <v>0.22559561544015599</v>
      </c>
      <c r="AL851" s="6">
        <v>0.88256968028151905</v>
      </c>
      <c r="AM851" s="63">
        <v>0.16828238534179901</v>
      </c>
      <c r="AN851" s="8">
        <v>1.00886859009503</v>
      </c>
      <c r="AO851" s="7" t="s">
        <v>4887</v>
      </c>
      <c r="AP851" s="7">
        <v>1.4657040862588899E-2</v>
      </c>
      <c r="AQ851" s="7">
        <v>0.62354719143213899</v>
      </c>
      <c r="AR851" s="7" t="s">
        <v>4887</v>
      </c>
      <c r="AS851" s="7">
        <v>0.37959344499506997</v>
      </c>
      <c r="AT851" s="7">
        <v>0.22559561544015599</v>
      </c>
      <c r="AU851" s="7">
        <v>0.88256968028151905</v>
      </c>
      <c r="AV851" s="9">
        <v>0.16828238534179901</v>
      </c>
    </row>
    <row r="852" spans="1:48" s="33" customFormat="1" ht="25" customHeight="1" x14ac:dyDescent="0.2">
      <c r="A852" s="13" t="s">
        <v>341</v>
      </c>
      <c r="B852" s="1" t="s">
        <v>341</v>
      </c>
      <c r="C852" s="203" t="s">
        <v>342</v>
      </c>
      <c r="D852" s="201" t="s">
        <v>7505</v>
      </c>
      <c r="E852" s="74" t="s">
        <v>12697</v>
      </c>
      <c r="F852" s="74" t="s">
        <v>12357</v>
      </c>
      <c r="G852" s="121" t="s">
        <v>4887</v>
      </c>
      <c r="H852" s="205">
        <v>-3.0894875704453502</v>
      </c>
      <c r="I852" s="2">
        <v>-5.7142262534681203</v>
      </c>
      <c r="J852" s="2">
        <v>-6.2892805898807698</v>
      </c>
      <c r="K852" s="2">
        <v>-5.5707689404852401</v>
      </c>
      <c r="L852" s="2">
        <v>-4.4663469579436601</v>
      </c>
      <c r="M852" s="2">
        <v>-4.4472884454727097</v>
      </c>
      <c r="N852" s="2">
        <v>-4.5390317720839501</v>
      </c>
      <c r="O852" s="2">
        <v>-6.3762646446083497</v>
      </c>
      <c r="P852" s="17">
        <v>-4.8514796600913304</v>
      </c>
      <c r="Q852" s="16">
        <v>-5.0309981379314097</v>
      </c>
      <c r="R852" s="2">
        <v>-4.8281347813005402</v>
      </c>
      <c r="S852" s="17">
        <v>-5.2555920255945399</v>
      </c>
      <c r="T852" s="21">
        <v>1.70580460053366</v>
      </c>
      <c r="U852" s="3">
        <v>0.64321064008252904</v>
      </c>
      <c r="V852" s="22">
        <v>0.98302403833045804</v>
      </c>
      <c r="W852" s="26">
        <v>0.90990325990778298</v>
      </c>
      <c r="X852" s="27" t="s">
        <v>17</v>
      </c>
      <c r="Y852" s="26">
        <v>0.86142661308444402</v>
      </c>
      <c r="Z852" s="5">
        <v>0.20286335663087501</v>
      </c>
      <c r="AA852" s="4">
        <v>0.85527215209617302</v>
      </c>
      <c r="AB852" s="5">
        <v>0.22459388766313099</v>
      </c>
      <c r="AC852" s="4">
        <v>0.56786914653578802</v>
      </c>
      <c r="AD852" s="216">
        <v>0.427457244294006</v>
      </c>
      <c r="AE852" s="199">
        <v>1.85239281765192</v>
      </c>
      <c r="AF852" s="6">
        <v>-0.64255877216500101</v>
      </c>
      <c r="AG852" s="6">
        <v>-1.1891780375966201</v>
      </c>
      <c r="AH852" s="6">
        <v>-0.50619508254798395</v>
      </c>
      <c r="AI852" s="6">
        <v>0.54361585634423804</v>
      </c>
      <c r="AJ852" s="6">
        <v>0.56173197064411495</v>
      </c>
      <c r="AK852" s="6">
        <v>0.47452513361140802</v>
      </c>
      <c r="AL852" s="6">
        <v>-1.27186093743539</v>
      </c>
      <c r="AM852" s="63">
        <v>0.17752705149331099</v>
      </c>
      <c r="AN852" s="8">
        <v>1.85239281765192</v>
      </c>
      <c r="AO852" s="7">
        <v>-0.64255877216500101</v>
      </c>
      <c r="AP852" s="7">
        <v>-1.1891780375966201</v>
      </c>
      <c r="AQ852" s="7">
        <v>-0.50619508254798395</v>
      </c>
      <c r="AR852" s="7" t="s">
        <v>4887</v>
      </c>
      <c r="AS852" s="7" t="s">
        <v>4887</v>
      </c>
      <c r="AT852" s="7">
        <v>0.47452513361140802</v>
      </c>
      <c r="AU852" s="7">
        <v>-1.27186093743539</v>
      </c>
      <c r="AV852" s="9">
        <v>0.17752705149331099</v>
      </c>
    </row>
    <row r="853" spans="1:48" s="33" customFormat="1" ht="25" customHeight="1" x14ac:dyDescent="0.2">
      <c r="A853" s="13" t="s">
        <v>345</v>
      </c>
      <c r="B853" s="1" t="s">
        <v>345</v>
      </c>
      <c r="C853" s="203" t="s">
        <v>346</v>
      </c>
      <c r="D853" s="201" t="s">
        <v>7506</v>
      </c>
      <c r="E853" s="74" t="s">
        <v>13144</v>
      </c>
      <c r="F853" s="74" t="s">
        <v>12132</v>
      </c>
      <c r="G853" s="121" t="s">
        <v>4887</v>
      </c>
      <c r="H853" s="205">
        <v>1.0012852693010501</v>
      </c>
      <c r="I853" s="2">
        <v>-1.8036566394746401</v>
      </c>
      <c r="J853" s="2">
        <v>-0.42136569622179099</v>
      </c>
      <c r="K853" s="2">
        <v>-1.57539540771764</v>
      </c>
      <c r="L853" s="2">
        <v>-2.3074478436804702</v>
      </c>
      <c r="M853" s="2">
        <v>-4.0319866247281499</v>
      </c>
      <c r="N853" s="2">
        <v>-3.6786432265802298</v>
      </c>
      <c r="O853" s="2">
        <v>-3.6059958308387601</v>
      </c>
      <c r="P853" s="17">
        <v>-1.5164156300359699</v>
      </c>
      <c r="Q853" s="16">
        <v>-0.407912355465127</v>
      </c>
      <c r="R853" s="2">
        <v>-2.6382766253754202</v>
      </c>
      <c r="S853" s="17">
        <v>-2.9336848958183199</v>
      </c>
      <c r="T853" s="21">
        <v>1.4025193482389799</v>
      </c>
      <c r="U853" s="3">
        <v>1.26126756240364</v>
      </c>
      <c r="V853" s="22">
        <v>1.2279285564825999</v>
      </c>
      <c r="W853" s="26">
        <v>0.103583127162424</v>
      </c>
      <c r="X853" s="27" t="s">
        <v>17</v>
      </c>
      <c r="Y853" s="26">
        <v>0.110714877358751</v>
      </c>
      <c r="Z853" s="5">
        <v>-2.2303642699102899</v>
      </c>
      <c r="AA853" s="4">
        <v>7.9925667372697504E-2</v>
      </c>
      <c r="AB853" s="5">
        <v>2.5257725403531901</v>
      </c>
      <c r="AC853" s="4">
        <v>0.78576138277339203</v>
      </c>
      <c r="AD853" s="216">
        <v>0.29540827044290202</v>
      </c>
      <c r="AE853" s="199">
        <v>1.82359624802178</v>
      </c>
      <c r="AF853" s="6">
        <v>0.11548111532171</v>
      </c>
      <c r="AG853" s="6">
        <v>0.95724973469216701</v>
      </c>
      <c r="AH853" s="6">
        <v>0.254484516052773</v>
      </c>
      <c r="AI853" s="6">
        <v>-0.19131075688528701</v>
      </c>
      <c r="AJ853" s="6">
        <v>-1.2414967802106101</v>
      </c>
      <c r="AK853" s="6">
        <v>-1.02632255377554</v>
      </c>
      <c r="AL853" s="6">
        <v>-0.98208273703315296</v>
      </c>
      <c r="AM853" s="63">
        <v>0.29040121381615303</v>
      </c>
      <c r="AN853" s="8">
        <v>1.82359624802178</v>
      </c>
      <c r="AO853" s="7">
        <v>0.11548111532171</v>
      </c>
      <c r="AP853" s="7">
        <v>0.95724973469216701</v>
      </c>
      <c r="AQ853" s="7">
        <v>0.254484516052773</v>
      </c>
      <c r="AR853" s="7">
        <v>-0.19131075688528701</v>
      </c>
      <c r="AS853" s="7" t="s">
        <v>4887</v>
      </c>
      <c r="AT853" s="7">
        <v>-1.02632255377554</v>
      </c>
      <c r="AU853" s="7" t="s">
        <v>4887</v>
      </c>
      <c r="AV853" s="9">
        <v>0.29040121381615303</v>
      </c>
    </row>
    <row r="854" spans="1:48" s="33" customFormat="1" ht="25" customHeight="1" x14ac:dyDescent="0.2">
      <c r="A854" s="13" t="s">
        <v>347</v>
      </c>
      <c r="B854" s="1" t="s">
        <v>347</v>
      </c>
      <c r="C854" s="203" t="s">
        <v>348</v>
      </c>
      <c r="D854" s="201" t="s">
        <v>7507</v>
      </c>
      <c r="E854" s="74" t="s">
        <v>13222</v>
      </c>
      <c r="F854" s="74" t="s">
        <v>13106</v>
      </c>
      <c r="G854" s="121" t="s">
        <v>4887</v>
      </c>
      <c r="H854" s="205">
        <v>-0.18454138575315299</v>
      </c>
      <c r="I854" s="2">
        <v>-1.97094096691686</v>
      </c>
      <c r="J854" s="2">
        <v>-0.78593951628553105</v>
      </c>
      <c r="K854" s="2">
        <v>-1.5573994739807999</v>
      </c>
      <c r="L854" s="2">
        <v>-2.58449893459253</v>
      </c>
      <c r="M854" s="2">
        <v>-8.2386207263511899</v>
      </c>
      <c r="N854" s="2">
        <v>-2.09044753568365</v>
      </c>
      <c r="O854" s="2">
        <v>-0.37623216614737498</v>
      </c>
      <c r="P854" s="17">
        <v>-0.35540268860796997</v>
      </c>
      <c r="Q854" s="16">
        <v>-0.98047395631851497</v>
      </c>
      <c r="R854" s="2">
        <v>-4.1268397116415096</v>
      </c>
      <c r="S854" s="17">
        <v>-0.94069413014632997</v>
      </c>
      <c r="T854" s="21">
        <v>0.90894917468727399</v>
      </c>
      <c r="U854" s="3">
        <v>3.5977479984279701</v>
      </c>
      <c r="V854" s="22">
        <v>0.9957701225394</v>
      </c>
      <c r="W854" s="26">
        <v>0.21119109898732799</v>
      </c>
      <c r="X854" s="27" t="s">
        <v>17</v>
      </c>
      <c r="Y854" s="26">
        <v>0.26615370799373</v>
      </c>
      <c r="Z854" s="5">
        <v>-3.1463657553229898</v>
      </c>
      <c r="AA854" s="4">
        <v>0.96171195413003596</v>
      </c>
      <c r="AB854" s="5">
        <v>-3.9779826172184202E-2</v>
      </c>
      <c r="AC854" s="4">
        <v>0.26144956058910401</v>
      </c>
      <c r="AD854" s="216">
        <v>-3.1861455814951798</v>
      </c>
      <c r="AE854" s="199">
        <v>0.73571203561274301</v>
      </c>
      <c r="AF854" s="6">
        <v>1.8101603841115099E-2</v>
      </c>
      <c r="AG854" s="6">
        <v>0.49412578768222498</v>
      </c>
      <c r="AH854" s="6">
        <v>0.18422439766085699</v>
      </c>
      <c r="AI854" s="6">
        <v>-0.22836934406060899</v>
      </c>
      <c r="AJ854" s="6">
        <v>-2.49967349295106</v>
      </c>
      <c r="AK854" s="6">
        <v>-2.9905102674351799E-2</v>
      </c>
      <c r="AL854" s="6">
        <v>0.65870837689282302</v>
      </c>
      <c r="AM854" s="63">
        <v>0.66707573799626296</v>
      </c>
      <c r="AN854" s="8">
        <v>0.73571203561274301</v>
      </c>
      <c r="AO854" s="7">
        <v>1.8101603841115099E-2</v>
      </c>
      <c r="AP854" s="7">
        <v>0.49412578768222498</v>
      </c>
      <c r="AQ854" s="7">
        <v>0.18422439766085699</v>
      </c>
      <c r="AR854" s="7">
        <v>-0.22836934406060899</v>
      </c>
      <c r="AS854" s="7" t="s">
        <v>4887</v>
      </c>
      <c r="AT854" s="7">
        <v>-2.9905102674351799E-2</v>
      </c>
      <c r="AU854" s="7">
        <v>0.65870837689282302</v>
      </c>
      <c r="AV854" s="9">
        <v>0.66707573799626296</v>
      </c>
    </row>
    <row r="855" spans="1:48" s="33" customFormat="1" ht="25" customHeight="1" x14ac:dyDescent="0.2">
      <c r="A855" s="13" t="s">
        <v>351</v>
      </c>
      <c r="B855" s="1" t="s">
        <v>351</v>
      </c>
      <c r="C855" s="203" t="s">
        <v>352</v>
      </c>
      <c r="D855" s="201" t="s">
        <v>7508</v>
      </c>
      <c r="E855" s="74" t="s">
        <v>12840</v>
      </c>
      <c r="F855" s="74" t="s">
        <v>12841</v>
      </c>
      <c r="G855" s="121" t="s">
        <v>4887</v>
      </c>
      <c r="H855" s="205">
        <v>-1.37858463287672</v>
      </c>
      <c r="I855" s="2">
        <v>-6.11006893988898</v>
      </c>
      <c r="J855" s="2">
        <v>-4.8368401810016097</v>
      </c>
      <c r="K855" s="2">
        <v>-0.89567547859799401</v>
      </c>
      <c r="L855" s="2">
        <v>-6.2161932404944098</v>
      </c>
      <c r="M855" s="2">
        <v>-5.0142188522675504</v>
      </c>
      <c r="N855" s="2">
        <v>-5.2791055235287399</v>
      </c>
      <c r="O855" s="2">
        <v>-2.94742134580448</v>
      </c>
      <c r="P855" s="17">
        <v>-3.1102511023489599</v>
      </c>
      <c r="Q855" s="16">
        <v>-4.1084979179224401</v>
      </c>
      <c r="R855" s="2">
        <v>-4.0420291904533201</v>
      </c>
      <c r="S855" s="17">
        <v>-3.77892599056073</v>
      </c>
      <c r="T855" s="21">
        <v>2.4483867701031801</v>
      </c>
      <c r="U855" s="3">
        <v>2.7903121451851298</v>
      </c>
      <c r="V855" s="22">
        <v>1.30174204655</v>
      </c>
      <c r="W855" s="26">
        <v>0.98253954788215703</v>
      </c>
      <c r="X855" s="27" t="s">
        <v>17</v>
      </c>
      <c r="Y855" s="26">
        <v>0.97676862694601396</v>
      </c>
      <c r="Z855" s="5">
        <v>6.64687274691209E-2</v>
      </c>
      <c r="AA855" s="4">
        <v>0.84988899606370105</v>
      </c>
      <c r="AB855" s="5">
        <v>-0.32957192736171098</v>
      </c>
      <c r="AC855" s="4">
        <v>0.89224553275596996</v>
      </c>
      <c r="AD855" s="216">
        <v>-0.26310319989259001</v>
      </c>
      <c r="AE855" s="199">
        <v>1.3169292741897101</v>
      </c>
      <c r="AF855" s="6">
        <v>-1.08155828638824</v>
      </c>
      <c r="AG855" s="6">
        <v>-0.43613221249519402</v>
      </c>
      <c r="AH855" s="6">
        <v>1.5617259435372499</v>
      </c>
      <c r="AI855" s="6">
        <v>-1.1353548961539901</v>
      </c>
      <c r="AJ855" s="6">
        <v>-0.52604914108199896</v>
      </c>
      <c r="AK855" s="6">
        <v>-0.66032569041796196</v>
      </c>
      <c r="AL855" s="6">
        <v>0.52165339533737398</v>
      </c>
      <c r="AM855" s="63">
        <v>0.43911161347305</v>
      </c>
      <c r="AN855" s="8">
        <v>1.3169292741897101</v>
      </c>
      <c r="AO855" s="7" t="s">
        <v>4887</v>
      </c>
      <c r="AP855" s="7" t="s">
        <v>4887</v>
      </c>
      <c r="AQ855" s="7">
        <v>1.5617259435372499</v>
      </c>
      <c r="AR855" s="7" t="s">
        <v>4887</v>
      </c>
      <c r="AS855" s="7" t="s">
        <v>4887</v>
      </c>
      <c r="AT855" s="7" t="s">
        <v>4887</v>
      </c>
      <c r="AU855" s="7">
        <v>0.52165339533737398</v>
      </c>
      <c r="AV855" s="9">
        <v>0.43911161347305</v>
      </c>
    </row>
    <row r="856" spans="1:48" s="33" customFormat="1" ht="25" customHeight="1" x14ac:dyDescent="0.2">
      <c r="A856" s="13" t="s">
        <v>355</v>
      </c>
      <c r="B856" s="1" t="s">
        <v>355</v>
      </c>
      <c r="C856" s="203" t="s">
        <v>356</v>
      </c>
      <c r="D856" s="201" t="s">
        <v>7509</v>
      </c>
      <c r="E856" s="74" t="s">
        <v>13057</v>
      </c>
      <c r="F856" s="74" t="s">
        <v>12937</v>
      </c>
      <c r="G856" s="121" t="s">
        <v>4887</v>
      </c>
      <c r="H856" s="205">
        <v>-0.92049730117933104</v>
      </c>
      <c r="I856" s="2">
        <v>2.3659602090235001</v>
      </c>
      <c r="J856" s="2">
        <v>1.58537694917011</v>
      </c>
      <c r="K856" s="2">
        <v>-7.6643748188324103</v>
      </c>
      <c r="L856" s="2">
        <v>0.89157816835318804</v>
      </c>
      <c r="M856" s="2">
        <v>-7.41374068950085</v>
      </c>
      <c r="N856" s="2">
        <v>-1.74869997845742</v>
      </c>
      <c r="O856" s="2">
        <v>2.5980858901052999</v>
      </c>
      <c r="P856" s="17">
        <v>3.2780654368690598</v>
      </c>
      <c r="Q856" s="16">
        <v>1.0102799523380901</v>
      </c>
      <c r="R856" s="2">
        <v>-4.7288457799933603</v>
      </c>
      <c r="S856" s="17">
        <v>1.3758171161723101</v>
      </c>
      <c r="T856" s="21">
        <v>1.71704780318314</v>
      </c>
      <c r="U856" s="3">
        <v>4.8690428613904198</v>
      </c>
      <c r="V856" s="22">
        <v>2.7271868934818801</v>
      </c>
      <c r="W856" s="26">
        <v>0.11926611984289701</v>
      </c>
      <c r="X856" s="27" t="s">
        <v>17</v>
      </c>
      <c r="Y856" s="26">
        <v>0.16839385165396101</v>
      </c>
      <c r="Z856" s="5">
        <v>-5.7391257323314502</v>
      </c>
      <c r="AA856" s="4">
        <v>0.85551222263251903</v>
      </c>
      <c r="AB856" s="5">
        <v>-0.36553716383422102</v>
      </c>
      <c r="AC856" s="4">
        <v>0.15026221163631101</v>
      </c>
      <c r="AD856" s="216">
        <v>-6.1046628961656699</v>
      </c>
      <c r="AE856" s="199">
        <v>-3.3543444177810203E-2</v>
      </c>
      <c r="AF856" s="6">
        <v>0.75624208161344297</v>
      </c>
      <c r="AG856" s="6">
        <v>0.56865609932301298</v>
      </c>
      <c r="AH856" s="6">
        <v>-1.6541993737360501</v>
      </c>
      <c r="AI856" s="6">
        <v>0.40192574203109499</v>
      </c>
      <c r="AJ856" s="6">
        <v>-1.5939681956359799</v>
      </c>
      <c r="AK856" s="6">
        <v>-0.23257309385535299</v>
      </c>
      <c r="AL856" s="6">
        <v>0.81202539921718397</v>
      </c>
      <c r="AM856" s="63">
        <v>0.97543478522046301</v>
      </c>
      <c r="AN856" s="8">
        <v>-3.3543444177810203E-2</v>
      </c>
      <c r="AO856" s="7">
        <v>0.75624208161344297</v>
      </c>
      <c r="AP856" s="7">
        <v>0.56865609932301298</v>
      </c>
      <c r="AQ856" s="7" t="s">
        <v>4887</v>
      </c>
      <c r="AR856" s="7">
        <v>0.40192574203109499</v>
      </c>
      <c r="AS856" s="7" t="s">
        <v>4887</v>
      </c>
      <c r="AT856" s="7">
        <v>-0.23257309385535299</v>
      </c>
      <c r="AU856" s="7">
        <v>0.81202539921718397</v>
      </c>
      <c r="AV856" s="9">
        <v>0.97543478522046301</v>
      </c>
    </row>
    <row r="857" spans="1:48" s="33" customFormat="1" ht="25" customHeight="1" x14ac:dyDescent="0.2">
      <c r="A857" s="13" t="s">
        <v>359</v>
      </c>
      <c r="B857" s="1" t="s">
        <v>359</v>
      </c>
      <c r="C857" s="203" t="s">
        <v>360</v>
      </c>
      <c r="D857" s="201" t="s">
        <v>7510</v>
      </c>
      <c r="E857" s="74" t="s">
        <v>13519</v>
      </c>
      <c r="F857" s="74" t="s">
        <v>12761</v>
      </c>
      <c r="G857" s="121" t="s">
        <v>4887</v>
      </c>
      <c r="H857" s="205">
        <v>-2.6801928664303598</v>
      </c>
      <c r="I857" s="2">
        <v>-3.2822101773046102</v>
      </c>
      <c r="J857" s="2">
        <v>-3.96081874398195</v>
      </c>
      <c r="K857" s="2">
        <v>0.288437610480479</v>
      </c>
      <c r="L857" s="2">
        <v>1.38425959298232E-2</v>
      </c>
      <c r="M857" s="2">
        <v>-4.9501741134350699</v>
      </c>
      <c r="N857" s="2">
        <v>0.44522493961590498</v>
      </c>
      <c r="O857" s="2">
        <v>-3.06942763963418</v>
      </c>
      <c r="P857" s="17">
        <v>-0.47010615230696501</v>
      </c>
      <c r="Q857" s="16">
        <v>-3.3077405959056398</v>
      </c>
      <c r="R857" s="2">
        <v>-1.54929796900826</v>
      </c>
      <c r="S857" s="17">
        <v>-1.0314362841084099</v>
      </c>
      <c r="T857" s="21">
        <v>0.64069455380013196</v>
      </c>
      <c r="U857" s="3">
        <v>2.94844357548225</v>
      </c>
      <c r="V857" s="22">
        <v>1.8233250741045799</v>
      </c>
      <c r="W857" s="26">
        <v>0.41223643407577099</v>
      </c>
      <c r="X857" s="27" t="s">
        <v>17</v>
      </c>
      <c r="Y857" s="26">
        <v>0.41111047925365302</v>
      </c>
      <c r="Z857" s="5">
        <v>1.7584426268973801</v>
      </c>
      <c r="AA857" s="4">
        <v>0.15264046987782101</v>
      </c>
      <c r="AB857" s="5">
        <v>-2.2763043117972299</v>
      </c>
      <c r="AC857" s="4">
        <v>0.81100043206473604</v>
      </c>
      <c r="AD857" s="216">
        <v>-0.51786168489984297</v>
      </c>
      <c r="AE857" s="199">
        <v>-0.35109399542786701</v>
      </c>
      <c r="AF857" s="6">
        <v>-0.64573313115519804</v>
      </c>
      <c r="AG857" s="6">
        <v>-0.97785753683485199</v>
      </c>
      <c r="AH857" s="6">
        <v>1.1018122619364299</v>
      </c>
      <c r="AI857" s="6">
        <v>0.96742005044878199</v>
      </c>
      <c r="AJ857" s="6">
        <v>-1.46206755159264</v>
      </c>
      <c r="AK857" s="6">
        <v>1.17854707057902</v>
      </c>
      <c r="AL857" s="6">
        <v>-0.54159316397378898</v>
      </c>
      <c r="AM857" s="63">
        <v>0.73056599602011196</v>
      </c>
      <c r="AN857" s="8">
        <v>-0.35109399542786701</v>
      </c>
      <c r="AO857" s="7" t="s">
        <v>4887</v>
      </c>
      <c r="AP857" s="7">
        <v>-0.97785753683485199</v>
      </c>
      <c r="AQ857" s="7">
        <v>1.1018122619364299</v>
      </c>
      <c r="AR857" s="7">
        <v>0.96742005044878199</v>
      </c>
      <c r="AS857" s="7" t="s">
        <v>4887</v>
      </c>
      <c r="AT857" s="7">
        <v>1.17854707057902</v>
      </c>
      <c r="AU857" s="7">
        <v>-0.54159316397378898</v>
      </c>
      <c r="AV857" s="9">
        <v>0.73056599602011196</v>
      </c>
    </row>
    <row r="858" spans="1:48" s="33" customFormat="1" ht="25" customHeight="1" x14ac:dyDescent="0.2">
      <c r="A858" s="13" t="s">
        <v>361</v>
      </c>
      <c r="B858" s="1" t="s">
        <v>361</v>
      </c>
      <c r="C858" s="203" t="s">
        <v>362</v>
      </c>
      <c r="D858" s="201" t="s">
        <v>5178</v>
      </c>
      <c r="E858" s="74" t="s">
        <v>13306</v>
      </c>
      <c r="F858" s="74" t="s">
        <v>12678</v>
      </c>
      <c r="G858" s="121" t="s">
        <v>4887</v>
      </c>
      <c r="H858" s="205">
        <v>-0.19400100665765399</v>
      </c>
      <c r="I858" s="2">
        <v>-5.4134432643728401</v>
      </c>
      <c r="J858" s="2">
        <v>-1.1190602486913399</v>
      </c>
      <c r="K858" s="2">
        <v>-6.1384901460706498</v>
      </c>
      <c r="L858" s="2">
        <v>-2.2745819593351602</v>
      </c>
      <c r="M858" s="2">
        <v>-2.8497606314679702</v>
      </c>
      <c r="N858" s="2">
        <v>-5.60730805760506</v>
      </c>
      <c r="O858" s="2">
        <v>-0.17184813477326699</v>
      </c>
      <c r="P858" s="17">
        <v>-0.47119004504708401</v>
      </c>
      <c r="Q858" s="16">
        <v>-2.2421681732406098</v>
      </c>
      <c r="R858" s="2">
        <v>-3.7542775789579301</v>
      </c>
      <c r="S858" s="17">
        <v>-2.0834487458084698</v>
      </c>
      <c r="T858" s="21">
        <v>2.78508041680035</v>
      </c>
      <c r="U858" s="3">
        <v>2.0847205568379699</v>
      </c>
      <c r="V858" s="22">
        <v>3.05541973087385</v>
      </c>
      <c r="W858" s="26">
        <v>0.71364492100365395</v>
      </c>
      <c r="X858" s="27" t="s">
        <v>17</v>
      </c>
      <c r="Y858" s="26">
        <v>0.49653385367500402</v>
      </c>
      <c r="Z858" s="5">
        <v>-1.5121094057173201</v>
      </c>
      <c r="AA858" s="4">
        <v>0.95020030639487696</v>
      </c>
      <c r="AB858" s="5">
        <v>-0.15871942743214301</v>
      </c>
      <c r="AC858" s="4">
        <v>0.48311135543786698</v>
      </c>
      <c r="AD858" s="216">
        <v>-1.6708288331494601</v>
      </c>
      <c r="AE858" s="199">
        <v>1.02054663475181</v>
      </c>
      <c r="AF858" s="6">
        <v>-1.11072623589367</v>
      </c>
      <c r="AG858" s="6">
        <v>0.64281400184989901</v>
      </c>
      <c r="AH858" s="6">
        <v>-1.4067871314087901</v>
      </c>
      <c r="AI858" s="6">
        <v>0.17097583375891001</v>
      </c>
      <c r="AJ858" s="6">
        <v>-6.3888858513245203E-2</v>
      </c>
      <c r="AK858" s="6">
        <v>-1.1898877159882799</v>
      </c>
      <c r="AL858" s="6">
        <v>1.02959239338326</v>
      </c>
      <c r="AM858" s="63">
        <v>0.90736107806010802</v>
      </c>
      <c r="AN858" s="8">
        <v>1.02054663475181</v>
      </c>
      <c r="AO858" s="7" t="s">
        <v>4887</v>
      </c>
      <c r="AP858" s="7">
        <v>0.64281400184989901</v>
      </c>
      <c r="AQ858" s="7" t="s">
        <v>4887</v>
      </c>
      <c r="AR858" s="7" t="s">
        <v>4887</v>
      </c>
      <c r="AS858" s="7" t="s">
        <v>4887</v>
      </c>
      <c r="AT858" s="7" t="s">
        <v>4887</v>
      </c>
      <c r="AU858" s="7">
        <v>1.02959239338326</v>
      </c>
      <c r="AV858" s="9">
        <v>0.90736107806010802</v>
      </c>
    </row>
    <row r="859" spans="1:48" s="33" customFormat="1" ht="25" customHeight="1" x14ac:dyDescent="0.2">
      <c r="A859" s="13" t="s">
        <v>363</v>
      </c>
      <c r="B859" s="1" t="s">
        <v>363</v>
      </c>
      <c r="C859" s="203" t="s">
        <v>364</v>
      </c>
      <c r="D859" s="201" t="s">
        <v>7511</v>
      </c>
      <c r="E859" s="74" t="s">
        <v>12405</v>
      </c>
      <c r="F859" s="74" t="s">
        <v>9167</v>
      </c>
      <c r="G859" s="121" t="s">
        <v>4887</v>
      </c>
      <c r="H859" s="205">
        <v>-1.85095847759592</v>
      </c>
      <c r="I859" s="2">
        <v>-0.87500820042352601</v>
      </c>
      <c r="J859" s="2">
        <v>-1.28585436247708</v>
      </c>
      <c r="K859" s="2">
        <v>-0.15358310003894399</v>
      </c>
      <c r="L859" s="2">
        <v>-0.64620850679151698</v>
      </c>
      <c r="M859" s="2">
        <v>-0.35746011007081402</v>
      </c>
      <c r="N859" s="2">
        <v>-7.7718586617815602</v>
      </c>
      <c r="O859" s="2">
        <v>-0.54743430229269996</v>
      </c>
      <c r="P859" s="17">
        <v>0.354925642514196</v>
      </c>
      <c r="Q859" s="16">
        <v>-1.3372736801655101</v>
      </c>
      <c r="R859" s="2">
        <v>-0.38575057230042498</v>
      </c>
      <c r="S859" s="17">
        <v>-2.6547891071866898</v>
      </c>
      <c r="T859" s="21">
        <v>0.49000275055541898</v>
      </c>
      <c r="U859" s="3">
        <v>0.24752820149309901</v>
      </c>
      <c r="V859" s="22">
        <v>4.4544207241143399</v>
      </c>
      <c r="W859" s="26">
        <v>0.58841798393071698</v>
      </c>
      <c r="X859" s="27" t="s">
        <v>17</v>
      </c>
      <c r="Y859" s="26">
        <v>5.8604797471723702E-2</v>
      </c>
      <c r="Z859" s="5">
        <v>0.95152310786508298</v>
      </c>
      <c r="AA859" s="4">
        <v>0.66015895041786798</v>
      </c>
      <c r="AB859" s="5">
        <v>1.31751542702118</v>
      </c>
      <c r="AC859" s="4">
        <v>0.47078479571054499</v>
      </c>
      <c r="AD859" s="216">
        <v>2.2690385348862598</v>
      </c>
      <c r="AE859" s="199">
        <v>-0.15977883224376099</v>
      </c>
      <c r="AF859" s="6">
        <v>0.23833510364015101</v>
      </c>
      <c r="AG859" s="6">
        <v>7.0740927539469603E-2</v>
      </c>
      <c r="AH859" s="6">
        <v>0.53262200828828399</v>
      </c>
      <c r="AI859" s="6">
        <v>0.33166808247261897</v>
      </c>
      <c r="AJ859" s="6">
        <v>0.449455600328246</v>
      </c>
      <c r="AK859" s="6">
        <v>-2.5750585154786299</v>
      </c>
      <c r="AL859" s="6">
        <v>0.37196049104773299</v>
      </c>
      <c r="AM859" s="63">
        <v>0.74005513440588599</v>
      </c>
      <c r="AN859" s="8">
        <v>-0.15977883224376099</v>
      </c>
      <c r="AO859" s="7">
        <v>0.23833510364015101</v>
      </c>
      <c r="AP859" s="7">
        <v>7.0740927539469603E-2</v>
      </c>
      <c r="AQ859" s="7">
        <v>0.53262200828828399</v>
      </c>
      <c r="AR859" s="7">
        <v>0.33166808247261897</v>
      </c>
      <c r="AS859" s="7">
        <v>0.449455600328246</v>
      </c>
      <c r="AT859" s="7" t="s">
        <v>4887</v>
      </c>
      <c r="AU859" s="7">
        <v>0.37196049104773299</v>
      </c>
      <c r="AV859" s="9">
        <v>0.74005513440588599</v>
      </c>
    </row>
    <row r="860" spans="1:48" s="33" customFormat="1" ht="25" customHeight="1" x14ac:dyDescent="0.2">
      <c r="A860" s="13" t="s">
        <v>365</v>
      </c>
      <c r="B860" s="1" t="s">
        <v>365</v>
      </c>
      <c r="C860" s="203" t="s">
        <v>366</v>
      </c>
      <c r="D860" s="201" t="s">
        <v>7512</v>
      </c>
      <c r="E860" s="74" t="s">
        <v>12957</v>
      </c>
      <c r="F860" s="74" t="s">
        <v>8189</v>
      </c>
      <c r="G860" s="121" t="s">
        <v>4887</v>
      </c>
      <c r="H860" s="205">
        <v>-2.5796801704000201</v>
      </c>
      <c r="I860" s="2">
        <v>-3.82098546970755</v>
      </c>
      <c r="J860" s="2">
        <v>-3.1253402210099499</v>
      </c>
      <c r="K860" s="2">
        <v>-5.9837389298883297</v>
      </c>
      <c r="L860" s="2">
        <v>-6.8101521939515299</v>
      </c>
      <c r="M860" s="2">
        <v>-1.20796811423206</v>
      </c>
      <c r="N860" s="2">
        <v>-4.0717572020336803</v>
      </c>
      <c r="O860" s="2">
        <v>-3.5595368417976898</v>
      </c>
      <c r="P860" s="17">
        <v>-5.5629808589063501</v>
      </c>
      <c r="Q860" s="16">
        <v>-3.1753352870391698</v>
      </c>
      <c r="R860" s="2">
        <v>-4.6672864126906397</v>
      </c>
      <c r="S860" s="17">
        <v>-4.39809163424591</v>
      </c>
      <c r="T860" s="21">
        <v>0.62216102537260298</v>
      </c>
      <c r="U860" s="3">
        <v>3.0242192444154399</v>
      </c>
      <c r="V860" s="22">
        <v>1.04082544341382</v>
      </c>
      <c r="W860" s="26">
        <v>0.61070178995430202</v>
      </c>
      <c r="X860" s="27" t="s">
        <v>17</v>
      </c>
      <c r="Y860" s="26">
        <v>0.48470142931765597</v>
      </c>
      <c r="Z860" s="5">
        <v>-1.4919511256514599</v>
      </c>
      <c r="AA860" s="4">
        <v>0.171491420908645</v>
      </c>
      <c r="AB860" s="5">
        <v>1.22275634720673</v>
      </c>
      <c r="AC860" s="4">
        <v>0.89516088462749399</v>
      </c>
      <c r="AD860" s="216">
        <v>-0.269194778444732</v>
      </c>
      <c r="AE860" s="199">
        <v>0.84840039374911502</v>
      </c>
      <c r="AF860" s="6">
        <v>0.14657868469428001</v>
      </c>
      <c r="AG860" s="6">
        <v>0.53988961119171797</v>
      </c>
      <c r="AH860" s="6">
        <v>-1.07622067863325</v>
      </c>
      <c r="AI860" s="6">
        <v>-1.5434665444923299</v>
      </c>
      <c r="AJ860" s="6">
        <v>1.62395279018855</v>
      </c>
      <c r="AK860" s="6">
        <v>4.7948335643855297E-3</v>
      </c>
      <c r="AL860" s="6">
        <v>0.294399146728965</v>
      </c>
      <c r="AM860" s="63">
        <v>-0.838328236991433</v>
      </c>
      <c r="AN860" s="8">
        <v>0.84840039374911502</v>
      </c>
      <c r="AO860" s="7" t="s">
        <v>4887</v>
      </c>
      <c r="AP860" s="7">
        <v>0.53988961119171797</v>
      </c>
      <c r="AQ860" s="7" t="s">
        <v>4887</v>
      </c>
      <c r="AR860" s="7" t="s">
        <v>4887</v>
      </c>
      <c r="AS860" s="7">
        <v>1.62395279018855</v>
      </c>
      <c r="AT860" s="7" t="s">
        <v>4887</v>
      </c>
      <c r="AU860" s="7">
        <v>0.294399146728965</v>
      </c>
      <c r="AV860" s="9" t="s">
        <v>4887</v>
      </c>
    </row>
    <row r="861" spans="1:48" s="33" customFormat="1" ht="25" customHeight="1" x14ac:dyDescent="0.2">
      <c r="A861" s="13" t="s">
        <v>374</v>
      </c>
      <c r="B861" s="1" t="s">
        <v>374</v>
      </c>
      <c r="C861" s="203" t="s">
        <v>375</v>
      </c>
      <c r="D861" s="201" t="s">
        <v>7513</v>
      </c>
      <c r="E861" s="74" t="s">
        <v>13078</v>
      </c>
      <c r="F861" s="74" t="s">
        <v>8995</v>
      </c>
      <c r="G861" s="121" t="s">
        <v>4887</v>
      </c>
      <c r="H861" s="205">
        <v>-5.0760256673064097</v>
      </c>
      <c r="I861" s="2">
        <v>-7.8120036289910697</v>
      </c>
      <c r="J861" s="2">
        <v>-6.2536266339034698</v>
      </c>
      <c r="K861" s="2">
        <v>-8.3885154972397604</v>
      </c>
      <c r="L861" s="2">
        <v>-8.5210105420905897</v>
      </c>
      <c r="M861" s="2">
        <v>-5.8695247708816298</v>
      </c>
      <c r="N861" s="2">
        <v>-5.0350981910505697</v>
      </c>
      <c r="O861" s="2">
        <v>-5.7121756566561901</v>
      </c>
      <c r="P861" s="17">
        <v>-5.1411431000616501</v>
      </c>
      <c r="Q861" s="16">
        <v>-6.38055197673365</v>
      </c>
      <c r="R861" s="2">
        <v>-7.5930169367373299</v>
      </c>
      <c r="S861" s="17">
        <v>-5.2961389825894702</v>
      </c>
      <c r="T861" s="21">
        <v>1.3723980412750001</v>
      </c>
      <c r="U861" s="3">
        <v>1.49405745155666</v>
      </c>
      <c r="V861" s="22">
        <v>0.36417889327659497</v>
      </c>
      <c r="W861" s="26">
        <v>0.13859730140422599</v>
      </c>
      <c r="X861" s="27" t="s">
        <v>17</v>
      </c>
      <c r="Y861" s="26">
        <v>0.359458428690339</v>
      </c>
      <c r="Z861" s="5">
        <v>-1.2124649600036801</v>
      </c>
      <c r="AA861" s="4">
        <v>0.30292721528169803</v>
      </c>
      <c r="AB861" s="5">
        <v>-1.08441299414418</v>
      </c>
      <c r="AC861" s="4">
        <v>0.109508229271913</v>
      </c>
      <c r="AD861" s="216">
        <v>-2.2968779541478601</v>
      </c>
      <c r="AE861" s="199">
        <v>0.94040818938370896</v>
      </c>
      <c r="AF861" s="6">
        <v>-0.96941693952998198</v>
      </c>
      <c r="AG861" s="6">
        <v>0.11839428819888401</v>
      </c>
      <c r="AH861" s="6">
        <v>-1.37184593147273</v>
      </c>
      <c r="AI861" s="6">
        <v>-1.4643329213740801</v>
      </c>
      <c r="AJ861" s="6">
        <v>0.386513184014108</v>
      </c>
      <c r="AK861" s="6">
        <v>0.96897725087142905</v>
      </c>
      <c r="AL861" s="6">
        <v>0.49634933641315998</v>
      </c>
      <c r="AM861" s="63">
        <v>0.89495354349550504</v>
      </c>
      <c r="AN861" s="8">
        <v>0.94040818938370896</v>
      </c>
      <c r="AO861" s="7" t="s">
        <v>4887</v>
      </c>
      <c r="AP861" s="7">
        <v>0.11839428819888401</v>
      </c>
      <c r="AQ861" s="7" t="s">
        <v>4887</v>
      </c>
      <c r="AR861" s="7" t="s">
        <v>4887</v>
      </c>
      <c r="AS861" s="7" t="s">
        <v>4887</v>
      </c>
      <c r="AT861" s="7" t="s">
        <v>4887</v>
      </c>
      <c r="AU861" s="7">
        <v>0.49634933641315998</v>
      </c>
      <c r="AV861" s="9">
        <v>0.89495354349550504</v>
      </c>
    </row>
    <row r="862" spans="1:48" s="33" customFormat="1" ht="25" customHeight="1" x14ac:dyDescent="0.2">
      <c r="A862" s="13" t="s">
        <v>376</v>
      </c>
      <c r="B862" s="1" t="s">
        <v>376</v>
      </c>
      <c r="C862" s="203" t="s">
        <v>377</v>
      </c>
      <c r="D862" s="201" t="s">
        <v>7514</v>
      </c>
      <c r="E862" s="74" t="s">
        <v>12958</v>
      </c>
      <c r="F862" s="74" t="s">
        <v>12959</v>
      </c>
      <c r="G862" s="121" t="s">
        <v>4887</v>
      </c>
      <c r="H862" s="205">
        <v>-0.372684605986006</v>
      </c>
      <c r="I862" s="2">
        <v>-0.36818311046535301</v>
      </c>
      <c r="J862" s="2">
        <v>-0.16356339697768299</v>
      </c>
      <c r="K862" s="2">
        <v>0.123327442477979</v>
      </c>
      <c r="L862" s="2">
        <v>0.95207596525465399</v>
      </c>
      <c r="M862" s="2">
        <v>0.70914340906172402</v>
      </c>
      <c r="N862" s="2">
        <v>-5.9039270842609701</v>
      </c>
      <c r="O862" s="2">
        <v>0.74065868236777999</v>
      </c>
      <c r="P862" s="17">
        <v>-0.88777576122259205</v>
      </c>
      <c r="Q862" s="16">
        <v>-0.30147703780967999</v>
      </c>
      <c r="R862" s="2">
        <v>0.59484893893145196</v>
      </c>
      <c r="S862" s="17">
        <v>-2.0170147210386</v>
      </c>
      <c r="T862" s="21">
        <v>0.119457921927068</v>
      </c>
      <c r="U862" s="3">
        <v>0.42603221465975999</v>
      </c>
      <c r="V862" s="22">
        <v>3.46323771546166</v>
      </c>
      <c r="W862" s="26">
        <v>0.33948146196669798</v>
      </c>
      <c r="X862" s="27" t="s">
        <v>17</v>
      </c>
      <c r="Y862" s="26">
        <v>5.8568762293800397E-2</v>
      </c>
      <c r="Z862" s="5">
        <v>0.89632597674113301</v>
      </c>
      <c r="AA862" s="4">
        <v>0.481348116669847</v>
      </c>
      <c r="AB862" s="5">
        <v>1.71553768322891</v>
      </c>
      <c r="AC862" s="4">
        <v>0.32099646403010601</v>
      </c>
      <c r="AD862" s="216">
        <v>2.6118636599700502</v>
      </c>
      <c r="AE862" s="199">
        <v>9.6580911858461904E-2</v>
      </c>
      <c r="AF862" s="6">
        <v>9.8734642560498603E-2</v>
      </c>
      <c r="AG862" s="6">
        <v>0.19663449765496399</v>
      </c>
      <c r="AH862" s="6">
        <v>0.33389679331511002</v>
      </c>
      <c r="AI862" s="6">
        <v>0.73040971431711299</v>
      </c>
      <c r="AJ862" s="6">
        <v>0.61417916329325395</v>
      </c>
      <c r="AK862" s="6">
        <v>-2.5498299734158101</v>
      </c>
      <c r="AL862" s="6">
        <v>0.629257576987306</v>
      </c>
      <c r="AM862" s="63">
        <v>-0.14986332657089799</v>
      </c>
      <c r="AN862" s="8">
        <v>9.6580911858461904E-2</v>
      </c>
      <c r="AO862" s="7">
        <v>9.8734642560498603E-2</v>
      </c>
      <c r="AP862" s="7">
        <v>0.19663449765496399</v>
      </c>
      <c r="AQ862" s="7">
        <v>0.33389679331511002</v>
      </c>
      <c r="AR862" s="7">
        <v>0.73040971431711299</v>
      </c>
      <c r="AS862" s="7">
        <v>0.61417916329325395</v>
      </c>
      <c r="AT862" s="7" t="s">
        <v>4887</v>
      </c>
      <c r="AU862" s="7">
        <v>0.629257576987306</v>
      </c>
      <c r="AV862" s="9">
        <v>-0.14986332657089799</v>
      </c>
    </row>
    <row r="863" spans="1:48" s="33" customFormat="1" ht="25" customHeight="1" x14ac:dyDescent="0.2">
      <c r="A863" s="13" t="s">
        <v>378</v>
      </c>
      <c r="B863" s="1" t="s">
        <v>378</v>
      </c>
      <c r="C863" s="203" t="s">
        <v>379</v>
      </c>
      <c r="D863" s="201" t="s">
        <v>7515</v>
      </c>
      <c r="E863" s="74" t="s">
        <v>12935</v>
      </c>
      <c r="F863" s="74" t="s">
        <v>12936</v>
      </c>
      <c r="G863" s="121" t="s">
        <v>4887</v>
      </c>
      <c r="H863" s="205">
        <v>-3.3641582625623498</v>
      </c>
      <c r="I863" s="2">
        <v>-0.26328325349977899</v>
      </c>
      <c r="J863" s="2">
        <v>-0.27836951382712599</v>
      </c>
      <c r="K863" s="2">
        <v>-4.9249218609445604</v>
      </c>
      <c r="L863" s="2">
        <v>-5.7025889702349799</v>
      </c>
      <c r="M863" s="2">
        <v>-5.5649796518111403</v>
      </c>
      <c r="N863" s="2">
        <v>-0.82956078383242404</v>
      </c>
      <c r="O863" s="2">
        <v>-3.4733756215126701</v>
      </c>
      <c r="P863" s="17">
        <v>3.0072542524996102</v>
      </c>
      <c r="Q863" s="16">
        <v>-1.30193700996309</v>
      </c>
      <c r="R863" s="2">
        <v>-5.3974968276635602</v>
      </c>
      <c r="S863" s="17">
        <v>-0.43189405094849498</v>
      </c>
      <c r="T863" s="21">
        <v>1.78595192259387</v>
      </c>
      <c r="U863" s="3">
        <v>0.41500530780505301</v>
      </c>
      <c r="V863" s="22">
        <v>3.2585648702791001</v>
      </c>
      <c r="W863" s="26">
        <v>6.3324962814834601E-2</v>
      </c>
      <c r="X863" s="27" t="s">
        <v>17</v>
      </c>
      <c r="Y863" s="26">
        <v>5.1477284511062302E-2</v>
      </c>
      <c r="Z863" s="5">
        <v>-4.0955598177004697</v>
      </c>
      <c r="AA863" s="4">
        <v>0.71143486586711502</v>
      </c>
      <c r="AB863" s="5">
        <v>-0.87004295901459106</v>
      </c>
      <c r="AC863" s="4">
        <v>0.116304625882442</v>
      </c>
      <c r="AD863" s="216">
        <v>-4.9656027767150697</v>
      </c>
      <c r="AE863" s="199">
        <v>-0.33333127667434898</v>
      </c>
      <c r="AF863" s="6">
        <v>0.71384942134006502</v>
      </c>
      <c r="AG863" s="6">
        <v>0.70875471724078698</v>
      </c>
      <c r="AH863" s="6">
        <v>-0.86040879821671601</v>
      </c>
      <c r="AI863" s="6">
        <v>-1.1230307948949301</v>
      </c>
      <c r="AJ863" s="6">
        <v>-1.0765594531932501</v>
      </c>
      <c r="AK863" s="6">
        <v>0.52261472218239502</v>
      </c>
      <c r="AL863" s="6">
        <v>-0.37021451442067199</v>
      </c>
      <c r="AM863" s="63">
        <v>1.8183259766366699</v>
      </c>
      <c r="AN863" s="8">
        <v>-0.33333127667434898</v>
      </c>
      <c r="AO863" s="7">
        <v>0.71384942134006502</v>
      </c>
      <c r="AP863" s="7">
        <v>0.70875471724078698</v>
      </c>
      <c r="AQ863" s="7" t="s">
        <v>4887</v>
      </c>
      <c r="AR863" s="7" t="s">
        <v>4887</v>
      </c>
      <c r="AS863" s="7" t="s">
        <v>4887</v>
      </c>
      <c r="AT863" s="7">
        <v>0.52261472218239502</v>
      </c>
      <c r="AU863" s="7" t="s">
        <v>4887</v>
      </c>
      <c r="AV863" s="9">
        <v>1.8183259766366699</v>
      </c>
    </row>
    <row r="864" spans="1:48" s="33" customFormat="1" ht="25" customHeight="1" x14ac:dyDescent="0.2">
      <c r="A864" s="13" t="s">
        <v>380</v>
      </c>
      <c r="B864" s="1" t="s">
        <v>380</v>
      </c>
      <c r="C864" s="203" t="s">
        <v>381</v>
      </c>
      <c r="D864" s="201" t="s">
        <v>7516</v>
      </c>
      <c r="E864" s="74" t="s">
        <v>13033</v>
      </c>
      <c r="F864" s="74" t="s">
        <v>13034</v>
      </c>
      <c r="G864" s="121" t="s">
        <v>4887</v>
      </c>
      <c r="H864" s="205">
        <v>2.1726669394140101</v>
      </c>
      <c r="I864" s="2">
        <v>0.26471749711362902</v>
      </c>
      <c r="J864" s="2">
        <v>0.233300015756114</v>
      </c>
      <c r="K864" s="2">
        <v>1.2048431187241</v>
      </c>
      <c r="L864" s="2">
        <v>-6.69746165569053</v>
      </c>
      <c r="M864" s="2">
        <v>1.4521352635615201E-2</v>
      </c>
      <c r="N864" s="2">
        <v>4.3268099911379903E-3</v>
      </c>
      <c r="O864" s="2">
        <v>1.8293493596669801</v>
      </c>
      <c r="P864" s="17">
        <v>1.8628179413684101</v>
      </c>
      <c r="Q864" s="16">
        <v>0.89022815076125295</v>
      </c>
      <c r="R864" s="2">
        <v>-1.8260323947769399</v>
      </c>
      <c r="S864" s="17">
        <v>1.2321647036755099</v>
      </c>
      <c r="T864" s="21">
        <v>1.11073565690248</v>
      </c>
      <c r="U864" s="3">
        <v>4.2605555693793997</v>
      </c>
      <c r="V864" s="22">
        <v>1.0634704774302499</v>
      </c>
      <c r="W864" s="26">
        <v>0.35629647806923098</v>
      </c>
      <c r="X864" s="27" t="s">
        <v>17</v>
      </c>
      <c r="Y864" s="26">
        <v>0.38557968059136999</v>
      </c>
      <c r="Z864" s="5">
        <v>-2.7162605455381899</v>
      </c>
      <c r="AA864" s="4">
        <v>0.71977271613882499</v>
      </c>
      <c r="AB864" s="5">
        <v>-0.34193655291425501</v>
      </c>
      <c r="AC864" s="4">
        <v>0.33927691421032802</v>
      </c>
      <c r="AD864" s="216">
        <v>-3.05819709845245</v>
      </c>
      <c r="AE864" s="199">
        <v>0.77100686628812298</v>
      </c>
      <c r="AF864" s="6">
        <v>6.1688084217242901E-2</v>
      </c>
      <c r="AG864" s="6">
        <v>5.0008000291445302E-2</v>
      </c>
      <c r="AH864" s="6">
        <v>0.41119879248336799</v>
      </c>
      <c r="AI864" s="6">
        <v>-2.5266427843786099</v>
      </c>
      <c r="AJ864" s="6">
        <v>-3.1327391216950898E-2</v>
      </c>
      <c r="AK864" s="6">
        <v>-3.5117418568845302E-2</v>
      </c>
      <c r="AL864" s="6">
        <v>0.64337161446715396</v>
      </c>
      <c r="AM864" s="63">
        <v>0.65581423641706804</v>
      </c>
      <c r="AN864" s="8">
        <v>0.77100686628812298</v>
      </c>
      <c r="AO864" s="7">
        <v>6.1688084217242901E-2</v>
      </c>
      <c r="AP864" s="7">
        <v>5.0008000291445302E-2</v>
      </c>
      <c r="AQ864" s="7">
        <v>0.41119879248336799</v>
      </c>
      <c r="AR864" s="7" t="s">
        <v>4887</v>
      </c>
      <c r="AS864" s="7">
        <v>-3.1327391216950898E-2</v>
      </c>
      <c r="AT864" s="7">
        <v>-3.5117418568845302E-2</v>
      </c>
      <c r="AU864" s="7">
        <v>0.64337161446715396</v>
      </c>
      <c r="AV864" s="9">
        <v>0.65581423641706804</v>
      </c>
    </row>
    <row r="865" spans="1:48" s="33" customFormat="1" ht="25" customHeight="1" x14ac:dyDescent="0.2">
      <c r="A865" s="13" t="s">
        <v>382</v>
      </c>
      <c r="B865" s="1" t="s">
        <v>383</v>
      </c>
      <c r="C865" s="203" t="s">
        <v>384</v>
      </c>
      <c r="D865" s="201" t="s">
        <v>7517</v>
      </c>
      <c r="E865" s="74" t="s">
        <v>12886</v>
      </c>
      <c r="F865" s="74" t="s">
        <v>12621</v>
      </c>
      <c r="G865" s="121" t="s">
        <v>4887</v>
      </c>
      <c r="H865" s="205">
        <v>4.3910311631118297</v>
      </c>
      <c r="I865" s="2">
        <v>5.2421793211388001</v>
      </c>
      <c r="J865" s="2">
        <v>5.6237372718524901</v>
      </c>
      <c r="K865" s="2">
        <v>4.2785065192670304</v>
      </c>
      <c r="L865" s="2">
        <v>4.19281007948846</v>
      </c>
      <c r="M865" s="2">
        <v>3.35487711132635</v>
      </c>
      <c r="N865" s="2">
        <v>3.9853750813327098</v>
      </c>
      <c r="O865" s="2">
        <v>5.6124611871071499</v>
      </c>
      <c r="P865" s="17">
        <v>4.8909768951378902</v>
      </c>
      <c r="Q865" s="16">
        <v>5.0856492520343703</v>
      </c>
      <c r="R865" s="2">
        <v>3.9420645700272798</v>
      </c>
      <c r="S865" s="17">
        <v>4.8296043878592503</v>
      </c>
      <c r="T865" s="21">
        <v>0.63108425311682004</v>
      </c>
      <c r="U865" s="3">
        <v>0.51032127497236701</v>
      </c>
      <c r="V865" s="22">
        <v>0.81527739904177099</v>
      </c>
      <c r="W865" s="26">
        <v>0.166837053008623</v>
      </c>
      <c r="X865" s="27" t="s">
        <v>17</v>
      </c>
      <c r="Y865" s="26">
        <v>7.3945767977462704E-2</v>
      </c>
      <c r="Z865" s="5">
        <v>-1.1435846820070901</v>
      </c>
      <c r="AA865" s="4">
        <v>0.69056234756664803</v>
      </c>
      <c r="AB865" s="5">
        <v>0.25604486417512301</v>
      </c>
      <c r="AC865" s="4">
        <v>0.19856193111807</v>
      </c>
      <c r="AD865" s="216">
        <v>-0.887539817831966</v>
      </c>
      <c r="AE865" s="199">
        <v>-0.29420398734077402</v>
      </c>
      <c r="AF865" s="6">
        <v>0.80372995618163301</v>
      </c>
      <c r="AG865" s="6">
        <v>1.29591856231164</v>
      </c>
      <c r="AH865" s="6">
        <v>-0.439354540502229</v>
      </c>
      <c r="AI865" s="6">
        <v>-0.54989819754311997</v>
      </c>
      <c r="AJ865" s="6">
        <v>-1.63078527867631</v>
      </c>
      <c r="AK865" s="6">
        <v>-0.81747784675208202</v>
      </c>
      <c r="AL865" s="6">
        <v>1.2813730380393</v>
      </c>
      <c r="AM865" s="63">
        <v>0.35069829428194599</v>
      </c>
      <c r="AN865" s="8">
        <v>-0.29420398734077402</v>
      </c>
      <c r="AO865" s="7">
        <v>0.80372995618163301</v>
      </c>
      <c r="AP865" s="7">
        <v>1.29591856231164</v>
      </c>
      <c r="AQ865" s="7">
        <v>-0.439354540502229</v>
      </c>
      <c r="AR865" s="7">
        <v>-0.54989819754311997</v>
      </c>
      <c r="AS865" s="7">
        <v>-1.63078527867631</v>
      </c>
      <c r="AT865" s="7">
        <v>-0.81747784675208202</v>
      </c>
      <c r="AU865" s="7">
        <v>1.2813730380393</v>
      </c>
      <c r="AV865" s="9">
        <v>0.35069829428194599</v>
      </c>
    </row>
    <row r="866" spans="1:48" s="33" customFormat="1" ht="25" customHeight="1" x14ac:dyDescent="0.2">
      <c r="A866" s="13" t="s">
        <v>385</v>
      </c>
      <c r="B866" s="1" t="s">
        <v>386</v>
      </c>
      <c r="C866" s="203" t="s">
        <v>387</v>
      </c>
      <c r="D866" s="201" t="s">
        <v>7518</v>
      </c>
      <c r="E866" s="74" t="s">
        <v>13232</v>
      </c>
      <c r="F866" s="74" t="s">
        <v>13153</v>
      </c>
      <c r="G866" s="121" t="s">
        <v>4887</v>
      </c>
      <c r="H866" s="205">
        <v>-0.25124547457170698</v>
      </c>
      <c r="I866" s="2">
        <v>-1.6917568612104601</v>
      </c>
      <c r="J866" s="2">
        <v>-1.48048607172876</v>
      </c>
      <c r="K866" s="2">
        <v>-2.00075126908086</v>
      </c>
      <c r="L866" s="2">
        <v>-8.5425898746464508</v>
      </c>
      <c r="M866" s="2">
        <v>-3.8084880884219201</v>
      </c>
      <c r="N866" s="2">
        <v>-7.2739444449558404</v>
      </c>
      <c r="O866" s="2">
        <v>-0.92085945255183399</v>
      </c>
      <c r="P866" s="17">
        <v>-1.8670973208789601</v>
      </c>
      <c r="Q866" s="16">
        <v>-1.14116280250364</v>
      </c>
      <c r="R866" s="2">
        <v>-4.7839430773830802</v>
      </c>
      <c r="S866" s="17">
        <v>-3.35396707279555</v>
      </c>
      <c r="T866" s="21">
        <v>0.77789682769451796</v>
      </c>
      <c r="U866" s="3">
        <v>3.37824620356984</v>
      </c>
      <c r="V866" s="22">
        <v>3.4276097319488699</v>
      </c>
      <c r="W866" s="26">
        <v>0.34543347178332701</v>
      </c>
      <c r="X866" s="27" t="s">
        <v>17</v>
      </c>
      <c r="Y866" s="26">
        <v>0.19812298276168</v>
      </c>
      <c r="Z866" s="5">
        <v>-3.64278027487943</v>
      </c>
      <c r="AA866" s="4">
        <v>0.38020771190636998</v>
      </c>
      <c r="AB866" s="5">
        <v>2.2128042702919002</v>
      </c>
      <c r="AC866" s="4">
        <v>0.63393535450689498</v>
      </c>
      <c r="AD866" s="216">
        <v>-1.42997600458753</v>
      </c>
      <c r="AE866" s="199">
        <v>0.97656537819043598</v>
      </c>
      <c r="AF866" s="6">
        <v>0.48153968308713502</v>
      </c>
      <c r="AG866" s="6">
        <v>0.55414200361598498</v>
      </c>
      <c r="AH866" s="6">
        <v>0.37535505104754602</v>
      </c>
      <c r="AI866" s="6">
        <v>-1.87272034287908</v>
      </c>
      <c r="AJ866" s="6">
        <v>-0.24586612350089901</v>
      </c>
      <c r="AK866" s="6">
        <v>-1.43675566290692</v>
      </c>
      <c r="AL866" s="6">
        <v>0.74645534367418398</v>
      </c>
      <c r="AM866" s="63">
        <v>0.42128466967161499</v>
      </c>
      <c r="AN866" s="8">
        <v>0.97656537819043598</v>
      </c>
      <c r="AO866" s="7">
        <v>0.48153968308713502</v>
      </c>
      <c r="AP866" s="7">
        <v>0.55414200361598498</v>
      </c>
      <c r="AQ866" s="7">
        <v>0.37535505104754602</v>
      </c>
      <c r="AR866" s="7" t="s">
        <v>4887</v>
      </c>
      <c r="AS866" s="7">
        <v>-0.24586612350089901</v>
      </c>
      <c r="AT866" s="7" t="s">
        <v>4887</v>
      </c>
      <c r="AU866" s="7">
        <v>0.74645534367418398</v>
      </c>
      <c r="AV866" s="9">
        <v>0.42128466967161499</v>
      </c>
    </row>
    <row r="867" spans="1:48" s="33" customFormat="1" ht="25" customHeight="1" x14ac:dyDescent="0.2">
      <c r="A867" s="13" t="s">
        <v>388</v>
      </c>
      <c r="B867" s="1" t="s">
        <v>388</v>
      </c>
      <c r="C867" s="203" t="s">
        <v>389</v>
      </c>
      <c r="D867" s="201" t="s">
        <v>7519</v>
      </c>
      <c r="E867" s="74" t="s">
        <v>13031</v>
      </c>
      <c r="F867" s="74" t="s">
        <v>9628</v>
      </c>
      <c r="G867" s="121" t="s">
        <v>4887</v>
      </c>
      <c r="H867" s="205">
        <v>-0.55815779680719801</v>
      </c>
      <c r="I867" s="2">
        <v>-0.73445626436605604</v>
      </c>
      <c r="J867" s="2">
        <v>-1.0706774397073999</v>
      </c>
      <c r="K867" s="2">
        <v>0.26829778155522299</v>
      </c>
      <c r="L867" s="2">
        <v>-1.9158045221372</v>
      </c>
      <c r="M867" s="2">
        <v>-5.2098236381484204</v>
      </c>
      <c r="N867" s="2">
        <v>-0.91105139197845397</v>
      </c>
      <c r="O867" s="2">
        <v>-0.78272441421930905</v>
      </c>
      <c r="P867" s="17">
        <v>-1.53527879769663</v>
      </c>
      <c r="Q867" s="16">
        <v>-0.78776383362688496</v>
      </c>
      <c r="R867" s="2">
        <v>-2.2857767929101298</v>
      </c>
      <c r="S867" s="17">
        <v>-1.07635153463146</v>
      </c>
      <c r="T867" s="21">
        <v>0.26038503949922298</v>
      </c>
      <c r="U867" s="3">
        <v>2.7577369677163999</v>
      </c>
      <c r="V867" s="22">
        <v>0.40258865842639002</v>
      </c>
      <c r="W867" s="26">
        <v>0.52212662880559402</v>
      </c>
      <c r="X867" s="27" t="s">
        <v>17</v>
      </c>
      <c r="Y867" s="26">
        <v>0.44630997988439802</v>
      </c>
      <c r="Z867" s="5">
        <v>-1.4980129592832501</v>
      </c>
      <c r="AA867" s="4">
        <v>0.36510299469388002</v>
      </c>
      <c r="AB867" s="5">
        <v>0.28858770100457798</v>
      </c>
      <c r="AC867" s="4">
        <v>0.52788440384149105</v>
      </c>
      <c r="AD867" s="216">
        <v>-1.20942525827867</v>
      </c>
      <c r="AE867" s="199">
        <v>0.52905497824375802</v>
      </c>
      <c r="AF867" s="6">
        <v>0.41601764126345703</v>
      </c>
      <c r="AG867" s="6">
        <v>0.200442617706973</v>
      </c>
      <c r="AH867" s="6">
        <v>1.05895372894852</v>
      </c>
      <c r="AI867" s="6">
        <v>-0.34142774640099399</v>
      </c>
      <c r="AJ867" s="6">
        <v>-2.4534548898689601</v>
      </c>
      <c r="AK867" s="6">
        <v>0.30279009467495599</v>
      </c>
      <c r="AL867" s="6">
        <v>0.38506953833365498</v>
      </c>
      <c r="AM867" s="63">
        <v>-9.7445962901364896E-2</v>
      </c>
      <c r="AN867" s="8">
        <v>0.52905497824375802</v>
      </c>
      <c r="AO867" s="7">
        <v>0.41601764126345703</v>
      </c>
      <c r="AP867" s="7">
        <v>0.200442617706973</v>
      </c>
      <c r="AQ867" s="7">
        <v>1.05895372894852</v>
      </c>
      <c r="AR867" s="7">
        <v>-0.34142774640099399</v>
      </c>
      <c r="AS867" s="7" t="s">
        <v>4887</v>
      </c>
      <c r="AT867" s="7">
        <v>0.30279009467495599</v>
      </c>
      <c r="AU867" s="7">
        <v>0.38506953833365498</v>
      </c>
      <c r="AV867" s="9">
        <v>-9.7445962901364896E-2</v>
      </c>
    </row>
    <row r="868" spans="1:48" s="33" customFormat="1" ht="25" customHeight="1" x14ac:dyDescent="0.2">
      <c r="A868" s="13" t="s">
        <v>392</v>
      </c>
      <c r="B868" s="1" t="s">
        <v>392</v>
      </c>
      <c r="C868" s="203" t="s">
        <v>393</v>
      </c>
      <c r="D868" s="201" t="s">
        <v>7520</v>
      </c>
      <c r="E868" s="74" t="s">
        <v>12400</v>
      </c>
      <c r="F868" s="74" t="s">
        <v>12060</v>
      </c>
      <c r="G868" s="121" t="s">
        <v>4887</v>
      </c>
      <c r="H868" s="205">
        <v>4.5260402226267296</v>
      </c>
      <c r="I868" s="2">
        <v>4.76306978103751</v>
      </c>
      <c r="J868" s="2">
        <v>3.6087548799483899</v>
      </c>
      <c r="K868" s="2">
        <v>3.5583350956832498</v>
      </c>
      <c r="L868" s="2">
        <v>-0.81190189426553205</v>
      </c>
      <c r="M868" s="2">
        <v>-0.40857515129449201</v>
      </c>
      <c r="N868" s="2">
        <v>0.37739756419540499</v>
      </c>
      <c r="O868" s="2">
        <v>4.2395477325486501</v>
      </c>
      <c r="P868" s="17">
        <v>3.33270452417417</v>
      </c>
      <c r="Q868" s="16">
        <v>4.2992882945375399</v>
      </c>
      <c r="R868" s="2">
        <v>0.779286016707744</v>
      </c>
      <c r="S868" s="17">
        <v>2.6498832736394098</v>
      </c>
      <c r="T868" s="21">
        <v>0.60964994085804802</v>
      </c>
      <c r="U868" s="3">
        <v>2.41516116499808</v>
      </c>
      <c r="V868" s="22">
        <v>2.01958773660966</v>
      </c>
      <c r="W868" s="26">
        <v>0.144680856334441</v>
      </c>
      <c r="X868" s="27" t="s">
        <v>17</v>
      </c>
      <c r="Y868" s="26">
        <v>0.120004399944978</v>
      </c>
      <c r="Z868" s="5">
        <v>-3.5200022778297999</v>
      </c>
      <c r="AA868" s="4">
        <v>0.290664558510979</v>
      </c>
      <c r="AB868" s="5">
        <v>1.6494050208981399</v>
      </c>
      <c r="AC868" s="4">
        <v>0.36326878894751902</v>
      </c>
      <c r="AD868" s="216">
        <v>-1.87059725693166</v>
      </c>
      <c r="AE868" s="199">
        <v>0.88112902271503302</v>
      </c>
      <c r="AF868" s="6">
        <v>0.98823961362967205</v>
      </c>
      <c r="AG868" s="6">
        <v>0.46661964358796798</v>
      </c>
      <c r="AH868" s="6">
        <v>0.44383559537627598</v>
      </c>
      <c r="AI868" s="6">
        <v>-1.5310179611544199</v>
      </c>
      <c r="AJ868" s="6">
        <v>-1.3487598239796601</v>
      </c>
      <c r="AK868" s="6">
        <v>-0.99358892224338902</v>
      </c>
      <c r="AL868" s="6">
        <v>0.75166677289853701</v>
      </c>
      <c r="AM868" s="63">
        <v>0.34187605916997998</v>
      </c>
      <c r="AN868" s="8">
        <v>0.88112902271503302</v>
      </c>
      <c r="AO868" s="7">
        <v>0.98823961362967205</v>
      </c>
      <c r="AP868" s="7">
        <v>0.46661964358796798</v>
      </c>
      <c r="AQ868" s="7">
        <v>0.44383559537627598</v>
      </c>
      <c r="AR868" s="7">
        <v>-1.5310179611544199</v>
      </c>
      <c r="AS868" s="7">
        <v>-1.3487598239796601</v>
      </c>
      <c r="AT868" s="7">
        <v>-0.99358892224338902</v>
      </c>
      <c r="AU868" s="7">
        <v>0.75166677289853701</v>
      </c>
      <c r="AV868" s="9">
        <v>0.34187605916997998</v>
      </c>
    </row>
    <row r="869" spans="1:48" s="33" customFormat="1" ht="25" customHeight="1" x14ac:dyDescent="0.2">
      <c r="A869" s="13" t="s">
        <v>394</v>
      </c>
      <c r="B869" s="1" t="s">
        <v>394</v>
      </c>
      <c r="C869" s="203" t="s">
        <v>395</v>
      </c>
      <c r="D869" s="201" t="s">
        <v>4995</v>
      </c>
      <c r="E869" s="74" t="s">
        <v>13140</v>
      </c>
      <c r="F869" s="74" t="s">
        <v>12411</v>
      </c>
      <c r="G869" s="121" t="s">
        <v>4887</v>
      </c>
      <c r="H869" s="205">
        <v>-3.8864368996807399</v>
      </c>
      <c r="I869" s="2">
        <v>-6.4916843940940296</v>
      </c>
      <c r="J869" s="2">
        <v>-3.0358490051256899</v>
      </c>
      <c r="K869" s="2">
        <v>-4.4692601070479903</v>
      </c>
      <c r="L869" s="2">
        <v>-7.0613862845810402</v>
      </c>
      <c r="M869" s="2">
        <v>-6.0114772933162302</v>
      </c>
      <c r="N869" s="2">
        <v>-5.1601680109449299</v>
      </c>
      <c r="O869" s="2">
        <v>-1.96804936896061</v>
      </c>
      <c r="P869" s="17">
        <v>-3.17754623065716</v>
      </c>
      <c r="Q869" s="16">
        <v>-4.4713234329668197</v>
      </c>
      <c r="R869" s="2">
        <v>-5.8473745616484196</v>
      </c>
      <c r="S869" s="17">
        <v>-3.43525453685423</v>
      </c>
      <c r="T869" s="21">
        <v>1.8006300984727699</v>
      </c>
      <c r="U869" s="3">
        <v>1.30383158803913</v>
      </c>
      <c r="V869" s="22">
        <v>1.6115878922473199</v>
      </c>
      <c r="W869" s="26">
        <v>0.25227268164012601</v>
      </c>
      <c r="X869" s="27" t="s">
        <v>17</v>
      </c>
      <c r="Y869" s="26">
        <v>0.34946855389512099</v>
      </c>
      <c r="Z869" s="5">
        <v>-1.3760511286816</v>
      </c>
      <c r="AA869" s="4">
        <v>0.49943142474690799</v>
      </c>
      <c r="AB869" s="5">
        <v>-1.0360688961125799</v>
      </c>
      <c r="AC869" s="4">
        <v>0.11715311930569</v>
      </c>
      <c r="AD869" s="216">
        <v>-2.4121200247941901</v>
      </c>
      <c r="AE869" s="199">
        <v>0.40425934245885298</v>
      </c>
      <c r="AF869" s="6">
        <v>-1.10415458692446</v>
      </c>
      <c r="AG869" s="6">
        <v>0.89674177687746703</v>
      </c>
      <c r="AH869" s="6">
        <v>6.6810157210288407E-2</v>
      </c>
      <c r="AI869" s="6">
        <v>-1.4340066524381601</v>
      </c>
      <c r="AJ869" s="6">
        <v>-0.82611916750449699</v>
      </c>
      <c r="AK869" s="6">
        <v>-0.333219056288241</v>
      </c>
      <c r="AL869" s="6">
        <v>1.5149877778565699</v>
      </c>
      <c r="AM869" s="63">
        <v>0.81470040875218097</v>
      </c>
      <c r="AN869" s="8">
        <v>0.40425934245885298</v>
      </c>
      <c r="AO869" s="7" t="s">
        <v>4887</v>
      </c>
      <c r="AP869" s="7">
        <v>0.89674177687746703</v>
      </c>
      <c r="AQ869" s="7" t="s">
        <v>4887</v>
      </c>
      <c r="AR869" s="7" t="s">
        <v>4887</v>
      </c>
      <c r="AS869" s="7" t="s">
        <v>4887</v>
      </c>
      <c r="AT869" s="7" t="s">
        <v>4887</v>
      </c>
      <c r="AU869" s="7">
        <v>1.5149877778565699</v>
      </c>
      <c r="AV869" s="9">
        <v>0.81470040875218097</v>
      </c>
    </row>
    <row r="870" spans="1:48" s="33" customFormat="1" ht="25" customHeight="1" x14ac:dyDescent="0.2">
      <c r="A870" s="13" t="s">
        <v>396</v>
      </c>
      <c r="B870" s="1" t="s">
        <v>396</v>
      </c>
      <c r="C870" s="203" t="s">
        <v>397</v>
      </c>
      <c r="D870" s="201" t="s">
        <v>7521</v>
      </c>
      <c r="E870" s="74" t="s">
        <v>13469</v>
      </c>
      <c r="F870" s="74" t="s">
        <v>13339</v>
      </c>
      <c r="G870" s="121" t="s">
        <v>4887</v>
      </c>
      <c r="H870" s="205">
        <v>-1.1119827431065199</v>
      </c>
      <c r="I870" s="2">
        <v>-3.5817991256387298</v>
      </c>
      <c r="J870" s="2">
        <v>-2.2037909144518499</v>
      </c>
      <c r="K870" s="2">
        <v>-3.5037760926605399</v>
      </c>
      <c r="L870" s="2">
        <v>-4.5454911241142097</v>
      </c>
      <c r="M870" s="2">
        <v>-2.82120994386139</v>
      </c>
      <c r="N870" s="2">
        <v>-3.3862429736491002</v>
      </c>
      <c r="O870" s="2">
        <v>-1.9645184758579699</v>
      </c>
      <c r="P870" s="17">
        <v>-2.7361300106741</v>
      </c>
      <c r="Q870" s="16">
        <v>-2.2991909277323699</v>
      </c>
      <c r="R870" s="2">
        <v>-3.6234923868787101</v>
      </c>
      <c r="S870" s="17">
        <v>-2.69563048672706</v>
      </c>
      <c r="T870" s="21">
        <v>1.2376688219215</v>
      </c>
      <c r="U870" s="3">
        <v>0.868352112031472</v>
      </c>
      <c r="V870" s="22">
        <v>0.71172698100100995</v>
      </c>
      <c r="W870" s="26">
        <v>0.29848737836565797</v>
      </c>
      <c r="X870" s="27" t="s">
        <v>17</v>
      </c>
      <c r="Y870" s="26">
        <v>0.211838835572454</v>
      </c>
      <c r="Z870" s="5">
        <v>-1.32430145914634</v>
      </c>
      <c r="AA870" s="4">
        <v>0.66160893015551103</v>
      </c>
      <c r="AB870" s="5">
        <v>0.39643955899468603</v>
      </c>
      <c r="AC870" s="4">
        <v>0.228191714266259</v>
      </c>
      <c r="AD870" s="216">
        <v>-0.92786190015165704</v>
      </c>
      <c r="AE870" s="199">
        <v>1.7228001113225</v>
      </c>
      <c r="AF870" s="6">
        <v>-0.69373082397207098</v>
      </c>
      <c r="AG870" s="6">
        <v>0.65454732940583504</v>
      </c>
      <c r="AH870" s="6">
        <v>-0.617391111355863</v>
      </c>
      <c r="AI870" s="6">
        <v>-1.63663149581239</v>
      </c>
      <c r="AJ870" s="6">
        <v>5.0448905263882703E-2</v>
      </c>
      <c r="AK870" s="6">
        <v>-0.50239372935550497</v>
      </c>
      <c r="AL870" s="6">
        <v>0.888657546632864</v>
      </c>
      <c r="AM870" s="63">
        <v>0.13369326787074701</v>
      </c>
      <c r="AN870" s="8">
        <v>1.7228001113225</v>
      </c>
      <c r="AO870" s="7">
        <v>-0.69373082397207098</v>
      </c>
      <c r="AP870" s="7">
        <v>0.65454732940583504</v>
      </c>
      <c r="AQ870" s="7" t="s">
        <v>4887</v>
      </c>
      <c r="AR870" s="7" t="s">
        <v>4887</v>
      </c>
      <c r="AS870" s="7">
        <v>5.0448905263882703E-2</v>
      </c>
      <c r="AT870" s="7" t="s">
        <v>4887</v>
      </c>
      <c r="AU870" s="7">
        <v>0.888657546632864</v>
      </c>
      <c r="AV870" s="9">
        <v>0.13369326787074701</v>
      </c>
    </row>
    <row r="871" spans="1:48" s="33" customFormat="1" ht="25" customHeight="1" x14ac:dyDescent="0.2">
      <c r="A871" s="13" t="s">
        <v>398</v>
      </c>
      <c r="B871" s="1" t="s">
        <v>398</v>
      </c>
      <c r="C871" s="203" t="s">
        <v>399</v>
      </c>
      <c r="D871" s="201" t="s">
        <v>7522</v>
      </c>
      <c r="E871" s="74" t="s">
        <v>12927</v>
      </c>
      <c r="F871" s="74" t="s">
        <v>10652</v>
      </c>
      <c r="G871" s="121" t="s">
        <v>4887</v>
      </c>
      <c r="H871" s="205">
        <v>-4.8991868598278696</v>
      </c>
      <c r="I871" s="2">
        <v>-0.76669753470212498</v>
      </c>
      <c r="J871" s="2">
        <v>-5.3000231725567604</v>
      </c>
      <c r="K871" s="2">
        <v>-5.2584580389772899</v>
      </c>
      <c r="L871" s="2">
        <v>-0.73509936038518497</v>
      </c>
      <c r="M871" s="2">
        <v>-6.5281787260299904</v>
      </c>
      <c r="N871" s="2">
        <v>-0.42660641222197898</v>
      </c>
      <c r="O871" s="2">
        <v>-0.16067890756940201</v>
      </c>
      <c r="P871" s="17">
        <v>-0.38996142682266599</v>
      </c>
      <c r="Q871" s="16">
        <v>-3.6553025223622502</v>
      </c>
      <c r="R871" s="2">
        <v>-4.1739120417974904</v>
      </c>
      <c r="S871" s="17">
        <v>-0.32574891553801499</v>
      </c>
      <c r="T871" s="21">
        <v>2.5096207917635098</v>
      </c>
      <c r="U871" s="3">
        <v>3.0450159522018798</v>
      </c>
      <c r="V871" s="22">
        <v>0.144124232476005</v>
      </c>
      <c r="W871" s="26">
        <v>0.16077672198224999</v>
      </c>
      <c r="X871" s="27" t="s">
        <v>17</v>
      </c>
      <c r="Y871" s="26">
        <v>0.83147339877180804</v>
      </c>
      <c r="Z871" s="5">
        <v>-0.51860951943523803</v>
      </c>
      <c r="AA871" s="4">
        <v>0.147915389295982</v>
      </c>
      <c r="AB871" s="5">
        <v>-3.3295536068242302</v>
      </c>
      <c r="AC871" s="4">
        <v>0.15976734231578299</v>
      </c>
      <c r="AD871" s="216">
        <v>-3.84816312625947</v>
      </c>
      <c r="AE871" s="199">
        <v>-0.81456272707023902</v>
      </c>
      <c r="AF871" s="6">
        <v>0.72893982532134505</v>
      </c>
      <c r="AG871" s="6">
        <v>-0.96427681538659504</v>
      </c>
      <c r="AH871" s="6">
        <v>-0.94875205906590998</v>
      </c>
      <c r="AI871" s="6">
        <v>0.74074187945190895</v>
      </c>
      <c r="AJ871" s="6">
        <v>-1.4229982015482301</v>
      </c>
      <c r="AK871" s="6">
        <v>0.85596532358511901</v>
      </c>
      <c r="AL871" s="6">
        <v>0.95529039133224203</v>
      </c>
      <c r="AM871" s="63">
        <v>0.86965238338035999</v>
      </c>
      <c r="AN871" s="8" t="s">
        <v>4887</v>
      </c>
      <c r="AO871" s="7">
        <v>0.72893982532134505</v>
      </c>
      <c r="AP871" s="7" t="s">
        <v>4887</v>
      </c>
      <c r="AQ871" s="7" t="s">
        <v>4887</v>
      </c>
      <c r="AR871" s="7">
        <v>0.74074187945190895</v>
      </c>
      <c r="AS871" s="7" t="s">
        <v>4887</v>
      </c>
      <c r="AT871" s="7">
        <v>0.85596532358511901</v>
      </c>
      <c r="AU871" s="7">
        <v>0.95529039133224203</v>
      </c>
      <c r="AV871" s="9">
        <v>0.86965238338035999</v>
      </c>
    </row>
    <row r="872" spans="1:48" s="33" customFormat="1" ht="25" customHeight="1" x14ac:dyDescent="0.2">
      <c r="A872" s="13" t="s">
        <v>400</v>
      </c>
      <c r="B872" s="1" t="s">
        <v>400</v>
      </c>
      <c r="C872" s="203" t="s">
        <v>401</v>
      </c>
      <c r="D872" s="201" t="s">
        <v>7523</v>
      </c>
      <c r="E872" s="74" t="s">
        <v>13439</v>
      </c>
      <c r="F872" s="74" t="s">
        <v>12636</v>
      </c>
      <c r="G872" s="121" t="s">
        <v>4887</v>
      </c>
      <c r="H872" s="205">
        <v>-1.5714509290868399</v>
      </c>
      <c r="I872" s="2">
        <v>-1.68365360857857</v>
      </c>
      <c r="J872" s="2">
        <v>-0.258151484271814</v>
      </c>
      <c r="K872" s="2">
        <v>-2.3771756178855399</v>
      </c>
      <c r="L872" s="2">
        <v>-4.2797922708214102</v>
      </c>
      <c r="M872" s="2">
        <v>-5.1374934711461702</v>
      </c>
      <c r="N872" s="2">
        <v>-7.0082537843610897</v>
      </c>
      <c r="O872" s="2">
        <v>-2.6927933269974398</v>
      </c>
      <c r="P872" s="17">
        <v>-1.6985154194994001</v>
      </c>
      <c r="Q872" s="16">
        <v>-1.17108534064574</v>
      </c>
      <c r="R872" s="2">
        <v>-3.9314871199510399</v>
      </c>
      <c r="S872" s="17">
        <v>-3.7998541769526399</v>
      </c>
      <c r="T872" s="21">
        <v>0.79261184062983103</v>
      </c>
      <c r="U872" s="3">
        <v>1.4127370673092201</v>
      </c>
      <c r="V872" s="22">
        <v>2.8226792538205001</v>
      </c>
      <c r="W872" s="26">
        <v>0.20837539129361701</v>
      </c>
      <c r="X872" s="27" t="s">
        <v>17</v>
      </c>
      <c r="Y872" s="26">
        <v>5.6523239997410601E-2</v>
      </c>
      <c r="Z872" s="5">
        <v>-2.7604017793053002</v>
      </c>
      <c r="AA872" s="4">
        <v>0.24392635894526901</v>
      </c>
      <c r="AB872" s="5">
        <v>2.6287688363069002</v>
      </c>
      <c r="AC872" s="4">
        <v>0.94704623079268102</v>
      </c>
      <c r="AD872" s="216">
        <v>-0.13163294299839801</v>
      </c>
      <c r="AE872" s="199">
        <v>0.66056741727898804</v>
      </c>
      <c r="AF872" s="6">
        <v>0.60747563557710904</v>
      </c>
      <c r="AG872" s="6">
        <v>1.2819911457422899</v>
      </c>
      <c r="AH872" s="6">
        <v>0.27931663536097701</v>
      </c>
      <c r="AI872" s="6">
        <v>-0.62095872755924497</v>
      </c>
      <c r="AJ872" s="6">
        <v>-1.0268036244847301</v>
      </c>
      <c r="AK872" s="6">
        <v>-1.9120052846917299</v>
      </c>
      <c r="AL872" s="6">
        <v>0.129973441514594</v>
      </c>
      <c r="AM872" s="63">
        <v>0.60044336126175302</v>
      </c>
      <c r="AN872" s="8">
        <v>0.66056741727898804</v>
      </c>
      <c r="AO872" s="7">
        <v>0.60747563557710904</v>
      </c>
      <c r="AP872" s="7">
        <v>1.2819911457422899</v>
      </c>
      <c r="AQ872" s="7">
        <v>0.27931663536097701</v>
      </c>
      <c r="AR872" s="7" t="s">
        <v>4887</v>
      </c>
      <c r="AS872" s="7" t="s">
        <v>4887</v>
      </c>
      <c r="AT872" s="7" t="s">
        <v>4887</v>
      </c>
      <c r="AU872" s="7">
        <v>0.129973441514594</v>
      </c>
      <c r="AV872" s="9">
        <v>0.60044336126175302</v>
      </c>
    </row>
    <row r="873" spans="1:48" s="33" customFormat="1" ht="25" customHeight="1" x14ac:dyDescent="0.2">
      <c r="A873" s="13" t="s">
        <v>404</v>
      </c>
      <c r="B873" s="1" t="s">
        <v>404</v>
      </c>
      <c r="C873" s="203" t="s">
        <v>405</v>
      </c>
      <c r="D873" s="201" t="s">
        <v>7524</v>
      </c>
      <c r="E873" s="74" t="s">
        <v>12613</v>
      </c>
      <c r="F873" s="74" t="s">
        <v>9996</v>
      </c>
      <c r="G873" s="121" t="s">
        <v>4887</v>
      </c>
      <c r="H873" s="205">
        <v>-7.9761551907553896</v>
      </c>
      <c r="I873" s="2">
        <v>-2.97392831760753</v>
      </c>
      <c r="J873" s="2">
        <v>-6.9663052527140197</v>
      </c>
      <c r="K873" s="2">
        <v>-4.44309943647142</v>
      </c>
      <c r="L873" s="2">
        <v>-6.0529863740182899</v>
      </c>
      <c r="M873" s="2">
        <v>-3.44436359746105</v>
      </c>
      <c r="N873" s="2">
        <v>-4.7157566577109797</v>
      </c>
      <c r="O873" s="2">
        <v>-0.36490938184923399</v>
      </c>
      <c r="P873" s="17">
        <v>-0.88590003254378802</v>
      </c>
      <c r="Q873" s="16">
        <v>-5.9721295870256501</v>
      </c>
      <c r="R873" s="2">
        <v>-4.6468164693169198</v>
      </c>
      <c r="S873" s="17">
        <v>-1.9888553573679999</v>
      </c>
      <c r="T873" s="21">
        <v>2.6451573418789001</v>
      </c>
      <c r="U873" s="3">
        <v>1.31618907064937</v>
      </c>
      <c r="V873" s="22">
        <v>2.3758894841484</v>
      </c>
      <c r="W873" s="26">
        <v>0.155715318683603</v>
      </c>
      <c r="X873" s="27" t="s">
        <v>17</v>
      </c>
      <c r="Y873" s="26">
        <v>0.49500365514828798</v>
      </c>
      <c r="Z873" s="5">
        <v>1.3253131177087301</v>
      </c>
      <c r="AA873" s="4">
        <v>0.12512796477148</v>
      </c>
      <c r="AB873" s="5">
        <v>-3.98327422965765</v>
      </c>
      <c r="AC873" s="4">
        <v>0.185076370056909</v>
      </c>
      <c r="AD873" s="216">
        <v>-2.6579611119489202</v>
      </c>
      <c r="AE873" s="199">
        <v>-1.46008940363478</v>
      </c>
      <c r="AF873" s="6">
        <v>0.47540616882433601</v>
      </c>
      <c r="AG873" s="6">
        <v>-1.06935141163779</v>
      </c>
      <c r="AH873" s="6">
        <v>-9.3055491923253103E-2</v>
      </c>
      <c r="AI873" s="6">
        <v>-0.71596387229043901</v>
      </c>
      <c r="AJ873" s="6">
        <v>0.293382157443969</v>
      </c>
      <c r="AK873" s="6">
        <v>-0.198553874521819</v>
      </c>
      <c r="AL873" s="6">
        <v>1.4849054831655899</v>
      </c>
      <c r="AM873" s="63">
        <v>1.28332024457418</v>
      </c>
      <c r="AN873" s="8" t="s">
        <v>4887</v>
      </c>
      <c r="AO873" s="7">
        <v>0.47540616882433601</v>
      </c>
      <c r="AP873" s="7" t="s">
        <v>4887</v>
      </c>
      <c r="AQ873" s="7" t="s">
        <v>4887</v>
      </c>
      <c r="AR873" s="7" t="s">
        <v>4887</v>
      </c>
      <c r="AS873" s="7" t="s">
        <v>4887</v>
      </c>
      <c r="AT873" s="7" t="s">
        <v>4887</v>
      </c>
      <c r="AU873" s="7">
        <v>1.4849054831655899</v>
      </c>
      <c r="AV873" s="9">
        <v>1.28332024457418</v>
      </c>
    </row>
    <row r="874" spans="1:48" s="33" customFormat="1" ht="25" customHeight="1" x14ac:dyDescent="0.2">
      <c r="A874" s="13" t="s">
        <v>409</v>
      </c>
      <c r="B874" s="1" t="s">
        <v>410</v>
      </c>
      <c r="C874" s="203" t="s">
        <v>411</v>
      </c>
      <c r="D874" s="201" t="s">
        <v>7525</v>
      </c>
      <c r="E874" s="74" t="s">
        <v>13690</v>
      </c>
      <c r="F874" s="74" t="s">
        <v>12553</v>
      </c>
      <c r="G874" s="121" t="s">
        <v>4887</v>
      </c>
      <c r="H874" s="205">
        <v>-0.71025831847916598</v>
      </c>
      <c r="I874" s="2">
        <v>-2.4629846467796002</v>
      </c>
      <c r="J874" s="2">
        <v>-1.63721347157222</v>
      </c>
      <c r="K874" s="2">
        <v>-2.0925063636736301</v>
      </c>
      <c r="L874" s="2">
        <v>-7.5864554656903502</v>
      </c>
      <c r="M874" s="2">
        <v>-3.4673387317221498</v>
      </c>
      <c r="N874" s="2">
        <v>-5.8804775331331696</v>
      </c>
      <c r="O874" s="2">
        <v>-1.9467245081929301</v>
      </c>
      <c r="P874" s="17">
        <v>-1.3621731211963599</v>
      </c>
      <c r="Q874" s="16">
        <v>-1.6034854789436599</v>
      </c>
      <c r="R874" s="2">
        <v>-4.3821001870287102</v>
      </c>
      <c r="S874" s="17">
        <v>-3.0631250541741499</v>
      </c>
      <c r="T874" s="21">
        <v>0.87684980389713596</v>
      </c>
      <c r="U874" s="3">
        <v>2.8589264722922598</v>
      </c>
      <c r="V874" s="22">
        <v>2.4573423294348502</v>
      </c>
      <c r="W874" s="26">
        <v>0.37488976470115298</v>
      </c>
      <c r="X874" s="27" t="s">
        <v>17</v>
      </c>
      <c r="Y874" s="26">
        <v>0.229118913948752</v>
      </c>
      <c r="Z874" s="5">
        <v>-2.7786147080850498</v>
      </c>
      <c r="AA874" s="4">
        <v>0.41667670201571999</v>
      </c>
      <c r="AB874" s="5">
        <v>1.45963957523049</v>
      </c>
      <c r="AC874" s="4">
        <v>0.57791880669062201</v>
      </c>
      <c r="AD874" s="216">
        <v>-1.31897513285456</v>
      </c>
      <c r="AE874" s="199">
        <v>1.01181441063471</v>
      </c>
      <c r="AF874" s="6">
        <v>0.24275533700749</v>
      </c>
      <c r="AG874" s="6">
        <v>0.60508618397368397</v>
      </c>
      <c r="AH874" s="6">
        <v>0.40531333628211602</v>
      </c>
      <c r="AI874" s="6">
        <v>-2.00531480270925</v>
      </c>
      <c r="AJ874" s="6">
        <v>-0.19793389649572901</v>
      </c>
      <c r="AK874" s="6">
        <v>-1.2567679318962299</v>
      </c>
      <c r="AL874" s="6">
        <v>0.46927931711859</v>
      </c>
      <c r="AM874" s="63">
        <v>0.72576804608462397</v>
      </c>
      <c r="AN874" s="8">
        <v>1.01181441063471</v>
      </c>
      <c r="AO874" s="7">
        <v>0.24275533700749</v>
      </c>
      <c r="AP874" s="7">
        <v>0.60508618397368397</v>
      </c>
      <c r="AQ874" s="7">
        <v>0.40531333628211602</v>
      </c>
      <c r="AR874" s="7" t="s">
        <v>4887</v>
      </c>
      <c r="AS874" s="7">
        <v>-0.19793389649572901</v>
      </c>
      <c r="AT874" s="7" t="s">
        <v>4887</v>
      </c>
      <c r="AU874" s="7">
        <v>0.46927931711859</v>
      </c>
      <c r="AV874" s="9">
        <v>0.72576804608462397</v>
      </c>
    </row>
    <row r="875" spans="1:48" s="33" customFormat="1" ht="25" customHeight="1" x14ac:dyDescent="0.2">
      <c r="A875" s="13" t="s">
        <v>412</v>
      </c>
      <c r="B875" s="1" t="s">
        <v>412</v>
      </c>
      <c r="C875" s="203" t="s">
        <v>413</v>
      </c>
      <c r="D875" s="201" t="s">
        <v>7526</v>
      </c>
      <c r="E875" s="74" t="s">
        <v>13452</v>
      </c>
      <c r="F875" s="74" t="s">
        <v>8170</v>
      </c>
      <c r="G875" s="121" t="s">
        <v>4887</v>
      </c>
      <c r="H875" s="205">
        <v>-4.3565135385473202</v>
      </c>
      <c r="I875" s="2">
        <v>-7.07138013640603</v>
      </c>
      <c r="J875" s="2">
        <v>-2.0718532835911998</v>
      </c>
      <c r="K875" s="2">
        <v>-7.2335641975748803</v>
      </c>
      <c r="L875" s="2">
        <v>-4.7136301971680101</v>
      </c>
      <c r="M875" s="2">
        <v>-4.2624548986162498</v>
      </c>
      <c r="N875" s="2">
        <v>-4.8226642740144703</v>
      </c>
      <c r="O875" s="2">
        <v>-2.7208376641252601</v>
      </c>
      <c r="P875" s="17">
        <v>-4.20406144473416</v>
      </c>
      <c r="Q875" s="16">
        <v>-4.4999156528481796</v>
      </c>
      <c r="R875" s="2">
        <v>-5.4032164311197102</v>
      </c>
      <c r="S875" s="17">
        <v>-3.9158544609579602</v>
      </c>
      <c r="T875" s="21">
        <v>2.5028464421121801</v>
      </c>
      <c r="U875" s="3">
        <v>1.60109946509621</v>
      </c>
      <c r="V875" s="22">
        <v>1.0801463899086201</v>
      </c>
      <c r="W875" s="26">
        <v>0.62668260573860601</v>
      </c>
      <c r="X875" s="27" t="s">
        <v>17</v>
      </c>
      <c r="Y875" s="26">
        <v>0.63091187891286904</v>
      </c>
      <c r="Z875" s="5">
        <v>-0.90330077827153099</v>
      </c>
      <c r="AA875" s="4">
        <v>0.73755242471999005</v>
      </c>
      <c r="AB875" s="5">
        <v>-0.58406119189022099</v>
      </c>
      <c r="AC875" s="4">
        <v>0.262246942719497</v>
      </c>
      <c r="AD875" s="216">
        <v>-1.48736197016175</v>
      </c>
      <c r="AE875" s="199">
        <v>0.14619874254339901</v>
      </c>
      <c r="AF875" s="6">
        <v>-1.44261534238707</v>
      </c>
      <c r="AG875" s="6">
        <v>1.4832443252685801</v>
      </c>
      <c r="AH875" s="6">
        <v>-1.5375298847588901</v>
      </c>
      <c r="AI875" s="6">
        <v>-6.2795680102405299E-2</v>
      </c>
      <c r="AJ875" s="6">
        <v>0.20124442767936501</v>
      </c>
      <c r="AK875" s="6">
        <v>-0.12660539994929601</v>
      </c>
      <c r="AL875" s="6">
        <v>1.10344093989942</v>
      </c>
      <c r="AM875" s="63">
        <v>0.235417871806893</v>
      </c>
      <c r="AN875" s="8">
        <v>0.14619874254339901</v>
      </c>
      <c r="AO875" s="7" t="s">
        <v>4887</v>
      </c>
      <c r="AP875" s="7">
        <v>1.4832443252685801</v>
      </c>
      <c r="AQ875" s="7" t="s">
        <v>4887</v>
      </c>
      <c r="AR875" s="7" t="s">
        <v>4887</v>
      </c>
      <c r="AS875" s="7" t="s">
        <v>4887</v>
      </c>
      <c r="AT875" s="7" t="s">
        <v>4887</v>
      </c>
      <c r="AU875" s="7">
        <v>1.10344093989942</v>
      </c>
      <c r="AV875" s="9">
        <v>0.235417871806893</v>
      </c>
    </row>
    <row r="876" spans="1:48" s="33" customFormat="1" ht="25" customHeight="1" x14ac:dyDescent="0.2">
      <c r="A876" s="13" t="s">
        <v>414</v>
      </c>
      <c r="B876" s="1" t="s">
        <v>414</v>
      </c>
      <c r="C876" s="203" t="s">
        <v>415</v>
      </c>
      <c r="D876" s="201" t="s">
        <v>7527</v>
      </c>
      <c r="E876" s="74" t="s">
        <v>12781</v>
      </c>
      <c r="F876" s="74" t="s">
        <v>12534</v>
      </c>
      <c r="G876" s="121" t="s">
        <v>12782</v>
      </c>
      <c r="H876" s="205">
        <v>-2.4563017340497502</v>
      </c>
      <c r="I876" s="2">
        <v>-1.8472926938784999</v>
      </c>
      <c r="J876" s="2">
        <v>-2.4066474309903398</v>
      </c>
      <c r="K876" s="2">
        <v>-2.34762668082907</v>
      </c>
      <c r="L876" s="2">
        <v>-6.7190939009887103</v>
      </c>
      <c r="M876" s="2">
        <v>-4.1908549953593903</v>
      </c>
      <c r="N876" s="2">
        <v>-4.9231458361541396</v>
      </c>
      <c r="O876" s="2">
        <v>-3.4713231322725799</v>
      </c>
      <c r="P876" s="17">
        <v>-6.1610762023616399</v>
      </c>
      <c r="Q876" s="16">
        <v>-2.2367472863061999</v>
      </c>
      <c r="R876" s="2">
        <v>-4.4191918590590502</v>
      </c>
      <c r="S876" s="17">
        <v>-4.8518483902627798</v>
      </c>
      <c r="T876" s="21">
        <v>0.33819010500803198</v>
      </c>
      <c r="U876" s="3">
        <v>2.19466049919474</v>
      </c>
      <c r="V876" s="22">
        <v>1.3462932031531401</v>
      </c>
      <c r="W876" s="26">
        <v>0.15191919716073901</v>
      </c>
      <c r="X876" s="27" t="s">
        <v>17</v>
      </c>
      <c r="Y876" s="26">
        <v>0.22513028664066501</v>
      </c>
      <c r="Z876" s="5">
        <v>-2.1824445727528601</v>
      </c>
      <c r="AA876" s="4">
        <v>7.0302002093725002E-2</v>
      </c>
      <c r="AB876" s="5">
        <v>2.6151011039565901</v>
      </c>
      <c r="AC876" s="4">
        <v>0.78826595302795499</v>
      </c>
      <c r="AD876" s="216">
        <v>0.43265653120372999</v>
      </c>
      <c r="AE876" s="199">
        <v>0.77616501299427698</v>
      </c>
      <c r="AF876" s="6">
        <v>1.1187875894477901</v>
      </c>
      <c r="AG876" s="6">
        <v>0.80410004207272201</v>
      </c>
      <c r="AH876" s="6">
        <v>0.83730454340292804</v>
      </c>
      <c r="AI876" s="6">
        <v>-1.6220404959285599</v>
      </c>
      <c r="AJ876" s="6">
        <v>-0.19967782050232999</v>
      </c>
      <c r="AK876" s="6">
        <v>-0.61165754171608699</v>
      </c>
      <c r="AL876" s="6">
        <v>0.205123823660261</v>
      </c>
      <c r="AM876" s="63">
        <v>-1.308105153431</v>
      </c>
      <c r="AN876" s="8">
        <v>0.77616501299427698</v>
      </c>
      <c r="AO876" s="7">
        <v>1.1187875894477901</v>
      </c>
      <c r="AP876" s="7">
        <v>0.80410004207272201</v>
      </c>
      <c r="AQ876" s="7">
        <v>0.83730454340292804</v>
      </c>
      <c r="AR876" s="7" t="s">
        <v>4887</v>
      </c>
      <c r="AS876" s="7">
        <v>-0.19967782050232999</v>
      </c>
      <c r="AT876" s="7" t="s">
        <v>4887</v>
      </c>
      <c r="AU876" s="7">
        <v>0.205123823660261</v>
      </c>
      <c r="AV876" s="9">
        <v>-1.308105153431</v>
      </c>
    </row>
    <row r="877" spans="1:48" s="33" customFormat="1" ht="25" customHeight="1" x14ac:dyDescent="0.2">
      <c r="A877" s="13" t="s">
        <v>416</v>
      </c>
      <c r="B877" s="1" t="s">
        <v>416</v>
      </c>
      <c r="C877" s="203" t="s">
        <v>417</v>
      </c>
      <c r="D877" s="201" t="s">
        <v>7528</v>
      </c>
      <c r="E877" s="74" t="s">
        <v>12920</v>
      </c>
      <c r="F877" s="74" t="s">
        <v>12495</v>
      </c>
      <c r="G877" s="121" t="s">
        <v>4887</v>
      </c>
      <c r="H877" s="205">
        <v>0.35633843129342702</v>
      </c>
      <c r="I877" s="2">
        <v>-3.0314357994529502</v>
      </c>
      <c r="J877" s="2">
        <v>1.2636957391301E-3</v>
      </c>
      <c r="K877" s="2">
        <v>-5.06839259139152</v>
      </c>
      <c r="L877" s="2">
        <v>-5.3295943933590904</v>
      </c>
      <c r="M877" s="2">
        <v>-4.35159221798739</v>
      </c>
      <c r="N877" s="2">
        <v>-5.6980447374366099</v>
      </c>
      <c r="O877" s="2">
        <v>-0.41759761403999501</v>
      </c>
      <c r="P877" s="17">
        <v>-0.59374525340851003</v>
      </c>
      <c r="Q877" s="16">
        <v>-0.89127789080679698</v>
      </c>
      <c r="R877" s="2">
        <v>-4.9165264009126703</v>
      </c>
      <c r="S877" s="17">
        <v>-2.23646253496171</v>
      </c>
      <c r="T877" s="21">
        <v>1.86191471942534</v>
      </c>
      <c r="U877" s="3">
        <v>0.50637887852463404</v>
      </c>
      <c r="V877" s="22">
        <v>2.9991116194770102</v>
      </c>
      <c r="W877" s="26">
        <v>0.12679158159649601</v>
      </c>
      <c r="X877" s="27" t="s">
        <v>17</v>
      </c>
      <c r="Y877" s="26">
        <v>5.5854617317290502E-2</v>
      </c>
      <c r="Z877" s="5">
        <v>-4.0252485101058699</v>
      </c>
      <c r="AA877" s="4">
        <v>0.55190889365256202</v>
      </c>
      <c r="AB877" s="5">
        <v>1.34518464415491</v>
      </c>
      <c r="AC877" s="4">
        <v>0.259983185133287</v>
      </c>
      <c r="AD877" s="216">
        <v>-2.6800638659509599</v>
      </c>
      <c r="AE877" s="199">
        <v>1.20751448358302</v>
      </c>
      <c r="AF877" s="6">
        <v>-0.139130906064002</v>
      </c>
      <c r="AG877" s="6">
        <v>1.0663717382150699</v>
      </c>
      <c r="AH877" s="6">
        <v>-0.94882431711811999</v>
      </c>
      <c r="AI877" s="6">
        <v>-1.05265242915545</v>
      </c>
      <c r="AJ877" s="6">
        <v>-0.66389508264275299</v>
      </c>
      <c r="AK877" s="6">
        <v>-1.1991119991771899</v>
      </c>
      <c r="AL877" s="6">
        <v>0.89987373294767303</v>
      </c>
      <c r="AM877" s="63">
        <v>0.82985477941175301</v>
      </c>
      <c r="AN877" s="8">
        <v>1.20751448358302</v>
      </c>
      <c r="AO877" s="7">
        <v>-0.139130906064002</v>
      </c>
      <c r="AP877" s="7">
        <v>1.0663717382150699</v>
      </c>
      <c r="AQ877" s="7" t="s">
        <v>4887</v>
      </c>
      <c r="AR877" s="7" t="s">
        <v>4887</v>
      </c>
      <c r="AS877" s="7" t="s">
        <v>4887</v>
      </c>
      <c r="AT877" s="7" t="s">
        <v>4887</v>
      </c>
      <c r="AU877" s="7">
        <v>0.89987373294767303</v>
      </c>
      <c r="AV877" s="9">
        <v>0.82985477941175301</v>
      </c>
    </row>
    <row r="878" spans="1:48" s="33" customFormat="1" ht="25" customHeight="1" x14ac:dyDescent="0.2">
      <c r="A878" s="13" t="s">
        <v>418</v>
      </c>
      <c r="B878" s="1" t="s">
        <v>419</v>
      </c>
      <c r="C878" s="203" t="s">
        <v>420</v>
      </c>
      <c r="D878" s="201" t="s">
        <v>7529</v>
      </c>
      <c r="E878" s="74" t="s">
        <v>13274</v>
      </c>
      <c r="F878" s="74" t="s">
        <v>13275</v>
      </c>
      <c r="G878" s="121" t="s">
        <v>4887</v>
      </c>
      <c r="H878" s="205">
        <v>1.5570618687698099</v>
      </c>
      <c r="I878" s="2">
        <v>1.8455048542146499</v>
      </c>
      <c r="J878" s="2">
        <v>1.94012151844643</v>
      </c>
      <c r="K878" s="2">
        <v>1.2296276637983099</v>
      </c>
      <c r="L878" s="2">
        <v>0.25976805484642501</v>
      </c>
      <c r="M878" s="2">
        <v>-0.42796177133320201</v>
      </c>
      <c r="N878" s="2">
        <v>-0.44794252588711497</v>
      </c>
      <c r="O878" s="2">
        <v>1.28412559687757</v>
      </c>
      <c r="P878" s="17">
        <v>1.49488561581521</v>
      </c>
      <c r="Q878" s="16">
        <v>1.78089608047696</v>
      </c>
      <c r="R878" s="2">
        <v>0.353811315770511</v>
      </c>
      <c r="S878" s="17">
        <v>0.77702289560188798</v>
      </c>
      <c r="T878" s="21">
        <v>0.19953544556170799</v>
      </c>
      <c r="U878" s="3">
        <v>0.83278675845550398</v>
      </c>
      <c r="V878" s="22">
        <v>1.06607230490171</v>
      </c>
      <c r="W878" s="26">
        <v>0.154916450593827</v>
      </c>
      <c r="X878" s="27" t="s">
        <v>17</v>
      </c>
      <c r="Y878" s="26">
        <v>8.9949701707329702E-2</v>
      </c>
      <c r="Z878" s="5">
        <v>-1.42708476470645</v>
      </c>
      <c r="AA878" s="4">
        <v>0.24201663760654399</v>
      </c>
      <c r="AB878" s="5">
        <v>1.0038731848750699</v>
      </c>
      <c r="AC878" s="4">
        <v>0.61827596664939899</v>
      </c>
      <c r="AD878" s="216">
        <v>-0.42321157983137803</v>
      </c>
      <c r="AE878" s="199">
        <v>0.62863547586194302</v>
      </c>
      <c r="AF878" s="6">
        <v>0.93780870451503395</v>
      </c>
      <c r="AG878" s="6">
        <v>1.0392254178381599</v>
      </c>
      <c r="AH878" s="6">
        <v>0.27766874957329601</v>
      </c>
      <c r="AI878" s="6">
        <v>-0.76189415114153403</v>
      </c>
      <c r="AJ878" s="6">
        <v>-1.4990507523779</v>
      </c>
      <c r="AK878" s="6">
        <v>-1.52046751308307</v>
      </c>
      <c r="AL878" s="6">
        <v>0.33608341997705499</v>
      </c>
      <c r="AM878" s="63">
        <v>0.56199064883701</v>
      </c>
      <c r="AN878" s="8">
        <v>0.62863547586194302</v>
      </c>
      <c r="AO878" s="7">
        <v>0.93780870451503395</v>
      </c>
      <c r="AP878" s="7">
        <v>1.0392254178381599</v>
      </c>
      <c r="AQ878" s="7">
        <v>0.27766874957329601</v>
      </c>
      <c r="AR878" s="7">
        <v>-0.76189415114153403</v>
      </c>
      <c r="AS878" s="7">
        <v>-1.4990507523779</v>
      </c>
      <c r="AT878" s="7">
        <v>-1.52046751308307</v>
      </c>
      <c r="AU878" s="7">
        <v>0.33608341997705499</v>
      </c>
      <c r="AV878" s="9">
        <v>0.56199064883701</v>
      </c>
    </row>
    <row r="879" spans="1:48" s="33" customFormat="1" ht="25" customHeight="1" x14ac:dyDescent="0.2">
      <c r="A879" s="13" t="s">
        <v>421</v>
      </c>
      <c r="B879" s="1" t="s">
        <v>421</v>
      </c>
      <c r="C879" s="203" t="s">
        <v>422</v>
      </c>
      <c r="D879" s="201" t="s">
        <v>7530</v>
      </c>
      <c r="E879" s="74" t="s">
        <v>13158</v>
      </c>
      <c r="F879" s="74" t="s">
        <v>13159</v>
      </c>
      <c r="G879" s="121" t="s">
        <v>4887</v>
      </c>
      <c r="H879" s="205">
        <v>3.1076896742048499</v>
      </c>
      <c r="I879" s="2">
        <v>1.50934694266772</v>
      </c>
      <c r="J879" s="2">
        <v>2.3581938437021499</v>
      </c>
      <c r="K879" s="2">
        <v>1.06706898353642</v>
      </c>
      <c r="L879" s="2">
        <v>1.33689277568248</v>
      </c>
      <c r="M879" s="2">
        <v>0.759422547608676</v>
      </c>
      <c r="N879" s="2">
        <v>1.03603460244333</v>
      </c>
      <c r="O879" s="2">
        <v>1.98729389590832</v>
      </c>
      <c r="P879" s="17">
        <v>2.72126812728203</v>
      </c>
      <c r="Q879" s="16">
        <v>2.3250768201915699</v>
      </c>
      <c r="R879" s="2">
        <v>1.0544614356091899</v>
      </c>
      <c r="S879" s="17">
        <v>1.9148655418778899</v>
      </c>
      <c r="T879" s="21">
        <v>0.79968582880969497</v>
      </c>
      <c r="U879" s="3">
        <v>0.28894147984748503</v>
      </c>
      <c r="V879" s="22">
        <v>0.84494816891968705</v>
      </c>
      <c r="W879" s="26">
        <v>0.150994893896963</v>
      </c>
      <c r="X879" s="27" t="s">
        <v>17</v>
      </c>
      <c r="Y879" s="26">
        <v>9.7210209507026302E-2</v>
      </c>
      <c r="Z879" s="5">
        <v>-1.27061538458239</v>
      </c>
      <c r="AA879" s="4">
        <v>0.57447133866349698</v>
      </c>
      <c r="AB879" s="5">
        <v>0.41021127831367998</v>
      </c>
      <c r="AC879" s="4">
        <v>0.21323218832579899</v>
      </c>
      <c r="AD879" s="216">
        <v>-0.860404106268706</v>
      </c>
      <c r="AE879" s="199">
        <v>1.63498472196612</v>
      </c>
      <c r="AF879" s="6">
        <v>-0.31101907876199503</v>
      </c>
      <c r="AG879" s="6">
        <v>0.72246345477491203</v>
      </c>
      <c r="AH879" s="6">
        <v>-0.84949845021699399</v>
      </c>
      <c r="AI879" s="6">
        <v>-0.52098434952838002</v>
      </c>
      <c r="AJ879" s="6">
        <v>-1.2240621290720799</v>
      </c>
      <c r="AK879" s="6">
        <v>-0.88728322714171703</v>
      </c>
      <c r="AL879" s="6">
        <v>0.27088777337989101</v>
      </c>
      <c r="AM879" s="63">
        <v>1.1645112846002399</v>
      </c>
      <c r="AN879" s="8">
        <v>1.63498472196612</v>
      </c>
      <c r="AO879" s="7">
        <v>-0.31101907876199503</v>
      </c>
      <c r="AP879" s="7">
        <v>0.72246345477491203</v>
      </c>
      <c r="AQ879" s="7">
        <v>-0.84949845021699399</v>
      </c>
      <c r="AR879" s="7">
        <v>-0.52098434952838002</v>
      </c>
      <c r="AS879" s="7">
        <v>-1.2240621290720799</v>
      </c>
      <c r="AT879" s="7">
        <v>-0.88728322714171703</v>
      </c>
      <c r="AU879" s="7">
        <v>0.27088777337989101</v>
      </c>
      <c r="AV879" s="9">
        <v>1.1645112846002399</v>
      </c>
    </row>
    <row r="880" spans="1:48" s="33" customFormat="1" ht="25" customHeight="1" x14ac:dyDescent="0.2">
      <c r="A880" s="13" t="s">
        <v>423</v>
      </c>
      <c r="B880" s="1" t="s">
        <v>423</v>
      </c>
      <c r="C880" s="203" t="s">
        <v>424</v>
      </c>
      <c r="D880" s="201" t="s">
        <v>7531</v>
      </c>
      <c r="E880" s="74" t="s">
        <v>12436</v>
      </c>
      <c r="F880" s="74" t="s">
        <v>12437</v>
      </c>
      <c r="G880" s="121" t="s">
        <v>4887</v>
      </c>
      <c r="H880" s="205">
        <v>-4.7810551448036804</v>
      </c>
      <c r="I880" s="2">
        <v>-3.0650667276228298</v>
      </c>
      <c r="J880" s="2">
        <v>-3.7610239255661901</v>
      </c>
      <c r="K880" s="2">
        <v>-4.9258608530769896</v>
      </c>
      <c r="L880" s="2">
        <v>-6.8869321397315302</v>
      </c>
      <c r="M880" s="2">
        <v>-5.8591773614850204</v>
      </c>
      <c r="N880" s="2">
        <v>-7.6089529573461698</v>
      </c>
      <c r="O880" s="2">
        <v>-5.0584766782898098</v>
      </c>
      <c r="P880" s="17">
        <v>-3.3721039742565599</v>
      </c>
      <c r="Q880" s="16">
        <v>-3.8690485993308998</v>
      </c>
      <c r="R880" s="2">
        <v>-5.8906567847645102</v>
      </c>
      <c r="S880" s="17">
        <v>-5.34651120329751</v>
      </c>
      <c r="T880" s="21">
        <v>0.86307940514253501</v>
      </c>
      <c r="U880" s="3">
        <v>0.98091455458808097</v>
      </c>
      <c r="V880" s="22">
        <v>2.1330600652757501</v>
      </c>
      <c r="W880" s="26">
        <v>0.28213961239207502</v>
      </c>
      <c r="X880" s="27" t="s">
        <v>17</v>
      </c>
      <c r="Y880" s="26">
        <v>5.6174968878407901E-2</v>
      </c>
      <c r="Z880" s="5">
        <v>-2.0216081854336201</v>
      </c>
      <c r="AA880" s="4">
        <v>0.35708284694737802</v>
      </c>
      <c r="AB880" s="5">
        <v>1.4774626039666101</v>
      </c>
      <c r="AC880" s="4">
        <v>0.71666383445916904</v>
      </c>
      <c r="AD880" s="216">
        <v>-0.54414558146700198</v>
      </c>
      <c r="AE880" s="199">
        <v>0.164698044929351</v>
      </c>
      <c r="AF880" s="6">
        <v>1.2758421785565499</v>
      </c>
      <c r="AG880" s="6">
        <v>0.825193007496972</v>
      </c>
      <c r="AH880" s="6">
        <v>7.0932835530119503E-2</v>
      </c>
      <c r="AI880" s="6">
        <v>-1.19890840230924</v>
      </c>
      <c r="AJ880" s="6">
        <v>-0.533412247893432</v>
      </c>
      <c r="AK880" s="6">
        <v>-1.6664343994644299</v>
      </c>
      <c r="AL880" s="6">
        <v>-1.4939128835139599E-2</v>
      </c>
      <c r="AM880" s="63">
        <v>1.07702811198925</v>
      </c>
      <c r="AN880" s="8">
        <v>0.164698044929351</v>
      </c>
      <c r="AO880" s="7" t="s">
        <v>4887</v>
      </c>
      <c r="AP880" s="7" t="s">
        <v>4887</v>
      </c>
      <c r="AQ880" s="7" t="s">
        <v>4887</v>
      </c>
      <c r="AR880" s="7" t="s">
        <v>4887</v>
      </c>
      <c r="AS880" s="7" t="s">
        <v>4887</v>
      </c>
      <c r="AT880" s="7" t="s">
        <v>4887</v>
      </c>
      <c r="AU880" s="7">
        <v>-1.4939128835139599E-2</v>
      </c>
      <c r="AV880" s="9">
        <v>1.07702811198925</v>
      </c>
    </row>
    <row r="881" spans="1:48" s="33" customFormat="1" ht="25" customHeight="1" x14ac:dyDescent="0.2">
      <c r="A881" s="13" t="s">
        <v>427</v>
      </c>
      <c r="B881" s="1" t="s">
        <v>427</v>
      </c>
      <c r="C881" s="203" t="s">
        <v>428</v>
      </c>
      <c r="D881" s="201" t="s">
        <v>5194</v>
      </c>
      <c r="E881" s="74" t="s">
        <v>12820</v>
      </c>
      <c r="F881" s="74" t="s">
        <v>10640</v>
      </c>
      <c r="G881" s="121" t="s">
        <v>4887</v>
      </c>
      <c r="H881" s="205">
        <v>-4.5604693791443198</v>
      </c>
      <c r="I881" s="2">
        <v>-1.9135791459362801</v>
      </c>
      <c r="J881" s="2">
        <v>-0.79576429493372902</v>
      </c>
      <c r="K881" s="2">
        <v>-6.5691272786958699</v>
      </c>
      <c r="L881" s="2">
        <v>-5.9437966311909403</v>
      </c>
      <c r="M881" s="2">
        <v>-6.8900121211090903</v>
      </c>
      <c r="N881" s="2">
        <v>-5.4706314811227301</v>
      </c>
      <c r="O881" s="2">
        <v>-6.4780591792324298</v>
      </c>
      <c r="P881" s="17">
        <v>-2.7840655881434202</v>
      </c>
      <c r="Q881" s="16">
        <v>-2.4232709400047798</v>
      </c>
      <c r="R881" s="2">
        <v>-6.4676453436652999</v>
      </c>
      <c r="S881" s="17">
        <v>-4.9109187494995297</v>
      </c>
      <c r="T881" s="21">
        <v>1.93341417872008</v>
      </c>
      <c r="U881" s="3">
        <v>0.481201491782208</v>
      </c>
      <c r="V881" s="22">
        <v>1.9095433797658301</v>
      </c>
      <c r="W881" s="26">
        <v>5.4396171511821897E-2</v>
      </c>
      <c r="X881" s="27" t="s">
        <v>17</v>
      </c>
      <c r="Y881" s="26">
        <v>6.0896388602744801E-2</v>
      </c>
      <c r="Z881" s="5">
        <v>-4.0443744036605196</v>
      </c>
      <c r="AA881" s="4">
        <v>0.18802577079435701</v>
      </c>
      <c r="AB881" s="5">
        <v>2.4876478094947498</v>
      </c>
      <c r="AC881" s="4">
        <v>0.29142413831029801</v>
      </c>
      <c r="AD881" s="216">
        <v>-1.55672659416578</v>
      </c>
      <c r="AE881" s="199">
        <v>1.7907300448712599E-2</v>
      </c>
      <c r="AF881" s="6">
        <v>1.1986732341103901</v>
      </c>
      <c r="AG881" s="6">
        <v>1.6973254561200699</v>
      </c>
      <c r="AH881" s="6">
        <v>-0.87814603429661098</v>
      </c>
      <c r="AI881" s="6">
        <v>-0.59918882005901397</v>
      </c>
      <c r="AJ881" s="6">
        <v>-1.0212913320488</v>
      </c>
      <c r="AK881" s="6">
        <v>-0.38811195590083702</v>
      </c>
      <c r="AL881" s="6">
        <v>-0.83752096109158602</v>
      </c>
      <c r="AM881" s="63">
        <v>0.81035311271767396</v>
      </c>
      <c r="AN881" s="8" t="s">
        <v>4887</v>
      </c>
      <c r="AO881" s="7">
        <v>1.1986732341103901</v>
      </c>
      <c r="AP881" s="7">
        <v>1.6973254561200699</v>
      </c>
      <c r="AQ881" s="7" t="s">
        <v>4887</v>
      </c>
      <c r="AR881" s="7" t="s">
        <v>4887</v>
      </c>
      <c r="AS881" s="7" t="s">
        <v>4887</v>
      </c>
      <c r="AT881" s="7" t="s">
        <v>4887</v>
      </c>
      <c r="AU881" s="7" t="s">
        <v>4887</v>
      </c>
      <c r="AV881" s="9">
        <v>0.81035311271767396</v>
      </c>
    </row>
    <row r="882" spans="1:48" s="33" customFormat="1" ht="25" customHeight="1" x14ac:dyDescent="0.2">
      <c r="A882" s="13" t="s">
        <v>429</v>
      </c>
      <c r="B882" s="1" t="s">
        <v>429</v>
      </c>
      <c r="C882" s="203" t="s">
        <v>430</v>
      </c>
      <c r="D882" s="201" t="s">
        <v>7532</v>
      </c>
      <c r="E882" s="74" t="s">
        <v>13295</v>
      </c>
      <c r="F882" s="74" t="s">
        <v>13296</v>
      </c>
      <c r="G882" s="121" t="s">
        <v>4887</v>
      </c>
      <c r="H882" s="205">
        <v>1.5669628458273399</v>
      </c>
      <c r="I882" s="2">
        <v>-2.1837087998610301</v>
      </c>
      <c r="J882" s="2">
        <v>-0.407059594247968</v>
      </c>
      <c r="K882" s="2">
        <v>-5.4852941341771198</v>
      </c>
      <c r="L882" s="2">
        <v>-0.155843251754646</v>
      </c>
      <c r="M882" s="2">
        <v>-4.5156577115834802</v>
      </c>
      <c r="N882" s="2">
        <v>-1.15170767109511</v>
      </c>
      <c r="O882" s="2">
        <v>0.80469135207204401</v>
      </c>
      <c r="P882" s="17">
        <v>0.93634802032542597</v>
      </c>
      <c r="Q882" s="16">
        <v>-0.34126851609388498</v>
      </c>
      <c r="R882" s="2">
        <v>-3.3855983658384199</v>
      </c>
      <c r="S882" s="17">
        <v>0.19644390043411999</v>
      </c>
      <c r="T882" s="21">
        <v>1.8762011613673499</v>
      </c>
      <c r="U882" s="3">
        <v>2.8387562894193201</v>
      </c>
      <c r="V882" s="22">
        <v>1.16938781609714</v>
      </c>
      <c r="W882" s="26">
        <v>0.15424052780920999</v>
      </c>
      <c r="X882" s="27" t="s">
        <v>17</v>
      </c>
      <c r="Y882" s="26">
        <v>0.20683190354663999</v>
      </c>
      <c r="Z882" s="5">
        <v>-3.0443298497445301</v>
      </c>
      <c r="AA882" s="4">
        <v>0.69914610766368901</v>
      </c>
      <c r="AB882" s="5">
        <v>-0.53771241652800505</v>
      </c>
      <c r="AC882" s="4">
        <v>0.14814478190309799</v>
      </c>
      <c r="AD882" s="216">
        <v>-3.58204226627254</v>
      </c>
      <c r="AE882" s="199">
        <v>1.11688240216872</v>
      </c>
      <c r="AF882" s="6">
        <v>-0.40987034472580802</v>
      </c>
      <c r="AG882" s="6">
        <v>0.31333453993955801</v>
      </c>
      <c r="AH882" s="6">
        <v>-1.7538174972493701</v>
      </c>
      <c r="AI882" s="6">
        <v>0.41559495545937097</v>
      </c>
      <c r="AJ882" s="6">
        <v>-1.3591161713186899</v>
      </c>
      <c r="AK882" s="6">
        <v>1.02172307762708E-2</v>
      </c>
      <c r="AL882" s="6">
        <v>0.80659128449432504</v>
      </c>
      <c r="AM882" s="63">
        <v>0.86018360045562803</v>
      </c>
      <c r="AN882" s="8">
        <v>1.11688240216872</v>
      </c>
      <c r="AO882" s="7" t="s">
        <v>4887</v>
      </c>
      <c r="AP882" s="7">
        <v>0.31333453993955801</v>
      </c>
      <c r="AQ882" s="7" t="s">
        <v>4887</v>
      </c>
      <c r="AR882" s="7">
        <v>0.41559495545937097</v>
      </c>
      <c r="AS882" s="7" t="s">
        <v>4887</v>
      </c>
      <c r="AT882" s="7">
        <v>1.02172307762708E-2</v>
      </c>
      <c r="AU882" s="7">
        <v>0.80659128449432504</v>
      </c>
      <c r="AV882" s="9">
        <v>0.86018360045562803</v>
      </c>
    </row>
    <row r="883" spans="1:48" s="33" customFormat="1" ht="25" customHeight="1" x14ac:dyDescent="0.2">
      <c r="A883" s="13" t="s">
        <v>431</v>
      </c>
      <c r="B883" s="1" t="s">
        <v>431</v>
      </c>
      <c r="C883" s="203" t="s">
        <v>432</v>
      </c>
      <c r="D883" s="201" t="s">
        <v>7533</v>
      </c>
      <c r="E883" s="74" t="s">
        <v>13362</v>
      </c>
      <c r="F883" s="74" t="s">
        <v>10639</v>
      </c>
      <c r="G883" s="121" t="s">
        <v>4887</v>
      </c>
      <c r="H883" s="205">
        <v>1.1829865834502999</v>
      </c>
      <c r="I883" s="2">
        <v>-7.0262761267739098</v>
      </c>
      <c r="J883" s="2">
        <v>1.82796205197273</v>
      </c>
      <c r="K883" s="2">
        <v>-5.0884995951354597</v>
      </c>
      <c r="L883" s="2">
        <v>-6.6029775276536702</v>
      </c>
      <c r="M883" s="2">
        <v>-2.1568036778607298</v>
      </c>
      <c r="N883" s="2">
        <v>-8.2548793642246405</v>
      </c>
      <c r="O883" s="2">
        <v>1.9052771494404399</v>
      </c>
      <c r="P883" s="17">
        <v>-3.4459022198390499</v>
      </c>
      <c r="Q883" s="16">
        <v>-1.33844249711696</v>
      </c>
      <c r="R883" s="2">
        <v>-4.6160936002166197</v>
      </c>
      <c r="S883" s="17">
        <v>-3.2651681448744099</v>
      </c>
      <c r="T883" s="21">
        <v>4.9363536023811498</v>
      </c>
      <c r="U883" s="3">
        <v>2.2604183337763102</v>
      </c>
      <c r="V883" s="22">
        <v>5.0824889276743903</v>
      </c>
      <c r="W883" s="26">
        <v>0.66238369225081295</v>
      </c>
      <c r="X883" s="27" t="s">
        <v>17</v>
      </c>
      <c r="Y883" s="26">
        <v>0.37738867530875297</v>
      </c>
      <c r="Z883" s="5">
        <v>-3.27765110309966</v>
      </c>
      <c r="AA883" s="4">
        <v>0.66219078197980896</v>
      </c>
      <c r="AB883" s="5">
        <v>1.9267256477574599</v>
      </c>
      <c r="AC883" s="4">
        <v>0.70457576525063603</v>
      </c>
      <c r="AD883" s="216">
        <v>-1.3509254553422101</v>
      </c>
      <c r="AE883" s="199">
        <v>1.0686663426222101</v>
      </c>
      <c r="AF883" s="6">
        <v>-0.992542902434144</v>
      </c>
      <c r="AG883" s="6">
        <v>1.23060894885617</v>
      </c>
      <c r="AH883" s="6">
        <v>-0.505999464508605</v>
      </c>
      <c r="AI883" s="6">
        <v>-0.88625966888146801</v>
      </c>
      <c r="AJ883" s="6">
        <v>0.23010058998892999</v>
      </c>
      <c r="AK883" s="6">
        <v>-1.3010247285043</v>
      </c>
      <c r="AL883" s="6">
        <v>1.2500214831248599</v>
      </c>
      <c r="AM883" s="63">
        <v>-9.3570600263646803E-2</v>
      </c>
      <c r="AN883" s="8">
        <v>1.0686663426222101</v>
      </c>
      <c r="AO883" s="7" t="s">
        <v>4887</v>
      </c>
      <c r="AP883" s="7">
        <v>1.23060894885617</v>
      </c>
      <c r="AQ883" s="7" t="s">
        <v>4887</v>
      </c>
      <c r="AR883" s="7" t="s">
        <v>4887</v>
      </c>
      <c r="AS883" s="7" t="s">
        <v>4887</v>
      </c>
      <c r="AT883" s="7" t="s">
        <v>4887</v>
      </c>
      <c r="AU883" s="7">
        <v>1.2500214831248599</v>
      </c>
      <c r="AV883" s="9" t="s">
        <v>4887</v>
      </c>
    </row>
    <row r="884" spans="1:48" s="33" customFormat="1" ht="25" customHeight="1" x14ac:dyDescent="0.2">
      <c r="A884" s="13" t="s">
        <v>433</v>
      </c>
      <c r="B884" s="1" t="s">
        <v>433</v>
      </c>
      <c r="C884" s="203" t="s">
        <v>434</v>
      </c>
      <c r="D884" s="201" t="s">
        <v>5213</v>
      </c>
      <c r="E884" s="74" t="s">
        <v>12851</v>
      </c>
      <c r="F884" s="74" t="s">
        <v>9411</v>
      </c>
      <c r="G884" s="121" t="s">
        <v>4887</v>
      </c>
      <c r="H884" s="205">
        <v>-5.9603410955193503</v>
      </c>
      <c r="I884" s="2">
        <v>-6.1634538448068499</v>
      </c>
      <c r="J884" s="2">
        <v>-5.4305843309132102</v>
      </c>
      <c r="K884" s="2">
        <v>-5.2865012343235804</v>
      </c>
      <c r="L884" s="2">
        <v>-3.4996006239697199</v>
      </c>
      <c r="M884" s="2">
        <v>-4.5591484162237599</v>
      </c>
      <c r="N884" s="2">
        <v>-5.9000075649344197</v>
      </c>
      <c r="O884" s="2">
        <v>-1.2934352397408799</v>
      </c>
      <c r="P884" s="17">
        <v>-0.42163114017840198</v>
      </c>
      <c r="Q884" s="16">
        <v>-5.8514597570797999</v>
      </c>
      <c r="R884" s="2">
        <v>-4.4484167581723497</v>
      </c>
      <c r="S884" s="17">
        <v>-2.5383579816178998</v>
      </c>
      <c r="T884" s="21">
        <v>0.37837255515425799</v>
      </c>
      <c r="U884" s="3">
        <v>0.89858197894897596</v>
      </c>
      <c r="V884" s="22">
        <v>2.9437266411408798</v>
      </c>
      <c r="W884" s="26">
        <v>0.15470543228245501</v>
      </c>
      <c r="X884" s="27" t="s">
        <v>17</v>
      </c>
      <c r="Y884" s="26">
        <v>9.8112531102308595E-2</v>
      </c>
      <c r="Z884" s="5">
        <v>1.40304299890745</v>
      </c>
      <c r="AA884" s="4">
        <v>0.18878051728971601</v>
      </c>
      <c r="AB884" s="5">
        <v>-3.3131017754619001</v>
      </c>
      <c r="AC884" s="4">
        <v>0.37956435656729398</v>
      </c>
      <c r="AD884" s="216">
        <v>-1.9100587765544501</v>
      </c>
      <c r="AE884" s="199">
        <v>-0.79432216591221605</v>
      </c>
      <c r="AF884" s="6">
        <v>-0.89030296086540595</v>
      </c>
      <c r="AG884" s="6">
        <v>-0.54398595817984996</v>
      </c>
      <c r="AH884" s="6">
        <v>-0.47589958645526598</v>
      </c>
      <c r="AI884" s="6">
        <v>0.36849911173448502</v>
      </c>
      <c r="AJ884" s="6">
        <v>-0.132189494707909</v>
      </c>
      <c r="AK884" s="6">
        <v>-0.76581159605292304</v>
      </c>
      <c r="AL884" s="6">
        <v>1.4110211007248099</v>
      </c>
      <c r="AM884" s="63">
        <v>1.8229915497142799</v>
      </c>
      <c r="AN884" s="8" t="s">
        <v>4887</v>
      </c>
      <c r="AO884" s="7" t="s">
        <v>4887</v>
      </c>
      <c r="AP884" s="7" t="s">
        <v>4887</v>
      </c>
      <c r="AQ884" s="7" t="s">
        <v>4887</v>
      </c>
      <c r="AR884" s="7" t="s">
        <v>4887</v>
      </c>
      <c r="AS884" s="7" t="s">
        <v>4887</v>
      </c>
      <c r="AT884" s="7" t="s">
        <v>4887</v>
      </c>
      <c r="AU884" s="7">
        <v>1.4110211007248099</v>
      </c>
      <c r="AV884" s="9">
        <v>1.8229915497142799</v>
      </c>
    </row>
    <row r="885" spans="1:48" s="33" customFormat="1" ht="25" customHeight="1" x14ac:dyDescent="0.2">
      <c r="A885" s="13" t="s">
        <v>435</v>
      </c>
      <c r="B885" s="1" t="s">
        <v>435</v>
      </c>
      <c r="C885" s="203" t="s">
        <v>436</v>
      </c>
      <c r="D885" s="201" t="s">
        <v>5137</v>
      </c>
      <c r="E885" s="74" t="s">
        <v>12873</v>
      </c>
      <c r="F885" s="74" t="s">
        <v>8426</v>
      </c>
      <c r="G885" s="121" t="s">
        <v>4887</v>
      </c>
      <c r="H885" s="205">
        <v>-4.9601446488572298</v>
      </c>
      <c r="I885" s="2">
        <v>-0.39143830256589501</v>
      </c>
      <c r="J885" s="2">
        <v>-2.49221583641478</v>
      </c>
      <c r="K885" s="2">
        <v>-1.4755559567215299</v>
      </c>
      <c r="L885" s="2">
        <v>-5.1397210043085799</v>
      </c>
      <c r="M885" s="2">
        <v>-4.0997712593670101</v>
      </c>
      <c r="N885" s="2">
        <v>-2.7083301436721201</v>
      </c>
      <c r="O885" s="2">
        <v>-2.58760617489509</v>
      </c>
      <c r="P885" s="17">
        <v>-4.17346068075961</v>
      </c>
      <c r="Q885" s="16">
        <v>-2.61459959594597</v>
      </c>
      <c r="R885" s="2">
        <v>-3.5716827401323701</v>
      </c>
      <c r="S885" s="17">
        <v>-3.1564656664422701</v>
      </c>
      <c r="T885" s="21">
        <v>2.28681060827267</v>
      </c>
      <c r="U885" s="3">
        <v>1.8883020116232001</v>
      </c>
      <c r="V885" s="22">
        <v>0.88280955676694794</v>
      </c>
      <c r="W885" s="26">
        <v>0.81134639531587505</v>
      </c>
      <c r="X885" s="27" t="s">
        <v>17</v>
      </c>
      <c r="Y885" s="26">
        <v>0.60700293972724695</v>
      </c>
      <c r="Z885" s="5">
        <v>-0.95708314418640394</v>
      </c>
      <c r="AA885" s="4">
        <v>0.73109906801951097</v>
      </c>
      <c r="AB885" s="5">
        <v>0.54186607049630098</v>
      </c>
      <c r="AC885" s="4">
        <v>0.75408426565964404</v>
      </c>
      <c r="AD885" s="216">
        <v>-0.41521707369010302</v>
      </c>
      <c r="AE885" s="199">
        <v>-1.1522476303125699</v>
      </c>
      <c r="AF885" s="6">
        <v>1.69963731637536</v>
      </c>
      <c r="AG885" s="6">
        <v>0.38828671272205101</v>
      </c>
      <c r="AH885" s="6">
        <v>1.0229077163574301</v>
      </c>
      <c r="AI885" s="6">
        <v>-1.26434306085135</v>
      </c>
      <c r="AJ885" s="6">
        <v>-0.61518402148382201</v>
      </c>
      <c r="AK885" s="6">
        <v>0.253383505355394</v>
      </c>
      <c r="AL885" s="6">
        <v>0.32874200799567399</v>
      </c>
      <c r="AM885" s="63">
        <v>-0.66118254615815997</v>
      </c>
      <c r="AN885" s="8">
        <v>-1.1522476303125699</v>
      </c>
      <c r="AO885" s="7">
        <v>1.69963731637536</v>
      </c>
      <c r="AP885" s="7">
        <v>0.38828671272205101</v>
      </c>
      <c r="AQ885" s="7">
        <v>1.0229077163574301</v>
      </c>
      <c r="AR885" s="7" t="s">
        <v>4887</v>
      </c>
      <c r="AS885" s="7" t="s">
        <v>4887</v>
      </c>
      <c r="AT885" s="7">
        <v>0.253383505355394</v>
      </c>
      <c r="AU885" s="7">
        <v>0.32874200799567399</v>
      </c>
      <c r="AV885" s="9">
        <v>-0.66118254615815997</v>
      </c>
    </row>
    <row r="886" spans="1:48" s="33" customFormat="1" ht="25" customHeight="1" x14ac:dyDescent="0.2">
      <c r="A886" s="13" t="s">
        <v>437</v>
      </c>
      <c r="B886" s="1" t="s">
        <v>438</v>
      </c>
      <c r="C886" s="203" t="s">
        <v>439</v>
      </c>
      <c r="D886" s="201" t="s">
        <v>7534</v>
      </c>
      <c r="E886" s="74" t="s">
        <v>13448</v>
      </c>
      <c r="F886" s="74" t="s">
        <v>13009</v>
      </c>
      <c r="G886" s="121" t="s">
        <v>4887</v>
      </c>
      <c r="H886" s="205">
        <v>1.0452982550941401</v>
      </c>
      <c r="I886" s="2">
        <v>1.00483677695302</v>
      </c>
      <c r="J886" s="2">
        <v>1.2518164606184401</v>
      </c>
      <c r="K886" s="2">
        <v>1.8385173584872501</v>
      </c>
      <c r="L886" s="2">
        <v>0.90505203400269396</v>
      </c>
      <c r="M886" s="2">
        <v>2.2794190242191301</v>
      </c>
      <c r="N886" s="2">
        <v>-3.5594364773352503E-2</v>
      </c>
      <c r="O886" s="2">
        <v>1.0240564150965801</v>
      </c>
      <c r="P886" s="17">
        <v>0.62871830849063304</v>
      </c>
      <c r="Q886" s="16">
        <v>1.1006504975552001</v>
      </c>
      <c r="R886" s="2">
        <v>1.67432947223636</v>
      </c>
      <c r="S886" s="17">
        <v>0.53906011960462097</v>
      </c>
      <c r="T886" s="21">
        <v>0.13246752090595099</v>
      </c>
      <c r="U886" s="3">
        <v>0.70174026708091697</v>
      </c>
      <c r="V886" s="22">
        <v>0.53548472148650506</v>
      </c>
      <c r="W886" s="26">
        <v>9.2233000560255005E-2</v>
      </c>
      <c r="X886" s="27" t="s">
        <v>17</v>
      </c>
      <c r="Y886" s="26">
        <v>0.29097091402854802</v>
      </c>
      <c r="Z886" s="5">
        <v>0.57367897468116102</v>
      </c>
      <c r="AA886" s="4">
        <v>0.20604541643896099</v>
      </c>
      <c r="AB886" s="5">
        <v>0.56159037795057598</v>
      </c>
      <c r="AC886" s="4">
        <v>9.4544232033993494E-2</v>
      </c>
      <c r="AD886" s="216">
        <v>1.1352693526317399</v>
      </c>
      <c r="AE886" s="199">
        <v>-8.9435179968449893E-2</v>
      </c>
      <c r="AF886" s="6">
        <v>-0.15037440917375799</v>
      </c>
      <c r="AG886" s="6">
        <v>0.22160289475585301</v>
      </c>
      <c r="AH886" s="6">
        <v>1.1052359732481301</v>
      </c>
      <c r="AI886" s="6">
        <v>-0.30066069630923398</v>
      </c>
      <c r="AJ886" s="6">
        <v>1.76928011843051</v>
      </c>
      <c r="AK886" s="6">
        <v>-1.71737281681634</v>
      </c>
      <c r="AL886" s="6">
        <v>-0.121427618599555</v>
      </c>
      <c r="AM886" s="63">
        <v>-0.71684826556715597</v>
      </c>
      <c r="AN886" s="8">
        <v>-8.9435179968449893E-2</v>
      </c>
      <c r="AO886" s="7">
        <v>-0.15037440917375799</v>
      </c>
      <c r="AP886" s="7">
        <v>0.22160289475585301</v>
      </c>
      <c r="AQ886" s="7">
        <v>1.1052359732481301</v>
      </c>
      <c r="AR886" s="7">
        <v>-0.30066069630923398</v>
      </c>
      <c r="AS886" s="7">
        <v>1.76928011843051</v>
      </c>
      <c r="AT886" s="7">
        <v>-1.71737281681634</v>
      </c>
      <c r="AU886" s="7">
        <v>-0.121427618599555</v>
      </c>
      <c r="AV886" s="9">
        <v>-0.71684826556715597</v>
      </c>
    </row>
    <row r="887" spans="1:48" s="33" customFormat="1" ht="25" customHeight="1" x14ac:dyDescent="0.2">
      <c r="A887" s="13" t="s">
        <v>440</v>
      </c>
      <c r="B887" s="1" t="s">
        <v>440</v>
      </c>
      <c r="C887" s="203" t="s">
        <v>441</v>
      </c>
      <c r="D887" s="201" t="s">
        <v>5077</v>
      </c>
      <c r="E887" s="74" t="s">
        <v>13299</v>
      </c>
      <c r="F887" s="74" t="s">
        <v>13288</v>
      </c>
      <c r="G887" s="121" t="s">
        <v>4887</v>
      </c>
      <c r="H887" s="205">
        <v>-2.3806271628727802</v>
      </c>
      <c r="I887" s="2">
        <v>-0.77211357124930702</v>
      </c>
      <c r="J887" s="2">
        <v>-1.4104988749795</v>
      </c>
      <c r="K887" s="2">
        <v>-1.1732775170165799</v>
      </c>
      <c r="L887" s="2">
        <v>-1.54506661241511</v>
      </c>
      <c r="M887" s="2">
        <v>-1.7049394936621201</v>
      </c>
      <c r="N887" s="2">
        <v>-4.8401054175027598</v>
      </c>
      <c r="O887" s="2">
        <v>-2.7855013145679499</v>
      </c>
      <c r="P887" s="17">
        <v>-2.67070091869464</v>
      </c>
      <c r="Q887" s="16">
        <v>-1.5210798697005301</v>
      </c>
      <c r="R887" s="2">
        <v>-1.4744278743646</v>
      </c>
      <c r="S887" s="17">
        <v>-3.4321025502551201</v>
      </c>
      <c r="T887" s="21">
        <v>0.80993833771743295</v>
      </c>
      <c r="U887" s="3">
        <v>0.27277919245735299</v>
      </c>
      <c r="V887" s="22">
        <v>1.2207165266172</v>
      </c>
      <c r="W887" s="26">
        <v>5.1617404761539101E-2</v>
      </c>
      <c r="X887" s="27" t="s">
        <v>17</v>
      </c>
      <c r="Y887" s="26">
        <v>0.93186292894672296</v>
      </c>
      <c r="Z887" s="5">
        <v>4.6651995335923499E-2</v>
      </c>
      <c r="AA887" s="4">
        <v>9.6834644351642504E-2</v>
      </c>
      <c r="AB887" s="5">
        <v>1.91102268055459</v>
      </c>
      <c r="AC887" s="4">
        <v>0.102449526967238</v>
      </c>
      <c r="AD887" s="216">
        <v>1.9576746758905099</v>
      </c>
      <c r="AE887" s="199">
        <v>-0.19498755734106801</v>
      </c>
      <c r="AF887" s="6">
        <v>1.1223277929809601</v>
      </c>
      <c r="AG887" s="6">
        <v>0.59951296293964096</v>
      </c>
      <c r="AH887" s="6">
        <v>0.79378880735658697</v>
      </c>
      <c r="AI887" s="6">
        <v>0.48930677810839002</v>
      </c>
      <c r="AJ887" s="6">
        <v>0.35837658164400599</v>
      </c>
      <c r="AK887" s="6">
        <v>-2.20921266272999</v>
      </c>
      <c r="AL887" s="6">
        <v>-0.52656506949522797</v>
      </c>
      <c r="AM887" s="63">
        <v>-0.432547633463293</v>
      </c>
      <c r="AN887" s="8">
        <v>-0.19498755734106801</v>
      </c>
      <c r="AO887" s="7">
        <v>1.1223277929809601</v>
      </c>
      <c r="AP887" s="7">
        <v>0.59951296293964096</v>
      </c>
      <c r="AQ887" s="7">
        <v>0.79378880735658697</v>
      </c>
      <c r="AR887" s="7">
        <v>0.48930677810839002</v>
      </c>
      <c r="AS887" s="7">
        <v>0.35837658164400599</v>
      </c>
      <c r="AT887" s="7" t="s">
        <v>4887</v>
      </c>
      <c r="AU887" s="7">
        <v>-0.52656506949522797</v>
      </c>
      <c r="AV887" s="9">
        <v>-0.432547633463293</v>
      </c>
    </row>
    <row r="888" spans="1:48" s="33" customFormat="1" ht="25" customHeight="1" x14ac:dyDescent="0.2">
      <c r="A888" s="13" t="s">
        <v>446</v>
      </c>
      <c r="B888" s="1" t="s">
        <v>446</v>
      </c>
      <c r="C888" s="203" t="s">
        <v>447</v>
      </c>
      <c r="D888" s="201" t="s">
        <v>446</v>
      </c>
      <c r="E888" s="74" t="s">
        <v>12861</v>
      </c>
      <c r="F888" s="74" t="s">
        <v>12862</v>
      </c>
      <c r="G888" s="121" t="s">
        <v>4887</v>
      </c>
      <c r="H888" s="205">
        <v>-0.29003748476629498</v>
      </c>
      <c r="I888" s="2">
        <v>7.0875501617834402E-2</v>
      </c>
      <c r="J888" s="2">
        <v>0.16441997815856599</v>
      </c>
      <c r="K888" s="2">
        <v>-1.67544513616118</v>
      </c>
      <c r="L888" s="2">
        <v>-6.7037111989965803</v>
      </c>
      <c r="M888" s="2">
        <v>-3.3326625003355299</v>
      </c>
      <c r="N888" s="2">
        <v>-1.30280177814183</v>
      </c>
      <c r="O888" s="2">
        <v>-1.8478856722535599</v>
      </c>
      <c r="P888" s="17">
        <v>2.0474562043874398</v>
      </c>
      <c r="Q888" s="16">
        <v>-1.8247334996631299E-2</v>
      </c>
      <c r="R888" s="2">
        <v>-3.9039396118310901</v>
      </c>
      <c r="S888" s="17">
        <v>-0.36774374866932102</v>
      </c>
      <c r="T888" s="21">
        <v>0.23997928328645801</v>
      </c>
      <c r="U888" s="3">
        <v>2.5623491279009198</v>
      </c>
      <c r="V888" s="22">
        <v>2.1093060998439799</v>
      </c>
      <c r="W888" s="26">
        <v>8.7556981175432994E-2</v>
      </c>
      <c r="X888" s="27" t="s">
        <v>17</v>
      </c>
      <c r="Y888" s="26">
        <v>0.118274914251807</v>
      </c>
      <c r="Z888" s="5">
        <v>-3.8856922768344599</v>
      </c>
      <c r="AA888" s="4">
        <v>0.80174659350936694</v>
      </c>
      <c r="AB888" s="5">
        <v>0.34949641367268902</v>
      </c>
      <c r="AC888" s="4">
        <v>0.14135196536655201</v>
      </c>
      <c r="AD888" s="216">
        <v>-3.5361958631617698</v>
      </c>
      <c r="AE888" s="199">
        <v>0.456568666738777</v>
      </c>
      <c r="AF888" s="6">
        <v>0.60112157807512301</v>
      </c>
      <c r="AG888" s="6">
        <v>0.63858802271284898</v>
      </c>
      <c r="AH888" s="6">
        <v>-9.8314967134216502E-2</v>
      </c>
      <c r="AI888" s="6">
        <v>-2.1122366761829401</v>
      </c>
      <c r="AJ888" s="6">
        <v>-0.762063858822982</v>
      </c>
      <c r="AK888" s="6">
        <v>5.0936194015514399E-2</v>
      </c>
      <c r="AL888" s="6">
        <v>-0.16738087073133701</v>
      </c>
      <c r="AM888" s="63">
        <v>1.3927819113292099</v>
      </c>
      <c r="AN888" s="8">
        <v>0.456568666738777</v>
      </c>
      <c r="AO888" s="7">
        <v>0.60112157807512301</v>
      </c>
      <c r="AP888" s="7">
        <v>0.63858802271284898</v>
      </c>
      <c r="AQ888" s="7">
        <v>-9.8314967134216502E-2</v>
      </c>
      <c r="AR888" s="7" t="s">
        <v>4887</v>
      </c>
      <c r="AS888" s="7" t="s">
        <v>4887</v>
      </c>
      <c r="AT888" s="7">
        <v>5.0936194015514399E-2</v>
      </c>
      <c r="AU888" s="7">
        <v>-0.16738087073133701</v>
      </c>
      <c r="AV888" s="9">
        <v>1.3927819113292099</v>
      </c>
    </row>
    <row r="889" spans="1:48" s="33" customFormat="1" ht="25" customHeight="1" x14ac:dyDescent="0.2">
      <c r="A889" s="13" t="s">
        <v>453</v>
      </c>
      <c r="B889" s="1" t="s">
        <v>453</v>
      </c>
      <c r="C889" s="203" t="s">
        <v>454</v>
      </c>
      <c r="D889" s="201" t="s">
        <v>453</v>
      </c>
      <c r="E889" s="74" t="s">
        <v>13436</v>
      </c>
      <c r="F889" s="74" t="s">
        <v>11452</v>
      </c>
      <c r="G889" s="121" t="s">
        <v>4887</v>
      </c>
      <c r="H889" s="205">
        <v>0.12360102334596899</v>
      </c>
      <c r="I889" s="2">
        <v>1.8950221650030701</v>
      </c>
      <c r="J889" s="2">
        <v>2.0540025030326001</v>
      </c>
      <c r="K889" s="2">
        <v>1.38918528968898</v>
      </c>
      <c r="L889" s="2">
        <v>1.0193807794712499</v>
      </c>
      <c r="M889" s="2">
        <v>-8.7566359025483607</v>
      </c>
      <c r="N889" s="2">
        <v>3.3324276052235602</v>
      </c>
      <c r="O889" s="2">
        <v>2.5236224227754498</v>
      </c>
      <c r="P889" s="17">
        <v>4.33058010170092</v>
      </c>
      <c r="Q889" s="16">
        <v>1.35754189712721</v>
      </c>
      <c r="R889" s="2">
        <v>-2.1160232777960402</v>
      </c>
      <c r="S889" s="17">
        <v>3.3955433765666401</v>
      </c>
      <c r="T889" s="21">
        <v>1.07157652408076</v>
      </c>
      <c r="U889" s="3">
        <v>5.7539109193625197</v>
      </c>
      <c r="V889" s="22">
        <v>0.90513077165739397</v>
      </c>
      <c r="W889" s="26">
        <v>0.21694625470811299</v>
      </c>
      <c r="X889" s="27" t="s">
        <v>17</v>
      </c>
      <c r="Y889" s="26">
        <v>0.40600470962915203</v>
      </c>
      <c r="Z889" s="5">
        <v>-3.4735651749232601</v>
      </c>
      <c r="AA889" s="4">
        <v>6.7328147245490702E-2</v>
      </c>
      <c r="AB889" s="5">
        <v>-2.0380014794394299</v>
      </c>
      <c r="AC889" s="4">
        <v>0.23705405247262501</v>
      </c>
      <c r="AD889" s="216">
        <v>-5.5115666543626904</v>
      </c>
      <c r="AE889" s="199">
        <v>-0.197747625085022</v>
      </c>
      <c r="AF889" s="6">
        <v>0.26596062968358303</v>
      </c>
      <c r="AG889" s="6">
        <v>0.307577212751591</v>
      </c>
      <c r="AH889" s="6">
        <v>0.133546756362596</v>
      </c>
      <c r="AI889" s="6">
        <v>3.6742331934079497E-2</v>
      </c>
      <c r="AJ889" s="6">
        <v>-2.5223440014080998</v>
      </c>
      <c r="AK889" s="6">
        <v>0.64223296402866303</v>
      </c>
      <c r="AL889" s="6">
        <v>0.43051050527446</v>
      </c>
      <c r="AM889" s="63">
        <v>0.90352122645815103</v>
      </c>
      <c r="AN889" s="8">
        <v>-0.197747625085022</v>
      </c>
      <c r="AO889" s="7">
        <v>0.26596062968358303</v>
      </c>
      <c r="AP889" s="7">
        <v>0.307577212751591</v>
      </c>
      <c r="AQ889" s="7">
        <v>0.133546756362596</v>
      </c>
      <c r="AR889" s="7">
        <v>3.6742331934079497E-2</v>
      </c>
      <c r="AS889" s="7" t="s">
        <v>4887</v>
      </c>
      <c r="AT889" s="7">
        <v>0.64223296402866303</v>
      </c>
      <c r="AU889" s="7">
        <v>0.43051050527446</v>
      </c>
      <c r="AV889" s="9">
        <v>0.90352122645815103</v>
      </c>
    </row>
    <row r="890" spans="1:48" s="33" customFormat="1" ht="25" customHeight="1" x14ac:dyDescent="0.2">
      <c r="A890" s="13" t="s">
        <v>455</v>
      </c>
      <c r="B890" s="1" t="s">
        <v>455</v>
      </c>
      <c r="C890" s="203" t="s">
        <v>456</v>
      </c>
      <c r="D890" s="201" t="s">
        <v>7535</v>
      </c>
      <c r="E890" s="74" t="s">
        <v>13082</v>
      </c>
      <c r="F890" s="74" t="s">
        <v>12524</v>
      </c>
      <c r="G890" s="121" t="s">
        <v>4887</v>
      </c>
      <c r="H890" s="205">
        <v>1.0449703176842999</v>
      </c>
      <c r="I890" s="2">
        <v>-3.6142575840981199</v>
      </c>
      <c r="J890" s="2">
        <v>0.59768688453727103</v>
      </c>
      <c r="K890" s="2">
        <v>-5.0104890976550003</v>
      </c>
      <c r="L890" s="2">
        <v>-4.9930402126706701</v>
      </c>
      <c r="M890" s="2">
        <v>-6.1459306506114899</v>
      </c>
      <c r="N890" s="2">
        <v>-7.0490896272682004</v>
      </c>
      <c r="O890" s="2">
        <v>-4.6545996082124104</v>
      </c>
      <c r="P890" s="17">
        <v>-1.55924598475863</v>
      </c>
      <c r="Q890" s="16">
        <v>-0.65720012729218302</v>
      </c>
      <c r="R890" s="2">
        <v>-5.38315332031239</v>
      </c>
      <c r="S890" s="17">
        <v>-4.4209784067464097</v>
      </c>
      <c r="T890" s="21">
        <v>2.5706336221894102</v>
      </c>
      <c r="U890" s="3">
        <v>0.66064215548999905</v>
      </c>
      <c r="V890" s="22">
        <v>2.7523680629834901</v>
      </c>
      <c r="W890" s="26">
        <v>8.4375635372815602E-2</v>
      </c>
      <c r="X890" s="27" t="s">
        <v>17</v>
      </c>
      <c r="Y890" s="26">
        <v>7.7882977323859098E-2</v>
      </c>
      <c r="Z890" s="5">
        <v>-4.7259531930202003</v>
      </c>
      <c r="AA890" s="4">
        <v>0.15883532092402</v>
      </c>
      <c r="AB890" s="5">
        <v>3.7637782794542298</v>
      </c>
      <c r="AC890" s="4">
        <v>0.61019382097149499</v>
      </c>
      <c r="AD890" s="216">
        <v>-0.96217491356597495</v>
      </c>
      <c r="AE890" s="199">
        <v>1.5699583605202601</v>
      </c>
      <c r="AF890" s="6">
        <v>-4.4044986196074699E-2</v>
      </c>
      <c r="AG890" s="6">
        <v>1.4150148863549601</v>
      </c>
      <c r="AH890" s="6">
        <v>-0.52771360751625196</v>
      </c>
      <c r="AI890" s="6">
        <v>-0.52166913848514795</v>
      </c>
      <c r="AJ890" s="6">
        <v>-0.92104196687199302</v>
      </c>
      <c r="AK890" s="6">
        <v>-1.23390530853922</v>
      </c>
      <c r="AL890" s="6">
        <v>-0.40442991349438101</v>
      </c>
      <c r="AM890" s="63">
        <v>0.66783167422784795</v>
      </c>
      <c r="AN890" s="8">
        <v>1.5699583605202601</v>
      </c>
      <c r="AO890" s="7" t="s">
        <v>4887</v>
      </c>
      <c r="AP890" s="7">
        <v>1.4150148863549601</v>
      </c>
      <c r="AQ890" s="7" t="s">
        <v>4887</v>
      </c>
      <c r="AR890" s="7" t="s">
        <v>4887</v>
      </c>
      <c r="AS890" s="7" t="s">
        <v>4887</v>
      </c>
      <c r="AT890" s="7" t="s">
        <v>4887</v>
      </c>
      <c r="AU890" s="7" t="s">
        <v>4887</v>
      </c>
      <c r="AV890" s="9">
        <v>0.66783167422784795</v>
      </c>
    </row>
    <row r="891" spans="1:48" s="33" customFormat="1" ht="25" customHeight="1" x14ac:dyDescent="0.2">
      <c r="A891" s="13" t="s">
        <v>459</v>
      </c>
      <c r="B891" s="1" t="s">
        <v>459</v>
      </c>
      <c r="C891" s="203" t="s">
        <v>460</v>
      </c>
      <c r="D891" s="201" t="s">
        <v>7536</v>
      </c>
      <c r="E891" s="74" t="s">
        <v>12513</v>
      </c>
      <c r="F891" s="74" t="s">
        <v>9183</v>
      </c>
      <c r="G891" s="121" t="s">
        <v>4887</v>
      </c>
      <c r="H891" s="205">
        <v>1.67275843269666</v>
      </c>
      <c r="I891" s="2">
        <v>-5.8067435203738196</v>
      </c>
      <c r="J891" s="2">
        <v>1.49304546532224</v>
      </c>
      <c r="K891" s="2">
        <v>-8.8973998712857192</v>
      </c>
      <c r="L891" s="2">
        <v>1.2521645460859001</v>
      </c>
      <c r="M891" s="2">
        <v>-4.2361620699040596</v>
      </c>
      <c r="N891" s="2">
        <v>-6.6191138185943501</v>
      </c>
      <c r="O891" s="2">
        <v>-7.16299646832387</v>
      </c>
      <c r="P891" s="17">
        <v>0.76138491683808196</v>
      </c>
      <c r="Q891" s="16">
        <v>-0.88031320745163899</v>
      </c>
      <c r="R891" s="2">
        <v>-3.9604657983679599</v>
      </c>
      <c r="S891" s="17">
        <v>-4.3402417900267096</v>
      </c>
      <c r="T891" s="21">
        <v>4.2673599459993401</v>
      </c>
      <c r="U891" s="3">
        <v>5.0803957317514401</v>
      </c>
      <c r="V891" s="22">
        <v>4.4264995624439303</v>
      </c>
      <c r="W891" s="26">
        <v>0.62470180805060205</v>
      </c>
      <c r="X891" s="27" t="s">
        <v>17</v>
      </c>
      <c r="Y891" s="26">
        <v>0.46767059832847402</v>
      </c>
      <c r="Z891" s="5">
        <v>-3.0801525909163199</v>
      </c>
      <c r="AA891" s="4">
        <v>0.38498293668376599</v>
      </c>
      <c r="AB891" s="5">
        <v>3.4599285825750701</v>
      </c>
      <c r="AC891" s="4">
        <v>0.92701352587617503</v>
      </c>
      <c r="AD891" s="216">
        <v>0.37977599165875198</v>
      </c>
      <c r="AE891" s="199">
        <v>1.0973428625931201</v>
      </c>
      <c r="AF891" s="6">
        <v>-0.63673846714086002</v>
      </c>
      <c r="AG891" s="6">
        <v>1.05567740099014</v>
      </c>
      <c r="AH891" s="6">
        <v>-1.3532901183560799</v>
      </c>
      <c r="AI891" s="6">
        <v>0.99983048666913699</v>
      </c>
      <c r="AJ891" s="6">
        <v>-0.272607808819677</v>
      </c>
      <c r="AK891" s="6">
        <v>-0.825082046140309</v>
      </c>
      <c r="AL891" s="6">
        <v>-0.95117824270257001</v>
      </c>
      <c r="AM891" s="63">
        <v>0.88604593290709999</v>
      </c>
      <c r="AN891" s="8">
        <v>1.0973428625931201</v>
      </c>
      <c r="AO891" s="7" t="s">
        <v>4887</v>
      </c>
      <c r="AP891" s="7">
        <v>1.05567740099014</v>
      </c>
      <c r="AQ891" s="7" t="s">
        <v>4887</v>
      </c>
      <c r="AR891" s="7">
        <v>0.99983048666913699</v>
      </c>
      <c r="AS891" s="7" t="s">
        <v>4887</v>
      </c>
      <c r="AT891" s="7" t="s">
        <v>4887</v>
      </c>
      <c r="AU891" s="7" t="s">
        <v>4887</v>
      </c>
      <c r="AV891" s="9">
        <v>0.88604593290709999</v>
      </c>
    </row>
    <row r="892" spans="1:48" s="33" customFormat="1" ht="25" customHeight="1" x14ac:dyDescent="0.2">
      <c r="A892" s="13" t="s">
        <v>461</v>
      </c>
      <c r="B892" s="1" t="s">
        <v>461</v>
      </c>
      <c r="C892" s="203" t="s">
        <v>462</v>
      </c>
      <c r="D892" s="201" t="s">
        <v>7537</v>
      </c>
      <c r="E892" s="74" t="s">
        <v>12525</v>
      </c>
      <c r="F892" s="74" t="s">
        <v>12526</v>
      </c>
      <c r="G892" s="121" t="s">
        <v>4887</v>
      </c>
      <c r="H892" s="205">
        <v>-1.85555523200487</v>
      </c>
      <c r="I892" s="2">
        <v>-2.3480830758491398</v>
      </c>
      <c r="J892" s="2">
        <v>-4.23234370901634</v>
      </c>
      <c r="K892" s="2">
        <v>-3.1444316247219399</v>
      </c>
      <c r="L892" s="2">
        <v>-3.8544804194480702</v>
      </c>
      <c r="M892" s="2">
        <v>-5.1219194297666499</v>
      </c>
      <c r="N892" s="2">
        <v>-5.0383255764220998</v>
      </c>
      <c r="O892" s="2">
        <v>-2.586353291585</v>
      </c>
      <c r="P892" s="17">
        <v>-2.5858542665784698</v>
      </c>
      <c r="Q892" s="16">
        <v>-2.81199400562345</v>
      </c>
      <c r="R892" s="2">
        <v>-4.0402771579788901</v>
      </c>
      <c r="S892" s="17">
        <v>-3.40351104486186</v>
      </c>
      <c r="T892" s="21">
        <v>1.2544683651597901</v>
      </c>
      <c r="U892" s="3">
        <v>1.0017508801152399</v>
      </c>
      <c r="V892" s="22">
        <v>1.4157909367935999</v>
      </c>
      <c r="W892" s="26">
        <v>0.51560897987586496</v>
      </c>
      <c r="X892" s="27" t="s">
        <v>17</v>
      </c>
      <c r="Y892" s="26">
        <v>0.258921517626094</v>
      </c>
      <c r="Z892" s="5">
        <v>-1.2282831523554401</v>
      </c>
      <c r="AA892" s="4">
        <v>0.61722941830809397</v>
      </c>
      <c r="AB892" s="5">
        <v>0.59151703923840804</v>
      </c>
      <c r="AC892" s="4">
        <v>0.56297494602102305</v>
      </c>
      <c r="AD892" s="216">
        <v>-0.63676611311703102</v>
      </c>
      <c r="AE892" s="199">
        <v>1.3078012957224701</v>
      </c>
      <c r="AF892" s="6">
        <v>0.89570113742051405</v>
      </c>
      <c r="AG892" s="6">
        <v>-0.68086781175723998</v>
      </c>
      <c r="AH892" s="6">
        <v>0.22939289280931299</v>
      </c>
      <c r="AI892" s="6">
        <v>-0.36470797755949302</v>
      </c>
      <c r="AJ892" s="6">
        <v>-1.42517963072253</v>
      </c>
      <c r="AK892" s="6">
        <v>-1.3552362952808701</v>
      </c>
      <c r="AL892" s="6">
        <v>0.69633942650283198</v>
      </c>
      <c r="AM892" s="63">
        <v>0.69675696286500799</v>
      </c>
      <c r="AN892" s="8">
        <v>1.3078012957224701</v>
      </c>
      <c r="AO892" s="7">
        <v>0.89570113742051405</v>
      </c>
      <c r="AP892" s="7" t="s">
        <v>4887</v>
      </c>
      <c r="AQ892" s="7" t="s">
        <v>4887</v>
      </c>
      <c r="AR892" s="7" t="s">
        <v>4887</v>
      </c>
      <c r="AS892" s="7" t="s">
        <v>4887</v>
      </c>
      <c r="AT892" s="7" t="s">
        <v>4887</v>
      </c>
      <c r="AU892" s="7">
        <v>0.69633942650283198</v>
      </c>
      <c r="AV892" s="9">
        <v>0.69675696286500799</v>
      </c>
    </row>
    <row r="893" spans="1:48" s="33" customFormat="1" ht="25" customHeight="1" x14ac:dyDescent="0.2">
      <c r="A893" s="13" t="s">
        <v>467</v>
      </c>
      <c r="B893" s="1" t="s">
        <v>467</v>
      </c>
      <c r="C893" s="203" t="s">
        <v>468</v>
      </c>
      <c r="D893" s="201" t="s">
        <v>7538</v>
      </c>
      <c r="E893" s="74" t="s">
        <v>13182</v>
      </c>
      <c r="F893" s="74" t="s">
        <v>9373</v>
      </c>
      <c r="G893" s="121" t="s">
        <v>4887</v>
      </c>
      <c r="H893" s="205">
        <v>-2.3118127912302402</v>
      </c>
      <c r="I893" s="2">
        <v>-5.9577659905913496</v>
      </c>
      <c r="J893" s="2">
        <v>-3.0835066106349101</v>
      </c>
      <c r="K893" s="2">
        <v>-7.0785846888483901</v>
      </c>
      <c r="L893" s="2">
        <v>-6.4440154176072397</v>
      </c>
      <c r="M893" s="2">
        <v>-4.98465042763479</v>
      </c>
      <c r="N893" s="2">
        <v>-6.6546396741438798</v>
      </c>
      <c r="O893" s="2">
        <v>-7.5926375948257396</v>
      </c>
      <c r="P893" s="17">
        <v>-6.2072005533496402</v>
      </c>
      <c r="Q893" s="16">
        <v>-3.7843617974854999</v>
      </c>
      <c r="R893" s="2">
        <v>-6.1690835113634703</v>
      </c>
      <c r="S893" s="17">
        <v>-6.8181592741064199</v>
      </c>
      <c r="T893" s="21">
        <v>1.9213646654616101</v>
      </c>
      <c r="U893" s="3">
        <v>1.07369960294961</v>
      </c>
      <c r="V893" s="22">
        <v>0.70704522037310003</v>
      </c>
      <c r="W893" s="26">
        <v>6.9473389050487097E-2</v>
      </c>
      <c r="X893" s="27" t="s">
        <v>17</v>
      </c>
      <c r="Y893" s="26">
        <v>0.15315753179067701</v>
      </c>
      <c r="Z893" s="5">
        <v>-2.3847217138779699</v>
      </c>
      <c r="AA893" s="4">
        <v>9.8105186138914502E-2</v>
      </c>
      <c r="AB893" s="5">
        <v>3.0337974766209199</v>
      </c>
      <c r="AC893" s="4">
        <v>0.43833240608426899</v>
      </c>
      <c r="AD893" s="216">
        <v>0.64907576274294898</v>
      </c>
      <c r="AE893" s="199">
        <v>1.8186764369633699</v>
      </c>
      <c r="AF893" s="6">
        <v>-0.20369966960456801</v>
      </c>
      <c r="AG893" s="6">
        <v>1.3906250998744401</v>
      </c>
      <c r="AH893" s="6">
        <v>-0.82540730851413802</v>
      </c>
      <c r="AI893" s="6">
        <v>-0.47341767454264599</v>
      </c>
      <c r="AJ893" s="6">
        <v>0.33607842293858797</v>
      </c>
      <c r="AK893" s="6">
        <v>-0.590248977796339</v>
      </c>
      <c r="AL893" s="6">
        <v>-1.1105476429382299</v>
      </c>
      <c r="AM893" s="63">
        <v>-0.34205868638047499</v>
      </c>
      <c r="AN893" s="8">
        <v>1.8186764369633699</v>
      </c>
      <c r="AO893" s="7" t="s">
        <v>4887</v>
      </c>
      <c r="AP893" s="7">
        <v>1.3906250998744401</v>
      </c>
      <c r="AQ893" s="7" t="s">
        <v>4887</v>
      </c>
      <c r="AR893" s="7" t="s">
        <v>4887</v>
      </c>
      <c r="AS893" s="7" t="s">
        <v>4887</v>
      </c>
      <c r="AT893" s="7" t="s">
        <v>4887</v>
      </c>
      <c r="AU893" s="7" t="s">
        <v>4887</v>
      </c>
      <c r="AV893" s="9" t="s">
        <v>4887</v>
      </c>
    </row>
    <row r="894" spans="1:48" s="33" customFormat="1" ht="25" customHeight="1" x14ac:dyDescent="0.2">
      <c r="A894" s="13" t="s">
        <v>469</v>
      </c>
      <c r="B894" s="1" t="s">
        <v>469</v>
      </c>
      <c r="C894" s="203" t="s">
        <v>470</v>
      </c>
      <c r="D894" s="201" t="s">
        <v>4982</v>
      </c>
      <c r="E894" s="74" t="s">
        <v>13069</v>
      </c>
      <c r="F894" s="74" t="s">
        <v>8562</v>
      </c>
      <c r="G894" s="121" t="s">
        <v>4887</v>
      </c>
      <c r="H894" s="205">
        <v>-2.91970338030956</v>
      </c>
      <c r="I894" s="2">
        <v>-5.8379081610009402</v>
      </c>
      <c r="J894" s="2">
        <v>-2.3816985619879301</v>
      </c>
      <c r="K894" s="2">
        <v>-6.32532913895664</v>
      </c>
      <c r="L894" s="2">
        <v>-5.2341068278834699</v>
      </c>
      <c r="M894" s="2">
        <v>-7.2024661089828497</v>
      </c>
      <c r="N894" s="2">
        <v>-4.7693168530801504</v>
      </c>
      <c r="O894" s="2">
        <v>-0.40245145813413402</v>
      </c>
      <c r="P894" s="17">
        <v>-1.8073175732051701</v>
      </c>
      <c r="Q894" s="16">
        <v>-3.71310336776614</v>
      </c>
      <c r="R894" s="2">
        <v>-6.2539673586076496</v>
      </c>
      <c r="S894" s="17">
        <v>-2.3263619614731499</v>
      </c>
      <c r="T894" s="21">
        <v>1.85969321479364</v>
      </c>
      <c r="U894" s="3">
        <v>0.98611811799776306</v>
      </c>
      <c r="V894" s="22">
        <v>2.2292226564743598</v>
      </c>
      <c r="W894" s="26">
        <v>8.5923683815342905E-2</v>
      </c>
      <c r="X894" s="27" t="s">
        <v>17</v>
      </c>
      <c r="Y894" s="26">
        <v>0.12642599465013299</v>
      </c>
      <c r="Z894" s="5">
        <v>-2.54086399084151</v>
      </c>
      <c r="AA894" s="4">
        <v>0.45592869282356502</v>
      </c>
      <c r="AB894" s="5">
        <v>-1.3867414062929899</v>
      </c>
      <c r="AC894" s="4">
        <v>7.5386112428349E-2</v>
      </c>
      <c r="AD894" s="216">
        <v>-3.9276053971345002</v>
      </c>
      <c r="AE894" s="199">
        <v>0.51049996646315998</v>
      </c>
      <c r="AF894" s="6">
        <v>-0.75402251802928499</v>
      </c>
      <c r="AG894" s="6">
        <v>0.74362931846559099</v>
      </c>
      <c r="AH894" s="6">
        <v>-0.96523277651301198</v>
      </c>
      <c r="AI894" s="6">
        <v>-0.49238208520377702</v>
      </c>
      <c r="AJ894" s="6">
        <v>-1.3453155684803899</v>
      </c>
      <c r="AK894" s="6">
        <v>-0.29097833945080598</v>
      </c>
      <c r="AL894" s="6">
        <v>1.60128073544282</v>
      </c>
      <c r="AM894" s="63">
        <v>0.992521267305701</v>
      </c>
      <c r="AN894" s="8">
        <v>0.51049996646315998</v>
      </c>
      <c r="AO894" s="7" t="s">
        <v>4887</v>
      </c>
      <c r="AP894" s="7">
        <v>0.74362931846559099</v>
      </c>
      <c r="AQ894" s="7" t="s">
        <v>4887</v>
      </c>
      <c r="AR894" s="7" t="s">
        <v>4887</v>
      </c>
      <c r="AS894" s="7" t="s">
        <v>4887</v>
      </c>
      <c r="AT894" s="7" t="s">
        <v>4887</v>
      </c>
      <c r="AU894" s="7">
        <v>1.60128073544282</v>
      </c>
      <c r="AV894" s="9">
        <v>0.992521267305701</v>
      </c>
    </row>
    <row r="895" spans="1:48" s="33" customFormat="1" ht="25" customHeight="1" x14ac:dyDescent="0.2">
      <c r="A895" s="13" t="s">
        <v>475</v>
      </c>
      <c r="B895" s="1" t="s">
        <v>475</v>
      </c>
      <c r="C895" s="203" t="s">
        <v>476</v>
      </c>
      <c r="D895" s="201" t="s">
        <v>4910</v>
      </c>
      <c r="E895" s="74" t="s">
        <v>13398</v>
      </c>
      <c r="F895" s="74" t="s">
        <v>13399</v>
      </c>
      <c r="G895" s="121" t="s">
        <v>4887</v>
      </c>
      <c r="H895" s="205">
        <v>2.1641463804670402</v>
      </c>
      <c r="I895" s="2">
        <v>0.65999145657957903</v>
      </c>
      <c r="J895" s="2">
        <v>1.5606482101194801</v>
      </c>
      <c r="K895" s="2">
        <v>0.48128036752627401</v>
      </c>
      <c r="L895" s="2">
        <v>0.23295118798606801</v>
      </c>
      <c r="M895" s="2">
        <v>-1.09864128760247</v>
      </c>
      <c r="N895" s="2">
        <v>0.41481589281043801</v>
      </c>
      <c r="O895" s="2">
        <v>1.99310233374114</v>
      </c>
      <c r="P895" s="17">
        <v>1.93443081733113</v>
      </c>
      <c r="Q895" s="16">
        <v>1.4615953490553699</v>
      </c>
      <c r="R895" s="2">
        <v>-0.128136577363376</v>
      </c>
      <c r="S895" s="17">
        <v>1.4474496812942399</v>
      </c>
      <c r="T895" s="21">
        <v>0.75695383658943505</v>
      </c>
      <c r="U895" s="3">
        <v>0.849603666305635</v>
      </c>
      <c r="V895" s="22">
        <v>0.89476812222400204</v>
      </c>
      <c r="W895" s="26">
        <v>9.4499746358376505E-2</v>
      </c>
      <c r="X895" s="27" t="s">
        <v>17</v>
      </c>
      <c r="Y895" s="26">
        <v>7.3620918596760607E-2</v>
      </c>
      <c r="Z895" s="5">
        <v>-1.5897319264187399</v>
      </c>
      <c r="AA895" s="4">
        <v>0.98434860000895696</v>
      </c>
      <c r="AB895" s="5">
        <v>1.41456677611298E-2</v>
      </c>
      <c r="AC895" s="4">
        <v>9.1630378287122102E-2</v>
      </c>
      <c r="AD895" s="216">
        <v>-1.5755862586576099</v>
      </c>
      <c r="AE895" s="199">
        <v>1.1536263358932299</v>
      </c>
      <c r="AF895" s="6">
        <v>-0.24894813739056301</v>
      </c>
      <c r="AG895" s="6">
        <v>0.59088435037000497</v>
      </c>
      <c r="AH895" s="6">
        <v>-0.41559028815459298</v>
      </c>
      <c r="AI895" s="6">
        <v>-0.64714899441765805</v>
      </c>
      <c r="AJ895" s="6">
        <v>-1.8888147200799601</v>
      </c>
      <c r="AK895" s="6">
        <v>-0.477566201763092</v>
      </c>
      <c r="AL895" s="6">
        <v>0.99413344727182995</v>
      </c>
      <c r="AM895" s="63">
        <v>0.93942420827080397</v>
      </c>
      <c r="AN895" s="8">
        <v>1.1536263358932299</v>
      </c>
      <c r="AO895" s="7">
        <v>-0.24894813739056301</v>
      </c>
      <c r="AP895" s="7">
        <v>0.59088435037000497</v>
      </c>
      <c r="AQ895" s="7">
        <v>-0.41559028815459298</v>
      </c>
      <c r="AR895" s="7">
        <v>-0.64714899441765805</v>
      </c>
      <c r="AS895" s="7">
        <v>-1.8888147200799601</v>
      </c>
      <c r="AT895" s="7">
        <v>-0.477566201763092</v>
      </c>
      <c r="AU895" s="7">
        <v>0.99413344727182995</v>
      </c>
      <c r="AV895" s="9">
        <v>0.93942420827080397</v>
      </c>
    </row>
    <row r="896" spans="1:48" s="33" customFormat="1" ht="25" customHeight="1" x14ac:dyDescent="0.2">
      <c r="A896" s="13" t="s">
        <v>477</v>
      </c>
      <c r="B896" s="1" t="s">
        <v>477</v>
      </c>
      <c r="C896" s="203" t="s">
        <v>478</v>
      </c>
      <c r="D896" s="201" t="s">
        <v>7539</v>
      </c>
      <c r="E896" s="74" t="s">
        <v>12606</v>
      </c>
      <c r="F896" s="74" t="s">
        <v>12607</v>
      </c>
      <c r="G896" s="121" t="s">
        <v>4887</v>
      </c>
      <c r="H896" s="205">
        <v>-0.84472252538749304</v>
      </c>
      <c r="I896" s="2">
        <v>-0.31946006577687702</v>
      </c>
      <c r="J896" s="2">
        <v>-0.71057628678394402</v>
      </c>
      <c r="K896" s="2">
        <v>-0.357636087728959</v>
      </c>
      <c r="L896" s="2">
        <v>-4.0258432814246996</v>
      </c>
      <c r="M896" s="2">
        <v>-8.1187029289460497</v>
      </c>
      <c r="N896" s="2">
        <v>-7.0384201176641197</v>
      </c>
      <c r="O896" s="2">
        <v>-0.309556819377587</v>
      </c>
      <c r="P896" s="17">
        <v>-1.6344678681179301</v>
      </c>
      <c r="Q896" s="16">
        <v>-0.62491962598277095</v>
      </c>
      <c r="R896" s="2">
        <v>-4.1673940993665699</v>
      </c>
      <c r="S896" s="17">
        <v>-2.9941482683865401</v>
      </c>
      <c r="T896" s="21">
        <v>0.272906505096075</v>
      </c>
      <c r="U896" s="3">
        <v>3.8824692019390001</v>
      </c>
      <c r="V896" s="22">
        <v>3.5645404212763299</v>
      </c>
      <c r="W896" s="26">
        <v>0.40577679454889398</v>
      </c>
      <c r="X896" s="27" t="s">
        <v>17</v>
      </c>
      <c r="Y896" s="26">
        <v>0.25443266688892902</v>
      </c>
      <c r="Z896" s="5">
        <v>-3.5424744733838001</v>
      </c>
      <c r="AA896" s="4">
        <v>0.36862322993513302</v>
      </c>
      <c r="AB896" s="5">
        <v>2.3692286424037698</v>
      </c>
      <c r="AC896" s="4">
        <v>0.71958763200325304</v>
      </c>
      <c r="AD896" s="216">
        <v>-1.17324583098003</v>
      </c>
      <c r="AE896" s="199">
        <v>0.57085867237545995</v>
      </c>
      <c r="AF896" s="6">
        <v>0.74212703997042595</v>
      </c>
      <c r="AG896" s="6">
        <v>0.61459872438996399</v>
      </c>
      <c r="AH896" s="6">
        <v>0.72967927249461995</v>
      </c>
      <c r="AI896" s="6">
        <v>-0.46638537398727797</v>
      </c>
      <c r="AJ896" s="6">
        <v>-1.8009132424855101</v>
      </c>
      <c r="AK896" s="6">
        <v>-1.4486735759265901</v>
      </c>
      <c r="AL896" s="6">
        <v>0.74535611681318104</v>
      </c>
      <c r="AM896" s="63">
        <v>0.313352366355726</v>
      </c>
      <c r="AN896" s="8">
        <v>0.57085867237545995</v>
      </c>
      <c r="AO896" s="7">
        <v>0.74212703997042595</v>
      </c>
      <c r="AP896" s="7">
        <v>0.61459872438996399</v>
      </c>
      <c r="AQ896" s="7">
        <v>0.72967927249461995</v>
      </c>
      <c r="AR896" s="7" t="s">
        <v>4887</v>
      </c>
      <c r="AS896" s="7" t="s">
        <v>4887</v>
      </c>
      <c r="AT896" s="7" t="s">
        <v>4887</v>
      </c>
      <c r="AU896" s="7">
        <v>0.74535611681318104</v>
      </c>
      <c r="AV896" s="9">
        <v>0.313352366355726</v>
      </c>
    </row>
    <row r="897" spans="1:48" s="33" customFormat="1" ht="25" customHeight="1" x14ac:dyDescent="0.2">
      <c r="A897" s="13" t="s">
        <v>481</v>
      </c>
      <c r="B897" s="1" t="s">
        <v>481</v>
      </c>
      <c r="C897" s="203" t="s">
        <v>482</v>
      </c>
      <c r="D897" s="201" t="s">
        <v>7540</v>
      </c>
      <c r="E897" s="74" t="s">
        <v>13230</v>
      </c>
      <c r="F897" s="74" t="s">
        <v>13231</v>
      </c>
      <c r="G897" s="121" t="s">
        <v>4887</v>
      </c>
      <c r="H897" s="205">
        <v>0.51136203623833199</v>
      </c>
      <c r="I897" s="2">
        <v>-0.44761032364882802</v>
      </c>
      <c r="J897" s="2">
        <v>0.52695512588285698</v>
      </c>
      <c r="K897" s="2">
        <v>0.45891165367792702</v>
      </c>
      <c r="L897" s="2">
        <v>-1.99132002358942</v>
      </c>
      <c r="M897" s="2">
        <v>-2.8939065643251198</v>
      </c>
      <c r="N897" s="2">
        <v>-0.97795131107097799</v>
      </c>
      <c r="O897" s="2">
        <v>-0.42202363287315198</v>
      </c>
      <c r="P897" s="17">
        <v>-0.202586773977703</v>
      </c>
      <c r="Q897" s="16">
        <v>0.19690227949078701</v>
      </c>
      <c r="R897" s="2">
        <v>-1.4754383114122001</v>
      </c>
      <c r="S897" s="17">
        <v>-0.53418723930727796</v>
      </c>
      <c r="T897" s="21">
        <v>0.55821873653212095</v>
      </c>
      <c r="U897" s="3">
        <v>1.73492015852674</v>
      </c>
      <c r="V897" s="22">
        <v>0.39966616982389103</v>
      </c>
      <c r="W897" s="26">
        <v>0.24155407762096001</v>
      </c>
      <c r="X897" s="27" t="s">
        <v>17</v>
      </c>
      <c r="Y897" s="26">
        <v>0.23168209907277099</v>
      </c>
      <c r="Z897" s="5">
        <v>-1.67234059090299</v>
      </c>
      <c r="AA897" s="4">
        <v>0.146273480742521</v>
      </c>
      <c r="AB897" s="5">
        <v>0.73108951879806505</v>
      </c>
      <c r="AC897" s="4">
        <v>0.44842118226433703</v>
      </c>
      <c r="AD897" s="216">
        <v>-0.94125107210492598</v>
      </c>
      <c r="AE897" s="199">
        <v>0.94371037931686397</v>
      </c>
      <c r="AF897" s="6">
        <v>0.132497011510366</v>
      </c>
      <c r="AG897" s="6">
        <v>0.95690087707691696</v>
      </c>
      <c r="AH897" s="6">
        <v>0.89934158073692105</v>
      </c>
      <c r="AI897" s="6">
        <v>-1.17335704329443</v>
      </c>
      <c r="AJ897" s="6">
        <v>-1.9368725501784601</v>
      </c>
      <c r="AK897" s="6">
        <v>-0.31612874298288102</v>
      </c>
      <c r="AL897" s="6">
        <v>0.154141290807009</v>
      </c>
      <c r="AM897" s="63">
        <v>0.33976719700768698</v>
      </c>
      <c r="AN897" s="8">
        <v>0.94371037931686397</v>
      </c>
      <c r="AO897" s="7">
        <v>0.132497011510366</v>
      </c>
      <c r="AP897" s="7">
        <v>0.95690087707691696</v>
      </c>
      <c r="AQ897" s="7">
        <v>0.89934158073692105</v>
      </c>
      <c r="AR897" s="7">
        <v>-1.17335704329443</v>
      </c>
      <c r="AS897" s="7">
        <v>-1.9368725501784601</v>
      </c>
      <c r="AT897" s="7">
        <v>-0.31612874298288102</v>
      </c>
      <c r="AU897" s="7">
        <v>0.154141290807009</v>
      </c>
      <c r="AV897" s="9">
        <v>0.33976719700768698</v>
      </c>
    </row>
    <row r="898" spans="1:48" s="33" customFormat="1" ht="25" customHeight="1" x14ac:dyDescent="0.2">
      <c r="A898" s="13" t="s">
        <v>483</v>
      </c>
      <c r="B898" s="1" t="s">
        <v>484</v>
      </c>
      <c r="C898" s="203" t="s">
        <v>485</v>
      </c>
      <c r="D898" s="201" t="s">
        <v>7541</v>
      </c>
      <c r="E898" s="74" t="s">
        <v>13472</v>
      </c>
      <c r="F898" s="74" t="s">
        <v>13378</v>
      </c>
      <c r="G898" s="121" t="s">
        <v>4887</v>
      </c>
      <c r="H898" s="205">
        <v>1.97288107983036</v>
      </c>
      <c r="I898" s="2">
        <v>0.90192897561407603</v>
      </c>
      <c r="J898" s="2">
        <v>1.6958889029537401</v>
      </c>
      <c r="K898" s="2">
        <v>1.05836142784639</v>
      </c>
      <c r="L898" s="2">
        <v>0.50744644314399101</v>
      </c>
      <c r="M898" s="2">
        <v>0.44131761047116003</v>
      </c>
      <c r="N898" s="2">
        <v>-0.15332776676327201</v>
      </c>
      <c r="O898" s="2">
        <v>1.60648745112664</v>
      </c>
      <c r="P898" s="17">
        <v>1.17690900029467</v>
      </c>
      <c r="Q898" s="16">
        <v>1.52356631946606</v>
      </c>
      <c r="R898" s="2">
        <v>0.66904182715384797</v>
      </c>
      <c r="S898" s="17">
        <v>0.87668956155268196</v>
      </c>
      <c r="T898" s="21">
        <v>0.55588299755094495</v>
      </c>
      <c r="U898" s="3">
        <v>0.33877805306752101</v>
      </c>
      <c r="V898" s="22">
        <v>0.91751631256787503</v>
      </c>
      <c r="W898" s="26">
        <v>0.31427636227674799</v>
      </c>
      <c r="X898" s="27" t="s">
        <v>17</v>
      </c>
      <c r="Y898" s="26">
        <v>9.93787245017725E-2</v>
      </c>
      <c r="Z898" s="5">
        <v>-0.85452449231221095</v>
      </c>
      <c r="AA898" s="4">
        <v>0.366797130280622</v>
      </c>
      <c r="AB898" s="5">
        <v>0.64687675791337695</v>
      </c>
      <c r="AC898" s="4">
        <v>0.74157987693230198</v>
      </c>
      <c r="AD898" s="216">
        <v>-0.20764773439883399</v>
      </c>
      <c r="AE898" s="199">
        <v>1.3922655376075701</v>
      </c>
      <c r="AF898" s="6">
        <v>-0.17762097570555699</v>
      </c>
      <c r="AG898" s="6">
        <v>0.98622844121466002</v>
      </c>
      <c r="AH898" s="6">
        <v>5.1690116767367303E-2</v>
      </c>
      <c r="AI898" s="6">
        <v>-0.75588475148438905</v>
      </c>
      <c r="AJ898" s="6">
        <v>-0.85282163796652499</v>
      </c>
      <c r="AK898" s="6">
        <v>-1.7244999831036101</v>
      </c>
      <c r="AL898" s="6">
        <v>0.85517670422155301</v>
      </c>
      <c r="AM898" s="63">
        <v>0.22546654844893199</v>
      </c>
      <c r="AN898" s="8">
        <v>1.3922655376075701</v>
      </c>
      <c r="AO898" s="7">
        <v>-0.17762097570555699</v>
      </c>
      <c r="AP898" s="7">
        <v>0.98622844121466002</v>
      </c>
      <c r="AQ898" s="7">
        <v>5.1690116767367303E-2</v>
      </c>
      <c r="AR898" s="7">
        <v>-0.75588475148438905</v>
      </c>
      <c r="AS898" s="7">
        <v>-0.85282163796652499</v>
      </c>
      <c r="AT898" s="7">
        <v>-1.7244999831036101</v>
      </c>
      <c r="AU898" s="7">
        <v>0.85517670422155301</v>
      </c>
      <c r="AV898" s="9">
        <v>0.22546654844893199</v>
      </c>
    </row>
    <row r="899" spans="1:48" s="33" customFormat="1" ht="25" customHeight="1" x14ac:dyDescent="0.2">
      <c r="A899" s="13" t="s">
        <v>486</v>
      </c>
      <c r="B899" s="1" t="s">
        <v>487</v>
      </c>
      <c r="C899" s="203" t="s">
        <v>488</v>
      </c>
      <c r="D899" s="201" t="s">
        <v>5140</v>
      </c>
      <c r="E899" s="74" t="s">
        <v>13686</v>
      </c>
      <c r="F899" s="74" t="s">
        <v>12603</v>
      </c>
      <c r="G899" s="121" t="s">
        <v>4887</v>
      </c>
      <c r="H899" s="205">
        <v>0.87864035545480201</v>
      </c>
      <c r="I899" s="2">
        <v>-2.0344698595425799</v>
      </c>
      <c r="J899" s="2">
        <v>-3.5889555884687501</v>
      </c>
      <c r="K899" s="2">
        <v>0.59223587562123103</v>
      </c>
      <c r="L899" s="2">
        <v>1.6118842329407801</v>
      </c>
      <c r="M899" s="2">
        <v>0.47978331488090797</v>
      </c>
      <c r="N899" s="2">
        <v>-1.39619305287882</v>
      </c>
      <c r="O899" s="2">
        <v>2.0483233293058798</v>
      </c>
      <c r="P899" s="17">
        <v>-0.64379439861373899</v>
      </c>
      <c r="Q899" s="16">
        <v>-1.58159503085218</v>
      </c>
      <c r="R899" s="2">
        <v>0.894634474480972</v>
      </c>
      <c r="S899" s="17">
        <v>2.7786259377725999E-3</v>
      </c>
      <c r="T899" s="21">
        <v>2.2679671707029998</v>
      </c>
      <c r="U899" s="3">
        <v>0.62369608513462005</v>
      </c>
      <c r="V899" s="22">
        <v>1.8109985598677201</v>
      </c>
      <c r="W899" s="26">
        <v>0.27623876168745998</v>
      </c>
      <c r="X899" s="27" t="s">
        <v>17</v>
      </c>
      <c r="Y899" s="26">
        <v>0.19299913770944399</v>
      </c>
      <c r="Z899" s="5">
        <v>2.47622950533315</v>
      </c>
      <c r="AA899" s="4">
        <v>0.40036141713496898</v>
      </c>
      <c r="AB899" s="5">
        <v>-1.58437365678995</v>
      </c>
      <c r="AC899" s="4">
        <v>0.49034061889823</v>
      </c>
      <c r="AD899" s="216">
        <v>0.89185584854319999</v>
      </c>
      <c r="AE899" s="199">
        <v>0.60171975512482501</v>
      </c>
      <c r="AF899" s="6">
        <v>-0.98215517307209599</v>
      </c>
      <c r="AG899" s="6">
        <v>-1.82733808431608</v>
      </c>
      <c r="AH899" s="6">
        <v>0.44599997748088799</v>
      </c>
      <c r="AI899" s="6">
        <v>1.00038870620843</v>
      </c>
      <c r="AJ899" s="6">
        <v>0.38485886766252903</v>
      </c>
      <c r="AK899" s="6">
        <v>-0.63512036947293704</v>
      </c>
      <c r="AL899" s="6">
        <v>1.23768317548693</v>
      </c>
      <c r="AM899" s="63">
        <v>-0.226036855102493</v>
      </c>
      <c r="AN899" s="8">
        <v>0.60171975512482501</v>
      </c>
      <c r="AO899" s="7">
        <v>-0.98215517307209599</v>
      </c>
      <c r="AP899" s="7">
        <v>-1.82733808431608</v>
      </c>
      <c r="AQ899" s="7">
        <v>0.44599997748088799</v>
      </c>
      <c r="AR899" s="7">
        <v>1.00038870620843</v>
      </c>
      <c r="AS899" s="7">
        <v>0.38485886766252903</v>
      </c>
      <c r="AT899" s="7">
        <v>-0.63512036947293704</v>
      </c>
      <c r="AU899" s="7">
        <v>1.23768317548693</v>
      </c>
      <c r="AV899" s="9">
        <v>-0.226036855102493</v>
      </c>
    </row>
    <row r="900" spans="1:48" s="33" customFormat="1" ht="25" customHeight="1" x14ac:dyDescent="0.2">
      <c r="A900" s="13" t="s">
        <v>491</v>
      </c>
      <c r="B900" s="1" t="s">
        <v>491</v>
      </c>
      <c r="C900" s="203" t="s">
        <v>492</v>
      </c>
      <c r="D900" s="201" t="s">
        <v>7542</v>
      </c>
      <c r="E900" s="74" t="s">
        <v>13318</v>
      </c>
      <c r="F900" s="74" t="s">
        <v>10161</v>
      </c>
      <c r="G900" s="121" t="s">
        <v>4887</v>
      </c>
      <c r="H900" s="205">
        <v>-4.3049078460443004</v>
      </c>
      <c r="I900" s="2">
        <v>-3.04183770821425</v>
      </c>
      <c r="J900" s="2">
        <v>-5.8800357383636799</v>
      </c>
      <c r="K900" s="2">
        <v>-3.1154798102691399</v>
      </c>
      <c r="L900" s="2">
        <v>-3.2927729696618599</v>
      </c>
      <c r="M900" s="2">
        <v>-6.1250991642653299</v>
      </c>
      <c r="N900" s="2">
        <v>-6.49446160582304</v>
      </c>
      <c r="O900" s="2">
        <v>-4.6360878066483098</v>
      </c>
      <c r="P900" s="17">
        <v>-2.5652372218678599</v>
      </c>
      <c r="Q900" s="16">
        <v>-4.4089270975407402</v>
      </c>
      <c r="R900" s="2">
        <v>-4.1777839813987798</v>
      </c>
      <c r="S900" s="17">
        <v>-4.5652622114463997</v>
      </c>
      <c r="T900" s="21">
        <v>1.42195535024748</v>
      </c>
      <c r="U900" s="3">
        <v>1.68875265570741</v>
      </c>
      <c r="V900" s="22">
        <v>1.96556945020235</v>
      </c>
      <c r="W900" s="26">
        <v>0.96185596650074201</v>
      </c>
      <c r="X900" s="27" t="s">
        <v>17</v>
      </c>
      <c r="Y900" s="26">
        <v>0.86515781823378801</v>
      </c>
      <c r="Z900" s="5">
        <v>0.231143116141967</v>
      </c>
      <c r="AA900" s="4">
        <v>0.91700215551203201</v>
      </c>
      <c r="AB900" s="5">
        <v>0.15633511390565999</v>
      </c>
      <c r="AC900" s="4">
        <v>0.80870429020231305</v>
      </c>
      <c r="AD900" s="216">
        <v>0.38747823004762799</v>
      </c>
      <c r="AE900" s="199">
        <v>5.3163155110202497E-2</v>
      </c>
      <c r="AF900" s="6">
        <v>0.90225310797445302</v>
      </c>
      <c r="AG900" s="6">
        <v>-1.0057054126657099</v>
      </c>
      <c r="AH900" s="6">
        <v>0.85274772653140096</v>
      </c>
      <c r="AI900" s="6">
        <v>0.73356365603271501</v>
      </c>
      <c r="AJ900" s="6">
        <v>-1.1704475647563799</v>
      </c>
      <c r="AK900" s="6">
        <v>-1.4187488496168299</v>
      </c>
      <c r="AL900" s="6">
        <v>-0.16947022740484</v>
      </c>
      <c r="AM900" s="63">
        <v>1.2226444087949899</v>
      </c>
      <c r="AN900" s="8">
        <v>5.3163155110202497E-2</v>
      </c>
      <c r="AO900" s="7">
        <v>0.90225310797445302</v>
      </c>
      <c r="AP900" s="7" t="s">
        <v>4887</v>
      </c>
      <c r="AQ900" s="7">
        <v>0.85274772653140096</v>
      </c>
      <c r="AR900" s="7" t="s">
        <v>4887</v>
      </c>
      <c r="AS900" s="7" t="s">
        <v>4887</v>
      </c>
      <c r="AT900" s="7" t="s">
        <v>4887</v>
      </c>
      <c r="AU900" s="7" t="s">
        <v>4887</v>
      </c>
      <c r="AV900" s="9">
        <v>1.2226444087949899</v>
      </c>
    </row>
    <row r="901" spans="1:48" s="33" customFormat="1" ht="25" customHeight="1" x14ac:dyDescent="0.2">
      <c r="A901" s="13" t="s">
        <v>497</v>
      </c>
      <c r="B901" s="1" t="s">
        <v>497</v>
      </c>
      <c r="C901" s="203" t="s">
        <v>498</v>
      </c>
      <c r="D901" s="201" t="s">
        <v>5129</v>
      </c>
      <c r="E901" s="74" t="s">
        <v>13221</v>
      </c>
      <c r="F901" s="74" t="s">
        <v>12455</v>
      </c>
      <c r="G901" s="121" t="s">
        <v>4887</v>
      </c>
      <c r="H901" s="205">
        <v>-0.69856972752806701</v>
      </c>
      <c r="I901" s="2">
        <v>-5.9537413103212797</v>
      </c>
      <c r="J901" s="2">
        <v>-5.4024309125243599</v>
      </c>
      <c r="K901" s="2">
        <v>-5.8729839325995998</v>
      </c>
      <c r="L901" s="2">
        <v>-0.84867707309634199</v>
      </c>
      <c r="M901" s="2">
        <v>-7.2247533768859298E-2</v>
      </c>
      <c r="N901" s="2">
        <v>-4.6488718912009004</v>
      </c>
      <c r="O901" s="2">
        <v>-2.1412617861325698</v>
      </c>
      <c r="P901" s="17">
        <v>-4.4316270287218797</v>
      </c>
      <c r="Q901" s="16">
        <v>-4.0182473167912303</v>
      </c>
      <c r="R901" s="2">
        <v>-2.2646361798216001</v>
      </c>
      <c r="S901" s="17">
        <v>-3.7405869020184501</v>
      </c>
      <c r="T901" s="21">
        <v>2.8881101539193099</v>
      </c>
      <c r="U901" s="3">
        <v>3.1489428124560499</v>
      </c>
      <c r="V901" s="22">
        <v>1.3893089837382899</v>
      </c>
      <c r="W901" s="26">
        <v>0.68932636413181303</v>
      </c>
      <c r="X901" s="27" t="s">
        <v>17</v>
      </c>
      <c r="Y901" s="26">
        <v>0.51670374013393505</v>
      </c>
      <c r="Z901" s="5">
        <v>1.7536111369696401</v>
      </c>
      <c r="AA901" s="4">
        <v>0.89061172650046405</v>
      </c>
      <c r="AB901" s="5">
        <v>-0.27766041477278602</v>
      </c>
      <c r="AC901" s="4">
        <v>0.51594422992723599</v>
      </c>
      <c r="AD901" s="216">
        <v>1.47595072219685</v>
      </c>
      <c r="AE901" s="199">
        <v>1.1055848216595501</v>
      </c>
      <c r="AF901" s="6">
        <v>-1.09303258575894</v>
      </c>
      <c r="AG901" s="6">
        <v>-0.86237967207370003</v>
      </c>
      <c r="AH901" s="6">
        <v>-1.0592459484172201</v>
      </c>
      <c r="AI901" s="6">
        <v>1.0427840895144</v>
      </c>
      <c r="AJ901" s="6">
        <v>1.36762058132158</v>
      </c>
      <c r="AK901" s="6">
        <v>-0.54711156794104998</v>
      </c>
      <c r="AL901" s="6">
        <v>0.50200265053158999</v>
      </c>
      <c r="AM901" s="63">
        <v>-0.45622236883620598</v>
      </c>
      <c r="AN901" s="8">
        <v>1.1055848216595501</v>
      </c>
      <c r="AO901" s="7" t="s">
        <v>4887</v>
      </c>
      <c r="AP901" s="7" t="s">
        <v>4887</v>
      </c>
      <c r="AQ901" s="7" t="s">
        <v>4887</v>
      </c>
      <c r="AR901" s="7">
        <v>1.0427840895144</v>
      </c>
      <c r="AS901" s="7">
        <v>1.36762058132158</v>
      </c>
      <c r="AT901" s="7" t="s">
        <v>4887</v>
      </c>
      <c r="AU901" s="7">
        <v>0.50200265053158999</v>
      </c>
      <c r="AV901" s="9" t="s">
        <v>4887</v>
      </c>
    </row>
    <row r="902" spans="1:48" s="33" customFormat="1" ht="25" customHeight="1" x14ac:dyDescent="0.2">
      <c r="A902" s="13" t="s">
        <v>501</v>
      </c>
      <c r="B902" s="1" t="s">
        <v>501</v>
      </c>
      <c r="C902" s="203" t="s">
        <v>502</v>
      </c>
      <c r="D902" s="201" t="s">
        <v>7543</v>
      </c>
      <c r="E902" s="74" t="s">
        <v>12658</v>
      </c>
      <c r="F902" s="74" t="s">
        <v>9008</v>
      </c>
      <c r="G902" s="121" t="s">
        <v>4887</v>
      </c>
      <c r="H902" s="205">
        <v>-2.49362202838077</v>
      </c>
      <c r="I902" s="2">
        <v>-1.32256099201597</v>
      </c>
      <c r="J902" s="2">
        <v>-1.53770358599047</v>
      </c>
      <c r="K902" s="2">
        <v>-1.0139692104362701</v>
      </c>
      <c r="L902" s="2">
        <v>-3.9987706307233202</v>
      </c>
      <c r="M902" s="2">
        <v>-1.9069586694175</v>
      </c>
      <c r="N902" s="2">
        <v>-7.9129866335192398</v>
      </c>
      <c r="O902" s="2">
        <v>-1.9850089310930701</v>
      </c>
      <c r="P902" s="17">
        <v>-2.35243498271908</v>
      </c>
      <c r="Q902" s="16">
        <v>-1.7846288687957399</v>
      </c>
      <c r="R902" s="2">
        <v>-2.3065661701923599</v>
      </c>
      <c r="S902" s="17">
        <v>-4.0834768491104603</v>
      </c>
      <c r="T902" s="21">
        <v>0.62335789013158105</v>
      </c>
      <c r="U902" s="3">
        <v>1.5320001617635499</v>
      </c>
      <c r="V902" s="22">
        <v>3.32153719947787</v>
      </c>
      <c r="W902" s="26">
        <v>0.43829261490603899</v>
      </c>
      <c r="X902" s="27" t="s">
        <v>17</v>
      </c>
      <c r="Y902" s="26">
        <v>0.62736264642830297</v>
      </c>
      <c r="Z902" s="5">
        <v>-0.52193730139662597</v>
      </c>
      <c r="AA902" s="4">
        <v>0.35307836193620301</v>
      </c>
      <c r="AB902" s="5">
        <v>2.2988479803147301</v>
      </c>
      <c r="AC902" s="4">
        <v>0.46559512130946301</v>
      </c>
      <c r="AD902" s="216">
        <v>1.7769106789181</v>
      </c>
      <c r="AE902" s="199">
        <v>0.10864305533756299</v>
      </c>
      <c r="AF902" s="6">
        <v>0.65877242194996799</v>
      </c>
      <c r="AG902" s="6">
        <v>0.55770488125034101</v>
      </c>
      <c r="AH902" s="6">
        <v>0.80373958939088597</v>
      </c>
      <c r="AI902" s="6">
        <v>-0.598430633865353</v>
      </c>
      <c r="AJ902" s="6">
        <v>0.38423991328018298</v>
      </c>
      <c r="AK902" s="6">
        <v>-2.4372119642446699</v>
      </c>
      <c r="AL902" s="6">
        <v>0.347574240282641</v>
      </c>
      <c r="AM902" s="63">
        <v>0.17496849661844499</v>
      </c>
      <c r="AN902" s="8">
        <v>0.10864305533756299</v>
      </c>
      <c r="AO902" s="7">
        <v>0.65877242194996799</v>
      </c>
      <c r="AP902" s="7">
        <v>0.55770488125034101</v>
      </c>
      <c r="AQ902" s="7">
        <v>0.80373958939088597</v>
      </c>
      <c r="AR902" s="7" t="s">
        <v>4887</v>
      </c>
      <c r="AS902" s="7">
        <v>0.38423991328018298</v>
      </c>
      <c r="AT902" s="7" t="s">
        <v>4887</v>
      </c>
      <c r="AU902" s="7">
        <v>0.347574240282641</v>
      </c>
      <c r="AV902" s="9">
        <v>0.17496849661844499</v>
      </c>
    </row>
    <row r="903" spans="1:48" s="33" customFormat="1" ht="25" customHeight="1" x14ac:dyDescent="0.2">
      <c r="A903" s="13" t="s">
        <v>503</v>
      </c>
      <c r="B903" s="1" t="s">
        <v>503</v>
      </c>
      <c r="C903" s="203" t="s">
        <v>504</v>
      </c>
      <c r="D903" s="201" t="s">
        <v>7544</v>
      </c>
      <c r="E903" s="74" t="s">
        <v>13360</v>
      </c>
      <c r="F903" s="74" t="s">
        <v>8440</v>
      </c>
      <c r="G903" s="121" t="s">
        <v>4887</v>
      </c>
      <c r="H903" s="205">
        <v>2.1940613386552799</v>
      </c>
      <c r="I903" s="2">
        <v>-0.693308060076546</v>
      </c>
      <c r="J903" s="2">
        <v>0.35621181383876899</v>
      </c>
      <c r="K903" s="2">
        <v>0.38336628710911602</v>
      </c>
      <c r="L903" s="2">
        <v>0.18118575716211899</v>
      </c>
      <c r="M903" s="2">
        <v>-0.45801777127418197</v>
      </c>
      <c r="N903" s="2">
        <v>-1.46701015131529</v>
      </c>
      <c r="O903" s="2">
        <v>0.463898470568264</v>
      </c>
      <c r="P903" s="17">
        <v>0.72398989725851204</v>
      </c>
      <c r="Q903" s="16">
        <v>0.61898836413916902</v>
      </c>
      <c r="R903" s="2">
        <v>3.5511424332350799E-2</v>
      </c>
      <c r="S903" s="17">
        <v>-9.3040594496169901E-2</v>
      </c>
      <c r="T903" s="21">
        <v>1.46151091262573</v>
      </c>
      <c r="U903" s="3">
        <v>0.43920102670580802</v>
      </c>
      <c r="V903" s="22">
        <v>1.1969779216254299</v>
      </c>
      <c r="W903" s="26">
        <v>0.72171552718328402</v>
      </c>
      <c r="X903" s="27" t="s">
        <v>17</v>
      </c>
      <c r="Y903" s="26">
        <v>0.566698314940704</v>
      </c>
      <c r="Z903" s="5">
        <v>-0.58347693980681803</v>
      </c>
      <c r="AA903" s="4">
        <v>0.55078644101715801</v>
      </c>
      <c r="AB903" s="5">
        <v>0.71202895863533899</v>
      </c>
      <c r="AC903" s="4">
        <v>0.87438547275081901</v>
      </c>
      <c r="AD903" s="216">
        <v>0.12855201882852099</v>
      </c>
      <c r="AE903" s="199">
        <v>1.9600251266258799</v>
      </c>
      <c r="AF903" s="6">
        <v>-0.85989277629566396</v>
      </c>
      <c r="AG903" s="6">
        <v>0.16510938768987801</v>
      </c>
      <c r="AH903" s="6">
        <v>0.19162950851442101</v>
      </c>
      <c r="AI903" s="6">
        <v>-5.82790593005962E-3</v>
      </c>
      <c r="AJ903" s="6">
        <v>-0.63009907616544003</v>
      </c>
      <c r="AK903" s="6">
        <v>-1.6155205042788701</v>
      </c>
      <c r="AL903" s="6">
        <v>0.27028038913868602</v>
      </c>
      <c r="AM903" s="63">
        <v>0.52429585070116302</v>
      </c>
      <c r="AN903" s="8">
        <v>1.9600251266258799</v>
      </c>
      <c r="AO903" s="7">
        <v>-0.85989277629566396</v>
      </c>
      <c r="AP903" s="7">
        <v>0.16510938768987801</v>
      </c>
      <c r="AQ903" s="7">
        <v>0.19162950851442101</v>
      </c>
      <c r="AR903" s="7">
        <v>-5.82790593005962E-3</v>
      </c>
      <c r="AS903" s="7">
        <v>-0.63009907616544003</v>
      </c>
      <c r="AT903" s="7">
        <v>-1.6155205042788701</v>
      </c>
      <c r="AU903" s="7">
        <v>0.27028038913868602</v>
      </c>
      <c r="AV903" s="9">
        <v>0.52429585070116302</v>
      </c>
    </row>
    <row r="904" spans="1:48" s="33" customFormat="1" ht="25" customHeight="1" x14ac:dyDescent="0.2">
      <c r="A904" s="13" t="s">
        <v>505</v>
      </c>
      <c r="B904" s="1" t="s">
        <v>505</v>
      </c>
      <c r="C904" s="203" t="s">
        <v>506</v>
      </c>
      <c r="D904" s="201" t="s">
        <v>7545</v>
      </c>
      <c r="E904" s="74" t="s">
        <v>12996</v>
      </c>
      <c r="F904" s="74" t="s">
        <v>8249</v>
      </c>
      <c r="G904" s="121" t="s">
        <v>4887</v>
      </c>
      <c r="H904" s="205">
        <v>1.32415961536183</v>
      </c>
      <c r="I904" s="2">
        <v>0.55126078926803901</v>
      </c>
      <c r="J904" s="2">
        <v>1.2887621949239001</v>
      </c>
      <c r="K904" s="2">
        <v>1.08856627808009E-2</v>
      </c>
      <c r="L904" s="2">
        <v>-0.33184667245722499</v>
      </c>
      <c r="M904" s="2">
        <v>-8.2540810081597797</v>
      </c>
      <c r="N904" s="2">
        <v>-4.3925205550886099</v>
      </c>
      <c r="O904" s="2">
        <v>0.77623997908451203</v>
      </c>
      <c r="P904" s="17">
        <v>4.2332329567273098E-2</v>
      </c>
      <c r="Q904" s="16">
        <v>1.05472753318459</v>
      </c>
      <c r="R904" s="2">
        <v>-2.8583473392787302</v>
      </c>
      <c r="S904" s="17">
        <v>-1.1913160821456099</v>
      </c>
      <c r="T904" s="21">
        <v>0.436374055158948</v>
      </c>
      <c r="U904" s="3">
        <v>4.6759836112337698</v>
      </c>
      <c r="V904" s="22">
        <v>2.7965045445515901</v>
      </c>
      <c r="W904" s="26">
        <v>0.37461114530672301</v>
      </c>
      <c r="X904" s="27" t="s">
        <v>17</v>
      </c>
      <c r="Y904" s="26">
        <v>0.28375515978046001</v>
      </c>
      <c r="Z904" s="5">
        <v>-3.9130748724633202</v>
      </c>
      <c r="AA904" s="4">
        <v>0.29771568157266298</v>
      </c>
      <c r="AB904" s="5">
        <v>2.2460436153301999</v>
      </c>
      <c r="AC904" s="4">
        <v>0.630057690155712</v>
      </c>
      <c r="AD904" s="216">
        <v>-1.6670312571331301</v>
      </c>
      <c r="AE904" s="199">
        <v>0.72152535971246301</v>
      </c>
      <c r="AF904" s="6">
        <v>0.48140784491692501</v>
      </c>
      <c r="AG904" s="6">
        <v>0.71052839563543702</v>
      </c>
      <c r="AH904" s="6">
        <v>0.31352877970316301</v>
      </c>
      <c r="AI904" s="6">
        <v>0.20705166549489401</v>
      </c>
      <c r="AJ904" s="6">
        <v>-2.25415949965952</v>
      </c>
      <c r="AK904" s="6">
        <v>-1.0544833351731899</v>
      </c>
      <c r="AL904" s="6">
        <v>0.55130243152468095</v>
      </c>
      <c r="AM904" s="63">
        <v>0.32329835784514699</v>
      </c>
      <c r="AN904" s="8">
        <v>0.72152535971246301</v>
      </c>
      <c r="AO904" s="7">
        <v>0.48140784491692501</v>
      </c>
      <c r="AP904" s="7">
        <v>0.71052839563543702</v>
      </c>
      <c r="AQ904" s="7">
        <v>0.31352877970316301</v>
      </c>
      <c r="AR904" s="7">
        <v>0.20705166549489401</v>
      </c>
      <c r="AS904" s="7" t="s">
        <v>4887</v>
      </c>
      <c r="AT904" s="7" t="s">
        <v>4887</v>
      </c>
      <c r="AU904" s="7">
        <v>0.55130243152468095</v>
      </c>
      <c r="AV904" s="9">
        <v>0.32329835784514699</v>
      </c>
    </row>
    <row r="905" spans="1:48" s="33" customFormat="1" ht="25" customHeight="1" x14ac:dyDescent="0.2">
      <c r="A905" s="13" t="s">
        <v>507</v>
      </c>
      <c r="B905" s="1" t="s">
        <v>507</v>
      </c>
      <c r="C905" s="203" t="s">
        <v>508</v>
      </c>
      <c r="D905" s="201" t="s">
        <v>7546</v>
      </c>
      <c r="E905" s="74" t="s">
        <v>13680</v>
      </c>
      <c r="F905" s="74" t="s">
        <v>13681</v>
      </c>
      <c r="G905" s="121" t="s">
        <v>4887</v>
      </c>
      <c r="H905" s="205">
        <v>-1.0380830897807201</v>
      </c>
      <c r="I905" s="2">
        <v>-4.8462474330549803</v>
      </c>
      <c r="J905" s="2">
        <v>-6.1365123232009902</v>
      </c>
      <c r="K905" s="2">
        <v>-2.4338520988491998</v>
      </c>
      <c r="L905" s="2">
        <v>-5.4302117316267102</v>
      </c>
      <c r="M905" s="2">
        <v>-4.0809359465861803</v>
      </c>
      <c r="N905" s="2">
        <v>-5.85613447723874</v>
      </c>
      <c r="O905" s="2">
        <v>-0.79437044327085404</v>
      </c>
      <c r="P905" s="17">
        <v>-1.3964137200100999</v>
      </c>
      <c r="Q905" s="16">
        <v>-4.0069476153455597</v>
      </c>
      <c r="R905" s="2">
        <v>-3.98166659235403</v>
      </c>
      <c r="S905" s="17">
        <v>-2.6823062135065601</v>
      </c>
      <c r="T905" s="21">
        <v>2.6508137052712502</v>
      </c>
      <c r="U905" s="3">
        <v>1.50064438350727</v>
      </c>
      <c r="V905" s="22">
        <v>2.7650503453853501</v>
      </c>
      <c r="W905" s="26">
        <v>0.74776643982459101</v>
      </c>
      <c r="X905" s="27" t="s">
        <v>17</v>
      </c>
      <c r="Y905" s="26">
        <v>0.98938995765839699</v>
      </c>
      <c r="Z905" s="5">
        <v>2.5281022991532301E-2</v>
      </c>
      <c r="AA905" s="4">
        <v>0.58151453317285096</v>
      </c>
      <c r="AB905" s="5">
        <v>-1.324641401839</v>
      </c>
      <c r="AC905" s="4">
        <v>0.52473674021396</v>
      </c>
      <c r="AD905" s="216">
        <v>-1.2993603788474699</v>
      </c>
      <c r="AE905" s="199">
        <v>1.1666633085009099</v>
      </c>
      <c r="AF905" s="6">
        <v>-0.59714731237424901</v>
      </c>
      <c r="AG905" s="6">
        <v>-1.19475358979271</v>
      </c>
      <c r="AH905" s="6">
        <v>0.52019115536724203</v>
      </c>
      <c r="AI905" s="6">
        <v>-0.86761947144791696</v>
      </c>
      <c r="AJ905" s="6">
        <v>-0.24268137907085199</v>
      </c>
      <c r="AK905" s="6">
        <v>-1.0648922240562999</v>
      </c>
      <c r="AL905" s="6">
        <v>1.2795426161166401</v>
      </c>
      <c r="AM905" s="63">
        <v>1.0006968967572301</v>
      </c>
      <c r="AN905" s="8">
        <v>1.1666633085009099</v>
      </c>
      <c r="AO905" s="7" t="s">
        <v>4887</v>
      </c>
      <c r="AP905" s="7" t="s">
        <v>4887</v>
      </c>
      <c r="AQ905" s="7" t="s">
        <v>4887</v>
      </c>
      <c r="AR905" s="7" t="s">
        <v>4887</v>
      </c>
      <c r="AS905" s="7" t="s">
        <v>4887</v>
      </c>
      <c r="AT905" s="7" t="s">
        <v>4887</v>
      </c>
      <c r="AU905" s="7">
        <v>1.2795426161166401</v>
      </c>
      <c r="AV905" s="9">
        <v>1.0006968967572301</v>
      </c>
    </row>
    <row r="906" spans="1:48" s="33" customFormat="1" ht="25" customHeight="1" x14ac:dyDescent="0.2">
      <c r="A906" s="13" t="s">
        <v>509</v>
      </c>
      <c r="B906" s="1" t="s">
        <v>509</v>
      </c>
      <c r="C906" s="203" t="s">
        <v>510</v>
      </c>
      <c r="D906" s="201" t="s">
        <v>7547</v>
      </c>
      <c r="E906" s="74" t="s">
        <v>13262</v>
      </c>
      <c r="F906" s="74" t="s">
        <v>13261</v>
      </c>
      <c r="G906" s="121" t="s">
        <v>4887</v>
      </c>
      <c r="H906" s="205">
        <v>-8.8771938057997293</v>
      </c>
      <c r="I906" s="2">
        <v>-6.2965097407353001</v>
      </c>
      <c r="J906" s="2">
        <v>-2.52070391352196</v>
      </c>
      <c r="K906" s="2">
        <v>-8.3537487928345904</v>
      </c>
      <c r="L906" s="2">
        <v>-4.2407857260921498</v>
      </c>
      <c r="M906" s="2">
        <v>-4.8105095122619801</v>
      </c>
      <c r="N906" s="2">
        <v>-3.6553541144601098</v>
      </c>
      <c r="O906" s="2">
        <v>-3.7645863946903502</v>
      </c>
      <c r="P906" s="17">
        <v>-2.1662015457753498</v>
      </c>
      <c r="Q906" s="16">
        <v>-5.8981358200190002</v>
      </c>
      <c r="R906" s="2">
        <v>-5.8016813437295696</v>
      </c>
      <c r="S906" s="17">
        <v>-3.1953806849752699</v>
      </c>
      <c r="T906" s="21">
        <v>3.1969152746338998</v>
      </c>
      <c r="U906" s="3">
        <v>2.2284372319448398</v>
      </c>
      <c r="V906" s="22">
        <v>0.89296707564404898</v>
      </c>
      <c r="W906" s="26">
        <v>0.33399530613702699</v>
      </c>
      <c r="X906" s="27" t="s">
        <v>17</v>
      </c>
      <c r="Y906" s="26">
        <v>0.96809185613951199</v>
      </c>
      <c r="Z906" s="5">
        <v>9.6454476289420804E-2</v>
      </c>
      <c r="AA906" s="4">
        <v>0.27802510980823503</v>
      </c>
      <c r="AB906" s="5">
        <v>-2.70275513504372</v>
      </c>
      <c r="AC906" s="4">
        <v>0.169587013600739</v>
      </c>
      <c r="AD906" s="216">
        <v>-2.6063006587543001</v>
      </c>
      <c r="AE906" s="199">
        <v>-1.6301563669902399</v>
      </c>
      <c r="AF906" s="6">
        <v>-0.554803332921877</v>
      </c>
      <c r="AG906" s="6">
        <v>1.0185485962479199</v>
      </c>
      <c r="AH906" s="6">
        <v>-1.4120404842752601</v>
      </c>
      <c r="AI906" s="6">
        <v>0.30180251290005899</v>
      </c>
      <c r="AJ906" s="6">
        <v>6.4402588464381794E-2</v>
      </c>
      <c r="AK906" s="6">
        <v>0.54574777854896594</v>
      </c>
      <c r="AL906" s="6">
        <v>0.50023144993131896</v>
      </c>
      <c r="AM906" s="63">
        <v>1.16626725809474</v>
      </c>
      <c r="AN906" s="8" t="s">
        <v>4887</v>
      </c>
      <c r="AO906" s="7" t="s">
        <v>4887</v>
      </c>
      <c r="AP906" s="7" t="s">
        <v>4887</v>
      </c>
      <c r="AQ906" s="7" t="s">
        <v>4887</v>
      </c>
      <c r="AR906" s="7" t="s">
        <v>4887</v>
      </c>
      <c r="AS906" s="7" t="s">
        <v>4887</v>
      </c>
      <c r="AT906" s="7" t="s">
        <v>4887</v>
      </c>
      <c r="AU906" s="7">
        <v>0.50023144993131896</v>
      </c>
      <c r="AV906" s="9">
        <v>1.16626725809474</v>
      </c>
    </row>
    <row r="907" spans="1:48" s="33" customFormat="1" ht="25" customHeight="1" x14ac:dyDescent="0.2">
      <c r="A907" s="13" t="s">
        <v>511</v>
      </c>
      <c r="B907" s="1" t="s">
        <v>511</v>
      </c>
      <c r="C907" s="203" t="s">
        <v>512</v>
      </c>
      <c r="D907" s="201" t="s">
        <v>4941</v>
      </c>
      <c r="E907" s="74" t="s">
        <v>13689</v>
      </c>
      <c r="F907" s="74" t="s">
        <v>12500</v>
      </c>
      <c r="G907" s="121" t="s">
        <v>4887</v>
      </c>
      <c r="H907" s="205">
        <v>0.46397086246341201</v>
      </c>
      <c r="I907" s="2">
        <v>-1.73055180991014</v>
      </c>
      <c r="J907" s="2">
        <v>-0.765712995807597</v>
      </c>
      <c r="K907" s="2">
        <v>-2.23310928847817</v>
      </c>
      <c r="L907" s="2">
        <v>-1.7915619886030101</v>
      </c>
      <c r="M907" s="2">
        <v>-3.4269510857357499</v>
      </c>
      <c r="N907" s="2">
        <v>-1.71419935393612</v>
      </c>
      <c r="O907" s="2">
        <v>-0.207456384568562</v>
      </c>
      <c r="P907" s="17">
        <v>0.22710815584492</v>
      </c>
      <c r="Q907" s="16">
        <v>-0.677431314418108</v>
      </c>
      <c r="R907" s="2">
        <v>-2.4838741209389701</v>
      </c>
      <c r="S907" s="17">
        <v>-0.56484919421991997</v>
      </c>
      <c r="T907" s="21">
        <v>1.09992167054846</v>
      </c>
      <c r="U907" s="3">
        <v>0.84604173990086795</v>
      </c>
      <c r="V907" s="22">
        <v>1.0188061283560901</v>
      </c>
      <c r="W907" s="26">
        <v>9.7322493738409496E-2</v>
      </c>
      <c r="X907" s="27" t="s">
        <v>17</v>
      </c>
      <c r="Y907" s="26">
        <v>9.1590215504385702E-2</v>
      </c>
      <c r="Z907" s="5">
        <v>-1.80644280652087</v>
      </c>
      <c r="AA907" s="4">
        <v>0.90283034274435603</v>
      </c>
      <c r="AB907" s="5">
        <v>-0.112582120198188</v>
      </c>
      <c r="AC907" s="4">
        <v>6.8157160182816798E-2</v>
      </c>
      <c r="AD907" s="216">
        <v>-1.91902492671905</v>
      </c>
      <c r="AE907" s="199">
        <v>1.34423516681574</v>
      </c>
      <c r="AF907" s="6">
        <v>-0.38490657294066499</v>
      </c>
      <c r="AG907" s="6">
        <v>0.37532392574784101</v>
      </c>
      <c r="AH907" s="6">
        <v>-0.78088931841799003</v>
      </c>
      <c r="AI907" s="6">
        <v>-0.43297864248722001</v>
      </c>
      <c r="AJ907" s="6">
        <v>-1.72155933668268</v>
      </c>
      <c r="AK907" s="6">
        <v>-0.37202189668365199</v>
      </c>
      <c r="AL907" s="6">
        <v>0.81519398047109703</v>
      </c>
      <c r="AM907" s="63">
        <v>1.1576026941775199</v>
      </c>
      <c r="AN907" s="8">
        <v>1.34423516681574</v>
      </c>
      <c r="AO907" s="7">
        <v>-0.38490657294066499</v>
      </c>
      <c r="AP907" s="7">
        <v>0.37532392574784101</v>
      </c>
      <c r="AQ907" s="7">
        <v>-0.78088931841799003</v>
      </c>
      <c r="AR907" s="7">
        <v>-0.43297864248722001</v>
      </c>
      <c r="AS907" s="7">
        <v>-1.72155933668268</v>
      </c>
      <c r="AT907" s="7">
        <v>-0.37202189668365199</v>
      </c>
      <c r="AU907" s="7">
        <v>0.81519398047109703</v>
      </c>
      <c r="AV907" s="9">
        <v>1.1576026941775199</v>
      </c>
    </row>
    <row r="908" spans="1:48" s="33" customFormat="1" ht="25" customHeight="1" x14ac:dyDescent="0.2">
      <c r="A908" s="13" t="s">
        <v>513</v>
      </c>
      <c r="B908" s="1" t="s">
        <v>513</v>
      </c>
      <c r="C908" s="203" t="s">
        <v>514</v>
      </c>
      <c r="D908" s="201" t="s">
        <v>4960</v>
      </c>
      <c r="E908" s="74" t="s">
        <v>13280</v>
      </c>
      <c r="F908" s="74" t="s">
        <v>12856</v>
      </c>
      <c r="G908" s="121" t="s">
        <v>4887</v>
      </c>
      <c r="H908" s="205">
        <v>0.66778310405753105</v>
      </c>
      <c r="I908" s="2">
        <v>-0.45643915858911699</v>
      </c>
      <c r="J908" s="2">
        <v>0.25042330940544799</v>
      </c>
      <c r="K908" s="2">
        <v>-0.34894837910433202</v>
      </c>
      <c r="L908" s="2">
        <v>-6.2302578824025003</v>
      </c>
      <c r="M908" s="2">
        <v>-7.0799131489599896</v>
      </c>
      <c r="N908" s="2">
        <v>-5.0636854580734099</v>
      </c>
      <c r="O908" s="2">
        <v>0.57118078803038896</v>
      </c>
      <c r="P908" s="17">
        <v>-0.80385700035347096</v>
      </c>
      <c r="Q908" s="16">
        <v>0.153922418291287</v>
      </c>
      <c r="R908" s="2">
        <v>-4.5530398034889403</v>
      </c>
      <c r="S908" s="17">
        <v>-1.7654538901321599</v>
      </c>
      <c r="T908" s="21">
        <v>0.56828975043278496</v>
      </c>
      <c r="U908" s="3">
        <v>3.6655513973255598</v>
      </c>
      <c r="V908" s="22">
        <v>2.9379296854577799</v>
      </c>
      <c r="W908" s="26">
        <v>0.18641647524827001</v>
      </c>
      <c r="X908" s="27" t="s">
        <v>17</v>
      </c>
      <c r="Y908" s="26">
        <v>0.153196760795105</v>
      </c>
      <c r="Z908" s="5">
        <v>-4.7069622217802296</v>
      </c>
      <c r="AA908" s="4">
        <v>0.37532567961351099</v>
      </c>
      <c r="AB908" s="5">
        <v>1.9193763084234501</v>
      </c>
      <c r="AC908" s="4">
        <v>0.364678457727035</v>
      </c>
      <c r="AD908" s="216">
        <v>-2.78758591335678</v>
      </c>
      <c r="AE908" s="199">
        <v>0.86976301212517304</v>
      </c>
      <c r="AF908" s="6">
        <v>0.51062376818326305</v>
      </c>
      <c r="AG908" s="6">
        <v>0.73643503412353895</v>
      </c>
      <c r="AH908" s="6">
        <v>0.54496231364491399</v>
      </c>
      <c r="AI908" s="6">
        <v>-1.3338557088965599</v>
      </c>
      <c r="AJ908" s="6">
        <v>-1.6052829525844301</v>
      </c>
      <c r="AK908" s="6">
        <v>-0.961187463125737</v>
      </c>
      <c r="AL908" s="6">
        <v>0.83890284870931198</v>
      </c>
      <c r="AM908" s="63">
        <v>0.39963914782052201</v>
      </c>
      <c r="AN908" s="8">
        <v>0.86976301212517304</v>
      </c>
      <c r="AO908" s="7">
        <v>0.51062376818326305</v>
      </c>
      <c r="AP908" s="7">
        <v>0.73643503412353895</v>
      </c>
      <c r="AQ908" s="7">
        <v>0.54496231364491399</v>
      </c>
      <c r="AR908" s="7" t="s">
        <v>4887</v>
      </c>
      <c r="AS908" s="7" t="s">
        <v>4887</v>
      </c>
      <c r="AT908" s="7" t="s">
        <v>4887</v>
      </c>
      <c r="AU908" s="7">
        <v>0.83890284870931198</v>
      </c>
      <c r="AV908" s="9">
        <v>0.39963914782052201</v>
      </c>
    </row>
    <row r="909" spans="1:48" s="33" customFormat="1" ht="25" customHeight="1" x14ac:dyDescent="0.2">
      <c r="A909" s="13" t="s">
        <v>515</v>
      </c>
      <c r="B909" s="1" t="s">
        <v>515</v>
      </c>
      <c r="C909" s="203" t="s">
        <v>516</v>
      </c>
      <c r="D909" s="201" t="s">
        <v>7548</v>
      </c>
      <c r="E909" s="74" t="s">
        <v>12879</v>
      </c>
      <c r="F909" s="74" t="s">
        <v>12077</v>
      </c>
      <c r="G909" s="121" t="s">
        <v>4887</v>
      </c>
      <c r="H909" s="205">
        <v>-5.4859633116708402</v>
      </c>
      <c r="I909" s="2">
        <v>-5.9224445793913203</v>
      </c>
      <c r="J909" s="2">
        <v>-0.85383669212134095</v>
      </c>
      <c r="K909" s="2">
        <v>0.16210974702615699</v>
      </c>
      <c r="L909" s="2">
        <v>-4.7126858667870204</v>
      </c>
      <c r="M909" s="2">
        <v>2.8283619660419599</v>
      </c>
      <c r="N909" s="2">
        <v>2.7108941031273801</v>
      </c>
      <c r="O909" s="2">
        <v>1.77834882699265</v>
      </c>
      <c r="P909" s="17">
        <v>2.8265462107280701</v>
      </c>
      <c r="Q909" s="16">
        <v>-4.0874148610611698</v>
      </c>
      <c r="R909" s="2">
        <v>-0.57407138457296802</v>
      </c>
      <c r="S909" s="17">
        <v>2.4385963802827</v>
      </c>
      <c r="T909" s="21">
        <v>2.8088520440298899</v>
      </c>
      <c r="U909" s="3">
        <v>3.8240453185266499</v>
      </c>
      <c r="V909" s="22">
        <v>0.57470773112708495</v>
      </c>
      <c r="W909" s="26">
        <v>7.2244150626250295E-2</v>
      </c>
      <c r="X909" s="27" t="s">
        <v>17</v>
      </c>
      <c r="Y909" s="26">
        <v>0.27463949287563399</v>
      </c>
      <c r="Z909" s="5">
        <v>3.5133434764881999</v>
      </c>
      <c r="AA909" s="4">
        <v>5.1437050989795098E-2</v>
      </c>
      <c r="AB909" s="5">
        <v>-6.5260112413438698</v>
      </c>
      <c r="AC909" s="4">
        <v>0.304768021170438</v>
      </c>
      <c r="AD909" s="216">
        <v>-3.0126677648556699</v>
      </c>
      <c r="AE909" s="199">
        <v>-1.2814085228674199</v>
      </c>
      <c r="AF909" s="6">
        <v>-1.3992822454789899</v>
      </c>
      <c r="AG909" s="6">
        <v>-3.0481968548176301E-2</v>
      </c>
      <c r="AH909" s="6">
        <v>0.24387892070991701</v>
      </c>
      <c r="AI909" s="6">
        <v>-1.0725814831274401</v>
      </c>
      <c r="AJ909" s="6">
        <v>0.96391228232036696</v>
      </c>
      <c r="AK909" s="6">
        <v>0.93218955946153603</v>
      </c>
      <c r="AL909" s="6">
        <v>0.68035152807038202</v>
      </c>
      <c r="AM909" s="63">
        <v>0.96342192945982297</v>
      </c>
      <c r="AN909" s="8" t="s">
        <v>4887</v>
      </c>
      <c r="AO909" s="7" t="s">
        <v>4887</v>
      </c>
      <c r="AP909" s="7">
        <v>-3.0481968548176301E-2</v>
      </c>
      <c r="AQ909" s="7">
        <v>0.24387892070991701</v>
      </c>
      <c r="AR909" s="7" t="s">
        <v>4887</v>
      </c>
      <c r="AS909" s="7">
        <v>0.96391228232036696</v>
      </c>
      <c r="AT909" s="7">
        <v>0.93218955946153603</v>
      </c>
      <c r="AU909" s="7">
        <v>0.68035152807038202</v>
      </c>
      <c r="AV909" s="9">
        <v>0.96342192945982297</v>
      </c>
    </row>
    <row r="910" spans="1:48" s="33" customFormat="1" ht="25" customHeight="1" x14ac:dyDescent="0.2">
      <c r="A910" s="13" t="s">
        <v>520</v>
      </c>
      <c r="B910" s="1" t="s">
        <v>521</v>
      </c>
      <c r="C910" s="203" t="s">
        <v>522</v>
      </c>
      <c r="D910" s="201" t="s">
        <v>7549</v>
      </c>
      <c r="E910" s="74" t="s">
        <v>13514</v>
      </c>
      <c r="F910" s="74" t="s">
        <v>12594</v>
      </c>
      <c r="G910" s="121" t="s">
        <v>4887</v>
      </c>
      <c r="H910" s="205">
        <v>1.9108508005296301</v>
      </c>
      <c r="I910" s="2">
        <v>-0.33215393921985698</v>
      </c>
      <c r="J910" s="2">
        <v>0.95141910978081501</v>
      </c>
      <c r="K910" s="2">
        <v>-0.324050931939102</v>
      </c>
      <c r="L910" s="2">
        <v>-1.1370270829104201</v>
      </c>
      <c r="M910" s="2">
        <v>-6.3272250547541002</v>
      </c>
      <c r="N910" s="2">
        <v>-2.7092959538799399</v>
      </c>
      <c r="O910" s="2">
        <v>-0.11251227451052501</v>
      </c>
      <c r="P910" s="17">
        <v>-0.99418137402464501</v>
      </c>
      <c r="Q910" s="16">
        <v>0.84337199036352894</v>
      </c>
      <c r="R910" s="2">
        <v>-2.5961010232012098</v>
      </c>
      <c r="S910" s="17">
        <v>-1.2719965341383701</v>
      </c>
      <c r="T910" s="21">
        <v>1.1253991294849299</v>
      </c>
      <c r="U910" s="3">
        <v>3.2567157474418398</v>
      </c>
      <c r="V910" s="22">
        <v>1.32049510288816</v>
      </c>
      <c r="W910" s="26">
        <v>0.21739405128689801</v>
      </c>
      <c r="X910" s="27" t="s">
        <v>17</v>
      </c>
      <c r="Y910" s="26">
        <v>0.20148471365090201</v>
      </c>
      <c r="Z910" s="5">
        <v>-3.43947301356474</v>
      </c>
      <c r="AA910" s="4">
        <v>0.104023234422115</v>
      </c>
      <c r="AB910" s="5">
        <v>2.1153685245018998</v>
      </c>
      <c r="AC910" s="4">
        <v>0.56631656244434603</v>
      </c>
      <c r="AD910" s="216">
        <v>-1.32410448906284</v>
      </c>
      <c r="AE910" s="199">
        <v>1.22683894931921</v>
      </c>
      <c r="AF910" s="6">
        <v>0.28414685203391299</v>
      </c>
      <c r="AG910" s="6">
        <v>0.82360811492739705</v>
      </c>
      <c r="AH910" s="6">
        <v>0.28755239139477401</v>
      </c>
      <c r="AI910" s="6">
        <v>-5.4125973889321402E-2</v>
      </c>
      <c r="AJ910" s="6">
        <v>-2.2354671564093702</v>
      </c>
      <c r="AK910" s="6">
        <v>-0.71492058265870995</v>
      </c>
      <c r="AL910" s="6">
        <v>0.37645805311465602</v>
      </c>
      <c r="AM910" s="63">
        <v>5.9093521674470498E-3</v>
      </c>
      <c r="AN910" s="8">
        <v>1.22683894931921</v>
      </c>
      <c r="AO910" s="7">
        <v>0.28414685203391299</v>
      </c>
      <c r="AP910" s="7">
        <v>0.82360811492739705</v>
      </c>
      <c r="AQ910" s="7">
        <v>0.28755239139477401</v>
      </c>
      <c r="AR910" s="7">
        <v>-5.4125973889321402E-2</v>
      </c>
      <c r="AS910" s="7" t="s">
        <v>4887</v>
      </c>
      <c r="AT910" s="7">
        <v>-0.71492058265870995</v>
      </c>
      <c r="AU910" s="7">
        <v>0.37645805311465602</v>
      </c>
      <c r="AV910" s="9">
        <v>5.9093521674470498E-3</v>
      </c>
    </row>
    <row r="911" spans="1:48" s="33" customFormat="1" ht="25" customHeight="1" x14ac:dyDescent="0.2">
      <c r="A911" s="13" t="s">
        <v>523</v>
      </c>
      <c r="B911" s="1" t="s">
        <v>523</v>
      </c>
      <c r="C911" s="203" t="s">
        <v>524</v>
      </c>
      <c r="D911" s="201" t="s">
        <v>4917</v>
      </c>
      <c r="E911" s="74" t="s">
        <v>13043</v>
      </c>
      <c r="F911" s="74" t="s">
        <v>12471</v>
      </c>
      <c r="G911" s="121" t="s">
        <v>4887</v>
      </c>
      <c r="H911" s="205">
        <v>-1.8709183879617</v>
      </c>
      <c r="I911" s="2">
        <v>-4.9242152886956099</v>
      </c>
      <c r="J911" s="2">
        <v>-1.52089343969613</v>
      </c>
      <c r="K911" s="2">
        <v>-5.0033791156555498</v>
      </c>
      <c r="L911" s="2">
        <v>-7.1044855621155198</v>
      </c>
      <c r="M911" s="2">
        <v>-6.5714526322182696</v>
      </c>
      <c r="N911" s="2">
        <v>-5.9805087567570601</v>
      </c>
      <c r="O911" s="2">
        <v>-1.2749161079298099</v>
      </c>
      <c r="P911" s="17">
        <v>-1.83090697879117</v>
      </c>
      <c r="Q911" s="16">
        <v>-2.7720090387844798</v>
      </c>
      <c r="R911" s="2">
        <v>-6.2264391033297803</v>
      </c>
      <c r="S911" s="17">
        <v>-3.0287772811593499</v>
      </c>
      <c r="T911" s="21">
        <v>1.8720638805124901</v>
      </c>
      <c r="U911" s="3">
        <v>1.09221693182993</v>
      </c>
      <c r="V911" s="22">
        <v>2.5713460463628799</v>
      </c>
      <c r="W911" s="26">
        <v>0.12832987428734999</v>
      </c>
      <c r="X911" s="27" t="s">
        <v>17</v>
      </c>
      <c r="Y911" s="26">
        <v>6.47569313383657E-2</v>
      </c>
      <c r="Z911" s="5">
        <v>-3.4544300645453001</v>
      </c>
      <c r="AA911" s="4">
        <v>0.89615864316295102</v>
      </c>
      <c r="AB911" s="5">
        <v>0.25676824237486701</v>
      </c>
      <c r="AC911" s="4">
        <v>0.15185883932472899</v>
      </c>
      <c r="AD911" s="216">
        <v>-3.19766182217043</v>
      </c>
      <c r="AE911" s="199">
        <v>0.90310463519064499</v>
      </c>
      <c r="AF911" s="6">
        <v>-0.38653260942675899</v>
      </c>
      <c r="AG911" s="6">
        <v>1.0509465334744501</v>
      </c>
      <c r="AH911" s="6">
        <v>-0.41996945588916501</v>
      </c>
      <c r="AI911" s="6">
        <v>-1.3074249560762501</v>
      </c>
      <c r="AJ911" s="6">
        <v>-1.08228500364064</v>
      </c>
      <c r="AK911" s="6">
        <v>-0.83268489724740802</v>
      </c>
      <c r="AL911" s="6">
        <v>1.1548412868150799</v>
      </c>
      <c r="AM911" s="63">
        <v>0.92000446680005599</v>
      </c>
      <c r="AN911" s="8">
        <v>0.90310463519064499</v>
      </c>
      <c r="AO911" s="7" t="s">
        <v>4887</v>
      </c>
      <c r="AP911" s="7">
        <v>1.0509465334744501</v>
      </c>
      <c r="AQ911" s="7" t="s">
        <v>4887</v>
      </c>
      <c r="AR911" s="7" t="s">
        <v>4887</v>
      </c>
      <c r="AS911" s="7" t="s">
        <v>4887</v>
      </c>
      <c r="AT911" s="7" t="s">
        <v>4887</v>
      </c>
      <c r="AU911" s="7">
        <v>1.1548412868150799</v>
      </c>
      <c r="AV911" s="9">
        <v>0.92000446680005599</v>
      </c>
    </row>
    <row r="912" spans="1:48" s="33" customFormat="1" ht="25" customHeight="1" x14ac:dyDescent="0.2">
      <c r="A912" s="13" t="s">
        <v>527</v>
      </c>
      <c r="B912" s="1" t="s">
        <v>527</v>
      </c>
      <c r="C912" s="203" t="s">
        <v>528</v>
      </c>
      <c r="D912" s="201" t="s">
        <v>7550</v>
      </c>
      <c r="E912" s="74" t="s">
        <v>13432</v>
      </c>
      <c r="F912" s="74" t="s">
        <v>13433</v>
      </c>
      <c r="G912" s="121" t="s">
        <v>4887</v>
      </c>
      <c r="H912" s="205">
        <v>2.5958839669366598</v>
      </c>
      <c r="I912" s="2">
        <v>-2.4740144606823802E-2</v>
      </c>
      <c r="J912" s="2">
        <v>1.66184104020402</v>
      </c>
      <c r="K912" s="2">
        <v>1.2108533042465801</v>
      </c>
      <c r="L912" s="2">
        <v>2.57348452272055E-3</v>
      </c>
      <c r="M912" s="2">
        <v>-1.0224358868374399</v>
      </c>
      <c r="N912" s="2">
        <v>-0.48055026198872902</v>
      </c>
      <c r="O912" s="2">
        <v>1.3200919590467199</v>
      </c>
      <c r="P912" s="17">
        <v>1.1562749980982301</v>
      </c>
      <c r="Q912" s="16">
        <v>1.4109949541779501</v>
      </c>
      <c r="R912" s="2">
        <v>6.3663633977286097E-2</v>
      </c>
      <c r="S912" s="17">
        <v>0.66527223171873995</v>
      </c>
      <c r="T912" s="21">
        <v>1.3281982166291</v>
      </c>
      <c r="U912" s="3">
        <v>1.1178972034688399</v>
      </c>
      <c r="V912" s="22">
        <v>0.99568614005021705</v>
      </c>
      <c r="W912" s="26">
        <v>0.41447289942989302</v>
      </c>
      <c r="X912" s="27" t="s">
        <v>17</v>
      </c>
      <c r="Y912" s="26">
        <v>0.25196489628511298</v>
      </c>
      <c r="Z912" s="5">
        <v>-1.34733132020066</v>
      </c>
      <c r="AA912" s="4">
        <v>0.48315246924851002</v>
      </c>
      <c r="AB912" s="5">
        <v>0.74572272245921101</v>
      </c>
      <c r="AC912" s="4">
        <v>0.52519672114750204</v>
      </c>
      <c r="AD912" s="216">
        <v>-0.60160859774145303</v>
      </c>
      <c r="AE912" s="199">
        <v>1.62449910145231</v>
      </c>
      <c r="AF912" s="6">
        <v>-0.63687400113428305</v>
      </c>
      <c r="AG912" s="6">
        <v>0.81850043042184195</v>
      </c>
      <c r="AH912" s="6">
        <v>0.42933682195228801</v>
      </c>
      <c r="AI912" s="6">
        <v>-0.61330468954338901</v>
      </c>
      <c r="AJ912" s="6">
        <v>-1.4977995745911601</v>
      </c>
      <c r="AK912" s="6">
        <v>-1.03019890980544</v>
      </c>
      <c r="AL912" s="6">
        <v>0.52360038101810402</v>
      </c>
      <c r="AM912" s="63">
        <v>0.38224044022972298</v>
      </c>
      <c r="AN912" s="8">
        <v>1.62449910145231</v>
      </c>
      <c r="AO912" s="7">
        <v>-0.63687400113428305</v>
      </c>
      <c r="AP912" s="7">
        <v>0.81850043042184195</v>
      </c>
      <c r="AQ912" s="7">
        <v>0.42933682195228801</v>
      </c>
      <c r="AR912" s="7">
        <v>-0.61330468954338901</v>
      </c>
      <c r="AS912" s="7">
        <v>-1.4977995745911601</v>
      </c>
      <c r="AT912" s="7">
        <v>-1.03019890980544</v>
      </c>
      <c r="AU912" s="7">
        <v>0.52360038101810402</v>
      </c>
      <c r="AV912" s="9">
        <v>0.38224044022972298</v>
      </c>
    </row>
    <row r="913" spans="1:48" s="33" customFormat="1" ht="25" customHeight="1" x14ac:dyDescent="0.2">
      <c r="A913" s="13" t="s">
        <v>529</v>
      </c>
      <c r="B913" s="1" t="s">
        <v>529</v>
      </c>
      <c r="C913" s="203" t="s">
        <v>530</v>
      </c>
      <c r="D913" s="201" t="s">
        <v>7551</v>
      </c>
      <c r="E913" s="74" t="s">
        <v>13365</v>
      </c>
      <c r="F913" s="74" t="s">
        <v>8772</v>
      </c>
      <c r="G913" s="121" t="s">
        <v>4887</v>
      </c>
      <c r="H913" s="205">
        <v>-6.5417082050839097</v>
      </c>
      <c r="I913" s="2">
        <v>-4.2474171719975802</v>
      </c>
      <c r="J913" s="2">
        <v>-5.4240081621785299</v>
      </c>
      <c r="K913" s="2">
        <v>-4.7634956540644398</v>
      </c>
      <c r="L913" s="2">
        <v>-3.1584328819054899</v>
      </c>
      <c r="M913" s="2">
        <v>-2.54107175388142</v>
      </c>
      <c r="N913" s="2">
        <v>-5.9092372531810504</v>
      </c>
      <c r="O913" s="2">
        <v>-3.2459756503875101</v>
      </c>
      <c r="P913" s="17">
        <v>-3.6274047072479401</v>
      </c>
      <c r="Q913" s="16">
        <v>-5.4043778464200098</v>
      </c>
      <c r="R913" s="2">
        <v>-3.4876667632837801</v>
      </c>
      <c r="S913" s="17">
        <v>-4.2608725369388303</v>
      </c>
      <c r="T913" s="21">
        <v>1.14727147968459</v>
      </c>
      <c r="U913" s="3">
        <v>1.14720887789092</v>
      </c>
      <c r="V913" s="22">
        <v>1.44020891181404</v>
      </c>
      <c r="W913" s="26">
        <v>0.24750698196739099</v>
      </c>
      <c r="X913" s="27" t="s">
        <v>17</v>
      </c>
      <c r="Y913" s="26">
        <v>0.110164801806686</v>
      </c>
      <c r="Z913" s="5">
        <v>1.91671108313623</v>
      </c>
      <c r="AA913" s="4">
        <v>0.34543497345313601</v>
      </c>
      <c r="AB913" s="5">
        <v>-1.14350530948117</v>
      </c>
      <c r="AC913" s="4">
        <v>0.50919072747710004</v>
      </c>
      <c r="AD913" s="216">
        <v>0.77320577365505205</v>
      </c>
      <c r="AE913" s="199">
        <v>-1.57594979416918</v>
      </c>
      <c r="AF913" s="6">
        <v>9.9995004677146199E-2</v>
      </c>
      <c r="AG913" s="6">
        <v>-0.75948686659642395</v>
      </c>
      <c r="AH913" s="6">
        <v>-0.27699249836554501</v>
      </c>
      <c r="AI913" s="6">
        <v>0.89548151039306301</v>
      </c>
      <c r="AJ913" s="6">
        <v>1.34645445000744</v>
      </c>
      <c r="AK913" s="6">
        <v>-1.1139393574038601</v>
      </c>
      <c r="AL913" s="6">
        <v>0.83153284590445897</v>
      </c>
      <c r="AM913" s="63">
        <v>0.55290470555290205</v>
      </c>
      <c r="AN913" s="8" t="s">
        <v>4887</v>
      </c>
      <c r="AO913" s="7" t="s">
        <v>4887</v>
      </c>
      <c r="AP913" s="7" t="s">
        <v>4887</v>
      </c>
      <c r="AQ913" s="7" t="s">
        <v>4887</v>
      </c>
      <c r="AR913" s="7" t="s">
        <v>4887</v>
      </c>
      <c r="AS913" s="7" t="s">
        <v>4887</v>
      </c>
      <c r="AT913" s="7" t="s">
        <v>4887</v>
      </c>
      <c r="AU913" s="7">
        <v>0.83153284590445897</v>
      </c>
      <c r="AV913" s="9">
        <v>0.55290470555290205</v>
      </c>
    </row>
    <row r="914" spans="1:48" s="33" customFormat="1" ht="25" customHeight="1" x14ac:dyDescent="0.2">
      <c r="A914" s="13" t="s">
        <v>531</v>
      </c>
      <c r="B914" s="1" t="s">
        <v>531</v>
      </c>
      <c r="C914" s="203" t="s">
        <v>532</v>
      </c>
      <c r="D914" s="201" t="s">
        <v>7552</v>
      </c>
      <c r="E914" s="74" t="s">
        <v>13000</v>
      </c>
      <c r="F914" s="74" t="s">
        <v>12528</v>
      </c>
      <c r="G914" s="121" t="s">
        <v>4887</v>
      </c>
      <c r="H914" s="205">
        <v>-6.7136034873908299</v>
      </c>
      <c r="I914" s="2">
        <v>-3.2769332212621198</v>
      </c>
      <c r="J914" s="2">
        <v>-3.2798734451592102</v>
      </c>
      <c r="K914" s="2">
        <v>-3.5895195042548602</v>
      </c>
      <c r="L914" s="2">
        <v>-2.5732223400102101</v>
      </c>
      <c r="M914" s="2">
        <v>-3.89896388300355</v>
      </c>
      <c r="N914" s="2">
        <v>-3.1993547682486501</v>
      </c>
      <c r="O914" s="2">
        <v>-1.29698329970769</v>
      </c>
      <c r="P914" s="17">
        <v>-0.388248876969367</v>
      </c>
      <c r="Q914" s="16">
        <v>-4.4234700512707201</v>
      </c>
      <c r="R914" s="2">
        <v>-3.3539019090895401</v>
      </c>
      <c r="S914" s="17">
        <v>-1.62819564830857</v>
      </c>
      <c r="T914" s="21">
        <v>1.98331427858916</v>
      </c>
      <c r="U914" s="3">
        <v>0.69356643378137195</v>
      </c>
      <c r="V914" s="22">
        <v>1.4345226724926901</v>
      </c>
      <c r="W914" s="26">
        <v>0.140836929413965</v>
      </c>
      <c r="X914" s="27" t="s">
        <v>17</v>
      </c>
      <c r="Y914" s="26">
        <v>0.45492854218779899</v>
      </c>
      <c r="Z914" s="5">
        <v>1.06956814218118</v>
      </c>
      <c r="AA914" s="4">
        <v>0.12598254910948301</v>
      </c>
      <c r="AB914" s="5">
        <v>-2.7952744029621499</v>
      </c>
      <c r="AC914" s="4">
        <v>0.16093878282335</v>
      </c>
      <c r="AD914" s="216">
        <v>-1.7257062607809699</v>
      </c>
      <c r="AE914" s="199">
        <v>-2.0291143314457498</v>
      </c>
      <c r="AF914" s="6">
        <v>-8.0374935993879806E-2</v>
      </c>
      <c r="AG914" s="6">
        <v>-8.2042169011890306E-2</v>
      </c>
      <c r="AH914" s="6">
        <v>-0.25762476125337402</v>
      </c>
      <c r="AI914" s="6">
        <v>0.31865930677871501</v>
      </c>
      <c r="AJ914" s="6">
        <v>-0.43309299209066099</v>
      </c>
      <c r="AK914" s="6">
        <v>-3.6384626793849302E-2</v>
      </c>
      <c r="AL914" s="6">
        <v>1.0423415640971601</v>
      </c>
      <c r="AM914" s="63">
        <v>1.5576329457135401</v>
      </c>
      <c r="AN914" s="8" t="s">
        <v>4887</v>
      </c>
      <c r="AO914" s="7">
        <v>-8.0374935993879806E-2</v>
      </c>
      <c r="AP914" s="7">
        <v>-8.2042169011890306E-2</v>
      </c>
      <c r="AQ914" s="7">
        <v>-0.25762476125337402</v>
      </c>
      <c r="AR914" s="7" t="s">
        <v>4887</v>
      </c>
      <c r="AS914" s="7" t="s">
        <v>4887</v>
      </c>
      <c r="AT914" s="7">
        <v>-3.6384626793849302E-2</v>
      </c>
      <c r="AU914" s="7">
        <v>1.0423415640971601</v>
      </c>
      <c r="AV914" s="9">
        <v>1.5576329457135401</v>
      </c>
    </row>
    <row r="915" spans="1:48" s="33" customFormat="1" ht="25" customHeight="1" x14ac:dyDescent="0.2">
      <c r="A915" s="13" t="s">
        <v>535</v>
      </c>
      <c r="B915" s="1" t="s">
        <v>535</v>
      </c>
      <c r="C915" s="203" t="s">
        <v>536</v>
      </c>
      <c r="D915" s="201" t="s">
        <v>7553</v>
      </c>
      <c r="E915" s="74" t="s">
        <v>13284</v>
      </c>
      <c r="F915" s="74" t="s">
        <v>12753</v>
      </c>
      <c r="G915" s="121" t="s">
        <v>4887</v>
      </c>
      <c r="H915" s="205">
        <v>-1.65888108823035</v>
      </c>
      <c r="I915" s="2">
        <v>-1.3003001605703901</v>
      </c>
      <c r="J915" s="2">
        <v>-0.91892250018021904</v>
      </c>
      <c r="K915" s="2">
        <v>-1.06601230958416</v>
      </c>
      <c r="L915" s="2">
        <v>-6.2120071016132901</v>
      </c>
      <c r="M915" s="2">
        <v>-2.6199978421144001</v>
      </c>
      <c r="N915" s="2">
        <v>-5.6891799457727696</v>
      </c>
      <c r="O915" s="2">
        <v>-2.5182717032951798</v>
      </c>
      <c r="P915" s="17">
        <v>-2.9621370189579599</v>
      </c>
      <c r="Q915" s="16">
        <v>-1.2927012496603201</v>
      </c>
      <c r="R915" s="2">
        <v>-3.2993390844372801</v>
      </c>
      <c r="S915" s="17">
        <v>-3.7231962226753099</v>
      </c>
      <c r="T915" s="21">
        <v>0.370037816435766</v>
      </c>
      <c r="U915" s="3">
        <v>2.6394022036321698</v>
      </c>
      <c r="V915" s="22">
        <v>1.7169953710552699</v>
      </c>
      <c r="W915" s="26">
        <v>0.29447290601796</v>
      </c>
      <c r="X915" s="27" t="s">
        <v>17</v>
      </c>
      <c r="Y915" s="26">
        <v>0.31790649267152998</v>
      </c>
      <c r="Z915" s="5">
        <v>-2.00663783477696</v>
      </c>
      <c r="AA915" s="4">
        <v>0.128060504417495</v>
      </c>
      <c r="AB915" s="5">
        <v>2.4304949730149898</v>
      </c>
      <c r="AC915" s="4">
        <v>0.82885723034102998</v>
      </c>
      <c r="AD915" s="216">
        <v>0.42385713823802501</v>
      </c>
      <c r="AE915" s="199">
        <v>0.57261874706317695</v>
      </c>
      <c r="AF915" s="6">
        <v>0.75712474424861897</v>
      </c>
      <c r="AG915" s="6">
        <v>0.95336068460869205</v>
      </c>
      <c r="AH915" s="6">
        <v>0.87767636939149896</v>
      </c>
      <c r="AI915" s="6">
        <v>-1.77016914434091</v>
      </c>
      <c r="AJ915" s="6">
        <v>7.80809972607798E-2</v>
      </c>
      <c r="AK915" s="6">
        <v>-1.5011510836941899</v>
      </c>
      <c r="AL915" s="6">
        <v>0.13042366591621599</v>
      </c>
      <c r="AM915" s="63">
        <v>-9.7964980453882397E-2</v>
      </c>
      <c r="AN915" s="8">
        <v>0.57261874706317695</v>
      </c>
      <c r="AO915" s="7">
        <v>0.75712474424861897</v>
      </c>
      <c r="AP915" s="7">
        <v>0.95336068460869205</v>
      </c>
      <c r="AQ915" s="7">
        <v>0.87767636939149896</v>
      </c>
      <c r="AR915" s="7" t="s">
        <v>4887</v>
      </c>
      <c r="AS915" s="7">
        <v>7.80809972607798E-2</v>
      </c>
      <c r="AT915" s="7" t="s">
        <v>4887</v>
      </c>
      <c r="AU915" s="7">
        <v>0.13042366591621599</v>
      </c>
      <c r="AV915" s="9">
        <v>-9.7964980453882397E-2</v>
      </c>
    </row>
    <row r="916" spans="1:48" s="33" customFormat="1" ht="25" customHeight="1" x14ac:dyDescent="0.2">
      <c r="A916" s="13" t="s">
        <v>537</v>
      </c>
      <c r="B916" s="1" t="s">
        <v>537</v>
      </c>
      <c r="C916" s="203" t="s">
        <v>538</v>
      </c>
      <c r="D916" s="201" t="s">
        <v>7554</v>
      </c>
      <c r="E916" s="74" t="s">
        <v>13380</v>
      </c>
      <c r="F916" s="74" t="s">
        <v>12755</v>
      </c>
      <c r="G916" s="121" t="s">
        <v>4887</v>
      </c>
      <c r="H916" s="205">
        <v>-4.4866669141435596</v>
      </c>
      <c r="I916" s="2">
        <v>-5.8897148299135997</v>
      </c>
      <c r="J916" s="2">
        <v>-1.3228091933572099</v>
      </c>
      <c r="K916" s="2">
        <v>-4.9288066569814699</v>
      </c>
      <c r="L916" s="2">
        <v>-6.0091523461051004</v>
      </c>
      <c r="M916" s="2">
        <v>-5.0582326766014702</v>
      </c>
      <c r="N916" s="2">
        <v>-5.4615891669154202</v>
      </c>
      <c r="O916" s="2">
        <v>-0.82830285027381501</v>
      </c>
      <c r="P916" s="17">
        <v>-1.0376772991055601</v>
      </c>
      <c r="Q916" s="16">
        <v>-3.8997303124714602</v>
      </c>
      <c r="R916" s="2">
        <v>-5.3320638932293498</v>
      </c>
      <c r="S916" s="17">
        <v>-2.4425231054315999</v>
      </c>
      <c r="T916" s="21">
        <v>2.33934343440407</v>
      </c>
      <c r="U916" s="3">
        <v>0.58993588923028595</v>
      </c>
      <c r="V916" s="22">
        <v>2.6166828863388298</v>
      </c>
      <c r="W916" s="26">
        <v>0.29966886280474703</v>
      </c>
      <c r="X916" s="27" t="s">
        <v>17</v>
      </c>
      <c r="Y916" s="26">
        <v>0.40134518562275101</v>
      </c>
      <c r="Z916" s="5">
        <v>-1.4323335807578901</v>
      </c>
      <c r="AA916" s="4">
        <v>0.512318877866345</v>
      </c>
      <c r="AB916" s="5">
        <v>-1.4572072070398601</v>
      </c>
      <c r="AC916" s="4">
        <v>0.19124125671373299</v>
      </c>
      <c r="AD916" s="216">
        <v>-2.8895407877977499</v>
      </c>
      <c r="AE916" s="199">
        <v>-0.27361503732016601</v>
      </c>
      <c r="AF916" s="6">
        <v>-0.91856979431696695</v>
      </c>
      <c r="AG916" s="6">
        <v>1.18075089312798</v>
      </c>
      <c r="AH916" s="6">
        <v>-0.47685836721324898</v>
      </c>
      <c r="AI916" s="6">
        <v>-0.97347297571638003</v>
      </c>
      <c r="AJ916" s="6">
        <v>-0.53635307590768899</v>
      </c>
      <c r="AK916" s="6">
        <v>-0.72176847353560503</v>
      </c>
      <c r="AL916" s="6">
        <v>1.4080661649386901</v>
      </c>
      <c r="AM916" s="63">
        <v>1.31182066594339</v>
      </c>
      <c r="AN916" s="8" t="s">
        <v>4887</v>
      </c>
      <c r="AO916" s="7" t="s">
        <v>4887</v>
      </c>
      <c r="AP916" s="7">
        <v>1.18075089312798</v>
      </c>
      <c r="AQ916" s="7" t="s">
        <v>4887</v>
      </c>
      <c r="AR916" s="7" t="s">
        <v>4887</v>
      </c>
      <c r="AS916" s="7" t="s">
        <v>4887</v>
      </c>
      <c r="AT916" s="7" t="s">
        <v>4887</v>
      </c>
      <c r="AU916" s="7">
        <v>1.4080661649386901</v>
      </c>
      <c r="AV916" s="9">
        <v>1.31182066594339</v>
      </c>
    </row>
    <row r="917" spans="1:48" s="33" customFormat="1" ht="25" customHeight="1" x14ac:dyDescent="0.2">
      <c r="A917" s="13" t="s">
        <v>539</v>
      </c>
      <c r="B917" s="1" t="s">
        <v>540</v>
      </c>
      <c r="C917" s="203" t="s">
        <v>541</v>
      </c>
      <c r="D917" s="201" t="s">
        <v>7555</v>
      </c>
      <c r="E917" s="74" t="s">
        <v>12995</v>
      </c>
      <c r="F917" s="74" t="s">
        <v>8270</v>
      </c>
      <c r="G917" s="121" t="s">
        <v>4887</v>
      </c>
      <c r="H917" s="205">
        <v>1.3612988712307099</v>
      </c>
      <c r="I917" s="2">
        <v>-0.60649073194930703</v>
      </c>
      <c r="J917" s="2">
        <v>0.739864236153434</v>
      </c>
      <c r="K917" s="2">
        <v>0.50254082854368998</v>
      </c>
      <c r="L917" s="2">
        <v>-1.4440909796260899</v>
      </c>
      <c r="M917" s="2">
        <v>-1.75247839729336</v>
      </c>
      <c r="N917" s="2">
        <v>-1.96023369631551</v>
      </c>
      <c r="O917" s="2">
        <v>1.5970063981157601</v>
      </c>
      <c r="P917" s="17">
        <v>-0.87727601334609395</v>
      </c>
      <c r="Q917" s="16">
        <v>0.49822412514494602</v>
      </c>
      <c r="R917" s="2">
        <v>-0.89800951612525204</v>
      </c>
      <c r="S917" s="17">
        <v>-0.41350110384861499</v>
      </c>
      <c r="T917" s="21">
        <v>1.0059032945725901</v>
      </c>
      <c r="U917" s="3">
        <v>1.2226739756812099</v>
      </c>
      <c r="V917" s="22">
        <v>1.8234046855722601</v>
      </c>
      <c r="W917" s="26">
        <v>0.501640904824877</v>
      </c>
      <c r="X917" s="27" t="s">
        <v>17</v>
      </c>
      <c r="Y917" s="26">
        <v>0.203957583419904</v>
      </c>
      <c r="Z917" s="5">
        <v>-1.3962336412702001</v>
      </c>
      <c r="AA917" s="4">
        <v>0.50154201469747595</v>
      </c>
      <c r="AB917" s="5">
        <v>0.91172522899356101</v>
      </c>
      <c r="AC917" s="4">
        <v>0.72435318872486298</v>
      </c>
      <c r="AD917" s="216">
        <v>-0.48450841227663599</v>
      </c>
      <c r="AE917" s="199">
        <v>1.2051123568334099</v>
      </c>
      <c r="AF917" s="6">
        <v>-0.24760495874806701</v>
      </c>
      <c r="AG917" s="6">
        <v>0.74633929826052803</v>
      </c>
      <c r="AH917" s="6">
        <v>0.57113569769757899</v>
      </c>
      <c r="AI917" s="6">
        <v>-0.86596191183340299</v>
      </c>
      <c r="AJ917" s="6">
        <v>-1.09362839651688</v>
      </c>
      <c r="AK917" s="6">
        <v>-1.24700339138704</v>
      </c>
      <c r="AL917" s="6">
        <v>1.3791230362096201</v>
      </c>
      <c r="AM917" s="63">
        <v>-0.447511730515744</v>
      </c>
      <c r="AN917" s="8">
        <v>1.2051123568334099</v>
      </c>
      <c r="AO917" s="7">
        <v>-0.24760495874806701</v>
      </c>
      <c r="AP917" s="7">
        <v>0.74633929826052803</v>
      </c>
      <c r="AQ917" s="7">
        <v>0.57113569769757899</v>
      </c>
      <c r="AR917" s="7">
        <v>-0.86596191183340299</v>
      </c>
      <c r="AS917" s="7">
        <v>-1.09362839651688</v>
      </c>
      <c r="AT917" s="7">
        <v>-1.24700339138704</v>
      </c>
      <c r="AU917" s="7">
        <v>1.3791230362096201</v>
      </c>
      <c r="AV917" s="9">
        <v>-0.447511730515744</v>
      </c>
    </row>
    <row r="918" spans="1:48" s="33" customFormat="1" ht="25" customHeight="1" x14ac:dyDescent="0.2">
      <c r="A918" s="13" t="s">
        <v>546</v>
      </c>
      <c r="B918" s="1" t="s">
        <v>546</v>
      </c>
      <c r="C918" s="203" t="s">
        <v>547</v>
      </c>
      <c r="D918" s="201" t="s">
        <v>7556</v>
      </c>
      <c r="E918" s="74" t="s">
        <v>13219</v>
      </c>
      <c r="F918" s="74" t="s">
        <v>12795</v>
      </c>
      <c r="G918" s="121" t="s">
        <v>4887</v>
      </c>
      <c r="H918" s="205">
        <v>0.46436329906315199</v>
      </c>
      <c r="I918" s="2">
        <v>-0.84093523576526896</v>
      </c>
      <c r="J918" s="2">
        <v>0.92131223569779097</v>
      </c>
      <c r="K918" s="2">
        <v>-0.888953097619119</v>
      </c>
      <c r="L918" s="2">
        <v>-0.152546971977607</v>
      </c>
      <c r="M918" s="2">
        <v>-1.4350270156768099</v>
      </c>
      <c r="N918" s="2">
        <v>-1.10427067690988</v>
      </c>
      <c r="O918" s="2">
        <v>0.74663636502600605</v>
      </c>
      <c r="P918" s="17">
        <v>0.57582926368200704</v>
      </c>
      <c r="Q918" s="16">
        <v>0.18158009966522501</v>
      </c>
      <c r="R918" s="2">
        <v>-0.82550902842451102</v>
      </c>
      <c r="S918" s="17">
        <v>7.2731650599378597E-2</v>
      </c>
      <c r="T918" s="21">
        <v>0.91452380563098601</v>
      </c>
      <c r="U918" s="3">
        <v>0.64358964259740303</v>
      </c>
      <c r="V918" s="22">
        <v>1.02288544113651</v>
      </c>
      <c r="W918" s="26">
        <v>0.36520983055221301</v>
      </c>
      <c r="X918" s="27" t="s">
        <v>17</v>
      </c>
      <c r="Y918" s="26">
        <v>0.20176502891998599</v>
      </c>
      <c r="Z918" s="5">
        <v>-1.00708912808974</v>
      </c>
      <c r="AA918" s="4">
        <v>0.89742907751451195</v>
      </c>
      <c r="AB918" s="5">
        <v>0.108848449065846</v>
      </c>
      <c r="AC918" s="4">
        <v>0.27928016988326398</v>
      </c>
      <c r="AD918" s="216">
        <v>-0.89824067902389004</v>
      </c>
      <c r="AE918" s="199">
        <v>0.73052863453128503</v>
      </c>
      <c r="AF918" s="6">
        <v>-0.72581334275769605</v>
      </c>
      <c r="AG918" s="6">
        <v>1.24035370530413</v>
      </c>
      <c r="AH918" s="6">
        <v>-0.77938762175328102</v>
      </c>
      <c r="AI918" s="6">
        <v>4.2232202745680299E-2</v>
      </c>
      <c r="AJ918" s="6">
        <v>-1.3886508273345299</v>
      </c>
      <c r="AK918" s="6">
        <v>-1.0196208104089299</v>
      </c>
      <c r="AL918" s="6">
        <v>1.0454651061897</v>
      </c>
      <c r="AM918" s="63">
        <v>0.85489295348364303</v>
      </c>
      <c r="AN918" s="8">
        <v>0.73052863453128503</v>
      </c>
      <c r="AO918" s="7">
        <v>-0.72581334275769605</v>
      </c>
      <c r="AP918" s="7">
        <v>1.24035370530413</v>
      </c>
      <c r="AQ918" s="7">
        <v>-0.77938762175328102</v>
      </c>
      <c r="AR918" s="7">
        <v>4.2232202745680299E-2</v>
      </c>
      <c r="AS918" s="7">
        <v>-1.3886508273345299</v>
      </c>
      <c r="AT918" s="7">
        <v>-1.0196208104089299</v>
      </c>
      <c r="AU918" s="7">
        <v>1.0454651061897</v>
      </c>
      <c r="AV918" s="9">
        <v>0.85489295348364303</v>
      </c>
    </row>
    <row r="919" spans="1:48" s="33" customFormat="1" ht="25" customHeight="1" x14ac:dyDescent="0.2">
      <c r="A919" s="13" t="s">
        <v>548</v>
      </c>
      <c r="B919" s="1" t="s">
        <v>548</v>
      </c>
      <c r="C919" s="203" t="s">
        <v>549</v>
      </c>
      <c r="D919" s="201" t="s">
        <v>7557</v>
      </c>
      <c r="E919" s="74" t="s">
        <v>13264</v>
      </c>
      <c r="F919" s="74" t="s">
        <v>12711</v>
      </c>
      <c r="G919" s="121" t="s">
        <v>4887</v>
      </c>
      <c r="H919" s="205">
        <v>-4.9369411551564903</v>
      </c>
      <c r="I919" s="2">
        <v>-1.86346053257693</v>
      </c>
      <c r="J919" s="2">
        <v>-2.5957801638238398</v>
      </c>
      <c r="K919" s="2">
        <v>-8.9326496767495698</v>
      </c>
      <c r="L919" s="2">
        <v>-5.8971898747826001</v>
      </c>
      <c r="M919" s="2">
        <v>-4.2575782553499799</v>
      </c>
      <c r="N919" s="2">
        <v>-5.8903483729167299</v>
      </c>
      <c r="O919" s="2">
        <v>-5.54414364355421</v>
      </c>
      <c r="P919" s="17">
        <v>-6.4201622686399897</v>
      </c>
      <c r="Q919" s="16">
        <v>-3.1320606171857501</v>
      </c>
      <c r="R919" s="2">
        <v>-6.3624726022940497</v>
      </c>
      <c r="S919" s="17">
        <v>-5.9515514283703101</v>
      </c>
      <c r="T919" s="21">
        <v>1.60538728281887</v>
      </c>
      <c r="U919" s="3">
        <v>2.37201163808004</v>
      </c>
      <c r="V919" s="22">
        <v>0.44120462188415099</v>
      </c>
      <c r="W919" s="26">
        <v>0.107270764511533</v>
      </c>
      <c r="X919" s="27" t="s">
        <v>17</v>
      </c>
      <c r="Y919" s="26">
        <v>0.13220863560127399</v>
      </c>
      <c r="Z919" s="5">
        <v>-3.2304119851083</v>
      </c>
      <c r="AA919" s="4">
        <v>8.4049835047009303E-2</v>
      </c>
      <c r="AB919" s="5">
        <v>2.81949081118456</v>
      </c>
      <c r="AC919" s="4">
        <v>0.79419724506466605</v>
      </c>
      <c r="AD919" s="216">
        <v>-0.410921173923738</v>
      </c>
      <c r="AE919" s="199">
        <v>0.100734247029117</v>
      </c>
      <c r="AF919" s="6">
        <v>1.5628325061131501</v>
      </c>
      <c r="AG919" s="6">
        <v>1.2144576863492</v>
      </c>
      <c r="AH919" s="6">
        <v>-1.8000808842942799</v>
      </c>
      <c r="AI919" s="6">
        <v>-0.35606966803010998</v>
      </c>
      <c r="AJ919" s="6">
        <v>0.42391679966864498</v>
      </c>
      <c r="AK919" s="6">
        <v>-0.35281506870252</v>
      </c>
      <c r="AL919" s="6">
        <v>-0.18812057596068199</v>
      </c>
      <c r="AM919" s="63">
        <v>-0.60485504217251795</v>
      </c>
      <c r="AN919" s="8" t="s">
        <v>4887</v>
      </c>
      <c r="AO919" s="7">
        <v>1.5628325061131501</v>
      </c>
      <c r="AP919" s="7">
        <v>1.2144576863492</v>
      </c>
      <c r="AQ919" s="7" t="s">
        <v>4887</v>
      </c>
      <c r="AR919" s="7" t="s">
        <v>4887</v>
      </c>
      <c r="AS919" s="7" t="s">
        <v>4887</v>
      </c>
      <c r="AT919" s="7" t="s">
        <v>4887</v>
      </c>
      <c r="AU919" s="7" t="s">
        <v>4887</v>
      </c>
      <c r="AV919" s="9" t="s">
        <v>4887</v>
      </c>
    </row>
    <row r="920" spans="1:48" s="33" customFormat="1" ht="25" customHeight="1" x14ac:dyDescent="0.2">
      <c r="A920" s="13" t="s">
        <v>552</v>
      </c>
      <c r="B920" s="1" t="s">
        <v>552</v>
      </c>
      <c r="C920" s="203" t="s">
        <v>553</v>
      </c>
      <c r="D920" s="201" t="s">
        <v>7558</v>
      </c>
      <c r="E920" s="74" t="s">
        <v>13104</v>
      </c>
      <c r="F920" s="74" t="s">
        <v>9712</v>
      </c>
      <c r="G920" s="121" t="s">
        <v>4887</v>
      </c>
      <c r="H920" s="205">
        <v>-2.9714161742301899</v>
      </c>
      <c r="I920" s="2">
        <v>-4.0183938975293003</v>
      </c>
      <c r="J920" s="2">
        <v>-4.51378582254591</v>
      </c>
      <c r="K920" s="2">
        <v>-4.9949352287393802</v>
      </c>
      <c r="L920" s="2">
        <v>-6.1319731541032896</v>
      </c>
      <c r="M920" s="2">
        <v>-8.1891038675372805</v>
      </c>
      <c r="N920" s="2">
        <v>-4.6471086999258198</v>
      </c>
      <c r="O920" s="2">
        <v>-4.7992923684147399</v>
      </c>
      <c r="P920" s="17">
        <v>-4.1785196344908604</v>
      </c>
      <c r="Q920" s="16">
        <v>-3.8345319647684701</v>
      </c>
      <c r="R920" s="2">
        <v>-6.4386707501266498</v>
      </c>
      <c r="S920" s="17">
        <v>-4.54164023427714</v>
      </c>
      <c r="T920" s="21">
        <v>0.78745154819220398</v>
      </c>
      <c r="U920" s="3">
        <v>1.6190200384259901</v>
      </c>
      <c r="V920" s="22">
        <v>0.323546588191788</v>
      </c>
      <c r="W920" s="26">
        <v>5.5230843129794101E-2</v>
      </c>
      <c r="X920" s="27" t="s">
        <v>17</v>
      </c>
      <c r="Y920" s="26">
        <v>9.03178247900807E-2</v>
      </c>
      <c r="Z920" s="5">
        <v>-2.6041387853581899</v>
      </c>
      <c r="AA920" s="4">
        <v>0.25687255144075699</v>
      </c>
      <c r="AB920" s="5">
        <v>0.707108269508675</v>
      </c>
      <c r="AC920" s="4">
        <v>0.17535744196800901</v>
      </c>
      <c r="AD920" s="216">
        <v>-1.89703051584951</v>
      </c>
      <c r="AE920" s="199">
        <v>1.3271069207639099</v>
      </c>
      <c r="AF920" s="6">
        <v>0.62067739076262096</v>
      </c>
      <c r="AG920" s="6">
        <v>0.28642053221823699</v>
      </c>
      <c r="AH920" s="6">
        <v>-3.8226440982497098E-2</v>
      </c>
      <c r="AI920" s="6">
        <v>-0.80542248473155098</v>
      </c>
      <c r="AJ920" s="6">
        <v>-2.1934347133615701</v>
      </c>
      <c r="AK920" s="6">
        <v>0.19646330055037001</v>
      </c>
      <c r="AL920" s="6">
        <v>9.3780086751194897E-2</v>
      </c>
      <c r="AM920" s="63">
        <v>0.51263540802928997</v>
      </c>
      <c r="AN920" s="8">
        <v>1.3271069207639099</v>
      </c>
      <c r="AO920" s="7" t="s">
        <v>4887</v>
      </c>
      <c r="AP920" s="7">
        <v>0.28642053221823699</v>
      </c>
      <c r="AQ920" s="7" t="s">
        <v>4887</v>
      </c>
      <c r="AR920" s="7" t="s">
        <v>4887</v>
      </c>
      <c r="AS920" s="7" t="s">
        <v>4887</v>
      </c>
      <c r="AT920" s="7" t="s">
        <v>4887</v>
      </c>
      <c r="AU920" s="7">
        <v>9.3780086751194897E-2</v>
      </c>
      <c r="AV920" s="9">
        <v>0.51263540802928997</v>
      </c>
    </row>
    <row r="921" spans="1:48" s="33" customFormat="1" ht="25" customHeight="1" x14ac:dyDescent="0.2">
      <c r="A921" s="13" t="s">
        <v>554</v>
      </c>
      <c r="B921" s="1" t="s">
        <v>554</v>
      </c>
      <c r="C921" s="203" t="s">
        <v>555</v>
      </c>
      <c r="D921" s="201" t="s">
        <v>7559</v>
      </c>
      <c r="E921" s="74" t="s">
        <v>13302</v>
      </c>
      <c r="F921" s="74" t="s">
        <v>12734</v>
      </c>
      <c r="G921" s="121" t="s">
        <v>4887</v>
      </c>
      <c r="H921" s="205">
        <v>-1.5537008548672899</v>
      </c>
      <c r="I921" s="2">
        <v>-5.4591632644188799</v>
      </c>
      <c r="J921" s="2">
        <v>0.17765555198635899</v>
      </c>
      <c r="K921" s="2">
        <v>-5.7008513733199804</v>
      </c>
      <c r="L921" s="2">
        <v>-3.6637184746112501</v>
      </c>
      <c r="M921" s="2">
        <v>-5.1916918694858696</v>
      </c>
      <c r="N921" s="2">
        <v>-5.8141135463026696</v>
      </c>
      <c r="O921" s="2">
        <v>8.7773573426236595E-2</v>
      </c>
      <c r="P921" s="17">
        <v>-6.3695119438178596</v>
      </c>
      <c r="Q921" s="16">
        <v>-2.2784028557666001</v>
      </c>
      <c r="R921" s="2">
        <v>-4.8520872391390304</v>
      </c>
      <c r="S921" s="17">
        <v>-4.0319506388980999</v>
      </c>
      <c r="T921" s="21">
        <v>2.8874428712661402</v>
      </c>
      <c r="U921" s="3">
        <v>1.0601773863203801</v>
      </c>
      <c r="V921" s="22">
        <v>3.57857688672454</v>
      </c>
      <c r="W921" s="26">
        <v>0.53362418382454702</v>
      </c>
      <c r="X921" s="27" t="s">
        <v>17</v>
      </c>
      <c r="Y921" s="26">
        <v>0.25895239510844897</v>
      </c>
      <c r="Z921" s="5">
        <v>-2.5736843833724299</v>
      </c>
      <c r="AA921" s="4">
        <v>0.54653209048853502</v>
      </c>
      <c r="AB921" s="5">
        <v>1.7535477831314901</v>
      </c>
      <c r="AC921" s="4">
        <v>0.73522675055675302</v>
      </c>
      <c r="AD921" s="216">
        <v>-0.82013660024093804</v>
      </c>
      <c r="AE921" s="199">
        <v>0.827208277874803</v>
      </c>
      <c r="AF921" s="6">
        <v>-0.66354520242287895</v>
      </c>
      <c r="AG921" s="6">
        <v>1.4880840765613701</v>
      </c>
      <c r="AH921" s="6">
        <v>-0.755799934822738</v>
      </c>
      <c r="AI921" s="6">
        <v>2.1793763468069601E-2</v>
      </c>
      <c r="AJ921" s="6">
        <v>-0.56144873571479503</v>
      </c>
      <c r="AK921" s="6">
        <v>-0.79903322216589101</v>
      </c>
      <c r="AL921" s="6">
        <v>1.4537752397827</v>
      </c>
      <c r="AM921" s="63">
        <v>-1.0110342625606401</v>
      </c>
      <c r="AN921" s="8">
        <v>0.827208277874803</v>
      </c>
      <c r="AO921" s="7" t="s">
        <v>4887</v>
      </c>
      <c r="AP921" s="7">
        <v>1.4880840765613701</v>
      </c>
      <c r="AQ921" s="7" t="s">
        <v>4887</v>
      </c>
      <c r="AR921" s="7" t="s">
        <v>4887</v>
      </c>
      <c r="AS921" s="7" t="s">
        <v>4887</v>
      </c>
      <c r="AT921" s="7" t="s">
        <v>4887</v>
      </c>
      <c r="AU921" s="7">
        <v>1.4537752397827</v>
      </c>
      <c r="AV921" s="9" t="s">
        <v>4887</v>
      </c>
    </row>
    <row r="922" spans="1:48" s="33" customFormat="1" ht="25" customHeight="1" x14ac:dyDescent="0.2">
      <c r="A922" s="13" t="s">
        <v>556</v>
      </c>
      <c r="B922" s="1" t="s">
        <v>556</v>
      </c>
      <c r="C922" s="203" t="s">
        <v>557</v>
      </c>
      <c r="D922" s="201" t="s">
        <v>7560</v>
      </c>
      <c r="E922" s="74" t="s">
        <v>13239</v>
      </c>
      <c r="F922" s="74" t="s">
        <v>13240</v>
      </c>
      <c r="G922" s="121" t="s">
        <v>4887</v>
      </c>
      <c r="H922" s="205">
        <v>-0.53210956699174605</v>
      </c>
      <c r="I922" s="2">
        <v>-5.4680485321727499</v>
      </c>
      <c r="J922" s="2">
        <v>-1.43646002572139</v>
      </c>
      <c r="K922" s="2">
        <v>-1.8587483690408</v>
      </c>
      <c r="L922" s="2">
        <v>-2.5232674436093099</v>
      </c>
      <c r="M922" s="2">
        <v>-6.4455392385773997</v>
      </c>
      <c r="N922" s="2">
        <v>-4.52876538518976</v>
      </c>
      <c r="O922" s="2">
        <v>-0.40015649674930398</v>
      </c>
      <c r="P922" s="17">
        <v>-0.98723551888525996</v>
      </c>
      <c r="Q922" s="16">
        <v>-2.4788727082952899</v>
      </c>
      <c r="R922" s="2">
        <v>-3.6091850170758399</v>
      </c>
      <c r="S922" s="17">
        <v>-1.9720524669414401</v>
      </c>
      <c r="T922" s="21">
        <v>2.6278967859471201</v>
      </c>
      <c r="U922" s="3">
        <v>2.4787245414706001</v>
      </c>
      <c r="V922" s="22">
        <v>2.23355124282193</v>
      </c>
      <c r="W922" s="26">
        <v>0.71787120067630905</v>
      </c>
      <c r="X922" s="27" t="s">
        <v>17</v>
      </c>
      <c r="Y922" s="26">
        <v>0.61672693797614497</v>
      </c>
      <c r="Z922" s="5">
        <v>-1.13031230878054</v>
      </c>
      <c r="AA922" s="4">
        <v>0.81194509043693397</v>
      </c>
      <c r="AB922" s="5">
        <v>-0.50682024135385395</v>
      </c>
      <c r="AC922" s="4">
        <v>0.44376601851863401</v>
      </c>
      <c r="AD922" s="216">
        <v>-1.6371325501344001</v>
      </c>
      <c r="AE922" s="199">
        <v>0.96006564615328005</v>
      </c>
      <c r="AF922" s="6">
        <v>-1.23933981255408</v>
      </c>
      <c r="AG922" s="6">
        <v>0.55709604917376299</v>
      </c>
      <c r="AH922" s="6">
        <v>0.36892855075107001</v>
      </c>
      <c r="AI922" s="6">
        <v>7.2825440414584594E-2</v>
      </c>
      <c r="AJ922" s="6">
        <v>-1.6748999786476799</v>
      </c>
      <c r="AK922" s="6">
        <v>-0.82080455607721103</v>
      </c>
      <c r="AL922" s="6">
        <v>1.01886262582253</v>
      </c>
      <c r="AM922" s="63">
        <v>0.757266034963746</v>
      </c>
      <c r="AN922" s="8">
        <v>0.96006564615328005</v>
      </c>
      <c r="AO922" s="7" t="s">
        <v>4887</v>
      </c>
      <c r="AP922" s="7">
        <v>0.55709604917376299</v>
      </c>
      <c r="AQ922" s="7">
        <v>0.36892855075107001</v>
      </c>
      <c r="AR922" s="7" t="s">
        <v>4887</v>
      </c>
      <c r="AS922" s="7" t="s">
        <v>4887</v>
      </c>
      <c r="AT922" s="7">
        <v>-0.82080455607721103</v>
      </c>
      <c r="AU922" s="7">
        <v>1.01886262582253</v>
      </c>
      <c r="AV922" s="9">
        <v>0.757266034963746</v>
      </c>
    </row>
    <row r="923" spans="1:48" s="33" customFormat="1" ht="25" customHeight="1" x14ac:dyDescent="0.2">
      <c r="A923" s="13" t="s">
        <v>558</v>
      </c>
      <c r="B923" s="1" t="s">
        <v>559</v>
      </c>
      <c r="C923" s="203" t="s">
        <v>560</v>
      </c>
      <c r="D923" s="201" t="s">
        <v>7561</v>
      </c>
      <c r="E923" s="74" t="s">
        <v>13395</v>
      </c>
      <c r="F923" s="74" t="s">
        <v>12544</v>
      </c>
      <c r="G923" s="121" t="s">
        <v>4887</v>
      </c>
      <c r="H923" s="205">
        <v>1.1978127820973501</v>
      </c>
      <c r="I923" s="2">
        <v>-0.84598326308191896</v>
      </c>
      <c r="J923" s="2">
        <v>0.55106122450543205</v>
      </c>
      <c r="K923" s="2">
        <v>0.25365611965733598</v>
      </c>
      <c r="L923" s="2">
        <v>-0.94727042619785695</v>
      </c>
      <c r="M923" s="2">
        <v>-0.97891628583929702</v>
      </c>
      <c r="N923" s="2">
        <v>-0.68700642456639804</v>
      </c>
      <c r="O923" s="2">
        <v>0.18476931331326399</v>
      </c>
      <c r="P923" s="17">
        <v>0.41445754256369599</v>
      </c>
      <c r="Q923" s="16">
        <v>0.30096358117361999</v>
      </c>
      <c r="R923" s="2">
        <v>-0.55751019745993902</v>
      </c>
      <c r="S923" s="17">
        <v>-2.9259856229812701E-2</v>
      </c>
      <c r="T923" s="21">
        <v>1.04459905799914</v>
      </c>
      <c r="U923" s="3">
        <v>0.70266881290357197</v>
      </c>
      <c r="V923" s="22">
        <v>0.58108698297498096</v>
      </c>
      <c r="W923" s="26">
        <v>0.463036163079036</v>
      </c>
      <c r="X923" s="27" t="s">
        <v>17</v>
      </c>
      <c r="Y923" s="26">
        <v>0.31151229023413401</v>
      </c>
      <c r="Z923" s="5">
        <v>-0.858473778633559</v>
      </c>
      <c r="AA923" s="4">
        <v>0.66374952809396104</v>
      </c>
      <c r="AB923" s="5">
        <v>0.33022343740343302</v>
      </c>
      <c r="AC923" s="4">
        <v>0.374279633055281</v>
      </c>
      <c r="AD923" s="216">
        <v>-0.52825034123012704</v>
      </c>
      <c r="AE923" s="199">
        <v>1.64051963644373</v>
      </c>
      <c r="AF923" s="6">
        <v>-0.95242386282688696</v>
      </c>
      <c r="AG923" s="6">
        <v>0.81999243616039297</v>
      </c>
      <c r="AH923" s="6">
        <v>0.44267756901173499</v>
      </c>
      <c r="AI923" s="6">
        <v>-1.08092586858255</v>
      </c>
      <c r="AJ923" s="6">
        <v>-1.12107465262079</v>
      </c>
      <c r="AK923" s="6">
        <v>-0.75073154576045498</v>
      </c>
      <c r="AL923" s="6">
        <v>0.35528157021983697</v>
      </c>
      <c r="AM923" s="63">
        <v>0.64668471795498506</v>
      </c>
      <c r="AN923" s="8">
        <v>1.64051963644373</v>
      </c>
      <c r="AO923" s="7">
        <v>-0.95242386282688696</v>
      </c>
      <c r="AP923" s="7">
        <v>0.81999243616039297</v>
      </c>
      <c r="AQ923" s="7">
        <v>0.44267756901173499</v>
      </c>
      <c r="AR923" s="7">
        <v>-1.08092586858255</v>
      </c>
      <c r="AS923" s="7">
        <v>-1.12107465262079</v>
      </c>
      <c r="AT923" s="7">
        <v>-0.75073154576045498</v>
      </c>
      <c r="AU923" s="7">
        <v>0.35528157021983697</v>
      </c>
      <c r="AV923" s="9">
        <v>0.64668471795498506</v>
      </c>
    </row>
    <row r="924" spans="1:48" s="33" customFormat="1" ht="25" customHeight="1" x14ac:dyDescent="0.2">
      <c r="A924" s="13" t="s">
        <v>564</v>
      </c>
      <c r="B924" s="1" t="s">
        <v>564</v>
      </c>
      <c r="C924" s="203" t="s">
        <v>565</v>
      </c>
      <c r="D924" s="201" t="s">
        <v>4971</v>
      </c>
      <c r="E924" s="74" t="s">
        <v>13428</v>
      </c>
      <c r="F924" s="74" t="s">
        <v>13429</v>
      </c>
      <c r="G924" s="121" t="s">
        <v>4887</v>
      </c>
      <c r="H924" s="205">
        <v>0.50889117923076199</v>
      </c>
      <c r="I924" s="2">
        <v>-1.32280935428799</v>
      </c>
      <c r="J924" s="2">
        <v>-0.16305279061940001</v>
      </c>
      <c r="K924" s="2">
        <v>-0.33031101752400699</v>
      </c>
      <c r="L924" s="2">
        <v>-1.83271615941063</v>
      </c>
      <c r="M924" s="2">
        <v>-1.3289155826361401</v>
      </c>
      <c r="N924" s="2">
        <v>-1.68391793765077</v>
      </c>
      <c r="O924" s="2">
        <v>0.54949847588249801</v>
      </c>
      <c r="P924" s="17">
        <v>0.244544003408532</v>
      </c>
      <c r="Q924" s="16">
        <v>-0.32565698855887498</v>
      </c>
      <c r="R924" s="2">
        <v>-1.16398091985692</v>
      </c>
      <c r="S924" s="17">
        <v>-0.29662515278657903</v>
      </c>
      <c r="T924" s="21">
        <v>0.92661308269086695</v>
      </c>
      <c r="U924" s="3">
        <v>0.76466194153456402</v>
      </c>
      <c r="V924" s="22">
        <v>1.21106781840351</v>
      </c>
      <c r="W924" s="26">
        <v>0.51180297573255695</v>
      </c>
      <c r="X924" s="27" t="s">
        <v>17</v>
      </c>
      <c r="Y924" s="26">
        <v>0.29558095633780601</v>
      </c>
      <c r="Z924" s="5">
        <v>-0.83832393129804905</v>
      </c>
      <c r="AA924" s="4">
        <v>0.97537610847579403</v>
      </c>
      <c r="AB924" s="5">
        <v>-2.9031835772295601E-2</v>
      </c>
      <c r="AC924" s="4">
        <v>0.36343358124297198</v>
      </c>
      <c r="AD924" s="216">
        <v>-0.86735576707034501</v>
      </c>
      <c r="AE924" s="199">
        <v>1.15795621000567</v>
      </c>
      <c r="AF924" s="6">
        <v>-0.76272256938877703</v>
      </c>
      <c r="AG924" s="6">
        <v>0.453371317324542</v>
      </c>
      <c r="AH924" s="6">
        <v>0.277988212272053</v>
      </c>
      <c r="AI924" s="6">
        <v>-1.29739904195959</v>
      </c>
      <c r="AJ924" s="6">
        <v>-0.769125419088176</v>
      </c>
      <c r="AK924" s="6">
        <v>-1.1413726709912</v>
      </c>
      <c r="AL924" s="6">
        <v>1.2005360813003101</v>
      </c>
      <c r="AM924" s="63">
        <v>0.88076788052516197</v>
      </c>
      <c r="AN924" s="8">
        <v>1.15795621000567</v>
      </c>
      <c r="AO924" s="7">
        <v>-0.76272256938877703</v>
      </c>
      <c r="AP924" s="7">
        <v>0.453371317324542</v>
      </c>
      <c r="AQ924" s="7">
        <v>0.277988212272053</v>
      </c>
      <c r="AR924" s="7">
        <v>-1.29739904195959</v>
      </c>
      <c r="AS924" s="7">
        <v>-0.769125419088176</v>
      </c>
      <c r="AT924" s="7">
        <v>-1.1413726709912</v>
      </c>
      <c r="AU924" s="7">
        <v>1.2005360813003101</v>
      </c>
      <c r="AV924" s="9">
        <v>0.88076788052516197</v>
      </c>
    </row>
    <row r="925" spans="1:48" s="33" customFormat="1" ht="25" customHeight="1" x14ac:dyDescent="0.2">
      <c r="A925" s="13" t="s">
        <v>568</v>
      </c>
      <c r="B925" s="1" t="s">
        <v>568</v>
      </c>
      <c r="C925" s="203" t="s">
        <v>569</v>
      </c>
      <c r="D925" s="201" t="s">
        <v>7562</v>
      </c>
      <c r="E925" s="74" t="s">
        <v>12874</v>
      </c>
      <c r="F925" s="74" t="s">
        <v>12535</v>
      </c>
      <c r="G925" s="121" t="s">
        <v>4887</v>
      </c>
      <c r="H925" s="205">
        <v>-4.65580815565019</v>
      </c>
      <c r="I925" s="2">
        <v>-3.6629184278873699</v>
      </c>
      <c r="J925" s="2">
        <v>-5.2181526813222803</v>
      </c>
      <c r="K925" s="2">
        <v>-5.9332963587696401</v>
      </c>
      <c r="L925" s="2">
        <v>-3.7516534620136301</v>
      </c>
      <c r="M925" s="2">
        <v>-6.4129091050934397</v>
      </c>
      <c r="N925" s="2">
        <v>-7.7955259655581299</v>
      </c>
      <c r="O925" s="2">
        <v>-4.1476168750397502</v>
      </c>
      <c r="P925" s="17">
        <v>-3.9429692988110001</v>
      </c>
      <c r="Q925" s="16">
        <v>-4.5122930882866203</v>
      </c>
      <c r="R925" s="2">
        <v>-5.3659529752922399</v>
      </c>
      <c r="S925" s="17">
        <v>-5.2953707131362897</v>
      </c>
      <c r="T925" s="21">
        <v>0.78748703270885101</v>
      </c>
      <c r="U925" s="3">
        <v>1.4184425563052301</v>
      </c>
      <c r="V925" s="22">
        <v>2.1676144427165598</v>
      </c>
      <c r="W925" s="26">
        <v>0.76822413939210998</v>
      </c>
      <c r="X925" s="27" t="s">
        <v>17</v>
      </c>
      <c r="Y925" s="26">
        <v>0.42683039992507299</v>
      </c>
      <c r="Z925" s="5">
        <v>-0.85365988700562101</v>
      </c>
      <c r="AA925" s="4">
        <v>0.60495262276300499</v>
      </c>
      <c r="AB925" s="5">
        <v>0.78307762484967702</v>
      </c>
      <c r="AC925" s="4">
        <v>0.96496347136543104</v>
      </c>
      <c r="AD925" s="216">
        <v>-7.0582262155944001E-2</v>
      </c>
      <c r="AE925" s="199">
        <v>0.28422887373772399</v>
      </c>
      <c r="AF925" s="6">
        <v>0.98612672232257603</v>
      </c>
      <c r="AG925" s="6">
        <v>-0.11330612103160199</v>
      </c>
      <c r="AH925" s="6">
        <v>-0.61885854502572801</v>
      </c>
      <c r="AI925" s="6">
        <v>0.92339777286747204</v>
      </c>
      <c r="AJ925" s="6">
        <v>-0.95790843685717697</v>
      </c>
      <c r="AK925" s="6">
        <v>-1.93531385524532</v>
      </c>
      <c r="AL925" s="6">
        <v>0.64348162513214402</v>
      </c>
      <c r="AM925" s="63">
        <v>0.78815196409991195</v>
      </c>
      <c r="AN925" s="8" t="s">
        <v>4887</v>
      </c>
      <c r="AO925" s="7" t="s">
        <v>4887</v>
      </c>
      <c r="AP925" s="7" t="s">
        <v>4887</v>
      </c>
      <c r="AQ925" s="7" t="s">
        <v>4887</v>
      </c>
      <c r="AR925" s="7" t="s">
        <v>4887</v>
      </c>
      <c r="AS925" s="7" t="s">
        <v>4887</v>
      </c>
      <c r="AT925" s="7" t="s">
        <v>4887</v>
      </c>
      <c r="AU925" s="7">
        <v>0.64348162513214402</v>
      </c>
      <c r="AV925" s="9">
        <v>0.78815196409991195</v>
      </c>
    </row>
    <row r="926" spans="1:48" s="33" customFormat="1" ht="25" customHeight="1" x14ac:dyDescent="0.2">
      <c r="A926" s="13" t="s">
        <v>570</v>
      </c>
      <c r="B926" s="1" t="s">
        <v>570</v>
      </c>
      <c r="C926" s="203" t="s">
        <v>571</v>
      </c>
      <c r="D926" s="201" t="s">
        <v>7563</v>
      </c>
      <c r="E926" s="74" t="s">
        <v>13050</v>
      </c>
      <c r="F926" s="74" t="s">
        <v>12893</v>
      </c>
      <c r="G926" s="121" t="s">
        <v>4887</v>
      </c>
      <c r="H926" s="205">
        <v>-2.31794089570041</v>
      </c>
      <c r="I926" s="2">
        <v>-1.7289052108641101</v>
      </c>
      <c r="J926" s="2">
        <v>-1.3649465742620299</v>
      </c>
      <c r="K926" s="2">
        <v>-1.6437893686240099</v>
      </c>
      <c r="L926" s="2">
        <v>-3.9997630475910602</v>
      </c>
      <c r="M926" s="2">
        <v>-3.40786692403096</v>
      </c>
      <c r="N926" s="2">
        <v>-3.78594651255447</v>
      </c>
      <c r="O926" s="2">
        <v>-1.6720456811076601</v>
      </c>
      <c r="P926" s="17">
        <v>-2.12873246655482</v>
      </c>
      <c r="Q926" s="16">
        <v>-1.8039308936088501</v>
      </c>
      <c r="R926" s="2">
        <v>-3.0171397800820099</v>
      </c>
      <c r="S926" s="17">
        <v>-2.5289082200723199</v>
      </c>
      <c r="T926" s="21">
        <v>0.48090662708776899</v>
      </c>
      <c r="U926" s="3">
        <v>1.22562382881545</v>
      </c>
      <c r="V926" s="22">
        <v>1.1123172463714399</v>
      </c>
      <c r="W926" s="26">
        <v>0.38356892851047297</v>
      </c>
      <c r="X926" s="27" t="s">
        <v>17</v>
      </c>
      <c r="Y926" s="26">
        <v>0.222324526424204</v>
      </c>
      <c r="Z926" s="5">
        <v>-1.2132088864731601</v>
      </c>
      <c r="AA926" s="4">
        <v>0.38324473325979302</v>
      </c>
      <c r="AB926" s="5">
        <v>0.72497732646346902</v>
      </c>
      <c r="AC926" s="4">
        <v>0.63654829606573005</v>
      </c>
      <c r="AD926" s="216">
        <v>-0.48823156000969398</v>
      </c>
      <c r="AE926" s="199">
        <v>0.13061354989048801</v>
      </c>
      <c r="AF926" s="6">
        <v>0.71323253084938998</v>
      </c>
      <c r="AG926" s="6">
        <v>1.07322635707611</v>
      </c>
      <c r="AH926" s="6">
        <v>0.797421157355377</v>
      </c>
      <c r="AI926" s="6">
        <v>-1.53288754777383</v>
      </c>
      <c r="AJ926" s="6">
        <v>-0.94743928849231096</v>
      </c>
      <c r="AK926" s="6">
        <v>-1.3214002390044099</v>
      </c>
      <c r="AL926" s="6">
        <v>0.76947265710542201</v>
      </c>
      <c r="AM926" s="63">
        <v>0.31776082299376801</v>
      </c>
      <c r="AN926" s="8">
        <v>0.13061354989048801</v>
      </c>
      <c r="AO926" s="7">
        <v>0.71323253084938998</v>
      </c>
      <c r="AP926" s="7">
        <v>1.07322635707611</v>
      </c>
      <c r="AQ926" s="7">
        <v>0.797421157355377</v>
      </c>
      <c r="AR926" s="7">
        <v>-1.53288754777383</v>
      </c>
      <c r="AS926" s="7">
        <v>-0.94743928849231096</v>
      </c>
      <c r="AT926" s="7">
        <v>-1.3214002390044099</v>
      </c>
      <c r="AU926" s="7">
        <v>0.76947265710542201</v>
      </c>
      <c r="AV926" s="9">
        <v>0.31776082299376801</v>
      </c>
    </row>
    <row r="927" spans="1:48" s="33" customFormat="1" ht="25" customHeight="1" x14ac:dyDescent="0.2">
      <c r="A927" s="13" t="s">
        <v>572</v>
      </c>
      <c r="B927" s="1" t="s">
        <v>572</v>
      </c>
      <c r="C927" s="203" t="s">
        <v>573</v>
      </c>
      <c r="D927" s="201" t="s">
        <v>7564</v>
      </c>
      <c r="E927" s="74" t="s">
        <v>12964</v>
      </c>
      <c r="F927" s="74" t="s">
        <v>12965</v>
      </c>
      <c r="G927" s="121" t="s">
        <v>4887</v>
      </c>
      <c r="H927" s="205">
        <v>-2.6555087579557402</v>
      </c>
      <c r="I927" s="2">
        <v>-2.5800366621047699</v>
      </c>
      <c r="J927" s="2">
        <v>-1.5959681085501001</v>
      </c>
      <c r="K927" s="2">
        <v>-3.1802824504209202</v>
      </c>
      <c r="L927" s="2">
        <v>-7.0370520146607101</v>
      </c>
      <c r="M927" s="2">
        <v>-5.1320190568013597</v>
      </c>
      <c r="N927" s="2">
        <v>-6.6454327981315</v>
      </c>
      <c r="O927" s="2">
        <v>-1.7702940854217299</v>
      </c>
      <c r="P927" s="17">
        <v>-2.9199032889655698</v>
      </c>
      <c r="Q927" s="16">
        <v>-2.2771711762035398</v>
      </c>
      <c r="R927" s="2">
        <v>-5.1164511739609999</v>
      </c>
      <c r="S927" s="17">
        <v>-3.7785433908395998</v>
      </c>
      <c r="T927" s="21">
        <v>0.591144841682958</v>
      </c>
      <c r="U927" s="3">
        <v>1.9284319114616599</v>
      </c>
      <c r="V927" s="22">
        <v>2.5484684587905</v>
      </c>
      <c r="W927" s="26">
        <v>0.25691929796292301</v>
      </c>
      <c r="X927" s="27" t="s">
        <v>17</v>
      </c>
      <c r="Y927" s="26">
        <v>0.11519684473604</v>
      </c>
      <c r="Z927" s="5">
        <v>-2.8392799977574601</v>
      </c>
      <c r="AA927" s="4">
        <v>0.41615111145735301</v>
      </c>
      <c r="AB927" s="5">
        <v>1.50137221463606</v>
      </c>
      <c r="AC927" s="4">
        <v>0.51130883310308495</v>
      </c>
      <c r="AD927" s="216">
        <v>-1.3379077831213999</v>
      </c>
      <c r="AE927" s="199">
        <v>0.52427928924925205</v>
      </c>
      <c r="AF927" s="6">
        <v>0.56130945796585896</v>
      </c>
      <c r="AG927" s="6">
        <v>1.0441398889478299</v>
      </c>
      <c r="AH927" s="6">
        <v>0.26680057276581698</v>
      </c>
      <c r="AI927" s="6">
        <v>-1.6255124212563099</v>
      </c>
      <c r="AJ927" s="6">
        <v>-0.69081343026066</v>
      </c>
      <c r="AK927" s="6">
        <v>-1.43336556887026</v>
      </c>
      <c r="AL927" s="6">
        <v>0.95860734526452496</v>
      </c>
      <c r="AM927" s="63">
        <v>0.39455486619393998</v>
      </c>
      <c r="AN927" s="8">
        <v>0.52427928924925205</v>
      </c>
      <c r="AO927" s="7">
        <v>0.56130945796585896</v>
      </c>
      <c r="AP927" s="7">
        <v>1.0441398889478299</v>
      </c>
      <c r="AQ927" s="7">
        <v>0.26680057276581698</v>
      </c>
      <c r="AR927" s="7" t="s">
        <v>4887</v>
      </c>
      <c r="AS927" s="7" t="s">
        <v>4887</v>
      </c>
      <c r="AT927" s="7">
        <v>-1.43336556887026</v>
      </c>
      <c r="AU927" s="7">
        <v>0.95860734526452496</v>
      </c>
      <c r="AV927" s="9">
        <v>0.39455486619393998</v>
      </c>
    </row>
    <row r="928" spans="1:48" s="33" customFormat="1" ht="25" customHeight="1" x14ac:dyDescent="0.2">
      <c r="A928" s="13" t="s">
        <v>574</v>
      </c>
      <c r="B928" s="1" t="s">
        <v>574</v>
      </c>
      <c r="C928" s="203" t="s">
        <v>575</v>
      </c>
      <c r="D928" s="201" t="s">
        <v>5133</v>
      </c>
      <c r="E928" s="74" t="s">
        <v>13684</v>
      </c>
      <c r="F928" s="74" t="s">
        <v>13007</v>
      </c>
      <c r="G928" s="121" t="s">
        <v>4887</v>
      </c>
      <c r="H928" s="205">
        <v>-3.41512133697853</v>
      </c>
      <c r="I928" s="2">
        <v>-6.9182000732683804</v>
      </c>
      <c r="J928" s="2">
        <v>-6.2388691666403702</v>
      </c>
      <c r="K928" s="2">
        <v>-4.9733933785207096</v>
      </c>
      <c r="L928" s="2">
        <v>-6.2923520313252101</v>
      </c>
      <c r="M928" s="2">
        <v>-2.87444282160914</v>
      </c>
      <c r="N928" s="2">
        <v>-7.4599477481429197</v>
      </c>
      <c r="O928" s="2">
        <v>-3.8691795576841099</v>
      </c>
      <c r="P928" s="17">
        <v>-3.8196377274498898</v>
      </c>
      <c r="Q928" s="16">
        <v>-5.5240635256290904</v>
      </c>
      <c r="R928" s="2">
        <v>-4.7133960771516801</v>
      </c>
      <c r="S928" s="17">
        <v>-5.04958834442564</v>
      </c>
      <c r="T928" s="21">
        <v>1.8577137794820999</v>
      </c>
      <c r="U928" s="3">
        <v>1.7237241046654901</v>
      </c>
      <c r="V928" s="22">
        <v>2.08757944508754</v>
      </c>
      <c r="W928" s="26">
        <v>0.87337382631517002</v>
      </c>
      <c r="X928" s="27" t="s">
        <v>17</v>
      </c>
      <c r="Y928" s="26">
        <v>0.60920760293045695</v>
      </c>
      <c r="Z928" s="5">
        <v>0.81066744847741101</v>
      </c>
      <c r="AA928" s="4">
        <v>0.78350900213645203</v>
      </c>
      <c r="AB928" s="5">
        <v>-0.474475181203454</v>
      </c>
      <c r="AC928" s="4">
        <v>0.840576326014145</v>
      </c>
      <c r="AD928" s="216">
        <v>0.33619226727395701</v>
      </c>
      <c r="AE928" s="199">
        <v>1.0008493151864299</v>
      </c>
      <c r="AF928" s="6">
        <v>-1.0853905197048199</v>
      </c>
      <c r="AG928" s="6">
        <v>-0.68081862590229603</v>
      </c>
      <c r="AH928" s="6">
        <v>7.2828722047922706E-2</v>
      </c>
      <c r="AI928" s="6">
        <v>-0.71267006036585101</v>
      </c>
      <c r="AJ928" s="6">
        <v>1.32284751778126</v>
      </c>
      <c r="AK928" s="6">
        <v>-1.4080254545336099</v>
      </c>
      <c r="AL928" s="6">
        <v>0.73043736652464097</v>
      </c>
      <c r="AM928" s="63">
        <v>0.75994173896632999</v>
      </c>
      <c r="AN928" s="8">
        <v>1.0008493151864299</v>
      </c>
      <c r="AO928" s="7" t="s">
        <v>4887</v>
      </c>
      <c r="AP928" s="7">
        <v>-0.68081862590229603</v>
      </c>
      <c r="AQ928" s="7" t="s">
        <v>4887</v>
      </c>
      <c r="AR928" s="7" t="s">
        <v>4887</v>
      </c>
      <c r="AS928" s="7" t="s">
        <v>4887</v>
      </c>
      <c r="AT928" s="7" t="s">
        <v>4887</v>
      </c>
      <c r="AU928" s="7">
        <v>0.73043736652464097</v>
      </c>
      <c r="AV928" s="9">
        <v>0.75994173896632999</v>
      </c>
    </row>
    <row r="929" spans="1:48" s="33" customFormat="1" ht="25" customHeight="1" x14ac:dyDescent="0.2">
      <c r="A929" s="13" t="s">
        <v>578</v>
      </c>
      <c r="B929" s="1" t="s">
        <v>578</v>
      </c>
      <c r="C929" s="203" t="s">
        <v>579</v>
      </c>
      <c r="D929" s="201" t="s">
        <v>7565</v>
      </c>
      <c r="E929" s="74" t="s">
        <v>13531</v>
      </c>
      <c r="F929" s="74" t="s">
        <v>8174</v>
      </c>
      <c r="G929" s="121" t="s">
        <v>4887</v>
      </c>
      <c r="H929" s="205">
        <v>-5.3600945653957996</v>
      </c>
      <c r="I929" s="2">
        <v>-6.3190025201473699</v>
      </c>
      <c r="J929" s="2">
        <v>-5.7337498354360301</v>
      </c>
      <c r="K929" s="2">
        <v>-5.6414423253116199</v>
      </c>
      <c r="L929" s="2">
        <v>-7.6575988345088497</v>
      </c>
      <c r="M929" s="2">
        <v>-2.34429805286713</v>
      </c>
      <c r="N929" s="2">
        <v>-6.4394775819564902</v>
      </c>
      <c r="O929" s="2">
        <v>-7.5753348133405396</v>
      </c>
      <c r="P929" s="17">
        <v>-7.7479465323634598</v>
      </c>
      <c r="Q929" s="16">
        <v>-5.8042823069930698</v>
      </c>
      <c r="R929" s="2">
        <v>-5.2144464042292</v>
      </c>
      <c r="S929" s="17">
        <v>-7.2542529758868302</v>
      </c>
      <c r="T929" s="21">
        <v>0.48332932724946498</v>
      </c>
      <c r="U929" s="3">
        <v>2.6822631184345802</v>
      </c>
      <c r="V929" s="22">
        <v>0.71087474867360601</v>
      </c>
      <c r="W929" s="26">
        <v>0.351724893343764</v>
      </c>
      <c r="X929" s="27" t="s">
        <v>17</v>
      </c>
      <c r="Y929" s="26">
        <v>0.74183731020543098</v>
      </c>
      <c r="Z929" s="5">
        <v>0.58983590276386499</v>
      </c>
      <c r="AA929" s="4">
        <v>5.0431732425543101E-2</v>
      </c>
      <c r="AB929" s="5">
        <v>1.4499706688937599</v>
      </c>
      <c r="AC929" s="4">
        <v>0.31730914729959298</v>
      </c>
      <c r="AD929" s="216">
        <v>2.0398065716576301</v>
      </c>
      <c r="AE929" s="199">
        <v>0.43603638016959401</v>
      </c>
      <c r="AF929" s="6">
        <v>-0.136024280126741</v>
      </c>
      <c r="AG929" s="6">
        <v>0.21312293009002301</v>
      </c>
      <c r="AH929" s="6">
        <v>0.26819129711150402</v>
      </c>
      <c r="AI929" s="6">
        <v>-0.93459758183873998</v>
      </c>
      <c r="AJ929" s="6">
        <v>2.2351856475499901</v>
      </c>
      <c r="AK929" s="6">
        <v>-0.20789670861819401</v>
      </c>
      <c r="AL929" s="6">
        <v>-0.88552091078289696</v>
      </c>
      <c r="AM929" s="63">
        <v>-0.98849677355454202</v>
      </c>
      <c r="AN929" s="8">
        <v>0.43603638016959401</v>
      </c>
      <c r="AO929" s="7">
        <v>-0.136024280126741</v>
      </c>
      <c r="AP929" s="7">
        <v>0.21312293009002301</v>
      </c>
      <c r="AQ929" s="7">
        <v>0.26819129711150402</v>
      </c>
      <c r="AR929" s="7">
        <v>-0.93459758183873998</v>
      </c>
      <c r="AS929" s="7" t="s">
        <v>4887</v>
      </c>
      <c r="AT929" s="7" t="s">
        <v>4887</v>
      </c>
      <c r="AU929" s="7">
        <v>-0.88552091078289696</v>
      </c>
      <c r="AV929" s="9">
        <v>-0.98849677355454202</v>
      </c>
    </row>
    <row r="930" spans="1:48" s="33" customFormat="1" ht="25" customHeight="1" x14ac:dyDescent="0.2">
      <c r="A930" s="13" t="s">
        <v>584</v>
      </c>
      <c r="B930" s="1" t="s">
        <v>584</v>
      </c>
      <c r="C930" s="203" t="s">
        <v>585</v>
      </c>
      <c r="D930" s="201" t="s">
        <v>5189</v>
      </c>
      <c r="E930" s="74" t="s">
        <v>12993</v>
      </c>
      <c r="F930" s="74" t="s">
        <v>12808</v>
      </c>
      <c r="G930" s="121" t="s">
        <v>4887</v>
      </c>
      <c r="H930" s="205">
        <v>-5.0904155329726004</v>
      </c>
      <c r="I930" s="2">
        <v>1.5326427644414</v>
      </c>
      <c r="J930" s="2">
        <v>0.58420236920076696</v>
      </c>
      <c r="K930" s="2">
        <v>1.5948944895946199E-2</v>
      </c>
      <c r="L930" s="2">
        <v>-4.70861758371914</v>
      </c>
      <c r="M930" s="2">
        <v>-1.8663632038704201</v>
      </c>
      <c r="N930" s="2">
        <v>-6.4342457893365497</v>
      </c>
      <c r="O930" s="2">
        <v>-6.2230604558020302</v>
      </c>
      <c r="P930" s="17">
        <v>-6.6759351340242397</v>
      </c>
      <c r="Q930" s="16">
        <v>-0.99119013311014503</v>
      </c>
      <c r="R930" s="2">
        <v>-2.1863439475645401</v>
      </c>
      <c r="S930" s="17">
        <v>-6.4444137930542702</v>
      </c>
      <c r="T930" s="21">
        <v>3.5815668994155598</v>
      </c>
      <c r="U930" s="3">
        <v>2.3784812334930798</v>
      </c>
      <c r="V930" s="22">
        <v>0.22660849447543099</v>
      </c>
      <c r="W930" s="26">
        <v>7.9080100687866306E-2</v>
      </c>
      <c r="X930" s="27" t="s">
        <v>17</v>
      </c>
      <c r="Y930" s="26">
        <v>0.65888505634094796</v>
      </c>
      <c r="Z930" s="5">
        <v>-1.1951538144543901</v>
      </c>
      <c r="AA930" s="4">
        <v>0.11814542005534399</v>
      </c>
      <c r="AB930" s="5">
        <v>5.4532236599441299</v>
      </c>
      <c r="AC930" s="4">
        <v>8.8851367503748793E-2</v>
      </c>
      <c r="AD930" s="216">
        <v>4.2580698454897403</v>
      </c>
      <c r="AE930" s="199">
        <v>-0.57311014692266404</v>
      </c>
      <c r="AF930" s="6">
        <v>1.44257822355632</v>
      </c>
      <c r="AG930" s="6">
        <v>1.15392603465358</v>
      </c>
      <c r="AH930" s="6">
        <v>0.98098148737346003</v>
      </c>
      <c r="AI930" s="6">
        <v>-0.456912213638063</v>
      </c>
      <c r="AJ930" s="6">
        <v>0.40811098895717501</v>
      </c>
      <c r="AK930" s="6">
        <v>-0.982096886584648</v>
      </c>
      <c r="AL930" s="6">
        <v>-0.91782388735897902</v>
      </c>
      <c r="AM930" s="63">
        <v>-1.05565360003618</v>
      </c>
      <c r="AN930" s="8" t="s">
        <v>4887</v>
      </c>
      <c r="AO930" s="7">
        <v>1.44257822355632</v>
      </c>
      <c r="AP930" s="7">
        <v>1.15392603465358</v>
      </c>
      <c r="AQ930" s="7">
        <v>0.98098148737346003</v>
      </c>
      <c r="AR930" s="7" t="s">
        <v>4887</v>
      </c>
      <c r="AS930" s="7">
        <v>0.40811098895717501</v>
      </c>
      <c r="AT930" s="7" t="s">
        <v>4887</v>
      </c>
      <c r="AU930" s="7" t="s">
        <v>4887</v>
      </c>
      <c r="AV930" s="9" t="s">
        <v>4887</v>
      </c>
    </row>
    <row r="931" spans="1:48" s="33" customFormat="1" ht="25" customHeight="1" x14ac:dyDescent="0.2">
      <c r="A931" s="13" t="s">
        <v>586</v>
      </c>
      <c r="B931" s="1" t="s">
        <v>586</v>
      </c>
      <c r="C931" s="203" t="s">
        <v>587</v>
      </c>
      <c r="D931" s="201" t="s">
        <v>586</v>
      </c>
      <c r="E931" s="74" t="s">
        <v>12776</v>
      </c>
      <c r="F931" s="74" t="s">
        <v>12462</v>
      </c>
      <c r="G931" s="121" t="s">
        <v>4887</v>
      </c>
      <c r="H931" s="205">
        <v>3.40368336533363</v>
      </c>
      <c r="I931" s="2">
        <v>0.918833894336615</v>
      </c>
      <c r="J931" s="2">
        <v>1.9210933470551499</v>
      </c>
      <c r="K931" s="2">
        <v>1.92403300124333</v>
      </c>
      <c r="L931" s="2">
        <v>1.22735146657667</v>
      </c>
      <c r="M931" s="2">
        <v>-7.2415684705101198</v>
      </c>
      <c r="N931" s="2">
        <v>-8.3267578724282192</v>
      </c>
      <c r="O931" s="2">
        <v>1.6029221921063199</v>
      </c>
      <c r="P931" s="17">
        <v>2.37913735267691</v>
      </c>
      <c r="Q931" s="16">
        <v>2.0812035355751299</v>
      </c>
      <c r="R931" s="2">
        <v>-1.3633946675633699</v>
      </c>
      <c r="S931" s="17">
        <v>-1.44823277588166</v>
      </c>
      <c r="T931" s="21">
        <v>1.25013826344507</v>
      </c>
      <c r="U931" s="3">
        <v>5.10255198243226</v>
      </c>
      <c r="V931" s="22">
        <v>5.9696070324386099</v>
      </c>
      <c r="W931" s="26">
        <v>0.58988076151458502</v>
      </c>
      <c r="X931" s="27" t="s">
        <v>17</v>
      </c>
      <c r="Y931" s="26">
        <v>0.36297396097692902</v>
      </c>
      <c r="Z931" s="5">
        <v>-3.4445982031384998</v>
      </c>
      <c r="AA931" s="4">
        <v>0.41440777420451702</v>
      </c>
      <c r="AB931" s="5">
        <v>3.5294363114567902</v>
      </c>
      <c r="AC931" s="4">
        <v>0.98598809070453597</v>
      </c>
      <c r="AD931" s="216">
        <v>8.4838108318289904E-2</v>
      </c>
      <c r="AE931" s="199">
        <v>0.84003917580584397</v>
      </c>
      <c r="AF931" s="6">
        <v>0.26771110532481102</v>
      </c>
      <c r="AG931" s="6">
        <v>0.498558577331079</v>
      </c>
      <c r="AH931" s="6">
        <v>0.49923565923444602</v>
      </c>
      <c r="AI931" s="6">
        <v>0.33877105035994998</v>
      </c>
      <c r="AJ931" s="6">
        <v>-1.611850370867</v>
      </c>
      <c r="AK931" s="6">
        <v>-1.8617988541677</v>
      </c>
      <c r="AL931" s="6">
        <v>0.42527515098271301</v>
      </c>
      <c r="AM931" s="63">
        <v>0.60405850599586197</v>
      </c>
      <c r="AN931" s="8">
        <v>0.84003917580584397</v>
      </c>
      <c r="AO931" s="7">
        <v>0.26771110532481102</v>
      </c>
      <c r="AP931" s="7">
        <v>0.498558577331079</v>
      </c>
      <c r="AQ931" s="7">
        <v>0.49923565923444602</v>
      </c>
      <c r="AR931" s="7">
        <v>0.33877105035994998</v>
      </c>
      <c r="AS931" s="7" t="s">
        <v>4887</v>
      </c>
      <c r="AT931" s="7" t="s">
        <v>4887</v>
      </c>
      <c r="AU931" s="7">
        <v>0.42527515098271301</v>
      </c>
      <c r="AV931" s="9">
        <v>0.60405850599586197</v>
      </c>
    </row>
    <row r="932" spans="1:48" s="33" customFormat="1" ht="25" customHeight="1" x14ac:dyDescent="0.2">
      <c r="A932" s="13" t="s">
        <v>598</v>
      </c>
      <c r="B932" s="1" t="s">
        <v>598</v>
      </c>
      <c r="C932" s="203" t="s">
        <v>599</v>
      </c>
      <c r="D932" s="201" t="s">
        <v>5226</v>
      </c>
      <c r="E932" s="74" t="s">
        <v>12709</v>
      </c>
      <c r="F932" s="74" t="s">
        <v>9785</v>
      </c>
      <c r="G932" s="121" t="s">
        <v>4887</v>
      </c>
      <c r="H932" s="205">
        <v>-4.2025072846532696</v>
      </c>
      <c r="I932" s="2">
        <v>-5.9669726510633998</v>
      </c>
      <c r="J932" s="2">
        <v>-5.2762319207736699</v>
      </c>
      <c r="K932" s="2">
        <v>-4.8105137515084202</v>
      </c>
      <c r="L932" s="2">
        <v>-7.2990163449497398</v>
      </c>
      <c r="M932" s="2">
        <v>-3.1027081624057198</v>
      </c>
      <c r="N932" s="2">
        <v>-6.2896019592254602</v>
      </c>
      <c r="O932" s="2">
        <v>-3.4763582369822998</v>
      </c>
      <c r="P932" s="17">
        <v>-3.9361248033880498</v>
      </c>
      <c r="Q932" s="16">
        <v>-5.1485706188301101</v>
      </c>
      <c r="R932" s="2">
        <v>-5.0707460862879596</v>
      </c>
      <c r="S932" s="17">
        <v>-4.5673616665319399</v>
      </c>
      <c r="T932" s="21">
        <v>0.88913304028455098</v>
      </c>
      <c r="U932" s="3">
        <v>2.1102230312860502</v>
      </c>
      <c r="V932" s="22">
        <v>1.5091156493883899</v>
      </c>
      <c r="W932" s="26">
        <v>0.88975133085003599</v>
      </c>
      <c r="X932" s="27" t="s">
        <v>17</v>
      </c>
      <c r="Y932" s="26">
        <v>0.95715605487250499</v>
      </c>
      <c r="Z932" s="5">
        <v>7.7824532542151395E-2</v>
      </c>
      <c r="AA932" s="4">
        <v>0.60298015884983802</v>
      </c>
      <c r="AB932" s="5">
        <v>-0.58120895229817504</v>
      </c>
      <c r="AC932" s="4">
        <v>0.75536945094791796</v>
      </c>
      <c r="AD932" s="216">
        <v>-0.50338441975602299</v>
      </c>
      <c r="AE932" s="199">
        <v>0.51952124566223401</v>
      </c>
      <c r="AF932" s="6">
        <v>-0.74244948151191204</v>
      </c>
      <c r="AG932" s="6">
        <v>-0.24842188636220999</v>
      </c>
      <c r="AH932" s="6">
        <v>8.46663725032029E-2</v>
      </c>
      <c r="AI932" s="6">
        <v>-1.6951460778874701</v>
      </c>
      <c r="AJ932" s="6">
        <v>1.3061132210388799</v>
      </c>
      <c r="AK932" s="6">
        <v>-0.97319855167208602</v>
      </c>
      <c r="AL932" s="6">
        <v>1.0388733730381099</v>
      </c>
      <c r="AM932" s="63">
        <v>0.71004178519125005</v>
      </c>
      <c r="AN932" s="8">
        <v>0.51952124566223401</v>
      </c>
      <c r="AO932" s="7" t="s">
        <v>4887</v>
      </c>
      <c r="AP932" s="7" t="s">
        <v>4887</v>
      </c>
      <c r="AQ932" s="7" t="s">
        <v>4887</v>
      </c>
      <c r="AR932" s="7" t="s">
        <v>4887</v>
      </c>
      <c r="AS932" s="7" t="s">
        <v>4887</v>
      </c>
      <c r="AT932" s="7" t="s">
        <v>4887</v>
      </c>
      <c r="AU932" s="7">
        <v>1.0388733730381099</v>
      </c>
      <c r="AV932" s="9">
        <v>0.71004178519125005</v>
      </c>
    </row>
    <row r="933" spans="1:48" s="33" customFormat="1" ht="25" customHeight="1" x14ac:dyDescent="0.2">
      <c r="A933" s="13" t="s">
        <v>600</v>
      </c>
      <c r="B933" s="1" t="s">
        <v>600</v>
      </c>
      <c r="C933" s="203" t="s">
        <v>601</v>
      </c>
      <c r="D933" s="201" t="s">
        <v>7566</v>
      </c>
      <c r="E933" s="74" t="s">
        <v>13523</v>
      </c>
      <c r="F933" s="74" t="s">
        <v>13524</v>
      </c>
      <c r="G933" s="121" t="s">
        <v>4887</v>
      </c>
      <c r="H933" s="205">
        <v>0.65546254015689298</v>
      </c>
      <c r="I933" s="2">
        <v>0.80701527389495098</v>
      </c>
      <c r="J933" s="2">
        <v>1.1829232713609801</v>
      </c>
      <c r="K933" s="2">
        <v>0.96966502591404002</v>
      </c>
      <c r="L933" s="2">
        <v>-5.4923296408932796</v>
      </c>
      <c r="M933" s="2">
        <v>-4.8239941738207603</v>
      </c>
      <c r="N933" s="2">
        <v>-2.8309898761180499</v>
      </c>
      <c r="O933" s="2">
        <v>-0.100434557789107</v>
      </c>
      <c r="P933" s="17">
        <v>1.07077115869049</v>
      </c>
      <c r="Q933" s="16">
        <v>0.88180036180427601</v>
      </c>
      <c r="R933" s="2">
        <v>-3.1155529296000002</v>
      </c>
      <c r="S933" s="17">
        <v>-0.62021775840555804</v>
      </c>
      <c r="T933" s="21">
        <v>0.27156640582147201</v>
      </c>
      <c r="U933" s="3">
        <v>3.5536491641941099</v>
      </c>
      <c r="V933" s="22">
        <v>2.0021402860238999</v>
      </c>
      <c r="W933" s="26">
        <v>0.19249624305037299</v>
      </c>
      <c r="X933" s="27" t="s">
        <v>17</v>
      </c>
      <c r="Y933" s="26">
        <v>0.190065815294298</v>
      </c>
      <c r="Z933" s="5">
        <v>-3.9973532914042802</v>
      </c>
      <c r="AA933" s="4">
        <v>0.32286157826979101</v>
      </c>
      <c r="AB933" s="5">
        <v>1.5020181202098299</v>
      </c>
      <c r="AC933" s="4">
        <v>0.36364101565545498</v>
      </c>
      <c r="AD933" s="216">
        <v>-2.4953351711944398</v>
      </c>
      <c r="AE933" s="199">
        <v>0.59734781345063404</v>
      </c>
      <c r="AF933" s="6">
        <v>0.65368991197678095</v>
      </c>
      <c r="AG933" s="6">
        <v>0.79343958793184499</v>
      </c>
      <c r="AH933" s="6">
        <v>0.71415750056777105</v>
      </c>
      <c r="AI933" s="6">
        <v>-1.68819005999796</v>
      </c>
      <c r="AJ933" s="6">
        <v>-1.43972589966548</v>
      </c>
      <c r="AK933" s="6">
        <v>-0.698795388320963</v>
      </c>
      <c r="AL933" s="6">
        <v>0.31633124768078202</v>
      </c>
      <c r="AM933" s="63">
        <v>0.75174528637659799</v>
      </c>
      <c r="AN933" s="8">
        <v>0.59734781345063404</v>
      </c>
      <c r="AO933" s="7">
        <v>0.65368991197678095</v>
      </c>
      <c r="AP933" s="7">
        <v>0.79343958793184499</v>
      </c>
      <c r="AQ933" s="7">
        <v>0.71415750056777105</v>
      </c>
      <c r="AR933" s="7" t="s">
        <v>4887</v>
      </c>
      <c r="AS933" s="7" t="s">
        <v>4887</v>
      </c>
      <c r="AT933" s="7" t="s">
        <v>4887</v>
      </c>
      <c r="AU933" s="7">
        <v>0.31633124768078202</v>
      </c>
      <c r="AV933" s="9">
        <v>0.75174528637659799</v>
      </c>
    </row>
    <row r="934" spans="1:48" s="33" customFormat="1" ht="25" customHeight="1" x14ac:dyDescent="0.2">
      <c r="A934" s="13" t="s">
        <v>602</v>
      </c>
      <c r="B934" s="1" t="s">
        <v>602</v>
      </c>
      <c r="C934" s="203" t="s">
        <v>603</v>
      </c>
      <c r="D934" s="201" t="s">
        <v>7567</v>
      </c>
      <c r="E934" s="74" t="s">
        <v>13305</v>
      </c>
      <c r="F934" s="74" t="s">
        <v>8287</v>
      </c>
      <c r="G934" s="121" t="s">
        <v>4887</v>
      </c>
      <c r="H934" s="205">
        <v>-2.25443859918418</v>
      </c>
      <c r="I934" s="2">
        <v>-3.5660335328303199</v>
      </c>
      <c r="J934" s="2">
        <v>-0.89321211486804897</v>
      </c>
      <c r="K934" s="2">
        <v>-1.4516945386157001</v>
      </c>
      <c r="L934" s="2">
        <v>-0.73088242169449202</v>
      </c>
      <c r="M934" s="2">
        <v>-4.4465757365438296</v>
      </c>
      <c r="N934" s="2">
        <v>-1.63859688308405</v>
      </c>
      <c r="O934" s="2">
        <v>-2.1235253823978</v>
      </c>
      <c r="P934" s="17">
        <v>-2.5860744077310902</v>
      </c>
      <c r="Q934" s="16">
        <v>-2.2378947489608501</v>
      </c>
      <c r="R934" s="2">
        <v>-2.2097175656180101</v>
      </c>
      <c r="S934" s="17">
        <v>-2.1160655577376501</v>
      </c>
      <c r="T934" s="21">
        <v>1.33648750735449</v>
      </c>
      <c r="U934" s="3">
        <v>1.97041705854454</v>
      </c>
      <c r="V934" s="22">
        <v>0.47378281064828398</v>
      </c>
      <c r="W934" s="26">
        <v>0.99381332263316302</v>
      </c>
      <c r="X934" s="27" t="s">
        <v>17</v>
      </c>
      <c r="Y934" s="26">
        <v>0.98475446918922105</v>
      </c>
      <c r="Z934" s="5">
        <v>2.8177183342842999E-2</v>
      </c>
      <c r="AA934" s="4">
        <v>0.89288949003921603</v>
      </c>
      <c r="AB934" s="5">
        <v>-0.121829191223206</v>
      </c>
      <c r="AC934" s="4">
        <v>0.94281637121735695</v>
      </c>
      <c r="AD934" s="216">
        <v>-9.3652007880363097E-2</v>
      </c>
      <c r="AE934" s="199">
        <v>-5.4767957444872499E-2</v>
      </c>
      <c r="AF934" s="6">
        <v>-1.1342228069065901</v>
      </c>
      <c r="AG934" s="6">
        <v>1.0655341205953399</v>
      </c>
      <c r="AH934" s="6">
        <v>0.60589788292122604</v>
      </c>
      <c r="AI934" s="6">
        <v>1.1991329703718601</v>
      </c>
      <c r="AJ934" s="6">
        <v>-1.85891724386353</v>
      </c>
      <c r="AK934" s="6">
        <v>0.45207551220554398</v>
      </c>
      <c r="AL934" s="6">
        <v>5.2974839583058098E-2</v>
      </c>
      <c r="AM934" s="63">
        <v>-0.32770731746202297</v>
      </c>
      <c r="AN934" s="8">
        <v>-5.4767957444872499E-2</v>
      </c>
      <c r="AO934" s="7">
        <v>-1.1342228069065901</v>
      </c>
      <c r="AP934" s="7">
        <v>1.0655341205953399</v>
      </c>
      <c r="AQ934" s="7">
        <v>0.60589788292122604</v>
      </c>
      <c r="AR934" s="7">
        <v>1.1991329703718601</v>
      </c>
      <c r="AS934" s="7" t="s">
        <v>4887</v>
      </c>
      <c r="AT934" s="7">
        <v>0.45207551220554398</v>
      </c>
      <c r="AU934" s="7">
        <v>5.2974839583058098E-2</v>
      </c>
      <c r="AV934" s="9">
        <v>-0.32770731746202297</v>
      </c>
    </row>
    <row r="935" spans="1:48" s="33" customFormat="1" ht="25" customHeight="1" x14ac:dyDescent="0.2">
      <c r="A935" s="13" t="s">
        <v>604</v>
      </c>
      <c r="B935" s="1" t="s">
        <v>604</v>
      </c>
      <c r="C935" s="203" t="s">
        <v>605</v>
      </c>
      <c r="D935" s="201" t="s">
        <v>7568</v>
      </c>
      <c r="E935" s="74" t="s">
        <v>12398</v>
      </c>
      <c r="F935" s="74" t="s">
        <v>12399</v>
      </c>
      <c r="G935" s="121" t="s">
        <v>4887</v>
      </c>
      <c r="H935" s="205">
        <v>-1.8378842908597901</v>
      </c>
      <c r="I935" s="2">
        <v>-7.8377478961614102</v>
      </c>
      <c r="J935" s="2">
        <v>-4.8114136781250902</v>
      </c>
      <c r="K935" s="2">
        <v>-3.70032214967007</v>
      </c>
      <c r="L935" s="2">
        <v>-8.1722549197563108</v>
      </c>
      <c r="M935" s="2">
        <v>-5.20100976216382</v>
      </c>
      <c r="N935" s="2">
        <v>-5.9468456080629997</v>
      </c>
      <c r="O935" s="2">
        <v>-2.3647482698786</v>
      </c>
      <c r="P935" s="17">
        <v>-2.4672310103058099</v>
      </c>
      <c r="Q935" s="16">
        <v>-4.8290152883820996</v>
      </c>
      <c r="R935" s="2">
        <v>-5.6911956105300598</v>
      </c>
      <c r="S935" s="17">
        <v>-3.5929416294158001</v>
      </c>
      <c r="T935" s="21">
        <v>2.9999705303666699</v>
      </c>
      <c r="U935" s="3">
        <v>2.2759080164841201</v>
      </c>
      <c r="V935" s="22">
        <v>2.03918455112324</v>
      </c>
      <c r="W935" s="26">
        <v>0.60559169871292795</v>
      </c>
      <c r="X935" s="27" t="s">
        <v>17</v>
      </c>
      <c r="Y935" s="26">
        <v>0.713315554156144</v>
      </c>
      <c r="Z935" s="5">
        <v>-0.86218032214796803</v>
      </c>
      <c r="AA935" s="4">
        <v>0.590801074392176</v>
      </c>
      <c r="AB935" s="5">
        <v>-1.23607365896629</v>
      </c>
      <c r="AC935" s="4">
        <v>0.30082261057583898</v>
      </c>
      <c r="AD935" s="216">
        <v>-2.0982539811142602</v>
      </c>
      <c r="AE935" s="199">
        <v>1.23141466092039</v>
      </c>
      <c r="AF935" s="6">
        <v>-1.3460562279186301</v>
      </c>
      <c r="AG935" s="6">
        <v>-4.5978616155345597E-2</v>
      </c>
      <c r="AH935" s="6">
        <v>0.43133324588397598</v>
      </c>
      <c r="AI935" s="6">
        <v>-1.4897565138161599</v>
      </c>
      <c r="AJ935" s="6">
        <v>-0.213344514961475</v>
      </c>
      <c r="AK935" s="6">
        <v>-0.53374682860058997</v>
      </c>
      <c r="AL935" s="6">
        <v>1.00508008773127</v>
      </c>
      <c r="AM935" s="63">
        <v>0.96105470691657802</v>
      </c>
      <c r="AN935" s="8">
        <v>1.23141466092039</v>
      </c>
      <c r="AO935" s="7" t="s">
        <v>4887</v>
      </c>
      <c r="AP935" s="7" t="s">
        <v>4887</v>
      </c>
      <c r="AQ935" s="7" t="s">
        <v>4887</v>
      </c>
      <c r="AR935" s="7" t="s">
        <v>4887</v>
      </c>
      <c r="AS935" s="7" t="s">
        <v>4887</v>
      </c>
      <c r="AT935" s="7" t="s">
        <v>4887</v>
      </c>
      <c r="AU935" s="7">
        <v>1.00508008773127</v>
      </c>
      <c r="AV935" s="9">
        <v>0.96105470691657802</v>
      </c>
    </row>
    <row r="936" spans="1:48" s="33" customFormat="1" ht="25" customHeight="1" x14ac:dyDescent="0.2">
      <c r="A936" s="13" t="s">
        <v>611</v>
      </c>
      <c r="B936" s="1" t="s">
        <v>611</v>
      </c>
      <c r="C936" s="203" t="s">
        <v>612</v>
      </c>
      <c r="D936" s="201" t="s">
        <v>5192</v>
      </c>
      <c r="E936" s="74" t="s">
        <v>12747</v>
      </c>
      <c r="F936" s="74" t="s">
        <v>12748</v>
      </c>
      <c r="G936" s="121" t="s">
        <v>11074</v>
      </c>
      <c r="H936" s="205">
        <v>-4.6461909428485901</v>
      </c>
      <c r="I936" s="2">
        <v>-0.79863916650509004</v>
      </c>
      <c r="J936" s="2">
        <v>-1.4458583570928101</v>
      </c>
      <c r="K936" s="2">
        <v>-5.6931331202141902</v>
      </c>
      <c r="L936" s="2">
        <v>-5.7072324304149697</v>
      </c>
      <c r="M936" s="2">
        <v>-4.7610378214807101</v>
      </c>
      <c r="N936" s="2">
        <v>-5.5849563107758202</v>
      </c>
      <c r="O936" s="2">
        <v>-4.1462232093170401</v>
      </c>
      <c r="P936" s="17">
        <v>-5.5746000577116304</v>
      </c>
      <c r="Q936" s="16">
        <v>-2.2968961554821701</v>
      </c>
      <c r="R936" s="2">
        <v>-5.3871344573699602</v>
      </c>
      <c r="S936" s="17">
        <v>-5.1019265259348296</v>
      </c>
      <c r="T936" s="21">
        <v>2.0601244303746702</v>
      </c>
      <c r="U936" s="3">
        <v>0.54226141826697505</v>
      </c>
      <c r="V936" s="22">
        <v>0.82767954852108505</v>
      </c>
      <c r="W936" s="26">
        <v>5.2235513837637602E-2</v>
      </c>
      <c r="X936" s="27" t="s">
        <v>17</v>
      </c>
      <c r="Y936" s="26">
        <v>0.113466470701164</v>
      </c>
      <c r="Z936" s="5">
        <v>-3.0902383018877901</v>
      </c>
      <c r="AA936" s="4">
        <v>0.12899951327989201</v>
      </c>
      <c r="AB936" s="5">
        <v>2.80503037045266</v>
      </c>
      <c r="AC936" s="4">
        <v>0.64774001942377801</v>
      </c>
      <c r="AD936" s="216">
        <v>-0.28520793143512801</v>
      </c>
      <c r="AE936" s="199">
        <v>-0.20556634876421701</v>
      </c>
      <c r="AF936" s="6">
        <v>1.8530395960577799</v>
      </c>
      <c r="AG936" s="6">
        <v>1.50674944824514</v>
      </c>
      <c r="AH936" s="6">
        <v>-0.76572551373273001</v>
      </c>
      <c r="AI936" s="6">
        <v>-0.77326925205892505</v>
      </c>
      <c r="AJ936" s="6">
        <v>-0.267014376195572</v>
      </c>
      <c r="AK936" s="6">
        <v>-0.70784626065264999</v>
      </c>
      <c r="AL936" s="6">
        <v>6.1937926238774997E-2</v>
      </c>
      <c r="AM936" s="63">
        <v>-0.70230521913759703</v>
      </c>
      <c r="AN936" s="8" t="s">
        <v>4887</v>
      </c>
      <c r="AO936" s="7">
        <v>1.8530395960577799</v>
      </c>
      <c r="AP936" s="7">
        <v>1.50674944824514</v>
      </c>
      <c r="AQ936" s="7" t="s">
        <v>4887</v>
      </c>
      <c r="AR936" s="7" t="s">
        <v>4887</v>
      </c>
      <c r="AS936" s="7" t="s">
        <v>4887</v>
      </c>
      <c r="AT936" s="7" t="s">
        <v>4887</v>
      </c>
      <c r="AU936" s="7" t="s">
        <v>4887</v>
      </c>
      <c r="AV936" s="9" t="s">
        <v>4887</v>
      </c>
    </row>
    <row r="937" spans="1:48" s="33" customFormat="1" ht="25" customHeight="1" x14ac:dyDescent="0.2">
      <c r="A937" s="13" t="s">
        <v>613</v>
      </c>
      <c r="B937" s="1" t="s">
        <v>613</v>
      </c>
      <c r="C937" s="203" t="s">
        <v>614</v>
      </c>
      <c r="D937" s="201" t="s">
        <v>7569</v>
      </c>
      <c r="E937" s="74" t="s">
        <v>13166</v>
      </c>
      <c r="F937" s="74" t="s">
        <v>12949</v>
      </c>
      <c r="G937" s="121" t="s">
        <v>4887</v>
      </c>
      <c r="H937" s="205">
        <v>-3.9834185384165099</v>
      </c>
      <c r="I937" s="2">
        <v>-6.5746867493561503</v>
      </c>
      <c r="J937" s="2">
        <v>-4.6131997531043503</v>
      </c>
      <c r="K937" s="2">
        <v>-3.32275107732189</v>
      </c>
      <c r="L937" s="2">
        <v>-5.5355021372482804</v>
      </c>
      <c r="M937" s="2">
        <v>-6.4361287684416597</v>
      </c>
      <c r="N937" s="2">
        <v>-5.3876072057256801</v>
      </c>
      <c r="O937" s="2">
        <v>-4.12425248617172</v>
      </c>
      <c r="P937" s="17">
        <v>-6.6389055628309404</v>
      </c>
      <c r="Q937" s="16">
        <v>-5.0571016802923401</v>
      </c>
      <c r="R937" s="2">
        <v>-5.0981273276706096</v>
      </c>
      <c r="S937" s="17">
        <v>-5.3835884182427796</v>
      </c>
      <c r="T937" s="21">
        <v>1.3514638086080899</v>
      </c>
      <c r="U937" s="3">
        <v>1.6021088305512801</v>
      </c>
      <c r="V937" s="22">
        <v>1.2573313552829</v>
      </c>
      <c r="W937" s="26">
        <v>0.95382741510703095</v>
      </c>
      <c r="X937" s="27" t="s">
        <v>17</v>
      </c>
      <c r="Y937" s="26">
        <v>0.97462340265076797</v>
      </c>
      <c r="Z937" s="5">
        <v>-4.10256473782704E-2</v>
      </c>
      <c r="AA937" s="4">
        <v>0.77469692059056094</v>
      </c>
      <c r="AB937" s="5">
        <v>0.32648673795043898</v>
      </c>
      <c r="AC937" s="4">
        <v>0.82075849598052797</v>
      </c>
      <c r="AD937" s="216">
        <v>0.28546109057216901</v>
      </c>
      <c r="AE937" s="199">
        <v>0.97111713759638896</v>
      </c>
      <c r="AF937" s="6">
        <v>-1.1325877171473899</v>
      </c>
      <c r="AG937" s="6">
        <v>0.45983320597866401</v>
      </c>
      <c r="AH937" s="6">
        <v>1.5074758747616199</v>
      </c>
      <c r="AI937" s="6">
        <v>-0.28893220351237298</v>
      </c>
      <c r="AJ937" s="6">
        <v>-1.0201002888361299</v>
      </c>
      <c r="AK937" s="6">
        <v>-0.16886463037478899</v>
      </c>
      <c r="AL937" s="6">
        <v>0.85678197987146398</v>
      </c>
      <c r="AM937" s="63">
        <v>-1.1847233583374599</v>
      </c>
      <c r="AN937" s="8">
        <v>0.97111713759638896</v>
      </c>
      <c r="AO937" s="7" t="s">
        <v>4887</v>
      </c>
      <c r="AP937" s="7">
        <v>0.45983320597866401</v>
      </c>
      <c r="AQ937" s="7" t="s">
        <v>4887</v>
      </c>
      <c r="AR937" s="7" t="s">
        <v>4887</v>
      </c>
      <c r="AS937" s="7" t="s">
        <v>4887</v>
      </c>
      <c r="AT937" s="7" t="s">
        <v>4887</v>
      </c>
      <c r="AU937" s="7">
        <v>0.85678197987146398</v>
      </c>
      <c r="AV937" s="9" t="s">
        <v>4887</v>
      </c>
    </row>
    <row r="938" spans="1:48" s="33" customFormat="1" ht="25" customHeight="1" x14ac:dyDescent="0.2">
      <c r="A938" s="13" t="s">
        <v>617</v>
      </c>
      <c r="B938" s="1" t="s">
        <v>618</v>
      </c>
      <c r="C938" s="203" t="s">
        <v>619</v>
      </c>
      <c r="D938" s="201" t="s">
        <v>5057</v>
      </c>
      <c r="E938" s="74" t="s">
        <v>12738</v>
      </c>
      <c r="F938" s="74" t="s">
        <v>12509</v>
      </c>
      <c r="G938" s="121" t="s">
        <v>4887</v>
      </c>
      <c r="H938" s="205">
        <v>-0.81377424054743797</v>
      </c>
      <c r="I938" s="2">
        <v>-1.8640628350283299</v>
      </c>
      <c r="J938" s="2">
        <v>-2.3254557220595702</v>
      </c>
      <c r="K938" s="2">
        <v>-1.2000236929745001</v>
      </c>
      <c r="L938" s="2">
        <v>-3.1250392258250601</v>
      </c>
      <c r="M938" s="2">
        <v>-2.6550360081614301</v>
      </c>
      <c r="N938" s="2">
        <v>-5.8551329216217702</v>
      </c>
      <c r="O938" s="2">
        <v>-1.2916644765925001</v>
      </c>
      <c r="P938" s="17">
        <v>-3.8617304800595602</v>
      </c>
      <c r="Q938" s="16">
        <v>-1.6677642658784499</v>
      </c>
      <c r="R938" s="2">
        <v>-2.3266996423203299</v>
      </c>
      <c r="S938" s="17">
        <v>-3.6695092927579398</v>
      </c>
      <c r="T938" s="21">
        <v>0.77472257716836701</v>
      </c>
      <c r="U938" s="3">
        <v>1.0036307972951399</v>
      </c>
      <c r="V938" s="22">
        <v>2.2877986801355998</v>
      </c>
      <c r="W938" s="26">
        <v>0.32374052796417302</v>
      </c>
      <c r="X938" s="27" t="s">
        <v>17</v>
      </c>
      <c r="Y938" s="26">
        <v>0.42194931516663597</v>
      </c>
      <c r="Z938" s="5">
        <v>-0.65893537644188305</v>
      </c>
      <c r="AA938" s="4">
        <v>0.265500576453229</v>
      </c>
      <c r="AB938" s="5">
        <v>2.0017450268795001</v>
      </c>
      <c r="AC938" s="4">
        <v>0.42633914211374402</v>
      </c>
      <c r="AD938" s="216">
        <v>1.3428096504376099</v>
      </c>
      <c r="AE938" s="199">
        <v>1.10303793609638</v>
      </c>
      <c r="AF938" s="6">
        <v>0.43756654289268199</v>
      </c>
      <c r="AG938" s="6">
        <v>0.14522425815263801</v>
      </c>
      <c r="AH938" s="6">
        <v>0.85830714250164797</v>
      </c>
      <c r="AI938" s="6">
        <v>-0.36139835112791402</v>
      </c>
      <c r="AJ938" s="6">
        <v>-6.3600490889866898E-2</v>
      </c>
      <c r="AK938" s="6">
        <v>-2.09120791477116</v>
      </c>
      <c r="AL938" s="6">
        <v>0.80024279688368405</v>
      </c>
      <c r="AM938" s="63">
        <v>-0.82817191973809001</v>
      </c>
      <c r="AN938" s="8">
        <v>1.10303793609638</v>
      </c>
      <c r="AO938" s="7">
        <v>0.43756654289268199</v>
      </c>
      <c r="AP938" s="7">
        <v>0.14522425815263801</v>
      </c>
      <c r="AQ938" s="7">
        <v>0.85830714250164797</v>
      </c>
      <c r="AR938" s="7">
        <v>-0.36139835112791402</v>
      </c>
      <c r="AS938" s="7">
        <v>-6.3600490889866898E-2</v>
      </c>
      <c r="AT938" s="7" t="s">
        <v>4887</v>
      </c>
      <c r="AU938" s="7">
        <v>0.80024279688368405</v>
      </c>
      <c r="AV938" s="9">
        <v>-0.82817191973809001</v>
      </c>
    </row>
    <row r="939" spans="1:48" s="33" customFormat="1" ht="25" customHeight="1" x14ac:dyDescent="0.2">
      <c r="A939" s="13" t="s">
        <v>620</v>
      </c>
      <c r="B939" s="1" t="s">
        <v>620</v>
      </c>
      <c r="C939" s="203" t="s">
        <v>621</v>
      </c>
      <c r="D939" s="201" t="s">
        <v>7570</v>
      </c>
      <c r="E939" s="74" t="s">
        <v>13251</v>
      </c>
      <c r="F939" s="74" t="s">
        <v>8478</v>
      </c>
      <c r="G939" s="121" t="s">
        <v>4887</v>
      </c>
      <c r="H939" s="205">
        <v>-1.1610466892939</v>
      </c>
      <c r="I939" s="2">
        <v>-0.303686913879812</v>
      </c>
      <c r="J939" s="2">
        <v>-3.9921799882350402</v>
      </c>
      <c r="K939" s="2">
        <v>-0.61595516042728704</v>
      </c>
      <c r="L939" s="2">
        <v>-0.89051498469485901</v>
      </c>
      <c r="M939" s="2">
        <v>-6.1703670161820403</v>
      </c>
      <c r="N939" s="2">
        <v>-2.44356962189176</v>
      </c>
      <c r="O939" s="2">
        <v>-1.9450106481959799</v>
      </c>
      <c r="P939" s="17">
        <v>-4.5718346478086902</v>
      </c>
      <c r="Q939" s="16">
        <v>-1.8189711971362501</v>
      </c>
      <c r="R939" s="2">
        <v>-2.5589457204347301</v>
      </c>
      <c r="S939" s="17">
        <v>-2.98680497263214</v>
      </c>
      <c r="T939" s="21">
        <v>1.9302574396712799</v>
      </c>
      <c r="U939" s="3">
        <v>3.1305939701290502</v>
      </c>
      <c r="V939" s="22">
        <v>1.3951270787838099</v>
      </c>
      <c r="W939" s="26">
        <v>0.82162693871450299</v>
      </c>
      <c r="X939" s="27" t="s">
        <v>17</v>
      </c>
      <c r="Y939" s="26">
        <v>0.74837005151604097</v>
      </c>
      <c r="Z939" s="5">
        <v>-0.73997452329848001</v>
      </c>
      <c r="AA939" s="4">
        <v>0.44792609566091202</v>
      </c>
      <c r="AB939" s="5">
        <v>1.1678337754959001</v>
      </c>
      <c r="AC939" s="4">
        <v>0.84377516675876996</v>
      </c>
      <c r="AD939" s="216">
        <v>0.427859252197415</v>
      </c>
      <c r="AE939" s="199">
        <v>0.63666481805201702</v>
      </c>
      <c r="AF939" s="6">
        <v>1.0585424162107</v>
      </c>
      <c r="AG939" s="6">
        <v>-0.75643962943328902</v>
      </c>
      <c r="AH939" s="6">
        <v>0.90488582814527196</v>
      </c>
      <c r="AI939" s="6">
        <v>0.76978427272540095</v>
      </c>
      <c r="AJ939" s="6">
        <v>-1.8282514149195701</v>
      </c>
      <c r="AK939" s="6">
        <v>5.5788843475817898E-3</v>
      </c>
      <c r="AL939" s="6">
        <v>0.25090280599022302</v>
      </c>
      <c r="AM939" s="63">
        <v>-1.04166798111834</v>
      </c>
      <c r="AN939" s="8">
        <v>0.63666481805201702</v>
      </c>
      <c r="AO939" s="7">
        <v>1.0585424162107</v>
      </c>
      <c r="AP939" s="7" t="s">
        <v>4887</v>
      </c>
      <c r="AQ939" s="7">
        <v>0.90488582814527196</v>
      </c>
      <c r="AR939" s="7">
        <v>0.76978427272540095</v>
      </c>
      <c r="AS939" s="7" t="s">
        <v>4887</v>
      </c>
      <c r="AT939" s="7">
        <v>5.5788843475817898E-3</v>
      </c>
      <c r="AU939" s="7">
        <v>0.25090280599022302</v>
      </c>
      <c r="AV939" s="9">
        <v>-1.04166798111834</v>
      </c>
    </row>
    <row r="940" spans="1:48" s="33" customFormat="1" ht="25" customHeight="1" x14ac:dyDescent="0.2">
      <c r="A940" s="13" t="s">
        <v>624</v>
      </c>
      <c r="B940" s="1" t="s">
        <v>624</v>
      </c>
      <c r="C940" s="203" t="s">
        <v>625</v>
      </c>
      <c r="D940" s="201" t="s">
        <v>4962</v>
      </c>
      <c r="E940" s="74" t="s">
        <v>12928</v>
      </c>
      <c r="F940" s="74" t="s">
        <v>12929</v>
      </c>
      <c r="G940" s="121" t="s">
        <v>4887</v>
      </c>
      <c r="H940" s="205">
        <v>-1.45063065368533</v>
      </c>
      <c r="I940" s="2">
        <v>-6.5359852338737401</v>
      </c>
      <c r="J940" s="2">
        <v>-2.6386324948412501</v>
      </c>
      <c r="K940" s="2">
        <v>-5.6050150907034197</v>
      </c>
      <c r="L940" s="2">
        <v>-6.1628843088928402</v>
      </c>
      <c r="M940" s="2">
        <v>-8.5702660859644695</v>
      </c>
      <c r="N940" s="2">
        <v>-4.8721533160650097</v>
      </c>
      <c r="O940" s="2">
        <v>-2.8949845638589098</v>
      </c>
      <c r="P940" s="17">
        <v>-3.5084311455299901</v>
      </c>
      <c r="Q940" s="16">
        <v>-3.5417494608001099</v>
      </c>
      <c r="R940" s="2">
        <v>-6.7793884951869101</v>
      </c>
      <c r="S940" s="17">
        <v>-3.7585230084846399</v>
      </c>
      <c r="T940" s="21">
        <v>2.6602486711232198</v>
      </c>
      <c r="U940" s="3">
        <v>1.5758288057440599</v>
      </c>
      <c r="V940" s="22">
        <v>1.0120318787529201</v>
      </c>
      <c r="W940" s="26">
        <v>0.139427651272725</v>
      </c>
      <c r="X940" s="27" t="s">
        <v>17</v>
      </c>
      <c r="Y940" s="26">
        <v>0.16026741317671001</v>
      </c>
      <c r="Z940" s="5">
        <v>-3.23763903438681</v>
      </c>
      <c r="AA940" s="4">
        <v>0.90469344893362702</v>
      </c>
      <c r="AB940" s="5">
        <v>0.21677354768453</v>
      </c>
      <c r="AC940" s="4">
        <v>5.8908523355633499E-2</v>
      </c>
      <c r="AD940" s="216">
        <v>-3.0208654867022799</v>
      </c>
      <c r="AE940" s="199">
        <v>1.4354266700578999</v>
      </c>
      <c r="AF940" s="6">
        <v>-0.81575350965456495</v>
      </c>
      <c r="AG940" s="6">
        <v>0.909523086325291</v>
      </c>
      <c r="AH940" s="6">
        <v>-0.40363248620147701</v>
      </c>
      <c r="AI940" s="6">
        <v>-0.65058952863708797</v>
      </c>
      <c r="AJ940" s="6">
        <v>-1.7162871227945899</v>
      </c>
      <c r="AK940" s="6">
        <v>-7.9209896680931605E-2</v>
      </c>
      <c r="AL940" s="6">
        <v>0.796041383584429</v>
      </c>
      <c r="AM940" s="63">
        <v>0.52448140400103005</v>
      </c>
      <c r="AN940" s="8">
        <v>1.4354266700578999</v>
      </c>
      <c r="AO940" s="7" t="s">
        <v>4887</v>
      </c>
      <c r="AP940" s="7">
        <v>0.909523086325291</v>
      </c>
      <c r="AQ940" s="7" t="s">
        <v>4887</v>
      </c>
      <c r="AR940" s="7" t="s">
        <v>4887</v>
      </c>
      <c r="AS940" s="7" t="s">
        <v>4887</v>
      </c>
      <c r="AT940" s="7">
        <v>-7.9209896680931605E-2</v>
      </c>
      <c r="AU940" s="7">
        <v>0.796041383584429</v>
      </c>
      <c r="AV940" s="9">
        <v>0.52448140400103005</v>
      </c>
    </row>
    <row r="941" spans="1:48" s="33" customFormat="1" ht="25" customHeight="1" x14ac:dyDescent="0.2">
      <c r="A941" s="13" t="s">
        <v>628</v>
      </c>
      <c r="B941" s="1" t="s">
        <v>628</v>
      </c>
      <c r="C941" s="203" t="s">
        <v>629</v>
      </c>
      <c r="D941" s="201" t="s">
        <v>7571</v>
      </c>
      <c r="E941" s="74" t="s">
        <v>12951</v>
      </c>
      <c r="F941" s="74" t="s">
        <v>12952</v>
      </c>
      <c r="G941" s="121" t="s">
        <v>4887</v>
      </c>
      <c r="H941" s="205">
        <v>-2.9662241406433298</v>
      </c>
      <c r="I941" s="2">
        <v>-3.8464354775485399</v>
      </c>
      <c r="J941" s="2">
        <v>-2.9197142658697399</v>
      </c>
      <c r="K941" s="2">
        <v>-4.5451061147839704</v>
      </c>
      <c r="L941" s="2">
        <v>-8.7233157200420699</v>
      </c>
      <c r="M941" s="2">
        <v>-5.7799592011315797</v>
      </c>
      <c r="N941" s="2">
        <v>-7.0432030123802303</v>
      </c>
      <c r="O941" s="2">
        <v>-3.94564239713202</v>
      </c>
      <c r="P941" s="17">
        <v>-2.5032249846097301</v>
      </c>
      <c r="Q941" s="16">
        <v>-3.24412462802053</v>
      </c>
      <c r="R941" s="2">
        <v>-6.3494603453192102</v>
      </c>
      <c r="S941" s="17">
        <v>-4.4973567980406601</v>
      </c>
      <c r="T941" s="21">
        <v>0.52213462029176405</v>
      </c>
      <c r="U941" s="3">
        <v>2.1465338435000301</v>
      </c>
      <c r="V941" s="22">
        <v>2.3197288005901102</v>
      </c>
      <c r="W941" s="26">
        <v>0.19875146171684699</v>
      </c>
      <c r="X941" s="27" t="s">
        <v>17</v>
      </c>
      <c r="Y941" s="26">
        <v>0.12203563198598801</v>
      </c>
      <c r="Z941" s="5">
        <v>-3.10533571729867</v>
      </c>
      <c r="AA941" s="4">
        <v>0.44995588899460798</v>
      </c>
      <c r="AB941" s="5">
        <v>1.2532321700201301</v>
      </c>
      <c r="AC941" s="4">
        <v>0.36782486006730902</v>
      </c>
      <c r="AD941" s="216">
        <v>-1.8521035472785501</v>
      </c>
      <c r="AE941" s="199">
        <v>0.82549590245541504</v>
      </c>
      <c r="AF941" s="6">
        <v>0.40567319892773801</v>
      </c>
      <c r="AG941" s="6">
        <v>0.84767909931906205</v>
      </c>
      <c r="AH941" s="6">
        <v>7.2437550281268095E-2</v>
      </c>
      <c r="AI941" s="6">
        <v>-1.9203875575526399</v>
      </c>
      <c r="AJ941" s="6">
        <v>-0.516533915358664</v>
      </c>
      <c r="AK941" s="6">
        <v>-1.1190465277474799</v>
      </c>
      <c r="AL941" s="6">
        <v>0.35835579293450498</v>
      </c>
      <c r="AM941" s="63">
        <v>1.0463264567407999</v>
      </c>
      <c r="AN941" s="8">
        <v>0.82549590245541504</v>
      </c>
      <c r="AO941" s="7">
        <v>0.40567319892773801</v>
      </c>
      <c r="AP941" s="7">
        <v>0.84767909931906205</v>
      </c>
      <c r="AQ941" s="7" t="s">
        <v>4887</v>
      </c>
      <c r="AR941" s="7" t="s">
        <v>4887</v>
      </c>
      <c r="AS941" s="7" t="s">
        <v>4887</v>
      </c>
      <c r="AT941" s="7" t="s">
        <v>4887</v>
      </c>
      <c r="AU941" s="7">
        <v>0.35835579293450498</v>
      </c>
      <c r="AV941" s="9">
        <v>1.0463264567407999</v>
      </c>
    </row>
    <row r="942" spans="1:48" s="33" customFormat="1" ht="25" customHeight="1" x14ac:dyDescent="0.2">
      <c r="A942" s="13" t="s">
        <v>635</v>
      </c>
      <c r="B942" s="1" t="s">
        <v>635</v>
      </c>
      <c r="C942" s="203" t="s">
        <v>636</v>
      </c>
      <c r="D942" s="201" t="s">
        <v>7572</v>
      </c>
      <c r="E942" s="74" t="s">
        <v>12550</v>
      </c>
      <c r="F942" s="74" t="s">
        <v>12551</v>
      </c>
      <c r="G942" s="121" t="s">
        <v>4887</v>
      </c>
      <c r="H942" s="205">
        <v>-1.8182390174725799E-2</v>
      </c>
      <c r="I942" s="2">
        <v>-1.9966900060470701E-2</v>
      </c>
      <c r="J942" s="2">
        <v>-3.7940372400654598</v>
      </c>
      <c r="K942" s="2">
        <v>-0.66182052344176501</v>
      </c>
      <c r="L942" s="2">
        <v>-4.47007513137802</v>
      </c>
      <c r="M942" s="2">
        <v>-6.6848633284021997</v>
      </c>
      <c r="N942" s="2">
        <v>-6.6482451817497203</v>
      </c>
      <c r="O942" s="2">
        <v>-3.29139224429791</v>
      </c>
      <c r="P942" s="17">
        <v>-4.1192524877106598</v>
      </c>
      <c r="Q942" s="16">
        <v>-1.2773955101002199</v>
      </c>
      <c r="R942" s="2">
        <v>-3.9389196610739998</v>
      </c>
      <c r="S942" s="17">
        <v>-4.6862966379194297</v>
      </c>
      <c r="T942" s="21">
        <v>2.1794758530139098</v>
      </c>
      <c r="U942" s="3">
        <v>3.0464496972413402</v>
      </c>
      <c r="V942" s="22">
        <v>1.7487909286516199</v>
      </c>
      <c r="W942" s="26">
        <v>0.26159262540338402</v>
      </c>
      <c r="X942" s="27" t="s">
        <v>17</v>
      </c>
      <c r="Y942" s="26">
        <v>0.29231880683526901</v>
      </c>
      <c r="Z942" s="5">
        <v>-2.6615241509737801</v>
      </c>
      <c r="AA942" s="4">
        <v>0.10539064601589899</v>
      </c>
      <c r="AB942" s="5">
        <v>3.4089011278192101</v>
      </c>
      <c r="AC942" s="4">
        <v>0.73560453612118504</v>
      </c>
      <c r="AD942" s="216">
        <v>0.74737697684543303</v>
      </c>
      <c r="AE942" s="199">
        <v>1.2700939104039199</v>
      </c>
      <c r="AF942" s="6">
        <v>1.26940347165616</v>
      </c>
      <c r="AG942" s="6">
        <v>-0.190809453075205</v>
      </c>
      <c r="AH942" s="6">
        <v>1.02106603429781</v>
      </c>
      <c r="AI942" s="6">
        <v>-0.45237301113582301</v>
      </c>
      <c r="AJ942" s="6">
        <v>-1.3092893003094199</v>
      </c>
      <c r="AK942" s="6">
        <v>-1.29512149573649</v>
      </c>
      <c r="AL942" s="6">
        <v>3.6672400566848001E-3</v>
      </c>
      <c r="AM942" s="63">
        <v>-0.31663739615763498</v>
      </c>
      <c r="AN942" s="8">
        <v>1.2700939104039199</v>
      </c>
      <c r="AO942" s="7">
        <v>1.26940347165616</v>
      </c>
      <c r="AP942" s="7" t="s">
        <v>4887</v>
      </c>
      <c r="AQ942" s="7">
        <v>1.02106603429781</v>
      </c>
      <c r="AR942" s="7" t="s">
        <v>4887</v>
      </c>
      <c r="AS942" s="7" t="s">
        <v>4887</v>
      </c>
      <c r="AT942" s="7" t="s">
        <v>4887</v>
      </c>
      <c r="AU942" s="7">
        <v>3.6672400566848001E-3</v>
      </c>
      <c r="AV942" s="9" t="s">
        <v>4887</v>
      </c>
    </row>
    <row r="943" spans="1:48" s="33" customFormat="1" ht="25" customHeight="1" x14ac:dyDescent="0.2">
      <c r="A943" s="13" t="s">
        <v>637</v>
      </c>
      <c r="B943" s="1" t="s">
        <v>638</v>
      </c>
      <c r="C943" s="203" t="s">
        <v>639</v>
      </c>
      <c r="D943" s="201" t="s">
        <v>7573</v>
      </c>
      <c r="E943" s="74" t="s">
        <v>12634</v>
      </c>
      <c r="F943" s="74" t="s">
        <v>12635</v>
      </c>
      <c r="G943" s="121" t="s">
        <v>4887</v>
      </c>
      <c r="H943" s="205">
        <v>4.7771888764134598</v>
      </c>
      <c r="I943" s="2">
        <v>3.94435885105282</v>
      </c>
      <c r="J943" s="2">
        <v>4.5455339220428401</v>
      </c>
      <c r="K943" s="2">
        <v>3.7942735471936002</v>
      </c>
      <c r="L943" s="2">
        <v>4.1869530591231001</v>
      </c>
      <c r="M943" s="2">
        <v>4.1063539853271704</v>
      </c>
      <c r="N943" s="2">
        <v>2.1021890226699602</v>
      </c>
      <c r="O943" s="2">
        <v>4.7618933102713896</v>
      </c>
      <c r="P943" s="17">
        <v>4.0941590437988298</v>
      </c>
      <c r="Q943" s="16">
        <v>4.4223605498363696</v>
      </c>
      <c r="R943" s="2">
        <v>4.0291935305479596</v>
      </c>
      <c r="S943" s="17">
        <v>3.6527471255800599</v>
      </c>
      <c r="T943" s="21">
        <v>0.42986070127552301</v>
      </c>
      <c r="U943" s="3">
        <v>0.20739961814960001</v>
      </c>
      <c r="V943" s="22">
        <v>1.38370520181523</v>
      </c>
      <c r="W943" s="26">
        <v>0.56815637730131197</v>
      </c>
      <c r="X943" s="27" t="s">
        <v>17</v>
      </c>
      <c r="Y943" s="26">
        <v>0.25237844546510901</v>
      </c>
      <c r="Z943" s="5">
        <v>-0.39316701928841702</v>
      </c>
      <c r="AA943" s="4">
        <v>0.44097496569817801</v>
      </c>
      <c r="AB943" s="5">
        <v>0.76961342425631296</v>
      </c>
      <c r="AC943" s="4">
        <v>0.68528872946125297</v>
      </c>
      <c r="AD943" s="216">
        <v>0.376446404967896</v>
      </c>
      <c r="AE943" s="199">
        <v>0.92321930827388599</v>
      </c>
      <c r="AF943" s="6">
        <v>-0.112424785000259</v>
      </c>
      <c r="AG943" s="6">
        <v>0.635150821468633</v>
      </c>
      <c r="AH943" s="6">
        <v>-0.29905945677707702</v>
      </c>
      <c r="AI943" s="6">
        <v>0.18924692591303399</v>
      </c>
      <c r="AJ943" s="6">
        <v>8.9020046287774296E-2</v>
      </c>
      <c r="AK943" s="6">
        <v>-2.4032071096965999</v>
      </c>
      <c r="AL943" s="6">
        <v>0.90419890525532198</v>
      </c>
      <c r="AM943" s="63">
        <v>7.3855344275285201E-2</v>
      </c>
      <c r="AN943" s="8">
        <v>0.92321930827388599</v>
      </c>
      <c r="AO943" s="7">
        <v>-0.112424785000259</v>
      </c>
      <c r="AP943" s="7">
        <v>0.635150821468633</v>
      </c>
      <c r="AQ943" s="7">
        <v>-0.29905945677707702</v>
      </c>
      <c r="AR943" s="7">
        <v>0.18924692591303399</v>
      </c>
      <c r="AS943" s="7">
        <v>8.9020046287774296E-2</v>
      </c>
      <c r="AT943" s="7">
        <v>-2.4032071096965999</v>
      </c>
      <c r="AU943" s="7">
        <v>0.90419890525532198</v>
      </c>
      <c r="AV943" s="9">
        <v>7.3855344275285201E-2</v>
      </c>
    </row>
    <row r="944" spans="1:48" s="33" customFormat="1" ht="25" customHeight="1" x14ac:dyDescent="0.2">
      <c r="A944" s="13" t="s">
        <v>643</v>
      </c>
      <c r="B944" s="1" t="s">
        <v>644</v>
      </c>
      <c r="C944" s="203" t="s">
        <v>645</v>
      </c>
      <c r="D944" s="201" t="s">
        <v>4949</v>
      </c>
      <c r="E944" s="74" t="s">
        <v>13198</v>
      </c>
      <c r="F944" s="74" t="s">
        <v>11352</v>
      </c>
      <c r="G944" s="121" t="s">
        <v>4887</v>
      </c>
      <c r="H944" s="205">
        <v>2.3169253298585</v>
      </c>
      <c r="I944" s="2">
        <v>-1.17327565060605</v>
      </c>
      <c r="J944" s="2">
        <v>1.1840182961125201</v>
      </c>
      <c r="K944" s="2">
        <v>0.174963385753578</v>
      </c>
      <c r="L944" s="2">
        <v>-1.61849960582786</v>
      </c>
      <c r="M944" s="2">
        <v>-5.6902026040806399</v>
      </c>
      <c r="N944" s="2">
        <v>-0.10539328969957</v>
      </c>
      <c r="O944" s="2">
        <v>1.4101463511694301</v>
      </c>
      <c r="P944" s="17">
        <v>1.5480544204862201</v>
      </c>
      <c r="Q944" s="16">
        <v>0.77588932512165598</v>
      </c>
      <c r="R944" s="2">
        <v>-2.37791294138498</v>
      </c>
      <c r="S944" s="17">
        <v>0.95093582731869397</v>
      </c>
      <c r="T944" s="21">
        <v>1.78053437589126</v>
      </c>
      <c r="U944" s="3">
        <v>3.00542417684151</v>
      </c>
      <c r="V944" s="22">
        <v>0.91740288940634496</v>
      </c>
      <c r="W944" s="26">
        <v>0.16943410393045999</v>
      </c>
      <c r="X944" s="27" t="s">
        <v>17</v>
      </c>
      <c r="Y944" s="26">
        <v>0.208900954083968</v>
      </c>
      <c r="Z944" s="5">
        <v>-3.1538022665066299</v>
      </c>
      <c r="AA944" s="4">
        <v>0.88931439770549303</v>
      </c>
      <c r="AB944" s="5">
        <v>-0.17504650219703799</v>
      </c>
      <c r="AC944" s="4">
        <v>0.187816830014187</v>
      </c>
      <c r="AD944" s="216">
        <v>-3.3288487687036699</v>
      </c>
      <c r="AE944" s="199">
        <v>1.0437948675798701</v>
      </c>
      <c r="AF944" s="6">
        <v>-0.39390014105405402</v>
      </c>
      <c r="AG944" s="6">
        <v>0.57712409510015605</v>
      </c>
      <c r="AH944" s="6">
        <v>0.16147089455939101</v>
      </c>
      <c r="AI944" s="6">
        <v>-0.57729824956683196</v>
      </c>
      <c r="AJ944" s="6">
        <v>-2.2545274721798698</v>
      </c>
      <c r="AK944" s="6">
        <v>4.59854554135498E-2</v>
      </c>
      <c r="AL944" s="6">
        <v>0.67027150348354003</v>
      </c>
      <c r="AM944" s="63">
        <v>0.72707904666424505</v>
      </c>
      <c r="AN944" s="8">
        <v>1.0437948675798701</v>
      </c>
      <c r="AO944" s="7">
        <v>-0.39390014105405402</v>
      </c>
      <c r="AP944" s="7">
        <v>0.57712409510015605</v>
      </c>
      <c r="AQ944" s="7">
        <v>0.16147089455939101</v>
      </c>
      <c r="AR944" s="7">
        <v>-0.57729824956683196</v>
      </c>
      <c r="AS944" s="7" t="s">
        <v>4887</v>
      </c>
      <c r="AT944" s="7">
        <v>4.59854554135498E-2</v>
      </c>
      <c r="AU944" s="7">
        <v>0.67027150348354003</v>
      </c>
      <c r="AV944" s="9">
        <v>0.72707904666424505</v>
      </c>
    </row>
    <row r="945" spans="1:48" s="33" customFormat="1" ht="25" customHeight="1" x14ac:dyDescent="0.2">
      <c r="A945" s="13" t="s">
        <v>646</v>
      </c>
      <c r="B945" s="1" t="s">
        <v>646</v>
      </c>
      <c r="C945" s="203" t="s">
        <v>647</v>
      </c>
      <c r="D945" s="201" t="s">
        <v>7574</v>
      </c>
      <c r="E945" s="74" t="s">
        <v>13444</v>
      </c>
      <c r="F945" s="74" t="s">
        <v>12880</v>
      </c>
      <c r="G945" s="121" t="s">
        <v>4887</v>
      </c>
      <c r="H945" s="205">
        <v>2.53933715302743</v>
      </c>
      <c r="I945" s="2">
        <v>2.3321152963435301</v>
      </c>
      <c r="J945" s="2">
        <v>2.79820680352532</v>
      </c>
      <c r="K945" s="2">
        <v>1.4919640679648301</v>
      </c>
      <c r="L945" s="2">
        <v>-1.22421378927249</v>
      </c>
      <c r="M945" s="2">
        <v>-0.12365083944656501</v>
      </c>
      <c r="N945" s="2">
        <v>-3.3212388701490401</v>
      </c>
      <c r="O945" s="2">
        <v>3.3114641593532799</v>
      </c>
      <c r="P945" s="17">
        <v>1.0523851700523199</v>
      </c>
      <c r="Q945" s="16">
        <v>2.55655308429876</v>
      </c>
      <c r="R945" s="2">
        <v>4.8033146415257001E-2</v>
      </c>
      <c r="S945" s="17">
        <v>0.34753681975218498</v>
      </c>
      <c r="T945" s="21">
        <v>0.23352219270104199</v>
      </c>
      <c r="U945" s="3">
        <v>1.36620352850065</v>
      </c>
      <c r="V945" s="22">
        <v>3.3720610562507498</v>
      </c>
      <c r="W945" s="26">
        <v>0.34657081205163298</v>
      </c>
      <c r="X945" s="27" t="s">
        <v>17</v>
      </c>
      <c r="Y945" s="26">
        <v>8.2280973074949207E-2</v>
      </c>
      <c r="Z945" s="5">
        <v>-2.5085199378834999</v>
      </c>
      <c r="AA945" s="4">
        <v>0.37416151076736498</v>
      </c>
      <c r="AB945" s="5">
        <v>2.2090162645465701</v>
      </c>
      <c r="AC945" s="4">
        <v>0.89679387520055698</v>
      </c>
      <c r="AD945" s="216">
        <v>-0.29950367333692801</v>
      </c>
      <c r="AE945" s="199">
        <v>0.71507104504725805</v>
      </c>
      <c r="AF945" s="6">
        <v>0.61979764587511099</v>
      </c>
      <c r="AG945" s="6">
        <v>0.83409030266862505</v>
      </c>
      <c r="AH945" s="6">
        <v>0.233525345128413</v>
      </c>
      <c r="AI945" s="6">
        <v>-1.0152787209883301</v>
      </c>
      <c r="AJ945" s="6">
        <v>-0.50927817205594905</v>
      </c>
      <c r="AK945" s="6">
        <v>-1.97941788469207</v>
      </c>
      <c r="AL945" s="6">
        <v>1.0700681754778101</v>
      </c>
      <c r="AM945" s="63">
        <v>3.1422263539123703E-2</v>
      </c>
      <c r="AN945" s="8">
        <v>0.71507104504725805</v>
      </c>
      <c r="AO945" s="7">
        <v>0.61979764587511099</v>
      </c>
      <c r="AP945" s="7">
        <v>0.83409030266862505</v>
      </c>
      <c r="AQ945" s="7">
        <v>0.233525345128413</v>
      </c>
      <c r="AR945" s="7">
        <v>-1.0152787209883301</v>
      </c>
      <c r="AS945" s="7">
        <v>-0.50927817205594905</v>
      </c>
      <c r="AT945" s="7">
        <v>-1.97941788469207</v>
      </c>
      <c r="AU945" s="7">
        <v>1.0700681754778101</v>
      </c>
      <c r="AV945" s="9">
        <v>3.1422263539123703E-2</v>
      </c>
    </row>
    <row r="946" spans="1:48" s="33" customFormat="1" ht="25" customHeight="1" x14ac:dyDescent="0.2">
      <c r="A946" s="13" t="s">
        <v>648</v>
      </c>
      <c r="B946" s="1" t="s">
        <v>648</v>
      </c>
      <c r="C946" s="203" t="s">
        <v>649</v>
      </c>
      <c r="D946" s="201" t="s">
        <v>648</v>
      </c>
      <c r="E946" s="74" t="s">
        <v>13291</v>
      </c>
      <c r="F946" s="74" t="s">
        <v>13292</v>
      </c>
      <c r="G946" s="121" t="s">
        <v>13293</v>
      </c>
      <c r="H946" s="205">
        <v>-1.1525971459926301</v>
      </c>
      <c r="I946" s="2">
        <v>-2.6957827305561901</v>
      </c>
      <c r="J946" s="2">
        <v>-5.1592108859441703</v>
      </c>
      <c r="K946" s="2">
        <v>-1.3579454908200199</v>
      </c>
      <c r="L946" s="2">
        <v>-2.6650752699728302</v>
      </c>
      <c r="M946" s="2">
        <v>-3.2996207774931698</v>
      </c>
      <c r="N946" s="2">
        <v>-4.0194900719508198</v>
      </c>
      <c r="O946" s="2">
        <v>-6.5139382795602003</v>
      </c>
      <c r="P946" s="17">
        <v>-4.5411512377402001</v>
      </c>
      <c r="Q946" s="16">
        <v>-3.0025302541643302</v>
      </c>
      <c r="R946" s="2">
        <v>-2.4408805127620101</v>
      </c>
      <c r="S946" s="17">
        <v>-5.0248598630837398</v>
      </c>
      <c r="T946" s="21">
        <v>2.0208436227778499</v>
      </c>
      <c r="U946" s="3">
        <v>0.990062218544843</v>
      </c>
      <c r="V946" s="22">
        <v>1.31569315981547</v>
      </c>
      <c r="W946" s="26">
        <v>0.167124760941192</v>
      </c>
      <c r="X946" s="27" t="s">
        <v>17</v>
      </c>
      <c r="Y946" s="26">
        <v>0.69557315169034495</v>
      </c>
      <c r="Z946" s="5">
        <v>0.56164974140232304</v>
      </c>
      <c r="AA946" s="4">
        <v>0.23107833296018099</v>
      </c>
      <c r="AB946" s="5">
        <v>2.02232960891941</v>
      </c>
      <c r="AC946" s="4">
        <v>5.7518354276606697E-2</v>
      </c>
      <c r="AD946" s="216">
        <v>2.5839793503217301</v>
      </c>
      <c r="AE946" s="199">
        <v>1.3306564334272699</v>
      </c>
      <c r="AF946" s="6">
        <v>0.45192199752497803</v>
      </c>
      <c r="AG946" s="6">
        <v>-0.95082513293302595</v>
      </c>
      <c r="AH946" s="6">
        <v>1.2137251558412401</v>
      </c>
      <c r="AI946" s="6">
        <v>0.46940771234996498</v>
      </c>
      <c r="AJ946" s="6">
        <v>0.108079175988007</v>
      </c>
      <c r="AK946" s="6">
        <v>-0.30183518863296899</v>
      </c>
      <c r="AL946" s="6">
        <v>-1.72224603262167</v>
      </c>
      <c r="AM946" s="63">
        <v>-0.59888412094379795</v>
      </c>
      <c r="AN946" s="8">
        <v>1.3306564334272699</v>
      </c>
      <c r="AO946" s="7">
        <v>0.45192199752497803</v>
      </c>
      <c r="AP946" s="7" t="s">
        <v>4887</v>
      </c>
      <c r="AQ946" s="7">
        <v>1.2137251558412401</v>
      </c>
      <c r="AR946" s="7" t="s">
        <v>4887</v>
      </c>
      <c r="AS946" s="7" t="s">
        <v>4887</v>
      </c>
      <c r="AT946" s="7" t="s">
        <v>4887</v>
      </c>
      <c r="AU946" s="7" t="s">
        <v>4887</v>
      </c>
      <c r="AV946" s="9" t="s">
        <v>4887</v>
      </c>
    </row>
    <row r="947" spans="1:48" s="33" customFormat="1" ht="25" customHeight="1" x14ac:dyDescent="0.2">
      <c r="A947" s="13" t="s">
        <v>650</v>
      </c>
      <c r="B947" s="1" t="s">
        <v>650</v>
      </c>
      <c r="C947" s="203" t="s">
        <v>651</v>
      </c>
      <c r="D947" s="201" t="s">
        <v>7575</v>
      </c>
      <c r="E947" s="74" t="s">
        <v>13236</v>
      </c>
      <c r="F947" s="74" t="s">
        <v>13237</v>
      </c>
      <c r="G947" s="121" t="s">
        <v>4887</v>
      </c>
      <c r="H947" s="205">
        <v>2.4554582013944701</v>
      </c>
      <c r="I947" s="2">
        <v>4.9518854692337602</v>
      </c>
      <c r="J947" s="2">
        <v>3.8698739578661998</v>
      </c>
      <c r="K947" s="2">
        <v>4.0996611754297403</v>
      </c>
      <c r="L947" s="2">
        <v>2.4198349556056602</v>
      </c>
      <c r="M947" s="2">
        <v>0.121813893796652</v>
      </c>
      <c r="N947" s="2">
        <v>3.5564672097833698</v>
      </c>
      <c r="O947" s="2">
        <v>3.7627640853841902</v>
      </c>
      <c r="P947" s="17">
        <v>5.89126519938499</v>
      </c>
      <c r="Q947" s="16">
        <v>3.75907254283148</v>
      </c>
      <c r="R947" s="2">
        <v>2.2137700082773502</v>
      </c>
      <c r="S947" s="17">
        <v>4.4034988315175196</v>
      </c>
      <c r="T947" s="21">
        <v>1.25189655766088</v>
      </c>
      <c r="U947" s="3">
        <v>1.99691369890814</v>
      </c>
      <c r="V947" s="22">
        <v>1.2925657330437199</v>
      </c>
      <c r="W947" s="26">
        <v>0.281530935598651</v>
      </c>
      <c r="X947" s="27" t="s">
        <v>17</v>
      </c>
      <c r="Y947" s="26">
        <v>0.33053725872533202</v>
      </c>
      <c r="Z947" s="5">
        <v>-1.54530253455413</v>
      </c>
      <c r="AA947" s="4">
        <v>0.56868924165983203</v>
      </c>
      <c r="AB947" s="5">
        <v>-0.64442628868604201</v>
      </c>
      <c r="AC947" s="4">
        <v>0.19779059342054001</v>
      </c>
      <c r="AD947" s="216">
        <v>-2.1897288232401699</v>
      </c>
      <c r="AE947" s="199">
        <v>-0.60434755956446995</v>
      </c>
      <c r="AF947" s="6">
        <v>0.89936643929501503</v>
      </c>
      <c r="AG947" s="6">
        <v>0.24762069146926299</v>
      </c>
      <c r="AH947" s="6">
        <v>0.38603219668741401</v>
      </c>
      <c r="AI947" s="6">
        <v>-0.62580509372440296</v>
      </c>
      <c r="AJ947" s="6">
        <v>-2.0100098269578401</v>
      </c>
      <c r="AK947" s="6">
        <v>5.8841262362534903E-2</v>
      </c>
      <c r="AL947" s="6">
        <v>0.183103444465047</v>
      </c>
      <c r="AM947" s="63">
        <v>1.4651984459674401</v>
      </c>
      <c r="AN947" s="8">
        <v>-0.60434755956446995</v>
      </c>
      <c r="AO947" s="7">
        <v>0.89936643929501503</v>
      </c>
      <c r="AP947" s="7">
        <v>0.24762069146926299</v>
      </c>
      <c r="AQ947" s="7">
        <v>0.38603219668741401</v>
      </c>
      <c r="AR947" s="7">
        <v>-0.62580509372440296</v>
      </c>
      <c r="AS947" s="7">
        <v>-2.0100098269578401</v>
      </c>
      <c r="AT947" s="7">
        <v>5.8841262362534903E-2</v>
      </c>
      <c r="AU947" s="7">
        <v>0.183103444465047</v>
      </c>
      <c r="AV947" s="9">
        <v>1.4651984459674401</v>
      </c>
    </row>
    <row r="948" spans="1:48" s="33" customFormat="1" ht="25" customHeight="1" x14ac:dyDescent="0.2">
      <c r="A948" s="13" t="s">
        <v>652</v>
      </c>
      <c r="B948" s="1" t="s">
        <v>652</v>
      </c>
      <c r="C948" s="203" t="s">
        <v>653</v>
      </c>
      <c r="D948" s="201" t="s">
        <v>7576</v>
      </c>
      <c r="E948" s="74" t="s">
        <v>12619</v>
      </c>
      <c r="F948" s="74" t="s">
        <v>12402</v>
      </c>
      <c r="G948" s="121" t="s">
        <v>4887</v>
      </c>
      <c r="H948" s="205">
        <v>-1.4677860827270399</v>
      </c>
      <c r="I948" s="2">
        <v>-1.57050920068259</v>
      </c>
      <c r="J948" s="2">
        <v>-1.74458499225396</v>
      </c>
      <c r="K948" s="2">
        <v>-2.8778478511638301</v>
      </c>
      <c r="L948" s="2">
        <v>-6.99191849507638</v>
      </c>
      <c r="M948" s="2">
        <v>-0.80915587472392003</v>
      </c>
      <c r="N948" s="2">
        <v>-6.9460956834032102</v>
      </c>
      <c r="O948" s="2">
        <v>-0.62138141949834502</v>
      </c>
      <c r="P948" s="17">
        <v>-1.3166207995535399</v>
      </c>
      <c r="Q948" s="16">
        <v>-1.5942934252212</v>
      </c>
      <c r="R948" s="2">
        <v>-3.5596407403213801</v>
      </c>
      <c r="S948" s="17">
        <v>-2.9613659674850301</v>
      </c>
      <c r="T948" s="21">
        <v>0.139923822423134</v>
      </c>
      <c r="U948" s="3">
        <v>3.1472638215895201</v>
      </c>
      <c r="V948" s="22">
        <v>3.46834148125382</v>
      </c>
      <c r="W948" s="26">
        <v>0.67731420329413705</v>
      </c>
      <c r="X948" s="27" t="s">
        <v>17</v>
      </c>
      <c r="Y948" s="26">
        <v>0.39249860782517698</v>
      </c>
      <c r="Z948" s="5">
        <v>-1.9653473151001799</v>
      </c>
      <c r="AA948" s="4">
        <v>0.56535031540150704</v>
      </c>
      <c r="AB948" s="5">
        <v>1.3670725422638299</v>
      </c>
      <c r="AC948" s="4">
        <v>0.83582522447854601</v>
      </c>
      <c r="AD948" s="216">
        <v>-0.598274772836347</v>
      </c>
      <c r="AE948" s="199">
        <v>0.49493601876321203</v>
      </c>
      <c r="AF948" s="6">
        <v>0.45384590532952601</v>
      </c>
      <c r="AG948" s="6">
        <v>0.38421412074115802</v>
      </c>
      <c r="AH948" s="6">
        <v>-6.9100579489605102E-2</v>
      </c>
      <c r="AI948" s="6">
        <v>-1.7147635305082101</v>
      </c>
      <c r="AJ948" s="6">
        <v>0.75839365611229204</v>
      </c>
      <c r="AK948" s="6">
        <v>-1.6964340194207901</v>
      </c>
      <c r="AL948" s="6">
        <v>0.83350502168149299</v>
      </c>
      <c r="AM948" s="63">
        <v>0.55540340679092104</v>
      </c>
      <c r="AN948" s="8">
        <v>0.49493601876321203</v>
      </c>
      <c r="AO948" s="7">
        <v>0.45384590532952601</v>
      </c>
      <c r="AP948" s="7">
        <v>0.38421412074115802</v>
      </c>
      <c r="AQ948" s="7">
        <v>-6.9100579489605102E-2</v>
      </c>
      <c r="AR948" s="7" t="s">
        <v>4887</v>
      </c>
      <c r="AS948" s="7">
        <v>0.75839365611229204</v>
      </c>
      <c r="AT948" s="7" t="s">
        <v>4887</v>
      </c>
      <c r="AU948" s="7">
        <v>0.83350502168149299</v>
      </c>
      <c r="AV948" s="9">
        <v>0.55540340679092104</v>
      </c>
    </row>
    <row r="949" spans="1:48" s="33" customFormat="1" ht="25" customHeight="1" x14ac:dyDescent="0.2">
      <c r="A949" s="13" t="s">
        <v>656</v>
      </c>
      <c r="B949" s="1" t="s">
        <v>656</v>
      </c>
      <c r="C949" s="203" t="s">
        <v>657</v>
      </c>
      <c r="D949" s="201" t="s">
        <v>7577</v>
      </c>
      <c r="E949" s="74" t="s">
        <v>13184</v>
      </c>
      <c r="F949" s="74" t="s">
        <v>11764</v>
      </c>
      <c r="G949" s="121" t="s">
        <v>4887</v>
      </c>
      <c r="H949" s="205">
        <v>-1.6031311849469201</v>
      </c>
      <c r="I949" s="2">
        <v>1.61242039032178</v>
      </c>
      <c r="J949" s="2">
        <v>1.0738295867669401</v>
      </c>
      <c r="K949" s="2">
        <v>-0.52218293342686894</v>
      </c>
      <c r="L949" s="2">
        <v>-0.91665518931871204</v>
      </c>
      <c r="M949" s="2">
        <v>0.44803974285875398</v>
      </c>
      <c r="N949" s="2">
        <v>0.173498830513413</v>
      </c>
      <c r="O949" s="2">
        <v>0.27932270787313102</v>
      </c>
      <c r="P949" s="17">
        <v>0.31422085895907198</v>
      </c>
      <c r="Q949" s="16">
        <v>0.36103959738060099</v>
      </c>
      <c r="R949" s="2">
        <v>-0.330266126628943</v>
      </c>
      <c r="S949" s="17">
        <v>0.25568079911520503</v>
      </c>
      <c r="T949" s="21">
        <v>1.7222064800802099</v>
      </c>
      <c r="U949" s="3">
        <v>0.70229773602536205</v>
      </c>
      <c r="V949" s="22">
        <v>7.3279446025156E-2</v>
      </c>
      <c r="W949" s="26">
        <v>0.71155000756888398</v>
      </c>
      <c r="X949" s="27" t="s">
        <v>17</v>
      </c>
      <c r="Y949" s="26">
        <v>0.57109588902931596</v>
      </c>
      <c r="Z949" s="5">
        <v>-0.69130572400954404</v>
      </c>
      <c r="AA949" s="4">
        <v>0.92531993978597105</v>
      </c>
      <c r="AB949" s="5">
        <v>0.105358798265396</v>
      </c>
      <c r="AC949" s="4">
        <v>0.28470073843425903</v>
      </c>
      <c r="AD949" s="216">
        <v>-0.58594692574414797</v>
      </c>
      <c r="AE949" s="199">
        <v>-1.7245151641857701</v>
      </c>
      <c r="AF949" s="6">
        <v>1.54006473116686</v>
      </c>
      <c r="AG949" s="6">
        <v>0.99326189876010396</v>
      </c>
      <c r="AH949" s="6">
        <v>-0.62708542399133604</v>
      </c>
      <c r="AI949" s="6">
        <v>-1.0275722971497301</v>
      </c>
      <c r="AJ949" s="6">
        <v>0.35793048039595299</v>
      </c>
      <c r="AK949" s="6">
        <v>7.9203574011478803E-2</v>
      </c>
      <c r="AL949" s="6">
        <v>0.18664097452897199</v>
      </c>
      <c r="AM949" s="63">
        <v>0.222071226463469</v>
      </c>
      <c r="AN949" s="8">
        <v>-1.7245151641857701</v>
      </c>
      <c r="AO949" s="7">
        <v>1.54006473116686</v>
      </c>
      <c r="AP949" s="7">
        <v>0.99326189876010396</v>
      </c>
      <c r="AQ949" s="7">
        <v>-0.62708542399133604</v>
      </c>
      <c r="AR949" s="7">
        <v>-1.0275722971497301</v>
      </c>
      <c r="AS949" s="7">
        <v>0.35793048039595299</v>
      </c>
      <c r="AT949" s="7">
        <v>7.9203574011478803E-2</v>
      </c>
      <c r="AU949" s="7">
        <v>0.18664097452897199</v>
      </c>
      <c r="AV949" s="9">
        <v>0.222071226463469</v>
      </c>
    </row>
    <row r="950" spans="1:48" s="33" customFormat="1" ht="25" customHeight="1" x14ac:dyDescent="0.2">
      <c r="A950" s="13" t="s">
        <v>658</v>
      </c>
      <c r="B950" s="1" t="s">
        <v>659</v>
      </c>
      <c r="C950" s="203" t="s">
        <v>660</v>
      </c>
      <c r="D950" s="201" t="s">
        <v>7578</v>
      </c>
      <c r="E950" s="74" t="s">
        <v>13001</v>
      </c>
      <c r="F950" s="74" t="s">
        <v>12818</v>
      </c>
      <c r="G950" s="121" t="s">
        <v>4887</v>
      </c>
      <c r="H950" s="205">
        <v>-1.1412383457841</v>
      </c>
      <c r="I950" s="2">
        <v>-4.4343622083389498</v>
      </c>
      <c r="J950" s="2">
        <v>-1.31057392205932</v>
      </c>
      <c r="K950" s="2">
        <v>-6.29310073039517</v>
      </c>
      <c r="L950" s="2">
        <v>-2.92505438737878</v>
      </c>
      <c r="M950" s="2">
        <v>-5.0108927857964298</v>
      </c>
      <c r="N950" s="2">
        <v>-5.7876577320740497</v>
      </c>
      <c r="O950" s="2">
        <v>-1.5159639636936</v>
      </c>
      <c r="P950" s="17">
        <v>-1.41793623794863</v>
      </c>
      <c r="Q950" s="16">
        <v>-2.2953914920607899</v>
      </c>
      <c r="R950" s="2">
        <v>-4.74301596785679</v>
      </c>
      <c r="S950" s="17">
        <v>-2.9071859779054301</v>
      </c>
      <c r="T950" s="21">
        <v>1.85433692412402</v>
      </c>
      <c r="U950" s="3">
        <v>1.6999272144326101</v>
      </c>
      <c r="V950" s="22">
        <v>2.4950431867356802</v>
      </c>
      <c r="W950" s="26">
        <v>0.37416301923304901</v>
      </c>
      <c r="X950" s="27" t="s">
        <v>17</v>
      </c>
      <c r="Y950" s="26">
        <v>0.16776130442447401</v>
      </c>
      <c r="Z950" s="5">
        <v>-2.4476244757960002</v>
      </c>
      <c r="AA950" s="4">
        <v>0.75169922211613305</v>
      </c>
      <c r="AB950" s="5">
        <v>0.61179448584463803</v>
      </c>
      <c r="AC950" s="4">
        <v>0.35897082017822801</v>
      </c>
      <c r="AD950" s="216">
        <v>-1.8358299899513699</v>
      </c>
      <c r="AE950" s="199">
        <v>1.0416971842193301</v>
      </c>
      <c r="AF950" s="6">
        <v>-0.53627053195026797</v>
      </c>
      <c r="AG950" s="6">
        <v>0.96055657617856005</v>
      </c>
      <c r="AH950" s="6">
        <v>-1.4269231472242101</v>
      </c>
      <c r="AI950" s="6">
        <v>0.18694520928508099</v>
      </c>
      <c r="AJ950" s="6">
        <v>-0.81252696097712296</v>
      </c>
      <c r="AK950" s="6">
        <v>-1.18472978705831</v>
      </c>
      <c r="AL950" s="6">
        <v>0.86213973294746504</v>
      </c>
      <c r="AM950" s="63">
        <v>0.90911172457947598</v>
      </c>
      <c r="AN950" s="8">
        <v>1.0416971842193301</v>
      </c>
      <c r="AO950" s="7" t="s">
        <v>4887</v>
      </c>
      <c r="AP950" s="7">
        <v>0.96055657617856005</v>
      </c>
      <c r="AQ950" s="7" t="s">
        <v>4887</v>
      </c>
      <c r="AR950" s="7" t="s">
        <v>4887</v>
      </c>
      <c r="AS950" s="7" t="s">
        <v>4887</v>
      </c>
      <c r="AT950" s="7" t="s">
        <v>4887</v>
      </c>
      <c r="AU950" s="7">
        <v>0.86213973294746504</v>
      </c>
      <c r="AV950" s="9">
        <v>0.90911172457947598</v>
      </c>
    </row>
    <row r="951" spans="1:48" s="33" customFormat="1" ht="25" customHeight="1" x14ac:dyDescent="0.2">
      <c r="A951" s="13" t="s">
        <v>661</v>
      </c>
      <c r="B951" s="1" t="s">
        <v>661</v>
      </c>
      <c r="C951" s="203" t="s">
        <v>662</v>
      </c>
      <c r="D951" s="201" t="s">
        <v>5144</v>
      </c>
      <c r="E951" s="74" t="s">
        <v>13176</v>
      </c>
      <c r="F951" s="74" t="s">
        <v>12504</v>
      </c>
      <c r="G951" s="121" t="s">
        <v>4887</v>
      </c>
      <c r="H951" s="205">
        <v>-2.2692382641665998</v>
      </c>
      <c r="I951" s="2">
        <v>-1.06239916111368</v>
      </c>
      <c r="J951" s="2">
        <v>-2.20598861570411</v>
      </c>
      <c r="K951" s="2">
        <v>-2.83598542011321</v>
      </c>
      <c r="L951" s="2">
        <v>-4.4131905633240898</v>
      </c>
      <c r="M951" s="2">
        <v>-6.7541613244347802</v>
      </c>
      <c r="N951" s="2">
        <v>-0.60655841954493495</v>
      </c>
      <c r="O951" s="2">
        <v>-3.0997342529256402</v>
      </c>
      <c r="P951" s="17">
        <v>-3.3606344473098599</v>
      </c>
      <c r="Q951" s="16">
        <v>-1.8458753469947999</v>
      </c>
      <c r="R951" s="2">
        <v>-4.6677791026240296</v>
      </c>
      <c r="S951" s="17">
        <v>-2.3556423732601401</v>
      </c>
      <c r="T951" s="21">
        <v>0.67924688434307401</v>
      </c>
      <c r="U951" s="3">
        <v>1.97145557838839</v>
      </c>
      <c r="V951" s="22">
        <v>1.52035793013206</v>
      </c>
      <c r="W951" s="26">
        <v>0.121545956820588</v>
      </c>
      <c r="X951" s="27" t="s">
        <v>17</v>
      </c>
      <c r="Y951" s="26">
        <v>0.119552446792626</v>
      </c>
      <c r="Z951" s="5">
        <v>-2.8219037556292301</v>
      </c>
      <c r="AA951" s="4">
        <v>0.63551542532213601</v>
      </c>
      <c r="AB951" s="5">
        <v>0.50976702626534598</v>
      </c>
      <c r="AC951" s="4">
        <v>0.187547721042058</v>
      </c>
      <c r="AD951" s="216">
        <v>-2.3121367293638899</v>
      </c>
      <c r="AE951" s="199">
        <v>0.37483941200453202</v>
      </c>
      <c r="AF951" s="6">
        <v>1.03312637770325</v>
      </c>
      <c r="AG951" s="6">
        <v>0.40933980154491101</v>
      </c>
      <c r="AH951" s="6">
        <v>6.5699391050046699E-2</v>
      </c>
      <c r="AI951" s="6">
        <v>-0.79460881853833198</v>
      </c>
      <c r="AJ951" s="6">
        <v>-2.0715234753659599</v>
      </c>
      <c r="AK951" s="6">
        <v>1.2817709715435199</v>
      </c>
      <c r="AL951" s="6">
        <v>-7.8166032617001405E-2</v>
      </c>
      <c r="AM951" s="63">
        <v>-0.220477627324971</v>
      </c>
      <c r="AN951" s="8">
        <v>0.37483941200453202</v>
      </c>
      <c r="AO951" s="7">
        <v>1.03312637770325</v>
      </c>
      <c r="AP951" s="7">
        <v>0.40933980154491101</v>
      </c>
      <c r="AQ951" s="7">
        <v>6.5699391050046699E-2</v>
      </c>
      <c r="AR951" s="7" t="s">
        <v>4887</v>
      </c>
      <c r="AS951" s="7" t="s">
        <v>4887</v>
      </c>
      <c r="AT951" s="7">
        <v>1.2817709715435199</v>
      </c>
      <c r="AU951" s="7">
        <v>-7.8166032617001405E-2</v>
      </c>
      <c r="AV951" s="9">
        <v>-0.220477627324971</v>
      </c>
    </row>
    <row r="952" spans="1:48" s="33" customFormat="1" ht="25" customHeight="1" x14ac:dyDescent="0.2">
      <c r="A952" s="13" t="s">
        <v>663</v>
      </c>
      <c r="B952" s="1" t="s">
        <v>663</v>
      </c>
      <c r="C952" s="203" t="s">
        <v>664</v>
      </c>
      <c r="D952" s="201" t="s">
        <v>7579</v>
      </c>
      <c r="E952" s="74" t="s">
        <v>13333</v>
      </c>
      <c r="F952" s="74" t="s">
        <v>13334</v>
      </c>
      <c r="G952" s="121" t="s">
        <v>4887</v>
      </c>
      <c r="H952" s="205">
        <v>2.44917689524847</v>
      </c>
      <c r="I952" s="2">
        <v>2.2205764635730199</v>
      </c>
      <c r="J952" s="2">
        <v>2.17528062404639</v>
      </c>
      <c r="K952" s="2">
        <v>2.7892468819790102</v>
      </c>
      <c r="L952" s="2">
        <v>-0.24180212689963601</v>
      </c>
      <c r="M952" s="2">
        <v>1.5606891098811799</v>
      </c>
      <c r="N952" s="2">
        <v>1.5073064655920001</v>
      </c>
      <c r="O952" s="2">
        <v>0.48907633606173601</v>
      </c>
      <c r="P952" s="17">
        <v>1.97739796919456</v>
      </c>
      <c r="Q952" s="16">
        <v>2.2816779942893</v>
      </c>
      <c r="R952" s="2">
        <v>1.3693779549868501</v>
      </c>
      <c r="S952" s="17">
        <v>1.3245935902827699</v>
      </c>
      <c r="T952" s="21">
        <v>0.14681566550101299</v>
      </c>
      <c r="U952" s="3">
        <v>1.5245538665610701</v>
      </c>
      <c r="V952" s="22">
        <v>0.76079781612174402</v>
      </c>
      <c r="W952" s="26">
        <v>0.455970147465241</v>
      </c>
      <c r="X952" s="27" t="s">
        <v>17</v>
      </c>
      <c r="Y952" s="26">
        <v>0.40895272093439899</v>
      </c>
      <c r="Z952" s="5">
        <v>-0.91230003930244297</v>
      </c>
      <c r="AA952" s="4">
        <v>0.15690259646190499</v>
      </c>
      <c r="AB952" s="5">
        <v>0.95708440400652905</v>
      </c>
      <c r="AC952" s="4">
        <v>0.96660524732215003</v>
      </c>
      <c r="AD952" s="216">
        <v>4.4784364704086602E-2</v>
      </c>
      <c r="AE952" s="199">
        <v>0.811189032644547</v>
      </c>
      <c r="AF952" s="6">
        <v>0.57664334725333799</v>
      </c>
      <c r="AG952" s="6">
        <v>0.53016949044877804</v>
      </c>
      <c r="AH952" s="6">
        <v>1.1601032824301001</v>
      </c>
      <c r="AI952" s="6">
        <v>-1.94977477874128</v>
      </c>
      <c r="AJ952" s="6">
        <v>-0.100405818919634</v>
      </c>
      <c r="AK952" s="6">
        <v>-0.155176795514187</v>
      </c>
      <c r="AL952" s="6">
        <v>-1.19988822438724</v>
      </c>
      <c r="AM952" s="63">
        <v>0.32714046478557501</v>
      </c>
      <c r="AN952" s="8">
        <v>0.811189032644547</v>
      </c>
      <c r="AO952" s="7">
        <v>0.57664334725333799</v>
      </c>
      <c r="AP952" s="7">
        <v>0.53016949044877804</v>
      </c>
      <c r="AQ952" s="7">
        <v>1.1601032824301001</v>
      </c>
      <c r="AR952" s="7">
        <v>-1.94977477874128</v>
      </c>
      <c r="AS952" s="7">
        <v>-0.100405818919634</v>
      </c>
      <c r="AT952" s="7">
        <v>-0.155176795514187</v>
      </c>
      <c r="AU952" s="7">
        <v>-1.19988822438724</v>
      </c>
      <c r="AV952" s="9">
        <v>0.32714046478557501</v>
      </c>
    </row>
    <row r="953" spans="1:48" s="33" customFormat="1" ht="25" customHeight="1" x14ac:dyDescent="0.2">
      <c r="A953" s="13" t="s">
        <v>665</v>
      </c>
      <c r="B953" s="1" t="s">
        <v>665</v>
      </c>
      <c r="C953" s="203" t="s">
        <v>666</v>
      </c>
      <c r="D953" s="201" t="s">
        <v>5225</v>
      </c>
      <c r="E953" s="74" t="s">
        <v>12784</v>
      </c>
      <c r="F953" s="74" t="s">
        <v>12785</v>
      </c>
      <c r="G953" s="121" t="s">
        <v>4887</v>
      </c>
      <c r="H953" s="205">
        <v>-1.67452207523119</v>
      </c>
      <c r="I953" s="2">
        <v>0.491801383772415</v>
      </c>
      <c r="J953" s="2">
        <v>0.26787945871866697</v>
      </c>
      <c r="K953" s="2">
        <v>-0.60667260284068203</v>
      </c>
      <c r="L953" s="2">
        <v>-3.5731225615762598</v>
      </c>
      <c r="M953" s="2">
        <v>-6.0984831118345397</v>
      </c>
      <c r="N953" s="2">
        <v>-0.52209159785503101</v>
      </c>
      <c r="O953" s="2">
        <v>-0.239921639325196</v>
      </c>
      <c r="P953" s="17">
        <v>0.52950441747184496</v>
      </c>
      <c r="Q953" s="16">
        <v>-0.30494707758003498</v>
      </c>
      <c r="R953" s="2">
        <v>-3.4260927587504901</v>
      </c>
      <c r="S953" s="17">
        <v>-7.7502939902794096E-2</v>
      </c>
      <c r="T953" s="21">
        <v>1.1913593130425899</v>
      </c>
      <c r="U953" s="3">
        <v>2.7488559418170802</v>
      </c>
      <c r="V953" s="22">
        <v>0.54428707526854703</v>
      </c>
      <c r="W953" s="26">
        <v>0.103072880772103</v>
      </c>
      <c r="X953" s="27" t="s">
        <v>17</v>
      </c>
      <c r="Y953" s="26">
        <v>0.178097507442804</v>
      </c>
      <c r="Z953" s="5">
        <v>-3.1211456811704599</v>
      </c>
      <c r="AA953" s="4">
        <v>0.78452769671545197</v>
      </c>
      <c r="AB953" s="5">
        <v>-0.227444137677241</v>
      </c>
      <c r="AC953" s="4">
        <v>0.164999350373877</v>
      </c>
      <c r="AD953" s="216">
        <v>-3.3485898188476999</v>
      </c>
      <c r="AE953" s="199">
        <v>-0.182152683140582</v>
      </c>
      <c r="AF953" s="6">
        <v>0.79215352662810001</v>
      </c>
      <c r="AG953" s="6">
        <v>0.69144440990941303</v>
      </c>
      <c r="AH953" s="6">
        <v>0.29811371831675898</v>
      </c>
      <c r="AI953" s="6">
        <v>-1.0360502098592701</v>
      </c>
      <c r="AJ953" s="6">
        <v>-2.1718337216868102</v>
      </c>
      <c r="AK953" s="6">
        <v>0.33615411253558902</v>
      </c>
      <c r="AL953" s="6">
        <v>0.46306034238006399</v>
      </c>
      <c r="AM953" s="63">
        <v>0.80911050491672898</v>
      </c>
      <c r="AN953" s="8">
        <v>-0.182152683140582</v>
      </c>
      <c r="AO953" s="7">
        <v>0.79215352662810001</v>
      </c>
      <c r="AP953" s="7">
        <v>0.69144440990941303</v>
      </c>
      <c r="AQ953" s="7">
        <v>0.29811371831675898</v>
      </c>
      <c r="AR953" s="7" t="s">
        <v>4887</v>
      </c>
      <c r="AS953" s="7" t="s">
        <v>4887</v>
      </c>
      <c r="AT953" s="7">
        <v>0.33615411253558902</v>
      </c>
      <c r="AU953" s="7">
        <v>0.46306034238006399</v>
      </c>
      <c r="AV953" s="9">
        <v>0.80911050491672898</v>
      </c>
    </row>
    <row r="954" spans="1:48" s="33" customFormat="1" ht="25" customHeight="1" x14ac:dyDescent="0.2">
      <c r="A954" s="13" t="s">
        <v>672</v>
      </c>
      <c r="B954" s="1" t="s">
        <v>672</v>
      </c>
      <c r="C954" s="203" t="s">
        <v>673</v>
      </c>
      <c r="D954" s="201" t="s">
        <v>7580</v>
      </c>
      <c r="E954" s="74" t="s">
        <v>12604</v>
      </c>
      <c r="F954" s="74" t="s">
        <v>11186</v>
      </c>
      <c r="G954" s="121" t="s">
        <v>4887</v>
      </c>
      <c r="H954" s="205">
        <v>-1.1075722127457801</v>
      </c>
      <c r="I954" s="2">
        <v>-7.5476257579134298</v>
      </c>
      <c r="J954" s="2">
        <v>-1.3727077661457501</v>
      </c>
      <c r="K954" s="2">
        <v>-0.88226189502016095</v>
      </c>
      <c r="L954" s="2">
        <v>-7.30400497563586</v>
      </c>
      <c r="M954" s="2">
        <v>-7.8659051514404599</v>
      </c>
      <c r="N954" s="2">
        <v>-4.3355461007561198</v>
      </c>
      <c r="O954" s="2">
        <v>-4.7284091473761096</v>
      </c>
      <c r="P954" s="17">
        <v>-1.3507507934924701</v>
      </c>
      <c r="Q954" s="16">
        <v>-3.3426352456016502</v>
      </c>
      <c r="R954" s="2">
        <v>-5.35072400736549</v>
      </c>
      <c r="S954" s="17">
        <v>-3.4715686805415702</v>
      </c>
      <c r="T954" s="21">
        <v>3.64404076841811</v>
      </c>
      <c r="U954" s="3">
        <v>3.8799868800025101</v>
      </c>
      <c r="V954" s="22">
        <v>1.8471563891209799</v>
      </c>
      <c r="W954" s="26">
        <v>0.71294084215998799</v>
      </c>
      <c r="X954" s="27" t="s">
        <v>17</v>
      </c>
      <c r="Y954" s="26">
        <v>0.54927182631801097</v>
      </c>
      <c r="Z954" s="5">
        <v>-2.0080887617638399</v>
      </c>
      <c r="AA954" s="4">
        <v>0.95988305491149195</v>
      </c>
      <c r="AB954" s="5">
        <v>0.12893343493991499</v>
      </c>
      <c r="AC954" s="4">
        <v>0.50627422526521704</v>
      </c>
      <c r="AD954" s="216">
        <v>-1.8791553268239301</v>
      </c>
      <c r="AE954" s="199">
        <v>0.98886886751847902</v>
      </c>
      <c r="AF954" s="6">
        <v>-1.17180166272794</v>
      </c>
      <c r="AG954" s="6">
        <v>0.89991454862438303</v>
      </c>
      <c r="AH954" s="6">
        <v>1.06446161845694</v>
      </c>
      <c r="AI954" s="6">
        <v>-1.0900656583405699</v>
      </c>
      <c r="AJ954" s="6">
        <v>-1.27858600872062</v>
      </c>
      <c r="AK954" s="6">
        <v>-9.4132695017030504E-2</v>
      </c>
      <c r="AL954" s="6">
        <v>-0.22594023377446401</v>
      </c>
      <c r="AM954" s="63">
        <v>0.907281223980828</v>
      </c>
      <c r="AN954" s="8">
        <v>0.98886886751847902</v>
      </c>
      <c r="AO954" s="7" t="s">
        <v>4887</v>
      </c>
      <c r="AP954" s="7">
        <v>0.89991454862438303</v>
      </c>
      <c r="AQ954" s="7">
        <v>1.06446161845694</v>
      </c>
      <c r="AR954" s="7" t="s">
        <v>4887</v>
      </c>
      <c r="AS954" s="7" t="s">
        <v>4887</v>
      </c>
      <c r="AT954" s="7" t="s">
        <v>4887</v>
      </c>
      <c r="AU954" s="7">
        <v>-0.22594023377446401</v>
      </c>
      <c r="AV954" s="9">
        <v>0.907281223980828</v>
      </c>
    </row>
    <row r="955" spans="1:48" s="33" customFormat="1" ht="25" customHeight="1" x14ac:dyDescent="0.2">
      <c r="A955" s="13" t="s">
        <v>676</v>
      </c>
      <c r="B955" s="1" t="s">
        <v>676</v>
      </c>
      <c r="C955" s="203" t="s">
        <v>677</v>
      </c>
      <c r="D955" s="201" t="s">
        <v>7581</v>
      </c>
      <c r="E955" s="74" t="s">
        <v>12882</v>
      </c>
      <c r="F955" s="74" t="s">
        <v>12617</v>
      </c>
      <c r="G955" s="121" t="s">
        <v>4887</v>
      </c>
      <c r="H955" s="205">
        <v>-0.34160178459732599</v>
      </c>
      <c r="I955" s="2">
        <v>-1.5577860766835201</v>
      </c>
      <c r="J955" s="2">
        <v>0.18503956988589099</v>
      </c>
      <c r="K955" s="2">
        <v>-2.8827663701663502</v>
      </c>
      <c r="L955" s="2">
        <v>-1.0862945537028701</v>
      </c>
      <c r="M955" s="2">
        <v>-1.8380891960768799</v>
      </c>
      <c r="N955" s="2">
        <v>-1.8230298172427399</v>
      </c>
      <c r="O955" s="2">
        <v>1.02678814616769</v>
      </c>
      <c r="P955" s="17">
        <v>-1.01175079563234E-2</v>
      </c>
      <c r="Q955" s="16">
        <v>-0.57144943046498498</v>
      </c>
      <c r="R955" s="2">
        <v>-1.9357167066487</v>
      </c>
      <c r="S955" s="17">
        <v>-0.26878639301045698</v>
      </c>
      <c r="T955" s="21">
        <v>0.89385835780519496</v>
      </c>
      <c r="U955" s="3">
        <v>0.90220623748245299</v>
      </c>
      <c r="V955" s="22">
        <v>1.4424104132373601</v>
      </c>
      <c r="W955" s="26">
        <v>0.226495737515852</v>
      </c>
      <c r="X955" s="27" t="s">
        <v>17</v>
      </c>
      <c r="Y955" s="26">
        <v>0.13631500773314201</v>
      </c>
      <c r="Z955" s="5">
        <v>-1.36426727618371</v>
      </c>
      <c r="AA955" s="4">
        <v>0.77566646592520505</v>
      </c>
      <c r="AB955" s="5">
        <v>-0.30266303745452799</v>
      </c>
      <c r="AC955" s="4">
        <v>0.178454371119946</v>
      </c>
      <c r="AD955" s="216">
        <v>-1.6669303136382401</v>
      </c>
      <c r="AE955" s="199">
        <v>0.47426595653482201</v>
      </c>
      <c r="AF955" s="6">
        <v>-0.51387738356466806</v>
      </c>
      <c r="AG955" s="6">
        <v>0.90215928687943403</v>
      </c>
      <c r="AH955" s="6">
        <v>-1.59041690252381</v>
      </c>
      <c r="AI955" s="6">
        <v>-0.13079300122364099</v>
      </c>
      <c r="AJ955" s="6">
        <v>-0.74162219365634896</v>
      </c>
      <c r="AK955" s="6">
        <v>-0.729386527567076</v>
      </c>
      <c r="AL955" s="6">
        <v>1.5860755774477899</v>
      </c>
      <c r="AM955" s="63">
        <v>0.74359518767349397</v>
      </c>
      <c r="AN955" s="8">
        <v>0.47426595653482201</v>
      </c>
      <c r="AO955" s="7">
        <v>-0.51387738356466806</v>
      </c>
      <c r="AP955" s="7">
        <v>0.90215928687943403</v>
      </c>
      <c r="AQ955" s="7">
        <v>-1.59041690252381</v>
      </c>
      <c r="AR955" s="7">
        <v>-0.13079300122364099</v>
      </c>
      <c r="AS955" s="7">
        <v>-0.74162219365634896</v>
      </c>
      <c r="AT955" s="7">
        <v>-0.729386527567076</v>
      </c>
      <c r="AU955" s="7">
        <v>1.5860755774477899</v>
      </c>
      <c r="AV955" s="9">
        <v>0.74359518767349397</v>
      </c>
    </row>
    <row r="956" spans="1:48" s="33" customFormat="1" ht="25" customHeight="1" x14ac:dyDescent="0.2">
      <c r="A956" s="13" t="s">
        <v>678</v>
      </c>
      <c r="B956" s="1" t="s">
        <v>678</v>
      </c>
      <c r="C956" s="203" t="s">
        <v>679</v>
      </c>
      <c r="D956" s="201" t="s">
        <v>7582</v>
      </c>
      <c r="E956" s="74" t="s">
        <v>13343</v>
      </c>
      <c r="F956" s="74" t="s">
        <v>12912</v>
      </c>
      <c r="G956" s="121" t="s">
        <v>4887</v>
      </c>
      <c r="H956" s="205">
        <v>-3.72189058048721</v>
      </c>
      <c r="I956" s="2">
        <v>-4.3065851064890097</v>
      </c>
      <c r="J956" s="2">
        <v>-6.4961882989304396</v>
      </c>
      <c r="K956" s="2">
        <v>-3.7326046235454702</v>
      </c>
      <c r="L956" s="2">
        <v>-4.5615074042875596</v>
      </c>
      <c r="M956" s="2">
        <v>-6.25308323752345</v>
      </c>
      <c r="N956" s="2">
        <v>-6.7607894340034997</v>
      </c>
      <c r="O956" s="2">
        <v>-3.5682664758844198</v>
      </c>
      <c r="P956" s="17">
        <v>-2.1377937417911199</v>
      </c>
      <c r="Q956" s="16">
        <v>-4.8415546619688898</v>
      </c>
      <c r="R956" s="2">
        <v>-4.8490650884521598</v>
      </c>
      <c r="S956" s="17">
        <v>-4.1556165505596798</v>
      </c>
      <c r="T956" s="21">
        <v>1.46247265841368</v>
      </c>
      <c r="U956" s="3">
        <v>1.2846089588554399</v>
      </c>
      <c r="V956" s="22">
        <v>2.36680319739926</v>
      </c>
      <c r="W956" s="26">
        <v>0.86221565737580097</v>
      </c>
      <c r="X956" s="27" t="s">
        <v>17</v>
      </c>
      <c r="Y956" s="26">
        <v>0.99499298398229097</v>
      </c>
      <c r="Z956" s="5">
        <v>-7.5104264832743803E-3</v>
      </c>
      <c r="AA956" s="4">
        <v>0.69546237408264899</v>
      </c>
      <c r="AB956" s="5">
        <v>-0.68593811140920402</v>
      </c>
      <c r="AC956" s="4">
        <v>0.68504737577250596</v>
      </c>
      <c r="AD956" s="216">
        <v>-0.69344853789247796</v>
      </c>
      <c r="AE956" s="199">
        <v>0.56892228499558295</v>
      </c>
      <c r="AF956" s="6">
        <v>0.196636068747504</v>
      </c>
      <c r="AG956" s="6">
        <v>-1.19752626961552</v>
      </c>
      <c r="AH956" s="6">
        <v>0.56210044833814998</v>
      </c>
      <c r="AI956" s="6">
        <v>3.43221535931241E-2</v>
      </c>
      <c r="AJ956" s="6">
        <v>-1.0427366154676601</v>
      </c>
      <c r="AK956" s="6">
        <v>-1.36600288605471</v>
      </c>
      <c r="AL956" s="6">
        <v>0.66673769814500305</v>
      </c>
      <c r="AM956" s="63">
        <v>1.57754711731853</v>
      </c>
      <c r="AN956" s="8">
        <v>0.56892228499558295</v>
      </c>
      <c r="AO956" s="7" t="s">
        <v>4887</v>
      </c>
      <c r="AP956" s="7" t="s">
        <v>4887</v>
      </c>
      <c r="AQ956" s="7">
        <v>0.56210044833814998</v>
      </c>
      <c r="AR956" s="7" t="s">
        <v>4887</v>
      </c>
      <c r="AS956" s="7" t="s">
        <v>4887</v>
      </c>
      <c r="AT956" s="7" t="s">
        <v>4887</v>
      </c>
      <c r="AU956" s="7">
        <v>0.66673769814500305</v>
      </c>
      <c r="AV956" s="9">
        <v>1.57754711731853</v>
      </c>
    </row>
    <row r="957" spans="1:48" s="33" customFormat="1" ht="25" customHeight="1" x14ac:dyDescent="0.2">
      <c r="A957" s="13" t="s">
        <v>680</v>
      </c>
      <c r="B957" s="1" t="s">
        <v>680</v>
      </c>
      <c r="C957" s="203" t="s">
        <v>681</v>
      </c>
      <c r="D957" s="201" t="s">
        <v>7583</v>
      </c>
      <c r="E957" s="74" t="s">
        <v>13402</v>
      </c>
      <c r="F957" s="74" t="s">
        <v>12025</v>
      </c>
      <c r="G957" s="121" t="s">
        <v>4887</v>
      </c>
      <c r="H957" s="205">
        <v>-3.72840566518942</v>
      </c>
      <c r="I957" s="2">
        <v>-3.3068523433880599</v>
      </c>
      <c r="J957" s="2">
        <v>-3.4887987154397302</v>
      </c>
      <c r="K957" s="2">
        <v>-2.3428418217278999</v>
      </c>
      <c r="L957" s="2">
        <v>-6.46007457133486</v>
      </c>
      <c r="M957" s="2">
        <v>-3.29313685753855</v>
      </c>
      <c r="N957" s="2">
        <v>-6.26592308326933</v>
      </c>
      <c r="O957" s="2">
        <v>-2.1171788074732301</v>
      </c>
      <c r="P957" s="17">
        <v>-2.1750052041595902</v>
      </c>
      <c r="Q957" s="16">
        <v>-3.5080189080057398</v>
      </c>
      <c r="R957" s="2">
        <v>-4.0320177502004402</v>
      </c>
      <c r="S957" s="17">
        <v>-3.5193690316340498</v>
      </c>
      <c r="T957" s="21">
        <v>0.21143287973289901</v>
      </c>
      <c r="U957" s="3">
        <v>2.1557736682603399</v>
      </c>
      <c r="V957" s="22">
        <v>2.3787613041148199</v>
      </c>
      <c r="W957" s="26">
        <v>0.92598066539061397</v>
      </c>
      <c r="X957" s="27" t="s">
        <v>17</v>
      </c>
      <c r="Y957" s="26">
        <v>0.71525123361152898</v>
      </c>
      <c r="Z957" s="5">
        <v>-0.52399884219469905</v>
      </c>
      <c r="AA957" s="4">
        <v>0.994168930277053</v>
      </c>
      <c r="AB957" s="5">
        <v>1.1350123628311301E-2</v>
      </c>
      <c r="AC957" s="4">
        <v>0.795923139176129</v>
      </c>
      <c r="AD957" s="216">
        <v>-0.51264871856638805</v>
      </c>
      <c r="AE957" s="199">
        <v>-2.5738305104284299E-2</v>
      </c>
      <c r="AF957" s="6">
        <v>0.23298410346131801</v>
      </c>
      <c r="AG957" s="6">
        <v>0.121317082535408</v>
      </c>
      <c r="AH957" s="6">
        <v>0.82463197135316102</v>
      </c>
      <c r="AI957" s="6">
        <v>-1.70226158757229</v>
      </c>
      <c r="AJ957" s="6">
        <v>0.241401789552534</v>
      </c>
      <c r="AK957" s="6">
        <v>-1.5831038487499201</v>
      </c>
      <c r="AL957" s="6">
        <v>0.963129465152186</v>
      </c>
      <c r="AM957" s="63">
        <v>0.92763932937189097</v>
      </c>
      <c r="AN957" s="8">
        <v>-2.5738305104284299E-2</v>
      </c>
      <c r="AO957" s="7">
        <v>0.23298410346131801</v>
      </c>
      <c r="AP957" s="7" t="s">
        <v>4887</v>
      </c>
      <c r="AQ957" s="7">
        <v>0.82463197135316102</v>
      </c>
      <c r="AR957" s="7" t="s">
        <v>4887</v>
      </c>
      <c r="AS957" s="7">
        <v>0.241401789552534</v>
      </c>
      <c r="AT957" s="7" t="s">
        <v>4887</v>
      </c>
      <c r="AU957" s="7">
        <v>0.963129465152186</v>
      </c>
      <c r="AV957" s="9">
        <v>0.92763932937189097</v>
      </c>
    </row>
    <row r="958" spans="1:48" s="33" customFormat="1" ht="25" customHeight="1" x14ac:dyDescent="0.2">
      <c r="A958" s="13" t="s">
        <v>684</v>
      </c>
      <c r="B958" s="1" t="s">
        <v>684</v>
      </c>
      <c r="C958" s="203" t="s">
        <v>685</v>
      </c>
      <c r="D958" s="201" t="s">
        <v>7584</v>
      </c>
      <c r="E958" s="74" t="s">
        <v>13252</v>
      </c>
      <c r="F958" s="74" t="s">
        <v>13002</v>
      </c>
      <c r="G958" s="121" t="s">
        <v>4887</v>
      </c>
      <c r="H958" s="205">
        <v>-4.0932712066425596</v>
      </c>
      <c r="I958" s="2">
        <v>-5.4625077284104604</v>
      </c>
      <c r="J958" s="2">
        <v>-6.3826355292160404</v>
      </c>
      <c r="K958" s="2">
        <v>-3.3243052275168301</v>
      </c>
      <c r="L958" s="2">
        <v>-6.5126576015231299</v>
      </c>
      <c r="M958" s="2">
        <v>-4.49021320732649</v>
      </c>
      <c r="N958" s="2">
        <v>-5.49300117553737</v>
      </c>
      <c r="O958" s="2">
        <v>-4.0773378389242998</v>
      </c>
      <c r="P958" s="17">
        <v>-3.8641666695021</v>
      </c>
      <c r="Q958" s="16">
        <v>-5.3128048214230201</v>
      </c>
      <c r="R958" s="2">
        <v>-4.7757253454554798</v>
      </c>
      <c r="S958" s="17">
        <v>-4.4781685613212598</v>
      </c>
      <c r="T958" s="21">
        <v>1.1520006382977599</v>
      </c>
      <c r="U958" s="3">
        <v>1.61323761454168</v>
      </c>
      <c r="V958" s="22">
        <v>0.88531034842350198</v>
      </c>
      <c r="W958" s="26">
        <v>0.72355956171472702</v>
      </c>
      <c r="X958" s="27" t="s">
        <v>17</v>
      </c>
      <c r="Y958" s="26">
        <v>0.66573678268055303</v>
      </c>
      <c r="Z958" s="5">
        <v>0.53707947596753802</v>
      </c>
      <c r="AA958" s="4">
        <v>0.37950259020080102</v>
      </c>
      <c r="AB958" s="5">
        <v>-0.83463626010176395</v>
      </c>
      <c r="AC958" s="4">
        <v>0.79705445052808799</v>
      </c>
      <c r="AD958" s="216">
        <v>-0.29755678413422598</v>
      </c>
      <c r="AE958" s="199">
        <v>0.66537162015069895</v>
      </c>
      <c r="AF958" s="6">
        <v>-0.52977078498733599</v>
      </c>
      <c r="AG958" s="6">
        <v>-1.33290723030308</v>
      </c>
      <c r="AH958" s="6">
        <v>1.3365659939138601</v>
      </c>
      <c r="AI958" s="6">
        <v>-1.4463974051177899</v>
      </c>
      <c r="AJ958" s="6">
        <v>0.31889954622064898</v>
      </c>
      <c r="AK958" s="6">
        <v>-0.55638708623319799</v>
      </c>
      <c r="AL958" s="6">
        <v>0.67927911028408305</v>
      </c>
      <c r="AM958" s="63">
        <v>0.86534623607210304</v>
      </c>
      <c r="AN958" s="8">
        <v>0.66537162015069895</v>
      </c>
      <c r="AO958" s="7" t="s">
        <v>4887</v>
      </c>
      <c r="AP958" s="7" t="s">
        <v>4887</v>
      </c>
      <c r="AQ958" s="7" t="s">
        <v>4887</v>
      </c>
      <c r="AR958" s="7" t="s">
        <v>4887</v>
      </c>
      <c r="AS958" s="7" t="s">
        <v>4887</v>
      </c>
      <c r="AT958" s="7" t="s">
        <v>4887</v>
      </c>
      <c r="AU958" s="7">
        <v>0.67927911028408305</v>
      </c>
      <c r="AV958" s="9">
        <v>0.86534623607210304</v>
      </c>
    </row>
    <row r="959" spans="1:48" s="33" customFormat="1" ht="25" customHeight="1" x14ac:dyDescent="0.2">
      <c r="A959" s="13" t="s">
        <v>686</v>
      </c>
      <c r="B959" s="1" t="s">
        <v>686</v>
      </c>
      <c r="C959" s="203" t="s">
        <v>687</v>
      </c>
      <c r="D959" s="201" t="s">
        <v>4992</v>
      </c>
      <c r="E959" s="74" t="s">
        <v>13039</v>
      </c>
      <c r="F959" s="74" t="s">
        <v>13040</v>
      </c>
      <c r="G959" s="121" t="s">
        <v>4887</v>
      </c>
      <c r="H959" s="205">
        <v>-0.15750996641838499</v>
      </c>
      <c r="I959" s="2">
        <v>-6.3068712632912298</v>
      </c>
      <c r="J959" s="2">
        <v>-0.54095656378556001</v>
      </c>
      <c r="K959" s="2">
        <v>-5.9010485077273902</v>
      </c>
      <c r="L959" s="2">
        <v>-6.8102211343380796</v>
      </c>
      <c r="M959" s="2">
        <v>-5.6922932128283801</v>
      </c>
      <c r="N959" s="2">
        <v>-6.84592376883767</v>
      </c>
      <c r="O959" s="2">
        <v>0.49313149224181202</v>
      </c>
      <c r="P959" s="17">
        <v>2.0158353650856502E-3</v>
      </c>
      <c r="Q959" s="16">
        <v>-2.33511259783173</v>
      </c>
      <c r="R959" s="2">
        <v>-6.1345209516312798</v>
      </c>
      <c r="S959" s="17">
        <v>-2.1169254804102602</v>
      </c>
      <c r="T959" s="21">
        <v>3.4449830182088901</v>
      </c>
      <c r="U959" s="3">
        <v>0.59440957762269797</v>
      </c>
      <c r="V959" s="22">
        <v>4.1027877420199799</v>
      </c>
      <c r="W959" s="26">
        <v>0.28084442303974</v>
      </c>
      <c r="X959" s="27" t="s">
        <v>17</v>
      </c>
      <c r="Y959" s="26">
        <v>0.19331102567993</v>
      </c>
      <c r="Z959" s="5">
        <v>-3.79940835379956</v>
      </c>
      <c r="AA959" s="4">
        <v>0.94724510324974898</v>
      </c>
      <c r="AB959" s="5">
        <v>-0.21818711742146901</v>
      </c>
      <c r="AC959" s="4">
        <v>0.23022286947814799</v>
      </c>
      <c r="AD959" s="216">
        <v>-4.0175954712210196</v>
      </c>
      <c r="AE959" s="199">
        <v>1.01229449851389</v>
      </c>
      <c r="AF959" s="6">
        <v>-0.83414015076564396</v>
      </c>
      <c r="AG959" s="6">
        <v>0.89715911300854401</v>
      </c>
      <c r="AH959" s="6">
        <v>-0.71228600020203403</v>
      </c>
      <c r="AI959" s="6">
        <v>-0.98527822799716402</v>
      </c>
      <c r="AJ959" s="6">
        <v>-0.64960420430265897</v>
      </c>
      <c r="AK959" s="6">
        <v>-0.99599846026650896</v>
      </c>
      <c r="AL959" s="6">
        <v>1.20765900476576</v>
      </c>
      <c r="AM959" s="63">
        <v>1.0601944272458199</v>
      </c>
      <c r="AN959" s="8">
        <v>1.01229449851389</v>
      </c>
      <c r="AO959" s="7" t="s">
        <v>4887</v>
      </c>
      <c r="AP959" s="7">
        <v>0.89715911300854401</v>
      </c>
      <c r="AQ959" s="7" t="s">
        <v>4887</v>
      </c>
      <c r="AR959" s="7" t="s">
        <v>4887</v>
      </c>
      <c r="AS959" s="7" t="s">
        <v>4887</v>
      </c>
      <c r="AT959" s="7" t="s">
        <v>4887</v>
      </c>
      <c r="AU959" s="7">
        <v>1.20765900476576</v>
      </c>
      <c r="AV959" s="9">
        <v>1.0601944272458199</v>
      </c>
    </row>
    <row r="960" spans="1:48" s="33" customFormat="1" ht="25" customHeight="1" x14ac:dyDescent="0.2">
      <c r="A960" s="13" t="s">
        <v>688</v>
      </c>
      <c r="B960" s="1" t="s">
        <v>688</v>
      </c>
      <c r="C960" s="203" t="s">
        <v>689</v>
      </c>
      <c r="D960" s="201" t="s">
        <v>7585</v>
      </c>
      <c r="E960" s="74" t="s">
        <v>13122</v>
      </c>
      <c r="F960" s="74" t="s">
        <v>9382</v>
      </c>
      <c r="G960" s="121" t="s">
        <v>4887</v>
      </c>
      <c r="H960" s="205">
        <v>-1.0720535825339299</v>
      </c>
      <c r="I960" s="2">
        <v>-4.9292198654448898</v>
      </c>
      <c r="J960" s="2">
        <v>-0.94199031274770595</v>
      </c>
      <c r="K960" s="2">
        <v>-1.3237990779781399</v>
      </c>
      <c r="L960" s="2">
        <v>-1.16341012813107</v>
      </c>
      <c r="M960" s="2">
        <v>-6.1928329955758201</v>
      </c>
      <c r="N960" s="2">
        <v>-8.9945043873847297</v>
      </c>
      <c r="O960" s="2">
        <v>-1.21115292599274</v>
      </c>
      <c r="P960" s="17">
        <v>-4.4074402924416596</v>
      </c>
      <c r="Q960" s="16">
        <v>-2.3144212535755102</v>
      </c>
      <c r="R960" s="2">
        <v>-2.8933474005616802</v>
      </c>
      <c r="S960" s="17">
        <v>-4.8710325352730397</v>
      </c>
      <c r="T960" s="21">
        <v>2.2654156239004801</v>
      </c>
      <c r="U960" s="3">
        <v>2.85856345873021</v>
      </c>
      <c r="V960" s="22">
        <v>3.9123302926258998</v>
      </c>
      <c r="W960" s="26">
        <v>0.59575083379423799</v>
      </c>
      <c r="X960" s="27" t="s">
        <v>17</v>
      </c>
      <c r="Y960" s="26">
        <v>0.79766942257063</v>
      </c>
      <c r="Z960" s="5">
        <v>-0.57892614698617095</v>
      </c>
      <c r="AA960" s="4">
        <v>0.395346127475176</v>
      </c>
      <c r="AB960" s="5">
        <v>2.5566112816975299</v>
      </c>
      <c r="AC960" s="4">
        <v>0.52197198752890095</v>
      </c>
      <c r="AD960" s="216">
        <v>1.97768513471136</v>
      </c>
      <c r="AE960" s="199">
        <v>0.78460882745994998</v>
      </c>
      <c r="AF960" s="6">
        <v>-0.53836594014508898</v>
      </c>
      <c r="AG960" s="6">
        <v>0.82921940722202303</v>
      </c>
      <c r="AH960" s="6">
        <v>0.69826229378663995</v>
      </c>
      <c r="AI960" s="6">
        <v>0.75327432025551599</v>
      </c>
      <c r="AJ960" s="6">
        <v>-0.97177434532175599</v>
      </c>
      <c r="AK960" s="6">
        <v>-1.93272346875099</v>
      </c>
      <c r="AL960" s="6">
        <v>0.73689895236284997</v>
      </c>
      <c r="AM960" s="63">
        <v>-0.35940004686914701</v>
      </c>
      <c r="AN960" s="8">
        <v>0.78460882745994998</v>
      </c>
      <c r="AO960" s="7" t="s">
        <v>4887</v>
      </c>
      <c r="AP960" s="7">
        <v>0.82921940722202303</v>
      </c>
      <c r="AQ960" s="7">
        <v>0.69826229378663995</v>
      </c>
      <c r="AR960" s="7">
        <v>0.75327432025551599</v>
      </c>
      <c r="AS960" s="7" t="s">
        <v>4887</v>
      </c>
      <c r="AT960" s="7" t="s">
        <v>4887</v>
      </c>
      <c r="AU960" s="7">
        <v>0.73689895236284997</v>
      </c>
      <c r="AV960" s="9" t="s">
        <v>4887</v>
      </c>
    </row>
    <row r="961" spans="1:48" s="33" customFormat="1" ht="25" customHeight="1" x14ac:dyDescent="0.2">
      <c r="A961" s="13" t="s">
        <v>690</v>
      </c>
      <c r="B961" s="1" t="s">
        <v>691</v>
      </c>
      <c r="C961" s="203" t="s">
        <v>692</v>
      </c>
      <c r="D961" s="201" t="s">
        <v>7586</v>
      </c>
      <c r="E961" s="74" t="s">
        <v>13005</v>
      </c>
      <c r="F961" s="74" t="s">
        <v>12777</v>
      </c>
      <c r="G961" s="121" t="s">
        <v>4887</v>
      </c>
      <c r="H961" s="205">
        <v>2.2495614738093401</v>
      </c>
      <c r="I961" s="2">
        <v>0.60393066748824298</v>
      </c>
      <c r="J961" s="2">
        <v>1.75160608969292</v>
      </c>
      <c r="K961" s="2">
        <v>1.3691982448078801</v>
      </c>
      <c r="L961" s="2">
        <v>1.0313392437793101</v>
      </c>
      <c r="M961" s="2">
        <v>-1.18897152605496</v>
      </c>
      <c r="N961" s="2">
        <v>-0.218982335786571</v>
      </c>
      <c r="O961" s="2">
        <v>1.87395090576381</v>
      </c>
      <c r="P961" s="17">
        <v>1.6134616424132</v>
      </c>
      <c r="Q961" s="16">
        <v>1.5350327436635001</v>
      </c>
      <c r="R961" s="2">
        <v>0.40385532084407599</v>
      </c>
      <c r="S961" s="17">
        <v>1.0894767374634799</v>
      </c>
      <c r="T961" s="21">
        <v>0.84392132236129802</v>
      </c>
      <c r="U961" s="3">
        <v>1.3897338591599999</v>
      </c>
      <c r="V961" s="22">
        <v>1.1406193597594301</v>
      </c>
      <c r="W961" s="26">
        <v>0.51577671172209405</v>
      </c>
      <c r="X961" s="27" t="s">
        <v>17</v>
      </c>
      <c r="Y961" s="26">
        <v>0.30747412307185701</v>
      </c>
      <c r="Z961" s="5">
        <v>-1.13117742281943</v>
      </c>
      <c r="AA961" s="4">
        <v>0.61773293447857802</v>
      </c>
      <c r="AB961" s="5">
        <v>0.445556006200024</v>
      </c>
      <c r="AC961" s="4">
        <v>0.54631186171604895</v>
      </c>
      <c r="AD961" s="216">
        <v>-0.68562141661940201</v>
      </c>
      <c r="AE961" s="199">
        <v>1.1183192190987401</v>
      </c>
      <c r="AF961" s="6">
        <v>-0.36569888673147899</v>
      </c>
      <c r="AG961" s="6">
        <v>0.66926661077013205</v>
      </c>
      <c r="AH961" s="6">
        <v>0.32441394792432598</v>
      </c>
      <c r="AI961" s="6">
        <v>1.9735114240483801E-2</v>
      </c>
      <c r="AJ961" s="6">
        <v>-1.9825252775481299</v>
      </c>
      <c r="AK961" s="6">
        <v>-1.1077959547324401</v>
      </c>
      <c r="AL961" s="6">
        <v>0.77959629195150804</v>
      </c>
      <c r="AM961" s="63">
        <v>0.54468893502685301</v>
      </c>
      <c r="AN961" s="8">
        <v>1.1183192190987401</v>
      </c>
      <c r="AO961" s="7">
        <v>-0.36569888673147899</v>
      </c>
      <c r="AP961" s="7">
        <v>0.66926661077013205</v>
      </c>
      <c r="AQ961" s="7">
        <v>0.32441394792432598</v>
      </c>
      <c r="AR961" s="7">
        <v>1.9735114240483801E-2</v>
      </c>
      <c r="AS961" s="7">
        <v>-1.9825252775481299</v>
      </c>
      <c r="AT961" s="7">
        <v>-1.1077959547324401</v>
      </c>
      <c r="AU961" s="7">
        <v>0.77959629195150804</v>
      </c>
      <c r="AV961" s="9">
        <v>0.54468893502685301</v>
      </c>
    </row>
    <row r="962" spans="1:48" s="33" customFormat="1" ht="25" customHeight="1" x14ac:dyDescent="0.2">
      <c r="A962" s="13" t="s">
        <v>705</v>
      </c>
      <c r="B962" s="1" t="s">
        <v>705</v>
      </c>
      <c r="C962" s="203" t="s">
        <v>706</v>
      </c>
      <c r="D962" s="201" t="s">
        <v>7587</v>
      </c>
      <c r="E962" s="74" t="s">
        <v>12727</v>
      </c>
      <c r="F962" s="74" t="s">
        <v>12728</v>
      </c>
      <c r="G962" s="121" t="s">
        <v>4887</v>
      </c>
      <c r="H962" s="205">
        <v>-2.3728949062765898</v>
      </c>
      <c r="I962" s="2">
        <v>-6.5081252187063798</v>
      </c>
      <c r="J962" s="2">
        <v>-2.6233548695485598</v>
      </c>
      <c r="K962" s="2">
        <v>-5.5253405744751296</v>
      </c>
      <c r="L962" s="2">
        <v>-6.9757668386400304</v>
      </c>
      <c r="M962" s="2">
        <v>-5.7308848255290599</v>
      </c>
      <c r="N962" s="2">
        <v>-5.8765871174972402</v>
      </c>
      <c r="O962" s="2">
        <v>-4.5112961226507604</v>
      </c>
      <c r="P962" s="17">
        <v>-5.7828854542897101</v>
      </c>
      <c r="Q962" s="16">
        <v>-3.83479166484384</v>
      </c>
      <c r="R962" s="2">
        <v>-6.0773307462147397</v>
      </c>
      <c r="S962" s="17">
        <v>-5.3902562314792402</v>
      </c>
      <c r="T962" s="21">
        <v>2.3185592004423898</v>
      </c>
      <c r="U962" s="3">
        <v>0.78482652154131705</v>
      </c>
      <c r="V962" s="22">
        <v>0.76264221959303402</v>
      </c>
      <c r="W962" s="26">
        <v>0.24300997832028201</v>
      </c>
      <c r="X962" s="27" t="s">
        <v>17</v>
      </c>
      <c r="Y962" s="26">
        <v>0.23036108490740101</v>
      </c>
      <c r="Z962" s="5">
        <v>-2.2425390813709001</v>
      </c>
      <c r="AA962" s="4">
        <v>0.36696638507476997</v>
      </c>
      <c r="AB962" s="5">
        <v>1.5554645666353999</v>
      </c>
      <c r="AC962" s="4">
        <v>0.33802032835573997</v>
      </c>
      <c r="AD962" s="216">
        <v>-0.68707451473550196</v>
      </c>
      <c r="AE962" s="199">
        <v>1.6810113849814301</v>
      </c>
      <c r="AF962" s="6">
        <v>-0.86723979578796695</v>
      </c>
      <c r="AG962" s="6">
        <v>1.5266705505121101</v>
      </c>
      <c r="AH962" s="6">
        <v>-0.261618840994573</v>
      </c>
      <c r="AI962" s="6">
        <v>-1.1554143882866901</v>
      </c>
      <c r="AJ962" s="6">
        <v>-0.38828128561686198</v>
      </c>
      <c r="AK962" s="6">
        <v>-0.47806734576270199</v>
      </c>
      <c r="AL962" s="6">
        <v>0.36326533146540302</v>
      </c>
      <c r="AM962" s="63">
        <v>-0.420325610510147</v>
      </c>
      <c r="AN962" s="8">
        <v>1.6810113849814301</v>
      </c>
      <c r="AO962" s="7" t="s">
        <v>4887</v>
      </c>
      <c r="AP962" s="7">
        <v>1.5266705505121101</v>
      </c>
      <c r="AQ962" s="7" t="s">
        <v>4887</v>
      </c>
      <c r="AR962" s="7" t="s">
        <v>4887</v>
      </c>
      <c r="AS962" s="7" t="s">
        <v>4887</v>
      </c>
      <c r="AT962" s="7" t="s">
        <v>4887</v>
      </c>
      <c r="AU962" s="7">
        <v>0.36326533146540302</v>
      </c>
      <c r="AV962" s="9" t="s">
        <v>4887</v>
      </c>
    </row>
    <row r="963" spans="1:48" s="33" customFormat="1" ht="25" customHeight="1" x14ac:dyDescent="0.2">
      <c r="A963" s="13" t="s">
        <v>707</v>
      </c>
      <c r="B963" s="1" t="s">
        <v>708</v>
      </c>
      <c r="C963" s="203" t="s">
        <v>709</v>
      </c>
      <c r="D963" s="201" t="s">
        <v>7588</v>
      </c>
      <c r="E963" s="74" t="s">
        <v>13148</v>
      </c>
      <c r="F963" s="74" t="s">
        <v>13149</v>
      </c>
      <c r="G963" s="121" t="s">
        <v>13150</v>
      </c>
      <c r="H963" s="205">
        <v>5.72857539560533</v>
      </c>
      <c r="I963" s="2">
        <v>4.6811954431139702</v>
      </c>
      <c r="J963" s="2">
        <v>3.6381995158543701</v>
      </c>
      <c r="K963" s="2">
        <v>7.2709807715427397</v>
      </c>
      <c r="L963" s="2">
        <v>1.7274684070510999</v>
      </c>
      <c r="M963" s="2">
        <v>3.6070119101592999</v>
      </c>
      <c r="N963" s="2">
        <v>0.80832536841840197</v>
      </c>
      <c r="O963" s="2">
        <v>8.1270272562666896</v>
      </c>
      <c r="P963" s="17">
        <v>2.2695994114588198</v>
      </c>
      <c r="Q963" s="16">
        <v>4.6826567848578904</v>
      </c>
      <c r="R963" s="2">
        <v>4.2018203629177098</v>
      </c>
      <c r="S963" s="17">
        <v>3.73498401204797</v>
      </c>
      <c r="T963" s="21">
        <v>1.04518870607222</v>
      </c>
      <c r="U963" s="3">
        <v>2.8192162306965001</v>
      </c>
      <c r="V963" s="22">
        <v>3.8731593501341202</v>
      </c>
      <c r="W963" s="26">
        <v>0.92044392225523297</v>
      </c>
      <c r="X963" s="27" t="s">
        <v>17</v>
      </c>
      <c r="Y963" s="26">
        <v>0.80276206690951402</v>
      </c>
      <c r="Z963" s="5">
        <v>-0.480836421940178</v>
      </c>
      <c r="AA963" s="4">
        <v>0.71757469715162903</v>
      </c>
      <c r="AB963" s="5">
        <v>0.94767277280991802</v>
      </c>
      <c r="AC963" s="4">
        <v>0.87488718274683597</v>
      </c>
      <c r="AD963" s="216">
        <v>0.46683635086974001</v>
      </c>
      <c r="AE963" s="199">
        <v>0.61233101293258996</v>
      </c>
      <c r="AF963" s="6">
        <v>0.19097358616706001</v>
      </c>
      <c r="AG963" s="6">
        <v>-0.22862016201542101</v>
      </c>
      <c r="AH963" s="6">
        <v>1.2328355000467599</v>
      </c>
      <c r="AI963" s="6">
        <v>-0.99730085074842501</v>
      </c>
      <c r="AJ963" s="6">
        <v>-0.24116683073043199</v>
      </c>
      <c r="AK963" s="6">
        <v>-1.3670689990374001</v>
      </c>
      <c r="AL963" s="6">
        <v>1.57722011724033</v>
      </c>
      <c r="AM963" s="63">
        <v>-0.779203373855065</v>
      </c>
      <c r="AN963" s="8">
        <v>0.61233101293258996</v>
      </c>
      <c r="AO963" s="7">
        <v>0.19097358616706001</v>
      </c>
      <c r="AP963" s="7">
        <v>-0.22862016201542101</v>
      </c>
      <c r="AQ963" s="7">
        <v>1.2328355000467599</v>
      </c>
      <c r="AR963" s="7">
        <v>-0.99730085074842501</v>
      </c>
      <c r="AS963" s="7">
        <v>-0.24116683073043199</v>
      </c>
      <c r="AT963" s="7">
        <v>-1.3670689990374001</v>
      </c>
      <c r="AU963" s="7">
        <v>1.57722011724033</v>
      </c>
      <c r="AV963" s="9">
        <v>-0.779203373855065</v>
      </c>
    </row>
    <row r="964" spans="1:48" s="33" customFormat="1" ht="25" customHeight="1" x14ac:dyDescent="0.2">
      <c r="A964" s="13" t="s">
        <v>710</v>
      </c>
      <c r="B964" s="1" t="s">
        <v>710</v>
      </c>
      <c r="C964" s="203" t="s">
        <v>711</v>
      </c>
      <c r="D964" s="201" t="s">
        <v>4940</v>
      </c>
      <c r="E964" s="74" t="s">
        <v>13445</v>
      </c>
      <c r="F964" s="74" t="s">
        <v>10330</v>
      </c>
      <c r="G964" s="121" t="s">
        <v>4887</v>
      </c>
      <c r="H964" s="205">
        <v>-0.98721265268120095</v>
      </c>
      <c r="I964" s="2">
        <v>-1.99871367135022</v>
      </c>
      <c r="J964" s="2">
        <v>-1.5479693426266401</v>
      </c>
      <c r="K964" s="2">
        <v>-2.2609604502555101</v>
      </c>
      <c r="L964" s="2">
        <v>-5.5102608658869299</v>
      </c>
      <c r="M964" s="2">
        <v>-6.1593589538914397</v>
      </c>
      <c r="N964" s="2">
        <v>-3.4593528334288299</v>
      </c>
      <c r="O964" s="2">
        <v>-0.98963896423469</v>
      </c>
      <c r="P964" s="17">
        <v>-2.3924939617921099</v>
      </c>
      <c r="Q964" s="16">
        <v>-1.5112985555526901</v>
      </c>
      <c r="R964" s="2">
        <v>-4.6435267566779599</v>
      </c>
      <c r="S964" s="17">
        <v>-2.2804952531518801</v>
      </c>
      <c r="T964" s="21">
        <v>0.50674662076878596</v>
      </c>
      <c r="U964" s="3">
        <v>2.0887313698361099</v>
      </c>
      <c r="V964" s="22">
        <v>1.23866033761289</v>
      </c>
      <c r="W964" s="26">
        <v>8.2308345614666406E-2</v>
      </c>
      <c r="X964" s="27" t="s">
        <v>17</v>
      </c>
      <c r="Y964" s="26">
        <v>0.11455201602381899</v>
      </c>
      <c r="Z964" s="5">
        <v>-3.1322282011252698</v>
      </c>
      <c r="AA964" s="4">
        <v>0.40148171957329098</v>
      </c>
      <c r="AB964" s="5">
        <v>0.76919669759918896</v>
      </c>
      <c r="AC964" s="4">
        <v>0.18338219414545101</v>
      </c>
      <c r="AD964" s="216">
        <v>-2.3630315035260798</v>
      </c>
      <c r="AE964" s="199">
        <v>0.97018560815238797</v>
      </c>
      <c r="AF964" s="6">
        <v>0.43233359808420602</v>
      </c>
      <c r="AG964" s="6">
        <v>0.67201080923503298</v>
      </c>
      <c r="AH964" s="6">
        <v>0.29288741408162799</v>
      </c>
      <c r="AI964" s="6">
        <v>-1.43488421205314</v>
      </c>
      <c r="AJ964" s="6">
        <v>-1.7800333566620301</v>
      </c>
      <c r="AK964" s="6">
        <v>-0.34434155577972497</v>
      </c>
      <c r="AL964" s="6">
        <v>0.96889544974225295</v>
      </c>
      <c r="AM964" s="63">
        <v>0.222946245199386</v>
      </c>
      <c r="AN964" s="8">
        <v>0.97018560815238797</v>
      </c>
      <c r="AO964" s="7">
        <v>0.43233359808420602</v>
      </c>
      <c r="AP964" s="7">
        <v>0.67201080923503298</v>
      </c>
      <c r="AQ964" s="7">
        <v>0.29288741408162799</v>
      </c>
      <c r="AR964" s="7" t="s">
        <v>4887</v>
      </c>
      <c r="AS964" s="7" t="s">
        <v>4887</v>
      </c>
      <c r="AT964" s="7">
        <v>-0.34434155577972497</v>
      </c>
      <c r="AU964" s="7">
        <v>0.96889544974225295</v>
      </c>
      <c r="AV964" s="9">
        <v>0.222946245199386</v>
      </c>
    </row>
    <row r="965" spans="1:48" s="33" customFormat="1" ht="25" customHeight="1" x14ac:dyDescent="0.2">
      <c r="A965" s="13" t="s">
        <v>712</v>
      </c>
      <c r="B965" s="1" t="s">
        <v>712</v>
      </c>
      <c r="C965" s="203" t="s">
        <v>713</v>
      </c>
      <c r="D965" s="201" t="s">
        <v>7589</v>
      </c>
      <c r="E965" s="74" t="s">
        <v>12790</v>
      </c>
      <c r="F965" s="74" t="s">
        <v>12778</v>
      </c>
      <c r="G965" s="121" t="s">
        <v>4887</v>
      </c>
      <c r="H965" s="205">
        <v>-0.86718566908537298</v>
      </c>
      <c r="I965" s="2">
        <v>-1.3338632690352299</v>
      </c>
      <c r="J965" s="2">
        <v>-4.6162190778398999</v>
      </c>
      <c r="K965" s="2">
        <v>-6.0731927279085802</v>
      </c>
      <c r="L965" s="2">
        <v>-4.48712575670592</v>
      </c>
      <c r="M965" s="2">
        <v>-5.4347916849775402</v>
      </c>
      <c r="N965" s="2">
        <v>-6.8720689133990103</v>
      </c>
      <c r="O965" s="2">
        <v>-1.57566461027835</v>
      </c>
      <c r="P965" s="17">
        <v>-7.59172880708502</v>
      </c>
      <c r="Q965" s="16">
        <v>-2.2724226719868299</v>
      </c>
      <c r="R965" s="2">
        <v>-5.3317033898640203</v>
      </c>
      <c r="S965" s="17">
        <v>-5.3464874435874599</v>
      </c>
      <c r="T965" s="21">
        <v>2.0431552044915802</v>
      </c>
      <c r="U965" s="3">
        <v>0.79804292286007805</v>
      </c>
      <c r="V965" s="22">
        <v>3.28539285638705</v>
      </c>
      <c r="W965" s="26">
        <v>0.242925881428081</v>
      </c>
      <c r="X965" s="27" t="s">
        <v>17</v>
      </c>
      <c r="Y965" s="26">
        <v>0.107869137221936</v>
      </c>
      <c r="Z965" s="5">
        <v>-3.0592807178771801</v>
      </c>
      <c r="AA965" s="4">
        <v>0.253652526153055</v>
      </c>
      <c r="AB965" s="5">
        <v>3.07406477160063</v>
      </c>
      <c r="AC965" s="4">
        <v>0.99457956055372898</v>
      </c>
      <c r="AD965" s="216">
        <v>1.4784053723442299E-2</v>
      </c>
      <c r="AE965" s="199">
        <v>1.3796036152039599</v>
      </c>
      <c r="AF965" s="6">
        <v>1.1929691802276099</v>
      </c>
      <c r="AG965" s="6">
        <v>-0.11971568365579401</v>
      </c>
      <c r="AH965" s="6">
        <v>-0.70239086237708204</v>
      </c>
      <c r="AI965" s="6">
        <v>-6.8088480953866506E-2</v>
      </c>
      <c r="AJ965" s="6">
        <v>-0.447080519758213</v>
      </c>
      <c r="AK965" s="6">
        <v>-1.0218786747578099</v>
      </c>
      <c r="AL965" s="6">
        <v>1.0962676100123601</v>
      </c>
      <c r="AM965" s="63">
        <v>-1.30968618394116</v>
      </c>
      <c r="AN965" s="8">
        <v>1.3796036152039599</v>
      </c>
      <c r="AO965" s="7">
        <v>1.1929691802276099</v>
      </c>
      <c r="AP965" s="7" t="s">
        <v>4887</v>
      </c>
      <c r="AQ965" s="7" t="s">
        <v>4887</v>
      </c>
      <c r="AR965" s="7" t="s">
        <v>4887</v>
      </c>
      <c r="AS965" s="7" t="s">
        <v>4887</v>
      </c>
      <c r="AT965" s="7" t="s">
        <v>4887</v>
      </c>
      <c r="AU965" s="7">
        <v>1.0962676100123601</v>
      </c>
      <c r="AV965" s="9" t="s">
        <v>4887</v>
      </c>
    </row>
    <row r="966" spans="1:48" s="33" customFormat="1" ht="25" customHeight="1" x14ac:dyDescent="0.2">
      <c r="A966" s="13" t="s">
        <v>714</v>
      </c>
      <c r="B966" s="1" t="s">
        <v>714</v>
      </c>
      <c r="C966" s="203" t="s">
        <v>715</v>
      </c>
      <c r="D966" s="201" t="s">
        <v>714</v>
      </c>
      <c r="E966" s="74" t="s">
        <v>13235</v>
      </c>
      <c r="F966" s="74" t="s">
        <v>12540</v>
      </c>
      <c r="G966" s="121" t="s">
        <v>4887</v>
      </c>
      <c r="H966" s="205">
        <v>2.3697293345435502</v>
      </c>
      <c r="I966" s="2">
        <v>1.1201883852464201</v>
      </c>
      <c r="J966" s="2">
        <v>1.9018663104301501</v>
      </c>
      <c r="K966" s="2">
        <v>2.83761694027055</v>
      </c>
      <c r="L966" s="2">
        <v>-6.0619592615999096</v>
      </c>
      <c r="M966" s="2">
        <v>-5.3541654681794899</v>
      </c>
      <c r="N966" s="2">
        <v>1.31764753656774</v>
      </c>
      <c r="O966" s="2">
        <v>0.98869565956396199</v>
      </c>
      <c r="P966" s="17">
        <v>2.10688315181434</v>
      </c>
      <c r="Q966" s="16">
        <v>1.79726134340671</v>
      </c>
      <c r="R966" s="2">
        <v>-2.8595025965029501</v>
      </c>
      <c r="S966" s="17">
        <v>1.4710754493153499</v>
      </c>
      <c r="T966" s="21">
        <v>0.63130404349811997</v>
      </c>
      <c r="U966" s="3">
        <v>4.9465261826574602</v>
      </c>
      <c r="V966" s="22">
        <v>0.57466591186867999</v>
      </c>
      <c r="W966" s="26">
        <v>0.17016609297824301</v>
      </c>
      <c r="X966" s="27" t="s">
        <v>17</v>
      </c>
      <c r="Y966" s="26">
        <v>0.24329399389839601</v>
      </c>
      <c r="Z966" s="5">
        <v>-4.6567639399096601</v>
      </c>
      <c r="AA966" s="4">
        <v>0.54457959144042201</v>
      </c>
      <c r="AB966" s="5">
        <v>0.32618589409136001</v>
      </c>
      <c r="AC966" s="4">
        <v>0.26782881822275501</v>
      </c>
      <c r="AD966" s="216">
        <v>-4.3305780458183003</v>
      </c>
      <c r="AE966" s="199">
        <v>0.66243768649453705</v>
      </c>
      <c r="AF966" s="6">
        <v>0.29182605638167203</v>
      </c>
      <c r="AG966" s="6">
        <v>0.52367034306834603</v>
      </c>
      <c r="AH966" s="6">
        <v>0.80121232078373505</v>
      </c>
      <c r="AI966" s="6">
        <v>-1.83838620165297</v>
      </c>
      <c r="AJ966" s="6">
        <v>-1.6284558174499899</v>
      </c>
      <c r="AK966" s="6">
        <v>0.35039209056651399</v>
      </c>
      <c r="AL966" s="6">
        <v>0.25282554708218002</v>
      </c>
      <c r="AM966" s="63">
        <v>0.58447797472597596</v>
      </c>
      <c r="AN966" s="8">
        <v>0.66243768649453705</v>
      </c>
      <c r="AO966" s="7">
        <v>0.29182605638167203</v>
      </c>
      <c r="AP966" s="7">
        <v>0.52367034306834603</v>
      </c>
      <c r="AQ966" s="7">
        <v>0.80121232078373505</v>
      </c>
      <c r="AR966" s="7" t="s">
        <v>4887</v>
      </c>
      <c r="AS966" s="7" t="s">
        <v>4887</v>
      </c>
      <c r="AT966" s="7">
        <v>0.35039209056651399</v>
      </c>
      <c r="AU966" s="7">
        <v>0.25282554708218002</v>
      </c>
      <c r="AV966" s="9">
        <v>0.58447797472597596</v>
      </c>
    </row>
    <row r="967" spans="1:48" s="33" customFormat="1" ht="25" customHeight="1" x14ac:dyDescent="0.2">
      <c r="A967" s="13" t="s">
        <v>716</v>
      </c>
      <c r="B967" s="1" t="s">
        <v>717</v>
      </c>
      <c r="C967" s="203" t="s">
        <v>718</v>
      </c>
      <c r="D967" s="201" t="s">
        <v>7590</v>
      </c>
      <c r="E967" s="74" t="s">
        <v>13038</v>
      </c>
      <c r="F967" s="74" t="s">
        <v>10389</v>
      </c>
      <c r="G967" s="121" t="s">
        <v>4887</v>
      </c>
      <c r="H967" s="205">
        <v>-7.0944265603557696E-2</v>
      </c>
      <c r="I967" s="2">
        <v>-1.2672611291887901</v>
      </c>
      <c r="J967" s="2">
        <v>-0.78208528492237395</v>
      </c>
      <c r="K967" s="2">
        <v>-1.0431935061275299</v>
      </c>
      <c r="L967" s="2">
        <v>-4.1055715597847504</v>
      </c>
      <c r="M967" s="2">
        <v>5.1564694606337703E-2</v>
      </c>
      <c r="N967" s="2">
        <v>-6.66503134662167</v>
      </c>
      <c r="O967" s="2">
        <v>-7.8382508898950903E-2</v>
      </c>
      <c r="P967" s="17">
        <v>-2.2738511540080699</v>
      </c>
      <c r="Q967" s="16">
        <v>-0.70676355990490702</v>
      </c>
      <c r="R967" s="2">
        <v>-1.6990667904353101</v>
      </c>
      <c r="S967" s="17">
        <v>-3.0057550031762301</v>
      </c>
      <c r="T967" s="21">
        <v>0.60170468771591501</v>
      </c>
      <c r="U967" s="3">
        <v>2.1547790567004101</v>
      </c>
      <c r="V967" s="22">
        <v>3.35376626513967</v>
      </c>
      <c r="W967" s="26">
        <v>0.51767312002555499</v>
      </c>
      <c r="X967" s="27" t="s">
        <v>17</v>
      </c>
      <c r="Y967" s="26">
        <v>0.513125710587508</v>
      </c>
      <c r="Z967" s="5">
        <v>-0.99230323053040803</v>
      </c>
      <c r="AA967" s="4">
        <v>0.35674734912643002</v>
      </c>
      <c r="AB967" s="5">
        <v>2.2989914432713201</v>
      </c>
      <c r="AC967" s="4">
        <v>0.60545473887710299</v>
      </c>
      <c r="AD967" s="216">
        <v>1.3066882127409201</v>
      </c>
      <c r="AE967" s="199">
        <v>0.77034535211280497</v>
      </c>
      <c r="AF967" s="6">
        <v>0.23853865879654501</v>
      </c>
      <c r="AG967" s="6">
        <v>0.45421710425704698</v>
      </c>
      <c r="AH967" s="6">
        <v>0.33814492978258698</v>
      </c>
      <c r="AI967" s="6">
        <v>-1.02319435746863</v>
      </c>
      <c r="AJ967" s="6">
        <v>0.82480507512932</v>
      </c>
      <c r="AK967" s="6">
        <v>-2.1609680421381801</v>
      </c>
      <c r="AL967" s="6">
        <v>0.76703878034121697</v>
      </c>
      <c r="AM967" s="63">
        <v>-0.208927500812714</v>
      </c>
      <c r="AN967" s="8">
        <v>0.77034535211280497</v>
      </c>
      <c r="AO967" s="7">
        <v>0.23853865879654501</v>
      </c>
      <c r="AP967" s="7">
        <v>0.45421710425704698</v>
      </c>
      <c r="AQ967" s="7">
        <v>0.33814492978258698</v>
      </c>
      <c r="AR967" s="7" t="s">
        <v>4887</v>
      </c>
      <c r="AS967" s="7">
        <v>0.82480507512932</v>
      </c>
      <c r="AT967" s="7" t="s">
        <v>4887</v>
      </c>
      <c r="AU967" s="7">
        <v>0.76703878034121697</v>
      </c>
      <c r="AV967" s="9">
        <v>-0.208927500812714</v>
      </c>
    </row>
    <row r="968" spans="1:48" s="33" customFormat="1" ht="25" customHeight="1" x14ac:dyDescent="0.2">
      <c r="A968" s="13" t="s">
        <v>731</v>
      </c>
      <c r="B968" s="1" t="s">
        <v>731</v>
      </c>
      <c r="C968" s="203" t="s">
        <v>732</v>
      </c>
      <c r="D968" s="201" t="s">
        <v>5123</v>
      </c>
      <c r="E968" s="74" t="s">
        <v>13172</v>
      </c>
      <c r="F968" s="74" t="s">
        <v>12555</v>
      </c>
      <c r="G968" s="121" t="s">
        <v>4887</v>
      </c>
      <c r="H968" s="205">
        <v>-4.5958282552965501</v>
      </c>
      <c r="I968" s="2">
        <v>-7.6755165401690704</v>
      </c>
      <c r="J968" s="2">
        <v>-6.8455712866812801</v>
      </c>
      <c r="K968" s="2">
        <v>-6.1124264641787196</v>
      </c>
      <c r="L968" s="2">
        <v>-2.6690437657656099</v>
      </c>
      <c r="M968" s="2">
        <v>-3.0140529751580298</v>
      </c>
      <c r="N968" s="2">
        <v>-5.2124656036223396</v>
      </c>
      <c r="O968" s="2">
        <v>-1.5382398420333601</v>
      </c>
      <c r="P968" s="17">
        <v>-2.41513051639956</v>
      </c>
      <c r="Q968" s="16">
        <v>-6.3723053607156297</v>
      </c>
      <c r="R968" s="2">
        <v>-3.9318410683674498</v>
      </c>
      <c r="S968" s="17">
        <v>-3.0552786540184198</v>
      </c>
      <c r="T968" s="21">
        <v>1.59345707833796</v>
      </c>
      <c r="U968" s="3">
        <v>1.89630491745406</v>
      </c>
      <c r="V968" s="22">
        <v>1.91893876018848</v>
      </c>
      <c r="W968" s="26">
        <v>0.14514430905223899</v>
      </c>
      <c r="X968" s="27" t="s">
        <v>17</v>
      </c>
      <c r="Y968" s="26">
        <v>0.16521479811516701</v>
      </c>
      <c r="Z968" s="5">
        <v>2.4404642923481799</v>
      </c>
      <c r="AA968" s="4">
        <v>8.4862864275254093E-2</v>
      </c>
      <c r="AB968" s="5">
        <v>-3.3170267066972201</v>
      </c>
      <c r="AC968" s="4">
        <v>0.60364341669788901</v>
      </c>
      <c r="AD968" s="216">
        <v>-0.87656241434903603</v>
      </c>
      <c r="AE968" s="199">
        <v>-6.60259626519724E-2</v>
      </c>
      <c r="AF968" s="6">
        <v>-1.4911032954593699</v>
      </c>
      <c r="AG968" s="6">
        <v>-1.10705917838877</v>
      </c>
      <c r="AH968" s="6">
        <v>-0.76780793879237397</v>
      </c>
      <c r="AI968" s="6">
        <v>0.82556326562250204</v>
      </c>
      <c r="AJ968" s="6">
        <v>0.66591567845272004</v>
      </c>
      <c r="AK968" s="6">
        <v>-0.35136520038521901</v>
      </c>
      <c r="AL968" s="6">
        <v>1.34882500203788</v>
      </c>
      <c r="AM968" s="63">
        <v>0.94305762956460104</v>
      </c>
      <c r="AN968" s="8" t="s">
        <v>4887</v>
      </c>
      <c r="AO968" s="7" t="s">
        <v>4887</v>
      </c>
      <c r="AP968" s="7" t="s">
        <v>4887</v>
      </c>
      <c r="AQ968" s="7" t="s">
        <v>4887</v>
      </c>
      <c r="AR968" s="7">
        <v>0.82556326562250204</v>
      </c>
      <c r="AS968" s="7">
        <v>0.66591567845272004</v>
      </c>
      <c r="AT968" s="7" t="s">
        <v>4887</v>
      </c>
      <c r="AU968" s="7">
        <v>1.34882500203788</v>
      </c>
      <c r="AV968" s="9">
        <v>0.94305762956460104</v>
      </c>
    </row>
    <row r="969" spans="1:48" s="33" customFormat="1" ht="25" customHeight="1" x14ac:dyDescent="0.2">
      <c r="A969" s="13" t="s">
        <v>735</v>
      </c>
      <c r="B969" s="1" t="s">
        <v>735</v>
      </c>
      <c r="C969" s="203" t="s">
        <v>736</v>
      </c>
      <c r="D969" s="201" t="s">
        <v>7591</v>
      </c>
      <c r="E969" s="74" t="s">
        <v>13208</v>
      </c>
      <c r="F969" s="74" t="s">
        <v>11864</v>
      </c>
      <c r="G969" s="121" t="s">
        <v>4887</v>
      </c>
      <c r="H969" s="205">
        <v>5.5321367041807301</v>
      </c>
      <c r="I969" s="2">
        <v>3.7866447416977</v>
      </c>
      <c r="J969" s="2">
        <v>5.3436293526597503</v>
      </c>
      <c r="K969" s="2">
        <v>4.0536825723424599</v>
      </c>
      <c r="L969" s="2">
        <v>3.4281623959777701</v>
      </c>
      <c r="M969" s="2">
        <v>2.6632172161025398</v>
      </c>
      <c r="N969" s="2">
        <v>2.9516557238889098</v>
      </c>
      <c r="O969" s="2">
        <v>4.5651213743927297</v>
      </c>
      <c r="P969" s="17">
        <v>4.4718833064887598</v>
      </c>
      <c r="Q969" s="16">
        <v>4.8874702661793901</v>
      </c>
      <c r="R969" s="2">
        <v>3.3816873948075901</v>
      </c>
      <c r="S969" s="17">
        <v>3.9962201349234698</v>
      </c>
      <c r="T969" s="21">
        <v>0.95799080470908204</v>
      </c>
      <c r="U969" s="3">
        <v>0.69639674110824001</v>
      </c>
      <c r="V969" s="22">
        <v>0.90581976183266999</v>
      </c>
      <c r="W969" s="26">
        <v>0.179267362050931</v>
      </c>
      <c r="X969" s="27" t="s">
        <v>17</v>
      </c>
      <c r="Y969" s="26">
        <v>9.8885939616740096E-2</v>
      </c>
      <c r="Z969" s="5">
        <v>-1.5057828713718</v>
      </c>
      <c r="AA969" s="4">
        <v>0.30683742867851899</v>
      </c>
      <c r="AB969" s="5">
        <v>0.891250131255926</v>
      </c>
      <c r="AC969" s="4">
        <v>0.40751921556534698</v>
      </c>
      <c r="AD969" s="216">
        <v>-0.61453274011587899</v>
      </c>
      <c r="AE969" s="199">
        <v>1.45409261363125</v>
      </c>
      <c r="AF969" s="6">
        <v>-0.30399191512136597</v>
      </c>
      <c r="AG969" s="6">
        <v>1.2642253066551099</v>
      </c>
      <c r="AH969" s="6">
        <v>-3.5027583724294403E-2</v>
      </c>
      <c r="AI969" s="6">
        <v>-0.66506047309090299</v>
      </c>
      <c r="AJ969" s="6">
        <v>-1.4355242248514299</v>
      </c>
      <c r="AK969" s="6">
        <v>-1.1450048246278199</v>
      </c>
      <c r="AL969" s="6">
        <v>0.48010090991212301</v>
      </c>
      <c r="AM969" s="63">
        <v>0.386190191217338</v>
      </c>
      <c r="AN969" s="8">
        <v>1.45409261363125</v>
      </c>
      <c r="AO969" s="7">
        <v>-0.30399191512136597</v>
      </c>
      <c r="AP969" s="7">
        <v>1.2642253066551099</v>
      </c>
      <c r="AQ969" s="7">
        <v>-3.5027583724294403E-2</v>
      </c>
      <c r="AR969" s="7">
        <v>-0.66506047309090299</v>
      </c>
      <c r="AS969" s="7">
        <v>-1.4355242248514299</v>
      </c>
      <c r="AT969" s="7">
        <v>-1.1450048246278199</v>
      </c>
      <c r="AU969" s="7">
        <v>0.48010090991212301</v>
      </c>
      <c r="AV969" s="9">
        <v>0.386190191217338</v>
      </c>
    </row>
    <row r="970" spans="1:48" s="33" customFormat="1" ht="25" customHeight="1" x14ac:dyDescent="0.2">
      <c r="A970" s="13" t="s">
        <v>737</v>
      </c>
      <c r="B970" s="1" t="s">
        <v>738</v>
      </c>
      <c r="C970" s="203" t="s">
        <v>739</v>
      </c>
      <c r="D970" s="201" t="s">
        <v>7592</v>
      </c>
      <c r="E970" s="74" t="s">
        <v>13229</v>
      </c>
      <c r="F970" s="74" t="s">
        <v>12875</v>
      </c>
      <c r="G970" s="121" t="s">
        <v>4887</v>
      </c>
      <c r="H970" s="205">
        <v>2.4420713550158601</v>
      </c>
      <c r="I970" s="2">
        <v>0.79857238983383305</v>
      </c>
      <c r="J970" s="2">
        <v>3.4438032245905301</v>
      </c>
      <c r="K970" s="2">
        <v>2.1111400485887999</v>
      </c>
      <c r="L970" s="2">
        <v>2.6802877891282102</v>
      </c>
      <c r="M970" s="2">
        <v>0.63939683831979</v>
      </c>
      <c r="N970" s="2">
        <v>2.2826546728239201</v>
      </c>
      <c r="O970" s="2">
        <v>2.5369538447218898</v>
      </c>
      <c r="P970" s="17">
        <v>4.3150684156802797</v>
      </c>
      <c r="Q970" s="16">
        <v>2.2281489898134099</v>
      </c>
      <c r="R970" s="2">
        <v>1.81027489201227</v>
      </c>
      <c r="S970" s="17">
        <v>3.0448923110753601</v>
      </c>
      <c r="T970" s="21">
        <v>1.3355274710904499</v>
      </c>
      <c r="U970" s="3">
        <v>1.05318509774127</v>
      </c>
      <c r="V970" s="22">
        <v>1.10732900248255</v>
      </c>
      <c r="W970" s="26">
        <v>0.46887898788093901</v>
      </c>
      <c r="X970" s="27" t="s">
        <v>17</v>
      </c>
      <c r="Y970" s="26">
        <v>0.69346208756419003</v>
      </c>
      <c r="Z970" s="5">
        <v>-0.41787409780113999</v>
      </c>
      <c r="AA970" s="4">
        <v>0.462071169143075</v>
      </c>
      <c r="AB970" s="5">
        <v>-0.81674332126195504</v>
      </c>
      <c r="AC970" s="4">
        <v>0.23446022730125399</v>
      </c>
      <c r="AD970" s="216">
        <v>-1.2346174190631001</v>
      </c>
      <c r="AE970" s="199">
        <v>7.0325499164093294E-2</v>
      </c>
      <c r="AF970" s="6">
        <v>-1.3571866162861901</v>
      </c>
      <c r="AG970" s="6">
        <v>0.94041085397422797</v>
      </c>
      <c r="AH970" s="6">
        <v>-0.21711517424947099</v>
      </c>
      <c r="AI970" s="6">
        <v>0.27723578812620298</v>
      </c>
      <c r="AJ970" s="6">
        <v>-1.49544348962995</v>
      </c>
      <c r="AK970" s="6">
        <v>-6.8140815725663606E-2</v>
      </c>
      <c r="AL970" s="6">
        <v>0.15273863508257801</v>
      </c>
      <c r="AM970" s="63">
        <v>1.6971753195441699</v>
      </c>
      <c r="AN970" s="8">
        <v>7.0325499164093294E-2</v>
      </c>
      <c r="AO970" s="7">
        <v>-1.3571866162861901</v>
      </c>
      <c r="AP970" s="7">
        <v>0.94041085397422797</v>
      </c>
      <c r="AQ970" s="7">
        <v>-0.21711517424947099</v>
      </c>
      <c r="AR970" s="7">
        <v>0.27723578812620298</v>
      </c>
      <c r="AS970" s="7">
        <v>-1.49544348962995</v>
      </c>
      <c r="AT970" s="7">
        <v>-6.8140815725663606E-2</v>
      </c>
      <c r="AU970" s="7">
        <v>0.15273863508257801</v>
      </c>
      <c r="AV970" s="9">
        <v>1.6971753195441699</v>
      </c>
    </row>
    <row r="971" spans="1:48" s="33" customFormat="1" ht="25" customHeight="1" x14ac:dyDescent="0.2">
      <c r="A971" s="13" t="s">
        <v>740</v>
      </c>
      <c r="B971" s="1" t="s">
        <v>740</v>
      </c>
      <c r="C971" s="203" t="s">
        <v>741</v>
      </c>
      <c r="D971" s="201" t="s">
        <v>740</v>
      </c>
      <c r="E971" s="74" t="s">
        <v>8205</v>
      </c>
      <c r="F971" s="74" t="s">
        <v>8206</v>
      </c>
      <c r="G971" s="121" t="s">
        <v>8207</v>
      </c>
      <c r="H971" s="205">
        <v>5.4776157969225601E-2</v>
      </c>
      <c r="I971" s="2">
        <v>1.5803506673791501</v>
      </c>
      <c r="J971" s="2">
        <v>0.767520579056299</v>
      </c>
      <c r="K971" s="2">
        <v>-0.874789649443521</v>
      </c>
      <c r="L971" s="2">
        <v>-5.8014166079407401</v>
      </c>
      <c r="M971" s="2">
        <v>-4.1437949386902204</v>
      </c>
      <c r="N971" s="2">
        <v>-5.5758013359732201</v>
      </c>
      <c r="O971" s="2">
        <v>-0.37946555294946499</v>
      </c>
      <c r="P971" s="17">
        <v>0.92184199967424296</v>
      </c>
      <c r="Q971" s="16">
        <v>0.80088246813489095</v>
      </c>
      <c r="R971" s="2">
        <v>-3.6066670653581601</v>
      </c>
      <c r="S971" s="17">
        <v>-1.67780829641615</v>
      </c>
      <c r="T971" s="21">
        <v>0.76333423719396998</v>
      </c>
      <c r="U971" s="3">
        <v>2.5068492298661602</v>
      </c>
      <c r="V971" s="22">
        <v>3.4378936340374802</v>
      </c>
      <c r="W971" s="26">
        <v>0.176193171134335</v>
      </c>
      <c r="X971" s="27" t="s">
        <v>17</v>
      </c>
      <c r="Y971" s="26">
        <v>8.2283185920555599E-2</v>
      </c>
      <c r="Z971" s="5">
        <v>-4.4075495334930501</v>
      </c>
      <c r="AA971" s="4">
        <v>0.33748544693500498</v>
      </c>
      <c r="AB971" s="5">
        <v>2.4786907645510401</v>
      </c>
      <c r="AC971" s="4">
        <v>0.48005615831822102</v>
      </c>
      <c r="AD971" s="216">
        <v>-1.92885876894201</v>
      </c>
      <c r="AE971" s="199">
        <v>0.53671022193227103</v>
      </c>
      <c r="AF971" s="6">
        <v>1.0651990035433001</v>
      </c>
      <c r="AG971" s="6">
        <v>0.78361879858780503</v>
      </c>
      <c r="AH971" s="6">
        <v>0.214690485789161</v>
      </c>
      <c r="AI971" s="6">
        <v>-1.4919892356459701</v>
      </c>
      <c r="AJ971" s="6">
        <v>-0.91775674096886795</v>
      </c>
      <c r="AK971" s="6">
        <v>-1.4138317025595799</v>
      </c>
      <c r="AL971" s="6">
        <v>0.386280419053044</v>
      </c>
      <c r="AM971" s="63">
        <v>0.83707875026883205</v>
      </c>
      <c r="AN971" s="8">
        <v>0.53671022193227103</v>
      </c>
      <c r="AO971" s="7">
        <v>1.0651990035433001</v>
      </c>
      <c r="AP971" s="7">
        <v>0.78361879858780503</v>
      </c>
      <c r="AQ971" s="7">
        <v>0.214690485789161</v>
      </c>
      <c r="AR971" s="7" t="s">
        <v>4887</v>
      </c>
      <c r="AS971" s="7" t="s">
        <v>4887</v>
      </c>
      <c r="AT971" s="7" t="s">
        <v>4887</v>
      </c>
      <c r="AU971" s="7">
        <v>0.386280419053044</v>
      </c>
      <c r="AV971" s="9">
        <v>0.83707875026883205</v>
      </c>
    </row>
    <row r="972" spans="1:48" s="33" customFormat="1" ht="25" customHeight="1" x14ac:dyDescent="0.2">
      <c r="A972" s="13" t="s">
        <v>742</v>
      </c>
      <c r="B972" s="1" t="s">
        <v>742</v>
      </c>
      <c r="C972" s="203" t="s">
        <v>743</v>
      </c>
      <c r="D972" s="201" t="s">
        <v>5203</v>
      </c>
      <c r="E972" s="74" t="s">
        <v>13109</v>
      </c>
      <c r="F972" s="74" t="s">
        <v>10687</v>
      </c>
      <c r="G972" s="121" t="s">
        <v>4887</v>
      </c>
      <c r="H972" s="205">
        <v>-5.4116288672367503</v>
      </c>
      <c r="I972" s="2">
        <v>-0.53161861862472304</v>
      </c>
      <c r="J972" s="2">
        <v>-1.2837839549855901</v>
      </c>
      <c r="K972" s="2">
        <v>-1.75348335322139</v>
      </c>
      <c r="L972" s="2">
        <v>-6.4358245690066802</v>
      </c>
      <c r="M972" s="2">
        <v>-3.60208669917923</v>
      </c>
      <c r="N972" s="2">
        <v>-7.1072797556206799</v>
      </c>
      <c r="O972" s="2">
        <v>-5.7199939704591598</v>
      </c>
      <c r="P972" s="17">
        <v>-5.5579787447626101</v>
      </c>
      <c r="Q972" s="16">
        <v>-2.4090104802823502</v>
      </c>
      <c r="R972" s="2">
        <v>-3.9304648738024301</v>
      </c>
      <c r="S972" s="17">
        <v>-6.1284174902808202</v>
      </c>
      <c r="T972" s="21">
        <v>2.6273991049254701</v>
      </c>
      <c r="U972" s="3">
        <v>2.3583795251055499</v>
      </c>
      <c r="V972" s="22">
        <v>0.85158131392081204</v>
      </c>
      <c r="W972" s="26">
        <v>0.172826687884927</v>
      </c>
      <c r="X972" s="27" t="s">
        <v>17</v>
      </c>
      <c r="Y972" s="26">
        <v>0.49735723735956699</v>
      </c>
      <c r="Z972" s="5">
        <v>-1.5214543935200799</v>
      </c>
      <c r="AA972" s="4">
        <v>0.12293510147884699</v>
      </c>
      <c r="AB972" s="5">
        <v>3.7194070099984602</v>
      </c>
      <c r="AC972" s="4">
        <v>0.243057353297012</v>
      </c>
      <c r="AD972" s="216">
        <v>2.1979526164783798</v>
      </c>
      <c r="AE972" s="199">
        <v>-0.51607197331832799</v>
      </c>
      <c r="AF972" s="6">
        <v>1.4895882542076</v>
      </c>
      <c r="AG972" s="6">
        <v>1.1804519977639401</v>
      </c>
      <c r="AH972" s="6">
        <v>0.98740785360412697</v>
      </c>
      <c r="AI972" s="6">
        <v>-0.93701137294914205</v>
      </c>
      <c r="AJ972" s="6">
        <v>0.227640964074838</v>
      </c>
      <c r="AK972" s="6">
        <v>-1.2129761545273601</v>
      </c>
      <c r="AL972" s="6">
        <v>-0.64280851516596504</v>
      </c>
      <c r="AM972" s="63">
        <v>-0.576221053689705</v>
      </c>
      <c r="AN972" s="8" t="s">
        <v>4887</v>
      </c>
      <c r="AO972" s="7">
        <v>1.4895882542076</v>
      </c>
      <c r="AP972" s="7">
        <v>1.1804519977639401</v>
      </c>
      <c r="AQ972" s="7">
        <v>0.98740785360412697</v>
      </c>
      <c r="AR972" s="7" t="s">
        <v>4887</v>
      </c>
      <c r="AS972" s="7" t="s">
        <v>4887</v>
      </c>
      <c r="AT972" s="7" t="s">
        <v>4887</v>
      </c>
      <c r="AU972" s="7" t="s">
        <v>4887</v>
      </c>
      <c r="AV972" s="9">
        <v>-0.576221053689705</v>
      </c>
    </row>
    <row r="973" spans="1:48" s="33" customFormat="1" ht="25" customHeight="1" x14ac:dyDescent="0.2">
      <c r="A973" s="13" t="s">
        <v>744</v>
      </c>
      <c r="B973" s="1" t="s">
        <v>744</v>
      </c>
      <c r="C973" s="203" t="s">
        <v>745</v>
      </c>
      <c r="D973" s="201" t="s">
        <v>7593</v>
      </c>
      <c r="E973" s="74" t="s">
        <v>12710</v>
      </c>
      <c r="F973" s="74" t="s">
        <v>9364</v>
      </c>
      <c r="G973" s="121" t="s">
        <v>4887</v>
      </c>
      <c r="H973" s="205">
        <v>-9.6783608136043497</v>
      </c>
      <c r="I973" s="2">
        <v>-1.97861662480906</v>
      </c>
      <c r="J973" s="2">
        <v>-5.8795851280473999</v>
      </c>
      <c r="K973" s="2">
        <v>-5.4779749826241098</v>
      </c>
      <c r="L973" s="2">
        <v>-3.2167149286346</v>
      </c>
      <c r="M973" s="2">
        <v>-2.6920017061024302</v>
      </c>
      <c r="N973" s="2">
        <v>-2.1543796132458999</v>
      </c>
      <c r="O973" s="2">
        <v>-2.1663775129018599</v>
      </c>
      <c r="P973" s="17">
        <v>-1.2094664303457601</v>
      </c>
      <c r="Q973" s="16">
        <v>-5.8455208554869396</v>
      </c>
      <c r="R973" s="2">
        <v>-3.7955638724537102</v>
      </c>
      <c r="S973" s="17">
        <v>-1.8434078521645101</v>
      </c>
      <c r="T973" s="21">
        <v>3.84998511999988</v>
      </c>
      <c r="U973" s="3">
        <v>1.4804429570887301</v>
      </c>
      <c r="V973" s="22">
        <v>0.54904214967725296</v>
      </c>
      <c r="W973" s="26">
        <v>0.20575236809990999</v>
      </c>
      <c r="X973" s="27" t="s">
        <v>17</v>
      </c>
      <c r="Y973" s="26">
        <v>0.46191029646934101</v>
      </c>
      <c r="Z973" s="5">
        <v>2.04995698303322</v>
      </c>
      <c r="AA973" s="4">
        <v>0.211677922731971</v>
      </c>
      <c r="AB973" s="5">
        <v>-4.0021130033224299</v>
      </c>
      <c r="AC973" s="4">
        <v>0.13788542014573399</v>
      </c>
      <c r="AD973" s="216">
        <v>-1.9521560202892101</v>
      </c>
      <c r="AE973" s="199">
        <v>-2.1604283178661499</v>
      </c>
      <c r="AF973" s="6">
        <v>0.683022332708345</v>
      </c>
      <c r="AG973" s="6">
        <v>-0.75757246582341797</v>
      </c>
      <c r="AH973" s="6">
        <v>-0.60926122310149</v>
      </c>
      <c r="AI973" s="6">
        <v>0.22580306137061501</v>
      </c>
      <c r="AJ973" s="6">
        <v>0.41957523319747903</v>
      </c>
      <c r="AK973" s="6">
        <v>0.61811454206448002</v>
      </c>
      <c r="AL973" s="6">
        <v>0.61368381881630996</v>
      </c>
      <c r="AM973" s="63">
        <v>0.96706301863383004</v>
      </c>
      <c r="AN973" s="8" t="s">
        <v>4887</v>
      </c>
      <c r="AO973" s="7">
        <v>0.683022332708345</v>
      </c>
      <c r="AP973" s="7" t="s">
        <v>4887</v>
      </c>
      <c r="AQ973" s="7" t="s">
        <v>4887</v>
      </c>
      <c r="AR973" s="7" t="s">
        <v>4887</v>
      </c>
      <c r="AS973" s="7">
        <v>0.41957523319747903</v>
      </c>
      <c r="AT973" s="7">
        <v>0.61811454206448002</v>
      </c>
      <c r="AU973" s="7">
        <v>0.61368381881630996</v>
      </c>
      <c r="AV973" s="9">
        <v>0.96706301863383004</v>
      </c>
    </row>
    <row r="974" spans="1:48" s="33" customFormat="1" ht="25" customHeight="1" x14ac:dyDescent="0.2">
      <c r="A974" s="13" t="s">
        <v>749</v>
      </c>
      <c r="B974" s="1" t="s">
        <v>749</v>
      </c>
      <c r="C974" s="203" t="s">
        <v>750</v>
      </c>
      <c r="D974" s="201" t="s">
        <v>7594</v>
      </c>
      <c r="E974" s="74" t="s">
        <v>12991</v>
      </c>
      <c r="F974" s="74" t="s">
        <v>8563</v>
      </c>
      <c r="G974" s="121" t="s">
        <v>4887</v>
      </c>
      <c r="H974" s="205">
        <v>-0.26354060192750201</v>
      </c>
      <c r="I974" s="2">
        <v>-2.1966328192078501</v>
      </c>
      <c r="J974" s="2">
        <v>-2.1979783906556101</v>
      </c>
      <c r="K974" s="2">
        <v>-3.81082917346238</v>
      </c>
      <c r="L974" s="2">
        <v>-4.94010139120783</v>
      </c>
      <c r="M974" s="2">
        <v>-2.1405039969756601</v>
      </c>
      <c r="N974" s="2">
        <v>-6.2934704842562796</v>
      </c>
      <c r="O974" s="2">
        <v>-0.82780926682759304</v>
      </c>
      <c r="P974" s="17">
        <v>-1.44746384762713</v>
      </c>
      <c r="Q974" s="16">
        <v>-1.5527172705969901</v>
      </c>
      <c r="R974" s="2">
        <v>-3.63047818721529</v>
      </c>
      <c r="S974" s="17">
        <v>-2.8562478662370001</v>
      </c>
      <c r="T974" s="21">
        <v>1.1164599477464201</v>
      </c>
      <c r="U974" s="3">
        <v>1.40848544583468</v>
      </c>
      <c r="V974" s="22">
        <v>2.9928026069629001</v>
      </c>
      <c r="W974" s="26">
        <v>0.48655486004333398</v>
      </c>
      <c r="X974" s="27" t="s">
        <v>17</v>
      </c>
      <c r="Y974" s="26">
        <v>0.11947484382175</v>
      </c>
      <c r="Z974" s="5">
        <v>-2.0777609166183</v>
      </c>
      <c r="AA974" s="4">
        <v>0.53882593222140696</v>
      </c>
      <c r="AB974" s="5">
        <v>1.3035305956400101</v>
      </c>
      <c r="AC974" s="4">
        <v>0.71371862119855001</v>
      </c>
      <c r="AD974" s="216">
        <v>-0.77423032097828803</v>
      </c>
      <c r="AE974" s="199">
        <v>1.2276648185833301</v>
      </c>
      <c r="AF974" s="6">
        <v>0.24549579969440599</v>
      </c>
      <c r="AG974" s="6">
        <v>0.244812139299485</v>
      </c>
      <c r="AH974" s="6">
        <v>-0.57464802757874101</v>
      </c>
      <c r="AI974" s="6">
        <v>-1.1484107152802101</v>
      </c>
      <c r="AJ974" s="6">
        <v>0.27401383404909602</v>
      </c>
      <c r="AK974" s="6">
        <v>-1.8360329520424401</v>
      </c>
      <c r="AL974" s="6">
        <v>0.94097016633626895</v>
      </c>
      <c r="AM974" s="63">
        <v>0.62613493693880895</v>
      </c>
      <c r="AN974" s="8">
        <v>1.2276648185833301</v>
      </c>
      <c r="AO974" s="7">
        <v>0.24549579969440599</v>
      </c>
      <c r="AP974" s="7">
        <v>0.244812139299485</v>
      </c>
      <c r="AQ974" s="7" t="s">
        <v>4887</v>
      </c>
      <c r="AR974" s="7" t="s">
        <v>4887</v>
      </c>
      <c r="AS974" s="7">
        <v>0.27401383404909602</v>
      </c>
      <c r="AT974" s="7" t="s">
        <v>4887</v>
      </c>
      <c r="AU974" s="7">
        <v>0.94097016633626895</v>
      </c>
      <c r="AV974" s="9">
        <v>0.62613493693880895</v>
      </c>
    </row>
    <row r="975" spans="1:48" s="33" customFormat="1" ht="25" customHeight="1" x14ac:dyDescent="0.2">
      <c r="A975" s="13" t="s">
        <v>751</v>
      </c>
      <c r="B975" s="1" t="s">
        <v>752</v>
      </c>
      <c r="C975" s="203" t="s">
        <v>753</v>
      </c>
      <c r="D975" s="201" t="s">
        <v>7595</v>
      </c>
      <c r="E975" s="74" t="s">
        <v>13669</v>
      </c>
      <c r="F975" s="74" t="s">
        <v>10722</v>
      </c>
      <c r="G975" s="121" t="s">
        <v>4887</v>
      </c>
      <c r="H975" s="205">
        <v>3.7619557250498699</v>
      </c>
      <c r="I975" s="2">
        <v>2.6546085535304198</v>
      </c>
      <c r="J975" s="2">
        <v>3.83779395331953</v>
      </c>
      <c r="K975" s="2">
        <v>3.2778220943816101</v>
      </c>
      <c r="L975" s="2">
        <v>3.0425274222146199</v>
      </c>
      <c r="M975" s="2">
        <v>2.9515729272621698</v>
      </c>
      <c r="N975" s="2">
        <v>2.4426366906063102</v>
      </c>
      <c r="O975" s="2">
        <v>3.3031788387363599</v>
      </c>
      <c r="P975" s="17">
        <v>3.20546331357018</v>
      </c>
      <c r="Q975" s="16">
        <v>3.41811941063327</v>
      </c>
      <c r="R975" s="2">
        <v>3.0906408146194702</v>
      </c>
      <c r="S975" s="17">
        <v>2.9837596143042902</v>
      </c>
      <c r="T975" s="21">
        <v>0.66230618365089899</v>
      </c>
      <c r="U975" s="3">
        <v>0.168362120615237</v>
      </c>
      <c r="V975" s="22">
        <v>0.47116620727531899</v>
      </c>
      <c r="W975" s="26">
        <v>0.54662193284416305</v>
      </c>
      <c r="X975" s="27" t="s">
        <v>17</v>
      </c>
      <c r="Y975" s="26">
        <v>0.48508517951429397</v>
      </c>
      <c r="Z975" s="5">
        <v>-0.32747859601380702</v>
      </c>
      <c r="AA975" s="4">
        <v>0.41225042858752098</v>
      </c>
      <c r="AB975" s="5">
        <v>0.43435979632898902</v>
      </c>
      <c r="AC975" s="4">
        <v>0.740423082015637</v>
      </c>
      <c r="AD975" s="216">
        <v>0.106881200315182</v>
      </c>
      <c r="AE975" s="199">
        <v>1.30240771933267</v>
      </c>
      <c r="AF975" s="6">
        <v>-1.1102049556540801</v>
      </c>
      <c r="AG975" s="6">
        <v>1.4676388911618801</v>
      </c>
      <c r="AH975" s="6">
        <v>0.247610304593368</v>
      </c>
      <c r="AI975" s="6">
        <v>-0.26503371801067599</v>
      </c>
      <c r="AJ975" s="6">
        <v>-0.46319918319915299</v>
      </c>
      <c r="AK975" s="6">
        <v>-1.57203482833036</v>
      </c>
      <c r="AL975" s="6">
        <v>0.30285585395682801</v>
      </c>
      <c r="AM975" s="63">
        <v>8.9959916149519897E-2</v>
      </c>
      <c r="AN975" s="8">
        <v>1.30240771933267</v>
      </c>
      <c r="AO975" s="7">
        <v>-1.1102049556540801</v>
      </c>
      <c r="AP975" s="7">
        <v>1.4676388911618801</v>
      </c>
      <c r="AQ975" s="7">
        <v>0.247610304593368</v>
      </c>
      <c r="AR975" s="7">
        <v>-0.26503371801067599</v>
      </c>
      <c r="AS975" s="7">
        <v>-0.46319918319915299</v>
      </c>
      <c r="AT975" s="7">
        <v>-1.57203482833036</v>
      </c>
      <c r="AU975" s="7">
        <v>0.30285585395682801</v>
      </c>
      <c r="AV975" s="9">
        <v>8.9959916149519897E-2</v>
      </c>
    </row>
    <row r="976" spans="1:48" s="33" customFormat="1" ht="25" customHeight="1" x14ac:dyDescent="0.2">
      <c r="A976" s="13" t="s">
        <v>754</v>
      </c>
      <c r="B976" s="1" t="s">
        <v>754</v>
      </c>
      <c r="C976" s="203" t="s">
        <v>755</v>
      </c>
      <c r="D976" s="201" t="s">
        <v>754</v>
      </c>
      <c r="E976" s="74" t="s">
        <v>8730</v>
      </c>
      <c r="F976" s="74" t="s">
        <v>8731</v>
      </c>
      <c r="G976" s="121" t="s">
        <v>8732</v>
      </c>
      <c r="H976" s="205">
        <v>-4.1291509852063397</v>
      </c>
      <c r="I976" s="2">
        <v>-5.8820440212083902</v>
      </c>
      <c r="J976" s="2">
        <v>-3.6551437606089001</v>
      </c>
      <c r="K976" s="2">
        <v>-4.8884842126064001</v>
      </c>
      <c r="L976" s="2">
        <v>-5.3437892113164001</v>
      </c>
      <c r="M976" s="2">
        <v>-5.11891258932011</v>
      </c>
      <c r="N976" s="2">
        <v>-6.3153235972629096</v>
      </c>
      <c r="O976" s="2">
        <v>-4.5976181176808204</v>
      </c>
      <c r="P976" s="17">
        <v>-4.0947364098666901</v>
      </c>
      <c r="Q976" s="16">
        <v>-4.5554462556745401</v>
      </c>
      <c r="R976" s="2">
        <v>-5.1170620044142998</v>
      </c>
      <c r="S976" s="17">
        <v>-5.0025593749368102</v>
      </c>
      <c r="T976" s="21">
        <v>1.17305879472522</v>
      </c>
      <c r="U976" s="3">
        <v>0.22765814055497799</v>
      </c>
      <c r="V976" s="22">
        <v>1.16436030960271</v>
      </c>
      <c r="W976" s="26">
        <v>0.76182497326986198</v>
      </c>
      <c r="X976" s="27" t="s">
        <v>17</v>
      </c>
      <c r="Y976" s="26">
        <v>0.495899884565634</v>
      </c>
      <c r="Z976" s="5">
        <v>-0.56161574873975995</v>
      </c>
      <c r="AA976" s="4">
        <v>0.66378841001314404</v>
      </c>
      <c r="AB976" s="5">
        <v>0.44711311926226299</v>
      </c>
      <c r="AC976" s="4">
        <v>0.88163975656952598</v>
      </c>
      <c r="AD976" s="216">
        <v>-0.11450262947749699</v>
      </c>
      <c r="AE976" s="199">
        <v>0.87356465701339303</v>
      </c>
      <c r="AF976" s="6">
        <v>-1.13455159293148</v>
      </c>
      <c r="AG976" s="6">
        <v>1.4165878710689299</v>
      </c>
      <c r="AH976" s="6">
        <v>3.6716505679328902E-3</v>
      </c>
      <c r="AI976" s="6">
        <v>-0.51792627230134702</v>
      </c>
      <c r="AJ976" s="6">
        <v>-0.26030735911688702</v>
      </c>
      <c r="AK976" s="6">
        <v>-1.6309171666283</v>
      </c>
      <c r="AL976" s="6">
        <v>0.33688817877677801</v>
      </c>
      <c r="AM976" s="63">
        <v>0.91299003355098796</v>
      </c>
      <c r="AN976" s="8">
        <v>0.87356465701339303</v>
      </c>
      <c r="AO976" s="7" t="s">
        <v>4887</v>
      </c>
      <c r="AP976" s="7">
        <v>1.4165878710689299</v>
      </c>
      <c r="AQ976" s="7" t="s">
        <v>4887</v>
      </c>
      <c r="AR976" s="7" t="s">
        <v>4887</v>
      </c>
      <c r="AS976" s="7" t="s">
        <v>4887</v>
      </c>
      <c r="AT976" s="7" t="s">
        <v>4887</v>
      </c>
      <c r="AU976" s="7">
        <v>0.33688817877677801</v>
      </c>
      <c r="AV976" s="9">
        <v>0.91299003355098796</v>
      </c>
    </row>
    <row r="977" spans="1:48" s="33" customFormat="1" ht="25" customHeight="1" x14ac:dyDescent="0.2">
      <c r="A977" s="13" t="s">
        <v>756</v>
      </c>
      <c r="B977" s="1" t="s">
        <v>756</v>
      </c>
      <c r="C977" s="203" t="s">
        <v>757</v>
      </c>
      <c r="D977" s="201" t="s">
        <v>756</v>
      </c>
      <c r="E977" s="74" t="s">
        <v>11241</v>
      </c>
      <c r="F977" s="74" t="s">
        <v>11242</v>
      </c>
      <c r="G977" s="121" t="s">
        <v>11243</v>
      </c>
      <c r="H977" s="205">
        <v>-0.49291712695821799</v>
      </c>
      <c r="I977" s="2">
        <v>-1.1360650898614999</v>
      </c>
      <c r="J977" s="2">
        <v>-2.4202281756736901</v>
      </c>
      <c r="K977" s="2">
        <v>-1.0862044310093399</v>
      </c>
      <c r="L977" s="2">
        <v>-2.93104646442091</v>
      </c>
      <c r="M977" s="2">
        <v>-8.4248500950881198</v>
      </c>
      <c r="N977" s="2">
        <v>-4.3643624792599702</v>
      </c>
      <c r="O977" s="2">
        <v>-1.45611642664437</v>
      </c>
      <c r="P977" s="17">
        <v>2.2521577304665898</v>
      </c>
      <c r="Q977" s="16">
        <v>-1.3497367974978001</v>
      </c>
      <c r="R977" s="2">
        <v>-4.1473669968394598</v>
      </c>
      <c r="S977" s="17">
        <v>-1.18944039181258</v>
      </c>
      <c r="T977" s="21">
        <v>0.98126126419437698</v>
      </c>
      <c r="U977" s="3">
        <v>3.8175262636834302</v>
      </c>
      <c r="V977" s="22">
        <v>3.3163115055879802</v>
      </c>
      <c r="W977" s="26">
        <v>0.44194555140263803</v>
      </c>
      <c r="X977" s="27" t="s">
        <v>17</v>
      </c>
      <c r="Y977" s="26">
        <v>0.33136500735857999</v>
      </c>
      <c r="Z977" s="5">
        <v>-2.7976301993416599</v>
      </c>
      <c r="AA977" s="4">
        <v>0.94234763868560301</v>
      </c>
      <c r="AB977" s="5">
        <v>-0.160296405685218</v>
      </c>
      <c r="AC977" s="4">
        <v>0.369335403312892</v>
      </c>
      <c r="AD977" s="216">
        <v>-2.9579266050268802</v>
      </c>
      <c r="AE977" s="199">
        <v>0.58823843177497104</v>
      </c>
      <c r="AF977" s="6">
        <v>0.370300988844674</v>
      </c>
      <c r="AG977" s="6">
        <v>-6.4851161780233896E-2</v>
      </c>
      <c r="AH977" s="6">
        <v>0.387196796838848</v>
      </c>
      <c r="AI977" s="6">
        <v>-0.23794730461656299</v>
      </c>
      <c r="AJ977" s="6">
        <v>-2.09958037241632</v>
      </c>
      <c r="AK977" s="6">
        <v>-0.72364149196182503</v>
      </c>
      <c r="AL977" s="6">
        <v>0.26184823151957098</v>
      </c>
      <c r="AM977" s="63">
        <v>1.5184358817968799</v>
      </c>
      <c r="AN977" s="8">
        <v>0.58823843177497104</v>
      </c>
      <c r="AO977" s="7">
        <v>0.370300988844674</v>
      </c>
      <c r="AP977" s="7">
        <v>-6.4851161780233896E-2</v>
      </c>
      <c r="AQ977" s="7">
        <v>0.387196796838848</v>
      </c>
      <c r="AR977" s="7">
        <v>-0.23794730461656299</v>
      </c>
      <c r="AS977" s="7" t="s">
        <v>4887</v>
      </c>
      <c r="AT977" s="7">
        <v>-0.72364149196182503</v>
      </c>
      <c r="AU977" s="7">
        <v>0.26184823151957098</v>
      </c>
      <c r="AV977" s="9">
        <v>1.5184358817968799</v>
      </c>
    </row>
    <row r="978" spans="1:48" s="33" customFormat="1" ht="25" customHeight="1" x14ac:dyDescent="0.2">
      <c r="A978" s="13" t="s">
        <v>758</v>
      </c>
      <c r="B978" s="1" t="s">
        <v>758</v>
      </c>
      <c r="C978" s="203" t="s">
        <v>759</v>
      </c>
      <c r="D978" s="201" t="s">
        <v>7596</v>
      </c>
      <c r="E978" s="74" t="s">
        <v>13244</v>
      </c>
      <c r="F978" s="74" t="s">
        <v>13245</v>
      </c>
      <c r="G978" s="121" t="s">
        <v>4887</v>
      </c>
      <c r="H978" s="205">
        <v>-6.0442053695185196</v>
      </c>
      <c r="I978" s="2">
        <v>1.0289941564089999</v>
      </c>
      <c r="J978" s="2">
        <v>1.0267962448480099</v>
      </c>
      <c r="K978" s="2">
        <v>-1.1063365866408601</v>
      </c>
      <c r="L978" s="2">
        <v>-1.01148203877728</v>
      </c>
      <c r="M978" s="2">
        <v>-3.5701424815384799</v>
      </c>
      <c r="N978" s="2">
        <v>-4.5543051085394399</v>
      </c>
      <c r="O978" s="2">
        <v>-1.5923351605098</v>
      </c>
      <c r="P978" s="17">
        <v>-1.1986541916025599</v>
      </c>
      <c r="Q978" s="16">
        <v>-1.32947165608717</v>
      </c>
      <c r="R978" s="2">
        <v>-1.8959870356522099</v>
      </c>
      <c r="S978" s="17">
        <v>-2.4484314868839299</v>
      </c>
      <c r="T978" s="21">
        <v>4.0830793158017897</v>
      </c>
      <c r="U978" s="3">
        <v>1.45063664956308</v>
      </c>
      <c r="V978" s="22">
        <v>1.8343320198667099</v>
      </c>
      <c r="W978" s="26">
        <v>0.88283116803441297</v>
      </c>
      <c r="X978" s="27" t="s">
        <v>17</v>
      </c>
      <c r="Y978" s="26">
        <v>0.83808397650560096</v>
      </c>
      <c r="Z978" s="5">
        <v>-0.56651537956504205</v>
      </c>
      <c r="AA978" s="4">
        <v>0.696445988887756</v>
      </c>
      <c r="AB978" s="5">
        <v>1.1189598307967701</v>
      </c>
      <c r="AC978" s="4">
        <v>0.70443731728749903</v>
      </c>
      <c r="AD978" s="216">
        <v>0.55244445123172403</v>
      </c>
      <c r="AE978" s="199">
        <v>-1.7288874721976499</v>
      </c>
      <c r="AF978" s="6">
        <v>1.2157393180949301</v>
      </c>
      <c r="AG978" s="6">
        <v>1.2148243107858001</v>
      </c>
      <c r="AH978" s="6">
        <v>0.32678487971501602</v>
      </c>
      <c r="AI978" s="6">
        <v>0.36627354984178501</v>
      </c>
      <c r="AJ978" s="6">
        <v>-0.69891626410292096</v>
      </c>
      <c r="AK978" s="6">
        <v>-1.1086306552845699</v>
      </c>
      <c r="AL978" s="6">
        <v>0.124459974922965</v>
      </c>
      <c r="AM978" s="63">
        <v>0.288352358224646</v>
      </c>
      <c r="AN978" s="8" t="s">
        <v>4887</v>
      </c>
      <c r="AO978" s="7">
        <v>1.2157393180949301</v>
      </c>
      <c r="AP978" s="7">
        <v>1.2148243107858001</v>
      </c>
      <c r="AQ978" s="7">
        <v>0.32678487971501602</v>
      </c>
      <c r="AR978" s="7">
        <v>0.36627354984178501</v>
      </c>
      <c r="AS978" s="7" t="s">
        <v>4887</v>
      </c>
      <c r="AT978" s="7" t="s">
        <v>4887</v>
      </c>
      <c r="AU978" s="7">
        <v>0.124459974922965</v>
      </c>
      <c r="AV978" s="9">
        <v>0.288352358224646</v>
      </c>
    </row>
    <row r="979" spans="1:48" s="33" customFormat="1" ht="25" customHeight="1" x14ac:dyDescent="0.2">
      <c r="A979" s="13" t="s">
        <v>766</v>
      </c>
      <c r="B979" s="1" t="s">
        <v>767</v>
      </c>
      <c r="C979" s="203" t="s">
        <v>768</v>
      </c>
      <c r="D979" s="201" t="s">
        <v>7597</v>
      </c>
      <c r="E979" s="74" t="s">
        <v>13138</v>
      </c>
      <c r="F979" s="74" t="s">
        <v>12979</v>
      </c>
      <c r="G979" s="121" t="s">
        <v>4887</v>
      </c>
      <c r="H979" s="205">
        <v>0.235662625258481</v>
      </c>
      <c r="I979" s="2">
        <v>-1.5631552493893599</v>
      </c>
      <c r="J979" s="2">
        <v>-0.41463686386016702</v>
      </c>
      <c r="K979" s="2">
        <v>-1.51572481534535</v>
      </c>
      <c r="L979" s="2">
        <v>-5.9963102706114402</v>
      </c>
      <c r="M979" s="2">
        <v>-2.4673387317221498</v>
      </c>
      <c r="N979" s="2">
        <v>-3.4665973354996602</v>
      </c>
      <c r="O979" s="2">
        <v>0.232761343935074</v>
      </c>
      <c r="P979" s="17">
        <v>-0.56362869476226496</v>
      </c>
      <c r="Q979" s="16">
        <v>-0.58070982933034998</v>
      </c>
      <c r="R979" s="2">
        <v>-3.3264579392263198</v>
      </c>
      <c r="S979" s="17">
        <v>-1.2658215621089499</v>
      </c>
      <c r="T979" s="21">
        <v>0.91083566516314796</v>
      </c>
      <c r="U979" s="3">
        <v>2.3606092148029201</v>
      </c>
      <c r="V979" s="22">
        <v>1.94707980755584</v>
      </c>
      <c r="W979" s="26">
        <v>0.243627761256898</v>
      </c>
      <c r="X979" s="27" t="s">
        <v>17</v>
      </c>
      <c r="Y979" s="26">
        <v>0.17144333866956399</v>
      </c>
      <c r="Z979" s="5">
        <v>-2.74574810989597</v>
      </c>
      <c r="AA979" s="4">
        <v>0.62143870175795202</v>
      </c>
      <c r="AB979" s="5">
        <v>0.68511173277860005</v>
      </c>
      <c r="AC979" s="4">
        <v>0.31042585265494499</v>
      </c>
      <c r="AD979" s="216">
        <v>-2.0606363771173699</v>
      </c>
      <c r="AE979" s="199">
        <v>0.97032347628412996</v>
      </c>
      <c r="AF979" s="6">
        <v>7.9791854111340599E-2</v>
      </c>
      <c r="AG979" s="6">
        <v>0.64838301354754602</v>
      </c>
      <c r="AH979" s="6">
        <v>0.103272998014161</v>
      </c>
      <c r="AI979" s="6">
        <v>-2.1149076694105799</v>
      </c>
      <c r="AJ979" s="6">
        <v>-0.36783766670454199</v>
      </c>
      <c r="AK979" s="6">
        <v>-0.86253554464635895</v>
      </c>
      <c r="AL979" s="6">
        <v>0.96888715368598</v>
      </c>
      <c r="AM979" s="63">
        <v>0.57462238511832597</v>
      </c>
      <c r="AN979" s="8">
        <v>0.97032347628412996</v>
      </c>
      <c r="AO979" s="7">
        <v>7.9791854111340599E-2</v>
      </c>
      <c r="AP979" s="7">
        <v>0.64838301354754602</v>
      </c>
      <c r="AQ979" s="7">
        <v>0.103272998014161</v>
      </c>
      <c r="AR979" s="7" t="s">
        <v>4887</v>
      </c>
      <c r="AS979" s="7">
        <v>-0.36783766670454199</v>
      </c>
      <c r="AT979" s="7" t="s">
        <v>4887</v>
      </c>
      <c r="AU979" s="7">
        <v>0.96888715368598</v>
      </c>
      <c r="AV979" s="9">
        <v>0.57462238511832597</v>
      </c>
    </row>
    <row r="980" spans="1:48" s="33" customFormat="1" ht="25" customHeight="1" x14ac:dyDescent="0.2">
      <c r="A980" s="13" t="s">
        <v>769</v>
      </c>
      <c r="B980" s="1" t="s">
        <v>769</v>
      </c>
      <c r="C980" s="203" t="s">
        <v>770</v>
      </c>
      <c r="D980" s="201" t="s">
        <v>4948</v>
      </c>
      <c r="E980" s="74" t="s">
        <v>13509</v>
      </c>
      <c r="F980" s="74" t="s">
        <v>8376</v>
      </c>
      <c r="G980" s="121" t="s">
        <v>4887</v>
      </c>
      <c r="H980" s="205">
        <v>2.8514253714525499</v>
      </c>
      <c r="I980" s="2">
        <v>0.48259266075650598</v>
      </c>
      <c r="J980" s="2">
        <v>1.80459877371053</v>
      </c>
      <c r="K980" s="2">
        <v>0.32635325518312502</v>
      </c>
      <c r="L980" s="2">
        <v>-6.6419802192643997</v>
      </c>
      <c r="M980" s="2">
        <v>-6.1716946501222303</v>
      </c>
      <c r="N980" s="2">
        <v>-4.1198082174158204</v>
      </c>
      <c r="O980" s="2">
        <v>1.1652527535850501</v>
      </c>
      <c r="P980" s="17">
        <v>0.91893613843893396</v>
      </c>
      <c r="Q980" s="16">
        <v>1.7128722686398601</v>
      </c>
      <c r="R980" s="2">
        <v>-4.1624405380678304</v>
      </c>
      <c r="S980" s="17">
        <v>-0.67853977513061303</v>
      </c>
      <c r="T980" s="21">
        <v>1.1870772580650499</v>
      </c>
      <c r="U980" s="3">
        <v>3.8945146575513201</v>
      </c>
      <c r="V980" s="22">
        <v>2.98276957501335</v>
      </c>
      <c r="W980" s="26">
        <v>0.119884628526019</v>
      </c>
      <c r="X980" s="27" t="s">
        <v>17</v>
      </c>
      <c r="Y980" s="26">
        <v>0.110216168692329</v>
      </c>
      <c r="Z980" s="5">
        <v>-5.8753128067076998</v>
      </c>
      <c r="AA980" s="4">
        <v>0.29911918435245599</v>
      </c>
      <c r="AB980" s="5">
        <v>2.39141204377048</v>
      </c>
      <c r="AC980" s="4">
        <v>0.29027298637098198</v>
      </c>
      <c r="AD980" s="216">
        <v>-3.4839007629372198</v>
      </c>
      <c r="AE980" s="199">
        <v>1.0835728317483</v>
      </c>
      <c r="AF980" s="6">
        <v>0.424425845991662</v>
      </c>
      <c r="AG980" s="6">
        <v>0.79228480900364096</v>
      </c>
      <c r="AH980" s="6">
        <v>0.38095095948950702</v>
      </c>
      <c r="AI980" s="6">
        <v>-1.55804455703203</v>
      </c>
      <c r="AJ980" s="6">
        <v>-1.42718376895475</v>
      </c>
      <c r="AK980" s="6">
        <v>-0.856229665219854</v>
      </c>
      <c r="AL980" s="6">
        <v>0.61438157416634798</v>
      </c>
      <c r="AM980" s="63">
        <v>0.545841970807176</v>
      </c>
      <c r="AN980" s="8">
        <v>1.0835728317483</v>
      </c>
      <c r="AO980" s="7">
        <v>0.424425845991662</v>
      </c>
      <c r="AP980" s="7">
        <v>0.79228480900364096</v>
      </c>
      <c r="AQ980" s="7">
        <v>0.38095095948950702</v>
      </c>
      <c r="AR980" s="7" t="s">
        <v>4887</v>
      </c>
      <c r="AS980" s="7" t="s">
        <v>4887</v>
      </c>
      <c r="AT980" s="7" t="s">
        <v>4887</v>
      </c>
      <c r="AU980" s="7">
        <v>0.61438157416634798</v>
      </c>
      <c r="AV980" s="9">
        <v>0.545841970807176</v>
      </c>
    </row>
    <row r="981" spans="1:48" s="33" customFormat="1" ht="25" customHeight="1" x14ac:dyDescent="0.2">
      <c r="A981" s="13" t="s">
        <v>771</v>
      </c>
      <c r="B981" s="1" t="s">
        <v>772</v>
      </c>
      <c r="C981" s="203" t="s">
        <v>773</v>
      </c>
      <c r="D981" s="201" t="s">
        <v>7598</v>
      </c>
      <c r="E981" s="74" t="s">
        <v>13459</v>
      </c>
      <c r="F981" s="74" t="s">
        <v>8834</v>
      </c>
      <c r="G981" s="121" t="s">
        <v>4887</v>
      </c>
      <c r="H981" s="205">
        <v>0.84520470203218401</v>
      </c>
      <c r="I981" s="2">
        <v>-0.89758279311129696</v>
      </c>
      <c r="J981" s="2">
        <v>0.13269098145965</v>
      </c>
      <c r="K981" s="2">
        <v>3.73600525988564E-2</v>
      </c>
      <c r="L981" s="2">
        <v>-1.4486185443806501</v>
      </c>
      <c r="M981" s="2">
        <v>-1.1088468146706201</v>
      </c>
      <c r="N981" s="2">
        <v>-2.3257741005551198</v>
      </c>
      <c r="O981" s="2">
        <v>0.86149524950169698</v>
      </c>
      <c r="P981" s="17">
        <v>-1.0986361107751199</v>
      </c>
      <c r="Q981" s="16">
        <v>2.67709634601789E-2</v>
      </c>
      <c r="R981" s="2">
        <v>-0.84003510215080102</v>
      </c>
      <c r="S981" s="17">
        <v>-0.85430498727618098</v>
      </c>
      <c r="T981" s="21">
        <v>0.87620850884186197</v>
      </c>
      <c r="U981" s="3">
        <v>0.77860638339354005</v>
      </c>
      <c r="V981" s="22">
        <v>1.6076208355472399</v>
      </c>
      <c r="W981" s="26">
        <v>0.58896839877563301</v>
      </c>
      <c r="X981" s="27" t="s">
        <v>17</v>
      </c>
      <c r="Y981" s="26">
        <v>0.27035737355767803</v>
      </c>
      <c r="Z981" s="5">
        <v>-0.86680606561097995</v>
      </c>
      <c r="AA981" s="4">
        <v>0.46405195076694999</v>
      </c>
      <c r="AB981" s="5">
        <v>0.88107595073636003</v>
      </c>
      <c r="AC981" s="4">
        <v>0.989859682105523</v>
      </c>
      <c r="AD981" s="216">
        <v>1.4269885125379699E-2</v>
      </c>
      <c r="AE981" s="199">
        <v>1.2894617252684399</v>
      </c>
      <c r="AF981" s="6">
        <v>-0.31450672877451502</v>
      </c>
      <c r="AG981" s="6">
        <v>0.63370218254976096</v>
      </c>
      <c r="AH981" s="6">
        <v>0.54596469131033898</v>
      </c>
      <c r="AI981" s="6">
        <v>-0.82165057996053004</v>
      </c>
      <c r="AJ981" s="6">
        <v>-0.50894284161080705</v>
      </c>
      <c r="AK981" s="6">
        <v>-1.62893766763643</v>
      </c>
      <c r="AL981" s="6">
        <v>1.3044546743876</v>
      </c>
      <c r="AM981" s="63">
        <v>-0.49954545553385299</v>
      </c>
      <c r="AN981" s="8">
        <v>1.2894617252684399</v>
      </c>
      <c r="AO981" s="7">
        <v>-0.31450672877451502</v>
      </c>
      <c r="AP981" s="7">
        <v>0.63370218254976096</v>
      </c>
      <c r="AQ981" s="7">
        <v>0.54596469131033898</v>
      </c>
      <c r="AR981" s="7">
        <v>-0.82165057996053004</v>
      </c>
      <c r="AS981" s="7">
        <v>-0.50894284161080705</v>
      </c>
      <c r="AT981" s="7">
        <v>-1.62893766763643</v>
      </c>
      <c r="AU981" s="7">
        <v>1.3044546743876</v>
      </c>
      <c r="AV981" s="9">
        <v>-0.49954545553385299</v>
      </c>
    </row>
    <row r="982" spans="1:48" s="33" customFormat="1" ht="25" customHeight="1" x14ac:dyDescent="0.2">
      <c r="A982" s="13" t="s">
        <v>774</v>
      </c>
      <c r="B982" s="1" t="s">
        <v>774</v>
      </c>
      <c r="C982" s="203" t="s">
        <v>775</v>
      </c>
      <c r="D982" s="201" t="s">
        <v>7599</v>
      </c>
      <c r="E982" s="74" t="s">
        <v>13624</v>
      </c>
      <c r="F982" s="74" t="s">
        <v>11799</v>
      </c>
      <c r="G982" s="121" t="s">
        <v>4887</v>
      </c>
      <c r="H982" s="205">
        <v>-0.13614253151133601</v>
      </c>
      <c r="I982" s="2">
        <v>-2.2749936084128399</v>
      </c>
      <c r="J982" s="2">
        <v>3.6844123567192398E-3</v>
      </c>
      <c r="K982" s="2">
        <v>-1.95908386646066</v>
      </c>
      <c r="L982" s="2">
        <v>-2.1084496000795898</v>
      </c>
      <c r="M982" s="2">
        <v>-4.9688306846944696</v>
      </c>
      <c r="N982" s="2">
        <v>-5.8743471549495503</v>
      </c>
      <c r="O982" s="2">
        <v>-0.41490773122565699</v>
      </c>
      <c r="P982" s="17">
        <v>-2.2370873997895599</v>
      </c>
      <c r="Q982" s="16">
        <v>-0.80248390918915202</v>
      </c>
      <c r="R982" s="2">
        <v>-3.0121213837449101</v>
      </c>
      <c r="S982" s="17">
        <v>-2.8421140953215902</v>
      </c>
      <c r="T982" s="21">
        <v>1.27714584299865</v>
      </c>
      <c r="U982" s="3">
        <v>1.6962048805824701</v>
      </c>
      <c r="V982" s="22">
        <v>2.7795526046573502</v>
      </c>
      <c r="W982" s="26">
        <v>0.38826621134941802</v>
      </c>
      <c r="X982" s="27" t="s">
        <v>17</v>
      </c>
      <c r="Y982" s="26">
        <v>0.15126237008780499</v>
      </c>
      <c r="Z982" s="5">
        <v>-2.2096374745557501</v>
      </c>
      <c r="AA982" s="4">
        <v>0.336872935662618</v>
      </c>
      <c r="AB982" s="5">
        <v>2.03963018613244</v>
      </c>
      <c r="AC982" s="4">
        <v>0.93314723090787799</v>
      </c>
      <c r="AD982" s="216">
        <v>-0.170007288423318</v>
      </c>
      <c r="AE982" s="199">
        <v>1.0171972640500699</v>
      </c>
      <c r="AF982" s="6">
        <v>-2.7392298406436099E-2</v>
      </c>
      <c r="AG982" s="6">
        <v>1.08548708922404</v>
      </c>
      <c r="AH982" s="6">
        <v>0.12689428221872601</v>
      </c>
      <c r="AI982" s="6">
        <v>5.3945824978294803E-2</v>
      </c>
      <c r="AJ982" s="6">
        <v>-1.3430304572438601</v>
      </c>
      <c r="AK982" s="6">
        <v>-1.7852739886781299</v>
      </c>
      <c r="AL982" s="6">
        <v>0.88105163841841905</v>
      </c>
      <c r="AM982" s="63">
        <v>-8.8793545611156304E-3</v>
      </c>
      <c r="AN982" s="8">
        <v>1.0171972640500699</v>
      </c>
      <c r="AO982" s="7">
        <v>-2.7392298406436099E-2</v>
      </c>
      <c r="AP982" s="7">
        <v>1.08548708922404</v>
      </c>
      <c r="AQ982" s="7">
        <v>0.12689428221872601</v>
      </c>
      <c r="AR982" s="7">
        <v>5.3945824978294803E-2</v>
      </c>
      <c r="AS982" s="7" t="s">
        <v>4887</v>
      </c>
      <c r="AT982" s="7" t="s">
        <v>4887</v>
      </c>
      <c r="AU982" s="7">
        <v>0.88105163841841905</v>
      </c>
      <c r="AV982" s="9">
        <v>-8.8793545611156304E-3</v>
      </c>
    </row>
    <row r="983" spans="1:48" s="33" customFormat="1" ht="25" customHeight="1" x14ac:dyDescent="0.2">
      <c r="A983" s="13" t="s">
        <v>778</v>
      </c>
      <c r="B983" s="1" t="s">
        <v>778</v>
      </c>
      <c r="C983" s="203" t="s">
        <v>779</v>
      </c>
      <c r="D983" s="201" t="s">
        <v>7600</v>
      </c>
      <c r="E983" s="74" t="s">
        <v>8862</v>
      </c>
      <c r="F983" s="74" t="s">
        <v>8863</v>
      </c>
      <c r="G983" s="121" t="s">
        <v>8864</v>
      </c>
      <c r="H983" s="205">
        <v>8.0911979419648308</v>
      </c>
      <c r="I983" s="2">
        <v>8.9654162601721996</v>
      </c>
      <c r="J983" s="2">
        <v>8.8514430626013905</v>
      </c>
      <c r="K983" s="2">
        <v>8.96226033721112</v>
      </c>
      <c r="L983" s="2">
        <v>9.7370199260274592</v>
      </c>
      <c r="M983" s="2">
        <v>9.8660229827388193</v>
      </c>
      <c r="N983" s="2">
        <v>7.3102847221862204</v>
      </c>
      <c r="O983" s="2">
        <v>9.1419422253282594</v>
      </c>
      <c r="P983" s="17">
        <v>7.0944452502255801</v>
      </c>
      <c r="Q983" s="16">
        <v>8.6360190882461403</v>
      </c>
      <c r="R983" s="2">
        <v>9.5217677486591299</v>
      </c>
      <c r="S983" s="17">
        <v>7.8488907325800197</v>
      </c>
      <c r="T983" s="21">
        <v>0.47525786002715598</v>
      </c>
      <c r="U983" s="3">
        <v>0.48882190495022199</v>
      </c>
      <c r="V983" s="22">
        <v>1.1250036851441501</v>
      </c>
      <c r="W983" s="26">
        <v>9.2104122436487704E-2</v>
      </c>
      <c r="X983" s="27" t="s">
        <v>17</v>
      </c>
      <c r="Y983" s="26">
        <v>8.7674233920437494E-2</v>
      </c>
      <c r="Z983" s="5">
        <v>0.88574866041299505</v>
      </c>
      <c r="AA983" s="4">
        <v>0.35393216273249101</v>
      </c>
      <c r="AB983" s="5">
        <v>0.78712835566611705</v>
      </c>
      <c r="AC983" s="4">
        <v>0.107811711876619</v>
      </c>
      <c r="AD983" s="216">
        <v>1.67287701607911</v>
      </c>
      <c r="AE983" s="199">
        <v>-0.59023992700540895</v>
      </c>
      <c r="AF983" s="6">
        <v>0.30296311335616699</v>
      </c>
      <c r="AG983" s="6">
        <v>0.18651484812337399</v>
      </c>
      <c r="AH983" s="6">
        <v>0.29973865566032698</v>
      </c>
      <c r="AI983" s="6">
        <v>1.0913230984332301</v>
      </c>
      <c r="AJ983" s="6">
        <v>1.2231276146172301</v>
      </c>
      <c r="AK983" s="6">
        <v>-1.38811163437832</v>
      </c>
      <c r="AL983" s="6">
        <v>0.48332255618215803</v>
      </c>
      <c r="AM983" s="63">
        <v>-1.6086383249887499</v>
      </c>
      <c r="AN983" s="8">
        <v>-0.59023992700540895</v>
      </c>
      <c r="AO983" s="7">
        <v>0.30296311335616699</v>
      </c>
      <c r="AP983" s="7">
        <v>0.18651484812337399</v>
      </c>
      <c r="AQ983" s="7">
        <v>0.29973865566032698</v>
      </c>
      <c r="AR983" s="7">
        <v>1.0913230984332301</v>
      </c>
      <c r="AS983" s="7">
        <v>1.2231276146172301</v>
      </c>
      <c r="AT983" s="7">
        <v>-1.38811163437832</v>
      </c>
      <c r="AU983" s="7">
        <v>0.48332255618215803</v>
      </c>
      <c r="AV983" s="9">
        <v>-1.6086383249887499</v>
      </c>
    </row>
    <row r="984" spans="1:48" s="33" customFormat="1" ht="25" customHeight="1" x14ac:dyDescent="0.2">
      <c r="A984" s="13" t="s">
        <v>780</v>
      </c>
      <c r="B984" s="1" t="s">
        <v>780</v>
      </c>
      <c r="C984" s="203" t="s">
        <v>781</v>
      </c>
      <c r="D984" s="201" t="s">
        <v>7601</v>
      </c>
      <c r="E984" s="74" t="s">
        <v>13267</v>
      </c>
      <c r="F984" s="74" t="s">
        <v>12910</v>
      </c>
      <c r="G984" s="121" t="s">
        <v>9822</v>
      </c>
      <c r="H984" s="205">
        <v>-4.7307188807358003</v>
      </c>
      <c r="I984" s="2">
        <v>-3.6566439124769401</v>
      </c>
      <c r="J984" s="2">
        <v>-2.9606412579706598</v>
      </c>
      <c r="K984" s="2">
        <v>-3.4330935944539802</v>
      </c>
      <c r="L984" s="2">
        <v>-6.9902471557012396</v>
      </c>
      <c r="M984" s="2">
        <v>-4.8822480098435204</v>
      </c>
      <c r="N984" s="2">
        <v>-5.6523715529974803</v>
      </c>
      <c r="O984" s="2">
        <v>-4.2087410641199599</v>
      </c>
      <c r="P984" s="17">
        <v>-5.0569592193780197</v>
      </c>
      <c r="Q984" s="16">
        <v>-3.7826680170611402</v>
      </c>
      <c r="R984" s="2">
        <v>-5.1018629199995802</v>
      </c>
      <c r="S984" s="17">
        <v>-4.9726906121651604</v>
      </c>
      <c r="T984" s="21">
        <v>0.891742818224881</v>
      </c>
      <c r="U984" s="3">
        <v>1.78871696926754</v>
      </c>
      <c r="V984" s="22">
        <v>0.72549510386038196</v>
      </c>
      <c r="W984" s="26">
        <v>0.40560671661071201</v>
      </c>
      <c r="X984" s="27" t="s">
        <v>17</v>
      </c>
      <c r="Y984" s="26">
        <v>0.33753114294437297</v>
      </c>
      <c r="Z984" s="5">
        <v>-1.31919490293844</v>
      </c>
      <c r="AA984" s="4">
        <v>0.15039879298817699</v>
      </c>
      <c r="AB984" s="5">
        <v>1.19002259510402</v>
      </c>
      <c r="AC984" s="4">
        <v>0.91596451000022905</v>
      </c>
      <c r="AD984" s="216">
        <v>-0.12917230783442199</v>
      </c>
      <c r="AE984" s="199">
        <v>-9.0351132903965403E-2</v>
      </c>
      <c r="AF984" s="6">
        <v>0.77886704315019795</v>
      </c>
      <c r="AG984" s="6">
        <v>1.34212210053182</v>
      </c>
      <c r="AH984" s="6">
        <v>0.95977992672968004</v>
      </c>
      <c r="AI984" s="6">
        <v>-1.9189227912604401</v>
      </c>
      <c r="AJ984" s="6">
        <v>-0.21297932657242299</v>
      </c>
      <c r="AK984" s="6">
        <v>-0.83621830085166504</v>
      </c>
      <c r="AL984" s="6">
        <v>0.332070596591369</v>
      </c>
      <c r="AM984" s="63">
        <v>-0.35436811541458002</v>
      </c>
      <c r="AN984" s="8" t="s">
        <v>4887</v>
      </c>
      <c r="AO984" s="7" t="s">
        <v>4887</v>
      </c>
      <c r="AP984" s="7">
        <v>1.34212210053182</v>
      </c>
      <c r="AQ984" s="7" t="s">
        <v>4887</v>
      </c>
      <c r="AR984" s="7" t="s">
        <v>4887</v>
      </c>
      <c r="AS984" s="7" t="s">
        <v>4887</v>
      </c>
      <c r="AT984" s="7" t="s">
        <v>4887</v>
      </c>
      <c r="AU984" s="7">
        <v>0.332070596591369</v>
      </c>
      <c r="AV984" s="9">
        <v>-0.35436811541458002</v>
      </c>
    </row>
    <row r="985" spans="1:48" s="33" customFormat="1" ht="25" customHeight="1" x14ac:dyDescent="0.2">
      <c r="A985" s="13" t="s">
        <v>787</v>
      </c>
      <c r="B985" s="1" t="s">
        <v>788</v>
      </c>
      <c r="C985" s="203" t="s">
        <v>789</v>
      </c>
      <c r="D985" s="201" t="s">
        <v>7602</v>
      </c>
      <c r="E985" s="74" t="s">
        <v>13180</v>
      </c>
      <c r="F985" s="74" t="s">
        <v>8465</v>
      </c>
      <c r="G985" s="121" t="s">
        <v>4887</v>
      </c>
      <c r="H985" s="205">
        <v>-0.91267959686268096</v>
      </c>
      <c r="I985" s="2">
        <v>-4.4448865720358501</v>
      </c>
      <c r="J985" s="2">
        <v>-2.56970665221395</v>
      </c>
      <c r="K985" s="2">
        <v>-2.6443930803999698</v>
      </c>
      <c r="L985" s="2">
        <v>-5.1862744610578204</v>
      </c>
      <c r="M985" s="2">
        <v>-6.57353137796028</v>
      </c>
      <c r="N985" s="2">
        <v>-7.1822073373003104</v>
      </c>
      <c r="O985" s="2">
        <v>-1.9438870330351099</v>
      </c>
      <c r="P985" s="17">
        <v>-3.0399120311952701</v>
      </c>
      <c r="Q985" s="16">
        <v>-2.6424242737041599</v>
      </c>
      <c r="R985" s="2">
        <v>-4.8013996398060197</v>
      </c>
      <c r="S985" s="17">
        <v>-4.0553354671769002</v>
      </c>
      <c r="T985" s="21">
        <v>1.7672259103526899</v>
      </c>
      <c r="U985" s="3">
        <v>1.9926435735886101</v>
      </c>
      <c r="V985" s="22">
        <v>2.7628451763127901</v>
      </c>
      <c r="W985" s="26">
        <v>0.51828421142729797</v>
      </c>
      <c r="X985" s="27" t="s">
        <v>17</v>
      </c>
      <c r="Y985" s="26">
        <v>0.23395539421809999</v>
      </c>
      <c r="Z985" s="5">
        <v>-2.15897536610187</v>
      </c>
      <c r="AA985" s="4">
        <v>0.50378939237473497</v>
      </c>
      <c r="AB985" s="5">
        <v>1.4129111934727401</v>
      </c>
      <c r="AC985" s="4">
        <v>0.72552333720747997</v>
      </c>
      <c r="AD985" s="216">
        <v>-0.74606417262912605</v>
      </c>
      <c r="AE985" s="199">
        <v>1.3640767924047299</v>
      </c>
      <c r="AF985" s="6">
        <v>-0.28578118338282699</v>
      </c>
      <c r="AG985" s="6">
        <v>0.590096297325438</v>
      </c>
      <c r="AH985" s="6">
        <v>0.55521102585298698</v>
      </c>
      <c r="AI985" s="6">
        <v>-0.63207593067612</v>
      </c>
      <c r="AJ985" s="6">
        <v>-1.28004953610329</v>
      </c>
      <c r="AK985" s="6">
        <v>-1.5643558899624299</v>
      </c>
      <c r="AL985" s="6">
        <v>0.88241028044244296</v>
      </c>
      <c r="AM985" s="63">
        <v>0.37046814409907802</v>
      </c>
      <c r="AN985" s="8">
        <v>1.3640767924047299</v>
      </c>
      <c r="AO985" s="7">
        <v>-0.28578118338282699</v>
      </c>
      <c r="AP985" s="7">
        <v>0.590096297325438</v>
      </c>
      <c r="AQ985" s="7">
        <v>0.55521102585298698</v>
      </c>
      <c r="AR985" s="7" t="s">
        <v>4887</v>
      </c>
      <c r="AS985" s="7" t="s">
        <v>4887</v>
      </c>
      <c r="AT985" s="7" t="s">
        <v>4887</v>
      </c>
      <c r="AU985" s="7">
        <v>0.88241028044244296</v>
      </c>
      <c r="AV985" s="9">
        <v>0.37046814409907802</v>
      </c>
    </row>
    <row r="986" spans="1:48" s="33" customFormat="1" ht="25" customHeight="1" x14ac:dyDescent="0.2">
      <c r="A986" s="13" t="s">
        <v>792</v>
      </c>
      <c r="B986" s="1" t="s">
        <v>792</v>
      </c>
      <c r="C986" s="203" t="s">
        <v>793</v>
      </c>
      <c r="D986" s="201" t="s">
        <v>7603</v>
      </c>
      <c r="E986" s="74" t="s">
        <v>12786</v>
      </c>
      <c r="F986" s="74" t="s">
        <v>12787</v>
      </c>
      <c r="G986" s="121" t="s">
        <v>4887</v>
      </c>
      <c r="H986" s="205">
        <v>5.3225709115328197</v>
      </c>
      <c r="I986" s="2">
        <v>3.06593559811567</v>
      </c>
      <c r="J986" s="2">
        <v>5.2093021183012604</v>
      </c>
      <c r="K986" s="2">
        <v>4.4509705027679303</v>
      </c>
      <c r="L986" s="2">
        <v>3.1021155860357901</v>
      </c>
      <c r="M986" s="2">
        <v>0.68502571301868498</v>
      </c>
      <c r="N986" s="2">
        <v>1.3328968252106399</v>
      </c>
      <c r="O986" s="2">
        <v>2.45327661006452</v>
      </c>
      <c r="P986" s="17">
        <v>3.0630412968754599</v>
      </c>
      <c r="Q986" s="16">
        <v>4.5326028759832502</v>
      </c>
      <c r="R986" s="2">
        <v>2.74603726727414</v>
      </c>
      <c r="S986" s="17">
        <v>2.2830715773835402</v>
      </c>
      <c r="T986" s="21">
        <v>1.2714331019977601</v>
      </c>
      <c r="U986" s="3">
        <v>1.9080563059508899</v>
      </c>
      <c r="V986" s="22">
        <v>0.87754047659953505</v>
      </c>
      <c r="W986" s="26">
        <v>0.20269988125893401</v>
      </c>
      <c r="X986" s="27" t="s">
        <v>17</v>
      </c>
      <c r="Y986" s="26">
        <v>0.25816658041464602</v>
      </c>
      <c r="Z986" s="5">
        <v>-1.78656560870912</v>
      </c>
      <c r="AA986" s="4">
        <v>7.3012467300542602E-2</v>
      </c>
      <c r="AB986" s="5">
        <v>2.24953129859971</v>
      </c>
      <c r="AC986" s="4">
        <v>0.72962685137224603</v>
      </c>
      <c r="AD986" s="216">
        <v>0.462965689890592</v>
      </c>
      <c r="AE986" s="199">
        <v>1.33324506217643</v>
      </c>
      <c r="AF986" s="6">
        <v>-7.5737491303221202E-2</v>
      </c>
      <c r="AG986" s="6">
        <v>1.26252306621719</v>
      </c>
      <c r="AH986" s="6">
        <v>0.78904114838770201</v>
      </c>
      <c r="AI986" s="6">
        <v>-5.3147677405749702E-2</v>
      </c>
      <c r="AJ986" s="6">
        <v>-1.56231375356558</v>
      </c>
      <c r="AK986" s="6">
        <v>-1.15780041082273</v>
      </c>
      <c r="AL986" s="6">
        <v>-0.458265328328608</v>
      </c>
      <c r="AM986" s="63">
        <v>-7.7544615355441895E-2</v>
      </c>
      <c r="AN986" s="8">
        <v>1.33324506217643</v>
      </c>
      <c r="AO986" s="7">
        <v>-7.5737491303221202E-2</v>
      </c>
      <c r="AP986" s="7">
        <v>1.26252306621719</v>
      </c>
      <c r="AQ986" s="7">
        <v>0.78904114838770201</v>
      </c>
      <c r="AR986" s="7">
        <v>-5.3147677405749702E-2</v>
      </c>
      <c r="AS986" s="7">
        <v>-1.56231375356558</v>
      </c>
      <c r="AT986" s="7">
        <v>-1.15780041082273</v>
      </c>
      <c r="AU986" s="7">
        <v>-0.458265328328608</v>
      </c>
      <c r="AV986" s="9">
        <v>-7.7544615355441895E-2</v>
      </c>
    </row>
    <row r="987" spans="1:48" s="33" customFormat="1" ht="25" customHeight="1" x14ac:dyDescent="0.2">
      <c r="A987" s="13" t="s">
        <v>794</v>
      </c>
      <c r="B987" s="1" t="s">
        <v>794</v>
      </c>
      <c r="C987" s="203" t="s">
        <v>795</v>
      </c>
      <c r="D987" s="201" t="s">
        <v>5206</v>
      </c>
      <c r="E987" s="74" t="s">
        <v>13312</v>
      </c>
      <c r="F987" s="74" t="s">
        <v>9971</v>
      </c>
      <c r="G987" s="121" t="s">
        <v>4887</v>
      </c>
      <c r="H987" s="205">
        <v>-0.72523841561577396</v>
      </c>
      <c r="I987" s="2">
        <v>2.2125296232135399</v>
      </c>
      <c r="J987" s="2">
        <v>2.2067789923072998</v>
      </c>
      <c r="K987" s="2">
        <v>2.1513705919511699</v>
      </c>
      <c r="L987" s="2">
        <v>0.858078693864329</v>
      </c>
      <c r="M987" s="2">
        <v>-4.5433661335276598</v>
      </c>
      <c r="N987" s="2">
        <v>2.7800430058142398</v>
      </c>
      <c r="O987" s="2">
        <v>1.62282927253383</v>
      </c>
      <c r="P987" s="17">
        <v>2.0392135657183901</v>
      </c>
      <c r="Q987" s="16">
        <v>1.2313567333016899</v>
      </c>
      <c r="R987" s="2">
        <v>-0.51130561590405399</v>
      </c>
      <c r="S987" s="17">
        <v>2.14736194802216</v>
      </c>
      <c r="T987" s="21">
        <v>1.6944635434303299</v>
      </c>
      <c r="U987" s="3">
        <v>3.5512371079313501</v>
      </c>
      <c r="V987" s="22">
        <v>0.58613817532164403</v>
      </c>
      <c r="W987" s="26">
        <v>0.41028371276427</v>
      </c>
      <c r="X987" s="27" t="s">
        <v>17</v>
      </c>
      <c r="Y987" s="26">
        <v>0.50124402437028504</v>
      </c>
      <c r="Z987" s="5">
        <v>-1.74266234920574</v>
      </c>
      <c r="AA987" s="4">
        <v>0.45378387799675501</v>
      </c>
      <c r="AB987" s="5">
        <v>-0.91600521472046703</v>
      </c>
      <c r="AC987" s="4">
        <v>0.32344515076229302</v>
      </c>
      <c r="AD987" s="216">
        <v>-2.6586675639262101</v>
      </c>
      <c r="AE987" s="199">
        <v>-0.72851172032144695</v>
      </c>
      <c r="AF987" s="6">
        <v>0.54462569480261502</v>
      </c>
      <c r="AG987" s="6">
        <v>0.54213354999385499</v>
      </c>
      <c r="AH987" s="6">
        <v>0.51812127037437095</v>
      </c>
      <c r="AI987" s="6">
        <v>-4.2351266043893797E-2</v>
      </c>
      <c r="AJ987" s="6">
        <v>-2.3831696746414099</v>
      </c>
      <c r="AK987" s="6">
        <v>0.79056836673000397</v>
      </c>
      <c r="AL987" s="6">
        <v>0.28906788008103701</v>
      </c>
      <c r="AM987" s="63">
        <v>0.46951589902486401</v>
      </c>
      <c r="AN987" s="8">
        <v>-0.72851172032144695</v>
      </c>
      <c r="AO987" s="7">
        <v>0.54462569480261502</v>
      </c>
      <c r="AP987" s="7">
        <v>0.54213354999385499</v>
      </c>
      <c r="AQ987" s="7">
        <v>0.51812127037437095</v>
      </c>
      <c r="AR987" s="7">
        <v>-4.2351266043893797E-2</v>
      </c>
      <c r="AS987" s="7" t="s">
        <v>4887</v>
      </c>
      <c r="AT987" s="7">
        <v>0.79056836673000397</v>
      </c>
      <c r="AU987" s="7">
        <v>0.28906788008103701</v>
      </c>
      <c r="AV987" s="9">
        <v>0.46951589902486401</v>
      </c>
    </row>
    <row r="988" spans="1:48" s="33" customFormat="1" ht="25" customHeight="1" x14ac:dyDescent="0.2">
      <c r="A988" s="13" t="s">
        <v>799</v>
      </c>
      <c r="B988" s="1" t="s">
        <v>800</v>
      </c>
      <c r="C988" s="203" t="s">
        <v>801</v>
      </c>
      <c r="D988" s="201" t="s">
        <v>7604</v>
      </c>
      <c r="E988" s="74" t="s">
        <v>13161</v>
      </c>
      <c r="F988" s="74" t="s">
        <v>9618</v>
      </c>
      <c r="G988" s="121" t="s">
        <v>4887</v>
      </c>
      <c r="H988" s="205">
        <v>4.38819006736309</v>
      </c>
      <c r="I988" s="2">
        <v>3.67008388698711</v>
      </c>
      <c r="J988" s="2">
        <v>4.5336818253383102</v>
      </c>
      <c r="K988" s="2">
        <v>3.8212841021006301</v>
      </c>
      <c r="L988" s="2">
        <v>3.7691552329249798</v>
      </c>
      <c r="M988" s="2">
        <v>3.6637157612327802</v>
      </c>
      <c r="N988" s="2">
        <v>3.1384969767267199</v>
      </c>
      <c r="O988" s="2">
        <v>4.2049151326266898</v>
      </c>
      <c r="P988" s="17">
        <v>3.8649165293521102</v>
      </c>
      <c r="Q988" s="16">
        <v>4.1973185932295101</v>
      </c>
      <c r="R988" s="2">
        <v>3.7513850320861302</v>
      </c>
      <c r="S988" s="17">
        <v>3.7361095462351699</v>
      </c>
      <c r="T988" s="21">
        <v>0.46235731800151703</v>
      </c>
      <c r="U988" s="3">
        <v>8.0273162011668606E-2</v>
      </c>
      <c r="V988" s="22">
        <v>0.54475255849150295</v>
      </c>
      <c r="W988" s="26">
        <v>0.36577531346902298</v>
      </c>
      <c r="X988" s="27" t="s">
        <v>17</v>
      </c>
      <c r="Y988" s="26">
        <v>0.23446813162527899</v>
      </c>
      <c r="Z988" s="5">
        <v>-0.44593356114337601</v>
      </c>
      <c r="AA988" s="4">
        <v>0.32770153249467698</v>
      </c>
      <c r="AB988" s="5">
        <v>0.46120904699433202</v>
      </c>
      <c r="AC988" s="4">
        <v>0.96588145687013005</v>
      </c>
      <c r="AD988" s="216">
        <v>1.52754858509554E-2</v>
      </c>
      <c r="AE988" s="199">
        <v>1.16029239097952</v>
      </c>
      <c r="AF988" s="6">
        <v>-0.52893047428184803</v>
      </c>
      <c r="AG988" s="6">
        <v>1.50253704921396</v>
      </c>
      <c r="AH988" s="6">
        <v>-0.173257639843265</v>
      </c>
      <c r="AI988" s="6">
        <v>-0.29588195384878302</v>
      </c>
      <c r="AJ988" s="6">
        <v>-0.54391040890300701</v>
      </c>
      <c r="AK988" s="6">
        <v>-1.77939842487845</v>
      </c>
      <c r="AL988" s="6">
        <v>0.72916922445291998</v>
      </c>
      <c r="AM988" s="63">
        <v>-7.0619762891049695E-2</v>
      </c>
      <c r="AN988" s="8">
        <v>1.16029239097952</v>
      </c>
      <c r="AO988" s="7">
        <v>-0.52893047428184803</v>
      </c>
      <c r="AP988" s="7">
        <v>1.50253704921396</v>
      </c>
      <c r="AQ988" s="7">
        <v>-0.173257639843265</v>
      </c>
      <c r="AR988" s="7">
        <v>-0.29588195384878302</v>
      </c>
      <c r="AS988" s="7">
        <v>-0.54391040890300701</v>
      </c>
      <c r="AT988" s="7">
        <v>-1.77939842487845</v>
      </c>
      <c r="AU988" s="7">
        <v>0.72916922445291998</v>
      </c>
      <c r="AV988" s="9">
        <v>-7.0619762891049695E-2</v>
      </c>
    </row>
    <row r="989" spans="1:48" s="33" customFormat="1" ht="25" customHeight="1" x14ac:dyDescent="0.2">
      <c r="A989" s="13" t="s">
        <v>804</v>
      </c>
      <c r="B989" s="1" t="s">
        <v>804</v>
      </c>
      <c r="C989" s="203" t="s">
        <v>805</v>
      </c>
      <c r="D989" s="201" t="s">
        <v>7605</v>
      </c>
      <c r="E989" s="74" t="s">
        <v>13487</v>
      </c>
      <c r="F989" s="74" t="s">
        <v>8357</v>
      </c>
      <c r="G989" s="121" t="s">
        <v>4887</v>
      </c>
      <c r="H989" s="205">
        <v>-2.3358678650840399</v>
      </c>
      <c r="I989" s="2">
        <v>-0.442608705473372</v>
      </c>
      <c r="J989" s="2">
        <v>-0.57970783038128104</v>
      </c>
      <c r="K989" s="2">
        <v>-0.879520043692125</v>
      </c>
      <c r="L989" s="2">
        <v>0.68038824766143302</v>
      </c>
      <c r="M989" s="2">
        <v>1.3903763839712</v>
      </c>
      <c r="N989" s="2">
        <v>-3.39774919049156</v>
      </c>
      <c r="O989" s="2">
        <v>0.120622298012993</v>
      </c>
      <c r="P989" s="17">
        <v>-2.5461950235752902</v>
      </c>
      <c r="Q989" s="16">
        <v>-1.1193948003129</v>
      </c>
      <c r="R989" s="2">
        <v>0.39708152931350399</v>
      </c>
      <c r="S989" s="17">
        <v>-1.94110730535128</v>
      </c>
      <c r="T989" s="21">
        <v>1.05572443397787</v>
      </c>
      <c r="U989" s="3">
        <v>1.1611651349293499</v>
      </c>
      <c r="V989" s="22">
        <v>1.8355742542429501</v>
      </c>
      <c r="W989" s="26">
        <v>0.19524545292746201</v>
      </c>
      <c r="X989" s="27" t="s">
        <v>17</v>
      </c>
      <c r="Y989" s="26">
        <v>0.170146952715827</v>
      </c>
      <c r="Z989" s="5">
        <v>1.5164763296264001</v>
      </c>
      <c r="AA989" s="4">
        <v>0.54695111346787495</v>
      </c>
      <c r="AB989" s="5">
        <v>0.821712505038386</v>
      </c>
      <c r="AC989" s="4">
        <v>0.148682135437775</v>
      </c>
      <c r="AD989" s="216">
        <v>2.3381888346647899</v>
      </c>
      <c r="AE989" s="199">
        <v>-0.91340725921162003</v>
      </c>
      <c r="AF989" s="6">
        <v>0.28082188751151999</v>
      </c>
      <c r="AG989" s="6">
        <v>0.194342564211201</v>
      </c>
      <c r="AH989" s="6">
        <v>5.2271534329883596E-3</v>
      </c>
      <c r="AI989" s="6">
        <v>0.98918539195147903</v>
      </c>
      <c r="AJ989" s="6">
        <v>1.43703138382463</v>
      </c>
      <c r="AK989" s="6">
        <v>-1.5832202759480301</v>
      </c>
      <c r="AL989" s="6">
        <v>0.63609648226898496</v>
      </c>
      <c r="AM989" s="63">
        <v>-1.0460773280411599</v>
      </c>
      <c r="AN989" s="8">
        <v>-0.91340725921162003</v>
      </c>
      <c r="AO989" s="7">
        <v>0.28082188751151999</v>
      </c>
      <c r="AP989" s="7">
        <v>0.194342564211201</v>
      </c>
      <c r="AQ989" s="7">
        <v>5.2271534329883596E-3</v>
      </c>
      <c r="AR989" s="7">
        <v>0.98918539195147903</v>
      </c>
      <c r="AS989" s="7">
        <v>1.43703138382463</v>
      </c>
      <c r="AT989" s="7">
        <v>-1.5832202759480301</v>
      </c>
      <c r="AU989" s="7">
        <v>0.63609648226898496</v>
      </c>
      <c r="AV989" s="9">
        <v>-1.0460773280411599</v>
      </c>
    </row>
    <row r="990" spans="1:48" s="33" customFormat="1" ht="25" customHeight="1" x14ac:dyDescent="0.2">
      <c r="A990" s="13" t="s">
        <v>808</v>
      </c>
      <c r="B990" s="1" t="s">
        <v>808</v>
      </c>
      <c r="C990" s="203" t="s">
        <v>809</v>
      </c>
      <c r="D990" s="201" t="s">
        <v>7606</v>
      </c>
      <c r="E990" s="74" t="s">
        <v>13393</v>
      </c>
      <c r="F990" s="74" t="s">
        <v>13394</v>
      </c>
      <c r="G990" s="121" t="s">
        <v>4887</v>
      </c>
      <c r="H990" s="205">
        <v>-6.5425209283522499</v>
      </c>
      <c r="I990" s="2">
        <v>-3.5577682100245398</v>
      </c>
      <c r="J990" s="2">
        <v>-4.6941112244710199</v>
      </c>
      <c r="K990" s="2">
        <v>-6.1350788595647803</v>
      </c>
      <c r="L990" s="2">
        <v>-4.3517152878583696</v>
      </c>
      <c r="M990" s="2">
        <v>-5.4759534942554398</v>
      </c>
      <c r="N990" s="2">
        <v>-4.9915618992573796</v>
      </c>
      <c r="O990" s="2">
        <v>-3.8485263450642799</v>
      </c>
      <c r="P990" s="17">
        <v>-3.1206310101314099</v>
      </c>
      <c r="Q990" s="16">
        <v>-4.9314667876159399</v>
      </c>
      <c r="R990" s="2">
        <v>-5.3209158805595296</v>
      </c>
      <c r="S990" s="17">
        <v>-3.9869064181510199</v>
      </c>
      <c r="T990" s="21">
        <v>1.50646621100775</v>
      </c>
      <c r="U990" s="3">
        <v>0.90173383183052302</v>
      </c>
      <c r="V990" s="22">
        <v>0.94311048209742798</v>
      </c>
      <c r="W990" s="26">
        <v>0.40158867052674602</v>
      </c>
      <c r="X990" s="27" t="s">
        <v>17</v>
      </c>
      <c r="Y990" s="26">
        <v>0.724469660750235</v>
      </c>
      <c r="Z990" s="5">
        <v>-0.38944909294359098</v>
      </c>
      <c r="AA990" s="4">
        <v>0.418543070483546</v>
      </c>
      <c r="AB990" s="5">
        <v>-0.94456036946491695</v>
      </c>
      <c r="AC990" s="4">
        <v>0.15144523557541401</v>
      </c>
      <c r="AD990" s="216">
        <v>-1.3340094624085099</v>
      </c>
      <c r="AE990" s="199">
        <v>-1.54816111862633</v>
      </c>
      <c r="AF990" s="6">
        <v>1.0245801890311299</v>
      </c>
      <c r="AG990" s="6">
        <v>4.5096496803380799E-2</v>
      </c>
      <c r="AH990" s="6">
        <v>-1.1969618268356701</v>
      </c>
      <c r="AI990" s="6">
        <v>0.340228540502792</v>
      </c>
      <c r="AJ990" s="6">
        <v>-0.62882127574631197</v>
      </c>
      <c r="AK990" s="6">
        <v>-0.21129447096905801</v>
      </c>
      <c r="AL990" s="6">
        <v>0.77395793146157299</v>
      </c>
      <c r="AM990" s="63">
        <v>1.4013755343784999</v>
      </c>
      <c r="AN990" s="8" t="s">
        <v>4887</v>
      </c>
      <c r="AO990" s="7" t="s">
        <v>4887</v>
      </c>
      <c r="AP990" s="7" t="s">
        <v>4887</v>
      </c>
      <c r="AQ990" s="7" t="s">
        <v>4887</v>
      </c>
      <c r="AR990" s="7" t="s">
        <v>4887</v>
      </c>
      <c r="AS990" s="7" t="s">
        <v>4887</v>
      </c>
      <c r="AT990" s="7" t="s">
        <v>4887</v>
      </c>
      <c r="AU990" s="7">
        <v>0.77395793146157299</v>
      </c>
      <c r="AV990" s="9">
        <v>1.4013755343784999</v>
      </c>
    </row>
    <row r="991" spans="1:48" s="33" customFormat="1" ht="25" customHeight="1" x14ac:dyDescent="0.2">
      <c r="A991" s="13" t="s">
        <v>810</v>
      </c>
      <c r="B991" s="1" t="s">
        <v>810</v>
      </c>
      <c r="C991" s="203" t="s">
        <v>811</v>
      </c>
      <c r="D991" s="201" t="s">
        <v>7607</v>
      </c>
      <c r="E991" s="74" t="s">
        <v>13086</v>
      </c>
      <c r="F991" s="74" t="s">
        <v>13087</v>
      </c>
      <c r="G991" s="121" t="s">
        <v>4887</v>
      </c>
      <c r="H991" s="205">
        <v>-2.0523555626722398</v>
      </c>
      <c r="I991" s="2">
        <v>-6.7363151046471401</v>
      </c>
      <c r="J991" s="2">
        <v>-1.6010518933469799</v>
      </c>
      <c r="K991" s="2">
        <v>-3.8014622022897502</v>
      </c>
      <c r="L991" s="2">
        <v>-3.5911185684295299</v>
      </c>
      <c r="M991" s="2">
        <v>-5.0100340517009396</v>
      </c>
      <c r="N991" s="2">
        <v>-3.9392482838091101</v>
      </c>
      <c r="O991" s="2">
        <v>-2.2506651977421801</v>
      </c>
      <c r="P991" s="17">
        <v>-0.93786566291566897</v>
      </c>
      <c r="Q991" s="16">
        <v>-3.4632408535554502</v>
      </c>
      <c r="R991" s="2">
        <v>-4.1342049408067396</v>
      </c>
      <c r="S991" s="17">
        <v>-2.3759263814889802</v>
      </c>
      <c r="T991" s="21">
        <v>2.8435330207958098</v>
      </c>
      <c r="U991" s="3">
        <v>0.76574707619009497</v>
      </c>
      <c r="V991" s="22">
        <v>1.5046069860151301</v>
      </c>
      <c r="W991" s="26">
        <v>0.55617920132250798</v>
      </c>
      <c r="X991" s="27" t="s">
        <v>17</v>
      </c>
      <c r="Y991" s="26">
        <v>0.72690217146755498</v>
      </c>
      <c r="Z991" s="5">
        <v>-0.67096408725128998</v>
      </c>
      <c r="AA991" s="4">
        <v>0.598918021997915</v>
      </c>
      <c r="AB991" s="5">
        <v>-1.08731447206647</v>
      </c>
      <c r="AC991" s="4">
        <v>0.16991959422769601</v>
      </c>
      <c r="AD991" s="216">
        <v>-1.7582785593177599</v>
      </c>
      <c r="AE991" s="199">
        <v>0.69768691969913299</v>
      </c>
      <c r="AF991" s="6">
        <v>-1.87124052747716</v>
      </c>
      <c r="AG991" s="6">
        <v>0.94520536488454798</v>
      </c>
      <c r="AH991" s="6">
        <v>-0.26161428994735603</v>
      </c>
      <c r="AI991" s="6">
        <v>-0.14625088223215901</v>
      </c>
      <c r="AJ991" s="6">
        <v>-0.92445805877461096</v>
      </c>
      <c r="AK991" s="6">
        <v>-0.337183355709331</v>
      </c>
      <c r="AL991" s="6">
        <v>0.58892358389203403</v>
      </c>
      <c r="AM991" s="63">
        <v>1.30893124566491</v>
      </c>
      <c r="AN991" s="8">
        <v>0.69768691969913299</v>
      </c>
      <c r="AO991" s="7" t="s">
        <v>4887</v>
      </c>
      <c r="AP991" s="7">
        <v>0.94520536488454798</v>
      </c>
      <c r="AQ991" s="7">
        <v>-0.26161428994735603</v>
      </c>
      <c r="AR991" s="7" t="s">
        <v>4887</v>
      </c>
      <c r="AS991" s="7" t="s">
        <v>4887</v>
      </c>
      <c r="AT991" s="7">
        <v>-0.337183355709331</v>
      </c>
      <c r="AU991" s="7">
        <v>0.58892358389203403</v>
      </c>
      <c r="AV991" s="9">
        <v>1.30893124566491</v>
      </c>
    </row>
    <row r="992" spans="1:48" s="33" customFormat="1" ht="25" customHeight="1" x14ac:dyDescent="0.2">
      <c r="A992" s="13" t="s">
        <v>812</v>
      </c>
      <c r="B992" s="1" t="s">
        <v>812</v>
      </c>
      <c r="C992" s="203" t="s">
        <v>813</v>
      </c>
      <c r="D992" s="201" t="s">
        <v>4989</v>
      </c>
      <c r="E992" s="74" t="s">
        <v>13314</v>
      </c>
      <c r="F992" s="74" t="s">
        <v>13099</v>
      </c>
      <c r="G992" s="121" t="s">
        <v>4887</v>
      </c>
      <c r="H992" s="205">
        <v>-0.96651503590409504</v>
      </c>
      <c r="I992" s="2">
        <v>-4.2202649331177904</v>
      </c>
      <c r="J992" s="2">
        <v>-1.5762427865861599</v>
      </c>
      <c r="K992" s="2">
        <v>-0.564344796497384</v>
      </c>
      <c r="L992" s="2">
        <v>-7.2670388821654397</v>
      </c>
      <c r="M992" s="2">
        <v>-6.3973901419709902</v>
      </c>
      <c r="N992" s="2">
        <v>-5.5329278840993004</v>
      </c>
      <c r="O992" s="2">
        <v>-0.42629513770814897</v>
      </c>
      <c r="P992" s="17">
        <v>-1.7622184965686301</v>
      </c>
      <c r="Q992" s="16">
        <v>-2.2543409185360201</v>
      </c>
      <c r="R992" s="2">
        <v>-4.7429246068779403</v>
      </c>
      <c r="S992" s="17">
        <v>-2.57381383945869</v>
      </c>
      <c r="T992" s="21">
        <v>1.72961987321491</v>
      </c>
      <c r="U992" s="3">
        <v>3.6447865721630999</v>
      </c>
      <c r="V992" s="22">
        <v>2.64828996752229</v>
      </c>
      <c r="W992" s="26">
        <v>0.52938861080765898</v>
      </c>
      <c r="X992" s="27" t="s">
        <v>17</v>
      </c>
      <c r="Y992" s="26">
        <v>0.367182781848574</v>
      </c>
      <c r="Z992" s="5">
        <v>-2.4885836883419201</v>
      </c>
      <c r="AA992" s="4">
        <v>0.87091992563939702</v>
      </c>
      <c r="AB992" s="5">
        <v>0.31947292092267698</v>
      </c>
      <c r="AC992" s="4">
        <v>0.45539755969689799</v>
      </c>
      <c r="AD992" s="216">
        <v>-2.16911076741924</v>
      </c>
      <c r="AE992" s="199">
        <v>0.82892811292026602</v>
      </c>
      <c r="AF992" s="6">
        <v>-0.38389250296000998</v>
      </c>
      <c r="AG992" s="6">
        <v>0.60165484070756003</v>
      </c>
      <c r="AH992" s="6">
        <v>0.97883525786206105</v>
      </c>
      <c r="AI992" s="6">
        <v>-1.5195637665983901</v>
      </c>
      <c r="AJ992" s="6">
        <v>-1.19540611650201</v>
      </c>
      <c r="AK992" s="6">
        <v>-0.873181704326074</v>
      </c>
      <c r="AL992" s="6">
        <v>1.0302926462551301</v>
      </c>
      <c r="AM992" s="63">
        <v>0.53233323264147303</v>
      </c>
      <c r="AN992" s="8">
        <v>0.82892811292026602</v>
      </c>
      <c r="AO992" s="7" t="s">
        <v>4887</v>
      </c>
      <c r="AP992" s="7">
        <v>0.60165484070756003</v>
      </c>
      <c r="AQ992" s="7">
        <v>0.97883525786206105</v>
      </c>
      <c r="AR992" s="7" t="s">
        <v>4887</v>
      </c>
      <c r="AS992" s="7" t="s">
        <v>4887</v>
      </c>
      <c r="AT992" s="7" t="s">
        <v>4887</v>
      </c>
      <c r="AU992" s="7">
        <v>1.0302926462551301</v>
      </c>
      <c r="AV992" s="9">
        <v>0.53233323264147303</v>
      </c>
    </row>
    <row r="993" spans="1:48" s="33" customFormat="1" ht="25" customHeight="1" x14ac:dyDescent="0.2">
      <c r="A993" s="13" t="s">
        <v>814</v>
      </c>
      <c r="B993" s="1" t="s">
        <v>814</v>
      </c>
      <c r="C993" s="203" t="s">
        <v>815</v>
      </c>
      <c r="D993" s="201" t="s">
        <v>7608</v>
      </c>
      <c r="E993" s="74" t="s">
        <v>13478</v>
      </c>
      <c r="F993" s="74" t="s">
        <v>13479</v>
      </c>
      <c r="G993" s="121" t="s">
        <v>4887</v>
      </c>
      <c r="H993" s="205">
        <v>-1.62759688031203</v>
      </c>
      <c r="I993" s="2">
        <v>-5.0917548783412601</v>
      </c>
      <c r="J993" s="2">
        <v>-2.4508355128681298</v>
      </c>
      <c r="K993" s="2">
        <v>-6.9628739311621404</v>
      </c>
      <c r="L993" s="2">
        <v>-2.7692116396172199</v>
      </c>
      <c r="M993" s="2">
        <v>-4.8282022621956404</v>
      </c>
      <c r="N993" s="2">
        <v>-6.4892829889276902</v>
      </c>
      <c r="O993" s="2">
        <v>-3.10033023551803</v>
      </c>
      <c r="P993" s="17">
        <v>-5.1046277007564198</v>
      </c>
      <c r="Q993" s="16">
        <v>-3.0567290905071398</v>
      </c>
      <c r="R993" s="2">
        <v>-4.8534292776583303</v>
      </c>
      <c r="S993" s="17">
        <v>-4.8980803084007096</v>
      </c>
      <c r="T993" s="21">
        <v>1.80981433561446</v>
      </c>
      <c r="U993" s="3">
        <v>2.0969449576975898</v>
      </c>
      <c r="V993" s="22">
        <v>1.70389159284781</v>
      </c>
      <c r="W993" s="26">
        <v>0.44176946733943601</v>
      </c>
      <c r="X993" s="27" t="s">
        <v>17</v>
      </c>
      <c r="Y993" s="26">
        <v>0.32534480166629498</v>
      </c>
      <c r="Z993" s="5">
        <v>-1.7967001871511901</v>
      </c>
      <c r="AA993" s="4">
        <v>0.26899753795567599</v>
      </c>
      <c r="AB993" s="5">
        <v>1.84135121789357</v>
      </c>
      <c r="AC993" s="4">
        <v>0.97859076898667996</v>
      </c>
      <c r="AD993" s="216">
        <v>4.4651030742381997E-2</v>
      </c>
      <c r="AE993" s="199">
        <v>1.41788437820321</v>
      </c>
      <c r="AF993" s="6">
        <v>-0.44135770638999799</v>
      </c>
      <c r="AG993" s="6">
        <v>0.97604543431496005</v>
      </c>
      <c r="AH993" s="6">
        <v>-1.44560268894215</v>
      </c>
      <c r="AI993" s="6">
        <v>0.80517034896422202</v>
      </c>
      <c r="AJ993" s="6">
        <v>-0.29990685001411999</v>
      </c>
      <c r="AK993" s="6">
        <v>-1.1914225357316499</v>
      </c>
      <c r="AL993" s="6">
        <v>0.62745627563372197</v>
      </c>
      <c r="AM993" s="63">
        <v>-0.44826665603818899</v>
      </c>
      <c r="AN993" s="8">
        <v>1.41788437820321</v>
      </c>
      <c r="AO993" s="7" t="s">
        <v>4887</v>
      </c>
      <c r="AP993" s="7">
        <v>0.97604543431496005</v>
      </c>
      <c r="AQ993" s="7" t="s">
        <v>4887</v>
      </c>
      <c r="AR993" s="7" t="s">
        <v>4887</v>
      </c>
      <c r="AS993" s="7" t="s">
        <v>4887</v>
      </c>
      <c r="AT993" s="7" t="s">
        <v>4887</v>
      </c>
      <c r="AU993" s="7">
        <v>0.62745627563372197</v>
      </c>
      <c r="AV993" s="9" t="s">
        <v>4887</v>
      </c>
    </row>
    <row r="994" spans="1:48" s="33" customFormat="1" ht="25" customHeight="1" x14ac:dyDescent="0.2">
      <c r="A994" s="13" t="s">
        <v>816</v>
      </c>
      <c r="B994" s="1" t="s">
        <v>816</v>
      </c>
      <c r="C994" s="203" t="s">
        <v>817</v>
      </c>
      <c r="D994" s="201" t="s">
        <v>7609</v>
      </c>
      <c r="E994" s="74" t="s">
        <v>12905</v>
      </c>
      <c r="F994" s="74" t="s">
        <v>12906</v>
      </c>
      <c r="G994" s="121" t="s">
        <v>4887</v>
      </c>
      <c r="H994" s="205">
        <v>-2.05033600246096</v>
      </c>
      <c r="I994" s="2">
        <v>-5.9503174469469098</v>
      </c>
      <c r="J994" s="2">
        <v>-2.2597635034804502</v>
      </c>
      <c r="K994" s="2">
        <v>-1.9970358618662001</v>
      </c>
      <c r="L994" s="2">
        <v>-0.13886933408473101</v>
      </c>
      <c r="M994" s="2">
        <v>-7.0602449703641099</v>
      </c>
      <c r="N994" s="2">
        <v>-2.8183434991806799</v>
      </c>
      <c r="O994" s="2">
        <v>-1.4849709040508501</v>
      </c>
      <c r="P994" s="17">
        <v>-1.4722408432624801</v>
      </c>
      <c r="Q994" s="16">
        <v>-3.4201389842961101</v>
      </c>
      <c r="R994" s="2">
        <v>-3.0653833887716799</v>
      </c>
      <c r="S994" s="17">
        <v>-1.9251850821646701</v>
      </c>
      <c r="T994" s="21">
        <v>2.1936994459570598</v>
      </c>
      <c r="U994" s="3">
        <v>3.5822318466710401</v>
      </c>
      <c r="V994" s="22">
        <v>0.773524066869821</v>
      </c>
      <c r="W994" s="26">
        <v>0.75063105110250405</v>
      </c>
      <c r="X994" s="27" t="s">
        <v>17</v>
      </c>
      <c r="Y994" s="26">
        <v>0.89215101599366398</v>
      </c>
      <c r="Z994" s="5">
        <v>0.35475559552442398</v>
      </c>
      <c r="AA994" s="4">
        <v>0.36146952005584898</v>
      </c>
      <c r="AB994" s="5">
        <v>-1.49495390213143</v>
      </c>
      <c r="AC994" s="4">
        <v>0.63984615901476904</v>
      </c>
      <c r="AD994" s="216">
        <v>-1.14019830660701</v>
      </c>
      <c r="AE994" s="199">
        <v>0.33623935877548899</v>
      </c>
      <c r="AF994" s="6">
        <v>-1.40469206647867</v>
      </c>
      <c r="AG994" s="6">
        <v>0.24275201196958099</v>
      </c>
      <c r="AH994" s="6">
        <v>0.36003226421689299</v>
      </c>
      <c r="AI994" s="6">
        <v>1.18950813419672</v>
      </c>
      <c r="AJ994" s="6">
        <v>-1.90015793799032</v>
      </c>
      <c r="AK994" s="6">
        <v>-6.5951918248852697E-3</v>
      </c>
      <c r="AL994" s="6">
        <v>0.58861539711682098</v>
      </c>
      <c r="AM994" s="63">
        <v>0.594298030018371</v>
      </c>
      <c r="AN994" s="8">
        <v>0.33623935877548899</v>
      </c>
      <c r="AO994" s="7" t="s">
        <v>4887</v>
      </c>
      <c r="AP994" s="7">
        <v>0.24275201196958099</v>
      </c>
      <c r="AQ994" s="7">
        <v>0.36003226421689299</v>
      </c>
      <c r="AR994" s="7">
        <v>1.18950813419672</v>
      </c>
      <c r="AS994" s="7" t="s">
        <v>4887</v>
      </c>
      <c r="AT994" s="7" t="s">
        <v>4887</v>
      </c>
      <c r="AU994" s="7">
        <v>0.58861539711682098</v>
      </c>
      <c r="AV994" s="9">
        <v>0.594298030018371</v>
      </c>
    </row>
    <row r="995" spans="1:48" s="33" customFormat="1" ht="25" customHeight="1" x14ac:dyDescent="0.2">
      <c r="A995" s="13" t="s">
        <v>818</v>
      </c>
      <c r="B995" s="1" t="s">
        <v>818</v>
      </c>
      <c r="C995" s="203" t="s">
        <v>819</v>
      </c>
      <c r="D995" s="201" t="s">
        <v>5233</v>
      </c>
      <c r="E995" s="74" t="s">
        <v>13177</v>
      </c>
      <c r="F995" s="74" t="s">
        <v>8908</v>
      </c>
      <c r="G995" s="121" t="s">
        <v>4887</v>
      </c>
      <c r="H995" s="205">
        <v>2.10301889647288</v>
      </c>
      <c r="I995" s="2">
        <v>-5.92145721337421</v>
      </c>
      <c r="J995" s="2">
        <v>0.92546482238190797</v>
      </c>
      <c r="K995" s="2">
        <v>-5.2219348194050497E-2</v>
      </c>
      <c r="L995" s="2">
        <v>-0.47793277107999199</v>
      </c>
      <c r="M995" s="2">
        <v>-2.1902384972520501</v>
      </c>
      <c r="N995" s="2">
        <v>-1.1051178509797801</v>
      </c>
      <c r="O995" s="2">
        <v>0.67356429485138503</v>
      </c>
      <c r="P995" s="17">
        <v>2.23750784711143E-2</v>
      </c>
      <c r="Q995" s="16">
        <v>-0.96432449817313903</v>
      </c>
      <c r="R995" s="2">
        <v>-0.90679687217536298</v>
      </c>
      <c r="S995" s="17">
        <v>-0.13639282588576199</v>
      </c>
      <c r="T995" s="21">
        <v>4.3331895834869298</v>
      </c>
      <c r="U995" s="3">
        <v>1.1316911165777199</v>
      </c>
      <c r="V995" s="22">
        <v>0.89990720608574304</v>
      </c>
      <c r="W995" s="26">
        <v>0.91321064273816799</v>
      </c>
      <c r="X995" s="27" t="s">
        <v>17</v>
      </c>
      <c r="Y995" s="26">
        <v>0.98405253771392898</v>
      </c>
      <c r="Z995" s="5">
        <v>5.7527625997776097E-2</v>
      </c>
      <c r="AA995" s="4">
        <v>0.774488365454014</v>
      </c>
      <c r="AB995" s="5">
        <v>-0.82793167228737696</v>
      </c>
      <c r="AC995" s="4">
        <v>0.410757805289304</v>
      </c>
      <c r="AD995" s="216">
        <v>-0.77040404628960102</v>
      </c>
      <c r="AE995" s="199">
        <v>1.19550277010345</v>
      </c>
      <c r="AF995" s="6">
        <v>-2.2650401206572401</v>
      </c>
      <c r="AG995" s="6">
        <v>0.68768439993206198</v>
      </c>
      <c r="AH995" s="6">
        <v>0.266059616010764</v>
      </c>
      <c r="AI995" s="6">
        <v>8.2471361911342897E-2</v>
      </c>
      <c r="AJ995" s="6">
        <v>-0.65595782977659101</v>
      </c>
      <c r="AK995" s="6">
        <v>-0.188001232153089</v>
      </c>
      <c r="AL995" s="6">
        <v>0.57905268768172402</v>
      </c>
      <c r="AM995" s="63">
        <v>0.298228346947571</v>
      </c>
      <c r="AN995" s="8">
        <v>1.19550277010345</v>
      </c>
      <c r="AO995" s="7" t="s">
        <v>4887</v>
      </c>
      <c r="AP995" s="7">
        <v>0.68768439993206198</v>
      </c>
      <c r="AQ995" s="7">
        <v>0.266059616010764</v>
      </c>
      <c r="AR995" s="7">
        <v>8.2471361911342897E-2</v>
      </c>
      <c r="AS995" s="7">
        <v>-0.65595782977659101</v>
      </c>
      <c r="AT995" s="7">
        <v>-0.188001232153089</v>
      </c>
      <c r="AU995" s="7">
        <v>0.57905268768172402</v>
      </c>
      <c r="AV995" s="9">
        <v>0.298228346947571</v>
      </c>
    </row>
    <row r="996" spans="1:48" s="33" customFormat="1" ht="25" customHeight="1" x14ac:dyDescent="0.2">
      <c r="A996" s="13" t="s">
        <v>820</v>
      </c>
      <c r="B996" s="1" t="s">
        <v>820</v>
      </c>
      <c r="C996" s="203" t="s">
        <v>821</v>
      </c>
      <c r="D996" s="201" t="s">
        <v>5167</v>
      </c>
      <c r="E996" s="74" t="s">
        <v>13279</v>
      </c>
      <c r="F996" s="74" t="s">
        <v>8265</v>
      </c>
      <c r="G996" s="121" t="s">
        <v>4887</v>
      </c>
      <c r="H996" s="205">
        <v>-2.9643215459843999</v>
      </c>
      <c r="I996" s="2">
        <v>-1.3651531787790401</v>
      </c>
      <c r="J996" s="2">
        <v>-2.1018765810371498</v>
      </c>
      <c r="K996" s="2">
        <v>-0.91626044361485603</v>
      </c>
      <c r="L996" s="2">
        <v>-5.34319669182364</v>
      </c>
      <c r="M996" s="2">
        <v>-2.95977761070107</v>
      </c>
      <c r="N996" s="2">
        <v>-2.8497588795617199</v>
      </c>
      <c r="O996" s="2">
        <v>-3.8849890652156098</v>
      </c>
      <c r="P996" s="17">
        <v>-4.1979923251134004</v>
      </c>
      <c r="Q996" s="16">
        <v>-2.1437837686001999</v>
      </c>
      <c r="R996" s="2">
        <v>-3.0730782487131898</v>
      </c>
      <c r="S996" s="17">
        <v>-3.6442467566302401</v>
      </c>
      <c r="T996" s="21">
        <v>0.80040741247482805</v>
      </c>
      <c r="U996" s="3">
        <v>2.21564187366927</v>
      </c>
      <c r="V996" s="22">
        <v>0.70562100328951505</v>
      </c>
      <c r="W996" s="26">
        <v>0.471832785717124</v>
      </c>
      <c r="X996" s="27" t="s">
        <v>17</v>
      </c>
      <c r="Y996" s="26">
        <v>0.55205285823477801</v>
      </c>
      <c r="Z996" s="5">
        <v>-0.92929448011299198</v>
      </c>
      <c r="AA996" s="4">
        <v>7.2543999966737299E-2</v>
      </c>
      <c r="AB996" s="5">
        <v>1.50046298803005</v>
      </c>
      <c r="AC996" s="4">
        <v>0.705668253140044</v>
      </c>
      <c r="AD996" s="216">
        <v>0.57116850791705598</v>
      </c>
      <c r="AE996" s="199">
        <v>-7.6196875858351399E-3</v>
      </c>
      <c r="AF996" s="6">
        <v>1.13990812879294</v>
      </c>
      <c r="AG996" s="6">
        <v>0.61125172562396102</v>
      </c>
      <c r="AH996" s="6">
        <v>1.4620236175275201</v>
      </c>
      <c r="AI996" s="6">
        <v>-1.7146478264135001</v>
      </c>
      <c r="AJ996" s="6">
        <v>-4.3590602245242999E-3</v>
      </c>
      <c r="AK996" s="6">
        <v>7.4587945540558004E-2</v>
      </c>
      <c r="AL996" s="6">
        <v>-0.66827031676288196</v>
      </c>
      <c r="AM996" s="63">
        <v>-0.89287452649824195</v>
      </c>
      <c r="AN996" s="8">
        <v>-7.6196875858351399E-3</v>
      </c>
      <c r="AO996" s="7">
        <v>1.13990812879294</v>
      </c>
      <c r="AP996" s="7">
        <v>0.61125172562396102</v>
      </c>
      <c r="AQ996" s="7">
        <v>1.4620236175275201</v>
      </c>
      <c r="AR996" s="7" t="s">
        <v>4887</v>
      </c>
      <c r="AS996" s="7" t="s">
        <v>4887</v>
      </c>
      <c r="AT996" s="7">
        <v>7.4587945540558004E-2</v>
      </c>
      <c r="AU996" s="7">
        <v>-0.66827031676288196</v>
      </c>
      <c r="AV996" s="9">
        <v>-0.89287452649824195</v>
      </c>
    </row>
    <row r="997" spans="1:48" s="33" customFormat="1" ht="25" customHeight="1" x14ac:dyDescent="0.2">
      <c r="A997" s="13" t="s">
        <v>822</v>
      </c>
      <c r="B997" s="1" t="s">
        <v>822</v>
      </c>
      <c r="C997" s="203" t="s">
        <v>823</v>
      </c>
      <c r="D997" s="201" t="s">
        <v>822</v>
      </c>
      <c r="E997" s="74" t="s">
        <v>13276</v>
      </c>
      <c r="F997" s="74" t="s">
        <v>8070</v>
      </c>
      <c r="G997" s="121" t="s">
        <v>4887</v>
      </c>
      <c r="H997" s="205">
        <v>-0.588444953189732</v>
      </c>
      <c r="I997" s="2">
        <v>0.106327243964333</v>
      </c>
      <c r="J997" s="2">
        <v>-0.70057184861168798</v>
      </c>
      <c r="K997" s="2">
        <v>-1.42536654836292E-2</v>
      </c>
      <c r="L997" s="2">
        <v>-6.07110245229934</v>
      </c>
      <c r="M997" s="2">
        <v>0.223170179687568</v>
      </c>
      <c r="N997" s="2">
        <v>1.2568412484065601</v>
      </c>
      <c r="O997" s="2">
        <v>-1.20649362507946</v>
      </c>
      <c r="P997" s="17">
        <v>-6.9718683722722696</v>
      </c>
      <c r="Q997" s="16">
        <v>-0.39422985261236199</v>
      </c>
      <c r="R997" s="2">
        <v>-1.9540619793651299</v>
      </c>
      <c r="S997" s="17">
        <v>-2.3071735829817199</v>
      </c>
      <c r="T997" s="21">
        <v>0.43710543964724402</v>
      </c>
      <c r="U997" s="3">
        <v>3.5674373452658799</v>
      </c>
      <c r="V997" s="22">
        <v>4.2233325446451504</v>
      </c>
      <c r="W997" s="26">
        <v>0.74911125057091699</v>
      </c>
      <c r="X997" s="27" t="s">
        <v>17</v>
      </c>
      <c r="Y997" s="26">
        <v>0.52865723061604897</v>
      </c>
      <c r="Z997" s="5">
        <v>-1.5598321267527699</v>
      </c>
      <c r="AA997" s="4">
        <v>0.51538560597355498</v>
      </c>
      <c r="AB997" s="5">
        <v>1.9129437303693599</v>
      </c>
      <c r="AC997" s="4">
        <v>0.91737973504975101</v>
      </c>
      <c r="AD997" s="216">
        <v>0.35311160361659</v>
      </c>
      <c r="AE997" s="199">
        <v>0.331104422010154</v>
      </c>
      <c r="AF997" s="6">
        <v>0.56989171105327197</v>
      </c>
      <c r="AG997" s="6">
        <v>0.292567362674297</v>
      </c>
      <c r="AH997" s="6">
        <v>0.52844907907206196</v>
      </c>
      <c r="AI997" s="6">
        <v>-1.55323828244322</v>
      </c>
      <c r="AJ997" s="6">
        <v>0.61004963328947703</v>
      </c>
      <c r="AK997" s="6">
        <v>0.96531357918824501</v>
      </c>
      <c r="AL997" s="6">
        <v>0.118686355395262</v>
      </c>
      <c r="AM997" s="63">
        <v>-1.8628238602395499</v>
      </c>
      <c r="AN997" s="8">
        <v>0.331104422010154</v>
      </c>
      <c r="AO997" s="7">
        <v>0.56989171105327197</v>
      </c>
      <c r="AP997" s="7">
        <v>0.292567362674297</v>
      </c>
      <c r="AQ997" s="7">
        <v>0.52844907907206196</v>
      </c>
      <c r="AR997" s="7" t="s">
        <v>4887</v>
      </c>
      <c r="AS997" s="7">
        <v>0.61004963328947703</v>
      </c>
      <c r="AT997" s="7">
        <v>0.96531357918824501</v>
      </c>
      <c r="AU997" s="7">
        <v>0.118686355395262</v>
      </c>
      <c r="AV997" s="9" t="s">
        <v>4887</v>
      </c>
    </row>
    <row r="998" spans="1:48" s="33" customFormat="1" ht="25" customHeight="1" x14ac:dyDescent="0.2">
      <c r="A998" s="13" t="s">
        <v>826</v>
      </c>
      <c r="B998" s="1" t="s">
        <v>826</v>
      </c>
      <c r="C998" s="203" t="s">
        <v>827</v>
      </c>
      <c r="D998" s="201" t="s">
        <v>7610</v>
      </c>
      <c r="E998" s="74" t="s">
        <v>13105</v>
      </c>
      <c r="F998" s="74" t="s">
        <v>9342</v>
      </c>
      <c r="G998" s="121" t="s">
        <v>4887</v>
      </c>
      <c r="H998" s="205">
        <v>-5.0711464533139896</v>
      </c>
      <c r="I998" s="2">
        <v>-4.7801391529127901</v>
      </c>
      <c r="J998" s="2">
        <v>-5.2873117866047901</v>
      </c>
      <c r="K998" s="2">
        <v>-7.1058632480963499</v>
      </c>
      <c r="L998" s="2">
        <v>-2.9677769422278599</v>
      </c>
      <c r="M998" s="2">
        <v>-9.2796322092378905</v>
      </c>
      <c r="N998" s="2">
        <v>-6.14755583920648</v>
      </c>
      <c r="O998" s="2">
        <v>-0.50821236975835005</v>
      </c>
      <c r="P998" s="17">
        <v>0.98396272292721698</v>
      </c>
      <c r="Q998" s="16">
        <v>-5.0461991309438599</v>
      </c>
      <c r="R998" s="2">
        <v>-6.4510907998540299</v>
      </c>
      <c r="S998" s="17">
        <v>-1.8906018286791999</v>
      </c>
      <c r="T998" s="21">
        <v>0.254505003411719</v>
      </c>
      <c r="U998" s="3">
        <v>3.2064660371121199</v>
      </c>
      <c r="V998" s="22">
        <v>3.76136806396502</v>
      </c>
      <c r="W998" s="26">
        <v>0.21543912457997699</v>
      </c>
      <c r="X998" s="27" t="s">
        <v>17</v>
      </c>
      <c r="Y998" s="26">
        <v>0.52746112408080004</v>
      </c>
      <c r="Z998" s="5">
        <v>-1.40489166891018</v>
      </c>
      <c r="AA998" s="4">
        <v>0.28310178934088598</v>
      </c>
      <c r="AB998" s="5">
        <v>-3.1555973022646602</v>
      </c>
      <c r="AC998" s="4">
        <v>0.187023465173527</v>
      </c>
      <c r="AD998" s="216">
        <v>-4.5604889711748298</v>
      </c>
      <c r="AE998" s="199">
        <v>-0.190396387528738</v>
      </c>
      <c r="AF998" s="6">
        <v>-9.9344137683099604E-2</v>
      </c>
      <c r="AG998" s="6">
        <v>-0.258031597736953</v>
      </c>
      <c r="AH998" s="6">
        <v>-0.82703176302696602</v>
      </c>
      <c r="AI998" s="6">
        <v>0.46771949470885499</v>
      </c>
      <c r="AJ998" s="6">
        <v>-1.5071746813787901</v>
      </c>
      <c r="AK998" s="6">
        <v>-0.52719033120421699</v>
      </c>
      <c r="AL998" s="6">
        <v>1.2372839958579001</v>
      </c>
      <c r="AM998" s="63">
        <v>1.7041654079920101</v>
      </c>
      <c r="AN998" s="8" t="s">
        <v>4887</v>
      </c>
      <c r="AO998" s="7" t="s">
        <v>4887</v>
      </c>
      <c r="AP998" s="7" t="s">
        <v>4887</v>
      </c>
      <c r="AQ998" s="7" t="s">
        <v>4887</v>
      </c>
      <c r="AR998" s="7" t="s">
        <v>4887</v>
      </c>
      <c r="AS998" s="7" t="s">
        <v>4887</v>
      </c>
      <c r="AT998" s="7" t="s">
        <v>4887</v>
      </c>
      <c r="AU998" s="7">
        <v>1.2372839958579001</v>
      </c>
      <c r="AV998" s="9">
        <v>1.7041654079920101</v>
      </c>
    </row>
    <row r="999" spans="1:48" s="33" customFormat="1" ht="25" customHeight="1" x14ac:dyDescent="0.2">
      <c r="A999" s="13" t="s">
        <v>828</v>
      </c>
      <c r="B999" s="1" t="s">
        <v>829</v>
      </c>
      <c r="C999" s="203" t="s">
        <v>830</v>
      </c>
      <c r="D999" s="201" t="s">
        <v>7611</v>
      </c>
      <c r="E999" s="74" t="s">
        <v>12962</v>
      </c>
      <c r="F999" s="74" t="s">
        <v>8497</v>
      </c>
      <c r="G999" s="121" t="s">
        <v>4887</v>
      </c>
      <c r="H999" s="205">
        <v>-4.0986754329311301</v>
      </c>
      <c r="I999" s="2">
        <v>-3.1436940541005698</v>
      </c>
      <c r="J999" s="2">
        <v>-8.1771745416781307</v>
      </c>
      <c r="K999" s="2">
        <v>-5.8419540147856104</v>
      </c>
      <c r="L999" s="2">
        <v>-3.1405618302770399</v>
      </c>
      <c r="M999" s="2">
        <v>-6.4428978443034799</v>
      </c>
      <c r="N999" s="2">
        <v>-7.1059088972842703</v>
      </c>
      <c r="O999" s="2">
        <v>-2.1229802949511698</v>
      </c>
      <c r="P999" s="17">
        <v>-3.5816194254468501</v>
      </c>
      <c r="Q999" s="16">
        <v>-5.1398480095699401</v>
      </c>
      <c r="R999" s="2">
        <v>-5.1418045631220402</v>
      </c>
      <c r="S999" s="17">
        <v>-4.2701695392274299</v>
      </c>
      <c r="T999" s="21">
        <v>2.6733895536312202</v>
      </c>
      <c r="U999" s="3">
        <v>1.7589805935207501</v>
      </c>
      <c r="V999" s="22">
        <v>2.5618294846413501</v>
      </c>
      <c r="W999" s="26">
        <v>0.87601726747332298</v>
      </c>
      <c r="X999" s="27" t="s">
        <v>17</v>
      </c>
      <c r="Y999" s="26">
        <v>0.99921326701271096</v>
      </c>
      <c r="Z999" s="5">
        <v>-1.9565535520964499E-3</v>
      </c>
      <c r="AA999" s="4">
        <v>0.70500436664051203</v>
      </c>
      <c r="AB999" s="5">
        <v>-0.869678470342516</v>
      </c>
      <c r="AC999" s="4">
        <v>0.65558952030868001</v>
      </c>
      <c r="AD999" s="216">
        <v>-0.871635023894612</v>
      </c>
      <c r="AE999" s="199">
        <v>0.35885668132646797</v>
      </c>
      <c r="AF999" s="6">
        <v>0.81461794261828402</v>
      </c>
      <c r="AG999" s="6">
        <v>-1.5875916360808799</v>
      </c>
      <c r="AH999" s="6">
        <v>-0.47311644701028999</v>
      </c>
      <c r="AI999" s="6">
        <v>0.81611278462474501</v>
      </c>
      <c r="AJ999" s="6">
        <v>-0.75991462316111402</v>
      </c>
      <c r="AK999" s="6">
        <v>-1.0763341476203001</v>
      </c>
      <c r="AL999" s="6">
        <v>1.30174973450466</v>
      </c>
      <c r="AM999" s="63">
        <v>0.60561971079843502</v>
      </c>
      <c r="AN999" s="8" t="s">
        <v>4887</v>
      </c>
      <c r="AO999" s="7">
        <v>0.81461794261828402</v>
      </c>
      <c r="AP999" s="7" t="s">
        <v>4887</v>
      </c>
      <c r="AQ999" s="7" t="s">
        <v>4887</v>
      </c>
      <c r="AR999" s="7" t="s">
        <v>4887</v>
      </c>
      <c r="AS999" s="7" t="s">
        <v>4887</v>
      </c>
      <c r="AT999" s="7" t="s">
        <v>4887</v>
      </c>
      <c r="AU999" s="7">
        <v>1.30174973450466</v>
      </c>
      <c r="AV999" s="9">
        <v>0.60561971079843502</v>
      </c>
    </row>
    <row r="1000" spans="1:48" s="33" customFormat="1" ht="25" customHeight="1" x14ac:dyDescent="0.2">
      <c r="A1000" s="13" t="s">
        <v>833</v>
      </c>
      <c r="B1000" s="1" t="s">
        <v>833</v>
      </c>
      <c r="C1000" s="203" t="s">
        <v>834</v>
      </c>
      <c r="D1000" s="201" t="s">
        <v>7612</v>
      </c>
      <c r="E1000" s="74" t="s">
        <v>13451</v>
      </c>
      <c r="F1000" s="74" t="s">
        <v>9059</v>
      </c>
      <c r="G1000" s="121" t="s">
        <v>4887</v>
      </c>
      <c r="H1000" s="205">
        <v>-2.59669011350885</v>
      </c>
      <c r="I1000" s="2">
        <v>-0.87579753717988096</v>
      </c>
      <c r="J1000" s="2">
        <v>-2.07412057558729</v>
      </c>
      <c r="K1000" s="2">
        <v>-1.43527771330292</v>
      </c>
      <c r="L1000" s="2">
        <v>-5.5961929006106903</v>
      </c>
      <c r="M1000" s="2">
        <v>-3.80281045496208</v>
      </c>
      <c r="N1000" s="2">
        <v>-6.5929181998245099</v>
      </c>
      <c r="O1000" s="2">
        <v>-3.3707034536865699</v>
      </c>
      <c r="P1000" s="17">
        <v>-2.0032906688653198</v>
      </c>
      <c r="Q1000" s="16">
        <v>-1.8488694087586699</v>
      </c>
      <c r="R1000" s="2">
        <v>-3.6114270229585599</v>
      </c>
      <c r="S1000" s="17">
        <v>-3.9889707741254599</v>
      </c>
      <c r="T1000" s="21">
        <v>0.88228191692580904</v>
      </c>
      <c r="U1000" s="3">
        <v>2.0870492357695398</v>
      </c>
      <c r="V1000" s="22">
        <v>2.35645094960126</v>
      </c>
      <c r="W1000" s="26">
        <v>0.39207462027918599</v>
      </c>
      <c r="X1000" s="27" t="s">
        <v>17</v>
      </c>
      <c r="Y1000" s="26">
        <v>0.28002940857368103</v>
      </c>
      <c r="Z1000" s="5">
        <v>-1.76255761419989</v>
      </c>
      <c r="AA1000" s="4">
        <v>0.252273812658385</v>
      </c>
      <c r="AB1000" s="5">
        <v>2.1401013653667902</v>
      </c>
      <c r="AC1000" s="4">
        <v>0.84572056614021096</v>
      </c>
      <c r="AD1000" s="216">
        <v>0.37754375116690297</v>
      </c>
      <c r="AE1000" s="199">
        <v>0.28947143826437899</v>
      </c>
      <c r="AF1000" s="6">
        <v>1.19017694147817</v>
      </c>
      <c r="AG1000" s="6">
        <v>0.56298139762622401</v>
      </c>
      <c r="AH1000" s="6">
        <v>0.89734816151560903</v>
      </c>
      <c r="AI1000" s="6">
        <v>-1.2804514636119</v>
      </c>
      <c r="AJ1000" s="6">
        <v>-0.34180517018171502</v>
      </c>
      <c r="AK1000" s="6">
        <v>-1.8021318837281901</v>
      </c>
      <c r="AL1000" s="6">
        <v>-0.11564279411039199</v>
      </c>
      <c r="AM1000" s="63">
        <v>0.60005337274781601</v>
      </c>
      <c r="AN1000" s="8">
        <v>0.28947143826437899</v>
      </c>
      <c r="AO1000" s="7">
        <v>1.19017694147817</v>
      </c>
      <c r="AP1000" s="7">
        <v>0.56298139762622401</v>
      </c>
      <c r="AQ1000" s="7">
        <v>0.89734816151560903</v>
      </c>
      <c r="AR1000" s="7" t="s">
        <v>4887</v>
      </c>
      <c r="AS1000" s="7" t="s">
        <v>4887</v>
      </c>
      <c r="AT1000" s="7" t="s">
        <v>4887</v>
      </c>
      <c r="AU1000" s="7">
        <v>-0.11564279411039199</v>
      </c>
      <c r="AV1000" s="9">
        <v>0.60005337274781601</v>
      </c>
    </row>
    <row r="1001" spans="1:48" s="33" customFormat="1" ht="25" customHeight="1" x14ac:dyDescent="0.2">
      <c r="A1001" s="13" t="s">
        <v>835</v>
      </c>
      <c r="B1001" s="1" t="s">
        <v>835</v>
      </c>
      <c r="C1001" s="203" t="s">
        <v>836</v>
      </c>
      <c r="D1001" s="201" t="s">
        <v>7613</v>
      </c>
      <c r="E1001" s="74" t="s">
        <v>13203</v>
      </c>
      <c r="F1001" s="74" t="s">
        <v>10582</v>
      </c>
      <c r="G1001" s="121" t="s">
        <v>4887</v>
      </c>
      <c r="H1001" s="205">
        <v>-1.3033036631056101</v>
      </c>
      <c r="I1001" s="2">
        <v>-4.0853070836161303</v>
      </c>
      <c r="J1001" s="2">
        <v>-1.9903741479729999</v>
      </c>
      <c r="K1001" s="2">
        <v>-5.5669783078764201</v>
      </c>
      <c r="L1001" s="2">
        <v>-2.4986546777362899</v>
      </c>
      <c r="M1001" s="2">
        <v>-3.4109915204558101</v>
      </c>
      <c r="N1001" s="2">
        <v>-6.5567980559729397</v>
      </c>
      <c r="O1001" s="2">
        <v>-1.7476162440423999</v>
      </c>
      <c r="P1001" s="17">
        <v>-1.7739572652836599</v>
      </c>
      <c r="Q1001" s="16">
        <v>-2.4596616315649098</v>
      </c>
      <c r="R1001" s="2">
        <v>-3.82554150202284</v>
      </c>
      <c r="S1001" s="17">
        <v>-3.3594571884329998</v>
      </c>
      <c r="T1001" s="21">
        <v>1.44915796745044</v>
      </c>
      <c r="U1001" s="3">
        <v>1.57560821279657</v>
      </c>
      <c r="V1001" s="22">
        <v>2.76900973811592</v>
      </c>
      <c r="W1001" s="26">
        <v>0.71549017471489496</v>
      </c>
      <c r="X1001" s="27" t="s">
        <v>17</v>
      </c>
      <c r="Y1001" s="26">
        <v>0.33149844975402898</v>
      </c>
      <c r="Z1001" s="5">
        <v>-1.36587987045793</v>
      </c>
      <c r="AA1001" s="4">
        <v>0.65208039087408898</v>
      </c>
      <c r="AB1001" s="5">
        <v>0.89979555686808699</v>
      </c>
      <c r="AC1001" s="4">
        <v>0.81550788063962698</v>
      </c>
      <c r="AD1001" s="216">
        <v>-0.46608431358983898</v>
      </c>
      <c r="AE1001" s="199">
        <v>1.0330519208258799</v>
      </c>
      <c r="AF1001" s="6">
        <v>-0.47038989183352298</v>
      </c>
      <c r="AG1001" s="6">
        <v>0.661747382672491</v>
      </c>
      <c r="AH1001" s="6">
        <v>-1.27111014068152</v>
      </c>
      <c r="AI1001" s="6">
        <v>0.38706396734205001</v>
      </c>
      <c r="AJ1001" s="6">
        <v>-0.105978329609</v>
      </c>
      <c r="AK1001" s="6">
        <v>-1.80602551329139</v>
      </c>
      <c r="AL1001" s="6">
        <v>0.79293786951087397</v>
      </c>
      <c r="AM1001" s="63">
        <v>0.77870273506413401</v>
      </c>
      <c r="AN1001" s="8">
        <v>1.0330519208258799</v>
      </c>
      <c r="AO1001" s="7">
        <v>-0.47038989183352298</v>
      </c>
      <c r="AP1001" s="7">
        <v>0.661747382672491</v>
      </c>
      <c r="AQ1001" s="7" t="s">
        <v>4887</v>
      </c>
      <c r="AR1001" s="7">
        <v>0.38706396734205001</v>
      </c>
      <c r="AS1001" s="7">
        <v>-0.105978329609</v>
      </c>
      <c r="AT1001" s="7" t="s">
        <v>4887</v>
      </c>
      <c r="AU1001" s="7">
        <v>0.79293786951087397</v>
      </c>
      <c r="AV1001" s="9">
        <v>0.77870273506413401</v>
      </c>
    </row>
    <row r="1002" spans="1:48" s="33" customFormat="1" ht="25" customHeight="1" x14ac:dyDescent="0.2">
      <c r="A1002" s="13" t="s">
        <v>841</v>
      </c>
      <c r="B1002" s="1" t="s">
        <v>841</v>
      </c>
      <c r="C1002" s="203" t="s">
        <v>842</v>
      </c>
      <c r="D1002" s="201" t="s">
        <v>7614</v>
      </c>
      <c r="E1002" s="74" t="s">
        <v>12975</v>
      </c>
      <c r="F1002" s="74" t="s">
        <v>12976</v>
      </c>
      <c r="G1002" s="121" t="s">
        <v>4887</v>
      </c>
      <c r="H1002" s="205">
        <v>-2.4670375639591402</v>
      </c>
      <c r="I1002" s="2">
        <v>-1.62602358850394</v>
      </c>
      <c r="J1002" s="2">
        <v>-2.4679333076862999</v>
      </c>
      <c r="K1002" s="2">
        <v>-1.9309310876738099</v>
      </c>
      <c r="L1002" s="2">
        <v>-8.2568295623373107</v>
      </c>
      <c r="M1002" s="2">
        <v>-1.36844166673455</v>
      </c>
      <c r="N1002" s="2">
        <v>-4.4833490559515097</v>
      </c>
      <c r="O1002" s="2">
        <v>-2.7789029563438801</v>
      </c>
      <c r="P1002" s="17">
        <v>-2.5546431651705501</v>
      </c>
      <c r="Q1002" s="16">
        <v>-2.1869981533831302</v>
      </c>
      <c r="R1002" s="2">
        <v>-3.8520674389152201</v>
      </c>
      <c r="S1002" s="17">
        <v>-3.2722983924886502</v>
      </c>
      <c r="T1002" s="21">
        <v>0.48581843050696399</v>
      </c>
      <c r="U1002" s="3">
        <v>3.82498962222351</v>
      </c>
      <c r="V1002" s="22">
        <v>1.05477765220432</v>
      </c>
      <c r="W1002" s="26">
        <v>0.68551171727763704</v>
      </c>
      <c r="X1002" s="27" t="s">
        <v>17</v>
      </c>
      <c r="Y1002" s="26">
        <v>0.53034148559716698</v>
      </c>
      <c r="Z1002" s="5">
        <v>-1.6650692855321001</v>
      </c>
      <c r="AA1002" s="4">
        <v>0.20993848480295699</v>
      </c>
      <c r="AB1002" s="5">
        <v>1.08530023910552</v>
      </c>
      <c r="AC1002" s="4">
        <v>0.821042305523492</v>
      </c>
      <c r="AD1002" s="216">
        <v>-0.57976904642657801</v>
      </c>
      <c r="AE1002" s="199">
        <v>0.29915202493822701</v>
      </c>
      <c r="AF1002" s="6">
        <v>0.69426920354077903</v>
      </c>
      <c r="AG1002" s="6">
        <v>0.29873119514876401</v>
      </c>
      <c r="AH1002" s="6">
        <v>0.55102046532385396</v>
      </c>
      <c r="AI1002" s="6">
        <v>-2.42095292677394</v>
      </c>
      <c r="AJ1002" s="6">
        <v>0.81528388957314701</v>
      </c>
      <c r="AK1002" s="6">
        <v>-0.64813224280384796</v>
      </c>
      <c r="AL1002" s="6">
        <v>0.15263439557761899</v>
      </c>
      <c r="AM1002" s="63">
        <v>0.25799399547539897</v>
      </c>
      <c r="AN1002" s="8">
        <v>0.29915202493822701</v>
      </c>
      <c r="AO1002" s="7">
        <v>0.69426920354077903</v>
      </c>
      <c r="AP1002" s="7">
        <v>0.29873119514876401</v>
      </c>
      <c r="AQ1002" s="7">
        <v>0.55102046532385396</v>
      </c>
      <c r="AR1002" s="7" t="s">
        <v>4887</v>
      </c>
      <c r="AS1002" s="7">
        <v>0.81528388957314701</v>
      </c>
      <c r="AT1002" s="7" t="s">
        <v>4887</v>
      </c>
      <c r="AU1002" s="7">
        <v>0.15263439557761899</v>
      </c>
      <c r="AV1002" s="9">
        <v>0.25799399547539897</v>
      </c>
    </row>
    <row r="1003" spans="1:48" s="33" customFormat="1" ht="25" customHeight="1" x14ac:dyDescent="0.2">
      <c r="A1003" s="13" t="s">
        <v>843</v>
      </c>
      <c r="B1003" s="1" t="s">
        <v>843</v>
      </c>
      <c r="C1003" s="203" t="s">
        <v>844</v>
      </c>
      <c r="D1003" s="201" t="s">
        <v>7615</v>
      </c>
      <c r="E1003" s="74" t="s">
        <v>12961</v>
      </c>
      <c r="F1003" s="74" t="s">
        <v>12439</v>
      </c>
      <c r="G1003" s="121" t="s">
        <v>4887</v>
      </c>
      <c r="H1003" s="205">
        <v>-0.68453676661954399</v>
      </c>
      <c r="I1003" s="2">
        <v>-0.64649790703978705</v>
      </c>
      <c r="J1003" s="2">
        <v>-0.71914859632510497</v>
      </c>
      <c r="K1003" s="2">
        <v>-0.83333004234515295</v>
      </c>
      <c r="L1003" s="2">
        <v>-1.6512563595602601</v>
      </c>
      <c r="M1003" s="2">
        <v>-6.9330926383217397</v>
      </c>
      <c r="N1003" s="2">
        <v>-5.7737618104689599</v>
      </c>
      <c r="O1003" s="2">
        <v>-1.34752398043788</v>
      </c>
      <c r="P1003" s="17">
        <v>-2.1224392321173098</v>
      </c>
      <c r="Q1003" s="16">
        <v>-0.68339442332814604</v>
      </c>
      <c r="R1003" s="2">
        <v>-3.1392263467423902</v>
      </c>
      <c r="S1003" s="17">
        <v>-3.08124167434138</v>
      </c>
      <c r="T1003" s="21">
        <v>3.6338813609617299E-2</v>
      </c>
      <c r="U1003" s="3">
        <v>3.3109389822050201</v>
      </c>
      <c r="V1003" s="22">
        <v>2.36376223939945</v>
      </c>
      <c r="W1003" s="26">
        <v>0.40107537553169698</v>
      </c>
      <c r="X1003" s="27" t="s">
        <v>17</v>
      </c>
      <c r="Y1003" s="26">
        <v>0.32758957253766102</v>
      </c>
      <c r="Z1003" s="5">
        <v>-2.4558319234142401</v>
      </c>
      <c r="AA1003" s="4">
        <v>0.22096990417346399</v>
      </c>
      <c r="AB1003" s="5">
        <v>2.39784725101324</v>
      </c>
      <c r="AC1003" s="4">
        <v>0.98160460649818704</v>
      </c>
      <c r="AD1003" s="216">
        <v>-5.7984672401002198E-2</v>
      </c>
      <c r="AE1003" s="199">
        <v>0.682545825361768</v>
      </c>
      <c r="AF1003" s="6">
        <v>0.69860474190913202</v>
      </c>
      <c r="AG1003" s="6">
        <v>0.66793370262901897</v>
      </c>
      <c r="AH1003" s="6">
        <v>0.61972956787969202</v>
      </c>
      <c r="AI1003" s="6">
        <v>0.27442451364928999</v>
      </c>
      <c r="AJ1003" s="6">
        <v>-1.9554154172673399</v>
      </c>
      <c r="AK1003" s="6">
        <v>-1.46597916126606</v>
      </c>
      <c r="AL1003" s="6">
        <v>0.40265162095338197</v>
      </c>
      <c r="AM1003" s="63">
        <v>7.5504606151121395E-2</v>
      </c>
      <c r="AN1003" s="8">
        <v>0.682545825361768</v>
      </c>
      <c r="AO1003" s="7">
        <v>0.69860474190913202</v>
      </c>
      <c r="AP1003" s="7">
        <v>0.66793370262901897</v>
      </c>
      <c r="AQ1003" s="7">
        <v>0.61972956787969202</v>
      </c>
      <c r="AR1003" s="7">
        <v>0.27442451364928999</v>
      </c>
      <c r="AS1003" s="7" t="s">
        <v>4887</v>
      </c>
      <c r="AT1003" s="7" t="s">
        <v>4887</v>
      </c>
      <c r="AU1003" s="7">
        <v>0.40265162095338197</v>
      </c>
      <c r="AV1003" s="9">
        <v>7.5504606151121395E-2</v>
      </c>
    </row>
    <row r="1004" spans="1:48" s="33" customFormat="1" ht="25" customHeight="1" x14ac:dyDescent="0.2">
      <c r="A1004" s="13" t="s">
        <v>845</v>
      </c>
      <c r="B1004" s="1" t="s">
        <v>845</v>
      </c>
      <c r="C1004" s="203" t="s">
        <v>846</v>
      </c>
      <c r="D1004" s="201" t="s">
        <v>845</v>
      </c>
      <c r="E1004" s="74" t="s">
        <v>12655</v>
      </c>
      <c r="F1004" s="74" t="s">
        <v>12656</v>
      </c>
      <c r="G1004" s="121" t="s">
        <v>4887</v>
      </c>
      <c r="H1004" s="205">
        <v>-2.94532808676805</v>
      </c>
      <c r="I1004" s="2">
        <v>-5.8832195054323497</v>
      </c>
      <c r="J1004" s="2">
        <v>-3.8620104533078199</v>
      </c>
      <c r="K1004" s="2">
        <v>-4.0796911692720199</v>
      </c>
      <c r="L1004" s="2">
        <v>-6.7650557673471496</v>
      </c>
      <c r="M1004" s="2">
        <v>-4.8508013257304503</v>
      </c>
      <c r="N1004" s="2">
        <v>-6.1227624678868002</v>
      </c>
      <c r="O1004" s="2">
        <v>-7.8995648353107502</v>
      </c>
      <c r="P1004" s="17">
        <v>-5.8434376910416699</v>
      </c>
      <c r="Q1004" s="16">
        <v>-4.2301860151693997</v>
      </c>
      <c r="R1004" s="2">
        <v>-5.2318494207832096</v>
      </c>
      <c r="S1004" s="17">
        <v>-6.6219216647464103</v>
      </c>
      <c r="T1004" s="21">
        <v>1.50315216469571</v>
      </c>
      <c r="U1004" s="3">
        <v>1.3826402258745001</v>
      </c>
      <c r="V1004" s="22">
        <v>1.11525092970469</v>
      </c>
      <c r="W1004" s="26">
        <v>0.17167592974309101</v>
      </c>
      <c r="X1004" s="27" t="s">
        <v>17</v>
      </c>
      <c r="Y1004" s="26">
        <v>0.44377715689819602</v>
      </c>
      <c r="Z1004" s="5">
        <v>-1.0016634056138101</v>
      </c>
      <c r="AA1004" s="4">
        <v>9.6973325757328602E-2</v>
      </c>
      <c r="AB1004" s="5">
        <v>2.3917356495769999</v>
      </c>
      <c r="AC1004" s="4">
        <v>0.24973451923232501</v>
      </c>
      <c r="AD1004" s="216">
        <v>1.3900722439632001</v>
      </c>
      <c r="AE1004" s="199">
        <v>1.54803166130195</v>
      </c>
      <c r="AF1004" s="6">
        <v>-0.33440458689121699</v>
      </c>
      <c r="AG1004" s="6">
        <v>0.96067295093868799</v>
      </c>
      <c r="AH1004" s="6">
        <v>0.82119534204531197</v>
      </c>
      <c r="AI1004" s="6">
        <v>-0.89943586539718301</v>
      </c>
      <c r="AJ1004" s="6">
        <v>0.32711114933297403</v>
      </c>
      <c r="AK1004" s="6">
        <v>-0.48789029867046901</v>
      </c>
      <c r="AL1004" s="6">
        <v>-1.62636572395863</v>
      </c>
      <c r="AM1004" s="63">
        <v>-0.308914628701424</v>
      </c>
      <c r="AN1004" s="8">
        <v>1.54803166130195</v>
      </c>
      <c r="AO1004" s="7" t="s">
        <v>4887</v>
      </c>
      <c r="AP1004" s="7">
        <v>0.96067295093868799</v>
      </c>
      <c r="AQ1004" s="7" t="s">
        <v>4887</v>
      </c>
      <c r="AR1004" s="7" t="s">
        <v>4887</v>
      </c>
      <c r="AS1004" s="7" t="s">
        <v>4887</v>
      </c>
      <c r="AT1004" s="7" t="s">
        <v>4887</v>
      </c>
      <c r="AU1004" s="7" t="s">
        <v>4887</v>
      </c>
      <c r="AV1004" s="9" t="s">
        <v>4887</v>
      </c>
    </row>
    <row r="1005" spans="1:48" s="33" customFormat="1" ht="25" customHeight="1" x14ac:dyDescent="0.2">
      <c r="A1005" s="13" t="s">
        <v>850</v>
      </c>
      <c r="B1005" s="1" t="s">
        <v>850</v>
      </c>
      <c r="C1005" s="203" t="s">
        <v>851</v>
      </c>
      <c r="D1005" s="201" t="s">
        <v>7616</v>
      </c>
      <c r="E1005" s="74" t="s">
        <v>12950</v>
      </c>
      <c r="F1005" s="74" t="s">
        <v>8068</v>
      </c>
      <c r="G1005" s="121" t="s">
        <v>4887</v>
      </c>
      <c r="H1005" s="205">
        <v>-2.06080096050687</v>
      </c>
      <c r="I1005" s="2">
        <v>-1.76219965096253</v>
      </c>
      <c r="J1005" s="2">
        <v>-1.3222390093760299</v>
      </c>
      <c r="K1005" s="2">
        <v>-7.6746745484293397</v>
      </c>
      <c r="L1005" s="2">
        <v>-4.3839108210359798</v>
      </c>
      <c r="M1005" s="2">
        <v>-3.4244227243835699</v>
      </c>
      <c r="N1005" s="2">
        <v>-4.2774203216406299</v>
      </c>
      <c r="O1005" s="2">
        <v>-0.76095866839005999</v>
      </c>
      <c r="P1005" s="17">
        <v>-3.3238229981565399</v>
      </c>
      <c r="Q1005" s="16">
        <v>-1.71507987361514</v>
      </c>
      <c r="R1005" s="2">
        <v>-5.1610026979496304</v>
      </c>
      <c r="S1005" s="17">
        <v>-2.7874006627290799</v>
      </c>
      <c r="T1005" s="21">
        <v>0.37152879293198998</v>
      </c>
      <c r="U1005" s="3">
        <v>2.2291397400847202</v>
      </c>
      <c r="V1005" s="22">
        <v>1.8185673842765699</v>
      </c>
      <c r="W1005" s="26">
        <v>0.106645039050482</v>
      </c>
      <c r="X1005" s="27" t="s">
        <v>17</v>
      </c>
      <c r="Y1005" s="26">
        <v>0.112016384936119</v>
      </c>
      <c r="Z1005" s="5">
        <v>-3.4459228243344899</v>
      </c>
      <c r="AA1005" s="4">
        <v>0.41538991644779799</v>
      </c>
      <c r="AB1005" s="5">
        <v>1.0723207891139299</v>
      </c>
      <c r="AC1005" s="4">
        <v>0.22893046804703901</v>
      </c>
      <c r="AD1005" s="216">
        <v>-2.37360203522055</v>
      </c>
      <c r="AE1005" s="199">
        <v>0.55093998241814002</v>
      </c>
      <c r="AF1005" s="6">
        <v>0.69271614116092795</v>
      </c>
      <c r="AG1005" s="6">
        <v>0.90160983240873804</v>
      </c>
      <c r="AH1005" s="6">
        <v>-2.1145320283302</v>
      </c>
      <c r="AI1005" s="6">
        <v>-0.55207457858934395</v>
      </c>
      <c r="AJ1005" s="6">
        <v>-9.6508804579877094E-2</v>
      </c>
      <c r="AK1005" s="6">
        <v>-0.50151279783254499</v>
      </c>
      <c r="AL1005" s="6">
        <v>1.1681062213370501</v>
      </c>
      <c r="AM1005" s="63">
        <v>-4.87439679928965E-2</v>
      </c>
      <c r="AN1005" s="8">
        <v>0.55093998241814002</v>
      </c>
      <c r="AO1005" s="7">
        <v>0.69271614116092795</v>
      </c>
      <c r="AP1005" s="7">
        <v>0.90160983240873804</v>
      </c>
      <c r="AQ1005" s="7" t="s">
        <v>4887</v>
      </c>
      <c r="AR1005" s="7" t="s">
        <v>4887</v>
      </c>
      <c r="AS1005" s="7" t="s">
        <v>4887</v>
      </c>
      <c r="AT1005" s="7" t="s">
        <v>4887</v>
      </c>
      <c r="AU1005" s="7">
        <v>1.1681062213370501</v>
      </c>
      <c r="AV1005" s="9">
        <v>-4.87439679928965E-2</v>
      </c>
    </row>
    <row r="1006" spans="1:48" s="33" customFormat="1" ht="25" customHeight="1" x14ac:dyDescent="0.2">
      <c r="A1006" s="13" t="s">
        <v>852</v>
      </c>
      <c r="B1006" s="1" t="s">
        <v>852</v>
      </c>
      <c r="C1006" s="203" t="s">
        <v>853</v>
      </c>
      <c r="D1006" s="201" t="s">
        <v>7617</v>
      </c>
      <c r="E1006" s="74" t="s">
        <v>13124</v>
      </c>
      <c r="F1006" s="74" t="s">
        <v>12809</v>
      </c>
      <c r="G1006" s="121" t="s">
        <v>4887</v>
      </c>
      <c r="H1006" s="205">
        <v>-1.7768748980465601</v>
      </c>
      <c r="I1006" s="2">
        <v>-5.2992842576225296</v>
      </c>
      <c r="J1006" s="2">
        <v>-1.71631954769683</v>
      </c>
      <c r="K1006" s="2">
        <v>-0.103350669657321</v>
      </c>
      <c r="L1006" s="2">
        <v>-5.37002521216532</v>
      </c>
      <c r="M1006" s="2">
        <v>-0.78260767624601302</v>
      </c>
      <c r="N1006" s="2">
        <v>1.8307026987581301</v>
      </c>
      <c r="O1006" s="2">
        <v>1.42207533048558</v>
      </c>
      <c r="P1006" s="17">
        <v>2.2098024880171101</v>
      </c>
      <c r="Q1006" s="16">
        <v>-2.93082623445531</v>
      </c>
      <c r="R1006" s="2">
        <v>-2.08532785268955</v>
      </c>
      <c r="S1006" s="17">
        <v>1.82086017242028</v>
      </c>
      <c r="T1006" s="21">
        <v>2.0513682734318799</v>
      </c>
      <c r="U1006" s="3">
        <v>2.8648342147077699</v>
      </c>
      <c r="V1006" s="22">
        <v>0.39395580357663401</v>
      </c>
      <c r="W1006" s="26">
        <v>6.1501296163717897E-2</v>
      </c>
      <c r="X1006" s="27" t="s">
        <v>17</v>
      </c>
      <c r="Y1006" s="26">
        <v>0.70110516959889901</v>
      </c>
      <c r="Z1006" s="5">
        <v>0.84549838176575698</v>
      </c>
      <c r="AA1006" s="4">
        <v>5.2297132005151598E-2</v>
      </c>
      <c r="AB1006" s="5">
        <v>-4.7516864068755904</v>
      </c>
      <c r="AC1006" s="4">
        <v>0.139598211136962</v>
      </c>
      <c r="AD1006" s="216">
        <v>-3.90618802510983</v>
      </c>
      <c r="AE1006" s="199">
        <v>-0.25225714846904301</v>
      </c>
      <c r="AF1006" s="6">
        <v>-1.5006158796123501</v>
      </c>
      <c r="AG1006" s="6">
        <v>-0.23079604255839101</v>
      </c>
      <c r="AH1006" s="6">
        <v>0.340847845591353</v>
      </c>
      <c r="AI1006" s="6">
        <v>-1.52568681238535</v>
      </c>
      <c r="AJ1006" s="6">
        <v>0.10011591233094901</v>
      </c>
      <c r="AK1006" s="6">
        <v>1.0262856134631699</v>
      </c>
      <c r="AL1006" s="6">
        <v>0.88146611893725602</v>
      </c>
      <c r="AM1006" s="63">
        <v>1.16064039270241</v>
      </c>
      <c r="AN1006" s="8">
        <v>-0.25225714846904301</v>
      </c>
      <c r="AO1006" s="7" t="s">
        <v>4887</v>
      </c>
      <c r="AP1006" s="7">
        <v>-0.23079604255839101</v>
      </c>
      <c r="AQ1006" s="7">
        <v>0.340847845591353</v>
      </c>
      <c r="AR1006" s="7" t="s">
        <v>4887</v>
      </c>
      <c r="AS1006" s="7">
        <v>0.10011591233094901</v>
      </c>
      <c r="AT1006" s="7">
        <v>1.0262856134631699</v>
      </c>
      <c r="AU1006" s="7">
        <v>0.88146611893725602</v>
      </c>
      <c r="AV1006" s="9">
        <v>1.16064039270241</v>
      </c>
    </row>
    <row r="1007" spans="1:48" s="33" customFormat="1" ht="25" customHeight="1" x14ac:dyDescent="0.2">
      <c r="A1007" s="13" t="s">
        <v>854</v>
      </c>
      <c r="B1007" s="1" t="s">
        <v>854</v>
      </c>
      <c r="C1007" s="203" t="s">
        <v>855</v>
      </c>
      <c r="D1007" s="201" t="s">
        <v>7618</v>
      </c>
      <c r="E1007" s="74" t="s">
        <v>12889</v>
      </c>
      <c r="F1007" s="74" t="s">
        <v>12890</v>
      </c>
      <c r="G1007" s="121" t="s">
        <v>4887</v>
      </c>
      <c r="H1007" s="205">
        <v>-1.10515361194313</v>
      </c>
      <c r="I1007" s="2">
        <v>-6.0943512214954803</v>
      </c>
      <c r="J1007" s="2">
        <v>-1.3716347713836401</v>
      </c>
      <c r="K1007" s="2">
        <v>-0.436039690555791</v>
      </c>
      <c r="L1007" s="2">
        <v>-4.8821117691453804</v>
      </c>
      <c r="M1007" s="2">
        <v>-7.2351390671996496</v>
      </c>
      <c r="N1007" s="2">
        <v>-4.5820114733166202</v>
      </c>
      <c r="O1007" s="2">
        <v>-0.89891928326867199</v>
      </c>
      <c r="P1007" s="17">
        <v>-0.98196349479876899</v>
      </c>
      <c r="Q1007" s="16">
        <v>-2.8570465349407499</v>
      </c>
      <c r="R1007" s="2">
        <v>-4.1844301756336097</v>
      </c>
      <c r="S1007" s="17">
        <v>-2.1542980837946901</v>
      </c>
      <c r="T1007" s="21">
        <v>2.8067524431763</v>
      </c>
      <c r="U1007" s="3">
        <v>3.4528260581462198</v>
      </c>
      <c r="V1007" s="22">
        <v>2.1028714443625001</v>
      </c>
      <c r="W1007" s="26">
        <v>0.69003805338735602</v>
      </c>
      <c r="X1007" s="27" t="s">
        <v>17</v>
      </c>
      <c r="Y1007" s="26">
        <v>0.63370240560400903</v>
      </c>
      <c r="Z1007" s="5">
        <v>-1.3273836406928601</v>
      </c>
      <c r="AA1007" s="4">
        <v>0.74733939463961196</v>
      </c>
      <c r="AB1007" s="5">
        <v>-0.70274845114606399</v>
      </c>
      <c r="AC1007" s="4">
        <v>0.44301555704315998</v>
      </c>
      <c r="AD1007" s="216">
        <v>-2.0301320918389201</v>
      </c>
      <c r="AE1007" s="199">
        <v>0.74877328585826697</v>
      </c>
      <c r="AF1007" s="6">
        <v>-1.1571340760141999</v>
      </c>
      <c r="AG1007" s="6">
        <v>0.64697567363189001</v>
      </c>
      <c r="AH1007" s="6">
        <v>1.0043793468933799</v>
      </c>
      <c r="AI1007" s="6">
        <v>-0.69405037450621598</v>
      </c>
      <c r="AJ1007" s="6">
        <v>-1.5929227786503599</v>
      </c>
      <c r="AK1007" s="6">
        <v>-0.57941002391656304</v>
      </c>
      <c r="AL1007" s="6">
        <v>0.82755619967569505</v>
      </c>
      <c r="AM1007" s="63">
        <v>0.79583274702810403</v>
      </c>
      <c r="AN1007" s="8">
        <v>0.74877328585826697</v>
      </c>
      <c r="AO1007" s="7" t="s">
        <v>4887</v>
      </c>
      <c r="AP1007" s="7">
        <v>0.64697567363189001</v>
      </c>
      <c r="AQ1007" s="7">
        <v>1.0043793468933799</v>
      </c>
      <c r="AR1007" s="7" t="s">
        <v>4887</v>
      </c>
      <c r="AS1007" s="7" t="s">
        <v>4887</v>
      </c>
      <c r="AT1007" s="7" t="s">
        <v>4887</v>
      </c>
      <c r="AU1007" s="7">
        <v>0.82755619967569505</v>
      </c>
      <c r="AV1007" s="9">
        <v>0.79583274702810403</v>
      </c>
    </row>
    <row r="1008" spans="1:48" s="33" customFormat="1" ht="25" customHeight="1" x14ac:dyDescent="0.2">
      <c r="A1008" s="13" t="s">
        <v>856</v>
      </c>
      <c r="B1008" s="1" t="s">
        <v>856</v>
      </c>
      <c r="C1008" s="203" t="s">
        <v>857</v>
      </c>
      <c r="D1008" s="201" t="s">
        <v>5230</v>
      </c>
      <c r="E1008" s="74" t="s">
        <v>13533</v>
      </c>
      <c r="F1008" s="74" t="s">
        <v>12573</v>
      </c>
      <c r="G1008" s="121" t="s">
        <v>4887</v>
      </c>
      <c r="H1008" s="205">
        <v>-5.6607735884710602</v>
      </c>
      <c r="I1008" s="2">
        <v>-5.3911090769849404</v>
      </c>
      <c r="J1008" s="2">
        <v>-2.19294710823003</v>
      </c>
      <c r="K1008" s="2">
        <v>-2.7805184988819902</v>
      </c>
      <c r="L1008" s="2">
        <v>-1.33376068524963</v>
      </c>
      <c r="M1008" s="2">
        <v>-1.5866734886459599</v>
      </c>
      <c r="N1008" s="2">
        <v>-8.5724634020312909</v>
      </c>
      <c r="O1008" s="2">
        <v>0.93306455310687397</v>
      </c>
      <c r="P1008" s="17">
        <v>-1.62682333005267</v>
      </c>
      <c r="Q1008" s="16">
        <v>-4.4149432578953398</v>
      </c>
      <c r="R1008" s="2">
        <v>-1.90031755759253</v>
      </c>
      <c r="S1008" s="17">
        <v>-3.0887407263256899</v>
      </c>
      <c r="T1008" s="21">
        <v>1.92902304393555</v>
      </c>
      <c r="U1008" s="3">
        <v>0.77269430845295295</v>
      </c>
      <c r="V1008" s="22">
        <v>4.9185025446392299</v>
      </c>
      <c r="W1008" s="26">
        <v>0.62998700381224804</v>
      </c>
      <c r="X1008" s="27" t="s">
        <v>17</v>
      </c>
      <c r="Y1008" s="26">
        <v>0.139885973306978</v>
      </c>
      <c r="Z1008" s="5">
        <v>2.5146257003028198</v>
      </c>
      <c r="AA1008" s="4">
        <v>0.69722063899505704</v>
      </c>
      <c r="AB1008" s="5">
        <v>-1.32620253156965</v>
      </c>
      <c r="AC1008" s="4">
        <v>0.71772854550380705</v>
      </c>
      <c r="AD1008" s="216">
        <v>1.1884231687331701</v>
      </c>
      <c r="AE1008" s="199">
        <v>-0.87607120701365004</v>
      </c>
      <c r="AF1008" s="6">
        <v>-0.78254968577816197</v>
      </c>
      <c r="AG1008" s="6">
        <v>0.32659504679016399</v>
      </c>
      <c r="AH1008" s="6">
        <v>0.122821216910252</v>
      </c>
      <c r="AI1008" s="6">
        <v>0.62456685204989904</v>
      </c>
      <c r="AJ1008" s="6">
        <v>0.53685493926164696</v>
      </c>
      <c r="AK1008" s="6">
        <v>-1.88586541103905</v>
      </c>
      <c r="AL1008" s="6">
        <v>1.41071755277719</v>
      </c>
      <c r="AM1008" s="63">
        <v>0.52293069604170805</v>
      </c>
      <c r="AN1008" s="8" t="s">
        <v>4887</v>
      </c>
      <c r="AO1008" s="7" t="s">
        <v>4887</v>
      </c>
      <c r="AP1008" s="7">
        <v>0.32659504679016399</v>
      </c>
      <c r="AQ1008" s="7">
        <v>0.122821216910252</v>
      </c>
      <c r="AR1008" s="7">
        <v>0.62456685204989904</v>
      </c>
      <c r="AS1008" s="7">
        <v>0.53685493926164696</v>
      </c>
      <c r="AT1008" s="7" t="s">
        <v>4887</v>
      </c>
      <c r="AU1008" s="7">
        <v>1.41071755277719</v>
      </c>
      <c r="AV1008" s="9">
        <v>0.52293069604170805</v>
      </c>
    </row>
    <row r="1009" spans="1:48" s="33" customFormat="1" ht="25" customHeight="1" x14ac:dyDescent="0.2">
      <c r="A1009" s="13" t="s">
        <v>858</v>
      </c>
      <c r="B1009" s="1" t="s">
        <v>858</v>
      </c>
      <c r="C1009" s="203" t="s">
        <v>859</v>
      </c>
      <c r="D1009" s="201" t="s">
        <v>7619</v>
      </c>
      <c r="E1009" s="74" t="s">
        <v>13085</v>
      </c>
      <c r="F1009" s="74" t="s">
        <v>11234</v>
      </c>
      <c r="G1009" s="121" t="s">
        <v>4887</v>
      </c>
      <c r="H1009" s="205">
        <v>0.62831390197163395</v>
      </c>
      <c r="I1009" s="2">
        <v>-5.9772841573505398</v>
      </c>
      <c r="J1009" s="2">
        <v>0.11838540574475</v>
      </c>
      <c r="K1009" s="2">
        <v>-1.4071503308244899</v>
      </c>
      <c r="L1009" s="2">
        <v>-6.2076292114694498</v>
      </c>
      <c r="M1009" s="2">
        <v>-6.9290975877472798</v>
      </c>
      <c r="N1009" s="2">
        <v>-2.4069647263371898</v>
      </c>
      <c r="O1009" s="2">
        <v>-1.24472328225509</v>
      </c>
      <c r="P1009" s="17">
        <v>-5.0302882145105396</v>
      </c>
      <c r="Q1009" s="16">
        <v>-1.7435282832113801</v>
      </c>
      <c r="R1009" s="2">
        <v>-4.8479590433470703</v>
      </c>
      <c r="S1009" s="17">
        <v>-2.8939920743676102</v>
      </c>
      <c r="T1009" s="21">
        <v>3.6753943147874502</v>
      </c>
      <c r="U1009" s="3">
        <v>3.00158334910439</v>
      </c>
      <c r="V1009" s="22">
        <v>1.93920658837002</v>
      </c>
      <c r="W1009" s="26">
        <v>0.47549880355792301</v>
      </c>
      <c r="X1009" s="27" t="s">
        <v>17</v>
      </c>
      <c r="Y1009" s="26">
        <v>0.32281086645808899</v>
      </c>
      <c r="Z1009" s="5">
        <v>-3.1044307601356902</v>
      </c>
      <c r="AA1009" s="4">
        <v>0.66402637275172904</v>
      </c>
      <c r="AB1009" s="5">
        <v>1.1504637911562201</v>
      </c>
      <c r="AC1009" s="4">
        <v>0.40556510293679698</v>
      </c>
      <c r="AD1009" s="216">
        <v>-1.9539669689794701</v>
      </c>
      <c r="AE1009" s="199">
        <v>1.3064000180903601</v>
      </c>
      <c r="AF1009" s="6">
        <v>-0.97044268011126</v>
      </c>
      <c r="AG1009" s="6">
        <v>1.13063592181741</v>
      </c>
      <c r="AH1009" s="6">
        <v>0.60480845374259495</v>
      </c>
      <c r="AI1009" s="6">
        <v>-1.0498388906931899</v>
      </c>
      <c r="AJ1009" s="6">
        <v>-1.2985173585259899</v>
      </c>
      <c r="AK1009" s="6">
        <v>0.26018861984771502</v>
      </c>
      <c r="AL1009" s="6">
        <v>0.66079442748857098</v>
      </c>
      <c r="AM1009" s="63">
        <v>-0.64402851165622899</v>
      </c>
      <c r="AN1009" s="8">
        <v>1.3064000180903601</v>
      </c>
      <c r="AO1009" s="7" t="s">
        <v>4887</v>
      </c>
      <c r="AP1009" s="7">
        <v>1.13063592181741</v>
      </c>
      <c r="AQ1009" s="7">
        <v>0.60480845374259495</v>
      </c>
      <c r="AR1009" s="7" t="s">
        <v>4887</v>
      </c>
      <c r="AS1009" s="7" t="s">
        <v>4887</v>
      </c>
      <c r="AT1009" s="7">
        <v>0.26018861984771502</v>
      </c>
      <c r="AU1009" s="7">
        <v>0.66079442748857098</v>
      </c>
      <c r="AV1009" s="9" t="s">
        <v>4887</v>
      </c>
    </row>
    <row r="1010" spans="1:48" s="33" customFormat="1" ht="25" customHeight="1" x14ac:dyDescent="0.2">
      <c r="A1010" s="13" t="s">
        <v>860</v>
      </c>
      <c r="B1010" s="1" t="s">
        <v>861</v>
      </c>
      <c r="C1010" s="203" t="s">
        <v>862</v>
      </c>
      <c r="D1010" s="201" t="s">
        <v>5048</v>
      </c>
      <c r="E1010" s="74" t="s">
        <v>13211</v>
      </c>
      <c r="F1010" s="74" t="s">
        <v>10042</v>
      </c>
      <c r="G1010" s="121" t="s">
        <v>4887</v>
      </c>
      <c r="H1010" s="205">
        <v>3.3190153468397101</v>
      </c>
      <c r="I1010" s="2">
        <v>3.2835207093782999</v>
      </c>
      <c r="J1010" s="2">
        <v>3.34795106038441</v>
      </c>
      <c r="K1010" s="2">
        <v>3.0584483776347602</v>
      </c>
      <c r="L1010" s="2">
        <v>1.6686881482474001</v>
      </c>
      <c r="M1010" s="2">
        <v>3.7847420282828401</v>
      </c>
      <c r="N1010" s="2">
        <v>-0.44753955720308602</v>
      </c>
      <c r="O1010" s="2">
        <v>2.7411993524962401</v>
      </c>
      <c r="P1010" s="17">
        <v>1.93366322218619</v>
      </c>
      <c r="Q1010" s="16">
        <v>3.3168290388674699</v>
      </c>
      <c r="R1010" s="2">
        <v>2.8372928513883302</v>
      </c>
      <c r="S1010" s="17">
        <v>1.40910767249311</v>
      </c>
      <c r="T1010" s="21">
        <v>3.2270768345432903E-2</v>
      </c>
      <c r="U1010" s="3">
        <v>1.07522245646901</v>
      </c>
      <c r="V1010" s="22">
        <v>1.6578247350347299</v>
      </c>
      <c r="W1010" s="26">
        <v>0.184524918201562</v>
      </c>
      <c r="X1010" s="27" t="s">
        <v>17</v>
      </c>
      <c r="Y1010" s="26">
        <v>0.52066960952140495</v>
      </c>
      <c r="Z1010" s="5">
        <v>-0.47953618747913901</v>
      </c>
      <c r="AA1010" s="4">
        <v>0.18439593234990301</v>
      </c>
      <c r="AB1010" s="5">
        <v>1.90772136637436</v>
      </c>
      <c r="AC1010" s="4">
        <v>0.28919142819361199</v>
      </c>
      <c r="AD1010" s="216">
        <v>1.42818517889522</v>
      </c>
      <c r="AE1010" s="199">
        <v>0.60930616888650302</v>
      </c>
      <c r="AF1010" s="6">
        <v>0.58220246009955701</v>
      </c>
      <c r="AG1010" s="6">
        <v>0.63140148270146201</v>
      </c>
      <c r="AH1010" s="6">
        <v>0.41033720461671003</v>
      </c>
      <c r="AI1010" s="6">
        <v>-0.65088384833669899</v>
      </c>
      <c r="AJ1010" s="6">
        <v>0.96493511035322499</v>
      </c>
      <c r="AK1010" s="6">
        <v>-2.2668355401312899</v>
      </c>
      <c r="AL1010" s="6">
        <v>0.16808581665293201</v>
      </c>
      <c r="AM1010" s="63">
        <v>-0.44854885484239898</v>
      </c>
      <c r="AN1010" s="8">
        <v>0.60930616888650302</v>
      </c>
      <c r="AO1010" s="7">
        <v>0.58220246009955701</v>
      </c>
      <c r="AP1010" s="7">
        <v>0.63140148270146201</v>
      </c>
      <c r="AQ1010" s="7">
        <v>0.41033720461671003</v>
      </c>
      <c r="AR1010" s="7">
        <v>-0.65088384833669899</v>
      </c>
      <c r="AS1010" s="7">
        <v>0.96493511035322499</v>
      </c>
      <c r="AT1010" s="7">
        <v>-2.2668355401312899</v>
      </c>
      <c r="AU1010" s="7">
        <v>0.16808581665293201</v>
      </c>
      <c r="AV1010" s="9">
        <v>-0.44854885484239898</v>
      </c>
    </row>
    <row r="1011" spans="1:48" s="33" customFormat="1" ht="25" customHeight="1" x14ac:dyDescent="0.2">
      <c r="A1011" s="13" t="s">
        <v>863</v>
      </c>
      <c r="B1011" s="1" t="s">
        <v>863</v>
      </c>
      <c r="C1011" s="203" t="s">
        <v>864</v>
      </c>
      <c r="D1011" s="201" t="s">
        <v>7620</v>
      </c>
      <c r="E1011" s="74" t="s">
        <v>12598</v>
      </c>
      <c r="F1011" s="74" t="s">
        <v>12599</v>
      </c>
      <c r="G1011" s="121" t="s">
        <v>4887</v>
      </c>
      <c r="H1011" s="205">
        <v>-2.3121488252943401</v>
      </c>
      <c r="I1011" s="2">
        <v>-2.0255484526161398</v>
      </c>
      <c r="J1011" s="2">
        <v>-2.0172215595207499</v>
      </c>
      <c r="K1011" s="2">
        <v>-1.5119326321631399</v>
      </c>
      <c r="L1011" s="2">
        <v>-5.0821993584858598</v>
      </c>
      <c r="M1011" s="2">
        <v>-4.8411794556570902</v>
      </c>
      <c r="N1011" s="2">
        <v>-0.98105835070811098</v>
      </c>
      <c r="O1011" s="2">
        <v>-1.53791687470698</v>
      </c>
      <c r="P1011" s="17">
        <v>0.96305012492921804</v>
      </c>
      <c r="Q1011" s="16">
        <v>-2.1183062791437401</v>
      </c>
      <c r="R1011" s="2">
        <v>-3.81177048210203</v>
      </c>
      <c r="S1011" s="17">
        <v>-0.51864170016195699</v>
      </c>
      <c r="T1011" s="21">
        <v>0.167924190665805</v>
      </c>
      <c r="U1011" s="3">
        <v>1.99536043119997</v>
      </c>
      <c r="V1011" s="22">
        <v>1.31304259349956</v>
      </c>
      <c r="W1011" s="26">
        <v>7.0653787707285906E-2</v>
      </c>
      <c r="X1011" s="27" t="s">
        <v>17</v>
      </c>
      <c r="Y1011" s="26">
        <v>0.27892978791886502</v>
      </c>
      <c r="Z1011" s="5">
        <v>-1.69346420295829</v>
      </c>
      <c r="AA1011" s="4">
        <v>0.16735442341579901</v>
      </c>
      <c r="AB1011" s="5">
        <v>-1.59966457898178</v>
      </c>
      <c r="AC1011" s="4">
        <v>8.5456820820059398E-2</v>
      </c>
      <c r="AD1011" s="216">
        <v>-3.2931287819400699</v>
      </c>
      <c r="AE1011" s="199">
        <v>-8.7308511957017707E-2</v>
      </c>
      <c r="AF1011" s="6">
        <v>6.6605050452025902E-2</v>
      </c>
      <c r="AG1011" s="6">
        <v>7.1076858245347596E-2</v>
      </c>
      <c r="AH1011" s="6">
        <v>0.34243316573617899</v>
      </c>
      <c r="AI1011" s="6">
        <v>-1.5749142035772701</v>
      </c>
      <c r="AJ1011" s="6">
        <v>-1.44547881063202</v>
      </c>
      <c r="AK1011" s="6">
        <v>0.62752962631136899</v>
      </c>
      <c r="AL1011" s="6">
        <v>0.32847879680410202</v>
      </c>
      <c r="AM1011" s="63">
        <v>1.6715780286172901</v>
      </c>
      <c r="AN1011" s="8">
        <v>-8.7308511957017707E-2</v>
      </c>
      <c r="AO1011" s="7">
        <v>6.6605050452025902E-2</v>
      </c>
      <c r="AP1011" s="7">
        <v>7.1076858245347596E-2</v>
      </c>
      <c r="AQ1011" s="7">
        <v>0.34243316573617899</v>
      </c>
      <c r="AR1011" s="7" t="s">
        <v>4887</v>
      </c>
      <c r="AS1011" s="7" t="s">
        <v>4887</v>
      </c>
      <c r="AT1011" s="7">
        <v>0.62752962631136899</v>
      </c>
      <c r="AU1011" s="7">
        <v>0.32847879680410202</v>
      </c>
      <c r="AV1011" s="9">
        <v>1.6715780286172901</v>
      </c>
    </row>
    <row r="1012" spans="1:48" s="33" customFormat="1" ht="25" customHeight="1" x14ac:dyDescent="0.2">
      <c r="A1012" s="13" t="s">
        <v>869</v>
      </c>
      <c r="B1012" s="1" t="s">
        <v>869</v>
      </c>
      <c r="C1012" s="203" t="s">
        <v>870</v>
      </c>
      <c r="D1012" s="201" t="s">
        <v>7621</v>
      </c>
      <c r="E1012" s="74" t="s">
        <v>13294</v>
      </c>
      <c r="F1012" s="74" t="s">
        <v>12464</v>
      </c>
      <c r="G1012" s="121" t="s">
        <v>4887</v>
      </c>
      <c r="H1012" s="205">
        <v>-4.7318637576443701</v>
      </c>
      <c r="I1012" s="2">
        <v>-6.6363353874076996</v>
      </c>
      <c r="J1012" s="2">
        <v>-4.1950106900138904</v>
      </c>
      <c r="K1012" s="2">
        <v>-6.3698854611860298</v>
      </c>
      <c r="L1012" s="2">
        <v>-4.0684384894791199</v>
      </c>
      <c r="M1012" s="2">
        <v>-6.5325266996017799</v>
      </c>
      <c r="N1012" s="2">
        <v>-5.7170292164880996</v>
      </c>
      <c r="O1012" s="2">
        <v>-3.5236814869026598</v>
      </c>
      <c r="P1012" s="17">
        <v>-1.7027660626243</v>
      </c>
      <c r="Q1012" s="16">
        <v>-5.1877366116886501</v>
      </c>
      <c r="R1012" s="2">
        <v>-5.6569502167556402</v>
      </c>
      <c r="S1012" s="17">
        <v>-3.6478255886716902</v>
      </c>
      <c r="T1012" s="21">
        <v>1.2829191766503101</v>
      </c>
      <c r="U1012" s="3">
        <v>1.3780929482003901</v>
      </c>
      <c r="V1012" s="22">
        <v>2.0100089516268702</v>
      </c>
      <c r="W1012" s="26">
        <v>0.337062863182163</v>
      </c>
      <c r="X1012" s="27" t="s">
        <v>17</v>
      </c>
      <c r="Y1012" s="26">
        <v>0.688357904764893</v>
      </c>
      <c r="Z1012" s="5">
        <v>-0.469213605066989</v>
      </c>
      <c r="AA1012" s="4">
        <v>0.33612573504424098</v>
      </c>
      <c r="AB1012" s="5">
        <v>-1.5399110230169699</v>
      </c>
      <c r="AC1012" s="4">
        <v>0.23526050080108299</v>
      </c>
      <c r="AD1012" s="216">
        <v>-2.0091246280839599</v>
      </c>
      <c r="AE1012" s="199">
        <v>5.9958769015656103E-2</v>
      </c>
      <c r="AF1012" s="6">
        <v>-1.09377962364852</v>
      </c>
      <c r="AG1012" s="6">
        <v>0.38518702952894102</v>
      </c>
      <c r="AH1012" s="6">
        <v>-0.93236293211047105</v>
      </c>
      <c r="AI1012" s="6">
        <v>0.461865098615801</v>
      </c>
      <c r="AJ1012" s="6">
        <v>-1.0308918038763499</v>
      </c>
      <c r="AK1012" s="6">
        <v>-0.53685936953329005</v>
      </c>
      <c r="AL1012" s="6">
        <v>0.79188160226055104</v>
      </c>
      <c r="AM1012" s="63">
        <v>1.8950012297476799</v>
      </c>
      <c r="AN1012" s="8" t="s">
        <v>4887</v>
      </c>
      <c r="AO1012" s="7" t="s">
        <v>4887</v>
      </c>
      <c r="AP1012" s="7" t="s">
        <v>4887</v>
      </c>
      <c r="AQ1012" s="7" t="s">
        <v>4887</v>
      </c>
      <c r="AR1012" s="7" t="s">
        <v>4887</v>
      </c>
      <c r="AS1012" s="7" t="s">
        <v>4887</v>
      </c>
      <c r="AT1012" s="7" t="s">
        <v>4887</v>
      </c>
      <c r="AU1012" s="7">
        <v>0.79188160226055104</v>
      </c>
      <c r="AV1012" s="9">
        <v>1.8950012297476799</v>
      </c>
    </row>
    <row r="1013" spans="1:48" s="33" customFormat="1" ht="25" customHeight="1" x14ac:dyDescent="0.2">
      <c r="A1013" s="13" t="s">
        <v>871</v>
      </c>
      <c r="B1013" s="1" t="s">
        <v>871</v>
      </c>
      <c r="C1013" s="203" t="s">
        <v>872</v>
      </c>
      <c r="D1013" s="201" t="s">
        <v>7622</v>
      </c>
      <c r="E1013" s="74" t="s">
        <v>12729</v>
      </c>
      <c r="F1013" s="74" t="s">
        <v>8394</v>
      </c>
      <c r="G1013" s="121" t="s">
        <v>4887</v>
      </c>
      <c r="H1013" s="205">
        <v>-1.44638270393127</v>
      </c>
      <c r="I1013" s="2">
        <v>-2.02905636335622</v>
      </c>
      <c r="J1013" s="2">
        <v>-1.7029652447538799</v>
      </c>
      <c r="K1013" s="2">
        <v>-2.0586173048327701</v>
      </c>
      <c r="L1013" s="2">
        <v>-4.9424254078843202</v>
      </c>
      <c r="M1013" s="2">
        <v>-3.5735460517750299</v>
      </c>
      <c r="N1013" s="2">
        <v>-4.4550500772842998</v>
      </c>
      <c r="O1013" s="2">
        <v>-2.3506404125888398</v>
      </c>
      <c r="P1013" s="17">
        <v>-2.6158813784685702</v>
      </c>
      <c r="Q1013" s="16">
        <v>-1.72613477068046</v>
      </c>
      <c r="R1013" s="2">
        <v>-3.5248629214973701</v>
      </c>
      <c r="S1013" s="17">
        <v>-3.1405239561139</v>
      </c>
      <c r="T1013" s="21">
        <v>0.29202699968609502</v>
      </c>
      <c r="U1013" s="3">
        <v>1.4425203046011801</v>
      </c>
      <c r="V1013" s="22">
        <v>1.1461118553285601</v>
      </c>
      <c r="W1013" s="26">
        <v>0.179247111166531</v>
      </c>
      <c r="X1013" s="27" t="s">
        <v>17</v>
      </c>
      <c r="Y1013" s="26">
        <v>0.158779685618405</v>
      </c>
      <c r="Z1013" s="5">
        <v>-1.7987281508169199</v>
      </c>
      <c r="AA1013" s="4">
        <v>0.15934905935267399</v>
      </c>
      <c r="AB1013" s="5">
        <v>1.41438918543345</v>
      </c>
      <c r="AC1013" s="4">
        <v>0.73702098285635198</v>
      </c>
      <c r="AD1013" s="216">
        <v>-0.38433896538347001</v>
      </c>
      <c r="AE1013" s="199">
        <v>1.0874808325693299</v>
      </c>
      <c r="AF1013" s="6">
        <v>0.61838801778261598</v>
      </c>
      <c r="AG1013" s="6">
        <v>0.88091404453501998</v>
      </c>
      <c r="AH1013" s="6">
        <v>0.59458940423508799</v>
      </c>
      <c r="AI1013" s="6">
        <v>-1.7270766578626</v>
      </c>
      <c r="AJ1013" s="6">
        <v>-0.625033584739207</v>
      </c>
      <c r="AK1013" s="6">
        <v>-1.3347056247968501</v>
      </c>
      <c r="AL1013" s="6">
        <v>0.35949049529306798</v>
      </c>
      <c r="AM1013" s="63">
        <v>0.14595307298353599</v>
      </c>
      <c r="AN1013" s="8">
        <v>1.0874808325693299</v>
      </c>
      <c r="AO1013" s="7">
        <v>0.61838801778261598</v>
      </c>
      <c r="AP1013" s="7">
        <v>0.88091404453501998</v>
      </c>
      <c r="AQ1013" s="7">
        <v>0.59458940423508799</v>
      </c>
      <c r="AR1013" s="7" t="s">
        <v>4887</v>
      </c>
      <c r="AS1013" s="7" t="s">
        <v>4887</v>
      </c>
      <c r="AT1013" s="7" t="s">
        <v>4887</v>
      </c>
      <c r="AU1013" s="7">
        <v>0.35949049529306798</v>
      </c>
      <c r="AV1013" s="9">
        <v>0.14595307298353599</v>
      </c>
    </row>
    <row r="1014" spans="1:48" s="33" customFormat="1" ht="25" customHeight="1" x14ac:dyDescent="0.2">
      <c r="A1014" s="13" t="s">
        <v>873</v>
      </c>
      <c r="B1014" s="1" t="s">
        <v>874</v>
      </c>
      <c r="C1014" s="203" t="s">
        <v>875</v>
      </c>
      <c r="D1014" s="201" t="s">
        <v>7623</v>
      </c>
      <c r="E1014" s="74" t="s">
        <v>12674</v>
      </c>
      <c r="F1014" s="74" t="s">
        <v>12675</v>
      </c>
      <c r="G1014" s="121" t="s">
        <v>4887</v>
      </c>
      <c r="H1014" s="205">
        <v>-0.43070018451202702</v>
      </c>
      <c r="I1014" s="2">
        <v>-1.6438063110335199</v>
      </c>
      <c r="J1014" s="2">
        <v>-0.51813048050478705</v>
      </c>
      <c r="K1014" s="2">
        <v>-7.3296285973540698</v>
      </c>
      <c r="L1014" s="2">
        <v>-1.36719180241587</v>
      </c>
      <c r="M1014" s="2">
        <v>-1.1524388213374901</v>
      </c>
      <c r="N1014" s="2">
        <v>-4.6946890765829004</v>
      </c>
      <c r="O1014" s="2">
        <v>-1.1267091703899299</v>
      </c>
      <c r="P1014" s="17">
        <v>-1.3246492752349499</v>
      </c>
      <c r="Q1014" s="16">
        <v>-0.86421232535011105</v>
      </c>
      <c r="R1014" s="2">
        <v>-3.2830864070358099</v>
      </c>
      <c r="S1014" s="17">
        <v>-2.3820158407359302</v>
      </c>
      <c r="T1014" s="21">
        <v>0.67656197132979001</v>
      </c>
      <c r="U1014" s="3">
        <v>3.5060529779568101</v>
      </c>
      <c r="V1014" s="22">
        <v>2.0052775850561702</v>
      </c>
      <c r="W1014" s="26">
        <v>0.49129330462708698</v>
      </c>
      <c r="X1014" s="27" t="s">
        <v>17</v>
      </c>
      <c r="Y1014" s="26">
        <v>0.35429860806358499</v>
      </c>
      <c r="Z1014" s="5">
        <v>-2.4188740816857002</v>
      </c>
      <c r="AA1014" s="4">
        <v>0.31984650047479002</v>
      </c>
      <c r="AB1014" s="5">
        <v>1.51780351538582</v>
      </c>
      <c r="AC1014" s="4">
        <v>0.72359740127746897</v>
      </c>
      <c r="AD1014" s="216">
        <v>-0.90107056629988003</v>
      </c>
      <c r="AE1014" s="199">
        <v>0.75732578288108698</v>
      </c>
      <c r="AF1014" s="6">
        <v>0.23106322598539</v>
      </c>
      <c r="AG1014" s="6">
        <v>0.71939728667339498</v>
      </c>
      <c r="AH1014" s="6">
        <v>-2.2355267194744002</v>
      </c>
      <c r="AI1014" s="6">
        <v>0.351062503375069</v>
      </c>
      <c r="AJ1014" s="6">
        <v>0.44422537713562799</v>
      </c>
      <c r="AK1014" s="6">
        <v>-1.09245277140792</v>
      </c>
      <c r="AL1014" s="6">
        <v>0.45538726281047898</v>
      </c>
      <c r="AM1014" s="63">
        <v>0.36951805202128002</v>
      </c>
      <c r="AN1014" s="8">
        <v>0.75732578288108698</v>
      </c>
      <c r="AO1014" s="7">
        <v>0.23106322598539</v>
      </c>
      <c r="AP1014" s="7">
        <v>0.71939728667339498</v>
      </c>
      <c r="AQ1014" s="7" t="s">
        <v>4887</v>
      </c>
      <c r="AR1014" s="7">
        <v>0.351062503375069</v>
      </c>
      <c r="AS1014" s="7">
        <v>0.44422537713562799</v>
      </c>
      <c r="AT1014" s="7" t="s">
        <v>4887</v>
      </c>
      <c r="AU1014" s="7">
        <v>0.45538726281047898</v>
      </c>
      <c r="AV1014" s="9">
        <v>0.36951805202128002</v>
      </c>
    </row>
    <row r="1015" spans="1:48" s="33" customFormat="1" ht="25" customHeight="1" x14ac:dyDescent="0.2">
      <c r="A1015" s="13" t="s">
        <v>878</v>
      </c>
      <c r="B1015" s="1" t="s">
        <v>878</v>
      </c>
      <c r="C1015" s="203" t="s">
        <v>879</v>
      </c>
      <c r="D1015" s="201" t="s">
        <v>5164</v>
      </c>
      <c r="E1015" s="74" t="s">
        <v>13297</v>
      </c>
      <c r="F1015" s="74" t="s">
        <v>10959</v>
      </c>
      <c r="G1015" s="121" t="s">
        <v>4887</v>
      </c>
      <c r="H1015" s="205">
        <v>-4.6730142355061304</v>
      </c>
      <c r="I1015" s="2">
        <v>0.14368763276444699</v>
      </c>
      <c r="J1015" s="2">
        <v>0.100441779737864</v>
      </c>
      <c r="K1015" s="2">
        <v>-1.42508424532179</v>
      </c>
      <c r="L1015" s="2">
        <v>-2.0383697280320998</v>
      </c>
      <c r="M1015" s="2">
        <v>-5.2492394480841797</v>
      </c>
      <c r="N1015" s="2">
        <v>-6.2320554911513302</v>
      </c>
      <c r="O1015" s="2">
        <v>-5.7730190311447602</v>
      </c>
      <c r="P1015" s="17">
        <v>-3.8310960898951998</v>
      </c>
      <c r="Q1015" s="16">
        <v>-1.47629494100127</v>
      </c>
      <c r="R1015" s="2">
        <v>-2.9042311404793599</v>
      </c>
      <c r="S1015" s="17">
        <v>-5.2787235373971004</v>
      </c>
      <c r="T1015" s="21">
        <v>2.7685245595525698</v>
      </c>
      <c r="U1015" s="3">
        <v>2.0538567970716799</v>
      </c>
      <c r="V1015" s="22">
        <v>1.27451855144384</v>
      </c>
      <c r="W1015" s="26">
        <v>0.16604443569164701</v>
      </c>
      <c r="X1015" s="27" t="s">
        <v>17</v>
      </c>
      <c r="Y1015" s="26">
        <v>0.51586936543126605</v>
      </c>
      <c r="Z1015" s="5">
        <v>-1.4279361994780799</v>
      </c>
      <c r="AA1015" s="4">
        <v>0.12549679822672399</v>
      </c>
      <c r="AB1015" s="5">
        <v>3.80242859639583</v>
      </c>
      <c r="AC1015" s="4">
        <v>0.17799587743808001</v>
      </c>
      <c r="AD1015" s="216">
        <v>2.3744923969177401</v>
      </c>
      <c r="AE1015" s="199">
        <v>-0.58630725247522297</v>
      </c>
      <c r="AF1015" s="6">
        <v>1.3569504996303401</v>
      </c>
      <c r="AG1015" s="6">
        <v>1.33950332489571</v>
      </c>
      <c r="AH1015" s="6">
        <v>0.72404271402333198</v>
      </c>
      <c r="AI1015" s="6">
        <v>0.47661785752946101</v>
      </c>
      <c r="AJ1015" s="6">
        <v>-0.81878045549349898</v>
      </c>
      <c r="AK1015" s="6">
        <v>-1.21528930051149</v>
      </c>
      <c r="AL1015" s="6">
        <v>-1.03009491152865</v>
      </c>
      <c r="AM1015" s="63">
        <v>-0.24664247606999001</v>
      </c>
      <c r="AN1015" s="8" t="s">
        <v>4887</v>
      </c>
      <c r="AO1015" s="7">
        <v>1.3569504996303401</v>
      </c>
      <c r="AP1015" s="7">
        <v>1.33950332489571</v>
      </c>
      <c r="AQ1015" s="7">
        <v>0.72404271402333198</v>
      </c>
      <c r="AR1015" s="7">
        <v>0.47661785752946101</v>
      </c>
      <c r="AS1015" s="7" t="s">
        <v>4887</v>
      </c>
      <c r="AT1015" s="7" t="s">
        <v>4887</v>
      </c>
      <c r="AU1015" s="7" t="s">
        <v>4887</v>
      </c>
      <c r="AV1015" s="9" t="s">
        <v>4887</v>
      </c>
    </row>
    <row r="1016" spans="1:48" s="33" customFormat="1" ht="25" customHeight="1" x14ac:dyDescent="0.2">
      <c r="A1016" s="13" t="s">
        <v>880</v>
      </c>
      <c r="B1016" s="1" t="s">
        <v>880</v>
      </c>
      <c r="C1016" s="203" t="s">
        <v>881</v>
      </c>
      <c r="D1016" s="201" t="s">
        <v>7624</v>
      </c>
      <c r="E1016" s="74" t="s">
        <v>13063</v>
      </c>
      <c r="F1016" s="74" t="s">
        <v>8847</v>
      </c>
      <c r="G1016" s="121" t="s">
        <v>4887</v>
      </c>
      <c r="H1016" s="205">
        <v>-1.1185798419456601</v>
      </c>
      <c r="I1016" s="2">
        <v>-6.3363946617617302</v>
      </c>
      <c r="J1016" s="2">
        <v>-1.5239894807558301</v>
      </c>
      <c r="K1016" s="2">
        <v>-5.3100671102812598</v>
      </c>
      <c r="L1016" s="2">
        <v>-5.46483740328976</v>
      </c>
      <c r="M1016" s="2">
        <v>-4.7289190834355299</v>
      </c>
      <c r="N1016" s="2">
        <v>-6.2863136681170397</v>
      </c>
      <c r="O1016" s="2">
        <v>-1.7699621752338801</v>
      </c>
      <c r="P1016" s="17">
        <v>-2.3521853491084102</v>
      </c>
      <c r="Q1016" s="16">
        <v>-2.9929879948210698</v>
      </c>
      <c r="R1016" s="2">
        <v>-5.16794119900218</v>
      </c>
      <c r="S1016" s="17">
        <v>-3.4694870641531099</v>
      </c>
      <c r="T1016" s="21">
        <v>2.90256185967112</v>
      </c>
      <c r="U1016" s="3">
        <v>0.38799970923564903</v>
      </c>
      <c r="V1016" s="22">
        <v>2.4567519296112001</v>
      </c>
      <c r="W1016" s="26">
        <v>0.49007887156937202</v>
      </c>
      <c r="X1016" s="27" t="s">
        <v>17</v>
      </c>
      <c r="Y1016" s="26">
        <v>0.32331136046674003</v>
      </c>
      <c r="Z1016" s="5">
        <v>-2.1749532041811102</v>
      </c>
      <c r="AA1016" s="4">
        <v>0.83907642290704298</v>
      </c>
      <c r="AB1016" s="5">
        <v>0.47649906933203701</v>
      </c>
      <c r="AC1016" s="4">
        <v>0.35350946064637401</v>
      </c>
      <c r="AD1016" s="216">
        <v>-1.69845413484907</v>
      </c>
      <c r="AE1016" s="199">
        <v>1.2814359031726801</v>
      </c>
      <c r="AF1016" s="6">
        <v>-1.14269332724744</v>
      </c>
      <c r="AG1016" s="6">
        <v>1.0930878322519699</v>
      </c>
      <c r="AH1016" s="6">
        <v>-0.66587483072268405</v>
      </c>
      <c r="AI1016" s="6">
        <v>-0.73777910564208504</v>
      </c>
      <c r="AJ1016" s="6">
        <v>-0.39588097932583199</v>
      </c>
      <c r="AK1016" s="6">
        <v>-1.11942634580504</v>
      </c>
      <c r="AL1016" s="6">
        <v>0.97881210205454905</v>
      </c>
      <c r="AM1016" s="63">
        <v>0.70831875126388599</v>
      </c>
      <c r="AN1016" s="8">
        <v>1.2814359031726801</v>
      </c>
      <c r="AO1016" s="7" t="s">
        <v>4887</v>
      </c>
      <c r="AP1016" s="7">
        <v>1.0930878322519699</v>
      </c>
      <c r="AQ1016" s="7" t="s">
        <v>4887</v>
      </c>
      <c r="AR1016" s="7" t="s">
        <v>4887</v>
      </c>
      <c r="AS1016" s="7" t="s">
        <v>4887</v>
      </c>
      <c r="AT1016" s="7" t="s">
        <v>4887</v>
      </c>
      <c r="AU1016" s="7">
        <v>0.97881210205454905</v>
      </c>
      <c r="AV1016" s="9">
        <v>0.70831875126388599</v>
      </c>
    </row>
    <row r="1017" spans="1:48" s="33" customFormat="1" ht="25" customHeight="1" x14ac:dyDescent="0.2">
      <c r="A1017" s="13" t="s">
        <v>885</v>
      </c>
      <c r="B1017" s="1" t="s">
        <v>885</v>
      </c>
      <c r="C1017" s="203" t="s">
        <v>886</v>
      </c>
      <c r="D1017" s="201" t="s">
        <v>7625</v>
      </c>
      <c r="E1017" s="74" t="s">
        <v>12574</v>
      </c>
      <c r="F1017" s="74" t="s">
        <v>9467</v>
      </c>
      <c r="G1017" s="121" t="s">
        <v>4887</v>
      </c>
      <c r="H1017" s="205">
        <v>4.9645305360663698</v>
      </c>
      <c r="I1017" s="2">
        <v>2.5279447342640999</v>
      </c>
      <c r="J1017" s="2">
        <v>3.6727219691505502</v>
      </c>
      <c r="K1017" s="2">
        <v>1.9775339557768501</v>
      </c>
      <c r="L1017" s="2">
        <v>1.853844940074</v>
      </c>
      <c r="M1017" s="2">
        <v>2.3159033958323199</v>
      </c>
      <c r="N1017" s="2">
        <v>2.29845652894682</v>
      </c>
      <c r="O1017" s="2">
        <v>3.14953175525745</v>
      </c>
      <c r="P1017" s="17">
        <v>3.3844135808211502</v>
      </c>
      <c r="Q1017" s="16">
        <v>3.72173241316034</v>
      </c>
      <c r="R1017" s="2">
        <v>2.0490940972277198</v>
      </c>
      <c r="S1017" s="17">
        <v>2.94413395500847</v>
      </c>
      <c r="T1017" s="21">
        <v>1.2190320381772699</v>
      </c>
      <c r="U1017" s="3">
        <v>0.23919687397161499</v>
      </c>
      <c r="V1017" s="22">
        <v>0.57137279589532397</v>
      </c>
      <c r="W1017" s="26">
        <v>0.104347112655717</v>
      </c>
      <c r="X1017" s="27" t="s">
        <v>17</v>
      </c>
      <c r="Y1017" s="26">
        <v>0.13589310733488899</v>
      </c>
      <c r="Z1017" s="5">
        <v>-1.6726383159326199</v>
      </c>
      <c r="AA1017" s="4">
        <v>0.39461128429856401</v>
      </c>
      <c r="AB1017" s="5">
        <v>0.77759845815186901</v>
      </c>
      <c r="AC1017" s="4">
        <v>9.7555820266953197E-2</v>
      </c>
      <c r="AD1017" s="216">
        <v>-0.89503985778074802</v>
      </c>
      <c r="AE1017" s="199">
        <v>2.0669310932032201</v>
      </c>
      <c r="AF1017" s="6">
        <v>-0.37839450008905801</v>
      </c>
      <c r="AG1017" s="6">
        <v>0.770488937143323</v>
      </c>
      <c r="AH1017" s="6">
        <v>-0.93077954742177904</v>
      </c>
      <c r="AI1017" s="6">
        <v>-1.05491222335037</v>
      </c>
      <c r="AJ1017" s="6">
        <v>-0.59119640976104604</v>
      </c>
      <c r="AK1017" s="6">
        <v>-0.60870585682682499</v>
      </c>
      <c r="AL1017" s="6">
        <v>0.24542209186885799</v>
      </c>
      <c r="AM1017" s="63">
        <v>0.48114641523366902</v>
      </c>
      <c r="AN1017" s="8">
        <v>2.0669310932032201</v>
      </c>
      <c r="AO1017" s="7">
        <v>-0.37839450008905801</v>
      </c>
      <c r="AP1017" s="7">
        <v>0.770488937143323</v>
      </c>
      <c r="AQ1017" s="7">
        <v>-0.93077954742177904</v>
      </c>
      <c r="AR1017" s="7">
        <v>-1.05491222335037</v>
      </c>
      <c r="AS1017" s="7">
        <v>-0.59119640976104604</v>
      </c>
      <c r="AT1017" s="7">
        <v>-0.60870585682682499</v>
      </c>
      <c r="AU1017" s="7">
        <v>0.24542209186885799</v>
      </c>
      <c r="AV1017" s="9">
        <v>0.48114641523366902</v>
      </c>
    </row>
    <row r="1018" spans="1:48" s="33" customFormat="1" ht="25" customHeight="1" x14ac:dyDescent="0.2">
      <c r="A1018" s="13" t="s">
        <v>891</v>
      </c>
      <c r="B1018" s="1" t="s">
        <v>891</v>
      </c>
      <c r="C1018" s="203" t="s">
        <v>892</v>
      </c>
      <c r="D1018" s="201" t="s">
        <v>7626</v>
      </c>
      <c r="E1018" s="74" t="s">
        <v>12839</v>
      </c>
      <c r="F1018" s="74" t="s">
        <v>9842</v>
      </c>
      <c r="G1018" s="121" t="s">
        <v>4887</v>
      </c>
      <c r="H1018" s="205">
        <v>-2.7216405869156999</v>
      </c>
      <c r="I1018" s="2">
        <v>-5.1194034764687499</v>
      </c>
      <c r="J1018" s="2">
        <v>-8.4921913975794503</v>
      </c>
      <c r="K1018" s="2">
        <v>-5.5008920383605702</v>
      </c>
      <c r="L1018" s="2">
        <v>-4.4331904998289797</v>
      </c>
      <c r="M1018" s="2">
        <v>-5.7200986453101503</v>
      </c>
      <c r="N1018" s="2">
        <v>-5.0473951472625203</v>
      </c>
      <c r="O1018" s="2">
        <v>-4.5337570653838402</v>
      </c>
      <c r="P1018" s="17">
        <v>-3.50912672195776</v>
      </c>
      <c r="Q1018" s="16">
        <v>-5.4444118203213003</v>
      </c>
      <c r="R1018" s="2">
        <v>-5.2180603944998998</v>
      </c>
      <c r="S1018" s="17">
        <v>-4.3634263115347096</v>
      </c>
      <c r="T1018" s="21">
        <v>2.8989717111923201</v>
      </c>
      <c r="U1018" s="3">
        <v>0.68849723877670199</v>
      </c>
      <c r="V1018" s="22">
        <v>0.78315187630018901</v>
      </c>
      <c r="W1018" s="26">
        <v>0.74574188246879103</v>
      </c>
      <c r="X1018" s="27" t="s">
        <v>17</v>
      </c>
      <c r="Y1018" s="26">
        <v>0.90626746687009097</v>
      </c>
      <c r="Z1018" s="5">
        <v>0.226351425821403</v>
      </c>
      <c r="AA1018" s="4">
        <v>0.58939978149983696</v>
      </c>
      <c r="AB1018" s="5">
        <v>-1.0809855087866</v>
      </c>
      <c r="AC1018" s="4">
        <v>0.229860724485454</v>
      </c>
      <c r="AD1018" s="216">
        <v>-0.85463408296519305</v>
      </c>
      <c r="AE1018" s="199">
        <v>1.41382118025142</v>
      </c>
      <c r="AF1018" s="6">
        <v>-6.8478530540623306E-2</v>
      </c>
      <c r="AG1018" s="6">
        <v>-2.15353981070631</v>
      </c>
      <c r="AH1018" s="6">
        <v>-0.30431518787921402</v>
      </c>
      <c r="AI1018" s="6">
        <v>0.35573910217304699</v>
      </c>
      <c r="AJ1018" s="6">
        <v>-0.43982895844458803</v>
      </c>
      <c r="AK1018" s="6">
        <v>-2.3962900566502299E-2</v>
      </c>
      <c r="AL1018" s="6">
        <v>0.293568738419896</v>
      </c>
      <c r="AM1018" s="63">
        <v>0.92699636729288104</v>
      </c>
      <c r="AN1018" s="8">
        <v>1.41382118025142</v>
      </c>
      <c r="AO1018" s="7" t="s">
        <v>4887</v>
      </c>
      <c r="AP1018" s="7" t="s">
        <v>4887</v>
      </c>
      <c r="AQ1018" s="7" t="s">
        <v>4887</v>
      </c>
      <c r="AR1018" s="7" t="s">
        <v>4887</v>
      </c>
      <c r="AS1018" s="7" t="s">
        <v>4887</v>
      </c>
      <c r="AT1018" s="7" t="s">
        <v>4887</v>
      </c>
      <c r="AU1018" s="7">
        <v>0.293568738419896</v>
      </c>
      <c r="AV1018" s="9">
        <v>0.92699636729288104</v>
      </c>
    </row>
    <row r="1019" spans="1:48" s="33" customFormat="1" ht="25" customHeight="1" x14ac:dyDescent="0.2">
      <c r="A1019" s="13" t="s">
        <v>895</v>
      </c>
      <c r="B1019" s="1" t="s">
        <v>896</v>
      </c>
      <c r="C1019" s="203" t="s">
        <v>897</v>
      </c>
      <c r="D1019" s="201" t="s">
        <v>5207</v>
      </c>
      <c r="E1019" s="74" t="s">
        <v>11099</v>
      </c>
      <c r="F1019" s="74" t="s">
        <v>11100</v>
      </c>
      <c r="G1019" s="121" t="s">
        <v>11101</v>
      </c>
      <c r="H1019" s="205">
        <v>-2.6345138815105198</v>
      </c>
      <c r="I1019" s="2">
        <v>-1.1960715566528599</v>
      </c>
      <c r="J1019" s="2">
        <v>-0.65828693813158201</v>
      </c>
      <c r="K1019" s="2">
        <v>-1.61305948047147</v>
      </c>
      <c r="L1019" s="2">
        <v>-3.5028240666823001</v>
      </c>
      <c r="M1019" s="2">
        <v>-5.3766058611403897</v>
      </c>
      <c r="N1019" s="2">
        <v>-2.0108939864562898</v>
      </c>
      <c r="O1019" s="2">
        <v>-1.9760666345039799</v>
      </c>
      <c r="P1019" s="17">
        <v>-0.87763525575171997</v>
      </c>
      <c r="Q1019" s="16">
        <v>-1.4962907920983199</v>
      </c>
      <c r="R1019" s="2">
        <v>-3.4974964694313901</v>
      </c>
      <c r="S1019" s="17">
        <v>-1.621531958904</v>
      </c>
      <c r="T1019" s="21">
        <v>1.0217469965372099</v>
      </c>
      <c r="U1019" s="3">
        <v>1.8817788465520799</v>
      </c>
      <c r="V1019" s="22">
        <v>0.64446874620234396</v>
      </c>
      <c r="W1019" s="26">
        <v>0.18534217896310701</v>
      </c>
      <c r="X1019" s="27" t="s">
        <v>17</v>
      </c>
      <c r="Y1019" s="26">
        <v>0.201441053759772</v>
      </c>
      <c r="Z1019" s="5">
        <v>-2.00120567733306</v>
      </c>
      <c r="AA1019" s="4">
        <v>0.86774373741286803</v>
      </c>
      <c r="AB1019" s="5">
        <v>0.12524116680567299</v>
      </c>
      <c r="AC1019" s="4">
        <v>0.22019292262363399</v>
      </c>
      <c r="AD1019" s="216">
        <v>-1.8759645105273901</v>
      </c>
      <c r="AE1019" s="199">
        <v>-0.28999666099544102</v>
      </c>
      <c r="AF1019" s="6">
        <v>0.68144304562672398</v>
      </c>
      <c r="AG1019" s="6">
        <v>1.04463128266217</v>
      </c>
      <c r="AH1019" s="6">
        <v>0.399833821969172</v>
      </c>
      <c r="AI1019" s="6">
        <v>-0.87640250915746598</v>
      </c>
      <c r="AJ1019" s="6">
        <v>-2.1418449987355199</v>
      </c>
      <c r="AK1019" s="6">
        <v>0.13115969503376601</v>
      </c>
      <c r="AL1019" s="6">
        <v>0.15468004894599099</v>
      </c>
      <c r="AM1019" s="63">
        <v>0.896496274650603</v>
      </c>
      <c r="AN1019" s="8">
        <v>-0.28999666099544102</v>
      </c>
      <c r="AO1019" s="7">
        <v>0.68144304562672398</v>
      </c>
      <c r="AP1019" s="7">
        <v>1.04463128266217</v>
      </c>
      <c r="AQ1019" s="7">
        <v>0.399833821969172</v>
      </c>
      <c r="AR1019" s="7">
        <v>-0.87640250915746598</v>
      </c>
      <c r="AS1019" s="7" t="s">
        <v>4887</v>
      </c>
      <c r="AT1019" s="7">
        <v>0.13115969503376601</v>
      </c>
      <c r="AU1019" s="7">
        <v>0.15468004894599099</v>
      </c>
      <c r="AV1019" s="9">
        <v>0.896496274650603</v>
      </c>
    </row>
    <row r="1020" spans="1:48" s="33" customFormat="1" ht="25" customHeight="1" x14ac:dyDescent="0.2">
      <c r="A1020" s="13" t="s">
        <v>900</v>
      </c>
      <c r="B1020" s="1" t="s">
        <v>900</v>
      </c>
      <c r="C1020" s="203" t="s">
        <v>901</v>
      </c>
      <c r="D1020" s="201" t="s">
        <v>7627</v>
      </c>
      <c r="E1020" s="74" t="s">
        <v>13135</v>
      </c>
      <c r="F1020" s="74" t="s">
        <v>11818</v>
      </c>
      <c r="G1020" s="121" t="s">
        <v>4887</v>
      </c>
      <c r="H1020" s="205">
        <v>-8.0012681566322605</v>
      </c>
      <c r="I1020" s="2">
        <v>-3.8924220485730201</v>
      </c>
      <c r="J1020" s="2">
        <v>-3.591645349892</v>
      </c>
      <c r="K1020" s="2">
        <v>-5.9347160578293296</v>
      </c>
      <c r="L1020" s="2">
        <v>-3.5316612003105101</v>
      </c>
      <c r="M1020" s="2">
        <v>-4.7718515189269501</v>
      </c>
      <c r="N1020" s="2">
        <v>-6.2634453033983801</v>
      </c>
      <c r="O1020" s="2">
        <v>-3.30163627579471</v>
      </c>
      <c r="P1020" s="17">
        <v>-2.8913305096239701</v>
      </c>
      <c r="Q1020" s="16">
        <v>-5.1617785183657601</v>
      </c>
      <c r="R1020" s="2">
        <v>-4.74607625902226</v>
      </c>
      <c r="S1020" s="17">
        <v>-4.1521373629390199</v>
      </c>
      <c r="T1020" s="21">
        <v>2.4636644881120602</v>
      </c>
      <c r="U1020" s="3">
        <v>1.20173476070162</v>
      </c>
      <c r="V1020" s="22">
        <v>1.8399194602001701</v>
      </c>
      <c r="W1020" s="26">
        <v>0.814298777073861</v>
      </c>
      <c r="X1020" s="27" t="s">
        <v>17</v>
      </c>
      <c r="Y1020" s="26">
        <v>0.81034874949692504</v>
      </c>
      <c r="Z1020" s="5">
        <v>0.41570225934349703</v>
      </c>
      <c r="AA1020" s="4">
        <v>0.60226109957797402</v>
      </c>
      <c r="AB1020" s="5">
        <v>-1.0096411554267399</v>
      </c>
      <c r="AC1020" s="4">
        <v>0.667764996929885</v>
      </c>
      <c r="AD1020" s="216">
        <v>-0.59393889608324202</v>
      </c>
      <c r="AE1020" s="199">
        <v>-1.9404243579370499</v>
      </c>
      <c r="AF1020" s="6">
        <v>0.46496247163457599</v>
      </c>
      <c r="AG1020" s="6">
        <v>0.64104215206609405</v>
      </c>
      <c r="AH1020" s="6">
        <v>-0.73063039867093504</v>
      </c>
      <c r="AI1020" s="6">
        <v>0.67615787058944798</v>
      </c>
      <c r="AJ1020" s="6">
        <v>-4.98701626121347E-2</v>
      </c>
      <c r="AK1020" s="6">
        <v>-0.92307396481857995</v>
      </c>
      <c r="AL1020" s="6">
        <v>0.81081828603266404</v>
      </c>
      <c r="AM1020" s="63">
        <v>1.0510181037159201</v>
      </c>
      <c r="AN1020" s="8" t="s">
        <v>4887</v>
      </c>
      <c r="AO1020" s="7" t="s">
        <v>4887</v>
      </c>
      <c r="AP1020" s="7" t="s">
        <v>4887</v>
      </c>
      <c r="AQ1020" s="7" t="s">
        <v>4887</v>
      </c>
      <c r="AR1020" s="7" t="s">
        <v>4887</v>
      </c>
      <c r="AS1020" s="7" t="s">
        <v>4887</v>
      </c>
      <c r="AT1020" s="7" t="s">
        <v>4887</v>
      </c>
      <c r="AU1020" s="7">
        <v>0.81081828603266404</v>
      </c>
      <c r="AV1020" s="9">
        <v>1.0510181037159201</v>
      </c>
    </row>
    <row r="1021" spans="1:48" s="33" customFormat="1" ht="25" customHeight="1" x14ac:dyDescent="0.2">
      <c r="A1021" s="13" t="s">
        <v>902</v>
      </c>
      <c r="B1021" s="1" t="s">
        <v>903</v>
      </c>
      <c r="C1021" s="203" t="s">
        <v>904</v>
      </c>
      <c r="D1021" s="201" t="s">
        <v>903</v>
      </c>
      <c r="E1021" s="74" t="s">
        <v>12892</v>
      </c>
      <c r="F1021" s="74" t="s">
        <v>10527</v>
      </c>
      <c r="G1021" s="121" t="s">
        <v>4887</v>
      </c>
      <c r="H1021" s="205">
        <v>-7.2082037776795005E-2</v>
      </c>
      <c r="I1021" s="2">
        <v>-0.92415434723842405</v>
      </c>
      <c r="J1021" s="2">
        <v>-0.23667358837325</v>
      </c>
      <c r="K1021" s="2">
        <v>1.2099838127417</v>
      </c>
      <c r="L1021" s="2">
        <v>0.39068517168751199</v>
      </c>
      <c r="M1021" s="2">
        <v>-2.24973211794484</v>
      </c>
      <c r="N1021" s="2">
        <v>-6.0880332085840099</v>
      </c>
      <c r="O1021" s="2">
        <v>0.66271625483230401</v>
      </c>
      <c r="P1021" s="17">
        <v>-1.3096664290128499</v>
      </c>
      <c r="Q1021" s="16">
        <v>-0.41096999112949001</v>
      </c>
      <c r="R1021" s="2">
        <v>-0.216354377838543</v>
      </c>
      <c r="S1021" s="17">
        <v>-2.2449944609215202</v>
      </c>
      <c r="T1021" s="21">
        <v>0.45198587604939899</v>
      </c>
      <c r="U1021" s="3">
        <v>1.8079771406956899</v>
      </c>
      <c r="V1021" s="22">
        <v>3.47120778330966</v>
      </c>
      <c r="W1021" s="26">
        <v>0.52179187429873997</v>
      </c>
      <c r="X1021" s="27" t="s">
        <v>17</v>
      </c>
      <c r="Y1021" s="26">
        <v>0.87147602484583198</v>
      </c>
      <c r="Z1021" s="5">
        <v>0.19461561329094701</v>
      </c>
      <c r="AA1021" s="4">
        <v>0.45723092147247002</v>
      </c>
      <c r="AB1021" s="5">
        <v>1.83402446979203</v>
      </c>
      <c r="AC1021" s="4">
        <v>0.43525506148205201</v>
      </c>
      <c r="AD1021" s="216">
        <v>2.0286400830829798</v>
      </c>
      <c r="AE1021" s="199">
        <v>0.40326088586214298</v>
      </c>
      <c r="AF1021" s="6">
        <v>1.5160704504275599E-2</v>
      </c>
      <c r="AG1021" s="6">
        <v>0.32829305751337601</v>
      </c>
      <c r="AH1021" s="6">
        <v>0.98721366026146495</v>
      </c>
      <c r="AI1021" s="6">
        <v>0.61404116345742099</v>
      </c>
      <c r="AJ1021" s="6">
        <v>-0.58861079176717301</v>
      </c>
      <c r="AK1021" s="6">
        <v>-2.3368724508326801</v>
      </c>
      <c r="AL1021" s="6">
        <v>0.73794533394992001</v>
      </c>
      <c r="AM1021" s="63">
        <v>-0.160431562948749</v>
      </c>
      <c r="AN1021" s="8">
        <v>0.40326088586214298</v>
      </c>
      <c r="AO1021" s="7">
        <v>1.5160704504275599E-2</v>
      </c>
      <c r="AP1021" s="7">
        <v>0.32829305751337601</v>
      </c>
      <c r="AQ1021" s="7">
        <v>0.98721366026146495</v>
      </c>
      <c r="AR1021" s="7">
        <v>0.61404116345742099</v>
      </c>
      <c r="AS1021" s="7" t="s">
        <v>4887</v>
      </c>
      <c r="AT1021" s="7" t="s">
        <v>4887</v>
      </c>
      <c r="AU1021" s="7">
        <v>0.73794533394992001</v>
      </c>
      <c r="AV1021" s="9">
        <v>-0.160431562948749</v>
      </c>
    </row>
    <row r="1022" spans="1:48" s="33" customFormat="1" ht="25" customHeight="1" x14ac:dyDescent="0.2">
      <c r="A1022" s="13" t="s">
        <v>905</v>
      </c>
      <c r="B1022" s="1" t="s">
        <v>906</v>
      </c>
      <c r="C1022" s="203" t="s">
        <v>907</v>
      </c>
      <c r="D1022" s="201" t="s">
        <v>906</v>
      </c>
      <c r="E1022" s="74" t="s">
        <v>12506</v>
      </c>
      <c r="F1022" s="74" t="s">
        <v>12507</v>
      </c>
      <c r="G1022" s="121" t="s">
        <v>12508</v>
      </c>
      <c r="H1022" s="205">
        <v>-6.7618613944076502</v>
      </c>
      <c r="I1022" s="2">
        <v>7.1253582871158003E-2</v>
      </c>
      <c r="J1022" s="2">
        <v>-0.327248777774166</v>
      </c>
      <c r="K1022" s="2">
        <v>-0.29977400046470798</v>
      </c>
      <c r="L1022" s="2">
        <v>-4.4805085788109098</v>
      </c>
      <c r="M1022" s="2">
        <v>-8.9901671343189609</v>
      </c>
      <c r="N1022" s="2">
        <v>0.28390903199555201</v>
      </c>
      <c r="O1022" s="2">
        <v>-1.5449172177805199</v>
      </c>
      <c r="P1022" s="17">
        <v>1.4190352055009301</v>
      </c>
      <c r="Q1022" s="16">
        <v>-2.33928552977022</v>
      </c>
      <c r="R1022" s="2">
        <v>-4.5901499045315299</v>
      </c>
      <c r="S1022" s="17">
        <v>5.2675673238654297E-2</v>
      </c>
      <c r="T1022" s="21">
        <v>3.8352423641427298</v>
      </c>
      <c r="U1022" s="3">
        <v>4.3462339008001596</v>
      </c>
      <c r="V1022" s="22">
        <v>1.4954447972160301</v>
      </c>
      <c r="W1022" s="26">
        <v>0.32714683884714701</v>
      </c>
      <c r="X1022" s="27" t="s">
        <v>17</v>
      </c>
      <c r="Y1022" s="26">
        <v>0.53860254105807004</v>
      </c>
      <c r="Z1022" s="5">
        <v>-2.25086437476131</v>
      </c>
      <c r="AA1022" s="4">
        <v>0.39866129540096501</v>
      </c>
      <c r="AB1022" s="5">
        <v>-2.3919612030088699</v>
      </c>
      <c r="AC1022" s="4">
        <v>0.19792769932215201</v>
      </c>
      <c r="AD1022" s="216">
        <v>-4.6428255777701803</v>
      </c>
      <c r="AE1022" s="199">
        <v>-1.2395623820378301</v>
      </c>
      <c r="AF1022" s="6">
        <v>0.65547450068311397</v>
      </c>
      <c r="AG1022" s="6">
        <v>0.54495730994575098</v>
      </c>
      <c r="AH1022" s="6">
        <v>0.55257692655092905</v>
      </c>
      <c r="AI1022" s="6">
        <v>-0.60687176546975397</v>
      </c>
      <c r="AJ1022" s="6">
        <v>-1.8575413824134901</v>
      </c>
      <c r="AK1022" s="6">
        <v>0.71445051978162399</v>
      </c>
      <c r="AL1022" s="6">
        <v>0.20725969876692599</v>
      </c>
      <c r="AM1022" s="63">
        <v>1.02925657419273</v>
      </c>
      <c r="AN1022" s="8" t="s">
        <v>4887</v>
      </c>
      <c r="AO1022" s="7">
        <v>0.65547450068311397</v>
      </c>
      <c r="AP1022" s="7">
        <v>0.54495730994575098</v>
      </c>
      <c r="AQ1022" s="7">
        <v>0.55257692655092905</v>
      </c>
      <c r="AR1022" s="7" t="s">
        <v>4887</v>
      </c>
      <c r="AS1022" s="7" t="s">
        <v>4887</v>
      </c>
      <c r="AT1022" s="7">
        <v>0.71445051978162399</v>
      </c>
      <c r="AU1022" s="7">
        <v>0.20725969876692599</v>
      </c>
      <c r="AV1022" s="9">
        <v>1.02925657419273</v>
      </c>
    </row>
    <row r="1023" spans="1:48" s="33" customFormat="1" ht="25" customHeight="1" x14ac:dyDescent="0.2">
      <c r="A1023" s="13" t="s">
        <v>908</v>
      </c>
      <c r="B1023" s="1" t="s">
        <v>908</v>
      </c>
      <c r="C1023" s="203" t="s">
        <v>909</v>
      </c>
      <c r="D1023" s="201" t="s">
        <v>7628</v>
      </c>
      <c r="E1023" s="74" t="s">
        <v>13029</v>
      </c>
      <c r="F1023" s="74" t="s">
        <v>13014</v>
      </c>
      <c r="G1023" s="121" t="s">
        <v>4887</v>
      </c>
      <c r="H1023" s="205">
        <v>2.0470678301532002</v>
      </c>
      <c r="I1023" s="2">
        <v>2.5397181695844</v>
      </c>
      <c r="J1023" s="2">
        <v>1.91966976080494</v>
      </c>
      <c r="K1023" s="2">
        <v>1.8156079549762001</v>
      </c>
      <c r="L1023" s="2">
        <v>1.11083334525289</v>
      </c>
      <c r="M1023" s="2">
        <v>-7.7526803571086598</v>
      </c>
      <c r="N1023" s="2">
        <v>3.6322078529530799</v>
      </c>
      <c r="O1023" s="2">
        <v>2.8801952836968101</v>
      </c>
      <c r="P1023" s="17">
        <v>4.8824666139338202</v>
      </c>
      <c r="Q1023" s="16">
        <v>2.1688185868475101</v>
      </c>
      <c r="R1023" s="2">
        <v>-1.60874635229319</v>
      </c>
      <c r="S1023" s="17">
        <v>3.7982899168612301</v>
      </c>
      <c r="T1023" s="21">
        <v>0.327463650462478</v>
      </c>
      <c r="U1023" s="3">
        <v>5.3324591516741604</v>
      </c>
      <c r="V1023" s="22">
        <v>1.0114148797285301</v>
      </c>
      <c r="W1023" s="26">
        <v>0.17711415675421599</v>
      </c>
      <c r="X1023" s="27" t="s">
        <v>17</v>
      </c>
      <c r="Y1023" s="26">
        <v>0.34456842284217398</v>
      </c>
      <c r="Z1023" s="5">
        <v>-3.7775649391406998</v>
      </c>
      <c r="AA1023" s="4">
        <v>9.64369181981828E-2</v>
      </c>
      <c r="AB1023" s="5">
        <v>-1.62947133001372</v>
      </c>
      <c r="AC1023" s="4">
        <v>0.218125455995972</v>
      </c>
      <c r="AD1023" s="216">
        <v>-5.40703626915443</v>
      </c>
      <c r="AE1023" s="199">
        <v>0.16380949614676801</v>
      </c>
      <c r="AF1023" s="6">
        <v>0.29960532179555399</v>
      </c>
      <c r="AG1023" s="6">
        <v>0.128693056293741</v>
      </c>
      <c r="AH1023" s="6">
        <v>0.100009103985227</v>
      </c>
      <c r="AI1023" s="6">
        <v>-9.4257381518828801E-2</v>
      </c>
      <c r="AJ1023" s="6">
        <v>-2.5374266336728102</v>
      </c>
      <c r="AK1023" s="6">
        <v>0.60074291714790895</v>
      </c>
      <c r="AL1023" s="6">
        <v>0.39345559880702102</v>
      </c>
      <c r="AM1023" s="63">
        <v>0.94536852101541902</v>
      </c>
      <c r="AN1023" s="8">
        <v>0.16380949614676801</v>
      </c>
      <c r="AO1023" s="7">
        <v>0.29960532179555399</v>
      </c>
      <c r="AP1023" s="7">
        <v>0.128693056293741</v>
      </c>
      <c r="AQ1023" s="7">
        <v>0.100009103985227</v>
      </c>
      <c r="AR1023" s="7">
        <v>-9.4257381518828801E-2</v>
      </c>
      <c r="AS1023" s="7" t="s">
        <v>4887</v>
      </c>
      <c r="AT1023" s="7">
        <v>0.60074291714790895</v>
      </c>
      <c r="AU1023" s="7">
        <v>0.39345559880702102</v>
      </c>
      <c r="AV1023" s="9">
        <v>0.94536852101541902</v>
      </c>
    </row>
    <row r="1024" spans="1:48" s="33" customFormat="1" ht="25" customHeight="1" x14ac:dyDescent="0.2">
      <c r="A1024" s="13" t="s">
        <v>912</v>
      </c>
      <c r="B1024" s="1" t="s">
        <v>912</v>
      </c>
      <c r="C1024" s="203" t="s">
        <v>913</v>
      </c>
      <c r="D1024" s="201" t="s">
        <v>5015</v>
      </c>
      <c r="E1024" s="74" t="s">
        <v>13317</v>
      </c>
      <c r="F1024" s="74" t="s">
        <v>11802</v>
      </c>
      <c r="G1024" s="121" t="s">
        <v>4887</v>
      </c>
      <c r="H1024" s="205">
        <v>3.6599666092071499</v>
      </c>
      <c r="I1024" s="2">
        <v>2.5615797433972398</v>
      </c>
      <c r="J1024" s="2">
        <v>1.9505078267254501</v>
      </c>
      <c r="K1024" s="2">
        <v>3.7204240907576098</v>
      </c>
      <c r="L1024" s="2">
        <v>1.8200672649249701</v>
      </c>
      <c r="M1024" s="2">
        <v>2.3751102903096002</v>
      </c>
      <c r="N1024" s="2">
        <v>-2.2381834746073999</v>
      </c>
      <c r="O1024" s="2">
        <v>1.8526310306816201</v>
      </c>
      <c r="P1024" s="17">
        <v>0.44879933805176397</v>
      </c>
      <c r="Q1024" s="16">
        <v>2.7240180597766099</v>
      </c>
      <c r="R1024" s="2">
        <v>2.63853388199739</v>
      </c>
      <c r="S1024" s="17">
        <v>2.1082298041993301E-2</v>
      </c>
      <c r="T1024" s="21">
        <v>0.86622859986384204</v>
      </c>
      <c r="U1024" s="3">
        <v>0.97718115406789197</v>
      </c>
      <c r="V1024" s="22">
        <v>2.0786767976062999</v>
      </c>
      <c r="W1024" s="26">
        <v>9.7158878461008596E-2</v>
      </c>
      <c r="X1024" s="27" t="s">
        <v>17</v>
      </c>
      <c r="Y1024" s="26">
        <v>0.91526321594468596</v>
      </c>
      <c r="Z1024" s="5">
        <v>-8.5484177779219003E-2</v>
      </c>
      <c r="AA1024" s="4">
        <v>0.14012982066580901</v>
      </c>
      <c r="AB1024" s="5">
        <v>2.7029357617346199</v>
      </c>
      <c r="AC1024" s="4">
        <v>0.147972954035725</v>
      </c>
      <c r="AD1024" s="216">
        <v>2.6174515839554</v>
      </c>
      <c r="AE1024" s="199">
        <v>1.03046871669411</v>
      </c>
      <c r="AF1024" s="6">
        <v>0.42371411242130802</v>
      </c>
      <c r="AG1024" s="6">
        <v>8.6154814760711101E-2</v>
      </c>
      <c r="AH1024" s="6">
        <v>1.06386574322031</v>
      </c>
      <c r="AI1024" s="6">
        <v>1.4098771557737901E-2</v>
      </c>
      <c r="AJ1024" s="6">
        <v>0.32070741893382598</v>
      </c>
      <c r="AK1024" s="6">
        <v>-2.2276999954815402</v>
      </c>
      <c r="AL1024" s="6">
        <v>3.2087164737167502E-2</v>
      </c>
      <c r="AM1024" s="63">
        <v>-0.74339674684363999</v>
      </c>
      <c r="AN1024" s="8">
        <v>1.03046871669411</v>
      </c>
      <c r="AO1024" s="7">
        <v>0.42371411242130802</v>
      </c>
      <c r="AP1024" s="7">
        <v>8.6154814760711101E-2</v>
      </c>
      <c r="AQ1024" s="7">
        <v>1.06386574322031</v>
      </c>
      <c r="AR1024" s="7">
        <v>1.4098771557737901E-2</v>
      </c>
      <c r="AS1024" s="7">
        <v>0.32070741893382598</v>
      </c>
      <c r="AT1024" s="7">
        <v>-2.2276999954815402</v>
      </c>
      <c r="AU1024" s="7">
        <v>3.2087164737167502E-2</v>
      </c>
      <c r="AV1024" s="9">
        <v>-0.74339674684363999</v>
      </c>
    </row>
    <row r="1025" spans="1:48" s="33" customFormat="1" ht="25" customHeight="1" x14ac:dyDescent="0.2">
      <c r="A1025" s="13" t="s">
        <v>914</v>
      </c>
      <c r="B1025" s="1" t="s">
        <v>914</v>
      </c>
      <c r="C1025" s="203" t="s">
        <v>915</v>
      </c>
      <c r="D1025" s="201" t="s">
        <v>7629</v>
      </c>
      <c r="E1025" s="74" t="s">
        <v>13486</v>
      </c>
      <c r="F1025" s="74" t="s">
        <v>12717</v>
      </c>
      <c r="G1025" s="121" t="s">
        <v>4887</v>
      </c>
      <c r="H1025" s="205">
        <v>1.56700852603129</v>
      </c>
      <c r="I1025" s="2">
        <v>1.0823938981483101</v>
      </c>
      <c r="J1025" s="2">
        <v>2.34471099388605</v>
      </c>
      <c r="K1025" s="2">
        <v>1.87188367087554</v>
      </c>
      <c r="L1025" s="2">
        <v>0.84394151164736497</v>
      </c>
      <c r="M1025" s="2">
        <v>-0.123176268705151</v>
      </c>
      <c r="N1025" s="2">
        <v>1.1987749886508301</v>
      </c>
      <c r="O1025" s="2">
        <v>0.39431523016306302</v>
      </c>
      <c r="P1025" s="17">
        <v>2.9063901088778299</v>
      </c>
      <c r="Q1025" s="16">
        <v>1.66470447268855</v>
      </c>
      <c r="R1025" s="2">
        <v>0.86421630460591703</v>
      </c>
      <c r="S1025" s="17">
        <v>1.4998267758972399</v>
      </c>
      <c r="T1025" s="21">
        <v>0.63680411905301304</v>
      </c>
      <c r="U1025" s="3">
        <v>0.99768448973212898</v>
      </c>
      <c r="V1025" s="22">
        <v>1.2828110472788401</v>
      </c>
      <c r="W1025" s="26">
        <v>0.61496569544597202</v>
      </c>
      <c r="X1025" s="27" t="s">
        <v>17</v>
      </c>
      <c r="Y1025" s="26">
        <v>0.31697689677122498</v>
      </c>
      <c r="Z1025" s="5">
        <v>-0.80048816808263501</v>
      </c>
      <c r="AA1025" s="4">
        <v>0.85498509615449803</v>
      </c>
      <c r="AB1025" s="5">
        <v>0.16487769679131301</v>
      </c>
      <c r="AC1025" s="4">
        <v>0.53739941033858496</v>
      </c>
      <c r="AD1025" s="216">
        <v>-0.63561047129132198</v>
      </c>
      <c r="AE1025" s="199">
        <v>0.236791271048197</v>
      </c>
      <c r="AF1025" s="6">
        <v>-0.27528487656197997</v>
      </c>
      <c r="AG1025" s="6">
        <v>1.0585635841657599</v>
      </c>
      <c r="AH1025" s="6">
        <v>0.55894268929147395</v>
      </c>
      <c r="AI1025" s="6">
        <v>-0.52724957684615303</v>
      </c>
      <c r="AJ1025" s="6">
        <v>-1.54917074627444</v>
      </c>
      <c r="AK1025" s="6">
        <v>-0.15230885179866999</v>
      </c>
      <c r="AL1025" s="6">
        <v>-1.00235470335168</v>
      </c>
      <c r="AM1025" s="63">
        <v>1.6520712103274999</v>
      </c>
      <c r="AN1025" s="8">
        <v>0.236791271048197</v>
      </c>
      <c r="AO1025" s="7">
        <v>-0.27528487656197997</v>
      </c>
      <c r="AP1025" s="7">
        <v>1.0585635841657599</v>
      </c>
      <c r="AQ1025" s="7">
        <v>0.55894268929147395</v>
      </c>
      <c r="AR1025" s="7">
        <v>-0.52724957684615303</v>
      </c>
      <c r="AS1025" s="7">
        <v>-1.54917074627444</v>
      </c>
      <c r="AT1025" s="7">
        <v>-0.15230885179866999</v>
      </c>
      <c r="AU1025" s="7">
        <v>-1.00235470335168</v>
      </c>
      <c r="AV1025" s="9">
        <v>1.6520712103274999</v>
      </c>
    </row>
    <row r="1026" spans="1:48" s="33" customFormat="1" ht="25" customHeight="1" x14ac:dyDescent="0.2">
      <c r="A1026" s="13" t="s">
        <v>916</v>
      </c>
      <c r="B1026" s="1" t="s">
        <v>916</v>
      </c>
      <c r="C1026" s="203" t="s">
        <v>917</v>
      </c>
      <c r="D1026" s="201" t="s">
        <v>4967</v>
      </c>
      <c r="E1026" s="74" t="s">
        <v>13036</v>
      </c>
      <c r="F1026" s="74" t="s">
        <v>8811</v>
      </c>
      <c r="G1026" s="121" t="s">
        <v>4887</v>
      </c>
      <c r="H1026" s="205">
        <v>3.5510238397853802</v>
      </c>
      <c r="I1026" s="2">
        <v>1.7821529426154199</v>
      </c>
      <c r="J1026" s="2">
        <v>2.9986003568330002</v>
      </c>
      <c r="K1026" s="2">
        <v>1.3217081844440599</v>
      </c>
      <c r="L1026" s="2">
        <v>0.56968478325521199</v>
      </c>
      <c r="M1026" s="2">
        <v>-2.4860927161447401</v>
      </c>
      <c r="N1026" s="2">
        <v>1.4094129500849599</v>
      </c>
      <c r="O1026" s="2">
        <v>2.3893885490831401</v>
      </c>
      <c r="P1026" s="17">
        <v>2.6172511248956698</v>
      </c>
      <c r="Q1026" s="16">
        <v>2.7772590464112601</v>
      </c>
      <c r="R1026" s="2">
        <v>-0.198233249481822</v>
      </c>
      <c r="S1026" s="17">
        <v>2.1386842080212598</v>
      </c>
      <c r="T1026" s="21">
        <v>0.90496963732941005</v>
      </c>
      <c r="U1026" s="3">
        <v>2.0167078378841201</v>
      </c>
      <c r="V1026" s="22">
        <v>0.64176145420472896</v>
      </c>
      <c r="W1026" s="26">
        <v>7.3299720163251106E-2</v>
      </c>
      <c r="X1026" s="27" t="s">
        <v>17</v>
      </c>
      <c r="Y1026" s="26">
        <v>0.109116291469962</v>
      </c>
      <c r="Z1026" s="5">
        <v>-2.9754922958930798</v>
      </c>
      <c r="AA1026" s="4">
        <v>0.38090518814919999</v>
      </c>
      <c r="AB1026" s="5">
        <v>0.63857483839000695</v>
      </c>
      <c r="AC1026" s="4">
        <v>0.17425247151044401</v>
      </c>
      <c r="AD1026" s="216">
        <v>-2.33691745750308</v>
      </c>
      <c r="AE1026" s="199">
        <v>1.1121230826231301</v>
      </c>
      <c r="AF1026" s="6">
        <v>0.117810191917906</v>
      </c>
      <c r="AG1026" s="6">
        <v>0.80159629906496799</v>
      </c>
      <c r="AH1026" s="6">
        <v>-0.14101376139598801</v>
      </c>
      <c r="AI1026" s="6">
        <v>-0.56373910732733201</v>
      </c>
      <c r="AJ1026" s="6">
        <v>-2.2814444320299501</v>
      </c>
      <c r="AK1026" s="6">
        <v>-9.1713397422251902E-2</v>
      </c>
      <c r="AL1026" s="6">
        <v>0.45914781705044599</v>
      </c>
      <c r="AM1026" s="63">
        <v>0.58723330751907499</v>
      </c>
      <c r="AN1026" s="8">
        <v>1.1121230826231301</v>
      </c>
      <c r="AO1026" s="7">
        <v>0.117810191917906</v>
      </c>
      <c r="AP1026" s="7">
        <v>0.80159629906496799</v>
      </c>
      <c r="AQ1026" s="7">
        <v>-0.14101376139598801</v>
      </c>
      <c r="AR1026" s="7">
        <v>-0.56373910732733201</v>
      </c>
      <c r="AS1026" s="7" t="s">
        <v>4887</v>
      </c>
      <c r="AT1026" s="7">
        <v>-9.1713397422251902E-2</v>
      </c>
      <c r="AU1026" s="7">
        <v>0.45914781705044599</v>
      </c>
      <c r="AV1026" s="9">
        <v>0.58723330751907499</v>
      </c>
    </row>
    <row r="1027" spans="1:48" s="33" customFormat="1" ht="25" customHeight="1" x14ac:dyDescent="0.2">
      <c r="A1027" s="13" t="s">
        <v>918</v>
      </c>
      <c r="B1027" s="1" t="s">
        <v>918</v>
      </c>
      <c r="C1027" s="203" t="s">
        <v>919</v>
      </c>
      <c r="D1027" s="201" t="s">
        <v>5187</v>
      </c>
      <c r="E1027" s="74" t="s">
        <v>12894</v>
      </c>
      <c r="F1027" s="74" t="s">
        <v>12895</v>
      </c>
      <c r="G1027" s="121" t="s">
        <v>4887</v>
      </c>
      <c r="H1027" s="205">
        <v>1.4783718156808401</v>
      </c>
      <c r="I1027" s="2">
        <v>2.7371933553717098</v>
      </c>
      <c r="J1027" s="2">
        <v>2.9538018053063002</v>
      </c>
      <c r="K1027" s="2">
        <v>2.2854361519677902</v>
      </c>
      <c r="L1027" s="2">
        <v>-5.14014530184338</v>
      </c>
      <c r="M1027" s="2">
        <v>-4.74514945923534</v>
      </c>
      <c r="N1027" s="2">
        <v>0.31891132644621201</v>
      </c>
      <c r="O1027" s="2">
        <v>-0.25814379801741399</v>
      </c>
      <c r="P1027" s="17">
        <v>1.4845280732211601</v>
      </c>
      <c r="Q1027" s="16">
        <v>2.38978899211962</v>
      </c>
      <c r="R1027" s="2">
        <v>-2.53328620303698</v>
      </c>
      <c r="S1027" s="17">
        <v>0.51509853388331805</v>
      </c>
      <c r="T1027" s="21">
        <v>0.79670619256818198</v>
      </c>
      <c r="U1027" s="3">
        <v>4.1778067547322504</v>
      </c>
      <c r="V1027" s="22">
        <v>0.88774623512184703</v>
      </c>
      <c r="W1027" s="26">
        <v>0.12859362312827699</v>
      </c>
      <c r="X1027" s="27" t="s">
        <v>17</v>
      </c>
      <c r="Y1027" s="26">
        <v>0.17413612787215699</v>
      </c>
      <c r="Z1027" s="5">
        <v>-4.9230751951566001</v>
      </c>
      <c r="AA1027" s="4">
        <v>5.3534730831921701E-2</v>
      </c>
      <c r="AB1027" s="5">
        <v>1.8746904582363</v>
      </c>
      <c r="AC1027" s="4">
        <v>0.33293736580605698</v>
      </c>
      <c r="AD1027" s="216">
        <v>-3.0483847369202999</v>
      </c>
      <c r="AE1027" s="199">
        <v>0.44297754285067797</v>
      </c>
      <c r="AF1027" s="6">
        <v>0.854662839502494</v>
      </c>
      <c r="AG1027" s="6">
        <v>0.92550251864439104</v>
      </c>
      <c r="AH1027" s="6">
        <v>0.70692005592761997</v>
      </c>
      <c r="AI1027" s="6">
        <v>-1.72154387421389</v>
      </c>
      <c r="AJ1027" s="6">
        <v>-1.592364339615</v>
      </c>
      <c r="AK1027" s="6">
        <v>6.3787307844183502E-2</v>
      </c>
      <c r="AL1027" s="6">
        <v>-0.12493293772581</v>
      </c>
      <c r="AM1027" s="63">
        <v>0.444990886785333</v>
      </c>
      <c r="AN1027" s="8">
        <v>0.44297754285067797</v>
      </c>
      <c r="AO1027" s="7">
        <v>0.854662839502494</v>
      </c>
      <c r="AP1027" s="7">
        <v>0.92550251864439104</v>
      </c>
      <c r="AQ1027" s="7">
        <v>0.70692005592761997</v>
      </c>
      <c r="AR1027" s="7" t="s">
        <v>4887</v>
      </c>
      <c r="AS1027" s="7" t="s">
        <v>4887</v>
      </c>
      <c r="AT1027" s="7">
        <v>6.3787307844183502E-2</v>
      </c>
      <c r="AU1027" s="7">
        <v>-0.12493293772581</v>
      </c>
      <c r="AV1027" s="9">
        <v>0.444990886785333</v>
      </c>
    </row>
    <row r="1028" spans="1:48" s="33" customFormat="1" ht="25" customHeight="1" x14ac:dyDescent="0.2">
      <c r="A1028" s="13" t="s">
        <v>922</v>
      </c>
      <c r="B1028" s="1" t="s">
        <v>922</v>
      </c>
      <c r="C1028" s="203" t="s">
        <v>923</v>
      </c>
      <c r="D1028" s="201" t="s">
        <v>7630</v>
      </c>
      <c r="E1028" s="74" t="s">
        <v>13247</v>
      </c>
      <c r="F1028" s="74" t="s">
        <v>12266</v>
      </c>
      <c r="G1028" s="121" t="s">
        <v>4887</v>
      </c>
      <c r="H1028" s="205">
        <v>-3.4423865161198002</v>
      </c>
      <c r="I1028" s="2">
        <v>-0.92969180610626301</v>
      </c>
      <c r="J1028" s="2">
        <v>0.45239422452406303</v>
      </c>
      <c r="K1028" s="2">
        <v>0.282891569902191</v>
      </c>
      <c r="L1028" s="2">
        <v>-3.0387080603965799</v>
      </c>
      <c r="M1028" s="2">
        <v>-0.53902063115358301</v>
      </c>
      <c r="N1028" s="2">
        <v>-1.9593908439427099</v>
      </c>
      <c r="O1028" s="2">
        <v>0.93778934270117598</v>
      </c>
      <c r="P1028" s="17">
        <v>0.16458585433422401</v>
      </c>
      <c r="Q1028" s="16">
        <v>-1.3065613659006701</v>
      </c>
      <c r="R1028" s="2">
        <v>-1.0982790405493299</v>
      </c>
      <c r="S1028" s="17">
        <v>-0.28567188230243701</v>
      </c>
      <c r="T1028" s="21">
        <v>1.97455115235015</v>
      </c>
      <c r="U1028" s="3">
        <v>1.7299807809221801</v>
      </c>
      <c r="V1028" s="22">
        <v>1.500154085593</v>
      </c>
      <c r="W1028" s="26">
        <v>0.76063684826572497</v>
      </c>
      <c r="X1028" s="27" t="s">
        <v>17</v>
      </c>
      <c r="Y1028" s="26">
        <v>0.89744744750584904</v>
      </c>
      <c r="Z1028" s="5">
        <v>0.208282325351342</v>
      </c>
      <c r="AA1028" s="4">
        <v>0.51784854071833497</v>
      </c>
      <c r="AB1028" s="5">
        <v>-1.0208894835982301</v>
      </c>
      <c r="AC1028" s="4">
        <v>0.57264648060312995</v>
      </c>
      <c r="AD1028" s="216">
        <v>-0.81260715824688801</v>
      </c>
      <c r="AE1028" s="199">
        <v>-1.6087315300887</v>
      </c>
      <c r="AF1028" s="6">
        <v>-2.0763249741323899E-2</v>
      </c>
      <c r="AG1028" s="6">
        <v>0.85268499234150996</v>
      </c>
      <c r="AH1028" s="6">
        <v>0.74556300975383605</v>
      </c>
      <c r="AI1028" s="6">
        <v>-1.3536155462035599</v>
      </c>
      <c r="AJ1028" s="6">
        <v>0.226132416253671</v>
      </c>
      <c r="AK1028" s="6">
        <v>-0.67151059436389304</v>
      </c>
      <c r="AL1028" s="6">
        <v>1.1594441254860901</v>
      </c>
      <c r="AM1028" s="63">
        <v>0.67079637656236601</v>
      </c>
      <c r="AN1028" s="8" t="s">
        <v>4887</v>
      </c>
      <c r="AO1028" s="7">
        <v>-2.0763249741323899E-2</v>
      </c>
      <c r="AP1028" s="7">
        <v>0.85268499234150996</v>
      </c>
      <c r="AQ1028" s="7">
        <v>0.74556300975383605</v>
      </c>
      <c r="AR1028" s="7" t="s">
        <v>4887</v>
      </c>
      <c r="AS1028" s="7">
        <v>0.226132416253671</v>
      </c>
      <c r="AT1028" s="7">
        <v>-0.67151059436389304</v>
      </c>
      <c r="AU1028" s="7">
        <v>1.1594441254860901</v>
      </c>
      <c r="AV1028" s="9">
        <v>0.67079637656236601</v>
      </c>
    </row>
    <row r="1029" spans="1:48" s="33" customFormat="1" ht="25" customHeight="1" x14ac:dyDescent="0.2">
      <c r="A1029" s="13" t="s">
        <v>924</v>
      </c>
      <c r="B1029" s="1" t="s">
        <v>924</v>
      </c>
      <c r="C1029" s="203" t="s">
        <v>925</v>
      </c>
      <c r="D1029" s="201" t="s">
        <v>7631</v>
      </c>
      <c r="E1029" s="74" t="s">
        <v>12695</v>
      </c>
      <c r="F1029" s="74" t="s">
        <v>12696</v>
      </c>
      <c r="G1029" s="121" t="s">
        <v>4887</v>
      </c>
      <c r="H1029" s="205">
        <v>-1.1345608159807299E-2</v>
      </c>
      <c r="I1029" s="2">
        <v>-0.28437115718658701</v>
      </c>
      <c r="J1029" s="2">
        <v>0.233864091826401</v>
      </c>
      <c r="K1029" s="2">
        <v>8.7986125668823703E-2</v>
      </c>
      <c r="L1029" s="2">
        <v>-3.7829407131475499</v>
      </c>
      <c r="M1029" s="2">
        <v>0.75774873791342001</v>
      </c>
      <c r="N1029" s="2">
        <v>-4.0821446092822304</v>
      </c>
      <c r="O1029" s="2">
        <v>0.29141367636100701</v>
      </c>
      <c r="P1029" s="17">
        <v>-3.56936219496143</v>
      </c>
      <c r="Q1029" s="16">
        <v>-2.0617557839997899E-2</v>
      </c>
      <c r="R1029" s="2">
        <v>-0.97906861652176802</v>
      </c>
      <c r="S1029" s="17">
        <v>-2.4533643759608799</v>
      </c>
      <c r="T1029" s="21">
        <v>0.25924201071208097</v>
      </c>
      <c r="U1029" s="3">
        <v>2.4512077716643401</v>
      </c>
      <c r="V1029" s="22">
        <v>2.39083486851144</v>
      </c>
      <c r="W1029" s="26">
        <v>0.37880303741687599</v>
      </c>
      <c r="X1029" s="27" t="s">
        <v>17</v>
      </c>
      <c r="Y1029" s="26">
        <v>0.56870635433905803</v>
      </c>
      <c r="Z1029" s="5">
        <v>-0.95845105868177005</v>
      </c>
      <c r="AA1029" s="4">
        <v>0.21895868176015201</v>
      </c>
      <c r="AB1029" s="5">
        <v>2.43274681812089</v>
      </c>
      <c r="AC1029" s="4">
        <v>0.49727733031141103</v>
      </c>
      <c r="AD1029" s="216">
        <v>1.4742957594391199</v>
      </c>
      <c r="AE1029" s="199">
        <v>0.56462048513535501</v>
      </c>
      <c r="AF1029" s="6">
        <v>0.42935707559069602</v>
      </c>
      <c r="AG1029" s="6">
        <v>0.68610325549068196</v>
      </c>
      <c r="AH1029" s="6">
        <v>0.61383181001515696</v>
      </c>
      <c r="AI1029" s="6">
        <v>-1.3039182473791899</v>
      </c>
      <c r="AJ1029" s="6">
        <v>0.94564828228550502</v>
      </c>
      <c r="AK1029" s="6">
        <v>-1.4521510383560201</v>
      </c>
      <c r="AL1029" s="6">
        <v>0.71461470084726897</v>
      </c>
      <c r="AM1029" s="63">
        <v>-1.19810632362946</v>
      </c>
      <c r="AN1029" s="8">
        <v>0.56462048513535501</v>
      </c>
      <c r="AO1029" s="7">
        <v>0.42935707559069602</v>
      </c>
      <c r="AP1029" s="7">
        <v>0.68610325549068196</v>
      </c>
      <c r="AQ1029" s="7">
        <v>0.61383181001515696</v>
      </c>
      <c r="AR1029" s="7" t="s">
        <v>4887</v>
      </c>
      <c r="AS1029" s="7">
        <v>0.94564828228550502</v>
      </c>
      <c r="AT1029" s="7" t="s">
        <v>4887</v>
      </c>
      <c r="AU1029" s="7">
        <v>0.71461470084726897</v>
      </c>
      <c r="AV1029" s="9" t="s">
        <v>4887</v>
      </c>
    </row>
    <row r="1030" spans="1:48" s="33" customFormat="1" ht="25" customHeight="1" x14ac:dyDescent="0.2">
      <c r="A1030" s="13" t="s">
        <v>926</v>
      </c>
      <c r="B1030" s="1" t="s">
        <v>926</v>
      </c>
      <c r="C1030" s="203" t="s">
        <v>927</v>
      </c>
      <c r="D1030" s="201" t="s">
        <v>7632</v>
      </c>
      <c r="E1030" s="74" t="s">
        <v>13328</v>
      </c>
      <c r="F1030" s="74" t="s">
        <v>10965</v>
      </c>
      <c r="G1030" s="121" t="s">
        <v>4887</v>
      </c>
      <c r="H1030" s="205">
        <v>3.2451432390627799</v>
      </c>
      <c r="I1030" s="2">
        <v>-7.1713479796197603</v>
      </c>
      <c r="J1030" s="2">
        <v>1.5931602408094501</v>
      </c>
      <c r="K1030" s="2">
        <v>-6.3879483496827696</v>
      </c>
      <c r="L1030" s="2">
        <v>-3.5335148617224998</v>
      </c>
      <c r="M1030" s="2">
        <v>-7.0154124280842698</v>
      </c>
      <c r="N1030" s="2">
        <v>-5.3790778475703602</v>
      </c>
      <c r="O1030" s="2">
        <v>1.9443420396890301</v>
      </c>
      <c r="P1030" s="17">
        <v>2.2354631790271</v>
      </c>
      <c r="Q1030" s="16">
        <v>-0.77768149991584401</v>
      </c>
      <c r="R1030" s="2">
        <v>-5.6456252131631803</v>
      </c>
      <c r="S1030" s="17">
        <v>-0.39975754295140897</v>
      </c>
      <c r="T1030" s="21">
        <v>5.5983470995372002</v>
      </c>
      <c r="U1030" s="3">
        <v>1.85585166296184</v>
      </c>
      <c r="V1030" s="22">
        <v>4.3146739044144802</v>
      </c>
      <c r="W1030" s="26">
        <v>0.307928550270195</v>
      </c>
      <c r="X1030" s="27" t="s">
        <v>17</v>
      </c>
      <c r="Y1030" s="26">
        <v>0.267738724592615</v>
      </c>
      <c r="Z1030" s="5">
        <v>-4.8679437132473398</v>
      </c>
      <c r="AA1030" s="4">
        <v>0.93093936199453498</v>
      </c>
      <c r="AB1030" s="5">
        <v>-0.37792395696443498</v>
      </c>
      <c r="AC1030" s="4">
        <v>0.158060879509061</v>
      </c>
      <c r="AD1030" s="216">
        <v>-5.2458676702117701</v>
      </c>
      <c r="AE1030" s="199">
        <v>1.24134392075619</v>
      </c>
      <c r="AF1030" s="6">
        <v>-1.1013416044193201</v>
      </c>
      <c r="AG1030" s="6">
        <v>0.86981030386004199</v>
      </c>
      <c r="AH1030" s="6">
        <v>-0.92515377543237198</v>
      </c>
      <c r="AI1030" s="6">
        <v>-0.283187121361067</v>
      </c>
      <c r="AJ1030" s="6">
        <v>-1.066271449626</v>
      </c>
      <c r="AK1030" s="6">
        <v>-0.69825718689243399</v>
      </c>
      <c r="AL1030" s="6">
        <v>0.94879165176966596</v>
      </c>
      <c r="AM1030" s="63">
        <v>1.0142652613452801</v>
      </c>
      <c r="AN1030" s="8">
        <v>1.24134392075619</v>
      </c>
      <c r="AO1030" s="7" t="s">
        <v>4887</v>
      </c>
      <c r="AP1030" s="7">
        <v>0.86981030386004199</v>
      </c>
      <c r="AQ1030" s="7" t="s">
        <v>4887</v>
      </c>
      <c r="AR1030" s="7" t="s">
        <v>4887</v>
      </c>
      <c r="AS1030" s="7" t="s">
        <v>4887</v>
      </c>
      <c r="AT1030" s="7" t="s">
        <v>4887</v>
      </c>
      <c r="AU1030" s="7">
        <v>0.94879165176966596</v>
      </c>
      <c r="AV1030" s="9">
        <v>1.0142652613452801</v>
      </c>
    </row>
    <row r="1031" spans="1:48" s="33" customFormat="1" ht="25" customHeight="1" x14ac:dyDescent="0.2">
      <c r="A1031" s="13" t="s">
        <v>932</v>
      </c>
      <c r="B1031" s="1" t="s">
        <v>932</v>
      </c>
      <c r="C1031" s="203" t="s">
        <v>933</v>
      </c>
      <c r="D1031" s="201" t="s">
        <v>932</v>
      </c>
      <c r="E1031" s="74" t="s">
        <v>13330</v>
      </c>
      <c r="F1031" s="74" t="s">
        <v>12699</v>
      </c>
      <c r="G1031" s="121" t="s">
        <v>4887</v>
      </c>
      <c r="H1031" s="205">
        <v>-0.34179044953389898</v>
      </c>
      <c r="I1031" s="2">
        <v>3.4454319380915299</v>
      </c>
      <c r="J1031" s="2">
        <v>3.08879109345227</v>
      </c>
      <c r="K1031" s="2">
        <v>1.15280107369336</v>
      </c>
      <c r="L1031" s="2">
        <v>0.54191199130853795</v>
      </c>
      <c r="M1031" s="2">
        <v>-0.65243149362661201</v>
      </c>
      <c r="N1031" s="2">
        <v>1.1206270719157601</v>
      </c>
      <c r="O1031" s="2">
        <v>4.4027520673116998</v>
      </c>
      <c r="P1031" s="17">
        <v>3.6793362046628602</v>
      </c>
      <c r="Q1031" s="16">
        <v>2.0641441940032998</v>
      </c>
      <c r="R1031" s="2">
        <v>0.34742719045842901</v>
      </c>
      <c r="S1031" s="17">
        <v>3.0675717812967802</v>
      </c>
      <c r="T1031" s="21">
        <v>2.0912171825866399</v>
      </c>
      <c r="U1031" s="3">
        <v>0.91819628013265497</v>
      </c>
      <c r="V1031" s="22">
        <v>1.7244645266351599</v>
      </c>
      <c r="W1031" s="26">
        <v>0.206037596608659</v>
      </c>
      <c r="X1031" s="27" t="s">
        <v>17</v>
      </c>
      <c r="Y1031" s="26">
        <v>0.29147678266561799</v>
      </c>
      <c r="Z1031" s="5">
        <v>-1.71671700354487</v>
      </c>
      <c r="AA1031" s="4">
        <v>0.55747776134974103</v>
      </c>
      <c r="AB1031" s="5">
        <v>-1.0034275872934699</v>
      </c>
      <c r="AC1031" s="4">
        <v>9.3482782430582806E-2</v>
      </c>
      <c r="AD1031" s="216">
        <v>-2.7201445908383501</v>
      </c>
      <c r="AE1031" s="199">
        <v>-1.16449614323363</v>
      </c>
      <c r="AF1031" s="6">
        <v>0.86957074410500201</v>
      </c>
      <c r="AG1031" s="6">
        <v>0.67802367913107298</v>
      </c>
      <c r="AH1031" s="6">
        <v>-0.361770869580051</v>
      </c>
      <c r="AI1031" s="6">
        <v>-0.68987128913179097</v>
      </c>
      <c r="AJ1031" s="6">
        <v>-1.3313373257588099</v>
      </c>
      <c r="AK1031" s="6">
        <v>-0.37905109898057998</v>
      </c>
      <c r="AL1031" s="6">
        <v>1.38373468171586</v>
      </c>
      <c r="AM1031" s="63">
        <v>0.99519762173292803</v>
      </c>
      <c r="AN1031" s="8">
        <v>-1.16449614323363</v>
      </c>
      <c r="AO1031" s="7">
        <v>0.86957074410500201</v>
      </c>
      <c r="AP1031" s="7">
        <v>0.67802367913107298</v>
      </c>
      <c r="AQ1031" s="7">
        <v>-0.361770869580051</v>
      </c>
      <c r="AR1031" s="7">
        <v>-0.68987128913179097</v>
      </c>
      <c r="AS1031" s="7">
        <v>-1.3313373257588099</v>
      </c>
      <c r="AT1031" s="7">
        <v>-0.37905109898057998</v>
      </c>
      <c r="AU1031" s="7">
        <v>1.38373468171586</v>
      </c>
      <c r="AV1031" s="9">
        <v>0.99519762173292803</v>
      </c>
    </row>
    <row r="1032" spans="1:48" s="33" customFormat="1" ht="25" customHeight="1" x14ac:dyDescent="0.2">
      <c r="A1032" s="13" t="s">
        <v>934</v>
      </c>
      <c r="B1032" s="1" t="s">
        <v>934</v>
      </c>
      <c r="C1032" s="203" t="s">
        <v>935</v>
      </c>
      <c r="D1032" s="201" t="s">
        <v>7633</v>
      </c>
      <c r="E1032" s="74" t="s">
        <v>12876</v>
      </c>
      <c r="F1032" s="74" t="s">
        <v>12877</v>
      </c>
      <c r="G1032" s="121" t="s">
        <v>4887</v>
      </c>
      <c r="H1032" s="205">
        <v>-5.1789961361529997</v>
      </c>
      <c r="I1032" s="2">
        <v>-0.14727444400758199</v>
      </c>
      <c r="J1032" s="2">
        <v>1.01094285563613</v>
      </c>
      <c r="K1032" s="2">
        <v>0.57091202313709</v>
      </c>
      <c r="L1032" s="2">
        <v>-8.1143435843413894</v>
      </c>
      <c r="M1032" s="2">
        <v>0.52226385685244703</v>
      </c>
      <c r="N1032" s="2">
        <v>-6.6443532600895301</v>
      </c>
      <c r="O1032" s="2">
        <v>-1.0832048268306</v>
      </c>
      <c r="P1032" s="17">
        <v>-0.790329611187367</v>
      </c>
      <c r="Q1032" s="16">
        <v>-1.43844257484148</v>
      </c>
      <c r="R1032" s="2">
        <v>-2.3403892347839501</v>
      </c>
      <c r="S1032" s="17">
        <v>-2.8392958993691702</v>
      </c>
      <c r="T1032" s="21">
        <v>3.29077081199507</v>
      </c>
      <c r="U1032" s="3">
        <v>5.0004503081323302</v>
      </c>
      <c r="V1032" s="22">
        <v>3.2985284767246901</v>
      </c>
      <c r="W1032" s="26">
        <v>0.90883811214124299</v>
      </c>
      <c r="X1032" s="27" t="s">
        <v>17</v>
      </c>
      <c r="Y1032" s="26">
        <v>0.80889817573789802</v>
      </c>
      <c r="Z1032" s="5">
        <v>-0.90194665994246603</v>
      </c>
      <c r="AA1032" s="4">
        <v>0.63003891134483103</v>
      </c>
      <c r="AB1032" s="5">
        <v>1.40085332452768</v>
      </c>
      <c r="AC1032" s="4">
        <v>0.89329567997506698</v>
      </c>
      <c r="AD1032" s="216">
        <v>0.49890666458521499</v>
      </c>
      <c r="AE1032" s="199">
        <v>-0.85620121634361501</v>
      </c>
      <c r="AF1032" s="6">
        <v>0.59291870321388296</v>
      </c>
      <c r="AG1032" s="6">
        <v>0.92648161920540095</v>
      </c>
      <c r="AH1032" s="6">
        <v>0.79975413235150405</v>
      </c>
      <c r="AI1032" s="6">
        <v>-1.7015719896580701</v>
      </c>
      <c r="AJ1032" s="6">
        <v>0.78574361445599605</v>
      </c>
      <c r="AK1032" s="6">
        <v>-1.27821942948857</v>
      </c>
      <c r="AL1032" s="6">
        <v>0.32337371562343897</v>
      </c>
      <c r="AM1032" s="63">
        <v>0.407720850640031</v>
      </c>
      <c r="AN1032" s="8" t="s">
        <v>4887</v>
      </c>
      <c r="AO1032" s="7">
        <v>0.59291870321388296</v>
      </c>
      <c r="AP1032" s="7">
        <v>0.92648161920540095</v>
      </c>
      <c r="AQ1032" s="7">
        <v>0.79975413235150405</v>
      </c>
      <c r="AR1032" s="7" t="s">
        <v>4887</v>
      </c>
      <c r="AS1032" s="7">
        <v>0.78574361445599605</v>
      </c>
      <c r="AT1032" s="7" t="s">
        <v>4887</v>
      </c>
      <c r="AU1032" s="7">
        <v>0.32337371562343897</v>
      </c>
      <c r="AV1032" s="9">
        <v>0.407720850640031</v>
      </c>
    </row>
    <row r="1033" spans="1:48" s="33" customFormat="1" ht="25" customHeight="1" x14ac:dyDescent="0.2">
      <c r="A1033" s="13" t="s">
        <v>936</v>
      </c>
      <c r="B1033" s="1" t="s">
        <v>936</v>
      </c>
      <c r="C1033" s="203" t="s">
        <v>937</v>
      </c>
      <c r="D1033" s="201" t="s">
        <v>7634</v>
      </c>
      <c r="E1033" s="74" t="s">
        <v>13151</v>
      </c>
      <c r="F1033" s="74" t="s">
        <v>11274</v>
      </c>
      <c r="G1033" s="121" t="s">
        <v>4887</v>
      </c>
      <c r="H1033" s="205">
        <v>-1.93675311936672</v>
      </c>
      <c r="I1033" s="2">
        <v>-7.0349208547879201</v>
      </c>
      <c r="J1033" s="2">
        <v>-2.4490236507261902</v>
      </c>
      <c r="K1033" s="2">
        <v>-3.10519341881546</v>
      </c>
      <c r="L1033" s="2">
        <v>-4.3657545004953997</v>
      </c>
      <c r="M1033" s="2">
        <v>-5.6027883311152404</v>
      </c>
      <c r="N1033" s="2">
        <v>-8.8590456010184706</v>
      </c>
      <c r="O1033" s="2">
        <v>-2.6806208789844099</v>
      </c>
      <c r="P1033" s="17">
        <v>-2.42212232614725</v>
      </c>
      <c r="Q1033" s="16">
        <v>-3.8068992082936099</v>
      </c>
      <c r="R1033" s="2">
        <v>-4.3579120834753704</v>
      </c>
      <c r="S1033" s="17">
        <v>-4.6539296020500398</v>
      </c>
      <c r="T1033" s="21">
        <v>2.8072581083686798</v>
      </c>
      <c r="U1033" s="3">
        <v>1.24881592483239</v>
      </c>
      <c r="V1033" s="22">
        <v>3.6440301589092101</v>
      </c>
      <c r="W1033" s="26">
        <v>0.93023171369486002</v>
      </c>
      <c r="X1033" s="27" t="s">
        <v>17</v>
      </c>
      <c r="Y1033" s="26">
        <v>0.77803682611804104</v>
      </c>
      <c r="Z1033" s="5">
        <v>-0.55101287518175401</v>
      </c>
      <c r="AA1033" s="4">
        <v>0.76671762398578702</v>
      </c>
      <c r="AB1033" s="5">
        <v>0.84703039375642897</v>
      </c>
      <c r="AC1033" s="4">
        <v>0.90421620751663301</v>
      </c>
      <c r="AD1033" s="216">
        <v>0.29601751857467501</v>
      </c>
      <c r="AE1033" s="199">
        <v>0.96850394523950001</v>
      </c>
      <c r="AF1033" s="6">
        <v>-1.14504755949813</v>
      </c>
      <c r="AG1033" s="6">
        <v>0.75613153841085101</v>
      </c>
      <c r="AH1033" s="6">
        <v>0.48410270909775799</v>
      </c>
      <c r="AI1033" s="6">
        <v>-3.84891139384844E-2</v>
      </c>
      <c r="AJ1033" s="6">
        <v>-0.55132722555112901</v>
      </c>
      <c r="AK1033" s="6">
        <v>-1.90127642490759</v>
      </c>
      <c r="AL1033" s="6">
        <v>0.66011808893618995</v>
      </c>
      <c r="AM1033" s="63">
        <v>0.76728404221103697</v>
      </c>
      <c r="AN1033" s="8">
        <v>0.96850394523950001</v>
      </c>
      <c r="AO1033" s="7" t="s">
        <v>4887</v>
      </c>
      <c r="AP1033" s="7">
        <v>0.75613153841085101</v>
      </c>
      <c r="AQ1033" s="7">
        <v>0.48410270909775799</v>
      </c>
      <c r="AR1033" s="7" t="s">
        <v>4887</v>
      </c>
      <c r="AS1033" s="7" t="s">
        <v>4887</v>
      </c>
      <c r="AT1033" s="7" t="s">
        <v>4887</v>
      </c>
      <c r="AU1033" s="7">
        <v>0.66011808893618995</v>
      </c>
      <c r="AV1033" s="9">
        <v>0.76728404221103697</v>
      </c>
    </row>
    <row r="1034" spans="1:48" s="33" customFormat="1" ht="25" customHeight="1" x14ac:dyDescent="0.2">
      <c r="A1034" s="13" t="s">
        <v>938</v>
      </c>
      <c r="B1034" s="1" t="s">
        <v>938</v>
      </c>
      <c r="C1034" s="203" t="s">
        <v>939</v>
      </c>
      <c r="D1034" s="201" t="s">
        <v>7635</v>
      </c>
      <c r="E1034" s="74" t="s">
        <v>12704</v>
      </c>
      <c r="F1034" s="74" t="s">
        <v>8719</v>
      </c>
      <c r="G1034" s="121" t="s">
        <v>4887</v>
      </c>
      <c r="H1034" s="205">
        <v>-1.43942834733229</v>
      </c>
      <c r="I1034" s="2">
        <v>-2.2560873568322699</v>
      </c>
      <c r="J1034" s="2">
        <v>-2.2325281203324199</v>
      </c>
      <c r="K1034" s="2">
        <v>-0.89171295247999205</v>
      </c>
      <c r="L1034" s="2">
        <v>-1.26941582949999</v>
      </c>
      <c r="M1034" s="2">
        <v>-0.87358898594607504</v>
      </c>
      <c r="N1034" s="2">
        <v>-5.2674651634557597</v>
      </c>
      <c r="O1034" s="2">
        <v>-1.5147717522044799</v>
      </c>
      <c r="P1034" s="17">
        <v>-1.8141777622651101</v>
      </c>
      <c r="Q1034" s="16">
        <v>-1.97601460816566</v>
      </c>
      <c r="R1034" s="2">
        <v>-1.01157258930868</v>
      </c>
      <c r="S1034" s="17">
        <v>-2.8654715593084501</v>
      </c>
      <c r="T1034" s="21">
        <v>0.464846610068813</v>
      </c>
      <c r="U1034" s="3">
        <v>0.22348259870735601</v>
      </c>
      <c r="V1034" s="22">
        <v>2.0855672958426799</v>
      </c>
      <c r="W1034" s="26">
        <v>0.26402563760638498</v>
      </c>
      <c r="X1034" s="27" t="s">
        <v>17</v>
      </c>
      <c r="Y1034" s="26">
        <v>5.0799393950649897E-2</v>
      </c>
      <c r="Z1034" s="5">
        <v>0.964442018856977</v>
      </c>
      <c r="AA1034" s="4">
        <v>0.53985095899689794</v>
      </c>
      <c r="AB1034" s="5">
        <v>0.88945695114279</v>
      </c>
      <c r="AC1034" s="4">
        <v>0.262754079533916</v>
      </c>
      <c r="AD1034" s="216">
        <v>1.8538989699997701</v>
      </c>
      <c r="AE1034" s="199">
        <v>0.38145723613294702</v>
      </c>
      <c r="AF1034" s="6">
        <v>-0.22746736094432199</v>
      </c>
      <c r="AG1034" s="6">
        <v>-0.20990091224756799</v>
      </c>
      <c r="AH1034" s="6">
        <v>0.78984968909524</v>
      </c>
      <c r="AI1034" s="6">
        <v>0.508223490732298</v>
      </c>
      <c r="AJ1034" s="6">
        <v>0.803363443172189</v>
      </c>
      <c r="AK1034" s="6">
        <v>-2.4728378230523198</v>
      </c>
      <c r="AL1034" s="6">
        <v>0.32527901251631702</v>
      </c>
      <c r="AM1034" s="63">
        <v>0.102033224595221</v>
      </c>
      <c r="AN1034" s="8">
        <v>0.38145723613294702</v>
      </c>
      <c r="AO1034" s="7">
        <v>-0.22746736094432199</v>
      </c>
      <c r="AP1034" s="7">
        <v>-0.20990091224756799</v>
      </c>
      <c r="AQ1034" s="7">
        <v>0.78984968909524</v>
      </c>
      <c r="AR1034" s="7">
        <v>0.508223490732298</v>
      </c>
      <c r="AS1034" s="7">
        <v>0.803363443172189</v>
      </c>
      <c r="AT1034" s="7" t="s">
        <v>4887</v>
      </c>
      <c r="AU1034" s="7">
        <v>0.32527901251631702</v>
      </c>
      <c r="AV1034" s="9">
        <v>0.102033224595221</v>
      </c>
    </row>
    <row r="1035" spans="1:48" s="33" customFormat="1" ht="25" customHeight="1" x14ac:dyDescent="0.2">
      <c r="A1035" s="13" t="s">
        <v>940</v>
      </c>
      <c r="B1035" s="1" t="s">
        <v>940</v>
      </c>
      <c r="C1035" s="203" t="s">
        <v>941</v>
      </c>
      <c r="D1035" s="201" t="s">
        <v>7636</v>
      </c>
      <c r="E1035" s="74" t="s">
        <v>12907</v>
      </c>
      <c r="F1035" s="74" t="s">
        <v>12580</v>
      </c>
      <c r="G1035" s="121" t="s">
        <v>4887</v>
      </c>
      <c r="H1035" s="205">
        <v>-0.819375928495926</v>
      </c>
      <c r="I1035" s="2">
        <v>-0.87816814196424497</v>
      </c>
      <c r="J1035" s="2">
        <v>-0.50960763214961702</v>
      </c>
      <c r="K1035" s="2">
        <v>-5.4792319102362601</v>
      </c>
      <c r="L1035" s="2">
        <v>-0.882705030427967</v>
      </c>
      <c r="M1035" s="2">
        <v>-1.16985420808817</v>
      </c>
      <c r="N1035" s="2">
        <v>-5.9480811104124296</v>
      </c>
      <c r="O1035" s="2">
        <v>-0.42491344253186403</v>
      </c>
      <c r="P1035" s="17">
        <v>-0.24490134600935001</v>
      </c>
      <c r="Q1035" s="16">
        <v>-0.73571723420326296</v>
      </c>
      <c r="R1035" s="2">
        <v>-2.5105970495841299</v>
      </c>
      <c r="S1035" s="17">
        <v>-2.2059652996512198</v>
      </c>
      <c r="T1035" s="21">
        <v>0.19801084615942</v>
      </c>
      <c r="U1035" s="3">
        <v>2.5749190986256298</v>
      </c>
      <c r="V1035" s="22">
        <v>3.2420169870908202</v>
      </c>
      <c r="W1035" s="26">
        <v>0.645163251211052</v>
      </c>
      <c r="X1035" s="27" t="s">
        <v>17</v>
      </c>
      <c r="Y1035" s="26">
        <v>0.35481928326433099</v>
      </c>
      <c r="Z1035" s="5">
        <v>-1.77487981538087</v>
      </c>
      <c r="AA1035" s="4">
        <v>0.51461164181772001</v>
      </c>
      <c r="AB1035" s="5">
        <v>1.4702480654479499</v>
      </c>
      <c r="AC1035" s="4">
        <v>0.90503806264397002</v>
      </c>
      <c r="AD1035" s="216">
        <v>-0.30463174993291697</v>
      </c>
      <c r="AE1035" s="199">
        <v>0.44765980198400501</v>
      </c>
      <c r="AF1035" s="6">
        <v>0.42128948503069502</v>
      </c>
      <c r="AG1035" s="6">
        <v>0.58660146916822997</v>
      </c>
      <c r="AH1035" s="6">
        <v>-1.6424448555228499</v>
      </c>
      <c r="AI1035" s="6">
        <v>0.41925453550741099</v>
      </c>
      <c r="AJ1035" s="6">
        <v>0.29045831605800299</v>
      </c>
      <c r="AK1035" s="6">
        <v>-1.8527397446345599</v>
      </c>
      <c r="AL1035" s="6">
        <v>0.62458970761969501</v>
      </c>
      <c r="AM1035" s="63">
        <v>0.70533128478937401</v>
      </c>
      <c r="AN1035" s="8">
        <v>0.44765980198400501</v>
      </c>
      <c r="AO1035" s="7">
        <v>0.42128948503069502</v>
      </c>
      <c r="AP1035" s="7">
        <v>0.58660146916822997</v>
      </c>
      <c r="AQ1035" s="7" t="s">
        <v>4887</v>
      </c>
      <c r="AR1035" s="7">
        <v>0.41925453550741099</v>
      </c>
      <c r="AS1035" s="7">
        <v>0.29045831605800299</v>
      </c>
      <c r="AT1035" s="7" t="s">
        <v>4887</v>
      </c>
      <c r="AU1035" s="7">
        <v>0.62458970761969501</v>
      </c>
      <c r="AV1035" s="9">
        <v>0.70533128478937401</v>
      </c>
    </row>
    <row r="1036" spans="1:48" s="33" customFormat="1" ht="25" customHeight="1" x14ac:dyDescent="0.2">
      <c r="A1036" s="13" t="s">
        <v>942</v>
      </c>
      <c r="B1036" s="1" t="s">
        <v>942</v>
      </c>
      <c r="C1036" s="203" t="s">
        <v>943</v>
      </c>
      <c r="D1036" s="201" t="s">
        <v>942</v>
      </c>
      <c r="E1036" s="74" t="s">
        <v>8989</v>
      </c>
      <c r="F1036" s="74" t="s">
        <v>8990</v>
      </c>
      <c r="G1036" s="121" t="s">
        <v>8991</v>
      </c>
      <c r="H1036" s="205">
        <v>-1.6344718602466799</v>
      </c>
      <c r="I1036" s="2">
        <v>-2.5201244986522799</v>
      </c>
      <c r="J1036" s="2">
        <v>-1.1619161800822999</v>
      </c>
      <c r="K1036" s="2">
        <v>-4.20167025682799</v>
      </c>
      <c r="L1036" s="2">
        <v>-3.1297660567729899</v>
      </c>
      <c r="M1036" s="2">
        <v>-2.48013316457615</v>
      </c>
      <c r="N1036" s="2">
        <v>-4.7526969078249302</v>
      </c>
      <c r="O1036" s="2">
        <v>-3.9661796352301999</v>
      </c>
      <c r="P1036" s="17">
        <v>-2.6659617239596298</v>
      </c>
      <c r="Q1036" s="16">
        <v>-1.77217084632709</v>
      </c>
      <c r="R1036" s="2">
        <v>-3.27052315939238</v>
      </c>
      <c r="S1036" s="17">
        <v>-3.7949460890049198</v>
      </c>
      <c r="T1036" s="21">
        <v>0.68949490007820002</v>
      </c>
      <c r="U1036" s="3">
        <v>0.86935718289612296</v>
      </c>
      <c r="V1036" s="22">
        <v>1.05385322859021</v>
      </c>
      <c r="W1036" s="26">
        <v>7.1292450289818204E-2</v>
      </c>
      <c r="X1036" s="27" t="s">
        <v>17</v>
      </c>
      <c r="Y1036" s="26">
        <v>8.2867130090446398E-2</v>
      </c>
      <c r="Z1036" s="5">
        <v>-1.49835231306529</v>
      </c>
      <c r="AA1036" s="4">
        <v>5.8820584567622701E-2</v>
      </c>
      <c r="AB1036" s="5">
        <v>2.02277524267783</v>
      </c>
      <c r="AC1036" s="4">
        <v>0.54373711808991199</v>
      </c>
      <c r="AD1036" s="216">
        <v>0.52442292961254</v>
      </c>
      <c r="AE1036" s="199">
        <v>1.1036575406536899</v>
      </c>
      <c r="AF1036" s="6">
        <v>0.358308202326582</v>
      </c>
      <c r="AG1036" s="6">
        <v>1.50135190553168</v>
      </c>
      <c r="AH1036" s="6">
        <v>-1.0568504771296801</v>
      </c>
      <c r="AI1036" s="6">
        <v>-0.15475517292628599</v>
      </c>
      <c r="AJ1036" s="6">
        <v>0.39196419012572498</v>
      </c>
      <c r="AK1036" s="6">
        <v>-1.5205846003188199</v>
      </c>
      <c r="AL1036" s="6">
        <v>-0.85866580361463896</v>
      </c>
      <c r="AM1036" s="63">
        <v>0.23557421535175399</v>
      </c>
      <c r="AN1036" s="8">
        <v>1.1036575406536899</v>
      </c>
      <c r="AO1036" s="7">
        <v>0.358308202326582</v>
      </c>
      <c r="AP1036" s="7">
        <v>1.50135190553168</v>
      </c>
      <c r="AQ1036" s="7">
        <v>-1.0568504771296801</v>
      </c>
      <c r="AR1036" s="7">
        <v>-0.15475517292628599</v>
      </c>
      <c r="AS1036" s="7" t="s">
        <v>4887</v>
      </c>
      <c r="AT1036" s="7">
        <v>-1.5205846003188199</v>
      </c>
      <c r="AU1036" s="7">
        <v>-0.85866580361463896</v>
      </c>
      <c r="AV1036" s="9">
        <v>0.23557421535175399</v>
      </c>
    </row>
    <row r="1037" spans="1:48" s="33" customFormat="1" ht="25" customHeight="1" x14ac:dyDescent="0.2">
      <c r="A1037" s="13" t="s">
        <v>944</v>
      </c>
      <c r="B1037" s="1" t="s">
        <v>944</v>
      </c>
      <c r="C1037" s="203" t="s">
        <v>945</v>
      </c>
      <c r="D1037" s="201" t="s">
        <v>944</v>
      </c>
      <c r="E1037" s="74" t="s">
        <v>12692</v>
      </c>
      <c r="F1037" s="74" t="s">
        <v>9097</v>
      </c>
      <c r="G1037" s="121" t="s">
        <v>4887</v>
      </c>
      <c r="H1037" s="205">
        <v>4.18889083451218</v>
      </c>
      <c r="I1037" s="2">
        <v>1.7664786822982199</v>
      </c>
      <c r="J1037" s="2">
        <v>3.3873446357546002</v>
      </c>
      <c r="K1037" s="2">
        <v>0.744252315181544</v>
      </c>
      <c r="L1037" s="2">
        <v>-5.5044326479397601</v>
      </c>
      <c r="M1037" s="2">
        <v>-4.4746514262621497</v>
      </c>
      <c r="N1037" s="2">
        <v>-7.9196671990179803</v>
      </c>
      <c r="O1037" s="2">
        <v>2.9808281824476199</v>
      </c>
      <c r="P1037" s="17">
        <v>2.2229516980653301</v>
      </c>
      <c r="Q1037" s="16">
        <v>3.1142380508550001</v>
      </c>
      <c r="R1037" s="2">
        <v>-3.0782772530067901</v>
      </c>
      <c r="S1037" s="17">
        <v>-0.90529577283500895</v>
      </c>
      <c r="T1037" s="21">
        <v>1.23408288369749</v>
      </c>
      <c r="U1037" s="3">
        <v>3.3502106748509899</v>
      </c>
      <c r="V1037" s="22">
        <v>6.0864315546742196</v>
      </c>
      <c r="W1037" s="26">
        <v>0.246565648342045</v>
      </c>
      <c r="X1037" s="27" t="s">
        <v>17</v>
      </c>
      <c r="Y1037" s="26">
        <v>7.1190379380541693E-2</v>
      </c>
      <c r="Z1037" s="5">
        <v>-6.1925153038617902</v>
      </c>
      <c r="AA1037" s="4">
        <v>0.37118630067883601</v>
      </c>
      <c r="AB1037" s="5">
        <v>4.0195338236900104</v>
      </c>
      <c r="AC1037" s="4">
        <v>0.62441506398560997</v>
      </c>
      <c r="AD1037" s="216">
        <v>-2.1729814801717802</v>
      </c>
      <c r="AE1037" s="199">
        <v>1.0052097881451501</v>
      </c>
      <c r="AF1037" s="6">
        <v>0.4615142572623</v>
      </c>
      <c r="AG1037" s="6">
        <v>0.82530766634381403</v>
      </c>
      <c r="AH1037" s="6">
        <v>0.23208182692876</v>
      </c>
      <c r="AI1037" s="6">
        <v>-1.1703971381965099</v>
      </c>
      <c r="AJ1037" s="6">
        <v>-0.93926906715315805</v>
      </c>
      <c r="AK1037" s="6">
        <v>-1.7124817005840201</v>
      </c>
      <c r="AL1037" s="6">
        <v>0.73406754492543802</v>
      </c>
      <c r="AM1037" s="63">
        <v>0.56396682232822903</v>
      </c>
      <c r="AN1037" s="8">
        <v>1.0052097881451501</v>
      </c>
      <c r="AO1037" s="7">
        <v>0.4615142572623</v>
      </c>
      <c r="AP1037" s="7">
        <v>0.82530766634381403</v>
      </c>
      <c r="AQ1037" s="7">
        <v>0.23208182692876</v>
      </c>
      <c r="AR1037" s="7" t="s">
        <v>4887</v>
      </c>
      <c r="AS1037" s="7" t="s">
        <v>4887</v>
      </c>
      <c r="AT1037" s="7" t="s">
        <v>4887</v>
      </c>
      <c r="AU1037" s="7">
        <v>0.73406754492543802</v>
      </c>
      <c r="AV1037" s="9">
        <v>0.56396682232822903</v>
      </c>
    </row>
    <row r="1038" spans="1:48" s="33" customFormat="1" ht="25" customHeight="1" x14ac:dyDescent="0.2">
      <c r="A1038" s="13" t="s">
        <v>948</v>
      </c>
      <c r="B1038" s="1" t="s">
        <v>948</v>
      </c>
      <c r="C1038" s="203" t="s">
        <v>949</v>
      </c>
      <c r="D1038" s="201" t="s">
        <v>948</v>
      </c>
      <c r="E1038" s="74" t="s">
        <v>11275</v>
      </c>
      <c r="F1038" s="74" t="s">
        <v>11276</v>
      </c>
      <c r="G1038" s="121" t="s">
        <v>11277</v>
      </c>
      <c r="H1038" s="205">
        <v>-5.4135562899977003</v>
      </c>
      <c r="I1038" s="2">
        <v>-0.76405332911773305</v>
      </c>
      <c r="J1038" s="2">
        <v>-9.6371121501025697E-2</v>
      </c>
      <c r="K1038" s="2">
        <v>-0.58592717342244804</v>
      </c>
      <c r="L1038" s="2">
        <v>-3.5029116655554402</v>
      </c>
      <c r="M1038" s="2">
        <v>-1.84875951675101</v>
      </c>
      <c r="N1038" s="2">
        <v>-2.0219439170896001</v>
      </c>
      <c r="O1038" s="2">
        <v>-2.3726528008597199</v>
      </c>
      <c r="P1038" s="17">
        <v>-5.6280524541602901</v>
      </c>
      <c r="Q1038" s="16">
        <v>-2.0913269135388202</v>
      </c>
      <c r="R1038" s="2">
        <v>-1.9791994519096301</v>
      </c>
      <c r="S1038" s="17">
        <v>-3.34088305736987</v>
      </c>
      <c r="T1038" s="21">
        <v>2.89643848630464</v>
      </c>
      <c r="U1038" s="3">
        <v>1.4628604049427401</v>
      </c>
      <c r="V1038" s="22">
        <v>1.98849366795567</v>
      </c>
      <c r="W1038" s="26">
        <v>0.71494071592834596</v>
      </c>
      <c r="X1038" s="27" t="s">
        <v>17</v>
      </c>
      <c r="Y1038" s="26">
        <v>0.95608775833436099</v>
      </c>
      <c r="Z1038" s="5">
        <v>0.11212746162918601</v>
      </c>
      <c r="AA1038" s="4">
        <v>0.57523223242673205</v>
      </c>
      <c r="AB1038" s="5">
        <v>1.2495561438310501</v>
      </c>
      <c r="AC1038" s="4">
        <v>0.39791572374963202</v>
      </c>
      <c r="AD1038" s="216">
        <v>1.3616836054602399</v>
      </c>
      <c r="AE1038" s="199">
        <v>-1.4625444563986201</v>
      </c>
      <c r="AF1038" s="6">
        <v>0.84799069815046202</v>
      </c>
      <c r="AG1038" s="6">
        <v>1.1797902960312101</v>
      </c>
      <c r="AH1038" s="6">
        <v>0.93650913724846496</v>
      </c>
      <c r="AI1038" s="6">
        <v>-0.51306413349792002</v>
      </c>
      <c r="AJ1038" s="6">
        <v>0.30895420328837903</v>
      </c>
      <c r="AK1038" s="6">
        <v>0.22289153195155301</v>
      </c>
      <c r="AL1038" s="6">
        <v>4.8609417974757999E-2</v>
      </c>
      <c r="AM1038" s="63">
        <v>-1.5691366947482901</v>
      </c>
      <c r="AN1038" s="8" t="s">
        <v>4887</v>
      </c>
      <c r="AO1038" s="7">
        <v>0.84799069815046202</v>
      </c>
      <c r="AP1038" s="7">
        <v>1.1797902960312101</v>
      </c>
      <c r="AQ1038" s="7">
        <v>0.93650913724846496</v>
      </c>
      <c r="AR1038" s="7">
        <v>-0.51306413349792002</v>
      </c>
      <c r="AS1038" s="7">
        <v>0.30895420328837903</v>
      </c>
      <c r="AT1038" s="7" t="s">
        <v>4887</v>
      </c>
      <c r="AU1038" s="7" t="s">
        <v>4887</v>
      </c>
      <c r="AV1038" s="9" t="s">
        <v>4887</v>
      </c>
    </row>
    <row r="1039" spans="1:48" s="33" customFormat="1" ht="25" customHeight="1" x14ac:dyDescent="0.2">
      <c r="A1039" s="13" t="s">
        <v>952</v>
      </c>
      <c r="B1039" s="1" t="s">
        <v>953</v>
      </c>
      <c r="C1039" s="203" t="s">
        <v>954</v>
      </c>
      <c r="D1039" s="201" t="s">
        <v>7637</v>
      </c>
      <c r="E1039" s="74" t="s">
        <v>12570</v>
      </c>
      <c r="F1039" s="74" t="s">
        <v>11205</v>
      </c>
      <c r="G1039" s="121" t="s">
        <v>4887</v>
      </c>
      <c r="H1039" s="205">
        <v>-0.72094886622489796</v>
      </c>
      <c r="I1039" s="2">
        <v>-5.5849699814159699</v>
      </c>
      <c r="J1039" s="2">
        <v>-2.6103873083120099</v>
      </c>
      <c r="K1039" s="2">
        <v>-6.6685082152010899</v>
      </c>
      <c r="L1039" s="2">
        <v>-6.3821275592541999</v>
      </c>
      <c r="M1039" s="2">
        <v>-5.9292748982289201</v>
      </c>
      <c r="N1039" s="2">
        <v>-6.8258727684425198</v>
      </c>
      <c r="O1039" s="2">
        <v>-0.85974405713034896</v>
      </c>
      <c r="P1039" s="17">
        <v>-3.0958644619963298</v>
      </c>
      <c r="Q1039" s="16">
        <v>-2.9721020519842898</v>
      </c>
      <c r="R1039" s="2">
        <v>-6.3266368908947399</v>
      </c>
      <c r="S1039" s="17">
        <v>-3.5938270958563998</v>
      </c>
      <c r="T1039" s="21">
        <v>2.45210185740694</v>
      </c>
      <c r="U1039" s="3">
        <v>0.37272762835166201</v>
      </c>
      <c r="V1039" s="22">
        <v>3.0140749888691398</v>
      </c>
      <c r="W1039" s="26">
        <v>0.232168745752936</v>
      </c>
      <c r="X1039" s="27" t="s">
        <v>17</v>
      </c>
      <c r="Y1039" s="26">
        <v>0.13833332213764399</v>
      </c>
      <c r="Z1039" s="5">
        <v>-3.3545348389104399</v>
      </c>
      <c r="AA1039" s="4">
        <v>0.79594072647413705</v>
      </c>
      <c r="AB1039" s="5">
        <v>0.62172504387210603</v>
      </c>
      <c r="AC1039" s="4">
        <v>0.25583178085636699</v>
      </c>
      <c r="AD1039" s="216">
        <v>-2.7328097950383401</v>
      </c>
      <c r="AE1039" s="199">
        <v>1.4366694991830899</v>
      </c>
      <c r="AF1039" s="6">
        <v>-0.51715347408693002</v>
      </c>
      <c r="AG1039" s="6">
        <v>0.67770317331747898</v>
      </c>
      <c r="AH1039" s="6">
        <v>-0.95239868446933296</v>
      </c>
      <c r="AI1039" s="6">
        <v>-0.83736277252773705</v>
      </c>
      <c r="AJ1039" s="6">
        <v>-0.65545691487134194</v>
      </c>
      <c r="AK1039" s="6">
        <v>-1.0156102684695001</v>
      </c>
      <c r="AL1039" s="6">
        <v>1.38091702069908</v>
      </c>
      <c r="AM1039" s="63">
        <v>0.48269242122519601</v>
      </c>
      <c r="AN1039" s="8">
        <v>1.4366694991830899</v>
      </c>
      <c r="AO1039" s="7" t="s">
        <v>4887</v>
      </c>
      <c r="AP1039" s="7">
        <v>0.67770317331747898</v>
      </c>
      <c r="AQ1039" s="7" t="s">
        <v>4887</v>
      </c>
      <c r="AR1039" s="7" t="s">
        <v>4887</v>
      </c>
      <c r="AS1039" s="7" t="s">
        <v>4887</v>
      </c>
      <c r="AT1039" s="7" t="s">
        <v>4887</v>
      </c>
      <c r="AU1039" s="7">
        <v>1.38091702069908</v>
      </c>
      <c r="AV1039" s="9">
        <v>0.48269242122519601</v>
      </c>
    </row>
    <row r="1040" spans="1:48" s="33" customFormat="1" ht="25" customHeight="1" x14ac:dyDescent="0.2">
      <c r="A1040" s="13" t="s">
        <v>955</v>
      </c>
      <c r="B1040" s="1" t="s">
        <v>956</v>
      </c>
      <c r="C1040" s="203" t="s">
        <v>957</v>
      </c>
      <c r="D1040" s="201" t="s">
        <v>7638</v>
      </c>
      <c r="E1040" s="74" t="s">
        <v>13683</v>
      </c>
      <c r="F1040" s="74" t="s">
        <v>10901</v>
      </c>
      <c r="G1040" s="121" t="s">
        <v>4887</v>
      </c>
      <c r="H1040" s="205">
        <v>-2.6139030057803798</v>
      </c>
      <c r="I1040" s="2">
        <v>-5.7469309088691203</v>
      </c>
      <c r="J1040" s="2">
        <v>-3.6163480804435002</v>
      </c>
      <c r="K1040" s="2">
        <v>-5.4058616805947803</v>
      </c>
      <c r="L1040" s="2">
        <v>-6.2214002282486698</v>
      </c>
      <c r="M1040" s="2">
        <v>-5.3260811679298197</v>
      </c>
      <c r="N1040" s="2">
        <v>-7.3241090782154696</v>
      </c>
      <c r="O1040" s="2">
        <v>-2.06878596218997</v>
      </c>
      <c r="P1040" s="17">
        <v>-3.3223552285945299</v>
      </c>
      <c r="Q1040" s="16">
        <v>-3.9923939983643302</v>
      </c>
      <c r="R1040" s="2">
        <v>-5.6511143589244197</v>
      </c>
      <c r="S1040" s="17">
        <v>-4.2384167563333204</v>
      </c>
      <c r="T1040" s="21">
        <v>1.6000074561300801</v>
      </c>
      <c r="U1040" s="3">
        <v>0.49549037539941698</v>
      </c>
      <c r="V1040" s="22">
        <v>2.74480997619332</v>
      </c>
      <c r="W1040" s="26">
        <v>0.53413807669181201</v>
      </c>
      <c r="X1040" s="27" t="s">
        <v>17</v>
      </c>
      <c r="Y1040" s="26">
        <v>0.208054695122805</v>
      </c>
      <c r="Z1040" s="5">
        <v>-1.65872036056009</v>
      </c>
      <c r="AA1040" s="4">
        <v>0.90125813810962996</v>
      </c>
      <c r="AB1040" s="5">
        <v>0.24602275796899001</v>
      </c>
      <c r="AC1040" s="4">
        <v>0.467947311056433</v>
      </c>
      <c r="AD1040" s="216">
        <v>-1.4126976025911</v>
      </c>
      <c r="AE1040" s="199">
        <v>1.1280283836926399</v>
      </c>
      <c r="AF1040" s="6">
        <v>-0.62727855164755497</v>
      </c>
      <c r="AG1040" s="6">
        <v>0.56639955487849003</v>
      </c>
      <c r="AH1040" s="6">
        <v>-0.43619146262710101</v>
      </c>
      <c r="AI1040" s="6">
        <v>-0.89310423615294698</v>
      </c>
      <c r="AJ1040" s="6">
        <v>-0.391493716064505</v>
      </c>
      <c r="AK1040" s="6">
        <v>-1.51090674282693</v>
      </c>
      <c r="AL1040" s="6">
        <v>1.4334350882556799</v>
      </c>
      <c r="AM1040" s="63">
        <v>0.73111168249222203</v>
      </c>
      <c r="AN1040" s="8">
        <v>1.1280283836926399</v>
      </c>
      <c r="AO1040" s="7">
        <v>-0.62727855164755497</v>
      </c>
      <c r="AP1040" s="7">
        <v>0.56639955487849003</v>
      </c>
      <c r="AQ1040" s="7">
        <v>-0.43619146262710101</v>
      </c>
      <c r="AR1040" s="7">
        <v>-0.89310423615294698</v>
      </c>
      <c r="AS1040" s="7" t="s">
        <v>4887</v>
      </c>
      <c r="AT1040" s="7" t="s">
        <v>4887</v>
      </c>
      <c r="AU1040" s="7">
        <v>1.4334350882556799</v>
      </c>
      <c r="AV1040" s="9">
        <v>0.73111168249222203</v>
      </c>
    </row>
    <row r="1041" spans="1:48" s="33" customFormat="1" ht="25" customHeight="1" x14ac:dyDescent="0.2">
      <c r="A1041" s="13" t="s">
        <v>958</v>
      </c>
      <c r="B1041" s="1" t="s">
        <v>958</v>
      </c>
      <c r="C1041" s="203" t="s">
        <v>959</v>
      </c>
      <c r="D1041" s="201" t="s">
        <v>7639</v>
      </c>
      <c r="E1041" s="74" t="s">
        <v>13481</v>
      </c>
      <c r="F1041" s="74" t="s">
        <v>8789</v>
      </c>
      <c r="G1041" s="121" t="s">
        <v>4887</v>
      </c>
      <c r="H1041" s="205">
        <v>-5.7032761042102997</v>
      </c>
      <c r="I1041" s="2">
        <v>-1.85385773455807</v>
      </c>
      <c r="J1041" s="2">
        <v>-2.1299049129417602</v>
      </c>
      <c r="K1041" s="2">
        <v>-1.77301737231645</v>
      </c>
      <c r="L1041" s="2">
        <v>-1.02093775607321</v>
      </c>
      <c r="M1041" s="2">
        <v>-0.91129477550386895</v>
      </c>
      <c r="N1041" s="2">
        <v>-5.99146268674704</v>
      </c>
      <c r="O1041" s="2">
        <v>-0.30374531650296899</v>
      </c>
      <c r="P1041" s="17">
        <v>-0.99813062618025605</v>
      </c>
      <c r="Q1041" s="16">
        <v>-3.2290129172367101</v>
      </c>
      <c r="R1041" s="2">
        <v>-1.2350833012978399</v>
      </c>
      <c r="S1041" s="17">
        <v>-2.43111287647675</v>
      </c>
      <c r="T1041" s="21">
        <v>2.1472154642659702</v>
      </c>
      <c r="U1041" s="3">
        <v>0.46907909180544299</v>
      </c>
      <c r="V1041" s="22">
        <v>3.1028391544185201</v>
      </c>
      <c r="W1041" s="26">
        <v>0.56590649889202904</v>
      </c>
      <c r="X1041" s="27" t="s">
        <v>17</v>
      </c>
      <c r="Y1041" s="26">
        <v>0.24602227098344001</v>
      </c>
      <c r="Z1041" s="5">
        <v>1.99392961593887</v>
      </c>
      <c r="AA1041" s="4">
        <v>0.73489602596066395</v>
      </c>
      <c r="AB1041" s="5">
        <v>-0.79790004075995602</v>
      </c>
      <c r="AC1041" s="4">
        <v>0.57441926945462196</v>
      </c>
      <c r="AD1041" s="216">
        <v>1.1960295751789101</v>
      </c>
      <c r="AE1041" s="199">
        <v>-1.6287892156316399</v>
      </c>
      <c r="AF1041" s="6">
        <v>0.212657144736461</v>
      </c>
      <c r="AG1041" s="6">
        <v>8.0604449209250195E-2</v>
      </c>
      <c r="AH1041" s="6">
        <v>0.25132875081447698</v>
      </c>
      <c r="AI1041" s="6">
        <v>0.61110109537344703</v>
      </c>
      <c r="AJ1041" s="6">
        <v>0.66355101069079903</v>
      </c>
      <c r="AK1041" s="6">
        <v>-1.76664903822274</v>
      </c>
      <c r="AL1041" s="6">
        <v>0.95418446036747995</v>
      </c>
      <c r="AM1041" s="63">
        <v>0.62201134266247105</v>
      </c>
      <c r="AN1041" s="8" t="s">
        <v>4887</v>
      </c>
      <c r="AO1041" s="7">
        <v>0.212657144736461</v>
      </c>
      <c r="AP1041" s="7">
        <v>8.0604449209250195E-2</v>
      </c>
      <c r="AQ1041" s="7">
        <v>0.25132875081447698</v>
      </c>
      <c r="AR1041" s="7">
        <v>0.61110109537344703</v>
      </c>
      <c r="AS1041" s="7">
        <v>0.66355101069079903</v>
      </c>
      <c r="AT1041" s="7" t="s">
        <v>4887</v>
      </c>
      <c r="AU1041" s="7">
        <v>0.95418446036747995</v>
      </c>
      <c r="AV1041" s="9">
        <v>0.62201134266247105</v>
      </c>
    </row>
    <row r="1042" spans="1:48" s="33" customFormat="1" ht="25" customHeight="1" x14ac:dyDescent="0.2">
      <c r="A1042" s="13" t="s">
        <v>962</v>
      </c>
      <c r="B1042" s="1" t="s">
        <v>962</v>
      </c>
      <c r="C1042" s="203" t="s">
        <v>963</v>
      </c>
      <c r="D1042" s="201" t="s">
        <v>7640</v>
      </c>
      <c r="E1042" s="74" t="s">
        <v>13449</v>
      </c>
      <c r="F1042" s="74" t="s">
        <v>13032</v>
      </c>
      <c r="G1042" s="121" t="s">
        <v>4887</v>
      </c>
      <c r="H1042" s="205">
        <v>0.94594525719891798</v>
      </c>
      <c r="I1042" s="2">
        <v>-0.42104455692811299</v>
      </c>
      <c r="J1042" s="2">
        <v>-0.86659083667507297</v>
      </c>
      <c r="K1042" s="2">
        <v>0.86690558939481799</v>
      </c>
      <c r="L1042" s="2">
        <v>0.64935785794837697</v>
      </c>
      <c r="M1042" s="2">
        <v>-0.21589031669370601</v>
      </c>
      <c r="N1042" s="2">
        <v>0.53706794913188505</v>
      </c>
      <c r="O1042" s="2">
        <v>0.302953488057849</v>
      </c>
      <c r="P1042" s="17">
        <v>0.64584761591477902</v>
      </c>
      <c r="Q1042" s="16">
        <v>-0.113896712134756</v>
      </c>
      <c r="R1042" s="2">
        <v>0.43345771021649698</v>
      </c>
      <c r="S1042" s="17">
        <v>0.495289684368171</v>
      </c>
      <c r="T1042" s="21">
        <v>0.94449807930979901</v>
      </c>
      <c r="U1042" s="3">
        <v>0.57277517308583004</v>
      </c>
      <c r="V1042" s="22">
        <v>0.17522318135649601</v>
      </c>
      <c r="W1042" s="26">
        <v>0.48861960414884698</v>
      </c>
      <c r="X1042" s="27" t="s">
        <v>17</v>
      </c>
      <c r="Y1042" s="26">
        <v>0.44864615865052598</v>
      </c>
      <c r="Z1042" s="5">
        <v>0.54735442235125198</v>
      </c>
      <c r="AA1042" s="4">
        <v>0.38025665817549298</v>
      </c>
      <c r="AB1042" s="5">
        <v>-0.60918639650292605</v>
      </c>
      <c r="AC1042" s="4">
        <v>0.87223833040313703</v>
      </c>
      <c r="AD1042" s="216">
        <v>-6.1831974151673998E-2</v>
      </c>
      <c r="AE1042" s="199">
        <v>1.07018883372428</v>
      </c>
      <c r="AF1042" s="6">
        <v>-1.09928425247214</v>
      </c>
      <c r="AG1042" s="6">
        <v>-1.8063858362416201</v>
      </c>
      <c r="AH1042" s="6">
        <v>0.94474939718217099</v>
      </c>
      <c r="AI1042" s="6">
        <v>0.59949155878522598</v>
      </c>
      <c r="AJ1042" s="6">
        <v>-0.77369543088179604</v>
      </c>
      <c r="AK1042" s="6">
        <v>0.42128252422529999</v>
      </c>
      <c r="AL1042" s="6">
        <v>4.9732555717413099E-2</v>
      </c>
      <c r="AM1042" s="63">
        <v>0.59392064996116101</v>
      </c>
      <c r="AN1042" s="8">
        <v>1.07018883372428</v>
      </c>
      <c r="AO1042" s="7">
        <v>-1.09928425247214</v>
      </c>
      <c r="AP1042" s="7">
        <v>-1.8063858362416201</v>
      </c>
      <c r="AQ1042" s="7">
        <v>0.94474939718217099</v>
      </c>
      <c r="AR1042" s="7">
        <v>0.59949155878522598</v>
      </c>
      <c r="AS1042" s="7">
        <v>-0.77369543088179604</v>
      </c>
      <c r="AT1042" s="7">
        <v>0.42128252422529999</v>
      </c>
      <c r="AU1042" s="7">
        <v>4.9732555717413099E-2</v>
      </c>
      <c r="AV1042" s="9">
        <v>0.59392064996116101</v>
      </c>
    </row>
    <row r="1043" spans="1:48" s="33" customFormat="1" ht="25" customHeight="1" x14ac:dyDescent="0.2">
      <c r="A1043" s="13" t="s">
        <v>966</v>
      </c>
      <c r="B1043" s="1" t="s">
        <v>966</v>
      </c>
      <c r="C1043" s="203" t="s">
        <v>967</v>
      </c>
      <c r="D1043" s="201" t="s">
        <v>5177</v>
      </c>
      <c r="E1043" s="74" t="s">
        <v>13298</v>
      </c>
      <c r="F1043" s="74" t="s">
        <v>10789</v>
      </c>
      <c r="G1043" s="121" t="s">
        <v>4887</v>
      </c>
      <c r="H1043" s="205">
        <v>-2.3039718559019899</v>
      </c>
      <c r="I1043" s="2">
        <v>-0.72113670793254103</v>
      </c>
      <c r="J1043" s="2">
        <v>-0.64458176117243904</v>
      </c>
      <c r="K1043" s="2">
        <v>-1.6335147904260801</v>
      </c>
      <c r="L1043" s="2">
        <v>-1.91984357452474</v>
      </c>
      <c r="M1043" s="2">
        <v>-6.8609855565662903</v>
      </c>
      <c r="N1043" s="2">
        <v>-2.1820897000808399</v>
      </c>
      <c r="O1043" s="2">
        <v>-2.1214672428556001</v>
      </c>
      <c r="P1043" s="17">
        <v>-2.1893709834814898</v>
      </c>
      <c r="Q1043" s="16">
        <v>-1.22323010833566</v>
      </c>
      <c r="R1043" s="2">
        <v>-3.47144797383904</v>
      </c>
      <c r="S1043" s="17">
        <v>-2.1643093088059802</v>
      </c>
      <c r="T1043" s="21">
        <v>0.93673219687801501</v>
      </c>
      <c r="U1043" s="3">
        <v>2.9389147336544599</v>
      </c>
      <c r="V1043" s="22">
        <v>3.72805074155734E-2</v>
      </c>
      <c r="W1043" s="26">
        <v>0.36296388774627097</v>
      </c>
      <c r="X1043" s="27" t="s">
        <v>17</v>
      </c>
      <c r="Y1043" s="26">
        <v>0.31546799278226501</v>
      </c>
      <c r="Z1043" s="5">
        <v>-2.24821786550338</v>
      </c>
      <c r="AA1043" s="4">
        <v>0.223820738386249</v>
      </c>
      <c r="AB1043" s="5">
        <v>0.94107920047032001</v>
      </c>
      <c r="AC1043" s="4">
        <v>0.52164637428385696</v>
      </c>
      <c r="AD1043" s="216">
        <v>-1.3071386650330601</v>
      </c>
      <c r="AE1043" s="199">
        <v>-9.6607447388020393E-3</v>
      </c>
      <c r="AF1043" s="6">
        <v>0.85706283847654596</v>
      </c>
      <c r="AG1043" s="6">
        <v>0.89898254050862103</v>
      </c>
      <c r="AH1043" s="6">
        <v>0.357465895661365</v>
      </c>
      <c r="AI1043" s="6">
        <v>0.20067893648242499</v>
      </c>
      <c r="AJ1043" s="6">
        <v>-2.5049750852549599</v>
      </c>
      <c r="AK1043" s="6">
        <v>5.7079079025433799E-2</v>
      </c>
      <c r="AL1043" s="6">
        <v>9.0274521656958998E-2</v>
      </c>
      <c r="AM1043" s="63">
        <v>5.3092018182417502E-2</v>
      </c>
      <c r="AN1043" s="8">
        <v>-9.6607447388020393E-3</v>
      </c>
      <c r="AO1043" s="7">
        <v>0.85706283847654596</v>
      </c>
      <c r="AP1043" s="7">
        <v>0.89898254050862103</v>
      </c>
      <c r="AQ1043" s="7">
        <v>0.357465895661365</v>
      </c>
      <c r="AR1043" s="7">
        <v>0.20067893648242499</v>
      </c>
      <c r="AS1043" s="7" t="s">
        <v>4887</v>
      </c>
      <c r="AT1043" s="7">
        <v>5.7079079025433799E-2</v>
      </c>
      <c r="AU1043" s="7">
        <v>9.0274521656958998E-2</v>
      </c>
      <c r="AV1043" s="9">
        <v>5.3092018182417502E-2</v>
      </c>
    </row>
    <row r="1044" spans="1:48" s="33" customFormat="1" ht="25" customHeight="1" x14ac:dyDescent="0.2">
      <c r="A1044" s="13" t="s">
        <v>970</v>
      </c>
      <c r="B1044" s="1" t="s">
        <v>970</v>
      </c>
      <c r="C1044" s="203" t="s">
        <v>971</v>
      </c>
      <c r="D1044" s="201" t="s">
        <v>7641</v>
      </c>
      <c r="E1044" s="74" t="s">
        <v>12433</v>
      </c>
      <c r="F1044" s="74" t="s">
        <v>12149</v>
      </c>
      <c r="G1044" s="121" t="s">
        <v>4887</v>
      </c>
      <c r="H1044" s="205">
        <v>-7.1888948424969099</v>
      </c>
      <c r="I1044" s="2">
        <v>-4.4974104746218497</v>
      </c>
      <c r="J1044" s="2">
        <v>-7.0765001322876904</v>
      </c>
      <c r="K1044" s="2">
        <v>-5.0656949317405404</v>
      </c>
      <c r="L1044" s="2">
        <v>-3.03692848030814</v>
      </c>
      <c r="M1044" s="2">
        <v>-5.9571614134822104</v>
      </c>
      <c r="N1044" s="2">
        <v>-6.1451714527150996</v>
      </c>
      <c r="O1044" s="2">
        <v>-3.0873933087610701</v>
      </c>
      <c r="P1044" s="17">
        <v>-4.1749610519647904</v>
      </c>
      <c r="Q1044" s="16">
        <v>-6.2542684831354798</v>
      </c>
      <c r="R1044" s="2">
        <v>-4.6865949418436301</v>
      </c>
      <c r="S1044" s="17">
        <v>-4.4691752711469901</v>
      </c>
      <c r="T1044" s="21">
        <v>1.52252116217793</v>
      </c>
      <c r="U1044" s="3">
        <v>1.49657198214903</v>
      </c>
      <c r="V1044" s="22">
        <v>1.5499752577017101</v>
      </c>
      <c r="W1044" s="26">
        <v>0.35760369779407802</v>
      </c>
      <c r="X1044" s="27" t="s">
        <v>17</v>
      </c>
      <c r="Y1044" s="26">
        <v>0.27235757357363799</v>
      </c>
      <c r="Z1044" s="5">
        <v>1.5676735412918501</v>
      </c>
      <c r="AA1044" s="4">
        <v>0.227822114144242</v>
      </c>
      <c r="AB1044" s="5">
        <v>-1.7850932119884999</v>
      </c>
      <c r="AC1044" s="4">
        <v>0.86975013387128297</v>
      </c>
      <c r="AD1044" s="216">
        <v>-0.217419670696646</v>
      </c>
      <c r="AE1044" s="199">
        <v>-1.31071532094944</v>
      </c>
      <c r="AF1044" s="6">
        <v>0.40829039760161201</v>
      </c>
      <c r="AG1044" s="6">
        <v>-1.23893071321007</v>
      </c>
      <c r="AH1044" s="6">
        <v>4.5336689524914799E-2</v>
      </c>
      <c r="AI1044" s="6">
        <v>1.34107564058194</v>
      </c>
      <c r="AJ1044" s="6">
        <v>-0.52402793257778701</v>
      </c>
      <c r="AK1044" s="6">
        <v>-0.64410677696710095</v>
      </c>
      <c r="AL1044" s="6">
        <v>1.30884460490078</v>
      </c>
      <c r="AM1044" s="63">
        <v>0.61423341109515694</v>
      </c>
      <c r="AN1044" s="8" t="s">
        <v>4887</v>
      </c>
      <c r="AO1044" s="7" t="s">
        <v>4887</v>
      </c>
      <c r="AP1044" s="7" t="s">
        <v>4887</v>
      </c>
      <c r="AQ1044" s="7" t="s">
        <v>4887</v>
      </c>
      <c r="AR1044" s="7" t="s">
        <v>4887</v>
      </c>
      <c r="AS1044" s="7" t="s">
        <v>4887</v>
      </c>
      <c r="AT1044" s="7" t="s">
        <v>4887</v>
      </c>
      <c r="AU1044" s="7">
        <v>1.30884460490078</v>
      </c>
      <c r="AV1044" s="9">
        <v>0.61423341109515694</v>
      </c>
    </row>
    <row r="1045" spans="1:48" s="33" customFormat="1" ht="25" customHeight="1" x14ac:dyDescent="0.2">
      <c r="A1045" s="13" t="s">
        <v>972</v>
      </c>
      <c r="B1045" s="1" t="s">
        <v>972</v>
      </c>
      <c r="C1045" s="203" t="s">
        <v>973</v>
      </c>
      <c r="D1045" s="201" t="s">
        <v>7642</v>
      </c>
      <c r="E1045" s="74" t="s">
        <v>12792</v>
      </c>
      <c r="F1045" s="74" t="s">
        <v>12118</v>
      </c>
      <c r="G1045" s="121" t="s">
        <v>4887</v>
      </c>
      <c r="H1045" s="205">
        <v>0.69621192797019305</v>
      </c>
      <c r="I1045" s="2">
        <v>9.1182484938194405E-2</v>
      </c>
      <c r="J1045" s="2">
        <v>-0.836930643447648</v>
      </c>
      <c r="K1045" s="2">
        <v>-0.33101951096368498</v>
      </c>
      <c r="L1045" s="2">
        <v>-5.6702025410283499</v>
      </c>
      <c r="M1045" s="2">
        <v>0.194046684259153</v>
      </c>
      <c r="N1045" s="2">
        <v>1.04245596212695</v>
      </c>
      <c r="O1045" s="2">
        <v>0.565367997964067</v>
      </c>
      <c r="P1045" s="17">
        <v>0.62729483028843103</v>
      </c>
      <c r="Q1045" s="16">
        <v>-1.6512076846420101E-2</v>
      </c>
      <c r="R1045" s="2">
        <v>-1.93572512257763</v>
      </c>
      <c r="S1045" s="17">
        <v>0.74503959679315102</v>
      </c>
      <c r="T1045" s="21">
        <v>0.77222414171787701</v>
      </c>
      <c r="U1045" s="3">
        <v>3.2447904121884701</v>
      </c>
      <c r="V1045" s="22">
        <v>0.259424563055834</v>
      </c>
      <c r="W1045" s="26">
        <v>0.28958156667003698</v>
      </c>
      <c r="X1045" s="27" t="s">
        <v>17</v>
      </c>
      <c r="Y1045" s="26">
        <v>0.41469398830245602</v>
      </c>
      <c r="Z1045" s="5">
        <v>-1.91921304573121</v>
      </c>
      <c r="AA1045" s="4">
        <v>0.22386271138331801</v>
      </c>
      <c r="AB1045" s="5">
        <v>-0.76155167363957099</v>
      </c>
      <c r="AC1045" s="4">
        <v>0.28839152523586198</v>
      </c>
      <c r="AD1045" s="216">
        <v>-2.6807647193707802</v>
      </c>
      <c r="AE1045" s="199">
        <v>0.53420696662027101</v>
      </c>
      <c r="AF1045" s="6">
        <v>0.24000737680067599</v>
      </c>
      <c r="AG1045" s="6">
        <v>-0.21129380336826101</v>
      </c>
      <c r="AH1045" s="6">
        <v>3.4708848859816899E-2</v>
      </c>
      <c r="AI1045" s="6">
        <v>-2.5615044024243701</v>
      </c>
      <c r="AJ1045" s="6">
        <v>0.29002577771632598</v>
      </c>
      <c r="AK1045" s="6">
        <v>0.70257043057984903</v>
      </c>
      <c r="AL1045" s="6">
        <v>0.47058323560764698</v>
      </c>
      <c r="AM1045" s="63">
        <v>0.50069556960804495</v>
      </c>
      <c r="AN1045" s="8">
        <v>0.53420696662027101</v>
      </c>
      <c r="AO1045" s="7">
        <v>0.24000737680067599</v>
      </c>
      <c r="AP1045" s="7">
        <v>-0.21129380336826101</v>
      </c>
      <c r="AQ1045" s="7">
        <v>3.4708848859816899E-2</v>
      </c>
      <c r="AR1045" s="7" t="s">
        <v>4887</v>
      </c>
      <c r="AS1045" s="7">
        <v>0.29002577771632598</v>
      </c>
      <c r="AT1045" s="7">
        <v>0.70257043057984903</v>
      </c>
      <c r="AU1045" s="7">
        <v>0.47058323560764698</v>
      </c>
      <c r="AV1045" s="9">
        <v>0.50069556960804495</v>
      </c>
    </row>
    <row r="1046" spans="1:48" s="33" customFormat="1" ht="25" customHeight="1" x14ac:dyDescent="0.2">
      <c r="A1046" s="13" t="s">
        <v>974</v>
      </c>
      <c r="B1046" s="1" t="s">
        <v>974</v>
      </c>
      <c r="C1046" s="203" t="s">
        <v>975</v>
      </c>
      <c r="D1046" s="201" t="s">
        <v>7643</v>
      </c>
      <c r="E1046" s="74" t="s">
        <v>12442</v>
      </c>
      <c r="F1046" s="74" t="s">
        <v>12443</v>
      </c>
      <c r="G1046" s="121" t="s">
        <v>4887</v>
      </c>
      <c r="H1046" s="205">
        <v>-1.97338130113821</v>
      </c>
      <c r="I1046" s="2">
        <v>-4.1261047806425104</v>
      </c>
      <c r="J1046" s="2">
        <v>-3.06758997155986</v>
      </c>
      <c r="K1046" s="2">
        <v>-3.8694129112234701</v>
      </c>
      <c r="L1046" s="2">
        <v>-6.0680820293161304</v>
      </c>
      <c r="M1046" s="2">
        <v>-3.4172371585063801</v>
      </c>
      <c r="N1046" s="2">
        <v>-4.8482051176843299</v>
      </c>
      <c r="O1046" s="2">
        <v>-5.1376970184658104</v>
      </c>
      <c r="P1046" s="17">
        <v>-4.6900515210354197</v>
      </c>
      <c r="Q1046" s="16">
        <v>-3.0556920177802001</v>
      </c>
      <c r="R1046" s="2">
        <v>-4.4515773663486602</v>
      </c>
      <c r="S1046" s="17">
        <v>-4.8919845523951899</v>
      </c>
      <c r="T1046" s="21">
        <v>1.076411057998</v>
      </c>
      <c r="U1046" s="3">
        <v>1.4180730664824699</v>
      </c>
      <c r="V1046" s="22">
        <v>0.227011237651637</v>
      </c>
      <c r="W1046" s="26">
        <v>0.15641618456557599</v>
      </c>
      <c r="X1046" s="27" t="s">
        <v>17</v>
      </c>
      <c r="Y1046" s="26">
        <v>0.25077976115884698</v>
      </c>
      <c r="Z1046" s="5">
        <v>-1.3958853485684599</v>
      </c>
      <c r="AA1046" s="4">
        <v>9.2149815044593505E-2</v>
      </c>
      <c r="AB1046" s="5">
        <v>1.8362925346149901</v>
      </c>
      <c r="AC1046" s="4">
        <v>0.64610918636383996</v>
      </c>
      <c r="AD1046" s="216">
        <v>0.44040718604652901</v>
      </c>
      <c r="AE1046" s="199">
        <v>1.76658219278173</v>
      </c>
      <c r="AF1046" s="6">
        <v>5.7093512456524E-3</v>
      </c>
      <c r="AG1046" s="6">
        <v>0.87154743840517002</v>
      </c>
      <c r="AH1046" s="6">
        <v>0.21567674641114401</v>
      </c>
      <c r="AI1046" s="6">
        <v>-1.58277845437708</v>
      </c>
      <c r="AJ1046" s="6">
        <v>0.58554496689620705</v>
      </c>
      <c r="AK1046" s="6">
        <v>-0.58495028733169796</v>
      </c>
      <c r="AL1046" s="6">
        <v>-0.82174727068050502</v>
      </c>
      <c r="AM1046" s="63">
        <v>-0.45558468335061902</v>
      </c>
      <c r="AN1046" s="8">
        <v>1.76658219278173</v>
      </c>
      <c r="AO1046" s="7">
        <v>5.7093512456524E-3</v>
      </c>
      <c r="AP1046" s="7">
        <v>0.87154743840517002</v>
      </c>
      <c r="AQ1046" s="7">
        <v>0.21567674641114401</v>
      </c>
      <c r="AR1046" s="7" t="s">
        <v>4887</v>
      </c>
      <c r="AS1046" s="7" t="s">
        <v>4887</v>
      </c>
      <c r="AT1046" s="7" t="s">
        <v>4887</v>
      </c>
      <c r="AU1046" s="7">
        <v>-0.82174727068050502</v>
      </c>
      <c r="AV1046" s="9">
        <v>-0.45558468335061902</v>
      </c>
    </row>
    <row r="1047" spans="1:48" s="33" customFormat="1" ht="25" customHeight="1" x14ac:dyDescent="0.2">
      <c r="A1047" s="13" t="s">
        <v>978</v>
      </c>
      <c r="B1047" s="1" t="s">
        <v>978</v>
      </c>
      <c r="C1047" s="203" t="s">
        <v>979</v>
      </c>
      <c r="D1047" s="201" t="s">
        <v>978</v>
      </c>
      <c r="E1047" s="74" t="s">
        <v>12826</v>
      </c>
      <c r="F1047" s="74" t="s">
        <v>12827</v>
      </c>
      <c r="G1047" s="121" t="s">
        <v>12828</v>
      </c>
      <c r="H1047" s="205">
        <v>-4.6889595398422097</v>
      </c>
      <c r="I1047" s="2">
        <v>0.49741576718235297</v>
      </c>
      <c r="J1047" s="2">
        <v>0.11670427678430099</v>
      </c>
      <c r="K1047" s="2">
        <v>0.16365536990537799</v>
      </c>
      <c r="L1047" s="2">
        <v>-6.7516002844488101</v>
      </c>
      <c r="M1047" s="2">
        <v>-6.1979268353729102</v>
      </c>
      <c r="N1047" s="2">
        <v>-4.52337501626267</v>
      </c>
      <c r="O1047" s="2">
        <v>0.11035670250992199</v>
      </c>
      <c r="P1047" s="17">
        <v>0.22051500030009699</v>
      </c>
      <c r="Q1047" s="16">
        <v>-1.3582798319585201</v>
      </c>
      <c r="R1047" s="2">
        <v>-4.2619572499721103</v>
      </c>
      <c r="S1047" s="17">
        <v>-1.39750110448422</v>
      </c>
      <c r="T1047" s="21">
        <v>2.8907275549784002</v>
      </c>
      <c r="U1047" s="3">
        <v>3.8426779552763799</v>
      </c>
      <c r="V1047" s="22">
        <v>2.70764648669206</v>
      </c>
      <c r="W1047" s="26">
        <v>0.48455537659361198</v>
      </c>
      <c r="X1047" s="27" t="s">
        <v>17</v>
      </c>
      <c r="Y1047" s="26">
        <v>0.35883089246225902</v>
      </c>
      <c r="Z1047" s="5">
        <v>-2.90367741801359</v>
      </c>
      <c r="AA1047" s="4">
        <v>0.98714046354055895</v>
      </c>
      <c r="AB1047" s="5">
        <v>3.9221272525698202E-2</v>
      </c>
      <c r="AC1047" s="4">
        <v>0.35695821609531198</v>
      </c>
      <c r="AD1047" s="216">
        <v>-2.8644561454879001</v>
      </c>
      <c r="AE1047" s="199">
        <v>-0.75471187978361698</v>
      </c>
      <c r="AF1047" s="6">
        <v>0.91111635602865004</v>
      </c>
      <c r="AG1047" s="6">
        <v>0.78883443216859495</v>
      </c>
      <c r="AH1047" s="6">
        <v>0.80391480178963104</v>
      </c>
      <c r="AI1047" s="6">
        <v>-1.4172179633770501</v>
      </c>
      <c r="AJ1047" s="6">
        <v>-1.2393818427166301</v>
      </c>
      <c r="AK1047" s="6">
        <v>-0.70152726462113102</v>
      </c>
      <c r="AL1047" s="6">
        <v>0.78679563477557701</v>
      </c>
      <c r="AM1047" s="63">
        <v>0.82217772573597203</v>
      </c>
      <c r="AN1047" s="8" t="s">
        <v>4887</v>
      </c>
      <c r="AO1047" s="7">
        <v>0.91111635602865004</v>
      </c>
      <c r="AP1047" s="7">
        <v>0.78883443216859495</v>
      </c>
      <c r="AQ1047" s="7">
        <v>0.80391480178963104</v>
      </c>
      <c r="AR1047" s="7" t="s">
        <v>4887</v>
      </c>
      <c r="AS1047" s="7" t="s">
        <v>4887</v>
      </c>
      <c r="AT1047" s="7" t="s">
        <v>4887</v>
      </c>
      <c r="AU1047" s="7">
        <v>0.78679563477557701</v>
      </c>
      <c r="AV1047" s="9">
        <v>0.82217772573597203</v>
      </c>
    </row>
    <row r="1048" spans="1:48" s="33" customFormat="1" ht="25" customHeight="1" x14ac:dyDescent="0.2">
      <c r="A1048" s="13" t="s">
        <v>980</v>
      </c>
      <c r="B1048" s="1" t="s">
        <v>980</v>
      </c>
      <c r="C1048" s="203" t="s">
        <v>981</v>
      </c>
      <c r="D1048" s="201" t="s">
        <v>7644</v>
      </c>
      <c r="E1048" s="74" t="s">
        <v>12871</v>
      </c>
      <c r="F1048" s="74" t="s">
        <v>12240</v>
      </c>
      <c r="G1048" s="121" t="s">
        <v>4887</v>
      </c>
      <c r="H1048" s="205">
        <v>-6.2872257984786497</v>
      </c>
      <c r="I1048" s="2">
        <v>-1.43123110979354</v>
      </c>
      <c r="J1048" s="2">
        <v>-1.4084618307549801</v>
      </c>
      <c r="K1048" s="2">
        <v>-5.6824208703952603</v>
      </c>
      <c r="L1048" s="2">
        <v>-5.8567076324142704</v>
      </c>
      <c r="M1048" s="2">
        <v>-7.6388354969746199</v>
      </c>
      <c r="N1048" s="2">
        <v>-4.7360023194400602</v>
      </c>
      <c r="O1048" s="2">
        <v>-1.3282671453739301</v>
      </c>
      <c r="P1048" s="17">
        <v>-1.6722971003774401</v>
      </c>
      <c r="Q1048" s="16">
        <v>-3.04230624634239</v>
      </c>
      <c r="R1048" s="2">
        <v>-6.3926546665947104</v>
      </c>
      <c r="S1048" s="17">
        <v>-2.57885552173048</v>
      </c>
      <c r="T1048" s="21">
        <v>2.8102058260729099</v>
      </c>
      <c r="U1048" s="3">
        <v>1.08273679412798</v>
      </c>
      <c r="V1048" s="22">
        <v>1.8760466099317601</v>
      </c>
      <c r="W1048" s="26">
        <v>0.119181914891972</v>
      </c>
      <c r="X1048" s="27" t="s">
        <v>17</v>
      </c>
      <c r="Y1048" s="26">
        <v>0.16436462547674499</v>
      </c>
      <c r="Z1048" s="5">
        <v>-3.3503484202523199</v>
      </c>
      <c r="AA1048" s="4">
        <v>0.82550483216502402</v>
      </c>
      <c r="AB1048" s="5">
        <v>-0.463450724611914</v>
      </c>
      <c r="AC1048" s="4">
        <v>5.0983779454386098E-2</v>
      </c>
      <c r="AD1048" s="216">
        <v>-3.8137991448642401</v>
      </c>
      <c r="AE1048" s="199">
        <v>-0.90261164769634705</v>
      </c>
      <c r="AF1048" s="6">
        <v>1.0175838961105099</v>
      </c>
      <c r="AG1048" s="6">
        <v>1.0265875031876299</v>
      </c>
      <c r="AH1048" s="6">
        <v>-0.66345493476085105</v>
      </c>
      <c r="AI1048" s="6">
        <v>-0.73237277450915805</v>
      </c>
      <c r="AJ1048" s="6">
        <v>-1.43707576605</v>
      </c>
      <c r="AK1048" s="6">
        <v>-0.289214681089489</v>
      </c>
      <c r="AL1048" s="6">
        <v>1.0582987152827601</v>
      </c>
      <c r="AM1048" s="63">
        <v>0.92225968952494897</v>
      </c>
      <c r="AN1048" s="8" t="s">
        <v>4887</v>
      </c>
      <c r="AO1048" s="7" t="s">
        <v>4887</v>
      </c>
      <c r="AP1048" s="7">
        <v>1.0265875031876299</v>
      </c>
      <c r="AQ1048" s="7" t="s">
        <v>4887</v>
      </c>
      <c r="AR1048" s="7" t="s">
        <v>4887</v>
      </c>
      <c r="AS1048" s="7" t="s">
        <v>4887</v>
      </c>
      <c r="AT1048" s="7" t="s">
        <v>4887</v>
      </c>
      <c r="AU1048" s="7">
        <v>1.0582987152827601</v>
      </c>
      <c r="AV1048" s="9">
        <v>0.92225968952494897</v>
      </c>
    </row>
    <row r="1049" spans="1:48" s="33" customFormat="1" ht="25" customHeight="1" x14ac:dyDescent="0.2">
      <c r="A1049" s="13" t="s">
        <v>984</v>
      </c>
      <c r="B1049" s="1" t="s">
        <v>984</v>
      </c>
      <c r="C1049" s="203" t="s">
        <v>985</v>
      </c>
      <c r="D1049" s="201" t="s">
        <v>7645</v>
      </c>
      <c r="E1049" s="74" t="s">
        <v>13233</v>
      </c>
      <c r="F1049" s="74" t="s">
        <v>8684</v>
      </c>
      <c r="G1049" s="121" t="s">
        <v>4887</v>
      </c>
      <c r="H1049" s="205">
        <v>-0.72837427217690698</v>
      </c>
      <c r="I1049" s="2">
        <v>-4.1735742524990602</v>
      </c>
      <c r="J1049" s="2">
        <v>-2.02504516764983</v>
      </c>
      <c r="K1049" s="2">
        <v>-5.5757453481507104</v>
      </c>
      <c r="L1049" s="2">
        <v>-5.65261644908664</v>
      </c>
      <c r="M1049" s="2">
        <v>-3.7467633112920198</v>
      </c>
      <c r="N1049" s="2">
        <v>-5.3601948820003598</v>
      </c>
      <c r="O1049" s="2">
        <v>-2.3799358102226398</v>
      </c>
      <c r="P1049" s="17">
        <v>-2.0119401813250399</v>
      </c>
      <c r="Q1049" s="16">
        <v>-2.3089978974419298</v>
      </c>
      <c r="R1049" s="2">
        <v>-4.9917083695097899</v>
      </c>
      <c r="S1049" s="17">
        <v>-3.2506902911826798</v>
      </c>
      <c r="T1049" s="21">
        <v>1.7400639616606699</v>
      </c>
      <c r="U1049" s="3">
        <v>1.07883893145613</v>
      </c>
      <c r="V1049" s="22">
        <v>1.8361270135076599</v>
      </c>
      <c r="W1049" s="26">
        <v>0.19153300439948001</v>
      </c>
      <c r="X1049" s="27" t="s">
        <v>17</v>
      </c>
      <c r="Y1049" s="26">
        <v>9.8954387825138101E-2</v>
      </c>
      <c r="Z1049" s="5">
        <v>-2.6827104720678601</v>
      </c>
      <c r="AA1049" s="4">
        <v>0.55428577449245198</v>
      </c>
      <c r="AB1049" s="5">
        <v>0.94169239374075098</v>
      </c>
      <c r="AC1049" s="4">
        <v>0.24548876631748201</v>
      </c>
      <c r="AD1049" s="216">
        <v>-1.7410180783271101</v>
      </c>
      <c r="AE1049" s="199">
        <v>1.53980400854253</v>
      </c>
      <c r="AF1049" s="6">
        <v>-0.36245244532548199</v>
      </c>
      <c r="AG1049" s="6">
        <v>0.82385120651519195</v>
      </c>
      <c r="AH1049" s="6">
        <v>-1.1366568547546101</v>
      </c>
      <c r="AI1049" s="6">
        <v>-1.1791009940517501</v>
      </c>
      <c r="AJ1049" s="6">
        <v>-0.12679011160613701</v>
      </c>
      <c r="AK1049" s="6">
        <v>-1.0176413352751199</v>
      </c>
      <c r="AL1049" s="6">
        <v>0.62789944200009495</v>
      </c>
      <c r="AM1049" s="63">
        <v>0.83108708395527098</v>
      </c>
      <c r="AN1049" s="8">
        <v>1.53980400854253</v>
      </c>
      <c r="AO1049" s="7">
        <v>-0.36245244532548199</v>
      </c>
      <c r="AP1049" s="7">
        <v>0.82385120651519195</v>
      </c>
      <c r="AQ1049" s="7" t="s">
        <v>4887</v>
      </c>
      <c r="AR1049" s="7" t="s">
        <v>4887</v>
      </c>
      <c r="AS1049" s="7" t="s">
        <v>4887</v>
      </c>
      <c r="AT1049" s="7" t="s">
        <v>4887</v>
      </c>
      <c r="AU1049" s="7">
        <v>0.62789944200009495</v>
      </c>
      <c r="AV1049" s="9">
        <v>0.83108708395527098</v>
      </c>
    </row>
    <row r="1050" spans="1:48" s="33" customFormat="1" ht="25" customHeight="1" x14ac:dyDescent="0.2">
      <c r="A1050" s="13" t="s">
        <v>986</v>
      </c>
      <c r="B1050" s="1" t="s">
        <v>986</v>
      </c>
      <c r="C1050" s="203" t="s">
        <v>987</v>
      </c>
      <c r="D1050" s="201" t="s">
        <v>7646</v>
      </c>
      <c r="E1050" s="74" t="s">
        <v>13663</v>
      </c>
      <c r="F1050" s="74" t="s">
        <v>12693</v>
      </c>
      <c r="G1050" s="121" t="s">
        <v>4887</v>
      </c>
      <c r="H1050" s="205">
        <v>-1.99895815277783</v>
      </c>
      <c r="I1050" s="2">
        <v>-6.5052390969355898</v>
      </c>
      <c r="J1050" s="2">
        <v>-3.8184483585987801</v>
      </c>
      <c r="K1050" s="2">
        <v>-2.7668965072151099</v>
      </c>
      <c r="L1050" s="2">
        <v>-7.4150292198994903</v>
      </c>
      <c r="M1050" s="2">
        <v>-4.9491303895363297</v>
      </c>
      <c r="N1050" s="2">
        <v>-2.9215425070816901</v>
      </c>
      <c r="O1050" s="2">
        <v>-1.6684177046694899</v>
      </c>
      <c r="P1050" s="17">
        <v>-1.01848627602418</v>
      </c>
      <c r="Q1050" s="16">
        <v>-4.10754853610407</v>
      </c>
      <c r="R1050" s="2">
        <v>-5.0436853722169799</v>
      </c>
      <c r="S1050" s="17">
        <v>-1.8694821625917899</v>
      </c>
      <c r="T1050" s="21">
        <v>2.2670081983519701</v>
      </c>
      <c r="U1050" s="3">
        <v>2.3255085276652898</v>
      </c>
      <c r="V1050" s="22">
        <v>0.96732928303726495</v>
      </c>
      <c r="W1050" s="26">
        <v>0.205357203239588</v>
      </c>
      <c r="X1050" s="27" t="s">
        <v>17</v>
      </c>
      <c r="Y1050" s="26">
        <v>0.64382147876613005</v>
      </c>
      <c r="Z1050" s="5">
        <v>-0.93613683611291099</v>
      </c>
      <c r="AA1050" s="4">
        <v>0.22349448646696801</v>
      </c>
      <c r="AB1050" s="5">
        <v>-2.2380663735122801</v>
      </c>
      <c r="AC1050" s="4">
        <v>0.12798979159063401</v>
      </c>
      <c r="AD1050" s="216">
        <v>-3.17420320962519</v>
      </c>
      <c r="AE1050" s="199">
        <v>0.75916211350538598</v>
      </c>
      <c r="AF1050" s="6">
        <v>-1.28369554171005</v>
      </c>
      <c r="AG1050" s="6">
        <v>-6.5677602795422702E-2</v>
      </c>
      <c r="AH1050" s="6">
        <v>0.41102830526388701</v>
      </c>
      <c r="AI1050" s="6">
        <v>-1.69613580905418</v>
      </c>
      <c r="AJ1050" s="6">
        <v>-0.57825603967915196</v>
      </c>
      <c r="AK1050" s="6">
        <v>0.34092176539413899</v>
      </c>
      <c r="AL1050" s="6">
        <v>0.90900787171358099</v>
      </c>
      <c r="AM1050" s="63">
        <v>1.2036449373618101</v>
      </c>
      <c r="AN1050" s="8">
        <v>0.75916211350538598</v>
      </c>
      <c r="AO1050" s="7" t="s">
        <v>4887</v>
      </c>
      <c r="AP1050" s="7" t="s">
        <v>4887</v>
      </c>
      <c r="AQ1050" s="7" t="s">
        <v>4887</v>
      </c>
      <c r="AR1050" s="7" t="s">
        <v>4887</v>
      </c>
      <c r="AS1050" s="7" t="s">
        <v>4887</v>
      </c>
      <c r="AT1050" s="7" t="s">
        <v>4887</v>
      </c>
      <c r="AU1050" s="7">
        <v>0.90900787171358099</v>
      </c>
      <c r="AV1050" s="9">
        <v>1.2036449373618101</v>
      </c>
    </row>
    <row r="1051" spans="1:48" s="33" customFormat="1" ht="25" customHeight="1" x14ac:dyDescent="0.2">
      <c r="A1051" s="13" t="s">
        <v>988</v>
      </c>
      <c r="B1051" s="1" t="s">
        <v>988</v>
      </c>
      <c r="C1051" s="203" t="s">
        <v>989</v>
      </c>
      <c r="D1051" s="201" t="s">
        <v>7647</v>
      </c>
      <c r="E1051" s="74" t="s">
        <v>13098</v>
      </c>
      <c r="F1051" s="74" t="s">
        <v>10053</v>
      </c>
      <c r="G1051" s="121" t="s">
        <v>4887</v>
      </c>
      <c r="H1051" s="205">
        <v>-4.0271244366510404</v>
      </c>
      <c r="I1051" s="2">
        <v>-3.2553444532367801</v>
      </c>
      <c r="J1051" s="2">
        <v>-3.27908858973634</v>
      </c>
      <c r="K1051" s="2">
        <v>-3.24897473752161</v>
      </c>
      <c r="L1051" s="2">
        <v>-3.95447522540129</v>
      </c>
      <c r="M1051" s="2">
        <v>-4.8055352217614704</v>
      </c>
      <c r="N1051" s="2">
        <v>-5.0103622392676499</v>
      </c>
      <c r="O1051" s="2">
        <v>-3.32582574136178</v>
      </c>
      <c r="P1051" s="17">
        <v>-3.61004958087221</v>
      </c>
      <c r="Q1051" s="16">
        <v>-3.5205191598747199</v>
      </c>
      <c r="R1051" s="2">
        <v>-4.0029950615614496</v>
      </c>
      <c r="S1051" s="17">
        <v>-3.9820791871672099</v>
      </c>
      <c r="T1051" s="21">
        <v>0.43889363842249801</v>
      </c>
      <c r="U1051" s="3">
        <v>0.77941373233348399</v>
      </c>
      <c r="V1051" s="22">
        <v>0.90178729430184801</v>
      </c>
      <c r="W1051" s="26">
        <v>0.677994603683999</v>
      </c>
      <c r="X1051" s="27" t="s">
        <v>17</v>
      </c>
      <c r="Y1051" s="26">
        <v>0.41605655066951702</v>
      </c>
      <c r="Z1051" s="5">
        <v>-0.48247590168673499</v>
      </c>
      <c r="AA1051" s="4">
        <v>0.485521915633572</v>
      </c>
      <c r="AB1051" s="5">
        <v>0.46156002729249601</v>
      </c>
      <c r="AC1051" s="4">
        <v>0.97723807647314298</v>
      </c>
      <c r="AD1051" s="216">
        <v>-2.0915874394238799E-2</v>
      </c>
      <c r="AE1051" s="199">
        <v>-0.28325277706086299</v>
      </c>
      <c r="AF1051" s="6">
        <v>0.85577008429440404</v>
      </c>
      <c r="AG1051" s="6">
        <v>0.82072756585994899</v>
      </c>
      <c r="AH1051" s="6">
        <v>0.86517075803022203</v>
      </c>
      <c r="AI1051" s="6">
        <v>-0.176034250730568</v>
      </c>
      <c r="AJ1051" s="6">
        <v>-1.4320616329785001</v>
      </c>
      <c r="AK1051" s="6">
        <v>-1.7343532971528599</v>
      </c>
      <c r="AL1051" s="6">
        <v>0.75175106307413297</v>
      </c>
      <c r="AM1051" s="63">
        <v>0.332282486664084</v>
      </c>
      <c r="AN1051" s="8">
        <v>-0.28325277706086299</v>
      </c>
      <c r="AO1051" s="7">
        <v>0.85577008429440404</v>
      </c>
      <c r="AP1051" s="7">
        <v>0.82072756585994899</v>
      </c>
      <c r="AQ1051" s="7">
        <v>0.86517075803022203</v>
      </c>
      <c r="AR1051" s="7" t="s">
        <v>4887</v>
      </c>
      <c r="AS1051" s="7" t="s">
        <v>4887</v>
      </c>
      <c r="AT1051" s="7" t="s">
        <v>4887</v>
      </c>
      <c r="AU1051" s="7">
        <v>0.75175106307413297</v>
      </c>
      <c r="AV1051" s="9">
        <v>0.332282486664084</v>
      </c>
    </row>
    <row r="1052" spans="1:48" s="33" customFormat="1" ht="25" customHeight="1" x14ac:dyDescent="0.2">
      <c r="A1052" s="13" t="s">
        <v>990</v>
      </c>
      <c r="B1052" s="1" t="s">
        <v>990</v>
      </c>
      <c r="C1052" s="203" t="s">
        <v>991</v>
      </c>
      <c r="D1052" s="201" t="s">
        <v>5039</v>
      </c>
      <c r="E1052" s="74" t="s">
        <v>12858</v>
      </c>
      <c r="F1052" s="74" t="s">
        <v>12434</v>
      </c>
      <c r="G1052" s="121" t="s">
        <v>4887</v>
      </c>
      <c r="H1052" s="205">
        <v>-0.39514880284235998</v>
      </c>
      <c r="I1052" s="2">
        <v>-2.8974594805730001</v>
      </c>
      <c r="J1052" s="2">
        <v>-1.48994373763132</v>
      </c>
      <c r="K1052" s="2">
        <v>-0.83318664754920102</v>
      </c>
      <c r="L1052" s="2">
        <v>-0.931709620047799</v>
      </c>
      <c r="M1052" s="2">
        <v>-2.0470704764243002</v>
      </c>
      <c r="N1052" s="2">
        <v>-5.5979816233396598</v>
      </c>
      <c r="O1052" s="2">
        <v>-3.0665132209611698</v>
      </c>
      <c r="P1052" s="17">
        <v>-2.5671915540586498</v>
      </c>
      <c r="Q1052" s="16">
        <v>-1.59418400701556</v>
      </c>
      <c r="R1052" s="2">
        <v>-1.2706555813404301</v>
      </c>
      <c r="S1052" s="17">
        <v>-3.74389546611983</v>
      </c>
      <c r="T1052" s="21">
        <v>1.25440791104496</v>
      </c>
      <c r="U1052" s="3">
        <v>0.674197123257405</v>
      </c>
      <c r="V1052" s="22">
        <v>1.6249791200367001</v>
      </c>
      <c r="W1052" s="26">
        <v>9.90579356934711E-2</v>
      </c>
      <c r="X1052" s="27" t="s">
        <v>17</v>
      </c>
      <c r="Y1052" s="26">
        <v>0.71972765275892503</v>
      </c>
      <c r="Z1052" s="5">
        <v>0.32352842567512802</v>
      </c>
      <c r="AA1052" s="4">
        <v>0.148488382624897</v>
      </c>
      <c r="AB1052" s="5">
        <v>2.1497114591042599</v>
      </c>
      <c r="AC1052" s="4">
        <v>0.103532709346633</v>
      </c>
      <c r="AD1052" s="216">
        <v>2.4732398847793902</v>
      </c>
      <c r="AE1052" s="199">
        <v>1.13821568876796</v>
      </c>
      <c r="AF1052" s="6">
        <v>-0.43730580243584499</v>
      </c>
      <c r="AG1052" s="6">
        <v>0.44890362069759299</v>
      </c>
      <c r="AH1052" s="6">
        <v>0.86241538769499204</v>
      </c>
      <c r="AI1052" s="6">
        <v>0.80038269849686305</v>
      </c>
      <c r="AJ1052" s="6">
        <v>9.8121778097344695E-2</v>
      </c>
      <c r="AK1052" s="6">
        <v>-2.13762651451436</v>
      </c>
      <c r="AL1052" s="6">
        <v>-0.54374654279646895</v>
      </c>
      <c r="AM1052" s="63">
        <v>-0.22936031400808701</v>
      </c>
      <c r="AN1052" s="8">
        <v>1.13821568876796</v>
      </c>
      <c r="AO1052" s="7">
        <v>-0.43730580243584499</v>
      </c>
      <c r="AP1052" s="7">
        <v>0.44890362069759299</v>
      </c>
      <c r="AQ1052" s="7">
        <v>0.86241538769499204</v>
      </c>
      <c r="AR1052" s="7">
        <v>0.80038269849686305</v>
      </c>
      <c r="AS1052" s="7">
        <v>9.8121778097344695E-2</v>
      </c>
      <c r="AT1052" s="7" t="s">
        <v>4887</v>
      </c>
      <c r="AU1052" s="7">
        <v>-0.54374654279646895</v>
      </c>
      <c r="AV1052" s="9">
        <v>-0.22936031400808701</v>
      </c>
    </row>
    <row r="1053" spans="1:48" s="33" customFormat="1" ht="25" customHeight="1" x14ac:dyDescent="0.2">
      <c r="A1053" s="13" t="s">
        <v>992</v>
      </c>
      <c r="B1053" s="1" t="s">
        <v>992</v>
      </c>
      <c r="C1053" s="203" t="s">
        <v>993</v>
      </c>
      <c r="D1053" s="201" t="s">
        <v>992</v>
      </c>
      <c r="E1053" s="74" t="s">
        <v>13351</v>
      </c>
      <c r="F1053" s="74" t="s">
        <v>12639</v>
      </c>
      <c r="G1053" s="121" t="s">
        <v>4887</v>
      </c>
      <c r="H1053" s="205">
        <v>4.01051844124569</v>
      </c>
      <c r="I1053" s="2">
        <v>3.3671795959052702</v>
      </c>
      <c r="J1053" s="2">
        <v>2.8753920449733998</v>
      </c>
      <c r="K1053" s="2">
        <v>3.2712100337624999</v>
      </c>
      <c r="L1053" s="2">
        <v>3.1682354448341501</v>
      </c>
      <c r="M1053" s="2">
        <v>1.2474573803751901</v>
      </c>
      <c r="N1053" s="2">
        <v>3.4004125806115502</v>
      </c>
      <c r="O1053" s="2">
        <v>1.7875188292847299</v>
      </c>
      <c r="P1053" s="17">
        <v>4.0884948013400297</v>
      </c>
      <c r="Q1053" s="16">
        <v>3.4176966940414499</v>
      </c>
      <c r="R1053" s="2">
        <v>2.56230095299061</v>
      </c>
      <c r="S1053" s="17">
        <v>3.0921420704121001</v>
      </c>
      <c r="T1053" s="21">
        <v>0.56924684169664297</v>
      </c>
      <c r="U1053" s="3">
        <v>1.1398513748850401</v>
      </c>
      <c r="V1053" s="22">
        <v>1.1810569997201299</v>
      </c>
      <c r="W1053" s="26">
        <v>0.600534467719403</v>
      </c>
      <c r="X1053" s="27" t="s">
        <v>17</v>
      </c>
      <c r="Y1053" s="26">
        <v>0.330541856551964</v>
      </c>
      <c r="Z1053" s="5">
        <v>-0.85539574105083904</v>
      </c>
      <c r="AA1053" s="4">
        <v>0.69725769571711305</v>
      </c>
      <c r="AB1053" s="5">
        <v>0.325554623629353</v>
      </c>
      <c r="AC1053" s="4">
        <v>0.605946516872652</v>
      </c>
      <c r="AD1053" s="216">
        <v>-0.52984111742148698</v>
      </c>
      <c r="AE1053" s="199">
        <v>1.0431107927257</v>
      </c>
      <c r="AF1053" s="6">
        <v>0.36283422914269498</v>
      </c>
      <c r="AG1053" s="6">
        <v>-0.15718962389202201</v>
      </c>
      <c r="AH1053" s="6">
        <v>0.261354512169443</v>
      </c>
      <c r="AI1053" s="6">
        <v>0.15246757024152799</v>
      </c>
      <c r="AJ1053" s="6">
        <v>-1.8785932160915999</v>
      </c>
      <c r="AK1053" s="6">
        <v>0.39797530728112501</v>
      </c>
      <c r="AL1053" s="6">
        <v>-1.30752378782874</v>
      </c>
      <c r="AM1053" s="63">
        <v>1.12556421625187</v>
      </c>
      <c r="AN1053" s="8">
        <v>1.0431107927257</v>
      </c>
      <c r="AO1053" s="7">
        <v>0.36283422914269498</v>
      </c>
      <c r="AP1053" s="7">
        <v>-0.15718962389202201</v>
      </c>
      <c r="AQ1053" s="7">
        <v>0.261354512169443</v>
      </c>
      <c r="AR1053" s="7">
        <v>0.15246757024152799</v>
      </c>
      <c r="AS1053" s="7">
        <v>-1.8785932160915999</v>
      </c>
      <c r="AT1053" s="7">
        <v>0.39797530728112501</v>
      </c>
      <c r="AU1053" s="7">
        <v>-1.30752378782874</v>
      </c>
      <c r="AV1053" s="9">
        <v>1.12556421625187</v>
      </c>
    </row>
    <row r="1054" spans="1:48" s="33" customFormat="1" ht="25" customHeight="1" x14ac:dyDescent="0.2">
      <c r="A1054" s="13" t="s">
        <v>994</v>
      </c>
      <c r="B1054" s="1" t="s">
        <v>995</v>
      </c>
      <c r="C1054" s="203" t="s">
        <v>996</v>
      </c>
      <c r="D1054" s="201" t="s">
        <v>7648</v>
      </c>
      <c r="E1054" s="74" t="s">
        <v>13511</v>
      </c>
      <c r="F1054" s="74" t="s">
        <v>11860</v>
      </c>
      <c r="G1054" s="121" t="s">
        <v>4887</v>
      </c>
      <c r="H1054" s="205">
        <v>2.4794400471142599</v>
      </c>
      <c r="I1054" s="2">
        <v>0.28357509323841501</v>
      </c>
      <c r="J1054" s="2">
        <v>2.18629693170781</v>
      </c>
      <c r="K1054" s="2">
        <v>1.2635119419673</v>
      </c>
      <c r="L1054" s="2">
        <v>1.0157547168736001</v>
      </c>
      <c r="M1054" s="2">
        <v>0.26029075791179301</v>
      </c>
      <c r="N1054" s="2">
        <v>-2.2830626550320301</v>
      </c>
      <c r="O1054" s="2">
        <v>2.1157552469167098</v>
      </c>
      <c r="P1054" s="17">
        <v>1.3524388962698199</v>
      </c>
      <c r="Q1054" s="16">
        <v>1.6497706906868299</v>
      </c>
      <c r="R1054" s="2">
        <v>0.84651913891756403</v>
      </c>
      <c r="S1054" s="17">
        <v>0.39504382938483301</v>
      </c>
      <c r="T1054" s="21">
        <v>1.1922042733496301</v>
      </c>
      <c r="U1054" s="3">
        <v>0.52258367432308706</v>
      </c>
      <c r="V1054" s="22">
        <v>2.3505007379700902</v>
      </c>
      <c r="W1054" s="26">
        <v>0.62784047748636396</v>
      </c>
      <c r="X1054" s="27" t="s">
        <v>17</v>
      </c>
      <c r="Y1054" s="26">
        <v>0.370129552109354</v>
      </c>
      <c r="Z1054" s="5">
        <v>-0.80325155176926299</v>
      </c>
      <c r="AA1054" s="4">
        <v>0.47070143782652002</v>
      </c>
      <c r="AB1054" s="5">
        <v>1.25472686130199</v>
      </c>
      <c r="AC1054" s="4">
        <v>0.77371167909826599</v>
      </c>
      <c r="AD1054" s="216">
        <v>0.45147530953273202</v>
      </c>
      <c r="AE1054" s="199">
        <v>1.04398227391024</v>
      </c>
      <c r="AF1054" s="6">
        <v>-0.46852107087243</v>
      </c>
      <c r="AG1054" s="6">
        <v>0.84206642213180605</v>
      </c>
      <c r="AH1054" s="6">
        <v>0.206455666090436</v>
      </c>
      <c r="AI1054" s="6">
        <v>3.5801441208863902E-2</v>
      </c>
      <c r="AJ1054" s="6">
        <v>-0.484559231598296</v>
      </c>
      <c r="AK1054" s="6">
        <v>-2.2364112921050499</v>
      </c>
      <c r="AL1054" s="6">
        <v>0.79347758063459795</v>
      </c>
      <c r="AM1054" s="63">
        <v>0.26770821059982802</v>
      </c>
      <c r="AN1054" s="8">
        <v>1.04398227391024</v>
      </c>
      <c r="AO1054" s="7">
        <v>-0.46852107087243</v>
      </c>
      <c r="AP1054" s="7">
        <v>0.84206642213180605</v>
      </c>
      <c r="AQ1054" s="7">
        <v>0.206455666090436</v>
      </c>
      <c r="AR1054" s="7">
        <v>3.5801441208863902E-2</v>
      </c>
      <c r="AS1054" s="7">
        <v>-0.484559231598296</v>
      </c>
      <c r="AT1054" s="7">
        <v>-2.2364112921050499</v>
      </c>
      <c r="AU1054" s="7">
        <v>0.79347758063459795</v>
      </c>
      <c r="AV1054" s="9">
        <v>0.26770821059982802</v>
      </c>
    </row>
    <row r="1055" spans="1:48" s="33" customFormat="1" ht="25" customHeight="1" x14ac:dyDescent="0.2">
      <c r="A1055" s="13" t="s">
        <v>997</v>
      </c>
      <c r="B1055" s="1" t="s">
        <v>998</v>
      </c>
      <c r="C1055" s="203" t="s">
        <v>999</v>
      </c>
      <c r="D1055" s="201" t="s">
        <v>7649</v>
      </c>
      <c r="E1055" s="74" t="s">
        <v>13145</v>
      </c>
      <c r="F1055" s="74" t="s">
        <v>13146</v>
      </c>
      <c r="G1055" s="121" t="s">
        <v>4887</v>
      </c>
      <c r="H1055" s="205">
        <v>2.3102277714992101</v>
      </c>
      <c r="I1055" s="2">
        <v>2.7576966089386601</v>
      </c>
      <c r="J1055" s="2">
        <v>3.2221407338213002</v>
      </c>
      <c r="K1055" s="2">
        <v>2.5909941469355098</v>
      </c>
      <c r="L1055" s="2">
        <v>1.64701578667855</v>
      </c>
      <c r="M1055" s="2">
        <v>1.8383864523739599</v>
      </c>
      <c r="N1055" s="2">
        <v>0.94984692527121295</v>
      </c>
      <c r="O1055" s="2">
        <v>3.25650626484954</v>
      </c>
      <c r="P1055" s="17">
        <v>1.84727769700392</v>
      </c>
      <c r="Q1055" s="16">
        <v>2.7633550380863898</v>
      </c>
      <c r="R1055" s="2">
        <v>2.02546546199601</v>
      </c>
      <c r="S1055" s="17">
        <v>2.0178769623748898</v>
      </c>
      <c r="T1055" s="21">
        <v>0.455982813358221</v>
      </c>
      <c r="U1055" s="3">
        <v>0.49902174605845401</v>
      </c>
      <c r="V1055" s="22">
        <v>1.16275423423216</v>
      </c>
      <c r="W1055" s="26">
        <v>0.45086405291118098</v>
      </c>
      <c r="X1055" s="27" t="s">
        <v>17</v>
      </c>
      <c r="Y1055" s="26">
        <v>0.13222233772061501</v>
      </c>
      <c r="Z1055" s="5">
        <v>-0.73788957609038197</v>
      </c>
      <c r="AA1055" s="4">
        <v>0.38762519798571599</v>
      </c>
      <c r="AB1055" s="5">
        <v>0.74547807571149605</v>
      </c>
      <c r="AC1055" s="4">
        <v>0.99242787378382102</v>
      </c>
      <c r="AD1055" s="216">
        <v>7.5884996211144102E-3</v>
      </c>
      <c r="AE1055" s="199">
        <v>5.3815784208343903E-2</v>
      </c>
      <c r="AF1055" s="6">
        <v>0.63648435483927801</v>
      </c>
      <c r="AG1055" s="6">
        <v>1.24125718311454</v>
      </c>
      <c r="AH1055" s="6">
        <v>0.41941385265223602</v>
      </c>
      <c r="AI1055" s="6">
        <v>-0.80978129091322204</v>
      </c>
      <c r="AJ1055" s="6">
        <v>-0.56058925135241899</v>
      </c>
      <c r="AK1055" s="6">
        <v>-1.7175950870405901</v>
      </c>
      <c r="AL1055" s="6">
        <v>1.2860060307835299</v>
      </c>
      <c r="AM1055" s="63">
        <v>-0.54901157629170505</v>
      </c>
      <c r="AN1055" s="8">
        <v>5.3815784208343903E-2</v>
      </c>
      <c r="AO1055" s="7">
        <v>0.63648435483927801</v>
      </c>
      <c r="AP1055" s="7">
        <v>1.24125718311454</v>
      </c>
      <c r="AQ1055" s="7">
        <v>0.41941385265223602</v>
      </c>
      <c r="AR1055" s="7">
        <v>-0.80978129091322204</v>
      </c>
      <c r="AS1055" s="7">
        <v>-0.56058925135241899</v>
      </c>
      <c r="AT1055" s="7">
        <v>-1.7175950870405901</v>
      </c>
      <c r="AU1055" s="7">
        <v>1.2860060307835299</v>
      </c>
      <c r="AV1055" s="9">
        <v>-0.54901157629170505</v>
      </c>
    </row>
    <row r="1056" spans="1:48" s="33" customFormat="1" ht="25" customHeight="1" x14ac:dyDescent="0.2">
      <c r="A1056" s="13" t="s">
        <v>1000</v>
      </c>
      <c r="B1056" s="1" t="s">
        <v>1001</v>
      </c>
      <c r="C1056" s="203" t="s">
        <v>1002</v>
      </c>
      <c r="D1056" s="201" t="s">
        <v>7650</v>
      </c>
      <c r="E1056" s="74" t="s">
        <v>13490</v>
      </c>
      <c r="F1056" s="74" t="s">
        <v>12449</v>
      </c>
      <c r="G1056" s="121" t="s">
        <v>4887</v>
      </c>
      <c r="H1056" s="205">
        <v>-2.1101993820710101</v>
      </c>
      <c r="I1056" s="2">
        <v>0.53239106307199802</v>
      </c>
      <c r="J1056" s="2">
        <v>-1.1673987159007999</v>
      </c>
      <c r="K1056" s="2">
        <v>-6.6222949674600101E-2</v>
      </c>
      <c r="L1056" s="2">
        <v>-5.4005650491563397</v>
      </c>
      <c r="M1056" s="2">
        <v>-1.4724071762256701</v>
      </c>
      <c r="N1056" s="2">
        <v>1.57160549206361</v>
      </c>
      <c r="O1056" s="2">
        <v>0.35082978063428899</v>
      </c>
      <c r="P1056" s="17">
        <v>1.6107030277854</v>
      </c>
      <c r="Q1056" s="16">
        <v>-0.91506901163326804</v>
      </c>
      <c r="R1056" s="2">
        <v>-2.3130650583521999</v>
      </c>
      <c r="S1056" s="17">
        <v>1.17771276682777</v>
      </c>
      <c r="T1056" s="21">
        <v>1.3392437324595099</v>
      </c>
      <c r="U1056" s="3">
        <v>2.7647478482968202</v>
      </c>
      <c r="V1056" s="22">
        <v>0.71636845196244003</v>
      </c>
      <c r="W1056" s="26">
        <v>0.138974736351138</v>
      </c>
      <c r="X1056" s="27" t="s">
        <v>17</v>
      </c>
      <c r="Y1056" s="26">
        <v>0.49011916759310797</v>
      </c>
      <c r="Z1056" s="5">
        <v>-1.3979960467189401</v>
      </c>
      <c r="AA1056" s="4">
        <v>9.5399097061809393E-2</v>
      </c>
      <c r="AB1056" s="5">
        <v>-2.0927817784610299</v>
      </c>
      <c r="AC1056" s="4">
        <v>0.153260460144235</v>
      </c>
      <c r="AD1056" s="216">
        <v>-3.4907778251799702</v>
      </c>
      <c r="AE1056" s="199">
        <v>-0.65103157702699399</v>
      </c>
      <c r="AF1056" s="6">
        <v>0.55481333641109498</v>
      </c>
      <c r="AG1056" s="6">
        <v>-0.22082061120104701</v>
      </c>
      <c r="AH1056" s="6">
        <v>0.281658764271489</v>
      </c>
      <c r="AI1056" s="6">
        <v>-2.1524638970819701</v>
      </c>
      <c r="AJ1056" s="6">
        <v>-0.35999953736205098</v>
      </c>
      <c r="AK1056" s="6">
        <v>1.02901902934177</v>
      </c>
      <c r="AL1056" s="6">
        <v>0.47196480068464403</v>
      </c>
      <c r="AM1056" s="63">
        <v>1.0468596919630699</v>
      </c>
      <c r="AN1056" s="8">
        <v>-0.65103157702699399</v>
      </c>
      <c r="AO1056" s="7">
        <v>0.55481333641109498</v>
      </c>
      <c r="AP1056" s="7">
        <v>-0.22082061120104701</v>
      </c>
      <c r="AQ1056" s="7">
        <v>0.281658764271489</v>
      </c>
      <c r="AR1056" s="7" t="s">
        <v>4887</v>
      </c>
      <c r="AS1056" s="7">
        <v>-0.35999953736205098</v>
      </c>
      <c r="AT1056" s="7">
        <v>1.02901902934177</v>
      </c>
      <c r="AU1056" s="7">
        <v>0.47196480068464403</v>
      </c>
      <c r="AV1056" s="9">
        <v>1.0468596919630699</v>
      </c>
    </row>
    <row r="1057" spans="1:48" s="33" customFormat="1" ht="25" customHeight="1" x14ac:dyDescent="0.2">
      <c r="A1057" s="13" t="s">
        <v>1003</v>
      </c>
      <c r="B1057" s="1" t="s">
        <v>1003</v>
      </c>
      <c r="C1057" s="203" t="s">
        <v>1004</v>
      </c>
      <c r="D1057" s="201" t="s">
        <v>4970</v>
      </c>
      <c r="E1057" s="74" t="s">
        <v>13174</v>
      </c>
      <c r="F1057" s="74" t="s">
        <v>10568</v>
      </c>
      <c r="G1057" s="121" t="s">
        <v>4887</v>
      </c>
      <c r="H1057" s="205">
        <v>1.3871943605643799</v>
      </c>
      <c r="I1057" s="2">
        <v>-0.89826120053855996</v>
      </c>
      <c r="J1057" s="2">
        <v>0.92021746023101203</v>
      </c>
      <c r="K1057" s="2">
        <v>-2.0321645607559399E-3</v>
      </c>
      <c r="L1057" s="2">
        <v>-1.3278322591435401</v>
      </c>
      <c r="M1057" s="2">
        <v>-6.44085021024752</v>
      </c>
      <c r="N1057" s="2">
        <v>-0.96218947729538595</v>
      </c>
      <c r="O1057" s="2">
        <v>1.3101473076082399</v>
      </c>
      <c r="P1057" s="17">
        <v>1.3503793057154001</v>
      </c>
      <c r="Q1057" s="16">
        <v>0.46971687341894502</v>
      </c>
      <c r="R1057" s="2">
        <v>-2.5902382113172702</v>
      </c>
      <c r="S1057" s="17">
        <v>0.56611237867608599</v>
      </c>
      <c r="T1057" s="21">
        <v>1.2074932150876101</v>
      </c>
      <c r="U1057" s="3">
        <v>3.3999773598405199</v>
      </c>
      <c r="V1057" s="22">
        <v>1.3237010899906001</v>
      </c>
      <c r="W1057" s="26">
        <v>0.22078480938419101</v>
      </c>
      <c r="X1057" s="27" t="s">
        <v>17</v>
      </c>
      <c r="Y1057" s="26">
        <v>0.25540778143632198</v>
      </c>
      <c r="Z1057" s="5">
        <v>-3.05995508473621</v>
      </c>
      <c r="AA1057" s="4">
        <v>0.93027257411363895</v>
      </c>
      <c r="AB1057" s="5">
        <v>-9.6395505257140995E-2</v>
      </c>
      <c r="AC1057" s="4">
        <v>0.24457810365463101</v>
      </c>
      <c r="AD1057" s="216">
        <v>-3.1563505899933602</v>
      </c>
      <c r="AE1057" s="199">
        <v>0.77085129076553505</v>
      </c>
      <c r="AF1057" s="6">
        <v>-0.153789448752363</v>
      </c>
      <c r="AG1057" s="6">
        <v>0.58192358908069197</v>
      </c>
      <c r="AH1057" s="6">
        <v>0.20880341575470801</v>
      </c>
      <c r="AI1057" s="6">
        <v>-0.327583640188011</v>
      </c>
      <c r="AJ1057" s="6">
        <v>-2.39618859577749</v>
      </c>
      <c r="AK1057" s="6">
        <v>-0.179653302813918</v>
      </c>
      <c r="AL1057" s="6">
        <v>0.73967989315207106</v>
      </c>
      <c r="AM1057" s="63">
        <v>0.75595679877877198</v>
      </c>
      <c r="AN1057" s="8">
        <v>0.77085129076553505</v>
      </c>
      <c r="AO1057" s="7">
        <v>-0.153789448752363</v>
      </c>
      <c r="AP1057" s="7">
        <v>0.58192358908069197</v>
      </c>
      <c r="AQ1057" s="7">
        <v>0.20880341575470801</v>
      </c>
      <c r="AR1057" s="7">
        <v>-0.327583640188011</v>
      </c>
      <c r="AS1057" s="7" t="s">
        <v>4887</v>
      </c>
      <c r="AT1057" s="7">
        <v>-0.179653302813918</v>
      </c>
      <c r="AU1057" s="7">
        <v>0.73967989315207106</v>
      </c>
      <c r="AV1057" s="9">
        <v>0.75595679877877198</v>
      </c>
    </row>
    <row r="1058" spans="1:48" s="33" customFormat="1" ht="25" customHeight="1" x14ac:dyDescent="0.2">
      <c r="A1058" s="13" t="s">
        <v>1005</v>
      </c>
      <c r="B1058" s="1" t="s">
        <v>1005</v>
      </c>
      <c r="C1058" s="203" t="s">
        <v>1006</v>
      </c>
      <c r="D1058" s="201" t="s">
        <v>7651</v>
      </c>
      <c r="E1058" s="74" t="s">
        <v>13652</v>
      </c>
      <c r="F1058" s="74" t="s">
        <v>12592</v>
      </c>
      <c r="G1058" s="121" t="s">
        <v>13653</v>
      </c>
      <c r="H1058" s="205">
        <v>-2.5004219805241901</v>
      </c>
      <c r="I1058" s="2">
        <v>-5.0426283829297498</v>
      </c>
      <c r="J1058" s="2">
        <v>-4.2568879290595296</v>
      </c>
      <c r="K1058" s="2">
        <v>-7.09884858898634</v>
      </c>
      <c r="L1058" s="2">
        <v>-3.5083833968113902</v>
      </c>
      <c r="M1058" s="2">
        <v>-5.3675589627926401</v>
      </c>
      <c r="N1058" s="2">
        <v>-4.7743798517021903</v>
      </c>
      <c r="O1058" s="2">
        <v>-4.4969744160996896</v>
      </c>
      <c r="P1058" s="17">
        <v>-5.7321779314672003</v>
      </c>
      <c r="Q1058" s="16">
        <v>-3.93331276417116</v>
      </c>
      <c r="R1058" s="2">
        <v>-5.3249303161967898</v>
      </c>
      <c r="S1058" s="17">
        <v>-5.0011773997563598</v>
      </c>
      <c r="T1058" s="21">
        <v>1.30162552741076</v>
      </c>
      <c r="U1058" s="3">
        <v>1.7956121449767199</v>
      </c>
      <c r="V1058" s="22">
        <v>0.64808161287495203</v>
      </c>
      <c r="W1058" s="26">
        <v>0.45727070737603898</v>
      </c>
      <c r="X1058" s="27" t="s">
        <v>17</v>
      </c>
      <c r="Y1058" s="26">
        <v>0.34366080768200702</v>
      </c>
      <c r="Z1058" s="5">
        <v>-1.39161755202563</v>
      </c>
      <c r="AA1058" s="4">
        <v>0.29481496543107999</v>
      </c>
      <c r="AB1058" s="5">
        <v>1.0678646355852</v>
      </c>
      <c r="AC1058" s="4">
        <v>0.79150023107132295</v>
      </c>
      <c r="AD1058" s="216">
        <v>-0.32375291644043303</v>
      </c>
      <c r="AE1058" s="199">
        <v>1.7115556379905801</v>
      </c>
      <c r="AF1058" s="6">
        <v>-0.219945488308948</v>
      </c>
      <c r="AG1058" s="6">
        <v>0.37703930812352998</v>
      </c>
      <c r="AH1058" s="6">
        <v>-1.7822071678327001</v>
      </c>
      <c r="AI1058" s="6">
        <v>0.94573323703093704</v>
      </c>
      <c r="AJ1058" s="6">
        <v>-0.46681914120371998</v>
      </c>
      <c r="AK1058" s="6">
        <v>-1.6137355458701898E-2</v>
      </c>
      <c r="AL1058" s="6">
        <v>0.19462795093060001</v>
      </c>
      <c r="AM1058" s="63">
        <v>-0.74384698127157101</v>
      </c>
      <c r="AN1058" s="8">
        <v>1.7115556379905801</v>
      </c>
      <c r="AO1058" s="7">
        <v>-0.219945488308948</v>
      </c>
      <c r="AP1058" s="7">
        <v>0.37703930812352998</v>
      </c>
      <c r="AQ1058" s="7" t="s">
        <v>4887</v>
      </c>
      <c r="AR1058" s="7" t="s">
        <v>4887</v>
      </c>
      <c r="AS1058" s="7" t="s">
        <v>4887</v>
      </c>
      <c r="AT1058" s="7" t="s">
        <v>4887</v>
      </c>
      <c r="AU1058" s="7">
        <v>0.19462795093060001</v>
      </c>
      <c r="AV1058" s="9">
        <v>-0.74384698127157101</v>
      </c>
    </row>
    <row r="1059" spans="1:48" s="33" customFormat="1" ht="25" customHeight="1" x14ac:dyDescent="0.2">
      <c r="A1059" s="13" t="s">
        <v>1007</v>
      </c>
      <c r="B1059" s="1" t="s">
        <v>1008</v>
      </c>
      <c r="C1059" s="203" t="s">
        <v>1009</v>
      </c>
      <c r="D1059" s="201" t="s">
        <v>4987</v>
      </c>
      <c r="E1059" s="74" t="s">
        <v>12984</v>
      </c>
      <c r="F1059" s="74" t="s">
        <v>12985</v>
      </c>
      <c r="G1059" s="121" t="s">
        <v>4887</v>
      </c>
      <c r="H1059" s="205">
        <v>1.4351308667592899</v>
      </c>
      <c r="I1059" s="2">
        <v>-0.38740642739113101</v>
      </c>
      <c r="J1059" s="2">
        <v>0.80085621792429196</v>
      </c>
      <c r="K1059" s="2">
        <v>0.14634361679305399</v>
      </c>
      <c r="L1059" s="2">
        <v>-2.3411811687927302</v>
      </c>
      <c r="M1059" s="2">
        <v>-6.9017643699427396</v>
      </c>
      <c r="N1059" s="2">
        <v>-4.1356492735434403</v>
      </c>
      <c r="O1059" s="2">
        <v>0.90898359234047998</v>
      </c>
      <c r="P1059" s="17">
        <v>0.67093590342058096</v>
      </c>
      <c r="Q1059" s="16">
        <v>0.61619355243081697</v>
      </c>
      <c r="R1059" s="2">
        <v>-3.0322006406474702</v>
      </c>
      <c r="S1059" s="17">
        <v>-0.85190992592745796</v>
      </c>
      <c r="T1059" s="21">
        <v>0.92519499142756501</v>
      </c>
      <c r="U1059" s="3">
        <v>3.5745052078622099</v>
      </c>
      <c r="V1059" s="22">
        <v>2.8462914033635198</v>
      </c>
      <c r="W1059" s="26">
        <v>0.317942993687994</v>
      </c>
      <c r="X1059" s="27" t="s">
        <v>17</v>
      </c>
      <c r="Y1059" s="26">
        <v>0.21420825613397099</v>
      </c>
      <c r="Z1059" s="5">
        <v>-3.6483941930782899</v>
      </c>
      <c r="AA1059" s="4">
        <v>0.47132315897962002</v>
      </c>
      <c r="AB1059" s="5">
        <v>1.46810347835828</v>
      </c>
      <c r="AC1059" s="4">
        <v>0.457158616415207</v>
      </c>
      <c r="AD1059" s="216">
        <v>-2.1802907147200101</v>
      </c>
      <c r="AE1059" s="199">
        <v>0.89470189162034697</v>
      </c>
      <c r="AF1059" s="6">
        <v>0.248764653750217</v>
      </c>
      <c r="AG1059" s="6">
        <v>0.66990450830506698</v>
      </c>
      <c r="AH1059" s="6">
        <v>0.43793446133657299</v>
      </c>
      <c r="AI1059" s="6">
        <v>-0.44368529716816102</v>
      </c>
      <c r="AJ1059" s="6">
        <v>-2.06003110555447</v>
      </c>
      <c r="AK1059" s="6">
        <v>-1.07967435195952</v>
      </c>
      <c r="AL1059" s="6">
        <v>0.70822663087161797</v>
      </c>
      <c r="AM1059" s="63">
        <v>0.623858608798322</v>
      </c>
      <c r="AN1059" s="8">
        <v>0.89470189162034697</v>
      </c>
      <c r="AO1059" s="7">
        <v>0.248764653750217</v>
      </c>
      <c r="AP1059" s="7">
        <v>0.66990450830506698</v>
      </c>
      <c r="AQ1059" s="7">
        <v>0.43793446133657299</v>
      </c>
      <c r="AR1059" s="7">
        <v>-0.44368529716816102</v>
      </c>
      <c r="AS1059" s="7" t="s">
        <v>4887</v>
      </c>
      <c r="AT1059" s="7">
        <v>-1.07967435195952</v>
      </c>
      <c r="AU1059" s="7">
        <v>0.70822663087161797</v>
      </c>
      <c r="AV1059" s="9">
        <v>0.623858608798322</v>
      </c>
    </row>
    <row r="1060" spans="1:48" s="33" customFormat="1" ht="25" customHeight="1" x14ac:dyDescent="0.2">
      <c r="A1060" s="13" t="s">
        <v>1010</v>
      </c>
      <c r="B1060" s="1" t="s">
        <v>1010</v>
      </c>
      <c r="C1060" s="203" t="s">
        <v>1011</v>
      </c>
      <c r="D1060" s="201" t="s">
        <v>1010</v>
      </c>
      <c r="E1060" s="74" t="s">
        <v>13654</v>
      </c>
      <c r="F1060" s="74" t="s">
        <v>13655</v>
      </c>
      <c r="G1060" s="121" t="s">
        <v>13656</v>
      </c>
      <c r="H1060" s="205">
        <v>-1.2784015880363699</v>
      </c>
      <c r="I1060" s="2">
        <v>-5.5484906713097004</v>
      </c>
      <c r="J1060" s="2">
        <v>-2.4632397509437598</v>
      </c>
      <c r="K1060" s="2">
        <v>-2.5844420558091699</v>
      </c>
      <c r="L1060" s="2">
        <v>-4.1652041318891797</v>
      </c>
      <c r="M1060" s="2">
        <v>-6.5816911467654302</v>
      </c>
      <c r="N1060" s="2">
        <v>-2.5095592015772898</v>
      </c>
      <c r="O1060" s="2">
        <v>-1.0816446312600501</v>
      </c>
      <c r="P1060" s="17">
        <v>-0.94799202361380397</v>
      </c>
      <c r="Q1060" s="16">
        <v>-3.0967106700966101</v>
      </c>
      <c r="R1060" s="2">
        <v>-4.4437791114879204</v>
      </c>
      <c r="S1060" s="17">
        <v>-1.5130652854837101</v>
      </c>
      <c r="T1060" s="21">
        <v>2.2043999747849301</v>
      </c>
      <c r="U1060" s="3">
        <v>2.0131326553984201</v>
      </c>
      <c r="V1060" s="22">
        <v>0.86557255530157295</v>
      </c>
      <c r="W1060" s="26">
        <v>0.215399908892731</v>
      </c>
      <c r="X1060" s="27" t="s">
        <v>17</v>
      </c>
      <c r="Y1060" s="26">
        <v>0.47848259150378297</v>
      </c>
      <c r="Z1060" s="5">
        <v>-1.3470684413913201</v>
      </c>
      <c r="AA1060" s="4">
        <v>0.341951576294102</v>
      </c>
      <c r="AB1060" s="5">
        <v>-1.5836453846128999</v>
      </c>
      <c r="AC1060" s="4">
        <v>0.11259904566604</v>
      </c>
      <c r="AD1060" s="216">
        <v>-2.9307138260042098</v>
      </c>
      <c r="AE1060" s="199">
        <v>0.86655968375310899</v>
      </c>
      <c r="AF1060" s="6">
        <v>-1.2607143573364501</v>
      </c>
      <c r="AG1060" s="6">
        <v>0.27629671319395199</v>
      </c>
      <c r="AH1060" s="6">
        <v>0.215916118824068</v>
      </c>
      <c r="AI1060" s="6">
        <v>-0.57158832522984504</v>
      </c>
      <c r="AJ1060" s="6">
        <v>-1.7754344270623801</v>
      </c>
      <c r="AK1060" s="6">
        <v>0.25322127776188802</v>
      </c>
      <c r="AL1060" s="6">
        <v>0.96458011339557304</v>
      </c>
      <c r="AM1060" s="63">
        <v>1.0311632027000801</v>
      </c>
      <c r="AN1060" s="8">
        <v>0.86655968375310899</v>
      </c>
      <c r="AO1060" s="7" t="s">
        <v>4887</v>
      </c>
      <c r="AP1060" s="7">
        <v>0.27629671319395199</v>
      </c>
      <c r="AQ1060" s="7">
        <v>0.215916118824068</v>
      </c>
      <c r="AR1060" s="7" t="s">
        <v>4887</v>
      </c>
      <c r="AS1060" s="7" t="s">
        <v>4887</v>
      </c>
      <c r="AT1060" s="7">
        <v>0.25322127776188802</v>
      </c>
      <c r="AU1060" s="7">
        <v>0.96458011339557304</v>
      </c>
      <c r="AV1060" s="9">
        <v>1.0311632027000801</v>
      </c>
    </row>
    <row r="1061" spans="1:48" s="33" customFormat="1" ht="25" customHeight="1" x14ac:dyDescent="0.2">
      <c r="A1061" s="13" t="s">
        <v>1015</v>
      </c>
      <c r="B1061" s="1" t="s">
        <v>1016</v>
      </c>
      <c r="C1061" s="203" t="s">
        <v>1017</v>
      </c>
      <c r="D1061" s="201" t="s">
        <v>7652</v>
      </c>
      <c r="E1061" s="74" t="s">
        <v>13540</v>
      </c>
      <c r="F1061" s="74" t="s">
        <v>11580</v>
      </c>
      <c r="G1061" s="121" t="s">
        <v>4887</v>
      </c>
      <c r="H1061" s="205">
        <v>-2.3199668685665502</v>
      </c>
      <c r="I1061" s="2">
        <v>-7.5539975361727603</v>
      </c>
      <c r="J1061" s="2">
        <v>-5.5311376473944902</v>
      </c>
      <c r="K1061" s="2">
        <v>-1.33959960283128</v>
      </c>
      <c r="L1061" s="2">
        <v>-3.5784606881058698</v>
      </c>
      <c r="M1061" s="2">
        <v>-7.1427541157386401</v>
      </c>
      <c r="N1061" s="2">
        <v>-1.4601655125577899</v>
      </c>
      <c r="O1061" s="2">
        <v>-0.75665404378888501</v>
      </c>
      <c r="P1061" s="17">
        <v>-0.37256275867143901</v>
      </c>
      <c r="Q1061" s="16">
        <v>-5.1350340173779303</v>
      </c>
      <c r="R1061" s="2">
        <v>-4.0202714688919299</v>
      </c>
      <c r="S1061" s="17">
        <v>-0.863127438339371</v>
      </c>
      <c r="T1061" s="21">
        <v>2.63940198182179</v>
      </c>
      <c r="U1061" s="3">
        <v>2.9266957733395098</v>
      </c>
      <c r="V1061" s="22">
        <v>0.55156357328563699</v>
      </c>
      <c r="W1061" s="26">
        <v>0.13907243258796001</v>
      </c>
      <c r="X1061" s="27" t="s">
        <v>17</v>
      </c>
      <c r="Y1061" s="26">
        <v>0.65010021407958396</v>
      </c>
      <c r="Z1061" s="5">
        <v>1.114762548486</v>
      </c>
      <c r="AA1061" s="4">
        <v>0.101469642240278</v>
      </c>
      <c r="AB1061" s="5">
        <v>-4.2719065790385597</v>
      </c>
      <c r="AC1061" s="4">
        <v>0.19930457521431799</v>
      </c>
      <c r="AD1061" s="216">
        <v>-3.1571440305525602</v>
      </c>
      <c r="AE1061" s="199">
        <v>0.368810251949511</v>
      </c>
      <c r="AF1061" s="6">
        <v>-1.5246117896912199</v>
      </c>
      <c r="AG1061" s="6">
        <v>-0.79283780061839204</v>
      </c>
      <c r="AH1061" s="6">
        <v>0.72346025454400498</v>
      </c>
      <c r="AI1061" s="6">
        <v>-8.6452639789367305E-2</v>
      </c>
      <c r="AJ1061" s="6">
        <v>-1.3758435828962401</v>
      </c>
      <c r="AK1061" s="6">
        <v>0.67984527300415798</v>
      </c>
      <c r="AL1061" s="6">
        <v>0.93434208551964404</v>
      </c>
      <c r="AM1061" s="63">
        <v>1.0732879479779001</v>
      </c>
      <c r="AN1061" s="8">
        <v>0.368810251949511</v>
      </c>
      <c r="AO1061" s="7" t="s">
        <v>4887</v>
      </c>
      <c r="AP1061" s="7" t="s">
        <v>4887</v>
      </c>
      <c r="AQ1061" s="7">
        <v>0.72346025454400498</v>
      </c>
      <c r="AR1061" s="7" t="s">
        <v>4887</v>
      </c>
      <c r="AS1061" s="7" t="s">
        <v>4887</v>
      </c>
      <c r="AT1061" s="7">
        <v>0.67984527300415798</v>
      </c>
      <c r="AU1061" s="7">
        <v>0.93434208551964404</v>
      </c>
      <c r="AV1061" s="9">
        <v>1.0732879479779001</v>
      </c>
    </row>
    <row r="1062" spans="1:48" s="33" customFormat="1" ht="25" customHeight="1" x14ac:dyDescent="0.2">
      <c r="A1062" s="13" t="s">
        <v>1018</v>
      </c>
      <c r="B1062" s="1" t="s">
        <v>1019</v>
      </c>
      <c r="C1062" s="203" t="s">
        <v>1020</v>
      </c>
      <c r="D1062" s="201" t="s">
        <v>1019</v>
      </c>
      <c r="E1062" s="74" t="s">
        <v>8776</v>
      </c>
      <c r="F1062" s="74" t="s">
        <v>8777</v>
      </c>
      <c r="G1062" s="121" t="s">
        <v>8778</v>
      </c>
      <c r="H1062" s="205">
        <v>-3.2026817233259801</v>
      </c>
      <c r="I1062" s="2">
        <v>-4.5747351113016297</v>
      </c>
      <c r="J1062" s="2">
        <v>-2.4456325302095299</v>
      </c>
      <c r="K1062" s="2">
        <v>-3.9494001095050701</v>
      </c>
      <c r="L1062" s="2">
        <v>-7.3848246285763901</v>
      </c>
      <c r="M1062" s="2">
        <v>-4.3704621734701998</v>
      </c>
      <c r="N1062" s="2">
        <v>-6.6543311118298103</v>
      </c>
      <c r="O1062" s="2">
        <v>-2.1247980545879801</v>
      </c>
      <c r="P1062" s="17">
        <v>-3.1300158128581699</v>
      </c>
      <c r="Q1062" s="16">
        <v>-3.4076831216123802</v>
      </c>
      <c r="R1062" s="2">
        <v>-5.2348956371838904</v>
      </c>
      <c r="S1062" s="17">
        <v>-3.9697149930919902</v>
      </c>
      <c r="T1062" s="21">
        <v>1.0792537376251199</v>
      </c>
      <c r="U1062" s="3">
        <v>1.8737580730847101</v>
      </c>
      <c r="V1062" s="22">
        <v>2.3786526573095199</v>
      </c>
      <c r="W1062" s="26">
        <v>0.50678021900020898</v>
      </c>
      <c r="X1062" s="27" t="s">
        <v>17</v>
      </c>
      <c r="Y1062" s="26">
        <v>0.23413862200708699</v>
      </c>
      <c r="Z1062" s="5">
        <v>-1.8272125155715</v>
      </c>
      <c r="AA1062" s="4">
        <v>0.73587596753889095</v>
      </c>
      <c r="AB1062" s="5">
        <v>0.56203187147960698</v>
      </c>
      <c r="AC1062" s="4">
        <v>0.51136976741097695</v>
      </c>
      <c r="AD1062" s="216">
        <v>-1.2651806440919</v>
      </c>
      <c r="AE1062" s="199">
        <v>0.55631270920946696</v>
      </c>
      <c r="AF1062" s="6">
        <v>-0.20589858919055601</v>
      </c>
      <c r="AG1062" s="6">
        <v>0.97687320160352498</v>
      </c>
      <c r="AH1062" s="6">
        <v>0.141491248429085</v>
      </c>
      <c r="AI1062" s="6">
        <v>-1.76697631280775</v>
      </c>
      <c r="AJ1062" s="6">
        <v>-9.2419665894280204E-2</v>
      </c>
      <c r="AK1062" s="6">
        <v>-1.36116818846522</v>
      </c>
      <c r="AL1062" s="6">
        <v>1.15510508702294</v>
      </c>
      <c r="AM1062" s="63">
        <v>0.596680510092788</v>
      </c>
      <c r="AN1062" s="8">
        <v>0.55631270920946696</v>
      </c>
      <c r="AO1062" s="7" t="s">
        <v>4887</v>
      </c>
      <c r="AP1062" s="7">
        <v>0.97687320160352498</v>
      </c>
      <c r="AQ1062" s="7">
        <v>0.141491248429085</v>
      </c>
      <c r="AR1062" s="7" t="s">
        <v>4887</v>
      </c>
      <c r="AS1062" s="7">
        <v>-9.2419665894280204E-2</v>
      </c>
      <c r="AT1062" s="7" t="s">
        <v>4887</v>
      </c>
      <c r="AU1062" s="7">
        <v>1.15510508702294</v>
      </c>
      <c r="AV1062" s="9">
        <v>0.596680510092788</v>
      </c>
    </row>
    <row r="1063" spans="1:48" s="33" customFormat="1" ht="25" customHeight="1" x14ac:dyDescent="0.2">
      <c r="A1063" s="13" t="s">
        <v>1021</v>
      </c>
      <c r="B1063" s="1" t="s">
        <v>1021</v>
      </c>
      <c r="C1063" s="203" t="s">
        <v>1022</v>
      </c>
      <c r="D1063" s="201" t="s">
        <v>7653</v>
      </c>
      <c r="E1063" s="74" t="s">
        <v>13349</v>
      </c>
      <c r="F1063" s="74" t="s">
        <v>13350</v>
      </c>
      <c r="G1063" s="121" t="s">
        <v>4887</v>
      </c>
      <c r="H1063" s="205">
        <v>-5.8364757987159503</v>
      </c>
      <c r="I1063" s="2">
        <v>-1.1660534117487</v>
      </c>
      <c r="J1063" s="2">
        <v>-2.6115268279085702</v>
      </c>
      <c r="K1063" s="2">
        <v>-1.38438523083918</v>
      </c>
      <c r="L1063" s="2">
        <v>-4.73381913957276</v>
      </c>
      <c r="M1063" s="2">
        <v>-1.56669371831173</v>
      </c>
      <c r="N1063" s="2">
        <v>-1.02127105448343</v>
      </c>
      <c r="O1063" s="2">
        <v>-0.34450251745078803</v>
      </c>
      <c r="P1063" s="17">
        <v>-8.2551342851211004E-2</v>
      </c>
      <c r="Q1063" s="16">
        <v>-3.20468534612441</v>
      </c>
      <c r="R1063" s="2">
        <v>-2.5616326962412299</v>
      </c>
      <c r="S1063" s="17">
        <v>-0.48277497159514199</v>
      </c>
      <c r="T1063" s="21">
        <v>2.3910435146542701</v>
      </c>
      <c r="U1063" s="3">
        <v>1.8833758399735601</v>
      </c>
      <c r="V1063" s="22">
        <v>0.48439459940532498</v>
      </c>
      <c r="W1063" s="26">
        <v>0.22702659250474599</v>
      </c>
      <c r="X1063" s="27" t="s">
        <v>17</v>
      </c>
      <c r="Y1063" s="26">
        <v>0.73390809293791204</v>
      </c>
      <c r="Z1063" s="5">
        <v>0.643052649883183</v>
      </c>
      <c r="AA1063" s="4">
        <v>0.18328336156741001</v>
      </c>
      <c r="AB1063" s="5">
        <v>-2.7219103745292701</v>
      </c>
      <c r="AC1063" s="4">
        <v>0.190323692208031</v>
      </c>
      <c r="AD1063" s="216">
        <v>-2.0788577246460802</v>
      </c>
      <c r="AE1063" s="199">
        <v>-1.90241116153987</v>
      </c>
      <c r="AF1063" s="6">
        <v>0.464764637109845</v>
      </c>
      <c r="AG1063" s="6">
        <v>-0.26786496356039702</v>
      </c>
      <c r="AH1063" s="6">
        <v>0.354104453639423</v>
      </c>
      <c r="AI1063" s="6">
        <v>-1.34353619446464</v>
      </c>
      <c r="AJ1063" s="6">
        <v>0.261702481467119</v>
      </c>
      <c r="AK1063" s="6">
        <v>0.53814671346040699</v>
      </c>
      <c r="AL1063" s="6">
        <v>0.88116281980266797</v>
      </c>
      <c r="AM1063" s="63">
        <v>1.0139312140854499</v>
      </c>
      <c r="AN1063" s="8" t="s">
        <v>4887</v>
      </c>
      <c r="AO1063" s="7">
        <v>0.464764637109845</v>
      </c>
      <c r="AP1063" s="7">
        <v>-0.26786496356039702</v>
      </c>
      <c r="AQ1063" s="7">
        <v>0.354104453639423</v>
      </c>
      <c r="AR1063" s="7" t="s">
        <v>4887</v>
      </c>
      <c r="AS1063" s="7">
        <v>0.261702481467119</v>
      </c>
      <c r="AT1063" s="7">
        <v>0.53814671346040699</v>
      </c>
      <c r="AU1063" s="7">
        <v>0.88116281980266797</v>
      </c>
      <c r="AV1063" s="9">
        <v>1.0139312140854499</v>
      </c>
    </row>
    <row r="1064" spans="1:48" s="33" customFormat="1" ht="25" customHeight="1" x14ac:dyDescent="0.2">
      <c r="A1064" s="13" t="s">
        <v>1025</v>
      </c>
      <c r="B1064" s="1" t="s">
        <v>1026</v>
      </c>
      <c r="C1064" s="203" t="s">
        <v>1027</v>
      </c>
      <c r="D1064" s="201" t="s">
        <v>7654</v>
      </c>
      <c r="E1064" s="74" t="s">
        <v>13363</v>
      </c>
      <c r="F1064" s="74" t="s">
        <v>12843</v>
      </c>
      <c r="G1064" s="121" t="s">
        <v>4887</v>
      </c>
      <c r="H1064" s="205">
        <v>-2.0296863622931798</v>
      </c>
      <c r="I1064" s="2">
        <v>-5.3376451287337598</v>
      </c>
      <c r="J1064" s="2">
        <v>-1.2522396530986299</v>
      </c>
      <c r="K1064" s="2">
        <v>-2.05761182561384</v>
      </c>
      <c r="L1064" s="2">
        <v>-5.6007998898091804</v>
      </c>
      <c r="M1064" s="2">
        <v>-5.6752669741119597</v>
      </c>
      <c r="N1064" s="2">
        <v>-4.0775618078127698</v>
      </c>
      <c r="O1064" s="2">
        <v>-0.50091525822150695</v>
      </c>
      <c r="P1064" s="17">
        <v>-2.5136561616508302</v>
      </c>
      <c r="Q1064" s="16">
        <v>-2.8731903813751898</v>
      </c>
      <c r="R1064" s="2">
        <v>-4.4445595631783297</v>
      </c>
      <c r="S1064" s="17">
        <v>-2.3640444092283701</v>
      </c>
      <c r="T1064" s="21">
        <v>2.1693913311671098</v>
      </c>
      <c r="U1064" s="3">
        <v>2.06749267545481</v>
      </c>
      <c r="V1064" s="22">
        <v>1.79301084562335</v>
      </c>
      <c r="W1064" s="26">
        <v>0.46656799019270601</v>
      </c>
      <c r="X1064" s="27" t="s">
        <v>17</v>
      </c>
      <c r="Y1064" s="26">
        <v>0.41525240759854498</v>
      </c>
      <c r="Z1064" s="5">
        <v>-1.5713691818031399</v>
      </c>
      <c r="AA1064" s="4">
        <v>0.77021105040506799</v>
      </c>
      <c r="AB1064" s="5">
        <v>-0.509145972146824</v>
      </c>
      <c r="AC1064" s="4">
        <v>0.25959574981926298</v>
      </c>
      <c r="AD1064" s="216">
        <v>-2.08051515394996</v>
      </c>
      <c r="AE1064" s="199">
        <v>0.60401849397771201</v>
      </c>
      <c r="AF1064" s="6">
        <v>-1.06440524766513</v>
      </c>
      <c r="AG1064" s="6">
        <v>0.99613660640448398</v>
      </c>
      <c r="AH1064" s="6">
        <v>0.58993382446089404</v>
      </c>
      <c r="AI1064" s="6">
        <v>-1.1971317059144899</v>
      </c>
      <c r="AJ1064" s="6">
        <v>-1.2346904121118401</v>
      </c>
      <c r="AK1064" s="6">
        <v>-0.42886137378096501</v>
      </c>
      <c r="AL1064" s="6">
        <v>1.3750794973514799</v>
      </c>
      <c r="AM1064" s="63">
        <v>0.359920317277864</v>
      </c>
      <c r="AN1064" s="8">
        <v>0.60401849397771201</v>
      </c>
      <c r="AO1064" s="7" t="s">
        <v>4887</v>
      </c>
      <c r="AP1064" s="7">
        <v>0.99613660640448398</v>
      </c>
      <c r="AQ1064" s="7">
        <v>0.58993382446089404</v>
      </c>
      <c r="AR1064" s="7" t="s">
        <v>4887</v>
      </c>
      <c r="AS1064" s="7" t="s">
        <v>4887</v>
      </c>
      <c r="AT1064" s="7">
        <v>-0.42886137378096501</v>
      </c>
      <c r="AU1064" s="7">
        <v>1.3750794973514799</v>
      </c>
      <c r="AV1064" s="9">
        <v>0.359920317277864</v>
      </c>
    </row>
    <row r="1065" spans="1:48" s="33" customFormat="1" ht="25" customHeight="1" x14ac:dyDescent="0.2">
      <c r="A1065" s="13" t="s">
        <v>1031</v>
      </c>
      <c r="B1065" s="1" t="s">
        <v>1031</v>
      </c>
      <c r="C1065" s="203" t="s">
        <v>1032</v>
      </c>
      <c r="D1065" s="201" t="s">
        <v>1031</v>
      </c>
      <c r="E1065" s="74" t="s">
        <v>12799</v>
      </c>
      <c r="F1065" s="74" t="s">
        <v>12772</v>
      </c>
      <c r="G1065" s="121" t="s">
        <v>12800</v>
      </c>
      <c r="H1065" s="205">
        <v>-1.7223996298651401</v>
      </c>
      <c r="I1065" s="2">
        <v>-3.7296514362377202</v>
      </c>
      <c r="J1065" s="2">
        <v>-5.8778357766352203</v>
      </c>
      <c r="K1065" s="2">
        <v>-3.0946704324034502</v>
      </c>
      <c r="L1065" s="2">
        <v>-4.0806069728620704</v>
      </c>
      <c r="M1065" s="2">
        <v>-3.3017033195275798</v>
      </c>
      <c r="N1065" s="2">
        <v>-4.2114732125860499</v>
      </c>
      <c r="O1065" s="2">
        <v>-3.2832490709892999</v>
      </c>
      <c r="P1065" s="17">
        <v>-2.8212434750895499</v>
      </c>
      <c r="Q1065" s="16">
        <v>-3.77662894757936</v>
      </c>
      <c r="R1065" s="2">
        <v>-3.4923269082643702</v>
      </c>
      <c r="S1065" s="17">
        <v>-3.4386552528882999</v>
      </c>
      <c r="T1065" s="21">
        <v>2.07811634837892</v>
      </c>
      <c r="U1065" s="3">
        <v>0.51987568695799502</v>
      </c>
      <c r="V1065" s="22">
        <v>0.708024005090374</v>
      </c>
      <c r="W1065" s="26">
        <v>0.94386791101531198</v>
      </c>
      <c r="X1065" s="27" t="s">
        <v>17</v>
      </c>
      <c r="Y1065" s="26">
        <v>0.83743200214607905</v>
      </c>
      <c r="Z1065" s="5">
        <v>0.28430203931499198</v>
      </c>
      <c r="AA1065" s="4">
        <v>0.81049860775375004</v>
      </c>
      <c r="AB1065" s="5">
        <v>-0.33797369469106397</v>
      </c>
      <c r="AC1065" s="4">
        <v>0.92124277934269205</v>
      </c>
      <c r="AD1065" s="216">
        <v>-5.3671655376072103E-2</v>
      </c>
      <c r="AE1065" s="199">
        <v>1.6214540705167999</v>
      </c>
      <c r="AF1065" s="6">
        <v>-0.140869642917403</v>
      </c>
      <c r="AG1065" s="6">
        <v>-2.0269290759648499</v>
      </c>
      <c r="AH1065" s="6">
        <v>0.41662995782261197</v>
      </c>
      <c r="AI1065" s="6">
        <v>-0.44900102065014802</v>
      </c>
      <c r="AJ1065" s="6">
        <v>0.23485955648021101</v>
      </c>
      <c r="AK1065" s="6">
        <v>-0.56389875137896295</v>
      </c>
      <c r="AL1065" s="6">
        <v>0.25106198793867701</v>
      </c>
      <c r="AM1065" s="63">
        <v>0.65669291815306496</v>
      </c>
      <c r="AN1065" s="8">
        <v>1.6214540705167999</v>
      </c>
      <c r="AO1065" s="7">
        <v>-0.140869642917403</v>
      </c>
      <c r="AP1065" s="7" t="s">
        <v>4887</v>
      </c>
      <c r="AQ1065" s="7">
        <v>0.41662995782261197</v>
      </c>
      <c r="AR1065" s="7">
        <v>-0.44900102065014802</v>
      </c>
      <c r="AS1065" s="7">
        <v>0.23485955648021101</v>
      </c>
      <c r="AT1065" s="7">
        <v>-0.56389875137896295</v>
      </c>
      <c r="AU1065" s="7">
        <v>0.25106198793867701</v>
      </c>
      <c r="AV1065" s="9">
        <v>0.65669291815306496</v>
      </c>
    </row>
    <row r="1066" spans="1:48" s="33" customFormat="1" ht="25" customHeight="1" x14ac:dyDescent="0.2">
      <c r="A1066" s="13" t="s">
        <v>1035</v>
      </c>
      <c r="B1066" s="1" t="s">
        <v>1036</v>
      </c>
      <c r="C1066" s="203" t="s">
        <v>1037</v>
      </c>
      <c r="D1066" s="201" t="s">
        <v>7655</v>
      </c>
      <c r="E1066" s="74" t="s">
        <v>13003</v>
      </c>
      <c r="F1066" s="74" t="s">
        <v>12470</v>
      </c>
      <c r="G1066" s="121" t="s">
        <v>4887</v>
      </c>
      <c r="H1066" s="205">
        <v>-2.3326599788695499</v>
      </c>
      <c r="I1066" s="2">
        <v>-2.10220403609003</v>
      </c>
      <c r="J1066" s="2">
        <v>-0.940955437929201</v>
      </c>
      <c r="K1066" s="2">
        <v>-2.1232605541572802</v>
      </c>
      <c r="L1066" s="2">
        <v>-2.3473286546965602</v>
      </c>
      <c r="M1066" s="2">
        <v>-5.1565187790027203</v>
      </c>
      <c r="N1066" s="2">
        <v>-7.5867403309582997</v>
      </c>
      <c r="O1066" s="2">
        <v>-0.38430204431642101</v>
      </c>
      <c r="P1066" s="17">
        <v>-1.5247961782236401</v>
      </c>
      <c r="Q1066" s="16">
        <v>-1.79193981762959</v>
      </c>
      <c r="R1066" s="2">
        <v>-3.2090359959521901</v>
      </c>
      <c r="S1066" s="17">
        <v>-3.1652795178327899</v>
      </c>
      <c r="T1066" s="21">
        <v>0.74592780901448197</v>
      </c>
      <c r="U1066" s="3">
        <v>1.69028652042442</v>
      </c>
      <c r="V1066" s="22">
        <v>3.8713264534100702</v>
      </c>
      <c r="W1066" s="26">
        <v>0.73941496185153199</v>
      </c>
      <c r="X1066" s="27" t="s">
        <v>17</v>
      </c>
      <c r="Y1066" s="26">
        <v>0.283477664206439</v>
      </c>
      <c r="Z1066" s="5">
        <v>-1.4170961783225999</v>
      </c>
      <c r="AA1066" s="4">
        <v>0.60385045471901999</v>
      </c>
      <c r="AB1066" s="5">
        <v>1.37333970020319</v>
      </c>
      <c r="AC1066" s="4">
        <v>0.98691259461898595</v>
      </c>
      <c r="AD1066" s="216">
        <v>-4.3756478119401102E-2</v>
      </c>
      <c r="AE1066" s="199">
        <v>0.17265751376077501</v>
      </c>
      <c r="AF1066" s="6">
        <v>0.27483363667309002</v>
      </c>
      <c r="AG1066" s="6">
        <v>0.78969074153390595</v>
      </c>
      <c r="AH1066" s="6">
        <v>0.26549791136179501</v>
      </c>
      <c r="AI1066" s="6">
        <v>0.16615393478518001</v>
      </c>
      <c r="AJ1066" s="6">
        <v>-1.07934293530323</v>
      </c>
      <c r="AK1066" s="6">
        <v>-2.1568183651051398</v>
      </c>
      <c r="AL1066" s="6">
        <v>1.0364914309817399</v>
      </c>
      <c r="AM1066" s="63">
        <v>0.53083613131188301</v>
      </c>
      <c r="AN1066" s="8">
        <v>0.17265751376077501</v>
      </c>
      <c r="AO1066" s="7">
        <v>0.27483363667309002</v>
      </c>
      <c r="AP1066" s="7">
        <v>0.78969074153390595</v>
      </c>
      <c r="AQ1066" s="7">
        <v>0.26549791136179501</v>
      </c>
      <c r="AR1066" s="7">
        <v>0.16615393478518001</v>
      </c>
      <c r="AS1066" s="7" t="s">
        <v>4887</v>
      </c>
      <c r="AT1066" s="7" t="s">
        <v>4887</v>
      </c>
      <c r="AU1066" s="7">
        <v>1.0364914309817399</v>
      </c>
      <c r="AV1066" s="9">
        <v>0.53083613131188301</v>
      </c>
    </row>
    <row r="1067" spans="1:48" s="33" customFormat="1" ht="25" customHeight="1" x14ac:dyDescent="0.2">
      <c r="A1067" s="13" t="s">
        <v>1038</v>
      </c>
      <c r="B1067" s="1" t="s">
        <v>1039</v>
      </c>
      <c r="C1067" s="203" t="s">
        <v>1040</v>
      </c>
      <c r="D1067" s="201" t="s">
        <v>7656</v>
      </c>
      <c r="E1067" s="74" t="s">
        <v>13496</v>
      </c>
      <c r="F1067" s="74" t="s">
        <v>12521</v>
      </c>
      <c r="G1067" s="121" t="s">
        <v>4887</v>
      </c>
      <c r="H1067" s="205">
        <v>-3.5649332010541999</v>
      </c>
      <c r="I1067" s="2">
        <v>-4.3557879210459598</v>
      </c>
      <c r="J1067" s="2">
        <v>-3.8899746038830201</v>
      </c>
      <c r="K1067" s="2">
        <v>-2.1054877845343101</v>
      </c>
      <c r="L1067" s="2">
        <v>-3.2931114868983502</v>
      </c>
      <c r="M1067" s="2">
        <v>-3.6436928257372299</v>
      </c>
      <c r="N1067" s="2">
        <v>-6.6459258417919802</v>
      </c>
      <c r="O1067" s="2">
        <v>-4.5235855619672298</v>
      </c>
      <c r="P1067" s="17">
        <v>-2.78802753325057</v>
      </c>
      <c r="Q1067" s="16">
        <v>-3.9368985753277301</v>
      </c>
      <c r="R1067" s="2">
        <v>-3.0140973657233001</v>
      </c>
      <c r="S1067" s="17">
        <v>-4.6525129790032604</v>
      </c>
      <c r="T1067" s="21">
        <v>0.39750998900080398</v>
      </c>
      <c r="U1067" s="3">
        <v>0.80616707142926403</v>
      </c>
      <c r="V1067" s="22">
        <v>1.9321779288951</v>
      </c>
      <c r="W1067" s="26">
        <v>0.33095095100230998</v>
      </c>
      <c r="X1067" s="27" t="s">
        <v>17</v>
      </c>
      <c r="Y1067" s="26">
        <v>0.17599404700971399</v>
      </c>
      <c r="Z1067" s="5">
        <v>0.92280120960442702</v>
      </c>
      <c r="AA1067" s="4">
        <v>0.589550706971947</v>
      </c>
      <c r="AB1067" s="5">
        <v>0.71561440367553597</v>
      </c>
      <c r="AC1067" s="4">
        <v>0.27832001553774399</v>
      </c>
      <c r="AD1067" s="216">
        <v>1.6384156132799601</v>
      </c>
      <c r="AE1067" s="199">
        <v>0.236432691550266</v>
      </c>
      <c r="AF1067" s="6">
        <v>-0.38087332676748498</v>
      </c>
      <c r="AG1067" s="6">
        <v>-1.72801701125758E-2</v>
      </c>
      <c r="AH1067" s="6">
        <v>1.3756108696022</v>
      </c>
      <c r="AI1067" s="6">
        <v>0.44860463137203399</v>
      </c>
      <c r="AJ1067" s="6">
        <v>0.17495643164024</v>
      </c>
      <c r="AK1067" s="6">
        <v>-2.1684531255818</v>
      </c>
      <c r="AL1067" s="6">
        <v>-0.51184870186709996</v>
      </c>
      <c r="AM1067" s="63">
        <v>0.84285070016422003</v>
      </c>
      <c r="AN1067" s="8">
        <v>0.236432691550266</v>
      </c>
      <c r="AO1067" s="7">
        <v>-0.38087332676748498</v>
      </c>
      <c r="AP1067" s="7">
        <v>-1.72801701125758E-2</v>
      </c>
      <c r="AQ1067" s="7">
        <v>1.3756108696022</v>
      </c>
      <c r="AR1067" s="7">
        <v>0.44860463137203399</v>
      </c>
      <c r="AS1067" s="7">
        <v>0.17495643164024</v>
      </c>
      <c r="AT1067" s="7">
        <v>-2.1684531255818</v>
      </c>
      <c r="AU1067" s="7">
        <v>-0.51184870186709996</v>
      </c>
      <c r="AV1067" s="9">
        <v>0.84285070016422003</v>
      </c>
    </row>
    <row r="1068" spans="1:48" s="33" customFormat="1" ht="25" customHeight="1" x14ac:dyDescent="0.2">
      <c r="A1068" s="13" t="s">
        <v>1041</v>
      </c>
      <c r="B1068" s="1" t="s">
        <v>1041</v>
      </c>
      <c r="C1068" s="203" t="s">
        <v>1042</v>
      </c>
      <c r="D1068" s="201" t="s">
        <v>1041</v>
      </c>
      <c r="E1068" s="74" t="s">
        <v>13443</v>
      </c>
      <c r="F1068" s="74" t="s">
        <v>8907</v>
      </c>
      <c r="G1068" s="121" t="s">
        <v>4887</v>
      </c>
      <c r="H1068" s="205">
        <v>-2.26754289352797</v>
      </c>
      <c r="I1068" s="2">
        <v>-5.9285216049177203</v>
      </c>
      <c r="J1068" s="2">
        <v>-2.8126870460765598</v>
      </c>
      <c r="K1068" s="2">
        <v>-3.3500250746376699</v>
      </c>
      <c r="L1068" s="2">
        <v>-4.3561846201720602</v>
      </c>
      <c r="M1068" s="2">
        <v>-7.4928659925094001</v>
      </c>
      <c r="N1068" s="2">
        <v>-6.8716813748155303</v>
      </c>
      <c r="O1068" s="2">
        <v>-3.0279042320963199</v>
      </c>
      <c r="P1068" s="17">
        <v>-3.3936495045378199</v>
      </c>
      <c r="Q1068" s="16">
        <v>-3.6695838481740801</v>
      </c>
      <c r="R1068" s="2">
        <v>-5.0663585624397101</v>
      </c>
      <c r="S1068" s="17">
        <v>-4.4310783704832204</v>
      </c>
      <c r="T1068" s="21">
        <v>1.9751950228764701</v>
      </c>
      <c r="U1068" s="3">
        <v>2.1607968411919298</v>
      </c>
      <c r="V1068" s="22">
        <v>2.12152060316303</v>
      </c>
      <c r="W1068" s="26">
        <v>0.72676814134603696</v>
      </c>
      <c r="X1068" s="27" t="s">
        <v>17</v>
      </c>
      <c r="Y1068" s="26">
        <v>0.45537358710821901</v>
      </c>
      <c r="Z1068" s="5">
        <v>-1.3967747142656199</v>
      </c>
      <c r="AA1068" s="4">
        <v>0.67281149679521002</v>
      </c>
      <c r="AB1068" s="5">
        <v>0.76149452230914105</v>
      </c>
      <c r="AC1068" s="4">
        <v>0.73472710639865302</v>
      </c>
      <c r="AD1068" s="216">
        <v>-0.635280191956483</v>
      </c>
      <c r="AE1068" s="199">
        <v>1.1127709773392001</v>
      </c>
      <c r="AF1068" s="6">
        <v>-0.80752123330071701</v>
      </c>
      <c r="AG1068" s="6">
        <v>0.82682665688791801</v>
      </c>
      <c r="AH1068" s="6">
        <v>0.54497688062007998</v>
      </c>
      <c r="AI1068" s="6">
        <v>1.72162760747404E-2</v>
      </c>
      <c r="AJ1068" s="6">
        <v>-1.62806638777123</v>
      </c>
      <c r="AK1068" s="6">
        <v>-1.3022365819284001</v>
      </c>
      <c r="AL1068" s="6">
        <v>0.71393884231969196</v>
      </c>
      <c r="AM1068" s="63">
        <v>0.52209456975871404</v>
      </c>
      <c r="AN1068" s="8">
        <v>1.1127709773392001</v>
      </c>
      <c r="AO1068" s="7" t="s">
        <v>4887</v>
      </c>
      <c r="AP1068" s="7">
        <v>0.82682665688791801</v>
      </c>
      <c r="AQ1068" s="7">
        <v>0.54497688062007998</v>
      </c>
      <c r="AR1068" s="7" t="s">
        <v>4887</v>
      </c>
      <c r="AS1068" s="7" t="s">
        <v>4887</v>
      </c>
      <c r="AT1068" s="7" t="s">
        <v>4887</v>
      </c>
      <c r="AU1068" s="7">
        <v>0.71393884231969196</v>
      </c>
      <c r="AV1068" s="9">
        <v>0.52209456975871404</v>
      </c>
    </row>
    <row r="1069" spans="1:48" s="33" customFormat="1" ht="25" customHeight="1" x14ac:dyDescent="0.2">
      <c r="A1069" s="13" t="s">
        <v>1043</v>
      </c>
      <c r="B1069" s="1" t="s">
        <v>1043</v>
      </c>
      <c r="C1069" s="203" t="s">
        <v>1044</v>
      </c>
      <c r="D1069" s="201" t="s">
        <v>7657</v>
      </c>
      <c r="E1069" s="74" t="s">
        <v>13468</v>
      </c>
      <c r="F1069" s="74" t="s">
        <v>12432</v>
      </c>
      <c r="G1069" s="121" t="s">
        <v>4887</v>
      </c>
      <c r="H1069" s="205">
        <v>-0.61309542867835598</v>
      </c>
      <c r="I1069" s="2">
        <v>0.40302723495472698</v>
      </c>
      <c r="J1069" s="2">
        <v>-4.3668127527345098</v>
      </c>
      <c r="K1069" s="2">
        <v>-1.0275226421372301</v>
      </c>
      <c r="L1069" s="2">
        <v>-6.2947878190986204</v>
      </c>
      <c r="M1069" s="2">
        <v>-3.6929451581307302</v>
      </c>
      <c r="N1069" s="2">
        <v>-3.9105144655827702</v>
      </c>
      <c r="O1069" s="2">
        <v>-0.24213959085692899</v>
      </c>
      <c r="P1069" s="17">
        <v>0.91369079305925305</v>
      </c>
      <c r="Q1069" s="16">
        <v>-1.52562698215271</v>
      </c>
      <c r="R1069" s="2">
        <v>-3.6717518731221901</v>
      </c>
      <c r="S1069" s="17">
        <v>-1.07965442112681</v>
      </c>
      <c r="T1069" s="21">
        <v>2.5124447763293301</v>
      </c>
      <c r="U1069" s="3">
        <v>2.6336965424294099</v>
      </c>
      <c r="V1069" s="22">
        <v>2.51879185574529</v>
      </c>
      <c r="W1069" s="26">
        <v>0.46144514983404999</v>
      </c>
      <c r="X1069" s="27" t="s">
        <v>17</v>
      </c>
      <c r="Y1069" s="26">
        <v>0.36499708648316398</v>
      </c>
      <c r="Z1069" s="5">
        <v>-2.1461248909694799</v>
      </c>
      <c r="AA1069" s="4">
        <v>0.83873656200708402</v>
      </c>
      <c r="AB1069" s="5">
        <v>-0.44597256102589999</v>
      </c>
      <c r="AC1069" s="4">
        <v>0.28555210439152001</v>
      </c>
      <c r="AD1069" s="216">
        <v>-2.5920974519953801</v>
      </c>
      <c r="AE1069" s="199">
        <v>0.58754385033068202</v>
      </c>
      <c r="AF1069" s="6">
        <v>0.99113825769228203</v>
      </c>
      <c r="AG1069" s="6">
        <v>-0.90339752222831504</v>
      </c>
      <c r="AH1069" s="6">
        <v>0.42293724170291802</v>
      </c>
      <c r="AI1069" s="6">
        <v>-1.6691711656731401</v>
      </c>
      <c r="AJ1069" s="6">
        <v>-0.63574362352292502</v>
      </c>
      <c r="AK1069" s="6">
        <v>-0.72216011519649903</v>
      </c>
      <c r="AL1069" s="6">
        <v>0.73488403560670501</v>
      </c>
      <c r="AM1069" s="63">
        <v>1.19396904128829</v>
      </c>
      <c r="AN1069" s="8">
        <v>0.58754385033068202</v>
      </c>
      <c r="AO1069" s="7">
        <v>0.99113825769228203</v>
      </c>
      <c r="AP1069" s="7" t="s">
        <v>4887</v>
      </c>
      <c r="AQ1069" s="7">
        <v>0.42293724170291802</v>
      </c>
      <c r="AR1069" s="7" t="s">
        <v>4887</v>
      </c>
      <c r="AS1069" s="7" t="s">
        <v>4887</v>
      </c>
      <c r="AT1069" s="7" t="s">
        <v>4887</v>
      </c>
      <c r="AU1069" s="7">
        <v>0.73488403560670501</v>
      </c>
      <c r="AV1069" s="9">
        <v>1.19396904128829</v>
      </c>
    </row>
    <row r="1070" spans="1:48" s="33" customFormat="1" ht="25" customHeight="1" x14ac:dyDescent="0.2">
      <c r="A1070" s="13" t="s">
        <v>1045</v>
      </c>
      <c r="B1070" s="1" t="s">
        <v>1045</v>
      </c>
      <c r="C1070" s="203" t="s">
        <v>1046</v>
      </c>
      <c r="D1070" s="201" t="s">
        <v>5044</v>
      </c>
      <c r="E1070" s="74" t="s">
        <v>13290</v>
      </c>
      <c r="F1070" s="74" t="s">
        <v>10089</v>
      </c>
      <c r="G1070" s="121" t="s">
        <v>4887</v>
      </c>
      <c r="H1070" s="205">
        <v>4.3780066769234596</v>
      </c>
      <c r="I1070" s="2">
        <v>3.79429894871088</v>
      </c>
      <c r="J1070" s="2">
        <v>5.2200737555238703</v>
      </c>
      <c r="K1070" s="2">
        <v>4.4761401527714</v>
      </c>
      <c r="L1070" s="2">
        <v>4.1811431606242699</v>
      </c>
      <c r="M1070" s="2">
        <v>2.7963436581519998</v>
      </c>
      <c r="N1070" s="2">
        <v>-4.6800815940210496</v>
      </c>
      <c r="O1070" s="2">
        <v>3.1099381147101401</v>
      </c>
      <c r="P1070" s="17">
        <v>3.2156292232291399</v>
      </c>
      <c r="Q1070" s="16">
        <v>4.46412646038607</v>
      </c>
      <c r="R1070" s="2">
        <v>3.8178756571825598</v>
      </c>
      <c r="S1070" s="17">
        <v>0.54849524797274496</v>
      </c>
      <c r="T1070" s="21">
        <v>0.71677814752082902</v>
      </c>
      <c r="U1070" s="3">
        <v>0.89688434322742105</v>
      </c>
      <c r="V1070" s="22">
        <v>4.5283887307827602</v>
      </c>
      <c r="W1070" s="26">
        <v>0.241544840861598</v>
      </c>
      <c r="X1070" s="27" t="s">
        <v>17</v>
      </c>
      <c r="Y1070" s="26">
        <v>0.38728562077898498</v>
      </c>
      <c r="Z1070" s="5">
        <v>-0.64625080320351103</v>
      </c>
      <c r="AA1070" s="4">
        <v>0.27150049067881998</v>
      </c>
      <c r="AB1070" s="5">
        <v>3.9156312124133201</v>
      </c>
      <c r="AC1070" s="4">
        <v>0.33696899549551101</v>
      </c>
      <c r="AD1070" s="216">
        <v>3.26938040920981</v>
      </c>
      <c r="AE1070" s="199">
        <v>0.48464887386300998</v>
      </c>
      <c r="AF1070" s="6">
        <v>0.28744301590689098</v>
      </c>
      <c r="AG1070" s="6">
        <v>0.76914152774735201</v>
      </c>
      <c r="AH1070" s="6">
        <v>0.51780330263521501</v>
      </c>
      <c r="AI1070" s="6">
        <v>0.41813846676094601</v>
      </c>
      <c r="AJ1070" s="6">
        <v>-4.9716524329377801E-2</v>
      </c>
      <c r="AK1070" s="6">
        <v>-2.57562938283212</v>
      </c>
      <c r="AL1070" s="6">
        <v>5.62314713314018E-2</v>
      </c>
      <c r="AM1070" s="63">
        <v>9.1939248916679706E-2</v>
      </c>
      <c r="AN1070" s="8">
        <v>0.48464887386300998</v>
      </c>
      <c r="AO1070" s="7">
        <v>0.28744301590689098</v>
      </c>
      <c r="AP1070" s="7">
        <v>0.76914152774735201</v>
      </c>
      <c r="AQ1070" s="7">
        <v>0.51780330263521501</v>
      </c>
      <c r="AR1070" s="7">
        <v>0.41813846676094601</v>
      </c>
      <c r="AS1070" s="7">
        <v>-4.9716524329377801E-2</v>
      </c>
      <c r="AT1070" s="7">
        <v>-2.57562938283212</v>
      </c>
      <c r="AU1070" s="7">
        <v>5.62314713314018E-2</v>
      </c>
      <c r="AV1070" s="9">
        <v>9.1939248916679706E-2</v>
      </c>
    </row>
    <row r="1071" spans="1:48" s="33" customFormat="1" ht="25" customHeight="1" x14ac:dyDescent="0.2">
      <c r="A1071" s="13" t="s">
        <v>1047</v>
      </c>
      <c r="B1071" s="1" t="s">
        <v>1047</v>
      </c>
      <c r="C1071" s="203" t="s">
        <v>1048</v>
      </c>
      <c r="D1071" s="201" t="s">
        <v>4947</v>
      </c>
      <c r="E1071" s="74" t="s">
        <v>12832</v>
      </c>
      <c r="F1071" s="74" t="s">
        <v>10240</v>
      </c>
      <c r="G1071" s="121" t="s">
        <v>4887</v>
      </c>
      <c r="H1071" s="205">
        <v>0.79600931389779805</v>
      </c>
      <c r="I1071" s="2">
        <v>-1.0655129672981101</v>
      </c>
      <c r="J1071" s="2">
        <v>0.136938174831748</v>
      </c>
      <c r="K1071" s="2">
        <v>-0.44620148049893199</v>
      </c>
      <c r="L1071" s="2">
        <v>-5.3223038743329001</v>
      </c>
      <c r="M1071" s="2">
        <v>-7.8637302753548601</v>
      </c>
      <c r="N1071" s="2">
        <v>-1.0834600922648301</v>
      </c>
      <c r="O1071" s="2">
        <v>-0.11108522432847701</v>
      </c>
      <c r="P1071" s="17">
        <v>0.72302768110137805</v>
      </c>
      <c r="Q1071" s="16">
        <v>-4.4188492856188602E-2</v>
      </c>
      <c r="R1071" s="2">
        <v>-4.5440785433955604</v>
      </c>
      <c r="S1071" s="17">
        <v>-0.157172545163975</v>
      </c>
      <c r="T1071" s="21">
        <v>0.94388635606094495</v>
      </c>
      <c r="U1071" s="3">
        <v>3.7695038605781499</v>
      </c>
      <c r="V1071" s="22">
        <v>0.90412529534724395</v>
      </c>
      <c r="W1071" s="26">
        <v>8.8855618144987603E-2</v>
      </c>
      <c r="X1071" s="27" t="s">
        <v>17</v>
      </c>
      <c r="Y1071" s="26">
        <v>0.168380496423608</v>
      </c>
      <c r="Z1071" s="5">
        <v>-4.4998900505393804</v>
      </c>
      <c r="AA1071" s="4">
        <v>0.88824210225132705</v>
      </c>
      <c r="AB1071" s="5">
        <v>0.11298405230778601</v>
      </c>
      <c r="AC1071" s="4">
        <v>0.17576586204026101</v>
      </c>
      <c r="AD1071" s="216">
        <v>-4.3869059982315903</v>
      </c>
      <c r="AE1071" s="199">
        <v>0.796255594649808</v>
      </c>
      <c r="AF1071" s="6">
        <v>0.172892191298329</v>
      </c>
      <c r="AG1071" s="6">
        <v>0.575554057822105</v>
      </c>
      <c r="AH1071" s="6">
        <v>0.38027951083005401</v>
      </c>
      <c r="AI1071" s="6">
        <v>-1.2525689455192801</v>
      </c>
      <c r="AJ1071" s="6">
        <v>-2.1036101748998899</v>
      </c>
      <c r="AK1071" s="6">
        <v>0.166882281552614</v>
      </c>
      <c r="AL1071" s="6">
        <v>0.49249907009883498</v>
      </c>
      <c r="AM1071" s="63">
        <v>0.77181641416742497</v>
      </c>
      <c r="AN1071" s="8">
        <v>0.796255594649808</v>
      </c>
      <c r="AO1071" s="7">
        <v>0.172892191298329</v>
      </c>
      <c r="AP1071" s="7">
        <v>0.575554057822105</v>
      </c>
      <c r="AQ1071" s="7">
        <v>0.38027951083005401</v>
      </c>
      <c r="AR1071" s="7" t="s">
        <v>4887</v>
      </c>
      <c r="AS1071" s="7" t="s">
        <v>4887</v>
      </c>
      <c r="AT1071" s="7">
        <v>0.166882281552614</v>
      </c>
      <c r="AU1071" s="7">
        <v>0.49249907009883498</v>
      </c>
      <c r="AV1071" s="9">
        <v>0.77181641416742497</v>
      </c>
    </row>
    <row r="1072" spans="1:48" s="33" customFormat="1" ht="25" customHeight="1" x14ac:dyDescent="0.2">
      <c r="A1072" s="13" t="s">
        <v>1049</v>
      </c>
      <c r="B1072" s="1" t="s">
        <v>1049</v>
      </c>
      <c r="C1072" s="203" t="s">
        <v>1050</v>
      </c>
      <c r="D1072" s="201" t="s">
        <v>7658</v>
      </c>
      <c r="E1072" s="74" t="s">
        <v>12810</v>
      </c>
      <c r="F1072" s="74" t="s">
        <v>12811</v>
      </c>
      <c r="G1072" s="121" t="s">
        <v>4887</v>
      </c>
      <c r="H1072" s="205">
        <v>-4.3986315374521796</v>
      </c>
      <c r="I1072" s="2">
        <v>-0.82202924341634898</v>
      </c>
      <c r="J1072" s="2">
        <v>-1.13217451514802</v>
      </c>
      <c r="K1072" s="2">
        <v>-0.91565302503174795</v>
      </c>
      <c r="L1072" s="2">
        <v>-1.80320102127953</v>
      </c>
      <c r="M1072" s="2">
        <v>-5.6329550291564301</v>
      </c>
      <c r="N1072" s="2">
        <v>1.2525901950178799</v>
      </c>
      <c r="O1072" s="2">
        <v>-0.38277870271152598</v>
      </c>
      <c r="P1072" s="17">
        <v>1.2294034478317899</v>
      </c>
      <c r="Q1072" s="16">
        <v>-2.1176117653388502</v>
      </c>
      <c r="R1072" s="2">
        <v>-2.7839363584892398</v>
      </c>
      <c r="S1072" s="17">
        <v>0.69973831337938097</v>
      </c>
      <c r="T1072" s="21">
        <v>1.98149840347484</v>
      </c>
      <c r="U1072" s="3">
        <v>2.5069136205239602</v>
      </c>
      <c r="V1072" s="22">
        <v>0.93755891756520504</v>
      </c>
      <c r="W1072" s="26">
        <v>0.14017719490547301</v>
      </c>
      <c r="X1072" s="27" t="s">
        <v>17</v>
      </c>
      <c r="Y1072" s="26">
        <v>0.737161653318405</v>
      </c>
      <c r="Z1072" s="5">
        <v>-0.66632459315038906</v>
      </c>
      <c r="AA1072" s="4">
        <v>0.116996918967171</v>
      </c>
      <c r="AB1072" s="5">
        <v>-2.81735007871823</v>
      </c>
      <c r="AC1072" s="4">
        <v>0.12509684191694001</v>
      </c>
      <c r="AD1072" s="216">
        <v>-3.48367467186862</v>
      </c>
      <c r="AE1072" s="199">
        <v>-1.29771738462118</v>
      </c>
      <c r="AF1072" s="6">
        <v>0.25043979103556402</v>
      </c>
      <c r="AG1072" s="6">
        <v>0.116191253330359</v>
      </c>
      <c r="AH1072" s="6">
        <v>0.20991408607762099</v>
      </c>
      <c r="AI1072" s="6">
        <v>-0.17426723635291599</v>
      </c>
      <c r="AJ1072" s="6">
        <v>-1.8320028918329301</v>
      </c>
      <c r="AK1072" s="6">
        <v>1.1484532424402201</v>
      </c>
      <c r="AL1072" s="6">
        <v>0.44057244224961201</v>
      </c>
      <c r="AM1072" s="63">
        <v>1.13841669767366</v>
      </c>
      <c r="AN1072" s="8" t="s">
        <v>4887</v>
      </c>
      <c r="AO1072" s="7">
        <v>0.25043979103556402</v>
      </c>
      <c r="AP1072" s="7">
        <v>0.116191253330359</v>
      </c>
      <c r="AQ1072" s="7">
        <v>0.20991408607762099</v>
      </c>
      <c r="AR1072" s="7">
        <v>-0.17426723635291599</v>
      </c>
      <c r="AS1072" s="7" t="s">
        <v>4887</v>
      </c>
      <c r="AT1072" s="7">
        <v>1.1484532424402201</v>
      </c>
      <c r="AU1072" s="7">
        <v>0.44057244224961201</v>
      </c>
      <c r="AV1072" s="9">
        <v>1.13841669767366</v>
      </c>
    </row>
    <row r="1073" spans="1:48" s="33" customFormat="1" ht="25" customHeight="1" x14ac:dyDescent="0.2">
      <c r="A1073" s="13" t="s">
        <v>1054</v>
      </c>
      <c r="B1073" s="1" t="s">
        <v>1054</v>
      </c>
      <c r="C1073" s="203" t="s">
        <v>1055</v>
      </c>
      <c r="D1073" s="201" t="s">
        <v>7659</v>
      </c>
      <c r="E1073" s="74" t="s">
        <v>12533</v>
      </c>
      <c r="F1073" s="74" t="s">
        <v>8163</v>
      </c>
      <c r="G1073" s="121" t="s">
        <v>4887</v>
      </c>
      <c r="H1073" s="205">
        <v>-1.5096414924039001</v>
      </c>
      <c r="I1073" s="2">
        <v>-5.1002840129475304</v>
      </c>
      <c r="J1073" s="2">
        <v>-2.4882565449322902</v>
      </c>
      <c r="K1073" s="2">
        <v>-6.7027330557461697</v>
      </c>
      <c r="L1073" s="2">
        <v>-6.8810025749777601</v>
      </c>
      <c r="M1073" s="2">
        <v>-6.1730193108232401</v>
      </c>
      <c r="N1073" s="2">
        <v>-5.3925751303476801</v>
      </c>
      <c r="O1073" s="2">
        <v>-2.7623964021902698</v>
      </c>
      <c r="P1073" s="17">
        <v>-6.06381963265496</v>
      </c>
      <c r="Q1073" s="16">
        <v>-3.0327273500945702</v>
      </c>
      <c r="R1073" s="2">
        <v>-6.5855849805157201</v>
      </c>
      <c r="S1073" s="17">
        <v>-4.7395970550642996</v>
      </c>
      <c r="T1073" s="21">
        <v>1.85620978632252</v>
      </c>
      <c r="U1073" s="3">
        <v>0.36824289433520802</v>
      </c>
      <c r="V1073" s="22">
        <v>1.7448879940453399</v>
      </c>
      <c r="W1073" s="26">
        <v>6.9729241286932198E-2</v>
      </c>
      <c r="X1073" s="27" t="s">
        <v>17</v>
      </c>
      <c r="Y1073" s="26">
        <v>7.4990801815995795E-2</v>
      </c>
      <c r="Z1073" s="5">
        <v>-3.5528576304211499</v>
      </c>
      <c r="AA1073" s="4">
        <v>0.31062700474597099</v>
      </c>
      <c r="AB1073" s="5">
        <v>1.7068697049697299</v>
      </c>
      <c r="AC1073" s="4">
        <v>0.204454345175859</v>
      </c>
      <c r="AD1073" s="216">
        <v>-1.84598792545142</v>
      </c>
      <c r="AE1073" s="199">
        <v>1.6331860201302</v>
      </c>
      <c r="AF1073" s="6">
        <v>-0.156679532350534</v>
      </c>
      <c r="AG1073" s="6">
        <v>1.1453654248918601</v>
      </c>
      <c r="AH1073" s="6">
        <v>-0.95546925449664</v>
      </c>
      <c r="AI1073" s="6">
        <v>-1.04433314715772</v>
      </c>
      <c r="AJ1073" s="6">
        <v>-0.69141724171938701</v>
      </c>
      <c r="AK1073" s="6">
        <v>-0.30238097696313598</v>
      </c>
      <c r="AL1073" s="6">
        <v>1.00871203089324</v>
      </c>
      <c r="AM1073" s="63">
        <v>-0.63698332322788798</v>
      </c>
      <c r="AN1073" s="8">
        <v>1.6331860201302</v>
      </c>
      <c r="AO1073" s="7" t="s">
        <v>4887</v>
      </c>
      <c r="AP1073" s="7">
        <v>1.1453654248918601</v>
      </c>
      <c r="AQ1073" s="7" t="s">
        <v>4887</v>
      </c>
      <c r="AR1073" s="7" t="s">
        <v>4887</v>
      </c>
      <c r="AS1073" s="7" t="s">
        <v>4887</v>
      </c>
      <c r="AT1073" s="7" t="s">
        <v>4887</v>
      </c>
      <c r="AU1073" s="7">
        <v>1.00871203089324</v>
      </c>
      <c r="AV1073" s="9" t="s">
        <v>4887</v>
      </c>
    </row>
    <row r="1074" spans="1:48" s="33" customFormat="1" ht="25" customHeight="1" x14ac:dyDescent="0.2">
      <c r="A1074" s="13" t="s">
        <v>1059</v>
      </c>
      <c r="B1074" s="1" t="s">
        <v>1060</v>
      </c>
      <c r="C1074" s="203" t="s">
        <v>1061</v>
      </c>
      <c r="D1074" s="201" t="s">
        <v>4929</v>
      </c>
      <c r="E1074" s="74" t="s">
        <v>13376</v>
      </c>
      <c r="F1074" s="74" t="s">
        <v>9359</v>
      </c>
      <c r="G1074" s="121" t="s">
        <v>4887</v>
      </c>
      <c r="H1074" s="205">
        <v>-3.19708529573664</v>
      </c>
      <c r="I1074" s="2">
        <v>-3.3095734515198298</v>
      </c>
      <c r="J1074" s="2">
        <v>-2.4803704109245199</v>
      </c>
      <c r="K1074" s="2">
        <v>-3.31720609448905</v>
      </c>
      <c r="L1074" s="2">
        <v>-7.0603207843088702</v>
      </c>
      <c r="M1074" s="2">
        <v>-7.2066331661699703</v>
      </c>
      <c r="N1074" s="2">
        <v>-3.9065534264953801</v>
      </c>
      <c r="O1074" s="2">
        <v>-2.4068864747313801</v>
      </c>
      <c r="P1074" s="17">
        <v>-1.7347463646514101</v>
      </c>
      <c r="Q1074" s="16">
        <v>-2.9956763860603299</v>
      </c>
      <c r="R1074" s="2">
        <v>-5.8613866816559597</v>
      </c>
      <c r="S1074" s="17">
        <v>-2.6827287552927199</v>
      </c>
      <c r="T1074" s="21">
        <v>0.44979837961677599</v>
      </c>
      <c r="U1074" s="3">
        <v>2.2045391748297898</v>
      </c>
      <c r="V1074" s="22">
        <v>1.1118692374905399</v>
      </c>
      <c r="W1074" s="26">
        <v>6.70282552253883E-2</v>
      </c>
      <c r="X1074" s="27" t="s">
        <v>17</v>
      </c>
      <c r="Y1074" s="26">
        <v>0.148315717886496</v>
      </c>
      <c r="Z1074" s="5">
        <v>-2.8657102955956302</v>
      </c>
      <c r="AA1074" s="4">
        <v>0.68585687809469698</v>
      </c>
      <c r="AB1074" s="5">
        <v>-0.31294763076760901</v>
      </c>
      <c r="AC1074" s="4">
        <v>0.11334879577894599</v>
      </c>
      <c r="AD1074" s="216">
        <v>-3.1786579263632402</v>
      </c>
      <c r="AE1074" s="199">
        <v>0.32989268094413199</v>
      </c>
      <c r="AF1074" s="6">
        <v>0.272758985941643</v>
      </c>
      <c r="AG1074" s="6">
        <v>0.69391829188510401</v>
      </c>
      <c r="AH1074" s="6">
        <v>0.26888230139267899</v>
      </c>
      <c r="AI1074" s="6">
        <v>-1.63227761680963</v>
      </c>
      <c r="AJ1074" s="6">
        <v>-1.7065909251054101</v>
      </c>
      <c r="AK1074" s="6">
        <v>-3.04522417238282E-2</v>
      </c>
      <c r="AL1074" s="6">
        <v>0.73124141065090098</v>
      </c>
      <c r="AM1074" s="63">
        <v>1.07262711282441</v>
      </c>
      <c r="AN1074" s="8">
        <v>0.32989268094413199</v>
      </c>
      <c r="AO1074" s="7">
        <v>0.272758985941643</v>
      </c>
      <c r="AP1074" s="7">
        <v>0.69391829188510401</v>
      </c>
      <c r="AQ1074" s="7">
        <v>0.26888230139267899</v>
      </c>
      <c r="AR1074" s="7" t="s">
        <v>4887</v>
      </c>
      <c r="AS1074" s="7" t="s">
        <v>4887</v>
      </c>
      <c r="AT1074" s="7" t="s">
        <v>4887</v>
      </c>
      <c r="AU1074" s="7">
        <v>0.73124141065090098</v>
      </c>
      <c r="AV1074" s="9">
        <v>1.07262711282441</v>
      </c>
    </row>
    <row r="1075" spans="1:48" s="33" customFormat="1" ht="25" customHeight="1" x14ac:dyDescent="0.2">
      <c r="A1075" s="13" t="s">
        <v>1062</v>
      </c>
      <c r="B1075" s="1" t="s">
        <v>1062</v>
      </c>
      <c r="C1075" s="203" t="s">
        <v>1063</v>
      </c>
      <c r="D1075" s="201" t="s">
        <v>7660</v>
      </c>
      <c r="E1075" s="74" t="s">
        <v>13072</v>
      </c>
      <c r="F1075" s="74" t="s">
        <v>12691</v>
      </c>
      <c r="G1075" s="121" t="s">
        <v>4887</v>
      </c>
      <c r="H1075" s="205">
        <v>-2.80629955030905</v>
      </c>
      <c r="I1075" s="2">
        <v>-2.95009862747591</v>
      </c>
      <c r="J1075" s="2">
        <v>-3.2945216589795399</v>
      </c>
      <c r="K1075" s="2">
        <v>-3.1473568572378001</v>
      </c>
      <c r="L1075" s="2">
        <v>-5.4063716475666403</v>
      </c>
      <c r="M1075" s="2">
        <v>-7.3915906154414701</v>
      </c>
      <c r="N1075" s="2">
        <v>-5.4191253033259201</v>
      </c>
      <c r="O1075" s="2">
        <v>-2.4217815246368999</v>
      </c>
      <c r="P1075" s="17">
        <v>-4.5176958585734903</v>
      </c>
      <c r="Q1075" s="16">
        <v>-3.0169732789214998</v>
      </c>
      <c r="R1075" s="2">
        <v>-5.3151063734153103</v>
      </c>
      <c r="S1075" s="17">
        <v>-4.1195342288454402</v>
      </c>
      <c r="T1075" s="21">
        <v>0.25088716807191103</v>
      </c>
      <c r="U1075" s="3">
        <v>2.1235882513491999</v>
      </c>
      <c r="V1075" s="22">
        <v>1.5378286459980599</v>
      </c>
      <c r="W1075" s="26">
        <v>0.257775772284419</v>
      </c>
      <c r="X1075" s="27" t="s">
        <v>17</v>
      </c>
      <c r="Y1075" s="26">
        <v>0.20028239021475999</v>
      </c>
      <c r="Z1075" s="5">
        <v>-2.2981330944938101</v>
      </c>
      <c r="AA1075" s="4">
        <v>0.33968941756235299</v>
      </c>
      <c r="AB1075" s="5">
        <v>1.1025609499239399</v>
      </c>
      <c r="AC1075" s="4">
        <v>0.477834796676951</v>
      </c>
      <c r="AD1075" s="216">
        <v>-1.1955721445698699</v>
      </c>
      <c r="AE1075" s="199">
        <v>0.81428951904565405</v>
      </c>
      <c r="AF1075" s="6">
        <v>0.72718139856128095</v>
      </c>
      <c r="AG1075" s="6">
        <v>0.51854276528967003</v>
      </c>
      <c r="AH1075" s="6">
        <v>0.60768971625586798</v>
      </c>
      <c r="AI1075" s="6">
        <v>-0.76073723340816402</v>
      </c>
      <c r="AJ1075" s="6">
        <v>-1.9633088802404</v>
      </c>
      <c r="AK1075" s="6">
        <v>-0.76846292264333105</v>
      </c>
      <c r="AL1075" s="6">
        <v>1.0472162051453</v>
      </c>
      <c r="AM1075" s="63">
        <v>-0.222410568005876</v>
      </c>
      <c r="AN1075" s="8">
        <v>0.81428951904565405</v>
      </c>
      <c r="AO1075" s="7">
        <v>0.72718139856128095</v>
      </c>
      <c r="AP1075" s="7">
        <v>0.51854276528967003</v>
      </c>
      <c r="AQ1075" s="7">
        <v>0.60768971625586798</v>
      </c>
      <c r="AR1075" s="7" t="s">
        <v>4887</v>
      </c>
      <c r="AS1075" s="7" t="s">
        <v>4887</v>
      </c>
      <c r="AT1075" s="7" t="s">
        <v>4887</v>
      </c>
      <c r="AU1075" s="7">
        <v>1.0472162051453</v>
      </c>
      <c r="AV1075" s="9">
        <v>-0.222410568005876</v>
      </c>
    </row>
    <row r="1076" spans="1:48" s="33" customFormat="1" ht="25" customHeight="1" x14ac:dyDescent="0.2">
      <c r="A1076" s="13" t="s">
        <v>1064</v>
      </c>
      <c r="B1076" s="1" t="s">
        <v>1064</v>
      </c>
      <c r="C1076" s="203" t="s">
        <v>1065</v>
      </c>
      <c r="D1076" s="201" t="s">
        <v>7661</v>
      </c>
      <c r="E1076" s="74" t="s">
        <v>12931</v>
      </c>
      <c r="F1076" s="74" t="s">
        <v>12932</v>
      </c>
      <c r="G1076" s="121" t="s">
        <v>4887</v>
      </c>
      <c r="H1076" s="205">
        <v>1.07496127884503</v>
      </c>
      <c r="I1076" s="2">
        <v>-4.9874449232574003</v>
      </c>
      <c r="J1076" s="2">
        <v>-0.28524808193967699</v>
      </c>
      <c r="K1076" s="2">
        <v>-1.3340091334940201</v>
      </c>
      <c r="L1076" s="2">
        <v>-7.7276901607189403</v>
      </c>
      <c r="M1076" s="2">
        <v>-4.0959972486309502</v>
      </c>
      <c r="N1076" s="2">
        <v>-5.5459754280973499</v>
      </c>
      <c r="O1076" s="2">
        <v>-2.6162154373291102</v>
      </c>
      <c r="P1076" s="17">
        <v>-2.2548271026284299</v>
      </c>
      <c r="Q1076" s="16">
        <v>-1.3992439087840201</v>
      </c>
      <c r="R1076" s="2">
        <v>-4.3858988476146301</v>
      </c>
      <c r="S1076" s="17">
        <v>-3.4723393226849599</v>
      </c>
      <c r="T1076" s="21">
        <v>3.1810269201143901</v>
      </c>
      <c r="U1076" s="3">
        <v>3.2066838747051398</v>
      </c>
      <c r="V1076" s="22">
        <v>1.80488930557163</v>
      </c>
      <c r="W1076" s="26">
        <v>0.45835984467180202</v>
      </c>
      <c r="X1076" s="27" t="s">
        <v>17</v>
      </c>
      <c r="Y1076" s="26">
        <v>0.31596299772407099</v>
      </c>
      <c r="Z1076" s="5">
        <v>-2.9866549388306201</v>
      </c>
      <c r="AA1076" s="4">
        <v>0.39514027180741601</v>
      </c>
      <c r="AB1076" s="5">
        <v>2.0730954139009401</v>
      </c>
      <c r="AC1076" s="4">
        <v>0.69490499491230395</v>
      </c>
      <c r="AD1076" s="216">
        <v>-0.91355952492967396</v>
      </c>
      <c r="AE1076" s="199">
        <v>1.5022368319670101</v>
      </c>
      <c r="AF1076" s="6">
        <v>-0.68657175176824004</v>
      </c>
      <c r="AG1076" s="6">
        <v>1.0111384421015901</v>
      </c>
      <c r="AH1076" s="6">
        <v>0.63248727367060797</v>
      </c>
      <c r="AI1076" s="6">
        <v>-1.6759268192685699</v>
      </c>
      <c r="AJ1076" s="6">
        <v>-0.364717976695145</v>
      </c>
      <c r="AK1076" s="6">
        <v>-0.88822705537486502</v>
      </c>
      <c r="AL1076" s="6">
        <v>0.169551589324614</v>
      </c>
      <c r="AM1076" s="63">
        <v>0.30002946604299002</v>
      </c>
      <c r="AN1076" s="8">
        <v>1.5022368319670101</v>
      </c>
      <c r="AO1076" s="7" t="s">
        <v>4887</v>
      </c>
      <c r="AP1076" s="7">
        <v>1.0111384421015901</v>
      </c>
      <c r="AQ1076" s="7">
        <v>0.63248727367060797</v>
      </c>
      <c r="AR1076" s="7" t="s">
        <v>4887</v>
      </c>
      <c r="AS1076" s="7" t="s">
        <v>4887</v>
      </c>
      <c r="AT1076" s="7" t="s">
        <v>4887</v>
      </c>
      <c r="AU1076" s="7">
        <v>0.169551589324614</v>
      </c>
      <c r="AV1076" s="9">
        <v>0.30002946604299002</v>
      </c>
    </row>
    <row r="1077" spans="1:48" s="33" customFormat="1" ht="25" customHeight="1" x14ac:dyDescent="0.2">
      <c r="A1077" s="13" t="s">
        <v>1066</v>
      </c>
      <c r="B1077" s="1" t="s">
        <v>1067</v>
      </c>
      <c r="C1077" s="203" t="s">
        <v>1068</v>
      </c>
      <c r="D1077" s="201" t="s">
        <v>7662</v>
      </c>
      <c r="E1077" s="74" t="s">
        <v>12913</v>
      </c>
      <c r="F1077" s="74" t="s">
        <v>10581</v>
      </c>
      <c r="G1077" s="121" t="s">
        <v>4887</v>
      </c>
      <c r="H1077" s="205">
        <v>1.1940317609889699</v>
      </c>
      <c r="I1077" s="2">
        <v>0.55993051934973104</v>
      </c>
      <c r="J1077" s="2">
        <v>1.4428505858949801</v>
      </c>
      <c r="K1077" s="2">
        <v>-0.93314230325790604</v>
      </c>
      <c r="L1077" s="2">
        <v>-6.4912480453328101</v>
      </c>
      <c r="M1077" s="2">
        <v>-3.9493267560118599</v>
      </c>
      <c r="N1077" s="2">
        <v>-5.2694467231475004</v>
      </c>
      <c r="O1077" s="2">
        <v>-0.47174333901888899</v>
      </c>
      <c r="P1077" s="17">
        <v>-5.3435124914508796</v>
      </c>
      <c r="Q1077" s="16">
        <v>1.06560428874456</v>
      </c>
      <c r="R1077" s="2">
        <v>-3.7912390348675298</v>
      </c>
      <c r="S1077" s="17">
        <v>-3.6949008512057602</v>
      </c>
      <c r="T1077" s="21">
        <v>0.455255063340743</v>
      </c>
      <c r="U1077" s="3">
        <v>2.7824231625875999</v>
      </c>
      <c r="V1077" s="22">
        <v>2.79158193427733</v>
      </c>
      <c r="W1077" s="26">
        <v>6.6414353251798702E-2</v>
      </c>
      <c r="X1077" s="27" t="s">
        <v>17</v>
      </c>
      <c r="Y1077" s="26">
        <v>9.0508859680677206E-2</v>
      </c>
      <c r="Z1077" s="5">
        <v>-4.8568433236120896</v>
      </c>
      <c r="AA1077" s="4">
        <v>9.4391231330018505E-2</v>
      </c>
      <c r="AB1077" s="5">
        <v>4.76050513995032</v>
      </c>
      <c r="AC1077" s="4">
        <v>0.96826014114000003</v>
      </c>
      <c r="AD1077" s="216">
        <v>-9.6338183661769605E-2</v>
      </c>
      <c r="AE1077" s="199">
        <v>1.0695533451272301</v>
      </c>
      <c r="AF1077" s="6">
        <v>0.86614532809825096</v>
      </c>
      <c r="AG1077" s="6">
        <v>1.1493698483133299</v>
      </c>
      <c r="AH1077" s="6">
        <v>0.38719502460828997</v>
      </c>
      <c r="AI1077" s="6">
        <v>-1.39574308242042</v>
      </c>
      <c r="AJ1077" s="6">
        <v>-0.58034147940845404</v>
      </c>
      <c r="AK1077" s="6">
        <v>-1.0038116875115799</v>
      </c>
      <c r="AL1077" s="6">
        <v>0.53520332708765594</v>
      </c>
      <c r="AM1077" s="63">
        <v>-1.0275706238943101</v>
      </c>
      <c r="AN1077" s="8">
        <v>1.0695533451272301</v>
      </c>
      <c r="AO1077" s="7">
        <v>0.86614532809825096</v>
      </c>
      <c r="AP1077" s="7">
        <v>1.1493698483133299</v>
      </c>
      <c r="AQ1077" s="7">
        <v>0.38719502460828997</v>
      </c>
      <c r="AR1077" s="7" t="s">
        <v>4887</v>
      </c>
      <c r="AS1077" s="7">
        <v>-0.58034147940845404</v>
      </c>
      <c r="AT1077" s="7" t="s">
        <v>4887</v>
      </c>
      <c r="AU1077" s="7">
        <v>0.53520332708765594</v>
      </c>
      <c r="AV1077" s="9">
        <v>-1.0275706238943101</v>
      </c>
    </row>
    <row r="1078" spans="1:48" s="33" customFormat="1" ht="25" customHeight="1" x14ac:dyDescent="0.2">
      <c r="A1078" s="13" t="s">
        <v>1069</v>
      </c>
      <c r="B1078" s="1" t="s">
        <v>1070</v>
      </c>
      <c r="C1078" s="203" t="s">
        <v>1071</v>
      </c>
      <c r="D1078" s="201" t="s">
        <v>1070</v>
      </c>
      <c r="E1078" s="74" t="s">
        <v>13107</v>
      </c>
      <c r="F1078" s="74" t="s">
        <v>13108</v>
      </c>
      <c r="G1078" s="121" t="s">
        <v>4887</v>
      </c>
      <c r="H1078" s="205">
        <v>-1.8433619964683401</v>
      </c>
      <c r="I1078" s="2">
        <v>-2.6863354360179601</v>
      </c>
      <c r="J1078" s="2">
        <v>-1.4828591639441</v>
      </c>
      <c r="K1078" s="2">
        <v>-1.9705195500616499</v>
      </c>
      <c r="L1078" s="2">
        <v>-2.1229059746657701</v>
      </c>
      <c r="M1078" s="2">
        <v>-2.1792455386558598</v>
      </c>
      <c r="N1078" s="2">
        <v>-6.5201073304293002</v>
      </c>
      <c r="O1078" s="2">
        <v>-2.5169184427498501</v>
      </c>
      <c r="P1078" s="17">
        <v>-4.3643048533178801</v>
      </c>
      <c r="Q1078" s="16">
        <v>-2.0041855321434698</v>
      </c>
      <c r="R1078" s="2">
        <v>-2.0908903544610902</v>
      </c>
      <c r="S1078" s="17">
        <v>-4.4671102088323398</v>
      </c>
      <c r="T1078" s="21">
        <v>0.61764629164392204</v>
      </c>
      <c r="U1078" s="3">
        <v>0.107983260422509</v>
      </c>
      <c r="V1078" s="22">
        <v>2.0035735632743599</v>
      </c>
      <c r="W1078" s="26">
        <v>7.9100486815162394E-2</v>
      </c>
      <c r="X1078" s="27" t="s">
        <v>17</v>
      </c>
      <c r="Y1078" s="26">
        <v>0.83187222369143599</v>
      </c>
      <c r="Z1078" s="5">
        <v>-8.6704822317624802E-2</v>
      </c>
      <c r="AA1078" s="4">
        <v>0.15827840518812</v>
      </c>
      <c r="AB1078" s="5">
        <v>2.4629246766888802</v>
      </c>
      <c r="AC1078" s="4">
        <v>0.175971552523081</v>
      </c>
      <c r="AD1078" s="216">
        <v>2.3762198543712501</v>
      </c>
      <c r="AE1078" s="199">
        <v>0.63084339148581303</v>
      </c>
      <c r="AF1078" s="6">
        <v>0.104689038125204</v>
      </c>
      <c r="AG1078" s="6">
        <v>0.85585657201116605</v>
      </c>
      <c r="AH1078" s="6">
        <v>0.55147612171566496</v>
      </c>
      <c r="AI1078" s="6">
        <v>0.45636187856542498</v>
      </c>
      <c r="AJ1078" s="6">
        <v>0.42119670553736199</v>
      </c>
      <c r="AK1078" s="6">
        <v>-2.28821645260268</v>
      </c>
      <c r="AL1078" s="6">
        <v>0.210433162861694</v>
      </c>
      <c r="AM1078" s="63">
        <v>-0.94264041769964602</v>
      </c>
      <c r="AN1078" s="8">
        <v>0.63084339148581303</v>
      </c>
      <c r="AO1078" s="7">
        <v>0.104689038125204</v>
      </c>
      <c r="AP1078" s="7">
        <v>0.85585657201116605</v>
      </c>
      <c r="AQ1078" s="7">
        <v>0.55147612171566496</v>
      </c>
      <c r="AR1078" s="7">
        <v>0.45636187856542498</v>
      </c>
      <c r="AS1078" s="7">
        <v>0.42119670553736199</v>
      </c>
      <c r="AT1078" s="7">
        <v>-2.28821645260268</v>
      </c>
      <c r="AU1078" s="7">
        <v>0.210433162861694</v>
      </c>
      <c r="AV1078" s="9">
        <v>-0.94264041769964602</v>
      </c>
    </row>
    <row r="1079" spans="1:48" s="33" customFormat="1" ht="25" customHeight="1" x14ac:dyDescent="0.2">
      <c r="A1079" s="13" t="s">
        <v>1072</v>
      </c>
      <c r="B1079" s="1" t="s">
        <v>1072</v>
      </c>
      <c r="C1079" s="203" t="s">
        <v>1073</v>
      </c>
      <c r="D1079" s="201" t="s">
        <v>1072</v>
      </c>
      <c r="E1079" s="74" t="s">
        <v>8462</v>
      </c>
      <c r="F1079" s="74" t="s">
        <v>8463</v>
      </c>
      <c r="G1079" s="121" t="s">
        <v>8464</v>
      </c>
      <c r="H1079" s="205">
        <v>-3.63654917527928</v>
      </c>
      <c r="I1079" s="2">
        <v>-5.8481896964600004</v>
      </c>
      <c r="J1079" s="2">
        <v>-4.0858099016645397</v>
      </c>
      <c r="K1079" s="2">
        <v>-5.6275702228573197</v>
      </c>
      <c r="L1079" s="2">
        <v>-5.3452898661891899</v>
      </c>
      <c r="M1079" s="2">
        <v>-5.6275836264185504</v>
      </c>
      <c r="N1079" s="2">
        <v>-6.1757893429268202</v>
      </c>
      <c r="O1079" s="2">
        <v>-4.3917642233618102</v>
      </c>
      <c r="P1079" s="17">
        <v>-3.32707472372697</v>
      </c>
      <c r="Q1079" s="16">
        <v>-4.52351625780127</v>
      </c>
      <c r="R1079" s="2">
        <v>-5.5334812384883501</v>
      </c>
      <c r="S1079" s="17">
        <v>-4.6315427633385404</v>
      </c>
      <c r="T1079" s="21">
        <v>1.1689861373788799</v>
      </c>
      <c r="U1079" s="3">
        <v>0.16297850932192201</v>
      </c>
      <c r="V1079" s="22">
        <v>1.4394144839433001</v>
      </c>
      <c r="W1079" s="26">
        <v>0.49252716412727598</v>
      </c>
      <c r="X1079" s="27" t="s">
        <v>17</v>
      </c>
      <c r="Y1079" s="26">
        <v>0.27206741731492201</v>
      </c>
      <c r="Z1079" s="5">
        <v>-1.0099649806870801</v>
      </c>
      <c r="AA1079" s="4">
        <v>0.92467574111092699</v>
      </c>
      <c r="AB1079" s="5">
        <v>0.10802650553726099</v>
      </c>
      <c r="AC1079" s="4">
        <v>0.39121942104920399</v>
      </c>
      <c r="AD1079" s="216">
        <v>-0.90193847514981795</v>
      </c>
      <c r="AE1079" s="199">
        <v>1.20270678130321</v>
      </c>
      <c r="AF1079" s="6">
        <v>-0.90898723068400999</v>
      </c>
      <c r="AG1079" s="6">
        <v>0.77374864970671098</v>
      </c>
      <c r="AH1079" s="6">
        <v>-0.69833779788838402</v>
      </c>
      <c r="AI1079" s="6">
        <v>-0.42881400630968702</v>
      </c>
      <c r="AJ1079" s="6">
        <v>-0.69835059572768599</v>
      </c>
      <c r="AK1079" s="6">
        <v>-1.22178228265918</v>
      </c>
      <c r="AL1079" s="6">
        <v>0.481620746061312</v>
      </c>
      <c r="AM1079" s="63">
        <v>1.4981957361977201</v>
      </c>
      <c r="AN1079" s="8">
        <v>1.20270678130321</v>
      </c>
      <c r="AO1079" s="7" t="s">
        <v>4887</v>
      </c>
      <c r="AP1079" s="7">
        <v>0.77374864970671098</v>
      </c>
      <c r="AQ1079" s="7" t="s">
        <v>4887</v>
      </c>
      <c r="AR1079" s="7" t="s">
        <v>4887</v>
      </c>
      <c r="AS1079" s="7" t="s">
        <v>4887</v>
      </c>
      <c r="AT1079" s="7" t="s">
        <v>4887</v>
      </c>
      <c r="AU1079" s="7">
        <v>0.481620746061312</v>
      </c>
      <c r="AV1079" s="9" t="s">
        <v>4887</v>
      </c>
    </row>
    <row r="1080" spans="1:48" s="33" customFormat="1" ht="25" customHeight="1" x14ac:dyDescent="0.2">
      <c r="A1080" s="13" t="s">
        <v>1076</v>
      </c>
      <c r="B1080" s="1" t="s">
        <v>1076</v>
      </c>
      <c r="C1080" s="203" t="s">
        <v>1077</v>
      </c>
      <c r="D1080" s="201" t="s">
        <v>7663</v>
      </c>
      <c r="E1080" s="74" t="s">
        <v>12518</v>
      </c>
      <c r="F1080" s="74" t="s">
        <v>12519</v>
      </c>
      <c r="G1080" s="121" t="s">
        <v>4887</v>
      </c>
      <c r="H1080" s="205">
        <v>-2.2362137597454601</v>
      </c>
      <c r="I1080" s="2">
        <v>-1.6906880398244299</v>
      </c>
      <c r="J1080" s="2">
        <v>-1.3702946491915899</v>
      </c>
      <c r="K1080" s="2">
        <v>-0.87184101004216097</v>
      </c>
      <c r="L1080" s="2">
        <v>-1.3236033249029</v>
      </c>
      <c r="M1080" s="2">
        <v>-1.5529825615155699</v>
      </c>
      <c r="N1080" s="2">
        <v>-4.9212681727324599</v>
      </c>
      <c r="O1080" s="2">
        <v>-1.29517406345361</v>
      </c>
      <c r="P1080" s="17">
        <v>-1.5186200078844401</v>
      </c>
      <c r="Q1080" s="16">
        <v>-1.7657321495871601</v>
      </c>
      <c r="R1080" s="2">
        <v>-1.2494756321535401</v>
      </c>
      <c r="S1080" s="17">
        <v>-2.57835408135684</v>
      </c>
      <c r="T1080" s="21">
        <v>0.43781010759593197</v>
      </c>
      <c r="U1080" s="3">
        <v>0.34656837624076198</v>
      </c>
      <c r="V1080" s="22">
        <v>2.03209666408749</v>
      </c>
      <c r="W1080" s="26">
        <v>0.45186273677115302</v>
      </c>
      <c r="X1080" s="27" t="s">
        <v>17</v>
      </c>
      <c r="Y1080" s="26">
        <v>0.18826474552130801</v>
      </c>
      <c r="Z1080" s="5">
        <v>0.516256517433616</v>
      </c>
      <c r="AA1080" s="4">
        <v>0.56293837619079001</v>
      </c>
      <c r="AB1080" s="5">
        <v>0.81262193176967701</v>
      </c>
      <c r="AC1080" s="4">
        <v>0.37485957386462898</v>
      </c>
      <c r="AD1080" s="216">
        <v>1.3288784492032899</v>
      </c>
      <c r="AE1080" s="199">
        <v>-0.309004822966368</v>
      </c>
      <c r="AF1080" s="6">
        <v>0.14451465573992001</v>
      </c>
      <c r="AG1080" s="6">
        <v>0.41087174614763899</v>
      </c>
      <c r="AH1080" s="6">
        <v>0.82525813771690304</v>
      </c>
      <c r="AI1080" s="6">
        <v>0.44968829370579999</v>
      </c>
      <c r="AJ1080" s="6">
        <v>0.258995264915729</v>
      </c>
      <c r="AK1080" s="6">
        <v>-2.5412084262211398</v>
      </c>
      <c r="AL1080" s="6">
        <v>0.47332278674923201</v>
      </c>
      <c r="AM1080" s="63">
        <v>0.28756236421228198</v>
      </c>
      <c r="AN1080" s="8">
        <v>-0.309004822966368</v>
      </c>
      <c r="AO1080" s="7">
        <v>0.14451465573992001</v>
      </c>
      <c r="AP1080" s="7">
        <v>0.41087174614763899</v>
      </c>
      <c r="AQ1080" s="7">
        <v>0.82525813771690304</v>
      </c>
      <c r="AR1080" s="7">
        <v>0.44968829370579999</v>
      </c>
      <c r="AS1080" s="7">
        <v>0.258995264915729</v>
      </c>
      <c r="AT1080" s="7" t="s">
        <v>4887</v>
      </c>
      <c r="AU1080" s="7">
        <v>0.47332278674923201</v>
      </c>
      <c r="AV1080" s="9">
        <v>0.28756236421228198</v>
      </c>
    </row>
    <row r="1081" spans="1:48" s="33" customFormat="1" ht="25" customHeight="1" x14ac:dyDescent="0.2">
      <c r="A1081" s="13" t="s">
        <v>1078</v>
      </c>
      <c r="B1081" s="1" t="s">
        <v>1078</v>
      </c>
      <c r="C1081" s="203" t="s">
        <v>1079</v>
      </c>
      <c r="D1081" s="201" t="s">
        <v>5141</v>
      </c>
      <c r="E1081" s="74" t="s">
        <v>12393</v>
      </c>
      <c r="F1081" s="74" t="s">
        <v>12394</v>
      </c>
      <c r="G1081" s="121" t="s">
        <v>4887</v>
      </c>
      <c r="H1081" s="205">
        <v>1.07219607767049</v>
      </c>
      <c r="I1081" s="2">
        <v>-7.5278343437774504</v>
      </c>
      <c r="J1081" s="2">
        <v>-6.0088286612773096</v>
      </c>
      <c r="K1081" s="2">
        <v>-5.1052128223026196</v>
      </c>
      <c r="L1081" s="2">
        <v>1.16065106536915</v>
      </c>
      <c r="M1081" s="2">
        <v>-4.95415113772148</v>
      </c>
      <c r="N1081" s="2">
        <v>-6.3442813375311697</v>
      </c>
      <c r="O1081" s="2">
        <v>1.3158543111399199</v>
      </c>
      <c r="P1081" s="17">
        <v>-1.1672716213580201</v>
      </c>
      <c r="Q1081" s="16">
        <v>-4.1548223091280896</v>
      </c>
      <c r="R1081" s="2">
        <v>-2.9662376315516501</v>
      </c>
      <c r="S1081" s="17">
        <v>-2.0652328825830901</v>
      </c>
      <c r="T1081" s="21">
        <v>4.5900038646840802</v>
      </c>
      <c r="U1081" s="3">
        <v>3.5747884756607098</v>
      </c>
      <c r="V1081" s="22">
        <v>3.9082183100494898</v>
      </c>
      <c r="W1081" s="26">
        <v>0.822998696682123</v>
      </c>
      <c r="X1081" s="27" t="s">
        <v>17</v>
      </c>
      <c r="Y1081" s="26">
        <v>0.74232336483030903</v>
      </c>
      <c r="Z1081" s="5">
        <v>1.1885846775764399</v>
      </c>
      <c r="AA1081" s="4">
        <v>0.58139561816683605</v>
      </c>
      <c r="AB1081" s="5">
        <v>-2.0895894265449999</v>
      </c>
      <c r="AC1081" s="4">
        <v>0.78303577591962903</v>
      </c>
      <c r="AD1081" s="216">
        <v>-0.90100474896855998</v>
      </c>
      <c r="AE1081" s="199">
        <v>1.1420779006239301</v>
      </c>
      <c r="AF1081" s="6">
        <v>-1.2336373814460799</v>
      </c>
      <c r="AG1081" s="6">
        <v>-0.81401967817996301</v>
      </c>
      <c r="AH1081" s="6">
        <v>-0.56440033352987096</v>
      </c>
      <c r="AI1081" s="6">
        <v>1.16651314744898</v>
      </c>
      <c r="AJ1081" s="6">
        <v>-0.52267030061049602</v>
      </c>
      <c r="AK1081" s="6">
        <v>-0.90668679798456997</v>
      </c>
      <c r="AL1081" s="6">
        <v>1.20938726588057</v>
      </c>
      <c r="AM1081" s="63">
        <v>0.52343617779750495</v>
      </c>
      <c r="AN1081" s="8">
        <v>1.1420779006239301</v>
      </c>
      <c r="AO1081" s="7" t="s">
        <v>4887</v>
      </c>
      <c r="AP1081" s="7" t="s">
        <v>4887</v>
      </c>
      <c r="AQ1081" s="7" t="s">
        <v>4887</v>
      </c>
      <c r="AR1081" s="7">
        <v>1.16651314744898</v>
      </c>
      <c r="AS1081" s="7" t="s">
        <v>4887</v>
      </c>
      <c r="AT1081" s="7" t="s">
        <v>4887</v>
      </c>
      <c r="AU1081" s="7">
        <v>1.20938726588057</v>
      </c>
      <c r="AV1081" s="9">
        <v>0.52343617779750495</v>
      </c>
    </row>
    <row r="1082" spans="1:48" s="33" customFormat="1" ht="25" customHeight="1" x14ac:dyDescent="0.2">
      <c r="A1082" s="13" t="s">
        <v>1080</v>
      </c>
      <c r="B1082" s="1" t="s">
        <v>1080</v>
      </c>
      <c r="C1082" s="203" t="s">
        <v>1081</v>
      </c>
      <c r="D1082" s="201" t="s">
        <v>7664</v>
      </c>
      <c r="E1082" s="74" t="s">
        <v>12998</v>
      </c>
      <c r="F1082" s="74" t="s">
        <v>12187</v>
      </c>
      <c r="G1082" s="121" t="s">
        <v>4887</v>
      </c>
      <c r="H1082" s="205">
        <v>-4.6358812547261401</v>
      </c>
      <c r="I1082" s="2">
        <v>-4.4815458619933803</v>
      </c>
      <c r="J1082" s="2">
        <v>-3.7292441037030999</v>
      </c>
      <c r="K1082" s="2">
        <v>-5.6917802623354898</v>
      </c>
      <c r="L1082" s="2">
        <v>-5.2690105835277503</v>
      </c>
      <c r="M1082" s="2">
        <v>-7.1060318232030601</v>
      </c>
      <c r="N1082" s="2">
        <v>-5.9516276654161704</v>
      </c>
      <c r="O1082" s="2">
        <v>-3.74643101823002</v>
      </c>
      <c r="P1082" s="17">
        <v>-2.3470151750384201</v>
      </c>
      <c r="Q1082" s="16">
        <v>-4.2822237401408696</v>
      </c>
      <c r="R1082" s="2">
        <v>-6.0222742230220998</v>
      </c>
      <c r="S1082" s="17">
        <v>-4.0150246195615296</v>
      </c>
      <c r="T1082" s="21">
        <v>0.48507186281893899</v>
      </c>
      <c r="U1082" s="3">
        <v>0.96207143824785701</v>
      </c>
      <c r="V1082" s="22">
        <v>1.8172547134218699</v>
      </c>
      <c r="W1082" s="26">
        <v>0.17188601857369601</v>
      </c>
      <c r="X1082" s="27" t="s">
        <v>17</v>
      </c>
      <c r="Y1082" s="26">
        <v>6.9192909139810896E-2</v>
      </c>
      <c r="Z1082" s="5">
        <v>-1.74005048288123</v>
      </c>
      <c r="AA1082" s="4">
        <v>0.82602269254185101</v>
      </c>
      <c r="AB1082" s="5">
        <v>-0.26719912057933898</v>
      </c>
      <c r="AC1082" s="4">
        <v>0.18826768643445599</v>
      </c>
      <c r="AD1082" s="216">
        <v>-2.0072496034605698</v>
      </c>
      <c r="AE1082" s="199">
        <v>9.6914932279612204E-2</v>
      </c>
      <c r="AF1082" s="6">
        <v>0.20586011320327199</v>
      </c>
      <c r="AG1082" s="6">
        <v>0.73690908204247096</v>
      </c>
      <c r="AH1082" s="6">
        <v>-0.64844299492187196</v>
      </c>
      <c r="AI1082" s="6">
        <v>-0.35001035201862302</v>
      </c>
      <c r="AJ1082" s="6">
        <v>-1.6467615882278199</v>
      </c>
      <c r="AK1082" s="6">
        <v>-0.83186898581034396</v>
      </c>
      <c r="AL1082" s="6">
        <v>0.72477685832177796</v>
      </c>
      <c r="AM1082" s="63">
        <v>1.7126229351315301</v>
      </c>
      <c r="AN1082" s="8" t="s">
        <v>4887</v>
      </c>
      <c r="AO1082" s="7" t="s">
        <v>4887</v>
      </c>
      <c r="AP1082" s="7" t="s">
        <v>4887</v>
      </c>
      <c r="AQ1082" s="7" t="s">
        <v>4887</v>
      </c>
      <c r="AR1082" s="7" t="s">
        <v>4887</v>
      </c>
      <c r="AS1082" s="7" t="s">
        <v>4887</v>
      </c>
      <c r="AT1082" s="7" t="s">
        <v>4887</v>
      </c>
      <c r="AU1082" s="7">
        <v>0.72477685832177796</v>
      </c>
      <c r="AV1082" s="9">
        <v>1.7126229351315301</v>
      </c>
    </row>
    <row r="1083" spans="1:48" s="33" customFormat="1" ht="25" customHeight="1" x14ac:dyDescent="0.2">
      <c r="A1083" s="13" t="s">
        <v>1082</v>
      </c>
      <c r="B1083" s="1" t="s">
        <v>1083</v>
      </c>
      <c r="C1083" s="203" t="s">
        <v>1084</v>
      </c>
      <c r="D1083" s="201" t="s">
        <v>1083</v>
      </c>
      <c r="E1083" s="74" t="s">
        <v>9418</v>
      </c>
      <c r="F1083" s="74" t="s">
        <v>9419</v>
      </c>
      <c r="G1083" s="121" t="s">
        <v>9420</v>
      </c>
      <c r="H1083" s="205">
        <v>-1.3887908824811399</v>
      </c>
      <c r="I1083" s="2">
        <v>-3.1278106922261002</v>
      </c>
      <c r="J1083" s="2">
        <v>-2.0487738197722698</v>
      </c>
      <c r="K1083" s="2">
        <v>-1.92140336717432</v>
      </c>
      <c r="L1083" s="2">
        <v>-1.8977914259822799</v>
      </c>
      <c r="M1083" s="2">
        <v>-2.2058310299644899</v>
      </c>
      <c r="N1083" s="2">
        <v>-3.5820699668851801</v>
      </c>
      <c r="O1083" s="2">
        <v>-1.1876254317780199</v>
      </c>
      <c r="P1083" s="17">
        <v>-1.8036009915321001</v>
      </c>
      <c r="Q1083" s="16">
        <v>-2.1884584648265002</v>
      </c>
      <c r="R1083" s="2">
        <v>-2.00834194104036</v>
      </c>
      <c r="S1083" s="17">
        <v>-2.1910987967317701</v>
      </c>
      <c r="T1083" s="21">
        <v>0.87788457368796002</v>
      </c>
      <c r="U1083" s="3">
        <v>0.17143755750936299</v>
      </c>
      <c r="V1083" s="22">
        <v>1.24336521975727</v>
      </c>
      <c r="W1083" s="26">
        <v>0.95905225407696304</v>
      </c>
      <c r="X1083" s="27" t="s">
        <v>17</v>
      </c>
      <c r="Y1083" s="26">
        <v>0.75844815724183001</v>
      </c>
      <c r="Z1083" s="5">
        <v>0.18011652378613899</v>
      </c>
      <c r="AA1083" s="4">
        <v>0.99776176952363405</v>
      </c>
      <c r="AB1083" s="5">
        <v>2.6403319052676899E-3</v>
      </c>
      <c r="AC1083" s="4">
        <v>0.82367000183484995</v>
      </c>
      <c r="AD1083" s="216">
        <v>0.18275685569140701</v>
      </c>
      <c r="AE1083" s="199">
        <v>0.96021227201940695</v>
      </c>
      <c r="AF1083" s="6">
        <v>-1.2947616674912501</v>
      </c>
      <c r="AG1083" s="6">
        <v>0.104417349055617</v>
      </c>
      <c r="AH1083" s="6">
        <v>0.26957765928472899</v>
      </c>
      <c r="AI1083" s="6">
        <v>0.30019508626914598</v>
      </c>
      <c r="AJ1083" s="6">
        <v>-9.9237557007615704E-2</v>
      </c>
      <c r="AK1083" s="6">
        <v>-1.8837962606552401</v>
      </c>
      <c r="AL1083" s="6">
        <v>1.2210620026110099</v>
      </c>
      <c r="AM1083" s="63">
        <v>0.42233111591418598</v>
      </c>
      <c r="AN1083" s="8">
        <v>0.96021227201940695</v>
      </c>
      <c r="AO1083" s="7">
        <v>-1.2947616674912501</v>
      </c>
      <c r="AP1083" s="7">
        <v>0.104417349055617</v>
      </c>
      <c r="AQ1083" s="7">
        <v>0.26957765928472899</v>
      </c>
      <c r="AR1083" s="7">
        <v>0.30019508626914598</v>
      </c>
      <c r="AS1083" s="7">
        <v>-9.9237557007615704E-2</v>
      </c>
      <c r="AT1083" s="7">
        <v>-1.8837962606552401</v>
      </c>
      <c r="AU1083" s="7">
        <v>1.2210620026110099</v>
      </c>
      <c r="AV1083" s="9">
        <v>0.42233111591418598</v>
      </c>
    </row>
    <row r="1084" spans="1:48" s="33" customFormat="1" ht="25" customHeight="1" x14ac:dyDescent="0.2">
      <c r="A1084" s="13" t="s">
        <v>1085</v>
      </c>
      <c r="B1084" s="1" t="s">
        <v>1085</v>
      </c>
      <c r="C1084" s="203" t="s">
        <v>1086</v>
      </c>
      <c r="D1084" s="201" t="s">
        <v>5163</v>
      </c>
      <c r="E1084" s="74" t="s">
        <v>13366</v>
      </c>
      <c r="F1084" s="74" t="s">
        <v>13367</v>
      </c>
      <c r="G1084" s="121" t="s">
        <v>4887</v>
      </c>
      <c r="H1084" s="205">
        <v>-6.9796219029077404</v>
      </c>
      <c r="I1084" s="2">
        <v>-0.59554671959303096</v>
      </c>
      <c r="J1084" s="2">
        <v>-1.7384862579185101</v>
      </c>
      <c r="K1084" s="2">
        <v>-2.1884583508374602</v>
      </c>
      <c r="L1084" s="2">
        <v>-3.9763872358340402</v>
      </c>
      <c r="M1084" s="2">
        <v>-6.2760816847596104</v>
      </c>
      <c r="N1084" s="2">
        <v>-5.9030782678130702</v>
      </c>
      <c r="O1084" s="2">
        <v>-3.75548953483325</v>
      </c>
      <c r="P1084" s="17">
        <v>-3.8257958545027901</v>
      </c>
      <c r="Q1084" s="16">
        <v>-3.1045516268064302</v>
      </c>
      <c r="R1084" s="2">
        <v>-4.1469757571437</v>
      </c>
      <c r="S1084" s="17">
        <v>-4.4947878857163701</v>
      </c>
      <c r="T1084" s="21">
        <v>3.4042186960607901</v>
      </c>
      <c r="U1084" s="3">
        <v>2.0491440805146302</v>
      </c>
      <c r="V1084" s="22">
        <v>1.2201217541196101</v>
      </c>
      <c r="W1084" s="26">
        <v>0.77030270890603603</v>
      </c>
      <c r="X1084" s="27" t="s">
        <v>17</v>
      </c>
      <c r="Y1084" s="26">
        <v>0.67793179269625503</v>
      </c>
      <c r="Z1084" s="5">
        <v>-1.0424241303372801</v>
      </c>
      <c r="AA1084" s="4">
        <v>0.56160230085346796</v>
      </c>
      <c r="AB1084" s="5">
        <v>1.39023625890994</v>
      </c>
      <c r="AC1084" s="4">
        <v>0.81567753473145299</v>
      </c>
      <c r="AD1084" s="216">
        <v>0.34781212857266403</v>
      </c>
      <c r="AE1084" s="199">
        <v>-1.4116546286090601</v>
      </c>
      <c r="AF1084" s="6">
        <v>1.52945818061449</v>
      </c>
      <c r="AG1084" s="6">
        <v>1.00291141858345</v>
      </c>
      <c r="AH1084" s="6">
        <v>0.79561143412588198</v>
      </c>
      <c r="AI1084" s="6">
        <v>-2.80788255671304E-2</v>
      </c>
      <c r="AJ1084" s="6">
        <v>-1.0875370253566099</v>
      </c>
      <c r="AK1084" s="6">
        <v>-0.91569614066076099</v>
      </c>
      <c r="AL1084" s="6">
        <v>7.3687685522755703E-2</v>
      </c>
      <c r="AM1084" s="63">
        <v>4.1297901346984398E-2</v>
      </c>
      <c r="AN1084" s="8" t="s">
        <v>4887</v>
      </c>
      <c r="AO1084" s="7">
        <v>1.52945818061449</v>
      </c>
      <c r="AP1084" s="7">
        <v>1.00291141858345</v>
      </c>
      <c r="AQ1084" s="7">
        <v>0.79561143412588198</v>
      </c>
      <c r="AR1084" s="7" t="s">
        <v>4887</v>
      </c>
      <c r="AS1084" s="7" t="s">
        <v>4887</v>
      </c>
      <c r="AT1084" s="7" t="s">
        <v>4887</v>
      </c>
      <c r="AU1084" s="7">
        <v>7.3687685522755703E-2</v>
      </c>
      <c r="AV1084" s="9" t="s">
        <v>4887</v>
      </c>
    </row>
    <row r="1085" spans="1:48" s="33" customFormat="1" ht="25" customHeight="1" x14ac:dyDescent="0.2">
      <c r="A1085" s="13" t="s">
        <v>1089</v>
      </c>
      <c r="B1085" s="1" t="s">
        <v>1089</v>
      </c>
      <c r="C1085" s="203" t="s">
        <v>1090</v>
      </c>
      <c r="D1085" s="201" t="s">
        <v>7665</v>
      </c>
      <c r="E1085" s="74" t="s">
        <v>13059</v>
      </c>
      <c r="F1085" s="74" t="s">
        <v>12569</v>
      </c>
      <c r="G1085" s="121" t="s">
        <v>13060</v>
      </c>
      <c r="H1085" s="205">
        <v>-0.122935772996659</v>
      </c>
      <c r="I1085" s="2">
        <v>-0.47623905899994401</v>
      </c>
      <c r="J1085" s="2">
        <v>0.54567591259862902</v>
      </c>
      <c r="K1085" s="2">
        <v>1.1471069571366099</v>
      </c>
      <c r="L1085" s="2">
        <v>2.4702095399342898</v>
      </c>
      <c r="M1085" s="2">
        <v>-6.74148333346663</v>
      </c>
      <c r="N1085" s="2">
        <v>-4.1707465935650099</v>
      </c>
      <c r="O1085" s="2">
        <v>-1.9992217005886399</v>
      </c>
      <c r="P1085" s="17">
        <v>-1.75498153781473</v>
      </c>
      <c r="Q1085" s="16">
        <v>-1.7832973132658001E-2</v>
      </c>
      <c r="R1085" s="2">
        <v>-1.0413889454652401</v>
      </c>
      <c r="S1085" s="17">
        <v>-2.6416499439894601</v>
      </c>
      <c r="T1085" s="21">
        <v>0.51900144623957201</v>
      </c>
      <c r="U1085" s="3">
        <v>4.9805579140539198</v>
      </c>
      <c r="V1085" s="22">
        <v>1.32985553241145</v>
      </c>
      <c r="W1085" s="26">
        <v>0.58534593337552798</v>
      </c>
      <c r="X1085" s="27" t="s">
        <v>17</v>
      </c>
      <c r="Y1085" s="26">
        <v>0.75651443405903196</v>
      </c>
      <c r="Z1085" s="5">
        <v>-1.02355597233259</v>
      </c>
      <c r="AA1085" s="4">
        <v>6.0936427576774102E-2</v>
      </c>
      <c r="AB1085" s="5">
        <v>2.6238169708568</v>
      </c>
      <c r="AC1085" s="4">
        <v>0.63864863786141102</v>
      </c>
      <c r="AD1085" s="216">
        <v>1.60026099852421</v>
      </c>
      <c r="AE1085" s="199">
        <v>0.39213472022776902</v>
      </c>
      <c r="AF1085" s="6">
        <v>0.267399004517824</v>
      </c>
      <c r="AG1085" s="6">
        <v>0.62819184292881602</v>
      </c>
      <c r="AH1085" s="6">
        <v>0.84053046179444002</v>
      </c>
      <c r="AI1085" s="6">
        <v>1.3076592832948699</v>
      </c>
      <c r="AJ1085" s="6">
        <v>-1.9445807863125599</v>
      </c>
      <c r="AK1085" s="6">
        <v>-1.03696769620816</v>
      </c>
      <c r="AL1085" s="6">
        <v>-0.270298597905895</v>
      </c>
      <c r="AM1085" s="63">
        <v>-0.18406823233710501</v>
      </c>
      <c r="AN1085" s="8">
        <v>0.39213472022776902</v>
      </c>
      <c r="AO1085" s="7">
        <v>0.267399004517824</v>
      </c>
      <c r="AP1085" s="7">
        <v>0.62819184292881602</v>
      </c>
      <c r="AQ1085" s="7">
        <v>0.84053046179444002</v>
      </c>
      <c r="AR1085" s="7">
        <v>1.3076592832948699</v>
      </c>
      <c r="AS1085" s="7" t="s">
        <v>4887</v>
      </c>
      <c r="AT1085" s="7">
        <v>-1.03696769620816</v>
      </c>
      <c r="AU1085" s="7">
        <v>-0.270298597905895</v>
      </c>
      <c r="AV1085" s="9">
        <v>-0.18406823233710501</v>
      </c>
    </row>
    <row r="1086" spans="1:48" s="33" customFormat="1" ht="25" customHeight="1" x14ac:dyDescent="0.2">
      <c r="A1086" s="13" t="s">
        <v>1093</v>
      </c>
      <c r="B1086" s="1" t="s">
        <v>1093</v>
      </c>
      <c r="C1086" s="203" t="s">
        <v>1094</v>
      </c>
      <c r="D1086" s="201" t="s">
        <v>7666</v>
      </c>
      <c r="E1086" s="74" t="s">
        <v>12468</v>
      </c>
      <c r="F1086" s="74" t="s">
        <v>12392</v>
      </c>
      <c r="G1086" s="121" t="s">
        <v>4887</v>
      </c>
      <c r="H1086" s="205">
        <v>-5.9893391437354904</v>
      </c>
      <c r="I1086" s="2">
        <v>-5.1627271085516302</v>
      </c>
      <c r="J1086" s="2">
        <v>-7.1307101806361901</v>
      </c>
      <c r="K1086" s="2">
        <v>-4.0269813331554802</v>
      </c>
      <c r="L1086" s="2">
        <v>-7.5886980248587497</v>
      </c>
      <c r="M1086" s="2">
        <v>-3.8997100987885198</v>
      </c>
      <c r="N1086" s="2">
        <v>-4.12429447444375</v>
      </c>
      <c r="O1086" s="2">
        <v>-4.2522141127467696</v>
      </c>
      <c r="P1086" s="17">
        <v>-5.3534714240416701</v>
      </c>
      <c r="Q1086" s="16">
        <v>-6.0942588109744298</v>
      </c>
      <c r="R1086" s="2">
        <v>-5.17179648560092</v>
      </c>
      <c r="S1086" s="17">
        <v>-4.5766600037440597</v>
      </c>
      <c r="T1086" s="21">
        <v>0.98817784099472405</v>
      </c>
      <c r="U1086" s="3">
        <v>2.0940652519977698</v>
      </c>
      <c r="V1086" s="22">
        <v>0.67577203663253405</v>
      </c>
      <c r="W1086" s="26">
        <v>0.45361108601481198</v>
      </c>
      <c r="X1086" s="27" t="s">
        <v>17</v>
      </c>
      <c r="Y1086" s="26">
        <v>0.54217588877346401</v>
      </c>
      <c r="Z1086" s="5">
        <v>0.92246232537351602</v>
      </c>
      <c r="AA1086" s="4">
        <v>0.10202438319988</v>
      </c>
      <c r="AB1086" s="5">
        <v>-1.5175988072303701</v>
      </c>
      <c r="AC1086" s="4">
        <v>0.67844929965499401</v>
      </c>
      <c r="AD1086" s="216">
        <v>-0.59513648185685297</v>
      </c>
      <c r="AE1086" s="199">
        <v>-0.51488826896845397</v>
      </c>
      <c r="AF1086" s="6">
        <v>8.5891498367499305E-2</v>
      </c>
      <c r="AG1086" s="6">
        <v>-1.3444341705602201</v>
      </c>
      <c r="AH1086" s="6">
        <v>0.91134897255430702</v>
      </c>
      <c r="AI1086" s="6">
        <v>-1.6772987052914701</v>
      </c>
      <c r="AJ1086" s="6">
        <v>1.0038494193383101</v>
      </c>
      <c r="AK1086" s="6">
        <v>0.84062200041568602</v>
      </c>
      <c r="AL1086" s="6">
        <v>0.74765029510983705</v>
      </c>
      <c r="AM1086" s="63">
        <v>-5.2741040965509599E-2</v>
      </c>
      <c r="AN1086" s="8">
        <v>-0.51488826896845397</v>
      </c>
      <c r="AO1086" s="7" t="s">
        <v>4887</v>
      </c>
      <c r="AP1086" s="7" t="s">
        <v>4887</v>
      </c>
      <c r="AQ1086" s="7">
        <v>0.91134897255430702</v>
      </c>
      <c r="AR1086" s="7" t="s">
        <v>4887</v>
      </c>
      <c r="AS1086" s="7" t="s">
        <v>4887</v>
      </c>
      <c r="AT1086" s="7" t="s">
        <v>4887</v>
      </c>
      <c r="AU1086" s="7">
        <v>0.74765029510983705</v>
      </c>
      <c r="AV1086" s="9">
        <v>-5.2741040965509599E-2</v>
      </c>
    </row>
    <row r="1087" spans="1:48" s="33" customFormat="1" ht="25" customHeight="1" x14ac:dyDescent="0.2">
      <c r="A1087" s="13" t="s">
        <v>1095</v>
      </c>
      <c r="B1087" s="1" t="s">
        <v>1095</v>
      </c>
      <c r="C1087" s="203" t="s">
        <v>1096</v>
      </c>
      <c r="D1087" s="201" t="s">
        <v>7667</v>
      </c>
      <c r="E1087" s="74" t="s">
        <v>13358</v>
      </c>
      <c r="F1087" s="74" t="s">
        <v>9365</v>
      </c>
      <c r="G1087" s="121" t="s">
        <v>4887</v>
      </c>
      <c r="H1087" s="205">
        <v>0.82395473282030796</v>
      </c>
      <c r="I1087" s="2">
        <v>-2.0064059411246999</v>
      </c>
      <c r="J1087" s="2">
        <v>-1.1893505432528999</v>
      </c>
      <c r="K1087" s="2">
        <v>0.25132529606311099</v>
      </c>
      <c r="L1087" s="2">
        <v>-7.6661937114637704</v>
      </c>
      <c r="M1087" s="2">
        <v>-0.83999857977432102</v>
      </c>
      <c r="N1087" s="2">
        <v>-4.4310462681893199</v>
      </c>
      <c r="O1087" s="2">
        <v>0.17408945441163601</v>
      </c>
      <c r="P1087" s="17">
        <v>0.31107194281170802</v>
      </c>
      <c r="Q1087" s="16">
        <v>-0.79060058385243304</v>
      </c>
      <c r="R1087" s="2">
        <v>-2.7516223317249899</v>
      </c>
      <c r="S1087" s="17">
        <v>-1.3152949569886601</v>
      </c>
      <c r="T1087" s="21">
        <v>1.45670399661188</v>
      </c>
      <c r="U1087" s="3">
        <v>4.2909795892550902</v>
      </c>
      <c r="V1087" s="22">
        <v>2.69918890140511</v>
      </c>
      <c r="W1087" s="26">
        <v>0.72893988429919698</v>
      </c>
      <c r="X1087" s="27" t="s">
        <v>17</v>
      </c>
      <c r="Y1087" s="26">
        <v>0.518777916188912</v>
      </c>
      <c r="Z1087" s="5">
        <v>-1.96102174787256</v>
      </c>
      <c r="AA1087" s="4">
        <v>0.785898176316566</v>
      </c>
      <c r="AB1087" s="5">
        <v>0.52469437313622402</v>
      </c>
      <c r="AC1087" s="4">
        <v>0.65381782943664801</v>
      </c>
      <c r="AD1087" s="216">
        <v>-1.4363273747363301</v>
      </c>
      <c r="AE1087" s="199">
        <v>0.87884430425641502</v>
      </c>
      <c r="AF1087" s="6">
        <v>-0.13929596999157901</v>
      </c>
      <c r="AG1087" s="6">
        <v>0.15461604430499901</v>
      </c>
      <c r="AH1087" s="6">
        <v>0.67285744994861196</v>
      </c>
      <c r="AI1087" s="6">
        <v>-2.1752406910036299</v>
      </c>
      <c r="AJ1087" s="6">
        <v>0.28028529458093399</v>
      </c>
      <c r="AK1087" s="6">
        <v>-1.0114901006814601</v>
      </c>
      <c r="AL1087" s="6">
        <v>0.64507409296351004</v>
      </c>
      <c r="AM1087" s="63">
        <v>0.69434957562220201</v>
      </c>
      <c r="AN1087" s="8">
        <v>0.87884430425641502</v>
      </c>
      <c r="AO1087" s="7">
        <v>-0.13929596999157901</v>
      </c>
      <c r="AP1087" s="7">
        <v>0.15461604430499901</v>
      </c>
      <c r="AQ1087" s="7">
        <v>0.67285744994861196</v>
      </c>
      <c r="AR1087" s="7" t="s">
        <v>4887</v>
      </c>
      <c r="AS1087" s="7">
        <v>0.28028529458093399</v>
      </c>
      <c r="AT1087" s="7" t="s">
        <v>4887</v>
      </c>
      <c r="AU1087" s="7">
        <v>0.64507409296351004</v>
      </c>
      <c r="AV1087" s="9">
        <v>0.69434957562220201</v>
      </c>
    </row>
    <row r="1088" spans="1:48" s="33" customFormat="1" ht="25" customHeight="1" x14ac:dyDescent="0.2">
      <c r="A1088" s="13" t="s">
        <v>1097</v>
      </c>
      <c r="B1088" s="1" t="s">
        <v>1097</v>
      </c>
      <c r="C1088" s="203" t="s">
        <v>1098</v>
      </c>
      <c r="D1088" s="201" t="s">
        <v>7668</v>
      </c>
      <c r="E1088" s="74" t="s">
        <v>12981</v>
      </c>
      <c r="F1088" s="74" t="s">
        <v>12488</v>
      </c>
      <c r="G1088" s="121" t="s">
        <v>4887</v>
      </c>
      <c r="H1088" s="205">
        <v>0.53387884258969698</v>
      </c>
      <c r="I1088" s="2">
        <v>-8.2000671213578897</v>
      </c>
      <c r="J1088" s="2">
        <v>1.1794501995820901</v>
      </c>
      <c r="K1088" s="2">
        <v>-0.563452499773202</v>
      </c>
      <c r="L1088" s="2">
        <v>-3.4567288716022002</v>
      </c>
      <c r="M1088" s="2">
        <v>-5.5634395578259399</v>
      </c>
      <c r="N1088" s="2">
        <v>-6.5385010988841499</v>
      </c>
      <c r="O1088" s="2">
        <v>-0.69472708414106099</v>
      </c>
      <c r="P1088" s="17">
        <v>-0.811730077623672</v>
      </c>
      <c r="Q1088" s="16">
        <v>-2.16224602639537</v>
      </c>
      <c r="R1088" s="2">
        <v>-3.1945403097337799</v>
      </c>
      <c r="S1088" s="17">
        <v>-2.68165275354963</v>
      </c>
      <c r="T1088" s="21">
        <v>5.2388599213305103</v>
      </c>
      <c r="U1088" s="3">
        <v>2.5102838040059701</v>
      </c>
      <c r="V1088" s="22">
        <v>3.3406409256762699</v>
      </c>
      <c r="W1088" s="26">
        <v>0.94845304814693099</v>
      </c>
      <c r="X1088" s="27" t="s">
        <v>17</v>
      </c>
      <c r="Y1088" s="26">
        <v>0.77920583363428597</v>
      </c>
      <c r="Z1088" s="5">
        <v>-1.0322942833384099</v>
      </c>
      <c r="AA1088" s="4">
        <v>0.89305130957004197</v>
      </c>
      <c r="AB1088" s="5">
        <v>0.51940672715425695</v>
      </c>
      <c r="AC1088" s="4">
        <v>0.84280282943070295</v>
      </c>
      <c r="AD1088" s="216">
        <v>-0.51288755618415505</v>
      </c>
      <c r="AE1088" s="199">
        <v>0.95060736919149902</v>
      </c>
      <c r="AF1088" s="6">
        <v>-1.6331545404418299</v>
      </c>
      <c r="AG1088" s="6">
        <v>1.1415866458016899</v>
      </c>
      <c r="AH1088" s="6">
        <v>0.62598400463812098</v>
      </c>
      <c r="AI1088" s="6">
        <v>-0.229933505549345</v>
      </c>
      <c r="AJ1088" s="6">
        <v>-0.85316140828096898</v>
      </c>
      <c r="AK1088" s="6">
        <v>-1.14161371606189</v>
      </c>
      <c r="AL1088" s="6">
        <v>0.58714906425805502</v>
      </c>
      <c r="AM1088" s="63">
        <v>0.55253608644466701</v>
      </c>
      <c r="AN1088" s="8">
        <v>0.95060736919149902</v>
      </c>
      <c r="AO1088" s="7" t="s">
        <v>4887</v>
      </c>
      <c r="AP1088" s="7">
        <v>1.1415866458016899</v>
      </c>
      <c r="AQ1088" s="7">
        <v>0.62598400463812098</v>
      </c>
      <c r="AR1088" s="7" t="s">
        <v>4887</v>
      </c>
      <c r="AS1088" s="7" t="s">
        <v>4887</v>
      </c>
      <c r="AT1088" s="7" t="s">
        <v>4887</v>
      </c>
      <c r="AU1088" s="7">
        <v>0.58714906425805502</v>
      </c>
      <c r="AV1088" s="9">
        <v>0.55253608644466701</v>
      </c>
    </row>
    <row r="1089" spans="1:48" s="33" customFormat="1" ht="25" customHeight="1" x14ac:dyDescent="0.2">
      <c r="A1089" s="13" t="s">
        <v>1104</v>
      </c>
      <c r="B1089" s="1" t="s">
        <v>1104</v>
      </c>
      <c r="C1089" s="203" t="s">
        <v>1105</v>
      </c>
      <c r="D1089" s="201" t="s">
        <v>7669</v>
      </c>
      <c r="E1089" s="74" t="s">
        <v>13130</v>
      </c>
      <c r="F1089" s="74" t="s">
        <v>12586</v>
      </c>
      <c r="G1089" s="121" t="s">
        <v>4887</v>
      </c>
      <c r="H1089" s="205">
        <v>-5.9953704863028401</v>
      </c>
      <c r="I1089" s="2">
        <v>-3.29618615638315</v>
      </c>
      <c r="J1089" s="2">
        <v>-5.50223231693061</v>
      </c>
      <c r="K1089" s="2">
        <v>-3.0910311626234299</v>
      </c>
      <c r="L1089" s="2">
        <v>-3.69322883902074</v>
      </c>
      <c r="M1089" s="2">
        <v>-3.5742887502168399</v>
      </c>
      <c r="N1089" s="2">
        <v>-4.3176044988333704</v>
      </c>
      <c r="O1089" s="2">
        <v>-1.9696819311365099</v>
      </c>
      <c r="P1089" s="17">
        <v>-2.53616465843802</v>
      </c>
      <c r="Q1089" s="16">
        <v>-4.9312629865388704</v>
      </c>
      <c r="R1089" s="2">
        <v>-3.4528495839536699</v>
      </c>
      <c r="S1089" s="17">
        <v>-2.9411503628026301</v>
      </c>
      <c r="T1089" s="21">
        <v>1.4373251176776201</v>
      </c>
      <c r="U1089" s="3">
        <v>0.31893747614790902</v>
      </c>
      <c r="V1089" s="22">
        <v>1.22523269689061</v>
      </c>
      <c r="W1089" s="26">
        <v>0.15211277364144901</v>
      </c>
      <c r="X1089" s="27" t="s">
        <v>17</v>
      </c>
      <c r="Y1089" s="26">
        <v>0.21278350423622899</v>
      </c>
      <c r="Z1089" s="5">
        <v>1.4784134025852</v>
      </c>
      <c r="AA1089" s="4">
        <v>0.14383001356910299</v>
      </c>
      <c r="AB1089" s="5">
        <v>-1.9901126237362401</v>
      </c>
      <c r="AC1089" s="4">
        <v>0.54874537858403405</v>
      </c>
      <c r="AD1089" s="216">
        <v>-0.51169922115103506</v>
      </c>
      <c r="AE1089" s="199">
        <v>-1.6938283229420099</v>
      </c>
      <c r="AF1089" s="6">
        <v>0.36534845428618101</v>
      </c>
      <c r="AG1089" s="6">
        <v>-1.3176188677076801</v>
      </c>
      <c r="AH1089" s="6">
        <v>0.52185884677759697</v>
      </c>
      <c r="AI1089" s="6">
        <v>6.2449144078635298E-2</v>
      </c>
      <c r="AJ1089" s="6">
        <v>0.15318717409443799</v>
      </c>
      <c r="AK1089" s="6">
        <v>-0.41387988788153401</v>
      </c>
      <c r="AL1089" s="6">
        <v>1.37732331841272</v>
      </c>
      <c r="AM1089" s="63">
        <v>0.94516014088164901</v>
      </c>
      <c r="AN1089" s="8">
        <v>-1.6938283229420099</v>
      </c>
      <c r="AO1089" s="7" t="s">
        <v>4887</v>
      </c>
      <c r="AP1089" s="7">
        <v>-1.3176188677076801</v>
      </c>
      <c r="AQ1089" s="7">
        <v>0.52185884677759697</v>
      </c>
      <c r="AR1089" s="7">
        <v>6.2449144078635298E-2</v>
      </c>
      <c r="AS1089" s="7" t="s">
        <v>4887</v>
      </c>
      <c r="AT1089" s="7" t="s">
        <v>4887</v>
      </c>
      <c r="AU1089" s="7">
        <v>1.37732331841272</v>
      </c>
      <c r="AV1089" s="9">
        <v>0.94516014088164901</v>
      </c>
    </row>
    <row r="1090" spans="1:48" s="33" customFormat="1" ht="25" customHeight="1" x14ac:dyDescent="0.2">
      <c r="A1090" s="13" t="s">
        <v>1108</v>
      </c>
      <c r="B1090" s="1" t="s">
        <v>1108</v>
      </c>
      <c r="C1090" s="203" t="s">
        <v>1109</v>
      </c>
      <c r="D1090" s="201" t="s">
        <v>7670</v>
      </c>
      <c r="E1090" s="74" t="s">
        <v>13265</v>
      </c>
      <c r="F1090" s="74" t="s">
        <v>13266</v>
      </c>
      <c r="G1090" s="121" t="s">
        <v>4887</v>
      </c>
      <c r="H1090" s="205">
        <v>1.78540826143744</v>
      </c>
      <c r="I1090" s="2">
        <v>-1.15333519361199</v>
      </c>
      <c r="J1090" s="2">
        <v>1.4651667919147</v>
      </c>
      <c r="K1090" s="2">
        <v>2.79182974273731E-2</v>
      </c>
      <c r="L1090" s="2">
        <v>0.85836287075812101</v>
      </c>
      <c r="M1090" s="2">
        <v>-2.4557006446619001</v>
      </c>
      <c r="N1090" s="2">
        <v>-2.4722469976872499</v>
      </c>
      <c r="O1090" s="2">
        <v>0.72971868317909405</v>
      </c>
      <c r="P1090" s="17">
        <v>-0.31861611282900199</v>
      </c>
      <c r="Q1090" s="16">
        <v>0.69907995324671901</v>
      </c>
      <c r="R1090" s="2">
        <v>-0.523139825492136</v>
      </c>
      <c r="S1090" s="17">
        <v>-0.68704814244571899</v>
      </c>
      <c r="T1090" s="21">
        <v>1.61220968144165</v>
      </c>
      <c r="U1090" s="3">
        <v>1.7243848286232999</v>
      </c>
      <c r="V1090" s="22">
        <v>1.6324682770875201</v>
      </c>
      <c r="W1090" s="26">
        <v>0.56598745310139698</v>
      </c>
      <c r="X1090" s="27" t="s">
        <v>17</v>
      </c>
      <c r="Y1090" s="26">
        <v>0.420753677875226</v>
      </c>
      <c r="Z1090" s="5">
        <v>-1.22221977873885</v>
      </c>
      <c r="AA1090" s="4">
        <v>0.35444681933852601</v>
      </c>
      <c r="AB1090" s="5">
        <v>1.38612809569244</v>
      </c>
      <c r="AC1090" s="4">
        <v>0.91061335589789405</v>
      </c>
      <c r="AD1090" s="216">
        <v>0.16390831695358299</v>
      </c>
      <c r="AE1090" s="199">
        <v>1.2395049061369801</v>
      </c>
      <c r="AF1090" s="6">
        <v>-0.62297011711228401</v>
      </c>
      <c r="AG1090" s="6">
        <v>1.0365468230249899</v>
      </c>
      <c r="AH1090" s="6">
        <v>0.125667917081078</v>
      </c>
      <c r="AI1090" s="6">
        <v>0.65197526567384501</v>
      </c>
      <c r="AJ1090" s="6">
        <v>-1.44836476650077</v>
      </c>
      <c r="AK1090" s="6">
        <v>-1.4588512787489301</v>
      </c>
      <c r="AL1090" s="6">
        <v>0.57044498243648001</v>
      </c>
      <c r="AM1090" s="63">
        <v>-9.3953731991401196E-2</v>
      </c>
      <c r="AN1090" s="8">
        <v>1.2395049061369801</v>
      </c>
      <c r="AO1090" s="7">
        <v>-0.62297011711228401</v>
      </c>
      <c r="AP1090" s="7">
        <v>1.0365468230249899</v>
      </c>
      <c r="AQ1090" s="7">
        <v>0.125667917081078</v>
      </c>
      <c r="AR1090" s="7">
        <v>0.65197526567384501</v>
      </c>
      <c r="AS1090" s="7">
        <v>-1.44836476650077</v>
      </c>
      <c r="AT1090" s="7">
        <v>-1.4588512787489301</v>
      </c>
      <c r="AU1090" s="7">
        <v>0.57044498243648001</v>
      </c>
      <c r="AV1090" s="9">
        <v>-9.3953731991401196E-2</v>
      </c>
    </row>
    <row r="1091" spans="1:48" s="33" customFormat="1" ht="25" customHeight="1" x14ac:dyDescent="0.2">
      <c r="A1091" s="13" t="s">
        <v>1112</v>
      </c>
      <c r="B1091" s="1" t="s">
        <v>1112</v>
      </c>
      <c r="C1091" s="203" t="s">
        <v>1113</v>
      </c>
      <c r="D1091" s="201" t="s">
        <v>5169</v>
      </c>
      <c r="E1091" s="74" t="s">
        <v>12485</v>
      </c>
      <c r="F1091" s="74" t="s">
        <v>12486</v>
      </c>
      <c r="G1091" s="121" t="s">
        <v>4887</v>
      </c>
      <c r="H1091" s="205">
        <v>-3.6850240989177299</v>
      </c>
      <c r="I1091" s="2">
        <v>-1.0524112589696499</v>
      </c>
      <c r="J1091" s="2">
        <v>-1.22781191699296</v>
      </c>
      <c r="K1091" s="2">
        <v>-3.5530239047008298</v>
      </c>
      <c r="L1091" s="2">
        <v>-4.7829027874325902</v>
      </c>
      <c r="M1091" s="2">
        <v>-3.9929334690115099</v>
      </c>
      <c r="N1091" s="2">
        <v>-3.5348479569625701</v>
      </c>
      <c r="O1091" s="2">
        <v>-5.80806682640078</v>
      </c>
      <c r="P1091" s="17">
        <v>-1.08586812291032</v>
      </c>
      <c r="Q1091" s="16">
        <v>-1.9884157582934501</v>
      </c>
      <c r="R1091" s="2">
        <v>-4.1096200537149796</v>
      </c>
      <c r="S1091" s="17">
        <v>-3.4762609687578898</v>
      </c>
      <c r="T1091" s="21">
        <v>1.4719209366727799</v>
      </c>
      <c r="U1091" s="3">
        <v>0.62318723978809298</v>
      </c>
      <c r="V1091" s="22">
        <v>2.3616444430104</v>
      </c>
      <c r="W1091" s="26">
        <v>0.33670916195723199</v>
      </c>
      <c r="X1091" s="27" t="s">
        <v>17</v>
      </c>
      <c r="Y1091" s="26">
        <v>0.11506711084206001</v>
      </c>
      <c r="Z1091" s="5">
        <v>-2.12120429542153</v>
      </c>
      <c r="AA1091" s="4">
        <v>0.41617466456400798</v>
      </c>
      <c r="AB1091" s="5">
        <v>1.48784521046444</v>
      </c>
      <c r="AC1091" s="4">
        <v>0.69251266793578203</v>
      </c>
      <c r="AD1091" s="216">
        <v>-0.63335908495709003</v>
      </c>
      <c r="AE1091" s="199">
        <v>-0.28873605060600899</v>
      </c>
      <c r="AF1091" s="6">
        <v>1.2512615235867599</v>
      </c>
      <c r="AG1091" s="6">
        <v>1.14865753116946</v>
      </c>
      <c r="AH1091" s="6">
        <v>-0.21151999520949799</v>
      </c>
      <c r="AI1091" s="6">
        <v>-0.93096133015154803</v>
      </c>
      <c r="AJ1091" s="6">
        <v>-0.46885356573026099</v>
      </c>
      <c r="AK1091" s="6">
        <v>-0.200887624584836</v>
      </c>
      <c r="AL1091" s="6">
        <v>-1.53065077525499</v>
      </c>
      <c r="AM1091" s="63">
        <v>1.2316902867809201</v>
      </c>
      <c r="AN1091" s="8">
        <v>-0.28873605060600899</v>
      </c>
      <c r="AO1091" s="7">
        <v>1.2512615235867599</v>
      </c>
      <c r="AP1091" s="7">
        <v>1.14865753116946</v>
      </c>
      <c r="AQ1091" s="7">
        <v>-0.21151999520949799</v>
      </c>
      <c r="AR1091" s="7">
        <v>-0.93096133015154803</v>
      </c>
      <c r="AS1091" s="7">
        <v>-0.46885356573026099</v>
      </c>
      <c r="AT1091" s="7">
        <v>-0.200887624584836</v>
      </c>
      <c r="AU1091" s="7">
        <v>-1.53065077525499</v>
      </c>
      <c r="AV1091" s="9">
        <v>1.2316902867809201</v>
      </c>
    </row>
    <row r="1092" spans="1:48" s="33" customFormat="1" ht="25" customHeight="1" x14ac:dyDescent="0.2">
      <c r="A1092" s="13" t="s">
        <v>1116</v>
      </c>
      <c r="B1092" s="1" t="s">
        <v>1116</v>
      </c>
      <c r="C1092" s="203" t="s">
        <v>1117</v>
      </c>
      <c r="D1092" s="201" t="s">
        <v>7671</v>
      </c>
      <c r="E1092" s="74" t="s">
        <v>13484</v>
      </c>
      <c r="F1092" s="74" t="s">
        <v>8308</v>
      </c>
      <c r="G1092" s="121" t="s">
        <v>4887</v>
      </c>
      <c r="H1092" s="205">
        <v>-7.1022706648789304</v>
      </c>
      <c r="I1092" s="2">
        <v>-4.7575291783915397</v>
      </c>
      <c r="J1092" s="2">
        <v>-4.8042027463976904</v>
      </c>
      <c r="K1092" s="2">
        <v>-3.8628888459028499</v>
      </c>
      <c r="L1092" s="2">
        <v>-5.8386869415785299</v>
      </c>
      <c r="M1092" s="2">
        <v>-5.4789405910415097</v>
      </c>
      <c r="N1092" s="2">
        <v>-5.3480368475968598</v>
      </c>
      <c r="O1092" s="2">
        <v>-1.7300315203791199</v>
      </c>
      <c r="P1092" s="17">
        <v>-3.5516305258956602</v>
      </c>
      <c r="Q1092" s="16">
        <v>-5.5546675298893904</v>
      </c>
      <c r="R1092" s="2">
        <v>-5.0601721261742902</v>
      </c>
      <c r="S1092" s="17">
        <v>-3.54323296462388</v>
      </c>
      <c r="T1092" s="21">
        <v>1.34046678551156</v>
      </c>
      <c r="U1092" s="3">
        <v>1.05236391001133</v>
      </c>
      <c r="V1092" s="22">
        <v>1.8090172819021</v>
      </c>
      <c r="W1092" s="26">
        <v>0.27726477255005</v>
      </c>
      <c r="X1092" s="27" t="s">
        <v>17</v>
      </c>
      <c r="Y1092" s="26">
        <v>0.64307566277716299</v>
      </c>
      <c r="Z1092" s="5">
        <v>0.49449540371509298</v>
      </c>
      <c r="AA1092" s="4">
        <v>0.202599292094091</v>
      </c>
      <c r="AB1092" s="5">
        <v>-2.0114345652655001</v>
      </c>
      <c r="AC1092" s="4">
        <v>0.29283078155674203</v>
      </c>
      <c r="AD1092" s="216">
        <v>-1.51693916155041</v>
      </c>
      <c r="AE1092" s="199">
        <v>-1.5484717353344799</v>
      </c>
      <c r="AF1092" s="6">
        <v>-2.48048081041586E-2</v>
      </c>
      <c r="AG1092" s="6">
        <v>-5.5134365693616898E-2</v>
      </c>
      <c r="AH1092" s="6">
        <v>0.55655304914152004</v>
      </c>
      <c r="AI1092" s="6">
        <v>-0.72736598014796805</v>
      </c>
      <c r="AJ1092" s="6">
        <v>-0.49359453043211299</v>
      </c>
      <c r="AK1092" s="6">
        <v>-0.40853026825793098</v>
      </c>
      <c r="AL1092" s="6">
        <v>1.9425327770260801</v>
      </c>
      <c r="AM1092" s="63">
        <v>0.75881586180266902</v>
      </c>
      <c r="AN1092" s="8" t="s">
        <v>4887</v>
      </c>
      <c r="AO1092" s="7" t="s">
        <v>4887</v>
      </c>
      <c r="AP1092" s="7" t="s">
        <v>4887</v>
      </c>
      <c r="AQ1092" s="7" t="s">
        <v>4887</v>
      </c>
      <c r="AR1092" s="7" t="s">
        <v>4887</v>
      </c>
      <c r="AS1092" s="7" t="s">
        <v>4887</v>
      </c>
      <c r="AT1092" s="7" t="s">
        <v>4887</v>
      </c>
      <c r="AU1092" s="7">
        <v>1.9425327770260801</v>
      </c>
      <c r="AV1092" s="9">
        <v>0.75881586180266902</v>
      </c>
    </row>
    <row r="1093" spans="1:48" s="33" customFormat="1" ht="25" customHeight="1" x14ac:dyDescent="0.2">
      <c r="A1093" s="13" t="s">
        <v>1118</v>
      </c>
      <c r="B1093" s="1" t="s">
        <v>1119</v>
      </c>
      <c r="C1093" s="203" t="s">
        <v>1120</v>
      </c>
      <c r="D1093" s="201" t="s">
        <v>7672</v>
      </c>
      <c r="E1093" s="74" t="s">
        <v>13123</v>
      </c>
      <c r="F1093" s="74" t="s">
        <v>11792</v>
      </c>
      <c r="G1093" s="121" t="s">
        <v>4887</v>
      </c>
      <c r="H1093" s="205">
        <v>-1.8367235572745</v>
      </c>
      <c r="I1093" s="2">
        <v>-3.7316286038459898</v>
      </c>
      <c r="J1093" s="2">
        <v>-2.22708398164229</v>
      </c>
      <c r="K1093" s="2">
        <v>-3.5391573798660398</v>
      </c>
      <c r="L1093" s="2">
        <v>-5.0050258696979402</v>
      </c>
      <c r="M1093" s="2">
        <v>-4.8845945010466396</v>
      </c>
      <c r="N1093" s="2">
        <v>-6.9366670620521704</v>
      </c>
      <c r="O1093" s="2">
        <v>-2.9850089310930699</v>
      </c>
      <c r="P1093" s="17">
        <v>-3.5779514742258098</v>
      </c>
      <c r="Q1093" s="16">
        <v>-2.5984787142542598</v>
      </c>
      <c r="R1093" s="2">
        <v>-4.4762592502035403</v>
      </c>
      <c r="S1093" s="17">
        <v>-4.4998758224570201</v>
      </c>
      <c r="T1093" s="21">
        <v>1.00055825389602</v>
      </c>
      <c r="U1093" s="3">
        <v>0.81378490105268797</v>
      </c>
      <c r="V1093" s="22">
        <v>2.1310464269672602</v>
      </c>
      <c r="W1093" s="26">
        <v>0.25569673935230203</v>
      </c>
      <c r="X1093" s="27" t="s">
        <v>17</v>
      </c>
      <c r="Y1093" s="26">
        <v>6.7795645411447697E-2</v>
      </c>
      <c r="Z1093" s="5">
        <v>-1.8777805359492801</v>
      </c>
      <c r="AA1093" s="4">
        <v>0.26105675630588698</v>
      </c>
      <c r="AB1093" s="5">
        <v>1.9013971082027601</v>
      </c>
      <c r="AC1093" s="4">
        <v>0.98699143352873497</v>
      </c>
      <c r="AD1093" s="216">
        <v>2.3616572253478001E-2</v>
      </c>
      <c r="AE1093" s="199">
        <v>1.29308195394417</v>
      </c>
      <c r="AF1093" s="6">
        <v>8.09669384391902E-2</v>
      </c>
      <c r="AG1093" s="6">
        <v>1.0433798737839</v>
      </c>
      <c r="AH1093" s="6">
        <v>0.20408511845608701</v>
      </c>
      <c r="AI1093" s="6">
        <v>-0.73358783275362005</v>
      </c>
      <c r="AJ1093" s="6">
        <v>-0.65655142898015895</v>
      </c>
      <c r="AK1093" s="6">
        <v>-1.9692018800415501</v>
      </c>
      <c r="AL1093" s="6">
        <v>0.55855757964448405</v>
      </c>
      <c r="AM1093" s="63">
        <v>0.17926967750748901</v>
      </c>
      <c r="AN1093" s="8">
        <v>1.29308195394417</v>
      </c>
      <c r="AO1093" s="7">
        <v>8.09669384391902E-2</v>
      </c>
      <c r="AP1093" s="7">
        <v>1.0433798737839</v>
      </c>
      <c r="AQ1093" s="7">
        <v>0.20408511845608701</v>
      </c>
      <c r="AR1093" s="7" t="s">
        <v>4887</v>
      </c>
      <c r="AS1093" s="7">
        <v>-0.65655142898015895</v>
      </c>
      <c r="AT1093" s="7" t="s">
        <v>4887</v>
      </c>
      <c r="AU1093" s="7">
        <v>0.55855757964448405</v>
      </c>
      <c r="AV1093" s="9">
        <v>0.17926967750748901</v>
      </c>
    </row>
    <row r="1094" spans="1:48" s="33" customFormat="1" ht="25" customHeight="1" x14ac:dyDescent="0.2">
      <c r="A1094" s="13" t="s">
        <v>1121</v>
      </c>
      <c r="B1094" s="1" t="s">
        <v>1121</v>
      </c>
      <c r="C1094" s="203" t="s">
        <v>1122</v>
      </c>
      <c r="D1094" s="201" t="s">
        <v>7673</v>
      </c>
      <c r="E1094" s="74" t="s">
        <v>9019</v>
      </c>
      <c r="F1094" s="74" t="s">
        <v>9020</v>
      </c>
      <c r="G1094" s="121" t="s">
        <v>9021</v>
      </c>
      <c r="H1094" s="205">
        <v>-7.5554929534158504</v>
      </c>
      <c r="I1094" s="2">
        <v>-5.0926857496450504</v>
      </c>
      <c r="J1094" s="2">
        <v>-4.3802164317026904</v>
      </c>
      <c r="K1094" s="2">
        <v>-5.3000979599743498</v>
      </c>
      <c r="L1094" s="2">
        <v>-6.9740875678909902</v>
      </c>
      <c r="M1094" s="2">
        <v>-3.7131769738249201</v>
      </c>
      <c r="N1094" s="2">
        <v>-4.1463994407068299</v>
      </c>
      <c r="O1094" s="2">
        <v>-4.8326536816589902</v>
      </c>
      <c r="P1094" s="17">
        <v>-5.39251963046706</v>
      </c>
      <c r="Q1094" s="16">
        <v>-5.6761317115878596</v>
      </c>
      <c r="R1094" s="2">
        <v>-5.3291208338967602</v>
      </c>
      <c r="S1094" s="17">
        <v>-4.7905242509442996</v>
      </c>
      <c r="T1094" s="21">
        <v>1.6661038803796799</v>
      </c>
      <c r="U1094" s="3">
        <v>1.63064901834549</v>
      </c>
      <c r="V1094" s="22">
        <v>0.62412742972190605</v>
      </c>
      <c r="W1094" s="26">
        <v>0.74607762979702297</v>
      </c>
      <c r="X1094" s="27" t="s">
        <v>17</v>
      </c>
      <c r="Y1094" s="26">
        <v>0.80927645260443204</v>
      </c>
      <c r="Z1094" s="5">
        <v>0.347010877691109</v>
      </c>
      <c r="AA1094" s="4">
        <v>0.46200506629807803</v>
      </c>
      <c r="AB1094" s="5">
        <v>-0.88560746064356999</v>
      </c>
      <c r="AC1094" s="4">
        <v>0.635789365120355</v>
      </c>
      <c r="AD1094" s="216">
        <v>-0.53859658295246104</v>
      </c>
      <c r="AE1094" s="199">
        <v>-1.80750541077191</v>
      </c>
      <c r="AF1094" s="6">
        <v>0.13619872826173601</v>
      </c>
      <c r="AG1094" s="6">
        <v>0.69849591502435004</v>
      </c>
      <c r="AH1094" s="6">
        <v>-2.7495762758884601E-2</v>
      </c>
      <c r="AI1094" s="6">
        <v>-1.3486468965646801</v>
      </c>
      <c r="AJ1094" s="6">
        <v>1.22493881042869</v>
      </c>
      <c r="AK1094" s="6">
        <v>0.88302966678502703</v>
      </c>
      <c r="AL1094" s="6">
        <v>0.34142202225409901</v>
      </c>
      <c r="AM1094" s="63">
        <v>-0.10043707265843201</v>
      </c>
      <c r="AN1094" s="8" t="s">
        <v>4887</v>
      </c>
      <c r="AO1094" s="7">
        <v>0.13619872826173601</v>
      </c>
      <c r="AP1094" s="7" t="s">
        <v>4887</v>
      </c>
      <c r="AQ1094" s="7" t="s">
        <v>4887</v>
      </c>
      <c r="AR1094" s="7" t="s">
        <v>4887</v>
      </c>
      <c r="AS1094" s="7" t="s">
        <v>4887</v>
      </c>
      <c r="AT1094" s="7" t="s">
        <v>4887</v>
      </c>
      <c r="AU1094" s="7">
        <v>0.34142202225409901</v>
      </c>
      <c r="AV1094" s="9">
        <v>-0.10043707265843201</v>
      </c>
    </row>
    <row r="1095" spans="1:48" s="33" customFormat="1" ht="25" customHeight="1" x14ac:dyDescent="0.2">
      <c r="A1095" s="13" t="s">
        <v>1123</v>
      </c>
      <c r="B1095" s="1" t="s">
        <v>1123</v>
      </c>
      <c r="C1095" s="203" t="s">
        <v>1124</v>
      </c>
      <c r="D1095" s="201" t="s">
        <v>7674</v>
      </c>
      <c r="E1095" s="74" t="s">
        <v>13044</v>
      </c>
      <c r="F1095" s="74" t="s">
        <v>12605</v>
      </c>
      <c r="G1095" s="121" t="s">
        <v>4887</v>
      </c>
      <c r="H1095" s="205">
        <v>-5.7888899067565998</v>
      </c>
      <c r="I1095" s="2">
        <v>-3.1316636365636898</v>
      </c>
      <c r="J1095" s="2">
        <v>-7.2490508870906103</v>
      </c>
      <c r="K1095" s="2">
        <v>-2.81060862145267</v>
      </c>
      <c r="L1095" s="2">
        <v>-3.2878190369315301</v>
      </c>
      <c r="M1095" s="2">
        <v>-6.1487891129002401</v>
      </c>
      <c r="N1095" s="2">
        <v>-3.5819520273763499</v>
      </c>
      <c r="O1095" s="2">
        <v>-1.7942016858610299</v>
      </c>
      <c r="P1095" s="17">
        <v>-2.70934543809773</v>
      </c>
      <c r="Q1095" s="16">
        <v>-5.3898681434703004</v>
      </c>
      <c r="R1095" s="2">
        <v>-4.0824055904281504</v>
      </c>
      <c r="S1095" s="17">
        <v>-2.6951663837783699</v>
      </c>
      <c r="T1095" s="21">
        <v>2.0874944834376201</v>
      </c>
      <c r="U1095" s="3">
        <v>1.8053775482204499</v>
      </c>
      <c r="V1095" s="22">
        <v>0.89395950975594396</v>
      </c>
      <c r="W1095" s="26">
        <v>0.22371508617556701</v>
      </c>
      <c r="X1095" s="27" t="s">
        <v>17</v>
      </c>
      <c r="Y1095" s="26">
        <v>0.45888945797769898</v>
      </c>
      <c r="Z1095" s="5">
        <v>1.30746255304215</v>
      </c>
      <c r="AA1095" s="4">
        <v>0.14178617147922501</v>
      </c>
      <c r="AB1095" s="5">
        <v>-2.69470175969193</v>
      </c>
      <c r="AC1095" s="4">
        <v>0.32069620691579198</v>
      </c>
      <c r="AD1095" s="216">
        <v>-1.3872392066497801</v>
      </c>
      <c r="AE1095" s="199">
        <v>-0.93090632639343496</v>
      </c>
      <c r="AF1095" s="6">
        <v>0.49639864068154299</v>
      </c>
      <c r="AG1095" s="6">
        <v>-1.7152185407268099</v>
      </c>
      <c r="AH1095" s="6">
        <v>0.668850427310546</v>
      </c>
      <c r="AI1095" s="6">
        <v>0.41252118505017799</v>
      </c>
      <c r="AJ1095" s="6">
        <v>-1.1242229175837899</v>
      </c>
      <c r="AK1095" s="6">
        <v>0.25453031955567401</v>
      </c>
      <c r="AL1095" s="6">
        <v>1.2148041851868401</v>
      </c>
      <c r="AM1095" s="63">
        <v>0.72324302691925202</v>
      </c>
      <c r="AN1095" s="8" t="s">
        <v>4887</v>
      </c>
      <c r="AO1095" s="7">
        <v>0.49639864068154299</v>
      </c>
      <c r="AP1095" s="7" t="s">
        <v>4887</v>
      </c>
      <c r="AQ1095" s="7">
        <v>0.668850427310546</v>
      </c>
      <c r="AR1095" s="7">
        <v>0.41252118505017799</v>
      </c>
      <c r="AS1095" s="7" t="s">
        <v>4887</v>
      </c>
      <c r="AT1095" s="7">
        <v>0.25453031955567401</v>
      </c>
      <c r="AU1095" s="7">
        <v>1.2148041851868401</v>
      </c>
      <c r="AV1095" s="9">
        <v>0.72324302691925202</v>
      </c>
    </row>
    <row r="1096" spans="1:48" s="33" customFormat="1" ht="25" customHeight="1" x14ac:dyDescent="0.2">
      <c r="A1096" s="13" t="s">
        <v>1128</v>
      </c>
      <c r="B1096" s="1" t="s">
        <v>1129</v>
      </c>
      <c r="C1096" s="203" t="s">
        <v>1130</v>
      </c>
      <c r="D1096" s="201" t="s">
        <v>4996</v>
      </c>
      <c r="E1096" s="74" t="s">
        <v>13162</v>
      </c>
      <c r="F1096" s="74" t="s">
        <v>12848</v>
      </c>
      <c r="G1096" s="121" t="s">
        <v>4887</v>
      </c>
      <c r="H1096" s="205">
        <v>2.1769233874590799</v>
      </c>
      <c r="I1096" s="2">
        <v>-0.25737649080486902</v>
      </c>
      <c r="J1096" s="2">
        <v>1.3807737002134099</v>
      </c>
      <c r="K1096" s="2">
        <v>0.65366311239244002</v>
      </c>
      <c r="L1096" s="2">
        <v>-2.80968788932097</v>
      </c>
      <c r="M1096" s="2">
        <v>-0.39922282962170602</v>
      </c>
      <c r="N1096" s="2">
        <v>-0.195673125325001</v>
      </c>
      <c r="O1096" s="2">
        <v>2.17775037714387</v>
      </c>
      <c r="P1096" s="17">
        <v>1.7304865392673401</v>
      </c>
      <c r="Q1096" s="16">
        <v>1.1001068656225399</v>
      </c>
      <c r="R1096" s="2">
        <v>-0.85174920218341099</v>
      </c>
      <c r="S1096" s="17">
        <v>1.2375212636954001</v>
      </c>
      <c r="T1096" s="21">
        <v>1.2411826531008301</v>
      </c>
      <c r="U1096" s="3">
        <v>1.7754675802912301</v>
      </c>
      <c r="V1096" s="22">
        <v>1.2611684473961799</v>
      </c>
      <c r="W1096" s="26">
        <v>0.22179888596926201</v>
      </c>
      <c r="X1096" s="27" t="s">
        <v>17</v>
      </c>
      <c r="Y1096" s="26">
        <v>0.201866579787564</v>
      </c>
      <c r="Z1096" s="5">
        <v>-1.95185606780595</v>
      </c>
      <c r="AA1096" s="4">
        <v>0.89949956404354803</v>
      </c>
      <c r="AB1096" s="5">
        <v>-0.13741439807285999</v>
      </c>
      <c r="AC1096" s="4">
        <v>0.17959907623922899</v>
      </c>
      <c r="AD1096" s="216">
        <v>-2.0892704658788102</v>
      </c>
      <c r="AE1096" s="199">
        <v>1.0438969255717201</v>
      </c>
      <c r="AF1096" s="6">
        <v>-0.46723069265358702</v>
      </c>
      <c r="AG1096" s="6">
        <v>0.54967524344422203</v>
      </c>
      <c r="AH1096" s="6">
        <v>9.8310602394368798E-2</v>
      </c>
      <c r="AI1096" s="6">
        <v>-2.0516157057931701</v>
      </c>
      <c r="AJ1096" s="6">
        <v>-0.55528390337104905</v>
      </c>
      <c r="AK1096" s="6">
        <v>-0.42892741681372798</v>
      </c>
      <c r="AL1096" s="6">
        <v>1.04441029163801</v>
      </c>
      <c r="AM1096" s="63">
        <v>0.76676465558322204</v>
      </c>
      <c r="AN1096" s="8">
        <v>1.0438969255717201</v>
      </c>
      <c r="AO1096" s="7">
        <v>-0.46723069265358702</v>
      </c>
      <c r="AP1096" s="7">
        <v>0.54967524344422203</v>
      </c>
      <c r="AQ1096" s="7">
        <v>9.8310602394368798E-2</v>
      </c>
      <c r="AR1096" s="7">
        <v>-2.0516157057931701</v>
      </c>
      <c r="AS1096" s="7">
        <v>-0.55528390337104905</v>
      </c>
      <c r="AT1096" s="7">
        <v>-0.42892741681372798</v>
      </c>
      <c r="AU1096" s="7">
        <v>1.04441029163801</v>
      </c>
      <c r="AV1096" s="9">
        <v>0.76676465558322204</v>
      </c>
    </row>
    <row r="1097" spans="1:48" s="33" customFormat="1" ht="25" customHeight="1" x14ac:dyDescent="0.2">
      <c r="A1097" s="13" t="s">
        <v>1131</v>
      </c>
      <c r="B1097" s="1" t="s">
        <v>1131</v>
      </c>
      <c r="C1097" s="203" t="s">
        <v>1132</v>
      </c>
      <c r="D1097" s="201" t="s">
        <v>7675</v>
      </c>
      <c r="E1097" s="74" t="s">
        <v>13427</v>
      </c>
      <c r="F1097" s="74" t="s">
        <v>10066</v>
      </c>
      <c r="G1097" s="121" t="s">
        <v>10067</v>
      </c>
      <c r="H1097" s="205">
        <v>-2.53946751895583</v>
      </c>
      <c r="I1097" s="2">
        <v>-5.7827580280696296</v>
      </c>
      <c r="J1097" s="2">
        <v>-2.1774888402074302</v>
      </c>
      <c r="K1097" s="2">
        <v>-4.5776553425982804</v>
      </c>
      <c r="L1097" s="2">
        <v>-1.77930859664825</v>
      </c>
      <c r="M1097" s="2">
        <v>-8.0404928580706105</v>
      </c>
      <c r="N1097" s="2">
        <v>0.14954875036679399</v>
      </c>
      <c r="O1097" s="2">
        <v>-0.847510410178128</v>
      </c>
      <c r="P1097" s="17">
        <v>0.38957729225621701</v>
      </c>
      <c r="Q1097" s="16">
        <v>-3.4999047957443001</v>
      </c>
      <c r="R1097" s="2">
        <v>-4.7991522657723804</v>
      </c>
      <c r="S1097" s="17">
        <v>-0.102794789185039</v>
      </c>
      <c r="T1097" s="21">
        <v>1.98527612719762</v>
      </c>
      <c r="U1097" s="3">
        <v>3.1364634150747701</v>
      </c>
      <c r="V1097" s="22">
        <v>0.65601405651383105</v>
      </c>
      <c r="W1097" s="26">
        <v>8.8781352317945095E-2</v>
      </c>
      <c r="X1097" s="27" t="s">
        <v>17</v>
      </c>
      <c r="Y1097" s="26">
        <v>0.58266267264949501</v>
      </c>
      <c r="Z1097" s="5">
        <v>-1.2992474700280801</v>
      </c>
      <c r="AA1097" s="4">
        <v>8.5397066176206696E-2</v>
      </c>
      <c r="AB1097" s="5">
        <v>-3.3971100065592599</v>
      </c>
      <c r="AC1097" s="4">
        <v>0.11646835684849099</v>
      </c>
      <c r="AD1097" s="216">
        <v>-4.6963574765873402</v>
      </c>
      <c r="AE1097" s="199">
        <v>9.2545854616723294E-2</v>
      </c>
      <c r="AF1097" s="6">
        <v>-1.05680648113159</v>
      </c>
      <c r="AG1097" s="6">
        <v>0.220823305785982</v>
      </c>
      <c r="AH1097" s="6">
        <v>-0.62974403252549305</v>
      </c>
      <c r="AI1097" s="6">
        <v>0.36192981218667603</v>
      </c>
      <c r="AJ1097" s="6">
        <v>-1.85689910097865</v>
      </c>
      <c r="AK1097" s="6">
        <v>1.0454753320490999</v>
      </c>
      <c r="AL1097" s="6">
        <v>0.69213902997213905</v>
      </c>
      <c r="AM1097" s="63">
        <v>1.13053628002512</v>
      </c>
      <c r="AN1097" s="8">
        <v>9.2545854616723294E-2</v>
      </c>
      <c r="AO1097" s="7" t="s">
        <v>4887</v>
      </c>
      <c r="AP1097" s="7">
        <v>0.220823305785982</v>
      </c>
      <c r="AQ1097" s="7" t="s">
        <v>4887</v>
      </c>
      <c r="AR1097" s="7">
        <v>0.36192981218667603</v>
      </c>
      <c r="AS1097" s="7" t="s">
        <v>4887</v>
      </c>
      <c r="AT1097" s="7">
        <v>1.0454753320490999</v>
      </c>
      <c r="AU1097" s="7">
        <v>0.69213902997213905</v>
      </c>
      <c r="AV1097" s="9">
        <v>1.13053628002512</v>
      </c>
    </row>
    <row r="1098" spans="1:48" s="33" customFormat="1" ht="25" customHeight="1" x14ac:dyDescent="0.2">
      <c r="A1098" s="13" t="s">
        <v>1138</v>
      </c>
      <c r="B1098" s="1" t="s">
        <v>1138</v>
      </c>
      <c r="C1098" s="203" t="s">
        <v>1139</v>
      </c>
      <c r="D1098" s="201" t="s">
        <v>5180</v>
      </c>
      <c r="E1098" s="74" t="s">
        <v>13164</v>
      </c>
      <c r="F1098" s="74" t="s">
        <v>11215</v>
      </c>
      <c r="G1098" s="121" t="s">
        <v>4887</v>
      </c>
      <c r="H1098" s="205">
        <v>3.3807379462412399</v>
      </c>
      <c r="I1098" s="2">
        <v>0.61315627151135399</v>
      </c>
      <c r="J1098" s="2">
        <v>2.49120355428777</v>
      </c>
      <c r="K1098" s="2">
        <v>2.0791186078155701</v>
      </c>
      <c r="L1098" s="2">
        <v>1.15568818953443</v>
      </c>
      <c r="M1098" s="2">
        <v>2.0793289517212901</v>
      </c>
      <c r="N1098" s="2">
        <v>1.38620315400236</v>
      </c>
      <c r="O1098" s="2">
        <v>3.38183348329239</v>
      </c>
      <c r="P1098" s="17">
        <v>3.0253052638140501</v>
      </c>
      <c r="Q1098" s="16">
        <v>2.1616992573467901</v>
      </c>
      <c r="R1098" s="2">
        <v>1.7713785830237601</v>
      </c>
      <c r="S1098" s="17">
        <v>2.5977806337029299</v>
      </c>
      <c r="T1098" s="21">
        <v>1.41290724849584</v>
      </c>
      <c r="U1098" s="3">
        <v>0.53320353200014103</v>
      </c>
      <c r="V1098" s="22">
        <v>1.06429229293897</v>
      </c>
      <c r="W1098" s="26">
        <v>0.65714997025215605</v>
      </c>
      <c r="X1098" s="27" t="s">
        <v>17</v>
      </c>
      <c r="Y1098" s="26">
        <v>0.689527138355296</v>
      </c>
      <c r="Z1098" s="5">
        <v>-0.39032067432302597</v>
      </c>
      <c r="AA1098" s="4">
        <v>0.69294320177336899</v>
      </c>
      <c r="AB1098" s="5">
        <v>-0.43608137635614502</v>
      </c>
      <c r="AC1098" s="4">
        <v>0.316905542654636</v>
      </c>
      <c r="AD1098" s="216">
        <v>-0.82640205067917105</v>
      </c>
      <c r="AE1098" s="199">
        <v>1.21506780618919</v>
      </c>
      <c r="AF1098" s="6">
        <v>-1.5784535073432999</v>
      </c>
      <c r="AG1098" s="6">
        <v>0.31719609901194501</v>
      </c>
      <c r="AH1098" s="6">
        <v>-9.8751185025609103E-2</v>
      </c>
      <c r="AI1098" s="6">
        <v>-1.03083661491065</v>
      </c>
      <c r="AJ1098" s="6">
        <v>-9.8538869635180701E-2</v>
      </c>
      <c r="AK1098" s="6">
        <v>-0.79816110899547799</v>
      </c>
      <c r="AL1098" s="6">
        <v>1.2161736113511801</v>
      </c>
      <c r="AM1098" s="63">
        <v>0.85630376935790598</v>
      </c>
      <c r="AN1098" s="8">
        <v>1.21506780618919</v>
      </c>
      <c r="AO1098" s="7">
        <v>-1.5784535073432999</v>
      </c>
      <c r="AP1098" s="7">
        <v>0.31719609901194501</v>
      </c>
      <c r="AQ1098" s="7">
        <v>-9.8751185025609103E-2</v>
      </c>
      <c r="AR1098" s="7">
        <v>-1.03083661491065</v>
      </c>
      <c r="AS1098" s="7">
        <v>-9.8538869635180701E-2</v>
      </c>
      <c r="AT1098" s="7">
        <v>-0.79816110899547799</v>
      </c>
      <c r="AU1098" s="7">
        <v>1.2161736113511801</v>
      </c>
      <c r="AV1098" s="9">
        <v>0.85630376935790598</v>
      </c>
    </row>
    <row r="1099" spans="1:48" s="33" customFormat="1" ht="25" customHeight="1" x14ac:dyDescent="0.2">
      <c r="A1099" s="13" t="s">
        <v>1140</v>
      </c>
      <c r="B1099" s="1" t="s">
        <v>1140</v>
      </c>
      <c r="C1099" s="203" t="s">
        <v>1141</v>
      </c>
      <c r="D1099" s="201" t="s">
        <v>7676</v>
      </c>
      <c r="E1099" s="74" t="s">
        <v>12758</v>
      </c>
      <c r="F1099" s="74" t="s">
        <v>8720</v>
      </c>
      <c r="G1099" s="121" t="s">
        <v>8721</v>
      </c>
      <c r="H1099" s="205">
        <v>-6.1330734718108504</v>
      </c>
      <c r="I1099" s="2">
        <v>-4.62873527297024</v>
      </c>
      <c r="J1099" s="2">
        <v>-5.24054643963352</v>
      </c>
      <c r="K1099" s="2">
        <v>-4.6511169893780204</v>
      </c>
      <c r="L1099" s="2">
        <v>-2.4493569364675101</v>
      </c>
      <c r="M1099" s="2">
        <v>-1.8065437294979301</v>
      </c>
      <c r="N1099" s="2">
        <v>-5.4159051861586196</v>
      </c>
      <c r="O1099" s="2">
        <v>-4.4087602677898801</v>
      </c>
      <c r="P1099" s="17">
        <v>-4.5539356805829296</v>
      </c>
      <c r="Q1099" s="16">
        <v>-5.3341183948048698</v>
      </c>
      <c r="R1099" s="2">
        <v>-2.96900588511448</v>
      </c>
      <c r="S1099" s="17">
        <v>-4.7928670448438098</v>
      </c>
      <c r="T1099" s="21">
        <v>0.75652173611780504</v>
      </c>
      <c r="U1099" s="3">
        <v>1.4917860202048601</v>
      </c>
      <c r="V1099" s="22">
        <v>0.54442756108565205</v>
      </c>
      <c r="W1099" s="26">
        <v>6.4867512636019697E-2</v>
      </c>
      <c r="X1099" s="27" t="s">
        <v>17</v>
      </c>
      <c r="Y1099" s="26">
        <v>9.2762677596831503E-2</v>
      </c>
      <c r="Z1099" s="5">
        <v>2.3651125096903902</v>
      </c>
      <c r="AA1099" s="4">
        <v>0.37670822076066801</v>
      </c>
      <c r="AB1099" s="5">
        <v>-0.54125134996106306</v>
      </c>
      <c r="AC1099" s="4">
        <v>0.15786265791318599</v>
      </c>
      <c r="AD1099" s="216">
        <v>1.8238611597293199</v>
      </c>
      <c r="AE1099" s="199">
        <v>-1.27403936006464</v>
      </c>
      <c r="AF1099" s="6">
        <v>-0.18983987891619999</v>
      </c>
      <c r="AG1099" s="6">
        <v>-0.63078151688589101</v>
      </c>
      <c r="AH1099" s="6">
        <v>-0.20597072325374899</v>
      </c>
      <c r="AI1099" s="6">
        <v>1.38087132384623</v>
      </c>
      <c r="AJ1099" s="6">
        <v>1.84415660504757</v>
      </c>
      <c r="AK1099" s="6">
        <v>-0.75716523973749505</v>
      </c>
      <c r="AL1099" s="6">
        <v>-3.1300538051239502E-2</v>
      </c>
      <c r="AM1099" s="63">
        <v>-0.13593067198458</v>
      </c>
      <c r="AN1099" s="8" t="s">
        <v>4887</v>
      </c>
      <c r="AO1099" s="7" t="s">
        <v>4887</v>
      </c>
      <c r="AP1099" s="7" t="s">
        <v>4887</v>
      </c>
      <c r="AQ1099" s="7" t="s">
        <v>4887</v>
      </c>
      <c r="AR1099" s="7">
        <v>1.38087132384623</v>
      </c>
      <c r="AS1099" s="7">
        <v>1.84415660504757</v>
      </c>
      <c r="AT1099" s="7" t="s">
        <v>4887</v>
      </c>
      <c r="AU1099" s="7">
        <v>-3.1300538051239502E-2</v>
      </c>
      <c r="AV1099" s="9" t="s">
        <v>4887</v>
      </c>
    </row>
    <row r="1100" spans="1:48" s="33" customFormat="1" ht="25" customHeight="1" x14ac:dyDescent="0.2">
      <c r="A1100" s="13" t="s">
        <v>1142</v>
      </c>
      <c r="B1100" s="1" t="s">
        <v>1142</v>
      </c>
      <c r="C1100" s="203" t="s">
        <v>1143</v>
      </c>
      <c r="D1100" s="201" t="s">
        <v>5128</v>
      </c>
      <c r="E1100" s="74" t="s">
        <v>12970</v>
      </c>
      <c r="F1100" s="74" t="s">
        <v>12971</v>
      </c>
      <c r="G1100" s="121" t="s">
        <v>12972</v>
      </c>
      <c r="H1100" s="205">
        <v>-5.0836241167763996</v>
      </c>
      <c r="I1100" s="2">
        <v>-3.0165211682602702</v>
      </c>
      <c r="J1100" s="2">
        <v>-3.0936262502481502</v>
      </c>
      <c r="K1100" s="2">
        <v>-2.8735062506507498</v>
      </c>
      <c r="L1100" s="2">
        <v>-4.5863231546234697</v>
      </c>
      <c r="M1100" s="2">
        <v>-5.1282871098615299</v>
      </c>
      <c r="N1100" s="2">
        <v>-3.51669918342431</v>
      </c>
      <c r="O1100" s="2">
        <v>-4.0996150859457696</v>
      </c>
      <c r="P1100" s="17">
        <v>-4.2857804526256498</v>
      </c>
      <c r="Q1100" s="16">
        <v>-3.7312571784282702</v>
      </c>
      <c r="R1100" s="2">
        <v>-4.1960388383785796</v>
      </c>
      <c r="S1100" s="17">
        <v>-3.9673649073319099</v>
      </c>
      <c r="T1100" s="21">
        <v>1.1718184801281799</v>
      </c>
      <c r="U1100" s="3">
        <v>1.1769666802403</v>
      </c>
      <c r="V1100" s="22">
        <v>0.40123444763209498</v>
      </c>
      <c r="W1100" s="26">
        <v>0.85040091517129301</v>
      </c>
      <c r="X1100" s="27" t="s">
        <v>17</v>
      </c>
      <c r="Y1100" s="26">
        <v>0.65323048132188499</v>
      </c>
      <c r="Z1100" s="5">
        <v>-0.46478165995031101</v>
      </c>
      <c r="AA1100" s="4">
        <v>0.76730481669405703</v>
      </c>
      <c r="AB1100" s="5">
        <v>0.23610772890363699</v>
      </c>
      <c r="AC1100" s="4">
        <v>0.77516997347348104</v>
      </c>
      <c r="AD1100" s="216">
        <v>-0.22867393104667399</v>
      </c>
      <c r="AE1100" s="199">
        <v>-1.2746237444295001</v>
      </c>
      <c r="AF1100" s="6">
        <v>1.0805125975168499</v>
      </c>
      <c r="AG1100" s="6">
        <v>0.99266357148320805</v>
      </c>
      <c r="AH1100" s="6">
        <v>1.24345543988685</v>
      </c>
      <c r="AI1100" s="6">
        <v>-0.70802807985845895</v>
      </c>
      <c r="AJ1100" s="6">
        <v>-1.3255101495939901</v>
      </c>
      <c r="AK1100" s="6">
        <v>0.51063898681881903</v>
      </c>
      <c r="AL1100" s="6">
        <v>-0.153501339289391</v>
      </c>
      <c r="AM1100" s="63">
        <v>-0.36560728253439201</v>
      </c>
      <c r="AN1100" s="8">
        <v>-1.2746237444295001</v>
      </c>
      <c r="AO1100" s="7">
        <v>1.0805125975168499</v>
      </c>
      <c r="AP1100" s="7">
        <v>0.99266357148320805</v>
      </c>
      <c r="AQ1100" s="7">
        <v>1.24345543988685</v>
      </c>
      <c r="AR1100" s="7">
        <v>-0.70802807985845895</v>
      </c>
      <c r="AS1100" s="7" t="s">
        <v>4887</v>
      </c>
      <c r="AT1100" s="7">
        <v>0.51063898681881903</v>
      </c>
      <c r="AU1100" s="7">
        <v>-0.153501339289391</v>
      </c>
      <c r="AV1100" s="9">
        <v>-0.36560728253439201</v>
      </c>
    </row>
    <row r="1101" spans="1:48" s="33" customFormat="1" ht="25" customHeight="1" x14ac:dyDescent="0.2">
      <c r="A1101" s="13" t="s">
        <v>1144</v>
      </c>
      <c r="B1101" s="1" t="s">
        <v>1144</v>
      </c>
      <c r="C1101" s="203" t="s">
        <v>1145</v>
      </c>
      <c r="D1101" s="201" t="s">
        <v>7677</v>
      </c>
      <c r="E1101" s="74" t="s">
        <v>12448</v>
      </c>
      <c r="F1101" s="74" t="s">
        <v>12401</v>
      </c>
      <c r="G1101" s="121" t="s">
        <v>4887</v>
      </c>
      <c r="H1101" s="205">
        <v>-2.9957158972198901</v>
      </c>
      <c r="I1101" s="2">
        <v>-5.6356889034172699</v>
      </c>
      <c r="J1101" s="2">
        <v>-3.7375007017296298</v>
      </c>
      <c r="K1101" s="2">
        <v>-6.4471602438258504</v>
      </c>
      <c r="L1101" s="2">
        <v>-5.6801142381179597</v>
      </c>
      <c r="M1101" s="2">
        <v>-5.3314433998870596</v>
      </c>
      <c r="N1101" s="2">
        <v>-6.4950169626009702</v>
      </c>
      <c r="O1101" s="2">
        <v>-3.2480873624701601</v>
      </c>
      <c r="P1101" s="17">
        <v>-2.09539433307974</v>
      </c>
      <c r="Q1101" s="16">
        <v>-4.1229685007889296</v>
      </c>
      <c r="R1101" s="2">
        <v>-5.8195726272769601</v>
      </c>
      <c r="S1101" s="17">
        <v>-3.94616621938362</v>
      </c>
      <c r="T1101" s="21">
        <v>1.3615445040271099</v>
      </c>
      <c r="U1101" s="3">
        <v>0.57078235842771397</v>
      </c>
      <c r="V1101" s="22">
        <v>2.2813713832695099</v>
      </c>
      <c r="W1101" s="26">
        <v>0.33864678281861899</v>
      </c>
      <c r="X1101" s="27" t="s">
        <v>17</v>
      </c>
      <c r="Y1101" s="26">
        <v>0.151400256373982</v>
      </c>
      <c r="Z1101" s="5">
        <v>-1.6966041264880301</v>
      </c>
      <c r="AA1101" s="4">
        <v>0.91496595207329001</v>
      </c>
      <c r="AB1101" s="5">
        <v>-0.17680228140530699</v>
      </c>
      <c r="AC1101" s="4">
        <v>0.28878077127068302</v>
      </c>
      <c r="AD1101" s="216">
        <v>-1.8734064078933399</v>
      </c>
      <c r="AE1101" s="199">
        <v>1.00395510219079</v>
      </c>
      <c r="AF1101" s="6">
        <v>-0.61823123563358895</v>
      </c>
      <c r="AG1101" s="6">
        <v>0.54814999635954598</v>
      </c>
      <c r="AH1101" s="6">
        <v>-1.1168566832638001</v>
      </c>
      <c r="AI1101" s="6">
        <v>-0.64552930680157805</v>
      </c>
      <c r="AJ1101" s="6">
        <v>-0.43128125621614799</v>
      </c>
      <c r="AK1101" s="6">
        <v>-1.14626323976565</v>
      </c>
      <c r="AL1101" s="6">
        <v>0.84888020482454696</v>
      </c>
      <c r="AM1101" s="63">
        <v>1.5571764183058801</v>
      </c>
      <c r="AN1101" s="8">
        <v>1.00395510219079</v>
      </c>
      <c r="AO1101" s="7" t="s">
        <v>4887</v>
      </c>
      <c r="AP1101" s="7" t="s">
        <v>4887</v>
      </c>
      <c r="AQ1101" s="7" t="s">
        <v>4887</v>
      </c>
      <c r="AR1101" s="7" t="s">
        <v>4887</v>
      </c>
      <c r="AS1101" s="7" t="s">
        <v>4887</v>
      </c>
      <c r="AT1101" s="7" t="s">
        <v>4887</v>
      </c>
      <c r="AU1101" s="7">
        <v>0.84888020482454696</v>
      </c>
      <c r="AV1101" s="9">
        <v>1.5571764183058801</v>
      </c>
    </row>
    <row r="1102" spans="1:48" s="33" customFormat="1" ht="25" customHeight="1" x14ac:dyDescent="0.2">
      <c r="A1102" s="13" t="s">
        <v>1146</v>
      </c>
      <c r="B1102" s="1" t="s">
        <v>1146</v>
      </c>
      <c r="C1102" s="203" t="s">
        <v>1147</v>
      </c>
      <c r="D1102" s="201" t="s">
        <v>5212</v>
      </c>
      <c r="E1102" s="74" t="s">
        <v>12505</v>
      </c>
      <c r="F1102" s="74" t="s">
        <v>11936</v>
      </c>
      <c r="G1102" s="121" t="s">
        <v>4887</v>
      </c>
      <c r="H1102" s="205">
        <v>-4.6319288876765397</v>
      </c>
      <c r="I1102" s="2">
        <v>-3.8600705709888601</v>
      </c>
      <c r="J1102" s="2">
        <v>-4.0471547683343498</v>
      </c>
      <c r="K1102" s="2">
        <v>-4.0280894256723903</v>
      </c>
      <c r="L1102" s="2">
        <v>-5.8248105098081897</v>
      </c>
      <c r="M1102" s="2">
        <v>-5.37548094534535</v>
      </c>
      <c r="N1102" s="2">
        <v>-1.8243613751793799</v>
      </c>
      <c r="O1102" s="2">
        <v>-4.5574895013721202</v>
      </c>
      <c r="P1102" s="17">
        <v>-4.7187923051558904</v>
      </c>
      <c r="Q1102" s="16">
        <v>-4.1797180756665799</v>
      </c>
      <c r="R1102" s="2">
        <v>-5.0761269602753103</v>
      </c>
      <c r="S1102" s="17">
        <v>-3.7002143939024599</v>
      </c>
      <c r="T1102" s="21">
        <v>0.402642630751052</v>
      </c>
      <c r="U1102" s="3">
        <v>0.93501939542851797</v>
      </c>
      <c r="V1102" s="22">
        <v>1.62653713745383</v>
      </c>
      <c r="W1102" s="26">
        <v>0.36645341419809502</v>
      </c>
      <c r="X1102" s="27" t="s">
        <v>17</v>
      </c>
      <c r="Y1102" s="26">
        <v>0.233767986460484</v>
      </c>
      <c r="Z1102" s="5">
        <v>-0.89640888460872803</v>
      </c>
      <c r="AA1102" s="4">
        <v>0.66447584547665095</v>
      </c>
      <c r="AB1102" s="5">
        <v>-0.47950368176412</v>
      </c>
      <c r="AC1102" s="4">
        <v>0.28869167584358502</v>
      </c>
      <c r="AD1102" s="216">
        <v>-1.37591256637285</v>
      </c>
      <c r="AE1102" s="199">
        <v>-0.27618799944109901</v>
      </c>
      <c r="AF1102" s="6">
        <v>0.40436481464102297</v>
      </c>
      <c r="AG1102" s="6">
        <v>0.23941138443099499</v>
      </c>
      <c r="AH1102" s="6">
        <v>0.25622142886468902</v>
      </c>
      <c r="AI1102" s="6">
        <v>-1.3279599726865901</v>
      </c>
      <c r="AJ1102" s="6">
        <v>-0.93178298925037195</v>
      </c>
      <c r="AK1102" s="6">
        <v>2.19926368650429</v>
      </c>
      <c r="AL1102" s="6">
        <v>-0.21055427789824099</v>
      </c>
      <c r="AM1102" s="63">
        <v>-0.352776075164693</v>
      </c>
      <c r="AN1102" s="8" t="s">
        <v>4887</v>
      </c>
      <c r="AO1102" s="7" t="s">
        <v>4887</v>
      </c>
      <c r="AP1102" s="7" t="s">
        <v>4887</v>
      </c>
      <c r="AQ1102" s="7" t="s">
        <v>4887</v>
      </c>
      <c r="AR1102" s="7" t="s">
        <v>4887</v>
      </c>
      <c r="AS1102" s="7" t="s">
        <v>4887</v>
      </c>
      <c r="AT1102" s="7" t="s">
        <v>4887</v>
      </c>
      <c r="AU1102" s="7">
        <v>-0.21055427789824099</v>
      </c>
      <c r="AV1102" s="9">
        <v>-0.352776075164693</v>
      </c>
    </row>
    <row r="1103" spans="1:48" s="33" customFormat="1" ht="25" customHeight="1" x14ac:dyDescent="0.2">
      <c r="A1103" s="13" t="s">
        <v>1148</v>
      </c>
      <c r="B1103" s="1" t="s">
        <v>1149</v>
      </c>
      <c r="C1103" s="203" t="s">
        <v>1150</v>
      </c>
      <c r="D1103" s="201" t="s">
        <v>5084</v>
      </c>
      <c r="E1103" s="74" t="s">
        <v>12668</v>
      </c>
      <c r="F1103" s="74" t="s">
        <v>12669</v>
      </c>
      <c r="G1103" s="121" t="s">
        <v>4887</v>
      </c>
      <c r="H1103" s="205">
        <v>-3.7587892380021</v>
      </c>
      <c r="I1103" s="2">
        <v>-2.80220150638816</v>
      </c>
      <c r="J1103" s="2">
        <v>-2.4765587969745</v>
      </c>
      <c r="K1103" s="2">
        <v>-2.8338320363994902</v>
      </c>
      <c r="L1103" s="2">
        <v>-4.0117209239458802</v>
      </c>
      <c r="M1103" s="2">
        <v>-2.11376463005106</v>
      </c>
      <c r="N1103" s="2">
        <v>-9.8802890462476007</v>
      </c>
      <c r="O1103" s="2">
        <v>-2.4654146644331401</v>
      </c>
      <c r="P1103" s="17">
        <v>-4.63362574183994</v>
      </c>
      <c r="Q1103" s="16">
        <v>-3.0125165137882499</v>
      </c>
      <c r="R1103" s="2">
        <v>-2.98643919679881</v>
      </c>
      <c r="S1103" s="17">
        <v>-5.6597764841735598</v>
      </c>
      <c r="T1103" s="21">
        <v>0.66648557953472198</v>
      </c>
      <c r="U1103" s="3">
        <v>0.95813685475385002</v>
      </c>
      <c r="V1103" s="22">
        <v>3.8124571517613099</v>
      </c>
      <c r="W1103" s="26">
        <v>0.33128176164488199</v>
      </c>
      <c r="X1103" s="27" t="s">
        <v>17</v>
      </c>
      <c r="Y1103" s="26">
        <v>0.97119687473616101</v>
      </c>
      <c r="Z1103" s="5">
        <v>2.6077316989443902E-2</v>
      </c>
      <c r="AA1103" s="4">
        <v>0.35182639623185202</v>
      </c>
      <c r="AB1103" s="5">
        <v>2.6472599703853001</v>
      </c>
      <c r="AC1103" s="4">
        <v>0.34829406245981398</v>
      </c>
      <c r="AD1103" s="216">
        <v>2.6733372873747498</v>
      </c>
      <c r="AE1103" s="199">
        <v>5.3181528356506601E-2</v>
      </c>
      <c r="AF1103" s="6">
        <v>0.45232527837705799</v>
      </c>
      <c r="AG1103" s="6">
        <v>0.58820225850822105</v>
      </c>
      <c r="AH1103" s="6">
        <v>0.43912719110642301</v>
      </c>
      <c r="AI1103" s="6">
        <v>-5.2356205706096698E-2</v>
      </c>
      <c r="AJ1103" s="6">
        <v>0.73958097630453601</v>
      </c>
      <c r="AK1103" s="6">
        <v>-2.5010623830626799</v>
      </c>
      <c r="AL1103" s="6">
        <v>0.59285223540660903</v>
      </c>
      <c r="AM1103" s="63">
        <v>-0.31185087929058097</v>
      </c>
      <c r="AN1103" s="8">
        <v>5.3181528356506601E-2</v>
      </c>
      <c r="AO1103" s="7">
        <v>0.45232527837705799</v>
      </c>
      <c r="AP1103" s="7">
        <v>0.58820225850822105</v>
      </c>
      <c r="AQ1103" s="7">
        <v>0.43912719110642301</v>
      </c>
      <c r="AR1103" s="7">
        <v>-5.2356205706096698E-2</v>
      </c>
      <c r="AS1103" s="7">
        <v>0.73958097630453601</v>
      </c>
      <c r="AT1103" s="7" t="s">
        <v>4887</v>
      </c>
      <c r="AU1103" s="7">
        <v>0.59285223540660903</v>
      </c>
      <c r="AV1103" s="9">
        <v>-0.31185087929058097</v>
      </c>
    </row>
    <row r="1104" spans="1:48" s="33" customFormat="1" ht="25" customHeight="1" x14ac:dyDescent="0.2">
      <c r="A1104" s="13" t="s">
        <v>1151</v>
      </c>
      <c r="B1104" s="1" t="s">
        <v>1151</v>
      </c>
      <c r="C1104" s="203" t="s">
        <v>1152</v>
      </c>
      <c r="D1104" s="201" t="s">
        <v>7678</v>
      </c>
      <c r="E1104" s="74" t="s">
        <v>12891</v>
      </c>
      <c r="F1104" s="74" t="s">
        <v>11967</v>
      </c>
      <c r="G1104" s="121" t="s">
        <v>4887</v>
      </c>
      <c r="H1104" s="205">
        <v>-3.87383355606873</v>
      </c>
      <c r="I1104" s="2">
        <v>-7.5744309182101901</v>
      </c>
      <c r="J1104" s="2">
        <v>-7.3300837504149499</v>
      </c>
      <c r="K1104" s="2">
        <v>-6.4104240657438396</v>
      </c>
      <c r="L1104" s="2">
        <v>-6.9271855896466903</v>
      </c>
      <c r="M1104" s="2">
        <v>-5.8996983454176704</v>
      </c>
      <c r="N1104" s="2">
        <v>-6.74776696829184</v>
      </c>
      <c r="O1104" s="2">
        <v>-8.0300283391134393</v>
      </c>
      <c r="P1104" s="17">
        <v>-4.4473771878657997</v>
      </c>
      <c r="Q1104" s="16">
        <v>-6.2594494082312897</v>
      </c>
      <c r="R1104" s="2">
        <v>-6.4124360002694001</v>
      </c>
      <c r="S1104" s="17">
        <v>-6.4083908317570204</v>
      </c>
      <c r="T1104" s="21">
        <v>2.0696131595468201</v>
      </c>
      <c r="U1104" s="3">
        <v>0.51374657680001901</v>
      </c>
      <c r="V1104" s="22">
        <v>1.81527668398539</v>
      </c>
      <c r="W1104" s="26">
        <v>0.99132780978295698</v>
      </c>
      <c r="X1104" s="27" t="s">
        <v>17</v>
      </c>
      <c r="Y1104" s="26">
        <v>0.91135383202577003</v>
      </c>
      <c r="Z1104" s="5">
        <v>-0.15298659203810999</v>
      </c>
      <c r="AA1104" s="4">
        <v>0.92991894784585505</v>
      </c>
      <c r="AB1104" s="5">
        <v>0.148941423525734</v>
      </c>
      <c r="AC1104" s="4">
        <v>0.99733217322425904</v>
      </c>
      <c r="AD1104" s="216">
        <v>-4.0451685123761303E-3</v>
      </c>
      <c r="AE1104" s="199">
        <v>1.77304424324086</v>
      </c>
      <c r="AF1104" s="6">
        <v>-0.86599059006994195</v>
      </c>
      <c r="AG1104" s="6">
        <v>-0.69173745628417804</v>
      </c>
      <c r="AH1104" s="6">
        <v>-3.5893627536966698E-2</v>
      </c>
      <c r="AI1104" s="6">
        <v>-0.40441566023528303</v>
      </c>
      <c r="AJ1104" s="6">
        <v>0.32832404715449098</v>
      </c>
      <c r="AK1104" s="6">
        <v>-0.27646550917479301</v>
      </c>
      <c r="AL1104" s="6">
        <v>-1.19089420591062</v>
      </c>
      <c r="AM1104" s="63">
        <v>1.3640287588164299</v>
      </c>
      <c r="AN1104" s="8" t="s">
        <v>4887</v>
      </c>
      <c r="AO1104" s="7">
        <v>-0.86599059006994195</v>
      </c>
      <c r="AP1104" s="7">
        <v>-0.69173745628417804</v>
      </c>
      <c r="AQ1104" s="7">
        <v>-3.5893627536966698E-2</v>
      </c>
      <c r="AR1104" s="7">
        <v>-0.40441566023528303</v>
      </c>
      <c r="AS1104" s="7">
        <v>0.32832404715449098</v>
      </c>
      <c r="AT1104" s="7">
        <v>-0.27646550917479301</v>
      </c>
      <c r="AU1104" s="7">
        <v>-1.19089420591062</v>
      </c>
      <c r="AV1104" s="9">
        <v>1.3640287588164299</v>
      </c>
    </row>
    <row r="1105" spans="1:48" s="33" customFormat="1" ht="25" customHeight="1" x14ac:dyDescent="0.2">
      <c r="A1105" s="13" t="s">
        <v>1153</v>
      </c>
      <c r="B1105" s="1" t="s">
        <v>1153</v>
      </c>
      <c r="C1105" s="203" t="s">
        <v>1154</v>
      </c>
      <c r="D1105" s="201" t="s">
        <v>7679</v>
      </c>
      <c r="E1105" s="74" t="s">
        <v>13578</v>
      </c>
      <c r="F1105" s="74" t="s">
        <v>13076</v>
      </c>
      <c r="G1105" s="121" t="s">
        <v>13579</v>
      </c>
      <c r="H1105" s="205">
        <v>-4.7143740220412598</v>
      </c>
      <c r="I1105" s="2">
        <v>-6.3869672480161102</v>
      </c>
      <c r="J1105" s="2">
        <v>-4.1078676111728898</v>
      </c>
      <c r="K1105" s="2">
        <v>-4.8318023845248304</v>
      </c>
      <c r="L1105" s="2">
        <v>-8.0115397937212105</v>
      </c>
      <c r="M1105" s="2">
        <v>-5.9834443786368503</v>
      </c>
      <c r="N1105" s="2">
        <v>-4.6419596731109101</v>
      </c>
      <c r="O1105" s="2">
        <v>-3.9749622981966</v>
      </c>
      <c r="P1105" s="17">
        <v>-4.0735516278922104</v>
      </c>
      <c r="Q1105" s="16">
        <v>-5.0697362937434196</v>
      </c>
      <c r="R1105" s="2">
        <v>-6.2755955189609596</v>
      </c>
      <c r="S1105" s="17">
        <v>-4.2301578663999102</v>
      </c>
      <c r="T1105" s="21">
        <v>1.1803751720434901</v>
      </c>
      <c r="U1105" s="3">
        <v>1.6098747511701801</v>
      </c>
      <c r="V1105" s="22">
        <v>0.36002154100871703</v>
      </c>
      <c r="W1105" s="26">
        <v>0.180100424191803</v>
      </c>
      <c r="X1105" s="27" t="s">
        <v>17</v>
      </c>
      <c r="Y1105" s="26">
        <v>0.35941779786042599</v>
      </c>
      <c r="Z1105" s="5">
        <v>-1.20585922521754</v>
      </c>
      <c r="AA1105" s="4">
        <v>0.34340739110221102</v>
      </c>
      <c r="AB1105" s="5">
        <v>-0.83957842734350796</v>
      </c>
      <c r="AC1105" s="4">
        <v>0.15315823778093501</v>
      </c>
      <c r="AD1105" s="216">
        <v>-2.0454376525610498</v>
      </c>
      <c r="AE1105" s="199">
        <v>0.35376809502720002</v>
      </c>
      <c r="AF1105" s="6">
        <v>-0.88552993282460901</v>
      </c>
      <c r="AG1105" s="6">
        <v>0.80315542196113299</v>
      </c>
      <c r="AH1105" s="6">
        <v>0.26676024650806202</v>
      </c>
      <c r="AI1105" s="6">
        <v>-2.0892473225211301</v>
      </c>
      <c r="AJ1105" s="6">
        <v>-0.586542056723802</v>
      </c>
      <c r="AK1105" s="6">
        <v>0.40742307725711002</v>
      </c>
      <c r="AL1105" s="6">
        <v>0.90163082512829595</v>
      </c>
      <c r="AM1105" s="63">
        <v>0.828581646187739</v>
      </c>
      <c r="AN1105" s="8">
        <v>0.35376809502720002</v>
      </c>
      <c r="AO1105" s="7" t="s">
        <v>4887</v>
      </c>
      <c r="AP1105" s="7">
        <v>0.80315542196113299</v>
      </c>
      <c r="AQ1105" s="7" t="s">
        <v>4887</v>
      </c>
      <c r="AR1105" s="7" t="s">
        <v>4887</v>
      </c>
      <c r="AS1105" s="7" t="s">
        <v>4887</v>
      </c>
      <c r="AT1105" s="7" t="s">
        <v>4887</v>
      </c>
      <c r="AU1105" s="7">
        <v>0.90163082512829595</v>
      </c>
      <c r="AV1105" s="9">
        <v>0.828581646187739</v>
      </c>
    </row>
    <row r="1106" spans="1:48" s="33" customFormat="1" ht="25" customHeight="1" x14ac:dyDescent="0.2">
      <c r="A1106" s="13" t="s">
        <v>1159</v>
      </c>
      <c r="B1106" s="1" t="s">
        <v>1159</v>
      </c>
      <c r="C1106" s="203" t="s">
        <v>1160</v>
      </c>
      <c r="D1106" s="201" t="s">
        <v>7680</v>
      </c>
      <c r="E1106" s="74" t="s">
        <v>12745</v>
      </c>
      <c r="F1106" s="74" t="s">
        <v>12746</v>
      </c>
      <c r="G1106" s="121" t="s">
        <v>4887</v>
      </c>
      <c r="H1106" s="205">
        <v>-1.3401447505041799</v>
      </c>
      <c r="I1106" s="2">
        <v>-4.6002049241040499</v>
      </c>
      <c r="J1106" s="2">
        <v>0.22401401234288401</v>
      </c>
      <c r="K1106" s="2">
        <v>-5.7240499032568204</v>
      </c>
      <c r="L1106" s="2">
        <v>-2.3264427685551698</v>
      </c>
      <c r="M1106" s="2">
        <v>-1.57592147216788</v>
      </c>
      <c r="N1106" s="2">
        <v>-6.2011158193176801</v>
      </c>
      <c r="O1106" s="2">
        <v>-2.4223775564738799</v>
      </c>
      <c r="P1106" s="17">
        <v>-0.73153653700246601</v>
      </c>
      <c r="Q1106" s="16">
        <v>-1.90544522075511</v>
      </c>
      <c r="R1106" s="2">
        <v>-3.2088047146599501</v>
      </c>
      <c r="S1106" s="17">
        <v>-3.1183433042646702</v>
      </c>
      <c r="T1106" s="21">
        <v>2.4612894086114201</v>
      </c>
      <c r="U1106" s="3">
        <v>2.2103538909306999</v>
      </c>
      <c r="V1106" s="22">
        <v>2.8004197226409602</v>
      </c>
      <c r="W1106" s="26">
        <v>0.78380541148008898</v>
      </c>
      <c r="X1106" s="27" t="s">
        <v>17</v>
      </c>
      <c r="Y1106" s="26">
        <v>0.53285527233476004</v>
      </c>
      <c r="Z1106" s="5">
        <v>-1.3033594939048401</v>
      </c>
      <c r="AA1106" s="4">
        <v>0.603670104249315</v>
      </c>
      <c r="AB1106" s="5">
        <v>1.21289808350956</v>
      </c>
      <c r="AC1106" s="4">
        <v>0.96718238438347404</v>
      </c>
      <c r="AD1106" s="216">
        <v>-9.0461410395279399E-2</v>
      </c>
      <c r="AE1106" s="199">
        <v>0.62210663997765003</v>
      </c>
      <c r="AF1106" s="6">
        <v>-0.82235812482860704</v>
      </c>
      <c r="AG1106" s="6">
        <v>1.3151528106563499</v>
      </c>
      <c r="AH1106" s="6">
        <v>-1.3203104284813401</v>
      </c>
      <c r="AI1106" s="6">
        <v>0.185098530063001</v>
      </c>
      <c r="AJ1106" s="6">
        <v>0.51763888519118695</v>
      </c>
      <c r="AK1106" s="6">
        <v>-1.5316883999127699</v>
      </c>
      <c r="AL1106" s="6">
        <v>0.14259182359484501</v>
      </c>
      <c r="AM1106" s="63">
        <v>0.89176826373969098</v>
      </c>
      <c r="AN1106" s="8">
        <v>0.62210663997765003</v>
      </c>
      <c r="AO1106" s="7" t="s">
        <v>4887</v>
      </c>
      <c r="AP1106" s="7">
        <v>1.3151528106563499</v>
      </c>
      <c r="AQ1106" s="7" t="s">
        <v>4887</v>
      </c>
      <c r="AR1106" s="7">
        <v>0.185098530063001</v>
      </c>
      <c r="AS1106" s="7" t="s">
        <v>4887</v>
      </c>
      <c r="AT1106" s="7" t="s">
        <v>4887</v>
      </c>
      <c r="AU1106" s="7">
        <v>0.14259182359484501</v>
      </c>
      <c r="AV1106" s="9">
        <v>0.89176826373969098</v>
      </c>
    </row>
    <row r="1107" spans="1:48" s="33" customFormat="1" ht="25" customHeight="1" x14ac:dyDescent="0.2">
      <c r="A1107" s="13" t="s">
        <v>1161</v>
      </c>
      <c r="B1107" s="1" t="s">
        <v>1161</v>
      </c>
      <c r="C1107" s="203" t="s">
        <v>1162</v>
      </c>
      <c r="D1107" s="201" t="s">
        <v>7681</v>
      </c>
      <c r="E1107" s="74" t="s">
        <v>12798</v>
      </c>
      <c r="F1107" s="74" t="s">
        <v>8930</v>
      </c>
      <c r="G1107" s="121" t="s">
        <v>4887</v>
      </c>
      <c r="H1107" s="205">
        <v>-6.92438649210552</v>
      </c>
      <c r="I1107" s="2">
        <v>-4.2923045017502597</v>
      </c>
      <c r="J1107" s="2">
        <v>-2.0498032133520701</v>
      </c>
      <c r="K1107" s="2">
        <v>-5.6865107356158102</v>
      </c>
      <c r="L1107" s="2">
        <v>-8.2343148183328001</v>
      </c>
      <c r="M1107" s="2">
        <v>-2.3195883094815901</v>
      </c>
      <c r="N1107" s="2">
        <v>-5.2691132664748599</v>
      </c>
      <c r="O1107" s="2">
        <v>-8.1409276535182998E-2</v>
      </c>
      <c r="P1107" s="17">
        <v>-0.38313933001848699</v>
      </c>
      <c r="Q1107" s="16">
        <v>-4.4221647357359499</v>
      </c>
      <c r="R1107" s="2">
        <v>-5.4134712878100704</v>
      </c>
      <c r="S1107" s="17">
        <v>-1.91122062434284</v>
      </c>
      <c r="T1107" s="21">
        <v>2.4398848939353202</v>
      </c>
      <c r="U1107" s="3">
        <v>2.96680136235481</v>
      </c>
      <c r="V1107" s="22">
        <v>2.9119310608867401</v>
      </c>
      <c r="W1107" s="26">
        <v>0.348670162980874</v>
      </c>
      <c r="X1107" s="27" t="s">
        <v>17</v>
      </c>
      <c r="Y1107" s="26">
        <v>0.67883177384415805</v>
      </c>
      <c r="Z1107" s="5">
        <v>-0.991306552074116</v>
      </c>
      <c r="AA1107" s="4">
        <v>0.31794609620860798</v>
      </c>
      <c r="AB1107" s="5">
        <v>-2.5109441113931101</v>
      </c>
      <c r="AC1107" s="4">
        <v>0.21829510287885601</v>
      </c>
      <c r="AD1107" s="216">
        <v>-3.5022506634672301</v>
      </c>
      <c r="AE1107" s="199">
        <v>-1.0473449062481801</v>
      </c>
      <c r="AF1107" s="6">
        <v>-0.131123375298388</v>
      </c>
      <c r="AG1107" s="6">
        <v>0.64948603244112402</v>
      </c>
      <c r="AH1107" s="6">
        <v>-0.61644327594465198</v>
      </c>
      <c r="AI1107" s="6">
        <v>-1.50332786608312</v>
      </c>
      <c r="AJ1107" s="6">
        <v>0.55557447698465501</v>
      </c>
      <c r="AK1107" s="6">
        <v>-0.47114820170599703</v>
      </c>
      <c r="AL1107" s="6">
        <v>1.33467931779894</v>
      </c>
      <c r="AM1107" s="63">
        <v>1.22964779805562</v>
      </c>
      <c r="AN1107" s="8" t="s">
        <v>4887</v>
      </c>
      <c r="AO1107" s="7" t="s">
        <v>4887</v>
      </c>
      <c r="AP1107" s="7">
        <v>0.64948603244112402</v>
      </c>
      <c r="AQ1107" s="7" t="s">
        <v>4887</v>
      </c>
      <c r="AR1107" s="7" t="s">
        <v>4887</v>
      </c>
      <c r="AS1107" s="7">
        <v>0.55557447698465501</v>
      </c>
      <c r="AT1107" s="7" t="s">
        <v>4887</v>
      </c>
      <c r="AU1107" s="7">
        <v>1.33467931779894</v>
      </c>
      <c r="AV1107" s="9">
        <v>1.22964779805562</v>
      </c>
    </row>
    <row r="1108" spans="1:48" s="33" customFormat="1" ht="25" customHeight="1" x14ac:dyDescent="0.2">
      <c r="A1108" s="13" t="s">
        <v>1163</v>
      </c>
      <c r="B1108" s="1" t="s">
        <v>1163</v>
      </c>
      <c r="C1108" s="203" t="s">
        <v>1164</v>
      </c>
      <c r="D1108" s="201" t="s">
        <v>1163</v>
      </c>
      <c r="E1108" s="74" t="s">
        <v>13446</v>
      </c>
      <c r="F1108" s="74" t="s">
        <v>13447</v>
      </c>
      <c r="G1108" s="121" t="s">
        <v>4887</v>
      </c>
      <c r="H1108" s="205">
        <v>-0.315681916570281</v>
      </c>
      <c r="I1108" s="2">
        <v>0.49156599544738799</v>
      </c>
      <c r="J1108" s="2">
        <v>-0.133992771158923</v>
      </c>
      <c r="K1108" s="2">
        <v>1.5758879575803399</v>
      </c>
      <c r="L1108" s="2">
        <v>-1.0672245907042801</v>
      </c>
      <c r="M1108" s="2">
        <v>-0.43465894554533702</v>
      </c>
      <c r="N1108" s="2">
        <v>-0.60891462461789603</v>
      </c>
      <c r="O1108" s="2">
        <v>-1.16993887619368</v>
      </c>
      <c r="P1108" s="17">
        <v>-0.102751097557945</v>
      </c>
      <c r="Q1108" s="16">
        <v>1.3963769239394901E-2</v>
      </c>
      <c r="R1108" s="2">
        <v>2.4668140443573301E-2</v>
      </c>
      <c r="S1108" s="17">
        <v>-0.62720153278983903</v>
      </c>
      <c r="T1108" s="21">
        <v>0.42347449893612299</v>
      </c>
      <c r="U1108" s="3">
        <v>1.3801257242248599</v>
      </c>
      <c r="V1108" s="22">
        <v>0.53382885551010895</v>
      </c>
      <c r="W1108" s="26">
        <v>0.61412302264039897</v>
      </c>
      <c r="X1108" s="27" t="s">
        <v>17</v>
      </c>
      <c r="Y1108" s="26">
        <v>0.99075319471176704</v>
      </c>
      <c r="Z1108" s="5">
        <v>1.0704371204178401E-2</v>
      </c>
      <c r="AA1108" s="4">
        <v>0.18214783593165401</v>
      </c>
      <c r="AB1108" s="5">
        <v>0.64116530202923405</v>
      </c>
      <c r="AC1108" s="4">
        <v>0.50899265590508602</v>
      </c>
      <c r="AD1108" s="216">
        <v>0.65186967323341205</v>
      </c>
      <c r="AE1108" s="199">
        <v>-0.143149887799953</v>
      </c>
      <c r="AF1108" s="6">
        <v>0.82392244524613201</v>
      </c>
      <c r="AG1108" s="6">
        <v>7.4511307882725697E-2</v>
      </c>
      <c r="AH1108" s="6">
        <v>2.12292582956219</v>
      </c>
      <c r="AI1108" s="6">
        <v>-1.0434880818522301</v>
      </c>
      <c r="AJ1108" s="6">
        <v>-0.285682796559314</v>
      </c>
      <c r="AK1108" s="6">
        <v>-0.49443879778083299</v>
      </c>
      <c r="AL1108" s="6">
        <v>-1.166538438783</v>
      </c>
      <c r="AM1108" s="63">
        <v>0.111938420084287</v>
      </c>
      <c r="AN1108" s="8">
        <v>-0.143149887799953</v>
      </c>
      <c r="AO1108" s="7">
        <v>0.82392244524613201</v>
      </c>
      <c r="AP1108" s="7">
        <v>7.4511307882725697E-2</v>
      </c>
      <c r="AQ1108" s="7">
        <v>2.12292582956219</v>
      </c>
      <c r="AR1108" s="7">
        <v>-1.0434880818522301</v>
      </c>
      <c r="AS1108" s="7">
        <v>-0.285682796559314</v>
      </c>
      <c r="AT1108" s="7">
        <v>-0.49443879778083299</v>
      </c>
      <c r="AU1108" s="7">
        <v>-1.166538438783</v>
      </c>
      <c r="AV1108" s="9">
        <v>0.111938420084287</v>
      </c>
    </row>
    <row r="1109" spans="1:48" s="33" customFormat="1" ht="25" customHeight="1" x14ac:dyDescent="0.2">
      <c r="A1109" s="13" t="s">
        <v>1167</v>
      </c>
      <c r="B1109" s="1" t="s">
        <v>1167</v>
      </c>
      <c r="C1109" s="203" t="s">
        <v>1168</v>
      </c>
      <c r="D1109" s="201" t="s">
        <v>7682</v>
      </c>
      <c r="E1109" s="74" t="s">
        <v>13226</v>
      </c>
      <c r="F1109" s="74" t="s">
        <v>13010</v>
      </c>
      <c r="G1109" s="121" t="s">
        <v>4887</v>
      </c>
      <c r="H1109" s="205">
        <v>-2.03883368987095</v>
      </c>
      <c r="I1109" s="2">
        <v>-5.3247485716911704</v>
      </c>
      <c r="J1109" s="2">
        <v>-7.7701441001270304</v>
      </c>
      <c r="K1109" s="2">
        <v>-0.27794659674417199</v>
      </c>
      <c r="L1109" s="2">
        <v>-5.8819779233531797</v>
      </c>
      <c r="M1109" s="2">
        <v>-5.9226030907146603</v>
      </c>
      <c r="N1109" s="2">
        <v>-4.3475204265002398</v>
      </c>
      <c r="O1109" s="2">
        <v>-1.07009878953232</v>
      </c>
      <c r="P1109" s="17">
        <v>-1.2708989244420501</v>
      </c>
      <c r="Q1109" s="16">
        <v>-5.0445754538963801</v>
      </c>
      <c r="R1109" s="2">
        <v>-4.0275092036039997</v>
      </c>
      <c r="S1109" s="17">
        <v>-2.22950604682487</v>
      </c>
      <c r="T1109" s="21">
        <v>2.8759089844132002</v>
      </c>
      <c r="U1109" s="3">
        <v>3.2472800014977001</v>
      </c>
      <c r="V1109" s="22">
        <v>1.83699996133062</v>
      </c>
      <c r="W1109" s="26">
        <v>0.48279613585164199</v>
      </c>
      <c r="X1109" s="27" t="s">
        <v>17</v>
      </c>
      <c r="Y1109" s="26">
        <v>0.70573276378279803</v>
      </c>
      <c r="Z1109" s="5">
        <v>1.01706625029238</v>
      </c>
      <c r="AA1109" s="4">
        <v>0.238138499137976</v>
      </c>
      <c r="AB1109" s="5">
        <v>-2.8150694070715101</v>
      </c>
      <c r="AC1109" s="4">
        <v>0.46226616107466101</v>
      </c>
      <c r="AD1109" s="216">
        <v>-1.7980031567791299</v>
      </c>
      <c r="AE1109" s="199">
        <v>0.64994691737572696</v>
      </c>
      <c r="AF1109" s="6">
        <v>-0.58571363932930898</v>
      </c>
      <c r="AG1109" s="6">
        <v>-1.50529887166412</v>
      </c>
      <c r="AH1109" s="6">
        <v>1.3121243638537201</v>
      </c>
      <c r="AI1109" s="6">
        <v>-0.79525842537855695</v>
      </c>
      <c r="AJ1109" s="6">
        <v>-0.81053542393863898</v>
      </c>
      <c r="AK1109" s="6">
        <v>-0.21822929559440599</v>
      </c>
      <c r="AL1109" s="6">
        <v>1.01423739637588</v>
      </c>
      <c r="AM1109" s="63">
        <v>0.93872697829969798</v>
      </c>
      <c r="AN1109" s="8">
        <v>0.64994691737572696</v>
      </c>
      <c r="AO1109" s="7" t="s">
        <v>4887</v>
      </c>
      <c r="AP1109" s="7" t="s">
        <v>4887</v>
      </c>
      <c r="AQ1109" s="7">
        <v>1.3121243638537201</v>
      </c>
      <c r="AR1109" s="7" t="s">
        <v>4887</v>
      </c>
      <c r="AS1109" s="7" t="s">
        <v>4887</v>
      </c>
      <c r="AT1109" s="7" t="s">
        <v>4887</v>
      </c>
      <c r="AU1109" s="7">
        <v>1.01423739637588</v>
      </c>
      <c r="AV1109" s="9">
        <v>0.93872697829969798</v>
      </c>
    </row>
    <row r="1110" spans="1:48" s="33" customFormat="1" ht="25" customHeight="1" x14ac:dyDescent="0.2">
      <c r="A1110" s="13" t="s">
        <v>1169</v>
      </c>
      <c r="B1110" s="1" t="s">
        <v>1170</v>
      </c>
      <c r="C1110" s="203" t="s">
        <v>1171</v>
      </c>
      <c r="D1110" s="201" t="s">
        <v>7683</v>
      </c>
      <c r="E1110" s="74" t="s">
        <v>13210</v>
      </c>
      <c r="F1110" s="74" t="s">
        <v>12530</v>
      </c>
      <c r="G1110" s="121" t="s">
        <v>4887</v>
      </c>
      <c r="H1110" s="205">
        <v>-0.55622609129644796</v>
      </c>
      <c r="I1110" s="2">
        <v>-3.04688911879665</v>
      </c>
      <c r="J1110" s="2">
        <v>-0.35874096652299098</v>
      </c>
      <c r="K1110" s="2">
        <v>-0.56553538459127095</v>
      </c>
      <c r="L1110" s="2">
        <v>-2.6360053585870999</v>
      </c>
      <c r="M1110" s="2">
        <v>-3.13523115811621</v>
      </c>
      <c r="N1110" s="2">
        <v>-2.5999904005790699</v>
      </c>
      <c r="O1110" s="2">
        <v>-0.18370437498353501</v>
      </c>
      <c r="P1110" s="17">
        <v>-0.57118080912045599</v>
      </c>
      <c r="Q1110" s="16">
        <v>-1.3206187255387001</v>
      </c>
      <c r="R1110" s="2">
        <v>-2.1122573004315299</v>
      </c>
      <c r="S1110" s="17">
        <v>-1.11829186156102</v>
      </c>
      <c r="T1110" s="21">
        <v>1.49825137964426</v>
      </c>
      <c r="U1110" s="3">
        <v>1.3625593981307</v>
      </c>
      <c r="V1110" s="22">
        <v>1.2977316429636101</v>
      </c>
      <c r="W1110" s="26">
        <v>0.66952470849319301</v>
      </c>
      <c r="X1110" s="27" t="s">
        <v>17</v>
      </c>
      <c r="Y1110" s="26">
        <v>0.53581768260112395</v>
      </c>
      <c r="Z1110" s="5">
        <v>-0.79163857489282996</v>
      </c>
      <c r="AA1110" s="4">
        <v>0.86842316230650995</v>
      </c>
      <c r="AB1110" s="5">
        <v>-0.20232686397767499</v>
      </c>
      <c r="AC1110" s="4">
        <v>0.41210665380870398</v>
      </c>
      <c r="AD1110" s="216">
        <v>-0.99396543887050504</v>
      </c>
      <c r="AE1110" s="199">
        <v>0.747256445153194</v>
      </c>
      <c r="AF1110" s="6">
        <v>-1.1897815839130701</v>
      </c>
      <c r="AG1110" s="6">
        <v>0.90084454303612005</v>
      </c>
      <c r="AH1110" s="6">
        <v>0.74001642314431504</v>
      </c>
      <c r="AI1110" s="6">
        <v>-0.870229135322516</v>
      </c>
      <c r="AJ1110" s="6">
        <v>-1.25848693981142</v>
      </c>
      <c r="AK1110" s="6">
        <v>-0.84221958826356202</v>
      </c>
      <c r="AL1110" s="6">
        <v>1.0369739714439301</v>
      </c>
      <c r="AM1110" s="63">
        <v>0.73562586453300804</v>
      </c>
      <c r="AN1110" s="8">
        <v>0.747256445153194</v>
      </c>
      <c r="AO1110" s="7">
        <v>-1.1897815839130701</v>
      </c>
      <c r="AP1110" s="7">
        <v>0.90084454303612005</v>
      </c>
      <c r="AQ1110" s="7">
        <v>0.74001642314431504</v>
      </c>
      <c r="AR1110" s="7">
        <v>-0.870229135322516</v>
      </c>
      <c r="AS1110" s="7">
        <v>-1.25848693981142</v>
      </c>
      <c r="AT1110" s="7">
        <v>-0.84221958826356202</v>
      </c>
      <c r="AU1110" s="7">
        <v>1.0369739714439301</v>
      </c>
      <c r="AV1110" s="9">
        <v>0.73562586453300804</v>
      </c>
    </row>
    <row r="1111" spans="1:48" s="33" customFormat="1" ht="25" customHeight="1" x14ac:dyDescent="0.2">
      <c r="A1111" s="13" t="s">
        <v>1174</v>
      </c>
      <c r="B1111" s="1" t="s">
        <v>1175</v>
      </c>
      <c r="C1111" s="203" t="s">
        <v>1176</v>
      </c>
      <c r="D1111" s="201" t="s">
        <v>7684</v>
      </c>
      <c r="E1111" s="74" t="s">
        <v>13525</v>
      </c>
      <c r="F1111" s="74" t="s">
        <v>10683</v>
      </c>
      <c r="G1111" s="121" t="s">
        <v>4887</v>
      </c>
      <c r="H1111" s="205">
        <v>-6.0356559921685804</v>
      </c>
      <c r="I1111" s="2">
        <v>-1.98083585482592</v>
      </c>
      <c r="J1111" s="2">
        <v>-2.50698398675017</v>
      </c>
      <c r="K1111" s="2">
        <v>-2.7996398563191902</v>
      </c>
      <c r="L1111" s="2">
        <v>-4.8237010223304297</v>
      </c>
      <c r="M1111" s="2">
        <v>-4.39984347709993</v>
      </c>
      <c r="N1111" s="2">
        <v>-3.5427414357733</v>
      </c>
      <c r="O1111" s="2">
        <v>-1.5714029501190301</v>
      </c>
      <c r="P1111" s="17">
        <v>-2.2575712571991602</v>
      </c>
      <c r="Q1111" s="16">
        <v>-3.5078252779148902</v>
      </c>
      <c r="R1111" s="2">
        <v>-4.0077281185831799</v>
      </c>
      <c r="S1111" s="17">
        <v>-2.4572385476971599</v>
      </c>
      <c r="T1111" s="21">
        <v>2.2049158836846998</v>
      </c>
      <c r="U1111" s="3">
        <v>1.0674838367522199</v>
      </c>
      <c r="V1111" s="22">
        <v>1.0007218027136899</v>
      </c>
      <c r="W1111" s="26">
        <v>0.490151737948259</v>
      </c>
      <c r="X1111" s="27" t="s">
        <v>17</v>
      </c>
      <c r="Y1111" s="26">
        <v>0.74796335144245096</v>
      </c>
      <c r="Z1111" s="5">
        <v>-0.49990284066829499</v>
      </c>
      <c r="AA1111" s="4">
        <v>0.51065839961549297</v>
      </c>
      <c r="AB1111" s="5">
        <v>-1.0505867302177201</v>
      </c>
      <c r="AC1111" s="4">
        <v>0.14064724192436001</v>
      </c>
      <c r="AD1111" s="216">
        <v>-1.55048957088602</v>
      </c>
      <c r="AE1111" s="199">
        <v>-1.8196189652949599</v>
      </c>
      <c r="AF1111" s="6">
        <v>0.90157649204241097</v>
      </c>
      <c r="AG1111" s="6">
        <v>0.54847774586297504</v>
      </c>
      <c r="AH1111" s="6">
        <v>0.35207598305723198</v>
      </c>
      <c r="AI1111" s="6">
        <v>-1.00627429235902</v>
      </c>
      <c r="AJ1111" s="6">
        <v>-0.72182290177396702</v>
      </c>
      <c r="AK1111" s="6">
        <v>-0.14662052476764301</v>
      </c>
      <c r="AL1111" s="6">
        <v>1.17634748622589</v>
      </c>
      <c r="AM1111" s="63">
        <v>0.71585897700708201</v>
      </c>
      <c r="AN1111" s="8" t="s">
        <v>4887</v>
      </c>
      <c r="AO1111" s="7">
        <v>0.90157649204241097</v>
      </c>
      <c r="AP1111" s="7">
        <v>0.54847774586297504</v>
      </c>
      <c r="AQ1111" s="7">
        <v>0.35207598305723198</v>
      </c>
      <c r="AR1111" s="7" t="s">
        <v>4887</v>
      </c>
      <c r="AS1111" s="7">
        <v>-0.72182290177396702</v>
      </c>
      <c r="AT1111" s="7" t="s">
        <v>4887</v>
      </c>
      <c r="AU1111" s="7">
        <v>1.17634748622589</v>
      </c>
      <c r="AV1111" s="9">
        <v>0.71585897700708201</v>
      </c>
    </row>
    <row r="1112" spans="1:48" s="33" customFormat="1" ht="25" customHeight="1" x14ac:dyDescent="0.2">
      <c r="A1112" s="13" t="s">
        <v>1177</v>
      </c>
      <c r="B1112" s="1" t="s">
        <v>1177</v>
      </c>
      <c r="C1112" s="203" t="s">
        <v>1178</v>
      </c>
      <c r="D1112" s="201" t="s">
        <v>7685</v>
      </c>
      <c r="E1112" s="74" t="s">
        <v>12698</v>
      </c>
      <c r="F1112" s="74" t="s">
        <v>12699</v>
      </c>
      <c r="G1112" s="121" t="s">
        <v>4887</v>
      </c>
      <c r="H1112" s="205">
        <v>-1.45890379738846</v>
      </c>
      <c r="I1112" s="2">
        <v>-2.2875752374110898</v>
      </c>
      <c r="J1112" s="2">
        <v>-5.3098478043733603</v>
      </c>
      <c r="K1112" s="2">
        <v>-3.2626974048842698</v>
      </c>
      <c r="L1112" s="2">
        <v>-6.5075166036313501</v>
      </c>
      <c r="M1112" s="2">
        <v>-7.0691969865033801</v>
      </c>
      <c r="N1112" s="2">
        <v>-2.2609913211975901</v>
      </c>
      <c r="O1112" s="2">
        <v>-0.40836169858392102</v>
      </c>
      <c r="P1112" s="17">
        <v>-1.7932706276810599</v>
      </c>
      <c r="Q1112" s="16">
        <v>-3.01877561305764</v>
      </c>
      <c r="R1112" s="2">
        <v>-5.6131369983396704</v>
      </c>
      <c r="S1112" s="17">
        <v>-1.4875412158208601</v>
      </c>
      <c r="T1112" s="21">
        <v>2.02692696667701</v>
      </c>
      <c r="U1112" s="3">
        <v>2.05482260182914</v>
      </c>
      <c r="V1112" s="22">
        <v>0.96341163819195397</v>
      </c>
      <c r="W1112" s="26">
        <v>7.1509180300796601E-2</v>
      </c>
      <c r="X1112" s="27" t="s">
        <v>17</v>
      </c>
      <c r="Y1112" s="26">
        <v>0.19450680413539301</v>
      </c>
      <c r="Z1112" s="5">
        <v>-2.59436138528203</v>
      </c>
      <c r="AA1112" s="4">
        <v>0.32617910473072598</v>
      </c>
      <c r="AB1112" s="5">
        <v>-1.5312343972367799</v>
      </c>
      <c r="AC1112" s="4">
        <v>5.5316649668989901E-2</v>
      </c>
      <c r="AD1112" s="216">
        <v>-4.1255957825188103</v>
      </c>
      <c r="AE1112" s="199">
        <v>0.81060428916060301</v>
      </c>
      <c r="AF1112" s="6">
        <v>0.45969635735759901</v>
      </c>
      <c r="AG1112" s="6">
        <v>-0.82011052942097795</v>
      </c>
      <c r="AH1112" s="6">
        <v>4.6772626048685699E-2</v>
      </c>
      <c r="AI1112" s="6">
        <v>-1.32727351469428</v>
      </c>
      <c r="AJ1112" s="6">
        <v>-1.5651218246137899</v>
      </c>
      <c r="AK1112" s="6">
        <v>0.47095354157701802</v>
      </c>
      <c r="AL1112" s="6">
        <v>1.25546522844122</v>
      </c>
      <c r="AM1112" s="63">
        <v>0.66901382614392502</v>
      </c>
      <c r="AN1112" s="8">
        <v>0.81060428916060301</v>
      </c>
      <c r="AO1112" s="7">
        <v>0.45969635735759901</v>
      </c>
      <c r="AP1112" s="7" t="s">
        <v>4887</v>
      </c>
      <c r="AQ1112" s="7">
        <v>4.6772626048685699E-2</v>
      </c>
      <c r="AR1112" s="7" t="s">
        <v>4887</v>
      </c>
      <c r="AS1112" s="7" t="s">
        <v>4887</v>
      </c>
      <c r="AT1112" s="7">
        <v>0.47095354157701802</v>
      </c>
      <c r="AU1112" s="7">
        <v>1.25546522844122</v>
      </c>
      <c r="AV1112" s="9">
        <v>0.66901382614392502</v>
      </c>
    </row>
    <row r="1113" spans="1:48" s="33" customFormat="1" ht="25" customHeight="1" x14ac:dyDescent="0.2">
      <c r="A1113" s="13" t="s">
        <v>1179</v>
      </c>
      <c r="B1113" s="1" t="s">
        <v>1179</v>
      </c>
      <c r="C1113" s="203" t="s">
        <v>1180</v>
      </c>
      <c r="D1113" s="201" t="s">
        <v>5021</v>
      </c>
      <c r="E1113" s="74" t="s">
        <v>12576</v>
      </c>
      <c r="F1113" s="74" t="s">
        <v>11069</v>
      </c>
      <c r="G1113" s="121" t="s">
        <v>4887</v>
      </c>
      <c r="H1113" s="205">
        <v>0.85601258141453196</v>
      </c>
      <c r="I1113" s="2">
        <v>1.3990920514135601</v>
      </c>
      <c r="J1113" s="2">
        <v>0.90192176990469297</v>
      </c>
      <c r="K1113" s="2">
        <v>1.8952220540927001</v>
      </c>
      <c r="L1113" s="2">
        <v>0.27123210606259801</v>
      </c>
      <c r="M1113" s="2">
        <v>-0.24231567818021599</v>
      </c>
      <c r="N1113" s="2">
        <v>-5.2781673870739798</v>
      </c>
      <c r="O1113" s="2">
        <v>-0.45718477879033198</v>
      </c>
      <c r="P1113" s="17">
        <v>-0.923607733267932</v>
      </c>
      <c r="Q1113" s="16">
        <v>1.05234213424426</v>
      </c>
      <c r="R1113" s="2">
        <v>0.64137949399169503</v>
      </c>
      <c r="S1113" s="17">
        <v>-2.2196532997107501</v>
      </c>
      <c r="T1113" s="21">
        <v>0.30117028769393001</v>
      </c>
      <c r="U1113" s="3">
        <v>1.1158063030005101</v>
      </c>
      <c r="V1113" s="22">
        <v>2.65899772660027</v>
      </c>
      <c r="W1113" s="26">
        <v>0.10293859391389699</v>
      </c>
      <c r="X1113" s="27" t="s">
        <v>17</v>
      </c>
      <c r="Y1113" s="26">
        <v>0.59364422973099695</v>
      </c>
      <c r="Z1113" s="5">
        <v>-0.41096264025256801</v>
      </c>
      <c r="AA1113" s="4">
        <v>0.16517934409971599</v>
      </c>
      <c r="AB1113" s="5">
        <v>3.2719954339550101</v>
      </c>
      <c r="AC1113" s="4">
        <v>0.19488574548033499</v>
      </c>
      <c r="AD1113" s="216">
        <v>2.86103279370244</v>
      </c>
      <c r="AE1113" s="199">
        <v>0.48703465992297801</v>
      </c>
      <c r="AF1113" s="6">
        <v>0.74349988899575703</v>
      </c>
      <c r="AG1113" s="6">
        <v>0.50871493176734595</v>
      </c>
      <c r="AH1113" s="6">
        <v>0.97779358230589197</v>
      </c>
      <c r="AI1113" s="6">
        <v>0.210876442105078</v>
      </c>
      <c r="AJ1113" s="6">
        <v>-3.16426686355403E-2</v>
      </c>
      <c r="AK1113" s="6">
        <v>-2.4097860775555802</v>
      </c>
      <c r="AL1113" s="6">
        <v>-0.13311299876739699</v>
      </c>
      <c r="AM1113" s="63">
        <v>-0.353377760138534</v>
      </c>
      <c r="AN1113" s="8">
        <v>0.48703465992297801</v>
      </c>
      <c r="AO1113" s="7">
        <v>0.74349988899575703</v>
      </c>
      <c r="AP1113" s="7">
        <v>0.50871493176734595</v>
      </c>
      <c r="AQ1113" s="7">
        <v>0.97779358230589197</v>
      </c>
      <c r="AR1113" s="7">
        <v>0.210876442105078</v>
      </c>
      <c r="AS1113" s="7">
        <v>-3.16426686355403E-2</v>
      </c>
      <c r="AT1113" s="7" t="s">
        <v>4887</v>
      </c>
      <c r="AU1113" s="7">
        <v>-0.13311299876739699</v>
      </c>
      <c r="AV1113" s="9">
        <v>-0.353377760138534</v>
      </c>
    </row>
    <row r="1114" spans="1:48" s="33" customFormat="1" ht="25" customHeight="1" x14ac:dyDescent="0.2">
      <c r="A1114" s="13" t="s">
        <v>1183</v>
      </c>
      <c r="B1114" s="1" t="s">
        <v>1183</v>
      </c>
      <c r="C1114" s="203" t="s">
        <v>1184</v>
      </c>
      <c r="D1114" s="201" t="s">
        <v>5201</v>
      </c>
      <c r="E1114" s="74" t="s">
        <v>13694</v>
      </c>
      <c r="F1114" s="74" t="s">
        <v>13695</v>
      </c>
      <c r="G1114" s="121" t="s">
        <v>4887</v>
      </c>
      <c r="H1114" s="205">
        <v>-6.4587637722705296</v>
      </c>
      <c r="I1114" s="2">
        <v>-3.04069336081304</v>
      </c>
      <c r="J1114" s="2">
        <v>-1.9616742100393201</v>
      </c>
      <c r="K1114" s="2">
        <v>-1.85268955363235</v>
      </c>
      <c r="L1114" s="2">
        <v>-6.0879246016376802</v>
      </c>
      <c r="M1114" s="2">
        <v>-5.3273583070068797</v>
      </c>
      <c r="N1114" s="2">
        <v>-5.8762129277978401</v>
      </c>
      <c r="O1114" s="2">
        <v>-5.9974326207923303</v>
      </c>
      <c r="P1114" s="17">
        <v>-9.1593039043662099</v>
      </c>
      <c r="Q1114" s="16">
        <v>-3.8203771143742999</v>
      </c>
      <c r="R1114" s="2">
        <v>-4.4226574874256404</v>
      </c>
      <c r="S1114" s="17">
        <v>-7.0109831509854601</v>
      </c>
      <c r="T1114" s="21">
        <v>2.3477401260270998</v>
      </c>
      <c r="U1114" s="3">
        <v>2.25791201282876</v>
      </c>
      <c r="V1114" s="22">
        <v>1.86148733491454</v>
      </c>
      <c r="W1114" s="26">
        <v>0.238506266575917</v>
      </c>
      <c r="X1114" s="27" t="s">
        <v>17</v>
      </c>
      <c r="Y1114" s="26">
        <v>0.764827237044301</v>
      </c>
      <c r="Z1114" s="5">
        <v>-0.60228037305133997</v>
      </c>
      <c r="AA1114" s="4">
        <v>0.14258982823636099</v>
      </c>
      <c r="AB1114" s="5">
        <v>3.1906060366111602</v>
      </c>
      <c r="AC1114" s="4">
        <v>0.20282250508514901</v>
      </c>
      <c r="AD1114" s="216">
        <v>2.5883256635598202</v>
      </c>
      <c r="AE1114" s="199">
        <v>-0.57685737978862395</v>
      </c>
      <c r="AF1114" s="6">
        <v>0.85808315304729699</v>
      </c>
      <c r="AG1114" s="6">
        <v>1.3110663069230499</v>
      </c>
      <c r="AH1114" s="6">
        <v>1.3568191680728201</v>
      </c>
      <c r="AI1114" s="6">
        <v>-0.42117534488360697</v>
      </c>
      <c r="AJ1114" s="6">
        <v>-0.101881921197467</v>
      </c>
      <c r="AK1114" s="6">
        <v>-0.33229664272200399</v>
      </c>
      <c r="AL1114" s="6">
        <v>-0.38318589598976799</v>
      </c>
      <c r="AM1114" s="63">
        <v>-1.7105714434617001</v>
      </c>
      <c r="AN1114" s="8" t="s">
        <v>4887</v>
      </c>
      <c r="AO1114" s="7">
        <v>0.85808315304729699</v>
      </c>
      <c r="AP1114" s="7">
        <v>1.3110663069230499</v>
      </c>
      <c r="AQ1114" s="7">
        <v>1.3568191680728201</v>
      </c>
      <c r="AR1114" s="7" t="s">
        <v>4887</v>
      </c>
      <c r="AS1114" s="7" t="s">
        <v>4887</v>
      </c>
      <c r="AT1114" s="7" t="s">
        <v>4887</v>
      </c>
      <c r="AU1114" s="7" t="s">
        <v>4887</v>
      </c>
      <c r="AV1114" s="9" t="s">
        <v>4887</v>
      </c>
    </row>
    <row r="1115" spans="1:48" s="33" customFormat="1" ht="25" customHeight="1" x14ac:dyDescent="0.2">
      <c r="A1115" s="13" t="s">
        <v>1185</v>
      </c>
      <c r="B1115" s="1" t="s">
        <v>1185</v>
      </c>
      <c r="C1115" s="203" t="s">
        <v>1186</v>
      </c>
      <c r="D1115" s="201" t="s">
        <v>5228</v>
      </c>
      <c r="E1115" s="74" t="s">
        <v>12968</v>
      </c>
      <c r="F1115" s="74" t="s">
        <v>12774</v>
      </c>
      <c r="G1115" s="121" t="s">
        <v>4887</v>
      </c>
      <c r="H1115" s="205">
        <v>-0.16047175969105301</v>
      </c>
      <c r="I1115" s="2">
        <v>-5.5514872996203497</v>
      </c>
      <c r="J1115" s="2">
        <v>-0.62824791351396003</v>
      </c>
      <c r="K1115" s="2">
        <v>-7.8139401985042101</v>
      </c>
      <c r="L1115" s="2">
        <v>-0.69576741970807299</v>
      </c>
      <c r="M1115" s="2">
        <v>-2.6171676463717102</v>
      </c>
      <c r="N1115" s="2">
        <v>-6.3853512887343697</v>
      </c>
      <c r="O1115" s="2">
        <v>-1.28765425010929</v>
      </c>
      <c r="P1115" s="17">
        <v>-1.04225090505131</v>
      </c>
      <c r="Q1115" s="16">
        <v>-2.1134023242751199</v>
      </c>
      <c r="R1115" s="2">
        <v>-3.708958421528</v>
      </c>
      <c r="S1115" s="17">
        <v>-2.90508548129832</v>
      </c>
      <c r="T1115" s="21">
        <v>2.9866410657781302</v>
      </c>
      <c r="U1115" s="3">
        <v>3.6825400540572302</v>
      </c>
      <c r="V1115" s="22">
        <v>3.0164951961254198</v>
      </c>
      <c r="W1115" s="26">
        <v>0.83852432800912502</v>
      </c>
      <c r="X1115" s="27" t="s">
        <v>17</v>
      </c>
      <c r="Y1115" s="26">
        <v>0.59252169039918701</v>
      </c>
      <c r="Z1115" s="5">
        <v>-1.5955560972528799</v>
      </c>
      <c r="AA1115" s="4">
        <v>0.76285518442085098</v>
      </c>
      <c r="AB1115" s="5">
        <v>0.79168315702320202</v>
      </c>
      <c r="AC1115" s="4">
        <v>0.78498935179892504</v>
      </c>
      <c r="AD1115" s="216">
        <v>-0.80387294022967504</v>
      </c>
      <c r="AE1115" s="199">
        <v>0.94994335665418905</v>
      </c>
      <c r="AF1115" s="6">
        <v>-0.91319277394687004</v>
      </c>
      <c r="AG1115" s="6">
        <v>0.78827981724015095</v>
      </c>
      <c r="AH1115" s="6">
        <v>-1.6950969826201201</v>
      </c>
      <c r="AI1115" s="6">
        <v>0.76494506137108398</v>
      </c>
      <c r="AJ1115" s="6">
        <v>0.100908729602498</v>
      </c>
      <c r="AK1115" s="6">
        <v>-1.2013763480097699</v>
      </c>
      <c r="AL1115" s="6">
        <v>0.56038884542630096</v>
      </c>
      <c r="AM1115" s="63">
        <v>0.645200294282537</v>
      </c>
      <c r="AN1115" s="8">
        <v>0.94994335665418905</v>
      </c>
      <c r="AO1115" s="7" t="s">
        <v>4887</v>
      </c>
      <c r="AP1115" s="7">
        <v>0.78827981724015095</v>
      </c>
      <c r="AQ1115" s="7" t="s">
        <v>4887</v>
      </c>
      <c r="AR1115" s="7">
        <v>0.76494506137108398</v>
      </c>
      <c r="AS1115" s="7" t="s">
        <v>4887</v>
      </c>
      <c r="AT1115" s="7" t="s">
        <v>4887</v>
      </c>
      <c r="AU1115" s="7">
        <v>0.56038884542630096</v>
      </c>
      <c r="AV1115" s="9">
        <v>0.645200294282537</v>
      </c>
    </row>
    <row r="1116" spans="1:48" s="33" customFormat="1" ht="25" customHeight="1" x14ac:dyDescent="0.2">
      <c r="A1116" s="13" t="s">
        <v>1187</v>
      </c>
      <c r="B1116" s="1" t="s">
        <v>1187</v>
      </c>
      <c r="C1116" s="203" t="s">
        <v>1188</v>
      </c>
      <c r="D1116" s="201" t="s">
        <v>4909</v>
      </c>
      <c r="E1116" s="74" t="s">
        <v>13205</v>
      </c>
      <c r="F1116" s="74" t="s">
        <v>13206</v>
      </c>
      <c r="G1116" s="121" t="s">
        <v>4887</v>
      </c>
      <c r="H1116" s="205">
        <v>-0.33170581544793598</v>
      </c>
      <c r="I1116" s="2">
        <v>-4.1116370164021703</v>
      </c>
      <c r="J1116" s="2">
        <v>-0.37402327322928702</v>
      </c>
      <c r="K1116" s="2">
        <v>-3.0807468909395901</v>
      </c>
      <c r="L1116" s="2">
        <v>-5.6887791804845103</v>
      </c>
      <c r="M1116" s="2">
        <v>-7.8024402728173001</v>
      </c>
      <c r="N1116" s="2">
        <v>-4.9036925708563803</v>
      </c>
      <c r="O1116" s="2">
        <v>-0.36766897822283401</v>
      </c>
      <c r="P1116" s="17">
        <v>-1.3340161615121999</v>
      </c>
      <c r="Q1116" s="16">
        <v>-1.60578870169313</v>
      </c>
      <c r="R1116" s="2">
        <v>-5.5239887814137996</v>
      </c>
      <c r="S1116" s="17">
        <v>-2.2017925701971399</v>
      </c>
      <c r="T1116" s="21">
        <v>2.1702314448131701</v>
      </c>
      <c r="U1116" s="3">
        <v>2.3651562326485598</v>
      </c>
      <c r="V1116" s="22">
        <v>2.3892790606864298</v>
      </c>
      <c r="W1116" s="26">
        <v>0.16181257710304101</v>
      </c>
      <c r="X1116" s="27" t="s">
        <v>17</v>
      </c>
      <c r="Y1116" s="26">
        <v>0.10251463716987</v>
      </c>
      <c r="Z1116" s="5">
        <v>-3.9182000797206702</v>
      </c>
      <c r="AA1116" s="4">
        <v>0.76525233679653704</v>
      </c>
      <c r="AB1116" s="5">
        <v>0.59600386850400899</v>
      </c>
      <c r="AC1116" s="4">
        <v>0.162148449417507</v>
      </c>
      <c r="AD1116" s="216">
        <v>-3.3221962112166601</v>
      </c>
      <c r="AE1116" s="199">
        <v>1.0252478240043199</v>
      </c>
      <c r="AF1116" s="6">
        <v>-0.369362001557002</v>
      </c>
      <c r="AG1116" s="6">
        <v>1.0096347508352199</v>
      </c>
      <c r="AH1116" s="6">
        <v>1.09860581328958E-2</v>
      </c>
      <c r="AI1116" s="6">
        <v>-0.95125035914959999</v>
      </c>
      <c r="AJ1116" s="6">
        <v>-1.73108797273628</v>
      </c>
      <c r="AK1116" s="6">
        <v>-0.66159178033006905</v>
      </c>
      <c r="AL1116" s="6">
        <v>1.01197917505339</v>
      </c>
      <c r="AM1116" s="63">
        <v>0.65544430574712997</v>
      </c>
      <c r="AN1116" s="8">
        <v>1.0252478240043199</v>
      </c>
      <c r="AO1116" s="7" t="s">
        <v>4887</v>
      </c>
      <c r="AP1116" s="7">
        <v>1.0096347508352199</v>
      </c>
      <c r="AQ1116" s="7" t="s">
        <v>4887</v>
      </c>
      <c r="AR1116" s="7" t="s">
        <v>4887</v>
      </c>
      <c r="AS1116" s="7" t="s">
        <v>4887</v>
      </c>
      <c r="AT1116" s="7" t="s">
        <v>4887</v>
      </c>
      <c r="AU1116" s="7">
        <v>1.01197917505339</v>
      </c>
      <c r="AV1116" s="9">
        <v>0.65544430574712997</v>
      </c>
    </row>
    <row r="1117" spans="1:48" s="33" customFormat="1" ht="25" customHeight="1" x14ac:dyDescent="0.2">
      <c r="A1117" s="13" t="s">
        <v>1191</v>
      </c>
      <c r="B1117" s="1" t="s">
        <v>1191</v>
      </c>
      <c r="C1117" s="203" t="s">
        <v>1192</v>
      </c>
      <c r="D1117" s="201" t="s">
        <v>7686</v>
      </c>
      <c r="E1117" s="74" t="s">
        <v>13143</v>
      </c>
      <c r="F1117" s="74" t="s">
        <v>13097</v>
      </c>
      <c r="G1117" s="121" t="s">
        <v>4887</v>
      </c>
      <c r="H1117" s="205">
        <v>-0.80547141467934902</v>
      </c>
      <c r="I1117" s="2">
        <v>-1.82765744967359</v>
      </c>
      <c r="J1117" s="2">
        <v>-8.5574116243226097</v>
      </c>
      <c r="K1117" s="2">
        <v>-3.48445482274869</v>
      </c>
      <c r="L1117" s="2">
        <v>-5.2382543225960303</v>
      </c>
      <c r="M1117" s="2">
        <v>-6.8828778600940597</v>
      </c>
      <c r="N1117" s="2">
        <v>-4.3482139796705299</v>
      </c>
      <c r="O1117" s="2">
        <v>-1.6742623477610801</v>
      </c>
      <c r="P1117" s="17">
        <v>-1.9979597558228599</v>
      </c>
      <c r="Q1117" s="16">
        <v>-3.7301801628918501</v>
      </c>
      <c r="R1117" s="2">
        <v>-5.2018623351462603</v>
      </c>
      <c r="S1117" s="17">
        <v>-2.6734786944181601</v>
      </c>
      <c r="T1117" s="21">
        <v>4.2116313655404998</v>
      </c>
      <c r="U1117" s="3">
        <v>1.69950377103225</v>
      </c>
      <c r="V1117" s="22">
        <v>1.45936585877171</v>
      </c>
      <c r="W1117" s="26">
        <v>0.560869616464159</v>
      </c>
      <c r="X1117" s="27" t="s">
        <v>17</v>
      </c>
      <c r="Y1117" s="26">
        <v>0.61877221053869302</v>
      </c>
      <c r="Z1117" s="5">
        <v>-1.47168217225441</v>
      </c>
      <c r="AA1117" s="4">
        <v>0.71426213540596395</v>
      </c>
      <c r="AB1117" s="5">
        <v>-1.05670146847369</v>
      </c>
      <c r="AC1117" s="4">
        <v>0.123879767184246</v>
      </c>
      <c r="AD1117" s="216">
        <v>-2.5283836407281002</v>
      </c>
      <c r="AE1117" s="199">
        <v>1.16621516894719</v>
      </c>
      <c r="AF1117" s="6">
        <v>0.77702973465377001</v>
      </c>
      <c r="AG1117" s="6">
        <v>-1.78524583112762</v>
      </c>
      <c r="AH1117" s="6">
        <v>0.146223420439104</v>
      </c>
      <c r="AI1117" s="6">
        <v>-0.52151532441227899</v>
      </c>
      <c r="AJ1117" s="6">
        <v>-1.1476865924378199</v>
      </c>
      <c r="AK1117" s="6">
        <v>-0.18264282416131</v>
      </c>
      <c r="AL1117" s="6">
        <v>0.83543313414517495</v>
      </c>
      <c r="AM1117" s="63">
        <v>0.71218911395379503</v>
      </c>
      <c r="AN1117" s="8">
        <v>1.16621516894719</v>
      </c>
      <c r="AO1117" s="7">
        <v>0.77702973465377001</v>
      </c>
      <c r="AP1117" s="7" t="s">
        <v>4887</v>
      </c>
      <c r="AQ1117" s="7" t="s">
        <v>4887</v>
      </c>
      <c r="AR1117" s="7" t="s">
        <v>4887</v>
      </c>
      <c r="AS1117" s="7" t="s">
        <v>4887</v>
      </c>
      <c r="AT1117" s="7" t="s">
        <v>4887</v>
      </c>
      <c r="AU1117" s="7">
        <v>0.83543313414517495</v>
      </c>
      <c r="AV1117" s="9">
        <v>0.71218911395379503</v>
      </c>
    </row>
    <row r="1118" spans="1:48" s="33" customFormat="1" ht="25" customHeight="1" x14ac:dyDescent="0.2">
      <c r="A1118" s="13" t="s">
        <v>1193</v>
      </c>
      <c r="B1118" s="1" t="s">
        <v>1193</v>
      </c>
      <c r="C1118" s="203" t="s">
        <v>1194</v>
      </c>
      <c r="D1118" s="201" t="s">
        <v>4990</v>
      </c>
      <c r="E1118" s="74" t="s">
        <v>13117</v>
      </c>
      <c r="F1118" s="74" t="s">
        <v>12353</v>
      </c>
      <c r="G1118" s="121" t="s">
        <v>4887</v>
      </c>
      <c r="H1118" s="205">
        <v>0.63189932564921802</v>
      </c>
      <c r="I1118" s="2">
        <v>-0.27753487064774501</v>
      </c>
      <c r="J1118" s="2">
        <v>0.917586604629125</v>
      </c>
      <c r="K1118" s="2">
        <v>-1.26236915321562</v>
      </c>
      <c r="L1118" s="2">
        <v>-1.5341712318335201</v>
      </c>
      <c r="M1118" s="2">
        <v>-6.4472798527635797</v>
      </c>
      <c r="N1118" s="2">
        <v>-0.72690611621054302</v>
      </c>
      <c r="O1118" s="2">
        <v>0.65496785881313002</v>
      </c>
      <c r="P1118" s="17">
        <v>1.63711193628914</v>
      </c>
      <c r="Q1118" s="16">
        <v>0.42398368654353302</v>
      </c>
      <c r="R1118" s="2">
        <v>-3.08127341260424</v>
      </c>
      <c r="S1118" s="17">
        <v>0.52172455963057696</v>
      </c>
      <c r="T1118" s="21">
        <v>0.62409976758971397</v>
      </c>
      <c r="U1118" s="3">
        <v>2.9182132562376002</v>
      </c>
      <c r="V1118" s="22">
        <v>1.1876281702279099</v>
      </c>
      <c r="W1118" s="26">
        <v>9.0760720935236697E-2</v>
      </c>
      <c r="X1118" s="27" t="s">
        <v>17</v>
      </c>
      <c r="Y1118" s="26">
        <v>0.16812118809907101</v>
      </c>
      <c r="Z1118" s="5">
        <v>-3.5052570991477698</v>
      </c>
      <c r="AA1118" s="4">
        <v>0.90750327469291203</v>
      </c>
      <c r="AB1118" s="5">
        <v>-9.7740873087044405E-2</v>
      </c>
      <c r="AC1118" s="4">
        <v>0.15415263673353699</v>
      </c>
      <c r="AD1118" s="216">
        <v>-3.60299797223482</v>
      </c>
      <c r="AE1118" s="199">
        <v>0.560934333084667</v>
      </c>
      <c r="AF1118" s="6">
        <v>0.181301811286458</v>
      </c>
      <c r="AG1118" s="6">
        <v>0.680191100211329</v>
      </c>
      <c r="AH1118" s="6">
        <v>-0.229805582483115</v>
      </c>
      <c r="AI1118" s="6">
        <v>-0.34326613735982398</v>
      </c>
      <c r="AJ1118" s="6">
        <v>-2.3941850749001401</v>
      </c>
      <c r="AK1118" s="6">
        <v>-6.2828868381998998E-3</v>
      </c>
      <c r="AL1118" s="6">
        <v>0.57056401872312201</v>
      </c>
      <c r="AM1118" s="63">
        <v>0.98054841827570305</v>
      </c>
      <c r="AN1118" s="8">
        <v>0.560934333084667</v>
      </c>
      <c r="AO1118" s="7">
        <v>0.181301811286458</v>
      </c>
      <c r="AP1118" s="7">
        <v>0.680191100211329</v>
      </c>
      <c r="AQ1118" s="7">
        <v>-0.229805582483115</v>
      </c>
      <c r="AR1118" s="7">
        <v>-0.34326613735982398</v>
      </c>
      <c r="AS1118" s="7" t="s">
        <v>4887</v>
      </c>
      <c r="AT1118" s="7">
        <v>-6.2828868381998998E-3</v>
      </c>
      <c r="AU1118" s="7">
        <v>0.57056401872312201</v>
      </c>
      <c r="AV1118" s="9">
        <v>0.98054841827570305</v>
      </c>
    </row>
    <row r="1119" spans="1:48" s="33" customFormat="1" ht="25" customHeight="1" x14ac:dyDescent="0.2">
      <c r="A1119" s="13" t="s">
        <v>1195</v>
      </c>
      <c r="B1119" s="1" t="s">
        <v>1196</v>
      </c>
      <c r="C1119" s="203" t="s">
        <v>1197</v>
      </c>
      <c r="D1119" s="201" t="s">
        <v>7687</v>
      </c>
      <c r="E1119" s="74" t="s">
        <v>13160</v>
      </c>
      <c r="F1119" s="74" t="s">
        <v>12514</v>
      </c>
      <c r="G1119" s="121" t="s">
        <v>4887</v>
      </c>
      <c r="H1119" s="205">
        <v>-4.1757700574931196</v>
      </c>
      <c r="I1119" s="2">
        <v>0.101060072872365</v>
      </c>
      <c r="J1119" s="2">
        <v>-0.45287658141072001</v>
      </c>
      <c r="K1119" s="2">
        <v>0.33377994349010398</v>
      </c>
      <c r="L1119" s="2">
        <v>-2.2836742609688399</v>
      </c>
      <c r="M1119" s="2">
        <v>0.55821326772700497</v>
      </c>
      <c r="N1119" s="2">
        <v>-0.68645159367638797</v>
      </c>
      <c r="O1119" s="2">
        <v>-0.85936569824307096</v>
      </c>
      <c r="P1119" s="17">
        <v>0.786046971072352</v>
      </c>
      <c r="Q1119" s="16">
        <v>-1.50919552201049</v>
      </c>
      <c r="R1119" s="2">
        <v>-0.463893683250577</v>
      </c>
      <c r="S1119" s="17">
        <v>-0.25325677361570198</v>
      </c>
      <c r="T1119" s="21">
        <v>2.3258710775111502</v>
      </c>
      <c r="U1119" s="3">
        <v>1.57996632639353</v>
      </c>
      <c r="V1119" s="22">
        <v>0.90420629680481901</v>
      </c>
      <c r="W1119" s="26">
        <v>0.64803882007461699</v>
      </c>
      <c r="X1119" s="27" t="s">
        <v>17</v>
      </c>
      <c r="Y1119" s="26">
        <v>0.55914542234273801</v>
      </c>
      <c r="Z1119" s="5">
        <v>1.04530183875992</v>
      </c>
      <c r="AA1119" s="4">
        <v>0.45657797916480197</v>
      </c>
      <c r="AB1119" s="5">
        <v>-1.2559387483947899</v>
      </c>
      <c r="AC1119" s="4">
        <v>0.85328547757630802</v>
      </c>
      <c r="AD1119" s="216">
        <v>-0.210636909634875</v>
      </c>
      <c r="AE1119" s="199">
        <v>-2.1629174296132598</v>
      </c>
      <c r="AF1119" s="6">
        <v>0.53113050374650295</v>
      </c>
      <c r="AG1119" s="6">
        <v>0.18219639759905201</v>
      </c>
      <c r="AH1119" s="6">
        <v>0.67772470257569295</v>
      </c>
      <c r="AI1119" s="6">
        <v>-0.97105415354965596</v>
      </c>
      <c r="AJ1119" s="6">
        <v>0.81909906510755603</v>
      </c>
      <c r="AK1119" s="6">
        <v>3.50635305227937E-2</v>
      </c>
      <c r="AL1119" s="6">
        <v>-7.3858000577815094E-2</v>
      </c>
      <c r="AM1119" s="63">
        <v>0.96261538418913195</v>
      </c>
      <c r="AN1119" s="8">
        <v>-2.1629174296132598</v>
      </c>
      <c r="AO1119" s="7">
        <v>0.53113050374650295</v>
      </c>
      <c r="AP1119" s="7">
        <v>0.18219639759905201</v>
      </c>
      <c r="AQ1119" s="7">
        <v>0.67772470257569295</v>
      </c>
      <c r="AR1119" s="7">
        <v>-0.97105415354965596</v>
      </c>
      <c r="AS1119" s="7">
        <v>0.81909906510755603</v>
      </c>
      <c r="AT1119" s="7">
        <v>3.50635305227937E-2</v>
      </c>
      <c r="AU1119" s="7">
        <v>-7.3858000577815094E-2</v>
      </c>
      <c r="AV1119" s="9">
        <v>0.96261538418913195</v>
      </c>
    </row>
    <row r="1120" spans="1:48" s="33" customFormat="1" ht="25" customHeight="1" x14ac:dyDescent="0.2">
      <c r="A1120" s="13" t="s">
        <v>1201</v>
      </c>
      <c r="B1120" s="1" t="s">
        <v>1201</v>
      </c>
      <c r="C1120" s="203" t="s">
        <v>1202</v>
      </c>
      <c r="D1120" s="201" t="s">
        <v>7688</v>
      </c>
      <c r="E1120" s="74" t="s">
        <v>13196</v>
      </c>
      <c r="F1120" s="74" t="s">
        <v>11023</v>
      </c>
      <c r="G1120" s="121" t="s">
        <v>4887</v>
      </c>
      <c r="H1120" s="205">
        <v>2.8796521469522598</v>
      </c>
      <c r="I1120" s="2">
        <v>-4.2699181143605403</v>
      </c>
      <c r="J1120" s="2">
        <v>3.5666078851303</v>
      </c>
      <c r="K1120" s="2">
        <v>3.8225930046376702</v>
      </c>
      <c r="L1120" s="2">
        <v>-6.8148711598508704</v>
      </c>
      <c r="M1120" s="2">
        <v>-1.70064939576251</v>
      </c>
      <c r="N1120" s="2">
        <v>3.5319004055210801</v>
      </c>
      <c r="O1120" s="2">
        <v>1.80321830009135</v>
      </c>
      <c r="P1120" s="17">
        <v>3.0919390167410401</v>
      </c>
      <c r="Q1120" s="16">
        <v>0.72544730590734097</v>
      </c>
      <c r="R1120" s="2">
        <v>-1.5643091836585701</v>
      </c>
      <c r="S1120" s="17">
        <v>2.8090192407844898</v>
      </c>
      <c r="T1120" s="21">
        <v>4.33972738868008</v>
      </c>
      <c r="U1120" s="3">
        <v>5.3200425235868103</v>
      </c>
      <c r="V1120" s="22">
        <v>0.89839754848770403</v>
      </c>
      <c r="W1120" s="26">
        <v>0.455776453305695</v>
      </c>
      <c r="X1120" s="27" t="s">
        <v>17</v>
      </c>
      <c r="Y1120" s="26">
        <v>0.59562870501411203</v>
      </c>
      <c r="Z1120" s="5">
        <v>-2.2897564895659102</v>
      </c>
      <c r="AA1120" s="4">
        <v>0.495105739388427</v>
      </c>
      <c r="AB1120" s="5">
        <v>-2.08357193487715</v>
      </c>
      <c r="AC1120" s="4">
        <v>0.289210454174612</v>
      </c>
      <c r="AD1120" s="216">
        <v>-4.3733284244430601</v>
      </c>
      <c r="AE1120" s="199">
        <v>0.56327199451898202</v>
      </c>
      <c r="AF1120" s="6">
        <v>-1.24836724699087</v>
      </c>
      <c r="AG1120" s="6">
        <v>0.73734063458787202</v>
      </c>
      <c r="AH1120" s="6">
        <v>0.80220504892219302</v>
      </c>
      <c r="AI1120" s="6">
        <v>-1.89323632813809</v>
      </c>
      <c r="AJ1120" s="6">
        <v>-0.59733678467308704</v>
      </c>
      <c r="AK1120" s="6">
        <v>0.72854605956646001</v>
      </c>
      <c r="AL1120" s="6">
        <v>0.29051297172639401</v>
      </c>
      <c r="AM1120" s="63">
        <v>0.617063650480137</v>
      </c>
      <c r="AN1120" s="8">
        <v>0.56327199451898202</v>
      </c>
      <c r="AO1120" s="7" t="s">
        <v>4887</v>
      </c>
      <c r="AP1120" s="7">
        <v>0.73734063458787202</v>
      </c>
      <c r="AQ1120" s="7">
        <v>0.80220504892219302</v>
      </c>
      <c r="AR1120" s="7" t="s">
        <v>4887</v>
      </c>
      <c r="AS1120" s="7">
        <v>-0.59733678467308704</v>
      </c>
      <c r="AT1120" s="7">
        <v>0.72854605956646001</v>
      </c>
      <c r="AU1120" s="7">
        <v>0.29051297172639401</v>
      </c>
      <c r="AV1120" s="9">
        <v>0.617063650480137</v>
      </c>
    </row>
    <row r="1121" spans="1:48" s="33" customFormat="1" ht="25" customHeight="1" x14ac:dyDescent="0.2">
      <c r="A1121" s="13" t="s">
        <v>1203</v>
      </c>
      <c r="B1121" s="1" t="s">
        <v>1203</v>
      </c>
      <c r="C1121" s="203" t="s">
        <v>1204</v>
      </c>
      <c r="D1121" s="201" t="s">
        <v>7689</v>
      </c>
      <c r="E1121" s="74" t="s">
        <v>13346</v>
      </c>
      <c r="F1121" s="74" t="s">
        <v>12600</v>
      </c>
      <c r="G1121" s="121" t="s">
        <v>4887</v>
      </c>
      <c r="H1121" s="205">
        <v>-3.1300275210513102</v>
      </c>
      <c r="I1121" s="2">
        <v>-7.6934953854088599</v>
      </c>
      <c r="J1121" s="2">
        <v>-2.66087326453435</v>
      </c>
      <c r="K1121" s="2">
        <v>-2.38613016811273</v>
      </c>
      <c r="L1121" s="2">
        <v>-6.7766099986787296</v>
      </c>
      <c r="M1121" s="2">
        <v>-7.9036656008219399</v>
      </c>
      <c r="N1121" s="2">
        <v>-5.5969770653238804</v>
      </c>
      <c r="O1121" s="2">
        <v>-2.9831390863076201</v>
      </c>
      <c r="P1121" s="17">
        <v>-4.4675689650593799</v>
      </c>
      <c r="Q1121" s="16">
        <v>-4.4947987236648403</v>
      </c>
      <c r="R1121" s="2">
        <v>-5.6888019225377997</v>
      </c>
      <c r="S1121" s="17">
        <v>-4.3492283722302902</v>
      </c>
      <c r="T1121" s="21">
        <v>2.7800668480256401</v>
      </c>
      <c r="U1121" s="3">
        <v>2.91518337685444</v>
      </c>
      <c r="V1121" s="22">
        <v>1.31093120226437</v>
      </c>
      <c r="W1121" s="26">
        <v>0.77152760795747899</v>
      </c>
      <c r="X1121" s="27" t="s">
        <v>17</v>
      </c>
      <c r="Y1121" s="26">
        <v>0.63479250550592803</v>
      </c>
      <c r="Z1121" s="5">
        <v>-1.19400319887296</v>
      </c>
      <c r="AA1121" s="4">
        <v>0.94004458722551798</v>
      </c>
      <c r="AB1121" s="5">
        <v>-0.145570351434546</v>
      </c>
      <c r="AC1121" s="4">
        <v>0.524244565472474</v>
      </c>
      <c r="AD1121" s="216">
        <v>-1.3395735503074999</v>
      </c>
      <c r="AE1121" s="199">
        <v>0.77508624604864096</v>
      </c>
      <c r="AF1121" s="6">
        <v>-1.28825551503568</v>
      </c>
      <c r="AG1121" s="6">
        <v>0.98721123490252904</v>
      </c>
      <c r="AH1121" s="6">
        <v>1.1114345057277599</v>
      </c>
      <c r="AI1121" s="6">
        <v>-0.87369186195414805</v>
      </c>
      <c r="AJ1121" s="6">
        <v>-1.3832825855197</v>
      </c>
      <c r="AK1121" s="6">
        <v>-0.34032864641541</v>
      </c>
      <c r="AL1121" s="6">
        <v>0.84150087865603795</v>
      </c>
      <c r="AM1121" s="63">
        <v>0.17032574358997199</v>
      </c>
      <c r="AN1121" s="8">
        <v>0.77508624604864096</v>
      </c>
      <c r="AO1121" s="7" t="s">
        <v>4887</v>
      </c>
      <c r="AP1121" s="7">
        <v>0.98721123490252904</v>
      </c>
      <c r="AQ1121" s="7">
        <v>1.1114345057277599</v>
      </c>
      <c r="AR1121" s="7" t="s">
        <v>4887</v>
      </c>
      <c r="AS1121" s="7" t="s">
        <v>4887</v>
      </c>
      <c r="AT1121" s="7" t="s">
        <v>4887</v>
      </c>
      <c r="AU1121" s="7">
        <v>0.84150087865603795</v>
      </c>
      <c r="AV1121" s="9">
        <v>0.17032574358997199</v>
      </c>
    </row>
    <row r="1122" spans="1:48" s="33" customFormat="1" ht="25" customHeight="1" x14ac:dyDescent="0.2">
      <c r="A1122" s="13" t="s">
        <v>1205</v>
      </c>
      <c r="B1122" s="1" t="s">
        <v>1205</v>
      </c>
      <c r="C1122" s="203" t="s">
        <v>1206</v>
      </c>
      <c r="D1122" s="201" t="s">
        <v>7690</v>
      </c>
      <c r="E1122" s="74" t="s">
        <v>13051</v>
      </c>
      <c r="F1122" s="74" t="s">
        <v>11623</v>
      </c>
      <c r="G1122" s="121" t="s">
        <v>4887</v>
      </c>
      <c r="H1122" s="205">
        <v>-7.0732763669979599</v>
      </c>
      <c r="I1122" s="2">
        <v>-4.0522053410815904</v>
      </c>
      <c r="J1122" s="2">
        <v>-7.1522278938229604</v>
      </c>
      <c r="K1122" s="2">
        <v>-4.3456821958765897</v>
      </c>
      <c r="L1122" s="2">
        <v>-4.8063801737760299</v>
      </c>
      <c r="M1122" s="2">
        <v>-1.7273766601604299</v>
      </c>
      <c r="N1122" s="2">
        <v>-5.3149329675537196</v>
      </c>
      <c r="O1122" s="2">
        <v>-4.6263285737333</v>
      </c>
      <c r="P1122" s="17">
        <v>-3.5422029801995101</v>
      </c>
      <c r="Q1122" s="16">
        <v>-6.0925698673008402</v>
      </c>
      <c r="R1122" s="2">
        <v>-3.6264796766043501</v>
      </c>
      <c r="S1122" s="17">
        <v>-4.4944881738288398</v>
      </c>
      <c r="T1122" s="21">
        <v>1.7674484110681701</v>
      </c>
      <c r="U1122" s="3">
        <v>1.660724196551</v>
      </c>
      <c r="V1122" s="22">
        <v>0.89368860365422897</v>
      </c>
      <c r="W1122" s="26">
        <v>0.202573588444458</v>
      </c>
      <c r="X1122" s="27" t="s">
        <v>17</v>
      </c>
      <c r="Y1122" s="26">
        <v>0.15327755979057101</v>
      </c>
      <c r="Z1122" s="5">
        <v>2.46609019069649</v>
      </c>
      <c r="AA1122" s="4">
        <v>0.25781298307120298</v>
      </c>
      <c r="AB1122" s="5">
        <v>-1.5980816934719999</v>
      </c>
      <c r="AC1122" s="4">
        <v>0.48240979315374799</v>
      </c>
      <c r="AD1122" s="216">
        <v>0.86800849722449203</v>
      </c>
      <c r="AE1122" s="199">
        <v>-1.3849083534555899</v>
      </c>
      <c r="AF1122" s="6">
        <v>0.40658429421140901</v>
      </c>
      <c r="AG1122" s="6">
        <v>-1.43172654429444</v>
      </c>
      <c r="AH1122" s="6">
        <v>0.2325527593301</v>
      </c>
      <c r="AI1122" s="6">
        <v>-4.06407647948566E-2</v>
      </c>
      <c r="AJ1122" s="6">
        <v>1.7852058006992599</v>
      </c>
      <c r="AK1122" s="6">
        <v>-0.34221215559885099</v>
      </c>
      <c r="AL1122" s="6">
        <v>6.6129686780139099E-2</v>
      </c>
      <c r="AM1122" s="63">
        <v>0.70901527712281998</v>
      </c>
      <c r="AN1122" s="8" t="s">
        <v>4887</v>
      </c>
      <c r="AO1122" s="7">
        <v>0.40658429421140901</v>
      </c>
      <c r="AP1122" s="7" t="s">
        <v>4887</v>
      </c>
      <c r="AQ1122" s="7">
        <v>0.2325527593301</v>
      </c>
      <c r="AR1122" s="7" t="s">
        <v>4887</v>
      </c>
      <c r="AS1122" s="7">
        <v>1.7852058006992599</v>
      </c>
      <c r="AT1122" s="7" t="s">
        <v>4887</v>
      </c>
      <c r="AU1122" s="7" t="s">
        <v>4887</v>
      </c>
      <c r="AV1122" s="9">
        <v>0.70901527712281998</v>
      </c>
    </row>
    <row r="1123" spans="1:48" s="33" customFormat="1" ht="25" customHeight="1" x14ac:dyDescent="0.2">
      <c r="A1123" s="13" t="s">
        <v>1207</v>
      </c>
      <c r="B1123" s="1" t="s">
        <v>1207</v>
      </c>
      <c r="C1123" s="203" t="s">
        <v>1208</v>
      </c>
      <c r="D1123" s="201" t="s">
        <v>4945</v>
      </c>
      <c r="E1123" s="74" t="s">
        <v>13286</v>
      </c>
      <c r="F1123" s="74" t="s">
        <v>13066</v>
      </c>
      <c r="G1123" s="121" t="s">
        <v>4887</v>
      </c>
      <c r="H1123" s="205">
        <v>-2.76293570708869</v>
      </c>
      <c r="I1123" s="2">
        <v>-5.5393560541882003</v>
      </c>
      <c r="J1123" s="2">
        <v>-1.9476954317194499</v>
      </c>
      <c r="K1123" s="2">
        <v>-4.4690353909990099</v>
      </c>
      <c r="L1123" s="2">
        <v>-7.4143661968677304</v>
      </c>
      <c r="M1123" s="2">
        <v>-7.1208067286929202</v>
      </c>
      <c r="N1123" s="2">
        <v>-4.5251268597474397</v>
      </c>
      <c r="O1123" s="2">
        <v>-2.6722671945722798</v>
      </c>
      <c r="P1123" s="17">
        <v>-3.7340956960009</v>
      </c>
      <c r="Q1123" s="16">
        <v>-3.41666239766545</v>
      </c>
      <c r="R1123" s="2">
        <v>-6.3347361055198901</v>
      </c>
      <c r="S1123" s="17">
        <v>-3.64382991677354</v>
      </c>
      <c r="T1123" s="21">
        <v>1.8829565704570801</v>
      </c>
      <c r="U1123" s="3">
        <v>1.6223975029139901</v>
      </c>
      <c r="V1123" s="22">
        <v>0.92972209174725395</v>
      </c>
      <c r="W1123" s="26">
        <v>0.104600247625572</v>
      </c>
      <c r="X1123" s="27" t="s">
        <v>17</v>
      </c>
      <c r="Y1123" s="26">
        <v>0.113299374922869</v>
      </c>
      <c r="Z1123" s="5">
        <v>-2.9180737078544401</v>
      </c>
      <c r="AA1123" s="4">
        <v>0.86363126810539004</v>
      </c>
      <c r="AB1123" s="5">
        <v>0.22716751910809299</v>
      </c>
      <c r="AC1123" s="4">
        <v>8.33674719592956E-2</v>
      </c>
      <c r="AD1123" s="216">
        <v>-2.6909061887463501</v>
      </c>
      <c r="AE1123" s="199">
        <v>0.88056946571830697</v>
      </c>
      <c r="AF1123" s="6">
        <v>-0.55575795733276601</v>
      </c>
      <c r="AG1123" s="6">
        <v>1.3023182708341501</v>
      </c>
      <c r="AH1123" s="6">
        <v>-2.0482420143106898E-3</v>
      </c>
      <c r="AI1123" s="6">
        <v>-1.5257582273722099</v>
      </c>
      <c r="AJ1123" s="6">
        <v>-1.3738909084065201</v>
      </c>
      <c r="AK1123" s="6">
        <v>-3.1066079621910901E-2</v>
      </c>
      <c r="AL1123" s="6">
        <v>0.92747506885243503</v>
      </c>
      <c r="AM1123" s="63">
        <v>0.37815860934282097</v>
      </c>
      <c r="AN1123" s="8">
        <v>0.88056946571830697</v>
      </c>
      <c r="AO1123" s="7" t="s">
        <v>4887</v>
      </c>
      <c r="AP1123" s="7">
        <v>1.3023182708341501</v>
      </c>
      <c r="AQ1123" s="7">
        <v>-2.0482420143106898E-3</v>
      </c>
      <c r="AR1123" s="7" t="s">
        <v>4887</v>
      </c>
      <c r="AS1123" s="7" t="s">
        <v>4887</v>
      </c>
      <c r="AT1123" s="7" t="s">
        <v>4887</v>
      </c>
      <c r="AU1123" s="7">
        <v>0.92747506885243503</v>
      </c>
      <c r="AV1123" s="9">
        <v>0.37815860934282097</v>
      </c>
    </row>
    <row r="1124" spans="1:48" s="33" customFormat="1" ht="25" customHeight="1" x14ac:dyDescent="0.2">
      <c r="A1124" s="13" t="s">
        <v>1209</v>
      </c>
      <c r="B1124" s="1" t="s">
        <v>1209</v>
      </c>
      <c r="C1124" s="203" t="s">
        <v>1210</v>
      </c>
      <c r="D1124" s="201" t="s">
        <v>1209</v>
      </c>
      <c r="E1124" s="74" t="s">
        <v>13385</v>
      </c>
      <c r="F1124" s="74" t="s">
        <v>13386</v>
      </c>
      <c r="G1124" s="121" t="s">
        <v>4887</v>
      </c>
      <c r="H1124" s="205">
        <v>-0.422677459757274</v>
      </c>
      <c r="I1124" s="2">
        <v>-5.3477208626489601</v>
      </c>
      <c r="J1124" s="2">
        <v>-2.02529824984342</v>
      </c>
      <c r="K1124" s="2">
        <v>-4.47586532130578</v>
      </c>
      <c r="L1124" s="2">
        <v>-7.1892762527329301</v>
      </c>
      <c r="M1124" s="2">
        <v>-4.1137509801032701</v>
      </c>
      <c r="N1124" s="2">
        <v>-5.6551703706918897</v>
      </c>
      <c r="O1124" s="2">
        <v>-1.8216536798565699</v>
      </c>
      <c r="P1124" s="17">
        <v>-6.8184129600272803</v>
      </c>
      <c r="Q1124" s="16">
        <v>-2.5985655240832202</v>
      </c>
      <c r="R1124" s="2">
        <v>-5.2596308513806598</v>
      </c>
      <c r="S1124" s="17">
        <v>-4.7650790035252397</v>
      </c>
      <c r="T1124" s="21">
        <v>2.5120687999888598</v>
      </c>
      <c r="U1124" s="3">
        <v>1.6809016123039799</v>
      </c>
      <c r="V1124" s="22">
        <v>2.6145932393818798</v>
      </c>
      <c r="W1124" s="26">
        <v>0.38360797565910398</v>
      </c>
      <c r="X1124" s="27" t="s">
        <v>17</v>
      </c>
      <c r="Y1124" s="26">
        <v>0.212029970675679</v>
      </c>
      <c r="Z1124" s="5">
        <v>-2.6610653272974401</v>
      </c>
      <c r="AA1124" s="4">
        <v>0.35924761243244901</v>
      </c>
      <c r="AB1124" s="5">
        <v>2.16651347944202</v>
      </c>
      <c r="AC1124" s="4">
        <v>0.79873402845590602</v>
      </c>
      <c r="AD1124" s="216">
        <v>-0.49455184785541501</v>
      </c>
      <c r="AE1124" s="199">
        <v>1.6146307534023501</v>
      </c>
      <c r="AF1124" s="6">
        <v>-0.486282421335062</v>
      </c>
      <c r="AG1124" s="6">
        <v>0.93098862955361605</v>
      </c>
      <c r="AH1124" s="6">
        <v>-0.114368380496303</v>
      </c>
      <c r="AI1124" s="6">
        <v>-1.27184869243929</v>
      </c>
      <c r="AJ1124" s="6">
        <v>4.0101484631592299E-2</v>
      </c>
      <c r="AK1124" s="6">
        <v>-0.61743349335092701</v>
      </c>
      <c r="AL1124" s="6">
        <v>1.01785884064615</v>
      </c>
      <c r="AM1124" s="63">
        <v>-1.1136467206121301</v>
      </c>
      <c r="AN1124" s="8">
        <v>1.6146307534023501</v>
      </c>
      <c r="AO1124" s="7" t="s">
        <v>4887</v>
      </c>
      <c r="AP1124" s="7">
        <v>0.93098862955361605</v>
      </c>
      <c r="AQ1124" s="7" t="s">
        <v>4887</v>
      </c>
      <c r="AR1124" s="7" t="s">
        <v>4887</v>
      </c>
      <c r="AS1124" s="7" t="s">
        <v>4887</v>
      </c>
      <c r="AT1124" s="7" t="s">
        <v>4887</v>
      </c>
      <c r="AU1124" s="7">
        <v>1.01785884064615</v>
      </c>
      <c r="AV1124" s="9" t="s">
        <v>4887</v>
      </c>
    </row>
    <row r="1125" spans="1:48" s="33" customFormat="1" ht="25" customHeight="1" x14ac:dyDescent="0.2">
      <c r="A1125" s="13" t="s">
        <v>1211</v>
      </c>
      <c r="B1125" s="1" t="s">
        <v>1211</v>
      </c>
      <c r="C1125" s="203" t="s">
        <v>1212</v>
      </c>
      <c r="D1125" s="201" t="s">
        <v>7691</v>
      </c>
      <c r="E1125" s="74" t="s">
        <v>12900</v>
      </c>
      <c r="F1125" s="74" t="s">
        <v>8097</v>
      </c>
      <c r="G1125" s="121" t="s">
        <v>4887</v>
      </c>
      <c r="H1125" s="205">
        <v>-1.6142344502803501</v>
      </c>
      <c r="I1125" s="2">
        <v>-1.0711348106187399</v>
      </c>
      <c r="J1125" s="2">
        <v>-0.64199210863562295</v>
      </c>
      <c r="K1125" s="2">
        <v>-0.44664015630341702</v>
      </c>
      <c r="L1125" s="2">
        <v>-1.1386424684883401</v>
      </c>
      <c r="M1125" s="2">
        <v>-1.0531372041286</v>
      </c>
      <c r="N1125" s="2">
        <v>-5.66934693453371</v>
      </c>
      <c r="O1125" s="2">
        <v>-0.33375793709857499</v>
      </c>
      <c r="P1125" s="17">
        <v>-1.3445611624056399</v>
      </c>
      <c r="Q1125" s="16">
        <v>-1.10912045651157</v>
      </c>
      <c r="R1125" s="2">
        <v>-0.87947327630678296</v>
      </c>
      <c r="S1125" s="17">
        <v>-2.4492220113459799</v>
      </c>
      <c r="T1125" s="21">
        <v>0.48723297783722203</v>
      </c>
      <c r="U1125" s="3">
        <v>0.37727466107226698</v>
      </c>
      <c r="V1125" s="22">
        <v>2.8341372903890698</v>
      </c>
      <c r="W1125" s="26">
        <v>0.50428613140669598</v>
      </c>
      <c r="X1125" s="27" t="s">
        <v>17</v>
      </c>
      <c r="Y1125" s="26">
        <v>0.55584492262406004</v>
      </c>
      <c r="Z1125" s="5">
        <v>0.229647180204788</v>
      </c>
      <c r="AA1125" s="4">
        <v>0.50019292534784099</v>
      </c>
      <c r="AB1125" s="5">
        <v>1.3401015548344</v>
      </c>
      <c r="AC1125" s="4">
        <v>0.439040031373166</v>
      </c>
      <c r="AD1125" s="216">
        <v>1.5697487350391901</v>
      </c>
      <c r="AE1125" s="199">
        <v>-8.3030576074778803E-2</v>
      </c>
      <c r="AF1125" s="6">
        <v>0.25109085814669302</v>
      </c>
      <c r="AG1125" s="6">
        <v>0.51510461290008702</v>
      </c>
      <c r="AH1125" s="6">
        <v>0.63528748492679299</v>
      </c>
      <c r="AI1125" s="6">
        <v>0.20955933460825699</v>
      </c>
      <c r="AJ1125" s="6">
        <v>0.26216320225059903</v>
      </c>
      <c r="AK1125" s="6">
        <v>-2.5777845774074502</v>
      </c>
      <c r="AL1125" s="6">
        <v>0.70473398465624304</v>
      </c>
      <c r="AM1125" s="63">
        <v>8.2875675993553E-2</v>
      </c>
      <c r="AN1125" s="8">
        <v>-8.3030576074778803E-2</v>
      </c>
      <c r="AO1125" s="7">
        <v>0.25109085814669302</v>
      </c>
      <c r="AP1125" s="7">
        <v>0.51510461290008702</v>
      </c>
      <c r="AQ1125" s="7">
        <v>0.63528748492679299</v>
      </c>
      <c r="AR1125" s="7">
        <v>0.20955933460825699</v>
      </c>
      <c r="AS1125" s="7">
        <v>0.26216320225059903</v>
      </c>
      <c r="AT1125" s="7" t="s">
        <v>4887</v>
      </c>
      <c r="AU1125" s="7">
        <v>0.70473398465624304</v>
      </c>
      <c r="AV1125" s="9">
        <v>8.2875675993553E-2</v>
      </c>
    </row>
    <row r="1126" spans="1:48" s="33" customFormat="1" ht="25" customHeight="1" x14ac:dyDescent="0.2">
      <c r="A1126" s="13" t="s">
        <v>1217</v>
      </c>
      <c r="B1126" s="1" t="s">
        <v>1217</v>
      </c>
      <c r="C1126" s="203" t="s">
        <v>1218</v>
      </c>
      <c r="D1126" s="201" t="s">
        <v>7692</v>
      </c>
      <c r="E1126" s="74" t="s">
        <v>13315</v>
      </c>
      <c r="F1126" s="74" t="s">
        <v>12557</v>
      </c>
      <c r="G1126" s="121" t="s">
        <v>4887</v>
      </c>
      <c r="H1126" s="205">
        <v>-0.40443396560814199</v>
      </c>
      <c r="I1126" s="2">
        <v>0.36392989082840499</v>
      </c>
      <c r="J1126" s="2">
        <v>-0.28762413738422399</v>
      </c>
      <c r="K1126" s="2">
        <v>-0.41490864428764201</v>
      </c>
      <c r="L1126" s="2">
        <v>-1.2416803008073201</v>
      </c>
      <c r="M1126" s="2">
        <v>-1.58259009397609</v>
      </c>
      <c r="N1126" s="2">
        <v>-1.02713986984868</v>
      </c>
      <c r="O1126" s="2">
        <v>0.52681005999668795</v>
      </c>
      <c r="P1126" s="17">
        <v>-0.281807907552377</v>
      </c>
      <c r="Q1126" s="16">
        <v>-0.10937607072132</v>
      </c>
      <c r="R1126" s="2">
        <v>-1.0797263463570199</v>
      </c>
      <c r="S1126" s="17">
        <v>-0.26071257246812302</v>
      </c>
      <c r="T1126" s="21">
        <v>0.41403506363749898</v>
      </c>
      <c r="U1126" s="3">
        <v>0.60045133400484496</v>
      </c>
      <c r="V1126" s="22">
        <v>0.77718971685705096</v>
      </c>
      <c r="W1126" s="26">
        <v>0.19660818513237099</v>
      </c>
      <c r="X1126" s="27" t="s">
        <v>17</v>
      </c>
      <c r="Y1126" s="26">
        <v>9.0898308783090895E-2</v>
      </c>
      <c r="Z1126" s="5">
        <v>-0.97035027563569698</v>
      </c>
      <c r="AA1126" s="4">
        <v>0.78508226638181799</v>
      </c>
      <c r="AB1126" s="5">
        <v>0.15133650174680199</v>
      </c>
      <c r="AC1126" s="4">
        <v>0.226468854179736</v>
      </c>
      <c r="AD1126" s="216">
        <v>-0.81901377388889496</v>
      </c>
      <c r="AE1126" s="199">
        <v>0.112808928333182</v>
      </c>
      <c r="AF1126" s="6">
        <v>1.2122614222772901</v>
      </c>
      <c r="AG1126" s="6">
        <v>0.27995221062339298</v>
      </c>
      <c r="AH1126" s="6">
        <v>9.7820701725478798E-2</v>
      </c>
      <c r="AI1126" s="6">
        <v>-1.0852075629023299</v>
      </c>
      <c r="AJ1126" s="6">
        <v>-1.5730156751262101</v>
      </c>
      <c r="AK1126" s="6">
        <v>-0.778221478258457</v>
      </c>
      <c r="AL1126" s="6">
        <v>1.4453267945042201</v>
      </c>
      <c r="AM1126" s="63">
        <v>0.288274658823434</v>
      </c>
      <c r="AN1126" s="8">
        <v>0.112808928333182</v>
      </c>
      <c r="AO1126" s="7">
        <v>1.2122614222772901</v>
      </c>
      <c r="AP1126" s="7">
        <v>0.27995221062339298</v>
      </c>
      <c r="AQ1126" s="7">
        <v>9.7820701725478798E-2</v>
      </c>
      <c r="AR1126" s="7">
        <v>-1.0852075629023299</v>
      </c>
      <c r="AS1126" s="7">
        <v>-1.5730156751262101</v>
      </c>
      <c r="AT1126" s="7">
        <v>-0.778221478258457</v>
      </c>
      <c r="AU1126" s="7">
        <v>1.4453267945042201</v>
      </c>
      <c r="AV1126" s="9">
        <v>0.288274658823434</v>
      </c>
    </row>
    <row r="1127" spans="1:48" s="33" customFormat="1" ht="25" customHeight="1" x14ac:dyDescent="0.2">
      <c r="A1127" s="13" t="s">
        <v>1219</v>
      </c>
      <c r="B1127" s="1" t="s">
        <v>1219</v>
      </c>
      <c r="C1127" s="203" t="s">
        <v>1220</v>
      </c>
      <c r="D1127" s="201" t="s">
        <v>5126</v>
      </c>
      <c r="E1127" s="74" t="s">
        <v>12743</v>
      </c>
      <c r="F1127" s="74" t="s">
        <v>10951</v>
      </c>
      <c r="G1127" s="121" t="s">
        <v>4887</v>
      </c>
      <c r="H1127" s="205">
        <v>-4.7867597884481796</v>
      </c>
      <c r="I1127" s="2">
        <v>-6.96037043039862</v>
      </c>
      <c r="J1127" s="2">
        <v>-6.5409555304443696</v>
      </c>
      <c r="K1127" s="2">
        <v>-5.5647943415649204</v>
      </c>
      <c r="L1127" s="2">
        <v>-3.5714044990784202</v>
      </c>
      <c r="M1127" s="2">
        <v>-4.3979515353448599</v>
      </c>
      <c r="N1127" s="2">
        <v>-4.3577894908733601</v>
      </c>
      <c r="O1127" s="2">
        <v>-3.1129030817670902</v>
      </c>
      <c r="P1127" s="17">
        <v>-4.0327530357828296</v>
      </c>
      <c r="Q1127" s="16">
        <v>-6.09602858309706</v>
      </c>
      <c r="R1127" s="2">
        <v>-4.5113834586627304</v>
      </c>
      <c r="S1127" s="17">
        <v>-3.83448186947443</v>
      </c>
      <c r="T1127" s="21">
        <v>1.15308967433453</v>
      </c>
      <c r="U1127" s="3">
        <v>1.0015242717741699</v>
      </c>
      <c r="V1127" s="22">
        <v>0.64569275544669502</v>
      </c>
      <c r="W1127" s="26">
        <v>6.6358850666179303E-2</v>
      </c>
      <c r="X1127" s="27" t="s">
        <v>17</v>
      </c>
      <c r="Y1127" s="26">
        <v>0.148140095836475</v>
      </c>
      <c r="Z1127" s="5">
        <v>1.58464512443433</v>
      </c>
      <c r="AA1127" s="4">
        <v>5.6019479971714602E-2</v>
      </c>
      <c r="AB1127" s="5">
        <v>-2.2615467136226299</v>
      </c>
      <c r="AC1127" s="4">
        <v>0.38959030043275</v>
      </c>
      <c r="AD1127" s="216">
        <v>-0.67690158918830601</v>
      </c>
      <c r="AE1127" s="199">
        <v>2.0878172461342999E-2</v>
      </c>
      <c r="AF1127" s="6">
        <v>-1.64724424438548</v>
      </c>
      <c r="AG1127" s="6">
        <v>-1.3253671873494299</v>
      </c>
      <c r="AH1127" s="6">
        <v>-0.57621905097276305</v>
      </c>
      <c r="AI1127" s="6">
        <v>0.95359416285226295</v>
      </c>
      <c r="AJ1127" s="6">
        <v>0.31926637057704199</v>
      </c>
      <c r="AK1127" s="6">
        <v>0.35008845315075898</v>
      </c>
      <c r="AL1127" s="6">
        <v>1.3054678966350399</v>
      </c>
      <c r="AM1127" s="63">
        <v>0.59953542703123597</v>
      </c>
      <c r="AN1127" s="8">
        <v>2.0878172461342999E-2</v>
      </c>
      <c r="AO1127" s="7" t="s">
        <v>4887</v>
      </c>
      <c r="AP1127" s="7" t="s">
        <v>4887</v>
      </c>
      <c r="AQ1127" s="7" t="s">
        <v>4887</v>
      </c>
      <c r="AR1127" s="7" t="s">
        <v>4887</v>
      </c>
      <c r="AS1127" s="7" t="s">
        <v>4887</v>
      </c>
      <c r="AT1127" s="7" t="s">
        <v>4887</v>
      </c>
      <c r="AU1127" s="7">
        <v>1.3054678966350399</v>
      </c>
      <c r="AV1127" s="9">
        <v>0.59953542703123597</v>
      </c>
    </row>
    <row r="1128" spans="1:48" s="33" customFormat="1" ht="25" customHeight="1" x14ac:dyDescent="0.2">
      <c r="A1128" s="13" t="s">
        <v>1223</v>
      </c>
      <c r="B1128" s="1" t="s">
        <v>1223</v>
      </c>
      <c r="C1128" s="203" t="s">
        <v>1224</v>
      </c>
      <c r="D1128" s="201" t="s">
        <v>7693</v>
      </c>
      <c r="E1128" s="74" t="s">
        <v>13092</v>
      </c>
      <c r="F1128" s="74" t="s">
        <v>12422</v>
      </c>
      <c r="G1128" s="121" t="s">
        <v>4887</v>
      </c>
      <c r="H1128" s="205">
        <v>-4.2442154140063701</v>
      </c>
      <c r="I1128" s="2">
        <v>-6.0774037766192102</v>
      </c>
      <c r="J1128" s="2">
        <v>-4.7668750554533998</v>
      </c>
      <c r="K1128" s="2">
        <v>-5.8502175249066903</v>
      </c>
      <c r="L1128" s="2">
        <v>-6.3656269250141397</v>
      </c>
      <c r="M1128" s="2">
        <v>-6.8860890157219599</v>
      </c>
      <c r="N1128" s="2">
        <v>-6.9296281927995196</v>
      </c>
      <c r="O1128" s="2">
        <v>-1.7736173938829201</v>
      </c>
      <c r="P1128" s="17">
        <v>-4.0537690557353301</v>
      </c>
      <c r="Q1128" s="16">
        <v>-5.02949808202633</v>
      </c>
      <c r="R1128" s="2">
        <v>-6.3673111552142698</v>
      </c>
      <c r="S1128" s="17">
        <v>-4.2523382141392601</v>
      </c>
      <c r="T1128" s="21">
        <v>0.944390297371548</v>
      </c>
      <c r="U1128" s="3">
        <v>0.51793779920419702</v>
      </c>
      <c r="V1128" s="22">
        <v>2.5837345302174701</v>
      </c>
      <c r="W1128" s="26">
        <v>0.33617837651141103</v>
      </c>
      <c r="X1128" s="27" t="s">
        <v>17</v>
      </c>
      <c r="Y1128" s="26">
        <v>0.117555675981976</v>
      </c>
      <c r="Z1128" s="5">
        <v>-1.3378130731879401</v>
      </c>
      <c r="AA1128" s="4">
        <v>0.66390396126972795</v>
      </c>
      <c r="AB1128" s="5">
        <v>-0.77715986788707003</v>
      </c>
      <c r="AC1128" s="4">
        <v>0.29037511877868999</v>
      </c>
      <c r="AD1128" s="216">
        <v>-2.1149729410750102</v>
      </c>
      <c r="AE1128" s="199">
        <v>0.57919356720607496</v>
      </c>
      <c r="AF1128" s="6">
        <v>-0.51297560834018296</v>
      </c>
      <c r="AG1128" s="6">
        <v>0.26780562621080201</v>
      </c>
      <c r="AH1128" s="6">
        <v>-0.37762354835075002</v>
      </c>
      <c r="AI1128" s="6">
        <v>-0.68469197135875404</v>
      </c>
      <c r="AJ1128" s="6">
        <v>-0.99477066490951005</v>
      </c>
      <c r="AK1128" s="6">
        <v>-1.02071025088036</v>
      </c>
      <c r="AL1128" s="6">
        <v>2.0511159608757401</v>
      </c>
      <c r="AM1128" s="63">
        <v>0.69265688954694404</v>
      </c>
      <c r="AN1128" s="8" t="s">
        <v>4887</v>
      </c>
      <c r="AO1128" s="7" t="s">
        <v>4887</v>
      </c>
      <c r="AP1128" s="7" t="s">
        <v>4887</v>
      </c>
      <c r="AQ1128" s="7" t="s">
        <v>4887</v>
      </c>
      <c r="AR1128" s="7" t="s">
        <v>4887</v>
      </c>
      <c r="AS1128" s="7" t="s">
        <v>4887</v>
      </c>
      <c r="AT1128" s="7" t="s">
        <v>4887</v>
      </c>
      <c r="AU1128" s="7">
        <v>2.0511159608757401</v>
      </c>
      <c r="AV1128" s="9">
        <v>0.69265688954694404</v>
      </c>
    </row>
    <row r="1129" spans="1:48" s="33" customFormat="1" ht="25" customHeight="1" x14ac:dyDescent="0.2">
      <c r="A1129" s="13" t="s">
        <v>1225</v>
      </c>
      <c r="B1129" s="1" t="s">
        <v>1225</v>
      </c>
      <c r="C1129" s="203" t="s">
        <v>1226</v>
      </c>
      <c r="D1129" s="201" t="s">
        <v>7694</v>
      </c>
      <c r="E1129" s="74" t="s">
        <v>13017</v>
      </c>
      <c r="F1129" s="74" t="s">
        <v>9372</v>
      </c>
      <c r="G1129" s="121" t="s">
        <v>4887</v>
      </c>
      <c r="H1129" s="205">
        <v>-5.7052879184727701</v>
      </c>
      <c r="I1129" s="2">
        <v>-7.2255486793565797</v>
      </c>
      <c r="J1129" s="2">
        <v>-3.2059605773326099</v>
      </c>
      <c r="K1129" s="2">
        <v>-2.8916084293784001</v>
      </c>
      <c r="L1129" s="2">
        <v>-5.0084506104000104</v>
      </c>
      <c r="M1129" s="2">
        <v>-4.0214479610568201</v>
      </c>
      <c r="N1129" s="2">
        <v>-3.4590462573513099</v>
      </c>
      <c r="O1129" s="2">
        <v>-3.4747345815222701</v>
      </c>
      <c r="P1129" s="17">
        <v>-1.245987958278</v>
      </c>
      <c r="Q1129" s="16">
        <v>-5.3789323917206504</v>
      </c>
      <c r="R1129" s="2">
        <v>-3.9738356669450798</v>
      </c>
      <c r="S1129" s="17">
        <v>-2.7265895990505302</v>
      </c>
      <c r="T1129" s="21">
        <v>2.0295696772627401</v>
      </c>
      <c r="U1129" s="3">
        <v>1.05922396250794</v>
      </c>
      <c r="V1129" s="22">
        <v>1.2822626271059101</v>
      </c>
      <c r="W1129" s="26">
        <v>0.181192980399178</v>
      </c>
      <c r="X1129" s="27" t="s">
        <v>17</v>
      </c>
      <c r="Y1129" s="26">
        <v>0.365409541664384</v>
      </c>
      <c r="Z1129" s="5">
        <v>1.4050967247755699</v>
      </c>
      <c r="AA1129" s="4">
        <v>0.14123776207024399</v>
      </c>
      <c r="AB1129" s="5">
        <v>-2.65234279267013</v>
      </c>
      <c r="AC1129" s="4">
        <v>0.26609428681587399</v>
      </c>
      <c r="AD1129" s="216">
        <v>-1.2472460678945501</v>
      </c>
      <c r="AE1129" s="199">
        <v>-0.96257234295176297</v>
      </c>
      <c r="AF1129" s="6">
        <v>-1.83422479454071</v>
      </c>
      <c r="AG1129" s="6">
        <v>0.47043498071394901</v>
      </c>
      <c r="AH1129" s="6">
        <v>0.65067104776026297</v>
      </c>
      <c r="AI1129" s="6">
        <v>-0.56303565584609405</v>
      </c>
      <c r="AJ1129" s="6">
        <v>2.8694185732647901E-3</v>
      </c>
      <c r="AK1129" s="6">
        <v>0.32532648411491299</v>
      </c>
      <c r="AL1129" s="6">
        <v>0.31633147051146399</v>
      </c>
      <c r="AM1129" s="63">
        <v>1.5941993916647199</v>
      </c>
      <c r="AN1129" s="8" t="s">
        <v>4887</v>
      </c>
      <c r="AO1129" s="7" t="s">
        <v>4887</v>
      </c>
      <c r="AP1129" s="7" t="s">
        <v>4887</v>
      </c>
      <c r="AQ1129" s="7">
        <v>0.65067104776026297</v>
      </c>
      <c r="AR1129" s="7" t="s">
        <v>4887</v>
      </c>
      <c r="AS1129" s="7" t="s">
        <v>4887</v>
      </c>
      <c r="AT1129" s="7" t="s">
        <v>4887</v>
      </c>
      <c r="AU1129" s="7">
        <v>0.31633147051146399</v>
      </c>
      <c r="AV1129" s="9">
        <v>1.5941993916647199</v>
      </c>
    </row>
    <row r="1130" spans="1:48" s="33" customFormat="1" ht="25" customHeight="1" x14ac:dyDescent="0.2">
      <c r="A1130" s="13" t="s">
        <v>1229</v>
      </c>
      <c r="B1130" s="1" t="s">
        <v>1230</v>
      </c>
      <c r="C1130" s="203" t="s">
        <v>1231</v>
      </c>
      <c r="D1130" s="201" t="s">
        <v>5234</v>
      </c>
      <c r="E1130" s="74" t="s">
        <v>13423</v>
      </c>
      <c r="F1130" s="74" t="s">
        <v>8427</v>
      </c>
      <c r="G1130" s="121" t="s">
        <v>4887</v>
      </c>
      <c r="H1130" s="205">
        <v>-2.4212268588197299</v>
      </c>
      <c r="I1130" s="2">
        <v>-6.92869603359562</v>
      </c>
      <c r="J1130" s="2">
        <v>-2.0210859985565102</v>
      </c>
      <c r="K1130" s="2">
        <v>-2.3033151127511902</v>
      </c>
      <c r="L1130" s="2">
        <v>-5.0630922410557098</v>
      </c>
      <c r="M1130" s="2">
        <v>-2.4185644424506498</v>
      </c>
      <c r="N1130" s="2">
        <v>-4.6632839835373101</v>
      </c>
      <c r="O1130" s="2">
        <v>-1.8578784486043101</v>
      </c>
      <c r="P1130" s="17">
        <v>-4.4398510143770702</v>
      </c>
      <c r="Q1130" s="16">
        <v>-3.79033629699062</v>
      </c>
      <c r="R1130" s="2">
        <v>-3.26165726541918</v>
      </c>
      <c r="S1130" s="17">
        <v>-3.6536711488395599</v>
      </c>
      <c r="T1130" s="21">
        <v>2.7252531174682901</v>
      </c>
      <c r="U1130" s="3">
        <v>1.5611523245935901</v>
      </c>
      <c r="V1130" s="22">
        <v>1.5592094598195001</v>
      </c>
      <c r="W1130" s="26">
        <v>0.94684044729251304</v>
      </c>
      <c r="X1130" s="27" t="s">
        <v>17</v>
      </c>
      <c r="Y1130" s="26">
        <v>0.78859364477715199</v>
      </c>
      <c r="Z1130" s="5">
        <v>0.52867903157143803</v>
      </c>
      <c r="AA1130" s="4">
        <v>0.94439487391505605</v>
      </c>
      <c r="AB1130" s="5">
        <v>-0.13666514815105801</v>
      </c>
      <c r="AC1130" s="4">
        <v>0.77364436589219598</v>
      </c>
      <c r="AD1130" s="216">
        <v>0.39201388342038002</v>
      </c>
      <c r="AE1130" s="199">
        <v>0.64847546748433404</v>
      </c>
      <c r="AF1130" s="6">
        <v>-1.8991683325608499</v>
      </c>
      <c r="AG1130" s="6">
        <v>0.87463705445625495</v>
      </c>
      <c r="AH1130" s="6">
        <v>0.71511976768389196</v>
      </c>
      <c r="AI1130" s="6">
        <v>-0.84471987132619097</v>
      </c>
      <c r="AJ1130" s="6">
        <v>0.64998027834222905</v>
      </c>
      <c r="AK1130" s="6">
        <v>-0.61874627306541996</v>
      </c>
      <c r="AL1130" s="6">
        <v>0.966882766325593</v>
      </c>
      <c r="AM1130" s="63">
        <v>-0.49246085733984701</v>
      </c>
      <c r="AN1130" s="8">
        <v>0.64847546748433404</v>
      </c>
      <c r="AO1130" s="7" t="s">
        <v>4887</v>
      </c>
      <c r="AP1130" s="7">
        <v>0.87463705445625495</v>
      </c>
      <c r="AQ1130" s="7">
        <v>0.71511976768389196</v>
      </c>
      <c r="AR1130" s="7" t="s">
        <v>4887</v>
      </c>
      <c r="AS1130" s="7" t="s">
        <v>4887</v>
      </c>
      <c r="AT1130" s="7" t="s">
        <v>4887</v>
      </c>
      <c r="AU1130" s="7">
        <v>0.966882766325593</v>
      </c>
      <c r="AV1130" s="9">
        <v>-0.49246085733984701</v>
      </c>
    </row>
    <row r="1131" spans="1:48" s="33" customFormat="1" ht="25" customHeight="1" x14ac:dyDescent="0.2">
      <c r="A1131" s="13" t="s">
        <v>1232</v>
      </c>
      <c r="B1131" s="1" t="s">
        <v>1232</v>
      </c>
      <c r="C1131" s="203" t="s">
        <v>1233</v>
      </c>
      <c r="D1131" s="201" t="s">
        <v>7695</v>
      </c>
      <c r="E1131" s="74" t="s">
        <v>13167</v>
      </c>
      <c r="F1131" s="74" t="s">
        <v>9474</v>
      </c>
      <c r="G1131" s="121" t="s">
        <v>9475</v>
      </c>
      <c r="H1131" s="205">
        <v>-2.2964392275100201</v>
      </c>
      <c r="I1131" s="2">
        <v>-7.4541632711556502</v>
      </c>
      <c r="J1131" s="2">
        <v>-4.2836830354625599</v>
      </c>
      <c r="K1131" s="2">
        <v>-2.0571930826738898</v>
      </c>
      <c r="L1131" s="2">
        <v>-6.58105842545576</v>
      </c>
      <c r="M1131" s="2">
        <v>-7.1700028131152598</v>
      </c>
      <c r="N1131" s="2">
        <v>-3.8152500882039</v>
      </c>
      <c r="O1131" s="2">
        <v>-1.0779422467450599</v>
      </c>
      <c r="P1131" s="17">
        <v>-1.2973285367176099</v>
      </c>
      <c r="Q1131" s="16">
        <v>-4.6780951780427404</v>
      </c>
      <c r="R1131" s="2">
        <v>-5.2694181070816404</v>
      </c>
      <c r="S1131" s="17">
        <v>-2.0635069572221898</v>
      </c>
      <c r="T1131" s="21">
        <v>2.6013842529048001</v>
      </c>
      <c r="U1131" s="3">
        <v>2.7974106024165302</v>
      </c>
      <c r="V1131" s="22">
        <v>1.52101465599881</v>
      </c>
      <c r="W1131" s="26">
        <v>0.28673805988296402</v>
      </c>
      <c r="X1131" s="27" t="s">
        <v>17</v>
      </c>
      <c r="Y1131" s="26">
        <v>0.80193739798269204</v>
      </c>
      <c r="Z1131" s="5">
        <v>-0.59132292903889505</v>
      </c>
      <c r="AA1131" s="4">
        <v>0.22373359264647599</v>
      </c>
      <c r="AB1131" s="5">
        <v>-2.6145882208205502</v>
      </c>
      <c r="AC1131" s="4">
        <v>0.17692925369967999</v>
      </c>
      <c r="AD1131" s="216">
        <v>-3.2059111498594501</v>
      </c>
      <c r="AE1131" s="199">
        <v>0.67434336739659295</v>
      </c>
      <c r="AF1131" s="6">
        <v>-1.36291492263908</v>
      </c>
      <c r="AG1131" s="6">
        <v>-0.110601481884592</v>
      </c>
      <c r="AH1131" s="6">
        <v>0.76884361359083697</v>
      </c>
      <c r="AI1131" s="6">
        <v>-1.0180457381072201</v>
      </c>
      <c r="AJ1131" s="6">
        <v>-1.25067389463054</v>
      </c>
      <c r="AK1131" s="6">
        <v>7.4425653544313297E-2</v>
      </c>
      <c r="AL1131" s="6">
        <v>1.1556395853486201</v>
      </c>
      <c r="AM1131" s="63">
        <v>1.0689838173810799</v>
      </c>
      <c r="AN1131" s="8">
        <v>0.67434336739659295</v>
      </c>
      <c r="AO1131" s="7" t="s">
        <v>4887</v>
      </c>
      <c r="AP1131" s="7">
        <v>-0.110601481884592</v>
      </c>
      <c r="AQ1131" s="7">
        <v>0.76884361359083697</v>
      </c>
      <c r="AR1131" s="7" t="s">
        <v>4887</v>
      </c>
      <c r="AS1131" s="7" t="s">
        <v>4887</v>
      </c>
      <c r="AT1131" s="7" t="s">
        <v>4887</v>
      </c>
      <c r="AU1131" s="7">
        <v>1.1556395853486201</v>
      </c>
      <c r="AV1131" s="9">
        <v>1.0689838173810799</v>
      </c>
    </row>
    <row r="1132" spans="1:48" s="33" customFormat="1" ht="25" customHeight="1" x14ac:dyDescent="0.2">
      <c r="A1132" s="13" t="s">
        <v>1234</v>
      </c>
      <c r="B1132" s="1" t="s">
        <v>1235</v>
      </c>
      <c r="C1132" s="203" t="s">
        <v>1236</v>
      </c>
      <c r="D1132" s="201" t="s">
        <v>7696</v>
      </c>
      <c r="E1132" s="74" t="s">
        <v>12659</v>
      </c>
      <c r="F1132" s="74" t="s">
        <v>12660</v>
      </c>
      <c r="G1132" s="121" t="s">
        <v>12661</v>
      </c>
      <c r="H1132" s="205">
        <v>-3.5445437726704898</v>
      </c>
      <c r="I1132" s="2">
        <v>-2.2157084659726198</v>
      </c>
      <c r="J1132" s="2">
        <v>5.5100102798501603E-2</v>
      </c>
      <c r="K1132" s="2">
        <v>-1.92224197052229</v>
      </c>
      <c r="L1132" s="2">
        <v>-2.4985091127032901</v>
      </c>
      <c r="M1132" s="2">
        <v>-5.9279571284524701</v>
      </c>
      <c r="N1132" s="2">
        <v>-3.6261397757913501</v>
      </c>
      <c r="O1132" s="2">
        <v>-1.15543617864001</v>
      </c>
      <c r="P1132" s="17">
        <v>-1.6175305156584101</v>
      </c>
      <c r="Q1132" s="16">
        <v>-1.90171737861487</v>
      </c>
      <c r="R1132" s="2">
        <v>-3.4495694038926801</v>
      </c>
      <c r="S1132" s="17">
        <v>-2.1330354900299202</v>
      </c>
      <c r="T1132" s="21">
        <v>1.82024773307246</v>
      </c>
      <c r="U1132" s="3">
        <v>2.1656004339965</v>
      </c>
      <c r="V1132" s="22">
        <v>1.3135460023141501</v>
      </c>
      <c r="W1132" s="26">
        <v>0.55757992023000402</v>
      </c>
      <c r="X1132" s="27" t="s">
        <v>17</v>
      </c>
      <c r="Y1132" s="26">
        <v>0.39843170464317101</v>
      </c>
      <c r="Z1132" s="5">
        <v>-1.5478520252778101</v>
      </c>
      <c r="AA1132" s="4">
        <v>0.86782938973099899</v>
      </c>
      <c r="AB1132" s="5">
        <v>0.23131811141505501</v>
      </c>
      <c r="AC1132" s="4">
        <v>0.42884940220867801</v>
      </c>
      <c r="AD1132" s="216">
        <v>-1.3165339138627601</v>
      </c>
      <c r="AE1132" s="199">
        <v>-0.61068641801223</v>
      </c>
      <c r="AF1132" s="6">
        <v>0.16234188298136301</v>
      </c>
      <c r="AG1132" s="6">
        <v>1.4833477901475101</v>
      </c>
      <c r="AH1132" s="6">
        <v>0.333061237918019</v>
      </c>
      <c r="AI1132" s="6">
        <v>-2.17278814469656E-3</v>
      </c>
      <c r="AJ1132" s="6">
        <v>-1.9971983263720501</v>
      </c>
      <c r="AK1132" s="6">
        <v>-0.65815356412315795</v>
      </c>
      <c r="AL1132" s="6">
        <v>0.77913802072401095</v>
      </c>
      <c r="AM1132" s="63">
        <v>0.51032216488123305</v>
      </c>
      <c r="AN1132" s="8">
        <v>-0.61068641801223</v>
      </c>
      <c r="AO1132" s="7">
        <v>0.16234188298136301</v>
      </c>
      <c r="AP1132" s="7">
        <v>1.4833477901475101</v>
      </c>
      <c r="AQ1132" s="7">
        <v>0.333061237918019</v>
      </c>
      <c r="AR1132" s="7">
        <v>-2.17278814469656E-3</v>
      </c>
      <c r="AS1132" s="7" t="s">
        <v>4887</v>
      </c>
      <c r="AT1132" s="7">
        <v>-0.65815356412315795</v>
      </c>
      <c r="AU1132" s="7">
        <v>0.77913802072401095</v>
      </c>
      <c r="AV1132" s="9">
        <v>0.51032216488123305</v>
      </c>
    </row>
    <row r="1133" spans="1:48" s="33" customFormat="1" ht="25" customHeight="1" x14ac:dyDescent="0.2">
      <c r="A1133" s="13" t="s">
        <v>1237</v>
      </c>
      <c r="B1133" s="1" t="s">
        <v>1237</v>
      </c>
      <c r="C1133" s="203" t="s">
        <v>1238</v>
      </c>
      <c r="D1133" s="201" t="s">
        <v>7697</v>
      </c>
      <c r="E1133" s="74" t="s">
        <v>12601</v>
      </c>
      <c r="F1133" s="74" t="s">
        <v>12602</v>
      </c>
      <c r="G1133" s="121" t="s">
        <v>10142</v>
      </c>
      <c r="H1133" s="205">
        <v>-1.3098317818443801</v>
      </c>
      <c r="I1133" s="2">
        <v>1.6518200244747101</v>
      </c>
      <c r="J1133" s="2">
        <v>2.2208075384570001</v>
      </c>
      <c r="K1133" s="2">
        <v>0.56619067872297202</v>
      </c>
      <c r="L1133" s="2">
        <v>2.0608087985827499</v>
      </c>
      <c r="M1133" s="2">
        <v>2.1126258416347401</v>
      </c>
      <c r="N1133" s="2">
        <v>-0.49033969582306403</v>
      </c>
      <c r="O1133" s="2">
        <v>1.2181749866243799E-2</v>
      </c>
      <c r="P1133" s="17">
        <v>0.73944512635716497</v>
      </c>
      <c r="Q1133" s="16">
        <v>0.85426526036243999</v>
      </c>
      <c r="R1133" s="2">
        <v>1.5798751063134899</v>
      </c>
      <c r="S1133" s="17">
        <v>8.7095726800114903E-2</v>
      </c>
      <c r="T1133" s="21">
        <v>1.89563279773093</v>
      </c>
      <c r="U1133" s="3">
        <v>0.87825869795994405</v>
      </c>
      <c r="V1133" s="22">
        <v>0.61830555162577205</v>
      </c>
      <c r="W1133" s="26">
        <v>0.40449769120419399</v>
      </c>
      <c r="X1133" s="27" t="s">
        <v>17</v>
      </c>
      <c r="Y1133" s="26">
        <v>0.59235340941960601</v>
      </c>
      <c r="Z1133" s="5">
        <v>0.72560984595104705</v>
      </c>
      <c r="AA1133" s="4">
        <v>0.56306868155317003</v>
      </c>
      <c r="AB1133" s="5">
        <v>0.76716953356232498</v>
      </c>
      <c r="AC1133" s="4">
        <v>8.1079285912211599E-2</v>
      </c>
      <c r="AD1133" s="216">
        <v>1.4927793795133699</v>
      </c>
      <c r="AE1133" s="199">
        <v>-1.6974272734909699</v>
      </c>
      <c r="AF1133" s="6">
        <v>0.64053483119183297</v>
      </c>
      <c r="AG1133" s="6">
        <v>1.0897001391763701</v>
      </c>
      <c r="AH1133" s="6">
        <v>-0.21647349932279</v>
      </c>
      <c r="AI1133" s="6">
        <v>0.96339528800350005</v>
      </c>
      <c r="AJ1133" s="6">
        <v>1.00430025960543</v>
      </c>
      <c r="AK1133" s="6">
        <v>-1.0505107662508599</v>
      </c>
      <c r="AL1133" s="6">
        <v>-0.65381453940027201</v>
      </c>
      <c r="AM1133" s="63">
        <v>-7.9704439512234895E-2</v>
      </c>
      <c r="AN1133" s="8">
        <v>-1.6974272734909699</v>
      </c>
      <c r="AO1133" s="7">
        <v>0.64053483119183297</v>
      </c>
      <c r="AP1133" s="7">
        <v>1.0897001391763701</v>
      </c>
      <c r="AQ1133" s="7">
        <v>-0.21647349932279</v>
      </c>
      <c r="AR1133" s="7">
        <v>0.96339528800350005</v>
      </c>
      <c r="AS1133" s="7">
        <v>1.00430025960543</v>
      </c>
      <c r="AT1133" s="7">
        <v>-1.0505107662508599</v>
      </c>
      <c r="AU1133" s="7">
        <v>-0.65381453940027201</v>
      </c>
      <c r="AV1133" s="9">
        <v>-7.9704439512234895E-2</v>
      </c>
    </row>
    <row r="1134" spans="1:48" s="33" customFormat="1" ht="25" customHeight="1" x14ac:dyDescent="0.2">
      <c r="A1134" s="13" t="s">
        <v>1242</v>
      </c>
      <c r="B1134" s="1" t="s">
        <v>1243</v>
      </c>
      <c r="C1134" s="203" t="s">
        <v>1244</v>
      </c>
      <c r="D1134" s="201" t="s">
        <v>7698</v>
      </c>
      <c r="E1134" s="74" t="s">
        <v>12901</v>
      </c>
      <c r="F1134" s="74" t="s">
        <v>12466</v>
      </c>
      <c r="G1134" s="121" t="s">
        <v>4887</v>
      </c>
      <c r="H1134" s="205">
        <v>-2.0168124394109799</v>
      </c>
      <c r="I1134" s="2">
        <v>-1.6225543435059</v>
      </c>
      <c r="J1134" s="2">
        <v>-0.81788027535462904</v>
      </c>
      <c r="K1134" s="2">
        <v>-1.3486921414181201</v>
      </c>
      <c r="L1134" s="2">
        <v>-3.70926034485464</v>
      </c>
      <c r="M1134" s="2">
        <v>-2.75398378641452</v>
      </c>
      <c r="N1134" s="2">
        <v>-3.1489533090731001</v>
      </c>
      <c r="O1134" s="2">
        <v>-1.6817353940042901</v>
      </c>
      <c r="P1134" s="17">
        <v>-1.5161359498953499</v>
      </c>
      <c r="Q1134" s="16">
        <v>-1.4857490194238401</v>
      </c>
      <c r="R1134" s="2">
        <v>-2.6039787575624298</v>
      </c>
      <c r="S1134" s="17">
        <v>-2.1156082176575799</v>
      </c>
      <c r="T1134" s="21">
        <v>0.61106166303010101</v>
      </c>
      <c r="U1134" s="3">
        <v>1.1874117618920399</v>
      </c>
      <c r="V1134" s="22">
        <v>0.89872540435702997</v>
      </c>
      <c r="W1134" s="26">
        <v>0.39415851101071198</v>
      </c>
      <c r="X1134" s="27" t="s">
        <v>17</v>
      </c>
      <c r="Y1134" s="26">
        <v>0.24313771465805301</v>
      </c>
      <c r="Z1134" s="5">
        <v>-1.1182297381385899</v>
      </c>
      <c r="AA1134" s="4">
        <v>0.37932751012451399</v>
      </c>
      <c r="AB1134" s="5">
        <v>0.62985919823374004</v>
      </c>
      <c r="AC1134" s="4">
        <v>0.60249546768012696</v>
      </c>
      <c r="AD1134" s="216">
        <v>-0.48837053990484802</v>
      </c>
      <c r="AE1134" s="199">
        <v>5.4932622819054901E-2</v>
      </c>
      <c r="AF1134" s="6">
        <v>0.47438678041809901</v>
      </c>
      <c r="AG1134" s="6">
        <v>1.33048558194899</v>
      </c>
      <c r="AH1134" s="6">
        <v>0.76575083981995595</v>
      </c>
      <c r="AI1134" s="6">
        <v>-1.74567545050012</v>
      </c>
      <c r="AJ1134" s="6">
        <v>-0.72934952528416397</v>
      </c>
      <c r="AK1134" s="6">
        <v>-1.14956057516438</v>
      </c>
      <c r="AL1134" s="6">
        <v>0.41142361506916397</v>
      </c>
      <c r="AM1134" s="63">
        <v>0.58760611087341197</v>
      </c>
      <c r="AN1134" s="8">
        <v>5.4932622819054901E-2</v>
      </c>
      <c r="AO1134" s="7">
        <v>0.47438678041809901</v>
      </c>
      <c r="AP1134" s="7">
        <v>1.33048558194899</v>
      </c>
      <c r="AQ1134" s="7">
        <v>0.76575083981995595</v>
      </c>
      <c r="AR1134" s="7">
        <v>-1.74567545050012</v>
      </c>
      <c r="AS1134" s="7">
        <v>-0.72934952528416397</v>
      </c>
      <c r="AT1134" s="7">
        <v>-1.14956057516438</v>
      </c>
      <c r="AU1134" s="7">
        <v>0.41142361506916397</v>
      </c>
      <c r="AV1134" s="9">
        <v>0.58760611087341197</v>
      </c>
    </row>
    <row r="1135" spans="1:48" s="33" customFormat="1" ht="25" customHeight="1" x14ac:dyDescent="0.2">
      <c r="A1135" s="13" t="s">
        <v>1245</v>
      </c>
      <c r="B1135" s="1" t="s">
        <v>1245</v>
      </c>
      <c r="C1135" s="203" t="s">
        <v>1246</v>
      </c>
      <c r="D1135" s="201" t="s">
        <v>7699</v>
      </c>
      <c r="E1135" s="74" t="s">
        <v>13089</v>
      </c>
      <c r="F1135" s="74" t="s">
        <v>13090</v>
      </c>
      <c r="G1135" s="121" t="s">
        <v>4887</v>
      </c>
      <c r="H1135" s="205">
        <v>-6.08009455782818</v>
      </c>
      <c r="I1135" s="2">
        <v>-4.3786542167233202</v>
      </c>
      <c r="J1135" s="2">
        <v>-3.17489903851199</v>
      </c>
      <c r="K1135" s="2">
        <v>-4.5292008607994196</v>
      </c>
      <c r="L1135" s="2">
        <v>-5.4074374087457002</v>
      </c>
      <c r="M1135" s="2">
        <v>-4.5532540676724196</v>
      </c>
      <c r="N1135" s="2">
        <v>-4.7707037795689997</v>
      </c>
      <c r="O1135" s="2">
        <v>-4.8495079270151704</v>
      </c>
      <c r="P1135" s="17">
        <v>-5.2293527986088302</v>
      </c>
      <c r="Q1135" s="16">
        <v>-4.5445492710211601</v>
      </c>
      <c r="R1135" s="2">
        <v>-4.8299641124058503</v>
      </c>
      <c r="S1135" s="17">
        <v>-4.9498548350643397</v>
      </c>
      <c r="T1135" s="21">
        <v>1.45968528393763</v>
      </c>
      <c r="U1135" s="3">
        <v>0.50025113211209205</v>
      </c>
      <c r="V1135" s="22">
        <v>0.245238367986782</v>
      </c>
      <c r="W1135" s="26">
        <v>0.85579893534123397</v>
      </c>
      <c r="X1135" s="27" t="s">
        <v>17</v>
      </c>
      <c r="Y1135" s="26">
        <v>0.77387518171354097</v>
      </c>
      <c r="Z1135" s="5">
        <v>-0.28541484138468498</v>
      </c>
      <c r="AA1135" s="4">
        <v>0.67982033075821602</v>
      </c>
      <c r="AB1135" s="5">
        <v>0.40530556404317097</v>
      </c>
      <c r="AC1135" s="4">
        <v>0.73484683433467102</v>
      </c>
      <c r="AD1135" s="216">
        <v>0.11989072265848599</v>
      </c>
      <c r="AE1135" s="199">
        <v>-1.62809665035396</v>
      </c>
      <c r="AF1135" s="6">
        <v>0.49409624576519301</v>
      </c>
      <c r="AG1135" s="6">
        <v>1.9955304284106199</v>
      </c>
      <c r="AH1135" s="6">
        <v>0.30632062362059598</v>
      </c>
      <c r="AI1135" s="6">
        <v>-0.78909678134907502</v>
      </c>
      <c r="AJ1135" s="6">
        <v>0.27631925153509601</v>
      </c>
      <c r="AK1135" s="6">
        <v>5.0959692950573099E-3</v>
      </c>
      <c r="AL1135" s="6">
        <v>-9.3195812000309505E-2</v>
      </c>
      <c r="AM1135" s="63">
        <v>-0.56697327492322203</v>
      </c>
      <c r="AN1135" s="8">
        <v>-1.62809665035396</v>
      </c>
      <c r="AO1135" s="7" t="s">
        <v>4887</v>
      </c>
      <c r="AP1135" s="7" t="s">
        <v>4887</v>
      </c>
      <c r="AQ1135" s="7" t="s">
        <v>4887</v>
      </c>
      <c r="AR1135" s="7" t="s">
        <v>4887</v>
      </c>
      <c r="AS1135" s="7" t="s">
        <v>4887</v>
      </c>
      <c r="AT1135" s="7">
        <v>5.0959692950573099E-3</v>
      </c>
      <c r="AU1135" s="7">
        <v>-9.3195812000309505E-2</v>
      </c>
      <c r="AV1135" s="9">
        <v>-0.56697327492322203</v>
      </c>
    </row>
    <row r="1136" spans="1:48" s="33" customFormat="1" ht="25" customHeight="1" x14ac:dyDescent="0.2">
      <c r="A1136" s="13" t="s">
        <v>1249</v>
      </c>
      <c r="B1136" s="1" t="s">
        <v>1249</v>
      </c>
      <c r="C1136" s="203" t="s">
        <v>1250</v>
      </c>
      <c r="D1136" s="201" t="s">
        <v>7700</v>
      </c>
      <c r="E1136" s="74" t="s">
        <v>13165</v>
      </c>
      <c r="F1136" s="74" t="s">
        <v>12804</v>
      </c>
      <c r="G1136" s="121" t="s">
        <v>4887</v>
      </c>
      <c r="H1136" s="205">
        <v>1.12297973439924</v>
      </c>
      <c r="I1136" s="2">
        <v>-2.12091122199425E-2</v>
      </c>
      <c r="J1136" s="2">
        <v>0.27555334094557099</v>
      </c>
      <c r="K1136" s="2">
        <v>-2.89921433126558</v>
      </c>
      <c r="L1136" s="2">
        <v>-0.57482675614505696</v>
      </c>
      <c r="M1136" s="2">
        <v>-3.9947324580450201</v>
      </c>
      <c r="N1136" s="2">
        <v>-4.2579277263156197</v>
      </c>
      <c r="O1136" s="2">
        <v>0.202274422403697</v>
      </c>
      <c r="P1136" s="17">
        <v>9.5918314835490306E-2</v>
      </c>
      <c r="Q1136" s="16">
        <v>0.45910798770829098</v>
      </c>
      <c r="R1136" s="2">
        <v>-2.4895911818185499</v>
      </c>
      <c r="S1136" s="17">
        <v>-1.3199116630254799</v>
      </c>
      <c r="T1136" s="21">
        <v>0.59376869271044996</v>
      </c>
      <c r="U1136" s="3">
        <v>1.74636253277896</v>
      </c>
      <c r="V1136" s="22">
        <v>2.5449521992598299</v>
      </c>
      <c r="W1136" s="26">
        <v>0.21490722746072499</v>
      </c>
      <c r="X1136" s="27" t="s">
        <v>17</v>
      </c>
      <c r="Y1136" s="26">
        <v>8.71873651424101E-2</v>
      </c>
      <c r="Z1136" s="5">
        <v>-2.9486991695268401</v>
      </c>
      <c r="AA1136" s="4">
        <v>0.34937599271052899</v>
      </c>
      <c r="AB1136" s="5">
        <v>1.7790196507337701</v>
      </c>
      <c r="AC1136" s="4">
        <v>0.551750579410204</v>
      </c>
      <c r="AD1136" s="216">
        <v>-1.16967951879308</v>
      </c>
      <c r="AE1136" s="199">
        <v>1.1030221563704601</v>
      </c>
      <c r="AF1136" s="6">
        <v>0.53954415205006601</v>
      </c>
      <c r="AG1136" s="6">
        <v>0.68569058177713704</v>
      </c>
      <c r="AH1136" s="6">
        <v>-0.87778537536427503</v>
      </c>
      <c r="AI1136" s="6">
        <v>0.26690439850131398</v>
      </c>
      <c r="AJ1136" s="6">
        <v>-1.4172945390818501</v>
      </c>
      <c r="AK1136" s="6">
        <v>-1.5469101571241901</v>
      </c>
      <c r="AL1136" s="6">
        <v>0.64960295611924102</v>
      </c>
      <c r="AM1136" s="63">
        <v>0.59722582675209501</v>
      </c>
      <c r="AN1136" s="8">
        <v>1.1030221563704601</v>
      </c>
      <c r="AO1136" s="7">
        <v>0.53954415205006601</v>
      </c>
      <c r="AP1136" s="7">
        <v>0.68569058177713704</v>
      </c>
      <c r="AQ1136" s="7" t="s">
        <v>4887</v>
      </c>
      <c r="AR1136" s="7" t="s">
        <v>4887</v>
      </c>
      <c r="AS1136" s="7" t="s">
        <v>4887</v>
      </c>
      <c r="AT1136" s="7" t="s">
        <v>4887</v>
      </c>
      <c r="AU1136" s="7">
        <v>0.64960295611924102</v>
      </c>
      <c r="AV1136" s="9">
        <v>0.59722582675209501</v>
      </c>
    </row>
    <row r="1137" spans="1:48" s="33" customFormat="1" ht="25" customHeight="1" x14ac:dyDescent="0.2">
      <c r="A1137" s="13" t="s">
        <v>1251</v>
      </c>
      <c r="B1137" s="1" t="s">
        <v>1251</v>
      </c>
      <c r="C1137" s="203" t="s">
        <v>1252</v>
      </c>
      <c r="D1137" s="201" t="s">
        <v>7701</v>
      </c>
      <c r="E1137" s="74" t="s">
        <v>13354</v>
      </c>
      <c r="F1137" s="74" t="s">
        <v>12432</v>
      </c>
      <c r="G1137" s="121" t="s">
        <v>4887</v>
      </c>
      <c r="H1137" s="205">
        <v>0.71883802700609301</v>
      </c>
      <c r="I1137" s="2">
        <v>2.4229264495059502</v>
      </c>
      <c r="J1137" s="2">
        <v>3.6103169917886202</v>
      </c>
      <c r="K1137" s="2">
        <v>2.0334531540203802</v>
      </c>
      <c r="L1137" s="2">
        <v>3.06885837919886</v>
      </c>
      <c r="M1137" s="2">
        <v>1.42189646123024</v>
      </c>
      <c r="N1137" s="2">
        <v>1.99679570770335</v>
      </c>
      <c r="O1137" s="2">
        <v>3.0207372381058799</v>
      </c>
      <c r="P1137" s="17">
        <v>3.3346441195133001</v>
      </c>
      <c r="Q1137" s="16">
        <v>2.2506938227668898</v>
      </c>
      <c r="R1137" s="2">
        <v>2.17473599814983</v>
      </c>
      <c r="S1137" s="17">
        <v>2.7840590217741799</v>
      </c>
      <c r="T1137" s="21">
        <v>1.4534134680916</v>
      </c>
      <c r="U1137" s="3">
        <v>0.83252118372068895</v>
      </c>
      <c r="V1137" s="22">
        <v>0.69962277465079104</v>
      </c>
      <c r="W1137" s="26">
        <v>0.75052939340984903</v>
      </c>
      <c r="X1137" s="27" t="s">
        <v>17</v>
      </c>
      <c r="Y1137" s="26">
        <v>0.942070652093836</v>
      </c>
      <c r="Z1137" s="5">
        <v>-7.5957824617061104E-2</v>
      </c>
      <c r="AA1137" s="4">
        <v>0.60848467427795505</v>
      </c>
      <c r="AB1137" s="5">
        <v>-0.53336519900728896</v>
      </c>
      <c r="AC1137" s="4">
        <v>0.38826627129496299</v>
      </c>
      <c r="AD1137" s="216">
        <v>-0.60932302362434998</v>
      </c>
      <c r="AE1137" s="199">
        <v>-1.76912210067806</v>
      </c>
      <c r="AF1137" s="6">
        <v>2.0758493593610299E-2</v>
      </c>
      <c r="AG1137" s="6">
        <v>1.2679281013395001</v>
      </c>
      <c r="AH1137" s="6">
        <v>-0.38832279841705702</v>
      </c>
      <c r="AI1137" s="6">
        <v>0.69920980569263902</v>
      </c>
      <c r="AJ1137" s="6">
        <v>-1.0306682555361499</v>
      </c>
      <c r="AK1137" s="6">
        <v>-0.426825760430117</v>
      </c>
      <c r="AL1137" s="6">
        <v>0.64866601026553095</v>
      </c>
      <c r="AM1137" s="63">
        <v>0.97837650417009903</v>
      </c>
      <c r="AN1137" s="8">
        <v>-1.76912210067806</v>
      </c>
      <c r="AO1137" s="7">
        <v>2.0758493593610299E-2</v>
      </c>
      <c r="AP1137" s="7">
        <v>1.2679281013395001</v>
      </c>
      <c r="AQ1137" s="7">
        <v>-0.38832279841705702</v>
      </c>
      <c r="AR1137" s="7">
        <v>0.69920980569263902</v>
      </c>
      <c r="AS1137" s="7">
        <v>-1.0306682555361499</v>
      </c>
      <c r="AT1137" s="7">
        <v>-0.426825760430117</v>
      </c>
      <c r="AU1137" s="7">
        <v>0.64866601026553095</v>
      </c>
      <c r="AV1137" s="9">
        <v>0.97837650417009903</v>
      </c>
    </row>
    <row r="1138" spans="1:48" s="33" customFormat="1" ht="25" customHeight="1" x14ac:dyDescent="0.2">
      <c r="A1138" s="13" t="s">
        <v>1255</v>
      </c>
      <c r="B1138" s="1" t="s">
        <v>1255</v>
      </c>
      <c r="C1138" s="203" t="s">
        <v>1256</v>
      </c>
      <c r="D1138" s="201" t="s">
        <v>7702</v>
      </c>
      <c r="E1138" s="74" t="s">
        <v>12759</v>
      </c>
      <c r="F1138" s="74" t="s">
        <v>12760</v>
      </c>
      <c r="G1138" s="121" t="s">
        <v>4887</v>
      </c>
      <c r="H1138" s="205">
        <v>0.68968161196946198</v>
      </c>
      <c r="I1138" s="2">
        <v>-0.12833877700287699</v>
      </c>
      <c r="J1138" s="2">
        <v>0.66707151830115696</v>
      </c>
      <c r="K1138" s="2">
        <v>0.307097219678305</v>
      </c>
      <c r="L1138" s="2">
        <v>-2.6467729888023599</v>
      </c>
      <c r="M1138" s="2">
        <v>-5.8080462179717998</v>
      </c>
      <c r="N1138" s="2">
        <v>-3.24643132970473</v>
      </c>
      <c r="O1138" s="2">
        <v>-0.816503206736094</v>
      </c>
      <c r="P1138" s="17">
        <v>-0.91636978885592801</v>
      </c>
      <c r="Q1138" s="16">
        <v>0.40947145108924698</v>
      </c>
      <c r="R1138" s="2">
        <v>-2.7159073290319502</v>
      </c>
      <c r="S1138" s="17">
        <v>-1.65976810843225</v>
      </c>
      <c r="T1138" s="21">
        <v>0.46589450003654198</v>
      </c>
      <c r="U1138" s="3">
        <v>3.0581578578464601</v>
      </c>
      <c r="V1138" s="22">
        <v>1.37499762431073</v>
      </c>
      <c r="W1138" s="26">
        <v>0.21795971481750501</v>
      </c>
      <c r="X1138" s="27" t="s">
        <v>17</v>
      </c>
      <c r="Y1138" s="26">
        <v>0.216645212798736</v>
      </c>
      <c r="Z1138" s="5">
        <v>-3.1253787801212001</v>
      </c>
      <c r="AA1138" s="4">
        <v>0.109072328567307</v>
      </c>
      <c r="AB1138" s="5">
        <v>2.0692395595214998</v>
      </c>
      <c r="AC1138" s="4">
        <v>0.62611432025352598</v>
      </c>
      <c r="AD1138" s="216">
        <v>-1.0561392205997</v>
      </c>
      <c r="AE1138" s="199">
        <v>0.92202113686562104</v>
      </c>
      <c r="AF1138" s="6">
        <v>0.54710763558556197</v>
      </c>
      <c r="AG1138" s="6">
        <v>0.91165852305338602</v>
      </c>
      <c r="AH1138" s="6">
        <v>0.74667580809065404</v>
      </c>
      <c r="AI1138" s="6">
        <v>-0.60713619600817503</v>
      </c>
      <c r="AJ1138" s="6">
        <v>-2.05600474602045</v>
      </c>
      <c r="AK1138" s="6">
        <v>-0.88197043142611198</v>
      </c>
      <c r="AL1138" s="6">
        <v>0.231709463014585</v>
      </c>
      <c r="AM1138" s="63">
        <v>0.185938806844931</v>
      </c>
      <c r="AN1138" s="8">
        <v>0.92202113686562104</v>
      </c>
      <c r="AO1138" s="7">
        <v>0.54710763558556197</v>
      </c>
      <c r="AP1138" s="7">
        <v>0.91165852305338602</v>
      </c>
      <c r="AQ1138" s="7">
        <v>0.74667580809065404</v>
      </c>
      <c r="AR1138" s="7">
        <v>-0.60713619600817503</v>
      </c>
      <c r="AS1138" s="7" t="s">
        <v>4887</v>
      </c>
      <c r="AT1138" s="7">
        <v>-0.88197043142611198</v>
      </c>
      <c r="AU1138" s="7">
        <v>0.231709463014585</v>
      </c>
      <c r="AV1138" s="9">
        <v>0.185938806844931</v>
      </c>
    </row>
    <row r="1139" spans="1:48" s="33" customFormat="1" ht="25" customHeight="1" x14ac:dyDescent="0.2">
      <c r="A1139" s="13" t="s">
        <v>1257</v>
      </c>
      <c r="B1139" s="1" t="s">
        <v>1257</v>
      </c>
      <c r="C1139" s="203" t="s">
        <v>1258</v>
      </c>
      <c r="D1139" s="201" t="s">
        <v>5143</v>
      </c>
      <c r="E1139" s="74" t="s">
        <v>13685</v>
      </c>
      <c r="F1139" s="74" t="s">
        <v>10763</v>
      </c>
      <c r="G1139" s="121" t="s">
        <v>4887</v>
      </c>
      <c r="H1139" s="205">
        <v>-5.27549948952917</v>
      </c>
      <c r="I1139" s="2">
        <v>-1.26360108024356</v>
      </c>
      <c r="J1139" s="2">
        <v>-3.1717250886363901</v>
      </c>
      <c r="K1139" s="2">
        <v>-1.4655193889431499</v>
      </c>
      <c r="L1139" s="2">
        <v>-5.3229508889132404</v>
      </c>
      <c r="M1139" s="2">
        <v>-4.4905125575782803</v>
      </c>
      <c r="N1139" s="2">
        <v>-5.0562562724563804</v>
      </c>
      <c r="O1139" s="2">
        <v>-5.3567206300825401</v>
      </c>
      <c r="P1139" s="17">
        <v>-6.3695280968857197</v>
      </c>
      <c r="Q1139" s="16">
        <v>-3.2369418861363801</v>
      </c>
      <c r="R1139" s="2">
        <v>-3.7596609451448901</v>
      </c>
      <c r="S1139" s="17">
        <v>-5.5941683331415497</v>
      </c>
      <c r="T1139" s="21">
        <v>2.00674416272085</v>
      </c>
      <c r="U1139" s="3">
        <v>2.02991440799551</v>
      </c>
      <c r="V1139" s="22">
        <v>0.68808195731031097</v>
      </c>
      <c r="W1139" s="26">
        <v>0.27740847653519501</v>
      </c>
      <c r="X1139" s="27" t="s">
        <v>17</v>
      </c>
      <c r="Y1139" s="26">
        <v>0.76696997356803198</v>
      </c>
      <c r="Z1139" s="5">
        <v>-0.52271905900851401</v>
      </c>
      <c r="AA1139" s="4">
        <v>0.16964125448025499</v>
      </c>
      <c r="AB1139" s="5">
        <v>2.35722644700517</v>
      </c>
      <c r="AC1139" s="4">
        <v>0.25390572343655499</v>
      </c>
      <c r="AD1139" s="216">
        <v>1.83450738799666</v>
      </c>
      <c r="AE1139" s="199">
        <v>-0.59331818825355498</v>
      </c>
      <c r="AF1139" s="6">
        <v>1.61360353774381</v>
      </c>
      <c r="AG1139" s="6">
        <v>0.56395574001476301</v>
      </c>
      <c r="AH1139" s="6">
        <v>1.50252946335689</v>
      </c>
      <c r="AI1139" s="6">
        <v>-0.61942092405247196</v>
      </c>
      <c r="AJ1139" s="6">
        <v>-0.161501492512518</v>
      </c>
      <c r="AK1139" s="6">
        <v>-0.47271378363662597</v>
      </c>
      <c r="AL1139" s="6">
        <v>-0.63799746011214498</v>
      </c>
      <c r="AM1139" s="63">
        <v>-1.19513689254815</v>
      </c>
      <c r="AN1139" s="8" t="s">
        <v>4887</v>
      </c>
      <c r="AO1139" s="7">
        <v>1.61360353774381</v>
      </c>
      <c r="AP1139" s="7">
        <v>0.56395574001476301</v>
      </c>
      <c r="AQ1139" s="7">
        <v>1.50252946335689</v>
      </c>
      <c r="AR1139" s="7" t="s">
        <v>4887</v>
      </c>
      <c r="AS1139" s="7" t="s">
        <v>4887</v>
      </c>
      <c r="AT1139" s="7" t="s">
        <v>4887</v>
      </c>
      <c r="AU1139" s="7" t="s">
        <v>4887</v>
      </c>
      <c r="AV1139" s="9" t="s">
        <v>4887</v>
      </c>
    </row>
    <row r="1140" spans="1:48" s="33" customFormat="1" ht="25" customHeight="1" x14ac:dyDescent="0.2">
      <c r="A1140" s="13" t="s">
        <v>1259</v>
      </c>
      <c r="B1140" s="1" t="s">
        <v>1259</v>
      </c>
      <c r="C1140" s="203" t="s">
        <v>1260</v>
      </c>
      <c r="D1140" s="201" t="s">
        <v>4961</v>
      </c>
      <c r="E1140" s="74" t="s">
        <v>13257</v>
      </c>
      <c r="F1140" s="74" t="s">
        <v>11510</v>
      </c>
      <c r="G1140" s="121" t="s">
        <v>4887</v>
      </c>
      <c r="H1140" s="205">
        <v>3.42765379612305</v>
      </c>
      <c r="I1140" s="2">
        <v>0.50247112631562996</v>
      </c>
      <c r="J1140" s="2">
        <v>2.4876235266389899</v>
      </c>
      <c r="K1140" s="2">
        <v>-0.30558122003691701</v>
      </c>
      <c r="L1140" s="2">
        <v>-3.3234743919709699</v>
      </c>
      <c r="M1140" s="2">
        <v>-9.9641107710571006</v>
      </c>
      <c r="N1140" s="2">
        <v>-2.1169026594742499</v>
      </c>
      <c r="O1140" s="2">
        <v>1.4251845882426999</v>
      </c>
      <c r="P1140" s="17">
        <v>1.39321116937328</v>
      </c>
      <c r="Q1140" s="16">
        <v>2.1392494830258899</v>
      </c>
      <c r="R1140" s="2">
        <v>-4.5310554610216602</v>
      </c>
      <c r="S1140" s="17">
        <v>0.23383103271391101</v>
      </c>
      <c r="T1140" s="21">
        <v>1.49338433386484</v>
      </c>
      <c r="U1140" s="3">
        <v>4.9412030216061504</v>
      </c>
      <c r="V1140" s="22">
        <v>2.03585786428473</v>
      </c>
      <c r="W1140" s="26">
        <v>0.10059771338463599</v>
      </c>
      <c r="X1140" s="27" t="s">
        <v>17</v>
      </c>
      <c r="Y1140" s="26">
        <v>0.13489872231758401</v>
      </c>
      <c r="Z1140" s="5">
        <v>-6.6703049440475501</v>
      </c>
      <c r="AA1140" s="4">
        <v>0.267065835861586</v>
      </c>
      <c r="AB1140" s="5">
        <v>1.90541845031198</v>
      </c>
      <c r="AC1140" s="4">
        <v>0.231446767858945</v>
      </c>
      <c r="AD1140" s="216">
        <v>-4.7648864937355704</v>
      </c>
      <c r="AE1140" s="199">
        <v>1.0193394178436299</v>
      </c>
      <c r="AF1140" s="6">
        <v>0.30032102893124302</v>
      </c>
      <c r="AG1140" s="6">
        <v>0.78827724970292801</v>
      </c>
      <c r="AH1140" s="6">
        <v>0.101699417286891</v>
      </c>
      <c r="AI1140" s="6">
        <v>-0.64010748208755397</v>
      </c>
      <c r="AJ1140" s="6">
        <v>-2.2723951747251601</v>
      </c>
      <c r="AK1140" s="6">
        <v>-0.343528648853824</v>
      </c>
      <c r="AL1140" s="6">
        <v>0.52712667552228099</v>
      </c>
      <c r="AM1140" s="63">
        <v>0.51926751637957203</v>
      </c>
      <c r="AN1140" s="8">
        <v>1.0193394178436299</v>
      </c>
      <c r="AO1140" s="7">
        <v>0.30032102893124302</v>
      </c>
      <c r="AP1140" s="7">
        <v>0.78827724970292801</v>
      </c>
      <c r="AQ1140" s="7">
        <v>0.101699417286891</v>
      </c>
      <c r="AR1140" s="7">
        <v>-0.64010748208755397</v>
      </c>
      <c r="AS1140" s="7" t="s">
        <v>4887</v>
      </c>
      <c r="AT1140" s="7">
        <v>-0.343528648853824</v>
      </c>
      <c r="AU1140" s="7">
        <v>0.52712667552228099</v>
      </c>
      <c r="AV1140" s="9">
        <v>0.51926751637957203</v>
      </c>
    </row>
    <row r="1141" spans="1:48" s="33" customFormat="1" ht="25" customHeight="1" x14ac:dyDescent="0.2">
      <c r="A1141" s="13" t="s">
        <v>1261</v>
      </c>
      <c r="B1141" s="1" t="s">
        <v>1261</v>
      </c>
      <c r="C1141" s="203" t="s">
        <v>1262</v>
      </c>
      <c r="D1141" s="201" t="s">
        <v>7703</v>
      </c>
      <c r="E1141" s="74" t="s">
        <v>13434</v>
      </c>
      <c r="F1141" s="74" t="s">
        <v>13435</v>
      </c>
      <c r="G1141" s="121" t="s">
        <v>4887</v>
      </c>
      <c r="H1141" s="205">
        <v>3.66253406361316</v>
      </c>
      <c r="I1141" s="2">
        <v>0.921719582693733</v>
      </c>
      <c r="J1141" s="2">
        <v>0.70545292154497097</v>
      </c>
      <c r="K1141" s="2">
        <v>1.16077846573475</v>
      </c>
      <c r="L1141" s="2">
        <v>0.87811742711738106</v>
      </c>
      <c r="M1141" s="2">
        <v>-7.05018034322792</v>
      </c>
      <c r="N1141" s="2">
        <v>1.51314937380041</v>
      </c>
      <c r="O1141" s="2">
        <v>3.2104073943763001</v>
      </c>
      <c r="P1141" s="17">
        <v>2.8257707118252</v>
      </c>
      <c r="Q1141" s="16">
        <v>1.76323552261729</v>
      </c>
      <c r="R1141" s="2">
        <v>-1.67042815012526</v>
      </c>
      <c r="S1141" s="17">
        <v>2.5164424933339702</v>
      </c>
      <c r="T1141" s="21">
        <v>1.6483913455405199</v>
      </c>
      <c r="U1141" s="3">
        <v>4.6611451983480103</v>
      </c>
      <c r="V1141" s="22">
        <v>0.88990682499265905</v>
      </c>
      <c r="W1141" s="26">
        <v>0.24776069234663201</v>
      </c>
      <c r="X1141" s="27" t="s">
        <v>17</v>
      </c>
      <c r="Y1141" s="26">
        <v>0.33075344747289798</v>
      </c>
      <c r="Z1141" s="5">
        <v>-3.4336636727425498</v>
      </c>
      <c r="AA1141" s="4">
        <v>0.53515356995304397</v>
      </c>
      <c r="AB1141" s="5">
        <v>-0.75320697071668197</v>
      </c>
      <c r="AC1141" s="4">
        <v>0.25782536258098099</v>
      </c>
      <c r="AD1141" s="216">
        <v>-4.1868706434592298</v>
      </c>
      <c r="AE1141" s="199">
        <v>0.88118610649686202</v>
      </c>
      <c r="AF1141" s="6">
        <v>1.6397584583853701E-2</v>
      </c>
      <c r="AG1141" s="6">
        <v>-5.1839403922993299E-2</v>
      </c>
      <c r="AH1141" s="6">
        <v>9.1826030965189501E-2</v>
      </c>
      <c r="AI1141" s="6">
        <v>2.6401252827611302E-3</v>
      </c>
      <c r="AJ1141" s="6">
        <v>-2.4989158748895299</v>
      </c>
      <c r="AK1141" s="6">
        <v>0.20300696600206999</v>
      </c>
      <c r="AL1141" s="6">
        <v>0.73852998849662699</v>
      </c>
      <c r="AM1141" s="63">
        <v>0.61716847698516197</v>
      </c>
      <c r="AN1141" s="8">
        <v>0.88118610649686202</v>
      </c>
      <c r="AO1141" s="7">
        <v>1.6397584583853701E-2</v>
      </c>
      <c r="AP1141" s="7">
        <v>-5.1839403922993299E-2</v>
      </c>
      <c r="AQ1141" s="7">
        <v>9.1826030965189501E-2</v>
      </c>
      <c r="AR1141" s="7">
        <v>2.6401252827611302E-3</v>
      </c>
      <c r="AS1141" s="7" t="s">
        <v>4887</v>
      </c>
      <c r="AT1141" s="7">
        <v>0.20300696600206999</v>
      </c>
      <c r="AU1141" s="7">
        <v>0.73852998849662699</v>
      </c>
      <c r="AV1141" s="9">
        <v>0.61716847698516197</v>
      </c>
    </row>
    <row r="1142" spans="1:48" s="33" customFormat="1" ht="25" customHeight="1" x14ac:dyDescent="0.2">
      <c r="A1142" s="13" t="s">
        <v>1263</v>
      </c>
      <c r="B1142" s="1" t="s">
        <v>1264</v>
      </c>
      <c r="C1142" s="203" t="s">
        <v>1265</v>
      </c>
      <c r="D1142" s="201" t="s">
        <v>7704</v>
      </c>
      <c r="E1142" s="74" t="s">
        <v>13510</v>
      </c>
      <c r="F1142" s="74" t="s">
        <v>12671</v>
      </c>
      <c r="G1142" s="121" t="s">
        <v>4887</v>
      </c>
      <c r="H1142" s="205">
        <v>2.2236293958720101</v>
      </c>
      <c r="I1142" s="2">
        <v>0.45588794096899898</v>
      </c>
      <c r="J1142" s="2">
        <v>1.9004236152690299</v>
      </c>
      <c r="K1142" s="2">
        <v>1.4926792293540201</v>
      </c>
      <c r="L1142" s="2">
        <v>0.62768269247453301</v>
      </c>
      <c r="M1142" s="2">
        <v>0.98401004841897</v>
      </c>
      <c r="N1142" s="2">
        <v>-0.116240671936563</v>
      </c>
      <c r="O1142" s="2">
        <v>1.4491077030034401</v>
      </c>
      <c r="P1142" s="17">
        <v>1.68046145516657</v>
      </c>
      <c r="Q1142" s="16">
        <v>1.5266469840366801</v>
      </c>
      <c r="R1142" s="2">
        <v>1.03479065674918</v>
      </c>
      <c r="S1142" s="17">
        <v>1.00444282874448</v>
      </c>
      <c r="T1142" s="21">
        <v>0.94128061192569501</v>
      </c>
      <c r="U1142" s="3">
        <v>0.43472836903078699</v>
      </c>
      <c r="V1142" s="22">
        <v>0.97740972533734904</v>
      </c>
      <c r="W1142" s="26">
        <v>0.69867385882284905</v>
      </c>
      <c r="X1142" s="27" t="s">
        <v>17</v>
      </c>
      <c r="Y1142" s="26">
        <v>0.47504745689149902</v>
      </c>
      <c r="Z1142" s="5">
        <v>-0.491856327287506</v>
      </c>
      <c r="AA1142" s="4">
        <v>0.54158447219484296</v>
      </c>
      <c r="AB1142" s="5">
        <v>0.52220415529219899</v>
      </c>
      <c r="AC1142" s="4">
        <v>0.96414435066857895</v>
      </c>
      <c r="AD1142" s="216">
        <v>3.0347828004693201E-2</v>
      </c>
      <c r="AE1142" s="199">
        <v>1.36846628573979</v>
      </c>
      <c r="AF1142" s="6">
        <v>-0.96881735659923596</v>
      </c>
      <c r="AG1142" s="6">
        <v>0.94112801066708596</v>
      </c>
      <c r="AH1142" s="6">
        <v>0.40201394463020201</v>
      </c>
      <c r="AI1142" s="6">
        <v>-0.74167267918055202</v>
      </c>
      <c r="AJ1142" s="6">
        <v>-0.27054150891983098</v>
      </c>
      <c r="AK1142" s="6">
        <v>-1.7252780056095001</v>
      </c>
      <c r="AL1142" s="6">
        <v>0.34440426673952401</v>
      </c>
      <c r="AM1142" s="63">
        <v>0.65029704253251996</v>
      </c>
      <c r="AN1142" s="8">
        <v>1.36846628573979</v>
      </c>
      <c r="AO1142" s="7">
        <v>-0.96881735659923596</v>
      </c>
      <c r="AP1142" s="7">
        <v>0.94112801066708596</v>
      </c>
      <c r="AQ1142" s="7">
        <v>0.40201394463020201</v>
      </c>
      <c r="AR1142" s="7">
        <v>-0.74167267918055202</v>
      </c>
      <c r="AS1142" s="7">
        <v>-0.27054150891983098</v>
      </c>
      <c r="AT1142" s="7">
        <v>-1.7252780056095001</v>
      </c>
      <c r="AU1142" s="7">
        <v>0.34440426673952401</v>
      </c>
      <c r="AV1142" s="9">
        <v>0.65029704253251996</v>
      </c>
    </row>
    <row r="1143" spans="1:48" s="33" customFormat="1" ht="25" customHeight="1" x14ac:dyDescent="0.2">
      <c r="A1143" s="13" t="s">
        <v>1266</v>
      </c>
      <c r="B1143" s="1" t="s">
        <v>1267</v>
      </c>
      <c r="C1143" s="203" t="s">
        <v>1268</v>
      </c>
      <c r="D1143" s="201" t="s">
        <v>7705</v>
      </c>
      <c r="E1143" s="74" t="s">
        <v>12552</v>
      </c>
      <c r="F1143" s="74" t="s">
        <v>10894</v>
      </c>
      <c r="G1143" s="121" t="s">
        <v>4887</v>
      </c>
      <c r="H1143" s="205">
        <v>-2.6867136313245701</v>
      </c>
      <c r="I1143" s="2">
        <v>0.85127696561759003</v>
      </c>
      <c r="J1143" s="2">
        <v>0.53541670463105395</v>
      </c>
      <c r="K1143" s="2">
        <v>-0.19822202743688799</v>
      </c>
      <c r="L1143" s="2">
        <v>-0.79278860897647097</v>
      </c>
      <c r="M1143" s="2">
        <v>-1.76138667727881</v>
      </c>
      <c r="N1143" s="2">
        <v>-2.0119660760677101</v>
      </c>
      <c r="O1143" s="2">
        <v>0.81855172231031403</v>
      </c>
      <c r="P1143" s="17">
        <v>-0.63369021161033601</v>
      </c>
      <c r="Q1143" s="16">
        <v>-0.43333998702530802</v>
      </c>
      <c r="R1143" s="2">
        <v>-0.91746577123072404</v>
      </c>
      <c r="S1143" s="17">
        <v>-0.60903485512257605</v>
      </c>
      <c r="T1143" s="21">
        <v>1.95785891006848</v>
      </c>
      <c r="U1143" s="3">
        <v>0.789005213366608</v>
      </c>
      <c r="V1143" s="22">
        <v>1.4154199612434299</v>
      </c>
      <c r="W1143" s="26">
        <v>0.92077133391960597</v>
      </c>
      <c r="X1143" s="27" t="s">
        <v>17</v>
      </c>
      <c r="Y1143" s="26">
        <v>0.72115791194198797</v>
      </c>
      <c r="Z1143" s="5">
        <v>-0.48412578420541502</v>
      </c>
      <c r="AA1143" s="4">
        <v>0.90640467710494599</v>
      </c>
      <c r="AB1143" s="5">
        <v>0.175694868097268</v>
      </c>
      <c r="AC1143" s="4">
        <v>0.76246759403772402</v>
      </c>
      <c r="AD1143" s="216">
        <v>-0.30843091610814799</v>
      </c>
      <c r="AE1143" s="199">
        <v>-1.578328574918</v>
      </c>
      <c r="AF1143" s="6">
        <v>1.1678206636897701</v>
      </c>
      <c r="AG1143" s="6">
        <v>0.92265341650593202</v>
      </c>
      <c r="AH1143" s="6">
        <v>0.35321113273535898</v>
      </c>
      <c r="AI1143" s="6">
        <v>-0.108284883282246</v>
      </c>
      <c r="AJ1143" s="6">
        <v>-0.86010000966623801</v>
      </c>
      <c r="AK1143" s="6">
        <v>-1.0545969723742901</v>
      </c>
      <c r="AL1143" s="6">
        <v>1.1424196911520901</v>
      </c>
      <c r="AM1143" s="63">
        <v>1.5205536157631001E-2</v>
      </c>
      <c r="AN1143" s="8">
        <v>-1.578328574918</v>
      </c>
      <c r="AO1143" s="7">
        <v>1.1678206636897701</v>
      </c>
      <c r="AP1143" s="7">
        <v>0.92265341650593202</v>
      </c>
      <c r="AQ1143" s="7">
        <v>0.35321113273535898</v>
      </c>
      <c r="AR1143" s="7">
        <v>-0.108284883282246</v>
      </c>
      <c r="AS1143" s="7">
        <v>-0.86010000966623801</v>
      </c>
      <c r="AT1143" s="7">
        <v>-1.0545969723742901</v>
      </c>
      <c r="AU1143" s="7">
        <v>1.1424196911520901</v>
      </c>
      <c r="AV1143" s="9">
        <v>1.5205536157631001E-2</v>
      </c>
    </row>
    <row r="1144" spans="1:48" s="33" customFormat="1" ht="25" customHeight="1" x14ac:dyDescent="0.2">
      <c r="A1144" s="13" t="s">
        <v>1271</v>
      </c>
      <c r="B1144" s="1" t="s">
        <v>1271</v>
      </c>
      <c r="C1144" s="203" t="s">
        <v>1272</v>
      </c>
      <c r="D1144" s="201" t="s">
        <v>7706</v>
      </c>
      <c r="E1144" s="74" t="s">
        <v>12718</v>
      </c>
      <c r="F1144" s="74" t="s">
        <v>12719</v>
      </c>
      <c r="G1144" s="121" t="s">
        <v>10474</v>
      </c>
      <c r="H1144" s="205">
        <v>-5.3710391345471002</v>
      </c>
      <c r="I1144" s="2">
        <v>-0.81479182290317098</v>
      </c>
      <c r="J1144" s="2">
        <v>-1.01081766310268</v>
      </c>
      <c r="K1144" s="2">
        <v>-0.83433420518635204</v>
      </c>
      <c r="L1144" s="2">
        <v>0.59565519916666798</v>
      </c>
      <c r="M1144" s="2">
        <v>0.85735741289365897</v>
      </c>
      <c r="N1144" s="2">
        <v>-0.65787498302205105</v>
      </c>
      <c r="O1144" s="2">
        <v>1.42479578494701E-2</v>
      </c>
      <c r="P1144" s="17">
        <v>-1.20092816435002</v>
      </c>
      <c r="Q1144" s="16">
        <v>-2.3988828735176502</v>
      </c>
      <c r="R1144" s="2">
        <v>0.206226135624658</v>
      </c>
      <c r="S1144" s="17">
        <v>-0.614851729840868</v>
      </c>
      <c r="T1144" s="21">
        <v>2.5758282478629799</v>
      </c>
      <c r="U1144" s="3">
        <v>0.91060220695918903</v>
      </c>
      <c r="V1144" s="22">
        <v>0.60872941626528099</v>
      </c>
      <c r="W1144" s="26">
        <v>0.21117641982318999</v>
      </c>
      <c r="X1144" s="27" t="s">
        <v>17</v>
      </c>
      <c r="Y1144" s="26">
        <v>0.2153229806161</v>
      </c>
      <c r="Z1144" s="5">
        <v>2.6051090091423101</v>
      </c>
      <c r="AA1144" s="4">
        <v>0.35296140116684399</v>
      </c>
      <c r="AB1144" s="5">
        <v>-1.78403114367678</v>
      </c>
      <c r="AC1144" s="4">
        <v>0.27330159955009897</v>
      </c>
      <c r="AD1144" s="216">
        <v>0.82107786546552697</v>
      </c>
      <c r="AE1144" s="199">
        <v>-2.4455407477559401</v>
      </c>
      <c r="AF1144" s="6">
        <v>6.6743021702095104E-2</v>
      </c>
      <c r="AG1144" s="6">
        <v>-4.1344292932701997E-2</v>
      </c>
      <c r="AH1144" s="6">
        <v>5.5967485066691303E-2</v>
      </c>
      <c r="AI1144" s="6">
        <v>0.84445391377129297</v>
      </c>
      <c r="AJ1144" s="6">
        <v>0.98875473394348401</v>
      </c>
      <c r="AK1144" s="6">
        <v>0.153265899637302</v>
      </c>
      <c r="AL1144" s="6">
        <v>0.52386991648174397</v>
      </c>
      <c r="AM1144" s="63">
        <v>-0.14616992991396299</v>
      </c>
      <c r="AN1144" s="8" t="s">
        <v>4887</v>
      </c>
      <c r="AO1144" s="7">
        <v>6.6743021702095104E-2</v>
      </c>
      <c r="AP1144" s="7">
        <v>-4.1344292932701997E-2</v>
      </c>
      <c r="AQ1144" s="7">
        <v>5.5967485066691303E-2</v>
      </c>
      <c r="AR1144" s="7">
        <v>0.84445391377129297</v>
      </c>
      <c r="AS1144" s="7">
        <v>0.98875473394348401</v>
      </c>
      <c r="AT1144" s="7">
        <v>0.153265899637302</v>
      </c>
      <c r="AU1144" s="7">
        <v>0.52386991648174397</v>
      </c>
      <c r="AV1144" s="9">
        <v>-0.14616992991396299</v>
      </c>
    </row>
    <row r="1145" spans="1:48" s="33" customFormat="1" ht="25" customHeight="1" x14ac:dyDescent="0.2">
      <c r="A1145" s="13" t="s">
        <v>1275</v>
      </c>
      <c r="B1145" s="1" t="s">
        <v>1275</v>
      </c>
      <c r="C1145" s="203" t="s">
        <v>1276</v>
      </c>
      <c r="D1145" s="201" t="s">
        <v>7707</v>
      </c>
      <c r="E1145" s="74" t="s">
        <v>13171</v>
      </c>
      <c r="F1145" s="74" t="s">
        <v>11592</v>
      </c>
      <c r="G1145" s="121" t="s">
        <v>4887</v>
      </c>
      <c r="H1145" s="205">
        <v>0.16003372308397701</v>
      </c>
      <c r="I1145" s="2">
        <v>-3.9928477339157</v>
      </c>
      <c r="J1145" s="2">
        <v>-0.79138149331133401</v>
      </c>
      <c r="K1145" s="2">
        <v>-3.8279329944453102</v>
      </c>
      <c r="L1145" s="2">
        <v>-5.4998683987269104</v>
      </c>
      <c r="M1145" s="2">
        <v>-4.940592120951</v>
      </c>
      <c r="N1145" s="2">
        <v>-4.8200191216244201</v>
      </c>
      <c r="O1145" s="2">
        <v>-2.3988729112093901</v>
      </c>
      <c r="P1145" s="17">
        <v>-2.6282205403468799</v>
      </c>
      <c r="Q1145" s="16">
        <v>-1.5413985013810201</v>
      </c>
      <c r="R1145" s="2">
        <v>-4.7561311713743999</v>
      </c>
      <c r="S1145" s="17">
        <v>-3.2823708577268902</v>
      </c>
      <c r="T1145" s="21">
        <v>2.17566087276218</v>
      </c>
      <c r="U1145" s="3">
        <v>0.85109422537201695</v>
      </c>
      <c r="V1145" s="22">
        <v>1.3365708815278201</v>
      </c>
      <c r="W1145" s="26">
        <v>0.112352478541047</v>
      </c>
      <c r="X1145" s="27" t="s">
        <v>17</v>
      </c>
      <c r="Y1145" s="26">
        <v>0.11067373000844601</v>
      </c>
      <c r="Z1145" s="5">
        <v>-3.2147326699933898</v>
      </c>
      <c r="AA1145" s="4">
        <v>0.31522977402880498</v>
      </c>
      <c r="AB1145" s="5">
        <v>1.7409723563458801</v>
      </c>
      <c r="AC1145" s="4">
        <v>0.19501278198258701</v>
      </c>
      <c r="AD1145" s="216">
        <v>-1.4737603136475099</v>
      </c>
      <c r="AE1145" s="199">
        <v>1.73090350500543</v>
      </c>
      <c r="AF1145" s="6">
        <v>-0.41270559696401099</v>
      </c>
      <c r="AG1145" s="6">
        <v>1.2398077829785701</v>
      </c>
      <c r="AH1145" s="6">
        <v>-0.32758090938550999</v>
      </c>
      <c r="AI1145" s="6">
        <v>-1.19059036140881</v>
      </c>
      <c r="AJ1145" s="6">
        <v>-0.90190653260956799</v>
      </c>
      <c r="AK1145" s="6">
        <v>-0.83966989487155297</v>
      </c>
      <c r="AL1145" s="6">
        <v>0.410062636043041</v>
      </c>
      <c r="AM1145" s="63">
        <v>0.291679371212404</v>
      </c>
      <c r="AN1145" s="8">
        <v>1.73090350500543</v>
      </c>
      <c r="AO1145" s="7" t="s">
        <v>4887</v>
      </c>
      <c r="AP1145" s="7">
        <v>1.2398077829785701</v>
      </c>
      <c r="AQ1145" s="7" t="s">
        <v>4887</v>
      </c>
      <c r="AR1145" s="7" t="s">
        <v>4887</v>
      </c>
      <c r="AS1145" s="7" t="s">
        <v>4887</v>
      </c>
      <c r="AT1145" s="7" t="s">
        <v>4887</v>
      </c>
      <c r="AU1145" s="7">
        <v>0.410062636043041</v>
      </c>
      <c r="AV1145" s="9">
        <v>0.291679371212404</v>
      </c>
    </row>
    <row r="1146" spans="1:48" s="33" customFormat="1" ht="25" customHeight="1" x14ac:dyDescent="0.2">
      <c r="A1146" s="13" t="s">
        <v>1280</v>
      </c>
      <c r="B1146" s="1" t="s">
        <v>1280</v>
      </c>
      <c r="C1146" s="203" t="s">
        <v>1281</v>
      </c>
      <c r="D1146" s="201" t="s">
        <v>7708</v>
      </c>
      <c r="E1146" s="74" t="s">
        <v>12796</v>
      </c>
      <c r="F1146" s="74" t="s">
        <v>12797</v>
      </c>
      <c r="G1146" s="121" t="s">
        <v>4887</v>
      </c>
      <c r="H1146" s="205">
        <v>-4.1185328225850704</v>
      </c>
      <c r="I1146" s="2">
        <v>-5.6102145211473404</v>
      </c>
      <c r="J1146" s="2">
        <v>-5.0515892373428199</v>
      </c>
      <c r="K1146" s="2">
        <v>-8.1995498163403404</v>
      </c>
      <c r="L1146" s="2">
        <v>-3.9157354752811702</v>
      </c>
      <c r="M1146" s="2">
        <v>-6.1219562461201704</v>
      </c>
      <c r="N1146" s="2">
        <v>-7.7685098599687796</v>
      </c>
      <c r="O1146" s="2">
        <v>-5.3509666104298699</v>
      </c>
      <c r="P1146" s="17">
        <v>-5.3276707427257399</v>
      </c>
      <c r="Q1146" s="16">
        <v>-4.92677886035841</v>
      </c>
      <c r="R1146" s="2">
        <v>-6.0790805125805596</v>
      </c>
      <c r="S1146" s="17">
        <v>-6.1490490710414596</v>
      </c>
      <c r="T1146" s="21">
        <v>0.75363240051675595</v>
      </c>
      <c r="U1146" s="3">
        <v>2.1422289965269798</v>
      </c>
      <c r="V1146" s="22">
        <v>1.4025425517672701</v>
      </c>
      <c r="W1146" s="26">
        <v>0.581050867529468</v>
      </c>
      <c r="X1146" s="27" t="s">
        <v>17</v>
      </c>
      <c r="Y1146" s="26">
        <v>0.45605390488707398</v>
      </c>
      <c r="Z1146" s="5">
        <v>-1.1523016522221501</v>
      </c>
      <c r="AA1146" s="4">
        <v>0.27390901202240597</v>
      </c>
      <c r="AB1146" s="5">
        <v>1.2222702106830501</v>
      </c>
      <c r="AC1146" s="4">
        <v>0.96486126050283705</v>
      </c>
      <c r="AD1146" s="216">
        <v>6.99685584609053E-2</v>
      </c>
      <c r="AE1146" s="199">
        <v>1.09501699439461</v>
      </c>
      <c r="AF1146" s="6">
        <v>7.3984709600729795E-2</v>
      </c>
      <c r="AG1146" s="6">
        <v>0.45635478923386802</v>
      </c>
      <c r="AH1146" s="6">
        <v>-1.6983739209948701</v>
      </c>
      <c r="AI1146" s="6">
        <v>1.2338285378139699</v>
      </c>
      <c r="AJ1146" s="6">
        <v>-0.276294323236489</v>
      </c>
      <c r="AK1146" s="6">
        <v>-1.40333395910776</v>
      </c>
      <c r="AL1146" s="6">
        <v>0.25143576156645397</v>
      </c>
      <c r="AM1146" s="63">
        <v>0.267381410729497</v>
      </c>
      <c r="AN1146" s="8">
        <v>1.09501699439461</v>
      </c>
      <c r="AO1146" s="7">
        <v>7.3984709600729795E-2</v>
      </c>
      <c r="AP1146" s="7">
        <v>0.45635478923386802</v>
      </c>
      <c r="AQ1146" s="7" t="s">
        <v>4887</v>
      </c>
      <c r="AR1146" s="7" t="s">
        <v>4887</v>
      </c>
      <c r="AS1146" s="7" t="s">
        <v>4887</v>
      </c>
      <c r="AT1146" s="7" t="s">
        <v>4887</v>
      </c>
      <c r="AU1146" s="7">
        <v>0.25143576156645397</v>
      </c>
      <c r="AV1146" s="9">
        <v>0.267381410729497</v>
      </c>
    </row>
    <row r="1147" spans="1:48" s="33" customFormat="1" ht="25" customHeight="1" x14ac:dyDescent="0.2">
      <c r="A1147" s="13" t="s">
        <v>1282</v>
      </c>
      <c r="B1147" s="1" t="s">
        <v>1282</v>
      </c>
      <c r="C1147" s="203" t="s">
        <v>1283</v>
      </c>
      <c r="D1147" s="201" t="s">
        <v>5174</v>
      </c>
      <c r="E1147" s="74" t="s">
        <v>12510</v>
      </c>
      <c r="F1147" s="74" t="s">
        <v>12511</v>
      </c>
      <c r="G1147" s="121" t="s">
        <v>4887</v>
      </c>
      <c r="H1147" s="205">
        <v>2.75779953917927</v>
      </c>
      <c r="I1147" s="2">
        <v>-6.1074678045488797</v>
      </c>
      <c r="J1147" s="2">
        <v>2.27246809434549</v>
      </c>
      <c r="K1147" s="2">
        <v>1.9446688509904699</v>
      </c>
      <c r="L1147" s="2">
        <v>1.73835584593266</v>
      </c>
      <c r="M1147" s="2">
        <v>0.80645219676980795</v>
      </c>
      <c r="N1147" s="2">
        <v>0.78273604497904603</v>
      </c>
      <c r="O1147" s="2">
        <v>1.0728498023412301</v>
      </c>
      <c r="P1147" s="17">
        <v>1.5904727267293499</v>
      </c>
      <c r="Q1147" s="16">
        <v>-0.35906672367470299</v>
      </c>
      <c r="R1147" s="2">
        <v>1.49649229789765</v>
      </c>
      <c r="S1147" s="17">
        <v>1.14868619134987</v>
      </c>
      <c r="T1147" s="21">
        <v>4.9841722374715998</v>
      </c>
      <c r="U1147" s="3">
        <v>0.60643035040092297</v>
      </c>
      <c r="V1147" s="22">
        <v>0.40917356364341301</v>
      </c>
      <c r="W1147" s="26">
        <v>0.72137422390897099</v>
      </c>
      <c r="X1147" s="27" t="s">
        <v>17</v>
      </c>
      <c r="Y1147" s="26">
        <v>0.58599600898579096</v>
      </c>
      <c r="Z1147" s="5">
        <v>1.8555590215723501</v>
      </c>
      <c r="AA1147" s="4">
        <v>0.65299743431600599</v>
      </c>
      <c r="AB1147" s="5">
        <v>-1.5077529150245801</v>
      </c>
      <c r="AC1147" s="4">
        <v>0.462512020893251</v>
      </c>
      <c r="AD1147" s="216">
        <v>0.347806106547773</v>
      </c>
      <c r="AE1147" s="199">
        <v>0.75037344316097299</v>
      </c>
      <c r="AF1147" s="6">
        <v>-2.5828197104654902</v>
      </c>
      <c r="AG1147" s="6">
        <v>0.567896887583204</v>
      </c>
      <c r="AH1147" s="6">
        <v>0.44464982109875401</v>
      </c>
      <c r="AI1147" s="6">
        <v>0.36707956074452802</v>
      </c>
      <c r="AJ1147" s="6">
        <v>1.6699279722696501E-2</v>
      </c>
      <c r="AK1147" s="6">
        <v>7.7824008837003899E-3</v>
      </c>
      <c r="AL1147" s="6">
        <v>0.116860351081851</v>
      </c>
      <c r="AM1147" s="63">
        <v>0.31147796618978202</v>
      </c>
      <c r="AN1147" s="8">
        <v>0.75037344316097299</v>
      </c>
      <c r="AO1147" s="7" t="s">
        <v>4887</v>
      </c>
      <c r="AP1147" s="7">
        <v>0.567896887583204</v>
      </c>
      <c r="AQ1147" s="7">
        <v>0.44464982109875401</v>
      </c>
      <c r="AR1147" s="7">
        <v>0.36707956074452802</v>
      </c>
      <c r="AS1147" s="7">
        <v>1.6699279722696501E-2</v>
      </c>
      <c r="AT1147" s="7">
        <v>7.7824008837003899E-3</v>
      </c>
      <c r="AU1147" s="7">
        <v>0.116860351081851</v>
      </c>
      <c r="AV1147" s="9">
        <v>0.31147796618978202</v>
      </c>
    </row>
    <row r="1148" spans="1:48" s="33" customFormat="1" ht="25" customHeight="1" x14ac:dyDescent="0.2">
      <c r="A1148" s="13" t="s">
        <v>1284</v>
      </c>
      <c r="B1148" s="1" t="s">
        <v>1284</v>
      </c>
      <c r="C1148" s="203" t="s">
        <v>1285</v>
      </c>
      <c r="D1148" s="201" t="s">
        <v>4922</v>
      </c>
      <c r="E1148" s="74" t="s">
        <v>13254</v>
      </c>
      <c r="F1148" s="74" t="s">
        <v>9093</v>
      </c>
      <c r="G1148" s="121" t="s">
        <v>4887</v>
      </c>
      <c r="H1148" s="205">
        <v>0.243343565785437</v>
      </c>
      <c r="I1148" s="2">
        <v>-2.4549593920936199</v>
      </c>
      <c r="J1148" s="2">
        <v>0.31731970381112301</v>
      </c>
      <c r="K1148" s="2">
        <v>-0.473990119636859</v>
      </c>
      <c r="L1148" s="2">
        <v>-6.1262414122567304</v>
      </c>
      <c r="M1148" s="2">
        <v>-6.9049921275920498</v>
      </c>
      <c r="N1148" s="2">
        <v>-1.49499570045726</v>
      </c>
      <c r="O1148" s="2">
        <v>0.37203830987622799</v>
      </c>
      <c r="P1148" s="17">
        <v>2.5697488677909099</v>
      </c>
      <c r="Q1148" s="16">
        <v>-0.63143204083235305</v>
      </c>
      <c r="R1148" s="2">
        <v>-4.50174121982855</v>
      </c>
      <c r="S1148" s="17">
        <v>0.48226382573662702</v>
      </c>
      <c r="T1148" s="21">
        <v>1.57965411335765</v>
      </c>
      <c r="U1148" s="3">
        <v>3.5098001884694701</v>
      </c>
      <c r="V1148" s="22">
        <v>2.0346128254623199</v>
      </c>
      <c r="W1148" s="26">
        <v>0.11061860584541799</v>
      </c>
      <c r="X1148" s="27" t="s">
        <v>17</v>
      </c>
      <c r="Y1148" s="26">
        <v>0.18718779985155101</v>
      </c>
      <c r="Z1148" s="5">
        <v>-3.8703091789961901</v>
      </c>
      <c r="AA1148" s="4">
        <v>0.49795858520397601</v>
      </c>
      <c r="AB1148" s="5">
        <v>-1.11369586656898</v>
      </c>
      <c r="AC1148" s="4">
        <v>0.11738802369158299</v>
      </c>
      <c r="AD1148" s="216">
        <v>-4.9840050455651701</v>
      </c>
      <c r="AE1148" s="199">
        <v>0.57089791777063703</v>
      </c>
      <c r="AF1148" s="6">
        <v>-0.28794208172659902</v>
      </c>
      <c r="AG1148" s="6">
        <v>0.59444370463614404</v>
      </c>
      <c r="AH1148" s="6">
        <v>0.34257853642448599</v>
      </c>
      <c r="AI1148" s="6">
        <v>-1.4564705596516601</v>
      </c>
      <c r="AJ1148" s="6">
        <v>-1.7043383026025001</v>
      </c>
      <c r="AK1148" s="6">
        <v>1.7603748119869402E-2</v>
      </c>
      <c r="AL1148" s="6">
        <v>0.61186003198671801</v>
      </c>
      <c r="AM1148" s="63">
        <v>1.3113670050429</v>
      </c>
      <c r="AN1148" s="8">
        <v>0.57089791777063703</v>
      </c>
      <c r="AO1148" s="7">
        <v>-0.28794208172659902</v>
      </c>
      <c r="AP1148" s="7">
        <v>0.59444370463614404</v>
      </c>
      <c r="AQ1148" s="7">
        <v>0.34257853642448599</v>
      </c>
      <c r="AR1148" s="7" t="s">
        <v>4887</v>
      </c>
      <c r="AS1148" s="7" t="s">
        <v>4887</v>
      </c>
      <c r="AT1148" s="7">
        <v>1.7603748119869402E-2</v>
      </c>
      <c r="AU1148" s="7">
        <v>0.61186003198671801</v>
      </c>
      <c r="AV1148" s="9">
        <v>1.3113670050429</v>
      </c>
    </row>
    <row r="1149" spans="1:48" s="33" customFormat="1" ht="25" customHeight="1" x14ac:dyDescent="0.2">
      <c r="A1149" s="13" t="s">
        <v>1286</v>
      </c>
      <c r="B1149" s="1" t="s">
        <v>1286</v>
      </c>
      <c r="C1149" s="203" t="s">
        <v>1287</v>
      </c>
      <c r="D1149" s="201" t="s">
        <v>7709</v>
      </c>
      <c r="E1149" s="74" t="s">
        <v>12990</v>
      </c>
      <c r="F1149" s="74" t="s">
        <v>12414</v>
      </c>
      <c r="G1149" s="121" t="s">
        <v>4887</v>
      </c>
      <c r="H1149" s="205">
        <v>-3.7324476103706101</v>
      </c>
      <c r="I1149" s="2">
        <v>-4.5221451285768497</v>
      </c>
      <c r="J1149" s="2">
        <v>-3.8024141666161202</v>
      </c>
      <c r="K1149" s="2">
        <v>-2.32337606227627</v>
      </c>
      <c r="L1149" s="2">
        <v>-2.5479634025234801</v>
      </c>
      <c r="M1149" s="2">
        <v>-5.8706271734874704</v>
      </c>
      <c r="N1149" s="2">
        <v>-6.40422428642729</v>
      </c>
      <c r="O1149" s="2">
        <v>-2.7127041197215598</v>
      </c>
      <c r="P1149" s="17">
        <v>-5.0305279085604298</v>
      </c>
      <c r="Q1149" s="16">
        <v>-4.0190023018545196</v>
      </c>
      <c r="R1149" s="2">
        <v>-3.5806555460957399</v>
      </c>
      <c r="S1149" s="17">
        <v>-4.7158187715697597</v>
      </c>
      <c r="T1149" s="21">
        <v>0.43713654366777699</v>
      </c>
      <c r="U1149" s="3">
        <v>1.9863502735026799</v>
      </c>
      <c r="V1149" s="22">
        <v>1.8657737445836899</v>
      </c>
      <c r="W1149" s="26">
        <v>0.694783411139969</v>
      </c>
      <c r="X1149" s="27" t="s">
        <v>17</v>
      </c>
      <c r="Y1149" s="26">
        <v>0.7419571759418</v>
      </c>
      <c r="Z1149" s="5">
        <v>0.43834675575878101</v>
      </c>
      <c r="AA1149" s="4">
        <v>0.58754200692930403</v>
      </c>
      <c r="AB1149" s="5">
        <v>0.69681646971523503</v>
      </c>
      <c r="AC1149" s="4">
        <v>0.51068328291586096</v>
      </c>
      <c r="AD1149" s="216">
        <v>1.13516322547402</v>
      </c>
      <c r="AE1149" s="199">
        <v>0.254173143922724</v>
      </c>
      <c r="AF1149" s="6">
        <v>-0.28436679565695899</v>
      </c>
      <c r="AG1149" s="6">
        <v>0.20645894436610701</v>
      </c>
      <c r="AH1149" s="6">
        <v>1.2150996871615101</v>
      </c>
      <c r="AI1149" s="6">
        <v>1.06194072457313</v>
      </c>
      <c r="AJ1149" s="6">
        <v>-1.2039738885600899</v>
      </c>
      <c r="AK1149" s="6">
        <v>-1.56786430272175</v>
      </c>
      <c r="AL1149" s="6">
        <v>0.949594599834516</v>
      </c>
      <c r="AM1149" s="63">
        <v>-0.63106211291919201</v>
      </c>
      <c r="AN1149" s="8">
        <v>0.254173143922724</v>
      </c>
      <c r="AO1149" s="7" t="s">
        <v>4887</v>
      </c>
      <c r="AP1149" s="7">
        <v>0.20645894436610701</v>
      </c>
      <c r="AQ1149" s="7">
        <v>1.2150996871615101</v>
      </c>
      <c r="AR1149" s="7">
        <v>1.06194072457313</v>
      </c>
      <c r="AS1149" s="7" t="s">
        <v>4887</v>
      </c>
      <c r="AT1149" s="7" t="s">
        <v>4887</v>
      </c>
      <c r="AU1149" s="7">
        <v>0.949594599834516</v>
      </c>
      <c r="AV1149" s="9" t="s">
        <v>4887</v>
      </c>
    </row>
    <row r="1150" spans="1:48" s="33" customFormat="1" ht="25" customHeight="1" x14ac:dyDescent="0.2">
      <c r="A1150" s="13" t="s">
        <v>1288</v>
      </c>
      <c r="B1150" s="1" t="s">
        <v>1288</v>
      </c>
      <c r="C1150" s="203" t="s">
        <v>1289</v>
      </c>
      <c r="D1150" s="201" t="s">
        <v>7710</v>
      </c>
      <c r="E1150" s="74" t="s">
        <v>13281</v>
      </c>
      <c r="F1150" s="74" t="s">
        <v>13282</v>
      </c>
      <c r="G1150" s="121" t="s">
        <v>4887</v>
      </c>
      <c r="H1150" s="205">
        <v>2.56981508245044</v>
      </c>
      <c r="I1150" s="2">
        <v>-1.33536581564654</v>
      </c>
      <c r="J1150" s="2">
        <v>2.0154609078552701</v>
      </c>
      <c r="K1150" s="2">
        <v>2.7071442284364702</v>
      </c>
      <c r="L1150" s="2">
        <v>0.437084294631855</v>
      </c>
      <c r="M1150" s="2">
        <v>-4.2065662270216402</v>
      </c>
      <c r="N1150" s="2">
        <v>-1.63116462982136</v>
      </c>
      <c r="O1150" s="2">
        <v>0.50728434679329804</v>
      </c>
      <c r="P1150" s="17">
        <v>0.67866826819230397</v>
      </c>
      <c r="Q1150" s="16">
        <v>1.0833033915530601</v>
      </c>
      <c r="R1150" s="2">
        <v>-0.35411256798443802</v>
      </c>
      <c r="S1150" s="17">
        <v>-0.14840400494525399</v>
      </c>
      <c r="T1150" s="21">
        <v>2.1128884703444299</v>
      </c>
      <c r="U1150" s="3">
        <v>3.5241087415172201</v>
      </c>
      <c r="V1150" s="22">
        <v>1.28696441875476</v>
      </c>
      <c r="W1150" s="26">
        <v>0.75588668972166695</v>
      </c>
      <c r="X1150" s="27" t="s">
        <v>17</v>
      </c>
      <c r="Y1150" s="26">
        <v>0.58402865288303596</v>
      </c>
      <c r="Z1150" s="5">
        <v>-1.43741595953749</v>
      </c>
      <c r="AA1150" s="4">
        <v>0.44656080903759399</v>
      </c>
      <c r="AB1150" s="5">
        <v>1.2317073964983101</v>
      </c>
      <c r="AC1150" s="4">
        <v>0.93136153152078305</v>
      </c>
      <c r="AD1150" s="216">
        <v>-0.205708563039184</v>
      </c>
      <c r="AE1150" s="199">
        <v>1.0534293904421801</v>
      </c>
      <c r="AF1150" s="6">
        <v>-0.67782160475362996</v>
      </c>
      <c r="AG1150" s="6">
        <v>0.80767221772669895</v>
      </c>
      <c r="AH1150" s="6">
        <v>1.11431036544991</v>
      </c>
      <c r="AI1150" s="6">
        <v>0.10794379188900299</v>
      </c>
      <c r="AJ1150" s="6">
        <v>-1.9506867291380201</v>
      </c>
      <c r="AK1150" s="6">
        <v>-0.80895560463246996</v>
      </c>
      <c r="AL1150" s="6">
        <v>0.13906499045537901</v>
      </c>
      <c r="AM1150" s="63">
        <v>0.21504318256094199</v>
      </c>
      <c r="AN1150" s="8">
        <v>1.0534293904421801</v>
      </c>
      <c r="AO1150" s="7">
        <v>-0.67782160475362996</v>
      </c>
      <c r="AP1150" s="7">
        <v>0.80767221772669895</v>
      </c>
      <c r="AQ1150" s="7">
        <v>1.11431036544991</v>
      </c>
      <c r="AR1150" s="7">
        <v>0.10794379188900299</v>
      </c>
      <c r="AS1150" s="7" t="s">
        <v>4887</v>
      </c>
      <c r="AT1150" s="7">
        <v>-0.80895560463246996</v>
      </c>
      <c r="AU1150" s="7">
        <v>0.13906499045537901</v>
      </c>
      <c r="AV1150" s="9">
        <v>0.21504318256094199</v>
      </c>
    </row>
    <row r="1151" spans="1:48" s="33" customFormat="1" ht="25" customHeight="1" x14ac:dyDescent="0.2">
      <c r="A1151" s="13" t="s">
        <v>1290</v>
      </c>
      <c r="B1151" s="1" t="s">
        <v>1290</v>
      </c>
      <c r="C1151" s="203" t="s">
        <v>1291</v>
      </c>
      <c r="D1151" s="201" t="s">
        <v>5125</v>
      </c>
      <c r="E1151" s="74" t="s">
        <v>13136</v>
      </c>
      <c r="F1151" s="74" t="s">
        <v>10645</v>
      </c>
      <c r="G1151" s="121" t="s">
        <v>4887</v>
      </c>
      <c r="H1151" s="205">
        <v>-0.29451240031012899</v>
      </c>
      <c r="I1151" s="2">
        <v>-7.0984490793733297</v>
      </c>
      <c r="J1151" s="2">
        <v>0.50634039653626695</v>
      </c>
      <c r="K1151" s="2">
        <v>1.07205404678109</v>
      </c>
      <c r="L1151" s="2">
        <v>1.0664466799685099</v>
      </c>
      <c r="M1151" s="2">
        <v>2.23968374930151</v>
      </c>
      <c r="N1151" s="2">
        <v>-1.67936853968644</v>
      </c>
      <c r="O1151" s="2">
        <v>2.4583949813157999</v>
      </c>
      <c r="P1151" s="17">
        <v>1.9146311771337601</v>
      </c>
      <c r="Q1151" s="16">
        <v>-2.2955403610490599</v>
      </c>
      <c r="R1151" s="2">
        <v>1.4593948253503699</v>
      </c>
      <c r="S1151" s="17">
        <v>0.89788587292104205</v>
      </c>
      <c r="T1151" s="21">
        <v>4.1786708913206603</v>
      </c>
      <c r="U1151" s="3">
        <v>0.67575584664230703</v>
      </c>
      <c r="V1151" s="22">
        <v>2.2484661436550901</v>
      </c>
      <c r="W1151" s="26">
        <v>0.27612145091173002</v>
      </c>
      <c r="X1151" s="27" t="s">
        <v>17</v>
      </c>
      <c r="Y1151" s="26">
        <v>0.25821577853475403</v>
      </c>
      <c r="Z1151" s="5">
        <v>3.75493518639944</v>
      </c>
      <c r="AA1151" s="4">
        <v>0.32631149929848902</v>
      </c>
      <c r="AB1151" s="5">
        <v>-3.1934262339701101</v>
      </c>
      <c r="AC1151" s="4">
        <v>0.71339551928823897</v>
      </c>
      <c r="AD1151" s="216">
        <v>0.56150895242932897</v>
      </c>
      <c r="AE1151" s="199">
        <v>-0.106097262235037</v>
      </c>
      <c r="AF1151" s="6">
        <v>-2.3971039505348002</v>
      </c>
      <c r="AG1151" s="6">
        <v>0.163564141223422</v>
      </c>
      <c r="AH1151" s="6">
        <v>0.35405000514416302</v>
      </c>
      <c r="AI1151" s="6">
        <v>0.35216190484615401</v>
      </c>
      <c r="AJ1151" s="6">
        <v>0.74721172667565305</v>
      </c>
      <c r="AK1151" s="6">
        <v>-0.57240299482762103</v>
      </c>
      <c r="AL1151" s="6">
        <v>0.82085569471740405</v>
      </c>
      <c r="AM1151" s="63">
        <v>0.63776073499066299</v>
      </c>
      <c r="AN1151" s="8">
        <v>-0.106097262235037</v>
      </c>
      <c r="AO1151" s="7" t="s">
        <v>4887</v>
      </c>
      <c r="AP1151" s="7">
        <v>0.163564141223422</v>
      </c>
      <c r="AQ1151" s="7">
        <v>0.35405000514416302</v>
      </c>
      <c r="AR1151" s="7">
        <v>0.35216190484615401</v>
      </c>
      <c r="AS1151" s="7">
        <v>0.74721172667565305</v>
      </c>
      <c r="AT1151" s="7">
        <v>-0.57240299482762103</v>
      </c>
      <c r="AU1151" s="7">
        <v>0.82085569471740405</v>
      </c>
      <c r="AV1151" s="9">
        <v>0.63776073499066299</v>
      </c>
    </row>
    <row r="1152" spans="1:48" s="33" customFormat="1" ht="25" customHeight="1" x14ac:dyDescent="0.2">
      <c r="A1152" s="13" t="s">
        <v>1292</v>
      </c>
      <c r="B1152" s="1" t="s">
        <v>1293</v>
      </c>
      <c r="C1152" s="203" t="s">
        <v>1294</v>
      </c>
      <c r="D1152" s="201" t="s">
        <v>7711</v>
      </c>
      <c r="E1152" s="74" t="s">
        <v>12980</v>
      </c>
      <c r="F1152" s="74" t="s">
        <v>12926</v>
      </c>
      <c r="G1152" s="121" t="s">
        <v>4887</v>
      </c>
      <c r="H1152" s="205">
        <v>0.45105921007528199</v>
      </c>
      <c r="I1152" s="2">
        <v>0.47580204254985098</v>
      </c>
      <c r="J1152" s="2">
        <v>0.50993983148806499</v>
      </c>
      <c r="K1152" s="2">
        <v>-0.35985494421220199</v>
      </c>
      <c r="L1152" s="2">
        <v>-2.9709814187444001</v>
      </c>
      <c r="M1152" s="2">
        <v>-1.5438395528364599</v>
      </c>
      <c r="N1152" s="2">
        <v>-1.33712518089023</v>
      </c>
      <c r="O1152" s="2">
        <v>0.42134887179409802</v>
      </c>
      <c r="P1152" s="17">
        <v>-0.77789151007290502</v>
      </c>
      <c r="Q1152" s="16">
        <v>0.4789336947044</v>
      </c>
      <c r="R1152" s="2">
        <v>-1.62489197193102</v>
      </c>
      <c r="S1152" s="17">
        <v>-0.56455593972301099</v>
      </c>
      <c r="T1152" s="21">
        <v>2.9564967924922199E-2</v>
      </c>
      <c r="U1152" s="3">
        <v>1.3074488469846699</v>
      </c>
      <c r="V1152" s="22">
        <v>0.89843853305242605</v>
      </c>
      <c r="W1152" s="26">
        <v>8.0224366902294106E-2</v>
      </c>
      <c r="X1152" s="27" t="s">
        <v>17</v>
      </c>
      <c r="Y1152" s="26">
        <v>0.108160923399942</v>
      </c>
      <c r="Z1152" s="5">
        <v>-2.1038256666354198</v>
      </c>
      <c r="AA1152" s="4">
        <v>0.181793238705201</v>
      </c>
      <c r="AB1152" s="5">
        <v>1.0434896344274101</v>
      </c>
      <c r="AC1152" s="4">
        <v>0.319000839624279</v>
      </c>
      <c r="AD1152" s="216">
        <v>-1.06033603220801</v>
      </c>
      <c r="AE1152" s="199">
        <v>0.84538486474650698</v>
      </c>
      <c r="AF1152" s="6">
        <v>0.86586722765540403</v>
      </c>
      <c r="AG1152" s="6">
        <v>0.89412682900292495</v>
      </c>
      <c r="AH1152" s="6">
        <v>0.17410205938665599</v>
      </c>
      <c r="AI1152" s="6">
        <v>-1.9874144164398899</v>
      </c>
      <c r="AJ1152" s="6">
        <v>-0.80601218005281505</v>
      </c>
      <c r="AK1152" s="6">
        <v>-0.63489196618727295</v>
      </c>
      <c r="AL1152" s="6">
        <v>0.82079035110516196</v>
      </c>
      <c r="AM1152" s="63">
        <v>-0.17195276921667499</v>
      </c>
      <c r="AN1152" s="8">
        <v>0.84538486474650698</v>
      </c>
      <c r="AO1152" s="7">
        <v>0.86586722765540403</v>
      </c>
      <c r="AP1152" s="7">
        <v>0.89412682900292495</v>
      </c>
      <c r="AQ1152" s="7">
        <v>0.17410205938665599</v>
      </c>
      <c r="AR1152" s="7">
        <v>-1.9874144164398899</v>
      </c>
      <c r="AS1152" s="7">
        <v>-0.80601218005281505</v>
      </c>
      <c r="AT1152" s="7">
        <v>-0.63489196618727295</v>
      </c>
      <c r="AU1152" s="7">
        <v>0.82079035110516196</v>
      </c>
      <c r="AV1152" s="9">
        <v>-0.17195276921667499</v>
      </c>
    </row>
    <row r="1153" spans="1:48" s="33" customFormat="1" ht="25" customHeight="1" x14ac:dyDescent="0.2">
      <c r="A1153" s="13" t="s">
        <v>1295</v>
      </c>
      <c r="B1153" s="1" t="s">
        <v>1295</v>
      </c>
      <c r="C1153" s="203" t="s">
        <v>1296</v>
      </c>
      <c r="D1153" s="201" t="s">
        <v>5208</v>
      </c>
      <c r="E1153" s="74" t="s">
        <v>12960</v>
      </c>
      <c r="F1153" s="74" t="s">
        <v>12829</v>
      </c>
      <c r="G1153" s="121" t="s">
        <v>4887</v>
      </c>
      <c r="H1153" s="205">
        <v>-4.2616782573563503</v>
      </c>
      <c r="I1153" s="2">
        <v>0.69682364812462805</v>
      </c>
      <c r="J1153" s="2">
        <v>-1.1082071340027</v>
      </c>
      <c r="K1153" s="2">
        <v>1.02657570443626</v>
      </c>
      <c r="L1153" s="2">
        <v>-0.51010926574788595</v>
      </c>
      <c r="M1153" s="2">
        <v>-7.5569785725877603</v>
      </c>
      <c r="N1153" s="2">
        <v>-7.2750443553748401</v>
      </c>
      <c r="O1153" s="2">
        <v>-5.9600438307591803</v>
      </c>
      <c r="P1153" s="17">
        <v>-7.3787276452036901</v>
      </c>
      <c r="Q1153" s="16">
        <v>-1.55768724774481</v>
      </c>
      <c r="R1153" s="2">
        <v>-2.3468373779664602</v>
      </c>
      <c r="S1153" s="17">
        <v>-6.8712719437792398</v>
      </c>
      <c r="T1153" s="21">
        <v>2.5096233912983501</v>
      </c>
      <c r="U1153" s="3">
        <v>4.5770655037168604</v>
      </c>
      <c r="V1153" s="22">
        <v>0.79084768547173601</v>
      </c>
      <c r="W1153" s="26">
        <v>0.149336540504836</v>
      </c>
      <c r="X1153" s="27" t="s">
        <v>17</v>
      </c>
      <c r="Y1153" s="26">
        <v>0.80986182866411305</v>
      </c>
      <c r="Z1153" s="5">
        <v>-0.78915013022165403</v>
      </c>
      <c r="AA1153" s="4">
        <v>5.5989993387230701E-2</v>
      </c>
      <c r="AB1153" s="5">
        <v>5.3135846960344297</v>
      </c>
      <c r="AC1153" s="4">
        <v>0.22658350476471201</v>
      </c>
      <c r="AD1153" s="216">
        <v>4.52443456581278</v>
      </c>
      <c r="AE1153" s="199">
        <v>-0.184802540089576</v>
      </c>
      <c r="AF1153" s="6">
        <v>1.1833932457499099</v>
      </c>
      <c r="AG1153" s="6">
        <v>0.68533242889566903</v>
      </c>
      <c r="AH1153" s="6">
        <v>1.2743814882508899</v>
      </c>
      <c r="AI1153" s="6">
        <v>0.85036513402809599</v>
      </c>
      <c r="AJ1153" s="6">
        <v>-1.0940723337325799</v>
      </c>
      <c r="AK1153" s="6">
        <v>-1.0162784324237399</v>
      </c>
      <c r="AL1153" s="6">
        <v>-0.65343130430888097</v>
      </c>
      <c r="AM1153" s="63">
        <v>-1.04488768636978</v>
      </c>
      <c r="AN1153" s="8" t="s">
        <v>4887</v>
      </c>
      <c r="AO1153" s="7">
        <v>1.1833932457499099</v>
      </c>
      <c r="AP1153" s="7">
        <v>0.68533242889566903</v>
      </c>
      <c r="AQ1153" s="7">
        <v>1.2743814882508899</v>
      </c>
      <c r="AR1153" s="7">
        <v>0.85036513402809599</v>
      </c>
      <c r="AS1153" s="7" t="s">
        <v>4887</v>
      </c>
      <c r="AT1153" s="7" t="s">
        <v>4887</v>
      </c>
      <c r="AU1153" s="7" t="s">
        <v>4887</v>
      </c>
      <c r="AV1153" s="9" t="s">
        <v>4887</v>
      </c>
    </row>
    <row r="1154" spans="1:48" s="33" customFormat="1" ht="25" customHeight="1" x14ac:dyDescent="0.2">
      <c r="A1154" s="13" t="s">
        <v>1297</v>
      </c>
      <c r="B1154" s="1" t="s">
        <v>1297</v>
      </c>
      <c r="C1154" s="203" t="s">
        <v>1298</v>
      </c>
      <c r="D1154" s="201" t="s">
        <v>4908</v>
      </c>
      <c r="E1154" s="74" t="s">
        <v>12428</v>
      </c>
      <c r="F1154" s="74" t="s">
        <v>11947</v>
      </c>
      <c r="G1154" s="121" t="s">
        <v>4887</v>
      </c>
      <c r="H1154" s="205">
        <v>4.0912674223192003</v>
      </c>
      <c r="I1154" s="2">
        <v>1.66283742259722</v>
      </c>
      <c r="J1154" s="2">
        <v>3.16692822234937</v>
      </c>
      <c r="K1154" s="2">
        <v>2.2409259511628301</v>
      </c>
      <c r="L1154" s="2">
        <v>-0.93522698035943497</v>
      </c>
      <c r="M1154" s="2">
        <v>-2.0902919712722698</v>
      </c>
      <c r="N1154" s="2">
        <v>1.20190359702092</v>
      </c>
      <c r="O1154" s="2">
        <v>3.48463723274216</v>
      </c>
      <c r="P1154" s="17">
        <v>3.3847646442225399</v>
      </c>
      <c r="Q1154" s="16">
        <v>2.9736776890885999</v>
      </c>
      <c r="R1154" s="2">
        <v>-0.26153100015629399</v>
      </c>
      <c r="S1154" s="17">
        <v>2.6904351579952102</v>
      </c>
      <c r="T1154" s="21">
        <v>1.2256946570584399</v>
      </c>
      <c r="U1154" s="3">
        <v>2.2428245313024702</v>
      </c>
      <c r="V1154" s="22">
        <v>1.29007297836084</v>
      </c>
      <c r="W1154" s="26">
        <v>9.7204506365399804E-2</v>
      </c>
      <c r="X1154" s="27" t="s">
        <v>17</v>
      </c>
      <c r="Y1154" s="26">
        <v>0.113190214430731</v>
      </c>
      <c r="Z1154" s="5">
        <v>-3.2352086892448901</v>
      </c>
      <c r="AA1154" s="4">
        <v>0.79647628360872302</v>
      </c>
      <c r="AB1154" s="5">
        <v>0.28324253109338898</v>
      </c>
      <c r="AC1154" s="4">
        <v>0.13703718360247</v>
      </c>
      <c r="AD1154" s="216">
        <v>-2.9519661581515</v>
      </c>
      <c r="AE1154" s="199">
        <v>1.08492436822205</v>
      </c>
      <c r="AF1154" s="6">
        <v>-6.5379095572948506E-2</v>
      </c>
      <c r="AG1154" s="6">
        <v>0.64708157120153897</v>
      </c>
      <c r="AH1154" s="6">
        <v>0.20845100735993499</v>
      </c>
      <c r="AI1154" s="6">
        <v>-1.2960353147045101</v>
      </c>
      <c r="AJ1154" s="6">
        <v>-1.8431687548726401</v>
      </c>
      <c r="AK1154" s="6">
        <v>-0.28371513004847199</v>
      </c>
      <c r="AL1154" s="6">
        <v>0.79757459557347699</v>
      </c>
      <c r="AM1154" s="63">
        <v>0.75026675284157096</v>
      </c>
      <c r="AN1154" s="8">
        <v>1.08492436822205</v>
      </c>
      <c r="AO1154" s="7">
        <v>-6.5379095572948506E-2</v>
      </c>
      <c r="AP1154" s="7">
        <v>0.64708157120153897</v>
      </c>
      <c r="AQ1154" s="7">
        <v>0.20845100735993499</v>
      </c>
      <c r="AR1154" s="7">
        <v>-1.2960353147045101</v>
      </c>
      <c r="AS1154" s="7">
        <v>-1.8431687548726401</v>
      </c>
      <c r="AT1154" s="7">
        <v>-0.28371513004847199</v>
      </c>
      <c r="AU1154" s="7">
        <v>0.79757459557347699</v>
      </c>
      <c r="AV1154" s="9">
        <v>0.75026675284157096</v>
      </c>
    </row>
    <row r="1155" spans="1:48" s="33" customFormat="1" ht="25" customHeight="1" x14ac:dyDescent="0.2">
      <c r="A1155" s="13" t="s">
        <v>1299</v>
      </c>
      <c r="B1155" s="1" t="s">
        <v>1300</v>
      </c>
      <c r="C1155" s="203" t="s">
        <v>1301</v>
      </c>
      <c r="D1155" s="201" t="s">
        <v>7712</v>
      </c>
      <c r="E1155" s="74" t="s">
        <v>13422</v>
      </c>
      <c r="F1155" s="74" t="s">
        <v>12672</v>
      </c>
      <c r="G1155" s="121" t="s">
        <v>4887</v>
      </c>
      <c r="H1155" s="205">
        <v>-0.36565720285300102</v>
      </c>
      <c r="I1155" s="2">
        <v>-1.20619256978057</v>
      </c>
      <c r="J1155" s="2">
        <v>-0.90050577784304398</v>
      </c>
      <c r="K1155" s="2">
        <v>-1.30200478097412</v>
      </c>
      <c r="L1155" s="2">
        <v>-2.8298746739298202</v>
      </c>
      <c r="M1155" s="2">
        <v>-2.1007186698528799</v>
      </c>
      <c r="N1155" s="2">
        <v>-2.5234216228979198</v>
      </c>
      <c r="O1155" s="2">
        <v>-0.68383301597044999</v>
      </c>
      <c r="P1155" s="17">
        <v>-0.99656913573310002</v>
      </c>
      <c r="Q1155" s="16">
        <v>-0.82411851682553805</v>
      </c>
      <c r="R1155" s="2">
        <v>-2.0775327082522699</v>
      </c>
      <c r="S1155" s="17">
        <v>-1.4012745915338201</v>
      </c>
      <c r="T1155" s="21">
        <v>0.42544234156737698</v>
      </c>
      <c r="U1155" s="3">
        <v>0.76419879224036003</v>
      </c>
      <c r="V1155" s="22">
        <v>0.98430759427655301</v>
      </c>
      <c r="W1155" s="26">
        <v>0.21052595443283401</v>
      </c>
      <c r="X1155" s="27" t="s">
        <v>17</v>
      </c>
      <c r="Y1155" s="26">
        <v>8.5558811380992097E-2</v>
      </c>
      <c r="Z1155" s="5">
        <v>-1.2534141914267301</v>
      </c>
      <c r="AA1155" s="4">
        <v>0.42628110077602099</v>
      </c>
      <c r="AB1155" s="5">
        <v>0.577156074708287</v>
      </c>
      <c r="AC1155" s="4">
        <v>0.403491780856714</v>
      </c>
      <c r="AD1155" s="216">
        <v>-0.67625811671844804</v>
      </c>
      <c r="AE1155" s="199">
        <v>1.25191933368766</v>
      </c>
      <c r="AF1155" s="6">
        <v>0.26723670110815001</v>
      </c>
      <c r="AG1155" s="6">
        <v>0.62534712319555896</v>
      </c>
      <c r="AH1155" s="6">
        <v>0.15499321432164001</v>
      </c>
      <c r="AI1155" s="6">
        <v>-1.6348980949922201</v>
      </c>
      <c r="AJ1155" s="6">
        <v>-0.78069578310126697</v>
      </c>
      <c r="AK1155" s="6">
        <v>-1.27589000452348</v>
      </c>
      <c r="AL1155" s="6">
        <v>0.87917809089041898</v>
      </c>
      <c r="AM1155" s="63">
        <v>0.51280941941353697</v>
      </c>
      <c r="AN1155" s="8">
        <v>1.25191933368766</v>
      </c>
      <c r="AO1155" s="7">
        <v>0.26723670110815001</v>
      </c>
      <c r="AP1155" s="7">
        <v>0.62534712319555896</v>
      </c>
      <c r="AQ1155" s="7">
        <v>0.15499321432164001</v>
      </c>
      <c r="AR1155" s="7">
        <v>-1.6348980949922201</v>
      </c>
      <c r="AS1155" s="7">
        <v>-0.78069578310126697</v>
      </c>
      <c r="AT1155" s="7">
        <v>-1.27589000452348</v>
      </c>
      <c r="AU1155" s="7">
        <v>0.87917809089041898</v>
      </c>
      <c r="AV1155" s="9">
        <v>0.51280941941353697</v>
      </c>
    </row>
    <row r="1156" spans="1:48" s="33" customFormat="1" ht="25" customHeight="1" x14ac:dyDescent="0.2">
      <c r="A1156" s="13" t="s">
        <v>1304</v>
      </c>
      <c r="B1156" s="1" t="s">
        <v>1305</v>
      </c>
      <c r="C1156" s="203" t="s">
        <v>1306</v>
      </c>
      <c r="D1156" s="201" t="s">
        <v>7713</v>
      </c>
      <c r="E1156" s="74" t="s">
        <v>13209</v>
      </c>
      <c r="F1156" s="74" t="s">
        <v>12917</v>
      </c>
      <c r="G1156" s="121" t="s">
        <v>4887</v>
      </c>
      <c r="H1156" s="205">
        <v>-5.5706844259443402</v>
      </c>
      <c r="I1156" s="2">
        <v>-1.76782420015641</v>
      </c>
      <c r="J1156" s="2">
        <v>-1.7359296961961701</v>
      </c>
      <c r="K1156" s="2">
        <v>-2.03667355001775</v>
      </c>
      <c r="L1156" s="2">
        <v>-4.8486725919658804</v>
      </c>
      <c r="M1156" s="2">
        <v>-6.3614444033766002</v>
      </c>
      <c r="N1156" s="2">
        <v>-1.8714684724955</v>
      </c>
      <c r="O1156" s="2">
        <v>0.192210618230263</v>
      </c>
      <c r="P1156" s="17">
        <v>0.32694311989418201</v>
      </c>
      <c r="Q1156" s="16">
        <v>-3.0248127740989701</v>
      </c>
      <c r="R1156" s="2">
        <v>-4.4155968484534096</v>
      </c>
      <c r="S1156" s="17">
        <v>-0.45077157812368501</v>
      </c>
      <c r="T1156" s="21">
        <v>2.2048471977890198</v>
      </c>
      <c r="U1156" s="3">
        <v>2.19467006249908</v>
      </c>
      <c r="V1156" s="22">
        <v>1.2322024837701999</v>
      </c>
      <c r="W1156" s="26">
        <v>0.110440908026576</v>
      </c>
      <c r="X1156" s="27" t="s">
        <v>17</v>
      </c>
      <c r="Y1156" s="26">
        <v>0.481956434639221</v>
      </c>
      <c r="Z1156" s="5">
        <v>-1.39078407435444</v>
      </c>
      <c r="AA1156" s="4">
        <v>0.17166735665709901</v>
      </c>
      <c r="AB1156" s="5">
        <v>-2.57404119597529</v>
      </c>
      <c r="AC1156" s="4">
        <v>6.8334199615079694E-2</v>
      </c>
      <c r="AD1156" s="216">
        <v>-3.9648252703297202</v>
      </c>
      <c r="AE1156" s="199">
        <v>-1.2173224094480599</v>
      </c>
      <c r="AF1156" s="6">
        <v>0.357116126455441</v>
      </c>
      <c r="AG1156" s="6">
        <v>0.37032090736692502</v>
      </c>
      <c r="AH1156" s="6">
        <v>0.245808649545323</v>
      </c>
      <c r="AI1156" s="6">
        <v>-0.91839918132480303</v>
      </c>
      <c r="AJ1156" s="6">
        <v>-1.5447083524487799</v>
      </c>
      <c r="AK1156" s="6">
        <v>0.31420591500728501</v>
      </c>
      <c r="AL1156" s="6">
        <v>1.16859858086019</v>
      </c>
      <c r="AM1156" s="63">
        <v>1.22437976398648</v>
      </c>
      <c r="AN1156" s="8" t="s">
        <v>4887</v>
      </c>
      <c r="AO1156" s="7">
        <v>0.357116126455441</v>
      </c>
      <c r="AP1156" s="7">
        <v>0.37032090736692502</v>
      </c>
      <c r="AQ1156" s="7">
        <v>0.245808649545323</v>
      </c>
      <c r="AR1156" s="7" t="s">
        <v>4887</v>
      </c>
      <c r="AS1156" s="7" t="s">
        <v>4887</v>
      </c>
      <c r="AT1156" s="7">
        <v>0.31420591500728501</v>
      </c>
      <c r="AU1156" s="7">
        <v>1.16859858086019</v>
      </c>
      <c r="AV1156" s="9">
        <v>1.22437976398648</v>
      </c>
    </row>
    <row r="1157" spans="1:48" s="33" customFormat="1" ht="25" customHeight="1" x14ac:dyDescent="0.2">
      <c r="A1157" s="13" t="s">
        <v>1310</v>
      </c>
      <c r="B1157" s="1" t="s">
        <v>1310</v>
      </c>
      <c r="C1157" s="203" t="s">
        <v>1311</v>
      </c>
      <c r="D1157" s="201" t="s">
        <v>7714</v>
      </c>
      <c r="E1157" s="74" t="s">
        <v>12754</v>
      </c>
      <c r="F1157" s="74" t="s">
        <v>8340</v>
      </c>
      <c r="G1157" s="121" t="s">
        <v>4887</v>
      </c>
      <c r="H1157" s="205">
        <v>2.5156395539191599E-2</v>
      </c>
      <c r="I1157" s="2">
        <v>-2.5946167968832698</v>
      </c>
      <c r="J1157" s="2">
        <v>-1.3144346321957201</v>
      </c>
      <c r="K1157" s="2">
        <v>-2.15841643402094</v>
      </c>
      <c r="L1157" s="2">
        <v>-4.0746531451677104</v>
      </c>
      <c r="M1157" s="2">
        <v>-2.0064184895000698</v>
      </c>
      <c r="N1157" s="2">
        <v>-6.4216832448556804</v>
      </c>
      <c r="O1157" s="2">
        <v>7.6611721137425107E-2</v>
      </c>
      <c r="P1157" s="17">
        <v>-0.34076412529524402</v>
      </c>
      <c r="Q1157" s="16">
        <v>-1.2946316778466</v>
      </c>
      <c r="R1157" s="2">
        <v>-2.7464960228962401</v>
      </c>
      <c r="S1157" s="17">
        <v>-2.2286118830045001</v>
      </c>
      <c r="T1157" s="21">
        <v>1.3099988598027701</v>
      </c>
      <c r="U1157" s="3">
        <v>1.15272583464802</v>
      </c>
      <c r="V1157" s="22">
        <v>3.63729793026069</v>
      </c>
      <c r="W1157" s="26">
        <v>0.75172595579101797</v>
      </c>
      <c r="X1157" s="27" t="s">
        <v>17</v>
      </c>
      <c r="Y1157" s="26">
        <v>0.22409481940381501</v>
      </c>
      <c r="Z1157" s="5">
        <v>-1.45186434504964</v>
      </c>
      <c r="AA1157" s="4">
        <v>0.708782018451521</v>
      </c>
      <c r="AB1157" s="5">
        <v>0.93398020515789903</v>
      </c>
      <c r="AC1157" s="4">
        <v>0.83273344168488495</v>
      </c>
      <c r="AD1157" s="216">
        <v>-0.51788413989174098</v>
      </c>
      <c r="AE1157" s="199">
        <v>0.99986173842678405</v>
      </c>
      <c r="AF1157" s="6">
        <v>-0.2385897010404</v>
      </c>
      <c r="AG1157" s="6">
        <v>0.36659377408764299</v>
      </c>
      <c r="AH1157" s="6">
        <v>-3.2383694793182503E-2</v>
      </c>
      <c r="AI1157" s="6">
        <v>-0.93825070654206799</v>
      </c>
      <c r="AJ1157" s="6">
        <v>3.9470645014709302E-2</v>
      </c>
      <c r="AK1157" s="6">
        <v>-2.0477676730637402</v>
      </c>
      <c r="AL1157" s="6">
        <v>1.02418633348704</v>
      </c>
      <c r="AM1157" s="63">
        <v>0.82687928442322001</v>
      </c>
      <c r="AN1157" s="8">
        <v>0.99986173842678405</v>
      </c>
      <c r="AO1157" s="7">
        <v>-0.2385897010404</v>
      </c>
      <c r="AP1157" s="7">
        <v>0.36659377408764299</v>
      </c>
      <c r="AQ1157" s="7">
        <v>-3.2383694793182503E-2</v>
      </c>
      <c r="AR1157" s="7" t="s">
        <v>4887</v>
      </c>
      <c r="AS1157" s="7">
        <v>3.9470645014709302E-2</v>
      </c>
      <c r="AT1157" s="7" t="s">
        <v>4887</v>
      </c>
      <c r="AU1157" s="7">
        <v>1.02418633348704</v>
      </c>
      <c r="AV1157" s="9">
        <v>0.82687928442322001</v>
      </c>
    </row>
    <row r="1158" spans="1:48" s="33" customFormat="1" ht="25" customHeight="1" x14ac:dyDescent="0.2">
      <c r="A1158" s="13" t="s">
        <v>1312</v>
      </c>
      <c r="B1158" s="1" t="s">
        <v>1312</v>
      </c>
      <c r="C1158" s="203" t="s">
        <v>1313</v>
      </c>
      <c r="D1158" s="201" t="s">
        <v>7715</v>
      </c>
      <c r="E1158" s="74" t="s">
        <v>13321</v>
      </c>
      <c r="F1158" s="74" t="s">
        <v>12766</v>
      </c>
      <c r="G1158" s="121" t="s">
        <v>4887</v>
      </c>
      <c r="H1158" s="205">
        <v>-5.3863851246573704</v>
      </c>
      <c r="I1158" s="2">
        <v>-5.6576526170442598</v>
      </c>
      <c r="J1158" s="2">
        <v>-6.6902008135628996</v>
      </c>
      <c r="K1158" s="2">
        <v>-5.8531533277333798</v>
      </c>
      <c r="L1158" s="2">
        <v>-4.98286754978621</v>
      </c>
      <c r="M1158" s="2">
        <v>-6.3407720345714402</v>
      </c>
      <c r="N1158" s="2">
        <v>-6.9174597151652799</v>
      </c>
      <c r="O1158" s="2">
        <v>-2.5890274258833301</v>
      </c>
      <c r="P1158" s="17">
        <v>-4.9530228320302099</v>
      </c>
      <c r="Q1158" s="16">
        <v>-5.9114128517548403</v>
      </c>
      <c r="R1158" s="2">
        <v>-5.7255976373636797</v>
      </c>
      <c r="S1158" s="17">
        <v>-4.8198366576929397</v>
      </c>
      <c r="T1158" s="21">
        <v>0.68795314535172103</v>
      </c>
      <c r="U1158" s="3">
        <v>0.68788006807816704</v>
      </c>
      <c r="V1158" s="22">
        <v>2.1672875763268298</v>
      </c>
      <c r="W1158" s="26">
        <v>0.60660984439254195</v>
      </c>
      <c r="X1158" s="27" t="s">
        <v>17</v>
      </c>
      <c r="Y1158" s="26">
        <v>0.75738457508892099</v>
      </c>
      <c r="Z1158" s="5">
        <v>0.185815214391165</v>
      </c>
      <c r="AA1158" s="4">
        <v>0.48028865313368402</v>
      </c>
      <c r="AB1158" s="5">
        <v>-1.0915761940619</v>
      </c>
      <c r="AC1158" s="4">
        <v>0.55095205631864197</v>
      </c>
      <c r="AD1158" s="216">
        <v>-0.90576097967073599</v>
      </c>
      <c r="AE1158" s="199">
        <v>7.6862753046764196E-2</v>
      </c>
      <c r="AF1158" s="6">
        <v>-0.133257594701646</v>
      </c>
      <c r="AG1158" s="6">
        <v>-0.93305628864191603</v>
      </c>
      <c r="AH1158" s="6">
        <v>-0.28468995747245102</v>
      </c>
      <c r="AI1158" s="6">
        <v>0.38942233181705999</v>
      </c>
      <c r="AJ1158" s="6">
        <v>-0.66239320288496095</v>
      </c>
      <c r="AK1158" s="6">
        <v>-1.10908814197401</v>
      </c>
      <c r="AL1158" s="6">
        <v>2.2436604303916599</v>
      </c>
      <c r="AM1158" s="63">
        <v>0.41253967041950501</v>
      </c>
      <c r="AN1158" s="8" t="s">
        <v>4887</v>
      </c>
      <c r="AO1158" s="7" t="s">
        <v>4887</v>
      </c>
      <c r="AP1158" s="7" t="s">
        <v>4887</v>
      </c>
      <c r="AQ1158" s="7" t="s">
        <v>4887</v>
      </c>
      <c r="AR1158" s="7" t="s">
        <v>4887</v>
      </c>
      <c r="AS1158" s="7" t="s">
        <v>4887</v>
      </c>
      <c r="AT1158" s="7" t="s">
        <v>4887</v>
      </c>
      <c r="AU1158" s="7">
        <v>2.2436604303916599</v>
      </c>
      <c r="AV1158" s="9">
        <v>0.41253967041950501</v>
      </c>
    </row>
    <row r="1159" spans="1:48" s="33" customFormat="1" ht="25" customHeight="1" x14ac:dyDescent="0.2">
      <c r="A1159" s="13" t="s">
        <v>1316</v>
      </c>
      <c r="B1159" s="1" t="s">
        <v>1316</v>
      </c>
      <c r="C1159" s="203" t="s">
        <v>1317</v>
      </c>
      <c r="D1159" s="201" t="s">
        <v>7716</v>
      </c>
      <c r="E1159" s="74" t="s">
        <v>12940</v>
      </c>
      <c r="F1159" s="74" t="s">
        <v>12941</v>
      </c>
      <c r="G1159" s="121" t="s">
        <v>4887</v>
      </c>
      <c r="H1159" s="205">
        <v>-1.0789561698393699</v>
      </c>
      <c r="I1159" s="2">
        <v>-2.4331862165164599</v>
      </c>
      <c r="J1159" s="2">
        <v>-3.57189259998272</v>
      </c>
      <c r="K1159" s="2">
        <v>-2.7903119337843001</v>
      </c>
      <c r="L1159" s="2">
        <v>-6.4312768369480899</v>
      </c>
      <c r="M1159" s="2">
        <v>-4.9230386917748898</v>
      </c>
      <c r="N1159" s="2">
        <v>-2.74833596654054</v>
      </c>
      <c r="O1159" s="2">
        <v>-2.5653013560080602</v>
      </c>
      <c r="P1159" s="17">
        <v>-1.8778373689227399</v>
      </c>
      <c r="Q1159" s="16">
        <v>-2.36134499544618</v>
      </c>
      <c r="R1159" s="2">
        <v>-4.7148758208357604</v>
      </c>
      <c r="S1159" s="17">
        <v>-2.39715823049045</v>
      </c>
      <c r="T1159" s="21">
        <v>1.2480199846026601</v>
      </c>
      <c r="U1159" s="3">
        <v>1.82938656170473</v>
      </c>
      <c r="V1159" s="22">
        <v>0.45896191030167699</v>
      </c>
      <c r="W1159" s="26">
        <v>0.113280988008615</v>
      </c>
      <c r="X1159" s="27" t="s">
        <v>17</v>
      </c>
      <c r="Y1159" s="26">
        <v>0.148937224015324</v>
      </c>
      <c r="Z1159" s="5">
        <v>-2.3535308253895799</v>
      </c>
      <c r="AA1159" s="4">
        <v>0.96622227558322604</v>
      </c>
      <c r="AB1159" s="5">
        <v>3.5813235044267699E-2</v>
      </c>
      <c r="AC1159" s="4">
        <v>0.15273396665342601</v>
      </c>
      <c r="AD1159" s="216">
        <v>-2.31771759034531</v>
      </c>
      <c r="AE1159" s="199">
        <v>1.2787723528472199</v>
      </c>
      <c r="AF1159" s="6">
        <v>0.44573346062973601</v>
      </c>
      <c r="AG1159" s="6">
        <v>-0.254728552136332</v>
      </c>
      <c r="AH1159" s="6">
        <v>0.22605172145612801</v>
      </c>
      <c r="AI1159" s="6">
        <v>-2.0136455714644002</v>
      </c>
      <c r="AJ1159" s="6">
        <v>-1.0858703853074001</v>
      </c>
      <c r="AK1159" s="6">
        <v>0.25187275041520002</v>
      </c>
      <c r="AL1159" s="6">
        <v>0.36446436627069601</v>
      </c>
      <c r="AM1159" s="63">
        <v>0.78734985728914197</v>
      </c>
      <c r="AN1159" s="8">
        <v>1.2787723528472199</v>
      </c>
      <c r="AO1159" s="7" t="s">
        <v>4887</v>
      </c>
      <c r="AP1159" s="7" t="s">
        <v>4887</v>
      </c>
      <c r="AQ1159" s="7">
        <v>0.22605172145612801</v>
      </c>
      <c r="AR1159" s="7" t="s">
        <v>4887</v>
      </c>
      <c r="AS1159" s="7" t="s">
        <v>4887</v>
      </c>
      <c r="AT1159" s="7">
        <v>0.25187275041520002</v>
      </c>
      <c r="AU1159" s="7">
        <v>0.36446436627069601</v>
      </c>
      <c r="AV1159" s="9">
        <v>0.78734985728914197</v>
      </c>
    </row>
    <row r="1160" spans="1:48" s="33" customFormat="1" ht="25" customHeight="1" x14ac:dyDescent="0.2">
      <c r="A1160" s="13" t="s">
        <v>1318</v>
      </c>
      <c r="B1160" s="1" t="s">
        <v>1318</v>
      </c>
      <c r="C1160" s="203" t="s">
        <v>1319</v>
      </c>
      <c r="D1160" s="201" t="s">
        <v>1318</v>
      </c>
      <c r="E1160" s="74" t="s">
        <v>12465</v>
      </c>
      <c r="F1160" s="74" t="s">
        <v>9514</v>
      </c>
      <c r="G1160" s="121" t="s">
        <v>4887</v>
      </c>
      <c r="H1160" s="205">
        <v>-6.2077937081293602</v>
      </c>
      <c r="I1160" s="2">
        <v>6.2278975763625503E-2</v>
      </c>
      <c r="J1160" s="2">
        <v>-1.06524617212719</v>
      </c>
      <c r="K1160" s="2">
        <v>-3.1673117811278599</v>
      </c>
      <c r="L1160" s="2">
        <v>-5.6518833655516501</v>
      </c>
      <c r="M1160" s="2">
        <v>-5.9653125166761001</v>
      </c>
      <c r="N1160" s="2">
        <v>-7.3757156001532103</v>
      </c>
      <c r="O1160" s="2">
        <v>-4.8430154766350304</v>
      </c>
      <c r="P1160" s="17">
        <v>-8.91822920944721</v>
      </c>
      <c r="Q1160" s="16">
        <v>-2.4035869681643098</v>
      </c>
      <c r="R1160" s="2">
        <v>-4.9281692211185399</v>
      </c>
      <c r="S1160" s="17">
        <v>-7.0456534287451502</v>
      </c>
      <c r="T1160" s="21">
        <v>3.34242725127686</v>
      </c>
      <c r="U1160" s="3">
        <v>1.5329786858177501</v>
      </c>
      <c r="V1160" s="22">
        <v>2.0575586309437699</v>
      </c>
      <c r="W1160" s="26">
        <v>0.142938336008512</v>
      </c>
      <c r="X1160" s="27" t="s">
        <v>17</v>
      </c>
      <c r="Y1160" s="26">
        <v>0.32522142073061999</v>
      </c>
      <c r="Z1160" s="5">
        <v>-2.5245822529542301</v>
      </c>
      <c r="AA1160" s="4">
        <v>0.123985735714518</v>
      </c>
      <c r="AB1160" s="5">
        <v>4.6420664605808497</v>
      </c>
      <c r="AC1160" s="4">
        <v>0.23164631890902401</v>
      </c>
      <c r="AD1160" s="216">
        <v>2.11748420762662</v>
      </c>
      <c r="AE1160" s="199">
        <v>-0.48574926094561099</v>
      </c>
      <c r="AF1160" s="6">
        <v>1.6661845198492899</v>
      </c>
      <c r="AG1160" s="6">
        <v>1.2792098264498</v>
      </c>
      <c r="AH1160" s="6">
        <v>0.55776587810832601</v>
      </c>
      <c r="AI1160" s="6">
        <v>-0.29495685620055301</v>
      </c>
      <c r="AJ1160" s="6">
        <v>-0.40252798211799701</v>
      </c>
      <c r="AK1160" s="6">
        <v>-0.88658840579832499</v>
      </c>
      <c r="AL1160" s="6">
        <v>-1.73476127174007E-2</v>
      </c>
      <c r="AM1160" s="63">
        <v>-1.41599010662752</v>
      </c>
      <c r="AN1160" s="8" t="s">
        <v>4887</v>
      </c>
      <c r="AO1160" s="7">
        <v>1.6661845198492899</v>
      </c>
      <c r="AP1160" s="7">
        <v>1.2792098264498</v>
      </c>
      <c r="AQ1160" s="7" t="s">
        <v>4887</v>
      </c>
      <c r="AR1160" s="7" t="s">
        <v>4887</v>
      </c>
      <c r="AS1160" s="7" t="s">
        <v>4887</v>
      </c>
      <c r="AT1160" s="7" t="s">
        <v>4887</v>
      </c>
      <c r="AU1160" s="7" t="s">
        <v>4887</v>
      </c>
      <c r="AV1160" s="9" t="s">
        <v>4887</v>
      </c>
    </row>
    <row r="1161" spans="1:48" s="33" customFormat="1" ht="25" customHeight="1" x14ac:dyDescent="0.2">
      <c r="A1161" s="13" t="s">
        <v>1320</v>
      </c>
      <c r="B1161" s="1" t="s">
        <v>1320</v>
      </c>
      <c r="C1161" s="203" t="s">
        <v>1321</v>
      </c>
      <c r="D1161" s="201" t="s">
        <v>7717</v>
      </c>
      <c r="E1161" s="74" t="s">
        <v>12902</v>
      </c>
      <c r="F1161" s="74" t="s">
        <v>12563</v>
      </c>
      <c r="G1161" s="121" t="s">
        <v>4887</v>
      </c>
      <c r="H1161" s="205">
        <v>-2.23666020723189</v>
      </c>
      <c r="I1161" s="2">
        <v>-3.5467204747885299</v>
      </c>
      <c r="J1161" s="2">
        <v>-2.81091163611659</v>
      </c>
      <c r="K1161" s="2">
        <v>-2.5358398176228101</v>
      </c>
      <c r="L1161" s="2">
        <v>-7.8930045138282496</v>
      </c>
      <c r="M1161" s="2">
        <v>-4.1314084345206101</v>
      </c>
      <c r="N1161" s="2">
        <v>-6.9490476118275497</v>
      </c>
      <c r="O1161" s="2">
        <v>-2.4696435281346201</v>
      </c>
      <c r="P1161" s="17">
        <v>-3.3126080752885301</v>
      </c>
      <c r="Q1161" s="16">
        <v>-2.8647641060456701</v>
      </c>
      <c r="R1161" s="2">
        <v>-4.8534175886572202</v>
      </c>
      <c r="S1161" s="17">
        <v>-4.2437664050835702</v>
      </c>
      <c r="T1161" s="21">
        <v>0.65668831461031896</v>
      </c>
      <c r="U1161" s="3">
        <v>2.7505956281431598</v>
      </c>
      <c r="V1161" s="22">
        <v>2.3804531317821098</v>
      </c>
      <c r="W1161" s="26">
        <v>0.54013575229335498</v>
      </c>
      <c r="X1161" s="27" t="s">
        <v>17</v>
      </c>
      <c r="Y1161" s="26">
        <v>0.33646536902068602</v>
      </c>
      <c r="Z1161" s="5">
        <v>-1.9886534826115501</v>
      </c>
      <c r="AA1161" s="4">
        <v>0.42373909714177299</v>
      </c>
      <c r="AB1161" s="5">
        <v>1.3790022990378901</v>
      </c>
      <c r="AC1161" s="4">
        <v>0.78630808928519802</v>
      </c>
      <c r="AD1161" s="216">
        <v>-0.609651183573656</v>
      </c>
      <c r="AE1161" s="199">
        <v>0.85480249880498205</v>
      </c>
      <c r="AF1161" s="6">
        <v>0.21513205436824501</v>
      </c>
      <c r="AG1161" s="6">
        <v>0.57440954603021499</v>
      </c>
      <c r="AH1161" s="6">
        <v>0.70872039931340802</v>
      </c>
      <c r="AI1161" s="6">
        <v>-1.90705233038994</v>
      </c>
      <c r="AJ1161" s="6">
        <v>-7.0356801618645104E-2</v>
      </c>
      <c r="AK1161" s="6">
        <v>-1.4461412211948801</v>
      </c>
      <c r="AL1161" s="6">
        <v>0.74104243133407899</v>
      </c>
      <c r="AM1161" s="63">
        <v>0.32944342335253002</v>
      </c>
      <c r="AN1161" s="8">
        <v>0.85480249880498205</v>
      </c>
      <c r="AO1161" s="7">
        <v>0.21513205436824501</v>
      </c>
      <c r="AP1161" s="7">
        <v>0.57440954603021499</v>
      </c>
      <c r="AQ1161" s="7">
        <v>0.70872039931340802</v>
      </c>
      <c r="AR1161" s="7" t="s">
        <v>4887</v>
      </c>
      <c r="AS1161" s="7">
        <v>-7.0356801618645104E-2</v>
      </c>
      <c r="AT1161" s="7" t="s">
        <v>4887</v>
      </c>
      <c r="AU1161" s="7">
        <v>0.74104243133407899</v>
      </c>
      <c r="AV1161" s="9">
        <v>0.32944342335253002</v>
      </c>
    </row>
    <row r="1162" spans="1:48" s="33" customFormat="1" ht="25" customHeight="1" x14ac:dyDescent="0.2">
      <c r="A1162" s="13" t="s">
        <v>1322</v>
      </c>
      <c r="B1162" s="1" t="s">
        <v>1322</v>
      </c>
      <c r="C1162" s="203" t="s">
        <v>1323</v>
      </c>
      <c r="D1162" s="201" t="s">
        <v>5159</v>
      </c>
      <c r="E1162" s="74" t="s">
        <v>13163</v>
      </c>
      <c r="F1162" s="74" t="s">
        <v>12474</v>
      </c>
      <c r="G1162" s="121" t="s">
        <v>4887</v>
      </c>
      <c r="H1162" s="205">
        <v>-0.25860996989459301</v>
      </c>
      <c r="I1162" s="2">
        <v>0.50681020236117602</v>
      </c>
      <c r="J1162" s="2">
        <v>0.97111164134424</v>
      </c>
      <c r="K1162" s="2">
        <v>0.34614729383542903</v>
      </c>
      <c r="L1162" s="2">
        <v>-0.92308786208462701</v>
      </c>
      <c r="M1162" s="2">
        <v>-5.8443505895043</v>
      </c>
      <c r="N1162" s="2">
        <v>-1.7979850981210199</v>
      </c>
      <c r="O1162" s="2">
        <v>-6.8932179782182903</v>
      </c>
      <c r="P1162" s="17">
        <v>-0.75553852709166203</v>
      </c>
      <c r="Q1162" s="16">
        <v>0.406437291270275</v>
      </c>
      <c r="R1162" s="2">
        <v>-2.14043038591783</v>
      </c>
      <c r="S1162" s="17">
        <v>-3.1489138678103199</v>
      </c>
      <c r="T1162" s="21">
        <v>0.62097491998276799</v>
      </c>
      <c r="U1162" s="3">
        <v>3.2698636250091302</v>
      </c>
      <c r="V1162" s="22">
        <v>3.2842858686137899</v>
      </c>
      <c r="W1162" s="26">
        <v>0.32088409681992902</v>
      </c>
      <c r="X1162" s="27" t="s">
        <v>17</v>
      </c>
      <c r="Y1162" s="26">
        <v>0.30860723105309901</v>
      </c>
      <c r="Z1162" s="5">
        <v>-2.5468676771881098</v>
      </c>
      <c r="AA1162" s="4">
        <v>0.198247401717388</v>
      </c>
      <c r="AB1162" s="5">
        <v>3.5553511590806002</v>
      </c>
      <c r="AC1162" s="4">
        <v>0.72538994014479496</v>
      </c>
      <c r="AD1162" s="216">
        <v>1.0084834818924899</v>
      </c>
      <c r="AE1162" s="199">
        <v>0.48450690988191097</v>
      </c>
      <c r="AF1162" s="6">
        <v>0.75539398430660398</v>
      </c>
      <c r="AG1162" s="6">
        <v>0.91971322100326802</v>
      </c>
      <c r="AH1162" s="6">
        <v>0.69853435761184401</v>
      </c>
      <c r="AI1162" s="6">
        <v>0.24934395134010501</v>
      </c>
      <c r="AJ1162" s="6">
        <v>-1.49232227464556</v>
      </c>
      <c r="AK1162" s="6">
        <v>-6.02877532878116E-2</v>
      </c>
      <c r="AL1162" s="6">
        <v>-1.8635231244361501</v>
      </c>
      <c r="AM1162" s="63">
        <v>0.30864072822578298</v>
      </c>
      <c r="AN1162" s="8">
        <v>0.48450690988191097</v>
      </c>
      <c r="AO1162" s="7">
        <v>0.75539398430660398</v>
      </c>
      <c r="AP1162" s="7">
        <v>0.91971322100326802</v>
      </c>
      <c r="AQ1162" s="7">
        <v>0.69853435761184401</v>
      </c>
      <c r="AR1162" s="7">
        <v>0.24934395134010501</v>
      </c>
      <c r="AS1162" s="7" t="s">
        <v>4887</v>
      </c>
      <c r="AT1162" s="7">
        <v>-6.02877532878116E-2</v>
      </c>
      <c r="AU1162" s="7" t="s">
        <v>4887</v>
      </c>
      <c r="AV1162" s="9">
        <v>0.30864072822578298</v>
      </c>
    </row>
    <row r="1163" spans="1:48" s="33" customFormat="1" ht="25" customHeight="1" x14ac:dyDescent="0.2">
      <c r="A1163" s="13" t="s">
        <v>1324</v>
      </c>
      <c r="B1163" s="1" t="s">
        <v>1325</v>
      </c>
      <c r="C1163" s="203" t="s">
        <v>1326</v>
      </c>
      <c r="D1163" s="201" t="s">
        <v>7718</v>
      </c>
      <c r="E1163" s="74" t="s">
        <v>12989</v>
      </c>
      <c r="F1163" s="74" t="s">
        <v>8190</v>
      </c>
      <c r="G1163" s="121" t="s">
        <v>8191</v>
      </c>
      <c r="H1163" s="205">
        <v>-0.90158803808578003</v>
      </c>
      <c r="I1163" s="2">
        <v>-0.141932749023745</v>
      </c>
      <c r="J1163" s="2">
        <v>-7.0086729098071903</v>
      </c>
      <c r="K1163" s="2">
        <v>-1.37914211182192</v>
      </c>
      <c r="L1163" s="2">
        <v>0.71320256267166104</v>
      </c>
      <c r="M1163" s="2">
        <v>-0.162984742576604</v>
      </c>
      <c r="N1163" s="2">
        <v>-6.7449850253303198</v>
      </c>
      <c r="O1163" s="2">
        <v>-0.82916702785129504</v>
      </c>
      <c r="P1163" s="17">
        <v>-0.50808348303682704</v>
      </c>
      <c r="Q1163" s="16">
        <v>-2.6840645656389102</v>
      </c>
      <c r="R1163" s="2">
        <v>-0.276308097242287</v>
      </c>
      <c r="S1163" s="17">
        <v>-2.6940785120728101</v>
      </c>
      <c r="T1163" s="21">
        <v>3.7644318346049901</v>
      </c>
      <c r="U1163" s="3">
        <v>1.05076552867656</v>
      </c>
      <c r="V1163" s="22">
        <v>3.5118593857174401</v>
      </c>
      <c r="W1163" s="26">
        <v>0.56327027355598702</v>
      </c>
      <c r="X1163" s="27" t="s">
        <v>17</v>
      </c>
      <c r="Y1163" s="26">
        <v>0.38464715074169498</v>
      </c>
      <c r="Z1163" s="5">
        <v>2.4077564683966202</v>
      </c>
      <c r="AA1163" s="4">
        <v>0.99747394533994105</v>
      </c>
      <c r="AB1163" s="5">
        <v>1.00139464339062E-2</v>
      </c>
      <c r="AC1163" s="4">
        <v>0.35606121551125203</v>
      </c>
      <c r="AD1163" s="216">
        <v>2.4177704148305299</v>
      </c>
      <c r="AE1163" s="199">
        <v>0.340109178291644</v>
      </c>
      <c r="AF1163" s="6">
        <v>0.60288186993450099</v>
      </c>
      <c r="AG1163" s="6">
        <v>-1.77239520750031</v>
      </c>
      <c r="AH1163" s="6">
        <v>0.174918240813147</v>
      </c>
      <c r="AI1163" s="6">
        <v>0.89868209775955199</v>
      </c>
      <c r="AJ1163" s="6">
        <v>0.59559976568276396</v>
      </c>
      <c r="AK1163" s="6">
        <v>-1.6811828166234599</v>
      </c>
      <c r="AL1163" s="6">
        <v>0.365160361459614</v>
      </c>
      <c r="AM1163" s="63">
        <v>0.47622651018254802</v>
      </c>
      <c r="AN1163" s="8">
        <v>0.340109178291644</v>
      </c>
      <c r="AO1163" s="7">
        <v>0.60288186993450099</v>
      </c>
      <c r="AP1163" s="7" t="s">
        <v>4887</v>
      </c>
      <c r="AQ1163" s="7">
        <v>0.174918240813147</v>
      </c>
      <c r="AR1163" s="7">
        <v>0.89868209775955199</v>
      </c>
      <c r="AS1163" s="7">
        <v>0.59559976568276396</v>
      </c>
      <c r="AT1163" s="7" t="s">
        <v>4887</v>
      </c>
      <c r="AU1163" s="7">
        <v>0.365160361459614</v>
      </c>
      <c r="AV1163" s="9">
        <v>0.47622651018254802</v>
      </c>
    </row>
    <row r="1164" spans="1:48" s="33" customFormat="1" ht="25" customHeight="1" x14ac:dyDescent="0.2">
      <c r="A1164" s="13" t="s">
        <v>1336</v>
      </c>
      <c r="B1164" s="1" t="s">
        <v>1336</v>
      </c>
      <c r="C1164" s="203" t="s">
        <v>1337</v>
      </c>
      <c r="D1164" s="201" t="s">
        <v>5220</v>
      </c>
      <c r="E1164" s="74" t="s">
        <v>13127</v>
      </c>
      <c r="F1164" s="74" t="s">
        <v>13128</v>
      </c>
      <c r="G1164" s="121" t="s">
        <v>9349</v>
      </c>
      <c r="H1164" s="205">
        <v>-2.7177177948684199</v>
      </c>
      <c r="I1164" s="2">
        <v>-6.02991154807704</v>
      </c>
      <c r="J1164" s="2">
        <v>-4.7058245677804402</v>
      </c>
      <c r="K1164" s="2">
        <v>-4.5059631140571801</v>
      </c>
      <c r="L1164" s="2">
        <v>-5.2048773767791898</v>
      </c>
      <c r="M1164" s="2">
        <v>-5.0690043125343598</v>
      </c>
      <c r="N1164" s="2">
        <v>-4.8880704827206696</v>
      </c>
      <c r="O1164" s="2">
        <v>-3.7062664288539202</v>
      </c>
      <c r="P1164" s="17">
        <v>-3.78276978189909</v>
      </c>
      <c r="Q1164" s="16">
        <v>-4.4844846369086397</v>
      </c>
      <c r="R1164" s="2">
        <v>-4.9266149344569099</v>
      </c>
      <c r="S1164" s="17">
        <v>-4.1257022311578897</v>
      </c>
      <c r="T1164" s="21">
        <v>1.6671533788009101</v>
      </c>
      <c r="U1164" s="3">
        <v>0.37057568444384698</v>
      </c>
      <c r="V1164" s="22">
        <v>0.661337435807134</v>
      </c>
      <c r="W1164" s="26">
        <v>0.66799808367139502</v>
      </c>
      <c r="X1164" s="27" t="s">
        <v>17</v>
      </c>
      <c r="Y1164" s="26">
        <v>0.69424816934115197</v>
      </c>
      <c r="Z1164" s="5">
        <v>-0.44213029754827499</v>
      </c>
      <c r="AA1164" s="4">
        <v>0.75495361729089905</v>
      </c>
      <c r="AB1164" s="5">
        <v>-0.358782405750742</v>
      </c>
      <c r="AC1164" s="4">
        <v>0.16047924917609799</v>
      </c>
      <c r="AD1164" s="216">
        <v>-0.80091270329901698</v>
      </c>
      <c r="AE1164" s="199">
        <v>1.8322878016486499</v>
      </c>
      <c r="AF1164" s="6">
        <v>-1.5495594548524401</v>
      </c>
      <c r="AG1164" s="6">
        <v>-0.19762769743425901</v>
      </c>
      <c r="AH1164" s="6">
        <v>6.4367261217536699E-3</v>
      </c>
      <c r="AI1164" s="6">
        <v>-0.70717529600896001</v>
      </c>
      <c r="AJ1164" s="6">
        <v>-0.56844490045053597</v>
      </c>
      <c r="AK1164" s="6">
        <v>-0.38370613769823497</v>
      </c>
      <c r="AL1164" s="6">
        <v>0.82295056631235197</v>
      </c>
      <c r="AM1164" s="63">
        <v>0.74483839236167904</v>
      </c>
      <c r="AN1164" s="8">
        <v>1.8322878016486499</v>
      </c>
      <c r="AO1164" s="7" t="s">
        <v>4887</v>
      </c>
      <c r="AP1164" s="7" t="s">
        <v>4887</v>
      </c>
      <c r="AQ1164" s="7" t="s">
        <v>4887</v>
      </c>
      <c r="AR1164" s="7" t="s">
        <v>4887</v>
      </c>
      <c r="AS1164" s="7" t="s">
        <v>4887</v>
      </c>
      <c r="AT1164" s="7" t="s">
        <v>4887</v>
      </c>
      <c r="AU1164" s="7">
        <v>0.82295056631235197</v>
      </c>
      <c r="AV1164" s="9">
        <v>0.74483839236167904</v>
      </c>
    </row>
    <row r="1165" spans="1:48" s="33" customFormat="1" ht="25" customHeight="1" x14ac:dyDescent="0.2">
      <c r="A1165" s="13" t="s">
        <v>1338</v>
      </c>
      <c r="B1165" s="1" t="s">
        <v>1338</v>
      </c>
      <c r="C1165" s="203" t="s">
        <v>1339</v>
      </c>
      <c r="D1165" s="201" t="s">
        <v>5157</v>
      </c>
      <c r="E1165" s="74" t="s">
        <v>13110</v>
      </c>
      <c r="F1165" s="74" t="s">
        <v>13111</v>
      </c>
      <c r="G1165" s="121" t="s">
        <v>13112</v>
      </c>
      <c r="H1165" s="205">
        <v>-7.8348997146446404</v>
      </c>
      <c r="I1165" s="2">
        <v>-3.41391303971964</v>
      </c>
      <c r="J1165" s="2">
        <v>-3.1375522548034298</v>
      </c>
      <c r="K1165" s="2">
        <v>-5.9705587136160103</v>
      </c>
      <c r="L1165" s="2">
        <v>-5.1337662934731902</v>
      </c>
      <c r="M1165" s="2">
        <v>-6.8557918610393704</v>
      </c>
      <c r="N1165" s="2">
        <v>-6.8193599097408297</v>
      </c>
      <c r="O1165" s="2">
        <v>-6.3575630990503997</v>
      </c>
      <c r="P1165" s="17">
        <v>-7.1534874144319103</v>
      </c>
      <c r="Q1165" s="16">
        <v>-4.7954550030559</v>
      </c>
      <c r="R1165" s="2">
        <v>-5.9867056227095201</v>
      </c>
      <c r="S1165" s="17">
        <v>-6.7768034744077097</v>
      </c>
      <c r="T1165" s="21">
        <v>2.6358607582653999</v>
      </c>
      <c r="U1165" s="3">
        <v>0.86112632978144799</v>
      </c>
      <c r="V1165" s="22">
        <v>0.39966506801955498</v>
      </c>
      <c r="W1165" s="26">
        <v>0.38030640769045998</v>
      </c>
      <c r="X1165" s="27" t="s">
        <v>17</v>
      </c>
      <c r="Y1165" s="26">
        <v>0.52233547097212896</v>
      </c>
      <c r="Z1165" s="5">
        <v>-1.1912506196536199</v>
      </c>
      <c r="AA1165" s="4">
        <v>0.322025561146765</v>
      </c>
      <c r="AB1165" s="5">
        <v>1.9813484713518099</v>
      </c>
      <c r="AC1165" s="4">
        <v>0.25048421432440099</v>
      </c>
      <c r="AD1165" s="216">
        <v>0.79009785169819002</v>
      </c>
      <c r="AE1165" s="199">
        <v>-1.20428284189718</v>
      </c>
      <c r="AF1165" s="6">
        <v>1.48207217948332</v>
      </c>
      <c r="AG1165" s="6">
        <v>1.6499992140711099</v>
      </c>
      <c r="AH1165" s="6">
        <v>-7.1440293855853099E-2</v>
      </c>
      <c r="AI1165" s="6">
        <v>0.43702573081090101</v>
      </c>
      <c r="AJ1165" s="6">
        <v>-0.60934069608078301</v>
      </c>
      <c r="AK1165" s="6">
        <v>-0.58720329497423096</v>
      </c>
      <c r="AL1165" s="6">
        <v>-0.30659847245986199</v>
      </c>
      <c r="AM1165" s="63">
        <v>-0.79023152509741901</v>
      </c>
      <c r="AN1165" s="8" t="s">
        <v>4887</v>
      </c>
      <c r="AO1165" s="7" t="s">
        <v>4887</v>
      </c>
      <c r="AP1165" s="7" t="s">
        <v>4887</v>
      </c>
      <c r="AQ1165" s="7" t="s">
        <v>4887</v>
      </c>
      <c r="AR1165" s="7" t="s">
        <v>4887</v>
      </c>
      <c r="AS1165" s="7" t="s">
        <v>4887</v>
      </c>
      <c r="AT1165" s="7" t="s">
        <v>4887</v>
      </c>
      <c r="AU1165" s="7">
        <v>-0.30659847245986199</v>
      </c>
      <c r="AV1165" s="9">
        <v>-0.79023152509741901</v>
      </c>
    </row>
    <row r="1166" spans="1:48" s="33" customFormat="1" ht="25" customHeight="1" x14ac:dyDescent="0.2">
      <c r="A1166" s="13" t="s">
        <v>1340</v>
      </c>
      <c r="B1166" s="1" t="s">
        <v>1340</v>
      </c>
      <c r="C1166" s="203" t="s">
        <v>1341</v>
      </c>
      <c r="D1166" s="201" t="s">
        <v>7719</v>
      </c>
      <c r="E1166" s="74" t="s">
        <v>13529</v>
      </c>
      <c r="F1166" s="74" t="s">
        <v>10605</v>
      </c>
      <c r="G1166" s="121" t="s">
        <v>4887</v>
      </c>
      <c r="H1166" s="205">
        <v>-6.0651023381625597</v>
      </c>
      <c r="I1166" s="2">
        <v>-5.5888860225836297</v>
      </c>
      <c r="J1166" s="2">
        <v>-2.8586232789346</v>
      </c>
      <c r="K1166" s="2">
        <v>-5.6955455613539501</v>
      </c>
      <c r="L1166" s="2">
        <v>-2.2924376681930299</v>
      </c>
      <c r="M1166" s="2">
        <v>-5.1883351058905998</v>
      </c>
      <c r="N1166" s="2">
        <v>-7.72517233770437</v>
      </c>
      <c r="O1166" s="2">
        <v>-5.2205881849965898</v>
      </c>
      <c r="P1166" s="17">
        <v>-5.4795974895386301</v>
      </c>
      <c r="Q1166" s="16">
        <v>-4.8375372132269296</v>
      </c>
      <c r="R1166" s="2">
        <v>-4.39210611181253</v>
      </c>
      <c r="S1166" s="17">
        <v>-6.1417860040798598</v>
      </c>
      <c r="T1166" s="21">
        <v>1.73025164768254</v>
      </c>
      <c r="U1166" s="3">
        <v>1.8359660376438001</v>
      </c>
      <c r="V1166" s="22">
        <v>1.3773545898175501</v>
      </c>
      <c r="W1166" s="26">
        <v>0.45492053502204099</v>
      </c>
      <c r="X1166" s="27" t="s">
        <v>17</v>
      </c>
      <c r="Y1166" s="26">
        <v>0.77505202588668798</v>
      </c>
      <c r="Z1166" s="5">
        <v>0.44543110141440301</v>
      </c>
      <c r="AA1166" s="4">
        <v>0.36746773691259998</v>
      </c>
      <c r="AB1166" s="5">
        <v>1.3042487908529301</v>
      </c>
      <c r="AC1166" s="4">
        <v>0.26227136024054098</v>
      </c>
      <c r="AD1166" s="216">
        <v>1.74967989226734</v>
      </c>
      <c r="AE1166" s="199">
        <v>-0.57439485751998898</v>
      </c>
      <c r="AF1166" s="6">
        <v>-0.28379848627527698</v>
      </c>
      <c r="AG1166" s="6">
        <v>1.3822604451254801</v>
      </c>
      <c r="AH1166" s="6">
        <v>-0.34888419189124198</v>
      </c>
      <c r="AI1166" s="6">
        <v>1.72775781375816</v>
      </c>
      <c r="AJ1166" s="6">
        <v>-3.9374599310731E-2</v>
      </c>
      <c r="AK1166" s="6">
        <v>-1.5874015565714401</v>
      </c>
      <c r="AL1166" s="6">
        <v>-5.9056049616095202E-2</v>
      </c>
      <c r="AM1166" s="63">
        <v>-0.217108517698863</v>
      </c>
      <c r="AN1166" s="8" t="s">
        <v>4887</v>
      </c>
      <c r="AO1166" s="7" t="s">
        <v>4887</v>
      </c>
      <c r="AP1166" s="7" t="s">
        <v>4887</v>
      </c>
      <c r="AQ1166" s="7" t="s">
        <v>4887</v>
      </c>
      <c r="AR1166" s="7" t="s">
        <v>4887</v>
      </c>
      <c r="AS1166" s="7" t="s">
        <v>4887</v>
      </c>
      <c r="AT1166" s="7" t="s">
        <v>4887</v>
      </c>
      <c r="AU1166" s="7">
        <v>-5.9056049616095202E-2</v>
      </c>
      <c r="AV1166" s="9">
        <v>-0.217108517698863</v>
      </c>
    </row>
    <row r="1167" spans="1:48" s="33" customFormat="1" ht="25" customHeight="1" x14ac:dyDescent="0.2">
      <c r="A1167" s="13" t="s">
        <v>1342</v>
      </c>
      <c r="B1167" s="1" t="s">
        <v>1342</v>
      </c>
      <c r="C1167" s="203" t="s">
        <v>1343</v>
      </c>
      <c r="D1167" s="201" t="s">
        <v>7720</v>
      </c>
      <c r="E1167" s="74" t="s">
        <v>12923</v>
      </c>
      <c r="F1167" s="74" t="s">
        <v>10808</v>
      </c>
      <c r="G1167" s="121" t="s">
        <v>10809</v>
      </c>
      <c r="H1167" s="205">
        <v>-0.83454969569558901</v>
      </c>
      <c r="I1167" s="2">
        <v>-5.1012948222323704</v>
      </c>
      <c r="J1167" s="2">
        <v>-2.2966584577521298</v>
      </c>
      <c r="K1167" s="2">
        <v>-6.3815384702581097</v>
      </c>
      <c r="L1167" s="2">
        <v>-4.9598045362346399</v>
      </c>
      <c r="M1167" s="2">
        <v>-6.2945884671081398</v>
      </c>
      <c r="N1167" s="2">
        <v>-9.3889714863208908</v>
      </c>
      <c r="O1167" s="2">
        <v>-0.84591038778775696</v>
      </c>
      <c r="P1167" s="17">
        <v>-1.9460834939776901</v>
      </c>
      <c r="Q1167" s="16">
        <v>-2.7441676585600301</v>
      </c>
      <c r="R1167" s="2">
        <v>-5.8786438245336301</v>
      </c>
      <c r="S1167" s="17">
        <v>-4.06032178936211</v>
      </c>
      <c r="T1167" s="21">
        <v>2.1682889238549699</v>
      </c>
      <c r="U1167" s="3">
        <v>0.79692490490214396</v>
      </c>
      <c r="V1167" s="22">
        <v>4.6474160466403296</v>
      </c>
      <c r="W1167" s="26">
        <v>0.481433198748627</v>
      </c>
      <c r="X1167" s="27" t="s">
        <v>17</v>
      </c>
      <c r="Y1167" s="26">
        <v>0.11638667682859601</v>
      </c>
      <c r="Z1167" s="5">
        <v>-3.1344761659736</v>
      </c>
      <c r="AA1167" s="4">
        <v>0.68843398525619104</v>
      </c>
      <c r="AB1167" s="5">
        <v>1.3161541308020801</v>
      </c>
      <c r="AC1167" s="4">
        <v>0.56958574422430697</v>
      </c>
      <c r="AD1167" s="216">
        <v>-1.8183220351715199</v>
      </c>
      <c r="AE1167" s="199">
        <v>1.1576173387519</v>
      </c>
      <c r="AF1167" s="6">
        <v>-0.29803347279315401</v>
      </c>
      <c r="AG1167" s="6">
        <v>0.65880155694722298</v>
      </c>
      <c r="AH1167" s="6">
        <v>-0.73480380942132495</v>
      </c>
      <c r="AI1167" s="6">
        <v>-0.24976238006784099</v>
      </c>
      <c r="AJ1167" s="6">
        <v>-0.70513978241818598</v>
      </c>
      <c r="AK1167" s="6">
        <v>-1.76082532715199</v>
      </c>
      <c r="AL1167" s="6">
        <v>1.15374150361921</v>
      </c>
      <c r="AM1167" s="63">
        <v>0.77840437253416095</v>
      </c>
      <c r="AN1167" s="8">
        <v>1.1576173387519</v>
      </c>
      <c r="AO1167" s="7">
        <v>-0.29803347279315401</v>
      </c>
      <c r="AP1167" s="7">
        <v>0.65880155694722298</v>
      </c>
      <c r="AQ1167" s="7" t="s">
        <v>4887</v>
      </c>
      <c r="AR1167" s="7" t="s">
        <v>4887</v>
      </c>
      <c r="AS1167" s="7" t="s">
        <v>4887</v>
      </c>
      <c r="AT1167" s="7" t="s">
        <v>4887</v>
      </c>
      <c r="AU1167" s="7">
        <v>1.15374150361921</v>
      </c>
      <c r="AV1167" s="9">
        <v>0.77840437253416095</v>
      </c>
    </row>
    <row r="1168" spans="1:48" s="33" customFormat="1" ht="25" customHeight="1" x14ac:dyDescent="0.2">
      <c r="A1168" s="13" t="s">
        <v>1350</v>
      </c>
      <c r="B1168" s="1" t="s">
        <v>1350</v>
      </c>
      <c r="C1168" s="203" t="s">
        <v>1351</v>
      </c>
      <c r="D1168" s="201" t="s">
        <v>7721</v>
      </c>
      <c r="E1168" s="74" t="s">
        <v>13178</v>
      </c>
      <c r="F1168" s="74" t="s">
        <v>10426</v>
      </c>
      <c r="G1168" s="121" t="s">
        <v>13179</v>
      </c>
      <c r="H1168" s="205">
        <v>-6.24545900339018</v>
      </c>
      <c r="I1168" s="2">
        <v>1.3538388172098199</v>
      </c>
      <c r="J1168" s="2">
        <v>-0.46429733004771401</v>
      </c>
      <c r="K1168" s="2">
        <v>1.1631702945158</v>
      </c>
      <c r="L1168" s="2">
        <v>1.1037195383985801</v>
      </c>
      <c r="M1168" s="2">
        <v>1.43858781771559</v>
      </c>
      <c r="N1168" s="2">
        <v>0.108848419145811</v>
      </c>
      <c r="O1168" s="2">
        <v>-1.93508894682705</v>
      </c>
      <c r="P1168" s="17">
        <v>-6.2320502480942501</v>
      </c>
      <c r="Q1168" s="16">
        <v>-1.7853058387426901</v>
      </c>
      <c r="R1168" s="2">
        <v>1.2351592168766601</v>
      </c>
      <c r="S1168" s="17">
        <v>-2.6860969252585001</v>
      </c>
      <c r="T1168" s="21">
        <v>3.96813929336879</v>
      </c>
      <c r="U1168" s="3">
        <v>0.17866447556856499</v>
      </c>
      <c r="V1168" s="22">
        <v>3.23647319080546</v>
      </c>
      <c r="W1168" s="26">
        <v>0.30718656781734599</v>
      </c>
      <c r="X1168" s="27" t="s">
        <v>17</v>
      </c>
      <c r="Y1168" s="26">
        <v>0.318026158174048</v>
      </c>
      <c r="Z1168" s="5">
        <v>3.0204650556193502</v>
      </c>
      <c r="AA1168" s="4">
        <v>0.77637792053591703</v>
      </c>
      <c r="AB1168" s="5">
        <v>0.90079108651580397</v>
      </c>
      <c r="AC1168" s="4">
        <v>0.170353875191639</v>
      </c>
      <c r="AD1168" s="216">
        <v>3.9212561421351499</v>
      </c>
      <c r="AE1168" s="199">
        <v>-1.6566216194761501</v>
      </c>
      <c r="AF1168" s="6">
        <v>0.77996921874944503</v>
      </c>
      <c r="AG1168" s="6">
        <v>0.19701353210092201</v>
      </c>
      <c r="AH1168" s="6">
        <v>0.71883446834199705</v>
      </c>
      <c r="AI1168" s="6">
        <v>0.69977255353084999</v>
      </c>
      <c r="AJ1168" s="6">
        <v>0.80714260279834404</v>
      </c>
      <c r="AK1168" s="6">
        <v>0.38078336379079702</v>
      </c>
      <c r="AL1168" s="6">
        <v>-0.274571798937017</v>
      </c>
      <c r="AM1168" s="63">
        <v>-1.65232232089918</v>
      </c>
      <c r="AN1168" s="8" t="s">
        <v>4887</v>
      </c>
      <c r="AO1168" s="7">
        <v>0.77996921874944503</v>
      </c>
      <c r="AP1168" s="7">
        <v>0.19701353210092201</v>
      </c>
      <c r="AQ1168" s="7">
        <v>0.71883446834199705</v>
      </c>
      <c r="AR1168" s="7">
        <v>0.69977255353084999</v>
      </c>
      <c r="AS1168" s="7">
        <v>0.80714260279834404</v>
      </c>
      <c r="AT1168" s="7">
        <v>0.38078336379079702</v>
      </c>
      <c r="AU1168" s="7">
        <v>-0.274571798937017</v>
      </c>
      <c r="AV1168" s="9" t="s">
        <v>4887</v>
      </c>
    </row>
    <row r="1169" spans="1:48" s="33" customFormat="1" ht="25" customHeight="1" x14ac:dyDescent="0.2">
      <c r="A1169" s="13" t="s">
        <v>1358</v>
      </c>
      <c r="B1169" s="1" t="s">
        <v>1359</v>
      </c>
      <c r="C1169" s="203" t="s">
        <v>1360</v>
      </c>
      <c r="D1169" s="201" t="s">
        <v>7722</v>
      </c>
      <c r="E1169" s="74" t="s">
        <v>12845</v>
      </c>
      <c r="F1169" s="74" t="s">
        <v>12846</v>
      </c>
      <c r="G1169" s="121" t="s">
        <v>12847</v>
      </c>
      <c r="H1169" s="205">
        <v>-1.0336430853810401</v>
      </c>
      <c r="I1169" s="2">
        <v>-2.9943025238538898</v>
      </c>
      <c r="J1169" s="2">
        <v>-0.63020337154521</v>
      </c>
      <c r="K1169" s="2">
        <v>-1.71519131495393</v>
      </c>
      <c r="L1169" s="2">
        <v>-2.9417926622910899</v>
      </c>
      <c r="M1169" s="2">
        <v>-3.6238193754654202</v>
      </c>
      <c r="N1169" s="2">
        <v>-4.1499145523595002</v>
      </c>
      <c r="O1169" s="2">
        <v>-0.95354653599155603</v>
      </c>
      <c r="P1169" s="17">
        <v>-1.0584754946056301</v>
      </c>
      <c r="Q1169" s="16">
        <v>-1.5527163269267099</v>
      </c>
      <c r="R1169" s="2">
        <v>-2.76026778423681</v>
      </c>
      <c r="S1169" s="17">
        <v>-2.05397886098556</v>
      </c>
      <c r="T1169" s="21">
        <v>1.2646418358781299</v>
      </c>
      <c r="U1169" s="3">
        <v>0.96717564555639302</v>
      </c>
      <c r="V1169" s="22">
        <v>1.81589160975272</v>
      </c>
      <c r="W1169" s="26">
        <v>0.59443674525617995</v>
      </c>
      <c r="X1169" s="27" t="s">
        <v>17</v>
      </c>
      <c r="Y1169" s="26">
        <v>0.263669708790359</v>
      </c>
      <c r="Z1169" s="5">
        <v>-1.2075514573101001</v>
      </c>
      <c r="AA1169" s="4">
        <v>0.71707787849845595</v>
      </c>
      <c r="AB1169" s="5">
        <v>0.50126253405884702</v>
      </c>
      <c r="AC1169" s="4">
        <v>0.59333605312717597</v>
      </c>
      <c r="AD1169" s="216">
        <v>-0.70628892325125403</v>
      </c>
      <c r="AE1169" s="199">
        <v>0.82673013409492402</v>
      </c>
      <c r="AF1169" s="6">
        <v>-0.66217327116328595</v>
      </c>
      <c r="AG1169" s="6">
        <v>1.1330978550564199</v>
      </c>
      <c r="AH1169" s="6">
        <v>0.30916983782583901</v>
      </c>
      <c r="AI1169" s="6">
        <v>-0.622297854680253</v>
      </c>
      <c r="AJ1169" s="6">
        <v>-1.1402215061805301</v>
      </c>
      <c r="AK1169" s="6">
        <v>-1.5397324487732</v>
      </c>
      <c r="AL1169" s="6">
        <v>0.88755458060273895</v>
      </c>
      <c r="AM1169" s="63">
        <v>0.80787267321734701</v>
      </c>
      <c r="AN1169" s="8">
        <v>0.82673013409492402</v>
      </c>
      <c r="AO1169" s="7">
        <v>-0.66217327116328595</v>
      </c>
      <c r="AP1169" s="7">
        <v>1.1330978550564199</v>
      </c>
      <c r="AQ1169" s="7">
        <v>0.30916983782583901</v>
      </c>
      <c r="AR1169" s="7">
        <v>-0.622297854680253</v>
      </c>
      <c r="AS1169" s="7">
        <v>-1.1402215061805301</v>
      </c>
      <c r="AT1169" s="7">
        <v>-1.5397324487732</v>
      </c>
      <c r="AU1169" s="7">
        <v>0.88755458060273895</v>
      </c>
      <c r="AV1169" s="9">
        <v>0.80787267321734701</v>
      </c>
    </row>
    <row r="1170" spans="1:48" s="33" customFormat="1" ht="25" customHeight="1" x14ac:dyDescent="0.2">
      <c r="A1170" s="13" t="s">
        <v>1361</v>
      </c>
      <c r="B1170" s="1" t="s">
        <v>1361</v>
      </c>
      <c r="C1170" s="203" t="s">
        <v>1362</v>
      </c>
      <c r="D1170" s="201" t="s">
        <v>7723</v>
      </c>
      <c r="E1170" s="74" t="s">
        <v>13661</v>
      </c>
      <c r="F1170" s="74" t="s">
        <v>10413</v>
      </c>
      <c r="G1170" s="121" t="s">
        <v>13662</v>
      </c>
      <c r="H1170" s="205">
        <v>-1.79656877355505</v>
      </c>
      <c r="I1170" s="2">
        <v>-4.2153856449028702</v>
      </c>
      <c r="J1170" s="2">
        <v>-4.0245560012617796</v>
      </c>
      <c r="K1170" s="2">
        <v>-4.0181421002072399</v>
      </c>
      <c r="L1170" s="2">
        <v>-5.0342867281957702</v>
      </c>
      <c r="M1170" s="2">
        <v>-5.3930790792975598</v>
      </c>
      <c r="N1170" s="2">
        <v>-6.8321942337516397</v>
      </c>
      <c r="O1170" s="2">
        <v>-6.3641644985358896</v>
      </c>
      <c r="P1170" s="17">
        <v>-4.2033544712548796</v>
      </c>
      <c r="Q1170" s="16">
        <v>-3.3455034732399</v>
      </c>
      <c r="R1170" s="2">
        <v>-4.8151693025668596</v>
      </c>
      <c r="S1170" s="17">
        <v>-5.7999044011808003</v>
      </c>
      <c r="T1170" s="21">
        <v>1.3448059399552399</v>
      </c>
      <c r="U1170" s="3">
        <v>0.713177578712477</v>
      </c>
      <c r="V1170" s="22">
        <v>1.4023165538926601</v>
      </c>
      <c r="W1170" s="26">
        <v>0.112995646277324</v>
      </c>
      <c r="X1170" s="27" t="s">
        <v>17</v>
      </c>
      <c r="Y1170" s="26">
        <v>0.19179303419163099</v>
      </c>
      <c r="Z1170" s="5">
        <v>-1.46966582932696</v>
      </c>
      <c r="AA1170" s="4">
        <v>9.4020332153372202E-2</v>
      </c>
      <c r="AB1170" s="5">
        <v>2.4544009279408998</v>
      </c>
      <c r="AC1170" s="4">
        <v>0.35838469801636702</v>
      </c>
      <c r="AD1170" s="216">
        <v>0.98473509861394604</v>
      </c>
      <c r="AE1170" s="199">
        <v>1.91957607185039</v>
      </c>
      <c r="AF1170" s="6">
        <v>0.29438427993267802</v>
      </c>
      <c r="AG1170" s="6">
        <v>0.42260182884007802</v>
      </c>
      <c r="AH1170" s="6">
        <v>0.426911299090387</v>
      </c>
      <c r="AI1170" s="6">
        <v>-0.25583154447512302</v>
      </c>
      <c r="AJ1170" s="6">
        <v>-0.49690245435701302</v>
      </c>
      <c r="AK1170" s="6">
        <v>-1.4638372249665399</v>
      </c>
      <c r="AL1170" s="6">
        <v>-1.1493702253948801</v>
      </c>
      <c r="AM1170" s="63">
        <v>0.30246796948002602</v>
      </c>
      <c r="AN1170" s="8" t="s">
        <v>4887</v>
      </c>
      <c r="AO1170" s="7">
        <v>0.29438427993267802</v>
      </c>
      <c r="AP1170" s="7">
        <v>0.42260182884007802</v>
      </c>
      <c r="AQ1170" s="7" t="s">
        <v>4887</v>
      </c>
      <c r="AR1170" s="7" t="s">
        <v>4887</v>
      </c>
      <c r="AS1170" s="7" t="s">
        <v>4887</v>
      </c>
      <c r="AT1170" s="7" t="s">
        <v>4887</v>
      </c>
      <c r="AU1170" s="7" t="s">
        <v>4887</v>
      </c>
      <c r="AV1170" s="9" t="s">
        <v>4887</v>
      </c>
    </row>
    <row r="1171" spans="1:48" s="33" customFormat="1" ht="25" customHeight="1" x14ac:dyDescent="0.2">
      <c r="A1171" s="13" t="s">
        <v>1370</v>
      </c>
      <c r="B1171" s="1" t="s">
        <v>1371</v>
      </c>
      <c r="C1171" s="203" t="s">
        <v>1372</v>
      </c>
      <c r="D1171" s="201" t="s">
        <v>1371</v>
      </c>
      <c r="E1171" s="74" t="s">
        <v>12739</v>
      </c>
      <c r="F1171" s="74" t="s">
        <v>12561</v>
      </c>
      <c r="G1171" s="121" t="s">
        <v>4887</v>
      </c>
      <c r="H1171" s="205">
        <v>1.68892620831791</v>
      </c>
      <c r="I1171" s="2">
        <v>0.68235604700834396</v>
      </c>
      <c r="J1171" s="2">
        <v>1.6455049890211599</v>
      </c>
      <c r="K1171" s="2">
        <v>1.4087931276171599</v>
      </c>
      <c r="L1171" s="2">
        <v>0.87404756486720103</v>
      </c>
      <c r="M1171" s="2">
        <v>1.0473022013700599</v>
      </c>
      <c r="N1171" s="2">
        <v>-2.4002944971810298</v>
      </c>
      <c r="O1171" s="2">
        <v>2.1778732721364702</v>
      </c>
      <c r="P1171" s="17">
        <v>0.978390791627472</v>
      </c>
      <c r="Q1171" s="16">
        <v>1.3389290814491399</v>
      </c>
      <c r="R1171" s="2">
        <v>1.1100476312848</v>
      </c>
      <c r="S1171" s="17">
        <v>0.25198985552763498</v>
      </c>
      <c r="T1171" s="21">
        <v>0.56902325324840497</v>
      </c>
      <c r="U1171" s="3">
        <v>0.27283868118648702</v>
      </c>
      <c r="V1171" s="22">
        <v>2.37395214167839</v>
      </c>
      <c r="W1171" s="26">
        <v>0.63529935954247996</v>
      </c>
      <c r="X1171" s="27" t="s">
        <v>17</v>
      </c>
      <c r="Y1171" s="26">
        <v>0.57623638528773102</v>
      </c>
      <c r="Z1171" s="5">
        <v>-0.228881450164335</v>
      </c>
      <c r="AA1171" s="4">
        <v>0.51394910003570604</v>
      </c>
      <c r="AB1171" s="5">
        <v>1.0869392259215001</v>
      </c>
      <c r="AC1171" s="4">
        <v>0.59599262260007202</v>
      </c>
      <c r="AD1171" s="216">
        <v>0.85805777575716902</v>
      </c>
      <c r="AE1171" s="199">
        <v>0.59532458562023205</v>
      </c>
      <c r="AF1171" s="6">
        <v>-0.16454468947825199</v>
      </c>
      <c r="AG1171" s="6">
        <v>0.562545499075495</v>
      </c>
      <c r="AH1171" s="6">
        <v>0.383849490147256</v>
      </c>
      <c r="AI1171" s="6">
        <v>-1.98349610193535E-2</v>
      </c>
      <c r="AJ1171" s="6">
        <v>0.110956592423473</v>
      </c>
      <c r="AK1171" s="6">
        <v>-2.4916665578114099</v>
      </c>
      <c r="AL1171" s="6">
        <v>0.96443531950286698</v>
      </c>
      <c r="AM1171" s="63">
        <v>5.8934721539694097E-2</v>
      </c>
      <c r="AN1171" s="8">
        <v>0.59532458562023205</v>
      </c>
      <c r="AO1171" s="7">
        <v>-0.16454468947825199</v>
      </c>
      <c r="AP1171" s="7">
        <v>0.562545499075495</v>
      </c>
      <c r="AQ1171" s="7">
        <v>0.383849490147256</v>
      </c>
      <c r="AR1171" s="7">
        <v>-1.98349610193535E-2</v>
      </c>
      <c r="AS1171" s="7">
        <v>0.110956592423473</v>
      </c>
      <c r="AT1171" s="7">
        <v>-2.4916665578114099</v>
      </c>
      <c r="AU1171" s="7">
        <v>0.96443531950286698</v>
      </c>
      <c r="AV1171" s="9">
        <v>5.8934721539694097E-2</v>
      </c>
    </row>
    <row r="1172" spans="1:48" s="33" customFormat="1" ht="25" customHeight="1" x14ac:dyDescent="0.2">
      <c r="A1172" s="13" t="s">
        <v>1373</v>
      </c>
      <c r="B1172" s="1" t="s">
        <v>1373</v>
      </c>
      <c r="C1172" s="203" t="s">
        <v>1374</v>
      </c>
      <c r="D1172" s="201" t="s">
        <v>7724</v>
      </c>
      <c r="E1172" s="74" t="s">
        <v>12541</v>
      </c>
      <c r="F1172" s="74" t="s">
        <v>12542</v>
      </c>
      <c r="G1172" s="121" t="s">
        <v>4887</v>
      </c>
      <c r="H1172" s="205">
        <v>-2.14617248156704</v>
      </c>
      <c r="I1172" s="2">
        <v>-5.3997784124770298</v>
      </c>
      <c r="J1172" s="2">
        <v>-2.90742437337199</v>
      </c>
      <c r="K1172" s="2">
        <v>-3.6210087776615199</v>
      </c>
      <c r="L1172" s="2">
        <v>-6.7280877795315597</v>
      </c>
      <c r="M1172" s="2">
        <v>-3.5350381644960698</v>
      </c>
      <c r="N1172" s="2">
        <v>-7.4774123083512398</v>
      </c>
      <c r="O1172" s="2">
        <v>-2.4587505803464</v>
      </c>
      <c r="P1172" s="17">
        <v>-3.8647362996122601</v>
      </c>
      <c r="Q1172" s="16">
        <v>-3.4844584224720201</v>
      </c>
      <c r="R1172" s="2">
        <v>-4.6280449072297198</v>
      </c>
      <c r="S1172" s="17">
        <v>-4.6002997294366299</v>
      </c>
      <c r="T1172" s="21">
        <v>1.70182669763368</v>
      </c>
      <c r="U1172" s="3">
        <v>1.8191983909709599</v>
      </c>
      <c r="V1172" s="22">
        <v>2.5889247873405701</v>
      </c>
      <c r="W1172" s="26">
        <v>0.75354026469916802</v>
      </c>
      <c r="X1172" s="27" t="s">
        <v>17</v>
      </c>
      <c r="Y1172" s="26">
        <v>0.47124120277708598</v>
      </c>
      <c r="Z1172" s="5">
        <v>-1.1435864847577</v>
      </c>
      <c r="AA1172" s="4">
        <v>0.57152485162711197</v>
      </c>
      <c r="AB1172" s="5">
        <v>1.11584130696461</v>
      </c>
      <c r="AC1172" s="4">
        <v>0.98868885011398799</v>
      </c>
      <c r="AD1172" s="216">
        <v>-2.7745177793085499E-2</v>
      </c>
      <c r="AE1172" s="199">
        <v>1.1105994342411101</v>
      </c>
      <c r="AF1172" s="6">
        <v>-0.61714446912736098</v>
      </c>
      <c r="AG1172" s="6">
        <v>0.70635615987940503</v>
      </c>
      <c r="AH1172" s="6">
        <v>0.32742548104786201</v>
      </c>
      <c r="AI1172" s="6">
        <v>-1.3225090582784</v>
      </c>
      <c r="AJ1172" s="6">
        <v>0.37307796814051503</v>
      </c>
      <c r="AK1172" s="6">
        <v>-1.72041861272483</v>
      </c>
      <c r="AL1172" s="6">
        <v>0.94461285935756401</v>
      </c>
      <c r="AM1172" s="63">
        <v>0.19800023746413101</v>
      </c>
      <c r="AN1172" s="8">
        <v>1.1105994342411101</v>
      </c>
      <c r="AO1172" s="7" t="s">
        <v>4887</v>
      </c>
      <c r="AP1172" s="7">
        <v>0.70635615987940503</v>
      </c>
      <c r="AQ1172" s="7">
        <v>0.32742548104786201</v>
      </c>
      <c r="AR1172" s="7" t="s">
        <v>4887</v>
      </c>
      <c r="AS1172" s="7">
        <v>0.37307796814051503</v>
      </c>
      <c r="AT1172" s="7" t="s">
        <v>4887</v>
      </c>
      <c r="AU1172" s="7">
        <v>0.94461285935756401</v>
      </c>
      <c r="AV1172" s="9">
        <v>0.19800023746413101</v>
      </c>
    </row>
    <row r="1173" spans="1:48" s="33" customFormat="1" ht="25" customHeight="1" x14ac:dyDescent="0.2">
      <c r="A1173" s="13" t="s">
        <v>1377</v>
      </c>
      <c r="B1173" s="1" t="s">
        <v>1377</v>
      </c>
      <c r="C1173" s="203" t="s">
        <v>1378</v>
      </c>
      <c r="D1173" s="201" t="s">
        <v>7725</v>
      </c>
      <c r="E1173" s="74" t="s">
        <v>12527</v>
      </c>
      <c r="F1173" s="74" t="s">
        <v>11499</v>
      </c>
      <c r="G1173" s="121" t="s">
        <v>4887</v>
      </c>
      <c r="H1173" s="205">
        <v>-7.6031174979768599</v>
      </c>
      <c r="I1173" s="2">
        <v>-2.2238489415552101</v>
      </c>
      <c r="J1173" s="2">
        <v>-4.7607934377923797</v>
      </c>
      <c r="K1173" s="2">
        <v>-2.2921362056929402</v>
      </c>
      <c r="L1173" s="2">
        <v>-4.8001136218168901</v>
      </c>
      <c r="M1173" s="2">
        <v>-5.2315014327629701</v>
      </c>
      <c r="N1173" s="2">
        <v>-7.1902269989886696</v>
      </c>
      <c r="O1173" s="2">
        <v>-2.6652837608067199</v>
      </c>
      <c r="P1173" s="17">
        <v>-2.3022630953513898</v>
      </c>
      <c r="Q1173" s="16">
        <v>-4.8625866257748198</v>
      </c>
      <c r="R1173" s="2">
        <v>-4.1079170867575998</v>
      </c>
      <c r="S1173" s="17">
        <v>-4.0525912850489201</v>
      </c>
      <c r="T1173" s="21">
        <v>2.69107858309013</v>
      </c>
      <c r="U1173" s="3">
        <v>1.58723628262719</v>
      </c>
      <c r="V1173" s="22">
        <v>2.7233278183005298</v>
      </c>
      <c r="W1173" s="26">
        <v>0.89994904029598</v>
      </c>
      <c r="X1173" s="27" t="s">
        <v>17</v>
      </c>
      <c r="Y1173" s="26">
        <v>0.70186369613062005</v>
      </c>
      <c r="Z1173" s="5">
        <v>0.75466953901721701</v>
      </c>
      <c r="AA1173" s="4">
        <v>0.732601096049879</v>
      </c>
      <c r="AB1173" s="5">
        <v>-0.80999534072589396</v>
      </c>
      <c r="AC1173" s="4">
        <v>0.97753565357675698</v>
      </c>
      <c r="AD1173" s="216">
        <v>-5.5325801708676202E-2</v>
      </c>
      <c r="AE1173" s="199">
        <v>-1.54672125465162</v>
      </c>
      <c r="AF1173" s="6">
        <v>1.0038643028407199</v>
      </c>
      <c r="AG1173" s="6">
        <v>-0.199030463314361</v>
      </c>
      <c r="AH1173" s="6">
        <v>0.97148582836161201</v>
      </c>
      <c r="AI1173" s="6">
        <v>-0.217674167832729</v>
      </c>
      <c r="AJ1173" s="6">
        <v>-0.42221712915481802</v>
      </c>
      <c r="AK1173" s="6">
        <v>-1.3509488122648401</v>
      </c>
      <c r="AL1173" s="6">
        <v>0.79455754249817101</v>
      </c>
      <c r="AM1173" s="63">
        <v>0.96668415351786197</v>
      </c>
      <c r="AN1173" s="8" t="s">
        <v>4887</v>
      </c>
      <c r="AO1173" s="7">
        <v>1.0038643028407199</v>
      </c>
      <c r="AP1173" s="7" t="s">
        <v>4887</v>
      </c>
      <c r="AQ1173" s="7">
        <v>0.97148582836161201</v>
      </c>
      <c r="AR1173" s="7" t="s">
        <v>4887</v>
      </c>
      <c r="AS1173" s="7" t="s">
        <v>4887</v>
      </c>
      <c r="AT1173" s="7" t="s">
        <v>4887</v>
      </c>
      <c r="AU1173" s="7">
        <v>0.79455754249817101</v>
      </c>
      <c r="AV1173" s="9">
        <v>0.96668415351786197</v>
      </c>
    </row>
    <row r="1174" spans="1:48" s="33" customFormat="1" ht="25" customHeight="1" x14ac:dyDescent="0.2">
      <c r="A1174" s="13" t="s">
        <v>1379</v>
      </c>
      <c r="B1174" s="1" t="s">
        <v>1379</v>
      </c>
      <c r="C1174" s="203" t="s">
        <v>1380</v>
      </c>
      <c r="D1174" s="201" t="s">
        <v>1379</v>
      </c>
      <c r="E1174" s="74" t="s">
        <v>12608</v>
      </c>
      <c r="F1174" s="74" t="s">
        <v>12609</v>
      </c>
      <c r="G1174" s="121" t="s">
        <v>4887</v>
      </c>
      <c r="H1174" s="205">
        <v>-1.88704750917599</v>
      </c>
      <c r="I1174" s="2">
        <v>-1.2830415770785399</v>
      </c>
      <c r="J1174" s="2">
        <v>-2.2416149160629102</v>
      </c>
      <c r="K1174" s="2">
        <v>-0.75009531202104196</v>
      </c>
      <c r="L1174" s="2">
        <v>-4.2052672299963501</v>
      </c>
      <c r="M1174" s="2">
        <v>-4.6833951948628698</v>
      </c>
      <c r="N1174" s="2">
        <v>0.172537936441998</v>
      </c>
      <c r="O1174" s="2">
        <v>-1.45859774438663</v>
      </c>
      <c r="P1174" s="17">
        <v>2.62140809119667</v>
      </c>
      <c r="Q1174" s="16">
        <v>-1.8039013341058101</v>
      </c>
      <c r="R1174" s="2">
        <v>-3.2129192456267499</v>
      </c>
      <c r="S1174" s="17">
        <v>0.44511609441734501</v>
      </c>
      <c r="T1174" s="21">
        <v>0.48466553041712401</v>
      </c>
      <c r="U1174" s="3">
        <v>2.1462240991221502</v>
      </c>
      <c r="V1174" s="22">
        <v>2.0536153592511801</v>
      </c>
      <c r="W1174" s="26">
        <v>0.103865093638061</v>
      </c>
      <c r="X1174" s="27" t="s">
        <v>17</v>
      </c>
      <c r="Y1174" s="26">
        <v>0.373650957411578</v>
      </c>
      <c r="Z1174" s="5">
        <v>-1.40901791152094</v>
      </c>
      <c r="AA1174" s="4">
        <v>0.193332159403072</v>
      </c>
      <c r="AB1174" s="5">
        <v>-2.2490174285231599</v>
      </c>
      <c r="AC1174" s="4">
        <v>0.100007288508611</v>
      </c>
      <c r="AD1174" s="216">
        <v>-3.6580353400440999</v>
      </c>
      <c r="AE1174" s="199">
        <v>-0.16544782125697099</v>
      </c>
      <c r="AF1174" s="6">
        <v>0.10973478193771601</v>
      </c>
      <c r="AG1174" s="6">
        <v>-0.32698726458050298</v>
      </c>
      <c r="AH1174" s="6">
        <v>0.35254289488476998</v>
      </c>
      <c r="AI1174" s="6">
        <v>-1.2216191329150199</v>
      </c>
      <c r="AJ1174" s="6">
        <v>-1.43945225514157</v>
      </c>
      <c r="AK1174" s="6">
        <v>0.77289078488705998</v>
      </c>
      <c r="AL1174" s="6">
        <v>2.97521185904162E-2</v>
      </c>
      <c r="AM1174" s="63">
        <v>1.88858589359411</v>
      </c>
      <c r="AN1174" s="8">
        <v>-0.16544782125697099</v>
      </c>
      <c r="AO1174" s="7">
        <v>0.10973478193771601</v>
      </c>
      <c r="AP1174" s="7">
        <v>-0.32698726458050298</v>
      </c>
      <c r="AQ1174" s="7">
        <v>0.35254289488476998</v>
      </c>
      <c r="AR1174" s="7" t="s">
        <v>4887</v>
      </c>
      <c r="AS1174" s="7" t="s">
        <v>4887</v>
      </c>
      <c r="AT1174" s="7">
        <v>0.77289078488705998</v>
      </c>
      <c r="AU1174" s="7">
        <v>2.97521185904162E-2</v>
      </c>
      <c r="AV1174" s="9">
        <v>1.88858589359411</v>
      </c>
    </row>
    <row r="1175" spans="1:48" s="33" customFormat="1" ht="25" customHeight="1" x14ac:dyDescent="0.2">
      <c r="A1175" s="13" t="s">
        <v>1381</v>
      </c>
      <c r="B1175" s="1" t="s">
        <v>1382</v>
      </c>
      <c r="C1175" s="203" t="s">
        <v>1383</v>
      </c>
      <c r="D1175" s="201" t="s">
        <v>7726</v>
      </c>
      <c r="E1175" s="74" t="s">
        <v>12793</v>
      </c>
      <c r="F1175" s="74" t="s">
        <v>12673</v>
      </c>
      <c r="G1175" s="121" t="s">
        <v>4887</v>
      </c>
      <c r="H1175" s="205">
        <v>2.14716669065615</v>
      </c>
      <c r="I1175" s="2">
        <v>1.0680209429821801</v>
      </c>
      <c r="J1175" s="2">
        <v>1.391004216672</v>
      </c>
      <c r="K1175" s="2">
        <v>1.7292807032859501</v>
      </c>
      <c r="L1175" s="2">
        <v>1.4631032847016301</v>
      </c>
      <c r="M1175" s="2">
        <v>0.168011660695502</v>
      </c>
      <c r="N1175" s="2">
        <v>0.92365981863447999</v>
      </c>
      <c r="O1175" s="2">
        <v>2.38039246931453</v>
      </c>
      <c r="P1175" s="17">
        <v>2.1101422641135401</v>
      </c>
      <c r="Q1175" s="16">
        <v>1.53539728343677</v>
      </c>
      <c r="R1175" s="2">
        <v>1.1201318828943601</v>
      </c>
      <c r="S1175" s="17">
        <v>1.80473151735418</v>
      </c>
      <c r="T1175" s="21">
        <v>0.55387354556613799</v>
      </c>
      <c r="U1175" s="3">
        <v>0.83523187958857203</v>
      </c>
      <c r="V1175" s="22">
        <v>0.77490276620128995</v>
      </c>
      <c r="W1175" s="26">
        <v>0.54754487059993595</v>
      </c>
      <c r="X1175" s="27" t="s">
        <v>17</v>
      </c>
      <c r="Y1175" s="26">
        <v>0.51822211670007801</v>
      </c>
      <c r="Z1175" s="5">
        <v>-0.41526540054241201</v>
      </c>
      <c r="AA1175" s="4">
        <v>0.65247507624233403</v>
      </c>
      <c r="AB1175" s="5">
        <v>-0.26933423391740902</v>
      </c>
      <c r="AC1175" s="4">
        <v>0.35706687191355402</v>
      </c>
      <c r="AD1175" s="216">
        <v>-0.68459963445982097</v>
      </c>
      <c r="AE1175" s="199">
        <v>0.94303989618399497</v>
      </c>
      <c r="AF1175" s="6">
        <v>-0.59793112408591798</v>
      </c>
      <c r="AG1175" s="6">
        <v>-0.13672570687448099</v>
      </c>
      <c r="AH1175" s="6">
        <v>0.34631772246247799</v>
      </c>
      <c r="AI1175" s="6">
        <v>-3.3771518655139401E-2</v>
      </c>
      <c r="AJ1175" s="6">
        <v>-1.8831034235339199</v>
      </c>
      <c r="AK1175" s="6">
        <v>-0.80407224038357605</v>
      </c>
      <c r="AL1175" s="6">
        <v>1.27607569497865</v>
      </c>
      <c r="AM1175" s="63">
        <v>0.89017069990791597</v>
      </c>
      <c r="AN1175" s="8">
        <v>0.94303989618399497</v>
      </c>
      <c r="AO1175" s="7">
        <v>-0.59793112408591798</v>
      </c>
      <c r="AP1175" s="7">
        <v>-0.13672570687448099</v>
      </c>
      <c r="AQ1175" s="7">
        <v>0.34631772246247799</v>
      </c>
      <c r="AR1175" s="7">
        <v>-3.3771518655139401E-2</v>
      </c>
      <c r="AS1175" s="7">
        <v>-1.8831034235339199</v>
      </c>
      <c r="AT1175" s="7">
        <v>-0.80407224038357605</v>
      </c>
      <c r="AU1175" s="7">
        <v>1.27607569497865</v>
      </c>
      <c r="AV1175" s="9">
        <v>0.89017069990791597</v>
      </c>
    </row>
    <row r="1176" spans="1:48" s="33" customFormat="1" ht="25" customHeight="1" x14ac:dyDescent="0.2">
      <c r="A1176" s="13" t="s">
        <v>1390</v>
      </c>
      <c r="B1176" s="1" t="s">
        <v>1390</v>
      </c>
      <c r="C1176" s="203" t="s">
        <v>1391</v>
      </c>
      <c r="D1176" s="201" t="s">
        <v>7727</v>
      </c>
      <c r="E1176" s="74" t="s">
        <v>13692</v>
      </c>
      <c r="F1176" s="74" t="s">
        <v>13035</v>
      </c>
      <c r="G1176" s="121" t="s">
        <v>4887</v>
      </c>
      <c r="H1176" s="205">
        <v>-7.5710237225189001</v>
      </c>
      <c r="I1176" s="2">
        <v>-5.9976351733350501</v>
      </c>
      <c r="J1176" s="2">
        <v>-5.5609887249586398</v>
      </c>
      <c r="K1176" s="2">
        <v>-7.0959443539044802</v>
      </c>
      <c r="L1176" s="2">
        <v>-3.3934829431462998</v>
      </c>
      <c r="M1176" s="2">
        <v>-7.5064733128858299</v>
      </c>
      <c r="N1176" s="2">
        <v>-5.1134224209273897</v>
      </c>
      <c r="O1176" s="2">
        <v>-2.92317737395161</v>
      </c>
      <c r="P1176" s="17">
        <v>-1.5104144231182599</v>
      </c>
      <c r="Q1176" s="16">
        <v>-6.37654920693753</v>
      </c>
      <c r="R1176" s="2">
        <v>-5.9986335366455403</v>
      </c>
      <c r="S1176" s="17">
        <v>-3.18233807266575</v>
      </c>
      <c r="T1176" s="21">
        <v>1.0572332081901099</v>
      </c>
      <c r="U1176" s="3">
        <v>2.2654449270833399</v>
      </c>
      <c r="V1176" s="22">
        <v>1.8154310394194699</v>
      </c>
      <c r="W1176" s="26">
        <v>0.13335009622681601</v>
      </c>
      <c r="X1176" s="27" t="s">
        <v>17</v>
      </c>
      <c r="Y1176" s="26">
        <v>0.81133357140783002</v>
      </c>
      <c r="Z1176" s="5">
        <v>0.37791567029199702</v>
      </c>
      <c r="AA1176" s="4">
        <v>7.26137553713848E-2</v>
      </c>
      <c r="AB1176" s="5">
        <v>-3.1942111342717801</v>
      </c>
      <c r="AC1176" s="4">
        <v>0.17158518416111701</v>
      </c>
      <c r="AD1176" s="216">
        <v>-2.8162954639797899</v>
      </c>
      <c r="AE1176" s="199">
        <v>-1.1036002638487299</v>
      </c>
      <c r="AF1176" s="6">
        <v>-0.37560929204381899</v>
      </c>
      <c r="AG1176" s="6">
        <v>-0.17357739569272901</v>
      </c>
      <c r="AH1176" s="6">
        <v>-0.88378584393225401</v>
      </c>
      <c r="AI1176" s="6">
        <v>0.82930561201241704</v>
      </c>
      <c r="AJ1176" s="6">
        <v>-1.07373344203694</v>
      </c>
      <c r="AK1176" s="6">
        <v>3.3507007449685502E-2</v>
      </c>
      <c r="AL1176" s="6">
        <v>1.0469112432094301</v>
      </c>
      <c r="AM1176" s="63">
        <v>1.7005823748829401</v>
      </c>
      <c r="AN1176" s="8" t="s">
        <v>4887</v>
      </c>
      <c r="AO1176" s="7" t="s">
        <v>4887</v>
      </c>
      <c r="AP1176" s="7" t="s">
        <v>4887</v>
      </c>
      <c r="AQ1176" s="7" t="s">
        <v>4887</v>
      </c>
      <c r="AR1176" s="7" t="s">
        <v>4887</v>
      </c>
      <c r="AS1176" s="7" t="s">
        <v>4887</v>
      </c>
      <c r="AT1176" s="7" t="s">
        <v>4887</v>
      </c>
      <c r="AU1176" s="7">
        <v>1.0469112432094301</v>
      </c>
      <c r="AV1176" s="9">
        <v>1.7005823748829401</v>
      </c>
    </row>
    <row r="1177" spans="1:48" s="33" customFormat="1" ht="25" customHeight="1" x14ac:dyDescent="0.2">
      <c r="A1177" s="13" t="s">
        <v>1392</v>
      </c>
      <c r="B1177" s="1" t="s">
        <v>1392</v>
      </c>
      <c r="C1177" s="203" t="s">
        <v>1393</v>
      </c>
      <c r="D1177" s="201" t="s">
        <v>7728</v>
      </c>
      <c r="E1177" s="74" t="s">
        <v>12805</v>
      </c>
      <c r="F1177" s="74" t="s">
        <v>12806</v>
      </c>
      <c r="G1177" s="121" t="s">
        <v>4887</v>
      </c>
      <c r="H1177" s="205">
        <v>-6.1949761516925399</v>
      </c>
      <c r="I1177" s="2">
        <v>-7.5699470239876199</v>
      </c>
      <c r="J1177" s="2">
        <v>1.37047011813254</v>
      </c>
      <c r="K1177" s="2">
        <v>-0.149069297458709</v>
      </c>
      <c r="L1177" s="2">
        <v>0.36191167397736701</v>
      </c>
      <c r="M1177" s="2">
        <v>-5.9898426004335903</v>
      </c>
      <c r="N1177" s="2">
        <v>-1.6167764140862599</v>
      </c>
      <c r="O1177" s="2">
        <v>-5.7976533875692198</v>
      </c>
      <c r="P1177" s="17">
        <v>-6.6771526846880098</v>
      </c>
      <c r="Q1177" s="16">
        <v>-4.1314843525158702</v>
      </c>
      <c r="R1177" s="2">
        <v>-1.9256667413049799</v>
      </c>
      <c r="S1177" s="17">
        <v>-4.6971941621145001</v>
      </c>
      <c r="T1177" s="21">
        <v>4.8141731868235702</v>
      </c>
      <c r="U1177" s="3">
        <v>3.5289402727639501</v>
      </c>
      <c r="V1177" s="22">
        <v>2.7037214871697901</v>
      </c>
      <c r="W1177" s="26">
        <v>0.65781421090572501</v>
      </c>
      <c r="X1177" s="27" t="s">
        <v>17</v>
      </c>
      <c r="Y1177" s="26">
        <v>0.55990900353386897</v>
      </c>
      <c r="Z1177" s="5">
        <v>2.2058176112108998</v>
      </c>
      <c r="AA1177" s="4">
        <v>0.86995778343399599</v>
      </c>
      <c r="AB1177" s="5">
        <v>0.56570980959862305</v>
      </c>
      <c r="AC1177" s="4">
        <v>0.34478612435422001</v>
      </c>
      <c r="AD1177" s="216">
        <v>2.77152742080952</v>
      </c>
      <c r="AE1177" s="199">
        <v>-0.74294515042284603</v>
      </c>
      <c r="AF1177" s="6">
        <v>-1.1343060167461301</v>
      </c>
      <c r="AG1177" s="6">
        <v>1.41042381610579</v>
      </c>
      <c r="AH1177" s="6">
        <v>0.977914099659554</v>
      </c>
      <c r="AI1177" s="6">
        <v>1.1233556938673901</v>
      </c>
      <c r="AJ1177" s="6">
        <v>-0.684557554037861</v>
      </c>
      <c r="AK1177" s="6">
        <v>0.56015752005039698</v>
      </c>
      <c r="AL1177" s="6">
        <v>-0.62985433205684405</v>
      </c>
      <c r="AM1177" s="63">
        <v>-0.88018807641944097</v>
      </c>
      <c r="AN1177" s="8" t="s">
        <v>4887</v>
      </c>
      <c r="AO1177" s="7" t="s">
        <v>4887</v>
      </c>
      <c r="AP1177" s="7">
        <v>1.41042381610579</v>
      </c>
      <c r="AQ1177" s="7">
        <v>0.977914099659554</v>
      </c>
      <c r="AR1177" s="7">
        <v>1.1233556938673901</v>
      </c>
      <c r="AS1177" s="7" t="s">
        <v>4887</v>
      </c>
      <c r="AT1177" s="7">
        <v>0.56015752005039698</v>
      </c>
      <c r="AU1177" s="7" t="s">
        <v>4887</v>
      </c>
      <c r="AV1177" s="9" t="s">
        <v>4887</v>
      </c>
    </row>
    <row r="1178" spans="1:48" s="33" customFormat="1" ht="25" customHeight="1" x14ac:dyDescent="0.2">
      <c r="A1178" s="13" t="s">
        <v>1394</v>
      </c>
      <c r="B1178" s="1" t="s">
        <v>1394</v>
      </c>
      <c r="C1178" s="203" t="s">
        <v>1395</v>
      </c>
      <c r="D1178" s="201" t="s">
        <v>5016</v>
      </c>
      <c r="E1178" s="74" t="s">
        <v>13071</v>
      </c>
      <c r="F1178" s="74" t="s">
        <v>10499</v>
      </c>
      <c r="G1178" s="121" t="s">
        <v>4887</v>
      </c>
      <c r="H1178" s="205">
        <v>2.66744228311551</v>
      </c>
      <c r="I1178" s="2">
        <v>3.0710645546297699</v>
      </c>
      <c r="J1178" s="2">
        <v>2.8922116737688</v>
      </c>
      <c r="K1178" s="2">
        <v>2.5881193858296099</v>
      </c>
      <c r="L1178" s="2">
        <v>2.8145125276759</v>
      </c>
      <c r="M1178" s="2">
        <v>3.3477268531171198</v>
      </c>
      <c r="N1178" s="2">
        <v>-3.1379717060828698</v>
      </c>
      <c r="O1178" s="2">
        <v>2.1817391154421601</v>
      </c>
      <c r="P1178" s="17">
        <v>0.59173026019950103</v>
      </c>
      <c r="Q1178" s="16">
        <v>2.8769061705046899</v>
      </c>
      <c r="R1178" s="2">
        <v>2.9167862555408801</v>
      </c>
      <c r="S1178" s="17">
        <v>-0.121500776813736</v>
      </c>
      <c r="T1178" s="21">
        <v>0.20224596000466899</v>
      </c>
      <c r="U1178" s="3">
        <v>0.38999463156341901</v>
      </c>
      <c r="V1178" s="22">
        <v>2.73063265385183</v>
      </c>
      <c r="W1178" s="26">
        <v>9.5055486094050803E-2</v>
      </c>
      <c r="X1178" s="27" t="s">
        <v>17</v>
      </c>
      <c r="Y1178" s="26">
        <v>0.88503896399701798</v>
      </c>
      <c r="Z1178" s="5">
        <v>3.9880085036180901E-2</v>
      </c>
      <c r="AA1178" s="4">
        <v>0.196936323846538</v>
      </c>
      <c r="AB1178" s="5">
        <v>2.99840694731843</v>
      </c>
      <c r="AC1178" s="4">
        <v>0.19164107078887699</v>
      </c>
      <c r="AD1178" s="216">
        <v>3.0382870323546101</v>
      </c>
      <c r="AE1178" s="199">
        <v>0.379437585487578</v>
      </c>
      <c r="AF1178" s="6">
        <v>0.57661429027043498</v>
      </c>
      <c r="AG1178" s="6">
        <v>0.48924145636614702</v>
      </c>
      <c r="AH1178" s="6">
        <v>0.340686930222734</v>
      </c>
      <c r="AI1178" s="6">
        <v>0.45128403262547301</v>
      </c>
      <c r="AJ1178" s="6">
        <v>0.71176877554877604</v>
      </c>
      <c r="AK1178" s="6">
        <v>-2.4566110695975301</v>
      </c>
      <c r="AL1178" s="6">
        <v>0.14216289362003601</v>
      </c>
      <c r="AM1178" s="63">
        <v>-0.63458489454364997</v>
      </c>
      <c r="AN1178" s="8">
        <v>0.379437585487578</v>
      </c>
      <c r="AO1178" s="7">
        <v>0.57661429027043498</v>
      </c>
      <c r="AP1178" s="7">
        <v>0.48924145636614702</v>
      </c>
      <c r="AQ1178" s="7">
        <v>0.340686930222734</v>
      </c>
      <c r="AR1178" s="7">
        <v>0.45128403262547301</v>
      </c>
      <c r="AS1178" s="7">
        <v>0.71176877554877604</v>
      </c>
      <c r="AT1178" s="7" t="s">
        <v>4887</v>
      </c>
      <c r="AU1178" s="7">
        <v>0.14216289362003601</v>
      </c>
      <c r="AV1178" s="9">
        <v>-0.63458489454364997</v>
      </c>
    </row>
    <row r="1179" spans="1:48" s="33" customFormat="1" ht="25" customHeight="1" x14ac:dyDescent="0.2">
      <c r="A1179" s="13" t="s">
        <v>1396</v>
      </c>
      <c r="B1179" s="1" t="s">
        <v>1396</v>
      </c>
      <c r="C1179" s="203" t="s">
        <v>1397</v>
      </c>
      <c r="D1179" s="201" t="s">
        <v>1396</v>
      </c>
      <c r="E1179" s="74" t="s">
        <v>12922</v>
      </c>
      <c r="F1179" s="74" t="s">
        <v>8117</v>
      </c>
      <c r="G1179" s="121" t="s">
        <v>4887</v>
      </c>
      <c r="H1179" s="205">
        <v>2.3919726554190301</v>
      </c>
      <c r="I1179" s="2">
        <v>8.1299371852825403E-2</v>
      </c>
      <c r="J1179" s="2">
        <v>1.8384895353367301</v>
      </c>
      <c r="K1179" s="2">
        <v>1.0020120722944901</v>
      </c>
      <c r="L1179" s="2">
        <v>-5.0675646079349397</v>
      </c>
      <c r="M1179" s="2">
        <v>-7.5310644105828199</v>
      </c>
      <c r="N1179" s="2">
        <v>-1.0415421294555101</v>
      </c>
      <c r="O1179" s="2">
        <v>1.8407655193511601</v>
      </c>
      <c r="P1179" s="17">
        <v>0.560828528819457</v>
      </c>
      <c r="Q1179" s="16">
        <v>1.4372538542028599</v>
      </c>
      <c r="R1179" s="2">
        <v>-3.8655389820744199</v>
      </c>
      <c r="S1179" s="17">
        <v>0.45335063957170302</v>
      </c>
      <c r="T1179" s="21">
        <v>1.20645982515286</v>
      </c>
      <c r="U1179" s="3">
        <v>4.3916964569033601</v>
      </c>
      <c r="V1179" s="22">
        <v>1.4441564901700299</v>
      </c>
      <c r="W1179" s="26">
        <v>0.11681693494666601</v>
      </c>
      <c r="X1179" s="27" t="s">
        <v>17</v>
      </c>
      <c r="Y1179" s="26">
        <v>0.164356435492898</v>
      </c>
      <c r="Z1179" s="5">
        <v>-5.3027928362772796</v>
      </c>
      <c r="AA1179" s="4">
        <v>0.417867445087994</v>
      </c>
      <c r="AB1179" s="5">
        <v>0.98390321463115904</v>
      </c>
      <c r="AC1179" s="4">
        <v>0.2248813292421</v>
      </c>
      <c r="AD1179" s="216">
        <v>-4.3188896216461297</v>
      </c>
      <c r="AE1179" s="199">
        <v>0.89272853477780301</v>
      </c>
      <c r="AF1179" s="6">
        <v>0.216462366669813</v>
      </c>
      <c r="AG1179" s="6">
        <v>0.73074029031563903</v>
      </c>
      <c r="AH1179" s="6">
        <v>0.48592791780782502</v>
      </c>
      <c r="AI1179" s="6">
        <v>-1.29045881447888</v>
      </c>
      <c r="AJ1179" s="6">
        <v>-2.0114528137258301</v>
      </c>
      <c r="AK1179" s="6">
        <v>-0.11216034467710299</v>
      </c>
      <c r="AL1179" s="6">
        <v>0.73140640395405798</v>
      </c>
      <c r="AM1179" s="63">
        <v>0.35680645935667799</v>
      </c>
      <c r="AN1179" s="8">
        <v>0.89272853477780301</v>
      </c>
      <c r="AO1179" s="7">
        <v>0.216462366669813</v>
      </c>
      <c r="AP1179" s="7">
        <v>0.73074029031563903</v>
      </c>
      <c r="AQ1179" s="7">
        <v>0.48592791780782502</v>
      </c>
      <c r="AR1179" s="7" t="s">
        <v>4887</v>
      </c>
      <c r="AS1179" s="7" t="s">
        <v>4887</v>
      </c>
      <c r="AT1179" s="7">
        <v>-0.11216034467710299</v>
      </c>
      <c r="AU1179" s="7">
        <v>0.73140640395405798</v>
      </c>
      <c r="AV1179" s="9">
        <v>0.35680645935667799</v>
      </c>
    </row>
    <row r="1180" spans="1:48" s="33" customFormat="1" ht="25" customHeight="1" x14ac:dyDescent="0.2">
      <c r="A1180" s="13" t="s">
        <v>1398</v>
      </c>
      <c r="B1180" s="1" t="s">
        <v>1398</v>
      </c>
      <c r="C1180" s="203" t="s">
        <v>1399</v>
      </c>
      <c r="D1180" s="201" t="s">
        <v>4984</v>
      </c>
      <c r="E1180" s="74" t="s">
        <v>12969</v>
      </c>
      <c r="F1180" s="74" t="s">
        <v>12061</v>
      </c>
      <c r="G1180" s="121" t="s">
        <v>4887</v>
      </c>
      <c r="H1180" s="205">
        <v>-3.8798467775743601</v>
      </c>
      <c r="I1180" s="2">
        <v>-5.4729829287502696</v>
      </c>
      <c r="J1180" s="2">
        <v>-2.8040054436828399</v>
      </c>
      <c r="K1180" s="2">
        <v>-4.2037155126628898</v>
      </c>
      <c r="L1180" s="2">
        <v>-6.3815089380014003</v>
      </c>
      <c r="M1180" s="2">
        <v>-7.8911806617278204</v>
      </c>
      <c r="N1180" s="2">
        <v>-8.5297508284193597</v>
      </c>
      <c r="O1180" s="2">
        <v>-1.6460995190530701</v>
      </c>
      <c r="P1180" s="17">
        <v>-2.18219794601203</v>
      </c>
      <c r="Q1180" s="16">
        <v>-4.0522783833358202</v>
      </c>
      <c r="R1180" s="2">
        <v>-6.1588017041307097</v>
      </c>
      <c r="S1180" s="17">
        <v>-4.1193494311614796</v>
      </c>
      <c r="T1180" s="21">
        <v>1.34281782008891</v>
      </c>
      <c r="U1180" s="3">
        <v>1.8537930549028001</v>
      </c>
      <c r="V1180" s="22">
        <v>3.8289137812893701</v>
      </c>
      <c r="W1180" s="26">
        <v>0.55600843107597797</v>
      </c>
      <c r="X1180" s="27" t="s">
        <v>17</v>
      </c>
      <c r="Y1180" s="26">
        <v>0.19300067053525499</v>
      </c>
      <c r="Z1180" s="5">
        <v>-2.1065233207948801</v>
      </c>
      <c r="AA1180" s="4">
        <v>0.97929830107195104</v>
      </c>
      <c r="AB1180" s="5">
        <v>6.7071047825660202E-2</v>
      </c>
      <c r="AC1180" s="4">
        <v>0.46936800639666798</v>
      </c>
      <c r="AD1180" s="216">
        <v>-2.0394522729692199</v>
      </c>
      <c r="AE1180" s="199">
        <v>0.36466024882179299</v>
      </c>
      <c r="AF1180" s="6">
        <v>-0.283029104204571</v>
      </c>
      <c r="AG1180" s="6">
        <v>0.80204344233786595</v>
      </c>
      <c r="AH1180" s="6">
        <v>0.23299144490938101</v>
      </c>
      <c r="AI1180" s="6">
        <v>-0.65239026816105905</v>
      </c>
      <c r="AJ1180" s="6">
        <v>-1.26614716602622</v>
      </c>
      <c r="AK1180" s="6">
        <v>-1.52575780747773</v>
      </c>
      <c r="AL1180" s="6">
        <v>1.27278998753132</v>
      </c>
      <c r="AM1180" s="63">
        <v>1.05483922226922</v>
      </c>
      <c r="AN1180" s="8">
        <v>0.36466024882179299</v>
      </c>
      <c r="AO1180" s="7">
        <v>-0.283029104204571</v>
      </c>
      <c r="AP1180" s="7">
        <v>0.80204344233786595</v>
      </c>
      <c r="AQ1180" s="7" t="s">
        <v>4887</v>
      </c>
      <c r="AR1180" s="7" t="s">
        <v>4887</v>
      </c>
      <c r="AS1180" s="7" t="s">
        <v>4887</v>
      </c>
      <c r="AT1180" s="7" t="s">
        <v>4887</v>
      </c>
      <c r="AU1180" s="7">
        <v>1.27278998753132</v>
      </c>
      <c r="AV1180" s="9">
        <v>1.05483922226922</v>
      </c>
    </row>
    <row r="1181" spans="1:48" s="33" customFormat="1" ht="25" customHeight="1" x14ac:dyDescent="0.2">
      <c r="A1181" s="13" t="s">
        <v>1403</v>
      </c>
      <c r="B1181" s="1" t="s">
        <v>1403</v>
      </c>
      <c r="C1181" s="203" t="s">
        <v>1404</v>
      </c>
      <c r="D1181" s="201" t="s">
        <v>7729</v>
      </c>
      <c r="E1181" s="74" t="s">
        <v>13255</v>
      </c>
      <c r="F1181" s="74" t="s">
        <v>10258</v>
      </c>
      <c r="G1181" s="121" t="s">
        <v>4887</v>
      </c>
      <c r="H1181" s="205">
        <v>-3.04245316714076</v>
      </c>
      <c r="I1181" s="2">
        <v>-4.6986626519757397</v>
      </c>
      <c r="J1181" s="2">
        <v>-2.9858519759035298</v>
      </c>
      <c r="K1181" s="2">
        <v>-3.5894256666942401</v>
      </c>
      <c r="L1181" s="2">
        <v>-5.0418004433047097</v>
      </c>
      <c r="M1181" s="2">
        <v>-4.7647799188342299</v>
      </c>
      <c r="N1181" s="2">
        <v>-5.7017854959260204</v>
      </c>
      <c r="O1181" s="2">
        <v>-3.47152358260964</v>
      </c>
      <c r="P1181" s="17">
        <v>-4.4766285598386499</v>
      </c>
      <c r="Q1181" s="16">
        <v>-3.5756559316733401</v>
      </c>
      <c r="R1181" s="2">
        <v>-4.4653353429443996</v>
      </c>
      <c r="S1181" s="17">
        <v>-4.54997921279144</v>
      </c>
      <c r="T1181" s="21">
        <v>0.97296402507781798</v>
      </c>
      <c r="U1181" s="3">
        <v>0.771102077195985</v>
      </c>
      <c r="V1181" s="22">
        <v>1.1169388028060701</v>
      </c>
      <c r="W1181" s="26">
        <v>0.441380957309922</v>
      </c>
      <c r="X1181" s="27" t="s">
        <v>17</v>
      </c>
      <c r="Y1181" s="26">
        <v>0.285598144153631</v>
      </c>
      <c r="Z1181" s="5">
        <v>-0.88967941127105599</v>
      </c>
      <c r="AA1181" s="4">
        <v>0.31929368993757401</v>
      </c>
      <c r="AB1181" s="5">
        <v>0.97432328111809696</v>
      </c>
      <c r="AC1181" s="4">
        <v>0.919800520432974</v>
      </c>
      <c r="AD1181" s="216">
        <v>8.4643869847041295E-2</v>
      </c>
      <c r="AE1181" s="199">
        <v>1.20650930281527</v>
      </c>
      <c r="AF1181" s="6">
        <v>-0.52425563494657701</v>
      </c>
      <c r="AG1181" s="6">
        <v>1.26565843710411</v>
      </c>
      <c r="AH1181" s="6">
        <v>0.63491444551287202</v>
      </c>
      <c r="AI1181" s="6">
        <v>-0.88284001904241305</v>
      </c>
      <c r="AJ1181" s="6">
        <v>-0.59334921779773897</v>
      </c>
      <c r="AK1181" s="6">
        <v>-1.57253477020952</v>
      </c>
      <c r="AL1181" s="6">
        <v>0.75812397612548699</v>
      </c>
      <c r="AM1181" s="63">
        <v>-0.29222651956148898</v>
      </c>
      <c r="AN1181" s="8">
        <v>1.20650930281527</v>
      </c>
      <c r="AO1181" s="7" t="s">
        <v>4887</v>
      </c>
      <c r="AP1181" s="7">
        <v>1.26565843710411</v>
      </c>
      <c r="AQ1181" s="7" t="s">
        <v>4887</v>
      </c>
      <c r="AR1181" s="7" t="s">
        <v>4887</v>
      </c>
      <c r="AS1181" s="7" t="s">
        <v>4887</v>
      </c>
      <c r="AT1181" s="7" t="s">
        <v>4887</v>
      </c>
      <c r="AU1181" s="7">
        <v>0.75812397612548699</v>
      </c>
      <c r="AV1181" s="9">
        <v>-0.29222651956148898</v>
      </c>
    </row>
    <row r="1182" spans="1:48" s="33" customFormat="1" ht="25" customHeight="1" x14ac:dyDescent="0.2">
      <c r="A1182" s="13" t="s">
        <v>1405</v>
      </c>
      <c r="B1182" s="1" t="s">
        <v>1405</v>
      </c>
      <c r="C1182" s="203" t="s">
        <v>1406</v>
      </c>
      <c r="D1182" s="201" t="s">
        <v>7730</v>
      </c>
      <c r="E1182" s="74" t="s">
        <v>12638</v>
      </c>
      <c r="F1182" s="74" t="s">
        <v>12456</v>
      </c>
      <c r="G1182" s="121" t="s">
        <v>4887</v>
      </c>
      <c r="H1182" s="205">
        <v>3.2440008495814201</v>
      </c>
      <c r="I1182" s="2">
        <v>1.6039524441815101</v>
      </c>
      <c r="J1182" s="2">
        <v>2.3948712935752199</v>
      </c>
      <c r="K1182" s="2">
        <v>1.4221890851734</v>
      </c>
      <c r="L1182" s="2">
        <v>1.76576957788717</v>
      </c>
      <c r="M1182" s="2">
        <v>1.1390769897958699</v>
      </c>
      <c r="N1182" s="2">
        <v>-4.8965819388078202</v>
      </c>
      <c r="O1182" s="2">
        <v>2.7685898605303199</v>
      </c>
      <c r="P1182" s="17">
        <v>2.3866822823021701</v>
      </c>
      <c r="Q1182" s="16">
        <v>2.4142748624460499</v>
      </c>
      <c r="R1182" s="2">
        <v>1.4423452176188101</v>
      </c>
      <c r="S1182" s="17">
        <v>8.6230068008225302E-2</v>
      </c>
      <c r="T1182" s="21">
        <v>0.82019635873209495</v>
      </c>
      <c r="U1182" s="3">
        <v>0.31383212430933499</v>
      </c>
      <c r="V1182" s="22">
        <v>4.3194646625513302</v>
      </c>
      <c r="W1182" s="26">
        <v>0.56291681351274403</v>
      </c>
      <c r="X1182" s="27" t="s">
        <v>17</v>
      </c>
      <c r="Y1182" s="26">
        <v>0.16614631221833601</v>
      </c>
      <c r="Z1182" s="5">
        <v>-0.97192964482723798</v>
      </c>
      <c r="AA1182" s="4">
        <v>0.450248696732161</v>
      </c>
      <c r="AB1182" s="5">
        <v>2.32804479443783</v>
      </c>
      <c r="AC1182" s="4">
        <v>0.64142624288502603</v>
      </c>
      <c r="AD1182" s="216">
        <v>1.3561151496105901</v>
      </c>
      <c r="AE1182" s="199">
        <v>0.79562057878845005</v>
      </c>
      <c r="AF1182" s="6">
        <v>0.11943026391917699</v>
      </c>
      <c r="AG1182" s="6">
        <v>0.445525313337653</v>
      </c>
      <c r="AH1182" s="6">
        <v>4.4489413054827003E-2</v>
      </c>
      <c r="AI1182" s="6">
        <v>0.18614730606952101</v>
      </c>
      <c r="AJ1182" s="6">
        <v>-7.2237420303458005E-2</v>
      </c>
      <c r="AK1182" s="6">
        <v>-2.5607335512337501</v>
      </c>
      <c r="AL1182" s="6">
        <v>0.59960910417567104</v>
      </c>
      <c r="AM1182" s="63">
        <v>0.442148992191913</v>
      </c>
      <c r="AN1182" s="8">
        <v>0.79562057878845005</v>
      </c>
      <c r="AO1182" s="7">
        <v>0.11943026391917699</v>
      </c>
      <c r="AP1182" s="7">
        <v>0.445525313337653</v>
      </c>
      <c r="AQ1182" s="7">
        <v>4.4489413054827003E-2</v>
      </c>
      <c r="AR1182" s="7">
        <v>0.18614730606952101</v>
      </c>
      <c r="AS1182" s="7">
        <v>-7.2237420303458005E-2</v>
      </c>
      <c r="AT1182" s="7" t="s">
        <v>4887</v>
      </c>
      <c r="AU1182" s="7">
        <v>0.59960910417567104</v>
      </c>
      <c r="AV1182" s="9">
        <v>0.442148992191913</v>
      </c>
    </row>
    <row r="1183" spans="1:48" s="33" customFormat="1" ht="25" customHeight="1" x14ac:dyDescent="0.2">
      <c r="A1183" s="13" t="s">
        <v>1410</v>
      </c>
      <c r="B1183" s="1" t="s">
        <v>1410</v>
      </c>
      <c r="C1183" s="203" t="s">
        <v>1411</v>
      </c>
      <c r="D1183" s="201" t="s">
        <v>7731</v>
      </c>
      <c r="E1183" s="74" t="s">
        <v>12554</v>
      </c>
      <c r="F1183" s="74" t="s">
        <v>11624</v>
      </c>
      <c r="G1183" s="121" t="s">
        <v>4887</v>
      </c>
      <c r="H1183" s="205">
        <v>-5.3633698580320601</v>
      </c>
      <c r="I1183" s="2">
        <v>-5.2256091652100798</v>
      </c>
      <c r="J1183" s="2">
        <v>-10.202406921162501</v>
      </c>
      <c r="K1183" s="2">
        <v>-7.8079817193498897</v>
      </c>
      <c r="L1183" s="2">
        <v>-8.0773639073355294</v>
      </c>
      <c r="M1183" s="2">
        <v>-8.2637064238247895</v>
      </c>
      <c r="N1183" s="2">
        <v>-6.8860759741949602</v>
      </c>
      <c r="O1183" s="2">
        <v>-1.2177659955043301</v>
      </c>
      <c r="P1183" s="17">
        <v>-1.3366066111721999</v>
      </c>
      <c r="Q1183" s="16">
        <v>-6.9304619814682296</v>
      </c>
      <c r="R1183" s="2">
        <v>-8.0496840168367392</v>
      </c>
      <c r="S1183" s="17">
        <v>-3.1468161936238301</v>
      </c>
      <c r="T1183" s="21">
        <v>2.8344245039187599</v>
      </c>
      <c r="U1183" s="3">
        <v>0.22911980233210699</v>
      </c>
      <c r="V1183" s="22">
        <v>3.2388390748740101</v>
      </c>
      <c r="W1183" s="26">
        <v>0.113391995697824</v>
      </c>
      <c r="X1183" s="27" t="s">
        <v>17</v>
      </c>
      <c r="Y1183" s="26">
        <v>0.56498384282935499</v>
      </c>
      <c r="Z1183" s="5">
        <v>-1.1192220353685101</v>
      </c>
      <c r="AA1183" s="4">
        <v>0.203731889998539</v>
      </c>
      <c r="AB1183" s="5">
        <v>-3.7836457878443901</v>
      </c>
      <c r="AC1183" s="4">
        <v>0.119151376567145</v>
      </c>
      <c r="AD1183" s="216">
        <v>-4.9028678232129099</v>
      </c>
      <c r="AE1183" s="199">
        <v>0.21918779680111</v>
      </c>
      <c r="AF1183" s="6">
        <v>0.263661504639982</v>
      </c>
      <c r="AG1183" s="6">
        <v>-1.34301340993388</v>
      </c>
      <c r="AH1183" s="6">
        <v>-0.57001376332887299</v>
      </c>
      <c r="AI1183" s="6">
        <v>-0.65697924295920396</v>
      </c>
      <c r="AJ1183" s="6">
        <v>-0.71713677023741695</v>
      </c>
      <c r="AK1183" s="6">
        <v>-0.27239209835959499</v>
      </c>
      <c r="AL1183" s="6">
        <v>1.5575258322813399</v>
      </c>
      <c r="AM1183" s="63">
        <v>1.51916015109654</v>
      </c>
      <c r="AN1183" s="8" t="s">
        <v>4887</v>
      </c>
      <c r="AO1183" s="7" t="s">
        <v>4887</v>
      </c>
      <c r="AP1183" s="7" t="s">
        <v>4887</v>
      </c>
      <c r="AQ1183" s="7" t="s">
        <v>4887</v>
      </c>
      <c r="AR1183" s="7" t="s">
        <v>4887</v>
      </c>
      <c r="AS1183" s="7" t="s">
        <v>4887</v>
      </c>
      <c r="AT1183" s="7" t="s">
        <v>4887</v>
      </c>
      <c r="AU1183" s="7">
        <v>1.5575258322813399</v>
      </c>
      <c r="AV1183" s="9">
        <v>1.51916015109654</v>
      </c>
    </row>
    <row r="1184" spans="1:48" s="33" customFormat="1" ht="25" customHeight="1" x14ac:dyDescent="0.2">
      <c r="A1184" s="13" t="s">
        <v>1412</v>
      </c>
      <c r="B1184" s="1" t="s">
        <v>1413</v>
      </c>
      <c r="C1184" s="203" t="s">
        <v>1414</v>
      </c>
      <c r="D1184" s="201" t="s">
        <v>7732</v>
      </c>
      <c r="E1184" s="74" t="s">
        <v>12860</v>
      </c>
      <c r="F1184" s="74" t="s">
        <v>12585</v>
      </c>
      <c r="G1184" s="121" t="s">
        <v>4887</v>
      </c>
      <c r="H1184" s="205">
        <v>2.2270446768238901</v>
      </c>
      <c r="I1184" s="2">
        <v>1.24633578904465</v>
      </c>
      <c r="J1184" s="2">
        <v>1.45658377762819</v>
      </c>
      <c r="K1184" s="2">
        <v>1.4669694662568</v>
      </c>
      <c r="L1184" s="2">
        <v>1.10395922855379</v>
      </c>
      <c r="M1184" s="2">
        <v>-4.1432616623136902E-2</v>
      </c>
      <c r="N1184" s="2">
        <v>-0.13915900777015699</v>
      </c>
      <c r="O1184" s="2">
        <v>2.2138275975848698</v>
      </c>
      <c r="P1184" s="17">
        <v>0.86681102930908005</v>
      </c>
      <c r="Q1184" s="16">
        <v>1.6433214144989099</v>
      </c>
      <c r="R1184" s="2">
        <v>0.84316535939581605</v>
      </c>
      <c r="S1184" s="17">
        <v>0.98049320637459703</v>
      </c>
      <c r="T1184" s="21">
        <v>0.51633389333874002</v>
      </c>
      <c r="U1184" s="3">
        <v>0.78729238060070095</v>
      </c>
      <c r="V1184" s="22">
        <v>1.1806054460664701</v>
      </c>
      <c r="W1184" s="26">
        <v>0.52339655206177205</v>
      </c>
      <c r="X1184" s="27" t="s">
        <v>17</v>
      </c>
      <c r="Y1184" s="26">
        <v>0.225814154080967</v>
      </c>
      <c r="Z1184" s="5">
        <v>-0.80015605510309395</v>
      </c>
      <c r="AA1184" s="4">
        <v>0.44424759117541801</v>
      </c>
      <c r="AB1184" s="5">
        <v>0.66282820812431398</v>
      </c>
      <c r="AC1184" s="4">
        <v>0.87614862436002605</v>
      </c>
      <c r="AD1184" s="216">
        <v>-0.13732784697878</v>
      </c>
      <c r="AE1184" s="199">
        <v>1.27386028195053</v>
      </c>
      <c r="AF1184" s="6">
        <v>0.107812157823562</v>
      </c>
      <c r="AG1184" s="6">
        <v>0.35779385549579501</v>
      </c>
      <c r="AH1184" s="6">
        <v>0.37014228314242897</v>
      </c>
      <c r="AI1184" s="6">
        <v>-6.1471432188516702E-2</v>
      </c>
      <c r="AJ1184" s="6">
        <v>-1.42332511690758</v>
      </c>
      <c r="AK1184" s="6">
        <v>-1.5395203268161299</v>
      </c>
      <c r="AL1184" s="6">
        <v>1.2581453734337</v>
      </c>
      <c r="AM1184" s="63">
        <v>-0.34343707593379202</v>
      </c>
      <c r="AN1184" s="8">
        <v>1.27386028195053</v>
      </c>
      <c r="AO1184" s="7">
        <v>0.107812157823562</v>
      </c>
      <c r="AP1184" s="7">
        <v>0.35779385549579501</v>
      </c>
      <c r="AQ1184" s="7">
        <v>0.37014228314242897</v>
      </c>
      <c r="AR1184" s="7">
        <v>-6.1471432188516702E-2</v>
      </c>
      <c r="AS1184" s="7">
        <v>-1.42332511690758</v>
      </c>
      <c r="AT1184" s="7">
        <v>-1.5395203268161299</v>
      </c>
      <c r="AU1184" s="7">
        <v>1.2581453734337</v>
      </c>
      <c r="AV1184" s="9">
        <v>-0.34343707593379202</v>
      </c>
    </row>
    <row r="1185" spans="1:48" s="33" customFormat="1" ht="25" customHeight="1" x14ac:dyDescent="0.2">
      <c r="A1185" s="13" t="s">
        <v>1417</v>
      </c>
      <c r="B1185" s="1" t="s">
        <v>1418</v>
      </c>
      <c r="C1185" s="203" t="s">
        <v>1419</v>
      </c>
      <c r="D1185" s="201" t="s">
        <v>7733</v>
      </c>
      <c r="E1185" s="74" t="s">
        <v>13659</v>
      </c>
      <c r="F1185" s="74" t="s">
        <v>13660</v>
      </c>
      <c r="G1185" s="121" t="s">
        <v>4887</v>
      </c>
      <c r="H1185" s="205">
        <v>-1.71656082645063</v>
      </c>
      <c r="I1185" s="2">
        <v>-1.06695945515319</v>
      </c>
      <c r="J1185" s="2">
        <v>-0.76061258012992605</v>
      </c>
      <c r="K1185" s="2">
        <v>-1.4161431162073199</v>
      </c>
      <c r="L1185" s="2">
        <v>4.9622057327152198E-2</v>
      </c>
      <c r="M1185" s="2">
        <v>-0.113599646913951</v>
      </c>
      <c r="N1185" s="2">
        <v>-5.52910927367122</v>
      </c>
      <c r="O1185" s="2">
        <v>-0.46683571733898399</v>
      </c>
      <c r="P1185" s="17">
        <v>-1.2978693107756201</v>
      </c>
      <c r="Q1185" s="16">
        <v>-1.1813776205779201</v>
      </c>
      <c r="R1185" s="2">
        <v>-0.49337356859803999</v>
      </c>
      <c r="S1185" s="17">
        <v>-2.4312714339286101</v>
      </c>
      <c r="T1185" s="21">
        <v>0.48813717318523903</v>
      </c>
      <c r="U1185" s="3">
        <v>0.80329823831508695</v>
      </c>
      <c r="V1185" s="22">
        <v>2.71479348558245</v>
      </c>
      <c r="W1185" s="26">
        <v>0.40570633573873999</v>
      </c>
      <c r="X1185" s="27" t="s">
        <v>17</v>
      </c>
      <c r="Y1185" s="26">
        <v>0.28695493704800501</v>
      </c>
      <c r="Z1185" s="5">
        <v>0.68800405197987502</v>
      </c>
      <c r="AA1185" s="4">
        <v>0.51038784683965899</v>
      </c>
      <c r="AB1185" s="5">
        <v>1.2498938133506901</v>
      </c>
      <c r="AC1185" s="4">
        <v>0.34187078948919902</v>
      </c>
      <c r="AD1185" s="216">
        <v>1.9378978653305701</v>
      </c>
      <c r="AE1185" s="199">
        <v>-0.20837525494573</v>
      </c>
      <c r="AF1185" s="6">
        <v>0.18071947897624599</v>
      </c>
      <c r="AG1185" s="6">
        <v>0.36421348174741303</v>
      </c>
      <c r="AH1185" s="6">
        <v>-2.8432671390058201E-2</v>
      </c>
      <c r="AI1185" s="6">
        <v>0.849523465077762</v>
      </c>
      <c r="AJ1185" s="6">
        <v>0.75175780695555205</v>
      </c>
      <c r="AK1185" s="6">
        <v>-2.4919950088158398</v>
      </c>
      <c r="AL1185" s="6">
        <v>0.54017836622998605</v>
      </c>
      <c r="AM1185" s="63">
        <v>4.2410336164670201E-2</v>
      </c>
      <c r="AN1185" s="8">
        <v>-0.20837525494573</v>
      </c>
      <c r="AO1185" s="7" t="s">
        <v>4887</v>
      </c>
      <c r="AP1185" s="7">
        <v>0.36421348174741303</v>
      </c>
      <c r="AQ1185" s="7">
        <v>-2.8432671390058201E-2</v>
      </c>
      <c r="AR1185" s="7">
        <v>0.849523465077762</v>
      </c>
      <c r="AS1185" s="7">
        <v>0.75175780695555205</v>
      </c>
      <c r="AT1185" s="7" t="s">
        <v>4887</v>
      </c>
      <c r="AU1185" s="7">
        <v>0.54017836622998605</v>
      </c>
      <c r="AV1185" s="9">
        <v>4.2410336164670201E-2</v>
      </c>
    </row>
    <row r="1186" spans="1:48" s="33" customFormat="1" ht="25" customHeight="1" x14ac:dyDescent="0.2">
      <c r="A1186" s="13" t="s">
        <v>1420</v>
      </c>
      <c r="B1186" s="1" t="s">
        <v>1420</v>
      </c>
      <c r="C1186" s="203" t="s">
        <v>1421</v>
      </c>
      <c r="D1186" s="201" t="s">
        <v>7734</v>
      </c>
      <c r="E1186" s="74" t="s">
        <v>13614</v>
      </c>
      <c r="F1186" s="74" t="s">
        <v>13615</v>
      </c>
      <c r="G1186" s="121" t="s">
        <v>4887</v>
      </c>
      <c r="H1186" s="205">
        <v>-1.4162695742340901</v>
      </c>
      <c r="I1186" s="2">
        <v>-1.3121681979359101</v>
      </c>
      <c r="J1186" s="2">
        <v>-0.158488579246157</v>
      </c>
      <c r="K1186" s="2">
        <v>-4.7172640798564904</v>
      </c>
      <c r="L1186" s="2">
        <v>-8.0193630265260207</v>
      </c>
      <c r="M1186" s="2">
        <v>-4.0474307505944704</v>
      </c>
      <c r="N1186" s="2">
        <v>-5.0457412892548303</v>
      </c>
      <c r="O1186" s="2">
        <v>-7.1529672605688405E-2</v>
      </c>
      <c r="P1186" s="17">
        <v>1.6104054459873399E-2</v>
      </c>
      <c r="Q1186" s="16">
        <v>-0.96230878380538598</v>
      </c>
      <c r="R1186" s="2">
        <v>-5.5946859523256602</v>
      </c>
      <c r="S1186" s="17">
        <v>-1.7003889691335501</v>
      </c>
      <c r="T1186" s="21">
        <v>0.69807196268008398</v>
      </c>
      <c r="U1186" s="3">
        <v>2.1263732875161399</v>
      </c>
      <c r="V1186" s="22">
        <v>2.8974914196310402</v>
      </c>
      <c r="W1186" s="26">
        <v>7.3574890459969497E-2</v>
      </c>
      <c r="X1186" s="27" t="s">
        <v>17</v>
      </c>
      <c r="Y1186" s="26">
        <v>5.20600810913582E-2</v>
      </c>
      <c r="Z1186" s="5">
        <v>-4.6323771685202804</v>
      </c>
      <c r="AA1186" s="4">
        <v>0.70587818200905705</v>
      </c>
      <c r="AB1186" s="5">
        <v>0.738080185328162</v>
      </c>
      <c r="AC1186" s="4">
        <v>0.140178061483197</v>
      </c>
      <c r="AD1186" s="216">
        <v>-3.8942969831921102</v>
      </c>
      <c r="AE1186" s="199">
        <v>0.47249749744790598</v>
      </c>
      <c r="AF1186" s="6">
        <v>0.50930931211701702</v>
      </c>
      <c r="AG1186" s="6">
        <v>0.91726780239761196</v>
      </c>
      <c r="AH1186" s="6">
        <v>-0.69478388043383399</v>
      </c>
      <c r="AI1186" s="6">
        <v>-1.8624558053053</v>
      </c>
      <c r="AJ1186" s="6">
        <v>-0.45792072595104</v>
      </c>
      <c r="AK1186" s="6">
        <v>-0.81093836931170704</v>
      </c>
      <c r="AL1186" s="6">
        <v>0.94801778159009098</v>
      </c>
      <c r="AM1186" s="63">
        <v>0.97900638744925605</v>
      </c>
      <c r="AN1186" s="8">
        <v>0.47249749744790598</v>
      </c>
      <c r="AO1186" s="7">
        <v>0.50930931211701702</v>
      </c>
      <c r="AP1186" s="7">
        <v>0.91726780239761196</v>
      </c>
      <c r="AQ1186" s="7" t="s">
        <v>4887</v>
      </c>
      <c r="AR1186" s="7" t="s">
        <v>4887</v>
      </c>
      <c r="AS1186" s="7" t="s">
        <v>4887</v>
      </c>
      <c r="AT1186" s="7" t="s">
        <v>4887</v>
      </c>
      <c r="AU1186" s="7">
        <v>0.94801778159009098</v>
      </c>
      <c r="AV1186" s="9">
        <v>0.97900638744925605</v>
      </c>
    </row>
    <row r="1187" spans="1:48" s="33" customFormat="1" ht="25" customHeight="1" x14ac:dyDescent="0.2">
      <c r="A1187" s="13" t="s">
        <v>1422</v>
      </c>
      <c r="B1187" s="1" t="s">
        <v>1422</v>
      </c>
      <c r="C1187" s="203" t="s">
        <v>1423</v>
      </c>
      <c r="D1187" s="201" t="s">
        <v>7735</v>
      </c>
      <c r="E1187" s="74" t="s">
        <v>12884</v>
      </c>
      <c r="F1187" s="74" t="s">
        <v>11313</v>
      </c>
      <c r="G1187" s="121" t="s">
        <v>4887</v>
      </c>
      <c r="H1187" s="205">
        <v>-4.2452203982198498</v>
      </c>
      <c r="I1187" s="2">
        <v>-8.4027349228902803</v>
      </c>
      <c r="J1187" s="2">
        <v>-4.5736247783294397</v>
      </c>
      <c r="K1187" s="2">
        <v>-5.8872413872451599</v>
      </c>
      <c r="L1187" s="2">
        <v>-6.2909181915067398</v>
      </c>
      <c r="M1187" s="2">
        <v>-5.7078938595659103</v>
      </c>
      <c r="N1187" s="2">
        <v>-3.2350941100749702</v>
      </c>
      <c r="O1187" s="2">
        <v>-3.6393279207990701</v>
      </c>
      <c r="P1187" s="17">
        <v>-5.4824186877860299</v>
      </c>
      <c r="Q1187" s="16">
        <v>-5.7405266998131896</v>
      </c>
      <c r="R1187" s="2">
        <v>-5.9620178127725998</v>
      </c>
      <c r="S1187" s="17">
        <v>-4.1189469062200201</v>
      </c>
      <c r="T1187" s="21">
        <v>2.3113798533523799</v>
      </c>
      <c r="U1187" s="3">
        <v>0.29861844931242698</v>
      </c>
      <c r="V1187" s="22">
        <v>1.19797442283974</v>
      </c>
      <c r="W1187" s="26">
        <v>0.33324158472925097</v>
      </c>
      <c r="X1187" s="27" t="s">
        <v>17</v>
      </c>
      <c r="Y1187" s="26">
        <v>0.88395040536789904</v>
      </c>
      <c r="Z1187" s="5">
        <v>-0.22149111295941401</v>
      </c>
      <c r="AA1187" s="4">
        <v>0.35961414321808299</v>
      </c>
      <c r="AB1187" s="5">
        <v>-1.6215797935931699</v>
      </c>
      <c r="AC1187" s="4">
        <v>0.10908416960648</v>
      </c>
      <c r="AD1187" s="216">
        <v>-1.8430709065525801</v>
      </c>
      <c r="AE1187" s="199">
        <v>0.65367770355877697</v>
      </c>
      <c r="AF1187" s="6">
        <v>-1.9884066137183101</v>
      </c>
      <c r="AG1187" s="6">
        <v>0.444977996735403</v>
      </c>
      <c r="AH1187" s="6">
        <v>-0.38982025128901199</v>
      </c>
      <c r="AI1187" s="6">
        <v>-0.64635529102471001</v>
      </c>
      <c r="AJ1187" s="6">
        <v>-0.27584559469744901</v>
      </c>
      <c r="AK1187" s="6">
        <v>1.2956090326113101</v>
      </c>
      <c r="AL1187" s="6">
        <v>1.03872001743416</v>
      </c>
      <c r="AM1187" s="63">
        <v>-0.13255699961016901</v>
      </c>
      <c r="AN1187" s="8">
        <v>0.65367770355877697</v>
      </c>
      <c r="AO1187" s="7" t="s">
        <v>4887</v>
      </c>
      <c r="AP1187" s="7">
        <v>0.444977996735403</v>
      </c>
      <c r="AQ1187" s="7" t="s">
        <v>4887</v>
      </c>
      <c r="AR1187" s="7" t="s">
        <v>4887</v>
      </c>
      <c r="AS1187" s="7" t="s">
        <v>4887</v>
      </c>
      <c r="AT1187" s="7" t="s">
        <v>4887</v>
      </c>
      <c r="AU1187" s="7">
        <v>1.03872001743416</v>
      </c>
      <c r="AV1187" s="9" t="s">
        <v>4887</v>
      </c>
    </row>
    <row r="1188" spans="1:48" s="33" customFormat="1" ht="25" customHeight="1" x14ac:dyDescent="0.2">
      <c r="A1188" s="13" t="s">
        <v>1424</v>
      </c>
      <c r="B1188" s="1" t="s">
        <v>1425</v>
      </c>
      <c r="C1188" s="203" t="s">
        <v>1426</v>
      </c>
      <c r="D1188" s="201" t="s">
        <v>7736</v>
      </c>
      <c r="E1188" s="74" t="s">
        <v>12724</v>
      </c>
      <c r="F1188" s="74" t="s">
        <v>12461</v>
      </c>
      <c r="G1188" s="121" t="s">
        <v>4887</v>
      </c>
      <c r="H1188" s="205">
        <v>0.50784454139756696</v>
      </c>
      <c r="I1188" s="2">
        <v>-4.2620602404633603</v>
      </c>
      <c r="J1188" s="2">
        <v>0.63419906489228195</v>
      </c>
      <c r="K1188" s="2">
        <v>1.1357057990111901</v>
      </c>
      <c r="L1188" s="2">
        <v>-3.5782833191888601</v>
      </c>
      <c r="M1188" s="2">
        <v>0.90152197519605803</v>
      </c>
      <c r="N1188" s="2">
        <v>-5.2920894096475104</v>
      </c>
      <c r="O1188" s="2">
        <v>1.8287233427706999</v>
      </c>
      <c r="P1188" s="17">
        <v>-3.5283298117282</v>
      </c>
      <c r="Q1188" s="16">
        <v>-1.0400055447245</v>
      </c>
      <c r="R1188" s="2">
        <v>-0.513685181660539</v>
      </c>
      <c r="S1188" s="17">
        <v>-2.3305652928683398</v>
      </c>
      <c r="T1188" s="21">
        <v>2.7910963281749099</v>
      </c>
      <c r="U1188" s="3">
        <v>2.6566015554163802</v>
      </c>
      <c r="V1188" s="22">
        <v>3.7084327479044501</v>
      </c>
      <c r="W1188" s="26">
        <v>0.76864342403363395</v>
      </c>
      <c r="X1188" s="27" t="s">
        <v>17</v>
      </c>
      <c r="Y1188" s="26">
        <v>0.82462996059723703</v>
      </c>
      <c r="Z1188" s="5">
        <v>0.52632036306396301</v>
      </c>
      <c r="AA1188" s="4">
        <v>0.65706864805937204</v>
      </c>
      <c r="AB1188" s="5">
        <v>1.29055974814383</v>
      </c>
      <c r="AC1188" s="4">
        <v>0.53189804056937096</v>
      </c>
      <c r="AD1188" s="216">
        <v>1.8168801112077999</v>
      </c>
      <c r="AE1188" s="199">
        <v>0.64520535936504697</v>
      </c>
      <c r="AF1188" s="6">
        <v>-1.0620918906199599</v>
      </c>
      <c r="AG1188" s="6">
        <v>0.69043157253937604</v>
      </c>
      <c r="AH1188" s="6">
        <v>0.86993642791221704</v>
      </c>
      <c r="AI1188" s="6">
        <v>-0.81734686725291095</v>
      </c>
      <c r="AJ1188" s="6">
        <v>0.78611475501195505</v>
      </c>
      <c r="AK1188" s="6">
        <v>-1.4307713608349599</v>
      </c>
      <c r="AL1188" s="6">
        <v>1.1179889574200199</v>
      </c>
      <c r="AM1188" s="63">
        <v>-0.799466953540792</v>
      </c>
      <c r="AN1188" s="8">
        <v>0.64520535936504697</v>
      </c>
      <c r="AO1188" s="7" t="s">
        <v>4887</v>
      </c>
      <c r="AP1188" s="7">
        <v>0.69043157253937604</v>
      </c>
      <c r="AQ1188" s="7">
        <v>0.86993642791221704</v>
      </c>
      <c r="AR1188" s="7" t="s">
        <v>4887</v>
      </c>
      <c r="AS1188" s="7">
        <v>0.78611475501195505</v>
      </c>
      <c r="AT1188" s="7" t="s">
        <v>4887</v>
      </c>
      <c r="AU1188" s="7">
        <v>1.1179889574200199</v>
      </c>
      <c r="AV1188" s="9" t="s">
        <v>4887</v>
      </c>
    </row>
    <row r="1189" spans="1:48" s="33" customFormat="1" ht="25" customHeight="1" x14ac:dyDescent="0.2">
      <c r="A1189" s="13" t="s">
        <v>1427</v>
      </c>
      <c r="B1189" s="1" t="s">
        <v>1427</v>
      </c>
      <c r="C1189" s="203" t="s">
        <v>1428</v>
      </c>
      <c r="D1189" s="201" t="s">
        <v>5145</v>
      </c>
      <c r="E1189" s="74" t="s">
        <v>13430</v>
      </c>
      <c r="F1189" s="74" t="s">
        <v>11971</v>
      </c>
      <c r="G1189" s="121" t="s">
        <v>4887</v>
      </c>
      <c r="H1189" s="205">
        <v>-1.49690339695087</v>
      </c>
      <c r="I1189" s="2">
        <v>1.5852123233391799</v>
      </c>
      <c r="J1189" s="2">
        <v>1.0089874959348</v>
      </c>
      <c r="K1189" s="2">
        <v>0.50350625983838204</v>
      </c>
      <c r="L1189" s="2">
        <v>-0.75769864561443301</v>
      </c>
      <c r="M1189" s="2">
        <v>-1.0225465136282501</v>
      </c>
      <c r="N1189" s="2">
        <v>-0.861145189814291</v>
      </c>
      <c r="O1189" s="2">
        <v>-4.2678221978906201</v>
      </c>
      <c r="P1189" s="17">
        <v>0.50860964233904904</v>
      </c>
      <c r="Q1189" s="16">
        <v>0.36576547410770499</v>
      </c>
      <c r="R1189" s="2">
        <v>-0.42557963313476599</v>
      </c>
      <c r="S1189" s="17">
        <v>-1.5401192484552899</v>
      </c>
      <c r="T1189" s="21">
        <v>1.63864586025696</v>
      </c>
      <c r="U1189" s="3">
        <v>0.81543641425260605</v>
      </c>
      <c r="V1189" s="22">
        <v>2.4595384953930899</v>
      </c>
      <c r="W1189" s="26">
        <v>0.46301242589916802</v>
      </c>
      <c r="X1189" s="27" t="s">
        <v>17</v>
      </c>
      <c r="Y1189" s="26">
        <v>0.50944067739466203</v>
      </c>
      <c r="Z1189" s="5">
        <v>-0.79134510724247098</v>
      </c>
      <c r="AA1189" s="4">
        <v>0.33507713783544302</v>
      </c>
      <c r="AB1189" s="5">
        <v>1.90588472256299</v>
      </c>
      <c r="AC1189" s="4">
        <v>0.52157268529275402</v>
      </c>
      <c r="AD1189" s="216">
        <v>1.11453961532052</v>
      </c>
      <c r="AE1189" s="199">
        <v>-0.55288914582953996</v>
      </c>
      <c r="AF1189" s="6">
        <v>1.2155645837098099</v>
      </c>
      <c r="AG1189" s="6">
        <v>0.884938793650069</v>
      </c>
      <c r="AH1189" s="6">
        <v>0.59490420108040798</v>
      </c>
      <c r="AI1189" s="6">
        <v>-0.12874887400642299</v>
      </c>
      <c r="AJ1189" s="6">
        <v>-0.28071305785137501</v>
      </c>
      <c r="AK1189" s="6">
        <v>-0.18810434391752001</v>
      </c>
      <c r="AL1189" s="6">
        <v>-2.14278457237487</v>
      </c>
      <c r="AM1189" s="63">
        <v>0.597832415539442</v>
      </c>
      <c r="AN1189" s="8">
        <v>-0.55288914582953996</v>
      </c>
      <c r="AO1189" s="7">
        <v>1.2155645837098099</v>
      </c>
      <c r="AP1189" s="7">
        <v>0.884938793650069</v>
      </c>
      <c r="AQ1189" s="7">
        <v>0.59490420108040798</v>
      </c>
      <c r="AR1189" s="7">
        <v>-0.12874887400642299</v>
      </c>
      <c r="AS1189" s="7">
        <v>-0.28071305785137501</v>
      </c>
      <c r="AT1189" s="7">
        <v>-0.18810434391752001</v>
      </c>
      <c r="AU1189" s="7">
        <v>-2.14278457237487</v>
      </c>
      <c r="AV1189" s="9">
        <v>0.597832415539442</v>
      </c>
    </row>
    <row r="1190" spans="1:48" s="33" customFormat="1" ht="25" customHeight="1" x14ac:dyDescent="0.2">
      <c r="A1190" s="13" t="s">
        <v>1429</v>
      </c>
      <c r="B1190" s="1" t="s">
        <v>1429</v>
      </c>
      <c r="C1190" s="203" t="s">
        <v>1430</v>
      </c>
      <c r="D1190" s="201" t="s">
        <v>7737</v>
      </c>
      <c r="E1190" s="74" t="s">
        <v>13682</v>
      </c>
      <c r="F1190" s="74" t="s">
        <v>13132</v>
      </c>
      <c r="G1190" s="121" t="s">
        <v>4887</v>
      </c>
      <c r="H1190" s="205">
        <v>-6.9152943588251503</v>
      </c>
      <c r="I1190" s="2">
        <v>-7.2057935909328501</v>
      </c>
      <c r="J1190" s="2">
        <v>-4.4831515691583697</v>
      </c>
      <c r="K1190" s="2">
        <v>-6.8594780550444003</v>
      </c>
      <c r="L1190" s="2">
        <v>-4.6801836733204096</v>
      </c>
      <c r="M1190" s="2">
        <v>-5.2926027448674704</v>
      </c>
      <c r="N1190" s="2">
        <v>-5.2166951522618197</v>
      </c>
      <c r="O1190" s="2">
        <v>-1.20951242131579</v>
      </c>
      <c r="P1190" s="17">
        <v>-2.2802486625171601</v>
      </c>
      <c r="Q1190" s="16">
        <v>-6.2014131729721198</v>
      </c>
      <c r="R1190" s="2">
        <v>-5.6107548244107601</v>
      </c>
      <c r="S1190" s="17">
        <v>-2.9021520786982502</v>
      </c>
      <c r="T1190" s="21">
        <v>1.4951303138252701</v>
      </c>
      <c r="U1190" s="3">
        <v>1.1239424183834901</v>
      </c>
      <c r="V1190" s="22">
        <v>2.0747171503825101</v>
      </c>
      <c r="W1190" s="26">
        <v>9.5214067428361707E-2</v>
      </c>
      <c r="X1190" s="27" t="s">
        <v>17</v>
      </c>
      <c r="Y1190" s="26">
        <v>0.61560918539711595</v>
      </c>
      <c r="Z1190" s="5">
        <v>0.59065834856136201</v>
      </c>
      <c r="AA1190" s="4">
        <v>9.58898289612021E-2</v>
      </c>
      <c r="AB1190" s="5">
        <v>-3.29926109427387</v>
      </c>
      <c r="AC1190" s="4">
        <v>0.13851806793461199</v>
      </c>
      <c r="AD1190" s="216">
        <v>-2.7086027457125099</v>
      </c>
      <c r="AE1190" s="199">
        <v>-0.97272078460185096</v>
      </c>
      <c r="AF1190" s="6">
        <v>-1.1132687524985101</v>
      </c>
      <c r="AG1190" s="6">
        <v>0.20398706499222899</v>
      </c>
      <c r="AH1190" s="6">
        <v>-0.94571600384917798</v>
      </c>
      <c r="AI1190" s="6">
        <v>0.108659921958296</v>
      </c>
      <c r="AJ1190" s="6">
        <v>-0.18763778383112201</v>
      </c>
      <c r="AK1190" s="6">
        <v>-0.150912530510323</v>
      </c>
      <c r="AL1190" s="6">
        <v>1.78782371240083</v>
      </c>
      <c r="AM1190" s="63">
        <v>1.26978515593962</v>
      </c>
      <c r="AN1190" s="8" t="s">
        <v>4887</v>
      </c>
      <c r="AO1190" s="7" t="s">
        <v>4887</v>
      </c>
      <c r="AP1190" s="7" t="s">
        <v>4887</v>
      </c>
      <c r="AQ1190" s="7" t="s">
        <v>4887</v>
      </c>
      <c r="AR1190" s="7" t="s">
        <v>4887</v>
      </c>
      <c r="AS1190" s="7" t="s">
        <v>4887</v>
      </c>
      <c r="AT1190" s="7" t="s">
        <v>4887</v>
      </c>
      <c r="AU1190" s="7">
        <v>1.78782371240083</v>
      </c>
      <c r="AV1190" s="9">
        <v>1.26978515593962</v>
      </c>
    </row>
    <row r="1191" spans="1:48" s="33" customFormat="1" ht="25" customHeight="1" x14ac:dyDescent="0.2">
      <c r="A1191" s="13" t="s">
        <v>1431</v>
      </c>
      <c r="B1191" s="1" t="s">
        <v>1431</v>
      </c>
      <c r="C1191" s="203" t="s">
        <v>1432</v>
      </c>
      <c r="D1191" s="201" t="s">
        <v>5184</v>
      </c>
      <c r="E1191" s="74" t="s">
        <v>13271</v>
      </c>
      <c r="F1191" s="74" t="s">
        <v>13272</v>
      </c>
      <c r="G1191" s="121" t="s">
        <v>4887</v>
      </c>
      <c r="H1191" s="205">
        <v>-1.6698636245541501</v>
      </c>
      <c r="I1191" s="2">
        <v>-6.3717215949306301</v>
      </c>
      <c r="J1191" s="2">
        <v>-2.9953897551018498</v>
      </c>
      <c r="K1191" s="2">
        <v>-4.7400055511040904</v>
      </c>
      <c r="L1191" s="2">
        <v>-4.8895899589830698</v>
      </c>
      <c r="M1191" s="2">
        <v>-4.29977366928801</v>
      </c>
      <c r="N1191" s="2">
        <v>-5.0800743096086798</v>
      </c>
      <c r="O1191" s="2">
        <v>-2.1976662535809401</v>
      </c>
      <c r="P1191" s="17">
        <v>-3.0958644619963298</v>
      </c>
      <c r="Q1191" s="16">
        <v>-3.6789916581955402</v>
      </c>
      <c r="R1191" s="2">
        <v>-4.6431230597917201</v>
      </c>
      <c r="S1191" s="17">
        <v>-3.4578683417286502</v>
      </c>
      <c r="T1191" s="21">
        <v>2.4243248059682898</v>
      </c>
      <c r="U1191" s="3">
        <v>0.30661127953742701</v>
      </c>
      <c r="V1191" s="22">
        <v>1.4749081859794999</v>
      </c>
      <c r="W1191" s="26">
        <v>0.66395230647069203</v>
      </c>
      <c r="X1191" s="27" t="s">
        <v>17</v>
      </c>
      <c r="Y1191" s="26">
        <v>0.56299992701596002</v>
      </c>
      <c r="Z1191" s="5">
        <v>-0.96413140159617905</v>
      </c>
      <c r="AA1191" s="4">
        <v>0.90045257101800302</v>
      </c>
      <c r="AB1191" s="5">
        <v>-0.22112331646689201</v>
      </c>
      <c r="AC1191" s="4">
        <v>0.29700007053072802</v>
      </c>
      <c r="AD1191" s="216">
        <v>-1.1852547180630699</v>
      </c>
      <c r="AE1191" s="199">
        <v>1.47702362713272</v>
      </c>
      <c r="AF1191" s="6">
        <v>-1.6002376848370901</v>
      </c>
      <c r="AG1191" s="6">
        <v>0.60949629958716001</v>
      </c>
      <c r="AH1191" s="6">
        <v>-0.53231587915443601</v>
      </c>
      <c r="AI1191" s="6">
        <v>-0.63021554225357901</v>
      </c>
      <c r="AJ1191" s="6">
        <v>-0.244193918273551</v>
      </c>
      <c r="AK1191" s="6">
        <v>-0.75488330687109795</v>
      </c>
      <c r="AL1191" s="6">
        <v>1.1315885627617599</v>
      </c>
      <c r="AM1191" s="63">
        <v>0.54373784190811703</v>
      </c>
      <c r="AN1191" s="8">
        <v>1.47702362713272</v>
      </c>
      <c r="AO1191" s="7" t="s">
        <v>4887</v>
      </c>
      <c r="AP1191" s="7">
        <v>0.60949629958716001</v>
      </c>
      <c r="AQ1191" s="7">
        <v>-0.53231587915443601</v>
      </c>
      <c r="AR1191" s="7" t="s">
        <v>4887</v>
      </c>
      <c r="AS1191" s="7" t="s">
        <v>4887</v>
      </c>
      <c r="AT1191" s="7" t="s">
        <v>4887</v>
      </c>
      <c r="AU1191" s="7">
        <v>1.1315885627617599</v>
      </c>
      <c r="AV1191" s="9">
        <v>0.54373784190811703</v>
      </c>
    </row>
    <row r="1192" spans="1:48" s="33" customFormat="1" ht="25" customHeight="1" x14ac:dyDescent="0.2">
      <c r="A1192" s="13" t="s">
        <v>1435</v>
      </c>
      <c r="B1192" s="1" t="s">
        <v>1435</v>
      </c>
      <c r="C1192" s="203" t="s">
        <v>1436</v>
      </c>
      <c r="D1192" s="201" t="s">
        <v>7738</v>
      </c>
      <c r="E1192" s="74" t="s">
        <v>13253</v>
      </c>
      <c r="F1192" s="74" t="s">
        <v>10641</v>
      </c>
      <c r="G1192" s="121" t="s">
        <v>4887</v>
      </c>
      <c r="H1192" s="205">
        <v>-5.5384790861753004</v>
      </c>
      <c r="I1192" s="2">
        <v>-5.0235549901680399</v>
      </c>
      <c r="J1192" s="2">
        <v>-6.0774103272006199</v>
      </c>
      <c r="K1192" s="2">
        <v>-6.1523200065489796</v>
      </c>
      <c r="L1192" s="2">
        <v>-5.4476138978116602</v>
      </c>
      <c r="M1192" s="2">
        <v>-5.2610826376272</v>
      </c>
      <c r="N1192" s="2">
        <v>-6.8817380898956202</v>
      </c>
      <c r="O1192" s="2">
        <v>-3.2315407060149401</v>
      </c>
      <c r="P1192" s="17">
        <v>-3.6275859636267902</v>
      </c>
      <c r="Q1192" s="16">
        <v>-5.5464814678479897</v>
      </c>
      <c r="R1192" s="2">
        <v>-5.6203388473292799</v>
      </c>
      <c r="S1192" s="17">
        <v>-4.5802882531791198</v>
      </c>
      <c r="T1192" s="21">
        <v>0.52697324071753104</v>
      </c>
      <c r="U1192" s="3">
        <v>0.47005472349509803</v>
      </c>
      <c r="V1192" s="22">
        <v>2.0029269768793401</v>
      </c>
      <c r="W1192" s="26">
        <v>0.54531886205003499</v>
      </c>
      <c r="X1192" s="27" t="s">
        <v>17</v>
      </c>
      <c r="Y1192" s="26">
        <v>0.86516152574322103</v>
      </c>
      <c r="Z1192" s="5">
        <v>-7.3857379481292895E-2</v>
      </c>
      <c r="AA1192" s="4">
        <v>0.49486112971683899</v>
      </c>
      <c r="AB1192" s="5">
        <v>-0.96619321466887098</v>
      </c>
      <c r="AC1192" s="4">
        <v>0.46559922712799101</v>
      </c>
      <c r="AD1192" s="216">
        <v>-1.0400505941501601</v>
      </c>
      <c r="AE1192" s="199">
        <v>-0.246374234837266</v>
      </c>
      <c r="AF1192" s="6">
        <v>0.191929940491637</v>
      </c>
      <c r="AG1192" s="6">
        <v>-0.70511332859538001</v>
      </c>
      <c r="AH1192" s="6">
        <v>-0.76887656182825304</v>
      </c>
      <c r="AI1192" s="6">
        <v>-0.169029648012436</v>
      </c>
      <c r="AJ1192" s="6">
        <v>-1.0253955046886899E-2</v>
      </c>
      <c r="AK1192" s="6">
        <v>-1.3897583460956</v>
      </c>
      <c r="AL1192" s="6">
        <v>1.71729523041249</v>
      </c>
      <c r="AM1192" s="63">
        <v>1.3801809035117001</v>
      </c>
      <c r="AN1192" s="8" t="s">
        <v>4887</v>
      </c>
      <c r="AO1192" s="7" t="s">
        <v>4887</v>
      </c>
      <c r="AP1192" s="7" t="s">
        <v>4887</v>
      </c>
      <c r="AQ1192" s="7" t="s">
        <v>4887</v>
      </c>
      <c r="AR1192" s="7" t="s">
        <v>4887</v>
      </c>
      <c r="AS1192" s="7" t="s">
        <v>4887</v>
      </c>
      <c r="AT1192" s="7" t="s">
        <v>4887</v>
      </c>
      <c r="AU1192" s="7">
        <v>1.71729523041249</v>
      </c>
      <c r="AV1192" s="9">
        <v>1.3801809035117001</v>
      </c>
    </row>
    <row r="1193" spans="1:48" s="33" customFormat="1" ht="25" customHeight="1" x14ac:dyDescent="0.2">
      <c r="A1193" s="13" t="s">
        <v>1442</v>
      </c>
      <c r="B1193" s="1" t="s">
        <v>1442</v>
      </c>
      <c r="C1193" s="203" t="s">
        <v>1443</v>
      </c>
      <c r="D1193" s="201" t="s">
        <v>7739</v>
      </c>
      <c r="E1193" s="74" t="s">
        <v>12680</v>
      </c>
      <c r="F1193" s="74" t="s">
        <v>12681</v>
      </c>
      <c r="G1193" s="121" t="s">
        <v>4887</v>
      </c>
      <c r="H1193" s="205">
        <v>-3.4799363050835601</v>
      </c>
      <c r="I1193" s="2">
        <v>-2.34500253313159</v>
      </c>
      <c r="J1193" s="2">
        <v>-1.57717010757938</v>
      </c>
      <c r="K1193" s="2">
        <v>-2.1484268941545999</v>
      </c>
      <c r="L1193" s="2">
        <v>-2.7041148834693001</v>
      </c>
      <c r="M1193" s="2">
        <v>-2.3908015707349199</v>
      </c>
      <c r="N1193" s="2">
        <v>-3.41963916506193</v>
      </c>
      <c r="O1193" s="2">
        <v>-4.5481902848025397</v>
      </c>
      <c r="P1193" s="17">
        <v>-6.8466228264453601</v>
      </c>
      <c r="Q1193" s="16">
        <v>-2.46736964859817</v>
      </c>
      <c r="R1193" s="2">
        <v>-2.41444778278627</v>
      </c>
      <c r="S1193" s="17">
        <v>-4.9381507587699396</v>
      </c>
      <c r="T1193" s="21">
        <v>0.95726698668753496</v>
      </c>
      <c r="U1193" s="3">
        <v>0.27859763616268401</v>
      </c>
      <c r="V1193" s="22">
        <v>1.74645530497917</v>
      </c>
      <c r="W1193" s="26">
        <v>6.0838219730524799E-2</v>
      </c>
      <c r="X1193" s="27" t="s">
        <v>17</v>
      </c>
      <c r="Y1193" s="26">
        <v>0.93403592946340896</v>
      </c>
      <c r="Z1193" s="5">
        <v>5.2921865811900802E-2</v>
      </c>
      <c r="AA1193" s="4">
        <v>0.117871555789091</v>
      </c>
      <c r="AB1193" s="5">
        <v>2.47078111017177</v>
      </c>
      <c r="AC1193" s="4">
        <v>0.126004010084801</v>
      </c>
      <c r="AD1193" s="216">
        <v>2.52370297598367</v>
      </c>
      <c r="AE1193" s="199">
        <v>-0.12886695744295201</v>
      </c>
      <c r="AF1193" s="6">
        <v>0.57900261050768698</v>
      </c>
      <c r="AG1193" s="6">
        <v>1.05790738959389</v>
      </c>
      <c r="AH1193" s="6">
        <v>0.70160880663218395</v>
      </c>
      <c r="AI1193" s="6">
        <v>0.35502063855342197</v>
      </c>
      <c r="AJ1193" s="6">
        <v>0.55043729175338896</v>
      </c>
      <c r="AK1193" s="6">
        <v>-9.1259026909387503E-2</v>
      </c>
      <c r="AL1193" s="6">
        <v>-0.79514767070842396</v>
      </c>
      <c r="AM1193" s="63">
        <v>-2.2287030819798099</v>
      </c>
      <c r="AN1193" s="8">
        <v>-0.12886695744295201</v>
      </c>
      <c r="AO1193" s="7">
        <v>0.57900261050768698</v>
      </c>
      <c r="AP1193" s="7">
        <v>1.05790738959389</v>
      </c>
      <c r="AQ1193" s="7">
        <v>0.70160880663218395</v>
      </c>
      <c r="AR1193" s="7">
        <v>0.35502063855342197</v>
      </c>
      <c r="AS1193" s="7">
        <v>0.55043729175338896</v>
      </c>
      <c r="AT1193" s="7" t="s">
        <v>4887</v>
      </c>
      <c r="AU1193" s="7">
        <v>-0.79514767070842396</v>
      </c>
      <c r="AV1193" s="9" t="s">
        <v>4887</v>
      </c>
    </row>
    <row r="1194" spans="1:48" s="33" customFormat="1" ht="25" customHeight="1" x14ac:dyDescent="0.2">
      <c r="A1194" s="13" t="s">
        <v>1444</v>
      </c>
      <c r="B1194" s="1" t="s">
        <v>1445</v>
      </c>
      <c r="C1194" s="203" t="s">
        <v>1446</v>
      </c>
      <c r="D1194" s="201" t="s">
        <v>7740</v>
      </c>
      <c r="E1194" s="74" t="s">
        <v>12390</v>
      </c>
      <c r="F1194" s="74" t="s">
        <v>9849</v>
      </c>
      <c r="G1194" s="121" t="s">
        <v>12391</v>
      </c>
      <c r="H1194" s="205">
        <v>-3.04927126214668</v>
      </c>
      <c r="I1194" s="2">
        <v>-5.1619743329614298</v>
      </c>
      <c r="J1194" s="2">
        <v>-4.4488878527522697</v>
      </c>
      <c r="K1194" s="2">
        <v>-4.56204595313078</v>
      </c>
      <c r="L1194" s="2">
        <v>-6.56636703207037</v>
      </c>
      <c r="M1194" s="2">
        <v>-7.4654747078048498</v>
      </c>
      <c r="N1194" s="2">
        <v>-5.7447722409968698</v>
      </c>
      <c r="O1194" s="2">
        <v>-4.5255052735554804</v>
      </c>
      <c r="P1194" s="17">
        <v>-5.0386059246586603</v>
      </c>
      <c r="Q1194" s="16">
        <v>-4.2200444826201302</v>
      </c>
      <c r="R1194" s="2">
        <v>-6.19796256433533</v>
      </c>
      <c r="S1194" s="17">
        <v>-5.1029611464036702</v>
      </c>
      <c r="T1194" s="21">
        <v>1.07478162079447</v>
      </c>
      <c r="U1194" s="3">
        <v>1.4863599908004801</v>
      </c>
      <c r="V1194" s="22">
        <v>0.61217577573587301</v>
      </c>
      <c r="W1194" s="26">
        <v>0.17503048137373201</v>
      </c>
      <c r="X1194" s="27" t="s">
        <v>17</v>
      </c>
      <c r="Y1194" s="26">
        <v>0.14216866073957801</v>
      </c>
      <c r="Z1194" s="5">
        <v>-1.97791808171521</v>
      </c>
      <c r="AA1194" s="4">
        <v>0.29992569979947897</v>
      </c>
      <c r="AB1194" s="5">
        <v>0.88291666378353795</v>
      </c>
      <c r="AC1194" s="4">
        <v>0.33276666720522002</v>
      </c>
      <c r="AD1194" s="216">
        <v>-1.0950014179316701</v>
      </c>
      <c r="AE1194" s="199">
        <v>1.6433392718551501</v>
      </c>
      <c r="AF1194" s="6">
        <v>9.0365211154741602E-3</v>
      </c>
      <c r="AG1194" s="6">
        <v>0.56065175385694799</v>
      </c>
      <c r="AH1194" s="6">
        <v>0.47311716498272599</v>
      </c>
      <c r="AI1194" s="6">
        <v>-1.0773456037457001</v>
      </c>
      <c r="AJ1194" s="6">
        <v>-1.7728594068743899</v>
      </c>
      <c r="AK1194" s="6">
        <v>-0.44179267366594499</v>
      </c>
      <c r="AL1194" s="6">
        <v>0.50138357589904503</v>
      </c>
      <c r="AM1194" s="63">
        <v>0.104469396576694</v>
      </c>
      <c r="AN1194" s="8">
        <v>1.6433392718551501</v>
      </c>
      <c r="AO1194" s="7">
        <v>9.0365211154741602E-3</v>
      </c>
      <c r="AP1194" s="7">
        <v>0.56065175385694799</v>
      </c>
      <c r="AQ1194" s="7" t="s">
        <v>4887</v>
      </c>
      <c r="AR1194" s="7" t="s">
        <v>4887</v>
      </c>
      <c r="AS1194" s="7" t="s">
        <v>4887</v>
      </c>
      <c r="AT1194" s="7" t="s">
        <v>4887</v>
      </c>
      <c r="AU1194" s="7">
        <v>0.50138357589904503</v>
      </c>
      <c r="AV1194" s="9">
        <v>0.104469396576694</v>
      </c>
    </row>
    <row r="1195" spans="1:48" s="33" customFormat="1" ht="25" customHeight="1" x14ac:dyDescent="0.2">
      <c r="A1195" s="13" t="s">
        <v>1451</v>
      </c>
      <c r="B1195" s="1" t="s">
        <v>1452</v>
      </c>
      <c r="C1195" s="203" t="s">
        <v>1453</v>
      </c>
      <c r="D1195" s="201" t="s">
        <v>1452</v>
      </c>
      <c r="E1195" s="74" t="s">
        <v>10030</v>
      </c>
      <c r="F1195" s="74" t="s">
        <v>10031</v>
      </c>
      <c r="G1195" s="121" t="s">
        <v>10032</v>
      </c>
      <c r="H1195" s="205">
        <v>4.8574419313033896</v>
      </c>
      <c r="I1195" s="2">
        <v>2.9394054977355699</v>
      </c>
      <c r="J1195" s="2">
        <v>3.9284897698824901</v>
      </c>
      <c r="K1195" s="2">
        <v>3.4881319209993</v>
      </c>
      <c r="L1195" s="2">
        <v>3.010570181776</v>
      </c>
      <c r="M1195" s="2">
        <v>1.97117814165476</v>
      </c>
      <c r="N1195" s="2">
        <v>1.37758709074432</v>
      </c>
      <c r="O1195" s="2">
        <v>3.95957647750047</v>
      </c>
      <c r="P1195" s="17">
        <v>2.9918964526159999</v>
      </c>
      <c r="Q1195" s="16">
        <v>3.9084457329738198</v>
      </c>
      <c r="R1195" s="2">
        <v>2.8232934148100202</v>
      </c>
      <c r="S1195" s="17">
        <v>2.77635334028693</v>
      </c>
      <c r="T1195" s="21">
        <v>0.95917530341699697</v>
      </c>
      <c r="U1195" s="3">
        <v>0.77562338331875902</v>
      </c>
      <c r="V1195" s="22">
        <v>1.30441995664154</v>
      </c>
      <c r="W1195" s="26">
        <v>0.37899425898591199</v>
      </c>
      <c r="X1195" s="27" t="s">
        <v>17</v>
      </c>
      <c r="Y1195" s="26">
        <v>0.205306066277991</v>
      </c>
      <c r="Z1195" s="5">
        <v>-1.0851523181637901</v>
      </c>
      <c r="AA1195" s="4">
        <v>0.29797783761803598</v>
      </c>
      <c r="AB1195" s="5">
        <v>1.13209239268689</v>
      </c>
      <c r="AC1195" s="4">
        <v>0.960394259300271</v>
      </c>
      <c r="AD1195" s="216">
        <v>4.6940074523094101E-2</v>
      </c>
      <c r="AE1195" s="199">
        <v>1.5997653732625201</v>
      </c>
      <c r="AF1195" s="6">
        <v>-0.21792829472448899</v>
      </c>
      <c r="AG1195" s="6">
        <v>0.71941167813657003</v>
      </c>
      <c r="AH1195" s="6">
        <v>0.30209130843200399</v>
      </c>
      <c r="AI1195" s="6">
        <v>-0.15048661671424801</v>
      </c>
      <c r="AJ1195" s="6">
        <v>-1.1355024885817699</v>
      </c>
      <c r="AK1195" s="6">
        <v>-1.69803961026023</v>
      </c>
      <c r="AL1195" s="6">
        <v>0.74887207346944495</v>
      </c>
      <c r="AM1195" s="63">
        <v>-0.16818342301980099</v>
      </c>
      <c r="AN1195" s="8">
        <v>1.5997653732625201</v>
      </c>
      <c r="AO1195" s="7">
        <v>-0.21792829472448899</v>
      </c>
      <c r="AP1195" s="7">
        <v>0.71941167813657003</v>
      </c>
      <c r="AQ1195" s="7">
        <v>0.30209130843200399</v>
      </c>
      <c r="AR1195" s="7">
        <v>-0.15048661671424801</v>
      </c>
      <c r="AS1195" s="7">
        <v>-1.1355024885817699</v>
      </c>
      <c r="AT1195" s="7">
        <v>-1.69803961026023</v>
      </c>
      <c r="AU1195" s="7">
        <v>0.74887207346944495</v>
      </c>
      <c r="AV1195" s="9">
        <v>-0.16818342301980099</v>
      </c>
    </row>
    <row r="1196" spans="1:48" s="33" customFormat="1" ht="25" customHeight="1" x14ac:dyDescent="0.2">
      <c r="A1196" s="13" t="s">
        <v>1454</v>
      </c>
      <c r="B1196" s="1" t="s">
        <v>1454</v>
      </c>
      <c r="C1196" s="203" t="s">
        <v>1455</v>
      </c>
      <c r="D1196" s="201" t="s">
        <v>5165</v>
      </c>
      <c r="E1196" s="74" t="s">
        <v>12230</v>
      </c>
      <c r="F1196" s="74" t="s">
        <v>12231</v>
      </c>
      <c r="G1196" s="121" t="s">
        <v>12232</v>
      </c>
      <c r="H1196" s="205">
        <v>1.3023744518379099</v>
      </c>
      <c r="I1196" s="2">
        <v>-0.27721395975174401</v>
      </c>
      <c r="J1196" s="2">
        <v>0.90314133927220996</v>
      </c>
      <c r="K1196" s="2">
        <v>0.24002329275591799</v>
      </c>
      <c r="L1196" s="2">
        <v>0.460391363229881</v>
      </c>
      <c r="M1196" s="2">
        <v>0.36945162427183598</v>
      </c>
      <c r="N1196" s="2">
        <v>0.17105165835429401</v>
      </c>
      <c r="O1196" s="2">
        <v>1.6840718261732499</v>
      </c>
      <c r="P1196" s="17">
        <v>1.0311328899050101</v>
      </c>
      <c r="Q1196" s="16">
        <v>0.64276727711945802</v>
      </c>
      <c r="R1196" s="2">
        <v>0.35662209341921203</v>
      </c>
      <c r="S1196" s="17">
        <v>0.962085458144183</v>
      </c>
      <c r="T1196" s="21">
        <v>0.82135307675111602</v>
      </c>
      <c r="U1196" s="3">
        <v>0.110742806843281</v>
      </c>
      <c r="V1196" s="22">
        <v>0.75886966465348904</v>
      </c>
      <c r="W1196" s="26">
        <v>0.55349856860603497</v>
      </c>
      <c r="X1196" s="27" t="s">
        <v>17</v>
      </c>
      <c r="Y1196" s="26">
        <v>0.60866074090119904</v>
      </c>
      <c r="Z1196" s="5">
        <v>-0.286145183700247</v>
      </c>
      <c r="AA1196" s="4">
        <v>0.64697806874800401</v>
      </c>
      <c r="AB1196" s="5">
        <v>-0.31931818102472398</v>
      </c>
      <c r="AC1196" s="4">
        <v>0.30021856386503698</v>
      </c>
      <c r="AD1196" s="216">
        <v>-0.60546336472497098</v>
      </c>
      <c r="AE1196" s="199">
        <v>1.04591749596935</v>
      </c>
      <c r="AF1196" s="6">
        <v>-1.5014888829254101</v>
      </c>
      <c r="AG1196" s="6">
        <v>0.40207320706855898</v>
      </c>
      <c r="AH1196" s="6">
        <v>-0.66733900769683097</v>
      </c>
      <c r="AI1196" s="6">
        <v>-0.31195084182318999</v>
      </c>
      <c r="AJ1196" s="6">
        <v>-0.45860959762123599</v>
      </c>
      <c r="AK1196" s="6">
        <v>-0.77856974359510001</v>
      </c>
      <c r="AL1196" s="6">
        <v>1.66148185378247</v>
      </c>
      <c r="AM1196" s="63">
        <v>0.60848551684138996</v>
      </c>
      <c r="AN1196" s="8">
        <v>1.04591749596935</v>
      </c>
      <c r="AO1196" s="7">
        <v>-1.5014888829254101</v>
      </c>
      <c r="AP1196" s="7">
        <v>0.40207320706855898</v>
      </c>
      <c r="AQ1196" s="7">
        <v>-0.66733900769683097</v>
      </c>
      <c r="AR1196" s="7">
        <v>-0.31195084182318999</v>
      </c>
      <c r="AS1196" s="7">
        <v>-0.45860959762123599</v>
      </c>
      <c r="AT1196" s="7">
        <v>-0.77856974359510001</v>
      </c>
      <c r="AU1196" s="7">
        <v>1.66148185378247</v>
      </c>
      <c r="AV1196" s="9">
        <v>0.60848551684138996</v>
      </c>
    </row>
    <row r="1197" spans="1:48" s="33" customFormat="1" ht="25" customHeight="1" x14ac:dyDescent="0.2">
      <c r="A1197" s="13" t="s">
        <v>1456</v>
      </c>
      <c r="B1197" s="1" t="s">
        <v>1456</v>
      </c>
      <c r="C1197" s="203" t="s">
        <v>1457</v>
      </c>
      <c r="D1197" s="201" t="s">
        <v>1456</v>
      </c>
      <c r="E1197" s="74" t="s">
        <v>10885</v>
      </c>
      <c r="F1197" s="74" t="s">
        <v>10886</v>
      </c>
      <c r="G1197" s="121" t="s">
        <v>10887</v>
      </c>
      <c r="H1197" s="205">
        <v>-6.3852714539274897</v>
      </c>
      <c r="I1197" s="2">
        <v>-2.67610321228846</v>
      </c>
      <c r="J1197" s="2">
        <v>-0.77770824840065</v>
      </c>
      <c r="K1197" s="2">
        <v>-6.3705100447803602</v>
      </c>
      <c r="L1197" s="2">
        <v>-7.2922738240209304</v>
      </c>
      <c r="M1197" s="2">
        <v>-6.8275449490288702</v>
      </c>
      <c r="N1197" s="2">
        <v>-5.7872456768665899</v>
      </c>
      <c r="O1197" s="2">
        <v>-4.6599128221834798</v>
      </c>
      <c r="P1197" s="17">
        <v>-2.36017447057207</v>
      </c>
      <c r="Q1197" s="16">
        <v>-3.2796943048722</v>
      </c>
      <c r="R1197" s="2">
        <v>-6.8301096059433899</v>
      </c>
      <c r="S1197" s="17">
        <v>-4.2691109898740498</v>
      </c>
      <c r="T1197" s="21">
        <v>2.85209272838024</v>
      </c>
      <c r="U1197" s="3">
        <v>0.46088724139292497</v>
      </c>
      <c r="V1197" s="22">
        <v>1.7466392922854901</v>
      </c>
      <c r="W1197" s="26">
        <v>0.149621971425069</v>
      </c>
      <c r="X1197" s="27" t="s">
        <v>17</v>
      </c>
      <c r="Y1197" s="26">
        <v>0.160732919423455</v>
      </c>
      <c r="Z1197" s="5">
        <v>-3.5504153010711899</v>
      </c>
      <c r="AA1197" s="4">
        <v>0.64057213971908999</v>
      </c>
      <c r="AB1197" s="5">
        <v>0.98941668500184898</v>
      </c>
      <c r="AC1197" s="4">
        <v>0.11816973685483501</v>
      </c>
      <c r="AD1197" s="216">
        <v>-2.5609986160693401</v>
      </c>
      <c r="AE1197" s="199">
        <v>-0.687301652054499</v>
      </c>
      <c r="AF1197" s="6">
        <v>0.91372689019790698</v>
      </c>
      <c r="AG1197" s="6">
        <v>1.7331517109791701</v>
      </c>
      <c r="AH1197" s="6">
        <v>-0.68093002482467702</v>
      </c>
      <c r="AI1197" s="6">
        <v>-1.07880092839051</v>
      </c>
      <c r="AJ1197" s="6">
        <v>-0.87820496056178499</v>
      </c>
      <c r="AK1197" s="6">
        <v>-0.42916929576804502</v>
      </c>
      <c r="AL1197" s="6">
        <v>5.7433618789691901E-2</v>
      </c>
      <c r="AM1197" s="63">
        <v>1.0500946416327499</v>
      </c>
      <c r="AN1197" s="8" t="s">
        <v>4887</v>
      </c>
      <c r="AO1197" s="7">
        <v>0.91372689019790698</v>
      </c>
      <c r="AP1197" s="7">
        <v>1.7331517109791701</v>
      </c>
      <c r="AQ1197" s="7" t="s">
        <v>4887</v>
      </c>
      <c r="AR1197" s="7" t="s">
        <v>4887</v>
      </c>
      <c r="AS1197" s="7" t="s">
        <v>4887</v>
      </c>
      <c r="AT1197" s="7" t="s">
        <v>4887</v>
      </c>
      <c r="AU1197" s="7" t="s">
        <v>4887</v>
      </c>
      <c r="AV1197" s="9" t="s">
        <v>4887</v>
      </c>
    </row>
    <row r="1198" spans="1:48" s="33" customFormat="1" ht="25" customHeight="1" x14ac:dyDescent="0.2">
      <c r="A1198" s="13" t="s">
        <v>1460</v>
      </c>
      <c r="B1198" s="1" t="s">
        <v>1460</v>
      </c>
      <c r="C1198" s="203" t="s">
        <v>1461</v>
      </c>
      <c r="D1198" s="201" t="s">
        <v>1460</v>
      </c>
      <c r="E1198" s="74" t="s">
        <v>11187</v>
      </c>
      <c r="F1198" s="74" t="s">
        <v>11188</v>
      </c>
      <c r="G1198" s="121" t="s">
        <v>11189</v>
      </c>
      <c r="H1198" s="205">
        <v>-1.4276932589204501</v>
      </c>
      <c r="I1198" s="2">
        <v>-8.0332403972264199</v>
      </c>
      <c r="J1198" s="2">
        <v>-7.7981939551422901</v>
      </c>
      <c r="K1198" s="2">
        <v>-5.41229660624637</v>
      </c>
      <c r="L1198" s="2">
        <v>-4.3420888026158702</v>
      </c>
      <c r="M1198" s="2">
        <v>-7.7905315157645303</v>
      </c>
      <c r="N1198" s="2">
        <v>-8.0837964834280207</v>
      </c>
      <c r="O1198" s="2">
        <v>-3.3349147152235399</v>
      </c>
      <c r="P1198" s="17">
        <v>-2.6289763529379799</v>
      </c>
      <c r="Q1198" s="16">
        <v>-5.7530425370963902</v>
      </c>
      <c r="R1198" s="2">
        <v>-5.8483056415422601</v>
      </c>
      <c r="S1198" s="17">
        <v>-4.6825625171965104</v>
      </c>
      <c r="T1198" s="21">
        <v>3.7477054968536399</v>
      </c>
      <c r="U1198" s="3">
        <v>1.7650827730199401</v>
      </c>
      <c r="V1198" s="22">
        <v>2.9666279868938399</v>
      </c>
      <c r="W1198" s="26">
        <v>0.86775715156049005</v>
      </c>
      <c r="X1198" s="27" t="s">
        <v>17</v>
      </c>
      <c r="Y1198" s="26">
        <v>0.97085635057694097</v>
      </c>
      <c r="Z1198" s="5">
        <v>-9.5263104445868899E-2</v>
      </c>
      <c r="AA1198" s="4">
        <v>0.718825877101814</v>
      </c>
      <c r="AB1198" s="5">
        <v>-1.0704800198998801</v>
      </c>
      <c r="AC1198" s="4">
        <v>0.59666574904853997</v>
      </c>
      <c r="AD1198" s="216">
        <v>-1.1657431243457499</v>
      </c>
      <c r="AE1198" s="199">
        <v>1.53350984076734</v>
      </c>
      <c r="AF1198" s="6">
        <v>-0.998732703574717</v>
      </c>
      <c r="AG1198" s="6">
        <v>-0.90862743476358498</v>
      </c>
      <c r="AH1198" s="6">
        <v>6.0084987643391E-3</v>
      </c>
      <c r="AI1198" s="6">
        <v>0.41627364030339697</v>
      </c>
      <c r="AJ1198" s="6">
        <v>-0.90569003161142103</v>
      </c>
      <c r="AK1198" s="6">
        <v>-1.0181134255156301</v>
      </c>
      <c r="AL1198" s="6">
        <v>0.80237474900093098</v>
      </c>
      <c r="AM1198" s="63">
        <v>1.0729968666293399</v>
      </c>
      <c r="AN1198" s="8">
        <v>1.53350984076734</v>
      </c>
      <c r="AO1198" s="7" t="s">
        <v>4887</v>
      </c>
      <c r="AP1198" s="7" t="s">
        <v>4887</v>
      </c>
      <c r="AQ1198" s="7" t="s">
        <v>4887</v>
      </c>
      <c r="AR1198" s="7" t="s">
        <v>4887</v>
      </c>
      <c r="AS1198" s="7" t="s">
        <v>4887</v>
      </c>
      <c r="AT1198" s="7" t="s">
        <v>4887</v>
      </c>
      <c r="AU1198" s="7">
        <v>0.80237474900093098</v>
      </c>
      <c r="AV1198" s="9">
        <v>1.0729968666293399</v>
      </c>
    </row>
    <row r="1199" spans="1:48" s="33" customFormat="1" ht="25" customHeight="1" x14ac:dyDescent="0.2">
      <c r="A1199" s="13" t="s">
        <v>1464</v>
      </c>
      <c r="B1199" s="1" t="s">
        <v>1464</v>
      </c>
      <c r="C1199" s="203" t="s">
        <v>1465</v>
      </c>
      <c r="D1199" s="201" t="s">
        <v>1464</v>
      </c>
      <c r="E1199" s="74" t="s">
        <v>10674</v>
      </c>
      <c r="F1199" s="74" t="s">
        <v>10675</v>
      </c>
      <c r="G1199" s="121" t="s">
        <v>10676</v>
      </c>
      <c r="H1199" s="205">
        <v>3.6084110002965399</v>
      </c>
      <c r="I1199" s="2">
        <v>3.02398987100542</v>
      </c>
      <c r="J1199" s="2">
        <v>3.7654341637134601</v>
      </c>
      <c r="K1199" s="2">
        <v>2.6744244132386998</v>
      </c>
      <c r="L1199" s="2">
        <v>2.0027020383246201</v>
      </c>
      <c r="M1199" s="2">
        <v>0.664145403286309</v>
      </c>
      <c r="N1199" s="2">
        <v>2.6178558958668701</v>
      </c>
      <c r="O1199" s="2">
        <v>3.0728002379663799</v>
      </c>
      <c r="P1199" s="17">
        <v>3.9124414043264801</v>
      </c>
      <c r="Q1199" s="16">
        <v>3.4659450116718098</v>
      </c>
      <c r="R1199" s="2">
        <v>1.7804239516165501</v>
      </c>
      <c r="S1199" s="17">
        <v>3.2010325127199102</v>
      </c>
      <c r="T1199" s="21">
        <v>0.39071387002952801</v>
      </c>
      <c r="U1199" s="3">
        <v>1.0234066080188999</v>
      </c>
      <c r="V1199" s="22">
        <v>0.65674998811934304</v>
      </c>
      <c r="W1199" s="26">
        <v>6.3176870947568103E-2</v>
      </c>
      <c r="X1199" s="27" t="s">
        <v>17</v>
      </c>
      <c r="Y1199" s="26">
        <v>8.9572455213600299E-2</v>
      </c>
      <c r="Z1199" s="5">
        <v>-1.6855210600552599</v>
      </c>
      <c r="AA1199" s="4">
        <v>0.58743502405358605</v>
      </c>
      <c r="AB1199" s="5">
        <v>0.264912498951896</v>
      </c>
      <c r="AC1199" s="4">
        <v>0.12517565144512099</v>
      </c>
      <c r="AD1199" s="216">
        <v>-1.4206085611033601</v>
      </c>
      <c r="AE1199" s="199">
        <v>0.78326863482397702</v>
      </c>
      <c r="AF1199" s="6">
        <v>0.20573561537468699</v>
      </c>
      <c r="AG1199" s="6">
        <v>0.93844109034701795</v>
      </c>
      <c r="AH1199" s="6">
        <v>-0.13970979068730599</v>
      </c>
      <c r="AI1199" s="6">
        <v>-0.803515104992643</v>
      </c>
      <c r="AJ1199" s="6">
        <v>-2.1262952311582399</v>
      </c>
      <c r="AK1199" s="6">
        <v>-0.19561157966463399</v>
      </c>
      <c r="AL1199" s="6">
        <v>0.25397069312689702</v>
      </c>
      <c r="AM1199" s="63">
        <v>1.0837156728302499</v>
      </c>
      <c r="AN1199" s="8">
        <v>0.78326863482397702</v>
      </c>
      <c r="AO1199" s="7">
        <v>0.20573561537468699</v>
      </c>
      <c r="AP1199" s="7">
        <v>0.93844109034701795</v>
      </c>
      <c r="AQ1199" s="7">
        <v>-0.13970979068730599</v>
      </c>
      <c r="AR1199" s="7">
        <v>-0.803515104992643</v>
      </c>
      <c r="AS1199" s="7">
        <v>-2.1262952311582399</v>
      </c>
      <c r="AT1199" s="7">
        <v>-0.19561157966463399</v>
      </c>
      <c r="AU1199" s="7">
        <v>0.25397069312689702</v>
      </c>
      <c r="AV1199" s="9">
        <v>1.0837156728302499</v>
      </c>
    </row>
    <row r="1200" spans="1:48" s="33" customFormat="1" ht="25" customHeight="1" x14ac:dyDescent="0.2">
      <c r="A1200" s="13" t="s">
        <v>1466</v>
      </c>
      <c r="B1200" s="1" t="s">
        <v>1466</v>
      </c>
      <c r="C1200" s="203" t="s">
        <v>1467</v>
      </c>
      <c r="D1200" s="201" t="s">
        <v>5105</v>
      </c>
      <c r="E1200" s="74" t="s">
        <v>9155</v>
      </c>
      <c r="F1200" s="74" t="s">
        <v>9156</v>
      </c>
      <c r="G1200" s="121" t="s">
        <v>9157</v>
      </c>
      <c r="H1200" s="205">
        <v>3.1375558924145199</v>
      </c>
      <c r="I1200" s="2">
        <v>2.7187594589108599</v>
      </c>
      <c r="J1200" s="2">
        <v>3.1226891372444601</v>
      </c>
      <c r="K1200" s="2">
        <v>3.4542050815393899</v>
      </c>
      <c r="L1200" s="2">
        <v>2.9330789747972901</v>
      </c>
      <c r="M1200" s="2">
        <v>2.70383723008884</v>
      </c>
      <c r="N1200" s="2">
        <v>1.6479119719061299</v>
      </c>
      <c r="O1200" s="2">
        <v>2.76765115062436</v>
      </c>
      <c r="P1200" s="17">
        <v>2.9479405928245201</v>
      </c>
      <c r="Q1200" s="16">
        <v>2.99300149618995</v>
      </c>
      <c r="R1200" s="2">
        <v>3.0303737621418398</v>
      </c>
      <c r="S1200" s="17">
        <v>2.45450123845167</v>
      </c>
      <c r="T1200" s="21">
        <v>0.237616868846804</v>
      </c>
      <c r="U1200" s="3">
        <v>0.38452917295823602</v>
      </c>
      <c r="V1200" s="22">
        <v>0.70431935542199897</v>
      </c>
      <c r="W1200" s="26">
        <v>0.33160008126156199</v>
      </c>
      <c r="X1200" s="27" t="s">
        <v>17</v>
      </c>
      <c r="Y1200" s="26">
        <v>0.894357604210676</v>
      </c>
      <c r="Z1200" s="5">
        <v>3.7372265951892497E-2</v>
      </c>
      <c r="AA1200" s="4">
        <v>0.31596113889914101</v>
      </c>
      <c r="AB1200" s="5">
        <v>0.53850025773827803</v>
      </c>
      <c r="AC1200" s="4">
        <v>0.29971782106304201</v>
      </c>
      <c r="AD1200" s="216">
        <v>0.57587252369016995</v>
      </c>
      <c r="AE1200" s="199">
        <v>0.61952059736916298</v>
      </c>
      <c r="AF1200" s="6">
        <v>-0.21313493709755901</v>
      </c>
      <c r="AG1200" s="6">
        <v>0.589962356224776</v>
      </c>
      <c r="AH1200" s="6">
        <v>1.24908589142728</v>
      </c>
      <c r="AI1200" s="6">
        <v>0.21297740954807101</v>
      </c>
      <c r="AJ1200" s="6">
        <v>-0.24280347154826601</v>
      </c>
      <c r="AK1200" s="6">
        <v>-2.3422053285637201</v>
      </c>
      <c r="AL1200" s="6">
        <v>-0.115927954330052</v>
      </c>
      <c r="AM1200" s="63">
        <v>0.24252543697030499</v>
      </c>
      <c r="AN1200" s="8">
        <v>0.61952059736916298</v>
      </c>
      <c r="AO1200" s="7">
        <v>-0.21313493709755901</v>
      </c>
      <c r="AP1200" s="7">
        <v>0.589962356224776</v>
      </c>
      <c r="AQ1200" s="7">
        <v>1.24908589142728</v>
      </c>
      <c r="AR1200" s="7">
        <v>0.21297740954807101</v>
      </c>
      <c r="AS1200" s="7">
        <v>-0.24280347154826601</v>
      </c>
      <c r="AT1200" s="7">
        <v>-2.3422053285637201</v>
      </c>
      <c r="AU1200" s="7">
        <v>-0.115927954330052</v>
      </c>
      <c r="AV1200" s="9">
        <v>0.24252543697030499</v>
      </c>
    </row>
    <row r="1201" spans="1:48" s="33" customFormat="1" ht="25" customHeight="1" x14ac:dyDescent="0.2">
      <c r="A1201" s="13" t="s">
        <v>1468</v>
      </c>
      <c r="B1201" s="1" t="s">
        <v>1469</v>
      </c>
      <c r="C1201" s="203" t="s">
        <v>1470</v>
      </c>
      <c r="D1201" s="201" t="s">
        <v>1469</v>
      </c>
      <c r="E1201" s="74" t="s">
        <v>8921</v>
      </c>
      <c r="F1201" s="74" t="s">
        <v>8922</v>
      </c>
      <c r="G1201" s="121" t="s">
        <v>8923</v>
      </c>
      <c r="H1201" s="205">
        <v>-0.883322810358663</v>
      </c>
      <c r="I1201" s="2">
        <v>-3.3477460841770399</v>
      </c>
      <c r="J1201" s="2">
        <v>-1.42762420399191</v>
      </c>
      <c r="K1201" s="2">
        <v>-3.2676882963116101</v>
      </c>
      <c r="L1201" s="2">
        <v>-6.3344279350314201</v>
      </c>
      <c r="M1201" s="2">
        <v>-5.0251294792162398</v>
      </c>
      <c r="N1201" s="2">
        <v>-5.3073318207542703</v>
      </c>
      <c r="O1201" s="2">
        <v>-0.87058191968791798</v>
      </c>
      <c r="P1201" s="17">
        <v>-1.5275418229022799</v>
      </c>
      <c r="Q1201" s="16">
        <v>-1.88623103284254</v>
      </c>
      <c r="R1201" s="2">
        <v>-4.8757485701864303</v>
      </c>
      <c r="S1201" s="17">
        <v>-2.5684851877814898</v>
      </c>
      <c r="T1201" s="21">
        <v>1.2946372796021799</v>
      </c>
      <c r="U1201" s="3">
        <v>1.5388174014192699</v>
      </c>
      <c r="V1201" s="22">
        <v>2.3945479192986698</v>
      </c>
      <c r="W1201" s="26">
        <v>0.1856224312261</v>
      </c>
      <c r="X1201" s="27" t="s">
        <v>17</v>
      </c>
      <c r="Y1201" s="26">
        <v>6.3435659592761803E-2</v>
      </c>
      <c r="Z1201" s="5">
        <v>-2.98951753734389</v>
      </c>
      <c r="AA1201" s="4">
        <v>0.69285151064834904</v>
      </c>
      <c r="AB1201" s="5">
        <v>0.68225415493895203</v>
      </c>
      <c r="AC1201" s="4">
        <v>0.24449902554981501</v>
      </c>
      <c r="AD1201" s="216">
        <v>-2.30726338240494</v>
      </c>
      <c r="AE1201" s="199">
        <v>1.0757210198438101</v>
      </c>
      <c r="AF1201" s="6">
        <v>-0.114773716483279</v>
      </c>
      <c r="AG1201" s="6">
        <v>0.81278406782748702</v>
      </c>
      <c r="AH1201" s="6">
        <v>-7.6100012956650906E-2</v>
      </c>
      <c r="AI1201" s="6">
        <v>-1.5575571296656701</v>
      </c>
      <c r="AJ1201" s="6">
        <v>-0.92507125092533005</v>
      </c>
      <c r="AK1201" s="6">
        <v>-1.0613953985461499</v>
      </c>
      <c r="AL1201" s="6">
        <v>1.08187579181045</v>
      </c>
      <c r="AM1201" s="63">
        <v>0.76451662909533102</v>
      </c>
      <c r="AN1201" s="8">
        <v>1.0757210198438101</v>
      </c>
      <c r="AO1201" s="7">
        <v>-0.114773716483279</v>
      </c>
      <c r="AP1201" s="7">
        <v>0.81278406782748702</v>
      </c>
      <c r="AQ1201" s="7">
        <v>-7.6100012956650906E-2</v>
      </c>
      <c r="AR1201" s="7" t="s">
        <v>4887</v>
      </c>
      <c r="AS1201" s="7" t="s">
        <v>4887</v>
      </c>
      <c r="AT1201" s="7" t="s">
        <v>4887</v>
      </c>
      <c r="AU1201" s="7">
        <v>1.08187579181045</v>
      </c>
      <c r="AV1201" s="9">
        <v>0.76451662909533102</v>
      </c>
    </row>
    <row r="1202" spans="1:48" s="33" customFormat="1" ht="25" customHeight="1" x14ac:dyDescent="0.2">
      <c r="A1202" s="13" t="s">
        <v>1474</v>
      </c>
      <c r="B1202" s="1" t="s">
        <v>1474</v>
      </c>
      <c r="C1202" s="203" t="s">
        <v>1475</v>
      </c>
      <c r="D1202" s="201" t="s">
        <v>7741</v>
      </c>
      <c r="E1202" s="74" t="s">
        <v>13308</v>
      </c>
      <c r="F1202" s="74" t="s">
        <v>10201</v>
      </c>
      <c r="G1202" s="121" t="s">
        <v>4887</v>
      </c>
      <c r="H1202" s="205">
        <v>-7.9642527435147797E-2</v>
      </c>
      <c r="I1202" s="2">
        <v>-1.49645455359392</v>
      </c>
      <c r="J1202" s="2">
        <v>-0.26588073656361999</v>
      </c>
      <c r="K1202" s="2">
        <v>-0.499306649030959</v>
      </c>
      <c r="L1202" s="2">
        <v>-1.0235273804378799</v>
      </c>
      <c r="M1202" s="2">
        <v>-4.8625837863174599</v>
      </c>
      <c r="N1202" s="2">
        <v>-8.6546677573445301</v>
      </c>
      <c r="O1202" s="2">
        <v>-1.00183613584065</v>
      </c>
      <c r="P1202" s="17">
        <v>-1.7978102767494699</v>
      </c>
      <c r="Q1202" s="16">
        <v>-0.61399260586422799</v>
      </c>
      <c r="R1202" s="2">
        <v>-2.1284726052620999</v>
      </c>
      <c r="S1202" s="17">
        <v>-3.8181047233115502</v>
      </c>
      <c r="T1202" s="21">
        <v>0.76988666992486798</v>
      </c>
      <c r="U1202" s="3">
        <v>2.3822730335937901</v>
      </c>
      <c r="V1202" s="22">
        <v>4.2074517459953897</v>
      </c>
      <c r="W1202" s="26">
        <v>0.43327398947857498</v>
      </c>
      <c r="X1202" s="27" t="s">
        <v>17</v>
      </c>
      <c r="Y1202" s="26">
        <v>0.38819630895977397</v>
      </c>
      <c r="Z1202" s="5">
        <v>-1.5144799993978699</v>
      </c>
      <c r="AA1202" s="4">
        <v>0.31699472644154297</v>
      </c>
      <c r="AB1202" s="5">
        <v>3.2041121174473202</v>
      </c>
      <c r="AC1202" s="4">
        <v>0.58568207965888697</v>
      </c>
      <c r="AD1202" s="216">
        <v>1.68963211804945</v>
      </c>
      <c r="AE1202" s="199">
        <v>0.74878932165108003</v>
      </c>
      <c r="AF1202" s="6">
        <v>0.24533136394963501</v>
      </c>
      <c r="AG1202" s="6">
        <v>0.68261038846683597</v>
      </c>
      <c r="AH1202" s="6">
        <v>0.59966351125545203</v>
      </c>
      <c r="AI1202" s="6">
        <v>0.41338396679504302</v>
      </c>
      <c r="AJ1202" s="6">
        <v>-0.95080793863715496</v>
      </c>
      <c r="AK1202" s="6">
        <v>-2.2983083947574601</v>
      </c>
      <c r="AL1202" s="6">
        <v>0.42109185570570701</v>
      </c>
      <c r="AM1202" s="63">
        <v>0.13824592557085899</v>
      </c>
      <c r="AN1202" s="8">
        <v>0.74878932165108003</v>
      </c>
      <c r="AO1202" s="7">
        <v>0.24533136394963501</v>
      </c>
      <c r="AP1202" s="7">
        <v>0.68261038846683597</v>
      </c>
      <c r="AQ1202" s="7">
        <v>0.59966351125545203</v>
      </c>
      <c r="AR1202" s="7">
        <v>0.41338396679504302</v>
      </c>
      <c r="AS1202" s="7" t="s">
        <v>4887</v>
      </c>
      <c r="AT1202" s="7" t="s">
        <v>4887</v>
      </c>
      <c r="AU1202" s="7">
        <v>0.42109185570570701</v>
      </c>
      <c r="AV1202" s="9">
        <v>0.13824592557085899</v>
      </c>
    </row>
    <row r="1203" spans="1:48" s="33" customFormat="1" ht="25" customHeight="1" x14ac:dyDescent="0.2">
      <c r="A1203" s="13" t="s">
        <v>1476</v>
      </c>
      <c r="B1203" s="1" t="s">
        <v>1476</v>
      </c>
      <c r="C1203" s="203" t="s">
        <v>1477</v>
      </c>
      <c r="D1203" s="201" t="s">
        <v>1476</v>
      </c>
      <c r="E1203" s="74" t="s">
        <v>11030</v>
      </c>
      <c r="F1203" s="74" t="s">
        <v>11031</v>
      </c>
      <c r="G1203" s="121" t="s">
        <v>11032</v>
      </c>
      <c r="H1203" s="205">
        <v>6.7939226482275501</v>
      </c>
      <c r="I1203" s="2">
        <v>4.9411518802473102</v>
      </c>
      <c r="J1203" s="2">
        <v>6.3089423595975802</v>
      </c>
      <c r="K1203" s="2">
        <v>5.5867468411059598</v>
      </c>
      <c r="L1203" s="2">
        <v>4.4450529092776101</v>
      </c>
      <c r="M1203" s="2">
        <v>4.1353384415925598</v>
      </c>
      <c r="N1203" s="2">
        <v>4.3335515230388104</v>
      </c>
      <c r="O1203" s="2">
        <v>7.1131870307674001</v>
      </c>
      <c r="P1203" s="17">
        <v>5.8763420979751997</v>
      </c>
      <c r="Q1203" s="16">
        <v>6.0146722960241501</v>
      </c>
      <c r="R1203" s="2">
        <v>4.7223793973253798</v>
      </c>
      <c r="S1203" s="17">
        <v>5.7743602172604698</v>
      </c>
      <c r="T1203" s="21">
        <v>0.96079968380883696</v>
      </c>
      <c r="U1203" s="3">
        <v>0.76441420138181004</v>
      </c>
      <c r="V1203" s="22">
        <v>1.3926211318775701</v>
      </c>
      <c r="W1203" s="26">
        <v>0.35585199398900702</v>
      </c>
      <c r="X1203" s="27" t="s">
        <v>17</v>
      </c>
      <c r="Y1203" s="26">
        <v>0.14598079196580299</v>
      </c>
      <c r="Z1203" s="5">
        <v>-1.2922928986987701</v>
      </c>
      <c r="AA1203" s="4">
        <v>0.819219472981634</v>
      </c>
      <c r="AB1203" s="5">
        <v>0.240312078763675</v>
      </c>
      <c r="AC1203" s="4">
        <v>0.33204017089469501</v>
      </c>
      <c r="AD1203" s="216">
        <v>-1.05198081993509</v>
      </c>
      <c r="AE1203" s="199">
        <v>1.1699289408087099</v>
      </c>
      <c r="AF1203" s="6">
        <v>-0.51023442638174399</v>
      </c>
      <c r="AG1203" s="6">
        <v>0.73013027340324099</v>
      </c>
      <c r="AH1203" s="6">
        <v>7.5215766390852298E-2</v>
      </c>
      <c r="AI1203" s="6">
        <v>-0.96011594002026801</v>
      </c>
      <c r="AJ1203" s="6">
        <v>-1.24097686026276</v>
      </c>
      <c r="AK1203" s="6">
        <v>-1.0612296599617901</v>
      </c>
      <c r="AL1203" s="6">
        <v>1.4594500889521</v>
      </c>
      <c r="AM1203" s="63">
        <v>0.33783181707165799</v>
      </c>
      <c r="AN1203" s="8">
        <v>1.1699289408087099</v>
      </c>
      <c r="AO1203" s="7">
        <v>-0.51023442638174399</v>
      </c>
      <c r="AP1203" s="7">
        <v>0.73013027340324099</v>
      </c>
      <c r="AQ1203" s="7">
        <v>7.5215766390852298E-2</v>
      </c>
      <c r="AR1203" s="7">
        <v>-0.96011594002026801</v>
      </c>
      <c r="AS1203" s="7">
        <v>-1.24097686026276</v>
      </c>
      <c r="AT1203" s="7">
        <v>-1.0612296599617901</v>
      </c>
      <c r="AU1203" s="7">
        <v>1.4594500889521</v>
      </c>
      <c r="AV1203" s="9">
        <v>0.33783181707165799</v>
      </c>
    </row>
    <row r="1204" spans="1:48" s="33" customFormat="1" ht="25" customHeight="1" x14ac:dyDescent="0.2">
      <c r="A1204" s="13" t="s">
        <v>1480</v>
      </c>
      <c r="B1204" s="1" t="s">
        <v>1480</v>
      </c>
      <c r="C1204" s="203" t="s">
        <v>1481</v>
      </c>
      <c r="D1204" s="201" t="s">
        <v>1480</v>
      </c>
      <c r="E1204" s="74" t="s">
        <v>10481</v>
      </c>
      <c r="F1204" s="74" t="s">
        <v>10482</v>
      </c>
      <c r="G1204" s="121" t="s">
        <v>10483</v>
      </c>
      <c r="H1204" s="205">
        <v>0.26558120549676201</v>
      </c>
      <c r="I1204" s="2">
        <v>-0.88304314568512199</v>
      </c>
      <c r="J1204" s="2">
        <v>0.18667938963632499</v>
      </c>
      <c r="K1204" s="2">
        <v>-0.13539099292221801</v>
      </c>
      <c r="L1204" s="2">
        <v>-1.32505461492748</v>
      </c>
      <c r="M1204" s="2">
        <v>-0.40950070674095701</v>
      </c>
      <c r="N1204" s="2">
        <v>-6.6513454791696303</v>
      </c>
      <c r="O1204" s="2">
        <v>-1.5560744407945299</v>
      </c>
      <c r="P1204" s="17">
        <v>-3.5194606576358498</v>
      </c>
      <c r="Q1204" s="16">
        <v>-0.14359418351734499</v>
      </c>
      <c r="R1204" s="2">
        <v>-0.62331543819688495</v>
      </c>
      <c r="S1204" s="17">
        <v>-3.9089601925333399</v>
      </c>
      <c r="T1204" s="21">
        <v>0.64159562800471903</v>
      </c>
      <c r="U1204" s="3">
        <v>0.622986707660242</v>
      </c>
      <c r="V1204" s="22">
        <v>2.5698694819757</v>
      </c>
      <c r="W1204" s="26">
        <v>5.0690990848883899E-2</v>
      </c>
      <c r="X1204" s="27" t="s">
        <v>17</v>
      </c>
      <c r="Y1204" s="26">
        <v>0.40546315387401199</v>
      </c>
      <c r="Z1204" s="5">
        <v>-0.47972125467954002</v>
      </c>
      <c r="AA1204" s="4">
        <v>0.119018519758331</v>
      </c>
      <c r="AB1204" s="5">
        <v>3.7653660090159899</v>
      </c>
      <c r="AC1204" s="4">
        <v>0.150795928488274</v>
      </c>
      <c r="AD1204" s="216">
        <v>3.2856447543364502</v>
      </c>
      <c r="AE1204" s="199">
        <v>0.81569130446432503</v>
      </c>
      <c r="AF1204" s="6">
        <v>0.30208501349592498</v>
      </c>
      <c r="AG1204" s="6">
        <v>0.78041043221653295</v>
      </c>
      <c r="AH1204" s="6">
        <v>0.63639696563238801</v>
      </c>
      <c r="AI1204" s="6">
        <v>0.10444000357647901</v>
      </c>
      <c r="AJ1204" s="6">
        <v>0.51382906666003003</v>
      </c>
      <c r="AK1204" s="6">
        <v>-2.27720591276463</v>
      </c>
      <c r="AL1204" s="6">
        <v>1.13970719877051E-3</v>
      </c>
      <c r="AM1204" s="63">
        <v>-0.87678658047982605</v>
      </c>
      <c r="AN1204" s="8">
        <v>0.81569130446432503</v>
      </c>
      <c r="AO1204" s="7">
        <v>0.30208501349592498</v>
      </c>
      <c r="AP1204" s="7">
        <v>0.78041043221653295</v>
      </c>
      <c r="AQ1204" s="7">
        <v>0.63639696563238801</v>
      </c>
      <c r="AR1204" s="7">
        <v>0.10444000357647901</v>
      </c>
      <c r="AS1204" s="7">
        <v>0.51382906666003003</v>
      </c>
      <c r="AT1204" s="7" t="s">
        <v>4887</v>
      </c>
      <c r="AU1204" s="7">
        <v>1.13970719877051E-3</v>
      </c>
      <c r="AV1204" s="9">
        <v>-0.87678658047982605</v>
      </c>
    </row>
    <row r="1205" spans="1:48" s="33" customFormat="1" ht="25" customHeight="1" x14ac:dyDescent="0.2">
      <c r="A1205" s="13" t="s">
        <v>1487</v>
      </c>
      <c r="B1205" s="1" t="s">
        <v>1487</v>
      </c>
      <c r="C1205" s="203" t="s">
        <v>1488</v>
      </c>
      <c r="D1205" s="201" t="s">
        <v>1487</v>
      </c>
      <c r="E1205" s="74" t="s">
        <v>11369</v>
      </c>
      <c r="F1205" s="74" t="s">
        <v>11370</v>
      </c>
      <c r="G1205" s="121" t="s">
        <v>11371</v>
      </c>
      <c r="H1205" s="205">
        <v>-1.3186834221152</v>
      </c>
      <c r="I1205" s="2">
        <v>-6.0174874088651</v>
      </c>
      <c r="J1205" s="2">
        <v>-1.2344286798666699</v>
      </c>
      <c r="K1205" s="2">
        <v>-6.4904002196010602</v>
      </c>
      <c r="L1205" s="2">
        <v>-4.79552202810126</v>
      </c>
      <c r="M1205" s="2">
        <v>-6.2797747358930698</v>
      </c>
      <c r="N1205" s="2">
        <v>-5.7618790826073596</v>
      </c>
      <c r="O1205" s="2">
        <v>-1.65557215702325</v>
      </c>
      <c r="P1205" s="17">
        <v>-2.14070109955248</v>
      </c>
      <c r="Q1205" s="16">
        <v>-2.85686650361566</v>
      </c>
      <c r="R1205" s="2">
        <v>-5.8552323278651297</v>
      </c>
      <c r="S1205" s="17">
        <v>-3.1860507797277</v>
      </c>
      <c r="T1205" s="21">
        <v>2.7375021635466701</v>
      </c>
      <c r="U1205" s="3">
        <v>0.92375874186176499</v>
      </c>
      <c r="V1205" s="22">
        <v>2.2438819280783999</v>
      </c>
      <c r="W1205" s="26">
        <v>0.241350537519403</v>
      </c>
      <c r="X1205" s="27" t="s">
        <v>17</v>
      </c>
      <c r="Y1205" s="26">
        <v>0.19035529420019401</v>
      </c>
      <c r="Z1205" s="5">
        <v>-2.9983658242494702</v>
      </c>
      <c r="AA1205" s="4">
        <v>0.880123747073426</v>
      </c>
      <c r="AB1205" s="5">
        <v>0.32918427611204398</v>
      </c>
      <c r="AC1205" s="4">
        <v>0.16452565831440399</v>
      </c>
      <c r="AD1205" s="216">
        <v>-2.6691815481374301</v>
      </c>
      <c r="AE1205" s="199">
        <v>1.1420561586346301</v>
      </c>
      <c r="AF1205" s="6">
        <v>-0.88497641736395005</v>
      </c>
      <c r="AG1205" s="6">
        <v>1.1784030902584499</v>
      </c>
      <c r="AH1205" s="6">
        <v>-1.0889878372214301</v>
      </c>
      <c r="AI1205" s="6">
        <v>-0.35782873456305397</v>
      </c>
      <c r="AJ1205" s="6">
        <v>-0.998125413929146</v>
      </c>
      <c r="AK1205" s="6">
        <v>-0.77470869700745804</v>
      </c>
      <c r="AL1205" s="6">
        <v>0.99672461425201297</v>
      </c>
      <c r="AM1205" s="63">
        <v>0.78744323693993701</v>
      </c>
      <c r="AN1205" s="8">
        <v>1.1420561586346301</v>
      </c>
      <c r="AO1205" s="7" t="s">
        <v>4887</v>
      </c>
      <c r="AP1205" s="7">
        <v>1.1784030902584499</v>
      </c>
      <c r="AQ1205" s="7" t="s">
        <v>4887</v>
      </c>
      <c r="AR1205" s="7" t="s">
        <v>4887</v>
      </c>
      <c r="AS1205" s="7" t="s">
        <v>4887</v>
      </c>
      <c r="AT1205" s="7" t="s">
        <v>4887</v>
      </c>
      <c r="AU1205" s="7">
        <v>0.99672461425201297</v>
      </c>
      <c r="AV1205" s="9">
        <v>0.78744323693993701</v>
      </c>
    </row>
    <row r="1206" spans="1:48" s="33" customFormat="1" ht="25" customHeight="1" x14ac:dyDescent="0.2">
      <c r="A1206" s="13" t="s">
        <v>1489</v>
      </c>
      <c r="B1206" s="1" t="s">
        <v>1490</v>
      </c>
      <c r="C1206" s="203" t="s">
        <v>1491</v>
      </c>
      <c r="D1206" s="201" t="s">
        <v>5134</v>
      </c>
      <c r="E1206" s="74" t="s">
        <v>8620</v>
      </c>
      <c r="F1206" s="74" t="s">
        <v>8621</v>
      </c>
      <c r="G1206" s="121" t="s">
        <v>8622</v>
      </c>
      <c r="H1206" s="205">
        <v>-0.42062891058992902</v>
      </c>
      <c r="I1206" s="2">
        <v>1.90971927748891</v>
      </c>
      <c r="J1206" s="2">
        <v>1.96411699951541</v>
      </c>
      <c r="K1206" s="2">
        <v>1.7202714391538301</v>
      </c>
      <c r="L1206" s="2">
        <v>0</v>
      </c>
      <c r="M1206" s="2">
        <v>-1.5055459266025</v>
      </c>
      <c r="N1206" s="2">
        <v>-0.18097280365524401</v>
      </c>
      <c r="O1206" s="2">
        <v>-0.201369730535983</v>
      </c>
      <c r="P1206" s="17">
        <v>0.62642423501556599</v>
      </c>
      <c r="Q1206" s="16">
        <v>1.15106912213813</v>
      </c>
      <c r="R1206" s="2">
        <v>7.1575170850443598E-2</v>
      </c>
      <c r="S1206" s="17">
        <v>8.1360566941446194E-2</v>
      </c>
      <c r="T1206" s="21">
        <v>1.3614021476409399</v>
      </c>
      <c r="U1206" s="3">
        <v>1.61409933805682</v>
      </c>
      <c r="V1206" s="22">
        <v>0.47214913994134899</v>
      </c>
      <c r="W1206" s="26">
        <v>0.51610975327990505</v>
      </c>
      <c r="X1206" s="27" t="s">
        <v>17</v>
      </c>
      <c r="Y1206" s="26">
        <v>0.42724889774814301</v>
      </c>
      <c r="Z1206" s="5">
        <v>-1.07949395128769</v>
      </c>
      <c r="AA1206" s="4">
        <v>0.30564888037756899</v>
      </c>
      <c r="AB1206" s="5">
        <v>1.0697085551966801</v>
      </c>
      <c r="AC1206" s="4">
        <v>0.99275389527303504</v>
      </c>
      <c r="AD1206" s="216">
        <v>-9.7853960910025996E-3</v>
      </c>
      <c r="AE1206" s="199">
        <v>-0.70806138900909998</v>
      </c>
      <c r="AF1206" s="6">
        <v>1.22112717873494</v>
      </c>
      <c r="AG1206" s="6">
        <v>1.2661605621502099</v>
      </c>
      <c r="AH1206" s="6">
        <v>1.06429198742339</v>
      </c>
      <c r="AI1206" s="6">
        <v>-0.35984197281889202</v>
      </c>
      <c r="AJ1206" s="6">
        <v>-1.6062145126278999</v>
      </c>
      <c r="AK1206" s="6">
        <v>-0.50966107095637303</v>
      </c>
      <c r="AL1206" s="6">
        <v>-0.52654675282860597</v>
      </c>
      <c r="AM1206" s="63">
        <v>0.15874596993232701</v>
      </c>
      <c r="AN1206" s="8">
        <v>-0.70806138900909998</v>
      </c>
      <c r="AO1206" s="7">
        <v>1.22112717873494</v>
      </c>
      <c r="AP1206" s="7">
        <v>1.2661605621502099</v>
      </c>
      <c r="AQ1206" s="7">
        <v>1.06429198742339</v>
      </c>
      <c r="AR1206" s="7">
        <v>-0.35984197281889202</v>
      </c>
      <c r="AS1206" s="7">
        <v>-1.6062145126278999</v>
      </c>
      <c r="AT1206" s="7">
        <v>-0.50966107095637303</v>
      </c>
      <c r="AU1206" s="7">
        <v>-0.52654675282860597</v>
      </c>
      <c r="AV1206" s="9">
        <v>0.15874596993232701</v>
      </c>
    </row>
    <row r="1207" spans="1:48" s="33" customFormat="1" ht="25" customHeight="1" x14ac:dyDescent="0.2">
      <c r="A1207" s="13" t="s">
        <v>1492</v>
      </c>
      <c r="B1207" s="1" t="s">
        <v>1492</v>
      </c>
      <c r="C1207" s="203" t="s">
        <v>1493</v>
      </c>
      <c r="D1207" s="201" t="s">
        <v>1492</v>
      </c>
      <c r="E1207" s="74" t="s">
        <v>11476</v>
      </c>
      <c r="F1207" s="74" t="s">
        <v>11477</v>
      </c>
      <c r="G1207" s="121" t="s">
        <v>11478</v>
      </c>
      <c r="H1207" s="205">
        <v>-8.3380887819773601</v>
      </c>
      <c r="I1207" s="2">
        <v>-3.8213294737308798</v>
      </c>
      <c r="J1207" s="2">
        <v>-1.0939358936682499</v>
      </c>
      <c r="K1207" s="2">
        <v>-0.86091006043731599</v>
      </c>
      <c r="L1207" s="2">
        <v>-0.76426801829546398</v>
      </c>
      <c r="M1207" s="2">
        <v>1.4204323328529</v>
      </c>
      <c r="N1207" s="2">
        <v>-1.84221762667125</v>
      </c>
      <c r="O1207" s="2">
        <v>0.414064094513929</v>
      </c>
      <c r="P1207" s="17">
        <v>-1.82977695309433</v>
      </c>
      <c r="Q1207" s="16">
        <v>-4.4177847164588302</v>
      </c>
      <c r="R1207" s="2">
        <v>-6.8248581959961002E-2</v>
      </c>
      <c r="S1207" s="17">
        <v>-1.08597682841722</v>
      </c>
      <c r="T1207" s="21">
        <v>3.6587233989101402</v>
      </c>
      <c r="U1207" s="3">
        <v>1.2901407173922399</v>
      </c>
      <c r="V1207" s="22">
        <v>1.2990884382677199</v>
      </c>
      <c r="W1207" s="26">
        <v>0.13960629882508499</v>
      </c>
      <c r="X1207" s="27" t="s">
        <v>17</v>
      </c>
      <c r="Y1207" s="26">
        <v>0.16598145583495999</v>
      </c>
      <c r="Z1207" s="5">
        <v>4.3495361344988703</v>
      </c>
      <c r="AA1207" s="4">
        <v>0.25121323011875502</v>
      </c>
      <c r="AB1207" s="5">
        <v>-3.33180788804161</v>
      </c>
      <c r="AC1207" s="4">
        <v>0.39017444448515698</v>
      </c>
      <c r="AD1207" s="216">
        <v>1.0177282464572599</v>
      </c>
      <c r="AE1207" s="199">
        <v>-2.28182975964577</v>
      </c>
      <c r="AF1207" s="6">
        <v>-0.69150880760663802</v>
      </c>
      <c r="AG1207" s="6">
        <v>0.26878835653747202</v>
      </c>
      <c r="AH1207" s="6">
        <v>0.35083520465641799</v>
      </c>
      <c r="AI1207" s="6">
        <v>0.38486222579642698</v>
      </c>
      <c r="AJ1207" s="6">
        <v>1.15408070861776</v>
      </c>
      <c r="AK1207" s="6">
        <v>5.3233284474970798E-3</v>
      </c>
      <c r="AL1207" s="6">
        <v>0.79974513621407695</v>
      </c>
      <c r="AM1207" s="63">
        <v>9.7036069827563503E-3</v>
      </c>
      <c r="AN1207" s="8" t="s">
        <v>4887</v>
      </c>
      <c r="AO1207" s="7" t="s">
        <v>4887</v>
      </c>
      <c r="AP1207" s="7">
        <v>0.26878835653747202</v>
      </c>
      <c r="AQ1207" s="7">
        <v>0.35083520465641799</v>
      </c>
      <c r="AR1207" s="7">
        <v>0.38486222579642698</v>
      </c>
      <c r="AS1207" s="7">
        <v>1.15408070861776</v>
      </c>
      <c r="AT1207" s="7">
        <v>5.3233284474970798E-3</v>
      </c>
      <c r="AU1207" s="7">
        <v>0.79974513621407695</v>
      </c>
      <c r="AV1207" s="9">
        <v>9.7036069827563503E-3</v>
      </c>
    </row>
    <row r="1208" spans="1:48" s="33" customFormat="1" ht="25" customHeight="1" x14ac:dyDescent="0.2">
      <c r="A1208" s="13" t="s">
        <v>1494</v>
      </c>
      <c r="B1208" s="1" t="s">
        <v>1494</v>
      </c>
      <c r="C1208" s="203" t="s">
        <v>1495</v>
      </c>
      <c r="D1208" s="201" t="s">
        <v>1494</v>
      </c>
      <c r="E1208" s="74" t="s">
        <v>8302</v>
      </c>
      <c r="F1208" s="74" t="s">
        <v>8303</v>
      </c>
      <c r="G1208" s="121" t="s">
        <v>8304</v>
      </c>
      <c r="H1208" s="205">
        <v>-0.74033047015666398</v>
      </c>
      <c r="I1208" s="2">
        <v>-0.85553361680530005</v>
      </c>
      <c r="J1208" s="2">
        <v>-1.6559011562614101</v>
      </c>
      <c r="K1208" s="2">
        <v>-1.21302521680445</v>
      </c>
      <c r="L1208" s="2">
        <v>-1.4600885924025899</v>
      </c>
      <c r="M1208" s="2">
        <v>-0.73304995383489702</v>
      </c>
      <c r="N1208" s="2">
        <v>-0.90347846314991997</v>
      </c>
      <c r="O1208" s="2">
        <v>-0.31418145429223199</v>
      </c>
      <c r="P1208" s="17">
        <v>-1.2035153031007899</v>
      </c>
      <c r="Q1208" s="16">
        <v>-1.08392174774112</v>
      </c>
      <c r="R1208" s="2">
        <v>-1.1353879210139799</v>
      </c>
      <c r="S1208" s="17">
        <v>-0.80705840684764896</v>
      </c>
      <c r="T1208" s="21">
        <v>0.49868654892412001</v>
      </c>
      <c r="U1208" s="3">
        <v>0.36968494392635698</v>
      </c>
      <c r="V1208" s="22">
        <v>0.45243927117588101</v>
      </c>
      <c r="W1208" s="26">
        <v>0.64307261826705597</v>
      </c>
      <c r="X1208" s="27" t="s">
        <v>17</v>
      </c>
      <c r="Y1208" s="26">
        <v>0.89331630001220996</v>
      </c>
      <c r="Z1208" s="5">
        <v>-5.1466173272853397E-2</v>
      </c>
      <c r="AA1208" s="4">
        <v>0.51603711928453699</v>
      </c>
      <c r="AB1208" s="5">
        <v>-0.27686334089347597</v>
      </c>
      <c r="AC1208" s="4">
        <v>0.387536691652142</v>
      </c>
      <c r="AD1208" s="216">
        <v>-0.32832951416632999</v>
      </c>
      <c r="AE1208" s="199">
        <v>0.64938807698567103</v>
      </c>
      <c r="AF1208" s="6">
        <v>0.370717661873047</v>
      </c>
      <c r="AG1208" s="6">
        <v>-1.5653297548104801</v>
      </c>
      <c r="AH1208" s="6">
        <v>-0.49403591013556503</v>
      </c>
      <c r="AI1208" s="6">
        <v>-1.0916693554011401</v>
      </c>
      <c r="AJ1208" s="6">
        <v>0.66699926699777301</v>
      </c>
      <c r="AK1208" s="6">
        <v>0.254741574222279</v>
      </c>
      <c r="AL1208" s="6">
        <v>1.6802203641711499</v>
      </c>
      <c r="AM1208" s="63">
        <v>-0.47103192390274201</v>
      </c>
      <c r="AN1208" s="8">
        <v>0.64938807698567103</v>
      </c>
      <c r="AO1208" s="7">
        <v>0.370717661873047</v>
      </c>
      <c r="AP1208" s="7">
        <v>-1.5653297548104801</v>
      </c>
      <c r="AQ1208" s="7">
        <v>-0.49403591013556503</v>
      </c>
      <c r="AR1208" s="7">
        <v>-1.0916693554011401</v>
      </c>
      <c r="AS1208" s="7">
        <v>0.66699926699777301</v>
      </c>
      <c r="AT1208" s="7">
        <v>0.254741574222279</v>
      </c>
      <c r="AU1208" s="7">
        <v>1.6802203641711499</v>
      </c>
      <c r="AV1208" s="9">
        <v>-0.47103192390274201</v>
      </c>
    </row>
    <row r="1209" spans="1:48" s="33" customFormat="1" ht="25" customHeight="1" x14ac:dyDescent="0.2">
      <c r="A1209" s="13" t="s">
        <v>1496</v>
      </c>
      <c r="B1209" s="1" t="s">
        <v>1497</v>
      </c>
      <c r="C1209" s="203" t="s">
        <v>1498</v>
      </c>
      <c r="D1209" s="201" t="s">
        <v>1497</v>
      </c>
      <c r="E1209" s="74" t="s">
        <v>8958</v>
      </c>
      <c r="F1209" s="74" t="s">
        <v>8959</v>
      </c>
      <c r="G1209" s="121" t="s">
        <v>8960</v>
      </c>
      <c r="H1209" s="205">
        <v>0.64199544701310896</v>
      </c>
      <c r="I1209" s="2">
        <v>-1.2807881201245099</v>
      </c>
      <c r="J1209" s="2">
        <v>6.4802404675717198E-2</v>
      </c>
      <c r="K1209" s="2">
        <v>0.63460885843789305</v>
      </c>
      <c r="L1209" s="2">
        <v>-6.0804316927764503</v>
      </c>
      <c r="M1209" s="2">
        <v>-4.4480001011603498</v>
      </c>
      <c r="N1209" s="2">
        <v>-4.8082055861747</v>
      </c>
      <c r="O1209" s="2">
        <v>1.03237207617045</v>
      </c>
      <c r="P1209" s="17">
        <v>0.52050134608250798</v>
      </c>
      <c r="Q1209" s="16">
        <v>-0.191330089478562</v>
      </c>
      <c r="R1209" s="2">
        <v>-3.2979409784996401</v>
      </c>
      <c r="S1209" s="17">
        <v>-1.0851107213072499</v>
      </c>
      <c r="T1209" s="21">
        <v>0.98664940705140403</v>
      </c>
      <c r="U1209" s="3">
        <v>3.5021306929246099</v>
      </c>
      <c r="V1209" s="22">
        <v>3.23443649507638</v>
      </c>
      <c r="W1209" s="26">
        <v>0.43108839630975099</v>
      </c>
      <c r="X1209" s="27" t="s">
        <v>17</v>
      </c>
      <c r="Y1209" s="26">
        <v>0.26081548694316598</v>
      </c>
      <c r="Z1209" s="5">
        <v>-3.1066108890210802</v>
      </c>
      <c r="AA1209" s="4">
        <v>0.68572440709452898</v>
      </c>
      <c r="AB1209" s="5">
        <v>0.89378063182868595</v>
      </c>
      <c r="AC1209" s="4">
        <v>0.46673929171397599</v>
      </c>
      <c r="AD1209" s="216">
        <v>-2.2128302571923899</v>
      </c>
      <c r="AE1209" s="199">
        <v>0.77369026105476302</v>
      </c>
      <c r="AF1209" s="6">
        <v>8.7126566421584603E-2</v>
      </c>
      <c r="AG1209" s="6">
        <v>0.56759333239541798</v>
      </c>
      <c r="AH1209" s="6">
        <v>0.77105274967302995</v>
      </c>
      <c r="AI1209" s="6">
        <v>-1.62667059748275</v>
      </c>
      <c r="AJ1209" s="6">
        <v>-1.0437821830345599</v>
      </c>
      <c r="AK1209" s="6">
        <v>-1.1723998875153301</v>
      </c>
      <c r="AL1209" s="6">
        <v>0.913081103265725</v>
      </c>
      <c r="AM1209" s="63">
        <v>0.73030865522211896</v>
      </c>
      <c r="AN1209" s="8">
        <v>0.77369026105476302</v>
      </c>
      <c r="AO1209" s="7">
        <v>8.7126566421584603E-2</v>
      </c>
      <c r="AP1209" s="7">
        <v>0.56759333239541798</v>
      </c>
      <c r="AQ1209" s="7">
        <v>0.77105274967302995</v>
      </c>
      <c r="AR1209" s="7" t="s">
        <v>4887</v>
      </c>
      <c r="AS1209" s="7" t="s">
        <v>4887</v>
      </c>
      <c r="AT1209" s="7" t="s">
        <v>4887</v>
      </c>
      <c r="AU1209" s="7">
        <v>0.913081103265725</v>
      </c>
      <c r="AV1209" s="9">
        <v>0.73030865522211896</v>
      </c>
    </row>
    <row r="1210" spans="1:48" s="33" customFormat="1" ht="25" customHeight="1" x14ac:dyDescent="0.2">
      <c r="A1210" s="13" t="s">
        <v>1499</v>
      </c>
      <c r="B1210" s="1" t="s">
        <v>1499</v>
      </c>
      <c r="C1210" s="203" t="s">
        <v>1500</v>
      </c>
      <c r="D1210" s="201" t="s">
        <v>1499</v>
      </c>
      <c r="E1210" s="74" t="s">
        <v>10829</v>
      </c>
      <c r="F1210" s="74" t="s">
        <v>10830</v>
      </c>
      <c r="G1210" s="121" t="s">
        <v>10831</v>
      </c>
      <c r="H1210" s="205">
        <v>1.39034722872452</v>
      </c>
      <c r="I1210" s="2">
        <v>-0.67644170921277402</v>
      </c>
      <c r="J1210" s="2">
        <v>1.2144356528509199</v>
      </c>
      <c r="K1210" s="2">
        <v>-1.21423846754914</v>
      </c>
      <c r="L1210" s="2">
        <v>-1.5138006453463</v>
      </c>
      <c r="M1210" s="2">
        <v>-7.2692271296807602</v>
      </c>
      <c r="N1210" s="2">
        <v>-2.13331418529551</v>
      </c>
      <c r="O1210" s="2">
        <v>-0.179573511963142</v>
      </c>
      <c r="P1210" s="17">
        <v>8.73161405988334E-2</v>
      </c>
      <c r="Q1210" s="16">
        <v>0.642780390787555</v>
      </c>
      <c r="R1210" s="2">
        <v>-3.3324220808587399</v>
      </c>
      <c r="S1210" s="17">
        <v>-0.74185718555327096</v>
      </c>
      <c r="T1210" s="21">
        <v>1.14586056415191</v>
      </c>
      <c r="U1210" s="3">
        <v>3.4126616985740901</v>
      </c>
      <c r="V1210" s="22">
        <v>1.21240338099987</v>
      </c>
      <c r="W1210" s="26">
        <v>0.15882029941026399</v>
      </c>
      <c r="X1210" s="27" t="s">
        <v>17</v>
      </c>
      <c r="Y1210" s="26">
        <v>0.17223484348242701</v>
      </c>
      <c r="Z1210" s="5">
        <v>-3.9752024716462899</v>
      </c>
      <c r="AA1210" s="4">
        <v>0.22413139578045599</v>
      </c>
      <c r="AB1210" s="5">
        <v>1.3846375763408301</v>
      </c>
      <c r="AC1210" s="4">
        <v>0.31909936974194503</v>
      </c>
      <c r="AD1210" s="216">
        <v>-2.5905648953054601</v>
      </c>
      <c r="AE1210" s="199">
        <v>0.98189343400135998</v>
      </c>
      <c r="AF1210" s="6">
        <v>0.181095409525976</v>
      </c>
      <c r="AG1210" s="6">
        <v>0.91373473629586399</v>
      </c>
      <c r="AH1210" s="6">
        <v>-2.7279317926767702E-2</v>
      </c>
      <c r="AI1210" s="6">
        <v>-0.14334767681150201</v>
      </c>
      <c r="AJ1210" s="6">
        <v>-2.3733451739280498</v>
      </c>
      <c r="AK1210" s="6">
        <v>-0.38338438777929001</v>
      </c>
      <c r="AL1210" s="6">
        <v>0.37361195704497802</v>
      </c>
      <c r="AM1210" s="63">
        <v>0.47702101957743598</v>
      </c>
      <c r="AN1210" s="8">
        <v>0.98189343400135998</v>
      </c>
      <c r="AO1210" s="7">
        <v>0.181095409525976</v>
      </c>
      <c r="AP1210" s="7">
        <v>0.91373473629586399</v>
      </c>
      <c r="AQ1210" s="7">
        <v>-2.7279317926767702E-2</v>
      </c>
      <c r="AR1210" s="7">
        <v>-0.14334767681150201</v>
      </c>
      <c r="AS1210" s="7" t="s">
        <v>4887</v>
      </c>
      <c r="AT1210" s="7">
        <v>-0.38338438777929001</v>
      </c>
      <c r="AU1210" s="7">
        <v>0.37361195704497802</v>
      </c>
      <c r="AV1210" s="9">
        <v>0.47702101957743598</v>
      </c>
    </row>
    <row r="1211" spans="1:48" s="33" customFormat="1" ht="25" customHeight="1" x14ac:dyDescent="0.2">
      <c r="A1211" s="13" t="s">
        <v>1501</v>
      </c>
      <c r="B1211" s="1" t="s">
        <v>1501</v>
      </c>
      <c r="C1211" s="203" t="s">
        <v>1502</v>
      </c>
      <c r="D1211" s="201" t="s">
        <v>1501</v>
      </c>
      <c r="E1211" s="74" t="s">
        <v>9993</v>
      </c>
      <c r="F1211" s="74" t="s">
        <v>9994</v>
      </c>
      <c r="G1211" s="121" t="s">
        <v>9995</v>
      </c>
      <c r="H1211" s="205">
        <v>1.1965141734871201</v>
      </c>
      <c r="I1211" s="2">
        <v>-1.34206279896557</v>
      </c>
      <c r="J1211" s="2">
        <v>0.29509352734121602</v>
      </c>
      <c r="K1211" s="2">
        <v>-0.774186855521659</v>
      </c>
      <c r="L1211" s="2">
        <v>-1.00956200840512</v>
      </c>
      <c r="M1211" s="2">
        <v>-2.4613279945844999</v>
      </c>
      <c r="N1211" s="2">
        <v>-2.0027404619166602</v>
      </c>
      <c r="O1211" s="2">
        <v>0.34700951538470498</v>
      </c>
      <c r="P1211" s="17">
        <v>0.29283106987498497</v>
      </c>
      <c r="Q1211" s="16">
        <v>4.98483006209215E-2</v>
      </c>
      <c r="R1211" s="2">
        <v>-1.41502561950376</v>
      </c>
      <c r="S1211" s="17">
        <v>-0.454299958885655</v>
      </c>
      <c r="T1211" s="21">
        <v>1.286935187641</v>
      </c>
      <c r="U1211" s="3">
        <v>0.91373511518570105</v>
      </c>
      <c r="V1211" s="22">
        <v>1.3412623977282101</v>
      </c>
      <c r="W1211" s="26">
        <v>0.37454095824321498</v>
      </c>
      <c r="X1211" s="27" t="s">
        <v>17</v>
      </c>
      <c r="Y1211" s="26">
        <v>0.19085988732954701</v>
      </c>
      <c r="Z1211" s="5">
        <v>-1.4648739201246801</v>
      </c>
      <c r="AA1211" s="4">
        <v>0.663026157270169</v>
      </c>
      <c r="AB1211" s="5">
        <v>0.50414825950657605</v>
      </c>
      <c r="AC1211" s="4">
        <v>0.370307313898116</v>
      </c>
      <c r="AD1211" s="216">
        <v>-0.96072566061810505</v>
      </c>
      <c r="AE1211" s="199">
        <v>1.4781217753670699</v>
      </c>
      <c r="AF1211" s="6">
        <v>-0.60302751308018798</v>
      </c>
      <c r="AG1211" s="6">
        <v>0.73912864784897803</v>
      </c>
      <c r="AH1211" s="6">
        <v>-0.13747747128540999</v>
      </c>
      <c r="AI1211" s="6">
        <v>-0.33044023635307801</v>
      </c>
      <c r="AJ1211" s="6">
        <v>-1.52061165203799</v>
      </c>
      <c r="AK1211" s="6">
        <v>-1.1446572777334101</v>
      </c>
      <c r="AL1211" s="6">
        <v>0.78168986334419099</v>
      </c>
      <c r="AM1211" s="63">
        <v>0.73727386392984395</v>
      </c>
      <c r="AN1211" s="8">
        <v>1.4781217753670699</v>
      </c>
      <c r="AO1211" s="7">
        <v>-0.60302751308018798</v>
      </c>
      <c r="AP1211" s="7">
        <v>0.73912864784897803</v>
      </c>
      <c r="AQ1211" s="7">
        <v>-0.13747747128540999</v>
      </c>
      <c r="AR1211" s="7">
        <v>-0.33044023635307801</v>
      </c>
      <c r="AS1211" s="7">
        <v>-1.52061165203799</v>
      </c>
      <c r="AT1211" s="7">
        <v>-1.1446572777334101</v>
      </c>
      <c r="AU1211" s="7">
        <v>0.78168986334419099</v>
      </c>
      <c r="AV1211" s="9">
        <v>0.73727386392984395</v>
      </c>
    </row>
    <row r="1212" spans="1:48" s="33" customFormat="1" ht="25" customHeight="1" x14ac:dyDescent="0.2">
      <c r="A1212" s="13" t="s">
        <v>1503</v>
      </c>
      <c r="B1212" s="1" t="s">
        <v>1503</v>
      </c>
      <c r="C1212" s="203" t="s">
        <v>1504</v>
      </c>
      <c r="D1212" s="201" t="s">
        <v>5074</v>
      </c>
      <c r="E1212" s="74" t="s">
        <v>8644</v>
      </c>
      <c r="F1212" s="74" t="s">
        <v>8645</v>
      </c>
      <c r="G1212" s="121" t="s">
        <v>8646</v>
      </c>
      <c r="H1212" s="205">
        <v>2.1287474213419699</v>
      </c>
      <c r="I1212" s="2">
        <v>0.95587087028498596</v>
      </c>
      <c r="J1212" s="2">
        <v>1.0553993033196201</v>
      </c>
      <c r="K1212" s="2">
        <v>1.5160828475035799</v>
      </c>
      <c r="L1212" s="2">
        <v>-1.7230379612471201</v>
      </c>
      <c r="M1212" s="2">
        <v>-0.57447403366132099</v>
      </c>
      <c r="N1212" s="2">
        <v>-3.5950404869117101</v>
      </c>
      <c r="O1212" s="2">
        <v>0.90876147409197805</v>
      </c>
      <c r="P1212" s="17">
        <v>-1.35818850994938</v>
      </c>
      <c r="Q1212" s="16">
        <v>1.38000586498219</v>
      </c>
      <c r="R1212" s="2">
        <v>-0.26047638246828703</v>
      </c>
      <c r="S1212" s="17">
        <v>-1.3481558409230401</v>
      </c>
      <c r="T1212" s="21">
        <v>0.65033600231774802</v>
      </c>
      <c r="U1212" s="3">
        <v>1.6422307380927099</v>
      </c>
      <c r="V1212" s="22">
        <v>2.25191774201924</v>
      </c>
      <c r="W1212" s="26">
        <v>0.206872863086451</v>
      </c>
      <c r="X1212" s="27" t="s">
        <v>17</v>
      </c>
      <c r="Y1212" s="26">
        <v>0.21925060109673</v>
      </c>
      <c r="Z1212" s="5">
        <v>-1.6404822474504801</v>
      </c>
      <c r="AA1212" s="4">
        <v>0.16292100595803</v>
      </c>
      <c r="AB1212" s="5">
        <v>2.7281617059052299</v>
      </c>
      <c r="AC1212" s="4">
        <v>0.53938606475254802</v>
      </c>
      <c r="AD1212" s="216">
        <v>1.08767945845475</v>
      </c>
      <c r="AE1212" s="199">
        <v>1.1849834765902201</v>
      </c>
      <c r="AF1212" s="6">
        <v>0.55465833527046904</v>
      </c>
      <c r="AG1212" s="6">
        <v>0.60814672120618496</v>
      </c>
      <c r="AH1212" s="6">
        <v>0.85572641732147903</v>
      </c>
      <c r="AI1212" s="6">
        <v>-0.88503588173512504</v>
      </c>
      <c r="AJ1212" s="6">
        <v>-0.267776785440757</v>
      </c>
      <c r="AK1212" s="6">
        <v>-1.8910840080081599</v>
      </c>
      <c r="AL1212" s="6">
        <v>0.52934089091872905</v>
      </c>
      <c r="AM1212" s="63">
        <v>-0.68895916612303698</v>
      </c>
      <c r="AN1212" s="8">
        <v>1.1849834765902201</v>
      </c>
      <c r="AO1212" s="7">
        <v>0.55465833527046904</v>
      </c>
      <c r="AP1212" s="7">
        <v>0.60814672120618496</v>
      </c>
      <c r="AQ1212" s="7">
        <v>0.85572641732147903</v>
      </c>
      <c r="AR1212" s="7">
        <v>-0.88503588173512504</v>
      </c>
      <c r="AS1212" s="7">
        <v>-0.267776785440757</v>
      </c>
      <c r="AT1212" s="7" t="s">
        <v>4887</v>
      </c>
      <c r="AU1212" s="7">
        <v>0.52934089091872905</v>
      </c>
      <c r="AV1212" s="9">
        <v>-0.68895916612303698</v>
      </c>
    </row>
    <row r="1213" spans="1:48" s="33" customFormat="1" ht="25" customHeight="1" x14ac:dyDescent="0.2">
      <c r="A1213" s="13" t="s">
        <v>1507</v>
      </c>
      <c r="B1213" s="1" t="s">
        <v>1507</v>
      </c>
      <c r="C1213" s="203" t="s">
        <v>1508</v>
      </c>
      <c r="D1213" s="201" t="s">
        <v>7742</v>
      </c>
      <c r="E1213" s="74" t="s">
        <v>12041</v>
      </c>
      <c r="F1213" s="74" t="s">
        <v>12042</v>
      </c>
      <c r="G1213" s="121" t="s">
        <v>12043</v>
      </c>
      <c r="H1213" s="205">
        <v>-5.0483528545778604</v>
      </c>
      <c r="I1213" s="2">
        <v>1.6241711565330801</v>
      </c>
      <c r="J1213" s="2">
        <v>0.748278640551717</v>
      </c>
      <c r="K1213" s="2">
        <v>1.37504352914918</v>
      </c>
      <c r="L1213" s="2">
        <v>0.81678085904713205</v>
      </c>
      <c r="M1213" s="2">
        <v>-0.35063884421479902</v>
      </c>
      <c r="N1213" s="2">
        <v>-0.31409528181382002</v>
      </c>
      <c r="O1213" s="2">
        <v>-4.7342339382154802E-3</v>
      </c>
      <c r="P1213" s="17">
        <v>0.92583606753159498</v>
      </c>
      <c r="Q1213" s="16">
        <v>-0.89196768583101904</v>
      </c>
      <c r="R1213" s="2">
        <v>0.61372851466050404</v>
      </c>
      <c r="S1213" s="17">
        <v>0.20233551725985299</v>
      </c>
      <c r="T1213" s="21">
        <v>3.6260791742765401</v>
      </c>
      <c r="U1213" s="3">
        <v>0.88057799447605101</v>
      </c>
      <c r="V1213" s="22">
        <v>0.64538039106275003</v>
      </c>
      <c r="W1213" s="26">
        <v>0.69915690630668104</v>
      </c>
      <c r="X1213" s="27" t="s">
        <v>17</v>
      </c>
      <c r="Y1213" s="26">
        <v>0.55022478106072703</v>
      </c>
      <c r="Z1213" s="5">
        <v>1.50569620049152</v>
      </c>
      <c r="AA1213" s="4">
        <v>0.65534017098656505</v>
      </c>
      <c r="AB1213" s="5">
        <v>-1.0943032030908699</v>
      </c>
      <c r="AC1213" s="4">
        <v>0.55260478210445596</v>
      </c>
      <c r="AD1213" s="216">
        <v>0.41139299740065099</v>
      </c>
      <c r="AE1213" s="199">
        <v>-2.49926915230734</v>
      </c>
      <c r="AF1213" s="6">
        <v>0.82071133673700403</v>
      </c>
      <c r="AG1213" s="6">
        <v>0.38490232972319</v>
      </c>
      <c r="AH1213" s="6">
        <v>0.69675541528671203</v>
      </c>
      <c r="AI1213" s="6">
        <v>0.41898628782994601</v>
      </c>
      <c r="AJ1213" s="6">
        <v>-0.161874962111102</v>
      </c>
      <c r="AK1213" s="6">
        <v>-0.143692350258466</v>
      </c>
      <c r="AL1213" s="6">
        <v>1.0233306855253199E-2</v>
      </c>
      <c r="AM1213" s="63">
        <v>0.47324778824480901</v>
      </c>
      <c r="AN1213" s="8">
        <v>-2.49926915230734</v>
      </c>
      <c r="AO1213" s="7">
        <v>0.82071133673700403</v>
      </c>
      <c r="AP1213" s="7">
        <v>0.38490232972319</v>
      </c>
      <c r="AQ1213" s="7">
        <v>0.69675541528671203</v>
      </c>
      <c r="AR1213" s="7">
        <v>0.41898628782994601</v>
      </c>
      <c r="AS1213" s="7">
        <v>-0.161874962111102</v>
      </c>
      <c r="AT1213" s="7">
        <v>-0.143692350258466</v>
      </c>
      <c r="AU1213" s="7">
        <v>1.0233306855253199E-2</v>
      </c>
      <c r="AV1213" s="9">
        <v>0.47324778824480901</v>
      </c>
    </row>
    <row r="1214" spans="1:48" s="33" customFormat="1" ht="25" customHeight="1" x14ac:dyDescent="0.2">
      <c r="A1214" s="13" t="s">
        <v>1511</v>
      </c>
      <c r="B1214" s="1" t="s">
        <v>1511</v>
      </c>
      <c r="C1214" s="203" t="s">
        <v>1512</v>
      </c>
      <c r="D1214" s="201" t="s">
        <v>1511</v>
      </c>
      <c r="E1214" s="74" t="s">
        <v>8653</v>
      </c>
      <c r="F1214" s="74" t="s">
        <v>8654</v>
      </c>
      <c r="G1214" s="121" t="s">
        <v>8655</v>
      </c>
      <c r="H1214" s="205">
        <v>-2.2149451429918101</v>
      </c>
      <c r="I1214" s="2">
        <v>-2.32934836150344</v>
      </c>
      <c r="J1214" s="2">
        <v>-1.64490579482852</v>
      </c>
      <c r="K1214" s="2">
        <v>-1.8559779644441901</v>
      </c>
      <c r="L1214" s="2">
        <v>-5.1122642744474502</v>
      </c>
      <c r="M1214" s="2">
        <v>-1.1504549036451299</v>
      </c>
      <c r="N1214" s="2">
        <v>-5.8554048582649703</v>
      </c>
      <c r="O1214" s="2">
        <v>-2.6071239517005602</v>
      </c>
      <c r="P1214" s="17">
        <v>-5.3371175345444701</v>
      </c>
      <c r="Q1214" s="16">
        <v>-2.0630664331079198</v>
      </c>
      <c r="R1214" s="2">
        <v>-2.7062323808455901</v>
      </c>
      <c r="S1214" s="17">
        <v>-4.59988211483667</v>
      </c>
      <c r="T1214" s="21">
        <v>0.36662755441474199</v>
      </c>
      <c r="U1214" s="3">
        <v>2.1133345220531998</v>
      </c>
      <c r="V1214" s="22">
        <v>1.7451272904981801</v>
      </c>
      <c r="W1214" s="26">
        <v>0.21000509672401199</v>
      </c>
      <c r="X1214" s="27" t="s">
        <v>17</v>
      </c>
      <c r="Y1214" s="26">
        <v>0.65266112719762903</v>
      </c>
      <c r="Z1214" s="5">
        <v>-0.643165947737668</v>
      </c>
      <c r="AA1214" s="4">
        <v>0.12257678464482499</v>
      </c>
      <c r="AB1214" s="5">
        <v>2.5368156817287399</v>
      </c>
      <c r="AC1214" s="4">
        <v>0.29967727035928399</v>
      </c>
      <c r="AD1214" s="216">
        <v>1.8936497339910801</v>
      </c>
      <c r="AE1214" s="199">
        <v>0.50639587269820496</v>
      </c>
      <c r="AF1214" s="6">
        <v>0.44260075088092699</v>
      </c>
      <c r="AG1214" s="6">
        <v>0.82426918194451404</v>
      </c>
      <c r="AH1214" s="6">
        <v>0.70656816838866898</v>
      </c>
      <c r="AI1214" s="6">
        <v>-1.1092477196711801</v>
      </c>
      <c r="AJ1214" s="6">
        <v>1.09999179924571</v>
      </c>
      <c r="AK1214" s="6">
        <v>-1.52364815952579</v>
      </c>
      <c r="AL1214" s="6">
        <v>0.28770364357016498</v>
      </c>
      <c r="AM1214" s="63">
        <v>-1.2346335375312201</v>
      </c>
      <c r="AN1214" s="8">
        <v>0.50639587269820496</v>
      </c>
      <c r="AO1214" s="7">
        <v>0.44260075088092699</v>
      </c>
      <c r="AP1214" s="7">
        <v>0.82426918194451404</v>
      </c>
      <c r="AQ1214" s="7">
        <v>0.70656816838866898</v>
      </c>
      <c r="AR1214" s="7" t="s">
        <v>4887</v>
      </c>
      <c r="AS1214" s="7">
        <v>1.09999179924571</v>
      </c>
      <c r="AT1214" s="7" t="s">
        <v>4887</v>
      </c>
      <c r="AU1214" s="7">
        <v>0.28770364357016498</v>
      </c>
      <c r="AV1214" s="9" t="s">
        <v>4887</v>
      </c>
    </row>
    <row r="1215" spans="1:48" s="33" customFormat="1" ht="25" customHeight="1" x14ac:dyDescent="0.2">
      <c r="A1215" s="13" t="s">
        <v>1516</v>
      </c>
      <c r="B1215" s="1" t="s">
        <v>1516</v>
      </c>
      <c r="C1215" s="203" t="s">
        <v>1517</v>
      </c>
      <c r="D1215" s="201" t="s">
        <v>1516</v>
      </c>
      <c r="E1215" s="74" t="s">
        <v>8469</v>
      </c>
      <c r="F1215" s="74" t="s">
        <v>8470</v>
      </c>
      <c r="G1215" s="121" t="s">
        <v>8471</v>
      </c>
      <c r="H1215" s="205">
        <v>4.7370259623491501E-4</v>
      </c>
      <c r="I1215" s="2">
        <v>-0.79266407595822497</v>
      </c>
      <c r="J1215" s="2">
        <v>0.15357943482911199</v>
      </c>
      <c r="K1215" s="2">
        <v>0.193908513900933</v>
      </c>
      <c r="L1215" s="2">
        <v>-1.0876351069013099</v>
      </c>
      <c r="M1215" s="2">
        <v>0.68874687845775295</v>
      </c>
      <c r="N1215" s="2">
        <v>-1.4943296362529599</v>
      </c>
      <c r="O1215" s="2">
        <v>-1.73312461024218</v>
      </c>
      <c r="P1215" s="17">
        <v>9.7746825905215204E-2</v>
      </c>
      <c r="Q1215" s="16">
        <v>-0.212870312844293</v>
      </c>
      <c r="R1215" s="2">
        <v>-6.8326571514207401E-2</v>
      </c>
      <c r="S1215" s="17">
        <v>-1.0432358068633101</v>
      </c>
      <c r="T1215" s="21">
        <v>0.50791824846130695</v>
      </c>
      <c r="U1215" s="3">
        <v>0.91676532956589496</v>
      </c>
      <c r="V1215" s="22">
        <v>0.99530738272664698</v>
      </c>
      <c r="W1215" s="26">
        <v>0.36638476342197202</v>
      </c>
      <c r="X1215" s="27" t="s">
        <v>17</v>
      </c>
      <c r="Y1215" s="26">
        <v>0.82602932898772197</v>
      </c>
      <c r="Z1215" s="5">
        <v>0.14454374133008499</v>
      </c>
      <c r="AA1215" s="4">
        <v>0.28904132482535699</v>
      </c>
      <c r="AB1215" s="5">
        <v>0.83036549401901305</v>
      </c>
      <c r="AC1215" s="4">
        <v>0.28056485816356602</v>
      </c>
      <c r="AD1215" s="216">
        <v>0.97490923534909901</v>
      </c>
      <c r="AE1215" s="199">
        <v>0.51730909900477196</v>
      </c>
      <c r="AF1215" s="6">
        <v>-0.411067898331269</v>
      </c>
      <c r="AG1215" s="6">
        <v>0.69652113984886399</v>
      </c>
      <c r="AH1215" s="6">
        <v>0.74372679609973902</v>
      </c>
      <c r="AI1215" s="6">
        <v>-0.75633492180751005</v>
      </c>
      <c r="AJ1215" s="6">
        <v>1.3229408588710501</v>
      </c>
      <c r="AK1215" s="6">
        <v>-1.23237559998655</v>
      </c>
      <c r="AL1215" s="6">
        <v>-1.51188789523378</v>
      </c>
      <c r="AM1215" s="63">
        <v>0.631168421534683</v>
      </c>
      <c r="AN1215" s="8">
        <v>0.51730909900477196</v>
      </c>
      <c r="AO1215" s="7">
        <v>-0.411067898331269</v>
      </c>
      <c r="AP1215" s="7">
        <v>0.69652113984886399</v>
      </c>
      <c r="AQ1215" s="7">
        <v>0.74372679609973902</v>
      </c>
      <c r="AR1215" s="7">
        <v>-0.75633492180751005</v>
      </c>
      <c r="AS1215" s="7">
        <v>1.3229408588710501</v>
      </c>
      <c r="AT1215" s="7">
        <v>-1.23237559998655</v>
      </c>
      <c r="AU1215" s="7">
        <v>-1.51188789523378</v>
      </c>
      <c r="AV1215" s="9">
        <v>0.631168421534683</v>
      </c>
    </row>
    <row r="1216" spans="1:48" s="33" customFormat="1" ht="25" customHeight="1" x14ac:dyDescent="0.2">
      <c r="A1216" s="13" t="s">
        <v>1518</v>
      </c>
      <c r="B1216" s="1" t="s">
        <v>1518</v>
      </c>
      <c r="C1216" s="203" t="s">
        <v>1519</v>
      </c>
      <c r="D1216" s="201" t="s">
        <v>1518</v>
      </c>
      <c r="E1216" s="74" t="s">
        <v>11836</v>
      </c>
      <c r="F1216" s="74" t="s">
        <v>11837</v>
      </c>
      <c r="G1216" s="121" t="s">
        <v>11838</v>
      </c>
      <c r="H1216" s="205">
        <v>-4.7503758626510102</v>
      </c>
      <c r="I1216" s="2">
        <v>-1.47320345126478</v>
      </c>
      <c r="J1216" s="2">
        <v>-1.8991136628676499</v>
      </c>
      <c r="K1216" s="2">
        <v>0.25817191721209898</v>
      </c>
      <c r="L1216" s="2">
        <v>-5.1891592810724196</v>
      </c>
      <c r="M1216" s="2">
        <v>-1.93658773662635</v>
      </c>
      <c r="N1216" s="2">
        <v>-4.5486228913752802</v>
      </c>
      <c r="O1216" s="2">
        <v>-5.6385378988734898</v>
      </c>
      <c r="P1216" s="17">
        <v>-3.7928408000088001</v>
      </c>
      <c r="Q1216" s="16">
        <v>-2.7075643255944799</v>
      </c>
      <c r="R1216" s="2">
        <v>-2.28919170016222</v>
      </c>
      <c r="S1216" s="17">
        <v>-4.6600005300858598</v>
      </c>
      <c r="T1216" s="21">
        <v>1.78189761463316</v>
      </c>
      <c r="U1216" s="3">
        <v>2.7407300965758901</v>
      </c>
      <c r="V1216" s="22">
        <v>0.92787562689885705</v>
      </c>
      <c r="W1216" s="26">
        <v>0.352214373026913</v>
      </c>
      <c r="X1216" s="27" t="s">
        <v>17</v>
      </c>
      <c r="Y1216" s="26">
        <v>0.83711379607788206</v>
      </c>
      <c r="Z1216" s="5">
        <v>0.418372625432259</v>
      </c>
      <c r="AA1216" s="4">
        <v>0.19059785642895299</v>
      </c>
      <c r="AB1216" s="5">
        <v>1.9524362044913699</v>
      </c>
      <c r="AC1216" s="4">
        <v>0.26964673541613998</v>
      </c>
      <c r="AD1216" s="216">
        <v>2.3708088299236301</v>
      </c>
      <c r="AE1216" s="199">
        <v>-0.75745118050414495</v>
      </c>
      <c r="AF1216" s="6">
        <v>0.86342233691822401</v>
      </c>
      <c r="AG1216" s="6">
        <v>0.65276922010682203</v>
      </c>
      <c r="AH1216" s="6">
        <v>1.7197521637321</v>
      </c>
      <c r="AI1216" s="6">
        <v>-0.97447132272561299</v>
      </c>
      <c r="AJ1216" s="6">
        <v>0.63423472569500094</v>
      </c>
      <c r="AK1216" s="6">
        <v>-0.65766514328928205</v>
      </c>
      <c r="AL1216" s="6">
        <v>-1.1967317989699899</v>
      </c>
      <c r="AM1216" s="63">
        <v>-0.28385900096311401</v>
      </c>
      <c r="AN1216" s="8" t="s">
        <v>4887</v>
      </c>
      <c r="AO1216" s="7">
        <v>0.86342233691822401</v>
      </c>
      <c r="AP1216" s="7">
        <v>0.65276922010682203</v>
      </c>
      <c r="AQ1216" s="7">
        <v>1.7197521637321</v>
      </c>
      <c r="AR1216" s="7" t="s">
        <v>4887</v>
      </c>
      <c r="AS1216" s="7">
        <v>0.63423472569500094</v>
      </c>
      <c r="AT1216" s="7" t="s">
        <v>4887</v>
      </c>
      <c r="AU1216" s="7" t="s">
        <v>4887</v>
      </c>
      <c r="AV1216" s="9" t="s">
        <v>4887</v>
      </c>
    </row>
    <row r="1217" spans="1:48" s="33" customFormat="1" ht="25" customHeight="1" x14ac:dyDescent="0.2">
      <c r="A1217" s="13" t="s">
        <v>1522</v>
      </c>
      <c r="B1217" s="1" t="s">
        <v>1522</v>
      </c>
      <c r="C1217" s="203" t="s">
        <v>1523</v>
      </c>
      <c r="D1217" s="201" t="s">
        <v>1522</v>
      </c>
      <c r="E1217" s="74" t="s">
        <v>8230</v>
      </c>
      <c r="F1217" s="74" t="s">
        <v>8231</v>
      </c>
      <c r="G1217" s="121" t="s">
        <v>8232</v>
      </c>
      <c r="H1217" s="205">
        <v>-1.9776393969528601</v>
      </c>
      <c r="I1217" s="2">
        <v>-2.39323676817529</v>
      </c>
      <c r="J1217" s="2">
        <v>0.82504031449048998</v>
      </c>
      <c r="K1217" s="2">
        <v>-9.0444846299075596</v>
      </c>
      <c r="L1217" s="2">
        <v>-0.89175704010479295</v>
      </c>
      <c r="M1217" s="2">
        <v>-6.0203489809855801</v>
      </c>
      <c r="N1217" s="2">
        <v>-1.7031259117795701</v>
      </c>
      <c r="O1217" s="2">
        <v>0.111000446682347</v>
      </c>
      <c r="P1217" s="17">
        <v>-0.430629950113737</v>
      </c>
      <c r="Q1217" s="16">
        <v>-1.1819452835458899</v>
      </c>
      <c r="R1217" s="2">
        <v>-5.3188635503326402</v>
      </c>
      <c r="S1217" s="17">
        <v>-0.67425180507032101</v>
      </c>
      <c r="T1217" s="21">
        <v>1.7504781309076201</v>
      </c>
      <c r="U1217" s="3">
        <v>4.1213836445357197</v>
      </c>
      <c r="V1217" s="22">
        <v>0.93127725048770704</v>
      </c>
      <c r="W1217" s="26">
        <v>0.13890320506624901</v>
      </c>
      <c r="X1217" s="27" t="s">
        <v>17</v>
      </c>
      <c r="Y1217" s="26">
        <v>0.21779331816595299</v>
      </c>
      <c r="Z1217" s="5">
        <v>-4.1369182667867603</v>
      </c>
      <c r="AA1217" s="4">
        <v>0.68700418447752998</v>
      </c>
      <c r="AB1217" s="5">
        <v>-0.50769347847556401</v>
      </c>
      <c r="AC1217" s="4">
        <v>0.18534218975818001</v>
      </c>
      <c r="AD1217" s="216">
        <v>-4.6446117452623197</v>
      </c>
      <c r="AE1217" s="199">
        <v>0.13030063097710201</v>
      </c>
      <c r="AF1217" s="6">
        <v>-4.8774950042912999E-4</v>
      </c>
      <c r="AG1217" s="6">
        <v>1.01230317920959</v>
      </c>
      <c r="AH1217" s="6">
        <v>-2.0936336551924599</v>
      </c>
      <c r="AI1217" s="6">
        <v>0.47202751539782201</v>
      </c>
      <c r="AJ1217" s="6">
        <v>-1.1419389832471301</v>
      </c>
      <c r="AK1217" s="6">
        <v>0.21668995061945501</v>
      </c>
      <c r="AL1217" s="6">
        <v>0.78759502566105999</v>
      </c>
      <c r="AM1217" s="63">
        <v>0.61714408607499405</v>
      </c>
      <c r="AN1217" s="8">
        <v>0.13030063097710201</v>
      </c>
      <c r="AO1217" s="7">
        <v>-4.8774950042912999E-4</v>
      </c>
      <c r="AP1217" s="7">
        <v>1.01230317920959</v>
      </c>
      <c r="AQ1217" s="7" t="s">
        <v>4887</v>
      </c>
      <c r="AR1217" s="7">
        <v>0.47202751539782201</v>
      </c>
      <c r="AS1217" s="7" t="s">
        <v>4887</v>
      </c>
      <c r="AT1217" s="7">
        <v>0.21668995061945501</v>
      </c>
      <c r="AU1217" s="7">
        <v>0.78759502566105999</v>
      </c>
      <c r="AV1217" s="9">
        <v>0.61714408607499405</v>
      </c>
    </row>
    <row r="1218" spans="1:48" s="33" customFormat="1" ht="25" customHeight="1" x14ac:dyDescent="0.2">
      <c r="A1218" s="13" t="s">
        <v>1524</v>
      </c>
      <c r="B1218" s="1" t="s">
        <v>1525</v>
      </c>
      <c r="C1218" s="203" t="s">
        <v>1526</v>
      </c>
      <c r="D1218" s="201" t="s">
        <v>7743</v>
      </c>
      <c r="E1218" s="74" t="s">
        <v>8110</v>
      </c>
      <c r="F1218" s="74" t="s">
        <v>8111</v>
      </c>
      <c r="G1218" s="121" t="s">
        <v>8112</v>
      </c>
      <c r="H1218" s="205">
        <v>3.8657749085149402</v>
      </c>
      <c r="I1218" s="2">
        <v>3.2403242597536801</v>
      </c>
      <c r="J1218" s="2">
        <v>3.7863139882400101</v>
      </c>
      <c r="K1218" s="2">
        <v>3.0321255430780698</v>
      </c>
      <c r="L1218" s="2">
        <v>2.7994958204186999</v>
      </c>
      <c r="M1218" s="2">
        <v>1.9433271581388101</v>
      </c>
      <c r="N1218" s="2">
        <v>2.5240457320909999</v>
      </c>
      <c r="O1218" s="2">
        <v>3.08126751718742</v>
      </c>
      <c r="P1218" s="17">
        <v>3.7669617734948</v>
      </c>
      <c r="Q1218" s="16">
        <v>3.6308043855028802</v>
      </c>
      <c r="R1218" s="2">
        <v>2.5916495072118599</v>
      </c>
      <c r="S1218" s="17">
        <v>3.1240916742577398</v>
      </c>
      <c r="T1218" s="21">
        <v>0.34049163854133602</v>
      </c>
      <c r="U1218" s="3">
        <v>0.573385165658167</v>
      </c>
      <c r="V1218" s="22">
        <v>0.62256365362612698</v>
      </c>
      <c r="W1218" s="26">
        <v>0.13014789661046799</v>
      </c>
      <c r="X1218" s="27" t="s">
        <v>17</v>
      </c>
      <c r="Y1218" s="26">
        <v>6.7607768982897595E-2</v>
      </c>
      <c r="Z1218" s="5">
        <v>-1.03915487829102</v>
      </c>
      <c r="AA1218" s="4">
        <v>0.30162207202571301</v>
      </c>
      <c r="AB1218" s="5">
        <v>0.50671271124513995</v>
      </c>
      <c r="AC1218" s="4">
        <v>0.337515660937596</v>
      </c>
      <c r="AD1218" s="216">
        <v>-0.53244216704587999</v>
      </c>
      <c r="AE1218" s="199">
        <v>1.17087442956137</v>
      </c>
      <c r="AF1218" s="6">
        <v>0.19478021507837501</v>
      </c>
      <c r="AG1218" s="6">
        <v>1.04686569328224</v>
      </c>
      <c r="AH1218" s="6">
        <v>-0.13014000558547101</v>
      </c>
      <c r="AI1218" s="6">
        <v>-0.49318787651552998</v>
      </c>
      <c r="AJ1218" s="6">
        <v>-1.8293464999468301</v>
      </c>
      <c r="AK1218" s="6">
        <v>-0.92306230086540597</v>
      </c>
      <c r="AL1218" s="6">
        <v>-5.3447789003055697E-2</v>
      </c>
      <c r="AM1218" s="63">
        <v>1.0166641339943101</v>
      </c>
      <c r="AN1218" s="8">
        <v>1.17087442956137</v>
      </c>
      <c r="AO1218" s="7">
        <v>0.19478021507837501</v>
      </c>
      <c r="AP1218" s="7">
        <v>1.04686569328224</v>
      </c>
      <c r="AQ1218" s="7">
        <v>-0.13014000558547101</v>
      </c>
      <c r="AR1218" s="7">
        <v>-0.49318787651552998</v>
      </c>
      <c r="AS1218" s="7">
        <v>-1.8293464999468301</v>
      </c>
      <c r="AT1218" s="7">
        <v>-0.92306230086540597</v>
      </c>
      <c r="AU1218" s="7">
        <v>-5.3447789003055697E-2</v>
      </c>
      <c r="AV1218" s="9">
        <v>1.0166641339943101</v>
      </c>
    </row>
    <row r="1219" spans="1:48" s="33" customFormat="1" ht="25" customHeight="1" x14ac:dyDescent="0.2">
      <c r="A1219" s="13" t="s">
        <v>1527</v>
      </c>
      <c r="B1219" s="1" t="s">
        <v>1527</v>
      </c>
      <c r="C1219" s="203" t="s">
        <v>1528</v>
      </c>
      <c r="D1219" s="201" t="s">
        <v>1527</v>
      </c>
      <c r="E1219" s="74" t="s">
        <v>9440</v>
      </c>
      <c r="F1219" s="74" t="s">
        <v>9441</v>
      </c>
      <c r="G1219" s="121" t="s">
        <v>9442</v>
      </c>
      <c r="H1219" s="205">
        <v>2.1628473219291098</v>
      </c>
      <c r="I1219" s="2">
        <v>0.63801928884810299</v>
      </c>
      <c r="J1219" s="2">
        <v>1.1989912066656201</v>
      </c>
      <c r="K1219" s="2">
        <v>-0.53099402020932396</v>
      </c>
      <c r="L1219" s="2">
        <v>-0.21620238019049901</v>
      </c>
      <c r="M1219" s="2">
        <v>-3.9776159670276501</v>
      </c>
      <c r="N1219" s="2">
        <v>-0.72322701558157498</v>
      </c>
      <c r="O1219" s="2">
        <v>1.56174662010626</v>
      </c>
      <c r="P1219" s="17">
        <v>0.756546198426435</v>
      </c>
      <c r="Q1219" s="16">
        <v>1.33328593914761</v>
      </c>
      <c r="R1219" s="2">
        <v>-1.57493745580916</v>
      </c>
      <c r="S1219" s="17">
        <v>0.53168860098370596</v>
      </c>
      <c r="T1219" s="21">
        <v>0.77123371230563498</v>
      </c>
      <c r="U1219" s="3">
        <v>2.08672505744283</v>
      </c>
      <c r="V1219" s="22">
        <v>1.1589636893763799</v>
      </c>
      <c r="W1219" s="26">
        <v>0.111807818172645</v>
      </c>
      <c r="X1219" s="27" t="s">
        <v>17</v>
      </c>
      <c r="Y1219" s="26">
        <v>0.12458575704552401</v>
      </c>
      <c r="Z1219" s="5">
        <v>-2.90822339495677</v>
      </c>
      <c r="AA1219" s="4">
        <v>0.38278716678635699</v>
      </c>
      <c r="AB1219" s="5">
        <v>0.80159733816390499</v>
      </c>
      <c r="AC1219" s="4">
        <v>0.22021566905328999</v>
      </c>
      <c r="AD1219" s="216">
        <v>-2.1066260567928601</v>
      </c>
      <c r="AE1219" s="199">
        <v>1.1434018089261699</v>
      </c>
      <c r="AF1219" s="6">
        <v>0.29957358034500398</v>
      </c>
      <c r="AG1219" s="6">
        <v>0.61001117030672503</v>
      </c>
      <c r="AH1219" s="6">
        <v>-0.34734948794130299</v>
      </c>
      <c r="AI1219" s="6">
        <v>-0.173146190122516</v>
      </c>
      <c r="AJ1219" s="6">
        <v>-2.2546838422921902</v>
      </c>
      <c r="AK1219" s="6">
        <v>-0.453729764563094</v>
      </c>
      <c r="AL1219" s="6">
        <v>0.81075725530185905</v>
      </c>
      <c r="AM1219" s="63">
        <v>0.36516547003934302</v>
      </c>
      <c r="AN1219" s="8">
        <v>1.1434018089261699</v>
      </c>
      <c r="AO1219" s="7">
        <v>0.29957358034500398</v>
      </c>
      <c r="AP1219" s="7">
        <v>0.61001117030672503</v>
      </c>
      <c r="AQ1219" s="7">
        <v>-0.34734948794130299</v>
      </c>
      <c r="AR1219" s="7">
        <v>-0.173146190122516</v>
      </c>
      <c r="AS1219" s="7">
        <v>-2.2546838422921902</v>
      </c>
      <c r="AT1219" s="7">
        <v>-0.453729764563094</v>
      </c>
      <c r="AU1219" s="7">
        <v>0.81075725530185905</v>
      </c>
      <c r="AV1219" s="9">
        <v>0.36516547003934302</v>
      </c>
    </row>
    <row r="1220" spans="1:48" s="33" customFormat="1" ht="25" customHeight="1" x14ac:dyDescent="0.2">
      <c r="A1220" s="13" t="s">
        <v>1529</v>
      </c>
      <c r="B1220" s="1" t="s">
        <v>1529</v>
      </c>
      <c r="C1220" s="203" t="s">
        <v>1530</v>
      </c>
      <c r="D1220" s="201" t="s">
        <v>1529</v>
      </c>
      <c r="E1220" s="74" t="s">
        <v>9312</v>
      </c>
      <c r="F1220" s="74" t="s">
        <v>9313</v>
      </c>
      <c r="G1220" s="121" t="s">
        <v>9314</v>
      </c>
      <c r="H1220" s="205">
        <v>-2.0016656096413699</v>
      </c>
      <c r="I1220" s="2">
        <v>-0.59369746273548096</v>
      </c>
      <c r="J1220" s="2">
        <v>-2.5914017233132598</v>
      </c>
      <c r="K1220" s="2">
        <v>-1.46574166689458</v>
      </c>
      <c r="L1220" s="2">
        <v>-1.9823865827292599</v>
      </c>
      <c r="M1220" s="2">
        <v>-8.1703789931586002</v>
      </c>
      <c r="N1220" s="2">
        <v>-3.1048470434820801</v>
      </c>
      <c r="O1220" s="2">
        <v>-1.6880374317144899</v>
      </c>
      <c r="P1220" s="17">
        <v>-2.5891599161746099</v>
      </c>
      <c r="Q1220" s="16">
        <v>-1.7289215985633699</v>
      </c>
      <c r="R1220" s="2">
        <v>-3.8728357475941499</v>
      </c>
      <c r="S1220" s="17">
        <v>-2.4606814637904</v>
      </c>
      <c r="T1220" s="21">
        <v>1.0264002873474101</v>
      </c>
      <c r="U1220" s="3">
        <v>3.7307357120127098</v>
      </c>
      <c r="V1220" s="22">
        <v>0.71708953663021602</v>
      </c>
      <c r="W1220" s="26">
        <v>0.537281846614034</v>
      </c>
      <c r="X1220" s="27" t="s">
        <v>17</v>
      </c>
      <c r="Y1220" s="26">
        <v>0.426897856664192</v>
      </c>
      <c r="Z1220" s="5">
        <v>-2.14391414903077</v>
      </c>
      <c r="AA1220" s="4">
        <v>0.37490717581242999</v>
      </c>
      <c r="AB1220" s="5">
        <v>0.73175986522702297</v>
      </c>
      <c r="AC1220" s="4">
        <v>0.58166190730471101</v>
      </c>
      <c r="AD1220" s="216">
        <v>-1.41215428380375</v>
      </c>
      <c r="AE1220" s="199">
        <v>0.31426712184217698</v>
      </c>
      <c r="AF1220" s="6">
        <v>0.95945386526625698</v>
      </c>
      <c r="AG1220" s="6">
        <v>4.4026688139400999E-2</v>
      </c>
      <c r="AH1220" s="6">
        <v>0.559848688515865</v>
      </c>
      <c r="AI1220" s="6">
        <v>0.32310153518962698</v>
      </c>
      <c r="AJ1220" s="6">
        <v>-2.5124815569360202</v>
      </c>
      <c r="AK1220" s="6">
        <v>-0.191254283787442</v>
      </c>
      <c r="AL1220" s="6">
        <v>0.45798396885135501</v>
      </c>
      <c r="AM1220" s="63">
        <v>4.5053972918785302E-2</v>
      </c>
      <c r="AN1220" s="8">
        <v>0.31426712184217698</v>
      </c>
      <c r="AO1220" s="7">
        <v>0.95945386526625698</v>
      </c>
      <c r="AP1220" s="7">
        <v>4.4026688139400999E-2</v>
      </c>
      <c r="AQ1220" s="7">
        <v>0.559848688515865</v>
      </c>
      <c r="AR1220" s="7">
        <v>0.32310153518962698</v>
      </c>
      <c r="AS1220" s="7" t="s">
        <v>4887</v>
      </c>
      <c r="AT1220" s="7" t="s">
        <v>4887</v>
      </c>
      <c r="AU1220" s="7">
        <v>0.45798396885135501</v>
      </c>
      <c r="AV1220" s="9">
        <v>4.5053972918785302E-2</v>
      </c>
    </row>
    <row r="1221" spans="1:48" s="33" customFormat="1" ht="25" customHeight="1" x14ac:dyDescent="0.2">
      <c r="A1221" s="13" t="s">
        <v>1536</v>
      </c>
      <c r="B1221" s="1" t="s">
        <v>1536</v>
      </c>
      <c r="C1221" s="203" t="s">
        <v>1537</v>
      </c>
      <c r="D1221" s="201" t="s">
        <v>1536</v>
      </c>
      <c r="E1221" s="74" t="s">
        <v>12139</v>
      </c>
      <c r="F1221" s="74" t="s">
        <v>12140</v>
      </c>
      <c r="G1221" s="121" t="s">
        <v>12141</v>
      </c>
      <c r="H1221" s="205">
        <v>-1.52720552647276</v>
      </c>
      <c r="I1221" s="2">
        <v>-5.6253718699878501</v>
      </c>
      <c r="J1221" s="2">
        <v>-4.2687873321033996</v>
      </c>
      <c r="K1221" s="2">
        <v>-2.0647659498042699</v>
      </c>
      <c r="L1221" s="2">
        <v>-7.9229721539279003</v>
      </c>
      <c r="M1221" s="2">
        <v>-6.6281779751716403</v>
      </c>
      <c r="N1221" s="2">
        <v>-3.3648425946143998</v>
      </c>
      <c r="O1221" s="2">
        <v>-0.64866887866519796</v>
      </c>
      <c r="P1221" s="17">
        <v>-1.99449789067075</v>
      </c>
      <c r="Q1221" s="16">
        <v>-3.807121576188</v>
      </c>
      <c r="R1221" s="2">
        <v>-5.5386386929679396</v>
      </c>
      <c r="S1221" s="17">
        <v>-2.0026697879834501</v>
      </c>
      <c r="T1221" s="21">
        <v>2.08772443043105</v>
      </c>
      <c r="U1221" s="3">
        <v>3.0773311274717998</v>
      </c>
      <c r="V1221" s="22">
        <v>1.35810529736563</v>
      </c>
      <c r="W1221" s="26">
        <v>0.244877222071956</v>
      </c>
      <c r="X1221" s="27" t="s">
        <v>17</v>
      </c>
      <c r="Y1221" s="26">
        <v>0.47090888964858302</v>
      </c>
      <c r="Z1221" s="5">
        <v>-1.7315171167799299</v>
      </c>
      <c r="AA1221" s="4">
        <v>0.28809915599338198</v>
      </c>
      <c r="AB1221" s="5">
        <v>-1.8044517882045501</v>
      </c>
      <c r="AC1221" s="4">
        <v>0.174470824672392</v>
      </c>
      <c r="AD1221" s="216">
        <v>-3.53596890498449</v>
      </c>
      <c r="AE1221" s="199">
        <v>0.90131127503332897</v>
      </c>
      <c r="AF1221" s="6">
        <v>-0.73626461406131705</v>
      </c>
      <c r="AG1221" s="6">
        <v>-0.19419044123681101</v>
      </c>
      <c r="AH1221" s="6">
        <v>0.68650886966679903</v>
      </c>
      <c r="AI1221" s="6">
        <v>-1.6543568807920199</v>
      </c>
      <c r="AJ1221" s="6">
        <v>-1.13697336076323</v>
      </c>
      <c r="AK1221" s="6">
        <v>0.16701454243310901</v>
      </c>
      <c r="AL1221" s="6">
        <v>1.2523635046267501</v>
      </c>
      <c r="AM1221" s="63">
        <v>0.71458710509338497</v>
      </c>
      <c r="AN1221" s="8">
        <v>0.90131127503332897</v>
      </c>
      <c r="AO1221" s="7" t="s">
        <v>4887</v>
      </c>
      <c r="AP1221" s="7" t="s">
        <v>4887</v>
      </c>
      <c r="AQ1221" s="7">
        <v>0.68650886966679903</v>
      </c>
      <c r="AR1221" s="7" t="s">
        <v>4887</v>
      </c>
      <c r="AS1221" s="7" t="s">
        <v>4887</v>
      </c>
      <c r="AT1221" s="7" t="s">
        <v>4887</v>
      </c>
      <c r="AU1221" s="7">
        <v>1.2523635046267501</v>
      </c>
      <c r="AV1221" s="9">
        <v>0.71458710509338497</v>
      </c>
    </row>
    <row r="1222" spans="1:48" s="33" customFormat="1" ht="25" customHeight="1" x14ac:dyDescent="0.2">
      <c r="A1222" s="13" t="s">
        <v>1538</v>
      </c>
      <c r="B1222" s="1" t="s">
        <v>1538</v>
      </c>
      <c r="C1222" s="203" t="s">
        <v>1539</v>
      </c>
      <c r="D1222" s="201" t="s">
        <v>1538</v>
      </c>
      <c r="E1222" s="74" t="s">
        <v>12311</v>
      </c>
      <c r="F1222" s="74" t="s">
        <v>12312</v>
      </c>
      <c r="G1222" s="121" t="s">
        <v>12313</v>
      </c>
      <c r="H1222" s="205">
        <v>-3.2708049919667901</v>
      </c>
      <c r="I1222" s="2">
        <v>-6.5119970995760097</v>
      </c>
      <c r="J1222" s="2">
        <v>-2.91526720272222</v>
      </c>
      <c r="K1222" s="2">
        <v>-4.2334120258711296</v>
      </c>
      <c r="L1222" s="2">
        <v>-8.3132144811847493</v>
      </c>
      <c r="M1222" s="2">
        <v>-4.2911936115012601</v>
      </c>
      <c r="N1222" s="2">
        <v>-5.6942518352421798</v>
      </c>
      <c r="O1222" s="2">
        <v>-2.6644903203902501</v>
      </c>
      <c r="P1222" s="17">
        <v>-3.1511403668800102</v>
      </c>
      <c r="Q1222" s="16">
        <v>-4.2326897647550004</v>
      </c>
      <c r="R1222" s="2">
        <v>-5.6126067061857201</v>
      </c>
      <c r="S1222" s="17">
        <v>-3.8366275075041498</v>
      </c>
      <c r="T1222" s="21">
        <v>1.9819266446621699</v>
      </c>
      <c r="U1222" s="3">
        <v>2.3389733738754699</v>
      </c>
      <c r="V1222" s="22">
        <v>1.62704737920881</v>
      </c>
      <c r="W1222" s="26">
        <v>0.55552102296488504</v>
      </c>
      <c r="X1222" s="27" t="s">
        <v>17</v>
      </c>
      <c r="Y1222" s="26">
        <v>0.48027063496744998</v>
      </c>
      <c r="Z1222" s="5">
        <v>-1.37991694143071</v>
      </c>
      <c r="AA1222" s="4">
        <v>0.80276817397189904</v>
      </c>
      <c r="AB1222" s="5">
        <v>-0.39606225725085897</v>
      </c>
      <c r="AC1222" s="4">
        <v>0.34781753599387299</v>
      </c>
      <c r="AD1222" s="216">
        <v>-1.7759791986815701</v>
      </c>
      <c r="AE1222" s="199">
        <v>0.67389342938817898</v>
      </c>
      <c r="AF1222" s="6">
        <v>-1.01951371601429</v>
      </c>
      <c r="AG1222" s="6">
        <v>0.85964922934644294</v>
      </c>
      <c r="AH1222" s="6">
        <v>0.17096562526283701</v>
      </c>
      <c r="AI1222" s="6">
        <v>-1.9605854831824701</v>
      </c>
      <c r="AJ1222" s="6">
        <v>0.14077680993497299</v>
      </c>
      <c r="AK1222" s="6">
        <v>-0.59227101401864002</v>
      </c>
      <c r="AL1222" s="6">
        <v>0.99067119606224696</v>
      </c>
      <c r="AM1222" s="63">
        <v>0.73641392322072197</v>
      </c>
      <c r="AN1222" s="8">
        <v>0.67389342938817898</v>
      </c>
      <c r="AO1222" s="7" t="s">
        <v>4887</v>
      </c>
      <c r="AP1222" s="7">
        <v>0.85964922934644294</v>
      </c>
      <c r="AQ1222" s="7">
        <v>0.17096562526283701</v>
      </c>
      <c r="AR1222" s="7" t="s">
        <v>4887</v>
      </c>
      <c r="AS1222" s="7" t="s">
        <v>4887</v>
      </c>
      <c r="AT1222" s="7" t="s">
        <v>4887</v>
      </c>
      <c r="AU1222" s="7">
        <v>0.99067119606224696</v>
      </c>
      <c r="AV1222" s="9">
        <v>0.73641392322072197</v>
      </c>
    </row>
    <row r="1223" spans="1:48" s="33" customFormat="1" ht="25" customHeight="1" x14ac:dyDescent="0.2">
      <c r="A1223" s="13" t="s">
        <v>1542</v>
      </c>
      <c r="B1223" s="1" t="s">
        <v>1542</v>
      </c>
      <c r="C1223" s="203" t="s">
        <v>1543</v>
      </c>
      <c r="D1223" s="201" t="s">
        <v>1542</v>
      </c>
      <c r="E1223" s="74" t="s">
        <v>8727</v>
      </c>
      <c r="F1223" s="74" t="s">
        <v>8728</v>
      </c>
      <c r="G1223" s="121" t="s">
        <v>8729</v>
      </c>
      <c r="H1223" s="205">
        <v>2.0808277904780401</v>
      </c>
      <c r="I1223" s="2">
        <v>1.9791099362158899</v>
      </c>
      <c r="J1223" s="2">
        <v>2.3037833716429801</v>
      </c>
      <c r="K1223" s="2">
        <v>2.4260279965664302</v>
      </c>
      <c r="L1223" s="2">
        <v>1.3539728869593699</v>
      </c>
      <c r="M1223" s="2">
        <v>1.1859311750541901</v>
      </c>
      <c r="N1223" s="2">
        <v>1.5845685101292599</v>
      </c>
      <c r="O1223" s="2">
        <v>3.1170536653277199</v>
      </c>
      <c r="P1223" s="17">
        <v>2.7590578579184699</v>
      </c>
      <c r="Q1223" s="16">
        <v>2.1212403661122998</v>
      </c>
      <c r="R1223" s="2">
        <v>1.65531068619333</v>
      </c>
      <c r="S1223" s="17">
        <v>2.4868933444584802</v>
      </c>
      <c r="T1223" s="21">
        <v>0.16606652919855</v>
      </c>
      <c r="U1223" s="3">
        <v>0.67272831337514705</v>
      </c>
      <c r="V1223" s="22">
        <v>0.80167501490073401</v>
      </c>
      <c r="W1223" s="26">
        <v>0.318596872631566</v>
      </c>
      <c r="X1223" s="27" t="s">
        <v>17</v>
      </c>
      <c r="Y1223" s="26">
        <v>0.35304135836193801</v>
      </c>
      <c r="Z1223" s="5">
        <v>-0.46592967991897299</v>
      </c>
      <c r="AA1223" s="4">
        <v>0.51450074136616097</v>
      </c>
      <c r="AB1223" s="5">
        <v>-0.36565297834618299</v>
      </c>
      <c r="AC1223" s="4">
        <v>0.24276436079106301</v>
      </c>
      <c r="AD1223" s="216">
        <v>-0.83158265826515698</v>
      </c>
      <c r="AE1223" s="199">
        <v>-1.0898639295568301E-2</v>
      </c>
      <c r="AF1223" s="6">
        <v>-0.169562567143033</v>
      </c>
      <c r="AG1223" s="6">
        <v>0.336877161715462</v>
      </c>
      <c r="AH1223" s="6">
        <v>0.52755963815276596</v>
      </c>
      <c r="AI1223" s="6">
        <v>-1.1446784934226599</v>
      </c>
      <c r="AJ1223" s="6">
        <v>-1.40679725562515</v>
      </c>
      <c r="AK1223" s="6">
        <v>-0.78498542299791896</v>
      </c>
      <c r="AL1223" s="6">
        <v>1.6054514954319801</v>
      </c>
      <c r="AM1223" s="63">
        <v>1.0470340831841201</v>
      </c>
      <c r="AN1223" s="8">
        <v>-1.0898639295568301E-2</v>
      </c>
      <c r="AO1223" s="7">
        <v>-0.169562567143033</v>
      </c>
      <c r="AP1223" s="7">
        <v>0.336877161715462</v>
      </c>
      <c r="AQ1223" s="7">
        <v>0.52755963815276596</v>
      </c>
      <c r="AR1223" s="7">
        <v>-1.1446784934226599</v>
      </c>
      <c r="AS1223" s="7">
        <v>-1.40679725562515</v>
      </c>
      <c r="AT1223" s="7">
        <v>-0.78498542299791896</v>
      </c>
      <c r="AU1223" s="7">
        <v>1.6054514954319801</v>
      </c>
      <c r="AV1223" s="9">
        <v>1.0470340831841201</v>
      </c>
    </row>
    <row r="1224" spans="1:48" s="33" customFormat="1" ht="25" customHeight="1" x14ac:dyDescent="0.2">
      <c r="A1224" s="13" t="s">
        <v>1544</v>
      </c>
      <c r="B1224" s="1" t="s">
        <v>1544</v>
      </c>
      <c r="C1224" s="203" t="s">
        <v>1545</v>
      </c>
      <c r="D1224" s="201" t="s">
        <v>1544</v>
      </c>
      <c r="E1224" s="74" t="s">
        <v>11625</v>
      </c>
      <c r="F1224" s="74" t="s">
        <v>11626</v>
      </c>
      <c r="G1224" s="121" t="s">
        <v>11627</v>
      </c>
      <c r="H1224" s="205">
        <v>-1.5454995372873701</v>
      </c>
      <c r="I1224" s="2">
        <v>-3.1336956426313698</v>
      </c>
      <c r="J1224" s="2">
        <v>-2.1098164865949798</v>
      </c>
      <c r="K1224" s="2">
        <v>-2.53322851976746</v>
      </c>
      <c r="L1224" s="2">
        <v>-3.3689204569875502</v>
      </c>
      <c r="M1224" s="2">
        <v>-7.7705047250008601</v>
      </c>
      <c r="N1224" s="2">
        <v>-6.3440273771978202</v>
      </c>
      <c r="O1224" s="2">
        <v>-3.7203611823930598</v>
      </c>
      <c r="P1224" s="17">
        <v>-4.2324968012625002</v>
      </c>
      <c r="Q1224" s="16">
        <v>-2.2630038888379098</v>
      </c>
      <c r="R1224" s="2">
        <v>-4.5575512339186197</v>
      </c>
      <c r="S1224" s="17">
        <v>-4.76562845361779</v>
      </c>
      <c r="T1224" s="21">
        <v>0.80510341100501803</v>
      </c>
      <c r="U1224" s="3">
        <v>2.8136982523676601</v>
      </c>
      <c r="V1224" s="22">
        <v>1.39071136275563</v>
      </c>
      <c r="W1224" s="26">
        <v>0.26798653205200101</v>
      </c>
      <c r="X1224" s="27" t="s">
        <v>17</v>
      </c>
      <c r="Y1224" s="26">
        <v>0.29119952776667601</v>
      </c>
      <c r="Z1224" s="5">
        <v>-2.2945473450807201</v>
      </c>
      <c r="AA1224" s="4">
        <v>6.8830176506202906E-2</v>
      </c>
      <c r="AB1224" s="5">
        <v>2.5026245647798802</v>
      </c>
      <c r="AC1224" s="4">
        <v>0.91601548745343997</v>
      </c>
      <c r="AD1224" s="216">
        <v>0.20807721969916701</v>
      </c>
      <c r="AE1224" s="199">
        <v>1.1481058308899099</v>
      </c>
      <c r="AF1224" s="6">
        <v>0.360983586448687</v>
      </c>
      <c r="AG1224" s="6">
        <v>0.86842599650383201</v>
      </c>
      <c r="AH1224" s="6">
        <v>0.65857972578655299</v>
      </c>
      <c r="AI1224" s="6">
        <v>0.24440435344257</v>
      </c>
      <c r="AJ1224" s="6">
        <v>-1.9370547727183101</v>
      </c>
      <c r="AK1224" s="6">
        <v>-1.23008159234767</v>
      </c>
      <c r="AL1224" s="6">
        <v>7.0227618190270402E-2</v>
      </c>
      <c r="AM1224" s="63">
        <v>-0.18359074619584501</v>
      </c>
      <c r="AN1224" s="8">
        <v>1.1481058308899099</v>
      </c>
      <c r="AO1224" s="7">
        <v>0.360983586448687</v>
      </c>
      <c r="AP1224" s="7">
        <v>0.86842599650383201</v>
      </c>
      <c r="AQ1224" s="7">
        <v>0.65857972578655299</v>
      </c>
      <c r="AR1224" s="7">
        <v>0.24440435344257</v>
      </c>
      <c r="AS1224" s="7" t="s">
        <v>4887</v>
      </c>
      <c r="AT1224" s="7" t="s">
        <v>4887</v>
      </c>
      <c r="AU1224" s="7">
        <v>7.0227618190270402E-2</v>
      </c>
      <c r="AV1224" s="9">
        <v>-0.18359074619584501</v>
      </c>
    </row>
    <row r="1225" spans="1:48" s="33" customFormat="1" ht="25" customHeight="1" x14ac:dyDescent="0.2">
      <c r="A1225" s="13" t="s">
        <v>1548</v>
      </c>
      <c r="B1225" s="1" t="s">
        <v>1548</v>
      </c>
      <c r="C1225" s="203" t="s">
        <v>1549</v>
      </c>
      <c r="D1225" s="201" t="s">
        <v>1548</v>
      </c>
      <c r="E1225" s="74" t="s">
        <v>10172</v>
      </c>
      <c r="F1225" s="74" t="s">
        <v>10173</v>
      </c>
      <c r="G1225" s="121" t="s">
        <v>10174</v>
      </c>
      <c r="H1225" s="205">
        <v>-2.88229957809371</v>
      </c>
      <c r="I1225" s="2">
        <v>0.10472756488438199</v>
      </c>
      <c r="J1225" s="2">
        <v>-0.75724564718263598</v>
      </c>
      <c r="K1225" s="2">
        <v>-8.1002143724536096E-2</v>
      </c>
      <c r="L1225" s="2">
        <v>-2.4329207710757101</v>
      </c>
      <c r="M1225" s="2">
        <v>-0.52224876038127399</v>
      </c>
      <c r="N1225" s="2">
        <v>-7.6227117728958502</v>
      </c>
      <c r="O1225" s="2">
        <v>2.6310466467649E-2</v>
      </c>
      <c r="P1225" s="17">
        <v>-5.1441845614775203E-2</v>
      </c>
      <c r="Q1225" s="16">
        <v>-1.17827255346399</v>
      </c>
      <c r="R1225" s="2">
        <v>-1.01205722506051</v>
      </c>
      <c r="S1225" s="17">
        <v>-2.5492810506809902</v>
      </c>
      <c r="T1225" s="21">
        <v>1.53737780980526</v>
      </c>
      <c r="U1225" s="3">
        <v>1.25012581625768</v>
      </c>
      <c r="V1225" s="22">
        <v>4.3938918768380901</v>
      </c>
      <c r="W1225" s="26">
        <v>0.76815080114001</v>
      </c>
      <c r="X1225" s="27" t="s">
        <v>17</v>
      </c>
      <c r="Y1225" s="26">
        <v>0.89178598369508799</v>
      </c>
      <c r="Z1225" s="5">
        <v>0.16621532840348299</v>
      </c>
      <c r="AA1225" s="4">
        <v>0.65178534821501</v>
      </c>
      <c r="AB1225" s="5">
        <v>1.371008497217</v>
      </c>
      <c r="AC1225" s="4">
        <v>0.61166348697185502</v>
      </c>
      <c r="AD1225" s="216">
        <v>1.53722382562049</v>
      </c>
      <c r="AE1225" s="199">
        <v>-0.51718117132939101</v>
      </c>
      <c r="AF1225" s="6">
        <v>0.66893633584840495</v>
      </c>
      <c r="AG1225" s="6">
        <v>0.32665571079468603</v>
      </c>
      <c r="AH1225" s="6">
        <v>0.59518499431743099</v>
      </c>
      <c r="AI1225" s="6">
        <v>-0.33873750649301898</v>
      </c>
      <c r="AJ1225" s="6">
        <v>0.41997053795406503</v>
      </c>
      <c r="AK1225" s="6">
        <v>-2.3995497024328798</v>
      </c>
      <c r="AL1225" s="6">
        <v>0.63779771914288796</v>
      </c>
      <c r="AM1225" s="63">
        <v>0.60692308219781899</v>
      </c>
      <c r="AN1225" s="8">
        <v>-0.51718117132939101</v>
      </c>
      <c r="AO1225" s="7">
        <v>0.66893633584840495</v>
      </c>
      <c r="AP1225" s="7">
        <v>0.32665571079468603</v>
      </c>
      <c r="AQ1225" s="7">
        <v>0.59518499431743099</v>
      </c>
      <c r="AR1225" s="7">
        <v>-0.33873750649301898</v>
      </c>
      <c r="AS1225" s="7">
        <v>0.41997053795406503</v>
      </c>
      <c r="AT1225" s="7" t="s">
        <v>4887</v>
      </c>
      <c r="AU1225" s="7">
        <v>0.63779771914288796</v>
      </c>
      <c r="AV1225" s="9">
        <v>0.60692308219781899</v>
      </c>
    </row>
    <row r="1226" spans="1:48" s="33" customFormat="1" ht="25" customHeight="1" x14ac:dyDescent="0.2">
      <c r="A1226" s="13" t="s">
        <v>1550</v>
      </c>
      <c r="B1226" s="1" t="s">
        <v>1550</v>
      </c>
      <c r="C1226" s="203" t="s">
        <v>1551</v>
      </c>
      <c r="D1226" s="201" t="s">
        <v>1550</v>
      </c>
      <c r="E1226" s="74" t="s">
        <v>9485</v>
      </c>
      <c r="F1226" s="74" t="s">
        <v>9486</v>
      </c>
      <c r="G1226" s="121" t="s">
        <v>9487</v>
      </c>
      <c r="H1226" s="205">
        <v>2.11087348065645</v>
      </c>
      <c r="I1226" s="2">
        <v>2.8718330526156501</v>
      </c>
      <c r="J1226" s="2">
        <v>2.9663462480262601</v>
      </c>
      <c r="K1226" s="2">
        <v>1.5887884462881501</v>
      </c>
      <c r="L1226" s="2">
        <v>2.8906059550517802</v>
      </c>
      <c r="M1226" s="2">
        <v>2.2773985054848298</v>
      </c>
      <c r="N1226" s="2">
        <v>-0.73982446668502899</v>
      </c>
      <c r="O1226" s="2">
        <v>2.13958095649155</v>
      </c>
      <c r="P1226" s="17">
        <v>1.53983940662679</v>
      </c>
      <c r="Q1226" s="16">
        <v>2.6496842604327902</v>
      </c>
      <c r="R1226" s="2">
        <v>2.25226430227492</v>
      </c>
      <c r="S1226" s="17">
        <v>0.97986529881110596</v>
      </c>
      <c r="T1226" s="21">
        <v>0.46901063775683</v>
      </c>
      <c r="U1226" s="3">
        <v>0.65127260241709595</v>
      </c>
      <c r="V1226" s="22">
        <v>1.5191846987192399</v>
      </c>
      <c r="W1226" s="26">
        <v>0.179350826069584</v>
      </c>
      <c r="X1226" s="27" t="s">
        <v>17</v>
      </c>
      <c r="Y1226" s="26">
        <v>0.44392877210114701</v>
      </c>
      <c r="Z1226" s="5">
        <v>-0.39741995815786901</v>
      </c>
      <c r="AA1226" s="4">
        <v>0.190012534239275</v>
      </c>
      <c r="AB1226" s="5">
        <v>1.6698189616216801</v>
      </c>
      <c r="AC1226" s="4">
        <v>0.28338006533836801</v>
      </c>
      <c r="AD1226" s="216">
        <v>1.27239900346381</v>
      </c>
      <c r="AE1226" s="199">
        <v>0.13135736484722699</v>
      </c>
      <c r="AF1226" s="6">
        <v>0.79654936821994404</v>
      </c>
      <c r="AG1226" s="6">
        <v>0.87916797782423495</v>
      </c>
      <c r="AH1226" s="6">
        <v>-0.325022714646654</v>
      </c>
      <c r="AI1226" s="6">
        <v>0.81295968098920302</v>
      </c>
      <c r="AJ1226" s="6">
        <v>0.27692503881982</v>
      </c>
      <c r="AK1226" s="6">
        <v>-2.3605772246873902</v>
      </c>
      <c r="AL1226" s="6">
        <v>0.156451974424659</v>
      </c>
      <c r="AM1226" s="63">
        <v>-0.36781146579104701</v>
      </c>
      <c r="AN1226" s="8">
        <v>0.13135736484722699</v>
      </c>
      <c r="AO1226" s="7">
        <v>0.79654936821994404</v>
      </c>
      <c r="AP1226" s="7">
        <v>0.87916797782423495</v>
      </c>
      <c r="AQ1226" s="7">
        <v>-0.325022714646654</v>
      </c>
      <c r="AR1226" s="7">
        <v>0.81295968098920302</v>
      </c>
      <c r="AS1226" s="7">
        <v>0.27692503881982</v>
      </c>
      <c r="AT1226" s="7">
        <v>-2.3605772246873902</v>
      </c>
      <c r="AU1226" s="7">
        <v>0.156451974424659</v>
      </c>
      <c r="AV1226" s="9">
        <v>-0.36781146579104701</v>
      </c>
    </row>
    <row r="1227" spans="1:48" s="33" customFormat="1" ht="25" customHeight="1" x14ac:dyDescent="0.2">
      <c r="A1227" s="13" t="s">
        <v>1552</v>
      </c>
      <c r="B1227" s="1" t="s">
        <v>1553</v>
      </c>
      <c r="C1227" s="203" t="s">
        <v>1554</v>
      </c>
      <c r="D1227" s="201" t="s">
        <v>1553</v>
      </c>
      <c r="E1227" s="74" t="s">
        <v>11653</v>
      </c>
      <c r="F1227" s="74" t="s">
        <v>11654</v>
      </c>
      <c r="G1227" s="121" t="s">
        <v>11655</v>
      </c>
      <c r="H1227" s="205">
        <v>-2.07122862453636</v>
      </c>
      <c r="I1227" s="2">
        <v>-0.88298210635694496</v>
      </c>
      <c r="J1227" s="2">
        <v>1.4496875390697999E-2</v>
      </c>
      <c r="K1227" s="2">
        <v>-0.96688109217295104</v>
      </c>
      <c r="L1227" s="2">
        <v>-6.5519348649162099</v>
      </c>
      <c r="M1227" s="2">
        <v>-1.7702759973286899</v>
      </c>
      <c r="N1227" s="2">
        <v>-2.8003500320192698</v>
      </c>
      <c r="O1227" s="2">
        <v>-0.27771088744786399</v>
      </c>
      <c r="P1227" s="17">
        <v>-0.12937399700675201</v>
      </c>
      <c r="Q1227" s="16">
        <v>-0.97990461850086896</v>
      </c>
      <c r="R1227" s="2">
        <v>-3.0963639848059499</v>
      </c>
      <c r="S1227" s="17">
        <v>-1.06914497215796</v>
      </c>
      <c r="T1227" s="21">
        <v>1.0462352485372099</v>
      </c>
      <c r="U1227" s="3">
        <v>3.0194516760509802</v>
      </c>
      <c r="V1227" s="22">
        <v>1.5011009885192601</v>
      </c>
      <c r="W1227" s="26">
        <v>0.41113411143198197</v>
      </c>
      <c r="X1227" s="27" t="s">
        <v>17</v>
      </c>
      <c r="Y1227" s="26">
        <v>0.35010675799846103</v>
      </c>
      <c r="Z1227" s="5">
        <v>-2.1164593663050799</v>
      </c>
      <c r="AA1227" s="4">
        <v>0.93719619017658595</v>
      </c>
      <c r="AB1227" s="5">
        <v>8.9240353657094401E-2</v>
      </c>
      <c r="AC1227" s="4">
        <v>0.37588396899162102</v>
      </c>
      <c r="AD1227" s="216">
        <v>-2.0272190126479899</v>
      </c>
      <c r="AE1227" s="199">
        <v>-0.173943606686257</v>
      </c>
      <c r="AF1227" s="6">
        <v>0.40649235153400298</v>
      </c>
      <c r="AG1227" s="6">
        <v>0.84489386568393199</v>
      </c>
      <c r="AH1227" s="6">
        <v>0.36550928322218901</v>
      </c>
      <c r="AI1227" s="6">
        <v>-2.3626838894039901</v>
      </c>
      <c r="AJ1227" s="6">
        <v>-2.6933938339125101E-2</v>
      </c>
      <c r="AK1227" s="6">
        <v>-0.53010562890675905</v>
      </c>
      <c r="AL1227" s="6">
        <v>0.702155898243921</v>
      </c>
      <c r="AM1227" s="63">
        <v>0.77461566465208997</v>
      </c>
      <c r="AN1227" s="8">
        <v>-0.173943606686257</v>
      </c>
      <c r="AO1227" s="7">
        <v>0.40649235153400298</v>
      </c>
      <c r="AP1227" s="7">
        <v>0.84489386568393199</v>
      </c>
      <c r="AQ1227" s="7">
        <v>0.36550928322218901</v>
      </c>
      <c r="AR1227" s="7" t="s">
        <v>4887</v>
      </c>
      <c r="AS1227" s="7">
        <v>-2.6933938339125101E-2</v>
      </c>
      <c r="AT1227" s="7">
        <v>-0.53010562890675905</v>
      </c>
      <c r="AU1227" s="7">
        <v>0.702155898243921</v>
      </c>
      <c r="AV1227" s="9">
        <v>0.77461566465208997</v>
      </c>
    </row>
    <row r="1228" spans="1:48" s="33" customFormat="1" ht="25" customHeight="1" x14ac:dyDescent="0.2">
      <c r="A1228" s="13" t="s">
        <v>1555</v>
      </c>
      <c r="B1228" s="1" t="s">
        <v>1556</v>
      </c>
      <c r="C1228" s="203" t="s">
        <v>1557</v>
      </c>
      <c r="D1228" s="201" t="s">
        <v>7744</v>
      </c>
      <c r="E1228" s="74" t="s">
        <v>10895</v>
      </c>
      <c r="F1228" s="74" t="s">
        <v>10896</v>
      </c>
      <c r="G1228" s="121" t="s">
        <v>10897</v>
      </c>
      <c r="H1228" s="205">
        <v>-0.79575864114625705</v>
      </c>
      <c r="I1228" s="2">
        <v>-1.0024883684764101</v>
      </c>
      <c r="J1228" s="2">
        <v>-0.42236523479013099</v>
      </c>
      <c r="K1228" s="2">
        <v>-0.83397549536056903</v>
      </c>
      <c r="L1228" s="2">
        <v>-1.04266133766447</v>
      </c>
      <c r="M1228" s="2">
        <v>-4.7504028036195596</v>
      </c>
      <c r="N1228" s="2">
        <v>-4.5406582733781304</v>
      </c>
      <c r="O1228" s="2">
        <v>-0.79328591849454</v>
      </c>
      <c r="P1228" s="17">
        <v>-1.47376755867628</v>
      </c>
      <c r="Q1228" s="16">
        <v>-0.74020408147093297</v>
      </c>
      <c r="R1228" s="2">
        <v>-2.2090132122148698</v>
      </c>
      <c r="S1228" s="17">
        <v>-2.2692372501829801</v>
      </c>
      <c r="T1228" s="21">
        <v>0.29402456425447898</v>
      </c>
      <c r="U1228" s="3">
        <v>2.2033799573994499</v>
      </c>
      <c r="V1228" s="22">
        <v>1.99631633618416</v>
      </c>
      <c r="W1228" s="26">
        <v>0.50955319232583196</v>
      </c>
      <c r="X1228" s="27" t="s">
        <v>17</v>
      </c>
      <c r="Y1228" s="26">
        <v>0.36744263156405699</v>
      </c>
      <c r="Z1228" s="5">
        <v>-1.4688091307439299</v>
      </c>
      <c r="AA1228" s="4">
        <v>0.31511726537339302</v>
      </c>
      <c r="AB1228" s="5">
        <v>1.52903316871205</v>
      </c>
      <c r="AC1228" s="4">
        <v>0.97370974037552105</v>
      </c>
      <c r="AD1228" s="216">
        <v>6.02240379681174E-2</v>
      </c>
      <c r="AE1228" s="199">
        <v>0.56458706218735799</v>
      </c>
      <c r="AF1228" s="6">
        <v>0.44091037653649201</v>
      </c>
      <c r="AG1228" s="6">
        <v>0.78797079871336595</v>
      </c>
      <c r="AH1228" s="6">
        <v>0.54172371337792402</v>
      </c>
      <c r="AI1228" s="6">
        <v>0.41687677601807899</v>
      </c>
      <c r="AJ1228" s="6">
        <v>-1.8012907883751801</v>
      </c>
      <c r="AK1228" s="6">
        <v>-1.6758104877494699</v>
      </c>
      <c r="AL1228" s="6">
        <v>0.56606637600471599</v>
      </c>
      <c r="AM1228" s="63">
        <v>0.158966173286713</v>
      </c>
      <c r="AN1228" s="8">
        <v>0.56458706218735799</v>
      </c>
      <c r="AO1228" s="7">
        <v>0.44091037653649201</v>
      </c>
      <c r="AP1228" s="7">
        <v>0.78797079871336595</v>
      </c>
      <c r="AQ1228" s="7">
        <v>0.54172371337792402</v>
      </c>
      <c r="AR1228" s="7">
        <v>0.41687677601807899</v>
      </c>
      <c r="AS1228" s="7">
        <v>-1.8012907883751801</v>
      </c>
      <c r="AT1228" s="7">
        <v>-1.6758104877494699</v>
      </c>
      <c r="AU1228" s="7">
        <v>0.56606637600471599</v>
      </c>
      <c r="AV1228" s="9">
        <v>0.158966173286713</v>
      </c>
    </row>
    <row r="1229" spans="1:48" s="33" customFormat="1" ht="25" customHeight="1" x14ac:dyDescent="0.2">
      <c r="A1229" s="13" t="s">
        <v>1564</v>
      </c>
      <c r="B1229" s="1" t="s">
        <v>1564</v>
      </c>
      <c r="C1229" s="203" t="s">
        <v>1565</v>
      </c>
      <c r="D1229" s="201" t="s">
        <v>7745</v>
      </c>
      <c r="E1229" s="74" t="s">
        <v>7993</v>
      </c>
      <c r="F1229" s="74" t="s">
        <v>7994</v>
      </c>
      <c r="G1229" s="121" t="s">
        <v>7995</v>
      </c>
      <c r="H1229" s="205">
        <v>4.8714269113441802</v>
      </c>
      <c r="I1229" s="2">
        <v>2.98300837796458</v>
      </c>
      <c r="J1229" s="2">
        <v>2.7058024000798002</v>
      </c>
      <c r="K1229" s="2">
        <v>3.1156040089582899</v>
      </c>
      <c r="L1229" s="2">
        <v>1.6739447575359601</v>
      </c>
      <c r="M1229" s="2">
        <v>1.3311346927207299</v>
      </c>
      <c r="N1229" s="2">
        <v>2.8361466810265998</v>
      </c>
      <c r="O1229" s="2">
        <v>3.8946051636413799</v>
      </c>
      <c r="P1229" s="17">
        <v>1.6548800625575599</v>
      </c>
      <c r="Q1229" s="16">
        <v>3.52007922979619</v>
      </c>
      <c r="R1229" s="2">
        <v>2.0402278197383299</v>
      </c>
      <c r="S1229" s="17">
        <v>2.7952106357418498</v>
      </c>
      <c r="T1229" s="21">
        <v>1.1784804647776801</v>
      </c>
      <c r="U1229" s="3">
        <v>0.946945165461333</v>
      </c>
      <c r="V1229" s="22">
        <v>1.12042355917702</v>
      </c>
      <c r="W1229" s="26">
        <v>0.31874535718809899</v>
      </c>
      <c r="X1229" s="27" t="s">
        <v>17</v>
      </c>
      <c r="Y1229" s="26">
        <v>0.168538213521018</v>
      </c>
      <c r="Z1229" s="5">
        <v>-1.4798514100578599</v>
      </c>
      <c r="AA1229" s="4">
        <v>0.48324010205430701</v>
      </c>
      <c r="AB1229" s="5">
        <v>0.72486859405434201</v>
      </c>
      <c r="AC1229" s="4">
        <v>0.42439435009381299</v>
      </c>
      <c r="AD1229" s="216">
        <v>-0.75498281600351902</v>
      </c>
      <c r="AE1229" s="199">
        <v>1.8326641550357801</v>
      </c>
      <c r="AF1229" s="6">
        <v>0.17378830582889301</v>
      </c>
      <c r="AG1229" s="6">
        <v>-6.9722491084262803E-2</v>
      </c>
      <c r="AH1229" s="6">
        <v>0.29026655791009898</v>
      </c>
      <c r="AI1229" s="6">
        <v>-0.976154880292049</v>
      </c>
      <c r="AJ1229" s="6">
        <v>-1.2772953993745899</v>
      </c>
      <c r="AK1229" s="6">
        <v>4.4778068999692201E-2</v>
      </c>
      <c r="AL1229" s="6">
        <v>0.97457788994058803</v>
      </c>
      <c r="AM1229" s="63">
        <v>-0.99290220696415299</v>
      </c>
      <c r="AN1229" s="8">
        <v>1.8326641550357801</v>
      </c>
      <c r="AO1229" s="7">
        <v>0.17378830582889301</v>
      </c>
      <c r="AP1229" s="7">
        <v>-6.9722491084262803E-2</v>
      </c>
      <c r="AQ1229" s="7">
        <v>0.29026655791009898</v>
      </c>
      <c r="AR1229" s="7">
        <v>-0.976154880292049</v>
      </c>
      <c r="AS1229" s="7">
        <v>-1.2772953993745899</v>
      </c>
      <c r="AT1229" s="7">
        <v>4.4778068999692201E-2</v>
      </c>
      <c r="AU1229" s="7">
        <v>0.97457788994058803</v>
      </c>
      <c r="AV1229" s="9">
        <v>-0.99290220696415299</v>
      </c>
    </row>
    <row r="1230" spans="1:48" s="33" customFormat="1" ht="25" customHeight="1" x14ac:dyDescent="0.2">
      <c r="A1230" s="13" t="s">
        <v>1566</v>
      </c>
      <c r="B1230" s="1" t="s">
        <v>1566</v>
      </c>
      <c r="C1230" s="203" t="s">
        <v>1567</v>
      </c>
      <c r="D1230" s="201" t="s">
        <v>1566</v>
      </c>
      <c r="E1230" s="74" t="s">
        <v>8790</v>
      </c>
      <c r="F1230" s="74" t="s">
        <v>8791</v>
      </c>
      <c r="G1230" s="121" t="s">
        <v>8792</v>
      </c>
      <c r="H1230" s="205">
        <v>0.95400209152667204</v>
      </c>
      <c r="I1230" s="2">
        <v>-7.2317490163943204E-2</v>
      </c>
      <c r="J1230" s="2">
        <v>1.34727919189336</v>
      </c>
      <c r="K1230" s="2">
        <v>1.45352935990564</v>
      </c>
      <c r="L1230" s="2">
        <v>-1.4933147874383399</v>
      </c>
      <c r="M1230" s="2">
        <v>-1.8616056243327199</v>
      </c>
      <c r="N1230" s="2">
        <v>0.44196624695975101</v>
      </c>
      <c r="O1230" s="2">
        <v>1.2388999786877</v>
      </c>
      <c r="P1230" s="17">
        <v>0.94786139914371503</v>
      </c>
      <c r="Q1230" s="16">
        <v>0.74298793108536298</v>
      </c>
      <c r="R1230" s="2">
        <v>-0.63379701728847404</v>
      </c>
      <c r="S1230" s="17">
        <v>0.87624254159705495</v>
      </c>
      <c r="T1230" s="21">
        <v>0.73294537099096901</v>
      </c>
      <c r="U1230" s="3">
        <v>1.81703277043448</v>
      </c>
      <c r="V1230" s="22">
        <v>0.40326515936623403</v>
      </c>
      <c r="W1230" s="26">
        <v>0.28251704537257299</v>
      </c>
      <c r="X1230" s="27" t="s">
        <v>17</v>
      </c>
      <c r="Y1230" s="26">
        <v>0.32129450670841703</v>
      </c>
      <c r="Z1230" s="5">
        <v>-1.3767849483738399</v>
      </c>
      <c r="AA1230" s="4">
        <v>0.79995478319219404</v>
      </c>
      <c r="AB1230" s="5">
        <v>-0.13325461051169199</v>
      </c>
      <c r="AC1230" s="4">
        <v>0.28469260082290998</v>
      </c>
      <c r="AD1230" s="216">
        <v>-1.51003955888553</v>
      </c>
      <c r="AE1230" s="199">
        <v>0.50660965424100701</v>
      </c>
      <c r="AF1230" s="6">
        <v>-0.32460254776654401</v>
      </c>
      <c r="AG1230" s="6">
        <v>0.82512323463714099</v>
      </c>
      <c r="AH1230" s="6">
        <v>0.91117482879232303</v>
      </c>
      <c r="AI1230" s="6">
        <v>-1.4754626829386399</v>
      </c>
      <c r="AJ1230" s="6">
        <v>-1.77373998659284</v>
      </c>
      <c r="AK1230" s="6">
        <v>9.1913832917813507E-2</v>
      </c>
      <c r="AL1230" s="6">
        <v>0.73734733513405504</v>
      </c>
      <c r="AM1230" s="63">
        <v>0.50163633157568299</v>
      </c>
      <c r="AN1230" s="8">
        <v>0.50660965424100701</v>
      </c>
      <c r="AO1230" s="7">
        <v>-0.32460254776654401</v>
      </c>
      <c r="AP1230" s="7">
        <v>0.82512323463714099</v>
      </c>
      <c r="AQ1230" s="7">
        <v>0.91117482879232303</v>
      </c>
      <c r="AR1230" s="7">
        <v>-1.4754626829386399</v>
      </c>
      <c r="AS1230" s="7">
        <v>-1.77373998659284</v>
      </c>
      <c r="AT1230" s="7">
        <v>9.1913832917813507E-2</v>
      </c>
      <c r="AU1230" s="7">
        <v>0.73734733513405504</v>
      </c>
      <c r="AV1230" s="9">
        <v>0.50163633157568299</v>
      </c>
    </row>
    <row r="1231" spans="1:48" s="33" customFormat="1" ht="25" customHeight="1" x14ac:dyDescent="0.2">
      <c r="A1231" s="13" t="s">
        <v>1568</v>
      </c>
      <c r="B1231" s="1" t="s">
        <v>1568</v>
      </c>
      <c r="C1231" s="203" t="s">
        <v>1569</v>
      </c>
      <c r="D1231" s="201" t="s">
        <v>1568</v>
      </c>
      <c r="E1231" s="74" t="s">
        <v>9760</v>
      </c>
      <c r="F1231" s="74" t="s">
        <v>9761</v>
      </c>
      <c r="G1231" s="121" t="s">
        <v>9762</v>
      </c>
      <c r="H1231" s="205">
        <v>7.5860434399771706E-2</v>
      </c>
      <c r="I1231" s="2">
        <v>-2.7892395712782099</v>
      </c>
      <c r="J1231" s="2">
        <v>-3.6792346539382299</v>
      </c>
      <c r="K1231" s="2">
        <v>-6.0959696048413097</v>
      </c>
      <c r="L1231" s="2">
        <v>-4.7725938150023799</v>
      </c>
      <c r="M1231" s="2">
        <v>-3.8439946950277202</v>
      </c>
      <c r="N1231" s="2">
        <v>-5.0271412048694204</v>
      </c>
      <c r="O1231" s="2">
        <v>-0.616556419377702</v>
      </c>
      <c r="P1231" s="17">
        <v>-1.7247746191823099</v>
      </c>
      <c r="Q1231" s="16">
        <v>-2.13087126360556</v>
      </c>
      <c r="R1231" s="2">
        <v>-4.9041860382904696</v>
      </c>
      <c r="S1231" s="17">
        <v>-2.4561574144764799</v>
      </c>
      <c r="T1231" s="21">
        <v>1.96221084545618</v>
      </c>
      <c r="U1231" s="3">
        <v>1.1317398700805399</v>
      </c>
      <c r="V1231" s="22">
        <v>2.29445094356841</v>
      </c>
      <c r="W1231" s="26">
        <v>0.21733101464211199</v>
      </c>
      <c r="X1231" s="27" t="s">
        <v>17</v>
      </c>
      <c r="Y1231" s="26">
        <v>0.11849648037237499</v>
      </c>
      <c r="Z1231" s="5">
        <v>-2.7733147746849101</v>
      </c>
      <c r="AA1231" s="4">
        <v>0.86125058576135505</v>
      </c>
      <c r="AB1231" s="5">
        <v>0.325286150870919</v>
      </c>
      <c r="AC1231" s="4">
        <v>0.198550438178102</v>
      </c>
      <c r="AD1231" s="216">
        <v>-2.4480286238139999</v>
      </c>
      <c r="AE1231" s="199">
        <v>1.5581758491175299</v>
      </c>
      <c r="AF1231" s="6">
        <v>0.18012563842365101</v>
      </c>
      <c r="AG1231" s="6">
        <v>-0.24794245998324599</v>
      </c>
      <c r="AH1231" s="6">
        <v>-1.4103389214272399</v>
      </c>
      <c r="AI1231" s="6">
        <v>-0.77382421604152596</v>
      </c>
      <c r="AJ1231" s="6">
        <v>-0.32718842308657498</v>
      </c>
      <c r="AK1231" s="6">
        <v>-0.89625592297765</v>
      </c>
      <c r="AL1231" s="6">
        <v>1.22513854174778</v>
      </c>
      <c r="AM1231" s="63">
        <v>0.69210991422727697</v>
      </c>
      <c r="AN1231" s="8">
        <v>1.5581758491175299</v>
      </c>
      <c r="AO1231" s="7">
        <v>0.18012563842365101</v>
      </c>
      <c r="AP1231" s="7">
        <v>-0.24794245998324599</v>
      </c>
      <c r="AQ1231" s="7" t="s">
        <v>4887</v>
      </c>
      <c r="AR1231" s="7" t="s">
        <v>4887</v>
      </c>
      <c r="AS1231" s="7" t="s">
        <v>4887</v>
      </c>
      <c r="AT1231" s="7" t="s">
        <v>4887</v>
      </c>
      <c r="AU1231" s="7">
        <v>1.22513854174778</v>
      </c>
      <c r="AV1231" s="9">
        <v>0.69210991422727697</v>
      </c>
    </row>
    <row r="1232" spans="1:48" s="33" customFormat="1" ht="25" customHeight="1" x14ac:dyDescent="0.2">
      <c r="A1232" s="13" t="s">
        <v>1570</v>
      </c>
      <c r="B1232" s="1" t="s">
        <v>1570</v>
      </c>
      <c r="C1232" s="203" t="s">
        <v>1571</v>
      </c>
      <c r="D1232" s="201" t="s">
        <v>7746</v>
      </c>
      <c r="E1232" s="74" t="s">
        <v>11632</v>
      </c>
      <c r="F1232" s="74" t="s">
        <v>11633</v>
      </c>
      <c r="G1232" s="121" t="s">
        <v>11634</v>
      </c>
      <c r="H1232" s="205">
        <v>-6.2180935183030197</v>
      </c>
      <c r="I1232" s="2">
        <v>-0.95250495437910498</v>
      </c>
      <c r="J1232" s="2">
        <v>-6.5961929166160602E-2</v>
      </c>
      <c r="K1232" s="2">
        <v>-1.9464967549133201</v>
      </c>
      <c r="L1232" s="2">
        <v>-7.7653430556967198</v>
      </c>
      <c r="M1232" s="2">
        <v>-4.2960929546263102</v>
      </c>
      <c r="N1232" s="2">
        <v>-2.1784295083538598</v>
      </c>
      <c r="O1232" s="2">
        <v>-2.3656793874748501</v>
      </c>
      <c r="P1232" s="17">
        <v>-0.790202795718837</v>
      </c>
      <c r="Q1232" s="16">
        <v>-2.41218680061609</v>
      </c>
      <c r="R1232" s="2">
        <v>-4.66931092174545</v>
      </c>
      <c r="S1232" s="17">
        <v>-1.77810389718252</v>
      </c>
      <c r="T1232" s="21">
        <v>3.3256855070329898</v>
      </c>
      <c r="U1232" s="3">
        <v>2.9273216096409</v>
      </c>
      <c r="V1232" s="22">
        <v>0.86065502323089205</v>
      </c>
      <c r="W1232" s="26">
        <v>0.41551680885381598</v>
      </c>
      <c r="X1232" s="27" t="s">
        <v>17</v>
      </c>
      <c r="Y1232" s="26">
        <v>0.42815004617873298</v>
      </c>
      <c r="Z1232" s="5">
        <v>-2.2571241211293498</v>
      </c>
      <c r="AA1232" s="4">
        <v>0.77629540757025906</v>
      </c>
      <c r="AB1232" s="5">
        <v>-0.63408290343357998</v>
      </c>
      <c r="AC1232" s="4">
        <v>0.22401223541710499</v>
      </c>
      <c r="AD1232" s="216">
        <v>-2.89120702456293</v>
      </c>
      <c r="AE1232" s="199">
        <v>-1.2497799498793101</v>
      </c>
      <c r="AF1232" s="6">
        <v>0.76585335109953101</v>
      </c>
      <c r="AG1232" s="6">
        <v>1.1052162965093999</v>
      </c>
      <c r="AH1232" s="6">
        <v>0.38535970832170502</v>
      </c>
      <c r="AI1232" s="6">
        <v>-1.8420570817961199</v>
      </c>
      <c r="AJ1232" s="6">
        <v>-0.51405054496736502</v>
      </c>
      <c r="AK1232" s="6">
        <v>0.296577347955499</v>
      </c>
      <c r="AL1232" s="6">
        <v>0.22489930334973501</v>
      </c>
      <c r="AM1232" s="63">
        <v>0.82798156940692502</v>
      </c>
      <c r="AN1232" s="8" t="s">
        <v>4887</v>
      </c>
      <c r="AO1232" s="7">
        <v>0.76585335109953101</v>
      </c>
      <c r="AP1232" s="7">
        <v>1.1052162965093999</v>
      </c>
      <c r="AQ1232" s="7">
        <v>0.38535970832170502</v>
      </c>
      <c r="AR1232" s="7" t="s">
        <v>4887</v>
      </c>
      <c r="AS1232" s="7" t="s">
        <v>4887</v>
      </c>
      <c r="AT1232" s="7">
        <v>0.296577347955499</v>
      </c>
      <c r="AU1232" s="7">
        <v>0.22489930334973501</v>
      </c>
      <c r="AV1232" s="9">
        <v>0.82798156940692502</v>
      </c>
    </row>
    <row r="1233" spans="1:48" s="33" customFormat="1" ht="25" customHeight="1" x14ac:dyDescent="0.2">
      <c r="A1233" s="13" t="s">
        <v>1572</v>
      </c>
      <c r="B1233" s="1" t="s">
        <v>1573</v>
      </c>
      <c r="C1233" s="203" t="s">
        <v>1574</v>
      </c>
      <c r="D1233" s="201" t="s">
        <v>5072</v>
      </c>
      <c r="E1233" s="74" t="s">
        <v>9234</v>
      </c>
      <c r="F1233" s="74" t="s">
        <v>9235</v>
      </c>
      <c r="G1233" s="121" t="s">
        <v>9236</v>
      </c>
      <c r="H1233" s="205">
        <v>2.00903971902811</v>
      </c>
      <c r="I1233" s="2">
        <v>0.92023373681288601</v>
      </c>
      <c r="J1233" s="2">
        <v>1.50922648723866</v>
      </c>
      <c r="K1233" s="2">
        <v>0.93825704873109605</v>
      </c>
      <c r="L1233" s="2">
        <v>0.26266945734411701</v>
      </c>
      <c r="M1233" s="2">
        <v>5.48188558629015E-2</v>
      </c>
      <c r="N1233" s="2">
        <v>-2.6143319604926498</v>
      </c>
      <c r="O1233" s="2">
        <v>1.1650667873518401</v>
      </c>
      <c r="P1233" s="17">
        <v>0.61138317632182604</v>
      </c>
      <c r="Q1233" s="16">
        <v>1.4794999810265499</v>
      </c>
      <c r="R1233" s="2">
        <v>0.41858178731270501</v>
      </c>
      <c r="S1233" s="17">
        <v>-0.279293998939663</v>
      </c>
      <c r="T1233" s="21">
        <v>0.54501134447421995</v>
      </c>
      <c r="U1233" s="3">
        <v>0.461895281564697</v>
      </c>
      <c r="V1233" s="22">
        <v>2.0410642069030902</v>
      </c>
      <c r="W1233" s="26">
        <v>0.29442828712491698</v>
      </c>
      <c r="X1233" s="27" t="s">
        <v>17</v>
      </c>
      <c r="Y1233" s="26">
        <v>6.3470460095076703E-2</v>
      </c>
      <c r="Z1233" s="5">
        <v>-1.0609181937138501</v>
      </c>
      <c r="AA1233" s="4">
        <v>0.27125077887593202</v>
      </c>
      <c r="AB1233" s="5">
        <v>1.75879397996621</v>
      </c>
      <c r="AC1233" s="4">
        <v>0.61708351226707903</v>
      </c>
      <c r="AD1233" s="216">
        <v>0.69787578625236701</v>
      </c>
      <c r="AE1233" s="199">
        <v>1.10847804241759</v>
      </c>
      <c r="AF1233" s="6">
        <v>0.28713494164015602</v>
      </c>
      <c r="AG1233" s="6">
        <v>0.73144287149364295</v>
      </c>
      <c r="AH1233" s="6">
        <v>0.30073086519217701</v>
      </c>
      <c r="AI1233" s="6">
        <v>-0.208900066507516</v>
      </c>
      <c r="AJ1233" s="6">
        <v>-0.36569260834468198</v>
      </c>
      <c r="AK1233" s="6">
        <v>-2.3791721848325</v>
      </c>
      <c r="AL1233" s="6">
        <v>0.47182527232086302</v>
      </c>
      <c r="AM1233" s="63">
        <v>5.4152866620261399E-2</v>
      </c>
      <c r="AN1233" s="8">
        <v>1.10847804241759</v>
      </c>
      <c r="AO1233" s="7">
        <v>0.28713494164015602</v>
      </c>
      <c r="AP1233" s="7">
        <v>0.73144287149364295</v>
      </c>
      <c r="AQ1233" s="7">
        <v>0.30073086519217701</v>
      </c>
      <c r="AR1233" s="7">
        <v>-0.208900066507516</v>
      </c>
      <c r="AS1233" s="7">
        <v>-0.36569260834468198</v>
      </c>
      <c r="AT1233" s="7">
        <v>-2.3791721848325</v>
      </c>
      <c r="AU1233" s="7">
        <v>0.47182527232086302</v>
      </c>
      <c r="AV1233" s="9">
        <v>5.4152866620261399E-2</v>
      </c>
    </row>
    <row r="1234" spans="1:48" s="33" customFormat="1" ht="25" customHeight="1" x14ac:dyDescent="0.2">
      <c r="A1234" s="13" t="s">
        <v>1575</v>
      </c>
      <c r="B1234" s="1" t="s">
        <v>1575</v>
      </c>
      <c r="C1234" s="203" t="s">
        <v>1576</v>
      </c>
      <c r="D1234" s="201" t="s">
        <v>1575</v>
      </c>
      <c r="E1234" s="74" t="s">
        <v>11539</v>
      </c>
      <c r="F1234" s="74" t="s">
        <v>11540</v>
      </c>
      <c r="G1234" s="121" t="s">
        <v>11541</v>
      </c>
      <c r="H1234" s="205">
        <v>2.7942933980930098</v>
      </c>
      <c r="I1234" s="2">
        <v>2.2915878642874801</v>
      </c>
      <c r="J1234" s="2">
        <v>2.54985835944666</v>
      </c>
      <c r="K1234" s="2">
        <v>1.7281879823948401</v>
      </c>
      <c r="L1234" s="2">
        <v>1.95174307915962</v>
      </c>
      <c r="M1234" s="2">
        <v>1.0395342515002901</v>
      </c>
      <c r="N1234" s="2">
        <v>0.58683248807420096</v>
      </c>
      <c r="O1234" s="2">
        <v>2.6840718261732501</v>
      </c>
      <c r="P1234" s="17">
        <v>1.90386122537029</v>
      </c>
      <c r="Q1234" s="16">
        <v>2.5452465406090501</v>
      </c>
      <c r="R1234" s="2">
        <v>1.5731551043515799</v>
      </c>
      <c r="S1234" s="17">
        <v>1.72492184653925</v>
      </c>
      <c r="T1234" s="21">
        <v>0.25138449650767702</v>
      </c>
      <c r="U1234" s="3">
        <v>0.47545518324094899</v>
      </c>
      <c r="V1234" s="22">
        <v>1.0600083425567299</v>
      </c>
      <c r="W1234" s="26">
        <v>0.25318941562113501</v>
      </c>
      <c r="X1234" s="27" t="s">
        <v>17</v>
      </c>
      <c r="Y1234" s="26">
        <v>5.1182351083576903E-2</v>
      </c>
      <c r="Z1234" s="5">
        <v>-0.97209143625746797</v>
      </c>
      <c r="AA1234" s="4">
        <v>0.3107443429856</v>
      </c>
      <c r="AB1234" s="5">
        <v>0.82032469406980002</v>
      </c>
      <c r="AC1234" s="4">
        <v>0.83662999940263705</v>
      </c>
      <c r="AD1234" s="216">
        <v>-0.151766742187668</v>
      </c>
      <c r="AE1234" s="199">
        <v>1.13289560106053</v>
      </c>
      <c r="AF1234" s="6">
        <v>0.46012516763745398</v>
      </c>
      <c r="AG1234" s="6">
        <v>0.80576837481139796</v>
      </c>
      <c r="AH1234" s="6">
        <v>-0.29387246565308101</v>
      </c>
      <c r="AI1234" s="6">
        <v>5.3111502618408803E-3</v>
      </c>
      <c r="AJ1234" s="6">
        <v>-1.21549722976713</v>
      </c>
      <c r="AK1234" s="6">
        <v>-1.8213476553353101</v>
      </c>
      <c r="AL1234" s="6">
        <v>0.98538615521919004</v>
      </c>
      <c r="AM1234" s="63">
        <v>-5.8769098234897697E-2</v>
      </c>
      <c r="AN1234" s="8">
        <v>1.13289560106053</v>
      </c>
      <c r="AO1234" s="7">
        <v>0.46012516763745398</v>
      </c>
      <c r="AP1234" s="7">
        <v>0.80576837481139796</v>
      </c>
      <c r="AQ1234" s="7">
        <v>-0.29387246565308101</v>
      </c>
      <c r="AR1234" s="7">
        <v>5.3111502618408803E-3</v>
      </c>
      <c r="AS1234" s="7">
        <v>-1.21549722976713</v>
      </c>
      <c r="AT1234" s="7">
        <v>-1.8213476553353101</v>
      </c>
      <c r="AU1234" s="7">
        <v>0.98538615521919004</v>
      </c>
      <c r="AV1234" s="9">
        <v>-5.8769098234897697E-2</v>
      </c>
    </row>
    <row r="1235" spans="1:48" s="33" customFormat="1" ht="25" customHeight="1" x14ac:dyDescent="0.2">
      <c r="A1235" s="13" t="s">
        <v>1577</v>
      </c>
      <c r="B1235" s="1" t="s">
        <v>1577</v>
      </c>
      <c r="C1235" s="203" t="s">
        <v>1578</v>
      </c>
      <c r="D1235" s="201" t="s">
        <v>1577</v>
      </c>
      <c r="E1235" s="74" t="s">
        <v>11317</v>
      </c>
      <c r="F1235" s="74" t="s">
        <v>11318</v>
      </c>
      <c r="G1235" s="121" t="s">
        <v>11319</v>
      </c>
      <c r="H1235" s="205">
        <v>0.15882188341516801</v>
      </c>
      <c r="I1235" s="2">
        <v>-1.5187581663005401</v>
      </c>
      <c r="J1235" s="2">
        <v>0.149138072897809</v>
      </c>
      <c r="K1235" s="2">
        <v>-1.7540261789416101</v>
      </c>
      <c r="L1235" s="2">
        <v>-0.35198939577219701</v>
      </c>
      <c r="M1235" s="2">
        <v>-0.64723652813900001</v>
      </c>
      <c r="N1235" s="2">
        <v>-1.9454406048687301</v>
      </c>
      <c r="O1235" s="2">
        <v>5.26858818919465E-2</v>
      </c>
      <c r="P1235" s="17">
        <v>0.21209908003143199</v>
      </c>
      <c r="Q1235" s="16">
        <v>-0.40359940332918898</v>
      </c>
      <c r="R1235" s="2">
        <v>-0.91775070095093503</v>
      </c>
      <c r="S1235" s="17">
        <v>-0.56021854764845103</v>
      </c>
      <c r="T1235" s="21">
        <v>0.96576795557752104</v>
      </c>
      <c r="U1235" s="3">
        <v>0.73912801571115005</v>
      </c>
      <c r="V1235" s="22">
        <v>1.2022825178769101</v>
      </c>
      <c r="W1235" s="26">
        <v>0.81345579213094699</v>
      </c>
      <c r="X1235" s="27" t="s">
        <v>17</v>
      </c>
      <c r="Y1235" s="26">
        <v>0.50719582838156696</v>
      </c>
      <c r="Z1235" s="5">
        <v>-0.51415129762174605</v>
      </c>
      <c r="AA1235" s="4">
        <v>0.86929059173093504</v>
      </c>
      <c r="AB1235" s="5">
        <v>0.15661914431926199</v>
      </c>
      <c r="AC1235" s="4">
        <v>0.68780123895771295</v>
      </c>
      <c r="AD1235" s="216">
        <v>-0.357532153302484</v>
      </c>
      <c r="AE1235" s="199">
        <v>0.88815469360061705</v>
      </c>
      <c r="AF1235" s="6">
        <v>-1.0074291751396101</v>
      </c>
      <c r="AG1235" s="6">
        <v>0.87721245867850295</v>
      </c>
      <c r="AH1235" s="6">
        <v>-1.2732705873980299</v>
      </c>
      <c r="AI1235" s="6">
        <v>0.31096279091781098</v>
      </c>
      <c r="AJ1235" s="6">
        <v>-2.2652109605813198E-2</v>
      </c>
      <c r="AK1235" s="6">
        <v>-1.4895595794453</v>
      </c>
      <c r="AL1235" s="6">
        <v>0.76822617369833202</v>
      </c>
      <c r="AM1235" s="63">
        <v>0.94835533469348599</v>
      </c>
      <c r="AN1235" s="8">
        <v>0.88815469360061705</v>
      </c>
      <c r="AO1235" s="7">
        <v>-1.0074291751396101</v>
      </c>
      <c r="AP1235" s="7">
        <v>0.87721245867850295</v>
      </c>
      <c r="AQ1235" s="7">
        <v>-1.2732705873980299</v>
      </c>
      <c r="AR1235" s="7">
        <v>0.31096279091781098</v>
      </c>
      <c r="AS1235" s="7">
        <v>-2.2652109605813198E-2</v>
      </c>
      <c r="AT1235" s="7">
        <v>-1.4895595794453</v>
      </c>
      <c r="AU1235" s="7">
        <v>0.76822617369833202</v>
      </c>
      <c r="AV1235" s="9">
        <v>0.94835533469348599</v>
      </c>
    </row>
    <row r="1236" spans="1:48" s="33" customFormat="1" ht="25" customHeight="1" x14ac:dyDescent="0.2">
      <c r="A1236" s="13" t="s">
        <v>1579</v>
      </c>
      <c r="B1236" s="1" t="s">
        <v>1580</v>
      </c>
      <c r="C1236" s="203" t="s">
        <v>1581</v>
      </c>
      <c r="D1236" s="201" t="s">
        <v>1580</v>
      </c>
      <c r="E1236" s="74" t="s">
        <v>8793</v>
      </c>
      <c r="F1236" s="74" t="s">
        <v>8794</v>
      </c>
      <c r="G1236" s="121" t="s">
        <v>8795</v>
      </c>
      <c r="H1236" s="205">
        <v>-4.55228706301736</v>
      </c>
      <c r="I1236" s="2">
        <v>0.63695547992713797</v>
      </c>
      <c r="J1236" s="2">
        <v>-2.1051721352723298</v>
      </c>
      <c r="K1236" s="2">
        <v>-2.4787600300521002</v>
      </c>
      <c r="L1236" s="2">
        <v>-2.06307465347408</v>
      </c>
      <c r="M1236" s="2">
        <v>-5.83489606711088</v>
      </c>
      <c r="N1236" s="2">
        <v>-3.3251169133158198</v>
      </c>
      <c r="O1236" s="2">
        <v>-5.4972581033632304</v>
      </c>
      <c r="P1236" s="17">
        <v>-3.7677762611494501</v>
      </c>
      <c r="Q1236" s="16">
        <v>-2.0068345727875201</v>
      </c>
      <c r="R1236" s="2">
        <v>-3.4589102502123499</v>
      </c>
      <c r="S1236" s="17">
        <v>-4.1967170926095001</v>
      </c>
      <c r="T1236" s="21">
        <v>2.59601853797751</v>
      </c>
      <c r="U1236" s="3">
        <v>2.0681344334091101</v>
      </c>
      <c r="V1236" s="22">
        <v>1.1478423302202101</v>
      </c>
      <c r="W1236" s="26">
        <v>0.453126351868267</v>
      </c>
      <c r="X1236" s="27" t="s">
        <v>17</v>
      </c>
      <c r="Y1236" s="26">
        <v>0.492758338626062</v>
      </c>
      <c r="Z1236" s="5">
        <v>-1.45207567742483</v>
      </c>
      <c r="AA1236" s="4">
        <v>0.281157906335327</v>
      </c>
      <c r="AB1236" s="5">
        <v>2.18988251982198</v>
      </c>
      <c r="AC1236" s="4">
        <v>0.62514327524406199</v>
      </c>
      <c r="AD1236" s="216">
        <v>0.737806842397146</v>
      </c>
      <c r="AE1236" s="199">
        <v>-0.66452428835549804</v>
      </c>
      <c r="AF1236" s="6">
        <v>1.92538533651445</v>
      </c>
      <c r="AG1236" s="6">
        <v>0.55681128269945501</v>
      </c>
      <c r="AH1236" s="6">
        <v>0.37035653975425498</v>
      </c>
      <c r="AI1236" s="6">
        <v>0.57782180059099297</v>
      </c>
      <c r="AJ1236" s="6">
        <v>-1.3046642273073099</v>
      </c>
      <c r="AK1236" s="6">
        <v>-5.2053440103009302E-2</v>
      </c>
      <c r="AL1236" s="6">
        <v>-1.1361518086267699</v>
      </c>
      <c r="AM1236" s="63">
        <v>-0.272981195166556</v>
      </c>
      <c r="AN1236" s="8">
        <v>-0.66452428835549804</v>
      </c>
      <c r="AO1236" s="7">
        <v>1.92538533651445</v>
      </c>
      <c r="AP1236" s="7">
        <v>0.55681128269945501</v>
      </c>
      <c r="AQ1236" s="7">
        <v>0.37035653975425498</v>
      </c>
      <c r="AR1236" s="7">
        <v>0.57782180059099297</v>
      </c>
      <c r="AS1236" s="7" t="s">
        <v>4887</v>
      </c>
      <c r="AT1236" s="7" t="s">
        <v>4887</v>
      </c>
      <c r="AU1236" s="7" t="s">
        <v>4887</v>
      </c>
      <c r="AV1236" s="9">
        <v>-0.272981195166556</v>
      </c>
    </row>
    <row r="1237" spans="1:48" s="33" customFormat="1" ht="25" customHeight="1" x14ac:dyDescent="0.2">
      <c r="A1237" s="13" t="s">
        <v>1584</v>
      </c>
      <c r="B1237" s="1" t="s">
        <v>1585</v>
      </c>
      <c r="C1237" s="203" t="s">
        <v>1586</v>
      </c>
      <c r="D1237" s="201" t="s">
        <v>7747</v>
      </c>
      <c r="E1237" s="74" t="s">
        <v>13463</v>
      </c>
      <c r="F1237" s="74" t="s">
        <v>13464</v>
      </c>
      <c r="G1237" s="121" t="s">
        <v>13465</v>
      </c>
      <c r="H1237" s="205">
        <v>0.53256951211136205</v>
      </c>
      <c r="I1237" s="2">
        <v>0.68080836757414398</v>
      </c>
      <c r="J1237" s="2">
        <v>1.45994626610353E-2</v>
      </c>
      <c r="K1237" s="2">
        <v>-0.33431351023994399</v>
      </c>
      <c r="L1237" s="2">
        <v>-1.5380930729120399</v>
      </c>
      <c r="M1237" s="2">
        <v>-3.3356071809532502</v>
      </c>
      <c r="N1237" s="2">
        <v>-6.1209300168942198</v>
      </c>
      <c r="O1237" s="2">
        <v>1.0387466909340699</v>
      </c>
      <c r="P1237" s="17">
        <v>-0.94919498700452498</v>
      </c>
      <c r="Q1237" s="16">
        <v>0.40932578078218002</v>
      </c>
      <c r="R1237" s="2">
        <v>-1.7360045880350801</v>
      </c>
      <c r="S1237" s="17">
        <v>-2.0104594376548901</v>
      </c>
      <c r="T1237" s="21">
        <v>0.34978613355925903</v>
      </c>
      <c r="U1237" s="3">
        <v>1.5104031416577699</v>
      </c>
      <c r="V1237" s="22">
        <v>3.69593754219621</v>
      </c>
      <c r="W1237" s="26">
        <v>0.42711664413352202</v>
      </c>
      <c r="X1237" s="27" t="s">
        <v>17</v>
      </c>
      <c r="Y1237" s="26">
        <v>0.12656973639088401</v>
      </c>
      <c r="Z1237" s="5">
        <v>-2.1453303688172598</v>
      </c>
      <c r="AA1237" s="4">
        <v>0.37436054643816502</v>
      </c>
      <c r="AB1237" s="5">
        <v>2.4197852184370698</v>
      </c>
      <c r="AC1237" s="4">
        <v>0.91366675925979002</v>
      </c>
      <c r="AD1237" s="216">
        <v>0.27445484961980798</v>
      </c>
      <c r="AE1237" s="199">
        <v>0.71233631916428697</v>
      </c>
      <c r="AF1237" s="6">
        <v>0.77653036125220198</v>
      </c>
      <c r="AG1237" s="6">
        <v>0.48803216455590198</v>
      </c>
      <c r="AH1237" s="6">
        <v>0.33693727113203398</v>
      </c>
      <c r="AI1237" s="6">
        <v>-0.18435301857980499</v>
      </c>
      <c r="AJ1237" s="6">
        <v>-0.96275687190819004</v>
      </c>
      <c r="AK1237" s="6">
        <v>-2.1689260021313901</v>
      </c>
      <c r="AL1237" s="6">
        <v>0.93153363433409697</v>
      </c>
      <c r="AM1237" s="63">
        <v>7.0666142180859398E-2</v>
      </c>
      <c r="AN1237" s="8">
        <v>0.71233631916428697</v>
      </c>
      <c r="AO1237" s="7">
        <v>0.77653036125220198</v>
      </c>
      <c r="AP1237" s="7">
        <v>0.48803216455590198</v>
      </c>
      <c r="AQ1237" s="7">
        <v>0.33693727113203398</v>
      </c>
      <c r="AR1237" s="7">
        <v>-0.18435301857980499</v>
      </c>
      <c r="AS1237" s="7">
        <v>-0.96275687190819004</v>
      </c>
      <c r="AT1237" s="7" t="s">
        <v>4887</v>
      </c>
      <c r="AU1237" s="7">
        <v>0.93153363433409697</v>
      </c>
      <c r="AV1237" s="9">
        <v>7.0666142180859398E-2</v>
      </c>
    </row>
    <row r="1238" spans="1:48" s="33" customFormat="1" ht="25" customHeight="1" x14ac:dyDescent="0.2">
      <c r="A1238" s="13" t="s">
        <v>1587</v>
      </c>
      <c r="B1238" s="1" t="s">
        <v>1587</v>
      </c>
      <c r="C1238" s="203" t="s">
        <v>1588</v>
      </c>
      <c r="D1238" s="201" t="s">
        <v>1587</v>
      </c>
      <c r="E1238" s="74" t="s">
        <v>8094</v>
      </c>
      <c r="F1238" s="74" t="s">
        <v>8095</v>
      </c>
      <c r="G1238" s="121" t="s">
        <v>8096</v>
      </c>
      <c r="H1238" s="205">
        <v>-1.0170041542231101</v>
      </c>
      <c r="I1238" s="2">
        <v>-4.1625669372174103</v>
      </c>
      <c r="J1238" s="2">
        <v>-2.8893602204988502</v>
      </c>
      <c r="K1238" s="2">
        <v>-4.5402229591604097</v>
      </c>
      <c r="L1238" s="2">
        <v>-6.7401136975507097</v>
      </c>
      <c r="M1238" s="2">
        <v>-4.7027227366757103</v>
      </c>
      <c r="N1238" s="2">
        <v>-3.2916201034709802</v>
      </c>
      <c r="O1238" s="2">
        <v>-2.6051771658766598</v>
      </c>
      <c r="P1238" s="17">
        <v>-2.53326106682018</v>
      </c>
      <c r="Q1238" s="16">
        <v>-2.6896437706464602</v>
      </c>
      <c r="R1238" s="2">
        <v>-5.3276864644622801</v>
      </c>
      <c r="S1238" s="17">
        <v>-2.81001944538927</v>
      </c>
      <c r="T1238" s="21">
        <v>1.5822630314508199</v>
      </c>
      <c r="U1238" s="3">
        <v>1.22589337260649</v>
      </c>
      <c r="V1238" s="22">
        <v>0.41862558059013499</v>
      </c>
      <c r="W1238" s="26">
        <v>5.7439036603843099E-2</v>
      </c>
      <c r="X1238" s="27" t="s">
        <v>17</v>
      </c>
      <c r="Y1238" s="26">
        <v>8.8671842477636306E-2</v>
      </c>
      <c r="Z1238" s="5">
        <v>-2.6380426938158199</v>
      </c>
      <c r="AA1238" s="4">
        <v>0.90900362961562398</v>
      </c>
      <c r="AB1238" s="5">
        <v>0.120375674742817</v>
      </c>
      <c r="AC1238" s="4">
        <v>5.8265410094721998E-2</v>
      </c>
      <c r="AD1238" s="216">
        <v>-2.5176670190729999</v>
      </c>
      <c r="AE1238" s="199">
        <v>1.57475438670636</v>
      </c>
      <c r="AF1238" s="6">
        <v>-0.33623094704064699</v>
      </c>
      <c r="AG1238" s="6">
        <v>0.43726477704128203</v>
      </c>
      <c r="AH1238" s="6">
        <v>-0.56566369689259299</v>
      </c>
      <c r="AI1238" s="6">
        <v>-1.9021364449926801</v>
      </c>
      <c r="AJ1238" s="6">
        <v>-0.66438520175262095</v>
      </c>
      <c r="AK1238" s="6">
        <v>0.192884744040388</v>
      </c>
      <c r="AL1238" s="6">
        <v>0.60991103685158199</v>
      </c>
      <c r="AM1238" s="63">
        <v>0.65360134603892595</v>
      </c>
      <c r="AN1238" s="8">
        <v>1.57475438670636</v>
      </c>
      <c r="AO1238" s="7">
        <v>-0.33623094704064699</v>
      </c>
      <c r="AP1238" s="7">
        <v>0.43726477704128203</v>
      </c>
      <c r="AQ1238" s="7" t="s">
        <v>4887</v>
      </c>
      <c r="AR1238" s="7" t="s">
        <v>4887</v>
      </c>
      <c r="AS1238" s="7" t="s">
        <v>4887</v>
      </c>
      <c r="AT1238" s="7">
        <v>0.192884744040388</v>
      </c>
      <c r="AU1238" s="7">
        <v>0.60991103685158199</v>
      </c>
      <c r="AV1238" s="9">
        <v>0.65360134603892595</v>
      </c>
    </row>
    <row r="1239" spans="1:48" s="33" customFormat="1" ht="25" customHeight="1" x14ac:dyDescent="0.2">
      <c r="A1239" s="13" t="s">
        <v>1591</v>
      </c>
      <c r="B1239" s="1" t="s">
        <v>1591</v>
      </c>
      <c r="C1239" s="203" t="s">
        <v>1592</v>
      </c>
      <c r="D1239" s="201" t="s">
        <v>1591</v>
      </c>
      <c r="E1239" s="74" t="s">
        <v>8873</v>
      </c>
      <c r="F1239" s="74" t="s">
        <v>8874</v>
      </c>
      <c r="G1239" s="121" t="s">
        <v>8875</v>
      </c>
      <c r="H1239" s="205">
        <v>-3.21155602879531</v>
      </c>
      <c r="I1239" s="2">
        <v>0.57104586225089804</v>
      </c>
      <c r="J1239" s="2">
        <v>0.59672787350663703</v>
      </c>
      <c r="K1239" s="2">
        <v>-0.56107573640057096</v>
      </c>
      <c r="L1239" s="2">
        <v>-5.6712386843731197</v>
      </c>
      <c r="M1239" s="2">
        <v>-6.0261152865779701</v>
      </c>
      <c r="N1239" s="2">
        <v>-0.29911338433051099</v>
      </c>
      <c r="O1239" s="2">
        <v>-0.43014846216133801</v>
      </c>
      <c r="P1239" s="17">
        <v>1.17312012391938</v>
      </c>
      <c r="Q1239" s="16">
        <v>-0.68126076434592397</v>
      </c>
      <c r="R1239" s="2">
        <v>-4.08614323578389</v>
      </c>
      <c r="S1239" s="17">
        <v>0.14795275914251099</v>
      </c>
      <c r="T1239" s="21">
        <v>2.19133760187625</v>
      </c>
      <c r="U1239" s="3">
        <v>3.05795029506768</v>
      </c>
      <c r="V1239" s="22">
        <v>0.89023516121202395</v>
      </c>
      <c r="W1239" s="26">
        <v>0.12303052767419299</v>
      </c>
      <c r="X1239" s="27" t="s">
        <v>17</v>
      </c>
      <c r="Y1239" s="26">
        <v>0.19926695132331801</v>
      </c>
      <c r="Z1239" s="5">
        <v>-3.40488247143796</v>
      </c>
      <c r="AA1239" s="4">
        <v>0.59185759131996096</v>
      </c>
      <c r="AB1239" s="5">
        <v>-0.82921352348843502</v>
      </c>
      <c r="AC1239" s="4">
        <v>0.12947661741986299</v>
      </c>
      <c r="AD1239" s="216">
        <v>-4.2340959949263999</v>
      </c>
      <c r="AE1239" s="199">
        <v>-0.60992740113685895</v>
      </c>
      <c r="AF1239" s="6">
        <v>0.77014006876202501</v>
      </c>
      <c r="AG1239" s="6">
        <v>0.77951004987992201</v>
      </c>
      <c r="AH1239" s="6">
        <v>0.357089942084095</v>
      </c>
      <c r="AI1239" s="6">
        <v>-1.5073329746053801</v>
      </c>
      <c r="AJ1239" s="6">
        <v>-1.6368083115924601</v>
      </c>
      <c r="AK1239" s="6">
        <v>0.45266587918862</v>
      </c>
      <c r="AL1239" s="6">
        <v>0.404858244777488</v>
      </c>
      <c r="AM1239" s="63">
        <v>0.98980450264254904</v>
      </c>
      <c r="AN1239" s="8">
        <v>-0.60992740113685895</v>
      </c>
      <c r="AO1239" s="7">
        <v>0.77014006876202501</v>
      </c>
      <c r="AP1239" s="7">
        <v>0.77951004987992201</v>
      </c>
      <c r="AQ1239" s="7">
        <v>0.357089942084095</v>
      </c>
      <c r="AR1239" s="7" t="s">
        <v>4887</v>
      </c>
      <c r="AS1239" s="7" t="s">
        <v>4887</v>
      </c>
      <c r="AT1239" s="7">
        <v>0.45266587918862</v>
      </c>
      <c r="AU1239" s="7">
        <v>0.404858244777488</v>
      </c>
      <c r="AV1239" s="9">
        <v>0.98980450264254904</v>
      </c>
    </row>
    <row r="1240" spans="1:48" s="33" customFormat="1" ht="25" customHeight="1" x14ac:dyDescent="0.2">
      <c r="A1240" s="13" t="s">
        <v>1593</v>
      </c>
      <c r="B1240" s="1" t="s">
        <v>1593</v>
      </c>
      <c r="C1240" s="203" t="s">
        <v>1594</v>
      </c>
      <c r="D1240" s="201" t="s">
        <v>7748</v>
      </c>
      <c r="E1240" s="74" t="s">
        <v>8891</v>
      </c>
      <c r="F1240" s="74" t="s">
        <v>8892</v>
      </c>
      <c r="G1240" s="121" t="s">
        <v>8893</v>
      </c>
      <c r="H1240" s="205">
        <v>2.6324232751886201</v>
      </c>
      <c r="I1240" s="2">
        <v>1.12667528649306</v>
      </c>
      <c r="J1240" s="2">
        <v>1.9260103266198501</v>
      </c>
      <c r="K1240" s="2">
        <v>2.8561864279927902</v>
      </c>
      <c r="L1240" s="2">
        <v>1.4909999743675499</v>
      </c>
      <c r="M1240" s="2">
        <v>2.02017107470127</v>
      </c>
      <c r="N1240" s="2">
        <v>0.58866731122962401</v>
      </c>
      <c r="O1240" s="2">
        <v>1.71471944070382</v>
      </c>
      <c r="P1240" s="17">
        <v>1.9136907930592499</v>
      </c>
      <c r="Q1240" s="16">
        <v>1.8950362961005101</v>
      </c>
      <c r="R1240" s="2">
        <v>2.1224524923538701</v>
      </c>
      <c r="S1240" s="17">
        <v>1.4056925149975701</v>
      </c>
      <c r="T1240" s="21">
        <v>0.753351706900662</v>
      </c>
      <c r="U1240" s="3">
        <v>0.68831651846242004</v>
      </c>
      <c r="V1240" s="22">
        <v>0.71452434350312599</v>
      </c>
      <c r="W1240" s="26">
        <v>0.500692489648909</v>
      </c>
      <c r="X1240" s="27" t="s">
        <v>17</v>
      </c>
      <c r="Y1240" s="26">
        <v>0.71929769868292703</v>
      </c>
      <c r="Z1240" s="5">
        <v>0.22741619625336201</v>
      </c>
      <c r="AA1240" s="4">
        <v>0.46027222293897402</v>
      </c>
      <c r="AB1240" s="5">
        <v>0.48934378110294202</v>
      </c>
      <c r="AC1240" s="4">
        <v>0.27909697419153301</v>
      </c>
      <c r="AD1240" s="216">
        <v>0.71675997735630403</v>
      </c>
      <c r="AE1240" s="199">
        <v>1.1798471135619299</v>
      </c>
      <c r="AF1240" s="6">
        <v>-0.97434308901361499</v>
      </c>
      <c r="AG1240" s="6">
        <v>0.16922125571325899</v>
      </c>
      <c r="AH1240" s="6">
        <v>1.4999726558751001</v>
      </c>
      <c r="AI1240" s="6">
        <v>-0.45312394804997702</v>
      </c>
      <c r="AJ1240" s="6">
        <v>0.30393181983622197</v>
      </c>
      <c r="AK1240" s="6">
        <v>-1.7440412841438799</v>
      </c>
      <c r="AL1240" s="6">
        <v>-0.133060905545418</v>
      </c>
      <c r="AM1240" s="63">
        <v>0.15159638176637699</v>
      </c>
      <c r="AN1240" s="8">
        <v>1.1798471135619299</v>
      </c>
      <c r="AO1240" s="7">
        <v>-0.97434308901361499</v>
      </c>
      <c r="AP1240" s="7">
        <v>0.16922125571325899</v>
      </c>
      <c r="AQ1240" s="7">
        <v>1.4999726558751001</v>
      </c>
      <c r="AR1240" s="7">
        <v>-0.45312394804997702</v>
      </c>
      <c r="AS1240" s="7">
        <v>0.30393181983622197</v>
      </c>
      <c r="AT1240" s="7">
        <v>-1.7440412841438799</v>
      </c>
      <c r="AU1240" s="7">
        <v>-0.133060905545418</v>
      </c>
      <c r="AV1240" s="9">
        <v>0.15159638176637699</v>
      </c>
    </row>
    <row r="1241" spans="1:48" s="33" customFormat="1" ht="25" customHeight="1" x14ac:dyDescent="0.2">
      <c r="A1241" s="13" t="s">
        <v>1595</v>
      </c>
      <c r="B1241" s="1" t="s">
        <v>1595</v>
      </c>
      <c r="C1241" s="203" t="s">
        <v>1596</v>
      </c>
      <c r="D1241" s="201" t="s">
        <v>1595</v>
      </c>
      <c r="E1241" s="74" t="s">
        <v>8010</v>
      </c>
      <c r="F1241" s="74" t="s">
        <v>8011</v>
      </c>
      <c r="G1241" s="121" t="s">
        <v>8012</v>
      </c>
      <c r="H1241" s="205">
        <v>-1.1329927357279399</v>
      </c>
      <c r="I1241" s="2">
        <v>-7.0535189650129704</v>
      </c>
      <c r="J1241" s="2">
        <v>-3.2823313945163002</v>
      </c>
      <c r="K1241" s="2">
        <v>-3.9401669288759602</v>
      </c>
      <c r="L1241" s="2">
        <v>-4.2999156003731702</v>
      </c>
      <c r="M1241" s="2">
        <v>-3.8321973463799801</v>
      </c>
      <c r="N1241" s="2">
        <v>-7.9080696781289097</v>
      </c>
      <c r="O1241" s="2">
        <v>-1.40541275782414</v>
      </c>
      <c r="P1241" s="17">
        <v>-2.0841569559795698</v>
      </c>
      <c r="Q1241" s="16">
        <v>-3.8229476984190698</v>
      </c>
      <c r="R1241" s="2">
        <v>-4.0240932918763699</v>
      </c>
      <c r="S1241" s="17">
        <v>-3.7992131306442101</v>
      </c>
      <c r="T1241" s="21">
        <v>2.9970580906861199</v>
      </c>
      <c r="U1241" s="3">
        <v>0.24489348109835099</v>
      </c>
      <c r="V1241" s="22">
        <v>3.5745209493704699</v>
      </c>
      <c r="W1241" s="26">
        <v>0.99372964398403896</v>
      </c>
      <c r="X1241" s="27" t="s">
        <v>17</v>
      </c>
      <c r="Y1241" s="26">
        <v>0.91822489632607496</v>
      </c>
      <c r="Z1241" s="5">
        <v>-0.20114559345729799</v>
      </c>
      <c r="AA1241" s="4">
        <v>0.99340265210358403</v>
      </c>
      <c r="AB1241" s="5">
        <v>-2.3734567774863699E-2</v>
      </c>
      <c r="AC1241" s="4">
        <v>0.92327335369497598</v>
      </c>
      <c r="AD1241" s="216">
        <v>-0.22488016123216201</v>
      </c>
      <c r="AE1241" s="199">
        <v>1.17582117398772</v>
      </c>
      <c r="AF1241" s="6">
        <v>-1.35646227609007</v>
      </c>
      <c r="AG1241" s="6">
        <v>0.25652202666860902</v>
      </c>
      <c r="AH1241" s="6">
        <v>-2.48424960138952E-2</v>
      </c>
      <c r="AI1241" s="6">
        <v>-0.17871152247201799</v>
      </c>
      <c r="AJ1241" s="6">
        <v>2.1337450882378001E-2</v>
      </c>
      <c r="AK1241" s="6">
        <v>-1.7219643521339001</v>
      </c>
      <c r="AL1241" s="6">
        <v>1.0593037080212999</v>
      </c>
      <c r="AM1241" s="63">
        <v>0.76899628714988</v>
      </c>
      <c r="AN1241" s="8">
        <v>1.17582117398772</v>
      </c>
      <c r="AO1241" s="7" t="s">
        <v>4887</v>
      </c>
      <c r="AP1241" s="7">
        <v>0.25652202666860902</v>
      </c>
      <c r="AQ1241" s="7">
        <v>-2.48424960138952E-2</v>
      </c>
      <c r="AR1241" s="7" t="s">
        <v>4887</v>
      </c>
      <c r="AS1241" s="7" t="s">
        <v>4887</v>
      </c>
      <c r="AT1241" s="7" t="s">
        <v>4887</v>
      </c>
      <c r="AU1241" s="7">
        <v>1.0593037080212999</v>
      </c>
      <c r="AV1241" s="9">
        <v>0.76899628714988</v>
      </c>
    </row>
    <row r="1242" spans="1:48" s="33" customFormat="1" ht="25" customHeight="1" x14ac:dyDescent="0.2">
      <c r="A1242" s="13" t="s">
        <v>1597</v>
      </c>
      <c r="B1242" s="1" t="s">
        <v>1597</v>
      </c>
      <c r="C1242" s="203" t="s">
        <v>1598</v>
      </c>
      <c r="D1242" s="201" t="s">
        <v>7749</v>
      </c>
      <c r="E1242" s="74" t="s">
        <v>11111</v>
      </c>
      <c r="F1242" s="74" t="s">
        <v>11112</v>
      </c>
      <c r="G1242" s="121" t="s">
        <v>11113</v>
      </c>
      <c r="H1242" s="205">
        <v>-5.5358695768851396</v>
      </c>
      <c r="I1242" s="2">
        <v>-1.68280327625254</v>
      </c>
      <c r="J1242" s="2">
        <v>-0.74281509084762798</v>
      </c>
      <c r="K1242" s="2">
        <v>0.50356302980025403</v>
      </c>
      <c r="L1242" s="2">
        <v>-3.66630477071251</v>
      </c>
      <c r="M1242" s="2">
        <v>-7.9479678420625505E-2</v>
      </c>
      <c r="N1242" s="2">
        <v>-5.1417182777092201</v>
      </c>
      <c r="O1242" s="2">
        <v>-5.4100305189445397</v>
      </c>
      <c r="P1242" s="17">
        <v>-4.6395842851215399</v>
      </c>
      <c r="Q1242" s="16">
        <v>-2.65382931466177</v>
      </c>
      <c r="R1242" s="2">
        <v>-1.08074047311096</v>
      </c>
      <c r="S1242" s="17">
        <v>-5.0637776939250996</v>
      </c>
      <c r="T1242" s="21">
        <v>2.5397857196981501</v>
      </c>
      <c r="U1242" s="3">
        <v>2.2580615032979598</v>
      </c>
      <c r="V1242" s="22">
        <v>0.39109193388954799</v>
      </c>
      <c r="W1242" s="26">
        <v>0.119235993740107</v>
      </c>
      <c r="X1242" s="27" t="s">
        <v>17</v>
      </c>
      <c r="Y1242" s="26">
        <v>0.468201784805163</v>
      </c>
      <c r="Z1242" s="5">
        <v>1.57308884155081</v>
      </c>
      <c r="AA1242" s="4">
        <v>0.24020209921121999</v>
      </c>
      <c r="AB1242" s="5">
        <v>2.4099483792633301</v>
      </c>
      <c r="AC1242" s="4">
        <v>8.8409758661437396E-2</v>
      </c>
      <c r="AD1242" s="216">
        <v>3.9830372208141398</v>
      </c>
      <c r="AE1242" s="199">
        <v>-1.06770397788793</v>
      </c>
      <c r="AF1242" s="6">
        <v>0.51270193443848</v>
      </c>
      <c r="AG1242" s="6">
        <v>0.89825535340949203</v>
      </c>
      <c r="AH1242" s="6">
        <v>1.40948023177268</v>
      </c>
      <c r="AI1242" s="6">
        <v>-0.300867634410659</v>
      </c>
      <c r="AJ1242" s="6">
        <v>1.1703345562726799</v>
      </c>
      <c r="AK1242" s="6">
        <v>-0.90603558316903399</v>
      </c>
      <c r="AL1242" s="6">
        <v>-1.0160887769924101</v>
      </c>
      <c r="AM1242" s="63">
        <v>-0.70007610343328597</v>
      </c>
      <c r="AN1242" s="8" t="s">
        <v>4887</v>
      </c>
      <c r="AO1242" s="7">
        <v>0.51270193443848</v>
      </c>
      <c r="AP1242" s="7">
        <v>0.89825535340949203</v>
      </c>
      <c r="AQ1242" s="7">
        <v>1.40948023177268</v>
      </c>
      <c r="AR1242" s="7" t="s">
        <v>4887</v>
      </c>
      <c r="AS1242" s="7">
        <v>1.1703345562726799</v>
      </c>
      <c r="AT1242" s="7" t="s">
        <v>4887</v>
      </c>
      <c r="AU1242" s="7">
        <v>-1.0160887769924101</v>
      </c>
      <c r="AV1242" s="9">
        <v>-0.70007610343328597</v>
      </c>
    </row>
    <row r="1243" spans="1:48" s="33" customFormat="1" ht="25" customHeight="1" x14ac:dyDescent="0.2">
      <c r="A1243" s="13" t="s">
        <v>1599</v>
      </c>
      <c r="B1243" s="1" t="s">
        <v>1600</v>
      </c>
      <c r="C1243" s="203" t="s">
        <v>1601</v>
      </c>
      <c r="D1243" s="201" t="s">
        <v>1600</v>
      </c>
      <c r="E1243" s="74" t="s">
        <v>8313</v>
      </c>
      <c r="F1243" s="74" t="s">
        <v>8314</v>
      </c>
      <c r="G1243" s="121" t="s">
        <v>8315</v>
      </c>
      <c r="H1243" s="205">
        <v>6.3082786930203101</v>
      </c>
      <c r="I1243" s="2">
        <v>4.9274040913393398</v>
      </c>
      <c r="J1243" s="2">
        <v>6.2613203041729797</v>
      </c>
      <c r="K1243" s="2">
        <v>5.0801657981647397</v>
      </c>
      <c r="L1243" s="2">
        <v>4.9099782266230996</v>
      </c>
      <c r="M1243" s="2">
        <v>4.2787570547834202</v>
      </c>
      <c r="N1243" s="2">
        <v>4.7153471820265098</v>
      </c>
      <c r="O1243" s="2">
        <v>6.2760437115663601</v>
      </c>
      <c r="P1243" s="17">
        <v>6.0745807193622801</v>
      </c>
      <c r="Q1243" s="16">
        <v>5.8323343628442101</v>
      </c>
      <c r="R1243" s="2">
        <v>4.7563003598570797</v>
      </c>
      <c r="S1243" s="17">
        <v>5.6886572043183801</v>
      </c>
      <c r="T1243" s="21">
        <v>0.78404423968625203</v>
      </c>
      <c r="U1243" s="3">
        <v>0.42222820671092398</v>
      </c>
      <c r="V1243" s="22">
        <v>0.84890879011075904</v>
      </c>
      <c r="W1243" s="26">
        <v>0.21224460477729701</v>
      </c>
      <c r="X1243" s="27" t="s">
        <v>17</v>
      </c>
      <c r="Y1243" s="26">
        <v>0.12535068348419401</v>
      </c>
      <c r="Z1243" s="5">
        <v>-1.07603400298713</v>
      </c>
      <c r="AA1243" s="4">
        <v>0.84009133123230095</v>
      </c>
      <c r="AB1243" s="5">
        <v>0.14367715852582999</v>
      </c>
      <c r="AC1243" s="4">
        <v>0.18916801529020599</v>
      </c>
      <c r="AD1243" s="216">
        <v>-0.93235684446129596</v>
      </c>
      <c r="AE1243" s="199">
        <v>1.10801488129073</v>
      </c>
      <c r="AF1243" s="6">
        <v>-0.62570080388030203</v>
      </c>
      <c r="AG1243" s="6">
        <v>1.0490576847459601</v>
      </c>
      <c r="AH1243" s="6">
        <v>-0.43390542514403702</v>
      </c>
      <c r="AI1243" s="6">
        <v>-0.64757932561532305</v>
      </c>
      <c r="AJ1243" s="6">
        <v>-1.4400901336918199</v>
      </c>
      <c r="AK1243" s="6">
        <v>-0.89194249546982596</v>
      </c>
      <c r="AL1243" s="6">
        <v>1.06754321725267</v>
      </c>
      <c r="AM1243" s="63">
        <v>0.81460240051195199</v>
      </c>
      <c r="AN1243" s="8">
        <v>1.10801488129073</v>
      </c>
      <c r="AO1243" s="7">
        <v>-0.62570080388030203</v>
      </c>
      <c r="AP1243" s="7">
        <v>1.0490576847459601</v>
      </c>
      <c r="AQ1243" s="7">
        <v>-0.43390542514403702</v>
      </c>
      <c r="AR1243" s="7">
        <v>-0.64757932561532305</v>
      </c>
      <c r="AS1243" s="7">
        <v>-1.4400901336918199</v>
      </c>
      <c r="AT1243" s="7">
        <v>-0.89194249546982596</v>
      </c>
      <c r="AU1243" s="7">
        <v>1.06754321725267</v>
      </c>
      <c r="AV1243" s="9">
        <v>0.81460240051195199</v>
      </c>
    </row>
    <row r="1244" spans="1:48" s="33" customFormat="1" ht="25" customHeight="1" x14ac:dyDescent="0.2">
      <c r="A1244" s="13" t="s">
        <v>1602</v>
      </c>
      <c r="B1244" s="1" t="s">
        <v>1602</v>
      </c>
      <c r="C1244" s="203" t="s">
        <v>1603</v>
      </c>
      <c r="D1244" s="201" t="s">
        <v>7750</v>
      </c>
      <c r="E1244" s="74" t="s">
        <v>11747</v>
      </c>
      <c r="F1244" s="74" t="s">
        <v>11748</v>
      </c>
      <c r="G1244" s="121" t="s">
        <v>11749</v>
      </c>
      <c r="H1244" s="205">
        <v>0.16535375775810801</v>
      </c>
      <c r="I1244" s="2">
        <v>-1.47191754485938</v>
      </c>
      <c r="J1244" s="2">
        <v>-0.21992130788721201</v>
      </c>
      <c r="K1244" s="2">
        <v>-0.29774451027134002</v>
      </c>
      <c r="L1244" s="2">
        <v>-1.6042547309467601</v>
      </c>
      <c r="M1244" s="2">
        <v>-2.0691591071302202</v>
      </c>
      <c r="N1244" s="2">
        <v>-7.6333363386661501</v>
      </c>
      <c r="O1244" s="2">
        <v>-0.22405225835176201</v>
      </c>
      <c r="P1244" s="17">
        <v>-0.59022668546264301</v>
      </c>
      <c r="Q1244" s="16">
        <v>-0.50882836499616102</v>
      </c>
      <c r="R1244" s="2">
        <v>-1.32371944944944</v>
      </c>
      <c r="S1244" s="17">
        <v>-2.81587176082685</v>
      </c>
      <c r="T1244" s="21">
        <v>0.85601681953639597</v>
      </c>
      <c r="U1244" s="3">
        <v>0.91842389538532798</v>
      </c>
      <c r="V1244" s="22">
        <v>4.1760620980559899</v>
      </c>
      <c r="W1244" s="26">
        <v>0.55622411715104603</v>
      </c>
      <c r="X1244" s="27" t="s">
        <v>17</v>
      </c>
      <c r="Y1244" s="26">
        <v>0.32411470694690397</v>
      </c>
      <c r="Z1244" s="5">
        <v>-0.81489108445327696</v>
      </c>
      <c r="AA1244" s="4">
        <v>0.44087258919389899</v>
      </c>
      <c r="AB1244" s="5">
        <v>2.3070433958306902</v>
      </c>
      <c r="AC1244" s="4">
        <v>0.602197274676329</v>
      </c>
      <c r="AD1244" s="216">
        <v>1.49215231137741</v>
      </c>
      <c r="AE1244" s="199">
        <v>0.71323897348005905</v>
      </c>
      <c r="AF1244" s="6">
        <v>3.2257313192337697E-2</v>
      </c>
      <c r="AG1244" s="6">
        <v>0.55299353739920298</v>
      </c>
      <c r="AH1244" s="6">
        <v>0.52062494125772896</v>
      </c>
      <c r="AI1244" s="6">
        <v>-2.2784998094444099E-2</v>
      </c>
      <c r="AJ1244" s="6">
        <v>-0.21615023540258599</v>
      </c>
      <c r="AK1244" s="6">
        <v>-2.5304292697989501</v>
      </c>
      <c r="AL1244" s="6">
        <v>0.55127537285224104</v>
      </c>
      <c r="AM1244" s="63">
        <v>0.39897436511441098</v>
      </c>
      <c r="AN1244" s="8">
        <v>0.71323897348005905</v>
      </c>
      <c r="AO1244" s="7">
        <v>3.2257313192337697E-2</v>
      </c>
      <c r="AP1244" s="7">
        <v>0.55299353739920298</v>
      </c>
      <c r="AQ1244" s="7">
        <v>0.52062494125772896</v>
      </c>
      <c r="AR1244" s="7">
        <v>-2.2784998094444099E-2</v>
      </c>
      <c r="AS1244" s="7">
        <v>-0.21615023540258599</v>
      </c>
      <c r="AT1244" s="7" t="s">
        <v>4887</v>
      </c>
      <c r="AU1244" s="7">
        <v>0.55127537285224104</v>
      </c>
      <c r="AV1244" s="9">
        <v>0.39897436511441098</v>
      </c>
    </row>
    <row r="1245" spans="1:48" s="33" customFormat="1" ht="25" customHeight="1" x14ac:dyDescent="0.2">
      <c r="A1245" s="13" t="s">
        <v>1604</v>
      </c>
      <c r="B1245" s="1" t="s">
        <v>1604</v>
      </c>
      <c r="C1245" s="203" t="s">
        <v>1605</v>
      </c>
      <c r="D1245" s="201" t="s">
        <v>1604</v>
      </c>
      <c r="E1245" s="74" t="s">
        <v>8858</v>
      </c>
      <c r="F1245" s="74" t="s">
        <v>8859</v>
      </c>
      <c r="G1245" s="121" t="s">
        <v>8860</v>
      </c>
      <c r="H1245" s="205">
        <v>-3.6286762628039999</v>
      </c>
      <c r="I1245" s="2">
        <v>-5.8521061193571997</v>
      </c>
      <c r="J1245" s="2">
        <v>-4.4788311810523398</v>
      </c>
      <c r="K1245" s="2">
        <v>-6.2156208814377196</v>
      </c>
      <c r="L1245" s="2">
        <v>-3.4752377344705701</v>
      </c>
      <c r="M1245" s="2">
        <v>-6.6617014498448199</v>
      </c>
      <c r="N1245" s="2">
        <v>-7.0821886282513002</v>
      </c>
      <c r="O1245" s="2">
        <v>-3.2259369875963602</v>
      </c>
      <c r="P1245" s="17">
        <v>-3.77221122223906</v>
      </c>
      <c r="Q1245" s="16">
        <v>-4.6532045210711797</v>
      </c>
      <c r="R1245" s="2">
        <v>-5.4508533552510396</v>
      </c>
      <c r="S1245" s="17">
        <v>-4.6934456126955704</v>
      </c>
      <c r="T1245" s="21">
        <v>1.12192451975837</v>
      </c>
      <c r="U1245" s="3">
        <v>1.72541003218987</v>
      </c>
      <c r="V1245" s="22">
        <v>2.08666570888423</v>
      </c>
      <c r="W1245" s="26">
        <v>0.81510811508723402</v>
      </c>
      <c r="X1245" s="27" t="s">
        <v>17</v>
      </c>
      <c r="Y1245" s="26">
        <v>0.544449898794517</v>
      </c>
      <c r="Z1245" s="5">
        <v>-0.79764883417985799</v>
      </c>
      <c r="AA1245" s="4">
        <v>0.97833994117893597</v>
      </c>
      <c r="AB1245" s="5">
        <v>4.0241091624392503E-2</v>
      </c>
      <c r="AC1245" s="4">
        <v>0.65420402255066201</v>
      </c>
      <c r="AD1245" s="216">
        <v>-0.75740774255546595</v>
      </c>
      <c r="AE1245" s="199">
        <v>0.85991799270742797</v>
      </c>
      <c r="AF1245" s="6">
        <v>-0.60651154002881003</v>
      </c>
      <c r="AG1245" s="6">
        <v>0.29921117488454302</v>
      </c>
      <c r="AH1245" s="6">
        <v>-0.84626220323472801</v>
      </c>
      <c r="AI1245" s="6">
        <v>0.96111605332740002</v>
      </c>
      <c r="AJ1245" s="6">
        <v>-1.1404678952038101</v>
      </c>
      <c r="AK1245" s="6">
        <v>-1.41779385389543</v>
      </c>
      <c r="AL1245" s="6">
        <v>1.1255385902795101</v>
      </c>
      <c r="AM1245" s="63">
        <v>0.76525168116388598</v>
      </c>
      <c r="AN1245" s="8">
        <v>0.85991799270742797</v>
      </c>
      <c r="AO1245" s="7" t="s">
        <v>4887</v>
      </c>
      <c r="AP1245" s="7" t="s">
        <v>4887</v>
      </c>
      <c r="AQ1245" s="7" t="s">
        <v>4887</v>
      </c>
      <c r="AR1245" s="7" t="s">
        <v>4887</v>
      </c>
      <c r="AS1245" s="7" t="s">
        <v>4887</v>
      </c>
      <c r="AT1245" s="7" t="s">
        <v>4887</v>
      </c>
      <c r="AU1245" s="7">
        <v>1.1255385902795101</v>
      </c>
      <c r="AV1245" s="9">
        <v>0.76525168116388598</v>
      </c>
    </row>
    <row r="1246" spans="1:48" s="33" customFormat="1" ht="25" customHeight="1" x14ac:dyDescent="0.2">
      <c r="A1246" s="13" t="s">
        <v>1608</v>
      </c>
      <c r="B1246" s="1" t="s">
        <v>1608</v>
      </c>
      <c r="C1246" s="203" t="s">
        <v>1609</v>
      </c>
      <c r="D1246" s="201" t="s">
        <v>1608</v>
      </c>
      <c r="E1246" s="74" t="s">
        <v>8779</v>
      </c>
      <c r="F1246" s="74" t="s">
        <v>8780</v>
      </c>
      <c r="G1246" s="121" t="s">
        <v>8781</v>
      </c>
      <c r="H1246" s="205">
        <v>0.521957614656131</v>
      </c>
      <c r="I1246" s="2">
        <v>-6.0173468980532201</v>
      </c>
      <c r="J1246" s="2">
        <v>0.102354335961749</v>
      </c>
      <c r="K1246" s="2">
        <v>-1.1400838400445501</v>
      </c>
      <c r="L1246" s="2">
        <v>-0.53766301768493097</v>
      </c>
      <c r="M1246" s="2">
        <v>-2.03608469597848</v>
      </c>
      <c r="N1246" s="2">
        <v>-1.5907056974779901</v>
      </c>
      <c r="O1246" s="2">
        <v>0.20384434140777999</v>
      </c>
      <c r="P1246" s="17">
        <v>0.40470459251683599</v>
      </c>
      <c r="Q1246" s="16">
        <v>-1.7976783158117799</v>
      </c>
      <c r="R1246" s="2">
        <v>-1.2379438512359899</v>
      </c>
      <c r="S1246" s="17">
        <v>-0.32738558785112298</v>
      </c>
      <c r="T1246" s="21">
        <v>3.6603577606347999</v>
      </c>
      <c r="U1246" s="3">
        <v>0.75398893747706996</v>
      </c>
      <c r="V1246" s="22">
        <v>1.09866714006546</v>
      </c>
      <c r="W1246" s="26">
        <v>0.73341339489199298</v>
      </c>
      <c r="X1246" s="27" t="s">
        <v>17</v>
      </c>
      <c r="Y1246" s="26">
        <v>0.81788159600313404</v>
      </c>
      <c r="Z1246" s="5">
        <v>0.55973446457579401</v>
      </c>
      <c r="AA1246" s="4">
        <v>0.56448788746616196</v>
      </c>
      <c r="AB1246" s="5">
        <v>-1.4702927279606599</v>
      </c>
      <c r="AC1246" s="4">
        <v>0.30988306815900502</v>
      </c>
      <c r="AD1246" s="216">
        <v>-0.91055826338486401</v>
      </c>
      <c r="AE1246" s="199">
        <v>0.80106577251904498</v>
      </c>
      <c r="AF1246" s="6">
        <v>-2.3873334488465399</v>
      </c>
      <c r="AG1246" s="6">
        <v>0.59647784356246702</v>
      </c>
      <c r="AH1246" s="6">
        <v>-9.3035365941363298E-3</v>
      </c>
      <c r="AI1246" s="6">
        <v>0.28442159536948097</v>
      </c>
      <c r="AJ1246" s="6">
        <v>-0.446170855718106</v>
      </c>
      <c r="AK1246" s="6">
        <v>-0.22901533875576899</v>
      </c>
      <c r="AL1246" s="6">
        <v>0.64596179918979801</v>
      </c>
      <c r="AM1246" s="63">
        <v>0.74389616927376101</v>
      </c>
      <c r="AN1246" s="8">
        <v>0.80106577251904498</v>
      </c>
      <c r="AO1246" s="7" t="s">
        <v>4887</v>
      </c>
      <c r="AP1246" s="7">
        <v>0.59647784356246702</v>
      </c>
      <c r="AQ1246" s="7">
        <v>-9.3035365941363298E-3</v>
      </c>
      <c r="AR1246" s="7">
        <v>0.28442159536948097</v>
      </c>
      <c r="AS1246" s="7">
        <v>-0.446170855718106</v>
      </c>
      <c r="AT1246" s="7">
        <v>-0.22901533875576899</v>
      </c>
      <c r="AU1246" s="7">
        <v>0.64596179918979801</v>
      </c>
      <c r="AV1246" s="9">
        <v>0.74389616927376101</v>
      </c>
    </row>
    <row r="1247" spans="1:48" s="33" customFormat="1" ht="25" customHeight="1" x14ac:dyDescent="0.2">
      <c r="A1247" s="13" t="s">
        <v>1615</v>
      </c>
      <c r="B1247" s="1" t="s">
        <v>1615</v>
      </c>
      <c r="C1247" s="203" t="s">
        <v>1616</v>
      </c>
      <c r="D1247" s="201" t="s">
        <v>1615</v>
      </c>
      <c r="E1247" s="74" t="s">
        <v>10255</v>
      </c>
      <c r="F1247" s="74" t="s">
        <v>10256</v>
      </c>
      <c r="G1247" s="121" t="s">
        <v>10257</v>
      </c>
      <c r="H1247" s="205">
        <v>-0.17604526717969199</v>
      </c>
      <c r="I1247" s="2">
        <v>-7.2944007357218496E-2</v>
      </c>
      <c r="J1247" s="2">
        <v>-7.35098002123422E-2</v>
      </c>
      <c r="K1247" s="2">
        <v>0.71248313003101804</v>
      </c>
      <c r="L1247" s="2">
        <v>-5.8327852501516304</v>
      </c>
      <c r="M1247" s="2">
        <v>-0.38493011275380001</v>
      </c>
      <c r="N1247" s="2">
        <v>-4.5724269057558303E-2</v>
      </c>
      <c r="O1247" s="2">
        <v>1.3584400961611101</v>
      </c>
      <c r="P1247" s="17">
        <v>1.18413435309624</v>
      </c>
      <c r="Q1247" s="16">
        <v>-0.10749969158308401</v>
      </c>
      <c r="R1247" s="2">
        <v>-1.83507741095814</v>
      </c>
      <c r="S1247" s="17">
        <v>0.83228339339993096</v>
      </c>
      <c r="T1247" s="21">
        <v>5.9362883865184901E-2</v>
      </c>
      <c r="U1247" s="3">
        <v>3.5053287908585302</v>
      </c>
      <c r="V1247" s="22">
        <v>0.76535528646302398</v>
      </c>
      <c r="W1247" s="26">
        <v>0.34453094700228198</v>
      </c>
      <c r="X1247" s="27" t="s">
        <v>17</v>
      </c>
      <c r="Y1247" s="26">
        <v>0.48324512137061698</v>
      </c>
      <c r="Z1247" s="5">
        <v>-1.7275777193750499</v>
      </c>
      <c r="AA1247" s="4">
        <v>0.166541845554148</v>
      </c>
      <c r="AB1247" s="5">
        <v>-0.93978308498301499</v>
      </c>
      <c r="AC1247" s="4">
        <v>0.31710745663697099</v>
      </c>
      <c r="AD1247" s="216">
        <v>-2.6673608043580699</v>
      </c>
      <c r="AE1247" s="199">
        <v>9.05565630971054E-2</v>
      </c>
      <c r="AF1247" s="6">
        <v>0.138669775776599</v>
      </c>
      <c r="AG1247" s="6">
        <v>0.13840574299932801</v>
      </c>
      <c r="AH1247" s="6">
        <v>0.505197041985322</v>
      </c>
      <c r="AI1247" s="6">
        <v>-2.5492165525947499</v>
      </c>
      <c r="AJ1247" s="6">
        <v>-6.9215959276754798E-3</v>
      </c>
      <c r="AK1247" s="6">
        <v>0.151372133246787</v>
      </c>
      <c r="AL1247" s="6">
        <v>0.80663918679258995</v>
      </c>
      <c r="AM1247" s="63">
        <v>0.72529770462469401</v>
      </c>
      <c r="AN1247" s="8">
        <v>9.05565630971054E-2</v>
      </c>
      <c r="AO1247" s="7">
        <v>0.138669775776599</v>
      </c>
      <c r="AP1247" s="7">
        <v>0.13840574299932801</v>
      </c>
      <c r="AQ1247" s="7">
        <v>0.505197041985322</v>
      </c>
      <c r="AR1247" s="7" t="s">
        <v>4887</v>
      </c>
      <c r="AS1247" s="7">
        <v>-6.9215959276754798E-3</v>
      </c>
      <c r="AT1247" s="7">
        <v>0.151372133246787</v>
      </c>
      <c r="AU1247" s="7">
        <v>0.80663918679258995</v>
      </c>
      <c r="AV1247" s="9">
        <v>0.72529770462469401</v>
      </c>
    </row>
    <row r="1248" spans="1:48" s="33" customFormat="1" ht="25" customHeight="1" x14ac:dyDescent="0.2">
      <c r="A1248" s="13" t="s">
        <v>1619</v>
      </c>
      <c r="B1248" s="1" t="s">
        <v>1619</v>
      </c>
      <c r="C1248" s="203" t="s">
        <v>1620</v>
      </c>
      <c r="D1248" s="201" t="s">
        <v>1619</v>
      </c>
      <c r="E1248" s="74" t="s">
        <v>12273</v>
      </c>
      <c r="F1248" s="74" t="s">
        <v>12274</v>
      </c>
      <c r="G1248" s="121" t="s">
        <v>12275</v>
      </c>
      <c r="H1248" s="205">
        <v>1.47613568167023</v>
      </c>
      <c r="I1248" s="2">
        <v>2.7210201463009298</v>
      </c>
      <c r="J1248" s="2">
        <v>2.8215264009869299</v>
      </c>
      <c r="K1248" s="2">
        <v>3.6305207060306102</v>
      </c>
      <c r="L1248" s="2">
        <v>2.1754950940529301</v>
      </c>
      <c r="M1248" s="2">
        <v>1.7564921050051401</v>
      </c>
      <c r="N1248" s="2">
        <v>2.2104192520763499</v>
      </c>
      <c r="O1248" s="2">
        <v>1.6624967033046001</v>
      </c>
      <c r="P1248" s="17">
        <v>1.5599583245490301</v>
      </c>
      <c r="Q1248" s="16">
        <v>2.3395607429860301</v>
      </c>
      <c r="R1248" s="2">
        <v>2.5208359683628898</v>
      </c>
      <c r="S1248" s="17">
        <v>1.81095809330999</v>
      </c>
      <c r="T1248" s="21">
        <v>0.74943478981756195</v>
      </c>
      <c r="U1248" s="3">
        <v>0.983585806611324</v>
      </c>
      <c r="V1248" s="22">
        <v>0.34972195070037398</v>
      </c>
      <c r="W1248" s="26">
        <v>0.515547567400504</v>
      </c>
      <c r="X1248" s="27" t="s">
        <v>17</v>
      </c>
      <c r="Y1248" s="26">
        <v>0.81291646294234499</v>
      </c>
      <c r="Z1248" s="5">
        <v>0.181275225376865</v>
      </c>
      <c r="AA1248" s="4">
        <v>0.353358035768011</v>
      </c>
      <c r="AB1248" s="5">
        <v>0.52860264967603598</v>
      </c>
      <c r="AC1248" s="4">
        <v>0.338842559476978</v>
      </c>
      <c r="AD1248" s="216">
        <v>0.70987787505290101</v>
      </c>
      <c r="AE1248" s="199">
        <v>-1.0419495299150301</v>
      </c>
      <c r="AF1248" s="6">
        <v>0.69296397015317202</v>
      </c>
      <c r="AG1248" s="6">
        <v>0.83303291875858498</v>
      </c>
      <c r="AH1248" s="6">
        <v>1.9604750077037201</v>
      </c>
      <c r="AI1248" s="6">
        <v>-6.7298371180827904E-2</v>
      </c>
      <c r="AJ1248" s="6">
        <v>-0.65123524477945105</v>
      </c>
      <c r="AK1248" s="6">
        <v>-1.8626871973620601E-2</v>
      </c>
      <c r="AL1248" s="6">
        <v>-0.78223044633252803</v>
      </c>
      <c r="AM1248" s="63">
        <v>-0.92513143243401896</v>
      </c>
      <c r="AN1248" s="8">
        <v>-1.0419495299150301</v>
      </c>
      <c r="AO1248" s="7">
        <v>0.69296397015317202</v>
      </c>
      <c r="AP1248" s="7">
        <v>0.83303291875858498</v>
      </c>
      <c r="AQ1248" s="7">
        <v>1.9604750077037201</v>
      </c>
      <c r="AR1248" s="7">
        <v>-6.7298371180827904E-2</v>
      </c>
      <c r="AS1248" s="7">
        <v>-0.65123524477945105</v>
      </c>
      <c r="AT1248" s="7">
        <v>-1.8626871973620601E-2</v>
      </c>
      <c r="AU1248" s="7">
        <v>-0.78223044633252803</v>
      </c>
      <c r="AV1248" s="9">
        <v>-0.92513143243401896</v>
      </c>
    </row>
    <row r="1249" spans="1:48" s="33" customFormat="1" ht="25" customHeight="1" x14ac:dyDescent="0.2">
      <c r="A1249" s="13" t="s">
        <v>1624</v>
      </c>
      <c r="B1249" s="1" t="s">
        <v>1625</v>
      </c>
      <c r="C1249" s="203" t="s">
        <v>1626</v>
      </c>
      <c r="D1249" s="201" t="s">
        <v>1625</v>
      </c>
      <c r="E1249" s="74" t="s">
        <v>8633</v>
      </c>
      <c r="F1249" s="74" t="s">
        <v>8634</v>
      </c>
      <c r="G1249" s="121" t="s">
        <v>8635</v>
      </c>
      <c r="H1249" s="205">
        <v>4.5197408769847103</v>
      </c>
      <c r="I1249" s="2">
        <v>2.3985899824887502</v>
      </c>
      <c r="J1249" s="2">
        <v>4.4460679777432901</v>
      </c>
      <c r="K1249" s="2">
        <v>2.8007272744504701</v>
      </c>
      <c r="L1249" s="2">
        <v>2.5039541665476102</v>
      </c>
      <c r="M1249" s="2">
        <v>2.0995973910281398</v>
      </c>
      <c r="N1249" s="2">
        <v>1.6691871805388101</v>
      </c>
      <c r="O1249" s="2">
        <v>3.3341098447536099</v>
      </c>
      <c r="P1249" s="17">
        <v>3.1484398478478699</v>
      </c>
      <c r="Q1249" s="16">
        <v>3.7881329457389201</v>
      </c>
      <c r="R1249" s="2">
        <v>2.46809294400874</v>
      </c>
      <c r="S1249" s="17">
        <v>2.7172456243801002</v>
      </c>
      <c r="T1249" s="21">
        <v>1.2039431710256101</v>
      </c>
      <c r="U1249" s="3">
        <v>0.35193791898350302</v>
      </c>
      <c r="V1249" s="22">
        <v>0.912380519968509</v>
      </c>
      <c r="W1249" s="26">
        <v>0.23811028789566599</v>
      </c>
      <c r="X1249" s="27" t="s">
        <v>17</v>
      </c>
      <c r="Y1249" s="26">
        <v>0.191222241697689</v>
      </c>
      <c r="Z1249" s="5">
        <v>-1.3200400017301801</v>
      </c>
      <c r="AA1249" s="4">
        <v>0.29133920907613298</v>
      </c>
      <c r="AB1249" s="5">
        <v>1.0708873213588199</v>
      </c>
      <c r="AC1249" s="4">
        <v>0.69328331537681398</v>
      </c>
      <c r="AD1249" s="216">
        <v>-0.24915268037135499</v>
      </c>
      <c r="AE1249" s="199">
        <v>1.5517479129295999</v>
      </c>
      <c r="AF1249" s="6">
        <v>-0.60154697139075197</v>
      </c>
      <c r="AG1249" s="6">
        <v>1.47695857217066</v>
      </c>
      <c r="AH1249" s="6">
        <v>-0.19331567779323799</v>
      </c>
      <c r="AI1249" s="6">
        <v>-0.49458609505081402</v>
      </c>
      <c r="AJ1249" s="6">
        <v>-0.90507050633229003</v>
      </c>
      <c r="AK1249" s="6">
        <v>-1.3420031671867401</v>
      </c>
      <c r="AL1249" s="6">
        <v>0.348149789373493</v>
      </c>
      <c r="AM1249" s="63">
        <v>0.15966614328008499</v>
      </c>
      <c r="AN1249" s="8">
        <v>1.5517479129295999</v>
      </c>
      <c r="AO1249" s="7">
        <v>-0.60154697139075197</v>
      </c>
      <c r="AP1249" s="7">
        <v>1.47695857217066</v>
      </c>
      <c r="AQ1249" s="7">
        <v>-0.19331567779323799</v>
      </c>
      <c r="AR1249" s="7">
        <v>-0.49458609505081402</v>
      </c>
      <c r="AS1249" s="7">
        <v>-0.90507050633229003</v>
      </c>
      <c r="AT1249" s="7">
        <v>-1.3420031671867401</v>
      </c>
      <c r="AU1249" s="7">
        <v>0.348149789373493</v>
      </c>
      <c r="AV1249" s="9">
        <v>0.15966614328008499</v>
      </c>
    </row>
    <row r="1250" spans="1:48" s="33" customFormat="1" ht="25" customHeight="1" x14ac:dyDescent="0.2">
      <c r="A1250" s="13" t="s">
        <v>1627</v>
      </c>
      <c r="B1250" s="1" t="s">
        <v>1627</v>
      </c>
      <c r="C1250" s="203" t="s">
        <v>1628</v>
      </c>
      <c r="D1250" s="201" t="s">
        <v>1627</v>
      </c>
      <c r="E1250" s="74" t="s">
        <v>11159</v>
      </c>
      <c r="F1250" s="74" t="s">
        <v>11160</v>
      </c>
      <c r="G1250" s="121" t="s">
        <v>11161</v>
      </c>
      <c r="H1250" s="205">
        <v>-0.75441718205042796</v>
      </c>
      <c r="I1250" s="2">
        <v>-4.82484287749622</v>
      </c>
      <c r="J1250" s="2">
        <v>-6.0486272424858702</v>
      </c>
      <c r="K1250" s="2">
        <v>-4.7427181487714103</v>
      </c>
      <c r="L1250" s="2">
        <v>-5.8931795843383199</v>
      </c>
      <c r="M1250" s="2">
        <v>-5.1274612698065898</v>
      </c>
      <c r="N1250" s="2">
        <v>-6.1756865678919697</v>
      </c>
      <c r="O1250" s="2">
        <v>-0.72202955739832198</v>
      </c>
      <c r="P1250" s="17">
        <v>-1.2167766826572499</v>
      </c>
      <c r="Q1250" s="16">
        <v>-3.8759624340108401</v>
      </c>
      <c r="R1250" s="2">
        <v>-5.2544530009721102</v>
      </c>
      <c r="S1250" s="17">
        <v>-2.70483093598251</v>
      </c>
      <c r="T1250" s="21">
        <v>2.7717224992819398</v>
      </c>
      <c r="U1250" s="3">
        <v>0.585649684982397</v>
      </c>
      <c r="V1250" s="22">
        <v>3.0160110730327498</v>
      </c>
      <c r="W1250" s="26">
        <v>0.47087647684662998</v>
      </c>
      <c r="X1250" s="27" t="s">
        <v>17</v>
      </c>
      <c r="Y1250" s="26">
        <v>0.481719446475177</v>
      </c>
      <c r="Z1250" s="5">
        <v>-1.3784905669612699</v>
      </c>
      <c r="AA1250" s="4">
        <v>0.64659844101116204</v>
      </c>
      <c r="AB1250" s="5">
        <v>-1.1711314980283301</v>
      </c>
      <c r="AC1250" s="4">
        <v>0.27892154632940402</v>
      </c>
      <c r="AD1250" s="216">
        <v>-2.54962206498959</v>
      </c>
      <c r="AE1250" s="199">
        <v>1.3602588787712</v>
      </c>
      <c r="AF1250" s="6">
        <v>-0.37506363046847602</v>
      </c>
      <c r="AG1250" s="6">
        <v>-0.896792981135214</v>
      </c>
      <c r="AH1250" s="6">
        <v>-0.34005184030588698</v>
      </c>
      <c r="AI1250" s="6">
        <v>-0.83052182416658205</v>
      </c>
      <c r="AJ1250" s="6">
        <v>-0.504077288296369</v>
      </c>
      <c r="AK1250" s="6">
        <v>-0.950961494181085</v>
      </c>
      <c r="AL1250" s="6">
        <v>1.3740665191225501</v>
      </c>
      <c r="AM1250" s="63">
        <v>1.16314366065986</v>
      </c>
      <c r="AN1250" s="8">
        <v>1.3602588787712</v>
      </c>
      <c r="AO1250" s="7" t="s">
        <v>4887</v>
      </c>
      <c r="AP1250" s="7" t="s">
        <v>4887</v>
      </c>
      <c r="AQ1250" s="7" t="s">
        <v>4887</v>
      </c>
      <c r="AR1250" s="7" t="s">
        <v>4887</v>
      </c>
      <c r="AS1250" s="7" t="s">
        <v>4887</v>
      </c>
      <c r="AT1250" s="7" t="s">
        <v>4887</v>
      </c>
      <c r="AU1250" s="7">
        <v>1.3740665191225501</v>
      </c>
      <c r="AV1250" s="9">
        <v>1.16314366065986</v>
      </c>
    </row>
    <row r="1251" spans="1:48" s="33" customFormat="1" ht="25" customHeight="1" x14ac:dyDescent="0.2">
      <c r="A1251" s="13" t="s">
        <v>1629</v>
      </c>
      <c r="B1251" s="1" t="s">
        <v>1629</v>
      </c>
      <c r="C1251" s="203" t="s">
        <v>1630</v>
      </c>
      <c r="D1251" s="201" t="s">
        <v>1629</v>
      </c>
      <c r="E1251" s="74" t="s">
        <v>11403</v>
      </c>
      <c r="F1251" s="74" t="s">
        <v>11404</v>
      </c>
      <c r="G1251" s="121" t="s">
        <v>11405</v>
      </c>
      <c r="H1251" s="205">
        <v>-3.5432118791156699</v>
      </c>
      <c r="I1251" s="2">
        <v>-3.62276714958699</v>
      </c>
      <c r="J1251" s="2">
        <v>-4.0691690061538202</v>
      </c>
      <c r="K1251" s="2">
        <v>-6.9460472106553501</v>
      </c>
      <c r="L1251" s="2">
        <v>-6.9239922008818198</v>
      </c>
      <c r="M1251" s="2">
        <v>-3.17412712921</v>
      </c>
      <c r="N1251" s="2">
        <v>-6.1593035839998898</v>
      </c>
      <c r="O1251" s="2">
        <v>-0.76414246381723006</v>
      </c>
      <c r="P1251" s="17">
        <v>0.49878303837700599</v>
      </c>
      <c r="Q1251" s="16">
        <v>-3.74504934495216</v>
      </c>
      <c r="R1251" s="2">
        <v>-5.6813888469157297</v>
      </c>
      <c r="S1251" s="17">
        <v>-2.14155433648004</v>
      </c>
      <c r="T1251" s="21">
        <v>0.283500311019319</v>
      </c>
      <c r="U1251" s="3">
        <v>2.1713803436221202</v>
      </c>
      <c r="V1251" s="22">
        <v>3.5363083813467</v>
      </c>
      <c r="W1251" s="26">
        <v>0.27125617882087399</v>
      </c>
      <c r="X1251" s="27" t="s">
        <v>17</v>
      </c>
      <c r="Y1251" s="26">
        <v>0.26133112257225299</v>
      </c>
      <c r="Z1251" s="5">
        <v>-1.9363395019635601</v>
      </c>
      <c r="AA1251" s="4">
        <v>0.51478294448280004</v>
      </c>
      <c r="AB1251" s="5">
        <v>-1.60349500847212</v>
      </c>
      <c r="AC1251" s="4">
        <v>0.227528961525782</v>
      </c>
      <c r="AD1251" s="216">
        <v>-3.5398345104356901</v>
      </c>
      <c r="AE1251" s="199">
        <v>0.121006220698371</v>
      </c>
      <c r="AF1251" s="6">
        <v>9.0228967260919807E-2</v>
      </c>
      <c r="AG1251" s="6">
        <v>-8.2468869012025797E-2</v>
      </c>
      <c r="AH1251" s="6">
        <v>-1.1954361065571699</v>
      </c>
      <c r="AI1251" s="6">
        <v>-1.1869037664451501</v>
      </c>
      <c r="AJ1251" s="6">
        <v>0.26379267369446802</v>
      </c>
      <c r="AK1251" s="6">
        <v>-0.89107150765101295</v>
      </c>
      <c r="AL1251" s="6">
        <v>1.1961345334824101</v>
      </c>
      <c r="AM1251" s="63">
        <v>1.6847178545291901</v>
      </c>
      <c r="AN1251" s="8" t="s">
        <v>4887</v>
      </c>
      <c r="AO1251" s="7" t="s">
        <v>4887</v>
      </c>
      <c r="AP1251" s="7" t="s">
        <v>4887</v>
      </c>
      <c r="AQ1251" s="7" t="s">
        <v>4887</v>
      </c>
      <c r="AR1251" s="7" t="s">
        <v>4887</v>
      </c>
      <c r="AS1251" s="7" t="s">
        <v>4887</v>
      </c>
      <c r="AT1251" s="7" t="s">
        <v>4887</v>
      </c>
      <c r="AU1251" s="7">
        <v>1.1961345334824101</v>
      </c>
      <c r="AV1251" s="9">
        <v>1.6847178545291901</v>
      </c>
    </row>
    <row r="1252" spans="1:48" s="33" customFormat="1" ht="25" customHeight="1" x14ac:dyDescent="0.2">
      <c r="A1252" s="13" t="s">
        <v>1631</v>
      </c>
      <c r="B1252" s="1" t="s">
        <v>1631</v>
      </c>
      <c r="C1252" s="203" t="s">
        <v>1632</v>
      </c>
      <c r="D1252" s="201" t="s">
        <v>1631</v>
      </c>
      <c r="E1252" s="74" t="s">
        <v>11102</v>
      </c>
      <c r="F1252" s="74" t="s">
        <v>11103</v>
      </c>
      <c r="G1252" s="121" t="s">
        <v>11104</v>
      </c>
      <c r="H1252" s="205">
        <v>-1.1614401942328501</v>
      </c>
      <c r="I1252" s="2">
        <v>2.1324388434125598</v>
      </c>
      <c r="J1252" s="2">
        <v>1.5983030551655999</v>
      </c>
      <c r="K1252" s="2">
        <v>2.4303644588058599</v>
      </c>
      <c r="L1252" s="2">
        <v>2.2412012701596198</v>
      </c>
      <c r="M1252" s="2">
        <v>0.84813001938851296</v>
      </c>
      <c r="N1252" s="2">
        <v>1.9266679195327301</v>
      </c>
      <c r="O1252" s="2">
        <v>2.5675739899976802</v>
      </c>
      <c r="P1252" s="17">
        <v>2.9844878503981498</v>
      </c>
      <c r="Q1252" s="16">
        <v>0.85643390144843701</v>
      </c>
      <c r="R1252" s="2">
        <v>1.8398985827846599</v>
      </c>
      <c r="S1252" s="17">
        <v>2.4929099199761802</v>
      </c>
      <c r="T1252" s="21">
        <v>1.76781988889924</v>
      </c>
      <c r="U1252" s="3">
        <v>0.86408873415312604</v>
      </c>
      <c r="V1252" s="22">
        <v>0.53284781509185297</v>
      </c>
      <c r="W1252" s="26">
        <v>0.30237299688924901</v>
      </c>
      <c r="X1252" s="27" t="s">
        <v>17</v>
      </c>
      <c r="Y1252" s="26">
        <v>0.45225254503186002</v>
      </c>
      <c r="Z1252" s="5">
        <v>0.983464681336227</v>
      </c>
      <c r="AA1252" s="4">
        <v>0.245729585876208</v>
      </c>
      <c r="AB1252" s="5">
        <v>-1.63647601852775</v>
      </c>
      <c r="AC1252" s="4">
        <v>0.33913193387533302</v>
      </c>
      <c r="AD1252" s="216">
        <v>-0.65301133719152005</v>
      </c>
      <c r="AE1252" s="199">
        <v>-2.3238319059969901</v>
      </c>
      <c r="AF1252" s="6">
        <v>0.32366873949168801</v>
      </c>
      <c r="AG1252" s="6">
        <v>-0.105650257350803</v>
      </c>
      <c r="AH1252" s="6">
        <v>0.563130556409288</v>
      </c>
      <c r="AI1252" s="6">
        <v>0.41108803805329902</v>
      </c>
      <c r="AJ1252" s="6">
        <v>-0.70861216753307799</v>
      </c>
      <c r="AK1252" s="6">
        <v>0.15827752519133101</v>
      </c>
      <c r="AL1252" s="6">
        <v>0.67341460699094502</v>
      </c>
      <c r="AM1252" s="63">
        <v>1.0085148647443201</v>
      </c>
      <c r="AN1252" s="8">
        <v>-2.3238319059969901</v>
      </c>
      <c r="AO1252" s="7">
        <v>0.32366873949168801</v>
      </c>
      <c r="AP1252" s="7">
        <v>-0.105650257350803</v>
      </c>
      <c r="AQ1252" s="7">
        <v>0.563130556409288</v>
      </c>
      <c r="AR1252" s="7">
        <v>0.41108803805329902</v>
      </c>
      <c r="AS1252" s="7">
        <v>-0.70861216753307799</v>
      </c>
      <c r="AT1252" s="7">
        <v>0.15827752519133101</v>
      </c>
      <c r="AU1252" s="7">
        <v>0.67341460699094502</v>
      </c>
      <c r="AV1252" s="9">
        <v>1.0085148647443201</v>
      </c>
    </row>
    <row r="1253" spans="1:48" s="33" customFormat="1" ht="25" customHeight="1" x14ac:dyDescent="0.2">
      <c r="A1253" s="13" t="s">
        <v>1633</v>
      </c>
      <c r="B1253" s="1" t="s">
        <v>1633</v>
      </c>
      <c r="C1253" s="203" t="s">
        <v>1634</v>
      </c>
      <c r="D1253" s="201" t="s">
        <v>1633</v>
      </c>
      <c r="E1253" s="74" t="s">
        <v>11831</v>
      </c>
      <c r="F1253" s="74" t="s">
        <v>11832</v>
      </c>
      <c r="G1253" s="121" t="s">
        <v>11833</v>
      </c>
      <c r="H1253" s="205">
        <v>-4.3172931848007501</v>
      </c>
      <c r="I1253" s="2">
        <v>3.5253312856456702</v>
      </c>
      <c r="J1253" s="2">
        <v>2.4006525427691598</v>
      </c>
      <c r="K1253" s="2">
        <v>1.9400619393321701</v>
      </c>
      <c r="L1253" s="2">
        <v>5.1231248143902501</v>
      </c>
      <c r="M1253" s="2">
        <v>1.10236470161357</v>
      </c>
      <c r="N1253" s="2">
        <v>-1.1866775035841199E-2</v>
      </c>
      <c r="O1253" s="2">
        <v>1.6212033951556399</v>
      </c>
      <c r="P1253" s="17">
        <v>-0.48792394785897403</v>
      </c>
      <c r="Q1253" s="16">
        <v>0.53623021453802699</v>
      </c>
      <c r="R1253" s="2">
        <v>2.7218504851119998</v>
      </c>
      <c r="S1253" s="17">
        <v>0.37380422408694303</v>
      </c>
      <c r="T1253" s="21">
        <v>4.2407243024766803</v>
      </c>
      <c r="U1253" s="3">
        <v>2.1213257573645801</v>
      </c>
      <c r="V1253" s="22">
        <v>1.10619217450507</v>
      </c>
      <c r="W1253" s="26">
        <v>0.55399376087216201</v>
      </c>
      <c r="X1253" s="27" t="s">
        <v>17</v>
      </c>
      <c r="Y1253" s="26">
        <v>0.48406627342761099</v>
      </c>
      <c r="Z1253" s="5">
        <v>2.18562027057397</v>
      </c>
      <c r="AA1253" s="4">
        <v>0.95402923686418895</v>
      </c>
      <c r="AB1253" s="5">
        <v>0.162425990451084</v>
      </c>
      <c r="AC1253" s="4">
        <v>0.187317074299123</v>
      </c>
      <c r="AD1253" s="216">
        <v>2.3480462610250501</v>
      </c>
      <c r="AE1253" s="199">
        <v>-2.0577872226661298</v>
      </c>
      <c r="AF1253" s="6">
        <v>0.86165590776311796</v>
      </c>
      <c r="AG1253" s="6">
        <v>0.442990492607299</v>
      </c>
      <c r="AH1253" s="6">
        <v>0.27153410345956702</v>
      </c>
      <c r="AI1253" s="6">
        <v>1.4564398807705801</v>
      </c>
      <c r="AJ1253" s="6">
        <v>-4.03014887268211E-2</v>
      </c>
      <c r="AK1253" s="6">
        <v>-0.45507787416645201</v>
      </c>
      <c r="AL1253" s="6">
        <v>0.15283794633987799</v>
      </c>
      <c r="AM1253" s="63">
        <v>-0.63229174538103905</v>
      </c>
      <c r="AN1253" s="8">
        <v>-2.0577872226661298</v>
      </c>
      <c r="AO1253" s="7">
        <v>0.86165590776311796</v>
      </c>
      <c r="AP1253" s="7">
        <v>0.442990492607299</v>
      </c>
      <c r="AQ1253" s="7">
        <v>0.27153410345956702</v>
      </c>
      <c r="AR1253" s="7">
        <v>1.4564398807705801</v>
      </c>
      <c r="AS1253" s="7">
        <v>-4.03014887268211E-2</v>
      </c>
      <c r="AT1253" s="7">
        <v>-0.45507787416645201</v>
      </c>
      <c r="AU1253" s="7">
        <v>0.15283794633987799</v>
      </c>
      <c r="AV1253" s="9">
        <v>-0.63229174538103905</v>
      </c>
    </row>
    <row r="1254" spans="1:48" s="33" customFormat="1" ht="25" customHeight="1" x14ac:dyDescent="0.2">
      <c r="A1254" s="13" t="s">
        <v>1635</v>
      </c>
      <c r="B1254" s="1" t="s">
        <v>1635</v>
      </c>
      <c r="C1254" s="203" t="s">
        <v>1636</v>
      </c>
      <c r="D1254" s="201" t="s">
        <v>1635</v>
      </c>
      <c r="E1254" s="74" t="s">
        <v>8003</v>
      </c>
      <c r="F1254" s="74" t="s">
        <v>8004</v>
      </c>
      <c r="G1254" s="121" t="s">
        <v>8005</v>
      </c>
      <c r="H1254" s="205">
        <v>3.96574375878158</v>
      </c>
      <c r="I1254" s="2">
        <v>6.2095898963304403</v>
      </c>
      <c r="J1254" s="2">
        <v>6.0813909503065302</v>
      </c>
      <c r="K1254" s="2">
        <v>7.1955149037305501</v>
      </c>
      <c r="L1254" s="2">
        <v>-4.36767118487845</v>
      </c>
      <c r="M1254" s="2">
        <v>-6.7919212827911402</v>
      </c>
      <c r="N1254" s="2">
        <v>-7.4420249907264999</v>
      </c>
      <c r="O1254" s="2">
        <v>0.95868266975185201</v>
      </c>
      <c r="P1254" s="17">
        <v>-6.1752967322740604</v>
      </c>
      <c r="Q1254" s="16">
        <v>5.4189082018061798</v>
      </c>
      <c r="R1254" s="2">
        <v>-1.32135918797968</v>
      </c>
      <c r="S1254" s="17">
        <v>-4.2195463510828999</v>
      </c>
      <c r="T1254" s="21">
        <v>1.26010869225383</v>
      </c>
      <c r="U1254" s="3">
        <v>7.4747645685226196</v>
      </c>
      <c r="V1254" s="22">
        <v>4.5289835464872201</v>
      </c>
      <c r="W1254" s="26">
        <v>0.13676527637202601</v>
      </c>
      <c r="X1254" s="27" t="s">
        <v>17</v>
      </c>
      <c r="Y1254" s="26">
        <v>0.25690811414895798</v>
      </c>
      <c r="Z1254" s="5">
        <v>-6.7402673897858598</v>
      </c>
      <c r="AA1254" s="4">
        <v>5.7333115361296601E-2</v>
      </c>
      <c r="AB1254" s="5">
        <v>9.6384545528890797</v>
      </c>
      <c r="AC1254" s="4">
        <v>0.60262193577288503</v>
      </c>
      <c r="AD1254" s="216">
        <v>2.8981871631032199</v>
      </c>
      <c r="AE1254" s="199">
        <v>0.65134770890464599</v>
      </c>
      <c r="AF1254" s="6">
        <v>1.0161441749207201</v>
      </c>
      <c r="AG1254" s="6">
        <v>0.995302049574463</v>
      </c>
      <c r="AH1254" s="6">
        <v>1.17643233035072</v>
      </c>
      <c r="AI1254" s="6">
        <v>-0.70346903651336301</v>
      </c>
      <c r="AJ1254" s="6">
        <v>-1.0975949320721901</v>
      </c>
      <c r="AK1254" s="6">
        <v>-1.20328646378204</v>
      </c>
      <c r="AL1254" s="6">
        <v>0.162470490446701</v>
      </c>
      <c r="AM1254" s="63">
        <v>-0.997346321829647</v>
      </c>
      <c r="AN1254" s="8">
        <v>0.65134770890464599</v>
      </c>
      <c r="AO1254" s="7">
        <v>1.0161441749207201</v>
      </c>
      <c r="AP1254" s="7">
        <v>0.995302049574463</v>
      </c>
      <c r="AQ1254" s="7">
        <v>1.17643233035072</v>
      </c>
      <c r="AR1254" s="7" t="s">
        <v>4887</v>
      </c>
      <c r="AS1254" s="7" t="s">
        <v>4887</v>
      </c>
      <c r="AT1254" s="7" t="s">
        <v>4887</v>
      </c>
      <c r="AU1254" s="7">
        <v>0.162470490446701</v>
      </c>
      <c r="AV1254" s="9" t="s">
        <v>4887</v>
      </c>
    </row>
    <row r="1255" spans="1:48" s="33" customFormat="1" ht="25" customHeight="1" x14ac:dyDescent="0.2">
      <c r="A1255" s="13" t="s">
        <v>1637</v>
      </c>
      <c r="B1255" s="1" t="s">
        <v>1637</v>
      </c>
      <c r="C1255" s="203" t="s">
        <v>1638</v>
      </c>
      <c r="D1255" s="201" t="s">
        <v>5195</v>
      </c>
      <c r="E1255" s="74" t="s">
        <v>11755</v>
      </c>
      <c r="F1255" s="74" t="s">
        <v>11756</v>
      </c>
      <c r="G1255" s="121" t="s">
        <v>11757</v>
      </c>
      <c r="H1255" s="205">
        <v>-2.5181447830816399</v>
      </c>
      <c r="I1255" s="2">
        <v>-4.4798385706809398</v>
      </c>
      <c r="J1255" s="2">
        <v>-4.0756950803568301</v>
      </c>
      <c r="K1255" s="2">
        <v>0.47040078657759199</v>
      </c>
      <c r="L1255" s="2">
        <v>-4.5745563976103902</v>
      </c>
      <c r="M1255" s="2">
        <v>0.27458752672008302</v>
      </c>
      <c r="N1255" s="2">
        <v>-4.0847173281239897</v>
      </c>
      <c r="O1255" s="2">
        <v>3.6373356128862402</v>
      </c>
      <c r="P1255" s="17">
        <v>-1.22695351240822</v>
      </c>
      <c r="Q1255" s="16">
        <v>-3.6912261447064698</v>
      </c>
      <c r="R1255" s="2">
        <v>-1.2765226947709101</v>
      </c>
      <c r="S1255" s="17">
        <v>-0.55811174254865803</v>
      </c>
      <c r="T1255" s="21">
        <v>1.0358199172329701</v>
      </c>
      <c r="U1255" s="3">
        <v>2.8578585404079901</v>
      </c>
      <c r="V1255" s="22">
        <v>3.9042332654149701</v>
      </c>
      <c r="W1255" s="26">
        <v>0.42497028570689399</v>
      </c>
      <c r="X1255" s="27" t="s">
        <v>17</v>
      </c>
      <c r="Y1255" s="26">
        <v>0.27849904009035098</v>
      </c>
      <c r="Z1255" s="5">
        <v>2.4147034499355602</v>
      </c>
      <c r="AA1255" s="4">
        <v>0.29717340318638602</v>
      </c>
      <c r="AB1255" s="5">
        <v>-3.1331144021578101</v>
      </c>
      <c r="AC1255" s="4">
        <v>0.81082696829509704</v>
      </c>
      <c r="AD1255" s="216">
        <v>-0.71841095222224804</v>
      </c>
      <c r="AE1255" s="199">
        <v>-0.23698681825533099</v>
      </c>
      <c r="AF1255" s="6">
        <v>-0.92450764193988899</v>
      </c>
      <c r="AG1255" s="6">
        <v>-0.78286623637963404</v>
      </c>
      <c r="AH1255" s="6">
        <v>0.81041789121538599</v>
      </c>
      <c r="AI1255" s="6">
        <v>-0.95770368853992605</v>
      </c>
      <c r="AJ1255" s="6">
        <v>0.74179061892823395</v>
      </c>
      <c r="AK1255" s="6">
        <v>-0.78602829115881401</v>
      </c>
      <c r="AL1255" s="6">
        <v>1.92034322925891</v>
      </c>
      <c r="AM1255" s="63">
        <v>0.21554093687106199</v>
      </c>
      <c r="AN1255" s="8">
        <v>-0.23698681825533099</v>
      </c>
      <c r="AO1255" s="7" t="s">
        <v>4887</v>
      </c>
      <c r="AP1255" s="7" t="s">
        <v>4887</v>
      </c>
      <c r="AQ1255" s="7">
        <v>0.81041789121538599</v>
      </c>
      <c r="AR1255" s="7" t="s">
        <v>4887</v>
      </c>
      <c r="AS1255" s="7">
        <v>0.74179061892823395</v>
      </c>
      <c r="AT1255" s="7" t="s">
        <v>4887</v>
      </c>
      <c r="AU1255" s="7">
        <v>1.92034322925891</v>
      </c>
      <c r="AV1255" s="9">
        <v>0.21554093687106199</v>
      </c>
    </row>
    <row r="1256" spans="1:48" s="33" customFormat="1" ht="25" customHeight="1" x14ac:dyDescent="0.2">
      <c r="A1256" s="13" t="s">
        <v>1639</v>
      </c>
      <c r="B1256" s="1" t="s">
        <v>1640</v>
      </c>
      <c r="C1256" s="203" t="s">
        <v>1641</v>
      </c>
      <c r="D1256" s="201" t="s">
        <v>1640</v>
      </c>
      <c r="E1256" s="74" t="s">
        <v>11586</v>
      </c>
      <c r="F1256" s="74" t="s">
        <v>11587</v>
      </c>
      <c r="G1256" s="121" t="s">
        <v>11588</v>
      </c>
      <c r="H1256" s="205">
        <v>-7.0543501616641899</v>
      </c>
      <c r="I1256" s="2">
        <v>-1.5291328611467301</v>
      </c>
      <c r="J1256" s="2">
        <v>-1.7955484357217</v>
      </c>
      <c r="K1256" s="2">
        <v>-4.2603819297870498</v>
      </c>
      <c r="L1256" s="2">
        <v>-6.9226473819382202</v>
      </c>
      <c r="M1256" s="2">
        <v>-4.3447622778781296</v>
      </c>
      <c r="N1256" s="2">
        <v>-5.1130701184380598</v>
      </c>
      <c r="O1256" s="2">
        <v>-9.0126750495060097</v>
      </c>
      <c r="P1256" s="17">
        <v>-7.5959468062256503</v>
      </c>
      <c r="Q1256" s="16">
        <v>-3.4596771528442098</v>
      </c>
      <c r="R1256" s="2">
        <v>-5.1759305298677996</v>
      </c>
      <c r="S1256" s="17">
        <v>-7.2405639913899096</v>
      </c>
      <c r="T1256" s="21">
        <v>3.1159268035125902</v>
      </c>
      <c r="U1256" s="3">
        <v>1.51328940780212</v>
      </c>
      <c r="V1256" s="22">
        <v>1.9739433536484301</v>
      </c>
      <c r="W1256" s="26">
        <v>0.212260483429076</v>
      </c>
      <c r="X1256" s="27" t="s">
        <v>17</v>
      </c>
      <c r="Y1256" s="26">
        <v>0.45599963658873</v>
      </c>
      <c r="Z1256" s="5">
        <v>-1.7162533770235899</v>
      </c>
      <c r="AA1256" s="4">
        <v>0.16343431637672601</v>
      </c>
      <c r="AB1256" s="5">
        <v>3.7808868385457002</v>
      </c>
      <c r="AC1256" s="4">
        <v>0.228464485835432</v>
      </c>
      <c r="AD1256" s="216">
        <v>2.0646334615220998</v>
      </c>
      <c r="AE1256" s="199">
        <v>-0.68278278839096895</v>
      </c>
      <c r="AF1256" s="6">
        <v>1.45790744294675</v>
      </c>
      <c r="AG1256" s="6">
        <v>1.3546873907842001</v>
      </c>
      <c r="AH1256" s="6">
        <v>0.39971228380957202</v>
      </c>
      <c r="AI1256" s="6">
        <v>-0.63175586245033999</v>
      </c>
      <c r="AJ1256" s="6">
        <v>0.367019961127794</v>
      </c>
      <c r="AK1256" s="6">
        <v>6.93467657599319E-2</v>
      </c>
      <c r="AL1256" s="6">
        <v>-1.4415161972644901</v>
      </c>
      <c r="AM1256" s="63">
        <v>-0.89261899632245201</v>
      </c>
      <c r="AN1256" s="8" t="s">
        <v>4887</v>
      </c>
      <c r="AO1256" s="7">
        <v>1.45790744294675</v>
      </c>
      <c r="AP1256" s="7">
        <v>1.3546873907842001</v>
      </c>
      <c r="AQ1256" s="7">
        <v>0.39971228380957202</v>
      </c>
      <c r="AR1256" s="7">
        <v>-0.63175586245033999</v>
      </c>
      <c r="AS1256" s="7">
        <v>0.367019961127794</v>
      </c>
      <c r="AT1256" s="7" t="s">
        <v>4887</v>
      </c>
      <c r="AU1256" s="7" t="s">
        <v>4887</v>
      </c>
      <c r="AV1256" s="9" t="s">
        <v>4887</v>
      </c>
    </row>
    <row r="1257" spans="1:48" s="33" customFormat="1" ht="25" customHeight="1" x14ac:dyDescent="0.2">
      <c r="A1257" s="13" t="s">
        <v>1642</v>
      </c>
      <c r="B1257" s="1" t="s">
        <v>1643</v>
      </c>
      <c r="C1257" s="203" t="s">
        <v>1644</v>
      </c>
      <c r="D1257" s="201" t="s">
        <v>1643</v>
      </c>
      <c r="E1257" s="74" t="s">
        <v>9938</v>
      </c>
      <c r="F1257" s="74" t="s">
        <v>9939</v>
      </c>
      <c r="G1257" s="121" t="s">
        <v>9940</v>
      </c>
      <c r="H1257" s="205">
        <v>-4.5985907250673304</v>
      </c>
      <c r="I1257" s="2">
        <v>0.23676145918763</v>
      </c>
      <c r="J1257" s="2">
        <v>-1.47575156580471</v>
      </c>
      <c r="K1257" s="2">
        <v>-0.72593349799504703</v>
      </c>
      <c r="L1257" s="2">
        <v>-1.1514308111467899</v>
      </c>
      <c r="M1257" s="2">
        <v>-4.0760037241519296</v>
      </c>
      <c r="N1257" s="2">
        <v>-4.3296303865011003</v>
      </c>
      <c r="O1257" s="2">
        <v>-5.0989241115036101</v>
      </c>
      <c r="P1257" s="17">
        <v>-4.6015832022900502</v>
      </c>
      <c r="Q1257" s="16">
        <v>-1.9458602772281399</v>
      </c>
      <c r="R1257" s="2">
        <v>-1.9844560110979199</v>
      </c>
      <c r="S1257" s="17">
        <v>-4.6767125667649196</v>
      </c>
      <c r="T1257" s="21">
        <v>2.4517155905328698</v>
      </c>
      <c r="U1257" s="3">
        <v>1.82378476467508</v>
      </c>
      <c r="V1257" s="22">
        <v>0.39011091357056099</v>
      </c>
      <c r="W1257" s="26">
        <v>0.178833004861018</v>
      </c>
      <c r="X1257" s="27" t="s">
        <v>17</v>
      </c>
      <c r="Y1257" s="26">
        <v>0.98367568649047499</v>
      </c>
      <c r="Z1257" s="5">
        <v>-3.8595733869784002E-2</v>
      </c>
      <c r="AA1257" s="4">
        <v>0.19086908247481699</v>
      </c>
      <c r="AB1257" s="5">
        <v>2.7308522895367799</v>
      </c>
      <c r="AC1257" s="4">
        <v>0.11917179655297901</v>
      </c>
      <c r="AD1257" s="216">
        <v>2.692256555667</v>
      </c>
      <c r="AE1257" s="199">
        <v>-0.84287289700858004</v>
      </c>
      <c r="AF1257" s="6">
        <v>1.5135284812229499</v>
      </c>
      <c r="AG1257" s="6">
        <v>0.67897333434626495</v>
      </c>
      <c r="AH1257" s="6">
        <v>1.0443804983089899</v>
      </c>
      <c r="AI1257" s="6">
        <v>0.83702384321168499</v>
      </c>
      <c r="AJ1257" s="6">
        <v>-0.58820174126262503</v>
      </c>
      <c r="AK1257" s="6">
        <v>-0.71180105604716903</v>
      </c>
      <c r="AL1257" s="6">
        <v>-1.0866992485228999</v>
      </c>
      <c r="AM1257" s="63">
        <v>-0.84433121424861401</v>
      </c>
      <c r="AN1257" s="8">
        <v>-0.84287289700858004</v>
      </c>
      <c r="AO1257" s="7">
        <v>1.5135284812229499</v>
      </c>
      <c r="AP1257" s="7">
        <v>0.67897333434626495</v>
      </c>
      <c r="AQ1257" s="7">
        <v>1.0443804983089899</v>
      </c>
      <c r="AR1257" s="7">
        <v>0.83702384321168499</v>
      </c>
      <c r="AS1257" s="7">
        <v>-0.58820174126262503</v>
      </c>
      <c r="AT1257" s="7">
        <v>-0.71180105604716903</v>
      </c>
      <c r="AU1257" s="7">
        <v>-1.0866992485228999</v>
      </c>
      <c r="AV1257" s="9">
        <v>-0.84433121424861401</v>
      </c>
    </row>
    <row r="1258" spans="1:48" s="33" customFormat="1" ht="25" customHeight="1" x14ac:dyDescent="0.2">
      <c r="A1258" s="13" t="s">
        <v>1653</v>
      </c>
      <c r="B1258" s="1" t="s">
        <v>1653</v>
      </c>
      <c r="C1258" s="203" t="s">
        <v>1654</v>
      </c>
      <c r="D1258" s="201" t="s">
        <v>1653</v>
      </c>
      <c r="E1258" s="74" t="s">
        <v>10299</v>
      </c>
      <c r="F1258" s="74" t="s">
        <v>10300</v>
      </c>
      <c r="G1258" s="121" t="s">
        <v>10301</v>
      </c>
      <c r="H1258" s="205">
        <v>3.5251587927228001</v>
      </c>
      <c r="I1258" s="2">
        <v>7.0743296844784602</v>
      </c>
      <c r="J1258" s="2">
        <v>4.1507071741289003</v>
      </c>
      <c r="K1258" s="2">
        <v>6.1561634529216196</v>
      </c>
      <c r="L1258" s="2">
        <v>4.78624541568559</v>
      </c>
      <c r="M1258" s="2">
        <v>3.7238086909625001</v>
      </c>
      <c r="N1258" s="2">
        <v>7.2627866352439803</v>
      </c>
      <c r="O1258" s="2">
        <v>6.39674257862037</v>
      </c>
      <c r="P1258" s="17">
        <v>7.9701658540974201</v>
      </c>
      <c r="Q1258" s="16">
        <v>4.9167318837767198</v>
      </c>
      <c r="R1258" s="2">
        <v>4.8887391865232397</v>
      </c>
      <c r="S1258" s="17">
        <v>7.20989835598726</v>
      </c>
      <c r="T1258" s="21">
        <v>1.8945313131655299</v>
      </c>
      <c r="U1258" s="3">
        <v>1.21941221570136</v>
      </c>
      <c r="V1258" s="22">
        <v>0.78804383032626402</v>
      </c>
      <c r="W1258" s="26">
        <v>0.13814957787164001</v>
      </c>
      <c r="X1258" s="27" t="s">
        <v>17</v>
      </c>
      <c r="Y1258" s="26">
        <v>0.98402835619701901</v>
      </c>
      <c r="Z1258" s="5">
        <v>-2.7992697253482701E-2</v>
      </c>
      <c r="AA1258" s="4">
        <v>0.15951201725907199</v>
      </c>
      <c r="AB1258" s="5">
        <v>-2.2931664722105398</v>
      </c>
      <c r="AC1258" s="4">
        <v>6.0009189984483798E-2</v>
      </c>
      <c r="AD1258" s="216">
        <v>-2.3211591694640199</v>
      </c>
      <c r="AE1258" s="199">
        <v>-1.29324413618272</v>
      </c>
      <c r="AF1258" s="6">
        <v>0.84496425164797495</v>
      </c>
      <c r="AG1258" s="6">
        <v>-0.91638068358779901</v>
      </c>
      <c r="AH1258" s="6">
        <v>0.29181231909434502</v>
      </c>
      <c r="AI1258" s="6">
        <v>-0.53349881051702397</v>
      </c>
      <c r="AJ1258" s="6">
        <v>-1.17356692378236</v>
      </c>
      <c r="AK1258" s="6">
        <v>0.95850069302020202</v>
      </c>
      <c r="AL1258" s="6">
        <v>0.43674991725309698</v>
      </c>
      <c r="AM1258" s="63">
        <v>1.3846633730542799</v>
      </c>
      <c r="AN1258" s="8">
        <v>-1.29324413618272</v>
      </c>
      <c r="AO1258" s="7">
        <v>0.84496425164797495</v>
      </c>
      <c r="AP1258" s="7">
        <v>-0.91638068358779901</v>
      </c>
      <c r="AQ1258" s="7">
        <v>0.29181231909434502</v>
      </c>
      <c r="AR1258" s="7">
        <v>-0.53349881051702397</v>
      </c>
      <c r="AS1258" s="7">
        <v>-1.17356692378236</v>
      </c>
      <c r="AT1258" s="7">
        <v>0.95850069302020202</v>
      </c>
      <c r="AU1258" s="7">
        <v>0.43674991725309698</v>
      </c>
      <c r="AV1258" s="9">
        <v>1.3846633730542799</v>
      </c>
    </row>
    <row r="1259" spans="1:48" s="33" customFormat="1" ht="25" customHeight="1" x14ac:dyDescent="0.2">
      <c r="A1259" s="13" t="s">
        <v>1659</v>
      </c>
      <c r="B1259" s="1" t="s">
        <v>1659</v>
      </c>
      <c r="C1259" s="203" t="s">
        <v>1660</v>
      </c>
      <c r="D1259" s="201" t="s">
        <v>1659</v>
      </c>
      <c r="E1259" s="74" t="s">
        <v>11944</v>
      </c>
      <c r="F1259" s="74" t="s">
        <v>11945</v>
      </c>
      <c r="G1259" s="121" t="s">
        <v>11946</v>
      </c>
      <c r="H1259" s="205">
        <v>-5.6983256064457199</v>
      </c>
      <c r="I1259" s="2">
        <v>-6.40037484199076</v>
      </c>
      <c r="J1259" s="2">
        <v>-3.5612659407876701</v>
      </c>
      <c r="K1259" s="2">
        <v>-5.6215871090154703</v>
      </c>
      <c r="L1259" s="2">
        <v>-3.7907411004532001</v>
      </c>
      <c r="M1259" s="2">
        <v>-5.9067298192908799</v>
      </c>
      <c r="N1259" s="2">
        <v>-7.2345620280951604</v>
      </c>
      <c r="O1259" s="2">
        <v>-1.5140568979289499</v>
      </c>
      <c r="P1259" s="17">
        <v>-4.7026308026292503</v>
      </c>
      <c r="Q1259" s="16">
        <v>-5.2199887964080496</v>
      </c>
      <c r="R1259" s="2">
        <v>-5.1063526762531799</v>
      </c>
      <c r="S1259" s="17">
        <v>-4.4837499095511202</v>
      </c>
      <c r="T1259" s="21">
        <v>1.4787627991332499</v>
      </c>
      <c r="U1259" s="3">
        <v>1.1482386315962301</v>
      </c>
      <c r="V1259" s="22">
        <v>2.8665268828463</v>
      </c>
      <c r="W1259" s="26">
        <v>0.88846916025118505</v>
      </c>
      <c r="X1259" s="27" t="s">
        <v>17</v>
      </c>
      <c r="Y1259" s="26">
        <v>0.92162891825221904</v>
      </c>
      <c r="Z1259" s="5">
        <v>0.113636120154867</v>
      </c>
      <c r="AA1259" s="4">
        <v>0.71906592619816301</v>
      </c>
      <c r="AB1259" s="5">
        <v>-0.73623888685693095</v>
      </c>
      <c r="AC1259" s="4">
        <v>0.75301486967356801</v>
      </c>
      <c r="AD1259" s="216">
        <v>-0.62260276670206405</v>
      </c>
      <c r="AE1259" s="199">
        <v>-0.43622404211723897</v>
      </c>
      <c r="AF1259" s="6">
        <v>-0.83832396842270496</v>
      </c>
      <c r="AG1259" s="6">
        <v>0.78778061534009702</v>
      </c>
      <c r="AH1259" s="6">
        <v>-0.39227193363365098</v>
      </c>
      <c r="AI1259" s="6">
        <v>0.65634831669396299</v>
      </c>
      <c r="AJ1259" s="6">
        <v>-0.555587919156044</v>
      </c>
      <c r="AK1259" s="6">
        <v>-1.31610613678749</v>
      </c>
      <c r="AL1259" s="6">
        <v>1.9603231715987</v>
      </c>
      <c r="AM1259" s="63">
        <v>0.13406189648436601</v>
      </c>
      <c r="AN1259" s="8" t="s">
        <v>4887</v>
      </c>
      <c r="AO1259" s="7" t="s">
        <v>4887</v>
      </c>
      <c r="AP1259" s="7">
        <v>0.78778061534009702</v>
      </c>
      <c r="AQ1259" s="7" t="s">
        <v>4887</v>
      </c>
      <c r="AR1259" s="7" t="s">
        <v>4887</v>
      </c>
      <c r="AS1259" s="7" t="s">
        <v>4887</v>
      </c>
      <c r="AT1259" s="7" t="s">
        <v>4887</v>
      </c>
      <c r="AU1259" s="7">
        <v>1.9603231715987</v>
      </c>
      <c r="AV1259" s="9">
        <v>0.13406189648436601</v>
      </c>
    </row>
    <row r="1260" spans="1:48" s="33" customFormat="1" ht="25" customHeight="1" x14ac:dyDescent="0.2">
      <c r="A1260" s="13" t="s">
        <v>1661</v>
      </c>
      <c r="B1260" s="1" t="s">
        <v>1662</v>
      </c>
      <c r="C1260" s="203" t="s">
        <v>1663</v>
      </c>
      <c r="D1260" s="201" t="s">
        <v>7751</v>
      </c>
      <c r="E1260" s="74" t="s">
        <v>9640</v>
      </c>
      <c r="F1260" s="74" t="s">
        <v>9641</v>
      </c>
      <c r="G1260" s="121" t="s">
        <v>9642</v>
      </c>
      <c r="H1260" s="205">
        <v>3.8603802589198</v>
      </c>
      <c r="I1260" s="2">
        <v>3.0820499936392101</v>
      </c>
      <c r="J1260" s="2">
        <v>3.8334534895295902</v>
      </c>
      <c r="K1260" s="2">
        <v>3.8631717844192401</v>
      </c>
      <c r="L1260" s="2">
        <v>3.4817147706393401</v>
      </c>
      <c r="M1260" s="2">
        <v>3.6142340937973101</v>
      </c>
      <c r="N1260" s="2">
        <v>2.03324632059002</v>
      </c>
      <c r="O1260" s="2">
        <v>4.40354049708316</v>
      </c>
      <c r="P1260" s="17">
        <v>3.33754863194316</v>
      </c>
      <c r="Q1260" s="16">
        <v>3.5919612473628701</v>
      </c>
      <c r="R1260" s="2">
        <v>3.6530402162853002</v>
      </c>
      <c r="S1260" s="17">
        <v>3.2581118165387801</v>
      </c>
      <c r="T1260" s="21">
        <v>0.441801287609002</v>
      </c>
      <c r="U1260" s="3">
        <v>0.19366672325772399</v>
      </c>
      <c r="V1260" s="22">
        <v>1.18714206248052</v>
      </c>
      <c r="W1260" s="26">
        <v>0.78819574752088295</v>
      </c>
      <c r="X1260" s="27" t="s">
        <v>17</v>
      </c>
      <c r="Y1260" s="26">
        <v>0.84170812372709602</v>
      </c>
      <c r="Z1260" s="5">
        <v>6.1078968922431802E-2</v>
      </c>
      <c r="AA1260" s="4">
        <v>0.68413014700709196</v>
      </c>
      <c r="AB1260" s="5">
        <v>0.33384943082408503</v>
      </c>
      <c r="AC1260" s="4">
        <v>0.62435444383660099</v>
      </c>
      <c r="AD1260" s="216">
        <v>0.394928399746517</v>
      </c>
      <c r="AE1260" s="199">
        <v>0.53904392813347302</v>
      </c>
      <c r="AF1260" s="6">
        <v>-0.62851683886730203</v>
      </c>
      <c r="AG1260" s="6">
        <v>0.49865151256840901</v>
      </c>
      <c r="AH1260" s="6">
        <v>0.54323145083253899</v>
      </c>
      <c r="AI1260" s="6">
        <v>-2.89861070008639E-2</v>
      </c>
      <c r="AJ1260" s="6">
        <v>0.169804007543844</v>
      </c>
      <c r="AK1260" s="6">
        <v>-2.2018104335820001</v>
      </c>
      <c r="AL1260" s="6">
        <v>1.3538299033977399</v>
      </c>
      <c r="AM1260" s="63">
        <v>-0.24524742302584199</v>
      </c>
      <c r="AN1260" s="8">
        <v>0.53904392813347302</v>
      </c>
      <c r="AO1260" s="7">
        <v>-0.62851683886730203</v>
      </c>
      <c r="AP1260" s="7">
        <v>0.49865151256840901</v>
      </c>
      <c r="AQ1260" s="7">
        <v>0.54323145083253899</v>
      </c>
      <c r="AR1260" s="7">
        <v>-2.89861070008639E-2</v>
      </c>
      <c r="AS1260" s="7">
        <v>0.169804007543844</v>
      </c>
      <c r="AT1260" s="7">
        <v>-2.2018104335820001</v>
      </c>
      <c r="AU1260" s="7">
        <v>1.3538299033977399</v>
      </c>
      <c r="AV1260" s="9">
        <v>-0.24524742302584199</v>
      </c>
    </row>
    <row r="1261" spans="1:48" s="33" customFormat="1" ht="25" customHeight="1" x14ac:dyDescent="0.2">
      <c r="A1261" s="13" t="s">
        <v>1664</v>
      </c>
      <c r="B1261" s="1" t="s">
        <v>1664</v>
      </c>
      <c r="C1261" s="203" t="s">
        <v>1665</v>
      </c>
      <c r="D1261" s="201" t="s">
        <v>1664</v>
      </c>
      <c r="E1261" s="74" t="s">
        <v>11491</v>
      </c>
      <c r="F1261" s="74" t="s">
        <v>11492</v>
      </c>
      <c r="G1261" s="121" t="s">
        <v>11493</v>
      </c>
      <c r="H1261" s="205">
        <v>2.4992524994800598</v>
      </c>
      <c r="I1261" s="2">
        <v>2.7623382530707401</v>
      </c>
      <c r="J1261" s="2">
        <v>3.4436698930356799</v>
      </c>
      <c r="K1261" s="2">
        <v>2.73817374626889</v>
      </c>
      <c r="L1261" s="2">
        <v>3.4208454484712898</v>
      </c>
      <c r="M1261" s="2">
        <v>2.1143624972787398</v>
      </c>
      <c r="N1261" s="2">
        <v>3.3676794638206999</v>
      </c>
      <c r="O1261" s="2">
        <v>4.7626104573736603</v>
      </c>
      <c r="P1261" s="17">
        <v>3.9261737676357802</v>
      </c>
      <c r="Q1261" s="16">
        <v>2.9017535485288302</v>
      </c>
      <c r="R1261" s="2">
        <v>2.7577938973396399</v>
      </c>
      <c r="S1261" s="17">
        <v>4.0188212296100403</v>
      </c>
      <c r="T1261" s="21">
        <v>0.48739975560964599</v>
      </c>
      <c r="U1261" s="3">
        <v>0.65346242293281698</v>
      </c>
      <c r="V1261" s="22">
        <v>0.70206536971379496</v>
      </c>
      <c r="W1261" s="26">
        <v>8.9580871046923E-2</v>
      </c>
      <c r="X1261" s="27" t="s">
        <v>17</v>
      </c>
      <c r="Y1261" s="26">
        <v>0.77613754984835104</v>
      </c>
      <c r="Z1261" s="5">
        <v>-0.14395965118918999</v>
      </c>
      <c r="AA1261" s="4">
        <v>9.4474254395699703E-2</v>
      </c>
      <c r="AB1261" s="5">
        <v>-1.1170676810812199</v>
      </c>
      <c r="AC1261" s="4">
        <v>8.5384425479741705E-2</v>
      </c>
      <c r="AD1261" s="216">
        <v>-1.26102733227041</v>
      </c>
      <c r="AE1261" s="199">
        <v>-0.903861308784083</v>
      </c>
      <c r="AF1261" s="6">
        <v>-0.57671490680257498</v>
      </c>
      <c r="AG1261" s="6">
        <v>0.27051909020617798</v>
      </c>
      <c r="AH1261" s="6">
        <v>-0.60676340372036497</v>
      </c>
      <c r="AI1261" s="6">
        <v>0.242136956949036</v>
      </c>
      <c r="AJ1261" s="6">
        <v>-1.3824709547276099</v>
      </c>
      <c r="AK1261" s="6">
        <v>0.17602520308605099</v>
      </c>
      <c r="AL1261" s="6">
        <v>1.9106180091387599</v>
      </c>
      <c r="AM1261" s="63">
        <v>0.87051131465460796</v>
      </c>
      <c r="AN1261" s="8">
        <v>-0.903861308784083</v>
      </c>
      <c r="AO1261" s="7">
        <v>-0.57671490680257498</v>
      </c>
      <c r="AP1261" s="7">
        <v>0.27051909020617798</v>
      </c>
      <c r="AQ1261" s="7">
        <v>-0.60676340372036497</v>
      </c>
      <c r="AR1261" s="7">
        <v>0.242136956949036</v>
      </c>
      <c r="AS1261" s="7">
        <v>-1.3824709547276099</v>
      </c>
      <c r="AT1261" s="7">
        <v>0.17602520308605099</v>
      </c>
      <c r="AU1261" s="7">
        <v>1.9106180091387599</v>
      </c>
      <c r="AV1261" s="9">
        <v>0.87051131465460796</v>
      </c>
    </row>
    <row r="1262" spans="1:48" s="33" customFormat="1" ht="25" customHeight="1" x14ac:dyDescent="0.2">
      <c r="A1262" s="13" t="s">
        <v>1666</v>
      </c>
      <c r="B1262" s="1" t="s">
        <v>1667</v>
      </c>
      <c r="C1262" s="203" t="s">
        <v>1668</v>
      </c>
      <c r="D1262" s="201" t="s">
        <v>1667</v>
      </c>
      <c r="E1262" s="74" t="s">
        <v>12358</v>
      </c>
      <c r="F1262" s="74" t="s">
        <v>12359</v>
      </c>
      <c r="G1262" s="121" t="s">
        <v>12360</v>
      </c>
      <c r="H1262" s="205">
        <v>3.4738229871630102</v>
      </c>
      <c r="I1262" s="2">
        <v>4.5735556284318699</v>
      </c>
      <c r="J1262" s="2">
        <v>3.7418949895643299</v>
      </c>
      <c r="K1262" s="2">
        <v>4.4754891007700799</v>
      </c>
      <c r="L1262" s="2">
        <v>3.3980585622851698</v>
      </c>
      <c r="M1262" s="2">
        <v>3.6673207840341999</v>
      </c>
      <c r="N1262" s="2">
        <v>1.40521728526218</v>
      </c>
      <c r="O1262" s="2">
        <v>3.9696382087405202</v>
      </c>
      <c r="P1262" s="17">
        <v>1.7218054818330999</v>
      </c>
      <c r="Q1262" s="16">
        <v>3.9297578683864001</v>
      </c>
      <c r="R1262" s="2">
        <v>3.8469561490298201</v>
      </c>
      <c r="S1262" s="17">
        <v>2.3655536586119301</v>
      </c>
      <c r="T1262" s="21">
        <v>0.57343030657398297</v>
      </c>
      <c r="U1262" s="3">
        <v>0.56072791047245096</v>
      </c>
      <c r="V1262" s="22">
        <v>1.3981675344975399</v>
      </c>
      <c r="W1262" s="26">
        <v>0.147061738709827</v>
      </c>
      <c r="X1262" s="27" t="s">
        <v>17</v>
      </c>
      <c r="Y1262" s="26">
        <v>0.86677575955646802</v>
      </c>
      <c r="Z1262" s="5">
        <v>-8.2801719356583994E-2</v>
      </c>
      <c r="AA1262" s="4">
        <v>0.18274065083152</v>
      </c>
      <c r="AB1262" s="5">
        <v>1.5642042097744699</v>
      </c>
      <c r="AC1262" s="4">
        <v>0.199856485034376</v>
      </c>
      <c r="AD1262" s="216">
        <v>1.48140249041788</v>
      </c>
      <c r="AE1262" s="199">
        <v>8.3897165779762903E-2</v>
      </c>
      <c r="AF1262" s="6">
        <v>1.0752728132699101</v>
      </c>
      <c r="AG1262" s="6">
        <v>0.32555595172609902</v>
      </c>
      <c r="AH1262" s="6">
        <v>0.98686881059736498</v>
      </c>
      <c r="AI1262" s="6">
        <v>1.55978328770673E-2</v>
      </c>
      <c r="AJ1262" s="6">
        <v>0.25832956549444602</v>
      </c>
      <c r="AK1262" s="6">
        <v>-1.78088818310066</v>
      </c>
      <c r="AL1262" s="6">
        <v>0.53085956180334504</v>
      </c>
      <c r="AM1262" s="63">
        <v>-1.4954935184473399</v>
      </c>
      <c r="AN1262" s="8">
        <v>8.3897165779762903E-2</v>
      </c>
      <c r="AO1262" s="7">
        <v>1.0752728132699101</v>
      </c>
      <c r="AP1262" s="7">
        <v>0.32555595172609902</v>
      </c>
      <c r="AQ1262" s="7">
        <v>0.98686881059736498</v>
      </c>
      <c r="AR1262" s="7">
        <v>1.55978328770673E-2</v>
      </c>
      <c r="AS1262" s="7">
        <v>0.25832956549444602</v>
      </c>
      <c r="AT1262" s="7">
        <v>-1.78088818310066</v>
      </c>
      <c r="AU1262" s="7">
        <v>0.53085956180334504</v>
      </c>
      <c r="AV1262" s="9">
        <v>-1.4954935184473399</v>
      </c>
    </row>
    <row r="1263" spans="1:48" s="33" customFormat="1" ht="25" customHeight="1" x14ac:dyDescent="0.2">
      <c r="A1263" s="13" t="s">
        <v>1669</v>
      </c>
      <c r="B1263" s="1" t="s">
        <v>1669</v>
      </c>
      <c r="C1263" s="203" t="s">
        <v>1670</v>
      </c>
      <c r="D1263" s="201" t="s">
        <v>1669</v>
      </c>
      <c r="E1263" s="74" t="s">
        <v>10859</v>
      </c>
      <c r="F1263" s="74" t="s">
        <v>10860</v>
      </c>
      <c r="G1263" s="121" t="s">
        <v>10861</v>
      </c>
      <c r="H1263" s="205">
        <v>-4.8715026534416301</v>
      </c>
      <c r="I1263" s="2">
        <v>-0.89204413708792196</v>
      </c>
      <c r="J1263" s="2">
        <v>0.37106317009168399</v>
      </c>
      <c r="K1263" s="2">
        <v>-6.2809650288025098</v>
      </c>
      <c r="L1263" s="2">
        <v>-3.2294566302456502</v>
      </c>
      <c r="M1263" s="2">
        <v>-5.1148968005728301</v>
      </c>
      <c r="N1263" s="2">
        <v>-5.0494438579339</v>
      </c>
      <c r="O1263" s="2">
        <v>-6.3653967156478997</v>
      </c>
      <c r="P1263" s="17">
        <v>-5.7146399984610801</v>
      </c>
      <c r="Q1263" s="16">
        <v>-1.7974945401459499</v>
      </c>
      <c r="R1263" s="2">
        <v>-4.8751061532069997</v>
      </c>
      <c r="S1263" s="17">
        <v>-5.7098268573476298</v>
      </c>
      <c r="T1263" s="21">
        <v>2.7360563641523101</v>
      </c>
      <c r="U1263" s="3">
        <v>1.5398215943864599</v>
      </c>
      <c r="V1263" s="22">
        <v>0.65798963189167803</v>
      </c>
      <c r="W1263" s="26">
        <v>8.9230205655739095E-2</v>
      </c>
      <c r="X1263" s="27" t="s">
        <v>17</v>
      </c>
      <c r="Y1263" s="26">
        <v>0.183695739724754</v>
      </c>
      <c r="Z1263" s="5">
        <v>-3.0776116130610398</v>
      </c>
      <c r="AA1263" s="4">
        <v>0.124684776931895</v>
      </c>
      <c r="AB1263" s="5">
        <v>3.91233231720167</v>
      </c>
      <c r="AC1263" s="4">
        <v>0.45761391642918903</v>
      </c>
      <c r="AD1263" s="216">
        <v>0.83472070414063104</v>
      </c>
      <c r="AE1263" s="199">
        <v>-0.310095948886418</v>
      </c>
      <c r="AF1263" s="6">
        <v>1.34846522036449</v>
      </c>
      <c r="AG1263" s="6">
        <v>1.87490386111823</v>
      </c>
      <c r="AH1263" s="6">
        <v>-0.89753254501801205</v>
      </c>
      <c r="AI1263" s="6">
        <v>0.37427700311287498</v>
      </c>
      <c r="AJ1263" s="6">
        <v>-0.41153791130311201</v>
      </c>
      <c r="AK1263" s="6">
        <v>-0.38425839359284902</v>
      </c>
      <c r="AL1263" s="6">
        <v>-0.93272203541743104</v>
      </c>
      <c r="AM1263" s="63">
        <v>-0.66149925037776902</v>
      </c>
      <c r="AN1263" s="8">
        <v>-0.310095948886418</v>
      </c>
      <c r="AO1263" s="7">
        <v>1.34846522036449</v>
      </c>
      <c r="AP1263" s="7">
        <v>1.87490386111823</v>
      </c>
      <c r="AQ1263" s="7" t="s">
        <v>4887</v>
      </c>
      <c r="AR1263" s="7" t="s">
        <v>4887</v>
      </c>
      <c r="AS1263" s="7" t="s">
        <v>4887</v>
      </c>
      <c r="AT1263" s="7" t="s">
        <v>4887</v>
      </c>
      <c r="AU1263" s="7" t="s">
        <v>4887</v>
      </c>
      <c r="AV1263" s="9" t="s">
        <v>4887</v>
      </c>
    </row>
    <row r="1264" spans="1:48" s="33" customFormat="1" ht="25" customHeight="1" x14ac:dyDescent="0.2">
      <c r="A1264" s="13" t="s">
        <v>1671</v>
      </c>
      <c r="B1264" s="1" t="s">
        <v>1672</v>
      </c>
      <c r="C1264" s="203" t="s">
        <v>1673</v>
      </c>
      <c r="D1264" s="201" t="s">
        <v>1672</v>
      </c>
      <c r="E1264" s="74" t="s">
        <v>9713</v>
      </c>
      <c r="F1264" s="74" t="s">
        <v>9714</v>
      </c>
      <c r="G1264" s="121" t="s">
        <v>9715</v>
      </c>
      <c r="H1264" s="205">
        <v>3.4076424300292598</v>
      </c>
      <c r="I1264" s="2">
        <v>1.93079365924661</v>
      </c>
      <c r="J1264" s="2">
        <v>2.5768916038025398</v>
      </c>
      <c r="K1264" s="2">
        <v>3.1122573342523001</v>
      </c>
      <c r="L1264" s="2">
        <v>1.9857306711587599</v>
      </c>
      <c r="M1264" s="2">
        <v>1.1206623212306801</v>
      </c>
      <c r="N1264" s="2">
        <v>0.43331317750390902</v>
      </c>
      <c r="O1264" s="2">
        <v>3.4393502340067101</v>
      </c>
      <c r="P1264" s="17">
        <v>2.56684342713279</v>
      </c>
      <c r="Q1264" s="16">
        <v>2.6384425643594702</v>
      </c>
      <c r="R1264" s="2">
        <v>2.07288344221391</v>
      </c>
      <c r="S1264" s="17">
        <v>2.1465022795477999</v>
      </c>
      <c r="T1264" s="21">
        <v>0.74034584046894703</v>
      </c>
      <c r="U1264" s="3">
        <v>0.998653782899807</v>
      </c>
      <c r="V1264" s="22">
        <v>1.54647331258312</v>
      </c>
      <c r="W1264" s="26">
        <v>0.81163545887560695</v>
      </c>
      <c r="X1264" s="27" t="s">
        <v>17</v>
      </c>
      <c r="Y1264" s="26">
        <v>0.47824931204240301</v>
      </c>
      <c r="Z1264" s="5">
        <v>-0.56555912214555704</v>
      </c>
      <c r="AA1264" s="4">
        <v>0.654766991708011</v>
      </c>
      <c r="AB1264" s="5">
        <v>0.49194028481166702</v>
      </c>
      <c r="AC1264" s="4">
        <v>0.94863246256145894</v>
      </c>
      <c r="AD1264" s="216">
        <v>-7.3618837333890005E-2</v>
      </c>
      <c r="AE1264" s="199">
        <v>1.09198663710354</v>
      </c>
      <c r="AF1264" s="6">
        <v>-0.34574145423922598</v>
      </c>
      <c r="AG1264" s="6">
        <v>0.28324181271681098</v>
      </c>
      <c r="AH1264" s="6">
        <v>0.80442608360323398</v>
      </c>
      <c r="AI1264" s="6">
        <v>-0.29225968491854498</v>
      </c>
      <c r="AJ1264" s="6">
        <v>-1.13441298607477</v>
      </c>
      <c r="AK1264" s="6">
        <v>-1.8035547371104399</v>
      </c>
      <c r="AL1264" s="6">
        <v>1.1228545237789</v>
      </c>
      <c r="AM1264" s="63">
        <v>0.27345980514049301</v>
      </c>
      <c r="AN1264" s="8">
        <v>1.09198663710354</v>
      </c>
      <c r="AO1264" s="7">
        <v>-0.34574145423922598</v>
      </c>
      <c r="AP1264" s="7">
        <v>0.28324181271681098</v>
      </c>
      <c r="AQ1264" s="7">
        <v>0.80442608360323398</v>
      </c>
      <c r="AR1264" s="7">
        <v>-0.29225968491854498</v>
      </c>
      <c r="AS1264" s="7">
        <v>-1.13441298607477</v>
      </c>
      <c r="AT1264" s="7">
        <v>-1.8035547371104399</v>
      </c>
      <c r="AU1264" s="7">
        <v>1.1228545237789</v>
      </c>
      <c r="AV1264" s="9">
        <v>0.27345980514049301</v>
      </c>
    </row>
    <row r="1265" spans="1:48" s="33" customFormat="1" ht="25" customHeight="1" x14ac:dyDescent="0.2">
      <c r="A1265" s="13" t="s">
        <v>1674</v>
      </c>
      <c r="B1265" s="1" t="s">
        <v>1675</v>
      </c>
      <c r="C1265" s="203" t="s">
        <v>1676</v>
      </c>
      <c r="D1265" s="201" t="s">
        <v>1675</v>
      </c>
      <c r="E1265" s="74" t="s">
        <v>11894</v>
      </c>
      <c r="F1265" s="74" t="s">
        <v>11895</v>
      </c>
      <c r="G1265" s="121" t="s">
        <v>11896</v>
      </c>
      <c r="H1265" s="205">
        <v>-0.32821826935664</v>
      </c>
      <c r="I1265" s="2">
        <v>-1.38688700522859</v>
      </c>
      <c r="J1265" s="2">
        <v>0.76508359361046596</v>
      </c>
      <c r="K1265" s="2">
        <v>-0.80479041437569498</v>
      </c>
      <c r="L1265" s="2">
        <v>5.0865867250639199E-2</v>
      </c>
      <c r="M1265" s="2">
        <v>0.90216318595631495</v>
      </c>
      <c r="N1265" s="2">
        <v>-4.3169021730944301</v>
      </c>
      <c r="O1265" s="2">
        <v>-0.77718659720317296</v>
      </c>
      <c r="P1265" s="17">
        <v>-2.128465246372</v>
      </c>
      <c r="Q1265" s="16">
        <v>-0.31667389365825399</v>
      </c>
      <c r="R1265" s="2">
        <v>4.9412879610419701E-2</v>
      </c>
      <c r="S1265" s="17">
        <v>-2.4075180055565299</v>
      </c>
      <c r="T1265" s="21">
        <v>1.0760317462903299</v>
      </c>
      <c r="U1265" s="3">
        <v>0.85347772777115605</v>
      </c>
      <c r="V1265" s="22">
        <v>1.7862808909458101</v>
      </c>
      <c r="W1265" s="26">
        <v>0.118100345631783</v>
      </c>
      <c r="X1265" s="27" t="s">
        <v>17</v>
      </c>
      <c r="Y1265" s="26">
        <v>0.66947560946806395</v>
      </c>
      <c r="Z1265" s="5">
        <v>0.366086773268673</v>
      </c>
      <c r="AA1265" s="4">
        <v>0.17290802990291301</v>
      </c>
      <c r="AB1265" s="5">
        <v>2.0908441118982801</v>
      </c>
      <c r="AC1265" s="4">
        <v>0.124897448852405</v>
      </c>
      <c r="AD1265" s="216">
        <v>2.4569308851669498</v>
      </c>
      <c r="AE1265" s="199">
        <v>0.350264457302711</v>
      </c>
      <c r="AF1265" s="6">
        <v>-0.30793692405648998</v>
      </c>
      <c r="AG1265" s="6">
        <v>1.02999813797558</v>
      </c>
      <c r="AH1265" s="6">
        <v>5.3967387652774999E-2</v>
      </c>
      <c r="AI1265" s="6">
        <v>0.585950743212311</v>
      </c>
      <c r="AJ1265" s="6">
        <v>1.11522402023788</v>
      </c>
      <c r="AK1265" s="6">
        <v>-2.1296021584645999</v>
      </c>
      <c r="AL1265" s="6">
        <v>7.1129385526242803E-2</v>
      </c>
      <c r="AM1265" s="63">
        <v>-0.76899504938641405</v>
      </c>
      <c r="AN1265" s="8">
        <v>0.350264457302711</v>
      </c>
      <c r="AO1265" s="7">
        <v>-0.30793692405648998</v>
      </c>
      <c r="AP1265" s="7">
        <v>1.02999813797558</v>
      </c>
      <c r="AQ1265" s="7">
        <v>5.3967387652774999E-2</v>
      </c>
      <c r="AR1265" s="7">
        <v>0.585950743212311</v>
      </c>
      <c r="AS1265" s="7">
        <v>1.11522402023788</v>
      </c>
      <c r="AT1265" s="7" t="s">
        <v>4887</v>
      </c>
      <c r="AU1265" s="7">
        <v>7.1129385526242803E-2</v>
      </c>
      <c r="AV1265" s="9">
        <v>-0.76899504938641405</v>
      </c>
    </row>
    <row r="1266" spans="1:48" s="33" customFormat="1" ht="25" customHeight="1" x14ac:dyDescent="0.2">
      <c r="A1266" s="13" t="s">
        <v>1677</v>
      </c>
      <c r="B1266" s="1" t="s">
        <v>1678</v>
      </c>
      <c r="C1266" s="203" t="s">
        <v>1679</v>
      </c>
      <c r="D1266" s="201" t="s">
        <v>5053</v>
      </c>
      <c r="E1266" s="74" t="s">
        <v>8941</v>
      </c>
      <c r="F1266" s="74" t="s">
        <v>8942</v>
      </c>
      <c r="G1266" s="121" t="s">
        <v>8943</v>
      </c>
      <c r="H1266" s="205">
        <v>2.1478692746170198</v>
      </c>
      <c r="I1266" s="2">
        <v>1.36441845622821</v>
      </c>
      <c r="J1266" s="2">
        <v>2.3985315096561601</v>
      </c>
      <c r="K1266" s="2">
        <v>1.6159561515359999</v>
      </c>
      <c r="L1266" s="2">
        <v>3.1084759267512401</v>
      </c>
      <c r="M1266" s="2">
        <v>3.1241392691157799</v>
      </c>
      <c r="N1266" s="2">
        <v>-6.1642418444354004</v>
      </c>
      <c r="O1266" s="2">
        <v>1.20185145985229</v>
      </c>
      <c r="P1266" s="17">
        <v>0.63124547364901296</v>
      </c>
      <c r="Q1266" s="16">
        <v>1.97027308016713</v>
      </c>
      <c r="R1266" s="2">
        <v>2.61619044913434</v>
      </c>
      <c r="S1266" s="17">
        <v>-1.4437149703113601</v>
      </c>
      <c r="T1266" s="21">
        <v>0.53944671472707195</v>
      </c>
      <c r="U1266" s="3">
        <v>0.86626371425942605</v>
      </c>
      <c r="V1266" s="22">
        <v>4.0980395648246501</v>
      </c>
      <c r="W1266" s="26">
        <v>0.171317189937741</v>
      </c>
      <c r="X1266" s="27" t="s">
        <v>17</v>
      </c>
      <c r="Y1266" s="26">
        <v>0.345469719346988</v>
      </c>
      <c r="Z1266" s="5">
        <v>0.64591736896720697</v>
      </c>
      <c r="AA1266" s="4">
        <v>0.28491932614125798</v>
      </c>
      <c r="AB1266" s="5">
        <v>3.4139880504784998</v>
      </c>
      <c r="AC1266" s="4">
        <v>0.22491837025886099</v>
      </c>
      <c r="AD1266" s="216">
        <v>4.0599054194457</v>
      </c>
      <c r="AE1266" s="199">
        <v>0.388324831797353</v>
      </c>
      <c r="AF1266" s="6">
        <v>0.111821003981039</v>
      </c>
      <c r="AG1266" s="6">
        <v>0.47679122413561098</v>
      </c>
      <c r="AH1266" s="6">
        <v>0.200596373104695</v>
      </c>
      <c r="AI1266" s="6">
        <v>0.727352387971411</v>
      </c>
      <c r="AJ1266" s="6">
        <v>0.732880461997933</v>
      </c>
      <c r="AK1266" s="6">
        <v>-2.5452741736630302</v>
      </c>
      <c r="AL1266" s="6">
        <v>5.4446123874353797E-2</v>
      </c>
      <c r="AM1266" s="63">
        <v>-0.146938233199365</v>
      </c>
      <c r="AN1266" s="8">
        <v>0.388324831797353</v>
      </c>
      <c r="AO1266" s="7">
        <v>0.111821003981039</v>
      </c>
      <c r="AP1266" s="7">
        <v>0.47679122413561098</v>
      </c>
      <c r="AQ1266" s="7">
        <v>0.200596373104695</v>
      </c>
      <c r="AR1266" s="7">
        <v>0.727352387971411</v>
      </c>
      <c r="AS1266" s="7">
        <v>0.732880461997933</v>
      </c>
      <c r="AT1266" s="7" t="s">
        <v>4887</v>
      </c>
      <c r="AU1266" s="7">
        <v>5.4446123874353797E-2</v>
      </c>
      <c r="AV1266" s="9">
        <v>-0.146938233199365</v>
      </c>
    </row>
    <row r="1267" spans="1:48" s="33" customFormat="1" ht="25" customHeight="1" x14ac:dyDescent="0.2">
      <c r="A1267" s="13" t="s">
        <v>1682</v>
      </c>
      <c r="B1267" s="1" t="s">
        <v>1683</v>
      </c>
      <c r="C1267" s="203" t="s">
        <v>1684</v>
      </c>
      <c r="D1267" s="201" t="s">
        <v>1683</v>
      </c>
      <c r="E1267" s="74" t="s">
        <v>9990</v>
      </c>
      <c r="F1267" s="74" t="s">
        <v>9991</v>
      </c>
      <c r="G1267" s="121" t="s">
        <v>9992</v>
      </c>
      <c r="H1267" s="205">
        <v>-0.50136044336308005</v>
      </c>
      <c r="I1267" s="2">
        <v>-1.0002356064043501</v>
      </c>
      <c r="J1267" s="2">
        <v>-0.44752492293051899</v>
      </c>
      <c r="K1267" s="2">
        <v>-0.65965756195582204</v>
      </c>
      <c r="L1267" s="2">
        <v>-1.2089495664102701</v>
      </c>
      <c r="M1267" s="2">
        <v>0.40130343559959097</v>
      </c>
      <c r="N1267" s="2">
        <v>-3.3845237906168699</v>
      </c>
      <c r="O1267" s="2">
        <v>1.1170376425930499</v>
      </c>
      <c r="P1267" s="17">
        <v>-0.67512394642594098</v>
      </c>
      <c r="Q1267" s="16">
        <v>-0.64970699089931605</v>
      </c>
      <c r="R1267" s="2">
        <v>-0.48910123092216801</v>
      </c>
      <c r="S1267" s="17">
        <v>-0.98087003148325602</v>
      </c>
      <c r="T1267" s="21">
        <v>0.30475777025527601</v>
      </c>
      <c r="U1267" s="3">
        <v>0.81856324078362497</v>
      </c>
      <c r="V1267" s="22">
        <v>2.2663019074334798</v>
      </c>
      <c r="W1267" s="26">
        <v>0.90988502309355301</v>
      </c>
      <c r="X1267" s="27" t="s">
        <v>17</v>
      </c>
      <c r="Y1267" s="26">
        <v>0.77443078499331497</v>
      </c>
      <c r="Z1267" s="5">
        <v>0.16060575997714799</v>
      </c>
      <c r="AA1267" s="4">
        <v>0.82463003799155898</v>
      </c>
      <c r="AB1267" s="5">
        <v>0.33116304058394003</v>
      </c>
      <c r="AC1267" s="4">
        <v>0.75124089054673604</v>
      </c>
      <c r="AD1267" s="216">
        <v>0.49176880056108802</v>
      </c>
      <c r="AE1267" s="199">
        <v>0.16633309074140801</v>
      </c>
      <c r="AF1267" s="6">
        <v>-0.23805220408435701</v>
      </c>
      <c r="AG1267" s="6">
        <v>0.20997184932281801</v>
      </c>
      <c r="AH1267" s="6">
        <v>3.8018370517704299E-2</v>
      </c>
      <c r="AI1267" s="6">
        <v>-0.40723452163394203</v>
      </c>
      <c r="AJ1267" s="6">
        <v>0.89802716145362804</v>
      </c>
      <c r="AK1267" s="6">
        <v>-2.1707422871996198</v>
      </c>
      <c r="AL1267" s="6">
        <v>1.47819713132641</v>
      </c>
      <c r="AM1267" s="63">
        <v>2.5481409555948398E-2</v>
      </c>
      <c r="AN1267" s="8">
        <v>0.16633309074140801</v>
      </c>
      <c r="AO1267" s="7">
        <v>-0.23805220408435701</v>
      </c>
      <c r="AP1267" s="7">
        <v>0.20997184932281801</v>
      </c>
      <c r="AQ1267" s="7">
        <v>3.8018370517704299E-2</v>
      </c>
      <c r="AR1267" s="7">
        <v>-0.40723452163394203</v>
      </c>
      <c r="AS1267" s="7">
        <v>0.89802716145362804</v>
      </c>
      <c r="AT1267" s="7">
        <v>-2.1707422871996198</v>
      </c>
      <c r="AU1267" s="7">
        <v>1.47819713132641</v>
      </c>
      <c r="AV1267" s="9">
        <v>2.5481409555948398E-2</v>
      </c>
    </row>
    <row r="1268" spans="1:48" s="33" customFormat="1" ht="25" customHeight="1" x14ac:dyDescent="0.2">
      <c r="A1268" s="13" t="s">
        <v>1692</v>
      </c>
      <c r="B1268" s="1" t="s">
        <v>1692</v>
      </c>
      <c r="C1268" s="203" t="s">
        <v>1693</v>
      </c>
      <c r="D1268" s="201" t="s">
        <v>1692</v>
      </c>
      <c r="E1268" s="74" t="s">
        <v>12082</v>
      </c>
      <c r="F1268" s="74" t="s">
        <v>12083</v>
      </c>
      <c r="G1268" s="121" t="s">
        <v>12084</v>
      </c>
      <c r="H1268" s="205">
        <v>5.0553298318711404</v>
      </c>
      <c r="I1268" s="2">
        <v>4.0071892920946297</v>
      </c>
      <c r="J1268" s="2">
        <v>3.8619134566078999</v>
      </c>
      <c r="K1268" s="2">
        <v>4.9529036125719097</v>
      </c>
      <c r="L1268" s="2">
        <v>4.3106797098543597</v>
      </c>
      <c r="M1268" s="2">
        <v>4.1810879005206303</v>
      </c>
      <c r="N1268" s="2">
        <v>5.6816475250257596</v>
      </c>
      <c r="O1268" s="2">
        <v>5.6289325193461002</v>
      </c>
      <c r="P1268" s="17">
        <v>4.8788573334340004</v>
      </c>
      <c r="Q1268" s="16">
        <v>4.3081441935245604</v>
      </c>
      <c r="R1268" s="2">
        <v>4.4815570743156297</v>
      </c>
      <c r="S1268" s="17">
        <v>5.39647912593529</v>
      </c>
      <c r="T1268" s="21">
        <v>0.65114595192447799</v>
      </c>
      <c r="U1268" s="3">
        <v>0.413308817479413</v>
      </c>
      <c r="V1268" s="22">
        <v>0.44904783487969102</v>
      </c>
      <c r="W1268" s="26">
        <v>8.3493058313294802E-2</v>
      </c>
      <c r="X1268" s="27" t="s">
        <v>17</v>
      </c>
      <c r="Y1268" s="26">
        <v>0.72016503655058794</v>
      </c>
      <c r="Z1268" s="5">
        <v>0.173412880791072</v>
      </c>
      <c r="AA1268" s="4">
        <v>8.3896291277003293E-2</v>
      </c>
      <c r="AB1268" s="5">
        <v>-1.0883349324107301</v>
      </c>
      <c r="AC1268" s="4">
        <v>6.06765577633359E-2</v>
      </c>
      <c r="AD1268" s="216">
        <v>-0.91492205161965501</v>
      </c>
      <c r="AE1268" s="199">
        <v>0.48388650331215599</v>
      </c>
      <c r="AF1268" s="6">
        <v>-1.06901107588196</v>
      </c>
      <c r="AG1268" s="6">
        <v>-1.2842479498329</v>
      </c>
      <c r="AH1268" s="6">
        <v>0.33213449872916501</v>
      </c>
      <c r="AI1268" s="6">
        <v>-0.61936761953003105</v>
      </c>
      <c r="AJ1268" s="6">
        <v>-0.81136745100362595</v>
      </c>
      <c r="AK1268" s="6">
        <v>1.4118223979715101</v>
      </c>
      <c r="AL1268" s="6">
        <v>1.3337212258475799</v>
      </c>
      <c r="AM1268" s="63">
        <v>0.22242947038810301</v>
      </c>
      <c r="AN1268" s="8">
        <v>0.48388650331215599</v>
      </c>
      <c r="AO1268" s="7">
        <v>-1.06901107588196</v>
      </c>
      <c r="AP1268" s="7">
        <v>-1.2842479498329</v>
      </c>
      <c r="AQ1268" s="7">
        <v>0.33213449872916501</v>
      </c>
      <c r="AR1268" s="7">
        <v>-0.61936761953003105</v>
      </c>
      <c r="AS1268" s="7">
        <v>-0.81136745100362595</v>
      </c>
      <c r="AT1268" s="7">
        <v>1.4118223979715101</v>
      </c>
      <c r="AU1268" s="7">
        <v>1.3337212258475799</v>
      </c>
      <c r="AV1268" s="9">
        <v>0.22242947038810301</v>
      </c>
    </row>
    <row r="1269" spans="1:48" s="33" customFormat="1" ht="25" customHeight="1" x14ac:dyDescent="0.2">
      <c r="A1269" s="13" t="s">
        <v>1703</v>
      </c>
      <c r="B1269" s="1" t="s">
        <v>1703</v>
      </c>
      <c r="C1269" s="203" t="s">
        <v>1704</v>
      </c>
      <c r="D1269" s="201" t="s">
        <v>1703</v>
      </c>
      <c r="E1269" s="74" t="s">
        <v>9688</v>
      </c>
      <c r="F1269" s="74" t="s">
        <v>9689</v>
      </c>
      <c r="G1269" s="121" t="s">
        <v>9690</v>
      </c>
      <c r="H1269" s="205">
        <v>5.8025568332183202</v>
      </c>
      <c r="I1269" s="2">
        <v>1.74935305253313</v>
      </c>
      <c r="J1269" s="2">
        <v>4.3456695071974201</v>
      </c>
      <c r="K1269" s="2">
        <v>2.63713382628212</v>
      </c>
      <c r="L1269" s="2">
        <v>2.61158925067613</v>
      </c>
      <c r="M1269" s="2">
        <v>1.9364005280807399</v>
      </c>
      <c r="N1269" s="2">
        <v>3.13334328856536</v>
      </c>
      <c r="O1269" s="2">
        <v>3.05536398743339</v>
      </c>
      <c r="P1269" s="17">
        <v>4.4460993710057499</v>
      </c>
      <c r="Q1269" s="16">
        <v>3.9658597976496202</v>
      </c>
      <c r="R1269" s="2">
        <v>2.3950412016796601</v>
      </c>
      <c r="S1269" s="17">
        <v>3.5449355490015</v>
      </c>
      <c r="T1269" s="21">
        <v>2.0531212296258299</v>
      </c>
      <c r="U1269" s="3">
        <v>0.39739977597525</v>
      </c>
      <c r="V1269" s="22">
        <v>0.78140410058959897</v>
      </c>
      <c r="W1269" s="26">
        <v>0.36601514385745998</v>
      </c>
      <c r="X1269" s="27" t="s">
        <v>17</v>
      </c>
      <c r="Y1269" s="26">
        <v>0.31520034959193999</v>
      </c>
      <c r="Z1269" s="5">
        <v>-1.5708185959699601</v>
      </c>
      <c r="AA1269" s="4">
        <v>0.76518482235251495</v>
      </c>
      <c r="AB1269" s="5">
        <v>0.420924248648124</v>
      </c>
      <c r="AC1269" s="4">
        <v>0.108636688857681</v>
      </c>
      <c r="AD1269" s="216">
        <v>-1.1498943473218399</v>
      </c>
      <c r="AE1269" s="199">
        <v>1.8947181106713</v>
      </c>
      <c r="AF1269" s="6">
        <v>-1.1764023617366699</v>
      </c>
      <c r="AG1269" s="6">
        <v>0.79083171979802203</v>
      </c>
      <c r="AH1269" s="6">
        <v>-0.50372912426875105</v>
      </c>
      <c r="AI1269" s="6">
        <v>-0.52308429942090495</v>
      </c>
      <c r="AJ1269" s="6">
        <v>-1.0346761218165601</v>
      </c>
      <c r="AK1269" s="6">
        <v>-0.12775023924881501</v>
      </c>
      <c r="AL1269" s="6">
        <v>-0.18683530900812001</v>
      </c>
      <c r="AM1269" s="63">
        <v>0.86692762503049403</v>
      </c>
      <c r="AN1269" s="8">
        <v>1.8947181106713</v>
      </c>
      <c r="AO1269" s="7">
        <v>-1.1764023617366699</v>
      </c>
      <c r="AP1269" s="7">
        <v>0.79083171979802203</v>
      </c>
      <c r="AQ1269" s="7">
        <v>-0.50372912426875105</v>
      </c>
      <c r="AR1269" s="7">
        <v>-0.52308429942090495</v>
      </c>
      <c r="AS1269" s="7">
        <v>-1.0346761218165601</v>
      </c>
      <c r="AT1269" s="7">
        <v>-0.12775023924881501</v>
      </c>
      <c r="AU1269" s="7">
        <v>-0.18683530900812001</v>
      </c>
      <c r="AV1269" s="9">
        <v>0.86692762503049403</v>
      </c>
    </row>
    <row r="1270" spans="1:48" s="33" customFormat="1" ht="25" customHeight="1" x14ac:dyDescent="0.2">
      <c r="A1270" s="13" t="s">
        <v>1705</v>
      </c>
      <c r="B1270" s="1" t="s">
        <v>1705</v>
      </c>
      <c r="C1270" s="203" t="s">
        <v>1706</v>
      </c>
      <c r="D1270" s="201" t="s">
        <v>1705</v>
      </c>
      <c r="E1270" s="74" t="s">
        <v>9682</v>
      </c>
      <c r="F1270" s="74" t="s">
        <v>9683</v>
      </c>
      <c r="G1270" s="121" t="s">
        <v>9684</v>
      </c>
      <c r="H1270" s="205">
        <v>2.1063858944431599</v>
      </c>
      <c r="I1270" s="2">
        <v>2.1201579329020501</v>
      </c>
      <c r="J1270" s="2">
        <v>3.4238962601674801</v>
      </c>
      <c r="K1270" s="2">
        <v>1.5457440480218201</v>
      </c>
      <c r="L1270" s="2">
        <v>0.72298889134419797</v>
      </c>
      <c r="M1270" s="2">
        <v>-0.32380811210958899</v>
      </c>
      <c r="N1270" s="2">
        <v>-0.52591518449599295</v>
      </c>
      <c r="O1270" s="2">
        <v>2.5058899775428101</v>
      </c>
      <c r="P1270" s="17">
        <v>1.9417344875379201</v>
      </c>
      <c r="Q1270" s="16">
        <v>2.5501466958375598</v>
      </c>
      <c r="R1270" s="2">
        <v>0.648308275752142</v>
      </c>
      <c r="S1270" s="17">
        <v>1.3072364268615799</v>
      </c>
      <c r="T1270" s="21">
        <v>0.75672065066038197</v>
      </c>
      <c r="U1270" s="3">
        <v>0.93701078735621202</v>
      </c>
      <c r="V1270" s="22">
        <v>1.61242099865166</v>
      </c>
      <c r="W1270" s="26">
        <v>0.206890994634505</v>
      </c>
      <c r="X1270" s="27" t="s">
        <v>17</v>
      </c>
      <c r="Y1270" s="26">
        <v>5.4707476759714602E-2</v>
      </c>
      <c r="Z1270" s="5">
        <v>-1.9018384200854199</v>
      </c>
      <c r="AA1270" s="4">
        <v>0.31773281824876898</v>
      </c>
      <c r="AB1270" s="5">
        <v>1.2429102689759799</v>
      </c>
      <c r="AC1270" s="4">
        <v>0.58115623232659097</v>
      </c>
      <c r="AD1270" s="216">
        <v>-0.65892815110943903</v>
      </c>
      <c r="AE1270" s="199">
        <v>0.46197655628838502</v>
      </c>
      <c r="AF1270" s="6">
        <v>0.47250174600935502</v>
      </c>
      <c r="AG1270" s="6">
        <v>1.4688751791747601</v>
      </c>
      <c r="AH1270" s="6">
        <v>3.35097162694264E-2</v>
      </c>
      <c r="AI1270" s="6">
        <v>-0.59527549543242997</v>
      </c>
      <c r="AJ1270" s="6">
        <v>-1.39528321350434</v>
      </c>
      <c r="AK1270" s="6">
        <v>-1.5497422129594101</v>
      </c>
      <c r="AL1270" s="6">
        <v>0.76729492157455004</v>
      </c>
      <c r="AM1270" s="63">
        <v>0.33614280257970502</v>
      </c>
      <c r="AN1270" s="8">
        <v>0.46197655628838502</v>
      </c>
      <c r="AO1270" s="7">
        <v>0.47250174600935502</v>
      </c>
      <c r="AP1270" s="7">
        <v>1.4688751791747601</v>
      </c>
      <c r="AQ1270" s="7">
        <v>3.35097162694264E-2</v>
      </c>
      <c r="AR1270" s="7">
        <v>-0.59527549543242997</v>
      </c>
      <c r="AS1270" s="7">
        <v>-1.39528321350434</v>
      </c>
      <c r="AT1270" s="7">
        <v>-1.5497422129594101</v>
      </c>
      <c r="AU1270" s="7">
        <v>0.76729492157455004</v>
      </c>
      <c r="AV1270" s="9">
        <v>0.33614280257970502</v>
      </c>
    </row>
    <row r="1271" spans="1:48" s="33" customFormat="1" ht="25" customHeight="1" x14ac:dyDescent="0.2">
      <c r="A1271" s="13" t="s">
        <v>1710</v>
      </c>
      <c r="B1271" s="1" t="s">
        <v>1711</v>
      </c>
      <c r="C1271" s="203" t="s">
        <v>1712</v>
      </c>
      <c r="D1271" s="201" t="s">
        <v>1711</v>
      </c>
      <c r="E1271" s="74" t="s">
        <v>10235</v>
      </c>
      <c r="F1271" s="74" t="s">
        <v>10236</v>
      </c>
      <c r="G1271" s="121" t="s">
        <v>10237</v>
      </c>
      <c r="H1271" s="205">
        <v>2.6955852958789999</v>
      </c>
      <c r="I1271" s="2">
        <v>1.9893157537384401</v>
      </c>
      <c r="J1271" s="2">
        <v>2.8923791628414999</v>
      </c>
      <c r="K1271" s="2">
        <v>1.9611949862033</v>
      </c>
      <c r="L1271" s="2">
        <v>1.7855171166287001</v>
      </c>
      <c r="M1271" s="2">
        <v>2.27007853742376</v>
      </c>
      <c r="N1271" s="2">
        <v>0.19602650646523001</v>
      </c>
      <c r="O1271" s="2">
        <v>2.6022126605603799</v>
      </c>
      <c r="P1271" s="17">
        <v>1.8841644139453899</v>
      </c>
      <c r="Q1271" s="16">
        <v>2.5257600708196399</v>
      </c>
      <c r="R1271" s="2">
        <v>2.0055968800852502</v>
      </c>
      <c r="S1271" s="17">
        <v>1.5608011936570001</v>
      </c>
      <c r="T1271" s="21">
        <v>0.474880338101141</v>
      </c>
      <c r="U1271" s="3">
        <v>0.24531324620973699</v>
      </c>
      <c r="V1271" s="22">
        <v>1.2352553506122801</v>
      </c>
      <c r="W1271" s="26">
        <v>0.37535234121886002</v>
      </c>
      <c r="X1271" s="27" t="s">
        <v>17</v>
      </c>
      <c r="Y1271" s="26">
        <v>0.19056880873499699</v>
      </c>
      <c r="Z1271" s="5">
        <v>-0.52016319073439199</v>
      </c>
      <c r="AA1271" s="4">
        <v>0.30874927447288902</v>
      </c>
      <c r="AB1271" s="5">
        <v>0.96495887716264295</v>
      </c>
      <c r="AC1271" s="4">
        <v>0.59896730392685604</v>
      </c>
      <c r="AD1271" s="216">
        <v>0.44479568642825101</v>
      </c>
      <c r="AE1271" s="199">
        <v>0.83909784266196696</v>
      </c>
      <c r="AF1271" s="6">
        <v>-5.2253686044268999E-2</v>
      </c>
      <c r="AG1271" s="6">
        <v>1.0874626717970299</v>
      </c>
      <c r="AH1271" s="6">
        <v>-8.7743662087792607E-2</v>
      </c>
      <c r="AI1271" s="6">
        <v>-0.309458925541714</v>
      </c>
      <c r="AJ1271" s="6">
        <v>0.30208459631071599</v>
      </c>
      <c r="AK1271" s="6">
        <v>-2.3154846716603998</v>
      </c>
      <c r="AL1271" s="6">
        <v>0.72125637242338203</v>
      </c>
      <c r="AM1271" s="63">
        <v>-0.184960537858914</v>
      </c>
      <c r="AN1271" s="8">
        <v>0.83909784266196696</v>
      </c>
      <c r="AO1271" s="7">
        <v>-5.2253686044268999E-2</v>
      </c>
      <c r="AP1271" s="7">
        <v>1.0874626717970299</v>
      </c>
      <c r="AQ1271" s="7">
        <v>-8.7743662087792607E-2</v>
      </c>
      <c r="AR1271" s="7">
        <v>-0.309458925541714</v>
      </c>
      <c r="AS1271" s="7">
        <v>0.30208459631071599</v>
      </c>
      <c r="AT1271" s="7">
        <v>-2.3154846716603998</v>
      </c>
      <c r="AU1271" s="7">
        <v>0.72125637242338203</v>
      </c>
      <c r="AV1271" s="9">
        <v>-0.184960537858914</v>
      </c>
    </row>
    <row r="1272" spans="1:48" s="33" customFormat="1" ht="25" customHeight="1" x14ac:dyDescent="0.2">
      <c r="A1272" s="13" t="s">
        <v>1713</v>
      </c>
      <c r="B1272" s="1" t="s">
        <v>1714</v>
      </c>
      <c r="C1272" s="203" t="s">
        <v>1715</v>
      </c>
      <c r="D1272" s="201" t="s">
        <v>5196</v>
      </c>
      <c r="E1272" s="74" t="s">
        <v>9228</v>
      </c>
      <c r="F1272" s="74" t="s">
        <v>9229</v>
      </c>
      <c r="G1272" s="121" t="s">
        <v>9230</v>
      </c>
      <c r="H1272" s="205">
        <v>2.15806396638125</v>
      </c>
      <c r="I1272" s="2">
        <v>2.1014611771775198</v>
      </c>
      <c r="J1272" s="2">
        <v>2.4116397171274602</v>
      </c>
      <c r="K1272" s="2">
        <v>3.0624520476698001</v>
      </c>
      <c r="L1272" s="2">
        <v>2.3446976738327798</v>
      </c>
      <c r="M1272" s="2">
        <v>3.1278819944271499</v>
      </c>
      <c r="N1272" s="2">
        <v>2.00484221161885</v>
      </c>
      <c r="O1272" s="2">
        <v>3.6484641395323201</v>
      </c>
      <c r="P1272" s="17">
        <v>3.03538759568647</v>
      </c>
      <c r="Q1272" s="16">
        <v>2.2237216202287402</v>
      </c>
      <c r="R1272" s="2">
        <v>2.8450105719765699</v>
      </c>
      <c r="S1272" s="17">
        <v>2.8962313156125399</v>
      </c>
      <c r="T1272" s="21">
        <v>0.16518437363424501</v>
      </c>
      <c r="U1272" s="3">
        <v>0.43451699221083301</v>
      </c>
      <c r="V1272" s="22">
        <v>0.83060015241541496</v>
      </c>
      <c r="W1272" s="26">
        <v>0.31864695599335202</v>
      </c>
      <c r="X1272" s="27" t="s">
        <v>17</v>
      </c>
      <c r="Y1272" s="26">
        <v>0.118325804445251</v>
      </c>
      <c r="Z1272" s="5">
        <v>0.62128895174783205</v>
      </c>
      <c r="AA1272" s="4">
        <v>0.29435196360976401</v>
      </c>
      <c r="AB1272" s="5">
        <v>-0.67250969538380301</v>
      </c>
      <c r="AC1272" s="4">
        <v>0.93053211307357797</v>
      </c>
      <c r="AD1272" s="216">
        <v>-5.12207436359704E-2</v>
      </c>
      <c r="AE1272" s="199">
        <v>-0.86293293597083498</v>
      </c>
      <c r="AF1272" s="6">
        <v>-0.96122648567525504</v>
      </c>
      <c r="AG1272" s="6">
        <v>-0.422586073025705</v>
      </c>
      <c r="AH1272" s="6">
        <v>0.70758180492391298</v>
      </c>
      <c r="AI1272" s="6">
        <v>-0.538834250058422</v>
      </c>
      <c r="AJ1272" s="6">
        <v>0.82120415135285496</v>
      </c>
      <c r="AK1272" s="6">
        <v>-1.1290101095413401</v>
      </c>
      <c r="AL1272" s="6">
        <v>1.7252208557408899</v>
      </c>
      <c r="AM1272" s="63">
        <v>0.66058304225390896</v>
      </c>
      <c r="AN1272" s="8">
        <v>-0.86293293597083498</v>
      </c>
      <c r="AO1272" s="7">
        <v>-0.96122648567525504</v>
      </c>
      <c r="AP1272" s="7">
        <v>-0.422586073025705</v>
      </c>
      <c r="AQ1272" s="7">
        <v>0.70758180492391298</v>
      </c>
      <c r="AR1272" s="7">
        <v>-0.538834250058422</v>
      </c>
      <c r="AS1272" s="7">
        <v>0.82120415135285496</v>
      </c>
      <c r="AT1272" s="7">
        <v>-1.1290101095413401</v>
      </c>
      <c r="AU1272" s="7">
        <v>1.7252208557408899</v>
      </c>
      <c r="AV1272" s="9">
        <v>0.66058304225390896</v>
      </c>
    </row>
    <row r="1273" spans="1:48" s="33" customFormat="1" ht="25" customHeight="1" x14ac:dyDescent="0.2">
      <c r="A1273" s="13" t="s">
        <v>1719</v>
      </c>
      <c r="B1273" s="1" t="s">
        <v>1719</v>
      </c>
      <c r="C1273" s="203" t="s">
        <v>1720</v>
      </c>
      <c r="D1273" s="201" t="s">
        <v>5001</v>
      </c>
      <c r="E1273" s="74" t="s">
        <v>8186</v>
      </c>
      <c r="F1273" s="74" t="s">
        <v>8187</v>
      </c>
      <c r="G1273" s="121" t="s">
        <v>8188</v>
      </c>
      <c r="H1273" s="205">
        <v>2.8608647411978798</v>
      </c>
      <c r="I1273" s="2">
        <v>1.55489265292502</v>
      </c>
      <c r="J1273" s="2">
        <v>2.20097590500886</v>
      </c>
      <c r="K1273" s="2">
        <v>1.9285855964245799</v>
      </c>
      <c r="L1273" s="2">
        <v>1.29357529208711</v>
      </c>
      <c r="M1273" s="2">
        <v>-5.2120545481972903E-2</v>
      </c>
      <c r="N1273" s="2">
        <v>2.7097052939955799</v>
      </c>
      <c r="O1273" s="2">
        <v>2.7438166566444901</v>
      </c>
      <c r="P1273" s="17">
        <v>3.6180476439170799</v>
      </c>
      <c r="Q1273" s="16">
        <v>2.20557776637725</v>
      </c>
      <c r="R1273" s="2">
        <v>1.0566801143432401</v>
      </c>
      <c r="S1273" s="17">
        <v>3.02385653151905</v>
      </c>
      <c r="T1273" s="21">
        <v>0.652998205727228</v>
      </c>
      <c r="U1273" s="3">
        <v>1.0113796018683101</v>
      </c>
      <c r="V1273" s="22">
        <v>0.51486717200172005</v>
      </c>
      <c r="W1273" s="26">
        <v>5.0307630543797902E-2</v>
      </c>
      <c r="X1273" s="27" t="s">
        <v>17</v>
      </c>
      <c r="Y1273" s="26">
        <v>0.18561717395555899</v>
      </c>
      <c r="Z1273" s="5">
        <v>-1.1488976520340199</v>
      </c>
      <c r="AA1273" s="4">
        <v>0.16739319407554101</v>
      </c>
      <c r="AB1273" s="5">
        <v>-0.81827876514179798</v>
      </c>
      <c r="AC1273" s="4">
        <v>5.82706243438443E-2</v>
      </c>
      <c r="AD1273" s="216">
        <v>-1.9671764171758199</v>
      </c>
      <c r="AE1273" s="199">
        <v>0.71043282554105003</v>
      </c>
      <c r="AF1273" s="6">
        <v>-0.50160322567382498</v>
      </c>
      <c r="AG1273" s="6">
        <v>9.8008512313149193E-2</v>
      </c>
      <c r="AH1273" s="6">
        <v>-0.154789290159277</v>
      </c>
      <c r="AI1273" s="6">
        <v>-0.744124536035635</v>
      </c>
      <c r="AJ1273" s="6">
        <v>-1.9930270843745901</v>
      </c>
      <c r="AK1273" s="6">
        <v>0.57014598393390203</v>
      </c>
      <c r="AL1273" s="6">
        <v>0.60180378248702204</v>
      </c>
      <c r="AM1273" s="63">
        <v>1.41315303196821</v>
      </c>
      <c r="AN1273" s="8">
        <v>0.71043282554105003</v>
      </c>
      <c r="AO1273" s="7">
        <v>-0.50160322567382498</v>
      </c>
      <c r="AP1273" s="7">
        <v>9.8008512313149193E-2</v>
      </c>
      <c r="AQ1273" s="7">
        <v>-0.154789290159277</v>
      </c>
      <c r="AR1273" s="7">
        <v>-0.744124536035635</v>
      </c>
      <c r="AS1273" s="7">
        <v>-1.9930270843745901</v>
      </c>
      <c r="AT1273" s="7">
        <v>0.57014598393390203</v>
      </c>
      <c r="AU1273" s="7">
        <v>0.60180378248702204</v>
      </c>
      <c r="AV1273" s="9">
        <v>1.41315303196821</v>
      </c>
    </row>
    <row r="1274" spans="1:48" s="33" customFormat="1" ht="25" customHeight="1" x14ac:dyDescent="0.2">
      <c r="A1274" s="13" t="s">
        <v>1721</v>
      </c>
      <c r="B1274" s="1" t="s">
        <v>1721</v>
      </c>
      <c r="C1274" s="203" t="s">
        <v>1722</v>
      </c>
      <c r="D1274" s="201" t="s">
        <v>1721</v>
      </c>
      <c r="E1274" s="74" t="s">
        <v>11803</v>
      </c>
      <c r="F1274" s="74" t="s">
        <v>11804</v>
      </c>
      <c r="G1274" s="121" t="s">
        <v>11805</v>
      </c>
      <c r="H1274" s="205">
        <v>-6.1860572515972603</v>
      </c>
      <c r="I1274" s="2">
        <v>0.25839490258622499</v>
      </c>
      <c r="J1274" s="2">
        <v>-4.7291294608774201</v>
      </c>
      <c r="K1274" s="2">
        <v>-4.9588957899631101</v>
      </c>
      <c r="L1274" s="2">
        <v>-3.4989211882408799</v>
      </c>
      <c r="M1274" s="2">
        <v>-3.75588059114438</v>
      </c>
      <c r="N1274" s="2">
        <v>-5.1786998612683197</v>
      </c>
      <c r="O1274" s="2">
        <v>-0.99281692094102103</v>
      </c>
      <c r="P1274" s="17">
        <v>-0.982542958280884</v>
      </c>
      <c r="Q1274" s="16">
        <v>-3.5522639366294899</v>
      </c>
      <c r="R1274" s="2">
        <v>-4.0712325231161204</v>
      </c>
      <c r="S1274" s="17">
        <v>-2.3846865801634101</v>
      </c>
      <c r="T1274" s="21">
        <v>3.37957101397686</v>
      </c>
      <c r="U1274" s="3">
        <v>0.77940143069359702</v>
      </c>
      <c r="V1274" s="22">
        <v>2.4196919328336399</v>
      </c>
      <c r="W1274" s="26">
        <v>0.702016126468749</v>
      </c>
      <c r="X1274" s="27" t="s">
        <v>17</v>
      </c>
      <c r="Y1274" s="26">
        <v>0.81765629966366404</v>
      </c>
      <c r="Z1274" s="5">
        <v>-0.51896858648663902</v>
      </c>
      <c r="AA1274" s="4">
        <v>0.65452603704425205</v>
      </c>
      <c r="AB1274" s="5">
        <v>-1.1675773564660801</v>
      </c>
      <c r="AC1274" s="4">
        <v>0.35169056632266099</v>
      </c>
      <c r="AD1274" s="216">
        <v>-1.6865459429527201</v>
      </c>
      <c r="AE1274" s="199">
        <v>-1.27067545334134</v>
      </c>
      <c r="AF1274" s="6">
        <v>1.60259401014917</v>
      </c>
      <c r="AG1274" s="6">
        <v>-0.62110183072262004</v>
      </c>
      <c r="AH1274" s="6">
        <v>-0.72354352185561399</v>
      </c>
      <c r="AI1274" s="6">
        <v>-7.2611473601205595E-2</v>
      </c>
      <c r="AJ1274" s="6">
        <v>-0.18717724087749599</v>
      </c>
      <c r="AK1274" s="6">
        <v>-0.82154352417112197</v>
      </c>
      <c r="AL1274" s="6">
        <v>1.0447391857378601</v>
      </c>
      <c r="AM1274" s="63">
        <v>1.04931984868238</v>
      </c>
      <c r="AN1274" s="8" t="s">
        <v>4887</v>
      </c>
      <c r="AO1274" s="7">
        <v>1.60259401014917</v>
      </c>
      <c r="AP1274" s="7" t="s">
        <v>4887</v>
      </c>
      <c r="AQ1274" s="7" t="s">
        <v>4887</v>
      </c>
      <c r="AR1274" s="7" t="s">
        <v>4887</v>
      </c>
      <c r="AS1274" s="7" t="s">
        <v>4887</v>
      </c>
      <c r="AT1274" s="7" t="s">
        <v>4887</v>
      </c>
      <c r="AU1274" s="7">
        <v>1.0447391857378601</v>
      </c>
      <c r="AV1274" s="9">
        <v>1.04931984868238</v>
      </c>
    </row>
    <row r="1275" spans="1:48" s="33" customFormat="1" ht="25" customHeight="1" x14ac:dyDescent="0.2">
      <c r="A1275" s="13" t="s">
        <v>1725</v>
      </c>
      <c r="B1275" s="1" t="s">
        <v>1726</v>
      </c>
      <c r="C1275" s="203" t="s">
        <v>1727</v>
      </c>
      <c r="D1275" s="201" t="s">
        <v>1726</v>
      </c>
      <c r="E1275" s="74" t="s">
        <v>8685</v>
      </c>
      <c r="F1275" s="74" t="s">
        <v>8686</v>
      </c>
      <c r="G1275" s="121" t="s">
        <v>8687</v>
      </c>
      <c r="H1275" s="205">
        <v>3.32294289267639</v>
      </c>
      <c r="I1275" s="2">
        <v>1.19954617685971</v>
      </c>
      <c r="J1275" s="2">
        <v>2.6450080620127099</v>
      </c>
      <c r="K1275" s="2">
        <v>0.63828478039583902</v>
      </c>
      <c r="L1275" s="2">
        <v>-1.22349184011269</v>
      </c>
      <c r="M1275" s="2">
        <v>-3.3471987021080398</v>
      </c>
      <c r="N1275" s="2">
        <v>0.18151043701147501</v>
      </c>
      <c r="O1275" s="2">
        <v>2.82841023242718</v>
      </c>
      <c r="P1275" s="17">
        <v>2.8313621933047899</v>
      </c>
      <c r="Q1275" s="16">
        <v>2.38916571051627</v>
      </c>
      <c r="R1275" s="2">
        <v>-1.3108019206082999</v>
      </c>
      <c r="S1275" s="17">
        <v>1.9470942875811501</v>
      </c>
      <c r="T1275" s="21">
        <v>1.0845712907871501</v>
      </c>
      <c r="U1275" s="3">
        <v>1.9941757532737501</v>
      </c>
      <c r="V1275" s="22">
        <v>1.5290411794855601</v>
      </c>
      <c r="W1275" s="26">
        <v>5.4643980154610597E-2</v>
      </c>
      <c r="X1275" s="27" t="s">
        <v>17</v>
      </c>
      <c r="Y1275" s="26">
        <v>6.4368384749668703E-2</v>
      </c>
      <c r="Z1275" s="5">
        <v>-3.6999676311245699</v>
      </c>
      <c r="AA1275" s="4">
        <v>0.70602007339595896</v>
      </c>
      <c r="AB1275" s="5">
        <v>0.44207142293512097</v>
      </c>
      <c r="AC1275" s="4">
        <v>9.2597036639941205E-2</v>
      </c>
      <c r="AD1275" s="216">
        <v>-3.2578962081894498</v>
      </c>
      <c r="AE1275" s="199">
        <v>1.04183660518675</v>
      </c>
      <c r="AF1275" s="6">
        <v>8.6004393508857802E-2</v>
      </c>
      <c r="AG1275" s="6">
        <v>0.73666897271374099</v>
      </c>
      <c r="AH1275" s="6">
        <v>-0.16664350686483401</v>
      </c>
      <c r="AI1275" s="6">
        <v>-1.00470925858021</v>
      </c>
      <c r="AJ1275" s="6">
        <v>-1.9606810803957999</v>
      </c>
      <c r="AK1275" s="6">
        <v>-0.37225728954739401</v>
      </c>
      <c r="AL1275" s="6">
        <v>0.81922617969631195</v>
      </c>
      <c r="AM1275" s="63">
        <v>0.82055498428257301</v>
      </c>
      <c r="AN1275" s="8">
        <v>1.04183660518675</v>
      </c>
      <c r="AO1275" s="7">
        <v>8.6004393508857802E-2</v>
      </c>
      <c r="AP1275" s="7">
        <v>0.73666897271374099</v>
      </c>
      <c r="AQ1275" s="7">
        <v>-0.16664350686483401</v>
      </c>
      <c r="AR1275" s="7">
        <v>-1.00470925858021</v>
      </c>
      <c r="AS1275" s="7">
        <v>-1.9606810803957999</v>
      </c>
      <c r="AT1275" s="7">
        <v>-0.37225728954739401</v>
      </c>
      <c r="AU1275" s="7">
        <v>0.81922617969631195</v>
      </c>
      <c r="AV1275" s="9">
        <v>0.82055498428257301</v>
      </c>
    </row>
    <row r="1276" spans="1:48" s="33" customFormat="1" ht="25" customHeight="1" x14ac:dyDescent="0.2">
      <c r="A1276" s="13" t="s">
        <v>1728</v>
      </c>
      <c r="B1276" s="1" t="s">
        <v>1729</v>
      </c>
      <c r="C1276" s="203" t="s">
        <v>1730</v>
      </c>
      <c r="D1276" s="201" t="s">
        <v>1729</v>
      </c>
      <c r="E1276" s="74" t="s">
        <v>10985</v>
      </c>
      <c r="F1276" s="74" t="s">
        <v>10986</v>
      </c>
      <c r="G1276" s="121" t="s">
        <v>10987</v>
      </c>
      <c r="H1276" s="205">
        <v>2.37800667692346</v>
      </c>
      <c r="I1276" s="2">
        <v>0.11720099613394599</v>
      </c>
      <c r="J1276" s="2">
        <v>1.3988066343702199</v>
      </c>
      <c r="K1276" s="2">
        <v>-0.50803593203517405</v>
      </c>
      <c r="L1276" s="2">
        <v>-1.5309669802770101</v>
      </c>
      <c r="M1276" s="2">
        <v>-4.2668700272947504</v>
      </c>
      <c r="N1276" s="2">
        <v>-0.56132888785887003</v>
      </c>
      <c r="O1276" s="2">
        <v>1.6312454487825601</v>
      </c>
      <c r="P1276" s="17">
        <v>1.29865552249141</v>
      </c>
      <c r="Q1276" s="16">
        <v>1.29800476914254</v>
      </c>
      <c r="R1276" s="2">
        <v>-2.1019576465356402</v>
      </c>
      <c r="S1276" s="17">
        <v>0.78952402780503195</v>
      </c>
      <c r="T1276" s="21">
        <v>1.13376864641671</v>
      </c>
      <c r="U1276" s="3">
        <v>1.94338138167404</v>
      </c>
      <c r="V1276" s="22">
        <v>1.1816330710444101</v>
      </c>
      <c r="W1276" s="26">
        <v>5.9449740799574699E-2</v>
      </c>
      <c r="X1276" s="27" t="s">
        <v>17</v>
      </c>
      <c r="Y1276" s="26">
        <v>7.3596923965851796E-2</v>
      </c>
      <c r="Z1276" s="5">
        <v>-3.39996241567819</v>
      </c>
      <c r="AA1276" s="4">
        <v>0.61927982295405104</v>
      </c>
      <c r="AB1276" s="5">
        <v>0.50848074133751098</v>
      </c>
      <c r="AC1276" s="4">
        <v>0.10678087331828701</v>
      </c>
      <c r="AD1276" s="216">
        <v>-2.8914816743406799</v>
      </c>
      <c r="AE1276" s="199">
        <v>1.1715183636912301</v>
      </c>
      <c r="AF1276" s="6">
        <v>5.9986862475727001E-2</v>
      </c>
      <c r="AG1276" s="6">
        <v>0.69009189588910003</v>
      </c>
      <c r="AH1276" s="6">
        <v>-0.24741263996204699</v>
      </c>
      <c r="AI1276" s="6">
        <v>-0.75033958027968095</v>
      </c>
      <c r="AJ1276" s="6">
        <v>-2.09545404406221</v>
      </c>
      <c r="AK1276" s="6">
        <v>-0.27361427228023799</v>
      </c>
      <c r="AL1276" s="6">
        <v>0.80437109578666399</v>
      </c>
      <c r="AM1276" s="63">
        <v>0.64085231874145898</v>
      </c>
      <c r="AN1276" s="8">
        <v>1.1715183636912301</v>
      </c>
      <c r="AO1276" s="7">
        <v>5.9986862475727001E-2</v>
      </c>
      <c r="AP1276" s="7">
        <v>0.69009189588910003</v>
      </c>
      <c r="AQ1276" s="7">
        <v>-0.24741263996204699</v>
      </c>
      <c r="AR1276" s="7">
        <v>-0.75033958027968095</v>
      </c>
      <c r="AS1276" s="7" t="s">
        <v>4887</v>
      </c>
      <c r="AT1276" s="7">
        <v>-0.27361427228023799</v>
      </c>
      <c r="AU1276" s="7">
        <v>0.80437109578666399</v>
      </c>
      <c r="AV1276" s="9">
        <v>0.64085231874145898</v>
      </c>
    </row>
    <row r="1277" spans="1:48" s="33" customFormat="1" ht="25" customHeight="1" x14ac:dyDescent="0.2">
      <c r="A1277" s="13" t="s">
        <v>1731</v>
      </c>
      <c r="B1277" s="1" t="s">
        <v>1732</v>
      </c>
      <c r="C1277" s="203" t="s">
        <v>1733</v>
      </c>
      <c r="D1277" s="201" t="s">
        <v>7752</v>
      </c>
      <c r="E1277" s="74" t="s">
        <v>11834</v>
      </c>
      <c r="F1277" s="74" t="s">
        <v>11835</v>
      </c>
      <c r="G1277" s="121" t="s">
        <v>8044</v>
      </c>
      <c r="H1277" s="205">
        <v>8.4688426883323604</v>
      </c>
      <c r="I1277" s="2">
        <v>5.2273246212898403</v>
      </c>
      <c r="J1277" s="2">
        <v>7.3813605437113896</v>
      </c>
      <c r="K1277" s="2">
        <v>6.1571787601041601</v>
      </c>
      <c r="L1277" s="2">
        <v>4.8702832609557296</v>
      </c>
      <c r="M1277" s="2">
        <v>4.2846368144811002</v>
      </c>
      <c r="N1277" s="2">
        <v>4.3323787193641197</v>
      </c>
      <c r="O1277" s="2">
        <v>5.6381453235970698</v>
      </c>
      <c r="P1277" s="17">
        <v>6.2911403176026601</v>
      </c>
      <c r="Q1277" s="16">
        <v>7.0258426177778697</v>
      </c>
      <c r="R1277" s="2">
        <v>5.1040329451803297</v>
      </c>
      <c r="S1277" s="17">
        <v>5.4205547868546198</v>
      </c>
      <c r="T1277" s="21">
        <v>1.64974379571066</v>
      </c>
      <c r="U1277" s="3">
        <v>0.95790527751222798</v>
      </c>
      <c r="V1277" s="22">
        <v>0.99734446453740599</v>
      </c>
      <c r="W1277" s="26">
        <v>0.20814508930536199</v>
      </c>
      <c r="X1277" s="27" t="s">
        <v>17</v>
      </c>
      <c r="Y1277" s="26">
        <v>0.17329511241648099</v>
      </c>
      <c r="Z1277" s="5">
        <v>-1.92180967259754</v>
      </c>
      <c r="AA1277" s="4">
        <v>0.23720564185706799</v>
      </c>
      <c r="AB1277" s="5">
        <v>1.6052878309232499</v>
      </c>
      <c r="AC1277" s="4">
        <v>0.71204417755386396</v>
      </c>
      <c r="AD1277" s="216">
        <v>-0.31652184167428599</v>
      </c>
      <c r="AE1277" s="199">
        <v>1.8729884515830799</v>
      </c>
      <c r="AF1277" s="6">
        <v>-0.44546256262740203</v>
      </c>
      <c r="AG1277" s="6">
        <v>1.0951818717688799</v>
      </c>
      <c r="AH1277" s="6">
        <v>0.219602763745679</v>
      </c>
      <c r="AI1277" s="6">
        <v>-0.700831462896083</v>
      </c>
      <c r="AJ1277" s="6">
        <v>-1.11970699272976</v>
      </c>
      <c r="AK1277" s="6">
        <v>-1.08556025484119</v>
      </c>
      <c r="AL1277" s="6">
        <v>-0.151628731001757</v>
      </c>
      <c r="AM1277" s="63">
        <v>0.315416916998561</v>
      </c>
      <c r="AN1277" s="8">
        <v>1.8729884515830799</v>
      </c>
      <c r="AO1277" s="7">
        <v>-0.44546256262740203</v>
      </c>
      <c r="AP1277" s="7">
        <v>1.0951818717688799</v>
      </c>
      <c r="AQ1277" s="7">
        <v>0.219602763745679</v>
      </c>
      <c r="AR1277" s="7">
        <v>-0.700831462896083</v>
      </c>
      <c r="AS1277" s="7">
        <v>-1.11970699272976</v>
      </c>
      <c r="AT1277" s="7">
        <v>-1.08556025484119</v>
      </c>
      <c r="AU1277" s="7">
        <v>-0.151628731001757</v>
      </c>
      <c r="AV1277" s="9">
        <v>0.315416916998561</v>
      </c>
    </row>
    <row r="1278" spans="1:48" s="33" customFormat="1" ht="25" customHeight="1" x14ac:dyDescent="0.2">
      <c r="A1278" s="13" t="s">
        <v>1734</v>
      </c>
      <c r="B1278" s="1" t="s">
        <v>1735</v>
      </c>
      <c r="C1278" s="203" t="s">
        <v>1736</v>
      </c>
      <c r="D1278" s="201" t="s">
        <v>1735</v>
      </c>
      <c r="E1278" s="74" t="s">
        <v>11299</v>
      </c>
      <c r="F1278" s="74" t="s">
        <v>11300</v>
      </c>
      <c r="G1278" s="121" t="s">
        <v>11301</v>
      </c>
      <c r="H1278" s="205">
        <v>4.5638417489248297</v>
      </c>
      <c r="I1278" s="2">
        <v>4.0441324315651199</v>
      </c>
      <c r="J1278" s="2">
        <v>4.4735684482472999</v>
      </c>
      <c r="K1278" s="2">
        <v>4.6929788728730699</v>
      </c>
      <c r="L1278" s="2">
        <v>4.4615726108314702</v>
      </c>
      <c r="M1278" s="2">
        <v>4.6279983874120703</v>
      </c>
      <c r="N1278" s="2">
        <v>3.0514884010519698</v>
      </c>
      <c r="O1278" s="2">
        <v>4.8716165240342404</v>
      </c>
      <c r="P1278" s="17">
        <v>3.83234062334629</v>
      </c>
      <c r="Q1278" s="16">
        <v>4.3605142095790903</v>
      </c>
      <c r="R1278" s="2">
        <v>4.5941832903722002</v>
      </c>
      <c r="S1278" s="17">
        <v>3.9184818494774998</v>
      </c>
      <c r="T1278" s="21">
        <v>0.27768757497997998</v>
      </c>
      <c r="U1278" s="3">
        <v>0.1193516238636</v>
      </c>
      <c r="V1278" s="22">
        <v>0.91311654740634296</v>
      </c>
      <c r="W1278" s="26">
        <v>0.37896347070408798</v>
      </c>
      <c r="X1278" s="27" t="s">
        <v>17</v>
      </c>
      <c r="Y1278" s="26">
        <v>0.28163652891257401</v>
      </c>
      <c r="Z1278" s="5">
        <v>0.23366908079311899</v>
      </c>
      <c r="AA1278" s="4">
        <v>0.49506365203399899</v>
      </c>
      <c r="AB1278" s="5">
        <v>0.44203236010158797</v>
      </c>
      <c r="AC1278" s="4">
        <v>0.32798139341923099</v>
      </c>
      <c r="AD1278" s="216">
        <v>0.67570144089470696</v>
      </c>
      <c r="AE1278" s="199">
        <v>0.48251280514179201</v>
      </c>
      <c r="AF1278" s="6">
        <v>-0.43677964096534999</v>
      </c>
      <c r="AG1278" s="6">
        <v>0.322832074729615</v>
      </c>
      <c r="AH1278" s="6">
        <v>0.71093815483674805</v>
      </c>
      <c r="AI1278" s="6">
        <v>0.30161313107640703</v>
      </c>
      <c r="AJ1278" s="6">
        <v>0.59599684546759202</v>
      </c>
      <c r="AK1278" s="6">
        <v>-2.1926268587139699</v>
      </c>
      <c r="AL1278" s="6">
        <v>1.0269229521404999</v>
      </c>
      <c r="AM1278" s="63">
        <v>-0.811409463713337</v>
      </c>
      <c r="AN1278" s="8">
        <v>0.48251280514179201</v>
      </c>
      <c r="AO1278" s="7">
        <v>-0.43677964096534999</v>
      </c>
      <c r="AP1278" s="7">
        <v>0.322832074729615</v>
      </c>
      <c r="AQ1278" s="7">
        <v>0.71093815483674805</v>
      </c>
      <c r="AR1278" s="7">
        <v>0.30161313107640703</v>
      </c>
      <c r="AS1278" s="7">
        <v>0.59599684546759202</v>
      </c>
      <c r="AT1278" s="7">
        <v>-2.1926268587139699</v>
      </c>
      <c r="AU1278" s="7">
        <v>1.0269229521404999</v>
      </c>
      <c r="AV1278" s="9">
        <v>-0.811409463713337</v>
      </c>
    </row>
    <row r="1279" spans="1:48" s="33" customFormat="1" ht="25" customHeight="1" x14ac:dyDescent="0.2">
      <c r="A1279" s="13" t="s">
        <v>1737</v>
      </c>
      <c r="B1279" s="1" t="s">
        <v>1737</v>
      </c>
      <c r="C1279" s="203" t="s">
        <v>1738</v>
      </c>
      <c r="D1279" s="201" t="s">
        <v>1737</v>
      </c>
      <c r="E1279" s="74" t="s">
        <v>8574</v>
      </c>
      <c r="F1279" s="74" t="s">
        <v>8575</v>
      </c>
      <c r="G1279" s="121" t="s">
        <v>8576</v>
      </c>
      <c r="H1279" s="205">
        <v>-3.55570477501433</v>
      </c>
      <c r="I1279" s="2">
        <v>-1.66264900789093</v>
      </c>
      <c r="J1279" s="2">
        <v>-0.80859379643430496</v>
      </c>
      <c r="K1279" s="2">
        <v>-1.1816510149892101</v>
      </c>
      <c r="L1279" s="2">
        <v>-1.1440971133984199</v>
      </c>
      <c r="M1279" s="2">
        <v>-1.6344994407723501</v>
      </c>
      <c r="N1279" s="2">
        <v>-2.7566982852494202</v>
      </c>
      <c r="O1279" s="2">
        <v>-0.78602857159492601</v>
      </c>
      <c r="P1279" s="17">
        <v>-2.7346650150198299</v>
      </c>
      <c r="Q1279" s="16">
        <v>-2.0089825264465202</v>
      </c>
      <c r="R1279" s="2">
        <v>-1.32008252305333</v>
      </c>
      <c r="S1279" s="17">
        <v>-2.0924639572880599</v>
      </c>
      <c r="T1279" s="21">
        <v>1.4059213568742199</v>
      </c>
      <c r="U1279" s="3">
        <v>0.272939686546538</v>
      </c>
      <c r="V1279" s="22">
        <v>1.1314598662757001</v>
      </c>
      <c r="W1279" s="26">
        <v>0.63765666541266997</v>
      </c>
      <c r="X1279" s="27" t="s">
        <v>17</v>
      </c>
      <c r="Y1279" s="26">
        <v>0.48705838875254898</v>
      </c>
      <c r="Z1279" s="5">
        <v>0.68890000339319502</v>
      </c>
      <c r="AA1279" s="4">
        <v>0.94015542135262298</v>
      </c>
      <c r="AB1279" s="5">
        <v>8.3481430841537502E-2</v>
      </c>
      <c r="AC1279" s="4">
        <v>0.35860805488189401</v>
      </c>
      <c r="AD1279" s="216">
        <v>0.77238143423473304</v>
      </c>
      <c r="AE1279" s="199">
        <v>-1.77756777470754</v>
      </c>
      <c r="AF1279" s="6">
        <v>0.14692761896313999</v>
      </c>
      <c r="AG1279" s="6">
        <v>1.01516686945616</v>
      </c>
      <c r="AH1279" s="6">
        <v>0.63591396462733096</v>
      </c>
      <c r="AI1279" s="6">
        <v>0.67409155658262498</v>
      </c>
      <c r="AJ1279" s="6">
        <v>0.17554469046962001</v>
      </c>
      <c r="AK1279" s="6">
        <v>-0.96529148799141096</v>
      </c>
      <c r="AL1279" s="6">
        <v>1.0381068546455601</v>
      </c>
      <c r="AM1279" s="63">
        <v>-0.94289229204549097</v>
      </c>
      <c r="AN1279" s="8">
        <v>-1.77756777470754</v>
      </c>
      <c r="AO1279" s="7">
        <v>0.14692761896313999</v>
      </c>
      <c r="AP1279" s="7">
        <v>1.01516686945616</v>
      </c>
      <c r="AQ1279" s="7">
        <v>0.63591396462733096</v>
      </c>
      <c r="AR1279" s="7">
        <v>0.67409155658262498</v>
      </c>
      <c r="AS1279" s="7">
        <v>0.17554469046962001</v>
      </c>
      <c r="AT1279" s="7">
        <v>-0.96529148799141096</v>
      </c>
      <c r="AU1279" s="7">
        <v>1.0381068546455601</v>
      </c>
      <c r="AV1279" s="9">
        <v>-0.94289229204549097</v>
      </c>
    </row>
    <row r="1280" spans="1:48" s="33" customFormat="1" ht="25" customHeight="1" x14ac:dyDescent="0.2">
      <c r="A1280" s="13" t="s">
        <v>1743</v>
      </c>
      <c r="B1280" s="1" t="s">
        <v>1743</v>
      </c>
      <c r="C1280" s="203" t="s">
        <v>1744</v>
      </c>
      <c r="D1280" s="201" t="s">
        <v>1743</v>
      </c>
      <c r="E1280" s="74" t="s">
        <v>8025</v>
      </c>
      <c r="F1280" s="74" t="s">
        <v>8026</v>
      </c>
      <c r="G1280" s="121" t="s">
        <v>8027</v>
      </c>
      <c r="H1280" s="205">
        <v>-2.35672149458961</v>
      </c>
      <c r="I1280" s="2">
        <v>-2.5118514581568001</v>
      </c>
      <c r="J1280" s="2">
        <v>-1.8373008975343399</v>
      </c>
      <c r="K1280" s="2">
        <v>-3.4057621247310301</v>
      </c>
      <c r="L1280" s="2">
        <v>-4.4435522344587799</v>
      </c>
      <c r="M1280" s="2">
        <v>-5.5926623311231802</v>
      </c>
      <c r="N1280" s="2">
        <v>-1.5516969321351699</v>
      </c>
      <c r="O1280" s="2">
        <v>-1.4689891661032799</v>
      </c>
      <c r="P1280" s="17">
        <v>-4.47831655951292</v>
      </c>
      <c r="Q1280" s="16">
        <v>-2.2352912834269199</v>
      </c>
      <c r="R1280" s="2">
        <v>-4.4806588967709997</v>
      </c>
      <c r="S1280" s="17">
        <v>-2.4996675525837899</v>
      </c>
      <c r="T1280" s="21">
        <v>0.35328966422226399</v>
      </c>
      <c r="U1280" s="3">
        <v>1.09392221225756</v>
      </c>
      <c r="V1280" s="22">
        <v>1.7140592355886399</v>
      </c>
      <c r="W1280" s="26">
        <v>0.11427930441721799</v>
      </c>
      <c r="X1280" s="27" t="s">
        <v>17</v>
      </c>
      <c r="Y1280" s="26">
        <v>5.9306779523517497E-2</v>
      </c>
      <c r="Z1280" s="5">
        <v>-2.2453676133440799</v>
      </c>
      <c r="AA1280" s="4">
        <v>0.81636037480224799</v>
      </c>
      <c r="AB1280" s="5">
        <v>0.26437626915687101</v>
      </c>
      <c r="AC1280" s="4">
        <v>0.17932919028272301</v>
      </c>
      <c r="AD1280" s="216">
        <v>-1.98099134418721</v>
      </c>
      <c r="AE1280" s="199">
        <v>0.48277434285654802</v>
      </c>
      <c r="AF1280" s="6">
        <v>0.37805134376118099</v>
      </c>
      <c r="AG1280" s="6">
        <v>0.83341764518656702</v>
      </c>
      <c r="AH1280" s="6">
        <v>-0.225397556595509</v>
      </c>
      <c r="AI1280" s="6">
        <v>-0.92597460968770595</v>
      </c>
      <c r="AJ1280" s="6">
        <v>-1.7017000262758699</v>
      </c>
      <c r="AK1280" s="6">
        <v>1.02621923633228</v>
      </c>
      <c r="AL1280" s="6">
        <v>1.08205245583527</v>
      </c>
      <c r="AM1280" s="63">
        <v>-0.94944283141276498</v>
      </c>
      <c r="AN1280" s="8">
        <v>0.48277434285654802</v>
      </c>
      <c r="AO1280" s="7">
        <v>0.37805134376118099</v>
      </c>
      <c r="AP1280" s="7">
        <v>0.83341764518656702</v>
      </c>
      <c r="AQ1280" s="7" t="s">
        <v>4887</v>
      </c>
      <c r="AR1280" s="7" t="s">
        <v>4887</v>
      </c>
      <c r="AS1280" s="7" t="s">
        <v>4887</v>
      </c>
      <c r="AT1280" s="7">
        <v>1.02621923633228</v>
      </c>
      <c r="AU1280" s="7">
        <v>1.08205245583527</v>
      </c>
      <c r="AV1280" s="9">
        <v>-0.94944283141276498</v>
      </c>
    </row>
    <row r="1281" spans="1:48" s="33" customFormat="1" ht="25" customHeight="1" x14ac:dyDescent="0.2">
      <c r="A1281" s="13" t="s">
        <v>1748</v>
      </c>
      <c r="B1281" s="1" t="s">
        <v>1748</v>
      </c>
      <c r="C1281" s="203" t="s">
        <v>1749</v>
      </c>
      <c r="D1281" s="201" t="s">
        <v>7753</v>
      </c>
      <c r="E1281" s="74" t="s">
        <v>10096</v>
      </c>
      <c r="F1281" s="74" t="s">
        <v>10097</v>
      </c>
      <c r="G1281" s="121" t="s">
        <v>10098</v>
      </c>
      <c r="H1281" s="205">
        <v>7.40483389088023</v>
      </c>
      <c r="I1281" s="2">
        <v>6.66696689480428</v>
      </c>
      <c r="J1281" s="2">
        <v>7.03983046126368</v>
      </c>
      <c r="K1281" s="2">
        <v>6.8809803461607402</v>
      </c>
      <c r="L1281" s="2">
        <v>6.5272194049453702</v>
      </c>
      <c r="M1281" s="2">
        <v>7.0313213140632804</v>
      </c>
      <c r="N1281" s="2">
        <v>6.5256927787163104</v>
      </c>
      <c r="O1281" s="2">
        <v>7.6452456947046601</v>
      </c>
      <c r="P1281" s="17">
        <v>7.8988331365458402</v>
      </c>
      <c r="Q1281" s="16">
        <v>7.0372104156493904</v>
      </c>
      <c r="R1281" s="2">
        <v>6.8131736883898002</v>
      </c>
      <c r="S1281" s="17">
        <v>7.3565905366555997</v>
      </c>
      <c r="T1281" s="21">
        <v>0.36894047548866399</v>
      </c>
      <c r="U1281" s="3">
        <v>0.258801064183729</v>
      </c>
      <c r="V1281" s="22">
        <v>0.73066405466281403</v>
      </c>
      <c r="W1281" s="26">
        <v>0.45139656393677702</v>
      </c>
      <c r="X1281" s="27" t="s">
        <v>17</v>
      </c>
      <c r="Y1281" s="26">
        <v>0.44297816383929201</v>
      </c>
      <c r="Z1281" s="5">
        <v>-0.224036727259599</v>
      </c>
      <c r="AA1281" s="4">
        <v>0.54822137800581705</v>
      </c>
      <c r="AB1281" s="5">
        <v>-0.319380121006208</v>
      </c>
      <c r="AC1281" s="4">
        <v>0.32703363310597</v>
      </c>
      <c r="AD1281" s="216">
        <v>-0.54341684826580705</v>
      </c>
      <c r="AE1281" s="199">
        <v>0.68528051552986902</v>
      </c>
      <c r="AF1281" s="6">
        <v>-0.82032437475329301</v>
      </c>
      <c r="AG1281" s="6">
        <v>-5.9502692722250602E-2</v>
      </c>
      <c r="AH1281" s="6">
        <v>-0.38363361522310202</v>
      </c>
      <c r="AI1281" s="6">
        <v>-1.1054767196275399</v>
      </c>
      <c r="AJ1281" s="6">
        <v>-7.6865460951746206E-2</v>
      </c>
      <c r="AK1281" s="6">
        <v>-1.10859177414053</v>
      </c>
      <c r="AL1281" s="6">
        <v>1.17583665836433</v>
      </c>
      <c r="AM1281" s="63">
        <v>1.69327746352426</v>
      </c>
      <c r="AN1281" s="8">
        <v>0.68528051552986902</v>
      </c>
      <c r="AO1281" s="7">
        <v>-0.82032437475329301</v>
      </c>
      <c r="AP1281" s="7">
        <v>-5.9502692722250602E-2</v>
      </c>
      <c r="AQ1281" s="7">
        <v>-0.38363361522310202</v>
      </c>
      <c r="AR1281" s="7">
        <v>-1.1054767196275399</v>
      </c>
      <c r="AS1281" s="7">
        <v>-7.6865460951746206E-2</v>
      </c>
      <c r="AT1281" s="7">
        <v>-1.10859177414053</v>
      </c>
      <c r="AU1281" s="7">
        <v>1.17583665836433</v>
      </c>
      <c r="AV1281" s="9">
        <v>1.69327746352426</v>
      </c>
    </row>
    <row r="1282" spans="1:48" s="33" customFormat="1" ht="25" customHeight="1" x14ac:dyDescent="0.2">
      <c r="A1282" s="13" t="s">
        <v>1752</v>
      </c>
      <c r="B1282" s="1" t="s">
        <v>1752</v>
      </c>
      <c r="C1282" s="203" t="s">
        <v>1753</v>
      </c>
      <c r="D1282" s="201" t="s">
        <v>1752</v>
      </c>
      <c r="E1282" s="74" t="s">
        <v>10976</v>
      </c>
      <c r="F1282" s="74" t="s">
        <v>10977</v>
      </c>
      <c r="G1282" s="121" t="s">
        <v>10978</v>
      </c>
      <c r="H1282" s="205">
        <v>5.8238591616208497</v>
      </c>
      <c r="I1282" s="2">
        <v>5.0637799453872203</v>
      </c>
      <c r="J1282" s="2">
        <v>5.9438231502693304</v>
      </c>
      <c r="K1282" s="2">
        <v>5.9400488305366901</v>
      </c>
      <c r="L1282" s="2">
        <v>6.5005842784418997</v>
      </c>
      <c r="M1282" s="2">
        <v>6.35599446910072</v>
      </c>
      <c r="N1282" s="2">
        <v>4.86340101621128</v>
      </c>
      <c r="O1282" s="2">
        <v>6.0357790482959102</v>
      </c>
      <c r="P1282" s="17">
        <v>6.3680828418457098</v>
      </c>
      <c r="Q1282" s="16">
        <v>5.6104874190924701</v>
      </c>
      <c r="R1282" s="2">
        <v>6.2655425260264401</v>
      </c>
      <c r="S1282" s="17">
        <v>5.7557543021176301</v>
      </c>
      <c r="T1282" s="21">
        <v>0.47724693398385498</v>
      </c>
      <c r="U1282" s="3">
        <v>0.29100887030125</v>
      </c>
      <c r="V1282" s="22">
        <v>0.79046014634059303</v>
      </c>
      <c r="W1282" s="26">
        <v>0.38150061600317298</v>
      </c>
      <c r="X1282" s="27" t="s">
        <v>17</v>
      </c>
      <c r="Y1282" s="26">
        <v>0.12686080859596599</v>
      </c>
      <c r="Z1282" s="5">
        <v>0.65505510693396696</v>
      </c>
      <c r="AA1282" s="4">
        <v>0.80147658570791003</v>
      </c>
      <c r="AB1282" s="5">
        <v>-0.14526688302516599</v>
      </c>
      <c r="AC1282" s="4">
        <v>0.38411843890661501</v>
      </c>
      <c r="AD1282" s="216">
        <v>0.50978822390880096</v>
      </c>
      <c r="AE1282" s="199">
        <v>-9.3951684414617598E-2</v>
      </c>
      <c r="AF1282" s="6">
        <v>-1.43117468790419</v>
      </c>
      <c r="AG1282" s="6">
        <v>0.117103429032657</v>
      </c>
      <c r="AH1282" s="6">
        <v>0.110463190671683</v>
      </c>
      <c r="AI1282" s="6">
        <v>1.09662473699634</v>
      </c>
      <c r="AJ1282" s="6">
        <v>0.84224491053655803</v>
      </c>
      <c r="AK1282" s="6">
        <v>-1.7837054607313201</v>
      </c>
      <c r="AL1282" s="6">
        <v>0.278883332391963</v>
      </c>
      <c r="AM1282" s="63">
        <v>0.86351223342093997</v>
      </c>
      <c r="AN1282" s="8">
        <v>-9.3951684414617598E-2</v>
      </c>
      <c r="AO1282" s="7">
        <v>-1.43117468790419</v>
      </c>
      <c r="AP1282" s="7">
        <v>0.117103429032657</v>
      </c>
      <c r="AQ1282" s="7">
        <v>0.110463190671683</v>
      </c>
      <c r="AR1282" s="7">
        <v>1.09662473699634</v>
      </c>
      <c r="AS1282" s="7">
        <v>0.84224491053655803</v>
      </c>
      <c r="AT1282" s="7">
        <v>-1.7837054607313201</v>
      </c>
      <c r="AU1282" s="7">
        <v>0.278883332391963</v>
      </c>
      <c r="AV1282" s="9">
        <v>0.86351223342093997</v>
      </c>
    </row>
    <row r="1283" spans="1:48" s="33" customFormat="1" ht="25" customHeight="1" x14ac:dyDescent="0.2">
      <c r="A1283" s="13" t="s">
        <v>1761</v>
      </c>
      <c r="B1283" s="1" t="s">
        <v>1762</v>
      </c>
      <c r="C1283" s="203" t="s">
        <v>1763</v>
      </c>
      <c r="D1283" s="201" t="s">
        <v>1762</v>
      </c>
      <c r="E1283" s="74" t="s">
        <v>11017</v>
      </c>
      <c r="F1283" s="74" t="s">
        <v>11018</v>
      </c>
      <c r="G1283" s="121" t="s">
        <v>11019</v>
      </c>
      <c r="H1283" s="205">
        <v>3.72015315475522</v>
      </c>
      <c r="I1283" s="2">
        <v>2.9523345372181899</v>
      </c>
      <c r="J1283" s="2">
        <v>3.2021699186339698</v>
      </c>
      <c r="K1283" s="2">
        <v>3.4441098226026701</v>
      </c>
      <c r="L1283" s="2">
        <v>2.7800524979283501</v>
      </c>
      <c r="M1283" s="2">
        <v>2.69228996878581</v>
      </c>
      <c r="N1283" s="2">
        <v>1.8634145492376399</v>
      </c>
      <c r="O1283" s="2">
        <v>3.6041115910088002</v>
      </c>
      <c r="P1283" s="17">
        <v>2.9447853229573902</v>
      </c>
      <c r="Q1283" s="16">
        <v>3.2915525368691299</v>
      </c>
      <c r="R1283" s="2">
        <v>2.9721507631056099</v>
      </c>
      <c r="S1283" s="17">
        <v>2.8041038210679399</v>
      </c>
      <c r="T1283" s="21">
        <v>0.39163541296855398</v>
      </c>
      <c r="U1283" s="3">
        <v>0.41107734158110598</v>
      </c>
      <c r="V1283" s="22">
        <v>0.878834461965462</v>
      </c>
      <c r="W1283" s="26">
        <v>0.62755399505587195</v>
      </c>
      <c r="X1283" s="27" t="s">
        <v>17</v>
      </c>
      <c r="Y1283" s="26">
        <v>0.38516484974920101</v>
      </c>
      <c r="Z1283" s="5">
        <v>-0.31940177376352002</v>
      </c>
      <c r="AA1283" s="4">
        <v>0.449783801679906</v>
      </c>
      <c r="AB1283" s="5">
        <v>0.48744871580118498</v>
      </c>
      <c r="AC1283" s="4">
        <v>0.78481692024210103</v>
      </c>
      <c r="AD1283" s="216">
        <v>0.16804694203766499</v>
      </c>
      <c r="AE1283" s="199">
        <v>1.2337605869886901</v>
      </c>
      <c r="AF1283" s="6">
        <v>-0.12428297625462</v>
      </c>
      <c r="AG1283" s="6">
        <v>0.31760176560080799</v>
      </c>
      <c r="AH1283" s="6">
        <v>0.74552174796636705</v>
      </c>
      <c r="AI1283" s="6">
        <v>-0.428998841663702</v>
      </c>
      <c r="AJ1283" s="6">
        <v>-0.58422474407577396</v>
      </c>
      <c r="AK1283" s="6">
        <v>-2.0502596936564199</v>
      </c>
      <c r="AL1283" s="6">
        <v>1.0285174538903801</v>
      </c>
      <c r="AM1283" s="63">
        <v>-0.137635298795727</v>
      </c>
      <c r="AN1283" s="8">
        <v>1.2337605869886901</v>
      </c>
      <c r="AO1283" s="7">
        <v>-0.12428297625462</v>
      </c>
      <c r="AP1283" s="7">
        <v>0.31760176560080799</v>
      </c>
      <c r="AQ1283" s="7">
        <v>0.74552174796636705</v>
      </c>
      <c r="AR1283" s="7">
        <v>-0.428998841663702</v>
      </c>
      <c r="AS1283" s="7">
        <v>-0.58422474407577396</v>
      </c>
      <c r="AT1283" s="7">
        <v>-2.0502596936564199</v>
      </c>
      <c r="AU1283" s="7">
        <v>1.0285174538903801</v>
      </c>
      <c r="AV1283" s="9">
        <v>-0.137635298795727</v>
      </c>
    </row>
    <row r="1284" spans="1:48" s="33" customFormat="1" ht="25" customHeight="1" x14ac:dyDescent="0.2">
      <c r="A1284" s="13" t="s">
        <v>1769</v>
      </c>
      <c r="B1284" s="1" t="s">
        <v>1769</v>
      </c>
      <c r="C1284" s="203" t="s">
        <v>1770</v>
      </c>
      <c r="D1284" s="201" t="s">
        <v>1769</v>
      </c>
      <c r="E1284" s="74" t="s">
        <v>10202</v>
      </c>
      <c r="F1284" s="74" t="s">
        <v>10203</v>
      </c>
      <c r="G1284" s="121" t="s">
        <v>10204</v>
      </c>
      <c r="H1284" s="205">
        <v>-6.1513944465499497</v>
      </c>
      <c r="I1284" s="2">
        <v>-4.7509713511490697</v>
      </c>
      <c r="J1284" s="2">
        <v>-5.2481969687954901</v>
      </c>
      <c r="K1284" s="2">
        <v>-3.67308217482111</v>
      </c>
      <c r="L1284" s="2">
        <v>-5.6622916723759404</v>
      </c>
      <c r="M1284" s="2">
        <v>-5.6457033075320098</v>
      </c>
      <c r="N1284" s="2">
        <v>-4.8002802348795504</v>
      </c>
      <c r="O1284" s="2">
        <v>-7.1510012726908601</v>
      </c>
      <c r="P1284" s="17">
        <v>-5.5782725953524004</v>
      </c>
      <c r="Q1284" s="16">
        <v>-5.3835209221648403</v>
      </c>
      <c r="R1284" s="2">
        <v>-4.9936923849096804</v>
      </c>
      <c r="S1284" s="17">
        <v>-5.8431847009742697</v>
      </c>
      <c r="T1284" s="21">
        <v>0.70995115381248397</v>
      </c>
      <c r="U1284" s="3">
        <v>1.14371206547133</v>
      </c>
      <c r="V1284" s="22">
        <v>1.19754171834677</v>
      </c>
      <c r="W1284" s="26">
        <v>0.62903405124413003</v>
      </c>
      <c r="X1284" s="27" t="s">
        <v>17</v>
      </c>
      <c r="Y1284" s="26">
        <v>0.64716332647518604</v>
      </c>
      <c r="Z1284" s="5">
        <v>0.38982853725515398</v>
      </c>
      <c r="AA1284" s="4">
        <v>0.60456711936371099</v>
      </c>
      <c r="AB1284" s="5">
        <v>0.45966377880942899</v>
      </c>
      <c r="AC1284" s="4">
        <v>0.42455904173259301</v>
      </c>
      <c r="AD1284" s="216">
        <v>0.84949231606458298</v>
      </c>
      <c r="AE1284" s="199">
        <v>-0.76508077414694098</v>
      </c>
      <c r="AF1284" s="6">
        <v>0.67387144405203103</v>
      </c>
      <c r="AG1284" s="6">
        <v>0.16296591285408099</v>
      </c>
      <c r="AH1284" s="6">
        <v>1.78141603278634</v>
      </c>
      <c r="AI1284" s="6">
        <v>-0.262521566050259</v>
      </c>
      <c r="AJ1284" s="6">
        <v>-0.245476814027207</v>
      </c>
      <c r="AK1284" s="6">
        <v>0.62320595027811398</v>
      </c>
      <c r="AL1284" s="6">
        <v>-1.7921892705192799</v>
      </c>
      <c r="AM1284" s="63">
        <v>-0.17619091522687899</v>
      </c>
      <c r="AN1284" s="8" t="s">
        <v>4887</v>
      </c>
      <c r="AO1284" s="7">
        <v>0.67387144405203103</v>
      </c>
      <c r="AP1284" s="7">
        <v>0.16296591285408099</v>
      </c>
      <c r="AQ1284" s="7" t="s">
        <v>4887</v>
      </c>
      <c r="AR1284" s="7" t="s">
        <v>4887</v>
      </c>
      <c r="AS1284" s="7" t="s">
        <v>4887</v>
      </c>
      <c r="AT1284" s="7" t="s">
        <v>4887</v>
      </c>
      <c r="AU1284" s="7">
        <v>-1.7921892705192799</v>
      </c>
      <c r="AV1284" s="9">
        <v>-0.17619091522687899</v>
      </c>
    </row>
    <row r="1285" spans="1:48" s="33" customFormat="1" ht="25" customHeight="1" x14ac:dyDescent="0.2">
      <c r="A1285" s="13" t="s">
        <v>1771</v>
      </c>
      <c r="B1285" s="1" t="s">
        <v>1771</v>
      </c>
      <c r="C1285" s="203" t="s">
        <v>1772</v>
      </c>
      <c r="D1285" s="201" t="s">
        <v>1771</v>
      </c>
      <c r="E1285" s="74" t="s">
        <v>8876</v>
      </c>
      <c r="F1285" s="74" t="s">
        <v>8877</v>
      </c>
      <c r="G1285" s="121" t="s">
        <v>8878</v>
      </c>
      <c r="H1285" s="205">
        <v>0.95686368249299403</v>
      </c>
      <c r="I1285" s="2">
        <v>-0.55243681196815297</v>
      </c>
      <c r="J1285" s="2">
        <v>-2.7909511164252598</v>
      </c>
      <c r="K1285" s="2">
        <v>0.72889227511704702</v>
      </c>
      <c r="L1285" s="2">
        <v>-6.6169368332236003</v>
      </c>
      <c r="M1285" s="2">
        <v>-3.7689342994117698</v>
      </c>
      <c r="N1285" s="2">
        <v>2.4054775485265001</v>
      </c>
      <c r="O1285" s="2">
        <v>2.2805535420848302</v>
      </c>
      <c r="P1285" s="17">
        <v>3.6193410501298202</v>
      </c>
      <c r="Q1285" s="16">
        <v>-0.795508081966807</v>
      </c>
      <c r="R1285" s="2">
        <v>-3.2189929525061101</v>
      </c>
      <c r="S1285" s="17">
        <v>2.76845738024705</v>
      </c>
      <c r="T1285" s="21">
        <v>1.8856939501074199</v>
      </c>
      <c r="U1285" s="3">
        <v>3.7036641230021798</v>
      </c>
      <c r="V1285" s="22">
        <v>0.73952942240402697</v>
      </c>
      <c r="W1285" s="26">
        <v>6.1964623160763697E-2</v>
      </c>
      <c r="X1285" s="27" t="s">
        <v>17</v>
      </c>
      <c r="Y1285" s="26">
        <v>0.38753358385178399</v>
      </c>
      <c r="Z1285" s="5">
        <v>-2.4234848705393</v>
      </c>
      <c r="AA1285" s="4">
        <v>6.6774740187128007E-2</v>
      </c>
      <c r="AB1285" s="5">
        <v>-3.5639654622138601</v>
      </c>
      <c r="AC1285" s="4">
        <v>0.102124479752654</v>
      </c>
      <c r="AD1285" s="216">
        <v>-5.9874503327531503</v>
      </c>
      <c r="AE1285" s="199">
        <v>0.408968068351304</v>
      </c>
      <c r="AF1285" s="6">
        <v>-4.0857397721128098E-2</v>
      </c>
      <c r="AG1285" s="6">
        <v>-0.70801462983462105</v>
      </c>
      <c r="AH1285" s="6">
        <v>0.34102444483139999</v>
      </c>
      <c r="AI1285" s="6">
        <v>-1.84829505415113</v>
      </c>
      <c r="AJ1285" s="6">
        <v>-0.99948855614176502</v>
      </c>
      <c r="AK1285" s="6">
        <v>0.84070675116420002</v>
      </c>
      <c r="AL1285" s="6">
        <v>0.80347493442029805</v>
      </c>
      <c r="AM1285" s="63">
        <v>1.20248143908145</v>
      </c>
      <c r="AN1285" s="8">
        <v>0.408968068351304</v>
      </c>
      <c r="AO1285" s="7">
        <v>-4.0857397721128098E-2</v>
      </c>
      <c r="AP1285" s="7">
        <v>-0.70801462983462105</v>
      </c>
      <c r="AQ1285" s="7">
        <v>0.34102444483139999</v>
      </c>
      <c r="AR1285" s="7" t="s">
        <v>4887</v>
      </c>
      <c r="AS1285" s="7" t="s">
        <v>4887</v>
      </c>
      <c r="AT1285" s="7">
        <v>0.84070675116420002</v>
      </c>
      <c r="AU1285" s="7">
        <v>0.80347493442029805</v>
      </c>
      <c r="AV1285" s="9">
        <v>1.20248143908145</v>
      </c>
    </row>
    <row r="1286" spans="1:48" s="33" customFormat="1" ht="25" customHeight="1" x14ac:dyDescent="0.2">
      <c r="A1286" s="13" t="s">
        <v>1773</v>
      </c>
      <c r="B1286" s="1" t="s">
        <v>1773</v>
      </c>
      <c r="C1286" s="203" t="s">
        <v>1774</v>
      </c>
      <c r="D1286" s="201" t="s">
        <v>7754</v>
      </c>
      <c r="E1286" s="74" t="s">
        <v>9401</v>
      </c>
      <c r="F1286" s="74" t="s">
        <v>9402</v>
      </c>
      <c r="G1286" s="121" t="s">
        <v>9403</v>
      </c>
      <c r="H1286" s="205">
        <v>0.52299406739637899</v>
      </c>
      <c r="I1286" s="2">
        <v>-1.6186867989284199</v>
      </c>
      <c r="J1286" s="2">
        <v>-0.66856134812330503</v>
      </c>
      <c r="K1286" s="2">
        <v>-0.82939186945285603</v>
      </c>
      <c r="L1286" s="2">
        <v>-1.8375411540911</v>
      </c>
      <c r="M1286" s="2">
        <v>-3.8438014874191002</v>
      </c>
      <c r="N1286" s="2">
        <v>-3.1228099138374401</v>
      </c>
      <c r="O1286" s="2">
        <v>-1.22981165753691</v>
      </c>
      <c r="P1286" s="17">
        <v>-1.13631539150295</v>
      </c>
      <c r="Q1286" s="16">
        <v>-0.58808469321844803</v>
      </c>
      <c r="R1286" s="2">
        <v>-2.1702448369876901</v>
      </c>
      <c r="S1286" s="17">
        <v>-1.82964565429243</v>
      </c>
      <c r="T1286" s="21">
        <v>1.07310605360511</v>
      </c>
      <c r="U1286" s="3">
        <v>1.5344983355095501</v>
      </c>
      <c r="V1286" s="22">
        <v>1.1208883706971</v>
      </c>
      <c r="W1286" s="26">
        <v>0.33713494308966202</v>
      </c>
      <c r="X1286" s="27" t="s">
        <v>17</v>
      </c>
      <c r="Y1286" s="26">
        <v>0.22520084896419401</v>
      </c>
      <c r="Z1286" s="5">
        <v>-1.5821601437692401</v>
      </c>
      <c r="AA1286" s="4">
        <v>0.238186478719462</v>
      </c>
      <c r="AB1286" s="5">
        <v>1.2415609610739899</v>
      </c>
      <c r="AC1286" s="4">
        <v>0.77308062033075597</v>
      </c>
      <c r="AD1286" s="216">
        <v>-0.34059918269525302</v>
      </c>
      <c r="AE1286" s="199">
        <v>1.5691049118184099</v>
      </c>
      <c r="AF1286" s="6">
        <v>-6.8321704531273703E-2</v>
      </c>
      <c r="AG1286" s="6">
        <v>0.65809870967790796</v>
      </c>
      <c r="AH1286" s="6">
        <v>0.53513539591477099</v>
      </c>
      <c r="AI1286" s="6">
        <v>-0.23564726263946401</v>
      </c>
      <c r="AJ1286" s="6">
        <v>-1.76953782531476</v>
      </c>
      <c r="AK1286" s="6">
        <v>-1.2183021994521801</v>
      </c>
      <c r="AL1286" s="6">
        <v>0.22899360372186101</v>
      </c>
      <c r="AM1286" s="63">
        <v>0.300476370804725</v>
      </c>
      <c r="AN1286" s="8">
        <v>1.5691049118184099</v>
      </c>
      <c r="AO1286" s="7">
        <v>-6.8321704531273703E-2</v>
      </c>
      <c r="AP1286" s="7">
        <v>0.65809870967790796</v>
      </c>
      <c r="AQ1286" s="7">
        <v>0.53513539591477099</v>
      </c>
      <c r="AR1286" s="7">
        <v>-0.23564726263946401</v>
      </c>
      <c r="AS1286" s="7">
        <v>-1.76953782531476</v>
      </c>
      <c r="AT1286" s="7">
        <v>-1.2183021994521801</v>
      </c>
      <c r="AU1286" s="7">
        <v>0.22899360372186101</v>
      </c>
      <c r="AV1286" s="9">
        <v>0.300476370804725</v>
      </c>
    </row>
    <row r="1287" spans="1:48" s="33" customFormat="1" ht="25" customHeight="1" x14ac:dyDescent="0.2">
      <c r="A1287" s="13" t="s">
        <v>1775</v>
      </c>
      <c r="B1287" s="1" t="s">
        <v>1775</v>
      </c>
      <c r="C1287" s="203" t="s">
        <v>1776</v>
      </c>
      <c r="D1287" s="201" t="s">
        <v>7755</v>
      </c>
      <c r="E1287" s="74" t="s">
        <v>8724</v>
      </c>
      <c r="F1287" s="74" t="s">
        <v>8725</v>
      </c>
      <c r="G1287" s="121" t="s">
        <v>8726</v>
      </c>
      <c r="H1287" s="205">
        <v>-2.9154084245065301</v>
      </c>
      <c r="I1287" s="2">
        <v>-4.2215470680663296</v>
      </c>
      <c r="J1287" s="2">
        <v>-4.1215833886939199</v>
      </c>
      <c r="K1287" s="2">
        <v>-6.7024598604592498</v>
      </c>
      <c r="L1287" s="2">
        <v>-6.0758407910084902</v>
      </c>
      <c r="M1287" s="2">
        <v>-4.61542000427725</v>
      </c>
      <c r="N1287" s="2">
        <v>-5.3302626150930399</v>
      </c>
      <c r="O1287" s="2">
        <v>-4.0165426802923196</v>
      </c>
      <c r="P1287" s="17">
        <v>-4.1329932915979501</v>
      </c>
      <c r="Q1287" s="16">
        <v>-3.75284629375559</v>
      </c>
      <c r="R1287" s="2">
        <v>-5.79790688524833</v>
      </c>
      <c r="S1287" s="17">
        <v>-4.4932661956611</v>
      </c>
      <c r="T1287" s="21">
        <v>0.72696273834201897</v>
      </c>
      <c r="U1287" s="3">
        <v>1.0709198300066001</v>
      </c>
      <c r="V1287" s="22">
        <v>0.72719491254048996</v>
      </c>
      <c r="W1287" s="26">
        <v>6.7239100734282894E-2</v>
      </c>
      <c r="X1287" s="27" t="s">
        <v>17</v>
      </c>
      <c r="Y1287" s="26">
        <v>5.9934110904972498E-2</v>
      </c>
      <c r="Z1287" s="5">
        <v>-2.04506059149274</v>
      </c>
      <c r="AA1287" s="4">
        <v>0.28035617314275901</v>
      </c>
      <c r="AB1287" s="5">
        <v>0.74041990190550999</v>
      </c>
      <c r="AC1287" s="4">
        <v>0.16547642431534601</v>
      </c>
      <c r="AD1287" s="216">
        <v>-1.30464068958723</v>
      </c>
      <c r="AE1287" s="199">
        <v>1.51700232945651</v>
      </c>
      <c r="AF1287" s="6">
        <v>0.39497946840666998</v>
      </c>
      <c r="AG1287" s="6">
        <v>0.48085207778358702</v>
      </c>
      <c r="AH1287" s="6">
        <v>-1.7362191474992199</v>
      </c>
      <c r="AI1287" s="6">
        <v>-1.1979294915272201</v>
      </c>
      <c r="AJ1287" s="6">
        <v>5.6627608934076298E-2</v>
      </c>
      <c r="AK1287" s="6">
        <v>-0.55744943054610796</v>
      </c>
      <c r="AL1287" s="6">
        <v>0.57108604854050504</v>
      </c>
      <c r="AM1287" s="63">
        <v>0.47105053645119799</v>
      </c>
      <c r="AN1287" s="8">
        <v>1.51700232945651</v>
      </c>
      <c r="AO1287" s="7">
        <v>0.39497946840666998</v>
      </c>
      <c r="AP1287" s="7">
        <v>0.48085207778358702</v>
      </c>
      <c r="AQ1287" s="7" t="s">
        <v>4887</v>
      </c>
      <c r="AR1287" s="7" t="s">
        <v>4887</v>
      </c>
      <c r="AS1287" s="7" t="s">
        <v>4887</v>
      </c>
      <c r="AT1287" s="7" t="s">
        <v>4887</v>
      </c>
      <c r="AU1287" s="7">
        <v>0.57108604854050504</v>
      </c>
      <c r="AV1287" s="9">
        <v>0.47105053645119799</v>
      </c>
    </row>
    <row r="1288" spans="1:48" s="33" customFormat="1" ht="25" customHeight="1" x14ac:dyDescent="0.2">
      <c r="A1288" s="13" t="s">
        <v>1779</v>
      </c>
      <c r="B1288" s="1" t="s">
        <v>1779</v>
      </c>
      <c r="C1288" s="203" t="s">
        <v>1780</v>
      </c>
      <c r="D1288" s="201" t="s">
        <v>1779</v>
      </c>
      <c r="E1288" s="74" t="s">
        <v>9560</v>
      </c>
      <c r="F1288" s="74" t="s">
        <v>9561</v>
      </c>
      <c r="G1288" s="121" t="s">
        <v>9562</v>
      </c>
      <c r="H1288" s="205">
        <v>-1.4294784346429601</v>
      </c>
      <c r="I1288" s="2">
        <v>-1.2264177775278999</v>
      </c>
      <c r="J1288" s="2">
        <v>-1.6010518933469799</v>
      </c>
      <c r="K1288" s="2">
        <v>-0.467688061193126</v>
      </c>
      <c r="L1288" s="2">
        <v>-4.6864119978375802</v>
      </c>
      <c r="M1288" s="2">
        <v>-7.6433435402684502</v>
      </c>
      <c r="N1288" s="2">
        <v>-4.9833486879043196</v>
      </c>
      <c r="O1288" s="2">
        <v>-1.8817579439526</v>
      </c>
      <c r="P1288" s="17">
        <v>-1.51585632396286</v>
      </c>
      <c r="Q1288" s="16">
        <v>-1.41898270183928</v>
      </c>
      <c r="R1288" s="2">
        <v>-4.2658145330997197</v>
      </c>
      <c r="S1288" s="17">
        <v>-2.7936543186065901</v>
      </c>
      <c r="T1288" s="21">
        <v>0.18753746422835699</v>
      </c>
      <c r="U1288" s="3">
        <v>3.6062701727829398</v>
      </c>
      <c r="V1288" s="22">
        <v>1.90513570962239</v>
      </c>
      <c r="W1288" s="26">
        <v>0.39338656021867902</v>
      </c>
      <c r="X1288" s="27" t="s">
        <v>17</v>
      </c>
      <c r="Y1288" s="26">
        <v>0.30479269043548901</v>
      </c>
      <c r="Z1288" s="5">
        <v>-2.8468318312604399</v>
      </c>
      <c r="AA1288" s="4">
        <v>0.33755321044186298</v>
      </c>
      <c r="AB1288" s="5">
        <v>1.3746716167673201</v>
      </c>
      <c r="AC1288" s="4">
        <v>0.57569620650975595</v>
      </c>
      <c r="AD1288" s="216">
        <v>-1.4721602144931301</v>
      </c>
      <c r="AE1288" s="199">
        <v>0.58563619546016399</v>
      </c>
      <c r="AF1288" s="6">
        <v>0.67078121418751402</v>
      </c>
      <c r="AG1288" s="6">
        <v>0.51369402033860501</v>
      </c>
      <c r="AH1288" s="6">
        <v>0.98892288093941005</v>
      </c>
      <c r="AI1288" s="6">
        <v>-0.78002307685670902</v>
      </c>
      <c r="AJ1288" s="6">
        <v>-2.0198890121526198</v>
      </c>
      <c r="AK1288" s="6">
        <v>-0.90453109527725195</v>
      </c>
      <c r="AL1288" s="6">
        <v>0.39599164374207602</v>
      </c>
      <c r="AM1288" s="63">
        <v>0.54941722961881401</v>
      </c>
      <c r="AN1288" s="8">
        <v>0.58563619546016399</v>
      </c>
      <c r="AO1288" s="7">
        <v>0.67078121418751402</v>
      </c>
      <c r="AP1288" s="7">
        <v>0.51369402033860501</v>
      </c>
      <c r="AQ1288" s="7">
        <v>0.98892288093941005</v>
      </c>
      <c r="AR1288" s="7" t="s">
        <v>4887</v>
      </c>
      <c r="AS1288" s="7" t="s">
        <v>4887</v>
      </c>
      <c r="AT1288" s="7" t="s">
        <v>4887</v>
      </c>
      <c r="AU1288" s="7">
        <v>0.39599164374207602</v>
      </c>
      <c r="AV1288" s="9">
        <v>0.54941722961881401</v>
      </c>
    </row>
    <row r="1289" spans="1:48" s="33" customFormat="1" ht="25" customHeight="1" x14ac:dyDescent="0.2">
      <c r="A1289" s="13" t="s">
        <v>1781</v>
      </c>
      <c r="B1289" s="1" t="s">
        <v>1782</v>
      </c>
      <c r="C1289" s="203" t="s">
        <v>1783</v>
      </c>
      <c r="D1289" s="201" t="s">
        <v>1782</v>
      </c>
      <c r="E1289" s="74" t="s">
        <v>8505</v>
      </c>
      <c r="F1289" s="74" t="s">
        <v>8506</v>
      </c>
      <c r="G1289" s="121" t="s">
        <v>8507</v>
      </c>
      <c r="H1289" s="205">
        <v>3.9630559641240799</v>
      </c>
      <c r="I1289" s="2">
        <v>2.7966111323902898</v>
      </c>
      <c r="J1289" s="2">
        <v>3.0768785394828599</v>
      </c>
      <c r="K1289" s="2">
        <v>2.73672556006751</v>
      </c>
      <c r="L1289" s="2">
        <v>2.8704065479022298</v>
      </c>
      <c r="M1289" s="2">
        <v>2.2836752935366502</v>
      </c>
      <c r="N1289" s="2">
        <v>2.2917141071367202</v>
      </c>
      <c r="O1289" s="2">
        <v>3.64346692275595</v>
      </c>
      <c r="P1289" s="17">
        <v>3.2149712695346602</v>
      </c>
      <c r="Q1289" s="16">
        <v>3.2788485453324099</v>
      </c>
      <c r="R1289" s="2">
        <v>2.6302691338354598</v>
      </c>
      <c r="S1289" s="17">
        <v>3.0500507664757799</v>
      </c>
      <c r="T1289" s="21">
        <v>0.60888611317451402</v>
      </c>
      <c r="U1289" s="3">
        <v>0.30751116927182998</v>
      </c>
      <c r="V1289" s="22">
        <v>0.690802430424592</v>
      </c>
      <c r="W1289" s="26">
        <v>0.41153399910272198</v>
      </c>
      <c r="X1289" s="27" t="s">
        <v>17</v>
      </c>
      <c r="Y1289" s="26">
        <v>0.19943148344216599</v>
      </c>
      <c r="Z1289" s="5">
        <v>-0.64857941149694498</v>
      </c>
      <c r="AA1289" s="4">
        <v>0.68944160929504195</v>
      </c>
      <c r="AB1289" s="5">
        <v>0.228797778856631</v>
      </c>
      <c r="AC1289" s="4">
        <v>0.41267980660139397</v>
      </c>
      <c r="AD1289" s="216">
        <v>-0.41978163264031398</v>
      </c>
      <c r="AE1289" s="199">
        <v>1.7352689494045099</v>
      </c>
      <c r="AF1289" s="6">
        <v>-0.337184169957991</v>
      </c>
      <c r="AG1289" s="6">
        <v>0.16077428146855</v>
      </c>
      <c r="AH1289" s="6">
        <v>-0.443584436638984</v>
      </c>
      <c r="AI1289" s="6">
        <v>-0.20606992013525599</v>
      </c>
      <c r="AJ1289" s="6">
        <v>-1.2485307251868101</v>
      </c>
      <c r="AK1289" s="6">
        <v>-1.2342479542676801</v>
      </c>
      <c r="AL1289" s="6">
        <v>1.1674467192584399</v>
      </c>
      <c r="AM1289" s="63">
        <v>0.40612725605521499</v>
      </c>
      <c r="AN1289" s="8">
        <v>1.7352689494045099</v>
      </c>
      <c r="AO1289" s="7">
        <v>-0.337184169957991</v>
      </c>
      <c r="AP1289" s="7">
        <v>0.16077428146855</v>
      </c>
      <c r="AQ1289" s="7">
        <v>-0.443584436638984</v>
      </c>
      <c r="AR1289" s="7">
        <v>-0.20606992013525599</v>
      </c>
      <c r="AS1289" s="7">
        <v>-1.2485307251868101</v>
      </c>
      <c r="AT1289" s="7">
        <v>-1.2342479542676801</v>
      </c>
      <c r="AU1289" s="7">
        <v>1.1674467192584399</v>
      </c>
      <c r="AV1289" s="9">
        <v>0.40612725605521499</v>
      </c>
    </row>
    <row r="1290" spans="1:48" s="33" customFormat="1" ht="25" customHeight="1" x14ac:dyDescent="0.2">
      <c r="A1290" s="13" t="s">
        <v>1784</v>
      </c>
      <c r="B1290" s="1" t="s">
        <v>1785</v>
      </c>
      <c r="C1290" s="203" t="s">
        <v>1786</v>
      </c>
      <c r="D1290" s="201" t="s">
        <v>5113</v>
      </c>
      <c r="E1290" s="74" t="s">
        <v>10920</v>
      </c>
      <c r="F1290" s="74" t="s">
        <v>10921</v>
      </c>
      <c r="G1290" s="121" t="s">
        <v>10922</v>
      </c>
      <c r="H1290" s="205">
        <v>3.3704361979241599</v>
      </c>
      <c r="I1290" s="2">
        <v>2.2528780036346299</v>
      </c>
      <c r="J1290" s="2">
        <v>2.6914359886350399</v>
      </c>
      <c r="K1290" s="2">
        <v>2.3192913393832799</v>
      </c>
      <c r="L1290" s="2">
        <v>2.455468844626</v>
      </c>
      <c r="M1290" s="2">
        <v>1.3995705674953101</v>
      </c>
      <c r="N1290" s="2">
        <v>3.9339994132845399E-3</v>
      </c>
      <c r="O1290" s="2">
        <v>3.22793245780489</v>
      </c>
      <c r="P1290" s="17">
        <v>1.62285722807003</v>
      </c>
      <c r="Q1290" s="16">
        <v>2.77158339673128</v>
      </c>
      <c r="R1290" s="2">
        <v>2.0581102505015298</v>
      </c>
      <c r="S1290" s="17">
        <v>1.6182412284294001</v>
      </c>
      <c r="T1290" s="21">
        <v>0.5630735162253</v>
      </c>
      <c r="U1290" s="3">
        <v>0.57436222351751198</v>
      </c>
      <c r="V1290" s="22">
        <v>1.6120041859490799</v>
      </c>
      <c r="W1290" s="26">
        <v>0.44161760240838899</v>
      </c>
      <c r="X1290" s="27" t="s">
        <v>17</v>
      </c>
      <c r="Y1290" s="26">
        <v>0.19927431424164199</v>
      </c>
      <c r="Z1290" s="5">
        <v>-0.713473146229747</v>
      </c>
      <c r="AA1290" s="4">
        <v>0.34209147533610701</v>
      </c>
      <c r="AB1290" s="5">
        <v>1.1533421683018801</v>
      </c>
      <c r="AC1290" s="4">
        <v>0.69183082271900997</v>
      </c>
      <c r="AD1290" s="216">
        <v>0.43986902207213202</v>
      </c>
      <c r="AE1290" s="199">
        <v>1.18301469396624</v>
      </c>
      <c r="AF1290" s="6">
        <v>0.100334192107251</v>
      </c>
      <c r="AG1290" s="6">
        <v>0.52520529208282796</v>
      </c>
      <c r="AH1290" s="6">
        <v>0.16467484483199099</v>
      </c>
      <c r="AI1290" s="6">
        <v>0.296602408400019</v>
      </c>
      <c r="AJ1290" s="6">
        <v>-0.72634251065422195</v>
      </c>
      <c r="AK1290" s="6">
        <v>-2.0784228834391301</v>
      </c>
      <c r="AL1290" s="6">
        <v>1.0449583299598899</v>
      </c>
      <c r="AM1290" s="63">
        <v>-0.510024367254863</v>
      </c>
      <c r="AN1290" s="8">
        <v>1.18301469396624</v>
      </c>
      <c r="AO1290" s="7">
        <v>0.100334192107251</v>
      </c>
      <c r="AP1290" s="7">
        <v>0.52520529208282796</v>
      </c>
      <c r="AQ1290" s="7">
        <v>0.16467484483199099</v>
      </c>
      <c r="AR1290" s="7">
        <v>0.296602408400019</v>
      </c>
      <c r="AS1290" s="7">
        <v>-0.72634251065422195</v>
      </c>
      <c r="AT1290" s="7">
        <v>-2.0784228834391301</v>
      </c>
      <c r="AU1290" s="7">
        <v>1.0449583299598899</v>
      </c>
      <c r="AV1290" s="9">
        <v>-0.510024367254863</v>
      </c>
    </row>
    <row r="1291" spans="1:48" s="33" customFormat="1" ht="25" customHeight="1" x14ac:dyDescent="0.2">
      <c r="A1291" s="13" t="s">
        <v>1787</v>
      </c>
      <c r="B1291" s="1" t="s">
        <v>1787</v>
      </c>
      <c r="C1291" s="203" t="s">
        <v>1788</v>
      </c>
      <c r="D1291" s="201" t="s">
        <v>1787</v>
      </c>
      <c r="E1291" s="74" t="s">
        <v>8358</v>
      </c>
      <c r="F1291" s="74" t="s">
        <v>8359</v>
      </c>
      <c r="G1291" s="121" t="s">
        <v>8360</v>
      </c>
      <c r="H1291" s="205">
        <v>4.5104478372245103</v>
      </c>
      <c r="I1291" s="2">
        <v>3.5979787690344698</v>
      </c>
      <c r="J1291" s="2">
        <v>4.3947727723855197</v>
      </c>
      <c r="K1291" s="2">
        <v>3.3018919135950902</v>
      </c>
      <c r="L1291" s="2">
        <v>3.6490499078157401</v>
      </c>
      <c r="M1291" s="2">
        <v>4.1425098921129502</v>
      </c>
      <c r="N1291" s="2">
        <v>-3.89530382304824</v>
      </c>
      <c r="O1291" s="2">
        <v>1.3642836034155901</v>
      </c>
      <c r="P1291" s="17">
        <v>2.0204183100373898</v>
      </c>
      <c r="Q1291" s="16">
        <v>4.1677331262148298</v>
      </c>
      <c r="R1291" s="2">
        <v>3.6978172378412602</v>
      </c>
      <c r="S1291" s="17">
        <v>-0.17020063653175399</v>
      </c>
      <c r="T1291" s="21">
        <v>0.49679996054839398</v>
      </c>
      <c r="U1291" s="3">
        <v>0.422425538776036</v>
      </c>
      <c r="V1291" s="22">
        <v>3.2426722777602501</v>
      </c>
      <c r="W1291" s="26">
        <v>6.0032214456652598E-2</v>
      </c>
      <c r="X1291" s="27" t="s">
        <v>17</v>
      </c>
      <c r="Y1291" s="26">
        <v>0.28168449949917002</v>
      </c>
      <c r="Z1291" s="5">
        <v>-0.46991588837357001</v>
      </c>
      <c r="AA1291" s="4">
        <v>0.14344936528589</v>
      </c>
      <c r="AB1291" s="5">
        <v>4.3379337627465899</v>
      </c>
      <c r="AC1291" s="4">
        <v>0.17282635811970001</v>
      </c>
      <c r="AD1291" s="216">
        <v>3.8680178743730198</v>
      </c>
      <c r="AE1291" s="199">
        <v>0.73605248047484195</v>
      </c>
      <c r="AF1291" s="6">
        <v>0.39080273595557302</v>
      </c>
      <c r="AG1291" s="6">
        <v>0.69228465537789996</v>
      </c>
      <c r="AH1291" s="6">
        <v>0.27877273432633798</v>
      </c>
      <c r="AI1291" s="6">
        <v>0.410126456869773</v>
      </c>
      <c r="AJ1291" s="6">
        <v>0.59683627471272505</v>
      </c>
      <c r="AK1291" s="6">
        <v>-2.4444209343205801</v>
      </c>
      <c r="AL1291" s="6">
        <v>-0.45435762306190602</v>
      </c>
      <c r="AM1291" s="63">
        <v>-0.206096780334666</v>
      </c>
      <c r="AN1291" s="8">
        <v>0.73605248047484195</v>
      </c>
      <c r="AO1291" s="7">
        <v>0.39080273595557302</v>
      </c>
      <c r="AP1291" s="7">
        <v>0.69228465537789996</v>
      </c>
      <c r="AQ1291" s="7">
        <v>0.27877273432633798</v>
      </c>
      <c r="AR1291" s="7">
        <v>0.410126456869773</v>
      </c>
      <c r="AS1291" s="7">
        <v>0.59683627471272505</v>
      </c>
      <c r="AT1291" s="7" t="s">
        <v>4887</v>
      </c>
      <c r="AU1291" s="7">
        <v>-0.45435762306190602</v>
      </c>
      <c r="AV1291" s="9">
        <v>-0.206096780334666</v>
      </c>
    </row>
    <row r="1292" spans="1:48" s="33" customFormat="1" ht="25" customHeight="1" x14ac:dyDescent="0.2">
      <c r="A1292" s="13" t="s">
        <v>1789</v>
      </c>
      <c r="B1292" s="1" t="s">
        <v>1789</v>
      </c>
      <c r="C1292" s="203" t="s">
        <v>1790</v>
      </c>
      <c r="D1292" s="201" t="s">
        <v>1789</v>
      </c>
      <c r="E1292" s="74" t="s">
        <v>9679</v>
      </c>
      <c r="F1292" s="74" t="s">
        <v>9680</v>
      </c>
      <c r="G1292" s="121" t="s">
        <v>9681</v>
      </c>
      <c r="H1292" s="205">
        <v>-1.1784938856368301</v>
      </c>
      <c r="I1292" s="2">
        <v>0.87129940952256701</v>
      </c>
      <c r="J1292" s="2">
        <v>1.73992628621864</v>
      </c>
      <c r="K1292" s="2">
        <v>2.8540174213355201</v>
      </c>
      <c r="L1292" s="2">
        <v>0.16093908019131201</v>
      </c>
      <c r="M1292" s="2">
        <v>-5.3612651904530901</v>
      </c>
      <c r="N1292" s="2">
        <v>1.0381462618402999</v>
      </c>
      <c r="O1292" s="2">
        <v>2.8079109007009602</v>
      </c>
      <c r="P1292" s="17">
        <v>2.2977112689990902</v>
      </c>
      <c r="Q1292" s="16">
        <v>0.477577270034793</v>
      </c>
      <c r="R1292" s="2">
        <v>-0.78210289630875396</v>
      </c>
      <c r="S1292" s="17">
        <v>2.0479228105134499</v>
      </c>
      <c r="T1292" s="21">
        <v>1.4985182405347499</v>
      </c>
      <c r="U1292" s="3">
        <v>4.1880440810681501</v>
      </c>
      <c r="V1292" s="22">
        <v>0.91094040679666799</v>
      </c>
      <c r="W1292" s="26">
        <v>0.463083612558083</v>
      </c>
      <c r="X1292" s="27" t="s">
        <v>17</v>
      </c>
      <c r="Y1292" s="26">
        <v>0.66347068069531101</v>
      </c>
      <c r="Z1292" s="5">
        <v>-1.25968016634355</v>
      </c>
      <c r="AA1292" s="4">
        <v>0.21050358497213401</v>
      </c>
      <c r="AB1292" s="5">
        <v>-1.5703455404786599</v>
      </c>
      <c r="AC1292" s="4">
        <v>0.36238161241047101</v>
      </c>
      <c r="AD1292" s="216">
        <v>-2.8300257068221999</v>
      </c>
      <c r="AE1292" s="199">
        <v>-0.68176462769768797</v>
      </c>
      <c r="AF1292" s="6">
        <v>0.112424785310585</v>
      </c>
      <c r="AG1292" s="6">
        <v>0.44897299773549598</v>
      </c>
      <c r="AH1292" s="6">
        <v>0.88062597792899</v>
      </c>
      <c r="AI1292" s="6">
        <v>-0.16280328490909199</v>
      </c>
      <c r="AJ1292" s="6">
        <v>-2.3023732496326899</v>
      </c>
      <c r="AK1292" s="6">
        <v>0.17706935411535801</v>
      </c>
      <c r="AL1292" s="6">
        <v>0.86276207397092397</v>
      </c>
      <c r="AM1292" s="63">
        <v>0.66508597317811802</v>
      </c>
      <c r="AN1292" s="8">
        <v>-0.68176462769768797</v>
      </c>
      <c r="AO1292" s="7">
        <v>0.112424785310585</v>
      </c>
      <c r="AP1292" s="7">
        <v>0.44897299773549598</v>
      </c>
      <c r="AQ1292" s="7">
        <v>0.88062597792899</v>
      </c>
      <c r="AR1292" s="7">
        <v>-0.16280328490909199</v>
      </c>
      <c r="AS1292" s="7" t="s">
        <v>4887</v>
      </c>
      <c r="AT1292" s="7">
        <v>0.17706935411535801</v>
      </c>
      <c r="AU1292" s="7">
        <v>0.86276207397092397</v>
      </c>
      <c r="AV1292" s="9">
        <v>0.66508597317811802</v>
      </c>
    </row>
    <row r="1293" spans="1:48" s="33" customFormat="1" ht="25" customHeight="1" x14ac:dyDescent="0.2">
      <c r="A1293" s="13" t="s">
        <v>1791</v>
      </c>
      <c r="B1293" s="1" t="s">
        <v>1791</v>
      </c>
      <c r="C1293" s="203" t="s">
        <v>1792</v>
      </c>
      <c r="D1293" s="201" t="s">
        <v>1791</v>
      </c>
      <c r="E1293" s="74" t="s">
        <v>8038</v>
      </c>
      <c r="F1293" s="74" t="s">
        <v>8039</v>
      </c>
      <c r="G1293" s="121" t="s">
        <v>8040</v>
      </c>
      <c r="H1293" s="205">
        <v>0.51818240632398704</v>
      </c>
      <c r="I1293" s="2">
        <v>-1.08799226671655</v>
      </c>
      <c r="J1293" s="2">
        <v>0.23204768388784899</v>
      </c>
      <c r="K1293" s="2">
        <v>-1.47097508188143</v>
      </c>
      <c r="L1293" s="2">
        <v>-1.61802513913616</v>
      </c>
      <c r="M1293" s="2">
        <v>-1.7396546816938501</v>
      </c>
      <c r="N1293" s="2">
        <v>-4.2639386388281899</v>
      </c>
      <c r="O1293" s="2">
        <v>-0.376178037003843</v>
      </c>
      <c r="P1293" s="17">
        <v>-1.3816259103548001</v>
      </c>
      <c r="Q1293" s="16">
        <v>-0.112587392168239</v>
      </c>
      <c r="R1293" s="2">
        <v>-1.6095516342371401</v>
      </c>
      <c r="S1293" s="17">
        <v>-2.00724752872895</v>
      </c>
      <c r="T1293" s="21">
        <v>0.856755082748484</v>
      </c>
      <c r="U1293" s="3">
        <v>0.13454007601007101</v>
      </c>
      <c r="V1293" s="22">
        <v>2.0179748341610302</v>
      </c>
      <c r="W1293" s="26">
        <v>0.23491169673899001</v>
      </c>
      <c r="X1293" s="27" t="s">
        <v>17</v>
      </c>
      <c r="Y1293" s="26">
        <v>9.0622166652481101E-2</v>
      </c>
      <c r="Z1293" s="5">
        <v>-1.49696424206891</v>
      </c>
      <c r="AA1293" s="4">
        <v>0.24105729112750501</v>
      </c>
      <c r="AB1293" s="5">
        <v>1.8946601365607101</v>
      </c>
      <c r="AC1293" s="4">
        <v>0.76560730652641695</v>
      </c>
      <c r="AD1293" s="216">
        <v>0.39769589449180098</v>
      </c>
      <c r="AE1293" s="199">
        <v>1.2597876697555499</v>
      </c>
      <c r="AF1293" s="6">
        <v>0.110962304937821</v>
      </c>
      <c r="AG1293" s="6">
        <v>1.05512821869632</v>
      </c>
      <c r="AH1293" s="6">
        <v>-0.16296828289657</v>
      </c>
      <c r="AI1293" s="6">
        <v>-0.26814665390919401</v>
      </c>
      <c r="AJ1293" s="6">
        <v>-0.355142860453112</v>
      </c>
      <c r="AK1293" s="6">
        <v>-2.16065099517466</v>
      </c>
      <c r="AL1293" s="6">
        <v>0.62009139024716098</v>
      </c>
      <c r="AM1293" s="63">
        <v>-9.9060791203326407E-2</v>
      </c>
      <c r="AN1293" s="8">
        <v>1.2597876697555499</v>
      </c>
      <c r="AO1293" s="7">
        <v>0.110962304937821</v>
      </c>
      <c r="AP1293" s="7">
        <v>1.05512821869632</v>
      </c>
      <c r="AQ1293" s="7">
        <v>-0.16296828289657</v>
      </c>
      <c r="AR1293" s="7">
        <v>-0.26814665390919401</v>
      </c>
      <c r="AS1293" s="7">
        <v>-0.355142860453112</v>
      </c>
      <c r="AT1293" s="7" t="s">
        <v>4887</v>
      </c>
      <c r="AU1293" s="7">
        <v>0.62009139024716098</v>
      </c>
      <c r="AV1293" s="9">
        <v>-9.9060791203326407E-2</v>
      </c>
    </row>
    <row r="1294" spans="1:48" s="33" customFormat="1" ht="25" customHeight="1" x14ac:dyDescent="0.2">
      <c r="A1294" s="13" t="s">
        <v>1793</v>
      </c>
      <c r="B1294" s="1" t="s">
        <v>1793</v>
      </c>
      <c r="C1294" s="203" t="s">
        <v>1794</v>
      </c>
      <c r="D1294" s="201" t="s">
        <v>1793</v>
      </c>
      <c r="E1294" s="74" t="s">
        <v>8536</v>
      </c>
      <c r="F1294" s="74" t="s">
        <v>8537</v>
      </c>
      <c r="G1294" s="121" t="s">
        <v>8538</v>
      </c>
      <c r="H1294" s="205">
        <v>0.83840842912980695</v>
      </c>
      <c r="I1294" s="2">
        <v>1.2588375574050099</v>
      </c>
      <c r="J1294" s="2">
        <v>1.82603436927478</v>
      </c>
      <c r="K1294" s="2">
        <v>1.93164785969221</v>
      </c>
      <c r="L1294" s="2">
        <v>1.9081435981677199</v>
      </c>
      <c r="M1294" s="2">
        <v>1.8417327859950801</v>
      </c>
      <c r="N1294" s="2">
        <v>-0.37027237099845001</v>
      </c>
      <c r="O1294" s="2">
        <v>1.9273377559225</v>
      </c>
      <c r="P1294" s="17">
        <v>1.1481365840003599</v>
      </c>
      <c r="Q1294" s="16">
        <v>1.3077601186032</v>
      </c>
      <c r="R1294" s="2">
        <v>1.89384141461834</v>
      </c>
      <c r="S1294" s="17">
        <v>0.901733989641472</v>
      </c>
      <c r="T1294" s="21">
        <v>0.495627190696248</v>
      </c>
      <c r="U1294" s="3">
        <v>4.6632547219728503E-2</v>
      </c>
      <c r="V1294" s="22">
        <v>1.16845571277328</v>
      </c>
      <c r="W1294" s="26">
        <v>0.31957627866478799</v>
      </c>
      <c r="X1294" s="27" t="s">
        <v>17</v>
      </c>
      <c r="Y1294" s="26">
        <v>0.176056077982363</v>
      </c>
      <c r="Z1294" s="5">
        <v>0.58608129601513603</v>
      </c>
      <c r="AA1294" s="4">
        <v>0.62211124905579895</v>
      </c>
      <c r="AB1294" s="5">
        <v>0.40602612896172902</v>
      </c>
      <c r="AC1294" s="4">
        <v>0.27910120579803299</v>
      </c>
      <c r="AD1294" s="216">
        <v>0.99210742497686499</v>
      </c>
      <c r="AE1294" s="199">
        <v>-0.68926548081308703</v>
      </c>
      <c r="AF1294" s="6">
        <v>-0.141846393443464</v>
      </c>
      <c r="AG1294" s="6">
        <v>0.59667132626473196</v>
      </c>
      <c r="AH1294" s="6">
        <v>0.73418520589388803</v>
      </c>
      <c r="AI1294" s="6">
        <v>0.70358151902324695</v>
      </c>
      <c r="AJ1294" s="6">
        <v>0.61711142514519901</v>
      </c>
      <c r="AK1294" s="6">
        <v>-2.2630264217873899</v>
      </c>
      <c r="AL1294" s="6">
        <v>0.72857324203743701</v>
      </c>
      <c r="AM1294" s="63">
        <v>-0.28598442232055699</v>
      </c>
      <c r="AN1294" s="8">
        <v>-0.68926548081308703</v>
      </c>
      <c r="AO1294" s="7">
        <v>-0.141846393443464</v>
      </c>
      <c r="AP1294" s="7">
        <v>0.59667132626473196</v>
      </c>
      <c r="AQ1294" s="7">
        <v>0.73418520589388803</v>
      </c>
      <c r="AR1294" s="7">
        <v>0.70358151902324695</v>
      </c>
      <c r="AS1294" s="7">
        <v>0.61711142514519901</v>
      </c>
      <c r="AT1294" s="7">
        <v>-2.2630264217873899</v>
      </c>
      <c r="AU1294" s="7">
        <v>0.72857324203743701</v>
      </c>
      <c r="AV1294" s="9">
        <v>-0.28598442232055699</v>
      </c>
    </row>
    <row r="1295" spans="1:48" s="33" customFormat="1" ht="25" customHeight="1" x14ac:dyDescent="0.2">
      <c r="A1295" s="13" t="s">
        <v>1795</v>
      </c>
      <c r="B1295" s="1" t="s">
        <v>1795</v>
      </c>
      <c r="C1295" s="203" t="s">
        <v>1796</v>
      </c>
      <c r="D1295" s="201" t="s">
        <v>1795</v>
      </c>
      <c r="E1295" s="74" t="s">
        <v>9452</v>
      </c>
      <c r="F1295" s="74" t="s">
        <v>9453</v>
      </c>
      <c r="G1295" s="121" t="s">
        <v>9454</v>
      </c>
      <c r="H1295" s="205">
        <v>0.13892400979422301</v>
      </c>
      <c r="I1295" s="2">
        <v>-0.62996209649495005</v>
      </c>
      <c r="J1295" s="2">
        <v>-3.7945466941483402E-2</v>
      </c>
      <c r="K1295" s="2">
        <v>0.34237520846143399</v>
      </c>
      <c r="L1295" s="2">
        <v>0.70358666196185005</v>
      </c>
      <c r="M1295" s="2">
        <v>1.7288613422201</v>
      </c>
      <c r="N1295" s="2">
        <v>0.54397437308642405</v>
      </c>
      <c r="O1295" s="2">
        <v>0.88622473575320604</v>
      </c>
      <c r="P1295" s="17">
        <v>9.8317760671022797E-2</v>
      </c>
      <c r="Q1295" s="16">
        <v>-0.17632785121406999</v>
      </c>
      <c r="R1295" s="2">
        <v>0.92494107088112698</v>
      </c>
      <c r="S1295" s="17">
        <v>0.50950562317021797</v>
      </c>
      <c r="T1295" s="21">
        <v>0.40268936454649001</v>
      </c>
      <c r="U1295" s="3">
        <v>0.71925953628524297</v>
      </c>
      <c r="V1295" s="22">
        <v>0.39508280320254202</v>
      </c>
      <c r="W1295" s="26">
        <v>0.10638361247539201</v>
      </c>
      <c r="X1295" s="27" t="s">
        <v>17</v>
      </c>
      <c r="Y1295" s="26">
        <v>9.9693285313403907E-2</v>
      </c>
      <c r="Z1295" s="5">
        <v>1.1012689220952001</v>
      </c>
      <c r="AA1295" s="4">
        <v>0.10301433376848899</v>
      </c>
      <c r="AB1295" s="5">
        <v>-0.68583347438428799</v>
      </c>
      <c r="AC1295" s="4">
        <v>0.44310930148668198</v>
      </c>
      <c r="AD1295" s="216">
        <v>0.41543544771090901</v>
      </c>
      <c r="AE1295" s="199">
        <v>-0.42237805128042299</v>
      </c>
      <c r="AF1295" s="6">
        <v>-1.5803807085824699</v>
      </c>
      <c r="AG1295" s="6">
        <v>-0.68875732693681202</v>
      </c>
      <c r="AH1295" s="6">
        <v>-0.115964621826011</v>
      </c>
      <c r="AI1295" s="6">
        <v>0.42804809940802802</v>
      </c>
      <c r="AJ1295" s="6">
        <v>1.9721920168129199</v>
      </c>
      <c r="AK1295" s="6">
        <v>0.18765949940087501</v>
      </c>
      <c r="AL1295" s="6">
        <v>0.70311533374217905</v>
      </c>
      <c r="AM1295" s="63">
        <v>-0.483534240738281</v>
      </c>
      <c r="AN1295" s="8">
        <v>-0.42237805128042299</v>
      </c>
      <c r="AO1295" s="7">
        <v>-1.5803807085824699</v>
      </c>
      <c r="AP1295" s="7">
        <v>-0.68875732693681202</v>
      </c>
      <c r="AQ1295" s="7">
        <v>-0.115964621826011</v>
      </c>
      <c r="AR1295" s="7">
        <v>0.42804809940802802</v>
      </c>
      <c r="AS1295" s="7">
        <v>1.9721920168129199</v>
      </c>
      <c r="AT1295" s="7">
        <v>0.18765949940087501</v>
      </c>
      <c r="AU1295" s="7">
        <v>0.70311533374217905</v>
      </c>
      <c r="AV1295" s="9">
        <v>-0.483534240738281</v>
      </c>
    </row>
    <row r="1296" spans="1:48" s="33" customFormat="1" ht="25" customHeight="1" x14ac:dyDescent="0.2">
      <c r="A1296" s="13" t="s">
        <v>1797</v>
      </c>
      <c r="B1296" s="1" t="s">
        <v>1797</v>
      </c>
      <c r="C1296" s="203" t="s">
        <v>1798</v>
      </c>
      <c r="D1296" s="201" t="s">
        <v>7756</v>
      </c>
      <c r="E1296" s="74" t="s">
        <v>9078</v>
      </c>
      <c r="F1296" s="74" t="s">
        <v>9079</v>
      </c>
      <c r="G1296" s="121" t="s">
        <v>9080</v>
      </c>
      <c r="H1296" s="205">
        <v>3.4872818526454701</v>
      </c>
      <c r="I1296" s="2">
        <v>2.3261874869775099</v>
      </c>
      <c r="J1296" s="2">
        <v>2.74849454129687</v>
      </c>
      <c r="K1296" s="2">
        <v>2.3987402048449802</v>
      </c>
      <c r="L1296" s="2">
        <v>2.4106116428681399</v>
      </c>
      <c r="M1296" s="2">
        <v>1.1272090200431</v>
      </c>
      <c r="N1296" s="2">
        <v>0.69457177880899201</v>
      </c>
      <c r="O1296" s="2">
        <v>3.3494665611802299</v>
      </c>
      <c r="P1296" s="17">
        <v>2.6932919066165502</v>
      </c>
      <c r="Q1296" s="16">
        <v>2.8539879603066201</v>
      </c>
      <c r="R1296" s="2">
        <v>1.9788536225854001</v>
      </c>
      <c r="S1296" s="17">
        <v>2.24577674886859</v>
      </c>
      <c r="T1296" s="21">
        <v>0.58769182195028602</v>
      </c>
      <c r="U1296" s="3">
        <v>0.73756974554259502</v>
      </c>
      <c r="V1296" s="22">
        <v>1.38286620418468</v>
      </c>
      <c r="W1296" s="26">
        <v>0.55697061447951701</v>
      </c>
      <c r="X1296" s="27" t="s">
        <v>17</v>
      </c>
      <c r="Y1296" s="26">
        <v>0.18679600971146201</v>
      </c>
      <c r="Z1296" s="5">
        <v>-0.87513433772121196</v>
      </c>
      <c r="AA1296" s="4">
        <v>0.53882926532013398</v>
      </c>
      <c r="AB1296" s="5">
        <v>0.60821121143802503</v>
      </c>
      <c r="AC1296" s="4">
        <v>0.78693079625838802</v>
      </c>
      <c r="AD1296" s="216">
        <v>-0.26692312628318698</v>
      </c>
      <c r="AE1296" s="199">
        <v>1.2222697158523701</v>
      </c>
      <c r="AF1296" s="6">
        <v>-3.6147516152691898E-2</v>
      </c>
      <c r="AG1296" s="6">
        <v>0.42155729240269402</v>
      </c>
      <c r="AH1296" s="6">
        <v>4.24865665652156E-2</v>
      </c>
      <c r="AI1296" s="6">
        <v>5.53530678753189E-2</v>
      </c>
      <c r="AJ1296" s="6">
        <v>-1.3356242927239701</v>
      </c>
      <c r="AK1296" s="6">
        <v>-1.8045251638972799</v>
      </c>
      <c r="AL1296" s="6">
        <v>1.07290275418093</v>
      </c>
      <c r="AM1296" s="63">
        <v>0.361727575897412</v>
      </c>
      <c r="AN1296" s="8">
        <v>1.2222697158523701</v>
      </c>
      <c r="AO1296" s="7">
        <v>-3.6147516152691898E-2</v>
      </c>
      <c r="AP1296" s="7">
        <v>0.42155729240269402</v>
      </c>
      <c r="AQ1296" s="7">
        <v>4.24865665652156E-2</v>
      </c>
      <c r="AR1296" s="7">
        <v>5.53530678753189E-2</v>
      </c>
      <c r="AS1296" s="7">
        <v>-1.3356242927239701</v>
      </c>
      <c r="AT1296" s="7">
        <v>-1.8045251638972799</v>
      </c>
      <c r="AU1296" s="7">
        <v>1.07290275418093</v>
      </c>
      <c r="AV1296" s="9">
        <v>0.361727575897412</v>
      </c>
    </row>
    <row r="1297" spans="1:48" s="33" customFormat="1" ht="25" customHeight="1" x14ac:dyDescent="0.2">
      <c r="A1297" s="13" t="s">
        <v>1799</v>
      </c>
      <c r="B1297" s="1" t="s">
        <v>1800</v>
      </c>
      <c r="C1297" s="203" t="s">
        <v>1801</v>
      </c>
      <c r="D1297" s="201" t="s">
        <v>7757</v>
      </c>
      <c r="E1297" s="74" t="s">
        <v>10703</v>
      </c>
      <c r="F1297" s="74" t="s">
        <v>10704</v>
      </c>
      <c r="G1297" s="121" t="s">
        <v>10705</v>
      </c>
      <c r="H1297" s="205">
        <v>2.46050789167725</v>
      </c>
      <c r="I1297" s="2">
        <v>2.92588053906888</v>
      </c>
      <c r="J1297" s="2">
        <v>2.5656279835511802</v>
      </c>
      <c r="K1297" s="2">
        <v>4.0068662590648501</v>
      </c>
      <c r="L1297" s="2">
        <v>3.5041357918323301</v>
      </c>
      <c r="M1297" s="2">
        <v>3.05845796116113</v>
      </c>
      <c r="N1297" s="2">
        <v>3.0696669295947201</v>
      </c>
      <c r="O1297" s="2">
        <v>4.8734672588437302</v>
      </c>
      <c r="P1297" s="17">
        <v>3.8127317968383001</v>
      </c>
      <c r="Q1297" s="16">
        <v>2.6506721380990999</v>
      </c>
      <c r="R1297" s="2">
        <v>3.5231533373527699</v>
      </c>
      <c r="S1297" s="17">
        <v>3.9186219950922498</v>
      </c>
      <c r="T1297" s="21">
        <v>0.24406414403216001</v>
      </c>
      <c r="U1297" s="3">
        <v>0.47449006855926401</v>
      </c>
      <c r="V1297" s="22">
        <v>0.90655030611345899</v>
      </c>
      <c r="W1297" s="26">
        <v>0.10188220817650601</v>
      </c>
      <c r="X1297" s="27" t="s">
        <v>17</v>
      </c>
      <c r="Y1297" s="26">
        <v>6.6354224907599693E-2</v>
      </c>
      <c r="Z1297" s="5">
        <v>0.87248119925366796</v>
      </c>
      <c r="AA1297" s="4">
        <v>0.128210989338503</v>
      </c>
      <c r="AB1297" s="5">
        <v>-1.26794985699315</v>
      </c>
      <c r="AC1297" s="4">
        <v>0.55085385167465595</v>
      </c>
      <c r="AD1297" s="216">
        <v>-0.39546865773948198</v>
      </c>
      <c r="AE1297" s="199">
        <v>-1.17415447623278</v>
      </c>
      <c r="AF1297" s="6">
        <v>-0.56946830472654197</v>
      </c>
      <c r="AG1297" s="6">
        <v>-1.03756573114881</v>
      </c>
      <c r="AH1297" s="6">
        <v>0.83512029785027497</v>
      </c>
      <c r="AI1297" s="6">
        <v>0.18189290420297</v>
      </c>
      <c r="AJ1297" s="6">
        <v>-0.39720262851530702</v>
      </c>
      <c r="AK1297" s="6">
        <v>-0.38263815368716397</v>
      </c>
      <c r="AL1297" s="6">
        <v>1.9611461691963099</v>
      </c>
      <c r="AM1297" s="63">
        <v>0.58286992306104402</v>
      </c>
      <c r="AN1297" s="8">
        <v>-1.17415447623278</v>
      </c>
      <c r="AO1297" s="7">
        <v>-0.56946830472654197</v>
      </c>
      <c r="AP1297" s="7">
        <v>-1.03756573114881</v>
      </c>
      <c r="AQ1297" s="7">
        <v>0.83512029785027497</v>
      </c>
      <c r="AR1297" s="7">
        <v>0.18189290420297</v>
      </c>
      <c r="AS1297" s="7">
        <v>-0.39720262851530702</v>
      </c>
      <c r="AT1297" s="7">
        <v>-0.38263815368716397</v>
      </c>
      <c r="AU1297" s="7">
        <v>1.9611461691963099</v>
      </c>
      <c r="AV1297" s="9">
        <v>0.58286992306104402</v>
      </c>
    </row>
    <row r="1298" spans="1:48" s="33" customFormat="1" ht="25" customHeight="1" x14ac:dyDescent="0.2">
      <c r="A1298" s="13" t="s">
        <v>1802</v>
      </c>
      <c r="B1298" s="1" t="s">
        <v>1803</v>
      </c>
      <c r="C1298" s="203" t="s">
        <v>1804</v>
      </c>
      <c r="D1298" s="201" t="s">
        <v>7758</v>
      </c>
      <c r="E1298" s="74" t="s">
        <v>9500</v>
      </c>
      <c r="F1298" s="74" t="s">
        <v>9501</v>
      </c>
      <c r="G1298" s="121" t="s">
        <v>9502</v>
      </c>
      <c r="H1298" s="205">
        <v>2.4899827166807</v>
      </c>
      <c r="I1298" s="2">
        <v>2.0138633613507801</v>
      </c>
      <c r="J1298" s="2">
        <v>2.2874467383782799</v>
      </c>
      <c r="K1298" s="2">
        <v>1.94707116726975</v>
      </c>
      <c r="L1298" s="2">
        <v>1.3102383321198099</v>
      </c>
      <c r="M1298" s="2">
        <v>2.2075033435523599</v>
      </c>
      <c r="N1298" s="2">
        <v>1.0827220256466601</v>
      </c>
      <c r="O1298" s="2">
        <v>3.4225940056811299</v>
      </c>
      <c r="P1298" s="17">
        <v>1.7986784397811499</v>
      </c>
      <c r="Q1298" s="16">
        <v>2.26376427213658</v>
      </c>
      <c r="R1298" s="2">
        <v>1.8216042809806401</v>
      </c>
      <c r="S1298" s="17">
        <v>2.1013314903696498</v>
      </c>
      <c r="T1298" s="21">
        <v>0.23894152953267001</v>
      </c>
      <c r="U1298" s="3">
        <v>0.46160327105813997</v>
      </c>
      <c r="V1298" s="22">
        <v>1.1989367675196601</v>
      </c>
      <c r="W1298" s="26">
        <v>0.77670295649085197</v>
      </c>
      <c r="X1298" s="27" t="s">
        <v>17</v>
      </c>
      <c r="Y1298" s="26">
        <v>0.237066856540358</v>
      </c>
      <c r="Z1298" s="5">
        <v>-0.44215999115594401</v>
      </c>
      <c r="AA1298" s="4">
        <v>0.83797805696628203</v>
      </c>
      <c r="AB1298" s="5">
        <v>0.16243278176694001</v>
      </c>
      <c r="AC1298" s="4">
        <v>0.73491593364645003</v>
      </c>
      <c r="AD1298" s="216">
        <v>-0.27972720938900397</v>
      </c>
      <c r="AE1298" s="199">
        <v>0.62767223129849004</v>
      </c>
      <c r="AF1298" s="6">
        <v>-7.0977304822537599E-2</v>
      </c>
      <c r="AG1298" s="6">
        <v>0.33047434235581402</v>
      </c>
      <c r="AH1298" s="6">
        <v>-0.16898704731426101</v>
      </c>
      <c r="AI1298" s="6">
        <v>-1.1034648413452199</v>
      </c>
      <c r="AJ1298" s="6">
        <v>0.21316674902688801</v>
      </c>
      <c r="AK1298" s="6">
        <v>-1.4373184438044</v>
      </c>
      <c r="AL1298" s="6">
        <v>1.9961703550302801</v>
      </c>
      <c r="AM1298" s="63">
        <v>-0.38673604042505599</v>
      </c>
      <c r="AN1298" s="8">
        <v>0.62767223129849004</v>
      </c>
      <c r="AO1298" s="7">
        <v>-7.0977304822537599E-2</v>
      </c>
      <c r="AP1298" s="7">
        <v>0.33047434235581402</v>
      </c>
      <c r="AQ1298" s="7">
        <v>-0.16898704731426101</v>
      </c>
      <c r="AR1298" s="7">
        <v>-1.1034648413452199</v>
      </c>
      <c r="AS1298" s="7">
        <v>0.21316674902688801</v>
      </c>
      <c r="AT1298" s="7">
        <v>-1.4373184438044</v>
      </c>
      <c r="AU1298" s="7">
        <v>1.9961703550302801</v>
      </c>
      <c r="AV1298" s="9">
        <v>-0.38673604042505599</v>
      </c>
    </row>
    <row r="1299" spans="1:48" s="33" customFormat="1" ht="25" customHeight="1" x14ac:dyDescent="0.2">
      <c r="A1299" s="13" t="s">
        <v>1805</v>
      </c>
      <c r="B1299" s="1" t="s">
        <v>1805</v>
      </c>
      <c r="C1299" s="203" t="s">
        <v>1806</v>
      </c>
      <c r="D1299" s="201" t="s">
        <v>1805</v>
      </c>
      <c r="E1299" s="74" t="s">
        <v>10178</v>
      </c>
      <c r="F1299" s="74" t="s">
        <v>10179</v>
      </c>
      <c r="G1299" s="121" t="s">
        <v>10180</v>
      </c>
      <c r="H1299" s="205">
        <v>4.5514856499816698</v>
      </c>
      <c r="I1299" s="2">
        <v>3.3414188115912098</v>
      </c>
      <c r="J1299" s="2">
        <v>4.8488112999824997</v>
      </c>
      <c r="K1299" s="2">
        <v>3.2336289288777098</v>
      </c>
      <c r="L1299" s="2">
        <v>2.7750187436879101</v>
      </c>
      <c r="M1299" s="2">
        <v>1.84809976755025</v>
      </c>
      <c r="N1299" s="2">
        <v>1.5726653718419501</v>
      </c>
      <c r="O1299" s="2">
        <v>4.2730808368062503</v>
      </c>
      <c r="P1299" s="17">
        <v>2.6030794685571501</v>
      </c>
      <c r="Q1299" s="16">
        <v>4.2472385871851301</v>
      </c>
      <c r="R1299" s="2">
        <v>2.6189158133719501</v>
      </c>
      <c r="S1299" s="17">
        <v>2.81627522573512</v>
      </c>
      <c r="T1299" s="21">
        <v>0.79842515925405599</v>
      </c>
      <c r="U1299" s="3">
        <v>0.70583203232930303</v>
      </c>
      <c r="V1299" s="22">
        <v>1.3627729979764001</v>
      </c>
      <c r="W1299" s="26">
        <v>0.17390108158565701</v>
      </c>
      <c r="X1299" s="27" t="s">
        <v>17</v>
      </c>
      <c r="Y1299" s="26">
        <v>5.8077655773150098E-2</v>
      </c>
      <c r="Z1299" s="5">
        <v>-1.62832277381317</v>
      </c>
      <c r="AA1299" s="4">
        <v>0.20823457076374899</v>
      </c>
      <c r="AB1299" s="5">
        <v>1.4309633614500099</v>
      </c>
      <c r="AC1299" s="4">
        <v>0.83803969004679302</v>
      </c>
      <c r="AD1299" s="216">
        <v>-0.19735941236316201</v>
      </c>
      <c r="AE1299" s="199">
        <v>1.1435720298816101</v>
      </c>
      <c r="AF1299" s="6">
        <v>9.8414120898740007E-2</v>
      </c>
      <c r="AG1299" s="6">
        <v>1.40037788951097</v>
      </c>
      <c r="AH1299" s="6">
        <v>5.3139343204514902E-3</v>
      </c>
      <c r="AI1299" s="6">
        <v>-0.39079646800143902</v>
      </c>
      <c r="AJ1299" s="6">
        <v>-1.1913941442299401</v>
      </c>
      <c r="AK1299" s="6">
        <v>-1.4292921081666701</v>
      </c>
      <c r="AL1299" s="6">
        <v>0.90310845947567497</v>
      </c>
      <c r="AM1299" s="63">
        <v>-0.53930371368938901</v>
      </c>
      <c r="AN1299" s="8">
        <v>1.1435720298816101</v>
      </c>
      <c r="AO1299" s="7">
        <v>9.8414120898740007E-2</v>
      </c>
      <c r="AP1299" s="7">
        <v>1.40037788951097</v>
      </c>
      <c r="AQ1299" s="7">
        <v>5.3139343204514902E-3</v>
      </c>
      <c r="AR1299" s="7">
        <v>-0.39079646800143902</v>
      </c>
      <c r="AS1299" s="7">
        <v>-1.1913941442299401</v>
      </c>
      <c r="AT1299" s="7">
        <v>-1.4292921081666701</v>
      </c>
      <c r="AU1299" s="7">
        <v>0.90310845947567497</v>
      </c>
      <c r="AV1299" s="9">
        <v>-0.53930371368938901</v>
      </c>
    </row>
    <row r="1300" spans="1:48" s="33" customFormat="1" ht="25" customHeight="1" x14ac:dyDescent="0.2">
      <c r="A1300" s="13" t="s">
        <v>1815</v>
      </c>
      <c r="B1300" s="1" t="s">
        <v>1816</v>
      </c>
      <c r="C1300" s="203" t="s">
        <v>1817</v>
      </c>
      <c r="D1300" s="201" t="s">
        <v>1816</v>
      </c>
      <c r="E1300" s="74" t="s">
        <v>9446</v>
      </c>
      <c r="F1300" s="74" t="s">
        <v>9447</v>
      </c>
      <c r="G1300" s="121" t="s">
        <v>9448</v>
      </c>
      <c r="H1300" s="205">
        <v>-0.67463008806680902</v>
      </c>
      <c r="I1300" s="2">
        <v>-2.2086842320777902</v>
      </c>
      <c r="J1300" s="2">
        <v>-1.77093759939486</v>
      </c>
      <c r="K1300" s="2">
        <v>-1.7351477615400801</v>
      </c>
      <c r="L1300" s="2">
        <v>-2.56173661337735</v>
      </c>
      <c r="M1300" s="2">
        <v>-2.2531786179427198</v>
      </c>
      <c r="N1300" s="2">
        <v>-3.3751945523005298</v>
      </c>
      <c r="O1300" s="2">
        <v>-1.1606478294043101</v>
      </c>
      <c r="P1300" s="17">
        <v>-1.7255019265982401</v>
      </c>
      <c r="Q1300" s="16">
        <v>-1.55141730651315</v>
      </c>
      <c r="R1300" s="2">
        <v>-2.1833543309533798</v>
      </c>
      <c r="S1300" s="17">
        <v>-2.0871147694343599</v>
      </c>
      <c r="T1300" s="21">
        <v>0.79023566005936996</v>
      </c>
      <c r="U1300" s="3">
        <v>0.41769469207255699</v>
      </c>
      <c r="V1300" s="22">
        <v>1.1507072534100999</v>
      </c>
      <c r="W1300" s="26">
        <v>0.634379085638345</v>
      </c>
      <c r="X1300" s="27" t="s">
        <v>17</v>
      </c>
      <c r="Y1300" s="26">
        <v>0.30718114414601499</v>
      </c>
      <c r="Z1300" s="5">
        <v>-0.63193702444023003</v>
      </c>
      <c r="AA1300" s="4">
        <v>0.54698799377437801</v>
      </c>
      <c r="AB1300" s="5">
        <v>0.53569746292120701</v>
      </c>
      <c r="AC1300" s="4">
        <v>0.90182407560747402</v>
      </c>
      <c r="AD1300" s="216">
        <v>-9.6239561519023506E-2</v>
      </c>
      <c r="AE1300" s="199">
        <v>1.61079178513942</v>
      </c>
      <c r="AF1300" s="6">
        <v>-0.34105997059327597</v>
      </c>
      <c r="AG1300" s="6">
        <v>0.21590637697922399</v>
      </c>
      <c r="AH1300" s="6">
        <v>0.26144352971073198</v>
      </c>
      <c r="AI1300" s="6">
        <v>-0.79026569973618299</v>
      </c>
      <c r="AJ1300" s="6">
        <v>-0.39767234344188801</v>
      </c>
      <c r="AK1300" s="6">
        <v>-1.82526782955054</v>
      </c>
      <c r="AL1300" s="6">
        <v>0.99240775648544399</v>
      </c>
      <c r="AM1300" s="63">
        <v>0.27371639500707501</v>
      </c>
      <c r="AN1300" s="8">
        <v>1.61079178513942</v>
      </c>
      <c r="AO1300" s="7">
        <v>-0.34105997059327597</v>
      </c>
      <c r="AP1300" s="7">
        <v>0.21590637697922399</v>
      </c>
      <c r="AQ1300" s="7">
        <v>0.26144352971073198</v>
      </c>
      <c r="AR1300" s="7">
        <v>-0.79026569973618299</v>
      </c>
      <c r="AS1300" s="7">
        <v>-0.39767234344188801</v>
      </c>
      <c r="AT1300" s="7">
        <v>-1.82526782955054</v>
      </c>
      <c r="AU1300" s="7">
        <v>0.99240775648544399</v>
      </c>
      <c r="AV1300" s="9">
        <v>0.27371639500707501</v>
      </c>
    </row>
    <row r="1301" spans="1:48" s="33" customFormat="1" ht="25" customHeight="1" x14ac:dyDescent="0.2">
      <c r="A1301" s="13" t="s">
        <v>1823</v>
      </c>
      <c r="B1301" s="1" t="s">
        <v>1823</v>
      </c>
      <c r="C1301" s="203" t="s">
        <v>1824</v>
      </c>
      <c r="D1301" s="201" t="s">
        <v>1823</v>
      </c>
      <c r="E1301" s="74" t="s">
        <v>8816</v>
      </c>
      <c r="F1301" s="74" t="s">
        <v>8817</v>
      </c>
      <c r="G1301" s="121" t="s">
        <v>8818</v>
      </c>
      <c r="H1301" s="205">
        <v>-1.13474507528629</v>
      </c>
      <c r="I1301" s="2">
        <v>-7.6967315190817098</v>
      </c>
      <c r="J1301" s="2">
        <v>-1.60338008997102</v>
      </c>
      <c r="K1301" s="2">
        <v>-1.3611465475867</v>
      </c>
      <c r="L1301" s="2">
        <v>-1.2584978678537999</v>
      </c>
      <c r="M1301" s="2">
        <v>-6.1967079544266701</v>
      </c>
      <c r="N1301" s="2">
        <v>-6.4064786750483904</v>
      </c>
      <c r="O1301" s="2">
        <v>-4.7019200354162898</v>
      </c>
      <c r="P1301" s="17">
        <v>-2.1646116177729202</v>
      </c>
      <c r="Q1301" s="16">
        <v>-3.4782855614463402</v>
      </c>
      <c r="R1301" s="2">
        <v>-2.9387841232890599</v>
      </c>
      <c r="S1301" s="17">
        <v>-4.4243367760792003</v>
      </c>
      <c r="T1301" s="21">
        <v>3.6607880869240099</v>
      </c>
      <c r="U1301" s="3">
        <v>2.8219115781653201</v>
      </c>
      <c r="V1301" s="22">
        <v>2.1345136172669101</v>
      </c>
      <c r="W1301" s="26">
        <v>0.82680412167123296</v>
      </c>
      <c r="X1301" s="27" t="s">
        <v>17</v>
      </c>
      <c r="Y1301" s="26">
        <v>0.850259124769429</v>
      </c>
      <c r="Z1301" s="5">
        <v>0.53950143815728602</v>
      </c>
      <c r="AA1301" s="4">
        <v>0.72315211132049795</v>
      </c>
      <c r="AB1301" s="5">
        <v>0.94605121463285502</v>
      </c>
      <c r="AC1301" s="4">
        <v>0.51016619735138102</v>
      </c>
      <c r="AD1301" s="216">
        <v>1.4855526527901399</v>
      </c>
      <c r="AE1301" s="199">
        <v>0.94346742099622605</v>
      </c>
      <c r="AF1301" s="6">
        <v>-1.55386129357251</v>
      </c>
      <c r="AG1301" s="6">
        <v>0.765116598596842</v>
      </c>
      <c r="AH1301" s="6">
        <v>0.85730465570568504</v>
      </c>
      <c r="AI1301" s="6">
        <v>0.896370188316156</v>
      </c>
      <c r="AJ1301" s="6">
        <v>-0.98298966001636601</v>
      </c>
      <c r="AK1301" s="6">
        <v>-1.0628231751525801</v>
      </c>
      <c r="AL1301" s="6">
        <v>-0.41411058287887298</v>
      </c>
      <c r="AM1301" s="63">
        <v>0.55152584800542703</v>
      </c>
      <c r="AN1301" s="8">
        <v>0.94346742099622605</v>
      </c>
      <c r="AO1301" s="7" t="s">
        <v>4887</v>
      </c>
      <c r="AP1301" s="7">
        <v>0.765116598596842</v>
      </c>
      <c r="AQ1301" s="7">
        <v>0.85730465570568504</v>
      </c>
      <c r="AR1301" s="7">
        <v>0.896370188316156</v>
      </c>
      <c r="AS1301" s="7" t="s">
        <v>4887</v>
      </c>
      <c r="AT1301" s="7" t="s">
        <v>4887</v>
      </c>
      <c r="AU1301" s="7" t="s">
        <v>4887</v>
      </c>
      <c r="AV1301" s="9">
        <v>0.55152584800542703</v>
      </c>
    </row>
    <row r="1302" spans="1:48" s="33" customFormat="1" ht="25" customHeight="1" x14ac:dyDescent="0.2">
      <c r="A1302" s="13" t="s">
        <v>1827</v>
      </c>
      <c r="B1302" s="1" t="s">
        <v>1828</v>
      </c>
      <c r="C1302" s="203" t="s">
        <v>1829</v>
      </c>
      <c r="D1302" s="201" t="s">
        <v>1828</v>
      </c>
      <c r="E1302" s="74" t="s">
        <v>9757</v>
      </c>
      <c r="F1302" s="74" t="s">
        <v>9758</v>
      </c>
      <c r="G1302" s="121" t="s">
        <v>9759</v>
      </c>
      <c r="H1302" s="205">
        <v>4.3991362127488802</v>
      </c>
      <c r="I1302" s="2">
        <v>3.3100262928966702</v>
      </c>
      <c r="J1302" s="2">
        <v>4.8379099069476998</v>
      </c>
      <c r="K1302" s="2">
        <v>3.17343875740776</v>
      </c>
      <c r="L1302" s="2">
        <v>1.9587507392878201</v>
      </c>
      <c r="M1302" s="2">
        <v>2.7724566739715701</v>
      </c>
      <c r="N1302" s="2">
        <v>1.96142470270479</v>
      </c>
      <c r="O1302" s="2">
        <v>6.2126771842689097</v>
      </c>
      <c r="P1302" s="17">
        <v>5.9055055037985298</v>
      </c>
      <c r="Q1302" s="16">
        <v>4.18235747086442</v>
      </c>
      <c r="R1302" s="2">
        <v>2.6348820568890501</v>
      </c>
      <c r="S1302" s="17">
        <v>4.6932024635907403</v>
      </c>
      <c r="T1302" s="21">
        <v>0.78667137466744197</v>
      </c>
      <c r="U1302" s="3">
        <v>0.618919887214883</v>
      </c>
      <c r="V1302" s="22">
        <v>2.37076905485837</v>
      </c>
      <c r="W1302" s="26">
        <v>0.28454292152303201</v>
      </c>
      <c r="X1302" s="27" t="s">
        <v>17</v>
      </c>
      <c r="Y1302" s="26">
        <v>5.8598257410119002E-2</v>
      </c>
      <c r="Z1302" s="5">
        <v>-1.5474754139753699</v>
      </c>
      <c r="AA1302" s="4">
        <v>0.75155440563658404</v>
      </c>
      <c r="AB1302" s="5">
        <v>-0.510844992726325</v>
      </c>
      <c r="AC1302" s="4">
        <v>0.26863015009176799</v>
      </c>
      <c r="AD1302" s="216">
        <v>-2.0583204067016898</v>
      </c>
      <c r="AE1302" s="199">
        <v>0.35442978373941902</v>
      </c>
      <c r="AF1302" s="6">
        <v>-0.33203250181399502</v>
      </c>
      <c r="AG1302" s="6">
        <v>0.63098735379746196</v>
      </c>
      <c r="AH1302" s="6">
        <v>-0.41812316179306702</v>
      </c>
      <c r="AI1302" s="6">
        <v>-1.18373689641602</v>
      </c>
      <c r="AJ1302" s="6">
        <v>-0.67086080786916502</v>
      </c>
      <c r="AK1302" s="6">
        <v>-1.18205150635095</v>
      </c>
      <c r="AL1302" s="6">
        <v>1.49749850211391</v>
      </c>
      <c r="AM1302" s="63">
        <v>1.30388923459241</v>
      </c>
      <c r="AN1302" s="8">
        <v>0.35442978373941902</v>
      </c>
      <c r="AO1302" s="7">
        <v>-0.33203250181399502</v>
      </c>
      <c r="AP1302" s="7">
        <v>0.63098735379746196</v>
      </c>
      <c r="AQ1302" s="7">
        <v>-0.41812316179306702</v>
      </c>
      <c r="AR1302" s="7">
        <v>-1.18373689641602</v>
      </c>
      <c r="AS1302" s="7">
        <v>-0.67086080786916502</v>
      </c>
      <c r="AT1302" s="7">
        <v>-1.18205150635095</v>
      </c>
      <c r="AU1302" s="7">
        <v>1.49749850211391</v>
      </c>
      <c r="AV1302" s="9">
        <v>1.30388923459241</v>
      </c>
    </row>
    <row r="1303" spans="1:48" s="33" customFormat="1" ht="25" customHeight="1" x14ac:dyDescent="0.2">
      <c r="A1303" s="13" t="s">
        <v>1830</v>
      </c>
      <c r="B1303" s="1" t="s">
        <v>1831</v>
      </c>
      <c r="C1303" s="203" t="s">
        <v>1832</v>
      </c>
      <c r="D1303" s="201" t="s">
        <v>7759</v>
      </c>
      <c r="E1303" s="74" t="s">
        <v>10905</v>
      </c>
      <c r="F1303" s="74" t="s">
        <v>10906</v>
      </c>
      <c r="G1303" s="121" t="s">
        <v>10907</v>
      </c>
      <c r="H1303" s="205">
        <v>-6.1087466051703796</v>
      </c>
      <c r="I1303" s="2">
        <v>0.501372624534422</v>
      </c>
      <c r="J1303" s="2">
        <v>0.82656035641345904</v>
      </c>
      <c r="K1303" s="2">
        <v>1.3484721938502999</v>
      </c>
      <c r="L1303" s="2">
        <v>0.79875567314159202</v>
      </c>
      <c r="M1303" s="2">
        <v>-7.0562310389939098</v>
      </c>
      <c r="N1303" s="2">
        <v>1.0787642675617499</v>
      </c>
      <c r="O1303" s="2">
        <v>0.90661256611174701</v>
      </c>
      <c r="P1303" s="17">
        <v>1.80711988573852</v>
      </c>
      <c r="Q1303" s="16">
        <v>-1.5936045414075</v>
      </c>
      <c r="R1303" s="2">
        <v>-1.63633439066734</v>
      </c>
      <c r="S1303" s="17">
        <v>1.26416557313734</v>
      </c>
      <c r="T1303" s="21">
        <v>3.9136067325693098</v>
      </c>
      <c r="U1303" s="3">
        <v>4.7018088883100297</v>
      </c>
      <c r="V1303" s="22">
        <v>0.47802572238029201</v>
      </c>
      <c r="W1303" s="26">
        <v>0.55044137315318298</v>
      </c>
      <c r="X1303" s="27" t="s">
        <v>17</v>
      </c>
      <c r="Y1303" s="26">
        <v>0.99094474127218801</v>
      </c>
      <c r="Z1303" s="5">
        <v>-4.2729849259840497E-2</v>
      </c>
      <c r="AA1303" s="4">
        <v>0.332987711172894</v>
      </c>
      <c r="AB1303" s="5">
        <v>-2.8577701145448402</v>
      </c>
      <c r="AC1303" s="4">
        <v>0.39722330528030397</v>
      </c>
      <c r="AD1303" s="216">
        <v>-2.90049996380468</v>
      </c>
      <c r="AE1303" s="199">
        <v>-1.6091500337642399</v>
      </c>
      <c r="AF1303" s="6">
        <v>0.34128462099916101</v>
      </c>
      <c r="AG1303" s="6">
        <v>0.43723711436880103</v>
      </c>
      <c r="AH1303" s="6">
        <v>0.591236595935416</v>
      </c>
      <c r="AI1303" s="6">
        <v>0.42903284211082698</v>
      </c>
      <c r="AJ1303" s="6">
        <v>-1.88872236980829</v>
      </c>
      <c r="AK1303" s="6">
        <v>0.51165441779049303</v>
      </c>
      <c r="AL1303" s="6">
        <v>0.460857959706095</v>
      </c>
      <c r="AM1303" s="63">
        <v>0.72656885266174298</v>
      </c>
      <c r="AN1303" s="8" t="s">
        <v>4887</v>
      </c>
      <c r="AO1303" s="7">
        <v>0.34128462099916101</v>
      </c>
      <c r="AP1303" s="7">
        <v>0.43723711436880103</v>
      </c>
      <c r="AQ1303" s="7">
        <v>0.591236595935416</v>
      </c>
      <c r="AR1303" s="7">
        <v>0.42903284211082698</v>
      </c>
      <c r="AS1303" s="7" t="s">
        <v>4887</v>
      </c>
      <c r="AT1303" s="7">
        <v>0.51165441779049303</v>
      </c>
      <c r="AU1303" s="7">
        <v>0.460857959706095</v>
      </c>
      <c r="AV1303" s="9">
        <v>0.72656885266174298</v>
      </c>
    </row>
    <row r="1304" spans="1:48" s="33" customFormat="1" ht="25" customHeight="1" x14ac:dyDescent="0.2">
      <c r="A1304" s="13" t="s">
        <v>1833</v>
      </c>
      <c r="B1304" s="1" t="s">
        <v>1834</v>
      </c>
      <c r="C1304" s="203" t="s">
        <v>1835</v>
      </c>
      <c r="D1304" s="201" t="s">
        <v>1834</v>
      </c>
      <c r="E1304" s="74" t="s">
        <v>10047</v>
      </c>
      <c r="F1304" s="74" t="s">
        <v>10048</v>
      </c>
      <c r="G1304" s="121" t="s">
        <v>10049</v>
      </c>
      <c r="H1304" s="205">
        <v>2.44915211157101</v>
      </c>
      <c r="I1304" s="2">
        <v>2.3097259156879</v>
      </c>
      <c r="J1304" s="2">
        <v>3.0312396459996198</v>
      </c>
      <c r="K1304" s="2">
        <v>1.8814172947643399</v>
      </c>
      <c r="L1304" s="2">
        <v>-0.11985193910229</v>
      </c>
      <c r="M1304" s="2">
        <v>1.86131970878443</v>
      </c>
      <c r="N1304" s="2">
        <v>-3.5717306422928701</v>
      </c>
      <c r="O1304" s="2">
        <v>0.89088029033375105</v>
      </c>
      <c r="P1304" s="17">
        <v>0.10469684112248601</v>
      </c>
      <c r="Q1304" s="16">
        <v>2.59670589108618</v>
      </c>
      <c r="R1304" s="2">
        <v>1.20762835481549</v>
      </c>
      <c r="S1304" s="17">
        <v>-0.85871783694554304</v>
      </c>
      <c r="T1304" s="21">
        <v>0.38272000750417001</v>
      </c>
      <c r="U1304" s="3">
        <v>1.1496755743667799</v>
      </c>
      <c r="V1304" s="22">
        <v>2.3821943592908901</v>
      </c>
      <c r="W1304" s="26">
        <v>8.5524175783184206E-2</v>
      </c>
      <c r="X1304" s="27" t="s">
        <v>17</v>
      </c>
      <c r="Y1304" s="26">
        <v>0.16208266865381299</v>
      </c>
      <c r="Z1304" s="5">
        <v>-1.38907753627068</v>
      </c>
      <c r="AA1304" s="4">
        <v>0.12515783586359999</v>
      </c>
      <c r="AB1304" s="5">
        <v>3.4554237280317199</v>
      </c>
      <c r="AC1304" s="4">
        <v>0.272332161159619</v>
      </c>
      <c r="AD1304" s="216">
        <v>2.0663461917610402</v>
      </c>
      <c r="AE1304" s="199">
        <v>0.72881128908858905</v>
      </c>
      <c r="AF1304" s="6">
        <v>0.65955703136806798</v>
      </c>
      <c r="AG1304" s="6">
        <v>1.01793945377738</v>
      </c>
      <c r="AH1304" s="6">
        <v>0.44681224958953503</v>
      </c>
      <c r="AI1304" s="6">
        <v>-0.54723635377729896</v>
      </c>
      <c r="AJ1304" s="6">
        <v>0.43682959611328598</v>
      </c>
      <c r="AK1304" s="6">
        <v>-2.2618158545417599</v>
      </c>
      <c r="AL1304" s="6">
        <v>-4.51964762603978E-2</v>
      </c>
      <c r="AM1304" s="63">
        <v>-0.43570093535741</v>
      </c>
      <c r="AN1304" s="8">
        <v>0.72881128908858905</v>
      </c>
      <c r="AO1304" s="7">
        <v>0.65955703136806798</v>
      </c>
      <c r="AP1304" s="7">
        <v>1.01793945377738</v>
      </c>
      <c r="AQ1304" s="7">
        <v>0.44681224958953503</v>
      </c>
      <c r="AR1304" s="7">
        <v>-0.54723635377729896</v>
      </c>
      <c r="AS1304" s="7">
        <v>0.43682959611328598</v>
      </c>
      <c r="AT1304" s="7" t="s">
        <v>4887</v>
      </c>
      <c r="AU1304" s="7">
        <v>-4.51964762603978E-2</v>
      </c>
      <c r="AV1304" s="9">
        <v>-0.43570093535741</v>
      </c>
    </row>
    <row r="1305" spans="1:48" s="33" customFormat="1" ht="25" customHeight="1" x14ac:dyDescent="0.2">
      <c r="A1305" s="13" t="s">
        <v>1836</v>
      </c>
      <c r="B1305" s="1" t="s">
        <v>1837</v>
      </c>
      <c r="C1305" s="203" t="s">
        <v>1838</v>
      </c>
      <c r="D1305" s="201" t="s">
        <v>7760</v>
      </c>
      <c r="E1305" s="74" t="s">
        <v>8271</v>
      </c>
      <c r="F1305" s="74" t="s">
        <v>8272</v>
      </c>
      <c r="G1305" s="121" t="s">
        <v>8273</v>
      </c>
      <c r="H1305" s="205">
        <v>3.0945034819114801</v>
      </c>
      <c r="I1305" s="2">
        <v>3.55793097284243</v>
      </c>
      <c r="J1305" s="2">
        <v>3.4823294986851399</v>
      </c>
      <c r="K1305" s="2">
        <v>4.7128023456625696</v>
      </c>
      <c r="L1305" s="2">
        <v>3.9996618891028199</v>
      </c>
      <c r="M1305" s="2">
        <v>3.40776269157845</v>
      </c>
      <c r="N1305" s="2">
        <v>4.0680824853302804</v>
      </c>
      <c r="O1305" s="2">
        <v>5.3447877492011804</v>
      </c>
      <c r="P1305" s="17">
        <v>5.0290607128637301</v>
      </c>
      <c r="Q1305" s="16">
        <v>3.3782546511463498</v>
      </c>
      <c r="R1305" s="2">
        <v>4.0400756421146102</v>
      </c>
      <c r="S1305" s="17">
        <v>4.8139769824650598</v>
      </c>
      <c r="T1305" s="21">
        <v>0.24862610533752</v>
      </c>
      <c r="U1305" s="3">
        <v>0.65345778613264105</v>
      </c>
      <c r="V1305" s="22">
        <v>0.66497356414415099</v>
      </c>
      <c r="W1305" s="26">
        <v>5.2898606996066903E-2</v>
      </c>
      <c r="X1305" s="27" t="s">
        <v>17</v>
      </c>
      <c r="Y1305" s="26">
        <v>0.214659349083239</v>
      </c>
      <c r="Z1305" s="5">
        <v>0.66182099096826197</v>
      </c>
      <c r="AA1305" s="4">
        <v>5.0748950087743598E-2</v>
      </c>
      <c r="AB1305" s="5">
        <v>-1.43572233131871</v>
      </c>
      <c r="AC1305" s="4">
        <v>0.22389955802266701</v>
      </c>
      <c r="AD1305" s="216">
        <v>-0.77390134035045199</v>
      </c>
      <c r="AE1305" s="199">
        <v>-1.24829344883103</v>
      </c>
      <c r="AF1305" s="6">
        <v>-0.65975493537336904</v>
      </c>
      <c r="AG1305" s="6">
        <v>-0.75576645839794998</v>
      </c>
      <c r="AH1305" s="6">
        <v>0.80689582293404005</v>
      </c>
      <c r="AI1305" s="6">
        <v>-9.8770397572355603E-2</v>
      </c>
      <c r="AJ1305" s="6">
        <v>-0.85046398641834398</v>
      </c>
      <c r="AK1305" s="6">
        <v>-1.1878366388138901E-2</v>
      </c>
      <c r="AL1305" s="6">
        <v>1.60949764782444</v>
      </c>
      <c r="AM1305" s="63">
        <v>1.20853412222271</v>
      </c>
      <c r="AN1305" s="8">
        <v>-1.24829344883103</v>
      </c>
      <c r="AO1305" s="7">
        <v>-0.65975493537336904</v>
      </c>
      <c r="AP1305" s="7">
        <v>-0.75576645839794998</v>
      </c>
      <c r="AQ1305" s="7">
        <v>0.80689582293404005</v>
      </c>
      <c r="AR1305" s="7">
        <v>-9.8770397572355603E-2</v>
      </c>
      <c r="AS1305" s="7">
        <v>-0.85046398641834398</v>
      </c>
      <c r="AT1305" s="7">
        <v>-1.1878366388138901E-2</v>
      </c>
      <c r="AU1305" s="7">
        <v>1.60949764782444</v>
      </c>
      <c r="AV1305" s="9">
        <v>1.20853412222271</v>
      </c>
    </row>
    <row r="1306" spans="1:48" s="33" customFormat="1" ht="25" customHeight="1" x14ac:dyDescent="0.2">
      <c r="A1306" s="13" t="s">
        <v>1845</v>
      </c>
      <c r="B1306" s="1" t="s">
        <v>1845</v>
      </c>
      <c r="C1306" s="203" t="s">
        <v>1846</v>
      </c>
      <c r="D1306" s="201" t="s">
        <v>1845</v>
      </c>
      <c r="E1306" s="74" t="s">
        <v>11888</v>
      </c>
      <c r="F1306" s="74" t="s">
        <v>11889</v>
      </c>
      <c r="G1306" s="121" t="s">
        <v>11890</v>
      </c>
      <c r="H1306" s="205">
        <v>1.84618374498112</v>
      </c>
      <c r="I1306" s="2">
        <v>4.1611012404348697</v>
      </c>
      <c r="J1306" s="2">
        <v>1.6753361508485201</v>
      </c>
      <c r="K1306" s="2">
        <v>4.9139237193193299</v>
      </c>
      <c r="L1306" s="2">
        <v>4.3462561320506099</v>
      </c>
      <c r="M1306" s="2">
        <v>3.00206791222285</v>
      </c>
      <c r="N1306" s="2">
        <v>3.5550434836819802</v>
      </c>
      <c r="O1306" s="2">
        <v>4.5361152426400402</v>
      </c>
      <c r="P1306" s="17">
        <v>4.32076726305917</v>
      </c>
      <c r="Q1306" s="16">
        <v>2.5608737120881702</v>
      </c>
      <c r="R1306" s="2">
        <v>4.0874159211976</v>
      </c>
      <c r="S1306" s="17">
        <v>4.1373086631270697</v>
      </c>
      <c r="T1306" s="21">
        <v>1.38846798017245</v>
      </c>
      <c r="U1306" s="3">
        <v>0.98185887369211799</v>
      </c>
      <c r="V1306" s="22">
        <v>0.51562412906404098</v>
      </c>
      <c r="W1306" s="26">
        <v>0.18252963211496401</v>
      </c>
      <c r="X1306" s="27" t="s">
        <v>17</v>
      </c>
      <c r="Y1306" s="26">
        <v>0.20270775620329501</v>
      </c>
      <c r="Z1306" s="5">
        <v>1.5265422091094201</v>
      </c>
      <c r="AA1306" s="4">
        <v>0.178830434653731</v>
      </c>
      <c r="AB1306" s="5">
        <v>-1.57643495103889</v>
      </c>
      <c r="AC1306" s="4">
        <v>0.94275825020481496</v>
      </c>
      <c r="AD1306" s="216">
        <v>-4.9892741929468798E-2</v>
      </c>
      <c r="AE1306" s="199">
        <v>-1.4825970981229399</v>
      </c>
      <c r="AF1306" s="6">
        <v>0.479700888313977</v>
      </c>
      <c r="AG1306" s="6">
        <v>-1.6274203545078501</v>
      </c>
      <c r="AH1306" s="6">
        <v>1.11784978016892</v>
      </c>
      <c r="AI1306" s="6">
        <v>0.63665208493763004</v>
      </c>
      <c r="AJ1306" s="6">
        <v>-0.502782837620251</v>
      </c>
      <c r="AK1306" s="6">
        <v>-3.4039198784704502E-2</v>
      </c>
      <c r="AL1306" s="6">
        <v>0.79759093098636702</v>
      </c>
      <c r="AM1306" s="63">
        <v>0.61504580462885805</v>
      </c>
      <c r="AN1306" s="8">
        <v>-1.4825970981229399</v>
      </c>
      <c r="AO1306" s="7">
        <v>0.479700888313977</v>
      </c>
      <c r="AP1306" s="7">
        <v>-1.6274203545078501</v>
      </c>
      <c r="AQ1306" s="7">
        <v>1.11784978016892</v>
      </c>
      <c r="AR1306" s="7">
        <v>0.63665208493763004</v>
      </c>
      <c r="AS1306" s="7">
        <v>-0.502782837620251</v>
      </c>
      <c r="AT1306" s="7">
        <v>-3.4039198784704502E-2</v>
      </c>
      <c r="AU1306" s="7">
        <v>0.79759093098636702</v>
      </c>
      <c r="AV1306" s="9">
        <v>0.61504580462885805</v>
      </c>
    </row>
    <row r="1307" spans="1:48" s="33" customFormat="1" ht="25" customHeight="1" x14ac:dyDescent="0.2">
      <c r="A1307" s="13" t="s">
        <v>1847</v>
      </c>
      <c r="B1307" s="1" t="s">
        <v>1848</v>
      </c>
      <c r="C1307" s="203" t="s">
        <v>1849</v>
      </c>
      <c r="D1307" s="201" t="s">
        <v>7761</v>
      </c>
      <c r="E1307" s="74" t="s">
        <v>10797</v>
      </c>
      <c r="F1307" s="74" t="s">
        <v>10798</v>
      </c>
      <c r="G1307" s="121" t="s">
        <v>10799</v>
      </c>
      <c r="H1307" s="205">
        <v>6.3796655641633002</v>
      </c>
      <c r="I1307" s="2">
        <v>5.9046563910268102</v>
      </c>
      <c r="J1307" s="2">
        <v>5.86614794137407</v>
      </c>
      <c r="K1307" s="2">
        <v>6.4930009363552204</v>
      </c>
      <c r="L1307" s="2">
        <v>5.7381483586820101</v>
      </c>
      <c r="M1307" s="2">
        <v>5.9198116606930604</v>
      </c>
      <c r="N1307" s="2">
        <v>5.0776798105747298</v>
      </c>
      <c r="O1307" s="2">
        <v>6.4819491588776899</v>
      </c>
      <c r="P1307" s="17">
        <v>6.2213244142020301</v>
      </c>
      <c r="Q1307" s="16">
        <v>6.0501566321880604</v>
      </c>
      <c r="R1307" s="2">
        <v>6.0503203185767598</v>
      </c>
      <c r="S1307" s="17">
        <v>5.9269844612181499</v>
      </c>
      <c r="T1307" s="21">
        <v>0.28601193569895</v>
      </c>
      <c r="U1307" s="3">
        <v>0.39398602239410502</v>
      </c>
      <c r="V1307" s="22">
        <v>0.746973966472541</v>
      </c>
      <c r="W1307" s="26">
        <v>0.94479624486080604</v>
      </c>
      <c r="X1307" s="27" t="s">
        <v>17</v>
      </c>
      <c r="Y1307" s="26">
        <v>0.99956577987980599</v>
      </c>
      <c r="Z1307" s="5">
        <v>1.6368638870378801E-4</v>
      </c>
      <c r="AA1307" s="4">
        <v>0.80958703964085599</v>
      </c>
      <c r="AB1307" s="5">
        <v>0.123172170969912</v>
      </c>
      <c r="AC1307" s="4">
        <v>0.81648003905553501</v>
      </c>
      <c r="AD1307" s="216">
        <v>0.12333585735861601</v>
      </c>
      <c r="AE1307" s="199">
        <v>0.82326317532858395</v>
      </c>
      <c r="AF1307" s="6">
        <v>-0.23218931559426001</v>
      </c>
      <c r="AG1307" s="6">
        <v>-0.317753640256001</v>
      </c>
      <c r="AH1307" s="6">
        <v>1.07509010342722</v>
      </c>
      <c r="AI1307" s="6">
        <v>-0.60216389174098295</v>
      </c>
      <c r="AJ1307" s="6">
        <v>-0.19851487723714401</v>
      </c>
      <c r="AK1307" s="6">
        <v>-2.06970012830062</v>
      </c>
      <c r="AL1307" s="6">
        <v>1.0505334701505</v>
      </c>
      <c r="AM1307" s="63">
        <v>0.47143510422271101</v>
      </c>
      <c r="AN1307" s="8">
        <v>0.82326317532858395</v>
      </c>
      <c r="AO1307" s="7">
        <v>-0.23218931559426001</v>
      </c>
      <c r="AP1307" s="7">
        <v>-0.317753640256001</v>
      </c>
      <c r="AQ1307" s="7">
        <v>1.07509010342722</v>
      </c>
      <c r="AR1307" s="7">
        <v>-0.60216389174098295</v>
      </c>
      <c r="AS1307" s="7">
        <v>-0.19851487723714401</v>
      </c>
      <c r="AT1307" s="7">
        <v>-2.06970012830062</v>
      </c>
      <c r="AU1307" s="7">
        <v>1.0505334701505</v>
      </c>
      <c r="AV1307" s="9">
        <v>0.47143510422271101</v>
      </c>
    </row>
    <row r="1308" spans="1:48" s="33" customFormat="1" ht="25" customHeight="1" x14ac:dyDescent="0.2">
      <c r="A1308" s="13" t="s">
        <v>1853</v>
      </c>
      <c r="B1308" s="1" t="s">
        <v>1854</v>
      </c>
      <c r="C1308" s="203" t="s">
        <v>1855</v>
      </c>
      <c r="D1308" s="201" t="s">
        <v>5210</v>
      </c>
      <c r="E1308" s="74" t="s">
        <v>8924</v>
      </c>
      <c r="F1308" s="74" t="s">
        <v>8925</v>
      </c>
      <c r="G1308" s="121" t="s">
        <v>8926</v>
      </c>
      <c r="H1308" s="205">
        <v>6.2800811270274801</v>
      </c>
      <c r="I1308" s="2">
        <v>4.5564970079981402</v>
      </c>
      <c r="J1308" s="2">
        <v>5.3014728746142596</v>
      </c>
      <c r="K1308" s="2">
        <v>5.13249726225225</v>
      </c>
      <c r="L1308" s="2">
        <v>4.6837896604979896</v>
      </c>
      <c r="M1308" s="2">
        <v>5.1025549178497096</v>
      </c>
      <c r="N1308" s="2">
        <v>4.9921058610526501</v>
      </c>
      <c r="O1308" s="2">
        <v>6.4413031751647196</v>
      </c>
      <c r="P1308" s="17">
        <v>5.85819027418946</v>
      </c>
      <c r="Q1308" s="16">
        <v>5.3793503365466302</v>
      </c>
      <c r="R1308" s="2">
        <v>4.9729472801999801</v>
      </c>
      <c r="S1308" s="17">
        <v>5.7638664368022798</v>
      </c>
      <c r="T1308" s="21">
        <v>0.86442710979602499</v>
      </c>
      <c r="U1308" s="3">
        <v>0.25086496919831702</v>
      </c>
      <c r="V1308" s="22">
        <v>0.72918855828378704</v>
      </c>
      <c r="W1308" s="26">
        <v>0.40669435098308399</v>
      </c>
      <c r="X1308" s="27" t="s">
        <v>17</v>
      </c>
      <c r="Y1308" s="26">
        <v>0.50569508173655897</v>
      </c>
      <c r="Z1308" s="5">
        <v>-0.40640305634664398</v>
      </c>
      <c r="AA1308" s="4">
        <v>0.58841979641048503</v>
      </c>
      <c r="AB1308" s="5">
        <v>-0.38451610025564997</v>
      </c>
      <c r="AC1308" s="4">
        <v>0.19320062126304399</v>
      </c>
      <c r="AD1308" s="216">
        <v>-0.79091915660229395</v>
      </c>
      <c r="AE1308" s="199">
        <v>1.34942615085227</v>
      </c>
      <c r="AF1308" s="6">
        <v>-1.21200749746708</v>
      </c>
      <c r="AG1308" s="6">
        <v>-0.104892253790412</v>
      </c>
      <c r="AH1308" s="6">
        <v>-0.35600841021749802</v>
      </c>
      <c r="AI1308" s="6">
        <v>-1.02283675743928</v>
      </c>
      <c r="AJ1308" s="6">
        <v>-0.40050599383728602</v>
      </c>
      <c r="AK1308" s="6">
        <v>-0.56464531688026798</v>
      </c>
      <c r="AL1308" s="6">
        <v>1.58901966670703</v>
      </c>
      <c r="AM1308" s="63">
        <v>0.72245041207253102</v>
      </c>
      <c r="AN1308" s="8">
        <v>1.34942615085227</v>
      </c>
      <c r="AO1308" s="7">
        <v>-1.21200749746708</v>
      </c>
      <c r="AP1308" s="7">
        <v>-0.104892253790412</v>
      </c>
      <c r="AQ1308" s="7">
        <v>-0.35600841021749802</v>
      </c>
      <c r="AR1308" s="7">
        <v>-1.02283675743928</v>
      </c>
      <c r="AS1308" s="7">
        <v>-0.40050599383728602</v>
      </c>
      <c r="AT1308" s="7">
        <v>-0.56464531688026798</v>
      </c>
      <c r="AU1308" s="7">
        <v>1.58901966670703</v>
      </c>
      <c r="AV1308" s="9">
        <v>0.72245041207253102</v>
      </c>
    </row>
    <row r="1309" spans="1:48" s="33" customFormat="1" ht="25" customHeight="1" x14ac:dyDescent="0.2">
      <c r="A1309" s="13" t="s">
        <v>1862</v>
      </c>
      <c r="B1309" s="1" t="s">
        <v>1862</v>
      </c>
      <c r="C1309" s="203" t="s">
        <v>1863</v>
      </c>
      <c r="D1309" s="201" t="s">
        <v>1862</v>
      </c>
      <c r="E1309" s="74" t="s">
        <v>11926</v>
      </c>
      <c r="F1309" s="74" t="s">
        <v>11927</v>
      </c>
      <c r="G1309" s="121" t="s">
        <v>11928</v>
      </c>
      <c r="H1309" s="205">
        <v>4.4844429115413096</v>
      </c>
      <c r="I1309" s="2">
        <v>6.39613989125586</v>
      </c>
      <c r="J1309" s="2">
        <v>5.4383934159707596</v>
      </c>
      <c r="K1309" s="2">
        <v>5.5818822174414704</v>
      </c>
      <c r="L1309" s="2">
        <v>4.6300355298970999</v>
      </c>
      <c r="M1309" s="2">
        <v>3.4359132361220399</v>
      </c>
      <c r="N1309" s="2">
        <v>6.8934673186043103</v>
      </c>
      <c r="O1309" s="2">
        <v>5.3154843204179603</v>
      </c>
      <c r="P1309" s="17">
        <v>6.2347914917362397</v>
      </c>
      <c r="Q1309" s="16">
        <v>5.4396587395893103</v>
      </c>
      <c r="R1309" s="2">
        <v>4.5492769944868696</v>
      </c>
      <c r="S1309" s="17">
        <v>6.1479143769195002</v>
      </c>
      <c r="T1309" s="21">
        <v>0.95584911798114203</v>
      </c>
      <c r="U1309" s="3">
        <v>1.0752614440114101</v>
      </c>
      <c r="V1309" s="22">
        <v>0.79257069744626296</v>
      </c>
      <c r="W1309" s="26">
        <v>0.19876875367389801</v>
      </c>
      <c r="X1309" s="27" t="s">
        <v>17</v>
      </c>
      <c r="Y1309" s="26">
        <v>0.34488466789403099</v>
      </c>
      <c r="Z1309" s="5">
        <v>-0.89038174510244406</v>
      </c>
      <c r="AA1309" s="4">
        <v>0.38088508906209501</v>
      </c>
      <c r="AB1309" s="5">
        <v>-0.70825563733018704</v>
      </c>
      <c r="AC1309" s="4">
        <v>0.11297160813047601</v>
      </c>
      <c r="AD1309" s="216">
        <v>-1.5986373824326301</v>
      </c>
      <c r="AE1309" s="199">
        <v>-0.83205225791472603</v>
      </c>
      <c r="AF1309" s="6">
        <v>0.94616922646659296</v>
      </c>
      <c r="AG1309" s="6">
        <v>5.5293016997063703E-2</v>
      </c>
      <c r="AH1309" s="6">
        <v>0.18876336938598401</v>
      </c>
      <c r="AI1309" s="6">
        <v>-0.69662497802947798</v>
      </c>
      <c r="AJ1309" s="6">
        <v>-1.8073731459146301</v>
      </c>
      <c r="AK1309" s="6">
        <v>1.4087730415414801</v>
      </c>
      <c r="AL1309" s="6">
        <v>-5.9034513284703001E-2</v>
      </c>
      <c r="AM1309" s="63">
        <v>0.79608624075241397</v>
      </c>
      <c r="AN1309" s="8">
        <v>-0.83205225791472603</v>
      </c>
      <c r="AO1309" s="7">
        <v>0.94616922646659296</v>
      </c>
      <c r="AP1309" s="7">
        <v>5.5293016997063703E-2</v>
      </c>
      <c r="AQ1309" s="7">
        <v>0.18876336938598401</v>
      </c>
      <c r="AR1309" s="7">
        <v>-0.69662497802947798</v>
      </c>
      <c r="AS1309" s="7">
        <v>-1.8073731459146301</v>
      </c>
      <c r="AT1309" s="7">
        <v>1.4087730415414801</v>
      </c>
      <c r="AU1309" s="7">
        <v>-5.9034513284703001E-2</v>
      </c>
      <c r="AV1309" s="9">
        <v>0.79608624075241397</v>
      </c>
    </row>
    <row r="1310" spans="1:48" s="33" customFormat="1" ht="25" customHeight="1" x14ac:dyDescent="0.2">
      <c r="A1310" s="13" t="s">
        <v>1864</v>
      </c>
      <c r="B1310" s="1" t="s">
        <v>1865</v>
      </c>
      <c r="C1310" s="203" t="s">
        <v>1866</v>
      </c>
      <c r="D1310" s="201" t="s">
        <v>7762</v>
      </c>
      <c r="E1310" s="74" t="s">
        <v>9609</v>
      </c>
      <c r="F1310" s="74" t="s">
        <v>9610</v>
      </c>
      <c r="G1310" s="121" t="s">
        <v>9611</v>
      </c>
      <c r="H1310" s="205">
        <v>6.5473240267856703</v>
      </c>
      <c r="I1310" s="2">
        <v>5.0341872141210899</v>
      </c>
      <c r="J1310" s="2">
        <v>6.2537896020806301</v>
      </c>
      <c r="K1310" s="2">
        <v>6.2004481362608397</v>
      </c>
      <c r="L1310" s="2">
        <v>4.7715619667832696</v>
      </c>
      <c r="M1310" s="2">
        <v>5.2997023755848396</v>
      </c>
      <c r="N1310" s="2">
        <v>4.3632360618282</v>
      </c>
      <c r="O1310" s="2">
        <v>6.5584701502898799</v>
      </c>
      <c r="P1310" s="17">
        <v>5.9810324028562798</v>
      </c>
      <c r="Q1310" s="16">
        <v>5.9451002809957902</v>
      </c>
      <c r="R1310" s="2">
        <v>5.4239041595429898</v>
      </c>
      <c r="S1310" s="17">
        <v>5.6342462049914497</v>
      </c>
      <c r="T1310" s="21">
        <v>0.80241047860433901</v>
      </c>
      <c r="U1310" s="3">
        <v>0.72249462536745501</v>
      </c>
      <c r="V1310" s="22">
        <v>1.13796251083162</v>
      </c>
      <c r="W1310" s="26">
        <v>0.78547351130642795</v>
      </c>
      <c r="X1310" s="27" t="s">
        <v>17</v>
      </c>
      <c r="Y1310" s="26">
        <v>0.45063538908909101</v>
      </c>
      <c r="Z1310" s="5">
        <v>-0.52119612145280803</v>
      </c>
      <c r="AA1310" s="4">
        <v>0.72077868734143002</v>
      </c>
      <c r="AB1310" s="5">
        <v>0.31085407600434101</v>
      </c>
      <c r="AC1310" s="4">
        <v>0.80259319168972798</v>
      </c>
      <c r="AD1310" s="216">
        <v>-0.21034204544846699</v>
      </c>
      <c r="AE1310" s="199">
        <v>1.0771701482492599</v>
      </c>
      <c r="AF1310" s="6">
        <v>-0.77589298676823404</v>
      </c>
      <c r="AG1310" s="6">
        <v>0.71769318838227802</v>
      </c>
      <c r="AH1310" s="6">
        <v>0.65236855742284705</v>
      </c>
      <c r="AI1310" s="6">
        <v>-1.09751701976599</v>
      </c>
      <c r="AJ1310" s="6">
        <v>-0.45072982017374702</v>
      </c>
      <c r="AK1310" s="6">
        <v>-1.59757337634386</v>
      </c>
      <c r="AL1310" s="6">
        <v>1.09082024941072</v>
      </c>
      <c r="AM1310" s="63">
        <v>0.38366105958672198</v>
      </c>
      <c r="AN1310" s="8">
        <v>1.0771701482492599</v>
      </c>
      <c r="AO1310" s="7">
        <v>-0.77589298676823404</v>
      </c>
      <c r="AP1310" s="7">
        <v>0.71769318838227802</v>
      </c>
      <c r="AQ1310" s="7">
        <v>0.65236855742284705</v>
      </c>
      <c r="AR1310" s="7">
        <v>-1.09751701976599</v>
      </c>
      <c r="AS1310" s="7">
        <v>-0.45072982017374702</v>
      </c>
      <c r="AT1310" s="7">
        <v>-1.59757337634386</v>
      </c>
      <c r="AU1310" s="7">
        <v>1.09082024941072</v>
      </c>
      <c r="AV1310" s="9">
        <v>0.38366105958672198</v>
      </c>
    </row>
    <row r="1311" spans="1:48" s="33" customFormat="1" ht="25" customHeight="1" x14ac:dyDescent="0.2">
      <c r="A1311" s="13" t="s">
        <v>1867</v>
      </c>
      <c r="B1311" s="1" t="s">
        <v>1867</v>
      </c>
      <c r="C1311" s="203" t="s">
        <v>1868</v>
      </c>
      <c r="D1311" s="201" t="s">
        <v>4911</v>
      </c>
      <c r="E1311" s="74" t="s">
        <v>9207</v>
      </c>
      <c r="F1311" s="74" t="s">
        <v>9208</v>
      </c>
      <c r="G1311" s="121" t="s">
        <v>9209</v>
      </c>
      <c r="H1311" s="205">
        <v>6.0440927185340199</v>
      </c>
      <c r="I1311" s="2">
        <v>5.02333868839861</v>
      </c>
      <c r="J1311" s="2">
        <v>5.4947747201337096</v>
      </c>
      <c r="K1311" s="2">
        <v>5.0060900848326604</v>
      </c>
      <c r="L1311" s="2">
        <v>4.55690519422643</v>
      </c>
      <c r="M1311" s="2">
        <v>4.3187115037613202</v>
      </c>
      <c r="N1311" s="2">
        <v>4.8283335474774596</v>
      </c>
      <c r="O1311" s="2">
        <v>5.6780078533700902</v>
      </c>
      <c r="P1311" s="17">
        <v>5.6559906095520898</v>
      </c>
      <c r="Q1311" s="16">
        <v>5.5207353756887798</v>
      </c>
      <c r="R1311" s="2">
        <v>4.6272355942734702</v>
      </c>
      <c r="S1311" s="17">
        <v>5.3874440034665501</v>
      </c>
      <c r="T1311" s="21">
        <v>0.51087196462231099</v>
      </c>
      <c r="U1311" s="3">
        <v>0.34904455633485199</v>
      </c>
      <c r="V1311" s="22">
        <v>0.48432898556000198</v>
      </c>
      <c r="W1311" s="26">
        <v>0.103633735657378</v>
      </c>
      <c r="X1311" s="27" t="s">
        <v>17</v>
      </c>
      <c r="Y1311" s="26">
        <v>7.4929360630662203E-2</v>
      </c>
      <c r="Z1311" s="5">
        <v>-0.89349978141531095</v>
      </c>
      <c r="AA1311" s="4">
        <v>0.759439249040047</v>
      </c>
      <c r="AB1311" s="5">
        <v>0.133291372222232</v>
      </c>
      <c r="AC1311" s="4">
        <v>9.8854911428490996E-2</v>
      </c>
      <c r="AD1311" s="216">
        <v>-0.76020840919307897</v>
      </c>
      <c r="AE1311" s="199">
        <v>1.5100539729092799</v>
      </c>
      <c r="AF1311" s="6">
        <v>-0.27062552821003499</v>
      </c>
      <c r="AG1311" s="6">
        <v>0.55178266516085706</v>
      </c>
      <c r="AH1311" s="6">
        <v>-0.3007152793999</v>
      </c>
      <c r="AI1311" s="6">
        <v>-1.0843069217556101</v>
      </c>
      <c r="AJ1311" s="6">
        <v>-1.4998297699494401</v>
      </c>
      <c r="AK1311" s="6">
        <v>-0.61080704775310302</v>
      </c>
      <c r="AL1311" s="6">
        <v>0.87142821604505005</v>
      </c>
      <c r="AM1311" s="63">
        <v>0.83301969295289902</v>
      </c>
      <c r="AN1311" s="8">
        <v>1.5100539729092799</v>
      </c>
      <c r="AO1311" s="7">
        <v>-0.27062552821003499</v>
      </c>
      <c r="AP1311" s="7">
        <v>0.55178266516085706</v>
      </c>
      <c r="AQ1311" s="7">
        <v>-0.3007152793999</v>
      </c>
      <c r="AR1311" s="7">
        <v>-1.0843069217556101</v>
      </c>
      <c r="AS1311" s="7">
        <v>-1.4998297699494401</v>
      </c>
      <c r="AT1311" s="7">
        <v>-0.61080704775310302</v>
      </c>
      <c r="AU1311" s="7">
        <v>0.87142821604505005</v>
      </c>
      <c r="AV1311" s="9">
        <v>0.83301969295289902</v>
      </c>
    </row>
    <row r="1312" spans="1:48" s="33" customFormat="1" ht="25" customHeight="1" x14ac:dyDescent="0.2">
      <c r="A1312" s="13" t="s">
        <v>1869</v>
      </c>
      <c r="B1312" s="1" t="s">
        <v>1869</v>
      </c>
      <c r="C1312" s="203" t="s">
        <v>1870</v>
      </c>
      <c r="D1312" s="201" t="s">
        <v>1869</v>
      </c>
      <c r="E1312" s="74" t="s">
        <v>9434</v>
      </c>
      <c r="F1312" s="74" t="s">
        <v>9435</v>
      </c>
      <c r="G1312" s="121" t="s">
        <v>9436</v>
      </c>
      <c r="H1312" s="205">
        <v>0.86733373637149902</v>
      </c>
      <c r="I1312" s="2">
        <v>-2.5447106115763098</v>
      </c>
      <c r="J1312" s="2">
        <v>-1.7232828363849599</v>
      </c>
      <c r="K1312" s="2">
        <v>-0.87044251470156597</v>
      </c>
      <c r="L1312" s="2">
        <v>-2.22970035997063</v>
      </c>
      <c r="M1312" s="2">
        <v>-1.8303218948722899</v>
      </c>
      <c r="N1312" s="2">
        <v>-5.3461939478565501</v>
      </c>
      <c r="O1312" s="2">
        <v>-1.56929745842068</v>
      </c>
      <c r="P1312" s="17">
        <v>-4.1172546441557998</v>
      </c>
      <c r="Q1312" s="16">
        <v>-1.13355323719659</v>
      </c>
      <c r="R1312" s="2">
        <v>-1.6434882565148301</v>
      </c>
      <c r="S1312" s="17">
        <v>-3.67758201681101</v>
      </c>
      <c r="T1312" s="21">
        <v>1.7808277311996801</v>
      </c>
      <c r="U1312" s="3">
        <v>0.69862406113573605</v>
      </c>
      <c r="V1312" s="22">
        <v>1.9264529029813899</v>
      </c>
      <c r="W1312" s="26">
        <v>0.19069075566138699</v>
      </c>
      <c r="X1312" s="27" t="s">
        <v>17</v>
      </c>
      <c r="Y1312" s="26">
        <v>0.68011090298046994</v>
      </c>
      <c r="Z1312" s="5">
        <v>-0.50993501931823904</v>
      </c>
      <c r="AA1312" s="4">
        <v>0.16877200454994501</v>
      </c>
      <c r="AB1312" s="5">
        <v>2.5440287796144201</v>
      </c>
      <c r="AC1312" s="4">
        <v>0.20129669472726699</v>
      </c>
      <c r="AD1312" s="216">
        <v>2.0340937602961802</v>
      </c>
      <c r="AE1312" s="199">
        <v>1.68724186179888</v>
      </c>
      <c r="AF1312" s="6">
        <v>-0.21974144701241699</v>
      </c>
      <c r="AG1312" s="6">
        <v>0.23935254384560101</v>
      </c>
      <c r="AH1312" s="6">
        <v>0.71600293073452503</v>
      </c>
      <c r="AI1312" s="6">
        <v>-4.3682981571374298E-2</v>
      </c>
      <c r="AJ1312" s="6">
        <v>0.179528673722406</v>
      </c>
      <c r="AK1312" s="6">
        <v>-1.7854836875588</v>
      </c>
      <c r="AL1312" s="6">
        <v>0.32541459803768402</v>
      </c>
      <c r="AM1312" s="63">
        <v>-1.09863249199651</v>
      </c>
      <c r="AN1312" s="8">
        <v>1.68724186179888</v>
      </c>
      <c r="AO1312" s="7">
        <v>-0.21974144701241699</v>
      </c>
      <c r="AP1312" s="7">
        <v>0.23935254384560101</v>
      </c>
      <c r="AQ1312" s="7">
        <v>0.71600293073452503</v>
      </c>
      <c r="AR1312" s="7">
        <v>-4.3682981571374298E-2</v>
      </c>
      <c r="AS1312" s="7">
        <v>0.179528673722406</v>
      </c>
      <c r="AT1312" s="7" t="s">
        <v>4887</v>
      </c>
      <c r="AU1312" s="7">
        <v>0.32541459803768402</v>
      </c>
      <c r="AV1312" s="9">
        <v>-1.09863249199651</v>
      </c>
    </row>
    <row r="1313" spans="1:48" s="33" customFormat="1" ht="25" customHeight="1" x14ac:dyDescent="0.2">
      <c r="A1313" s="13" t="s">
        <v>1871</v>
      </c>
      <c r="B1313" s="1" t="s">
        <v>1871</v>
      </c>
      <c r="C1313" s="203" t="s">
        <v>1872</v>
      </c>
      <c r="D1313" s="201" t="s">
        <v>7763</v>
      </c>
      <c r="E1313" s="74" t="s">
        <v>10826</v>
      </c>
      <c r="F1313" s="74" t="s">
        <v>10827</v>
      </c>
      <c r="G1313" s="121" t="s">
        <v>10828</v>
      </c>
      <c r="H1313" s="205">
        <v>4.3486796569477404</v>
      </c>
      <c r="I1313" s="2">
        <v>1.7227258748923799</v>
      </c>
      <c r="J1313" s="2">
        <v>4.4876789555724201</v>
      </c>
      <c r="K1313" s="2">
        <v>4.6672679145648797</v>
      </c>
      <c r="L1313" s="2">
        <v>3.9555168323329601</v>
      </c>
      <c r="M1313" s="2">
        <v>0.67823526915012899</v>
      </c>
      <c r="N1313" s="2">
        <v>3.8653619809239599</v>
      </c>
      <c r="O1313" s="2">
        <v>5.5757990602318301</v>
      </c>
      <c r="P1313" s="17">
        <v>5.42426454699131</v>
      </c>
      <c r="Q1313" s="16">
        <v>3.5196948291375101</v>
      </c>
      <c r="R1313" s="2">
        <v>3.1003400053493202</v>
      </c>
      <c r="S1313" s="17">
        <v>4.9551418627157</v>
      </c>
      <c r="T1313" s="21">
        <v>1.5577718922054</v>
      </c>
      <c r="U1313" s="3">
        <v>2.1275786508619401</v>
      </c>
      <c r="V1313" s="22">
        <v>0.94681350869338399</v>
      </c>
      <c r="W1313" s="26">
        <v>0.396156141876844</v>
      </c>
      <c r="X1313" s="27" t="s">
        <v>17</v>
      </c>
      <c r="Y1313" s="26">
        <v>0.79778828492481602</v>
      </c>
      <c r="Z1313" s="5">
        <v>-0.41935482378819</v>
      </c>
      <c r="AA1313" s="4">
        <v>0.25818976103109897</v>
      </c>
      <c r="AB1313" s="5">
        <v>-1.4354470335781899</v>
      </c>
      <c r="AC1313" s="4">
        <v>0.26879396620436202</v>
      </c>
      <c r="AD1313" s="216">
        <v>-1.85480185736638</v>
      </c>
      <c r="AE1313" s="199">
        <v>0.29993831842492202</v>
      </c>
      <c r="AF1313" s="6">
        <v>-1.3065156149574</v>
      </c>
      <c r="AG1313" s="6">
        <v>0.38497255304813399</v>
      </c>
      <c r="AH1313" s="6">
        <v>0.49483792521765202</v>
      </c>
      <c r="AI1313" s="6">
        <v>5.94169618122578E-2</v>
      </c>
      <c r="AJ1313" s="6">
        <v>-1.94549336599086</v>
      </c>
      <c r="AK1313" s="6">
        <v>4.2638145447003199E-3</v>
      </c>
      <c r="AL1313" s="6">
        <v>1.05064109377709</v>
      </c>
      <c r="AM1313" s="63">
        <v>0.95793831412349995</v>
      </c>
      <c r="AN1313" s="8">
        <v>0.29993831842492202</v>
      </c>
      <c r="AO1313" s="7">
        <v>-1.3065156149574</v>
      </c>
      <c r="AP1313" s="7">
        <v>0.38497255304813399</v>
      </c>
      <c r="AQ1313" s="7">
        <v>0.49483792521765202</v>
      </c>
      <c r="AR1313" s="7">
        <v>5.94169618122578E-2</v>
      </c>
      <c r="AS1313" s="7">
        <v>-1.94549336599086</v>
      </c>
      <c r="AT1313" s="7">
        <v>4.2638145447003199E-3</v>
      </c>
      <c r="AU1313" s="7">
        <v>1.05064109377709</v>
      </c>
      <c r="AV1313" s="9">
        <v>0.95793831412349995</v>
      </c>
    </row>
    <row r="1314" spans="1:48" s="33" customFormat="1" ht="25" customHeight="1" x14ac:dyDescent="0.2">
      <c r="A1314" s="13" t="s">
        <v>1873</v>
      </c>
      <c r="B1314" s="1" t="s">
        <v>1873</v>
      </c>
      <c r="C1314" s="203" t="s">
        <v>1874</v>
      </c>
      <c r="D1314" s="201" t="s">
        <v>7764</v>
      </c>
      <c r="E1314" s="74" t="s">
        <v>10606</v>
      </c>
      <c r="F1314" s="74" t="s">
        <v>10607</v>
      </c>
      <c r="G1314" s="121" t="s">
        <v>10608</v>
      </c>
      <c r="H1314" s="205">
        <v>-5.2209394851594704</v>
      </c>
      <c r="I1314" s="2">
        <v>-2.3703805880233699</v>
      </c>
      <c r="J1314" s="2">
        <v>-5.4534667614315904</v>
      </c>
      <c r="K1314" s="2">
        <v>-5.7249273747959899</v>
      </c>
      <c r="L1314" s="2">
        <v>-3.8781435136150599</v>
      </c>
      <c r="M1314" s="2">
        <v>-5.7907531066752398</v>
      </c>
      <c r="N1314" s="2">
        <v>-7.8947941708019904</v>
      </c>
      <c r="O1314" s="2">
        <v>-3.9357589117712601</v>
      </c>
      <c r="P1314" s="17">
        <v>-5.1828415060043298</v>
      </c>
      <c r="Q1314" s="16">
        <v>-4.3482622782048104</v>
      </c>
      <c r="R1314" s="2">
        <v>-5.1312746650287702</v>
      </c>
      <c r="S1314" s="17">
        <v>-5.6711315295258604</v>
      </c>
      <c r="T1314" s="21">
        <v>1.7168369808513799</v>
      </c>
      <c r="U1314" s="3">
        <v>1.0857423813810201</v>
      </c>
      <c r="V1314" s="22">
        <v>2.02418141624339</v>
      </c>
      <c r="W1314" s="26">
        <v>0.638350232565427</v>
      </c>
      <c r="X1314" s="27" t="s">
        <v>17</v>
      </c>
      <c r="Y1314" s="26">
        <v>0.54715378266428705</v>
      </c>
      <c r="Z1314" s="5">
        <v>-0.78301238682395702</v>
      </c>
      <c r="AA1314" s="4">
        <v>0.43789155793710699</v>
      </c>
      <c r="AB1314" s="5">
        <v>1.32286925132105</v>
      </c>
      <c r="AC1314" s="4">
        <v>0.71073158128281499</v>
      </c>
      <c r="AD1314" s="216">
        <v>0.53985686449709303</v>
      </c>
      <c r="AE1314" s="199">
        <v>-0.110479764709689</v>
      </c>
      <c r="AF1314" s="6">
        <v>1.7342674004162599</v>
      </c>
      <c r="AG1314" s="6">
        <v>-0.26096044207734997</v>
      </c>
      <c r="AH1314" s="6">
        <v>-0.43663693746583498</v>
      </c>
      <c r="AI1314" s="6">
        <v>0.75851440493816602</v>
      </c>
      <c r="AJ1314" s="6">
        <v>-0.47923624400835002</v>
      </c>
      <c r="AK1314" s="6">
        <v>-1.8408723050123801</v>
      </c>
      <c r="AL1314" s="6">
        <v>0.72122843883410304</v>
      </c>
      <c r="AM1314" s="63">
        <v>-8.5824550914922207E-2</v>
      </c>
      <c r="AN1314" s="8">
        <v>-0.110479764709689</v>
      </c>
      <c r="AO1314" s="7">
        <v>1.7342674004162599</v>
      </c>
      <c r="AP1314" s="7">
        <v>-0.26096044207734997</v>
      </c>
      <c r="AQ1314" s="7" t="s">
        <v>4887</v>
      </c>
      <c r="AR1314" s="7" t="s">
        <v>4887</v>
      </c>
      <c r="AS1314" s="7" t="s">
        <v>4887</v>
      </c>
      <c r="AT1314" s="7" t="s">
        <v>4887</v>
      </c>
      <c r="AU1314" s="7">
        <v>0.72122843883410304</v>
      </c>
      <c r="AV1314" s="9">
        <v>-8.5824550914922207E-2</v>
      </c>
    </row>
    <row r="1315" spans="1:48" s="33" customFormat="1" ht="25" customHeight="1" x14ac:dyDescent="0.2">
      <c r="A1315" s="13" t="s">
        <v>1875</v>
      </c>
      <c r="B1315" s="1" t="s">
        <v>1876</v>
      </c>
      <c r="C1315" s="203" t="s">
        <v>1877</v>
      </c>
      <c r="D1315" s="201" t="s">
        <v>7765</v>
      </c>
      <c r="E1315" s="74" t="s">
        <v>10562</v>
      </c>
      <c r="F1315" s="74" t="s">
        <v>10563</v>
      </c>
      <c r="G1315" s="121" t="s">
        <v>10564</v>
      </c>
      <c r="H1315" s="205">
        <v>6.2879316972816097</v>
      </c>
      <c r="I1315" s="2">
        <v>5.0094311150355102</v>
      </c>
      <c r="J1315" s="2">
        <v>5.4246588477663602</v>
      </c>
      <c r="K1315" s="2">
        <v>5.0611267608882402</v>
      </c>
      <c r="L1315" s="2">
        <v>4.4921106514568203</v>
      </c>
      <c r="M1315" s="2">
        <v>5.3220642328698604</v>
      </c>
      <c r="N1315" s="2">
        <v>3.5593939939450299</v>
      </c>
      <c r="O1315" s="2">
        <v>5.7994442130765602</v>
      </c>
      <c r="P1315" s="17">
        <v>4.6704368537360699</v>
      </c>
      <c r="Q1315" s="16">
        <v>5.5740072200278297</v>
      </c>
      <c r="R1315" s="2">
        <v>4.9584338817383102</v>
      </c>
      <c r="S1315" s="17">
        <v>4.6764250202525499</v>
      </c>
      <c r="T1315" s="21">
        <v>0.65220367748408303</v>
      </c>
      <c r="U1315" s="3">
        <v>0.42439970239876401</v>
      </c>
      <c r="V1315" s="22">
        <v>1.1200371153053299</v>
      </c>
      <c r="W1315" s="26">
        <v>0.41577596969499803</v>
      </c>
      <c r="X1315" s="27" t="s">
        <v>17</v>
      </c>
      <c r="Y1315" s="26">
        <v>0.253294886070279</v>
      </c>
      <c r="Z1315" s="5">
        <v>-0.61557333828951899</v>
      </c>
      <c r="AA1315" s="4">
        <v>0.31117684598248302</v>
      </c>
      <c r="AB1315" s="5">
        <v>0.89758219977527598</v>
      </c>
      <c r="AC1315" s="4">
        <v>0.71503768511161103</v>
      </c>
      <c r="AD1315" s="216">
        <v>0.28200886148575799</v>
      </c>
      <c r="AE1315" s="199">
        <v>1.5435173790331</v>
      </c>
      <c r="AF1315" s="6">
        <v>-7.6257903134411803E-2</v>
      </c>
      <c r="AG1315" s="6">
        <v>0.44980804262079999</v>
      </c>
      <c r="AH1315" s="6">
        <v>-1.07629549813018E-2</v>
      </c>
      <c r="AI1315" s="6">
        <v>-0.73166855487779203</v>
      </c>
      <c r="AJ1315" s="6">
        <v>0.319827482892864</v>
      </c>
      <c r="AK1315" s="6">
        <v>-1.9133585815255101</v>
      </c>
      <c r="AL1315" s="6">
        <v>0.92463619622325899</v>
      </c>
      <c r="AM1315" s="63">
        <v>-0.50574110625100299</v>
      </c>
      <c r="AN1315" s="8">
        <v>1.5435173790331</v>
      </c>
      <c r="AO1315" s="7">
        <v>-7.6257903134411803E-2</v>
      </c>
      <c r="AP1315" s="7">
        <v>0.44980804262079999</v>
      </c>
      <c r="AQ1315" s="7">
        <v>-1.07629549813018E-2</v>
      </c>
      <c r="AR1315" s="7">
        <v>-0.73166855487779203</v>
      </c>
      <c r="AS1315" s="7">
        <v>0.319827482892864</v>
      </c>
      <c r="AT1315" s="7">
        <v>-1.9133585815255101</v>
      </c>
      <c r="AU1315" s="7">
        <v>0.92463619622325899</v>
      </c>
      <c r="AV1315" s="9">
        <v>-0.50574110625100299</v>
      </c>
    </row>
    <row r="1316" spans="1:48" s="33" customFormat="1" ht="25" customHeight="1" x14ac:dyDescent="0.2">
      <c r="A1316" s="13" t="s">
        <v>1878</v>
      </c>
      <c r="B1316" s="1" t="s">
        <v>1879</v>
      </c>
      <c r="C1316" s="203" t="s">
        <v>1880</v>
      </c>
      <c r="D1316" s="201" t="s">
        <v>7766</v>
      </c>
      <c r="E1316" s="74" t="s">
        <v>10823</v>
      </c>
      <c r="F1316" s="74" t="s">
        <v>10824</v>
      </c>
      <c r="G1316" s="121" t="s">
        <v>10825</v>
      </c>
      <c r="H1316" s="205">
        <v>3.5635555964275398</v>
      </c>
      <c r="I1316" s="2">
        <v>2.3780442772230002</v>
      </c>
      <c r="J1316" s="2">
        <v>2.7523137229869299</v>
      </c>
      <c r="K1316" s="2">
        <v>3.6262905937162402</v>
      </c>
      <c r="L1316" s="2">
        <v>2.77415297230423</v>
      </c>
      <c r="M1316" s="2">
        <v>2.9139311143597002</v>
      </c>
      <c r="N1316" s="2">
        <v>3.63672804999046</v>
      </c>
      <c r="O1316" s="2">
        <v>3.58709251383668</v>
      </c>
      <c r="P1316" s="17">
        <v>3.2864820716284502</v>
      </c>
      <c r="Q1316" s="16">
        <v>2.8979711988791599</v>
      </c>
      <c r="R1316" s="2">
        <v>3.1047915601267202</v>
      </c>
      <c r="S1316" s="17">
        <v>3.5034342118185302</v>
      </c>
      <c r="T1316" s="21">
        <v>0.60602916365715398</v>
      </c>
      <c r="U1316" s="3">
        <v>0.457007017205666</v>
      </c>
      <c r="V1316" s="22">
        <v>0.189518059725476</v>
      </c>
      <c r="W1316" s="26">
        <v>0.31853644192783698</v>
      </c>
      <c r="X1316" s="27" t="s">
        <v>17</v>
      </c>
      <c r="Y1316" s="26">
        <v>0.66331092544779502</v>
      </c>
      <c r="Z1316" s="5">
        <v>0.206820361247568</v>
      </c>
      <c r="AA1316" s="4">
        <v>0.21990951594569</v>
      </c>
      <c r="AB1316" s="5">
        <v>-0.60546301293937199</v>
      </c>
      <c r="AC1316" s="4">
        <v>0.26765119844823998</v>
      </c>
      <c r="AD1316" s="216">
        <v>-0.39864265169180402</v>
      </c>
      <c r="AE1316" s="199">
        <v>0.83413175714416399</v>
      </c>
      <c r="AF1316" s="6">
        <v>-1.6704638629187401</v>
      </c>
      <c r="AG1316" s="6">
        <v>-0.87975558422202205</v>
      </c>
      <c r="AH1316" s="6">
        <v>0.96667017907958297</v>
      </c>
      <c r="AI1316" s="6">
        <v>-0.83361643118357698</v>
      </c>
      <c r="AJ1316" s="6">
        <v>-0.53831117622611702</v>
      </c>
      <c r="AK1316" s="6">
        <v>0.98872109233997796</v>
      </c>
      <c r="AL1316" s="6">
        <v>0.88385752466552903</v>
      </c>
      <c r="AM1316" s="63">
        <v>0.24876650132120101</v>
      </c>
      <c r="AN1316" s="8">
        <v>0.83413175714416399</v>
      </c>
      <c r="AO1316" s="7">
        <v>-1.6704638629187401</v>
      </c>
      <c r="AP1316" s="7">
        <v>-0.87975558422202205</v>
      </c>
      <c r="AQ1316" s="7">
        <v>0.96667017907958297</v>
      </c>
      <c r="AR1316" s="7">
        <v>-0.83361643118357698</v>
      </c>
      <c r="AS1316" s="7">
        <v>-0.53831117622611702</v>
      </c>
      <c r="AT1316" s="7">
        <v>0.98872109233997796</v>
      </c>
      <c r="AU1316" s="7">
        <v>0.88385752466552903</v>
      </c>
      <c r="AV1316" s="9">
        <v>0.24876650132120101</v>
      </c>
    </row>
    <row r="1317" spans="1:48" s="33" customFormat="1" ht="25" customHeight="1" x14ac:dyDescent="0.2">
      <c r="A1317" s="13" t="s">
        <v>1881</v>
      </c>
      <c r="B1317" s="1" t="s">
        <v>1882</v>
      </c>
      <c r="C1317" s="203" t="s">
        <v>1883</v>
      </c>
      <c r="D1317" s="201" t="s">
        <v>1882</v>
      </c>
      <c r="E1317" s="74" t="s">
        <v>12213</v>
      </c>
      <c r="F1317" s="74" t="s">
        <v>12214</v>
      </c>
      <c r="G1317" s="121" t="s">
        <v>12215</v>
      </c>
      <c r="H1317" s="205">
        <v>-6.2016454827580496</v>
      </c>
      <c r="I1317" s="2">
        <v>0.45042418782371701</v>
      </c>
      <c r="J1317" s="2">
        <v>0.24613092119685101</v>
      </c>
      <c r="K1317" s="2">
        <v>-1.36549482441391</v>
      </c>
      <c r="L1317" s="2">
        <v>-1.6372467655799201</v>
      </c>
      <c r="M1317" s="2">
        <v>-2.3089710487812498</v>
      </c>
      <c r="N1317" s="2">
        <v>-5.0926537290995304</v>
      </c>
      <c r="O1317" s="2">
        <v>-3.35799361604216</v>
      </c>
      <c r="P1317" s="17">
        <v>-7.4715420105730104</v>
      </c>
      <c r="Q1317" s="16">
        <v>-1.83503012457916</v>
      </c>
      <c r="R1317" s="2">
        <v>-1.7705708795916999</v>
      </c>
      <c r="S1317" s="17">
        <v>-5.3073964519048999</v>
      </c>
      <c r="T1317" s="21">
        <v>3.7829791434014099</v>
      </c>
      <c r="U1317" s="3">
        <v>0.48566278014624398</v>
      </c>
      <c r="V1317" s="22">
        <v>2.0651648666111901</v>
      </c>
      <c r="W1317" s="26">
        <v>0.22137492309616699</v>
      </c>
      <c r="X1317" s="27" t="s">
        <v>17</v>
      </c>
      <c r="Y1317" s="26">
        <v>0.97923010359387797</v>
      </c>
      <c r="Z1317" s="5">
        <v>6.4459244987464803E-2</v>
      </c>
      <c r="AA1317" s="4">
        <v>0.25461677518513098</v>
      </c>
      <c r="AB1317" s="5">
        <v>3.4723663273257399</v>
      </c>
      <c r="AC1317" s="4">
        <v>9.0276774189460396E-2</v>
      </c>
      <c r="AD1317" s="216">
        <v>3.5368255723131998</v>
      </c>
      <c r="AE1317" s="199">
        <v>-1.15867080644939</v>
      </c>
      <c r="AF1317" s="6">
        <v>1.2270929512387601</v>
      </c>
      <c r="AG1317" s="6">
        <v>1.1538232027853501</v>
      </c>
      <c r="AH1317" s="6">
        <v>0.57581387858369004</v>
      </c>
      <c r="AI1317" s="6">
        <v>0.47835008694866299</v>
      </c>
      <c r="AJ1317" s="6">
        <v>0.23743627675391399</v>
      </c>
      <c r="AK1317" s="6">
        <v>-0.76093108565928702</v>
      </c>
      <c r="AL1317" s="6">
        <v>-0.13879550461724799</v>
      </c>
      <c r="AM1317" s="63">
        <v>-1.61411899958445</v>
      </c>
      <c r="AN1317" s="8" t="s">
        <v>4887</v>
      </c>
      <c r="AO1317" s="7">
        <v>1.2270929512387601</v>
      </c>
      <c r="AP1317" s="7">
        <v>1.1538232027853501</v>
      </c>
      <c r="AQ1317" s="7">
        <v>0.57581387858369004</v>
      </c>
      <c r="AR1317" s="7">
        <v>0.47835008694866299</v>
      </c>
      <c r="AS1317" s="7">
        <v>0.23743627675391399</v>
      </c>
      <c r="AT1317" s="7" t="s">
        <v>4887</v>
      </c>
      <c r="AU1317" s="7" t="s">
        <v>4887</v>
      </c>
      <c r="AV1317" s="9" t="s">
        <v>4887</v>
      </c>
    </row>
    <row r="1318" spans="1:48" s="33" customFormat="1" ht="25" customHeight="1" x14ac:dyDescent="0.2">
      <c r="A1318" s="13" t="s">
        <v>1884</v>
      </c>
      <c r="B1318" s="1" t="s">
        <v>1885</v>
      </c>
      <c r="C1318" s="203" t="s">
        <v>1886</v>
      </c>
      <c r="D1318" s="201" t="s">
        <v>5100</v>
      </c>
      <c r="E1318" s="74" t="s">
        <v>12001</v>
      </c>
      <c r="F1318" s="74" t="s">
        <v>12002</v>
      </c>
      <c r="G1318" s="121" t="s">
        <v>12003</v>
      </c>
      <c r="H1318" s="205">
        <v>-0.57923523746175598</v>
      </c>
      <c r="I1318" s="2">
        <v>0.46053756455945599</v>
      </c>
      <c r="J1318" s="2">
        <v>-0.22596852697909101</v>
      </c>
      <c r="K1318" s="2">
        <v>-0.15076590309334401</v>
      </c>
      <c r="L1318" s="2">
        <v>-1.4949110503768399</v>
      </c>
      <c r="M1318" s="2">
        <v>1.1516327331265801</v>
      </c>
      <c r="N1318" s="2">
        <v>-8.4852978575016405</v>
      </c>
      <c r="O1318" s="2">
        <v>2.7802949677280302E-4</v>
      </c>
      <c r="P1318" s="17">
        <v>-1.34161565190191</v>
      </c>
      <c r="Q1318" s="16">
        <v>-0.11488873329379699</v>
      </c>
      <c r="R1318" s="2">
        <v>-0.16468140678120199</v>
      </c>
      <c r="S1318" s="17">
        <v>-3.2755451599689298</v>
      </c>
      <c r="T1318" s="21">
        <v>0.52871155688109905</v>
      </c>
      <c r="U1318" s="3">
        <v>1.32332676630993</v>
      </c>
      <c r="V1318" s="22">
        <v>4.5613936510820299</v>
      </c>
      <c r="W1318" s="26">
        <v>0.34150467953278302</v>
      </c>
      <c r="X1318" s="27" t="s">
        <v>17</v>
      </c>
      <c r="Y1318" s="26">
        <v>0.95605089309665503</v>
      </c>
      <c r="Z1318" s="5">
        <v>-4.9792673487404598E-2</v>
      </c>
      <c r="AA1318" s="4">
        <v>0.35273564990355499</v>
      </c>
      <c r="AB1318" s="5">
        <v>3.1606564266751298</v>
      </c>
      <c r="AC1318" s="4">
        <v>0.359594384338083</v>
      </c>
      <c r="AD1318" s="216">
        <v>3.1108637531877301</v>
      </c>
      <c r="AE1318" s="199">
        <v>0.211970004973936</v>
      </c>
      <c r="AF1318" s="6">
        <v>0.57578559312674904</v>
      </c>
      <c r="AG1318" s="6">
        <v>0.33557771600390601</v>
      </c>
      <c r="AH1318" s="6">
        <v>0.361891047903378</v>
      </c>
      <c r="AI1318" s="6">
        <v>-0.108424155928736</v>
      </c>
      <c r="AJ1318" s="6">
        <v>0.81759918426229095</v>
      </c>
      <c r="AK1318" s="6">
        <v>-2.5543543463569098</v>
      </c>
      <c r="AL1318" s="6">
        <v>0.41474118695814599</v>
      </c>
      <c r="AM1318" s="63">
        <v>-5.47862309427583E-2</v>
      </c>
      <c r="AN1318" s="8">
        <v>0.211970004973936</v>
      </c>
      <c r="AO1318" s="7">
        <v>0.57578559312674904</v>
      </c>
      <c r="AP1318" s="7">
        <v>0.33557771600390601</v>
      </c>
      <c r="AQ1318" s="7">
        <v>0.361891047903378</v>
      </c>
      <c r="AR1318" s="7">
        <v>-0.108424155928736</v>
      </c>
      <c r="AS1318" s="7">
        <v>0.81759918426229095</v>
      </c>
      <c r="AT1318" s="7" t="s">
        <v>4887</v>
      </c>
      <c r="AU1318" s="7">
        <v>0.41474118695814599</v>
      </c>
      <c r="AV1318" s="9">
        <v>-5.47862309427583E-2</v>
      </c>
    </row>
    <row r="1319" spans="1:48" s="33" customFormat="1" ht="25" customHeight="1" x14ac:dyDescent="0.2">
      <c r="A1319" s="13" t="s">
        <v>1892</v>
      </c>
      <c r="B1319" s="1" t="s">
        <v>1892</v>
      </c>
      <c r="C1319" s="203" t="s">
        <v>1893</v>
      </c>
      <c r="D1319" s="201" t="s">
        <v>1892</v>
      </c>
      <c r="E1319" s="74" t="s">
        <v>11727</v>
      </c>
      <c r="F1319" s="74" t="s">
        <v>11728</v>
      </c>
      <c r="G1319" s="121" t="s">
        <v>11729</v>
      </c>
      <c r="H1319" s="205">
        <v>4.2319508259199301</v>
      </c>
      <c r="I1319" s="2">
        <v>4.09866269358157</v>
      </c>
      <c r="J1319" s="2">
        <v>3.9312095275753198</v>
      </c>
      <c r="K1319" s="2">
        <v>3.7228643222900102</v>
      </c>
      <c r="L1319" s="2">
        <v>4.06043833057252</v>
      </c>
      <c r="M1319" s="2">
        <v>3.59597528637982</v>
      </c>
      <c r="N1319" s="2">
        <v>3.1991610743601</v>
      </c>
      <c r="O1319" s="2">
        <v>4.5991301613158404</v>
      </c>
      <c r="P1319" s="17">
        <v>4.3569429724246103</v>
      </c>
      <c r="Q1319" s="16">
        <v>4.08727434902561</v>
      </c>
      <c r="R1319" s="2">
        <v>3.7930926464141201</v>
      </c>
      <c r="S1319" s="17">
        <v>4.0517447360335099</v>
      </c>
      <c r="T1319" s="21">
        <v>0.15069373884238099</v>
      </c>
      <c r="U1319" s="3">
        <v>0.24006351865110301</v>
      </c>
      <c r="V1319" s="22">
        <v>0.74822311761272098</v>
      </c>
      <c r="W1319" s="26">
        <v>0.71019870393902695</v>
      </c>
      <c r="X1319" s="27" t="s">
        <v>17</v>
      </c>
      <c r="Y1319" s="26">
        <v>0.16003344339707801</v>
      </c>
      <c r="Z1319" s="5">
        <v>-0.29418170261148902</v>
      </c>
      <c r="AA1319" s="4">
        <v>0.94258775526638605</v>
      </c>
      <c r="AB1319" s="5">
        <v>3.5529612992094797E-2</v>
      </c>
      <c r="AC1319" s="4">
        <v>0.61736144161397399</v>
      </c>
      <c r="AD1319" s="216">
        <v>-0.25865208961939501</v>
      </c>
      <c r="AE1319" s="199">
        <v>0.60108331349771105</v>
      </c>
      <c r="AF1319" s="6">
        <v>0.286379904158584</v>
      </c>
      <c r="AG1319" s="6">
        <v>-0.10898974595416901</v>
      </c>
      <c r="AH1319" s="6">
        <v>-0.60090860828993597</v>
      </c>
      <c r="AI1319" s="6">
        <v>0.19612927833221899</v>
      </c>
      <c r="AJ1319" s="6">
        <v>-0.90050326467929998</v>
      </c>
      <c r="AK1319" s="6">
        <v>-1.83741177413169</v>
      </c>
      <c r="AL1319" s="6">
        <v>1.4680216272151501</v>
      </c>
      <c r="AM1319" s="63">
        <v>0.89619926985143095</v>
      </c>
      <c r="AN1319" s="8">
        <v>0.60108331349771105</v>
      </c>
      <c r="AO1319" s="7">
        <v>0.286379904158584</v>
      </c>
      <c r="AP1319" s="7">
        <v>-0.10898974595416901</v>
      </c>
      <c r="AQ1319" s="7">
        <v>-0.60090860828993597</v>
      </c>
      <c r="AR1319" s="7">
        <v>0.19612927833221899</v>
      </c>
      <c r="AS1319" s="7">
        <v>-0.90050326467929998</v>
      </c>
      <c r="AT1319" s="7">
        <v>-1.83741177413169</v>
      </c>
      <c r="AU1319" s="7">
        <v>1.4680216272151501</v>
      </c>
      <c r="AV1319" s="9">
        <v>0.89619926985143095</v>
      </c>
    </row>
    <row r="1320" spans="1:48" s="33" customFormat="1" ht="25" customHeight="1" x14ac:dyDescent="0.2">
      <c r="A1320" s="13" t="s">
        <v>1894</v>
      </c>
      <c r="B1320" s="1" t="s">
        <v>1894</v>
      </c>
      <c r="C1320" s="203" t="s">
        <v>1895</v>
      </c>
      <c r="D1320" s="201" t="s">
        <v>1894</v>
      </c>
      <c r="E1320" s="74" t="s">
        <v>8739</v>
      </c>
      <c r="F1320" s="74" t="s">
        <v>8740</v>
      </c>
      <c r="G1320" s="121" t="s">
        <v>8741</v>
      </c>
      <c r="H1320" s="205">
        <v>2.4926785338850599</v>
      </c>
      <c r="I1320" s="2">
        <v>1.61068742309732</v>
      </c>
      <c r="J1320" s="2">
        <v>2.7684942217731199</v>
      </c>
      <c r="K1320" s="2">
        <v>2.4202507561890299</v>
      </c>
      <c r="L1320" s="2">
        <v>0.65925926659571099</v>
      </c>
      <c r="M1320" s="2">
        <v>1.3062024296394801</v>
      </c>
      <c r="N1320" s="2">
        <v>-0.85643008737400805</v>
      </c>
      <c r="O1320" s="2">
        <v>1.4794866555639401</v>
      </c>
      <c r="P1320" s="17">
        <v>0.60118740921593905</v>
      </c>
      <c r="Q1320" s="16">
        <v>2.2906200595851698</v>
      </c>
      <c r="R1320" s="2">
        <v>1.4619041508080699</v>
      </c>
      <c r="S1320" s="17">
        <v>0.40808132580195799</v>
      </c>
      <c r="T1320" s="21">
        <v>0.60477257381785698</v>
      </c>
      <c r="U1320" s="3">
        <v>0.89076092532517903</v>
      </c>
      <c r="V1320" s="22">
        <v>1.17987042808652</v>
      </c>
      <c r="W1320" s="26">
        <v>0.116624725573306</v>
      </c>
      <c r="X1320" s="27" t="s">
        <v>17</v>
      </c>
      <c r="Y1320" s="26">
        <v>0.26218655880284297</v>
      </c>
      <c r="Z1320" s="5">
        <v>-0.828715908777095</v>
      </c>
      <c r="AA1320" s="4">
        <v>9.1405727983706705E-2</v>
      </c>
      <c r="AB1320" s="5">
        <v>1.88253873378321</v>
      </c>
      <c r="AC1320" s="4">
        <v>0.289195574056272</v>
      </c>
      <c r="AD1320" s="216">
        <v>1.0538228250061099</v>
      </c>
      <c r="AE1320" s="199">
        <v>0.96782075975775905</v>
      </c>
      <c r="AF1320" s="6">
        <v>0.195889514698803</v>
      </c>
      <c r="AG1320" s="6">
        <v>1.2092185978471499</v>
      </c>
      <c r="AH1320" s="6">
        <v>0.90443093198067503</v>
      </c>
      <c r="AI1320" s="6">
        <v>-0.63681402669684695</v>
      </c>
      <c r="AJ1320" s="6">
        <v>-7.0600110000199903E-2</v>
      </c>
      <c r="AK1320" s="6">
        <v>-1.9633670450004801</v>
      </c>
      <c r="AL1320" s="6">
        <v>8.1060724934384196E-2</v>
      </c>
      <c r="AM1320" s="63">
        <v>-0.687639347521244</v>
      </c>
      <c r="AN1320" s="8">
        <v>0.96782075975775905</v>
      </c>
      <c r="AO1320" s="7">
        <v>0.195889514698803</v>
      </c>
      <c r="AP1320" s="7">
        <v>1.2092185978471499</v>
      </c>
      <c r="AQ1320" s="7">
        <v>0.90443093198067503</v>
      </c>
      <c r="AR1320" s="7">
        <v>-0.63681402669684695</v>
      </c>
      <c r="AS1320" s="7">
        <v>-7.0600110000199903E-2</v>
      </c>
      <c r="AT1320" s="7">
        <v>-1.9633670450004801</v>
      </c>
      <c r="AU1320" s="7">
        <v>8.1060724934384196E-2</v>
      </c>
      <c r="AV1320" s="9">
        <v>-0.687639347521244</v>
      </c>
    </row>
    <row r="1321" spans="1:48" s="33" customFormat="1" ht="25" customHeight="1" x14ac:dyDescent="0.2">
      <c r="A1321" s="13" t="s">
        <v>1896</v>
      </c>
      <c r="B1321" s="1" t="s">
        <v>1896</v>
      </c>
      <c r="C1321" s="203" t="s">
        <v>1897</v>
      </c>
      <c r="D1321" s="201" t="s">
        <v>1896</v>
      </c>
      <c r="E1321" s="74" t="s">
        <v>12252</v>
      </c>
      <c r="F1321" s="74" t="s">
        <v>12253</v>
      </c>
      <c r="G1321" s="121" t="s">
        <v>12254</v>
      </c>
      <c r="H1321" s="205">
        <v>10.708517583733199</v>
      </c>
      <c r="I1321" s="2">
        <v>7.9300935839608497</v>
      </c>
      <c r="J1321" s="2">
        <v>9.8101612226974098</v>
      </c>
      <c r="K1321" s="2">
        <v>9.1165206651993795</v>
      </c>
      <c r="L1321" s="2">
        <v>7.4851404730773403</v>
      </c>
      <c r="M1321" s="2">
        <v>2.9875848211488698</v>
      </c>
      <c r="N1321" s="2">
        <v>7.9915719579906597</v>
      </c>
      <c r="O1321" s="2">
        <v>9.5155107014607907</v>
      </c>
      <c r="P1321" s="17">
        <v>8.5047911998321997</v>
      </c>
      <c r="Q1321" s="16">
        <v>9.4829241301304901</v>
      </c>
      <c r="R1321" s="2">
        <v>6.52974865314187</v>
      </c>
      <c r="S1321" s="17">
        <v>8.6706246197612096</v>
      </c>
      <c r="T1321" s="21">
        <v>1.4178233552496899</v>
      </c>
      <c r="U1321" s="3">
        <v>3.17419970895366</v>
      </c>
      <c r="V1321" s="22">
        <v>0.77538562395516697</v>
      </c>
      <c r="W1321" s="26">
        <v>0.268358590163431</v>
      </c>
      <c r="X1321" s="27" t="s">
        <v>17</v>
      </c>
      <c r="Y1321" s="26">
        <v>0.24485253530753401</v>
      </c>
      <c r="Z1321" s="5">
        <v>-2.95317547698862</v>
      </c>
      <c r="AA1321" s="4">
        <v>0.44616909859913501</v>
      </c>
      <c r="AB1321" s="5">
        <v>0.81229951036927295</v>
      </c>
      <c r="AC1321" s="4">
        <v>0.363319815767912</v>
      </c>
      <c r="AD1321" s="216">
        <v>-2.1408759666193502</v>
      </c>
      <c r="AE1321" s="199">
        <v>1.1187162091715299</v>
      </c>
      <c r="AF1321" s="6">
        <v>-0.13423782925546801</v>
      </c>
      <c r="AG1321" s="6">
        <v>0.71359473361610604</v>
      </c>
      <c r="AH1321" s="6">
        <v>0.40079159852760998</v>
      </c>
      <c r="AI1321" s="6">
        <v>-0.33489323578731101</v>
      </c>
      <c r="AJ1321" s="6">
        <v>-2.3631043790813799</v>
      </c>
      <c r="AK1321" s="6">
        <v>-0.106513631284647</v>
      </c>
      <c r="AL1321" s="6">
        <v>0.58071956390180002</v>
      </c>
      <c r="AM1321" s="63">
        <v>0.12492697019176</v>
      </c>
      <c r="AN1321" s="8">
        <v>1.1187162091715299</v>
      </c>
      <c r="AO1321" s="7">
        <v>-0.13423782925546801</v>
      </c>
      <c r="AP1321" s="7">
        <v>0.71359473361610604</v>
      </c>
      <c r="AQ1321" s="7">
        <v>0.40079159852760998</v>
      </c>
      <c r="AR1321" s="7">
        <v>-0.33489323578731101</v>
      </c>
      <c r="AS1321" s="7">
        <v>-2.3631043790813799</v>
      </c>
      <c r="AT1321" s="7">
        <v>-0.106513631284647</v>
      </c>
      <c r="AU1321" s="7">
        <v>0.58071956390180002</v>
      </c>
      <c r="AV1321" s="9">
        <v>0.12492697019176</v>
      </c>
    </row>
    <row r="1322" spans="1:48" s="33" customFormat="1" ht="25" customHeight="1" x14ac:dyDescent="0.2">
      <c r="A1322" s="13" t="s">
        <v>1907</v>
      </c>
      <c r="B1322" s="1" t="s">
        <v>1907</v>
      </c>
      <c r="C1322" s="203" t="s">
        <v>1908</v>
      </c>
      <c r="D1322" s="201" t="s">
        <v>1907</v>
      </c>
      <c r="E1322" s="74" t="s">
        <v>10960</v>
      </c>
      <c r="F1322" s="74" t="s">
        <v>10961</v>
      </c>
      <c r="G1322" s="121" t="s">
        <v>10962</v>
      </c>
      <c r="H1322" s="205">
        <v>-6.1354578498240304</v>
      </c>
      <c r="I1322" s="2">
        <v>-5.7529527055401299</v>
      </c>
      <c r="J1322" s="2">
        <v>-2.31810087482787</v>
      </c>
      <c r="K1322" s="2">
        <v>-6.2293877136533</v>
      </c>
      <c r="L1322" s="2">
        <v>-3.74903110107768</v>
      </c>
      <c r="M1322" s="2">
        <v>-2.9597629111686001</v>
      </c>
      <c r="N1322" s="2">
        <v>-6.8534336847820603</v>
      </c>
      <c r="O1322" s="2">
        <v>-3.0402019438453198</v>
      </c>
      <c r="P1322" s="17">
        <v>-3.8959807356348199</v>
      </c>
      <c r="Q1322" s="16">
        <v>-4.7355038100640101</v>
      </c>
      <c r="R1322" s="2">
        <v>-4.3127272419665204</v>
      </c>
      <c r="S1322" s="17">
        <v>-4.5965387880873996</v>
      </c>
      <c r="T1322" s="21">
        <v>2.1022500469299898</v>
      </c>
      <c r="U1322" s="3">
        <v>1.7061437781428299</v>
      </c>
      <c r="V1322" s="22">
        <v>2.0008173995055101</v>
      </c>
      <c r="W1322" s="26">
        <v>0.96401562678431896</v>
      </c>
      <c r="X1322" s="27" t="s">
        <v>17</v>
      </c>
      <c r="Y1322" s="26">
        <v>0.80072306442472696</v>
      </c>
      <c r="Z1322" s="5">
        <v>0.42277656809748698</v>
      </c>
      <c r="AA1322" s="4">
        <v>0.93789669662072805</v>
      </c>
      <c r="AB1322" s="5">
        <v>-0.13896502197660901</v>
      </c>
      <c r="AC1322" s="4">
        <v>0.86101662952959201</v>
      </c>
      <c r="AD1322" s="216">
        <v>0.283811546120878</v>
      </c>
      <c r="AE1322" s="199">
        <v>-0.93718298559005997</v>
      </c>
      <c r="AF1322" s="6">
        <v>-0.71132799953611303</v>
      </c>
      <c r="AG1322" s="6">
        <v>1.3168235793799501</v>
      </c>
      <c r="AH1322" s="6">
        <v>-0.99264505819806603</v>
      </c>
      <c r="AI1322" s="6">
        <v>0.471912782431408</v>
      </c>
      <c r="AJ1322" s="6">
        <v>0.93794613829246498</v>
      </c>
      <c r="AK1322" s="6">
        <v>-1.3611208714323599</v>
      </c>
      <c r="AL1322" s="6">
        <v>0.89044989706567901</v>
      </c>
      <c r="AM1322" s="63">
        <v>0.385144517587097</v>
      </c>
      <c r="AN1322" s="8" t="s">
        <v>4887</v>
      </c>
      <c r="AO1322" s="7" t="s">
        <v>4887</v>
      </c>
      <c r="AP1322" s="7" t="s">
        <v>4887</v>
      </c>
      <c r="AQ1322" s="7" t="s">
        <v>4887</v>
      </c>
      <c r="AR1322" s="7" t="s">
        <v>4887</v>
      </c>
      <c r="AS1322" s="7" t="s">
        <v>4887</v>
      </c>
      <c r="AT1322" s="7" t="s">
        <v>4887</v>
      </c>
      <c r="AU1322" s="7">
        <v>0.89044989706567901</v>
      </c>
      <c r="AV1322" s="9">
        <v>0.385144517587097</v>
      </c>
    </row>
    <row r="1323" spans="1:48" s="33" customFormat="1" ht="25" customHeight="1" x14ac:dyDescent="0.2">
      <c r="A1323" s="13" t="s">
        <v>1909</v>
      </c>
      <c r="B1323" s="1" t="s">
        <v>1909</v>
      </c>
      <c r="C1323" s="203" t="s">
        <v>1910</v>
      </c>
      <c r="D1323" s="201" t="s">
        <v>1909</v>
      </c>
      <c r="E1323" s="74" t="s">
        <v>9839</v>
      </c>
      <c r="F1323" s="74" t="s">
        <v>9840</v>
      </c>
      <c r="G1323" s="121" t="s">
        <v>9841</v>
      </c>
      <c r="H1323" s="205">
        <v>-4.73228571495242</v>
      </c>
      <c r="I1323" s="2">
        <v>-4.3211132667473899</v>
      </c>
      <c r="J1323" s="2">
        <v>-3.79244363888303</v>
      </c>
      <c r="K1323" s="2">
        <v>-3.5979731043682199</v>
      </c>
      <c r="L1323" s="2">
        <v>-3.4834015983146598</v>
      </c>
      <c r="M1323" s="2">
        <v>-7.9469308496236897</v>
      </c>
      <c r="N1323" s="2">
        <v>-4.2433274588100396</v>
      </c>
      <c r="O1323" s="2">
        <v>-2.07065345330096</v>
      </c>
      <c r="P1323" s="17">
        <v>-2.8012563584608601</v>
      </c>
      <c r="Q1323" s="16">
        <v>-4.2819475401942801</v>
      </c>
      <c r="R1323" s="2">
        <v>-5.0094351841021902</v>
      </c>
      <c r="S1323" s="17">
        <v>-3.0384124235239498</v>
      </c>
      <c r="T1323" s="21">
        <v>0.471143553059925</v>
      </c>
      <c r="U1323" s="3">
        <v>2.5445907816814199</v>
      </c>
      <c r="V1323" s="22">
        <v>1.1055814456433599</v>
      </c>
      <c r="W1323" s="26">
        <v>0.38355581959706803</v>
      </c>
      <c r="X1323" s="27" t="s">
        <v>17</v>
      </c>
      <c r="Y1323" s="26">
        <v>0.67171721740260504</v>
      </c>
      <c r="Z1323" s="5">
        <v>-0.72748764390791198</v>
      </c>
      <c r="AA1323" s="4">
        <v>0.18100092420053199</v>
      </c>
      <c r="AB1323" s="5">
        <v>-1.2435351166703299</v>
      </c>
      <c r="AC1323" s="4">
        <v>0.31394209588634497</v>
      </c>
      <c r="AD1323" s="216">
        <v>-1.97102276057824</v>
      </c>
      <c r="AE1323" s="199">
        <v>-0.37701977525725799</v>
      </c>
      <c r="AF1323" s="6">
        <v>-0.127933010714462</v>
      </c>
      <c r="AG1323" s="6">
        <v>0.192333115315242</v>
      </c>
      <c r="AH1323" s="6">
        <v>0.310142653509415</v>
      </c>
      <c r="AI1323" s="6">
        <v>0.37954965263170098</v>
      </c>
      <c r="AJ1323" s="6">
        <v>-2.3244400346740899</v>
      </c>
      <c r="AK1323" s="6">
        <v>-8.0810652903171895E-2</v>
      </c>
      <c r="AL1323" s="6">
        <v>1.23538730929255</v>
      </c>
      <c r="AM1323" s="63">
        <v>0.79279074280008499</v>
      </c>
      <c r="AN1323" s="8">
        <v>-0.37701977525725799</v>
      </c>
      <c r="AO1323" s="7" t="s">
        <v>4887</v>
      </c>
      <c r="AP1323" s="7">
        <v>0.192333115315242</v>
      </c>
      <c r="AQ1323" s="7">
        <v>0.310142653509415</v>
      </c>
      <c r="AR1323" s="7" t="s">
        <v>4887</v>
      </c>
      <c r="AS1323" s="7" t="s">
        <v>4887</v>
      </c>
      <c r="AT1323" s="7" t="s">
        <v>4887</v>
      </c>
      <c r="AU1323" s="7">
        <v>1.23538730929255</v>
      </c>
      <c r="AV1323" s="9">
        <v>0.79279074280008499</v>
      </c>
    </row>
    <row r="1324" spans="1:48" s="33" customFormat="1" ht="25" customHeight="1" x14ac:dyDescent="0.2">
      <c r="A1324" s="13" t="s">
        <v>1916</v>
      </c>
      <c r="B1324" s="1" t="s">
        <v>1917</v>
      </c>
      <c r="C1324" s="203" t="s">
        <v>1918</v>
      </c>
      <c r="D1324" s="201" t="s">
        <v>1917</v>
      </c>
      <c r="E1324" s="74" t="s">
        <v>8236</v>
      </c>
      <c r="F1324" s="74" t="s">
        <v>8237</v>
      </c>
      <c r="G1324" s="121" t="s">
        <v>8238</v>
      </c>
      <c r="H1324" s="205">
        <v>1.0776570660652001</v>
      </c>
      <c r="I1324" s="2">
        <v>-0.73077149851127698</v>
      </c>
      <c r="J1324" s="2">
        <v>0.493811008241199</v>
      </c>
      <c r="K1324" s="2">
        <v>0.56719593702887705</v>
      </c>
      <c r="L1324" s="2">
        <v>-0.20231080646984301</v>
      </c>
      <c r="M1324" s="2">
        <v>-2.9155236750160199E-2</v>
      </c>
      <c r="N1324" s="2">
        <v>-0.98016439125441601</v>
      </c>
      <c r="O1324" s="2">
        <v>0.73432191999227903</v>
      </c>
      <c r="P1324" s="17">
        <v>-0.111570922257027</v>
      </c>
      <c r="Q1324" s="16">
        <v>0.28023219193170701</v>
      </c>
      <c r="R1324" s="2">
        <v>0.111909964602958</v>
      </c>
      <c r="S1324" s="17">
        <v>-0.119137797839721</v>
      </c>
      <c r="T1324" s="21">
        <v>0.922938460232402</v>
      </c>
      <c r="U1324" s="3">
        <v>0.40368267283486198</v>
      </c>
      <c r="V1324" s="22">
        <v>0.857268202529195</v>
      </c>
      <c r="W1324" s="26">
        <v>0.81875140675171498</v>
      </c>
      <c r="X1324" s="27" t="s">
        <v>17</v>
      </c>
      <c r="Y1324" s="26">
        <v>0.79277553802877199</v>
      </c>
      <c r="Z1324" s="5">
        <v>-0.16832222732874899</v>
      </c>
      <c r="AA1324" s="4">
        <v>0.61227238078555501</v>
      </c>
      <c r="AB1324" s="5">
        <v>0.39936998977142801</v>
      </c>
      <c r="AC1324" s="4">
        <v>0.70264851335218104</v>
      </c>
      <c r="AD1324" s="216">
        <v>0.23104776244267899</v>
      </c>
      <c r="AE1324" s="199">
        <v>1.4429162864596199</v>
      </c>
      <c r="AF1324" s="6">
        <v>-1.20178668173282</v>
      </c>
      <c r="AG1324" s="6">
        <v>0.58908139779416402</v>
      </c>
      <c r="AH1324" s="6">
        <v>0.69640183211323703</v>
      </c>
      <c r="AI1324" s="6">
        <v>-0.42894909876623699</v>
      </c>
      <c r="AJ1324" s="6">
        <v>-0.17572093251906901</v>
      </c>
      <c r="AK1324" s="6">
        <v>-1.5665067135900601</v>
      </c>
      <c r="AL1324" s="6">
        <v>0.94081214052312601</v>
      </c>
      <c r="AM1324" s="63">
        <v>-0.29624823028195901</v>
      </c>
      <c r="AN1324" s="8">
        <v>1.4429162864596199</v>
      </c>
      <c r="AO1324" s="7">
        <v>-1.20178668173282</v>
      </c>
      <c r="AP1324" s="7">
        <v>0.58908139779416402</v>
      </c>
      <c r="AQ1324" s="7">
        <v>0.69640183211323703</v>
      </c>
      <c r="AR1324" s="7">
        <v>-0.42894909876623699</v>
      </c>
      <c r="AS1324" s="7">
        <v>-0.17572093251906901</v>
      </c>
      <c r="AT1324" s="7">
        <v>-1.5665067135900601</v>
      </c>
      <c r="AU1324" s="7">
        <v>0.94081214052312601</v>
      </c>
      <c r="AV1324" s="9">
        <v>-0.29624823028195901</v>
      </c>
    </row>
    <row r="1325" spans="1:48" s="33" customFormat="1" ht="25" customHeight="1" x14ac:dyDescent="0.2">
      <c r="A1325" s="13" t="s">
        <v>1921</v>
      </c>
      <c r="B1325" s="1" t="s">
        <v>1922</v>
      </c>
      <c r="C1325" s="203" t="s">
        <v>1923</v>
      </c>
      <c r="D1325" s="201" t="s">
        <v>1922</v>
      </c>
      <c r="E1325" s="74" t="s">
        <v>9941</v>
      </c>
      <c r="F1325" s="74" t="s">
        <v>9942</v>
      </c>
      <c r="G1325" s="121" t="s">
        <v>9943</v>
      </c>
      <c r="H1325" s="205">
        <v>1.8110528706790201</v>
      </c>
      <c r="I1325" s="2">
        <v>-0.81147708587729594</v>
      </c>
      <c r="J1325" s="2">
        <v>0.48836979090493698</v>
      </c>
      <c r="K1325" s="2">
        <v>-3.1547815253865998E-2</v>
      </c>
      <c r="L1325" s="2">
        <v>-1.26291077363449</v>
      </c>
      <c r="M1325" s="2">
        <v>-1.5377867877487801</v>
      </c>
      <c r="N1325" s="2">
        <v>-1.64298855871242</v>
      </c>
      <c r="O1325" s="2">
        <v>0.31451351639574598</v>
      </c>
      <c r="P1325" s="17">
        <v>0.15901411994039399</v>
      </c>
      <c r="Q1325" s="16">
        <v>0.49598185856888799</v>
      </c>
      <c r="R1325" s="2">
        <v>-0.94408179221237798</v>
      </c>
      <c r="S1325" s="17">
        <v>-0.38982030745876201</v>
      </c>
      <c r="T1325" s="21">
        <v>1.3112815490730501</v>
      </c>
      <c r="U1325" s="3">
        <v>0.802139576452645</v>
      </c>
      <c r="V1325" s="22">
        <v>1.08805699071194</v>
      </c>
      <c r="W1325" s="26">
        <v>0.33055986953446598</v>
      </c>
      <c r="X1325" s="27" t="s">
        <v>17</v>
      </c>
      <c r="Y1325" s="26">
        <v>0.19450848780329599</v>
      </c>
      <c r="Z1325" s="5">
        <v>-1.4400636507812701</v>
      </c>
      <c r="AA1325" s="4">
        <v>0.42041539337058198</v>
      </c>
      <c r="AB1325" s="5">
        <v>0.88580216602765005</v>
      </c>
      <c r="AC1325" s="4">
        <v>0.52000744270147703</v>
      </c>
      <c r="AD1325" s="216">
        <v>-0.55426148475361603</v>
      </c>
      <c r="AE1325" s="199">
        <v>1.8459095469596201</v>
      </c>
      <c r="AF1325" s="6">
        <v>-0.46993746949346399</v>
      </c>
      <c r="AG1325" s="6">
        <v>0.677903188690967</v>
      </c>
      <c r="AH1325" s="6">
        <v>0.218785597292566</v>
      </c>
      <c r="AI1325" s="6">
        <v>-0.86857976385707103</v>
      </c>
      <c r="AJ1325" s="6">
        <v>-1.11131132754795</v>
      </c>
      <c r="AK1325" s="6">
        <v>-1.2042106314444301</v>
      </c>
      <c r="AL1325" s="6">
        <v>0.524377951121345</v>
      </c>
      <c r="AM1325" s="63">
        <v>0.38706290827842199</v>
      </c>
      <c r="AN1325" s="8">
        <v>1.8459095469596201</v>
      </c>
      <c r="AO1325" s="7">
        <v>-0.46993746949346399</v>
      </c>
      <c r="AP1325" s="7">
        <v>0.677903188690967</v>
      </c>
      <c r="AQ1325" s="7">
        <v>0.218785597292566</v>
      </c>
      <c r="AR1325" s="7">
        <v>-0.86857976385707103</v>
      </c>
      <c r="AS1325" s="7">
        <v>-1.11131132754795</v>
      </c>
      <c r="AT1325" s="7">
        <v>-1.2042106314444301</v>
      </c>
      <c r="AU1325" s="7">
        <v>0.524377951121345</v>
      </c>
      <c r="AV1325" s="9">
        <v>0.38706290827842199</v>
      </c>
    </row>
    <row r="1326" spans="1:48" s="33" customFormat="1" ht="25" customHeight="1" x14ac:dyDescent="0.2">
      <c r="A1326" s="13" t="s">
        <v>1926</v>
      </c>
      <c r="B1326" s="1" t="s">
        <v>1926</v>
      </c>
      <c r="C1326" s="203" t="s">
        <v>1927</v>
      </c>
      <c r="D1326" s="201" t="s">
        <v>1926</v>
      </c>
      <c r="E1326" s="74" t="s">
        <v>9152</v>
      </c>
      <c r="F1326" s="74" t="s">
        <v>9153</v>
      </c>
      <c r="G1326" s="121" t="s">
        <v>9154</v>
      </c>
      <c r="H1326" s="205">
        <v>0.36256263804563799</v>
      </c>
      <c r="I1326" s="2">
        <v>-1.5196119723664301</v>
      </c>
      <c r="J1326" s="2">
        <v>1.4271368857528099</v>
      </c>
      <c r="K1326" s="2">
        <v>-0.55805103088427199</v>
      </c>
      <c r="L1326" s="2">
        <v>-1.1852970880993301</v>
      </c>
      <c r="M1326" s="2">
        <v>-1.0292219216766001</v>
      </c>
      <c r="N1326" s="2">
        <v>-6.6833945300657396</v>
      </c>
      <c r="O1326" s="2">
        <v>1.0317602606179599</v>
      </c>
      <c r="P1326" s="17">
        <v>-1.42684623972908</v>
      </c>
      <c r="Q1326" s="16">
        <v>9.0029183810673402E-2</v>
      </c>
      <c r="R1326" s="2">
        <v>-0.92419001355340102</v>
      </c>
      <c r="S1326" s="17">
        <v>-2.3594935030589501</v>
      </c>
      <c r="T1326" s="21">
        <v>1.49215886250918</v>
      </c>
      <c r="U1326" s="3">
        <v>0.32654736312816701</v>
      </c>
      <c r="V1326" s="22">
        <v>3.9412277971972101</v>
      </c>
      <c r="W1326" s="26">
        <v>0.50668370202123303</v>
      </c>
      <c r="X1326" s="27" t="s">
        <v>17</v>
      </c>
      <c r="Y1326" s="26">
        <v>0.360128906307221</v>
      </c>
      <c r="Z1326" s="5">
        <v>-1.01421919736407</v>
      </c>
      <c r="AA1326" s="4">
        <v>0.399489910570689</v>
      </c>
      <c r="AB1326" s="5">
        <v>2.44952268686963</v>
      </c>
      <c r="AC1326" s="4">
        <v>0.59305683574978296</v>
      </c>
      <c r="AD1326" s="216">
        <v>1.4353034895055501</v>
      </c>
      <c r="AE1326" s="199">
        <v>0.60291913728844304</v>
      </c>
      <c r="AF1326" s="6">
        <v>-0.19225141452668201</v>
      </c>
      <c r="AG1326" s="6">
        <v>1.05267448268233</v>
      </c>
      <c r="AH1326" s="6">
        <v>0.21398344817547901</v>
      </c>
      <c r="AI1326" s="6">
        <v>-5.1011941030393401E-2</v>
      </c>
      <c r="AJ1326" s="6">
        <v>1.4925818156478201E-2</v>
      </c>
      <c r="AK1326" s="6">
        <v>-2.3738172496752701</v>
      </c>
      <c r="AL1326" s="6">
        <v>0.88563798806377403</v>
      </c>
      <c r="AM1326" s="63">
        <v>-0.15306026913415799</v>
      </c>
      <c r="AN1326" s="8">
        <v>0.60291913728844304</v>
      </c>
      <c r="AO1326" s="7">
        <v>-0.19225141452668201</v>
      </c>
      <c r="AP1326" s="7">
        <v>1.05267448268233</v>
      </c>
      <c r="AQ1326" s="7">
        <v>0.21398344817547901</v>
      </c>
      <c r="AR1326" s="7">
        <v>-5.1011941030393401E-2</v>
      </c>
      <c r="AS1326" s="7">
        <v>1.4925818156478201E-2</v>
      </c>
      <c r="AT1326" s="7" t="s">
        <v>4887</v>
      </c>
      <c r="AU1326" s="7">
        <v>0.88563798806377403</v>
      </c>
      <c r="AV1326" s="9">
        <v>-0.15306026913415799</v>
      </c>
    </row>
    <row r="1327" spans="1:48" s="33" customFormat="1" ht="25" customHeight="1" x14ac:dyDescent="0.2">
      <c r="A1327" s="13" t="s">
        <v>1928</v>
      </c>
      <c r="B1327" s="1" t="s">
        <v>1928</v>
      </c>
      <c r="C1327" s="203" t="s">
        <v>1929</v>
      </c>
      <c r="D1327" s="201" t="s">
        <v>1928</v>
      </c>
      <c r="E1327" s="74" t="s">
        <v>10653</v>
      </c>
      <c r="F1327" s="74" t="s">
        <v>10654</v>
      </c>
      <c r="G1327" s="121" t="s">
        <v>10655</v>
      </c>
      <c r="H1327" s="205">
        <v>-1.93592431173722</v>
      </c>
      <c r="I1327" s="2">
        <v>-3.5264797422242098</v>
      </c>
      <c r="J1327" s="2">
        <v>-3.0767236310230102</v>
      </c>
      <c r="K1327" s="2">
        <v>-2.5547252519505199</v>
      </c>
      <c r="L1327" s="2">
        <v>-6.1603636835611804</v>
      </c>
      <c r="M1327" s="2">
        <v>-2.7876249395286998</v>
      </c>
      <c r="N1327" s="2">
        <v>-4.0458816679369596</v>
      </c>
      <c r="O1327" s="2">
        <v>-2.1536412812126802</v>
      </c>
      <c r="P1327" s="17">
        <v>-3.6021322322992302</v>
      </c>
      <c r="Q1327" s="16">
        <v>-2.8463758949948099</v>
      </c>
      <c r="R1327" s="2">
        <v>-3.8342379583468</v>
      </c>
      <c r="S1327" s="17">
        <v>-3.26721839381629</v>
      </c>
      <c r="T1327" s="21">
        <v>0.81991566882387301</v>
      </c>
      <c r="U1327" s="3">
        <v>2.0178469300833002</v>
      </c>
      <c r="V1327" s="22">
        <v>0.98958015324335502</v>
      </c>
      <c r="W1327" s="26">
        <v>0.69523290398895699</v>
      </c>
      <c r="X1327" s="27" t="s">
        <v>17</v>
      </c>
      <c r="Y1327" s="26">
        <v>0.49643505354131801</v>
      </c>
      <c r="Z1327" s="5">
        <v>-0.98786206335198401</v>
      </c>
      <c r="AA1327" s="4">
        <v>0.60188258957673801</v>
      </c>
      <c r="AB1327" s="5">
        <v>0.42084249882147501</v>
      </c>
      <c r="AC1327" s="4">
        <v>0.69251215713862202</v>
      </c>
      <c r="AD1327" s="216">
        <v>-0.56701956453050895</v>
      </c>
      <c r="AE1327" s="199">
        <v>1.0858824947943</v>
      </c>
      <c r="AF1327" s="6">
        <v>-0.165662110362985</v>
      </c>
      <c r="AG1327" s="6">
        <v>0.18823302829183999</v>
      </c>
      <c r="AH1327" s="6">
        <v>0.59897272507122401</v>
      </c>
      <c r="AI1327" s="6">
        <v>-2.23816029194563</v>
      </c>
      <c r="AJ1327" s="6">
        <v>0.41571325360342198</v>
      </c>
      <c r="AK1327" s="6">
        <v>-0.57435876159196098</v>
      </c>
      <c r="AL1327" s="6">
        <v>0.91456969841172897</v>
      </c>
      <c r="AM1327" s="63">
        <v>-0.22519003627193199</v>
      </c>
      <c r="AN1327" s="8">
        <v>1.0858824947943</v>
      </c>
      <c r="AO1327" s="7">
        <v>-0.165662110362985</v>
      </c>
      <c r="AP1327" s="7">
        <v>0.18823302829183999</v>
      </c>
      <c r="AQ1327" s="7">
        <v>0.59897272507122401</v>
      </c>
      <c r="AR1327" s="7" t="s">
        <v>4887</v>
      </c>
      <c r="AS1327" s="7" t="s">
        <v>4887</v>
      </c>
      <c r="AT1327" s="7" t="s">
        <v>4887</v>
      </c>
      <c r="AU1327" s="7">
        <v>0.91456969841172897</v>
      </c>
      <c r="AV1327" s="9">
        <v>-0.22519003627193199</v>
      </c>
    </row>
    <row r="1328" spans="1:48" s="33" customFormat="1" ht="25" customHeight="1" x14ac:dyDescent="0.2">
      <c r="A1328" s="13" t="s">
        <v>1930</v>
      </c>
      <c r="B1328" s="1" t="s">
        <v>1930</v>
      </c>
      <c r="C1328" s="203" t="s">
        <v>1931</v>
      </c>
      <c r="D1328" s="201" t="s">
        <v>1930</v>
      </c>
      <c r="E1328" s="74" t="s">
        <v>8278</v>
      </c>
      <c r="F1328" s="74" t="s">
        <v>8279</v>
      </c>
      <c r="G1328" s="121" t="s">
        <v>8280</v>
      </c>
      <c r="H1328" s="205">
        <v>-0.84457669304669403</v>
      </c>
      <c r="I1328" s="2">
        <v>-3.46992221561257</v>
      </c>
      <c r="J1328" s="2">
        <v>-1.3356721181027</v>
      </c>
      <c r="K1328" s="2">
        <v>-2.0054130634020502</v>
      </c>
      <c r="L1328" s="2">
        <v>-6.3174938310515598</v>
      </c>
      <c r="M1328" s="2">
        <v>-6.4380413120357698</v>
      </c>
      <c r="N1328" s="2">
        <v>-1.4606533398638499</v>
      </c>
      <c r="O1328" s="2">
        <v>-2.2038653558547798</v>
      </c>
      <c r="P1328" s="17">
        <v>-1.3271616143287499</v>
      </c>
      <c r="Q1328" s="16">
        <v>-1.8833903422539899</v>
      </c>
      <c r="R1328" s="2">
        <v>-4.9203160688297896</v>
      </c>
      <c r="S1328" s="17">
        <v>-1.66389343668246</v>
      </c>
      <c r="T1328" s="21">
        <v>1.3957457569395499</v>
      </c>
      <c r="U1328" s="3">
        <v>2.5250995172629702</v>
      </c>
      <c r="V1328" s="22">
        <v>0.47236878105730701</v>
      </c>
      <c r="W1328" s="26">
        <v>9.8863143448061602E-2</v>
      </c>
      <c r="X1328" s="27" t="s">
        <v>17</v>
      </c>
      <c r="Y1328" s="26">
        <v>0.16231336817193101</v>
      </c>
      <c r="Z1328" s="5">
        <v>-3.0369257265758001</v>
      </c>
      <c r="AA1328" s="4">
        <v>0.81648772105310097</v>
      </c>
      <c r="AB1328" s="5">
        <v>-0.21949690557152701</v>
      </c>
      <c r="AC1328" s="4">
        <v>0.15094746230928199</v>
      </c>
      <c r="AD1328" s="216">
        <v>-3.2564226321473302</v>
      </c>
      <c r="AE1328" s="199">
        <v>0.92010276435360705</v>
      </c>
      <c r="AF1328" s="6">
        <v>-0.30115137512955298</v>
      </c>
      <c r="AG1328" s="6">
        <v>0.69165575973048699</v>
      </c>
      <c r="AH1328" s="6">
        <v>0.38010671035858201</v>
      </c>
      <c r="AI1328" s="6">
        <v>-1.6257803022319901</v>
      </c>
      <c r="AJ1328" s="6">
        <v>-1.68185639160416</v>
      </c>
      <c r="AK1328" s="6">
        <v>0.63351718973217197</v>
      </c>
      <c r="AL1328" s="6">
        <v>0.28779098217551202</v>
      </c>
      <c r="AM1328" s="63">
        <v>0.69561466261534199</v>
      </c>
      <c r="AN1328" s="8">
        <v>0.92010276435360705</v>
      </c>
      <c r="AO1328" s="7" t="s">
        <v>4887</v>
      </c>
      <c r="AP1328" s="7">
        <v>0.69165575973048699</v>
      </c>
      <c r="AQ1328" s="7">
        <v>0.38010671035858201</v>
      </c>
      <c r="AR1328" s="7" t="s">
        <v>4887</v>
      </c>
      <c r="AS1328" s="7" t="s">
        <v>4887</v>
      </c>
      <c r="AT1328" s="7">
        <v>0.63351718973217197</v>
      </c>
      <c r="AU1328" s="7">
        <v>0.28779098217551202</v>
      </c>
      <c r="AV1328" s="9">
        <v>0.69561466261534199</v>
      </c>
    </row>
    <row r="1329" spans="1:48" s="33" customFormat="1" ht="25" customHeight="1" x14ac:dyDescent="0.2">
      <c r="A1329" s="13" t="s">
        <v>1932</v>
      </c>
      <c r="B1329" s="1" t="s">
        <v>1932</v>
      </c>
      <c r="C1329" s="203" t="s">
        <v>1933</v>
      </c>
      <c r="D1329" s="201" t="s">
        <v>1932</v>
      </c>
      <c r="E1329" s="74" t="s">
        <v>9668</v>
      </c>
      <c r="F1329" s="74" t="s">
        <v>9669</v>
      </c>
      <c r="G1329" s="121" t="s">
        <v>9670</v>
      </c>
      <c r="H1329" s="205">
        <v>-4.8854364592700001</v>
      </c>
      <c r="I1329" s="2">
        <v>-7.6472234785319699</v>
      </c>
      <c r="J1329" s="2">
        <v>-5.1016630751234002</v>
      </c>
      <c r="K1329" s="2">
        <v>-5.3165296748637996</v>
      </c>
      <c r="L1329" s="2">
        <v>-6.3110048356656598</v>
      </c>
      <c r="M1329" s="2">
        <v>-8.5211687116545001</v>
      </c>
      <c r="N1329" s="2">
        <v>-7.37374861349074</v>
      </c>
      <c r="O1329" s="2">
        <v>-5.6586674964008896</v>
      </c>
      <c r="P1329" s="17">
        <v>-5.6385388981684601</v>
      </c>
      <c r="Q1329" s="16">
        <v>-5.8781076709751297</v>
      </c>
      <c r="R1329" s="2">
        <v>-6.7162344073946603</v>
      </c>
      <c r="S1329" s="17">
        <v>-6.2236516693533597</v>
      </c>
      <c r="T1329" s="21">
        <v>1.53590902815287</v>
      </c>
      <c r="U1329" s="3">
        <v>1.64030061067582</v>
      </c>
      <c r="V1329" s="22">
        <v>0.996064016919744</v>
      </c>
      <c r="W1329" s="26">
        <v>0.77624639780266702</v>
      </c>
      <c r="X1329" s="27" t="s">
        <v>17</v>
      </c>
      <c r="Y1329" s="26">
        <v>0.553607429513574</v>
      </c>
      <c r="Z1329" s="5">
        <v>-0.83812673641953095</v>
      </c>
      <c r="AA1329" s="4">
        <v>0.76267313040134899</v>
      </c>
      <c r="AB1329" s="5">
        <v>0.34554399837823802</v>
      </c>
      <c r="AC1329" s="4">
        <v>0.68419328378576905</v>
      </c>
      <c r="AD1329" s="216">
        <v>-0.49258273804129299</v>
      </c>
      <c r="AE1329" s="199">
        <v>1.08208964862224</v>
      </c>
      <c r="AF1329" s="6">
        <v>-1.0722071790141801</v>
      </c>
      <c r="AG1329" s="6">
        <v>0.91342482786136203</v>
      </c>
      <c r="AH1329" s="6">
        <v>0.74582087036667299</v>
      </c>
      <c r="AI1329" s="6">
        <v>-2.99068266413231E-2</v>
      </c>
      <c r="AJ1329" s="6">
        <v>-1.75391703937371</v>
      </c>
      <c r="AK1329" s="6">
        <v>-0.858886589813181</v>
      </c>
      <c r="AL1329" s="6">
        <v>0.47894061551314698</v>
      </c>
      <c r="AM1329" s="63">
        <v>0.49464167247896901</v>
      </c>
      <c r="AN1329" s="8">
        <v>1.08208964862224</v>
      </c>
      <c r="AO1329" s="7" t="s">
        <v>4887</v>
      </c>
      <c r="AP1329" s="7">
        <v>0.91342482786136203</v>
      </c>
      <c r="AQ1329" s="7" t="s">
        <v>4887</v>
      </c>
      <c r="AR1329" s="7" t="s">
        <v>4887</v>
      </c>
      <c r="AS1329" s="7" t="s">
        <v>4887</v>
      </c>
      <c r="AT1329" s="7" t="s">
        <v>4887</v>
      </c>
      <c r="AU1329" s="7">
        <v>0.47894061551314698</v>
      </c>
      <c r="AV1329" s="9" t="s">
        <v>4887</v>
      </c>
    </row>
    <row r="1330" spans="1:48" s="33" customFormat="1" ht="25" customHeight="1" x14ac:dyDescent="0.2">
      <c r="A1330" s="13" t="s">
        <v>1934</v>
      </c>
      <c r="B1330" s="1" t="s">
        <v>1935</v>
      </c>
      <c r="C1330" s="203" t="s">
        <v>1936</v>
      </c>
      <c r="D1330" s="201" t="s">
        <v>1935</v>
      </c>
      <c r="E1330" s="74" t="s">
        <v>10523</v>
      </c>
      <c r="F1330" s="74" t="s">
        <v>10524</v>
      </c>
      <c r="G1330" s="121" t="s">
        <v>10525</v>
      </c>
      <c r="H1330" s="205">
        <v>0.79725597203619403</v>
      </c>
      <c r="I1330" s="2">
        <v>-3.0148080714205698</v>
      </c>
      <c r="J1330" s="2">
        <v>-0.530860181378213</v>
      </c>
      <c r="K1330" s="2">
        <v>-1.51895026072789</v>
      </c>
      <c r="L1330" s="2">
        <v>-6.8791984437919202</v>
      </c>
      <c r="M1330" s="2">
        <v>-5.6633216651731999</v>
      </c>
      <c r="N1330" s="2">
        <v>-4.5119326564422</v>
      </c>
      <c r="O1330" s="2">
        <v>-0.78028706549597304</v>
      </c>
      <c r="P1330" s="17">
        <v>-1.58014235549862</v>
      </c>
      <c r="Q1330" s="16">
        <v>-0.91613742692086497</v>
      </c>
      <c r="R1330" s="2">
        <v>-4.6871567898976698</v>
      </c>
      <c r="S1330" s="17">
        <v>-2.2907873591455998</v>
      </c>
      <c r="T1330" s="21">
        <v>1.9350160166788499</v>
      </c>
      <c r="U1330" s="3">
        <v>2.81029154071273</v>
      </c>
      <c r="V1330" s="22">
        <v>1.96470276250974</v>
      </c>
      <c r="W1330" s="26">
        <v>0.20181459187027501</v>
      </c>
      <c r="X1330" s="27" t="s">
        <v>17</v>
      </c>
      <c r="Y1330" s="26">
        <v>0.13712654196447899</v>
      </c>
      <c r="Z1330" s="5">
        <v>-3.7710193629768098</v>
      </c>
      <c r="AA1330" s="4">
        <v>0.43661483552457098</v>
      </c>
      <c r="AB1330" s="5">
        <v>1.3746499322247301</v>
      </c>
      <c r="AC1330" s="4">
        <v>0.29994498323615598</v>
      </c>
      <c r="AD1330" s="216">
        <v>-2.39636943075207</v>
      </c>
      <c r="AE1330" s="199">
        <v>1.33386735959273</v>
      </c>
      <c r="AF1330" s="6">
        <v>-0.149176254110611</v>
      </c>
      <c r="AG1330" s="6">
        <v>0.81717767203139202</v>
      </c>
      <c r="AH1330" s="6">
        <v>0.432771569395622</v>
      </c>
      <c r="AI1330" s="6">
        <v>-1.6525768783574899</v>
      </c>
      <c r="AJ1330" s="6">
        <v>-1.17955274470586</v>
      </c>
      <c r="AK1330" s="6">
        <v>-0.73161690290968495</v>
      </c>
      <c r="AL1330" s="6">
        <v>0.72014075361662899</v>
      </c>
      <c r="AM1330" s="63">
        <v>0.40896542544727299</v>
      </c>
      <c r="AN1330" s="8">
        <v>1.33386735959273</v>
      </c>
      <c r="AO1330" s="7">
        <v>-0.149176254110611</v>
      </c>
      <c r="AP1330" s="7">
        <v>0.81717767203139202</v>
      </c>
      <c r="AQ1330" s="7">
        <v>0.432771569395622</v>
      </c>
      <c r="AR1330" s="7" t="s">
        <v>4887</v>
      </c>
      <c r="AS1330" s="7" t="s">
        <v>4887</v>
      </c>
      <c r="AT1330" s="7" t="s">
        <v>4887</v>
      </c>
      <c r="AU1330" s="7">
        <v>0.72014075361662899</v>
      </c>
      <c r="AV1330" s="9">
        <v>0.40896542544727299</v>
      </c>
    </row>
    <row r="1331" spans="1:48" s="33" customFormat="1" ht="25" customHeight="1" x14ac:dyDescent="0.2">
      <c r="A1331" s="13" t="s">
        <v>1937</v>
      </c>
      <c r="B1331" s="1" t="s">
        <v>1938</v>
      </c>
      <c r="C1331" s="203" t="s">
        <v>1939</v>
      </c>
      <c r="D1331" s="201" t="s">
        <v>1938</v>
      </c>
      <c r="E1331" s="74" t="s">
        <v>12350</v>
      </c>
      <c r="F1331" s="74" t="s">
        <v>12351</v>
      </c>
      <c r="G1331" s="121" t="s">
        <v>12352</v>
      </c>
      <c r="H1331" s="205">
        <v>2.90573076377001</v>
      </c>
      <c r="I1331" s="2">
        <v>1.0677683343881601</v>
      </c>
      <c r="J1331" s="2">
        <v>2.5312279723682698</v>
      </c>
      <c r="K1331" s="2">
        <v>1.5429847566750201</v>
      </c>
      <c r="L1331" s="2">
        <v>1.0582444461307901</v>
      </c>
      <c r="M1331" s="2">
        <v>2.2478399938147899E-2</v>
      </c>
      <c r="N1331" s="2">
        <v>-0.11688130029562099</v>
      </c>
      <c r="O1331" s="2">
        <v>2.43883754919645</v>
      </c>
      <c r="P1331" s="17">
        <v>1.6391536899469199</v>
      </c>
      <c r="Q1331" s="16">
        <v>2.1682423568421401</v>
      </c>
      <c r="R1331" s="2">
        <v>0.87456920091465196</v>
      </c>
      <c r="S1331" s="17">
        <v>1.3203699796159201</v>
      </c>
      <c r="T1331" s="21">
        <v>0.97125969275161905</v>
      </c>
      <c r="U1331" s="3">
        <v>0.77671574079467098</v>
      </c>
      <c r="V1331" s="22">
        <v>1.30734157735902</v>
      </c>
      <c r="W1331" s="26">
        <v>0.36604371384666801</v>
      </c>
      <c r="X1331" s="27" t="s">
        <v>17</v>
      </c>
      <c r="Y1331" s="26">
        <v>0.14939838867027999</v>
      </c>
      <c r="Z1331" s="5">
        <v>-1.2936731559274901</v>
      </c>
      <c r="AA1331" s="4">
        <v>0.42214107013008401</v>
      </c>
      <c r="AB1331" s="5">
        <v>0.84787237722622699</v>
      </c>
      <c r="AC1331" s="4">
        <v>0.64403712487559905</v>
      </c>
      <c r="AD1331" s="216">
        <v>-0.445800778701266</v>
      </c>
      <c r="AE1331" s="199">
        <v>1.3605877493757199</v>
      </c>
      <c r="AF1331" s="6">
        <v>-0.36245059840631699</v>
      </c>
      <c r="AG1331" s="6">
        <v>1.00950186175307</v>
      </c>
      <c r="AH1331" s="6">
        <v>8.30515000078689E-2</v>
      </c>
      <c r="AI1331" s="6">
        <v>-0.37137897715068102</v>
      </c>
      <c r="AJ1331" s="6">
        <v>-1.3423806627078401</v>
      </c>
      <c r="AK1331" s="6">
        <v>-1.47302648212154</v>
      </c>
      <c r="AL1331" s="6">
        <v>0.92288842529322301</v>
      </c>
      <c r="AM1331" s="63">
        <v>0.17320718395648699</v>
      </c>
      <c r="AN1331" s="8">
        <v>1.3605877493757199</v>
      </c>
      <c r="AO1331" s="7">
        <v>-0.36245059840631699</v>
      </c>
      <c r="AP1331" s="7">
        <v>1.00950186175307</v>
      </c>
      <c r="AQ1331" s="7">
        <v>8.30515000078689E-2</v>
      </c>
      <c r="AR1331" s="7">
        <v>-0.37137897715068102</v>
      </c>
      <c r="AS1331" s="7">
        <v>-1.3423806627078401</v>
      </c>
      <c r="AT1331" s="7">
        <v>-1.47302648212154</v>
      </c>
      <c r="AU1331" s="7">
        <v>0.92288842529322301</v>
      </c>
      <c r="AV1331" s="9">
        <v>0.17320718395648699</v>
      </c>
    </row>
    <row r="1332" spans="1:48" s="33" customFormat="1" ht="25" customHeight="1" x14ac:dyDescent="0.2">
      <c r="A1332" s="13" t="s">
        <v>1940</v>
      </c>
      <c r="B1332" s="1" t="s">
        <v>1940</v>
      </c>
      <c r="C1332" s="203" t="s">
        <v>1941</v>
      </c>
      <c r="D1332" s="201" t="s">
        <v>1940</v>
      </c>
      <c r="E1332" s="74" t="s">
        <v>9831</v>
      </c>
      <c r="F1332" s="74" t="s">
        <v>9832</v>
      </c>
      <c r="G1332" s="121" t="s">
        <v>9833</v>
      </c>
      <c r="H1332" s="205">
        <v>2.1118131635144599</v>
      </c>
      <c r="I1332" s="2">
        <v>0.94174215368358105</v>
      </c>
      <c r="J1332" s="2">
        <v>1.67935371958458</v>
      </c>
      <c r="K1332" s="2">
        <v>2.2698339136359298</v>
      </c>
      <c r="L1332" s="2">
        <v>2.4696748769577201</v>
      </c>
      <c r="M1332" s="2">
        <v>1.78572161558307</v>
      </c>
      <c r="N1332" s="2">
        <v>1.62027651224951</v>
      </c>
      <c r="O1332" s="2">
        <v>2.8656400221386802</v>
      </c>
      <c r="P1332" s="17">
        <v>2.6939908822093299</v>
      </c>
      <c r="Q1332" s="16">
        <v>1.57763634559421</v>
      </c>
      <c r="R1332" s="2">
        <v>2.1750768020589102</v>
      </c>
      <c r="S1332" s="17">
        <v>2.39330247219918</v>
      </c>
      <c r="T1332" s="21">
        <v>0.59163025627522103</v>
      </c>
      <c r="U1332" s="3">
        <v>0.35168480004411701</v>
      </c>
      <c r="V1332" s="22">
        <v>0.674939040118956</v>
      </c>
      <c r="W1332" s="26">
        <v>0.255629543389435</v>
      </c>
      <c r="X1332" s="27" t="s">
        <v>17</v>
      </c>
      <c r="Y1332" s="26">
        <v>0.222749165263426</v>
      </c>
      <c r="Z1332" s="5">
        <v>0.59744045646470201</v>
      </c>
      <c r="AA1332" s="4">
        <v>0.191795771090782</v>
      </c>
      <c r="AB1332" s="5">
        <v>-0.81566612660496995</v>
      </c>
      <c r="AC1332" s="4">
        <v>0.65343375124372505</v>
      </c>
      <c r="AD1332" s="216">
        <v>-0.218225670140268</v>
      </c>
      <c r="AE1332" s="199">
        <v>0.1043627163091</v>
      </c>
      <c r="AF1332" s="6">
        <v>-1.82958238387783</v>
      </c>
      <c r="AG1332" s="6">
        <v>-0.61042537397836805</v>
      </c>
      <c r="AH1332" s="6">
        <v>0.365546399057949</v>
      </c>
      <c r="AI1332" s="6">
        <v>0.69585237928104204</v>
      </c>
      <c r="AJ1332" s="6">
        <v>-0.434615812374749</v>
      </c>
      <c r="AK1332" s="6">
        <v>-0.70807079438315501</v>
      </c>
      <c r="AL1332" s="6">
        <v>1.3503210789869</v>
      </c>
      <c r="AM1332" s="63">
        <v>1.06661179097911</v>
      </c>
      <c r="AN1332" s="8">
        <v>0.1043627163091</v>
      </c>
      <c r="AO1332" s="7">
        <v>-1.82958238387783</v>
      </c>
      <c r="AP1332" s="7">
        <v>-0.61042537397836805</v>
      </c>
      <c r="AQ1332" s="7">
        <v>0.365546399057949</v>
      </c>
      <c r="AR1332" s="7">
        <v>0.69585237928104204</v>
      </c>
      <c r="AS1332" s="7">
        <v>-0.434615812374749</v>
      </c>
      <c r="AT1332" s="7">
        <v>-0.70807079438315501</v>
      </c>
      <c r="AU1332" s="7">
        <v>1.3503210789869</v>
      </c>
      <c r="AV1332" s="9">
        <v>1.06661179097911</v>
      </c>
    </row>
    <row r="1333" spans="1:48" s="33" customFormat="1" ht="25" customHeight="1" x14ac:dyDescent="0.2">
      <c r="A1333" s="13" t="s">
        <v>1942</v>
      </c>
      <c r="B1333" s="1" t="s">
        <v>1942</v>
      </c>
      <c r="C1333" s="203" t="s">
        <v>1943</v>
      </c>
      <c r="D1333" s="201" t="s">
        <v>1942</v>
      </c>
      <c r="E1333" s="74" t="s">
        <v>10226</v>
      </c>
      <c r="F1333" s="74" t="s">
        <v>10227</v>
      </c>
      <c r="G1333" s="121" t="s">
        <v>10228</v>
      </c>
      <c r="H1333" s="205">
        <v>5.7617062921335904</v>
      </c>
      <c r="I1333" s="2">
        <v>4.0565777148869504</v>
      </c>
      <c r="J1333" s="2">
        <v>5.2483746764367103</v>
      </c>
      <c r="K1333" s="2">
        <v>4.3417918740767298</v>
      </c>
      <c r="L1333" s="2">
        <v>3.5840606955137599</v>
      </c>
      <c r="M1333" s="2">
        <v>3.3523198964041399</v>
      </c>
      <c r="N1333" s="2">
        <v>2.9342381554253198</v>
      </c>
      <c r="O1333" s="2">
        <v>5.4195116347780399</v>
      </c>
      <c r="P1333" s="17">
        <v>5.03044498786881</v>
      </c>
      <c r="Q1333" s="16">
        <v>5.0222195611524203</v>
      </c>
      <c r="R1333" s="2">
        <v>3.7593908219982102</v>
      </c>
      <c r="S1333" s="17">
        <v>4.4613982593573898</v>
      </c>
      <c r="T1333" s="21">
        <v>0.87477166641514204</v>
      </c>
      <c r="U1333" s="3">
        <v>0.51751250090178402</v>
      </c>
      <c r="V1333" s="22">
        <v>1.33678969969687</v>
      </c>
      <c r="W1333" s="26">
        <v>0.34493767010836102</v>
      </c>
      <c r="X1333" s="27" t="s">
        <v>17</v>
      </c>
      <c r="Y1333" s="26">
        <v>0.11359962696919999</v>
      </c>
      <c r="Z1333" s="5">
        <v>-1.2628287391542099</v>
      </c>
      <c r="AA1333" s="4">
        <v>0.58091506291594497</v>
      </c>
      <c r="AB1333" s="5">
        <v>0.56082130179503098</v>
      </c>
      <c r="AC1333" s="4">
        <v>0.46756134124661403</v>
      </c>
      <c r="AD1333" s="216">
        <v>-0.70200743735917803</v>
      </c>
      <c r="AE1333" s="199">
        <v>1.3438325497730601</v>
      </c>
      <c r="AF1333" s="6">
        <v>-0.35681920220465801</v>
      </c>
      <c r="AG1333" s="6">
        <v>0.83184868930071698</v>
      </c>
      <c r="AH1333" s="6">
        <v>-7.2353874494187898E-2</v>
      </c>
      <c r="AI1333" s="6">
        <v>-0.82809562531986303</v>
      </c>
      <c r="AJ1333" s="6">
        <v>-1.0592279875766</v>
      </c>
      <c r="AK1333" s="6">
        <v>-1.4762120524461499</v>
      </c>
      <c r="AL1333" s="6">
        <v>1.00253632653525</v>
      </c>
      <c r="AM1333" s="63">
        <v>0.61449117643243101</v>
      </c>
      <c r="AN1333" s="8">
        <v>1.3438325497730601</v>
      </c>
      <c r="AO1333" s="7">
        <v>-0.35681920220465801</v>
      </c>
      <c r="AP1333" s="7">
        <v>0.83184868930071698</v>
      </c>
      <c r="AQ1333" s="7">
        <v>-7.2353874494187898E-2</v>
      </c>
      <c r="AR1333" s="7">
        <v>-0.82809562531986303</v>
      </c>
      <c r="AS1333" s="7">
        <v>-1.0592279875766</v>
      </c>
      <c r="AT1333" s="7">
        <v>-1.4762120524461499</v>
      </c>
      <c r="AU1333" s="7">
        <v>1.00253632653525</v>
      </c>
      <c r="AV1333" s="9">
        <v>0.61449117643243101</v>
      </c>
    </row>
    <row r="1334" spans="1:48" s="33" customFormat="1" ht="25" customHeight="1" x14ac:dyDescent="0.2">
      <c r="A1334" s="13" t="s">
        <v>1946</v>
      </c>
      <c r="B1334" s="1" t="s">
        <v>1946</v>
      </c>
      <c r="C1334" s="203" t="s">
        <v>1947</v>
      </c>
      <c r="D1334" s="201" t="s">
        <v>1946</v>
      </c>
      <c r="E1334" s="74" t="s">
        <v>8931</v>
      </c>
      <c r="F1334" s="74" t="s">
        <v>8932</v>
      </c>
      <c r="G1334" s="121" t="s">
        <v>8933</v>
      </c>
      <c r="H1334" s="205">
        <v>0.520920416778065</v>
      </c>
      <c r="I1334" s="2">
        <v>-4.2755333863258898</v>
      </c>
      <c r="J1334" s="2">
        <v>-0.16045613823056501</v>
      </c>
      <c r="K1334" s="2">
        <v>-2.2409250913787799</v>
      </c>
      <c r="L1334" s="2">
        <v>-6.3148982901083599</v>
      </c>
      <c r="M1334" s="2">
        <v>-6.0859540586541998</v>
      </c>
      <c r="N1334" s="2">
        <v>-4.1842515622988499</v>
      </c>
      <c r="O1334" s="2">
        <v>-1.16687682332549</v>
      </c>
      <c r="P1334" s="17">
        <v>-1.6823820910638501</v>
      </c>
      <c r="Q1334" s="16">
        <v>-1.3050230359261299</v>
      </c>
      <c r="R1334" s="2">
        <v>-4.8805924800471097</v>
      </c>
      <c r="S1334" s="17">
        <v>-2.3445034922293999</v>
      </c>
      <c r="T1334" s="21">
        <v>2.5949985180733601</v>
      </c>
      <c r="U1334" s="3">
        <v>2.28888331012709</v>
      </c>
      <c r="V1334" s="22">
        <v>1.6139830052574</v>
      </c>
      <c r="W1334" s="26">
        <v>0.20492967054890701</v>
      </c>
      <c r="X1334" s="27" t="s">
        <v>17</v>
      </c>
      <c r="Y1334" s="26">
        <v>0.14910184134344701</v>
      </c>
      <c r="Z1334" s="5">
        <v>-3.5755694441209802</v>
      </c>
      <c r="AA1334" s="4">
        <v>0.59319798791830003</v>
      </c>
      <c r="AB1334" s="5">
        <v>1.03948045630327</v>
      </c>
      <c r="AC1334" s="4">
        <v>0.19974389134963499</v>
      </c>
      <c r="AD1334" s="216">
        <v>-2.53608898781772</v>
      </c>
      <c r="AE1334" s="199">
        <v>1.3531413881858401</v>
      </c>
      <c r="AF1334" s="6">
        <v>-0.57602451626794804</v>
      </c>
      <c r="AG1334" s="6">
        <v>1.07908716563371</v>
      </c>
      <c r="AH1334" s="6">
        <v>0.24230859245306899</v>
      </c>
      <c r="AI1334" s="6">
        <v>-1.3962707649800301</v>
      </c>
      <c r="AJ1334" s="6">
        <v>-1.30418785884281</v>
      </c>
      <c r="AK1334" s="6">
        <v>-0.539310354131046</v>
      </c>
      <c r="AL1334" s="6">
        <v>0.67429801287137303</v>
      </c>
      <c r="AM1334" s="63">
        <v>0.46695833507783802</v>
      </c>
      <c r="AN1334" s="8">
        <v>1.3531413881858401</v>
      </c>
      <c r="AO1334" s="7" t="s">
        <v>4887</v>
      </c>
      <c r="AP1334" s="7">
        <v>1.07908716563371</v>
      </c>
      <c r="AQ1334" s="7">
        <v>0.24230859245306899</v>
      </c>
      <c r="AR1334" s="7" t="s">
        <v>4887</v>
      </c>
      <c r="AS1334" s="7" t="s">
        <v>4887</v>
      </c>
      <c r="AT1334" s="7" t="s">
        <v>4887</v>
      </c>
      <c r="AU1334" s="7">
        <v>0.67429801287137303</v>
      </c>
      <c r="AV1334" s="9">
        <v>0.46695833507783802</v>
      </c>
    </row>
    <row r="1335" spans="1:48" s="33" customFormat="1" ht="25" customHeight="1" x14ac:dyDescent="0.2">
      <c r="A1335" s="13" t="s">
        <v>1948</v>
      </c>
      <c r="B1335" s="1" t="s">
        <v>1949</v>
      </c>
      <c r="C1335" s="203" t="s">
        <v>1950</v>
      </c>
      <c r="D1335" s="201" t="s">
        <v>1949</v>
      </c>
      <c r="E1335" s="74" t="s">
        <v>9661</v>
      </c>
      <c r="F1335" s="74" t="s">
        <v>9662</v>
      </c>
      <c r="G1335" s="121" t="s">
        <v>9663</v>
      </c>
      <c r="H1335" s="205">
        <v>-3.70320736315576</v>
      </c>
      <c r="I1335" s="2">
        <v>-2.6144241724213502</v>
      </c>
      <c r="J1335" s="2">
        <v>-3.4109176511857702</v>
      </c>
      <c r="K1335" s="2">
        <v>-2.2078849013954298</v>
      </c>
      <c r="L1335" s="2">
        <v>-3.7023702693610598</v>
      </c>
      <c r="M1335" s="2">
        <v>-3.6656395511600501</v>
      </c>
      <c r="N1335" s="2">
        <v>-3.3731522316864</v>
      </c>
      <c r="O1335" s="2">
        <v>-2.0494945129145301</v>
      </c>
      <c r="P1335" s="17">
        <v>-1.62954347234497</v>
      </c>
      <c r="Q1335" s="16">
        <v>-3.2428497289209601</v>
      </c>
      <c r="R1335" s="2">
        <v>-3.1919649073055099</v>
      </c>
      <c r="S1335" s="17">
        <v>-2.3507300723153</v>
      </c>
      <c r="T1335" s="21">
        <v>0.56351337959027903</v>
      </c>
      <c r="U1335" s="3">
        <v>0.85243614420018499</v>
      </c>
      <c r="V1335" s="22">
        <v>0.91000001269157205</v>
      </c>
      <c r="W1335" s="26">
        <v>0.36270455710101901</v>
      </c>
      <c r="X1335" s="27" t="s">
        <v>17</v>
      </c>
      <c r="Y1335" s="26">
        <v>0.93601266886938805</v>
      </c>
      <c r="Z1335" s="5">
        <v>5.08848216154427E-2</v>
      </c>
      <c r="AA1335" s="4">
        <v>0.23571041959665701</v>
      </c>
      <c r="AB1335" s="5">
        <v>-0.89211965660565495</v>
      </c>
      <c r="AC1335" s="4">
        <v>0.30773313302781302</v>
      </c>
      <c r="AD1335" s="216">
        <v>-0.84123483499021201</v>
      </c>
      <c r="AE1335" s="199">
        <v>-0.95623445011850905</v>
      </c>
      <c r="AF1335" s="6">
        <v>0.38769497869714298</v>
      </c>
      <c r="AG1335" s="6">
        <v>-0.59544935626381901</v>
      </c>
      <c r="AH1335" s="6">
        <v>0.88950295566678494</v>
      </c>
      <c r="AI1335" s="6">
        <v>-0.955201191160299</v>
      </c>
      <c r="AJ1335" s="6">
        <v>-0.90986296996809402</v>
      </c>
      <c r="AK1335" s="6">
        <v>-0.54883396112483995</v>
      </c>
      <c r="AL1335" s="6">
        <v>1.0850106620058699</v>
      </c>
      <c r="AM1335" s="63">
        <v>1.6033733322657699</v>
      </c>
      <c r="AN1335" s="8">
        <v>-0.95623445011850905</v>
      </c>
      <c r="AO1335" s="7">
        <v>0.38769497869714298</v>
      </c>
      <c r="AP1335" s="7">
        <v>-0.59544935626381901</v>
      </c>
      <c r="AQ1335" s="7">
        <v>0.88950295566678494</v>
      </c>
      <c r="AR1335" s="7">
        <v>-0.955201191160299</v>
      </c>
      <c r="AS1335" s="7">
        <v>-0.90986296996809402</v>
      </c>
      <c r="AT1335" s="7">
        <v>-0.54883396112483995</v>
      </c>
      <c r="AU1335" s="7">
        <v>1.0850106620058699</v>
      </c>
      <c r="AV1335" s="9">
        <v>1.6033733322657699</v>
      </c>
    </row>
    <row r="1336" spans="1:48" s="33" customFormat="1" ht="25" customHeight="1" x14ac:dyDescent="0.2">
      <c r="A1336" s="13" t="s">
        <v>1951</v>
      </c>
      <c r="B1336" s="1" t="s">
        <v>1952</v>
      </c>
      <c r="C1336" s="203" t="s">
        <v>1953</v>
      </c>
      <c r="D1336" s="201" t="s">
        <v>7767</v>
      </c>
      <c r="E1336" s="74" t="s">
        <v>8212</v>
      </c>
      <c r="F1336" s="74" t="s">
        <v>8213</v>
      </c>
      <c r="G1336" s="121" t="s">
        <v>8214</v>
      </c>
      <c r="H1336" s="205">
        <v>9.5010833419061598</v>
      </c>
      <c r="I1336" s="2">
        <v>7.4266056412084103</v>
      </c>
      <c r="J1336" s="2">
        <v>9.0941586508791197</v>
      </c>
      <c r="K1336" s="2">
        <v>7.76808847323906</v>
      </c>
      <c r="L1336" s="2">
        <v>7.9269912616688698</v>
      </c>
      <c r="M1336" s="2">
        <v>6.4351582277973201</v>
      </c>
      <c r="N1336" s="2">
        <v>6.2951895868554004</v>
      </c>
      <c r="O1336" s="2">
        <v>8.3125314680084497</v>
      </c>
      <c r="P1336" s="17">
        <v>7.24745855610107</v>
      </c>
      <c r="Q1336" s="16">
        <v>8.6739492113312302</v>
      </c>
      <c r="R1336" s="2">
        <v>7.3767459875684196</v>
      </c>
      <c r="S1336" s="17">
        <v>7.28505987032164</v>
      </c>
      <c r="T1336" s="21">
        <v>1.0992253692882601</v>
      </c>
      <c r="U1336" s="3">
        <v>0.81930040647845104</v>
      </c>
      <c r="V1336" s="22">
        <v>1.0091964429618601</v>
      </c>
      <c r="W1336" s="26">
        <v>0.233221640913398</v>
      </c>
      <c r="X1336" s="27" t="s">
        <v>17</v>
      </c>
      <c r="Y1336" s="26">
        <v>0.18236291788209</v>
      </c>
      <c r="Z1336" s="5">
        <v>-1.2972032237628099</v>
      </c>
      <c r="AA1336" s="4">
        <v>0.18275028662027001</v>
      </c>
      <c r="AB1336" s="5">
        <v>1.3888893410095899</v>
      </c>
      <c r="AC1336" s="4">
        <v>0.90889430852719899</v>
      </c>
      <c r="AD1336" s="216">
        <v>9.1686117246777804E-2</v>
      </c>
      <c r="AE1336" s="199">
        <v>1.5876900666437901</v>
      </c>
      <c r="AF1336" s="6">
        <v>-0.32443234465961401</v>
      </c>
      <c r="AG1336" s="6">
        <v>1.21261260923666</v>
      </c>
      <c r="AH1336" s="6">
        <v>-9.6750561230630402E-3</v>
      </c>
      <c r="AI1336" s="6">
        <v>0.136791489587715</v>
      </c>
      <c r="AJ1336" s="6">
        <v>-1.23828589833942</v>
      </c>
      <c r="AK1336" s="6">
        <v>-1.3673001437732</v>
      </c>
      <c r="AL1336" s="6">
        <v>0.49215808077955903</v>
      </c>
      <c r="AM1336" s="63">
        <v>-0.48955880335242702</v>
      </c>
      <c r="AN1336" s="8">
        <v>1.5876900666437901</v>
      </c>
      <c r="AO1336" s="7">
        <v>-0.32443234465961401</v>
      </c>
      <c r="AP1336" s="7">
        <v>1.21261260923666</v>
      </c>
      <c r="AQ1336" s="7">
        <v>-9.6750561230630402E-3</v>
      </c>
      <c r="AR1336" s="7">
        <v>0.136791489587715</v>
      </c>
      <c r="AS1336" s="7">
        <v>-1.23828589833942</v>
      </c>
      <c r="AT1336" s="7">
        <v>-1.3673001437732</v>
      </c>
      <c r="AU1336" s="7">
        <v>0.49215808077955903</v>
      </c>
      <c r="AV1336" s="9">
        <v>-0.48955880335242702</v>
      </c>
    </row>
    <row r="1337" spans="1:48" s="33" customFormat="1" ht="25" customHeight="1" x14ac:dyDescent="0.2">
      <c r="A1337" s="13" t="s">
        <v>1957</v>
      </c>
      <c r="B1337" s="1" t="s">
        <v>1957</v>
      </c>
      <c r="C1337" s="203" t="s">
        <v>1958</v>
      </c>
      <c r="D1337" s="201" t="s">
        <v>1957</v>
      </c>
      <c r="E1337" s="74" t="s">
        <v>9237</v>
      </c>
      <c r="F1337" s="74" t="s">
        <v>9238</v>
      </c>
      <c r="G1337" s="121" t="s">
        <v>9239</v>
      </c>
      <c r="H1337" s="205">
        <v>-1.4630395719576701</v>
      </c>
      <c r="I1337" s="2">
        <v>-1.99911054312593</v>
      </c>
      <c r="J1337" s="2">
        <v>-2.1444924491648099</v>
      </c>
      <c r="K1337" s="2">
        <v>-1.6091257492247899</v>
      </c>
      <c r="L1337" s="2">
        <v>-1.8404900383414899</v>
      </c>
      <c r="M1337" s="2">
        <v>-1.75016829532241</v>
      </c>
      <c r="N1337" s="2">
        <v>-6.0574648241626496</v>
      </c>
      <c r="O1337" s="2">
        <v>-1.6030640696778</v>
      </c>
      <c r="P1337" s="17">
        <v>-4.6978650245081397</v>
      </c>
      <c r="Q1337" s="16">
        <v>-1.86888085474947</v>
      </c>
      <c r="R1337" s="2">
        <v>-1.7332613609629</v>
      </c>
      <c r="S1337" s="17">
        <v>-4.1194646394495296</v>
      </c>
      <c r="T1337" s="21">
        <v>0.35890713947265801</v>
      </c>
      <c r="U1337" s="3">
        <v>0.116605068036068</v>
      </c>
      <c r="V1337" s="22">
        <v>2.2828341539555099</v>
      </c>
      <c r="W1337" s="26">
        <v>0.123782185129839</v>
      </c>
      <c r="X1337" s="27" t="s">
        <v>17</v>
      </c>
      <c r="Y1337" s="26">
        <v>0.58731904386941503</v>
      </c>
      <c r="Z1337" s="5">
        <v>0.13561949378656901</v>
      </c>
      <c r="AA1337" s="4">
        <v>0.22779687823599501</v>
      </c>
      <c r="AB1337" s="5">
        <v>2.2505837847000598</v>
      </c>
      <c r="AC1337" s="4">
        <v>0.211662689143267</v>
      </c>
      <c r="AD1337" s="216">
        <v>2.3862032784866298</v>
      </c>
      <c r="AE1337" s="199">
        <v>0.67783650961289499</v>
      </c>
      <c r="AF1337" s="6">
        <v>0.35072193862538098</v>
      </c>
      <c r="AG1337" s="6">
        <v>0.26200879730452997</v>
      </c>
      <c r="AH1337" s="6">
        <v>0.58869361664892605</v>
      </c>
      <c r="AI1337" s="6">
        <v>0.44751337327312302</v>
      </c>
      <c r="AJ1337" s="6">
        <v>0.50262838566437795</v>
      </c>
      <c r="AK1337" s="6">
        <v>-2.1257166132766998</v>
      </c>
      <c r="AL1337" s="6">
        <v>0.59239249946691996</v>
      </c>
      <c r="AM1337" s="63">
        <v>-1.2960785073194501</v>
      </c>
      <c r="AN1337" s="8">
        <v>0.67783650961289499</v>
      </c>
      <c r="AO1337" s="7">
        <v>0.35072193862538098</v>
      </c>
      <c r="AP1337" s="7">
        <v>0.26200879730452997</v>
      </c>
      <c r="AQ1337" s="7">
        <v>0.58869361664892605</v>
      </c>
      <c r="AR1337" s="7">
        <v>0.44751337327312302</v>
      </c>
      <c r="AS1337" s="7">
        <v>0.50262838566437795</v>
      </c>
      <c r="AT1337" s="7" t="s">
        <v>4887</v>
      </c>
      <c r="AU1337" s="7">
        <v>0.59239249946691996</v>
      </c>
      <c r="AV1337" s="9">
        <v>-1.2960785073194501</v>
      </c>
    </row>
    <row r="1338" spans="1:48" s="33" customFormat="1" ht="25" customHeight="1" x14ac:dyDescent="0.2">
      <c r="A1338" s="13" t="s">
        <v>1959</v>
      </c>
      <c r="B1338" s="1" t="s">
        <v>1959</v>
      </c>
      <c r="C1338" s="203" t="s">
        <v>1960</v>
      </c>
      <c r="D1338" s="201" t="s">
        <v>1959</v>
      </c>
      <c r="E1338" s="74" t="s">
        <v>10444</v>
      </c>
      <c r="F1338" s="74" t="s">
        <v>10445</v>
      </c>
      <c r="G1338" s="121" t="s">
        <v>10446</v>
      </c>
      <c r="H1338" s="205">
        <v>6.20858808229685</v>
      </c>
      <c r="I1338" s="2">
        <v>3.85671997281045</v>
      </c>
      <c r="J1338" s="2">
        <v>5.6429439838783901</v>
      </c>
      <c r="K1338" s="2">
        <v>3.8087037925357698</v>
      </c>
      <c r="L1338" s="2">
        <v>2.5680785810187201</v>
      </c>
      <c r="M1338" s="2">
        <v>0.19889416696876</v>
      </c>
      <c r="N1338" s="2">
        <v>2.4149636342382101</v>
      </c>
      <c r="O1338" s="2">
        <v>4.5684062272975003</v>
      </c>
      <c r="P1338" s="17">
        <v>4.5957793648526497</v>
      </c>
      <c r="Q1338" s="16">
        <v>5.2360840129952297</v>
      </c>
      <c r="R1338" s="2">
        <v>2.19189218017442</v>
      </c>
      <c r="S1338" s="17">
        <v>3.8597164087961202</v>
      </c>
      <c r="T1338" s="21">
        <v>1.2275879512422201</v>
      </c>
      <c r="U1338" s="3">
        <v>1.8340715742151901</v>
      </c>
      <c r="V1338" s="22">
        <v>1.25126746016169</v>
      </c>
      <c r="W1338" s="26">
        <v>0.110623380208307</v>
      </c>
      <c r="X1338" s="27" t="s">
        <v>17</v>
      </c>
      <c r="Y1338" s="26">
        <v>8.4632105870813407E-2</v>
      </c>
      <c r="Z1338" s="5">
        <v>-3.0441918328208102</v>
      </c>
      <c r="AA1338" s="4">
        <v>0.24545820224509299</v>
      </c>
      <c r="AB1338" s="5">
        <v>1.37636760419911</v>
      </c>
      <c r="AC1338" s="4">
        <v>0.27163839193880002</v>
      </c>
      <c r="AD1338" s="216">
        <v>-1.6678242286217</v>
      </c>
      <c r="AE1338" s="199">
        <v>1.33600558151176</v>
      </c>
      <c r="AF1338" s="6">
        <v>5.1427395323085101E-2</v>
      </c>
      <c r="AG1338" s="6">
        <v>1.0270537031968701</v>
      </c>
      <c r="AH1338" s="6">
        <v>2.5201206228482501E-2</v>
      </c>
      <c r="AI1338" s="6">
        <v>-0.65242186180084705</v>
      </c>
      <c r="AJ1338" s="6">
        <v>-1.94645812389863</v>
      </c>
      <c r="AK1338" s="6">
        <v>-0.73605245308287104</v>
      </c>
      <c r="AL1338" s="6">
        <v>0.44014674324775999</v>
      </c>
      <c r="AM1338" s="63">
        <v>0.45509780927439902</v>
      </c>
      <c r="AN1338" s="8">
        <v>1.33600558151176</v>
      </c>
      <c r="AO1338" s="7">
        <v>5.1427395323085101E-2</v>
      </c>
      <c r="AP1338" s="7">
        <v>1.0270537031968701</v>
      </c>
      <c r="AQ1338" s="7">
        <v>2.5201206228482501E-2</v>
      </c>
      <c r="AR1338" s="7">
        <v>-0.65242186180084705</v>
      </c>
      <c r="AS1338" s="7">
        <v>-1.94645812389863</v>
      </c>
      <c r="AT1338" s="7">
        <v>-0.73605245308287104</v>
      </c>
      <c r="AU1338" s="7">
        <v>0.44014674324775999</v>
      </c>
      <c r="AV1338" s="9">
        <v>0.45509780927439902</v>
      </c>
    </row>
    <row r="1339" spans="1:48" s="33" customFormat="1" ht="25" customHeight="1" x14ac:dyDescent="0.2">
      <c r="A1339" s="13" t="s">
        <v>1961</v>
      </c>
      <c r="B1339" s="1" t="s">
        <v>1961</v>
      </c>
      <c r="C1339" s="203" t="s">
        <v>1962</v>
      </c>
      <c r="D1339" s="201" t="s">
        <v>1961</v>
      </c>
      <c r="E1339" s="74" t="s">
        <v>11244</v>
      </c>
      <c r="F1339" s="74" t="s">
        <v>11245</v>
      </c>
      <c r="G1339" s="121" t="s">
        <v>11246</v>
      </c>
      <c r="H1339" s="205">
        <v>1.30369087961465</v>
      </c>
      <c r="I1339" s="2">
        <v>0.37571207680537499</v>
      </c>
      <c r="J1339" s="2">
        <v>-4.8105771947465596</v>
      </c>
      <c r="K1339" s="2">
        <v>1.09467183903682</v>
      </c>
      <c r="L1339" s="2">
        <v>1.7358833602531401</v>
      </c>
      <c r="M1339" s="2">
        <v>2.2755776160030901</v>
      </c>
      <c r="N1339" s="2">
        <v>-7.3363759925002903</v>
      </c>
      <c r="O1339" s="2">
        <v>-0.178235883593164</v>
      </c>
      <c r="P1339" s="17">
        <v>0.19906306920364999</v>
      </c>
      <c r="Q1339" s="16">
        <v>-1.0437247461088499</v>
      </c>
      <c r="R1339" s="2">
        <v>1.70204427176435</v>
      </c>
      <c r="S1339" s="17">
        <v>-2.4385162689632698</v>
      </c>
      <c r="T1339" s="21">
        <v>3.2950218803479601</v>
      </c>
      <c r="U1339" s="3">
        <v>0.59117969049214802</v>
      </c>
      <c r="V1339" s="22">
        <v>4.2458639908185898</v>
      </c>
      <c r="W1339" s="26">
        <v>0.32434957187577201</v>
      </c>
      <c r="X1339" s="27" t="s">
        <v>17</v>
      </c>
      <c r="Y1339" s="26">
        <v>0.284220306209093</v>
      </c>
      <c r="Z1339" s="5">
        <v>2.7457690178731902</v>
      </c>
      <c r="AA1339" s="4">
        <v>0.677701657917675</v>
      </c>
      <c r="AB1339" s="5">
        <v>1.3947915228544201</v>
      </c>
      <c r="AC1339" s="4">
        <v>0.23166168378989299</v>
      </c>
      <c r="AD1339" s="216">
        <v>4.14056054072761</v>
      </c>
      <c r="AE1339" s="199">
        <v>0.58166885147928404</v>
      </c>
      <c r="AF1339" s="6">
        <v>0.29714021919209599</v>
      </c>
      <c r="AG1339" s="6">
        <v>-1.2930338113063899</v>
      </c>
      <c r="AH1339" s="6">
        <v>0.51758128659358704</v>
      </c>
      <c r="AI1339" s="6">
        <v>0.714183877715449</v>
      </c>
      <c r="AJ1339" s="6">
        <v>0.87966014503633705</v>
      </c>
      <c r="AK1339" s="6">
        <v>-2.0674718428453498</v>
      </c>
      <c r="AL1339" s="6">
        <v>0.12729360733703299</v>
      </c>
      <c r="AM1339" s="63">
        <v>0.24297766679795699</v>
      </c>
      <c r="AN1339" s="8">
        <v>0.58166885147928404</v>
      </c>
      <c r="AO1339" s="7">
        <v>0.29714021919209599</v>
      </c>
      <c r="AP1339" s="7" t="s">
        <v>4887</v>
      </c>
      <c r="AQ1339" s="7">
        <v>0.51758128659358704</v>
      </c>
      <c r="AR1339" s="7">
        <v>0.714183877715449</v>
      </c>
      <c r="AS1339" s="7">
        <v>0.87966014503633705</v>
      </c>
      <c r="AT1339" s="7" t="s">
        <v>4887</v>
      </c>
      <c r="AU1339" s="7">
        <v>0.12729360733703299</v>
      </c>
      <c r="AV1339" s="9">
        <v>0.24297766679795699</v>
      </c>
    </row>
    <row r="1340" spans="1:48" s="33" customFormat="1" ht="25" customHeight="1" x14ac:dyDescent="0.2">
      <c r="A1340" s="13" t="s">
        <v>1963</v>
      </c>
      <c r="B1340" s="1" t="s">
        <v>1963</v>
      </c>
      <c r="C1340" s="203" t="s">
        <v>1964</v>
      </c>
      <c r="D1340" s="201" t="s">
        <v>1963</v>
      </c>
      <c r="E1340" s="74" t="s">
        <v>12122</v>
      </c>
      <c r="F1340" s="74" t="s">
        <v>12123</v>
      </c>
      <c r="G1340" s="121" t="s">
        <v>12124</v>
      </c>
      <c r="H1340" s="205">
        <v>1.27131176695366</v>
      </c>
      <c r="I1340" s="2">
        <v>4.6723961277579402</v>
      </c>
      <c r="J1340" s="2">
        <v>2.7270246828625502</v>
      </c>
      <c r="K1340" s="2">
        <v>5.3778140872649196</v>
      </c>
      <c r="L1340" s="2">
        <v>1.7743412276761801</v>
      </c>
      <c r="M1340" s="2">
        <v>2.57157659321514</v>
      </c>
      <c r="N1340" s="2">
        <v>-4.5322816614354497</v>
      </c>
      <c r="O1340" s="2">
        <v>2.9047574867242401</v>
      </c>
      <c r="P1340" s="17">
        <v>-0.59612653282975403</v>
      </c>
      <c r="Q1340" s="16">
        <v>2.8902441925247202</v>
      </c>
      <c r="R1340" s="2">
        <v>3.24124396938541</v>
      </c>
      <c r="S1340" s="17">
        <v>-0.74121690251365502</v>
      </c>
      <c r="T1340" s="21">
        <v>1.70640679897193</v>
      </c>
      <c r="U1340" s="3">
        <v>1.8927744077090201</v>
      </c>
      <c r="V1340" s="22">
        <v>3.72064191159888</v>
      </c>
      <c r="W1340" s="26">
        <v>0.19749955335508401</v>
      </c>
      <c r="X1340" s="27" t="s">
        <v>17</v>
      </c>
      <c r="Y1340" s="26">
        <v>0.82328909562216301</v>
      </c>
      <c r="Z1340" s="5">
        <v>0.350999776860697</v>
      </c>
      <c r="AA1340" s="4">
        <v>0.22808294855040001</v>
      </c>
      <c r="AB1340" s="5">
        <v>3.6314610950383699</v>
      </c>
      <c r="AC1340" s="4">
        <v>0.19793087417353999</v>
      </c>
      <c r="AD1340" s="216">
        <v>3.9824608718990699</v>
      </c>
      <c r="AE1340" s="199">
        <v>-0.177828790793919</v>
      </c>
      <c r="AF1340" s="6">
        <v>0.97321527946602604</v>
      </c>
      <c r="AG1340" s="6">
        <v>0.31483459008778802</v>
      </c>
      <c r="AH1340" s="6">
        <v>1.2119530093215001</v>
      </c>
      <c r="AI1340" s="6">
        <v>-7.5862985454199401E-3</v>
      </c>
      <c r="AJ1340" s="6">
        <v>0.262225603411678</v>
      </c>
      <c r="AK1340" s="6">
        <v>-2.1419646643207799</v>
      </c>
      <c r="AL1340" s="6">
        <v>0.37498549146892701</v>
      </c>
      <c r="AM1340" s="63">
        <v>-0.80983422009579797</v>
      </c>
      <c r="AN1340" s="8">
        <v>-0.177828790793919</v>
      </c>
      <c r="AO1340" s="7">
        <v>0.97321527946602604</v>
      </c>
      <c r="AP1340" s="7">
        <v>0.31483459008778802</v>
      </c>
      <c r="AQ1340" s="7">
        <v>1.2119530093215001</v>
      </c>
      <c r="AR1340" s="7">
        <v>-7.5862985454199401E-3</v>
      </c>
      <c r="AS1340" s="7">
        <v>0.262225603411678</v>
      </c>
      <c r="AT1340" s="7" t="s">
        <v>4887</v>
      </c>
      <c r="AU1340" s="7">
        <v>0.37498549146892701</v>
      </c>
      <c r="AV1340" s="9">
        <v>-0.80983422009579797</v>
      </c>
    </row>
    <row r="1341" spans="1:48" s="33" customFormat="1" ht="25" customHeight="1" x14ac:dyDescent="0.2">
      <c r="A1341" s="13" t="s">
        <v>1965</v>
      </c>
      <c r="B1341" s="1" t="s">
        <v>1966</v>
      </c>
      <c r="C1341" s="203" t="s">
        <v>1967</v>
      </c>
      <c r="D1341" s="201" t="s">
        <v>7768</v>
      </c>
      <c r="E1341" s="74" t="s">
        <v>10529</v>
      </c>
      <c r="F1341" s="74" t="s">
        <v>10530</v>
      </c>
      <c r="G1341" s="121" t="s">
        <v>10531</v>
      </c>
      <c r="H1341" s="205">
        <v>1.3150498817610601</v>
      </c>
      <c r="I1341" s="2">
        <v>-0.249289061174231</v>
      </c>
      <c r="J1341" s="2">
        <v>1.00816339306861</v>
      </c>
      <c r="K1341" s="2">
        <v>0.24787281818970899</v>
      </c>
      <c r="L1341" s="2">
        <v>0.55371720712244299</v>
      </c>
      <c r="M1341" s="2">
        <v>-0.8468776892073</v>
      </c>
      <c r="N1341" s="2">
        <v>-1.52861194417511</v>
      </c>
      <c r="O1341" s="2">
        <v>1.4695316475962299</v>
      </c>
      <c r="P1341" s="17">
        <v>0.45558850371440202</v>
      </c>
      <c r="Q1341" s="16">
        <v>0.69130807121848104</v>
      </c>
      <c r="R1341" s="2">
        <v>-1.50958879650496E-2</v>
      </c>
      <c r="S1341" s="17">
        <v>0.13216940237850799</v>
      </c>
      <c r="T1341" s="21">
        <v>0.82890714397605403</v>
      </c>
      <c r="U1341" s="3">
        <v>0.73639725774799103</v>
      </c>
      <c r="V1341" s="22">
        <v>1.5250135033997501</v>
      </c>
      <c r="W1341" s="26">
        <v>0.717137368954058</v>
      </c>
      <c r="X1341" s="27" t="s">
        <v>17</v>
      </c>
      <c r="Y1341" s="26">
        <v>0.33252577253022197</v>
      </c>
      <c r="Z1341" s="5">
        <v>-0.70640395918353005</v>
      </c>
      <c r="AA1341" s="4">
        <v>0.61479379292881198</v>
      </c>
      <c r="AB1341" s="5">
        <v>0.55913866883997299</v>
      </c>
      <c r="AC1341" s="4">
        <v>0.89018912218975499</v>
      </c>
      <c r="AD1341" s="216">
        <v>-0.14726529034355701</v>
      </c>
      <c r="AE1341" s="199">
        <v>1.0493080013270599</v>
      </c>
      <c r="AF1341" s="6">
        <v>-0.52059452738463197</v>
      </c>
      <c r="AG1341" s="6">
        <v>0.74133006802718604</v>
      </c>
      <c r="AH1341" s="6">
        <v>-2.1664487243840898E-2</v>
      </c>
      <c r="AI1341" s="6">
        <v>0.28526764005898397</v>
      </c>
      <c r="AJ1341" s="6">
        <v>-1.12030848484588</v>
      </c>
      <c r="AK1341" s="6">
        <v>-1.80446733393464</v>
      </c>
      <c r="AL1341" s="6">
        <v>1.2043391829771299</v>
      </c>
      <c r="AM1341" s="63">
        <v>0.186789941018633</v>
      </c>
      <c r="AN1341" s="8">
        <v>1.0493080013270599</v>
      </c>
      <c r="AO1341" s="7">
        <v>-0.52059452738463197</v>
      </c>
      <c r="AP1341" s="7">
        <v>0.74133006802718604</v>
      </c>
      <c r="AQ1341" s="7">
        <v>-2.1664487243840898E-2</v>
      </c>
      <c r="AR1341" s="7">
        <v>0.28526764005898397</v>
      </c>
      <c r="AS1341" s="7">
        <v>-1.12030848484588</v>
      </c>
      <c r="AT1341" s="7">
        <v>-1.80446733393464</v>
      </c>
      <c r="AU1341" s="7">
        <v>1.2043391829771299</v>
      </c>
      <c r="AV1341" s="9">
        <v>0.186789941018633</v>
      </c>
    </row>
    <row r="1342" spans="1:48" s="33" customFormat="1" ht="25" customHeight="1" x14ac:dyDescent="0.2">
      <c r="A1342" s="13" t="s">
        <v>1968</v>
      </c>
      <c r="B1342" s="1" t="s">
        <v>1969</v>
      </c>
      <c r="C1342" s="203" t="s">
        <v>1970</v>
      </c>
      <c r="D1342" s="201" t="s">
        <v>7769</v>
      </c>
      <c r="E1342" s="74" t="s">
        <v>9361</v>
      </c>
      <c r="F1342" s="74" t="s">
        <v>9362</v>
      </c>
      <c r="G1342" s="121" t="s">
        <v>9363</v>
      </c>
      <c r="H1342" s="205">
        <v>-4.5715063614101901</v>
      </c>
      <c r="I1342" s="2">
        <v>-2.3958472256618299</v>
      </c>
      <c r="J1342" s="2">
        <v>-1.77058398900046</v>
      </c>
      <c r="K1342" s="2">
        <v>-5.5144180395448696</v>
      </c>
      <c r="L1342" s="2">
        <v>-1.4862977040079699</v>
      </c>
      <c r="M1342" s="2">
        <v>-2.60434843137506</v>
      </c>
      <c r="N1342" s="2">
        <v>-3.9561619161651098</v>
      </c>
      <c r="O1342" s="2">
        <v>0.77022094610925196</v>
      </c>
      <c r="P1342" s="17">
        <v>-0.245509748047777</v>
      </c>
      <c r="Q1342" s="16">
        <v>-2.9126458586908299</v>
      </c>
      <c r="R1342" s="2">
        <v>-3.2016880583092999</v>
      </c>
      <c r="S1342" s="17">
        <v>-1.14381690603454</v>
      </c>
      <c r="T1342" s="21">
        <v>1.47023880862662</v>
      </c>
      <c r="U1342" s="3">
        <v>2.0794348587587299</v>
      </c>
      <c r="V1342" s="22">
        <v>2.4879490655493499</v>
      </c>
      <c r="W1342" s="26">
        <v>0.46178393701491299</v>
      </c>
      <c r="X1342" s="27" t="s">
        <v>17</v>
      </c>
      <c r="Y1342" s="26">
        <v>0.85474496810714495</v>
      </c>
      <c r="Z1342" s="5">
        <v>-0.28904219961847599</v>
      </c>
      <c r="AA1342" s="4">
        <v>0.36152836994076398</v>
      </c>
      <c r="AB1342" s="5">
        <v>-1.7688289526562799</v>
      </c>
      <c r="AC1342" s="4">
        <v>0.33517288673974799</v>
      </c>
      <c r="AD1342" s="216">
        <v>-2.0578711522747599</v>
      </c>
      <c r="AE1342" s="199">
        <v>-1.0628865266241201</v>
      </c>
      <c r="AF1342" s="6">
        <v>1.16241061469783E-2</v>
      </c>
      <c r="AG1342" s="6">
        <v>0.32042799230463798</v>
      </c>
      <c r="AH1342" s="6">
        <v>-1.5285700554785799</v>
      </c>
      <c r="AI1342" s="6">
        <v>0.460830792980647</v>
      </c>
      <c r="AJ1342" s="6">
        <v>-9.1350095465445702E-2</v>
      </c>
      <c r="AK1342" s="6">
        <v>-0.75898131538566505</v>
      </c>
      <c r="AL1342" s="6">
        <v>1.5752761777183699</v>
      </c>
      <c r="AM1342" s="63">
        <v>1.07362892380317</v>
      </c>
      <c r="AN1342" s="8" t="s">
        <v>4887</v>
      </c>
      <c r="AO1342" s="7">
        <v>1.16241061469783E-2</v>
      </c>
      <c r="AP1342" s="7">
        <v>0.32042799230463798</v>
      </c>
      <c r="AQ1342" s="7" t="s">
        <v>4887</v>
      </c>
      <c r="AR1342" s="7">
        <v>0.460830792980647</v>
      </c>
      <c r="AS1342" s="7">
        <v>-9.1350095465445702E-2</v>
      </c>
      <c r="AT1342" s="7">
        <v>-0.75898131538566505</v>
      </c>
      <c r="AU1342" s="7">
        <v>1.5752761777183699</v>
      </c>
      <c r="AV1342" s="9">
        <v>1.07362892380317</v>
      </c>
    </row>
    <row r="1343" spans="1:48" s="33" customFormat="1" ht="25" customHeight="1" x14ac:dyDescent="0.2">
      <c r="A1343" s="13" t="s">
        <v>1971</v>
      </c>
      <c r="B1343" s="1" t="s">
        <v>1971</v>
      </c>
      <c r="C1343" s="203" t="s">
        <v>1972</v>
      </c>
      <c r="D1343" s="201" t="s">
        <v>1971</v>
      </c>
      <c r="E1343" s="74" t="s">
        <v>10982</v>
      </c>
      <c r="F1343" s="74" t="s">
        <v>10983</v>
      </c>
      <c r="G1343" s="121" t="s">
        <v>10984</v>
      </c>
      <c r="H1343" s="205">
        <v>1.92467750994277</v>
      </c>
      <c r="I1343" s="2">
        <v>0.83084247811008904</v>
      </c>
      <c r="J1343" s="2">
        <v>1.3921891169829901</v>
      </c>
      <c r="K1343" s="2">
        <v>1.0528051105263001</v>
      </c>
      <c r="L1343" s="2">
        <v>-0.13405609918249101</v>
      </c>
      <c r="M1343" s="2">
        <v>-0.47967884001189998</v>
      </c>
      <c r="N1343" s="2">
        <v>0.12266378624565299</v>
      </c>
      <c r="O1343" s="2">
        <v>2.87885407638684</v>
      </c>
      <c r="P1343" s="17">
        <v>1.5403437132091899</v>
      </c>
      <c r="Q1343" s="16">
        <v>1.38256970167862</v>
      </c>
      <c r="R1343" s="2">
        <v>0.14635672377730199</v>
      </c>
      <c r="S1343" s="17">
        <v>1.5139538586138901</v>
      </c>
      <c r="T1343" s="21">
        <v>0.54698095860751905</v>
      </c>
      <c r="U1343" s="3">
        <v>0.80380363156961399</v>
      </c>
      <c r="V1343" s="22">
        <v>1.3782846393928601</v>
      </c>
      <c r="W1343" s="26">
        <v>0.243991218385196</v>
      </c>
      <c r="X1343" s="27" t="s">
        <v>17</v>
      </c>
      <c r="Y1343" s="26">
        <v>0.10154083173607199</v>
      </c>
      <c r="Z1343" s="5">
        <v>-1.23621297790131</v>
      </c>
      <c r="AA1343" s="4">
        <v>0.88909322891727904</v>
      </c>
      <c r="AB1343" s="5">
        <v>-0.131384156935277</v>
      </c>
      <c r="AC1343" s="4">
        <v>0.22829485732334201</v>
      </c>
      <c r="AD1343" s="216">
        <v>-1.3675971348365901</v>
      </c>
      <c r="AE1343" s="199">
        <v>0.85332112552694295</v>
      </c>
      <c r="AF1343" s="6">
        <v>-0.171952227821076</v>
      </c>
      <c r="AG1343" s="6">
        <v>0.35420915308073098</v>
      </c>
      <c r="AH1343" s="6">
        <v>3.6097766769086201E-2</v>
      </c>
      <c r="AI1343" s="6">
        <v>-1.07637087523264</v>
      </c>
      <c r="AJ1343" s="6">
        <v>-1.40032995148364</v>
      </c>
      <c r="AK1343" s="6">
        <v>-0.83574221538523996</v>
      </c>
      <c r="AL1343" s="6">
        <v>1.74768981869735</v>
      </c>
      <c r="AM1343" s="63">
        <v>0.49307740584847698</v>
      </c>
      <c r="AN1343" s="8">
        <v>0.85332112552694295</v>
      </c>
      <c r="AO1343" s="7">
        <v>-0.171952227821076</v>
      </c>
      <c r="AP1343" s="7">
        <v>0.35420915308073098</v>
      </c>
      <c r="AQ1343" s="7">
        <v>3.6097766769086201E-2</v>
      </c>
      <c r="AR1343" s="7">
        <v>-1.07637087523264</v>
      </c>
      <c r="AS1343" s="7">
        <v>-1.40032995148364</v>
      </c>
      <c r="AT1343" s="7">
        <v>-0.83574221538523996</v>
      </c>
      <c r="AU1343" s="7">
        <v>1.74768981869735</v>
      </c>
      <c r="AV1343" s="9">
        <v>0.49307740584847698</v>
      </c>
    </row>
    <row r="1344" spans="1:48" s="33" customFormat="1" ht="25" customHeight="1" x14ac:dyDescent="0.2">
      <c r="A1344" s="13" t="s">
        <v>1976</v>
      </c>
      <c r="B1344" s="1" t="s">
        <v>1977</v>
      </c>
      <c r="C1344" s="203" t="s">
        <v>1978</v>
      </c>
      <c r="D1344" s="201" t="s">
        <v>1977</v>
      </c>
      <c r="E1344" s="74" t="s">
        <v>11488</v>
      </c>
      <c r="F1344" s="74" t="s">
        <v>11489</v>
      </c>
      <c r="G1344" s="121" t="s">
        <v>11490</v>
      </c>
      <c r="H1344" s="205">
        <v>-1.1609861595978199</v>
      </c>
      <c r="I1344" s="2">
        <v>-2.2103068891217998</v>
      </c>
      <c r="J1344" s="2">
        <v>-2.5586749456428399</v>
      </c>
      <c r="K1344" s="2">
        <v>-2.0728527414182301</v>
      </c>
      <c r="L1344" s="2">
        <v>-4.2922532957260202</v>
      </c>
      <c r="M1344" s="2">
        <v>-3.3002005120574398</v>
      </c>
      <c r="N1344" s="2">
        <v>-2.9114773946383301</v>
      </c>
      <c r="O1344" s="2">
        <v>-0.76218418740725402</v>
      </c>
      <c r="P1344" s="17">
        <v>-0.526802096692219</v>
      </c>
      <c r="Q1344" s="16">
        <v>-1.97665599812082</v>
      </c>
      <c r="R1344" s="2">
        <v>-3.2217688497339001</v>
      </c>
      <c r="S1344" s="17">
        <v>-1.4001545595792699</v>
      </c>
      <c r="T1344" s="21">
        <v>0.72754933840129499</v>
      </c>
      <c r="U1344" s="3">
        <v>1.1117771131645799</v>
      </c>
      <c r="V1344" s="22">
        <v>1.31412469575211</v>
      </c>
      <c r="W1344" s="26">
        <v>0.188317401267767</v>
      </c>
      <c r="X1344" s="27" t="s">
        <v>17</v>
      </c>
      <c r="Y1344" s="26">
        <v>0.19114377073705099</v>
      </c>
      <c r="Z1344" s="5">
        <v>-1.2451128516130801</v>
      </c>
      <c r="AA1344" s="4">
        <v>0.55203996061768101</v>
      </c>
      <c r="AB1344" s="5">
        <v>-0.576501438541554</v>
      </c>
      <c r="AC1344" s="4">
        <v>0.14270542686680299</v>
      </c>
      <c r="AD1344" s="216">
        <v>-1.8216142901546299</v>
      </c>
      <c r="AE1344" s="199">
        <v>0.84148423431721897</v>
      </c>
      <c r="AF1344" s="6">
        <v>-8.7349074144635903E-3</v>
      </c>
      <c r="AG1344" s="6">
        <v>-0.29100245601842401</v>
      </c>
      <c r="AH1344" s="6">
        <v>0.102638235419572</v>
      </c>
      <c r="AI1344" s="6">
        <v>-1.69564591293459</v>
      </c>
      <c r="AJ1344" s="6">
        <v>-0.89182850749186404</v>
      </c>
      <c r="AK1344" s="6">
        <v>-0.57686300079376196</v>
      </c>
      <c r="AL1344" s="6">
        <v>1.1646162005279601</v>
      </c>
      <c r="AM1344" s="63">
        <v>1.35533611438836</v>
      </c>
      <c r="AN1344" s="8">
        <v>0.84148423431721897</v>
      </c>
      <c r="AO1344" s="7">
        <v>-8.7349074144635903E-3</v>
      </c>
      <c r="AP1344" s="7">
        <v>-0.29100245601842401</v>
      </c>
      <c r="AQ1344" s="7">
        <v>0.102638235419572</v>
      </c>
      <c r="AR1344" s="7">
        <v>-1.69564591293459</v>
      </c>
      <c r="AS1344" s="7">
        <v>-0.89182850749186404</v>
      </c>
      <c r="AT1344" s="7">
        <v>-0.57686300079376196</v>
      </c>
      <c r="AU1344" s="7">
        <v>1.1646162005279601</v>
      </c>
      <c r="AV1344" s="9">
        <v>1.35533611438836</v>
      </c>
    </row>
    <row r="1345" spans="1:48" s="33" customFormat="1" ht="25" customHeight="1" x14ac:dyDescent="0.2">
      <c r="A1345" s="13" t="s">
        <v>1979</v>
      </c>
      <c r="B1345" s="1" t="s">
        <v>1980</v>
      </c>
      <c r="C1345" s="203" t="s">
        <v>1981</v>
      </c>
      <c r="D1345" s="201" t="s">
        <v>1980</v>
      </c>
      <c r="E1345" s="74" t="s">
        <v>11129</v>
      </c>
      <c r="F1345" s="74" t="s">
        <v>11130</v>
      </c>
      <c r="G1345" s="121" t="s">
        <v>11131</v>
      </c>
      <c r="H1345" s="205">
        <v>-0.29272076812696901</v>
      </c>
      <c r="I1345" s="2">
        <v>-7.7220117994418596</v>
      </c>
      <c r="J1345" s="2">
        <v>-1.00348607549406</v>
      </c>
      <c r="K1345" s="2">
        <v>0.24383445719083199</v>
      </c>
      <c r="L1345" s="2">
        <v>-0.172104792316922</v>
      </c>
      <c r="M1345" s="2">
        <v>-0.26347013372623002</v>
      </c>
      <c r="N1345" s="2">
        <v>-2.1769145870808901</v>
      </c>
      <c r="O1345" s="2">
        <v>0.72997014790521697</v>
      </c>
      <c r="P1345" s="17">
        <v>0.16229421617917</v>
      </c>
      <c r="Q1345" s="16">
        <v>-3.0060728810209598</v>
      </c>
      <c r="R1345" s="2">
        <v>-6.3913489617440006E-2</v>
      </c>
      <c r="S1345" s="17">
        <v>-0.428216740998834</v>
      </c>
      <c r="T1345" s="21">
        <v>4.0995556761979497</v>
      </c>
      <c r="U1345" s="3">
        <v>0.27040433701448002</v>
      </c>
      <c r="V1345" s="22">
        <v>1.54078619819048</v>
      </c>
      <c r="W1345" s="26">
        <v>0.36379213300211699</v>
      </c>
      <c r="X1345" s="27" t="s">
        <v>17</v>
      </c>
      <c r="Y1345" s="26">
        <v>0.33969362265782499</v>
      </c>
      <c r="Z1345" s="5">
        <v>2.94215939140352</v>
      </c>
      <c r="AA1345" s="4">
        <v>0.39464850470010698</v>
      </c>
      <c r="AB1345" s="5">
        <v>-2.57785614002213</v>
      </c>
      <c r="AC1345" s="4">
        <v>0.72370516982119204</v>
      </c>
      <c r="AD1345" s="216">
        <v>0.36430325138139402</v>
      </c>
      <c r="AE1345" s="199">
        <v>0.33633407214070499</v>
      </c>
      <c r="AF1345" s="6">
        <v>-2.5247553797031999</v>
      </c>
      <c r="AG1345" s="6">
        <v>6.2611705487818095E-2</v>
      </c>
      <c r="AH1345" s="6">
        <v>0.54296650705513005</v>
      </c>
      <c r="AI1345" s="6">
        <v>0.38278441237632099</v>
      </c>
      <c r="AJ1345" s="6">
        <v>0.347598764988374</v>
      </c>
      <c r="AK1345" s="6">
        <v>-0.38928658774673303</v>
      </c>
      <c r="AL1345" s="6">
        <v>0.73018190769095703</v>
      </c>
      <c r="AM1345" s="63">
        <v>0.51156459771062701</v>
      </c>
      <c r="AN1345" s="8">
        <v>0.33633407214070499</v>
      </c>
      <c r="AO1345" s="7" t="s">
        <v>4887</v>
      </c>
      <c r="AP1345" s="7">
        <v>6.2611705487818095E-2</v>
      </c>
      <c r="AQ1345" s="7">
        <v>0.54296650705513005</v>
      </c>
      <c r="AR1345" s="7">
        <v>0.38278441237632099</v>
      </c>
      <c r="AS1345" s="7">
        <v>0.347598764988374</v>
      </c>
      <c r="AT1345" s="7">
        <v>-0.38928658774673303</v>
      </c>
      <c r="AU1345" s="7">
        <v>0.73018190769095703</v>
      </c>
      <c r="AV1345" s="9">
        <v>0.51156459771062701</v>
      </c>
    </row>
    <row r="1346" spans="1:48" s="33" customFormat="1" ht="25" customHeight="1" x14ac:dyDescent="0.2">
      <c r="A1346" s="13" t="s">
        <v>1982</v>
      </c>
      <c r="B1346" s="1" t="s">
        <v>1982</v>
      </c>
      <c r="C1346" s="203" t="s">
        <v>1983</v>
      </c>
      <c r="D1346" s="201" t="s">
        <v>1982</v>
      </c>
      <c r="E1346" s="74" t="s">
        <v>10027</v>
      </c>
      <c r="F1346" s="74" t="s">
        <v>10028</v>
      </c>
      <c r="G1346" s="121" t="s">
        <v>10029</v>
      </c>
      <c r="H1346" s="205">
        <v>-3.0445733829980002</v>
      </c>
      <c r="I1346" s="2">
        <v>-4.7225636834800797</v>
      </c>
      <c r="J1346" s="2">
        <v>-3.1678084190222102</v>
      </c>
      <c r="K1346" s="2">
        <v>-3.1455040045509501</v>
      </c>
      <c r="L1346" s="2">
        <v>-5.2679469565849102</v>
      </c>
      <c r="M1346" s="2">
        <v>-6.6788064087441601</v>
      </c>
      <c r="N1346" s="2">
        <v>-6.7641256863411199</v>
      </c>
      <c r="O1346" s="2">
        <v>-4.2304704090052399</v>
      </c>
      <c r="P1346" s="17">
        <v>-3.0676170113177199</v>
      </c>
      <c r="Q1346" s="16">
        <v>-3.6449818285001001</v>
      </c>
      <c r="R1346" s="2">
        <v>-5.0307524566266801</v>
      </c>
      <c r="S1346" s="17">
        <v>-4.6874043688880302</v>
      </c>
      <c r="T1346" s="21">
        <v>0.93524526684851195</v>
      </c>
      <c r="U1346" s="3">
        <v>1.77855345519251</v>
      </c>
      <c r="V1346" s="22">
        <v>1.8901416822295201</v>
      </c>
      <c r="W1346" s="26">
        <v>0.57110384860206198</v>
      </c>
      <c r="X1346" s="27" t="s">
        <v>17</v>
      </c>
      <c r="Y1346" s="26">
        <v>0.31742390200433701</v>
      </c>
      <c r="Z1346" s="5">
        <v>-1.38577062812658</v>
      </c>
      <c r="AA1346" s="4">
        <v>0.45633393726842802</v>
      </c>
      <c r="AB1346" s="5">
        <v>1.0424225403879299</v>
      </c>
      <c r="AC1346" s="4">
        <v>0.83003994224953803</v>
      </c>
      <c r="AD1346" s="216">
        <v>-0.343348087738648</v>
      </c>
      <c r="AE1346" s="199">
        <v>0.93096483354555404</v>
      </c>
      <c r="AF1346" s="6">
        <v>-0.177095264260965</v>
      </c>
      <c r="AG1346" s="6">
        <v>0.84958663604885798</v>
      </c>
      <c r="AH1346" s="6">
        <v>0.86431534554940503</v>
      </c>
      <c r="AI1346" s="6">
        <v>-0.53723884957547596</v>
      </c>
      <c r="AJ1346" s="6">
        <v>-1.4688992185905401</v>
      </c>
      <c r="AK1346" s="6">
        <v>-1.5252397630214001</v>
      </c>
      <c r="AL1346" s="6">
        <v>0.147858295773239</v>
      </c>
      <c r="AM1346" s="63">
        <v>0.91574798453133099</v>
      </c>
      <c r="AN1346" s="8">
        <v>0.93096483354555404</v>
      </c>
      <c r="AO1346" s="7" t="s">
        <v>4887</v>
      </c>
      <c r="AP1346" s="7">
        <v>0.84958663604885798</v>
      </c>
      <c r="AQ1346" s="7">
        <v>0.86431534554940503</v>
      </c>
      <c r="AR1346" s="7" t="s">
        <v>4887</v>
      </c>
      <c r="AS1346" s="7" t="s">
        <v>4887</v>
      </c>
      <c r="AT1346" s="7" t="s">
        <v>4887</v>
      </c>
      <c r="AU1346" s="7">
        <v>0.147858295773239</v>
      </c>
      <c r="AV1346" s="9">
        <v>0.91574798453133099</v>
      </c>
    </row>
    <row r="1347" spans="1:48" s="33" customFormat="1" ht="25" customHeight="1" x14ac:dyDescent="0.2">
      <c r="A1347" s="13" t="s">
        <v>1987</v>
      </c>
      <c r="B1347" s="1" t="s">
        <v>1987</v>
      </c>
      <c r="C1347" s="203" t="s">
        <v>1988</v>
      </c>
      <c r="D1347" s="201" t="s">
        <v>1987</v>
      </c>
      <c r="E1347" s="74" t="s">
        <v>9803</v>
      </c>
      <c r="F1347" s="74" t="s">
        <v>9804</v>
      </c>
      <c r="G1347" s="121" t="s">
        <v>9805</v>
      </c>
      <c r="H1347" s="205">
        <v>3.8141737120277202</v>
      </c>
      <c r="I1347" s="2">
        <v>0.93389811394630196</v>
      </c>
      <c r="J1347" s="2">
        <v>3.2757459499629999</v>
      </c>
      <c r="K1347" s="2">
        <v>0.96109163758469096</v>
      </c>
      <c r="L1347" s="2">
        <v>-0.35198939577219701</v>
      </c>
      <c r="M1347" s="2">
        <v>-6.4849049133123504</v>
      </c>
      <c r="N1347" s="2">
        <v>-1.0505916040118599</v>
      </c>
      <c r="O1347" s="2">
        <v>1.7658127758597499</v>
      </c>
      <c r="P1347" s="17">
        <v>2.1171456518512999</v>
      </c>
      <c r="Q1347" s="16">
        <v>2.6746059253123402</v>
      </c>
      <c r="R1347" s="2">
        <v>-1.9586008904999499</v>
      </c>
      <c r="S1347" s="17">
        <v>0.94412227456639597</v>
      </c>
      <c r="T1347" s="21">
        <v>1.53134707925851</v>
      </c>
      <c r="U1347" s="3">
        <v>3.9744957579844198</v>
      </c>
      <c r="V1347" s="22">
        <v>1.7363816661329501</v>
      </c>
      <c r="W1347" s="26">
        <v>0.17814458222339999</v>
      </c>
      <c r="X1347" s="27" t="s">
        <v>17</v>
      </c>
      <c r="Y1347" s="26">
        <v>0.17080879262596599</v>
      </c>
      <c r="Z1347" s="5">
        <v>-4.6332068158122901</v>
      </c>
      <c r="AA1347" s="4">
        <v>0.26613475987006402</v>
      </c>
      <c r="AB1347" s="5">
        <v>1.73048365074594</v>
      </c>
      <c r="AC1347" s="4">
        <v>0.33746152031541898</v>
      </c>
      <c r="AD1347" s="216">
        <v>-2.9027231650663499</v>
      </c>
      <c r="AE1347" s="199">
        <v>1.0635528677619499</v>
      </c>
      <c r="AF1347" s="6">
        <v>0.124112452700597</v>
      </c>
      <c r="AG1347" s="6">
        <v>0.88793745074714103</v>
      </c>
      <c r="AH1347" s="6">
        <v>0.13298198419641799</v>
      </c>
      <c r="AI1347" s="6">
        <v>-0.295296959598985</v>
      </c>
      <c r="AJ1347" s="6">
        <v>-2.2956293941659802</v>
      </c>
      <c r="AK1347" s="6">
        <v>-0.52315541484840999</v>
      </c>
      <c r="AL1347" s="6">
        <v>0.39545254800404001</v>
      </c>
      <c r="AM1347" s="63">
        <v>0.51004446520323199</v>
      </c>
      <c r="AN1347" s="8">
        <v>1.0635528677619499</v>
      </c>
      <c r="AO1347" s="7">
        <v>0.124112452700597</v>
      </c>
      <c r="AP1347" s="7">
        <v>0.88793745074714103</v>
      </c>
      <c r="AQ1347" s="7">
        <v>0.13298198419641799</v>
      </c>
      <c r="AR1347" s="7">
        <v>-0.295296959598985</v>
      </c>
      <c r="AS1347" s="7" t="s">
        <v>4887</v>
      </c>
      <c r="AT1347" s="7">
        <v>-0.52315541484840999</v>
      </c>
      <c r="AU1347" s="7">
        <v>0.39545254800404001</v>
      </c>
      <c r="AV1347" s="9">
        <v>0.51004446520323199</v>
      </c>
    </row>
    <row r="1348" spans="1:48" s="33" customFormat="1" ht="25" customHeight="1" x14ac:dyDescent="0.2">
      <c r="A1348" s="13" t="s">
        <v>1991</v>
      </c>
      <c r="B1348" s="1" t="s">
        <v>1992</v>
      </c>
      <c r="C1348" s="203" t="s">
        <v>1993</v>
      </c>
      <c r="D1348" s="201" t="s">
        <v>1992</v>
      </c>
      <c r="E1348" s="74" t="s">
        <v>9866</v>
      </c>
      <c r="F1348" s="74" t="s">
        <v>9867</v>
      </c>
      <c r="G1348" s="121" t="s">
        <v>9868</v>
      </c>
      <c r="H1348" s="205">
        <v>1.74475393729169</v>
      </c>
      <c r="I1348" s="2">
        <v>-0.243282485120559</v>
      </c>
      <c r="J1348" s="2">
        <v>0.62750689665878301</v>
      </c>
      <c r="K1348" s="2">
        <v>-0.54925030100378103</v>
      </c>
      <c r="L1348" s="2">
        <v>-1.23799991552289</v>
      </c>
      <c r="M1348" s="2">
        <v>-2.3735405795823699</v>
      </c>
      <c r="N1348" s="2">
        <v>-1.1991738547063899</v>
      </c>
      <c r="O1348" s="2">
        <v>0.81080632658340701</v>
      </c>
      <c r="P1348" s="17">
        <v>0.51777236014681804</v>
      </c>
      <c r="Q1348" s="16">
        <v>0.70965944960997296</v>
      </c>
      <c r="R1348" s="2">
        <v>-1.38693026536968</v>
      </c>
      <c r="S1348" s="17">
        <v>4.3134944007945202E-2</v>
      </c>
      <c r="T1348" s="21">
        <v>0.99656107975212804</v>
      </c>
      <c r="U1348" s="3">
        <v>0.92121872644784997</v>
      </c>
      <c r="V1348" s="22">
        <v>1.0858018188848599</v>
      </c>
      <c r="W1348" s="26">
        <v>0.10209088997771</v>
      </c>
      <c r="X1348" s="27" t="s">
        <v>17</v>
      </c>
      <c r="Y1348" s="26">
        <v>5.5828511058596098E-2</v>
      </c>
      <c r="Z1348" s="5">
        <v>-2.09658971497965</v>
      </c>
      <c r="AA1348" s="4">
        <v>0.47752366699867499</v>
      </c>
      <c r="AB1348" s="5">
        <v>0.66652450560202703</v>
      </c>
      <c r="AC1348" s="4">
        <v>0.158828276436454</v>
      </c>
      <c r="AD1348" s="216">
        <v>-1.4300652093776201</v>
      </c>
      <c r="AE1348" s="199">
        <v>1.53887206786432</v>
      </c>
      <c r="AF1348" s="6">
        <v>-2.5098483526313099E-2</v>
      </c>
      <c r="AG1348" s="6">
        <v>0.65994376932841503</v>
      </c>
      <c r="AH1348" s="6">
        <v>-0.26580063984497498</v>
      </c>
      <c r="AI1348" s="6">
        <v>-0.80763382873720702</v>
      </c>
      <c r="AJ1348" s="6">
        <v>-1.70095355793043</v>
      </c>
      <c r="AK1348" s="6">
        <v>-0.77708971241270397</v>
      </c>
      <c r="AL1348" s="6">
        <v>0.80414379869254304</v>
      </c>
      <c r="AM1348" s="63">
        <v>0.57361658656635595</v>
      </c>
      <c r="AN1348" s="8">
        <v>1.53887206786432</v>
      </c>
      <c r="AO1348" s="7">
        <v>-2.5098483526313099E-2</v>
      </c>
      <c r="AP1348" s="7">
        <v>0.65994376932841503</v>
      </c>
      <c r="AQ1348" s="7">
        <v>-0.26580063984497498</v>
      </c>
      <c r="AR1348" s="7">
        <v>-0.80763382873720702</v>
      </c>
      <c r="AS1348" s="7">
        <v>-1.70095355793043</v>
      </c>
      <c r="AT1348" s="7">
        <v>-0.77708971241270397</v>
      </c>
      <c r="AU1348" s="7">
        <v>0.80414379869254304</v>
      </c>
      <c r="AV1348" s="9">
        <v>0.57361658656635595</v>
      </c>
    </row>
    <row r="1349" spans="1:48" s="33" customFormat="1" ht="25" customHeight="1" x14ac:dyDescent="0.2">
      <c r="A1349" s="13" t="s">
        <v>1994</v>
      </c>
      <c r="B1349" s="1" t="s">
        <v>1995</v>
      </c>
      <c r="C1349" s="203" t="s">
        <v>1996</v>
      </c>
      <c r="D1349" s="201" t="s">
        <v>1995</v>
      </c>
      <c r="E1349" s="74" t="s">
        <v>8501</v>
      </c>
      <c r="F1349" s="74" t="s">
        <v>8502</v>
      </c>
      <c r="G1349" s="121" t="s">
        <v>8503</v>
      </c>
      <c r="H1349" s="205">
        <v>1.8145200558154599</v>
      </c>
      <c r="I1349" s="2">
        <v>-0.36200197964474201</v>
      </c>
      <c r="J1349" s="2">
        <v>1.1957376175229399</v>
      </c>
      <c r="K1349" s="2">
        <v>-0.48515580738438402</v>
      </c>
      <c r="L1349" s="2">
        <v>-1.35778706379921</v>
      </c>
      <c r="M1349" s="2">
        <v>-4.1561478314249998</v>
      </c>
      <c r="N1349" s="2">
        <v>-1.3643523368991699</v>
      </c>
      <c r="O1349" s="2">
        <v>1.9272646562548299</v>
      </c>
      <c r="P1349" s="17">
        <v>0.61697223931186995</v>
      </c>
      <c r="Q1349" s="16">
        <v>0.882751897897885</v>
      </c>
      <c r="R1349" s="2">
        <v>-1.99969690086953</v>
      </c>
      <c r="S1349" s="17">
        <v>0.39329485288917598</v>
      </c>
      <c r="T1349" s="21">
        <v>1.12150884447153</v>
      </c>
      <c r="U1349" s="3">
        <v>1.9178325759404</v>
      </c>
      <c r="V1349" s="22">
        <v>1.65716905815391</v>
      </c>
      <c r="W1349" s="26">
        <v>0.13929986735129801</v>
      </c>
      <c r="X1349" s="27" t="s">
        <v>17</v>
      </c>
      <c r="Y1349" s="26">
        <v>0.104026442203955</v>
      </c>
      <c r="Z1349" s="5">
        <v>-2.8824487987674199</v>
      </c>
      <c r="AA1349" s="4">
        <v>0.696427609398234</v>
      </c>
      <c r="AB1349" s="5">
        <v>0.48945704500870901</v>
      </c>
      <c r="AC1349" s="4">
        <v>0.178826953138014</v>
      </c>
      <c r="AD1349" s="216">
        <v>-2.39299175375871</v>
      </c>
      <c r="AE1349" s="199">
        <v>1.0680298670786801</v>
      </c>
      <c r="AF1349" s="6">
        <v>-6.2752328050586101E-2</v>
      </c>
      <c r="AG1349" s="6">
        <v>0.74654993143818704</v>
      </c>
      <c r="AH1349" s="6">
        <v>-0.12673521147706099</v>
      </c>
      <c r="AI1349" s="6">
        <v>-0.58009882167296101</v>
      </c>
      <c r="AJ1349" s="6">
        <v>-2.0339488080391401</v>
      </c>
      <c r="AK1349" s="6">
        <v>-0.58350971933751405</v>
      </c>
      <c r="AL1349" s="6">
        <v>1.1266047791157401</v>
      </c>
      <c r="AM1349" s="63">
        <v>0.445860310944659</v>
      </c>
      <c r="AN1349" s="8">
        <v>1.0680298670786801</v>
      </c>
      <c r="AO1349" s="7">
        <v>-6.2752328050586101E-2</v>
      </c>
      <c r="AP1349" s="7">
        <v>0.74654993143818704</v>
      </c>
      <c r="AQ1349" s="7">
        <v>-0.12673521147706099</v>
      </c>
      <c r="AR1349" s="7">
        <v>-0.58009882167296101</v>
      </c>
      <c r="AS1349" s="7">
        <v>-2.0339488080391401</v>
      </c>
      <c r="AT1349" s="7">
        <v>-0.58350971933751405</v>
      </c>
      <c r="AU1349" s="7">
        <v>1.1266047791157401</v>
      </c>
      <c r="AV1349" s="9">
        <v>0.445860310944659</v>
      </c>
    </row>
    <row r="1350" spans="1:48" s="33" customFormat="1" ht="25" customHeight="1" x14ac:dyDescent="0.2">
      <c r="A1350" s="13" t="s">
        <v>1999</v>
      </c>
      <c r="B1350" s="1" t="s">
        <v>1999</v>
      </c>
      <c r="C1350" s="203" t="s">
        <v>2000</v>
      </c>
      <c r="D1350" s="201" t="s">
        <v>1999</v>
      </c>
      <c r="E1350" s="74" t="s">
        <v>10362</v>
      </c>
      <c r="F1350" s="74" t="s">
        <v>10363</v>
      </c>
      <c r="G1350" s="121" t="s">
        <v>10364</v>
      </c>
      <c r="H1350" s="205">
        <v>-5.5922828558590902</v>
      </c>
      <c r="I1350" s="2">
        <v>-4.1972769674458901</v>
      </c>
      <c r="J1350" s="2">
        <v>-1.4904677506067201</v>
      </c>
      <c r="K1350" s="2">
        <v>-0.414050503786701</v>
      </c>
      <c r="L1350" s="2">
        <v>-1.0141067515029301</v>
      </c>
      <c r="M1350" s="2">
        <v>5.1039141782453598E-2</v>
      </c>
      <c r="N1350" s="2">
        <v>-6.8288195908357503</v>
      </c>
      <c r="O1350" s="2">
        <v>-5.0132042650830001E-3</v>
      </c>
      <c r="P1350" s="17">
        <v>-6.3662541959337897</v>
      </c>
      <c r="Q1350" s="16">
        <v>-3.7600091913039</v>
      </c>
      <c r="R1350" s="2">
        <v>-0.45903937116906102</v>
      </c>
      <c r="S1350" s="17">
        <v>-4.4000289970115398</v>
      </c>
      <c r="T1350" s="21">
        <v>2.0855752492917299</v>
      </c>
      <c r="U1350" s="3">
        <v>0.53399620048923802</v>
      </c>
      <c r="V1350" s="22">
        <v>3.8132157754326301</v>
      </c>
      <c r="W1350" s="26">
        <v>0.20361769952665601</v>
      </c>
      <c r="X1350" s="27" t="s">
        <v>17</v>
      </c>
      <c r="Y1350" s="26">
        <v>0.10326175766808</v>
      </c>
      <c r="Z1350" s="5">
        <v>3.3009698201348399</v>
      </c>
      <c r="AA1350" s="4">
        <v>0.81467847264641702</v>
      </c>
      <c r="AB1350" s="5">
        <v>0.64001980570764105</v>
      </c>
      <c r="AC1350" s="4">
        <v>0.213503168576819</v>
      </c>
      <c r="AD1350" s="216">
        <v>3.9409896258424801</v>
      </c>
      <c r="AE1350" s="199">
        <v>-0.95260033360020802</v>
      </c>
      <c r="AF1350" s="6">
        <v>-0.46390688779557299</v>
      </c>
      <c r="AG1350" s="6">
        <v>0.48433278223015602</v>
      </c>
      <c r="AH1350" s="6">
        <v>0.86141940088978897</v>
      </c>
      <c r="AI1350" s="6">
        <v>0.65120985424292399</v>
      </c>
      <c r="AJ1350" s="6">
        <v>1.0243479328688101</v>
      </c>
      <c r="AK1350" s="6">
        <v>-1.3857794354942701</v>
      </c>
      <c r="AL1350" s="6">
        <v>1.0047118765891001</v>
      </c>
      <c r="AM1350" s="63">
        <v>-1.2237351899307201</v>
      </c>
      <c r="AN1350" s="8" t="s">
        <v>4887</v>
      </c>
      <c r="AO1350" s="7" t="s">
        <v>4887</v>
      </c>
      <c r="AP1350" s="7">
        <v>0.48433278223015602</v>
      </c>
      <c r="AQ1350" s="7">
        <v>0.86141940088978897</v>
      </c>
      <c r="AR1350" s="7">
        <v>0.65120985424292399</v>
      </c>
      <c r="AS1350" s="7">
        <v>1.0243479328688101</v>
      </c>
      <c r="AT1350" s="7" t="s">
        <v>4887</v>
      </c>
      <c r="AU1350" s="7">
        <v>1.0047118765891001</v>
      </c>
      <c r="AV1350" s="9" t="s">
        <v>4887</v>
      </c>
    </row>
    <row r="1351" spans="1:48" s="33" customFormat="1" ht="25" customHeight="1" x14ac:dyDescent="0.2">
      <c r="A1351" s="13" t="s">
        <v>2007</v>
      </c>
      <c r="B1351" s="1" t="s">
        <v>2008</v>
      </c>
      <c r="C1351" s="203" t="s">
        <v>2009</v>
      </c>
      <c r="D1351" s="201" t="s">
        <v>7770</v>
      </c>
      <c r="E1351" s="74" t="s">
        <v>10729</v>
      </c>
      <c r="F1351" s="74" t="s">
        <v>10730</v>
      </c>
      <c r="G1351" s="121" t="s">
        <v>10731</v>
      </c>
      <c r="H1351" s="205">
        <v>1.2498460571105701</v>
      </c>
      <c r="I1351" s="2">
        <v>3.7233775326415599</v>
      </c>
      <c r="J1351" s="2">
        <v>3.3381679625585701</v>
      </c>
      <c r="K1351" s="2">
        <v>3.2434775879102098</v>
      </c>
      <c r="L1351" s="2">
        <v>2.0208413507578502</v>
      </c>
      <c r="M1351" s="2">
        <v>1.40919871946612</v>
      </c>
      <c r="N1351" s="2">
        <v>3.4433249301939601</v>
      </c>
      <c r="O1351" s="2">
        <v>3.9979306990742098</v>
      </c>
      <c r="P1351" s="17">
        <v>3.4790801779223299</v>
      </c>
      <c r="Q1351" s="16">
        <v>2.7704638507702302</v>
      </c>
      <c r="R1351" s="2">
        <v>2.2245058860447302</v>
      </c>
      <c r="S1351" s="17">
        <v>3.6401119357301699</v>
      </c>
      <c r="T1351" s="21">
        <v>1.3309040006764901</v>
      </c>
      <c r="U1351" s="3">
        <v>0.93394548770543895</v>
      </c>
      <c r="V1351" s="22">
        <v>0.31039540909270003</v>
      </c>
      <c r="W1351" s="26">
        <v>0.26436959290864598</v>
      </c>
      <c r="X1351" s="27" t="s">
        <v>17</v>
      </c>
      <c r="Y1351" s="26">
        <v>0.595419862221092</v>
      </c>
      <c r="Z1351" s="5">
        <v>-0.54595796472550695</v>
      </c>
      <c r="AA1351" s="4">
        <v>0.37555780399426397</v>
      </c>
      <c r="AB1351" s="5">
        <v>-0.86964808495993395</v>
      </c>
      <c r="AC1351" s="4">
        <v>0.107908419781367</v>
      </c>
      <c r="AD1351" s="216">
        <v>-1.4156060496854399</v>
      </c>
      <c r="AE1351" s="199">
        <v>-1.5763614102631001</v>
      </c>
      <c r="AF1351" s="6">
        <v>0.81795535150337995</v>
      </c>
      <c r="AG1351" s="6">
        <v>0.44508209738618099</v>
      </c>
      <c r="AH1351" s="6">
        <v>0.35342417694275902</v>
      </c>
      <c r="AI1351" s="6">
        <v>-0.83005719983194304</v>
      </c>
      <c r="AJ1351" s="6">
        <v>-1.4221120084324199</v>
      </c>
      <c r="AK1351" s="6">
        <v>0.54687141873366296</v>
      </c>
      <c r="AL1351" s="6">
        <v>1.0837159674036201</v>
      </c>
      <c r="AM1351" s="63">
        <v>0.58148160655785097</v>
      </c>
      <c r="AN1351" s="8">
        <v>-1.5763614102631001</v>
      </c>
      <c r="AO1351" s="7">
        <v>0.81795535150337995</v>
      </c>
      <c r="AP1351" s="7">
        <v>0.44508209738618099</v>
      </c>
      <c r="AQ1351" s="7">
        <v>0.35342417694275902</v>
      </c>
      <c r="AR1351" s="7">
        <v>-0.83005719983194304</v>
      </c>
      <c r="AS1351" s="7">
        <v>-1.4221120084324199</v>
      </c>
      <c r="AT1351" s="7">
        <v>0.54687141873366296</v>
      </c>
      <c r="AU1351" s="7">
        <v>1.0837159674036201</v>
      </c>
      <c r="AV1351" s="9">
        <v>0.58148160655785097</v>
      </c>
    </row>
    <row r="1352" spans="1:48" s="33" customFormat="1" ht="25" customHeight="1" x14ac:dyDescent="0.2">
      <c r="A1352" s="13" t="s">
        <v>2010</v>
      </c>
      <c r="B1352" s="1" t="s">
        <v>2011</v>
      </c>
      <c r="C1352" s="203" t="s">
        <v>2012</v>
      </c>
      <c r="D1352" s="201" t="s">
        <v>2011</v>
      </c>
      <c r="E1352" s="74" t="s">
        <v>10337</v>
      </c>
      <c r="F1352" s="74" t="s">
        <v>10338</v>
      </c>
      <c r="G1352" s="121" t="s">
        <v>10339</v>
      </c>
      <c r="H1352" s="205">
        <v>3.87429077718825</v>
      </c>
      <c r="I1352" s="2">
        <v>3.2483572981419</v>
      </c>
      <c r="J1352" s="2">
        <v>3.7910080245516702</v>
      </c>
      <c r="K1352" s="2">
        <v>2.2642325060987099</v>
      </c>
      <c r="L1352" s="2">
        <v>-1.8270844700673099</v>
      </c>
      <c r="M1352" s="2">
        <v>-6.0992459392733096</v>
      </c>
      <c r="N1352" s="2">
        <v>0.30630297887616098</v>
      </c>
      <c r="O1352" s="2">
        <v>2.0787193840994198</v>
      </c>
      <c r="P1352" s="17">
        <v>2.7116173353381599</v>
      </c>
      <c r="Q1352" s="16">
        <v>3.6378853666272701</v>
      </c>
      <c r="R1352" s="2">
        <v>-1.8873659677473</v>
      </c>
      <c r="S1352" s="17">
        <v>1.69887989943791</v>
      </c>
      <c r="T1352" s="21">
        <v>0.33990159064814901</v>
      </c>
      <c r="U1352" s="3">
        <v>4.1820650784956097</v>
      </c>
      <c r="V1352" s="22">
        <v>1.2468331139055799</v>
      </c>
      <c r="W1352" s="26">
        <v>9.01235480405123E-2</v>
      </c>
      <c r="X1352" s="27" t="s">
        <v>17</v>
      </c>
      <c r="Y1352" s="26">
        <v>0.14846433214858101</v>
      </c>
      <c r="Z1352" s="5">
        <v>-5.5252513343745804</v>
      </c>
      <c r="AA1352" s="4">
        <v>0.105788304237225</v>
      </c>
      <c r="AB1352" s="5">
        <v>1.93900546718936</v>
      </c>
      <c r="AC1352" s="4">
        <v>0.272798212224588</v>
      </c>
      <c r="AD1352" s="216">
        <v>-3.58624586718522</v>
      </c>
      <c r="AE1352" s="199">
        <v>0.83353978757385605</v>
      </c>
      <c r="AF1352" s="6">
        <v>0.64203962954896199</v>
      </c>
      <c r="AG1352" s="6">
        <v>0.808059986884889</v>
      </c>
      <c r="AH1352" s="6">
        <v>0.34095323698274799</v>
      </c>
      <c r="AI1352" s="6">
        <v>-0.91075780531429495</v>
      </c>
      <c r="AJ1352" s="6">
        <v>-2.21779700971548</v>
      </c>
      <c r="AK1352" s="6">
        <v>-0.25806219583285001</v>
      </c>
      <c r="AL1352" s="6">
        <v>0.284196739099488</v>
      </c>
      <c r="AM1352" s="63">
        <v>0.47782763077268298</v>
      </c>
      <c r="AN1352" s="8">
        <v>0.83353978757385605</v>
      </c>
      <c r="AO1352" s="7">
        <v>0.64203962954896199</v>
      </c>
      <c r="AP1352" s="7">
        <v>0.808059986884889</v>
      </c>
      <c r="AQ1352" s="7">
        <v>0.34095323698274799</v>
      </c>
      <c r="AR1352" s="7">
        <v>-0.91075780531429495</v>
      </c>
      <c r="AS1352" s="7" t="s">
        <v>4887</v>
      </c>
      <c r="AT1352" s="7">
        <v>-0.25806219583285001</v>
      </c>
      <c r="AU1352" s="7">
        <v>0.284196739099488</v>
      </c>
      <c r="AV1352" s="9">
        <v>0.47782763077268298</v>
      </c>
    </row>
    <row r="1353" spans="1:48" s="33" customFormat="1" ht="25" customHeight="1" x14ac:dyDescent="0.2">
      <c r="A1353" s="13" t="s">
        <v>2013</v>
      </c>
      <c r="B1353" s="1" t="s">
        <v>2014</v>
      </c>
      <c r="C1353" s="203" t="s">
        <v>2015</v>
      </c>
      <c r="D1353" s="201" t="s">
        <v>2014</v>
      </c>
      <c r="E1353" s="74" t="s">
        <v>11222</v>
      </c>
      <c r="F1353" s="74" t="s">
        <v>11223</v>
      </c>
      <c r="G1353" s="121" t="s">
        <v>11224</v>
      </c>
      <c r="H1353" s="205">
        <v>-2.0164290861987801</v>
      </c>
      <c r="I1353" s="2">
        <v>-7.7070201640920697</v>
      </c>
      <c r="J1353" s="2">
        <v>-1.86428750837075</v>
      </c>
      <c r="K1353" s="2">
        <v>-2.53169192961948</v>
      </c>
      <c r="L1353" s="2">
        <v>-4.6977534647203099</v>
      </c>
      <c r="M1353" s="2">
        <v>-7.1257042731578899</v>
      </c>
      <c r="N1353" s="2">
        <v>-4.6860050608255497</v>
      </c>
      <c r="O1353" s="2">
        <v>-1.0062133917407501</v>
      </c>
      <c r="P1353" s="17">
        <v>-2.4789705093415</v>
      </c>
      <c r="Q1353" s="16">
        <v>-3.86257891955387</v>
      </c>
      <c r="R1353" s="2">
        <v>-4.7850498891658901</v>
      </c>
      <c r="S1353" s="17">
        <v>-2.7237296539692699</v>
      </c>
      <c r="T1353" s="21">
        <v>3.3302527121760299</v>
      </c>
      <c r="U1353" s="3">
        <v>2.2982499542992598</v>
      </c>
      <c r="V1353" s="22">
        <v>1.85206559309482</v>
      </c>
      <c r="W1353" s="26">
        <v>0.63814944264502305</v>
      </c>
      <c r="X1353" s="27" t="s">
        <v>17</v>
      </c>
      <c r="Y1353" s="26">
        <v>0.71547815295130002</v>
      </c>
      <c r="Z1353" s="5">
        <v>-0.92247096961202701</v>
      </c>
      <c r="AA1353" s="4">
        <v>0.63908703669255695</v>
      </c>
      <c r="AB1353" s="5">
        <v>-1.1388492655846001</v>
      </c>
      <c r="AC1353" s="4">
        <v>0.29580532223358502</v>
      </c>
      <c r="AD1353" s="216">
        <v>-2.06132023519663</v>
      </c>
      <c r="AE1353" s="199">
        <v>0.73980024415762302</v>
      </c>
      <c r="AF1353" s="6">
        <v>-1.6332799951235999</v>
      </c>
      <c r="AG1353" s="6">
        <v>0.80324605619626299</v>
      </c>
      <c r="AH1353" s="6">
        <v>0.52492624336925897</v>
      </c>
      <c r="AI1353" s="6">
        <v>-0.37836091180582299</v>
      </c>
      <c r="AJ1353" s="6">
        <v>-1.3908606691391401</v>
      </c>
      <c r="AK1353" s="6">
        <v>-0.37346161316634502</v>
      </c>
      <c r="AL1353" s="6">
        <v>1.1610786085867899</v>
      </c>
      <c r="AM1353" s="63">
        <v>0.54691203692496404</v>
      </c>
      <c r="AN1353" s="8">
        <v>0.73980024415762302</v>
      </c>
      <c r="AO1353" s="7" t="s">
        <v>4887</v>
      </c>
      <c r="AP1353" s="7">
        <v>0.80324605619626299</v>
      </c>
      <c r="AQ1353" s="7">
        <v>0.52492624336925897</v>
      </c>
      <c r="AR1353" s="7" t="s">
        <v>4887</v>
      </c>
      <c r="AS1353" s="7" t="s">
        <v>4887</v>
      </c>
      <c r="AT1353" s="7" t="s">
        <v>4887</v>
      </c>
      <c r="AU1353" s="7">
        <v>1.1610786085867899</v>
      </c>
      <c r="AV1353" s="9">
        <v>0.54691203692496404</v>
      </c>
    </row>
    <row r="1354" spans="1:48" s="33" customFormat="1" ht="25" customHeight="1" x14ac:dyDescent="0.2">
      <c r="A1354" s="13" t="s">
        <v>2016</v>
      </c>
      <c r="B1354" s="1" t="s">
        <v>2016</v>
      </c>
      <c r="C1354" s="203" t="s">
        <v>2017</v>
      </c>
      <c r="D1354" s="201" t="s">
        <v>5114</v>
      </c>
      <c r="E1354" s="74" t="s">
        <v>10879</v>
      </c>
      <c r="F1354" s="74" t="s">
        <v>10880</v>
      </c>
      <c r="G1354" s="121" t="s">
        <v>10881</v>
      </c>
      <c r="H1354" s="205">
        <v>3.2926008971743399</v>
      </c>
      <c r="I1354" s="2">
        <v>1.50410564381445</v>
      </c>
      <c r="J1354" s="2">
        <v>3.3688259296409702</v>
      </c>
      <c r="K1354" s="2">
        <v>1.7023296852616501</v>
      </c>
      <c r="L1354" s="2">
        <v>2.26832115740683</v>
      </c>
      <c r="M1354" s="2">
        <v>1.2944833839198</v>
      </c>
      <c r="N1354" s="2">
        <v>-2.63076809648134</v>
      </c>
      <c r="O1354" s="2">
        <v>3.5206942218901802</v>
      </c>
      <c r="P1354" s="17">
        <v>1.60645485330814</v>
      </c>
      <c r="Q1354" s="16">
        <v>2.7218441568765801</v>
      </c>
      <c r="R1354" s="2">
        <v>1.75504474219609</v>
      </c>
      <c r="S1354" s="17">
        <v>0.83212699290565895</v>
      </c>
      <c r="T1354" s="21">
        <v>1.0552809476815701</v>
      </c>
      <c r="U1354" s="3">
        <v>0.489054352999998</v>
      </c>
      <c r="V1354" s="22">
        <v>3.1479850523998301</v>
      </c>
      <c r="W1354" s="26">
        <v>0.52723119710278898</v>
      </c>
      <c r="X1354" s="27" t="s">
        <v>17</v>
      </c>
      <c r="Y1354" s="26">
        <v>0.25100578636958498</v>
      </c>
      <c r="Z1354" s="5">
        <v>-0.96679941468049202</v>
      </c>
      <c r="AA1354" s="4">
        <v>0.41152834402594801</v>
      </c>
      <c r="AB1354" s="5">
        <v>1.88971716397093</v>
      </c>
      <c r="AC1354" s="4">
        <v>0.66358418221323601</v>
      </c>
      <c r="AD1354" s="216">
        <v>0.92291774929043302</v>
      </c>
      <c r="AE1354" s="199">
        <v>0.81575006322305699</v>
      </c>
      <c r="AF1354" s="6">
        <v>-0.142249410169659</v>
      </c>
      <c r="AG1354" s="6">
        <v>0.85657966052011003</v>
      </c>
      <c r="AH1354" s="6">
        <v>-3.6071590036535602E-2</v>
      </c>
      <c r="AI1354" s="6">
        <v>0.2670992074488</v>
      </c>
      <c r="AJ1354" s="6">
        <v>-0.254532634971744</v>
      </c>
      <c r="AK1354" s="6">
        <v>-2.3570760127604</v>
      </c>
      <c r="AL1354" s="6">
        <v>0.93792723118124399</v>
      </c>
      <c r="AM1354" s="63">
        <v>-8.7426514434869998E-2</v>
      </c>
      <c r="AN1354" s="8">
        <v>0.81575006322305699</v>
      </c>
      <c r="AO1354" s="7">
        <v>-0.142249410169659</v>
      </c>
      <c r="AP1354" s="7">
        <v>0.85657966052011003</v>
      </c>
      <c r="AQ1354" s="7">
        <v>-3.6071590036535602E-2</v>
      </c>
      <c r="AR1354" s="7">
        <v>0.2670992074488</v>
      </c>
      <c r="AS1354" s="7">
        <v>-0.254532634971744</v>
      </c>
      <c r="AT1354" s="7">
        <v>-2.3570760127604</v>
      </c>
      <c r="AU1354" s="7">
        <v>0.93792723118124399</v>
      </c>
      <c r="AV1354" s="9">
        <v>-8.7426514434869998E-2</v>
      </c>
    </row>
    <row r="1355" spans="1:48" s="33" customFormat="1" ht="25" customHeight="1" x14ac:dyDescent="0.2">
      <c r="A1355" s="13" t="s">
        <v>2018</v>
      </c>
      <c r="B1355" s="1" t="s">
        <v>2018</v>
      </c>
      <c r="C1355" s="203" t="s">
        <v>2019</v>
      </c>
      <c r="D1355" s="201" t="s">
        <v>2018</v>
      </c>
      <c r="E1355" s="74" t="s">
        <v>9273</v>
      </c>
      <c r="F1355" s="74" t="s">
        <v>9274</v>
      </c>
      <c r="G1355" s="121" t="s">
        <v>9275</v>
      </c>
      <c r="H1355" s="205">
        <v>0.97818093637373604</v>
      </c>
      <c r="I1355" s="2">
        <v>-0.24085555019466701</v>
      </c>
      <c r="J1355" s="2">
        <v>1.6479539936471801</v>
      </c>
      <c r="K1355" s="2">
        <v>-0.66443312090389395</v>
      </c>
      <c r="L1355" s="2">
        <v>-2.0328781657227699</v>
      </c>
      <c r="M1355" s="2">
        <v>-3.9917562272721798</v>
      </c>
      <c r="N1355" s="2">
        <v>-5.0672807394866197</v>
      </c>
      <c r="O1355" s="2">
        <v>-0.37464522127919497</v>
      </c>
      <c r="P1355" s="17">
        <v>-2.8822698605104301E-2</v>
      </c>
      <c r="Q1355" s="16">
        <v>0.79509312660874898</v>
      </c>
      <c r="R1355" s="2">
        <v>-2.2296891712996199</v>
      </c>
      <c r="S1355" s="17">
        <v>-1.8235828864569701</v>
      </c>
      <c r="T1355" s="21">
        <v>0.95762269855638604</v>
      </c>
      <c r="U1355" s="3">
        <v>1.6723697834152</v>
      </c>
      <c r="V1355" s="22">
        <v>2.8144413523129299</v>
      </c>
      <c r="W1355" s="26">
        <v>0.20536186525679501</v>
      </c>
      <c r="X1355" s="27" t="s">
        <v>17</v>
      </c>
      <c r="Y1355" s="26">
        <v>6.8040675695998296E-2</v>
      </c>
      <c r="Z1355" s="5">
        <v>-3.0247822979083701</v>
      </c>
      <c r="AA1355" s="4">
        <v>0.24366277460498401</v>
      </c>
      <c r="AB1355" s="5">
        <v>2.6186760130657198</v>
      </c>
      <c r="AC1355" s="4">
        <v>0.84264431572632104</v>
      </c>
      <c r="AD1355" s="216">
        <v>-0.40610628484264299</v>
      </c>
      <c r="AE1355" s="199">
        <v>0.92966859744968999</v>
      </c>
      <c r="AF1355" s="6">
        <v>0.38065316211762801</v>
      </c>
      <c r="AG1355" s="6">
        <v>1.23131317549492</v>
      </c>
      <c r="AH1355" s="6">
        <v>0.18988723596027801</v>
      </c>
      <c r="AI1355" s="6">
        <v>-0.42641708330103201</v>
      </c>
      <c r="AJ1355" s="6">
        <v>-1.3086337384820299</v>
      </c>
      <c r="AK1355" s="6">
        <v>-1.7930159245689501</v>
      </c>
      <c r="AL1355" s="6">
        <v>0.320398530428814</v>
      </c>
      <c r="AM1355" s="63">
        <v>0.47614604490068202</v>
      </c>
      <c r="AN1355" s="8">
        <v>0.92966859744968999</v>
      </c>
      <c r="AO1355" s="7">
        <v>0.38065316211762801</v>
      </c>
      <c r="AP1355" s="7">
        <v>1.23131317549492</v>
      </c>
      <c r="AQ1355" s="7">
        <v>0.18988723596027801</v>
      </c>
      <c r="AR1355" s="7">
        <v>-0.42641708330103201</v>
      </c>
      <c r="AS1355" s="7" t="s">
        <v>4887</v>
      </c>
      <c r="AT1355" s="7" t="s">
        <v>4887</v>
      </c>
      <c r="AU1355" s="7">
        <v>0.320398530428814</v>
      </c>
      <c r="AV1355" s="9">
        <v>0.47614604490068202</v>
      </c>
    </row>
    <row r="1356" spans="1:48" s="33" customFormat="1" ht="25" customHeight="1" x14ac:dyDescent="0.2">
      <c r="A1356" s="13" t="s">
        <v>2026</v>
      </c>
      <c r="B1356" s="1" t="s">
        <v>2026</v>
      </c>
      <c r="C1356" s="203" t="s">
        <v>2027</v>
      </c>
      <c r="D1356" s="201" t="s">
        <v>2026</v>
      </c>
      <c r="E1356" s="74" t="s">
        <v>10155</v>
      </c>
      <c r="F1356" s="74" t="s">
        <v>10156</v>
      </c>
      <c r="G1356" s="121" t="s">
        <v>10157</v>
      </c>
      <c r="H1356" s="205">
        <v>-3.9206066131356199</v>
      </c>
      <c r="I1356" s="2">
        <v>-4.78725511871765</v>
      </c>
      <c r="J1356" s="2">
        <v>-5.0142295155212304</v>
      </c>
      <c r="K1356" s="2">
        <v>-7.7511744346868197</v>
      </c>
      <c r="L1356" s="2">
        <v>-6.6442806399752303</v>
      </c>
      <c r="M1356" s="2">
        <v>-3.7653875403810302</v>
      </c>
      <c r="N1356" s="2">
        <v>-4.0818329957624497</v>
      </c>
      <c r="O1356" s="2">
        <v>-1.86282506719359</v>
      </c>
      <c r="P1356" s="17">
        <v>-4.4138794890790001</v>
      </c>
      <c r="Q1356" s="16">
        <v>-4.5740304157915004</v>
      </c>
      <c r="R1356" s="2">
        <v>-6.0536142050143598</v>
      </c>
      <c r="S1356" s="17">
        <v>-3.4528458506783499</v>
      </c>
      <c r="T1356" s="21">
        <v>0.57714932522618201</v>
      </c>
      <c r="U1356" s="3">
        <v>2.0574959100195001</v>
      </c>
      <c r="V1356" s="22">
        <v>1.3869709035758699</v>
      </c>
      <c r="W1356" s="26">
        <v>0.17535433698172501</v>
      </c>
      <c r="X1356" s="27" t="s">
        <v>17</v>
      </c>
      <c r="Y1356" s="26">
        <v>0.33881318027691998</v>
      </c>
      <c r="Z1356" s="5">
        <v>-1.47958378922286</v>
      </c>
      <c r="AA1356" s="4">
        <v>0.29654081482518402</v>
      </c>
      <c r="AB1356" s="5">
        <v>-1.12118456511315</v>
      </c>
      <c r="AC1356" s="4">
        <v>0.15364370306915401</v>
      </c>
      <c r="AD1356" s="216">
        <v>-2.6007683543360098</v>
      </c>
      <c r="AE1356" s="199">
        <v>0.453950913350951</v>
      </c>
      <c r="AF1356" s="6">
        <v>-5.5068188224587603E-2</v>
      </c>
      <c r="AG1356" s="6">
        <v>-0.18837979356107301</v>
      </c>
      <c r="AH1356" s="6">
        <v>-1.79590260683793</v>
      </c>
      <c r="AI1356" s="6">
        <v>-1.14577734694927</v>
      </c>
      <c r="AJ1356" s="6">
        <v>0.54511760025115796</v>
      </c>
      <c r="AK1356" s="6">
        <v>0.35925588081308601</v>
      </c>
      <c r="AL1356" s="6">
        <v>1.6625725252357899</v>
      </c>
      <c r="AM1356" s="63">
        <v>0.164231015921881</v>
      </c>
      <c r="AN1356" s="8" t="s">
        <v>4887</v>
      </c>
      <c r="AO1356" s="7" t="s">
        <v>4887</v>
      </c>
      <c r="AP1356" s="7" t="s">
        <v>4887</v>
      </c>
      <c r="AQ1356" s="7" t="s">
        <v>4887</v>
      </c>
      <c r="AR1356" s="7" t="s">
        <v>4887</v>
      </c>
      <c r="AS1356" s="7" t="s">
        <v>4887</v>
      </c>
      <c r="AT1356" s="7" t="s">
        <v>4887</v>
      </c>
      <c r="AU1356" s="7">
        <v>1.6625725252357899</v>
      </c>
      <c r="AV1356" s="9">
        <v>0.164231015921881</v>
      </c>
    </row>
    <row r="1357" spans="1:48" s="33" customFormat="1" ht="25" customHeight="1" x14ac:dyDescent="0.2">
      <c r="A1357" s="13" t="s">
        <v>2028</v>
      </c>
      <c r="B1357" s="1" t="s">
        <v>2028</v>
      </c>
      <c r="C1357" s="203" t="s">
        <v>2029</v>
      </c>
      <c r="D1357" s="201" t="s">
        <v>2028</v>
      </c>
      <c r="E1357" s="74" t="s">
        <v>10377</v>
      </c>
      <c r="F1357" s="74" t="s">
        <v>10378</v>
      </c>
      <c r="G1357" s="121" t="s">
        <v>10379</v>
      </c>
      <c r="H1357" s="205">
        <v>-5.9146792899254299</v>
      </c>
      <c r="I1357" s="2">
        <v>-5.6375090235375502</v>
      </c>
      <c r="J1357" s="2">
        <v>-6.9143176246158902</v>
      </c>
      <c r="K1357" s="2">
        <v>8.0127731830330604E-2</v>
      </c>
      <c r="L1357" s="2">
        <v>-5.4770697299622402</v>
      </c>
      <c r="M1357" s="2">
        <v>-4.3550898929931003</v>
      </c>
      <c r="N1357" s="2">
        <v>-6.9427085491501801</v>
      </c>
      <c r="O1357" s="2">
        <v>-3.11326392091381</v>
      </c>
      <c r="P1357" s="17">
        <v>-4.7871312600509004</v>
      </c>
      <c r="Q1357" s="16">
        <v>-6.1555019793596202</v>
      </c>
      <c r="R1357" s="2">
        <v>-3.25067729704167</v>
      </c>
      <c r="S1357" s="17">
        <v>-4.9477012433716299</v>
      </c>
      <c r="T1357" s="21">
        <v>0.67160756901381302</v>
      </c>
      <c r="U1357" s="3">
        <v>2.9386061821738898</v>
      </c>
      <c r="V1357" s="22">
        <v>1.91976524081457</v>
      </c>
      <c r="W1357" s="26">
        <v>0.29618687686199802</v>
      </c>
      <c r="X1357" s="27" t="s">
        <v>17</v>
      </c>
      <c r="Y1357" s="26">
        <v>0.22520100891295899</v>
      </c>
      <c r="Z1357" s="5">
        <v>2.9048246823179502</v>
      </c>
      <c r="AA1357" s="4">
        <v>0.393307902839589</v>
      </c>
      <c r="AB1357" s="5">
        <v>-1.2078007359879901</v>
      </c>
      <c r="AC1357" s="4">
        <v>0.45652237014218799</v>
      </c>
      <c r="AD1357" s="216">
        <v>1.6970239463299599</v>
      </c>
      <c r="AE1357" s="199">
        <v>-0.51633008424473503</v>
      </c>
      <c r="AF1357" s="6">
        <v>-0.38968875269056602</v>
      </c>
      <c r="AG1357" s="6">
        <v>-0.97307290672565006</v>
      </c>
      <c r="AH1357" s="6">
        <v>2.2227456237642098</v>
      </c>
      <c r="AI1357" s="6">
        <v>-0.31638274466605398</v>
      </c>
      <c r="AJ1357" s="6">
        <v>0.19625889753612499</v>
      </c>
      <c r="AK1357" s="6">
        <v>-0.98604494926806996</v>
      </c>
      <c r="AL1357" s="6">
        <v>0.76365920606194704</v>
      </c>
      <c r="AM1357" s="63">
        <v>-1.14428976721184E-3</v>
      </c>
      <c r="AN1357" s="8" t="s">
        <v>4887</v>
      </c>
      <c r="AO1357" s="7" t="s">
        <v>4887</v>
      </c>
      <c r="AP1357" s="7" t="s">
        <v>4887</v>
      </c>
      <c r="AQ1357" s="7">
        <v>2.2227456237642098</v>
      </c>
      <c r="AR1357" s="7" t="s">
        <v>4887</v>
      </c>
      <c r="AS1357" s="7">
        <v>0.19625889753612499</v>
      </c>
      <c r="AT1357" s="7" t="s">
        <v>4887</v>
      </c>
      <c r="AU1357" s="7">
        <v>0.76365920606194704</v>
      </c>
      <c r="AV1357" s="9" t="s">
        <v>4887</v>
      </c>
    </row>
    <row r="1358" spans="1:48" s="33" customFormat="1" ht="25" customHeight="1" x14ac:dyDescent="0.2">
      <c r="A1358" s="13" t="s">
        <v>2030</v>
      </c>
      <c r="B1358" s="1" t="s">
        <v>2031</v>
      </c>
      <c r="C1358" s="203" t="s">
        <v>2032</v>
      </c>
      <c r="D1358" s="201" t="s">
        <v>7771</v>
      </c>
      <c r="E1358" s="74" t="s">
        <v>10739</v>
      </c>
      <c r="F1358" s="74" t="s">
        <v>10740</v>
      </c>
      <c r="G1358" s="121" t="s">
        <v>10741</v>
      </c>
      <c r="H1358" s="205">
        <v>0.51401823511759703</v>
      </c>
      <c r="I1358" s="2">
        <v>-0.72119126970252601</v>
      </c>
      <c r="J1358" s="2">
        <v>0.99834101457540203</v>
      </c>
      <c r="K1358" s="2">
        <v>-0.38664564365227999</v>
      </c>
      <c r="L1358" s="2">
        <v>7.2215749375672503E-2</v>
      </c>
      <c r="M1358" s="2">
        <v>-0.27607590464488002</v>
      </c>
      <c r="N1358" s="2">
        <v>-3.0688419863587102</v>
      </c>
      <c r="O1358" s="2">
        <v>1.3621761772830501</v>
      </c>
      <c r="P1358" s="17">
        <v>7.4606106886776005E-2</v>
      </c>
      <c r="Q1358" s="16">
        <v>0.26372265999682398</v>
      </c>
      <c r="R1358" s="2">
        <v>-0.196835266307162</v>
      </c>
      <c r="S1358" s="17">
        <v>-0.54401990072962803</v>
      </c>
      <c r="T1358" s="21">
        <v>0.88667002056136801</v>
      </c>
      <c r="U1358" s="3">
        <v>0.239473910011122</v>
      </c>
      <c r="V1358" s="22">
        <v>2.27936484455766</v>
      </c>
      <c r="W1358" s="26">
        <v>0.79040015743735903</v>
      </c>
      <c r="X1358" s="27" t="s">
        <v>17</v>
      </c>
      <c r="Y1358" s="26">
        <v>0.46647261284803299</v>
      </c>
      <c r="Z1358" s="5">
        <v>-0.46055792630398701</v>
      </c>
      <c r="AA1358" s="4">
        <v>0.61309369632303601</v>
      </c>
      <c r="AB1358" s="5">
        <v>0.80774256072645201</v>
      </c>
      <c r="AC1358" s="4">
        <v>0.81711453681537205</v>
      </c>
      <c r="AD1358" s="216">
        <v>0.347184634422465</v>
      </c>
      <c r="AE1358" s="199">
        <v>0.52671542526251403</v>
      </c>
      <c r="AF1358" s="6">
        <v>-0.43991693397572401</v>
      </c>
      <c r="AG1358" s="6">
        <v>0.90572972940543395</v>
      </c>
      <c r="AH1358" s="6">
        <v>-0.178113064656506</v>
      </c>
      <c r="AI1358" s="6">
        <v>0.18097603656486599</v>
      </c>
      <c r="AJ1358" s="6">
        <v>-9.1585000178373094E-2</v>
      </c>
      <c r="AK1358" s="6">
        <v>-2.2771074203290298</v>
      </c>
      <c r="AL1358" s="6">
        <v>1.1904545799911099</v>
      </c>
      <c r="AM1358" s="63">
        <v>0.18284664791570501</v>
      </c>
      <c r="AN1358" s="8">
        <v>0.52671542526251403</v>
      </c>
      <c r="AO1358" s="7">
        <v>-0.43991693397572401</v>
      </c>
      <c r="AP1358" s="7">
        <v>0.90572972940543395</v>
      </c>
      <c r="AQ1358" s="7">
        <v>-0.178113064656506</v>
      </c>
      <c r="AR1358" s="7">
        <v>0.18097603656486599</v>
      </c>
      <c r="AS1358" s="7">
        <v>-9.1585000178373094E-2</v>
      </c>
      <c r="AT1358" s="7">
        <v>-2.2771074203290298</v>
      </c>
      <c r="AU1358" s="7">
        <v>1.1904545799911099</v>
      </c>
      <c r="AV1358" s="9">
        <v>0.18284664791570501</v>
      </c>
    </row>
    <row r="1359" spans="1:48" s="33" customFormat="1" ht="25" customHeight="1" x14ac:dyDescent="0.2">
      <c r="A1359" s="13" t="s">
        <v>2033</v>
      </c>
      <c r="B1359" s="1" t="s">
        <v>2033</v>
      </c>
      <c r="C1359" s="203" t="s">
        <v>2034</v>
      </c>
      <c r="D1359" s="201" t="s">
        <v>2033</v>
      </c>
      <c r="E1359" s="74" t="s">
        <v>8981</v>
      </c>
      <c r="F1359" s="74" t="s">
        <v>8982</v>
      </c>
      <c r="G1359" s="121" t="s">
        <v>8983</v>
      </c>
      <c r="H1359" s="205">
        <v>-6.1834494618804303</v>
      </c>
      <c r="I1359" s="2">
        <v>-6.3262398699905003</v>
      </c>
      <c r="J1359" s="2">
        <v>-5.1809431397902701</v>
      </c>
      <c r="K1359" s="2">
        <v>-5.1540128461115602</v>
      </c>
      <c r="L1359" s="2">
        <v>-2.3033719525521299</v>
      </c>
      <c r="M1359" s="2">
        <v>-7.54866055236712</v>
      </c>
      <c r="N1359" s="2">
        <v>-5.8268298887832</v>
      </c>
      <c r="O1359" s="2">
        <v>-3.6041117785407599</v>
      </c>
      <c r="P1359" s="17">
        <v>-5.1643595832282898</v>
      </c>
      <c r="Q1359" s="16">
        <v>-5.89687749055373</v>
      </c>
      <c r="R1359" s="2">
        <v>-5.00201511701027</v>
      </c>
      <c r="S1359" s="17">
        <v>-4.8651004168507503</v>
      </c>
      <c r="T1359" s="21">
        <v>0.62411438944666497</v>
      </c>
      <c r="U1359" s="3">
        <v>2.6259456593913399</v>
      </c>
      <c r="V1359" s="22">
        <v>1.1411774559180801</v>
      </c>
      <c r="W1359" s="26">
        <v>0.73178298287950505</v>
      </c>
      <c r="X1359" s="27" t="s">
        <v>17</v>
      </c>
      <c r="Y1359" s="26">
        <v>0.618559514468771</v>
      </c>
      <c r="Z1359" s="5">
        <v>0.89486237354345899</v>
      </c>
      <c r="AA1359" s="4">
        <v>0.26042944671632201</v>
      </c>
      <c r="AB1359" s="5">
        <v>-1.0317770737029801</v>
      </c>
      <c r="AC1359" s="4">
        <v>0.939684887342773</v>
      </c>
      <c r="AD1359" s="216">
        <v>-0.13691470015952301</v>
      </c>
      <c r="AE1359" s="199">
        <v>-0.601743720272786</v>
      </c>
      <c r="AF1359" s="6">
        <v>-0.69425514138340905</v>
      </c>
      <c r="AG1359" s="6">
        <v>4.77626839490779E-2</v>
      </c>
      <c r="AH1359" s="6">
        <v>6.5210352683406803E-2</v>
      </c>
      <c r="AI1359" s="6">
        <v>1.9120909914441799</v>
      </c>
      <c r="AJ1359" s="6">
        <v>-1.4862402335088201</v>
      </c>
      <c r="AK1359" s="6">
        <v>-0.37069610342126202</v>
      </c>
      <c r="AL1359" s="6">
        <v>1.0693642887889701</v>
      </c>
      <c r="AM1359" s="63">
        <v>5.8506881720645498E-2</v>
      </c>
      <c r="AN1359" s="8" t="s">
        <v>4887</v>
      </c>
      <c r="AO1359" s="7" t="s">
        <v>4887</v>
      </c>
      <c r="AP1359" s="7">
        <v>4.77626839490779E-2</v>
      </c>
      <c r="AQ1359" s="7" t="s">
        <v>4887</v>
      </c>
      <c r="AR1359" s="7" t="s">
        <v>4887</v>
      </c>
      <c r="AS1359" s="7" t="s">
        <v>4887</v>
      </c>
      <c r="AT1359" s="7" t="s">
        <v>4887</v>
      </c>
      <c r="AU1359" s="7">
        <v>1.0693642887889701</v>
      </c>
      <c r="AV1359" s="9">
        <v>5.8506881720645498E-2</v>
      </c>
    </row>
    <row r="1360" spans="1:48" s="33" customFormat="1" ht="25" customHeight="1" x14ac:dyDescent="0.2">
      <c r="A1360" s="13" t="s">
        <v>2035</v>
      </c>
      <c r="B1360" s="1" t="s">
        <v>2035</v>
      </c>
      <c r="C1360" s="203" t="s">
        <v>2036</v>
      </c>
      <c r="D1360" s="201" t="s">
        <v>7772</v>
      </c>
      <c r="E1360" s="74" t="s">
        <v>8441</v>
      </c>
      <c r="F1360" s="74" t="s">
        <v>8442</v>
      </c>
      <c r="G1360" s="121" t="s">
        <v>8443</v>
      </c>
      <c r="H1360" s="205">
        <v>1.92449925199574</v>
      </c>
      <c r="I1360" s="2">
        <v>-1.53037520451709</v>
      </c>
      <c r="J1360" s="2">
        <v>1.19256735560172</v>
      </c>
      <c r="K1360" s="2">
        <v>0.82681323278944396</v>
      </c>
      <c r="L1360" s="2">
        <v>-2.2251769504805199</v>
      </c>
      <c r="M1360" s="2">
        <v>-1.29132301891667</v>
      </c>
      <c r="N1360" s="2">
        <v>1.3039295071156001E-2</v>
      </c>
      <c r="O1360" s="2">
        <v>1.67543693527002</v>
      </c>
      <c r="P1360" s="17">
        <v>0.22689931174483399</v>
      </c>
      <c r="Q1360" s="16">
        <v>0.52889713436012498</v>
      </c>
      <c r="R1360" s="2">
        <v>-0.89656224553591402</v>
      </c>
      <c r="S1360" s="17">
        <v>0.63845851402867004</v>
      </c>
      <c r="T1360" s="21">
        <v>1.82054469856918</v>
      </c>
      <c r="U1360" s="3">
        <v>1.5638216237295699</v>
      </c>
      <c r="V1360" s="22">
        <v>0.90439328351833204</v>
      </c>
      <c r="W1360" s="26">
        <v>0.420794940446863</v>
      </c>
      <c r="X1360" s="27" t="s">
        <v>17</v>
      </c>
      <c r="Y1360" s="26">
        <v>0.36296405792860897</v>
      </c>
      <c r="Z1360" s="5">
        <v>-1.42545937989604</v>
      </c>
      <c r="AA1360" s="4">
        <v>0.93163896476952102</v>
      </c>
      <c r="AB1360" s="5">
        <v>-0.109561379668545</v>
      </c>
      <c r="AC1360" s="4">
        <v>0.23189414640206199</v>
      </c>
      <c r="AD1360" s="216">
        <v>-1.53502075956458</v>
      </c>
      <c r="AE1360" s="199">
        <v>1.23819224482221</v>
      </c>
      <c r="AF1360" s="6">
        <v>-1.09400578965073</v>
      </c>
      <c r="AG1360" s="6">
        <v>0.74410478907681799</v>
      </c>
      <c r="AH1360" s="6">
        <v>0.49720405301239901</v>
      </c>
      <c r="AI1360" s="6">
        <v>-1.5630286982052299</v>
      </c>
      <c r="AJ1360" s="6">
        <v>-0.93263464739612001</v>
      </c>
      <c r="AK1360" s="6">
        <v>-5.2130518168380102E-2</v>
      </c>
      <c r="AL1360" s="6">
        <v>1.0700638069179</v>
      </c>
      <c r="AM1360" s="63">
        <v>9.2234759591127702E-2</v>
      </c>
      <c r="AN1360" s="8">
        <v>1.23819224482221</v>
      </c>
      <c r="AO1360" s="7">
        <v>-1.09400578965073</v>
      </c>
      <c r="AP1360" s="7">
        <v>0.74410478907681799</v>
      </c>
      <c r="AQ1360" s="7">
        <v>0.49720405301239901</v>
      </c>
      <c r="AR1360" s="7">
        <v>-1.5630286982052299</v>
      </c>
      <c r="AS1360" s="7">
        <v>-0.93263464739612001</v>
      </c>
      <c r="AT1360" s="7">
        <v>-5.2130518168380102E-2</v>
      </c>
      <c r="AU1360" s="7">
        <v>1.0700638069179</v>
      </c>
      <c r="AV1360" s="9">
        <v>9.2234759591127702E-2</v>
      </c>
    </row>
    <row r="1361" spans="1:48" s="33" customFormat="1" ht="25" customHeight="1" x14ac:dyDescent="0.2">
      <c r="A1361" s="13" t="s">
        <v>2037</v>
      </c>
      <c r="B1361" s="1" t="s">
        <v>2037</v>
      </c>
      <c r="C1361" s="203" t="s">
        <v>2038</v>
      </c>
      <c r="D1361" s="201" t="s">
        <v>2037</v>
      </c>
      <c r="E1361" s="74" t="s">
        <v>9279</v>
      </c>
      <c r="F1361" s="74" t="s">
        <v>9280</v>
      </c>
      <c r="G1361" s="121" t="s">
        <v>9281</v>
      </c>
      <c r="H1361" s="205">
        <v>-1.21862569010286</v>
      </c>
      <c r="I1361" s="2">
        <v>0.246307886346806</v>
      </c>
      <c r="J1361" s="2">
        <v>3.6508259328204701E-2</v>
      </c>
      <c r="K1361" s="2">
        <v>6.7049776924630294E-2</v>
      </c>
      <c r="L1361" s="2">
        <v>0.28820643280736702</v>
      </c>
      <c r="M1361" s="2">
        <v>1.18372734332749</v>
      </c>
      <c r="N1361" s="2">
        <v>-8.2270997646300997E-2</v>
      </c>
      <c r="O1361" s="2">
        <v>3.2498432080117099</v>
      </c>
      <c r="P1361" s="17">
        <v>4.50594301073046E-2</v>
      </c>
      <c r="Q1361" s="16">
        <v>-0.31193651480928303</v>
      </c>
      <c r="R1361" s="2">
        <v>0.51299451768649695</v>
      </c>
      <c r="S1361" s="17">
        <v>1.0708772134909099</v>
      </c>
      <c r="T1361" s="21">
        <v>0.792191843129045</v>
      </c>
      <c r="U1361" s="3">
        <v>0.59130318716761199</v>
      </c>
      <c r="V1361" s="22">
        <v>1.8881135727006799</v>
      </c>
      <c r="W1361" s="26">
        <v>0.435123557645201</v>
      </c>
      <c r="X1361" s="27" t="s">
        <v>17</v>
      </c>
      <c r="Y1361" s="26">
        <v>0.227371425435659</v>
      </c>
      <c r="Z1361" s="5">
        <v>0.82493103249578004</v>
      </c>
      <c r="AA1361" s="4">
        <v>0.335464058314698</v>
      </c>
      <c r="AB1361" s="5">
        <v>-1.38281372830019</v>
      </c>
      <c r="AC1361" s="4">
        <v>0.66650637117402001</v>
      </c>
      <c r="AD1361" s="216">
        <v>-0.55788269580440797</v>
      </c>
      <c r="AE1361" s="199">
        <v>-1.34183612978096</v>
      </c>
      <c r="AF1361" s="6">
        <v>-0.14513827305209001</v>
      </c>
      <c r="AG1361" s="6">
        <v>-0.31652267438730203</v>
      </c>
      <c r="AH1361" s="6">
        <v>-0.29157344171460398</v>
      </c>
      <c r="AI1361" s="6">
        <v>-0.110911532976321</v>
      </c>
      <c r="AJ1361" s="6">
        <v>0.62063559755812903</v>
      </c>
      <c r="AK1361" s="6">
        <v>-0.41355293195688297</v>
      </c>
      <c r="AL1361" s="6">
        <v>2.3084366465404198</v>
      </c>
      <c r="AM1361" s="63">
        <v>-0.30953726023038702</v>
      </c>
      <c r="AN1361" s="8">
        <v>-1.34183612978096</v>
      </c>
      <c r="AO1361" s="7">
        <v>-0.14513827305209001</v>
      </c>
      <c r="AP1361" s="7">
        <v>-0.31652267438730203</v>
      </c>
      <c r="AQ1361" s="7">
        <v>-0.29157344171460398</v>
      </c>
      <c r="AR1361" s="7">
        <v>-0.110911532976321</v>
      </c>
      <c r="AS1361" s="7">
        <v>0.62063559755812903</v>
      </c>
      <c r="AT1361" s="7">
        <v>-0.41355293195688297</v>
      </c>
      <c r="AU1361" s="7">
        <v>2.3084366465404198</v>
      </c>
      <c r="AV1361" s="9">
        <v>-0.30953726023038702</v>
      </c>
    </row>
    <row r="1362" spans="1:48" s="33" customFormat="1" ht="25" customHeight="1" x14ac:dyDescent="0.2">
      <c r="A1362" s="13" t="s">
        <v>2039</v>
      </c>
      <c r="B1362" s="1" t="s">
        <v>2039</v>
      </c>
      <c r="C1362" s="203" t="s">
        <v>2040</v>
      </c>
      <c r="D1362" s="201" t="s">
        <v>7773</v>
      </c>
      <c r="E1362" s="74" t="s">
        <v>10596</v>
      </c>
      <c r="F1362" s="74" t="s">
        <v>10597</v>
      </c>
      <c r="G1362" s="121" t="s">
        <v>10598</v>
      </c>
      <c r="H1362" s="205">
        <v>-7.2496843970435103</v>
      </c>
      <c r="I1362" s="2">
        <v>-2.3363516682965102</v>
      </c>
      <c r="J1362" s="2">
        <v>-2.9073777247214401</v>
      </c>
      <c r="K1362" s="2">
        <v>-1.1784597148141001</v>
      </c>
      <c r="L1362" s="2">
        <v>-2.6665885319516298</v>
      </c>
      <c r="M1362" s="2">
        <v>-4.6795835729645496</v>
      </c>
      <c r="N1362" s="2">
        <v>0.25869458019171498</v>
      </c>
      <c r="O1362" s="2">
        <v>0.130307417250659</v>
      </c>
      <c r="P1362" s="17">
        <v>0.87769380260461505</v>
      </c>
      <c r="Q1362" s="16">
        <v>-4.1644712633538203</v>
      </c>
      <c r="R1362" s="2">
        <v>-2.8415439399101001</v>
      </c>
      <c r="S1362" s="17">
        <v>0.422231933348996</v>
      </c>
      <c r="T1362" s="21">
        <v>2.6870844328933101</v>
      </c>
      <c r="U1362" s="3">
        <v>1.7571067450806801</v>
      </c>
      <c r="V1362" s="22">
        <v>0.39963101939336498</v>
      </c>
      <c r="W1362" s="26">
        <v>5.7071577855199201E-2</v>
      </c>
      <c r="X1362" s="27" t="s">
        <v>17</v>
      </c>
      <c r="Y1362" s="26">
        <v>0.52074278216399195</v>
      </c>
      <c r="Z1362" s="5">
        <v>1.32292732344372</v>
      </c>
      <c r="AA1362" s="4">
        <v>9.4810000092809807E-2</v>
      </c>
      <c r="AB1362" s="5">
        <v>-4.5867031967028202</v>
      </c>
      <c r="AC1362" s="4">
        <v>7.7886682089780807E-2</v>
      </c>
      <c r="AD1362" s="216">
        <v>-3.2637758732590898</v>
      </c>
      <c r="AE1362" s="199">
        <v>-1.9389784059478199</v>
      </c>
      <c r="AF1362" s="6">
        <v>-5.4373757609297101E-2</v>
      </c>
      <c r="AG1362" s="6">
        <v>-0.273401944722378</v>
      </c>
      <c r="AH1362" s="6">
        <v>0.38975829659481798</v>
      </c>
      <c r="AI1362" s="6">
        <v>-0.181042551004019</v>
      </c>
      <c r="AJ1362" s="6">
        <v>-0.95316608116494195</v>
      </c>
      <c r="AK1362" s="6">
        <v>0.94100687149814</v>
      </c>
      <c r="AL1362" s="6">
        <v>0.89176146976703996</v>
      </c>
      <c r="AM1362" s="63">
        <v>1.17843610258846</v>
      </c>
      <c r="AN1362" s="8" t="s">
        <v>4887</v>
      </c>
      <c r="AO1362" s="7">
        <v>-5.4373757609297101E-2</v>
      </c>
      <c r="AP1362" s="7">
        <v>-0.273401944722378</v>
      </c>
      <c r="AQ1362" s="7">
        <v>0.38975829659481798</v>
      </c>
      <c r="AR1362" s="7">
        <v>-0.181042551004019</v>
      </c>
      <c r="AS1362" s="7">
        <v>-0.95316608116494195</v>
      </c>
      <c r="AT1362" s="7">
        <v>0.94100687149814</v>
      </c>
      <c r="AU1362" s="7">
        <v>0.89176146976703996</v>
      </c>
      <c r="AV1362" s="9">
        <v>1.17843610258846</v>
      </c>
    </row>
    <row r="1363" spans="1:48" s="33" customFormat="1" ht="25" customHeight="1" x14ac:dyDescent="0.2">
      <c r="A1363" s="13" t="s">
        <v>2041</v>
      </c>
      <c r="B1363" s="1" t="s">
        <v>2042</v>
      </c>
      <c r="C1363" s="203" t="s">
        <v>2043</v>
      </c>
      <c r="D1363" s="201" t="s">
        <v>7774</v>
      </c>
      <c r="E1363" s="74" t="s">
        <v>8533</v>
      </c>
      <c r="F1363" s="74" t="s">
        <v>8534</v>
      </c>
      <c r="G1363" s="121" t="s">
        <v>8535</v>
      </c>
      <c r="H1363" s="205">
        <v>-0.32324822103256401</v>
      </c>
      <c r="I1363" s="2">
        <v>0.34812979080138001</v>
      </c>
      <c r="J1363" s="2">
        <v>-1.73496352870862</v>
      </c>
      <c r="K1363" s="2">
        <v>1.2744325204685401</v>
      </c>
      <c r="L1363" s="2">
        <v>-8.1598774312485703E-2</v>
      </c>
      <c r="M1363" s="2">
        <v>-6.0728266346316701E-2</v>
      </c>
      <c r="N1363" s="2">
        <v>-4.0094364990017297</v>
      </c>
      <c r="O1363" s="2">
        <v>0.22695286010160101</v>
      </c>
      <c r="P1363" s="17">
        <v>-0.62444740543939803</v>
      </c>
      <c r="Q1363" s="16">
        <v>-0.57002731964660003</v>
      </c>
      <c r="R1363" s="2">
        <v>0.37736849326991101</v>
      </c>
      <c r="S1363" s="17">
        <v>-1.46897701477984</v>
      </c>
      <c r="T1363" s="21">
        <v>1.0632470959665801</v>
      </c>
      <c r="U1363" s="3">
        <v>0.77695031771410805</v>
      </c>
      <c r="V1363" s="22">
        <v>2.24090860953108</v>
      </c>
      <c r="W1363" s="26">
        <v>0.38171937993988098</v>
      </c>
      <c r="X1363" s="27" t="s">
        <v>17</v>
      </c>
      <c r="Y1363" s="26">
        <v>0.28649942990829702</v>
      </c>
      <c r="Z1363" s="5">
        <v>0.94739581291651098</v>
      </c>
      <c r="AA1363" s="4">
        <v>0.57674680277101897</v>
      </c>
      <c r="AB1363" s="5">
        <v>0.89894969513324297</v>
      </c>
      <c r="AC1363" s="4">
        <v>0.28769311484348897</v>
      </c>
      <c r="AD1363" s="216">
        <v>1.84634550804975</v>
      </c>
      <c r="AE1363" s="199">
        <v>0.15114656391727699</v>
      </c>
      <c r="AF1363" s="6">
        <v>0.59114269103808403</v>
      </c>
      <c r="AG1363" s="6">
        <v>-0.77403903499425297</v>
      </c>
      <c r="AH1363" s="6">
        <v>1.19820697734329</v>
      </c>
      <c r="AI1363" s="6">
        <v>0.30951460517511098</v>
      </c>
      <c r="AJ1363" s="6">
        <v>0.323192358265466</v>
      </c>
      <c r="AK1363" s="6">
        <v>-2.2646438515509399</v>
      </c>
      <c r="AL1363" s="6">
        <v>0.51172784684524797</v>
      </c>
      <c r="AM1363" s="63">
        <v>-4.6248156039281001E-2</v>
      </c>
      <c r="AN1363" s="8">
        <v>0.15114656391727699</v>
      </c>
      <c r="AO1363" s="7">
        <v>0.59114269103808403</v>
      </c>
      <c r="AP1363" s="7">
        <v>-0.77403903499425297</v>
      </c>
      <c r="AQ1363" s="7">
        <v>1.19820697734329</v>
      </c>
      <c r="AR1363" s="7">
        <v>0.30951460517511098</v>
      </c>
      <c r="AS1363" s="7">
        <v>0.323192358265466</v>
      </c>
      <c r="AT1363" s="7" t="s">
        <v>4887</v>
      </c>
      <c r="AU1363" s="7">
        <v>0.51172784684524797</v>
      </c>
      <c r="AV1363" s="9">
        <v>-4.6248156039281001E-2</v>
      </c>
    </row>
    <row r="1364" spans="1:48" s="33" customFormat="1" ht="25" customHeight="1" x14ac:dyDescent="0.2">
      <c r="A1364" s="13" t="s">
        <v>2044</v>
      </c>
      <c r="B1364" s="1" t="s">
        <v>2044</v>
      </c>
      <c r="C1364" s="203" t="s">
        <v>2045</v>
      </c>
      <c r="D1364" s="201" t="s">
        <v>2044</v>
      </c>
      <c r="E1364" s="74" t="s">
        <v>8395</v>
      </c>
      <c r="F1364" s="74" t="s">
        <v>8396</v>
      </c>
      <c r="G1364" s="121" t="s">
        <v>8397</v>
      </c>
      <c r="H1364" s="205">
        <v>0.81736462344255401</v>
      </c>
      <c r="I1364" s="2">
        <v>-0.46893681629448403</v>
      </c>
      <c r="J1364" s="2">
        <v>0.31218750920500299</v>
      </c>
      <c r="K1364" s="2">
        <v>-0.44614665540094101</v>
      </c>
      <c r="L1364" s="2">
        <v>-1.1240844866775701</v>
      </c>
      <c r="M1364" s="2">
        <v>-4.3703211277360401</v>
      </c>
      <c r="N1364" s="2">
        <v>-1.81628547767687</v>
      </c>
      <c r="O1364" s="2">
        <v>-0.40731044710939202</v>
      </c>
      <c r="P1364" s="17">
        <v>-6.6807934041839303</v>
      </c>
      <c r="Q1364" s="16">
        <v>0.22020510545102401</v>
      </c>
      <c r="R1364" s="2">
        <v>-1.98018408993818</v>
      </c>
      <c r="S1364" s="17">
        <v>-2.9681297763234</v>
      </c>
      <c r="T1364" s="21">
        <v>0.64806513593748005</v>
      </c>
      <c r="U1364" s="3">
        <v>2.0974904577515598</v>
      </c>
      <c r="V1364" s="22">
        <v>3.2915355184806301</v>
      </c>
      <c r="W1364" s="26">
        <v>0.29014469894897299</v>
      </c>
      <c r="X1364" s="27" t="s">
        <v>17</v>
      </c>
      <c r="Y1364" s="26">
        <v>0.204331776000925</v>
      </c>
      <c r="Z1364" s="5">
        <v>-2.2003891953892101</v>
      </c>
      <c r="AA1364" s="4">
        <v>0.23253136344321501</v>
      </c>
      <c r="AB1364" s="5">
        <v>3.1883348817744199</v>
      </c>
      <c r="AC1364" s="4">
        <v>0.68750895294710301</v>
      </c>
      <c r="AD1364" s="216">
        <v>0.98794568638521396</v>
      </c>
      <c r="AE1364" s="199">
        <v>0.98440374379904405</v>
      </c>
      <c r="AF1364" s="6">
        <v>0.455349056356116</v>
      </c>
      <c r="AG1364" s="6">
        <v>0.77662482664965005</v>
      </c>
      <c r="AH1364" s="6">
        <v>0.464722630135814</v>
      </c>
      <c r="AI1364" s="6">
        <v>0.18588737709814501</v>
      </c>
      <c r="AJ1364" s="6">
        <v>-1.14928699062399</v>
      </c>
      <c r="AK1364" s="6">
        <v>-9.88143013946369E-2</v>
      </c>
      <c r="AL1364" s="6">
        <v>0.48069592955414803</v>
      </c>
      <c r="AM1364" s="63">
        <v>-2.09958227157429</v>
      </c>
      <c r="AN1364" s="8">
        <v>0.98440374379904405</v>
      </c>
      <c r="AO1364" s="7">
        <v>0.455349056356116</v>
      </c>
      <c r="AP1364" s="7">
        <v>0.77662482664965005</v>
      </c>
      <c r="AQ1364" s="7">
        <v>0.464722630135814</v>
      </c>
      <c r="AR1364" s="7">
        <v>0.18588737709814501</v>
      </c>
      <c r="AS1364" s="7" t="s">
        <v>4887</v>
      </c>
      <c r="AT1364" s="7">
        <v>-9.88143013946369E-2</v>
      </c>
      <c r="AU1364" s="7">
        <v>0.48069592955414803</v>
      </c>
      <c r="AV1364" s="9" t="s">
        <v>4887</v>
      </c>
    </row>
    <row r="1365" spans="1:48" s="33" customFormat="1" ht="25" customHeight="1" x14ac:dyDescent="0.2">
      <c r="A1365" s="13" t="s">
        <v>2051</v>
      </c>
      <c r="B1365" s="1" t="s">
        <v>2052</v>
      </c>
      <c r="C1365" s="203" t="s">
        <v>2053</v>
      </c>
      <c r="D1365" s="201" t="s">
        <v>7775</v>
      </c>
      <c r="E1365" s="74" t="s">
        <v>10917</v>
      </c>
      <c r="F1365" s="74" t="s">
        <v>10918</v>
      </c>
      <c r="G1365" s="121" t="s">
        <v>10919</v>
      </c>
      <c r="H1365" s="205">
        <v>-0.64723943645826099</v>
      </c>
      <c r="I1365" s="2">
        <v>-2.3650679206729999</v>
      </c>
      <c r="J1365" s="2">
        <v>-0.87470057010595104</v>
      </c>
      <c r="K1365" s="2">
        <v>-1.3317789973768399</v>
      </c>
      <c r="L1365" s="2">
        <v>-6.1751761562399503</v>
      </c>
      <c r="M1365" s="2">
        <v>-1.08242884523965</v>
      </c>
      <c r="N1365" s="2">
        <v>-6.8282655639406897</v>
      </c>
      <c r="O1365" s="2">
        <v>-0.61321401239590401</v>
      </c>
      <c r="P1365" s="17">
        <v>-1.2571914353001501</v>
      </c>
      <c r="Q1365" s="16">
        <v>-1.2956693090790701</v>
      </c>
      <c r="R1365" s="2">
        <v>-2.8631279996188099</v>
      </c>
      <c r="S1365" s="17">
        <v>-2.89955700387892</v>
      </c>
      <c r="T1365" s="21">
        <v>0.93308342857932303</v>
      </c>
      <c r="U1365" s="3">
        <v>2.8710261438074398</v>
      </c>
      <c r="V1365" s="22">
        <v>3.4175634511636499</v>
      </c>
      <c r="W1365" s="26">
        <v>0.70993369527627204</v>
      </c>
      <c r="X1365" s="27" t="s">
        <v>17</v>
      </c>
      <c r="Y1365" s="26">
        <v>0.448912408440926</v>
      </c>
      <c r="Z1365" s="5">
        <v>-1.5674586905397401</v>
      </c>
      <c r="AA1365" s="4">
        <v>0.505711264760767</v>
      </c>
      <c r="AB1365" s="5">
        <v>1.6038876947998499</v>
      </c>
      <c r="AC1365" s="4">
        <v>0.989417355191748</v>
      </c>
      <c r="AD1365" s="216">
        <v>3.64290042601043E-2</v>
      </c>
      <c r="AE1365" s="199">
        <v>0.70653847420956095</v>
      </c>
      <c r="AF1365" s="6">
        <v>-5.0884123412463901E-3</v>
      </c>
      <c r="AG1365" s="6">
        <v>0.61231052314434398</v>
      </c>
      <c r="AH1365" s="6">
        <v>0.422961411112936</v>
      </c>
      <c r="AI1365" s="6">
        <v>-1.5834622057747201</v>
      </c>
      <c r="AJ1365" s="6">
        <v>0.52625709753151995</v>
      </c>
      <c r="AK1365" s="6">
        <v>-1.85401074197148</v>
      </c>
      <c r="AL1365" s="6">
        <v>0.72063383169813799</v>
      </c>
      <c r="AM1365" s="63">
        <v>0.45386002239094703</v>
      </c>
      <c r="AN1365" s="8">
        <v>0.70653847420956095</v>
      </c>
      <c r="AO1365" s="7">
        <v>-5.0884123412463901E-3</v>
      </c>
      <c r="AP1365" s="7">
        <v>0.61231052314434398</v>
      </c>
      <c r="AQ1365" s="7">
        <v>0.422961411112936</v>
      </c>
      <c r="AR1365" s="7" t="s">
        <v>4887</v>
      </c>
      <c r="AS1365" s="7">
        <v>0.52625709753151995</v>
      </c>
      <c r="AT1365" s="7" t="s">
        <v>4887</v>
      </c>
      <c r="AU1365" s="7">
        <v>0.72063383169813799</v>
      </c>
      <c r="AV1365" s="9">
        <v>0.45386002239094703</v>
      </c>
    </row>
    <row r="1366" spans="1:48" s="33" customFormat="1" ht="25" customHeight="1" x14ac:dyDescent="0.2">
      <c r="A1366" s="13" t="s">
        <v>2054</v>
      </c>
      <c r="B1366" s="1" t="s">
        <v>2054</v>
      </c>
      <c r="C1366" s="203" t="s">
        <v>2055</v>
      </c>
      <c r="D1366" s="201" t="s">
        <v>2054</v>
      </c>
      <c r="E1366" s="74" t="s">
        <v>9652</v>
      </c>
      <c r="F1366" s="74" t="s">
        <v>9653</v>
      </c>
      <c r="G1366" s="121" t="s">
        <v>9654</v>
      </c>
      <c r="H1366" s="205">
        <v>3.5000183120073101</v>
      </c>
      <c r="I1366" s="2">
        <v>2.7621431162847401</v>
      </c>
      <c r="J1366" s="2">
        <v>3.6505143805374698</v>
      </c>
      <c r="K1366" s="2">
        <v>2.8070085154028201</v>
      </c>
      <c r="L1366" s="2">
        <v>2.2419093413595501</v>
      </c>
      <c r="M1366" s="2">
        <v>1.68278839795533</v>
      </c>
      <c r="N1366" s="2">
        <v>2.5355060394996798</v>
      </c>
      <c r="O1366" s="2">
        <v>3.2408423684202998</v>
      </c>
      <c r="P1366" s="17">
        <v>3.0890694085529899</v>
      </c>
      <c r="Q1366" s="16">
        <v>3.30422526960984</v>
      </c>
      <c r="R1366" s="2">
        <v>2.2439020849058999</v>
      </c>
      <c r="S1366" s="17">
        <v>2.9551392721576599</v>
      </c>
      <c r="T1366" s="21">
        <v>0.47544932682246899</v>
      </c>
      <c r="U1366" s="3">
        <v>0.56211270790522505</v>
      </c>
      <c r="V1366" s="22">
        <v>0.371251660332936</v>
      </c>
      <c r="W1366" s="26">
        <v>8.3432411009599305E-2</v>
      </c>
      <c r="X1366" s="27" t="s">
        <v>17</v>
      </c>
      <c r="Y1366" s="26">
        <v>6.8872686965245497E-2</v>
      </c>
      <c r="Z1366" s="5">
        <v>-1.06032318470394</v>
      </c>
      <c r="AA1366" s="4">
        <v>0.375984758271661</v>
      </c>
      <c r="AB1366" s="5">
        <v>0.34908599745218299</v>
      </c>
      <c r="AC1366" s="4">
        <v>0.15238652269314801</v>
      </c>
      <c r="AD1366" s="216">
        <v>-0.711237187251759</v>
      </c>
      <c r="AE1366" s="199">
        <v>1.06722626277747</v>
      </c>
      <c r="AF1366" s="6">
        <v>-0.11589332557405201</v>
      </c>
      <c r="AG1366" s="6">
        <v>1.3085338005292599</v>
      </c>
      <c r="AH1366" s="6">
        <v>-4.3955506219890798E-2</v>
      </c>
      <c r="AI1366" s="6">
        <v>-0.95004356290968806</v>
      </c>
      <c r="AJ1366" s="6">
        <v>-1.8465460395261299</v>
      </c>
      <c r="AK1366" s="6">
        <v>-0.47928643940350701</v>
      </c>
      <c r="AL1366" s="6">
        <v>0.65165986690885702</v>
      </c>
      <c r="AM1366" s="63">
        <v>0.40830494341767898</v>
      </c>
      <c r="AN1366" s="8">
        <v>1.06722626277747</v>
      </c>
      <c r="AO1366" s="7">
        <v>-0.11589332557405201</v>
      </c>
      <c r="AP1366" s="7">
        <v>1.3085338005292599</v>
      </c>
      <c r="AQ1366" s="7">
        <v>-4.3955506219890798E-2</v>
      </c>
      <c r="AR1366" s="7">
        <v>-0.95004356290968806</v>
      </c>
      <c r="AS1366" s="7">
        <v>-1.8465460395261299</v>
      </c>
      <c r="AT1366" s="7">
        <v>-0.47928643940350701</v>
      </c>
      <c r="AU1366" s="7">
        <v>0.65165986690885702</v>
      </c>
      <c r="AV1366" s="9">
        <v>0.40830494341767898</v>
      </c>
    </row>
    <row r="1367" spans="1:48" s="33" customFormat="1" ht="25" customHeight="1" x14ac:dyDescent="0.2">
      <c r="A1367" s="13" t="s">
        <v>2056</v>
      </c>
      <c r="B1367" s="1" t="s">
        <v>2056</v>
      </c>
      <c r="C1367" s="203" t="s">
        <v>2057</v>
      </c>
      <c r="D1367" s="201" t="s">
        <v>7776</v>
      </c>
      <c r="E1367" s="74" t="s">
        <v>8659</v>
      </c>
      <c r="F1367" s="74" t="s">
        <v>8660</v>
      </c>
      <c r="G1367" s="121" t="s">
        <v>8661</v>
      </c>
      <c r="H1367" s="205">
        <v>5.0939646424708398</v>
      </c>
      <c r="I1367" s="2">
        <v>4.6657612409940796</v>
      </c>
      <c r="J1367" s="2">
        <v>4.8953767183040702</v>
      </c>
      <c r="K1367" s="2">
        <v>4.8971409810778699</v>
      </c>
      <c r="L1367" s="2">
        <v>5.1386723962282401</v>
      </c>
      <c r="M1367" s="2">
        <v>5.0363914271596002</v>
      </c>
      <c r="N1367" s="2">
        <v>3.38917658113153</v>
      </c>
      <c r="O1367" s="2">
        <v>5.5934406361835398</v>
      </c>
      <c r="P1367" s="17">
        <v>4.1588088660988403</v>
      </c>
      <c r="Q1367" s="16">
        <v>4.8850342005896703</v>
      </c>
      <c r="R1367" s="2">
        <v>5.02406826815524</v>
      </c>
      <c r="S1367" s="17">
        <v>4.3804753611379699</v>
      </c>
      <c r="T1367" s="21">
        <v>0.21428897314974199</v>
      </c>
      <c r="U1367" s="3">
        <v>0.121236344847658</v>
      </c>
      <c r="V1367" s="22">
        <v>1.1187256287248399</v>
      </c>
      <c r="W1367" s="26">
        <v>0.49728641324754602</v>
      </c>
      <c r="X1367" s="27" t="s">
        <v>17</v>
      </c>
      <c r="Y1367" s="26">
        <v>0.39680857229154998</v>
      </c>
      <c r="Z1367" s="5">
        <v>0.13903406756557099</v>
      </c>
      <c r="AA1367" s="4">
        <v>0.51834763176651399</v>
      </c>
      <c r="AB1367" s="5">
        <v>0.504558839451695</v>
      </c>
      <c r="AC1367" s="4">
        <v>0.42421578629190099</v>
      </c>
      <c r="AD1367" s="216">
        <v>0.64359290701726601</v>
      </c>
      <c r="AE1367" s="199">
        <v>0.51404244100741703</v>
      </c>
      <c r="AF1367" s="6">
        <v>-0.15141503456139299</v>
      </c>
      <c r="AG1367" s="6">
        <v>0.20542317680094199</v>
      </c>
      <c r="AH1367" s="6">
        <v>0.208164962241319</v>
      </c>
      <c r="AI1367" s="6">
        <v>0.58352135885614398</v>
      </c>
      <c r="AJ1367" s="6">
        <v>0.42456971288506701</v>
      </c>
      <c r="AK1367" s="6">
        <v>-2.13531521417758</v>
      </c>
      <c r="AL1367" s="6">
        <v>1.2902624166941801</v>
      </c>
      <c r="AM1367" s="63">
        <v>-0.93925381974608901</v>
      </c>
      <c r="AN1367" s="8">
        <v>0.51404244100741703</v>
      </c>
      <c r="AO1367" s="7">
        <v>-0.15141503456139299</v>
      </c>
      <c r="AP1367" s="7">
        <v>0.20542317680094199</v>
      </c>
      <c r="AQ1367" s="7">
        <v>0.208164962241319</v>
      </c>
      <c r="AR1367" s="7">
        <v>0.58352135885614398</v>
      </c>
      <c r="AS1367" s="7">
        <v>0.42456971288506701</v>
      </c>
      <c r="AT1367" s="7">
        <v>-2.13531521417758</v>
      </c>
      <c r="AU1367" s="7">
        <v>1.2902624166941801</v>
      </c>
      <c r="AV1367" s="9">
        <v>-0.93925381974608901</v>
      </c>
    </row>
    <row r="1368" spans="1:48" s="33" customFormat="1" ht="25" customHeight="1" x14ac:dyDescent="0.2">
      <c r="A1368" s="13" t="s">
        <v>2060</v>
      </c>
      <c r="B1368" s="1" t="s">
        <v>2060</v>
      </c>
      <c r="C1368" s="203" t="s">
        <v>2061</v>
      </c>
      <c r="D1368" s="201" t="s">
        <v>2060</v>
      </c>
      <c r="E1368" s="74" t="s">
        <v>9571</v>
      </c>
      <c r="F1368" s="74" t="s">
        <v>9572</v>
      </c>
      <c r="G1368" s="121" t="s">
        <v>9573</v>
      </c>
      <c r="H1368" s="205">
        <v>2.8535054657194601</v>
      </c>
      <c r="I1368" s="2">
        <v>2.3372985981071102</v>
      </c>
      <c r="J1368" s="2">
        <v>3.0889372483547199</v>
      </c>
      <c r="K1368" s="2">
        <v>1.89716798999926</v>
      </c>
      <c r="L1368" s="2">
        <v>-1.8796328677051801E-2</v>
      </c>
      <c r="M1368" s="2">
        <v>1.0882954843511199</v>
      </c>
      <c r="N1368" s="2">
        <v>1.6489172686675899</v>
      </c>
      <c r="O1368" s="2">
        <v>3.0370371258431099</v>
      </c>
      <c r="P1368" s="17">
        <v>2.4722467570683899</v>
      </c>
      <c r="Q1368" s="16">
        <v>2.7599137707271</v>
      </c>
      <c r="R1368" s="2">
        <v>0.98888904855777704</v>
      </c>
      <c r="S1368" s="17">
        <v>2.3860670505263699</v>
      </c>
      <c r="T1368" s="21">
        <v>0.38446029595417502</v>
      </c>
      <c r="U1368" s="3">
        <v>0.96184252724552199</v>
      </c>
      <c r="V1368" s="22">
        <v>0.69806116554067099</v>
      </c>
      <c r="W1368" s="26">
        <v>5.22131881599582E-2</v>
      </c>
      <c r="X1368" s="27" t="s">
        <v>17</v>
      </c>
      <c r="Y1368" s="26">
        <v>7.0259779690944699E-2</v>
      </c>
      <c r="Z1368" s="5">
        <v>-1.7710247221693201</v>
      </c>
      <c r="AA1368" s="4">
        <v>0.47403745346194598</v>
      </c>
      <c r="AB1368" s="5">
        <v>0.37384672020073201</v>
      </c>
      <c r="AC1368" s="4">
        <v>0.11813790223359701</v>
      </c>
      <c r="AD1368" s="216">
        <v>-1.39717800196859</v>
      </c>
      <c r="AE1368" s="199">
        <v>0.79147505487715597</v>
      </c>
      <c r="AF1368" s="6">
        <v>0.286168711683423</v>
      </c>
      <c r="AG1368" s="6">
        <v>1.02193532307401</v>
      </c>
      <c r="AH1368" s="6">
        <v>-0.144667842543938</v>
      </c>
      <c r="AI1368" s="6">
        <v>-2.02017354443054</v>
      </c>
      <c r="AJ1368" s="6">
        <v>-0.93645972595984905</v>
      </c>
      <c r="AK1368" s="6">
        <v>-0.38767635727279198</v>
      </c>
      <c r="AL1368" s="6">
        <v>0.97113115373207803</v>
      </c>
      <c r="AM1368" s="63">
        <v>0.41826722684044998</v>
      </c>
      <c r="AN1368" s="8">
        <v>0.79147505487715597</v>
      </c>
      <c r="AO1368" s="7">
        <v>0.286168711683423</v>
      </c>
      <c r="AP1368" s="7">
        <v>1.02193532307401</v>
      </c>
      <c r="AQ1368" s="7">
        <v>-0.144667842543938</v>
      </c>
      <c r="AR1368" s="7">
        <v>-2.02017354443054</v>
      </c>
      <c r="AS1368" s="7">
        <v>-0.93645972595984905</v>
      </c>
      <c r="AT1368" s="7">
        <v>-0.38767635727279198</v>
      </c>
      <c r="AU1368" s="7">
        <v>0.97113115373207803</v>
      </c>
      <c r="AV1368" s="9">
        <v>0.41826722684044998</v>
      </c>
    </row>
    <row r="1369" spans="1:48" s="33" customFormat="1" ht="25" customHeight="1" x14ac:dyDescent="0.2">
      <c r="A1369" s="13" t="s">
        <v>2073</v>
      </c>
      <c r="B1369" s="1" t="s">
        <v>2074</v>
      </c>
      <c r="C1369" s="203" t="s">
        <v>2075</v>
      </c>
      <c r="D1369" s="201" t="s">
        <v>2074</v>
      </c>
      <c r="E1369" s="74" t="s">
        <v>11196</v>
      </c>
      <c r="F1369" s="74" t="s">
        <v>11197</v>
      </c>
      <c r="G1369" s="121" t="s">
        <v>11198</v>
      </c>
      <c r="H1369" s="205">
        <v>5.4949252082451201</v>
      </c>
      <c r="I1369" s="2">
        <v>2.9164861109679401</v>
      </c>
      <c r="J1369" s="2">
        <v>4.1259928118157401</v>
      </c>
      <c r="K1369" s="2">
        <v>2.6815299058253901</v>
      </c>
      <c r="L1369" s="2">
        <v>2.1324073656985201</v>
      </c>
      <c r="M1369" s="2">
        <v>0.94511020258544998</v>
      </c>
      <c r="N1369" s="2">
        <v>1.9512483051973499</v>
      </c>
      <c r="O1369" s="2">
        <v>4.1631592500814696</v>
      </c>
      <c r="P1369" s="17">
        <v>3.3744311177388999</v>
      </c>
      <c r="Q1369" s="16">
        <v>4.1791347103429297</v>
      </c>
      <c r="R1369" s="2">
        <v>1.9196824913697901</v>
      </c>
      <c r="S1369" s="17">
        <v>3.1629462243392399</v>
      </c>
      <c r="T1369" s="21">
        <v>1.29004073215779</v>
      </c>
      <c r="U1369" s="3">
        <v>0.88753999941895501</v>
      </c>
      <c r="V1369" s="22">
        <v>1.1210182434406399</v>
      </c>
      <c r="W1369" s="26">
        <v>0.118504278393534</v>
      </c>
      <c r="X1369" s="27" t="s">
        <v>17</v>
      </c>
      <c r="Y1369" s="26">
        <v>7.4803620612138202E-2</v>
      </c>
      <c r="Z1369" s="5">
        <v>-2.2594522189731499</v>
      </c>
      <c r="AA1369" s="4">
        <v>0.36232346562884199</v>
      </c>
      <c r="AB1369" s="5">
        <v>1.0161884860036901</v>
      </c>
      <c r="AC1369" s="4">
        <v>0.21016390468443399</v>
      </c>
      <c r="AD1369" s="216">
        <v>-1.24326373296946</v>
      </c>
      <c r="AE1369" s="199">
        <v>1.7524417719212499</v>
      </c>
      <c r="AF1369" s="6">
        <v>-0.124295075310058</v>
      </c>
      <c r="AG1369" s="6">
        <v>0.756053735275102</v>
      </c>
      <c r="AH1369" s="6">
        <v>-0.29530976716076301</v>
      </c>
      <c r="AI1369" s="6">
        <v>-0.69499285674375899</v>
      </c>
      <c r="AJ1369" s="6">
        <v>-1.5591762834458001</v>
      </c>
      <c r="AK1369" s="6">
        <v>-0.82685088062005496</v>
      </c>
      <c r="AL1369" s="6">
        <v>0.78310561493644804</v>
      </c>
      <c r="AM1369" s="63">
        <v>0.209023741147631</v>
      </c>
      <c r="AN1369" s="8">
        <v>1.7524417719212499</v>
      </c>
      <c r="AO1369" s="7">
        <v>-0.124295075310058</v>
      </c>
      <c r="AP1369" s="7">
        <v>0.756053735275102</v>
      </c>
      <c r="AQ1369" s="7">
        <v>-0.29530976716076301</v>
      </c>
      <c r="AR1369" s="7">
        <v>-0.69499285674375899</v>
      </c>
      <c r="AS1369" s="7">
        <v>-1.5591762834458001</v>
      </c>
      <c r="AT1369" s="7">
        <v>-0.82685088062005496</v>
      </c>
      <c r="AU1369" s="7">
        <v>0.78310561493644804</v>
      </c>
      <c r="AV1369" s="9">
        <v>0.209023741147631</v>
      </c>
    </row>
    <row r="1370" spans="1:48" s="33" customFormat="1" ht="25" customHeight="1" x14ac:dyDescent="0.2">
      <c r="A1370" s="13" t="s">
        <v>2076</v>
      </c>
      <c r="B1370" s="1" t="s">
        <v>2077</v>
      </c>
      <c r="C1370" s="203" t="s">
        <v>2078</v>
      </c>
      <c r="D1370" s="201" t="s">
        <v>7777</v>
      </c>
      <c r="E1370" s="74" t="s">
        <v>12347</v>
      </c>
      <c r="F1370" s="74" t="s">
        <v>12348</v>
      </c>
      <c r="G1370" s="121" t="s">
        <v>12349</v>
      </c>
      <c r="H1370" s="205">
        <v>5.0980405579354597</v>
      </c>
      <c r="I1370" s="2">
        <v>3.9179101295742398</v>
      </c>
      <c r="J1370" s="2">
        <v>4.55975213167092</v>
      </c>
      <c r="K1370" s="2">
        <v>3.9624087782306798</v>
      </c>
      <c r="L1370" s="2">
        <v>3.6810310166811502</v>
      </c>
      <c r="M1370" s="2">
        <v>4.3891190246431</v>
      </c>
      <c r="N1370" s="2">
        <v>2.4628923178054398</v>
      </c>
      <c r="O1370" s="2">
        <v>4.8691927444683598</v>
      </c>
      <c r="P1370" s="17">
        <v>4.1400767755896899</v>
      </c>
      <c r="Q1370" s="16">
        <v>4.5252342730602102</v>
      </c>
      <c r="R1370" s="2">
        <v>4.0108529398516399</v>
      </c>
      <c r="S1370" s="17">
        <v>3.8240539459545002</v>
      </c>
      <c r="T1370" s="21">
        <v>0.59082194348916395</v>
      </c>
      <c r="U1370" s="3">
        <v>0.35652108542307798</v>
      </c>
      <c r="V1370" s="22">
        <v>1.2338854312607399</v>
      </c>
      <c r="W1370" s="26">
        <v>0.58172713707004298</v>
      </c>
      <c r="X1370" s="27" t="s">
        <v>17</v>
      </c>
      <c r="Y1370" s="26">
        <v>0.27999714420843502</v>
      </c>
      <c r="Z1370" s="5">
        <v>-0.51438133320856105</v>
      </c>
      <c r="AA1370" s="4">
        <v>0.44271914679343899</v>
      </c>
      <c r="AB1370" s="5">
        <v>0.70118032710570599</v>
      </c>
      <c r="AC1370" s="4">
        <v>0.821614126875433</v>
      </c>
      <c r="AD1370" s="216">
        <v>0.18679899389714499</v>
      </c>
      <c r="AE1370" s="199">
        <v>1.26410755105549</v>
      </c>
      <c r="AF1370" s="6">
        <v>-0.26127250323460499</v>
      </c>
      <c r="AG1370" s="6">
        <v>0.56834171946062895</v>
      </c>
      <c r="AH1370" s="6">
        <v>-0.20375568181202899</v>
      </c>
      <c r="AI1370" s="6">
        <v>-0.56745109621166001</v>
      </c>
      <c r="AJ1370" s="6">
        <v>0.34778953996703699</v>
      </c>
      <c r="AK1370" s="6">
        <v>-2.1419588200775301</v>
      </c>
      <c r="AL1370" s="6">
        <v>0.968309830954873</v>
      </c>
      <c r="AM1370" s="63">
        <v>2.58894598978027E-2</v>
      </c>
      <c r="AN1370" s="8">
        <v>1.26410755105549</v>
      </c>
      <c r="AO1370" s="7">
        <v>-0.26127250323460499</v>
      </c>
      <c r="AP1370" s="7">
        <v>0.56834171946062895</v>
      </c>
      <c r="AQ1370" s="7">
        <v>-0.20375568181202899</v>
      </c>
      <c r="AR1370" s="7">
        <v>-0.56745109621166001</v>
      </c>
      <c r="AS1370" s="7">
        <v>0.34778953996703699</v>
      </c>
      <c r="AT1370" s="7">
        <v>-2.1419588200775301</v>
      </c>
      <c r="AU1370" s="7">
        <v>0.968309830954873</v>
      </c>
      <c r="AV1370" s="9">
        <v>2.58894598978027E-2</v>
      </c>
    </row>
    <row r="1371" spans="1:48" s="33" customFormat="1" ht="25" customHeight="1" x14ac:dyDescent="0.2">
      <c r="A1371" s="13" t="s">
        <v>2079</v>
      </c>
      <c r="B1371" s="1" t="s">
        <v>2079</v>
      </c>
      <c r="C1371" s="203" t="s">
        <v>2080</v>
      </c>
      <c r="D1371" s="201" t="s">
        <v>2079</v>
      </c>
      <c r="E1371" s="74" t="s">
        <v>11008</v>
      </c>
      <c r="F1371" s="74" t="s">
        <v>11009</v>
      </c>
      <c r="G1371" s="121" t="s">
        <v>11010</v>
      </c>
      <c r="H1371" s="205">
        <v>-6.2743042050426103</v>
      </c>
      <c r="I1371" s="2">
        <v>0.52426731939194904</v>
      </c>
      <c r="J1371" s="2">
        <v>-0.93773615538257005</v>
      </c>
      <c r="K1371" s="2">
        <v>1.3644236362112501</v>
      </c>
      <c r="L1371" s="2">
        <v>-6.8067483461737899</v>
      </c>
      <c r="M1371" s="2">
        <v>-6.8052617291728996</v>
      </c>
      <c r="N1371" s="2">
        <v>2.2370690406890499</v>
      </c>
      <c r="O1371" s="2">
        <v>2.0358341386287102</v>
      </c>
      <c r="P1371" s="17">
        <v>3.4922814724350499</v>
      </c>
      <c r="Q1371" s="16">
        <v>-2.2292576803444102</v>
      </c>
      <c r="R1371" s="2">
        <v>-4.0825288130451396</v>
      </c>
      <c r="S1371" s="17">
        <v>2.5883948839176001</v>
      </c>
      <c r="T1371" s="21">
        <v>3.57857018658191</v>
      </c>
      <c r="U1371" s="3">
        <v>4.717199252825</v>
      </c>
      <c r="V1371" s="22">
        <v>0.78922879770576604</v>
      </c>
      <c r="W1371" s="26">
        <v>0.125570355372778</v>
      </c>
      <c r="X1371" s="27" t="s">
        <v>17</v>
      </c>
      <c r="Y1371" s="26">
        <v>0.61848426067870099</v>
      </c>
      <c r="Z1371" s="5">
        <v>-1.8532711327007401</v>
      </c>
      <c r="AA1371" s="4">
        <v>0.13923099059344099</v>
      </c>
      <c r="AB1371" s="5">
        <v>-4.8176525642620103</v>
      </c>
      <c r="AC1371" s="4">
        <v>0.13034955164957801</v>
      </c>
      <c r="AD1371" s="216">
        <v>-6.6709236969627499</v>
      </c>
      <c r="AE1371" s="199">
        <v>-1.1925259251792</v>
      </c>
      <c r="AF1371" s="6">
        <v>0.418281356860364</v>
      </c>
      <c r="AG1371" s="6">
        <v>7.1884200476868304E-2</v>
      </c>
      <c r="AH1371" s="6">
        <v>0.61734227845545298</v>
      </c>
      <c r="AI1371" s="6">
        <v>-1.3186796174263</v>
      </c>
      <c r="AJ1371" s="6">
        <v>-1.3183273885085001</v>
      </c>
      <c r="AK1371" s="6">
        <v>0.82410094343663898</v>
      </c>
      <c r="AL1371" s="6">
        <v>0.77642171487012501</v>
      </c>
      <c r="AM1371" s="63">
        <v>1.1215024370145401</v>
      </c>
      <c r="AN1371" s="8" t="s">
        <v>4887</v>
      </c>
      <c r="AO1371" s="7">
        <v>0.418281356860364</v>
      </c>
      <c r="AP1371" s="7">
        <v>7.1884200476868304E-2</v>
      </c>
      <c r="AQ1371" s="7">
        <v>0.61734227845545298</v>
      </c>
      <c r="AR1371" s="7" t="s">
        <v>4887</v>
      </c>
      <c r="AS1371" s="7" t="s">
        <v>4887</v>
      </c>
      <c r="AT1371" s="7">
        <v>0.82410094343663898</v>
      </c>
      <c r="AU1371" s="7">
        <v>0.77642171487012501</v>
      </c>
      <c r="AV1371" s="9">
        <v>1.1215024370145401</v>
      </c>
    </row>
    <row r="1372" spans="1:48" s="33" customFormat="1" ht="25" customHeight="1" x14ac:dyDescent="0.2">
      <c r="A1372" s="13" t="s">
        <v>2081</v>
      </c>
      <c r="B1372" s="1" t="s">
        <v>2082</v>
      </c>
      <c r="C1372" s="203" t="s">
        <v>2083</v>
      </c>
      <c r="D1372" s="201" t="s">
        <v>2082</v>
      </c>
      <c r="E1372" s="74" t="s">
        <v>8539</v>
      </c>
      <c r="F1372" s="74" t="s">
        <v>8540</v>
      </c>
      <c r="G1372" s="121" t="s">
        <v>8541</v>
      </c>
      <c r="H1372" s="205">
        <v>4.29218646856779</v>
      </c>
      <c r="I1372" s="2">
        <v>2.9735585142133498</v>
      </c>
      <c r="J1372" s="2">
        <v>3.1689574917982499</v>
      </c>
      <c r="K1372" s="2">
        <v>2.2472118438805602</v>
      </c>
      <c r="L1372" s="2">
        <v>3.0840952467294702</v>
      </c>
      <c r="M1372" s="2">
        <v>2.5918259792879801</v>
      </c>
      <c r="N1372" s="2">
        <v>1.87089239737112</v>
      </c>
      <c r="O1372" s="2">
        <v>3.3977486478991801</v>
      </c>
      <c r="P1372" s="17">
        <v>2.9359009007908798</v>
      </c>
      <c r="Q1372" s="16">
        <v>3.4782341581931302</v>
      </c>
      <c r="R1372" s="2">
        <v>2.64104435663267</v>
      </c>
      <c r="S1372" s="17">
        <v>2.73484731535373</v>
      </c>
      <c r="T1372" s="21">
        <v>0.71164173766263294</v>
      </c>
      <c r="U1372" s="3">
        <v>0.420607054139996</v>
      </c>
      <c r="V1372" s="22">
        <v>0.78303219001967195</v>
      </c>
      <c r="W1372" s="26">
        <v>0.30424562650581799</v>
      </c>
      <c r="X1372" s="27" t="s">
        <v>17</v>
      </c>
      <c r="Y1372" s="26">
        <v>0.17070411986655101</v>
      </c>
      <c r="Z1372" s="5">
        <v>-0.83718980156045797</v>
      </c>
      <c r="AA1372" s="4">
        <v>0.29109746691107702</v>
      </c>
      <c r="AB1372" s="5">
        <v>0.74338684283940504</v>
      </c>
      <c r="AC1372" s="4">
        <v>0.86638692556183095</v>
      </c>
      <c r="AD1372" s="216">
        <v>-9.3802958721052904E-2</v>
      </c>
      <c r="AE1372" s="199">
        <v>1.93145600880604</v>
      </c>
      <c r="AF1372" s="6">
        <v>3.1955242915218597E-2</v>
      </c>
      <c r="AG1372" s="6">
        <v>0.31343001853417202</v>
      </c>
      <c r="AH1372" s="6">
        <v>-1.01435660876613</v>
      </c>
      <c r="AI1372" s="6">
        <v>0.19118484773292599</v>
      </c>
      <c r="AJ1372" s="6">
        <v>-0.51793545222871296</v>
      </c>
      <c r="AK1372" s="6">
        <v>-1.5564496794490199</v>
      </c>
      <c r="AL1372" s="6">
        <v>0.64300666280873497</v>
      </c>
      <c r="AM1372" s="63">
        <v>-2.22910403532342E-2</v>
      </c>
      <c r="AN1372" s="8">
        <v>1.93145600880604</v>
      </c>
      <c r="AO1372" s="7">
        <v>3.1955242915218597E-2</v>
      </c>
      <c r="AP1372" s="7">
        <v>0.31343001853417202</v>
      </c>
      <c r="AQ1372" s="7">
        <v>-1.01435660876613</v>
      </c>
      <c r="AR1372" s="7">
        <v>0.19118484773292599</v>
      </c>
      <c r="AS1372" s="7">
        <v>-0.51793545222871296</v>
      </c>
      <c r="AT1372" s="7">
        <v>-1.5564496794490199</v>
      </c>
      <c r="AU1372" s="7">
        <v>0.64300666280873497</v>
      </c>
      <c r="AV1372" s="9">
        <v>-2.22910403532342E-2</v>
      </c>
    </row>
    <row r="1373" spans="1:48" s="33" customFormat="1" ht="25" customHeight="1" x14ac:dyDescent="0.2">
      <c r="A1373" s="13" t="s">
        <v>2084</v>
      </c>
      <c r="B1373" s="1" t="s">
        <v>2084</v>
      </c>
      <c r="C1373" s="203" t="s">
        <v>2085</v>
      </c>
      <c r="D1373" s="201" t="s">
        <v>2084</v>
      </c>
      <c r="E1373" s="74" t="s">
        <v>10971</v>
      </c>
      <c r="F1373" s="74" t="s">
        <v>10972</v>
      </c>
      <c r="G1373" s="121" t="s">
        <v>10973</v>
      </c>
      <c r="H1373" s="205">
        <v>-3.2816883599525499</v>
      </c>
      <c r="I1373" s="2">
        <v>-5.7537140865904099</v>
      </c>
      <c r="J1373" s="2">
        <v>-3.7284656355595698</v>
      </c>
      <c r="K1373" s="2">
        <v>-5.4599027502977604</v>
      </c>
      <c r="L1373" s="2">
        <v>-4.1171029094416598</v>
      </c>
      <c r="M1373" s="2">
        <v>-5.2074051740621199</v>
      </c>
      <c r="N1373" s="2">
        <v>-6.0723440655997596</v>
      </c>
      <c r="O1373" s="2">
        <v>-2.7514024179762799</v>
      </c>
      <c r="P1373" s="17">
        <v>-4.44551825272148</v>
      </c>
      <c r="Q1373" s="16">
        <v>-4.25462269403417</v>
      </c>
      <c r="R1373" s="2">
        <v>-4.9281369446005101</v>
      </c>
      <c r="S1373" s="17">
        <v>-4.4230882454325098</v>
      </c>
      <c r="T1373" s="21">
        <v>1.3173301544893199</v>
      </c>
      <c r="U1373" s="3">
        <v>0.71363219598106598</v>
      </c>
      <c r="V1373" s="22">
        <v>1.66058444098765</v>
      </c>
      <c r="W1373" s="26">
        <v>0.80794294237247599</v>
      </c>
      <c r="X1373" s="27" t="s">
        <v>17</v>
      </c>
      <c r="Y1373" s="26">
        <v>0.49160231374059798</v>
      </c>
      <c r="Z1373" s="5">
        <v>-0.67351425056633796</v>
      </c>
      <c r="AA1373" s="4">
        <v>0.89748698464399901</v>
      </c>
      <c r="AB1373" s="5">
        <v>0.168465551398333</v>
      </c>
      <c r="AC1373" s="4">
        <v>0.66472592643775597</v>
      </c>
      <c r="AD1373" s="216">
        <v>-0.50504869916800599</v>
      </c>
      <c r="AE1373" s="199">
        <v>1.08186034907508</v>
      </c>
      <c r="AF1373" s="6">
        <v>-1.0515146061731999</v>
      </c>
      <c r="AG1373" s="6">
        <v>0.69628853237298705</v>
      </c>
      <c r="AH1373" s="6">
        <v>-0.79795343176451805</v>
      </c>
      <c r="AI1373" s="6">
        <v>0.36089193117997598</v>
      </c>
      <c r="AJ1373" s="6">
        <v>-0.58004631227242198</v>
      </c>
      <c r="AK1373" s="6">
        <v>-1.32649443744476</v>
      </c>
      <c r="AL1373" s="6">
        <v>1.5395007108002201</v>
      </c>
      <c r="AM1373" s="63">
        <v>7.7467264226635205E-2</v>
      </c>
      <c r="AN1373" s="8">
        <v>1.08186034907508</v>
      </c>
      <c r="AO1373" s="7" t="s">
        <v>4887</v>
      </c>
      <c r="AP1373" s="7">
        <v>0.69628853237298705</v>
      </c>
      <c r="AQ1373" s="7" t="s">
        <v>4887</v>
      </c>
      <c r="AR1373" s="7" t="s">
        <v>4887</v>
      </c>
      <c r="AS1373" s="7" t="s">
        <v>4887</v>
      </c>
      <c r="AT1373" s="7" t="s">
        <v>4887</v>
      </c>
      <c r="AU1373" s="7">
        <v>1.5395007108002201</v>
      </c>
      <c r="AV1373" s="9" t="s">
        <v>4887</v>
      </c>
    </row>
    <row r="1374" spans="1:48" s="33" customFormat="1" ht="25" customHeight="1" x14ac:dyDescent="0.2">
      <c r="A1374" s="13" t="s">
        <v>2088</v>
      </c>
      <c r="B1374" s="1" t="s">
        <v>2089</v>
      </c>
      <c r="C1374" s="203" t="s">
        <v>2090</v>
      </c>
      <c r="D1374" s="201" t="s">
        <v>7778</v>
      </c>
      <c r="E1374" s="74" t="s">
        <v>9404</v>
      </c>
      <c r="F1374" s="74" t="s">
        <v>9405</v>
      </c>
      <c r="G1374" s="121" t="s">
        <v>9406</v>
      </c>
      <c r="H1374" s="205">
        <v>1.90616414651767</v>
      </c>
      <c r="I1374" s="2">
        <v>-0.21431009607130799</v>
      </c>
      <c r="J1374" s="2">
        <v>1.2510329786038299</v>
      </c>
      <c r="K1374" s="2">
        <v>0.60419770794643701</v>
      </c>
      <c r="L1374" s="2">
        <v>-0.449444865465914</v>
      </c>
      <c r="M1374" s="2">
        <v>-0.56200699869899395</v>
      </c>
      <c r="N1374" s="2">
        <v>-1.1738895084893199</v>
      </c>
      <c r="O1374" s="2">
        <v>1.5235257176749699</v>
      </c>
      <c r="P1374" s="17">
        <v>1.09225432546067</v>
      </c>
      <c r="Q1374" s="16">
        <v>0.98096234301672902</v>
      </c>
      <c r="R1374" s="2">
        <v>-0.135751385406157</v>
      </c>
      <c r="S1374" s="17">
        <v>0.48063017821543702</v>
      </c>
      <c r="T1374" s="21">
        <v>1.0857284948483401</v>
      </c>
      <c r="U1374" s="3">
        <v>0.64328147340374198</v>
      </c>
      <c r="V1374" s="22">
        <v>1.44899113134133</v>
      </c>
      <c r="W1374" s="26">
        <v>0.50684113875812498</v>
      </c>
      <c r="X1374" s="27" t="s">
        <v>17</v>
      </c>
      <c r="Y1374" s="26">
        <v>0.21600234056355799</v>
      </c>
      <c r="Z1374" s="5">
        <v>-1.1167137284228901</v>
      </c>
      <c r="AA1374" s="4">
        <v>0.65905526361973799</v>
      </c>
      <c r="AB1374" s="5">
        <v>0.50033216480129195</v>
      </c>
      <c r="AC1374" s="4">
        <v>0.55276455718756101</v>
      </c>
      <c r="AD1374" s="216">
        <v>-0.61638156362159402</v>
      </c>
      <c r="AE1374" s="199">
        <v>1.3608343595660899</v>
      </c>
      <c r="AF1374" s="6">
        <v>-0.60992134697608003</v>
      </c>
      <c r="AG1374" s="6">
        <v>0.75195948536649804</v>
      </c>
      <c r="AH1374" s="6">
        <v>0.150794767004062</v>
      </c>
      <c r="AI1374" s="6">
        <v>-0.82845415406413903</v>
      </c>
      <c r="AJ1374" s="6">
        <v>-0.93306870771172701</v>
      </c>
      <c r="AK1374" s="6">
        <v>-1.5017485453080299</v>
      </c>
      <c r="AL1374" s="6">
        <v>1.0052125594807599</v>
      </c>
      <c r="AM1374" s="63">
        <v>0.60439158264256898</v>
      </c>
      <c r="AN1374" s="8">
        <v>1.3608343595660899</v>
      </c>
      <c r="AO1374" s="7">
        <v>-0.60992134697608003</v>
      </c>
      <c r="AP1374" s="7">
        <v>0.75195948536649804</v>
      </c>
      <c r="AQ1374" s="7">
        <v>0.150794767004062</v>
      </c>
      <c r="AR1374" s="7">
        <v>-0.82845415406413903</v>
      </c>
      <c r="AS1374" s="7">
        <v>-0.93306870771172701</v>
      </c>
      <c r="AT1374" s="7">
        <v>-1.5017485453080299</v>
      </c>
      <c r="AU1374" s="7">
        <v>1.0052125594807599</v>
      </c>
      <c r="AV1374" s="9">
        <v>0.60439158264256898</v>
      </c>
    </row>
    <row r="1375" spans="1:48" s="33" customFormat="1" ht="25" customHeight="1" x14ac:dyDescent="0.2">
      <c r="A1375" s="13" t="s">
        <v>2091</v>
      </c>
      <c r="B1375" s="1" t="s">
        <v>2091</v>
      </c>
      <c r="C1375" s="203" t="s">
        <v>2092</v>
      </c>
      <c r="D1375" s="201" t="s">
        <v>2091</v>
      </c>
      <c r="E1375" s="74" t="s">
        <v>10680</v>
      </c>
      <c r="F1375" s="74" t="s">
        <v>10681</v>
      </c>
      <c r="G1375" s="121" t="s">
        <v>10682</v>
      </c>
      <c r="H1375" s="205">
        <v>5.5150130502371697</v>
      </c>
      <c r="I1375" s="2">
        <v>5.4388849492022402</v>
      </c>
      <c r="J1375" s="2">
        <v>5.2396792686196001</v>
      </c>
      <c r="K1375" s="2">
        <v>5.87557583462526</v>
      </c>
      <c r="L1375" s="2">
        <v>3.9087782663250401</v>
      </c>
      <c r="M1375" s="2">
        <v>3.6341957860312402</v>
      </c>
      <c r="N1375" s="2">
        <v>4.7199509942595199</v>
      </c>
      <c r="O1375" s="2">
        <v>6.6523112916846596</v>
      </c>
      <c r="P1375" s="17">
        <v>6.3263066181912997</v>
      </c>
      <c r="Q1375" s="16">
        <v>5.3978590893530098</v>
      </c>
      <c r="R1375" s="2">
        <v>4.4728499623271798</v>
      </c>
      <c r="S1375" s="17">
        <v>5.8995229680451597</v>
      </c>
      <c r="T1375" s="21">
        <v>0.14217775391120299</v>
      </c>
      <c r="U1375" s="3">
        <v>1.2225296680375</v>
      </c>
      <c r="V1375" s="22">
        <v>1.03446232062376</v>
      </c>
      <c r="W1375" s="26">
        <v>0.24056178008941501</v>
      </c>
      <c r="X1375" s="27" t="s">
        <v>17</v>
      </c>
      <c r="Y1375" s="26">
        <v>0.31983690633484402</v>
      </c>
      <c r="Z1375" s="5">
        <v>-0.92500912702582505</v>
      </c>
      <c r="AA1375" s="4">
        <v>0.49010291736584699</v>
      </c>
      <c r="AB1375" s="5">
        <v>-0.50166387869215501</v>
      </c>
      <c r="AC1375" s="4">
        <v>0.19961655262092401</v>
      </c>
      <c r="AD1375" s="216">
        <v>-1.4266730057179799</v>
      </c>
      <c r="AE1375" s="199">
        <v>0.25336761976636002</v>
      </c>
      <c r="AF1375" s="6">
        <v>0.17868427605989401</v>
      </c>
      <c r="AG1375" s="6">
        <v>-1.6740883756018499E-2</v>
      </c>
      <c r="AH1375" s="6">
        <v>0.60708765202960302</v>
      </c>
      <c r="AI1375" s="6">
        <v>-1.3223840778248701</v>
      </c>
      <c r="AJ1375" s="6">
        <v>-1.5917555382024999</v>
      </c>
      <c r="AK1375" s="6">
        <v>-0.52660576702943895</v>
      </c>
      <c r="AL1375" s="6">
        <v>1.36908224167461</v>
      </c>
      <c r="AM1375" s="63">
        <v>1.04926447728237</v>
      </c>
      <c r="AN1375" s="8">
        <v>0.25336761976636002</v>
      </c>
      <c r="AO1375" s="7">
        <v>0.17868427605989401</v>
      </c>
      <c r="AP1375" s="7">
        <v>-1.6740883756018499E-2</v>
      </c>
      <c r="AQ1375" s="7">
        <v>0.60708765202960302</v>
      </c>
      <c r="AR1375" s="7">
        <v>-1.3223840778248701</v>
      </c>
      <c r="AS1375" s="7">
        <v>-1.5917555382024999</v>
      </c>
      <c r="AT1375" s="7">
        <v>-0.52660576702943895</v>
      </c>
      <c r="AU1375" s="7">
        <v>1.36908224167461</v>
      </c>
      <c r="AV1375" s="9">
        <v>1.04926447728237</v>
      </c>
    </row>
    <row r="1376" spans="1:48" s="33" customFormat="1" ht="25" customHeight="1" x14ac:dyDescent="0.2">
      <c r="A1376" s="13" t="s">
        <v>2095</v>
      </c>
      <c r="B1376" s="1" t="s">
        <v>2095</v>
      </c>
      <c r="C1376" s="203" t="s">
        <v>2096</v>
      </c>
      <c r="D1376" s="201" t="s">
        <v>2095</v>
      </c>
      <c r="E1376" s="74" t="s">
        <v>10286</v>
      </c>
      <c r="F1376" s="74" t="s">
        <v>10287</v>
      </c>
      <c r="G1376" s="121" t="s">
        <v>10288</v>
      </c>
      <c r="H1376" s="205">
        <v>7.0178476284188598</v>
      </c>
      <c r="I1376" s="2">
        <v>5.9713762620848696</v>
      </c>
      <c r="J1376" s="2">
        <v>7.0119998327910604</v>
      </c>
      <c r="K1376" s="2">
        <v>5.5223652870896904</v>
      </c>
      <c r="L1376" s="2">
        <v>4.75343670352704</v>
      </c>
      <c r="M1376" s="2">
        <v>2.58867899006108</v>
      </c>
      <c r="N1376" s="2">
        <v>4.4760863817178702</v>
      </c>
      <c r="O1376" s="2">
        <v>7.3767568587787604</v>
      </c>
      <c r="P1376" s="17">
        <v>6.6889156198820299</v>
      </c>
      <c r="Q1376" s="16">
        <v>6.6670745744315996</v>
      </c>
      <c r="R1376" s="2">
        <v>4.2881603268925996</v>
      </c>
      <c r="S1376" s="17">
        <v>6.1805862867928898</v>
      </c>
      <c r="T1376" s="21">
        <v>0.60249950666369301</v>
      </c>
      <c r="U1376" s="3">
        <v>1.52118059491104</v>
      </c>
      <c r="V1376" s="22">
        <v>1.5156752083749001</v>
      </c>
      <c r="W1376" s="26">
        <v>0.134321753859965</v>
      </c>
      <c r="X1376" s="27" t="s">
        <v>17</v>
      </c>
      <c r="Y1376" s="26">
        <v>9.8766070092836E-2</v>
      </c>
      <c r="Z1376" s="5">
        <v>-2.3789142475389902</v>
      </c>
      <c r="AA1376" s="4">
        <v>0.64586255438916895</v>
      </c>
      <c r="AB1376" s="5">
        <v>0.48648828763871099</v>
      </c>
      <c r="AC1376" s="4">
        <v>0.20161363969812601</v>
      </c>
      <c r="AD1376" s="216">
        <v>-1.89242595990028</v>
      </c>
      <c r="AE1376" s="199">
        <v>0.83804785348958399</v>
      </c>
      <c r="AF1376" s="6">
        <v>0.166489368668024</v>
      </c>
      <c r="AG1376" s="6">
        <v>0.83429511175417503</v>
      </c>
      <c r="AH1376" s="6">
        <v>-0.12165719676773699</v>
      </c>
      <c r="AI1376" s="6">
        <v>-0.61510645025501898</v>
      </c>
      <c r="AJ1376" s="6">
        <v>-2.0043096877538198</v>
      </c>
      <c r="AK1376" s="6">
        <v>-0.79309217243624996</v>
      </c>
      <c r="AL1376" s="6">
        <v>1.06837287401388</v>
      </c>
      <c r="AM1376" s="63">
        <v>0.62696029928716501</v>
      </c>
      <c r="AN1376" s="8">
        <v>0.83804785348958399</v>
      </c>
      <c r="AO1376" s="7">
        <v>0.166489368668024</v>
      </c>
      <c r="AP1376" s="7">
        <v>0.83429511175417503</v>
      </c>
      <c r="AQ1376" s="7">
        <v>-0.12165719676773699</v>
      </c>
      <c r="AR1376" s="7">
        <v>-0.61510645025501898</v>
      </c>
      <c r="AS1376" s="7">
        <v>-2.0043096877538198</v>
      </c>
      <c r="AT1376" s="7">
        <v>-0.79309217243624996</v>
      </c>
      <c r="AU1376" s="7">
        <v>1.06837287401388</v>
      </c>
      <c r="AV1376" s="9">
        <v>0.62696029928716501</v>
      </c>
    </row>
    <row r="1377" spans="1:48" s="33" customFormat="1" ht="25" customHeight="1" x14ac:dyDescent="0.2">
      <c r="A1377" s="13" t="s">
        <v>2097</v>
      </c>
      <c r="B1377" s="1" t="s">
        <v>2097</v>
      </c>
      <c r="C1377" s="203" t="s">
        <v>2098</v>
      </c>
      <c r="D1377" s="201" t="s">
        <v>2097</v>
      </c>
      <c r="E1377" s="74" t="s">
        <v>10677</v>
      </c>
      <c r="F1377" s="74" t="s">
        <v>10678</v>
      </c>
      <c r="G1377" s="121" t="s">
        <v>10679</v>
      </c>
      <c r="H1377" s="205">
        <v>8.7036402426923196</v>
      </c>
      <c r="I1377" s="2">
        <v>8.5223206754327592</v>
      </c>
      <c r="J1377" s="2">
        <v>9.0634202614603598</v>
      </c>
      <c r="K1377" s="2">
        <v>8.55948749330393</v>
      </c>
      <c r="L1377" s="2">
        <v>7.7386790805611101</v>
      </c>
      <c r="M1377" s="2">
        <v>8.0141085269879895</v>
      </c>
      <c r="N1377" s="2">
        <v>7.6505376198724404</v>
      </c>
      <c r="O1377" s="2">
        <v>9.7062432837518795</v>
      </c>
      <c r="P1377" s="17">
        <v>9.1266799051575305</v>
      </c>
      <c r="Q1377" s="16">
        <v>8.7631270598618105</v>
      </c>
      <c r="R1377" s="2">
        <v>8.1040917002843393</v>
      </c>
      <c r="S1377" s="17">
        <v>8.8278202695939498</v>
      </c>
      <c r="T1377" s="21">
        <v>0.27541096848623797</v>
      </c>
      <c r="U1377" s="3">
        <v>0.41773716762422303</v>
      </c>
      <c r="V1377" s="22">
        <v>1.05993832624988</v>
      </c>
      <c r="W1377" s="26">
        <v>0.40623886252606201</v>
      </c>
      <c r="X1377" s="27" t="s">
        <v>17</v>
      </c>
      <c r="Y1377" s="26">
        <v>9.4985655210226103E-2</v>
      </c>
      <c r="Z1377" s="5">
        <v>-0.65903535957746895</v>
      </c>
      <c r="AA1377" s="4">
        <v>0.92684381681526595</v>
      </c>
      <c r="AB1377" s="5">
        <v>-6.4693209732137505E-2</v>
      </c>
      <c r="AC1377" s="4">
        <v>0.36233988884470902</v>
      </c>
      <c r="AD1377" s="216">
        <v>-0.72372856930960705</v>
      </c>
      <c r="AE1377" s="199">
        <v>0.20356812914490499</v>
      </c>
      <c r="AF1377" s="6">
        <v>-6.2691857038680299E-2</v>
      </c>
      <c r="AG1377" s="6">
        <v>0.73188961299876498</v>
      </c>
      <c r="AH1377" s="6">
        <v>-8.1139834951219295E-3</v>
      </c>
      <c r="AI1377" s="6">
        <v>-1.2134358356227799</v>
      </c>
      <c r="AJ1377" s="6">
        <v>-0.80897953943497902</v>
      </c>
      <c r="AK1377" s="6">
        <v>-1.3428677797855999</v>
      </c>
      <c r="AL1377" s="6">
        <v>1.67584757418681</v>
      </c>
      <c r="AM1377" s="63">
        <v>0.82478367904667405</v>
      </c>
      <c r="AN1377" s="8">
        <v>0.20356812914490499</v>
      </c>
      <c r="AO1377" s="7">
        <v>-6.2691857038680299E-2</v>
      </c>
      <c r="AP1377" s="7">
        <v>0.73188961299876498</v>
      </c>
      <c r="AQ1377" s="7">
        <v>-8.1139834951219295E-3</v>
      </c>
      <c r="AR1377" s="7">
        <v>-1.2134358356227799</v>
      </c>
      <c r="AS1377" s="7">
        <v>-0.80897953943497902</v>
      </c>
      <c r="AT1377" s="7">
        <v>-1.3428677797855999</v>
      </c>
      <c r="AU1377" s="7">
        <v>1.67584757418681</v>
      </c>
      <c r="AV1377" s="9">
        <v>0.82478367904667405</v>
      </c>
    </row>
    <row r="1378" spans="1:48" s="33" customFormat="1" ht="25" customHeight="1" x14ac:dyDescent="0.2">
      <c r="A1378" s="13" t="s">
        <v>2099</v>
      </c>
      <c r="B1378" s="1" t="s">
        <v>2100</v>
      </c>
      <c r="C1378" s="203" t="s">
        <v>2101</v>
      </c>
      <c r="D1378" s="201" t="s">
        <v>2100</v>
      </c>
      <c r="E1378" s="74" t="s">
        <v>8854</v>
      </c>
      <c r="F1378" s="74" t="s">
        <v>8855</v>
      </c>
      <c r="G1378" s="121" t="s">
        <v>8856</v>
      </c>
      <c r="H1378" s="205">
        <v>2.0765344334967701</v>
      </c>
      <c r="I1378" s="2">
        <v>-0.49463470677397903</v>
      </c>
      <c r="J1378" s="2">
        <v>0.21802163021477799</v>
      </c>
      <c r="K1378" s="2">
        <v>0.56583731350502098</v>
      </c>
      <c r="L1378" s="2">
        <v>-0.67170832610528897</v>
      </c>
      <c r="M1378" s="2">
        <v>1.43299167818177</v>
      </c>
      <c r="N1378" s="2">
        <v>-1.5093068571681301</v>
      </c>
      <c r="O1378" s="2">
        <v>1.42451148415055</v>
      </c>
      <c r="P1378" s="17">
        <v>-0.279002478705284</v>
      </c>
      <c r="Q1378" s="16">
        <v>0.59997378564585702</v>
      </c>
      <c r="R1378" s="2">
        <v>0.44237355519383498</v>
      </c>
      <c r="S1378" s="17">
        <v>-0.121265950574289</v>
      </c>
      <c r="T1378" s="21">
        <v>1.3274574470577201</v>
      </c>
      <c r="U1378" s="3">
        <v>1.0577679337755199</v>
      </c>
      <c r="V1378" s="22">
        <v>1.4732559601761599</v>
      </c>
      <c r="W1378" s="26">
        <v>0.78206039474383005</v>
      </c>
      <c r="X1378" s="27" t="s">
        <v>17</v>
      </c>
      <c r="Y1378" s="26">
        <v>0.88039786870196302</v>
      </c>
      <c r="Z1378" s="5">
        <v>-0.15760023045202201</v>
      </c>
      <c r="AA1378" s="4">
        <v>0.56327365457259504</v>
      </c>
      <c r="AB1378" s="5">
        <v>0.72123973622014603</v>
      </c>
      <c r="AC1378" s="4">
        <v>0.62168383578443898</v>
      </c>
      <c r="AD1378" s="216">
        <v>0.56363950576812405</v>
      </c>
      <c r="AE1378" s="199">
        <v>1.51139825947163</v>
      </c>
      <c r="AF1378" s="6">
        <v>-0.68472749594475701</v>
      </c>
      <c r="AG1378" s="6">
        <v>-7.6022719619968204E-2</v>
      </c>
      <c r="AH1378" s="6">
        <v>0.221058856324512</v>
      </c>
      <c r="AI1378" s="6">
        <v>-0.83597228568944704</v>
      </c>
      <c r="AJ1378" s="6">
        <v>0.96172581765394305</v>
      </c>
      <c r="AK1378" s="6">
        <v>-1.5513945727554499</v>
      </c>
      <c r="AL1378" s="6">
        <v>0.95448258645953699</v>
      </c>
      <c r="AM1378" s="63">
        <v>-0.50054844589999203</v>
      </c>
      <c r="AN1378" s="8">
        <v>1.51139825947163</v>
      </c>
      <c r="AO1378" s="7">
        <v>-0.68472749594475701</v>
      </c>
      <c r="AP1378" s="7">
        <v>-7.6022719619968204E-2</v>
      </c>
      <c r="AQ1378" s="7">
        <v>0.221058856324512</v>
      </c>
      <c r="AR1378" s="7">
        <v>-0.83597228568944704</v>
      </c>
      <c r="AS1378" s="7">
        <v>0.96172581765394305</v>
      </c>
      <c r="AT1378" s="7">
        <v>-1.5513945727554499</v>
      </c>
      <c r="AU1378" s="7">
        <v>0.95448258645953699</v>
      </c>
      <c r="AV1378" s="9">
        <v>-0.50054844589999203</v>
      </c>
    </row>
    <row r="1379" spans="1:48" s="33" customFormat="1" ht="25" customHeight="1" x14ac:dyDescent="0.2">
      <c r="A1379" s="13" t="s">
        <v>2102</v>
      </c>
      <c r="B1379" s="1" t="s">
        <v>2102</v>
      </c>
      <c r="C1379" s="203" t="s">
        <v>2103</v>
      </c>
      <c r="D1379" s="201" t="s">
        <v>2102</v>
      </c>
      <c r="E1379" s="74" t="s">
        <v>11271</v>
      </c>
      <c r="F1379" s="74" t="s">
        <v>11272</v>
      </c>
      <c r="G1379" s="121" t="s">
        <v>11273</v>
      </c>
      <c r="H1379" s="205">
        <v>0.99049478169095895</v>
      </c>
      <c r="I1379" s="2">
        <v>1.1253104478090601</v>
      </c>
      <c r="J1379" s="2">
        <v>1.6556051168119701</v>
      </c>
      <c r="K1379" s="2">
        <v>1.2118265130082899</v>
      </c>
      <c r="L1379" s="2">
        <v>1.3235241959858199</v>
      </c>
      <c r="M1379" s="2">
        <v>1.3824189081519</v>
      </c>
      <c r="N1379" s="2">
        <v>0.68253371904221205</v>
      </c>
      <c r="O1379" s="2">
        <v>1.5232355634740999</v>
      </c>
      <c r="P1379" s="17">
        <v>0.12366657258310799</v>
      </c>
      <c r="Q1379" s="16">
        <v>1.257136782104</v>
      </c>
      <c r="R1379" s="2">
        <v>1.30592320571533</v>
      </c>
      <c r="S1379" s="17">
        <v>0.77647861836647403</v>
      </c>
      <c r="T1379" s="21">
        <v>0.35160571138908903</v>
      </c>
      <c r="U1379" s="3">
        <v>8.6647489658296994E-2</v>
      </c>
      <c r="V1379" s="22">
        <v>0.704498100173232</v>
      </c>
      <c r="W1379" s="26">
        <v>0.35720869028600499</v>
      </c>
      <c r="X1379" s="27" t="s">
        <v>17</v>
      </c>
      <c r="Y1379" s="26">
        <v>0.83509584861004604</v>
      </c>
      <c r="Z1379" s="5">
        <v>4.8786423611335998E-2</v>
      </c>
      <c r="AA1379" s="4">
        <v>0.36943144817018603</v>
      </c>
      <c r="AB1379" s="5">
        <v>0.48065816373752301</v>
      </c>
      <c r="AC1379" s="4">
        <v>0.32229609449179702</v>
      </c>
      <c r="AD1379" s="216">
        <v>0.52944458734885902</v>
      </c>
      <c r="AE1379" s="199">
        <v>-0.26092600300235402</v>
      </c>
      <c r="AF1379" s="6">
        <v>2.58000313268845E-2</v>
      </c>
      <c r="AG1379" s="6">
        <v>1.1536310308484401</v>
      </c>
      <c r="AH1379" s="6">
        <v>0.20980244732662001</v>
      </c>
      <c r="AI1379" s="6">
        <v>0.44736114214369899</v>
      </c>
      <c r="AJ1379" s="6">
        <v>0.57261844901744097</v>
      </c>
      <c r="AK1379" s="6">
        <v>-0.91589776380455001</v>
      </c>
      <c r="AL1379" s="6">
        <v>0.87210739055241904</v>
      </c>
      <c r="AM1379" s="63">
        <v>-2.1044967244085901</v>
      </c>
      <c r="AN1379" s="8">
        <v>-0.26092600300235402</v>
      </c>
      <c r="AO1379" s="7">
        <v>2.58000313268845E-2</v>
      </c>
      <c r="AP1379" s="7">
        <v>1.1536310308484401</v>
      </c>
      <c r="AQ1379" s="7">
        <v>0.20980244732662001</v>
      </c>
      <c r="AR1379" s="7">
        <v>0.44736114214369899</v>
      </c>
      <c r="AS1379" s="7">
        <v>0.57261844901744097</v>
      </c>
      <c r="AT1379" s="7">
        <v>-0.91589776380455001</v>
      </c>
      <c r="AU1379" s="7">
        <v>0.87210739055241904</v>
      </c>
      <c r="AV1379" s="9">
        <v>-2.1044967244085901</v>
      </c>
    </row>
    <row r="1380" spans="1:48" s="33" customFormat="1" ht="25" customHeight="1" x14ac:dyDescent="0.2">
      <c r="A1380" s="13" t="s">
        <v>2107</v>
      </c>
      <c r="B1380" s="1" t="s">
        <v>2107</v>
      </c>
      <c r="C1380" s="203" t="s">
        <v>2108</v>
      </c>
      <c r="D1380" s="201" t="s">
        <v>2107</v>
      </c>
      <c r="E1380" s="74" t="s">
        <v>8114</v>
      </c>
      <c r="F1380" s="74" t="s">
        <v>8115</v>
      </c>
      <c r="G1380" s="121" t="s">
        <v>8116</v>
      </c>
      <c r="H1380" s="205">
        <v>-0.56450880479337295</v>
      </c>
      <c r="I1380" s="2">
        <v>-6.8248727231574904</v>
      </c>
      <c r="J1380" s="2">
        <v>-1.4616976471882299</v>
      </c>
      <c r="K1380" s="2">
        <v>-5.8550676293762303</v>
      </c>
      <c r="L1380" s="2">
        <v>-3.9779468702080498</v>
      </c>
      <c r="M1380" s="2">
        <v>-5.5978057911507104</v>
      </c>
      <c r="N1380" s="2">
        <v>-5.6104702268045799</v>
      </c>
      <c r="O1380" s="2">
        <v>-0.52790049337790601</v>
      </c>
      <c r="P1380" s="17">
        <v>-1.12177418114859</v>
      </c>
      <c r="Q1380" s="16">
        <v>-2.95035972504636</v>
      </c>
      <c r="R1380" s="2">
        <v>-5.1436067635783296</v>
      </c>
      <c r="S1380" s="17">
        <v>-2.4200483004436899</v>
      </c>
      <c r="T1380" s="21">
        <v>3.3852806654882399</v>
      </c>
      <c r="U1380" s="3">
        <v>1.0176532580455899</v>
      </c>
      <c r="V1380" s="22">
        <v>2.77889646090131</v>
      </c>
      <c r="W1380" s="26">
        <v>0.445473254188895</v>
      </c>
      <c r="X1380" s="27" t="s">
        <v>17</v>
      </c>
      <c r="Y1380" s="26">
        <v>0.38004798068419798</v>
      </c>
      <c r="Z1380" s="5">
        <v>-2.19324703853197</v>
      </c>
      <c r="AA1380" s="4">
        <v>0.84450392066116597</v>
      </c>
      <c r="AB1380" s="5">
        <v>-0.530311424602672</v>
      </c>
      <c r="AC1380" s="4">
        <v>0.22571117816665101</v>
      </c>
      <c r="AD1380" s="216">
        <v>-2.7235584631346401</v>
      </c>
      <c r="AE1380" s="199">
        <v>1.1428847921963601</v>
      </c>
      <c r="AF1380" s="6">
        <v>-1.2906113177623</v>
      </c>
      <c r="AG1380" s="6">
        <v>0.79413421054699196</v>
      </c>
      <c r="AH1380" s="6">
        <v>-0.91363372446106506</v>
      </c>
      <c r="AI1380" s="6">
        <v>-0.183969103534036</v>
      </c>
      <c r="AJ1380" s="6">
        <v>-0.81363224040577597</v>
      </c>
      <c r="AK1380" s="6">
        <v>-0.81855509398112303</v>
      </c>
      <c r="AL1380" s="6">
        <v>1.1571149846553599</v>
      </c>
      <c r="AM1380" s="63">
        <v>0.92626749274558995</v>
      </c>
      <c r="AN1380" s="8">
        <v>1.1428847921963601</v>
      </c>
      <c r="AO1380" s="7" t="s">
        <v>4887</v>
      </c>
      <c r="AP1380" s="7">
        <v>0.79413421054699196</v>
      </c>
      <c r="AQ1380" s="7" t="s">
        <v>4887</v>
      </c>
      <c r="AR1380" s="7" t="s">
        <v>4887</v>
      </c>
      <c r="AS1380" s="7" t="s">
        <v>4887</v>
      </c>
      <c r="AT1380" s="7" t="s">
        <v>4887</v>
      </c>
      <c r="AU1380" s="7">
        <v>1.1571149846553599</v>
      </c>
      <c r="AV1380" s="9">
        <v>0.92626749274558995</v>
      </c>
    </row>
    <row r="1381" spans="1:48" s="33" customFormat="1" ht="25" customHeight="1" x14ac:dyDescent="0.2">
      <c r="A1381" s="13" t="s">
        <v>2109</v>
      </c>
      <c r="B1381" s="1" t="s">
        <v>2110</v>
      </c>
      <c r="C1381" s="203" t="s">
        <v>2111</v>
      </c>
      <c r="D1381" s="201" t="s">
        <v>2110</v>
      </c>
      <c r="E1381" s="74" t="s">
        <v>8757</v>
      </c>
      <c r="F1381" s="74" t="s">
        <v>8758</v>
      </c>
      <c r="G1381" s="121" t="s">
        <v>8759</v>
      </c>
      <c r="H1381" s="205">
        <v>-0.977292957201087</v>
      </c>
      <c r="I1381" s="2">
        <v>-2.9961234589805499</v>
      </c>
      <c r="J1381" s="2">
        <v>-1.69630058163127</v>
      </c>
      <c r="K1381" s="2">
        <v>-2.1827833427245702</v>
      </c>
      <c r="L1381" s="2">
        <v>-4.3141704515855004</v>
      </c>
      <c r="M1381" s="2">
        <v>-4.5489932904088102</v>
      </c>
      <c r="N1381" s="2">
        <v>-5.7968973491803499</v>
      </c>
      <c r="O1381" s="2">
        <v>-1.9953920502424001</v>
      </c>
      <c r="P1381" s="17">
        <v>-2.0047613561117301</v>
      </c>
      <c r="Q1381" s="16">
        <v>-1.8899056659376401</v>
      </c>
      <c r="R1381" s="2">
        <v>-3.6819823615729601</v>
      </c>
      <c r="S1381" s="17">
        <v>-3.2656835851781598</v>
      </c>
      <c r="T1381" s="21">
        <v>1.02324549607156</v>
      </c>
      <c r="U1381" s="3">
        <v>1.3036424797448301</v>
      </c>
      <c r="V1381" s="22">
        <v>2.1921004277356202</v>
      </c>
      <c r="W1381" s="26">
        <v>0.40696072545161399</v>
      </c>
      <c r="X1381" s="27" t="s">
        <v>17</v>
      </c>
      <c r="Y1381" s="26">
        <v>0.13839310025296001</v>
      </c>
      <c r="Z1381" s="5">
        <v>-1.79207669563532</v>
      </c>
      <c r="AA1381" s="4">
        <v>0.401118129871046</v>
      </c>
      <c r="AB1381" s="5">
        <v>1.37577791924052</v>
      </c>
      <c r="AC1381" s="4">
        <v>0.79442096023011599</v>
      </c>
      <c r="AD1381" s="216">
        <v>-0.41629877639480101</v>
      </c>
      <c r="AE1381" s="199">
        <v>1.2333297547643201</v>
      </c>
      <c r="AF1381" s="6">
        <v>-3.1492427914663501E-2</v>
      </c>
      <c r="AG1381" s="6">
        <v>0.782862619413912</v>
      </c>
      <c r="AH1381" s="6">
        <v>0.47807517580268999</v>
      </c>
      <c r="AI1381" s="6">
        <v>-0.85726510798395505</v>
      </c>
      <c r="AJ1381" s="6">
        <v>-1.00438450967794</v>
      </c>
      <c r="AK1381" s="6">
        <v>-1.7862117774937101</v>
      </c>
      <c r="AL1381" s="6">
        <v>0.59547812932623601</v>
      </c>
      <c r="AM1381" s="63">
        <v>0.58960814376311599</v>
      </c>
      <c r="AN1381" s="8">
        <v>1.2333297547643201</v>
      </c>
      <c r="AO1381" s="7">
        <v>-3.1492427914663501E-2</v>
      </c>
      <c r="AP1381" s="7">
        <v>0.782862619413912</v>
      </c>
      <c r="AQ1381" s="7">
        <v>0.47807517580268999</v>
      </c>
      <c r="AR1381" s="7" t="s">
        <v>4887</v>
      </c>
      <c r="AS1381" s="7">
        <v>-1.00438450967794</v>
      </c>
      <c r="AT1381" s="7" t="s">
        <v>4887</v>
      </c>
      <c r="AU1381" s="7">
        <v>0.59547812932623601</v>
      </c>
      <c r="AV1381" s="9">
        <v>0.58960814376311599</v>
      </c>
    </row>
    <row r="1382" spans="1:48" s="33" customFormat="1" ht="25" customHeight="1" x14ac:dyDescent="0.2">
      <c r="A1382" s="13" t="s">
        <v>2112</v>
      </c>
      <c r="B1382" s="1" t="s">
        <v>2112</v>
      </c>
      <c r="C1382" s="203" t="s">
        <v>2113</v>
      </c>
      <c r="D1382" s="201" t="s">
        <v>7779</v>
      </c>
      <c r="E1382" s="74" t="s">
        <v>8700</v>
      </c>
      <c r="F1382" s="74" t="s">
        <v>8701</v>
      </c>
      <c r="G1382" s="121" t="s">
        <v>8702</v>
      </c>
      <c r="H1382" s="205">
        <v>0.78529046957969595</v>
      </c>
      <c r="I1382" s="2">
        <v>0.24812044015297399</v>
      </c>
      <c r="J1382" s="2">
        <v>0.46286793921485597</v>
      </c>
      <c r="K1382" s="2">
        <v>0.39812960488204802</v>
      </c>
      <c r="L1382" s="2">
        <v>-0.48750698150334798</v>
      </c>
      <c r="M1382" s="2">
        <v>-4.1301110124904001</v>
      </c>
      <c r="N1382" s="2">
        <v>-1.4332667107055499</v>
      </c>
      <c r="O1382" s="2">
        <v>-0.24921046799660501</v>
      </c>
      <c r="P1382" s="17">
        <v>-0.62343034861836299</v>
      </c>
      <c r="Q1382" s="16">
        <v>0.49875961631584198</v>
      </c>
      <c r="R1382" s="2">
        <v>-1.4064961297039</v>
      </c>
      <c r="S1382" s="17">
        <v>-0.76863584244017402</v>
      </c>
      <c r="T1382" s="21">
        <v>0.27037764236788803</v>
      </c>
      <c r="U1382" s="3">
        <v>2.3999263661804702</v>
      </c>
      <c r="V1382" s="22">
        <v>0.60523612999517395</v>
      </c>
      <c r="W1382" s="26">
        <v>0.32453819377451798</v>
      </c>
      <c r="X1382" s="27" t="s">
        <v>17</v>
      </c>
      <c r="Y1382" s="26">
        <v>0.302336085212834</v>
      </c>
      <c r="Z1382" s="5">
        <v>-1.9052557460197399</v>
      </c>
      <c r="AA1382" s="4">
        <v>5.0968200684658099E-2</v>
      </c>
      <c r="AB1382" s="5">
        <v>1.2673954587560201</v>
      </c>
      <c r="AC1382" s="4">
        <v>0.694606724925807</v>
      </c>
      <c r="AD1382" s="216">
        <v>-0.63786028726372601</v>
      </c>
      <c r="AE1382" s="199">
        <v>0.89502847660055695</v>
      </c>
      <c r="AF1382" s="6">
        <v>0.53732504804938197</v>
      </c>
      <c r="AG1382" s="6">
        <v>0.68032616962946102</v>
      </c>
      <c r="AH1382" s="6">
        <v>0.63721668309639501</v>
      </c>
      <c r="AI1382" s="6">
        <v>4.7468137857368801E-2</v>
      </c>
      <c r="AJ1382" s="6">
        <v>-2.3781548108558201</v>
      </c>
      <c r="AK1382" s="6">
        <v>-0.58231662150886199</v>
      </c>
      <c r="AL1382" s="6">
        <v>0.20615063171154499</v>
      </c>
      <c r="AM1382" s="63">
        <v>-4.3043714580023401E-2</v>
      </c>
      <c r="AN1382" s="8">
        <v>0.89502847660055695</v>
      </c>
      <c r="AO1382" s="7">
        <v>0.53732504804938197</v>
      </c>
      <c r="AP1382" s="7">
        <v>0.68032616962946102</v>
      </c>
      <c r="AQ1382" s="7">
        <v>0.63721668309639501</v>
      </c>
      <c r="AR1382" s="7">
        <v>4.7468137857368801E-2</v>
      </c>
      <c r="AS1382" s="7">
        <v>-2.3781548108558201</v>
      </c>
      <c r="AT1382" s="7">
        <v>-0.58231662150886199</v>
      </c>
      <c r="AU1382" s="7">
        <v>0.20615063171154499</v>
      </c>
      <c r="AV1382" s="9">
        <v>-4.3043714580023401E-2</v>
      </c>
    </row>
    <row r="1383" spans="1:48" s="33" customFormat="1" ht="25" customHeight="1" x14ac:dyDescent="0.2">
      <c r="A1383" s="13" t="s">
        <v>2114</v>
      </c>
      <c r="B1383" s="1" t="s">
        <v>2115</v>
      </c>
      <c r="C1383" s="203" t="s">
        <v>2116</v>
      </c>
      <c r="D1383" s="201" t="s">
        <v>7780</v>
      </c>
      <c r="E1383" s="74" t="s">
        <v>9112</v>
      </c>
      <c r="F1383" s="74" t="s">
        <v>9113</v>
      </c>
      <c r="G1383" s="121" t="s">
        <v>9114</v>
      </c>
      <c r="H1383" s="205">
        <v>2.9696192295802599</v>
      </c>
      <c r="I1383" s="2">
        <v>2.9784381731907099</v>
      </c>
      <c r="J1383" s="2">
        <v>3.3185458933531899</v>
      </c>
      <c r="K1383" s="2">
        <v>3.35893519456926</v>
      </c>
      <c r="L1383" s="2">
        <v>2.7486636016174</v>
      </c>
      <c r="M1383" s="2">
        <v>2.84841738021824</v>
      </c>
      <c r="N1383" s="2">
        <v>1.84834156008239</v>
      </c>
      <c r="O1383" s="2">
        <v>3.26613286956142</v>
      </c>
      <c r="P1383" s="17">
        <v>3.2022800190009901</v>
      </c>
      <c r="Q1383" s="16">
        <v>3.0888677653747201</v>
      </c>
      <c r="R1383" s="2">
        <v>2.9853387254683001</v>
      </c>
      <c r="S1383" s="17">
        <v>2.7722514828815998</v>
      </c>
      <c r="T1383" s="21">
        <v>0.19895596320636399</v>
      </c>
      <c r="U1383" s="3">
        <v>0.32736591969814599</v>
      </c>
      <c r="V1383" s="22">
        <v>0.80076616793937105</v>
      </c>
      <c r="W1383" s="26">
        <v>0.75291026735074895</v>
      </c>
      <c r="X1383" s="27" t="s">
        <v>17</v>
      </c>
      <c r="Y1383" s="26">
        <v>0.66892094437090799</v>
      </c>
      <c r="Z1383" s="5">
        <v>-0.103529039906419</v>
      </c>
      <c r="AA1383" s="4">
        <v>0.56802713033656604</v>
      </c>
      <c r="AB1383" s="5">
        <v>0.31661628249312002</v>
      </c>
      <c r="AC1383" s="4">
        <v>0.70188959008960905</v>
      </c>
      <c r="AD1383" s="216">
        <v>0.2130872425867</v>
      </c>
      <c r="AE1383" s="199">
        <v>4.4698340604902999E-2</v>
      </c>
      <c r="AF1383" s="6">
        <v>6.3649972603849705E-2</v>
      </c>
      <c r="AG1383" s="6">
        <v>0.79453074894593001</v>
      </c>
      <c r="AH1383" s="6">
        <v>0.88132608489011299</v>
      </c>
      <c r="AI1383" s="6">
        <v>-0.43012834320426702</v>
      </c>
      <c r="AJ1383" s="6">
        <v>-0.215760615497259</v>
      </c>
      <c r="AK1383" s="6">
        <v>-2.3648920479523698</v>
      </c>
      <c r="AL1383" s="6">
        <v>0.68189681196542795</v>
      </c>
      <c r="AM1383" s="63">
        <v>0.54467904764367403</v>
      </c>
      <c r="AN1383" s="8">
        <v>4.4698340604902999E-2</v>
      </c>
      <c r="AO1383" s="7">
        <v>6.3649972603849705E-2</v>
      </c>
      <c r="AP1383" s="7">
        <v>0.79453074894593001</v>
      </c>
      <c r="AQ1383" s="7">
        <v>0.88132608489011299</v>
      </c>
      <c r="AR1383" s="7">
        <v>-0.43012834320426702</v>
      </c>
      <c r="AS1383" s="7">
        <v>-0.215760615497259</v>
      </c>
      <c r="AT1383" s="7">
        <v>-2.3648920479523698</v>
      </c>
      <c r="AU1383" s="7">
        <v>0.68189681196542795</v>
      </c>
      <c r="AV1383" s="9">
        <v>0.54467904764367403</v>
      </c>
    </row>
    <row r="1384" spans="1:48" s="33" customFormat="1" ht="25" customHeight="1" x14ac:dyDescent="0.2">
      <c r="A1384" s="13" t="s">
        <v>2122</v>
      </c>
      <c r="B1384" s="1" t="s">
        <v>2122</v>
      </c>
      <c r="C1384" s="203" t="s">
        <v>2123</v>
      </c>
      <c r="D1384" s="201" t="s">
        <v>2122</v>
      </c>
      <c r="E1384" s="74" t="s">
        <v>8192</v>
      </c>
      <c r="F1384" s="74" t="s">
        <v>8193</v>
      </c>
      <c r="G1384" s="121" t="s">
        <v>8194</v>
      </c>
      <c r="H1384" s="205">
        <v>-3.75382803664208</v>
      </c>
      <c r="I1384" s="2">
        <v>-5.8398803545981197</v>
      </c>
      <c r="J1384" s="2">
        <v>-6.3628664778758397</v>
      </c>
      <c r="K1384" s="2">
        <v>-1.7833692108530701</v>
      </c>
      <c r="L1384" s="2">
        <v>-2.3252805024252599</v>
      </c>
      <c r="M1384" s="2">
        <v>-4.7378031122932098</v>
      </c>
      <c r="N1384" s="2">
        <v>-4.6697086675266801</v>
      </c>
      <c r="O1384" s="2">
        <v>-7.0928008368969202</v>
      </c>
      <c r="P1384" s="17">
        <v>-2.7519436966436399</v>
      </c>
      <c r="Q1384" s="16">
        <v>-5.31885828970535</v>
      </c>
      <c r="R1384" s="2">
        <v>-2.9488176085238398</v>
      </c>
      <c r="S1384" s="17">
        <v>-4.8381510670224097</v>
      </c>
      <c r="T1384" s="21">
        <v>1.38035082172531</v>
      </c>
      <c r="U1384" s="3">
        <v>1.57282192619065</v>
      </c>
      <c r="V1384" s="22">
        <v>2.1753252192449</v>
      </c>
      <c r="W1384" s="26">
        <v>0.286545947016701</v>
      </c>
      <c r="X1384" s="27" t="s">
        <v>17</v>
      </c>
      <c r="Y1384" s="26">
        <v>0.122517460167637</v>
      </c>
      <c r="Z1384" s="5">
        <v>2.3700406811815</v>
      </c>
      <c r="AA1384" s="4">
        <v>0.76550985514862402</v>
      </c>
      <c r="AB1384" s="5">
        <v>-0.48070722268293298</v>
      </c>
      <c r="AC1384" s="4">
        <v>0.295836144544187</v>
      </c>
      <c r="AD1384" s="216">
        <v>1.8893334584985699</v>
      </c>
      <c r="AE1384" s="199">
        <v>0.33074671152121199</v>
      </c>
      <c r="AF1384" s="6">
        <v>-0.79153097491813096</v>
      </c>
      <c r="AG1384" s="6">
        <v>-1.0728928810505201</v>
      </c>
      <c r="AH1384" s="6">
        <v>1.3908361221248999</v>
      </c>
      <c r="AI1384" s="6">
        <v>1.09929264292928</v>
      </c>
      <c r="AJ1384" s="6">
        <v>-0.19862317144401301</v>
      </c>
      <c r="AK1384" s="6">
        <v>-0.16198896276470601</v>
      </c>
      <c r="AL1384" s="6">
        <v>-1.4655911066144001</v>
      </c>
      <c r="AM1384" s="63">
        <v>0.86975162021638497</v>
      </c>
      <c r="AN1384" s="8" t="s">
        <v>4887</v>
      </c>
      <c r="AO1384" s="7" t="s">
        <v>4887</v>
      </c>
      <c r="AP1384" s="7" t="s">
        <v>4887</v>
      </c>
      <c r="AQ1384" s="7">
        <v>1.3908361221248999</v>
      </c>
      <c r="AR1384" s="7">
        <v>1.09929264292928</v>
      </c>
      <c r="AS1384" s="7" t="s">
        <v>4887</v>
      </c>
      <c r="AT1384" s="7" t="s">
        <v>4887</v>
      </c>
      <c r="AU1384" s="7" t="s">
        <v>4887</v>
      </c>
      <c r="AV1384" s="9" t="s">
        <v>4887</v>
      </c>
    </row>
    <row r="1385" spans="1:48" s="33" customFormat="1" ht="25" customHeight="1" x14ac:dyDescent="0.2">
      <c r="A1385" s="13" t="s">
        <v>2129</v>
      </c>
      <c r="B1385" s="1" t="s">
        <v>2129</v>
      </c>
      <c r="C1385" s="203" t="s">
        <v>2130</v>
      </c>
      <c r="D1385" s="201" t="s">
        <v>7781</v>
      </c>
      <c r="E1385" s="74" t="s">
        <v>10620</v>
      </c>
      <c r="F1385" s="74" t="s">
        <v>10621</v>
      </c>
      <c r="G1385" s="121" t="s">
        <v>10622</v>
      </c>
      <c r="H1385" s="205">
        <v>2.5053676475599498</v>
      </c>
      <c r="I1385" s="2">
        <v>1.4369914479559101</v>
      </c>
      <c r="J1385" s="2">
        <v>2.1229032734417701</v>
      </c>
      <c r="K1385" s="2">
        <v>1.39508802316061</v>
      </c>
      <c r="L1385" s="2">
        <v>0.84315203594426802</v>
      </c>
      <c r="M1385" s="2">
        <v>0.98219176810306796</v>
      </c>
      <c r="N1385" s="2">
        <v>-7.5042824121034401E-3</v>
      </c>
      <c r="O1385" s="2">
        <v>2.27533676580844</v>
      </c>
      <c r="P1385" s="17">
        <v>1.09477431743918</v>
      </c>
      <c r="Q1385" s="16">
        <v>2.0217541229858802</v>
      </c>
      <c r="R1385" s="2">
        <v>1.0734772757359801</v>
      </c>
      <c r="S1385" s="17">
        <v>1.12086893361184</v>
      </c>
      <c r="T1385" s="21">
        <v>0.54132272162597606</v>
      </c>
      <c r="U1385" s="3">
        <v>0.28706813899137301</v>
      </c>
      <c r="V1385" s="22">
        <v>1.1416442132315401</v>
      </c>
      <c r="W1385" s="26">
        <v>0.29032766425471301</v>
      </c>
      <c r="X1385" s="27" t="s">
        <v>17</v>
      </c>
      <c r="Y1385" s="26">
        <v>7.3889792209447303E-2</v>
      </c>
      <c r="Z1385" s="5">
        <v>-0.94827684724989603</v>
      </c>
      <c r="AA1385" s="4">
        <v>0.30870792878564002</v>
      </c>
      <c r="AB1385" s="5">
        <v>0.90088518937403805</v>
      </c>
      <c r="AC1385" s="4">
        <v>0.95011540263269101</v>
      </c>
      <c r="AD1385" s="216">
        <v>-4.7391657875857501E-2</v>
      </c>
      <c r="AE1385" s="199">
        <v>1.38167612101219</v>
      </c>
      <c r="AF1385" s="6">
        <v>3.9722743197306502E-2</v>
      </c>
      <c r="AG1385" s="6">
        <v>0.901274780237309</v>
      </c>
      <c r="AH1385" s="6">
        <v>-1.29108164672636E-2</v>
      </c>
      <c r="AI1385" s="6">
        <v>-0.70618006250351695</v>
      </c>
      <c r="AJ1385" s="6">
        <v>-0.53153667538002103</v>
      </c>
      <c r="AK1385" s="6">
        <v>-1.7746624193746099</v>
      </c>
      <c r="AL1385" s="6">
        <v>1.0927416437348201</v>
      </c>
      <c r="AM1385" s="63">
        <v>-0.39012531445621601</v>
      </c>
      <c r="AN1385" s="8">
        <v>1.38167612101219</v>
      </c>
      <c r="AO1385" s="7">
        <v>3.9722743197306502E-2</v>
      </c>
      <c r="AP1385" s="7">
        <v>0.901274780237309</v>
      </c>
      <c r="AQ1385" s="7">
        <v>-1.29108164672636E-2</v>
      </c>
      <c r="AR1385" s="7">
        <v>-0.70618006250351695</v>
      </c>
      <c r="AS1385" s="7">
        <v>-0.53153667538002103</v>
      </c>
      <c r="AT1385" s="7">
        <v>-1.7746624193746099</v>
      </c>
      <c r="AU1385" s="7">
        <v>1.0927416437348201</v>
      </c>
      <c r="AV1385" s="9">
        <v>-0.39012531445621601</v>
      </c>
    </row>
    <row r="1386" spans="1:48" s="33" customFormat="1" ht="25" customHeight="1" x14ac:dyDescent="0.2">
      <c r="A1386" s="13" t="s">
        <v>2131</v>
      </c>
      <c r="B1386" s="1" t="s">
        <v>2132</v>
      </c>
      <c r="C1386" s="203" t="s">
        <v>2133</v>
      </c>
      <c r="D1386" s="201" t="s">
        <v>2132</v>
      </c>
      <c r="E1386" s="74" t="s">
        <v>8091</v>
      </c>
      <c r="F1386" s="74" t="s">
        <v>8092</v>
      </c>
      <c r="G1386" s="121" t="s">
        <v>8093</v>
      </c>
      <c r="H1386" s="205">
        <v>-1.45311132483172</v>
      </c>
      <c r="I1386" s="2">
        <v>-1.06537443310933</v>
      </c>
      <c r="J1386" s="2">
        <v>-0.42598045614519697</v>
      </c>
      <c r="K1386" s="2">
        <v>-1.3640439421299699</v>
      </c>
      <c r="L1386" s="2">
        <v>-3.4324548503266801</v>
      </c>
      <c r="M1386" s="2">
        <v>-8.7215428570064102</v>
      </c>
      <c r="N1386" s="2">
        <v>-4.4040018132129601</v>
      </c>
      <c r="O1386" s="2">
        <v>-0.658290088320442</v>
      </c>
      <c r="P1386" s="17">
        <v>-4.5407048274355901</v>
      </c>
      <c r="Q1386" s="16">
        <v>-0.98148873802875003</v>
      </c>
      <c r="R1386" s="2">
        <v>-4.5060138831543499</v>
      </c>
      <c r="S1386" s="17">
        <v>-3.20099890965633</v>
      </c>
      <c r="T1386" s="21">
        <v>0.51867818802370003</v>
      </c>
      <c r="U1386" s="3">
        <v>3.79441620257009</v>
      </c>
      <c r="V1386" s="22">
        <v>2.2031109915523799</v>
      </c>
      <c r="W1386" s="26">
        <v>0.30352687086642399</v>
      </c>
      <c r="X1386" s="27" t="s">
        <v>17</v>
      </c>
      <c r="Y1386" s="26">
        <v>0.247548467816987</v>
      </c>
      <c r="Z1386" s="5">
        <v>-3.5245251451256001</v>
      </c>
      <c r="AA1386" s="4">
        <v>0.21895253888433899</v>
      </c>
      <c r="AB1386" s="5">
        <v>2.2195101716275798</v>
      </c>
      <c r="AC1386" s="4">
        <v>0.63982289996212005</v>
      </c>
      <c r="AD1386" s="216">
        <v>-1.3050149734980201</v>
      </c>
      <c r="AE1386" s="199">
        <v>0.53551199137688998</v>
      </c>
      <c r="AF1386" s="6">
        <v>0.67939953024952404</v>
      </c>
      <c r="AG1386" s="6">
        <v>0.91667596094115</v>
      </c>
      <c r="AH1386" s="6">
        <v>0.56856452458788298</v>
      </c>
      <c r="AI1386" s="6">
        <v>-0.199014112656723</v>
      </c>
      <c r="AJ1386" s="6">
        <v>-2.1617725511980601</v>
      </c>
      <c r="AK1386" s="6">
        <v>-0.55955112724902401</v>
      </c>
      <c r="AL1386" s="6">
        <v>0.83046682803760596</v>
      </c>
      <c r="AM1386" s="63">
        <v>-0.61028104408925199</v>
      </c>
      <c r="AN1386" s="8">
        <v>0.53551199137688998</v>
      </c>
      <c r="AO1386" s="7">
        <v>0.67939953024952404</v>
      </c>
      <c r="AP1386" s="7">
        <v>0.91667596094115</v>
      </c>
      <c r="AQ1386" s="7">
        <v>0.56856452458788298</v>
      </c>
      <c r="AR1386" s="7" t="s">
        <v>4887</v>
      </c>
      <c r="AS1386" s="7" t="s">
        <v>4887</v>
      </c>
      <c r="AT1386" s="7" t="s">
        <v>4887</v>
      </c>
      <c r="AU1386" s="7">
        <v>0.83046682803760596</v>
      </c>
      <c r="AV1386" s="9" t="s">
        <v>4887</v>
      </c>
    </row>
    <row r="1387" spans="1:48" s="33" customFormat="1" ht="25" customHeight="1" x14ac:dyDescent="0.2">
      <c r="A1387" s="13" t="s">
        <v>2134</v>
      </c>
      <c r="B1387" s="1" t="s">
        <v>2135</v>
      </c>
      <c r="C1387" s="203" t="s">
        <v>2136</v>
      </c>
      <c r="D1387" s="201" t="s">
        <v>2135</v>
      </c>
      <c r="E1387" s="74" t="s">
        <v>11983</v>
      </c>
      <c r="F1387" s="74" t="s">
        <v>11984</v>
      </c>
      <c r="G1387" s="121" t="s">
        <v>11985</v>
      </c>
      <c r="H1387" s="205">
        <v>-0.28015907955126801</v>
      </c>
      <c r="I1387" s="2">
        <v>-9.60001063873612E-2</v>
      </c>
      <c r="J1387" s="2">
        <v>0.74271578058201004</v>
      </c>
      <c r="K1387" s="2">
        <v>-0.70813978003406997</v>
      </c>
      <c r="L1387" s="2">
        <v>-1.6191324709105099</v>
      </c>
      <c r="M1387" s="2">
        <v>-3.3990616015633899</v>
      </c>
      <c r="N1387" s="2">
        <v>-1.71355321676978</v>
      </c>
      <c r="O1387" s="2">
        <v>0.10919723864718001</v>
      </c>
      <c r="P1387" s="17">
        <v>0.68704277479430698</v>
      </c>
      <c r="Q1387" s="16">
        <v>0.122185531547794</v>
      </c>
      <c r="R1387" s="2">
        <v>-1.9087779508359899</v>
      </c>
      <c r="S1387" s="17">
        <v>-0.30577106777609703</v>
      </c>
      <c r="T1387" s="21">
        <v>0.54522653486788997</v>
      </c>
      <c r="U1387" s="3">
        <v>1.3686438325680701</v>
      </c>
      <c r="V1387" s="22">
        <v>1.25294225732084</v>
      </c>
      <c r="W1387" s="26">
        <v>0.141420987133727</v>
      </c>
      <c r="X1387" s="27" t="s">
        <v>17</v>
      </c>
      <c r="Y1387" s="26">
        <v>0.109481836667274</v>
      </c>
      <c r="Z1387" s="5">
        <v>-2.0309634823837799</v>
      </c>
      <c r="AA1387" s="4">
        <v>0.62859944776826704</v>
      </c>
      <c r="AB1387" s="5">
        <v>0.42795659932389102</v>
      </c>
      <c r="AC1387" s="4">
        <v>0.20944480910170099</v>
      </c>
      <c r="AD1387" s="216">
        <v>-1.60300688305989</v>
      </c>
      <c r="AE1387" s="199">
        <v>0.31148567521132797</v>
      </c>
      <c r="AF1387" s="6">
        <v>0.44894916003277502</v>
      </c>
      <c r="AG1387" s="6">
        <v>1.07499961316658</v>
      </c>
      <c r="AH1387" s="6">
        <v>-7.9759155759311692E-3</v>
      </c>
      <c r="AI1387" s="6">
        <v>-0.68797661162284696</v>
      </c>
      <c r="AJ1387" s="6">
        <v>-2.0165855674133799</v>
      </c>
      <c r="AK1387" s="6">
        <v>-0.75845596184003095</v>
      </c>
      <c r="AL1387" s="6">
        <v>0.60211651126171495</v>
      </c>
      <c r="AM1387" s="63">
        <v>1.0334430967797801</v>
      </c>
      <c r="AN1387" s="8">
        <v>0.31148567521132797</v>
      </c>
      <c r="AO1387" s="7">
        <v>0.44894916003277502</v>
      </c>
      <c r="AP1387" s="7">
        <v>1.07499961316658</v>
      </c>
      <c r="AQ1387" s="7">
        <v>-7.9759155759311692E-3</v>
      </c>
      <c r="AR1387" s="7">
        <v>-0.68797661162284696</v>
      </c>
      <c r="AS1387" s="7" t="s">
        <v>4887</v>
      </c>
      <c r="AT1387" s="7">
        <v>-0.75845596184003095</v>
      </c>
      <c r="AU1387" s="7">
        <v>0.60211651126171495</v>
      </c>
      <c r="AV1387" s="9">
        <v>1.0334430967797801</v>
      </c>
    </row>
    <row r="1388" spans="1:48" s="33" customFormat="1" ht="25" customHeight="1" x14ac:dyDescent="0.2">
      <c r="A1388" s="13" t="s">
        <v>2137</v>
      </c>
      <c r="B1388" s="1" t="s">
        <v>2137</v>
      </c>
      <c r="C1388" s="203" t="s">
        <v>2138</v>
      </c>
      <c r="D1388" s="201" t="s">
        <v>2137</v>
      </c>
      <c r="E1388" s="74" t="s">
        <v>10716</v>
      </c>
      <c r="F1388" s="74" t="s">
        <v>10717</v>
      </c>
      <c r="G1388" s="121" t="s">
        <v>10718</v>
      </c>
      <c r="H1388" s="205">
        <v>-4.1294588965779901</v>
      </c>
      <c r="I1388" s="2">
        <v>-0.67887699553764203</v>
      </c>
      <c r="J1388" s="2">
        <v>-1.5880954352613399</v>
      </c>
      <c r="K1388" s="2">
        <v>-1.9374670288011999</v>
      </c>
      <c r="L1388" s="2">
        <v>-1.7039889993419199</v>
      </c>
      <c r="M1388" s="2">
        <v>-0.49093101271230899</v>
      </c>
      <c r="N1388" s="2">
        <v>-1.4704446868265399</v>
      </c>
      <c r="O1388" s="2">
        <v>-2.7802949677280302E-4</v>
      </c>
      <c r="P1388" s="17">
        <v>-2.0038297467950499</v>
      </c>
      <c r="Q1388" s="16">
        <v>-2.1321437757923198</v>
      </c>
      <c r="R1388" s="2">
        <v>-1.3774623469518099</v>
      </c>
      <c r="S1388" s="17">
        <v>-1.15818415437279</v>
      </c>
      <c r="T1388" s="21">
        <v>1.7884687057851201</v>
      </c>
      <c r="U1388" s="3">
        <v>0.776583126588134</v>
      </c>
      <c r="V1388" s="22">
        <v>1.03763425688845</v>
      </c>
      <c r="W1388" s="26">
        <v>0.63978549332208701</v>
      </c>
      <c r="X1388" s="27" t="s">
        <v>17</v>
      </c>
      <c r="Y1388" s="26">
        <v>0.55494585525353901</v>
      </c>
      <c r="Z1388" s="5">
        <v>0.75468142884051204</v>
      </c>
      <c r="AA1388" s="4">
        <v>0.47075334206249803</v>
      </c>
      <c r="AB1388" s="5">
        <v>-0.97395962141953596</v>
      </c>
      <c r="AC1388" s="4">
        <v>0.78515892364497197</v>
      </c>
      <c r="AD1388" s="216">
        <v>-0.21927819257902401</v>
      </c>
      <c r="AE1388" s="199">
        <v>-2.1631833122443802</v>
      </c>
      <c r="AF1388" s="6">
        <v>0.73720823327274898</v>
      </c>
      <c r="AG1388" s="6">
        <v>-2.7036624908359001E-2</v>
      </c>
      <c r="AH1388" s="6">
        <v>-0.32070141687906001</v>
      </c>
      <c r="AI1388" s="6">
        <v>-0.12445112573149</v>
      </c>
      <c r="AJ1388" s="6">
        <v>0.89518649758699398</v>
      </c>
      <c r="AK1388" s="6">
        <v>7.1854879733560598E-2</v>
      </c>
      <c r="AL1388" s="6">
        <v>1.3076055634471699</v>
      </c>
      <c r="AM1388" s="63">
        <v>-0.376482694277188</v>
      </c>
      <c r="AN1388" s="8">
        <v>-2.1631833122443802</v>
      </c>
      <c r="AO1388" s="7">
        <v>0.73720823327274898</v>
      </c>
      <c r="AP1388" s="7">
        <v>-2.7036624908359001E-2</v>
      </c>
      <c r="AQ1388" s="7">
        <v>-0.32070141687906001</v>
      </c>
      <c r="AR1388" s="7">
        <v>-0.12445112573149</v>
      </c>
      <c r="AS1388" s="7">
        <v>0.89518649758699398</v>
      </c>
      <c r="AT1388" s="7">
        <v>7.1854879733560598E-2</v>
      </c>
      <c r="AU1388" s="7">
        <v>1.3076055634471699</v>
      </c>
      <c r="AV1388" s="9">
        <v>-0.376482694277188</v>
      </c>
    </row>
    <row r="1389" spans="1:48" s="33" customFormat="1" ht="25" customHeight="1" x14ac:dyDescent="0.2">
      <c r="A1389" s="13" t="s">
        <v>2141</v>
      </c>
      <c r="B1389" s="1" t="s">
        <v>2142</v>
      </c>
      <c r="C1389" s="203" t="s">
        <v>2143</v>
      </c>
      <c r="D1389" s="201" t="s">
        <v>7782</v>
      </c>
      <c r="E1389" s="74" t="s">
        <v>10044</v>
      </c>
      <c r="F1389" s="74" t="s">
        <v>10045</v>
      </c>
      <c r="G1389" s="121" t="s">
        <v>10046</v>
      </c>
      <c r="H1389" s="205">
        <v>-5.7788825080488904</v>
      </c>
      <c r="I1389" s="2">
        <v>-4.0893061436315801</v>
      </c>
      <c r="J1389" s="2">
        <v>-0.84498657637178798</v>
      </c>
      <c r="K1389" s="2">
        <v>-5.0031910964075097</v>
      </c>
      <c r="L1389" s="2">
        <v>-6.4468221472072802</v>
      </c>
      <c r="M1389" s="2">
        <v>-5.8150752216785797</v>
      </c>
      <c r="N1389" s="2">
        <v>-3.69290195883503</v>
      </c>
      <c r="O1389" s="2">
        <v>-3.2190831233325702E-2</v>
      </c>
      <c r="P1389" s="17">
        <v>1.20517180381157</v>
      </c>
      <c r="Q1389" s="16">
        <v>-3.57105840935075</v>
      </c>
      <c r="R1389" s="2">
        <v>-5.7550294884311199</v>
      </c>
      <c r="S1389" s="17">
        <v>-0.83997366208559499</v>
      </c>
      <c r="T1389" s="21">
        <v>2.5074424822357102</v>
      </c>
      <c r="U1389" s="3">
        <v>0.72368623744633198</v>
      </c>
      <c r="V1389" s="22">
        <v>2.5469916514285198</v>
      </c>
      <c r="W1389" s="26">
        <v>7.5301164233784496E-2</v>
      </c>
      <c r="X1389" s="27" t="s">
        <v>17</v>
      </c>
      <c r="Y1389" s="26">
        <v>0.267247885628077</v>
      </c>
      <c r="Z1389" s="5">
        <v>-2.1839710790803699</v>
      </c>
      <c r="AA1389" s="4">
        <v>0.256261112022941</v>
      </c>
      <c r="AB1389" s="5">
        <v>-2.73108474726516</v>
      </c>
      <c r="AC1389" s="4">
        <v>6.9453483808664104E-2</v>
      </c>
      <c r="AD1389" s="216">
        <v>-4.9150558263455304</v>
      </c>
      <c r="AE1389" s="199">
        <v>-0.85185947256225802</v>
      </c>
      <c r="AF1389" s="6">
        <v>-0.249698796510367</v>
      </c>
      <c r="AG1389" s="6">
        <v>0.906568363170977</v>
      </c>
      <c r="AH1389" s="6">
        <v>-0.57540504606896103</v>
      </c>
      <c r="AI1389" s="6">
        <v>-1.0899114441380899</v>
      </c>
      <c r="AJ1389" s="6">
        <v>-0.86475846272712498</v>
      </c>
      <c r="AK1389" s="6">
        <v>-0.10842136334196099</v>
      </c>
      <c r="AL1389" s="6">
        <v>1.1962466788080901</v>
      </c>
      <c r="AM1389" s="63">
        <v>1.6372395433697</v>
      </c>
      <c r="AN1389" s="8" t="s">
        <v>4887</v>
      </c>
      <c r="AO1389" s="7" t="s">
        <v>4887</v>
      </c>
      <c r="AP1389" s="7">
        <v>0.906568363170977</v>
      </c>
      <c r="AQ1389" s="7" t="s">
        <v>4887</v>
      </c>
      <c r="AR1389" s="7" t="s">
        <v>4887</v>
      </c>
      <c r="AS1389" s="7" t="s">
        <v>4887</v>
      </c>
      <c r="AT1389" s="7" t="s">
        <v>4887</v>
      </c>
      <c r="AU1389" s="7">
        <v>1.1962466788080901</v>
      </c>
      <c r="AV1389" s="9">
        <v>1.6372395433697</v>
      </c>
    </row>
    <row r="1390" spans="1:48" s="33" customFormat="1" ht="25" customHeight="1" x14ac:dyDescent="0.2">
      <c r="A1390" s="13" t="s">
        <v>2144</v>
      </c>
      <c r="B1390" s="1" t="s">
        <v>2144</v>
      </c>
      <c r="C1390" s="203" t="s">
        <v>2145</v>
      </c>
      <c r="D1390" s="201" t="s">
        <v>2144</v>
      </c>
      <c r="E1390" s="74" t="s">
        <v>8348</v>
      </c>
      <c r="F1390" s="74" t="s">
        <v>8349</v>
      </c>
      <c r="G1390" s="121" t="s">
        <v>8350</v>
      </c>
      <c r="H1390" s="205">
        <v>3.62605751696025</v>
      </c>
      <c r="I1390" s="2">
        <v>3.0941544190727099</v>
      </c>
      <c r="J1390" s="2">
        <v>3.56828616950266</v>
      </c>
      <c r="K1390" s="2">
        <v>2.90809204649381</v>
      </c>
      <c r="L1390" s="2">
        <v>2.7321472856699298</v>
      </c>
      <c r="M1390" s="2">
        <v>2.8190083686368999</v>
      </c>
      <c r="N1390" s="2">
        <v>1.17755373560517</v>
      </c>
      <c r="O1390" s="2">
        <v>3.9141935507683301</v>
      </c>
      <c r="P1390" s="17">
        <v>2.9565467467176698</v>
      </c>
      <c r="Q1390" s="16">
        <v>3.4294993685118702</v>
      </c>
      <c r="R1390" s="2">
        <v>2.8197492336002101</v>
      </c>
      <c r="S1390" s="17">
        <v>2.68276467769706</v>
      </c>
      <c r="T1390" s="21">
        <v>0.29185023296638302</v>
      </c>
      <c r="U1390" s="3">
        <v>8.7974720096246906E-2</v>
      </c>
      <c r="V1390" s="22">
        <v>1.38871049375742</v>
      </c>
      <c r="W1390" s="26">
        <v>0.53149015423107304</v>
      </c>
      <c r="X1390" s="27" t="s">
        <v>17</v>
      </c>
      <c r="Y1390" s="26">
        <v>5.8290320132371599E-2</v>
      </c>
      <c r="Z1390" s="5">
        <v>-0.60975013491166097</v>
      </c>
      <c r="AA1390" s="4">
        <v>0.45149259919249302</v>
      </c>
      <c r="AB1390" s="5">
        <v>0.74673469081481403</v>
      </c>
      <c r="AC1390" s="4">
        <v>0.88018712128115995</v>
      </c>
      <c r="AD1390" s="216">
        <v>0.136984555903153</v>
      </c>
      <c r="AE1390" s="199">
        <v>0.82130913744502698</v>
      </c>
      <c r="AF1390" s="6">
        <v>0.147895279148927</v>
      </c>
      <c r="AG1390" s="6">
        <v>0.74816794660614605</v>
      </c>
      <c r="AH1390" s="6">
        <v>-8.7668267481476894E-2</v>
      </c>
      <c r="AI1390" s="6">
        <v>-0.31042245091065601</v>
      </c>
      <c r="AJ1390" s="6">
        <v>-0.20045231302488001</v>
      </c>
      <c r="AK1390" s="6">
        <v>-2.2786095977595</v>
      </c>
      <c r="AL1390" s="6">
        <v>1.1861026477882599</v>
      </c>
      <c r="AM1390" s="63">
        <v>-2.6322381811842599E-2</v>
      </c>
      <c r="AN1390" s="8">
        <v>0.82130913744502698</v>
      </c>
      <c r="AO1390" s="7">
        <v>0.147895279148927</v>
      </c>
      <c r="AP1390" s="7">
        <v>0.74816794660614605</v>
      </c>
      <c r="AQ1390" s="7">
        <v>-8.7668267481476894E-2</v>
      </c>
      <c r="AR1390" s="7">
        <v>-0.31042245091065601</v>
      </c>
      <c r="AS1390" s="7">
        <v>-0.20045231302488001</v>
      </c>
      <c r="AT1390" s="7">
        <v>-2.2786095977595</v>
      </c>
      <c r="AU1390" s="7">
        <v>1.1861026477882599</v>
      </c>
      <c r="AV1390" s="9">
        <v>-2.6322381811842599E-2</v>
      </c>
    </row>
    <row r="1391" spans="1:48" s="33" customFormat="1" ht="25" customHeight="1" x14ac:dyDescent="0.2">
      <c r="A1391" s="13" t="s">
        <v>2146</v>
      </c>
      <c r="B1391" s="1" t="s">
        <v>2147</v>
      </c>
      <c r="C1391" s="203" t="s">
        <v>2148</v>
      </c>
      <c r="D1391" s="201" t="s">
        <v>4979</v>
      </c>
      <c r="E1391" s="74" t="s">
        <v>8482</v>
      </c>
      <c r="F1391" s="74" t="s">
        <v>8483</v>
      </c>
      <c r="G1391" s="121" t="s">
        <v>8484</v>
      </c>
      <c r="H1391" s="205">
        <v>5.4181893293725203</v>
      </c>
      <c r="I1391" s="2">
        <v>3.6396560219402501</v>
      </c>
      <c r="J1391" s="2">
        <v>4.19290735993361</v>
      </c>
      <c r="K1391" s="2">
        <v>3.81011022190504</v>
      </c>
      <c r="L1391" s="2">
        <v>3.8746798482582001</v>
      </c>
      <c r="M1391" s="2">
        <v>2.36406689110229</v>
      </c>
      <c r="N1391" s="2">
        <v>4.3639058366967296</v>
      </c>
      <c r="O1391" s="2">
        <v>5.27767518226322</v>
      </c>
      <c r="P1391" s="17">
        <v>5.2546312484676196</v>
      </c>
      <c r="Q1391" s="16">
        <v>4.4169175704154604</v>
      </c>
      <c r="R1391" s="2">
        <v>3.34961898708851</v>
      </c>
      <c r="S1391" s="17">
        <v>4.9654040891425204</v>
      </c>
      <c r="T1391" s="21">
        <v>0.91018163693385501</v>
      </c>
      <c r="U1391" s="3">
        <v>0.85412353297925703</v>
      </c>
      <c r="V1391" s="22">
        <v>0.52104017742656195</v>
      </c>
      <c r="W1391" s="26">
        <v>0.106892752583174</v>
      </c>
      <c r="X1391" s="27" t="s">
        <v>17</v>
      </c>
      <c r="Y1391" s="26">
        <v>0.21298979897894799</v>
      </c>
      <c r="Z1391" s="5">
        <v>-1.0672985833269499</v>
      </c>
      <c r="AA1391" s="4">
        <v>0.42828063753140899</v>
      </c>
      <c r="AB1391" s="5">
        <v>-0.548486518727064</v>
      </c>
      <c r="AC1391" s="4">
        <v>6.0814683775596998E-2</v>
      </c>
      <c r="AD1391" s="216">
        <v>-1.6157851020540099</v>
      </c>
      <c r="AE1391" s="199">
        <v>1.19611887251862</v>
      </c>
      <c r="AF1391" s="6">
        <v>-0.61560037695581704</v>
      </c>
      <c r="AG1391" s="6">
        <v>-5.2025832328840199E-2</v>
      </c>
      <c r="AH1391" s="6">
        <v>-0.44196564437056002</v>
      </c>
      <c r="AI1391" s="6">
        <v>-0.37619120286500302</v>
      </c>
      <c r="AJ1391" s="6">
        <v>-1.91499093270311</v>
      </c>
      <c r="AK1391" s="6">
        <v>0.122163332803986</v>
      </c>
      <c r="AL1391" s="6">
        <v>1.0529828491011299</v>
      </c>
      <c r="AM1391" s="63">
        <v>1.0295089347996</v>
      </c>
      <c r="AN1391" s="8">
        <v>1.19611887251862</v>
      </c>
      <c r="AO1391" s="7">
        <v>-0.61560037695581704</v>
      </c>
      <c r="AP1391" s="7">
        <v>-5.2025832328840199E-2</v>
      </c>
      <c r="AQ1391" s="7">
        <v>-0.44196564437056002</v>
      </c>
      <c r="AR1391" s="7">
        <v>-0.37619120286500302</v>
      </c>
      <c r="AS1391" s="7">
        <v>-1.91499093270311</v>
      </c>
      <c r="AT1391" s="7">
        <v>0.122163332803986</v>
      </c>
      <c r="AU1391" s="7">
        <v>1.0529828491011299</v>
      </c>
      <c r="AV1391" s="9">
        <v>1.0295089347996</v>
      </c>
    </row>
    <row r="1392" spans="1:48" s="33" customFormat="1" ht="25" customHeight="1" x14ac:dyDescent="0.2">
      <c r="A1392" s="13" t="s">
        <v>2149</v>
      </c>
      <c r="B1392" s="1" t="s">
        <v>2149</v>
      </c>
      <c r="C1392" s="203" t="s">
        <v>2150</v>
      </c>
      <c r="D1392" s="201" t="s">
        <v>7783</v>
      </c>
      <c r="E1392" s="74" t="s">
        <v>11819</v>
      </c>
      <c r="F1392" s="74" t="s">
        <v>11820</v>
      </c>
      <c r="G1392" s="121" t="s">
        <v>11821</v>
      </c>
      <c r="H1392" s="205">
        <v>-2.2254136671686799</v>
      </c>
      <c r="I1392" s="2">
        <v>-2.9377528533794202</v>
      </c>
      <c r="J1392" s="2">
        <v>-5.3072504308642801</v>
      </c>
      <c r="K1392" s="2">
        <v>-5.0560947447003004</v>
      </c>
      <c r="L1392" s="2">
        <v>-5.7494986632394696</v>
      </c>
      <c r="M1392" s="2">
        <v>-6.1342157849562797</v>
      </c>
      <c r="N1392" s="2">
        <v>-5.2218350049913598</v>
      </c>
      <c r="O1392" s="2">
        <v>-3.8145068301077498</v>
      </c>
      <c r="P1392" s="17">
        <v>-4.0876748276016004</v>
      </c>
      <c r="Q1392" s="16">
        <v>-3.4901389838041199</v>
      </c>
      <c r="R1392" s="2">
        <v>-5.64660306429868</v>
      </c>
      <c r="S1392" s="17">
        <v>-4.3746722209002398</v>
      </c>
      <c r="T1392" s="21">
        <v>1.6134674732794001</v>
      </c>
      <c r="U1392" s="3">
        <v>0.54637612738085395</v>
      </c>
      <c r="V1392" s="22">
        <v>0.746269908126722</v>
      </c>
      <c r="W1392" s="26">
        <v>0.121460630816947</v>
      </c>
      <c r="X1392" s="27" t="s">
        <v>17</v>
      </c>
      <c r="Y1392" s="26">
        <v>0.13575545938012001</v>
      </c>
      <c r="Z1392" s="5">
        <v>-2.1564640804945601</v>
      </c>
      <c r="AA1392" s="4">
        <v>0.455862320584772</v>
      </c>
      <c r="AB1392" s="5">
        <v>0.88453323709611098</v>
      </c>
      <c r="AC1392" s="4">
        <v>8.1731918707113896E-2</v>
      </c>
      <c r="AD1392" s="216">
        <v>-1.27193084339845</v>
      </c>
      <c r="AE1392" s="199">
        <v>1.7242740977701101</v>
      </c>
      <c r="AF1392" s="6">
        <v>1.18517964052327</v>
      </c>
      <c r="AG1392" s="6">
        <v>-0.60804335662351305</v>
      </c>
      <c r="AH1392" s="6">
        <v>-0.417970086841364</v>
      </c>
      <c r="AI1392" s="6">
        <v>-0.94273443555869496</v>
      </c>
      <c r="AJ1392" s="6">
        <v>-1.23388627998936</v>
      </c>
      <c r="AK1392" s="6">
        <v>-0.54340142263639801</v>
      </c>
      <c r="AL1392" s="6">
        <v>0.52165695586284</v>
      </c>
      <c r="AM1392" s="63">
        <v>0.31492488749310599</v>
      </c>
      <c r="AN1392" s="8">
        <v>1.7242740977701101</v>
      </c>
      <c r="AO1392" s="7" t="s">
        <v>4887</v>
      </c>
      <c r="AP1392" s="7" t="s">
        <v>4887</v>
      </c>
      <c r="AQ1392" s="7" t="s">
        <v>4887</v>
      </c>
      <c r="AR1392" s="7" t="s">
        <v>4887</v>
      </c>
      <c r="AS1392" s="7" t="s">
        <v>4887</v>
      </c>
      <c r="AT1392" s="7" t="s">
        <v>4887</v>
      </c>
      <c r="AU1392" s="7">
        <v>0.52165695586284</v>
      </c>
      <c r="AV1392" s="9">
        <v>0.31492488749310599</v>
      </c>
    </row>
    <row r="1393" spans="1:48" s="33" customFormat="1" ht="25" customHeight="1" x14ac:dyDescent="0.2">
      <c r="A1393" s="13" t="s">
        <v>2151</v>
      </c>
      <c r="B1393" s="1" t="s">
        <v>2151</v>
      </c>
      <c r="C1393" s="203" t="s">
        <v>2152</v>
      </c>
      <c r="D1393" s="201" t="s">
        <v>2151</v>
      </c>
      <c r="E1393" s="74" t="s">
        <v>9488</v>
      </c>
      <c r="F1393" s="74" t="s">
        <v>9489</v>
      </c>
      <c r="G1393" s="121" t="s">
        <v>9490</v>
      </c>
      <c r="H1393" s="205">
        <v>-0.43933658276221599</v>
      </c>
      <c r="I1393" s="2">
        <v>2.0653030798654402</v>
      </c>
      <c r="J1393" s="2">
        <v>0.70532581744895495</v>
      </c>
      <c r="K1393" s="2">
        <v>-0.50540588446809298</v>
      </c>
      <c r="L1393" s="2">
        <v>2.6722485618441798</v>
      </c>
      <c r="M1393" s="2">
        <v>2.90664369929392</v>
      </c>
      <c r="N1393" s="2">
        <v>2.5688195973258598</v>
      </c>
      <c r="O1393" s="2">
        <v>4.63291608490439</v>
      </c>
      <c r="P1393" s="17">
        <v>2.4499852773219102</v>
      </c>
      <c r="Q1393" s="16">
        <v>0.77709743818405996</v>
      </c>
      <c r="R1393" s="2">
        <v>1.69116212555667</v>
      </c>
      <c r="S1393" s="17">
        <v>3.21724031985072</v>
      </c>
      <c r="T1393" s="21">
        <v>1.25386136955371</v>
      </c>
      <c r="U1393" s="3">
        <v>1.9058904840292199</v>
      </c>
      <c r="V1393" s="22">
        <v>1.22745012229537</v>
      </c>
      <c r="W1393" s="26">
        <v>0.21113747518154499</v>
      </c>
      <c r="X1393" s="27" t="s">
        <v>17</v>
      </c>
      <c r="Y1393" s="26">
        <v>0.531465132449363</v>
      </c>
      <c r="Z1393" s="5">
        <v>0.91406468737261004</v>
      </c>
      <c r="AA1393" s="4">
        <v>7.3686432515161604E-2</v>
      </c>
      <c r="AB1393" s="5">
        <v>-2.4401428816666599</v>
      </c>
      <c r="AC1393" s="4">
        <v>0.31853196296119701</v>
      </c>
      <c r="AD1393" s="216">
        <v>-1.52607819429405</v>
      </c>
      <c r="AE1393" s="199">
        <v>-1.3907570354001799</v>
      </c>
      <c r="AF1393" s="6">
        <v>0.101357096671472</v>
      </c>
      <c r="AG1393" s="6">
        <v>-0.70883581164446896</v>
      </c>
      <c r="AH1393" s="6">
        <v>-1.43011716382202</v>
      </c>
      <c r="AI1393" s="6">
        <v>0.46293882220695598</v>
      </c>
      <c r="AJ1393" s="6">
        <v>0.60257739069896399</v>
      </c>
      <c r="AK1393" s="6">
        <v>0.401322046777706</v>
      </c>
      <c r="AL1393" s="6">
        <v>1.63098697025186</v>
      </c>
      <c r="AM1393" s="63">
        <v>0.33052768425970502</v>
      </c>
      <c r="AN1393" s="8">
        <v>-1.3907570354001799</v>
      </c>
      <c r="AO1393" s="7">
        <v>0.101357096671472</v>
      </c>
      <c r="AP1393" s="7">
        <v>-0.70883581164446896</v>
      </c>
      <c r="AQ1393" s="7">
        <v>-1.43011716382202</v>
      </c>
      <c r="AR1393" s="7">
        <v>0.46293882220695598</v>
      </c>
      <c r="AS1393" s="7">
        <v>0.60257739069896399</v>
      </c>
      <c r="AT1393" s="7">
        <v>0.401322046777706</v>
      </c>
      <c r="AU1393" s="7">
        <v>1.63098697025186</v>
      </c>
      <c r="AV1393" s="9">
        <v>0.33052768425970502</v>
      </c>
    </row>
    <row r="1394" spans="1:48" s="33" customFormat="1" ht="25" customHeight="1" x14ac:dyDescent="0.2">
      <c r="A1394" s="13" t="s">
        <v>2153</v>
      </c>
      <c r="B1394" s="1" t="s">
        <v>2154</v>
      </c>
      <c r="C1394" s="203" t="s">
        <v>2155</v>
      </c>
      <c r="D1394" s="201" t="s">
        <v>2154</v>
      </c>
      <c r="E1394" s="74" t="s">
        <v>8851</v>
      </c>
      <c r="F1394" s="74" t="s">
        <v>8852</v>
      </c>
      <c r="G1394" s="121" t="s">
        <v>8853</v>
      </c>
      <c r="H1394" s="205">
        <v>-0.27622002282935298</v>
      </c>
      <c r="I1394" s="2">
        <v>0.50950970027341203</v>
      </c>
      <c r="J1394" s="2">
        <v>0.76885916845263602</v>
      </c>
      <c r="K1394" s="2">
        <v>0.40568283985435399</v>
      </c>
      <c r="L1394" s="2">
        <v>2.2655918203258198</v>
      </c>
      <c r="M1394" s="2">
        <v>0.241158897733598</v>
      </c>
      <c r="N1394" s="2">
        <v>-1.7895509567499499</v>
      </c>
      <c r="O1394" s="2">
        <v>0.87966650576140604</v>
      </c>
      <c r="P1394" s="17">
        <v>-1.10890612876469</v>
      </c>
      <c r="Q1394" s="16">
        <v>0.33404961529889798</v>
      </c>
      <c r="R1394" s="2">
        <v>0.97081118597125604</v>
      </c>
      <c r="S1394" s="17">
        <v>-0.67293019325107795</v>
      </c>
      <c r="T1394" s="21">
        <v>0.54418499618888905</v>
      </c>
      <c r="U1394" s="3">
        <v>1.1243263317237699</v>
      </c>
      <c r="V1394" s="22">
        <v>1.3869883661387099</v>
      </c>
      <c r="W1394" s="26">
        <v>0.24808630706016299</v>
      </c>
      <c r="X1394" s="27" t="s">
        <v>17</v>
      </c>
      <c r="Y1394" s="26">
        <v>0.44455753154226602</v>
      </c>
      <c r="Z1394" s="5">
        <v>0.63676157067235795</v>
      </c>
      <c r="AA1394" s="4">
        <v>0.337748732091536</v>
      </c>
      <c r="AB1394" s="5">
        <v>1.0069798085499799</v>
      </c>
      <c r="AC1394" s="4">
        <v>0.189054134164271</v>
      </c>
      <c r="AD1394" s="216">
        <v>1.6437413792223301</v>
      </c>
      <c r="AE1394" s="199">
        <v>-0.41352300119222002</v>
      </c>
      <c r="AF1394" s="6">
        <v>0.25384531448208603</v>
      </c>
      <c r="AG1394" s="6">
        <v>0.47412668180304501</v>
      </c>
      <c r="AH1394" s="6">
        <v>0.16565881100351501</v>
      </c>
      <c r="AI1394" s="6">
        <v>1.7453932758055</v>
      </c>
      <c r="AJ1394" s="6">
        <v>2.59185632913067E-2</v>
      </c>
      <c r="AK1394" s="6">
        <v>-1.69888753142817</v>
      </c>
      <c r="AL1394" s="6">
        <v>0.56824213128876699</v>
      </c>
      <c r="AM1394" s="63">
        <v>-1.1207742450538201</v>
      </c>
      <c r="AN1394" s="8">
        <v>-0.41352300119222002</v>
      </c>
      <c r="AO1394" s="7">
        <v>0.25384531448208603</v>
      </c>
      <c r="AP1394" s="7">
        <v>0.47412668180304501</v>
      </c>
      <c r="AQ1394" s="7">
        <v>0.16565881100351501</v>
      </c>
      <c r="AR1394" s="7">
        <v>1.7453932758055</v>
      </c>
      <c r="AS1394" s="7">
        <v>2.59185632913067E-2</v>
      </c>
      <c r="AT1394" s="7">
        <v>-1.69888753142817</v>
      </c>
      <c r="AU1394" s="7">
        <v>0.56824213128876699</v>
      </c>
      <c r="AV1394" s="9">
        <v>-1.1207742450538201</v>
      </c>
    </row>
    <row r="1395" spans="1:48" s="33" customFormat="1" ht="25" customHeight="1" x14ac:dyDescent="0.2">
      <c r="A1395" s="13" t="s">
        <v>2156</v>
      </c>
      <c r="B1395" s="1" t="s">
        <v>2156</v>
      </c>
      <c r="C1395" s="203" t="s">
        <v>2157</v>
      </c>
      <c r="D1395" s="201" t="s">
        <v>2156</v>
      </c>
      <c r="E1395" s="74" t="s">
        <v>8706</v>
      </c>
      <c r="F1395" s="74" t="s">
        <v>8707</v>
      </c>
      <c r="G1395" s="121" t="s">
        <v>8708</v>
      </c>
      <c r="H1395" s="205">
        <v>4.1256338737068496</v>
      </c>
      <c r="I1395" s="2">
        <v>3.7550270143451598</v>
      </c>
      <c r="J1395" s="2">
        <v>4.0235630139193699</v>
      </c>
      <c r="K1395" s="2">
        <v>3.2722516758352298</v>
      </c>
      <c r="L1395" s="2">
        <v>3.5569599091232198</v>
      </c>
      <c r="M1395" s="2">
        <v>2.06297442281911</v>
      </c>
      <c r="N1395" s="2">
        <v>2.1073178777464601</v>
      </c>
      <c r="O1395" s="2">
        <v>3.4792872299091502</v>
      </c>
      <c r="P1395" s="17">
        <v>3.7195064248376699</v>
      </c>
      <c r="Q1395" s="16">
        <v>3.9680746339904598</v>
      </c>
      <c r="R1395" s="2">
        <v>2.9640620025925202</v>
      </c>
      <c r="S1395" s="17">
        <v>3.1020371774977602</v>
      </c>
      <c r="T1395" s="21">
        <v>0.19143296811635099</v>
      </c>
      <c r="U1395" s="3">
        <v>0.79324259488627802</v>
      </c>
      <c r="V1395" s="22">
        <v>0.86978513402812097</v>
      </c>
      <c r="W1395" s="26">
        <v>0.233182562933438</v>
      </c>
      <c r="X1395" s="27" t="s">
        <v>17</v>
      </c>
      <c r="Y1395" s="26">
        <v>0.15338286441815499</v>
      </c>
      <c r="Z1395" s="5">
        <v>-1.0040126313979401</v>
      </c>
      <c r="AA1395" s="4">
        <v>0.223088007136652</v>
      </c>
      <c r="AB1395" s="5">
        <v>0.86603745649270303</v>
      </c>
      <c r="AC1395" s="4">
        <v>0.84911522624555302</v>
      </c>
      <c r="AD1395" s="216">
        <v>-0.137975174905237</v>
      </c>
      <c r="AE1395" s="199">
        <v>1.0273885225772399</v>
      </c>
      <c r="AF1395" s="6">
        <v>0.53980661158556698</v>
      </c>
      <c r="AG1395" s="6">
        <v>0.89310092477761804</v>
      </c>
      <c r="AH1395" s="6">
        <v>-9.53476392983649E-2</v>
      </c>
      <c r="AI1395" s="6">
        <v>0.27922336756511701</v>
      </c>
      <c r="AJ1395" s="6">
        <v>-1.68631040496298</v>
      </c>
      <c r="AK1395" s="6">
        <v>-1.62797077646639</v>
      </c>
      <c r="AL1395" s="6">
        <v>0.17703477497331299</v>
      </c>
      <c r="AM1395" s="63">
        <v>0.49307461924888202</v>
      </c>
      <c r="AN1395" s="8">
        <v>1.0273885225772399</v>
      </c>
      <c r="AO1395" s="7">
        <v>0.53980661158556698</v>
      </c>
      <c r="AP1395" s="7">
        <v>0.89310092477761804</v>
      </c>
      <c r="AQ1395" s="7">
        <v>-9.53476392983649E-2</v>
      </c>
      <c r="AR1395" s="7">
        <v>0.27922336756511701</v>
      </c>
      <c r="AS1395" s="7">
        <v>-1.68631040496298</v>
      </c>
      <c r="AT1395" s="7">
        <v>-1.62797077646639</v>
      </c>
      <c r="AU1395" s="7">
        <v>0.17703477497331299</v>
      </c>
      <c r="AV1395" s="9">
        <v>0.49307461924888202</v>
      </c>
    </row>
    <row r="1396" spans="1:48" s="33" customFormat="1" ht="25" customHeight="1" x14ac:dyDescent="0.2">
      <c r="A1396" s="13" t="s">
        <v>2158</v>
      </c>
      <c r="B1396" s="1" t="s">
        <v>2159</v>
      </c>
      <c r="C1396" s="203" t="s">
        <v>2160</v>
      </c>
      <c r="D1396" s="201" t="s">
        <v>7784</v>
      </c>
      <c r="E1396" s="74" t="s">
        <v>10586</v>
      </c>
      <c r="F1396" s="74" t="s">
        <v>10587</v>
      </c>
      <c r="G1396" s="121" t="s">
        <v>10588</v>
      </c>
      <c r="H1396" s="205">
        <v>0.20393588483483799</v>
      </c>
      <c r="I1396" s="2">
        <v>-0.62980844666884295</v>
      </c>
      <c r="J1396" s="2">
        <v>0.56569799859770198</v>
      </c>
      <c r="K1396" s="2">
        <v>0.61645494974269999</v>
      </c>
      <c r="L1396" s="2">
        <v>-8.8340571701996193</v>
      </c>
      <c r="M1396" s="2">
        <v>-5.0557834483258697</v>
      </c>
      <c r="N1396" s="2">
        <v>-0.55768580825822101</v>
      </c>
      <c r="O1396" s="2">
        <v>1.51936125422156</v>
      </c>
      <c r="P1396" s="17">
        <v>0.51700390184627998</v>
      </c>
      <c r="Q1396" s="16">
        <v>4.6608478921232398E-2</v>
      </c>
      <c r="R1396" s="2">
        <v>-4.4244618895942596</v>
      </c>
      <c r="S1396" s="17">
        <v>0.49289311593654</v>
      </c>
      <c r="T1396" s="21">
        <v>0.61308470023080097</v>
      </c>
      <c r="U1396" s="3">
        <v>4.7567814765010699</v>
      </c>
      <c r="V1396" s="22">
        <v>1.03873342221999</v>
      </c>
      <c r="W1396" s="26">
        <v>0.14101276154292899</v>
      </c>
      <c r="X1396" s="27" t="s">
        <v>17</v>
      </c>
      <c r="Y1396" s="26">
        <v>0.24378852623567199</v>
      </c>
      <c r="Z1396" s="5">
        <v>-4.4710703685155</v>
      </c>
      <c r="AA1396" s="4">
        <v>0.56404692562819703</v>
      </c>
      <c r="AB1396" s="5">
        <v>-0.44628463701530802</v>
      </c>
      <c r="AC1396" s="4">
        <v>0.21132572534329899</v>
      </c>
      <c r="AD1396" s="216">
        <v>-4.9173550055308004</v>
      </c>
      <c r="AE1396" s="199">
        <v>0.44073180430553099</v>
      </c>
      <c r="AF1396" s="6">
        <v>0.19558396854819701</v>
      </c>
      <c r="AG1396" s="6">
        <v>0.54710158206224302</v>
      </c>
      <c r="AH1396" s="6">
        <v>0.56202576955314298</v>
      </c>
      <c r="AI1396" s="6">
        <v>-2.2167308653782798</v>
      </c>
      <c r="AJ1396" s="6">
        <v>-1.1057960250229999</v>
      </c>
      <c r="AK1396" s="6">
        <v>0.21679036006103</v>
      </c>
      <c r="AL1396" s="6">
        <v>0.82750946529886704</v>
      </c>
      <c r="AM1396" s="63">
        <v>0.53278394057226697</v>
      </c>
      <c r="AN1396" s="8">
        <v>0.44073180430553099</v>
      </c>
      <c r="AO1396" s="7">
        <v>0.19558396854819701</v>
      </c>
      <c r="AP1396" s="7">
        <v>0.54710158206224302</v>
      </c>
      <c r="AQ1396" s="7">
        <v>0.56202576955314298</v>
      </c>
      <c r="AR1396" s="7" t="s">
        <v>4887</v>
      </c>
      <c r="AS1396" s="7" t="s">
        <v>4887</v>
      </c>
      <c r="AT1396" s="7">
        <v>0.21679036006103</v>
      </c>
      <c r="AU1396" s="7">
        <v>0.82750946529886704</v>
      </c>
      <c r="AV1396" s="9">
        <v>0.53278394057226697</v>
      </c>
    </row>
    <row r="1397" spans="1:48" s="33" customFormat="1" ht="25" customHeight="1" x14ac:dyDescent="0.2">
      <c r="A1397" s="13" t="s">
        <v>2166</v>
      </c>
      <c r="B1397" s="1" t="s">
        <v>2167</v>
      </c>
      <c r="C1397" s="203" t="s">
        <v>2168</v>
      </c>
      <c r="D1397" s="201" t="s">
        <v>7785</v>
      </c>
      <c r="E1397" s="74" t="s">
        <v>11897</v>
      </c>
      <c r="F1397" s="74" t="s">
        <v>11898</v>
      </c>
      <c r="G1397" s="121" t="s">
        <v>11899</v>
      </c>
      <c r="H1397" s="205">
        <v>0.88634884283146298</v>
      </c>
      <c r="I1397" s="2">
        <v>9.2704135125074999E-2</v>
      </c>
      <c r="J1397" s="2">
        <v>0.14102254632762601</v>
      </c>
      <c r="K1397" s="2">
        <v>0.97147211694240099</v>
      </c>
      <c r="L1397" s="2">
        <v>-0.225854558421624</v>
      </c>
      <c r="M1397" s="2">
        <v>-0.184112710389361</v>
      </c>
      <c r="N1397" s="2">
        <v>-0.71369857240358703</v>
      </c>
      <c r="O1397" s="2">
        <v>1.3934159097557</v>
      </c>
      <c r="P1397" s="17">
        <v>1.1263003021961799</v>
      </c>
      <c r="Q1397" s="16">
        <v>0.37335850809472099</v>
      </c>
      <c r="R1397" s="2">
        <v>0.18716828271047201</v>
      </c>
      <c r="S1397" s="17">
        <v>0.60200587984943099</v>
      </c>
      <c r="T1397" s="21">
        <v>0.444919071141337</v>
      </c>
      <c r="U1397" s="3">
        <v>0.67954762435201399</v>
      </c>
      <c r="V1397" s="22">
        <v>1.1472342137546601</v>
      </c>
      <c r="W1397" s="26">
        <v>0.82656887958913405</v>
      </c>
      <c r="X1397" s="27" t="s">
        <v>17</v>
      </c>
      <c r="Y1397" s="26">
        <v>0.71466064460738699</v>
      </c>
      <c r="Z1397" s="5">
        <v>-0.18619022538424901</v>
      </c>
      <c r="AA1397" s="4">
        <v>0.77177000989519795</v>
      </c>
      <c r="AB1397" s="5">
        <v>-0.22864737175471</v>
      </c>
      <c r="AC1397" s="4">
        <v>0.62472558086918795</v>
      </c>
      <c r="AD1397" s="216">
        <v>-0.41483759713895901</v>
      </c>
      <c r="AE1397" s="199">
        <v>0.687577891882868</v>
      </c>
      <c r="AF1397" s="6">
        <v>-0.40634960936286102</v>
      </c>
      <c r="AG1397" s="6">
        <v>-0.33974948172674901</v>
      </c>
      <c r="AH1397" s="6">
        <v>0.80490834169477898</v>
      </c>
      <c r="AI1397" s="6">
        <v>-0.84543792211522895</v>
      </c>
      <c r="AJ1397" s="6">
        <v>-0.78790266096886996</v>
      </c>
      <c r="AK1397" s="6">
        <v>-1.5178622173080401</v>
      </c>
      <c r="AL1397" s="6">
        <v>1.3864984593588201</v>
      </c>
      <c r="AM1397" s="63">
        <v>1.0183171985452899</v>
      </c>
      <c r="AN1397" s="8">
        <v>0.687577891882868</v>
      </c>
      <c r="AO1397" s="7">
        <v>-0.40634960936286102</v>
      </c>
      <c r="AP1397" s="7">
        <v>-0.33974948172674901</v>
      </c>
      <c r="AQ1397" s="7">
        <v>0.80490834169477898</v>
      </c>
      <c r="AR1397" s="7">
        <v>-0.84543792211522895</v>
      </c>
      <c r="AS1397" s="7">
        <v>-0.78790266096886996</v>
      </c>
      <c r="AT1397" s="7">
        <v>-1.5178622173080401</v>
      </c>
      <c r="AU1397" s="7">
        <v>1.3864984593588201</v>
      </c>
      <c r="AV1397" s="9">
        <v>1.0183171985452899</v>
      </c>
    </row>
    <row r="1398" spans="1:48" s="33" customFormat="1" ht="25" customHeight="1" x14ac:dyDescent="0.2">
      <c r="A1398" s="13" t="s">
        <v>2169</v>
      </c>
      <c r="B1398" s="1" t="s">
        <v>2169</v>
      </c>
      <c r="C1398" s="203" t="s">
        <v>2170</v>
      </c>
      <c r="D1398" s="201" t="s">
        <v>2169</v>
      </c>
      <c r="E1398" s="74" t="s">
        <v>11768</v>
      </c>
      <c r="F1398" s="74" t="s">
        <v>11769</v>
      </c>
      <c r="G1398" s="121" t="s">
        <v>11770</v>
      </c>
      <c r="H1398" s="205">
        <v>3.4351809177589998</v>
      </c>
      <c r="I1398" s="2">
        <v>5.5569189103380099</v>
      </c>
      <c r="J1398" s="2">
        <v>4.6821819797354003</v>
      </c>
      <c r="K1398" s="2">
        <v>4.0281600288468198</v>
      </c>
      <c r="L1398" s="2">
        <v>3.1500989790933098</v>
      </c>
      <c r="M1398" s="2">
        <v>3.30901847550787</v>
      </c>
      <c r="N1398" s="2">
        <v>4.6023546042522501</v>
      </c>
      <c r="O1398" s="2">
        <v>3.7363051497497901</v>
      </c>
      <c r="P1398" s="17">
        <v>3.7278323571270602</v>
      </c>
      <c r="Q1398" s="16">
        <v>4.5580939359441404</v>
      </c>
      <c r="R1398" s="2">
        <v>3.4957591611493299</v>
      </c>
      <c r="S1398" s="17">
        <v>4.02216403704303</v>
      </c>
      <c r="T1398" s="21">
        <v>1.0662979927052501</v>
      </c>
      <c r="U1398" s="3">
        <v>0.467869495189568</v>
      </c>
      <c r="V1398" s="22">
        <v>0.502477629116581</v>
      </c>
      <c r="W1398" s="26">
        <v>0.28125917919570798</v>
      </c>
      <c r="X1398" s="27" t="s">
        <v>17</v>
      </c>
      <c r="Y1398" s="26">
        <v>0.22053350090371299</v>
      </c>
      <c r="Z1398" s="5">
        <v>-1.0623347747948</v>
      </c>
      <c r="AA1398" s="4">
        <v>0.49129871779600498</v>
      </c>
      <c r="AB1398" s="5">
        <v>0.53592989890110199</v>
      </c>
      <c r="AC1398" s="4">
        <v>0.25522615274857902</v>
      </c>
      <c r="AD1398" s="216">
        <v>-0.526404875893699</v>
      </c>
      <c r="AE1398" s="199">
        <v>-0.75333631955901503</v>
      </c>
      <c r="AF1398" s="6">
        <v>1.9550603243201901</v>
      </c>
      <c r="AG1398" s="6">
        <v>0.83845941723007</v>
      </c>
      <c r="AH1398" s="6">
        <v>3.6009837168645498E-3</v>
      </c>
      <c r="AI1398" s="6">
        <v>-1.11724315848695</v>
      </c>
      <c r="AJ1398" s="6">
        <v>-0.91438256389817696</v>
      </c>
      <c r="AK1398" s="6">
        <v>0.736559844047872</v>
      </c>
      <c r="AL1398" s="6">
        <v>-0.36895150759491302</v>
      </c>
      <c r="AM1398" s="63">
        <v>-0.37976701977594901</v>
      </c>
      <c r="AN1398" s="8">
        <v>-0.75333631955901503</v>
      </c>
      <c r="AO1398" s="7">
        <v>1.9550603243201901</v>
      </c>
      <c r="AP1398" s="7">
        <v>0.83845941723007</v>
      </c>
      <c r="AQ1398" s="7">
        <v>3.6009837168645498E-3</v>
      </c>
      <c r="AR1398" s="7">
        <v>-1.11724315848695</v>
      </c>
      <c r="AS1398" s="7">
        <v>-0.91438256389817696</v>
      </c>
      <c r="AT1398" s="7">
        <v>0.736559844047872</v>
      </c>
      <c r="AU1398" s="7">
        <v>-0.36895150759491302</v>
      </c>
      <c r="AV1398" s="9">
        <v>-0.37976701977594901</v>
      </c>
    </row>
    <row r="1399" spans="1:48" s="33" customFormat="1" ht="25" customHeight="1" x14ac:dyDescent="0.2">
      <c r="A1399" s="13" t="s">
        <v>2171</v>
      </c>
      <c r="B1399" s="1" t="s">
        <v>2172</v>
      </c>
      <c r="C1399" s="203" t="s">
        <v>2173</v>
      </c>
      <c r="D1399" s="201" t="s">
        <v>2172</v>
      </c>
      <c r="E1399" s="74" t="s">
        <v>11173</v>
      </c>
      <c r="F1399" s="74" t="s">
        <v>11174</v>
      </c>
      <c r="G1399" s="121" t="s">
        <v>11175</v>
      </c>
      <c r="H1399" s="205">
        <v>2.4843582615973601</v>
      </c>
      <c r="I1399" s="2">
        <v>4.3204174596409501</v>
      </c>
      <c r="J1399" s="2">
        <v>4.3602740667761601</v>
      </c>
      <c r="K1399" s="2">
        <v>3.04705204836652</v>
      </c>
      <c r="L1399" s="2">
        <v>0.47315824695796799</v>
      </c>
      <c r="M1399" s="2">
        <v>1.1111140051394399</v>
      </c>
      <c r="N1399" s="2">
        <v>4.1749934952866097</v>
      </c>
      <c r="O1399" s="2">
        <v>3.2522816363298199</v>
      </c>
      <c r="P1399" s="17">
        <v>4.7230276811013798</v>
      </c>
      <c r="Q1399" s="16">
        <v>3.72168326267149</v>
      </c>
      <c r="R1399" s="2">
        <v>1.54377476682131</v>
      </c>
      <c r="S1399" s="17">
        <v>4.0501009375725996</v>
      </c>
      <c r="T1399" s="21">
        <v>1.0717401765332</v>
      </c>
      <c r="U1399" s="3">
        <v>1.34038383542055</v>
      </c>
      <c r="V1399" s="22">
        <v>0.743284666384326</v>
      </c>
      <c r="W1399" s="26">
        <v>5.7461764201249599E-2</v>
      </c>
      <c r="X1399" s="27" t="s">
        <v>17</v>
      </c>
      <c r="Y1399" s="26">
        <v>9.6138203453224103E-2</v>
      </c>
      <c r="Z1399" s="5">
        <v>-2.17790849585018</v>
      </c>
      <c r="AA1399" s="4">
        <v>0.68784630356775001</v>
      </c>
      <c r="AB1399" s="5">
        <v>-0.32841767490111101</v>
      </c>
      <c r="AC1399" s="4">
        <v>6.3014772543211903E-2</v>
      </c>
      <c r="AD1399" s="216">
        <v>-2.5063261707512901</v>
      </c>
      <c r="AE1399" s="199">
        <v>-0.41241850880189301</v>
      </c>
      <c r="AF1399" s="6">
        <v>0.80728279723262697</v>
      </c>
      <c r="AG1399" s="6">
        <v>0.83375969723057897</v>
      </c>
      <c r="AH1399" s="6">
        <v>-3.8618825572089302E-2</v>
      </c>
      <c r="AI1399" s="6">
        <v>-1.7484665442716401</v>
      </c>
      <c r="AJ1399" s="6">
        <v>-1.3246700390852599</v>
      </c>
      <c r="AK1399" s="6">
        <v>0.71067708896313897</v>
      </c>
      <c r="AL1399" s="6">
        <v>9.7715992358879095E-2</v>
      </c>
      <c r="AM1399" s="63">
        <v>1.07473834194566</v>
      </c>
      <c r="AN1399" s="8">
        <v>-0.41241850880189301</v>
      </c>
      <c r="AO1399" s="7">
        <v>0.80728279723262697</v>
      </c>
      <c r="AP1399" s="7">
        <v>0.83375969723057897</v>
      </c>
      <c r="AQ1399" s="7">
        <v>-3.8618825572089302E-2</v>
      </c>
      <c r="AR1399" s="7">
        <v>-1.7484665442716401</v>
      </c>
      <c r="AS1399" s="7">
        <v>-1.3246700390852599</v>
      </c>
      <c r="AT1399" s="7">
        <v>0.71067708896313897</v>
      </c>
      <c r="AU1399" s="7">
        <v>9.7715992358879095E-2</v>
      </c>
      <c r="AV1399" s="9">
        <v>1.07473834194566</v>
      </c>
    </row>
    <row r="1400" spans="1:48" s="33" customFormat="1" ht="25" customHeight="1" x14ac:dyDescent="0.2">
      <c r="A1400" s="13" t="s">
        <v>2174</v>
      </c>
      <c r="B1400" s="1" t="s">
        <v>2175</v>
      </c>
      <c r="C1400" s="203" t="s">
        <v>2176</v>
      </c>
      <c r="D1400" s="201" t="s">
        <v>7786</v>
      </c>
      <c r="E1400" s="74" t="s">
        <v>9740</v>
      </c>
      <c r="F1400" s="74" t="s">
        <v>9741</v>
      </c>
      <c r="G1400" s="121" t="s">
        <v>9742</v>
      </c>
      <c r="H1400" s="205">
        <v>0.85967187664465805</v>
      </c>
      <c r="I1400" s="2">
        <v>-1.30136021632143</v>
      </c>
      <c r="J1400" s="2">
        <v>0.16990197303714899</v>
      </c>
      <c r="K1400" s="2">
        <v>-0.31967493386400397</v>
      </c>
      <c r="L1400" s="2">
        <v>-1.7321654636438999</v>
      </c>
      <c r="M1400" s="2">
        <v>-6.2077144026896702</v>
      </c>
      <c r="N1400" s="2">
        <v>-2.80275320828498</v>
      </c>
      <c r="O1400" s="2">
        <v>7.4104865526852096E-2</v>
      </c>
      <c r="P1400" s="17">
        <v>9.8203591791850897E-2</v>
      </c>
      <c r="Q1400" s="16">
        <v>-9.0595455546542497E-2</v>
      </c>
      <c r="R1400" s="2">
        <v>-2.75318493339919</v>
      </c>
      <c r="S1400" s="17">
        <v>-0.87681491698875802</v>
      </c>
      <c r="T1400" s="21">
        <v>1.1038157044685399</v>
      </c>
      <c r="U1400" s="3">
        <v>3.0739409175888102</v>
      </c>
      <c r="V1400" s="22">
        <v>1.6679550094539899</v>
      </c>
      <c r="W1400" s="26">
        <v>0.351158661949593</v>
      </c>
      <c r="X1400" s="27" t="s">
        <v>17</v>
      </c>
      <c r="Y1400" s="26">
        <v>0.26929792298121302</v>
      </c>
      <c r="Z1400" s="5">
        <v>-2.66258947785265</v>
      </c>
      <c r="AA1400" s="4">
        <v>0.53866251409909305</v>
      </c>
      <c r="AB1400" s="5">
        <v>0.78621946144221599</v>
      </c>
      <c r="AC1400" s="4">
        <v>0.419598028844761</v>
      </c>
      <c r="AD1400" s="216">
        <v>-1.87637001641043</v>
      </c>
      <c r="AE1400" s="199">
        <v>0.96187451298959403</v>
      </c>
      <c r="AF1400" s="6">
        <v>-2.8015996029634001E-2</v>
      </c>
      <c r="AG1400" s="6">
        <v>0.645915910056021</v>
      </c>
      <c r="AH1400" s="6">
        <v>0.42165846605329299</v>
      </c>
      <c r="AI1400" s="6">
        <v>-0.22535227203785799</v>
      </c>
      <c r="AJ1400" s="6">
        <v>-2.27543909482619</v>
      </c>
      <c r="AK1400" s="6">
        <v>-0.71574973116950003</v>
      </c>
      <c r="AL1400" s="6">
        <v>0.60203472577162598</v>
      </c>
      <c r="AM1400" s="63">
        <v>0.61307347919265098</v>
      </c>
      <c r="AN1400" s="8">
        <v>0.96187451298959403</v>
      </c>
      <c r="AO1400" s="7">
        <v>-2.8015996029634001E-2</v>
      </c>
      <c r="AP1400" s="7">
        <v>0.645915910056021</v>
      </c>
      <c r="AQ1400" s="7">
        <v>0.42165846605329299</v>
      </c>
      <c r="AR1400" s="7">
        <v>-0.22535227203785799</v>
      </c>
      <c r="AS1400" s="7" t="s">
        <v>4887</v>
      </c>
      <c r="AT1400" s="7">
        <v>-0.71574973116950003</v>
      </c>
      <c r="AU1400" s="7">
        <v>0.60203472577162598</v>
      </c>
      <c r="AV1400" s="9">
        <v>0.61307347919265098</v>
      </c>
    </row>
    <row r="1401" spans="1:48" s="33" customFormat="1" ht="25" customHeight="1" x14ac:dyDescent="0.2">
      <c r="A1401" s="13" t="s">
        <v>2180</v>
      </c>
      <c r="B1401" s="1" t="s">
        <v>2181</v>
      </c>
      <c r="C1401" s="203" t="s">
        <v>2182</v>
      </c>
      <c r="D1401" s="201" t="s">
        <v>4977</v>
      </c>
      <c r="E1401" s="74" t="s">
        <v>11250</v>
      </c>
      <c r="F1401" s="74" t="s">
        <v>11251</v>
      </c>
      <c r="G1401" s="121" t="s">
        <v>11252</v>
      </c>
      <c r="H1401" s="205">
        <v>0.66718661456046402</v>
      </c>
      <c r="I1401" s="2">
        <v>-0.18911186910824501</v>
      </c>
      <c r="J1401" s="2">
        <v>-1.1610894577707099E-3</v>
      </c>
      <c r="K1401" s="2">
        <v>-1.02539138771196</v>
      </c>
      <c r="L1401" s="2">
        <v>-7.1113474337650002</v>
      </c>
      <c r="M1401" s="2">
        <v>-5.8062581041017296</v>
      </c>
      <c r="N1401" s="2">
        <v>-2.5906463724768098</v>
      </c>
      <c r="O1401" s="2">
        <v>0.75851793552186197</v>
      </c>
      <c r="P1401" s="17">
        <v>-1.0460817625371801</v>
      </c>
      <c r="Q1401" s="16">
        <v>0.15897121866481601</v>
      </c>
      <c r="R1401" s="2">
        <v>-4.6476656418595601</v>
      </c>
      <c r="S1401" s="17">
        <v>-0.95940339983071099</v>
      </c>
      <c r="T1401" s="21">
        <v>0.45004837557959598</v>
      </c>
      <c r="U1401" s="3">
        <v>3.2041328965565201</v>
      </c>
      <c r="V1401" s="22">
        <v>1.6762637753092899</v>
      </c>
      <c r="W1401" s="26">
        <v>6.9755821005032401E-2</v>
      </c>
      <c r="X1401" s="27" t="s">
        <v>17</v>
      </c>
      <c r="Y1401" s="26">
        <v>0.118977118845493</v>
      </c>
      <c r="Z1401" s="5">
        <v>-4.8066368605243799</v>
      </c>
      <c r="AA1401" s="4">
        <v>0.36785354608208998</v>
      </c>
      <c r="AB1401" s="5">
        <v>1.1183746184955301</v>
      </c>
      <c r="AC1401" s="4">
        <v>0.174902722178638</v>
      </c>
      <c r="AD1401" s="216">
        <v>-3.6882622420288498</v>
      </c>
      <c r="AE1401" s="199">
        <v>0.87443570738158105</v>
      </c>
      <c r="AF1401" s="6">
        <v>0.57290052128451696</v>
      </c>
      <c r="AG1401" s="6">
        <v>0.63908512209822199</v>
      </c>
      <c r="AH1401" s="6">
        <v>0.278414772353897</v>
      </c>
      <c r="AI1401" s="6">
        <v>-1.8646812670817401</v>
      </c>
      <c r="AJ1401" s="6">
        <v>-1.40510979591987</v>
      </c>
      <c r="AK1401" s="6">
        <v>-0.27277089727182302</v>
      </c>
      <c r="AL1401" s="6">
        <v>0.90659693081922599</v>
      </c>
      <c r="AM1401" s="63">
        <v>0.27112890633599601</v>
      </c>
      <c r="AN1401" s="8">
        <v>0.87443570738158105</v>
      </c>
      <c r="AO1401" s="7">
        <v>0.57290052128451696</v>
      </c>
      <c r="AP1401" s="7">
        <v>0.63908512209822199</v>
      </c>
      <c r="AQ1401" s="7">
        <v>0.278414772353897</v>
      </c>
      <c r="AR1401" s="7" t="s">
        <v>4887</v>
      </c>
      <c r="AS1401" s="7" t="s">
        <v>4887</v>
      </c>
      <c r="AT1401" s="7">
        <v>-0.27277089727182302</v>
      </c>
      <c r="AU1401" s="7">
        <v>0.90659693081922599</v>
      </c>
      <c r="AV1401" s="9">
        <v>0.27112890633599601</v>
      </c>
    </row>
    <row r="1402" spans="1:48" s="33" customFormat="1" ht="25" customHeight="1" x14ac:dyDescent="0.2">
      <c r="A1402" s="13" t="s">
        <v>2186</v>
      </c>
      <c r="B1402" s="1" t="s">
        <v>2186</v>
      </c>
      <c r="C1402" s="203" t="s">
        <v>2187</v>
      </c>
      <c r="D1402" s="201" t="s">
        <v>7787</v>
      </c>
      <c r="E1402" s="74" t="s">
        <v>8221</v>
      </c>
      <c r="F1402" s="74" t="s">
        <v>8222</v>
      </c>
      <c r="G1402" s="121" t="s">
        <v>8223</v>
      </c>
      <c r="H1402" s="205">
        <v>0.57243416914454703</v>
      </c>
      <c r="I1402" s="2">
        <v>-1.11254393557278</v>
      </c>
      <c r="J1402" s="2">
        <v>-0.52342336160696201</v>
      </c>
      <c r="K1402" s="2">
        <v>-0.46813332026564303</v>
      </c>
      <c r="L1402" s="2">
        <v>-1.97898094148462</v>
      </c>
      <c r="M1402" s="2">
        <v>0.51542246389187296</v>
      </c>
      <c r="N1402" s="2">
        <v>-4.6315061064717202</v>
      </c>
      <c r="O1402" s="2">
        <v>0.51955521698615603</v>
      </c>
      <c r="P1402" s="17">
        <v>0.523990332162388</v>
      </c>
      <c r="Q1402" s="16">
        <v>-0.3545110426784</v>
      </c>
      <c r="R1402" s="2">
        <v>-0.64389726595279495</v>
      </c>
      <c r="S1402" s="17">
        <v>-1.19598685244106</v>
      </c>
      <c r="T1402" s="21">
        <v>0.85509434096979597</v>
      </c>
      <c r="U1402" s="3">
        <v>1.2564560520134</v>
      </c>
      <c r="V1402" s="22">
        <v>2.97524777559335</v>
      </c>
      <c r="W1402" s="26">
        <v>0.86600462029978598</v>
      </c>
      <c r="X1402" s="27" t="s">
        <v>17</v>
      </c>
      <c r="Y1402" s="26">
        <v>0.76020213785242396</v>
      </c>
      <c r="Z1402" s="5">
        <v>-0.289386223274395</v>
      </c>
      <c r="AA1402" s="4">
        <v>0.67826448368978798</v>
      </c>
      <c r="AB1402" s="5">
        <v>0.84147580976265801</v>
      </c>
      <c r="AC1402" s="4">
        <v>0.78851838022536702</v>
      </c>
      <c r="AD1402" s="216">
        <v>0.55208958648826201</v>
      </c>
      <c r="AE1402" s="199">
        <v>0.76206207234495404</v>
      </c>
      <c r="AF1402" s="6">
        <v>-0.222721018133932</v>
      </c>
      <c r="AG1402" s="6">
        <v>0.121589675204177</v>
      </c>
      <c r="AH1402" s="6">
        <v>0.15390386233359599</v>
      </c>
      <c r="AI1402" s="6">
        <v>-0.72910891124561605</v>
      </c>
      <c r="AJ1402" s="6">
        <v>0.72874166115681205</v>
      </c>
      <c r="AK1402" s="6">
        <v>-2.2793735243203499</v>
      </c>
      <c r="AL1402" s="6">
        <v>0.73115704290745798</v>
      </c>
      <c r="AM1402" s="63">
        <v>0.73374913975290201</v>
      </c>
      <c r="AN1402" s="8">
        <v>0.76206207234495404</v>
      </c>
      <c r="AO1402" s="7">
        <v>-0.222721018133932</v>
      </c>
      <c r="AP1402" s="7">
        <v>0.121589675204177</v>
      </c>
      <c r="AQ1402" s="7">
        <v>0.15390386233359599</v>
      </c>
      <c r="AR1402" s="7">
        <v>-0.72910891124561605</v>
      </c>
      <c r="AS1402" s="7">
        <v>0.72874166115681205</v>
      </c>
      <c r="AT1402" s="7" t="s">
        <v>4887</v>
      </c>
      <c r="AU1402" s="7">
        <v>0.73115704290745798</v>
      </c>
      <c r="AV1402" s="9">
        <v>0.73374913975290201</v>
      </c>
    </row>
    <row r="1403" spans="1:48" s="33" customFormat="1" ht="25" customHeight="1" x14ac:dyDescent="0.2">
      <c r="A1403" s="13" t="s">
        <v>2190</v>
      </c>
      <c r="B1403" s="1" t="s">
        <v>2191</v>
      </c>
      <c r="C1403" s="203" t="s">
        <v>2192</v>
      </c>
      <c r="D1403" s="201" t="s">
        <v>2191</v>
      </c>
      <c r="E1403" s="74" t="s">
        <v>10464</v>
      </c>
      <c r="F1403" s="74" t="s">
        <v>10465</v>
      </c>
      <c r="G1403" s="121" t="s">
        <v>10466</v>
      </c>
      <c r="H1403" s="205">
        <v>-1.05539021369018</v>
      </c>
      <c r="I1403" s="2">
        <v>-2.8746561740675598</v>
      </c>
      <c r="J1403" s="2">
        <v>-1.7514072455580501</v>
      </c>
      <c r="K1403" s="2">
        <v>-1.07403833261975</v>
      </c>
      <c r="L1403" s="2">
        <v>-2.8050000052907902</v>
      </c>
      <c r="M1403" s="2">
        <v>-5.2179194827914204</v>
      </c>
      <c r="N1403" s="2">
        <v>-3.3306208403645901</v>
      </c>
      <c r="O1403" s="2">
        <v>-0.90820311738020398</v>
      </c>
      <c r="P1403" s="17">
        <v>-1.2820010742290999</v>
      </c>
      <c r="Q1403" s="16">
        <v>-1.8938178777719299</v>
      </c>
      <c r="R1403" s="2">
        <v>-3.0323192735673201</v>
      </c>
      <c r="S1403" s="17">
        <v>-1.8402750106579699</v>
      </c>
      <c r="T1403" s="21">
        <v>0.917955744996796</v>
      </c>
      <c r="U1403" s="3">
        <v>2.08127203507479</v>
      </c>
      <c r="V1403" s="22">
        <v>1.30413927447533</v>
      </c>
      <c r="W1403" s="26">
        <v>0.58187430701148002</v>
      </c>
      <c r="X1403" s="27" t="s">
        <v>17</v>
      </c>
      <c r="Y1403" s="26">
        <v>0.45500976673767601</v>
      </c>
      <c r="Z1403" s="5">
        <v>-1.13850139579539</v>
      </c>
      <c r="AA1403" s="4">
        <v>0.95671796679708199</v>
      </c>
      <c r="AB1403" s="5">
        <v>-5.35428671139642E-2</v>
      </c>
      <c r="AC1403" s="4">
        <v>0.45617262281616999</v>
      </c>
      <c r="AD1403" s="216">
        <v>-1.1920442629093499</v>
      </c>
      <c r="AE1403" s="199">
        <v>0.83638309896476004</v>
      </c>
      <c r="AF1403" s="6">
        <v>-0.43153458900458802</v>
      </c>
      <c r="AG1403" s="6">
        <v>0.35130157429855002</v>
      </c>
      <c r="AH1403" s="6">
        <v>0.82338649464569902</v>
      </c>
      <c r="AI1403" s="6">
        <v>-0.38298847733550401</v>
      </c>
      <c r="AJ1403" s="6">
        <v>-2.0646465481181799</v>
      </c>
      <c r="AK1403" s="6">
        <v>-0.74931421995372505</v>
      </c>
      <c r="AL1403" s="6">
        <v>0.93896355004600696</v>
      </c>
      <c r="AM1403" s="63">
        <v>0.67844911645697503</v>
      </c>
      <c r="AN1403" s="8">
        <v>0.83638309896476004</v>
      </c>
      <c r="AO1403" s="7">
        <v>-0.43153458900458802</v>
      </c>
      <c r="AP1403" s="7">
        <v>0.35130157429855002</v>
      </c>
      <c r="AQ1403" s="7">
        <v>0.82338649464569902</v>
      </c>
      <c r="AR1403" s="7">
        <v>-0.38298847733550401</v>
      </c>
      <c r="AS1403" s="7" t="s">
        <v>4887</v>
      </c>
      <c r="AT1403" s="7">
        <v>-0.74931421995372505</v>
      </c>
      <c r="AU1403" s="7">
        <v>0.93896355004600696</v>
      </c>
      <c r="AV1403" s="9">
        <v>0.67844911645697503</v>
      </c>
    </row>
    <row r="1404" spans="1:48" s="33" customFormat="1" ht="25" customHeight="1" x14ac:dyDescent="0.2">
      <c r="A1404" s="13" t="s">
        <v>2193</v>
      </c>
      <c r="B1404" s="1" t="s">
        <v>2194</v>
      </c>
      <c r="C1404" s="203" t="s">
        <v>2195</v>
      </c>
      <c r="D1404" s="201" t="s">
        <v>2194</v>
      </c>
      <c r="E1404" s="74" t="s">
        <v>8999</v>
      </c>
      <c r="F1404" s="74" t="s">
        <v>9000</v>
      </c>
      <c r="G1404" s="121" t="s">
        <v>9001</v>
      </c>
      <c r="H1404" s="205">
        <v>1.8232282328705001</v>
      </c>
      <c r="I1404" s="2">
        <v>2.1189393117413098</v>
      </c>
      <c r="J1404" s="2">
        <v>2.3665369887594299</v>
      </c>
      <c r="K1404" s="2">
        <v>2.54063520251341</v>
      </c>
      <c r="L1404" s="2">
        <v>1.8118004874253</v>
      </c>
      <c r="M1404" s="2">
        <v>2.2785887090307702</v>
      </c>
      <c r="N1404" s="2">
        <v>2.5097121838195302</v>
      </c>
      <c r="O1404" s="2">
        <v>4.1966752423002802</v>
      </c>
      <c r="P1404" s="17">
        <v>3.1323619962981799</v>
      </c>
      <c r="Q1404" s="16">
        <v>2.1029015111237501</v>
      </c>
      <c r="R1404" s="2">
        <v>2.2103414663231602</v>
      </c>
      <c r="S1404" s="17">
        <v>3.2795831408059901</v>
      </c>
      <c r="T1404" s="21">
        <v>0.27200920819501601</v>
      </c>
      <c r="U1404" s="3">
        <v>0.36917919102014202</v>
      </c>
      <c r="V1404" s="22">
        <v>0.85306309216395304</v>
      </c>
      <c r="W1404" s="26">
        <v>7.6698568448906407E-2</v>
      </c>
      <c r="X1404" s="27" t="s">
        <v>17</v>
      </c>
      <c r="Y1404" s="26">
        <v>0.70737187205941499</v>
      </c>
      <c r="Z1404" s="5">
        <v>0.107439955199418</v>
      </c>
      <c r="AA1404" s="4">
        <v>0.12909538033777401</v>
      </c>
      <c r="AB1404" s="5">
        <v>-1.17668162968225</v>
      </c>
      <c r="AC1404" s="4">
        <v>0.14958261567036801</v>
      </c>
      <c r="AD1404" s="216">
        <v>-1.0692416744828299</v>
      </c>
      <c r="AE1404" s="199">
        <v>-0.95261563136128402</v>
      </c>
      <c r="AF1404" s="6">
        <v>-0.55457479410049704</v>
      </c>
      <c r="AG1404" s="6">
        <v>-0.22129682886343499</v>
      </c>
      <c r="AH1404" s="6">
        <v>1.30474474242991E-2</v>
      </c>
      <c r="AI1404" s="6">
        <v>-0.96799790713661205</v>
      </c>
      <c r="AJ1404" s="6">
        <v>-0.33967929539974401</v>
      </c>
      <c r="AK1404" s="6">
        <v>-2.8576370995176702E-2</v>
      </c>
      <c r="AL1404" s="6">
        <v>2.2421542042331599</v>
      </c>
      <c r="AM1404" s="63">
        <v>0.80953917619929605</v>
      </c>
      <c r="AN1404" s="8">
        <v>-0.95261563136128402</v>
      </c>
      <c r="AO1404" s="7">
        <v>-0.55457479410049704</v>
      </c>
      <c r="AP1404" s="7">
        <v>-0.22129682886343499</v>
      </c>
      <c r="AQ1404" s="7">
        <v>1.30474474242991E-2</v>
      </c>
      <c r="AR1404" s="7">
        <v>-0.96799790713661205</v>
      </c>
      <c r="AS1404" s="7">
        <v>-0.33967929539974401</v>
      </c>
      <c r="AT1404" s="7">
        <v>-2.8576370995176702E-2</v>
      </c>
      <c r="AU1404" s="7">
        <v>2.2421542042331599</v>
      </c>
      <c r="AV1404" s="9">
        <v>0.80953917619929605</v>
      </c>
    </row>
    <row r="1405" spans="1:48" s="33" customFormat="1" ht="25" customHeight="1" x14ac:dyDescent="0.2">
      <c r="A1405" s="13" t="s">
        <v>2199</v>
      </c>
      <c r="B1405" s="1" t="s">
        <v>2199</v>
      </c>
      <c r="C1405" s="203" t="s">
        <v>2200</v>
      </c>
      <c r="D1405" s="201" t="s">
        <v>2199</v>
      </c>
      <c r="E1405" s="74" t="s">
        <v>9545</v>
      </c>
      <c r="F1405" s="74" t="s">
        <v>9546</v>
      </c>
      <c r="G1405" s="121" t="s">
        <v>9547</v>
      </c>
      <c r="H1405" s="205">
        <v>4.2803249284713898</v>
      </c>
      <c r="I1405" s="2">
        <v>4.1638551638924399</v>
      </c>
      <c r="J1405" s="2">
        <v>4.4947747201337096</v>
      </c>
      <c r="K1405" s="2">
        <v>3.75024557338884</v>
      </c>
      <c r="L1405" s="2">
        <v>3.6705503695649999</v>
      </c>
      <c r="M1405" s="2">
        <v>2.2335364498717798</v>
      </c>
      <c r="N1405" s="2">
        <v>-6.0074046855260201</v>
      </c>
      <c r="O1405" s="2">
        <v>3.9181530800932798</v>
      </c>
      <c r="P1405" s="17">
        <v>3.2516188896166098</v>
      </c>
      <c r="Q1405" s="16">
        <v>4.3129849374991798</v>
      </c>
      <c r="R1405" s="2">
        <v>3.2181107976085399</v>
      </c>
      <c r="S1405" s="17">
        <v>0.38745576139462201</v>
      </c>
      <c r="T1405" s="21">
        <v>0.16785989788511299</v>
      </c>
      <c r="U1405" s="3">
        <v>0.85359698689960295</v>
      </c>
      <c r="V1405" s="22">
        <v>5.5481300506081501</v>
      </c>
      <c r="W1405" s="26">
        <v>0.37208536867650999</v>
      </c>
      <c r="X1405" s="27" t="s">
        <v>17</v>
      </c>
      <c r="Y1405" s="26">
        <v>0.15190018027637001</v>
      </c>
      <c r="Z1405" s="5">
        <v>-1.0948741398906401</v>
      </c>
      <c r="AA1405" s="4">
        <v>0.34509432397076401</v>
      </c>
      <c r="AB1405" s="5">
        <v>3.9255291761045599</v>
      </c>
      <c r="AC1405" s="4">
        <v>0.47093032108937</v>
      </c>
      <c r="AD1405" s="216">
        <v>2.83065503621392</v>
      </c>
      <c r="AE1405" s="199">
        <v>0.49557256539994199</v>
      </c>
      <c r="AF1405" s="6">
        <v>0.46039524522477498</v>
      </c>
      <c r="AG1405" s="6">
        <v>0.56034275713231796</v>
      </c>
      <c r="AH1405" s="6">
        <v>0.33547289267032598</v>
      </c>
      <c r="AI1405" s="6">
        <v>0.31140257955969902</v>
      </c>
      <c r="AJ1405" s="6">
        <v>-0.12261820628086199</v>
      </c>
      <c r="AK1405" s="6">
        <v>-2.6116266275874001</v>
      </c>
      <c r="AL1405" s="6">
        <v>0.38618593518834798</v>
      </c>
      <c r="AM1405" s="63">
        <v>0.184872858692857</v>
      </c>
      <c r="AN1405" s="8">
        <v>0.49557256539994199</v>
      </c>
      <c r="AO1405" s="7">
        <v>0.46039524522477498</v>
      </c>
      <c r="AP1405" s="7">
        <v>0.56034275713231796</v>
      </c>
      <c r="AQ1405" s="7">
        <v>0.33547289267032598</v>
      </c>
      <c r="AR1405" s="7">
        <v>0.31140257955969902</v>
      </c>
      <c r="AS1405" s="7">
        <v>-0.12261820628086199</v>
      </c>
      <c r="AT1405" s="7" t="s">
        <v>4887</v>
      </c>
      <c r="AU1405" s="7">
        <v>0.38618593518834798</v>
      </c>
      <c r="AV1405" s="9">
        <v>0.184872858692857</v>
      </c>
    </row>
    <row r="1406" spans="1:48" s="33" customFormat="1" ht="25" customHeight="1" x14ac:dyDescent="0.2">
      <c r="A1406" s="13" t="s">
        <v>2203</v>
      </c>
      <c r="B1406" s="1" t="s">
        <v>2203</v>
      </c>
      <c r="C1406" s="203" t="s">
        <v>2204</v>
      </c>
      <c r="D1406" s="201" t="s">
        <v>2203</v>
      </c>
      <c r="E1406" s="74" t="s">
        <v>9427</v>
      </c>
      <c r="F1406" s="74" t="s">
        <v>9428</v>
      </c>
      <c r="G1406" s="121" t="s">
        <v>9429</v>
      </c>
      <c r="H1406" s="205">
        <v>-0.53355856726319895</v>
      </c>
      <c r="I1406" s="2">
        <v>-3.2508635402575901</v>
      </c>
      <c r="J1406" s="2">
        <v>-0.808158254895599</v>
      </c>
      <c r="K1406" s="2">
        <v>-0.876635614125714</v>
      </c>
      <c r="L1406" s="2">
        <v>-5.6567173186084796</v>
      </c>
      <c r="M1406" s="2">
        <v>-2.7348614292253099</v>
      </c>
      <c r="N1406" s="2">
        <v>-5.6964703718845398</v>
      </c>
      <c r="O1406" s="2">
        <v>-2.03170759725095</v>
      </c>
      <c r="P1406" s="17">
        <v>-1.2713413739321</v>
      </c>
      <c r="Q1406" s="16">
        <v>-1.53086012080546</v>
      </c>
      <c r="R1406" s="2">
        <v>-3.08940478731984</v>
      </c>
      <c r="S1406" s="17">
        <v>-2.9998397810225299</v>
      </c>
      <c r="T1406" s="21">
        <v>1.4958810344767399</v>
      </c>
      <c r="U1406" s="3">
        <v>2.40968276334447</v>
      </c>
      <c r="V1406" s="22">
        <v>2.3660941667800599</v>
      </c>
      <c r="W1406" s="26">
        <v>0.62693048993451905</v>
      </c>
      <c r="X1406" s="27" t="s">
        <v>17</v>
      </c>
      <c r="Y1406" s="26">
        <v>0.40484062308304097</v>
      </c>
      <c r="Z1406" s="5">
        <v>-1.5585446665143701</v>
      </c>
      <c r="AA1406" s="4">
        <v>0.42350538114893299</v>
      </c>
      <c r="AB1406" s="5">
        <v>1.4689796602170699</v>
      </c>
      <c r="AC1406" s="4">
        <v>0.96556393870977797</v>
      </c>
      <c r="AD1406" s="216">
        <v>-8.9565006297306599E-2</v>
      </c>
      <c r="AE1406" s="199">
        <v>1.0051206021851</v>
      </c>
      <c r="AF1406" s="6">
        <v>-0.35608120774372398</v>
      </c>
      <c r="AG1406" s="6">
        <v>0.86756313420636999</v>
      </c>
      <c r="AH1406" s="6">
        <v>0.833260210445676</v>
      </c>
      <c r="AI1406" s="6">
        <v>-1.5612652228108801</v>
      </c>
      <c r="AJ1406" s="6">
        <v>-9.7596048939402005E-2</v>
      </c>
      <c r="AK1406" s="6">
        <v>-1.5811790450013801</v>
      </c>
      <c r="AL1406" s="6">
        <v>0.25464055249262102</v>
      </c>
      <c r="AM1406" s="63">
        <v>0.63553702516562405</v>
      </c>
      <c r="AN1406" s="8">
        <v>1.0051206021851</v>
      </c>
      <c r="AO1406" s="7">
        <v>-0.35608120774372398</v>
      </c>
      <c r="AP1406" s="7">
        <v>0.86756313420636999</v>
      </c>
      <c r="AQ1406" s="7">
        <v>0.833260210445676</v>
      </c>
      <c r="AR1406" s="7" t="s">
        <v>4887</v>
      </c>
      <c r="AS1406" s="7">
        <v>-9.7596048939402005E-2</v>
      </c>
      <c r="AT1406" s="7" t="s">
        <v>4887</v>
      </c>
      <c r="AU1406" s="7">
        <v>0.25464055249262102</v>
      </c>
      <c r="AV1406" s="9">
        <v>0.63553702516562405</v>
      </c>
    </row>
    <row r="1407" spans="1:48" s="33" customFormat="1" ht="25" customHeight="1" x14ac:dyDescent="0.2">
      <c r="A1407" s="13" t="s">
        <v>2207</v>
      </c>
      <c r="B1407" s="1" t="s">
        <v>2208</v>
      </c>
      <c r="C1407" s="203" t="s">
        <v>2209</v>
      </c>
      <c r="D1407" s="201" t="s">
        <v>7788</v>
      </c>
      <c r="E1407" s="74" t="s">
        <v>10726</v>
      </c>
      <c r="F1407" s="74" t="s">
        <v>10727</v>
      </c>
      <c r="G1407" s="121" t="s">
        <v>10728</v>
      </c>
      <c r="H1407" s="205">
        <v>1.3344471186908</v>
      </c>
      <c r="I1407" s="2">
        <v>-1.83024440047675</v>
      </c>
      <c r="J1407" s="2">
        <v>0.45480054551938698</v>
      </c>
      <c r="K1407" s="2">
        <v>-2.1368591869023499</v>
      </c>
      <c r="L1407" s="2">
        <v>-1.9185771124587001</v>
      </c>
      <c r="M1407" s="2">
        <v>-4.32979140299443</v>
      </c>
      <c r="N1407" s="2">
        <v>-6.0033114239821197</v>
      </c>
      <c r="O1407" s="2">
        <v>1.0240564150965801</v>
      </c>
      <c r="P1407" s="17">
        <v>0.41225509439208402</v>
      </c>
      <c r="Q1407" s="16">
        <v>-1.3665578755521299E-2</v>
      </c>
      <c r="R1407" s="2">
        <v>-2.79507590078516</v>
      </c>
      <c r="S1407" s="17">
        <v>-1.52233330483115</v>
      </c>
      <c r="T1407" s="21">
        <v>1.6335279260140101</v>
      </c>
      <c r="U1407" s="3">
        <v>1.3335762147500001</v>
      </c>
      <c r="V1407" s="22">
        <v>3.8926788837812301</v>
      </c>
      <c r="W1407" s="26">
        <v>0.458604565386867</v>
      </c>
      <c r="X1407" s="27" t="s">
        <v>17</v>
      </c>
      <c r="Y1407" s="26">
        <v>8.7022742042713902E-2</v>
      </c>
      <c r="Z1407" s="5">
        <v>-2.78141032202964</v>
      </c>
      <c r="AA1407" s="4">
        <v>0.58446284981171404</v>
      </c>
      <c r="AB1407" s="5">
        <v>1.50866772607563</v>
      </c>
      <c r="AC1407" s="4">
        <v>0.63665527757901097</v>
      </c>
      <c r="AD1407" s="216">
        <v>-1.27274259595401</v>
      </c>
      <c r="AE1407" s="199">
        <v>1.10212612876023</v>
      </c>
      <c r="AF1407" s="6">
        <v>-0.153350855097654</v>
      </c>
      <c r="AG1407" s="6">
        <v>0.75315814251028501</v>
      </c>
      <c r="AH1407" s="6">
        <v>-0.274989190125357</v>
      </c>
      <c r="AI1407" s="6">
        <v>-0.18839366610889999</v>
      </c>
      <c r="AJ1407" s="6">
        <v>-1.14495579122658</v>
      </c>
      <c r="AK1407" s="6">
        <v>-1.80886437620237</v>
      </c>
      <c r="AL1407" s="6">
        <v>0.97898983506279202</v>
      </c>
      <c r="AM1407" s="63">
        <v>0.73627977242755804</v>
      </c>
      <c r="AN1407" s="8">
        <v>1.10212612876023</v>
      </c>
      <c r="AO1407" s="7">
        <v>-0.153350855097654</v>
      </c>
      <c r="AP1407" s="7">
        <v>0.75315814251028501</v>
      </c>
      <c r="AQ1407" s="7">
        <v>-0.274989190125357</v>
      </c>
      <c r="AR1407" s="7">
        <v>-0.18839366610889999</v>
      </c>
      <c r="AS1407" s="7">
        <v>-1.14495579122658</v>
      </c>
      <c r="AT1407" s="7" t="s">
        <v>4887</v>
      </c>
      <c r="AU1407" s="7">
        <v>0.97898983506279202</v>
      </c>
      <c r="AV1407" s="9">
        <v>0.73627977242755804</v>
      </c>
    </row>
    <row r="1408" spans="1:48" s="33" customFormat="1" ht="25" customHeight="1" x14ac:dyDescent="0.2">
      <c r="A1408" s="13" t="s">
        <v>2210</v>
      </c>
      <c r="B1408" s="1" t="s">
        <v>2211</v>
      </c>
      <c r="C1408" s="203" t="s">
        <v>2212</v>
      </c>
      <c r="D1408" s="201" t="s">
        <v>2211</v>
      </c>
      <c r="E1408" s="74" t="s">
        <v>9249</v>
      </c>
      <c r="F1408" s="74" t="s">
        <v>9250</v>
      </c>
      <c r="G1408" s="121" t="s">
        <v>9251</v>
      </c>
      <c r="H1408" s="205">
        <v>1.57366236256595</v>
      </c>
      <c r="I1408" s="2">
        <v>1.23428757632344</v>
      </c>
      <c r="J1408" s="2">
        <v>1.90535610028575</v>
      </c>
      <c r="K1408" s="2">
        <v>1.43718664023363</v>
      </c>
      <c r="L1408" s="2">
        <v>2.0067135832490099</v>
      </c>
      <c r="M1408" s="2">
        <v>1.00516423350967</v>
      </c>
      <c r="N1408" s="2">
        <v>5.2604587794096602E-2</v>
      </c>
      <c r="O1408" s="2">
        <v>1.7049879743484599</v>
      </c>
      <c r="P1408" s="17">
        <v>0.33461989065856601</v>
      </c>
      <c r="Q1408" s="16">
        <v>1.5711020130583799</v>
      </c>
      <c r="R1408" s="2">
        <v>1.4830214856641</v>
      </c>
      <c r="S1408" s="17">
        <v>0.697404150933707</v>
      </c>
      <c r="T1408" s="21">
        <v>0.33554158833956699</v>
      </c>
      <c r="U1408" s="3">
        <v>0.502345398886613</v>
      </c>
      <c r="V1408" s="22">
        <v>0.88391290785221099</v>
      </c>
      <c r="W1408" s="26">
        <v>0.24160020151374401</v>
      </c>
      <c r="X1408" s="27" t="s">
        <v>17</v>
      </c>
      <c r="Y1408" s="26">
        <v>0.81479094968946997</v>
      </c>
      <c r="Z1408" s="5">
        <v>-8.8080527394278005E-2</v>
      </c>
      <c r="AA1408" s="4">
        <v>0.222806953218702</v>
      </c>
      <c r="AB1408" s="5">
        <v>0.87369786212467604</v>
      </c>
      <c r="AC1408" s="4">
        <v>0.26867266798859102</v>
      </c>
      <c r="AD1408" s="216">
        <v>0.78561733473039796</v>
      </c>
      <c r="AE1408" s="199">
        <v>0.47641264531574301</v>
      </c>
      <c r="AF1408" s="6">
        <v>-2.3914959912988702E-2</v>
      </c>
      <c r="AG1408" s="6">
        <v>0.96541636683596399</v>
      </c>
      <c r="AH1408" s="6">
        <v>0.27521157176987199</v>
      </c>
      <c r="AI1408" s="6">
        <v>1.1148439282776701</v>
      </c>
      <c r="AJ1408" s="6">
        <v>-0.361702969096729</v>
      </c>
      <c r="AK1408" s="6">
        <v>-1.7660261707556899</v>
      </c>
      <c r="AL1408" s="6">
        <v>0.67002110272597803</v>
      </c>
      <c r="AM1408" s="63">
        <v>-1.3502615151598301</v>
      </c>
      <c r="AN1408" s="8">
        <v>0.47641264531574301</v>
      </c>
      <c r="AO1408" s="7">
        <v>-2.3914959912988702E-2</v>
      </c>
      <c r="AP1408" s="7">
        <v>0.96541636683596399</v>
      </c>
      <c r="AQ1408" s="7">
        <v>0.27521157176987199</v>
      </c>
      <c r="AR1408" s="7">
        <v>1.1148439282776701</v>
      </c>
      <c r="AS1408" s="7">
        <v>-0.361702969096729</v>
      </c>
      <c r="AT1408" s="7">
        <v>-1.7660261707556899</v>
      </c>
      <c r="AU1408" s="7">
        <v>0.67002110272597803</v>
      </c>
      <c r="AV1408" s="9">
        <v>-1.3502615151598301</v>
      </c>
    </row>
    <row r="1409" spans="1:48" s="33" customFormat="1" ht="25" customHeight="1" x14ac:dyDescent="0.2">
      <c r="A1409" s="13" t="s">
        <v>2213</v>
      </c>
      <c r="B1409" s="1" t="s">
        <v>2213</v>
      </c>
      <c r="C1409" s="203" t="s">
        <v>2214</v>
      </c>
      <c r="D1409" s="201" t="s">
        <v>2213</v>
      </c>
      <c r="E1409" s="74" t="s">
        <v>8078</v>
      </c>
      <c r="F1409" s="74" t="s">
        <v>8079</v>
      </c>
      <c r="G1409" s="121" t="s">
        <v>8080</v>
      </c>
      <c r="H1409" s="205">
        <v>-2.72906956312241</v>
      </c>
      <c r="I1409" s="2">
        <v>-6.2779377114296195E-2</v>
      </c>
      <c r="J1409" s="2">
        <v>-2.10597489614302</v>
      </c>
      <c r="K1409" s="2">
        <v>0.55442888237435595</v>
      </c>
      <c r="L1409" s="2">
        <v>-5.2423974671643601</v>
      </c>
      <c r="M1409" s="2">
        <v>-3.1690589960697002</v>
      </c>
      <c r="N1409" s="2">
        <v>-6.0541481399090102</v>
      </c>
      <c r="O1409" s="2">
        <v>-1.0671538881140601</v>
      </c>
      <c r="P1409" s="17">
        <v>-4.9208504870075904</v>
      </c>
      <c r="Q1409" s="16">
        <v>-1.6326079454599101</v>
      </c>
      <c r="R1409" s="2">
        <v>-2.6190091936198998</v>
      </c>
      <c r="S1409" s="17">
        <v>-4.0140508383435503</v>
      </c>
      <c r="T1409" s="21">
        <v>1.39475196414992</v>
      </c>
      <c r="U1409" s="3">
        <v>2.9372972305433902</v>
      </c>
      <c r="V1409" s="22">
        <v>2.6142383439487502</v>
      </c>
      <c r="W1409" s="26">
        <v>0.51601798218703798</v>
      </c>
      <c r="X1409" s="27" t="s">
        <v>17</v>
      </c>
      <c r="Y1409" s="26">
        <v>0.63730512097404701</v>
      </c>
      <c r="Z1409" s="5">
        <v>-0.98640124815999097</v>
      </c>
      <c r="AA1409" s="4">
        <v>0.25666018079951902</v>
      </c>
      <c r="AB1409" s="5">
        <v>2.3814428928836402</v>
      </c>
      <c r="AC1409" s="4">
        <v>0.57254465183398695</v>
      </c>
      <c r="AD1409" s="216">
        <v>1.39504164472365</v>
      </c>
      <c r="AE1409" s="199">
        <v>1.1227894556223E-2</v>
      </c>
      <c r="AF1409" s="6">
        <v>1.15590403704332</v>
      </c>
      <c r="AG1409" s="6">
        <v>0.27873126067335502</v>
      </c>
      <c r="AH1409" s="6">
        <v>1.4208802850489399</v>
      </c>
      <c r="AI1409" s="6">
        <v>-1.06777937370784</v>
      </c>
      <c r="AJ1409" s="6">
        <v>-0.17766580106781901</v>
      </c>
      <c r="AK1409" s="6">
        <v>-1.4162754352448701</v>
      </c>
      <c r="AL1409" s="6">
        <v>0.72471183339768197</v>
      </c>
      <c r="AM1409" s="63">
        <v>-0.92973470069898101</v>
      </c>
      <c r="AN1409" s="8">
        <v>1.1227894556223E-2</v>
      </c>
      <c r="AO1409" s="7">
        <v>1.15590403704332</v>
      </c>
      <c r="AP1409" s="7">
        <v>0.27873126067335502</v>
      </c>
      <c r="AQ1409" s="7">
        <v>1.4208802850489399</v>
      </c>
      <c r="AR1409" s="7" t="s">
        <v>4887</v>
      </c>
      <c r="AS1409" s="7" t="s">
        <v>4887</v>
      </c>
      <c r="AT1409" s="7" t="s">
        <v>4887</v>
      </c>
      <c r="AU1409" s="7">
        <v>0.72471183339768197</v>
      </c>
      <c r="AV1409" s="9" t="s">
        <v>4887</v>
      </c>
    </row>
    <row r="1410" spans="1:48" s="33" customFormat="1" ht="25" customHeight="1" x14ac:dyDescent="0.2">
      <c r="A1410" s="13" t="s">
        <v>2217</v>
      </c>
      <c r="B1410" s="1" t="s">
        <v>2217</v>
      </c>
      <c r="C1410" s="203" t="s">
        <v>2218</v>
      </c>
      <c r="D1410" s="201" t="s">
        <v>2217</v>
      </c>
      <c r="E1410" s="74" t="s">
        <v>11256</v>
      </c>
      <c r="F1410" s="74" t="s">
        <v>11257</v>
      </c>
      <c r="G1410" s="121" t="s">
        <v>11258</v>
      </c>
      <c r="H1410" s="205">
        <v>1.1050337460697199</v>
      </c>
      <c r="I1410" s="2">
        <v>3.27533982530269</v>
      </c>
      <c r="J1410" s="2">
        <v>2.3814500412308401</v>
      </c>
      <c r="K1410" s="2">
        <v>2.2657394996628502</v>
      </c>
      <c r="L1410" s="2">
        <v>0.39068517168751199</v>
      </c>
      <c r="M1410" s="2">
        <v>-1.7648618053901</v>
      </c>
      <c r="N1410" s="2">
        <v>1.2894797576177699</v>
      </c>
      <c r="O1410" s="2">
        <v>1.2162827396810201</v>
      </c>
      <c r="P1410" s="17">
        <v>3.02447940367307</v>
      </c>
      <c r="Q1410" s="16">
        <v>2.2539412042010798</v>
      </c>
      <c r="R1410" s="2">
        <v>0.29718762198675402</v>
      </c>
      <c r="S1410" s="17">
        <v>1.84341396699062</v>
      </c>
      <c r="T1410" s="21">
        <v>1.0907570751681701</v>
      </c>
      <c r="U1410" s="3">
        <v>2.0169266382106401</v>
      </c>
      <c r="V1410" s="22">
        <v>1.0234872374158499</v>
      </c>
      <c r="W1410" s="26">
        <v>0.29243166474778298</v>
      </c>
      <c r="X1410" s="27" t="s">
        <v>17</v>
      </c>
      <c r="Y1410" s="26">
        <v>0.23369736669480201</v>
      </c>
      <c r="Z1410" s="5">
        <v>-1.95675358221433</v>
      </c>
      <c r="AA1410" s="4">
        <v>0.65940552757336302</v>
      </c>
      <c r="AB1410" s="5">
        <v>0.41052723721046203</v>
      </c>
      <c r="AC1410" s="4">
        <v>0.32252375448443399</v>
      </c>
      <c r="AD1410" s="216">
        <v>-1.54622634500387</v>
      </c>
      <c r="AE1410" s="199">
        <v>-0.23348559375560099</v>
      </c>
      <c r="AF1410" s="6">
        <v>1.1748404092826299</v>
      </c>
      <c r="AG1410" s="6">
        <v>0.59478940228202903</v>
      </c>
      <c r="AH1410" s="6">
        <v>0.51970406474594</v>
      </c>
      <c r="AI1410" s="6">
        <v>-0.69703111950526897</v>
      </c>
      <c r="AJ1410" s="6">
        <v>-2.0957798433082</v>
      </c>
      <c r="AK1410" s="6">
        <v>-0.113797354061952</v>
      </c>
      <c r="AL1410" s="6">
        <v>-0.16129538426680501</v>
      </c>
      <c r="AM1410" s="63">
        <v>1.0120554185872199</v>
      </c>
      <c r="AN1410" s="8">
        <v>-0.23348559375560099</v>
      </c>
      <c r="AO1410" s="7">
        <v>1.1748404092826299</v>
      </c>
      <c r="AP1410" s="7">
        <v>0.59478940228202903</v>
      </c>
      <c r="AQ1410" s="7">
        <v>0.51970406474594</v>
      </c>
      <c r="AR1410" s="7">
        <v>-0.69703111950526897</v>
      </c>
      <c r="AS1410" s="7">
        <v>-2.0957798433082</v>
      </c>
      <c r="AT1410" s="7">
        <v>-0.113797354061952</v>
      </c>
      <c r="AU1410" s="7">
        <v>-0.16129538426680501</v>
      </c>
      <c r="AV1410" s="9">
        <v>1.0120554185872199</v>
      </c>
    </row>
    <row r="1411" spans="1:48" s="33" customFormat="1" ht="25" customHeight="1" x14ac:dyDescent="0.2">
      <c r="A1411" s="13" t="s">
        <v>2219</v>
      </c>
      <c r="B1411" s="1" t="s">
        <v>2220</v>
      </c>
      <c r="C1411" s="203" t="s">
        <v>2221</v>
      </c>
      <c r="D1411" s="201" t="s">
        <v>5218</v>
      </c>
      <c r="E1411" s="74" t="s">
        <v>10139</v>
      </c>
      <c r="F1411" s="74" t="s">
        <v>10140</v>
      </c>
      <c r="G1411" s="121" t="s">
        <v>10141</v>
      </c>
      <c r="H1411" s="205">
        <v>1.6978398987632699</v>
      </c>
      <c r="I1411" s="2">
        <v>-1.02838110238396</v>
      </c>
      <c r="J1411" s="2">
        <v>1.5948765500376501</v>
      </c>
      <c r="K1411" s="2">
        <v>1.50379008731144</v>
      </c>
      <c r="L1411" s="2">
        <v>0.90036773142103499</v>
      </c>
      <c r="M1411" s="2">
        <v>0.30637859363516301</v>
      </c>
      <c r="N1411" s="2">
        <v>0.80613038461017394</v>
      </c>
      <c r="O1411" s="2">
        <v>2.3393934398677301</v>
      </c>
      <c r="P1411" s="17">
        <v>1.88055108593538</v>
      </c>
      <c r="Q1411" s="16">
        <v>0.75477844880565303</v>
      </c>
      <c r="R1411" s="2">
        <v>0.90351213745587799</v>
      </c>
      <c r="S1411" s="17">
        <v>1.6753583034710999</v>
      </c>
      <c r="T1411" s="21">
        <v>1.5451193648208099</v>
      </c>
      <c r="U1411" s="3">
        <v>0.598711939720593</v>
      </c>
      <c r="V1411" s="22">
        <v>0.78695740522344104</v>
      </c>
      <c r="W1411" s="26">
        <v>0.553803239122313</v>
      </c>
      <c r="X1411" s="27" t="s">
        <v>17</v>
      </c>
      <c r="Y1411" s="26">
        <v>0.88777159430517205</v>
      </c>
      <c r="Z1411" s="5">
        <v>0.14873368865022499</v>
      </c>
      <c r="AA1411" s="4">
        <v>0.42619625224573898</v>
      </c>
      <c r="AB1411" s="5">
        <v>-0.92057985466544301</v>
      </c>
      <c r="AC1411" s="4">
        <v>0.252453251155139</v>
      </c>
      <c r="AD1411" s="216">
        <v>-0.77184616601521805</v>
      </c>
      <c r="AE1411" s="199">
        <v>0.579579630528678</v>
      </c>
      <c r="AF1411" s="6">
        <v>-2.1139058594809299</v>
      </c>
      <c r="AG1411" s="6">
        <v>0.477852629790818</v>
      </c>
      <c r="AH1411" s="6">
        <v>0.38785990154681099</v>
      </c>
      <c r="AI1411" s="6">
        <v>-0.20831676910984501</v>
      </c>
      <c r="AJ1411" s="6">
        <v>-0.79517349245557001</v>
      </c>
      <c r="AK1411" s="6">
        <v>-0.30142254672114099</v>
      </c>
      <c r="AL1411" s="6">
        <v>1.2134296204238399</v>
      </c>
      <c r="AM1411" s="63">
        <v>0.760096885477347</v>
      </c>
      <c r="AN1411" s="8">
        <v>0.579579630528678</v>
      </c>
      <c r="AO1411" s="7">
        <v>-2.1139058594809299</v>
      </c>
      <c r="AP1411" s="7">
        <v>0.477852629790818</v>
      </c>
      <c r="AQ1411" s="7">
        <v>0.38785990154681099</v>
      </c>
      <c r="AR1411" s="7">
        <v>-0.20831676910984501</v>
      </c>
      <c r="AS1411" s="7">
        <v>-0.79517349245557001</v>
      </c>
      <c r="AT1411" s="7">
        <v>-0.30142254672114099</v>
      </c>
      <c r="AU1411" s="7">
        <v>1.2134296204238399</v>
      </c>
      <c r="AV1411" s="9">
        <v>0.760096885477347</v>
      </c>
    </row>
    <row r="1412" spans="1:48" s="33" customFormat="1" ht="25" customHeight="1" x14ac:dyDescent="0.2">
      <c r="A1412" s="13" t="s">
        <v>2224</v>
      </c>
      <c r="B1412" s="1" t="s">
        <v>2224</v>
      </c>
      <c r="C1412" s="203" t="s">
        <v>2225</v>
      </c>
      <c r="D1412" s="201" t="s">
        <v>2224</v>
      </c>
      <c r="E1412" s="74" t="s">
        <v>7978</v>
      </c>
      <c r="F1412" s="74" t="s">
        <v>7979</v>
      </c>
      <c r="G1412" s="121" t="s">
        <v>7980</v>
      </c>
      <c r="H1412" s="205">
        <v>6.4580683885517498</v>
      </c>
      <c r="I1412" s="2">
        <v>7.74318715272583</v>
      </c>
      <c r="J1412" s="2">
        <v>7.61348695038388</v>
      </c>
      <c r="K1412" s="2">
        <v>6.6144455791201899</v>
      </c>
      <c r="L1412" s="2">
        <v>6.2882624615271503</v>
      </c>
      <c r="M1412" s="2">
        <v>6.0714890850772898</v>
      </c>
      <c r="N1412" s="2">
        <v>8.2161904328216107</v>
      </c>
      <c r="O1412" s="2">
        <v>6.6277802855153096</v>
      </c>
      <c r="P1412" s="17">
        <v>8.9239611989971905</v>
      </c>
      <c r="Q1412" s="16">
        <v>7.2715808305538197</v>
      </c>
      <c r="R1412" s="2">
        <v>6.3247323752415499</v>
      </c>
      <c r="S1412" s="17">
        <v>7.9226439724446998</v>
      </c>
      <c r="T1412" s="21">
        <v>0.70750081667162201</v>
      </c>
      <c r="U1412" s="3">
        <v>0.27330931114872398</v>
      </c>
      <c r="V1412" s="22">
        <v>1.17589916241125</v>
      </c>
      <c r="W1412" s="26">
        <v>0.127045556094353</v>
      </c>
      <c r="X1412" s="27" t="s">
        <v>17</v>
      </c>
      <c r="Y1412" s="26">
        <v>0.13369867573369701</v>
      </c>
      <c r="Z1412" s="5">
        <v>-0.94684845531227402</v>
      </c>
      <c r="AA1412" s="4">
        <v>0.46672538816231302</v>
      </c>
      <c r="AB1412" s="5">
        <v>-0.65106314189088499</v>
      </c>
      <c r="AC1412" s="4">
        <v>0.13652000933293101</v>
      </c>
      <c r="AD1412" s="216">
        <v>-1.5979115972031599</v>
      </c>
      <c r="AE1412" s="199">
        <v>-0.72450274415188898</v>
      </c>
      <c r="AF1412" s="6">
        <v>0.57784652384076896</v>
      </c>
      <c r="AG1412" s="6">
        <v>0.446407338383772</v>
      </c>
      <c r="AH1412" s="6">
        <v>-0.56602889306121495</v>
      </c>
      <c r="AI1412" s="6">
        <v>-0.89658538034577095</v>
      </c>
      <c r="AJ1412" s="6">
        <v>-1.11626519205657</v>
      </c>
      <c r="AK1412" s="6">
        <v>1.05719169625895</v>
      </c>
      <c r="AL1412" s="6">
        <v>-0.55251539874713596</v>
      </c>
      <c r="AM1412" s="63">
        <v>1.7744520498790799</v>
      </c>
      <c r="AN1412" s="8">
        <v>-0.72450274415188898</v>
      </c>
      <c r="AO1412" s="7">
        <v>0.57784652384076896</v>
      </c>
      <c r="AP1412" s="7">
        <v>0.446407338383772</v>
      </c>
      <c r="AQ1412" s="7">
        <v>-0.56602889306121495</v>
      </c>
      <c r="AR1412" s="7">
        <v>-0.89658538034577095</v>
      </c>
      <c r="AS1412" s="7">
        <v>-1.11626519205657</v>
      </c>
      <c r="AT1412" s="7">
        <v>1.05719169625895</v>
      </c>
      <c r="AU1412" s="7">
        <v>-0.55251539874713596</v>
      </c>
      <c r="AV1412" s="9">
        <v>1.7744520498790799</v>
      </c>
    </row>
    <row r="1413" spans="1:48" s="33" customFormat="1" ht="25" customHeight="1" x14ac:dyDescent="0.2">
      <c r="A1413" s="13" t="s">
        <v>2228</v>
      </c>
      <c r="B1413" s="1" t="s">
        <v>2229</v>
      </c>
      <c r="C1413" s="203" t="s">
        <v>2230</v>
      </c>
      <c r="D1413" s="201" t="s">
        <v>7789</v>
      </c>
      <c r="E1413" s="74" t="s">
        <v>10832</v>
      </c>
      <c r="F1413" s="74" t="s">
        <v>10833</v>
      </c>
      <c r="G1413" s="121" t="s">
        <v>10834</v>
      </c>
      <c r="H1413" s="205">
        <v>4.40432265946421</v>
      </c>
      <c r="I1413" s="2">
        <v>3.1641690360799002</v>
      </c>
      <c r="J1413" s="2">
        <v>3.83566164477257</v>
      </c>
      <c r="K1413" s="2">
        <v>3.4807614020989899</v>
      </c>
      <c r="L1413" s="2">
        <v>2.726359561877</v>
      </c>
      <c r="M1413" s="2">
        <v>4.3298029391464903</v>
      </c>
      <c r="N1413" s="2">
        <v>1.6720641880388201</v>
      </c>
      <c r="O1413" s="2">
        <v>4.1880067275966999</v>
      </c>
      <c r="P1413" s="17">
        <v>3.1125747106974999</v>
      </c>
      <c r="Q1413" s="16">
        <v>3.80138444677223</v>
      </c>
      <c r="R1413" s="2">
        <v>3.51230796770749</v>
      </c>
      <c r="S1413" s="17">
        <v>2.99088187544434</v>
      </c>
      <c r="T1413" s="21">
        <v>0.620786957921456</v>
      </c>
      <c r="U1413" s="3">
        <v>0.80218704513262895</v>
      </c>
      <c r="V1413" s="22">
        <v>1.26237814271446</v>
      </c>
      <c r="W1413" s="26">
        <v>0.58892551697459194</v>
      </c>
      <c r="X1413" s="27" t="s">
        <v>17</v>
      </c>
      <c r="Y1413" s="26">
        <v>0.64898746975715305</v>
      </c>
      <c r="Z1413" s="5">
        <v>-0.28907647906473599</v>
      </c>
      <c r="AA1413" s="4">
        <v>0.39382474042252702</v>
      </c>
      <c r="AB1413" s="5">
        <v>0.81050257132789005</v>
      </c>
      <c r="AC1413" s="4">
        <v>0.58401387460906296</v>
      </c>
      <c r="AD1413" s="216">
        <v>0.52142609226315395</v>
      </c>
      <c r="AE1413" s="199">
        <v>1.0961819511853499</v>
      </c>
      <c r="AF1413" s="6">
        <v>-0.30607045780692699</v>
      </c>
      <c r="AG1413" s="6">
        <v>0.453192032262836</v>
      </c>
      <c r="AH1413" s="6">
        <v>5.1903263793253399E-2</v>
      </c>
      <c r="AI1413" s="6">
        <v>-0.80110541017460801</v>
      </c>
      <c r="AJ1413" s="6">
        <v>1.0119218600461699</v>
      </c>
      <c r="AK1413" s="6">
        <v>-1.9932062917731099</v>
      </c>
      <c r="AL1413" s="6">
        <v>0.85159165943031701</v>
      </c>
      <c r="AM1413" s="63">
        <v>-0.36440860696328897</v>
      </c>
      <c r="AN1413" s="8">
        <v>1.0961819511853499</v>
      </c>
      <c r="AO1413" s="7">
        <v>-0.30607045780692699</v>
      </c>
      <c r="AP1413" s="7">
        <v>0.453192032262836</v>
      </c>
      <c r="AQ1413" s="7">
        <v>5.1903263793253399E-2</v>
      </c>
      <c r="AR1413" s="7">
        <v>-0.80110541017460801</v>
      </c>
      <c r="AS1413" s="7">
        <v>1.0119218600461699</v>
      </c>
      <c r="AT1413" s="7">
        <v>-1.9932062917731099</v>
      </c>
      <c r="AU1413" s="7">
        <v>0.85159165943031701</v>
      </c>
      <c r="AV1413" s="9">
        <v>-0.36440860696328897</v>
      </c>
    </row>
    <row r="1414" spans="1:48" s="33" customFormat="1" ht="25" customHeight="1" x14ac:dyDescent="0.2">
      <c r="A1414" s="13" t="s">
        <v>2240</v>
      </c>
      <c r="B1414" s="1" t="s">
        <v>2240</v>
      </c>
      <c r="C1414" s="203" t="s">
        <v>2241</v>
      </c>
      <c r="D1414" s="201" t="s">
        <v>7790</v>
      </c>
      <c r="E1414" s="74" t="s">
        <v>8075</v>
      </c>
      <c r="F1414" s="74" t="s">
        <v>8076</v>
      </c>
      <c r="G1414" s="121" t="s">
        <v>8077</v>
      </c>
      <c r="H1414" s="205">
        <v>-2.4631515143613498</v>
      </c>
      <c r="I1414" s="2">
        <v>-2.7126936352844302</v>
      </c>
      <c r="J1414" s="2">
        <v>-1.4533305446117299</v>
      </c>
      <c r="K1414" s="2">
        <v>-2.4036753168915799</v>
      </c>
      <c r="L1414" s="2">
        <v>-4.64834028397037</v>
      </c>
      <c r="M1414" s="2">
        <v>-6.0006295827981297</v>
      </c>
      <c r="N1414" s="2">
        <v>-1.5540374455482</v>
      </c>
      <c r="O1414" s="2">
        <v>-2.0253553503025898</v>
      </c>
      <c r="P1414" s="17">
        <v>-4.0087692269275799</v>
      </c>
      <c r="Q1414" s="16">
        <v>-2.2097252314191702</v>
      </c>
      <c r="R1414" s="2">
        <v>-4.3508817278866996</v>
      </c>
      <c r="S1414" s="17">
        <v>-2.5293873409261201</v>
      </c>
      <c r="T1414" s="21">
        <v>0.66683394424818798</v>
      </c>
      <c r="U1414" s="3">
        <v>1.81683273643899</v>
      </c>
      <c r="V1414" s="22">
        <v>1.3026754067331701</v>
      </c>
      <c r="W1414" s="26">
        <v>0.191346192123384</v>
      </c>
      <c r="X1414" s="27" t="s">
        <v>17</v>
      </c>
      <c r="Y1414" s="26">
        <v>0.16806842988765699</v>
      </c>
      <c r="Z1414" s="5">
        <v>-2.14115649646752</v>
      </c>
      <c r="AA1414" s="4">
        <v>0.73051568012986201</v>
      </c>
      <c r="AB1414" s="5">
        <v>0.31966210950695301</v>
      </c>
      <c r="AC1414" s="4">
        <v>0.237931530427585</v>
      </c>
      <c r="AD1414" s="216">
        <v>-1.82149438696057</v>
      </c>
      <c r="AE1414" s="199">
        <v>0.36889191800789001</v>
      </c>
      <c r="AF1414" s="6">
        <v>0.20649511800811499</v>
      </c>
      <c r="AG1414" s="6">
        <v>1.02606231254243</v>
      </c>
      <c r="AH1414" s="6">
        <v>0.40759778501549598</v>
      </c>
      <c r="AI1414" s="6">
        <v>-1.0531832902465501</v>
      </c>
      <c r="AJ1414" s="6">
        <v>-1.93322492005725</v>
      </c>
      <c r="AK1414" s="6">
        <v>0.96052436492268101</v>
      </c>
      <c r="AL1414" s="6">
        <v>0.65380051713465803</v>
      </c>
      <c r="AM1414" s="63">
        <v>-0.63696380532746599</v>
      </c>
      <c r="AN1414" s="8">
        <v>0.36889191800789001</v>
      </c>
      <c r="AO1414" s="7">
        <v>0.20649511800811499</v>
      </c>
      <c r="AP1414" s="7">
        <v>1.02606231254243</v>
      </c>
      <c r="AQ1414" s="7">
        <v>0.40759778501549598</v>
      </c>
      <c r="AR1414" s="7" t="s">
        <v>4887</v>
      </c>
      <c r="AS1414" s="7" t="s">
        <v>4887</v>
      </c>
      <c r="AT1414" s="7">
        <v>0.96052436492268101</v>
      </c>
      <c r="AU1414" s="7">
        <v>0.65380051713465803</v>
      </c>
      <c r="AV1414" s="9">
        <v>-0.63696380532746599</v>
      </c>
    </row>
    <row r="1415" spans="1:48" s="33" customFormat="1" ht="25" customHeight="1" x14ac:dyDescent="0.2">
      <c r="A1415" s="13" t="s">
        <v>2242</v>
      </c>
      <c r="B1415" s="1" t="s">
        <v>2243</v>
      </c>
      <c r="C1415" s="203" t="s">
        <v>2244</v>
      </c>
      <c r="D1415" s="201" t="s">
        <v>5064</v>
      </c>
      <c r="E1415" s="74" t="s">
        <v>9285</v>
      </c>
      <c r="F1415" s="74" t="s">
        <v>9286</v>
      </c>
      <c r="G1415" s="121" t="s">
        <v>9287</v>
      </c>
      <c r="H1415" s="205">
        <v>1.2043470847922699</v>
      </c>
      <c r="I1415" s="2">
        <v>1.3113938871097299</v>
      </c>
      <c r="J1415" s="2">
        <v>1.31273826127922</v>
      </c>
      <c r="K1415" s="2">
        <v>0.82474726108122798</v>
      </c>
      <c r="L1415" s="2">
        <v>-0.28168460657238698</v>
      </c>
      <c r="M1415" s="2">
        <v>0.68285624638296805</v>
      </c>
      <c r="N1415" s="2">
        <v>-1.45001287220513</v>
      </c>
      <c r="O1415" s="2">
        <v>0.90653840871673796</v>
      </c>
      <c r="P1415" s="17">
        <v>3.0893656832425599E-2</v>
      </c>
      <c r="Q1415" s="16">
        <v>1.27615974439374</v>
      </c>
      <c r="R1415" s="2">
        <v>0.40863963363060302</v>
      </c>
      <c r="S1415" s="17">
        <v>-0.17086026888532299</v>
      </c>
      <c r="T1415" s="21">
        <v>6.2195220031398601E-2</v>
      </c>
      <c r="U1415" s="3">
        <v>0.60203316559131703</v>
      </c>
      <c r="V1415" s="22">
        <v>1.1911599262107999</v>
      </c>
      <c r="W1415" s="26">
        <v>0.147813318941938</v>
      </c>
      <c r="X1415" s="27" t="s">
        <v>17</v>
      </c>
      <c r="Y1415" s="26">
        <v>0.12849150948026999</v>
      </c>
      <c r="Z1415" s="5">
        <v>-0.86752011076313595</v>
      </c>
      <c r="AA1415" s="4">
        <v>0.16970684016757401</v>
      </c>
      <c r="AB1415" s="5">
        <v>1.44702001327906</v>
      </c>
      <c r="AC1415" s="4">
        <v>0.50733702460182495</v>
      </c>
      <c r="AD1415" s="216">
        <v>0.57949990251592698</v>
      </c>
      <c r="AE1415" s="199">
        <v>0.76158949867372805</v>
      </c>
      <c r="AF1415" s="6">
        <v>0.87810462972135095</v>
      </c>
      <c r="AG1415" s="6">
        <v>0.87956791427674397</v>
      </c>
      <c r="AH1415" s="6">
        <v>0.348413932025953</v>
      </c>
      <c r="AI1415" s="6">
        <v>-0.85588223809800501</v>
      </c>
      <c r="AJ1415" s="6">
        <v>0.193972605296549</v>
      </c>
      <c r="AK1415" s="6">
        <v>-2.1275495651905501</v>
      </c>
      <c r="AL1415" s="6">
        <v>0.43743953651832501</v>
      </c>
      <c r="AM1415" s="63">
        <v>-0.51565631322409899</v>
      </c>
      <c r="AN1415" s="8">
        <v>0.76158949867372805</v>
      </c>
      <c r="AO1415" s="7">
        <v>0.87810462972135095</v>
      </c>
      <c r="AP1415" s="7">
        <v>0.87956791427674397</v>
      </c>
      <c r="AQ1415" s="7">
        <v>0.348413932025953</v>
      </c>
      <c r="AR1415" s="7">
        <v>-0.85588223809800501</v>
      </c>
      <c r="AS1415" s="7">
        <v>0.193972605296549</v>
      </c>
      <c r="AT1415" s="7">
        <v>-2.1275495651905501</v>
      </c>
      <c r="AU1415" s="7">
        <v>0.43743953651832501</v>
      </c>
      <c r="AV1415" s="9">
        <v>-0.51565631322409899</v>
      </c>
    </row>
    <row r="1416" spans="1:48" s="33" customFormat="1" ht="25" customHeight="1" x14ac:dyDescent="0.2">
      <c r="A1416" s="13" t="s">
        <v>2247</v>
      </c>
      <c r="B1416" s="1" t="s">
        <v>2247</v>
      </c>
      <c r="C1416" s="203" t="s">
        <v>2248</v>
      </c>
      <c r="D1416" s="201" t="s">
        <v>2247</v>
      </c>
      <c r="E1416" s="74" t="s">
        <v>8671</v>
      </c>
      <c r="F1416" s="74" t="s">
        <v>8672</v>
      </c>
      <c r="G1416" s="121" t="s">
        <v>8673</v>
      </c>
      <c r="H1416" s="205">
        <v>-4.4567623290749303</v>
      </c>
      <c r="I1416" s="2">
        <v>-5.6476029222744</v>
      </c>
      <c r="J1416" s="2">
        <v>-6.7094606991074803</v>
      </c>
      <c r="K1416" s="2">
        <v>-3.9441226785219201</v>
      </c>
      <c r="L1416" s="2">
        <v>-3.4796661406882499</v>
      </c>
      <c r="M1416" s="2">
        <v>-7.1033997382588003</v>
      </c>
      <c r="N1416" s="2">
        <v>-5.15842712654681</v>
      </c>
      <c r="O1416" s="2">
        <v>-2.9476358251092498</v>
      </c>
      <c r="P1416" s="17">
        <v>-3.4815619735955599</v>
      </c>
      <c r="Q1416" s="16">
        <v>-5.6046086501522696</v>
      </c>
      <c r="R1416" s="2">
        <v>-4.8423961858229898</v>
      </c>
      <c r="S1416" s="17">
        <v>-3.86254164175054</v>
      </c>
      <c r="T1416" s="21">
        <v>1.12696444804764</v>
      </c>
      <c r="U1416" s="3">
        <v>1.97180951589641</v>
      </c>
      <c r="V1416" s="22">
        <v>1.1535851400259101</v>
      </c>
      <c r="W1416" s="26">
        <v>0.40410624185226701</v>
      </c>
      <c r="X1416" s="27" t="s">
        <v>17</v>
      </c>
      <c r="Y1416" s="26">
        <v>0.59969138301053204</v>
      </c>
      <c r="Z1416" s="5">
        <v>0.76221246432928003</v>
      </c>
      <c r="AA1416" s="4">
        <v>0.13471580153947499</v>
      </c>
      <c r="AB1416" s="5">
        <v>-1.74206700840173</v>
      </c>
      <c r="AC1416" s="4">
        <v>0.50794864160578101</v>
      </c>
      <c r="AD1416" s="216">
        <v>-0.97985454407244899</v>
      </c>
      <c r="AE1416" s="199">
        <v>0.21136190579672101</v>
      </c>
      <c r="AF1416" s="6">
        <v>-0.59256397355046198</v>
      </c>
      <c r="AG1416" s="6">
        <v>-1.30941470223501</v>
      </c>
      <c r="AH1416" s="6">
        <v>0.55744036853352996</v>
      </c>
      <c r="AI1416" s="6">
        <v>0.87099084097189705</v>
      </c>
      <c r="AJ1416" s="6">
        <v>-1.5753594393118899</v>
      </c>
      <c r="AK1416" s="6">
        <v>-0.26232575024714599</v>
      </c>
      <c r="AL1416" s="6">
        <v>1.2301597689827</v>
      </c>
      <c r="AM1416" s="63">
        <v>0.86971098105965905</v>
      </c>
      <c r="AN1416" s="8">
        <v>0.21136190579672101</v>
      </c>
      <c r="AO1416" s="7" t="s">
        <v>4887</v>
      </c>
      <c r="AP1416" s="7" t="s">
        <v>4887</v>
      </c>
      <c r="AQ1416" s="7" t="s">
        <v>4887</v>
      </c>
      <c r="AR1416" s="7" t="s">
        <v>4887</v>
      </c>
      <c r="AS1416" s="7" t="s">
        <v>4887</v>
      </c>
      <c r="AT1416" s="7" t="s">
        <v>4887</v>
      </c>
      <c r="AU1416" s="7">
        <v>1.2301597689827</v>
      </c>
      <c r="AV1416" s="9">
        <v>0.86971098105965905</v>
      </c>
    </row>
    <row r="1417" spans="1:48" s="33" customFormat="1" ht="25" customHeight="1" x14ac:dyDescent="0.2">
      <c r="A1417" s="13" t="s">
        <v>2254</v>
      </c>
      <c r="B1417" s="1" t="s">
        <v>2254</v>
      </c>
      <c r="C1417" s="203" t="s">
        <v>2255</v>
      </c>
      <c r="D1417" s="201" t="s">
        <v>7791</v>
      </c>
      <c r="E1417" s="74" t="s">
        <v>9136</v>
      </c>
      <c r="F1417" s="74" t="s">
        <v>9137</v>
      </c>
      <c r="G1417" s="121" t="s">
        <v>9138</v>
      </c>
      <c r="H1417" s="205">
        <v>3.1340142877306398</v>
      </c>
      <c r="I1417" s="2">
        <v>0.41769550177282599</v>
      </c>
      <c r="J1417" s="2">
        <v>2.7026858773758402</v>
      </c>
      <c r="K1417" s="2">
        <v>1.28721799044982</v>
      </c>
      <c r="L1417" s="2">
        <v>-3.8883503958776999</v>
      </c>
      <c r="M1417" s="2">
        <v>-0.209831215831702</v>
      </c>
      <c r="N1417" s="2">
        <v>-0.38820541782068602</v>
      </c>
      <c r="O1417" s="2">
        <v>1.6861469003042899</v>
      </c>
      <c r="P1417" s="17">
        <v>0.54189754969376103</v>
      </c>
      <c r="Q1417" s="16">
        <v>2.0847985556264299</v>
      </c>
      <c r="R1417" s="2">
        <v>-0.93698787375319503</v>
      </c>
      <c r="S1417" s="17">
        <v>0.61327967739245703</v>
      </c>
      <c r="T1417" s="21">
        <v>1.4597724115494199</v>
      </c>
      <c r="U1417" s="3">
        <v>2.6633052086191502</v>
      </c>
      <c r="V1417" s="22">
        <v>1.03901681461068</v>
      </c>
      <c r="W1417" s="26">
        <v>0.21672531321515001</v>
      </c>
      <c r="X1417" s="27" t="s">
        <v>17</v>
      </c>
      <c r="Y1417" s="26">
        <v>0.18028298027725601</v>
      </c>
      <c r="Z1417" s="5">
        <v>-3.0217864293796302</v>
      </c>
      <c r="AA1417" s="4">
        <v>0.23519378332692201</v>
      </c>
      <c r="AB1417" s="5">
        <v>1.4715188782339801</v>
      </c>
      <c r="AC1417" s="4">
        <v>0.426543372627053</v>
      </c>
      <c r="AD1417" s="216">
        <v>-1.5502675511456501</v>
      </c>
      <c r="AE1417" s="199">
        <v>1.22992379899973</v>
      </c>
      <c r="AF1417" s="6">
        <v>-8.17706993509274E-2</v>
      </c>
      <c r="AG1417" s="6">
        <v>1.0216378254352401</v>
      </c>
      <c r="AH1417" s="6">
        <v>0.33811663879433002</v>
      </c>
      <c r="AI1417" s="6">
        <v>-2.1611351475859601</v>
      </c>
      <c r="AJ1417" s="6">
        <v>-0.38479969112652301</v>
      </c>
      <c r="AK1417" s="6">
        <v>-0.47093555286932598</v>
      </c>
      <c r="AL1417" s="6">
        <v>0.53075708254277099</v>
      </c>
      <c r="AM1417" s="63">
        <v>-2.1794254839342199E-2</v>
      </c>
      <c r="AN1417" s="8">
        <v>1.22992379899973</v>
      </c>
      <c r="AO1417" s="7">
        <v>-8.17706993509274E-2</v>
      </c>
      <c r="AP1417" s="7">
        <v>1.0216378254352401</v>
      </c>
      <c r="AQ1417" s="7">
        <v>0.33811663879433002</v>
      </c>
      <c r="AR1417" s="7" t="s">
        <v>4887</v>
      </c>
      <c r="AS1417" s="7">
        <v>-0.38479969112652301</v>
      </c>
      <c r="AT1417" s="7">
        <v>-0.47093555286932598</v>
      </c>
      <c r="AU1417" s="7">
        <v>0.53075708254277099</v>
      </c>
      <c r="AV1417" s="9">
        <v>-2.1794254839342199E-2</v>
      </c>
    </row>
    <row r="1418" spans="1:48" s="33" customFormat="1" ht="25" customHeight="1" x14ac:dyDescent="0.2">
      <c r="A1418" s="13" t="s">
        <v>2256</v>
      </c>
      <c r="B1418" s="1" t="s">
        <v>2257</v>
      </c>
      <c r="C1418" s="203" t="s">
        <v>2258</v>
      </c>
      <c r="D1418" s="201" t="s">
        <v>7792</v>
      </c>
      <c r="E1418" s="74" t="s">
        <v>11020</v>
      </c>
      <c r="F1418" s="74" t="s">
        <v>11021</v>
      </c>
      <c r="G1418" s="121" t="s">
        <v>11022</v>
      </c>
      <c r="H1418" s="205">
        <v>-0.25537529882161197</v>
      </c>
      <c r="I1418" s="2">
        <v>-5.4618149019907802</v>
      </c>
      <c r="J1418" s="2">
        <v>-1.6329004787011401</v>
      </c>
      <c r="K1418" s="2">
        <v>-5.7239043022504896</v>
      </c>
      <c r="L1418" s="2">
        <v>-4.3435386242203604</v>
      </c>
      <c r="M1418" s="2">
        <v>-4.2279729003306299</v>
      </c>
      <c r="N1418" s="2">
        <v>-3.9844877379437298</v>
      </c>
      <c r="O1418" s="2">
        <v>-0.46439774287612001</v>
      </c>
      <c r="P1418" s="17">
        <v>-2.0212370760354301</v>
      </c>
      <c r="Q1418" s="16">
        <v>-2.4500302265045102</v>
      </c>
      <c r="R1418" s="2">
        <v>-4.7651386089338299</v>
      </c>
      <c r="S1418" s="17">
        <v>-2.1567075189517602</v>
      </c>
      <c r="T1418" s="21">
        <v>2.69768958627952</v>
      </c>
      <c r="U1418" s="3">
        <v>0.83232361503521002</v>
      </c>
      <c r="V1418" s="22">
        <v>1.76395084229174</v>
      </c>
      <c r="W1418" s="26">
        <v>0.26714274726916698</v>
      </c>
      <c r="X1418" s="27" t="s">
        <v>17</v>
      </c>
      <c r="Y1418" s="26">
        <v>0.27249681000464598</v>
      </c>
      <c r="Z1418" s="5">
        <v>-2.3151083824293202</v>
      </c>
      <c r="AA1418" s="4">
        <v>0.88354832926191895</v>
      </c>
      <c r="AB1418" s="5">
        <v>-0.29332270755275203</v>
      </c>
      <c r="AC1418" s="4">
        <v>0.108087399885922</v>
      </c>
      <c r="AD1418" s="216">
        <v>-2.6084310899820702</v>
      </c>
      <c r="AE1418" s="199">
        <v>1.38308632442199</v>
      </c>
      <c r="AF1418" s="6">
        <v>-1.1271963461988299</v>
      </c>
      <c r="AG1418" s="6">
        <v>0.71891313680054103</v>
      </c>
      <c r="AH1418" s="6">
        <v>-1.25356264059027</v>
      </c>
      <c r="AI1418" s="6">
        <v>-0.58801990797707504</v>
      </c>
      <c r="AJ1418" s="6">
        <v>-0.532299942682258</v>
      </c>
      <c r="AK1418" s="6">
        <v>-0.41490367377690501</v>
      </c>
      <c r="AL1418" s="6">
        <v>1.2823062407038399</v>
      </c>
      <c r="AM1418" s="63">
        <v>0.53167680929897299</v>
      </c>
      <c r="AN1418" s="8">
        <v>1.38308632442199</v>
      </c>
      <c r="AO1418" s="7" t="s">
        <v>4887</v>
      </c>
      <c r="AP1418" s="7">
        <v>0.71891313680054103</v>
      </c>
      <c r="AQ1418" s="7" t="s">
        <v>4887</v>
      </c>
      <c r="AR1418" s="7" t="s">
        <v>4887</v>
      </c>
      <c r="AS1418" s="7" t="s">
        <v>4887</v>
      </c>
      <c r="AT1418" s="7">
        <v>-0.41490367377690501</v>
      </c>
      <c r="AU1418" s="7">
        <v>1.2823062407038399</v>
      </c>
      <c r="AV1418" s="9">
        <v>0.53167680929897299</v>
      </c>
    </row>
    <row r="1419" spans="1:48" s="33" customFormat="1" ht="25" customHeight="1" x14ac:dyDescent="0.2">
      <c r="A1419" s="13" t="s">
        <v>2263</v>
      </c>
      <c r="B1419" s="1" t="s">
        <v>2263</v>
      </c>
      <c r="C1419" s="203" t="s">
        <v>2264</v>
      </c>
      <c r="D1419" s="201" t="s">
        <v>2263</v>
      </c>
      <c r="E1419" s="74" t="s">
        <v>9090</v>
      </c>
      <c r="F1419" s="74" t="s">
        <v>9091</v>
      </c>
      <c r="G1419" s="121" t="s">
        <v>9092</v>
      </c>
      <c r="H1419" s="205">
        <v>2.91397877126533</v>
      </c>
      <c r="I1419" s="2">
        <v>0.24561014345435001</v>
      </c>
      <c r="J1419" s="2">
        <v>2.22036286608235</v>
      </c>
      <c r="K1419" s="2">
        <v>0.27977910091036101</v>
      </c>
      <c r="L1419" s="2">
        <v>0.15851796675629601</v>
      </c>
      <c r="M1419" s="2">
        <v>-1.1978637794048701</v>
      </c>
      <c r="N1419" s="2">
        <v>-1.1583968280125201</v>
      </c>
      <c r="O1419" s="2">
        <v>1.36347341917411</v>
      </c>
      <c r="P1419" s="17">
        <v>0.74893033502060302</v>
      </c>
      <c r="Q1419" s="16">
        <v>1.79331726026734</v>
      </c>
      <c r="R1419" s="2">
        <v>-0.25318890391273902</v>
      </c>
      <c r="S1419" s="17">
        <v>0.31800230872739799</v>
      </c>
      <c r="T1419" s="21">
        <v>1.38449403955232</v>
      </c>
      <c r="U1419" s="3">
        <v>0.82035603914010502</v>
      </c>
      <c r="V1419" s="22">
        <v>1.3150025128474101</v>
      </c>
      <c r="W1419" s="26">
        <v>0.17893826415080499</v>
      </c>
      <c r="X1419" s="27" t="s">
        <v>17</v>
      </c>
      <c r="Y1419" s="26">
        <v>0.10798645952367</v>
      </c>
      <c r="Z1419" s="5">
        <v>-2.0465061641800801</v>
      </c>
      <c r="AA1419" s="4">
        <v>0.25199931260803698</v>
      </c>
      <c r="AB1419" s="5">
        <v>1.47531495153995</v>
      </c>
      <c r="AC1419" s="4">
        <v>0.56422999121117801</v>
      </c>
      <c r="AD1419" s="216">
        <v>-0.57119121264013695</v>
      </c>
      <c r="AE1419" s="199">
        <v>1.6576555642217401</v>
      </c>
      <c r="AF1419" s="6">
        <v>-0.27001482437149499</v>
      </c>
      <c r="AG1419" s="6">
        <v>1.1565768048842799</v>
      </c>
      <c r="AH1419" s="6">
        <v>-0.24533064587735401</v>
      </c>
      <c r="AI1419" s="6">
        <v>-0.33293154747683801</v>
      </c>
      <c r="AJ1419" s="6">
        <v>-1.3128025070032301</v>
      </c>
      <c r="AK1419" s="6">
        <v>-1.2842909764994801</v>
      </c>
      <c r="AL1419" s="6">
        <v>0.53754673689171795</v>
      </c>
      <c r="AM1419" s="63">
        <v>9.3591395230659305E-2</v>
      </c>
      <c r="AN1419" s="8">
        <v>1.6576555642217401</v>
      </c>
      <c r="AO1419" s="7">
        <v>-0.27001482437149499</v>
      </c>
      <c r="AP1419" s="7">
        <v>1.1565768048842799</v>
      </c>
      <c r="AQ1419" s="7">
        <v>-0.24533064587735401</v>
      </c>
      <c r="AR1419" s="7">
        <v>-0.33293154747683801</v>
      </c>
      <c r="AS1419" s="7">
        <v>-1.3128025070032301</v>
      </c>
      <c r="AT1419" s="7">
        <v>-1.2842909764994801</v>
      </c>
      <c r="AU1419" s="7">
        <v>0.53754673689171795</v>
      </c>
      <c r="AV1419" s="9">
        <v>9.3591395230659305E-2</v>
      </c>
    </row>
    <row r="1420" spans="1:48" s="33" customFormat="1" ht="25" customHeight="1" x14ac:dyDescent="0.2">
      <c r="A1420" s="13" t="s">
        <v>2265</v>
      </c>
      <c r="B1420" s="1" t="s">
        <v>2265</v>
      </c>
      <c r="C1420" s="203" t="s">
        <v>2266</v>
      </c>
      <c r="D1420" s="201" t="s">
        <v>7793</v>
      </c>
      <c r="E1420" s="74" t="s">
        <v>11806</v>
      </c>
      <c r="F1420" s="74" t="s">
        <v>11807</v>
      </c>
      <c r="G1420" s="121" t="s">
        <v>11808</v>
      </c>
      <c r="H1420" s="205">
        <v>3.78609518899429</v>
      </c>
      <c r="I1420" s="2">
        <v>6.3765153910914298</v>
      </c>
      <c r="J1420" s="2">
        <v>5.9711711092641702</v>
      </c>
      <c r="K1420" s="2">
        <v>6.1717093418271096</v>
      </c>
      <c r="L1420" s="2">
        <v>4.1814271137897601</v>
      </c>
      <c r="M1420" s="2">
        <v>4.6340642032958002</v>
      </c>
      <c r="N1420" s="2">
        <v>6.21221094783919</v>
      </c>
      <c r="O1420" s="2">
        <v>5.8571562849704302</v>
      </c>
      <c r="P1420" s="17">
        <v>7.0783476911426</v>
      </c>
      <c r="Q1420" s="16">
        <v>5.3779272297832996</v>
      </c>
      <c r="R1420" s="2">
        <v>4.9957335529708899</v>
      </c>
      <c r="S1420" s="17">
        <v>6.3825716413174103</v>
      </c>
      <c r="T1420" s="21">
        <v>1.39338542093147</v>
      </c>
      <c r="U1420" s="3">
        <v>1.04326860188599</v>
      </c>
      <c r="V1420" s="22">
        <v>0.62816732407773002</v>
      </c>
      <c r="W1420" s="26">
        <v>0.32835103525917397</v>
      </c>
      <c r="X1420" s="27" t="s">
        <v>17</v>
      </c>
      <c r="Y1420" s="26">
        <v>0.72450223132798697</v>
      </c>
      <c r="Z1420" s="5">
        <v>-0.38219367681240701</v>
      </c>
      <c r="AA1420" s="4">
        <v>0.34343134444461099</v>
      </c>
      <c r="AB1420" s="5">
        <v>-1.00464441153411</v>
      </c>
      <c r="AC1420" s="4">
        <v>0.13518433539887401</v>
      </c>
      <c r="AD1420" s="216">
        <v>-1.3868380883465199</v>
      </c>
      <c r="AE1420" s="199">
        <v>-1.61520188194251</v>
      </c>
      <c r="AF1420" s="6">
        <v>0.710155348994987</v>
      </c>
      <c r="AG1420" s="6">
        <v>0.34628764289729802</v>
      </c>
      <c r="AH1420" s="6">
        <v>0.52630593830441197</v>
      </c>
      <c r="AI1420" s="6">
        <v>-1.2603220253079199</v>
      </c>
      <c r="AJ1420" s="6">
        <v>-0.85400071565272995</v>
      </c>
      <c r="AK1420" s="6">
        <v>0.56266324524963496</v>
      </c>
      <c r="AL1420" s="6">
        <v>0.24393930732963201</v>
      </c>
      <c r="AM1420" s="63">
        <v>1.3401731401271999</v>
      </c>
      <c r="AN1420" s="8">
        <v>-1.61520188194251</v>
      </c>
      <c r="AO1420" s="7">
        <v>0.710155348994987</v>
      </c>
      <c r="AP1420" s="7">
        <v>0.34628764289729802</v>
      </c>
      <c r="AQ1420" s="7">
        <v>0.52630593830441197</v>
      </c>
      <c r="AR1420" s="7">
        <v>-1.2603220253079199</v>
      </c>
      <c r="AS1420" s="7">
        <v>-0.85400071565272995</v>
      </c>
      <c r="AT1420" s="7">
        <v>0.56266324524963496</v>
      </c>
      <c r="AU1420" s="7">
        <v>0.24393930732963201</v>
      </c>
      <c r="AV1420" s="9">
        <v>1.3401731401271999</v>
      </c>
    </row>
    <row r="1421" spans="1:48" s="33" customFormat="1" ht="25" customHeight="1" x14ac:dyDescent="0.2">
      <c r="A1421" s="13" t="s">
        <v>2273</v>
      </c>
      <c r="B1421" s="1" t="s">
        <v>2273</v>
      </c>
      <c r="C1421" s="203" t="s">
        <v>2274</v>
      </c>
      <c r="D1421" s="201" t="s">
        <v>2273</v>
      </c>
      <c r="E1421" s="74" t="s">
        <v>11761</v>
      </c>
      <c r="F1421" s="74" t="s">
        <v>11762</v>
      </c>
      <c r="G1421" s="121" t="s">
        <v>11763</v>
      </c>
      <c r="H1421" s="205">
        <v>3.5725706867254399</v>
      </c>
      <c r="I1421" s="2">
        <v>6.1844620386556404</v>
      </c>
      <c r="J1421" s="2">
        <v>5.5665029275047901</v>
      </c>
      <c r="K1421" s="2">
        <v>4.69111076210622</v>
      </c>
      <c r="L1421" s="2">
        <v>4.1606942712581603</v>
      </c>
      <c r="M1421" s="2">
        <v>3.1197604489106898</v>
      </c>
      <c r="N1421" s="2">
        <v>5.1518553595817398</v>
      </c>
      <c r="O1421" s="2">
        <v>4.6638464163872504</v>
      </c>
      <c r="P1421" s="17">
        <v>6.0958575627842997</v>
      </c>
      <c r="Q1421" s="16">
        <v>5.1078452176286202</v>
      </c>
      <c r="R1421" s="2">
        <v>3.99052182742503</v>
      </c>
      <c r="S1421" s="17">
        <v>5.3038531129177597</v>
      </c>
      <c r="T1421" s="21">
        <v>1.36501621957161</v>
      </c>
      <c r="U1421" s="3">
        <v>0.79937753732202599</v>
      </c>
      <c r="V1421" s="22">
        <v>0.72800512952570695</v>
      </c>
      <c r="W1421" s="26">
        <v>0.29831792027869902</v>
      </c>
      <c r="X1421" s="27" t="s">
        <v>17</v>
      </c>
      <c r="Y1421" s="26">
        <v>0.30292253110621897</v>
      </c>
      <c r="Z1421" s="5">
        <v>-1.1173233902035999</v>
      </c>
      <c r="AA1421" s="4">
        <v>0.84015575789469699</v>
      </c>
      <c r="AB1421" s="5">
        <v>-0.196007895289142</v>
      </c>
      <c r="AC1421" s="4">
        <v>0.103798456559148</v>
      </c>
      <c r="AD1421" s="216">
        <v>-1.3133312854927399</v>
      </c>
      <c r="AE1421" s="199">
        <v>-1.1530581846791901</v>
      </c>
      <c r="AF1421" s="6">
        <v>1.29909766969782</v>
      </c>
      <c r="AG1421" s="6">
        <v>0.718931097663978</v>
      </c>
      <c r="AH1421" s="6">
        <v>-0.102924689588242</v>
      </c>
      <c r="AI1421" s="6">
        <v>-0.60090248729792695</v>
      </c>
      <c r="AJ1421" s="6">
        <v>-1.57817589669991</v>
      </c>
      <c r="AK1421" s="6">
        <v>0.32964214028285099</v>
      </c>
      <c r="AL1421" s="6">
        <v>-0.128521629109142</v>
      </c>
      <c r="AM1421" s="63">
        <v>1.21591197972976</v>
      </c>
      <c r="AN1421" s="8">
        <v>-1.1530581846791901</v>
      </c>
      <c r="AO1421" s="7">
        <v>1.29909766969782</v>
      </c>
      <c r="AP1421" s="7">
        <v>0.718931097663978</v>
      </c>
      <c r="AQ1421" s="7">
        <v>-0.102924689588242</v>
      </c>
      <c r="AR1421" s="7">
        <v>-0.60090248729792695</v>
      </c>
      <c r="AS1421" s="7">
        <v>-1.57817589669991</v>
      </c>
      <c r="AT1421" s="7">
        <v>0.32964214028285099</v>
      </c>
      <c r="AU1421" s="7">
        <v>-0.128521629109142</v>
      </c>
      <c r="AV1421" s="9">
        <v>1.21591197972976</v>
      </c>
    </row>
    <row r="1422" spans="1:48" s="33" customFormat="1" ht="25" customHeight="1" x14ac:dyDescent="0.2">
      <c r="A1422" s="13" t="s">
        <v>2275</v>
      </c>
      <c r="B1422" s="1" t="s">
        <v>2275</v>
      </c>
      <c r="C1422" s="203" t="s">
        <v>2276</v>
      </c>
      <c r="D1422" s="201" t="s">
        <v>2275</v>
      </c>
      <c r="E1422" s="74" t="s">
        <v>10316</v>
      </c>
      <c r="F1422" s="74" t="s">
        <v>10317</v>
      </c>
      <c r="G1422" s="121" t="s">
        <v>10318</v>
      </c>
      <c r="H1422" s="205">
        <v>0.210150111775224</v>
      </c>
      <c r="I1422" s="2">
        <v>-6.1378512878757201</v>
      </c>
      <c r="J1422" s="2">
        <v>0.53069007480382202</v>
      </c>
      <c r="K1422" s="2">
        <v>-4.2286154798531301</v>
      </c>
      <c r="L1422" s="2">
        <v>-6.3941488005879696</v>
      </c>
      <c r="M1422" s="2">
        <v>-5.6808251469110997</v>
      </c>
      <c r="N1422" s="2">
        <v>-6.1886943432252499</v>
      </c>
      <c r="O1422" s="2">
        <v>1.1784568804303399</v>
      </c>
      <c r="P1422" s="17">
        <v>1.7325107548891201</v>
      </c>
      <c r="Q1422" s="16">
        <v>-1.7990037004322299</v>
      </c>
      <c r="R1422" s="2">
        <v>-5.4345298091174001</v>
      </c>
      <c r="S1422" s="17">
        <v>-1.0925755693019299</v>
      </c>
      <c r="T1422" s="21">
        <v>3.7609686594377201</v>
      </c>
      <c r="U1422" s="3">
        <v>1.10357586321349</v>
      </c>
      <c r="V1422" s="22">
        <v>4.4220542559313998</v>
      </c>
      <c r="W1422" s="26">
        <v>0.31715457208321701</v>
      </c>
      <c r="X1422" s="27" t="s">
        <v>17</v>
      </c>
      <c r="Y1422" s="26">
        <v>0.231144950756448</v>
      </c>
      <c r="Z1422" s="5">
        <v>-3.6355261086851698</v>
      </c>
      <c r="AA1422" s="4">
        <v>0.84361775085911495</v>
      </c>
      <c r="AB1422" s="5">
        <v>-0.70642813113029501</v>
      </c>
      <c r="AC1422" s="4">
        <v>0.22687439418418001</v>
      </c>
      <c r="AD1422" s="216">
        <v>-4.34195423981547</v>
      </c>
      <c r="AE1422" s="199">
        <v>0.83446464703886603</v>
      </c>
      <c r="AF1422" s="6">
        <v>-0.93982696508747499</v>
      </c>
      <c r="AG1422" s="6">
        <v>0.92405684022650503</v>
      </c>
      <c r="AH1422" s="6">
        <v>-0.40618797125675399</v>
      </c>
      <c r="AI1422" s="6">
        <v>-1.0114631381732599</v>
      </c>
      <c r="AJ1422" s="6">
        <v>-0.81208634290037296</v>
      </c>
      <c r="AK1422" s="6">
        <v>-0.95403780105964398</v>
      </c>
      <c r="AL1422" s="6">
        <v>1.1051102360087099</v>
      </c>
      <c r="AM1422" s="63">
        <v>1.2599704952034201</v>
      </c>
      <c r="AN1422" s="8">
        <v>0.83446464703886603</v>
      </c>
      <c r="AO1422" s="7" t="s">
        <v>4887</v>
      </c>
      <c r="AP1422" s="7">
        <v>0.92405684022650503</v>
      </c>
      <c r="AQ1422" s="7" t="s">
        <v>4887</v>
      </c>
      <c r="AR1422" s="7" t="s">
        <v>4887</v>
      </c>
      <c r="AS1422" s="7" t="s">
        <v>4887</v>
      </c>
      <c r="AT1422" s="7" t="s">
        <v>4887</v>
      </c>
      <c r="AU1422" s="7">
        <v>1.1051102360087099</v>
      </c>
      <c r="AV1422" s="9">
        <v>1.2599704952034201</v>
      </c>
    </row>
    <row r="1423" spans="1:48" s="33" customFormat="1" ht="25" customHeight="1" x14ac:dyDescent="0.2">
      <c r="A1423" s="13" t="s">
        <v>2277</v>
      </c>
      <c r="B1423" s="1" t="s">
        <v>2277</v>
      </c>
      <c r="C1423" s="203" t="s">
        <v>2278</v>
      </c>
      <c r="D1423" s="201" t="s">
        <v>2277</v>
      </c>
      <c r="E1423" s="74" t="s">
        <v>11238</v>
      </c>
      <c r="F1423" s="74" t="s">
        <v>11239</v>
      </c>
      <c r="G1423" s="121" t="s">
        <v>11240</v>
      </c>
      <c r="H1423" s="205">
        <v>-5.3100800528930501</v>
      </c>
      <c r="I1423" s="2">
        <v>-0.69218461157780797</v>
      </c>
      <c r="J1423" s="2">
        <v>-1.7563701297807599</v>
      </c>
      <c r="K1423" s="2">
        <v>-4.1629821249248904</v>
      </c>
      <c r="L1423" s="2">
        <v>-6.7513939382587402</v>
      </c>
      <c r="M1423" s="2">
        <v>-6.7916174171166102</v>
      </c>
      <c r="N1423" s="2">
        <v>-5.0939920085933403</v>
      </c>
      <c r="O1423" s="2">
        <v>-1.493283023332</v>
      </c>
      <c r="P1423" s="17">
        <v>-0.713087113127987</v>
      </c>
      <c r="Q1423" s="16">
        <v>-2.58621159808387</v>
      </c>
      <c r="R1423" s="2">
        <v>-5.9019978267667499</v>
      </c>
      <c r="S1423" s="17">
        <v>-2.43345404835111</v>
      </c>
      <c r="T1423" s="21">
        <v>2.4182053725059398</v>
      </c>
      <c r="U1423" s="3">
        <v>1.50616605674881</v>
      </c>
      <c r="V1423" s="22">
        <v>2.3368832005455902</v>
      </c>
      <c r="W1423" s="26">
        <v>0.158247112601545</v>
      </c>
      <c r="X1423" s="27" t="s">
        <v>17</v>
      </c>
      <c r="Y1423" s="26">
        <v>0.12761897509171399</v>
      </c>
      <c r="Z1423" s="5">
        <v>-3.3157862286828799</v>
      </c>
      <c r="AA1423" s="4">
        <v>0.941071288602078</v>
      </c>
      <c r="AB1423" s="5">
        <v>-0.15275754973275901</v>
      </c>
      <c r="AC1423" s="4">
        <v>0.10844293118222401</v>
      </c>
      <c r="AD1423" s="216">
        <v>-3.4685437784156399</v>
      </c>
      <c r="AE1423" s="199">
        <v>-0.66645787330416395</v>
      </c>
      <c r="AF1423" s="6">
        <v>1.17695970911022</v>
      </c>
      <c r="AG1423" s="6">
        <v>0.75214751486804499</v>
      </c>
      <c r="AH1423" s="6">
        <v>-0.2085478759818</v>
      </c>
      <c r="AI1423" s="6">
        <v>-1.24181593236502</v>
      </c>
      <c r="AJ1423" s="6">
        <v>-1.25787274202968</v>
      </c>
      <c r="AK1423" s="6">
        <v>-0.58019769152357203</v>
      </c>
      <c r="AL1423" s="6">
        <v>0.85716925126232402</v>
      </c>
      <c r="AM1423" s="63">
        <v>1.16861563996364</v>
      </c>
      <c r="AN1423" s="8" t="s">
        <v>4887</v>
      </c>
      <c r="AO1423" s="7">
        <v>1.17695970911022</v>
      </c>
      <c r="AP1423" s="7">
        <v>0.75214751486804499</v>
      </c>
      <c r="AQ1423" s="7" t="s">
        <v>4887</v>
      </c>
      <c r="AR1423" s="7" t="s">
        <v>4887</v>
      </c>
      <c r="AS1423" s="7" t="s">
        <v>4887</v>
      </c>
      <c r="AT1423" s="7" t="s">
        <v>4887</v>
      </c>
      <c r="AU1423" s="7">
        <v>0.85716925126232402</v>
      </c>
      <c r="AV1423" s="9">
        <v>1.16861563996364</v>
      </c>
    </row>
    <row r="1424" spans="1:48" s="33" customFormat="1" ht="25" customHeight="1" x14ac:dyDescent="0.2">
      <c r="A1424" s="13" t="s">
        <v>2281</v>
      </c>
      <c r="B1424" s="1" t="s">
        <v>2282</v>
      </c>
      <c r="C1424" s="203" t="s">
        <v>2283</v>
      </c>
      <c r="D1424" s="201" t="s">
        <v>2282</v>
      </c>
      <c r="E1424" s="74" t="s">
        <v>8581</v>
      </c>
      <c r="F1424" s="74" t="s">
        <v>8582</v>
      </c>
      <c r="G1424" s="121" t="s">
        <v>8583</v>
      </c>
      <c r="H1424" s="205">
        <v>1.8358705064362799</v>
      </c>
      <c r="I1424" s="2">
        <v>-2.86838268188917</v>
      </c>
      <c r="J1424" s="2">
        <v>0.23167706745747901</v>
      </c>
      <c r="K1424" s="2">
        <v>0.47908790913376698</v>
      </c>
      <c r="L1424" s="2">
        <v>-2.3909078713896799</v>
      </c>
      <c r="M1424" s="2">
        <v>-2.28228979802233</v>
      </c>
      <c r="N1424" s="2">
        <v>-1.6921049937708399</v>
      </c>
      <c r="O1424" s="2">
        <v>4.6238072093906603E-2</v>
      </c>
      <c r="P1424" s="17">
        <v>6.0260098378524397E-2</v>
      </c>
      <c r="Q1424" s="16">
        <v>-0.26694503599846903</v>
      </c>
      <c r="R1424" s="2">
        <v>-1.39803658675941</v>
      </c>
      <c r="S1424" s="17">
        <v>-0.52853560776613595</v>
      </c>
      <c r="T1424" s="21">
        <v>2.3914362873613602</v>
      </c>
      <c r="U1424" s="3">
        <v>1.62654442032094</v>
      </c>
      <c r="V1424" s="22">
        <v>1.0077050368737901</v>
      </c>
      <c r="W1424" s="26">
        <v>0.726971840416888</v>
      </c>
      <c r="X1424" s="27" t="s">
        <v>17</v>
      </c>
      <c r="Y1424" s="26">
        <v>0.53999769107759998</v>
      </c>
      <c r="Z1424" s="5">
        <v>-1.13109155076094</v>
      </c>
      <c r="AA1424" s="4">
        <v>0.87370215728462397</v>
      </c>
      <c r="AB1424" s="5">
        <v>0.26159057176766698</v>
      </c>
      <c r="AC1424" s="4">
        <v>0.48331372055041499</v>
      </c>
      <c r="AD1424" s="216">
        <v>-0.86950097899327805</v>
      </c>
      <c r="AE1424" s="199">
        <v>1.58956893266112</v>
      </c>
      <c r="AF1424" s="6">
        <v>-1.3234071890651</v>
      </c>
      <c r="AG1424" s="6">
        <v>0.59621738560322202</v>
      </c>
      <c r="AH1424" s="6">
        <v>0.74941957205181298</v>
      </c>
      <c r="AI1424" s="6">
        <v>-1.0277443779811899</v>
      </c>
      <c r="AJ1424" s="6">
        <v>-0.96048569919829596</v>
      </c>
      <c r="AK1424" s="6">
        <v>-0.59503040302997001</v>
      </c>
      <c r="AL1424" s="6">
        <v>0.48138951730915402</v>
      </c>
      <c r="AM1424" s="63">
        <v>0.490072261649249</v>
      </c>
      <c r="AN1424" s="8">
        <v>1.58956893266112</v>
      </c>
      <c r="AO1424" s="7">
        <v>-1.3234071890651</v>
      </c>
      <c r="AP1424" s="7">
        <v>0.59621738560322202</v>
      </c>
      <c r="AQ1424" s="7">
        <v>0.74941957205181298</v>
      </c>
      <c r="AR1424" s="7">
        <v>-1.0277443779811899</v>
      </c>
      <c r="AS1424" s="7" t="s">
        <v>4887</v>
      </c>
      <c r="AT1424" s="7">
        <v>-0.59503040302997001</v>
      </c>
      <c r="AU1424" s="7">
        <v>0.48138951730915402</v>
      </c>
      <c r="AV1424" s="9">
        <v>0.490072261649249</v>
      </c>
    </row>
    <row r="1425" spans="1:48" s="33" customFormat="1" ht="25" customHeight="1" x14ac:dyDescent="0.2">
      <c r="A1425" s="13" t="s">
        <v>2288</v>
      </c>
      <c r="B1425" s="1" t="s">
        <v>2288</v>
      </c>
      <c r="C1425" s="203" t="s">
        <v>2289</v>
      </c>
      <c r="D1425" s="201" t="s">
        <v>2288</v>
      </c>
      <c r="E1425" s="74" t="s">
        <v>10033</v>
      </c>
      <c r="F1425" s="74" t="s">
        <v>10034</v>
      </c>
      <c r="G1425" s="121" t="s">
        <v>10035</v>
      </c>
      <c r="H1425" s="205">
        <v>1.0125995260981899</v>
      </c>
      <c r="I1425" s="2">
        <v>0.332654176933186</v>
      </c>
      <c r="J1425" s="2">
        <v>0.75234448177978697</v>
      </c>
      <c r="K1425" s="2">
        <v>-0.29591546664671903</v>
      </c>
      <c r="L1425" s="2">
        <v>-5.26848240051077</v>
      </c>
      <c r="M1425" s="2">
        <v>-4.4507147744699704</v>
      </c>
      <c r="N1425" s="2">
        <v>-7.4939776567873704</v>
      </c>
      <c r="O1425" s="2">
        <v>0.59769552879085497</v>
      </c>
      <c r="P1425" s="17">
        <v>4.0788641570159698E-2</v>
      </c>
      <c r="Q1425" s="16">
        <v>0.69919939493705396</v>
      </c>
      <c r="R1425" s="2">
        <v>-3.3383708805424899</v>
      </c>
      <c r="S1425" s="17">
        <v>-2.28516449547545</v>
      </c>
      <c r="T1425" s="21">
        <v>0.34307392738944797</v>
      </c>
      <c r="U1425" s="3">
        <v>2.6663809145933799</v>
      </c>
      <c r="V1425" s="22">
        <v>4.51955055645477</v>
      </c>
      <c r="W1425" s="26">
        <v>0.31108442702371097</v>
      </c>
      <c r="X1425" s="27" t="s">
        <v>17</v>
      </c>
      <c r="Y1425" s="26">
        <v>0.11751433551606499</v>
      </c>
      <c r="Z1425" s="5">
        <v>-4.0375702754795402</v>
      </c>
      <c r="AA1425" s="4">
        <v>0.37112183029214502</v>
      </c>
      <c r="AB1425" s="5">
        <v>2.9843638904124998</v>
      </c>
      <c r="AC1425" s="4">
        <v>0.74947477831388498</v>
      </c>
      <c r="AD1425" s="216">
        <v>-1.0532063850670399</v>
      </c>
      <c r="AE1425" s="199">
        <v>0.83088694964562304</v>
      </c>
      <c r="AF1425" s="6">
        <v>0.61802026940538601</v>
      </c>
      <c r="AG1425" s="6">
        <v>0.74941036131706595</v>
      </c>
      <c r="AH1425" s="6">
        <v>0.42123749341764499</v>
      </c>
      <c r="AI1425" s="6">
        <v>-1.1354961716980601</v>
      </c>
      <c r="AJ1425" s="6">
        <v>-0.879482243553666</v>
      </c>
      <c r="AK1425" s="6">
        <v>-1.83221950052994</v>
      </c>
      <c r="AL1425" s="6">
        <v>0.70099528021413804</v>
      </c>
      <c r="AM1425" s="63">
        <v>0.52664756178180605</v>
      </c>
      <c r="AN1425" s="8">
        <v>0.83088694964562304</v>
      </c>
      <c r="AO1425" s="7">
        <v>0.61802026940538601</v>
      </c>
      <c r="AP1425" s="7">
        <v>0.74941036131706595</v>
      </c>
      <c r="AQ1425" s="7">
        <v>0.42123749341764499</v>
      </c>
      <c r="AR1425" s="7" t="s">
        <v>4887</v>
      </c>
      <c r="AS1425" s="7" t="s">
        <v>4887</v>
      </c>
      <c r="AT1425" s="7" t="s">
        <v>4887</v>
      </c>
      <c r="AU1425" s="7">
        <v>0.70099528021413804</v>
      </c>
      <c r="AV1425" s="9">
        <v>0.52664756178180605</v>
      </c>
    </row>
    <row r="1426" spans="1:48" s="33" customFormat="1" ht="25" customHeight="1" x14ac:dyDescent="0.2">
      <c r="A1426" s="13" t="s">
        <v>2290</v>
      </c>
      <c r="B1426" s="1" t="s">
        <v>2290</v>
      </c>
      <c r="C1426" s="203" t="s">
        <v>2291</v>
      </c>
      <c r="D1426" s="201" t="s">
        <v>7794</v>
      </c>
      <c r="E1426" s="74" t="s">
        <v>8218</v>
      </c>
      <c r="F1426" s="74" t="s">
        <v>8219</v>
      </c>
      <c r="G1426" s="121" t="s">
        <v>8220</v>
      </c>
      <c r="H1426" s="205">
        <v>-2.24780224828161</v>
      </c>
      <c r="I1426" s="2">
        <v>-2.4479895311791702</v>
      </c>
      <c r="J1426" s="2">
        <v>-2.0206654490590301</v>
      </c>
      <c r="K1426" s="2">
        <v>-6.5056759477169797</v>
      </c>
      <c r="L1426" s="2">
        <v>-8.7366484161498601</v>
      </c>
      <c r="M1426" s="2">
        <v>-6.6533429971002506E-2</v>
      </c>
      <c r="N1426" s="2">
        <v>-6.5597131070127999</v>
      </c>
      <c r="O1426" s="2">
        <v>-3.2547064557514598</v>
      </c>
      <c r="P1426" s="17">
        <v>-5.2745638096845404</v>
      </c>
      <c r="Q1426" s="16">
        <v>-2.2388190761732698</v>
      </c>
      <c r="R1426" s="2">
        <v>-5.1029525979459498</v>
      </c>
      <c r="S1426" s="17">
        <v>-5.0296611241495999</v>
      </c>
      <c r="T1426" s="21">
        <v>0.213803626783554</v>
      </c>
      <c r="U1426" s="3">
        <v>4.5020493184088304</v>
      </c>
      <c r="V1426" s="22">
        <v>1.66605829287486</v>
      </c>
      <c r="W1426" s="26">
        <v>0.409696396175323</v>
      </c>
      <c r="X1426" s="27" t="s">
        <v>17</v>
      </c>
      <c r="Y1426" s="26">
        <v>0.38537037684556702</v>
      </c>
      <c r="Z1426" s="5">
        <v>-2.86413352177268</v>
      </c>
      <c r="AA1426" s="4">
        <v>9.8770501323579701E-2</v>
      </c>
      <c r="AB1426" s="5">
        <v>2.7908420479763301</v>
      </c>
      <c r="AC1426" s="4">
        <v>0.98084082884817303</v>
      </c>
      <c r="AD1426" s="216">
        <v>-7.3291473796348094E-2</v>
      </c>
      <c r="AE1426" s="199">
        <v>0.67292098917060095</v>
      </c>
      <c r="AF1426" s="6">
        <v>0.60111416570457699</v>
      </c>
      <c r="AG1426" s="6">
        <v>0.75439455636397701</v>
      </c>
      <c r="AH1426" s="6">
        <v>-0.85437075809009</v>
      </c>
      <c r="AI1426" s="6">
        <v>-1.6546166272559999</v>
      </c>
      <c r="AJ1426" s="6">
        <v>1.4553382471565901</v>
      </c>
      <c r="AK1426" s="6">
        <v>-0.87375379132775099</v>
      </c>
      <c r="AL1426" s="6">
        <v>0.311746235078038</v>
      </c>
      <c r="AM1426" s="63">
        <v>-0.412773016799935</v>
      </c>
      <c r="AN1426" s="8">
        <v>0.67292098917060095</v>
      </c>
      <c r="AO1426" s="7">
        <v>0.60111416570457699</v>
      </c>
      <c r="AP1426" s="7">
        <v>0.75439455636397701</v>
      </c>
      <c r="AQ1426" s="7" t="s">
        <v>4887</v>
      </c>
      <c r="AR1426" s="7" t="s">
        <v>4887</v>
      </c>
      <c r="AS1426" s="7">
        <v>1.4553382471565901</v>
      </c>
      <c r="AT1426" s="7" t="s">
        <v>4887</v>
      </c>
      <c r="AU1426" s="7">
        <v>0.311746235078038</v>
      </c>
      <c r="AV1426" s="9" t="s">
        <v>4887</v>
      </c>
    </row>
    <row r="1427" spans="1:48" s="33" customFormat="1" ht="25" customHeight="1" x14ac:dyDescent="0.2">
      <c r="A1427" s="13" t="s">
        <v>2292</v>
      </c>
      <c r="B1427" s="1" t="s">
        <v>2292</v>
      </c>
      <c r="C1427" s="203" t="s">
        <v>2293</v>
      </c>
      <c r="D1427" s="201" t="s">
        <v>7795</v>
      </c>
      <c r="E1427" s="74" t="s">
        <v>11454</v>
      </c>
      <c r="F1427" s="74" t="s">
        <v>11455</v>
      </c>
      <c r="G1427" s="121" t="s">
        <v>11456</v>
      </c>
      <c r="H1427" s="205">
        <v>-4.7193842578388701</v>
      </c>
      <c r="I1427" s="2">
        <v>-2.3606584267949899</v>
      </c>
      <c r="J1427" s="2">
        <v>-1.1716877368249501</v>
      </c>
      <c r="K1427" s="2">
        <v>-2.03153136312917</v>
      </c>
      <c r="L1427" s="2">
        <v>-5.5696343120907699</v>
      </c>
      <c r="M1427" s="2">
        <v>-5.3003511512247901</v>
      </c>
      <c r="N1427" s="2">
        <v>-2.19281110371747</v>
      </c>
      <c r="O1427" s="2">
        <v>-2.32422363676528</v>
      </c>
      <c r="P1427" s="17">
        <v>-1.7097051775365599</v>
      </c>
      <c r="Q1427" s="16">
        <v>-2.7505768071529402</v>
      </c>
      <c r="R1427" s="2">
        <v>-4.3005056088149098</v>
      </c>
      <c r="S1427" s="17">
        <v>-2.0755799726731001</v>
      </c>
      <c r="T1427" s="21">
        <v>1.8057034387765101</v>
      </c>
      <c r="U1427" s="3">
        <v>1.9695967736748501</v>
      </c>
      <c r="V1427" s="22">
        <v>0.323597879702059</v>
      </c>
      <c r="W1427" s="26">
        <v>0.27439132979324399</v>
      </c>
      <c r="X1427" s="27" t="s">
        <v>17</v>
      </c>
      <c r="Y1427" s="26">
        <v>0.37229382345798701</v>
      </c>
      <c r="Z1427" s="5">
        <v>-1.5499288016619699</v>
      </c>
      <c r="AA1427" s="4">
        <v>0.58567825315043098</v>
      </c>
      <c r="AB1427" s="5">
        <v>-0.67499683447983505</v>
      </c>
      <c r="AC1427" s="4">
        <v>0.186716387374253</v>
      </c>
      <c r="AD1427" s="216">
        <v>-2.2249256361418102</v>
      </c>
      <c r="AE1427" s="199">
        <v>-1.0046007260727099</v>
      </c>
      <c r="AF1427" s="6">
        <v>0.40824765554952303</v>
      </c>
      <c r="AG1427" s="6">
        <v>1.1204267876095799</v>
      </c>
      <c r="AH1427" s="6">
        <v>0.60539080509588095</v>
      </c>
      <c r="AI1427" s="6">
        <v>-1.5138902744016001</v>
      </c>
      <c r="AJ1427" s="6">
        <v>-1.3525929023118399</v>
      </c>
      <c r="AK1427" s="6">
        <v>0.50878618175235601</v>
      </c>
      <c r="AL1427" s="6">
        <v>0.43007165622426202</v>
      </c>
      <c r="AM1427" s="63">
        <v>0.79816081655454696</v>
      </c>
      <c r="AN1427" s="8" t="s">
        <v>4887</v>
      </c>
      <c r="AO1427" s="7">
        <v>0.40824765554952303</v>
      </c>
      <c r="AP1427" s="7">
        <v>1.1204267876095799</v>
      </c>
      <c r="AQ1427" s="7">
        <v>0.60539080509588095</v>
      </c>
      <c r="AR1427" s="7" t="s">
        <v>4887</v>
      </c>
      <c r="AS1427" s="7" t="s">
        <v>4887</v>
      </c>
      <c r="AT1427" s="7">
        <v>0.50878618175235601</v>
      </c>
      <c r="AU1427" s="7">
        <v>0.43007165622426202</v>
      </c>
      <c r="AV1427" s="9">
        <v>0.79816081655454696</v>
      </c>
    </row>
    <row r="1428" spans="1:48" s="33" customFormat="1" ht="25" customHeight="1" x14ac:dyDescent="0.2">
      <c r="A1428" s="13" t="s">
        <v>2294</v>
      </c>
      <c r="B1428" s="1" t="s">
        <v>2294</v>
      </c>
      <c r="C1428" s="203" t="s">
        <v>2295</v>
      </c>
      <c r="D1428" s="201" t="s">
        <v>2294</v>
      </c>
      <c r="E1428" s="74" t="s">
        <v>11212</v>
      </c>
      <c r="F1428" s="74" t="s">
        <v>11213</v>
      </c>
      <c r="G1428" s="121" t="s">
        <v>11214</v>
      </c>
      <c r="H1428" s="205">
        <v>2.3840086586276001</v>
      </c>
      <c r="I1428" s="2">
        <v>1.0527217729390499</v>
      </c>
      <c r="J1428" s="2">
        <v>2.2389220952605098</v>
      </c>
      <c r="K1428" s="2">
        <v>1.0349661236871699</v>
      </c>
      <c r="L1428" s="2">
        <v>0.49516346726657201</v>
      </c>
      <c r="M1428" s="2">
        <v>0.89327747991329798</v>
      </c>
      <c r="N1428" s="2">
        <v>-1.8676896619960099</v>
      </c>
      <c r="O1428" s="2">
        <v>2.1035799893409299</v>
      </c>
      <c r="P1428" s="17">
        <v>1.3635481583128499</v>
      </c>
      <c r="Q1428" s="16">
        <v>1.8918841756090601</v>
      </c>
      <c r="R1428" s="2">
        <v>0.80780235695568003</v>
      </c>
      <c r="S1428" s="17">
        <v>0.53314616188592401</v>
      </c>
      <c r="T1428" s="21">
        <v>0.73034764411106901</v>
      </c>
      <c r="U1428" s="3">
        <v>0.27986822694466101</v>
      </c>
      <c r="V1428" s="22">
        <v>2.1118525676902302</v>
      </c>
      <c r="W1428" s="26">
        <v>0.44963545288807599</v>
      </c>
      <c r="X1428" s="27" t="s">
        <v>17</v>
      </c>
      <c r="Y1428" s="26">
        <v>0.110012807234579</v>
      </c>
      <c r="Z1428" s="5">
        <v>-1.08408181865338</v>
      </c>
      <c r="AA1428" s="4">
        <v>0.38418735438172402</v>
      </c>
      <c r="AB1428" s="5">
        <v>1.35873801372313</v>
      </c>
      <c r="AC1428" s="4">
        <v>0.84340371989576801</v>
      </c>
      <c r="AD1428" s="216">
        <v>0.27465619506975603</v>
      </c>
      <c r="AE1428" s="199">
        <v>1.0154861125939101</v>
      </c>
      <c r="AF1428" s="6">
        <v>-1.93467577572368E-2</v>
      </c>
      <c r="AG1428" s="6">
        <v>0.902707757730982</v>
      </c>
      <c r="AH1428" s="6">
        <v>-3.31485383334571E-2</v>
      </c>
      <c r="AI1428" s="6">
        <v>-0.45274670186376798</v>
      </c>
      <c r="AJ1428" s="6">
        <v>-0.14328563012704301</v>
      </c>
      <c r="AK1428" s="6">
        <v>-2.2894342800699699</v>
      </c>
      <c r="AL1428" s="6">
        <v>0.79750394219448695</v>
      </c>
      <c r="AM1428" s="63">
        <v>0.22226409563209701</v>
      </c>
      <c r="AN1428" s="8">
        <v>1.0154861125939101</v>
      </c>
      <c r="AO1428" s="7">
        <v>-1.93467577572368E-2</v>
      </c>
      <c r="AP1428" s="7">
        <v>0.902707757730982</v>
      </c>
      <c r="AQ1428" s="7">
        <v>-3.31485383334571E-2</v>
      </c>
      <c r="AR1428" s="7">
        <v>-0.45274670186376798</v>
      </c>
      <c r="AS1428" s="7">
        <v>-0.14328563012704301</v>
      </c>
      <c r="AT1428" s="7">
        <v>-2.2894342800699699</v>
      </c>
      <c r="AU1428" s="7">
        <v>0.79750394219448695</v>
      </c>
      <c r="AV1428" s="9">
        <v>0.22226409563209701</v>
      </c>
    </row>
    <row r="1429" spans="1:48" s="33" customFormat="1" ht="25" customHeight="1" x14ac:dyDescent="0.2">
      <c r="A1429" s="13" t="s">
        <v>2299</v>
      </c>
      <c r="B1429" s="1" t="s">
        <v>2300</v>
      </c>
      <c r="C1429" s="203" t="s">
        <v>2301</v>
      </c>
      <c r="D1429" s="201" t="s">
        <v>2300</v>
      </c>
      <c r="E1429" s="74" t="s">
        <v>10340</v>
      </c>
      <c r="F1429" s="74" t="s">
        <v>10341</v>
      </c>
      <c r="G1429" s="121" t="s">
        <v>10342</v>
      </c>
      <c r="H1429" s="205">
        <v>3.2282438946151899</v>
      </c>
      <c r="I1429" s="2">
        <v>1.98179386474465</v>
      </c>
      <c r="J1429" s="2">
        <v>3.3581736326525</v>
      </c>
      <c r="K1429" s="2">
        <v>3.2661160022201301</v>
      </c>
      <c r="L1429" s="2">
        <v>1.7633436693621001</v>
      </c>
      <c r="M1429" s="2">
        <v>0.50923734851884095</v>
      </c>
      <c r="N1429" s="2">
        <v>2.0546447389770699</v>
      </c>
      <c r="O1429" s="2">
        <v>3.9899910794637199</v>
      </c>
      <c r="P1429" s="17">
        <v>2.6955010240938702</v>
      </c>
      <c r="Q1429" s="16">
        <v>2.8560704640041101</v>
      </c>
      <c r="R1429" s="2">
        <v>1.84623234003369</v>
      </c>
      <c r="S1429" s="17">
        <v>2.9133789475115499</v>
      </c>
      <c r="T1429" s="21">
        <v>0.75992770262448495</v>
      </c>
      <c r="U1429" s="3">
        <v>1.3803071674822001</v>
      </c>
      <c r="V1429" s="22">
        <v>0.98589779213840001</v>
      </c>
      <c r="W1429" s="26">
        <v>0.44189714559592602</v>
      </c>
      <c r="X1429" s="27" t="s">
        <v>17</v>
      </c>
      <c r="Y1429" s="26">
        <v>0.34534638774878401</v>
      </c>
      <c r="Z1429" s="5">
        <v>-1.0098381239704199</v>
      </c>
      <c r="AA1429" s="4">
        <v>0.94050809877138497</v>
      </c>
      <c r="AB1429" s="5">
        <v>-5.7308483507438397E-2</v>
      </c>
      <c r="AC1429" s="4">
        <v>0.34303431119663202</v>
      </c>
      <c r="AD1429" s="216">
        <v>-1.0671466074778599</v>
      </c>
      <c r="AE1429" s="199">
        <v>0.64767833370864503</v>
      </c>
      <c r="AF1429" s="6">
        <v>-0.52285699141283304</v>
      </c>
      <c r="AG1429" s="6">
        <v>0.76969473590027204</v>
      </c>
      <c r="AH1429" s="6">
        <v>0.68324385075788696</v>
      </c>
      <c r="AI1429" s="6">
        <v>-0.72800253623786604</v>
      </c>
      <c r="AJ1429" s="6">
        <v>-1.9057278479839199</v>
      </c>
      <c r="AK1429" s="6">
        <v>-0.454443080135635</v>
      </c>
      <c r="AL1429" s="6">
        <v>1.3630315105782</v>
      </c>
      <c r="AM1429" s="63">
        <v>0.14738202482525201</v>
      </c>
      <c r="AN1429" s="8">
        <v>0.64767833370864503</v>
      </c>
      <c r="AO1429" s="7">
        <v>-0.52285699141283304</v>
      </c>
      <c r="AP1429" s="7">
        <v>0.76969473590027204</v>
      </c>
      <c r="AQ1429" s="7">
        <v>0.68324385075788696</v>
      </c>
      <c r="AR1429" s="7">
        <v>-0.72800253623786604</v>
      </c>
      <c r="AS1429" s="7">
        <v>-1.9057278479839199</v>
      </c>
      <c r="AT1429" s="7">
        <v>-0.454443080135635</v>
      </c>
      <c r="AU1429" s="7">
        <v>1.3630315105782</v>
      </c>
      <c r="AV1429" s="9">
        <v>0.14738202482525201</v>
      </c>
    </row>
    <row r="1430" spans="1:48" s="33" customFormat="1" ht="25" customHeight="1" x14ac:dyDescent="0.2">
      <c r="A1430" s="13" t="s">
        <v>2302</v>
      </c>
      <c r="B1430" s="1" t="s">
        <v>2302</v>
      </c>
      <c r="C1430" s="203" t="s">
        <v>2303</v>
      </c>
      <c r="D1430" s="201" t="s">
        <v>2302</v>
      </c>
      <c r="E1430" s="74" t="s">
        <v>8488</v>
      </c>
      <c r="F1430" s="74" t="s">
        <v>8489</v>
      </c>
      <c r="G1430" s="121" t="s">
        <v>8490</v>
      </c>
      <c r="H1430" s="205">
        <v>-0.40683639611122802</v>
      </c>
      <c r="I1430" s="2">
        <v>-1.3238032311566601</v>
      </c>
      <c r="J1430" s="2">
        <v>-1.1178453096396399</v>
      </c>
      <c r="K1430" s="2">
        <v>-0.76738961229713398</v>
      </c>
      <c r="L1430" s="2">
        <v>-4.9251460199329298</v>
      </c>
      <c r="M1430" s="2">
        <v>-5.3156287850169299</v>
      </c>
      <c r="N1430" s="2">
        <v>-7.0884203544448097</v>
      </c>
      <c r="O1430" s="2">
        <v>-0.50611807091982197</v>
      </c>
      <c r="P1430" s="17">
        <v>-1.0083217187518001</v>
      </c>
      <c r="Q1430" s="16">
        <v>-0.94949497896917501</v>
      </c>
      <c r="R1430" s="2">
        <v>-3.6693881390823302</v>
      </c>
      <c r="S1430" s="17">
        <v>-2.8676200480388099</v>
      </c>
      <c r="T1430" s="21">
        <v>0.48110645341852298</v>
      </c>
      <c r="U1430" s="3">
        <v>2.5207768216473498</v>
      </c>
      <c r="V1430" s="22">
        <v>3.6639348446569899</v>
      </c>
      <c r="W1430" s="26">
        <v>0.46276292374799499</v>
      </c>
      <c r="X1430" s="27" t="s">
        <v>17</v>
      </c>
      <c r="Y1430" s="26">
        <v>0.19916290094435299</v>
      </c>
      <c r="Z1430" s="5">
        <v>-2.71989316011316</v>
      </c>
      <c r="AA1430" s="4">
        <v>0.46078211908286998</v>
      </c>
      <c r="AB1430" s="5">
        <v>1.9181250690696401</v>
      </c>
      <c r="AC1430" s="4">
        <v>0.77232688823914197</v>
      </c>
      <c r="AD1430" s="216">
        <v>-0.80176809104352098</v>
      </c>
      <c r="AE1430" s="199">
        <v>0.821295512465398</v>
      </c>
      <c r="AF1430" s="6">
        <v>0.46072985470584299</v>
      </c>
      <c r="AG1430" s="6">
        <v>0.54171572093828402</v>
      </c>
      <c r="AH1430" s="6">
        <v>0.67952036577216601</v>
      </c>
      <c r="AI1430" s="6">
        <v>-0.95537428540562896</v>
      </c>
      <c r="AJ1430" s="6">
        <v>-1.1089181974156099</v>
      </c>
      <c r="AK1430" s="6">
        <v>-1.8060074855682</v>
      </c>
      <c r="AL1430" s="6">
        <v>0.78225640983628597</v>
      </c>
      <c r="AM1430" s="63">
        <v>0.58478210467145997</v>
      </c>
      <c r="AN1430" s="8">
        <v>0.821295512465398</v>
      </c>
      <c r="AO1430" s="7">
        <v>0.46072985470584299</v>
      </c>
      <c r="AP1430" s="7">
        <v>0.54171572093828402</v>
      </c>
      <c r="AQ1430" s="7">
        <v>0.67952036577216601</v>
      </c>
      <c r="AR1430" s="7" t="s">
        <v>4887</v>
      </c>
      <c r="AS1430" s="7" t="s">
        <v>4887</v>
      </c>
      <c r="AT1430" s="7" t="s">
        <v>4887</v>
      </c>
      <c r="AU1430" s="7">
        <v>0.78225640983628597</v>
      </c>
      <c r="AV1430" s="9">
        <v>0.58478210467145997</v>
      </c>
    </row>
    <row r="1431" spans="1:48" s="33" customFormat="1" ht="25" customHeight="1" x14ac:dyDescent="0.2">
      <c r="A1431" s="13" t="s">
        <v>2304</v>
      </c>
      <c r="B1431" s="1" t="s">
        <v>2304</v>
      </c>
      <c r="C1431" s="203" t="s">
        <v>2305</v>
      </c>
      <c r="D1431" s="201" t="s">
        <v>2304</v>
      </c>
      <c r="E1431" s="74" t="s">
        <v>11366</v>
      </c>
      <c r="F1431" s="74" t="s">
        <v>11367</v>
      </c>
      <c r="G1431" s="121" t="s">
        <v>11368</v>
      </c>
      <c r="H1431" s="205">
        <v>-1.6762079970852799</v>
      </c>
      <c r="I1431" s="2">
        <v>-7.2848976091992697</v>
      </c>
      <c r="J1431" s="2">
        <v>-4.0840161826635004</v>
      </c>
      <c r="K1431" s="2">
        <v>-2.6395955212391198</v>
      </c>
      <c r="L1431" s="2">
        <v>-4.4431909459104197</v>
      </c>
      <c r="M1431" s="2">
        <v>-4.59758691196014</v>
      </c>
      <c r="N1431" s="2">
        <v>-5.5990175156990603</v>
      </c>
      <c r="O1431" s="2">
        <v>-2.7516832709749801</v>
      </c>
      <c r="P1431" s="17">
        <v>-2.8345203027999299</v>
      </c>
      <c r="Q1431" s="16">
        <v>-4.34837392964935</v>
      </c>
      <c r="R1431" s="2">
        <v>-3.8934577930365601</v>
      </c>
      <c r="S1431" s="17">
        <v>-3.7284070298246599</v>
      </c>
      <c r="T1431" s="21">
        <v>2.8136743868209799</v>
      </c>
      <c r="U1431" s="3">
        <v>1.0886172311978599</v>
      </c>
      <c r="V1431" s="22">
        <v>1.6205255893869299</v>
      </c>
      <c r="W1431" s="26">
        <v>0.92488391456559005</v>
      </c>
      <c r="X1431" s="27" t="s">
        <v>17</v>
      </c>
      <c r="Y1431" s="26">
        <v>0.81334706616816999</v>
      </c>
      <c r="Z1431" s="5">
        <v>0.45491613661278901</v>
      </c>
      <c r="AA1431" s="4">
        <v>0.76137226710227601</v>
      </c>
      <c r="AB1431" s="5">
        <v>-0.619966899824694</v>
      </c>
      <c r="AC1431" s="4">
        <v>0.89161632801451296</v>
      </c>
      <c r="AD1431" s="216">
        <v>-0.16505076321190501</v>
      </c>
      <c r="AE1431" s="199">
        <v>1.3338469160537401</v>
      </c>
      <c r="AF1431" s="6">
        <v>-1.8993201205171499</v>
      </c>
      <c r="AG1431" s="6">
        <v>-5.4150387127890297E-2</v>
      </c>
      <c r="AH1431" s="6">
        <v>0.77849566612714105</v>
      </c>
      <c r="AI1431" s="6">
        <v>-0.261199107098048</v>
      </c>
      <c r="AJ1431" s="6">
        <v>-0.35020170530446099</v>
      </c>
      <c r="AK1431" s="6">
        <v>-0.92748314559468104</v>
      </c>
      <c r="AL1431" s="6">
        <v>0.71388192518012195</v>
      </c>
      <c r="AM1431" s="63">
        <v>0.66612995828122901</v>
      </c>
      <c r="AN1431" s="8">
        <v>1.3338469160537401</v>
      </c>
      <c r="AO1431" s="7" t="s">
        <v>4887</v>
      </c>
      <c r="AP1431" s="7">
        <v>-5.4150387127890297E-2</v>
      </c>
      <c r="AQ1431" s="7">
        <v>0.77849566612714105</v>
      </c>
      <c r="AR1431" s="7" t="s">
        <v>4887</v>
      </c>
      <c r="AS1431" s="7" t="s">
        <v>4887</v>
      </c>
      <c r="AT1431" s="7" t="s">
        <v>4887</v>
      </c>
      <c r="AU1431" s="7">
        <v>0.71388192518012195</v>
      </c>
      <c r="AV1431" s="9">
        <v>0.66612995828122901</v>
      </c>
    </row>
    <row r="1432" spans="1:48" s="33" customFormat="1" ht="25" customHeight="1" x14ac:dyDescent="0.2">
      <c r="A1432" s="13" t="s">
        <v>2306</v>
      </c>
      <c r="B1432" s="1" t="s">
        <v>2306</v>
      </c>
      <c r="C1432" s="203" t="s">
        <v>2307</v>
      </c>
      <c r="D1432" s="201" t="s">
        <v>2306</v>
      </c>
      <c r="E1432" s="74" t="s">
        <v>10086</v>
      </c>
      <c r="F1432" s="74" t="s">
        <v>10087</v>
      </c>
      <c r="G1432" s="121" t="s">
        <v>10088</v>
      </c>
      <c r="H1432" s="205">
        <v>2.4230176559161798</v>
      </c>
      <c r="I1432" s="2">
        <v>2.5362418629708801</v>
      </c>
      <c r="J1432" s="2">
        <v>2.8479623638093599</v>
      </c>
      <c r="K1432" s="2">
        <v>2.8515664156184202</v>
      </c>
      <c r="L1432" s="2">
        <v>1.7344520191108099</v>
      </c>
      <c r="M1432" s="2">
        <v>2.0086599697030501</v>
      </c>
      <c r="N1432" s="2">
        <v>0.46419575093496601</v>
      </c>
      <c r="O1432" s="2">
        <v>3.0505062545837398</v>
      </c>
      <c r="P1432" s="17">
        <v>1.73276817871275</v>
      </c>
      <c r="Q1432" s="16">
        <v>2.6024072942321399</v>
      </c>
      <c r="R1432" s="2">
        <v>2.1982261348107599</v>
      </c>
      <c r="S1432" s="17">
        <v>1.7491567280771501</v>
      </c>
      <c r="T1432" s="21">
        <v>0.22006339861979901</v>
      </c>
      <c r="U1432" s="3">
        <v>0.58218351225053799</v>
      </c>
      <c r="V1432" s="22">
        <v>1.29323313587833</v>
      </c>
      <c r="W1432" s="26">
        <v>0.49361540418067601</v>
      </c>
      <c r="X1432" s="27" t="s">
        <v>17</v>
      </c>
      <c r="Y1432" s="26">
        <v>0.354992690267045</v>
      </c>
      <c r="Z1432" s="5">
        <v>-0.404181159421378</v>
      </c>
      <c r="AA1432" s="4">
        <v>0.37143072679992301</v>
      </c>
      <c r="AB1432" s="5">
        <v>0.85325056615498596</v>
      </c>
      <c r="AC1432" s="4">
        <v>0.62435792281473601</v>
      </c>
      <c r="AD1432" s="216">
        <v>0.44906940673360801</v>
      </c>
      <c r="AE1432" s="199">
        <v>0.29701617018286403</v>
      </c>
      <c r="AF1432" s="6">
        <v>0.43728236991308</v>
      </c>
      <c r="AG1432" s="6">
        <v>0.82345288210303702</v>
      </c>
      <c r="AH1432" s="6">
        <v>0.82791771046472595</v>
      </c>
      <c r="AI1432" s="6">
        <v>-0.55600358285324203</v>
      </c>
      <c r="AJ1432" s="6">
        <v>-0.21630496039519301</v>
      </c>
      <c r="AK1432" s="6">
        <v>-2.1296425073849901</v>
      </c>
      <c r="AL1432" s="6">
        <v>1.0743715025688001</v>
      </c>
      <c r="AM1432" s="63">
        <v>-0.55808958459908198</v>
      </c>
      <c r="AN1432" s="8">
        <v>0.29701617018286403</v>
      </c>
      <c r="AO1432" s="7">
        <v>0.43728236991308</v>
      </c>
      <c r="AP1432" s="7">
        <v>0.82345288210303702</v>
      </c>
      <c r="AQ1432" s="7">
        <v>0.82791771046472595</v>
      </c>
      <c r="AR1432" s="7">
        <v>-0.55600358285324203</v>
      </c>
      <c r="AS1432" s="7">
        <v>-0.21630496039519301</v>
      </c>
      <c r="AT1432" s="7">
        <v>-2.1296425073849901</v>
      </c>
      <c r="AU1432" s="7">
        <v>1.0743715025688001</v>
      </c>
      <c r="AV1432" s="9">
        <v>-0.55808958459908198</v>
      </c>
    </row>
    <row r="1433" spans="1:48" s="33" customFormat="1" ht="25" customHeight="1" x14ac:dyDescent="0.2">
      <c r="A1433" s="13" t="s">
        <v>2308</v>
      </c>
      <c r="B1433" s="1" t="s">
        <v>2308</v>
      </c>
      <c r="C1433" s="203" t="s">
        <v>2309</v>
      </c>
      <c r="D1433" s="201" t="s">
        <v>2308</v>
      </c>
      <c r="E1433" s="74" t="s">
        <v>12032</v>
      </c>
      <c r="F1433" s="74" t="s">
        <v>12033</v>
      </c>
      <c r="G1433" s="121" t="s">
        <v>12034</v>
      </c>
      <c r="H1433" s="205">
        <v>-3.5535001987725301</v>
      </c>
      <c r="I1433" s="2">
        <v>-6.04029372692594E-3</v>
      </c>
      <c r="J1433" s="2">
        <v>-1.05302481051251</v>
      </c>
      <c r="K1433" s="2">
        <v>1.06081333331894</v>
      </c>
      <c r="L1433" s="2">
        <v>-4.1217693291838504</v>
      </c>
      <c r="M1433" s="2">
        <v>-4.9347904724189204</v>
      </c>
      <c r="N1433" s="2">
        <v>0.94535333994444004</v>
      </c>
      <c r="O1433" s="2">
        <v>0.17593645894106999</v>
      </c>
      <c r="P1433" s="17">
        <v>1.0314318754698499</v>
      </c>
      <c r="Q1433" s="16">
        <v>-1.5375217676706601</v>
      </c>
      <c r="R1433" s="2">
        <v>-2.6652488227612801</v>
      </c>
      <c r="S1433" s="17">
        <v>0.71757389145178696</v>
      </c>
      <c r="T1433" s="21">
        <v>1.82268234220837</v>
      </c>
      <c r="U1433" s="3">
        <v>3.2523691730900901</v>
      </c>
      <c r="V1433" s="22">
        <v>0.47104215288246898</v>
      </c>
      <c r="W1433" s="26">
        <v>0.23080101984123799</v>
      </c>
      <c r="X1433" s="27" t="s">
        <v>17</v>
      </c>
      <c r="Y1433" s="26">
        <v>0.63504834570742297</v>
      </c>
      <c r="Z1433" s="5">
        <v>-1.12772705509062</v>
      </c>
      <c r="AA1433" s="4">
        <v>0.158531377398726</v>
      </c>
      <c r="AB1433" s="5">
        <v>-2.25509565912244</v>
      </c>
      <c r="AC1433" s="4">
        <v>0.21144915578600601</v>
      </c>
      <c r="AD1433" s="216">
        <v>-3.3828227142130598</v>
      </c>
      <c r="AE1433" s="199">
        <v>-0.99695270042893702</v>
      </c>
      <c r="AF1433" s="6">
        <v>0.48172323410992401</v>
      </c>
      <c r="AG1433" s="6">
        <v>4.5312154000554002E-2</v>
      </c>
      <c r="AH1433" s="6">
        <v>0.92641628948300303</v>
      </c>
      <c r="AI1433" s="6">
        <v>-1.23382243538644</v>
      </c>
      <c r="AJ1433" s="6">
        <v>-1.5727113392647001</v>
      </c>
      <c r="AK1433" s="6">
        <v>0.878289483775611</v>
      </c>
      <c r="AL1433" s="6">
        <v>0.55757599975583705</v>
      </c>
      <c r="AM1433" s="63">
        <v>0.91416931395515399</v>
      </c>
      <c r="AN1433" s="8" t="s">
        <v>4887</v>
      </c>
      <c r="AO1433" s="7">
        <v>0.48172323410992401</v>
      </c>
      <c r="AP1433" s="7">
        <v>4.5312154000554002E-2</v>
      </c>
      <c r="AQ1433" s="7">
        <v>0.92641628948300303</v>
      </c>
      <c r="AR1433" s="7" t="s">
        <v>4887</v>
      </c>
      <c r="AS1433" s="7" t="s">
        <v>4887</v>
      </c>
      <c r="AT1433" s="7">
        <v>0.878289483775611</v>
      </c>
      <c r="AU1433" s="7">
        <v>0.55757599975583705</v>
      </c>
      <c r="AV1433" s="9">
        <v>0.91416931395515399</v>
      </c>
    </row>
    <row r="1434" spans="1:48" s="33" customFormat="1" ht="25" customHeight="1" x14ac:dyDescent="0.2">
      <c r="A1434" s="13" t="s">
        <v>2310</v>
      </c>
      <c r="B1434" s="1" t="s">
        <v>2311</v>
      </c>
      <c r="C1434" s="203" t="s">
        <v>2312</v>
      </c>
      <c r="D1434" s="201" t="s">
        <v>4952</v>
      </c>
      <c r="E1434" s="74" t="s">
        <v>11135</v>
      </c>
      <c r="F1434" s="74" t="s">
        <v>11136</v>
      </c>
      <c r="G1434" s="121" t="s">
        <v>11137</v>
      </c>
      <c r="H1434" s="205">
        <v>11.1440539303055</v>
      </c>
      <c r="I1434" s="2">
        <v>10.387216346779899</v>
      </c>
      <c r="J1434" s="2">
        <v>10.843772425155899</v>
      </c>
      <c r="K1434" s="2">
        <v>9.9875321382263405</v>
      </c>
      <c r="L1434" s="2">
        <v>9.6016126526338805</v>
      </c>
      <c r="M1434" s="2">
        <v>8.5252396998534792</v>
      </c>
      <c r="N1434" s="2">
        <v>9.5472298991513505</v>
      </c>
      <c r="O1434" s="2">
        <v>10.6285883507511</v>
      </c>
      <c r="P1434" s="17">
        <v>10.4520583281325</v>
      </c>
      <c r="Q1434" s="16">
        <v>10.7916809007471</v>
      </c>
      <c r="R1434" s="2">
        <v>9.3714614969045709</v>
      </c>
      <c r="S1434" s="17">
        <v>10.2092921926783</v>
      </c>
      <c r="T1434" s="21">
        <v>0.38109831690214702</v>
      </c>
      <c r="U1434" s="3">
        <v>0.75782713048112904</v>
      </c>
      <c r="V1434" s="22">
        <v>0.58011686116165595</v>
      </c>
      <c r="W1434" s="26">
        <v>6.8174724181303797E-2</v>
      </c>
      <c r="X1434" s="27" t="s">
        <v>17</v>
      </c>
      <c r="Y1434" s="26">
        <v>6.3768226734601502E-2</v>
      </c>
      <c r="Z1434" s="5">
        <v>-1.42021940384252</v>
      </c>
      <c r="AA1434" s="4">
        <v>0.23049355723744999</v>
      </c>
      <c r="AB1434" s="5">
        <v>0.58238870806877996</v>
      </c>
      <c r="AC1434" s="4">
        <v>0.207747069651702</v>
      </c>
      <c r="AD1434" s="216">
        <v>-0.83783069577373903</v>
      </c>
      <c r="AE1434" s="199">
        <v>1.2686688667583499</v>
      </c>
      <c r="AF1434" s="6">
        <v>0.32723564431859398</v>
      </c>
      <c r="AG1434" s="6">
        <v>0.89514753115670498</v>
      </c>
      <c r="AH1434" s="6">
        <v>-0.16993310179996801</v>
      </c>
      <c r="AI1434" s="6">
        <v>-0.64997985533345604</v>
      </c>
      <c r="AJ1434" s="6">
        <v>-1.9888843700413401</v>
      </c>
      <c r="AK1434" s="6">
        <v>-0.71762677452807</v>
      </c>
      <c r="AL1434" s="6">
        <v>0.62747922160870995</v>
      </c>
      <c r="AM1434" s="63">
        <v>0.40789283786048303</v>
      </c>
      <c r="AN1434" s="8">
        <v>1.2686688667583499</v>
      </c>
      <c r="AO1434" s="7">
        <v>0.32723564431859398</v>
      </c>
      <c r="AP1434" s="7">
        <v>0.89514753115670498</v>
      </c>
      <c r="AQ1434" s="7">
        <v>-0.16993310179996801</v>
      </c>
      <c r="AR1434" s="7">
        <v>-0.64997985533345604</v>
      </c>
      <c r="AS1434" s="7">
        <v>-1.9888843700413401</v>
      </c>
      <c r="AT1434" s="7">
        <v>-0.71762677452807</v>
      </c>
      <c r="AU1434" s="7">
        <v>0.62747922160870995</v>
      </c>
      <c r="AV1434" s="9">
        <v>0.40789283786048303</v>
      </c>
    </row>
    <row r="1435" spans="1:48" s="33" customFormat="1" ht="25" customHeight="1" x14ac:dyDescent="0.2">
      <c r="A1435" s="13" t="s">
        <v>2316</v>
      </c>
      <c r="B1435" s="1" t="s">
        <v>2316</v>
      </c>
      <c r="C1435" s="203" t="s">
        <v>2317</v>
      </c>
      <c r="D1435" s="201" t="s">
        <v>4928</v>
      </c>
      <c r="E1435" s="74" t="s">
        <v>10791</v>
      </c>
      <c r="F1435" s="74" t="s">
        <v>10792</v>
      </c>
      <c r="G1435" s="121" t="s">
        <v>10793</v>
      </c>
      <c r="H1435" s="205">
        <v>2.0677155045276199</v>
      </c>
      <c r="I1435" s="2">
        <v>-0.86834642826012498</v>
      </c>
      <c r="J1435" s="2">
        <v>1.9377431521603401</v>
      </c>
      <c r="K1435" s="2">
        <v>-8.8170829485001406E-2</v>
      </c>
      <c r="L1435" s="2">
        <v>-1.1532629141494599</v>
      </c>
      <c r="M1435" s="2">
        <v>-4.4556777438133999</v>
      </c>
      <c r="N1435" s="2">
        <v>-0.15661733657238799</v>
      </c>
      <c r="O1435" s="2">
        <v>1.67904470709618</v>
      </c>
      <c r="P1435" s="17">
        <v>1.78508981830657</v>
      </c>
      <c r="Q1435" s="16">
        <v>1.04570407614261</v>
      </c>
      <c r="R1435" s="2">
        <v>-1.8990371624826199</v>
      </c>
      <c r="S1435" s="17">
        <v>1.1025057296101199</v>
      </c>
      <c r="T1435" s="21">
        <v>1.6588897501486499</v>
      </c>
      <c r="U1435" s="3">
        <v>2.27726010455202</v>
      </c>
      <c r="V1435" s="22">
        <v>1.0917209182055301</v>
      </c>
      <c r="W1435" s="26">
        <v>0.13109959122666201</v>
      </c>
      <c r="X1435" s="27" t="s">
        <v>17</v>
      </c>
      <c r="Y1435" s="26">
        <v>0.15119542433571501</v>
      </c>
      <c r="Z1435" s="5">
        <v>-2.9447412386252299</v>
      </c>
      <c r="AA1435" s="4">
        <v>0.96321357838427901</v>
      </c>
      <c r="AB1435" s="5">
        <v>-5.6801653467506E-2</v>
      </c>
      <c r="AC1435" s="4">
        <v>0.135683386809408</v>
      </c>
      <c r="AD1435" s="216">
        <v>-3.0015428920927398</v>
      </c>
      <c r="AE1435" s="199">
        <v>0.93631367012561295</v>
      </c>
      <c r="AF1435" s="6">
        <v>-0.44884940778701798</v>
      </c>
      <c r="AG1435" s="6">
        <v>0.87499585470825902</v>
      </c>
      <c r="AH1435" s="6">
        <v>-8.0781411113119095E-2</v>
      </c>
      <c r="AI1435" s="6">
        <v>-0.583266121595163</v>
      </c>
      <c r="AJ1435" s="6">
        <v>-2.14126564432945</v>
      </c>
      <c r="AK1435" s="6">
        <v>-0.11307281933266999</v>
      </c>
      <c r="AL1435" s="6">
        <v>0.75294817907355105</v>
      </c>
      <c r="AM1435" s="63">
        <v>0.80297770025000004</v>
      </c>
      <c r="AN1435" s="8">
        <v>0.93631367012561295</v>
      </c>
      <c r="AO1435" s="7">
        <v>-0.44884940778701798</v>
      </c>
      <c r="AP1435" s="7">
        <v>0.87499585470825902</v>
      </c>
      <c r="AQ1435" s="7">
        <v>-8.0781411113119095E-2</v>
      </c>
      <c r="AR1435" s="7">
        <v>-0.583266121595163</v>
      </c>
      <c r="AS1435" s="7" t="s">
        <v>4887</v>
      </c>
      <c r="AT1435" s="7">
        <v>-0.11307281933266999</v>
      </c>
      <c r="AU1435" s="7">
        <v>0.75294817907355105</v>
      </c>
      <c r="AV1435" s="9">
        <v>0.80297770025000004</v>
      </c>
    </row>
    <row r="1436" spans="1:48" s="33" customFormat="1" ht="25" customHeight="1" x14ac:dyDescent="0.2">
      <c r="A1436" s="13" t="s">
        <v>2318</v>
      </c>
      <c r="B1436" s="1" t="s">
        <v>2319</v>
      </c>
      <c r="C1436" s="203" t="s">
        <v>2320</v>
      </c>
      <c r="D1436" s="201" t="s">
        <v>5154</v>
      </c>
      <c r="E1436" s="74" t="s">
        <v>10760</v>
      </c>
      <c r="F1436" s="74" t="s">
        <v>10761</v>
      </c>
      <c r="G1436" s="121" t="s">
        <v>10762</v>
      </c>
      <c r="H1436" s="205">
        <v>-2.1750362226651301E-2</v>
      </c>
      <c r="I1436" s="2">
        <v>-2.8341807507221701</v>
      </c>
      <c r="J1436" s="2">
        <v>-0.57494553775188695</v>
      </c>
      <c r="K1436" s="2">
        <v>-0.42735526980474198</v>
      </c>
      <c r="L1436" s="2">
        <v>-1.7736609973744599</v>
      </c>
      <c r="M1436" s="2">
        <v>-9.39373999369124E-2</v>
      </c>
      <c r="N1436" s="2">
        <v>-1.8901108267944799</v>
      </c>
      <c r="O1436" s="2">
        <v>-0.32024349817483599</v>
      </c>
      <c r="P1436" s="17">
        <v>-0.99769128614275004</v>
      </c>
      <c r="Q1436" s="16">
        <v>-1.1436255502335699</v>
      </c>
      <c r="R1436" s="2">
        <v>-0.76498455570537205</v>
      </c>
      <c r="S1436" s="17">
        <v>-1.0693485370373501</v>
      </c>
      <c r="T1436" s="21">
        <v>1.489962714292</v>
      </c>
      <c r="U1436" s="3">
        <v>0.88930478013471903</v>
      </c>
      <c r="V1436" s="22">
        <v>0.78738296182427803</v>
      </c>
      <c r="W1436" s="26">
        <v>0.906506569441627</v>
      </c>
      <c r="X1436" s="27" t="s">
        <v>17</v>
      </c>
      <c r="Y1436" s="26">
        <v>0.72871534638401103</v>
      </c>
      <c r="Z1436" s="5">
        <v>0.37864099452819899</v>
      </c>
      <c r="AA1436" s="4">
        <v>0.94390032165117399</v>
      </c>
      <c r="AB1436" s="5">
        <v>-7.4277013196215394E-2</v>
      </c>
      <c r="AC1436" s="4">
        <v>0.68043671740175404</v>
      </c>
      <c r="AD1436" s="216">
        <v>0.304363981331983</v>
      </c>
      <c r="AE1436" s="199">
        <v>1.00253188795367</v>
      </c>
      <c r="AF1436" s="6">
        <v>-1.9015198501156501</v>
      </c>
      <c r="AG1436" s="6">
        <v>0.43131511489248198</v>
      </c>
      <c r="AH1436" s="6">
        <v>0.58371347323311296</v>
      </c>
      <c r="AI1436" s="6">
        <v>-0.80645124128378098</v>
      </c>
      <c r="AJ1436" s="6">
        <v>0.92799319245880496</v>
      </c>
      <c r="AK1436" s="6">
        <v>-0.92669469012021</v>
      </c>
      <c r="AL1436" s="6">
        <v>0.69431465569861395</v>
      </c>
      <c r="AM1436" s="63">
        <v>-5.2025427170387401E-3</v>
      </c>
      <c r="AN1436" s="8">
        <v>1.00253188795367</v>
      </c>
      <c r="AO1436" s="7">
        <v>-1.9015198501156501</v>
      </c>
      <c r="AP1436" s="7">
        <v>0.43131511489248198</v>
      </c>
      <c r="AQ1436" s="7">
        <v>0.58371347323311296</v>
      </c>
      <c r="AR1436" s="7">
        <v>-0.80645124128378098</v>
      </c>
      <c r="AS1436" s="7">
        <v>0.92799319245880496</v>
      </c>
      <c r="AT1436" s="7">
        <v>-0.92669469012021</v>
      </c>
      <c r="AU1436" s="7">
        <v>0.69431465569861395</v>
      </c>
      <c r="AV1436" s="9">
        <v>-5.2025427170387401E-3</v>
      </c>
    </row>
    <row r="1437" spans="1:48" s="33" customFormat="1" ht="25" customHeight="1" x14ac:dyDescent="0.2">
      <c r="A1437" s="13" t="s">
        <v>2321</v>
      </c>
      <c r="B1437" s="1" t="s">
        <v>2321</v>
      </c>
      <c r="C1437" s="203" t="s">
        <v>2322</v>
      </c>
      <c r="D1437" s="201" t="s">
        <v>2321</v>
      </c>
      <c r="E1437" s="74" t="s">
        <v>9163</v>
      </c>
      <c r="F1437" s="74" t="s">
        <v>9164</v>
      </c>
      <c r="G1437" s="121" t="s">
        <v>9165</v>
      </c>
      <c r="H1437" s="205">
        <v>4.04093057843862</v>
      </c>
      <c r="I1437" s="2">
        <v>2.7410104701540501</v>
      </c>
      <c r="J1437" s="2">
        <v>3.4017511112904599</v>
      </c>
      <c r="K1437" s="2">
        <v>4.2999320072012699</v>
      </c>
      <c r="L1437" s="2">
        <v>4.3956131086258399</v>
      </c>
      <c r="M1437" s="2">
        <v>3.9776636700218999</v>
      </c>
      <c r="N1437" s="2">
        <v>1.27425071852669</v>
      </c>
      <c r="O1437" s="2">
        <v>4.1215170719118897</v>
      </c>
      <c r="P1437" s="17">
        <v>3.0260256283520399</v>
      </c>
      <c r="Q1437" s="16">
        <v>3.3945640532943799</v>
      </c>
      <c r="R1437" s="2">
        <v>4.2244029286163398</v>
      </c>
      <c r="S1437" s="17">
        <v>2.8072644729302101</v>
      </c>
      <c r="T1437" s="21">
        <v>0.64998985556131705</v>
      </c>
      <c r="U1437" s="3">
        <v>0.21897240600417001</v>
      </c>
      <c r="V1437" s="22">
        <v>1.43618374664281</v>
      </c>
      <c r="W1437" s="26">
        <v>0.24394525078007001</v>
      </c>
      <c r="X1437" s="27" t="s">
        <v>17</v>
      </c>
      <c r="Y1437" s="26">
        <v>0.14729085098212399</v>
      </c>
      <c r="Z1437" s="5">
        <v>0.82983887532195999</v>
      </c>
      <c r="AA1437" s="4">
        <v>0.567918370667017</v>
      </c>
      <c r="AB1437" s="5">
        <v>0.58729958036416896</v>
      </c>
      <c r="AC1437" s="4">
        <v>0.22762623496551801</v>
      </c>
      <c r="AD1437" s="216">
        <v>1.4171384556861299</v>
      </c>
      <c r="AE1437" s="199">
        <v>0.56174265606240303</v>
      </c>
      <c r="AF1437" s="6">
        <v>-0.72949453020299704</v>
      </c>
      <c r="AG1437" s="6">
        <v>-7.3167359883235902E-2</v>
      </c>
      <c r="AH1437" s="6">
        <v>0.81901406373032104</v>
      </c>
      <c r="AI1437" s="6">
        <v>0.91405605546108304</v>
      </c>
      <c r="AJ1437" s="6">
        <v>0.49889834410270201</v>
      </c>
      <c r="AK1437" s="6">
        <v>-2.1864569408529602</v>
      </c>
      <c r="AL1437" s="6">
        <v>0.64179086550254805</v>
      </c>
      <c r="AM1437" s="63">
        <v>-0.44638315391986799</v>
      </c>
      <c r="AN1437" s="8">
        <v>0.56174265606240303</v>
      </c>
      <c r="AO1437" s="7">
        <v>-0.72949453020299704</v>
      </c>
      <c r="AP1437" s="7">
        <v>-7.3167359883235902E-2</v>
      </c>
      <c r="AQ1437" s="7">
        <v>0.81901406373032104</v>
      </c>
      <c r="AR1437" s="7">
        <v>0.91405605546108304</v>
      </c>
      <c r="AS1437" s="7">
        <v>0.49889834410270201</v>
      </c>
      <c r="AT1437" s="7">
        <v>-2.1864569408529602</v>
      </c>
      <c r="AU1437" s="7">
        <v>0.64179086550254805</v>
      </c>
      <c r="AV1437" s="9">
        <v>-0.44638315391986799</v>
      </c>
    </row>
    <row r="1438" spans="1:48" s="33" customFormat="1" ht="25" customHeight="1" x14ac:dyDescent="0.2">
      <c r="A1438" s="13" t="s">
        <v>2323</v>
      </c>
      <c r="B1438" s="1" t="s">
        <v>2323</v>
      </c>
      <c r="C1438" s="203" t="s">
        <v>2324</v>
      </c>
      <c r="D1438" s="201" t="s">
        <v>2323</v>
      </c>
      <c r="E1438" s="74" t="s">
        <v>11786</v>
      </c>
      <c r="F1438" s="74" t="s">
        <v>11787</v>
      </c>
      <c r="G1438" s="121" t="s">
        <v>11788</v>
      </c>
      <c r="H1438" s="205">
        <v>-1.89931428656566</v>
      </c>
      <c r="I1438" s="2">
        <v>-4.9736300347057396</v>
      </c>
      <c r="J1438" s="2">
        <v>-1.9827358255671499</v>
      </c>
      <c r="K1438" s="2">
        <v>-1.50186860692054</v>
      </c>
      <c r="L1438" s="2">
        <v>-1.0288520006959301</v>
      </c>
      <c r="M1438" s="2">
        <v>-0.56387341980069605</v>
      </c>
      <c r="N1438" s="2">
        <v>-3.71799947069435</v>
      </c>
      <c r="O1438" s="2">
        <v>-1.2433074387354</v>
      </c>
      <c r="P1438" s="17">
        <v>-2.42395756609965</v>
      </c>
      <c r="Q1438" s="16">
        <v>-2.9518933822795201</v>
      </c>
      <c r="R1438" s="2">
        <v>-1.03153134247239</v>
      </c>
      <c r="S1438" s="17">
        <v>-2.46175482517646</v>
      </c>
      <c r="T1438" s="21">
        <v>1.7513720641585599</v>
      </c>
      <c r="U1438" s="3">
        <v>0.46900333359077701</v>
      </c>
      <c r="V1438" s="22">
        <v>1.23777891315678</v>
      </c>
      <c r="W1438" s="26">
        <v>0.23532017003483099</v>
      </c>
      <c r="X1438" s="27" t="s">
        <v>17</v>
      </c>
      <c r="Y1438" s="26">
        <v>0.19195070660767799</v>
      </c>
      <c r="Z1438" s="5">
        <v>1.9203620398071299</v>
      </c>
      <c r="AA1438" s="4">
        <v>0.71454534611420795</v>
      </c>
      <c r="AB1438" s="5">
        <v>-0.49013855710305299</v>
      </c>
      <c r="AC1438" s="4">
        <v>0.173509268421773</v>
      </c>
      <c r="AD1438" s="216">
        <v>1.4302234827040701</v>
      </c>
      <c r="AE1438" s="199">
        <v>0.178298853580974</v>
      </c>
      <c r="AF1438" s="6">
        <v>-2.0223973137990199</v>
      </c>
      <c r="AG1438" s="6">
        <v>0.11858297655416</v>
      </c>
      <c r="AH1438" s="6">
        <v>0.46280352245433698</v>
      </c>
      <c r="AI1438" s="6">
        <v>0.801404342183197</v>
      </c>
      <c r="AJ1438" s="6">
        <v>1.13425127942736</v>
      </c>
      <c r="AK1438" s="6">
        <v>-1.12357572348684</v>
      </c>
      <c r="AL1438" s="6">
        <v>0.64789009731333602</v>
      </c>
      <c r="AM1438" s="63">
        <v>-0.19725803422751501</v>
      </c>
      <c r="AN1438" s="8">
        <v>0.178298853580974</v>
      </c>
      <c r="AO1438" s="7" t="s">
        <v>4887</v>
      </c>
      <c r="AP1438" s="7">
        <v>0.11858297655416</v>
      </c>
      <c r="AQ1438" s="7">
        <v>0.46280352245433698</v>
      </c>
      <c r="AR1438" s="7">
        <v>0.801404342183197</v>
      </c>
      <c r="AS1438" s="7">
        <v>1.13425127942736</v>
      </c>
      <c r="AT1438" s="7" t="s">
        <v>4887</v>
      </c>
      <c r="AU1438" s="7">
        <v>0.64789009731333602</v>
      </c>
      <c r="AV1438" s="9">
        <v>-0.19725803422751501</v>
      </c>
    </row>
    <row r="1439" spans="1:48" s="33" customFormat="1" ht="25" customHeight="1" x14ac:dyDescent="0.2">
      <c r="A1439" s="13" t="s">
        <v>2325</v>
      </c>
      <c r="B1439" s="1" t="s">
        <v>2325</v>
      </c>
      <c r="C1439" s="203" t="s">
        <v>2326</v>
      </c>
      <c r="D1439" s="201" t="s">
        <v>2325</v>
      </c>
      <c r="E1439" s="74" t="s">
        <v>9449</v>
      </c>
      <c r="F1439" s="74" t="s">
        <v>9450</v>
      </c>
      <c r="G1439" s="121" t="s">
        <v>9451</v>
      </c>
      <c r="H1439" s="205">
        <v>-3.1988240812925501</v>
      </c>
      <c r="I1439" s="2">
        <v>-0.99871367135022004</v>
      </c>
      <c r="J1439" s="2">
        <v>-3.1828051310018899</v>
      </c>
      <c r="K1439" s="2">
        <v>-1.6978551258851</v>
      </c>
      <c r="L1439" s="2">
        <v>-4.6844418373416801</v>
      </c>
      <c r="M1439" s="2">
        <v>-1.2041487329851199</v>
      </c>
      <c r="N1439" s="2">
        <v>-5.5381461371373497</v>
      </c>
      <c r="O1439" s="2">
        <v>-2.2915964137028202</v>
      </c>
      <c r="P1439" s="17">
        <v>-2.8233180518988799</v>
      </c>
      <c r="Q1439" s="16">
        <v>-2.4601142945482199</v>
      </c>
      <c r="R1439" s="2">
        <v>-2.5288152320706301</v>
      </c>
      <c r="S1439" s="17">
        <v>-3.5510202009130198</v>
      </c>
      <c r="T1439" s="21">
        <v>1.26563540871956</v>
      </c>
      <c r="U1439" s="3">
        <v>1.88307754662729</v>
      </c>
      <c r="V1439" s="22">
        <v>1.7413167689834701</v>
      </c>
      <c r="W1439" s="26">
        <v>0.68050629645309801</v>
      </c>
      <c r="X1439" s="27" t="s">
        <v>17</v>
      </c>
      <c r="Y1439" s="26">
        <v>0.96102653462021004</v>
      </c>
      <c r="Z1439" s="5">
        <v>-6.8700937522414601E-2</v>
      </c>
      <c r="AA1439" s="4">
        <v>0.434020305828135</v>
      </c>
      <c r="AB1439" s="5">
        <v>1.0909059063647999</v>
      </c>
      <c r="AC1439" s="4">
        <v>0.52818069919814903</v>
      </c>
      <c r="AD1439" s="216">
        <v>1.02220496884238</v>
      </c>
      <c r="AE1439" s="199">
        <v>-0.230966815931511</v>
      </c>
      <c r="AF1439" s="6">
        <v>1.2119342719877</v>
      </c>
      <c r="AG1439" s="6">
        <v>-0.22046108826563501</v>
      </c>
      <c r="AH1439" s="6">
        <v>0.75341548093109501</v>
      </c>
      <c r="AI1439" s="6">
        <v>-1.2052813170349299</v>
      </c>
      <c r="AJ1439" s="6">
        <v>1.0772035454795099</v>
      </c>
      <c r="AK1439" s="6">
        <v>-1.76516724701821</v>
      </c>
      <c r="AL1439" s="6">
        <v>0.36402140949574902</v>
      </c>
      <c r="AM1439" s="63">
        <v>1.5301760356230799E-2</v>
      </c>
      <c r="AN1439" s="8">
        <v>-0.230966815931511</v>
      </c>
      <c r="AO1439" s="7">
        <v>1.2119342719877</v>
      </c>
      <c r="AP1439" s="7">
        <v>-0.22046108826563501</v>
      </c>
      <c r="AQ1439" s="7">
        <v>0.75341548093109501</v>
      </c>
      <c r="AR1439" s="7" t="s">
        <v>4887</v>
      </c>
      <c r="AS1439" s="7">
        <v>1.0772035454795099</v>
      </c>
      <c r="AT1439" s="7" t="s">
        <v>4887</v>
      </c>
      <c r="AU1439" s="7">
        <v>0.36402140949574902</v>
      </c>
      <c r="AV1439" s="9">
        <v>1.5301760356230799E-2</v>
      </c>
    </row>
    <row r="1440" spans="1:48" s="33" customFormat="1" ht="25" customHeight="1" x14ac:dyDescent="0.2">
      <c r="A1440" s="13" t="s">
        <v>2333</v>
      </c>
      <c r="B1440" s="1" t="s">
        <v>2333</v>
      </c>
      <c r="C1440" s="203" t="s">
        <v>2334</v>
      </c>
      <c r="D1440" s="201" t="s">
        <v>2333</v>
      </c>
      <c r="E1440" s="74" t="s">
        <v>11941</v>
      </c>
      <c r="F1440" s="74" t="s">
        <v>11942</v>
      </c>
      <c r="G1440" s="121" t="s">
        <v>11943</v>
      </c>
      <c r="H1440" s="205">
        <v>4.3066211003267103</v>
      </c>
      <c r="I1440" s="2">
        <v>3.0692123433609302</v>
      </c>
      <c r="J1440" s="2">
        <v>3.5316939880891498</v>
      </c>
      <c r="K1440" s="2">
        <v>2.3518185268057299</v>
      </c>
      <c r="L1440" s="2">
        <v>2.2006760246184198</v>
      </c>
      <c r="M1440" s="2">
        <v>2.1705783466301201</v>
      </c>
      <c r="N1440" s="2">
        <v>1.3443065138675601</v>
      </c>
      <c r="O1440" s="2">
        <v>3.95402592193925</v>
      </c>
      <c r="P1440" s="17">
        <v>2.5167049463742699</v>
      </c>
      <c r="Q1440" s="16">
        <v>3.63584247725893</v>
      </c>
      <c r="R1440" s="2">
        <v>2.24102429935142</v>
      </c>
      <c r="S1440" s="17">
        <v>2.6050124607270302</v>
      </c>
      <c r="T1440" s="21">
        <v>0.62524418334052601</v>
      </c>
      <c r="U1440" s="3">
        <v>9.7123571716498505E-2</v>
      </c>
      <c r="V1440" s="22">
        <v>1.3070988906868799</v>
      </c>
      <c r="W1440" s="26">
        <v>0.188320368807051</v>
      </c>
      <c r="X1440" s="27" t="s">
        <v>17</v>
      </c>
      <c r="Y1440" s="26">
        <v>5.7769776692388697E-2</v>
      </c>
      <c r="Z1440" s="5">
        <v>-1.3948181779075099</v>
      </c>
      <c r="AA1440" s="4">
        <v>0.30919772691186798</v>
      </c>
      <c r="AB1440" s="5">
        <v>1.0308300165319</v>
      </c>
      <c r="AC1440" s="4">
        <v>0.67754030962580103</v>
      </c>
      <c r="AD1440" s="216">
        <v>-0.36398816137560502</v>
      </c>
      <c r="AE1440" s="199">
        <v>1.5424782299747699</v>
      </c>
      <c r="AF1440" s="6">
        <v>0.25224642078265402</v>
      </c>
      <c r="AG1440" s="6">
        <v>0.734470686480441</v>
      </c>
      <c r="AH1440" s="6">
        <v>-0.495771820260754</v>
      </c>
      <c r="AI1440" s="6">
        <v>-0.65336636041993401</v>
      </c>
      <c r="AJ1440" s="6">
        <v>-0.68474886139604296</v>
      </c>
      <c r="AK1440" s="6">
        <v>-1.5462929515508901</v>
      </c>
      <c r="AL1440" s="6">
        <v>1.17483131268708</v>
      </c>
      <c r="AM1440" s="63">
        <v>-0.32384665629732701</v>
      </c>
      <c r="AN1440" s="8">
        <v>1.5424782299747699</v>
      </c>
      <c r="AO1440" s="7">
        <v>0.25224642078265402</v>
      </c>
      <c r="AP1440" s="7">
        <v>0.734470686480441</v>
      </c>
      <c r="AQ1440" s="7">
        <v>-0.495771820260754</v>
      </c>
      <c r="AR1440" s="7">
        <v>-0.65336636041993401</v>
      </c>
      <c r="AS1440" s="7">
        <v>-0.68474886139604296</v>
      </c>
      <c r="AT1440" s="7">
        <v>-1.5462929515508901</v>
      </c>
      <c r="AU1440" s="7">
        <v>1.17483131268708</v>
      </c>
      <c r="AV1440" s="9">
        <v>-0.32384665629732701</v>
      </c>
    </row>
    <row r="1441" spans="1:48" s="33" customFormat="1" ht="25" customHeight="1" x14ac:dyDescent="0.2">
      <c r="A1441" s="13" t="s">
        <v>2335</v>
      </c>
      <c r="B1441" s="1" t="s">
        <v>2335</v>
      </c>
      <c r="C1441" s="203" t="s">
        <v>2336</v>
      </c>
      <c r="D1441" s="201" t="s">
        <v>7796</v>
      </c>
      <c r="E1441" s="74" t="s">
        <v>9482</v>
      </c>
      <c r="F1441" s="74" t="s">
        <v>9483</v>
      </c>
      <c r="G1441" s="121" t="s">
        <v>9484</v>
      </c>
      <c r="H1441" s="205">
        <v>4.5719448750371097</v>
      </c>
      <c r="I1441" s="2">
        <v>3.63236146595569</v>
      </c>
      <c r="J1441" s="2">
        <v>4.1755788508382201</v>
      </c>
      <c r="K1441" s="2">
        <v>3.86849890226756</v>
      </c>
      <c r="L1441" s="2">
        <v>3.4997021484867501</v>
      </c>
      <c r="M1441" s="2">
        <v>2.7239735515547099</v>
      </c>
      <c r="N1441" s="2">
        <v>2.46176648969388</v>
      </c>
      <c r="O1441" s="2">
        <v>4.5669993489209597</v>
      </c>
      <c r="P1441" s="17">
        <v>4.2034082392988497</v>
      </c>
      <c r="Q1441" s="16">
        <v>4.1266283972770097</v>
      </c>
      <c r="R1441" s="2">
        <v>3.3640582007696702</v>
      </c>
      <c r="S1441" s="17">
        <v>3.7440580259712299</v>
      </c>
      <c r="T1441" s="21">
        <v>0.471700493780907</v>
      </c>
      <c r="U1441" s="3">
        <v>0.58419519855977398</v>
      </c>
      <c r="V1441" s="22">
        <v>1.1252792150197399</v>
      </c>
      <c r="W1441" s="26">
        <v>0.52662357728221998</v>
      </c>
      <c r="X1441" s="27" t="s">
        <v>17</v>
      </c>
      <c r="Y1441" s="26">
        <v>0.156556253581799</v>
      </c>
      <c r="Z1441" s="5">
        <v>-0.76257019650733304</v>
      </c>
      <c r="AA1441" s="4">
        <v>0.62892433355862098</v>
      </c>
      <c r="AB1441" s="5">
        <v>0.38257037130577898</v>
      </c>
      <c r="AC1441" s="4">
        <v>0.63948996965342797</v>
      </c>
      <c r="AD1441" s="216">
        <v>-0.37999982520155401</v>
      </c>
      <c r="AE1441" s="199">
        <v>1.09876421306744</v>
      </c>
      <c r="AF1441" s="6">
        <v>-0.14953466924105799</v>
      </c>
      <c r="AG1441" s="6">
        <v>0.57216565863334901</v>
      </c>
      <c r="AH1441" s="6">
        <v>0.16418957809051199</v>
      </c>
      <c r="AI1441" s="6">
        <v>-0.32578137190067802</v>
      </c>
      <c r="AJ1441" s="6">
        <v>-1.3563882676436501</v>
      </c>
      <c r="AK1441" s="6">
        <v>-1.70474774173682</v>
      </c>
      <c r="AL1441" s="6">
        <v>1.0921937535813</v>
      </c>
      <c r="AM1441" s="63">
        <v>0.60913884714961397</v>
      </c>
      <c r="AN1441" s="8">
        <v>1.09876421306744</v>
      </c>
      <c r="AO1441" s="7">
        <v>-0.14953466924105799</v>
      </c>
      <c r="AP1441" s="7">
        <v>0.57216565863334901</v>
      </c>
      <c r="AQ1441" s="7">
        <v>0.16418957809051199</v>
      </c>
      <c r="AR1441" s="7">
        <v>-0.32578137190067802</v>
      </c>
      <c r="AS1441" s="7">
        <v>-1.3563882676436501</v>
      </c>
      <c r="AT1441" s="7">
        <v>-1.70474774173682</v>
      </c>
      <c r="AU1441" s="7">
        <v>1.0921937535813</v>
      </c>
      <c r="AV1441" s="9">
        <v>0.60913884714961397</v>
      </c>
    </row>
    <row r="1442" spans="1:48" s="33" customFormat="1" ht="25" customHeight="1" x14ac:dyDescent="0.2">
      <c r="A1442" s="13" t="s">
        <v>2337</v>
      </c>
      <c r="B1442" s="1" t="s">
        <v>2337</v>
      </c>
      <c r="C1442" s="203" t="s">
        <v>2338</v>
      </c>
      <c r="D1442" s="201" t="s">
        <v>7797</v>
      </c>
      <c r="E1442" s="74" t="s">
        <v>9577</v>
      </c>
      <c r="F1442" s="74" t="s">
        <v>9578</v>
      </c>
      <c r="G1442" s="121" t="s">
        <v>9579</v>
      </c>
      <c r="H1442" s="205">
        <v>-6.7536322977392899E-2</v>
      </c>
      <c r="I1442" s="2">
        <v>0.34833778806835303</v>
      </c>
      <c r="J1442" s="2">
        <v>-4.3325513199474397</v>
      </c>
      <c r="K1442" s="2">
        <v>0.64905140348662704</v>
      </c>
      <c r="L1442" s="2">
        <v>2.1469037042701098</v>
      </c>
      <c r="M1442" s="2">
        <v>2.0207616720355799</v>
      </c>
      <c r="N1442" s="2">
        <v>-0.39712653401193498</v>
      </c>
      <c r="O1442" s="2">
        <v>1.88866702085869</v>
      </c>
      <c r="P1442" s="17">
        <v>-0.88285434814870101</v>
      </c>
      <c r="Q1442" s="16">
        <v>-1.35058328495216</v>
      </c>
      <c r="R1442" s="2">
        <v>1.60557225993077</v>
      </c>
      <c r="S1442" s="17">
        <v>0.202895379566018</v>
      </c>
      <c r="T1442" s="21">
        <v>2.5908179867292298</v>
      </c>
      <c r="U1442" s="3">
        <v>0.83076895987003696</v>
      </c>
      <c r="V1442" s="22">
        <v>1.47998391791819</v>
      </c>
      <c r="W1442" s="26">
        <v>0.20946448059907399</v>
      </c>
      <c r="X1442" s="27" t="s">
        <v>17</v>
      </c>
      <c r="Y1442" s="26">
        <v>0.178629973120597</v>
      </c>
      <c r="Z1442" s="5">
        <v>2.9561555448829302</v>
      </c>
      <c r="AA1442" s="4">
        <v>0.43020497563404703</v>
      </c>
      <c r="AB1442" s="5">
        <v>-1.55347866451818</v>
      </c>
      <c r="AC1442" s="4">
        <v>0.24365466760731899</v>
      </c>
      <c r="AD1442" s="216">
        <v>1.40267688036475</v>
      </c>
      <c r="AE1442" s="199">
        <v>-0.10956067164347</v>
      </c>
      <c r="AF1442" s="6">
        <v>9.7391217069615801E-2</v>
      </c>
      <c r="AG1442" s="6">
        <v>-2.23196474914926</v>
      </c>
      <c r="AH1442" s="6">
        <v>0.247035662394819</v>
      </c>
      <c r="AI1442" s="6">
        <v>0.99241354100550305</v>
      </c>
      <c r="AJ1442" s="6">
        <v>0.92964134354555605</v>
      </c>
      <c r="AK1442" s="6">
        <v>-0.27357500882696401</v>
      </c>
      <c r="AL1442" s="6">
        <v>0.86390693781106298</v>
      </c>
      <c r="AM1442" s="63">
        <v>-0.51528827220686502</v>
      </c>
      <c r="AN1442" s="8">
        <v>-0.10956067164347</v>
      </c>
      <c r="AO1442" s="7">
        <v>9.7391217069615801E-2</v>
      </c>
      <c r="AP1442" s="7" t="s">
        <v>4887</v>
      </c>
      <c r="AQ1442" s="7">
        <v>0.247035662394819</v>
      </c>
      <c r="AR1442" s="7">
        <v>0.99241354100550305</v>
      </c>
      <c r="AS1442" s="7">
        <v>0.92964134354555605</v>
      </c>
      <c r="AT1442" s="7">
        <v>-0.27357500882696401</v>
      </c>
      <c r="AU1442" s="7">
        <v>0.86390693781106298</v>
      </c>
      <c r="AV1442" s="9">
        <v>-0.51528827220686502</v>
      </c>
    </row>
    <row r="1443" spans="1:48" s="33" customFormat="1" ht="25" customHeight="1" x14ac:dyDescent="0.2">
      <c r="A1443" s="13" t="s">
        <v>2342</v>
      </c>
      <c r="B1443" s="1" t="s">
        <v>2342</v>
      </c>
      <c r="C1443" s="203" t="s">
        <v>2343</v>
      </c>
      <c r="D1443" s="201" t="s">
        <v>2342</v>
      </c>
      <c r="E1443" s="74" t="s">
        <v>9127</v>
      </c>
      <c r="F1443" s="74" t="s">
        <v>9128</v>
      </c>
      <c r="G1443" s="121" t="s">
        <v>9129</v>
      </c>
      <c r="H1443" s="205">
        <v>-1.0017469119006901</v>
      </c>
      <c r="I1443" s="2">
        <v>-0.14947540816233501</v>
      </c>
      <c r="J1443" s="2">
        <v>-1.6535519146769899</v>
      </c>
      <c r="K1443" s="2">
        <v>-0.25222063397501099</v>
      </c>
      <c r="L1443" s="2">
        <v>0.77230676850301105</v>
      </c>
      <c r="M1443" s="2">
        <v>1.18305594317003</v>
      </c>
      <c r="N1443" s="2">
        <v>-2.41717164077735</v>
      </c>
      <c r="O1443" s="2">
        <v>-0.38354017245194399</v>
      </c>
      <c r="P1443" s="17">
        <v>-1.55116484573342</v>
      </c>
      <c r="Q1443" s="16">
        <v>-0.93492474491333999</v>
      </c>
      <c r="R1443" s="2">
        <v>0.56771402589934294</v>
      </c>
      <c r="S1443" s="17">
        <v>-1.45062555298757</v>
      </c>
      <c r="T1443" s="21">
        <v>0.75426151689118903</v>
      </c>
      <c r="U1443" s="3">
        <v>0.73918763245191199</v>
      </c>
      <c r="V1443" s="22">
        <v>1.0205367946724</v>
      </c>
      <c r="W1443" s="26">
        <v>6.1788510194732797E-2</v>
      </c>
      <c r="X1443" s="27" t="s">
        <v>17</v>
      </c>
      <c r="Y1443" s="26">
        <v>6.9385539756764703E-2</v>
      </c>
      <c r="Z1443" s="5">
        <v>1.50263877081268</v>
      </c>
      <c r="AA1443" s="4">
        <v>0.52345633506695399</v>
      </c>
      <c r="AB1443" s="5">
        <v>0.51570080807423202</v>
      </c>
      <c r="AC1443" s="4">
        <v>5.5615866398842501E-2</v>
      </c>
      <c r="AD1443" s="216">
        <v>2.0183395788869198</v>
      </c>
      <c r="AE1443" s="199">
        <v>-0.33891179560392698</v>
      </c>
      <c r="AF1443" s="6">
        <v>0.39086026060137702</v>
      </c>
      <c r="AG1443" s="6">
        <v>-0.89703098066938403</v>
      </c>
      <c r="AH1443" s="6">
        <v>0.30288290317747701</v>
      </c>
      <c r="AI1443" s="6">
        <v>1.18015201972721</v>
      </c>
      <c r="AJ1443" s="6">
        <v>1.5318630278584999</v>
      </c>
      <c r="AK1443" s="6">
        <v>-1.55089343556882</v>
      </c>
      <c r="AL1443" s="6">
        <v>0.190438301669759</v>
      </c>
      <c r="AM1443" s="63">
        <v>-0.80936030119219604</v>
      </c>
      <c r="AN1443" s="8">
        <v>-0.33891179560392698</v>
      </c>
      <c r="AO1443" s="7">
        <v>0.39086026060137702</v>
      </c>
      <c r="AP1443" s="7">
        <v>-0.89703098066938403</v>
      </c>
      <c r="AQ1443" s="7">
        <v>0.30288290317747701</v>
      </c>
      <c r="AR1443" s="7">
        <v>1.18015201972721</v>
      </c>
      <c r="AS1443" s="7">
        <v>1.5318630278584999</v>
      </c>
      <c r="AT1443" s="7" t="s">
        <v>4887</v>
      </c>
      <c r="AU1443" s="7">
        <v>0.190438301669759</v>
      </c>
      <c r="AV1443" s="9">
        <v>-0.80936030119219604</v>
      </c>
    </row>
    <row r="1444" spans="1:48" s="33" customFormat="1" ht="25" customHeight="1" x14ac:dyDescent="0.2">
      <c r="A1444" s="13" t="s">
        <v>2349</v>
      </c>
      <c r="B1444" s="1" t="s">
        <v>2349</v>
      </c>
      <c r="C1444" s="203" t="s">
        <v>2350</v>
      </c>
      <c r="D1444" s="201" t="s">
        <v>2349</v>
      </c>
      <c r="E1444" s="74" t="s">
        <v>11700</v>
      </c>
      <c r="F1444" s="74" t="s">
        <v>11701</v>
      </c>
      <c r="G1444" s="121" t="s">
        <v>11702</v>
      </c>
      <c r="H1444" s="205">
        <v>4.3853433656098701</v>
      </c>
      <c r="I1444" s="2">
        <v>2.9636645497137302</v>
      </c>
      <c r="J1444" s="2">
        <v>3.5082432411767499</v>
      </c>
      <c r="K1444" s="2">
        <v>3.0630781233403801</v>
      </c>
      <c r="L1444" s="2">
        <v>1.2702713412656901</v>
      </c>
      <c r="M1444" s="2">
        <v>1.0930004847552599</v>
      </c>
      <c r="N1444" s="2">
        <v>-6.3749960619817401</v>
      </c>
      <c r="O1444" s="2">
        <v>1.88968029438943</v>
      </c>
      <c r="P1444" s="17">
        <v>2.4456619714774299</v>
      </c>
      <c r="Q1444" s="16">
        <v>3.6190837188334499</v>
      </c>
      <c r="R1444" s="2">
        <v>1.8087833164537801</v>
      </c>
      <c r="S1444" s="17">
        <v>-0.67988459870496198</v>
      </c>
      <c r="T1444" s="21">
        <v>0.71729134423003904</v>
      </c>
      <c r="U1444" s="3">
        <v>1.0898613838828399</v>
      </c>
      <c r="V1444" s="22">
        <v>4.9399392547555001</v>
      </c>
      <c r="W1444" s="26">
        <v>0.27628942076271201</v>
      </c>
      <c r="X1444" s="27" t="s">
        <v>17</v>
      </c>
      <c r="Y1444" s="26">
        <v>8.4166619072552101E-2</v>
      </c>
      <c r="Z1444" s="5">
        <v>-1.81030040237967</v>
      </c>
      <c r="AA1444" s="4">
        <v>0.26947445418242499</v>
      </c>
      <c r="AB1444" s="5">
        <v>4.2989683175384101</v>
      </c>
      <c r="AC1444" s="4">
        <v>0.47697628128866099</v>
      </c>
      <c r="AD1444" s="216">
        <v>2.4886679151587399</v>
      </c>
      <c r="AE1444" s="199">
        <v>0.885387867059098</v>
      </c>
      <c r="AF1444" s="6">
        <v>0.43626915651683701</v>
      </c>
      <c r="AG1444" s="6">
        <v>0.60830553840840695</v>
      </c>
      <c r="AH1444" s="6">
        <v>0.46767462974916901</v>
      </c>
      <c r="AI1444" s="6">
        <v>-9.86861130668997E-2</v>
      </c>
      <c r="AJ1444" s="6">
        <v>-0.15468727001070701</v>
      </c>
      <c r="AK1444" s="6">
        <v>-2.5138818657959798</v>
      </c>
      <c r="AL1444" s="6">
        <v>9.6989694446565994E-2</v>
      </c>
      <c r="AM1444" s="63">
        <v>0.27262836269350799</v>
      </c>
      <c r="AN1444" s="8">
        <v>0.885387867059098</v>
      </c>
      <c r="AO1444" s="7">
        <v>0.43626915651683701</v>
      </c>
      <c r="AP1444" s="7">
        <v>0.60830553840840695</v>
      </c>
      <c r="AQ1444" s="7">
        <v>0.46767462974916901</v>
      </c>
      <c r="AR1444" s="7">
        <v>-9.86861130668997E-2</v>
      </c>
      <c r="AS1444" s="7">
        <v>-0.15468727001070701</v>
      </c>
      <c r="AT1444" s="7" t="s">
        <v>4887</v>
      </c>
      <c r="AU1444" s="7">
        <v>9.6989694446565994E-2</v>
      </c>
      <c r="AV1444" s="9">
        <v>0.27262836269350799</v>
      </c>
    </row>
    <row r="1445" spans="1:48" s="33" customFormat="1" ht="25" customHeight="1" x14ac:dyDescent="0.2">
      <c r="A1445" s="13" t="s">
        <v>2356</v>
      </c>
      <c r="B1445" s="1" t="s">
        <v>2356</v>
      </c>
      <c r="C1445" s="203" t="s">
        <v>2357</v>
      </c>
      <c r="D1445" s="201" t="s">
        <v>2356</v>
      </c>
      <c r="E1445" s="74" t="s">
        <v>9204</v>
      </c>
      <c r="F1445" s="74" t="s">
        <v>9205</v>
      </c>
      <c r="G1445" s="121" t="s">
        <v>9206</v>
      </c>
      <c r="H1445" s="205">
        <v>-5.4184586155178502</v>
      </c>
      <c r="I1445" s="2">
        <v>-0.37696738648285</v>
      </c>
      <c r="J1445" s="2">
        <v>-0.210993696185273</v>
      </c>
      <c r="K1445" s="2">
        <v>-0.17827756784828</v>
      </c>
      <c r="L1445" s="2">
        <v>-6.7256030359323198</v>
      </c>
      <c r="M1445" s="2">
        <v>-3.00877792159483</v>
      </c>
      <c r="N1445" s="2">
        <v>0.62309277675514396</v>
      </c>
      <c r="O1445" s="2">
        <v>1.3607695143401699</v>
      </c>
      <c r="P1445" s="17">
        <v>1.5506016185746201</v>
      </c>
      <c r="Q1445" s="16">
        <v>-2.0021398993953201</v>
      </c>
      <c r="R1445" s="2">
        <v>-3.30421950845848</v>
      </c>
      <c r="S1445" s="17">
        <v>1.17815463655665</v>
      </c>
      <c r="T1445" s="21">
        <v>2.9597824234332699</v>
      </c>
      <c r="U1445" s="3">
        <v>3.2836461433430699</v>
      </c>
      <c r="V1445" s="22">
        <v>0.48997888536573497</v>
      </c>
      <c r="W1445" s="26">
        <v>0.16968171261523801</v>
      </c>
      <c r="X1445" s="27" t="s">
        <v>17</v>
      </c>
      <c r="Y1445" s="26">
        <v>0.63707319446819499</v>
      </c>
      <c r="Z1445" s="5">
        <v>-1.3020796090631499</v>
      </c>
      <c r="AA1445" s="4">
        <v>0.20114557628200899</v>
      </c>
      <c r="AB1445" s="5">
        <v>-3.1802945359519699</v>
      </c>
      <c r="AC1445" s="4">
        <v>0.13892828524266901</v>
      </c>
      <c r="AD1445" s="216">
        <v>-4.48237414501512</v>
      </c>
      <c r="AE1445" s="199">
        <v>-1.35248060721332</v>
      </c>
      <c r="AF1445" s="6">
        <v>0.334273643153777</v>
      </c>
      <c r="AG1445" s="6">
        <v>0.38980420243477198</v>
      </c>
      <c r="AH1445" s="6">
        <v>0.40075018369725302</v>
      </c>
      <c r="AI1445" s="6">
        <v>-1.7898177574357801</v>
      </c>
      <c r="AJ1445" s="6">
        <v>-0.54626296884995995</v>
      </c>
      <c r="AK1445" s="6">
        <v>0.66886824112699905</v>
      </c>
      <c r="AL1445" s="6">
        <v>0.91567604381688905</v>
      </c>
      <c r="AM1445" s="63">
        <v>0.97918901926936797</v>
      </c>
      <c r="AN1445" s="8" t="s">
        <v>4887</v>
      </c>
      <c r="AO1445" s="7">
        <v>0.334273643153777</v>
      </c>
      <c r="AP1445" s="7">
        <v>0.38980420243477198</v>
      </c>
      <c r="AQ1445" s="7">
        <v>0.40075018369725302</v>
      </c>
      <c r="AR1445" s="7" t="s">
        <v>4887</v>
      </c>
      <c r="AS1445" s="7" t="s">
        <v>4887</v>
      </c>
      <c r="AT1445" s="7">
        <v>0.66886824112699905</v>
      </c>
      <c r="AU1445" s="7">
        <v>0.91567604381688905</v>
      </c>
      <c r="AV1445" s="9">
        <v>0.97918901926936797</v>
      </c>
    </row>
    <row r="1446" spans="1:48" s="33" customFormat="1" ht="25" customHeight="1" x14ac:dyDescent="0.2">
      <c r="A1446" s="13" t="s">
        <v>2358</v>
      </c>
      <c r="B1446" s="1" t="s">
        <v>2358</v>
      </c>
      <c r="C1446" s="203" t="s">
        <v>2359</v>
      </c>
      <c r="D1446" s="201" t="s">
        <v>2358</v>
      </c>
      <c r="E1446" s="74" t="s">
        <v>9255</v>
      </c>
      <c r="F1446" s="74" t="s">
        <v>9256</v>
      </c>
      <c r="G1446" s="121" t="s">
        <v>9257</v>
      </c>
      <c r="H1446" s="205">
        <v>-0.15560916228751201</v>
      </c>
      <c r="I1446" s="2">
        <v>0.91581962569599895</v>
      </c>
      <c r="J1446" s="2">
        <v>0.47163796657398999</v>
      </c>
      <c r="K1446" s="2">
        <v>9.9562590443120796E-2</v>
      </c>
      <c r="L1446" s="2">
        <v>0.20886151072838299</v>
      </c>
      <c r="M1446" s="2">
        <v>-0.90487706417087199</v>
      </c>
      <c r="N1446" s="2">
        <v>-5.3784271494428202</v>
      </c>
      <c r="O1446" s="2">
        <v>3.6240894434484999E-2</v>
      </c>
      <c r="P1446" s="17">
        <v>-1.50825730381089</v>
      </c>
      <c r="Q1446" s="16">
        <v>0.41061614332749202</v>
      </c>
      <c r="R1446" s="2">
        <v>-0.19881765433312301</v>
      </c>
      <c r="S1446" s="17">
        <v>-2.2834811862730802</v>
      </c>
      <c r="T1446" s="21">
        <v>0.53831464694377296</v>
      </c>
      <c r="U1446" s="3">
        <v>0.61390266423856199</v>
      </c>
      <c r="V1446" s="22">
        <v>2.7893344290890099</v>
      </c>
      <c r="W1446" s="26">
        <v>0.200395276159818</v>
      </c>
      <c r="X1446" s="27" t="s">
        <v>17</v>
      </c>
      <c r="Y1446" s="26">
        <v>0.26679422637404498</v>
      </c>
      <c r="Z1446" s="5">
        <v>-0.60943379766061501</v>
      </c>
      <c r="AA1446" s="4">
        <v>0.23355999378511</v>
      </c>
      <c r="AB1446" s="5">
        <v>2.6940973296005701</v>
      </c>
      <c r="AC1446" s="4">
        <v>0.32386295705095702</v>
      </c>
      <c r="AD1446" s="216">
        <v>2.0846635319399498</v>
      </c>
      <c r="AE1446" s="199">
        <v>0.28160482324353597</v>
      </c>
      <c r="AF1446" s="6">
        <v>0.84561741297720505</v>
      </c>
      <c r="AG1446" s="6">
        <v>0.61179501555487803</v>
      </c>
      <c r="AH1446" s="6">
        <v>0.41593020510615097</v>
      </c>
      <c r="AI1446" s="6">
        <v>0.47346642942321898</v>
      </c>
      <c r="AJ1446" s="6">
        <v>-0.112818524798939</v>
      </c>
      <c r="AK1446" s="6">
        <v>-2.4677473797965699</v>
      </c>
      <c r="AL1446" s="6">
        <v>0.38259692700805598</v>
      </c>
      <c r="AM1446" s="63">
        <v>-0.43044490871753599</v>
      </c>
      <c r="AN1446" s="8">
        <v>0.28160482324353597</v>
      </c>
      <c r="AO1446" s="7">
        <v>0.84561741297720505</v>
      </c>
      <c r="AP1446" s="7">
        <v>0.61179501555487803</v>
      </c>
      <c r="AQ1446" s="7">
        <v>0.41593020510615097</v>
      </c>
      <c r="AR1446" s="7">
        <v>0.47346642942321898</v>
      </c>
      <c r="AS1446" s="7">
        <v>-0.112818524798939</v>
      </c>
      <c r="AT1446" s="7" t="s">
        <v>4887</v>
      </c>
      <c r="AU1446" s="7">
        <v>0.38259692700805598</v>
      </c>
      <c r="AV1446" s="9">
        <v>-0.43044490871753599</v>
      </c>
    </row>
    <row r="1447" spans="1:48" s="33" customFormat="1" ht="25" customHeight="1" x14ac:dyDescent="0.2">
      <c r="A1447" s="13" t="s">
        <v>2360</v>
      </c>
      <c r="B1447" s="1" t="s">
        <v>2360</v>
      </c>
      <c r="C1447" s="203" t="s">
        <v>2361</v>
      </c>
      <c r="D1447" s="201" t="s">
        <v>2360</v>
      </c>
      <c r="E1447" s="74" t="s">
        <v>9174</v>
      </c>
      <c r="F1447" s="74" t="s">
        <v>9175</v>
      </c>
      <c r="G1447" s="121" t="s">
        <v>9176</v>
      </c>
      <c r="H1447" s="205">
        <v>3.6681590532083398E-2</v>
      </c>
      <c r="I1447" s="2">
        <v>-0.272328892775416</v>
      </c>
      <c r="J1447" s="2">
        <v>2.0741387590938101E-2</v>
      </c>
      <c r="K1447" s="2">
        <v>0.184130604258048</v>
      </c>
      <c r="L1447" s="2">
        <v>-1.46672984907222</v>
      </c>
      <c r="M1447" s="2">
        <v>-1.90194343112929</v>
      </c>
      <c r="N1447" s="2">
        <v>-1.8795994072672699</v>
      </c>
      <c r="O1447" s="2">
        <v>-0.179479050443796</v>
      </c>
      <c r="P1447" s="17">
        <v>-0.68894775954257204</v>
      </c>
      <c r="Q1447" s="16">
        <v>-7.1635304884131501E-2</v>
      </c>
      <c r="R1447" s="2">
        <v>-1.06151422531449</v>
      </c>
      <c r="S1447" s="17">
        <v>-0.91600873908454605</v>
      </c>
      <c r="T1447" s="21">
        <v>0.173988389506193</v>
      </c>
      <c r="U1447" s="3">
        <v>1.10048898067283</v>
      </c>
      <c r="V1447" s="22">
        <v>0.87250777832883297</v>
      </c>
      <c r="W1447" s="26">
        <v>0.34345555997283</v>
      </c>
      <c r="X1447" s="27" t="s">
        <v>17</v>
      </c>
      <c r="Y1447" s="26">
        <v>0.25794125316969402</v>
      </c>
      <c r="Z1447" s="5">
        <v>-0.98987892043035697</v>
      </c>
      <c r="AA1447" s="4">
        <v>0.23277168791998101</v>
      </c>
      <c r="AB1447" s="5">
        <v>0.844373434200415</v>
      </c>
      <c r="AC1447" s="4">
        <v>0.866736585540959</v>
      </c>
      <c r="AD1447" s="216">
        <v>-0.145505486229942</v>
      </c>
      <c r="AE1447" s="199">
        <v>0.85123266781106299</v>
      </c>
      <c r="AF1447" s="6">
        <v>0.485764743154525</v>
      </c>
      <c r="AG1447" s="6">
        <v>0.83238012654725402</v>
      </c>
      <c r="AH1447" s="6">
        <v>1.02562120137242</v>
      </c>
      <c r="AI1447" s="6">
        <v>-0.92685800683546904</v>
      </c>
      <c r="AJ1447" s="6">
        <v>-1.44158683711421</v>
      </c>
      <c r="AK1447" s="6">
        <v>-1.41516047143909</v>
      </c>
      <c r="AL1447" s="6">
        <v>0.59557862007680595</v>
      </c>
      <c r="AM1447" s="63">
        <v>-6.9720435733050699E-3</v>
      </c>
      <c r="AN1447" s="8">
        <v>0.85123266781106299</v>
      </c>
      <c r="AO1447" s="7">
        <v>0.485764743154525</v>
      </c>
      <c r="AP1447" s="7">
        <v>0.83238012654725402</v>
      </c>
      <c r="AQ1447" s="7">
        <v>1.02562120137242</v>
      </c>
      <c r="AR1447" s="7">
        <v>-0.92685800683546904</v>
      </c>
      <c r="AS1447" s="7">
        <v>-1.44158683711421</v>
      </c>
      <c r="AT1447" s="7">
        <v>-1.41516047143909</v>
      </c>
      <c r="AU1447" s="7">
        <v>0.59557862007680595</v>
      </c>
      <c r="AV1447" s="9">
        <v>-6.9720435733050699E-3</v>
      </c>
    </row>
    <row r="1448" spans="1:48" s="33" customFormat="1" ht="25" customHeight="1" x14ac:dyDescent="0.2">
      <c r="A1448" s="13" t="s">
        <v>2362</v>
      </c>
      <c r="B1448" s="1" t="s">
        <v>2363</v>
      </c>
      <c r="C1448" s="203" t="s">
        <v>2364</v>
      </c>
      <c r="D1448" s="201" t="s">
        <v>2363</v>
      </c>
      <c r="E1448" s="74" t="s">
        <v>9321</v>
      </c>
      <c r="F1448" s="74" t="s">
        <v>9322</v>
      </c>
      <c r="G1448" s="121" t="s">
        <v>9323</v>
      </c>
      <c r="H1448" s="205">
        <v>-1.1057651640330799</v>
      </c>
      <c r="I1448" s="2">
        <v>-1.5068576356369301</v>
      </c>
      <c r="J1448" s="2">
        <v>-1.30826244534531</v>
      </c>
      <c r="K1448" s="2">
        <v>-0.95684818391127602</v>
      </c>
      <c r="L1448" s="2">
        <v>-4.3031696873554504</v>
      </c>
      <c r="M1448" s="2">
        <v>-5.6496659096646997</v>
      </c>
      <c r="N1448" s="2">
        <v>-5.9992337650883796</v>
      </c>
      <c r="O1448" s="2">
        <v>-0.26643033258801602</v>
      </c>
      <c r="P1448" s="17">
        <v>-1.5367318949090401</v>
      </c>
      <c r="Q1448" s="16">
        <v>-1.3069617483384399</v>
      </c>
      <c r="R1448" s="2">
        <v>-3.6365612603104802</v>
      </c>
      <c r="S1448" s="17">
        <v>-2.6007986641951399</v>
      </c>
      <c r="T1448" s="21">
        <v>0.200549399285681</v>
      </c>
      <c r="U1448" s="3">
        <v>2.4163835887627401</v>
      </c>
      <c r="V1448" s="22">
        <v>3.0108864751176201</v>
      </c>
      <c r="W1448" s="26">
        <v>0.48420741052785998</v>
      </c>
      <c r="X1448" s="27" t="s">
        <v>17</v>
      </c>
      <c r="Y1448" s="26">
        <v>0.23631194902101099</v>
      </c>
      <c r="Z1448" s="5">
        <v>-2.3295995119720398</v>
      </c>
      <c r="AA1448" s="4">
        <v>0.53448196145452598</v>
      </c>
      <c r="AB1448" s="5">
        <v>1.2938369158567</v>
      </c>
      <c r="AC1448" s="4">
        <v>0.66739063993186698</v>
      </c>
      <c r="AD1448" s="216">
        <v>-1.0357625961153301</v>
      </c>
      <c r="AE1448" s="199">
        <v>0.64596241269666599</v>
      </c>
      <c r="AF1448" s="6">
        <v>0.46208089676101</v>
      </c>
      <c r="AG1448" s="6">
        <v>0.55312719464421001</v>
      </c>
      <c r="AH1448" s="6">
        <v>0.71423365185471299</v>
      </c>
      <c r="AI1448" s="6">
        <v>-0.81989305065082296</v>
      </c>
      <c r="AJ1448" s="6">
        <v>-1.4371965008248</v>
      </c>
      <c r="AK1448" s="6">
        <v>-1.5974564701048199</v>
      </c>
      <c r="AL1448" s="6">
        <v>1.0307568731026899</v>
      </c>
      <c r="AM1448" s="63">
        <v>0.44838499252115999</v>
      </c>
      <c r="AN1448" s="8">
        <v>0.64596241269666599</v>
      </c>
      <c r="AO1448" s="7">
        <v>0.46208089676101</v>
      </c>
      <c r="AP1448" s="7">
        <v>0.55312719464421001</v>
      </c>
      <c r="AQ1448" s="7">
        <v>0.71423365185471299</v>
      </c>
      <c r="AR1448" s="7" t="s">
        <v>4887</v>
      </c>
      <c r="AS1448" s="7" t="s">
        <v>4887</v>
      </c>
      <c r="AT1448" s="7" t="s">
        <v>4887</v>
      </c>
      <c r="AU1448" s="7">
        <v>1.0307568731026899</v>
      </c>
      <c r="AV1448" s="9">
        <v>0.44838499252115999</v>
      </c>
    </row>
    <row r="1449" spans="1:48" s="33" customFormat="1" ht="25" customHeight="1" x14ac:dyDescent="0.2">
      <c r="A1449" s="13" t="s">
        <v>2365</v>
      </c>
      <c r="B1449" s="1" t="s">
        <v>2365</v>
      </c>
      <c r="C1449" s="203" t="s">
        <v>2366</v>
      </c>
      <c r="D1449" s="201" t="s">
        <v>2365</v>
      </c>
      <c r="E1449" s="74" t="s">
        <v>9625</v>
      </c>
      <c r="F1449" s="74" t="s">
        <v>9626</v>
      </c>
      <c r="G1449" s="121" t="s">
        <v>9627</v>
      </c>
      <c r="H1449" s="205">
        <v>3.8425655100545102</v>
      </c>
      <c r="I1449" s="2">
        <v>3.3668588045311498</v>
      </c>
      <c r="J1449" s="2">
        <v>2.7546188145621202</v>
      </c>
      <c r="K1449" s="2">
        <v>2.7699075167705698</v>
      </c>
      <c r="L1449" s="2">
        <v>2.7886890654621199</v>
      </c>
      <c r="M1449" s="2">
        <v>2.9290115123223801</v>
      </c>
      <c r="N1449" s="2">
        <v>0.44760997817474601</v>
      </c>
      <c r="O1449" s="2">
        <v>3.2556332181713601</v>
      </c>
      <c r="P1449" s="17">
        <v>0.526877251576085</v>
      </c>
      <c r="Q1449" s="16">
        <v>3.3213477097159299</v>
      </c>
      <c r="R1449" s="2">
        <v>2.82920269818502</v>
      </c>
      <c r="S1449" s="17">
        <v>1.4100401493074</v>
      </c>
      <c r="T1449" s="21">
        <v>0.54539934715001603</v>
      </c>
      <c r="U1449" s="3">
        <v>8.6945593203116997E-2</v>
      </c>
      <c r="V1449" s="22">
        <v>1.59882180277764</v>
      </c>
      <c r="W1449" s="26">
        <v>0.11907319780060099</v>
      </c>
      <c r="X1449" s="27" t="s">
        <v>17</v>
      </c>
      <c r="Y1449" s="26">
        <v>0.256838715221886</v>
      </c>
      <c r="Z1449" s="5">
        <v>-0.49214501153090601</v>
      </c>
      <c r="AA1449" s="4">
        <v>0.164761331138848</v>
      </c>
      <c r="AB1449" s="5">
        <v>1.9113075604085299</v>
      </c>
      <c r="AC1449" s="4">
        <v>0.26380952930677098</v>
      </c>
      <c r="AD1449" s="216">
        <v>1.4191625488776201</v>
      </c>
      <c r="AE1449" s="199">
        <v>1.0966639218647001</v>
      </c>
      <c r="AF1449" s="6">
        <v>0.70215186328112</v>
      </c>
      <c r="AG1449" s="6">
        <v>0.19441031584142901</v>
      </c>
      <c r="AH1449" s="6">
        <v>0.20708950936823001</v>
      </c>
      <c r="AI1449" s="6">
        <v>0.22266538280380899</v>
      </c>
      <c r="AJ1449" s="6">
        <v>0.33903729165765001</v>
      </c>
      <c r="AK1449" s="6">
        <v>-1.7188332744761901</v>
      </c>
      <c r="AL1449" s="6">
        <v>0.60991049999470004</v>
      </c>
      <c r="AM1449" s="63">
        <v>-1.6530955103354401</v>
      </c>
      <c r="AN1449" s="8">
        <v>1.0966639218647001</v>
      </c>
      <c r="AO1449" s="7">
        <v>0.70215186328112</v>
      </c>
      <c r="AP1449" s="7">
        <v>0.19441031584142901</v>
      </c>
      <c r="AQ1449" s="7">
        <v>0.20708950936823001</v>
      </c>
      <c r="AR1449" s="7">
        <v>0.22266538280380899</v>
      </c>
      <c r="AS1449" s="7">
        <v>0.33903729165765001</v>
      </c>
      <c r="AT1449" s="7">
        <v>-1.7188332744761901</v>
      </c>
      <c r="AU1449" s="7">
        <v>0.60991049999470004</v>
      </c>
      <c r="AV1449" s="9">
        <v>-1.6530955103354401</v>
      </c>
    </row>
    <row r="1450" spans="1:48" s="33" customFormat="1" ht="25" customHeight="1" x14ac:dyDescent="0.2">
      <c r="A1450" s="13" t="s">
        <v>2367</v>
      </c>
      <c r="B1450" s="1" t="s">
        <v>2367</v>
      </c>
      <c r="C1450" s="203" t="s">
        <v>2368</v>
      </c>
      <c r="D1450" s="201" t="s">
        <v>5040</v>
      </c>
      <c r="E1450" s="74" t="s">
        <v>8975</v>
      </c>
      <c r="F1450" s="74" t="s">
        <v>8976</v>
      </c>
      <c r="G1450" s="121" t="s">
        <v>8977</v>
      </c>
      <c r="H1450" s="205">
        <v>4.8458166817301196</v>
      </c>
      <c r="I1450" s="2">
        <v>4.1655345082420201</v>
      </c>
      <c r="J1450" s="2">
        <v>4.8894452930598904</v>
      </c>
      <c r="K1450" s="2">
        <v>4.5116970300651298</v>
      </c>
      <c r="L1450" s="2">
        <v>4.8152629352016101</v>
      </c>
      <c r="M1450" s="2">
        <v>4.1823482369719596</v>
      </c>
      <c r="N1450" s="2">
        <v>1.2562641703824999</v>
      </c>
      <c r="O1450" s="2">
        <v>4.7243120807986996</v>
      </c>
      <c r="P1450" s="17">
        <v>3.9071560565716199</v>
      </c>
      <c r="Q1450" s="16">
        <v>4.6335988276773499</v>
      </c>
      <c r="R1450" s="2">
        <v>4.50310273407956</v>
      </c>
      <c r="S1450" s="17">
        <v>3.29591076925094</v>
      </c>
      <c r="T1450" s="21">
        <v>0.40594213784476801</v>
      </c>
      <c r="U1450" s="3">
        <v>0.31654486293635498</v>
      </c>
      <c r="V1450" s="22">
        <v>1.8130236286903001</v>
      </c>
      <c r="W1450" s="26">
        <v>0.32170684581063902</v>
      </c>
      <c r="X1450" s="27" t="s">
        <v>17</v>
      </c>
      <c r="Y1450" s="26">
        <v>0.68455306120735904</v>
      </c>
      <c r="Z1450" s="5">
        <v>-0.130496093597781</v>
      </c>
      <c r="AA1450" s="4">
        <v>0.32871638279244803</v>
      </c>
      <c r="AB1450" s="5">
        <v>1.3376880584263999</v>
      </c>
      <c r="AC1450" s="4">
        <v>0.36791541005591299</v>
      </c>
      <c r="AD1450" s="216">
        <v>1.20719196482862</v>
      </c>
      <c r="AE1450" s="199">
        <v>0.61630858657245602</v>
      </c>
      <c r="AF1450" s="6">
        <v>1.8736989501765101E-2</v>
      </c>
      <c r="AG1450" s="6">
        <v>0.654632711422928</v>
      </c>
      <c r="AH1450" s="6">
        <v>0.322812120489258</v>
      </c>
      <c r="AI1450" s="6">
        <v>0.58946964852426198</v>
      </c>
      <c r="AJ1450" s="6">
        <v>3.3506458879958498E-2</v>
      </c>
      <c r="AK1450" s="6">
        <v>-2.53681626451205</v>
      </c>
      <c r="AL1450" s="6">
        <v>0.50957684897931499</v>
      </c>
      <c r="AM1450" s="63">
        <v>-0.20822709985789201</v>
      </c>
      <c r="AN1450" s="8">
        <v>0.61630858657245602</v>
      </c>
      <c r="AO1450" s="7">
        <v>1.8736989501765101E-2</v>
      </c>
      <c r="AP1450" s="7">
        <v>0.654632711422928</v>
      </c>
      <c r="AQ1450" s="7">
        <v>0.322812120489258</v>
      </c>
      <c r="AR1450" s="7">
        <v>0.58946964852426198</v>
      </c>
      <c r="AS1450" s="7">
        <v>3.3506458879958498E-2</v>
      </c>
      <c r="AT1450" s="7">
        <v>-2.53681626451205</v>
      </c>
      <c r="AU1450" s="7">
        <v>0.50957684897931499</v>
      </c>
      <c r="AV1450" s="9">
        <v>-0.20822709985789201</v>
      </c>
    </row>
    <row r="1451" spans="1:48" s="33" customFormat="1" ht="25" customHeight="1" x14ac:dyDescent="0.2">
      <c r="A1451" s="13" t="s">
        <v>2369</v>
      </c>
      <c r="B1451" s="1" t="s">
        <v>2369</v>
      </c>
      <c r="C1451" s="203" t="s">
        <v>2370</v>
      </c>
      <c r="D1451" s="201" t="s">
        <v>2369</v>
      </c>
      <c r="E1451" s="74" t="s">
        <v>12107</v>
      </c>
      <c r="F1451" s="74" t="s">
        <v>12108</v>
      </c>
      <c r="G1451" s="121" t="s">
        <v>12109</v>
      </c>
      <c r="H1451" s="205">
        <v>1.97646233726062</v>
      </c>
      <c r="I1451" s="2">
        <v>0.48701546105384003</v>
      </c>
      <c r="J1451" s="2">
        <v>1.42921630776523</v>
      </c>
      <c r="K1451" s="2">
        <v>-0.94471416659979801</v>
      </c>
      <c r="L1451" s="2">
        <v>0.53898985212635298</v>
      </c>
      <c r="M1451" s="2">
        <v>-5.2493792924917804</v>
      </c>
      <c r="N1451" s="2">
        <v>-1.9650704508432399</v>
      </c>
      <c r="O1451" s="2">
        <v>2.1817084748907898</v>
      </c>
      <c r="P1451" s="17">
        <v>0.89783935084246402</v>
      </c>
      <c r="Q1451" s="16">
        <v>1.2975647020265599</v>
      </c>
      <c r="R1451" s="2">
        <v>-1.8850345356550799</v>
      </c>
      <c r="S1451" s="17">
        <v>0.37149245829667099</v>
      </c>
      <c r="T1451" s="21">
        <v>0.75340036383765496</v>
      </c>
      <c r="U1451" s="3">
        <v>3.0065688310658998</v>
      </c>
      <c r="V1451" s="22">
        <v>2.1229047678116499</v>
      </c>
      <c r="W1451" s="26">
        <v>0.258602178807748</v>
      </c>
      <c r="X1451" s="27" t="s">
        <v>17</v>
      </c>
      <c r="Y1451" s="26">
        <v>0.20309745852488301</v>
      </c>
      <c r="Z1451" s="5">
        <v>-3.1825992376816399</v>
      </c>
      <c r="AA1451" s="4">
        <v>0.53714592171902098</v>
      </c>
      <c r="AB1451" s="5">
        <v>0.92607224372989305</v>
      </c>
      <c r="AC1451" s="4">
        <v>0.35429990034154102</v>
      </c>
      <c r="AD1451" s="216">
        <v>-2.2565269939517498</v>
      </c>
      <c r="AE1451" s="199">
        <v>0.87044207050411704</v>
      </c>
      <c r="AF1451" s="6">
        <v>0.23753709962073699</v>
      </c>
      <c r="AG1451" s="6">
        <v>0.63790290586744502</v>
      </c>
      <c r="AH1451" s="6">
        <v>-0.37084230133562002</v>
      </c>
      <c r="AI1451" s="6">
        <v>0.25962237905829899</v>
      </c>
      <c r="AJ1451" s="6">
        <v>-2.2000072079107298</v>
      </c>
      <c r="AK1451" s="6">
        <v>-0.80441839907092305</v>
      </c>
      <c r="AL1451" s="6">
        <v>0.95765652765318598</v>
      </c>
      <c r="AM1451" s="63">
        <v>0.41210692561348899</v>
      </c>
      <c r="AN1451" s="8">
        <v>0.87044207050411704</v>
      </c>
      <c r="AO1451" s="7">
        <v>0.23753709962073699</v>
      </c>
      <c r="AP1451" s="7">
        <v>0.63790290586744502</v>
      </c>
      <c r="AQ1451" s="7">
        <v>-0.37084230133562002</v>
      </c>
      <c r="AR1451" s="7">
        <v>0.25962237905829899</v>
      </c>
      <c r="AS1451" s="7" t="s">
        <v>4887</v>
      </c>
      <c r="AT1451" s="7">
        <v>-0.80441839907092305</v>
      </c>
      <c r="AU1451" s="7">
        <v>0.95765652765318598</v>
      </c>
      <c r="AV1451" s="9">
        <v>0.41210692561348899</v>
      </c>
    </row>
    <row r="1452" spans="1:48" s="33" customFormat="1" ht="25" customHeight="1" x14ac:dyDescent="0.2">
      <c r="A1452" s="13" t="s">
        <v>2371</v>
      </c>
      <c r="B1452" s="1" t="s">
        <v>2371</v>
      </c>
      <c r="C1452" s="203" t="s">
        <v>2372</v>
      </c>
      <c r="D1452" s="201" t="s">
        <v>7798</v>
      </c>
      <c r="E1452" s="74" t="s">
        <v>9295</v>
      </c>
      <c r="F1452" s="74" t="s">
        <v>9296</v>
      </c>
      <c r="G1452" s="121" t="s">
        <v>9297</v>
      </c>
      <c r="H1452" s="205">
        <v>3.8091616718367001</v>
      </c>
      <c r="I1452" s="2">
        <v>2.7801788572814101</v>
      </c>
      <c r="J1452" s="2">
        <v>2.1811877805836599</v>
      </c>
      <c r="K1452" s="2">
        <v>3.1564342713764302</v>
      </c>
      <c r="L1452" s="2">
        <v>2.84879446273241</v>
      </c>
      <c r="M1452" s="2">
        <v>2.48980403000387</v>
      </c>
      <c r="N1452" s="2">
        <v>2.1491047485657</v>
      </c>
      <c r="O1452" s="2">
        <v>3.8722811635725498</v>
      </c>
      <c r="P1452" s="17">
        <v>3.2332814877291098</v>
      </c>
      <c r="Q1452" s="16">
        <v>2.9235094365672598</v>
      </c>
      <c r="R1452" s="2">
        <v>2.8316775880375702</v>
      </c>
      <c r="S1452" s="17">
        <v>3.0848891332891202</v>
      </c>
      <c r="T1452" s="21">
        <v>0.82339692060949699</v>
      </c>
      <c r="U1452" s="3">
        <v>0.33364458669008601</v>
      </c>
      <c r="V1452" s="22">
        <v>0.87111965736696695</v>
      </c>
      <c r="W1452" s="26">
        <v>0.910249255913405</v>
      </c>
      <c r="X1452" s="27" t="s">
        <v>17</v>
      </c>
      <c r="Y1452" s="26">
        <v>0.87075319839691201</v>
      </c>
      <c r="Z1452" s="5">
        <v>-9.1831848529688703E-2</v>
      </c>
      <c r="AA1452" s="4">
        <v>0.82709671162861598</v>
      </c>
      <c r="AB1452" s="5">
        <v>-0.161379696721865</v>
      </c>
      <c r="AC1452" s="4">
        <v>0.67514949181002404</v>
      </c>
      <c r="AD1452" s="216">
        <v>-0.25321154525155398</v>
      </c>
      <c r="AE1452" s="199">
        <v>1.36477349521764</v>
      </c>
      <c r="AF1452" s="6">
        <v>-0.26349078339353699</v>
      </c>
      <c r="AG1452" s="6">
        <v>-1.2113353533879301</v>
      </c>
      <c r="AH1452" s="6">
        <v>0.331896468695555</v>
      </c>
      <c r="AI1452" s="6">
        <v>-0.15491332444012099</v>
      </c>
      <c r="AJ1452" s="6">
        <v>-0.72298043859078498</v>
      </c>
      <c r="AK1452" s="6">
        <v>-1.2621036016477001</v>
      </c>
      <c r="AL1452" s="6">
        <v>1.46465389382467</v>
      </c>
      <c r="AM1452" s="63">
        <v>0.45349964372220503</v>
      </c>
      <c r="AN1452" s="8">
        <v>1.36477349521764</v>
      </c>
      <c r="AO1452" s="7">
        <v>-0.26349078339353699</v>
      </c>
      <c r="AP1452" s="7">
        <v>-1.2113353533879301</v>
      </c>
      <c r="AQ1452" s="7">
        <v>0.331896468695555</v>
      </c>
      <c r="AR1452" s="7">
        <v>-0.15491332444012099</v>
      </c>
      <c r="AS1452" s="7">
        <v>-0.72298043859078498</v>
      </c>
      <c r="AT1452" s="7">
        <v>-1.2621036016477001</v>
      </c>
      <c r="AU1452" s="7">
        <v>1.46465389382467</v>
      </c>
      <c r="AV1452" s="9">
        <v>0.45349964372220503</v>
      </c>
    </row>
    <row r="1453" spans="1:48" s="33" customFormat="1" ht="25" customHeight="1" x14ac:dyDescent="0.2">
      <c r="A1453" s="13" t="s">
        <v>2373</v>
      </c>
      <c r="B1453" s="1" t="s">
        <v>2373</v>
      </c>
      <c r="C1453" s="203" t="s">
        <v>2374</v>
      </c>
      <c r="D1453" s="201" t="s">
        <v>2373</v>
      </c>
      <c r="E1453" s="74" t="s">
        <v>9302</v>
      </c>
      <c r="F1453" s="74" t="s">
        <v>9303</v>
      </c>
      <c r="G1453" s="121" t="s">
        <v>9304</v>
      </c>
      <c r="H1453" s="205">
        <v>-4.2965035570468304</v>
      </c>
      <c r="I1453" s="2">
        <v>-0.30091163613409599</v>
      </c>
      <c r="J1453" s="2">
        <v>-1.9425080286665199</v>
      </c>
      <c r="K1453" s="2">
        <v>-6.9075710585019401</v>
      </c>
      <c r="L1453" s="2">
        <v>-5.4483850436352803</v>
      </c>
      <c r="M1453" s="2">
        <v>-5.6164480269446999</v>
      </c>
      <c r="N1453" s="2">
        <v>-4.6974560978334496</v>
      </c>
      <c r="O1453" s="2">
        <v>-9.1712492497933298E-2</v>
      </c>
      <c r="P1453" s="17">
        <v>-0.610385390713716</v>
      </c>
      <c r="Q1453" s="16">
        <v>-2.1799744072824798</v>
      </c>
      <c r="R1453" s="2">
        <v>-5.9908013763606398</v>
      </c>
      <c r="S1453" s="17">
        <v>-1.79985132701503</v>
      </c>
      <c r="T1453" s="21">
        <v>2.0083529098107999</v>
      </c>
      <c r="U1453" s="3">
        <v>0.79838041005513904</v>
      </c>
      <c r="V1453" s="22">
        <v>2.5227644459477601</v>
      </c>
      <c r="W1453" s="26">
        <v>6.7143018465877197E-2</v>
      </c>
      <c r="X1453" s="27" t="s">
        <v>17</v>
      </c>
      <c r="Y1453" s="26">
        <v>6.5957366458544706E-2</v>
      </c>
      <c r="Z1453" s="5">
        <v>-3.81082696907816</v>
      </c>
      <c r="AA1453" s="4">
        <v>0.84865544610426003</v>
      </c>
      <c r="AB1453" s="5">
        <v>-0.38012308026744601</v>
      </c>
      <c r="AC1453" s="4">
        <v>9.1247111204698E-2</v>
      </c>
      <c r="AD1453" s="216">
        <v>-4.1909500493455996</v>
      </c>
      <c r="AE1453" s="199">
        <v>-0.37345209373860899</v>
      </c>
      <c r="AF1453" s="6">
        <v>1.1601776016611201</v>
      </c>
      <c r="AG1453" s="6">
        <v>0.53008298106891305</v>
      </c>
      <c r="AH1453" s="6">
        <v>-1.3756592100274001</v>
      </c>
      <c r="AI1453" s="6">
        <v>-0.81557923994869597</v>
      </c>
      <c r="AJ1453" s="6">
        <v>-0.88008692416733902</v>
      </c>
      <c r="AK1453" s="6">
        <v>-0.52734987288314905</v>
      </c>
      <c r="AL1453" s="6">
        <v>1.2404745952688401</v>
      </c>
      <c r="AM1453" s="63">
        <v>1.0413921627663101</v>
      </c>
      <c r="AN1453" s="8" t="s">
        <v>4887</v>
      </c>
      <c r="AO1453" s="7">
        <v>1.1601776016611201</v>
      </c>
      <c r="AP1453" s="7">
        <v>0.53008298106891305</v>
      </c>
      <c r="AQ1453" s="7" t="s">
        <v>4887</v>
      </c>
      <c r="AR1453" s="7" t="s">
        <v>4887</v>
      </c>
      <c r="AS1453" s="7" t="s">
        <v>4887</v>
      </c>
      <c r="AT1453" s="7" t="s">
        <v>4887</v>
      </c>
      <c r="AU1453" s="7">
        <v>1.2404745952688401</v>
      </c>
      <c r="AV1453" s="9">
        <v>1.0413921627663101</v>
      </c>
    </row>
    <row r="1454" spans="1:48" s="33" customFormat="1" ht="25" customHeight="1" x14ac:dyDescent="0.2">
      <c r="A1454" s="13" t="s">
        <v>2375</v>
      </c>
      <c r="B1454" s="1" t="s">
        <v>2375</v>
      </c>
      <c r="C1454" s="203" t="s">
        <v>2376</v>
      </c>
      <c r="D1454" s="201" t="s">
        <v>2375</v>
      </c>
      <c r="E1454" s="74" t="s">
        <v>9016</v>
      </c>
      <c r="F1454" s="74" t="s">
        <v>9017</v>
      </c>
      <c r="G1454" s="121" t="s">
        <v>9018</v>
      </c>
      <c r="H1454" s="205">
        <v>-1.2976032143052501</v>
      </c>
      <c r="I1454" s="2">
        <v>-0.51672056149620704</v>
      </c>
      <c r="J1454" s="2">
        <v>-0.75207030493709204</v>
      </c>
      <c r="K1454" s="2">
        <v>7.4903126376774806E-2</v>
      </c>
      <c r="L1454" s="2">
        <v>-8.1166272806844795</v>
      </c>
      <c r="M1454" s="2">
        <v>-6.7027314433530298</v>
      </c>
      <c r="N1454" s="2">
        <v>-6.2595280645368101</v>
      </c>
      <c r="O1454" s="2">
        <v>-2.41242635958519</v>
      </c>
      <c r="P1454" s="17">
        <v>-2.74593485131874</v>
      </c>
      <c r="Q1454" s="16">
        <v>-0.85546469357951604</v>
      </c>
      <c r="R1454" s="2">
        <v>-4.9148185325535803</v>
      </c>
      <c r="S1454" s="17">
        <v>-3.8059630918135801</v>
      </c>
      <c r="T1454" s="21">
        <v>0.40057736963859603</v>
      </c>
      <c r="U1454" s="3">
        <v>4.3786718345755</v>
      </c>
      <c r="V1454" s="22">
        <v>2.13138283399425</v>
      </c>
      <c r="W1454" s="26">
        <v>0.266914329903088</v>
      </c>
      <c r="X1454" s="27" t="s">
        <v>17</v>
      </c>
      <c r="Y1454" s="26">
        <v>0.248910642501845</v>
      </c>
      <c r="Z1454" s="5">
        <v>-4.0593538389740598</v>
      </c>
      <c r="AA1454" s="4">
        <v>0.13423725377722101</v>
      </c>
      <c r="AB1454" s="5">
        <v>2.9504983982340698</v>
      </c>
      <c r="AC1454" s="4">
        <v>0.720525124653842</v>
      </c>
      <c r="AD1454" s="216">
        <v>-1.10885544073999</v>
      </c>
      <c r="AE1454" s="199">
        <v>0.62220585828577002</v>
      </c>
      <c r="AF1454" s="6">
        <v>0.878672036582131</v>
      </c>
      <c r="AG1454" s="6">
        <v>0.80137585251889798</v>
      </c>
      <c r="AH1454" s="6">
        <v>1.0729796776503</v>
      </c>
      <c r="AI1454" s="6">
        <v>-1.61737397579572</v>
      </c>
      <c r="AJ1454" s="6">
        <v>-1.15300655694591</v>
      </c>
      <c r="AK1454" s="6">
        <v>-1.00744476688163</v>
      </c>
      <c r="AL1454" s="6">
        <v>0.25606322402726001</v>
      </c>
      <c r="AM1454" s="63">
        <v>0.146528650558892</v>
      </c>
      <c r="AN1454" s="8">
        <v>0.62220585828577002</v>
      </c>
      <c r="AO1454" s="7">
        <v>0.878672036582131</v>
      </c>
      <c r="AP1454" s="7">
        <v>0.80137585251889798</v>
      </c>
      <c r="AQ1454" s="7">
        <v>1.0729796776503</v>
      </c>
      <c r="AR1454" s="7" t="s">
        <v>4887</v>
      </c>
      <c r="AS1454" s="7" t="s">
        <v>4887</v>
      </c>
      <c r="AT1454" s="7" t="s">
        <v>4887</v>
      </c>
      <c r="AU1454" s="7">
        <v>0.25606322402726001</v>
      </c>
      <c r="AV1454" s="9">
        <v>0.146528650558892</v>
      </c>
    </row>
    <row r="1455" spans="1:48" s="33" customFormat="1" ht="25" customHeight="1" x14ac:dyDescent="0.2">
      <c r="A1455" s="13" t="s">
        <v>2377</v>
      </c>
      <c r="B1455" s="1" t="s">
        <v>2377</v>
      </c>
      <c r="C1455" s="203" t="s">
        <v>2378</v>
      </c>
      <c r="D1455" s="201" t="s">
        <v>2377</v>
      </c>
      <c r="E1455" s="74" t="s">
        <v>12136</v>
      </c>
      <c r="F1455" s="74" t="s">
        <v>12137</v>
      </c>
      <c r="G1455" s="121" t="s">
        <v>12138</v>
      </c>
      <c r="H1455" s="205">
        <v>2.84371603727238</v>
      </c>
      <c r="I1455" s="2">
        <v>2.1144367289433901</v>
      </c>
      <c r="J1455" s="2">
        <v>1.40844213241028</v>
      </c>
      <c r="K1455" s="2">
        <v>1.9920723537698799</v>
      </c>
      <c r="L1455" s="2">
        <v>1.3855678305699799</v>
      </c>
      <c r="M1455" s="2">
        <v>0.47367848218394898</v>
      </c>
      <c r="N1455" s="2">
        <v>0.88049984418674399</v>
      </c>
      <c r="O1455" s="2">
        <v>2.67267066804783</v>
      </c>
      <c r="P1455" s="17">
        <v>2.32093849266484</v>
      </c>
      <c r="Q1455" s="16">
        <v>2.1221982995420201</v>
      </c>
      <c r="R1455" s="2">
        <v>1.2837728888412701</v>
      </c>
      <c r="S1455" s="17">
        <v>1.95803633496647</v>
      </c>
      <c r="T1455" s="21">
        <v>0.71766843108649003</v>
      </c>
      <c r="U1455" s="3">
        <v>0.76429813877739505</v>
      </c>
      <c r="V1455" s="22">
        <v>0.94960125711865395</v>
      </c>
      <c r="W1455" s="26">
        <v>0.45939903891928302</v>
      </c>
      <c r="X1455" s="27" t="s">
        <v>17</v>
      </c>
      <c r="Y1455" s="26">
        <v>0.23852050979537401</v>
      </c>
      <c r="Z1455" s="5">
        <v>-0.83842541070074805</v>
      </c>
      <c r="AA1455" s="4">
        <v>0.82376622478592798</v>
      </c>
      <c r="AB1455" s="5">
        <v>0.16416196457554699</v>
      </c>
      <c r="AC1455" s="4">
        <v>0.39458293470626499</v>
      </c>
      <c r="AD1455" s="216">
        <v>-0.67426344612520095</v>
      </c>
      <c r="AE1455" s="199">
        <v>1.3111644377620899</v>
      </c>
      <c r="AF1455" s="6">
        <v>0.40542148044731402</v>
      </c>
      <c r="AG1455" s="6">
        <v>-0.47140256544168502</v>
      </c>
      <c r="AH1455" s="6">
        <v>0.25344860836133298</v>
      </c>
      <c r="AI1455" s="6">
        <v>-0.49981176005165701</v>
      </c>
      <c r="AJ1455" s="6">
        <v>-1.6323508924774699</v>
      </c>
      <c r="AK1455" s="6">
        <v>-1.12709100191026</v>
      </c>
      <c r="AL1455" s="6">
        <v>1.09873123585016</v>
      </c>
      <c r="AM1455" s="63">
        <v>0.66189045746016895</v>
      </c>
      <c r="AN1455" s="8">
        <v>1.3111644377620899</v>
      </c>
      <c r="AO1455" s="7">
        <v>0.40542148044731402</v>
      </c>
      <c r="AP1455" s="7">
        <v>-0.47140256544168502</v>
      </c>
      <c r="AQ1455" s="7">
        <v>0.25344860836133298</v>
      </c>
      <c r="AR1455" s="7">
        <v>-0.49981176005165701</v>
      </c>
      <c r="AS1455" s="7">
        <v>-1.6323508924774699</v>
      </c>
      <c r="AT1455" s="7">
        <v>-1.12709100191026</v>
      </c>
      <c r="AU1455" s="7">
        <v>1.09873123585016</v>
      </c>
      <c r="AV1455" s="9">
        <v>0.66189045746016895</v>
      </c>
    </row>
    <row r="1456" spans="1:48" s="33" customFormat="1" ht="25" customHeight="1" x14ac:dyDescent="0.2">
      <c r="A1456" s="13" t="s">
        <v>2379</v>
      </c>
      <c r="B1456" s="1" t="s">
        <v>2379</v>
      </c>
      <c r="C1456" s="203" t="s">
        <v>2380</v>
      </c>
      <c r="D1456" s="201" t="s">
        <v>7799</v>
      </c>
      <c r="E1456" s="74" t="s">
        <v>11259</v>
      </c>
      <c r="F1456" s="74" t="s">
        <v>11260</v>
      </c>
      <c r="G1456" s="121" t="s">
        <v>11261</v>
      </c>
      <c r="H1456" s="205">
        <v>2.6554840214597601</v>
      </c>
      <c r="I1456" s="2">
        <v>1.5402872576123201</v>
      </c>
      <c r="J1456" s="2">
        <v>2.1947872702165401</v>
      </c>
      <c r="K1456" s="2">
        <v>2.38993788930898</v>
      </c>
      <c r="L1456" s="2">
        <v>1.8757330385039399</v>
      </c>
      <c r="M1456" s="2">
        <v>0.84024310507368205</v>
      </c>
      <c r="N1456" s="2">
        <v>1.3743617483750299</v>
      </c>
      <c r="O1456" s="2">
        <v>2.39063505252797</v>
      </c>
      <c r="P1456" s="17">
        <v>2.0999151770452702</v>
      </c>
      <c r="Q1456" s="16">
        <v>2.1301861830962099</v>
      </c>
      <c r="R1456" s="2">
        <v>1.70197134429554</v>
      </c>
      <c r="S1456" s="17">
        <v>1.95497065931609</v>
      </c>
      <c r="T1456" s="21">
        <v>0.56039801111959098</v>
      </c>
      <c r="U1456" s="3">
        <v>0.789324601068632</v>
      </c>
      <c r="V1456" s="22">
        <v>0.52341144628130498</v>
      </c>
      <c r="W1456" s="26">
        <v>0.72176900438449298</v>
      </c>
      <c r="X1456" s="27" t="s">
        <v>17</v>
      </c>
      <c r="Y1456" s="26">
        <v>0.49060544999471001</v>
      </c>
      <c r="Z1456" s="5">
        <v>-0.42821483880067301</v>
      </c>
      <c r="AA1456" s="4">
        <v>0.71256566356221296</v>
      </c>
      <c r="AB1456" s="5">
        <v>0.17521552378011901</v>
      </c>
      <c r="AC1456" s="4">
        <v>0.67106074464323895</v>
      </c>
      <c r="AD1456" s="216">
        <v>-0.25299931502055401</v>
      </c>
      <c r="AE1456" s="199">
        <v>1.2504064182507599</v>
      </c>
      <c r="AF1456" s="6">
        <v>-0.66915570660960599</v>
      </c>
      <c r="AG1456" s="6">
        <v>0.45741986789373701</v>
      </c>
      <c r="AH1456" s="6">
        <v>0.79332806741227802</v>
      </c>
      <c r="AI1456" s="6">
        <v>-9.17607241113884E-2</v>
      </c>
      <c r="AJ1456" s="6">
        <v>-1.8741253447092601</v>
      </c>
      <c r="AK1456" s="6">
        <v>-0.95475940759348399</v>
      </c>
      <c r="AL1456" s="6">
        <v>0.79452807816678395</v>
      </c>
      <c r="AM1456" s="63">
        <v>0.294118751300183</v>
      </c>
      <c r="AN1456" s="8">
        <v>1.2504064182507599</v>
      </c>
      <c r="AO1456" s="7">
        <v>-0.66915570660960599</v>
      </c>
      <c r="AP1456" s="7">
        <v>0.45741986789373701</v>
      </c>
      <c r="AQ1456" s="7">
        <v>0.79332806741227802</v>
      </c>
      <c r="AR1456" s="7">
        <v>-9.17607241113884E-2</v>
      </c>
      <c r="AS1456" s="7">
        <v>-1.8741253447092601</v>
      </c>
      <c r="AT1456" s="7">
        <v>-0.95475940759348399</v>
      </c>
      <c r="AU1456" s="7">
        <v>0.79452807816678395</v>
      </c>
      <c r="AV1456" s="9">
        <v>0.294118751300183</v>
      </c>
    </row>
    <row r="1457" spans="1:48" s="33" customFormat="1" ht="25" customHeight="1" x14ac:dyDescent="0.2">
      <c r="A1457" s="13" t="s">
        <v>2381</v>
      </c>
      <c r="B1457" s="1" t="s">
        <v>2381</v>
      </c>
      <c r="C1457" s="203" t="s">
        <v>2382</v>
      </c>
      <c r="D1457" s="201" t="s">
        <v>5059</v>
      </c>
      <c r="E1457" s="74" t="s">
        <v>9013</v>
      </c>
      <c r="F1457" s="74" t="s">
        <v>9014</v>
      </c>
      <c r="G1457" s="121" t="s">
        <v>9015</v>
      </c>
      <c r="H1457" s="205">
        <v>1.9234292415329199</v>
      </c>
      <c r="I1457" s="2">
        <v>2.24438129575439</v>
      </c>
      <c r="J1457" s="2">
        <v>2.8427137823025199</v>
      </c>
      <c r="K1457" s="2">
        <v>2.86095787308032</v>
      </c>
      <c r="L1457" s="2">
        <v>2.46539042486725</v>
      </c>
      <c r="M1457" s="2">
        <v>2.8913998109083301</v>
      </c>
      <c r="N1457" s="2">
        <v>-2.4070169591005701</v>
      </c>
      <c r="O1457" s="2">
        <v>2.7121548372452402</v>
      </c>
      <c r="P1457" s="17">
        <v>1.09677571796353</v>
      </c>
      <c r="Q1457" s="16">
        <v>2.3368414398632802</v>
      </c>
      <c r="R1457" s="2">
        <v>2.73924936961863</v>
      </c>
      <c r="S1457" s="17">
        <v>0.46730453203606798</v>
      </c>
      <c r="T1457" s="21">
        <v>0.46656476014694198</v>
      </c>
      <c r="U1457" s="3">
        <v>0.237656725362311</v>
      </c>
      <c r="V1457" s="22">
        <v>2.6169935900877399</v>
      </c>
      <c r="W1457" s="26">
        <v>0.23562163508610301</v>
      </c>
      <c r="X1457" s="27" t="s">
        <v>17</v>
      </c>
      <c r="Y1457" s="26">
        <v>0.27603294721639898</v>
      </c>
      <c r="Z1457" s="5">
        <v>0.402407929755358</v>
      </c>
      <c r="AA1457" s="4">
        <v>0.34101138223577498</v>
      </c>
      <c r="AB1457" s="5">
        <v>1.8695369078272099</v>
      </c>
      <c r="AC1457" s="4">
        <v>0.27102719698522798</v>
      </c>
      <c r="AD1457" s="216">
        <v>2.2719448375825699</v>
      </c>
      <c r="AE1457" s="199">
        <v>4.45422244736252E-2</v>
      </c>
      <c r="AF1457" s="6">
        <v>0.23356467974900899</v>
      </c>
      <c r="AG1457" s="6">
        <v>0.58594838999724697</v>
      </c>
      <c r="AH1457" s="6">
        <v>0.59669311896136501</v>
      </c>
      <c r="AI1457" s="6">
        <v>0.36372645211878901</v>
      </c>
      <c r="AJ1457" s="6">
        <v>0.61462168416574803</v>
      </c>
      <c r="AK1457" s="6">
        <v>-2.5058436120254002</v>
      </c>
      <c r="AL1457" s="6">
        <v>0.50905661744650099</v>
      </c>
      <c r="AM1457" s="63">
        <v>-0.442309554886884</v>
      </c>
      <c r="AN1457" s="8">
        <v>4.45422244736252E-2</v>
      </c>
      <c r="AO1457" s="7">
        <v>0.23356467974900899</v>
      </c>
      <c r="AP1457" s="7">
        <v>0.58594838999724697</v>
      </c>
      <c r="AQ1457" s="7">
        <v>0.59669311896136501</v>
      </c>
      <c r="AR1457" s="7">
        <v>0.36372645211878901</v>
      </c>
      <c r="AS1457" s="7">
        <v>0.61462168416574803</v>
      </c>
      <c r="AT1457" s="7">
        <v>-2.5058436120254002</v>
      </c>
      <c r="AU1457" s="7">
        <v>0.50905661744650099</v>
      </c>
      <c r="AV1457" s="9">
        <v>-0.442309554886884</v>
      </c>
    </row>
    <row r="1458" spans="1:48" s="33" customFormat="1" ht="25" customHeight="1" x14ac:dyDescent="0.2">
      <c r="A1458" s="13" t="s">
        <v>2383</v>
      </c>
      <c r="B1458" s="1" t="s">
        <v>2384</v>
      </c>
      <c r="C1458" s="203" t="s">
        <v>2385</v>
      </c>
      <c r="D1458" s="201" t="s">
        <v>5097</v>
      </c>
      <c r="E1458" s="74" t="s">
        <v>8558</v>
      </c>
      <c r="F1458" s="74" t="s">
        <v>8559</v>
      </c>
      <c r="G1458" s="121" t="s">
        <v>8560</v>
      </c>
      <c r="H1458" s="205">
        <v>0.96804607492851202</v>
      </c>
      <c r="I1458" s="2">
        <v>1.4820003484597699</v>
      </c>
      <c r="J1458" s="2">
        <v>1.6929431887659401</v>
      </c>
      <c r="K1458" s="2">
        <v>1.1290240088569401</v>
      </c>
      <c r="L1458" s="2">
        <v>-0.26575699812811798</v>
      </c>
      <c r="M1458" s="2">
        <v>-6.2092087189228103E-2</v>
      </c>
      <c r="N1458" s="2">
        <v>-4.35895771385887</v>
      </c>
      <c r="O1458" s="2">
        <v>1.78247648104307</v>
      </c>
      <c r="P1458" s="17">
        <v>-7.1721409650461296E-2</v>
      </c>
      <c r="Q1458" s="16">
        <v>1.3809965373847399</v>
      </c>
      <c r="R1458" s="2">
        <v>0.26705830784653001</v>
      </c>
      <c r="S1458" s="17">
        <v>-0.88273421415541897</v>
      </c>
      <c r="T1458" s="21">
        <v>0.372854239349936</v>
      </c>
      <c r="U1458" s="3">
        <v>0.75339797005016496</v>
      </c>
      <c r="V1458" s="22">
        <v>3.1500174315995402</v>
      </c>
      <c r="W1458" s="26">
        <v>0.39613041906122098</v>
      </c>
      <c r="X1458" s="27" t="s">
        <v>17</v>
      </c>
      <c r="Y1458" s="26">
        <v>0.107728221792878</v>
      </c>
      <c r="Z1458" s="5">
        <v>-1.1139382295382101</v>
      </c>
      <c r="AA1458" s="4">
        <v>0.33898439329932001</v>
      </c>
      <c r="AB1458" s="5">
        <v>2.2637307515401601</v>
      </c>
      <c r="AC1458" s="4">
        <v>0.59558151237029999</v>
      </c>
      <c r="AD1458" s="216">
        <v>1.14979252200195</v>
      </c>
      <c r="AE1458" s="199">
        <v>0.37480419491899297</v>
      </c>
      <c r="AF1458" s="6">
        <v>0.644998649484819</v>
      </c>
      <c r="AG1458" s="6">
        <v>0.75589486849957199</v>
      </c>
      <c r="AH1458" s="6">
        <v>0.45943301754960902</v>
      </c>
      <c r="AI1458" s="6">
        <v>-0.27382694900688698</v>
      </c>
      <c r="AJ1458" s="6">
        <v>-0.16675686055867001</v>
      </c>
      <c r="AK1458" s="6">
        <v>-2.4256917972481902</v>
      </c>
      <c r="AL1458" s="6">
        <v>0.80296403460668297</v>
      </c>
      <c r="AM1458" s="63">
        <v>-0.171819158245924</v>
      </c>
      <c r="AN1458" s="8">
        <v>0.37480419491899297</v>
      </c>
      <c r="AO1458" s="7">
        <v>0.644998649484819</v>
      </c>
      <c r="AP1458" s="7">
        <v>0.75589486849957199</v>
      </c>
      <c r="AQ1458" s="7">
        <v>0.45943301754960902</v>
      </c>
      <c r="AR1458" s="7">
        <v>-0.27382694900688698</v>
      </c>
      <c r="AS1458" s="7">
        <v>-0.16675686055867001</v>
      </c>
      <c r="AT1458" s="7" t="s">
        <v>4887</v>
      </c>
      <c r="AU1458" s="7">
        <v>0.80296403460668297</v>
      </c>
      <c r="AV1458" s="9">
        <v>-0.171819158245924</v>
      </c>
    </row>
    <row r="1459" spans="1:48" s="33" customFormat="1" ht="25" customHeight="1" x14ac:dyDescent="0.2">
      <c r="A1459" s="13" t="s">
        <v>2389</v>
      </c>
      <c r="B1459" s="1" t="s">
        <v>2389</v>
      </c>
      <c r="C1459" s="203" t="s">
        <v>2390</v>
      </c>
      <c r="D1459" s="201" t="s">
        <v>2389</v>
      </c>
      <c r="E1459" s="74" t="s">
        <v>12097</v>
      </c>
      <c r="F1459" s="74" t="s">
        <v>12098</v>
      </c>
      <c r="G1459" s="121" t="s">
        <v>12099</v>
      </c>
      <c r="H1459" s="205">
        <v>4.4066217755538002</v>
      </c>
      <c r="I1459" s="2">
        <v>1.9186763270268099</v>
      </c>
      <c r="J1459" s="2">
        <v>3.4028096535639598</v>
      </c>
      <c r="K1459" s="2">
        <v>3.1367127243050601</v>
      </c>
      <c r="L1459" s="2">
        <v>3.1566272513353302</v>
      </c>
      <c r="M1459" s="2">
        <v>-0.80585811034002197</v>
      </c>
      <c r="N1459" s="2">
        <v>2.7386339363375698</v>
      </c>
      <c r="O1459" s="2">
        <v>3.7724606819976301</v>
      </c>
      <c r="P1459" s="17">
        <v>3.8359396506176999</v>
      </c>
      <c r="Q1459" s="16">
        <v>3.2427025853815201</v>
      </c>
      <c r="R1459" s="2">
        <v>1.82916062176679</v>
      </c>
      <c r="S1459" s="17">
        <v>3.4490114229843001</v>
      </c>
      <c r="T1459" s="21">
        <v>1.2516764133245599</v>
      </c>
      <c r="U1459" s="3">
        <v>2.2820148851425199</v>
      </c>
      <c r="V1459" s="22">
        <v>0.61602315298628396</v>
      </c>
      <c r="W1459" s="26">
        <v>0.42889133639982802</v>
      </c>
      <c r="X1459" s="27" t="s">
        <v>17</v>
      </c>
      <c r="Y1459" s="26">
        <v>0.41416323370282998</v>
      </c>
      <c r="Z1459" s="5">
        <v>-1.4135419636147399</v>
      </c>
      <c r="AA1459" s="4">
        <v>0.81484509412146899</v>
      </c>
      <c r="AB1459" s="5">
        <v>-0.20630883760277599</v>
      </c>
      <c r="AC1459" s="4">
        <v>0.34373089633315201</v>
      </c>
      <c r="AD1459" s="216">
        <v>-1.6198508012175099</v>
      </c>
      <c r="AE1459" s="199">
        <v>1.0171157418502901</v>
      </c>
      <c r="AF1459" s="6">
        <v>-0.59846214113908203</v>
      </c>
      <c r="AG1459" s="6">
        <v>0.36527803217559401</v>
      </c>
      <c r="AH1459" s="6">
        <v>0.19248472840898501</v>
      </c>
      <c r="AI1459" s="6">
        <v>0.205416470718429</v>
      </c>
      <c r="AJ1459" s="6">
        <v>-2.36767198497179</v>
      </c>
      <c r="AK1459" s="6">
        <v>-6.6012613608001897E-2</v>
      </c>
      <c r="AL1459" s="6">
        <v>0.60531545997180503</v>
      </c>
      <c r="AM1459" s="63">
        <v>0.64653630659377404</v>
      </c>
      <c r="AN1459" s="8">
        <v>1.0171157418502901</v>
      </c>
      <c r="AO1459" s="7">
        <v>-0.59846214113908203</v>
      </c>
      <c r="AP1459" s="7">
        <v>0.36527803217559401</v>
      </c>
      <c r="AQ1459" s="7">
        <v>0.19248472840898501</v>
      </c>
      <c r="AR1459" s="7">
        <v>0.205416470718429</v>
      </c>
      <c r="AS1459" s="7">
        <v>-2.36767198497179</v>
      </c>
      <c r="AT1459" s="7">
        <v>-6.6012613608001897E-2</v>
      </c>
      <c r="AU1459" s="7">
        <v>0.60531545997180503</v>
      </c>
      <c r="AV1459" s="9">
        <v>0.64653630659377404</v>
      </c>
    </row>
    <row r="1460" spans="1:48" s="33" customFormat="1" ht="25" customHeight="1" x14ac:dyDescent="0.2">
      <c r="A1460" s="13" t="s">
        <v>2391</v>
      </c>
      <c r="B1460" s="1" t="s">
        <v>2391</v>
      </c>
      <c r="C1460" s="203" t="s">
        <v>2392</v>
      </c>
      <c r="D1460" s="201" t="s">
        <v>2391</v>
      </c>
      <c r="E1460" s="74" t="s">
        <v>9622</v>
      </c>
      <c r="F1460" s="74" t="s">
        <v>9623</v>
      </c>
      <c r="G1460" s="121" t="s">
        <v>9624</v>
      </c>
      <c r="H1460" s="205">
        <v>3.1648558370567299</v>
      </c>
      <c r="I1460" s="2">
        <v>1.2276603187210999</v>
      </c>
      <c r="J1460" s="2">
        <v>0.65961233189627</v>
      </c>
      <c r="K1460" s="2">
        <v>1.54670855455564</v>
      </c>
      <c r="L1460" s="2">
        <v>2.0546838779783401</v>
      </c>
      <c r="M1460" s="2">
        <v>1.9375667560581</v>
      </c>
      <c r="N1460" s="2">
        <v>1.93191705099758</v>
      </c>
      <c r="O1460" s="2">
        <v>2.88804744761921</v>
      </c>
      <c r="P1460" s="17">
        <v>2.6291924892807299</v>
      </c>
      <c r="Q1460" s="16">
        <v>1.6840428292247001</v>
      </c>
      <c r="R1460" s="2">
        <v>1.8463197295306899</v>
      </c>
      <c r="S1460" s="17">
        <v>2.48305232929917</v>
      </c>
      <c r="T1460" s="21">
        <v>1.31349724094014</v>
      </c>
      <c r="U1460" s="3">
        <v>0.26599670522239599</v>
      </c>
      <c r="V1460" s="22">
        <v>0.49453416828924901</v>
      </c>
      <c r="W1460" s="26">
        <v>0.49727015216791398</v>
      </c>
      <c r="X1460" s="27" t="s">
        <v>17</v>
      </c>
      <c r="Y1460" s="26">
        <v>0.85198801070687802</v>
      </c>
      <c r="Z1460" s="5">
        <v>0.16227690030599101</v>
      </c>
      <c r="AA1460" s="4">
        <v>0.40804433835445397</v>
      </c>
      <c r="AB1460" s="5">
        <v>-0.79900950007447302</v>
      </c>
      <c r="AC1460" s="4">
        <v>0.14225503330358799</v>
      </c>
      <c r="AD1460" s="216">
        <v>-0.63673259976848195</v>
      </c>
      <c r="AE1460" s="199">
        <v>1.44605776956592</v>
      </c>
      <c r="AF1460" s="6">
        <v>-0.96805353241172698</v>
      </c>
      <c r="AG1460" s="6">
        <v>-1.6759485549222399</v>
      </c>
      <c r="AH1460" s="6">
        <v>-0.57045920354091995</v>
      </c>
      <c r="AI1460" s="6">
        <v>6.2573940400121805E-2</v>
      </c>
      <c r="AJ1460" s="6">
        <v>-8.3376101816407505E-2</v>
      </c>
      <c r="AK1460" s="6">
        <v>-9.0416700821695395E-2</v>
      </c>
      <c r="AL1460" s="6">
        <v>1.1011022629594001</v>
      </c>
      <c r="AM1460" s="63">
        <v>0.77852012058753695</v>
      </c>
      <c r="AN1460" s="8">
        <v>1.44605776956592</v>
      </c>
      <c r="AO1460" s="7">
        <v>-0.96805353241172698</v>
      </c>
      <c r="AP1460" s="7">
        <v>-1.6759485549222399</v>
      </c>
      <c r="AQ1460" s="7">
        <v>-0.57045920354091995</v>
      </c>
      <c r="AR1460" s="7">
        <v>6.2573940400121805E-2</v>
      </c>
      <c r="AS1460" s="7">
        <v>-8.3376101816407505E-2</v>
      </c>
      <c r="AT1460" s="7">
        <v>-9.0416700821695395E-2</v>
      </c>
      <c r="AU1460" s="7">
        <v>1.1011022629594001</v>
      </c>
      <c r="AV1460" s="9">
        <v>0.77852012058753695</v>
      </c>
    </row>
    <row r="1461" spans="1:48" s="33" customFormat="1" ht="25" customHeight="1" x14ac:dyDescent="0.2">
      <c r="A1461" s="13" t="s">
        <v>2393</v>
      </c>
      <c r="B1461" s="1" t="s">
        <v>2393</v>
      </c>
      <c r="C1461" s="203" t="s">
        <v>2394</v>
      </c>
      <c r="D1461" s="201" t="s">
        <v>2393</v>
      </c>
      <c r="E1461" s="74" t="s">
        <v>8262</v>
      </c>
      <c r="F1461" s="74" t="s">
        <v>8263</v>
      </c>
      <c r="G1461" s="121" t="s">
        <v>8264</v>
      </c>
      <c r="H1461" s="205">
        <v>8.0373494113985</v>
      </c>
      <c r="I1461" s="2">
        <v>8.9196745095636292</v>
      </c>
      <c r="J1461" s="2">
        <v>9.02040553752283</v>
      </c>
      <c r="K1461" s="2">
        <v>8.6420859359589599</v>
      </c>
      <c r="L1461" s="2">
        <v>9.6192091238444792</v>
      </c>
      <c r="M1461" s="2">
        <v>9.0298634782332208</v>
      </c>
      <c r="N1461" s="2">
        <v>5.76932141423144</v>
      </c>
      <c r="O1461" s="2">
        <v>8.8853454407270007</v>
      </c>
      <c r="P1461" s="17">
        <v>7.2230433214354504</v>
      </c>
      <c r="Q1461" s="16">
        <v>8.6591431528283191</v>
      </c>
      <c r="R1461" s="2">
        <v>9.09705284601222</v>
      </c>
      <c r="S1461" s="17">
        <v>7.2925700587979598</v>
      </c>
      <c r="T1461" s="21">
        <v>0.54083941947624603</v>
      </c>
      <c r="U1461" s="3">
        <v>0.49201447075548199</v>
      </c>
      <c r="V1461" s="22">
        <v>1.5591750731815199</v>
      </c>
      <c r="W1461" s="26">
        <v>0.146676763940293</v>
      </c>
      <c r="X1461" s="27" t="s">
        <v>17</v>
      </c>
      <c r="Y1461" s="26">
        <v>0.35863640307699801</v>
      </c>
      <c r="Z1461" s="5">
        <v>0.43790969318390299</v>
      </c>
      <c r="AA1461" s="4">
        <v>0.26490902211186301</v>
      </c>
      <c r="AB1461" s="5">
        <v>1.36657309403036</v>
      </c>
      <c r="AC1461" s="4">
        <v>0.17469245160355701</v>
      </c>
      <c r="AD1461" s="216">
        <v>1.8044827872142599</v>
      </c>
      <c r="AE1461" s="199">
        <v>-0.26334225397128502</v>
      </c>
      <c r="AF1461" s="6">
        <v>0.48080974443587399</v>
      </c>
      <c r="AG1461" s="6">
        <v>0.56576618046306104</v>
      </c>
      <c r="AH1461" s="6">
        <v>0.24669185272851901</v>
      </c>
      <c r="AI1461" s="6">
        <v>1.07079645370508</v>
      </c>
      <c r="AJ1461" s="6">
        <v>0.57374299705264997</v>
      </c>
      <c r="AK1461" s="6">
        <v>-2.1761945235543201</v>
      </c>
      <c r="AL1461" s="6">
        <v>0.45185664627357502</v>
      </c>
      <c r="AM1461" s="63">
        <v>-0.95012709713315402</v>
      </c>
      <c r="AN1461" s="8">
        <v>-0.26334225397128502</v>
      </c>
      <c r="AO1461" s="7">
        <v>0.48080974443587399</v>
      </c>
      <c r="AP1461" s="7">
        <v>0.56576618046306104</v>
      </c>
      <c r="AQ1461" s="7">
        <v>0.24669185272851901</v>
      </c>
      <c r="AR1461" s="7">
        <v>1.07079645370508</v>
      </c>
      <c r="AS1461" s="7">
        <v>0.57374299705264997</v>
      </c>
      <c r="AT1461" s="7">
        <v>-2.1761945235543201</v>
      </c>
      <c r="AU1461" s="7">
        <v>0.45185664627357502</v>
      </c>
      <c r="AV1461" s="9">
        <v>-0.95012709713315402</v>
      </c>
    </row>
    <row r="1462" spans="1:48" s="33" customFormat="1" ht="25" customHeight="1" x14ac:dyDescent="0.2">
      <c r="A1462" s="13" t="s">
        <v>2397</v>
      </c>
      <c r="B1462" s="1" t="s">
        <v>2398</v>
      </c>
      <c r="C1462" s="203" t="s">
        <v>2399</v>
      </c>
      <c r="D1462" s="201" t="s">
        <v>5085</v>
      </c>
      <c r="E1462" s="74" t="s">
        <v>8600</v>
      </c>
      <c r="F1462" s="74" t="s">
        <v>8601</v>
      </c>
      <c r="G1462" s="121" t="s">
        <v>8602</v>
      </c>
      <c r="H1462" s="205">
        <v>2.0695867882762302</v>
      </c>
      <c r="I1462" s="2">
        <v>0.357175905461531</v>
      </c>
      <c r="J1462" s="2">
        <v>1.7469208098247599</v>
      </c>
      <c r="K1462" s="2">
        <v>1.46298997725352</v>
      </c>
      <c r="L1462" s="2">
        <v>-0.113428779839484</v>
      </c>
      <c r="M1462" s="2">
        <v>0.93568895050577405</v>
      </c>
      <c r="N1462" s="2">
        <v>-2.3071818433629598</v>
      </c>
      <c r="O1462" s="2">
        <v>2.1719624718180799</v>
      </c>
      <c r="P1462" s="17">
        <v>-0.35249739787152001</v>
      </c>
      <c r="Q1462" s="16">
        <v>1.39122783452084</v>
      </c>
      <c r="R1462" s="2">
        <v>0.76175004930660495</v>
      </c>
      <c r="S1462" s="17">
        <v>-0.162572256472134</v>
      </c>
      <c r="T1462" s="21">
        <v>0.90993179821675296</v>
      </c>
      <c r="U1462" s="3">
        <v>0.802474348774743</v>
      </c>
      <c r="V1462" s="22">
        <v>2.2456039540747899</v>
      </c>
      <c r="W1462" s="26">
        <v>0.47540852640241499</v>
      </c>
      <c r="X1462" s="27" t="s">
        <v>17</v>
      </c>
      <c r="Y1462" s="26">
        <v>0.42037938840338901</v>
      </c>
      <c r="Z1462" s="5">
        <v>-0.62947778521423803</v>
      </c>
      <c r="AA1462" s="4">
        <v>0.35752896004659201</v>
      </c>
      <c r="AB1462" s="5">
        <v>1.5538000909929801</v>
      </c>
      <c r="AC1462" s="4">
        <v>0.55868195197079695</v>
      </c>
      <c r="AD1462" s="216">
        <v>0.92432230577873897</v>
      </c>
      <c r="AE1462" s="199">
        <v>0.97338172266594403</v>
      </c>
      <c r="AF1462" s="6">
        <v>-0.21203028658421499</v>
      </c>
      <c r="AG1462" s="6">
        <v>0.75001703275920895</v>
      </c>
      <c r="AH1462" s="6">
        <v>0.55346664750756103</v>
      </c>
      <c r="AI1462" s="6">
        <v>-0.53780516407638401</v>
      </c>
      <c r="AJ1462" s="6">
        <v>0.188443874135967</v>
      </c>
      <c r="AK1462" s="6">
        <v>-2.0564250542721298</v>
      </c>
      <c r="AL1462" s="6">
        <v>1.0442510250884001</v>
      </c>
      <c r="AM1462" s="63">
        <v>-0.70329979722435598</v>
      </c>
      <c r="AN1462" s="8">
        <v>0.97338172266594403</v>
      </c>
      <c r="AO1462" s="7">
        <v>-0.21203028658421499</v>
      </c>
      <c r="AP1462" s="7">
        <v>0.75001703275920895</v>
      </c>
      <c r="AQ1462" s="7">
        <v>0.55346664750756103</v>
      </c>
      <c r="AR1462" s="7">
        <v>-0.53780516407638401</v>
      </c>
      <c r="AS1462" s="7">
        <v>0.188443874135967</v>
      </c>
      <c r="AT1462" s="7">
        <v>-2.0564250542721298</v>
      </c>
      <c r="AU1462" s="7">
        <v>1.0442510250884001</v>
      </c>
      <c r="AV1462" s="9">
        <v>-0.70329979722435598</v>
      </c>
    </row>
    <row r="1463" spans="1:48" s="33" customFormat="1" ht="25" customHeight="1" x14ac:dyDescent="0.2">
      <c r="A1463" s="13" t="s">
        <v>2400</v>
      </c>
      <c r="B1463" s="1" t="s">
        <v>2401</v>
      </c>
      <c r="C1463" s="203" t="s">
        <v>2402</v>
      </c>
      <c r="D1463" s="201" t="s">
        <v>2401</v>
      </c>
      <c r="E1463" s="74" t="s">
        <v>8398</v>
      </c>
      <c r="F1463" s="74" t="s">
        <v>8399</v>
      </c>
      <c r="G1463" s="121" t="s">
        <v>8400</v>
      </c>
      <c r="H1463" s="205">
        <v>2.3584777336161</v>
      </c>
      <c r="I1463" s="2">
        <v>0.89487977504629201</v>
      </c>
      <c r="J1463" s="2">
        <v>1.6413254727245701</v>
      </c>
      <c r="K1463" s="2">
        <v>0.964725060039473</v>
      </c>
      <c r="L1463" s="2">
        <v>0.32537551945480597</v>
      </c>
      <c r="M1463" s="2">
        <v>-1.4118965645757001E-2</v>
      </c>
      <c r="N1463" s="2">
        <v>-6.1006741042644403</v>
      </c>
      <c r="O1463" s="2">
        <v>1.07865356621848</v>
      </c>
      <c r="P1463" s="17">
        <v>-5.4291241292491801</v>
      </c>
      <c r="Q1463" s="16">
        <v>1.6315609937956499</v>
      </c>
      <c r="R1463" s="2">
        <v>0.42532720461617401</v>
      </c>
      <c r="S1463" s="17">
        <v>-3.4837148890983798</v>
      </c>
      <c r="T1463" s="21">
        <v>0.73184783587095104</v>
      </c>
      <c r="U1463" s="3">
        <v>0.49701776746899601</v>
      </c>
      <c r="V1463" s="22">
        <v>3.9653687449956698</v>
      </c>
      <c r="W1463" s="26">
        <v>8.2241387964981094E-2</v>
      </c>
      <c r="X1463" s="27" t="s">
        <v>17</v>
      </c>
      <c r="Y1463" s="26">
        <v>8.6374982077127696E-2</v>
      </c>
      <c r="Z1463" s="5">
        <v>-1.2062337891794801</v>
      </c>
      <c r="AA1463" s="4">
        <v>0.15097649326176499</v>
      </c>
      <c r="AB1463" s="5">
        <v>5.1152758828940401</v>
      </c>
      <c r="AC1463" s="4">
        <v>0.22851003253827801</v>
      </c>
      <c r="AD1463" s="216">
        <v>3.9090420937145498</v>
      </c>
      <c r="AE1463" s="199">
        <v>0.92001246350875199</v>
      </c>
      <c r="AF1463" s="6">
        <v>0.444893478452493</v>
      </c>
      <c r="AG1463" s="6">
        <v>0.68720764690560499</v>
      </c>
      <c r="AH1463" s="6">
        <v>0.467566932403846</v>
      </c>
      <c r="AI1463" s="6">
        <v>0.26001874402320202</v>
      </c>
      <c r="AJ1463" s="6">
        <v>0.14981069525631599</v>
      </c>
      <c r="AK1463" s="6">
        <v>-1.8260310193463001</v>
      </c>
      <c r="AL1463" s="6">
        <v>0.50455085678540301</v>
      </c>
      <c r="AM1463" s="63">
        <v>-1.6080297979893201</v>
      </c>
      <c r="AN1463" s="8">
        <v>0.92001246350875199</v>
      </c>
      <c r="AO1463" s="7">
        <v>0.444893478452493</v>
      </c>
      <c r="AP1463" s="7">
        <v>0.68720764690560499</v>
      </c>
      <c r="AQ1463" s="7">
        <v>0.467566932403846</v>
      </c>
      <c r="AR1463" s="7">
        <v>0.26001874402320202</v>
      </c>
      <c r="AS1463" s="7">
        <v>0.14981069525631599</v>
      </c>
      <c r="AT1463" s="7" t="s">
        <v>4887</v>
      </c>
      <c r="AU1463" s="7">
        <v>0.50455085678540301</v>
      </c>
      <c r="AV1463" s="9" t="s">
        <v>4887</v>
      </c>
    </row>
    <row r="1464" spans="1:48" s="33" customFormat="1" ht="25" customHeight="1" x14ac:dyDescent="0.2">
      <c r="A1464" s="13" t="s">
        <v>2403</v>
      </c>
      <c r="B1464" s="1" t="s">
        <v>2403</v>
      </c>
      <c r="C1464" s="203" t="s">
        <v>2404</v>
      </c>
      <c r="D1464" s="201" t="s">
        <v>7800</v>
      </c>
      <c r="E1464" s="74" t="s">
        <v>9377</v>
      </c>
      <c r="F1464" s="74" t="s">
        <v>9378</v>
      </c>
      <c r="G1464" s="121" t="s">
        <v>9379</v>
      </c>
      <c r="H1464" s="205">
        <v>-2.1719836144553999</v>
      </c>
      <c r="I1464" s="2">
        <v>-1.0264920513684199</v>
      </c>
      <c r="J1464" s="2">
        <v>-0.93622834668199995</v>
      </c>
      <c r="K1464" s="2">
        <v>-0.80219178569983596</v>
      </c>
      <c r="L1464" s="2">
        <v>-0.90348974640034097</v>
      </c>
      <c r="M1464" s="2">
        <v>-0.97276835227988201</v>
      </c>
      <c r="N1464" s="2">
        <v>-5.7322182500938501</v>
      </c>
      <c r="O1464" s="2">
        <v>-9.9481034858101197E-2</v>
      </c>
      <c r="P1464" s="17">
        <v>-0.43903891469849698</v>
      </c>
      <c r="Q1464" s="16">
        <v>-1.37823467083527</v>
      </c>
      <c r="R1464" s="2">
        <v>-0.89281662812668605</v>
      </c>
      <c r="S1464" s="17">
        <v>-2.0902460665501499</v>
      </c>
      <c r="T1464" s="21">
        <v>0.688886727422934</v>
      </c>
      <c r="U1464" s="3">
        <v>8.5787690590327398E-2</v>
      </c>
      <c r="V1464" s="22">
        <v>3.1586066433983202</v>
      </c>
      <c r="W1464" s="26">
        <v>0.74307996767957696</v>
      </c>
      <c r="X1464" s="27" t="s">
        <v>17</v>
      </c>
      <c r="Y1464" s="26">
        <v>0.346363489288537</v>
      </c>
      <c r="Z1464" s="5">
        <v>0.48541804270858602</v>
      </c>
      <c r="AA1464" s="4">
        <v>0.73672333335195705</v>
      </c>
      <c r="AB1464" s="5">
        <v>0.71201139571487604</v>
      </c>
      <c r="AC1464" s="4">
        <v>0.57891796542097795</v>
      </c>
      <c r="AD1464" s="216">
        <v>1.1974294384234601</v>
      </c>
      <c r="AE1464" s="199">
        <v>-0.42272002852757701</v>
      </c>
      <c r="AF1464" s="6">
        <v>0.25147964840862003</v>
      </c>
      <c r="AG1464" s="6">
        <v>0.30460597644079501</v>
      </c>
      <c r="AH1464" s="6">
        <v>0.383495606905015</v>
      </c>
      <c r="AI1464" s="6">
        <v>0.32387486889230699</v>
      </c>
      <c r="AJ1464" s="6">
        <v>0.28309969846965999</v>
      </c>
      <c r="AK1464" s="6">
        <v>-2.5181602033080202</v>
      </c>
      <c r="AL1464" s="6">
        <v>0.79708866726797101</v>
      </c>
      <c r="AM1464" s="63">
        <v>0.59723576545122403</v>
      </c>
      <c r="AN1464" s="8">
        <v>-0.42272002852757701</v>
      </c>
      <c r="AO1464" s="7">
        <v>0.25147964840862003</v>
      </c>
      <c r="AP1464" s="7">
        <v>0.30460597644079501</v>
      </c>
      <c r="AQ1464" s="7">
        <v>0.383495606905015</v>
      </c>
      <c r="AR1464" s="7">
        <v>0.32387486889230699</v>
      </c>
      <c r="AS1464" s="7">
        <v>0.28309969846965999</v>
      </c>
      <c r="AT1464" s="7" t="s">
        <v>4887</v>
      </c>
      <c r="AU1464" s="7">
        <v>0.79708866726797101</v>
      </c>
      <c r="AV1464" s="9">
        <v>0.59723576545122403</v>
      </c>
    </row>
    <row r="1465" spans="1:48" s="33" customFormat="1" ht="25" customHeight="1" x14ac:dyDescent="0.2">
      <c r="A1465" s="13" t="s">
        <v>2405</v>
      </c>
      <c r="B1465" s="1" t="s">
        <v>2405</v>
      </c>
      <c r="C1465" s="203" t="s">
        <v>2406</v>
      </c>
      <c r="D1465" s="201" t="s">
        <v>7801</v>
      </c>
      <c r="E1465" s="74" t="s">
        <v>9087</v>
      </c>
      <c r="F1465" s="74" t="s">
        <v>9088</v>
      </c>
      <c r="G1465" s="121" t="s">
        <v>9089</v>
      </c>
      <c r="H1465" s="205">
        <v>1.9564452674549999</v>
      </c>
      <c r="I1465" s="2">
        <v>0.95284758666914704</v>
      </c>
      <c r="J1465" s="2">
        <v>1.3399293201333899</v>
      </c>
      <c r="K1465" s="2">
        <v>1.3008714612609</v>
      </c>
      <c r="L1465" s="2">
        <v>2.0841350757852001E-2</v>
      </c>
      <c r="M1465" s="2">
        <v>0.83335235335464797</v>
      </c>
      <c r="N1465" s="2">
        <v>-0.75979666506566401</v>
      </c>
      <c r="O1465" s="2">
        <v>1.44727363885814</v>
      </c>
      <c r="P1465" s="17">
        <v>0.68103328002610297</v>
      </c>
      <c r="Q1465" s="16">
        <v>1.4164073914191799</v>
      </c>
      <c r="R1465" s="2">
        <v>0.71835505512446596</v>
      </c>
      <c r="S1465" s="17">
        <v>0.45617008460619102</v>
      </c>
      <c r="T1465" s="21">
        <v>0.50615091401713497</v>
      </c>
      <c r="U1465" s="3">
        <v>0.64771718743506501</v>
      </c>
      <c r="V1465" s="22">
        <v>1.1205857504476899</v>
      </c>
      <c r="W1465" s="26">
        <v>0.378335393713847</v>
      </c>
      <c r="X1465" s="27" t="s">
        <v>17</v>
      </c>
      <c r="Y1465" s="26">
        <v>0.219306074351273</v>
      </c>
      <c r="Z1465" s="5">
        <v>-0.69805233629471297</v>
      </c>
      <c r="AA1465" s="4">
        <v>0.275557332178333</v>
      </c>
      <c r="AB1465" s="5">
        <v>0.96023730681298702</v>
      </c>
      <c r="AC1465" s="4">
        <v>0.747522051229072</v>
      </c>
      <c r="AD1465" s="216">
        <v>0.262184970518274</v>
      </c>
      <c r="AE1465" s="199">
        <v>1.33744770482058</v>
      </c>
      <c r="AF1465" s="6">
        <v>0.109173477684901</v>
      </c>
      <c r="AG1465" s="6">
        <v>0.58291163602425</v>
      </c>
      <c r="AH1465" s="6">
        <v>0.53510985017056001</v>
      </c>
      <c r="AI1465" s="6">
        <v>-1.03148204695042</v>
      </c>
      <c r="AJ1465" s="6">
        <v>-3.7073288480237401E-2</v>
      </c>
      <c r="AK1465" s="6">
        <v>-1.98688237709821</v>
      </c>
      <c r="AL1465" s="6">
        <v>0.71428724862610604</v>
      </c>
      <c r="AM1465" s="63">
        <v>-0.22349220479752499</v>
      </c>
      <c r="AN1465" s="8">
        <v>1.33744770482058</v>
      </c>
      <c r="AO1465" s="7">
        <v>0.109173477684901</v>
      </c>
      <c r="AP1465" s="7">
        <v>0.58291163602425</v>
      </c>
      <c r="AQ1465" s="7">
        <v>0.53510985017056001</v>
      </c>
      <c r="AR1465" s="7">
        <v>-1.03148204695042</v>
      </c>
      <c r="AS1465" s="7">
        <v>-3.7073288480237401E-2</v>
      </c>
      <c r="AT1465" s="7">
        <v>-1.98688237709821</v>
      </c>
      <c r="AU1465" s="7">
        <v>0.71428724862610604</v>
      </c>
      <c r="AV1465" s="9">
        <v>-0.22349220479752499</v>
      </c>
    </row>
    <row r="1466" spans="1:48" s="33" customFormat="1" ht="25" customHeight="1" x14ac:dyDescent="0.2">
      <c r="A1466" s="13" t="s">
        <v>2407</v>
      </c>
      <c r="B1466" s="1" t="s">
        <v>2407</v>
      </c>
      <c r="C1466" s="203" t="s">
        <v>2408</v>
      </c>
      <c r="D1466" s="201" t="s">
        <v>2407</v>
      </c>
      <c r="E1466" s="74" t="s">
        <v>9494</v>
      </c>
      <c r="F1466" s="74" t="s">
        <v>9495</v>
      </c>
      <c r="G1466" s="121" t="s">
        <v>9496</v>
      </c>
      <c r="H1466" s="205">
        <v>0.67771666219502102</v>
      </c>
      <c r="I1466" s="2">
        <v>-7.3994018681856604</v>
      </c>
      <c r="J1466" s="2">
        <v>-6.2893384165725701</v>
      </c>
      <c r="K1466" s="2">
        <v>-6.5125243380403797</v>
      </c>
      <c r="L1466" s="2">
        <v>0.36261300843239003</v>
      </c>
      <c r="M1466" s="2">
        <v>-3.4372076020160098</v>
      </c>
      <c r="N1466" s="2">
        <v>-1.3587342993295199</v>
      </c>
      <c r="O1466" s="2">
        <v>-0.18616960250277301</v>
      </c>
      <c r="P1466" s="17">
        <v>-0.27940292040741699</v>
      </c>
      <c r="Q1466" s="16">
        <v>-4.3370078741877398</v>
      </c>
      <c r="R1466" s="2">
        <v>-3.1957063105413401</v>
      </c>
      <c r="S1466" s="17">
        <v>-0.60810227407990403</v>
      </c>
      <c r="T1466" s="21">
        <v>4.3782024677373297</v>
      </c>
      <c r="U1466" s="3">
        <v>3.4439251644822599</v>
      </c>
      <c r="V1466" s="22">
        <v>0.651735713989677</v>
      </c>
      <c r="W1466" s="26">
        <v>0.408095177614403</v>
      </c>
      <c r="X1466" s="27" t="s">
        <v>17</v>
      </c>
      <c r="Y1466" s="26">
        <v>0.74154452035440699</v>
      </c>
      <c r="Z1466" s="5">
        <v>1.1413015636463999</v>
      </c>
      <c r="AA1466" s="4">
        <v>0.27691872925148298</v>
      </c>
      <c r="AB1466" s="5">
        <v>-3.7289056001078298</v>
      </c>
      <c r="AC1466" s="4">
        <v>0.32197448941983597</v>
      </c>
      <c r="AD1466" s="216">
        <v>-2.5876040364614301</v>
      </c>
      <c r="AE1466" s="199">
        <v>1.0415683076098201</v>
      </c>
      <c r="AF1466" s="6">
        <v>-1.4391369482625</v>
      </c>
      <c r="AG1466" s="6">
        <v>-1.0982059307949901</v>
      </c>
      <c r="AH1466" s="6">
        <v>-1.1667524658420401</v>
      </c>
      <c r="AI1466" s="6">
        <v>0.94479130884555196</v>
      </c>
      <c r="AJ1466" s="6">
        <v>-0.22223811188861101</v>
      </c>
      <c r="AK1466" s="6">
        <v>0.416118206242786</v>
      </c>
      <c r="AL1466" s="6">
        <v>0.77624507516609798</v>
      </c>
      <c r="AM1466" s="63">
        <v>0.74761055892388395</v>
      </c>
      <c r="AN1466" s="8">
        <v>1.0415683076098201</v>
      </c>
      <c r="AO1466" s="7" t="s">
        <v>4887</v>
      </c>
      <c r="AP1466" s="7" t="s">
        <v>4887</v>
      </c>
      <c r="AQ1466" s="7" t="s">
        <v>4887</v>
      </c>
      <c r="AR1466" s="7">
        <v>0.94479130884555196</v>
      </c>
      <c r="AS1466" s="7" t="s">
        <v>4887</v>
      </c>
      <c r="AT1466" s="7">
        <v>0.416118206242786</v>
      </c>
      <c r="AU1466" s="7">
        <v>0.77624507516609798</v>
      </c>
      <c r="AV1466" s="9">
        <v>0.74761055892388395</v>
      </c>
    </row>
    <row r="1467" spans="1:48" s="33" customFormat="1" ht="25" customHeight="1" x14ac:dyDescent="0.2">
      <c r="A1467" s="13" t="s">
        <v>2409</v>
      </c>
      <c r="B1467" s="1" t="s">
        <v>2409</v>
      </c>
      <c r="C1467" s="203" t="s">
        <v>2410</v>
      </c>
      <c r="D1467" s="201" t="s">
        <v>7802</v>
      </c>
      <c r="E1467" s="74" t="s">
        <v>8151</v>
      </c>
      <c r="F1467" s="74" t="s">
        <v>8152</v>
      </c>
      <c r="G1467" s="121" t="s">
        <v>8153</v>
      </c>
      <c r="H1467" s="205">
        <v>5.5438178016112696</v>
      </c>
      <c r="I1467" s="2">
        <v>3.9874598216687001</v>
      </c>
      <c r="J1467" s="2">
        <v>4.7951046813746503</v>
      </c>
      <c r="K1467" s="2">
        <v>4.1763573220827404</v>
      </c>
      <c r="L1467" s="2">
        <v>3.3283532192547001</v>
      </c>
      <c r="M1467" s="2">
        <v>3.7483296207418699</v>
      </c>
      <c r="N1467" s="2">
        <v>3.0493486090697202</v>
      </c>
      <c r="O1467" s="2">
        <v>4.9539362216226897</v>
      </c>
      <c r="P1467" s="17">
        <v>5.4514998475135599</v>
      </c>
      <c r="Q1467" s="16">
        <v>4.7754607682182098</v>
      </c>
      <c r="R1467" s="2">
        <v>3.75101338735977</v>
      </c>
      <c r="S1467" s="17">
        <v>4.4849282260686598</v>
      </c>
      <c r="T1467" s="21">
        <v>0.77836492272313895</v>
      </c>
      <c r="U1467" s="3">
        <v>0.42400842156228602</v>
      </c>
      <c r="V1467" s="22">
        <v>1.2678955075279399</v>
      </c>
      <c r="W1467" s="26">
        <v>0.40695265358893701</v>
      </c>
      <c r="X1467" s="27" t="s">
        <v>17</v>
      </c>
      <c r="Y1467" s="26">
        <v>0.136374462932705</v>
      </c>
      <c r="Z1467" s="5">
        <v>-1.02444738085844</v>
      </c>
      <c r="AA1467" s="4">
        <v>0.75545970182908495</v>
      </c>
      <c r="AB1467" s="5">
        <v>0.29053254214954699</v>
      </c>
      <c r="AC1467" s="4">
        <v>0.42603721788516202</v>
      </c>
      <c r="AD1467" s="216">
        <v>-0.73391483870888896</v>
      </c>
      <c r="AE1467" s="199">
        <v>1.34294569275283</v>
      </c>
      <c r="AF1467" s="6">
        <v>-0.389160483782655</v>
      </c>
      <c r="AG1467" s="6">
        <v>0.509685840759873</v>
      </c>
      <c r="AH1467" s="6">
        <v>-0.17893216136845899</v>
      </c>
      <c r="AI1467" s="6">
        <v>-1.1226952050675001</v>
      </c>
      <c r="AJ1467" s="6">
        <v>-0.65529392053659896</v>
      </c>
      <c r="AK1467" s="6">
        <v>-1.4332057783490499</v>
      </c>
      <c r="AL1467" s="6">
        <v>0.68645307261641297</v>
      </c>
      <c r="AM1467" s="63">
        <v>1.24020294297514</v>
      </c>
      <c r="AN1467" s="8">
        <v>1.34294569275283</v>
      </c>
      <c r="AO1467" s="7">
        <v>-0.389160483782655</v>
      </c>
      <c r="AP1467" s="7">
        <v>0.509685840759873</v>
      </c>
      <c r="AQ1467" s="7">
        <v>-0.17893216136845899</v>
      </c>
      <c r="AR1467" s="7">
        <v>-1.1226952050675001</v>
      </c>
      <c r="AS1467" s="7">
        <v>-0.65529392053659896</v>
      </c>
      <c r="AT1467" s="7">
        <v>-1.4332057783490499</v>
      </c>
      <c r="AU1467" s="7">
        <v>0.68645307261641297</v>
      </c>
      <c r="AV1467" s="9">
        <v>1.24020294297514</v>
      </c>
    </row>
    <row r="1468" spans="1:48" s="33" customFormat="1" ht="25" customHeight="1" x14ac:dyDescent="0.2">
      <c r="A1468" s="13" t="s">
        <v>2411</v>
      </c>
      <c r="B1468" s="1" t="s">
        <v>2411</v>
      </c>
      <c r="C1468" s="203" t="s">
        <v>2412</v>
      </c>
      <c r="D1468" s="201" t="s">
        <v>2411</v>
      </c>
      <c r="E1468" s="74" t="s">
        <v>9124</v>
      </c>
      <c r="F1468" s="74" t="s">
        <v>9125</v>
      </c>
      <c r="G1468" s="121" t="s">
        <v>9126</v>
      </c>
      <c r="H1468" s="205">
        <v>3.9341292180725</v>
      </c>
      <c r="I1468" s="2">
        <v>2.5360706807718998</v>
      </c>
      <c r="J1468" s="2">
        <v>2.17922141462769</v>
      </c>
      <c r="K1468" s="2">
        <v>2.4503816175958599</v>
      </c>
      <c r="L1468" s="2">
        <v>3.3162502179880802</v>
      </c>
      <c r="M1468" s="2">
        <v>-2.6656165360452402</v>
      </c>
      <c r="N1468" s="2">
        <v>-6.6623827127674398</v>
      </c>
      <c r="O1468" s="2">
        <v>4.6686096877701697</v>
      </c>
      <c r="P1468" s="17">
        <v>2.2549769467711198</v>
      </c>
      <c r="Q1468" s="16">
        <v>2.88314043782403</v>
      </c>
      <c r="R1468" s="2">
        <v>1.0336717665129</v>
      </c>
      <c r="S1468" s="17">
        <v>8.7067973924618194E-2</v>
      </c>
      <c r="T1468" s="21">
        <v>0.92750655622644695</v>
      </c>
      <c r="U1468" s="3">
        <v>3.2327979471920201</v>
      </c>
      <c r="V1468" s="22">
        <v>5.9684771241223302</v>
      </c>
      <c r="W1468" s="26">
        <v>0.69438906022314595</v>
      </c>
      <c r="X1468" s="27" t="s">
        <v>17</v>
      </c>
      <c r="Y1468" s="26">
        <v>0.42900682966734599</v>
      </c>
      <c r="Z1468" s="5">
        <v>-1.8494686713111299</v>
      </c>
      <c r="AA1468" s="4">
        <v>0.50342366851970299</v>
      </c>
      <c r="AB1468" s="5">
        <v>2.7960724638994101</v>
      </c>
      <c r="AC1468" s="4">
        <v>0.82432083079072305</v>
      </c>
      <c r="AD1468" s="216">
        <v>0.94660379258827898</v>
      </c>
      <c r="AE1468" s="199">
        <v>0.71412965118987004</v>
      </c>
      <c r="AF1468" s="6">
        <v>0.33005806108225899</v>
      </c>
      <c r="AG1468" s="6">
        <v>0.23202520950984201</v>
      </c>
      <c r="AH1468" s="6">
        <v>0.30651774866272402</v>
      </c>
      <c r="AI1468" s="6">
        <v>0.54438728080620302</v>
      </c>
      <c r="AJ1468" s="6">
        <v>-1.0989380984510999</v>
      </c>
      <c r="AK1468" s="6">
        <v>-2.1969209795870399</v>
      </c>
      <c r="AL1468" s="6">
        <v>0.91590452282324097</v>
      </c>
      <c r="AM1468" s="63">
        <v>0.25283660396400598</v>
      </c>
      <c r="AN1468" s="8">
        <v>0.71412965118987004</v>
      </c>
      <c r="AO1468" s="7">
        <v>0.33005806108225899</v>
      </c>
      <c r="AP1468" s="7">
        <v>0.23202520950984201</v>
      </c>
      <c r="AQ1468" s="7">
        <v>0.30651774866272402</v>
      </c>
      <c r="AR1468" s="7">
        <v>0.54438728080620302</v>
      </c>
      <c r="AS1468" s="7" t="s">
        <v>4887</v>
      </c>
      <c r="AT1468" s="7" t="s">
        <v>4887</v>
      </c>
      <c r="AU1468" s="7">
        <v>0.91590452282324097</v>
      </c>
      <c r="AV1468" s="9">
        <v>0.25283660396400598</v>
      </c>
    </row>
    <row r="1469" spans="1:48" s="33" customFormat="1" ht="25" customHeight="1" x14ac:dyDescent="0.2">
      <c r="A1469" s="13" t="s">
        <v>2413</v>
      </c>
      <c r="B1469" s="1" t="s">
        <v>2414</v>
      </c>
      <c r="C1469" s="203" t="s">
        <v>2415</v>
      </c>
      <c r="D1469" s="201" t="s">
        <v>2414</v>
      </c>
      <c r="E1469" s="74" t="s">
        <v>10565</v>
      </c>
      <c r="F1469" s="74" t="s">
        <v>10566</v>
      </c>
      <c r="G1469" s="121" t="s">
        <v>10567</v>
      </c>
      <c r="H1469" s="205">
        <v>-3.1907688116726201</v>
      </c>
      <c r="I1469" s="2">
        <v>0.70464326295617896</v>
      </c>
      <c r="J1469" s="2">
        <v>-1.19143167212336</v>
      </c>
      <c r="K1469" s="2">
        <v>1.2335348081700701</v>
      </c>
      <c r="L1469" s="2">
        <v>2.7070818084108001</v>
      </c>
      <c r="M1469" s="2">
        <v>2.6707799932296501</v>
      </c>
      <c r="N1469" s="2">
        <v>-1.10653798299493</v>
      </c>
      <c r="O1469" s="2">
        <v>2.4644527040935</v>
      </c>
      <c r="P1469" s="17">
        <v>0.30029407427909399</v>
      </c>
      <c r="Q1469" s="16">
        <v>-1.2258524069465999</v>
      </c>
      <c r="R1469" s="2">
        <v>2.2037988699368398</v>
      </c>
      <c r="S1469" s="17">
        <v>0.55273626512589003</v>
      </c>
      <c r="T1469" s="21">
        <v>1.9479341359579601</v>
      </c>
      <c r="U1469" s="3">
        <v>0.84046934364881698</v>
      </c>
      <c r="V1469" s="22">
        <v>1.7988298742815301</v>
      </c>
      <c r="W1469" s="26">
        <v>0.101922797248669</v>
      </c>
      <c r="X1469" s="27" t="s">
        <v>17</v>
      </c>
      <c r="Y1469" s="26">
        <v>7.5921127170027497E-2</v>
      </c>
      <c r="Z1469" s="5">
        <v>3.42965127688344</v>
      </c>
      <c r="AA1469" s="4">
        <v>0.31027470070796398</v>
      </c>
      <c r="AB1469" s="5">
        <v>-1.7785886720724899</v>
      </c>
      <c r="AC1469" s="4">
        <v>0.250464041518421</v>
      </c>
      <c r="AD1469" s="216">
        <v>1.65106260481095</v>
      </c>
      <c r="AE1469" s="199">
        <v>-1.8187992716602399</v>
      </c>
      <c r="AF1469" s="6">
        <v>9.5542678976643106E-2</v>
      </c>
      <c r="AG1469" s="6">
        <v>-0.83625496405442601</v>
      </c>
      <c r="AH1469" s="6">
        <v>0.35545851148496599</v>
      </c>
      <c r="AI1469" s="6">
        <v>1.07961112608731</v>
      </c>
      <c r="AJ1469" s="6">
        <v>1.0617711424465099</v>
      </c>
      <c r="AK1469" s="6">
        <v>-0.79453523137161697</v>
      </c>
      <c r="AL1469" s="6">
        <v>0.96037468487349298</v>
      </c>
      <c r="AM1469" s="63">
        <v>-0.10316867678263</v>
      </c>
      <c r="AN1469" s="8">
        <v>-1.8187992716602399</v>
      </c>
      <c r="AO1469" s="7">
        <v>9.5542678976643106E-2</v>
      </c>
      <c r="AP1469" s="7">
        <v>-0.83625496405442601</v>
      </c>
      <c r="AQ1469" s="7">
        <v>0.35545851148496599</v>
      </c>
      <c r="AR1469" s="7">
        <v>1.07961112608731</v>
      </c>
      <c r="AS1469" s="7">
        <v>1.0617711424465099</v>
      </c>
      <c r="AT1469" s="7">
        <v>-0.79453523137161697</v>
      </c>
      <c r="AU1469" s="7">
        <v>0.96037468487349298</v>
      </c>
      <c r="AV1469" s="9">
        <v>-0.10316867678263</v>
      </c>
    </row>
    <row r="1470" spans="1:48" s="33" customFormat="1" ht="25" customHeight="1" x14ac:dyDescent="0.2">
      <c r="A1470" s="13" t="s">
        <v>2416</v>
      </c>
      <c r="B1470" s="1" t="s">
        <v>2417</v>
      </c>
      <c r="C1470" s="203" t="s">
        <v>2418</v>
      </c>
      <c r="D1470" s="201" t="s">
        <v>2417</v>
      </c>
      <c r="E1470" s="74" t="s">
        <v>9491</v>
      </c>
      <c r="F1470" s="74" t="s">
        <v>9492</v>
      </c>
      <c r="G1470" s="121" t="s">
        <v>9493</v>
      </c>
      <c r="H1470" s="205">
        <v>1.41861973143412</v>
      </c>
      <c r="I1470" s="2">
        <v>1.68318079766158</v>
      </c>
      <c r="J1470" s="2">
        <v>1.5545227052701001</v>
      </c>
      <c r="K1470" s="2">
        <v>1.59132805001772</v>
      </c>
      <c r="L1470" s="2">
        <v>1.67148057959513</v>
      </c>
      <c r="M1470" s="2">
        <v>1.47915836575228</v>
      </c>
      <c r="N1470" s="2">
        <v>-1.6120421591785401</v>
      </c>
      <c r="O1470" s="2">
        <v>1.55542272592831</v>
      </c>
      <c r="P1470" s="17">
        <v>0.73761387653538402</v>
      </c>
      <c r="Q1470" s="16">
        <v>1.5521077447886</v>
      </c>
      <c r="R1470" s="2">
        <v>1.5806556651217101</v>
      </c>
      <c r="S1470" s="17">
        <v>0.22699814776171601</v>
      </c>
      <c r="T1470" s="21">
        <v>0.13229706522235701</v>
      </c>
      <c r="U1470" s="3">
        <v>9.6604261468534E-2</v>
      </c>
      <c r="V1470" s="22">
        <v>1.6443098146181401</v>
      </c>
      <c r="W1470" s="26">
        <v>0.219720517058549</v>
      </c>
      <c r="X1470" s="27" t="s">
        <v>17</v>
      </c>
      <c r="Y1470" s="26">
        <v>0.779130370352069</v>
      </c>
      <c r="Z1470" s="5">
        <v>2.85479203331096E-2</v>
      </c>
      <c r="AA1470" s="4">
        <v>0.297218653970657</v>
      </c>
      <c r="AB1470" s="5">
        <v>1.32510959702688</v>
      </c>
      <c r="AC1470" s="4">
        <v>0.289803190299113</v>
      </c>
      <c r="AD1470" s="216">
        <v>1.3536575173599901</v>
      </c>
      <c r="AE1470" s="199">
        <v>0.280832664599169</v>
      </c>
      <c r="AF1470" s="6">
        <v>0.52956913975797804</v>
      </c>
      <c r="AG1470" s="6">
        <v>0.40860666837679599</v>
      </c>
      <c r="AH1470" s="6">
        <v>0.44321051938961897</v>
      </c>
      <c r="AI1470" s="6">
        <v>0.51856876452537903</v>
      </c>
      <c r="AJ1470" s="6">
        <v>0.337750210048882</v>
      </c>
      <c r="AK1470" s="6">
        <v>-2.5685516640117201</v>
      </c>
      <c r="AL1470" s="6">
        <v>0.40945285473854998</v>
      </c>
      <c r="AM1470" s="63">
        <v>-0.35943915742464999</v>
      </c>
      <c r="AN1470" s="8">
        <v>0.280832664599169</v>
      </c>
      <c r="AO1470" s="7">
        <v>0.52956913975797804</v>
      </c>
      <c r="AP1470" s="7">
        <v>0.40860666837679599</v>
      </c>
      <c r="AQ1470" s="7">
        <v>0.44321051938961897</v>
      </c>
      <c r="AR1470" s="7">
        <v>0.51856876452537903</v>
      </c>
      <c r="AS1470" s="7">
        <v>0.337750210048882</v>
      </c>
      <c r="AT1470" s="7">
        <v>-2.5685516640117201</v>
      </c>
      <c r="AU1470" s="7">
        <v>0.40945285473854998</v>
      </c>
      <c r="AV1470" s="9">
        <v>-0.35943915742464999</v>
      </c>
    </row>
    <row r="1471" spans="1:48" s="33" customFormat="1" ht="25" customHeight="1" x14ac:dyDescent="0.2">
      <c r="A1471" s="13" t="s">
        <v>2419</v>
      </c>
      <c r="B1471" s="1" t="s">
        <v>2420</v>
      </c>
      <c r="C1471" s="203" t="s">
        <v>2421</v>
      </c>
      <c r="D1471" s="201" t="s">
        <v>2420</v>
      </c>
      <c r="E1471" s="74" t="s">
        <v>9580</v>
      </c>
      <c r="F1471" s="74" t="s">
        <v>9581</v>
      </c>
      <c r="G1471" s="121" t="s">
        <v>9582</v>
      </c>
      <c r="H1471" s="205">
        <v>1.9015346716325401</v>
      </c>
      <c r="I1471" s="2">
        <v>3.0864598200198001</v>
      </c>
      <c r="J1471" s="2">
        <v>2.13030708028182</v>
      </c>
      <c r="K1471" s="2">
        <v>2.71169706743289</v>
      </c>
      <c r="L1471" s="2">
        <v>2.1385919660135002</v>
      </c>
      <c r="M1471" s="2">
        <v>1.13818655941731</v>
      </c>
      <c r="N1471" s="2">
        <v>-0.50354300833115995</v>
      </c>
      <c r="O1471" s="2">
        <v>2.1237515817702999</v>
      </c>
      <c r="P1471" s="17">
        <v>-8.2053798288748307</v>
      </c>
      <c r="Q1471" s="16">
        <v>2.3727671906447201</v>
      </c>
      <c r="R1471" s="2">
        <v>1.99615853095457</v>
      </c>
      <c r="S1471" s="17">
        <v>-2.1950570851452298</v>
      </c>
      <c r="T1471" s="21">
        <v>0.62857146026369803</v>
      </c>
      <c r="U1471" s="3">
        <v>0.79636630533686203</v>
      </c>
      <c r="V1471" s="22">
        <v>5.3683008325390196</v>
      </c>
      <c r="W1471" s="26">
        <v>0.224173074273641</v>
      </c>
      <c r="X1471" s="27" t="s">
        <v>17</v>
      </c>
      <c r="Y1471" s="26">
        <v>0.557031328304884</v>
      </c>
      <c r="Z1471" s="5">
        <v>-0.376608659690151</v>
      </c>
      <c r="AA1471" s="4">
        <v>0.27767014557059899</v>
      </c>
      <c r="AB1471" s="5">
        <v>4.5678242757899499</v>
      </c>
      <c r="AC1471" s="4">
        <v>0.308082888537416</v>
      </c>
      <c r="AD1471" s="216">
        <v>4.1912156160998002</v>
      </c>
      <c r="AE1471" s="199">
        <v>0.33579987185593302</v>
      </c>
      <c r="AF1471" s="6">
        <v>0.67388613746787496</v>
      </c>
      <c r="AG1471" s="6">
        <v>0.40107387622705698</v>
      </c>
      <c r="AH1471" s="6">
        <v>0.56695774651844899</v>
      </c>
      <c r="AI1471" s="6">
        <v>0.40343774375224101</v>
      </c>
      <c r="AJ1471" s="6">
        <v>0.11799918379388299</v>
      </c>
      <c r="AK1471" s="6">
        <v>-0.350423838082418</v>
      </c>
      <c r="AL1471" s="6">
        <v>0.39920344245830802</v>
      </c>
      <c r="AM1471" s="63">
        <v>-2.54793416399133</v>
      </c>
      <c r="AN1471" s="8">
        <v>0.33579987185593302</v>
      </c>
      <c r="AO1471" s="7">
        <v>0.67388613746787496</v>
      </c>
      <c r="AP1471" s="7">
        <v>0.40107387622705698</v>
      </c>
      <c r="AQ1471" s="7">
        <v>0.56695774651844899</v>
      </c>
      <c r="AR1471" s="7">
        <v>0.40343774375224101</v>
      </c>
      <c r="AS1471" s="7">
        <v>0.11799918379388299</v>
      </c>
      <c r="AT1471" s="7">
        <v>-0.350423838082418</v>
      </c>
      <c r="AU1471" s="7">
        <v>0.39920344245830802</v>
      </c>
      <c r="AV1471" s="9" t="s">
        <v>4887</v>
      </c>
    </row>
    <row r="1472" spans="1:48" s="33" customFormat="1" ht="25" customHeight="1" x14ac:dyDescent="0.2">
      <c r="A1472" s="13" t="s">
        <v>2422</v>
      </c>
      <c r="B1472" s="1" t="s">
        <v>2422</v>
      </c>
      <c r="C1472" s="203" t="s">
        <v>2423</v>
      </c>
      <c r="D1472" s="201" t="s">
        <v>2422</v>
      </c>
      <c r="E1472" s="74" t="s">
        <v>8450</v>
      </c>
      <c r="F1472" s="74" t="s">
        <v>8451</v>
      </c>
      <c r="G1472" s="121" t="s">
        <v>8452</v>
      </c>
      <c r="H1472" s="205">
        <v>2.27391669400664</v>
      </c>
      <c r="I1472" s="2">
        <v>3.0963619444978701</v>
      </c>
      <c r="J1472" s="2">
        <v>3.1903667242893698</v>
      </c>
      <c r="K1472" s="2">
        <v>2.6017734885049499</v>
      </c>
      <c r="L1472" s="2">
        <v>2.9107662288735798</v>
      </c>
      <c r="M1472" s="2">
        <v>2.2637648625275801</v>
      </c>
      <c r="N1472" s="2">
        <v>1.32013456807872</v>
      </c>
      <c r="O1472" s="2">
        <v>3.2384139723606</v>
      </c>
      <c r="P1472" s="17">
        <v>2.27771262575473</v>
      </c>
      <c r="Q1472" s="16">
        <v>2.8535484542646299</v>
      </c>
      <c r="R1472" s="2">
        <v>2.59210152663537</v>
      </c>
      <c r="S1472" s="17">
        <v>2.2787537220646801</v>
      </c>
      <c r="T1472" s="21">
        <v>0.50417155590209395</v>
      </c>
      <c r="U1472" s="3">
        <v>0.323609103932818</v>
      </c>
      <c r="V1472" s="22">
        <v>0.95914012591182696</v>
      </c>
      <c r="W1472" s="26">
        <v>0.58704954256783304</v>
      </c>
      <c r="X1472" s="27" t="s">
        <v>17</v>
      </c>
      <c r="Y1472" s="26">
        <v>0.49856257509721602</v>
      </c>
      <c r="Z1472" s="5">
        <v>-0.26144692762925698</v>
      </c>
      <c r="AA1472" s="4">
        <v>0.425419706112177</v>
      </c>
      <c r="AB1472" s="5">
        <v>0.57479473219994703</v>
      </c>
      <c r="AC1472" s="4">
        <v>0.63662804382637195</v>
      </c>
      <c r="AD1472" s="216">
        <v>0.313347804570689</v>
      </c>
      <c r="AE1472" s="199">
        <v>-0.48692703712886498</v>
      </c>
      <c r="AF1472" s="6">
        <v>0.84405137938683605</v>
      </c>
      <c r="AG1472" s="6">
        <v>0.99618105960209602</v>
      </c>
      <c r="AH1472" s="6">
        <v>4.3649699650439903E-2</v>
      </c>
      <c r="AI1472" s="6">
        <v>0.54369838744459997</v>
      </c>
      <c r="AJ1472" s="6">
        <v>-0.50335593446722104</v>
      </c>
      <c r="AK1472" s="6">
        <v>-2.0304503572651398</v>
      </c>
      <c r="AL1472" s="6">
        <v>1.0739368130915701</v>
      </c>
      <c r="AM1472" s="63">
        <v>-0.480784010314317</v>
      </c>
      <c r="AN1472" s="8">
        <v>-0.48692703712886498</v>
      </c>
      <c r="AO1472" s="7">
        <v>0.84405137938683605</v>
      </c>
      <c r="AP1472" s="7">
        <v>0.99618105960209602</v>
      </c>
      <c r="AQ1472" s="7">
        <v>4.3649699650439903E-2</v>
      </c>
      <c r="AR1472" s="7">
        <v>0.54369838744459997</v>
      </c>
      <c r="AS1472" s="7">
        <v>-0.50335593446722104</v>
      </c>
      <c r="AT1472" s="7">
        <v>-2.0304503572651398</v>
      </c>
      <c r="AU1472" s="7">
        <v>1.0739368130915701</v>
      </c>
      <c r="AV1472" s="9">
        <v>-0.480784010314317</v>
      </c>
    </row>
    <row r="1473" spans="1:48" s="33" customFormat="1" ht="25" customHeight="1" x14ac:dyDescent="0.2">
      <c r="A1473" s="13" t="s">
        <v>2424</v>
      </c>
      <c r="B1473" s="1" t="s">
        <v>2425</v>
      </c>
      <c r="C1473" s="203" t="s">
        <v>2426</v>
      </c>
      <c r="D1473" s="201" t="s">
        <v>5197</v>
      </c>
      <c r="E1473" s="74" t="s">
        <v>11412</v>
      </c>
      <c r="F1473" s="74" t="s">
        <v>11413</v>
      </c>
      <c r="G1473" s="121" t="s">
        <v>11414</v>
      </c>
      <c r="H1473" s="205">
        <v>3.8561808137450102</v>
      </c>
      <c r="I1473" s="2">
        <v>0.88101869294075297</v>
      </c>
      <c r="J1473" s="2">
        <v>3.2862787963191802</v>
      </c>
      <c r="K1473" s="2">
        <v>2.66728375173621</v>
      </c>
      <c r="L1473" s="2">
        <v>2.4863188755230801</v>
      </c>
      <c r="M1473" s="2">
        <v>2.1311427173472302</v>
      </c>
      <c r="N1473" s="2">
        <v>2.0970648883980201</v>
      </c>
      <c r="O1473" s="2">
        <v>3.5542161524929599</v>
      </c>
      <c r="P1473" s="17">
        <v>3.2071846698876101</v>
      </c>
      <c r="Q1473" s="16">
        <v>2.6744927676683101</v>
      </c>
      <c r="R1473" s="2">
        <v>2.42824844820217</v>
      </c>
      <c r="S1473" s="17">
        <v>2.95282190359287</v>
      </c>
      <c r="T1473" s="21">
        <v>1.57911653145245</v>
      </c>
      <c r="U1473" s="3">
        <v>0.27274701297327703</v>
      </c>
      <c r="V1473" s="22">
        <v>0.76114897639766099</v>
      </c>
      <c r="W1473" s="26">
        <v>0.82632262189422401</v>
      </c>
      <c r="X1473" s="27" t="s">
        <v>17</v>
      </c>
      <c r="Y1473" s="26">
        <v>0.81379863233668903</v>
      </c>
      <c r="Z1473" s="5">
        <v>-0.246244319466141</v>
      </c>
      <c r="AA1473" s="4">
        <v>0.80184292710434601</v>
      </c>
      <c r="AB1473" s="5">
        <v>-0.278329135924552</v>
      </c>
      <c r="AC1473" s="4">
        <v>0.357187371892288</v>
      </c>
      <c r="AD1473" s="216">
        <v>-0.524573455390693</v>
      </c>
      <c r="AE1473" s="199">
        <v>1.2788027995686999</v>
      </c>
      <c r="AF1473" s="6">
        <v>-1.9702732416786399</v>
      </c>
      <c r="AG1473" s="6">
        <v>0.65643167641919398</v>
      </c>
      <c r="AH1473" s="6">
        <v>-1.9552316164607099E-2</v>
      </c>
      <c r="AI1473" s="6">
        <v>-0.217178065531304</v>
      </c>
      <c r="AJ1473" s="6">
        <v>-0.60505418760275598</v>
      </c>
      <c r="AK1473" s="6">
        <v>-0.642269456243869</v>
      </c>
      <c r="AL1473" s="6">
        <v>0.94903719139666698</v>
      </c>
      <c r="AM1473" s="63">
        <v>0.57005559983661402</v>
      </c>
      <c r="AN1473" s="8">
        <v>1.2788027995686999</v>
      </c>
      <c r="AO1473" s="7">
        <v>-1.9702732416786399</v>
      </c>
      <c r="AP1473" s="7">
        <v>0.65643167641919398</v>
      </c>
      <c r="AQ1473" s="7">
        <v>-1.9552316164607099E-2</v>
      </c>
      <c r="AR1473" s="7">
        <v>-0.217178065531304</v>
      </c>
      <c r="AS1473" s="7">
        <v>-0.60505418760275598</v>
      </c>
      <c r="AT1473" s="7">
        <v>-0.642269456243869</v>
      </c>
      <c r="AU1473" s="7">
        <v>0.94903719139666698</v>
      </c>
      <c r="AV1473" s="9">
        <v>0.57005559983661402</v>
      </c>
    </row>
    <row r="1474" spans="1:48" s="33" customFormat="1" ht="25" customHeight="1" x14ac:dyDescent="0.2">
      <c r="A1474" s="13" t="s">
        <v>2427</v>
      </c>
      <c r="B1474" s="1" t="s">
        <v>2428</v>
      </c>
      <c r="C1474" s="203" t="s">
        <v>2429</v>
      </c>
      <c r="D1474" s="201" t="s">
        <v>2428</v>
      </c>
      <c r="E1474" s="74" t="s">
        <v>12079</v>
      </c>
      <c r="F1474" s="74" t="s">
        <v>12080</v>
      </c>
      <c r="G1474" s="121" t="s">
        <v>12081</v>
      </c>
      <c r="H1474" s="205">
        <v>2.0929022223952498</v>
      </c>
      <c r="I1474" s="2">
        <v>-8.1743936618700302E-2</v>
      </c>
      <c r="J1474" s="2">
        <v>0.242298873704584</v>
      </c>
      <c r="K1474" s="2">
        <v>-1.22332353791784</v>
      </c>
      <c r="L1474" s="2">
        <v>-0.231332265551281</v>
      </c>
      <c r="M1474" s="2">
        <v>0.18640982375665899</v>
      </c>
      <c r="N1474" s="2">
        <v>-0.61016181837119599</v>
      </c>
      <c r="O1474" s="2">
        <v>2.29056150655091</v>
      </c>
      <c r="P1474" s="17">
        <v>1.07680949188779</v>
      </c>
      <c r="Q1474" s="16">
        <v>0.75115238649370997</v>
      </c>
      <c r="R1474" s="2">
        <v>-0.422748659904154</v>
      </c>
      <c r="S1474" s="17">
        <v>0.91906972668916598</v>
      </c>
      <c r="T1474" s="21">
        <v>1.1732307540875799</v>
      </c>
      <c r="U1474" s="3">
        <v>0.72409751744831397</v>
      </c>
      <c r="V1474" s="22">
        <v>1.4567808095525101</v>
      </c>
      <c r="W1474" s="26">
        <v>0.36556765653435302</v>
      </c>
      <c r="X1474" s="27" t="s">
        <v>17</v>
      </c>
      <c r="Y1474" s="26">
        <v>0.22795723264324499</v>
      </c>
      <c r="Z1474" s="5">
        <v>-1.1739010463978601</v>
      </c>
      <c r="AA1474" s="4">
        <v>0.88429039656034603</v>
      </c>
      <c r="AB1474" s="5">
        <v>-0.16791734019545601</v>
      </c>
      <c r="AC1474" s="4">
        <v>0.25044688576613999</v>
      </c>
      <c r="AD1474" s="216">
        <v>-1.34181838659332</v>
      </c>
      <c r="AE1474" s="199">
        <v>1.4140656689562501</v>
      </c>
      <c r="AF1474" s="6">
        <v>-0.419535962005253</v>
      </c>
      <c r="AG1474" s="6">
        <v>-0.14631200644480599</v>
      </c>
      <c r="AH1474" s="6">
        <v>-1.38208437942853</v>
      </c>
      <c r="AI1474" s="6">
        <v>-0.54566471300534802</v>
      </c>
      <c r="AJ1474" s="6">
        <v>-0.19343611107793399</v>
      </c>
      <c r="AK1474" s="6">
        <v>-0.86508333797465298</v>
      </c>
      <c r="AL1474" s="6">
        <v>1.5807265228612599</v>
      </c>
      <c r="AM1474" s="63">
        <v>0.55732431811901895</v>
      </c>
      <c r="AN1474" s="8">
        <v>1.4140656689562501</v>
      </c>
      <c r="AO1474" s="7">
        <v>-0.419535962005253</v>
      </c>
      <c r="AP1474" s="7">
        <v>-0.14631200644480599</v>
      </c>
      <c r="AQ1474" s="7">
        <v>-1.38208437942853</v>
      </c>
      <c r="AR1474" s="7">
        <v>-0.54566471300534802</v>
      </c>
      <c r="AS1474" s="7">
        <v>-0.19343611107793399</v>
      </c>
      <c r="AT1474" s="7">
        <v>-0.86508333797465298</v>
      </c>
      <c r="AU1474" s="7">
        <v>1.5807265228612599</v>
      </c>
      <c r="AV1474" s="9">
        <v>0.55732431811901895</v>
      </c>
    </row>
    <row r="1475" spans="1:48" s="33" customFormat="1" ht="25" customHeight="1" x14ac:dyDescent="0.2">
      <c r="A1475" s="13" t="s">
        <v>2430</v>
      </c>
      <c r="B1475" s="1" t="s">
        <v>2431</v>
      </c>
      <c r="C1475" s="203" t="s">
        <v>2432</v>
      </c>
      <c r="D1475" s="201" t="s">
        <v>7803</v>
      </c>
      <c r="E1475" s="74" t="s">
        <v>10786</v>
      </c>
      <c r="F1475" s="74" t="s">
        <v>10787</v>
      </c>
      <c r="G1475" s="121" t="s">
        <v>10788</v>
      </c>
      <c r="H1475" s="205">
        <v>4.9581007836129203</v>
      </c>
      <c r="I1475" s="2">
        <v>3.8425547451089299</v>
      </c>
      <c r="J1475" s="2">
        <v>4.6709168824359404</v>
      </c>
      <c r="K1475" s="2">
        <v>4.1131877451196397</v>
      </c>
      <c r="L1475" s="2">
        <v>3.8688735185292602</v>
      </c>
      <c r="M1475" s="2">
        <v>3.7893970325900801</v>
      </c>
      <c r="N1475" s="2">
        <v>2.5050702258575899</v>
      </c>
      <c r="O1475" s="2">
        <v>5.1925755956849002</v>
      </c>
      <c r="P1475" s="17">
        <v>4.3669875249946699</v>
      </c>
      <c r="Q1475" s="16">
        <v>4.4905241370526001</v>
      </c>
      <c r="R1475" s="2">
        <v>3.92381943207966</v>
      </c>
      <c r="S1475" s="17">
        <v>4.0215444488457202</v>
      </c>
      <c r="T1475" s="21">
        <v>0.57923820483950395</v>
      </c>
      <c r="U1475" s="3">
        <v>0.168743581928369</v>
      </c>
      <c r="V1475" s="22">
        <v>1.3766515417334499</v>
      </c>
      <c r="W1475" s="26">
        <v>0.70822749021521703</v>
      </c>
      <c r="X1475" s="27" t="s">
        <v>17</v>
      </c>
      <c r="Y1475" s="26">
        <v>0.22717985872454299</v>
      </c>
      <c r="Z1475" s="5">
        <v>-0.56670470497294101</v>
      </c>
      <c r="AA1475" s="4">
        <v>0.62837826334941504</v>
      </c>
      <c r="AB1475" s="5">
        <v>0.46897968820688402</v>
      </c>
      <c r="AC1475" s="4">
        <v>0.91373453511654301</v>
      </c>
      <c r="AD1475" s="216">
        <v>-9.7725016766056994E-2</v>
      </c>
      <c r="AE1475" s="199">
        <v>1.02110751358588</v>
      </c>
      <c r="AF1475" s="6">
        <v>-0.38032672133880702</v>
      </c>
      <c r="AG1475" s="6">
        <v>0.66032513711992402</v>
      </c>
      <c r="AH1475" s="6">
        <v>-4.0336852499326198E-2</v>
      </c>
      <c r="AI1475" s="6">
        <v>-0.34726306567656501</v>
      </c>
      <c r="AJ1475" s="6">
        <v>-0.44710750456324</v>
      </c>
      <c r="AK1475" s="6">
        <v>-2.0605770465286999</v>
      </c>
      <c r="AL1475" s="6">
        <v>1.3156727018643199</v>
      </c>
      <c r="AM1475" s="63">
        <v>0.27850583803651602</v>
      </c>
      <c r="AN1475" s="8">
        <v>1.02110751358588</v>
      </c>
      <c r="AO1475" s="7">
        <v>-0.38032672133880702</v>
      </c>
      <c r="AP1475" s="7">
        <v>0.66032513711992402</v>
      </c>
      <c r="AQ1475" s="7">
        <v>-4.0336852499326198E-2</v>
      </c>
      <c r="AR1475" s="7">
        <v>-0.34726306567656501</v>
      </c>
      <c r="AS1475" s="7">
        <v>-0.44710750456324</v>
      </c>
      <c r="AT1475" s="7">
        <v>-2.0605770465286999</v>
      </c>
      <c r="AU1475" s="7">
        <v>1.3156727018643199</v>
      </c>
      <c r="AV1475" s="9">
        <v>0.27850583803651602</v>
      </c>
    </row>
    <row r="1476" spans="1:48" s="33" customFormat="1" ht="25" customHeight="1" x14ac:dyDescent="0.2">
      <c r="A1476" s="13" t="s">
        <v>2433</v>
      </c>
      <c r="B1476" s="1" t="s">
        <v>2434</v>
      </c>
      <c r="C1476" s="203" t="s">
        <v>2435</v>
      </c>
      <c r="D1476" s="201" t="s">
        <v>2434</v>
      </c>
      <c r="E1476" s="74" t="s">
        <v>9002</v>
      </c>
      <c r="F1476" s="74" t="s">
        <v>9003</v>
      </c>
      <c r="G1476" s="121" t="s">
        <v>9004</v>
      </c>
      <c r="H1476" s="205">
        <v>4.1505390258973698</v>
      </c>
      <c r="I1476" s="2">
        <v>2.66982385291332</v>
      </c>
      <c r="J1476" s="2">
        <v>3.9715344710778901</v>
      </c>
      <c r="K1476" s="2">
        <v>2.3381953925271102</v>
      </c>
      <c r="L1476" s="2">
        <v>2.8448560455029401</v>
      </c>
      <c r="M1476" s="2">
        <v>1.2041509275745299</v>
      </c>
      <c r="N1476" s="2">
        <v>-0.62618537754377401</v>
      </c>
      <c r="O1476" s="2">
        <v>2.9265517403216101</v>
      </c>
      <c r="P1476" s="17">
        <v>3.0699418187184699</v>
      </c>
      <c r="Q1476" s="16">
        <v>3.5972991166295301</v>
      </c>
      <c r="R1476" s="2">
        <v>2.1290674552015298</v>
      </c>
      <c r="S1476" s="17">
        <v>1.7901027271654399</v>
      </c>
      <c r="T1476" s="21">
        <v>0.80818836372816505</v>
      </c>
      <c r="U1476" s="3">
        <v>0.84010665491153702</v>
      </c>
      <c r="V1476" s="22">
        <v>2.09379472068421</v>
      </c>
      <c r="W1476" s="26">
        <v>0.30720352661797901</v>
      </c>
      <c r="X1476" s="27" t="s">
        <v>17</v>
      </c>
      <c r="Y1476" s="26">
        <v>9.4688643914627793E-2</v>
      </c>
      <c r="Z1476" s="5">
        <v>-1.468231661428</v>
      </c>
      <c r="AA1476" s="4">
        <v>0.27095972160683501</v>
      </c>
      <c r="AB1476" s="5">
        <v>1.8071963894640899</v>
      </c>
      <c r="AC1476" s="4">
        <v>0.81371278302876604</v>
      </c>
      <c r="AD1476" s="216">
        <v>0.33896472803609201</v>
      </c>
      <c r="AE1476" s="199">
        <v>1.1277514722555999</v>
      </c>
      <c r="AF1476" s="6">
        <v>0.11265802954293801</v>
      </c>
      <c r="AG1476" s="6">
        <v>1.00503621065214</v>
      </c>
      <c r="AH1476" s="6">
        <v>-0.114687432769394</v>
      </c>
      <c r="AI1476" s="6">
        <v>0.23265006731160101</v>
      </c>
      <c r="AJ1476" s="6">
        <v>-0.89212331045952997</v>
      </c>
      <c r="AK1476" s="6">
        <v>-2.1468969598307499</v>
      </c>
      <c r="AL1476" s="6">
        <v>0.28865595259010901</v>
      </c>
      <c r="AM1476" s="63">
        <v>0.38695597070728299</v>
      </c>
      <c r="AN1476" s="8">
        <v>1.1277514722555999</v>
      </c>
      <c r="AO1476" s="7">
        <v>0.11265802954293801</v>
      </c>
      <c r="AP1476" s="7">
        <v>1.00503621065214</v>
      </c>
      <c r="AQ1476" s="7">
        <v>-0.114687432769394</v>
      </c>
      <c r="AR1476" s="7">
        <v>0.23265006731160101</v>
      </c>
      <c r="AS1476" s="7">
        <v>-0.89212331045952997</v>
      </c>
      <c r="AT1476" s="7">
        <v>-2.1468969598307499</v>
      </c>
      <c r="AU1476" s="7">
        <v>0.28865595259010901</v>
      </c>
      <c r="AV1476" s="9">
        <v>0.38695597070728299</v>
      </c>
    </row>
    <row r="1477" spans="1:48" s="33" customFormat="1" ht="25" customHeight="1" x14ac:dyDescent="0.2">
      <c r="A1477" s="13" t="s">
        <v>2436</v>
      </c>
      <c r="B1477" s="1" t="s">
        <v>2436</v>
      </c>
      <c r="C1477" s="203" t="s">
        <v>2437</v>
      </c>
      <c r="D1477" s="201" t="s">
        <v>7804</v>
      </c>
      <c r="E1477" s="74" t="s">
        <v>9956</v>
      </c>
      <c r="F1477" s="74" t="s">
        <v>9957</v>
      </c>
      <c r="G1477" s="121" t="s">
        <v>9958</v>
      </c>
      <c r="H1477" s="205">
        <v>2.6599666092071499</v>
      </c>
      <c r="I1477" s="2">
        <v>4.1453644193524797</v>
      </c>
      <c r="J1477" s="2">
        <v>3.5026588201714999</v>
      </c>
      <c r="K1477" s="2">
        <v>2.5645726443525101</v>
      </c>
      <c r="L1477" s="2">
        <v>-8.0041440056735098</v>
      </c>
      <c r="M1477" s="2">
        <v>-1.6891189166023299</v>
      </c>
      <c r="N1477" s="2">
        <v>4.0449401556652296</v>
      </c>
      <c r="O1477" s="2">
        <v>1.42223095262487</v>
      </c>
      <c r="P1477" s="17">
        <v>5.1318392365032599</v>
      </c>
      <c r="Q1477" s="16">
        <v>3.4359966162437101</v>
      </c>
      <c r="R1477" s="2">
        <v>-2.37623009264111</v>
      </c>
      <c r="S1477" s="17">
        <v>3.5330034482644499</v>
      </c>
      <c r="T1477" s="21">
        <v>0.74493929327866704</v>
      </c>
      <c r="U1477" s="3">
        <v>5.3177565037628698</v>
      </c>
      <c r="V1477" s="22">
        <v>1.90705474468959</v>
      </c>
      <c r="W1477" s="26">
        <v>0.114718247038676</v>
      </c>
      <c r="X1477" s="27" t="s">
        <v>17</v>
      </c>
      <c r="Y1477" s="26">
        <v>0.196850797692628</v>
      </c>
      <c r="Z1477" s="5">
        <v>-5.8122267088848201</v>
      </c>
      <c r="AA1477" s="4">
        <v>0.94050068313032897</v>
      </c>
      <c r="AB1477" s="5">
        <v>-9.7006832020746003E-2</v>
      </c>
      <c r="AC1477" s="4">
        <v>0.185524851701555</v>
      </c>
      <c r="AD1477" s="216">
        <v>-5.9092335409055696</v>
      </c>
      <c r="AE1477" s="199">
        <v>0.27622904579754798</v>
      </c>
      <c r="AF1477" s="6">
        <v>0.63964294240012798</v>
      </c>
      <c r="AG1477" s="6">
        <v>0.48240011857786602</v>
      </c>
      <c r="AH1477" s="6">
        <v>0.25289018516141798</v>
      </c>
      <c r="AI1477" s="6">
        <v>-2.3328269026392801</v>
      </c>
      <c r="AJ1477" s="6">
        <v>-0.78780787872011004</v>
      </c>
      <c r="AK1477" s="6">
        <v>0.61507338081146601</v>
      </c>
      <c r="AL1477" s="6">
        <v>-2.65924171467849E-2</v>
      </c>
      <c r="AM1477" s="63">
        <v>0.88099152575774697</v>
      </c>
      <c r="AN1477" s="8">
        <v>0.27622904579754798</v>
      </c>
      <c r="AO1477" s="7">
        <v>0.63964294240012798</v>
      </c>
      <c r="AP1477" s="7">
        <v>0.48240011857786602</v>
      </c>
      <c r="AQ1477" s="7">
        <v>0.25289018516141798</v>
      </c>
      <c r="AR1477" s="7" t="s">
        <v>4887</v>
      </c>
      <c r="AS1477" s="7">
        <v>-0.78780787872011004</v>
      </c>
      <c r="AT1477" s="7">
        <v>0.61507338081146601</v>
      </c>
      <c r="AU1477" s="7">
        <v>-2.65924171467849E-2</v>
      </c>
      <c r="AV1477" s="9">
        <v>0.88099152575774697</v>
      </c>
    </row>
    <row r="1478" spans="1:48" s="33" customFormat="1" ht="25" customHeight="1" x14ac:dyDescent="0.2">
      <c r="A1478" s="13" t="s">
        <v>2438</v>
      </c>
      <c r="B1478" s="1" t="s">
        <v>2438</v>
      </c>
      <c r="C1478" s="203" t="s">
        <v>2439</v>
      </c>
      <c r="D1478" s="201" t="s">
        <v>7805</v>
      </c>
      <c r="E1478" s="74" t="s">
        <v>11314</v>
      </c>
      <c r="F1478" s="74" t="s">
        <v>11315</v>
      </c>
      <c r="G1478" s="121" t="s">
        <v>11316</v>
      </c>
      <c r="H1478" s="205">
        <v>-2.0208163478483798</v>
      </c>
      <c r="I1478" s="2">
        <v>-1.4096565424496901</v>
      </c>
      <c r="J1478" s="2">
        <v>-1.5772937954259001</v>
      </c>
      <c r="K1478" s="2">
        <v>-1.12403217076312</v>
      </c>
      <c r="L1478" s="2">
        <v>-6.9939759493806699</v>
      </c>
      <c r="M1478" s="2">
        <v>-6.9984826667534703</v>
      </c>
      <c r="N1478" s="2">
        <v>-5.98650125187344</v>
      </c>
      <c r="O1478" s="2">
        <v>-1.46391831158448</v>
      </c>
      <c r="P1478" s="17">
        <v>-1.39271857818443</v>
      </c>
      <c r="Q1478" s="16">
        <v>-1.6692555619079901</v>
      </c>
      <c r="R1478" s="2">
        <v>-5.0388302622990899</v>
      </c>
      <c r="S1478" s="17">
        <v>-2.9477127138807799</v>
      </c>
      <c r="T1478" s="21">
        <v>0.31578758969380499</v>
      </c>
      <c r="U1478" s="3">
        <v>3.3903153467996998</v>
      </c>
      <c r="V1478" s="22">
        <v>2.6319088480579498</v>
      </c>
      <c r="W1478" s="26">
        <v>0.31565042710093799</v>
      </c>
      <c r="X1478" s="27" t="s">
        <v>17</v>
      </c>
      <c r="Y1478" s="26">
        <v>0.22652569565469499</v>
      </c>
      <c r="Z1478" s="5">
        <v>-3.3695747003910999</v>
      </c>
      <c r="AA1478" s="4">
        <v>0.48928111865112101</v>
      </c>
      <c r="AB1478" s="5">
        <v>1.2784571519727901</v>
      </c>
      <c r="AC1478" s="4">
        <v>0.44896832474933202</v>
      </c>
      <c r="AD1478" s="216">
        <v>-2.09111754841831</v>
      </c>
      <c r="AE1478" s="199">
        <v>0.45931592724948</v>
      </c>
      <c r="AF1478" s="6">
        <v>0.69367840699767203</v>
      </c>
      <c r="AG1478" s="6">
        <v>0.62939426730355397</v>
      </c>
      <c r="AH1478" s="6">
        <v>0.803207265789873</v>
      </c>
      <c r="AI1478" s="6">
        <v>-1.4477499597787</v>
      </c>
      <c r="AJ1478" s="6">
        <v>-1.4494781582788101</v>
      </c>
      <c r="AK1478" s="6">
        <v>-1.06141194097309</v>
      </c>
      <c r="AL1478" s="6">
        <v>0.67287055501261195</v>
      </c>
      <c r="AM1478" s="63">
        <v>0.70017363667741706</v>
      </c>
      <c r="AN1478" s="8">
        <v>0.45931592724948</v>
      </c>
      <c r="AO1478" s="7">
        <v>0.69367840699767203</v>
      </c>
      <c r="AP1478" s="7">
        <v>0.62939426730355397</v>
      </c>
      <c r="AQ1478" s="7">
        <v>0.803207265789873</v>
      </c>
      <c r="AR1478" s="7" t="s">
        <v>4887</v>
      </c>
      <c r="AS1478" s="7" t="s">
        <v>4887</v>
      </c>
      <c r="AT1478" s="7" t="s">
        <v>4887</v>
      </c>
      <c r="AU1478" s="7">
        <v>0.67287055501261195</v>
      </c>
      <c r="AV1478" s="9">
        <v>0.70017363667741706</v>
      </c>
    </row>
    <row r="1479" spans="1:48" s="33" customFormat="1" ht="25" customHeight="1" x14ac:dyDescent="0.2">
      <c r="A1479" s="13" t="s">
        <v>2443</v>
      </c>
      <c r="B1479" s="1" t="s">
        <v>2444</v>
      </c>
      <c r="C1479" s="203" t="s">
        <v>2445</v>
      </c>
      <c r="D1479" s="201" t="s">
        <v>2444</v>
      </c>
      <c r="E1479" s="74" t="s">
        <v>10484</v>
      </c>
      <c r="F1479" s="74" t="s">
        <v>10485</v>
      </c>
      <c r="G1479" s="121" t="s">
        <v>10486</v>
      </c>
      <c r="H1479" s="205">
        <v>0.25643268004159098</v>
      </c>
      <c r="I1479" s="2">
        <v>0.36503535507384299</v>
      </c>
      <c r="J1479" s="2">
        <v>0.67592004092362901</v>
      </c>
      <c r="K1479" s="2">
        <v>-0.257791077427932</v>
      </c>
      <c r="L1479" s="2">
        <v>-6.3931367623407303</v>
      </c>
      <c r="M1479" s="2">
        <v>-1.89180327410941</v>
      </c>
      <c r="N1479" s="2">
        <v>-5.0125908723475296</v>
      </c>
      <c r="O1479" s="2">
        <v>0.28572301325181798</v>
      </c>
      <c r="P1479" s="17">
        <v>-1.9357132942136199</v>
      </c>
      <c r="Q1479" s="16">
        <v>0.43246269201302101</v>
      </c>
      <c r="R1479" s="2">
        <v>-2.8475770379593599</v>
      </c>
      <c r="S1479" s="17">
        <v>-2.2208603844364401</v>
      </c>
      <c r="T1479" s="21">
        <v>0.21772056818311</v>
      </c>
      <c r="U1479" s="3">
        <v>3.1773800975162598</v>
      </c>
      <c r="V1479" s="22">
        <v>2.6606416810387401</v>
      </c>
      <c r="W1479" s="26">
        <v>0.280225243589874</v>
      </c>
      <c r="X1479" s="27" t="s">
        <v>17</v>
      </c>
      <c r="Y1479" s="26">
        <v>0.21521367970543701</v>
      </c>
      <c r="Z1479" s="5">
        <v>-3.2800397299723798</v>
      </c>
      <c r="AA1479" s="4">
        <v>0.225643419335436</v>
      </c>
      <c r="AB1479" s="5">
        <v>2.6533230764494702</v>
      </c>
      <c r="AC1479" s="4">
        <v>0.80668885150280101</v>
      </c>
      <c r="AD1479" s="216">
        <v>-0.62671665352291295</v>
      </c>
      <c r="AE1479" s="199">
        <v>0.70242573302218103</v>
      </c>
      <c r="AF1479" s="6">
        <v>0.74476512098087699</v>
      </c>
      <c r="AG1479" s="6">
        <v>0.86596533378136897</v>
      </c>
      <c r="AH1479" s="6">
        <v>0.50195259404457104</v>
      </c>
      <c r="AI1479" s="6">
        <v>-1.88994780009484</v>
      </c>
      <c r="AJ1479" s="6">
        <v>-0.13507661636846499</v>
      </c>
      <c r="AK1479" s="6">
        <v>-1.3517339115893501</v>
      </c>
      <c r="AL1479" s="6">
        <v>0.71384474071107096</v>
      </c>
      <c r="AM1479" s="63">
        <v>-0.152195194487413</v>
      </c>
      <c r="AN1479" s="8">
        <v>0.70242573302218103</v>
      </c>
      <c r="AO1479" s="7">
        <v>0.74476512098087699</v>
      </c>
      <c r="AP1479" s="7">
        <v>0.86596533378136897</v>
      </c>
      <c r="AQ1479" s="7">
        <v>0.50195259404457104</v>
      </c>
      <c r="AR1479" s="7" t="s">
        <v>4887</v>
      </c>
      <c r="AS1479" s="7">
        <v>-0.13507661636846499</v>
      </c>
      <c r="AT1479" s="7" t="s">
        <v>4887</v>
      </c>
      <c r="AU1479" s="7">
        <v>0.71384474071107096</v>
      </c>
      <c r="AV1479" s="9">
        <v>-0.152195194487413</v>
      </c>
    </row>
    <row r="1480" spans="1:48" s="33" customFormat="1" ht="25" customHeight="1" x14ac:dyDescent="0.2">
      <c r="A1480" s="13" t="s">
        <v>2446</v>
      </c>
      <c r="B1480" s="1" t="s">
        <v>2446</v>
      </c>
      <c r="C1480" s="203" t="s">
        <v>2447</v>
      </c>
      <c r="D1480" s="201" t="s">
        <v>7806</v>
      </c>
      <c r="E1480" s="74" t="s">
        <v>8147</v>
      </c>
      <c r="F1480" s="74" t="s">
        <v>8148</v>
      </c>
      <c r="G1480" s="121" t="s">
        <v>8149</v>
      </c>
      <c r="H1480" s="205">
        <v>-3.2701519819339699</v>
      </c>
      <c r="I1480" s="2">
        <v>-3.0708566739221199</v>
      </c>
      <c r="J1480" s="2">
        <v>-3.03511829859867</v>
      </c>
      <c r="K1480" s="2">
        <v>-2.6489289893147001</v>
      </c>
      <c r="L1480" s="2">
        <v>-6.3482732305054599</v>
      </c>
      <c r="M1480" s="2">
        <v>-5.0442961293781998</v>
      </c>
      <c r="N1480" s="2">
        <v>-8.2963027125216993</v>
      </c>
      <c r="O1480" s="2">
        <v>-2.8411956531547098</v>
      </c>
      <c r="P1480" s="17">
        <v>-3.92851221004558</v>
      </c>
      <c r="Q1480" s="16">
        <v>-3.1253756514849198</v>
      </c>
      <c r="R1480" s="2">
        <v>-4.6804994497327899</v>
      </c>
      <c r="S1480" s="17">
        <v>-5.0220035252406596</v>
      </c>
      <c r="T1480" s="21">
        <v>0.126646939407982</v>
      </c>
      <c r="U1480" s="3">
        <v>1.87631233322136</v>
      </c>
      <c r="V1480" s="22">
        <v>2.8872721900773799</v>
      </c>
      <c r="W1480" s="26">
        <v>0.50200156441529697</v>
      </c>
      <c r="X1480" s="27" t="s">
        <v>17</v>
      </c>
      <c r="Y1480" s="26">
        <v>0.28736316693436098</v>
      </c>
      <c r="Z1480" s="5">
        <v>-1.5551237982478701</v>
      </c>
      <c r="AA1480" s="4">
        <v>0.37313854495356802</v>
      </c>
      <c r="AB1480" s="5">
        <v>1.89662787375574</v>
      </c>
      <c r="AC1480" s="4">
        <v>0.87324765564648299</v>
      </c>
      <c r="AD1480" s="216">
        <v>0.34150407550787698</v>
      </c>
      <c r="AE1480" s="199">
        <v>0.52045535799212395</v>
      </c>
      <c r="AF1480" s="6">
        <v>0.62358076187643097</v>
      </c>
      <c r="AG1480" s="6">
        <v>0.64207359257157803</v>
      </c>
      <c r="AH1480" s="6">
        <v>0.84190734125844502</v>
      </c>
      <c r="AI1480" s="6">
        <v>-1.07231920419143</v>
      </c>
      <c r="AJ1480" s="6">
        <v>-0.397575947307305</v>
      </c>
      <c r="AK1480" s="6">
        <v>-2.0803275166576798</v>
      </c>
      <c r="AL1480" s="6">
        <v>0.742418910949735</v>
      </c>
      <c r="AM1480" s="63">
        <v>0.179786703508102</v>
      </c>
      <c r="AN1480" s="8">
        <v>0.52045535799212395</v>
      </c>
      <c r="AO1480" s="7">
        <v>0.62358076187643097</v>
      </c>
      <c r="AP1480" s="7">
        <v>0.64207359257157803</v>
      </c>
      <c r="AQ1480" s="7">
        <v>0.84190734125844502</v>
      </c>
      <c r="AR1480" s="7" t="s">
        <v>4887</v>
      </c>
      <c r="AS1480" s="7" t="s">
        <v>4887</v>
      </c>
      <c r="AT1480" s="7" t="s">
        <v>4887</v>
      </c>
      <c r="AU1480" s="7">
        <v>0.742418910949735</v>
      </c>
      <c r="AV1480" s="9">
        <v>0.179786703508102</v>
      </c>
    </row>
    <row r="1481" spans="1:48" s="33" customFormat="1" ht="25" customHeight="1" x14ac:dyDescent="0.2">
      <c r="A1481" s="13" t="s">
        <v>2448</v>
      </c>
      <c r="B1481" s="1" t="s">
        <v>2449</v>
      </c>
      <c r="C1481" s="203" t="s">
        <v>2450</v>
      </c>
      <c r="D1481" s="201" t="s">
        <v>7807</v>
      </c>
      <c r="E1481" s="74" t="s">
        <v>10671</v>
      </c>
      <c r="F1481" s="74" t="s">
        <v>10672</v>
      </c>
      <c r="G1481" s="121" t="s">
        <v>10673</v>
      </c>
      <c r="H1481" s="205">
        <v>-0.21665841772406899</v>
      </c>
      <c r="I1481" s="2">
        <v>-0.11745454095736101</v>
      </c>
      <c r="J1481" s="2">
        <v>1.03623274661402E-4</v>
      </c>
      <c r="K1481" s="2">
        <v>-1.3760053624179001</v>
      </c>
      <c r="L1481" s="2">
        <v>-3.6478864720911899</v>
      </c>
      <c r="M1481" s="2">
        <v>-6.2800260955618601</v>
      </c>
      <c r="N1481" s="2">
        <v>-6.9190554301135698</v>
      </c>
      <c r="O1481" s="2">
        <v>-0.63701290985152803</v>
      </c>
      <c r="P1481" s="17">
        <v>-0.553369198806411</v>
      </c>
      <c r="Q1481" s="16">
        <v>-0.11133644513559</v>
      </c>
      <c r="R1481" s="2">
        <v>-3.76797264335698</v>
      </c>
      <c r="S1481" s="17">
        <v>-2.7031458462571698</v>
      </c>
      <c r="T1481" s="21">
        <v>0.10851045538033301</v>
      </c>
      <c r="U1481" s="3">
        <v>2.45421481418669</v>
      </c>
      <c r="V1481" s="22">
        <v>3.6513243189339599</v>
      </c>
      <c r="W1481" s="26">
        <v>0.26963412039823698</v>
      </c>
      <c r="X1481" s="27" t="s">
        <v>17</v>
      </c>
      <c r="Y1481" s="26">
        <v>0.122766664117036</v>
      </c>
      <c r="Z1481" s="5">
        <v>-3.6566361982213902</v>
      </c>
      <c r="AA1481" s="4">
        <v>0.34388846121810301</v>
      </c>
      <c r="AB1481" s="5">
        <v>2.59180940112158</v>
      </c>
      <c r="AC1481" s="4">
        <v>0.69947973211243797</v>
      </c>
      <c r="AD1481" s="216">
        <v>-1.06482679709981</v>
      </c>
      <c r="AE1481" s="199">
        <v>0.72234003452642703</v>
      </c>
      <c r="AF1481" s="6">
        <v>0.758577292274488</v>
      </c>
      <c r="AG1481" s="6">
        <v>0.80151901629281996</v>
      </c>
      <c r="AH1481" s="6">
        <v>0.298853015434493</v>
      </c>
      <c r="AI1481" s="6">
        <v>-0.53102121959952997</v>
      </c>
      <c r="AJ1481" s="6">
        <v>-1.4924909229347401</v>
      </c>
      <c r="AK1481" s="6">
        <v>-1.7259159811023601</v>
      </c>
      <c r="AL1481" s="6">
        <v>0.56879266749560797</v>
      </c>
      <c r="AM1481" s="63">
        <v>0.599346097612801</v>
      </c>
      <c r="AN1481" s="8">
        <v>0.72234003452642703</v>
      </c>
      <c r="AO1481" s="7">
        <v>0.758577292274488</v>
      </c>
      <c r="AP1481" s="7">
        <v>0.80151901629281996</v>
      </c>
      <c r="AQ1481" s="7">
        <v>0.298853015434493</v>
      </c>
      <c r="AR1481" s="7">
        <v>-0.53102121959952997</v>
      </c>
      <c r="AS1481" s="7" t="s">
        <v>4887</v>
      </c>
      <c r="AT1481" s="7" t="s">
        <v>4887</v>
      </c>
      <c r="AU1481" s="7">
        <v>0.56879266749560797</v>
      </c>
      <c r="AV1481" s="9">
        <v>0.599346097612801</v>
      </c>
    </row>
    <row r="1482" spans="1:48" s="33" customFormat="1" ht="25" customHeight="1" x14ac:dyDescent="0.2">
      <c r="A1482" s="13" t="s">
        <v>2451</v>
      </c>
      <c r="B1482" s="1" t="s">
        <v>2452</v>
      </c>
      <c r="C1482" s="203" t="s">
        <v>2453</v>
      </c>
      <c r="D1482" s="201" t="s">
        <v>7808</v>
      </c>
      <c r="E1482" s="74" t="s">
        <v>8069</v>
      </c>
      <c r="F1482" s="74" t="s">
        <v>8070</v>
      </c>
      <c r="G1482" s="121" t="s">
        <v>8071</v>
      </c>
      <c r="H1482" s="205">
        <v>7.1982478496458304</v>
      </c>
      <c r="I1482" s="2">
        <v>5.96243363549834</v>
      </c>
      <c r="J1482" s="2">
        <v>6.2351467639776503</v>
      </c>
      <c r="K1482" s="2">
        <v>5.8879285107863897</v>
      </c>
      <c r="L1482" s="2">
        <v>5.4316876511915702</v>
      </c>
      <c r="M1482" s="2">
        <v>4.25031022151098</v>
      </c>
      <c r="N1482" s="2">
        <v>4.9294629382452904</v>
      </c>
      <c r="O1482" s="2">
        <v>5.9177622148660598</v>
      </c>
      <c r="P1482" s="17">
        <v>5.7302747526496898</v>
      </c>
      <c r="Q1482" s="16">
        <v>6.4652760830406102</v>
      </c>
      <c r="R1482" s="2">
        <v>5.1899754611629803</v>
      </c>
      <c r="S1482" s="17">
        <v>5.5258333019203398</v>
      </c>
      <c r="T1482" s="21">
        <v>0.64925250911454502</v>
      </c>
      <c r="U1482" s="3">
        <v>0.84514318458391802</v>
      </c>
      <c r="V1482" s="22">
        <v>0.52491055916653195</v>
      </c>
      <c r="W1482" s="26">
        <v>0.13935517052740801</v>
      </c>
      <c r="X1482" s="27" t="s">
        <v>17</v>
      </c>
      <c r="Y1482" s="26">
        <v>0.111531726337129</v>
      </c>
      <c r="Z1482" s="5">
        <v>-1.2753006218776299</v>
      </c>
      <c r="AA1482" s="4">
        <v>0.126216098544257</v>
      </c>
      <c r="AB1482" s="5">
        <v>0.93944278112026502</v>
      </c>
      <c r="AC1482" s="4">
        <v>0.59588612728149504</v>
      </c>
      <c r="AD1482" s="216">
        <v>-0.33585784075736702</v>
      </c>
      <c r="AE1482" s="199">
        <v>1.78339491320306</v>
      </c>
      <c r="AF1482" s="6">
        <v>0.28535557787584498</v>
      </c>
      <c r="AG1482" s="6">
        <v>0.61593519821462395</v>
      </c>
      <c r="AH1482" s="6">
        <v>0.19504134922865199</v>
      </c>
      <c r="AI1482" s="6">
        <v>-0.35800841038106102</v>
      </c>
      <c r="AJ1482" s="6">
        <v>-1.79006012112313</v>
      </c>
      <c r="AK1482" s="6">
        <v>-0.966799251717955</v>
      </c>
      <c r="AL1482" s="6">
        <v>0.23120541152719401</v>
      </c>
      <c r="AM1482" s="63">
        <v>3.9353331727849297E-3</v>
      </c>
      <c r="AN1482" s="8">
        <v>1.78339491320306</v>
      </c>
      <c r="AO1482" s="7">
        <v>0.28535557787584498</v>
      </c>
      <c r="AP1482" s="7">
        <v>0.61593519821462395</v>
      </c>
      <c r="AQ1482" s="7">
        <v>0.19504134922865199</v>
      </c>
      <c r="AR1482" s="7">
        <v>-0.35800841038106102</v>
      </c>
      <c r="AS1482" s="7">
        <v>-1.79006012112313</v>
      </c>
      <c r="AT1482" s="7">
        <v>-0.966799251717955</v>
      </c>
      <c r="AU1482" s="7">
        <v>0.23120541152719401</v>
      </c>
      <c r="AV1482" s="9">
        <v>3.9353331727849297E-3</v>
      </c>
    </row>
    <row r="1483" spans="1:48" s="33" customFormat="1" ht="25" customHeight="1" x14ac:dyDescent="0.2">
      <c r="A1483" s="13" t="s">
        <v>2456</v>
      </c>
      <c r="B1483" s="1" t="s">
        <v>2457</v>
      </c>
      <c r="C1483" s="203" t="s">
        <v>2458</v>
      </c>
      <c r="D1483" s="201" t="s">
        <v>2457</v>
      </c>
      <c r="E1483" s="74" t="s">
        <v>11822</v>
      </c>
      <c r="F1483" s="74" t="s">
        <v>11823</v>
      </c>
      <c r="G1483" s="121" t="s">
        <v>11824</v>
      </c>
      <c r="H1483" s="205">
        <v>0.41557884987363303</v>
      </c>
      <c r="I1483" s="2">
        <v>-0.18034669059612099</v>
      </c>
      <c r="J1483" s="2">
        <v>-0.78365428457771502</v>
      </c>
      <c r="K1483" s="2">
        <v>-3.01616503183054</v>
      </c>
      <c r="L1483" s="2">
        <v>-0.52352412476690402</v>
      </c>
      <c r="M1483" s="2">
        <v>2.2117652312846601</v>
      </c>
      <c r="N1483" s="2">
        <v>-1.8354886428406001</v>
      </c>
      <c r="O1483" s="2">
        <v>1.98304525030783</v>
      </c>
      <c r="P1483" s="17">
        <v>-2.8574548787666898</v>
      </c>
      <c r="Q1483" s="16">
        <v>-0.182807375100068</v>
      </c>
      <c r="R1483" s="2">
        <v>-0.44264130843759703</v>
      </c>
      <c r="S1483" s="17">
        <v>-0.90329942376648698</v>
      </c>
      <c r="T1483" s="21">
        <v>0.59962035398881497</v>
      </c>
      <c r="U1483" s="3">
        <v>2.6149034841618799</v>
      </c>
      <c r="V1483" s="22">
        <v>2.5513413981690301</v>
      </c>
      <c r="W1483" s="26">
        <v>0.91743708034608495</v>
      </c>
      <c r="X1483" s="27" t="s">
        <v>17</v>
      </c>
      <c r="Y1483" s="26">
        <v>0.880892494822204</v>
      </c>
      <c r="Z1483" s="5">
        <v>-0.25983393333753002</v>
      </c>
      <c r="AA1483" s="4">
        <v>0.67675191261354195</v>
      </c>
      <c r="AB1483" s="5">
        <v>0.72049204866642003</v>
      </c>
      <c r="AC1483" s="4">
        <v>0.83781599035358001</v>
      </c>
      <c r="AD1483" s="216">
        <v>0.46065811532889001</v>
      </c>
      <c r="AE1483" s="199">
        <v>0.49265772239600703</v>
      </c>
      <c r="AF1483" s="6">
        <v>0.175321448798261</v>
      </c>
      <c r="AG1483" s="6">
        <v>-0.145945841669647</v>
      </c>
      <c r="AH1483" s="6">
        <v>-1.33478000498085</v>
      </c>
      <c r="AI1483" s="6">
        <v>-7.4239459648956004E-3</v>
      </c>
      <c r="AJ1483" s="6">
        <v>1.4491448239803499</v>
      </c>
      <c r="AK1483" s="6">
        <v>-0.70605809232114103</v>
      </c>
      <c r="AL1483" s="6">
        <v>1.32734916071121</v>
      </c>
      <c r="AM1483" s="63">
        <v>-1.2502652709492901</v>
      </c>
      <c r="AN1483" s="8">
        <v>0.49265772239600703</v>
      </c>
      <c r="AO1483" s="7">
        <v>0.175321448798261</v>
      </c>
      <c r="AP1483" s="7">
        <v>-0.145945841669647</v>
      </c>
      <c r="AQ1483" s="7">
        <v>-1.33478000498085</v>
      </c>
      <c r="AR1483" s="7">
        <v>-7.4239459648956004E-3</v>
      </c>
      <c r="AS1483" s="7">
        <v>1.4491448239803499</v>
      </c>
      <c r="AT1483" s="7">
        <v>-0.70605809232114103</v>
      </c>
      <c r="AU1483" s="7">
        <v>1.32734916071121</v>
      </c>
      <c r="AV1483" s="9">
        <v>-1.2502652709492901</v>
      </c>
    </row>
    <row r="1484" spans="1:48" s="33" customFormat="1" ht="25" customHeight="1" x14ac:dyDescent="0.2">
      <c r="A1484" s="13" t="s">
        <v>2459</v>
      </c>
      <c r="B1484" s="1" t="s">
        <v>2459</v>
      </c>
      <c r="C1484" s="203" t="s">
        <v>2460</v>
      </c>
      <c r="D1484" s="201" t="s">
        <v>2459</v>
      </c>
      <c r="E1484" s="74" t="s">
        <v>11957</v>
      </c>
      <c r="F1484" s="74" t="s">
        <v>11958</v>
      </c>
      <c r="G1484" s="121" t="s">
        <v>11959</v>
      </c>
      <c r="H1484" s="205">
        <v>1.03417244021065</v>
      </c>
      <c r="I1484" s="2">
        <v>1.6806018848142501</v>
      </c>
      <c r="J1484" s="2">
        <v>0.897589515900858</v>
      </c>
      <c r="K1484" s="2">
        <v>0.69980489403716095</v>
      </c>
      <c r="L1484" s="2">
        <v>-4.2530322506302998</v>
      </c>
      <c r="M1484" s="2">
        <v>-5.4109597371590397</v>
      </c>
      <c r="N1484" s="2">
        <v>-5.1431494530552602</v>
      </c>
      <c r="O1484" s="2">
        <v>2.1563304087311699</v>
      </c>
      <c r="P1484" s="17">
        <v>-1.4054808097689899E-3</v>
      </c>
      <c r="Q1484" s="16">
        <v>1.2041212803085899</v>
      </c>
      <c r="R1484" s="2">
        <v>-2.98806236458406</v>
      </c>
      <c r="S1484" s="17">
        <v>-0.99607484171128702</v>
      </c>
      <c r="T1484" s="21">
        <v>0.41825715613222397</v>
      </c>
      <c r="U1484" s="3">
        <v>3.2458392911421998</v>
      </c>
      <c r="V1484" s="22">
        <v>3.7500169221343</v>
      </c>
      <c r="W1484" s="26">
        <v>0.277842475466133</v>
      </c>
      <c r="X1484" s="27" t="s">
        <v>17</v>
      </c>
      <c r="Y1484" s="26">
        <v>0.15264764494849301</v>
      </c>
      <c r="Z1484" s="5">
        <v>-4.1921836448926504</v>
      </c>
      <c r="AA1484" s="4">
        <v>0.41662204556289001</v>
      </c>
      <c r="AB1484" s="5">
        <v>2.2001961220198698</v>
      </c>
      <c r="AC1484" s="4">
        <v>0.52568290654789196</v>
      </c>
      <c r="AD1484" s="216">
        <v>-1.9919875228727699</v>
      </c>
      <c r="AE1484" s="199">
        <v>0.63647780591228498</v>
      </c>
      <c r="AF1484" s="6">
        <v>0.84630475154742701</v>
      </c>
      <c r="AG1484" s="6">
        <v>0.59214384483875404</v>
      </c>
      <c r="AH1484" s="6">
        <v>0.52794419637640699</v>
      </c>
      <c r="AI1484" s="6">
        <v>-1.0797156943810999</v>
      </c>
      <c r="AJ1484" s="6">
        <v>-1.45557169814697</v>
      </c>
      <c r="AK1484" s="6">
        <v>-1.3686421586708799</v>
      </c>
      <c r="AL1484" s="6">
        <v>1.0007232483506101</v>
      </c>
      <c r="AM1484" s="63">
        <v>0.30033570417347299</v>
      </c>
      <c r="AN1484" s="8">
        <v>0.63647780591228498</v>
      </c>
      <c r="AO1484" s="7">
        <v>0.84630475154742701</v>
      </c>
      <c r="AP1484" s="7">
        <v>0.59214384483875404</v>
      </c>
      <c r="AQ1484" s="7">
        <v>0.52794419637640699</v>
      </c>
      <c r="AR1484" s="7" t="s">
        <v>4887</v>
      </c>
      <c r="AS1484" s="7" t="s">
        <v>4887</v>
      </c>
      <c r="AT1484" s="7" t="s">
        <v>4887</v>
      </c>
      <c r="AU1484" s="7">
        <v>1.0007232483506101</v>
      </c>
      <c r="AV1484" s="9">
        <v>0.30033570417347299</v>
      </c>
    </row>
    <row r="1485" spans="1:48" s="33" customFormat="1" ht="25" customHeight="1" x14ac:dyDescent="0.2">
      <c r="A1485" s="13" t="s">
        <v>2461</v>
      </c>
      <c r="B1485" s="1" t="s">
        <v>2462</v>
      </c>
      <c r="C1485" s="203" t="s">
        <v>2463</v>
      </c>
      <c r="D1485" s="201" t="s">
        <v>7809</v>
      </c>
      <c r="E1485" s="74" t="s">
        <v>11954</v>
      </c>
      <c r="F1485" s="74" t="s">
        <v>11955</v>
      </c>
      <c r="G1485" s="121" t="s">
        <v>11956</v>
      </c>
      <c r="H1485" s="205">
        <v>3.85271875568949</v>
      </c>
      <c r="I1485" s="2">
        <v>0.190641515965599</v>
      </c>
      <c r="J1485" s="2">
        <v>1.3850650734452199</v>
      </c>
      <c r="K1485" s="2">
        <v>2.8451966440523102</v>
      </c>
      <c r="L1485" s="2">
        <v>1.54729798841416</v>
      </c>
      <c r="M1485" s="2">
        <v>1.58146696571357E-2</v>
      </c>
      <c r="N1485" s="2">
        <v>-1.4226407828946801</v>
      </c>
      <c r="O1485" s="2">
        <v>3.5711573963263801</v>
      </c>
      <c r="P1485" s="17">
        <v>3.6883706120172599</v>
      </c>
      <c r="Q1485" s="16">
        <v>1.8094751150334301</v>
      </c>
      <c r="R1485" s="2">
        <v>1.4694364340412001</v>
      </c>
      <c r="S1485" s="17">
        <v>1.9456290751496499</v>
      </c>
      <c r="T1485" s="21">
        <v>1.86756401228355</v>
      </c>
      <c r="U1485" s="3">
        <v>1.4162970752971</v>
      </c>
      <c r="V1485" s="22">
        <v>2.9175959473409998</v>
      </c>
      <c r="W1485" s="26">
        <v>0.96232142524608599</v>
      </c>
      <c r="X1485" s="27" t="s">
        <v>17</v>
      </c>
      <c r="Y1485" s="26">
        <v>0.81483206207790504</v>
      </c>
      <c r="Z1485" s="5">
        <v>-0.340038680992233</v>
      </c>
      <c r="AA1485" s="4">
        <v>0.94953132060173795</v>
      </c>
      <c r="AB1485" s="5">
        <v>-0.136153960116215</v>
      </c>
      <c r="AC1485" s="4">
        <v>0.81625114893620698</v>
      </c>
      <c r="AD1485" s="216">
        <v>-0.476192641108448</v>
      </c>
      <c r="AE1485" s="199">
        <v>1.1210435849792599</v>
      </c>
      <c r="AF1485" s="6">
        <v>-0.82350835602586303</v>
      </c>
      <c r="AG1485" s="6">
        <v>-0.189273058669232</v>
      </c>
      <c r="AH1485" s="6">
        <v>0.58605239021751998</v>
      </c>
      <c r="AI1485" s="6">
        <v>-0.103127871376143</v>
      </c>
      <c r="AJ1485" s="6">
        <v>-0.91634088277905601</v>
      </c>
      <c r="AK1485" s="6">
        <v>-1.6801563785221101</v>
      </c>
      <c r="AL1485" s="6">
        <v>0.97153535453492701</v>
      </c>
      <c r="AM1485" s="63">
        <v>1.03377521764069</v>
      </c>
      <c r="AN1485" s="8">
        <v>1.1210435849792599</v>
      </c>
      <c r="AO1485" s="7">
        <v>-0.82350835602586303</v>
      </c>
      <c r="AP1485" s="7">
        <v>-0.189273058669232</v>
      </c>
      <c r="AQ1485" s="7">
        <v>0.58605239021751998</v>
      </c>
      <c r="AR1485" s="7">
        <v>-0.103127871376143</v>
      </c>
      <c r="AS1485" s="7">
        <v>-0.91634088277905601</v>
      </c>
      <c r="AT1485" s="7">
        <v>-1.6801563785221101</v>
      </c>
      <c r="AU1485" s="7">
        <v>0.97153535453492701</v>
      </c>
      <c r="AV1485" s="9">
        <v>1.03377521764069</v>
      </c>
    </row>
    <row r="1486" spans="1:48" s="33" customFormat="1" ht="25" customHeight="1" x14ac:dyDescent="0.2">
      <c r="A1486" s="13" t="s">
        <v>2466</v>
      </c>
      <c r="B1486" s="1" t="s">
        <v>2466</v>
      </c>
      <c r="C1486" s="203" t="s">
        <v>2467</v>
      </c>
      <c r="D1486" s="201" t="s">
        <v>5130</v>
      </c>
      <c r="E1486" s="74" t="s">
        <v>8428</v>
      </c>
      <c r="F1486" s="74" t="s">
        <v>8429</v>
      </c>
      <c r="G1486" s="121" t="s">
        <v>8430</v>
      </c>
      <c r="H1486" s="205">
        <v>1.1929073600961999</v>
      </c>
      <c r="I1486" s="2">
        <v>3.9353223652662201</v>
      </c>
      <c r="J1486" s="2">
        <v>3.7427931895973301</v>
      </c>
      <c r="K1486" s="2">
        <v>3.0660122399932601</v>
      </c>
      <c r="L1486" s="2">
        <v>1.72142753292244</v>
      </c>
      <c r="M1486" s="2">
        <v>1.04128172134448</v>
      </c>
      <c r="N1486" s="2">
        <v>2.6914649499049399</v>
      </c>
      <c r="O1486" s="2">
        <v>2.42562452502818</v>
      </c>
      <c r="P1486" s="17">
        <v>2.8119662382950601</v>
      </c>
      <c r="Q1486" s="16">
        <v>2.95700763831992</v>
      </c>
      <c r="R1486" s="2">
        <v>1.94290716475339</v>
      </c>
      <c r="S1486" s="17">
        <v>2.6430185710760599</v>
      </c>
      <c r="T1486" s="21">
        <v>1.5307854894114601</v>
      </c>
      <c r="U1486" s="3">
        <v>1.0303753387838499</v>
      </c>
      <c r="V1486" s="22">
        <v>0.19767465332895201</v>
      </c>
      <c r="W1486" s="26">
        <v>0.53117553741170798</v>
      </c>
      <c r="X1486" s="27" t="s">
        <v>17</v>
      </c>
      <c r="Y1486" s="26">
        <v>0.40209565449353901</v>
      </c>
      <c r="Z1486" s="5">
        <v>-1.01410047356652</v>
      </c>
      <c r="AA1486" s="4">
        <v>0.757279646867977</v>
      </c>
      <c r="AB1486" s="5">
        <v>0.313989067243857</v>
      </c>
      <c r="AC1486" s="4">
        <v>0.36015480566708302</v>
      </c>
      <c r="AD1486" s="216">
        <v>-0.700111406322666</v>
      </c>
      <c r="AE1486" s="199">
        <v>-1.2815541989728401</v>
      </c>
      <c r="AF1486" s="6">
        <v>1.37815781282982</v>
      </c>
      <c r="AG1486" s="6">
        <v>1.1914347383922801</v>
      </c>
      <c r="AH1486" s="6">
        <v>0.53506346795082305</v>
      </c>
      <c r="AI1486" s="6">
        <v>-0.76897260592586503</v>
      </c>
      <c r="AJ1486" s="6">
        <v>-1.4286072642182299</v>
      </c>
      <c r="AK1486" s="6">
        <v>0.171811398312195</v>
      </c>
      <c r="AL1486" s="6">
        <v>-8.6012078417077906E-2</v>
      </c>
      <c r="AM1486" s="63">
        <v>0.288678730048888</v>
      </c>
      <c r="AN1486" s="8">
        <v>-1.2815541989728401</v>
      </c>
      <c r="AO1486" s="7">
        <v>1.37815781282982</v>
      </c>
      <c r="AP1486" s="7">
        <v>1.1914347383922801</v>
      </c>
      <c r="AQ1486" s="7">
        <v>0.53506346795082305</v>
      </c>
      <c r="AR1486" s="7">
        <v>-0.76897260592586503</v>
      </c>
      <c r="AS1486" s="7">
        <v>-1.4286072642182299</v>
      </c>
      <c r="AT1486" s="7">
        <v>0.171811398312195</v>
      </c>
      <c r="AU1486" s="7">
        <v>-8.6012078417077906E-2</v>
      </c>
      <c r="AV1486" s="9">
        <v>0.288678730048888</v>
      </c>
    </row>
    <row r="1487" spans="1:48" s="33" customFormat="1" ht="25" customHeight="1" x14ac:dyDescent="0.2">
      <c r="A1487" s="13" t="s">
        <v>2470</v>
      </c>
      <c r="B1487" s="1" t="s">
        <v>2471</v>
      </c>
      <c r="C1487" s="203" t="s">
        <v>2472</v>
      </c>
      <c r="D1487" s="201" t="s">
        <v>7810</v>
      </c>
      <c r="E1487" s="74" t="s">
        <v>8084</v>
      </c>
      <c r="F1487" s="74" t="s">
        <v>8085</v>
      </c>
      <c r="G1487" s="121" t="s">
        <v>8086</v>
      </c>
      <c r="H1487" s="205">
        <v>-3.5678352508366702</v>
      </c>
      <c r="I1487" s="2">
        <v>-5.8038561603129502</v>
      </c>
      <c r="J1487" s="2">
        <v>-4.6656997512837002</v>
      </c>
      <c r="K1487" s="2">
        <v>-7.16321768922512</v>
      </c>
      <c r="L1487" s="2">
        <v>-5.6264775881698101</v>
      </c>
      <c r="M1487" s="2">
        <v>-5.0535834028245796</v>
      </c>
      <c r="N1487" s="2">
        <v>-7.0599971258791001</v>
      </c>
      <c r="O1487" s="2">
        <v>-1.1073515355458801</v>
      </c>
      <c r="P1487" s="17">
        <v>-4.8686586068848401</v>
      </c>
      <c r="Q1487" s="16">
        <v>-4.6791303874777697</v>
      </c>
      <c r="R1487" s="2">
        <v>-5.9477595600731696</v>
      </c>
      <c r="S1487" s="17">
        <v>-4.3453357561032799</v>
      </c>
      <c r="T1487" s="21">
        <v>1.1180709563329201</v>
      </c>
      <c r="U1487" s="3">
        <v>1.0908967800354701</v>
      </c>
      <c r="V1487" s="22">
        <v>3.0106307454819099</v>
      </c>
      <c r="W1487" s="26">
        <v>0.59884101294096703</v>
      </c>
      <c r="X1487" s="27" t="s">
        <v>17</v>
      </c>
      <c r="Y1487" s="26">
        <v>0.23230647236923199</v>
      </c>
      <c r="Z1487" s="5">
        <v>-1.2686291725954</v>
      </c>
      <c r="AA1487" s="4">
        <v>0.87050528338095701</v>
      </c>
      <c r="AB1487" s="5">
        <v>-0.333794631374499</v>
      </c>
      <c r="AC1487" s="4">
        <v>0.46078890310948001</v>
      </c>
      <c r="AD1487" s="216">
        <v>-1.6024238039698999</v>
      </c>
      <c r="AE1487" s="199">
        <v>0.77031179194639698</v>
      </c>
      <c r="AF1487" s="6">
        <v>-0.44019156268097498</v>
      </c>
      <c r="AG1487" s="6">
        <v>0.175966428231212</v>
      </c>
      <c r="AH1487" s="6">
        <v>-1.17610225292805</v>
      </c>
      <c r="AI1487" s="6">
        <v>-0.3441650203046</v>
      </c>
      <c r="AJ1487" s="6">
        <v>-3.4020186565391401E-2</v>
      </c>
      <c r="AK1487" s="6">
        <v>-1.1202222575007501</v>
      </c>
      <c r="AL1487" s="6">
        <v>2.1023314428999802</v>
      </c>
      <c r="AM1487" s="63">
        <v>6.6091616902167194E-2</v>
      </c>
      <c r="AN1487" s="8">
        <v>0.77031179194639698</v>
      </c>
      <c r="AO1487" s="7" t="s">
        <v>4887</v>
      </c>
      <c r="AP1487" s="7" t="s">
        <v>4887</v>
      </c>
      <c r="AQ1487" s="7" t="s">
        <v>4887</v>
      </c>
      <c r="AR1487" s="7" t="s">
        <v>4887</v>
      </c>
      <c r="AS1487" s="7" t="s">
        <v>4887</v>
      </c>
      <c r="AT1487" s="7" t="s">
        <v>4887</v>
      </c>
      <c r="AU1487" s="7">
        <v>2.1023314428999802</v>
      </c>
      <c r="AV1487" s="9">
        <v>6.6091616902167194E-2</v>
      </c>
    </row>
    <row r="1488" spans="1:48" s="33" customFormat="1" ht="25" customHeight="1" x14ac:dyDescent="0.2">
      <c r="A1488" s="13" t="s">
        <v>2473</v>
      </c>
      <c r="B1488" s="1" t="s">
        <v>2473</v>
      </c>
      <c r="C1488" s="203" t="s">
        <v>2474</v>
      </c>
      <c r="D1488" s="201" t="s">
        <v>2473</v>
      </c>
      <c r="E1488" s="74" t="s">
        <v>9615</v>
      </c>
      <c r="F1488" s="74" t="s">
        <v>9616</v>
      </c>
      <c r="G1488" s="121" t="s">
        <v>9617</v>
      </c>
      <c r="H1488" s="205">
        <v>-0.74408861079554001</v>
      </c>
      <c r="I1488" s="2">
        <v>-0.82495786088276202</v>
      </c>
      <c r="J1488" s="2">
        <v>-0.90515588675492598</v>
      </c>
      <c r="K1488" s="2">
        <v>-0.22944364353291</v>
      </c>
      <c r="L1488" s="2">
        <v>-6.8329091160471798</v>
      </c>
      <c r="M1488" s="2">
        <v>-6.2521972828891199</v>
      </c>
      <c r="N1488" s="2">
        <v>-4.1750150515735003</v>
      </c>
      <c r="O1488" s="2">
        <v>-1.15810169540395</v>
      </c>
      <c r="P1488" s="17">
        <v>-2.0951332165307401</v>
      </c>
      <c r="Q1488" s="16">
        <v>-0.824734119477743</v>
      </c>
      <c r="R1488" s="2">
        <v>-4.4381833474897396</v>
      </c>
      <c r="S1488" s="17">
        <v>-2.4760833211694</v>
      </c>
      <c r="T1488" s="21">
        <v>8.0533871081716293E-2</v>
      </c>
      <c r="U1488" s="3">
        <v>3.6564222923562002</v>
      </c>
      <c r="V1488" s="22">
        <v>1.5441126209984499</v>
      </c>
      <c r="W1488" s="26">
        <v>0.233954233559582</v>
      </c>
      <c r="X1488" s="27" t="s">
        <v>17</v>
      </c>
      <c r="Y1488" s="26">
        <v>0.22903870286328201</v>
      </c>
      <c r="Z1488" s="5">
        <v>-3.6134492280120001</v>
      </c>
      <c r="AA1488" s="4">
        <v>0.20488259847443299</v>
      </c>
      <c r="AB1488" s="5">
        <v>1.65134920169165</v>
      </c>
      <c r="AC1488" s="4">
        <v>0.46131180424773199</v>
      </c>
      <c r="AD1488" s="216">
        <v>-1.9621000263203401</v>
      </c>
      <c r="AE1488" s="199">
        <v>0.72590083182051401</v>
      </c>
      <c r="AF1488" s="6">
        <v>0.69392014469171903</v>
      </c>
      <c r="AG1488" s="6">
        <v>0.66220490099898799</v>
      </c>
      <c r="AH1488" s="6">
        <v>0.92942318008865599</v>
      </c>
      <c r="AI1488" s="6">
        <v>-1.6819941758841701</v>
      </c>
      <c r="AJ1488" s="6">
        <v>-1.45234491577373</v>
      </c>
      <c r="AK1488" s="6">
        <v>-0.63089900181324299</v>
      </c>
      <c r="AL1488" s="6">
        <v>0.56217453397790795</v>
      </c>
      <c r="AM1488" s="63">
        <v>0.191614501893353</v>
      </c>
      <c r="AN1488" s="8">
        <v>0.72590083182051401</v>
      </c>
      <c r="AO1488" s="7">
        <v>0.69392014469171903</v>
      </c>
      <c r="AP1488" s="7">
        <v>0.66220490099898799</v>
      </c>
      <c r="AQ1488" s="7">
        <v>0.92942318008865599</v>
      </c>
      <c r="AR1488" s="7" t="s">
        <v>4887</v>
      </c>
      <c r="AS1488" s="7" t="s">
        <v>4887</v>
      </c>
      <c r="AT1488" s="7" t="s">
        <v>4887</v>
      </c>
      <c r="AU1488" s="7">
        <v>0.56217453397790795</v>
      </c>
      <c r="AV1488" s="9">
        <v>0.191614501893353</v>
      </c>
    </row>
    <row r="1489" spans="1:48" s="33" customFormat="1" ht="25" customHeight="1" x14ac:dyDescent="0.2">
      <c r="A1489" s="13" t="s">
        <v>2475</v>
      </c>
      <c r="B1489" s="1" t="s">
        <v>2475</v>
      </c>
      <c r="C1489" s="203" t="s">
        <v>2476</v>
      </c>
      <c r="D1489" s="201" t="s">
        <v>2475</v>
      </c>
      <c r="E1489" s="74" t="s">
        <v>7987</v>
      </c>
      <c r="F1489" s="74" t="s">
        <v>7988</v>
      </c>
      <c r="G1489" s="121" t="s">
        <v>7989</v>
      </c>
      <c r="H1489" s="205">
        <v>4.4973242028380502</v>
      </c>
      <c r="I1489" s="2">
        <v>3.1635781611252898</v>
      </c>
      <c r="J1489" s="2">
        <v>3.0370588089416599</v>
      </c>
      <c r="K1489" s="2">
        <v>3.7998029513237399</v>
      </c>
      <c r="L1489" s="2">
        <v>3.2328141994239501</v>
      </c>
      <c r="M1489" s="2">
        <v>2.8917814102580701</v>
      </c>
      <c r="N1489" s="2">
        <v>2.30747726907367</v>
      </c>
      <c r="O1489" s="2">
        <v>4.03359492945218</v>
      </c>
      <c r="P1489" s="17">
        <v>4.0250500484281799</v>
      </c>
      <c r="Q1489" s="16">
        <v>3.5659870576350001</v>
      </c>
      <c r="R1489" s="2">
        <v>3.3081328536685901</v>
      </c>
      <c r="S1489" s="17">
        <v>3.4553740823180101</v>
      </c>
      <c r="T1489" s="21">
        <v>0.80903859311250903</v>
      </c>
      <c r="U1489" s="3">
        <v>0.45867249156422701</v>
      </c>
      <c r="V1489" s="22">
        <v>0.99411698212046895</v>
      </c>
      <c r="W1489" s="26">
        <v>0.92294361788618495</v>
      </c>
      <c r="X1489" s="27" t="s">
        <v>17</v>
      </c>
      <c r="Y1489" s="26">
        <v>0.66231402920388904</v>
      </c>
      <c r="Z1489" s="5">
        <v>-0.25785420396641001</v>
      </c>
      <c r="AA1489" s="4">
        <v>0.88869475004439302</v>
      </c>
      <c r="AB1489" s="5">
        <v>0.110612975316986</v>
      </c>
      <c r="AC1489" s="4">
        <v>0.83170919577534497</v>
      </c>
      <c r="AD1489" s="216">
        <v>-0.14724122864942399</v>
      </c>
      <c r="AE1489" s="199">
        <v>1.52817093836074</v>
      </c>
      <c r="AF1489" s="6">
        <v>-0.40530484595064098</v>
      </c>
      <c r="AG1489" s="6">
        <v>-0.58871465264793199</v>
      </c>
      <c r="AH1489" s="6">
        <v>0.51700358965499404</v>
      </c>
      <c r="AI1489" s="6">
        <v>-0.30493626057871698</v>
      </c>
      <c r="AJ1489" s="6">
        <v>-0.79931721383847598</v>
      </c>
      <c r="AK1489" s="6">
        <v>-1.6463584588135101</v>
      </c>
      <c r="AL1489" s="6">
        <v>0.85592203000298095</v>
      </c>
      <c r="AM1489" s="63">
        <v>0.84353487381055803</v>
      </c>
      <c r="AN1489" s="8">
        <v>1.52817093836074</v>
      </c>
      <c r="AO1489" s="7">
        <v>-0.40530484595064098</v>
      </c>
      <c r="AP1489" s="7">
        <v>-0.58871465264793199</v>
      </c>
      <c r="AQ1489" s="7">
        <v>0.51700358965499404</v>
      </c>
      <c r="AR1489" s="7">
        <v>-0.30493626057871698</v>
      </c>
      <c r="AS1489" s="7">
        <v>-0.79931721383847598</v>
      </c>
      <c r="AT1489" s="7">
        <v>-1.6463584588135101</v>
      </c>
      <c r="AU1489" s="7">
        <v>0.85592203000298095</v>
      </c>
      <c r="AV1489" s="9">
        <v>0.84353487381055803</v>
      </c>
    </row>
    <row r="1490" spans="1:48" s="33" customFormat="1" ht="25" customHeight="1" x14ac:dyDescent="0.2">
      <c r="A1490" s="13" t="s">
        <v>2477</v>
      </c>
      <c r="B1490" s="1" t="s">
        <v>2478</v>
      </c>
      <c r="C1490" s="203" t="s">
        <v>2479</v>
      </c>
      <c r="D1490" s="201" t="s">
        <v>5065</v>
      </c>
      <c r="E1490" s="74" t="s">
        <v>11409</v>
      </c>
      <c r="F1490" s="74" t="s">
        <v>11410</v>
      </c>
      <c r="G1490" s="121" t="s">
        <v>11411</v>
      </c>
      <c r="H1490" s="205">
        <v>3.9910736781309302</v>
      </c>
      <c r="I1490" s="2">
        <v>5.0538501447381901</v>
      </c>
      <c r="J1490" s="2">
        <v>4.7193192428943904</v>
      </c>
      <c r="K1490" s="2">
        <v>4.6605054180010104</v>
      </c>
      <c r="L1490" s="2">
        <v>4.3320667220537699</v>
      </c>
      <c r="M1490" s="2">
        <v>3.8156243162527601</v>
      </c>
      <c r="N1490" s="2">
        <v>2.4169382227511802</v>
      </c>
      <c r="O1490" s="2">
        <v>4.0665746497604998</v>
      </c>
      <c r="P1490" s="17">
        <v>3.3371858875149298</v>
      </c>
      <c r="Q1490" s="16">
        <v>4.5880810219211696</v>
      </c>
      <c r="R1490" s="2">
        <v>4.2693988187691803</v>
      </c>
      <c r="S1490" s="17">
        <v>3.2735662533421999</v>
      </c>
      <c r="T1490" s="21">
        <v>0.54340689862819702</v>
      </c>
      <c r="U1490" s="3">
        <v>0.425912512846712</v>
      </c>
      <c r="V1490" s="22">
        <v>0.82665632442885195</v>
      </c>
      <c r="W1490" s="26">
        <v>9.1897945640567996E-2</v>
      </c>
      <c r="X1490" s="27" t="s">
        <v>17</v>
      </c>
      <c r="Y1490" s="26">
        <v>0.47118958630240498</v>
      </c>
      <c r="Z1490" s="5">
        <v>-0.31868220315199303</v>
      </c>
      <c r="AA1490" s="4">
        <v>9.3204505701007606E-2</v>
      </c>
      <c r="AB1490" s="5">
        <v>1.31451476857897</v>
      </c>
      <c r="AC1490" s="4">
        <v>0.16090421458020801</v>
      </c>
      <c r="AD1490" s="216">
        <v>0.99583256542697596</v>
      </c>
      <c r="AE1490" s="199">
        <v>-6.56241033908532E-2</v>
      </c>
      <c r="AF1490" s="6">
        <v>1.2600922223661399</v>
      </c>
      <c r="AG1490" s="6">
        <v>0.84279555464793798</v>
      </c>
      <c r="AH1490" s="6">
        <v>0.76943069355887395</v>
      </c>
      <c r="AI1490" s="6">
        <v>0.35973349484539902</v>
      </c>
      <c r="AJ1490" s="6">
        <v>-0.284481116783391</v>
      </c>
      <c r="AK1490" s="6">
        <v>-2.02921394351198</v>
      </c>
      <c r="AL1490" s="6">
        <v>2.8556445242634398E-2</v>
      </c>
      <c r="AM1490" s="63">
        <v>-0.88128924697475397</v>
      </c>
      <c r="AN1490" s="8">
        <v>-6.56241033908532E-2</v>
      </c>
      <c r="AO1490" s="7">
        <v>1.2600922223661399</v>
      </c>
      <c r="AP1490" s="7">
        <v>0.84279555464793798</v>
      </c>
      <c r="AQ1490" s="7">
        <v>0.76943069355887395</v>
      </c>
      <c r="AR1490" s="7">
        <v>0.35973349484539902</v>
      </c>
      <c r="AS1490" s="7">
        <v>-0.284481116783391</v>
      </c>
      <c r="AT1490" s="7">
        <v>-2.02921394351198</v>
      </c>
      <c r="AU1490" s="7">
        <v>2.8556445242634398E-2</v>
      </c>
      <c r="AV1490" s="9">
        <v>-0.88128924697475397</v>
      </c>
    </row>
    <row r="1491" spans="1:48" s="33" customFormat="1" ht="25" customHeight="1" x14ac:dyDescent="0.2">
      <c r="A1491" s="13" t="s">
        <v>2480</v>
      </c>
      <c r="B1491" s="1" t="s">
        <v>2480</v>
      </c>
      <c r="C1491" s="203" t="s">
        <v>2481</v>
      </c>
      <c r="D1491" s="201" t="s">
        <v>2480</v>
      </c>
      <c r="E1491" s="74" t="s">
        <v>12243</v>
      </c>
      <c r="F1491" s="74" t="s">
        <v>12244</v>
      </c>
      <c r="G1491" s="121" t="s">
        <v>12245</v>
      </c>
      <c r="H1491" s="205">
        <v>-3.2280744149354499</v>
      </c>
      <c r="I1491" s="2">
        <v>-1.0970971456569401</v>
      </c>
      <c r="J1491" s="2">
        <v>-2.4508355128681298</v>
      </c>
      <c r="K1491" s="2">
        <v>-1.52727752795051</v>
      </c>
      <c r="L1491" s="2">
        <v>-6.4132111879283702</v>
      </c>
      <c r="M1491" s="2">
        <v>-2.11584031485746</v>
      </c>
      <c r="N1491" s="2">
        <v>-6.9429551406104597</v>
      </c>
      <c r="O1491" s="2">
        <v>-2.7094271278733402</v>
      </c>
      <c r="P1491" s="17">
        <v>-3.90464899448776</v>
      </c>
      <c r="Q1491" s="16">
        <v>-2.2586690244868399</v>
      </c>
      <c r="R1491" s="2">
        <v>-3.3521096769121099</v>
      </c>
      <c r="S1491" s="17">
        <v>-4.5190104209905204</v>
      </c>
      <c r="T1491" s="21">
        <v>1.07840715872439</v>
      </c>
      <c r="U1491" s="3">
        <v>2.66727546085747</v>
      </c>
      <c r="V1491" s="22">
        <v>2.18260620141114</v>
      </c>
      <c r="W1491" s="26">
        <v>0.46159877986050102</v>
      </c>
      <c r="X1491" s="27" t="s">
        <v>17</v>
      </c>
      <c r="Y1491" s="26">
        <v>0.56324302493447298</v>
      </c>
      <c r="Z1491" s="5">
        <v>-1.09344065242527</v>
      </c>
      <c r="AA1491" s="4">
        <v>0.20858181831742201</v>
      </c>
      <c r="AB1491" s="5">
        <v>2.26034139650368</v>
      </c>
      <c r="AC1491" s="4">
        <v>0.59024275054638298</v>
      </c>
      <c r="AD1491" s="216">
        <v>1.16690074407841</v>
      </c>
      <c r="AE1491" s="199">
        <v>7.2311575555276897E-2</v>
      </c>
      <c r="AF1491" s="6">
        <v>1.1098303683981601</v>
      </c>
      <c r="AG1491" s="6">
        <v>0.45072948692813503</v>
      </c>
      <c r="AH1491" s="6">
        <v>0.90038644922720201</v>
      </c>
      <c r="AI1491" s="6">
        <v>-1.4784507471577899</v>
      </c>
      <c r="AJ1491" s="6">
        <v>0.61383015367802896</v>
      </c>
      <c r="AK1491" s="6">
        <v>-1.7363696439129099</v>
      </c>
      <c r="AL1491" s="6">
        <v>0.324827787220969</v>
      </c>
      <c r="AM1491" s="63">
        <v>-0.25709542993707302</v>
      </c>
      <c r="AN1491" s="8">
        <v>7.2311575555276897E-2</v>
      </c>
      <c r="AO1491" s="7">
        <v>1.1098303683981601</v>
      </c>
      <c r="AP1491" s="7">
        <v>0.45072948692813503</v>
      </c>
      <c r="AQ1491" s="7">
        <v>0.90038644922720201</v>
      </c>
      <c r="AR1491" s="7" t="s">
        <v>4887</v>
      </c>
      <c r="AS1491" s="7">
        <v>0.61383015367802896</v>
      </c>
      <c r="AT1491" s="7" t="s">
        <v>4887</v>
      </c>
      <c r="AU1491" s="7">
        <v>0.324827787220969</v>
      </c>
      <c r="AV1491" s="9">
        <v>-0.25709542993707302</v>
      </c>
    </row>
    <row r="1492" spans="1:48" s="33" customFormat="1" ht="25" customHeight="1" x14ac:dyDescent="0.2">
      <c r="A1492" s="13" t="s">
        <v>2484</v>
      </c>
      <c r="B1492" s="1" t="s">
        <v>2484</v>
      </c>
      <c r="C1492" s="203" t="s">
        <v>2485</v>
      </c>
      <c r="D1492" s="201" t="s">
        <v>2484</v>
      </c>
      <c r="E1492" s="74" t="s">
        <v>8127</v>
      </c>
      <c r="F1492" s="74" t="s">
        <v>8128</v>
      </c>
      <c r="G1492" s="121" t="s">
        <v>8129</v>
      </c>
      <c r="H1492" s="205">
        <v>5.0674087696845902</v>
      </c>
      <c r="I1492" s="2">
        <v>3.3113605465728599</v>
      </c>
      <c r="J1492" s="2">
        <v>4.1084373473979898</v>
      </c>
      <c r="K1492" s="2">
        <v>3.4220163940966399</v>
      </c>
      <c r="L1492" s="2">
        <v>2.3288403607085502</v>
      </c>
      <c r="M1492" s="2">
        <v>2.83739627565414</v>
      </c>
      <c r="N1492" s="2">
        <v>0.94780612139320297</v>
      </c>
      <c r="O1492" s="2">
        <v>2.8401056112072398</v>
      </c>
      <c r="P1492" s="17">
        <v>3.5655433578491</v>
      </c>
      <c r="Q1492" s="16">
        <v>4.1624022212184801</v>
      </c>
      <c r="R1492" s="2">
        <v>2.8627510101531102</v>
      </c>
      <c r="S1492" s="17">
        <v>2.4511516968165199</v>
      </c>
      <c r="T1492" s="21">
        <v>0.87926702211461805</v>
      </c>
      <c r="U1492" s="3">
        <v>0.54702889038392299</v>
      </c>
      <c r="V1492" s="22">
        <v>1.3515180059554699</v>
      </c>
      <c r="W1492" s="26">
        <v>0.16434873791069199</v>
      </c>
      <c r="X1492" s="27" t="s">
        <v>17</v>
      </c>
      <c r="Y1492" s="26">
        <v>0.108698931806799</v>
      </c>
      <c r="Z1492" s="5">
        <v>-1.29965121106537</v>
      </c>
      <c r="AA1492" s="4">
        <v>0.151532722580524</v>
      </c>
      <c r="AB1492" s="5">
        <v>1.71125052440196</v>
      </c>
      <c r="AC1492" s="4">
        <v>0.66259254489131103</v>
      </c>
      <c r="AD1492" s="216">
        <v>0.41159931333659699</v>
      </c>
      <c r="AE1492" s="199">
        <v>1.65931180593151</v>
      </c>
      <c r="AF1492" s="6">
        <v>0.13265887730511999</v>
      </c>
      <c r="AG1492" s="6">
        <v>0.82561230324438994</v>
      </c>
      <c r="AH1492" s="6">
        <v>0.228859580377198</v>
      </c>
      <c r="AI1492" s="6">
        <v>-0.72151317756382205</v>
      </c>
      <c r="AJ1492" s="6">
        <v>-0.27939070808732902</v>
      </c>
      <c r="AK1492" s="6">
        <v>-1.9221407789220999</v>
      </c>
      <c r="AL1492" s="6">
        <v>-0.27703529722654902</v>
      </c>
      <c r="AM1492" s="63">
        <v>0.35363739494157698</v>
      </c>
      <c r="AN1492" s="8">
        <v>1.65931180593151</v>
      </c>
      <c r="AO1492" s="7">
        <v>0.13265887730511999</v>
      </c>
      <c r="AP1492" s="7">
        <v>0.82561230324438994</v>
      </c>
      <c r="AQ1492" s="7">
        <v>0.228859580377198</v>
      </c>
      <c r="AR1492" s="7">
        <v>-0.72151317756382205</v>
      </c>
      <c r="AS1492" s="7">
        <v>-0.27939070808732902</v>
      </c>
      <c r="AT1492" s="7">
        <v>-1.9221407789220999</v>
      </c>
      <c r="AU1492" s="7">
        <v>-0.27703529722654902</v>
      </c>
      <c r="AV1492" s="9">
        <v>0.35363739494157698</v>
      </c>
    </row>
    <row r="1493" spans="1:48" s="33" customFormat="1" ht="25" customHeight="1" x14ac:dyDescent="0.2">
      <c r="A1493" s="13" t="s">
        <v>2486</v>
      </c>
      <c r="B1493" s="1" t="s">
        <v>2486</v>
      </c>
      <c r="C1493" s="203" t="s">
        <v>2487</v>
      </c>
      <c r="D1493" s="201" t="s">
        <v>2486</v>
      </c>
      <c r="E1493" s="74" t="s">
        <v>10649</v>
      </c>
      <c r="F1493" s="74" t="s">
        <v>10650</v>
      </c>
      <c r="G1493" s="121" t="s">
        <v>10651</v>
      </c>
      <c r="H1493" s="205">
        <v>1.67856252000589</v>
      </c>
      <c r="I1493" s="2">
        <v>0.190757513878452</v>
      </c>
      <c r="J1493" s="2">
        <v>0.97975497788285903</v>
      </c>
      <c r="K1493" s="2">
        <v>0.41928813722238401</v>
      </c>
      <c r="L1493" s="2">
        <v>-0.825417498713097</v>
      </c>
      <c r="M1493" s="2">
        <v>0.371052605995981</v>
      </c>
      <c r="N1493" s="2">
        <v>-0.96903638710408702</v>
      </c>
      <c r="O1493" s="2">
        <v>1.1316403955824399</v>
      </c>
      <c r="P1493" s="17">
        <v>0.64584761591477902</v>
      </c>
      <c r="Q1493" s="16">
        <v>0.94969167058906701</v>
      </c>
      <c r="R1493" s="2">
        <v>-1.1692251831577301E-2</v>
      </c>
      <c r="S1493" s="17">
        <v>0.26948387479771202</v>
      </c>
      <c r="T1493" s="21">
        <v>0.74435796892257899</v>
      </c>
      <c r="U1493" s="3">
        <v>0.70511931591572996</v>
      </c>
      <c r="V1493" s="22">
        <v>1.09974905571693</v>
      </c>
      <c r="W1493" s="26">
        <v>0.43063072574891798</v>
      </c>
      <c r="X1493" s="27" t="s">
        <v>17</v>
      </c>
      <c r="Y1493" s="26">
        <v>0.17989429092771</v>
      </c>
      <c r="Z1493" s="5">
        <v>-0.96138392242064397</v>
      </c>
      <c r="AA1493" s="4">
        <v>0.43150328433969098</v>
      </c>
      <c r="AB1493" s="5">
        <v>0.68020779579135504</v>
      </c>
      <c r="AC1493" s="4">
        <v>0.731310989682176</v>
      </c>
      <c r="AD1493" s="216">
        <v>-0.28117612662928898</v>
      </c>
      <c r="AE1493" s="199">
        <v>1.4750234216587399</v>
      </c>
      <c r="AF1493" s="6">
        <v>-0.24474941031217201</v>
      </c>
      <c r="AG1493" s="6">
        <v>0.66726284767891297</v>
      </c>
      <c r="AH1493" s="6">
        <v>1.9412059558972902E-2</v>
      </c>
      <c r="AI1493" s="6">
        <v>-1.4193591017605101</v>
      </c>
      <c r="AJ1493" s="6">
        <v>-3.6344007800130702E-2</v>
      </c>
      <c r="AK1493" s="6">
        <v>-1.58537001138608</v>
      </c>
      <c r="AL1493" s="6">
        <v>0.84282914424098099</v>
      </c>
      <c r="AM1493" s="63">
        <v>0.28129505812128403</v>
      </c>
      <c r="AN1493" s="8">
        <v>1.4750234216587399</v>
      </c>
      <c r="AO1493" s="7">
        <v>-0.24474941031217201</v>
      </c>
      <c r="AP1493" s="7">
        <v>0.66726284767891297</v>
      </c>
      <c r="AQ1493" s="7">
        <v>1.9412059558972902E-2</v>
      </c>
      <c r="AR1493" s="7">
        <v>-1.4193591017605101</v>
      </c>
      <c r="AS1493" s="7">
        <v>-3.6344007800130702E-2</v>
      </c>
      <c r="AT1493" s="7">
        <v>-1.58537001138608</v>
      </c>
      <c r="AU1493" s="7">
        <v>0.84282914424098099</v>
      </c>
      <c r="AV1493" s="9">
        <v>0.28129505812128403</v>
      </c>
    </row>
    <row r="1494" spans="1:48" s="33" customFormat="1" ht="25" customHeight="1" x14ac:dyDescent="0.2">
      <c r="A1494" s="13" t="s">
        <v>2488</v>
      </c>
      <c r="B1494" s="1" t="s">
        <v>2488</v>
      </c>
      <c r="C1494" s="203" t="s">
        <v>2489</v>
      </c>
      <c r="D1494" s="201" t="s">
        <v>7811</v>
      </c>
      <c r="E1494" s="74" t="s">
        <v>8617</v>
      </c>
      <c r="F1494" s="74" t="s">
        <v>8618</v>
      </c>
      <c r="G1494" s="121" t="s">
        <v>8619</v>
      </c>
      <c r="H1494" s="205">
        <v>-1.12813297706154</v>
      </c>
      <c r="I1494" s="2">
        <v>-5.5391895470541401</v>
      </c>
      <c r="J1494" s="2">
        <v>-3.3363627683273198</v>
      </c>
      <c r="K1494" s="2">
        <v>-8.0011138664219104</v>
      </c>
      <c r="L1494" s="2">
        <v>-5.2754607277881496</v>
      </c>
      <c r="M1494" s="2">
        <v>-3.2273589074968498</v>
      </c>
      <c r="N1494" s="2">
        <v>-6.7315952092986704</v>
      </c>
      <c r="O1494" s="2">
        <v>-2.3365989590660199</v>
      </c>
      <c r="P1494" s="17">
        <v>-3.9929208660899702</v>
      </c>
      <c r="Q1494" s="16">
        <v>-3.3345617641476699</v>
      </c>
      <c r="R1494" s="2">
        <v>-5.5013111672356301</v>
      </c>
      <c r="S1494" s="17">
        <v>-4.3537050114848901</v>
      </c>
      <c r="T1494" s="21">
        <v>2.2055288364994801</v>
      </c>
      <c r="U1494" s="3">
        <v>2.39487795465956</v>
      </c>
      <c r="V1494" s="22">
        <v>2.2195994930540999</v>
      </c>
      <c r="W1494" s="26">
        <v>0.541272977403217</v>
      </c>
      <c r="X1494" s="27" t="s">
        <v>17</v>
      </c>
      <c r="Y1494" s="26">
        <v>0.31362913081299798</v>
      </c>
      <c r="Z1494" s="5">
        <v>-2.1667494030879699</v>
      </c>
      <c r="AA1494" s="4">
        <v>0.60279305269338601</v>
      </c>
      <c r="AB1494" s="5">
        <v>1.0191432473372299</v>
      </c>
      <c r="AC1494" s="4">
        <v>0.57575013942614295</v>
      </c>
      <c r="AD1494" s="216">
        <v>-1.14760615575074</v>
      </c>
      <c r="AE1494" s="199">
        <v>1.4976074678153399</v>
      </c>
      <c r="AF1494" s="6">
        <v>-0.52357886207377502</v>
      </c>
      <c r="AG1494" s="6">
        <v>0.4857764480722</v>
      </c>
      <c r="AH1494" s="6">
        <v>-1.6516550271763399</v>
      </c>
      <c r="AI1494" s="6">
        <v>-0.40273591303422002</v>
      </c>
      <c r="AJ1494" s="6">
        <v>0.535723010742571</v>
      </c>
      <c r="AK1494" s="6">
        <v>-1.06995000603194</v>
      </c>
      <c r="AL1494" s="6">
        <v>0.94387733894338499</v>
      </c>
      <c r="AM1494" s="63">
        <v>0.18493554274277499</v>
      </c>
      <c r="AN1494" s="8">
        <v>1.4976074678153399</v>
      </c>
      <c r="AO1494" s="7" t="s">
        <v>4887</v>
      </c>
      <c r="AP1494" s="7">
        <v>0.4857764480722</v>
      </c>
      <c r="AQ1494" s="7" t="s">
        <v>4887</v>
      </c>
      <c r="AR1494" s="7" t="s">
        <v>4887</v>
      </c>
      <c r="AS1494" s="7" t="s">
        <v>4887</v>
      </c>
      <c r="AT1494" s="7" t="s">
        <v>4887</v>
      </c>
      <c r="AU1494" s="7">
        <v>0.94387733894338499</v>
      </c>
      <c r="AV1494" s="9">
        <v>0.18493554274277499</v>
      </c>
    </row>
    <row r="1495" spans="1:48" s="33" customFormat="1" ht="25" customHeight="1" x14ac:dyDescent="0.2">
      <c r="A1495" s="13" t="s">
        <v>2490</v>
      </c>
      <c r="B1495" s="1" t="s">
        <v>2490</v>
      </c>
      <c r="C1495" s="203" t="s">
        <v>2491</v>
      </c>
      <c r="D1495" s="201" t="s">
        <v>2490</v>
      </c>
      <c r="E1495" s="74" t="s">
        <v>9261</v>
      </c>
      <c r="F1495" s="74" t="s">
        <v>9262</v>
      </c>
      <c r="G1495" s="121" t="s">
        <v>9263</v>
      </c>
      <c r="H1495" s="205">
        <v>-5.8539670594034003</v>
      </c>
      <c r="I1495" s="2">
        <v>-1.9851535414793999</v>
      </c>
      <c r="J1495" s="2">
        <v>-2.8076430338736098</v>
      </c>
      <c r="K1495" s="2">
        <v>-5.1060791670149399</v>
      </c>
      <c r="L1495" s="2">
        <v>-2.2072238188418698</v>
      </c>
      <c r="M1495" s="2">
        <v>-7.0319613085077899</v>
      </c>
      <c r="N1495" s="2">
        <v>-5.8501036957231802</v>
      </c>
      <c r="O1495" s="2">
        <v>-5.3871189465165497</v>
      </c>
      <c r="P1495" s="17">
        <v>-4.7437655162783301</v>
      </c>
      <c r="Q1495" s="16">
        <v>-3.54892121158547</v>
      </c>
      <c r="R1495" s="2">
        <v>-4.7817547647882002</v>
      </c>
      <c r="S1495" s="17">
        <v>-5.3269960528393501</v>
      </c>
      <c r="T1495" s="21">
        <v>2.03814854995453</v>
      </c>
      <c r="U1495" s="3">
        <v>2.4286647976731501</v>
      </c>
      <c r="V1495" s="22">
        <v>0.55561417690914205</v>
      </c>
      <c r="W1495" s="26">
        <v>0.52415945702715105</v>
      </c>
      <c r="X1495" s="27" t="s">
        <v>17</v>
      </c>
      <c r="Y1495" s="26">
        <v>0.53859379389015805</v>
      </c>
      <c r="Z1495" s="5">
        <v>-1.2328335532027299</v>
      </c>
      <c r="AA1495" s="4">
        <v>0.266805177894815</v>
      </c>
      <c r="AB1495" s="5">
        <v>1.77807484125388</v>
      </c>
      <c r="AC1495" s="4">
        <v>0.73802167287852405</v>
      </c>
      <c r="AD1495" s="216">
        <v>0.54524128805115402</v>
      </c>
      <c r="AE1495" s="199">
        <v>-0.726078470368551</v>
      </c>
      <c r="AF1495" s="6">
        <v>1.43239796175143</v>
      </c>
      <c r="AG1495" s="6">
        <v>0.97351717652509895</v>
      </c>
      <c r="AH1495" s="6">
        <v>-0.30881917831184302</v>
      </c>
      <c r="AI1495" s="6">
        <v>1.3085012017394799</v>
      </c>
      <c r="AJ1495" s="6">
        <v>-1.38330136624726</v>
      </c>
      <c r="AK1495" s="6">
        <v>-0.72392303449296702</v>
      </c>
      <c r="AL1495" s="6">
        <v>-0.465616019961617</v>
      </c>
      <c r="AM1495" s="63">
        <v>-0.10667827063378001</v>
      </c>
      <c r="AN1495" s="8" t="s">
        <v>4887</v>
      </c>
      <c r="AO1495" s="7">
        <v>1.43239796175143</v>
      </c>
      <c r="AP1495" s="7">
        <v>0.97351717652509895</v>
      </c>
      <c r="AQ1495" s="7" t="s">
        <v>4887</v>
      </c>
      <c r="AR1495" s="7">
        <v>1.3085012017394799</v>
      </c>
      <c r="AS1495" s="7" t="s">
        <v>4887</v>
      </c>
      <c r="AT1495" s="7" t="s">
        <v>4887</v>
      </c>
      <c r="AU1495" s="7" t="s">
        <v>4887</v>
      </c>
      <c r="AV1495" s="9" t="s">
        <v>4887</v>
      </c>
    </row>
    <row r="1496" spans="1:48" s="33" customFormat="1" ht="25" customHeight="1" x14ac:dyDescent="0.2">
      <c r="A1496" s="13" t="s">
        <v>2494</v>
      </c>
      <c r="B1496" s="1" t="s">
        <v>2494</v>
      </c>
      <c r="C1496" s="203" t="s">
        <v>2495</v>
      </c>
      <c r="D1496" s="201" t="s">
        <v>5205</v>
      </c>
      <c r="E1496" s="74" t="s">
        <v>8742</v>
      </c>
      <c r="F1496" s="74" t="s">
        <v>8743</v>
      </c>
      <c r="G1496" s="121" t="s">
        <v>8744</v>
      </c>
      <c r="H1496" s="205">
        <v>4.4642897253315201</v>
      </c>
      <c r="I1496" s="2">
        <v>3.1461123560382598</v>
      </c>
      <c r="J1496" s="2">
        <v>3.4078564408149399</v>
      </c>
      <c r="K1496" s="2">
        <v>4.1940536239440798</v>
      </c>
      <c r="L1496" s="2">
        <v>3.4947979272529901</v>
      </c>
      <c r="M1496" s="2">
        <v>3.8422948167836202</v>
      </c>
      <c r="N1496" s="2">
        <v>4.3499197437549402</v>
      </c>
      <c r="O1496" s="2">
        <v>5.3721658599193596</v>
      </c>
      <c r="P1496" s="17">
        <v>4.7844070158576502</v>
      </c>
      <c r="Q1496" s="16">
        <v>3.6727528407282399</v>
      </c>
      <c r="R1496" s="2">
        <v>3.8437154559935598</v>
      </c>
      <c r="S1496" s="17">
        <v>4.8354975398439901</v>
      </c>
      <c r="T1496" s="21">
        <v>0.69787210235436203</v>
      </c>
      <c r="U1496" s="3">
        <v>0.34963001301455499</v>
      </c>
      <c r="V1496" s="22">
        <v>0.51303456192951502</v>
      </c>
      <c r="W1496" s="26">
        <v>7.6539960813750904E-2</v>
      </c>
      <c r="X1496" s="27" t="s">
        <v>17</v>
      </c>
      <c r="Y1496" s="26">
        <v>0.73011816485349901</v>
      </c>
      <c r="Z1496" s="5">
        <v>0.170962615265323</v>
      </c>
      <c r="AA1496" s="4">
        <v>8.6530733415440403E-2</v>
      </c>
      <c r="AB1496" s="5">
        <v>-1.16274469911575</v>
      </c>
      <c r="AC1496" s="4">
        <v>5.8106667721036398E-2</v>
      </c>
      <c r="AD1496" s="216">
        <v>-0.99178208385042299</v>
      </c>
      <c r="AE1496" s="199">
        <v>0.484088756211487</v>
      </c>
      <c r="AF1496" s="6">
        <v>-1.35502968734396</v>
      </c>
      <c r="AG1496" s="6">
        <v>-0.98984486091773705</v>
      </c>
      <c r="AH1496" s="6">
        <v>0.107055885102013</v>
      </c>
      <c r="AI1496" s="6">
        <v>-0.86854427198100603</v>
      </c>
      <c r="AJ1496" s="6">
        <v>-0.38371730293921003</v>
      </c>
      <c r="AK1496" s="6">
        <v>0.32451998541749399</v>
      </c>
      <c r="AL1496" s="6">
        <v>1.75075573326597</v>
      </c>
      <c r="AM1496" s="63">
        <v>0.93071576318494997</v>
      </c>
      <c r="AN1496" s="8">
        <v>0.484088756211487</v>
      </c>
      <c r="AO1496" s="7">
        <v>-1.35502968734396</v>
      </c>
      <c r="AP1496" s="7">
        <v>-0.98984486091773705</v>
      </c>
      <c r="AQ1496" s="7">
        <v>0.107055885102013</v>
      </c>
      <c r="AR1496" s="7">
        <v>-0.86854427198100603</v>
      </c>
      <c r="AS1496" s="7">
        <v>-0.38371730293921003</v>
      </c>
      <c r="AT1496" s="7">
        <v>0.32451998541749399</v>
      </c>
      <c r="AU1496" s="7">
        <v>1.75075573326597</v>
      </c>
      <c r="AV1496" s="9">
        <v>0.93071576318494997</v>
      </c>
    </row>
    <row r="1497" spans="1:48" s="33" customFormat="1" ht="25" customHeight="1" x14ac:dyDescent="0.2">
      <c r="A1497" s="13" t="s">
        <v>2496</v>
      </c>
      <c r="B1497" s="1" t="s">
        <v>2496</v>
      </c>
      <c r="C1497" s="203" t="s">
        <v>2497</v>
      </c>
      <c r="D1497" s="201" t="s">
        <v>2496</v>
      </c>
      <c r="E1497" s="74" t="s">
        <v>8927</v>
      </c>
      <c r="F1497" s="74" t="s">
        <v>8928</v>
      </c>
      <c r="G1497" s="121" t="s">
        <v>8929</v>
      </c>
      <c r="H1497" s="205">
        <v>-0.848324397468456</v>
      </c>
      <c r="I1497" s="2">
        <v>-1.9224596064094599</v>
      </c>
      <c r="J1497" s="2">
        <v>-1.3411225853620099</v>
      </c>
      <c r="K1497" s="2">
        <v>-1.30329525035741</v>
      </c>
      <c r="L1497" s="2">
        <v>-1.1952305338170399</v>
      </c>
      <c r="M1497" s="2">
        <v>-0.169339699241537</v>
      </c>
      <c r="N1497" s="2">
        <v>-5.9129387271527101</v>
      </c>
      <c r="O1497" s="2">
        <v>-2.1630116800346402</v>
      </c>
      <c r="P1497" s="17">
        <v>-2.0346946847951499</v>
      </c>
      <c r="Q1497" s="16">
        <v>-1.3706355297466399</v>
      </c>
      <c r="R1497" s="2">
        <v>-0.88928849447199498</v>
      </c>
      <c r="S1497" s="17">
        <v>-3.37021503066084</v>
      </c>
      <c r="T1497" s="21">
        <v>0.53767543386914396</v>
      </c>
      <c r="U1497" s="3">
        <v>0.62583080505483202</v>
      </c>
      <c r="V1497" s="22">
        <v>2.2029977667584699</v>
      </c>
      <c r="W1497" s="26">
        <v>0.13732133215627601</v>
      </c>
      <c r="X1497" s="27" t="s">
        <v>17</v>
      </c>
      <c r="Y1497" s="26">
        <v>0.37063471916561302</v>
      </c>
      <c r="Z1497" s="5">
        <v>0.48134703527464701</v>
      </c>
      <c r="AA1497" s="4">
        <v>0.253319508608983</v>
      </c>
      <c r="AB1497" s="5">
        <v>1.9995795009141899</v>
      </c>
      <c r="AC1497" s="4">
        <v>0.18357427187411901</v>
      </c>
      <c r="AD1497" s="216">
        <v>2.4809265361888402</v>
      </c>
      <c r="AE1497" s="199">
        <v>0.627999051486273</v>
      </c>
      <c r="AF1497" s="6">
        <v>-2.79357563512646E-2</v>
      </c>
      <c r="AG1497" s="6">
        <v>0.32706534966922601</v>
      </c>
      <c r="AH1497" s="6">
        <v>0.35016510983974403</v>
      </c>
      <c r="AI1497" s="6">
        <v>0.41615625181879901</v>
      </c>
      <c r="AJ1497" s="6">
        <v>1.04262999724514</v>
      </c>
      <c r="AK1497" s="6">
        <v>-2.4647743716919099</v>
      </c>
      <c r="AL1497" s="6">
        <v>-0.17483204731617699</v>
      </c>
      <c r="AM1497" s="63">
        <v>-9.6473584699830098E-2</v>
      </c>
      <c r="AN1497" s="8">
        <v>0.627999051486273</v>
      </c>
      <c r="AO1497" s="7">
        <v>-2.79357563512646E-2</v>
      </c>
      <c r="AP1497" s="7">
        <v>0.32706534966922601</v>
      </c>
      <c r="AQ1497" s="7">
        <v>0.35016510983974403</v>
      </c>
      <c r="AR1497" s="7">
        <v>0.41615625181879901</v>
      </c>
      <c r="AS1497" s="7">
        <v>1.04262999724514</v>
      </c>
      <c r="AT1497" s="7" t="s">
        <v>4887</v>
      </c>
      <c r="AU1497" s="7">
        <v>-0.17483204731617699</v>
      </c>
      <c r="AV1497" s="9">
        <v>-9.6473584699830098E-2</v>
      </c>
    </row>
    <row r="1498" spans="1:48" s="33" customFormat="1" ht="25" customHeight="1" x14ac:dyDescent="0.2">
      <c r="A1498" s="13" t="s">
        <v>2502</v>
      </c>
      <c r="B1498" s="1" t="s">
        <v>2502</v>
      </c>
      <c r="C1498" s="203" t="s">
        <v>2503</v>
      </c>
      <c r="D1498" s="201" t="s">
        <v>2502</v>
      </c>
      <c r="E1498" s="74" t="s">
        <v>9644</v>
      </c>
      <c r="F1498" s="74" t="s">
        <v>9645</v>
      </c>
      <c r="G1498" s="121" t="s">
        <v>9646</v>
      </c>
      <c r="H1498" s="205">
        <v>-0.39297898852271701</v>
      </c>
      <c r="I1498" s="2">
        <v>-1.5648188626444299</v>
      </c>
      <c r="J1498" s="2">
        <v>-1.7641633769251099</v>
      </c>
      <c r="K1498" s="2">
        <v>-1.1249095090539001</v>
      </c>
      <c r="L1498" s="2">
        <v>-4.8189389704231802</v>
      </c>
      <c r="M1498" s="2">
        <v>-5.4424204184545699</v>
      </c>
      <c r="N1498" s="2">
        <v>-4.9605266172724001</v>
      </c>
      <c r="O1498" s="2">
        <v>-0.58971765556281497</v>
      </c>
      <c r="P1498" s="17">
        <v>-1.14342532937115</v>
      </c>
      <c r="Q1498" s="16">
        <v>-1.24065374269742</v>
      </c>
      <c r="R1498" s="2">
        <v>-3.7954229659772198</v>
      </c>
      <c r="S1498" s="17">
        <v>-2.2312232007354602</v>
      </c>
      <c r="T1498" s="21">
        <v>0.74084338796557203</v>
      </c>
      <c r="U1498" s="3">
        <v>2.3336481893627901</v>
      </c>
      <c r="V1498" s="22">
        <v>2.3798048032661701</v>
      </c>
      <c r="W1498" s="26">
        <v>0.344175884540182</v>
      </c>
      <c r="X1498" s="27" t="s">
        <v>17</v>
      </c>
      <c r="Y1498" s="26">
        <v>0.19098903953902899</v>
      </c>
      <c r="Z1498" s="5">
        <v>-2.5547692232797998</v>
      </c>
      <c r="AA1498" s="4">
        <v>0.552128672631786</v>
      </c>
      <c r="AB1498" s="5">
        <v>0.99056945803803798</v>
      </c>
      <c r="AC1498" s="4">
        <v>0.461932847588225</v>
      </c>
      <c r="AD1498" s="216">
        <v>-1.5641997652417601</v>
      </c>
      <c r="AE1498" s="199">
        <v>0.99515249471438905</v>
      </c>
      <c r="AF1498" s="6">
        <v>0.420535285674218</v>
      </c>
      <c r="AG1498" s="6">
        <v>0.32278576292539901</v>
      </c>
      <c r="AH1498" s="6">
        <v>0.63624691195789895</v>
      </c>
      <c r="AI1498" s="6">
        <v>-1.1751378566267201</v>
      </c>
      <c r="AJ1498" s="6">
        <v>-1.4808649252030801</v>
      </c>
      <c r="AK1498" s="6">
        <v>-1.2445660270310099</v>
      </c>
      <c r="AL1498" s="6">
        <v>0.89868076144998399</v>
      </c>
      <c r="AM1498" s="63">
        <v>0.62716759213891204</v>
      </c>
      <c r="AN1498" s="8">
        <v>0.99515249471438905</v>
      </c>
      <c r="AO1498" s="7">
        <v>0.420535285674218</v>
      </c>
      <c r="AP1498" s="7">
        <v>0.32278576292539901</v>
      </c>
      <c r="AQ1498" s="7">
        <v>0.63624691195789895</v>
      </c>
      <c r="AR1498" s="7" t="s">
        <v>4887</v>
      </c>
      <c r="AS1498" s="7" t="s">
        <v>4887</v>
      </c>
      <c r="AT1498" s="7" t="s">
        <v>4887</v>
      </c>
      <c r="AU1498" s="7">
        <v>0.89868076144998399</v>
      </c>
      <c r="AV1498" s="9">
        <v>0.62716759213891204</v>
      </c>
    </row>
    <row r="1499" spans="1:48" s="33" customFormat="1" ht="25" customHeight="1" x14ac:dyDescent="0.2">
      <c r="A1499" s="13" t="s">
        <v>2504</v>
      </c>
      <c r="B1499" s="1" t="s">
        <v>2504</v>
      </c>
      <c r="C1499" s="203" t="s">
        <v>2505</v>
      </c>
      <c r="D1499" s="201" t="s">
        <v>2504</v>
      </c>
      <c r="E1499" s="74" t="s">
        <v>8937</v>
      </c>
      <c r="F1499" s="74" t="s">
        <v>8938</v>
      </c>
      <c r="G1499" s="121" t="s">
        <v>8939</v>
      </c>
      <c r="H1499" s="205">
        <v>3.1536601782993898</v>
      </c>
      <c r="I1499" s="2">
        <v>-0.39504618309437201</v>
      </c>
      <c r="J1499" s="2">
        <v>1.76697261612983</v>
      </c>
      <c r="K1499" s="2">
        <v>0.67748469376743603</v>
      </c>
      <c r="L1499" s="2">
        <v>-0.270751442637163</v>
      </c>
      <c r="M1499" s="2">
        <v>-5.0562188698524402</v>
      </c>
      <c r="N1499" s="2">
        <v>-4.7437032700738104</v>
      </c>
      <c r="O1499" s="2">
        <v>-2.2121510078292101</v>
      </c>
      <c r="P1499" s="17">
        <v>2.5564514733654802</v>
      </c>
      <c r="Q1499" s="16">
        <v>1.50852887044495</v>
      </c>
      <c r="R1499" s="2">
        <v>-1.5498285395740501</v>
      </c>
      <c r="S1499" s="17">
        <v>-1.46646760151251</v>
      </c>
      <c r="T1499" s="21">
        <v>1.78841384671218</v>
      </c>
      <c r="U1499" s="3">
        <v>3.0734130545369598</v>
      </c>
      <c r="V1499" s="22">
        <v>3.7067637672748801</v>
      </c>
      <c r="W1499" s="26">
        <v>0.41088975720561799</v>
      </c>
      <c r="X1499" s="27" t="s">
        <v>17</v>
      </c>
      <c r="Y1499" s="26">
        <v>0.227152366246683</v>
      </c>
      <c r="Z1499" s="5">
        <v>-3.0583574100190001</v>
      </c>
      <c r="AA1499" s="4">
        <v>0.30250978819316798</v>
      </c>
      <c r="AB1499" s="5">
        <v>2.9749964719574602</v>
      </c>
      <c r="AC1499" s="4">
        <v>0.97756190979715396</v>
      </c>
      <c r="AD1499" s="216">
        <v>-8.3360938061544501E-2</v>
      </c>
      <c r="AE1499" s="199">
        <v>1.227476406129</v>
      </c>
      <c r="AF1499" s="6">
        <v>3.6104316593651098E-2</v>
      </c>
      <c r="AG1499" s="6">
        <v>0.76193750540525196</v>
      </c>
      <c r="AH1499" s="6">
        <v>0.39617450041020702</v>
      </c>
      <c r="AI1499" s="6">
        <v>7.7832560515923702E-2</v>
      </c>
      <c r="AJ1499" s="6">
        <v>-1.52874508991713</v>
      </c>
      <c r="AK1499" s="6">
        <v>-1.42382731842407</v>
      </c>
      <c r="AL1499" s="6">
        <v>-0.57393431480747004</v>
      </c>
      <c r="AM1499" s="63">
        <v>1.0269814340946399</v>
      </c>
      <c r="AN1499" s="8">
        <v>1.227476406129</v>
      </c>
      <c r="AO1499" s="7">
        <v>3.6104316593651098E-2</v>
      </c>
      <c r="AP1499" s="7">
        <v>0.76193750540525196</v>
      </c>
      <c r="AQ1499" s="7">
        <v>0.39617450041020702</v>
      </c>
      <c r="AR1499" s="7">
        <v>7.7832560515923702E-2</v>
      </c>
      <c r="AS1499" s="7" t="s">
        <v>4887</v>
      </c>
      <c r="AT1499" s="7" t="s">
        <v>4887</v>
      </c>
      <c r="AU1499" s="7">
        <v>-0.57393431480747004</v>
      </c>
      <c r="AV1499" s="9">
        <v>1.0269814340946399</v>
      </c>
    </row>
    <row r="1500" spans="1:48" s="33" customFormat="1" ht="25" customHeight="1" x14ac:dyDescent="0.2">
      <c r="A1500" s="13" t="s">
        <v>2506</v>
      </c>
      <c r="B1500" s="1" t="s">
        <v>2506</v>
      </c>
      <c r="C1500" s="203" t="s">
        <v>2507</v>
      </c>
      <c r="D1500" s="201" t="s">
        <v>2506</v>
      </c>
      <c r="E1500" s="74" t="s">
        <v>9510</v>
      </c>
      <c r="F1500" s="74" t="s">
        <v>9511</v>
      </c>
      <c r="G1500" s="121" t="s">
        <v>9512</v>
      </c>
      <c r="H1500" s="205">
        <v>-4.7370259623491501E-4</v>
      </c>
      <c r="I1500" s="2">
        <v>-0.91763736251063599</v>
      </c>
      <c r="J1500" s="2">
        <v>-1.63734241602786</v>
      </c>
      <c r="K1500" s="2">
        <v>-2.4682557906059301</v>
      </c>
      <c r="L1500" s="2">
        <v>-6.7391796440603402</v>
      </c>
      <c r="M1500" s="2">
        <v>-5.7637216024248703</v>
      </c>
      <c r="N1500" s="2">
        <v>-8.0523758412150706</v>
      </c>
      <c r="O1500" s="2">
        <v>-1.5829759313826799</v>
      </c>
      <c r="P1500" s="17">
        <v>-1.88779837523811</v>
      </c>
      <c r="Q1500" s="16">
        <v>-0.85181782704490905</v>
      </c>
      <c r="R1500" s="2">
        <v>-4.9903856790303802</v>
      </c>
      <c r="S1500" s="17">
        <v>-3.8410500492786199</v>
      </c>
      <c r="T1500" s="21">
        <v>0.82041693954325201</v>
      </c>
      <c r="U1500" s="3">
        <v>2.23802010230265</v>
      </c>
      <c r="V1500" s="22">
        <v>3.65029832684144</v>
      </c>
      <c r="W1500" s="26">
        <v>0.19638953645048801</v>
      </c>
      <c r="X1500" s="27" t="s">
        <v>17</v>
      </c>
      <c r="Y1500" s="26">
        <v>7.1213761409305604E-2</v>
      </c>
      <c r="Z1500" s="5">
        <v>-4.1385678519854698</v>
      </c>
      <c r="AA1500" s="4">
        <v>0.28998989228147898</v>
      </c>
      <c r="AB1500" s="5">
        <v>2.98923222223371</v>
      </c>
      <c r="AC1500" s="4">
        <v>0.67082104818718002</v>
      </c>
      <c r="AD1500" s="216">
        <v>-1.1493356297517601</v>
      </c>
      <c r="AE1500" s="199">
        <v>1.1287601464535899</v>
      </c>
      <c r="AF1500" s="6">
        <v>0.80797651607360499</v>
      </c>
      <c r="AG1500" s="6">
        <v>0.55625524760160905</v>
      </c>
      <c r="AH1500" s="6">
        <v>0.26563818493548402</v>
      </c>
      <c r="AI1500" s="6">
        <v>-1.2281436979134599</v>
      </c>
      <c r="AJ1500" s="6">
        <v>-0.88697124903080404</v>
      </c>
      <c r="AK1500" s="6">
        <v>-1.68744214369335</v>
      </c>
      <c r="AL1500" s="6">
        <v>0.57527025994641001</v>
      </c>
      <c r="AM1500" s="63">
        <v>0.46865673562691501</v>
      </c>
      <c r="AN1500" s="8">
        <v>1.1287601464535899</v>
      </c>
      <c r="AO1500" s="7">
        <v>0.80797651607360499</v>
      </c>
      <c r="AP1500" s="7">
        <v>0.55625524760160905</v>
      </c>
      <c r="AQ1500" s="7">
        <v>0.26563818493548402</v>
      </c>
      <c r="AR1500" s="7" t="s">
        <v>4887</v>
      </c>
      <c r="AS1500" s="7" t="s">
        <v>4887</v>
      </c>
      <c r="AT1500" s="7" t="s">
        <v>4887</v>
      </c>
      <c r="AU1500" s="7">
        <v>0.57527025994641001</v>
      </c>
      <c r="AV1500" s="9">
        <v>0.46865673562691501</v>
      </c>
    </row>
    <row r="1501" spans="1:48" s="33" customFormat="1" ht="25" customHeight="1" x14ac:dyDescent="0.2">
      <c r="A1501" s="13" t="s">
        <v>2508</v>
      </c>
      <c r="B1501" s="1" t="s">
        <v>2508</v>
      </c>
      <c r="C1501" s="203" t="s">
        <v>2509</v>
      </c>
      <c r="D1501" s="201" t="s">
        <v>2508</v>
      </c>
      <c r="E1501" s="74" t="s">
        <v>9216</v>
      </c>
      <c r="F1501" s="74" t="s">
        <v>9217</v>
      </c>
      <c r="G1501" s="121" t="s">
        <v>9218</v>
      </c>
      <c r="H1501" s="205">
        <v>0.78198838684563698</v>
      </c>
      <c r="I1501" s="2">
        <v>-1.35817869323767</v>
      </c>
      <c r="J1501" s="2">
        <v>0.75025138854342199</v>
      </c>
      <c r="K1501" s="2">
        <v>-1.4168950513932701</v>
      </c>
      <c r="L1501" s="2">
        <v>-5.7583234099715499</v>
      </c>
      <c r="M1501" s="2">
        <v>-5.2730224643800998</v>
      </c>
      <c r="N1501" s="2">
        <v>-4.21654875036789</v>
      </c>
      <c r="O1501" s="2">
        <v>-0.28057863340751499</v>
      </c>
      <c r="P1501" s="17">
        <v>-1.05423088786298</v>
      </c>
      <c r="Q1501" s="16">
        <v>5.8020360717131098E-2</v>
      </c>
      <c r="R1501" s="2">
        <v>-4.1494136419149701</v>
      </c>
      <c r="S1501" s="17">
        <v>-1.8504527572128</v>
      </c>
      <c r="T1501" s="21">
        <v>1.2265670098213799</v>
      </c>
      <c r="U1501" s="3">
        <v>2.37883850599574</v>
      </c>
      <c r="V1501" s="22">
        <v>2.0852918595065901</v>
      </c>
      <c r="W1501" s="26">
        <v>9.9693435003015002E-2</v>
      </c>
      <c r="X1501" s="27" t="s">
        <v>17</v>
      </c>
      <c r="Y1501" s="26">
        <v>7.2556490256580897E-2</v>
      </c>
      <c r="Z1501" s="5">
        <v>-4.2074340026321</v>
      </c>
      <c r="AA1501" s="4">
        <v>0.25903961375493101</v>
      </c>
      <c r="AB1501" s="5">
        <v>1.9084731179299299</v>
      </c>
      <c r="AC1501" s="4">
        <v>0.277667628862722</v>
      </c>
      <c r="AD1501" s="216">
        <v>-2.2989608847021801</v>
      </c>
      <c r="AE1501" s="199">
        <v>1.1088898702027801</v>
      </c>
      <c r="AF1501" s="6">
        <v>0.24984173119092601</v>
      </c>
      <c r="AG1501" s="6">
        <v>1.09615086043899</v>
      </c>
      <c r="AH1501" s="6">
        <v>0.22627339455378701</v>
      </c>
      <c r="AI1501" s="6">
        <v>-1.51634566860124</v>
      </c>
      <c r="AJ1501" s="6">
        <v>-1.3215492538489799</v>
      </c>
      <c r="AK1501" s="6">
        <v>-0.89748807358738603</v>
      </c>
      <c r="AL1501" s="6">
        <v>0.68238287931480401</v>
      </c>
      <c r="AM1501" s="63">
        <v>0.37184426033631401</v>
      </c>
      <c r="AN1501" s="8">
        <v>1.1088898702027801</v>
      </c>
      <c r="AO1501" s="7">
        <v>0.24984173119092601</v>
      </c>
      <c r="AP1501" s="7">
        <v>1.09615086043899</v>
      </c>
      <c r="AQ1501" s="7">
        <v>0.22627339455378701</v>
      </c>
      <c r="AR1501" s="7" t="s">
        <v>4887</v>
      </c>
      <c r="AS1501" s="7" t="s">
        <v>4887</v>
      </c>
      <c r="AT1501" s="7" t="s">
        <v>4887</v>
      </c>
      <c r="AU1501" s="7">
        <v>0.68238287931480401</v>
      </c>
      <c r="AV1501" s="9">
        <v>0.37184426033631401</v>
      </c>
    </row>
    <row r="1502" spans="1:48" s="33" customFormat="1" ht="25" customHeight="1" x14ac:dyDescent="0.2">
      <c r="A1502" s="13" t="s">
        <v>2510</v>
      </c>
      <c r="B1502" s="1" t="s">
        <v>2510</v>
      </c>
      <c r="C1502" s="203" t="s">
        <v>2511</v>
      </c>
      <c r="D1502" s="201" t="s">
        <v>2510</v>
      </c>
      <c r="E1502" s="74" t="s">
        <v>8865</v>
      </c>
      <c r="F1502" s="74" t="s">
        <v>8866</v>
      </c>
      <c r="G1502" s="121" t="s">
        <v>8867</v>
      </c>
      <c r="H1502" s="205">
        <v>-3.4027152777755099</v>
      </c>
      <c r="I1502" s="2">
        <v>-4.2258757748226801</v>
      </c>
      <c r="J1502" s="2">
        <v>-3.8054825614872199</v>
      </c>
      <c r="K1502" s="2">
        <v>-3.3598652724522098</v>
      </c>
      <c r="L1502" s="2">
        <v>-5.7333366932949597</v>
      </c>
      <c r="M1502" s="2">
        <v>-2.1654012155349598</v>
      </c>
      <c r="N1502" s="2">
        <v>-3.6755321343995999</v>
      </c>
      <c r="O1502" s="2">
        <v>-5.4026021352756697</v>
      </c>
      <c r="P1502" s="17">
        <v>-5.3310121360034701</v>
      </c>
      <c r="Q1502" s="16">
        <v>-3.8113578713618002</v>
      </c>
      <c r="R1502" s="2">
        <v>-3.7528677270940398</v>
      </c>
      <c r="S1502" s="17">
        <v>-4.8030488018929196</v>
      </c>
      <c r="T1502" s="21">
        <v>0.41161169859994001</v>
      </c>
      <c r="U1502" s="3">
        <v>1.8161440169712599</v>
      </c>
      <c r="V1502" s="22">
        <v>0.97711394351189795</v>
      </c>
      <c r="W1502" s="26">
        <v>0.52926083475999597</v>
      </c>
      <c r="X1502" s="27" t="s">
        <v>17</v>
      </c>
      <c r="Y1502" s="26">
        <v>0.96114815853201896</v>
      </c>
      <c r="Z1502" s="5">
        <v>5.8490144267759898E-2</v>
      </c>
      <c r="AA1502" s="4">
        <v>0.21403144767358501</v>
      </c>
      <c r="AB1502" s="5">
        <v>0.99169093053111501</v>
      </c>
      <c r="AC1502" s="4">
        <v>0.44140486307208998</v>
      </c>
      <c r="AD1502" s="216">
        <v>1.05018107479887</v>
      </c>
      <c r="AE1502" s="199">
        <v>0.61559571151397197</v>
      </c>
      <c r="AF1502" s="6">
        <v>-8.8485665958806206E-2</v>
      </c>
      <c r="AG1502" s="6">
        <v>0.27109309636908802</v>
      </c>
      <c r="AH1502" s="6">
        <v>0.65224699747943105</v>
      </c>
      <c r="AI1502" s="6">
        <v>-1.37787596562903</v>
      </c>
      <c r="AJ1502" s="6">
        <v>1.6739188361461801</v>
      </c>
      <c r="AK1502" s="6">
        <v>0.38224478068246198</v>
      </c>
      <c r="AL1502" s="6">
        <v>-1.09498575889123</v>
      </c>
      <c r="AM1502" s="63">
        <v>-1.0337520317120701</v>
      </c>
      <c r="AN1502" s="8">
        <v>0.61559571151397197</v>
      </c>
      <c r="AO1502" s="7">
        <v>-8.8485665958806206E-2</v>
      </c>
      <c r="AP1502" s="7">
        <v>0.27109309636908802</v>
      </c>
      <c r="AQ1502" s="7">
        <v>0.65224699747943105</v>
      </c>
      <c r="AR1502" s="7" t="s">
        <v>4887</v>
      </c>
      <c r="AS1502" s="7">
        <v>1.6739188361461801</v>
      </c>
      <c r="AT1502" s="7" t="s">
        <v>4887</v>
      </c>
      <c r="AU1502" s="7">
        <v>-1.09498575889123</v>
      </c>
      <c r="AV1502" s="9">
        <v>-1.0337520317120701</v>
      </c>
    </row>
    <row r="1503" spans="1:48" s="33" customFormat="1" ht="25" customHeight="1" x14ac:dyDescent="0.2">
      <c r="A1503" s="13" t="s">
        <v>2515</v>
      </c>
      <c r="B1503" s="1" t="s">
        <v>2516</v>
      </c>
      <c r="C1503" s="203" t="s">
        <v>2517</v>
      </c>
      <c r="D1503" s="201" t="s">
        <v>4939</v>
      </c>
      <c r="E1503" s="74" t="s">
        <v>12284</v>
      </c>
      <c r="F1503" s="74" t="s">
        <v>12285</v>
      </c>
      <c r="G1503" s="121" t="s">
        <v>12286</v>
      </c>
      <c r="H1503" s="205">
        <v>0.25268880687939099</v>
      </c>
      <c r="I1503" s="2">
        <v>-0.99158858532881999</v>
      </c>
      <c r="J1503" s="2">
        <v>-0.372224819743813</v>
      </c>
      <c r="K1503" s="2">
        <v>-0.67127373236725796</v>
      </c>
      <c r="L1503" s="2">
        <v>-1.8512770262454501</v>
      </c>
      <c r="M1503" s="2">
        <v>-3.12170609069566</v>
      </c>
      <c r="N1503" s="2">
        <v>-1.5738373976423701</v>
      </c>
      <c r="O1503" s="2">
        <v>-9.8572794533207997E-2</v>
      </c>
      <c r="P1503" s="17">
        <v>-0.68562187550605802</v>
      </c>
      <c r="Q1503" s="16">
        <v>-0.370374866064414</v>
      </c>
      <c r="R1503" s="2">
        <v>-1.88141894976946</v>
      </c>
      <c r="S1503" s="17">
        <v>-0.78601068922721296</v>
      </c>
      <c r="T1503" s="21">
        <v>0.62214075894171905</v>
      </c>
      <c r="U1503" s="3">
        <v>1.2254942216718201</v>
      </c>
      <c r="V1503" s="22">
        <v>0.74273807478610299</v>
      </c>
      <c r="W1503" s="26">
        <v>0.18691078681814299</v>
      </c>
      <c r="X1503" s="27" t="s">
        <v>17</v>
      </c>
      <c r="Y1503" s="26">
        <v>0.15401480884087099</v>
      </c>
      <c r="Z1503" s="5">
        <v>-1.5110440837050401</v>
      </c>
      <c r="AA1503" s="4">
        <v>0.499921822522084</v>
      </c>
      <c r="AB1503" s="5">
        <v>0.41563582316279901</v>
      </c>
      <c r="AC1503" s="4">
        <v>0.26987120449407398</v>
      </c>
      <c r="AD1503" s="216">
        <v>-1.0954082605422399</v>
      </c>
      <c r="AE1503" s="199">
        <v>1.22484631509363</v>
      </c>
      <c r="AF1503" s="6">
        <v>2.0341255280680801E-2</v>
      </c>
      <c r="AG1503" s="6">
        <v>0.61990755310432899</v>
      </c>
      <c r="AH1503" s="6">
        <v>0.33041749996815201</v>
      </c>
      <c r="AI1503" s="6">
        <v>-0.81186793169899696</v>
      </c>
      <c r="AJ1503" s="6">
        <v>-2.0416887464515598</v>
      </c>
      <c r="AK1503" s="6">
        <v>-0.54329643908996295</v>
      </c>
      <c r="AL1503" s="6">
        <v>0.88481251003621397</v>
      </c>
      <c r="AM1503" s="63">
        <v>0.31652798375751501</v>
      </c>
      <c r="AN1503" s="8">
        <v>1.22484631509363</v>
      </c>
      <c r="AO1503" s="7">
        <v>2.0341255280680801E-2</v>
      </c>
      <c r="AP1503" s="7">
        <v>0.61990755310432899</v>
      </c>
      <c r="AQ1503" s="7">
        <v>0.33041749996815201</v>
      </c>
      <c r="AR1503" s="7">
        <v>-0.81186793169899696</v>
      </c>
      <c r="AS1503" s="7">
        <v>-2.0416887464515598</v>
      </c>
      <c r="AT1503" s="7">
        <v>-0.54329643908996295</v>
      </c>
      <c r="AU1503" s="7">
        <v>0.88481251003621397</v>
      </c>
      <c r="AV1503" s="9">
        <v>0.31652798375751501</v>
      </c>
    </row>
    <row r="1504" spans="1:48" s="33" customFormat="1" ht="25" customHeight="1" x14ac:dyDescent="0.2">
      <c r="A1504" s="13" t="s">
        <v>2518</v>
      </c>
      <c r="B1504" s="1" t="s">
        <v>2518</v>
      </c>
      <c r="C1504" s="203" t="s">
        <v>2519</v>
      </c>
      <c r="D1504" s="201" t="s">
        <v>7812</v>
      </c>
      <c r="E1504" s="74" t="s">
        <v>12337</v>
      </c>
      <c r="F1504" s="74" t="s">
        <v>12338</v>
      </c>
      <c r="G1504" s="121" t="s">
        <v>12339</v>
      </c>
      <c r="H1504" s="205">
        <v>-2.3093285687891698</v>
      </c>
      <c r="I1504" s="2">
        <v>-4.0910490489830202</v>
      </c>
      <c r="J1504" s="2">
        <v>-4.0284739843024404</v>
      </c>
      <c r="K1504" s="2">
        <v>-3.90984990324427</v>
      </c>
      <c r="L1504" s="2">
        <v>-3.9141143986860798</v>
      </c>
      <c r="M1504" s="2">
        <v>-5.6310347735345996</v>
      </c>
      <c r="N1504" s="2">
        <v>-6.5801352011313901</v>
      </c>
      <c r="O1504" s="2">
        <v>-0.72058565898833404</v>
      </c>
      <c r="P1504" s="17">
        <v>-1.7430273055808401</v>
      </c>
      <c r="Q1504" s="16">
        <v>-3.4762838673582102</v>
      </c>
      <c r="R1504" s="2">
        <v>-4.4849996918216499</v>
      </c>
      <c r="S1504" s="17">
        <v>-3.0145827219001902</v>
      </c>
      <c r="T1504" s="21">
        <v>1.0110971324871401</v>
      </c>
      <c r="U1504" s="3">
        <v>0.99249778481765705</v>
      </c>
      <c r="V1504" s="22">
        <v>3.12989138657966</v>
      </c>
      <c r="W1504" s="26">
        <v>0.66840843138210104</v>
      </c>
      <c r="X1504" s="27" t="s">
        <v>17</v>
      </c>
      <c r="Y1504" s="26">
        <v>0.28505556825051098</v>
      </c>
      <c r="Z1504" s="5">
        <v>-1.00871582446344</v>
      </c>
      <c r="AA1504" s="4">
        <v>0.82705552560807005</v>
      </c>
      <c r="AB1504" s="5">
        <v>-0.46170114545802099</v>
      </c>
      <c r="AC1504" s="4">
        <v>0.50714694072718303</v>
      </c>
      <c r="AD1504" s="216">
        <v>-1.47041696992146</v>
      </c>
      <c r="AE1504" s="199">
        <v>0.73446263390537003</v>
      </c>
      <c r="AF1504" s="6">
        <v>-0.235383506028673</v>
      </c>
      <c r="AG1504" s="6">
        <v>-0.20132194271881801</v>
      </c>
      <c r="AH1504" s="6">
        <v>-0.13675114814335801</v>
      </c>
      <c r="AI1504" s="6">
        <v>-0.13907244628691001</v>
      </c>
      <c r="AJ1504" s="6">
        <v>-1.0736458637400199</v>
      </c>
      <c r="AK1504" s="6">
        <v>-1.5902708878932701</v>
      </c>
      <c r="AL1504" s="6">
        <v>1.5992650513139</v>
      </c>
      <c r="AM1504" s="63">
        <v>1.0427181095917799</v>
      </c>
      <c r="AN1504" s="8">
        <v>0.73446263390537003</v>
      </c>
      <c r="AO1504" s="7">
        <v>-0.235383506028673</v>
      </c>
      <c r="AP1504" s="7">
        <v>-0.20132194271881801</v>
      </c>
      <c r="AQ1504" s="7">
        <v>-0.13675114814335801</v>
      </c>
      <c r="AR1504" s="7">
        <v>-0.13907244628691001</v>
      </c>
      <c r="AS1504" s="7" t="s">
        <v>4887</v>
      </c>
      <c r="AT1504" s="7" t="s">
        <v>4887</v>
      </c>
      <c r="AU1504" s="7">
        <v>1.5992650513139</v>
      </c>
      <c r="AV1504" s="9">
        <v>1.0427181095917799</v>
      </c>
    </row>
    <row r="1505" spans="1:48" s="33" customFormat="1" ht="25" customHeight="1" x14ac:dyDescent="0.2">
      <c r="A1505" s="13" t="s">
        <v>2520</v>
      </c>
      <c r="B1505" s="1" t="s">
        <v>2520</v>
      </c>
      <c r="C1505" s="203" t="s">
        <v>2521</v>
      </c>
      <c r="D1505" s="201" t="s">
        <v>7813</v>
      </c>
      <c r="E1505" s="74" t="s">
        <v>9857</v>
      </c>
      <c r="F1505" s="74" t="s">
        <v>9858</v>
      </c>
      <c r="G1505" s="121" t="s">
        <v>9859</v>
      </c>
      <c r="H1505" s="205">
        <v>1.4693575309017699</v>
      </c>
      <c r="I1505" s="2">
        <v>-0.99712727510399202</v>
      </c>
      <c r="J1505" s="2">
        <v>0.94271163591214002</v>
      </c>
      <c r="K1505" s="2">
        <v>-0.83153863098317504</v>
      </c>
      <c r="L1505" s="2">
        <v>-2.49095989878577</v>
      </c>
      <c r="M1505" s="2">
        <v>-2.7347164274622</v>
      </c>
      <c r="N1505" s="2">
        <v>-8.1474088345756002</v>
      </c>
      <c r="O1505" s="2">
        <v>0.20986662031828701</v>
      </c>
      <c r="P1505" s="17">
        <v>-0.370665286868121</v>
      </c>
      <c r="Q1505" s="16">
        <v>0.47164729723663901</v>
      </c>
      <c r="R1505" s="2">
        <v>-2.0190716524103798</v>
      </c>
      <c r="S1505" s="17">
        <v>-2.7694025003751399</v>
      </c>
      <c r="T1505" s="21">
        <v>1.2989661400295101</v>
      </c>
      <c r="U1505" s="3">
        <v>1.0356303969337299</v>
      </c>
      <c r="V1505" s="22">
        <v>4.6665263764218201</v>
      </c>
      <c r="W1505" s="26">
        <v>0.40468646111733803</v>
      </c>
      <c r="X1505" s="27" t="s">
        <v>17</v>
      </c>
      <c r="Y1505" s="26">
        <v>6.3237619110945595E-2</v>
      </c>
      <c r="Z1505" s="5">
        <v>-2.4907189496470199</v>
      </c>
      <c r="AA1505" s="4">
        <v>0.352292858801664</v>
      </c>
      <c r="AB1505" s="5">
        <v>3.24104979761178</v>
      </c>
      <c r="AC1505" s="4">
        <v>0.80916495160676905</v>
      </c>
      <c r="AD1505" s="216">
        <v>0.75033084796476601</v>
      </c>
      <c r="AE1505" s="199">
        <v>1.0099138076996701</v>
      </c>
      <c r="AF1505" s="6">
        <v>0.15342127955996199</v>
      </c>
      <c r="AG1505" s="6">
        <v>0.82703480802542095</v>
      </c>
      <c r="AH1505" s="6">
        <v>0.21092231751037899</v>
      </c>
      <c r="AI1505" s="6">
        <v>-0.36531553866789301</v>
      </c>
      <c r="AJ1505" s="6">
        <v>-0.44996055451728201</v>
      </c>
      <c r="AK1505" s="6">
        <v>-2.3295304559912</v>
      </c>
      <c r="AL1505" s="6">
        <v>0.57255268893342204</v>
      </c>
      <c r="AM1505" s="63">
        <v>0.37096164744752103</v>
      </c>
      <c r="AN1505" s="8">
        <v>1.0099138076996701</v>
      </c>
      <c r="AO1505" s="7">
        <v>0.15342127955996199</v>
      </c>
      <c r="AP1505" s="7">
        <v>0.82703480802542095</v>
      </c>
      <c r="AQ1505" s="7">
        <v>0.21092231751037899</v>
      </c>
      <c r="AR1505" s="7">
        <v>-0.36531553866789301</v>
      </c>
      <c r="AS1505" s="7">
        <v>-0.44996055451728201</v>
      </c>
      <c r="AT1505" s="7" t="s">
        <v>4887</v>
      </c>
      <c r="AU1505" s="7">
        <v>0.57255268893342204</v>
      </c>
      <c r="AV1505" s="9">
        <v>0.37096164744752103</v>
      </c>
    </row>
    <row r="1506" spans="1:48" s="33" customFormat="1" ht="25" customHeight="1" x14ac:dyDescent="0.2">
      <c r="A1506" s="13" t="s">
        <v>2522</v>
      </c>
      <c r="B1506" s="1" t="s">
        <v>2523</v>
      </c>
      <c r="C1506" s="203" t="s">
        <v>2524</v>
      </c>
      <c r="D1506" s="201" t="s">
        <v>2523</v>
      </c>
      <c r="E1506" s="74" t="s">
        <v>12154</v>
      </c>
      <c r="F1506" s="74" t="s">
        <v>12155</v>
      </c>
      <c r="G1506" s="121" t="s">
        <v>12156</v>
      </c>
      <c r="H1506" s="205">
        <v>-3.3588721307632898</v>
      </c>
      <c r="I1506" s="2">
        <v>-4.7076236945765704</v>
      </c>
      <c r="J1506" s="2">
        <v>-3.4373465915378398</v>
      </c>
      <c r="K1506" s="2">
        <v>-5.5382531471735597</v>
      </c>
      <c r="L1506" s="2">
        <v>-6.59500028618928</v>
      </c>
      <c r="M1506" s="2">
        <v>-4.2675994620098203</v>
      </c>
      <c r="N1506" s="2">
        <v>-4.8970267306887703</v>
      </c>
      <c r="O1506" s="2">
        <v>-2.8290929352009502</v>
      </c>
      <c r="P1506" s="17">
        <v>-4.0277209308263702</v>
      </c>
      <c r="Q1506" s="16">
        <v>-3.8346141389592301</v>
      </c>
      <c r="R1506" s="2">
        <v>-5.4669509651242203</v>
      </c>
      <c r="S1506" s="17">
        <v>-3.9179468655720302</v>
      </c>
      <c r="T1506" s="21">
        <v>0.75706593068097505</v>
      </c>
      <c r="U1506" s="3">
        <v>1.16533756910672</v>
      </c>
      <c r="V1506" s="22">
        <v>1.0383281295823701</v>
      </c>
      <c r="W1506" s="26">
        <v>0.15986371375904601</v>
      </c>
      <c r="X1506" s="27" t="s">
        <v>17</v>
      </c>
      <c r="Y1506" s="26">
        <v>0.123163434191695</v>
      </c>
      <c r="Z1506" s="5">
        <v>-1.63233682616498</v>
      </c>
      <c r="AA1506" s="4">
        <v>0.91645768612992295</v>
      </c>
      <c r="AB1506" s="5">
        <v>8.3332726612793895E-2</v>
      </c>
      <c r="AC1506" s="4">
        <v>0.16169235577677599</v>
      </c>
      <c r="AD1506" s="216">
        <v>-1.5490040995521901</v>
      </c>
      <c r="AE1506" s="199">
        <v>0.88981275343517496</v>
      </c>
      <c r="AF1506" s="6">
        <v>-0.25575792795156199</v>
      </c>
      <c r="AG1506" s="6">
        <v>0.82315997325466805</v>
      </c>
      <c r="AH1506" s="6">
        <v>-0.96125831328653499</v>
      </c>
      <c r="AI1506" s="6">
        <v>-1.85881318741999</v>
      </c>
      <c r="AJ1506" s="6">
        <v>0.11797944033219</v>
      </c>
      <c r="AK1506" s="6">
        <v>-0.41662859602502</v>
      </c>
      <c r="AL1506" s="6">
        <v>1.33978406789208</v>
      </c>
      <c r="AM1506" s="63">
        <v>0.32172178976898802</v>
      </c>
      <c r="AN1506" s="8">
        <v>0.88981275343517496</v>
      </c>
      <c r="AO1506" s="7" t="s">
        <v>4887</v>
      </c>
      <c r="AP1506" s="7">
        <v>0.82315997325466805</v>
      </c>
      <c r="AQ1506" s="7" t="s">
        <v>4887</v>
      </c>
      <c r="AR1506" s="7" t="s">
        <v>4887</v>
      </c>
      <c r="AS1506" s="7" t="s">
        <v>4887</v>
      </c>
      <c r="AT1506" s="7">
        <v>-0.41662859602502</v>
      </c>
      <c r="AU1506" s="7">
        <v>1.33978406789208</v>
      </c>
      <c r="AV1506" s="9">
        <v>0.32172178976898802</v>
      </c>
    </row>
    <row r="1507" spans="1:48" s="33" customFormat="1" ht="25" customHeight="1" x14ac:dyDescent="0.2">
      <c r="A1507" s="13" t="s">
        <v>2525</v>
      </c>
      <c r="B1507" s="1" t="s">
        <v>2525</v>
      </c>
      <c r="C1507" s="203" t="s">
        <v>2526</v>
      </c>
      <c r="D1507" s="201" t="s">
        <v>2525</v>
      </c>
      <c r="E1507" s="74" t="s">
        <v>8762</v>
      </c>
      <c r="F1507" s="74" t="s">
        <v>8763</v>
      </c>
      <c r="G1507" s="121" t="s">
        <v>8764</v>
      </c>
      <c r="H1507" s="205">
        <v>0.451455174134551</v>
      </c>
      <c r="I1507" s="2">
        <v>0.442749743207834</v>
      </c>
      <c r="J1507" s="2">
        <v>0.31063425758266999</v>
      </c>
      <c r="K1507" s="2">
        <v>8.4536740840395197E-2</v>
      </c>
      <c r="L1507" s="2">
        <v>-6.4491134408942301</v>
      </c>
      <c r="M1507" s="2">
        <v>-4.5525636490053802</v>
      </c>
      <c r="N1507" s="2">
        <v>-0.62501538861055295</v>
      </c>
      <c r="O1507" s="2">
        <v>-0.28565330931175098</v>
      </c>
      <c r="P1507" s="17">
        <v>0.64616002281095297</v>
      </c>
      <c r="Q1507" s="16">
        <v>0.40161305830835198</v>
      </c>
      <c r="R1507" s="2">
        <v>-3.6390467830197402</v>
      </c>
      <c r="S1507" s="17">
        <v>-8.8169558370450304E-2</v>
      </c>
      <c r="T1507" s="21">
        <v>7.8910092941381293E-2</v>
      </c>
      <c r="U1507" s="3">
        <v>3.3612543748800698</v>
      </c>
      <c r="V1507" s="22">
        <v>0.65819571980152203</v>
      </c>
      <c r="W1507" s="26">
        <v>8.8635326013732696E-2</v>
      </c>
      <c r="X1507" s="27" t="s">
        <v>17</v>
      </c>
      <c r="Y1507" s="26">
        <v>0.17270098419416799</v>
      </c>
      <c r="Z1507" s="5">
        <v>-4.0406598413280896</v>
      </c>
      <c r="AA1507" s="4">
        <v>0.325975277460749</v>
      </c>
      <c r="AB1507" s="5">
        <v>0.48978261667880202</v>
      </c>
      <c r="AC1507" s="4">
        <v>0.20534378551756499</v>
      </c>
      <c r="AD1507" s="216">
        <v>-3.5508772246492901</v>
      </c>
      <c r="AE1507" s="199">
        <v>0.60808658019582396</v>
      </c>
      <c r="AF1507" s="6">
        <v>0.60469318852503695</v>
      </c>
      <c r="AG1507" s="6">
        <v>0.55319434920549904</v>
      </c>
      <c r="AH1507" s="6">
        <v>0.46506115550637001</v>
      </c>
      <c r="AI1507" s="6">
        <v>-2.0817667147242802</v>
      </c>
      <c r="AJ1507" s="6">
        <v>-1.34248840429899</v>
      </c>
      <c r="AK1507" s="6">
        <v>0.188476537658432</v>
      </c>
      <c r="AL1507" s="6">
        <v>0.32076044904288697</v>
      </c>
      <c r="AM1507" s="63">
        <v>0.68398285888922195</v>
      </c>
      <c r="AN1507" s="8">
        <v>0.60808658019582396</v>
      </c>
      <c r="AO1507" s="7">
        <v>0.60469318852503695</v>
      </c>
      <c r="AP1507" s="7">
        <v>0.55319434920549904</v>
      </c>
      <c r="AQ1507" s="7">
        <v>0.46506115550637001</v>
      </c>
      <c r="AR1507" s="7" t="s">
        <v>4887</v>
      </c>
      <c r="AS1507" s="7" t="s">
        <v>4887</v>
      </c>
      <c r="AT1507" s="7">
        <v>0.188476537658432</v>
      </c>
      <c r="AU1507" s="7">
        <v>0.32076044904288697</v>
      </c>
      <c r="AV1507" s="9">
        <v>0.68398285888922195</v>
      </c>
    </row>
    <row r="1508" spans="1:48" s="33" customFormat="1" ht="25" customHeight="1" x14ac:dyDescent="0.2">
      <c r="A1508" s="13" t="s">
        <v>2527</v>
      </c>
      <c r="B1508" s="1" t="s">
        <v>2527</v>
      </c>
      <c r="C1508" s="203" t="s">
        <v>2528</v>
      </c>
      <c r="D1508" s="201" t="s">
        <v>7814</v>
      </c>
      <c r="E1508" s="74" t="s">
        <v>11047</v>
      </c>
      <c r="F1508" s="74" t="s">
        <v>11048</v>
      </c>
      <c r="G1508" s="121" t="s">
        <v>11049</v>
      </c>
      <c r="H1508" s="205">
        <v>3.8684646875695501</v>
      </c>
      <c r="I1508" s="2">
        <v>2.78417237942964</v>
      </c>
      <c r="J1508" s="2">
        <v>-1.0198247176594299</v>
      </c>
      <c r="K1508" s="2">
        <v>3.4074891403345702</v>
      </c>
      <c r="L1508" s="2">
        <v>-5.96140240252815</v>
      </c>
      <c r="M1508" s="2">
        <v>-5.5623765262614198</v>
      </c>
      <c r="N1508" s="2">
        <v>-1.0164018667922801</v>
      </c>
      <c r="O1508" s="2">
        <v>1.3274226294268201</v>
      </c>
      <c r="P1508" s="17">
        <v>3.10136842966098</v>
      </c>
      <c r="Q1508" s="16">
        <v>1.87760411644659</v>
      </c>
      <c r="R1508" s="2">
        <v>-2.7054299294850002</v>
      </c>
      <c r="S1508" s="17">
        <v>1.1374630640985099</v>
      </c>
      <c r="T1508" s="21">
        <v>2.5671468284663002</v>
      </c>
      <c r="U1508" s="3">
        <v>5.2977013957097903</v>
      </c>
      <c r="V1508" s="22">
        <v>2.0654470535293301</v>
      </c>
      <c r="W1508" s="26">
        <v>0.31702191365622201</v>
      </c>
      <c r="X1508" s="27" t="s">
        <v>17</v>
      </c>
      <c r="Y1508" s="26">
        <v>0.27345421200262898</v>
      </c>
      <c r="Z1508" s="5">
        <v>-4.5830340459315897</v>
      </c>
      <c r="AA1508" s="4">
        <v>0.71790478440184402</v>
      </c>
      <c r="AB1508" s="5">
        <v>0.74014105234808403</v>
      </c>
      <c r="AC1508" s="4">
        <v>0.33799650468391801</v>
      </c>
      <c r="AD1508" s="216">
        <v>-3.8428929935834999</v>
      </c>
      <c r="AE1508" s="199">
        <v>0.99672412136973398</v>
      </c>
      <c r="AF1508" s="6">
        <v>0.70969413759098898</v>
      </c>
      <c r="AG1508" s="6">
        <v>-0.29728637575872302</v>
      </c>
      <c r="AH1508" s="6">
        <v>0.87469632236022399</v>
      </c>
      <c r="AI1508" s="6">
        <v>-1.60540315578319</v>
      </c>
      <c r="AJ1508" s="6">
        <v>-1.4997744522201999</v>
      </c>
      <c r="AK1508" s="6">
        <v>-0.29638029091287599</v>
      </c>
      <c r="AL1508" s="6">
        <v>0.32406855123014999</v>
      </c>
      <c r="AM1508" s="63">
        <v>0.79366114212389705</v>
      </c>
      <c r="AN1508" s="8">
        <v>0.99672412136973398</v>
      </c>
      <c r="AO1508" s="7">
        <v>0.70969413759098898</v>
      </c>
      <c r="AP1508" s="7">
        <v>-0.29728637575872302</v>
      </c>
      <c r="AQ1508" s="7">
        <v>0.87469632236022399</v>
      </c>
      <c r="AR1508" s="7" t="s">
        <v>4887</v>
      </c>
      <c r="AS1508" s="7" t="s">
        <v>4887</v>
      </c>
      <c r="AT1508" s="7">
        <v>-0.29638029091287599</v>
      </c>
      <c r="AU1508" s="7">
        <v>0.32406855123014999</v>
      </c>
      <c r="AV1508" s="9">
        <v>0.79366114212389705</v>
      </c>
    </row>
    <row r="1509" spans="1:48" s="33" customFormat="1" ht="25" customHeight="1" x14ac:dyDescent="0.2">
      <c r="A1509" s="13" t="s">
        <v>2529</v>
      </c>
      <c r="B1509" s="1" t="s">
        <v>2530</v>
      </c>
      <c r="C1509" s="203" t="s">
        <v>2531</v>
      </c>
      <c r="D1509" s="201" t="s">
        <v>2530</v>
      </c>
      <c r="E1509" s="74" t="s">
        <v>8636</v>
      </c>
      <c r="F1509" s="74" t="s">
        <v>8637</v>
      </c>
      <c r="G1509" s="121" t="s">
        <v>8638</v>
      </c>
      <c r="H1509" s="205">
        <v>3.1610175938385199</v>
      </c>
      <c r="I1509" s="2">
        <v>1.7332167954095099</v>
      </c>
      <c r="J1509" s="2">
        <v>2.77955358958341</v>
      </c>
      <c r="K1509" s="2">
        <v>1.3491989446199799</v>
      </c>
      <c r="L1509" s="2">
        <v>-1.32663657064312</v>
      </c>
      <c r="M1509" s="2">
        <v>0.61321982183542501</v>
      </c>
      <c r="N1509" s="2">
        <v>-1.69407936924531</v>
      </c>
      <c r="O1509" s="2">
        <v>2.7987701206690798</v>
      </c>
      <c r="P1509" s="17">
        <v>1.7682180857326999</v>
      </c>
      <c r="Q1509" s="16">
        <v>2.5579293262771499</v>
      </c>
      <c r="R1509" s="2">
        <v>0.21192739860409501</v>
      </c>
      <c r="S1509" s="17">
        <v>0.95763627905215598</v>
      </c>
      <c r="T1509" s="21">
        <v>0.73925081370476597</v>
      </c>
      <c r="U1509" s="3">
        <v>1.38231712457489</v>
      </c>
      <c r="V1509" s="22">
        <v>2.3535518442870802</v>
      </c>
      <c r="W1509" s="26">
        <v>0.27431949080281598</v>
      </c>
      <c r="X1509" s="27" t="s">
        <v>17</v>
      </c>
      <c r="Y1509" s="26">
        <v>7.9373824190682798E-2</v>
      </c>
      <c r="Z1509" s="5">
        <v>-2.3460019276730502</v>
      </c>
      <c r="AA1509" s="4">
        <v>0.361268219892456</v>
      </c>
      <c r="AB1509" s="5">
        <v>1.6002930472249901</v>
      </c>
      <c r="AC1509" s="4">
        <v>0.66619758698484899</v>
      </c>
      <c r="AD1509" s="216">
        <v>-0.74570888044806105</v>
      </c>
      <c r="AE1509" s="199">
        <v>1.09376113108214</v>
      </c>
      <c r="AF1509" s="6">
        <v>0.27976227957213101</v>
      </c>
      <c r="AG1509" s="6">
        <v>0.87628593307292102</v>
      </c>
      <c r="AH1509" s="6">
        <v>6.0831116453324202E-2</v>
      </c>
      <c r="AI1509" s="6">
        <v>-1.46468073271388</v>
      </c>
      <c r="AJ1509" s="6">
        <v>-0.35875553831051599</v>
      </c>
      <c r="AK1509" s="6">
        <v>-1.67416234694669</v>
      </c>
      <c r="AL1509" s="6">
        <v>0.88724140686936803</v>
      </c>
      <c r="AM1509" s="63">
        <v>0.29971675092120897</v>
      </c>
      <c r="AN1509" s="8">
        <v>1.09376113108214</v>
      </c>
      <c r="AO1509" s="7">
        <v>0.27976227957213101</v>
      </c>
      <c r="AP1509" s="7">
        <v>0.87628593307292102</v>
      </c>
      <c r="AQ1509" s="7">
        <v>6.0831116453324202E-2</v>
      </c>
      <c r="AR1509" s="7">
        <v>-1.46468073271388</v>
      </c>
      <c r="AS1509" s="7">
        <v>-0.35875553831051599</v>
      </c>
      <c r="AT1509" s="7">
        <v>-1.67416234694669</v>
      </c>
      <c r="AU1509" s="7">
        <v>0.88724140686936803</v>
      </c>
      <c r="AV1509" s="9">
        <v>0.29971675092120897</v>
      </c>
    </row>
    <row r="1510" spans="1:48" s="33" customFormat="1" ht="25" customHeight="1" x14ac:dyDescent="0.2">
      <c r="A1510" s="13" t="s">
        <v>2532</v>
      </c>
      <c r="B1510" s="1" t="s">
        <v>2532</v>
      </c>
      <c r="C1510" s="203" t="s">
        <v>2533</v>
      </c>
      <c r="D1510" s="201" t="s">
        <v>7815</v>
      </c>
      <c r="E1510" s="74" t="s">
        <v>9050</v>
      </c>
      <c r="F1510" s="74" t="s">
        <v>9051</v>
      </c>
      <c r="G1510" s="121" t="s">
        <v>9052</v>
      </c>
      <c r="H1510" s="205">
        <v>4.0930925641121103</v>
      </c>
      <c r="I1510" s="2">
        <v>3.3191081409809899</v>
      </c>
      <c r="J1510" s="2">
        <v>4.0396571919973496</v>
      </c>
      <c r="K1510" s="2">
        <v>3.7491386959250201</v>
      </c>
      <c r="L1510" s="2">
        <v>3.4754758298513702</v>
      </c>
      <c r="M1510" s="2">
        <v>3.4932320337678</v>
      </c>
      <c r="N1510" s="2">
        <v>2.6307615738800298</v>
      </c>
      <c r="O1510" s="2">
        <v>4.5937285245649297</v>
      </c>
      <c r="P1510" s="17">
        <v>4.0872730005996996</v>
      </c>
      <c r="Q1510" s="16">
        <v>3.8172859656968101</v>
      </c>
      <c r="R1510" s="2">
        <v>3.57261551984806</v>
      </c>
      <c r="S1510" s="17">
        <v>3.7705876996815499</v>
      </c>
      <c r="T1510" s="21">
        <v>0.43226114043157599</v>
      </c>
      <c r="U1510" s="3">
        <v>0.153131134860299</v>
      </c>
      <c r="V1510" s="22">
        <v>1.01908144779184</v>
      </c>
      <c r="W1510" s="26">
        <v>0.88763090203616102</v>
      </c>
      <c r="X1510" s="27" t="s">
        <v>17</v>
      </c>
      <c r="Y1510" s="26">
        <v>0.43587565750680901</v>
      </c>
      <c r="Z1510" s="5">
        <v>-0.244670445848755</v>
      </c>
      <c r="AA1510" s="4">
        <v>0.94682702621821502</v>
      </c>
      <c r="AB1510" s="5">
        <v>4.6698266015260198E-2</v>
      </c>
      <c r="AC1510" s="4">
        <v>0.76975469246885897</v>
      </c>
      <c r="AD1510" s="216">
        <v>-0.19797217983349399</v>
      </c>
      <c r="AE1510" s="199">
        <v>0.65430142913052802</v>
      </c>
      <c r="AF1510" s="6">
        <v>-0.703647220577169</v>
      </c>
      <c r="AG1510" s="6">
        <v>0.56054955345798396</v>
      </c>
      <c r="AH1510" s="6">
        <v>5.0837487341001103E-2</v>
      </c>
      <c r="AI1510" s="6">
        <v>-0.42930152883774902</v>
      </c>
      <c r="AJ1510" s="6">
        <v>-0.39814843012975798</v>
      </c>
      <c r="AK1510" s="6">
        <v>-1.91134502868578</v>
      </c>
      <c r="AL1510" s="6">
        <v>1.5326626805647201</v>
      </c>
      <c r="AM1510" s="63">
        <v>0.64409105773622899</v>
      </c>
      <c r="AN1510" s="8">
        <v>0.65430142913052802</v>
      </c>
      <c r="AO1510" s="7">
        <v>-0.703647220577169</v>
      </c>
      <c r="AP1510" s="7">
        <v>0.56054955345798396</v>
      </c>
      <c r="AQ1510" s="7">
        <v>5.0837487341001103E-2</v>
      </c>
      <c r="AR1510" s="7">
        <v>-0.42930152883774902</v>
      </c>
      <c r="AS1510" s="7">
        <v>-0.39814843012975798</v>
      </c>
      <c r="AT1510" s="7">
        <v>-1.91134502868578</v>
      </c>
      <c r="AU1510" s="7">
        <v>1.5326626805647201</v>
      </c>
      <c r="AV1510" s="9">
        <v>0.64409105773622899</v>
      </c>
    </row>
    <row r="1511" spans="1:48" s="33" customFormat="1" ht="25" customHeight="1" x14ac:dyDescent="0.2">
      <c r="A1511" s="13" t="s">
        <v>2534</v>
      </c>
      <c r="B1511" s="1" t="s">
        <v>2534</v>
      </c>
      <c r="C1511" s="203" t="s">
        <v>2535</v>
      </c>
      <c r="D1511" s="201" t="s">
        <v>2534</v>
      </c>
      <c r="E1511" s="74" t="s">
        <v>9346</v>
      </c>
      <c r="F1511" s="74" t="s">
        <v>9347</v>
      </c>
      <c r="G1511" s="121" t="s">
        <v>9348</v>
      </c>
      <c r="H1511" s="205">
        <v>3.5284467203338301</v>
      </c>
      <c r="I1511" s="2">
        <v>1.8688910390889999</v>
      </c>
      <c r="J1511" s="2">
        <v>2.4648289549904798</v>
      </c>
      <c r="K1511" s="2">
        <v>2.2066400871487302</v>
      </c>
      <c r="L1511" s="2">
        <v>2.3016957940110698</v>
      </c>
      <c r="M1511" s="2">
        <v>1.8376857822247199</v>
      </c>
      <c r="N1511" s="2">
        <v>1.0597089078569399</v>
      </c>
      <c r="O1511" s="2">
        <v>2.28543789001903</v>
      </c>
      <c r="P1511" s="17">
        <v>2.8633890596055198</v>
      </c>
      <c r="Q1511" s="16">
        <v>2.6207222381377702</v>
      </c>
      <c r="R1511" s="2">
        <v>2.1153405544615098</v>
      </c>
      <c r="S1511" s="17">
        <v>2.0695119524938299</v>
      </c>
      <c r="T1511" s="21">
        <v>0.84068918250791602</v>
      </c>
      <c r="U1511" s="3">
        <v>0.245108192970308</v>
      </c>
      <c r="V1511" s="22">
        <v>0.92102308892071105</v>
      </c>
      <c r="W1511" s="26">
        <v>0.61836146475614595</v>
      </c>
      <c r="X1511" s="27" t="s">
        <v>17</v>
      </c>
      <c r="Y1511" s="26">
        <v>0.40950214643534799</v>
      </c>
      <c r="Z1511" s="5">
        <v>-0.50538168367625902</v>
      </c>
      <c r="AA1511" s="4">
        <v>0.486919914734463</v>
      </c>
      <c r="AB1511" s="5">
        <v>0.55121028564394103</v>
      </c>
      <c r="AC1511" s="4">
        <v>0.94036671708266895</v>
      </c>
      <c r="AD1511" s="216">
        <v>4.5828601967681203E-2</v>
      </c>
      <c r="AE1511" s="199">
        <v>1.8301145720057499</v>
      </c>
      <c r="AF1511" s="6">
        <v>-0.58049299309720803</v>
      </c>
      <c r="AG1511" s="6">
        <v>0.28514379429049802</v>
      </c>
      <c r="AH1511" s="6">
        <v>-8.9891551060383004E-2</v>
      </c>
      <c r="AI1511" s="6">
        <v>4.8182759225288897E-2</v>
      </c>
      <c r="AJ1511" s="6">
        <v>-0.62582056427672905</v>
      </c>
      <c r="AK1511" s="6">
        <v>-1.7558802302587799</v>
      </c>
      <c r="AL1511" s="6">
        <v>2.45671452396664E-2</v>
      </c>
      <c r="AM1511" s="63">
        <v>0.86407706793189198</v>
      </c>
      <c r="AN1511" s="8">
        <v>1.8301145720057499</v>
      </c>
      <c r="AO1511" s="7">
        <v>-0.58049299309720803</v>
      </c>
      <c r="AP1511" s="7">
        <v>0.28514379429049802</v>
      </c>
      <c r="AQ1511" s="7">
        <v>-8.9891551060383004E-2</v>
      </c>
      <c r="AR1511" s="7">
        <v>4.8182759225288897E-2</v>
      </c>
      <c r="AS1511" s="7">
        <v>-0.62582056427672905</v>
      </c>
      <c r="AT1511" s="7">
        <v>-1.7558802302587799</v>
      </c>
      <c r="AU1511" s="7">
        <v>2.45671452396664E-2</v>
      </c>
      <c r="AV1511" s="9">
        <v>0.86407706793189198</v>
      </c>
    </row>
    <row r="1512" spans="1:48" s="33" customFormat="1" ht="25" customHeight="1" x14ac:dyDescent="0.2">
      <c r="A1512" s="13" t="s">
        <v>2538</v>
      </c>
      <c r="B1512" s="1" t="s">
        <v>2538</v>
      </c>
      <c r="C1512" s="203" t="s">
        <v>2539</v>
      </c>
      <c r="D1512" s="201" t="s">
        <v>2538</v>
      </c>
      <c r="E1512" s="74" t="s">
        <v>10327</v>
      </c>
      <c r="F1512" s="74" t="s">
        <v>10328</v>
      </c>
      <c r="G1512" s="121" t="s">
        <v>10329</v>
      </c>
      <c r="H1512" s="205">
        <v>-4.3780848926959903</v>
      </c>
      <c r="I1512" s="2">
        <v>-5.71063325180981</v>
      </c>
      <c r="J1512" s="2">
        <v>-3.7110172652741502</v>
      </c>
      <c r="K1512" s="2">
        <v>-4.9696795068598103</v>
      </c>
      <c r="L1512" s="2">
        <v>-6.7565346316303199</v>
      </c>
      <c r="M1512" s="2">
        <v>-3.7186032602918999</v>
      </c>
      <c r="N1512" s="2">
        <v>-8.1832785898282694</v>
      </c>
      <c r="O1512" s="2">
        <v>-5.0764698125138601</v>
      </c>
      <c r="P1512" s="17">
        <v>-5.0197296819211701</v>
      </c>
      <c r="Q1512" s="16">
        <v>-4.5999118032599799</v>
      </c>
      <c r="R1512" s="2">
        <v>-5.1482724662606696</v>
      </c>
      <c r="S1512" s="17">
        <v>-6.0931593614211002</v>
      </c>
      <c r="T1512" s="21">
        <v>1.0180969536787801</v>
      </c>
      <c r="U1512" s="3">
        <v>1.5268196809385199</v>
      </c>
      <c r="V1512" s="22">
        <v>1.81031866043604</v>
      </c>
      <c r="W1512" s="26">
        <v>0.502789880695653</v>
      </c>
      <c r="X1512" s="27" t="s">
        <v>17</v>
      </c>
      <c r="Y1512" s="26">
        <v>0.63585595978818998</v>
      </c>
      <c r="Z1512" s="5">
        <v>-0.54836066300069197</v>
      </c>
      <c r="AA1512" s="4">
        <v>0.297625836681923</v>
      </c>
      <c r="AB1512" s="5">
        <v>1.49324755816112</v>
      </c>
      <c r="AC1512" s="4">
        <v>0.52855255893682196</v>
      </c>
      <c r="AD1512" s="216">
        <v>0.94488689516042701</v>
      </c>
      <c r="AE1512" s="199">
        <v>0.62430438571689895</v>
      </c>
      <c r="AF1512" s="6">
        <v>-0.29762592310906399</v>
      </c>
      <c r="AG1512" s="6">
        <v>1.08581849104049</v>
      </c>
      <c r="AH1512" s="6">
        <v>0.21500666559623099</v>
      </c>
      <c r="AI1512" s="6">
        <v>-1.0212380723451899</v>
      </c>
      <c r="AJ1512" s="6">
        <v>1.0805700820941</v>
      </c>
      <c r="AK1512" s="6">
        <v>-2.00833808188764</v>
      </c>
      <c r="AL1512" s="6">
        <v>0.14112325356251401</v>
      </c>
      <c r="AM1512" s="63">
        <v>0.18037919933166399</v>
      </c>
      <c r="AN1512" s="8" t="s">
        <v>4887</v>
      </c>
      <c r="AO1512" s="7" t="s">
        <v>4887</v>
      </c>
      <c r="AP1512" s="7">
        <v>1.08581849104049</v>
      </c>
      <c r="AQ1512" s="7" t="s">
        <v>4887</v>
      </c>
      <c r="AR1512" s="7" t="s">
        <v>4887</v>
      </c>
      <c r="AS1512" s="7" t="s">
        <v>4887</v>
      </c>
      <c r="AT1512" s="7" t="s">
        <v>4887</v>
      </c>
      <c r="AU1512" s="7">
        <v>0.14112325356251401</v>
      </c>
      <c r="AV1512" s="9">
        <v>0.18037919933166399</v>
      </c>
    </row>
    <row r="1513" spans="1:48" s="33" customFormat="1" ht="25" customHeight="1" x14ac:dyDescent="0.2">
      <c r="A1513" s="13" t="s">
        <v>2547</v>
      </c>
      <c r="B1513" s="1" t="s">
        <v>2547</v>
      </c>
      <c r="C1513" s="203" t="s">
        <v>2548</v>
      </c>
      <c r="D1513" s="201" t="s">
        <v>2547</v>
      </c>
      <c r="E1513" s="74" t="s">
        <v>9084</v>
      </c>
      <c r="F1513" s="74" t="s">
        <v>9085</v>
      </c>
      <c r="G1513" s="121" t="s">
        <v>9086</v>
      </c>
      <c r="H1513" s="205">
        <v>2.2809516573514301</v>
      </c>
      <c r="I1513" s="2">
        <v>1.60612845521378</v>
      </c>
      <c r="J1513" s="2">
        <v>2.5557216892649501</v>
      </c>
      <c r="K1513" s="2">
        <v>1.6260298735491101</v>
      </c>
      <c r="L1513" s="2">
        <v>1.2538396795687601</v>
      </c>
      <c r="M1513" s="2">
        <v>0.94979785721730903</v>
      </c>
      <c r="N1513" s="2">
        <v>-8.5193335413578097E-2</v>
      </c>
      <c r="O1513" s="2">
        <v>2.8175266608876099</v>
      </c>
      <c r="P1513" s="17">
        <v>2.3842029017679098</v>
      </c>
      <c r="Q1513" s="16">
        <v>2.1476006006100499</v>
      </c>
      <c r="R1513" s="2">
        <v>1.2765558034450599</v>
      </c>
      <c r="S1513" s="17">
        <v>1.7055120757473099</v>
      </c>
      <c r="T1513" s="21">
        <v>0.48863964819636702</v>
      </c>
      <c r="U1513" s="3">
        <v>0.33868783812091102</v>
      </c>
      <c r="V1513" s="22">
        <v>1.56585815839912</v>
      </c>
      <c r="W1513" s="26">
        <v>0.57459532717825101</v>
      </c>
      <c r="X1513" s="27" t="s">
        <v>17</v>
      </c>
      <c r="Y1513" s="26">
        <v>7.1745442617198299E-2</v>
      </c>
      <c r="Z1513" s="5">
        <v>-0.87104479716499505</v>
      </c>
      <c r="AA1513" s="4">
        <v>0.67986349830273696</v>
      </c>
      <c r="AB1513" s="5">
        <v>0.44208852486274203</v>
      </c>
      <c r="AC1513" s="4">
        <v>0.68492947992497299</v>
      </c>
      <c r="AD1513" s="216">
        <v>-0.42895627230225197</v>
      </c>
      <c r="AE1513" s="199">
        <v>0.62174234553769103</v>
      </c>
      <c r="AF1513" s="6">
        <v>-0.112969542078511</v>
      </c>
      <c r="AG1513" s="6">
        <v>0.92089745485827201</v>
      </c>
      <c r="AH1513" s="6">
        <v>-9.1301928124115597E-2</v>
      </c>
      <c r="AI1513" s="6">
        <v>-0.49652296839855597</v>
      </c>
      <c r="AJ1513" s="6">
        <v>-0.82754765828250199</v>
      </c>
      <c r="AK1513" s="6">
        <v>-1.9543914455073601</v>
      </c>
      <c r="AL1513" s="6">
        <v>1.2059368907859001</v>
      </c>
      <c r="AM1513" s="63">
        <v>0.73415685120917995</v>
      </c>
      <c r="AN1513" s="8">
        <v>0.62174234553769103</v>
      </c>
      <c r="AO1513" s="7">
        <v>-0.112969542078511</v>
      </c>
      <c r="AP1513" s="7">
        <v>0.92089745485827201</v>
      </c>
      <c r="AQ1513" s="7">
        <v>-9.1301928124115597E-2</v>
      </c>
      <c r="AR1513" s="7">
        <v>-0.49652296839855597</v>
      </c>
      <c r="AS1513" s="7">
        <v>-0.82754765828250199</v>
      </c>
      <c r="AT1513" s="7">
        <v>-1.9543914455073601</v>
      </c>
      <c r="AU1513" s="7">
        <v>1.2059368907859001</v>
      </c>
      <c r="AV1513" s="9">
        <v>0.73415685120917995</v>
      </c>
    </row>
    <row r="1514" spans="1:48" s="33" customFormat="1" ht="25" customHeight="1" x14ac:dyDescent="0.2">
      <c r="A1514" s="13" t="s">
        <v>2549</v>
      </c>
      <c r="B1514" s="1" t="s">
        <v>2549</v>
      </c>
      <c r="C1514" s="203" t="s">
        <v>2550</v>
      </c>
      <c r="D1514" s="201" t="s">
        <v>2549</v>
      </c>
      <c r="E1514" s="74" t="s">
        <v>9950</v>
      </c>
      <c r="F1514" s="74" t="s">
        <v>9951</v>
      </c>
      <c r="G1514" s="121" t="s">
        <v>9952</v>
      </c>
      <c r="H1514" s="205">
        <v>-1.32725005751541</v>
      </c>
      <c r="I1514" s="2">
        <v>-5.3140652324430402</v>
      </c>
      <c r="J1514" s="2">
        <v>-2.6506858047493802</v>
      </c>
      <c r="K1514" s="2">
        <v>-6.8647356075573498</v>
      </c>
      <c r="L1514" s="2">
        <v>-7.3018843782882898</v>
      </c>
      <c r="M1514" s="2">
        <v>-4.7348807047294503</v>
      </c>
      <c r="N1514" s="2">
        <v>-4.6582893797389904</v>
      </c>
      <c r="O1514" s="2">
        <v>-3.4439095974318898</v>
      </c>
      <c r="P1514" s="17">
        <v>-3.10172780719514</v>
      </c>
      <c r="Q1514" s="16">
        <v>-3.0973336982359401</v>
      </c>
      <c r="R1514" s="2">
        <v>-6.3005002301916901</v>
      </c>
      <c r="S1514" s="17">
        <v>-3.7346422614553401</v>
      </c>
      <c r="T1514" s="21">
        <v>2.03058970876081</v>
      </c>
      <c r="U1514" s="3">
        <v>1.37337108452863</v>
      </c>
      <c r="V1514" s="22">
        <v>0.81799455605014504</v>
      </c>
      <c r="W1514" s="26">
        <v>8.3112829638889399E-2</v>
      </c>
      <c r="X1514" s="27" t="s">
        <v>17</v>
      </c>
      <c r="Y1514" s="26">
        <v>9.5630217363637304E-2</v>
      </c>
      <c r="Z1514" s="5">
        <v>-3.2031665319557501</v>
      </c>
      <c r="AA1514" s="4">
        <v>0.65322598080779604</v>
      </c>
      <c r="AB1514" s="5">
        <v>0.63730856321939799</v>
      </c>
      <c r="AC1514" s="4">
        <v>6.2759297905804395E-2</v>
      </c>
      <c r="AD1514" s="216">
        <v>-2.5658579687363501</v>
      </c>
      <c r="AE1514" s="199">
        <v>1.5594362556614301</v>
      </c>
      <c r="AF1514" s="6">
        <v>-0.47882304200229198</v>
      </c>
      <c r="AG1514" s="6">
        <v>0.88282971678190003</v>
      </c>
      <c r="AH1514" s="6">
        <v>-1.2716032866359801</v>
      </c>
      <c r="AI1514" s="6">
        <v>-1.49509560000131</v>
      </c>
      <c r="AJ1514" s="6">
        <v>-0.18271494647297601</v>
      </c>
      <c r="AK1514" s="6">
        <v>-0.14355763081310799</v>
      </c>
      <c r="AL1514" s="6">
        <v>0.477294044917562</v>
      </c>
      <c r="AM1514" s="63">
        <v>0.65223448856477395</v>
      </c>
      <c r="AN1514" s="8">
        <v>1.5594362556614301</v>
      </c>
      <c r="AO1514" s="7" t="s">
        <v>4887</v>
      </c>
      <c r="AP1514" s="7">
        <v>0.88282971678190003</v>
      </c>
      <c r="AQ1514" s="7" t="s">
        <v>4887</v>
      </c>
      <c r="AR1514" s="7" t="s">
        <v>4887</v>
      </c>
      <c r="AS1514" s="7" t="s">
        <v>4887</v>
      </c>
      <c r="AT1514" s="7" t="s">
        <v>4887</v>
      </c>
      <c r="AU1514" s="7">
        <v>0.477294044917562</v>
      </c>
      <c r="AV1514" s="9">
        <v>0.65223448856477395</v>
      </c>
    </row>
    <row r="1515" spans="1:48" s="33" customFormat="1" ht="25" customHeight="1" x14ac:dyDescent="0.2">
      <c r="A1515" s="13" t="s">
        <v>2556</v>
      </c>
      <c r="B1515" s="1" t="s">
        <v>2556</v>
      </c>
      <c r="C1515" s="203" t="s">
        <v>2557</v>
      </c>
      <c r="D1515" s="201" t="s">
        <v>7816</v>
      </c>
      <c r="E1515" s="74" t="s">
        <v>9754</v>
      </c>
      <c r="F1515" s="74" t="s">
        <v>9755</v>
      </c>
      <c r="G1515" s="121" t="s">
        <v>9756</v>
      </c>
      <c r="H1515" s="205">
        <v>-1.0419235996806799</v>
      </c>
      <c r="I1515" s="2">
        <v>1.1381945037877701</v>
      </c>
      <c r="J1515" s="2">
        <v>-5.1993116508846499E-2</v>
      </c>
      <c r="K1515" s="2">
        <v>0.53322985187128702</v>
      </c>
      <c r="L1515" s="2">
        <v>-2.2886997647560601</v>
      </c>
      <c r="M1515" s="2">
        <v>-6.3835944177331099</v>
      </c>
      <c r="N1515" s="2">
        <v>-2.4634208146968501</v>
      </c>
      <c r="O1515" s="2">
        <v>0.66087098273138201</v>
      </c>
      <c r="P1515" s="17">
        <v>-0.62499389868547095</v>
      </c>
      <c r="Q1515" s="16">
        <v>1.47592625327479E-2</v>
      </c>
      <c r="R1515" s="2">
        <v>-2.7130214435392901</v>
      </c>
      <c r="S1515" s="17">
        <v>-0.80918124355031196</v>
      </c>
      <c r="T1515" s="21">
        <v>1.0915908786484501</v>
      </c>
      <c r="U1515" s="3">
        <v>3.4778802681319001</v>
      </c>
      <c r="V1515" s="22">
        <v>1.5702686210886301</v>
      </c>
      <c r="W1515" s="26">
        <v>0.38655604310549302</v>
      </c>
      <c r="X1515" s="27" t="s">
        <v>17</v>
      </c>
      <c r="Y1515" s="26">
        <v>0.305903656930123</v>
      </c>
      <c r="Z1515" s="5">
        <v>-2.72778070607204</v>
      </c>
      <c r="AA1515" s="4">
        <v>0.50168188659393098</v>
      </c>
      <c r="AB1515" s="5">
        <v>0.82394050608306002</v>
      </c>
      <c r="AC1515" s="4">
        <v>0.45554593980596603</v>
      </c>
      <c r="AD1515" s="216">
        <v>-1.90384019998898</v>
      </c>
      <c r="AE1515" s="199">
        <v>5.4716797697777299E-2</v>
      </c>
      <c r="AF1515" s="6">
        <v>0.99234559198587602</v>
      </c>
      <c r="AG1515" s="6">
        <v>0.48046773471754001</v>
      </c>
      <c r="AH1515" s="6">
        <v>0.73216139542288505</v>
      </c>
      <c r="AI1515" s="6">
        <v>-0.48149875436196099</v>
      </c>
      <c r="AJ1515" s="6">
        <v>-2.24263780921373</v>
      </c>
      <c r="AK1515" s="6">
        <v>-0.55664307206296204</v>
      </c>
      <c r="AL1515" s="6">
        <v>0.78705750377569195</v>
      </c>
      <c r="AM1515" s="63">
        <v>0.234030612038888</v>
      </c>
      <c r="AN1515" s="8">
        <v>5.4716797697777299E-2</v>
      </c>
      <c r="AO1515" s="7">
        <v>0.99234559198587602</v>
      </c>
      <c r="AP1515" s="7">
        <v>0.48046773471754001</v>
      </c>
      <c r="AQ1515" s="7">
        <v>0.73216139542288505</v>
      </c>
      <c r="AR1515" s="7">
        <v>-0.48149875436196099</v>
      </c>
      <c r="AS1515" s="7" t="s">
        <v>4887</v>
      </c>
      <c r="AT1515" s="7">
        <v>-0.55664307206296204</v>
      </c>
      <c r="AU1515" s="7">
        <v>0.78705750377569195</v>
      </c>
      <c r="AV1515" s="9">
        <v>0.234030612038888</v>
      </c>
    </row>
    <row r="1516" spans="1:48" s="33" customFormat="1" ht="25" customHeight="1" x14ac:dyDescent="0.2">
      <c r="A1516" s="13" t="s">
        <v>2558</v>
      </c>
      <c r="B1516" s="1" t="s">
        <v>2559</v>
      </c>
      <c r="C1516" s="203" t="s">
        <v>2560</v>
      </c>
      <c r="D1516" s="201" t="s">
        <v>2559</v>
      </c>
      <c r="E1516" s="74" t="s">
        <v>10992</v>
      </c>
      <c r="F1516" s="74" t="s">
        <v>10993</v>
      </c>
      <c r="G1516" s="121" t="s">
        <v>10994</v>
      </c>
      <c r="H1516" s="205">
        <v>-2.4124816926513901</v>
      </c>
      <c r="I1516" s="2">
        <v>-2.3551442766378199</v>
      </c>
      <c r="J1516" s="2">
        <v>-1.66573104921349</v>
      </c>
      <c r="K1516" s="2">
        <v>-1.3565021770957799</v>
      </c>
      <c r="L1516" s="2">
        <v>-3.4942360509868302</v>
      </c>
      <c r="M1516" s="2">
        <v>-2.4597692962794202</v>
      </c>
      <c r="N1516" s="2">
        <v>-3.0773789135299698</v>
      </c>
      <c r="O1516" s="2">
        <v>-3.77189781287785</v>
      </c>
      <c r="P1516" s="17">
        <v>-1.7353566331455399</v>
      </c>
      <c r="Q1516" s="16">
        <v>-2.1444523395009001</v>
      </c>
      <c r="R1516" s="2">
        <v>-2.4368358414540099</v>
      </c>
      <c r="S1516" s="17">
        <v>-2.8615444531844498</v>
      </c>
      <c r="T1516" s="21">
        <v>0.41557484301820902</v>
      </c>
      <c r="U1516" s="3">
        <v>1.0690514423581201</v>
      </c>
      <c r="V1516" s="22">
        <v>1.03528420247333</v>
      </c>
      <c r="W1516" s="26">
        <v>0.63509537326534404</v>
      </c>
      <c r="X1516" s="27" t="s">
        <v>17</v>
      </c>
      <c r="Y1516" s="26">
        <v>0.69303179325509501</v>
      </c>
      <c r="Z1516" s="5">
        <v>-0.29238350195311003</v>
      </c>
      <c r="AA1516" s="4">
        <v>0.35692791041364302</v>
      </c>
      <c r="AB1516" s="5">
        <v>0.71709211368355497</v>
      </c>
      <c r="AC1516" s="4">
        <v>0.64703135453994898</v>
      </c>
      <c r="AD1516" s="216">
        <v>0.424708611730445</v>
      </c>
      <c r="AE1516" s="199">
        <v>8.2160164016346293E-2</v>
      </c>
      <c r="AF1516" s="6">
        <v>0.150969369278523</v>
      </c>
      <c r="AG1516" s="6">
        <v>0.97831701719268105</v>
      </c>
      <c r="AH1516" s="6">
        <v>1.3494148868543401</v>
      </c>
      <c r="AI1516" s="6">
        <v>-1.2160263058508201</v>
      </c>
      <c r="AJ1516" s="6">
        <v>2.54114883587656E-2</v>
      </c>
      <c r="AK1516" s="6">
        <v>-0.71576643488828595</v>
      </c>
      <c r="AL1516" s="6">
        <v>-1.54924127254719</v>
      </c>
      <c r="AM1516" s="63">
        <v>0.89476108758563599</v>
      </c>
      <c r="AN1516" s="8">
        <v>8.2160164016346293E-2</v>
      </c>
      <c r="AO1516" s="7">
        <v>0.150969369278523</v>
      </c>
      <c r="AP1516" s="7">
        <v>0.97831701719268105</v>
      </c>
      <c r="AQ1516" s="7">
        <v>1.3494148868543401</v>
      </c>
      <c r="AR1516" s="7">
        <v>-1.2160263058508201</v>
      </c>
      <c r="AS1516" s="7">
        <v>2.54114883587656E-2</v>
      </c>
      <c r="AT1516" s="7">
        <v>-0.71576643488828595</v>
      </c>
      <c r="AU1516" s="7">
        <v>-1.54924127254719</v>
      </c>
      <c r="AV1516" s="9">
        <v>0.89476108758563599</v>
      </c>
    </row>
    <row r="1517" spans="1:48" s="33" customFormat="1" ht="25" customHeight="1" x14ac:dyDescent="0.2">
      <c r="A1517" s="13" t="s">
        <v>2565</v>
      </c>
      <c r="B1517" s="1" t="s">
        <v>2565</v>
      </c>
      <c r="C1517" s="203" t="s">
        <v>2566</v>
      </c>
      <c r="D1517" s="201" t="s">
        <v>5107</v>
      </c>
      <c r="E1517" s="74" t="s">
        <v>8590</v>
      </c>
      <c r="F1517" s="74" t="s">
        <v>8591</v>
      </c>
      <c r="G1517" s="121" t="s">
        <v>8592</v>
      </c>
      <c r="H1517" s="205">
        <v>-2.35914986587645</v>
      </c>
      <c r="I1517" s="2">
        <v>-3.0684113804073698</v>
      </c>
      <c r="J1517" s="2">
        <v>-3.1915074061342898</v>
      </c>
      <c r="K1517" s="2">
        <v>-2.3008939168463902</v>
      </c>
      <c r="L1517" s="2">
        <v>-4.4302417208178699</v>
      </c>
      <c r="M1517" s="2">
        <v>-2.3774402923684201</v>
      </c>
      <c r="N1517" s="2">
        <v>-5.0881363376279403</v>
      </c>
      <c r="O1517" s="2">
        <v>-3.07422006832115</v>
      </c>
      <c r="P1517" s="17">
        <v>-5.0242963701922596</v>
      </c>
      <c r="Q1517" s="16">
        <v>-2.8730228841393699</v>
      </c>
      <c r="R1517" s="2">
        <v>-3.0361919766775598</v>
      </c>
      <c r="S1517" s="17">
        <v>-4.3955509253804497</v>
      </c>
      <c r="T1517" s="21">
        <v>0.44926302659068501</v>
      </c>
      <c r="U1517" s="3">
        <v>1.20788900721657</v>
      </c>
      <c r="V1517" s="22">
        <v>1.1447512003589799</v>
      </c>
      <c r="W1517" s="26">
        <v>0.20157374194900199</v>
      </c>
      <c r="X1517" s="27" t="s">
        <v>17</v>
      </c>
      <c r="Y1517" s="26">
        <v>0.84280774355841004</v>
      </c>
      <c r="Z1517" s="5">
        <v>-0.16316909253819001</v>
      </c>
      <c r="AA1517" s="4">
        <v>0.135046088065645</v>
      </c>
      <c r="AB1517" s="5">
        <v>1.52252804124108</v>
      </c>
      <c r="AC1517" s="4">
        <v>0.230232502555232</v>
      </c>
      <c r="AD1517" s="216">
        <v>1.3593589487028901</v>
      </c>
      <c r="AE1517" s="199">
        <v>0.955762920370133</v>
      </c>
      <c r="AF1517" s="6">
        <v>0.325623990535375</v>
      </c>
      <c r="AG1517" s="6">
        <v>0.216260101011814</v>
      </c>
      <c r="AH1517" s="6">
        <v>1.00752005173315</v>
      </c>
      <c r="AI1517" s="6">
        <v>-0.88428560661839495</v>
      </c>
      <c r="AJ1517" s="6">
        <v>0.93951290603868498</v>
      </c>
      <c r="AK1517" s="6">
        <v>-1.4687879393791401</v>
      </c>
      <c r="AL1517" s="6">
        <v>0.32046329830726999</v>
      </c>
      <c r="AM1517" s="63">
        <v>-1.4120697219989</v>
      </c>
      <c r="AN1517" s="8">
        <v>0.955762920370133</v>
      </c>
      <c r="AO1517" s="7">
        <v>0.325623990535375</v>
      </c>
      <c r="AP1517" s="7">
        <v>0.216260101011814</v>
      </c>
      <c r="AQ1517" s="7">
        <v>1.00752005173315</v>
      </c>
      <c r="AR1517" s="7" t="s">
        <v>4887</v>
      </c>
      <c r="AS1517" s="7">
        <v>0.93951290603868498</v>
      </c>
      <c r="AT1517" s="7" t="s">
        <v>4887</v>
      </c>
      <c r="AU1517" s="7">
        <v>0.32046329830726999</v>
      </c>
      <c r="AV1517" s="9">
        <v>-1.4120697219989</v>
      </c>
    </row>
    <row r="1518" spans="1:48" s="33" customFormat="1" ht="25" customHeight="1" x14ac:dyDescent="0.2">
      <c r="A1518" s="13" t="s">
        <v>2567</v>
      </c>
      <c r="B1518" s="1" t="s">
        <v>2567</v>
      </c>
      <c r="C1518" s="203" t="s">
        <v>2568</v>
      </c>
      <c r="D1518" s="201" t="s">
        <v>2567</v>
      </c>
      <c r="E1518" s="74" t="s">
        <v>9895</v>
      </c>
      <c r="F1518" s="74" t="s">
        <v>9896</v>
      </c>
      <c r="G1518" s="121" t="s">
        <v>9897</v>
      </c>
      <c r="H1518" s="205">
        <v>-2.9029033964215598</v>
      </c>
      <c r="I1518" s="2">
        <v>-8.5395543268152494</v>
      </c>
      <c r="J1518" s="2">
        <v>-3.6977789594633501</v>
      </c>
      <c r="K1518" s="2">
        <v>-4.4825739314358097</v>
      </c>
      <c r="L1518" s="2">
        <v>-4.9459783643764501</v>
      </c>
      <c r="M1518" s="2">
        <v>-8.0970311111324005</v>
      </c>
      <c r="N1518" s="2">
        <v>-4.2578286129200196</v>
      </c>
      <c r="O1518" s="2">
        <v>-5.3086436035599602</v>
      </c>
      <c r="P1518" s="17">
        <v>-6.2336147028784099</v>
      </c>
      <c r="Q1518" s="16">
        <v>-5.0467455609000504</v>
      </c>
      <c r="R1518" s="2">
        <v>-5.8418611356482204</v>
      </c>
      <c r="S1518" s="17">
        <v>-5.2666956397861302</v>
      </c>
      <c r="T1518" s="21">
        <v>3.0508591571262</v>
      </c>
      <c r="U1518" s="3">
        <v>1.9667306960693001</v>
      </c>
      <c r="V1518" s="22">
        <v>0.98856076801926895</v>
      </c>
      <c r="W1518" s="26">
        <v>0.90003444080507999</v>
      </c>
      <c r="X1518" s="27" t="s">
        <v>17</v>
      </c>
      <c r="Y1518" s="26">
        <v>0.72675810852453504</v>
      </c>
      <c r="Z1518" s="5">
        <v>-0.79511557474816597</v>
      </c>
      <c r="AA1518" s="4">
        <v>0.91460548907043104</v>
      </c>
      <c r="AB1518" s="5">
        <v>0.21995007888607701</v>
      </c>
      <c r="AC1518" s="4">
        <v>0.68205873715215204</v>
      </c>
      <c r="AD1518" s="216">
        <v>-0.57516549586208898</v>
      </c>
      <c r="AE1518" s="199">
        <v>1.2966364161688999</v>
      </c>
      <c r="AF1518" s="6">
        <v>-1.6478058403296401</v>
      </c>
      <c r="AG1518" s="6">
        <v>0.88141375551801804</v>
      </c>
      <c r="AH1518" s="6">
        <v>0.47145693777307102</v>
      </c>
      <c r="AI1518" s="6">
        <v>0.22938631621981401</v>
      </c>
      <c r="AJ1518" s="6">
        <v>-1.41664303251546</v>
      </c>
      <c r="AK1518" s="6">
        <v>0.58885814302065198</v>
      </c>
      <c r="AL1518" s="6">
        <v>3.99392725050631E-2</v>
      </c>
      <c r="AM1518" s="63">
        <v>-0.44324196836041302</v>
      </c>
      <c r="AN1518" s="8">
        <v>1.2966364161688999</v>
      </c>
      <c r="AO1518" s="7" t="s">
        <v>4887</v>
      </c>
      <c r="AP1518" s="7">
        <v>0.88141375551801804</v>
      </c>
      <c r="AQ1518" s="7" t="s">
        <v>4887</v>
      </c>
      <c r="AR1518" s="7" t="s">
        <v>4887</v>
      </c>
      <c r="AS1518" s="7" t="s">
        <v>4887</v>
      </c>
      <c r="AT1518" s="7" t="s">
        <v>4887</v>
      </c>
      <c r="AU1518" s="7" t="s">
        <v>4887</v>
      </c>
      <c r="AV1518" s="9" t="s">
        <v>4887</v>
      </c>
    </row>
    <row r="1519" spans="1:48" s="33" customFormat="1" ht="25" customHeight="1" x14ac:dyDescent="0.2">
      <c r="A1519" s="13" t="s">
        <v>2569</v>
      </c>
      <c r="B1519" s="1" t="s">
        <v>2570</v>
      </c>
      <c r="C1519" s="203" t="s">
        <v>2571</v>
      </c>
      <c r="D1519" s="201" t="s">
        <v>7817</v>
      </c>
      <c r="E1519" s="74" t="s">
        <v>11199</v>
      </c>
      <c r="F1519" s="74" t="s">
        <v>11200</v>
      </c>
      <c r="G1519" s="121" t="s">
        <v>11201</v>
      </c>
      <c r="H1519" s="205">
        <v>-1.57209466607823</v>
      </c>
      <c r="I1519" s="2">
        <v>-1.3857622316832601</v>
      </c>
      <c r="J1519" s="2">
        <v>-1.46913777615464</v>
      </c>
      <c r="K1519" s="2">
        <v>-0.86200674999289395</v>
      </c>
      <c r="L1519" s="2">
        <v>-1.27644943302609</v>
      </c>
      <c r="M1519" s="2">
        <v>-1.62953702269629</v>
      </c>
      <c r="N1519" s="2">
        <v>-1.31093981704272</v>
      </c>
      <c r="O1519" s="2">
        <v>-0.37868815599510702</v>
      </c>
      <c r="P1519" s="17">
        <v>-0.66048446381622805</v>
      </c>
      <c r="Q1519" s="16">
        <v>-1.47566489130538</v>
      </c>
      <c r="R1519" s="2">
        <v>-1.25599773523842</v>
      </c>
      <c r="S1519" s="17">
        <v>-0.78337081228468397</v>
      </c>
      <c r="T1519" s="21">
        <v>9.3337540416664699E-2</v>
      </c>
      <c r="U1519" s="3">
        <v>0.38417363761173801</v>
      </c>
      <c r="V1519" s="22">
        <v>0.47812036231626798</v>
      </c>
      <c r="W1519" s="26">
        <v>0.129718782520933</v>
      </c>
      <c r="X1519" s="27" t="s">
        <v>17</v>
      </c>
      <c r="Y1519" s="26">
        <v>0.42809941753137698</v>
      </c>
      <c r="Z1519" s="5">
        <v>0.219667156066953</v>
      </c>
      <c r="AA1519" s="4">
        <v>0.124083759960028</v>
      </c>
      <c r="AB1519" s="5">
        <v>-0.69229407902069295</v>
      </c>
      <c r="AC1519" s="4">
        <v>0.25592447785810901</v>
      </c>
      <c r="AD1519" s="216">
        <v>-0.47262692295373998</v>
      </c>
      <c r="AE1519" s="199">
        <v>-0.91840730314055496</v>
      </c>
      <c r="AF1519" s="6">
        <v>-0.491030015645532</v>
      </c>
      <c r="AG1519" s="6">
        <v>-0.68226249836009401</v>
      </c>
      <c r="AH1519" s="6">
        <v>0.71027021854233596</v>
      </c>
      <c r="AI1519" s="6">
        <v>-0.24030712067405799</v>
      </c>
      <c r="AJ1519" s="6">
        <v>-1.05015870025217</v>
      </c>
      <c r="AK1519" s="6">
        <v>-0.319415230937036</v>
      </c>
      <c r="AL1519" s="6">
        <v>1.8188232751767699</v>
      </c>
      <c r="AM1519" s="63">
        <v>1.17248737529034</v>
      </c>
      <c r="AN1519" s="8">
        <v>-0.91840730314055496</v>
      </c>
      <c r="AO1519" s="7">
        <v>-0.491030015645532</v>
      </c>
      <c r="AP1519" s="7">
        <v>-0.68226249836009401</v>
      </c>
      <c r="AQ1519" s="7">
        <v>0.71027021854233596</v>
      </c>
      <c r="AR1519" s="7">
        <v>-0.24030712067405799</v>
      </c>
      <c r="AS1519" s="7">
        <v>-1.05015870025217</v>
      </c>
      <c r="AT1519" s="7">
        <v>-0.319415230937036</v>
      </c>
      <c r="AU1519" s="7">
        <v>1.8188232751767699</v>
      </c>
      <c r="AV1519" s="9">
        <v>1.17248737529034</v>
      </c>
    </row>
    <row r="1520" spans="1:48" s="33" customFormat="1" ht="25" customHeight="1" x14ac:dyDescent="0.2">
      <c r="A1520" s="13" t="s">
        <v>2577</v>
      </c>
      <c r="B1520" s="1" t="s">
        <v>2577</v>
      </c>
      <c r="C1520" s="203" t="s">
        <v>2578</v>
      </c>
      <c r="D1520" s="201" t="s">
        <v>2577</v>
      </c>
      <c r="E1520" s="74" t="s">
        <v>11090</v>
      </c>
      <c r="F1520" s="74" t="s">
        <v>11091</v>
      </c>
      <c r="G1520" s="121" t="s">
        <v>11092</v>
      </c>
      <c r="H1520" s="205">
        <v>-3.1793212332610898</v>
      </c>
      <c r="I1520" s="2">
        <v>-4.1145933556605296</v>
      </c>
      <c r="J1520" s="2">
        <v>-7.8529004807382004</v>
      </c>
      <c r="K1520" s="2">
        <v>-7.9353954628254302</v>
      </c>
      <c r="L1520" s="2">
        <v>-6.0169143410535204</v>
      </c>
      <c r="M1520" s="2">
        <v>-3.40786692403096</v>
      </c>
      <c r="N1520" s="2">
        <v>-6.3066758626811703</v>
      </c>
      <c r="O1520" s="2">
        <v>-2.3909036138917998</v>
      </c>
      <c r="P1520" s="17">
        <v>-4.0588115296184499</v>
      </c>
      <c r="Q1520" s="16">
        <v>-5.0489383565532702</v>
      </c>
      <c r="R1520" s="2">
        <v>-5.7867255759699701</v>
      </c>
      <c r="S1520" s="17">
        <v>-4.2521303353971396</v>
      </c>
      <c r="T1520" s="21">
        <v>2.4729205771985701</v>
      </c>
      <c r="U1520" s="3">
        <v>2.2725247673188602</v>
      </c>
      <c r="V1520" s="22">
        <v>1.96503109303594</v>
      </c>
      <c r="W1520" s="26">
        <v>0.71809040740031205</v>
      </c>
      <c r="X1520" s="27" t="s">
        <v>17</v>
      </c>
      <c r="Y1520" s="26">
        <v>0.72305525128858295</v>
      </c>
      <c r="Z1520" s="5">
        <v>-0.737787219416697</v>
      </c>
      <c r="AA1520" s="4">
        <v>0.68579643555074199</v>
      </c>
      <c r="AB1520" s="5">
        <v>-0.79680802115613103</v>
      </c>
      <c r="AC1520" s="4">
        <v>0.427247912090995</v>
      </c>
      <c r="AD1520" s="216">
        <v>-1.53459524057283</v>
      </c>
      <c r="AE1520" s="199">
        <v>0.89978819600682003</v>
      </c>
      <c r="AF1520" s="6">
        <v>0.444884137878932</v>
      </c>
      <c r="AG1520" s="6">
        <v>-1.37337927551505</v>
      </c>
      <c r="AH1520" s="6">
        <v>-1.4135037496952401</v>
      </c>
      <c r="AI1520" s="6">
        <v>-0.48037976702288698</v>
      </c>
      <c r="AJ1520" s="6">
        <v>0.78862657821783899</v>
      </c>
      <c r="AK1520" s="6">
        <v>-0.62131595973176701</v>
      </c>
      <c r="AL1520" s="6">
        <v>1.2832641555280899</v>
      </c>
      <c r="AM1520" s="63">
        <v>0.47201568433326502</v>
      </c>
      <c r="AN1520" s="8">
        <v>0.89978819600682003</v>
      </c>
      <c r="AO1520" s="7" t="s">
        <v>4887</v>
      </c>
      <c r="AP1520" s="7" t="s">
        <v>4887</v>
      </c>
      <c r="AQ1520" s="7" t="s">
        <v>4887</v>
      </c>
      <c r="AR1520" s="7" t="s">
        <v>4887</v>
      </c>
      <c r="AS1520" s="7">
        <v>0.78862657821783899</v>
      </c>
      <c r="AT1520" s="7" t="s">
        <v>4887</v>
      </c>
      <c r="AU1520" s="7">
        <v>1.2832641555280899</v>
      </c>
      <c r="AV1520" s="9">
        <v>0.47201568433326502</v>
      </c>
    </row>
    <row r="1521" spans="1:48" s="33" customFormat="1" ht="25" customHeight="1" x14ac:dyDescent="0.2">
      <c r="A1521" s="13" t="s">
        <v>2579</v>
      </c>
      <c r="B1521" s="1" t="s">
        <v>2579</v>
      </c>
      <c r="C1521" s="203" t="s">
        <v>2580</v>
      </c>
      <c r="D1521" s="201" t="s">
        <v>2579</v>
      </c>
      <c r="E1521" s="74" t="s">
        <v>11087</v>
      </c>
      <c r="F1521" s="74" t="s">
        <v>11088</v>
      </c>
      <c r="G1521" s="121" t="s">
        <v>11089</v>
      </c>
      <c r="H1521" s="205">
        <v>-3.1977637880079199</v>
      </c>
      <c r="I1521" s="2">
        <v>-5.8798542917258603</v>
      </c>
      <c r="J1521" s="2">
        <v>-5.4191500238825299</v>
      </c>
      <c r="K1521" s="2">
        <v>-3.2068999045819702</v>
      </c>
      <c r="L1521" s="2">
        <v>-4.6925636574805303</v>
      </c>
      <c r="M1521" s="2">
        <v>-4.6673283831150698</v>
      </c>
      <c r="N1521" s="2">
        <v>-6.9101621377953499</v>
      </c>
      <c r="O1521" s="2">
        <v>-4.1534433602958298</v>
      </c>
      <c r="P1521" s="17">
        <v>-3.38302776068813</v>
      </c>
      <c r="Q1521" s="16">
        <v>-4.8322560345387702</v>
      </c>
      <c r="R1521" s="2">
        <v>-4.1889306483925299</v>
      </c>
      <c r="S1521" s="17">
        <v>-4.8155444195931096</v>
      </c>
      <c r="T1521" s="21">
        <v>1.4341324149392001</v>
      </c>
      <c r="U1521" s="3">
        <v>0.85055716510409196</v>
      </c>
      <c r="V1521" s="22">
        <v>1.85444131427361</v>
      </c>
      <c r="W1521" s="26">
        <v>0.82816714756769405</v>
      </c>
      <c r="X1521" s="27" t="s">
        <v>17</v>
      </c>
      <c r="Y1521" s="26">
        <v>0.54834878353932703</v>
      </c>
      <c r="Z1521" s="5">
        <v>0.64332538614624502</v>
      </c>
      <c r="AA1521" s="4">
        <v>0.99077536238838404</v>
      </c>
      <c r="AB1521" s="5">
        <v>-1.6711614945665001E-2</v>
      </c>
      <c r="AC1521" s="4">
        <v>0.63396524677503396</v>
      </c>
      <c r="AD1521" s="216">
        <v>0.62661377120058004</v>
      </c>
      <c r="AE1521" s="199">
        <v>1.0992962780589299</v>
      </c>
      <c r="AF1521" s="6">
        <v>-0.98515333582632103</v>
      </c>
      <c r="AG1521" s="6">
        <v>-0.62710619614549301</v>
      </c>
      <c r="AH1521" s="6">
        <v>1.0921959305356901</v>
      </c>
      <c r="AI1521" s="6">
        <v>-6.2422540317525303E-2</v>
      </c>
      <c r="AJ1521" s="6">
        <v>-4.2810354287835799E-2</v>
      </c>
      <c r="AK1521" s="6">
        <v>-1.78588127134731</v>
      </c>
      <c r="AL1521" s="6">
        <v>0.35656745787477201</v>
      </c>
      <c r="AM1521" s="63">
        <v>0.95531403145509797</v>
      </c>
      <c r="AN1521" s="8" t="s">
        <v>4887</v>
      </c>
      <c r="AO1521" s="7" t="s">
        <v>4887</v>
      </c>
      <c r="AP1521" s="7" t="s">
        <v>4887</v>
      </c>
      <c r="AQ1521" s="7">
        <v>1.0921959305356901</v>
      </c>
      <c r="AR1521" s="7" t="s">
        <v>4887</v>
      </c>
      <c r="AS1521" s="7" t="s">
        <v>4887</v>
      </c>
      <c r="AT1521" s="7" t="s">
        <v>4887</v>
      </c>
      <c r="AU1521" s="7">
        <v>0.35656745787477201</v>
      </c>
      <c r="AV1521" s="9">
        <v>0.95531403145509797</v>
      </c>
    </row>
    <row r="1522" spans="1:48" s="33" customFormat="1" ht="25" customHeight="1" x14ac:dyDescent="0.2">
      <c r="A1522" s="13" t="s">
        <v>2581</v>
      </c>
      <c r="B1522" s="1" t="s">
        <v>2582</v>
      </c>
      <c r="C1522" s="203" t="s">
        <v>2583</v>
      </c>
      <c r="D1522" s="201" t="s">
        <v>2582</v>
      </c>
      <c r="E1522" s="74" t="s">
        <v>9513</v>
      </c>
      <c r="F1522" s="74" t="s">
        <v>9514</v>
      </c>
      <c r="G1522" s="121" t="s">
        <v>9515</v>
      </c>
      <c r="H1522" s="205">
        <v>1.4001749947744799</v>
      </c>
      <c r="I1522" s="2">
        <v>1.2300609276726999</v>
      </c>
      <c r="J1522" s="2">
        <v>0.67695748459324201</v>
      </c>
      <c r="K1522" s="2">
        <v>0.92649106956034899</v>
      </c>
      <c r="L1522" s="2">
        <v>1.13718737051164</v>
      </c>
      <c r="M1522" s="2">
        <v>2.2624034654737</v>
      </c>
      <c r="N1522" s="2">
        <v>-2.13534636362207</v>
      </c>
      <c r="O1522" s="2">
        <v>1.9359739466633601</v>
      </c>
      <c r="P1522" s="17">
        <v>-0.72564339007337297</v>
      </c>
      <c r="Q1522" s="16">
        <v>1.10239780234681</v>
      </c>
      <c r="R1522" s="2">
        <v>1.4420273018485601</v>
      </c>
      <c r="S1522" s="17">
        <v>-0.30833860234402799</v>
      </c>
      <c r="T1522" s="21">
        <v>0.37813264462906099</v>
      </c>
      <c r="U1522" s="3">
        <v>0.71823465538211195</v>
      </c>
      <c r="V1522" s="22">
        <v>2.06749116845321</v>
      </c>
      <c r="W1522" s="26">
        <v>0.282565834041277</v>
      </c>
      <c r="X1522" s="27" t="s">
        <v>17</v>
      </c>
      <c r="Y1522" s="26">
        <v>0.52055973058374405</v>
      </c>
      <c r="Z1522" s="5">
        <v>0.33962949950175703</v>
      </c>
      <c r="AA1522" s="4">
        <v>0.35851891865417701</v>
      </c>
      <c r="AB1522" s="5">
        <v>1.4107364046908399</v>
      </c>
      <c r="AC1522" s="4">
        <v>0.27759782566112601</v>
      </c>
      <c r="AD1522" s="216">
        <v>1.7503659041925901</v>
      </c>
      <c r="AE1522" s="199">
        <v>0.47763428057215601</v>
      </c>
      <c r="AF1522" s="6">
        <v>0.35354949382977402</v>
      </c>
      <c r="AG1522" s="6">
        <v>-4.9895817603125101E-2</v>
      </c>
      <c r="AH1522" s="6">
        <v>0.13211923972415199</v>
      </c>
      <c r="AI1522" s="6">
        <v>0.28580556335610002</v>
      </c>
      <c r="AJ1522" s="6">
        <v>1.10656190385868</v>
      </c>
      <c r="AK1522" s="6">
        <v>-2.1012495310606001</v>
      </c>
      <c r="AL1522" s="6">
        <v>0.868457331332257</v>
      </c>
      <c r="AM1522" s="63">
        <v>-1.0729824640093999</v>
      </c>
      <c r="AN1522" s="8">
        <v>0.47763428057215601</v>
      </c>
      <c r="AO1522" s="7">
        <v>0.35354949382977402</v>
      </c>
      <c r="AP1522" s="7">
        <v>-4.9895817603125101E-2</v>
      </c>
      <c r="AQ1522" s="7">
        <v>0.13211923972415199</v>
      </c>
      <c r="AR1522" s="7">
        <v>0.28580556335610002</v>
      </c>
      <c r="AS1522" s="7">
        <v>1.10656190385868</v>
      </c>
      <c r="AT1522" s="7">
        <v>-2.1012495310606001</v>
      </c>
      <c r="AU1522" s="7">
        <v>0.868457331332257</v>
      </c>
      <c r="AV1522" s="9">
        <v>-1.0729824640093999</v>
      </c>
    </row>
    <row r="1523" spans="1:48" s="33" customFormat="1" ht="25" customHeight="1" x14ac:dyDescent="0.2">
      <c r="A1523" s="13" t="s">
        <v>2584</v>
      </c>
      <c r="B1523" s="1" t="s">
        <v>2584</v>
      </c>
      <c r="C1523" s="203" t="s">
        <v>2585</v>
      </c>
      <c r="D1523" s="201" t="s">
        <v>2584</v>
      </c>
      <c r="E1523" s="74" t="s">
        <v>8662</v>
      </c>
      <c r="F1523" s="74" t="s">
        <v>8663</v>
      </c>
      <c r="G1523" s="121" t="s">
        <v>8664</v>
      </c>
      <c r="H1523" s="205">
        <v>-0.524399559923452</v>
      </c>
      <c r="I1523" s="2">
        <v>0.21494126242723499</v>
      </c>
      <c r="J1523" s="2">
        <v>0.18731659429351299</v>
      </c>
      <c r="K1523" s="2">
        <v>0.155477151891496</v>
      </c>
      <c r="L1523" s="2">
        <v>-0.40943319566667202</v>
      </c>
      <c r="M1523" s="2">
        <v>-0.23051127723284301</v>
      </c>
      <c r="N1523" s="2">
        <v>-5.1659295572260797</v>
      </c>
      <c r="O1523" s="2">
        <v>-0.45373456207677898</v>
      </c>
      <c r="P1523" s="17">
        <v>-1.27497458715884</v>
      </c>
      <c r="Q1523" s="16">
        <v>-4.0713901067567997E-2</v>
      </c>
      <c r="R1523" s="2">
        <v>-0.16148910700267299</v>
      </c>
      <c r="S1523" s="17">
        <v>-2.2982129021539</v>
      </c>
      <c r="T1523" s="21">
        <v>0.41911173093760201</v>
      </c>
      <c r="U1523" s="3">
        <v>0.28871087645261101</v>
      </c>
      <c r="V1523" s="22">
        <v>2.51723219132304</v>
      </c>
      <c r="W1523" s="26">
        <v>0.19194447303187701</v>
      </c>
      <c r="X1523" s="27" t="s">
        <v>17</v>
      </c>
      <c r="Y1523" s="26">
        <v>0.70463163038838195</v>
      </c>
      <c r="Z1523" s="5">
        <v>-0.120775205935105</v>
      </c>
      <c r="AA1523" s="4">
        <v>0.25880545522401899</v>
      </c>
      <c r="AB1523" s="5">
        <v>2.2574990010863298</v>
      </c>
      <c r="AC1523" s="4">
        <v>0.27854076350159501</v>
      </c>
      <c r="AD1523" s="216">
        <v>2.1367237951512301</v>
      </c>
      <c r="AE1523" s="199">
        <v>0.18280865063626101</v>
      </c>
      <c r="AF1523" s="6">
        <v>0.62011037558830695</v>
      </c>
      <c r="AG1523" s="6">
        <v>0.60377107081720605</v>
      </c>
      <c r="AH1523" s="6">
        <v>0.58493883179698702</v>
      </c>
      <c r="AI1523" s="6">
        <v>0.250808398358981</v>
      </c>
      <c r="AJ1523" s="6">
        <v>0.35663626718147401</v>
      </c>
      <c r="AK1523" s="6">
        <v>-2.5625410079740201</v>
      </c>
      <c r="AL1523" s="6">
        <v>0.22460524094738701</v>
      </c>
      <c r="AM1523" s="63">
        <v>-0.26113782735258301</v>
      </c>
      <c r="AN1523" s="8">
        <v>0.18280865063626101</v>
      </c>
      <c r="AO1523" s="7">
        <v>0.62011037558830695</v>
      </c>
      <c r="AP1523" s="7">
        <v>0.60377107081720605</v>
      </c>
      <c r="AQ1523" s="7">
        <v>0.58493883179698702</v>
      </c>
      <c r="AR1523" s="7">
        <v>0.250808398358981</v>
      </c>
      <c r="AS1523" s="7">
        <v>0.35663626718147401</v>
      </c>
      <c r="AT1523" s="7" t="s">
        <v>4887</v>
      </c>
      <c r="AU1523" s="7">
        <v>0.22460524094738701</v>
      </c>
      <c r="AV1523" s="9">
        <v>-0.26113782735258301</v>
      </c>
    </row>
    <row r="1524" spans="1:48" s="33" customFormat="1" ht="25" customHeight="1" x14ac:dyDescent="0.2">
      <c r="A1524" s="13" t="s">
        <v>2586</v>
      </c>
      <c r="B1524" s="1" t="s">
        <v>2586</v>
      </c>
      <c r="C1524" s="203" t="s">
        <v>2587</v>
      </c>
      <c r="D1524" s="201" t="s">
        <v>7818</v>
      </c>
      <c r="E1524" s="74" t="s">
        <v>9583</v>
      </c>
      <c r="F1524" s="74" t="s">
        <v>9584</v>
      </c>
      <c r="G1524" s="121" t="s">
        <v>9585</v>
      </c>
      <c r="H1524" s="205">
        <v>1.72936645177944</v>
      </c>
      <c r="I1524" s="2">
        <v>1.3009540778290001</v>
      </c>
      <c r="J1524" s="2">
        <v>2.5967963954397701</v>
      </c>
      <c r="K1524" s="2">
        <v>2.0254691006907701</v>
      </c>
      <c r="L1524" s="2">
        <v>1.7298776920083501</v>
      </c>
      <c r="M1524" s="2">
        <v>1.18060748258715</v>
      </c>
      <c r="N1524" s="2">
        <v>2.4040083046826002</v>
      </c>
      <c r="O1524" s="2">
        <v>3.88400430704761</v>
      </c>
      <c r="P1524" s="17">
        <v>2.9619682623494201</v>
      </c>
      <c r="Q1524" s="16">
        <v>1.87570564168274</v>
      </c>
      <c r="R1524" s="2">
        <v>1.64531809176209</v>
      </c>
      <c r="S1524" s="17">
        <v>3.0833269580265399</v>
      </c>
      <c r="T1524" s="21">
        <v>0.66019936148399505</v>
      </c>
      <c r="U1524" s="3">
        <v>0.42873130621814898</v>
      </c>
      <c r="V1524" s="22">
        <v>0.74742423797762902</v>
      </c>
      <c r="W1524" s="26">
        <v>6.2576268638504101E-2</v>
      </c>
      <c r="X1524" s="27" t="s">
        <v>17</v>
      </c>
      <c r="Y1524" s="26">
        <v>0.64301464044897105</v>
      </c>
      <c r="Z1524" s="5">
        <v>-0.230387549920648</v>
      </c>
      <c r="AA1524" s="4">
        <v>0.105011178415036</v>
      </c>
      <c r="AB1524" s="5">
        <v>-1.2076213163438001</v>
      </c>
      <c r="AC1524" s="4">
        <v>5.8545280715242003E-2</v>
      </c>
      <c r="AD1524" s="216">
        <v>-1.4380088662644499</v>
      </c>
      <c r="AE1524" s="199">
        <v>-0.54804934579995102</v>
      </c>
      <c r="AF1524" s="6">
        <v>-1.0453998837006999</v>
      </c>
      <c r="AG1524" s="6">
        <v>0.45896346546070299</v>
      </c>
      <c r="AH1524" s="6">
        <v>-0.204299210032583</v>
      </c>
      <c r="AI1524" s="6">
        <v>-0.54745583912669504</v>
      </c>
      <c r="AJ1524" s="6">
        <v>-1.18511210378934</v>
      </c>
      <c r="AK1524" s="6">
        <v>0.23515279502000899</v>
      </c>
      <c r="AL1524" s="6">
        <v>1.95330299941245</v>
      </c>
      <c r="AM1524" s="63">
        <v>0.88289712255611097</v>
      </c>
      <c r="AN1524" s="8">
        <v>-0.54804934579995102</v>
      </c>
      <c r="AO1524" s="7">
        <v>-1.0453998837006999</v>
      </c>
      <c r="AP1524" s="7">
        <v>0.45896346546070299</v>
      </c>
      <c r="AQ1524" s="7">
        <v>-0.204299210032583</v>
      </c>
      <c r="AR1524" s="7">
        <v>-0.54745583912669504</v>
      </c>
      <c r="AS1524" s="7">
        <v>-1.18511210378934</v>
      </c>
      <c r="AT1524" s="7">
        <v>0.23515279502000899</v>
      </c>
      <c r="AU1524" s="7">
        <v>1.95330299941245</v>
      </c>
      <c r="AV1524" s="9">
        <v>0.88289712255611097</v>
      </c>
    </row>
    <row r="1525" spans="1:48" s="33" customFormat="1" ht="25" customHeight="1" x14ac:dyDescent="0.2">
      <c r="A1525" s="13" t="s">
        <v>2591</v>
      </c>
      <c r="B1525" s="1" t="s">
        <v>2591</v>
      </c>
      <c r="C1525" s="203" t="s">
        <v>2592</v>
      </c>
      <c r="D1525" s="201" t="s">
        <v>7819</v>
      </c>
      <c r="E1525" s="74" t="s">
        <v>12022</v>
      </c>
      <c r="F1525" s="74" t="s">
        <v>12023</v>
      </c>
      <c r="G1525" s="121" t="s">
        <v>12024</v>
      </c>
      <c r="H1525" s="205">
        <v>3.0444126529541302</v>
      </c>
      <c r="I1525" s="2">
        <v>3.0546271315012699</v>
      </c>
      <c r="J1525" s="2">
        <v>3.18966272134332</v>
      </c>
      <c r="K1525" s="2">
        <v>3.9728515798714699</v>
      </c>
      <c r="L1525" s="2">
        <v>3.35767136514982</v>
      </c>
      <c r="M1525" s="2">
        <v>3.3747533356996202</v>
      </c>
      <c r="N1525" s="2">
        <v>3.70031092536211</v>
      </c>
      <c r="O1525" s="2">
        <v>5.29286121082934</v>
      </c>
      <c r="P1525" s="17">
        <v>3.8870584872145701</v>
      </c>
      <c r="Q1525" s="16">
        <v>3.0962341685995698</v>
      </c>
      <c r="R1525" s="2">
        <v>3.5684254269069702</v>
      </c>
      <c r="S1525" s="17">
        <v>4.29341020780201</v>
      </c>
      <c r="T1525" s="21">
        <v>8.1072527676399497E-2</v>
      </c>
      <c r="U1525" s="3">
        <v>0.35034744658797801</v>
      </c>
      <c r="V1525" s="22">
        <v>0.87057187730463204</v>
      </c>
      <c r="W1525" s="26">
        <v>9.0225611169345799E-2</v>
      </c>
      <c r="X1525" s="27" t="s">
        <v>17</v>
      </c>
      <c r="Y1525" s="26">
        <v>0.13848105483130399</v>
      </c>
      <c r="Z1525" s="5">
        <v>0.472191258307396</v>
      </c>
      <c r="AA1525" s="4">
        <v>0.13897196788479799</v>
      </c>
      <c r="AB1525" s="5">
        <v>-1.19717603920243</v>
      </c>
      <c r="AC1525" s="4">
        <v>0.28474070162220799</v>
      </c>
      <c r="AD1525" s="216">
        <v>-0.72498478089503704</v>
      </c>
      <c r="AE1525" s="199">
        <v>-0.86498050750210698</v>
      </c>
      <c r="AF1525" s="6">
        <v>-0.85045534750263696</v>
      </c>
      <c r="AG1525" s="6">
        <v>-0.65843247144217298</v>
      </c>
      <c r="AH1525" s="6">
        <v>0.45527523545936899</v>
      </c>
      <c r="AI1525" s="6">
        <v>-0.41952135901264498</v>
      </c>
      <c r="AJ1525" s="6">
        <v>-0.39523051007726401</v>
      </c>
      <c r="AK1525" s="6">
        <v>6.7717848673395295E-2</v>
      </c>
      <c r="AL1525" s="6">
        <v>2.33235109420538</v>
      </c>
      <c r="AM1525" s="63">
        <v>0.33327601719868599</v>
      </c>
      <c r="AN1525" s="8">
        <v>-0.86498050750210698</v>
      </c>
      <c r="AO1525" s="7">
        <v>-0.85045534750263696</v>
      </c>
      <c r="AP1525" s="7">
        <v>-0.65843247144217298</v>
      </c>
      <c r="AQ1525" s="7">
        <v>0.45527523545936899</v>
      </c>
      <c r="AR1525" s="7">
        <v>-0.41952135901264498</v>
      </c>
      <c r="AS1525" s="7">
        <v>-0.39523051007726401</v>
      </c>
      <c r="AT1525" s="7">
        <v>6.7717848673395295E-2</v>
      </c>
      <c r="AU1525" s="7">
        <v>2.33235109420538</v>
      </c>
      <c r="AV1525" s="9">
        <v>0.33327601719868599</v>
      </c>
    </row>
    <row r="1526" spans="1:48" s="33" customFormat="1" ht="25" customHeight="1" x14ac:dyDescent="0.2">
      <c r="A1526" s="13" t="s">
        <v>2593</v>
      </c>
      <c r="B1526" s="1" t="s">
        <v>2594</v>
      </c>
      <c r="C1526" s="203" t="s">
        <v>2595</v>
      </c>
      <c r="D1526" s="201" t="s">
        <v>2594</v>
      </c>
      <c r="E1526" s="74" t="s">
        <v>10432</v>
      </c>
      <c r="F1526" s="74" t="s">
        <v>10433</v>
      </c>
      <c r="G1526" s="121" t="s">
        <v>10434</v>
      </c>
      <c r="H1526" s="205">
        <v>1.42815682787183</v>
      </c>
      <c r="I1526" s="2">
        <v>-0.78677072904088496</v>
      </c>
      <c r="J1526" s="2">
        <v>-0.44566075663687199</v>
      </c>
      <c r="K1526" s="2">
        <v>-0.609494081223108</v>
      </c>
      <c r="L1526" s="2">
        <v>-1.9922420371388601</v>
      </c>
      <c r="M1526" s="2">
        <v>-3.8194258232949201</v>
      </c>
      <c r="N1526" s="2">
        <v>-2.5110180563633602</v>
      </c>
      <c r="O1526" s="2">
        <v>0.52922025642228099</v>
      </c>
      <c r="P1526" s="17">
        <v>-0.13499959059083699</v>
      </c>
      <c r="Q1526" s="16">
        <v>6.5241780731357807E-2</v>
      </c>
      <c r="R1526" s="2">
        <v>-2.14038731388563</v>
      </c>
      <c r="S1526" s="17">
        <v>-0.70559913017730502</v>
      </c>
      <c r="T1526" s="21">
        <v>1.1925779104988501</v>
      </c>
      <c r="U1526" s="3">
        <v>1.61008562333089</v>
      </c>
      <c r="V1526" s="22">
        <v>1.5984211352345901</v>
      </c>
      <c r="W1526" s="26">
        <v>0.25734428549145499</v>
      </c>
      <c r="X1526" s="27" t="s">
        <v>17</v>
      </c>
      <c r="Y1526" s="26">
        <v>0.135275327160681</v>
      </c>
      <c r="Z1526" s="5">
        <v>-2.2056290946169899</v>
      </c>
      <c r="AA1526" s="4">
        <v>0.54263584548101795</v>
      </c>
      <c r="AB1526" s="5">
        <v>0.77084091090866302</v>
      </c>
      <c r="AC1526" s="4">
        <v>0.33488773389387</v>
      </c>
      <c r="AD1526" s="216">
        <v>-1.4347881837083201</v>
      </c>
      <c r="AE1526" s="199">
        <v>1.4656090920309</v>
      </c>
      <c r="AF1526" s="6">
        <v>8.72145641570614E-2</v>
      </c>
      <c r="AG1526" s="6">
        <v>0.29949424702860999</v>
      </c>
      <c r="AH1526" s="6">
        <v>0.19753743250966799</v>
      </c>
      <c r="AI1526" s="6">
        <v>-0.66297478149684597</v>
      </c>
      <c r="AJ1526" s="6">
        <v>-1.80006846404051</v>
      </c>
      <c r="AK1526" s="6">
        <v>-0.98581966365088602</v>
      </c>
      <c r="AL1526" s="6">
        <v>0.9061825558787</v>
      </c>
      <c r="AM1526" s="63">
        <v>0.49282501758330299</v>
      </c>
      <c r="AN1526" s="8">
        <v>1.4656090920309</v>
      </c>
      <c r="AO1526" s="7">
        <v>8.72145641570614E-2</v>
      </c>
      <c r="AP1526" s="7">
        <v>0.29949424702860999</v>
      </c>
      <c r="AQ1526" s="7">
        <v>0.19753743250966799</v>
      </c>
      <c r="AR1526" s="7">
        <v>-0.66297478149684597</v>
      </c>
      <c r="AS1526" s="7" t="s">
        <v>4887</v>
      </c>
      <c r="AT1526" s="7">
        <v>-0.98581966365088602</v>
      </c>
      <c r="AU1526" s="7">
        <v>0.9061825558787</v>
      </c>
      <c r="AV1526" s="9">
        <v>0.49282501758330299</v>
      </c>
    </row>
    <row r="1527" spans="1:48" s="33" customFormat="1" ht="25" customHeight="1" x14ac:dyDescent="0.2">
      <c r="A1527" s="13" t="s">
        <v>2600</v>
      </c>
      <c r="B1527" s="1" t="s">
        <v>2600</v>
      </c>
      <c r="C1527" s="203" t="s">
        <v>2601</v>
      </c>
      <c r="D1527" s="201" t="s">
        <v>2600</v>
      </c>
      <c r="E1527" s="74" t="s">
        <v>10454</v>
      </c>
      <c r="F1527" s="74" t="s">
        <v>10455</v>
      </c>
      <c r="G1527" s="121" t="s">
        <v>10456</v>
      </c>
      <c r="H1527" s="205">
        <v>-3.59400730718983</v>
      </c>
      <c r="I1527" s="2">
        <v>0.21776161440209699</v>
      </c>
      <c r="J1527" s="2">
        <v>-2.6776160183663502</v>
      </c>
      <c r="K1527" s="2">
        <v>0.886236786727153</v>
      </c>
      <c r="L1527" s="2">
        <v>0.72711833747986498</v>
      </c>
      <c r="M1527" s="2">
        <v>-7.2705641271603796E-2</v>
      </c>
      <c r="N1527" s="2">
        <v>-8.4053918305653603</v>
      </c>
      <c r="O1527" s="2">
        <v>-2.6382024047620498</v>
      </c>
      <c r="P1527" s="17">
        <v>-3.4562381268228699</v>
      </c>
      <c r="Q1527" s="16">
        <v>-2.0179539037180301</v>
      </c>
      <c r="R1527" s="2">
        <v>0.51354982764513801</v>
      </c>
      <c r="S1527" s="17">
        <v>-4.8332774540500898</v>
      </c>
      <c r="T1527" s="21">
        <v>1.98966357885705</v>
      </c>
      <c r="U1527" s="3">
        <v>0.51390784810976298</v>
      </c>
      <c r="V1527" s="22">
        <v>3.1204641401275799</v>
      </c>
      <c r="W1527" s="26">
        <v>6.1215611277394999E-2</v>
      </c>
      <c r="X1527" s="27" t="s">
        <v>17</v>
      </c>
      <c r="Y1527" s="26">
        <v>0.151344582337439</v>
      </c>
      <c r="Z1527" s="5">
        <v>2.5315037313631601</v>
      </c>
      <c r="AA1527" s="4">
        <v>0.26948514569076398</v>
      </c>
      <c r="AB1527" s="5">
        <v>2.8153235503320699</v>
      </c>
      <c r="AC1527" s="4">
        <v>9.3522288532381107E-2</v>
      </c>
      <c r="AD1527" s="216">
        <v>5.34682728169523</v>
      </c>
      <c r="AE1527" s="199">
        <v>-0.49783020091499902</v>
      </c>
      <c r="AF1527" s="6">
        <v>0.78308902732172703</v>
      </c>
      <c r="AG1527" s="6">
        <v>-0.18988309116407301</v>
      </c>
      <c r="AH1527" s="6">
        <v>1.00772559880424</v>
      </c>
      <c r="AI1527" s="6">
        <v>0.954254917500998</v>
      </c>
      <c r="AJ1527" s="6">
        <v>0.68547946582443497</v>
      </c>
      <c r="AK1527" s="6">
        <v>-2.1146635077615299</v>
      </c>
      <c r="AL1527" s="6">
        <v>-0.17663841223454699</v>
      </c>
      <c r="AM1527" s="63">
        <v>-0.45153379737625698</v>
      </c>
      <c r="AN1527" s="8">
        <v>-0.49783020091499902</v>
      </c>
      <c r="AO1527" s="7">
        <v>0.78308902732172703</v>
      </c>
      <c r="AP1527" s="7">
        <v>-0.18988309116407301</v>
      </c>
      <c r="AQ1527" s="7">
        <v>1.00772559880424</v>
      </c>
      <c r="AR1527" s="7">
        <v>0.954254917500998</v>
      </c>
      <c r="AS1527" s="7">
        <v>0.68547946582443497</v>
      </c>
      <c r="AT1527" s="7" t="s">
        <v>4887</v>
      </c>
      <c r="AU1527" s="7">
        <v>-0.17663841223454699</v>
      </c>
      <c r="AV1527" s="9" t="s">
        <v>4887</v>
      </c>
    </row>
    <row r="1528" spans="1:48" s="33" customFormat="1" ht="25" customHeight="1" x14ac:dyDescent="0.2">
      <c r="A1528" s="13" t="s">
        <v>2602</v>
      </c>
      <c r="B1528" s="1" t="s">
        <v>2603</v>
      </c>
      <c r="C1528" s="203" t="s">
        <v>2604</v>
      </c>
      <c r="D1528" s="201" t="s">
        <v>2603</v>
      </c>
      <c r="E1528" s="74" t="s">
        <v>9984</v>
      </c>
      <c r="F1528" s="74" t="s">
        <v>9985</v>
      </c>
      <c r="G1528" s="121" t="s">
        <v>9986</v>
      </c>
      <c r="H1528" s="205">
        <v>1.35093646124463</v>
      </c>
      <c r="I1528" s="2">
        <v>-0.29777547414508398</v>
      </c>
      <c r="J1528" s="2">
        <v>1.5250840191675901</v>
      </c>
      <c r="K1528" s="2">
        <v>0.55464807448050402</v>
      </c>
      <c r="L1528" s="2">
        <v>-0.44083571302831398</v>
      </c>
      <c r="M1528" s="2">
        <v>-0.31456787492898602</v>
      </c>
      <c r="N1528" s="2">
        <v>-1.2133765195264801</v>
      </c>
      <c r="O1528" s="2">
        <v>1.2390177737513199</v>
      </c>
      <c r="P1528" s="17">
        <v>0.57869622425252099</v>
      </c>
      <c r="Q1528" s="16">
        <v>0.85941500208904298</v>
      </c>
      <c r="R1528" s="2">
        <v>-6.6918504492265399E-2</v>
      </c>
      <c r="S1528" s="17">
        <v>0.20144582615911799</v>
      </c>
      <c r="T1528" s="21">
        <v>1.0059320015278601</v>
      </c>
      <c r="U1528" s="3">
        <v>0.54198214989656601</v>
      </c>
      <c r="V1528" s="22">
        <v>1.26897511385039</v>
      </c>
      <c r="W1528" s="26">
        <v>0.53253552482158395</v>
      </c>
      <c r="X1528" s="27" t="s">
        <v>17</v>
      </c>
      <c r="Y1528" s="26">
        <v>0.25291336498393102</v>
      </c>
      <c r="Z1528" s="5">
        <v>-0.92633350658130797</v>
      </c>
      <c r="AA1528" s="4">
        <v>0.52227686424733899</v>
      </c>
      <c r="AB1528" s="5">
        <v>0.65796917592992399</v>
      </c>
      <c r="AC1528" s="4">
        <v>0.76062984244216203</v>
      </c>
      <c r="AD1528" s="216">
        <v>-0.26836433065138399</v>
      </c>
      <c r="AE1528" s="199">
        <v>1.07515568936484</v>
      </c>
      <c r="AF1528" s="6">
        <v>-0.663352702174138</v>
      </c>
      <c r="AG1528" s="6">
        <v>1.2587881264912899</v>
      </c>
      <c r="AH1528" s="6">
        <v>0.23549776443616499</v>
      </c>
      <c r="AI1528" s="6">
        <v>-0.81420466148580295</v>
      </c>
      <c r="AJ1528" s="6">
        <v>-0.68105969455422199</v>
      </c>
      <c r="AK1528" s="6">
        <v>-1.62882160339924</v>
      </c>
      <c r="AL1528" s="6">
        <v>0.95714139396207298</v>
      </c>
      <c r="AM1528" s="63">
        <v>0.26085568735904102</v>
      </c>
      <c r="AN1528" s="8">
        <v>1.07515568936484</v>
      </c>
      <c r="AO1528" s="7">
        <v>-0.663352702174138</v>
      </c>
      <c r="AP1528" s="7">
        <v>1.2587881264912899</v>
      </c>
      <c r="AQ1528" s="7">
        <v>0.23549776443616499</v>
      </c>
      <c r="AR1528" s="7">
        <v>-0.81420466148580295</v>
      </c>
      <c r="AS1528" s="7">
        <v>-0.68105969455422199</v>
      </c>
      <c r="AT1528" s="7">
        <v>-1.62882160339924</v>
      </c>
      <c r="AU1528" s="7">
        <v>0.95714139396207298</v>
      </c>
      <c r="AV1528" s="9">
        <v>0.26085568735904102</v>
      </c>
    </row>
    <row r="1529" spans="1:48" s="33" customFormat="1" ht="25" customHeight="1" x14ac:dyDescent="0.2">
      <c r="A1529" s="13" t="s">
        <v>2605</v>
      </c>
      <c r="B1529" s="1" t="s">
        <v>2605</v>
      </c>
      <c r="C1529" s="203" t="s">
        <v>2606</v>
      </c>
      <c r="D1529" s="201" t="s">
        <v>2605</v>
      </c>
      <c r="E1529" s="74" t="s">
        <v>8195</v>
      </c>
      <c r="F1529" s="74" t="s">
        <v>8196</v>
      </c>
      <c r="G1529" s="121" t="s">
        <v>8197</v>
      </c>
      <c r="H1529" s="205">
        <v>2.9582749380120799</v>
      </c>
      <c r="I1529" s="2">
        <v>1.58377762935737</v>
      </c>
      <c r="J1529" s="2">
        <v>2.2740972410983198</v>
      </c>
      <c r="K1529" s="2">
        <v>2.2494139149352499</v>
      </c>
      <c r="L1529" s="2">
        <v>1.0841711800456799</v>
      </c>
      <c r="M1529" s="2">
        <v>1.3320002145638301</v>
      </c>
      <c r="N1529" s="2">
        <v>0.76163065300004695</v>
      </c>
      <c r="O1529" s="2">
        <v>2.5352761528165302</v>
      </c>
      <c r="P1529" s="17">
        <v>2.13728753701744</v>
      </c>
      <c r="Q1529" s="16">
        <v>2.2720499361559301</v>
      </c>
      <c r="R1529" s="2">
        <v>1.55519510318159</v>
      </c>
      <c r="S1529" s="17">
        <v>1.81139811427801</v>
      </c>
      <c r="T1529" s="21">
        <v>0.68725094140925402</v>
      </c>
      <c r="U1529" s="3">
        <v>0.61384821131290701</v>
      </c>
      <c r="V1529" s="22">
        <v>0.930648981434406</v>
      </c>
      <c r="W1529" s="26">
        <v>0.53634804463219499</v>
      </c>
      <c r="X1529" s="27" t="s">
        <v>17</v>
      </c>
      <c r="Y1529" s="26">
        <v>0.24994134374903601</v>
      </c>
      <c r="Z1529" s="5">
        <v>-0.71685483297433905</v>
      </c>
      <c r="AA1529" s="4">
        <v>0.53140255480467002</v>
      </c>
      <c r="AB1529" s="5">
        <v>0.46065182187791898</v>
      </c>
      <c r="AC1529" s="4">
        <v>0.71389492611170302</v>
      </c>
      <c r="AD1529" s="216">
        <v>-0.25620301109642002</v>
      </c>
      <c r="AE1529" s="199">
        <v>1.48486888592705</v>
      </c>
      <c r="AF1529" s="6">
        <v>-0.40712776466874401</v>
      </c>
      <c r="AG1529" s="6">
        <v>0.543097735978328</v>
      </c>
      <c r="AH1529" s="6">
        <v>0.50912111766701096</v>
      </c>
      <c r="AI1529" s="6">
        <v>-1.0948364438795899</v>
      </c>
      <c r="AJ1529" s="6">
        <v>-0.753699578586144</v>
      </c>
      <c r="AK1529" s="6">
        <v>-1.53881373871257</v>
      </c>
      <c r="AL1529" s="6">
        <v>0.902610717972267</v>
      </c>
      <c r="AM1529" s="63">
        <v>0.35477906830237999</v>
      </c>
      <c r="AN1529" s="8">
        <v>1.48486888592705</v>
      </c>
      <c r="AO1529" s="7">
        <v>-0.40712776466874401</v>
      </c>
      <c r="AP1529" s="7">
        <v>0.543097735978328</v>
      </c>
      <c r="AQ1529" s="7">
        <v>0.50912111766701096</v>
      </c>
      <c r="AR1529" s="7">
        <v>-1.0948364438795899</v>
      </c>
      <c r="AS1529" s="7">
        <v>-0.753699578586144</v>
      </c>
      <c r="AT1529" s="7">
        <v>-1.53881373871257</v>
      </c>
      <c r="AU1529" s="7">
        <v>0.902610717972267</v>
      </c>
      <c r="AV1529" s="9">
        <v>0.35477906830237999</v>
      </c>
    </row>
    <row r="1530" spans="1:48" s="33" customFormat="1" ht="25" customHeight="1" x14ac:dyDescent="0.2">
      <c r="A1530" s="13" t="s">
        <v>2607</v>
      </c>
      <c r="B1530" s="1" t="s">
        <v>2607</v>
      </c>
      <c r="C1530" s="203" t="s">
        <v>2608</v>
      </c>
      <c r="D1530" s="201" t="s">
        <v>2607</v>
      </c>
      <c r="E1530" s="74" t="s">
        <v>8607</v>
      </c>
      <c r="F1530" s="74" t="s">
        <v>8608</v>
      </c>
      <c r="G1530" s="121" t="s">
        <v>8609</v>
      </c>
      <c r="H1530" s="205">
        <v>-0.786484291644584</v>
      </c>
      <c r="I1530" s="2">
        <v>2.3607501764630801</v>
      </c>
      <c r="J1530" s="2">
        <v>1.61030002140144</v>
      </c>
      <c r="K1530" s="2">
        <v>2.6199548090470701</v>
      </c>
      <c r="L1530" s="2">
        <v>-4.8761971311418701</v>
      </c>
      <c r="M1530" s="2">
        <v>0.94511020258544998</v>
      </c>
      <c r="N1530" s="2">
        <v>-4.23786206819908</v>
      </c>
      <c r="O1530" s="2">
        <v>-0.84351367648974895</v>
      </c>
      <c r="P1530" s="17">
        <v>0.63195544196954501</v>
      </c>
      <c r="Q1530" s="16">
        <v>1.0615219687399799</v>
      </c>
      <c r="R1530" s="2">
        <v>-0.43704403983645002</v>
      </c>
      <c r="S1530" s="17">
        <v>-1.48314010090643</v>
      </c>
      <c r="T1530" s="21">
        <v>1.6438184853028699</v>
      </c>
      <c r="U1530" s="3">
        <v>3.9345693843142802</v>
      </c>
      <c r="V1530" s="22">
        <v>2.4971227678460899</v>
      </c>
      <c r="W1530" s="26">
        <v>0.57728752433668695</v>
      </c>
      <c r="X1530" s="27" t="s">
        <v>17</v>
      </c>
      <c r="Y1530" s="26">
        <v>0.59043722009278499</v>
      </c>
      <c r="Z1530" s="5">
        <v>-1.4985660085764301</v>
      </c>
      <c r="AA1530" s="4">
        <v>0.22508184209670201</v>
      </c>
      <c r="AB1530" s="5">
        <v>2.5446620696464102</v>
      </c>
      <c r="AC1530" s="4">
        <v>0.72059733542761994</v>
      </c>
      <c r="AD1530" s="216">
        <v>1.0460960610699801</v>
      </c>
      <c r="AE1530" s="199">
        <v>-0.18475684675777099</v>
      </c>
      <c r="AF1530" s="6">
        <v>0.97757667889520705</v>
      </c>
      <c r="AG1530" s="6">
        <v>0.70042116874851701</v>
      </c>
      <c r="AH1530" s="6">
        <v>1.07330587781888</v>
      </c>
      <c r="AI1530" s="6">
        <v>-1.69516555377073</v>
      </c>
      <c r="AJ1530" s="6">
        <v>0.45475392178368101</v>
      </c>
      <c r="AK1530" s="6">
        <v>-1.4594162787240901</v>
      </c>
      <c r="AL1530" s="6">
        <v>-0.20581888284838301</v>
      </c>
      <c r="AM1530" s="63">
        <v>0.33909991485468499</v>
      </c>
      <c r="AN1530" s="8">
        <v>-0.18475684675777099</v>
      </c>
      <c r="AO1530" s="7">
        <v>0.97757667889520705</v>
      </c>
      <c r="AP1530" s="7">
        <v>0.70042116874851701</v>
      </c>
      <c r="AQ1530" s="7">
        <v>1.07330587781888</v>
      </c>
      <c r="AR1530" s="7" t="s">
        <v>4887</v>
      </c>
      <c r="AS1530" s="7">
        <v>0.45475392178368101</v>
      </c>
      <c r="AT1530" s="7" t="s">
        <v>4887</v>
      </c>
      <c r="AU1530" s="7">
        <v>-0.20581888284838301</v>
      </c>
      <c r="AV1530" s="9">
        <v>0.33909991485468499</v>
      </c>
    </row>
    <row r="1531" spans="1:48" s="33" customFormat="1" ht="25" customHeight="1" x14ac:dyDescent="0.2">
      <c r="A1531" s="13" t="s">
        <v>2609</v>
      </c>
      <c r="B1531" s="1" t="s">
        <v>2610</v>
      </c>
      <c r="C1531" s="203" t="s">
        <v>2611</v>
      </c>
      <c r="D1531" s="201" t="s">
        <v>2610</v>
      </c>
      <c r="E1531" s="74" t="s">
        <v>9210</v>
      </c>
      <c r="F1531" s="74" t="s">
        <v>9211</v>
      </c>
      <c r="G1531" s="121" t="s">
        <v>9212</v>
      </c>
      <c r="H1531" s="205">
        <v>1.4937362282439399</v>
      </c>
      <c r="I1531" s="2">
        <v>0.75671751487944094</v>
      </c>
      <c r="J1531" s="2">
        <v>0.85399478720106403</v>
      </c>
      <c r="K1531" s="2">
        <v>1.1579318819415001</v>
      </c>
      <c r="L1531" s="2">
        <v>0.70358666196185005</v>
      </c>
      <c r="M1531" s="2">
        <v>0.31235540630067099</v>
      </c>
      <c r="N1531" s="2">
        <v>-5.9211863987691498E-3</v>
      </c>
      <c r="O1531" s="2">
        <v>1.59074321192752</v>
      </c>
      <c r="P1531" s="17">
        <v>1.1248999807684299</v>
      </c>
      <c r="Q1531" s="16">
        <v>1.0348161767748101</v>
      </c>
      <c r="R1531" s="2">
        <v>0.72462465006800703</v>
      </c>
      <c r="S1531" s="17">
        <v>0.90324066876572495</v>
      </c>
      <c r="T1531" s="21">
        <v>0.400401582361886</v>
      </c>
      <c r="U1531" s="3">
        <v>0.42318062543901702</v>
      </c>
      <c r="V1531" s="22">
        <v>0.82108704664535603</v>
      </c>
      <c r="W1531" s="26">
        <v>0.81232277444495804</v>
      </c>
      <c r="X1531" s="27" t="s">
        <v>17</v>
      </c>
      <c r="Y1531" s="26">
        <v>0.40875542337607401</v>
      </c>
      <c r="Z1531" s="5">
        <v>-0.310191526706807</v>
      </c>
      <c r="AA1531" s="4">
        <v>0.81961520616153605</v>
      </c>
      <c r="AB1531" s="5">
        <v>0.13157550800908999</v>
      </c>
      <c r="AC1531" s="4">
        <v>0.75978879446981096</v>
      </c>
      <c r="AD1531" s="216">
        <v>-0.17861601869771701</v>
      </c>
      <c r="AE1531" s="199">
        <v>1.1631956005222099</v>
      </c>
      <c r="AF1531" s="6">
        <v>-0.251075679031386</v>
      </c>
      <c r="AG1531" s="6">
        <v>-6.4409519946025506E-2</v>
      </c>
      <c r="AH1531" s="6">
        <v>0.518817874539104</v>
      </c>
      <c r="AI1531" s="6">
        <v>-0.35302891030893702</v>
      </c>
      <c r="AJ1531" s="6">
        <v>-1.1037657891860599</v>
      </c>
      <c r="AK1531" s="6">
        <v>-1.7145093644124501</v>
      </c>
      <c r="AL1531" s="6">
        <v>1.3493431005137799</v>
      </c>
      <c r="AM1531" s="63">
        <v>0.45543268730976799</v>
      </c>
      <c r="AN1531" s="8">
        <v>1.1631956005222099</v>
      </c>
      <c r="AO1531" s="7">
        <v>-0.251075679031386</v>
      </c>
      <c r="AP1531" s="7">
        <v>-6.4409519946025506E-2</v>
      </c>
      <c r="AQ1531" s="7">
        <v>0.518817874539104</v>
      </c>
      <c r="AR1531" s="7">
        <v>-0.35302891030893702</v>
      </c>
      <c r="AS1531" s="7">
        <v>-1.1037657891860599</v>
      </c>
      <c r="AT1531" s="7">
        <v>-1.7145093644124501</v>
      </c>
      <c r="AU1531" s="7">
        <v>1.3493431005137799</v>
      </c>
      <c r="AV1531" s="9">
        <v>0.45543268730976799</v>
      </c>
    </row>
    <row r="1532" spans="1:48" s="33" customFormat="1" ht="25" customHeight="1" x14ac:dyDescent="0.2">
      <c r="A1532" s="13" t="s">
        <v>2626</v>
      </c>
      <c r="B1532" s="1" t="s">
        <v>2626</v>
      </c>
      <c r="C1532" s="203" t="s">
        <v>2627</v>
      </c>
      <c r="D1532" s="201" t="s">
        <v>5069</v>
      </c>
      <c r="E1532" s="74" t="s">
        <v>9246</v>
      </c>
      <c r="F1532" s="74" t="s">
        <v>9247</v>
      </c>
      <c r="G1532" s="121" t="s">
        <v>9248</v>
      </c>
      <c r="H1532" s="205">
        <v>1.0348331661397201</v>
      </c>
      <c r="I1532" s="2">
        <v>0.96556403796898105</v>
      </c>
      <c r="J1532" s="2">
        <v>0.99937810400320604</v>
      </c>
      <c r="K1532" s="2">
        <v>0.88414522932307404</v>
      </c>
      <c r="L1532" s="2">
        <v>1.1313789156029099</v>
      </c>
      <c r="M1532" s="2">
        <v>1.01414391667262</v>
      </c>
      <c r="N1532" s="2">
        <v>-5.6910919711423</v>
      </c>
      <c r="O1532" s="2">
        <v>1.6171759829565999</v>
      </c>
      <c r="P1532" s="17">
        <v>-0.31239559061535299</v>
      </c>
      <c r="Q1532" s="16">
        <v>0.99992510270396795</v>
      </c>
      <c r="R1532" s="2">
        <v>1.0098893538661999</v>
      </c>
      <c r="S1532" s="17">
        <v>-1.4621038596003499</v>
      </c>
      <c r="T1532" s="21">
        <v>3.4637803554316102E-2</v>
      </c>
      <c r="U1532" s="3">
        <v>0.12367174247330801</v>
      </c>
      <c r="V1532" s="22">
        <v>3.7873561952972601</v>
      </c>
      <c r="W1532" s="26">
        <v>0.34644915791744602</v>
      </c>
      <c r="X1532" s="27" t="s">
        <v>17</v>
      </c>
      <c r="Y1532" s="26">
        <v>0.90390848462648199</v>
      </c>
      <c r="Z1532" s="5">
        <v>9.9642511622343201E-3</v>
      </c>
      <c r="AA1532" s="4">
        <v>0.37713577818768701</v>
      </c>
      <c r="AB1532" s="5">
        <v>2.4620289623043199</v>
      </c>
      <c r="AC1532" s="4">
        <v>0.375587943659276</v>
      </c>
      <c r="AD1532" s="216">
        <v>2.4719932134665501</v>
      </c>
      <c r="AE1532" s="199">
        <v>0.376956429821101</v>
      </c>
      <c r="AF1532" s="6">
        <v>0.34631865221193697</v>
      </c>
      <c r="AG1532" s="6">
        <v>0.361274634228408</v>
      </c>
      <c r="AH1532" s="6">
        <v>0.31030706352342602</v>
      </c>
      <c r="AI1532" s="6">
        <v>0.41965867365290599</v>
      </c>
      <c r="AJ1532" s="6">
        <v>0.367805562171793</v>
      </c>
      <c r="AK1532" s="6">
        <v>-2.5979243578223001</v>
      </c>
      <c r="AL1532" s="6">
        <v>0.63452701263474698</v>
      </c>
      <c r="AM1532" s="63">
        <v>-0.21892367042202299</v>
      </c>
      <c r="AN1532" s="8">
        <v>0.376956429821101</v>
      </c>
      <c r="AO1532" s="7">
        <v>0.34631865221193697</v>
      </c>
      <c r="AP1532" s="7">
        <v>0.361274634228408</v>
      </c>
      <c r="AQ1532" s="7">
        <v>0.31030706352342602</v>
      </c>
      <c r="AR1532" s="7">
        <v>0.41965867365290599</v>
      </c>
      <c r="AS1532" s="7">
        <v>0.367805562171793</v>
      </c>
      <c r="AT1532" s="7" t="s">
        <v>4887</v>
      </c>
      <c r="AU1532" s="7">
        <v>0.63452701263474698</v>
      </c>
      <c r="AV1532" s="9">
        <v>-0.21892367042202299</v>
      </c>
    </row>
    <row r="1533" spans="1:48" s="33" customFormat="1" ht="25" customHeight="1" x14ac:dyDescent="0.2">
      <c r="A1533" s="13" t="s">
        <v>2628</v>
      </c>
      <c r="B1533" s="1" t="s">
        <v>2628</v>
      </c>
      <c r="C1533" s="203" t="s">
        <v>2629</v>
      </c>
      <c r="D1533" s="201" t="s">
        <v>2628</v>
      </c>
      <c r="E1533" s="74" t="s">
        <v>11504</v>
      </c>
      <c r="F1533" s="74" t="s">
        <v>11505</v>
      </c>
      <c r="G1533" s="121" t="s">
        <v>11506</v>
      </c>
      <c r="H1533" s="205">
        <v>-1.85879151480778</v>
      </c>
      <c r="I1533" s="2">
        <v>-4.95146977511539</v>
      </c>
      <c r="J1533" s="2">
        <v>-3.5404218991129301</v>
      </c>
      <c r="K1533" s="2">
        <v>-0.44488625283884498</v>
      </c>
      <c r="L1533" s="2">
        <v>-8.0012114701992694</v>
      </c>
      <c r="M1533" s="2">
        <v>0.33368649010967</v>
      </c>
      <c r="N1533" s="2">
        <v>-6.9392183949181296</v>
      </c>
      <c r="O1533" s="2">
        <v>-4.1734965898479004</v>
      </c>
      <c r="P1533" s="17">
        <v>-5.7277283242787904</v>
      </c>
      <c r="Q1533" s="16">
        <v>-3.4502277296787001</v>
      </c>
      <c r="R1533" s="2">
        <v>-2.7041370776428102</v>
      </c>
      <c r="S1533" s="17">
        <v>-5.6134811030149399</v>
      </c>
      <c r="T1533" s="21">
        <v>1.5483106750890701</v>
      </c>
      <c r="U1533" s="3">
        <v>4.6038887605179601</v>
      </c>
      <c r="V1533" s="22">
        <v>1.3863959017665699</v>
      </c>
      <c r="W1533" s="26">
        <v>0.489947403700767</v>
      </c>
      <c r="X1533" s="27" t="s">
        <v>17</v>
      </c>
      <c r="Y1533" s="26">
        <v>0.81099421538234095</v>
      </c>
      <c r="Z1533" s="5">
        <v>0.74609065203588398</v>
      </c>
      <c r="AA1533" s="4">
        <v>0.146621865447188</v>
      </c>
      <c r="AB1533" s="5">
        <v>2.1632533733362398</v>
      </c>
      <c r="AC1533" s="4">
        <v>0.38994122870415798</v>
      </c>
      <c r="AD1533" s="216">
        <v>2.9093440253721199</v>
      </c>
      <c r="AE1533" s="199">
        <v>0.72554069966088197</v>
      </c>
      <c r="AF1533" s="6">
        <v>-0.36169550779204102</v>
      </c>
      <c r="AG1533" s="6">
        <v>0.134360729589349</v>
      </c>
      <c r="AH1533" s="6">
        <v>1.22260145585087</v>
      </c>
      <c r="AI1533" s="6">
        <v>-1.4338372940327599</v>
      </c>
      <c r="AJ1533" s="6">
        <v>1.4963100039186401</v>
      </c>
      <c r="AK1533" s="6">
        <v>-1.06049185479684</v>
      </c>
      <c r="AL1533" s="6">
        <v>-8.8197735228344801E-2</v>
      </c>
      <c r="AM1533" s="63">
        <v>-0.63459049716975102</v>
      </c>
      <c r="AN1533" s="8">
        <v>0.72554069966088197</v>
      </c>
      <c r="AO1533" s="7" t="s">
        <v>4887</v>
      </c>
      <c r="AP1533" s="7" t="s">
        <v>4887</v>
      </c>
      <c r="AQ1533" s="7">
        <v>1.22260145585087</v>
      </c>
      <c r="AR1533" s="7" t="s">
        <v>4887</v>
      </c>
      <c r="AS1533" s="7">
        <v>1.4963100039186401</v>
      </c>
      <c r="AT1533" s="7" t="s">
        <v>4887</v>
      </c>
      <c r="AU1533" s="7" t="s">
        <v>4887</v>
      </c>
      <c r="AV1533" s="9" t="s">
        <v>4887</v>
      </c>
    </row>
    <row r="1534" spans="1:48" s="33" customFormat="1" ht="25" customHeight="1" x14ac:dyDescent="0.2">
      <c r="A1534" s="13" t="s">
        <v>2630</v>
      </c>
      <c r="B1534" s="1" t="s">
        <v>2630</v>
      </c>
      <c r="C1534" s="203" t="s">
        <v>2631</v>
      </c>
      <c r="D1534" s="201" t="s">
        <v>7820</v>
      </c>
      <c r="E1534" s="74" t="s">
        <v>13585</v>
      </c>
      <c r="F1534" s="74" t="s">
        <v>12276</v>
      </c>
      <c r="G1534" s="121" t="s">
        <v>4887</v>
      </c>
      <c r="H1534" s="205">
        <v>-3.60618534521593</v>
      </c>
      <c r="I1534" s="2">
        <v>-4.1026019974066097</v>
      </c>
      <c r="J1534" s="2">
        <v>-2.8183626182988299</v>
      </c>
      <c r="K1534" s="2">
        <v>-2.26169357603592</v>
      </c>
      <c r="L1534" s="2">
        <v>-5.2390527475458297</v>
      </c>
      <c r="M1534" s="2">
        <v>-7.3689197062854603</v>
      </c>
      <c r="N1534" s="2">
        <v>-8.3351020320495195</v>
      </c>
      <c r="O1534" s="2">
        <v>-3.72555598785278</v>
      </c>
      <c r="P1534" s="17">
        <v>-3.2403753649611602</v>
      </c>
      <c r="Q1534" s="16">
        <v>-3.5090499869737899</v>
      </c>
      <c r="R1534" s="2">
        <v>-4.9565553432890699</v>
      </c>
      <c r="S1534" s="17">
        <v>-5.10034446162115</v>
      </c>
      <c r="T1534" s="21">
        <v>0.647606480880486</v>
      </c>
      <c r="U1534" s="3">
        <v>2.5653056882045799</v>
      </c>
      <c r="V1534" s="22">
        <v>2.8118663666309098</v>
      </c>
      <c r="W1534" s="26">
        <v>0.64748612716666798</v>
      </c>
      <c r="X1534" s="27" t="s">
        <v>17</v>
      </c>
      <c r="Y1534" s="26">
        <v>0.43352342330698601</v>
      </c>
      <c r="Z1534" s="5">
        <v>-1.44750535631528</v>
      </c>
      <c r="AA1534" s="4">
        <v>0.43189674231810699</v>
      </c>
      <c r="AB1534" s="5">
        <v>1.5912944746473601</v>
      </c>
      <c r="AC1534" s="4">
        <v>0.95099456408923499</v>
      </c>
      <c r="AD1534" s="216">
        <v>0.14378911833208199</v>
      </c>
      <c r="AE1534" s="199">
        <v>0.44124128403240698</v>
      </c>
      <c r="AF1534" s="6">
        <v>0.202062403469153</v>
      </c>
      <c r="AG1534" s="6">
        <v>0.82082274463567595</v>
      </c>
      <c r="AH1534" s="6">
        <v>1.0890318745774299</v>
      </c>
      <c r="AI1534" s="6">
        <v>-0.34549178721734702</v>
      </c>
      <c r="AJ1534" s="6">
        <v>-1.37168458855056</v>
      </c>
      <c r="AK1534" s="6">
        <v>-1.83720162162439</v>
      </c>
      <c r="AL1534" s="6">
        <v>0.383727224920968</v>
      </c>
      <c r="AM1534" s="63">
        <v>0.61749246575665695</v>
      </c>
      <c r="AN1534" s="8">
        <v>0.44124128403240698</v>
      </c>
      <c r="AO1534" s="7">
        <v>0.202062403469153</v>
      </c>
      <c r="AP1534" s="7">
        <v>0.82082274463567595</v>
      </c>
      <c r="AQ1534" s="7">
        <v>1.0890318745774299</v>
      </c>
      <c r="AR1534" s="7" t="s">
        <v>4887</v>
      </c>
      <c r="AS1534" s="7" t="s">
        <v>4887</v>
      </c>
      <c r="AT1534" s="7" t="s">
        <v>4887</v>
      </c>
      <c r="AU1534" s="7">
        <v>0.383727224920968</v>
      </c>
      <c r="AV1534" s="9">
        <v>0.61749246575665695</v>
      </c>
    </row>
    <row r="1535" spans="1:48" s="33" customFormat="1" ht="25" customHeight="1" x14ac:dyDescent="0.2">
      <c r="A1535" s="13" t="s">
        <v>2645</v>
      </c>
      <c r="B1535" s="1" t="s">
        <v>2645</v>
      </c>
      <c r="C1535" s="203" t="s">
        <v>2646</v>
      </c>
      <c r="D1535" s="201" t="s">
        <v>7821</v>
      </c>
      <c r="E1535" s="74" t="s">
        <v>11697</v>
      </c>
      <c r="F1535" s="74" t="s">
        <v>11698</v>
      </c>
      <c r="G1535" s="121" t="s">
        <v>11699</v>
      </c>
      <c r="H1535" s="205">
        <v>-2.4013561004950099</v>
      </c>
      <c r="I1535" s="2">
        <v>-1.96990333670697</v>
      </c>
      <c r="J1535" s="2">
        <v>-0.351979874701421</v>
      </c>
      <c r="K1535" s="2">
        <v>-2.02004434204754</v>
      </c>
      <c r="L1535" s="2">
        <v>-1.55759840816226</v>
      </c>
      <c r="M1535" s="2">
        <v>-0.71581032485020302</v>
      </c>
      <c r="N1535" s="2">
        <v>-7.8165917467222403</v>
      </c>
      <c r="O1535" s="2">
        <v>-0.32260592420885797</v>
      </c>
      <c r="P1535" s="17">
        <v>-1.18619710322532</v>
      </c>
      <c r="Q1535" s="16">
        <v>-1.5744131039678</v>
      </c>
      <c r="R1535" s="2">
        <v>-1.4311510250199999</v>
      </c>
      <c r="S1535" s="17">
        <v>-3.1084649247188101</v>
      </c>
      <c r="T1535" s="21">
        <v>1.0804143287906101</v>
      </c>
      <c r="U1535" s="3">
        <v>0.66124753189053398</v>
      </c>
      <c r="V1535" s="22">
        <v>4.1001574433392003</v>
      </c>
      <c r="W1535" s="26">
        <v>0.67348894643718804</v>
      </c>
      <c r="X1535" s="27" t="s">
        <v>17</v>
      </c>
      <c r="Y1535" s="26">
        <v>0.85610167243348601</v>
      </c>
      <c r="Z1535" s="5">
        <v>0.14326207894779799</v>
      </c>
      <c r="AA1535" s="4">
        <v>0.58797117696307999</v>
      </c>
      <c r="AB1535" s="5">
        <v>1.5340518207510001</v>
      </c>
      <c r="AC1535" s="4">
        <v>0.55350089631863897</v>
      </c>
      <c r="AD1535" s="216">
        <v>1.6773138996988</v>
      </c>
      <c r="AE1535" s="199">
        <v>-0.15854172781520601</v>
      </c>
      <c r="AF1535" s="6">
        <v>2.9717365004651601E-2</v>
      </c>
      <c r="AG1535" s="6">
        <v>0.73567831548024298</v>
      </c>
      <c r="AH1535" s="6">
        <v>7.8389556612607596E-3</v>
      </c>
      <c r="AI1535" s="6">
        <v>0.209621536046454</v>
      </c>
      <c r="AJ1535" s="6">
        <v>0.57692538530107995</v>
      </c>
      <c r="AK1535" s="6">
        <v>-2.5214130215666599</v>
      </c>
      <c r="AL1535" s="6">
        <v>0.74849527653923398</v>
      </c>
      <c r="AM1535" s="63">
        <v>0.37167791534893801</v>
      </c>
      <c r="AN1535" s="8">
        <v>-0.15854172781520601</v>
      </c>
      <c r="AO1535" s="7">
        <v>2.9717365004651601E-2</v>
      </c>
      <c r="AP1535" s="7">
        <v>0.73567831548024298</v>
      </c>
      <c r="AQ1535" s="7">
        <v>7.8389556612607596E-3</v>
      </c>
      <c r="AR1535" s="7">
        <v>0.209621536046454</v>
      </c>
      <c r="AS1535" s="7">
        <v>0.57692538530107995</v>
      </c>
      <c r="AT1535" s="7" t="s">
        <v>4887</v>
      </c>
      <c r="AU1535" s="7">
        <v>0.74849527653923398</v>
      </c>
      <c r="AV1535" s="9">
        <v>0.37167791534893801</v>
      </c>
    </row>
    <row r="1536" spans="1:48" s="33" customFormat="1" ht="25" customHeight="1" x14ac:dyDescent="0.2">
      <c r="A1536" s="13" t="s">
        <v>2649</v>
      </c>
      <c r="B1536" s="1" t="s">
        <v>2649</v>
      </c>
      <c r="C1536" s="203" t="s">
        <v>2650</v>
      </c>
      <c r="D1536" s="201" t="s">
        <v>2649</v>
      </c>
      <c r="E1536" s="74" t="s">
        <v>9324</v>
      </c>
      <c r="F1536" s="74" t="s">
        <v>9325</v>
      </c>
      <c r="G1536" s="121" t="s">
        <v>9326</v>
      </c>
      <c r="H1536" s="205">
        <v>-4.3391132666453904</v>
      </c>
      <c r="I1536" s="2">
        <v>-1.2098627732632099</v>
      </c>
      <c r="J1536" s="2">
        <v>-2.1242013011343102</v>
      </c>
      <c r="K1536" s="2">
        <v>-6.0824555236645201</v>
      </c>
      <c r="L1536" s="2">
        <v>-1.7619948179546601</v>
      </c>
      <c r="M1536" s="2">
        <v>-2.7273405959400199</v>
      </c>
      <c r="N1536" s="2">
        <v>-5.5091016394048404</v>
      </c>
      <c r="O1536" s="2">
        <v>-5.6567300244741103</v>
      </c>
      <c r="P1536" s="17">
        <v>-6.5187377873303296</v>
      </c>
      <c r="Q1536" s="16">
        <v>-2.5577257803476399</v>
      </c>
      <c r="R1536" s="2">
        <v>-3.5239303125197301</v>
      </c>
      <c r="S1536" s="17">
        <v>-5.8948564837364303</v>
      </c>
      <c r="T1536" s="21">
        <v>1.60904001446236</v>
      </c>
      <c r="U1536" s="3">
        <v>2.2677106428766698</v>
      </c>
      <c r="V1536" s="22">
        <v>0.54531591371429999</v>
      </c>
      <c r="W1536" s="26">
        <v>0.107713813135103</v>
      </c>
      <c r="X1536" s="27" t="s">
        <v>17</v>
      </c>
      <c r="Y1536" s="26">
        <v>0.58303395813134495</v>
      </c>
      <c r="Z1536" s="5">
        <v>-0.96620453217209601</v>
      </c>
      <c r="AA1536" s="4">
        <v>5.7201259111279601E-2</v>
      </c>
      <c r="AB1536" s="5">
        <v>3.33713070338879</v>
      </c>
      <c r="AC1536" s="4">
        <v>0.207197166736758</v>
      </c>
      <c r="AD1536" s="216">
        <v>2.37092617121669</v>
      </c>
      <c r="AE1536" s="199">
        <v>-0.16891628020486199</v>
      </c>
      <c r="AF1536" s="6">
        <v>1.3546257870721901</v>
      </c>
      <c r="AG1536" s="6">
        <v>0.90946065443426005</v>
      </c>
      <c r="AH1536" s="6">
        <v>-1.01769948623054</v>
      </c>
      <c r="AI1536" s="6">
        <v>1.0858085739541901</v>
      </c>
      <c r="AJ1536" s="6">
        <v>0.61580947821565502</v>
      </c>
      <c r="AK1536" s="6">
        <v>-0.73854996977166898</v>
      </c>
      <c r="AL1536" s="6">
        <v>-0.81042598463621196</v>
      </c>
      <c r="AM1536" s="63">
        <v>-1.2301127728330099</v>
      </c>
      <c r="AN1536" s="8" t="s">
        <v>4887</v>
      </c>
      <c r="AO1536" s="7">
        <v>1.3546257870721901</v>
      </c>
      <c r="AP1536" s="7">
        <v>0.90946065443426005</v>
      </c>
      <c r="AQ1536" s="7" t="s">
        <v>4887</v>
      </c>
      <c r="AR1536" s="7">
        <v>1.0858085739541901</v>
      </c>
      <c r="AS1536" s="7">
        <v>0.61580947821565502</v>
      </c>
      <c r="AT1536" s="7" t="s">
        <v>4887</v>
      </c>
      <c r="AU1536" s="7" t="s">
        <v>4887</v>
      </c>
      <c r="AV1536" s="9" t="s">
        <v>4887</v>
      </c>
    </row>
    <row r="1537" spans="1:48" s="33" customFormat="1" ht="25" customHeight="1" x14ac:dyDescent="0.2">
      <c r="A1537" s="13" t="s">
        <v>2651</v>
      </c>
      <c r="B1537" s="1" t="s">
        <v>2652</v>
      </c>
      <c r="C1537" s="203" t="s">
        <v>2653</v>
      </c>
      <c r="D1537" s="201" t="s">
        <v>2652</v>
      </c>
      <c r="E1537" s="74" t="s">
        <v>11108</v>
      </c>
      <c r="F1537" s="74" t="s">
        <v>11109</v>
      </c>
      <c r="G1537" s="121" t="s">
        <v>11110</v>
      </c>
      <c r="H1537" s="205">
        <v>-1.15286797009613</v>
      </c>
      <c r="I1537" s="2">
        <v>-0.79277874848359198</v>
      </c>
      <c r="J1537" s="2">
        <v>-2.0396273889369398</v>
      </c>
      <c r="K1537" s="2">
        <v>-0.65622892148070699</v>
      </c>
      <c r="L1537" s="2">
        <v>-5.4307258539021399</v>
      </c>
      <c r="M1537" s="2">
        <v>-5.7879996035378696</v>
      </c>
      <c r="N1537" s="2">
        <v>-1.7630688409270101</v>
      </c>
      <c r="O1537" s="2">
        <v>-6.2863936742854107E-2</v>
      </c>
      <c r="P1537" s="17">
        <v>-0.64675722460042095</v>
      </c>
      <c r="Q1537" s="16">
        <v>-1.32842470250555</v>
      </c>
      <c r="R1537" s="2">
        <v>-3.95831812630691</v>
      </c>
      <c r="S1537" s="17">
        <v>-0.824230000756762</v>
      </c>
      <c r="T1537" s="21">
        <v>0.64169541666649998</v>
      </c>
      <c r="U1537" s="3">
        <v>2.8652671726240402</v>
      </c>
      <c r="V1537" s="22">
        <v>0.86388460963281599</v>
      </c>
      <c r="W1537" s="26">
        <v>0.144196368131293</v>
      </c>
      <c r="X1537" s="27" t="s">
        <v>17</v>
      </c>
      <c r="Y1537" s="26">
        <v>0.24985722593269399</v>
      </c>
      <c r="Z1537" s="5">
        <v>-2.62989342380135</v>
      </c>
      <c r="AA1537" s="4">
        <v>0.466138900796228</v>
      </c>
      <c r="AB1537" s="5">
        <v>-0.50419470174879</v>
      </c>
      <c r="AC1537" s="4">
        <v>0.19167567818952999</v>
      </c>
      <c r="AD1537" s="216">
        <v>-3.1340881255501398</v>
      </c>
      <c r="AE1537" s="199">
        <v>0.41835888132975302</v>
      </c>
      <c r="AF1537" s="6">
        <v>0.58874979811093198</v>
      </c>
      <c r="AG1537" s="6">
        <v>-1.2475419450123199E-3</v>
      </c>
      <c r="AH1537" s="6">
        <v>0.653363923757738</v>
      </c>
      <c r="AI1537" s="6">
        <v>-1.60588423102206</v>
      </c>
      <c r="AJ1537" s="6">
        <v>-1.77494289228847</v>
      </c>
      <c r="AK1537" s="6">
        <v>0.129617426264973</v>
      </c>
      <c r="AL1537" s="6">
        <v>0.934138791948942</v>
      </c>
      <c r="AM1537" s="63">
        <v>0.65784584384320499</v>
      </c>
      <c r="AN1537" s="8">
        <v>0.41835888132975302</v>
      </c>
      <c r="AO1537" s="7">
        <v>0.58874979811093198</v>
      </c>
      <c r="AP1537" s="7">
        <v>-1.2475419450123199E-3</v>
      </c>
      <c r="AQ1537" s="7">
        <v>0.653363923757738</v>
      </c>
      <c r="AR1537" s="7" t="s">
        <v>4887</v>
      </c>
      <c r="AS1537" s="7" t="s">
        <v>4887</v>
      </c>
      <c r="AT1537" s="7">
        <v>0.129617426264973</v>
      </c>
      <c r="AU1537" s="7">
        <v>0.934138791948942</v>
      </c>
      <c r="AV1537" s="9">
        <v>0.65784584384320499</v>
      </c>
    </row>
    <row r="1538" spans="1:48" s="33" customFormat="1" ht="25" customHeight="1" x14ac:dyDescent="0.2">
      <c r="A1538" s="13" t="s">
        <v>2654</v>
      </c>
      <c r="B1538" s="1" t="s">
        <v>2654</v>
      </c>
      <c r="C1538" s="203" t="s">
        <v>2655</v>
      </c>
      <c r="D1538" s="201" t="s">
        <v>7822</v>
      </c>
      <c r="E1538" s="74" t="s">
        <v>10163</v>
      </c>
      <c r="F1538" s="74" t="s">
        <v>10164</v>
      </c>
      <c r="G1538" s="121" t="s">
        <v>10165</v>
      </c>
      <c r="H1538" s="205">
        <v>0.78968152260751601</v>
      </c>
      <c r="I1538" s="2">
        <v>0.41662967542641399</v>
      </c>
      <c r="J1538" s="2">
        <v>1.1705466294767299</v>
      </c>
      <c r="K1538" s="2">
        <v>0.343961319838339</v>
      </c>
      <c r="L1538" s="2">
        <v>-1.03050847282637</v>
      </c>
      <c r="M1538" s="2">
        <v>-5.4679493950293701</v>
      </c>
      <c r="N1538" s="2">
        <v>-1.1843484717174999</v>
      </c>
      <c r="O1538" s="2">
        <v>1.58783264212834</v>
      </c>
      <c r="P1538" s="17">
        <v>0.622698489549663</v>
      </c>
      <c r="Q1538" s="16">
        <v>0.792285942503553</v>
      </c>
      <c r="R1538" s="2">
        <v>-2.0514988493391302</v>
      </c>
      <c r="S1538" s="17">
        <v>0.34206088665350198</v>
      </c>
      <c r="T1538" s="21">
        <v>0.37696522472686</v>
      </c>
      <c r="U1538" s="3">
        <v>3.0374977450357501</v>
      </c>
      <c r="V1538" s="22">
        <v>1.40723670010072</v>
      </c>
      <c r="W1538" s="26">
        <v>0.23624081370894601</v>
      </c>
      <c r="X1538" s="27" t="s">
        <v>17</v>
      </c>
      <c r="Y1538" s="26">
        <v>0.24517164909309599</v>
      </c>
      <c r="Z1538" s="5">
        <v>-2.84378479184269</v>
      </c>
      <c r="AA1538" s="4">
        <v>0.64003220778743297</v>
      </c>
      <c r="AB1538" s="5">
        <v>0.45022505585005101</v>
      </c>
      <c r="AC1538" s="4">
        <v>0.30863938794752399</v>
      </c>
      <c r="AD1538" s="216">
        <v>-2.3935597359926399</v>
      </c>
      <c r="AE1538" s="199">
        <v>0.51131232914134395</v>
      </c>
      <c r="AF1538" s="6">
        <v>0.33717849043347398</v>
      </c>
      <c r="AG1538" s="6">
        <v>0.68909325581458103</v>
      </c>
      <c r="AH1538" s="6">
        <v>0.30325821954684601</v>
      </c>
      <c r="AI1538" s="6">
        <v>-0.33831936006643798</v>
      </c>
      <c r="AJ1538" s="6">
        <v>-2.4096363302447901</v>
      </c>
      <c r="AK1538" s="6">
        <v>-0.41012908237756202</v>
      </c>
      <c r="AL1538" s="6">
        <v>0.88387480098369298</v>
      </c>
      <c r="AM1538" s="63">
        <v>0.43336767676885202</v>
      </c>
      <c r="AN1538" s="8">
        <v>0.51131232914134395</v>
      </c>
      <c r="AO1538" s="7">
        <v>0.33717849043347398</v>
      </c>
      <c r="AP1538" s="7">
        <v>0.68909325581458103</v>
      </c>
      <c r="AQ1538" s="7">
        <v>0.30325821954684601</v>
      </c>
      <c r="AR1538" s="7">
        <v>-0.33831936006643798</v>
      </c>
      <c r="AS1538" s="7" t="s">
        <v>4887</v>
      </c>
      <c r="AT1538" s="7">
        <v>-0.41012908237756202</v>
      </c>
      <c r="AU1538" s="7">
        <v>0.88387480098369298</v>
      </c>
      <c r="AV1538" s="9">
        <v>0.43336767676885202</v>
      </c>
    </row>
    <row r="1539" spans="1:48" s="33" customFormat="1" ht="25" customHeight="1" x14ac:dyDescent="0.2">
      <c r="A1539" s="13" t="s">
        <v>2658</v>
      </c>
      <c r="B1539" s="1" t="s">
        <v>2658</v>
      </c>
      <c r="C1539" s="203" t="s">
        <v>2659</v>
      </c>
      <c r="D1539" s="201" t="s">
        <v>7823</v>
      </c>
      <c r="E1539" s="74" t="s">
        <v>13583</v>
      </c>
      <c r="F1539" s="74" t="s">
        <v>13584</v>
      </c>
      <c r="G1539" s="121" t="s">
        <v>4887</v>
      </c>
      <c r="H1539" s="205">
        <v>-5.2875078006477896</v>
      </c>
      <c r="I1539" s="2">
        <v>-5.3112234589330498</v>
      </c>
      <c r="J1539" s="2">
        <v>-3.4188975829661499</v>
      </c>
      <c r="K1539" s="2">
        <v>-4.3460117859128804</v>
      </c>
      <c r="L1539" s="2">
        <v>-5.17687935560454</v>
      </c>
      <c r="M1539" s="2">
        <v>-9.6439591200457606</v>
      </c>
      <c r="N1539" s="2">
        <v>-6.1258754831837399</v>
      </c>
      <c r="O1539" s="2">
        <v>-4.5045276457568004</v>
      </c>
      <c r="P1539" s="17">
        <v>-5.3336218343948101</v>
      </c>
      <c r="Q1539" s="16">
        <v>-4.6725429475156597</v>
      </c>
      <c r="R1539" s="2">
        <v>-6.3889500871877303</v>
      </c>
      <c r="S1539" s="17">
        <v>-5.32134165444511</v>
      </c>
      <c r="T1539" s="21">
        <v>1.08575348636527</v>
      </c>
      <c r="U1539" s="3">
        <v>2.8493680145923399</v>
      </c>
      <c r="V1539" s="22">
        <v>0.81074367379397605</v>
      </c>
      <c r="W1539" s="26">
        <v>0.54218825179386199</v>
      </c>
      <c r="X1539" s="27" t="s">
        <v>17</v>
      </c>
      <c r="Y1539" s="26">
        <v>0.412224047797419</v>
      </c>
      <c r="Z1539" s="5">
        <v>-1.7164071396720599</v>
      </c>
      <c r="AA1539" s="4">
        <v>0.45705258617521699</v>
      </c>
      <c r="AB1539" s="5">
        <v>0.64879870692944996</v>
      </c>
      <c r="AC1539" s="4">
        <v>0.58833670754607603</v>
      </c>
      <c r="AD1539" s="216">
        <v>-1.0676084327426101</v>
      </c>
      <c r="AE1539" s="199">
        <v>9.9275399488091498E-2</v>
      </c>
      <c r="AF1539" s="6">
        <v>8.5700555880301496E-2</v>
      </c>
      <c r="AG1539" s="6">
        <v>1.1688679515409</v>
      </c>
      <c r="AH1539" s="6">
        <v>0.63818775029245001</v>
      </c>
      <c r="AI1539" s="6">
        <v>0.162599125187426</v>
      </c>
      <c r="AJ1539" s="6">
        <v>-2.39435748366602</v>
      </c>
      <c r="AK1539" s="6">
        <v>-0.38060629046368499</v>
      </c>
      <c r="AL1539" s="6">
        <v>0.54745326673511796</v>
      </c>
      <c r="AM1539" s="63">
        <v>7.2879725005418006E-2</v>
      </c>
      <c r="AN1539" s="8" t="s">
        <v>4887</v>
      </c>
      <c r="AO1539" s="7" t="s">
        <v>4887</v>
      </c>
      <c r="AP1539" s="7">
        <v>1.1688679515409</v>
      </c>
      <c r="AQ1539" s="7" t="s">
        <v>4887</v>
      </c>
      <c r="AR1539" s="7" t="s">
        <v>4887</v>
      </c>
      <c r="AS1539" s="7" t="s">
        <v>4887</v>
      </c>
      <c r="AT1539" s="7" t="s">
        <v>4887</v>
      </c>
      <c r="AU1539" s="7">
        <v>0.54745326673511796</v>
      </c>
      <c r="AV1539" s="9">
        <v>7.2879725005418006E-2</v>
      </c>
    </row>
    <row r="1540" spans="1:48" s="33" customFormat="1" ht="25" customHeight="1" x14ac:dyDescent="0.2">
      <c r="A1540" s="13" t="s">
        <v>2660</v>
      </c>
      <c r="B1540" s="1" t="s">
        <v>2660</v>
      </c>
      <c r="C1540" s="203" t="s">
        <v>2661</v>
      </c>
      <c r="D1540" s="201" t="s">
        <v>7824</v>
      </c>
      <c r="E1540" s="74" t="s">
        <v>12479</v>
      </c>
      <c r="F1540" s="74" t="s">
        <v>11733</v>
      </c>
      <c r="G1540" s="121" t="s">
        <v>11734</v>
      </c>
      <c r="H1540" s="205">
        <v>-0.33323960040936701</v>
      </c>
      <c r="I1540" s="2">
        <v>-1.5520485471361301</v>
      </c>
      <c r="J1540" s="2">
        <v>-1.3451186817687999</v>
      </c>
      <c r="K1540" s="2">
        <v>-2.0403932656477299</v>
      </c>
      <c r="L1540" s="2">
        <v>-2.0669007897735301</v>
      </c>
      <c r="M1540" s="2">
        <v>-4.9253428586639298</v>
      </c>
      <c r="N1540" s="2">
        <v>-2.0278224413013799</v>
      </c>
      <c r="O1540" s="2">
        <v>-3.3277785339419101</v>
      </c>
      <c r="P1540" s="17">
        <v>-1.49620909781364</v>
      </c>
      <c r="Q1540" s="16">
        <v>-1.0768022764381</v>
      </c>
      <c r="R1540" s="2">
        <v>-3.0108789713617301</v>
      </c>
      <c r="S1540" s="17">
        <v>-2.28393669101898</v>
      </c>
      <c r="T1540" s="21">
        <v>0.65220325220171205</v>
      </c>
      <c r="U1540" s="3">
        <v>1.65802733513263</v>
      </c>
      <c r="V1540" s="22">
        <v>0.94226192299228195</v>
      </c>
      <c r="W1540" s="26">
        <v>0.20182371899600099</v>
      </c>
      <c r="X1540" s="27" t="s">
        <v>17</v>
      </c>
      <c r="Y1540" s="26">
        <v>0.17047336278290501</v>
      </c>
      <c r="Z1540" s="5">
        <v>-1.9340766949236301</v>
      </c>
      <c r="AA1540" s="4">
        <v>0.150955812910396</v>
      </c>
      <c r="AB1540" s="5">
        <v>1.20713441458088</v>
      </c>
      <c r="AC1540" s="4">
        <v>0.55393922535386197</v>
      </c>
      <c r="AD1540" s="216">
        <v>-0.72694228034275399</v>
      </c>
      <c r="AE1540" s="199">
        <v>1.3608605681710899</v>
      </c>
      <c r="AF1540" s="6">
        <v>0.43457975392716203</v>
      </c>
      <c r="AG1540" s="6">
        <v>0.591844077181928</v>
      </c>
      <c r="AH1540" s="6">
        <v>6.3443371387912603E-2</v>
      </c>
      <c r="AI1540" s="6">
        <v>4.3297957213865999E-2</v>
      </c>
      <c r="AJ1540" s="6">
        <v>-2.1290852158434199</v>
      </c>
      <c r="AK1540" s="6">
        <v>7.2997053646747204E-2</v>
      </c>
      <c r="AL1540" s="6">
        <v>-0.91495466036571005</v>
      </c>
      <c r="AM1540" s="63">
        <v>0.47701709468042303</v>
      </c>
      <c r="AN1540" s="8">
        <v>1.3608605681710899</v>
      </c>
      <c r="AO1540" s="7">
        <v>0.43457975392716203</v>
      </c>
      <c r="AP1540" s="7">
        <v>0.591844077181928</v>
      </c>
      <c r="AQ1540" s="7">
        <v>6.3443371387912603E-2</v>
      </c>
      <c r="AR1540" s="7">
        <v>4.3297957213865999E-2</v>
      </c>
      <c r="AS1540" s="7" t="s">
        <v>4887</v>
      </c>
      <c r="AT1540" s="7">
        <v>7.2997053646747204E-2</v>
      </c>
      <c r="AU1540" s="7">
        <v>-0.91495466036571005</v>
      </c>
      <c r="AV1540" s="9">
        <v>0.47701709468042303</v>
      </c>
    </row>
    <row r="1541" spans="1:48" s="33" customFormat="1" ht="25" customHeight="1" x14ac:dyDescent="0.2">
      <c r="A1541" s="13" t="s">
        <v>2667</v>
      </c>
      <c r="B1541" s="1" t="s">
        <v>2667</v>
      </c>
      <c r="C1541" s="203" t="s">
        <v>2668</v>
      </c>
      <c r="D1541" s="201" t="s">
        <v>2667</v>
      </c>
      <c r="E1541" s="74" t="s">
        <v>10289</v>
      </c>
      <c r="F1541" s="74" t="s">
        <v>10290</v>
      </c>
      <c r="G1541" s="121" t="s">
        <v>10291</v>
      </c>
      <c r="H1541" s="205">
        <v>0.21622118508056301</v>
      </c>
      <c r="I1541" s="2">
        <v>-2.2720810763933601</v>
      </c>
      <c r="J1541" s="2">
        <v>-0.28593016546191302</v>
      </c>
      <c r="K1541" s="2">
        <v>-2.1695433442223999</v>
      </c>
      <c r="L1541" s="2">
        <v>-2.3374661561311298</v>
      </c>
      <c r="M1541" s="2">
        <v>-4.9656472966273997</v>
      </c>
      <c r="N1541" s="2">
        <v>-3.5338210058876101</v>
      </c>
      <c r="O1541" s="2">
        <v>-1.29146029755582</v>
      </c>
      <c r="P1541" s="17">
        <v>-2.0626560400905598</v>
      </c>
      <c r="Q1541" s="16">
        <v>-0.78059668559157103</v>
      </c>
      <c r="R1541" s="2">
        <v>-3.1575522656603101</v>
      </c>
      <c r="S1541" s="17">
        <v>-2.2959791145113302</v>
      </c>
      <c r="T1541" s="21">
        <v>1.31583937496829</v>
      </c>
      <c r="U1541" s="3">
        <v>1.5681056241356199</v>
      </c>
      <c r="V1541" s="22">
        <v>1.1392432266028301</v>
      </c>
      <c r="W1541" s="26">
        <v>0.17390174245904699</v>
      </c>
      <c r="X1541" s="27" t="s">
        <v>17</v>
      </c>
      <c r="Y1541" s="26">
        <v>0.116761943955055</v>
      </c>
      <c r="Z1541" s="5">
        <v>-2.3769555800687399</v>
      </c>
      <c r="AA1541" s="4">
        <v>0.20745841541016399</v>
      </c>
      <c r="AB1541" s="5">
        <v>1.5153824289197599</v>
      </c>
      <c r="AC1541" s="4">
        <v>0.488121473885051</v>
      </c>
      <c r="AD1541" s="216">
        <v>-0.86157315114897703</v>
      </c>
      <c r="AE1541" s="199">
        <v>1.46332188744442</v>
      </c>
      <c r="AF1541" s="6">
        <v>-0.12376109964474501</v>
      </c>
      <c r="AG1541" s="6">
        <v>1.1430409160652699</v>
      </c>
      <c r="AH1541" s="6">
        <v>-5.8360728965159703E-2</v>
      </c>
      <c r="AI1541" s="6">
        <v>-0.16546485455746399</v>
      </c>
      <c r="AJ1541" s="6">
        <v>-1.8417650531512999</v>
      </c>
      <c r="AK1541" s="6">
        <v>-0.92852103867451996</v>
      </c>
      <c r="AL1541" s="6">
        <v>0.50169609620143396</v>
      </c>
      <c r="AM1541" s="63">
        <v>9.8138752820678098E-3</v>
      </c>
      <c r="AN1541" s="8">
        <v>1.46332188744442</v>
      </c>
      <c r="AO1541" s="7">
        <v>-0.12376109964474501</v>
      </c>
      <c r="AP1541" s="7">
        <v>1.1430409160652699</v>
      </c>
      <c r="AQ1541" s="7">
        <v>-5.8360728965159703E-2</v>
      </c>
      <c r="AR1541" s="7">
        <v>-0.16546485455746399</v>
      </c>
      <c r="AS1541" s="7" t="s">
        <v>4887</v>
      </c>
      <c r="AT1541" s="7">
        <v>-0.92852103867451996</v>
      </c>
      <c r="AU1541" s="7">
        <v>0.50169609620143396</v>
      </c>
      <c r="AV1541" s="9">
        <v>9.8138752820678098E-3</v>
      </c>
    </row>
    <row r="1542" spans="1:48" s="33" customFormat="1" ht="25" customHeight="1" x14ac:dyDescent="0.2">
      <c r="A1542" s="13" t="s">
        <v>2676</v>
      </c>
      <c r="B1542" s="1" t="s">
        <v>2676</v>
      </c>
      <c r="C1542" s="203" t="s">
        <v>2677</v>
      </c>
      <c r="D1542" s="201" t="s">
        <v>7825</v>
      </c>
      <c r="E1542" s="74" t="s">
        <v>13567</v>
      </c>
      <c r="F1542" s="74" t="s">
        <v>12641</v>
      </c>
      <c r="G1542" s="121" t="s">
        <v>4887</v>
      </c>
      <c r="H1542" s="205">
        <v>-0.51735031012007204</v>
      </c>
      <c r="I1542" s="2">
        <v>-3.00183868202258</v>
      </c>
      <c r="J1542" s="2">
        <v>-0.84520996141082305</v>
      </c>
      <c r="K1542" s="2">
        <v>-0.91065155596659497</v>
      </c>
      <c r="L1542" s="2">
        <v>-5.9954914433220203</v>
      </c>
      <c r="M1542" s="2">
        <v>-1.1555896584765299</v>
      </c>
      <c r="N1542" s="2">
        <v>-6.8788692065435502</v>
      </c>
      <c r="O1542" s="2">
        <v>-0.46230858845596501</v>
      </c>
      <c r="P1542" s="17">
        <v>-3.4370685737057398</v>
      </c>
      <c r="Q1542" s="16">
        <v>-1.4547996511844901</v>
      </c>
      <c r="R1542" s="2">
        <v>-2.6872442192550499</v>
      </c>
      <c r="S1542" s="17">
        <v>-3.5927487895684198</v>
      </c>
      <c r="T1542" s="21">
        <v>1.3497667613104301</v>
      </c>
      <c r="U1542" s="3">
        <v>2.8676424882079399</v>
      </c>
      <c r="V1542" s="22">
        <v>3.2111119240235801</v>
      </c>
      <c r="W1542" s="26">
        <v>0.62482376488083902</v>
      </c>
      <c r="X1542" s="27" t="s">
        <v>17</v>
      </c>
      <c r="Y1542" s="26">
        <v>0.55127209867126803</v>
      </c>
      <c r="Z1542" s="5">
        <v>-1.23244456807055</v>
      </c>
      <c r="AA1542" s="4">
        <v>0.373873813140077</v>
      </c>
      <c r="AB1542" s="5">
        <v>2.13794913838393</v>
      </c>
      <c r="AC1542" s="4">
        <v>0.73429704022794995</v>
      </c>
      <c r="AD1542" s="216">
        <v>0.90550457031337295</v>
      </c>
      <c r="AE1542" s="199">
        <v>0.84469136945482004</v>
      </c>
      <c r="AF1542" s="6">
        <v>-0.17360729658527299</v>
      </c>
      <c r="AG1542" s="6">
        <v>0.710313986435681</v>
      </c>
      <c r="AH1542" s="6">
        <v>0.68349192955132898</v>
      </c>
      <c r="AI1542" s="6">
        <v>-1.40059336256719</v>
      </c>
      <c r="AJ1542" s="6">
        <v>0.58310098151189005</v>
      </c>
      <c r="AK1542" s="6">
        <v>-1.76265679907631</v>
      </c>
      <c r="AL1542" s="6">
        <v>0.86725090822383899</v>
      </c>
      <c r="AM1542" s="63">
        <v>-0.351991716948796</v>
      </c>
      <c r="AN1542" s="8">
        <v>0.84469136945482004</v>
      </c>
      <c r="AO1542" s="7">
        <v>-0.17360729658527299</v>
      </c>
      <c r="AP1542" s="7">
        <v>0.710313986435681</v>
      </c>
      <c r="AQ1542" s="7">
        <v>0.68349192955132898</v>
      </c>
      <c r="AR1542" s="7" t="s">
        <v>4887</v>
      </c>
      <c r="AS1542" s="7">
        <v>0.58310098151189005</v>
      </c>
      <c r="AT1542" s="7" t="s">
        <v>4887</v>
      </c>
      <c r="AU1542" s="7">
        <v>0.86725090822383899</v>
      </c>
      <c r="AV1542" s="9">
        <v>-0.351991716948796</v>
      </c>
    </row>
    <row r="1543" spans="1:48" s="33" customFormat="1" ht="25" customHeight="1" x14ac:dyDescent="0.2">
      <c r="A1543" s="13" t="s">
        <v>2681</v>
      </c>
      <c r="B1543" s="1" t="s">
        <v>2681</v>
      </c>
      <c r="C1543" s="203" t="s">
        <v>2682</v>
      </c>
      <c r="D1543" s="201" t="s">
        <v>7826</v>
      </c>
      <c r="E1543" s="74" t="s">
        <v>10490</v>
      </c>
      <c r="F1543" s="74" t="s">
        <v>10491</v>
      </c>
      <c r="G1543" s="121" t="s">
        <v>10492</v>
      </c>
      <c r="H1543" s="205">
        <v>-1.79625213133079</v>
      </c>
      <c r="I1543" s="2">
        <v>-2.0141394450746</v>
      </c>
      <c r="J1543" s="2">
        <v>-2.3572800093947102</v>
      </c>
      <c r="K1543" s="2">
        <v>-5.9033831611334397</v>
      </c>
      <c r="L1543" s="2">
        <v>-1.8281358804955199</v>
      </c>
      <c r="M1543" s="2">
        <v>-1.9340467165087001</v>
      </c>
      <c r="N1543" s="2">
        <v>-2.7340468507172599</v>
      </c>
      <c r="O1543" s="2">
        <v>-2.9229664998679299</v>
      </c>
      <c r="P1543" s="17">
        <v>-3.8130779375189698</v>
      </c>
      <c r="Q1543" s="16">
        <v>-2.0558905286000302</v>
      </c>
      <c r="R1543" s="2">
        <v>-3.2218552527125501</v>
      </c>
      <c r="S1543" s="17">
        <v>-3.15669709603472</v>
      </c>
      <c r="T1543" s="21">
        <v>0.28283464201346797</v>
      </c>
      <c r="U1543" s="3">
        <v>2.3228749899696099</v>
      </c>
      <c r="V1543" s="22">
        <v>0.57623737752724702</v>
      </c>
      <c r="W1543" s="26">
        <v>0.54837417870569405</v>
      </c>
      <c r="X1543" s="27" t="s">
        <v>17</v>
      </c>
      <c r="Y1543" s="26">
        <v>0.47681769620432302</v>
      </c>
      <c r="Z1543" s="5">
        <v>-1.1659647241125199</v>
      </c>
      <c r="AA1543" s="4">
        <v>6.1327734005944698E-2</v>
      </c>
      <c r="AB1543" s="5">
        <v>1.1008065674346901</v>
      </c>
      <c r="AC1543" s="4">
        <v>0.96625371042476005</v>
      </c>
      <c r="AD1543" s="216">
        <v>-6.5158156677832299E-2</v>
      </c>
      <c r="AE1543" s="199">
        <v>0.76225660968282605</v>
      </c>
      <c r="AF1543" s="6">
        <v>0.59866191997172202</v>
      </c>
      <c r="AG1543" s="6">
        <v>0.34102427607820301</v>
      </c>
      <c r="AH1543" s="6">
        <v>-2.32146962879587</v>
      </c>
      <c r="AI1543" s="6">
        <v>0.73831757458341096</v>
      </c>
      <c r="AJ1543" s="6">
        <v>0.65879733975692401</v>
      </c>
      <c r="AK1543" s="6">
        <v>5.8139268041115202E-2</v>
      </c>
      <c r="AL1543" s="6">
        <v>-8.37058483729336E-2</v>
      </c>
      <c r="AM1543" s="63">
        <v>-0.75202151094540004</v>
      </c>
      <c r="AN1543" s="8">
        <v>0.76225660968282605</v>
      </c>
      <c r="AO1543" s="7">
        <v>0.59866191997172202</v>
      </c>
      <c r="AP1543" s="7">
        <v>0.34102427607820301</v>
      </c>
      <c r="AQ1543" s="7" t="s">
        <v>4887</v>
      </c>
      <c r="AR1543" s="7">
        <v>0.73831757458341096</v>
      </c>
      <c r="AS1543" s="7">
        <v>0.65879733975692401</v>
      </c>
      <c r="AT1543" s="7">
        <v>5.8139268041115202E-2</v>
      </c>
      <c r="AU1543" s="7">
        <v>-8.37058483729336E-2</v>
      </c>
      <c r="AV1543" s="9">
        <v>-0.75202151094540004</v>
      </c>
    </row>
    <row r="1544" spans="1:48" s="33" customFormat="1" ht="25" customHeight="1" x14ac:dyDescent="0.2">
      <c r="A1544" s="13" t="s">
        <v>2683</v>
      </c>
      <c r="B1544" s="1" t="s">
        <v>2683</v>
      </c>
      <c r="C1544" s="203" t="s">
        <v>2684</v>
      </c>
      <c r="D1544" s="201" t="s">
        <v>7827</v>
      </c>
      <c r="E1544" s="74" t="s">
        <v>10438</v>
      </c>
      <c r="F1544" s="74" t="s">
        <v>10439</v>
      </c>
      <c r="G1544" s="121" t="s">
        <v>10440</v>
      </c>
      <c r="H1544" s="205">
        <v>-5.6085738057127301</v>
      </c>
      <c r="I1544" s="2">
        <v>3.2071280733776399</v>
      </c>
      <c r="J1544" s="2">
        <v>3.0315438355618398</v>
      </c>
      <c r="K1544" s="2">
        <v>1.6605531522158099</v>
      </c>
      <c r="L1544" s="2">
        <v>1.02685852681159</v>
      </c>
      <c r="M1544" s="2">
        <v>2.4461822853447699</v>
      </c>
      <c r="N1544" s="2">
        <v>1.61690898753329</v>
      </c>
      <c r="O1544" s="2">
        <v>3.21755357984709</v>
      </c>
      <c r="P1544" s="17">
        <v>2.2570238311507902</v>
      </c>
      <c r="Q1544" s="16">
        <v>0.210032701075586</v>
      </c>
      <c r="R1544" s="2">
        <v>1.71119798812406</v>
      </c>
      <c r="S1544" s="17">
        <v>2.3638287995103902</v>
      </c>
      <c r="T1544" s="21">
        <v>5.0398257625409899</v>
      </c>
      <c r="U1544" s="3">
        <v>0.71101593332169399</v>
      </c>
      <c r="V1544" s="22">
        <v>0.80564958491615701</v>
      </c>
      <c r="W1544" s="26">
        <v>0.67889933072299802</v>
      </c>
      <c r="X1544" s="27" t="s">
        <v>17</v>
      </c>
      <c r="Y1544" s="26">
        <v>0.65854082148361504</v>
      </c>
      <c r="Z1544" s="5">
        <v>1.50116528704847</v>
      </c>
      <c r="AA1544" s="4">
        <v>0.53762587556080199</v>
      </c>
      <c r="AB1544" s="5">
        <v>-2.1537960984348001</v>
      </c>
      <c r="AC1544" s="4">
        <v>0.35300882329629002</v>
      </c>
      <c r="AD1544" s="216">
        <v>-0.65263081138633305</v>
      </c>
      <c r="AE1544" s="199">
        <v>-2.5604239270536402</v>
      </c>
      <c r="AF1544" s="6">
        <v>0.64721686922903998</v>
      </c>
      <c r="AG1544" s="6">
        <v>0.58332959489436598</v>
      </c>
      <c r="AH1544" s="6">
        <v>8.4487221645014099E-2</v>
      </c>
      <c r="AI1544" s="6">
        <v>-0.14608599427246899</v>
      </c>
      <c r="AJ1544" s="6">
        <v>0.37034262972656101</v>
      </c>
      <c r="AK1544" s="6">
        <v>6.8607056335954902E-2</v>
      </c>
      <c r="AL1544" s="6">
        <v>0.65101024612993497</v>
      </c>
      <c r="AM1544" s="63">
        <v>0.30151630336523999</v>
      </c>
      <c r="AN1544" s="8" t="s">
        <v>4887</v>
      </c>
      <c r="AO1544" s="7">
        <v>0.64721686922903998</v>
      </c>
      <c r="AP1544" s="7">
        <v>0.58332959489436598</v>
      </c>
      <c r="AQ1544" s="7">
        <v>8.4487221645014099E-2</v>
      </c>
      <c r="AR1544" s="7">
        <v>-0.14608599427246899</v>
      </c>
      <c r="AS1544" s="7">
        <v>0.37034262972656101</v>
      </c>
      <c r="AT1544" s="7">
        <v>6.8607056335954902E-2</v>
      </c>
      <c r="AU1544" s="7">
        <v>0.65101024612993497</v>
      </c>
      <c r="AV1544" s="9">
        <v>0.30151630336523999</v>
      </c>
    </row>
    <row r="1545" spans="1:48" s="33" customFormat="1" ht="25" customHeight="1" x14ac:dyDescent="0.2">
      <c r="A1545" s="13" t="s">
        <v>2685</v>
      </c>
      <c r="B1545" s="1" t="s">
        <v>2685</v>
      </c>
      <c r="C1545" s="203" t="s">
        <v>2686</v>
      </c>
      <c r="D1545" s="201" t="s">
        <v>2685</v>
      </c>
      <c r="E1545" s="74" t="s">
        <v>8144</v>
      </c>
      <c r="F1545" s="74" t="s">
        <v>8145</v>
      </c>
      <c r="G1545" s="121" t="s">
        <v>8146</v>
      </c>
      <c r="H1545" s="205">
        <v>-3.8729891405194601</v>
      </c>
      <c r="I1545" s="2">
        <v>-2.91325498122514</v>
      </c>
      <c r="J1545" s="2">
        <v>-5.5937825855798904</v>
      </c>
      <c r="K1545" s="2">
        <v>-2.0022136599190699</v>
      </c>
      <c r="L1545" s="2">
        <v>-3.4330670590825698</v>
      </c>
      <c r="M1545" s="2">
        <v>-6.5063475957808299</v>
      </c>
      <c r="N1545" s="2">
        <v>-7.2982508116066196</v>
      </c>
      <c r="O1545" s="2">
        <v>-3.67366794694501</v>
      </c>
      <c r="P1545" s="17">
        <v>-3.65591344571197</v>
      </c>
      <c r="Q1545" s="16">
        <v>-4.1266755691081602</v>
      </c>
      <c r="R1545" s="2">
        <v>-3.9805427715941502</v>
      </c>
      <c r="S1545" s="17">
        <v>-4.8759440680878701</v>
      </c>
      <c r="T1545" s="21">
        <v>1.3581511927854399</v>
      </c>
      <c r="U1545" s="3">
        <v>2.3014349588654301</v>
      </c>
      <c r="V1545" s="22">
        <v>2.0977979586582798</v>
      </c>
      <c r="W1545" s="26">
        <v>0.839673895406292</v>
      </c>
      <c r="X1545" s="27" t="s">
        <v>17</v>
      </c>
      <c r="Y1545" s="26">
        <v>0.93009448680102402</v>
      </c>
      <c r="Z1545" s="5">
        <v>0.14613279751400701</v>
      </c>
      <c r="AA1545" s="4">
        <v>0.63526115630440805</v>
      </c>
      <c r="AB1545" s="5">
        <v>0.74926849897970804</v>
      </c>
      <c r="AC1545" s="4">
        <v>0.64481439196322898</v>
      </c>
      <c r="AD1545" s="216">
        <v>0.89540129649371503</v>
      </c>
      <c r="AE1545" s="199">
        <v>0.26001456487568098</v>
      </c>
      <c r="AF1545" s="6">
        <v>0.80878844726242904</v>
      </c>
      <c r="AG1545" s="6">
        <v>-0.72393134398497105</v>
      </c>
      <c r="AH1545" s="6">
        <v>1.3297198719347401</v>
      </c>
      <c r="AI1545" s="6">
        <v>0.51156104390826496</v>
      </c>
      <c r="AJ1545" s="6">
        <v>-1.24573401061767</v>
      </c>
      <c r="AK1545" s="6">
        <v>-1.6985425284918301</v>
      </c>
      <c r="AL1545" s="6">
        <v>0.37398598517006598</v>
      </c>
      <c r="AM1545" s="63">
        <v>0.38413796994328703</v>
      </c>
      <c r="AN1545" s="8">
        <v>0.26001456487568098</v>
      </c>
      <c r="AO1545" s="7">
        <v>0.80878844726242904</v>
      </c>
      <c r="AP1545" s="7" t="s">
        <v>4887</v>
      </c>
      <c r="AQ1545" s="7" t="s">
        <v>4887</v>
      </c>
      <c r="AR1545" s="7" t="s">
        <v>4887</v>
      </c>
      <c r="AS1545" s="7" t="s">
        <v>4887</v>
      </c>
      <c r="AT1545" s="7" t="s">
        <v>4887</v>
      </c>
      <c r="AU1545" s="7">
        <v>0.37398598517006598</v>
      </c>
      <c r="AV1545" s="9">
        <v>0.38413796994328703</v>
      </c>
    </row>
    <row r="1546" spans="1:48" s="33" customFormat="1" ht="25" customHeight="1" x14ac:dyDescent="0.2">
      <c r="A1546" s="13" t="s">
        <v>2687</v>
      </c>
      <c r="B1546" s="1" t="s">
        <v>2687</v>
      </c>
      <c r="C1546" s="203" t="s">
        <v>2688</v>
      </c>
      <c r="D1546" s="201" t="s">
        <v>5162</v>
      </c>
      <c r="E1546" s="74" t="s">
        <v>12715</v>
      </c>
      <c r="F1546" s="74" t="s">
        <v>12716</v>
      </c>
      <c r="G1546" s="121" t="s">
        <v>4887</v>
      </c>
      <c r="H1546" s="205">
        <v>-3.02307000104804</v>
      </c>
      <c r="I1546" s="2">
        <v>-7.7821376960483004</v>
      </c>
      <c r="J1546" s="2">
        <v>-3.6883434145168099</v>
      </c>
      <c r="K1546" s="2">
        <v>-7.5819164984255201</v>
      </c>
      <c r="L1546" s="2">
        <v>-3.0099479390621999</v>
      </c>
      <c r="M1546" s="2">
        <v>-3.6282218106248099</v>
      </c>
      <c r="N1546" s="2">
        <v>-5.0149706193470296</v>
      </c>
      <c r="O1546" s="2">
        <v>-4.3502575787747597</v>
      </c>
      <c r="P1546" s="17">
        <v>-4.9582184587594798</v>
      </c>
      <c r="Q1546" s="16">
        <v>-4.8311837038710497</v>
      </c>
      <c r="R1546" s="2">
        <v>-4.7400287493708504</v>
      </c>
      <c r="S1546" s="17">
        <v>-4.7744822189604204</v>
      </c>
      <c r="T1546" s="21">
        <v>2.5771581784258499</v>
      </c>
      <c r="U1546" s="3">
        <v>2.4804858654575201</v>
      </c>
      <c r="V1546" s="22">
        <v>0.36848352872052598</v>
      </c>
      <c r="W1546" s="26">
        <v>0.99852685483022297</v>
      </c>
      <c r="X1546" s="27" t="s">
        <v>17</v>
      </c>
      <c r="Y1546" s="26">
        <v>0.96691167464584504</v>
      </c>
      <c r="Z1546" s="5">
        <v>9.1154954500204596E-2</v>
      </c>
      <c r="AA1546" s="4">
        <v>0.97321468081045903</v>
      </c>
      <c r="AB1546" s="5">
        <v>-5.67014849106302E-2</v>
      </c>
      <c r="AC1546" s="4">
        <v>0.98309425074644097</v>
      </c>
      <c r="AD1546" s="216">
        <v>3.4453469589574397E-2</v>
      </c>
      <c r="AE1546" s="199">
        <v>0.97800670650311805</v>
      </c>
      <c r="AF1546" s="6">
        <v>-1.6683006824142199</v>
      </c>
      <c r="AG1546" s="6">
        <v>0.60807753916594698</v>
      </c>
      <c r="AH1546" s="6">
        <v>-1.55696651600938</v>
      </c>
      <c r="AI1546" s="6">
        <v>0.98530330571464697</v>
      </c>
      <c r="AJ1546" s="6">
        <v>0.64150850817277705</v>
      </c>
      <c r="AK1546" s="6">
        <v>-0.129601266741596</v>
      </c>
      <c r="AL1546" s="6">
        <v>0.24001630197340801</v>
      </c>
      <c r="AM1546" s="63">
        <v>-9.8043896364695599E-2</v>
      </c>
      <c r="AN1546" s="8">
        <v>0.97800670650311805</v>
      </c>
      <c r="AO1546" s="7" t="s">
        <v>4887</v>
      </c>
      <c r="AP1546" s="7">
        <v>0.60807753916594698</v>
      </c>
      <c r="AQ1546" s="7" t="s">
        <v>4887</v>
      </c>
      <c r="AR1546" s="7" t="s">
        <v>4887</v>
      </c>
      <c r="AS1546" s="7" t="s">
        <v>4887</v>
      </c>
      <c r="AT1546" s="7" t="s">
        <v>4887</v>
      </c>
      <c r="AU1546" s="7">
        <v>0.24001630197340801</v>
      </c>
      <c r="AV1546" s="9">
        <v>-9.8043896364695599E-2</v>
      </c>
    </row>
    <row r="1547" spans="1:48" s="33" customFormat="1" ht="25" customHeight="1" x14ac:dyDescent="0.2">
      <c r="A1547" s="13" t="s">
        <v>2698</v>
      </c>
      <c r="B1547" s="1" t="s">
        <v>2698</v>
      </c>
      <c r="C1547" s="203" t="s">
        <v>2699</v>
      </c>
      <c r="D1547" s="201" t="s">
        <v>7828</v>
      </c>
      <c r="E1547" s="74" t="s">
        <v>13589</v>
      </c>
      <c r="F1547" s="74" t="s">
        <v>13091</v>
      </c>
      <c r="G1547" s="121" t="s">
        <v>8674</v>
      </c>
      <c r="H1547" s="205">
        <v>8.9535371296847202E-2</v>
      </c>
      <c r="I1547" s="2">
        <v>-3.0003018139278699</v>
      </c>
      <c r="J1547" s="2">
        <v>-2.1490814696410099</v>
      </c>
      <c r="K1547" s="2">
        <v>-0.62542198148918604</v>
      </c>
      <c r="L1547" s="2">
        <v>-4.6817215071002796</v>
      </c>
      <c r="M1547" s="2">
        <v>-6.3193230232227897</v>
      </c>
      <c r="N1547" s="2">
        <v>-7.4623168344278499</v>
      </c>
      <c r="O1547" s="2">
        <v>-1.5048747850318001</v>
      </c>
      <c r="P1547" s="17">
        <v>-1.35100017897984</v>
      </c>
      <c r="Q1547" s="16">
        <v>-1.68661597075734</v>
      </c>
      <c r="R1547" s="2">
        <v>-3.8754888372707499</v>
      </c>
      <c r="S1547" s="17">
        <v>-3.4393972661465</v>
      </c>
      <c r="T1547" s="21">
        <v>1.5959884745958</v>
      </c>
      <c r="U1547" s="3">
        <v>2.9313197721656201</v>
      </c>
      <c r="V1547" s="22">
        <v>3.48479995670378</v>
      </c>
      <c r="W1547" s="26">
        <v>0.61967931281726096</v>
      </c>
      <c r="X1547" s="27" t="s">
        <v>17</v>
      </c>
      <c r="Y1547" s="26">
        <v>0.33635813075570897</v>
      </c>
      <c r="Z1547" s="5">
        <v>-2.1888728665134098</v>
      </c>
      <c r="AA1547" s="4">
        <v>0.48984909828897999</v>
      </c>
      <c r="AB1547" s="5">
        <v>1.75278129538915</v>
      </c>
      <c r="AC1547" s="4">
        <v>0.87652865008097702</v>
      </c>
      <c r="AD1547" s="216">
        <v>-0.436091571124257</v>
      </c>
      <c r="AE1547" s="199">
        <v>1.1825764338787099</v>
      </c>
      <c r="AF1547" s="6">
        <v>7.6111668922145001E-5</v>
      </c>
      <c r="AG1547" s="6">
        <v>0.32584354569555402</v>
      </c>
      <c r="AH1547" s="6">
        <v>0.90895771245269297</v>
      </c>
      <c r="AI1547" s="6">
        <v>-0.64341388788639697</v>
      </c>
      <c r="AJ1547" s="6">
        <v>-1.2701343926838899</v>
      </c>
      <c r="AK1547" s="6">
        <v>-1.70756538629642</v>
      </c>
      <c r="AL1547" s="6">
        <v>0.57238553689263805</v>
      </c>
      <c r="AM1547" s="63">
        <v>0.63127432627819002</v>
      </c>
      <c r="AN1547" s="8">
        <v>1.1825764338787099</v>
      </c>
      <c r="AO1547" s="7">
        <v>7.6111668922145001E-5</v>
      </c>
      <c r="AP1547" s="7">
        <v>0.32584354569555402</v>
      </c>
      <c r="AQ1547" s="7">
        <v>0.90895771245269297</v>
      </c>
      <c r="AR1547" s="7" t="s">
        <v>4887</v>
      </c>
      <c r="AS1547" s="7" t="s">
        <v>4887</v>
      </c>
      <c r="AT1547" s="7" t="s">
        <v>4887</v>
      </c>
      <c r="AU1547" s="7">
        <v>0.57238553689263805</v>
      </c>
      <c r="AV1547" s="9">
        <v>0.63127432627819002</v>
      </c>
    </row>
    <row r="1548" spans="1:48" s="33" customFormat="1" ht="25" customHeight="1" x14ac:dyDescent="0.2">
      <c r="A1548" s="13" t="s">
        <v>2702</v>
      </c>
      <c r="B1548" s="1" t="s">
        <v>2703</v>
      </c>
      <c r="C1548" s="203" t="s">
        <v>2704</v>
      </c>
      <c r="D1548" s="201" t="s">
        <v>7829</v>
      </c>
      <c r="E1548" s="74" t="s">
        <v>13622</v>
      </c>
      <c r="F1548" s="74" t="s">
        <v>10618</v>
      </c>
      <c r="G1548" s="121" t="s">
        <v>10619</v>
      </c>
      <c r="H1548" s="205">
        <v>-0.24300510616683699</v>
      </c>
      <c r="I1548" s="2">
        <v>0.73391348510510901</v>
      </c>
      <c r="J1548" s="2">
        <v>0.76958878497571703</v>
      </c>
      <c r="K1548" s="2">
        <v>0.60324440269576496</v>
      </c>
      <c r="L1548" s="2">
        <v>-1.6615275845564399</v>
      </c>
      <c r="M1548" s="2">
        <v>-7.4653761799796197</v>
      </c>
      <c r="N1548" s="2">
        <v>0.64788054509204296</v>
      </c>
      <c r="O1548" s="2">
        <v>1.87671690411564</v>
      </c>
      <c r="P1548" s="17">
        <v>2.13850935989139</v>
      </c>
      <c r="Q1548" s="16">
        <v>0.42016572130466301</v>
      </c>
      <c r="R1548" s="2">
        <v>-2.8412197872800999</v>
      </c>
      <c r="S1548" s="17">
        <v>1.55436893636636</v>
      </c>
      <c r="T1548" s="21">
        <v>0.57459972290468497</v>
      </c>
      <c r="U1548" s="3">
        <v>4.1616601010496401</v>
      </c>
      <c r="V1548" s="22">
        <v>0.79587984338818296</v>
      </c>
      <c r="W1548" s="26">
        <v>0.156800131153293</v>
      </c>
      <c r="X1548" s="27" t="s">
        <v>17</v>
      </c>
      <c r="Y1548" s="26">
        <v>0.306801736062562</v>
      </c>
      <c r="Z1548" s="5">
        <v>-3.2613855085847598</v>
      </c>
      <c r="AA1548" s="4">
        <v>0.122906810547926</v>
      </c>
      <c r="AB1548" s="5">
        <v>-1.1342032150617001</v>
      </c>
      <c r="AC1548" s="4">
        <v>0.205536357550969</v>
      </c>
      <c r="AD1548" s="216">
        <v>-4.3955887236464601</v>
      </c>
      <c r="AE1548" s="199">
        <v>1.5762124237133499E-2</v>
      </c>
      <c r="AF1548" s="6">
        <v>0.35131090028036099</v>
      </c>
      <c r="AG1548" s="6">
        <v>0.36356453462973998</v>
      </c>
      <c r="AH1548" s="6">
        <v>0.30642911477553197</v>
      </c>
      <c r="AI1548" s="6">
        <v>-0.47146729862983</v>
      </c>
      <c r="AJ1548" s="6">
        <v>-2.4649540742257798</v>
      </c>
      <c r="AK1548" s="6">
        <v>0.32176058976451899</v>
      </c>
      <c r="AL1548" s="6">
        <v>0.74383724989944999</v>
      </c>
      <c r="AM1548" s="63">
        <v>0.83375685926887599</v>
      </c>
      <c r="AN1548" s="8">
        <v>1.5762124237133499E-2</v>
      </c>
      <c r="AO1548" s="7">
        <v>0.35131090028036099</v>
      </c>
      <c r="AP1548" s="7">
        <v>0.36356453462973998</v>
      </c>
      <c r="AQ1548" s="7">
        <v>0.30642911477553197</v>
      </c>
      <c r="AR1548" s="7">
        <v>-0.47146729862983</v>
      </c>
      <c r="AS1548" s="7" t="s">
        <v>4887</v>
      </c>
      <c r="AT1548" s="7">
        <v>0.32176058976451899</v>
      </c>
      <c r="AU1548" s="7">
        <v>0.74383724989944999</v>
      </c>
      <c r="AV1548" s="9">
        <v>0.83375685926887599</v>
      </c>
    </row>
    <row r="1549" spans="1:48" s="33" customFormat="1" ht="25" customHeight="1" x14ac:dyDescent="0.2">
      <c r="A1549" s="13" t="s">
        <v>2707</v>
      </c>
      <c r="B1549" s="1" t="s">
        <v>2707</v>
      </c>
      <c r="C1549" s="203" t="s">
        <v>2708</v>
      </c>
      <c r="D1549" s="201" t="s">
        <v>7830</v>
      </c>
      <c r="E1549" s="74" t="s">
        <v>13483</v>
      </c>
      <c r="F1549" s="74" t="s">
        <v>8596</v>
      </c>
      <c r="G1549" s="121" t="s">
        <v>4887</v>
      </c>
      <c r="H1549" s="205">
        <v>-1.5819068957083899</v>
      </c>
      <c r="I1549" s="2">
        <v>-6.2440092962861797</v>
      </c>
      <c r="J1549" s="2">
        <v>-0.75808664404843595</v>
      </c>
      <c r="K1549" s="2">
        <v>-1.0879997318755901</v>
      </c>
      <c r="L1549" s="2">
        <v>-2.5490182245138802</v>
      </c>
      <c r="M1549" s="2">
        <v>-4.2130891735054696</v>
      </c>
      <c r="N1549" s="2">
        <v>-5.6726476665566201</v>
      </c>
      <c r="O1549" s="2">
        <v>-2.39579695737056</v>
      </c>
      <c r="P1549" s="17">
        <v>-2.3806708837035702</v>
      </c>
      <c r="Q1549" s="16">
        <v>-2.8613342786809999</v>
      </c>
      <c r="R1549" s="2">
        <v>-2.61670237663165</v>
      </c>
      <c r="S1549" s="17">
        <v>-3.4830385025435802</v>
      </c>
      <c r="T1549" s="21">
        <v>2.95829979174</v>
      </c>
      <c r="U1549" s="3">
        <v>1.5636437774898</v>
      </c>
      <c r="V1549" s="22">
        <v>1.8962722425520999</v>
      </c>
      <c r="W1549" s="26">
        <v>0.88782635700024504</v>
      </c>
      <c r="X1549" s="27" t="s">
        <v>17</v>
      </c>
      <c r="Y1549" s="26">
        <v>0.90715478755554102</v>
      </c>
      <c r="Z1549" s="5">
        <v>0.244631902049356</v>
      </c>
      <c r="AA1549" s="4">
        <v>0.77705979273952097</v>
      </c>
      <c r="AB1549" s="5">
        <v>0.62170422386258195</v>
      </c>
      <c r="AC1549" s="4">
        <v>0.57563161838883603</v>
      </c>
      <c r="AD1549" s="216">
        <v>0.86633612591193798</v>
      </c>
      <c r="AE1549" s="199">
        <v>0.71632811447488598</v>
      </c>
      <c r="AF1549" s="6">
        <v>-1.6604079668792999</v>
      </c>
      <c r="AG1549" s="6">
        <v>1.1363110209910201</v>
      </c>
      <c r="AH1549" s="6">
        <v>0.968121592236175</v>
      </c>
      <c r="AI1549" s="6">
        <v>0.22329553124086499</v>
      </c>
      <c r="AJ1549" s="6">
        <v>-0.62504650987591703</v>
      </c>
      <c r="AK1549" s="6">
        <v>-1.3691282642474401</v>
      </c>
      <c r="AL1549" s="6">
        <v>0.30140761089085399</v>
      </c>
      <c r="AM1549" s="63">
        <v>0.309118871168857</v>
      </c>
      <c r="AN1549" s="8">
        <v>0.71632811447488598</v>
      </c>
      <c r="AO1549" s="7" t="s">
        <v>4887</v>
      </c>
      <c r="AP1549" s="7">
        <v>1.1363110209910201</v>
      </c>
      <c r="AQ1549" s="7">
        <v>0.968121592236175</v>
      </c>
      <c r="AR1549" s="7">
        <v>0.22329553124086499</v>
      </c>
      <c r="AS1549" s="7" t="s">
        <v>4887</v>
      </c>
      <c r="AT1549" s="7" t="s">
        <v>4887</v>
      </c>
      <c r="AU1549" s="7">
        <v>0.30140761089085399</v>
      </c>
      <c r="AV1549" s="9">
        <v>0.309118871168857</v>
      </c>
    </row>
    <row r="1550" spans="1:48" s="33" customFormat="1" ht="25" customHeight="1" x14ac:dyDescent="0.2">
      <c r="A1550" s="13" t="s">
        <v>2709</v>
      </c>
      <c r="B1550" s="1" t="s">
        <v>2709</v>
      </c>
      <c r="C1550" s="203" t="s">
        <v>2710</v>
      </c>
      <c r="D1550" s="201" t="s">
        <v>7831</v>
      </c>
      <c r="E1550" s="74" t="s">
        <v>13370</v>
      </c>
      <c r="F1550" s="74" t="s">
        <v>12520</v>
      </c>
      <c r="G1550" s="121" t="s">
        <v>12577</v>
      </c>
      <c r="H1550" s="205">
        <v>0.59348655113286197</v>
      </c>
      <c r="I1550" s="2">
        <v>-3.6459799022800299</v>
      </c>
      <c r="J1550" s="2">
        <v>-0.81784374079289901</v>
      </c>
      <c r="K1550" s="2">
        <v>-2.33030089870948</v>
      </c>
      <c r="L1550" s="2">
        <v>-6.7600977040630896</v>
      </c>
      <c r="M1550" s="2">
        <v>-2.6635330827842698</v>
      </c>
      <c r="N1550" s="2">
        <v>-3.1590344638531702</v>
      </c>
      <c r="O1550" s="2">
        <v>-1.1492254473121899</v>
      </c>
      <c r="P1550" s="17">
        <v>-1.06046229223578</v>
      </c>
      <c r="Q1550" s="16">
        <v>-1.29011236398002</v>
      </c>
      <c r="R1550" s="2">
        <v>-3.9179772285189398</v>
      </c>
      <c r="S1550" s="17">
        <v>-1.78957406780038</v>
      </c>
      <c r="T1550" s="21">
        <v>2.1588300516109702</v>
      </c>
      <c r="U1550" s="3">
        <v>2.4669814592445301</v>
      </c>
      <c r="V1550" s="22">
        <v>1.1868176172827001</v>
      </c>
      <c r="W1550" s="26">
        <v>0.30805099786559098</v>
      </c>
      <c r="X1550" s="27" t="s">
        <v>17</v>
      </c>
      <c r="Y1550" s="26">
        <v>0.238499924940268</v>
      </c>
      <c r="Z1550" s="5">
        <v>-2.6278648645389202</v>
      </c>
      <c r="AA1550" s="4">
        <v>0.74793533985375604</v>
      </c>
      <c r="AB1550" s="5">
        <v>0.49946170382035898</v>
      </c>
      <c r="AC1550" s="4">
        <v>0.27431109543599502</v>
      </c>
      <c r="AD1550" s="216">
        <v>-2.1284031607185598</v>
      </c>
      <c r="AE1550" s="199">
        <v>1.3794371901270699</v>
      </c>
      <c r="AF1550" s="6">
        <v>-0.61919423135506502</v>
      </c>
      <c r="AG1550" s="6">
        <v>0.714087175324709</v>
      </c>
      <c r="AH1550" s="6">
        <v>1.06245094596974E-3</v>
      </c>
      <c r="AI1550" s="6">
        <v>-2.0872972950861199</v>
      </c>
      <c r="AJ1550" s="6">
        <v>-0.15603475009564599</v>
      </c>
      <c r="AK1550" s="6">
        <v>-0.38963127467596698</v>
      </c>
      <c r="AL1550" s="6">
        <v>0.55786235353831304</v>
      </c>
      <c r="AM1550" s="63">
        <v>0.59970838127673398</v>
      </c>
      <c r="AN1550" s="8">
        <v>1.3794371901270699</v>
      </c>
      <c r="AO1550" s="7">
        <v>-0.61919423135506502</v>
      </c>
      <c r="AP1550" s="7">
        <v>0.714087175324709</v>
      </c>
      <c r="AQ1550" s="7">
        <v>1.06245094596974E-3</v>
      </c>
      <c r="AR1550" s="7" t="s">
        <v>4887</v>
      </c>
      <c r="AS1550" s="7" t="s">
        <v>4887</v>
      </c>
      <c r="AT1550" s="7">
        <v>-0.38963127467596698</v>
      </c>
      <c r="AU1550" s="7">
        <v>0.55786235353831304</v>
      </c>
      <c r="AV1550" s="9">
        <v>0.59970838127673398</v>
      </c>
    </row>
    <row r="1551" spans="1:48" s="33" customFormat="1" ht="25" customHeight="1" x14ac:dyDescent="0.2">
      <c r="A1551" s="13" t="s">
        <v>2711</v>
      </c>
      <c r="B1551" s="1" t="s">
        <v>2712</v>
      </c>
      <c r="C1551" s="203" t="s">
        <v>2713</v>
      </c>
      <c r="D1551" s="201" t="s">
        <v>4997</v>
      </c>
      <c r="E1551" s="74" t="s">
        <v>12863</v>
      </c>
      <c r="F1551" s="74" t="s">
        <v>9743</v>
      </c>
      <c r="G1551" s="121" t="s">
        <v>9744</v>
      </c>
      <c r="H1551" s="205">
        <v>-0.50454427045673</v>
      </c>
      <c r="I1551" s="2">
        <v>-2.0409929831239202</v>
      </c>
      <c r="J1551" s="2">
        <v>-1.1692153310926201</v>
      </c>
      <c r="K1551" s="2">
        <v>-1.93156032485768</v>
      </c>
      <c r="L1551" s="2">
        <v>-2.3851103880720701</v>
      </c>
      <c r="M1551" s="2">
        <v>-6.1472011912984303</v>
      </c>
      <c r="N1551" s="2">
        <v>-3.4920008301929899</v>
      </c>
      <c r="O1551" s="2">
        <v>-0.88838182903466001</v>
      </c>
      <c r="P1551" s="17">
        <v>-0.972196011741843</v>
      </c>
      <c r="Q1551" s="16">
        <v>-1.2382508615577601</v>
      </c>
      <c r="R1551" s="2">
        <v>-3.4879573014093901</v>
      </c>
      <c r="S1551" s="17">
        <v>-1.7841928903231601</v>
      </c>
      <c r="T1551" s="21">
        <v>0.770547266567156</v>
      </c>
      <c r="U1551" s="3">
        <v>2.3141111607687601</v>
      </c>
      <c r="V1551" s="22">
        <v>1.47959865298584</v>
      </c>
      <c r="W1551" s="26">
        <v>0.29182783586128003</v>
      </c>
      <c r="X1551" s="27" t="s">
        <v>17</v>
      </c>
      <c r="Y1551" s="26">
        <v>0.228688336062182</v>
      </c>
      <c r="Z1551" s="5">
        <v>-2.2497064398516402</v>
      </c>
      <c r="AA1551" s="4">
        <v>0.61033937681187</v>
      </c>
      <c r="AB1551" s="5">
        <v>0.54594202876540698</v>
      </c>
      <c r="AC1551" s="4">
        <v>0.35289137949511801</v>
      </c>
      <c r="AD1551" s="216">
        <v>-1.70376441108623</v>
      </c>
      <c r="AE1551" s="199">
        <v>0.95102471497617103</v>
      </c>
      <c r="AF1551" s="6">
        <v>7.3737259387685897E-2</v>
      </c>
      <c r="AG1551" s="6">
        <v>0.57150825029944397</v>
      </c>
      <c r="AH1551" s="6">
        <v>0.13622154378792201</v>
      </c>
      <c r="AI1551" s="6">
        <v>-0.122748233503657</v>
      </c>
      <c r="AJ1551" s="6">
        <v>-2.2708414573418398</v>
      </c>
      <c r="AK1551" s="6">
        <v>-0.75476483879454204</v>
      </c>
      <c r="AL1551" s="6">
        <v>0.731859654438892</v>
      </c>
      <c r="AM1551" s="63">
        <v>0.68400310674992204</v>
      </c>
      <c r="AN1551" s="8">
        <v>0.95102471497617103</v>
      </c>
      <c r="AO1551" s="7">
        <v>7.3737259387685897E-2</v>
      </c>
      <c r="AP1551" s="7">
        <v>0.57150825029944397</v>
      </c>
      <c r="AQ1551" s="7">
        <v>0.13622154378792201</v>
      </c>
      <c r="AR1551" s="7">
        <v>-0.122748233503657</v>
      </c>
      <c r="AS1551" s="7" t="s">
        <v>4887</v>
      </c>
      <c r="AT1551" s="7">
        <v>-0.75476483879454204</v>
      </c>
      <c r="AU1551" s="7">
        <v>0.731859654438892</v>
      </c>
      <c r="AV1551" s="9">
        <v>0.68400310674992204</v>
      </c>
    </row>
    <row r="1552" spans="1:48" s="33" customFormat="1" ht="25" customHeight="1" x14ac:dyDescent="0.2">
      <c r="A1552" s="13" t="s">
        <v>2714</v>
      </c>
      <c r="B1552" s="1" t="s">
        <v>2714</v>
      </c>
      <c r="C1552" s="203" t="s">
        <v>2715</v>
      </c>
      <c r="D1552" s="201" t="s">
        <v>2714</v>
      </c>
      <c r="E1552" s="74" t="s">
        <v>12255</v>
      </c>
      <c r="F1552" s="74" t="s">
        <v>12256</v>
      </c>
      <c r="G1552" s="121" t="s">
        <v>12257</v>
      </c>
      <c r="H1552" s="205">
        <v>1.26005384762698</v>
      </c>
      <c r="I1552" s="2">
        <v>-0.84093523576526896</v>
      </c>
      <c r="J1552" s="2">
        <v>-0.166142397874459</v>
      </c>
      <c r="K1552" s="2">
        <v>-0.80767545358498405</v>
      </c>
      <c r="L1552" s="2">
        <v>-0.31060699622511101</v>
      </c>
      <c r="M1552" s="2">
        <v>-0.41325238952576598</v>
      </c>
      <c r="N1552" s="2">
        <v>-1.8431360457577199</v>
      </c>
      <c r="O1552" s="2">
        <v>0.67495811904374703</v>
      </c>
      <c r="P1552" s="17">
        <v>-5.96978154674375E-2</v>
      </c>
      <c r="Q1552" s="16">
        <v>8.4325404662417697E-2</v>
      </c>
      <c r="R1552" s="2">
        <v>-0.51051161311195403</v>
      </c>
      <c r="S1552" s="17">
        <v>-0.409291914060471</v>
      </c>
      <c r="T1552" s="21">
        <v>1.0726552904890201</v>
      </c>
      <c r="U1552" s="3">
        <v>0.26241909277903602</v>
      </c>
      <c r="V1552" s="22">
        <v>1.29493690233544</v>
      </c>
      <c r="W1552" s="26">
        <v>0.74133280758786702</v>
      </c>
      <c r="X1552" s="27" t="s">
        <v>17</v>
      </c>
      <c r="Y1552" s="26">
        <v>0.44016485396027399</v>
      </c>
      <c r="Z1552" s="5">
        <v>-0.59483701777437203</v>
      </c>
      <c r="AA1552" s="4">
        <v>0.63876912400963703</v>
      </c>
      <c r="AB1552" s="5">
        <v>0.493617318722889</v>
      </c>
      <c r="AC1552" s="4">
        <v>0.90576097706996295</v>
      </c>
      <c r="AD1552" s="216">
        <v>-0.10121969905148299</v>
      </c>
      <c r="AE1552" s="199">
        <v>1.72009842333782</v>
      </c>
      <c r="AF1552" s="6">
        <v>-0.62881198027806395</v>
      </c>
      <c r="AG1552" s="6">
        <v>0.12560789259820501</v>
      </c>
      <c r="AH1552" s="6">
        <v>-0.59162747084733003</v>
      </c>
      <c r="AI1552" s="6">
        <v>-3.5903845231555202E-2</v>
      </c>
      <c r="AJ1552" s="6">
        <v>-0.15066162008770301</v>
      </c>
      <c r="AK1552" s="6">
        <v>-1.74927468411214</v>
      </c>
      <c r="AL1552" s="6">
        <v>1.06596011541222</v>
      </c>
      <c r="AM1552" s="63">
        <v>0.24461316920854601</v>
      </c>
      <c r="AN1552" s="8">
        <v>1.72009842333782</v>
      </c>
      <c r="AO1552" s="7">
        <v>-0.62881198027806395</v>
      </c>
      <c r="AP1552" s="7">
        <v>0.12560789259820501</v>
      </c>
      <c r="AQ1552" s="7">
        <v>-0.59162747084733003</v>
      </c>
      <c r="AR1552" s="7">
        <v>-3.5903845231555202E-2</v>
      </c>
      <c r="AS1552" s="7">
        <v>-0.15066162008770301</v>
      </c>
      <c r="AT1552" s="7">
        <v>-1.74927468411214</v>
      </c>
      <c r="AU1552" s="7">
        <v>1.06596011541222</v>
      </c>
      <c r="AV1552" s="9">
        <v>0.24461316920854601</v>
      </c>
    </row>
    <row r="1553" spans="1:48" s="33" customFormat="1" ht="25" customHeight="1" x14ac:dyDescent="0.2">
      <c r="A1553" s="13" t="s">
        <v>2716</v>
      </c>
      <c r="B1553" s="1" t="s">
        <v>2716</v>
      </c>
      <c r="C1553" s="203" t="s">
        <v>2717</v>
      </c>
      <c r="D1553" s="201" t="s">
        <v>5103</v>
      </c>
      <c r="E1553" s="74" t="s">
        <v>12712</v>
      </c>
      <c r="F1553" s="74" t="s">
        <v>12670</v>
      </c>
      <c r="G1553" s="121" t="s">
        <v>4887</v>
      </c>
      <c r="H1553" s="205">
        <v>-2.8318008316548999</v>
      </c>
      <c r="I1553" s="2">
        <v>-0.561054011469583</v>
      </c>
      <c r="J1553" s="2">
        <v>-0.31335259154217698</v>
      </c>
      <c r="K1553" s="2">
        <v>-0.29913019441823602</v>
      </c>
      <c r="L1553" s="2">
        <v>-1.2460419864062799</v>
      </c>
      <c r="M1553" s="2">
        <v>-1.67600834327717</v>
      </c>
      <c r="N1553" s="2">
        <v>-7.8045362606576099</v>
      </c>
      <c r="O1553" s="2">
        <v>-3.6035371343041298</v>
      </c>
      <c r="P1553" s="17">
        <v>-2.2229825668277399</v>
      </c>
      <c r="Q1553" s="16">
        <v>-1.2354024782222199</v>
      </c>
      <c r="R1553" s="2">
        <v>-1.0737268413672301</v>
      </c>
      <c r="S1553" s="17">
        <v>-4.5436853205964898</v>
      </c>
      <c r="T1553" s="21">
        <v>1.3880579150346899</v>
      </c>
      <c r="U1553" s="3">
        <v>0.70442724330385798</v>
      </c>
      <c r="V1553" s="22">
        <v>2.9071195999507999</v>
      </c>
      <c r="W1553" s="26">
        <v>0.114714715988842</v>
      </c>
      <c r="X1553" s="27" t="s">
        <v>17</v>
      </c>
      <c r="Y1553" s="26">
        <v>0.86881698709034905</v>
      </c>
      <c r="Z1553" s="5">
        <v>0.161675636854993</v>
      </c>
      <c r="AA1553" s="4">
        <v>0.177589847668329</v>
      </c>
      <c r="AB1553" s="5">
        <v>3.3082828423742701</v>
      </c>
      <c r="AC1553" s="4">
        <v>0.16872690863693601</v>
      </c>
      <c r="AD1553" s="216">
        <v>3.4699584792292701</v>
      </c>
      <c r="AE1553" s="199">
        <v>-0.231476661566793</v>
      </c>
      <c r="AF1553" s="6">
        <v>0.728517456867812</v>
      </c>
      <c r="AG1553" s="6">
        <v>0.83323714826819595</v>
      </c>
      <c r="AH1553" s="6">
        <v>0.83924989150652396</v>
      </c>
      <c r="AI1553" s="6">
        <v>0.43892796089573799</v>
      </c>
      <c r="AJ1553" s="6">
        <v>0.25715288581840001</v>
      </c>
      <c r="AK1553" s="6">
        <v>-2.33377918245478</v>
      </c>
      <c r="AL1553" s="6">
        <v>-0.557740384558714</v>
      </c>
      <c r="AM1553" s="63">
        <v>2.5910885223623E-2</v>
      </c>
      <c r="AN1553" s="8">
        <v>-0.231476661566793</v>
      </c>
      <c r="AO1553" s="7">
        <v>0.728517456867812</v>
      </c>
      <c r="AP1553" s="7">
        <v>0.83323714826819595</v>
      </c>
      <c r="AQ1553" s="7">
        <v>0.83924989150652396</v>
      </c>
      <c r="AR1553" s="7">
        <v>0.43892796089573799</v>
      </c>
      <c r="AS1553" s="7">
        <v>0.25715288581840001</v>
      </c>
      <c r="AT1553" s="7" t="s">
        <v>4887</v>
      </c>
      <c r="AU1553" s="7">
        <v>-0.557740384558714</v>
      </c>
      <c r="AV1553" s="9">
        <v>2.5910885223623E-2</v>
      </c>
    </row>
    <row r="1554" spans="1:48" s="33" customFormat="1" ht="25" customHeight="1" x14ac:dyDescent="0.2">
      <c r="A1554" s="13" t="s">
        <v>2718</v>
      </c>
      <c r="B1554" s="1" t="s">
        <v>2719</v>
      </c>
      <c r="C1554" s="203" t="s">
        <v>2720</v>
      </c>
      <c r="D1554" s="201" t="s">
        <v>2719</v>
      </c>
      <c r="E1554" s="74" t="s">
        <v>9464</v>
      </c>
      <c r="F1554" s="74" t="s">
        <v>9465</v>
      </c>
      <c r="G1554" s="121" t="s">
        <v>9466</v>
      </c>
      <c r="H1554" s="205">
        <v>3.2903892343234298</v>
      </c>
      <c r="I1554" s="2">
        <v>1.35590923828937</v>
      </c>
      <c r="J1554" s="2">
        <v>2.2891862800090799</v>
      </c>
      <c r="K1554" s="2">
        <v>1.53952820453783</v>
      </c>
      <c r="L1554" s="2">
        <v>1.51454097520568</v>
      </c>
      <c r="M1554" s="2">
        <v>0.62668516779373795</v>
      </c>
      <c r="N1554" s="2">
        <v>1.1716201219679701</v>
      </c>
      <c r="O1554" s="2">
        <v>2.0365120012737501</v>
      </c>
      <c r="P1554" s="17">
        <v>2.22849098493319</v>
      </c>
      <c r="Q1554" s="16">
        <v>2.31182825087396</v>
      </c>
      <c r="R1554" s="2">
        <v>1.2269181158457501</v>
      </c>
      <c r="S1554" s="17">
        <v>1.8122077027249699</v>
      </c>
      <c r="T1554" s="21">
        <v>0.96743873599182995</v>
      </c>
      <c r="U1554" s="3">
        <v>0.51996709929843699</v>
      </c>
      <c r="V1554" s="22">
        <v>0.56300827614415005</v>
      </c>
      <c r="W1554" s="26">
        <v>0.25318112340038501</v>
      </c>
      <c r="X1554" s="27" t="s">
        <v>17</v>
      </c>
      <c r="Y1554" s="26">
        <v>0.183638530711913</v>
      </c>
      <c r="Z1554" s="5">
        <v>-1.08491013502821</v>
      </c>
      <c r="AA1554" s="4">
        <v>0.49231588227939099</v>
      </c>
      <c r="AB1554" s="5">
        <v>0.49962054814899198</v>
      </c>
      <c r="AC1554" s="4">
        <v>0.25687800105406</v>
      </c>
      <c r="AD1554" s="216">
        <v>-0.58528958687921895</v>
      </c>
      <c r="AE1554" s="199">
        <v>1.94200105126985</v>
      </c>
      <c r="AF1554" s="6">
        <v>-0.55130733448568803</v>
      </c>
      <c r="AG1554" s="6">
        <v>0.65157275686879701</v>
      </c>
      <c r="AH1554" s="6">
        <v>-0.31464491912360298</v>
      </c>
      <c r="AI1554" s="6">
        <v>-0.34685040512417697</v>
      </c>
      <c r="AJ1554" s="6">
        <v>-1.49118807442048</v>
      </c>
      <c r="AK1554" s="6">
        <v>-0.78883349142173498</v>
      </c>
      <c r="AL1554" s="6">
        <v>0.32590647997417599</v>
      </c>
      <c r="AM1554" s="63">
        <v>0.57334393646285997</v>
      </c>
      <c r="AN1554" s="8">
        <v>1.94200105126985</v>
      </c>
      <c r="AO1554" s="7">
        <v>-0.55130733448568803</v>
      </c>
      <c r="AP1554" s="7">
        <v>0.65157275686879701</v>
      </c>
      <c r="AQ1554" s="7">
        <v>-0.31464491912360298</v>
      </c>
      <c r="AR1554" s="7">
        <v>-0.34685040512417697</v>
      </c>
      <c r="AS1554" s="7">
        <v>-1.49118807442048</v>
      </c>
      <c r="AT1554" s="7">
        <v>-0.78883349142173498</v>
      </c>
      <c r="AU1554" s="7">
        <v>0.32590647997417599</v>
      </c>
      <c r="AV1554" s="9">
        <v>0.57334393646285997</v>
      </c>
    </row>
    <row r="1555" spans="1:48" s="33" customFormat="1" ht="25" customHeight="1" x14ac:dyDescent="0.2">
      <c r="A1555" s="13" t="s">
        <v>2721</v>
      </c>
      <c r="B1555" s="1" t="s">
        <v>2721</v>
      </c>
      <c r="C1555" s="203" t="s">
        <v>2722</v>
      </c>
      <c r="D1555" s="201" t="s">
        <v>7832</v>
      </c>
      <c r="E1555" s="74" t="s">
        <v>13617</v>
      </c>
      <c r="F1555" s="74" t="s">
        <v>12788</v>
      </c>
      <c r="G1555" s="121" t="s">
        <v>4887</v>
      </c>
      <c r="H1555" s="205">
        <v>-0.39669812523853298</v>
      </c>
      <c r="I1555" s="2">
        <v>-8.1182227337739103</v>
      </c>
      <c r="J1555" s="2">
        <v>-1.83915359464383</v>
      </c>
      <c r="K1555" s="2">
        <v>-6.40314700491954</v>
      </c>
      <c r="L1555" s="2">
        <v>-7.8255206560974004</v>
      </c>
      <c r="M1555" s="2">
        <v>-4.0688807259372002</v>
      </c>
      <c r="N1555" s="2">
        <v>-7.7723818661115098</v>
      </c>
      <c r="O1555" s="2">
        <v>-3.6325189931114199</v>
      </c>
      <c r="P1555" s="17">
        <v>-3.7382487452993098</v>
      </c>
      <c r="Q1555" s="16">
        <v>-3.4513581512187601</v>
      </c>
      <c r="R1555" s="2">
        <v>-6.0991827956513802</v>
      </c>
      <c r="S1555" s="17">
        <v>-5.0477165348407498</v>
      </c>
      <c r="T1555" s="21">
        <v>4.1054705234887603</v>
      </c>
      <c r="U1555" s="3">
        <v>1.8966764541179699</v>
      </c>
      <c r="V1555" s="22">
        <v>2.3602215088198899</v>
      </c>
      <c r="W1555" s="26">
        <v>0.57165223123988795</v>
      </c>
      <c r="X1555" s="27" t="s">
        <v>17</v>
      </c>
      <c r="Y1555" s="26">
        <v>0.38958291401531597</v>
      </c>
      <c r="Z1555" s="5">
        <v>-2.6478246444326201</v>
      </c>
      <c r="AA1555" s="4">
        <v>0.59802073049030902</v>
      </c>
      <c r="AB1555" s="5">
        <v>1.5963583836219899</v>
      </c>
      <c r="AC1555" s="4">
        <v>0.58136319773075795</v>
      </c>
      <c r="AD1555" s="216">
        <v>-1.05146626081063</v>
      </c>
      <c r="AE1555" s="199">
        <v>1.5963276441641601</v>
      </c>
      <c r="AF1555" s="6">
        <v>-1.1615631474956101</v>
      </c>
      <c r="AG1555" s="6">
        <v>1.0811269735537601</v>
      </c>
      <c r="AH1555" s="6">
        <v>-0.54899091605078498</v>
      </c>
      <c r="AI1555" s="6">
        <v>-1.0570189796467599</v>
      </c>
      <c r="AJ1555" s="6">
        <v>0.28473711079136799</v>
      </c>
      <c r="AK1555" s="6">
        <v>-1.03803944037028</v>
      </c>
      <c r="AL1555" s="6">
        <v>0.44059208319702903</v>
      </c>
      <c r="AM1555" s="63">
        <v>0.40282867185710702</v>
      </c>
      <c r="AN1555" s="8">
        <v>1.5963276441641601</v>
      </c>
      <c r="AO1555" s="7" t="s">
        <v>4887</v>
      </c>
      <c r="AP1555" s="7">
        <v>1.0811269735537601</v>
      </c>
      <c r="AQ1555" s="7" t="s">
        <v>4887</v>
      </c>
      <c r="AR1555" s="7" t="s">
        <v>4887</v>
      </c>
      <c r="AS1555" s="7" t="s">
        <v>4887</v>
      </c>
      <c r="AT1555" s="7" t="s">
        <v>4887</v>
      </c>
      <c r="AU1555" s="7">
        <v>0.44059208319702903</v>
      </c>
      <c r="AV1555" s="9">
        <v>0.40282867185710702</v>
      </c>
    </row>
    <row r="1556" spans="1:48" s="33" customFormat="1" ht="25" customHeight="1" x14ac:dyDescent="0.2">
      <c r="A1556" s="13" t="s">
        <v>2723</v>
      </c>
      <c r="B1556" s="1" t="s">
        <v>2723</v>
      </c>
      <c r="C1556" s="203" t="s">
        <v>2724</v>
      </c>
      <c r="D1556" s="201" t="s">
        <v>7833</v>
      </c>
      <c r="E1556" s="74" t="s">
        <v>8215</v>
      </c>
      <c r="F1556" s="74" t="s">
        <v>8216</v>
      </c>
      <c r="G1556" s="121" t="s">
        <v>8217</v>
      </c>
      <c r="H1556" s="205">
        <v>-2.4492625567925699</v>
      </c>
      <c r="I1556" s="2">
        <v>-1.93278440116164</v>
      </c>
      <c r="J1556" s="2">
        <v>-2.70492336436208</v>
      </c>
      <c r="K1556" s="2">
        <v>-3.4891831477530801</v>
      </c>
      <c r="L1556" s="2">
        <v>-7.5024049036410503</v>
      </c>
      <c r="M1556" s="2">
        <v>-3.66624183971226</v>
      </c>
      <c r="N1556" s="2">
        <v>-3.2096050660826299</v>
      </c>
      <c r="O1556" s="2">
        <v>-2.50243080803991</v>
      </c>
      <c r="P1556" s="17">
        <v>-3.24349720678071</v>
      </c>
      <c r="Q1556" s="16">
        <v>-2.3623234407721001</v>
      </c>
      <c r="R1556" s="2">
        <v>-4.8859432970354604</v>
      </c>
      <c r="S1556" s="17">
        <v>-2.9851776936344199</v>
      </c>
      <c r="T1556" s="21">
        <v>0.39334266491683501</v>
      </c>
      <c r="U1556" s="3">
        <v>2.2676509760610002</v>
      </c>
      <c r="V1556" s="22">
        <v>0.41841437112469099</v>
      </c>
      <c r="W1556" s="26">
        <v>0.13538374451763899</v>
      </c>
      <c r="X1556" s="27" t="s">
        <v>17</v>
      </c>
      <c r="Y1556" s="26">
        <v>0.190683868616698</v>
      </c>
      <c r="Z1556" s="5">
        <v>-2.5236198562633598</v>
      </c>
      <c r="AA1556" s="4">
        <v>0.13377256903184001</v>
      </c>
      <c r="AB1556" s="5">
        <v>0.62285425286231799</v>
      </c>
      <c r="AC1556" s="4">
        <v>0.28206726399999499</v>
      </c>
      <c r="AD1556" s="216">
        <v>-1.9007656034010501</v>
      </c>
      <c r="AE1556" s="199">
        <v>0.58930518950982003</v>
      </c>
      <c r="AF1556" s="6">
        <v>0.90572874496017097</v>
      </c>
      <c r="AG1556" s="6">
        <v>0.43267300509220702</v>
      </c>
      <c r="AH1556" s="6">
        <v>-4.78086306783378E-2</v>
      </c>
      <c r="AI1556" s="6">
        <v>-2.5065339087251801</v>
      </c>
      <c r="AJ1556" s="6">
        <v>-0.15628473992379399</v>
      </c>
      <c r="AK1556" s="6">
        <v>0.123476620524755</v>
      </c>
      <c r="AL1556" s="6">
        <v>0.55673132958304605</v>
      </c>
      <c r="AM1556" s="63">
        <v>0.102712389657311</v>
      </c>
      <c r="AN1556" s="8">
        <v>0.58930518950982003</v>
      </c>
      <c r="AO1556" s="7">
        <v>0.90572874496017097</v>
      </c>
      <c r="AP1556" s="7">
        <v>0.43267300509220702</v>
      </c>
      <c r="AQ1556" s="7">
        <v>-4.78086306783378E-2</v>
      </c>
      <c r="AR1556" s="7" t="s">
        <v>4887</v>
      </c>
      <c r="AS1556" s="7" t="s">
        <v>4887</v>
      </c>
      <c r="AT1556" s="7" t="s">
        <v>4887</v>
      </c>
      <c r="AU1556" s="7">
        <v>0.55673132958304605</v>
      </c>
      <c r="AV1556" s="9">
        <v>0.102712389657311</v>
      </c>
    </row>
    <row r="1557" spans="1:48" s="33" customFormat="1" ht="25" customHeight="1" x14ac:dyDescent="0.2">
      <c r="A1557" s="13" t="s">
        <v>2727</v>
      </c>
      <c r="B1557" s="1" t="s">
        <v>2727</v>
      </c>
      <c r="C1557" s="203" t="s">
        <v>2728</v>
      </c>
      <c r="D1557" s="201" t="s">
        <v>2727</v>
      </c>
      <c r="E1557" s="74" t="s">
        <v>8325</v>
      </c>
      <c r="F1557" s="74" t="s">
        <v>8326</v>
      </c>
      <c r="G1557" s="121" t="s">
        <v>8327</v>
      </c>
      <c r="H1557" s="205">
        <v>-7.5413667569419003</v>
      </c>
      <c r="I1557" s="2">
        <v>-2.45860925494806</v>
      </c>
      <c r="J1557" s="2">
        <v>-3.6623750961377302</v>
      </c>
      <c r="K1557" s="2">
        <v>-5.2592235206063798</v>
      </c>
      <c r="L1557" s="2">
        <v>-2.65850365563352</v>
      </c>
      <c r="M1557" s="2">
        <v>-4.3734237394015398</v>
      </c>
      <c r="N1557" s="2">
        <v>-4.7633643597738304</v>
      </c>
      <c r="O1557" s="2">
        <v>-1.8673828691338299</v>
      </c>
      <c r="P1557" s="17">
        <v>-1.38775309722901</v>
      </c>
      <c r="Q1557" s="16">
        <v>-4.55411703600923</v>
      </c>
      <c r="R1557" s="2">
        <v>-4.0970503052138101</v>
      </c>
      <c r="S1557" s="17">
        <v>-2.6728334420455599</v>
      </c>
      <c r="T1557" s="21">
        <v>2.6561266388320099</v>
      </c>
      <c r="U1557" s="3">
        <v>1.32220371363858</v>
      </c>
      <c r="V1557" s="22">
        <v>1.82626690765828</v>
      </c>
      <c r="W1557" s="26">
        <v>0.52710622619473602</v>
      </c>
      <c r="X1557" s="27" t="s">
        <v>17</v>
      </c>
      <c r="Y1557" s="26">
        <v>0.80725876221348603</v>
      </c>
      <c r="Z1557" s="5">
        <v>0.45706673079541599</v>
      </c>
      <c r="AA1557" s="4">
        <v>0.37599955663757001</v>
      </c>
      <c r="AB1557" s="5">
        <v>-1.8812835939636701</v>
      </c>
      <c r="AC1557" s="4">
        <v>0.34089142798331901</v>
      </c>
      <c r="AD1557" s="216">
        <v>-1.4242168631682599</v>
      </c>
      <c r="AE1557" s="199">
        <v>-1.9433834778790999</v>
      </c>
      <c r="AF1557" s="6">
        <v>0.67900412914619601</v>
      </c>
      <c r="AG1557" s="6">
        <v>5.7935620082392898E-2</v>
      </c>
      <c r="AH1557" s="6">
        <v>-0.76593912054447499</v>
      </c>
      <c r="AI1557" s="6">
        <v>0.57587101707746502</v>
      </c>
      <c r="AJ1557" s="6">
        <v>-0.30892137621453902</v>
      </c>
      <c r="AK1557" s="6">
        <v>-0.51010654980169501</v>
      </c>
      <c r="AL1557" s="6">
        <v>0.98404027271538697</v>
      </c>
      <c r="AM1557" s="63">
        <v>1.2314994854183701</v>
      </c>
      <c r="AN1557" s="8" t="s">
        <v>4887</v>
      </c>
      <c r="AO1557" s="7" t="s">
        <v>4887</v>
      </c>
      <c r="AP1557" s="7" t="s">
        <v>4887</v>
      </c>
      <c r="AQ1557" s="7" t="s">
        <v>4887</v>
      </c>
      <c r="AR1557" s="7" t="s">
        <v>4887</v>
      </c>
      <c r="AS1557" s="7" t="s">
        <v>4887</v>
      </c>
      <c r="AT1557" s="7" t="s">
        <v>4887</v>
      </c>
      <c r="AU1557" s="7">
        <v>0.98404027271538697</v>
      </c>
      <c r="AV1557" s="9">
        <v>1.2314994854183701</v>
      </c>
    </row>
    <row r="1558" spans="1:48" s="33" customFormat="1" ht="25" customHeight="1" x14ac:dyDescent="0.2">
      <c r="A1558" s="13" t="s">
        <v>2729</v>
      </c>
      <c r="B1558" s="1" t="s">
        <v>2730</v>
      </c>
      <c r="C1558" s="203" t="s">
        <v>2731</v>
      </c>
      <c r="D1558" s="201" t="s">
        <v>7834</v>
      </c>
      <c r="E1558" s="74" t="s">
        <v>13372</v>
      </c>
      <c r="F1558" s="74" t="s">
        <v>13373</v>
      </c>
      <c r="G1558" s="121" t="s">
        <v>13374</v>
      </c>
      <c r="H1558" s="205">
        <v>0.42195731477618298</v>
      </c>
      <c r="I1558" s="2">
        <v>-1.7248516169368799</v>
      </c>
      <c r="J1558" s="2">
        <v>-0.32192809488736202</v>
      </c>
      <c r="K1558" s="2">
        <v>-0.73060004486963903</v>
      </c>
      <c r="L1558" s="2">
        <v>-2.3158876721020198</v>
      </c>
      <c r="M1558" s="2">
        <v>-2.3179038383285699</v>
      </c>
      <c r="N1558" s="2">
        <v>-3.3356827592918799</v>
      </c>
      <c r="O1558" s="2">
        <v>0.270475667195409</v>
      </c>
      <c r="P1558" s="17">
        <v>1.5862316014118201E-2</v>
      </c>
      <c r="Q1558" s="16">
        <v>-0.54160746568268803</v>
      </c>
      <c r="R1558" s="2">
        <v>-1.78813051843341</v>
      </c>
      <c r="S1558" s="17">
        <v>-1.0164482586941199</v>
      </c>
      <c r="T1558" s="21">
        <v>1.09013366922847</v>
      </c>
      <c r="U1558" s="3">
        <v>0.91584881018570596</v>
      </c>
      <c r="V1558" s="22">
        <v>2.01254651902065</v>
      </c>
      <c r="W1558" s="26">
        <v>0.58544706637360899</v>
      </c>
      <c r="X1558" s="27" t="s">
        <v>17</v>
      </c>
      <c r="Y1558" s="26">
        <v>0.20607664496666001</v>
      </c>
      <c r="Z1558" s="5">
        <v>-1.2465230527507201</v>
      </c>
      <c r="AA1558" s="4">
        <v>0.74257131937560505</v>
      </c>
      <c r="AB1558" s="5">
        <v>0.47484079301142901</v>
      </c>
      <c r="AC1558" s="4">
        <v>0.59105318055592104</v>
      </c>
      <c r="AD1558" s="216">
        <v>-0.77168225973929405</v>
      </c>
      <c r="AE1558" s="199">
        <v>1.1407447417888701</v>
      </c>
      <c r="AF1558" s="6">
        <v>-0.45222800558860099</v>
      </c>
      <c r="AG1558" s="6">
        <v>0.58876772731829297</v>
      </c>
      <c r="AH1558" s="6">
        <v>0.285525426933459</v>
      </c>
      <c r="AI1558" s="6">
        <v>-0.89078791405901703</v>
      </c>
      <c r="AJ1558" s="6">
        <v>-0.89228394745333794</v>
      </c>
      <c r="AK1558" s="6">
        <v>-1.6474951169243299</v>
      </c>
      <c r="AL1558" s="6">
        <v>1.0283425001364399</v>
      </c>
      <c r="AM1558" s="63">
        <v>0.83941458784822398</v>
      </c>
      <c r="AN1558" s="8">
        <v>1.1407447417888701</v>
      </c>
      <c r="AO1558" s="7">
        <v>-0.45222800558860099</v>
      </c>
      <c r="AP1558" s="7">
        <v>0.58876772731829297</v>
      </c>
      <c r="AQ1558" s="7">
        <v>0.285525426933459</v>
      </c>
      <c r="AR1558" s="7">
        <v>-0.89078791405901703</v>
      </c>
      <c r="AS1558" s="7">
        <v>-0.89228394745333794</v>
      </c>
      <c r="AT1558" s="7">
        <v>-1.6474951169243299</v>
      </c>
      <c r="AU1558" s="7">
        <v>1.0283425001364399</v>
      </c>
      <c r="AV1558" s="9">
        <v>0.83941458784822398</v>
      </c>
    </row>
    <row r="1559" spans="1:48" s="33" customFormat="1" ht="25" customHeight="1" x14ac:dyDescent="0.2">
      <c r="A1559" s="13" t="s">
        <v>2738</v>
      </c>
      <c r="B1559" s="1" t="s">
        <v>2739</v>
      </c>
      <c r="C1559" s="203" t="s">
        <v>2740</v>
      </c>
      <c r="D1559" s="201" t="s">
        <v>7835</v>
      </c>
      <c r="E1559" s="74" t="s">
        <v>12645</v>
      </c>
      <c r="F1559" s="74" t="s">
        <v>12646</v>
      </c>
      <c r="G1559" s="121" t="s">
        <v>4887</v>
      </c>
      <c r="H1559" s="205">
        <v>-0.589646138757974</v>
      </c>
      <c r="I1559" s="2">
        <v>-4.5824333470099203</v>
      </c>
      <c r="J1559" s="2">
        <v>-1.5171513461731001</v>
      </c>
      <c r="K1559" s="2">
        <v>-1.6195984096257099</v>
      </c>
      <c r="L1559" s="2">
        <v>-2.8655672632565898</v>
      </c>
      <c r="M1559" s="2">
        <v>-5.4975347439231204</v>
      </c>
      <c r="N1559" s="2">
        <v>-5.00784708217813</v>
      </c>
      <c r="O1559" s="2">
        <v>-0.64106120032621705</v>
      </c>
      <c r="P1559" s="17">
        <v>-1.8604251669093801</v>
      </c>
      <c r="Q1559" s="16">
        <v>-2.2297436106470001</v>
      </c>
      <c r="R1559" s="2">
        <v>-3.3275668056018102</v>
      </c>
      <c r="S1559" s="17">
        <v>-2.5031111498045799</v>
      </c>
      <c r="T1559" s="21">
        <v>2.0896000153465102</v>
      </c>
      <c r="U1559" s="3">
        <v>1.97981823308641</v>
      </c>
      <c r="V1559" s="22">
        <v>2.2532174082726102</v>
      </c>
      <c r="W1559" s="26">
        <v>0.80873720426766005</v>
      </c>
      <c r="X1559" s="27" t="s">
        <v>17</v>
      </c>
      <c r="Y1559" s="26">
        <v>0.54509125371055001</v>
      </c>
      <c r="Z1559" s="5">
        <v>-1.0978231949548101</v>
      </c>
      <c r="AA1559" s="4">
        <v>0.88504904582218402</v>
      </c>
      <c r="AB1559" s="5">
        <v>0.273367539157575</v>
      </c>
      <c r="AC1559" s="4">
        <v>0.65923828295418996</v>
      </c>
      <c r="AD1559" s="216">
        <v>-0.82445565579723201</v>
      </c>
      <c r="AE1559" s="199">
        <v>1.10749758089783</v>
      </c>
      <c r="AF1559" s="6">
        <v>-1.0010682702245</v>
      </c>
      <c r="AG1559" s="6">
        <v>0.61768790532789597</v>
      </c>
      <c r="AH1559" s="6">
        <v>0.56358625445667099</v>
      </c>
      <c r="AI1559" s="6">
        <v>-9.4402072819675206E-2</v>
      </c>
      <c r="AJ1559" s="6">
        <v>-1.48432757136072</v>
      </c>
      <c r="AK1559" s="6">
        <v>-1.22572659229089</v>
      </c>
      <c r="AL1559" s="6">
        <v>1.08034560975544</v>
      </c>
      <c r="AM1559" s="63">
        <v>0.43640715625795001</v>
      </c>
      <c r="AN1559" s="8">
        <v>1.10749758089783</v>
      </c>
      <c r="AO1559" s="7">
        <v>-1.0010682702245</v>
      </c>
      <c r="AP1559" s="7">
        <v>0.61768790532789597</v>
      </c>
      <c r="AQ1559" s="7">
        <v>0.56358625445667099</v>
      </c>
      <c r="AR1559" s="7">
        <v>-9.4402072819675206E-2</v>
      </c>
      <c r="AS1559" s="7" t="s">
        <v>4887</v>
      </c>
      <c r="AT1559" s="7" t="s">
        <v>4887</v>
      </c>
      <c r="AU1559" s="7">
        <v>1.08034560975544</v>
      </c>
      <c r="AV1559" s="9">
        <v>0.43640715625795001</v>
      </c>
    </row>
    <row r="1560" spans="1:48" s="33" customFormat="1" ht="25" customHeight="1" x14ac:dyDescent="0.2">
      <c r="A1560" s="13" t="s">
        <v>2741</v>
      </c>
      <c r="B1560" s="1" t="s">
        <v>2741</v>
      </c>
      <c r="C1560" s="203" t="s">
        <v>2742</v>
      </c>
      <c r="D1560" s="201" t="s">
        <v>2741</v>
      </c>
      <c r="E1560" s="74" t="s">
        <v>10184</v>
      </c>
      <c r="F1560" s="74" t="s">
        <v>10185</v>
      </c>
      <c r="G1560" s="121" t="s">
        <v>10186</v>
      </c>
      <c r="H1560" s="205">
        <v>-3.95197357367628</v>
      </c>
      <c r="I1560" s="2">
        <v>-5.1576071005741504</v>
      </c>
      <c r="J1560" s="2">
        <v>-6.2154097974727698</v>
      </c>
      <c r="K1560" s="2">
        <v>-5.9041424494888401</v>
      </c>
      <c r="L1560" s="2">
        <v>-5.6876595562489696</v>
      </c>
      <c r="M1560" s="2">
        <v>-5.0233950835511703</v>
      </c>
      <c r="N1560" s="2">
        <v>-6.0568774454469096</v>
      </c>
      <c r="O1560" s="2">
        <v>-2.14525349571996</v>
      </c>
      <c r="P1560" s="17">
        <v>-3.1228650256837098</v>
      </c>
      <c r="Q1560" s="16">
        <v>-5.1083301572410704</v>
      </c>
      <c r="R1560" s="2">
        <v>-5.5383990297629904</v>
      </c>
      <c r="S1560" s="17">
        <v>-3.77499865561686</v>
      </c>
      <c r="T1560" s="21">
        <v>1.13252242699945</v>
      </c>
      <c r="U1560" s="3">
        <v>0.45895316670297798</v>
      </c>
      <c r="V1560" s="22">
        <v>2.03572080219433</v>
      </c>
      <c r="W1560" s="26">
        <v>0.32809805045135498</v>
      </c>
      <c r="X1560" s="27" t="s">
        <v>17</v>
      </c>
      <c r="Y1560" s="26">
        <v>0.59055470513072394</v>
      </c>
      <c r="Z1560" s="5">
        <v>-0.43006887252192699</v>
      </c>
      <c r="AA1560" s="4">
        <v>0.391839510555889</v>
      </c>
      <c r="AB1560" s="5">
        <v>-1.3333315016242</v>
      </c>
      <c r="AC1560" s="4">
        <v>0.26987404587910002</v>
      </c>
      <c r="AD1560" s="216">
        <v>-1.7634003741461299</v>
      </c>
      <c r="AE1560" s="199">
        <v>0.59831115484436803</v>
      </c>
      <c r="AF1560" s="6">
        <v>-0.245100629767592</v>
      </c>
      <c r="AG1560" s="6">
        <v>-0.98509602675541497</v>
      </c>
      <c r="AH1560" s="6">
        <v>-0.76734615202353895</v>
      </c>
      <c r="AI1560" s="6">
        <v>-0.61590359568123898</v>
      </c>
      <c r="AJ1560" s="6">
        <v>-0.15121140533222099</v>
      </c>
      <c r="AK1560" s="6">
        <v>-0.87419329308236104</v>
      </c>
      <c r="AL1560" s="6">
        <v>1.8622184461124001</v>
      </c>
      <c r="AM1560" s="63">
        <v>1.1783215016855999</v>
      </c>
      <c r="AN1560" s="8">
        <v>0.59831115484436803</v>
      </c>
      <c r="AO1560" s="7" t="s">
        <v>4887</v>
      </c>
      <c r="AP1560" s="7" t="s">
        <v>4887</v>
      </c>
      <c r="AQ1560" s="7" t="s">
        <v>4887</v>
      </c>
      <c r="AR1560" s="7" t="s">
        <v>4887</v>
      </c>
      <c r="AS1560" s="7" t="s">
        <v>4887</v>
      </c>
      <c r="AT1560" s="7" t="s">
        <v>4887</v>
      </c>
      <c r="AU1560" s="7">
        <v>1.8622184461124001</v>
      </c>
      <c r="AV1560" s="9">
        <v>1.1783215016855999</v>
      </c>
    </row>
    <row r="1561" spans="1:48" s="33" customFormat="1" ht="25" customHeight="1" x14ac:dyDescent="0.2">
      <c r="A1561" s="13" t="s">
        <v>2751</v>
      </c>
      <c r="B1561" s="1" t="s">
        <v>2752</v>
      </c>
      <c r="C1561" s="203" t="s">
        <v>2753</v>
      </c>
      <c r="D1561" s="201" t="s">
        <v>7836</v>
      </c>
      <c r="E1561" s="74" t="s">
        <v>13559</v>
      </c>
      <c r="F1561" s="74" t="s">
        <v>11162</v>
      </c>
      <c r="G1561" s="121" t="s">
        <v>11163</v>
      </c>
      <c r="H1561" s="205">
        <v>3.5642422670929901</v>
      </c>
      <c r="I1561" s="2">
        <v>3.0808378583716798</v>
      </c>
      <c r="J1561" s="2">
        <v>4.0741495375607801</v>
      </c>
      <c r="K1561" s="2">
        <v>4.1066388746582199</v>
      </c>
      <c r="L1561" s="2">
        <v>3.0338574762931598</v>
      </c>
      <c r="M1561" s="2">
        <v>2.8248307260846599</v>
      </c>
      <c r="N1561" s="2">
        <v>2.35248680028687</v>
      </c>
      <c r="O1561" s="2">
        <v>3.17813438924146</v>
      </c>
      <c r="P1561" s="17">
        <v>2.8621289391284299</v>
      </c>
      <c r="Q1561" s="16">
        <v>3.5730765543418199</v>
      </c>
      <c r="R1561" s="2">
        <v>3.3217756923453501</v>
      </c>
      <c r="S1561" s="17">
        <v>2.7975833762189199</v>
      </c>
      <c r="T1561" s="21">
        <v>0.49671476369921003</v>
      </c>
      <c r="U1561" s="3">
        <v>0.68769957596933196</v>
      </c>
      <c r="V1561" s="22">
        <v>0.41659102553357003</v>
      </c>
      <c r="W1561" s="26">
        <v>0.281510689259173</v>
      </c>
      <c r="X1561" s="27" t="s">
        <v>17</v>
      </c>
      <c r="Y1561" s="26">
        <v>0.63744005720078001</v>
      </c>
      <c r="Z1561" s="5">
        <v>-0.25130086199646701</v>
      </c>
      <c r="AA1561" s="4">
        <v>0.10910865171334901</v>
      </c>
      <c r="AB1561" s="5">
        <v>0.77549317812289997</v>
      </c>
      <c r="AC1561" s="4">
        <v>0.33428384979112902</v>
      </c>
      <c r="AD1561" s="216">
        <v>0.52419231612643302</v>
      </c>
      <c r="AE1561" s="199">
        <v>0.57122724652184398</v>
      </c>
      <c r="AF1561" s="6">
        <v>-0.256932919199792</v>
      </c>
      <c r="AG1561" s="6">
        <v>1.4447916617291501</v>
      </c>
      <c r="AH1561" s="6">
        <v>1.50045183840395</v>
      </c>
      <c r="AI1561" s="6">
        <v>-0.33741890630679</v>
      </c>
      <c r="AJ1561" s="6">
        <v>-0.695519959937696</v>
      </c>
      <c r="AK1561" s="6">
        <v>-1.50473149547383</v>
      </c>
      <c r="AL1561" s="6">
        <v>-9.0246166502614994E-2</v>
      </c>
      <c r="AM1561" s="63">
        <v>-0.63162129923422305</v>
      </c>
      <c r="AN1561" s="8">
        <v>0.57122724652184398</v>
      </c>
      <c r="AO1561" s="7">
        <v>-0.256932919199792</v>
      </c>
      <c r="AP1561" s="7">
        <v>1.4447916617291501</v>
      </c>
      <c r="AQ1561" s="7">
        <v>1.50045183840395</v>
      </c>
      <c r="AR1561" s="7">
        <v>-0.33741890630679</v>
      </c>
      <c r="AS1561" s="7">
        <v>-0.695519959937696</v>
      </c>
      <c r="AT1561" s="7">
        <v>-1.50473149547383</v>
      </c>
      <c r="AU1561" s="7">
        <v>-9.0246166502614994E-2</v>
      </c>
      <c r="AV1561" s="9">
        <v>-0.63162129923422305</v>
      </c>
    </row>
    <row r="1562" spans="1:48" s="33" customFormat="1" ht="25" customHeight="1" x14ac:dyDescent="0.2">
      <c r="A1562" s="13" t="s">
        <v>2754</v>
      </c>
      <c r="B1562" s="1" t="s">
        <v>2754</v>
      </c>
      <c r="C1562" s="203" t="s">
        <v>2755</v>
      </c>
      <c r="D1562" s="201" t="s">
        <v>5146</v>
      </c>
      <c r="E1562" s="74" t="s">
        <v>13672</v>
      </c>
      <c r="F1562" s="74" t="s">
        <v>13307</v>
      </c>
      <c r="G1562" s="121" t="s">
        <v>4887</v>
      </c>
      <c r="H1562" s="205">
        <v>-0.40547333256990797</v>
      </c>
      <c r="I1562" s="2">
        <v>-8.5652799483541102</v>
      </c>
      <c r="J1562" s="2">
        <v>-5.70813258070981</v>
      </c>
      <c r="K1562" s="2">
        <v>-5.3142219935498698</v>
      </c>
      <c r="L1562" s="2">
        <v>-6.5079597738318897</v>
      </c>
      <c r="M1562" s="2">
        <v>-4.6695972592175501</v>
      </c>
      <c r="N1562" s="2">
        <v>-5.55205564528708</v>
      </c>
      <c r="O1562" s="2">
        <v>-1.5822264793965399</v>
      </c>
      <c r="P1562" s="17">
        <v>-3.5665687756874598</v>
      </c>
      <c r="Q1562" s="16">
        <v>-4.8929619538779399</v>
      </c>
      <c r="R1562" s="2">
        <v>-5.4972596755331002</v>
      </c>
      <c r="S1562" s="17">
        <v>-3.5669503001236902</v>
      </c>
      <c r="T1562" s="21">
        <v>4.14052996183894</v>
      </c>
      <c r="U1562" s="3">
        <v>0.93274931174144105</v>
      </c>
      <c r="V1562" s="22">
        <v>1.9849146104453701</v>
      </c>
      <c r="W1562" s="26">
        <v>0.68715161137839698</v>
      </c>
      <c r="X1562" s="27" t="s">
        <v>17</v>
      </c>
      <c r="Y1562" s="26">
        <v>0.82631953198913899</v>
      </c>
      <c r="Z1562" s="5">
        <v>-0.60429772165516005</v>
      </c>
      <c r="AA1562" s="4">
        <v>0.65272978856992103</v>
      </c>
      <c r="AB1562" s="5">
        <v>-1.3260116537542499</v>
      </c>
      <c r="AC1562" s="4">
        <v>0.22968249322517101</v>
      </c>
      <c r="AD1562" s="216">
        <v>-1.9303093754094101</v>
      </c>
      <c r="AE1562" s="199">
        <v>1.7029037343328299</v>
      </c>
      <c r="AF1562" s="6">
        <v>-1.56896716429369</v>
      </c>
      <c r="AG1562" s="6">
        <v>-0.42332514537627097</v>
      </c>
      <c r="AH1562" s="6">
        <v>-0.26537721260340302</v>
      </c>
      <c r="AI1562" s="6">
        <v>-0.74403511318900095</v>
      </c>
      <c r="AJ1562" s="6">
        <v>-6.89940692637773E-3</v>
      </c>
      <c r="AK1562" s="6">
        <v>-0.36074234078276202</v>
      </c>
      <c r="AL1562" s="6">
        <v>1.2310562314126601</v>
      </c>
      <c r="AM1562" s="63">
        <v>0.43538641742601902</v>
      </c>
      <c r="AN1562" s="8">
        <v>1.7029037343328299</v>
      </c>
      <c r="AO1562" s="7" t="s">
        <v>4887</v>
      </c>
      <c r="AP1562" s="7" t="s">
        <v>4887</v>
      </c>
      <c r="AQ1562" s="7" t="s">
        <v>4887</v>
      </c>
      <c r="AR1562" s="7" t="s">
        <v>4887</v>
      </c>
      <c r="AS1562" s="7" t="s">
        <v>4887</v>
      </c>
      <c r="AT1562" s="7" t="s">
        <v>4887</v>
      </c>
      <c r="AU1562" s="7">
        <v>1.2310562314126601</v>
      </c>
      <c r="AV1562" s="9">
        <v>0.43538641742601902</v>
      </c>
    </row>
    <row r="1563" spans="1:48" s="33" customFormat="1" ht="25" customHeight="1" x14ac:dyDescent="0.2">
      <c r="A1563" s="13" t="s">
        <v>2756</v>
      </c>
      <c r="B1563" s="1" t="s">
        <v>2756</v>
      </c>
      <c r="C1563" s="203" t="s">
        <v>2757</v>
      </c>
      <c r="D1563" s="201" t="s">
        <v>7837</v>
      </c>
      <c r="E1563" s="74" t="s">
        <v>11386</v>
      </c>
      <c r="F1563" s="74" t="s">
        <v>11387</v>
      </c>
      <c r="G1563" s="121" t="s">
        <v>11388</v>
      </c>
      <c r="H1563" s="205">
        <v>2.4679148968692202</v>
      </c>
      <c r="I1563" s="2">
        <v>2.0775090275864501</v>
      </c>
      <c r="J1563" s="2">
        <v>2.3787826222511699</v>
      </c>
      <c r="K1563" s="2">
        <v>1.5830243608729599</v>
      </c>
      <c r="L1563" s="2">
        <v>-4.17754512398316</v>
      </c>
      <c r="M1563" s="2">
        <v>-6.0743612818597201</v>
      </c>
      <c r="N1563" s="2">
        <v>-4.9852599753401003</v>
      </c>
      <c r="O1563" s="2">
        <v>1.4989962144747799</v>
      </c>
      <c r="P1563" s="17">
        <v>1.8681172874594201</v>
      </c>
      <c r="Q1563" s="16">
        <v>2.30806884890228</v>
      </c>
      <c r="R1563" s="2">
        <v>-2.8896273483233101</v>
      </c>
      <c r="S1563" s="17">
        <v>-0.53938215780196697</v>
      </c>
      <c r="T1563" s="21">
        <v>0.20458375790501401</v>
      </c>
      <c r="U1563" s="3">
        <v>3.98784877697583</v>
      </c>
      <c r="V1563" s="22">
        <v>3.8546640279002999</v>
      </c>
      <c r="W1563" s="26">
        <v>0.21869359889097401</v>
      </c>
      <c r="X1563" s="27" t="s">
        <v>17</v>
      </c>
      <c r="Y1563" s="26">
        <v>0.15220296479120499</v>
      </c>
      <c r="Z1563" s="5">
        <v>-5.1976961972255902</v>
      </c>
      <c r="AA1563" s="4">
        <v>0.32901108188922801</v>
      </c>
      <c r="AB1563" s="5">
        <v>2.84745100670425</v>
      </c>
      <c r="AC1563" s="4">
        <v>0.50371967380727201</v>
      </c>
      <c r="AD1563" s="216">
        <v>-2.3502451905213402</v>
      </c>
      <c r="AE1563" s="199">
        <v>0.79480697216715901</v>
      </c>
      <c r="AF1563" s="6">
        <v>0.68560740846951895</v>
      </c>
      <c r="AG1563" s="6">
        <v>0.76987598043398997</v>
      </c>
      <c r="AH1563" s="6">
        <v>0.54729619414405895</v>
      </c>
      <c r="AI1563" s="6">
        <v>-1.06397997737428</v>
      </c>
      <c r="AJ1563" s="6">
        <v>-1.5945342368050801</v>
      </c>
      <c r="AK1563" s="6">
        <v>-1.2899041150475199</v>
      </c>
      <c r="AL1563" s="6">
        <v>0.52379286684557202</v>
      </c>
      <c r="AM1563" s="63">
        <v>0.62703890716658095</v>
      </c>
      <c r="AN1563" s="8">
        <v>0.79480697216715901</v>
      </c>
      <c r="AO1563" s="7">
        <v>0.68560740846951895</v>
      </c>
      <c r="AP1563" s="7">
        <v>0.76987598043398997</v>
      </c>
      <c r="AQ1563" s="7">
        <v>0.54729619414405895</v>
      </c>
      <c r="AR1563" s="7" t="s">
        <v>4887</v>
      </c>
      <c r="AS1563" s="7" t="s">
        <v>4887</v>
      </c>
      <c r="AT1563" s="7" t="s">
        <v>4887</v>
      </c>
      <c r="AU1563" s="7">
        <v>0.52379286684557202</v>
      </c>
      <c r="AV1563" s="9">
        <v>0.62703890716658095</v>
      </c>
    </row>
    <row r="1564" spans="1:48" s="33" customFormat="1" ht="25" customHeight="1" x14ac:dyDescent="0.2">
      <c r="A1564" s="13" t="s">
        <v>2758</v>
      </c>
      <c r="B1564" s="1" t="s">
        <v>2758</v>
      </c>
      <c r="C1564" s="203" t="s">
        <v>2759</v>
      </c>
      <c r="D1564" s="201" t="s">
        <v>7838</v>
      </c>
      <c r="E1564" s="74" t="s">
        <v>12654</v>
      </c>
      <c r="F1564" s="74" t="s">
        <v>12209</v>
      </c>
      <c r="G1564" s="121" t="s">
        <v>4887</v>
      </c>
      <c r="H1564" s="205">
        <v>-1.6524846407655001</v>
      </c>
      <c r="I1564" s="2">
        <v>-3.1932382410749298</v>
      </c>
      <c r="J1564" s="2">
        <v>-1.73434276253988</v>
      </c>
      <c r="K1564" s="2">
        <v>-2.9987556618612499</v>
      </c>
      <c r="L1564" s="2">
        <v>-2.3732511771055398</v>
      </c>
      <c r="M1564" s="2">
        <v>-2.9588135406345502</v>
      </c>
      <c r="N1564" s="2">
        <v>-4.2070282619144104</v>
      </c>
      <c r="O1564" s="2">
        <v>-2.4134628316661302</v>
      </c>
      <c r="P1564" s="17">
        <v>-2.3850054101285698</v>
      </c>
      <c r="Q1564" s="16">
        <v>-2.1933552147934399</v>
      </c>
      <c r="R1564" s="2">
        <v>-2.7769401265337801</v>
      </c>
      <c r="S1564" s="17">
        <v>-3.0018321679030402</v>
      </c>
      <c r="T1564" s="21">
        <v>0.86689084532568705</v>
      </c>
      <c r="U1564" s="3">
        <v>0.35017484087221601</v>
      </c>
      <c r="V1564" s="22">
        <v>1.0438274162788299</v>
      </c>
      <c r="W1564" s="26">
        <v>0.49280357990166301</v>
      </c>
      <c r="X1564" s="27" t="s">
        <v>17</v>
      </c>
      <c r="Y1564" s="26">
        <v>0.368521607334241</v>
      </c>
      <c r="Z1564" s="5">
        <v>-0.58358491174034199</v>
      </c>
      <c r="AA1564" s="4">
        <v>0.362190642149053</v>
      </c>
      <c r="AB1564" s="5">
        <v>0.80847695310960099</v>
      </c>
      <c r="AC1564" s="4">
        <v>0.75174189034952799</v>
      </c>
      <c r="AD1564" s="216">
        <v>0.224892041369259</v>
      </c>
      <c r="AE1564" s="199">
        <v>1.27464921309756</v>
      </c>
      <c r="AF1564" s="6">
        <v>-0.67971198811875699</v>
      </c>
      <c r="AG1564" s="6">
        <v>1.1708166877877699</v>
      </c>
      <c r="AH1564" s="6">
        <v>-0.43302153284326</v>
      </c>
      <c r="AI1564" s="6">
        <v>0.360396503595449</v>
      </c>
      <c r="AJ1564" s="6">
        <v>-0.38235714886644201</v>
      </c>
      <c r="AK1564" s="6">
        <v>-1.9656488715445499</v>
      </c>
      <c r="AL1564" s="6">
        <v>0.30939023140880101</v>
      </c>
      <c r="AM1564" s="63">
        <v>0.34548690548341898</v>
      </c>
      <c r="AN1564" s="8">
        <v>1.27464921309756</v>
      </c>
      <c r="AO1564" s="7">
        <v>-0.67971198811875699</v>
      </c>
      <c r="AP1564" s="7">
        <v>1.1708166877877699</v>
      </c>
      <c r="AQ1564" s="7">
        <v>-0.43302153284326</v>
      </c>
      <c r="AR1564" s="7">
        <v>0.360396503595449</v>
      </c>
      <c r="AS1564" s="7">
        <v>-0.38235714886644201</v>
      </c>
      <c r="AT1564" s="7">
        <v>-1.9656488715445499</v>
      </c>
      <c r="AU1564" s="7">
        <v>0.30939023140880101</v>
      </c>
      <c r="AV1564" s="9">
        <v>0.34548690548341898</v>
      </c>
    </row>
    <row r="1565" spans="1:48" s="33" customFormat="1" ht="25" customHeight="1" x14ac:dyDescent="0.2">
      <c r="A1565" s="13" t="s">
        <v>2760</v>
      </c>
      <c r="B1565" s="1" t="s">
        <v>2760</v>
      </c>
      <c r="C1565" s="203" t="s">
        <v>2761</v>
      </c>
      <c r="D1565" s="201" t="s">
        <v>7839</v>
      </c>
      <c r="E1565" s="74" t="s">
        <v>13605</v>
      </c>
      <c r="F1565" s="74" t="s">
        <v>12335</v>
      </c>
      <c r="G1565" s="121" t="s">
        <v>12336</v>
      </c>
      <c r="H1565" s="205">
        <v>-4.1976315454144402</v>
      </c>
      <c r="I1565" s="2">
        <v>-3.9709627189465602</v>
      </c>
      <c r="J1565" s="2">
        <v>-4.9983611418374903</v>
      </c>
      <c r="K1565" s="2">
        <v>-5.1692500954938296</v>
      </c>
      <c r="L1565" s="2">
        <v>-2.4062766047596802</v>
      </c>
      <c r="M1565" s="2">
        <v>-6.1727201191390204</v>
      </c>
      <c r="N1565" s="2">
        <v>-7.4692472692246303</v>
      </c>
      <c r="O1565" s="2">
        <v>-4.1755800422498002</v>
      </c>
      <c r="P1565" s="17">
        <v>-5.7085942716503704</v>
      </c>
      <c r="Q1565" s="16">
        <v>-4.3889851353995004</v>
      </c>
      <c r="R1565" s="2">
        <v>-4.5827489397975096</v>
      </c>
      <c r="S1565" s="17">
        <v>-5.7844738610416</v>
      </c>
      <c r="T1565" s="21">
        <v>0.53976756769911605</v>
      </c>
      <c r="U1565" s="3">
        <v>1.95051580126319</v>
      </c>
      <c r="V1565" s="22">
        <v>1.64814417894086</v>
      </c>
      <c r="W1565" s="26">
        <v>0.50993516219535595</v>
      </c>
      <c r="X1565" s="27" t="s">
        <v>17</v>
      </c>
      <c r="Y1565" s="26">
        <v>0.881723209668962</v>
      </c>
      <c r="Z1565" s="5">
        <v>-0.193763804398009</v>
      </c>
      <c r="AA1565" s="4">
        <v>0.27743129430821101</v>
      </c>
      <c r="AB1565" s="5">
        <v>1.3954887256421</v>
      </c>
      <c r="AC1565" s="4">
        <v>0.46195272434037099</v>
      </c>
      <c r="AD1565" s="216">
        <v>1.2017249212440899</v>
      </c>
      <c r="AE1565" s="199">
        <v>0.49389619415851199</v>
      </c>
      <c r="AF1565" s="6">
        <v>0.64914537243579196</v>
      </c>
      <c r="AG1565" s="6">
        <v>-5.45365736115868E-2</v>
      </c>
      <c r="AH1565" s="6">
        <v>-0.17158120672336799</v>
      </c>
      <c r="AI1565" s="6">
        <v>1.72082442629903</v>
      </c>
      <c r="AJ1565" s="6">
        <v>-0.85887420163758799</v>
      </c>
      <c r="AK1565" s="6">
        <v>-1.74688680487707</v>
      </c>
      <c r="AL1565" s="6">
        <v>0.50899962853647995</v>
      </c>
      <c r="AM1565" s="63">
        <v>-0.54098683458020902</v>
      </c>
      <c r="AN1565" s="8">
        <v>0.49389619415851199</v>
      </c>
      <c r="AO1565" s="7" t="s">
        <v>4887</v>
      </c>
      <c r="AP1565" s="7" t="s">
        <v>4887</v>
      </c>
      <c r="AQ1565" s="7">
        <v>-0.17158120672336799</v>
      </c>
      <c r="AR1565" s="7" t="s">
        <v>4887</v>
      </c>
      <c r="AS1565" s="7" t="s">
        <v>4887</v>
      </c>
      <c r="AT1565" s="7" t="s">
        <v>4887</v>
      </c>
      <c r="AU1565" s="7">
        <v>0.50899962853647995</v>
      </c>
      <c r="AV1565" s="9">
        <v>-0.54098683458020902</v>
      </c>
    </row>
    <row r="1566" spans="1:48" s="33" customFormat="1" ht="25" customHeight="1" x14ac:dyDescent="0.2">
      <c r="A1566" s="13" t="s">
        <v>2762</v>
      </c>
      <c r="B1566" s="1" t="s">
        <v>2762</v>
      </c>
      <c r="C1566" s="203" t="s">
        <v>2763</v>
      </c>
      <c r="D1566" s="201" t="s">
        <v>2762</v>
      </c>
      <c r="E1566" s="74" t="s">
        <v>8296</v>
      </c>
      <c r="F1566" s="74" t="s">
        <v>8297</v>
      </c>
      <c r="G1566" s="121" t="s">
        <v>8298</v>
      </c>
      <c r="H1566" s="205">
        <v>-2.9155105369064001</v>
      </c>
      <c r="I1566" s="2">
        <v>-4.37524729198815</v>
      </c>
      <c r="J1566" s="2">
        <v>-4.07591950188539</v>
      </c>
      <c r="K1566" s="2">
        <v>-2.9633616322458498</v>
      </c>
      <c r="L1566" s="2">
        <v>-4.65423106439669</v>
      </c>
      <c r="M1566" s="2">
        <v>-5.9039402150473199</v>
      </c>
      <c r="N1566" s="2">
        <v>-7.1722061848070897</v>
      </c>
      <c r="O1566" s="2">
        <v>-3.4181956346728901</v>
      </c>
      <c r="P1566" s="17">
        <v>-4.0480970422027598</v>
      </c>
      <c r="Q1566" s="16">
        <v>-3.7888924435933098</v>
      </c>
      <c r="R1566" s="2">
        <v>-4.5071776372299501</v>
      </c>
      <c r="S1566" s="17">
        <v>-4.8794996205609102</v>
      </c>
      <c r="T1566" s="21">
        <v>0.771035827752514</v>
      </c>
      <c r="U1566" s="3">
        <v>1.47579440751034</v>
      </c>
      <c r="V1566" s="22">
        <v>2.01036600849327</v>
      </c>
      <c r="W1566" s="26">
        <v>0.68337552405431901</v>
      </c>
      <c r="X1566" s="27" t="s">
        <v>17</v>
      </c>
      <c r="Y1566" s="26">
        <v>0.50892148384771896</v>
      </c>
      <c r="Z1566" s="5">
        <v>-0.71828519363664201</v>
      </c>
      <c r="AA1566" s="4">
        <v>0.454415867175197</v>
      </c>
      <c r="AB1566" s="5">
        <v>1.0906071769676</v>
      </c>
      <c r="AC1566" s="4">
        <v>0.80980120859041105</v>
      </c>
      <c r="AD1566" s="216">
        <v>0.37232198333096</v>
      </c>
      <c r="AE1566" s="199">
        <v>1.0615957064331001</v>
      </c>
      <c r="AF1566" s="6">
        <v>1.1943226597660801E-2</v>
      </c>
      <c r="AG1566" s="6">
        <v>0.227180772731401</v>
      </c>
      <c r="AH1566" s="6">
        <v>1.0271874333584901</v>
      </c>
      <c r="AI1566" s="6">
        <v>-0.18866555270657301</v>
      </c>
      <c r="AJ1566" s="6">
        <v>-1.0872935446968099</v>
      </c>
      <c r="AK1566" s="6">
        <v>-1.9992651831547901</v>
      </c>
      <c r="AL1566" s="6">
        <v>0.700130080792009</v>
      </c>
      <c r="AM1566" s="63">
        <v>0.24718706064552101</v>
      </c>
      <c r="AN1566" s="8">
        <v>1.0615957064331001</v>
      </c>
      <c r="AO1566" s="7" t="s">
        <v>4887</v>
      </c>
      <c r="AP1566" s="7">
        <v>0.227180772731401</v>
      </c>
      <c r="AQ1566" s="7">
        <v>1.0271874333584901</v>
      </c>
      <c r="AR1566" s="7" t="s">
        <v>4887</v>
      </c>
      <c r="AS1566" s="7" t="s">
        <v>4887</v>
      </c>
      <c r="AT1566" s="7" t="s">
        <v>4887</v>
      </c>
      <c r="AU1566" s="7">
        <v>0.700130080792009</v>
      </c>
      <c r="AV1566" s="9">
        <v>0.24718706064552101</v>
      </c>
    </row>
    <row r="1567" spans="1:48" s="33" customFormat="1" ht="25" customHeight="1" x14ac:dyDescent="0.2">
      <c r="A1567" s="13" t="s">
        <v>2770</v>
      </c>
      <c r="B1567" s="1" t="s">
        <v>2771</v>
      </c>
      <c r="C1567" s="203" t="s">
        <v>2772</v>
      </c>
      <c r="D1567" s="201" t="s">
        <v>7840</v>
      </c>
      <c r="E1567" s="74" t="s">
        <v>13492</v>
      </c>
      <c r="F1567" s="74" t="s">
        <v>11460</v>
      </c>
      <c r="G1567" s="121" t="s">
        <v>4887</v>
      </c>
      <c r="H1567" s="205">
        <v>1.72446001641686</v>
      </c>
      <c r="I1567" s="2">
        <v>-0.350688992677334</v>
      </c>
      <c r="J1567" s="2">
        <v>1.0176122731294099</v>
      </c>
      <c r="K1567" s="2">
        <v>0.54626771729132495</v>
      </c>
      <c r="L1567" s="2">
        <v>0.16989638136750401</v>
      </c>
      <c r="M1567" s="2">
        <v>0.14130066432423399</v>
      </c>
      <c r="N1567" s="2">
        <v>-1.52977736792853</v>
      </c>
      <c r="O1567" s="2">
        <v>0.72350197100178404</v>
      </c>
      <c r="P1567" s="17">
        <v>0.28332217022870798</v>
      </c>
      <c r="Q1567" s="16">
        <v>0.79712776562297805</v>
      </c>
      <c r="R1567" s="2">
        <v>0.285821587661021</v>
      </c>
      <c r="S1567" s="17">
        <v>-0.17431774223267901</v>
      </c>
      <c r="T1567" s="21">
        <v>1.05499806446454</v>
      </c>
      <c r="U1567" s="3">
        <v>0.22600568264505799</v>
      </c>
      <c r="V1567" s="22">
        <v>1.1943168180683099</v>
      </c>
      <c r="W1567" s="26">
        <v>0.48420463823172999</v>
      </c>
      <c r="X1567" s="27" t="s">
        <v>17</v>
      </c>
      <c r="Y1567" s="26">
        <v>0.49168702249535001</v>
      </c>
      <c r="Z1567" s="5">
        <v>-0.51130617796195699</v>
      </c>
      <c r="AA1567" s="4">
        <v>0.35141841834160198</v>
      </c>
      <c r="AB1567" s="5">
        <v>0.97144550785565698</v>
      </c>
      <c r="AC1567" s="4">
        <v>0.57541309033615595</v>
      </c>
      <c r="AD1567" s="216">
        <v>0.46013932989369999</v>
      </c>
      <c r="AE1567" s="199">
        <v>1.5653658102063599</v>
      </c>
      <c r="AF1567" s="6">
        <v>-0.71966977183930203</v>
      </c>
      <c r="AG1567" s="6">
        <v>0.78702544167275801</v>
      </c>
      <c r="AH1567" s="6">
        <v>0.268007734137794</v>
      </c>
      <c r="AI1567" s="6">
        <v>-0.14643088731975201</v>
      </c>
      <c r="AJ1567" s="6">
        <v>-0.177918857895178</v>
      </c>
      <c r="AK1567" s="6">
        <v>-2.0180145557646898</v>
      </c>
      <c r="AL1567" s="6">
        <v>0.46316797290179701</v>
      </c>
      <c r="AM1567" s="63">
        <v>-2.1532886099790701E-2</v>
      </c>
      <c r="AN1567" s="8">
        <v>1.5653658102063599</v>
      </c>
      <c r="AO1567" s="7">
        <v>-0.71966977183930203</v>
      </c>
      <c r="AP1567" s="7">
        <v>0.78702544167275801</v>
      </c>
      <c r="AQ1567" s="7">
        <v>0.268007734137794</v>
      </c>
      <c r="AR1567" s="7">
        <v>-0.14643088731975201</v>
      </c>
      <c r="AS1567" s="7">
        <v>-0.177918857895178</v>
      </c>
      <c r="AT1567" s="7">
        <v>-2.0180145557646898</v>
      </c>
      <c r="AU1567" s="7">
        <v>0.46316797290179701</v>
      </c>
      <c r="AV1567" s="9">
        <v>-2.1532886099790701E-2</v>
      </c>
    </row>
    <row r="1568" spans="1:48" s="33" customFormat="1" ht="25" customHeight="1" x14ac:dyDescent="0.2">
      <c r="A1568" s="13" t="s">
        <v>2773</v>
      </c>
      <c r="B1568" s="1" t="s">
        <v>2773</v>
      </c>
      <c r="C1568" s="203" t="s">
        <v>2774</v>
      </c>
      <c r="D1568" s="201" t="s">
        <v>7841</v>
      </c>
      <c r="E1568" s="74" t="s">
        <v>10589</v>
      </c>
      <c r="F1568" s="74" t="s">
        <v>10590</v>
      </c>
      <c r="G1568" s="121" t="s">
        <v>10591</v>
      </c>
      <c r="H1568" s="205">
        <v>-0.105211843831771</v>
      </c>
      <c r="I1568" s="2">
        <v>-4.2156849621623902</v>
      </c>
      <c r="J1568" s="2">
        <v>-1.30482776067284</v>
      </c>
      <c r="K1568" s="2">
        <v>-5.7861063908121899</v>
      </c>
      <c r="L1568" s="2">
        <v>-7.1240863012789504</v>
      </c>
      <c r="M1568" s="2">
        <v>-0.960105490623548</v>
      </c>
      <c r="N1568" s="2">
        <v>-1.15041727545075</v>
      </c>
      <c r="O1568" s="2">
        <v>-0.21700637182289001</v>
      </c>
      <c r="P1568" s="17">
        <v>-3.5228281636368299</v>
      </c>
      <c r="Q1568" s="16">
        <v>-1.87524152222233</v>
      </c>
      <c r="R1568" s="2">
        <v>-4.6234327275715597</v>
      </c>
      <c r="S1568" s="17">
        <v>-1.6300839369701501</v>
      </c>
      <c r="T1568" s="21">
        <v>2.1137706140102899</v>
      </c>
      <c r="U1568" s="3">
        <v>3.24230202077583</v>
      </c>
      <c r="V1568" s="22">
        <v>1.70431056719069</v>
      </c>
      <c r="W1568" s="26">
        <v>0.31914736284533402</v>
      </c>
      <c r="X1568" s="27" t="s">
        <v>17</v>
      </c>
      <c r="Y1568" s="26">
        <v>0.296181431936613</v>
      </c>
      <c r="Z1568" s="5">
        <v>-2.7481912053492299</v>
      </c>
      <c r="AA1568" s="4">
        <v>0.88362884367222505</v>
      </c>
      <c r="AB1568" s="5">
        <v>-0.24515758525217901</v>
      </c>
      <c r="AC1568" s="4">
        <v>0.25113354049625802</v>
      </c>
      <c r="AD1568" s="216">
        <v>-2.9933487906014098</v>
      </c>
      <c r="AE1568" s="199">
        <v>1.01816480046596</v>
      </c>
      <c r="AF1568" s="6">
        <v>-0.58880051686086998</v>
      </c>
      <c r="AG1568" s="6">
        <v>0.54918200530301997</v>
      </c>
      <c r="AH1568" s="6">
        <v>-1.2027475484502601</v>
      </c>
      <c r="AI1568" s="6">
        <v>-1.72582293405779</v>
      </c>
      <c r="AJ1568" s="6">
        <v>0.68394915159793801</v>
      </c>
      <c r="AK1568" s="6">
        <v>0.60954787736698501</v>
      </c>
      <c r="AL1568" s="6">
        <v>0.97445938652042197</v>
      </c>
      <c r="AM1568" s="63">
        <v>-0.31793222188540798</v>
      </c>
      <c r="AN1568" s="8">
        <v>1.01816480046596</v>
      </c>
      <c r="AO1568" s="7" t="s">
        <v>4887</v>
      </c>
      <c r="AP1568" s="7">
        <v>0.54918200530301997</v>
      </c>
      <c r="AQ1568" s="7" t="s">
        <v>4887</v>
      </c>
      <c r="AR1568" s="7" t="s">
        <v>4887</v>
      </c>
      <c r="AS1568" s="7">
        <v>0.68394915159793801</v>
      </c>
      <c r="AT1568" s="7">
        <v>0.60954787736698501</v>
      </c>
      <c r="AU1568" s="7">
        <v>0.97445938652042197</v>
      </c>
      <c r="AV1568" s="9">
        <v>-0.31793222188540798</v>
      </c>
    </row>
    <row r="1569" spans="1:48" s="33" customFormat="1" ht="25" customHeight="1" x14ac:dyDescent="0.2">
      <c r="A1569" s="13" t="s">
        <v>2775</v>
      </c>
      <c r="B1569" s="1" t="s">
        <v>2775</v>
      </c>
      <c r="C1569" s="203" t="s">
        <v>2776</v>
      </c>
      <c r="D1569" s="201" t="s">
        <v>2775</v>
      </c>
      <c r="E1569" s="74" t="s">
        <v>10259</v>
      </c>
      <c r="F1569" s="74" t="s">
        <v>10260</v>
      </c>
      <c r="G1569" s="121" t="s">
        <v>10261</v>
      </c>
      <c r="H1569" s="205">
        <v>-5.3263432950308403</v>
      </c>
      <c r="I1569" s="2">
        <v>-5.0474756083518004</v>
      </c>
      <c r="J1569" s="2">
        <v>-4.5145859443815697</v>
      </c>
      <c r="K1569" s="2">
        <v>-5.18780677461781</v>
      </c>
      <c r="L1569" s="2">
        <v>-7.0297273689465998</v>
      </c>
      <c r="M1569" s="2">
        <v>-5.6084123523763001</v>
      </c>
      <c r="N1569" s="2">
        <v>-6.0598023095456597</v>
      </c>
      <c r="O1569" s="2">
        <v>-1.8315152654084701</v>
      </c>
      <c r="P1569" s="17">
        <v>-2.7518499010570401</v>
      </c>
      <c r="Q1569" s="16">
        <v>-4.9628016159213999</v>
      </c>
      <c r="R1569" s="2">
        <v>-5.9419821653135703</v>
      </c>
      <c r="S1569" s="17">
        <v>-3.5477224920037198</v>
      </c>
      <c r="T1569" s="21">
        <v>0.41244970945420201</v>
      </c>
      <c r="U1569" s="3">
        <v>0.96520437422878702</v>
      </c>
      <c r="V1569" s="22">
        <v>2.2236597576224999</v>
      </c>
      <c r="W1569" s="26">
        <v>0.19689504887925499</v>
      </c>
      <c r="X1569" s="27" t="s">
        <v>17</v>
      </c>
      <c r="Y1569" s="26">
        <v>0.21422983415247199</v>
      </c>
      <c r="Z1569" s="5">
        <v>-0.97918054939216204</v>
      </c>
      <c r="AA1569" s="4">
        <v>0.385471870829381</v>
      </c>
      <c r="AB1569" s="5">
        <v>-1.4150791239176801</v>
      </c>
      <c r="AC1569" s="4">
        <v>0.19469364884830201</v>
      </c>
      <c r="AD1569" s="216">
        <v>-2.39425967330985</v>
      </c>
      <c r="AE1569" s="199">
        <v>-0.31567224931392501</v>
      </c>
      <c r="AF1569" s="6">
        <v>-0.14266976989331001</v>
      </c>
      <c r="AG1569" s="6">
        <v>0.18792153748386101</v>
      </c>
      <c r="AH1569" s="6">
        <v>-0.22972768611559299</v>
      </c>
      <c r="AI1569" s="6">
        <v>-1.37240876727484</v>
      </c>
      <c r="AJ1569" s="6">
        <v>-0.49066077835338301</v>
      </c>
      <c r="AK1569" s="6">
        <v>-0.77069172315677203</v>
      </c>
      <c r="AL1569" s="6">
        <v>1.85243091628956</v>
      </c>
      <c r="AM1569" s="63">
        <v>1.2814785203343899</v>
      </c>
      <c r="AN1569" s="8" t="s">
        <v>4887</v>
      </c>
      <c r="AO1569" s="7" t="s">
        <v>4887</v>
      </c>
      <c r="AP1569" s="7" t="s">
        <v>4887</v>
      </c>
      <c r="AQ1569" s="7" t="s">
        <v>4887</v>
      </c>
      <c r="AR1569" s="7" t="s">
        <v>4887</v>
      </c>
      <c r="AS1569" s="7" t="s">
        <v>4887</v>
      </c>
      <c r="AT1569" s="7" t="s">
        <v>4887</v>
      </c>
      <c r="AU1569" s="7">
        <v>1.85243091628956</v>
      </c>
      <c r="AV1569" s="9">
        <v>1.2814785203343899</v>
      </c>
    </row>
    <row r="1570" spans="1:48" s="33" customFormat="1" ht="25" customHeight="1" x14ac:dyDescent="0.2">
      <c r="A1570" s="13" t="s">
        <v>2777</v>
      </c>
      <c r="B1570" s="1" t="s">
        <v>2777</v>
      </c>
      <c r="C1570" s="203" t="s">
        <v>2778</v>
      </c>
      <c r="D1570" s="201" t="s">
        <v>2777</v>
      </c>
      <c r="E1570" s="74" t="s">
        <v>9196</v>
      </c>
      <c r="F1570" s="74" t="s">
        <v>9197</v>
      </c>
      <c r="G1570" s="121" t="s">
        <v>9198</v>
      </c>
      <c r="H1570" s="205">
        <v>-4.9235387283123204</v>
      </c>
      <c r="I1570" s="2">
        <v>-5.2500254279244203</v>
      </c>
      <c r="J1570" s="2">
        <v>-3.3837954871128999</v>
      </c>
      <c r="K1570" s="2">
        <v>-5.02451416311236</v>
      </c>
      <c r="L1570" s="2">
        <v>-4.0579255883676701</v>
      </c>
      <c r="M1570" s="2">
        <v>-1.3559538740535599</v>
      </c>
      <c r="N1570" s="2">
        <v>-7.8095816978020496</v>
      </c>
      <c r="O1570" s="2">
        <v>-3.3147173512286998</v>
      </c>
      <c r="P1570" s="17">
        <v>-5.0312335674729196</v>
      </c>
      <c r="Q1570" s="16">
        <v>-4.5191198811165503</v>
      </c>
      <c r="R1570" s="2">
        <v>-3.4794645418445298</v>
      </c>
      <c r="S1570" s="17">
        <v>-5.3851775388345597</v>
      </c>
      <c r="T1570" s="21">
        <v>0.99667923675107695</v>
      </c>
      <c r="U1570" s="3">
        <v>1.90145905435097</v>
      </c>
      <c r="V1570" s="22">
        <v>2.2682391021828998</v>
      </c>
      <c r="W1570" s="26">
        <v>0.47680626276951499</v>
      </c>
      <c r="X1570" s="27" t="s">
        <v>17</v>
      </c>
      <c r="Y1570" s="26">
        <v>0.46275601498402302</v>
      </c>
      <c r="Z1570" s="5">
        <v>1.03965533927202</v>
      </c>
      <c r="AA1570" s="4">
        <v>0.59124326936802496</v>
      </c>
      <c r="AB1570" s="5">
        <v>0.86605765771801302</v>
      </c>
      <c r="AC1570" s="4">
        <v>0.32900212281270602</v>
      </c>
      <c r="AD1570" s="216">
        <v>1.9057129969900299</v>
      </c>
      <c r="AE1570" s="199">
        <v>-0.261663054836279</v>
      </c>
      <c r="AF1570" s="6">
        <v>-0.44646151257991001</v>
      </c>
      <c r="AG1570" s="6">
        <v>0.60986456522570398</v>
      </c>
      <c r="AH1570" s="6">
        <v>-0.318817311481989</v>
      </c>
      <c r="AI1570" s="6">
        <v>0.22829250370390899</v>
      </c>
      <c r="AJ1570" s="6">
        <v>1.75766630749254</v>
      </c>
      <c r="AK1570" s="6">
        <v>-1.89522512758595</v>
      </c>
      <c r="AL1570" s="6">
        <v>0.64896426818564401</v>
      </c>
      <c r="AM1570" s="63">
        <v>-0.32262063812366498</v>
      </c>
      <c r="AN1570" s="8">
        <v>-0.261663054836279</v>
      </c>
      <c r="AO1570" s="7" t="s">
        <v>4887</v>
      </c>
      <c r="AP1570" s="7">
        <v>0.60986456522570398</v>
      </c>
      <c r="AQ1570" s="7" t="s">
        <v>4887</v>
      </c>
      <c r="AR1570" s="7" t="s">
        <v>4887</v>
      </c>
      <c r="AS1570" s="7">
        <v>1.75766630749254</v>
      </c>
      <c r="AT1570" s="7" t="s">
        <v>4887</v>
      </c>
      <c r="AU1570" s="7">
        <v>0.64896426818564401</v>
      </c>
      <c r="AV1570" s="9">
        <v>-0.32262063812366498</v>
      </c>
    </row>
    <row r="1571" spans="1:48" s="33" customFormat="1" ht="25" customHeight="1" x14ac:dyDescent="0.2">
      <c r="A1571" s="13" t="s">
        <v>2779</v>
      </c>
      <c r="B1571" s="1" t="s">
        <v>2779</v>
      </c>
      <c r="C1571" s="203" t="s">
        <v>2780</v>
      </c>
      <c r="D1571" s="201" t="s">
        <v>2779</v>
      </c>
      <c r="E1571" s="74" t="s">
        <v>8013</v>
      </c>
      <c r="F1571" s="74" t="s">
        <v>8014</v>
      </c>
      <c r="G1571" s="121" t="s">
        <v>8015</v>
      </c>
      <c r="H1571" s="205">
        <v>-6.0112583070166403</v>
      </c>
      <c r="I1571" s="2">
        <v>-4.6958041748203998</v>
      </c>
      <c r="J1571" s="2">
        <v>-5.1588587383350104</v>
      </c>
      <c r="K1571" s="2">
        <v>-4.3928351919906197</v>
      </c>
      <c r="L1571" s="2">
        <v>-4.3017798646957699</v>
      </c>
      <c r="M1571" s="2">
        <v>-7.4073470786714504</v>
      </c>
      <c r="N1571" s="2">
        <v>-8.7933609493949891</v>
      </c>
      <c r="O1571" s="2">
        <v>-3.2993079119063</v>
      </c>
      <c r="P1571" s="17">
        <v>-4.9781496770893803</v>
      </c>
      <c r="Q1571" s="16">
        <v>-5.2886404067240198</v>
      </c>
      <c r="R1571" s="2">
        <v>-5.3673207117859496</v>
      </c>
      <c r="S1571" s="17">
        <v>-5.6902728461302203</v>
      </c>
      <c r="T1571" s="21">
        <v>0.66726108425819497</v>
      </c>
      <c r="U1571" s="3">
        <v>1.7673011773176199</v>
      </c>
      <c r="V1571" s="22">
        <v>2.81540303519732</v>
      </c>
      <c r="W1571" s="26">
        <v>0.96535539059658304</v>
      </c>
      <c r="X1571" s="27" t="s">
        <v>17</v>
      </c>
      <c r="Y1571" s="26">
        <v>0.94774827801122596</v>
      </c>
      <c r="Z1571" s="5">
        <v>-7.8680305061928899E-2</v>
      </c>
      <c r="AA1571" s="4">
        <v>0.830374098117445</v>
      </c>
      <c r="AB1571" s="5">
        <v>0.40163243940620902</v>
      </c>
      <c r="AC1571" s="4">
        <v>0.87598413385067897</v>
      </c>
      <c r="AD1571" s="216">
        <v>0.32295213434428</v>
      </c>
      <c r="AE1571" s="199">
        <v>-0.32987912907190298</v>
      </c>
      <c r="AF1571" s="6">
        <v>0.44155257185607699</v>
      </c>
      <c r="AG1571" s="6">
        <v>0.16999998723030599</v>
      </c>
      <c r="AH1571" s="6">
        <v>0.61922496044980102</v>
      </c>
      <c r="AI1571" s="6">
        <v>0.67262322367646998</v>
      </c>
      <c r="AJ1571" s="6">
        <v>-1.1485980105626701</v>
      </c>
      <c r="AK1571" s="6">
        <v>-1.9614085918156301</v>
      </c>
      <c r="AL1571" s="6">
        <v>1.26051042152336</v>
      </c>
      <c r="AM1571" s="63">
        <v>0.27597456671417497</v>
      </c>
      <c r="AN1571" s="8">
        <v>-0.32987912907190298</v>
      </c>
      <c r="AO1571" s="7">
        <v>0.44155257185607699</v>
      </c>
      <c r="AP1571" s="7">
        <v>0.16999998723030599</v>
      </c>
      <c r="AQ1571" s="7">
        <v>0.61922496044980102</v>
      </c>
      <c r="AR1571" s="7" t="s">
        <v>4887</v>
      </c>
      <c r="AS1571" s="7" t="s">
        <v>4887</v>
      </c>
      <c r="AT1571" s="7" t="s">
        <v>4887</v>
      </c>
      <c r="AU1571" s="7">
        <v>1.26051042152336</v>
      </c>
      <c r="AV1571" s="9">
        <v>0.27597456671417497</v>
      </c>
    </row>
    <row r="1572" spans="1:48" s="33" customFormat="1" ht="25" customHeight="1" x14ac:dyDescent="0.2">
      <c r="A1572" s="13" t="s">
        <v>2783</v>
      </c>
      <c r="B1572" s="1" t="s">
        <v>2784</v>
      </c>
      <c r="C1572" s="203" t="s">
        <v>2785</v>
      </c>
      <c r="D1572" s="201" t="s">
        <v>7842</v>
      </c>
      <c r="E1572" s="74" t="s">
        <v>13642</v>
      </c>
      <c r="F1572" s="74" t="s">
        <v>13507</v>
      </c>
      <c r="G1572" s="121" t="s">
        <v>4887</v>
      </c>
      <c r="H1572" s="205">
        <v>2.4551126988941001</v>
      </c>
      <c r="I1572" s="2">
        <v>-4.3900757424426002</v>
      </c>
      <c r="J1572" s="2">
        <v>0.652246258063233</v>
      </c>
      <c r="K1572" s="2">
        <v>0.43264707476634401</v>
      </c>
      <c r="L1572" s="2">
        <v>-1.1339430397379799</v>
      </c>
      <c r="M1572" s="2">
        <v>-5.1088872695623397</v>
      </c>
      <c r="N1572" s="2">
        <v>-2.7570977024836698</v>
      </c>
      <c r="O1572" s="2">
        <v>-1.5289431349360501</v>
      </c>
      <c r="P1572" s="17">
        <v>-1.48501311267433</v>
      </c>
      <c r="Q1572" s="16">
        <v>-0.42757226182842101</v>
      </c>
      <c r="R1572" s="2">
        <v>-1.93672774484466</v>
      </c>
      <c r="S1572" s="17">
        <v>-1.92368465003135</v>
      </c>
      <c r="T1572" s="21">
        <v>3.5480497778748998</v>
      </c>
      <c r="U1572" s="3">
        <v>2.85665856979942</v>
      </c>
      <c r="V1572" s="22">
        <v>0.72209102522632196</v>
      </c>
      <c r="W1572" s="26">
        <v>0.73883724274559803</v>
      </c>
      <c r="X1572" s="27" t="s">
        <v>17</v>
      </c>
      <c r="Y1572" s="26">
        <v>0.59811535133863902</v>
      </c>
      <c r="Z1572" s="5">
        <v>-1.5091554830162399</v>
      </c>
      <c r="AA1572" s="4">
        <v>0.54347217871615805</v>
      </c>
      <c r="AB1572" s="5">
        <v>1.4961123882029299</v>
      </c>
      <c r="AC1572" s="4">
        <v>0.99450794197191394</v>
      </c>
      <c r="AD1572" s="216">
        <v>-1.3043094813308001E-2</v>
      </c>
      <c r="AE1572" s="199">
        <v>1.6016234033938701</v>
      </c>
      <c r="AF1572" s="6">
        <v>-1.22076834880398</v>
      </c>
      <c r="AG1572" s="6">
        <v>0.85826981765654597</v>
      </c>
      <c r="AH1572" s="6">
        <v>0.76772520679036405</v>
      </c>
      <c r="AI1572" s="6">
        <v>0.121792511709104</v>
      </c>
      <c r="AJ1572" s="6">
        <v>-1.51714700118353</v>
      </c>
      <c r="AK1572" s="6">
        <v>-0.54746274282999796</v>
      </c>
      <c r="AL1572" s="6">
        <v>-4.1072984304424499E-2</v>
      </c>
      <c r="AM1572" s="63">
        <v>-2.2959862427956099E-2</v>
      </c>
      <c r="AN1572" s="8">
        <v>1.6016234033938701</v>
      </c>
      <c r="AO1572" s="7">
        <v>-1.22076834880398</v>
      </c>
      <c r="AP1572" s="7">
        <v>0.85826981765654597</v>
      </c>
      <c r="AQ1572" s="7">
        <v>0.76772520679036405</v>
      </c>
      <c r="AR1572" s="7">
        <v>0.121792511709104</v>
      </c>
      <c r="AS1572" s="7" t="s">
        <v>4887</v>
      </c>
      <c r="AT1572" s="7">
        <v>-0.54746274282999796</v>
      </c>
      <c r="AU1572" s="7">
        <v>-4.1072984304424499E-2</v>
      </c>
      <c r="AV1572" s="9">
        <v>-2.2959862427956099E-2</v>
      </c>
    </row>
    <row r="1573" spans="1:48" s="33" customFormat="1" ht="25" customHeight="1" x14ac:dyDescent="0.2">
      <c r="A1573" s="13" t="s">
        <v>2786</v>
      </c>
      <c r="B1573" s="1" t="s">
        <v>2786</v>
      </c>
      <c r="C1573" s="203" t="s">
        <v>2787</v>
      </c>
      <c r="D1573" s="201" t="s">
        <v>4951</v>
      </c>
      <c r="E1573" s="74" t="s">
        <v>13606</v>
      </c>
      <c r="F1573" s="74" t="s">
        <v>12821</v>
      </c>
      <c r="G1573" s="121" t="s">
        <v>4887</v>
      </c>
      <c r="H1573" s="205">
        <v>-0.31255216951416598</v>
      </c>
      <c r="I1573" s="2">
        <v>-2.6592161113072099</v>
      </c>
      <c r="J1573" s="2">
        <v>-0.58280866775454498</v>
      </c>
      <c r="K1573" s="2">
        <v>-1.2186333678543599</v>
      </c>
      <c r="L1573" s="2">
        <v>-3.8338359578813201</v>
      </c>
      <c r="M1573" s="2">
        <v>-2.9531511000600799</v>
      </c>
      <c r="N1573" s="2">
        <v>-2.8228904398838401</v>
      </c>
      <c r="O1573" s="2">
        <v>-0.59432764523673098</v>
      </c>
      <c r="P1573" s="17">
        <v>-0.760250586938643</v>
      </c>
      <c r="Q1573" s="16">
        <v>-1.18485898285864</v>
      </c>
      <c r="R1573" s="2">
        <v>-2.6685401419319201</v>
      </c>
      <c r="S1573" s="17">
        <v>-1.39248955735307</v>
      </c>
      <c r="T1573" s="21">
        <v>1.2839611950388601</v>
      </c>
      <c r="U1573" s="3">
        <v>1.3306290598194099</v>
      </c>
      <c r="V1573" s="22">
        <v>1.24153840826788</v>
      </c>
      <c r="W1573" s="26">
        <v>0.37207041807432001</v>
      </c>
      <c r="X1573" s="27" t="s">
        <v>17</v>
      </c>
      <c r="Y1573" s="26">
        <v>0.237034046435945</v>
      </c>
      <c r="Z1573" s="5">
        <v>-1.4836811590732799</v>
      </c>
      <c r="AA1573" s="4">
        <v>0.85025781279943202</v>
      </c>
      <c r="AB1573" s="5">
        <v>0.20763057449443001</v>
      </c>
      <c r="AC1573" s="4">
        <v>0.29165886719749701</v>
      </c>
      <c r="AD1573" s="216">
        <v>-1.2760505845788499</v>
      </c>
      <c r="AE1573" s="199">
        <v>1.09365552386736</v>
      </c>
      <c r="AF1573" s="6">
        <v>-0.69346402715982702</v>
      </c>
      <c r="AG1573" s="6">
        <v>0.88783965769416895</v>
      </c>
      <c r="AH1573" s="6">
        <v>0.403622581555794</v>
      </c>
      <c r="AI1573" s="6">
        <v>-1.5880045940691201</v>
      </c>
      <c r="AJ1573" s="6">
        <v>-0.91731242563559701</v>
      </c>
      <c r="AK1573" s="6">
        <v>-0.81811144147047599</v>
      </c>
      <c r="AL1573" s="6">
        <v>0.87906729387179405</v>
      </c>
      <c r="AM1573" s="63">
        <v>0.75270743134590501</v>
      </c>
      <c r="AN1573" s="8">
        <v>1.09365552386736</v>
      </c>
      <c r="AO1573" s="7">
        <v>-0.69346402715982702</v>
      </c>
      <c r="AP1573" s="7">
        <v>0.88783965769416895</v>
      </c>
      <c r="AQ1573" s="7">
        <v>0.403622581555794</v>
      </c>
      <c r="AR1573" s="7">
        <v>-1.5880045940691201</v>
      </c>
      <c r="AS1573" s="7">
        <v>-0.91731242563559701</v>
      </c>
      <c r="AT1573" s="7">
        <v>-0.81811144147047599</v>
      </c>
      <c r="AU1573" s="7">
        <v>0.87906729387179405</v>
      </c>
      <c r="AV1573" s="9">
        <v>0.75270743134590501</v>
      </c>
    </row>
    <row r="1574" spans="1:48" s="33" customFormat="1" ht="25" customHeight="1" x14ac:dyDescent="0.2">
      <c r="A1574" s="13" t="s">
        <v>2788</v>
      </c>
      <c r="B1574" s="1" t="s">
        <v>2788</v>
      </c>
      <c r="C1574" s="203" t="s">
        <v>2789</v>
      </c>
      <c r="D1574" s="201" t="s">
        <v>7843</v>
      </c>
      <c r="E1574" s="74" t="s">
        <v>9797</v>
      </c>
      <c r="F1574" s="74" t="s">
        <v>9798</v>
      </c>
      <c r="G1574" s="121" t="s">
        <v>9799</v>
      </c>
      <c r="H1574" s="205">
        <v>0.50365038041261201</v>
      </c>
      <c r="I1574" s="2">
        <v>1.4995477311088701</v>
      </c>
      <c r="J1574" s="2">
        <v>1.1697177325617201</v>
      </c>
      <c r="K1574" s="2">
        <v>0.58468892657301197</v>
      </c>
      <c r="L1574" s="2">
        <v>-1.65871908142455</v>
      </c>
      <c r="M1574" s="2">
        <v>-6.0438756494275303</v>
      </c>
      <c r="N1574" s="2">
        <v>1.88765036686881</v>
      </c>
      <c r="O1574" s="2">
        <v>2.6833578295577798</v>
      </c>
      <c r="P1574" s="17">
        <v>3.5812512049806702</v>
      </c>
      <c r="Q1574" s="16">
        <v>1.0576386146943999</v>
      </c>
      <c r="R1574" s="2">
        <v>-2.3726352680930201</v>
      </c>
      <c r="S1574" s="17">
        <v>2.7174198004690902</v>
      </c>
      <c r="T1574" s="21">
        <v>0.50732058875763297</v>
      </c>
      <c r="U1574" s="3">
        <v>3.37145730000289</v>
      </c>
      <c r="V1574" s="22">
        <v>0.84731405813315197</v>
      </c>
      <c r="W1574" s="26">
        <v>5.4477832456537999E-2</v>
      </c>
      <c r="X1574" s="27" t="s">
        <v>17</v>
      </c>
      <c r="Y1574" s="26">
        <v>0.21806527857584801</v>
      </c>
      <c r="Z1574" s="5">
        <v>-3.4302738827874202</v>
      </c>
      <c r="AA1574" s="4">
        <v>5.5761660808181103E-2</v>
      </c>
      <c r="AB1574" s="5">
        <v>-1.65978118577469</v>
      </c>
      <c r="AC1574" s="4">
        <v>0.112746713798269</v>
      </c>
      <c r="AD1574" s="216">
        <v>-5.0900550685621102</v>
      </c>
      <c r="AE1574" s="199">
        <v>1.2680226733550799E-2</v>
      </c>
      <c r="AF1574" s="6">
        <v>0.36175709783177901</v>
      </c>
      <c r="AG1574" s="6">
        <v>0.246146765294317</v>
      </c>
      <c r="AH1574" s="6">
        <v>4.1085445516635802E-2</v>
      </c>
      <c r="AI1574" s="6">
        <v>-0.74526251241396702</v>
      </c>
      <c r="AJ1574" s="6">
        <v>-2.28232527592482</v>
      </c>
      <c r="AK1574" s="6">
        <v>0.49779285860706501</v>
      </c>
      <c r="AL1574" s="6">
        <v>0.776700188956708</v>
      </c>
      <c r="AM1574" s="63">
        <v>1.0914252053987401</v>
      </c>
      <c r="AN1574" s="8">
        <v>1.2680226733550799E-2</v>
      </c>
      <c r="AO1574" s="7">
        <v>0.36175709783177901</v>
      </c>
      <c r="AP1574" s="7">
        <v>0.246146765294317</v>
      </c>
      <c r="AQ1574" s="7">
        <v>4.1085445516635802E-2</v>
      </c>
      <c r="AR1574" s="7">
        <v>-0.74526251241396702</v>
      </c>
      <c r="AS1574" s="7" t="s">
        <v>4887</v>
      </c>
      <c r="AT1574" s="7">
        <v>0.49779285860706501</v>
      </c>
      <c r="AU1574" s="7">
        <v>0.776700188956708</v>
      </c>
      <c r="AV1574" s="9">
        <v>1.0914252053987401</v>
      </c>
    </row>
    <row r="1575" spans="1:48" s="33" customFormat="1" ht="25" customHeight="1" x14ac:dyDescent="0.2">
      <c r="A1575" s="13" t="s">
        <v>2790</v>
      </c>
      <c r="B1575" s="1" t="s">
        <v>2790</v>
      </c>
      <c r="C1575" s="203" t="s">
        <v>2791</v>
      </c>
      <c r="D1575" s="201" t="s">
        <v>2790</v>
      </c>
      <c r="E1575" s="74" t="s">
        <v>8656</v>
      </c>
      <c r="F1575" s="74" t="s">
        <v>8657</v>
      </c>
      <c r="G1575" s="121" t="s">
        <v>8658</v>
      </c>
      <c r="H1575" s="205">
        <v>0.31025506038256601</v>
      </c>
      <c r="I1575" s="2">
        <v>-2.7695835570635099</v>
      </c>
      <c r="J1575" s="2">
        <v>-0.90317775879287499</v>
      </c>
      <c r="K1575" s="2">
        <v>-1.45070424338802</v>
      </c>
      <c r="L1575" s="2">
        <v>-4.8636666259529804</v>
      </c>
      <c r="M1575" s="2">
        <v>-4.4829965460858396</v>
      </c>
      <c r="N1575" s="2">
        <v>-2.5603555319213802</v>
      </c>
      <c r="O1575" s="2">
        <v>-0.86555802009842597</v>
      </c>
      <c r="P1575" s="17">
        <v>-0.63803908534790199</v>
      </c>
      <c r="Q1575" s="16">
        <v>-1.1208354184912701</v>
      </c>
      <c r="R1575" s="2">
        <v>-3.5991224718089501</v>
      </c>
      <c r="S1575" s="17">
        <v>-1.35465087912257</v>
      </c>
      <c r="T1575" s="21">
        <v>1.5514131042366099</v>
      </c>
      <c r="U1575" s="3">
        <v>1.87029492075047</v>
      </c>
      <c r="V1575" s="22">
        <v>1.05034946506057</v>
      </c>
      <c r="W1575" s="26">
        <v>0.171035475168693</v>
      </c>
      <c r="X1575" s="27" t="s">
        <v>17</v>
      </c>
      <c r="Y1575" s="26">
        <v>0.15450692181583001</v>
      </c>
      <c r="Z1575" s="5">
        <v>-2.4782870533176702</v>
      </c>
      <c r="AA1575" s="4">
        <v>0.84081609084750797</v>
      </c>
      <c r="AB1575" s="5">
        <v>0.23381546063129699</v>
      </c>
      <c r="AC1575" s="4">
        <v>0.163276470129151</v>
      </c>
      <c r="AD1575" s="216">
        <v>-2.2444715926863701</v>
      </c>
      <c r="AE1575" s="199">
        <v>1.31437818170995</v>
      </c>
      <c r="AF1575" s="6">
        <v>-0.41917924599704798</v>
      </c>
      <c r="AG1575" s="6">
        <v>0.63136983679563696</v>
      </c>
      <c r="AH1575" s="6">
        <v>0.32318206394950799</v>
      </c>
      <c r="AI1575" s="6">
        <v>-1.59788167467141</v>
      </c>
      <c r="AJ1575" s="6">
        <v>-1.3836128358038999</v>
      </c>
      <c r="AK1575" s="6">
        <v>-0.30141047882366401</v>
      </c>
      <c r="AL1575" s="6">
        <v>0.65254496495746195</v>
      </c>
      <c r="AM1575" s="63">
        <v>0.780609187883474</v>
      </c>
      <c r="AN1575" s="8">
        <v>1.31437818170995</v>
      </c>
      <c r="AO1575" s="7">
        <v>-0.41917924599704798</v>
      </c>
      <c r="AP1575" s="7">
        <v>0.63136983679563696</v>
      </c>
      <c r="AQ1575" s="7">
        <v>0.32318206394950799</v>
      </c>
      <c r="AR1575" s="7" t="s">
        <v>4887</v>
      </c>
      <c r="AS1575" s="7" t="s">
        <v>4887</v>
      </c>
      <c r="AT1575" s="7">
        <v>-0.30141047882366401</v>
      </c>
      <c r="AU1575" s="7">
        <v>0.65254496495746195</v>
      </c>
      <c r="AV1575" s="9">
        <v>0.780609187883474</v>
      </c>
    </row>
    <row r="1576" spans="1:48" s="33" customFormat="1" ht="25" customHeight="1" x14ac:dyDescent="0.2">
      <c r="A1576" s="13" t="s">
        <v>2792</v>
      </c>
      <c r="B1576" s="1" t="s">
        <v>2792</v>
      </c>
      <c r="C1576" s="203" t="s">
        <v>2793</v>
      </c>
      <c r="D1576" s="201" t="s">
        <v>7844</v>
      </c>
      <c r="E1576" s="74" t="s">
        <v>12477</v>
      </c>
      <c r="F1576" s="74" t="s">
        <v>12478</v>
      </c>
      <c r="G1576" s="121" t="s">
        <v>10785</v>
      </c>
      <c r="H1576" s="205">
        <v>-4.0034444651739802</v>
      </c>
      <c r="I1576" s="2">
        <v>-4.5014911597253002</v>
      </c>
      <c r="J1576" s="2">
        <v>-7.0303331929385697</v>
      </c>
      <c r="K1576" s="2">
        <v>-4.8543350038385604</v>
      </c>
      <c r="L1576" s="2">
        <v>-6.1879451681944602</v>
      </c>
      <c r="M1576" s="2">
        <v>-7.2088926502520803</v>
      </c>
      <c r="N1576" s="2">
        <v>-7.4737967800504999</v>
      </c>
      <c r="O1576" s="2">
        <v>-3.2260670597274301</v>
      </c>
      <c r="P1576" s="17">
        <v>-4.0979557793747698</v>
      </c>
      <c r="Q1576" s="16">
        <v>-5.1784229392792804</v>
      </c>
      <c r="R1576" s="2">
        <v>-6.0837242740950304</v>
      </c>
      <c r="S1576" s="17">
        <v>-4.93260653971757</v>
      </c>
      <c r="T1576" s="21">
        <v>1.62301919834445</v>
      </c>
      <c r="U1576" s="3">
        <v>1.18073363789055</v>
      </c>
      <c r="V1576" s="22">
        <v>2.24349801939618</v>
      </c>
      <c r="W1576" s="26">
        <v>0.70860400676115398</v>
      </c>
      <c r="X1576" s="27" t="s">
        <v>17</v>
      </c>
      <c r="Y1576" s="26">
        <v>0.482160317561591</v>
      </c>
      <c r="Z1576" s="5">
        <v>-0.90530133481574804</v>
      </c>
      <c r="AA1576" s="4">
        <v>0.88593348348832401</v>
      </c>
      <c r="AB1576" s="5">
        <v>-0.245816399561715</v>
      </c>
      <c r="AC1576" s="4">
        <v>0.48851107120808102</v>
      </c>
      <c r="AD1576" s="216">
        <v>-1.1511177343774599</v>
      </c>
      <c r="AE1576" s="199">
        <v>0.87500132871106595</v>
      </c>
      <c r="AF1576" s="6">
        <v>0.56256269999812003</v>
      </c>
      <c r="AG1576" s="6">
        <v>-1.02385067395389</v>
      </c>
      <c r="AH1576" s="6">
        <v>0.34121388268719899</v>
      </c>
      <c r="AI1576" s="6">
        <v>-0.49539709284466898</v>
      </c>
      <c r="AJ1576" s="6">
        <v>-1.13586601829227</v>
      </c>
      <c r="AK1576" s="6">
        <v>-1.3020477919293401</v>
      </c>
      <c r="AL1576" s="6">
        <v>1.36267192909313</v>
      </c>
      <c r="AM1576" s="63">
        <v>0.81571173653064799</v>
      </c>
      <c r="AN1576" s="8">
        <v>0.87500132871106595</v>
      </c>
      <c r="AO1576" s="7" t="s">
        <v>4887</v>
      </c>
      <c r="AP1576" s="7" t="s">
        <v>4887</v>
      </c>
      <c r="AQ1576" s="7" t="s">
        <v>4887</v>
      </c>
      <c r="AR1576" s="7" t="s">
        <v>4887</v>
      </c>
      <c r="AS1576" s="7" t="s">
        <v>4887</v>
      </c>
      <c r="AT1576" s="7" t="s">
        <v>4887</v>
      </c>
      <c r="AU1576" s="7">
        <v>1.36267192909313</v>
      </c>
      <c r="AV1576" s="9">
        <v>0.81571173653064799</v>
      </c>
    </row>
    <row r="1577" spans="1:48" s="33" customFormat="1" ht="25" customHeight="1" x14ac:dyDescent="0.2">
      <c r="A1577" s="13" t="s">
        <v>2794</v>
      </c>
      <c r="B1577" s="1" t="s">
        <v>2794</v>
      </c>
      <c r="C1577" s="203" t="s">
        <v>2795</v>
      </c>
      <c r="D1577" s="201" t="s">
        <v>7845</v>
      </c>
      <c r="E1577" s="74" t="s">
        <v>8183</v>
      </c>
      <c r="F1577" s="74" t="s">
        <v>8184</v>
      </c>
      <c r="G1577" s="121" t="s">
        <v>8185</v>
      </c>
      <c r="H1577" s="205">
        <v>-7.4645310658777206E-2</v>
      </c>
      <c r="I1577" s="2">
        <v>-6.4031293846511597</v>
      </c>
      <c r="J1577" s="2">
        <v>-2.12972349891563</v>
      </c>
      <c r="K1577" s="2">
        <v>-5.4603457109986602</v>
      </c>
      <c r="L1577" s="2">
        <v>-4.2216789979474498</v>
      </c>
      <c r="M1577" s="2">
        <v>-8.1773784207273401</v>
      </c>
      <c r="N1577" s="2">
        <v>-6.5003108025330398</v>
      </c>
      <c r="O1577" s="2">
        <v>-1.6534714631298</v>
      </c>
      <c r="P1577" s="17">
        <v>-2.5721253379247</v>
      </c>
      <c r="Q1577" s="16">
        <v>-2.8691660647418602</v>
      </c>
      <c r="R1577" s="2">
        <v>-5.95313437655782</v>
      </c>
      <c r="S1577" s="17">
        <v>-3.5753025345291798</v>
      </c>
      <c r="T1577" s="21">
        <v>3.2283911085571</v>
      </c>
      <c r="U1577" s="3">
        <v>2.0233684742337399</v>
      </c>
      <c r="V1577" s="22">
        <v>2.5744390187645001</v>
      </c>
      <c r="W1577" s="26">
        <v>0.388561851148574</v>
      </c>
      <c r="X1577" s="27" t="s">
        <v>17</v>
      </c>
      <c r="Y1577" s="26">
        <v>0.24619502443097699</v>
      </c>
      <c r="Z1577" s="5">
        <v>-3.0839683118159602</v>
      </c>
      <c r="AA1577" s="4">
        <v>0.78251158968661205</v>
      </c>
      <c r="AB1577" s="5">
        <v>0.70613646978732103</v>
      </c>
      <c r="AC1577" s="4">
        <v>0.28041207950928398</v>
      </c>
      <c r="AD1577" s="216">
        <v>-2.3778318420286402</v>
      </c>
      <c r="AE1577" s="199">
        <v>1.5076847879874899</v>
      </c>
      <c r="AF1577" s="6">
        <v>-0.84362623481503696</v>
      </c>
      <c r="AG1577" s="6">
        <v>0.74413257860016802</v>
      </c>
      <c r="AH1577" s="6">
        <v>-0.49334050792390399</v>
      </c>
      <c r="AI1577" s="6">
        <v>-3.3121178630634601E-2</v>
      </c>
      <c r="AJ1577" s="6">
        <v>-1.50283802502356</v>
      </c>
      <c r="AK1577" s="6">
        <v>-0.87973341884292999</v>
      </c>
      <c r="AL1577" s="6">
        <v>0.92108122037322504</v>
      </c>
      <c r="AM1577" s="63">
        <v>0.57976077827518102</v>
      </c>
      <c r="AN1577" s="8">
        <v>1.5076847879874899</v>
      </c>
      <c r="AO1577" s="7" t="s">
        <v>4887</v>
      </c>
      <c r="AP1577" s="7">
        <v>0.74413257860016802</v>
      </c>
      <c r="AQ1577" s="7" t="s">
        <v>4887</v>
      </c>
      <c r="AR1577" s="7" t="s">
        <v>4887</v>
      </c>
      <c r="AS1577" s="7" t="s">
        <v>4887</v>
      </c>
      <c r="AT1577" s="7" t="s">
        <v>4887</v>
      </c>
      <c r="AU1577" s="7">
        <v>0.92108122037322504</v>
      </c>
      <c r="AV1577" s="9">
        <v>0.57976077827518102</v>
      </c>
    </row>
    <row r="1578" spans="1:48" s="33" customFormat="1" ht="25" customHeight="1" x14ac:dyDescent="0.2">
      <c r="A1578" s="13" t="s">
        <v>2796</v>
      </c>
      <c r="B1578" s="1" t="s">
        <v>2796</v>
      </c>
      <c r="C1578" s="203" t="s">
        <v>2797</v>
      </c>
      <c r="D1578" s="201" t="s">
        <v>2796</v>
      </c>
      <c r="E1578" s="74" t="s">
        <v>8087</v>
      </c>
      <c r="F1578" s="74" t="s">
        <v>8088</v>
      </c>
      <c r="G1578" s="121" t="s">
        <v>8089</v>
      </c>
      <c r="H1578" s="205">
        <v>-2.5973452140041098</v>
      </c>
      <c r="I1578" s="2">
        <v>-2.75606022782187</v>
      </c>
      <c r="J1578" s="2">
        <v>-3.1697094733902098</v>
      </c>
      <c r="K1578" s="2">
        <v>-1.1188667067740401</v>
      </c>
      <c r="L1578" s="2">
        <v>-2.9787216656658502</v>
      </c>
      <c r="M1578" s="2">
        <v>-6.22483635839132</v>
      </c>
      <c r="N1578" s="2">
        <v>-1.5784771422520201</v>
      </c>
      <c r="O1578" s="2">
        <v>0.140810835285443</v>
      </c>
      <c r="P1578" s="17">
        <v>1.5251373005870901</v>
      </c>
      <c r="Q1578" s="16">
        <v>-2.8410383050720598</v>
      </c>
      <c r="R1578" s="2">
        <v>-3.4408082436103999</v>
      </c>
      <c r="S1578" s="17">
        <v>2.9156997873505699E-2</v>
      </c>
      <c r="T1578" s="21">
        <v>0.295493090554589</v>
      </c>
      <c r="U1578" s="3">
        <v>2.5841583784564199</v>
      </c>
      <c r="V1578" s="22">
        <v>1.55481689822516</v>
      </c>
      <c r="W1578" s="26">
        <v>0.104394171380696</v>
      </c>
      <c r="X1578" s="27" t="s">
        <v>17</v>
      </c>
      <c r="Y1578" s="26">
        <v>0.72734240301273001</v>
      </c>
      <c r="Z1578" s="5">
        <v>-0.59976993853834104</v>
      </c>
      <c r="AA1578" s="4">
        <v>8.0622687213555602E-2</v>
      </c>
      <c r="AB1578" s="5">
        <v>-2.8701953029455698</v>
      </c>
      <c r="AC1578" s="4">
        <v>0.13242854463003401</v>
      </c>
      <c r="AD1578" s="216">
        <v>-3.4699652414839099</v>
      </c>
      <c r="AE1578" s="199">
        <v>-0.232384484537798</v>
      </c>
      <c r="AF1578" s="6">
        <v>-0.30426482428443102</v>
      </c>
      <c r="AG1578" s="6">
        <v>-0.49160216302876902</v>
      </c>
      <c r="AH1578" s="6">
        <v>0.437202688417477</v>
      </c>
      <c r="AI1578" s="6">
        <v>-0.40510581856539002</v>
      </c>
      <c r="AJ1578" s="6">
        <v>-1.87523659798591</v>
      </c>
      <c r="AK1578" s="6">
        <v>0.229050016161855</v>
      </c>
      <c r="AL1578" s="6">
        <v>1.0076972340589201</v>
      </c>
      <c r="AM1578" s="63">
        <v>1.6346439497640399</v>
      </c>
      <c r="AN1578" s="8">
        <v>-0.232384484537798</v>
      </c>
      <c r="AO1578" s="7">
        <v>-0.30426482428443102</v>
      </c>
      <c r="AP1578" s="7">
        <v>-0.49160216302876902</v>
      </c>
      <c r="AQ1578" s="7">
        <v>0.437202688417477</v>
      </c>
      <c r="AR1578" s="7" t="s">
        <v>4887</v>
      </c>
      <c r="AS1578" s="7" t="s">
        <v>4887</v>
      </c>
      <c r="AT1578" s="7">
        <v>0.229050016161855</v>
      </c>
      <c r="AU1578" s="7">
        <v>1.0076972340589201</v>
      </c>
      <c r="AV1578" s="9">
        <v>1.6346439497640399</v>
      </c>
    </row>
    <row r="1579" spans="1:48" s="33" customFormat="1" ht="25" customHeight="1" x14ac:dyDescent="0.2">
      <c r="A1579" s="13" t="s">
        <v>2801</v>
      </c>
      <c r="B1579" s="1" t="s">
        <v>2801</v>
      </c>
      <c r="C1579" s="203" t="s">
        <v>2802</v>
      </c>
      <c r="D1579" s="201" t="s">
        <v>2801</v>
      </c>
      <c r="E1579" s="74" t="s">
        <v>8894</v>
      </c>
      <c r="F1579" s="74" t="s">
        <v>8895</v>
      </c>
      <c r="G1579" s="121" t="s">
        <v>8896</v>
      </c>
      <c r="H1579" s="205">
        <v>-1.71722819499177</v>
      </c>
      <c r="I1579" s="2">
        <v>-4.9889713138243099</v>
      </c>
      <c r="J1579" s="2">
        <v>-2.4446167464501398</v>
      </c>
      <c r="K1579" s="2">
        <v>-2.5794064659118701</v>
      </c>
      <c r="L1579" s="2">
        <v>-7.4469885067883901</v>
      </c>
      <c r="M1579" s="2">
        <v>-4.6000589496255797</v>
      </c>
      <c r="N1579" s="2">
        <v>-6.8835101369280904</v>
      </c>
      <c r="O1579" s="2">
        <v>-1.89560512234904</v>
      </c>
      <c r="P1579" s="17">
        <v>-3.7091216454880001</v>
      </c>
      <c r="Q1579" s="16">
        <v>-3.0502720850887401</v>
      </c>
      <c r="R1579" s="2">
        <v>-4.8754846407752801</v>
      </c>
      <c r="S1579" s="17">
        <v>-4.16274563492171</v>
      </c>
      <c r="T1579" s="21">
        <v>1.7179026604622001</v>
      </c>
      <c r="U1579" s="3">
        <v>2.44545153594891</v>
      </c>
      <c r="V1579" s="22">
        <v>2.5247039730348599</v>
      </c>
      <c r="W1579" s="26">
        <v>0.63105431223791897</v>
      </c>
      <c r="X1579" s="27" t="s">
        <v>17</v>
      </c>
      <c r="Y1579" s="26">
        <v>0.35610033541747299</v>
      </c>
      <c r="Z1579" s="5">
        <v>-1.82521255568654</v>
      </c>
      <c r="AA1579" s="4">
        <v>0.56662293039271805</v>
      </c>
      <c r="AB1579" s="5">
        <v>1.1124735498329701</v>
      </c>
      <c r="AC1579" s="4">
        <v>0.74315845849301099</v>
      </c>
      <c r="AD1579" s="216">
        <v>-0.71273900585357297</v>
      </c>
      <c r="AE1579" s="199">
        <v>1.0947685311856299</v>
      </c>
      <c r="AF1579" s="6">
        <v>-0.45427089483671601</v>
      </c>
      <c r="AG1579" s="6">
        <v>0.750379163401658</v>
      </c>
      <c r="AH1579" s="6">
        <v>0.68656162575120605</v>
      </c>
      <c r="AI1579" s="6">
        <v>-1.6180436616610301</v>
      </c>
      <c r="AJ1579" s="6">
        <v>-0.27013645532535302</v>
      </c>
      <c r="AK1579" s="6">
        <v>-1.35125920489846</v>
      </c>
      <c r="AL1579" s="6">
        <v>1.0103141950311101</v>
      </c>
      <c r="AM1579" s="63">
        <v>0.15168670135194601</v>
      </c>
      <c r="AN1579" s="8">
        <v>1.0947685311856299</v>
      </c>
      <c r="AO1579" s="7" t="s">
        <v>4887</v>
      </c>
      <c r="AP1579" s="7">
        <v>0.750379163401658</v>
      </c>
      <c r="AQ1579" s="7">
        <v>0.68656162575120605</v>
      </c>
      <c r="AR1579" s="7" t="s">
        <v>4887</v>
      </c>
      <c r="AS1579" s="7" t="s">
        <v>4887</v>
      </c>
      <c r="AT1579" s="7" t="s">
        <v>4887</v>
      </c>
      <c r="AU1579" s="7">
        <v>1.0103141950311101</v>
      </c>
      <c r="AV1579" s="9">
        <v>0.15168670135194601</v>
      </c>
    </row>
    <row r="1580" spans="1:48" s="33" customFormat="1" ht="25" customHeight="1" x14ac:dyDescent="0.2">
      <c r="A1580" s="13" t="s">
        <v>2803</v>
      </c>
      <c r="B1580" s="1" t="s">
        <v>2804</v>
      </c>
      <c r="C1580" s="203" t="s">
        <v>2805</v>
      </c>
      <c r="D1580" s="201" t="s">
        <v>7846</v>
      </c>
      <c r="E1580" s="74" t="s">
        <v>9305</v>
      </c>
      <c r="F1580" s="74" t="s">
        <v>9306</v>
      </c>
      <c r="G1580" s="121" t="s">
        <v>9307</v>
      </c>
      <c r="H1580" s="205">
        <v>-2.5749143976155899</v>
      </c>
      <c r="I1580" s="2">
        <v>-2.8699303526760001</v>
      </c>
      <c r="J1580" s="2">
        <v>-6.9565853172176801</v>
      </c>
      <c r="K1580" s="2">
        <v>-2.8387752382521101</v>
      </c>
      <c r="L1580" s="2">
        <v>-2.6157340806262699</v>
      </c>
      <c r="M1580" s="2">
        <v>-8.1232011941385203</v>
      </c>
      <c r="N1580" s="2">
        <v>-2.5558894291669501</v>
      </c>
      <c r="O1580" s="2">
        <v>-1.1153706165937001</v>
      </c>
      <c r="P1580" s="17">
        <v>-1.4734620863158401</v>
      </c>
      <c r="Q1580" s="16">
        <v>-4.1338100225030896</v>
      </c>
      <c r="R1580" s="2">
        <v>-4.5259035043389702</v>
      </c>
      <c r="S1580" s="17">
        <v>-1.7149073773588299</v>
      </c>
      <c r="T1580" s="21">
        <v>2.4490414199791202</v>
      </c>
      <c r="U1580" s="3">
        <v>3.1173466026857901</v>
      </c>
      <c r="V1580" s="22">
        <v>0.74999698917361002</v>
      </c>
      <c r="W1580" s="26">
        <v>0.34402359308621999</v>
      </c>
      <c r="X1580" s="27" t="s">
        <v>17</v>
      </c>
      <c r="Y1580" s="26">
        <v>0.87273848684840405</v>
      </c>
      <c r="Z1580" s="5">
        <v>-0.392093481835875</v>
      </c>
      <c r="AA1580" s="4">
        <v>0.223781466936637</v>
      </c>
      <c r="AB1580" s="5">
        <v>-2.4189026451442599</v>
      </c>
      <c r="AC1580" s="4">
        <v>0.25563711831310199</v>
      </c>
      <c r="AD1580" s="216">
        <v>-2.81099612698014</v>
      </c>
      <c r="AE1580" s="199">
        <v>0.366519229865436</v>
      </c>
      <c r="AF1580" s="6">
        <v>0.24410336872952301</v>
      </c>
      <c r="AG1580" s="6">
        <v>-1.45164012604952</v>
      </c>
      <c r="AH1580" s="6">
        <v>0.25703107686045301</v>
      </c>
      <c r="AI1580" s="6">
        <v>0.34958124206737101</v>
      </c>
      <c r="AJ1580" s="6">
        <v>-1.93572339252522</v>
      </c>
      <c r="AK1580" s="6">
        <v>0.374413575428026</v>
      </c>
      <c r="AL1580" s="6">
        <v>0.97215192787586002</v>
      </c>
      <c r="AM1580" s="63">
        <v>0.82356309774806702</v>
      </c>
      <c r="AN1580" s="8">
        <v>0.366519229865436</v>
      </c>
      <c r="AO1580" s="7">
        <v>0.24410336872952301</v>
      </c>
      <c r="AP1580" s="7" t="s">
        <v>4887</v>
      </c>
      <c r="AQ1580" s="7">
        <v>0.25703107686045301</v>
      </c>
      <c r="AR1580" s="7">
        <v>0.34958124206737101</v>
      </c>
      <c r="AS1580" s="7" t="s">
        <v>4887</v>
      </c>
      <c r="AT1580" s="7">
        <v>0.374413575428026</v>
      </c>
      <c r="AU1580" s="7">
        <v>0.97215192787586002</v>
      </c>
      <c r="AV1580" s="9">
        <v>0.82356309774806702</v>
      </c>
    </row>
    <row r="1581" spans="1:48" s="33" customFormat="1" ht="25" customHeight="1" x14ac:dyDescent="0.2">
      <c r="A1581" s="13" t="s">
        <v>2808</v>
      </c>
      <c r="B1581" s="1" t="s">
        <v>2808</v>
      </c>
      <c r="C1581" s="203" t="s">
        <v>2809</v>
      </c>
      <c r="D1581" s="201" t="s">
        <v>2808</v>
      </c>
      <c r="E1581" s="74" t="s">
        <v>10220</v>
      </c>
      <c r="F1581" s="74" t="s">
        <v>10221</v>
      </c>
      <c r="G1581" s="121" t="s">
        <v>10222</v>
      </c>
      <c r="H1581" s="205">
        <v>-5.0255320906277001</v>
      </c>
      <c r="I1581" s="2">
        <v>-2.6972202014751101</v>
      </c>
      <c r="J1581" s="2">
        <v>-3.4405157456965898</v>
      </c>
      <c r="K1581" s="2">
        <v>-3.78118223927979</v>
      </c>
      <c r="L1581" s="2">
        <v>-5.5188693822285098</v>
      </c>
      <c r="M1581" s="2">
        <v>-5.7103467364879199</v>
      </c>
      <c r="N1581" s="2">
        <v>-0.163770574283468</v>
      </c>
      <c r="O1581" s="2">
        <v>-3.6085960669957502</v>
      </c>
      <c r="P1581" s="17">
        <v>0.818910966449092</v>
      </c>
      <c r="Q1581" s="16">
        <v>-3.7210893459331298</v>
      </c>
      <c r="R1581" s="2">
        <v>-5.0034661193320797</v>
      </c>
      <c r="S1581" s="17">
        <v>-0.98448522494337398</v>
      </c>
      <c r="T1581" s="21">
        <v>1.1892435503943699</v>
      </c>
      <c r="U1581" s="3">
        <v>1.06284961630293</v>
      </c>
      <c r="V1581" s="22">
        <v>2.3250557060330301</v>
      </c>
      <c r="W1581" s="26">
        <v>5.7535418969327699E-2</v>
      </c>
      <c r="X1581" s="27" t="s">
        <v>17</v>
      </c>
      <c r="Y1581" s="26">
        <v>0.23700280696819001</v>
      </c>
      <c r="Z1581" s="5">
        <v>-1.28237677339894</v>
      </c>
      <c r="AA1581" s="4">
        <v>0.16778849888735201</v>
      </c>
      <c r="AB1581" s="5">
        <v>-2.7366041209897598</v>
      </c>
      <c r="AC1581" s="4">
        <v>7.8045890892860098E-2</v>
      </c>
      <c r="AD1581" s="216">
        <v>-4.0189808943887</v>
      </c>
      <c r="AE1581" s="199">
        <v>-0.78854924388689296</v>
      </c>
      <c r="AF1581" s="6">
        <v>0.237609806608509</v>
      </c>
      <c r="AG1581" s="6">
        <v>-8.9983525474412102E-2</v>
      </c>
      <c r="AH1581" s="6">
        <v>-0.24012578400068199</v>
      </c>
      <c r="AI1581" s="6">
        <v>-1.0059782443062999</v>
      </c>
      <c r="AJ1581" s="6">
        <v>-1.09036823559295</v>
      </c>
      <c r="AK1581" s="6">
        <v>1.3541794019573099</v>
      </c>
      <c r="AL1581" s="6">
        <v>-0.164061720803337</v>
      </c>
      <c r="AM1581" s="63">
        <v>1.7872775454987599</v>
      </c>
      <c r="AN1581" s="8" t="s">
        <v>4887</v>
      </c>
      <c r="AO1581" s="7">
        <v>0.237609806608509</v>
      </c>
      <c r="AP1581" s="7">
        <v>-8.9983525474412102E-2</v>
      </c>
      <c r="AQ1581" s="7">
        <v>-0.24012578400068199</v>
      </c>
      <c r="AR1581" s="7" t="s">
        <v>4887</v>
      </c>
      <c r="AS1581" s="7" t="s">
        <v>4887</v>
      </c>
      <c r="AT1581" s="7">
        <v>1.3541794019573099</v>
      </c>
      <c r="AU1581" s="7" t="s">
        <v>4887</v>
      </c>
      <c r="AV1581" s="9">
        <v>1.7872775454987599</v>
      </c>
    </row>
    <row r="1582" spans="1:48" s="33" customFormat="1" ht="25" customHeight="1" x14ac:dyDescent="0.2">
      <c r="A1582" s="13" t="s">
        <v>2812</v>
      </c>
      <c r="B1582" s="1" t="s">
        <v>2812</v>
      </c>
      <c r="C1582" s="203" t="s">
        <v>2813</v>
      </c>
      <c r="D1582" s="201" t="s">
        <v>2812</v>
      </c>
      <c r="E1582" s="74" t="s">
        <v>8239</v>
      </c>
      <c r="F1582" s="74" t="s">
        <v>8240</v>
      </c>
      <c r="G1582" s="121" t="s">
        <v>8241</v>
      </c>
      <c r="H1582" s="205">
        <v>-5.9224485510323603</v>
      </c>
      <c r="I1582" s="2">
        <v>-2.1238237480905902</v>
      </c>
      <c r="J1582" s="2">
        <v>-1.5224406297084301</v>
      </c>
      <c r="K1582" s="2">
        <v>-3.5383623390596601</v>
      </c>
      <c r="L1582" s="2">
        <v>-5.7883522095762698</v>
      </c>
      <c r="M1582" s="2">
        <v>-5.8006331970576204</v>
      </c>
      <c r="N1582" s="2">
        <v>-6.6694580801159198</v>
      </c>
      <c r="O1582" s="2">
        <v>-1.73652918809582</v>
      </c>
      <c r="P1582" s="17">
        <v>-4.4669055595297502</v>
      </c>
      <c r="Q1582" s="16">
        <v>-3.18957097627713</v>
      </c>
      <c r="R1582" s="2">
        <v>-5.0424492485645196</v>
      </c>
      <c r="S1582" s="17">
        <v>-4.2909642759138302</v>
      </c>
      <c r="T1582" s="21">
        <v>2.3857661856768</v>
      </c>
      <c r="U1582" s="3">
        <v>1.30259194653249</v>
      </c>
      <c r="V1582" s="22">
        <v>2.4711663976535401</v>
      </c>
      <c r="W1582" s="26">
        <v>0.58885305094052098</v>
      </c>
      <c r="X1582" s="27" t="s">
        <v>17</v>
      </c>
      <c r="Y1582" s="26">
        <v>0.32045876743887802</v>
      </c>
      <c r="Z1582" s="5">
        <v>-1.85287827228739</v>
      </c>
      <c r="AA1582" s="4">
        <v>0.60826532146114598</v>
      </c>
      <c r="AB1582" s="5">
        <v>1.1013932996367</v>
      </c>
      <c r="AC1582" s="4">
        <v>0.67268847011646304</v>
      </c>
      <c r="AD1582" s="216">
        <v>-0.75148497265068803</v>
      </c>
      <c r="AE1582" s="199">
        <v>-0.87132074175014196</v>
      </c>
      <c r="AF1582" s="6">
        <v>1.0220388981281301</v>
      </c>
      <c r="AG1582" s="6">
        <v>1.3217880398615101</v>
      </c>
      <c r="AH1582" s="6">
        <v>0.31698630248430698</v>
      </c>
      <c r="AI1582" s="6">
        <v>-0.80448271116294501</v>
      </c>
      <c r="AJ1582" s="6">
        <v>-0.81060395957290599</v>
      </c>
      <c r="AK1582" s="6">
        <v>-1.2436548801141001</v>
      </c>
      <c r="AL1582" s="6">
        <v>1.21507925527807</v>
      </c>
      <c r="AM1582" s="63">
        <v>-0.14583020315193301</v>
      </c>
      <c r="AN1582" s="8" t="s">
        <v>4887</v>
      </c>
      <c r="AO1582" s="7">
        <v>1.0220388981281301</v>
      </c>
      <c r="AP1582" s="7">
        <v>1.3217880398615101</v>
      </c>
      <c r="AQ1582" s="7">
        <v>0.31698630248430698</v>
      </c>
      <c r="AR1582" s="7" t="s">
        <v>4887</v>
      </c>
      <c r="AS1582" s="7" t="s">
        <v>4887</v>
      </c>
      <c r="AT1582" s="7" t="s">
        <v>4887</v>
      </c>
      <c r="AU1582" s="7" t="s">
        <v>4887</v>
      </c>
      <c r="AV1582" s="9" t="s">
        <v>4887</v>
      </c>
    </row>
    <row r="1583" spans="1:48" s="33" customFormat="1" ht="25" customHeight="1" x14ac:dyDescent="0.2">
      <c r="A1583" s="13" t="s">
        <v>2819</v>
      </c>
      <c r="B1583" s="1" t="s">
        <v>2820</v>
      </c>
      <c r="C1583" s="203" t="s">
        <v>2821</v>
      </c>
      <c r="D1583" s="201" t="s">
        <v>4935</v>
      </c>
      <c r="E1583" s="74" t="s">
        <v>8417</v>
      </c>
      <c r="F1583" s="74" t="s">
        <v>8418</v>
      </c>
      <c r="G1583" s="121" t="s">
        <v>8419</v>
      </c>
      <c r="H1583" s="205">
        <v>1.7530893976006801</v>
      </c>
      <c r="I1583" s="2">
        <v>-1.4684329940295799</v>
      </c>
      <c r="J1583" s="2">
        <v>3.8497831777242202E-3</v>
      </c>
      <c r="K1583" s="2">
        <v>-0.56030413061698803</v>
      </c>
      <c r="L1583" s="2">
        <v>-5.2847532679809399</v>
      </c>
      <c r="M1583" s="2">
        <v>-3.86583116200066</v>
      </c>
      <c r="N1583" s="2">
        <v>-0.21212105918462501</v>
      </c>
      <c r="O1583" s="2">
        <v>1.5329721410824</v>
      </c>
      <c r="P1583" s="17">
        <v>1.3158418371977101</v>
      </c>
      <c r="Q1583" s="16">
        <v>9.6168728916272997E-2</v>
      </c>
      <c r="R1583" s="2">
        <v>-3.2369628535328601</v>
      </c>
      <c r="S1583" s="17">
        <v>0.87889763969849599</v>
      </c>
      <c r="T1583" s="21">
        <v>1.61274415849213</v>
      </c>
      <c r="U1583" s="3">
        <v>2.4241929430082698</v>
      </c>
      <c r="V1583" s="22">
        <v>0.95106663446928297</v>
      </c>
      <c r="W1583" s="26">
        <v>6.19329617035752E-2</v>
      </c>
      <c r="X1583" s="27" t="s">
        <v>17</v>
      </c>
      <c r="Y1583" s="26">
        <v>0.12891740661959999</v>
      </c>
      <c r="Z1583" s="5">
        <v>-3.3331315824491301</v>
      </c>
      <c r="AA1583" s="4">
        <v>0.51777051602559199</v>
      </c>
      <c r="AB1583" s="5">
        <v>-0.78272891078222295</v>
      </c>
      <c r="AC1583" s="4">
        <v>8.3704964027618498E-2</v>
      </c>
      <c r="AD1583" s="216">
        <v>-4.1158604932313603</v>
      </c>
      <c r="AE1583" s="199">
        <v>1.0296640097871901</v>
      </c>
      <c r="AF1583" s="6">
        <v>-0.293436522718659</v>
      </c>
      <c r="AG1583" s="6">
        <v>0.31123974201355398</v>
      </c>
      <c r="AH1583" s="6">
        <v>7.9538001961606999E-2</v>
      </c>
      <c r="AI1583" s="6">
        <v>-1.8608244756307799</v>
      </c>
      <c r="AJ1583" s="6">
        <v>-1.2780637911530399</v>
      </c>
      <c r="AK1583" s="6">
        <v>0.22253909002437</v>
      </c>
      <c r="AL1583" s="6">
        <v>0.93926039810666395</v>
      </c>
      <c r="AM1583" s="63">
        <v>0.85008354760909099</v>
      </c>
      <c r="AN1583" s="8">
        <v>1.0296640097871901</v>
      </c>
      <c r="AO1583" s="7">
        <v>-0.293436522718659</v>
      </c>
      <c r="AP1583" s="7">
        <v>0.31123974201355398</v>
      </c>
      <c r="AQ1583" s="7">
        <v>7.9538001961606999E-2</v>
      </c>
      <c r="AR1583" s="7">
        <v>-1.8608244756307799</v>
      </c>
      <c r="AS1583" s="7">
        <v>-1.2780637911530399</v>
      </c>
      <c r="AT1583" s="7">
        <v>0.22253909002437</v>
      </c>
      <c r="AU1583" s="7">
        <v>0.93926039810666395</v>
      </c>
      <c r="AV1583" s="9">
        <v>0.85008354760909099</v>
      </c>
    </row>
    <row r="1584" spans="1:48" s="33" customFormat="1" ht="25" customHeight="1" x14ac:dyDescent="0.2">
      <c r="A1584" s="13" t="s">
        <v>2825</v>
      </c>
      <c r="B1584" s="1" t="s">
        <v>2826</v>
      </c>
      <c r="C1584" s="203" t="s">
        <v>2827</v>
      </c>
      <c r="D1584" s="201" t="s">
        <v>2826</v>
      </c>
      <c r="E1584" s="74" t="s">
        <v>8915</v>
      </c>
      <c r="F1584" s="74" t="s">
        <v>8916</v>
      </c>
      <c r="G1584" s="121" t="s">
        <v>8917</v>
      </c>
      <c r="H1584" s="205">
        <v>1.5930828557809</v>
      </c>
      <c r="I1584" s="2">
        <v>-0.50230291431674301</v>
      </c>
      <c r="J1584" s="2">
        <v>0.70061507624613395</v>
      </c>
      <c r="K1584" s="2">
        <v>-3.9838833289802998E-2</v>
      </c>
      <c r="L1584" s="2">
        <v>-0.84610494848954698</v>
      </c>
      <c r="M1584" s="2">
        <v>-6.8085798495069998</v>
      </c>
      <c r="N1584" s="2">
        <v>-1.3979827559718201</v>
      </c>
      <c r="O1584" s="2">
        <v>1.0955358035165199</v>
      </c>
      <c r="P1584" s="17">
        <v>0.74922120095725098</v>
      </c>
      <c r="Q1584" s="16">
        <v>0.59713167257009803</v>
      </c>
      <c r="R1584" s="2">
        <v>-2.5648412104287801</v>
      </c>
      <c r="S1584" s="17">
        <v>0.14892474950064899</v>
      </c>
      <c r="T1584" s="21">
        <v>1.0515188978374099</v>
      </c>
      <c r="U1584" s="3">
        <v>3.6972292990473101</v>
      </c>
      <c r="V1584" s="22">
        <v>1.35080552776917</v>
      </c>
      <c r="W1584" s="26">
        <v>0.27974119150486398</v>
      </c>
      <c r="X1584" s="27" t="s">
        <v>17</v>
      </c>
      <c r="Y1584" s="26">
        <v>0.27383131476335598</v>
      </c>
      <c r="Z1584" s="5">
        <v>-3.1619728829988798</v>
      </c>
      <c r="AA1584" s="4">
        <v>0.67503878552105001</v>
      </c>
      <c r="AB1584" s="5">
        <v>0.44820692306944898</v>
      </c>
      <c r="AC1584" s="4">
        <v>0.33249758451432299</v>
      </c>
      <c r="AD1584" s="216">
        <v>-2.7137659599294301</v>
      </c>
      <c r="AE1584" s="199">
        <v>0.87309924778750903</v>
      </c>
      <c r="AF1584" s="6">
        <v>4.1269682338484999E-2</v>
      </c>
      <c r="AG1584" s="6">
        <v>0.51880597357429903</v>
      </c>
      <c r="AH1584" s="6">
        <v>0.224859406505837</v>
      </c>
      <c r="AI1584" s="6">
        <v>-9.5213394318624495E-2</v>
      </c>
      <c r="AJ1584" s="6">
        <v>-2.4622061346019199</v>
      </c>
      <c r="AK1584" s="6">
        <v>-0.31429872138827902</v>
      </c>
      <c r="AL1584" s="6">
        <v>0.67558223007089102</v>
      </c>
      <c r="AM1584" s="63">
        <v>0.53810171003180396</v>
      </c>
      <c r="AN1584" s="8">
        <v>0.87309924778750903</v>
      </c>
      <c r="AO1584" s="7">
        <v>4.1269682338484999E-2</v>
      </c>
      <c r="AP1584" s="7">
        <v>0.51880597357429903</v>
      </c>
      <c r="AQ1584" s="7">
        <v>0.224859406505837</v>
      </c>
      <c r="AR1584" s="7">
        <v>-9.5213394318624495E-2</v>
      </c>
      <c r="AS1584" s="7" t="s">
        <v>4887</v>
      </c>
      <c r="AT1584" s="7">
        <v>-0.31429872138827902</v>
      </c>
      <c r="AU1584" s="7">
        <v>0.67558223007089102</v>
      </c>
      <c r="AV1584" s="9">
        <v>0.53810171003180396</v>
      </c>
    </row>
    <row r="1585" spans="1:48" s="33" customFormat="1" ht="25" customHeight="1" x14ac:dyDescent="0.2">
      <c r="A1585" s="13" t="s">
        <v>2828</v>
      </c>
      <c r="B1585" s="1" t="s">
        <v>2829</v>
      </c>
      <c r="C1585" s="203" t="s">
        <v>2830</v>
      </c>
      <c r="D1585" s="201" t="s">
        <v>2829</v>
      </c>
      <c r="E1585" s="74" t="s">
        <v>11424</v>
      </c>
      <c r="F1585" s="74" t="s">
        <v>11425</v>
      </c>
      <c r="G1585" s="121" t="s">
        <v>11426</v>
      </c>
      <c r="H1585" s="205">
        <v>1.63342698024402</v>
      </c>
      <c r="I1585" s="2">
        <v>-1.6821658557528201</v>
      </c>
      <c r="J1585" s="2">
        <v>0.74778503177403599</v>
      </c>
      <c r="K1585" s="2">
        <v>-1.08424070909406</v>
      </c>
      <c r="L1585" s="2">
        <v>-2.3413116939932901</v>
      </c>
      <c r="M1585" s="2">
        <v>-7.9494514778674903</v>
      </c>
      <c r="N1585" s="2">
        <v>-1.26493837638407</v>
      </c>
      <c r="O1585" s="2">
        <v>9.6251216376881402E-2</v>
      </c>
      <c r="P1585" s="17">
        <v>-5.2455419058336603E-2</v>
      </c>
      <c r="Q1585" s="16">
        <v>0.23301538542174499</v>
      </c>
      <c r="R1585" s="2">
        <v>-3.7916679603182799</v>
      </c>
      <c r="S1585" s="17">
        <v>-0.40704752635517599</v>
      </c>
      <c r="T1585" s="21">
        <v>1.71669152882299</v>
      </c>
      <c r="U1585" s="3">
        <v>3.6551921562856</v>
      </c>
      <c r="V1585" s="22">
        <v>0.74666655796151205</v>
      </c>
      <c r="W1585" s="26">
        <v>0.162637787648788</v>
      </c>
      <c r="X1585" s="27" t="s">
        <v>17</v>
      </c>
      <c r="Y1585" s="26">
        <v>0.187845970154353</v>
      </c>
      <c r="Z1585" s="5">
        <v>-4.0246833457400299</v>
      </c>
      <c r="AA1585" s="4">
        <v>0.59914279644032897</v>
      </c>
      <c r="AB1585" s="5">
        <v>0.64006291177692098</v>
      </c>
      <c r="AC1585" s="4">
        <v>0.247262505985024</v>
      </c>
      <c r="AD1585" s="216">
        <v>-3.3846204339631099</v>
      </c>
      <c r="AE1585" s="199">
        <v>1.0633583766574899</v>
      </c>
      <c r="AF1585" s="6">
        <v>-0.129627509184399</v>
      </c>
      <c r="AG1585" s="6">
        <v>0.74469489875293005</v>
      </c>
      <c r="AH1585" s="6">
        <v>8.5512375607692301E-2</v>
      </c>
      <c r="AI1585" s="6">
        <v>-0.366795255837432</v>
      </c>
      <c r="AJ1585" s="6">
        <v>-2.3846641374906401</v>
      </c>
      <c r="AK1585" s="6">
        <v>2.0495415641698999E-2</v>
      </c>
      <c r="AL1585" s="6">
        <v>0.51026603961231898</v>
      </c>
      <c r="AM1585" s="63">
        <v>0.45675979624033602</v>
      </c>
      <c r="AN1585" s="8">
        <v>1.0633583766574899</v>
      </c>
      <c r="AO1585" s="7">
        <v>-0.129627509184399</v>
      </c>
      <c r="AP1585" s="7">
        <v>0.74469489875293005</v>
      </c>
      <c r="AQ1585" s="7">
        <v>8.5512375607692301E-2</v>
      </c>
      <c r="AR1585" s="7">
        <v>-0.366795255837432</v>
      </c>
      <c r="AS1585" s="7" t="s">
        <v>4887</v>
      </c>
      <c r="AT1585" s="7">
        <v>2.0495415641698999E-2</v>
      </c>
      <c r="AU1585" s="7">
        <v>0.51026603961231898</v>
      </c>
      <c r="AV1585" s="9">
        <v>0.45675979624033602</v>
      </c>
    </row>
    <row r="1586" spans="1:48" s="33" customFormat="1" ht="25" customHeight="1" x14ac:dyDescent="0.2">
      <c r="A1586" s="13" t="s">
        <v>2838</v>
      </c>
      <c r="B1586" s="1" t="s">
        <v>2838</v>
      </c>
      <c r="C1586" s="203" t="s">
        <v>2839</v>
      </c>
      <c r="D1586" s="201" t="s">
        <v>7847</v>
      </c>
      <c r="E1586" s="74" t="s">
        <v>13620</v>
      </c>
      <c r="F1586" s="74" t="s">
        <v>7974</v>
      </c>
      <c r="G1586" s="121" t="s">
        <v>4887</v>
      </c>
      <c r="H1586" s="205">
        <v>-4.2166552722367898</v>
      </c>
      <c r="I1586" s="2">
        <v>-5.0266499212743696</v>
      </c>
      <c r="J1586" s="2">
        <v>-4.4996513405157001</v>
      </c>
      <c r="K1586" s="2">
        <v>-4.7814588879298698</v>
      </c>
      <c r="L1586" s="2">
        <v>-3.6651788461007699</v>
      </c>
      <c r="M1586" s="2">
        <v>-6.2847908199895004</v>
      </c>
      <c r="N1586" s="2">
        <v>-6.1527429230256798</v>
      </c>
      <c r="O1586" s="2">
        <v>-4.3189839615301704</v>
      </c>
      <c r="P1586" s="17">
        <v>-5.2776981063277901</v>
      </c>
      <c r="Q1586" s="16">
        <v>-4.5809855113422904</v>
      </c>
      <c r="R1586" s="2">
        <v>-4.9104761846733798</v>
      </c>
      <c r="S1586" s="17">
        <v>-5.24980833029454</v>
      </c>
      <c r="T1586" s="21">
        <v>0.41107696162083102</v>
      </c>
      <c r="U1586" s="3">
        <v>1.3145629770306</v>
      </c>
      <c r="V1586" s="22">
        <v>0.91719755882888099</v>
      </c>
      <c r="W1586" s="26">
        <v>0.70698397616994701</v>
      </c>
      <c r="X1586" s="27" t="s">
        <v>17</v>
      </c>
      <c r="Y1586" s="26">
        <v>0.71294616833194302</v>
      </c>
      <c r="Z1586" s="5">
        <v>-0.329490673331094</v>
      </c>
      <c r="AA1586" s="4">
        <v>0.33872243998144802</v>
      </c>
      <c r="AB1586" s="5">
        <v>0.66882281895225604</v>
      </c>
      <c r="AC1586" s="4">
        <v>0.73452371198527699</v>
      </c>
      <c r="AD1586" s="216">
        <v>0.33933214562116198</v>
      </c>
      <c r="AE1586" s="199">
        <v>0.79521786184212295</v>
      </c>
      <c r="AF1586" s="6">
        <v>-0.12878287887432299</v>
      </c>
      <c r="AG1586" s="6">
        <v>0.47239032585746898</v>
      </c>
      <c r="AH1586" s="6">
        <v>0.15091859408791999</v>
      </c>
      <c r="AI1586" s="6">
        <v>1.4243141488889499</v>
      </c>
      <c r="AJ1586" s="6">
        <v>-1.5640060914223599</v>
      </c>
      <c r="AK1586" s="6">
        <v>-1.4133725597692799</v>
      </c>
      <c r="AL1586" s="6">
        <v>0.67848649230039704</v>
      </c>
      <c r="AM1586" s="63">
        <v>-0.41516589291089101</v>
      </c>
      <c r="AN1586" s="8">
        <v>0.79521786184212295</v>
      </c>
      <c r="AO1586" s="7" t="s">
        <v>4887</v>
      </c>
      <c r="AP1586" s="7">
        <v>0.47239032585746898</v>
      </c>
      <c r="AQ1586" s="7">
        <v>0.15091859408791999</v>
      </c>
      <c r="AR1586" s="7" t="s">
        <v>4887</v>
      </c>
      <c r="AS1586" s="7" t="s">
        <v>4887</v>
      </c>
      <c r="AT1586" s="7" t="s">
        <v>4887</v>
      </c>
      <c r="AU1586" s="7">
        <v>0.67848649230039704</v>
      </c>
      <c r="AV1586" s="9">
        <v>-0.41516589291089101</v>
      </c>
    </row>
    <row r="1587" spans="1:48" s="33" customFormat="1" ht="25" customHeight="1" x14ac:dyDescent="0.2">
      <c r="A1587" s="13" t="s">
        <v>2840</v>
      </c>
      <c r="B1587" s="1" t="s">
        <v>2840</v>
      </c>
      <c r="C1587" s="203" t="s">
        <v>2841</v>
      </c>
      <c r="D1587" s="201" t="s">
        <v>7848</v>
      </c>
      <c r="E1587" s="74" t="s">
        <v>13643</v>
      </c>
      <c r="F1587" s="74" t="s">
        <v>13369</v>
      </c>
      <c r="G1587" s="121" t="s">
        <v>4887</v>
      </c>
      <c r="H1587" s="205">
        <v>-5.1416816904911098</v>
      </c>
      <c r="I1587" s="2">
        <v>-4.3037131396189796</v>
      </c>
      <c r="J1587" s="2">
        <v>-7.3744982692454704</v>
      </c>
      <c r="K1587" s="2">
        <v>-7.7198517748422102</v>
      </c>
      <c r="L1587" s="2">
        <v>-4.2363552087517302</v>
      </c>
      <c r="M1587" s="2">
        <v>-6.2353590774839498</v>
      </c>
      <c r="N1587" s="2">
        <v>-6.1360165431625502</v>
      </c>
      <c r="O1587" s="2">
        <v>-2.9704444261737901</v>
      </c>
      <c r="P1587" s="17">
        <v>-2.77032553151711</v>
      </c>
      <c r="Q1587" s="16">
        <v>-5.6066310331185196</v>
      </c>
      <c r="R1587" s="2">
        <v>-6.0638553536926301</v>
      </c>
      <c r="S1587" s="17">
        <v>-3.9589288336178199</v>
      </c>
      <c r="T1587" s="21">
        <v>1.58731337375171</v>
      </c>
      <c r="U1587" s="3">
        <v>1.7480695715407799</v>
      </c>
      <c r="V1587" s="22">
        <v>1.88806648831224</v>
      </c>
      <c r="W1587" s="26">
        <v>0.36261735491520097</v>
      </c>
      <c r="X1587" s="27" t="s">
        <v>17</v>
      </c>
      <c r="Y1587" s="26">
        <v>0.75432846243259299</v>
      </c>
      <c r="Z1587" s="5">
        <v>-0.457224320574111</v>
      </c>
      <c r="AA1587" s="4">
        <v>0.313418954109836</v>
      </c>
      <c r="AB1587" s="5">
        <v>-1.6477021995007</v>
      </c>
      <c r="AC1587" s="4">
        <v>0.229860231383581</v>
      </c>
      <c r="AD1587" s="216">
        <v>-2.1049265200748102</v>
      </c>
      <c r="AE1587" s="199">
        <v>3.8056193760874497E-2</v>
      </c>
      <c r="AF1587" s="6">
        <v>0.50617583403816202</v>
      </c>
      <c r="AG1587" s="6">
        <v>-1.20927617039983</v>
      </c>
      <c r="AH1587" s="6">
        <v>-1.4022031706317399</v>
      </c>
      <c r="AI1587" s="6">
        <v>0.54380441846961902</v>
      </c>
      <c r="AJ1587" s="6">
        <v>-0.572911681400608</v>
      </c>
      <c r="AK1587" s="6">
        <v>-0.517415336839264</v>
      </c>
      <c r="AL1587" s="6">
        <v>1.25098811831941</v>
      </c>
      <c r="AM1587" s="63">
        <v>1.36278179468337</v>
      </c>
      <c r="AN1587" s="8" t="s">
        <v>4887</v>
      </c>
      <c r="AO1587" s="7" t="s">
        <v>4887</v>
      </c>
      <c r="AP1587" s="7" t="s">
        <v>4887</v>
      </c>
      <c r="AQ1587" s="7" t="s">
        <v>4887</v>
      </c>
      <c r="AR1587" s="7" t="s">
        <v>4887</v>
      </c>
      <c r="AS1587" s="7" t="s">
        <v>4887</v>
      </c>
      <c r="AT1587" s="7" t="s">
        <v>4887</v>
      </c>
      <c r="AU1587" s="7">
        <v>1.25098811831941</v>
      </c>
      <c r="AV1587" s="9">
        <v>1.36278179468337</v>
      </c>
    </row>
    <row r="1588" spans="1:48" s="33" customFormat="1" ht="25" customHeight="1" x14ac:dyDescent="0.2">
      <c r="A1588" s="13" t="s">
        <v>2844</v>
      </c>
      <c r="B1588" s="1" t="s">
        <v>2844</v>
      </c>
      <c r="C1588" s="203" t="s">
        <v>2845</v>
      </c>
      <c r="D1588" s="201" t="s">
        <v>2844</v>
      </c>
      <c r="E1588" s="74" t="s">
        <v>13664</v>
      </c>
      <c r="F1588" s="74" t="s">
        <v>12742</v>
      </c>
      <c r="G1588" s="121" t="s">
        <v>4887</v>
      </c>
      <c r="H1588" s="205">
        <v>1.6693583544320501</v>
      </c>
      <c r="I1588" s="2">
        <v>-4.8916921947446896</v>
      </c>
      <c r="J1588" s="2">
        <v>-5.7161549910021501</v>
      </c>
      <c r="K1588" s="2">
        <v>-5.6997301864434604</v>
      </c>
      <c r="L1588" s="2">
        <v>-3.27096738232949</v>
      </c>
      <c r="M1588" s="2">
        <v>-4.6118067162196796</v>
      </c>
      <c r="N1588" s="2">
        <v>-7.1760262060019704</v>
      </c>
      <c r="O1588" s="2">
        <v>1.32137195550233</v>
      </c>
      <c r="P1588" s="17">
        <v>0.97304631971678601</v>
      </c>
      <c r="Q1588" s="16">
        <v>-2.9794962771049298</v>
      </c>
      <c r="R1588" s="2">
        <v>-4.5275014283308801</v>
      </c>
      <c r="S1588" s="17">
        <v>-1.6272026435942799</v>
      </c>
      <c r="T1588" s="21">
        <v>4.0470757053056596</v>
      </c>
      <c r="U1588" s="3">
        <v>1.21657417605192</v>
      </c>
      <c r="V1588" s="22">
        <v>4.8085772201540404</v>
      </c>
      <c r="W1588" s="26">
        <v>0.65040319034062</v>
      </c>
      <c r="X1588" s="27" t="s">
        <v>17</v>
      </c>
      <c r="Y1588" s="26">
        <v>0.58186297470215897</v>
      </c>
      <c r="Z1588" s="5">
        <v>-1.5480051512259401</v>
      </c>
      <c r="AA1588" s="4">
        <v>0.728821487183692</v>
      </c>
      <c r="AB1588" s="5">
        <v>-1.3522936335106499</v>
      </c>
      <c r="AC1588" s="4">
        <v>0.40727983738366103</v>
      </c>
      <c r="AD1588" s="216">
        <v>-2.9002987847365902</v>
      </c>
      <c r="AE1588" s="199">
        <v>1.3708786082637101</v>
      </c>
      <c r="AF1588" s="6">
        <v>-0.53710371778345201</v>
      </c>
      <c r="AG1588" s="6">
        <v>-0.77686112125903395</v>
      </c>
      <c r="AH1588" s="6">
        <v>-0.77208471593005801</v>
      </c>
      <c r="AI1588" s="6">
        <v>-6.57898215870064E-2</v>
      </c>
      <c r="AJ1588" s="6">
        <v>-0.45571179093570402</v>
      </c>
      <c r="AK1588" s="6">
        <v>-1.2013980846077099</v>
      </c>
      <c r="AL1588" s="6">
        <v>1.26968263455703</v>
      </c>
      <c r="AM1588" s="63">
        <v>1.1683880092822201</v>
      </c>
      <c r="AN1588" s="8">
        <v>1.3708786082637101</v>
      </c>
      <c r="AO1588" s="7" t="s">
        <v>4887</v>
      </c>
      <c r="AP1588" s="7" t="s">
        <v>4887</v>
      </c>
      <c r="AQ1588" s="7" t="s">
        <v>4887</v>
      </c>
      <c r="AR1588" s="7" t="s">
        <v>4887</v>
      </c>
      <c r="AS1588" s="7" t="s">
        <v>4887</v>
      </c>
      <c r="AT1588" s="7" t="s">
        <v>4887</v>
      </c>
      <c r="AU1588" s="7">
        <v>1.26968263455703</v>
      </c>
      <c r="AV1588" s="9">
        <v>1.1683880092822201</v>
      </c>
    </row>
    <row r="1589" spans="1:48" s="33" customFormat="1" ht="25" customHeight="1" x14ac:dyDescent="0.2">
      <c r="A1589" s="13" t="s">
        <v>2846</v>
      </c>
      <c r="B1589" s="1" t="s">
        <v>2846</v>
      </c>
      <c r="C1589" s="203" t="s">
        <v>2847</v>
      </c>
      <c r="D1589" s="201" t="s">
        <v>7849</v>
      </c>
      <c r="E1589" s="74" t="s">
        <v>13241</v>
      </c>
      <c r="F1589" s="74" t="s">
        <v>12632</v>
      </c>
      <c r="G1589" s="121" t="s">
        <v>12239</v>
      </c>
      <c r="H1589" s="205">
        <v>-5.3427993680223702</v>
      </c>
      <c r="I1589" s="2">
        <v>-5.6227826490018398</v>
      </c>
      <c r="J1589" s="2">
        <v>-7.0472927821872</v>
      </c>
      <c r="K1589" s="2">
        <v>-4.6466747190590398</v>
      </c>
      <c r="L1589" s="2">
        <v>-6.1184555943779699</v>
      </c>
      <c r="M1589" s="2">
        <v>-5.1246228299316003</v>
      </c>
      <c r="N1589" s="2">
        <v>-5.8871998211434899</v>
      </c>
      <c r="O1589" s="2">
        <v>-6.4319477079246496</v>
      </c>
      <c r="P1589" s="17">
        <v>-8.4168524522008195</v>
      </c>
      <c r="Q1589" s="16">
        <v>-6.0042915997371402</v>
      </c>
      <c r="R1589" s="2">
        <v>-5.2965843811228703</v>
      </c>
      <c r="S1589" s="17">
        <v>-6.9119999937563197</v>
      </c>
      <c r="T1589" s="21">
        <v>0.91404937467906</v>
      </c>
      <c r="U1589" s="3">
        <v>0.75080810967564704</v>
      </c>
      <c r="V1589" s="22">
        <v>1.33139898464096</v>
      </c>
      <c r="W1589" s="26">
        <v>0.23512086651598599</v>
      </c>
      <c r="X1589" s="27" t="s">
        <v>17</v>
      </c>
      <c r="Y1589" s="26">
        <v>0.36065408058270898</v>
      </c>
      <c r="Z1589" s="5">
        <v>0.707707218614266</v>
      </c>
      <c r="AA1589" s="4">
        <v>0.391981031370366</v>
      </c>
      <c r="AB1589" s="5">
        <v>0.90770839401918202</v>
      </c>
      <c r="AC1589" s="4">
        <v>0.160039781631929</v>
      </c>
      <c r="AD1589" s="216">
        <v>1.61541561263345</v>
      </c>
      <c r="AE1589" s="199">
        <v>0.64241719932879604</v>
      </c>
      <c r="AF1589" s="6">
        <v>0.39540246278605501</v>
      </c>
      <c r="AG1589" s="6">
        <v>-0.86136899163890401</v>
      </c>
      <c r="AH1589" s="6">
        <v>1.25657189514862</v>
      </c>
      <c r="AI1589" s="6">
        <v>-4.1904084894640502E-2</v>
      </c>
      <c r="AJ1589" s="6">
        <v>0.83490305022590094</v>
      </c>
      <c r="AK1589" s="6">
        <v>0.16212089723881501</v>
      </c>
      <c r="AL1589" s="6">
        <v>-0.318481927561029</v>
      </c>
      <c r="AM1589" s="63">
        <v>-2.06966050063361</v>
      </c>
      <c r="AN1589" s="8">
        <v>0.64241719932879604</v>
      </c>
      <c r="AO1589" s="7">
        <v>0.39540246278605501</v>
      </c>
      <c r="AP1589" s="7">
        <v>-0.86136899163890401</v>
      </c>
      <c r="AQ1589" s="7" t="s">
        <v>4887</v>
      </c>
      <c r="AR1589" s="7" t="s">
        <v>4887</v>
      </c>
      <c r="AS1589" s="7" t="s">
        <v>4887</v>
      </c>
      <c r="AT1589" s="7" t="s">
        <v>4887</v>
      </c>
      <c r="AU1589" s="7">
        <v>-0.318481927561029</v>
      </c>
      <c r="AV1589" s="9">
        <v>-2.06966050063361</v>
      </c>
    </row>
    <row r="1590" spans="1:48" s="33" customFormat="1" ht="25" customHeight="1" x14ac:dyDescent="0.2">
      <c r="A1590" s="13" t="s">
        <v>2848</v>
      </c>
      <c r="B1590" s="1" t="s">
        <v>2849</v>
      </c>
      <c r="C1590" s="203" t="s">
        <v>2850</v>
      </c>
      <c r="D1590" s="201" t="s">
        <v>7850</v>
      </c>
      <c r="E1590" s="74" t="s">
        <v>13371</v>
      </c>
      <c r="F1590" s="74" t="s">
        <v>11312</v>
      </c>
      <c r="G1590" s="121" t="s">
        <v>4887</v>
      </c>
      <c r="H1590" s="205">
        <v>-5.03339082569829</v>
      </c>
      <c r="I1590" s="2">
        <v>-1.23239328528513</v>
      </c>
      <c r="J1590" s="2">
        <v>-1.4508355128681301</v>
      </c>
      <c r="K1590" s="2">
        <v>-0.457374339137196</v>
      </c>
      <c r="L1590" s="2">
        <v>-2.2041938818834401</v>
      </c>
      <c r="M1590" s="2">
        <v>-1.9716999583147901</v>
      </c>
      <c r="N1590" s="2">
        <v>-6.4977897559052602</v>
      </c>
      <c r="O1590" s="2">
        <v>-4.8827019362109096</v>
      </c>
      <c r="P1590" s="17">
        <v>-2.81866926131833</v>
      </c>
      <c r="Q1590" s="16">
        <v>-2.5722065412838502</v>
      </c>
      <c r="R1590" s="2">
        <v>-1.54442272644514</v>
      </c>
      <c r="S1590" s="17">
        <v>-4.7330536511448296</v>
      </c>
      <c r="T1590" s="21">
        <v>2.1342446703891098</v>
      </c>
      <c r="U1590" s="3">
        <v>0.94856154433209605</v>
      </c>
      <c r="V1590" s="22">
        <v>1.8441198063954001</v>
      </c>
      <c r="W1590" s="26">
        <v>0.14640667720964901</v>
      </c>
      <c r="X1590" s="27" t="s">
        <v>17</v>
      </c>
      <c r="Y1590" s="26">
        <v>0.505747506131071</v>
      </c>
      <c r="Z1590" s="5">
        <v>1.02778381483871</v>
      </c>
      <c r="AA1590" s="4">
        <v>0.25659181845512002</v>
      </c>
      <c r="AB1590" s="5">
        <v>2.1608471098609798</v>
      </c>
      <c r="AC1590" s="4">
        <v>7.6426532671147296E-2</v>
      </c>
      <c r="AD1590" s="216">
        <v>3.18863092469969</v>
      </c>
      <c r="AE1590" s="199">
        <v>-1.01658076595689</v>
      </c>
      <c r="AF1590" s="6">
        <v>0.838004041380919</v>
      </c>
      <c r="AG1590" s="6">
        <v>0.73142158973523397</v>
      </c>
      <c r="AH1590" s="6">
        <v>1.21615171120779</v>
      </c>
      <c r="AI1590" s="6">
        <v>0.36384256059839298</v>
      </c>
      <c r="AJ1590" s="6">
        <v>0.477281123466265</v>
      </c>
      <c r="AK1590" s="6">
        <v>-1.7310910961972901</v>
      </c>
      <c r="AL1590" s="6">
        <v>-0.94305656024336804</v>
      </c>
      <c r="AM1590" s="63">
        <v>6.4027396008941001E-2</v>
      </c>
      <c r="AN1590" s="8" t="s">
        <v>4887</v>
      </c>
      <c r="AO1590" s="7">
        <v>0.838004041380919</v>
      </c>
      <c r="AP1590" s="7">
        <v>0.73142158973523397</v>
      </c>
      <c r="AQ1590" s="7">
        <v>1.21615171120779</v>
      </c>
      <c r="AR1590" s="7">
        <v>0.36384256059839298</v>
      </c>
      <c r="AS1590" s="7">
        <v>0.477281123466265</v>
      </c>
      <c r="AT1590" s="7" t="s">
        <v>4887</v>
      </c>
      <c r="AU1590" s="7" t="s">
        <v>4887</v>
      </c>
      <c r="AV1590" s="9" t="s">
        <v>4887</v>
      </c>
    </row>
    <row r="1591" spans="1:48" s="33" customFormat="1" ht="25" customHeight="1" x14ac:dyDescent="0.2">
      <c r="A1591" s="13" t="s">
        <v>2851</v>
      </c>
      <c r="B1591" s="1" t="s">
        <v>2852</v>
      </c>
      <c r="C1591" s="203" t="s">
        <v>2853</v>
      </c>
      <c r="D1591" s="201" t="s">
        <v>5075</v>
      </c>
      <c r="E1591" s="74" t="s">
        <v>11202</v>
      </c>
      <c r="F1591" s="74" t="s">
        <v>11203</v>
      </c>
      <c r="G1591" s="121" t="s">
        <v>11204</v>
      </c>
      <c r="H1591" s="205">
        <v>-0.543545240751374</v>
      </c>
      <c r="I1591" s="2">
        <v>-1.13722943396778</v>
      </c>
      <c r="J1591" s="2">
        <v>-0.66120097846731296</v>
      </c>
      <c r="K1591" s="2">
        <v>-0.31306073273325902</v>
      </c>
      <c r="L1591" s="2">
        <v>-0.74376447979058502</v>
      </c>
      <c r="M1591" s="2">
        <v>-0.58942403723178705</v>
      </c>
      <c r="N1591" s="2">
        <v>-2.94331799079528</v>
      </c>
      <c r="O1591" s="2">
        <v>-0.244953899976007</v>
      </c>
      <c r="P1591" s="17">
        <v>-1.3670827139971</v>
      </c>
      <c r="Q1591" s="16">
        <v>-0.78065855106215698</v>
      </c>
      <c r="R1591" s="2">
        <v>-0.54874974991854397</v>
      </c>
      <c r="S1591" s="17">
        <v>-1.5184515349228001</v>
      </c>
      <c r="T1591" s="21">
        <v>0.31435300866453197</v>
      </c>
      <c r="U1591" s="3">
        <v>0.218213720165885</v>
      </c>
      <c r="V1591" s="22">
        <v>1.3555355331443899</v>
      </c>
      <c r="W1591" s="26">
        <v>0.37418436024414298</v>
      </c>
      <c r="X1591" s="27" t="s">
        <v>17</v>
      </c>
      <c r="Y1591" s="26">
        <v>0.35976059467195998</v>
      </c>
      <c r="Z1591" s="5">
        <v>0.23190880114361301</v>
      </c>
      <c r="AA1591" s="4">
        <v>0.44719682616456502</v>
      </c>
      <c r="AB1591" s="5">
        <v>0.73779298386063896</v>
      </c>
      <c r="AC1591" s="4">
        <v>0.34053784072482601</v>
      </c>
      <c r="AD1591" s="216">
        <v>0.96970178500425197</v>
      </c>
      <c r="AE1591" s="199">
        <v>0.48906404161501599</v>
      </c>
      <c r="AF1591" s="6">
        <v>-0.226538585020927</v>
      </c>
      <c r="AG1591" s="6">
        <v>0.34724663109550602</v>
      </c>
      <c r="AH1591" s="6">
        <v>0.76688063370429704</v>
      </c>
      <c r="AI1591" s="6">
        <v>0.24772796597642899</v>
      </c>
      <c r="AJ1591" s="6">
        <v>0.43376361818549802</v>
      </c>
      <c r="AK1591" s="6">
        <v>-2.4035238070811702</v>
      </c>
      <c r="AL1591" s="6">
        <v>0.84897382225442297</v>
      </c>
      <c r="AM1591" s="63">
        <v>-0.50359432072906896</v>
      </c>
      <c r="AN1591" s="8">
        <v>0.48906404161501599</v>
      </c>
      <c r="AO1591" s="7">
        <v>-0.226538585020927</v>
      </c>
      <c r="AP1591" s="7">
        <v>0.34724663109550602</v>
      </c>
      <c r="AQ1591" s="7">
        <v>0.76688063370429704</v>
      </c>
      <c r="AR1591" s="7">
        <v>0.24772796597642899</v>
      </c>
      <c r="AS1591" s="7">
        <v>0.43376361818549802</v>
      </c>
      <c r="AT1591" s="7">
        <v>-2.4035238070811702</v>
      </c>
      <c r="AU1591" s="7">
        <v>0.84897382225442297</v>
      </c>
      <c r="AV1591" s="9">
        <v>-0.50359432072906896</v>
      </c>
    </row>
    <row r="1592" spans="1:48" s="33" customFormat="1" ht="25" customHeight="1" x14ac:dyDescent="0.2">
      <c r="A1592" s="13" t="s">
        <v>2854</v>
      </c>
      <c r="B1592" s="1" t="s">
        <v>2854</v>
      </c>
      <c r="C1592" s="203" t="s">
        <v>2855</v>
      </c>
      <c r="D1592" s="201" t="s">
        <v>2854</v>
      </c>
      <c r="E1592" s="74" t="s">
        <v>9554</v>
      </c>
      <c r="F1592" s="74" t="s">
        <v>9555</v>
      </c>
      <c r="G1592" s="121" t="s">
        <v>9556</v>
      </c>
      <c r="H1592" s="205">
        <v>1.9222870216378201</v>
      </c>
      <c r="I1592" s="2">
        <v>1.8236046440298399</v>
      </c>
      <c r="J1592" s="2">
        <v>1.56604802287117</v>
      </c>
      <c r="K1592" s="2">
        <v>0.70522033878052803</v>
      </c>
      <c r="L1592" s="2">
        <v>0.33877795249758702</v>
      </c>
      <c r="M1592" s="2">
        <v>-6.4960008690007598</v>
      </c>
      <c r="N1592" s="2">
        <v>2.9604128176617999</v>
      </c>
      <c r="O1592" s="2">
        <v>2.1708206230036899</v>
      </c>
      <c r="P1592" s="17">
        <v>3.73794367309435</v>
      </c>
      <c r="Q1592" s="16">
        <v>1.77064656284628</v>
      </c>
      <c r="R1592" s="2">
        <v>-1.8173341925742199</v>
      </c>
      <c r="S1592" s="17">
        <v>2.9563923712532798</v>
      </c>
      <c r="T1592" s="21">
        <v>0.18392926584029501</v>
      </c>
      <c r="U1592" s="3">
        <v>4.0559846409280604</v>
      </c>
      <c r="V1592" s="22">
        <v>0.78356926083362399</v>
      </c>
      <c r="W1592" s="26">
        <v>0.110496049026985</v>
      </c>
      <c r="X1592" s="27" t="s">
        <v>17</v>
      </c>
      <c r="Y1592" s="26">
        <v>0.26502317771817002</v>
      </c>
      <c r="Z1592" s="5">
        <v>-3.5879807554204901</v>
      </c>
      <c r="AA1592" s="4">
        <v>0.11309986459049599</v>
      </c>
      <c r="AB1592" s="5">
        <v>-1.1857458084070001</v>
      </c>
      <c r="AC1592" s="4">
        <v>0.17437722722431001</v>
      </c>
      <c r="AD1592" s="216">
        <v>-4.7737265638274904</v>
      </c>
      <c r="AE1592" s="199">
        <v>0.31909311768006499</v>
      </c>
      <c r="AF1592" s="6">
        <v>0.286029962605298</v>
      </c>
      <c r="AG1592" s="6">
        <v>0.19973659683607101</v>
      </c>
      <c r="AH1592" s="6">
        <v>-8.8680442777705204E-2</v>
      </c>
      <c r="AI1592" s="6">
        <v>-0.21145556977931901</v>
      </c>
      <c r="AJ1592" s="6">
        <v>-2.5014222036868698</v>
      </c>
      <c r="AK1592" s="6">
        <v>0.66691321497656797</v>
      </c>
      <c r="AL1592" s="6">
        <v>0.402363355005456</v>
      </c>
      <c r="AM1592" s="63">
        <v>0.92742196914043595</v>
      </c>
      <c r="AN1592" s="8">
        <v>0.31909311768006499</v>
      </c>
      <c r="AO1592" s="7">
        <v>0.286029962605298</v>
      </c>
      <c r="AP1592" s="7">
        <v>0.19973659683607101</v>
      </c>
      <c r="AQ1592" s="7">
        <v>-8.8680442777705204E-2</v>
      </c>
      <c r="AR1592" s="7">
        <v>-0.21145556977931901</v>
      </c>
      <c r="AS1592" s="7" t="s">
        <v>4887</v>
      </c>
      <c r="AT1592" s="7">
        <v>0.66691321497656797</v>
      </c>
      <c r="AU1592" s="7">
        <v>0.402363355005456</v>
      </c>
      <c r="AV1592" s="9">
        <v>0.92742196914043595</v>
      </c>
    </row>
    <row r="1593" spans="1:48" s="33" customFormat="1" ht="25" customHeight="1" x14ac:dyDescent="0.2">
      <c r="A1593" s="13" t="s">
        <v>2859</v>
      </c>
      <c r="B1593" s="1" t="s">
        <v>2859</v>
      </c>
      <c r="C1593" s="203" t="s">
        <v>2860</v>
      </c>
      <c r="D1593" s="201" t="s">
        <v>7851</v>
      </c>
      <c r="E1593" s="74" t="s">
        <v>13460</v>
      </c>
      <c r="F1593" s="74" t="s">
        <v>13461</v>
      </c>
      <c r="G1593" s="121" t="s">
        <v>4887</v>
      </c>
      <c r="H1593" s="205">
        <v>2.0053025575227399</v>
      </c>
      <c r="I1593" s="2">
        <v>0.32978659647001202</v>
      </c>
      <c r="J1593" s="2">
        <v>0.39594276953378199</v>
      </c>
      <c r="K1593" s="2">
        <v>0.59178203422640197</v>
      </c>
      <c r="L1593" s="2">
        <v>0.40544307913651101</v>
      </c>
      <c r="M1593" s="2">
        <v>-1.30897104878125</v>
      </c>
      <c r="N1593" s="2">
        <v>0.21422328619119901</v>
      </c>
      <c r="O1593" s="2">
        <v>1.1154986309357999</v>
      </c>
      <c r="P1593" s="17">
        <v>1.2251751933963599</v>
      </c>
      <c r="Q1593" s="16">
        <v>0.91034397450884397</v>
      </c>
      <c r="R1593" s="2">
        <v>-0.10391531180611301</v>
      </c>
      <c r="S1593" s="17">
        <v>0.85163237017445204</v>
      </c>
      <c r="T1593" s="21">
        <v>0.94883870267578097</v>
      </c>
      <c r="U1593" s="3">
        <v>1.0477595375173201</v>
      </c>
      <c r="V1593" s="22">
        <v>0.55472965699209598</v>
      </c>
      <c r="W1593" s="26">
        <v>0.34791600557720098</v>
      </c>
      <c r="X1593" s="27" t="s">
        <v>17</v>
      </c>
      <c r="Y1593" s="26">
        <v>0.282430672778893</v>
      </c>
      <c r="Z1593" s="5">
        <v>-1.01425928631496</v>
      </c>
      <c r="AA1593" s="4">
        <v>0.93173588805362395</v>
      </c>
      <c r="AB1593" s="5">
        <v>5.8711604334392403E-2</v>
      </c>
      <c r="AC1593" s="4">
        <v>0.25596757351270899</v>
      </c>
      <c r="AD1593" s="216">
        <v>-0.95554768198056494</v>
      </c>
      <c r="AE1593" s="199">
        <v>1.60452710455061</v>
      </c>
      <c r="AF1593" s="6">
        <v>-0.246210883195699</v>
      </c>
      <c r="AG1593" s="6">
        <v>-0.17313623308248199</v>
      </c>
      <c r="AH1593" s="6">
        <v>4.31835007093768E-2</v>
      </c>
      <c r="AI1593" s="6">
        <v>-0.16264240056412499</v>
      </c>
      <c r="AJ1593" s="6">
        <v>-2.0563464457782401</v>
      </c>
      <c r="AK1593" s="6">
        <v>-0.37385956771693302</v>
      </c>
      <c r="AL1593" s="6">
        <v>0.62166930620078198</v>
      </c>
      <c r="AM1593" s="63">
        <v>0.742815618876707</v>
      </c>
      <c r="AN1593" s="8">
        <v>1.60452710455061</v>
      </c>
      <c r="AO1593" s="7">
        <v>-0.246210883195699</v>
      </c>
      <c r="AP1593" s="7">
        <v>-0.17313623308248199</v>
      </c>
      <c r="AQ1593" s="7">
        <v>4.31835007093768E-2</v>
      </c>
      <c r="AR1593" s="7">
        <v>-0.16264240056412499</v>
      </c>
      <c r="AS1593" s="7">
        <v>-2.0563464457782401</v>
      </c>
      <c r="AT1593" s="7">
        <v>-0.37385956771693302</v>
      </c>
      <c r="AU1593" s="7">
        <v>0.62166930620078198</v>
      </c>
      <c r="AV1593" s="9">
        <v>0.742815618876707</v>
      </c>
    </row>
    <row r="1594" spans="1:48" s="33" customFormat="1" ht="25" customHeight="1" x14ac:dyDescent="0.2">
      <c r="A1594" s="13" t="s">
        <v>2861</v>
      </c>
      <c r="B1594" s="1" t="s">
        <v>2862</v>
      </c>
      <c r="C1594" s="203" t="s">
        <v>2863</v>
      </c>
      <c r="D1594" s="201" t="s">
        <v>7852</v>
      </c>
      <c r="E1594" s="74" t="s">
        <v>13650</v>
      </c>
      <c r="F1594" s="74" t="s">
        <v>13147</v>
      </c>
      <c r="G1594" s="121" t="s">
        <v>8765</v>
      </c>
      <c r="H1594" s="205">
        <v>1.3806521787273599E-2</v>
      </c>
      <c r="I1594" s="2">
        <v>-5.1193019626771203</v>
      </c>
      <c r="J1594" s="2">
        <v>-0.97774761612026495</v>
      </c>
      <c r="K1594" s="2">
        <v>-8.1312373725942901</v>
      </c>
      <c r="L1594" s="2">
        <v>-6.1028120834283399</v>
      </c>
      <c r="M1594" s="2">
        <v>-6.2726125274785698</v>
      </c>
      <c r="N1594" s="2">
        <v>-6.0040109628458804</v>
      </c>
      <c r="O1594" s="2">
        <v>-0.62989646248467301</v>
      </c>
      <c r="P1594" s="17">
        <v>-1.9330973460066101</v>
      </c>
      <c r="Q1594" s="16">
        <v>-2.02774768567004</v>
      </c>
      <c r="R1594" s="2">
        <v>-6.8355539945004002</v>
      </c>
      <c r="S1594" s="17">
        <v>-2.8556682571123901</v>
      </c>
      <c r="T1594" s="21">
        <v>2.7228800538879798</v>
      </c>
      <c r="U1594" s="3">
        <v>1.12530200830778</v>
      </c>
      <c r="V1594" s="22">
        <v>2.80332471901884</v>
      </c>
      <c r="W1594" s="26">
        <v>9.4122481931417798E-2</v>
      </c>
      <c r="X1594" s="27" t="s">
        <v>17</v>
      </c>
      <c r="Y1594" s="26">
        <v>7.6208231859276401E-2</v>
      </c>
      <c r="Z1594" s="5">
        <v>-4.8078063088303598</v>
      </c>
      <c r="AA1594" s="4">
        <v>0.73226856659437101</v>
      </c>
      <c r="AB1594" s="5">
        <v>0.82792057144234799</v>
      </c>
      <c r="AC1594" s="4">
        <v>0.11917001604913501</v>
      </c>
      <c r="AD1594" s="216">
        <v>-3.9798857373880101</v>
      </c>
      <c r="AE1594" s="199">
        <v>1.3002431920153199</v>
      </c>
      <c r="AF1594" s="6">
        <v>-0.402325254199836</v>
      </c>
      <c r="AG1594" s="6">
        <v>0.971360840702301</v>
      </c>
      <c r="AH1594" s="6">
        <v>-1.40133515365614</v>
      </c>
      <c r="AI1594" s="6">
        <v>-0.72853953609007904</v>
      </c>
      <c r="AJ1594" s="6">
        <v>-0.78485957667917094</v>
      </c>
      <c r="AK1594" s="6">
        <v>-0.69576881424317005</v>
      </c>
      <c r="AL1594" s="6">
        <v>1.08673740052993</v>
      </c>
      <c r="AM1594" s="63">
        <v>0.65448690162084899</v>
      </c>
      <c r="AN1594" s="8">
        <v>1.3002431920153199</v>
      </c>
      <c r="AO1594" s="7" t="s">
        <v>4887</v>
      </c>
      <c r="AP1594" s="7">
        <v>0.971360840702301</v>
      </c>
      <c r="AQ1594" s="7" t="s">
        <v>4887</v>
      </c>
      <c r="AR1594" s="7" t="s">
        <v>4887</v>
      </c>
      <c r="AS1594" s="7" t="s">
        <v>4887</v>
      </c>
      <c r="AT1594" s="7" t="s">
        <v>4887</v>
      </c>
      <c r="AU1594" s="7">
        <v>1.08673740052993</v>
      </c>
      <c r="AV1594" s="9">
        <v>0.65448690162084899</v>
      </c>
    </row>
    <row r="1595" spans="1:48" s="33" customFormat="1" ht="25" customHeight="1" x14ac:dyDescent="0.2">
      <c r="A1595" s="13" t="s">
        <v>2864</v>
      </c>
      <c r="B1595" s="1" t="s">
        <v>2865</v>
      </c>
      <c r="C1595" s="203" t="s">
        <v>2866</v>
      </c>
      <c r="D1595" s="201" t="s">
        <v>7853</v>
      </c>
      <c r="E1595" s="74" t="s">
        <v>12278</v>
      </c>
      <c r="F1595" s="74" t="s">
        <v>12279</v>
      </c>
      <c r="G1595" s="121" t="s">
        <v>12280</v>
      </c>
      <c r="H1595" s="205">
        <v>0.61759206930264199</v>
      </c>
      <c r="I1595" s="2">
        <v>-1.3177677062655699</v>
      </c>
      <c r="J1595" s="2">
        <v>0.348467982510339</v>
      </c>
      <c r="K1595" s="2">
        <v>-6.3192695550128505E-2</v>
      </c>
      <c r="L1595" s="2">
        <v>-2.2622000940184699</v>
      </c>
      <c r="M1595" s="2">
        <v>-1.2737039173790901</v>
      </c>
      <c r="N1595" s="2">
        <v>-1.02471333484961</v>
      </c>
      <c r="O1595" s="2">
        <v>0.36773528665524702</v>
      </c>
      <c r="P1595" s="17">
        <v>-0.17569525776287501</v>
      </c>
      <c r="Q1595" s="16">
        <v>-0.117235884817531</v>
      </c>
      <c r="R1595" s="2">
        <v>-1.1996989023158999</v>
      </c>
      <c r="S1595" s="17">
        <v>-0.277557768652412</v>
      </c>
      <c r="T1595" s="21">
        <v>1.04836273982576</v>
      </c>
      <c r="U1595" s="3">
        <v>1.1013700292456201</v>
      </c>
      <c r="V1595" s="22">
        <v>0.70179075886351805</v>
      </c>
      <c r="W1595" s="26">
        <v>0.393124555069787</v>
      </c>
      <c r="X1595" s="27" t="s">
        <v>17</v>
      </c>
      <c r="Y1595" s="26">
        <v>0.28522736049096498</v>
      </c>
      <c r="Z1595" s="5">
        <v>-1.08246301749837</v>
      </c>
      <c r="AA1595" s="4">
        <v>0.83803882440683697</v>
      </c>
      <c r="AB1595" s="5">
        <v>0.160321883834881</v>
      </c>
      <c r="AC1595" s="4">
        <v>0.29939290398186902</v>
      </c>
      <c r="AD1595" s="216">
        <v>-0.92214113366348704</v>
      </c>
      <c r="AE1595" s="199">
        <v>1.17454818960949</v>
      </c>
      <c r="AF1595" s="6">
        <v>-0.80369036078507705</v>
      </c>
      <c r="AG1595" s="6">
        <v>0.89946153644395199</v>
      </c>
      <c r="AH1595" s="6">
        <v>0.47868032909365998</v>
      </c>
      <c r="AI1595" s="6">
        <v>-1.76904707702945</v>
      </c>
      <c r="AJ1595" s="6">
        <v>-0.75865031864299604</v>
      </c>
      <c r="AK1595" s="6">
        <v>-0.50414323667142003</v>
      </c>
      <c r="AL1595" s="6">
        <v>0.919155716462984</v>
      </c>
      <c r="AM1595" s="63">
        <v>0.36368522151885502</v>
      </c>
      <c r="AN1595" s="8">
        <v>1.17454818960949</v>
      </c>
      <c r="AO1595" s="7">
        <v>-0.80369036078507705</v>
      </c>
      <c r="AP1595" s="7">
        <v>0.89946153644395199</v>
      </c>
      <c r="AQ1595" s="7">
        <v>0.47868032909365998</v>
      </c>
      <c r="AR1595" s="7">
        <v>-1.76904707702945</v>
      </c>
      <c r="AS1595" s="7">
        <v>-0.75865031864299604</v>
      </c>
      <c r="AT1595" s="7">
        <v>-0.50414323667142003</v>
      </c>
      <c r="AU1595" s="7">
        <v>0.919155716462984</v>
      </c>
      <c r="AV1595" s="9">
        <v>0.36368522151885502</v>
      </c>
    </row>
    <row r="1596" spans="1:48" s="33" customFormat="1" ht="25" customHeight="1" x14ac:dyDescent="0.2">
      <c r="A1596" s="13" t="s">
        <v>2872</v>
      </c>
      <c r="B1596" s="1" t="s">
        <v>2872</v>
      </c>
      <c r="C1596" s="203" t="s">
        <v>2873</v>
      </c>
      <c r="D1596" s="201" t="s">
        <v>7854</v>
      </c>
      <c r="E1596" s="74" t="s">
        <v>13417</v>
      </c>
      <c r="F1596" s="74" t="s">
        <v>13418</v>
      </c>
      <c r="G1596" s="121" t="s">
        <v>4887</v>
      </c>
      <c r="H1596" s="205">
        <v>3.0252561451358599</v>
      </c>
      <c r="I1596" s="2">
        <v>2.42440695936271</v>
      </c>
      <c r="J1596" s="2">
        <v>2.8798195262167701</v>
      </c>
      <c r="K1596" s="2">
        <v>2.704738965227</v>
      </c>
      <c r="L1596" s="2">
        <v>2.9432954048383602</v>
      </c>
      <c r="M1596" s="2">
        <v>1.0657347650690201</v>
      </c>
      <c r="N1596" s="2">
        <v>1.04565595574982</v>
      </c>
      <c r="O1596" s="2">
        <v>3.2222683224776398</v>
      </c>
      <c r="P1596" s="17">
        <v>1.9743220910619099</v>
      </c>
      <c r="Q1596" s="16">
        <v>2.7764942102384502</v>
      </c>
      <c r="R1596" s="2">
        <v>2.23792304504479</v>
      </c>
      <c r="S1596" s="17">
        <v>2.0807487897631201</v>
      </c>
      <c r="T1596" s="21">
        <v>0.31346774427774698</v>
      </c>
      <c r="U1596" s="3">
        <v>1.0221283268281101</v>
      </c>
      <c r="V1596" s="22">
        <v>1.09220205566344</v>
      </c>
      <c r="W1596" s="26">
        <v>0.62279219495089899</v>
      </c>
      <c r="X1596" s="27" t="s">
        <v>17</v>
      </c>
      <c r="Y1596" s="26">
        <v>0.46217208212792099</v>
      </c>
      <c r="Z1596" s="5">
        <v>-0.538571165193653</v>
      </c>
      <c r="AA1596" s="4">
        <v>0.38642320668295499</v>
      </c>
      <c r="AB1596" s="5">
        <v>0.69574542047532595</v>
      </c>
      <c r="AC1596" s="4">
        <v>0.86447861762812805</v>
      </c>
      <c r="AD1596" s="216">
        <v>0.157174255281673</v>
      </c>
      <c r="AE1596" s="199">
        <v>0.79836502970803802</v>
      </c>
      <c r="AF1596" s="6">
        <v>7.1772483342871202E-2</v>
      </c>
      <c r="AG1596" s="6">
        <v>0.62249200569922603</v>
      </c>
      <c r="AH1596" s="6">
        <v>0.410771271710201</v>
      </c>
      <c r="AI1596" s="6">
        <v>0.69925186719604604</v>
      </c>
      <c r="AJ1596" s="6">
        <v>-1.5712372979837299</v>
      </c>
      <c r="AK1596" s="6">
        <v>-1.5955181217522501</v>
      </c>
      <c r="AL1596" s="6">
        <v>1.0366071426860499</v>
      </c>
      <c r="AM1596" s="63">
        <v>-0.47250438060644501</v>
      </c>
      <c r="AN1596" s="8">
        <v>0.79836502970803802</v>
      </c>
      <c r="AO1596" s="7">
        <v>7.1772483342871202E-2</v>
      </c>
      <c r="AP1596" s="7">
        <v>0.62249200569922603</v>
      </c>
      <c r="AQ1596" s="7">
        <v>0.410771271710201</v>
      </c>
      <c r="AR1596" s="7">
        <v>0.69925186719604604</v>
      </c>
      <c r="AS1596" s="7">
        <v>-1.5712372979837299</v>
      </c>
      <c r="AT1596" s="7">
        <v>-1.5955181217522501</v>
      </c>
      <c r="AU1596" s="7">
        <v>1.0366071426860499</v>
      </c>
      <c r="AV1596" s="9">
        <v>-0.47250438060644501</v>
      </c>
    </row>
    <row r="1597" spans="1:48" s="33" customFormat="1" ht="25" customHeight="1" x14ac:dyDescent="0.2">
      <c r="A1597" s="13" t="s">
        <v>2874</v>
      </c>
      <c r="B1597" s="1" t="s">
        <v>2874</v>
      </c>
      <c r="C1597" s="203" t="s">
        <v>2875</v>
      </c>
      <c r="D1597" s="201" t="s">
        <v>2874</v>
      </c>
      <c r="E1597" s="74" t="s">
        <v>8171</v>
      </c>
      <c r="F1597" s="74" t="s">
        <v>8172</v>
      </c>
      <c r="G1597" s="121" t="s">
        <v>8173</v>
      </c>
      <c r="H1597" s="205">
        <v>3.5419888674069901</v>
      </c>
      <c r="I1597" s="2">
        <v>5.3503869073867696</v>
      </c>
      <c r="J1597" s="2">
        <v>0.735887470666299</v>
      </c>
      <c r="K1597" s="2">
        <v>5.0150780902766297</v>
      </c>
      <c r="L1597" s="2">
        <v>-6.5550098413291602</v>
      </c>
      <c r="M1597" s="2">
        <v>3.8053775287382998</v>
      </c>
      <c r="N1597" s="2">
        <v>3.5524436546820901</v>
      </c>
      <c r="O1597" s="2">
        <v>-5.95165871755336</v>
      </c>
      <c r="P1597" s="17">
        <v>5.0679829755676504</v>
      </c>
      <c r="Q1597" s="16">
        <v>3.2094210818200199</v>
      </c>
      <c r="R1597" s="2">
        <v>0.75514859256192401</v>
      </c>
      <c r="S1597" s="17">
        <v>0.88958930423212701</v>
      </c>
      <c r="T1597" s="21">
        <v>2.3251563951444298</v>
      </c>
      <c r="U1597" s="3">
        <v>6.3596113174146298</v>
      </c>
      <c r="V1597" s="22">
        <v>5.97295745255024</v>
      </c>
      <c r="W1597" s="26">
        <v>0.81616685957443402</v>
      </c>
      <c r="X1597" s="27" t="s">
        <v>17</v>
      </c>
      <c r="Y1597" s="26">
        <v>0.58225931881784099</v>
      </c>
      <c r="Z1597" s="5">
        <v>-2.4542724892580998</v>
      </c>
      <c r="AA1597" s="4">
        <v>0.58154003346497096</v>
      </c>
      <c r="AB1597" s="5">
        <v>2.3198317775879</v>
      </c>
      <c r="AC1597" s="4">
        <v>0.979990658473325</v>
      </c>
      <c r="AD1597" s="216">
        <v>-0.134440711670202</v>
      </c>
      <c r="AE1597" s="199">
        <v>0.41197014098059298</v>
      </c>
      <c r="AF1597" s="6">
        <v>0.79920030043656498</v>
      </c>
      <c r="AG1597" s="6">
        <v>-0.188897072590194</v>
      </c>
      <c r="AH1597" s="6">
        <v>0.72740101518739197</v>
      </c>
      <c r="AI1597" s="6">
        <v>-1.7500883956756199</v>
      </c>
      <c r="AJ1597" s="6">
        <v>0.46836924730087998</v>
      </c>
      <c r="AK1597" s="6">
        <v>0.414208812364942</v>
      </c>
      <c r="AL1597" s="6">
        <v>-1.62089352446781</v>
      </c>
      <c r="AM1597" s="63">
        <v>0.73872947646324405</v>
      </c>
      <c r="AN1597" s="8">
        <v>0.41197014098059298</v>
      </c>
      <c r="AO1597" s="7">
        <v>0.79920030043656498</v>
      </c>
      <c r="AP1597" s="7">
        <v>-0.188897072590194</v>
      </c>
      <c r="AQ1597" s="7">
        <v>0.72740101518739197</v>
      </c>
      <c r="AR1597" s="7" t="s">
        <v>4887</v>
      </c>
      <c r="AS1597" s="7">
        <v>0.46836924730087998</v>
      </c>
      <c r="AT1597" s="7">
        <v>0.414208812364942</v>
      </c>
      <c r="AU1597" s="7" t="s">
        <v>4887</v>
      </c>
      <c r="AV1597" s="9">
        <v>0.73872947646324405</v>
      </c>
    </row>
    <row r="1598" spans="1:48" s="33" customFormat="1" ht="25" customHeight="1" x14ac:dyDescent="0.2">
      <c r="A1598" s="13" t="s">
        <v>2880</v>
      </c>
      <c r="B1598" s="1" t="s">
        <v>2880</v>
      </c>
      <c r="C1598" s="203" t="s">
        <v>2881</v>
      </c>
      <c r="D1598" s="201" t="s">
        <v>2880</v>
      </c>
      <c r="E1598" s="74" t="s">
        <v>11363</v>
      </c>
      <c r="F1598" s="74" t="s">
        <v>11364</v>
      </c>
      <c r="G1598" s="121" t="s">
        <v>11365</v>
      </c>
      <c r="H1598" s="205">
        <v>-7.74284932577378</v>
      </c>
      <c r="I1598" s="2">
        <v>-3.91358569281899</v>
      </c>
      <c r="J1598" s="2">
        <v>-5.5607232643016804</v>
      </c>
      <c r="K1598" s="2">
        <v>-5.9277312917111296</v>
      </c>
      <c r="L1598" s="2">
        <v>-6.3821718379176904</v>
      </c>
      <c r="M1598" s="2">
        <v>-6.13280003706077</v>
      </c>
      <c r="N1598" s="2">
        <v>-7.6913094738946004</v>
      </c>
      <c r="O1598" s="2">
        <v>-4.7575562451050004</v>
      </c>
      <c r="P1598" s="17">
        <v>-4.0385055038852302</v>
      </c>
      <c r="Q1598" s="16">
        <v>-5.7390527609648201</v>
      </c>
      <c r="R1598" s="2">
        <v>-6.1475677222298604</v>
      </c>
      <c r="S1598" s="17">
        <v>-5.4957904076282702</v>
      </c>
      <c r="T1598" s="21">
        <v>1.9208503454727099</v>
      </c>
      <c r="U1598" s="3">
        <v>0.22757991102702699</v>
      </c>
      <c r="V1598" s="22">
        <v>1.9350675620934801</v>
      </c>
      <c r="W1598" s="26">
        <v>0.88014901547209601</v>
      </c>
      <c r="X1598" s="27" t="s">
        <v>17</v>
      </c>
      <c r="Y1598" s="26">
        <v>0.74873023245994297</v>
      </c>
      <c r="Z1598" s="5">
        <v>-0.40851496126504599</v>
      </c>
      <c r="AA1598" s="4">
        <v>0.88467403567624903</v>
      </c>
      <c r="AB1598" s="5">
        <v>-0.243262353336544</v>
      </c>
      <c r="AC1598" s="4">
        <v>0.61949736559008295</v>
      </c>
      <c r="AD1598" s="216">
        <v>-0.65177731460159005</v>
      </c>
      <c r="AE1598" s="199">
        <v>-1.3944847971204599</v>
      </c>
      <c r="AF1598" s="6">
        <v>1.34570920174456</v>
      </c>
      <c r="AG1598" s="6">
        <v>0.16702919396478499</v>
      </c>
      <c r="AH1598" s="6">
        <v>-9.5599157237726995E-2</v>
      </c>
      <c r="AI1598" s="6">
        <v>-0.42079360110924502</v>
      </c>
      <c r="AJ1598" s="6">
        <v>-0.24234490243163001</v>
      </c>
      <c r="AK1598" s="6">
        <v>-1.3576032432868901</v>
      </c>
      <c r="AL1598" s="6">
        <v>0.74176983787047102</v>
      </c>
      <c r="AM1598" s="63">
        <v>1.2563174676061299</v>
      </c>
      <c r="AN1598" s="8" t="s">
        <v>4887</v>
      </c>
      <c r="AO1598" s="7" t="s">
        <v>4887</v>
      </c>
      <c r="AP1598" s="7" t="s">
        <v>4887</v>
      </c>
      <c r="AQ1598" s="7" t="s">
        <v>4887</v>
      </c>
      <c r="AR1598" s="7" t="s">
        <v>4887</v>
      </c>
      <c r="AS1598" s="7" t="s">
        <v>4887</v>
      </c>
      <c r="AT1598" s="7" t="s">
        <v>4887</v>
      </c>
      <c r="AU1598" s="7">
        <v>0.74176983787047102</v>
      </c>
      <c r="AV1598" s="9">
        <v>1.2563174676061299</v>
      </c>
    </row>
    <row r="1599" spans="1:48" s="33" customFormat="1" ht="25" customHeight="1" x14ac:dyDescent="0.2">
      <c r="A1599" s="13" t="s">
        <v>2882</v>
      </c>
      <c r="B1599" s="1" t="s">
        <v>2882</v>
      </c>
      <c r="C1599" s="203" t="s">
        <v>2883</v>
      </c>
      <c r="D1599" s="201" t="s">
        <v>7855</v>
      </c>
      <c r="E1599" s="74" t="s">
        <v>13600</v>
      </c>
      <c r="F1599" s="74" t="s">
        <v>13188</v>
      </c>
      <c r="G1599" s="121" t="s">
        <v>4887</v>
      </c>
      <c r="H1599" s="205">
        <v>2.49839047420177</v>
      </c>
      <c r="I1599" s="2">
        <v>1.01294519918811</v>
      </c>
      <c r="J1599" s="2">
        <v>2.0116111865356201</v>
      </c>
      <c r="K1599" s="2">
        <v>0.79032923936494004</v>
      </c>
      <c r="L1599" s="2">
        <v>-5.3369021828520902</v>
      </c>
      <c r="M1599" s="2">
        <v>-0.33324512332132999</v>
      </c>
      <c r="N1599" s="2">
        <v>-1.7714836220131001</v>
      </c>
      <c r="O1599" s="2">
        <v>1.5736581602851201</v>
      </c>
      <c r="P1599" s="17">
        <v>0.66022610974912199</v>
      </c>
      <c r="Q1599" s="16">
        <v>1.8409822866418299</v>
      </c>
      <c r="R1599" s="2">
        <v>-1.62660602226949</v>
      </c>
      <c r="S1599" s="17">
        <v>0.15413354934038201</v>
      </c>
      <c r="T1599" s="21">
        <v>0.75727972531576604</v>
      </c>
      <c r="U1599" s="3">
        <v>3.2619515687003902</v>
      </c>
      <c r="V1599" s="22">
        <v>1.7290432746739199</v>
      </c>
      <c r="W1599" s="26">
        <v>0.22876032240584701</v>
      </c>
      <c r="X1599" s="27" t="s">
        <v>17</v>
      </c>
      <c r="Y1599" s="26">
        <v>0.202358978366282</v>
      </c>
      <c r="Z1599" s="5">
        <v>-3.46758830891133</v>
      </c>
      <c r="AA1599" s="4">
        <v>0.22778147110553901</v>
      </c>
      <c r="AB1599" s="5">
        <v>1.68684873730145</v>
      </c>
      <c r="AC1599" s="4">
        <v>0.46401285493512301</v>
      </c>
      <c r="AD1599" s="216">
        <v>-1.78073957160987</v>
      </c>
      <c r="AE1599" s="199">
        <v>0.98589115453444998</v>
      </c>
      <c r="AF1599" s="6">
        <v>0.36940866769085601</v>
      </c>
      <c r="AG1599" s="6">
        <v>0.78387031212972103</v>
      </c>
      <c r="AH1599" s="6">
        <v>0.27701964277601898</v>
      </c>
      <c r="AI1599" s="6">
        <v>-2.2658750219903001</v>
      </c>
      <c r="AJ1599" s="6">
        <v>-0.189280886037586</v>
      </c>
      <c r="AK1599" s="6">
        <v>-0.78617183938458501</v>
      </c>
      <c r="AL1599" s="6">
        <v>0.60211311428134995</v>
      </c>
      <c r="AM1599" s="63">
        <v>0.22302485600007599</v>
      </c>
      <c r="AN1599" s="8">
        <v>0.98589115453444998</v>
      </c>
      <c r="AO1599" s="7">
        <v>0.36940866769085601</v>
      </c>
      <c r="AP1599" s="7">
        <v>0.78387031212972103</v>
      </c>
      <c r="AQ1599" s="7">
        <v>0.27701964277601898</v>
      </c>
      <c r="AR1599" s="7" t="s">
        <v>4887</v>
      </c>
      <c r="AS1599" s="7">
        <v>-0.189280886037586</v>
      </c>
      <c r="AT1599" s="7">
        <v>-0.78617183938458501</v>
      </c>
      <c r="AU1599" s="7">
        <v>0.60211311428134995</v>
      </c>
      <c r="AV1599" s="9">
        <v>0.22302485600007599</v>
      </c>
    </row>
    <row r="1600" spans="1:48" s="33" customFormat="1" ht="25" customHeight="1" x14ac:dyDescent="0.2">
      <c r="A1600" s="13" t="s">
        <v>2884</v>
      </c>
      <c r="B1600" s="1" t="s">
        <v>2884</v>
      </c>
      <c r="C1600" s="203" t="s">
        <v>2885</v>
      </c>
      <c r="D1600" s="201" t="s">
        <v>2884</v>
      </c>
      <c r="E1600" s="74" t="s">
        <v>10223</v>
      </c>
      <c r="F1600" s="74" t="s">
        <v>10224</v>
      </c>
      <c r="G1600" s="121" t="s">
        <v>10225</v>
      </c>
      <c r="H1600" s="205">
        <v>-5.2522961556196499</v>
      </c>
      <c r="I1600" s="2">
        <v>-3.60847116975699</v>
      </c>
      <c r="J1600" s="2">
        <v>-7.3607316328396397</v>
      </c>
      <c r="K1600" s="2">
        <v>-7.0441375734577401</v>
      </c>
      <c r="L1600" s="2">
        <v>-4.7009266925710103</v>
      </c>
      <c r="M1600" s="2">
        <v>-5.3055989489920403</v>
      </c>
      <c r="N1600" s="2">
        <v>-3.3185194465622101</v>
      </c>
      <c r="O1600" s="2">
        <v>-4.3415507810617697</v>
      </c>
      <c r="P1600" s="17">
        <v>-4.2059548343260502</v>
      </c>
      <c r="Q1600" s="16">
        <v>-5.4071663194054302</v>
      </c>
      <c r="R1600" s="2">
        <v>-5.6835544050069302</v>
      </c>
      <c r="S1600" s="17">
        <v>-3.9553416873166798</v>
      </c>
      <c r="T1600" s="21">
        <v>1.8809181857344499</v>
      </c>
      <c r="U1600" s="3">
        <v>1.21646909254821</v>
      </c>
      <c r="V1600" s="22">
        <v>0.55565590965312905</v>
      </c>
      <c r="W1600" s="26">
        <v>0.30511751788512098</v>
      </c>
      <c r="X1600" s="27" t="s">
        <v>17</v>
      </c>
      <c r="Y1600" s="26">
        <v>0.84287864895064801</v>
      </c>
      <c r="Z1600" s="5">
        <v>-0.27638808560150402</v>
      </c>
      <c r="AA1600" s="4">
        <v>0.31182142162938797</v>
      </c>
      <c r="AB1600" s="5">
        <v>-1.45182463208875</v>
      </c>
      <c r="AC1600" s="4">
        <v>0.117487102237625</v>
      </c>
      <c r="AD1600" s="216">
        <v>-1.72821271769026</v>
      </c>
      <c r="AE1600" s="199">
        <v>-0.168474002646465</v>
      </c>
      <c r="AF1600" s="6">
        <v>1.0003426425225099</v>
      </c>
      <c r="AG1600" s="6">
        <v>-1.6676448403170101</v>
      </c>
      <c r="AH1600" s="6">
        <v>-1.44253547067631</v>
      </c>
      <c r="AI1600" s="6">
        <v>0.22356883134837599</v>
      </c>
      <c r="AJ1600" s="6">
        <v>-0.206374139621782</v>
      </c>
      <c r="AK1600" s="6">
        <v>1.2065083860050101</v>
      </c>
      <c r="AL1600" s="6">
        <v>0.47909758340973702</v>
      </c>
      <c r="AM1600" s="63">
        <v>0.57551100997594196</v>
      </c>
      <c r="AN1600" s="8" t="s">
        <v>4887</v>
      </c>
      <c r="AO1600" s="7" t="s">
        <v>4887</v>
      </c>
      <c r="AP1600" s="7" t="s">
        <v>4887</v>
      </c>
      <c r="AQ1600" s="7" t="s">
        <v>4887</v>
      </c>
      <c r="AR1600" s="7" t="s">
        <v>4887</v>
      </c>
      <c r="AS1600" s="7" t="s">
        <v>4887</v>
      </c>
      <c r="AT1600" s="7" t="s">
        <v>4887</v>
      </c>
      <c r="AU1600" s="7">
        <v>0.47909758340973702</v>
      </c>
      <c r="AV1600" s="9">
        <v>0.57551100997594196</v>
      </c>
    </row>
    <row r="1601" spans="1:48" s="33" customFormat="1" ht="25" customHeight="1" x14ac:dyDescent="0.2">
      <c r="A1601" s="13" t="s">
        <v>2886</v>
      </c>
      <c r="B1601" s="1" t="s">
        <v>2886</v>
      </c>
      <c r="C1601" s="203" t="s">
        <v>2887</v>
      </c>
      <c r="D1601" s="201" t="s">
        <v>7856</v>
      </c>
      <c r="E1601" s="74" t="s">
        <v>12610</v>
      </c>
      <c r="F1601" s="74" t="s">
        <v>8640</v>
      </c>
      <c r="G1601" s="121" t="s">
        <v>12611</v>
      </c>
      <c r="H1601" s="205">
        <v>0.134122204073158</v>
      </c>
      <c r="I1601" s="2">
        <v>-0.19307931603308501</v>
      </c>
      <c r="J1601" s="2">
        <v>0.24499461731257799</v>
      </c>
      <c r="K1601" s="2">
        <v>-0.47981467274445699</v>
      </c>
      <c r="L1601" s="2">
        <v>-0.41251543948445502</v>
      </c>
      <c r="M1601" s="2">
        <v>-5.3414789992560499</v>
      </c>
      <c r="N1601" s="2">
        <v>0.59095756350472695</v>
      </c>
      <c r="O1601" s="2">
        <v>-0.250301377764096</v>
      </c>
      <c r="P1601" s="17">
        <v>1.08039727972758</v>
      </c>
      <c r="Q1601" s="16">
        <v>6.2012501784217001E-2</v>
      </c>
      <c r="R1601" s="2">
        <v>-2.07793637049499</v>
      </c>
      <c r="S1601" s="17">
        <v>0.47368448848940298</v>
      </c>
      <c r="T1601" s="21">
        <v>0.22776533898375501</v>
      </c>
      <c r="U1601" s="3">
        <v>2.8265111292908198</v>
      </c>
      <c r="V1601" s="22">
        <v>0.67305605996469398</v>
      </c>
      <c r="W1601" s="26">
        <v>0.21751230913616401</v>
      </c>
      <c r="X1601" s="27" t="s">
        <v>17</v>
      </c>
      <c r="Y1601" s="26">
        <v>0.31983253694533698</v>
      </c>
      <c r="Z1601" s="5">
        <v>-2.1399488722791999</v>
      </c>
      <c r="AA1601" s="4">
        <v>0.40415659041735602</v>
      </c>
      <c r="AB1601" s="5">
        <v>-0.41167198670518601</v>
      </c>
      <c r="AC1601" s="4">
        <v>0.25528776247600299</v>
      </c>
      <c r="AD1601" s="216">
        <v>-2.5516208589843901</v>
      </c>
      <c r="AE1601" s="199">
        <v>0.344955980709514</v>
      </c>
      <c r="AF1601" s="6">
        <v>0.17082797478443701</v>
      </c>
      <c r="AG1601" s="6">
        <v>0.40395935032470598</v>
      </c>
      <c r="AH1601" s="6">
        <v>1.8234992098553799E-2</v>
      </c>
      <c r="AI1601" s="6">
        <v>5.4049866320548999E-2</v>
      </c>
      <c r="AJ1601" s="6">
        <v>-2.5690143409047499</v>
      </c>
      <c r="AK1601" s="6">
        <v>0.58807169162691897</v>
      </c>
      <c r="AL1601" s="6">
        <v>0.14037590506022801</v>
      </c>
      <c r="AM1601" s="63">
        <v>0.84853857997984505</v>
      </c>
      <c r="AN1601" s="8">
        <v>0.344955980709514</v>
      </c>
      <c r="AO1601" s="7">
        <v>0.17082797478443701</v>
      </c>
      <c r="AP1601" s="7">
        <v>0.40395935032470598</v>
      </c>
      <c r="AQ1601" s="7">
        <v>1.8234992098553799E-2</v>
      </c>
      <c r="AR1601" s="7">
        <v>5.4049866320548999E-2</v>
      </c>
      <c r="AS1601" s="7" t="s">
        <v>4887</v>
      </c>
      <c r="AT1601" s="7">
        <v>0.58807169162691897</v>
      </c>
      <c r="AU1601" s="7">
        <v>0.14037590506022801</v>
      </c>
      <c r="AV1601" s="9">
        <v>0.84853857997984505</v>
      </c>
    </row>
    <row r="1602" spans="1:48" s="33" customFormat="1" ht="25" customHeight="1" x14ac:dyDescent="0.2">
      <c r="A1602" s="13" t="s">
        <v>2888</v>
      </c>
      <c r="B1602" s="1" t="s">
        <v>2888</v>
      </c>
      <c r="C1602" s="203" t="s">
        <v>2889</v>
      </c>
      <c r="D1602" s="201" t="s">
        <v>5222</v>
      </c>
      <c r="E1602" s="74" t="s">
        <v>13073</v>
      </c>
      <c r="F1602" s="74" t="s">
        <v>12773</v>
      </c>
      <c r="G1602" s="121" t="s">
        <v>4887</v>
      </c>
      <c r="H1602" s="205">
        <v>-2.3674370370652502</v>
      </c>
      <c r="I1602" s="2">
        <v>-0.53890933319698298</v>
      </c>
      <c r="J1602" s="2">
        <v>-1.40736192215835</v>
      </c>
      <c r="K1602" s="2">
        <v>-0.87929795963582402</v>
      </c>
      <c r="L1602" s="2">
        <v>-1.66095730105317</v>
      </c>
      <c r="M1602" s="2">
        <v>-3.2540615879519201</v>
      </c>
      <c r="N1602" s="2">
        <v>-3.8840274163533102</v>
      </c>
      <c r="O1602" s="2">
        <v>-2.7764244258635702</v>
      </c>
      <c r="P1602" s="17">
        <v>-3.2519717222354099</v>
      </c>
      <c r="Q1602" s="16">
        <v>-1.4379027641402</v>
      </c>
      <c r="R1602" s="2">
        <v>-1.9314389495469699</v>
      </c>
      <c r="S1602" s="17">
        <v>-3.3041411881507599</v>
      </c>
      <c r="T1602" s="21">
        <v>0.91464635145238504</v>
      </c>
      <c r="U1602" s="3">
        <v>1.2102668359590001</v>
      </c>
      <c r="V1602" s="22">
        <v>0.55564137356380405</v>
      </c>
      <c r="W1602" s="26">
        <v>0.11195757628225</v>
      </c>
      <c r="X1602" s="27" t="s">
        <v>17</v>
      </c>
      <c r="Y1602" s="26">
        <v>0.60529666602102505</v>
      </c>
      <c r="Z1602" s="5">
        <v>-0.49353618540677702</v>
      </c>
      <c r="AA1602" s="4">
        <v>5.0205874259822203E-2</v>
      </c>
      <c r="AB1602" s="5">
        <v>1.8662384240105701</v>
      </c>
      <c r="AC1602" s="4">
        <v>0.17846031078154101</v>
      </c>
      <c r="AD1602" s="216">
        <v>1.3727022386037899</v>
      </c>
      <c r="AE1602" s="199">
        <v>-0.122850142703831</v>
      </c>
      <c r="AF1602" s="6">
        <v>1.44865250886744</v>
      </c>
      <c r="AG1602" s="6">
        <v>0.70227303458901802</v>
      </c>
      <c r="AH1602" s="6">
        <v>1.1561102477457099</v>
      </c>
      <c r="AI1602" s="6">
        <v>0.48432402046342199</v>
      </c>
      <c r="AJ1602" s="6">
        <v>-0.88484725640300099</v>
      </c>
      <c r="AK1602" s="6">
        <v>-1.4262626080204399</v>
      </c>
      <c r="AL1602" s="6">
        <v>-0.47434865409968202</v>
      </c>
      <c r="AM1602" s="63">
        <v>-0.88305115043863702</v>
      </c>
      <c r="AN1602" s="8">
        <v>-0.122850142703831</v>
      </c>
      <c r="AO1602" s="7">
        <v>1.44865250886744</v>
      </c>
      <c r="AP1602" s="7">
        <v>0.70227303458901802</v>
      </c>
      <c r="AQ1602" s="7">
        <v>1.1561102477457099</v>
      </c>
      <c r="AR1602" s="7">
        <v>0.48432402046342199</v>
      </c>
      <c r="AS1602" s="7">
        <v>-0.88484725640300099</v>
      </c>
      <c r="AT1602" s="7">
        <v>-1.4262626080204399</v>
      </c>
      <c r="AU1602" s="7">
        <v>-0.47434865409968202</v>
      </c>
      <c r="AV1602" s="9">
        <v>-0.88305115043863702</v>
      </c>
    </row>
    <row r="1603" spans="1:48" s="33" customFormat="1" ht="25" customHeight="1" x14ac:dyDescent="0.2">
      <c r="A1603" s="13" t="s">
        <v>2890</v>
      </c>
      <c r="B1603" s="1" t="s">
        <v>2890</v>
      </c>
      <c r="C1603" s="203" t="s">
        <v>2891</v>
      </c>
      <c r="D1603" s="201" t="s">
        <v>2890</v>
      </c>
      <c r="E1603" s="74" t="s">
        <v>13601</v>
      </c>
      <c r="F1603" s="74" t="s">
        <v>13602</v>
      </c>
      <c r="G1603" s="121" t="s">
        <v>13603</v>
      </c>
      <c r="H1603" s="205">
        <v>0.332459972112776</v>
      </c>
      <c r="I1603" s="2">
        <v>-6.4521453243288702</v>
      </c>
      <c r="J1603" s="2">
        <v>0.60765019342147797</v>
      </c>
      <c r="K1603" s="2">
        <v>-6.0973933200983899</v>
      </c>
      <c r="L1603" s="2">
        <v>-5.8622505118444597</v>
      </c>
      <c r="M1603" s="2">
        <v>-5.6847994824353103</v>
      </c>
      <c r="N1603" s="2">
        <v>-5.14952465759339</v>
      </c>
      <c r="O1603" s="2">
        <v>0.52902758881503997</v>
      </c>
      <c r="P1603" s="17">
        <v>6.4027820237129197E-3</v>
      </c>
      <c r="Q1603" s="16">
        <v>-1.83734505293154</v>
      </c>
      <c r="R1603" s="2">
        <v>-5.8814811047927202</v>
      </c>
      <c r="S1603" s="17">
        <v>-1.53803142891821</v>
      </c>
      <c r="T1603" s="21">
        <v>3.9989021709892598</v>
      </c>
      <c r="U1603" s="3">
        <v>0.20696806637315801</v>
      </c>
      <c r="V1603" s="22">
        <v>3.13854212616996</v>
      </c>
      <c r="W1603" s="26">
        <v>0.210119498041583</v>
      </c>
      <c r="X1603" s="27" t="s">
        <v>17</v>
      </c>
      <c r="Y1603" s="26">
        <v>0.221677013672818</v>
      </c>
      <c r="Z1603" s="5">
        <v>-4.0441360518611802</v>
      </c>
      <c r="AA1603" s="4">
        <v>0.92394099540299501</v>
      </c>
      <c r="AB1603" s="5">
        <v>-0.29931362401332601</v>
      </c>
      <c r="AC1603" s="4">
        <v>0.13813096978744599</v>
      </c>
      <c r="AD1603" s="216">
        <v>-4.3434496758745098</v>
      </c>
      <c r="AE1603" s="199">
        <v>1.0360242954443599</v>
      </c>
      <c r="AF1603" s="6">
        <v>-1.02039850149322</v>
      </c>
      <c r="AG1603" s="6">
        <v>1.1194348137968799</v>
      </c>
      <c r="AH1603" s="6">
        <v>-0.91287270199808401</v>
      </c>
      <c r="AI1603" s="6">
        <v>-0.84160060726282804</v>
      </c>
      <c r="AJ1603" s="6">
        <v>-0.78781496664370299</v>
      </c>
      <c r="AK1603" s="6">
        <v>-0.62557246257216903</v>
      </c>
      <c r="AL1603" s="6">
        <v>1.0956041988380301</v>
      </c>
      <c r="AM1603" s="63">
        <v>0.93719593189073502</v>
      </c>
      <c r="AN1603" s="8">
        <v>1.0360242954443599</v>
      </c>
      <c r="AO1603" s="7" t="s">
        <v>4887</v>
      </c>
      <c r="AP1603" s="7">
        <v>1.1194348137968799</v>
      </c>
      <c r="AQ1603" s="7" t="s">
        <v>4887</v>
      </c>
      <c r="AR1603" s="7" t="s">
        <v>4887</v>
      </c>
      <c r="AS1603" s="7" t="s">
        <v>4887</v>
      </c>
      <c r="AT1603" s="7" t="s">
        <v>4887</v>
      </c>
      <c r="AU1603" s="7">
        <v>1.0956041988380301</v>
      </c>
      <c r="AV1603" s="9">
        <v>0.93719593189073502</v>
      </c>
    </row>
    <row r="1604" spans="1:48" s="33" customFormat="1" ht="25" customHeight="1" x14ac:dyDescent="0.2">
      <c r="A1604" s="13" t="s">
        <v>2892</v>
      </c>
      <c r="B1604" s="1" t="s">
        <v>2892</v>
      </c>
      <c r="C1604" s="203" t="s">
        <v>2893</v>
      </c>
      <c r="D1604" s="201" t="s">
        <v>2892</v>
      </c>
      <c r="E1604" s="74" t="s">
        <v>10331</v>
      </c>
      <c r="F1604" s="74" t="s">
        <v>10332</v>
      </c>
      <c r="G1604" s="121" t="s">
        <v>10333</v>
      </c>
      <c r="H1604" s="205">
        <v>-3.7705625013365398</v>
      </c>
      <c r="I1604" s="2">
        <v>-3.9568670414186098</v>
      </c>
      <c r="J1604" s="2">
        <v>-4.1366333194795004</v>
      </c>
      <c r="K1604" s="2">
        <v>-4.8067226763890698</v>
      </c>
      <c r="L1604" s="2">
        <v>-1.51655304206075</v>
      </c>
      <c r="M1604" s="2">
        <v>-5.8847047254591898</v>
      </c>
      <c r="N1604" s="2">
        <v>-4.20987810901104</v>
      </c>
      <c r="O1604" s="2">
        <v>-4.9313407609610502</v>
      </c>
      <c r="P1604" s="17">
        <v>-5.1254788379832998</v>
      </c>
      <c r="Q1604" s="16">
        <v>-3.95468762074489</v>
      </c>
      <c r="R1604" s="2">
        <v>-4.0693268146363399</v>
      </c>
      <c r="S1604" s="17">
        <v>-4.7555659026518002</v>
      </c>
      <c r="T1604" s="21">
        <v>0.18304514027916499</v>
      </c>
      <c r="U1604" s="3">
        <v>2.2755223081727198</v>
      </c>
      <c r="V1604" s="22">
        <v>0.482445618006695</v>
      </c>
      <c r="W1604" s="26">
        <v>0.74446543890794803</v>
      </c>
      <c r="X1604" s="27" t="s">
        <v>17</v>
      </c>
      <c r="Y1604" s="26">
        <v>0.938523064559738</v>
      </c>
      <c r="Z1604" s="5">
        <v>-0.114639193891452</v>
      </c>
      <c r="AA1604" s="4">
        <v>8.8256279757267797E-2</v>
      </c>
      <c r="AB1604" s="5">
        <v>0.80087828190691102</v>
      </c>
      <c r="AC1604" s="4">
        <v>0.65645976164283104</v>
      </c>
      <c r="AD1604" s="216">
        <v>0.68623908801545896</v>
      </c>
      <c r="AE1604" s="199">
        <v>0.39927707611604502</v>
      </c>
      <c r="AF1604" s="6">
        <v>0.24724867804718301</v>
      </c>
      <c r="AG1604" s="6">
        <v>0.100555638423133</v>
      </c>
      <c r="AH1604" s="6">
        <v>-0.44625128023317201</v>
      </c>
      <c r="AI1604" s="6">
        <v>2.2385958988071701</v>
      </c>
      <c r="AJ1604" s="6">
        <v>-1.3259071597674399</v>
      </c>
      <c r="AK1604" s="6">
        <v>4.0786359507733801E-2</v>
      </c>
      <c r="AL1604" s="6">
        <v>-0.54794224149231396</v>
      </c>
      <c r="AM1604" s="63">
        <v>-0.70636296940833798</v>
      </c>
      <c r="AN1604" s="8">
        <v>0.39927707611604502</v>
      </c>
      <c r="AO1604" s="7">
        <v>0.24724867804718301</v>
      </c>
      <c r="AP1604" s="7">
        <v>0.100555638423133</v>
      </c>
      <c r="AQ1604" s="7" t="s">
        <v>4887</v>
      </c>
      <c r="AR1604" s="7" t="s">
        <v>4887</v>
      </c>
      <c r="AS1604" s="7" t="s">
        <v>4887</v>
      </c>
      <c r="AT1604" s="7" t="s">
        <v>4887</v>
      </c>
      <c r="AU1604" s="7">
        <v>-0.54794224149231396</v>
      </c>
      <c r="AV1604" s="9" t="s">
        <v>4887</v>
      </c>
    </row>
    <row r="1605" spans="1:48" s="33" customFormat="1" ht="25" customHeight="1" x14ac:dyDescent="0.2">
      <c r="A1605" s="13" t="s">
        <v>2894</v>
      </c>
      <c r="B1605" s="1" t="s">
        <v>2894</v>
      </c>
      <c r="C1605" s="203" t="s">
        <v>2895</v>
      </c>
      <c r="D1605" s="201" t="s">
        <v>7857</v>
      </c>
      <c r="E1605" s="74" t="s">
        <v>12824</v>
      </c>
      <c r="F1605" s="74" t="s">
        <v>12825</v>
      </c>
      <c r="G1605" s="121" t="s">
        <v>4887</v>
      </c>
      <c r="H1605" s="205">
        <v>-0.53703033430671399</v>
      </c>
      <c r="I1605" s="2">
        <v>-6.6118271569069798</v>
      </c>
      <c r="J1605" s="2">
        <v>-1.0478737025109099</v>
      </c>
      <c r="K1605" s="2">
        <v>-1.87764081174395</v>
      </c>
      <c r="L1605" s="2">
        <v>-5.9072688278813503</v>
      </c>
      <c r="M1605" s="2">
        <v>-4.98233273512046</v>
      </c>
      <c r="N1605" s="2">
        <v>-6.5571952336375698</v>
      </c>
      <c r="O1605" s="2">
        <v>-0.31366303381823402</v>
      </c>
      <c r="P1605" s="17">
        <v>-1.5062075519239999</v>
      </c>
      <c r="Q1605" s="16">
        <v>-2.7322437312415402</v>
      </c>
      <c r="R1605" s="2">
        <v>-4.2557474582485897</v>
      </c>
      <c r="S1605" s="17">
        <v>-2.7923552731266001</v>
      </c>
      <c r="T1605" s="21">
        <v>3.3695127102050102</v>
      </c>
      <c r="U1605" s="3">
        <v>2.11078660942671</v>
      </c>
      <c r="V1605" s="22">
        <v>3.31452191923831</v>
      </c>
      <c r="W1605" s="26">
        <v>0.78651305673555305</v>
      </c>
      <c r="X1605" s="27" t="s">
        <v>17</v>
      </c>
      <c r="Y1605" s="26">
        <v>0.54962794527147196</v>
      </c>
      <c r="Z1605" s="5">
        <v>-1.5235037270070499</v>
      </c>
      <c r="AA1605" s="4">
        <v>0.98348075009355396</v>
      </c>
      <c r="AB1605" s="5">
        <v>6.0111541885066601E-2</v>
      </c>
      <c r="AC1605" s="4">
        <v>0.55989743099767197</v>
      </c>
      <c r="AD1605" s="216">
        <v>-1.46339218512198</v>
      </c>
      <c r="AE1605" s="199">
        <v>1.01083728202727</v>
      </c>
      <c r="AF1605" s="6">
        <v>-1.2441899255268101</v>
      </c>
      <c r="AG1605" s="6">
        <v>0.82120695730376403</v>
      </c>
      <c r="AH1605" s="6">
        <v>0.51318885202447195</v>
      </c>
      <c r="AI1605" s="6">
        <v>-0.98265061027748302</v>
      </c>
      <c r="AJ1605" s="6">
        <v>-0.63930479718545397</v>
      </c>
      <c r="AK1605" s="6">
        <v>-1.2239099923914001</v>
      </c>
      <c r="AL1605" s="6">
        <v>1.09375352673286</v>
      </c>
      <c r="AM1605" s="63">
        <v>0.65106870729277699</v>
      </c>
      <c r="AN1605" s="8">
        <v>1.01083728202727</v>
      </c>
      <c r="AO1605" s="7" t="s">
        <v>4887</v>
      </c>
      <c r="AP1605" s="7">
        <v>0.82120695730376403</v>
      </c>
      <c r="AQ1605" s="7">
        <v>0.51318885202447195</v>
      </c>
      <c r="AR1605" s="7" t="s">
        <v>4887</v>
      </c>
      <c r="AS1605" s="7" t="s">
        <v>4887</v>
      </c>
      <c r="AT1605" s="7" t="s">
        <v>4887</v>
      </c>
      <c r="AU1605" s="7">
        <v>1.09375352673286</v>
      </c>
      <c r="AV1605" s="9">
        <v>0.65106870729277699</v>
      </c>
    </row>
    <row r="1606" spans="1:48" s="33" customFormat="1" ht="25" customHeight="1" x14ac:dyDescent="0.2">
      <c r="A1606" s="13" t="s">
        <v>2896</v>
      </c>
      <c r="B1606" s="1" t="s">
        <v>2897</v>
      </c>
      <c r="C1606" s="203" t="s">
        <v>2898</v>
      </c>
      <c r="D1606" s="201" t="s">
        <v>4975</v>
      </c>
      <c r="E1606" s="74" t="s">
        <v>12751</v>
      </c>
      <c r="F1606" s="74" t="s">
        <v>12752</v>
      </c>
      <c r="G1606" s="121" t="s">
        <v>4887</v>
      </c>
      <c r="H1606" s="205">
        <v>0.28492851626601001</v>
      </c>
      <c r="I1606" s="2">
        <v>-0.88609840951417596</v>
      </c>
      <c r="J1606" s="2">
        <v>1.2459736401839301</v>
      </c>
      <c r="K1606" s="2">
        <v>2.72076685446585E-2</v>
      </c>
      <c r="L1606" s="2">
        <v>-1.3008328826048601</v>
      </c>
      <c r="M1606" s="2">
        <v>-1.7914217563302</v>
      </c>
      <c r="N1606" s="2">
        <v>-1.51261888225748</v>
      </c>
      <c r="O1606" s="2">
        <v>0.43117688505375901</v>
      </c>
      <c r="P1606" s="17">
        <v>0.73019187116155504</v>
      </c>
      <c r="Q1606" s="16">
        <v>0.214934582311923</v>
      </c>
      <c r="R1606" s="2">
        <v>-1.02168232346347</v>
      </c>
      <c r="S1606" s="17">
        <v>-0.117083375347388</v>
      </c>
      <c r="T1606" s="21">
        <v>1.0677580106788001</v>
      </c>
      <c r="U1606" s="3">
        <v>0.94090223841633902</v>
      </c>
      <c r="V1606" s="22">
        <v>1.21778159115843</v>
      </c>
      <c r="W1606" s="26">
        <v>0.40620030981187</v>
      </c>
      <c r="X1606" s="27" t="s">
        <v>17</v>
      </c>
      <c r="Y1606" s="26">
        <v>0.2078713571493</v>
      </c>
      <c r="Z1606" s="5">
        <v>-1.23661690577539</v>
      </c>
      <c r="AA1606" s="4">
        <v>0.74075833344199504</v>
      </c>
      <c r="AB1606" s="5">
        <v>0.33201795765931102</v>
      </c>
      <c r="AC1606" s="4">
        <v>0.36958278610654999</v>
      </c>
      <c r="AD1606" s="216">
        <v>-0.904598948116077</v>
      </c>
      <c r="AE1606" s="199">
        <v>0.54478711110329803</v>
      </c>
      <c r="AF1606" s="6">
        <v>-0.53126326282049796</v>
      </c>
      <c r="AG1606" s="6">
        <v>1.427886331269</v>
      </c>
      <c r="AH1606" s="6">
        <v>0.30796880363888501</v>
      </c>
      <c r="AI1606" s="6">
        <v>-0.912360550187301</v>
      </c>
      <c r="AJ1606" s="6">
        <v>-1.36316004027016</v>
      </c>
      <c r="AK1606" s="6">
        <v>-1.1069695716376</v>
      </c>
      <c r="AL1606" s="6">
        <v>0.67917395435624495</v>
      </c>
      <c r="AM1606" s="63">
        <v>0.95393722454812901</v>
      </c>
      <c r="AN1606" s="8">
        <v>0.54478711110329803</v>
      </c>
      <c r="AO1606" s="7">
        <v>-0.53126326282049796</v>
      </c>
      <c r="AP1606" s="7">
        <v>1.427886331269</v>
      </c>
      <c r="AQ1606" s="7">
        <v>0.30796880363888501</v>
      </c>
      <c r="AR1606" s="7">
        <v>-0.912360550187301</v>
      </c>
      <c r="AS1606" s="7">
        <v>-1.36316004027016</v>
      </c>
      <c r="AT1606" s="7">
        <v>-1.1069695716376</v>
      </c>
      <c r="AU1606" s="7">
        <v>0.67917395435624495</v>
      </c>
      <c r="AV1606" s="9">
        <v>0.95393722454812901</v>
      </c>
    </row>
    <row r="1607" spans="1:48" s="33" customFormat="1" ht="25" customHeight="1" x14ac:dyDescent="0.2">
      <c r="A1607" s="13" t="s">
        <v>2899</v>
      </c>
      <c r="B1607" s="1" t="s">
        <v>2900</v>
      </c>
      <c r="C1607" s="203" t="s">
        <v>2901</v>
      </c>
      <c r="D1607" s="201" t="s">
        <v>7858</v>
      </c>
      <c r="E1607" s="74" t="s">
        <v>12816</v>
      </c>
      <c r="F1607" s="74" t="s">
        <v>12817</v>
      </c>
      <c r="G1607" s="121" t="s">
        <v>4887</v>
      </c>
      <c r="H1607" s="205">
        <v>0.93862012872224598</v>
      </c>
      <c r="I1607" s="2">
        <v>-2.00281995390637</v>
      </c>
      <c r="J1607" s="2">
        <v>0.85319191996356702</v>
      </c>
      <c r="K1607" s="2">
        <v>-2.9410610654533501E-2</v>
      </c>
      <c r="L1607" s="2">
        <v>-4.1973849336279399</v>
      </c>
      <c r="M1607" s="2">
        <v>-4.1498699269856099</v>
      </c>
      <c r="N1607" s="2">
        <v>-2.3394659656247399</v>
      </c>
      <c r="O1607" s="2">
        <v>-0.77152756366402298</v>
      </c>
      <c r="P1607" s="17">
        <v>-0.88064742785684302</v>
      </c>
      <c r="Q1607" s="16">
        <v>-7.0335968406853994E-2</v>
      </c>
      <c r="R1607" s="2">
        <v>-2.7922218237560301</v>
      </c>
      <c r="S1607" s="17">
        <v>-1.3305469857151999</v>
      </c>
      <c r="T1607" s="21">
        <v>1.67412522242872</v>
      </c>
      <c r="U1607" s="3">
        <v>2.39278264127638</v>
      </c>
      <c r="V1607" s="22">
        <v>0.87545126489522296</v>
      </c>
      <c r="W1607" s="26">
        <v>0.24463713043795901</v>
      </c>
      <c r="X1607" s="27" t="s">
        <v>17</v>
      </c>
      <c r="Y1607" s="26">
        <v>0.19001249716854299</v>
      </c>
      <c r="Z1607" s="5">
        <v>-2.72188585534917</v>
      </c>
      <c r="AA1607" s="4">
        <v>0.33116012440778703</v>
      </c>
      <c r="AB1607" s="5">
        <v>1.2602110173083501</v>
      </c>
      <c r="AC1607" s="4">
        <v>0.405837371191825</v>
      </c>
      <c r="AD1607" s="216">
        <v>-1.46167483804082</v>
      </c>
      <c r="AE1607" s="199">
        <v>1.21209384587241</v>
      </c>
      <c r="AF1607" s="6">
        <v>-0.31393803132088899</v>
      </c>
      <c r="AG1607" s="6">
        <v>1.16777332051234</v>
      </c>
      <c r="AH1607" s="6">
        <v>0.709875298190209</v>
      </c>
      <c r="AI1607" s="6">
        <v>-1.45248786458296</v>
      </c>
      <c r="AJ1607" s="6">
        <v>-1.4278368729787201</v>
      </c>
      <c r="AK1607" s="6">
        <v>-0.48859144284070599</v>
      </c>
      <c r="AL1607" s="6">
        <v>0.324861803070502</v>
      </c>
      <c r="AM1607" s="63">
        <v>0.26824994407780201</v>
      </c>
      <c r="AN1607" s="8">
        <v>1.21209384587241</v>
      </c>
      <c r="AO1607" s="7">
        <v>-0.31393803132088899</v>
      </c>
      <c r="AP1607" s="7">
        <v>1.16777332051234</v>
      </c>
      <c r="AQ1607" s="7">
        <v>0.709875298190209</v>
      </c>
      <c r="AR1607" s="7">
        <v>-1.45248786458296</v>
      </c>
      <c r="AS1607" s="7">
        <v>-1.4278368729787201</v>
      </c>
      <c r="AT1607" s="7">
        <v>-0.48859144284070599</v>
      </c>
      <c r="AU1607" s="7">
        <v>0.324861803070502</v>
      </c>
      <c r="AV1607" s="9">
        <v>0.26824994407780201</v>
      </c>
    </row>
    <row r="1608" spans="1:48" s="33" customFormat="1" ht="25" customHeight="1" x14ac:dyDescent="0.2">
      <c r="A1608" s="13" t="s">
        <v>2902</v>
      </c>
      <c r="B1608" s="1" t="s">
        <v>2903</v>
      </c>
      <c r="C1608" s="203" t="s">
        <v>2904</v>
      </c>
      <c r="D1608" s="201" t="s">
        <v>7859</v>
      </c>
      <c r="E1608" s="74" t="s">
        <v>12476</v>
      </c>
      <c r="F1608" s="74" t="s">
        <v>12450</v>
      </c>
      <c r="G1608" s="121" t="s">
        <v>4887</v>
      </c>
      <c r="H1608" s="205">
        <v>3.8766883533912599</v>
      </c>
      <c r="I1608" s="2">
        <v>2.31445792500742</v>
      </c>
      <c r="J1608" s="2">
        <v>3.38353674209251</v>
      </c>
      <c r="K1608" s="2">
        <v>2.2181018233541598</v>
      </c>
      <c r="L1608" s="2">
        <v>2.05046174663623</v>
      </c>
      <c r="M1608" s="2">
        <v>1.03937528559842</v>
      </c>
      <c r="N1608" s="2">
        <v>1.1307820115987099</v>
      </c>
      <c r="O1608" s="2">
        <v>2.63577074633687</v>
      </c>
      <c r="P1608" s="17">
        <v>3.3162345274906002</v>
      </c>
      <c r="Q1608" s="16">
        <v>3.1915610068303999</v>
      </c>
      <c r="R1608" s="2">
        <v>1.76931295186294</v>
      </c>
      <c r="S1608" s="17">
        <v>2.3609290951420601</v>
      </c>
      <c r="T1608" s="21">
        <v>0.79861254062227105</v>
      </c>
      <c r="U1608" s="3">
        <v>0.63767746259709002</v>
      </c>
      <c r="V1608" s="22">
        <v>1.1183488385687901</v>
      </c>
      <c r="W1608" s="26">
        <v>0.21578074205744099</v>
      </c>
      <c r="X1608" s="27" t="s">
        <v>17</v>
      </c>
      <c r="Y1608" s="26">
        <v>7.6656712867840093E-2</v>
      </c>
      <c r="Z1608" s="5">
        <v>-1.4222480549674601</v>
      </c>
      <c r="AA1608" s="4">
        <v>0.35996093002278601</v>
      </c>
      <c r="AB1608" s="5">
        <v>0.83063191168833606</v>
      </c>
      <c r="AC1608" s="4">
        <v>0.48125450047706603</v>
      </c>
      <c r="AD1608" s="216">
        <v>-0.59161614327912204</v>
      </c>
      <c r="AE1608" s="199">
        <v>1.4682850930334601</v>
      </c>
      <c r="AF1608" s="6">
        <v>-0.128971280769658</v>
      </c>
      <c r="AG1608" s="6">
        <v>0.96407678926031304</v>
      </c>
      <c r="AH1608" s="6">
        <v>-0.22748773181568899</v>
      </c>
      <c r="AI1608" s="6">
        <v>-0.39888637837742602</v>
      </c>
      <c r="AJ1608" s="6">
        <v>-1.4326418762967701</v>
      </c>
      <c r="AK1608" s="6">
        <v>-1.3391857682477899</v>
      </c>
      <c r="AL1608" s="6">
        <v>0.19954552605253301</v>
      </c>
      <c r="AM1608" s="63">
        <v>0.89526562716102598</v>
      </c>
      <c r="AN1608" s="8">
        <v>1.4682850930334601</v>
      </c>
      <c r="AO1608" s="7">
        <v>-0.128971280769658</v>
      </c>
      <c r="AP1608" s="7">
        <v>0.96407678926031304</v>
      </c>
      <c r="AQ1608" s="7">
        <v>-0.22748773181568899</v>
      </c>
      <c r="AR1608" s="7">
        <v>-0.39888637837742602</v>
      </c>
      <c r="AS1608" s="7">
        <v>-1.4326418762967701</v>
      </c>
      <c r="AT1608" s="7">
        <v>-1.3391857682477899</v>
      </c>
      <c r="AU1608" s="7">
        <v>0.19954552605253301</v>
      </c>
      <c r="AV1608" s="9">
        <v>0.89526562716102598</v>
      </c>
    </row>
    <row r="1609" spans="1:48" s="33" customFormat="1" ht="25" customHeight="1" x14ac:dyDescent="0.2">
      <c r="A1609" s="13" t="s">
        <v>2905</v>
      </c>
      <c r="B1609" s="1" t="s">
        <v>2906</v>
      </c>
      <c r="C1609" s="203" t="s">
        <v>2907</v>
      </c>
      <c r="D1609" s="201" t="s">
        <v>7860</v>
      </c>
      <c r="E1609" s="74" t="s">
        <v>12622</v>
      </c>
      <c r="F1609" s="74" t="s">
        <v>11001</v>
      </c>
      <c r="G1609" s="121" t="s">
        <v>4887</v>
      </c>
      <c r="H1609" s="205">
        <v>2.8417539309628999</v>
      </c>
      <c r="I1609" s="2">
        <v>1.8008919885753201</v>
      </c>
      <c r="J1609" s="2">
        <v>2.4841086819423999</v>
      </c>
      <c r="K1609" s="2">
        <v>2.1442878603798099</v>
      </c>
      <c r="L1609" s="2">
        <v>1.3515019568737601</v>
      </c>
      <c r="M1609" s="2">
        <v>0.64316767939239805</v>
      </c>
      <c r="N1609" s="2">
        <v>0.46490946176424702</v>
      </c>
      <c r="O1609" s="2">
        <v>1.72753748423694</v>
      </c>
      <c r="P1609" s="17">
        <v>1.91018327108446</v>
      </c>
      <c r="Q1609" s="16">
        <v>2.3755848671602098</v>
      </c>
      <c r="R1609" s="2">
        <v>1.37965249888199</v>
      </c>
      <c r="S1609" s="17">
        <v>1.36754340569521</v>
      </c>
      <c r="T1609" s="21">
        <v>0.52884918413369497</v>
      </c>
      <c r="U1609" s="3">
        <v>0.75095591695081099</v>
      </c>
      <c r="V1609" s="22">
        <v>0.78702026556853499</v>
      </c>
      <c r="W1609" s="26">
        <v>0.20853809533978199</v>
      </c>
      <c r="X1609" s="27" t="s">
        <v>17</v>
      </c>
      <c r="Y1609" s="26">
        <v>0.14163998817761</v>
      </c>
      <c r="Z1609" s="5">
        <v>-0.99593236827821796</v>
      </c>
      <c r="AA1609" s="4">
        <v>0.149522213650646</v>
      </c>
      <c r="AB1609" s="5">
        <v>1.00804146146499</v>
      </c>
      <c r="AC1609" s="4">
        <v>0.98554267556885</v>
      </c>
      <c r="AD1609" s="216">
        <v>1.2109093186772699E-2</v>
      </c>
      <c r="AE1609" s="199">
        <v>1.4441444803086401</v>
      </c>
      <c r="AF1609" s="6">
        <v>0.11879834066692101</v>
      </c>
      <c r="AG1609" s="6">
        <v>0.98874907113148403</v>
      </c>
      <c r="AH1609" s="6">
        <v>0.556049790192501</v>
      </c>
      <c r="AI1609" s="6">
        <v>-0.45341716597646298</v>
      </c>
      <c r="AJ1609" s="6">
        <v>-1.3553505175623399</v>
      </c>
      <c r="AK1609" s="6">
        <v>-1.5823295538512001</v>
      </c>
      <c r="AL1609" s="6">
        <v>2.5394878410256502E-2</v>
      </c>
      <c r="AM1609" s="63">
        <v>0.257960676680206</v>
      </c>
      <c r="AN1609" s="8">
        <v>1.4441444803086401</v>
      </c>
      <c r="AO1609" s="7">
        <v>0.11879834066692101</v>
      </c>
      <c r="AP1609" s="7">
        <v>0.98874907113148403</v>
      </c>
      <c r="AQ1609" s="7">
        <v>0.556049790192501</v>
      </c>
      <c r="AR1609" s="7">
        <v>-0.45341716597646298</v>
      </c>
      <c r="AS1609" s="7">
        <v>-1.3553505175623399</v>
      </c>
      <c r="AT1609" s="7">
        <v>-1.5823295538512001</v>
      </c>
      <c r="AU1609" s="7">
        <v>2.5394878410256502E-2</v>
      </c>
      <c r="AV1609" s="9">
        <v>0.257960676680206</v>
      </c>
    </row>
    <row r="1610" spans="1:48" s="33" customFormat="1" ht="25" customHeight="1" x14ac:dyDescent="0.2">
      <c r="A1610" s="13" t="s">
        <v>2908</v>
      </c>
      <c r="B1610" s="1" t="s">
        <v>2908</v>
      </c>
      <c r="C1610" s="203" t="s">
        <v>2909</v>
      </c>
      <c r="D1610" s="201" t="s">
        <v>7861</v>
      </c>
      <c r="E1610" s="74" t="s">
        <v>12642</v>
      </c>
      <c r="F1610" s="74" t="s">
        <v>12643</v>
      </c>
      <c r="G1610" s="121" t="s">
        <v>12644</v>
      </c>
      <c r="H1610" s="205">
        <v>-6.01355462572789</v>
      </c>
      <c r="I1610" s="2">
        <v>-4.8252247854383397</v>
      </c>
      <c r="J1610" s="2">
        <v>-3.2855208766523898</v>
      </c>
      <c r="K1610" s="2">
        <v>-3.4404889561663499</v>
      </c>
      <c r="L1610" s="2">
        <v>-5.3309977120801104</v>
      </c>
      <c r="M1610" s="2">
        <v>-4.1600357938460402</v>
      </c>
      <c r="N1610" s="2">
        <v>-6.4231654778221197</v>
      </c>
      <c r="O1610" s="2">
        <v>-3.2268477388811698</v>
      </c>
      <c r="P1610" s="17">
        <v>-3.2107670982087999</v>
      </c>
      <c r="Q1610" s="16">
        <v>-4.7081000959395398</v>
      </c>
      <c r="R1610" s="2">
        <v>-4.31050748736416</v>
      </c>
      <c r="S1610" s="17">
        <v>-4.2869267716373596</v>
      </c>
      <c r="T1610" s="21">
        <v>1.3677831256055799</v>
      </c>
      <c r="U1610" s="3">
        <v>0.95419449639960996</v>
      </c>
      <c r="V1610" s="22">
        <v>1.8500544597666699</v>
      </c>
      <c r="W1610" s="26">
        <v>0.92296627368823303</v>
      </c>
      <c r="X1610" s="27" t="s">
        <v>17</v>
      </c>
      <c r="Y1610" s="26">
        <v>0.70321294759459696</v>
      </c>
      <c r="Z1610" s="5">
        <v>0.39759260857537598</v>
      </c>
      <c r="AA1610" s="4">
        <v>0.76834203879010998</v>
      </c>
      <c r="AB1610" s="5">
        <v>-0.42117332430217802</v>
      </c>
      <c r="AC1610" s="4">
        <v>0.98558037535669396</v>
      </c>
      <c r="AD1610" s="216">
        <v>-2.3580715726801298E-2</v>
      </c>
      <c r="AE1610" s="199">
        <v>-1.2505517599032601</v>
      </c>
      <c r="AF1610" s="6">
        <v>-0.30903497595528301</v>
      </c>
      <c r="AG1610" s="6">
        <v>0.91087638474827703</v>
      </c>
      <c r="AH1610" s="6">
        <v>0.78809477741017997</v>
      </c>
      <c r="AI1610" s="6">
        <v>-0.70976016449694002</v>
      </c>
      <c r="AJ1610" s="6">
        <v>0.21799597020775599</v>
      </c>
      <c r="AK1610" s="6">
        <v>-1.57508748984838</v>
      </c>
      <c r="AL1610" s="6">
        <v>0.957363262469901</v>
      </c>
      <c r="AM1610" s="63">
        <v>0.97010399536774505</v>
      </c>
      <c r="AN1610" s="8" t="s">
        <v>4887</v>
      </c>
      <c r="AO1610" s="7" t="s">
        <v>4887</v>
      </c>
      <c r="AP1610" s="7">
        <v>0.91087638474827703</v>
      </c>
      <c r="AQ1610" s="7">
        <v>0.78809477741017997</v>
      </c>
      <c r="AR1610" s="7" t="s">
        <v>4887</v>
      </c>
      <c r="AS1610" s="7" t="s">
        <v>4887</v>
      </c>
      <c r="AT1610" s="7" t="s">
        <v>4887</v>
      </c>
      <c r="AU1610" s="7">
        <v>0.957363262469901</v>
      </c>
      <c r="AV1610" s="9">
        <v>0.97010399536774505</v>
      </c>
    </row>
    <row r="1611" spans="1:48" s="33" customFormat="1" ht="25" customHeight="1" x14ac:dyDescent="0.2">
      <c r="A1611" s="13" t="s">
        <v>2912</v>
      </c>
      <c r="B1611" s="1" t="s">
        <v>2912</v>
      </c>
      <c r="C1611" s="203" t="s">
        <v>2913</v>
      </c>
      <c r="D1611" s="201" t="s">
        <v>2912</v>
      </c>
      <c r="E1611" s="74" t="s">
        <v>11845</v>
      </c>
      <c r="F1611" s="74" t="s">
        <v>11846</v>
      </c>
      <c r="G1611" s="121" t="s">
        <v>11847</v>
      </c>
      <c r="H1611" s="205">
        <v>-2.2299144660341699</v>
      </c>
      <c r="I1611" s="2">
        <v>-6.1579542788382398</v>
      </c>
      <c r="J1611" s="2">
        <v>-3.38094268716908</v>
      </c>
      <c r="K1611" s="2">
        <v>-4.2926327124085102</v>
      </c>
      <c r="L1611" s="2">
        <v>-5.8221586206685201</v>
      </c>
      <c r="M1611" s="2">
        <v>-3.52673336743125</v>
      </c>
      <c r="N1611" s="2">
        <v>-4.9180582540814601</v>
      </c>
      <c r="O1611" s="2">
        <v>-2.6012071017816099</v>
      </c>
      <c r="P1611" s="17">
        <v>-2.4866904065176199</v>
      </c>
      <c r="Q1611" s="16">
        <v>-3.9229371440138299</v>
      </c>
      <c r="R1611" s="2">
        <v>-4.5471749001694297</v>
      </c>
      <c r="S1611" s="17">
        <v>-3.3353185874602298</v>
      </c>
      <c r="T1611" s="21">
        <v>2.0193297616242099</v>
      </c>
      <c r="U1611" s="3">
        <v>1.16869074922001</v>
      </c>
      <c r="V1611" s="22">
        <v>1.3718881724090199</v>
      </c>
      <c r="W1611" s="26">
        <v>0.65682812621879105</v>
      </c>
      <c r="X1611" s="27" t="s">
        <v>17</v>
      </c>
      <c r="Y1611" s="26">
        <v>0.67274175744819398</v>
      </c>
      <c r="Z1611" s="5">
        <v>-0.62423775615559496</v>
      </c>
      <c r="AA1611" s="4">
        <v>0.700880504236852</v>
      </c>
      <c r="AB1611" s="5">
        <v>-0.58761855655359696</v>
      </c>
      <c r="AC1611" s="4">
        <v>0.31038291754835401</v>
      </c>
      <c r="AD1611" s="216">
        <v>-1.2118563127091899</v>
      </c>
      <c r="AE1611" s="199">
        <v>1.17480606663688</v>
      </c>
      <c r="AF1611" s="6">
        <v>-1.53139045676506</v>
      </c>
      <c r="AG1611" s="6">
        <v>0.381812940594915</v>
      </c>
      <c r="AH1611" s="6">
        <v>-0.246289750391287</v>
      </c>
      <c r="AI1611" s="6">
        <v>-1.30004630395117</v>
      </c>
      <c r="AJ1611" s="6">
        <v>0.28137143519473501</v>
      </c>
      <c r="AK1611" s="6">
        <v>-0.67717245708002005</v>
      </c>
      <c r="AL1611" s="6">
        <v>0.91900651064735295</v>
      </c>
      <c r="AM1611" s="63">
        <v>0.99790201511365395</v>
      </c>
      <c r="AN1611" s="8">
        <v>1.17480606663688</v>
      </c>
      <c r="AO1611" s="7" t="s">
        <v>4887</v>
      </c>
      <c r="AP1611" s="7">
        <v>0.381812940594915</v>
      </c>
      <c r="AQ1611" s="7" t="s">
        <v>4887</v>
      </c>
      <c r="AR1611" s="7" t="s">
        <v>4887</v>
      </c>
      <c r="AS1611" s="7" t="s">
        <v>4887</v>
      </c>
      <c r="AT1611" s="7" t="s">
        <v>4887</v>
      </c>
      <c r="AU1611" s="7">
        <v>0.91900651064735295</v>
      </c>
      <c r="AV1611" s="9">
        <v>0.99790201511365395</v>
      </c>
    </row>
    <row r="1612" spans="1:48" s="33" customFormat="1" ht="25" customHeight="1" x14ac:dyDescent="0.2">
      <c r="A1612" s="13" t="s">
        <v>2921</v>
      </c>
      <c r="B1612" s="1" t="s">
        <v>2922</v>
      </c>
      <c r="C1612" s="203" t="s">
        <v>2923</v>
      </c>
      <c r="D1612" s="201" t="s">
        <v>7862</v>
      </c>
      <c r="E1612" s="74" t="s">
        <v>10054</v>
      </c>
      <c r="F1612" s="74" t="s">
        <v>10055</v>
      </c>
      <c r="G1612" s="121" t="s">
        <v>10056</v>
      </c>
      <c r="H1612" s="205">
        <v>1.14890725065245</v>
      </c>
      <c r="I1612" s="2">
        <v>0.86020204992379601</v>
      </c>
      <c r="J1612" s="2">
        <v>1.7045629576228301</v>
      </c>
      <c r="K1612" s="2">
        <v>1.6239424142724399</v>
      </c>
      <c r="L1612" s="2">
        <v>1.3329105304903801</v>
      </c>
      <c r="M1612" s="2">
        <v>1.99386045650132</v>
      </c>
      <c r="N1612" s="2">
        <v>0.119040970503281</v>
      </c>
      <c r="O1612" s="2">
        <v>1.7287123857370701</v>
      </c>
      <c r="P1612" s="17">
        <v>1.1369541329314801</v>
      </c>
      <c r="Q1612" s="16">
        <v>1.2378907527330201</v>
      </c>
      <c r="R1612" s="2">
        <v>1.65023780042138</v>
      </c>
      <c r="S1612" s="17">
        <v>0.99490249639061101</v>
      </c>
      <c r="T1612" s="21">
        <v>0.42915601282572902</v>
      </c>
      <c r="U1612" s="3">
        <v>0.33125864014846201</v>
      </c>
      <c r="V1612" s="22">
        <v>0.81418334350325705</v>
      </c>
      <c r="W1612" s="26">
        <v>0.41178584078964298</v>
      </c>
      <c r="X1612" s="27" t="s">
        <v>17</v>
      </c>
      <c r="Y1612" s="26">
        <v>0.26226231811941603</v>
      </c>
      <c r="Z1612" s="5">
        <v>0.412347047688359</v>
      </c>
      <c r="AA1612" s="4">
        <v>0.67824812737701101</v>
      </c>
      <c r="AB1612" s="5">
        <v>0.242988256342413</v>
      </c>
      <c r="AC1612" s="4">
        <v>0.29788489074229402</v>
      </c>
      <c r="AD1612" s="216">
        <v>0.655335304030772</v>
      </c>
      <c r="AE1612" s="199">
        <v>-0.25649022040573199</v>
      </c>
      <c r="AF1612" s="6">
        <v>-0.76564779034469199</v>
      </c>
      <c r="AG1612" s="6">
        <v>0.72345856046041102</v>
      </c>
      <c r="AH1612" s="6">
        <v>0.58127698619073498</v>
      </c>
      <c r="AI1612" s="6">
        <v>6.8016101567794904E-2</v>
      </c>
      <c r="AJ1612" s="6">
        <v>1.2336607014216201</v>
      </c>
      <c r="AK1612" s="6">
        <v>-2.0727519685121298</v>
      </c>
      <c r="AL1612" s="6">
        <v>0.76604824745957201</v>
      </c>
      <c r="AM1612" s="63">
        <v>-0.27757061783758302</v>
      </c>
      <c r="AN1612" s="8">
        <v>-0.25649022040573199</v>
      </c>
      <c r="AO1612" s="7">
        <v>-0.76564779034469199</v>
      </c>
      <c r="AP1612" s="7">
        <v>0.72345856046041102</v>
      </c>
      <c r="AQ1612" s="7">
        <v>0.58127698619073498</v>
      </c>
      <c r="AR1612" s="7">
        <v>6.8016101567794904E-2</v>
      </c>
      <c r="AS1612" s="7">
        <v>1.2336607014216201</v>
      </c>
      <c r="AT1612" s="7">
        <v>-2.0727519685121298</v>
      </c>
      <c r="AU1612" s="7">
        <v>0.76604824745957201</v>
      </c>
      <c r="AV1612" s="9">
        <v>-0.27757061783758302</v>
      </c>
    </row>
    <row r="1613" spans="1:48" s="33" customFormat="1" ht="25" customHeight="1" x14ac:dyDescent="0.2">
      <c r="A1613" s="13" t="s">
        <v>2924</v>
      </c>
      <c r="B1613" s="1" t="s">
        <v>2924</v>
      </c>
      <c r="C1613" s="203" t="s">
        <v>2925</v>
      </c>
      <c r="D1613" s="201" t="s">
        <v>2924</v>
      </c>
      <c r="E1613" s="74" t="s">
        <v>9590</v>
      </c>
      <c r="F1613" s="74" t="s">
        <v>9591</v>
      </c>
      <c r="G1613" s="121" t="s">
        <v>9592</v>
      </c>
      <c r="H1613" s="205">
        <v>0.63669508886677295</v>
      </c>
      <c r="I1613" s="2">
        <v>-0.92585108122922899</v>
      </c>
      <c r="J1613" s="2">
        <v>-8.6742813334431901E-2</v>
      </c>
      <c r="K1613" s="2">
        <v>-1.1756390178626099</v>
      </c>
      <c r="L1613" s="2">
        <v>-2.7422125456938802</v>
      </c>
      <c r="M1613" s="2">
        <v>-4.4006799610972704</v>
      </c>
      <c r="N1613" s="2">
        <v>-2.0967105380490598</v>
      </c>
      <c r="O1613" s="2">
        <v>0.341205215820786</v>
      </c>
      <c r="P1613" s="17">
        <v>-1.3185703877433099</v>
      </c>
      <c r="Q1613" s="16">
        <v>-0.125299601898963</v>
      </c>
      <c r="R1613" s="2">
        <v>-2.77284384155125</v>
      </c>
      <c r="S1613" s="17">
        <v>-1.02469190332386</v>
      </c>
      <c r="T1613" s="21">
        <v>0.78198631885649295</v>
      </c>
      <c r="U1613" s="3">
        <v>1.61273865787343</v>
      </c>
      <c r="V1613" s="22">
        <v>1.2452436422022799</v>
      </c>
      <c r="W1613" s="26">
        <v>0.101817497670057</v>
      </c>
      <c r="X1613" s="27" t="s">
        <v>17</v>
      </c>
      <c r="Y1613" s="26">
        <v>8.6453034334056503E-2</v>
      </c>
      <c r="Z1613" s="5">
        <v>-2.6475442396522899</v>
      </c>
      <c r="AA1613" s="4">
        <v>0.35945173236518102</v>
      </c>
      <c r="AB1613" s="5">
        <v>0.89939230142490201</v>
      </c>
      <c r="AC1613" s="4">
        <v>0.21586563358848401</v>
      </c>
      <c r="AD1613" s="216">
        <v>-1.74815193822739</v>
      </c>
      <c r="AE1613" s="199">
        <v>1.2175556945003201</v>
      </c>
      <c r="AF1613" s="6">
        <v>0.23906458511106701</v>
      </c>
      <c r="AG1613" s="6">
        <v>0.76452744544986195</v>
      </c>
      <c r="AH1613" s="6">
        <v>8.2643431031866901E-2</v>
      </c>
      <c r="AI1613" s="6">
        <v>-0.89836967342780805</v>
      </c>
      <c r="AJ1613" s="6">
        <v>-1.9369281827640701</v>
      </c>
      <c r="AK1613" s="6">
        <v>-0.49414611340682102</v>
      </c>
      <c r="AL1613" s="6">
        <v>1.0325152654726799</v>
      </c>
      <c r="AM1613" s="63">
        <v>-6.8624519670987304E-3</v>
      </c>
      <c r="AN1613" s="8">
        <v>1.2175556945003201</v>
      </c>
      <c r="AO1613" s="7">
        <v>0.23906458511106701</v>
      </c>
      <c r="AP1613" s="7">
        <v>0.76452744544986195</v>
      </c>
      <c r="AQ1613" s="7">
        <v>8.2643431031866901E-2</v>
      </c>
      <c r="AR1613" s="7">
        <v>-0.89836967342780805</v>
      </c>
      <c r="AS1613" s="7" t="s">
        <v>4887</v>
      </c>
      <c r="AT1613" s="7">
        <v>-0.49414611340682102</v>
      </c>
      <c r="AU1613" s="7">
        <v>1.0325152654726799</v>
      </c>
      <c r="AV1613" s="9">
        <v>-6.8624519670987304E-3</v>
      </c>
    </row>
    <row r="1614" spans="1:48" s="33" customFormat="1" ht="25" customHeight="1" x14ac:dyDescent="0.2">
      <c r="A1614" s="13" t="s">
        <v>2926</v>
      </c>
      <c r="B1614" s="1" t="s">
        <v>2927</v>
      </c>
      <c r="C1614" s="203" t="s">
        <v>2928</v>
      </c>
      <c r="D1614" s="201" t="s">
        <v>2927</v>
      </c>
      <c r="E1614" s="74" t="s">
        <v>8912</v>
      </c>
      <c r="F1614" s="74" t="s">
        <v>8913</v>
      </c>
      <c r="G1614" s="121" t="s">
        <v>8914</v>
      </c>
      <c r="H1614" s="205">
        <v>2.0801557946389702</v>
      </c>
      <c r="I1614" s="2">
        <v>1.2148842287635</v>
      </c>
      <c r="J1614" s="2">
        <v>2.3364454883157202</v>
      </c>
      <c r="K1614" s="2">
        <v>0.81393794380103701</v>
      </c>
      <c r="L1614" s="2">
        <v>1.1257830719481401</v>
      </c>
      <c r="M1614" s="2">
        <v>-1.0651426167129501</v>
      </c>
      <c r="N1614" s="2">
        <v>1.7619128502307301E-2</v>
      </c>
      <c r="O1614" s="2">
        <v>2.38097972284086</v>
      </c>
      <c r="P1614" s="17">
        <v>2.2490502162043202</v>
      </c>
      <c r="Q1614" s="16">
        <v>1.8771618372394001</v>
      </c>
      <c r="R1614" s="2">
        <v>0.29152613301207603</v>
      </c>
      <c r="S1614" s="17">
        <v>1.5492163558491601</v>
      </c>
      <c r="T1614" s="21">
        <v>0.58769024561213001</v>
      </c>
      <c r="U1614" s="3">
        <v>1.18521070630822</v>
      </c>
      <c r="V1614" s="22">
        <v>1.32804137691292</v>
      </c>
      <c r="W1614" s="26">
        <v>0.244988350243797</v>
      </c>
      <c r="X1614" s="27" t="s">
        <v>17</v>
      </c>
      <c r="Y1614" s="26">
        <v>0.131745144529823</v>
      </c>
      <c r="Z1614" s="5">
        <v>-1.5856357042273199</v>
      </c>
      <c r="AA1614" s="4">
        <v>0.72397282329464496</v>
      </c>
      <c r="AB1614" s="5">
        <v>0.32794548139023</v>
      </c>
      <c r="AC1614" s="4">
        <v>0.288979080350033</v>
      </c>
      <c r="AD1614" s="216">
        <v>-1.2576902228370901</v>
      </c>
      <c r="AE1614" s="199">
        <v>0.70966481470981602</v>
      </c>
      <c r="AF1614" s="6">
        <v>-2.0607655864926199E-2</v>
      </c>
      <c r="AG1614" s="6">
        <v>0.92596836051603404</v>
      </c>
      <c r="AH1614" s="6">
        <v>-0.35899856761417598</v>
      </c>
      <c r="AI1614" s="6">
        <v>-9.5807309343407004E-2</v>
      </c>
      <c r="AJ1614" s="6">
        <v>-1.94490622649709</v>
      </c>
      <c r="AK1614" s="6">
        <v>-1.0310762499831401</v>
      </c>
      <c r="AL1614" s="6">
        <v>0.96355439333444404</v>
      </c>
      <c r="AM1614" s="63">
        <v>0.85220844074244795</v>
      </c>
      <c r="AN1614" s="8">
        <v>0.70966481470981602</v>
      </c>
      <c r="AO1614" s="7">
        <v>-2.0607655864926199E-2</v>
      </c>
      <c r="AP1614" s="7">
        <v>0.92596836051603404</v>
      </c>
      <c r="AQ1614" s="7">
        <v>-0.35899856761417598</v>
      </c>
      <c r="AR1614" s="7">
        <v>-9.5807309343407004E-2</v>
      </c>
      <c r="AS1614" s="7">
        <v>-1.94490622649709</v>
      </c>
      <c r="AT1614" s="7">
        <v>-1.0310762499831401</v>
      </c>
      <c r="AU1614" s="7">
        <v>0.96355439333444404</v>
      </c>
      <c r="AV1614" s="9">
        <v>0.85220844074244795</v>
      </c>
    </row>
    <row r="1615" spans="1:48" s="33" customFormat="1" ht="25" customHeight="1" x14ac:dyDescent="0.2">
      <c r="A1615" s="13" t="s">
        <v>2929</v>
      </c>
      <c r="B1615" s="1" t="s">
        <v>2929</v>
      </c>
      <c r="C1615" s="203" t="s">
        <v>2930</v>
      </c>
      <c r="D1615" s="201" t="s">
        <v>2929</v>
      </c>
      <c r="E1615" s="74" t="s">
        <v>10099</v>
      </c>
      <c r="F1615" s="74" t="s">
        <v>10100</v>
      </c>
      <c r="G1615" s="121" t="s">
        <v>10101</v>
      </c>
      <c r="H1615" s="205">
        <v>-1.76947312440216</v>
      </c>
      <c r="I1615" s="2">
        <v>-8.2044609236288899</v>
      </c>
      <c r="J1615" s="2">
        <v>-2.03673314490571</v>
      </c>
      <c r="K1615" s="2">
        <v>-1.29063908220417</v>
      </c>
      <c r="L1615" s="2">
        <v>-4.3629263980054196</v>
      </c>
      <c r="M1615" s="2">
        <v>-6.0363037816190701</v>
      </c>
      <c r="N1615" s="2">
        <v>-5.7892922852832198</v>
      </c>
      <c r="O1615" s="2">
        <v>-1.18443086321311</v>
      </c>
      <c r="P1615" s="17">
        <v>-3.8215199130278599</v>
      </c>
      <c r="Q1615" s="16">
        <v>-4.0035557309789196</v>
      </c>
      <c r="R1615" s="2">
        <v>-3.89662308727622</v>
      </c>
      <c r="S1615" s="17">
        <v>-3.5984143538414002</v>
      </c>
      <c r="T1615" s="21">
        <v>3.6405439576888798</v>
      </c>
      <c r="U1615" s="3">
        <v>2.4069508601165799</v>
      </c>
      <c r="V1615" s="22">
        <v>2.31052358720319</v>
      </c>
      <c r="W1615" s="26">
        <v>0.98390481648142403</v>
      </c>
      <c r="X1615" s="27" t="s">
        <v>17</v>
      </c>
      <c r="Y1615" s="26">
        <v>0.96847746820331004</v>
      </c>
      <c r="Z1615" s="5">
        <v>0.1069326437027</v>
      </c>
      <c r="AA1615" s="4">
        <v>0.87995749710909399</v>
      </c>
      <c r="AB1615" s="5">
        <v>-0.40514137713752302</v>
      </c>
      <c r="AC1615" s="4">
        <v>0.88448136893594398</v>
      </c>
      <c r="AD1615" s="216">
        <v>-0.29820873343482301</v>
      </c>
      <c r="AE1615" s="199">
        <v>0.83343423675584605</v>
      </c>
      <c r="AF1615" s="6">
        <v>-1.7657524674737</v>
      </c>
      <c r="AG1615" s="6">
        <v>0.72548396341602495</v>
      </c>
      <c r="AH1615" s="6">
        <v>1.0268423852783699</v>
      </c>
      <c r="AI1615" s="6">
        <v>-0.21409988096232599</v>
      </c>
      <c r="AJ1615" s="6">
        <v>-0.89000174470318305</v>
      </c>
      <c r="AK1615" s="6">
        <v>-0.79023014962026195</v>
      </c>
      <c r="AL1615" s="6">
        <v>1.0697414550659901</v>
      </c>
      <c r="AM1615" s="63">
        <v>4.5822022432407197E-3</v>
      </c>
      <c r="AN1615" s="8">
        <v>0.83343423675584605</v>
      </c>
      <c r="AO1615" s="7" t="s">
        <v>4887</v>
      </c>
      <c r="AP1615" s="7">
        <v>0.72548396341602495</v>
      </c>
      <c r="AQ1615" s="7">
        <v>1.0268423852783699</v>
      </c>
      <c r="AR1615" s="7" t="s">
        <v>4887</v>
      </c>
      <c r="AS1615" s="7" t="s">
        <v>4887</v>
      </c>
      <c r="AT1615" s="7" t="s">
        <v>4887</v>
      </c>
      <c r="AU1615" s="7">
        <v>1.0697414550659901</v>
      </c>
      <c r="AV1615" s="9">
        <v>4.5822022432407197E-3</v>
      </c>
    </row>
    <row r="1616" spans="1:48" s="33" customFormat="1" ht="25" customHeight="1" x14ac:dyDescent="0.2">
      <c r="A1616" s="13" t="s">
        <v>2931</v>
      </c>
      <c r="B1616" s="1" t="s">
        <v>2931</v>
      </c>
      <c r="C1616" s="203" t="s">
        <v>2932</v>
      </c>
      <c r="D1616" s="201" t="s">
        <v>5131</v>
      </c>
      <c r="E1616" s="74" t="s">
        <v>8722</v>
      </c>
      <c r="F1616" s="74" t="s">
        <v>8723</v>
      </c>
      <c r="G1616" s="121" t="s">
        <v>4887</v>
      </c>
      <c r="H1616" s="205">
        <v>2.8079521506945999E-2</v>
      </c>
      <c r="I1616" s="2">
        <v>-5.3256631624570803</v>
      </c>
      <c r="J1616" s="2">
        <v>-1.22243387273041</v>
      </c>
      <c r="K1616" s="2">
        <v>1.0266547150905101</v>
      </c>
      <c r="L1616" s="2">
        <v>-0.27715156173765398</v>
      </c>
      <c r="M1616" s="2">
        <v>0.49423758486507202</v>
      </c>
      <c r="N1616" s="2">
        <v>-0.46551350899218502</v>
      </c>
      <c r="O1616" s="2">
        <v>1.8156323242011001</v>
      </c>
      <c r="P1616" s="17">
        <v>6.3772300975504195E-2</v>
      </c>
      <c r="Q1616" s="16">
        <v>-2.1733391712268499</v>
      </c>
      <c r="R1616" s="2">
        <v>0.41458024607264199</v>
      </c>
      <c r="S1616" s="17">
        <v>0.471297038728139</v>
      </c>
      <c r="T1616" s="21">
        <v>2.8006795329983798</v>
      </c>
      <c r="U1616" s="3">
        <v>0.65554303488920296</v>
      </c>
      <c r="V1616" s="22">
        <v>1.19392792369725</v>
      </c>
      <c r="W1616" s="26">
        <v>0.20140804026312001</v>
      </c>
      <c r="X1616" s="27" t="s">
        <v>17</v>
      </c>
      <c r="Y1616" s="26">
        <v>0.24739012556092099</v>
      </c>
      <c r="Z1616" s="5">
        <v>2.5879194172994899</v>
      </c>
      <c r="AA1616" s="4">
        <v>0.23905144025804201</v>
      </c>
      <c r="AB1616" s="5">
        <v>-2.6446362099549798</v>
      </c>
      <c r="AC1616" s="4">
        <v>0.94689909403056605</v>
      </c>
      <c r="AD1616" s="216">
        <v>-5.6716792655496603E-2</v>
      </c>
      <c r="AE1616" s="199">
        <v>0.22481081493527599</v>
      </c>
      <c r="AF1616" s="6">
        <v>-2.4074969638619401</v>
      </c>
      <c r="AG1616" s="6">
        <v>-0.39003684014548901</v>
      </c>
      <c r="AH1616" s="6">
        <v>0.71578645664051099</v>
      </c>
      <c r="AI1616" s="6">
        <v>7.4735960355123296E-2</v>
      </c>
      <c r="AJ1616" s="6">
        <v>0.45400963317547</v>
      </c>
      <c r="AK1616" s="6">
        <v>-1.78771232868369E-2</v>
      </c>
      <c r="AL1616" s="6">
        <v>1.1037079576083</v>
      </c>
      <c r="AM1616" s="63">
        <v>0.24236010457958401</v>
      </c>
      <c r="AN1616" s="8">
        <v>0.22481081493527599</v>
      </c>
      <c r="AO1616" s="7" t="s">
        <v>4887</v>
      </c>
      <c r="AP1616" s="7">
        <v>-0.39003684014548901</v>
      </c>
      <c r="AQ1616" s="7">
        <v>0.71578645664051099</v>
      </c>
      <c r="AR1616" s="7">
        <v>7.4735960355123296E-2</v>
      </c>
      <c r="AS1616" s="7">
        <v>0.45400963317547</v>
      </c>
      <c r="AT1616" s="7">
        <v>-1.78771232868369E-2</v>
      </c>
      <c r="AU1616" s="7">
        <v>1.1037079576083</v>
      </c>
      <c r="AV1616" s="9">
        <v>0.24236010457958401</v>
      </c>
    </row>
    <row r="1617" spans="1:48" s="33" customFormat="1" ht="25" customHeight="1" x14ac:dyDescent="0.2">
      <c r="A1617" s="13" t="s">
        <v>2933</v>
      </c>
      <c r="B1617" s="1" t="s">
        <v>2933</v>
      </c>
      <c r="C1617" s="203" t="s">
        <v>2934</v>
      </c>
      <c r="D1617" s="201" t="s">
        <v>2933</v>
      </c>
      <c r="E1617" s="74" t="s">
        <v>8978</v>
      </c>
      <c r="F1617" s="74" t="s">
        <v>8979</v>
      </c>
      <c r="G1617" s="121" t="s">
        <v>8980</v>
      </c>
      <c r="H1617" s="205">
        <v>-0.73635659874473103</v>
      </c>
      <c r="I1617" s="2">
        <v>-2.1934501683673999</v>
      </c>
      <c r="J1617" s="2">
        <v>-0.74722652771072295</v>
      </c>
      <c r="K1617" s="2">
        <v>-1.2203200730826</v>
      </c>
      <c r="L1617" s="2">
        <v>-2.3689204569875502</v>
      </c>
      <c r="M1617" s="2">
        <v>-2.4479541325011298</v>
      </c>
      <c r="N1617" s="2">
        <v>-3.26827934838402</v>
      </c>
      <c r="O1617" s="2">
        <v>-0.26957732601192702</v>
      </c>
      <c r="P1617" s="17">
        <v>-3.1158554511833301</v>
      </c>
      <c r="Q1617" s="16">
        <v>-1.22567776494095</v>
      </c>
      <c r="R1617" s="2">
        <v>-2.0123982208570901</v>
      </c>
      <c r="S1617" s="17">
        <v>-2.21790404185976</v>
      </c>
      <c r="T1617" s="21">
        <v>0.83813310844058897</v>
      </c>
      <c r="U1617" s="3">
        <v>0.68709709983574896</v>
      </c>
      <c r="V1617" s="22">
        <v>1.6890207236367101</v>
      </c>
      <c r="W1617" s="26">
        <v>0.57251010433865601</v>
      </c>
      <c r="X1617" s="27" t="s">
        <v>17</v>
      </c>
      <c r="Y1617" s="26">
        <v>0.27947594138731902</v>
      </c>
      <c r="Z1617" s="5">
        <v>-0.78672045591614304</v>
      </c>
      <c r="AA1617" s="4">
        <v>0.430741032106018</v>
      </c>
      <c r="AB1617" s="5">
        <v>0.99222627691880805</v>
      </c>
      <c r="AC1617" s="4">
        <v>0.85924639877791897</v>
      </c>
      <c r="AD1617" s="216">
        <v>0.20550582100266501</v>
      </c>
      <c r="AE1617" s="199">
        <v>0.98287727413989201</v>
      </c>
      <c r="AF1617" s="6">
        <v>-0.34035994567961098</v>
      </c>
      <c r="AG1617" s="6">
        <v>0.97300591454812602</v>
      </c>
      <c r="AH1617" s="6">
        <v>0.54337325351417898</v>
      </c>
      <c r="AI1617" s="6">
        <v>-0.49971060216132301</v>
      </c>
      <c r="AJ1617" s="6">
        <v>-0.57148382471818904</v>
      </c>
      <c r="AK1617" s="6">
        <v>-1.3164496118459199</v>
      </c>
      <c r="AL1617" s="6">
        <v>1.40677572513661</v>
      </c>
      <c r="AM1617" s="63">
        <v>-1.17802818293376</v>
      </c>
      <c r="AN1617" s="8">
        <v>0.98287727413989201</v>
      </c>
      <c r="AO1617" s="7">
        <v>-0.34035994567961098</v>
      </c>
      <c r="AP1617" s="7">
        <v>0.97300591454812602</v>
      </c>
      <c r="AQ1617" s="7">
        <v>0.54337325351417898</v>
      </c>
      <c r="AR1617" s="7">
        <v>-0.49971060216132301</v>
      </c>
      <c r="AS1617" s="7">
        <v>-0.57148382471818904</v>
      </c>
      <c r="AT1617" s="7">
        <v>-1.3164496118459199</v>
      </c>
      <c r="AU1617" s="7">
        <v>1.40677572513661</v>
      </c>
      <c r="AV1617" s="9">
        <v>-1.17802818293376</v>
      </c>
    </row>
    <row r="1618" spans="1:48" s="33" customFormat="1" ht="25" customHeight="1" x14ac:dyDescent="0.2">
      <c r="A1618" s="13" t="s">
        <v>2935</v>
      </c>
      <c r="B1618" s="1" t="s">
        <v>2936</v>
      </c>
      <c r="C1618" s="203" t="s">
        <v>2937</v>
      </c>
      <c r="D1618" s="201" t="s">
        <v>2936</v>
      </c>
      <c r="E1618" s="74" t="s">
        <v>11190</v>
      </c>
      <c r="F1618" s="74" t="s">
        <v>11191</v>
      </c>
      <c r="G1618" s="121" t="s">
        <v>11192</v>
      </c>
      <c r="H1618" s="205">
        <v>-4.9771365197983304</v>
      </c>
      <c r="I1618" s="2">
        <v>-3.1455380533285999</v>
      </c>
      <c r="J1618" s="2">
        <v>-7.2812830724663602</v>
      </c>
      <c r="K1618" s="2">
        <v>-5.3809617732053701</v>
      </c>
      <c r="L1618" s="2">
        <v>-5.5326755056298804</v>
      </c>
      <c r="M1618" s="2">
        <v>-1.08217516429827</v>
      </c>
      <c r="N1618" s="2">
        <v>-2.1332709785438602</v>
      </c>
      <c r="O1618" s="2">
        <v>-0.94458250113169495</v>
      </c>
      <c r="P1618" s="17">
        <v>-3.8216754326486599</v>
      </c>
      <c r="Q1618" s="16">
        <v>-5.1346525485310996</v>
      </c>
      <c r="R1618" s="2">
        <v>-3.9986041477111698</v>
      </c>
      <c r="S1618" s="17">
        <v>-2.2998429707747401</v>
      </c>
      <c r="T1618" s="21">
        <v>2.0723670500930802</v>
      </c>
      <c r="U1618" s="3">
        <v>2.5268404729265499</v>
      </c>
      <c r="V1618" s="22">
        <v>1.4457612547004599</v>
      </c>
      <c r="W1618" s="26">
        <v>0.30961307129982002</v>
      </c>
      <c r="X1618" s="27" t="s">
        <v>17</v>
      </c>
      <c r="Y1618" s="26">
        <v>0.58073437919340298</v>
      </c>
      <c r="Z1618" s="5">
        <v>1.1360484008199301</v>
      </c>
      <c r="AA1618" s="4">
        <v>0.132351602663693</v>
      </c>
      <c r="AB1618" s="5">
        <v>-2.83480957775636</v>
      </c>
      <c r="AC1618" s="4">
        <v>0.38271663372168502</v>
      </c>
      <c r="AD1618" s="216">
        <v>-1.6987611769364399</v>
      </c>
      <c r="AE1618" s="199">
        <v>-0.53679765300969395</v>
      </c>
      <c r="AF1618" s="6">
        <v>0.30635042846753702</v>
      </c>
      <c r="AG1618" s="6">
        <v>-1.5974759517139501</v>
      </c>
      <c r="AH1618" s="6">
        <v>-0.72269237496720895</v>
      </c>
      <c r="AI1618" s="6">
        <v>-0.79253144983498403</v>
      </c>
      <c r="AJ1618" s="6">
        <v>1.25618768435388</v>
      </c>
      <c r="AK1618" s="6">
        <v>0.77233195098560803</v>
      </c>
      <c r="AL1618" s="6">
        <v>1.3195263429616499</v>
      </c>
      <c r="AM1618" s="63">
        <v>-4.8989772428451699E-3</v>
      </c>
      <c r="AN1618" s="8" t="s">
        <v>4887</v>
      </c>
      <c r="AO1618" s="7">
        <v>0.30635042846753702</v>
      </c>
      <c r="AP1618" s="7" t="s">
        <v>4887</v>
      </c>
      <c r="AQ1618" s="7" t="s">
        <v>4887</v>
      </c>
      <c r="AR1618" s="7" t="s">
        <v>4887</v>
      </c>
      <c r="AS1618" s="7">
        <v>1.25618768435388</v>
      </c>
      <c r="AT1618" s="7">
        <v>0.77233195098560803</v>
      </c>
      <c r="AU1618" s="7">
        <v>1.3195263429616499</v>
      </c>
      <c r="AV1618" s="9">
        <v>-4.8989772428451699E-3</v>
      </c>
    </row>
    <row r="1619" spans="1:48" s="33" customFormat="1" ht="25" customHeight="1" x14ac:dyDescent="0.2">
      <c r="A1619" s="13" t="s">
        <v>2945</v>
      </c>
      <c r="B1619" s="1" t="s">
        <v>2945</v>
      </c>
      <c r="C1619" s="203" t="s">
        <v>2946</v>
      </c>
      <c r="D1619" s="201" t="s">
        <v>2945</v>
      </c>
      <c r="E1619" s="74" t="s">
        <v>8444</v>
      </c>
      <c r="F1619" s="74" t="s">
        <v>8445</v>
      </c>
      <c r="G1619" s="121" t="s">
        <v>8446</v>
      </c>
      <c r="H1619" s="205">
        <v>-8.69553142583257E-2</v>
      </c>
      <c r="I1619" s="2">
        <v>-1.8346056699047499</v>
      </c>
      <c r="J1619" s="2">
        <v>-9.2653517645189296E-2</v>
      </c>
      <c r="K1619" s="2">
        <v>-0.70236610533107302</v>
      </c>
      <c r="L1619" s="2">
        <v>-1.3158556097184799</v>
      </c>
      <c r="M1619" s="2">
        <v>-3.5361582872572499</v>
      </c>
      <c r="N1619" s="2">
        <v>-3.0996221211543902</v>
      </c>
      <c r="O1619" s="2">
        <v>-1.5241372174665999</v>
      </c>
      <c r="P1619" s="17">
        <v>-2.6482313453407902</v>
      </c>
      <c r="Q1619" s="16">
        <v>-0.67140483393608696</v>
      </c>
      <c r="R1619" s="2">
        <v>-1.8514600007689399</v>
      </c>
      <c r="S1619" s="17">
        <v>-2.4239968946539299</v>
      </c>
      <c r="T1619" s="21">
        <v>1.0073655026747199</v>
      </c>
      <c r="U1619" s="3">
        <v>1.4908885204370199</v>
      </c>
      <c r="V1619" s="22">
        <v>0.81132545078603202</v>
      </c>
      <c r="W1619" s="26">
        <v>0.237395569569716</v>
      </c>
      <c r="X1619" s="27" t="s">
        <v>17</v>
      </c>
      <c r="Y1619" s="26">
        <v>0.32752079939438</v>
      </c>
      <c r="Z1619" s="5">
        <v>-1.1800551668328501</v>
      </c>
      <c r="AA1619" s="4">
        <v>8.1749200116966902E-2</v>
      </c>
      <c r="AB1619" s="5">
        <v>1.75259206071784</v>
      </c>
      <c r="AC1619" s="4">
        <v>0.59899401826751497</v>
      </c>
      <c r="AD1619" s="216">
        <v>0.57253689388499196</v>
      </c>
      <c r="AE1619" s="199">
        <v>1.24544733329638</v>
      </c>
      <c r="AF1619" s="6">
        <v>-0.148027975328057</v>
      </c>
      <c r="AG1619" s="6">
        <v>1.24090391550262</v>
      </c>
      <c r="AH1619" s="6">
        <v>0.75475436416199504</v>
      </c>
      <c r="AI1619" s="6">
        <v>0.26559331790231799</v>
      </c>
      <c r="AJ1619" s="6">
        <v>-1.50474761375309</v>
      </c>
      <c r="AK1619" s="6">
        <v>-1.15667892437219</v>
      </c>
      <c r="AL1619" s="6">
        <v>9.9521610996018098E-2</v>
      </c>
      <c r="AM1619" s="63">
        <v>-0.79676602840598698</v>
      </c>
      <c r="AN1619" s="8">
        <v>1.24544733329638</v>
      </c>
      <c r="AO1619" s="7">
        <v>-0.148027975328057</v>
      </c>
      <c r="AP1619" s="7">
        <v>1.24090391550262</v>
      </c>
      <c r="AQ1619" s="7">
        <v>0.75475436416199504</v>
      </c>
      <c r="AR1619" s="7">
        <v>0.26559331790231799</v>
      </c>
      <c r="AS1619" s="7" t="s">
        <v>4887</v>
      </c>
      <c r="AT1619" s="7" t="s">
        <v>4887</v>
      </c>
      <c r="AU1619" s="7">
        <v>9.9521610996018098E-2</v>
      </c>
      <c r="AV1619" s="9">
        <v>-0.79676602840598698</v>
      </c>
    </row>
    <row r="1620" spans="1:48" s="33" customFormat="1" ht="25" customHeight="1" x14ac:dyDescent="0.2">
      <c r="A1620" s="13" t="s">
        <v>2947</v>
      </c>
      <c r="B1620" s="1" t="s">
        <v>2947</v>
      </c>
      <c r="C1620" s="203" t="s">
        <v>2948</v>
      </c>
      <c r="D1620" s="201" t="s">
        <v>2947</v>
      </c>
      <c r="E1620" s="74" t="s">
        <v>10347</v>
      </c>
      <c r="F1620" s="74" t="s">
        <v>10348</v>
      </c>
      <c r="G1620" s="121" t="s">
        <v>10349</v>
      </c>
      <c r="H1620" s="205">
        <v>-8.4037175968358504</v>
      </c>
      <c r="I1620" s="2">
        <v>-6.7220667226089299</v>
      </c>
      <c r="J1620" s="2">
        <v>-4.74927356570333</v>
      </c>
      <c r="K1620" s="2">
        <v>-6.10396811771645</v>
      </c>
      <c r="L1620" s="2">
        <v>-5.5105972347581602</v>
      </c>
      <c r="M1620" s="2">
        <v>-5.6004063139002804</v>
      </c>
      <c r="N1620" s="2">
        <v>-4.8552844203687098</v>
      </c>
      <c r="O1620" s="2">
        <v>-5.7291832341854096</v>
      </c>
      <c r="P1620" s="17">
        <v>-6.1578439071760798</v>
      </c>
      <c r="Q1620" s="16">
        <v>-6.6250192950493698</v>
      </c>
      <c r="R1620" s="2">
        <v>-5.7383238887916299</v>
      </c>
      <c r="S1620" s="17">
        <v>-5.5807705205767304</v>
      </c>
      <c r="T1620" s="21">
        <v>1.82915388815894</v>
      </c>
      <c r="U1620" s="3">
        <v>0.31982525585639598</v>
      </c>
      <c r="V1620" s="22">
        <v>0.66384113637111497</v>
      </c>
      <c r="W1620" s="26">
        <v>0.51883515570342398</v>
      </c>
      <c r="X1620" s="27" t="s">
        <v>17</v>
      </c>
      <c r="Y1620" s="26">
        <v>0.49080333689052602</v>
      </c>
      <c r="Z1620" s="5">
        <v>0.88669540625773802</v>
      </c>
      <c r="AA1620" s="4">
        <v>0.43287801022192801</v>
      </c>
      <c r="AB1620" s="5">
        <v>-1.0442487744726401</v>
      </c>
      <c r="AC1620" s="4">
        <v>0.73667213095311102</v>
      </c>
      <c r="AD1620" s="216">
        <v>-0.15755336821490001</v>
      </c>
      <c r="AE1620" s="199">
        <v>-2.2022397924536499</v>
      </c>
      <c r="AF1620" s="6">
        <v>-0.67339217169741905</v>
      </c>
      <c r="AG1620" s="6">
        <v>1.1201430801222301</v>
      </c>
      <c r="AH1620" s="6">
        <v>-0.111457113734192</v>
      </c>
      <c r="AI1620" s="6">
        <v>0.42799710743632802</v>
      </c>
      <c r="AJ1620" s="6">
        <v>0.34634853276897898</v>
      </c>
      <c r="AK1620" s="6">
        <v>1.0237649047152799</v>
      </c>
      <c r="AL1620" s="6">
        <v>0.229272930928173</v>
      </c>
      <c r="AM1620" s="63">
        <v>-0.160437478085731</v>
      </c>
      <c r="AN1620" s="8">
        <v>-2.2022397924536499</v>
      </c>
      <c r="AO1620" s="7">
        <v>-0.67339217169741905</v>
      </c>
      <c r="AP1620" s="7">
        <v>1.1201430801222301</v>
      </c>
      <c r="AQ1620" s="7">
        <v>-0.111457113734192</v>
      </c>
      <c r="AR1620" s="7">
        <v>0.42799710743632802</v>
      </c>
      <c r="AS1620" s="7">
        <v>0.34634853276897898</v>
      </c>
      <c r="AT1620" s="7" t="s">
        <v>4887</v>
      </c>
      <c r="AU1620" s="7">
        <v>0.229272930928173</v>
      </c>
      <c r="AV1620" s="9">
        <v>-0.160437478085731</v>
      </c>
    </row>
    <row r="1621" spans="1:48" s="33" customFormat="1" ht="25" customHeight="1" x14ac:dyDescent="0.2">
      <c r="A1621" s="13" t="s">
        <v>2949</v>
      </c>
      <c r="B1621" s="1" t="s">
        <v>2949</v>
      </c>
      <c r="C1621" s="203" t="s">
        <v>2950</v>
      </c>
      <c r="D1621" s="201" t="s">
        <v>2949</v>
      </c>
      <c r="E1621" s="74" t="s">
        <v>10399</v>
      </c>
      <c r="F1621" s="74" t="s">
        <v>10400</v>
      </c>
      <c r="G1621" s="121" t="s">
        <v>10401</v>
      </c>
      <c r="H1621" s="205">
        <v>3.2963254071650998</v>
      </c>
      <c r="I1621" s="2">
        <v>0.20213784529478601</v>
      </c>
      <c r="J1621" s="2">
        <v>1.32800853082753</v>
      </c>
      <c r="K1621" s="2">
        <v>1.1174413762579201</v>
      </c>
      <c r="L1621" s="2">
        <v>-9.4505348431832203</v>
      </c>
      <c r="M1621" s="2">
        <v>-8.4667783011980205E-2</v>
      </c>
      <c r="N1621" s="2">
        <v>0.46004925093629001</v>
      </c>
      <c r="O1621" s="2">
        <v>1.3019953547793399</v>
      </c>
      <c r="P1621" s="17">
        <v>1.45318022060523</v>
      </c>
      <c r="Q1621" s="16">
        <v>1.6088239277624701</v>
      </c>
      <c r="R1621" s="2">
        <v>-2.8059204166457601</v>
      </c>
      <c r="S1621" s="17">
        <v>1.07174160877362</v>
      </c>
      <c r="T1621" s="21">
        <v>1.5660913550540501</v>
      </c>
      <c r="U1621" s="3">
        <v>5.7857101781641704</v>
      </c>
      <c r="V1621" s="22">
        <v>0.53510734567107499</v>
      </c>
      <c r="W1621" s="26">
        <v>0.308041822276792</v>
      </c>
      <c r="X1621" s="27" t="s">
        <v>17</v>
      </c>
      <c r="Y1621" s="26">
        <v>0.31605317218378998</v>
      </c>
      <c r="Z1621" s="5">
        <v>-4.4147443444082297</v>
      </c>
      <c r="AA1621" s="4">
        <v>0.62110462243541098</v>
      </c>
      <c r="AB1621" s="5">
        <v>0.53708231898885195</v>
      </c>
      <c r="AC1621" s="4">
        <v>0.365435235011836</v>
      </c>
      <c r="AD1621" s="216">
        <v>-3.8776620254193799</v>
      </c>
      <c r="AE1621" s="199">
        <v>0.91172564643476794</v>
      </c>
      <c r="AF1621" s="6">
        <v>6.6621726937485595E-2</v>
      </c>
      <c r="AG1621" s="6">
        <v>0.37412659216152</v>
      </c>
      <c r="AH1621" s="6">
        <v>0.31661516982983501</v>
      </c>
      <c r="AI1621" s="6">
        <v>-2.56977679756768</v>
      </c>
      <c r="AJ1621" s="6">
        <v>-1.17124256532574E-2</v>
      </c>
      <c r="AK1621" s="6">
        <v>0.137064108154654</v>
      </c>
      <c r="AL1621" s="6">
        <v>0.367021710315376</v>
      </c>
      <c r="AM1621" s="63">
        <v>0.40831426938729498</v>
      </c>
      <c r="AN1621" s="8">
        <v>0.91172564643476794</v>
      </c>
      <c r="AO1621" s="7">
        <v>6.6621726937485595E-2</v>
      </c>
      <c r="AP1621" s="7">
        <v>0.37412659216152</v>
      </c>
      <c r="AQ1621" s="7">
        <v>0.31661516982983501</v>
      </c>
      <c r="AR1621" s="7" t="s">
        <v>4887</v>
      </c>
      <c r="AS1621" s="7">
        <v>-1.17124256532574E-2</v>
      </c>
      <c r="AT1621" s="7">
        <v>0.137064108154654</v>
      </c>
      <c r="AU1621" s="7">
        <v>0.367021710315376</v>
      </c>
      <c r="AV1621" s="9">
        <v>0.40831426938729498</v>
      </c>
    </row>
    <row r="1622" spans="1:48" s="33" customFormat="1" ht="25" customHeight="1" x14ac:dyDescent="0.2">
      <c r="A1622" s="13" t="s">
        <v>2951</v>
      </c>
      <c r="B1622" s="1" t="s">
        <v>2951</v>
      </c>
      <c r="C1622" s="203" t="s">
        <v>2952</v>
      </c>
      <c r="D1622" s="201" t="s">
        <v>2951</v>
      </c>
      <c r="E1622" s="74" t="s">
        <v>10503</v>
      </c>
      <c r="F1622" s="74" t="s">
        <v>9796</v>
      </c>
      <c r="G1622" s="121" t="s">
        <v>10504</v>
      </c>
      <c r="H1622" s="205">
        <v>2.2623124704615099</v>
      </c>
      <c r="I1622" s="2">
        <v>0.58360095299051196</v>
      </c>
      <c r="J1622" s="2">
        <v>1.7586668519386</v>
      </c>
      <c r="K1622" s="2">
        <v>0.73473192744149796</v>
      </c>
      <c r="L1622" s="2">
        <v>-2.2323542468615901E-2</v>
      </c>
      <c r="M1622" s="2">
        <v>0.33187041938529999</v>
      </c>
      <c r="N1622" s="2">
        <v>0.34186083976953402</v>
      </c>
      <c r="O1622" s="2">
        <v>2.0705349818280601</v>
      </c>
      <c r="P1622" s="17">
        <v>1.8193612187791799</v>
      </c>
      <c r="Q1622" s="16">
        <v>1.53486009179687</v>
      </c>
      <c r="R1622" s="2">
        <v>0.34809293478606101</v>
      </c>
      <c r="S1622" s="17">
        <v>1.41058568012559</v>
      </c>
      <c r="T1622" s="21">
        <v>0.861443665677739</v>
      </c>
      <c r="U1622" s="3">
        <v>0.378788362591371</v>
      </c>
      <c r="V1622" s="22">
        <v>0.93402443924481604</v>
      </c>
      <c r="W1622" s="26">
        <v>0.194463656285008</v>
      </c>
      <c r="X1622" s="27" t="s">
        <v>17</v>
      </c>
      <c r="Y1622" s="26">
        <v>0.12515511946499</v>
      </c>
      <c r="Z1622" s="5">
        <v>-1.18676715701081</v>
      </c>
      <c r="AA1622" s="4">
        <v>0.87375145456049597</v>
      </c>
      <c r="AB1622" s="5">
        <v>0.124274411671284</v>
      </c>
      <c r="AC1622" s="4">
        <v>0.17773371874440499</v>
      </c>
      <c r="AD1622" s="216">
        <v>-1.0624927453395301</v>
      </c>
      <c r="AE1622" s="199">
        <v>1.3369789007754</v>
      </c>
      <c r="AF1622" s="6">
        <v>-0.59042939333931699</v>
      </c>
      <c r="AG1622" s="6">
        <v>0.758719484352253</v>
      </c>
      <c r="AH1622" s="6">
        <v>-0.41690875526488202</v>
      </c>
      <c r="AI1622" s="6">
        <v>-1.28612003821831</v>
      </c>
      <c r="AJ1622" s="6">
        <v>-0.87945315549444303</v>
      </c>
      <c r="AK1622" s="6">
        <v>-0.86798268012695701</v>
      </c>
      <c r="AL1622" s="6">
        <v>1.11679007239739</v>
      </c>
      <c r="AM1622" s="63">
        <v>0.82840556491886397</v>
      </c>
      <c r="AN1622" s="8">
        <v>1.3369789007754</v>
      </c>
      <c r="AO1622" s="7">
        <v>-0.59042939333931699</v>
      </c>
      <c r="AP1622" s="7">
        <v>0.758719484352253</v>
      </c>
      <c r="AQ1622" s="7">
        <v>-0.41690875526488202</v>
      </c>
      <c r="AR1622" s="7">
        <v>-1.28612003821831</v>
      </c>
      <c r="AS1622" s="7">
        <v>-0.87945315549444303</v>
      </c>
      <c r="AT1622" s="7">
        <v>-0.86798268012695701</v>
      </c>
      <c r="AU1622" s="7">
        <v>1.11679007239739</v>
      </c>
      <c r="AV1622" s="9">
        <v>0.82840556491886397</v>
      </c>
    </row>
    <row r="1623" spans="1:48" s="33" customFormat="1" ht="25" customHeight="1" x14ac:dyDescent="0.2">
      <c r="A1623" s="13" t="s">
        <v>2953</v>
      </c>
      <c r="B1623" s="1" t="s">
        <v>2953</v>
      </c>
      <c r="C1623" s="203" t="s">
        <v>2954</v>
      </c>
      <c r="D1623" s="201" t="s">
        <v>2953</v>
      </c>
      <c r="E1623" s="74" t="s">
        <v>9795</v>
      </c>
      <c r="F1623" s="74" t="s">
        <v>9796</v>
      </c>
      <c r="G1623" s="121" t="s">
        <v>4887</v>
      </c>
      <c r="H1623" s="205">
        <v>-3.9772876280084799</v>
      </c>
      <c r="I1623" s="2">
        <v>-4.6164469010929503</v>
      </c>
      <c r="J1623" s="2">
        <v>-9.1701030034123594</v>
      </c>
      <c r="K1623" s="2">
        <v>-3.7677458434457298</v>
      </c>
      <c r="L1623" s="2">
        <v>-4.6350761112847296</v>
      </c>
      <c r="M1623" s="2">
        <v>-5.0152499629059797</v>
      </c>
      <c r="N1623" s="2">
        <v>-8.7563628628697998</v>
      </c>
      <c r="O1623" s="2">
        <v>-3.3314121763803599</v>
      </c>
      <c r="P1623" s="17">
        <v>-4.24855270887433</v>
      </c>
      <c r="Q1623" s="16">
        <v>-5.9212791775045996</v>
      </c>
      <c r="R1623" s="2">
        <v>-4.4726906392121499</v>
      </c>
      <c r="S1623" s="17">
        <v>-5.4454425827081598</v>
      </c>
      <c r="T1623" s="21">
        <v>2.8316555816221598</v>
      </c>
      <c r="U1623" s="3">
        <v>0.63940864333597403</v>
      </c>
      <c r="V1623" s="22">
        <v>2.9037788337397599</v>
      </c>
      <c r="W1623" s="26">
        <v>0.75746978949964705</v>
      </c>
      <c r="X1623" s="27" t="s">
        <v>17</v>
      </c>
      <c r="Y1623" s="26">
        <v>0.47117473122614301</v>
      </c>
      <c r="Z1623" s="5">
        <v>1.4485885382924499</v>
      </c>
      <c r="AA1623" s="4">
        <v>0.84889976055118299</v>
      </c>
      <c r="AB1623" s="5">
        <v>-0.47583659479643498</v>
      </c>
      <c r="AC1623" s="4">
        <v>0.62358735975629798</v>
      </c>
      <c r="AD1623" s="216">
        <v>0.97275194349601402</v>
      </c>
      <c r="AE1623" s="199">
        <v>0.60574651382913902</v>
      </c>
      <c r="AF1623" s="6">
        <v>0.30849999148053803</v>
      </c>
      <c r="AG1623" s="6">
        <v>-1.80921698046277</v>
      </c>
      <c r="AH1623" s="6">
        <v>0.70319572464543101</v>
      </c>
      <c r="AI1623" s="6">
        <v>0.29983631690551998</v>
      </c>
      <c r="AJ1623" s="6">
        <v>0.12303319436464701</v>
      </c>
      <c r="AK1623" s="6">
        <v>-1.6168035662932401</v>
      </c>
      <c r="AL1623" s="6">
        <v>0.90611645282776698</v>
      </c>
      <c r="AM1623" s="63">
        <v>0.47959235270296602</v>
      </c>
      <c r="AN1623" s="8">
        <v>0.60574651382913902</v>
      </c>
      <c r="AO1623" s="7" t="s">
        <v>4887</v>
      </c>
      <c r="AP1623" s="7" t="s">
        <v>4887</v>
      </c>
      <c r="AQ1623" s="7">
        <v>0.70319572464543101</v>
      </c>
      <c r="AR1623" s="7" t="s">
        <v>4887</v>
      </c>
      <c r="AS1623" s="7" t="s">
        <v>4887</v>
      </c>
      <c r="AT1623" s="7" t="s">
        <v>4887</v>
      </c>
      <c r="AU1623" s="7">
        <v>0.90611645282776698</v>
      </c>
      <c r="AV1623" s="9">
        <v>0.47959235270296602</v>
      </c>
    </row>
    <row r="1624" spans="1:48" s="33" customFormat="1" ht="25" customHeight="1" x14ac:dyDescent="0.2">
      <c r="A1624" s="13" t="s">
        <v>2955</v>
      </c>
      <c r="B1624" s="1" t="s">
        <v>2956</v>
      </c>
      <c r="C1624" s="203" t="s">
        <v>2957</v>
      </c>
      <c r="D1624" s="201" t="s">
        <v>7863</v>
      </c>
      <c r="E1624" s="74" t="s">
        <v>9231</v>
      </c>
      <c r="F1624" s="74" t="s">
        <v>9232</v>
      </c>
      <c r="G1624" s="121" t="s">
        <v>9233</v>
      </c>
      <c r="H1624" s="205">
        <v>-0.203725681096568</v>
      </c>
      <c r="I1624" s="2">
        <v>-0.55297084678486996</v>
      </c>
      <c r="J1624" s="2">
        <v>-2.6875955027571798</v>
      </c>
      <c r="K1624" s="2">
        <v>-1.2953721437907899</v>
      </c>
      <c r="L1624" s="2">
        <v>-1.6570122307545401</v>
      </c>
      <c r="M1624" s="2">
        <v>-3.1771751794760199</v>
      </c>
      <c r="N1624" s="2">
        <v>-2.97866921943718</v>
      </c>
      <c r="O1624" s="2">
        <v>-0.73314771794942901</v>
      </c>
      <c r="P1624" s="17">
        <v>-1.6471208287247401</v>
      </c>
      <c r="Q1624" s="16">
        <v>-1.1480973435462001</v>
      </c>
      <c r="R1624" s="2">
        <v>-2.0431865180071198</v>
      </c>
      <c r="S1624" s="17">
        <v>-1.7863125887037801</v>
      </c>
      <c r="T1624" s="21">
        <v>1.3446315417614001</v>
      </c>
      <c r="U1624" s="3">
        <v>0.99857077935408001</v>
      </c>
      <c r="V1624" s="22">
        <v>1.1292132052652799</v>
      </c>
      <c r="W1624" s="26">
        <v>0.64703604128633996</v>
      </c>
      <c r="X1624" s="27" t="s">
        <v>17</v>
      </c>
      <c r="Y1624" s="26">
        <v>0.41107485087252199</v>
      </c>
      <c r="Z1624" s="5">
        <v>-0.89508917446091496</v>
      </c>
      <c r="AA1624" s="4">
        <v>0.56411794823902806</v>
      </c>
      <c r="AB1624" s="5">
        <v>0.63821524515757599</v>
      </c>
      <c r="AC1624" s="4">
        <v>0.782769852749023</v>
      </c>
      <c r="AD1624" s="216">
        <v>-0.25687392930333902</v>
      </c>
      <c r="AE1624" s="199">
        <v>1.3402203811193401</v>
      </c>
      <c r="AF1624" s="6">
        <v>1.0186304612532</v>
      </c>
      <c r="AG1624" s="6">
        <v>-0.94696230709762497</v>
      </c>
      <c r="AH1624" s="6">
        <v>0.335016779322581</v>
      </c>
      <c r="AI1624" s="6">
        <v>2.0134395115688299E-3</v>
      </c>
      <c r="AJ1624" s="6">
        <v>-1.3977742423002499</v>
      </c>
      <c r="AK1624" s="6">
        <v>-1.2149871286804199</v>
      </c>
      <c r="AL1624" s="6">
        <v>0.85272103357266404</v>
      </c>
      <c r="AM1624" s="63">
        <v>1.1121583298926501E-2</v>
      </c>
      <c r="AN1624" s="8">
        <v>1.3402203811193401</v>
      </c>
      <c r="AO1624" s="7">
        <v>1.0186304612532</v>
      </c>
      <c r="AP1624" s="7">
        <v>-0.94696230709762497</v>
      </c>
      <c r="AQ1624" s="7">
        <v>0.335016779322581</v>
      </c>
      <c r="AR1624" s="7">
        <v>2.0134395115688299E-3</v>
      </c>
      <c r="AS1624" s="7">
        <v>-1.3977742423002499</v>
      </c>
      <c r="AT1624" s="7">
        <v>-1.2149871286804199</v>
      </c>
      <c r="AU1624" s="7">
        <v>0.85272103357266404</v>
      </c>
      <c r="AV1624" s="9">
        <v>1.1121583298926501E-2</v>
      </c>
    </row>
    <row r="1625" spans="1:48" s="33" customFormat="1" ht="25" customHeight="1" x14ac:dyDescent="0.2">
      <c r="A1625" s="13" t="s">
        <v>2958</v>
      </c>
      <c r="B1625" s="1" t="s">
        <v>2958</v>
      </c>
      <c r="C1625" s="203" t="s">
        <v>2959</v>
      </c>
      <c r="D1625" s="201" t="s">
        <v>7864</v>
      </c>
      <c r="E1625" s="74" t="s">
        <v>11839</v>
      </c>
      <c r="F1625" s="74" t="s">
        <v>11840</v>
      </c>
      <c r="G1625" s="121" t="s">
        <v>11841</v>
      </c>
      <c r="H1625" s="205">
        <v>1.85328073519704</v>
      </c>
      <c r="I1625" s="2">
        <v>-0.573116585313031</v>
      </c>
      <c r="J1625" s="2">
        <v>0.905688021382556</v>
      </c>
      <c r="K1625" s="2">
        <v>0.45275041846644398</v>
      </c>
      <c r="L1625" s="2">
        <v>-1.3533050032324101</v>
      </c>
      <c r="M1625" s="2">
        <v>-2.1781606942632301</v>
      </c>
      <c r="N1625" s="2">
        <v>-1.3641495046552099</v>
      </c>
      <c r="O1625" s="2">
        <v>1.58101838989011</v>
      </c>
      <c r="P1625" s="17">
        <v>-0.210201446352549</v>
      </c>
      <c r="Q1625" s="16">
        <v>0.72861739042218798</v>
      </c>
      <c r="R1625" s="2">
        <v>-1.02623842634306</v>
      </c>
      <c r="S1625" s="17">
        <v>2.2224796274515502E-3</v>
      </c>
      <c r="T1625" s="21">
        <v>1.22285178803735</v>
      </c>
      <c r="U1625" s="3">
        <v>1.3456049680570099</v>
      </c>
      <c r="V1625" s="22">
        <v>1.48403046633541</v>
      </c>
      <c r="W1625" s="26">
        <v>0.34672449710618602</v>
      </c>
      <c r="X1625" s="27" t="s">
        <v>17</v>
      </c>
      <c r="Y1625" s="26">
        <v>0.17055747690984699</v>
      </c>
      <c r="Z1625" s="5">
        <v>-1.7548558167652499</v>
      </c>
      <c r="AA1625" s="4">
        <v>0.54986581894616005</v>
      </c>
      <c r="AB1625" s="5">
        <v>0.72639491079473695</v>
      </c>
      <c r="AC1625" s="4">
        <v>0.42457203228948198</v>
      </c>
      <c r="AD1625" s="216">
        <v>-1.0284609059705201</v>
      </c>
      <c r="AE1625" s="199">
        <v>1.3940324145961001</v>
      </c>
      <c r="AF1625" s="6">
        <v>-0.33901836147044601</v>
      </c>
      <c r="AG1625" s="6">
        <v>0.717215689573518</v>
      </c>
      <c r="AH1625" s="6">
        <v>0.393705661925418</v>
      </c>
      <c r="AI1625" s="6">
        <v>-0.89626681032262001</v>
      </c>
      <c r="AJ1625" s="6">
        <v>-1.4854187943774699</v>
      </c>
      <c r="AK1625" s="6">
        <v>-0.90401247977583599</v>
      </c>
      <c r="AL1625" s="6">
        <v>1.19956942832447</v>
      </c>
      <c r="AM1625" s="63">
        <v>-7.98067484731384E-2</v>
      </c>
      <c r="AN1625" s="8">
        <v>1.3940324145961001</v>
      </c>
      <c r="AO1625" s="7">
        <v>-0.33901836147044601</v>
      </c>
      <c r="AP1625" s="7">
        <v>0.717215689573518</v>
      </c>
      <c r="AQ1625" s="7">
        <v>0.393705661925418</v>
      </c>
      <c r="AR1625" s="7">
        <v>-0.89626681032262001</v>
      </c>
      <c r="AS1625" s="7">
        <v>-1.4854187943774699</v>
      </c>
      <c r="AT1625" s="7">
        <v>-0.90401247977583599</v>
      </c>
      <c r="AU1625" s="7">
        <v>1.19956942832447</v>
      </c>
      <c r="AV1625" s="9">
        <v>-7.98067484731384E-2</v>
      </c>
    </row>
    <row r="1626" spans="1:48" s="33" customFormat="1" ht="25" customHeight="1" x14ac:dyDescent="0.2">
      <c r="A1626" s="13" t="s">
        <v>2960</v>
      </c>
      <c r="B1626" s="1" t="s">
        <v>2960</v>
      </c>
      <c r="C1626" s="203" t="s">
        <v>2961</v>
      </c>
      <c r="D1626" s="201" t="s">
        <v>2960</v>
      </c>
      <c r="E1626" s="74" t="s">
        <v>11356</v>
      </c>
      <c r="F1626" s="74" t="s">
        <v>11357</v>
      </c>
      <c r="G1626" s="121" t="s">
        <v>11358</v>
      </c>
      <c r="H1626" s="205">
        <v>-0.11185110834548299</v>
      </c>
      <c r="I1626" s="2">
        <v>-0.61199402859988405</v>
      </c>
      <c r="J1626" s="2">
        <v>-0.14501944431778199</v>
      </c>
      <c r="K1626" s="2">
        <v>0.46778441667277099</v>
      </c>
      <c r="L1626" s="2">
        <v>-5.3176196263099396</v>
      </c>
      <c r="M1626" s="2">
        <v>-2.2977350074309002</v>
      </c>
      <c r="N1626" s="2">
        <v>-2.6712846074144299</v>
      </c>
      <c r="O1626" s="2">
        <v>-0.92845926840999504</v>
      </c>
      <c r="P1626" s="17">
        <v>-1.3736549360664001</v>
      </c>
      <c r="Q1626" s="16">
        <v>-0.28962152708771699</v>
      </c>
      <c r="R1626" s="2">
        <v>-2.3825234056893598</v>
      </c>
      <c r="S1626" s="17">
        <v>-1.65779960396361</v>
      </c>
      <c r="T1626" s="21">
        <v>0.27967491293679198</v>
      </c>
      <c r="U1626" s="3">
        <v>2.8936338381867901</v>
      </c>
      <c r="V1626" s="22">
        <v>0.90549085295755105</v>
      </c>
      <c r="W1626" s="26">
        <v>0.392753606377231</v>
      </c>
      <c r="X1626" s="27" t="s">
        <v>17</v>
      </c>
      <c r="Y1626" s="26">
        <v>0.336673055723621</v>
      </c>
      <c r="Z1626" s="5">
        <v>-2.0929018786016398</v>
      </c>
      <c r="AA1626" s="4">
        <v>0.10969469352554601</v>
      </c>
      <c r="AB1626" s="5">
        <v>1.36817807687589</v>
      </c>
      <c r="AC1626" s="4">
        <v>0.71315892648854395</v>
      </c>
      <c r="AD1626" s="216">
        <v>-0.72472380172574502</v>
      </c>
      <c r="AE1626" s="199">
        <v>0.74841690812863704</v>
      </c>
      <c r="AF1626" s="6">
        <v>0.46728614389421302</v>
      </c>
      <c r="AG1626" s="6">
        <v>0.72977295804426201</v>
      </c>
      <c r="AH1626" s="6">
        <v>1.07423053364775</v>
      </c>
      <c r="AI1626" s="6">
        <v>-2.1777500385881798</v>
      </c>
      <c r="AJ1626" s="6">
        <v>-0.48027030544829002</v>
      </c>
      <c r="AK1626" s="6">
        <v>-0.69024285583332001</v>
      </c>
      <c r="AL1626" s="6">
        <v>0.28940076129958903</v>
      </c>
      <c r="AM1626" s="63">
        <v>3.9155894855335598E-2</v>
      </c>
      <c r="AN1626" s="8">
        <v>0.74841690812863704</v>
      </c>
      <c r="AO1626" s="7">
        <v>0.46728614389421302</v>
      </c>
      <c r="AP1626" s="7">
        <v>0.72977295804426201</v>
      </c>
      <c r="AQ1626" s="7">
        <v>1.07423053364775</v>
      </c>
      <c r="AR1626" s="7" t="s">
        <v>4887</v>
      </c>
      <c r="AS1626" s="7">
        <v>-0.48027030544829002</v>
      </c>
      <c r="AT1626" s="7">
        <v>-0.69024285583332001</v>
      </c>
      <c r="AU1626" s="7">
        <v>0.28940076129958903</v>
      </c>
      <c r="AV1626" s="9">
        <v>3.9155894855335598E-2</v>
      </c>
    </row>
    <row r="1627" spans="1:48" s="33" customFormat="1" ht="25" customHeight="1" x14ac:dyDescent="0.2">
      <c r="A1627" s="13" t="s">
        <v>2962</v>
      </c>
      <c r="B1627" s="1" t="s">
        <v>2963</v>
      </c>
      <c r="C1627" s="203" t="s">
        <v>2964</v>
      </c>
      <c r="D1627" s="201" t="s">
        <v>2963</v>
      </c>
      <c r="E1627" s="74" t="s">
        <v>10130</v>
      </c>
      <c r="F1627" s="74" t="s">
        <v>10131</v>
      </c>
      <c r="G1627" s="121" t="s">
        <v>10132</v>
      </c>
      <c r="H1627" s="205">
        <v>0.117001707720544</v>
      </c>
      <c r="I1627" s="2">
        <v>-0.87853319637937199</v>
      </c>
      <c r="J1627" s="2">
        <v>-1.1671194395571101</v>
      </c>
      <c r="K1627" s="2">
        <v>-3.7941307649650602</v>
      </c>
      <c r="L1627" s="2">
        <v>-2.9678544434759999</v>
      </c>
      <c r="M1627" s="2">
        <v>-8.0563607485651207</v>
      </c>
      <c r="N1627" s="2">
        <v>-4.5433124584723004</v>
      </c>
      <c r="O1627" s="2">
        <v>-1.44022308413683</v>
      </c>
      <c r="P1627" s="17">
        <v>-5.6117070016532304</v>
      </c>
      <c r="Q1627" s="16">
        <v>-0.64288364273864695</v>
      </c>
      <c r="R1627" s="2">
        <v>-4.9394486523353898</v>
      </c>
      <c r="S1627" s="17">
        <v>-3.8650808480874499</v>
      </c>
      <c r="T1627" s="21">
        <v>0.67371345119399695</v>
      </c>
      <c r="U1627" s="3">
        <v>2.7307579353690001</v>
      </c>
      <c r="V1627" s="22">
        <v>2.1668682716119201</v>
      </c>
      <c r="W1627" s="26">
        <v>9.5235578653820693E-2</v>
      </c>
      <c r="X1627" s="27" t="s">
        <v>17</v>
      </c>
      <c r="Y1627" s="26">
        <v>0.10486535611390101</v>
      </c>
      <c r="Z1627" s="5">
        <v>-4.2965650095967396</v>
      </c>
      <c r="AA1627" s="4">
        <v>0.112893901106062</v>
      </c>
      <c r="AB1627" s="5">
        <v>3.2221972053488099</v>
      </c>
      <c r="AC1627" s="4">
        <v>0.623138161305271</v>
      </c>
      <c r="AD1627" s="216">
        <v>-1.0743678042479401</v>
      </c>
      <c r="AE1627" s="199">
        <v>1.24328783134362</v>
      </c>
      <c r="AF1627" s="6">
        <v>0.86432775892071001</v>
      </c>
      <c r="AG1627" s="6">
        <v>0.75447459037332598</v>
      </c>
      <c r="AH1627" s="6">
        <v>-0.245522896437535</v>
      </c>
      <c r="AI1627" s="6">
        <v>6.9007245442258197E-2</v>
      </c>
      <c r="AJ1627" s="6">
        <v>-1.8679823166107901</v>
      </c>
      <c r="AK1627" s="6">
        <v>-0.53070621613852897</v>
      </c>
      <c r="AL1627" s="6">
        <v>0.650515024010897</v>
      </c>
      <c r="AM1627" s="63">
        <v>-0.93740102090396205</v>
      </c>
      <c r="AN1627" s="8">
        <v>1.24328783134362</v>
      </c>
      <c r="AO1627" s="7">
        <v>0.86432775892071001</v>
      </c>
      <c r="AP1627" s="7">
        <v>0.75447459037332598</v>
      </c>
      <c r="AQ1627" s="7">
        <v>-0.245522896437535</v>
      </c>
      <c r="AR1627" s="7">
        <v>6.9007245442258197E-2</v>
      </c>
      <c r="AS1627" s="7" t="s">
        <v>4887</v>
      </c>
      <c r="AT1627" s="7" t="s">
        <v>4887</v>
      </c>
      <c r="AU1627" s="7">
        <v>0.650515024010897</v>
      </c>
      <c r="AV1627" s="9">
        <v>-0.93740102090396205</v>
      </c>
    </row>
    <row r="1628" spans="1:48" s="33" customFormat="1" ht="25" customHeight="1" x14ac:dyDescent="0.2">
      <c r="A1628" s="13" t="s">
        <v>2965</v>
      </c>
      <c r="B1628" s="1" t="s">
        <v>2965</v>
      </c>
      <c r="C1628" s="203" t="s">
        <v>2845</v>
      </c>
      <c r="D1628" s="201" t="s">
        <v>2965</v>
      </c>
      <c r="E1628" s="74" t="s">
        <v>8529</v>
      </c>
      <c r="F1628" s="74" t="s">
        <v>8530</v>
      </c>
      <c r="G1628" s="121" t="s">
        <v>8531</v>
      </c>
      <c r="H1628" s="205">
        <v>0.108239107865977</v>
      </c>
      <c r="I1628" s="2">
        <v>-2.5551381431274001</v>
      </c>
      <c r="J1628" s="2">
        <v>-0.59168279517976796</v>
      </c>
      <c r="K1628" s="2">
        <v>-2.1416633588255301</v>
      </c>
      <c r="L1628" s="2">
        <v>-6.7171041889799996</v>
      </c>
      <c r="M1628" s="2">
        <v>-1.78709255742617</v>
      </c>
      <c r="N1628" s="2">
        <v>-1.9193905318553599</v>
      </c>
      <c r="O1628" s="2">
        <v>-0.23664204018410101</v>
      </c>
      <c r="P1628" s="17">
        <v>-0.68501263343011198</v>
      </c>
      <c r="Q1628" s="16">
        <v>-1.0128606101470601</v>
      </c>
      <c r="R1628" s="2">
        <v>-3.5486200350772301</v>
      </c>
      <c r="S1628" s="17">
        <v>-0.94701506848985795</v>
      </c>
      <c r="T1628" s="21">
        <v>1.3807380849178901</v>
      </c>
      <c r="U1628" s="3">
        <v>2.7497088915830599</v>
      </c>
      <c r="V1628" s="22">
        <v>0.87143248650621397</v>
      </c>
      <c r="W1628" s="26">
        <v>0.22444214414194</v>
      </c>
      <c r="X1628" s="27" t="s">
        <v>17</v>
      </c>
      <c r="Y1628" s="26">
        <v>0.25025257932241801</v>
      </c>
      <c r="Z1628" s="5">
        <v>-2.5357594249301698</v>
      </c>
      <c r="AA1628" s="4">
        <v>0.94824945325266097</v>
      </c>
      <c r="AB1628" s="5">
        <v>-6.5845541657205797E-2</v>
      </c>
      <c r="AC1628" s="4">
        <v>0.23806274713999201</v>
      </c>
      <c r="AD1628" s="216">
        <v>-2.6016049665873702</v>
      </c>
      <c r="AE1628" s="199">
        <v>0.94797938345338495</v>
      </c>
      <c r="AF1628" s="6">
        <v>-0.35052970998300098</v>
      </c>
      <c r="AG1628" s="6">
        <v>0.60673784305154499</v>
      </c>
      <c r="AH1628" s="6">
        <v>-0.14894325912539999</v>
      </c>
      <c r="AI1628" s="6">
        <v>-2.3796642440026901</v>
      </c>
      <c r="AJ1628" s="6">
        <v>2.3925007926283399E-2</v>
      </c>
      <c r="AK1628" s="6">
        <v>-4.05758519408091E-2</v>
      </c>
      <c r="AL1628" s="6">
        <v>0.77983523236447105</v>
      </c>
      <c r="AM1628" s="63">
        <v>0.56123559825621305</v>
      </c>
      <c r="AN1628" s="8">
        <v>0.94797938345338495</v>
      </c>
      <c r="AO1628" s="7">
        <v>-0.35052970998300098</v>
      </c>
      <c r="AP1628" s="7">
        <v>0.60673784305154499</v>
      </c>
      <c r="AQ1628" s="7">
        <v>-0.14894325912539999</v>
      </c>
      <c r="AR1628" s="7" t="s">
        <v>4887</v>
      </c>
      <c r="AS1628" s="7">
        <v>2.3925007926283399E-2</v>
      </c>
      <c r="AT1628" s="7">
        <v>-4.05758519408091E-2</v>
      </c>
      <c r="AU1628" s="7">
        <v>0.77983523236447105</v>
      </c>
      <c r="AV1628" s="9">
        <v>0.56123559825621305</v>
      </c>
    </row>
    <row r="1629" spans="1:48" s="33" customFormat="1" ht="25" customHeight="1" x14ac:dyDescent="0.2">
      <c r="A1629" s="13" t="s">
        <v>2968</v>
      </c>
      <c r="B1629" s="1" t="s">
        <v>2968</v>
      </c>
      <c r="C1629" s="203" t="s">
        <v>2969</v>
      </c>
      <c r="D1629" s="201" t="s">
        <v>5051</v>
      </c>
      <c r="E1629" s="74" t="s">
        <v>9177</v>
      </c>
      <c r="F1629" s="74" t="s">
        <v>9178</v>
      </c>
      <c r="G1629" s="121" t="s">
        <v>9179</v>
      </c>
      <c r="H1629" s="205">
        <v>4.0442978128637099</v>
      </c>
      <c r="I1629" s="2">
        <v>2.96294310669315</v>
      </c>
      <c r="J1629" s="2">
        <v>2.8249818193441798</v>
      </c>
      <c r="K1629" s="2">
        <v>3.0318303524398398</v>
      </c>
      <c r="L1629" s="2">
        <v>2.79068195715289</v>
      </c>
      <c r="M1629" s="2">
        <v>2.1577478261263199</v>
      </c>
      <c r="N1629" s="2">
        <v>0.53964479642348095</v>
      </c>
      <c r="O1629" s="2">
        <v>2.9476973557072901</v>
      </c>
      <c r="P1629" s="17">
        <v>2.37843239539882</v>
      </c>
      <c r="Q1629" s="16">
        <v>3.2774075796336799</v>
      </c>
      <c r="R1629" s="2">
        <v>2.66008671190635</v>
      </c>
      <c r="S1629" s="17">
        <v>1.95525818250987</v>
      </c>
      <c r="T1629" s="21">
        <v>0.66771910379249799</v>
      </c>
      <c r="U1629" s="3">
        <v>0.45143815109315899</v>
      </c>
      <c r="V1629" s="22">
        <v>1.2585652914763601</v>
      </c>
      <c r="W1629" s="26">
        <v>0.24980211634795199</v>
      </c>
      <c r="X1629" s="27" t="s">
        <v>17</v>
      </c>
      <c r="Y1629" s="26">
        <v>0.26431311702525701</v>
      </c>
      <c r="Z1629" s="5">
        <v>-0.61732086772732797</v>
      </c>
      <c r="AA1629" s="4">
        <v>0.20505568196131299</v>
      </c>
      <c r="AB1629" s="5">
        <v>1.3221493971238101</v>
      </c>
      <c r="AC1629" s="4">
        <v>0.44035247789787302</v>
      </c>
      <c r="AD1629" s="216">
        <v>0.70482852939648299</v>
      </c>
      <c r="AE1629" s="199">
        <v>1.5010065810181401</v>
      </c>
      <c r="AF1629" s="6">
        <v>0.35261042347253602</v>
      </c>
      <c r="AG1629" s="6">
        <v>0.206095860417951</v>
      </c>
      <c r="AH1629" s="6">
        <v>0.42576851661992998</v>
      </c>
      <c r="AI1629" s="6">
        <v>0.16966948735087001</v>
      </c>
      <c r="AJ1629" s="6">
        <v>-0.50250507285836399</v>
      </c>
      <c r="AK1629" s="6">
        <v>-2.2209266890218702</v>
      </c>
      <c r="AL1629" s="6">
        <v>0.33641947174213599</v>
      </c>
      <c r="AM1629" s="63">
        <v>-0.26813857874132802</v>
      </c>
      <c r="AN1629" s="8">
        <v>1.5010065810181401</v>
      </c>
      <c r="AO1629" s="7">
        <v>0.35261042347253602</v>
      </c>
      <c r="AP1629" s="7">
        <v>0.206095860417951</v>
      </c>
      <c r="AQ1629" s="7">
        <v>0.42576851661992998</v>
      </c>
      <c r="AR1629" s="7">
        <v>0.16966948735087001</v>
      </c>
      <c r="AS1629" s="7">
        <v>-0.50250507285836399</v>
      </c>
      <c r="AT1629" s="7">
        <v>-2.2209266890218702</v>
      </c>
      <c r="AU1629" s="7">
        <v>0.33641947174213599</v>
      </c>
      <c r="AV1629" s="9">
        <v>-0.26813857874132802</v>
      </c>
    </row>
    <row r="1630" spans="1:48" s="33" customFormat="1" ht="25" customHeight="1" x14ac:dyDescent="0.2">
      <c r="A1630" s="13" t="s">
        <v>2970</v>
      </c>
      <c r="B1630" s="1" t="s">
        <v>2971</v>
      </c>
      <c r="C1630" s="203" t="s">
        <v>2972</v>
      </c>
      <c r="D1630" s="201" t="s">
        <v>5188</v>
      </c>
      <c r="E1630" s="74" t="s">
        <v>11206</v>
      </c>
      <c r="F1630" s="74" t="s">
        <v>11207</v>
      </c>
      <c r="G1630" s="121" t="s">
        <v>11208</v>
      </c>
      <c r="H1630" s="205">
        <v>-6.2250339606154004</v>
      </c>
      <c r="I1630" s="2">
        <v>-7.7538548930239202</v>
      </c>
      <c r="J1630" s="2">
        <v>-4.2616506130247096</v>
      </c>
      <c r="K1630" s="2">
        <v>-4.1543017650786203</v>
      </c>
      <c r="L1630" s="2">
        <v>-3.6494408757564298</v>
      </c>
      <c r="M1630" s="2">
        <v>-5.1585603826542004</v>
      </c>
      <c r="N1630" s="2">
        <v>-6.4803060704061304</v>
      </c>
      <c r="O1630" s="2">
        <v>-2.5289030194011</v>
      </c>
      <c r="P1630" s="17">
        <v>-3.6045534228913798</v>
      </c>
      <c r="Q1630" s="16">
        <v>-6.0801798222213401</v>
      </c>
      <c r="R1630" s="2">
        <v>-4.3207676744964099</v>
      </c>
      <c r="S1630" s="17">
        <v>-4.2045875042328698</v>
      </c>
      <c r="T1630" s="21">
        <v>1.75060267461483</v>
      </c>
      <c r="U1630" s="3">
        <v>0.76820804198703896</v>
      </c>
      <c r="V1630" s="22">
        <v>2.0428967648785998</v>
      </c>
      <c r="W1630" s="26">
        <v>0.346846784503896</v>
      </c>
      <c r="X1630" s="27" t="s">
        <v>17</v>
      </c>
      <c r="Y1630" s="26">
        <v>0.21754242595454701</v>
      </c>
      <c r="Z1630" s="5">
        <v>1.75941214772493</v>
      </c>
      <c r="AA1630" s="4">
        <v>0.29519605369784502</v>
      </c>
      <c r="AB1630" s="5">
        <v>-1.8755923179884699</v>
      </c>
      <c r="AC1630" s="4">
        <v>0.93328092170287003</v>
      </c>
      <c r="AD1630" s="216">
        <v>-0.116180170263545</v>
      </c>
      <c r="AE1630" s="199">
        <v>-0.81279831415569903</v>
      </c>
      <c r="AF1630" s="6">
        <v>-1.72883418200767</v>
      </c>
      <c r="AG1630" s="6">
        <v>0.36361779227666102</v>
      </c>
      <c r="AH1630" s="6">
        <v>0.42793886023606598</v>
      </c>
      <c r="AI1630" s="6">
        <v>0.73044039791856297</v>
      </c>
      <c r="AJ1630" s="6">
        <v>-0.17379080920885601</v>
      </c>
      <c r="AK1630" s="6">
        <v>-0.96575174622452897</v>
      </c>
      <c r="AL1630" s="6">
        <v>1.40184202903722</v>
      </c>
      <c r="AM1630" s="63">
        <v>0.757335972128238</v>
      </c>
      <c r="AN1630" s="8">
        <v>-0.81279831415569903</v>
      </c>
      <c r="AO1630" s="7" t="s">
        <v>4887</v>
      </c>
      <c r="AP1630" s="7">
        <v>0.36361779227666102</v>
      </c>
      <c r="AQ1630" s="7" t="s">
        <v>4887</v>
      </c>
      <c r="AR1630" s="7" t="s">
        <v>4887</v>
      </c>
      <c r="AS1630" s="7" t="s">
        <v>4887</v>
      </c>
      <c r="AT1630" s="7" t="s">
        <v>4887</v>
      </c>
      <c r="AU1630" s="7">
        <v>1.40184202903722</v>
      </c>
      <c r="AV1630" s="9">
        <v>0.757335972128238</v>
      </c>
    </row>
    <row r="1631" spans="1:48" s="33" customFormat="1" ht="25" customHeight="1" x14ac:dyDescent="0.2">
      <c r="A1631" s="13" t="s">
        <v>2976</v>
      </c>
      <c r="B1631" s="1" t="s">
        <v>2976</v>
      </c>
      <c r="C1631" s="203" t="s">
        <v>2977</v>
      </c>
      <c r="D1631" s="201" t="s">
        <v>2976</v>
      </c>
      <c r="E1631" s="74" t="s">
        <v>9719</v>
      </c>
      <c r="F1631" s="74" t="s">
        <v>9720</v>
      </c>
      <c r="G1631" s="121" t="s">
        <v>9721</v>
      </c>
      <c r="H1631" s="205">
        <v>-3.2623388296620699</v>
      </c>
      <c r="I1631" s="2">
        <v>-1.17006957746263</v>
      </c>
      <c r="J1631" s="2">
        <v>0.48788217677699902</v>
      </c>
      <c r="K1631" s="2">
        <v>-1.3942941791780601</v>
      </c>
      <c r="L1631" s="2">
        <v>-2.3895575389802701</v>
      </c>
      <c r="M1631" s="2">
        <v>-6.8407922846576401</v>
      </c>
      <c r="N1631" s="2">
        <v>-2.6162630370895101</v>
      </c>
      <c r="O1631" s="2">
        <v>-2.99181990163753E-2</v>
      </c>
      <c r="P1631" s="17">
        <v>-0.49955726050133697</v>
      </c>
      <c r="Q1631" s="16">
        <v>-1.3148420767825699</v>
      </c>
      <c r="R1631" s="2">
        <v>-3.5415480009386502</v>
      </c>
      <c r="S1631" s="17">
        <v>-1.04857949886908</v>
      </c>
      <c r="T1631" s="21">
        <v>1.8792973970885301</v>
      </c>
      <c r="U1631" s="3">
        <v>2.9002408385477998</v>
      </c>
      <c r="V1631" s="22">
        <v>1.3778112965945799</v>
      </c>
      <c r="W1631" s="26">
        <v>0.35965570357854498</v>
      </c>
      <c r="X1631" s="27" t="s">
        <v>17</v>
      </c>
      <c r="Y1631" s="26">
        <v>0.336488433441962</v>
      </c>
      <c r="Z1631" s="5">
        <v>-2.2267059241560898</v>
      </c>
      <c r="AA1631" s="4">
        <v>0.85359316876869396</v>
      </c>
      <c r="AB1631" s="5">
        <v>-0.266262577913493</v>
      </c>
      <c r="AC1631" s="4">
        <v>0.27542352521352298</v>
      </c>
      <c r="AD1631" s="216">
        <v>-2.49296850206958</v>
      </c>
      <c r="AE1631" s="199">
        <v>-0.58662260335793903</v>
      </c>
      <c r="AF1631" s="6">
        <v>0.36187631745507298</v>
      </c>
      <c r="AG1631" s="6">
        <v>1.1134839071585501</v>
      </c>
      <c r="AH1631" s="6">
        <v>0.26022745341750098</v>
      </c>
      <c r="AI1631" s="6">
        <v>-0.19096028052485001</v>
      </c>
      <c r="AJ1631" s="6">
        <v>-2.2088608677088901</v>
      </c>
      <c r="AK1631" s="6">
        <v>-0.29373382177579199</v>
      </c>
      <c r="AL1631" s="6">
        <v>0.87874686405557001</v>
      </c>
      <c r="AM1631" s="63">
        <v>0.66584303128077205</v>
      </c>
      <c r="AN1631" s="8">
        <v>-0.58662260335793903</v>
      </c>
      <c r="AO1631" s="7">
        <v>0.36187631745507298</v>
      </c>
      <c r="AP1631" s="7">
        <v>1.1134839071585501</v>
      </c>
      <c r="AQ1631" s="7">
        <v>0.26022745341750098</v>
      </c>
      <c r="AR1631" s="7">
        <v>-0.19096028052485001</v>
      </c>
      <c r="AS1631" s="7" t="s">
        <v>4887</v>
      </c>
      <c r="AT1631" s="7">
        <v>-0.29373382177579199</v>
      </c>
      <c r="AU1631" s="7">
        <v>0.87874686405557001</v>
      </c>
      <c r="AV1631" s="9">
        <v>0.66584303128077205</v>
      </c>
    </row>
    <row r="1632" spans="1:48" s="33" customFormat="1" ht="25" customHeight="1" x14ac:dyDescent="0.2">
      <c r="A1632" s="13" t="s">
        <v>2978</v>
      </c>
      <c r="B1632" s="1" t="s">
        <v>2978</v>
      </c>
      <c r="C1632" s="203" t="s">
        <v>2979</v>
      </c>
      <c r="D1632" s="201" t="s">
        <v>2978</v>
      </c>
      <c r="E1632" s="74" t="s">
        <v>9270</v>
      </c>
      <c r="F1632" s="74" t="s">
        <v>9271</v>
      </c>
      <c r="G1632" s="121" t="s">
        <v>9272</v>
      </c>
      <c r="H1632" s="205">
        <v>-3.3767558543634499</v>
      </c>
      <c r="I1632" s="2">
        <v>-7.4107086692770903</v>
      </c>
      <c r="J1632" s="2">
        <v>-2.5537989121346798</v>
      </c>
      <c r="K1632" s="2">
        <v>-2.29487839141906</v>
      </c>
      <c r="L1632" s="2">
        <v>-7.2837912086735201</v>
      </c>
      <c r="M1632" s="2">
        <v>-7.8899742098427303</v>
      </c>
      <c r="N1632" s="2">
        <v>-3.0546159745360799</v>
      </c>
      <c r="O1632" s="2">
        <v>-2.3855908862201001</v>
      </c>
      <c r="P1632" s="17">
        <v>-2.2723742840708501</v>
      </c>
      <c r="Q1632" s="16">
        <v>-4.4470878119250701</v>
      </c>
      <c r="R1632" s="2">
        <v>-5.8228812699784402</v>
      </c>
      <c r="S1632" s="17">
        <v>-2.5708603816090099</v>
      </c>
      <c r="T1632" s="21">
        <v>2.5993462585407099</v>
      </c>
      <c r="U1632" s="3">
        <v>3.0703367390351599</v>
      </c>
      <c r="V1632" s="22">
        <v>0.42275182438012499</v>
      </c>
      <c r="W1632" s="26">
        <v>0.30316613426390798</v>
      </c>
      <c r="X1632" s="27" t="s">
        <v>17</v>
      </c>
      <c r="Y1632" s="26">
        <v>0.58629789071015703</v>
      </c>
      <c r="Z1632" s="5">
        <v>-1.37579345805336</v>
      </c>
      <c r="AA1632" s="4">
        <v>0.33714805154239502</v>
      </c>
      <c r="AB1632" s="5">
        <v>-1.87622743031606</v>
      </c>
      <c r="AC1632" s="4">
        <v>0.206159312896355</v>
      </c>
      <c r="AD1632" s="216">
        <v>-3.2520208883694299</v>
      </c>
      <c r="AE1632" s="199">
        <v>0.36615039331898702</v>
      </c>
      <c r="AF1632" s="6">
        <v>-1.26860298705666</v>
      </c>
      <c r="AG1632" s="6">
        <v>0.69965247054665103</v>
      </c>
      <c r="AH1632" s="6">
        <v>0.80457962659161897</v>
      </c>
      <c r="AI1632" s="6">
        <v>-1.21716987485383</v>
      </c>
      <c r="AJ1632" s="6">
        <v>-1.46282463477666</v>
      </c>
      <c r="AK1632" s="6">
        <v>0.49669710064651401</v>
      </c>
      <c r="AL1632" s="6">
        <v>0.76781852294904196</v>
      </c>
      <c r="AM1632" s="63">
        <v>0.81369938263432995</v>
      </c>
      <c r="AN1632" s="8">
        <v>0.36615039331898702</v>
      </c>
      <c r="AO1632" s="7" t="s">
        <v>4887</v>
      </c>
      <c r="AP1632" s="7">
        <v>0.69965247054665103</v>
      </c>
      <c r="AQ1632" s="7">
        <v>0.80457962659161897</v>
      </c>
      <c r="AR1632" s="7" t="s">
        <v>4887</v>
      </c>
      <c r="AS1632" s="7" t="s">
        <v>4887</v>
      </c>
      <c r="AT1632" s="7">
        <v>0.49669710064651401</v>
      </c>
      <c r="AU1632" s="7">
        <v>0.76781852294904196</v>
      </c>
      <c r="AV1632" s="9">
        <v>0.81369938263432995</v>
      </c>
    </row>
    <row r="1633" spans="1:48" s="33" customFormat="1" ht="25" customHeight="1" x14ac:dyDescent="0.2">
      <c r="A1633" s="13" t="s">
        <v>2982</v>
      </c>
      <c r="B1633" s="1" t="s">
        <v>2982</v>
      </c>
      <c r="C1633" s="203" t="s">
        <v>2983</v>
      </c>
      <c r="D1633" s="201" t="s">
        <v>2982</v>
      </c>
      <c r="E1633" s="74" t="s">
        <v>11383</v>
      </c>
      <c r="F1633" s="74" t="s">
        <v>11384</v>
      </c>
      <c r="G1633" s="121" t="s">
        <v>11385</v>
      </c>
      <c r="H1633" s="205">
        <v>3.61781258058177</v>
      </c>
      <c r="I1633" s="2">
        <v>2.00143512742333</v>
      </c>
      <c r="J1633" s="2">
        <v>3.2921937048096801</v>
      </c>
      <c r="K1633" s="2">
        <v>2.22397100660775</v>
      </c>
      <c r="L1633" s="2">
        <v>-1.5162668227762299</v>
      </c>
      <c r="M1633" s="2">
        <v>-4.2640196972084503</v>
      </c>
      <c r="N1633" s="2">
        <v>0.16675909320531401</v>
      </c>
      <c r="O1633" s="2">
        <v>2.9463273090829301</v>
      </c>
      <c r="P1633" s="17">
        <v>2.5620914628863201</v>
      </c>
      <c r="Q1633" s="16">
        <v>2.9704804709382602</v>
      </c>
      <c r="R1633" s="2">
        <v>-1.1854385044589799</v>
      </c>
      <c r="S1633" s="17">
        <v>1.89172595505819</v>
      </c>
      <c r="T1633" s="21">
        <v>0.85486465092770403</v>
      </c>
      <c r="U1633" s="3">
        <v>3.2566226946565102</v>
      </c>
      <c r="V1633" s="22">
        <v>1.5061680856542901</v>
      </c>
      <c r="W1633" s="26">
        <v>0.12033413958593001</v>
      </c>
      <c r="X1633" s="27" t="s">
        <v>17</v>
      </c>
      <c r="Y1633" s="26">
        <v>0.15040880927986999</v>
      </c>
      <c r="Z1633" s="5">
        <v>-4.1559189753972401</v>
      </c>
      <c r="AA1633" s="4">
        <v>0.35586734546413301</v>
      </c>
      <c r="AB1633" s="5">
        <v>1.07875451588007</v>
      </c>
      <c r="AC1633" s="4">
        <v>0.23973211225364299</v>
      </c>
      <c r="AD1633" s="216">
        <v>-3.0771644595171601</v>
      </c>
      <c r="AE1633" s="199">
        <v>0.91141269000921299</v>
      </c>
      <c r="AF1633" s="6">
        <v>0.295589351513737</v>
      </c>
      <c r="AG1633" s="6">
        <v>0.78735521645111295</v>
      </c>
      <c r="AH1633" s="6">
        <v>0.38037325380499298</v>
      </c>
      <c r="AI1633" s="6">
        <v>-1.0446192455382499</v>
      </c>
      <c r="AJ1633" s="6">
        <v>-2.09148509063336</v>
      </c>
      <c r="AK1633" s="6">
        <v>-0.40340352186621198</v>
      </c>
      <c r="AL1633" s="6">
        <v>0.65558364411591896</v>
      </c>
      <c r="AM1633" s="63">
        <v>0.50919370214285598</v>
      </c>
      <c r="AN1633" s="8">
        <v>0.91141269000921299</v>
      </c>
      <c r="AO1633" s="7">
        <v>0.295589351513737</v>
      </c>
      <c r="AP1633" s="7">
        <v>0.78735521645111295</v>
      </c>
      <c r="AQ1633" s="7">
        <v>0.38037325380499298</v>
      </c>
      <c r="AR1633" s="7">
        <v>-1.0446192455382499</v>
      </c>
      <c r="AS1633" s="7" t="s">
        <v>4887</v>
      </c>
      <c r="AT1633" s="7">
        <v>-0.40340352186621198</v>
      </c>
      <c r="AU1633" s="7">
        <v>0.65558364411591896</v>
      </c>
      <c r="AV1633" s="9">
        <v>0.50919370214285598</v>
      </c>
    </row>
    <row r="1634" spans="1:48" s="33" customFormat="1" ht="25" customHeight="1" x14ac:dyDescent="0.2">
      <c r="A1634" s="13" t="s">
        <v>2984</v>
      </c>
      <c r="B1634" s="1" t="s">
        <v>2984</v>
      </c>
      <c r="C1634" s="203" t="s">
        <v>2985</v>
      </c>
      <c r="D1634" s="201" t="s">
        <v>2984</v>
      </c>
      <c r="E1634" s="74" t="s">
        <v>8132</v>
      </c>
      <c r="F1634" s="74" t="s">
        <v>8133</v>
      </c>
      <c r="G1634" s="121" t="s">
        <v>8134</v>
      </c>
      <c r="H1634" s="205">
        <v>-3.4804951467443899</v>
      </c>
      <c r="I1634" s="2">
        <v>-3.0965591382948499</v>
      </c>
      <c r="J1634" s="2">
        <v>-2.3918874348288202</v>
      </c>
      <c r="K1634" s="2">
        <v>-3.3207802548618099</v>
      </c>
      <c r="L1634" s="2">
        <v>-7.9966153397514104</v>
      </c>
      <c r="M1634" s="2">
        <v>-4.7032024244922503</v>
      </c>
      <c r="N1634" s="2">
        <v>-5.48251466503448</v>
      </c>
      <c r="O1634" s="2">
        <v>-4.1943921337891297</v>
      </c>
      <c r="P1634" s="17">
        <v>-3.5575182060600401</v>
      </c>
      <c r="Q1634" s="16">
        <v>-2.9896472399560201</v>
      </c>
      <c r="R1634" s="2">
        <v>-5.3401993397018197</v>
      </c>
      <c r="S1634" s="17">
        <v>-4.4114750016278803</v>
      </c>
      <c r="T1634" s="21">
        <v>0.55212254356738599</v>
      </c>
      <c r="U1634" s="3">
        <v>2.4021203628796401</v>
      </c>
      <c r="V1634" s="22">
        <v>0.98068678506333196</v>
      </c>
      <c r="W1634" s="26">
        <v>0.24527944363804899</v>
      </c>
      <c r="X1634" s="27" t="s">
        <v>17</v>
      </c>
      <c r="Y1634" s="26">
        <v>0.22844997566613701</v>
      </c>
      <c r="Z1634" s="5">
        <v>-2.3505520997458</v>
      </c>
      <c r="AA1634" s="4">
        <v>0.112116030428702</v>
      </c>
      <c r="AB1634" s="5">
        <v>1.42182776167186</v>
      </c>
      <c r="AC1634" s="4">
        <v>0.58447536271520195</v>
      </c>
      <c r="AD1634" s="216">
        <v>-0.92872433807393995</v>
      </c>
      <c r="AE1634" s="199">
        <v>0.45729439082357398</v>
      </c>
      <c r="AF1634" s="6">
        <v>0.68631738072077297</v>
      </c>
      <c r="AG1634" s="6">
        <v>1.10666352401552</v>
      </c>
      <c r="AH1634" s="6">
        <v>0.55256647071462395</v>
      </c>
      <c r="AI1634" s="6">
        <v>-2.23663200986601</v>
      </c>
      <c r="AJ1634" s="6">
        <v>-0.27206693594993703</v>
      </c>
      <c r="AK1634" s="6">
        <v>-0.73693716292664602</v>
      </c>
      <c r="AL1634" s="6">
        <v>3.1445241868117799E-2</v>
      </c>
      <c r="AM1634" s="63">
        <v>0.41134910059998703</v>
      </c>
      <c r="AN1634" s="8">
        <v>0.45729439082357398</v>
      </c>
      <c r="AO1634" s="7">
        <v>0.68631738072077297</v>
      </c>
      <c r="AP1634" s="7">
        <v>1.10666352401552</v>
      </c>
      <c r="AQ1634" s="7">
        <v>0.55256647071462395</v>
      </c>
      <c r="AR1634" s="7" t="s">
        <v>4887</v>
      </c>
      <c r="AS1634" s="7" t="s">
        <v>4887</v>
      </c>
      <c r="AT1634" s="7" t="s">
        <v>4887</v>
      </c>
      <c r="AU1634" s="7">
        <v>3.1445241868117799E-2</v>
      </c>
      <c r="AV1634" s="9">
        <v>0.41134910059998703</v>
      </c>
    </row>
    <row r="1635" spans="1:48" s="33" customFormat="1" ht="25" customHeight="1" x14ac:dyDescent="0.2">
      <c r="A1635" s="13" t="s">
        <v>2986</v>
      </c>
      <c r="B1635" s="1" t="s">
        <v>2986</v>
      </c>
      <c r="C1635" s="203" t="s">
        <v>2987</v>
      </c>
      <c r="D1635" s="201" t="s">
        <v>2986</v>
      </c>
      <c r="E1635" s="74" t="s">
        <v>11951</v>
      </c>
      <c r="F1635" s="74" t="s">
        <v>11952</v>
      </c>
      <c r="G1635" s="121" t="s">
        <v>11953</v>
      </c>
      <c r="H1635" s="205">
        <v>-4.7242642191834499</v>
      </c>
      <c r="I1635" s="2">
        <v>-9.7127426973410191</v>
      </c>
      <c r="J1635" s="2">
        <v>-4.6099768689368297</v>
      </c>
      <c r="K1635" s="2">
        <v>-3.8866334722532798</v>
      </c>
      <c r="L1635" s="2">
        <v>-6.48664594478665</v>
      </c>
      <c r="M1635" s="2">
        <v>-6.0895837186015704</v>
      </c>
      <c r="N1635" s="2">
        <v>-3.6628058010200402</v>
      </c>
      <c r="O1635" s="2">
        <v>-4.49305604850555</v>
      </c>
      <c r="P1635" s="17">
        <v>-4.8279620728081296</v>
      </c>
      <c r="Q1635" s="16">
        <v>-6.3489945951537603</v>
      </c>
      <c r="R1635" s="2">
        <v>-5.4876210452138299</v>
      </c>
      <c r="S1635" s="17">
        <v>-4.3279413074445703</v>
      </c>
      <c r="T1635" s="21">
        <v>2.9136517243543101</v>
      </c>
      <c r="U1635" s="3">
        <v>1.4006375367832899</v>
      </c>
      <c r="V1635" s="22">
        <v>0.59987035491721896</v>
      </c>
      <c r="W1635" s="26">
        <v>0.47082423184648498</v>
      </c>
      <c r="X1635" s="27" t="s">
        <v>17</v>
      </c>
      <c r="Y1635" s="26">
        <v>0.67707928348698398</v>
      </c>
      <c r="Z1635" s="5">
        <v>0.86137354993993298</v>
      </c>
      <c r="AA1635" s="4">
        <v>0.352250685747445</v>
      </c>
      <c r="AB1635" s="5">
        <v>-2.02105328770919</v>
      </c>
      <c r="AC1635" s="4">
        <v>0.28776694705518702</v>
      </c>
      <c r="AD1635" s="216">
        <v>-1.15967973776926</v>
      </c>
      <c r="AE1635" s="199">
        <v>0.35619702728589803</v>
      </c>
      <c r="AF1635" s="6">
        <v>-2.32014557000883</v>
      </c>
      <c r="AG1635" s="6">
        <v>0.41751273810559197</v>
      </c>
      <c r="AH1635" s="6">
        <v>0.80558993508911703</v>
      </c>
      <c r="AI1635" s="6">
        <v>-0.58932920993818105</v>
      </c>
      <c r="AJ1635" s="6">
        <v>-0.37630342374529502</v>
      </c>
      <c r="AK1635" s="6">
        <v>0.92567455279324196</v>
      </c>
      <c r="AL1635" s="6">
        <v>0.480241318293119</v>
      </c>
      <c r="AM1635" s="63">
        <v>0.30056263212533602</v>
      </c>
      <c r="AN1635" s="8" t="s">
        <v>4887</v>
      </c>
      <c r="AO1635" s="7" t="s">
        <v>4887</v>
      </c>
      <c r="AP1635" s="7" t="s">
        <v>4887</v>
      </c>
      <c r="AQ1635" s="7" t="s">
        <v>4887</v>
      </c>
      <c r="AR1635" s="7" t="s">
        <v>4887</v>
      </c>
      <c r="AS1635" s="7" t="s">
        <v>4887</v>
      </c>
      <c r="AT1635" s="7" t="s">
        <v>4887</v>
      </c>
      <c r="AU1635" s="7">
        <v>0.480241318293119</v>
      </c>
      <c r="AV1635" s="9">
        <v>0.30056263212533602</v>
      </c>
    </row>
    <row r="1636" spans="1:48" s="33" customFormat="1" ht="25" customHeight="1" x14ac:dyDescent="0.2">
      <c r="A1636" s="13" t="s">
        <v>2992</v>
      </c>
      <c r="B1636" s="1" t="s">
        <v>2992</v>
      </c>
      <c r="C1636" s="203" t="s">
        <v>2993</v>
      </c>
      <c r="D1636" s="201" t="s">
        <v>2992</v>
      </c>
      <c r="E1636" s="74" t="s">
        <v>11056</v>
      </c>
      <c r="F1636" s="74" t="s">
        <v>11057</v>
      </c>
      <c r="G1636" s="121" t="s">
        <v>11058</v>
      </c>
      <c r="H1636" s="205">
        <v>-3.0237001299842499</v>
      </c>
      <c r="I1636" s="2">
        <v>-4.5772093399469096</v>
      </c>
      <c r="J1636" s="2">
        <v>-3.8385159983503598</v>
      </c>
      <c r="K1636" s="2">
        <v>-4.8571146448047102</v>
      </c>
      <c r="L1636" s="2">
        <v>-4.4430517886271899</v>
      </c>
      <c r="M1636" s="2">
        <v>-7.8685103268800596</v>
      </c>
      <c r="N1636" s="2">
        <v>-8.2724480840366805</v>
      </c>
      <c r="O1636" s="2">
        <v>-4.03790895261342</v>
      </c>
      <c r="P1636" s="17">
        <v>-4.8431509634932404</v>
      </c>
      <c r="Q1636" s="16">
        <v>-3.8131418227605098</v>
      </c>
      <c r="R1636" s="2">
        <v>-5.7228922534373199</v>
      </c>
      <c r="S1636" s="17">
        <v>-5.7178360000477797</v>
      </c>
      <c r="T1636" s="21">
        <v>0.77706537881304105</v>
      </c>
      <c r="U1636" s="3">
        <v>1.8696576424654801</v>
      </c>
      <c r="V1636" s="22">
        <v>2.2486964776883598</v>
      </c>
      <c r="W1636" s="26">
        <v>0.36656506985391402</v>
      </c>
      <c r="X1636" s="27" t="s">
        <v>17</v>
      </c>
      <c r="Y1636" s="26">
        <v>0.21184997109176901</v>
      </c>
      <c r="Z1636" s="5">
        <v>-1.9097504306768101</v>
      </c>
      <c r="AA1636" s="4">
        <v>0.27740409679211903</v>
      </c>
      <c r="AB1636" s="5">
        <v>1.9046941772872801</v>
      </c>
      <c r="AC1636" s="4">
        <v>0.99775853774503098</v>
      </c>
      <c r="AD1636" s="216">
        <v>-5.0562533895384103E-3</v>
      </c>
      <c r="AE1636" s="199">
        <v>1.1523791388011699</v>
      </c>
      <c r="AF1636" s="6">
        <v>0.28372397469305699</v>
      </c>
      <c r="AG1636" s="6">
        <v>0.69676934433431303</v>
      </c>
      <c r="AH1636" s="6">
        <v>0.12721303354979799</v>
      </c>
      <c r="AI1636" s="6">
        <v>0.35873907535073202</v>
      </c>
      <c r="AJ1636" s="6">
        <v>-1.5566291951489799</v>
      </c>
      <c r="AK1636" s="6">
        <v>-1.7824937194673001</v>
      </c>
      <c r="AL1636" s="6">
        <v>0.58527742764877</v>
      </c>
      <c r="AM1636" s="63">
        <v>0.135020920238448</v>
      </c>
      <c r="AN1636" s="8" t="s">
        <v>4887</v>
      </c>
      <c r="AO1636" s="7">
        <v>0.28372397469305699</v>
      </c>
      <c r="AP1636" s="7">
        <v>0.69676934433431303</v>
      </c>
      <c r="AQ1636" s="7">
        <v>0.12721303354979799</v>
      </c>
      <c r="AR1636" s="7" t="s">
        <v>4887</v>
      </c>
      <c r="AS1636" s="7" t="s">
        <v>4887</v>
      </c>
      <c r="AT1636" s="7" t="s">
        <v>4887</v>
      </c>
      <c r="AU1636" s="7" t="s">
        <v>4887</v>
      </c>
      <c r="AV1636" s="9" t="s">
        <v>4887</v>
      </c>
    </row>
    <row r="1637" spans="1:48" s="33" customFormat="1" ht="25" customHeight="1" x14ac:dyDescent="0.2">
      <c r="A1637" s="13" t="s">
        <v>2996</v>
      </c>
      <c r="B1637" s="1" t="s">
        <v>2996</v>
      </c>
      <c r="C1637" s="203" t="s">
        <v>2997</v>
      </c>
      <c r="D1637" s="201" t="s">
        <v>5002</v>
      </c>
      <c r="E1637" s="74" t="s">
        <v>10800</v>
      </c>
      <c r="F1637" s="74" t="s">
        <v>10801</v>
      </c>
      <c r="G1637" s="121" t="s">
        <v>10802</v>
      </c>
      <c r="H1637" s="205">
        <v>4.15312777640146</v>
      </c>
      <c r="I1637" s="2">
        <v>2.46375700926543</v>
      </c>
      <c r="J1637" s="2">
        <v>4.0344810327212004</v>
      </c>
      <c r="K1637" s="2">
        <v>2.6904095964561998</v>
      </c>
      <c r="L1637" s="2">
        <v>-4.08848643095183E-2</v>
      </c>
      <c r="M1637" s="2">
        <v>0.47837679845384401</v>
      </c>
      <c r="N1637" s="2">
        <v>-0.32491032211883197</v>
      </c>
      <c r="O1637" s="2">
        <v>3.8215635511978401</v>
      </c>
      <c r="P1637" s="17">
        <v>3.06527700301926</v>
      </c>
      <c r="Q1637" s="16">
        <v>3.5504552727960301</v>
      </c>
      <c r="R1637" s="2">
        <v>1.0426338435335101</v>
      </c>
      <c r="S1637" s="17">
        <v>2.1873100773660901</v>
      </c>
      <c r="T1637" s="21">
        <v>0.94297619239130304</v>
      </c>
      <c r="U1637" s="3">
        <v>1.4504419559375401</v>
      </c>
      <c r="V1637" s="22">
        <v>2.20826421368234</v>
      </c>
      <c r="W1637" s="26">
        <v>0.24372469824100401</v>
      </c>
      <c r="X1637" s="27" t="s">
        <v>17</v>
      </c>
      <c r="Y1637" s="26">
        <v>7.6268945402126295E-2</v>
      </c>
      <c r="Z1637" s="5">
        <v>-2.5078214292625201</v>
      </c>
      <c r="AA1637" s="4">
        <v>0.40502539997763698</v>
      </c>
      <c r="AB1637" s="5">
        <v>1.3631451954299401</v>
      </c>
      <c r="AC1637" s="4">
        <v>0.50084324628354404</v>
      </c>
      <c r="AD1637" s="216">
        <v>-1.14467623383258</v>
      </c>
      <c r="AE1637" s="199">
        <v>1.0666568149668501</v>
      </c>
      <c r="AF1637" s="6">
        <v>0.11473717646798701</v>
      </c>
      <c r="AG1637" s="6">
        <v>0.99980223955315795</v>
      </c>
      <c r="AH1637" s="6">
        <v>0.242450436967481</v>
      </c>
      <c r="AI1637" s="6">
        <v>-1.2965680463070599</v>
      </c>
      <c r="AJ1637" s="6">
        <v>-1.0039766365823699</v>
      </c>
      <c r="AK1637" s="6">
        <v>-1.45660953416865</v>
      </c>
      <c r="AL1637" s="6">
        <v>0.87982837947186299</v>
      </c>
      <c r="AM1637" s="63">
        <v>0.45367916963074401</v>
      </c>
      <c r="AN1637" s="8">
        <v>1.0666568149668501</v>
      </c>
      <c r="AO1637" s="7">
        <v>0.11473717646798701</v>
      </c>
      <c r="AP1637" s="7">
        <v>0.99980223955315795</v>
      </c>
      <c r="AQ1637" s="7">
        <v>0.242450436967481</v>
      </c>
      <c r="AR1637" s="7">
        <v>-1.2965680463070599</v>
      </c>
      <c r="AS1637" s="7">
        <v>-1.0039766365823699</v>
      </c>
      <c r="AT1637" s="7">
        <v>-1.45660953416865</v>
      </c>
      <c r="AU1637" s="7">
        <v>0.87982837947186299</v>
      </c>
      <c r="AV1637" s="9">
        <v>0.45367916963074401</v>
      </c>
    </row>
    <row r="1638" spans="1:48" s="33" customFormat="1" ht="25" customHeight="1" x14ac:dyDescent="0.2">
      <c r="A1638" s="13" t="s">
        <v>2998</v>
      </c>
      <c r="B1638" s="1" t="s">
        <v>2998</v>
      </c>
      <c r="C1638" s="203" t="s">
        <v>2999</v>
      </c>
      <c r="D1638" s="201" t="s">
        <v>2998</v>
      </c>
      <c r="E1638" s="74" t="s">
        <v>13560</v>
      </c>
      <c r="F1638" s="74" t="s">
        <v>13561</v>
      </c>
      <c r="G1638" s="121" t="s">
        <v>13562</v>
      </c>
      <c r="H1638" s="205">
        <v>-2.0225749950246898</v>
      </c>
      <c r="I1638" s="2">
        <v>-5.18844096070164</v>
      </c>
      <c r="J1638" s="2">
        <v>-3.48558434880368</v>
      </c>
      <c r="K1638" s="2">
        <v>-4.3012338183048202</v>
      </c>
      <c r="L1638" s="2">
        <v>-5.4169836812946199</v>
      </c>
      <c r="M1638" s="2">
        <v>-4.2752087957704399</v>
      </c>
      <c r="N1638" s="2">
        <v>-7.6470901875774597</v>
      </c>
      <c r="O1638" s="2">
        <v>-2.57570604738549</v>
      </c>
      <c r="P1638" s="17">
        <v>-2.9728435247993699</v>
      </c>
      <c r="Q1638" s="16">
        <v>-3.5655334348433398</v>
      </c>
      <c r="R1638" s="2">
        <v>-4.6644754317899597</v>
      </c>
      <c r="S1638" s="17">
        <v>-4.3985465865874396</v>
      </c>
      <c r="T1638" s="21">
        <v>1.5844465028604899</v>
      </c>
      <c r="U1638" s="3">
        <v>0.65182116000395696</v>
      </c>
      <c r="V1638" s="22">
        <v>2.8203202282084199</v>
      </c>
      <c r="W1638" s="26">
        <v>0.77099574649005698</v>
      </c>
      <c r="X1638" s="27" t="s">
        <v>17</v>
      </c>
      <c r="Y1638" s="26">
        <v>0.35687615387771099</v>
      </c>
      <c r="Z1638" s="5">
        <v>-1.0989419969466201</v>
      </c>
      <c r="AA1638" s="4">
        <v>0.68448966634150998</v>
      </c>
      <c r="AB1638" s="5">
        <v>0.83301315174410095</v>
      </c>
      <c r="AC1638" s="4">
        <v>0.88692770078998295</v>
      </c>
      <c r="AD1638" s="216">
        <v>-0.26592884520251803</v>
      </c>
      <c r="AE1638" s="199">
        <v>1.26922309364499</v>
      </c>
      <c r="AF1638" s="6">
        <v>-0.56813128452275996</v>
      </c>
      <c r="AG1638" s="6">
        <v>0.42014525187621399</v>
      </c>
      <c r="AH1638" s="6">
        <v>-5.3228270593068297E-2</v>
      </c>
      <c r="AI1638" s="6">
        <v>-0.70076923345439801</v>
      </c>
      <c r="AJ1638" s="6">
        <v>-3.81242865287151E-2</v>
      </c>
      <c r="AK1638" s="6">
        <v>-1.99504258473413</v>
      </c>
      <c r="AL1638" s="6">
        <v>0.948205788498797</v>
      </c>
      <c r="AM1638" s="63">
        <v>0.71772152581307602</v>
      </c>
      <c r="AN1638" s="8">
        <v>1.26922309364499</v>
      </c>
      <c r="AO1638" s="7" t="s">
        <v>4887</v>
      </c>
      <c r="AP1638" s="7">
        <v>0.42014525187621399</v>
      </c>
      <c r="AQ1638" s="7" t="s">
        <v>4887</v>
      </c>
      <c r="AR1638" s="7" t="s">
        <v>4887</v>
      </c>
      <c r="AS1638" s="7" t="s">
        <v>4887</v>
      </c>
      <c r="AT1638" s="7" t="s">
        <v>4887</v>
      </c>
      <c r="AU1638" s="7">
        <v>0.948205788498797</v>
      </c>
      <c r="AV1638" s="9">
        <v>0.71772152581307602</v>
      </c>
    </row>
    <row r="1639" spans="1:48" s="33" customFormat="1" ht="25" customHeight="1" x14ac:dyDescent="0.2">
      <c r="A1639" s="13" t="s">
        <v>3000</v>
      </c>
      <c r="B1639" s="1" t="s">
        <v>3000</v>
      </c>
      <c r="C1639" s="203" t="s">
        <v>3001</v>
      </c>
      <c r="D1639" s="201" t="s">
        <v>7865</v>
      </c>
      <c r="E1639" s="74" t="s">
        <v>10876</v>
      </c>
      <c r="F1639" s="74" t="s">
        <v>10877</v>
      </c>
      <c r="G1639" s="121" t="s">
        <v>10878</v>
      </c>
      <c r="H1639" s="205">
        <v>-3.9950424294891498</v>
      </c>
      <c r="I1639" s="2">
        <v>-5.0864775366188297</v>
      </c>
      <c r="J1639" s="2">
        <v>-6.1355205666908104</v>
      </c>
      <c r="K1639" s="2">
        <v>-6.7932933806548998</v>
      </c>
      <c r="L1639" s="2">
        <v>-7.2045723320591799</v>
      </c>
      <c r="M1639" s="2">
        <v>-3.1728748950636301</v>
      </c>
      <c r="N1639" s="2">
        <v>-6.7774378086279503</v>
      </c>
      <c r="O1639" s="2">
        <v>-2.5409879873760799</v>
      </c>
      <c r="P1639" s="17">
        <v>-3.7842171220129801</v>
      </c>
      <c r="Q1639" s="16">
        <v>-5.07234684426626</v>
      </c>
      <c r="R1639" s="2">
        <v>-5.7235802025925704</v>
      </c>
      <c r="S1639" s="17">
        <v>-4.3675476393389996</v>
      </c>
      <c r="T1639" s="21">
        <v>1.07030903075202</v>
      </c>
      <c r="U1639" s="3">
        <v>2.2185267112115801</v>
      </c>
      <c r="V1639" s="22">
        <v>2.1776323476035002</v>
      </c>
      <c r="W1639" s="26">
        <v>0.69739171695116997</v>
      </c>
      <c r="X1639" s="27" t="s">
        <v>17</v>
      </c>
      <c r="Y1639" s="26">
        <v>0.67930187722394098</v>
      </c>
      <c r="Z1639" s="5">
        <v>-0.65123335832631002</v>
      </c>
      <c r="AA1639" s="4">
        <v>0.6504609770077</v>
      </c>
      <c r="AB1639" s="5">
        <v>-0.704799204927261</v>
      </c>
      <c r="AC1639" s="4">
        <v>0.49199325735497401</v>
      </c>
      <c r="AD1639" s="216">
        <v>-1.3560325632535699</v>
      </c>
      <c r="AE1639" s="199">
        <v>0.60690400423819801</v>
      </c>
      <c r="AF1639" s="6">
        <v>-1.8323122308278799E-2</v>
      </c>
      <c r="AG1639" s="6">
        <v>-0.61926600478565996</v>
      </c>
      <c r="AH1639" s="6">
        <v>-0.99607027258744696</v>
      </c>
      <c r="AI1639" s="6">
        <v>-1.2316708642449701</v>
      </c>
      <c r="AJ1639" s="6">
        <v>1.0778815655524301</v>
      </c>
      <c r="AK1639" s="6">
        <v>-0.98698742957332197</v>
      </c>
      <c r="AL1639" s="6">
        <v>1.4398571269166001</v>
      </c>
      <c r="AM1639" s="63">
        <v>0.72767499679245196</v>
      </c>
      <c r="AN1639" s="8" t="s">
        <v>4887</v>
      </c>
      <c r="AO1639" s="7" t="s">
        <v>4887</v>
      </c>
      <c r="AP1639" s="7" t="s">
        <v>4887</v>
      </c>
      <c r="AQ1639" s="7" t="s">
        <v>4887</v>
      </c>
      <c r="AR1639" s="7" t="s">
        <v>4887</v>
      </c>
      <c r="AS1639" s="7" t="s">
        <v>4887</v>
      </c>
      <c r="AT1639" s="7" t="s">
        <v>4887</v>
      </c>
      <c r="AU1639" s="7">
        <v>1.4398571269166001</v>
      </c>
      <c r="AV1639" s="9">
        <v>0.72767499679245196</v>
      </c>
    </row>
    <row r="1640" spans="1:48" s="33" customFormat="1" ht="25" customHeight="1" x14ac:dyDescent="0.2">
      <c r="A1640" s="13" t="s">
        <v>3002</v>
      </c>
      <c r="B1640" s="1" t="s">
        <v>3003</v>
      </c>
      <c r="C1640" s="203" t="s">
        <v>3004</v>
      </c>
      <c r="D1640" s="201" t="s">
        <v>3003</v>
      </c>
      <c r="E1640" s="74" t="s">
        <v>10612</v>
      </c>
      <c r="F1640" s="74" t="s">
        <v>10613</v>
      </c>
      <c r="G1640" s="121" t="s">
        <v>10614</v>
      </c>
      <c r="H1640" s="205">
        <v>-2.51303679680582</v>
      </c>
      <c r="I1640" s="2">
        <v>-2.84237064120087</v>
      </c>
      <c r="J1640" s="2">
        <v>-2.022600992613</v>
      </c>
      <c r="K1640" s="2">
        <v>-2.6358639687071199</v>
      </c>
      <c r="L1640" s="2">
        <v>-6.0481176298296004</v>
      </c>
      <c r="M1640" s="2">
        <v>-3.4588109336827602</v>
      </c>
      <c r="N1640" s="2">
        <v>-6.4260350730718496</v>
      </c>
      <c r="O1640" s="2">
        <v>-1.81386153456578</v>
      </c>
      <c r="P1640" s="17">
        <v>-4.2175268018096199</v>
      </c>
      <c r="Q1640" s="16">
        <v>-2.4593361435398999</v>
      </c>
      <c r="R1640" s="2">
        <v>-4.0475975107398297</v>
      </c>
      <c r="S1640" s="17">
        <v>-4.1524744698157496</v>
      </c>
      <c r="T1640" s="21">
        <v>0.412514714049523</v>
      </c>
      <c r="U1640" s="3">
        <v>1.7806939621824001</v>
      </c>
      <c r="V1640" s="22">
        <v>2.3067748138358199</v>
      </c>
      <c r="W1640" s="26">
        <v>0.44308028777126202</v>
      </c>
      <c r="X1640" s="27" t="s">
        <v>17</v>
      </c>
      <c r="Y1640" s="26">
        <v>0.25955794988265202</v>
      </c>
      <c r="Z1640" s="5">
        <v>-1.5882613671999299</v>
      </c>
      <c r="AA1640" s="4">
        <v>0.33078813621265601</v>
      </c>
      <c r="AB1640" s="5">
        <v>1.6931383262758499</v>
      </c>
      <c r="AC1640" s="4">
        <v>0.95346813905137695</v>
      </c>
      <c r="AD1640" s="216">
        <v>0.104876959075921</v>
      </c>
      <c r="AE1640" s="199">
        <v>0.61712030931664597</v>
      </c>
      <c r="AF1640" s="6">
        <v>0.42171722159724201</v>
      </c>
      <c r="AG1640" s="6">
        <v>0.90810974784052201</v>
      </c>
      <c r="AH1640" s="6">
        <v>0.54424347307941401</v>
      </c>
      <c r="AI1640" s="6">
        <v>-1.48034316693004</v>
      </c>
      <c r="AJ1640" s="6">
        <v>5.5965755127482301E-2</v>
      </c>
      <c r="AK1640" s="6">
        <v>-1.7045722784208599</v>
      </c>
      <c r="AL1640" s="6">
        <v>1.03196077416376</v>
      </c>
      <c r="AM1640" s="63">
        <v>-0.39420183577415802</v>
      </c>
      <c r="AN1640" s="8">
        <v>0.61712030931664597</v>
      </c>
      <c r="AO1640" s="7">
        <v>0.42171722159724201</v>
      </c>
      <c r="AP1640" s="7">
        <v>0.90810974784052201</v>
      </c>
      <c r="AQ1640" s="7">
        <v>0.54424347307941401</v>
      </c>
      <c r="AR1640" s="7" t="s">
        <v>4887</v>
      </c>
      <c r="AS1640" s="7">
        <v>5.5965755127482301E-2</v>
      </c>
      <c r="AT1640" s="7" t="s">
        <v>4887</v>
      </c>
      <c r="AU1640" s="7">
        <v>1.03196077416376</v>
      </c>
      <c r="AV1640" s="9">
        <v>-0.39420183577415802</v>
      </c>
    </row>
    <row r="1641" spans="1:48" s="33" customFormat="1" ht="25" customHeight="1" x14ac:dyDescent="0.2">
      <c r="A1641" s="13" t="s">
        <v>3005</v>
      </c>
      <c r="B1641" s="1" t="s">
        <v>3006</v>
      </c>
      <c r="C1641" s="203" t="s">
        <v>3007</v>
      </c>
      <c r="D1641" s="201" t="s">
        <v>4934</v>
      </c>
      <c r="E1641" s="74" t="s">
        <v>8688</v>
      </c>
      <c r="F1641" s="74" t="s">
        <v>8689</v>
      </c>
      <c r="G1641" s="121" t="s">
        <v>8690</v>
      </c>
      <c r="H1641" s="205">
        <v>5.3678492257686399</v>
      </c>
      <c r="I1641" s="2">
        <v>3.2327040338304101</v>
      </c>
      <c r="J1641" s="2">
        <v>4.1578074666076903</v>
      </c>
      <c r="K1641" s="2">
        <v>3.9558369494280101</v>
      </c>
      <c r="L1641" s="2">
        <v>2.8912136651376201</v>
      </c>
      <c r="M1641" s="2">
        <v>2.21035384537285</v>
      </c>
      <c r="N1641" s="2">
        <v>2.7773162001502598</v>
      </c>
      <c r="O1641" s="2">
        <v>4.6875609951231096</v>
      </c>
      <c r="P1641" s="17">
        <v>4.5689458204838296</v>
      </c>
      <c r="Q1641" s="16">
        <v>4.2527869087355796</v>
      </c>
      <c r="R1641" s="2">
        <v>3.0191348199794898</v>
      </c>
      <c r="S1641" s="17">
        <v>4.0112743385857303</v>
      </c>
      <c r="T1641" s="21">
        <v>1.07073669428316</v>
      </c>
      <c r="U1641" s="3">
        <v>0.87974466922372896</v>
      </c>
      <c r="V1641" s="22">
        <v>1.07028356311401</v>
      </c>
      <c r="W1641" s="26">
        <v>0.35055386927893001</v>
      </c>
      <c r="X1641" s="27" t="s">
        <v>17</v>
      </c>
      <c r="Y1641" s="26">
        <v>0.20059016604077101</v>
      </c>
      <c r="Z1641" s="5">
        <v>-1.23365208875609</v>
      </c>
      <c r="AA1641" s="4">
        <v>0.79599986019998603</v>
      </c>
      <c r="AB1641" s="5">
        <v>0.24151257014985</v>
      </c>
      <c r="AC1641" s="4">
        <v>0.28497633698149999</v>
      </c>
      <c r="AD1641" s="216">
        <v>-0.99213951860623895</v>
      </c>
      <c r="AE1641" s="199">
        <v>1.5411034966841699</v>
      </c>
      <c r="AF1641" s="6">
        <v>-0.50676353923579298</v>
      </c>
      <c r="AG1641" s="6">
        <v>0.380524515906359</v>
      </c>
      <c r="AH1641" s="6">
        <v>0.18680993109888999</v>
      </c>
      <c r="AI1641" s="6">
        <v>-0.83429483395551396</v>
      </c>
      <c r="AJ1641" s="6">
        <v>-1.48732320235091</v>
      </c>
      <c r="AK1641" s="6">
        <v>-0.94353652154807299</v>
      </c>
      <c r="AL1641" s="6">
        <v>0.88862335260617398</v>
      </c>
      <c r="AM1641" s="63">
        <v>0.77485680079468999</v>
      </c>
      <c r="AN1641" s="8">
        <v>1.5411034966841699</v>
      </c>
      <c r="AO1641" s="7">
        <v>-0.50676353923579298</v>
      </c>
      <c r="AP1641" s="7">
        <v>0.380524515906359</v>
      </c>
      <c r="AQ1641" s="7">
        <v>0.18680993109888999</v>
      </c>
      <c r="AR1641" s="7">
        <v>-0.83429483395551396</v>
      </c>
      <c r="AS1641" s="7">
        <v>-1.48732320235091</v>
      </c>
      <c r="AT1641" s="7">
        <v>-0.94353652154807299</v>
      </c>
      <c r="AU1641" s="7">
        <v>0.88862335260617398</v>
      </c>
      <c r="AV1641" s="9">
        <v>0.77485680079468999</v>
      </c>
    </row>
    <row r="1642" spans="1:48" s="33" customFormat="1" ht="25" customHeight="1" x14ac:dyDescent="0.2">
      <c r="A1642" s="13" t="s">
        <v>3008</v>
      </c>
      <c r="B1642" s="1" t="s">
        <v>3008</v>
      </c>
      <c r="C1642" s="203" t="s">
        <v>3009</v>
      </c>
      <c r="D1642" s="201" t="s">
        <v>3008</v>
      </c>
      <c r="E1642" s="74" t="s">
        <v>10447</v>
      </c>
      <c r="F1642" s="74" t="s">
        <v>10448</v>
      </c>
      <c r="G1642" s="121" t="s">
        <v>10449</v>
      </c>
      <c r="H1642" s="205">
        <v>-4.2024574489062303</v>
      </c>
      <c r="I1642" s="2">
        <v>-4.8961474658751003</v>
      </c>
      <c r="J1642" s="2">
        <v>-3.6176958351691502</v>
      </c>
      <c r="K1642" s="2">
        <v>-4.4592698321453899</v>
      </c>
      <c r="L1642" s="2">
        <v>-5.5230351770432904</v>
      </c>
      <c r="M1642" s="2">
        <v>-5.3459188890731202</v>
      </c>
      <c r="N1642" s="2">
        <v>-6.1948433307022102</v>
      </c>
      <c r="O1642" s="2">
        <v>-4.2625535969054704</v>
      </c>
      <c r="P1642" s="17">
        <v>-5.7714346952671196</v>
      </c>
      <c r="Q1642" s="16">
        <v>-4.2387669166501603</v>
      </c>
      <c r="R1642" s="2">
        <v>-5.1094079660872698</v>
      </c>
      <c r="S1642" s="17">
        <v>-5.40961054095827</v>
      </c>
      <c r="T1642" s="21">
        <v>0.63999877038909903</v>
      </c>
      <c r="U1642" s="3">
        <v>0.56995810352178899</v>
      </c>
      <c r="V1642" s="22">
        <v>1.0156886544680199</v>
      </c>
      <c r="W1642" s="26">
        <v>0.23165960407539099</v>
      </c>
      <c r="X1642" s="27" t="s">
        <v>17</v>
      </c>
      <c r="Y1642" s="26">
        <v>0.15423863553536599</v>
      </c>
      <c r="Z1642" s="5">
        <v>-0.87064104943710596</v>
      </c>
      <c r="AA1642" s="4">
        <v>0.17959477064680601</v>
      </c>
      <c r="AB1642" s="5">
        <v>1.17084362430811</v>
      </c>
      <c r="AC1642" s="4">
        <v>0.68422804028741102</v>
      </c>
      <c r="AD1642" s="216">
        <v>0.30020257487100199</v>
      </c>
      <c r="AE1642" s="199">
        <v>0.84541099120355401</v>
      </c>
      <c r="AF1642" s="6">
        <v>2.7261439688437701E-2</v>
      </c>
      <c r="AG1642" s="6">
        <v>1.5350885709858899</v>
      </c>
      <c r="AH1642" s="6">
        <v>0.54252219212764996</v>
      </c>
      <c r="AI1642" s="6">
        <v>-0.71210036053423997</v>
      </c>
      <c r="AJ1642" s="6">
        <v>-0.50320646264882896</v>
      </c>
      <c r="AK1642" s="6">
        <v>-1.5044420782685399</v>
      </c>
      <c r="AL1642" s="6">
        <v>0.77453259403675101</v>
      </c>
      <c r="AM1642" s="63">
        <v>-1.00506688659067</v>
      </c>
      <c r="AN1642" s="8">
        <v>0.84541099120355401</v>
      </c>
      <c r="AO1642" s="7" t="s">
        <v>4887</v>
      </c>
      <c r="AP1642" s="7">
        <v>1.5350885709858899</v>
      </c>
      <c r="AQ1642" s="7" t="s">
        <v>4887</v>
      </c>
      <c r="AR1642" s="7" t="s">
        <v>4887</v>
      </c>
      <c r="AS1642" s="7" t="s">
        <v>4887</v>
      </c>
      <c r="AT1642" s="7" t="s">
        <v>4887</v>
      </c>
      <c r="AU1642" s="7" t="s">
        <v>4887</v>
      </c>
      <c r="AV1642" s="9" t="s">
        <v>4887</v>
      </c>
    </row>
    <row r="1643" spans="1:48" s="33" customFormat="1" ht="25" customHeight="1" x14ac:dyDescent="0.2">
      <c r="A1643" s="13" t="s">
        <v>3015</v>
      </c>
      <c r="B1643" s="1" t="s">
        <v>3015</v>
      </c>
      <c r="C1643" s="203" t="s">
        <v>3016</v>
      </c>
      <c r="D1643" s="201" t="s">
        <v>5219</v>
      </c>
      <c r="E1643" s="74" t="s">
        <v>8466</v>
      </c>
      <c r="F1643" s="74" t="s">
        <v>8467</v>
      </c>
      <c r="G1643" s="121" t="s">
        <v>8468</v>
      </c>
      <c r="H1643" s="205">
        <v>4.2529727740175796</v>
      </c>
      <c r="I1643" s="2">
        <v>2.6886328942189199</v>
      </c>
      <c r="J1643" s="2">
        <v>3.83685148445293</v>
      </c>
      <c r="K1643" s="2">
        <v>3.4387016082952</v>
      </c>
      <c r="L1643" s="2">
        <v>3.08770524734862</v>
      </c>
      <c r="M1643" s="2">
        <v>4.1897678620133503</v>
      </c>
      <c r="N1643" s="2">
        <v>1.86908722653174</v>
      </c>
      <c r="O1643" s="2">
        <v>3.80106573746257</v>
      </c>
      <c r="P1643" s="17">
        <v>3.2103571726303399</v>
      </c>
      <c r="Q1643" s="16">
        <v>3.5928190508964701</v>
      </c>
      <c r="R1643" s="2">
        <v>3.5720582392190501</v>
      </c>
      <c r="S1643" s="17">
        <v>2.9601700455415498</v>
      </c>
      <c r="T1643" s="21">
        <v>0.81021829549371105</v>
      </c>
      <c r="U1643" s="3">
        <v>0.56300399192096096</v>
      </c>
      <c r="V1643" s="22">
        <v>0.98999012146350795</v>
      </c>
      <c r="W1643" s="26">
        <v>0.58105035125760496</v>
      </c>
      <c r="X1643" s="27" t="s">
        <v>17</v>
      </c>
      <c r="Y1643" s="26">
        <v>0.97287352849561004</v>
      </c>
      <c r="Z1643" s="5">
        <v>-2.0760811677416901E-2</v>
      </c>
      <c r="AA1643" s="4">
        <v>0.44172747499150999</v>
      </c>
      <c r="AB1643" s="5">
        <v>0.63264900535492197</v>
      </c>
      <c r="AC1643" s="4">
        <v>0.41733466128081897</v>
      </c>
      <c r="AD1643" s="216">
        <v>0.61188819367750502</v>
      </c>
      <c r="AE1643" s="199">
        <v>1.1476196582568901</v>
      </c>
      <c r="AF1643" s="6">
        <v>-0.89720395784844897</v>
      </c>
      <c r="AG1643" s="6">
        <v>0.60368758118453503</v>
      </c>
      <c r="AH1643" s="6">
        <v>8.3246799721163001E-2</v>
      </c>
      <c r="AI1643" s="6">
        <v>-0.37555736253223898</v>
      </c>
      <c r="AJ1643" s="6">
        <v>1.06500148915624</v>
      </c>
      <c r="AK1643" s="6">
        <v>-1.96847137064319</v>
      </c>
      <c r="AL1643" s="6">
        <v>0.55691031653072898</v>
      </c>
      <c r="AM1643" s="63">
        <v>-0.21523315382567099</v>
      </c>
      <c r="AN1643" s="8">
        <v>1.1476196582568901</v>
      </c>
      <c r="AO1643" s="7">
        <v>-0.89720395784844897</v>
      </c>
      <c r="AP1643" s="7">
        <v>0.60368758118453503</v>
      </c>
      <c r="AQ1643" s="7">
        <v>8.3246799721163001E-2</v>
      </c>
      <c r="AR1643" s="7">
        <v>-0.37555736253223898</v>
      </c>
      <c r="AS1643" s="7">
        <v>1.06500148915624</v>
      </c>
      <c r="AT1643" s="7">
        <v>-1.96847137064319</v>
      </c>
      <c r="AU1643" s="7">
        <v>0.55691031653072898</v>
      </c>
      <c r="AV1643" s="9">
        <v>-0.21523315382567099</v>
      </c>
    </row>
    <row r="1644" spans="1:48" s="33" customFormat="1" ht="25" customHeight="1" x14ac:dyDescent="0.2">
      <c r="A1644" s="13" t="s">
        <v>3017</v>
      </c>
      <c r="B1644" s="1" t="s">
        <v>3017</v>
      </c>
      <c r="C1644" s="203" t="s">
        <v>3018</v>
      </c>
      <c r="D1644" s="201" t="s">
        <v>3017</v>
      </c>
      <c r="E1644" s="74" t="s">
        <v>8614</v>
      </c>
      <c r="F1644" s="74" t="s">
        <v>8615</v>
      </c>
      <c r="G1644" s="121" t="s">
        <v>8616</v>
      </c>
      <c r="H1644" s="205">
        <v>1.5601402809870399</v>
      </c>
      <c r="I1644" s="2">
        <v>-0.92622840437533005</v>
      </c>
      <c r="J1644" s="2">
        <v>0.26465698265498699</v>
      </c>
      <c r="K1644" s="2">
        <v>0.25955079712769402</v>
      </c>
      <c r="L1644" s="2">
        <v>-1.6775465414195501</v>
      </c>
      <c r="M1644" s="2">
        <v>-6.8137132400854696</v>
      </c>
      <c r="N1644" s="2">
        <v>-7.1512525798396096</v>
      </c>
      <c r="O1644" s="2">
        <v>0.14270091159519899</v>
      </c>
      <c r="P1644" s="17">
        <v>-0.89412157178139395</v>
      </c>
      <c r="Q1644" s="16">
        <v>0.29952295308889698</v>
      </c>
      <c r="R1644" s="2">
        <v>-2.7439029947924398</v>
      </c>
      <c r="S1644" s="17">
        <v>-2.6342244133419301</v>
      </c>
      <c r="T1644" s="21">
        <v>1.24355097877343</v>
      </c>
      <c r="U1644" s="3">
        <v>3.6552158758780302</v>
      </c>
      <c r="V1644" s="22">
        <v>3.94606231681772</v>
      </c>
      <c r="W1644" s="26">
        <v>0.462229423793167</v>
      </c>
      <c r="X1644" s="27" t="s">
        <v>17</v>
      </c>
      <c r="Y1644" s="26">
        <v>0.28370780111257798</v>
      </c>
      <c r="Z1644" s="5">
        <v>-3.0434259478813401</v>
      </c>
      <c r="AA1644" s="4">
        <v>0.326392323635538</v>
      </c>
      <c r="AB1644" s="5">
        <v>2.93374736643083</v>
      </c>
      <c r="AC1644" s="4">
        <v>0.97352795931081804</v>
      </c>
      <c r="AD1644" s="216">
        <v>-0.10967858145051</v>
      </c>
      <c r="AE1644" s="199">
        <v>1.03624350253152</v>
      </c>
      <c r="AF1644" s="6">
        <v>0.24421254152021901</v>
      </c>
      <c r="AG1644" s="6">
        <v>0.62356822722234695</v>
      </c>
      <c r="AH1644" s="6">
        <v>0.62194165548578495</v>
      </c>
      <c r="AI1644" s="6">
        <v>4.8806879573855396E-3</v>
      </c>
      <c r="AJ1644" s="6">
        <v>-1.6312415292373501</v>
      </c>
      <c r="AK1644" s="6">
        <v>-1.7387644437666601</v>
      </c>
      <c r="AL1644" s="6">
        <v>0.58471920827704604</v>
      </c>
      <c r="AM1644" s="63">
        <v>0.25444015000970399</v>
      </c>
      <c r="AN1644" s="8">
        <v>1.03624350253152</v>
      </c>
      <c r="AO1644" s="7">
        <v>0.24421254152021901</v>
      </c>
      <c r="AP1644" s="7">
        <v>0.62356822722234695</v>
      </c>
      <c r="AQ1644" s="7">
        <v>0.62194165548578495</v>
      </c>
      <c r="AR1644" s="7">
        <v>4.8806879573855396E-3</v>
      </c>
      <c r="AS1644" s="7" t="s">
        <v>4887</v>
      </c>
      <c r="AT1644" s="7" t="s">
        <v>4887</v>
      </c>
      <c r="AU1644" s="7">
        <v>0.58471920827704604</v>
      </c>
      <c r="AV1644" s="9">
        <v>0.25444015000970399</v>
      </c>
    </row>
    <row r="1645" spans="1:48" s="33" customFormat="1" ht="25" customHeight="1" x14ac:dyDescent="0.2">
      <c r="A1645" s="13" t="s">
        <v>3019</v>
      </c>
      <c r="B1645" s="1" t="s">
        <v>3019</v>
      </c>
      <c r="C1645" s="203" t="s">
        <v>3020</v>
      </c>
      <c r="D1645" s="201" t="s">
        <v>3019</v>
      </c>
      <c r="E1645" s="74" t="s">
        <v>11998</v>
      </c>
      <c r="F1645" s="74" t="s">
        <v>11999</v>
      </c>
      <c r="G1645" s="121" t="s">
        <v>12000</v>
      </c>
      <c r="H1645" s="205">
        <v>-2.6641474201463202</v>
      </c>
      <c r="I1645" s="2">
        <v>-4.3667733351674203</v>
      </c>
      <c r="J1645" s="2">
        <v>-1.93052880330508</v>
      </c>
      <c r="K1645" s="2">
        <v>-2.5456275059372402</v>
      </c>
      <c r="L1645" s="2">
        <v>-6.8522127654705702</v>
      </c>
      <c r="M1645" s="2">
        <v>-1.8442159617034799</v>
      </c>
      <c r="N1645" s="2">
        <v>-5.9516411284799098</v>
      </c>
      <c r="O1645" s="2">
        <v>-3.7941149040219502</v>
      </c>
      <c r="P1645" s="17">
        <v>-6.2989968263084197</v>
      </c>
      <c r="Q1645" s="16">
        <v>-2.9871498528729399</v>
      </c>
      <c r="R1645" s="2">
        <v>-3.7473520777037601</v>
      </c>
      <c r="S1645" s="17">
        <v>-5.3482509529367599</v>
      </c>
      <c r="T1645" s="21">
        <v>1.24982790151996</v>
      </c>
      <c r="U1645" s="3">
        <v>2.7116626737899998</v>
      </c>
      <c r="V1645" s="22">
        <v>1.35708074155736</v>
      </c>
      <c r="W1645" s="26">
        <v>0.36046397466671798</v>
      </c>
      <c r="X1645" s="27" t="s">
        <v>17</v>
      </c>
      <c r="Y1645" s="26">
        <v>0.69089579730540995</v>
      </c>
      <c r="Z1645" s="5">
        <v>-0.760202224830828</v>
      </c>
      <c r="AA1645" s="4">
        <v>9.1406382464873606E-2</v>
      </c>
      <c r="AB1645" s="5">
        <v>2.36110110006382</v>
      </c>
      <c r="AC1645" s="4">
        <v>0.42910551495525701</v>
      </c>
      <c r="AD1645" s="216">
        <v>1.60089887523299</v>
      </c>
      <c r="AE1645" s="199">
        <v>0.701400500177222</v>
      </c>
      <c r="AF1645" s="6">
        <v>-0.174490926019297</v>
      </c>
      <c r="AG1645" s="6">
        <v>1.0788000516115299</v>
      </c>
      <c r="AH1645" s="6">
        <v>0.76237136628082502</v>
      </c>
      <c r="AI1645" s="6">
        <v>-1.4530895119607801</v>
      </c>
      <c r="AJ1645" s="6">
        <v>1.12320245219907</v>
      </c>
      <c r="AK1645" s="6">
        <v>-0.98980337931306805</v>
      </c>
      <c r="AL1645" s="6">
        <v>0.120104971737406</v>
      </c>
      <c r="AM1645" s="63">
        <v>-1.1684955247129201</v>
      </c>
      <c r="AN1645" s="8">
        <v>0.701400500177222</v>
      </c>
      <c r="AO1645" s="7" t="s">
        <v>4887</v>
      </c>
      <c r="AP1645" s="7">
        <v>1.0788000516115299</v>
      </c>
      <c r="AQ1645" s="7">
        <v>0.76237136628082502</v>
      </c>
      <c r="AR1645" s="7" t="s">
        <v>4887</v>
      </c>
      <c r="AS1645" s="7">
        <v>1.12320245219907</v>
      </c>
      <c r="AT1645" s="7" t="s">
        <v>4887</v>
      </c>
      <c r="AU1645" s="7">
        <v>0.120104971737406</v>
      </c>
      <c r="AV1645" s="9" t="s">
        <v>4887</v>
      </c>
    </row>
    <row r="1646" spans="1:48" s="33" customFormat="1" ht="25" customHeight="1" x14ac:dyDescent="0.2">
      <c r="A1646" s="13" t="s">
        <v>3021</v>
      </c>
      <c r="B1646" s="1" t="s">
        <v>3021</v>
      </c>
      <c r="C1646" s="203" t="s">
        <v>3022</v>
      </c>
      <c r="D1646" s="201" t="s">
        <v>3021</v>
      </c>
      <c r="E1646" s="74" t="s">
        <v>12203</v>
      </c>
      <c r="F1646" s="74" t="s">
        <v>12204</v>
      </c>
      <c r="G1646" s="121" t="s">
        <v>12205</v>
      </c>
      <c r="H1646" s="205">
        <v>0.507273327832934</v>
      </c>
      <c r="I1646" s="2">
        <v>0.84532064902531101</v>
      </c>
      <c r="J1646" s="2">
        <v>1.3602538848480401</v>
      </c>
      <c r="K1646" s="2">
        <v>0.249532392680543</v>
      </c>
      <c r="L1646" s="2">
        <v>-5.2844612664599699</v>
      </c>
      <c r="M1646" s="2">
        <v>1.9396692719988</v>
      </c>
      <c r="N1646" s="2">
        <v>-0.88914378125763305</v>
      </c>
      <c r="O1646" s="2">
        <v>1.4256503994852601</v>
      </c>
      <c r="P1646" s="17">
        <v>1.1090094947079101</v>
      </c>
      <c r="Q1646" s="16">
        <v>0.90428262056876096</v>
      </c>
      <c r="R1646" s="2">
        <v>-1.0317532005935399</v>
      </c>
      <c r="S1646" s="17">
        <v>0.54850537097851304</v>
      </c>
      <c r="T1646" s="21">
        <v>0.429536195480273</v>
      </c>
      <c r="U1646" s="3">
        <v>3.7786618117823099</v>
      </c>
      <c r="V1646" s="22">
        <v>1.2550664043541799</v>
      </c>
      <c r="W1646" s="26">
        <v>0.58065486118464604</v>
      </c>
      <c r="X1646" s="27" t="s">
        <v>17</v>
      </c>
      <c r="Y1646" s="26">
        <v>0.46889594761992698</v>
      </c>
      <c r="Z1646" s="5">
        <v>-1.9360358211623001</v>
      </c>
      <c r="AA1646" s="4">
        <v>0.68018017485117499</v>
      </c>
      <c r="AB1646" s="5">
        <v>0.35577724959024798</v>
      </c>
      <c r="AC1646" s="4">
        <v>0.55146404029636997</v>
      </c>
      <c r="AD1646" s="216">
        <v>-1.5802585715720601</v>
      </c>
      <c r="AE1646" s="199">
        <v>0.16737458866660199</v>
      </c>
      <c r="AF1646" s="6">
        <v>0.32157505861552099</v>
      </c>
      <c r="AG1646" s="6">
        <v>0.55646213500502895</v>
      </c>
      <c r="AH1646" s="6">
        <v>4.9805920512727198E-2</v>
      </c>
      <c r="AI1646" s="6">
        <v>-2.47452830560642</v>
      </c>
      <c r="AJ1646" s="6">
        <v>0.82076277989443802</v>
      </c>
      <c r="AK1646" s="6">
        <v>-0.469601837317078</v>
      </c>
      <c r="AL1646" s="6">
        <v>0.58629279082715502</v>
      </c>
      <c r="AM1646" s="63">
        <v>0.44185686940202101</v>
      </c>
      <c r="AN1646" s="8">
        <v>0.16737458866660199</v>
      </c>
      <c r="AO1646" s="7">
        <v>0.32157505861552099</v>
      </c>
      <c r="AP1646" s="7">
        <v>0.55646213500502895</v>
      </c>
      <c r="AQ1646" s="7">
        <v>4.9805920512727198E-2</v>
      </c>
      <c r="AR1646" s="7" t="s">
        <v>4887</v>
      </c>
      <c r="AS1646" s="7">
        <v>0.82076277989443802</v>
      </c>
      <c r="AT1646" s="7">
        <v>-0.469601837317078</v>
      </c>
      <c r="AU1646" s="7">
        <v>0.58629279082715502</v>
      </c>
      <c r="AV1646" s="9">
        <v>0.44185686940202101</v>
      </c>
    </row>
    <row r="1647" spans="1:48" s="33" customFormat="1" ht="25" customHeight="1" x14ac:dyDescent="0.2">
      <c r="A1647" s="13" t="s">
        <v>3023</v>
      </c>
      <c r="B1647" s="1" t="s">
        <v>3024</v>
      </c>
      <c r="C1647" s="203" t="s">
        <v>3025</v>
      </c>
      <c r="D1647" s="201" t="s">
        <v>7866</v>
      </c>
      <c r="E1647" s="74" t="s">
        <v>11608</v>
      </c>
      <c r="F1647" s="74" t="s">
        <v>11609</v>
      </c>
      <c r="G1647" s="121" t="s">
        <v>11610</v>
      </c>
      <c r="H1647" s="205">
        <v>-2.1841722841715199</v>
      </c>
      <c r="I1647" s="2">
        <v>-1.23107188675547</v>
      </c>
      <c r="J1647" s="2">
        <v>-1.99871559715623</v>
      </c>
      <c r="K1647" s="2">
        <v>-0.98413065426768798</v>
      </c>
      <c r="L1647" s="2">
        <v>-1.1796555588330699</v>
      </c>
      <c r="M1647" s="2">
        <v>-2.75435119290055</v>
      </c>
      <c r="N1647" s="2">
        <v>-5.3792878875501202</v>
      </c>
      <c r="O1647" s="2">
        <v>-1.23457971412183</v>
      </c>
      <c r="P1647" s="17">
        <v>-2.44496613511012</v>
      </c>
      <c r="Q1647" s="16">
        <v>-1.80465325602774</v>
      </c>
      <c r="R1647" s="2">
        <v>-1.6393791353337701</v>
      </c>
      <c r="S1647" s="17">
        <v>-3.0196112455940201</v>
      </c>
      <c r="T1647" s="21">
        <v>0.50531696594499798</v>
      </c>
      <c r="U1647" s="3">
        <v>0.97053053220511898</v>
      </c>
      <c r="V1647" s="22">
        <v>2.13127056306165</v>
      </c>
      <c r="W1647" s="26">
        <v>0.458409167406719</v>
      </c>
      <c r="X1647" s="27" t="s">
        <v>17</v>
      </c>
      <c r="Y1647" s="26">
        <v>0.81049624211126003</v>
      </c>
      <c r="Z1647" s="5">
        <v>0.16527412069397299</v>
      </c>
      <c r="AA1647" s="4">
        <v>0.42916871189852002</v>
      </c>
      <c r="AB1647" s="5">
        <v>1.2149579895662801</v>
      </c>
      <c r="AC1647" s="4">
        <v>0.38741445642139599</v>
      </c>
      <c r="AD1647" s="216">
        <v>1.3802321102602599</v>
      </c>
      <c r="AE1647" s="199">
        <v>-2.1716081085387601E-2</v>
      </c>
      <c r="AF1647" s="6">
        <v>0.67695129746996996</v>
      </c>
      <c r="AG1647" s="6">
        <v>0.114232385313132</v>
      </c>
      <c r="AH1647" s="6">
        <v>0.85797082492711596</v>
      </c>
      <c r="AI1647" s="6">
        <v>0.71464188194762002</v>
      </c>
      <c r="AJ1647" s="6">
        <v>-0.43968401452584999</v>
      </c>
      <c r="AK1647" s="6">
        <v>-2.3638859604033602</v>
      </c>
      <c r="AL1647" s="6">
        <v>0.67437989517371599</v>
      </c>
      <c r="AM1647" s="63">
        <v>-0.21289022881695399</v>
      </c>
      <c r="AN1647" s="8">
        <v>-2.1716081085387601E-2</v>
      </c>
      <c r="AO1647" s="7">
        <v>0.67695129746996996</v>
      </c>
      <c r="AP1647" s="7">
        <v>0.114232385313132</v>
      </c>
      <c r="AQ1647" s="7">
        <v>0.85797082492711596</v>
      </c>
      <c r="AR1647" s="7">
        <v>0.71464188194762002</v>
      </c>
      <c r="AS1647" s="7">
        <v>-0.43968401452584999</v>
      </c>
      <c r="AT1647" s="7">
        <v>-2.3638859604033602</v>
      </c>
      <c r="AU1647" s="7">
        <v>0.67437989517371599</v>
      </c>
      <c r="AV1647" s="9">
        <v>-0.21289022881695399</v>
      </c>
    </row>
    <row r="1648" spans="1:48" s="33" customFormat="1" ht="25" customHeight="1" x14ac:dyDescent="0.2">
      <c r="A1648" s="13" t="s">
        <v>3028</v>
      </c>
      <c r="B1648" s="1" t="s">
        <v>3028</v>
      </c>
      <c r="C1648" s="203" t="s">
        <v>3029</v>
      </c>
      <c r="D1648" s="201" t="s">
        <v>3028</v>
      </c>
      <c r="E1648" s="74" t="s">
        <v>8571</v>
      </c>
      <c r="F1648" s="74" t="s">
        <v>8572</v>
      </c>
      <c r="G1648" s="121" t="s">
        <v>8573</v>
      </c>
      <c r="H1648" s="205">
        <v>-5.0740125873373003</v>
      </c>
      <c r="I1648" s="2">
        <v>-7.06606166788157</v>
      </c>
      <c r="J1648" s="2">
        <v>-0.23294213152196999</v>
      </c>
      <c r="K1648" s="2">
        <v>-6.7937297028253898</v>
      </c>
      <c r="L1648" s="2">
        <v>-5.63524228636975</v>
      </c>
      <c r="M1648" s="2">
        <v>-4.9250186430582303</v>
      </c>
      <c r="N1648" s="2">
        <v>-4.49219517355432</v>
      </c>
      <c r="O1648" s="2">
        <v>1.30992304287269</v>
      </c>
      <c r="P1648" s="17">
        <v>-0.35006520559967302</v>
      </c>
      <c r="Q1648" s="16">
        <v>-4.1243387955802797</v>
      </c>
      <c r="R1648" s="2">
        <v>-5.7846635440844603</v>
      </c>
      <c r="S1648" s="17">
        <v>-1.17744577876044</v>
      </c>
      <c r="T1648" s="21">
        <v>3.5141557851932901</v>
      </c>
      <c r="U1648" s="3">
        <v>0.94327370917290199</v>
      </c>
      <c r="V1648" s="22">
        <v>2.9882374251356598</v>
      </c>
      <c r="W1648" s="26">
        <v>0.19087838034088001</v>
      </c>
      <c r="X1648" s="27" t="s">
        <v>17</v>
      </c>
      <c r="Y1648" s="26">
        <v>0.502989415537482</v>
      </c>
      <c r="Z1648" s="5">
        <v>-1.6603247485041801</v>
      </c>
      <c r="AA1648" s="4">
        <v>0.33205843395284901</v>
      </c>
      <c r="AB1648" s="5">
        <v>-2.9468930168198502</v>
      </c>
      <c r="AC1648" s="4">
        <v>0.105294494575583</v>
      </c>
      <c r="AD1648" s="216">
        <v>-4.6072177653240196</v>
      </c>
      <c r="AE1648" s="199">
        <v>-0.44432728506345498</v>
      </c>
      <c r="AF1648" s="6">
        <v>-1.0864038709577899</v>
      </c>
      <c r="AG1648" s="6">
        <v>1.1160449069181799</v>
      </c>
      <c r="AH1648" s="6">
        <v>-0.99862592408843498</v>
      </c>
      <c r="AI1648" s="6">
        <v>-0.62522265183765402</v>
      </c>
      <c r="AJ1648" s="6">
        <v>-0.39630360733584702</v>
      </c>
      <c r="AK1648" s="6">
        <v>-0.25679609303399897</v>
      </c>
      <c r="AL1648" s="6">
        <v>1.6133406881044201</v>
      </c>
      <c r="AM1648" s="63">
        <v>1.0782938372945801</v>
      </c>
      <c r="AN1648" s="8" t="s">
        <v>4887</v>
      </c>
      <c r="AO1648" s="7" t="s">
        <v>4887</v>
      </c>
      <c r="AP1648" s="7">
        <v>1.1160449069181799</v>
      </c>
      <c r="AQ1648" s="7" t="s">
        <v>4887</v>
      </c>
      <c r="AR1648" s="7" t="s">
        <v>4887</v>
      </c>
      <c r="AS1648" s="7" t="s">
        <v>4887</v>
      </c>
      <c r="AT1648" s="7" t="s">
        <v>4887</v>
      </c>
      <c r="AU1648" s="7">
        <v>1.6133406881044201</v>
      </c>
      <c r="AV1648" s="9">
        <v>1.0782938372945801</v>
      </c>
    </row>
    <row r="1649" spans="1:48" s="33" customFormat="1" ht="25" customHeight="1" x14ac:dyDescent="0.2">
      <c r="A1649" s="13" t="s">
        <v>3032</v>
      </c>
      <c r="B1649" s="1" t="s">
        <v>3032</v>
      </c>
      <c r="C1649" s="203" t="s">
        <v>3033</v>
      </c>
      <c r="D1649" s="201" t="s">
        <v>3032</v>
      </c>
      <c r="E1649" s="74" t="s">
        <v>8178</v>
      </c>
      <c r="F1649" s="74" t="s">
        <v>8179</v>
      </c>
      <c r="G1649" s="121" t="s">
        <v>8180</v>
      </c>
      <c r="H1649" s="205">
        <v>2.0129349039830702</v>
      </c>
      <c r="I1649" s="2">
        <v>1.7507306089447401</v>
      </c>
      <c r="J1649" s="2">
        <v>1.9637451229723299</v>
      </c>
      <c r="K1649" s="2">
        <v>1.7279450430929399</v>
      </c>
      <c r="L1649" s="2">
        <v>0.94567109328824395</v>
      </c>
      <c r="M1649" s="2">
        <v>0.46463038284525698</v>
      </c>
      <c r="N1649" s="2">
        <v>-1.4325487866045901</v>
      </c>
      <c r="O1649" s="2">
        <v>1.3392286200833701</v>
      </c>
      <c r="P1649" s="17">
        <v>0.91219789094234505</v>
      </c>
      <c r="Q1649" s="16">
        <v>1.90913687863338</v>
      </c>
      <c r="R1649" s="2">
        <v>1.0460821730754799</v>
      </c>
      <c r="S1649" s="17">
        <v>0.27295924147370798</v>
      </c>
      <c r="T1649" s="21">
        <v>0.13937115320780399</v>
      </c>
      <c r="U1649" s="3">
        <v>0.63761490839472201</v>
      </c>
      <c r="V1649" s="22">
        <v>1.4923662540701399</v>
      </c>
      <c r="W1649" s="26">
        <v>0.18420076481613501</v>
      </c>
      <c r="X1649" s="27" t="s">
        <v>17</v>
      </c>
      <c r="Y1649" s="26">
        <v>0.13805156444199401</v>
      </c>
      <c r="Z1649" s="5">
        <v>-0.86305470555789998</v>
      </c>
      <c r="AA1649" s="4">
        <v>0.19704032757218301</v>
      </c>
      <c r="AB1649" s="5">
        <v>1.6361776371596699</v>
      </c>
      <c r="AC1649" s="4">
        <v>0.47570237717241198</v>
      </c>
      <c r="AD1649" s="216">
        <v>0.77312293160177303</v>
      </c>
      <c r="AE1649" s="199">
        <v>0.86772244980344404</v>
      </c>
      <c r="AF1649" s="6">
        <v>0.62487208194187405</v>
      </c>
      <c r="AG1649" s="6">
        <v>0.82216348437253095</v>
      </c>
      <c r="AH1649" s="6">
        <v>0.60376837329272603</v>
      </c>
      <c r="AI1649" s="6">
        <v>-0.120764062191693</v>
      </c>
      <c r="AJ1649" s="6">
        <v>-0.56629800537288499</v>
      </c>
      <c r="AK1649" s="6">
        <v>-2.3234418352741399</v>
      </c>
      <c r="AL1649" s="6">
        <v>0.2437440407092</v>
      </c>
      <c r="AM1649" s="63">
        <v>-0.151766527281055</v>
      </c>
      <c r="AN1649" s="8">
        <v>0.86772244980344404</v>
      </c>
      <c r="AO1649" s="7">
        <v>0.62487208194187405</v>
      </c>
      <c r="AP1649" s="7">
        <v>0.82216348437253095</v>
      </c>
      <c r="AQ1649" s="7">
        <v>0.60376837329272603</v>
      </c>
      <c r="AR1649" s="7">
        <v>-0.120764062191693</v>
      </c>
      <c r="AS1649" s="7">
        <v>-0.56629800537288499</v>
      </c>
      <c r="AT1649" s="7">
        <v>-2.3234418352741399</v>
      </c>
      <c r="AU1649" s="7">
        <v>0.2437440407092</v>
      </c>
      <c r="AV1649" s="9">
        <v>-0.151766527281055</v>
      </c>
    </row>
    <row r="1650" spans="1:48" s="33" customFormat="1" ht="25" customHeight="1" x14ac:dyDescent="0.2">
      <c r="A1650" s="13" t="s">
        <v>3034</v>
      </c>
      <c r="B1650" s="1" t="s">
        <v>3034</v>
      </c>
      <c r="C1650" s="203" t="s">
        <v>3035</v>
      </c>
      <c r="D1650" s="201" t="s">
        <v>4926</v>
      </c>
      <c r="E1650" s="74" t="s">
        <v>12457</v>
      </c>
      <c r="F1650" s="74" t="s">
        <v>12458</v>
      </c>
      <c r="G1650" s="121" t="s">
        <v>4887</v>
      </c>
      <c r="H1650" s="205">
        <v>1.0832252236573801</v>
      </c>
      <c r="I1650" s="2">
        <v>-3.9506379280011101</v>
      </c>
      <c r="J1650" s="2">
        <v>-1.0220537278880499</v>
      </c>
      <c r="K1650" s="2">
        <v>-0.63945760766982895</v>
      </c>
      <c r="L1650" s="2">
        <v>-5.5470102933404704</v>
      </c>
      <c r="M1650" s="2">
        <v>-7.0706112243725698</v>
      </c>
      <c r="N1650" s="2">
        <v>-3.3472326783056099</v>
      </c>
      <c r="O1650" s="2">
        <v>8.7642758261718995E-2</v>
      </c>
      <c r="P1650" s="17">
        <v>-0.26587926242731902</v>
      </c>
      <c r="Q1650" s="16">
        <v>-1.2964888107439301</v>
      </c>
      <c r="R1650" s="2">
        <v>-4.4190263751276202</v>
      </c>
      <c r="S1650" s="17">
        <v>-1.17515639415707</v>
      </c>
      <c r="T1650" s="21">
        <v>2.5281278682916501</v>
      </c>
      <c r="U1650" s="3">
        <v>3.3606837102317901</v>
      </c>
      <c r="V1650" s="22">
        <v>1.8893599426521199</v>
      </c>
      <c r="W1650" s="26">
        <v>0.31020522465755401</v>
      </c>
      <c r="X1650" s="27" t="s">
        <v>17</v>
      </c>
      <c r="Y1650" s="26">
        <v>0.27273266441357302</v>
      </c>
      <c r="Z1650" s="5">
        <v>-3.1225375643836899</v>
      </c>
      <c r="AA1650" s="4">
        <v>0.95034933038100999</v>
      </c>
      <c r="AB1650" s="5">
        <v>-0.12133241658685701</v>
      </c>
      <c r="AC1650" s="4">
        <v>0.236931258671147</v>
      </c>
      <c r="AD1650" s="216">
        <v>-3.2438699809705498</v>
      </c>
      <c r="AE1650" s="199">
        <v>1.20643168218367</v>
      </c>
      <c r="AF1650" s="6">
        <v>-0.59025589851187099</v>
      </c>
      <c r="AG1650" s="6">
        <v>0.45501504009732602</v>
      </c>
      <c r="AH1650" s="6">
        <v>0.59157133432076003</v>
      </c>
      <c r="AI1650" s="6">
        <v>-1.16003348613378</v>
      </c>
      <c r="AJ1650" s="6">
        <v>-1.7038374768758899</v>
      </c>
      <c r="AK1650" s="6">
        <v>-0.37488835958757499</v>
      </c>
      <c r="AL1650" s="6">
        <v>0.85108816225796602</v>
      </c>
      <c r="AM1650" s="63">
        <v>0.72490900224939103</v>
      </c>
      <c r="AN1650" s="8">
        <v>1.20643168218367</v>
      </c>
      <c r="AO1650" s="7" t="s">
        <v>4887</v>
      </c>
      <c r="AP1650" s="7">
        <v>0.45501504009732602</v>
      </c>
      <c r="AQ1650" s="7">
        <v>0.59157133432076003</v>
      </c>
      <c r="AR1650" s="7" t="s">
        <v>4887</v>
      </c>
      <c r="AS1650" s="7" t="s">
        <v>4887</v>
      </c>
      <c r="AT1650" s="7" t="s">
        <v>4887</v>
      </c>
      <c r="AU1650" s="7">
        <v>0.85108816225796602</v>
      </c>
      <c r="AV1650" s="9">
        <v>0.72490900224939103</v>
      </c>
    </row>
    <row r="1651" spans="1:48" s="33" customFormat="1" ht="25" customHeight="1" x14ac:dyDescent="0.2">
      <c r="A1651" s="13" t="s">
        <v>3036</v>
      </c>
      <c r="B1651" s="1" t="s">
        <v>3036</v>
      </c>
      <c r="C1651" s="203" t="s">
        <v>3037</v>
      </c>
      <c r="D1651" s="201" t="s">
        <v>7867</v>
      </c>
      <c r="E1651" s="74" t="s">
        <v>12038</v>
      </c>
      <c r="F1651" s="74" t="s">
        <v>12039</v>
      </c>
      <c r="G1651" s="121" t="s">
        <v>12040</v>
      </c>
      <c r="H1651" s="205">
        <v>-2.99982398628672</v>
      </c>
      <c r="I1651" s="2">
        <v>-4.7556972207970798</v>
      </c>
      <c r="J1651" s="2">
        <v>-2.6222059728486302</v>
      </c>
      <c r="K1651" s="2">
        <v>-1.4049108658474301</v>
      </c>
      <c r="L1651" s="2">
        <v>-5.5399033435239096</v>
      </c>
      <c r="M1651" s="2">
        <v>-6.77972970912331</v>
      </c>
      <c r="N1651" s="2">
        <v>-7.98434630160581</v>
      </c>
      <c r="O1651" s="2">
        <v>-0.84501115439347896</v>
      </c>
      <c r="P1651" s="17">
        <v>-1.9308588738106101</v>
      </c>
      <c r="Q1651" s="16">
        <v>-3.4592423933108098</v>
      </c>
      <c r="R1651" s="2">
        <v>-4.5748479728315496</v>
      </c>
      <c r="S1651" s="17">
        <v>-3.5867387766032999</v>
      </c>
      <c r="T1651" s="21">
        <v>1.1385276372590101</v>
      </c>
      <c r="U1651" s="3">
        <v>2.81436818857892</v>
      </c>
      <c r="V1651" s="22">
        <v>3.8469442776585501</v>
      </c>
      <c r="W1651" s="26">
        <v>0.87234056687759998</v>
      </c>
      <c r="X1651" s="27" t="s">
        <v>17</v>
      </c>
      <c r="Y1651" s="26">
        <v>0.57535875614946097</v>
      </c>
      <c r="Z1651" s="5">
        <v>-1.11560557952074</v>
      </c>
      <c r="AA1651" s="4">
        <v>0.96043808881215498</v>
      </c>
      <c r="AB1651" s="5">
        <v>0.127496383292488</v>
      </c>
      <c r="AC1651" s="4">
        <v>0.73927402831162303</v>
      </c>
      <c r="AD1651" s="216">
        <v>-0.988109196228252</v>
      </c>
      <c r="AE1651" s="199">
        <v>0.34857794926304603</v>
      </c>
      <c r="AF1651" s="6">
        <v>-0.35188976457700999</v>
      </c>
      <c r="AG1651" s="6">
        <v>0.499220502141624</v>
      </c>
      <c r="AH1651" s="6">
        <v>0.98483410106842195</v>
      </c>
      <c r="AI1651" s="6">
        <v>-0.66473186454729405</v>
      </c>
      <c r="AJ1651" s="6">
        <v>-1.15933382259366</v>
      </c>
      <c r="AK1651" s="6">
        <v>-1.6398896019095399</v>
      </c>
      <c r="AL1651" s="6">
        <v>1.2081940015177399</v>
      </c>
      <c r="AM1651" s="63">
        <v>0.77501849963667502</v>
      </c>
      <c r="AN1651" s="8">
        <v>0.34857794926304603</v>
      </c>
      <c r="AO1651" s="7" t="s">
        <v>4887</v>
      </c>
      <c r="AP1651" s="7">
        <v>0.499220502141624</v>
      </c>
      <c r="AQ1651" s="7">
        <v>0.98483410106842195</v>
      </c>
      <c r="AR1651" s="7" t="s">
        <v>4887</v>
      </c>
      <c r="AS1651" s="7" t="s">
        <v>4887</v>
      </c>
      <c r="AT1651" s="7" t="s">
        <v>4887</v>
      </c>
      <c r="AU1651" s="7">
        <v>1.2081940015177399</v>
      </c>
      <c r="AV1651" s="9">
        <v>0.77501849963667502</v>
      </c>
    </row>
    <row r="1652" spans="1:48" s="33" customFormat="1" ht="25" customHeight="1" x14ac:dyDescent="0.2">
      <c r="A1652" s="13" t="s">
        <v>3038</v>
      </c>
      <c r="B1652" s="1" t="s">
        <v>3038</v>
      </c>
      <c r="C1652" s="203" t="s">
        <v>3039</v>
      </c>
      <c r="D1652" s="201" t="s">
        <v>3038</v>
      </c>
      <c r="E1652" s="74" t="s">
        <v>11573</v>
      </c>
      <c r="F1652" s="74" t="s">
        <v>11574</v>
      </c>
      <c r="G1652" s="121" t="s">
        <v>11575</v>
      </c>
      <c r="H1652" s="205">
        <v>3.5666430438947798</v>
      </c>
      <c r="I1652" s="2">
        <v>1.7671594970400999</v>
      </c>
      <c r="J1652" s="2">
        <v>2.5995688022741801</v>
      </c>
      <c r="K1652" s="2">
        <v>1.17230538749831</v>
      </c>
      <c r="L1652" s="2">
        <v>0.64763248994418299</v>
      </c>
      <c r="M1652" s="2">
        <v>-1.57462001192218</v>
      </c>
      <c r="N1652" s="2">
        <v>1.20121845496256</v>
      </c>
      <c r="O1652" s="2">
        <v>3.25420610476128</v>
      </c>
      <c r="P1652" s="17">
        <v>3.2360080867370402</v>
      </c>
      <c r="Q1652" s="16">
        <v>2.64445711440302</v>
      </c>
      <c r="R1652" s="2">
        <v>8.1772621840105003E-2</v>
      </c>
      <c r="S1652" s="17">
        <v>2.5638108821536298</v>
      </c>
      <c r="T1652" s="21">
        <v>0.900581189718344</v>
      </c>
      <c r="U1652" s="3">
        <v>1.4582687784641799</v>
      </c>
      <c r="V1652" s="22">
        <v>1.18007473659249</v>
      </c>
      <c r="W1652" s="26">
        <v>6.6326299377690495E-2</v>
      </c>
      <c r="X1652" s="27" t="s">
        <v>17</v>
      </c>
      <c r="Y1652" s="26">
        <v>7.2903887772344994E-2</v>
      </c>
      <c r="Z1652" s="5">
        <v>-2.56268449256291</v>
      </c>
      <c r="AA1652" s="4">
        <v>0.92985569313882799</v>
      </c>
      <c r="AB1652" s="5">
        <v>8.0646232249391506E-2</v>
      </c>
      <c r="AC1652" s="4">
        <v>8.6586639690953607E-2</v>
      </c>
      <c r="AD1652" s="216">
        <v>-2.4820382603135198</v>
      </c>
      <c r="AE1652" s="199">
        <v>1.10270372717248</v>
      </c>
      <c r="AF1652" s="6">
        <v>2.3313946030850798E-3</v>
      </c>
      <c r="AG1652" s="6">
        <v>0.51134420022384997</v>
      </c>
      <c r="AH1652" s="6">
        <v>-0.36141797404165699</v>
      </c>
      <c r="AI1652" s="6">
        <v>-0.68225199396181901</v>
      </c>
      <c r="AJ1652" s="6">
        <v>-2.04114475700543</v>
      </c>
      <c r="AK1652" s="6">
        <v>-0.343737823787997</v>
      </c>
      <c r="AL1652" s="6">
        <v>0.91165059745863497</v>
      </c>
      <c r="AM1652" s="63">
        <v>0.90052262933884697</v>
      </c>
      <c r="AN1652" s="8">
        <v>1.10270372717248</v>
      </c>
      <c r="AO1652" s="7">
        <v>2.3313946030850798E-3</v>
      </c>
      <c r="AP1652" s="7">
        <v>0.51134420022384997</v>
      </c>
      <c r="AQ1652" s="7">
        <v>-0.36141797404165699</v>
      </c>
      <c r="AR1652" s="7">
        <v>-0.68225199396181901</v>
      </c>
      <c r="AS1652" s="7">
        <v>-2.04114475700543</v>
      </c>
      <c r="AT1652" s="7">
        <v>-0.343737823787997</v>
      </c>
      <c r="AU1652" s="7">
        <v>0.91165059745863497</v>
      </c>
      <c r="AV1652" s="9">
        <v>0.90052262933884697</v>
      </c>
    </row>
    <row r="1653" spans="1:48" s="33" customFormat="1" ht="25" customHeight="1" x14ac:dyDescent="0.2">
      <c r="A1653" s="13" t="s">
        <v>3040</v>
      </c>
      <c r="B1653" s="1" t="s">
        <v>3040</v>
      </c>
      <c r="C1653" s="203" t="s">
        <v>3041</v>
      </c>
      <c r="D1653" s="201" t="s">
        <v>7868</v>
      </c>
      <c r="E1653" s="74" t="s">
        <v>9458</v>
      </c>
      <c r="F1653" s="74" t="s">
        <v>9459</v>
      </c>
      <c r="G1653" s="121" t="s">
        <v>9460</v>
      </c>
      <c r="H1653" s="205">
        <v>-1.9294655906332101</v>
      </c>
      <c r="I1653" s="2">
        <v>-2.9024497148033999</v>
      </c>
      <c r="J1653" s="2">
        <v>-2.8216995829440399</v>
      </c>
      <c r="K1653" s="2">
        <v>-3.6058394823903601</v>
      </c>
      <c r="L1653" s="2">
        <v>-0.30716099072924102</v>
      </c>
      <c r="M1653" s="2">
        <v>-6.2854865187967004</v>
      </c>
      <c r="N1653" s="2">
        <v>-5.3749539383241904</v>
      </c>
      <c r="O1653" s="2">
        <v>-1.39934792085385</v>
      </c>
      <c r="P1653" s="17">
        <v>-3.7155936551484401</v>
      </c>
      <c r="Q1653" s="16">
        <v>-2.55120496279355</v>
      </c>
      <c r="R1653" s="2">
        <v>-3.3994956639720999</v>
      </c>
      <c r="S1653" s="17">
        <v>-3.4966318381088302</v>
      </c>
      <c r="T1653" s="21">
        <v>0.53995373053584605</v>
      </c>
      <c r="U1653" s="3">
        <v>2.9944995171873598</v>
      </c>
      <c r="V1653" s="22">
        <v>1.99682723577368</v>
      </c>
      <c r="W1653" s="26">
        <v>0.83663429952264601</v>
      </c>
      <c r="X1653" s="27" t="s">
        <v>17</v>
      </c>
      <c r="Y1653" s="26">
        <v>0.67429069770654604</v>
      </c>
      <c r="Z1653" s="5">
        <v>-0.84829070117855299</v>
      </c>
      <c r="AA1653" s="4">
        <v>0.50225589197145504</v>
      </c>
      <c r="AB1653" s="5">
        <v>0.94542687531527703</v>
      </c>
      <c r="AC1653" s="4">
        <v>0.96526966396036396</v>
      </c>
      <c r="AD1653" s="216">
        <v>9.7136174136724499E-2</v>
      </c>
      <c r="AE1653" s="199">
        <v>0.65059709267417798</v>
      </c>
      <c r="AF1653" s="6">
        <v>0.13157678552421501</v>
      </c>
      <c r="AG1653" s="6">
        <v>0.17465144337208699</v>
      </c>
      <c r="AH1653" s="6">
        <v>-0.24363342001791699</v>
      </c>
      <c r="AI1653" s="6">
        <v>1.5159853460036601</v>
      </c>
      <c r="AJ1653" s="6">
        <v>-1.6730413551938801</v>
      </c>
      <c r="AK1653" s="6">
        <v>-1.1873346639465401</v>
      </c>
      <c r="AL1653" s="6">
        <v>0.93337851629623503</v>
      </c>
      <c r="AM1653" s="63">
        <v>-0.30217974471203102</v>
      </c>
      <c r="AN1653" s="8">
        <v>0.65059709267417798</v>
      </c>
      <c r="AO1653" s="7">
        <v>0.13157678552421501</v>
      </c>
      <c r="AP1653" s="7">
        <v>0.17465144337208699</v>
      </c>
      <c r="AQ1653" s="7">
        <v>-0.24363342001791699</v>
      </c>
      <c r="AR1653" s="7">
        <v>1.5159853460036601</v>
      </c>
      <c r="AS1653" s="7" t="s">
        <v>4887</v>
      </c>
      <c r="AT1653" s="7" t="s">
        <v>4887</v>
      </c>
      <c r="AU1653" s="7" t="s">
        <v>4887</v>
      </c>
      <c r="AV1653" s="9">
        <v>-0.30217974471203102</v>
      </c>
    </row>
    <row r="1654" spans="1:48" s="33" customFormat="1" ht="25" customHeight="1" x14ac:dyDescent="0.2">
      <c r="A1654" s="13" t="s">
        <v>3047</v>
      </c>
      <c r="B1654" s="1" t="s">
        <v>3047</v>
      </c>
      <c r="C1654" s="203" t="s">
        <v>3048</v>
      </c>
      <c r="D1654" s="201" t="s">
        <v>7869</v>
      </c>
      <c r="E1654" s="74" t="s">
        <v>11536</v>
      </c>
      <c r="F1654" s="74" t="s">
        <v>11537</v>
      </c>
      <c r="G1654" s="121" t="s">
        <v>11538</v>
      </c>
      <c r="H1654" s="205">
        <v>-1.08908441408087</v>
      </c>
      <c r="I1654" s="2">
        <v>-3.7321139246775101</v>
      </c>
      <c r="J1654" s="2">
        <v>-2.59866467697152</v>
      </c>
      <c r="K1654" s="2">
        <v>-1.8917428176142499</v>
      </c>
      <c r="L1654" s="2">
        <v>-7.0697196290075599</v>
      </c>
      <c r="M1654" s="2">
        <v>-0.56089794416066896</v>
      </c>
      <c r="N1654" s="2">
        <v>-0.24430661154953601</v>
      </c>
      <c r="O1654" s="2">
        <v>-0.189035187747876</v>
      </c>
      <c r="P1654" s="17">
        <v>-0.142804507711944</v>
      </c>
      <c r="Q1654" s="16">
        <v>-2.4732876719099699</v>
      </c>
      <c r="R1654" s="2">
        <v>-3.17412013026083</v>
      </c>
      <c r="S1654" s="17">
        <v>-0.19204876900311901</v>
      </c>
      <c r="T1654" s="21">
        <v>1.3259678704704101</v>
      </c>
      <c r="U1654" s="3">
        <v>3.4386855934028402</v>
      </c>
      <c r="V1654" s="22">
        <v>5.0818112173228402E-2</v>
      </c>
      <c r="W1654" s="26">
        <v>0.27546219553819801</v>
      </c>
      <c r="X1654" s="27" t="s">
        <v>17</v>
      </c>
      <c r="Y1654" s="26">
        <v>0.76674631122956405</v>
      </c>
      <c r="Z1654" s="5">
        <v>-0.70083245835085795</v>
      </c>
      <c r="AA1654" s="4">
        <v>9.6361926652317201E-2</v>
      </c>
      <c r="AB1654" s="5">
        <v>-2.2812389029068498</v>
      </c>
      <c r="AC1654" s="4">
        <v>0.27190966712888998</v>
      </c>
      <c r="AD1654" s="216">
        <v>-2.9820713612577099</v>
      </c>
      <c r="AE1654" s="199">
        <v>0.37528042468960898</v>
      </c>
      <c r="AF1654" s="6">
        <v>-0.78156113528455895</v>
      </c>
      <c r="AG1654" s="6">
        <v>-0.285455741602538</v>
      </c>
      <c r="AH1654" s="6">
        <v>2.3960624457669801E-2</v>
      </c>
      <c r="AI1654" s="6">
        <v>-2.2424154216615002</v>
      </c>
      <c r="AJ1654" s="6">
        <v>0.606465153187704</v>
      </c>
      <c r="AK1654" s="6">
        <v>0.74503568735078496</v>
      </c>
      <c r="AL1654" s="6">
        <v>0.769227729050036</v>
      </c>
      <c r="AM1654" s="63">
        <v>0.78946267981279294</v>
      </c>
      <c r="AN1654" s="8">
        <v>0.37528042468960898</v>
      </c>
      <c r="AO1654" s="7" t="s">
        <v>4887</v>
      </c>
      <c r="AP1654" s="7">
        <v>-0.285455741602538</v>
      </c>
      <c r="AQ1654" s="7">
        <v>2.3960624457669801E-2</v>
      </c>
      <c r="AR1654" s="7" t="s">
        <v>4887</v>
      </c>
      <c r="AS1654" s="7">
        <v>0.606465153187704</v>
      </c>
      <c r="AT1654" s="7">
        <v>0.74503568735078496</v>
      </c>
      <c r="AU1654" s="7">
        <v>0.769227729050036</v>
      </c>
      <c r="AV1654" s="9">
        <v>0.78946267981279294</v>
      </c>
    </row>
    <row r="1655" spans="1:48" s="33" customFormat="1" ht="25" customHeight="1" x14ac:dyDescent="0.2">
      <c r="A1655" s="13" t="s">
        <v>3049</v>
      </c>
      <c r="B1655" s="1" t="s">
        <v>3049</v>
      </c>
      <c r="C1655" s="203" t="s">
        <v>3050</v>
      </c>
      <c r="D1655" s="201" t="s">
        <v>3049</v>
      </c>
      <c r="E1655" s="74" t="s">
        <v>12258</v>
      </c>
      <c r="F1655" s="74" t="s">
        <v>12259</v>
      </c>
      <c r="G1655" s="121" t="s">
        <v>12260</v>
      </c>
      <c r="H1655" s="205">
        <v>1.01440964116657</v>
      </c>
      <c r="I1655" s="2">
        <v>-0.16053087906159999</v>
      </c>
      <c r="J1655" s="2">
        <v>1.2880833993854599</v>
      </c>
      <c r="K1655" s="2">
        <v>1.3570120457065</v>
      </c>
      <c r="L1655" s="2">
        <v>1.1563239289718501</v>
      </c>
      <c r="M1655" s="2">
        <v>2.2825116673141101</v>
      </c>
      <c r="N1655" s="2">
        <v>-1.57287021792227</v>
      </c>
      <c r="O1655" s="2">
        <v>0.22754663507845399</v>
      </c>
      <c r="P1655" s="17">
        <v>5.9908407390501801E-2</v>
      </c>
      <c r="Q1655" s="16">
        <v>0.71398738716347598</v>
      </c>
      <c r="R1655" s="2">
        <v>1.5986158806641499</v>
      </c>
      <c r="S1655" s="17">
        <v>-0.42847172515110299</v>
      </c>
      <c r="T1655" s="21">
        <v>0.76961742440994596</v>
      </c>
      <c r="U1655" s="3">
        <v>0.60071125784173296</v>
      </c>
      <c r="V1655" s="22">
        <v>0.99461629613548497</v>
      </c>
      <c r="W1655" s="26">
        <v>5.7216359402057403E-2</v>
      </c>
      <c r="X1655" s="27" t="s">
        <v>17</v>
      </c>
      <c r="Y1655" s="26">
        <v>0.19577237299151501</v>
      </c>
      <c r="Z1655" s="5">
        <v>0.88462849350067796</v>
      </c>
      <c r="AA1655" s="4">
        <v>0.19514378267801299</v>
      </c>
      <c r="AB1655" s="5">
        <v>1.14245911231458</v>
      </c>
      <c r="AC1655" s="4">
        <v>5.0378058503637101E-2</v>
      </c>
      <c r="AD1655" s="216">
        <v>2.02708760581526</v>
      </c>
      <c r="AE1655" s="199">
        <v>0.344172682681677</v>
      </c>
      <c r="AF1655" s="6">
        <v>-0.70245835331759099</v>
      </c>
      <c r="AG1655" s="6">
        <v>0.58795987374291203</v>
      </c>
      <c r="AH1655" s="6">
        <v>0.64936116109915099</v>
      </c>
      <c r="AI1655" s="6">
        <v>0.47058920803897503</v>
      </c>
      <c r="AJ1655" s="6">
        <v>1.47379151404331</v>
      </c>
      <c r="AK1655" s="6">
        <v>-1.9605630488022601</v>
      </c>
      <c r="AL1655" s="6">
        <v>-0.356760878696878</v>
      </c>
      <c r="AM1655" s="63">
        <v>-0.50609215878929503</v>
      </c>
      <c r="AN1655" s="8">
        <v>0.344172682681677</v>
      </c>
      <c r="AO1655" s="7">
        <v>-0.70245835331759099</v>
      </c>
      <c r="AP1655" s="7">
        <v>0.58795987374291203</v>
      </c>
      <c r="AQ1655" s="7">
        <v>0.64936116109915099</v>
      </c>
      <c r="AR1655" s="7">
        <v>0.47058920803897503</v>
      </c>
      <c r="AS1655" s="7">
        <v>1.47379151404331</v>
      </c>
      <c r="AT1655" s="7">
        <v>-1.9605630488022601</v>
      </c>
      <c r="AU1655" s="7">
        <v>-0.356760878696878</v>
      </c>
      <c r="AV1655" s="9">
        <v>-0.50609215878929503</v>
      </c>
    </row>
    <row r="1656" spans="1:48" s="33" customFormat="1" ht="25" customHeight="1" x14ac:dyDescent="0.2">
      <c r="A1656" s="13" t="s">
        <v>3054</v>
      </c>
      <c r="B1656" s="1" t="s">
        <v>3054</v>
      </c>
      <c r="C1656" s="203" t="s">
        <v>3055</v>
      </c>
      <c r="D1656" s="201" t="s">
        <v>3054</v>
      </c>
      <c r="E1656" s="74" t="s">
        <v>11882</v>
      </c>
      <c r="F1656" s="74" t="s">
        <v>11883</v>
      </c>
      <c r="G1656" s="121" t="s">
        <v>11884</v>
      </c>
      <c r="H1656" s="205">
        <v>-2.0475357394682798</v>
      </c>
      <c r="I1656" s="2">
        <v>-7.6122461111665096</v>
      </c>
      <c r="J1656" s="2">
        <v>-5.8827848918014896</v>
      </c>
      <c r="K1656" s="2">
        <v>-2.2020224512270499</v>
      </c>
      <c r="L1656" s="2">
        <v>-4.24166134672324</v>
      </c>
      <c r="M1656" s="2">
        <v>-4.5338351087977902</v>
      </c>
      <c r="N1656" s="2">
        <v>-4.5782049198506103</v>
      </c>
      <c r="O1656" s="2">
        <v>-3.1057051870380099</v>
      </c>
      <c r="P1656" s="17">
        <v>-3.2340368775316501</v>
      </c>
      <c r="Q1656" s="16">
        <v>-5.1808555808120902</v>
      </c>
      <c r="R1656" s="2">
        <v>-3.6591729689160299</v>
      </c>
      <c r="S1656" s="17">
        <v>-3.6393156614734199</v>
      </c>
      <c r="T1656" s="21">
        <v>2.8479868237828998</v>
      </c>
      <c r="U1656" s="3">
        <v>1.2703570758696701</v>
      </c>
      <c r="V1656" s="22">
        <v>0.81562983964436198</v>
      </c>
      <c r="W1656" s="26">
        <v>0.54292063671845503</v>
      </c>
      <c r="X1656" s="27" t="s">
        <v>17</v>
      </c>
      <c r="Y1656" s="26">
        <v>0.46484565342642598</v>
      </c>
      <c r="Z1656" s="5">
        <v>1.52168261189607</v>
      </c>
      <c r="AA1656" s="4">
        <v>0.45085623746336201</v>
      </c>
      <c r="AB1656" s="5">
        <v>-1.5415399193386701</v>
      </c>
      <c r="AC1656" s="4">
        <v>0.98309296426269299</v>
      </c>
      <c r="AD1656" s="216">
        <v>-1.9857307442603798E-2</v>
      </c>
      <c r="AE1656" s="199">
        <v>1.18373421268179</v>
      </c>
      <c r="AF1656" s="6">
        <v>-1.9348131050302999</v>
      </c>
      <c r="AG1656" s="6">
        <v>-0.96559704768284704</v>
      </c>
      <c r="AH1656" s="6">
        <v>1.0971575378151599</v>
      </c>
      <c r="AI1656" s="6">
        <v>-4.5886750527515299E-2</v>
      </c>
      <c r="AJ1656" s="6">
        <v>-0.20962531752599101</v>
      </c>
      <c r="AK1656" s="6">
        <v>-0.234490826421101</v>
      </c>
      <c r="AL1656" s="6">
        <v>0.59072015229388097</v>
      </c>
      <c r="AM1656" s="63">
        <v>0.51880114439693303</v>
      </c>
      <c r="AN1656" s="8">
        <v>1.18373421268179</v>
      </c>
      <c r="AO1656" s="7" t="s">
        <v>4887</v>
      </c>
      <c r="AP1656" s="7" t="s">
        <v>4887</v>
      </c>
      <c r="AQ1656" s="7" t="s">
        <v>4887</v>
      </c>
      <c r="AR1656" s="7" t="s">
        <v>4887</v>
      </c>
      <c r="AS1656" s="7" t="s">
        <v>4887</v>
      </c>
      <c r="AT1656" s="7" t="s">
        <v>4887</v>
      </c>
      <c r="AU1656" s="7">
        <v>0.59072015229388097</v>
      </c>
      <c r="AV1656" s="9">
        <v>0.51880114439693303</v>
      </c>
    </row>
    <row r="1657" spans="1:48" s="33" customFormat="1" ht="25" customHeight="1" x14ac:dyDescent="0.2">
      <c r="A1657" s="13" t="s">
        <v>3056</v>
      </c>
      <c r="B1657" s="1" t="s">
        <v>3057</v>
      </c>
      <c r="C1657" s="203" t="s">
        <v>3058</v>
      </c>
      <c r="D1657" s="201" t="s">
        <v>7870</v>
      </c>
      <c r="E1657" s="74" t="s">
        <v>8822</v>
      </c>
      <c r="F1657" s="74" t="s">
        <v>8823</v>
      </c>
      <c r="G1657" s="121" t="s">
        <v>8824</v>
      </c>
      <c r="H1657" s="205">
        <v>0.89131912147227499</v>
      </c>
      <c r="I1657" s="2">
        <v>0.68670130018259501</v>
      </c>
      <c r="J1657" s="2">
        <v>1.38665123713739</v>
      </c>
      <c r="K1657" s="2">
        <v>0.93194318269260301</v>
      </c>
      <c r="L1657" s="2">
        <v>-0.27023879371045101</v>
      </c>
      <c r="M1657" s="2">
        <v>-0.35049996997482302</v>
      </c>
      <c r="N1657" s="2">
        <v>-0.97519940684872397</v>
      </c>
      <c r="O1657" s="2">
        <v>1.50928792054835</v>
      </c>
      <c r="P1657" s="17">
        <v>0.92351827778494</v>
      </c>
      <c r="Q1657" s="16">
        <v>0.98822388626408597</v>
      </c>
      <c r="R1657" s="2">
        <v>0.103734806335776</v>
      </c>
      <c r="S1657" s="17">
        <v>0.48586893049485402</v>
      </c>
      <c r="T1657" s="21">
        <v>0.35989634429967798</v>
      </c>
      <c r="U1657" s="3">
        <v>0.71837128290636998</v>
      </c>
      <c r="V1657" s="22">
        <v>1.2987771299906401</v>
      </c>
      <c r="W1657" s="26">
        <v>0.50819788869409099</v>
      </c>
      <c r="X1657" s="27" t="s">
        <v>17</v>
      </c>
      <c r="Y1657" s="26">
        <v>0.154356300003755</v>
      </c>
      <c r="Z1657" s="5">
        <v>-0.88448907992831005</v>
      </c>
      <c r="AA1657" s="4">
        <v>0.57690895201103498</v>
      </c>
      <c r="AB1657" s="5">
        <v>0.50235495576923195</v>
      </c>
      <c r="AC1657" s="4">
        <v>0.68478601171248898</v>
      </c>
      <c r="AD1657" s="216">
        <v>-0.38213412415907799</v>
      </c>
      <c r="AE1657" s="199">
        <v>0.42743907720249702</v>
      </c>
      <c r="AF1657" s="6">
        <v>0.188065079543004</v>
      </c>
      <c r="AG1657" s="6">
        <v>1.00690780553009</v>
      </c>
      <c r="AH1657" s="6">
        <v>0.47496350041344898</v>
      </c>
      <c r="AI1657" s="6">
        <v>-0.93141989176619699</v>
      </c>
      <c r="AJ1657" s="6">
        <v>-1.0253141503315699</v>
      </c>
      <c r="AK1657" s="6">
        <v>-1.75612440233028</v>
      </c>
      <c r="AL1657" s="6">
        <v>1.15037543206796</v>
      </c>
      <c r="AM1657" s="63">
        <v>0.465107549671049</v>
      </c>
      <c r="AN1657" s="8">
        <v>0.42743907720249702</v>
      </c>
      <c r="AO1657" s="7">
        <v>0.188065079543004</v>
      </c>
      <c r="AP1657" s="7">
        <v>1.00690780553009</v>
      </c>
      <c r="AQ1657" s="7">
        <v>0.47496350041344898</v>
      </c>
      <c r="AR1657" s="7">
        <v>-0.93141989176619699</v>
      </c>
      <c r="AS1657" s="7">
        <v>-1.0253141503315699</v>
      </c>
      <c r="AT1657" s="7">
        <v>-1.75612440233028</v>
      </c>
      <c r="AU1657" s="7">
        <v>1.15037543206796</v>
      </c>
      <c r="AV1657" s="9">
        <v>0.465107549671049</v>
      </c>
    </row>
    <row r="1658" spans="1:48" s="33" customFormat="1" ht="25" customHeight="1" x14ac:dyDescent="0.2">
      <c r="A1658" s="13" t="s">
        <v>3061</v>
      </c>
      <c r="B1658" s="1" t="s">
        <v>3061</v>
      </c>
      <c r="C1658" s="203" t="s">
        <v>3062</v>
      </c>
      <c r="D1658" s="201" t="s">
        <v>7871</v>
      </c>
      <c r="E1658" s="74" t="s">
        <v>9468</v>
      </c>
      <c r="F1658" s="74" t="s">
        <v>9469</v>
      </c>
      <c r="G1658" s="121" t="s">
        <v>9470</v>
      </c>
      <c r="H1658" s="205">
        <v>-5.3978282206366899</v>
      </c>
      <c r="I1658" s="2">
        <v>-5.9404206083253399</v>
      </c>
      <c r="J1658" s="2">
        <v>-5.5645235023845698</v>
      </c>
      <c r="K1658" s="2">
        <v>-5.5264582382805703</v>
      </c>
      <c r="L1658" s="2">
        <v>-2.4516787956892498</v>
      </c>
      <c r="M1658" s="2">
        <v>-6.8330557022962202</v>
      </c>
      <c r="N1658" s="2">
        <v>-9.3225096993748409</v>
      </c>
      <c r="O1658" s="2">
        <v>-5.2579210359827604</v>
      </c>
      <c r="P1658" s="17">
        <v>-5.7239507804501901</v>
      </c>
      <c r="Q1658" s="16">
        <v>-5.6342574437822002</v>
      </c>
      <c r="R1658" s="2">
        <v>-4.9370642454220199</v>
      </c>
      <c r="S1658" s="17">
        <v>-6.7681271719359302</v>
      </c>
      <c r="T1658" s="21">
        <v>0.27793657861381399</v>
      </c>
      <c r="U1658" s="3">
        <v>2.2493676574874399</v>
      </c>
      <c r="V1658" s="22">
        <v>2.2243984586952901</v>
      </c>
      <c r="W1658" s="26">
        <v>0.50703035763258197</v>
      </c>
      <c r="X1658" s="27" t="s">
        <v>17</v>
      </c>
      <c r="Y1658" s="26">
        <v>0.64605254224852404</v>
      </c>
      <c r="Z1658" s="5">
        <v>0.69719319836018601</v>
      </c>
      <c r="AA1658" s="4">
        <v>0.47095661477353701</v>
      </c>
      <c r="AB1658" s="5">
        <v>1.13386972815373</v>
      </c>
      <c r="AC1658" s="4">
        <v>0.37282125869163701</v>
      </c>
      <c r="AD1658" s="216">
        <v>1.83106292651392</v>
      </c>
      <c r="AE1658" s="199">
        <v>0.21482460311981399</v>
      </c>
      <c r="AF1658" s="6">
        <v>-9.0321563975177696E-2</v>
      </c>
      <c r="AG1658" s="6">
        <v>0.121077570444205</v>
      </c>
      <c r="AH1658" s="6">
        <v>0.14248492835107399</v>
      </c>
      <c r="AI1658" s="6">
        <v>1.8716967323832601</v>
      </c>
      <c r="AJ1658" s="6">
        <v>-0.59232672239622197</v>
      </c>
      <c r="AK1658" s="6">
        <v>-1.99235990126889</v>
      </c>
      <c r="AL1658" s="6">
        <v>0.293506394672509</v>
      </c>
      <c r="AM1658" s="63">
        <v>3.1417958669431298E-2</v>
      </c>
      <c r="AN1658" s="8">
        <v>0.21482460311981399</v>
      </c>
      <c r="AO1658" s="7" t="s">
        <v>4887</v>
      </c>
      <c r="AP1658" s="7">
        <v>0.121077570444205</v>
      </c>
      <c r="AQ1658" s="7" t="s">
        <v>4887</v>
      </c>
      <c r="AR1658" s="7" t="s">
        <v>4887</v>
      </c>
      <c r="AS1658" s="7" t="s">
        <v>4887</v>
      </c>
      <c r="AT1658" s="7" t="s">
        <v>4887</v>
      </c>
      <c r="AU1658" s="7">
        <v>0.293506394672509</v>
      </c>
      <c r="AV1658" s="9">
        <v>3.1417958669431298E-2</v>
      </c>
    </row>
    <row r="1659" spans="1:48" s="33" customFormat="1" ht="25" customHeight="1" x14ac:dyDescent="0.2">
      <c r="A1659" s="13" t="s">
        <v>3063</v>
      </c>
      <c r="B1659" s="1" t="s">
        <v>3063</v>
      </c>
      <c r="C1659" s="203" t="s">
        <v>3064</v>
      </c>
      <c r="D1659" s="201" t="s">
        <v>5127</v>
      </c>
      <c r="E1659" s="74" t="s">
        <v>9997</v>
      </c>
      <c r="F1659" s="74" t="s">
        <v>9998</v>
      </c>
      <c r="G1659" s="121" t="s">
        <v>9999</v>
      </c>
      <c r="H1659" s="205">
        <v>-0.57068686429561699</v>
      </c>
      <c r="I1659" s="2">
        <v>-7.3208643643435796</v>
      </c>
      <c r="J1659" s="2">
        <v>-6.53768424261487</v>
      </c>
      <c r="K1659" s="2">
        <v>-3.5196885189924498</v>
      </c>
      <c r="L1659" s="2">
        <v>-3.2881710784777498</v>
      </c>
      <c r="M1659" s="2">
        <v>-3.4190612633599802</v>
      </c>
      <c r="N1659" s="2">
        <v>-3.7098757505060198</v>
      </c>
      <c r="O1659" s="2">
        <v>-0.944555746158525</v>
      </c>
      <c r="P1659" s="17">
        <v>-2.33710055795127</v>
      </c>
      <c r="Q1659" s="16">
        <v>-4.8097451570846896</v>
      </c>
      <c r="R1659" s="2">
        <v>-3.40897362027673</v>
      </c>
      <c r="S1659" s="17">
        <v>-2.3305106848719399</v>
      </c>
      <c r="T1659" s="21">
        <v>3.6919580418817901</v>
      </c>
      <c r="U1659" s="3">
        <v>0.11608790515317</v>
      </c>
      <c r="V1659" s="22">
        <v>1.38267178008069</v>
      </c>
      <c r="W1659" s="26">
        <v>0.45725358167680502</v>
      </c>
      <c r="X1659" s="27" t="s">
        <v>17</v>
      </c>
      <c r="Y1659" s="26">
        <v>0.57864774767631999</v>
      </c>
      <c r="Z1659" s="5">
        <v>1.4007715368079601</v>
      </c>
      <c r="AA1659" s="4">
        <v>0.36816580548551497</v>
      </c>
      <c r="AB1659" s="5">
        <v>-2.4792344722127502</v>
      </c>
      <c r="AC1659" s="4">
        <v>0.308947800862449</v>
      </c>
      <c r="AD1659" s="216">
        <v>-1.0784629354047901</v>
      </c>
      <c r="AE1659" s="199">
        <v>1.31109775470526</v>
      </c>
      <c r="AF1659" s="6">
        <v>-1.6933064934267399</v>
      </c>
      <c r="AG1659" s="6">
        <v>-1.34472459543109</v>
      </c>
      <c r="AH1659" s="6">
        <v>-1.45930013611752E-3</v>
      </c>
      <c r="AI1659" s="6">
        <v>0.101585691168791</v>
      </c>
      <c r="AJ1659" s="6">
        <v>4.3328404231346998E-2</v>
      </c>
      <c r="AK1659" s="6">
        <v>-8.61088262109172E-2</v>
      </c>
      <c r="AL1659" s="6">
        <v>1.14469424058947</v>
      </c>
      <c r="AM1659" s="63">
        <v>0.52489312450999603</v>
      </c>
      <c r="AN1659" s="8">
        <v>1.31109775470526</v>
      </c>
      <c r="AO1659" s="7" t="s">
        <v>4887</v>
      </c>
      <c r="AP1659" s="7" t="s">
        <v>4887</v>
      </c>
      <c r="AQ1659" s="7">
        <v>-1.45930013611752E-3</v>
      </c>
      <c r="AR1659" s="7" t="s">
        <v>4887</v>
      </c>
      <c r="AS1659" s="7" t="s">
        <v>4887</v>
      </c>
      <c r="AT1659" s="7">
        <v>-8.61088262109172E-2</v>
      </c>
      <c r="AU1659" s="7">
        <v>1.14469424058947</v>
      </c>
      <c r="AV1659" s="9">
        <v>0.52489312450999603</v>
      </c>
    </row>
    <row r="1660" spans="1:48" s="33" customFormat="1" ht="25" customHeight="1" x14ac:dyDescent="0.2">
      <c r="A1660" s="13" t="s">
        <v>3072</v>
      </c>
      <c r="B1660" s="1" t="s">
        <v>3073</v>
      </c>
      <c r="C1660" s="203" t="s">
        <v>3074</v>
      </c>
      <c r="D1660" s="201" t="s">
        <v>7872</v>
      </c>
      <c r="E1660" s="74" t="s">
        <v>10820</v>
      </c>
      <c r="F1660" s="74" t="s">
        <v>10821</v>
      </c>
      <c r="G1660" s="121" t="s">
        <v>10822</v>
      </c>
      <c r="H1660" s="205">
        <v>-2.5796801704000201</v>
      </c>
      <c r="I1660" s="2">
        <v>1.0569436529868801</v>
      </c>
      <c r="J1660" s="2">
        <v>-0.96612111171625903</v>
      </c>
      <c r="K1660" s="2">
        <v>1.05580856653712</v>
      </c>
      <c r="L1660" s="2">
        <v>-1.2022663540757701</v>
      </c>
      <c r="M1660" s="2">
        <v>-5.5434109644358402</v>
      </c>
      <c r="N1660" s="2">
        <v>1.71445466418667</v>
      </c>
      <c r="O1660" s="2">
        <v>1.25861394904711</v>
      </c>
      <c r="P1660" s="17">
        <v>1.8388978335292301</v>
      </c>
      <c r="Q1660" s="16">
        <v>-0.82961920970979797</v>
      </c>
      <c r="R1660" s="2">
        <v>-1.8966229173248299</v>
      </c>
      <c r="S1660" s="17">
        <v>1.60398881558767</v>
      </c>
      <c r="T1660" s="21">
        <v>1.8221505934320701</v>
      </c>
      <c r="U1660" s="3">
        <v>3.3539563029635699</v>
      </c>
      <c r="V1660" s="22">
        <v>0.30550675021582702</v>
      </c>
      <c r="W1660" s="26">
        <v>0.21914443601618799</v>
      </c>
      <c r="X1660" s="27" t="s">
        <v>17</v>
      </c>
      <c r="Y1660" s="26">
        <v>0.66054717131102203</v>
      </c>
      <c r="Z1660" s="5">
        <v>-1.0670037076150301</v>
      </c>
      <c r="AA1660" s="4">
        <v>0.143296777310012</v>
      </c>
      <c r="AB1660" s="5">
        <v>-2.4336080252974699</v>
      </c>
      <c r="AC1660" s="4">
        <v>0.21154973314465</v>
      </c>
      <c r="AD1660" s="216">
        <v>-3.5006117329125002</v>
      </c>
      <c r="AE1660" s="199">
        <v>-0.89448343859803703</v>
      </c>
      <c r="AF1660" s="6">
        <v>0.58035609495324803</v>
      </c>
      <c r="AG1660" s="6">
        <v>-0.24010157095403101</v>
      </c>
      <c r="AH1660" s="6">
        <v>0.57989575853919695</v>
      </c>
      <c r="AI1660" s="6">
        <v>-0.33587071178518002</v>
      </c>
      <c r="AJ1660" s="6">
        <v>-2.09642995661223</v>
      </c>
      <c r="AK1660" s="6">
        <v>0.84701090451218297</v>
      </c>
      <c r="AL1660" s="6">
        <v>0.66214385739924297</v>
      </c>
      <c r="AM1660" s="63">
        <v>0.89747906254561205</v>
      </c>
      <c r="AN1660" s="8">
        <v>-0.89448343859803703</v>
      </c>
      <c r="AO1660" s="7">
        <v>0.58035609495324803</v>
      </c>
      <c r="AP1660" s="7">
        <v>-0.24010157095403101</v>
      </c>
      <c r="AQ1660" s="7">
        <v>0.57989575853919695</v>
      </c>
      <c r="AR1660" s="7">
        <v>-0.33587071178518002</v>
      </c>
      <c r="AS1660" s="7" t="s">
        <v>4887</v>
      </c>
      <c r="AT1660" s="7">
        <v>0.84701090451218297</v>
      </c>
      <c r="AU1660" s="7">
        <v>0.66214385739924297</v>
      </c>
      <c r="AV1660" s="9">
        <v>0.89747906254561205</v>
      </c>
    </row>
    <row r="1661" spans="1:48" s="33" customFormat="1" ht="25" customHeight="1" x14ac:dyDescent="0.2">
      <c r="A1661" s="13" t="s">
        <v>3075</v>
      </c>
      <c r="B1661" s="1" t="s">
        <v>3075</v>
      </c>
      <c r="C1661" s="203" t="s">
        <v>3076</v>
      </c>
      <c r="D1661" s="201" t="s">
        <v>3075</v>
      </c>
      <c r="E1661" s="74" t="s">
        <v>10870</v>
      </c>
      <c r="F1661" s="74" t="s">
        <v>10871</v>
      </c>
      <c r="G1661" s="121" t="s">
        <v>10872</v>
      </c>
      <c r="H1661" s="205">
        <v>4.4296648716058904</v>
      </c>
      <c r="I1661" s="2">
        <v>3.3361520029894498</v>
      </c>
      <c r="J1661" s="2">
        <v>4.3442417020071904</v>
      </c>
      <c r="K1661" s="2">
        <v>3.4670713602377199</v>
      </c>
      <c r="L1661" s="2">
        <v>3.07076031533447</v>
      </c>
      <c r="M1661" s="2">
        <v>1.4754813123302899</v>
      </c>
      <c r="N1661" s="2">
        <v>3.23882274745079</v>
      </c>
      <c r="O1661" s="2">
        <v>4.86428520859429</v>
      </c>
      <c r="P1661" s="17">
        <v>4.8757386209521103</v>
      </c>
      <c r="Q1661" s="16">
        <v>4.0366861922008397</v>
      </c>
      <c r="R1661" s="2">
        <v>2.6711043293008299</v>
      </c>
      <c r="S1661" s="17">
        <v>4.3262821923323997</v>
      </c>
      <c r="T1661" s="21">
        <v>0.60818203867478904</v>
      </c>
      <c r="U1661" s="3">
        <v>1.0542302453024099</v>
      </c>
      <c r="V1661" s="22">
        <v>0.94178491618856996</v>
      </c>
      <c r="W1661" s="26">
        <v>0.12692755345245399</v>
      </c>
      <c r="X1661" s="27" t="s">
        <v>17</v>
      </c>
      <c r="Y1661" s="26">
        <v>0.14150003812589099</v>
      </c>
      <c r="Z1661" s="5">
        <v>-1.36558186290001</v>
      </c>
      <c r="AA1661" s="4">
        <v>0.68141243425396503</v>
      </c>
      <c r="AB1661" s="5">
        <v>-0.28959600013155401</v>
      </c>
      <c r="AC1661" s="4">
        <v>0.113353391048981</v>
      </c>
      <c r="AD1661" s="216">
        <v>-1.6551778630315701</v>
      </c>
      <c r="AE1661" s="199">
        <v>0.69249959671213202</v>
      </c>
      <c r="AF1661" s="6">
        <v>-0.314972839720492</v>
      </c>
      <c r="AG1661" s="6">
        <v>0.61379774392799702</v>
      </c>
      <c r="AH1661" s="6">
        <v>-0.19435455747750999</v>
      </c>
      <c r="AI1661" s="6">
        <v>-0.55948282021026297</v>
      </c>
      <c r="AJ1661" s="6">
        <v>-2.0292411285692</v>
      </c>
      <c r="AK1661" s="6">
        <v>-0.40464397668458202</v>
      </c>
      <c r="AL1661" s="6">
        <v>1.0929228769455599</v>
      </c>
      <c r="AM1661" s="63">
        <v>1.10347510507635</v>
      </c>
      <c r="AN1661" s="8">
        <v>0.69249959671213202</v>
      </c>
      <c r="AO1661" s="7">
        <v>-0.314972839720492</v>
      </c>
      <c r="AP1661" s="7">
        <v>0.61379774392799702</v>
      </c>
      <c r="AQ1661" s="7">
        <v>-0.19435455747750999</v>
      </c>
      <c r="AR1661" s="7">
        <v>-0.55948282021026297</v>
      </c>
      <c r="AS1661" s="7">
        <v>-2.0292411285692</v>
      </c>
      <c r="AT1661" s="7">
        <v>-0.40464397668458202</v>
      </c>
      <c r="AU1661" s="7">
        <v>1.0929228769455599</v>
      </c>
      <c r="AV1661" s="9">
        <v>1.10347510507635</v>
      </c>
    </row>
    <row r="1662" spans="1:48" s="33" customFormat="1" ht="25" customHeight="1" x14ac:dyDescent="0.2">
      <c r="A1662" s="13" t="s">
        <v>3077</v>
      </c>
      <c r="B1662" s="1" t="s">
        <v>3077</v>
      </c>
      <c r="C1662" s="203" t="s">
        <v>3078</v>
      </c>
      <c r="D1662" s="201" t="s">
        <v>7873</v>
      </c>
      <c r="E1662" s="74" t="s">
        <v>11176</v>
      </c>
      <c r="F1662" s="74" t="s">
        <v>11177</v>
      </c>
      <c r="G1662" s="121" t="s">
        <v>11178</v>
      </c>
      <c r="H1662" s="205">
        <v>0.32210410860063698</v>
      </c>
      <c r="I1662" s="2">
        <v>1.70283467390414</v>
      </c>
      <c r="J1662" s="2">
        <v>1.7626424846678399</v>
      </c>
      <c r="K1662" s="2">
        <v>1.2883552361925501</v>
      </c>
      <c r="L1662" s="2">
        <v>3.0657854469724199</v>
      </c>
      <c r="M1662" s="2">
        <v>3.7284998509948801</v>
      </c>
      <c r="N1662" s="2">
        <v>1.18934824844614</v>
      </c>
      <c r="O1662" s="2">
        <v>3.5839659110072901</v>
      </c>
      <c r="P1662" s="17">
        <v>0.63487053547222805</v>
      </c>
      <c r="Q1662" s="16">
        <v>1.26252708905754</v>
      </c>
      <c r="R1662" s="2">
        <v>2.6942135113866201</v>
      </c>
      <c r="S1662" s="17">
        <v>1.80272823164189</v>
      </c>
      <c r="T1662" s="21">
        <v>0.81497900597847805</v>
      </c>
      <c r="U1662" s="3">
        <v>1.26179463969912</v>
      </c>
      <c r="V1662" s="22">
        <v>1.56731207369161</v>
      </c>
      <c r="W1662" s="26">
        <v>0.42243607760913499</v>
      </c>
      <c r="X1662" s="27" t="s">
        <v>17</v>
      </c>
      <c r="Y1662" s="26">
        <v>0.18602826168254899</v>
      </c>
      <c r="Z1662" s="5">
        <v>1.4316864223290799</v>
      </c>
      <c r="AA1662" s="4">
        <v>0.63295588606184905</v>
      </c>
      <c r="AB1662" s="5">
        <v>-0.54020114258434604</v>
      </c>
      <c r="AC1662" s="4">
        <v>0.48745772081535899</v>
      </c>
      <c r="AD1662" s="216">
        <v>0.89148527974473102</v>
      </c>
      <c r="AE1662" s="199">
        <v>-1.27502421763083</v>
      </c>
      <c r="AF1662" s="6">
        <v>-0.173162694972225</v>
      </c>
      <c r="AG1662" s="6">
        <v>-0.12543439294794501</v>
      </c>
      <c r="AH1662" s="6">
        <v>-0.503928852993202</v>
      </c>
      <c r="AI1662" s="6">
        <v>0.91451005730845902</v>
      </c>
      <c r="AJ1662" s="6">
        <v>1.4433746458485599</v>
      </c>
      <c r="AK1662" s="6">
        <v>-0.58293919216689105</v>
      </c>
      <c r="AL1662" s="6">
        <v>1.32803252828229</v>
      </c>
      <c r="AM1662" s="63">
        <v>-1.02542788072822</v>
      </c>
      <c r="AN1662" s="8">
        <v>-1.27502421763083</v>
      </c>
      <c r="AO1662" s="7">
        <v>-0.173162694972225</v>
      </c>
      <c r="AP1662" s="7">
        <v>-0.12543439294794501</v>
      </c>
      <c r="AQ1662" s="7">
        <v>-0.503928852993202</v>
      </c>
      <c r="AR1662" s="7">
        <v>0.91451005730845902</v>
      </c>
      <c r="AS1662" s="7">
        <v>1.4433746458485599</v>
      </c>
      <c r="AT1662" s="7">
        <v>-0.58293919216689105</v>
      </c>
      <c r="AU1662" s="7">
        <v>1.32803252828229</v>
      </c>
      <c r="AV1662" s="9">
        <v>-1.02542788072822</v>
      </c>
    </row>
    <row r="1663" spans="1:48" s="33" customFormat="1" ht="25" customHeight="1" x14ac:dyDescent="0.2">
      <c r="A1663" s="13" t="s">
        <v>3079</v>
      </c>
      <c r="B1663" s="1" t="s">
        <v>3079</v>
      </c>
      <c r="C1663" s="203" t="s">
        <v>3080</v>
      </c>
      <c r="D1663" s="201" t="s">
        <v>3079</v>
      </c>
      <c r="E1663" s="74" t="s">
        <v>10779</v>
      </c>
      <c r="F1663" s="74" t="s">
        <v>10780</v>
      </c>
      <c r="G1663" s="121" t="s">
        <v>10781</v>
      </c>
      <c r="H1663" s="205">
        <v>11.861838454322299</v>
      </c>
      <c r="I1663" s="2">
        <v>10.7550791064356</v>
      </c>
      <c r="J1663" s="2">
        <v>11.5683931813154</v>
      </c>
      <c r="K1663" s="2">
        <v>10.7287012469302</v>
      </c>
      <c r="L1663" s="2">
        <v>11.5393253271364</v>
      </c>
      <c r="M1663" s="2">
        <v>10.8134301984999</v>
      </c>
      <c r="N1663" s="2">
        <v>9.9883566272988595</v>
      </c>
      <c r="O1663" s="2">
        <v>11.6598151371727</v>
      </c>
      <c r="P1663" s="17">
        <v>11.1062907617482</v>
      </c>
      <c r="Q1663" s="16">
        <v>11.395103580691099</v>
      </c>
      <c r="R1663" s="2">
        <v>11.027152257522101</v>
      </c>
      <c r="S1663" s="17">
        <v>10.918154175406601</v>
      </c>
      <c r="T1663" s="21">
        <v>0.57336814333989305</v>
      </c>
      <c r="U1663" s="3">
        <v>0.44557343809642502</v>
      </c>
      <c r="V1663" s="22">
        <v>0.85146339844859498</v>
      </c>
      <c r="W1663" s="26">
        <v>0.65815595881398203</v>
      </c>
      <c r="X1663" s="27" t="s">
        <v>17</v>
      </c>
      <c r="Y1663" s="26">
        <v>0.43249141791997198</v>
      </c>
      <c r="Z1663" s="5">
        <v>-0.367951323168974</v>
      </c>
      <c r="AA1663" s="4">
        <v>0.471984969854575</v>
      </c>
      <c r="AB1663" s="5">
        <v>0.47694940528451302</v>
      </c>
      <c r="AC1663" s="4">
        <v>0.85673855051328995</v>
      </c>
      <c r="AD1663" s="216">
        <v>0.10899808211553901</v>
      </c>
      <c r="AE1663" s="199">
        <v>1.2474317577513701</v>
      </c>
      <c r="AF1663" s="6">
        <v>-0.59739048073770395</v>
      </c>
      <c r="AG1663" s="6">
        <v>0.75829709043984195</v>
      </c>
      <c r="AH1663" s="6">
        <v>-0.64135890251996897</v>
      </c>
      <c r="AI1663" s="6">
        <v>0.70984480140596595</v>
      </c>
      <c r="AJ1663" s="6">
        <v>-0.50012688636571301</v>
      </c>
      <c r="AK1663" s="6">
        <v>-1.87541599094625</v>
      </c>
      <c r="AL1663" s="6">
        <v>0.91068546427529995</v>
      </c>
      <c r="AM1663" s="63">
        <v>-1.1966853302849099E-2</v>
      </c>
      <c r="AN1663" s="8">
        <v>1.2474317577513701</v>
      </c>
      <c r="AO1663" s="7">
        <v>-0.59739048073770395</v>
      </c>
      <c r="AP1663" s="7">
        <v>0.75829709043984195</v>
      </c>
      <c r="AQ1663" s="7">
        <v>-0.64135890251996897</v>
      </c>
      <c r="AR1663" s="7">
        <v>0.70984480140596595</v>
      </c>
      <c r="AS1663" s="7">
        <v>-0.50012688636571301</v>
      </c>
      <c r="AT1663" s="7">
        <v>-1.87541599094625</v>
      </c>
      <c r="AU1663" s="7">
        <v>0.91068546427529995</v>
      </c>
      <c r="AV1663" s="9">
        <v>-1.1966853302849099E-2</v>
      </c>
    </row>
    <row r="1664" spans="1:48" s="33" customFormat="1" ht="25" customHeight="1" x14ac:dyDescent="0.2">
      <c r="A1664" s="13" t="s">
        <v>3081</v>
      </c>
      <c r="B1664" s="1" t="s">
        <v>3082</v>
      </c>
      <c r="C1664" s="203" t="s">
        <v>3083</v>
      </c>
      <c r="D1664" s="201" t="s">
        <v>3082</v>
      </c>
      <c r="E1664" s="74" t="s">
        <v>12332</v>
      </c>
      <c r="F1664" s="74" t="s">
        <v>12333</v>
      </c>
      <c r="G1664" s="121" t="s">
        <v>12334</v>
      </c>
      <c r="H1664" s="205">
        <v>-3.6014956298629599</v>
      </c>
      <c r="I1664" s="2">
        <v>-2.9999046143546102</v>
      </c>
      <c r="J1664" s="2">
        <v>-3.8377453279042002</v>
      </c>
      <c r="K1664" s="2">
        <v>-0.35361987423589603</v>
      </c>
      <c r="L1664" s="2">
        <v>0.78708530415124001</v>
      </c>
      <c r="M1664" s="2">
        <v>-2.2444301219509599</v>
      </c>
      <c r="N1664" s="2">
        <v>-4.3451794585830896</v>
      </c>
      <c r="O1664" s="2">
        <v>-1.5453634769533899</v>
      </c>
      <c r="P1664" s="17">
        <v>-2.4101848722641201</v>
      </c>
      <c r="Q1664" s="16">
        <v>-3.4797151907072599</v>
      </c>
      <c r="R1664" s="2">
        <v>-0.60365489734520394</v>
      </c>
      <c r="S1664" s="17">
        <v>-2.7669092692668702</v>
      </c>
      <c r="T1664" s="21">
        <v>0.431992039094519</v>
      </c>
      <c r="U1664" s="3">
        <v>1.5311464917700901</v>
      </c>
      <c r="V1664" s="22">
        <v>1.43359045906075</v>
      </c>
      <c r="W1664" s="26">
        <v>6.6571478427545197E-2</v>
      </c>
      <c r="X1664" s="27" t="s">
        <v>17</v>
      </c>
      <c r="Y1664" s="26">
        <v>7.3375632252222794E-2</v>
      </c>
      <c r="Z1664" s="5">
        <v>2.87606029336205</v>
      </c>
      <c r="AA1664" s="4">
        <v>0.48460709688814302</v>
      </c>
      <c r="AB1664" s="5">
        <v>-0.71280592144038502</v>
      </c>
      <c r="AC1664" s="4">
        <v>0.148893815881049</v>
      </c>
      <c r="AD1664" s="216">
        <v>2.1632543719216701</v>
      </c>
      <c r="AE1664" s="199">
        <v>-0.783650975849007</v>
      </c>
      <c r="AF1664" s="6">
        <v>-0.425978256965791</v>
      </c>
      <c r="AG1664" s="6">
        <v>-0.92411196953979202</v>
      </c>
      <c r="AH1664" s="6">
        <v>1.1473561737979701</v>
      </c>
      <c r="AI1664" s="6">
        <v>1.82555633317557</v>
      </c>
      <c r="AJ1664" s="6">
        <v>2.3185059605019299E-2</v>
      </c>
      <c r="AK1664" s="6">
        <v>-1.22580421642399</v>
      </c>
      <c r="AL1664" s="6">
        <v>0.43881139236459699</v>
      </c>
      <c r="AM1664" s="63">
        <v>-7.5363540164579301E-2</v>
      </c>
      <c r="AN1664" s="8">
        <v>-0.783650975849007</v>
      </c>
      <c r="AO1664" s="7">
        <v>-0.425978256965791</v>
      </c>
      <c r="AP1664" s="7">
        <v>-0.92411196953979202</v>
      </c>
      <c r="AQ1664" s="7">
        <v>1.1473561737979701</v>
      </c>
      <c r="AR1664" s="7">
        <v>1.82555633317557</v>
      </c>
      <c r="AS1664" s="7">
        <v>2.3185059605019299E-2</v>
      </c>
      <c r="AT1664" s="7">
        <v>-1.22580421642399</v>
      </c>
      <c r="AU1664" s="7">
        <v>0.43881139236459699</v>
      </c>
      <c r="AV1664" s="9">
        <v>-7.5363540164579301E-2</v>
      </c>
    </row>
    <row r="1665" spans="1:48" s="33" customFormat="1" ht="25" customHeight="1" x14ac:dyDescent="0.2">
      <c r="A1665" s="13" t="s">
        <v>3084</v>
      </c>
      <c r="B1665" s="1" t="s">
        <v>3084</v>
      </c>
      <c r="C1665" s="203" t="s">
        <v>3085</v>
      </c>
      <c r="D1665" s="201" t="s">
        <v>3084</v>
      </c>
      <c r="E1665" s="74" t="s">
        <v>13639</v>
      </c>
      <c r="F1665" s="74" t="s">
        <v>13640</v>
      </c>
      <c r="G1665" s="121" t="s">
        <v>13641</v>
      </c>
      <c r="H1665" s="205">
        <v>-3.9148553380932101</v>
      </c>
      <c r="I1665" s="2">
        <v>-4.5753216427489596</v>
      </c>
      <c r="J1665" s="2">
        <v>-6.6600071762960997</v>
      </c>
      <c r="K1665" s="2">
        <v>-6.0663223824821397</v>
      </c>
      <c r="L1665" s="2">
        <v>-4.8166080048380202</v>
      </c>
      <c r="M1665" s="2">
        <v>-7.8654645759257598</v>
      </c>
      <c r="N1665" s="2">
        <v>-6.6190183420101096</v>
      </c>
      <c r="O1665" s="2">
        <v>-4.3438636968882198</v>
      </c>
      <c r="P1665" s="17">
        <v>-5.8674094429393699</v>
      </c>
      <c r="Q1665" s="16">
        <v>-5.0500613857127599</v>
      </c>
      <c r="R1665" s="2">
        <v>-6.2494649877486399</v>
      </c>
      <c r="S1665" s="17">
        <v>-5.61009716061257</v>
      </c>
      <c r="T1665" s="21">
        <v>1.4328286783000901</v>
      </c>
      <c r="U1665" s="3">
        <v>1.5326570093025</v>
      </c>
      <c r="V1665" s="22">
        <v>1.1591977280783901</v>
      </c>
      <c r="W1665" s="26">
        <v>0.59634073308362201</v>
      </c>
      <c r="X1665" s="27" t="s">
        <v>17</v>
      </c>
      <c r="Y1665" s="26">
        <v>0.37838814225809198</v>
      </c>
      <c r="Z1665" s="5">
        <v>-1.19940360203588</v>
      </c>
      <c r="AA1665" s="4">
        <v>0.627647251209972</v>
      </c>
      <c r="AB1665" s="5">
        <v>0.56003577489981304</v>
      </c>
      <c r="AC1665" s="4">
        <v>0.59745005127163497</v>
      </c>
      <c r="AD1665" s="216">
        <v>-0.63936782713606999</v>
      </c>
      <c r="AE1665" s="199">
        <v>1.3179289919946999</v>
      </c>
      <c r="AF1665" s="6">
        <v>0.81235029061205699</v>
      </c>
      <c r="AG1665" s="6">
        <v>-0.78345042989750202</v>
      </c>
      <c r="AH1665" s="6">
        <v>-0.32899214039622499</v>
      </c>
      <c r="AI1665" s="6">
        <v>0.62764859614801005</v>
      </c>
      <c r="AJ1665" s="6">
        <v>-1.7062130029170599</v>
      </c>
      <c r="AK1665" s="6">
        <v>-0.75207398955010696</v>
      </c>
      <c r="AL1665" s="6">
        <v>0.98952845529369104</v>
      </c>
      <c r="AM1665" s="63">
        <v>-0.176726771287571</v>
      </c>
      <c r="AN1665" s="8" t="s">
        <v>4887</v>
      </c>
      <c r="AO1665" s="7" t="s">
        <v>4887</v>
      </c>
      <c r="AP1665" s="7" t="s">
        <v>4887</v>
      </c>
      <c r="AQ1665" s="7">
        <v>-0.32899214039622499</v>
      </c>
      <c r="AR1665" s="7" t="s">
        <v>4887</v>
      </c>
      <c r="AS1665" s="7" t="s">
        <v>4887</v>
      </c>
      <c r="AT1665" s="7" t="s">
        <v>4887</v>
      </c>
      <c r="AU1665" s="7">
        <v>0.98952845529369104</v>
      </c>
      <c r="AV1665" s="9">
        <v>-0.176726771287571</v>
      </c>
    </row>
    <row r="1666" spans="1:48" s="33" customFormat="1" ht="25" customHeight="1" x14ac:dyDescent="0.2">
      <c r="A1666" s="13" t="s">
        <v>3088</v>
      </c>
      <c r="B1666" s="1" t="s">
        <v>3088</v>
      </c>
      <c r="C1666" s="203" t="s">
        <v>3089</v>
      </c>
      <c r="D1666" s="201" t="s">
        <v>3088</v>
      </c>
      <c r="E1666" s="74" t="s">
        <v>11561</v>
      </c>
      <c r="F1666" s="74" t="s">
        <v>11562</v>
      </c>
      <c r="G1666" s="121" t="s">
        <v>11563</v>
      </c>
      <c r="H1666" s="205">
        <v>-2.5450650203301599</v>
      </c>
      <c r="I1666" s="2">
        <v>-2.8090279145670598</v>
      </c>
      <c r="J1666" s="2">
        <v>-2.5318187031581099</v>
      </c>
      <c r="K1666" s="2">
        <v>-2.9136655175494299</v>
      </c>
      <c r="L1666" s="2">
        <v>-4.0399577249352898</v>
      </c>
      <c r="M1666" s="2">
        <v>-4.3356511628763403</v>
      </c>
      <c r="N1666" s="2">
        <v>-4.0367738755037497</v>
      </c>
      <c r="O1666" s="2">
        <v>-2.5143745672115001</v>
      </c>
      <c r="P1666" s="17">
        <v>-2.7412692424565601</v>
      </c>
      <c r="Q1666" s="16">
        <v>-2.6286372126851099</v>
      </c>
      <c r="R1666" s="2">
        <v>-3.7630914684536898</v>
      </c>
      <c r="S1666" s="17">
        <v>-3.09747256172394</v>
      </c>
      <c r="T1666" s="21">
        <v>0.156363263664302</v>
      </c>
      <c r="U1666" s="3">
        <v>0.75033458327771596</v>
      </c>
      <c r="V1666" s="22">
        <v>0.82133155118076595</v>
      </c>
      <c r="W1666" s="26">
        <v>0.179573763866089</v>
      </c>
      <c r="X1666" s="27" t="s">
        <v>17</v>
      </c>
      <c r="Y1666" s="26">
        <v>0.11454335440074</v>
      </c>
      <c r="Z1666" s="5">
        <v>-1.1344542557685799</v>
      </c>
      <c r="AA1666" s="4">
        <v>0.42789190418145101</v>
      </c>
      <c r="AB1666" s="5">
        <v>0.46883534903883101</v>
      </c>
      <c r="AC1666" s="4">
        <v>0.359026975499874</v>
      </c>
      <c r="AD1666" s="216">
        <v>-0.66561890672974799</v>
      </c>
      <c r="AE1666" s="199">
        <v>0.82640136735974301</v>
      </c>
      <c r="AF1666" s="6">
        <v>0.47342633599929801</v>
      </c>
      <c r="AG1666" s="6">
        <v>0.84411453584402296</v>
      </c>
      <c r="AH1666" s="6">
        <v>0.333503407434043</v>
      </c>
      <c r="AI1666" s="6">
        <v>-1.1725909562164001</v>
      </c>
      <c r="AJ1666" s="6">
        <v>-1.5679965333224399</v>
      </c>
      <c r="AK1666" s="6">
        <v>-1.16833346632869</v>
      </c>
      <c r="AL1666" s="6">
        <v>0.86744108880749604</v>
      </c>
      <c r="AM1666" s="63">
        <v>0.56403422042293005</v>
      </c>
      <c r="AN1666" s="8">
        <v>0.82640136735974301</v>
      </c>
      <c r="AO1666" s="7">
        <v>0.47342633599929801</v>
      </c>
      <c r="AP1666" s="7">
        <v>0.84411453584402296</v>
      </c>
      <c r="AQ1666" s="7">
        <v>0.333503407434043</v>
      </c>
      <c r="AR1666" s="7">
        <v>-1.1725909562164001</v>
      </c>
      <c r="AS1666" s="7">
        <v>-1.5679965333224399</v>
      </c>
      <c r="AT1666" s="7">
        <v>-1.16833346632869</v>
      </c>
      <c r="AU1666" s="7">
        <v>0.86744108880749604</v>
      </c>
      <c r="AV1666" s="9">
        <v>0.56403422042293005</v>
      </c>
    </row>
    <row r="1667" spans="1:48" s="33" customFormat="1" ht="25" customHeight="1" x14ac:dyDescent="0.2">
      <c r="A1667" s="13" t="s">
        <v>3090</v>
      </c>
      <c r="B1667" s="1" t="s">
        <v>3091</v>
      </c>
      <c r="C1667" s="203" t="s">
        <v>3092</v>
      </c>
      <c r="D1667" s="201" t="s">
        <v>4956</v>
      </c>
      <c r="E1667" s="74" t="s">
        <v>9809</v>
      </c>
      <c r="F1667" s="74" t="s">
        <v>9810</v>
      </c>
      <c r="G1667" s="121" t="s">
        <v>9811</v>
      </c>
      <c r="H1667" s="205">
        <v>-2.0921396901180498</v>
      </c>
      <c r="I1667" s="2">
        <v>-3.1338118437542901</v>
      </c>
      <c r="J1667" s="2">
        <v>-1.8725360429681299</v>
      </c>
      <c r="K1667" s="2">
        <v>-1.9999140654357399</v>
      </c>
      <c r="L1667" s="2">
        <v>-4.9462058529290802</v>
      </c>
      <c r="M1667" s="2">
        <v>-5.4729946384778003</v>
      </c>
      <c r="N1667" s="2">
        <v>-4.81065136988222</v>
      </c>
      <c r="O1667" s="2">
        <v>-2.0851500736614699</v>
      </c>
      <c r="P1667" s="17">
        <v>-2.1137380441240201</v>
      </c>
      <c r="Q1667" s="16">
        <v>-2.3661625256134902</v>
      </c>
      <c r="R1667" s="2">
        <v>-4.1397048522808699</v>
      </c>
      <c r="S1667" s="17">
        <v>-3.00317982922257</v>
      </c>
      <c r="T1667" s="21">
        <v>0.67381046830092695</v>
      </c>
      <c r="U1667" s="3">
        <v>1.87173851398785</v>
      </c>
      <c r="V1667" s="22">
        <v>1.56538153359962</v>
      </c>
      <c r="W1667" s="26">
        <v>0.382257052770196</v>
      </c>
      <c r="X1667" s="27" t="s">
        <v>17</v>
      </c>
      <c r="Y1667" s="26">
        <v>0.23728965478877301</v>
      </c>
      <c r="Z1667" s="5">
        <v>-1.77354232666738</v>
      </c>
      <c r="AA1667" s="4">
        <v>0.56787646995240904</v>
      </c>
      <c r="AB1667" s="5">
        <v>0.63701730360907904</v>
      </c>
      <c r="AC1667" s="4">
        <v>0.46636383359864703</v>
      </c>
      <c r="AD1667" s="216">
        <v>-1.1365250230582999</v>
      </c>
      <c r="AE1667" s="199">
        <v>0.72527227598892596</v>
      </c>
      <c r="AF1667" s="6">
        <v>2.4143749843065099E-2</v>
      </c>
      <c r="AG1667" s="6">
        <v>0.87308306360094101</v>
      </c>
      <c r="AH1667" s="6">
        <v>0.78734748466246696</v>
      </c>
      <c r="AI1667" s="6">
        <v>-1.19574211924972</v>
      </c>
      <c r="AJ1667" s="6">
        <v>-1.5503130305605799</v>
      </c>
      <c r="AK1667" s="6">
        <v>-1.1045031295356</v>
      </c>
      <c r="AL1667" s="6">
        <v>0.72997684591279199</v>
      </c>
      <c r="AM1667" s="63">
        <v>0.71073485933770497</v>
      </c>
      <c r="AN1667" s="8">
        <v>0.72527227598892596</v>
      </c>
      <c r="AO1667" s="7">
        <v>2.4143749843065099E-2</v>
      </c>
      <c r="AP1667" s="7">
        <v>0.87308306360094101</v>
      </c>
      <c r="AQ1667" s="7">
        <v>0.78734748466246696</v>
      </c>
      <c r="AR1667" s="7" t="s">
        <v>4887</v>
      </c>
      <c r="AS1667" s="7" t="s">
        <v>4887</v>
      </c>
      <c r="AT1667" s="7" t="s">
        <v>4887</v>
      </c>
      <c r="AU1667" s="7">
        <v>0.72997684591279199</v>
      </c>
      <c r="AV1667" s="9">
        <v>0.71073485933770497</v>
      </c>
    </row>
    <row r="1668" spans="1:48" s="33" customFormat="1" ht="25" customHeight="1" x14ac:dyDescent="0.2">
      <c r="A1668" s="13" t="s">
        <v>3095</v>
      </c>
      <c r="B1668" s="1" t="s">
        <v>3096</v>
      </c>
      <c r="C1668" s="203" t="s">
        <v>3097</v>
      </c>
      <c r="D1668" s="201" t="s">
        <v>5121</v>
      </c>
      <c r="E1668" s="74" t="s">
        <v>13568</v>
      </c>
      <c r="F1668" s="74" t="s">
        <v>12878</v>
      </c>
      <c r="G1668" s="121" t="s">
        <v>8208</v>
      </c>
      <c r="H1668" s="205">
        <v>1.46416709410693</v>
      </c>
      <c r="I1668" s="2">
        <v>-0.21258321355946599</v>
      </c>
      <c r="J1668" s="2">
        <v>0.86348059698317703</v>
      </c>
      <c r="K1668" s="2">
        <v>1.41630596093741</v>
      </c>
      <c r="L1668" s="2">
        <v>1.3363318423403101</v>
      </c>
      <c r="M1668" s="2">
        <v>1.81678413224969</v>
      </c>
      <c r="N1668" s="2">
        <v>1.0918531840803301</v>
      </c>
      <c r="O1668" s="2">
        <v>2.3710175033621002</v>
      </c>
      <c r="P1668" s="17">
        <v>2.0232773079980602</v>
      </c>
      <c r="Q1668" s="16">
        <v>0.70502149251021295</v>
      </c>
      <c r="R1668" s="2">
        <v>1.52314064517581</v>
      </c>
      <c r="S1668" s="17">
        <v>1.82871599848017</v>
      </c>
      <c r="T1668" s="21">
        <v>0.849532144422808</v>
      </c>
      <c r="U1668" s="3">
        <v>0.25742734516175603</v>
      </c>
      <c r="V1668" s="22">
        <v>0.66140450278319796</v>
      </c>
      <c r="W1668" s="26">
        <v>0.164139800608013</v>
      </c>
      <c r="X1668" s="27" t="s">
        <v>17</v>
      </c>
      <c r="Y1668" s="26">
        <v>0.23224959750247101</v>
      </c>
      <c r="Z1668" s="5">
        <v>0.81811915266559398</v>
      </c>
      <c r="AA1668" s="4">
        <v>0.14922184559766499</v>
      </c>
      <c r="AB1668" s="5">
        <v>-1.1236945059699499</v>
      </c>
      <c r="AC1668" s="4">
        <v>0.51761879545830403</v>
      </c>
      <c r="AD1668" s="216">
        <v>-0.30557535330435898</v>
      </c>
      <c r="AE1668" s="199">
        <v>0.14956114299635101</v>
      </c>
      <c r="AF1668" s="6">
        <v>-2.0920306131802899</v>
      </c>
      <c r="AG1668" s="6">
        <v>-0.65347666999394305</v>
      </c>
      <c r="AH1668" s="6">
        <v>8.55771848222973E-2</v>
      </c>
      <c r="AI1668" s="6">
        <v>-2.1337556230735199E-2</v>
      </c>
      <c r="AJ1668" s="6">
        <v>0.62096314135848096</v>
      </c>
      <c r="AK1668" s="6">
        <v>-0.34817294872242299</v>
      </c>
      <c r="AL1668" s="6">
        <v>1.3618993141465601</v>
      </c>
      <c r="AM1668" s="63">
        <v>0.89701700480370405</v>
      </c>
      <c r="AN1668" s="8">
        <v>0.14956114299635101</v>
      </c>
      <c r="AO1668" s="7">
        <v>-2.0920306131802899</v>
      </c>
      <c r="AP1668" s="7">
        <v>-0.65347666999394305</v>
      </c>
      <c r="AQ1668" s="7">
        <v>8.55771848222973E-2</v>
      </c>
      <c r="AR1668" s="7">
        <v>-2.1337556230735199E-2</v>
      </c>
      <c r="AS1668" s="7">
        <v>0.62096314135848096</v>
      </c>
      <c r="AT1668" s="7">
        <v>-0.34817294872242299</v>
      </c>
      <c r="AU1668" s="7">
        <v>1.3618993141465601</v>
      </c>
      <c r="AV1668" s="9">
        <v>0.89701700480370405</v>
      </c>
    </row>
    <row r="1669" spans="1:48" s="33" customFormat="1" ht="25" customHeight="1" x14ac:dyDescent="0.2">
      <c r="A1669" s="13" t="s">
        <v>3098</v>
      </c>
      <c r="B1669" s="1" t="s">
        <v>3098</v>
      </c>
      <c r="C1669" s="203" t="s">
        <v>3099</v>
      </c>
      <c r="D1669" s="201" t="s">
        <v>3098</v>
      </c>
      <c r="E1669" s="74" t="s">
        <v>10902</v>
      </c>
      <c r="F1669" s="74" t="s">
        <v>10903</v>
      </c>
      <c r="G1669" s="121" t="s">
        <v>10904</v>
      </c>
      <c r="H1669" s="205">
        <v>-2.6082800684863798</v>
      </c>
      <c r="I1669" s="2">
        <v>-1.36055643591168</v>
      </c>
      <c r="J1669" s="2">
        <v>-1.3275868494913301</v>
      </c>
      <c r="K1669" s="2">
        <v>-1.98723845223794</v>
      </c>
      <c r="L1669" s="2">
        <v>-5.9095556519982004</v>
      </c>
      <c r="M1669" s="2">
        <v>-6.4844571121975001</v>
      </c>
      <c r="N1669" s="2">
        <v>-2.1070682413280002</v>
      </c>
      <c r="O1669" s="2">
        <v>-2.35874626115071</v>
      </c>
      <c r="P1669" s="17">
        <v>-1.42549966076261</v>
      </c>
      <c r="Q1669" s="16">
        <v>-1.76547445129647</v>
      </c>
      <c r="R1669" s="2">
        <v>-4.7937504054778799</v>
      </c>
      <c r="S1669" s="17">
        <v>-1.9637713877471099</v>
      </c>
      <c r="T1669" s="21">
        <v>0.73007720802826204</v>
      </c>
      <c r="U1669" s="3">
        <v>2.4474496787459898</v>
      </c>
      <c r="V1669" s="22">
        <v>0.482843448198924</v>
      </c>
      <c r="W1669" s="26">
        <v>8.50089988510353E-2</v>
      </c>
      <c r="X1669" s="27" t="s">
        <v>17</v>
      </c>
      <c r="Y1669" s="26">
        <v>0.15692353579616</v>
      </c>
      <c r="Z1669" s="5">
        <v>-3.0282759541814199</v>
      </c>
      <c r="AA1669" s="4">
        <v>0.71766333967392004</v>
      </c>
      <c r="AB1669" s="5">
        <v>0.198296936450642</v>
      </c>
      <c r="AC1669" s="4">
        <v>0.179098288936375</v>
      </c>
      <c r="AD1669" s="216">
        <v>-2.82997901773077</v>
      </c>
      <c r="AE1669" s="199">
        <v>0.11873773109110899</v>
      </c>
      <c r="AF1669" s="6">
        <v>0.75535131690063895</v>
      </c>
      <c r="AG1669" s="6">
        <v>0.77217306018236498</v>
      </c>
      <c r="AH1669" s="6">
        <v>0.43560560145517901</v>
      </c>
      <c r="AI1669" s="6">
        <v>-1.5656391870795701</v>
      </c>
      <c r="AJ1669" s="6">
        <v>-1.85896542576705</v>
      </c>
      <c r="AK1669" s="6">
        <v>0.37446604320059501</v>
      </c>
      <c r="AL1669" s="6">
        <v>0.24605487706907</v>
      </c>
      <c r="AM1669" s="63">
        <v>0.72221598294766198</v>
      </c>
      <c r="AN1669" s="8">
        <v>0.11873773109110899</v>
      </c>
      <c r="AO1669" s="7">
        <v>0.75535131690063895</v>
      </c>
      <c r="AP1669" s="7">
        <v>0.77217306018236498</v>
      </c>
      <c r="AQ1669" s="7">
        <v>0.43560560145517901</v>
      </c>
      <c r="AR1669" s="7" t="s">
        <v>4887</v>
      </c>
      <c r="AS1669" s="7" t="s">
        <v>4887</v>
      </c>
      <c r="AT1669" s="7">
        <v>0.37446604320059501</v>
      </c>
      <c r="AU1669" s="7">
        <v>0.24605487706907</v>
      </c>
      <c r="AV1669" s="9">
        <v>0.72221598294766198</v>
      </c>
    </row>
    <row r="1670" spans="1:48" s="33" customFormat="1" ht="25" customHeight="1" x14ac:dyDescent="0.2">
      <c r="A1670" s="13" t="s">
        <v>3100</v>
      </c>
      <c r="B1670" s="1" t="s">
        <v>3100</v>
      </c>
      <c r="C1670" s="203" t="s">
        <v>3101</v>
      </c>
      <c r="D1670" s="201" t="s">
        <v>3100</v>
      </c>
      <c r="E1670" s="74" t="s">
        <v>12367</v>
      </c>
      <c r="F1670" s="74" t="s">
        <v>12368</v>
      </c>
      <c r="G1670" s="121" t="s">
        <v>12369</v>
      </c>
      <c r="H1670" s="205">
        <v>2.7216107232764801</v>
      </c>
      <c r="I1670" s="2">
        <v>-2.9833304404075299E-2</v>
      </c>
      <c r="J1670" s="2">
        <v>2.4854786397379298</v>
      </c>
      <c r="K1670" s="2">
        <v>2.28485823183152</v>
      </c>
      <c r="L1670" s="2">
        <v>2.1569016309140099</v>
      </c>
      <c r="M1670" s="2">
        <v>0.135858952475335</v>
      </c>
      <c r="N1670" s="2">
        <v>-3.09183230146671</v>
      </c>
      <c r="O1670" s="2">
        <v>1.6682379521396</v>
      </c>
      <c r="P1670" s="17">
        <v>0.59432299600394201</v>
      </c>
      <c r="Q1670" s="16">
        <v>1.7257520195367799</v>
      </c>
      <c r="R1670" s="2">
        <v>1.52587293840696</v>
      </c>
      <c r="S1670" s="17">
        <v>-0.27642378444105697</v>
      </c>
      <c r="T1670" s="21">
        <v>1.5249588395909099</v>
      </c>
      <c r="U1670" s="3">
        <v>1.2054863681285399</v>
      </c>
      <c r="V1670" s="22">
        <v>2.4966411779745998</v>
      </c>
      <c r="W1670" s="26">
        <v>0.39369775567923398</v>
      </c>
      <c r="X1670" s="27" t="s">
        <v>17</v>
      </c>
      <c r="Y1670" s="26">
        <v>0.867739903210623</v>
      </c>
      <c r="Z1670" s="5">
        <v>-0.199879081129823</v>
      </c>
      <c r="AA1670" s="4">
        <v>0.31393782034073697</v>
      </c>
      <c r="AB1670" s="5">
        <v>2.0021758039778401</v>
      </c>
      <c r="AC1670" s="4">
        <v>0.345066650221175</v>
      </c>
      <c r="AD1670" s="216">
        <v>1.80229672284801</v>
      </c>
      <c r="AE1670" s="199">
        <v>0.93608184148408802</v>
      </c>
      <c r="AF1670" s="6">
        <v>-0.55279672849204997</v>
      </c>
      <c r="AG1670" s="6">
        <v>0.80830457422826896</v>
      </c>
      <c r="AH1670" s="6">
        <v>0.69974360659574697</v>
      </c>
      <c r="AI1670" s="6">
        <v>0.63050293185315898</v>
      </c>
      <c r="AJ1670" s="6">
        <v>-0.46313630000544997</v>
      </c>
      <c r="AK1670" s="6">
        <v>-2.20972474234597</v>
      </c>
      <c r="AL1670" s="6">
        <v>0.366074191187022</v>
      </c>
      <c r="AM1670" s="63">
        <v>-0.21504937450481601</v>
      </c>
      <c r="AN1670" s="8">
        <v>0.93608184148408802</v>
      </c>
      <c r="AO1670" s="7">
        <v>-0.55279672849204997</v>
      </c>
      <c r="AP1670" s="7">
        <v>0.80830457422826896</v>
      </c>
      <c r="AQ1670" s="7">
        <v>0.69974360659574697</v>
      </c>
      <c r="AR1670" s="7">
        <v>0.63050293185315898</v>
      </c>
      <c r="AS1670" s="7">
        <v>-0.46313630000544997</v>
      </c>
      <c r="AT1670" s="7">
        <v>-2.20972474234597</v>
      </c>
      <c r="AU1670" s="7">
        <v>0.366074191187022</v>
      </c>
      <c r="AV1670" s="9">
        <v>-0.21504937450481601</v>
      </c>
    </row>
    <row r="1671" spans="1:48" s="33" customFormat="1" ht="25" customHeight="1" x14ac:dyDescent="0.2">
      <c r="A1671" s="13" t="s">
        <v>3102</v>
      </c>
      <c r="B1671" s="1" t="s">
        <v>3103</v>
      </c>
      <c r="C1671" s="203" t="s">
        <v>3104</v>
      </c>
      <c r="D1671" s="201" t="s">
        <v>3103</v>
      </c>
      <c r="E1671" s="74" t="s">
        <v>8049</v>
      </c>
      <c r="F1671" s="74" t="s">
        <v>8050</v>
      </c>
      <c r="G1671" s="121" t="s">
        <v>8051</v>
      </c>
      <c r="H1671" s="205">
        <v>2.3462596294911702</v>
      </c>
      <c r="I1671" s="2">
        <v>1.19612669735633</v>
      </c>
      <c r="J1671" s="2">
        <v>2.5479458629788301</v>
      </c>
      <c r="K1671" s="2">
        <v>2.7787889257098999</v>
      </c>
      <c r="L1671" s="2">
        <v>2.2649756674955501</v>
      </c>
      <c r="M1671" s="2">
        <v>1.82092093931846</v>
      </c>
      <c r="N1671" s="2">
        <v>2.300577080584</v>
      </c>
      <c r="O1671" s="2">
        <v>3.02965090774756</v>
      </c>
      <c r="P1671" s="17">
        <v>3.4282153086569198</v>
      </c>
      <c r="Q1671" s="16">
        <v>2.0301107299421099</v>
      </c>
      <c r="R1671" s="2">
        <v>2.2882285108413001</v>
      </c>
      <c r="S1671" s="17">
        <v>2.9194810989961599</v>
      </c>
      <c r="T1671" s="21">
        <v>0.72925740253400295</v>
      </c>
      <c r="U1671" s="3">
        <v>0.479357164211764</v>
      </c>
      <c r="V1671" s="22">
        <v>0.57183479556870498</v>
      </c>
      <c r="W1671" s="26">
        <v>0.25501360862810202</v>
      </c>
      <c r="X1671" s="27" t="s">
        <v>17</v>
      </c>
      <c r="Y1671" s="26">
        <v>0.63941723937070705</v>
      </c>
      <c r="Z1671" s="5">
        <v>0.25811778089919002</v>
      </c>
      <c r="AA1671" s="4">
        <v>0.17584069300275201</v>
      </c>
      <c r="AB1671" s="5">
        <v>-0.88937036905404798</v>
      </c>
      <c r="AC1671" s="4">
        <v>0.21880452601866701</v>
      </c>
      <c r="AD1671" s="216">
        <v>-0.63125258815485796</v>
      </c>
      <c r="AE1671" s="199">
        <v>-0.101277520184725</v>
      </c>
      <c r="AF1671" s="6">
        <v>-1.8569310860888499</v>
      </c>
      <c r="AG1671" s="6">
        <v>0.206592244364255</v>
      </c>
      <c r="AH1671" s="6">
        <v>0.55896929133373496</v>
      </c>
      <c r="AI1671" s="6">
        <v>-0.22535576691707801</v>
      </c>
      <c r="AJ1671" s="6">
        <v>-0.90319590625959201</v>
      </c>
      <c r="AK1671" s="6">
        <v>-0.17101096372642499</v>
      </c>
      <c r="AL1671" s="6">
        <v>0.94190479470785204</v>
      </c>
      <c r="AM1671" s="63">
        <v>1.5503049127708299</v>
      </c>
      <c r="AN1671" s="8">
        <v>-0.101277520184725</v>
      </c>
      <c r="AO1671" s="7">
        <v>-1.8569310860888499</v>
      </c>
      <c r="AP1671" s="7">
        <v>0.206592244364255</v>
      </c>
      <c r="AQ1671" s="7">
        <v>0.55896929133373496</v>
      </c>
      <c r="AR1671" s="7">
        <v>-0.22535576691707801</v>
      </c>
      <c r="AS1671" s="7">
        <v>-0.90319590625959201</v>
      </c>
      <c r="AT1671" s="7">
        <v>-0.17101096372642499</v>
      </c>
      <c r="AU1671" s="7">
        <v>0.94190479470785204</v>
      </c>
      <c r="AV1671" s="9">
        <v>1.5503049127708299</v>
      </c>
    </row>
    <row r="1672" spans="1:48" s="33" customFormat="1" ht="25" customHeight="1" x14ac:dyDescent="0.2">
      <c r="A1672" s="13" t="s">
        <v>3109</v>
      </c>
      <c r="B1672" s="1" t="s">
        <v>3110</v>
      </c>
      <c r="C1672" s="203" t="s">
        <v>3111</v>
      </c>
      <c r="D1672" s="201" t="s">
        <v>4964</v>
      </c>
      <c r="E1672" s="74" t="s">
        <v>13591</v>
      </c>
      <c r="F1672" s="74" t="s">
        <v>12300</v>
      </c>
      <c r="G1672" s="121" t="s">
        <v>12301</v>
      </c>
      <c r="H1672" s="205">
        <v>1.33985759972267</v>
      </c>
      <c r="I1672" s="2">
        <v>-1.24787349765177</v>
      </c>
      <c r="J1672" s="2">
        <v>7.6053007890187999E-2</v>
      </c>
      <c r="K1672" s="2">
        <v>-0.92792681311315695</v>
      </c>
      <c r="L1672" s="2">
        <v>-2.7775413458106302</v>
      </c>
      <c r="M1672" s="2">
        <v>-4.3737615847786797</v>
      </c>
      <c r="N1672" s="2">
        <v>-3.7197032352317101</v>
      </c>
      <c r="O1672" s="2">
        <v>-0.201273831106001</v>
      </c>
      <c r="P1672" s="17">
        <v>-0.16154636176190401</v>
      </c>
      <c r="Q1672" s="16">
        <v>5.6012369987029097E-2</v>
      </c>
      <c r="R1672" s="2">
        <v>-2.6930765812341599</v>
      </c>
      <c r="S1672" s="17">
        <v>-1.3608411426998701</v>
      </c>
      <c r="T1672" s="21">
        <v>1.29398194672699</v>
      </c>
      <c r="U1672" s="3">
        <v>1.72446949545245</v>
      </c>
      <c r="V1672" s="22">
        <v>2.0429310675211001</v>
      </c>
      <c r="W1672" s="26">
        <v>0.225584960233707</v>
      </c>
      <c r="X1672" s="27" t="s">
        <v>17</v>
      </c>
      <c r="Y1672" s="26">
        <v>9.7062607738138407E-2</v>
      </c>
      <c r="Z1672" s="5">
        <v>-2.7490889512211898</v>
      </c>
      <c r="AA1672" s="4">
        <v>0.377198515314975</v>
      </c>
      <c r="AB1672" s="5">
        <v>1.4168535126869</v>
      </c>
      <c r="AC1672" s="4">
        <v>0.43803242467520498</v>
      </c>
      <c r="AD1672" s="216">
        <v>-1.3322354385342901</v>
      </c>
      <c r="AE1672" s="199">
        <v>1.4040658259767</v>
      </c>
      <c r="AF1672" s="6">
        <v>4.4531793734034701E-2</v>
      </c>
      <c r="AG1672" s="6">
        <v>0.74009214090404396</v>
      </c>
      <c r="AH1672" s="6">
        <v>0.21262437745526999</v>
      </c>
      <c r="AI1672" s="6">
        <v>-0.75912029349766996</v>
      </c>
      <c r="AJ1672" s="6">
        <v>-1.59773746667823</v>
      </c>
      <c r="AK1672" s="6">
        <v>-1.25411034630865</v>
      </c>
      <c r="AL1672" s="6">
        <v>0.59439103770512802</v>
      </c>
      <c r="AM1672" s="63">
        <v>0.61526293070937998</v>
      </c>
      <c r="AN1672" s="8">
        <v>1.4040658259767</v>
      </c>
      <c r="AO1672" s="7">
        <v>4.4531793734034701E-2</v>
      </c>
      <c r="AP1672" s="7">
        <v>0.74009214090404396</v>
      </c>
      <c r="AQ1672" s="7">
        <v>0.21262437745526999</v>
      </c>
      <c r="AR1672" s="7">
        <v>-0.75912029349766996</v>
      </c>
      <c r="AS1672" s="7" t="s">
        <v>4887</v>
      </c>
      <c r="AT1672" s="7">
        <v>-1.25411034630865</v>
      </c>
      <c r="AU1672" s="7">
        <v>0.59439103770512802</v>
      </c>
      <c r="AV1672" s="9">
        <v>0.61526293070937998</v>
      </c>
    </row>
    <row r="1673" spans="1:48" s="33" customFormat="1" ht="25" customHeight="1" x14ac:dyDescent="0.2">
      <c r="A1673" s="13" t="s">
        <v>3112</v>
      </c>
      <c r="B1673" s="1" t="s">
        <v>3112</v>
      </c>
      <c r="C1673" s="203" t="s">
        <v>3113</v>
      </c>
      <c r="D1673" s="201" t="s">
        <v>3112</v>
      </c>
      <c r="E1673" s="74" t="s">
        <v>11989</v>
      </c>
      <c r="F1673" s="74" t="s">
        <v>11990</v>
      </c>
      <c r="G1673" s="121" t="s">
        <v>11991</v>
      </c>
      <c r="H1673" s="205">
        <v>2.1564862223781498</v>
      </c>
      <c r="I1673" s="2">
        <v>1.30725377352862</v>
      </c>
      <c r="J1673" s="2">
        <v>2.0844239815865802</v>
      </c>
      <c r="K1673" s="2">
        <v>1.91317601521299</v>
      </c>
      <c r="L1673" s="2">
        <v>0.14844412923976699</v>
      </c>
      <c r="M1673" s="2">
        <v>0.40410462609701597</v>
      </c>
      <c r="N1673" s="2">
        <v>-0.849634643174912</v>
      </c>
      <c r="O1673" s="2">
        <v>1.87243303819868</v>
      </c>
      <c r="P1673" s="17">
        <v>0.94119356240514995</v>
      </c>
      <c r="Q1673" s="16">
        <v>1.8493879924977801</v>
      </c>
      <c r="R1673" s="2">
        <v>0.82190825684992597</v>
      </c>
      <c r="S1673" s="17">
        <v>0.65466398580963803</v>
      </c>
      <c r="T1673" s="21">
        <v>0.47088254923065098</v>
      </c>
      <c r="U1673" s="3">
        <v>0.95367162207197398</v>
      </c>
      <c r="V1673" s="22">
        <v>1.38346937595042</v>
      </c>
      <c r="W1673" s="26">
        <v>0.35499584247532301</v>
      </c>
      <c r="X1673" s="27" t="s">
        <v>17</v>
      </c>
      <c r="Y1673" s="26">
        <v>0.19534391015723701</v>
      </c>
      <c r="Z1673" s="5">
        <v>-1.02747973564786</v>
      </c>
      <c r="AA1673" s="4">
        <v>0.27026938634518999</v>
      </c>
      <c r="AB1673" s="5">
        <v>1.1947240066881499</v>
      </c>
      <c r="AC1673" s="4">
        <v>0.87250000718410303</v>
      </c>
      <c r="AD1673" s="216">
        <v>0.167244271040288</v>
      </c>
      <c r="AE1673" s="199">
        <v>1.0105335997832201</v>
      </c>
      <c r="AF1673" s="6">
        <v>0.191530878300499</v>
      </c>
      <c r="AG1673" s="6">
        <v>0.94103652462506404</v>
      </c>
      <c r="AH1673" s="6">
        <v>0.77588439142719601</v>
      </c>
      <c r="AI1673" s="6">
        <v>-0.92602916505241895</v>
      </c>
      <c r="AJ1673" s="6">
        <v>-0.67946929444765103</v>
      </c>
      <c r="AK1673" s="6">
        <v>-1.8885797976491101</v>
      </c>
      <c r="AL1673" s="6">
        <v>0.73659172296965003</v>
      </c>
      <c r="AM1673" s="63">
        <v>-0.16149885995645</v>
      </c>
      <c r="AN1673" s="8">
        <v>1.0105335997832201</v>
      </c>
      <c r="AO1673" s="7">
        <v>0.191530878300499</v>
      </c>
      <c r="AP1673" s="7">
        <v>0.94103652462506404</v>
      </c>
      <c r="AQ1673" s="7">
        <v>0.77588439142719601</v>
      </c>
      <c r="AR1673" s="7">
        <v>-0.92602916505241895</v>
      </c>
      <c r="AS1673" s="7">
        <v>-0.67946929444765103</v>
      </c>
      <c r="AT1673" s="7">
        <v>-1.8885797976491101</v>
      </c>
      <c r="AU1673" s="7">
        <v>0.73659172296965003</v>
      </c>
      <c r="AV1673" s="9">
        <v>-0.16149885995645</v>
      </c>
    </row>
    <row r="1674" spans="1:48" s="33" customFormat="1" ht="25" customHeight="1" x14ac:dyDescent="0.2">
      <c r="A1674" s="13" t="s">
        <v>3116</v>
      </c>
      <c r="B1674" s="1" t="s">
        <v>3116</v>
      </c>
      <c r="C1674" s="203" t="s">
        <v>3117</v>
      </c>
      <c r="D1674" s="201" t="s">
        <v>3116</v>
      </c>
      <c r="E1674" s="74" t="s">
        <v>8016</v>
      </c>
      <c r="F1674" s="74" t="s">
        <v>8017</v>
      </c>
      <c r="G1674" s="121" t="s">
        <v>8018</v>
      </c>
      <c r="H1674" s="205">
        <v>-5.0816978324198603</v>
      </c>
      <c r="I1674" s="2">
        <v>-5.4619020973474299</v>
      </c>
      <c r="J1674" s="2">
        <v>-2.46392565985093</v>
      </c>
      <c r="K1674" s="2">
        <v>-5.36429378053879</v>
      </c>
      <c r="L1674" s="2">
        <v>-5.4903271983714097</v>
      </c>
      <c r="M1674" s="2">
        <v>-4.54470444323122</v>
      </c>
      <c r="N1674" s="2">
        <v>-7.7571969355474</v>
      </c>
      <c r="O1674" s="2">
        <v>-2.3091950668176602</v>
      </c>
      <c r="P1674" s="17">
        <v>-4.6517907538448098</v>
      </c>
      <c r="Q1674" s="16">
        <v>-4.3358418632060696</v>
      </c>
      <c r="R1674" s="2">
        <v>-5.1331084740471402</v>
      </c>
      <c r="S1674" s="17">
        <v>-4.9060609187366202</v>
      </c>
      <c r="T1674" s="21">
        <v>1.6322351316691299</v>
      </c>
      <c r="U1674" s="3">
        <v>0.51345455807983498</v>
      </c>
      <c r="V1674" s="22">
        <v>2.7328869493607399</v>
      </c>
      <c r="W1674" s="26">
        <v>0.86708803937068102</v>
      </c>
      <c r="X1674" s="27" t="s">
        <v>17</v>
      </c>
      <c r="Y1674" s="26">
        <v>0.49206300758919902</v>
      </c>
      <c r="Z1674" s="5">
        <v>-0.79726661084106898</v>
      </c>
      <c r="AA1674" s="4">
        <v>0.77511778105226203</v>
      </c>
      <c r="AB1674" s="5">
        <v>0.57021905553054997</v>
      </c>
      <c r="AC1674" s="4">
        <v>0.89973188271077398</v>
      </c>
      <c r="AD1674" s="216">
        <v>-0.22704755531051901</v>
      </c>
      <c r="AE1674" s="199">
        <v>-0.17567206393471901</v>
      </c>
      <c r="AF1674" s="6">
        <v>-0.40596501132025598</v>
      </c>
      <c r="AG1674" s="6">
        <v>1.4099347396070301</v>
      </c>
      <c r="AH1674" s="6">
        <v>-0.34684282611414102</v>
      </c>
      <c r="AI1674" s="6">
        <v>-0.42318233605434602</v>
      </c>
      <c r="AJ1674" s="6">
        <v>0.14958938558205701</v>
      </c>
      <c r="AK1674" s="6">
        <v>-1.7962445588381699</v>
      </c>
      <c r="AL1674" s="6">
        <v>1.5036563719173199</v>
      </c>
      <c r="AM1674" s="63">
        <v>8.4726299155228196E-2</v>
      </c>
      <c r="AN1674" s="8">
        <v>-0.17567206393471901</v>
      </c>
      <c r="AO1674" s="7" t="s">
        <v>4887</v>
      </c>
      <c r="AP1674" s="7">
        <v>1.4099347396070301</v>
      </c>
      <c r="AQ1674" s="7" t="s">
        <v>4887</v>
      </c>
      <c r="AR1674" s="7" t="s">
        <v>4887</v>
      </c>
      <c r="AS1674" s="7" t="s">
        <v>4887</v>
      </c>
      <c r="AT1674" s="7" t="s">
        <v>4887</v>
      </c>
      <c r="AU1674" s="7">
        <v>1.5036563719173199</v>
      </c>
      <c r="AV1674" s="9">
        <v>8.4726299155228196E-2</v>
      </c>
    </row>
    <row r="1675" spans="1:48" s="33" customFormat="1" ht="25" customHeight="1" x14ac:dyDescent="0.2">
      <c r="A1675" s="13" t="s">
        <v>3118</v>
      </c>
      <c r="B1675" s="1" t="s">
        <v>3118</v>
      </c>
      <c r="C1675" s="203" t="s">
        <v>3119</v>
      </c>
      <c r="D1675" s="201" t="s">
        <v>3118</v>
      </c>
      <c r="E1675" s="74" t="s">
        <v>12321</v>
      </c>
      <c r="F1675" s="74" t="s">
        <v>12322</v>
      </c>
      <c r="G1675" s="121" t="s">
        <v>12323</v>
      </c>
      <c r="H1675" s="205">
        <v>-1.5637484068181</v>
      </c>
      <c r="I1675" s="2">
        <v>-1.5127011853086201</v>
      </c>
      <c r="J1675" s="2">
        <v>-1.2226756962682199</v>
      </c>
      <c r="K1675" s="2">
        <v>-1.72553420972988</v>
      </c>
      <c r="L1675" s="2">
        <v>-3.3462149332464799</v>
      </c>
      <c r="M1675" s="2">
        <v>-3.3827699637409898</v>
      </c>
      <c r="N1675" s="2">
        <v>-2.4972181379927898</v>
      </c>
      <c r="O1675" s="2">
        <v>-1.76065245122851</v>
      </c>
      <c r="P1675" s="17">
        <v>-2.2274399185945</v>
      </c>
      <c r="Q1675" s="16">
        <v>-1.4330417627983201</v>
      </c>
      <c r="R1675" s="2">
        <v>-2.8181730355724501</v>
      </c>
      <c r="S1675" s="17">
        <v>-2.16177016927193</v>
      </c>
      <c r="T1675" s="21">
        <v>0.183961588834374</v>
      </c>
      <c r="U1675" s="3">
        <v>0.94642948515332403</v>
      </c>
      <c r="V1675" s="22">
        <v>0.37264814465082102</v>
      </c>
      <c r="W1675" s="26">
        <v>7.7251676664416097E-2</v>
      </c>
      <c r="X1675" s="27" t="s">
        <v>17</v>
      </c>
      <c r="Y1675" s="26">
        <v>0.121860934056294</v>
      </c>
      <c r="Z1675" s="5">
        <v>-1.3851312727741301</v>
      </c>
      <c r="AA1675" s="4">
        <v>5.7978736033787399E-2</v>
      </c>
      <c r="AB1675" s="5">
        <v>0.72872840647361803</v>
      </c>
      <c r="AC1675" s="4">
        <v>0.35605265204351999</v>
      </c>
      <c r="AD1675" s="216">
        <v>-0.65640286630051503</v>
      </c>
      <c r="AE1675" s="199">
        <v>0.72469130347075805</v>
      </c>
      <c r="AF1675" s="6">
        <v>0.78914961237837999</v>
      </c>
      <c r="AG1675" s="6">
        <v>1.1553703783837901</v>
      </c>
      <c r="AH1675" s="6">
        <v>0.52040125687110295</v>
      </c>
      <c r="AI1675" s="6">
        <v>-1.5260634796602901</v>
      </c>
      <c r="AJ1675" s="6">
        <v>-1.57222222009841</v>
      </c>
      <c r="AK1675" s="6">
        <v>-0.45401888894974102</v>
      </c>
      <c r="AL1675" s="6">
        <v>0.47605677754638698</v>
      </c>
      <c r="AM1675" s="63">
        <v>-0.113364739941976</v>
      </c>
      <c r="AN1675" s="8">
        <v>0.72469130347075805</v>
      </c>
      <c r="AO1675" s="7">
        <v>0.78914961237837999</v>
      </c>
      <c r="AP1675" s="7">
        <v>1.1553703783837901</v>
      </c>
      <c r="AQ1675" s="7">
        <v>0.52040125687110295</v>
      </c>
      <c r="AR1675" s="7">
        <v>-1.5260634796602901</v>
      </c>
      <c r="AS1675" s="7">
        <v>-1.57222222009841</v>
      </c>
      <c r="AT1675" s="7">
        <v>-0.45401888894974102</v>
      </c>
      <c r="AU1675" s="7">
        <v>0.47605677754638698</v>
      </c>
      <c r="AV1675" s="9">
        <v>-0.113364739941976</v>
      </c>
    </row>
    <row r="1676" spans="1:48" s="33" customFormat="1" ht="25" customHeight="1" x14ac:dyDescent="0.2">
      <c r="A1676" s="13" t="s">
        <v>3122</v>
      </c>
      <c r="B1676" s="1" t="s">
        <v>3123</v>
      </c>
      <c r="C1676" s="203" t="s">
        <v>3124</v>
      </c>
      <c r="D1676" s="201" t="s">
        <v>5172</v>
      </c>
      <c r="E1676" s="74" t="s">
        <v>10015</v>
      </c>
      <c r="F1676" s="74" t="s">
        <v>10016</v>
      </c>
      <c r="G1676" s="121" t="s">
        <v>10017</v>
      </c>
      <c r="H1676" s="205">
        <v>1.9304766889492999</v>
      </c>
      <c r="I1676" s="2">
        <v>-2.4422039278113599</v>
      </c>
      <c r="J1676" s="2">
        <v>1.18146194427642</v>
      </c>
      <c r="K1676" s="2">
        <v>-0.446475637245072</v>
      </c>
      <c r="L1676" s="2">
        <v>-0.42774900691894802</v>
      </c>
      <c r="M1676" s="2">
        <v>-0.31159101297431102</v>
      </c>
      <c r="N1676" s="2">
        <v>-0.71677061437856404</v>
      </c>
      <c r="O1676" s="2">
        <v>2.0249447951796702</v>
      </c>
      <c r="P1676" s="17">
        <v>1.87413089196486</v>
      </c>
      <c r="Q1676" s="16">
        <v>0.22324490180478501</v>
      </c>
      <c r="R1676" s="2">
        <v>-0.39527188571277699</v>
      </c>
      <c r="S1676" s="17">
        <v>1.0607683575886599</v>
      </c>
      <c r="T1676" s="21">
        <v>2.3385292107243201</v>
      </c>
      <c r="U1676" s="3">
        <v>7.3072142554781394E-2</v>
      </c>
      <c r="V1676" s="22">
        <v>1.5412396977749601</v>
      </c>
      <c r="W1676" s="26">
        <v>0.57282095452830895</v>
      </c>
      <c r="X1676" s="27" t="s">
        <v>17</v>
      </c>
      <c r="Y1676" s="26">
        <v>0.69189158547472296</v>
      </c>
      <c r="Z1676" s="5">
        <v>-0.61851678751756201</v>
      </c>
      <c r="AA1676" s="4">
        <v>0.63580818385175397</v>
      </c>
      <c r="AB1676" s="5">
        <v>-0.837523455783871</v>
      </c>
      <c r="AC1676" s="4">
        <v>0.24322835456452099</v>
      </c>
      <c r="AD1676" s="216">
        <v>-1.4560402433014299</v>
      </c>
      <c r="AE1676" s="199">
        <v>1.0631449497651699</v>
      </c>
      <c r="AF1676" s="6">
        <v>-1.7814941486487601</v>
      </c>
      <c r="AG1676" s="6">
        <v>0.57587482538927803</v>
      </c>
      <c r="AH1676" s="6">
        <v>-0.48317688683114601</v>
      </c>
      <c r="AI1676" s="6">
        <v>-0.47099431291915</v>
      </c>
      <c r="AJ1676" s="6">
        <v>-0.39542794982789298</v>
      </c>
      <c r="AK1676" s="6">
        <v>-0.65901677257803504</v>
      </c>
      <c r="AL1676" s="6">
        <v>1.1246009974595701</v>
      </c>
      <c r="AM1676" s="63">
        <v>1.0264892981909699</v>
      </c>
      <c r="AN1676" s="8">
        <v>1.0631449497651699</v>
      </c>
      <c r="AO1676" s="7">
        <v>-1.7814941486487601</v>
      </c>
      <c r="AP1676" s="7">
        <v>0.57587482538927803</v>
      </c>
      <c r="AQ1676" s="7">
        <v>-0.48317688683114601</v>
      </c>
      <c r="AR1676" s="7">
        <v>-0.47099431291915</v>
      </c>
      <c r="AS1676" s="7">
        <v>-0.39542794982789298</v>
      </c>
      <c r="AT1676" s="7">
        <v>-0.65901677257803504</v>
      </c>
      <c r="AU1676" s="7">
        <v>1.1246009974595701</v>
      </c>
      <c r="AV1676" s="9">
        <v>1.0264892981909699</v>
      </c>
    </row>
    <row r="1677" spans="1:48" s="33" customFormat="1" ht="25" customHeight="1" x14ac:dyDescent="0.2">
      <c r="A1677" s="13" t="s">
        <v>3128</v>
      </c>
      <c r="B1677" s="1" t="s">
        <v>3128</v>
      </c>
      <c r="C1677" s="203" t="s">
        <v>3129</v>
      </c>
      <c r="D1677" s="201" t="s">
        <v>3128</v>
      </c>
      <c r="E1677" s="74" t="s">
        <v>11309</v>
      </c>
      <c r="F1677" s="74" t="s">
        <v>11310</v>
      </c>
      <c r="G1677" s="121" t="s">
        <v>11311</v>
      </c>
      <c r="H1677" s="205">
        <v>-3.1991969510015101</v>
      </c>
      <c r="I1677" s="2">
        <v>-3.37541381623558</v>
      </c>
      <c r="J1677" s="2">
        <v>-4.9841126121949904</v>
      </c>
      <c r="K1677" s="2">
        <v>-3.5844858090778202</v>
      </c>
      <c r="L1677" s="2">
        <v>-5.1712031027484002</v>
      </c>
      <c r="M1677" s="2">
        <v>-2.7806325046122602</v>
      </c>
      <c r="N1677" s="2">
        <v>-8.5273929579682104</v>
      </c>
      <c r="O1677" s="2">
        <v>-3.8206417551916698</v>
      </c>
      <c r="P1677" s="17">
        <v>-5.2831130283881604</v>
      </c>
      <c r="Q1677" s="16">
        <v>-3.8529077931440199</v>
      </c>
      <c r="R1677" s="2">
        <v>-3.8454404721461599</v>
      </c>
      <c r="S1677" s="17">
        <v>-5.8770492471826801</v>
      </c>
      <c r="T1677" s="21">
        <v>0.98360629973649805</v>
      </c>
      <c r="U1677" s="3">
        <v>1.2164620620064901</v>
      </c>
      <c r="V1677" s="22">
        <v>2.4089306538807902</v>
      </c>
      <c r="W1677" s="26">
        <v>0.29721649815795698</v>
      </c>
      <c r="X1677" s="27" t="s">
        <v>17</v>
      </c>
      <c r="Y1677" s="26">
        <v>0.99381577063372795</v>
      </c>
      <c r="Z1677" s="5">
        <v>7.4673209978679501E-3</v>
      </c>
      <c r="AA1677" s="4">
        <v>0.28150898419801901</v>
      </c>
      <c r="AB1677" s="5">
        <v>2.02414145403865</v>
      </c>
      <c r="AC1677" s="4">
        <v>0.28445823346854798</v>
      </c>
      <c r="AD1677" s="216">
        <v>2.0316087750365202</v>
      </c>
      <c r="AE1677" s="199">
        <v>0.75422127044366805</v>
      </c>
      <c r="AF1677" s="6">
        <v>0.65398524641211997</v>
      </c>
      <c r="AG1677" s="6">
        <v>-0.26107796820767498</v>
      </c>
      <c r="AH1677" s="6">
        <v>0.53506050404411898</v>
      </c>
      <c r="AI1677" s="6">
        <v>-0.367499149189844</v>
      </c>
      <c r="AJ1677" s="6">
        <v>0.99230992246511496</v>
      </c>
      <c r="AK1677" s="6">
        <v>-2.2765736667474901</v>
      </c>
      <c r="AL1677" s="6">
        <v>0.40072981408195801</v>
      </c>
      <c r="AM1677" s="63">
        <v>-0.43115597330197297</v>
      </c>
      <c r="AN1677" s="8">
        <v>0.75422127044366805</v>
      </c>
      <c r="AO1677" s="7" t="s">
        <v>4887</v>
      </c>
      <c r="AP1677" s="7" t="s">
        <v>4887</v>
      </c>
      <c r="AQ1677" s="7" t="s">
        <v>4887</v>
      </c>
      <c r="AR1677" s="7" t="s">
        <v>4887</v>
      </c>
      <c r="AS1677" s="7" t="s">
        <v>4887</v>
      </c>
      <c r="AT1677" s="7" t="s">
        <v>4887</v>
      </c>
      <c r="AU1677" s="7">
        <v>0.40072981408195801</v>
      </c>
      <c r="AV1677" s="9">
        <v>-0.43115597330197297</v>
      </c>
    </row>
    <row r="1678" spans="1:48" s="33" customFormat="1" ht="25" customHeight="1" x14ac:dyDescent="0.2">
      <c r="A1678" s="13" t="s">
        <v>3130</v>
      </c>
      <c r="B1678" s="1" t="s">
        <v>3131</v>
      </c>
      <c r="C1678" s="203" t="s">
        <v>3132</v>
      </c>
      <c r="D1678" s="201" t="s">
        <v>3131</v>
      </c>
      <c r="E1678" s="74" t="s">
        <v>11225</v>
      </c>
      <c r="F1678" s="74" t="s">
        <v>11226</v>
      </c>
      <c r="G1678" s="121" t="s">
        <v>11227</v>
      </c>
      <c r="H1678" s="205">
        <v>-0.85560421246765705</v>
      </c>
      <c r="I1678" s="2">
        <v>-2.2232306282132499</v>
      </c>
      <c r="J1678" s="2">
        <v>-1.97350894748981</v>
      </c>
      <c r="K1678" s="2">
        <v>-2.56692962108874</v>
      </c>
      <c r="L1678" s="2">
        <v>-4.9996806384835102</v>
      </c>
      <c r="M1678" s="2">
        <v>-4.4687812622737804</v>
      </c>
      <c r="N1678" s="2">
        <v>-3.0496331313473299</v>
      </c>
      <c r="O1678" s="2">
        <v>-1.49109303287895</v>
      </c>
      <c r="P1678" s="17">
        <v>-1.6629785866761999</v>
      </c>
      <c r="Q1678" s="16">
        <v>-1.6841145960568999</v>
      </c>
      <c r="R1678" s="2">
        <v>-4.01179717394868</v>
      </c>
      <c r="S1678" s="17">
        <v>-2.0679015836341601</v>
      </c>
      <c r="T1678" s="21">
        <v>0.72829411726460902</v>
      </c>
      <c r="U1678" s="3">
        <v>1.2791384682260001</v>
      </c>
      <c r="V1678" s="22">
        <v>0.85453717574633103</v>
      </c>
      <c r="W1678" s="26">
        <v>5.6062807600571703E-2</v>
      </c>
      <c r="X1678" s="27" t="s">
        <v>17</v>
      </c>
      <c r="Y1678" s="26">
        <v>6.7082283318576602E-2</v>
      </c>
      <c r="Z1678" s="5">
        <v>-2.3276825778917698</v>
      </c>
      <c r="AA1678" s="4">
        <v>0.58641879986394196</v>
      </c>
      <c r="AB1678" s="5">
        <v>0.38378698757725699</v>
      </c>
      <c r="AC1678" s="4">
        <v>0.103783439598143</v>
      </c>
      <c r="AD1678" s="216">
        <v>-1.9438955903145201</v>
      </c>
      <c r="AE1678" s="199">
        <v>1.2593457215081401</v>
      </c>
      <c r="AF1678" s="6">
        <v>0.26512930554165798</v>
      </c>
      <c r="AG1678" s="6">
        <v>0.446668205009778</v>
      </c>
      <c r="AH1678" s="6">
        <v>1.52721976839725E-2</v>
      </c>
      <c r="AI1678" s="6">
        <v>-1.7532524298068199</v>
      </c>
      <c r="AJ1678" s="6">
        <v>-1.36730721188975</v>
      </c>
      <c r="AK1678" s="6">
        <v>-0.33563631681857797</v>
      </c>
      <c r="AL1678" s="6">
        <v>0.79736764756779499</v>
      </c>
      <c r="AM1678" s="63">
        <v>0.67241288120380405</v>
      </c>
      <c r="AN1678" s="8">
        <v>1.2593457215081401</v>
      </c>
      <c r="AO1678" s="7">
        <v>0.26512930554165798</v>
      </c>
      <c r="AP1678" s="7">
        <v>0.446668205009778</v>
      </c>
      <c r="AQ1678" s="7">
        <v>1.52721976839725E-2</v>
      </c>
      <c r="AR1678" s="7">
        <v>-1.7532524298068199</v>
      </c>
      <c r="AS1678" s="7" t="s">
        <v>4887</v>
      </c>
      <c r="AT1678" s="7">
        <v>-0.33563631681857797</v>
      </c>
      <c r="AU1678" s="7">
        <v>0.79736764756779499</v>
      </c>
      <c r="AV1678" s="9">
        <v>0.67241288120380405</v>
      </c>
    </row>
    <row r="1679" spans="1:48" s="33" customFormat="1" ht="25" customHeight="1" x14ac:dyDescent="0.2">
      <c r="A1679" s="13" t="s">
        <v>3138</v>
      </c>
      <c r="B1679" s="1" t="s">
        <v>3138</v>
      </c>
      <c r="C1679" s="203" t="s">
        <v>3139</v>
      </c>
      <c r="D1679" s="201" t="s">
        <v>7874</v>
      </c>
      <c r="E1679" s="74" t="s">
        <v>13676</v>
      </c>
      <c r="F1679" s="74" t="s">
        <v>10970</v>
      </c>
      <c r="G1679" s="121" t="s">
        <v>4887</v>
      </c>
      <c r="H1679" s="205">
        <v>-2.5092561674795002</v>
      </c>
      <c r="I1679" s="2">
        <v>-6.4105310963865003</v>
      </c>
      <c r="J1679" s="2">
        <v>-1.87641170423572</v>
      </c>
      <c r="K1679" s="2">
        <v>-1.7138706493171401</v>
      </c>
      <c r="L1679" s="2">
        <v>-3.9355635066772101</v>
      </c>
      <c r="M1679" s="2">
        <v>-6.2682963661892996</v>
      </c>
      <c r="N1679" s="2">
        <v>-5.1017034620284001</v>
      </c>
      <c r="O1679" s="2">
        <v>-2.4043820509741902</v>
      </c>
      <c r="P1679" s="17">
        <v>-1.5537817689617299</v>
      </c>
      <c r="Q1679" s="16">
        <v>-3.5987329893672402</v>
      </c>
      <c r="R1679" s="2">
        <v>-3.9725768407278799</v>
      </c>
      <c r="S1679" s="17">
        <v>-3.0199557606547698</v>
      </c>
      <c r="T1679" s="21">
        <v>2.4555609287171798</v>
      </c>
      <c r="U1679" s="3">
        <v>2.2774384498378399</v>
      </c>
      <c r="V1679" s="22">
        <v>1.85233240242423</v>
      </c>
      <c r="W1679" s="26">
        <v>0.87082858510947903</v>
      </c>
      <c r="X1679" s="27" t="s">
        <v>17</v>
      </c>
      <c r="Y1679" s="26">
        <v>0.85616374349158997</v>
      </c>
      <c r="Z1679" s="5">
        <v>-0.37384385136064102</v>
      </c>
      <c r="AA1679" s="4">
        <v>0.76199152156533101</v>
      </c>
      <c r="AB1679" s="5">
        <v>-0.57877722871246895</v>
      </c>
      <c r="AC1679" s="4">
        <v>0.60525279814938704</v>
      </c>
      <c r="AD1679" s="216">
        <v>-0.95262108007310997</v>
      </c>
      <c r="AE1679" s="199">
        <v>0.52147219066466699</v>
      </c>
      <c r="AF1679" s="6">
        <v>-1.4707670623032301</v>
      </c>
      <c r="AG1679" s="6">
        <v>0.844642847353267</v>
      </c>
      <c r="AH1679" s="6">
        <v>0.92764665398792101</v>
      </c>
      <c r="AI1679" s="6">
        <v>-0.20689110588002901</v>
      </c>
      <c r="AJ1679" s="6">
        <v>-1.39813295735089</v>
      </c>
      <c r="AK1679" s="6">
        <v>-0.80239637937167596</v>
      </c>
      <c r="AL1679" s="6">
        <v>0.57502758866393999</v>
      </c>
      <c r="AM1679" s="63">
        <v>1.00939822423603</v>
      </c>
      <c r="AN1679" s="8">
        <v>0.52147219066466699</v>
      </c>
      <c r="AO1679" s="7" t="s">
        <v>4887</v>
      </c>
      <c r="AP1679" s="7">
        <v>0.844642847353267</v>
      </c>
      <c r="AQ1679" s="7">
        <v>0.92764665398792101</v>
      </c>
      <c r="AR1679" s="7" t="s">
        <v>4887</v>
      </c>
      <c r="AS1679" s="7" t="s">
        <v>4887</v>
      </c>
      <c r="AT1679" s="7" t="s">
        <v>4887</v>
      </c>
      <c r="AU1679" s="7">
        <v>0.57502758866393999</v>
      </c>
      <c r="AV1679" s="9">
        <v>1.00939822423603</v>
      </c>
    </row>
    <row r="1680" spans="1:48" s="33" customFormat="1" ht="25" customHeight="1" x14ac:dyDescent="0.2">
      <c r="A1680" s="13" t="s">
        <v>3146</v>
      </c>
      <c r="B1680" s="1" t="s">
        <v>3146</v>
      </c>
      <c r="C1680" s="203" t="s">
        <v>3147</v>
      </c>
      <c r="D1680" s="201" t="s">
        <v>3146</v>
      </c>
      <c r="E1680" s="74" t="s">
        <v>9115</v>
      </c>
      <c r="F1680" s="74" t="s">
        <v>9116</v>
      </c>
      <c r="G1680" s="121" t="s">
        <v>9117</v>
      </c>
      <c r="H1680" s="205">
        <v>-5.3157021305461498</v>
      </c>
      <c r="I1680" s="2">
        <v>-0.78625691825339705</v>
      </c>
      <c r="J1680" s="2">
        <v>-4.7300048622390598</v>
      </c>
      <c r="K1680" s="2">
        <v>-2.40751323806722</v>
      </c>
      <c r="L1680" s="2">
        <v>-6.0566618616119801</v>
      </c>
      <c r="M1680" s="2">
        <v>-2.16716119614876</v>
      </c>
      <c r="N1680" s="2">
        <v>-6.9098487015522698</v>
      </c>
      <c r="O1680" s="2">
        <v>-4.9828189563643299</v>
      </c>
      <c r="P1680" s="17">
        <v>-8.2020503179718993</v>
      </c>
      <c r="Q1680" s="16">
        <v>-3.6106546370128698</v>
      </c>
      <c r="R1680" s="2">
        <v>-3.5437787652759898</v>
      </c>
      <c r="S1680" s="17">
        <v>-6.6982393252961696</v>
      </c>
      <c r="T1680" s="21">
        <v>2.4634685258443798</v>
      </c>
      <c r="U1680" s="3">
        <v>2.1795362735916899</v>
      </c>
      <c r="V1680" s="22">
        <v>1.6200143628928301</v>
      </c>
      <c r="W1680" s="26">
        <v>0.194880187260835</v>
      </c>
      <c r="X1680" s="27" t="s">
        <v>17</v>
      </c>
      <c r="Y1680" s="26">
        <v>0.97361891704916403</v>
      </c>
      <c r="Z1680" s="5">
        <v>6.6875871736884904E-2</v>
      </c>
      <c r="AA1680" s="4">
        <v>0.15506031228595499</v>
      </c>
      <c r="AB1680" s="5">
        <v>3.0875846882832998</v>
      </c>
      <c r="AC1680" s="4">
        <v>0.120381101756366</v>
      </c>
      <c r="AD1680" s="216">
        <v>3.1544605600201798</v>
      </c>
      <c r="AE1680" s="199">
        <v>-0.28996600781193099</v>
      </c>
      <c r="AF1680" s="6">
        <v>1.59128499815627</v>
      </c>
      <c r="AG1680" s="6">
        <v>-4.6703638238462603E-2</v>
      </c>
      <c r="AH1680" s="6">
        <v>0.91791553685789895</v>
      </c>
      <c r="AI1680" s="6">
        <v>-0.59771478809664202</v>
      </c>
      <c r="AJ1680" s="6">
        <v>1.01774288865332</v>
      </c>
      <c r="AK1680" s="6">
        <v>-0.952075758521988</v>
      </c>
      <c r="AL1680" s="6">
        <v>-0.151706954672299</v>
      </c>
      <c r="AM1680" s="63">
        <v>-1.4887762763261601</v>
      </c>
      <c r="AN1680" s="8">
        <v>-0.28996600781193099</v>
      </c>
      <c r="AO1680" s="7">
        <v>1.59128499815627</v>
      </c>
      <c r="AP1680" s="7">
        <v>-4.6703638238462603E-2</v>
      </c>
      <c r="AQ1680" s="7">
        <v>0.91791553685789895</v>
      </c>
      <c r="AR1680" s="7" t="s">
        <v>4887</v>
      </c>
      <c r="AS1680" s="7">
        <v>1.01774288865332</v>
      </c>
      <c r="AT1680" s="7" t="s">
        <v>4887</v>
      </c>
      <c r="AU1680" s="7" t="s">
        <v>4887</v>
      </c>
      <c r="AV1680" s="9" t="s">
        <v>4887</v>
      </c>
    </row>
    <row r="1681" spans="1:48" s="33" customFormat="1" ht="25" customHeight="1" x14ac:dyDescent="0.2">
      <c r="A1681" s="13" t="s">
        <v>3148</v>
      </c>
      <c r="B1681" s="1" t="s">
        <v>3148</v>
      </c>
      <c r="C1681" s="203" t="s">
        <v>3149</v>
      </c>
      <c r="D1681" s="201" t="s">
        <v>3148</v>
      </c>
      <c r="E1681" s="74" t="s">
        <v>11044</v>
      </c>
      <c r="F1681" s="74" t="s">
        <v>11045</v>
      </c>
      <c r="G1681" s="121" t="s">
        <v>11046</v>
      </c>
      <c r="H1681" s="205">
        <v>-3.3407959485808898</v>
      </c>
      <c r="I1681" s="2">
        <v>-5.16833483028487</v>
      </c>
      <c r="J1681" s="2">
        <v>-4.0016340865448399</v>
      </c>
      <c r="K1681" s="2">
        <v>-3.5790938272733599</v>
      </c>
      <c r="L1681" s="2">
        <v>-3.0274386946815302</v>
      </c>
      <c r="M1681" s="2">
        <v>-5.6793303416462404</v>
      </c>
      <c r="N1681" s="2">
        <v>-4.5812917442424403</v>
      </c>
      <c r="O1681" s="2">
        <v>-2.76513441264435</v>
      </c>
      <c r="P1681" s="17">
        <v>-3.1430204153808399</v>
      </c>
      <c r="Q1681" s="16">
        <v>-4.1702549551368699</v>
      </c>
      <c r="R1681" s="2">
        <v>-4.0952876212003702</v>
      </c>
      <c r="S1681" s="17">
        <v>-3.4964821907558798</v>
      </c>
      <c r="T1681" s="21">
        <v>0.92536443579192496</v>
      </c>
      <c r="U1681" s="3">
        <v>1.39927636708296</v>
      </c>
      <c r="V1681" s="22">
        <v>0.95828403058165701</v>
      </c>
      <c r="W1681" s="26">
        <v>0.73198884035051304</v>
      </c>
      <c r="X1681" s="27" t="s">
        <v>17</v>
      </c>
      <c r="Y1681" s="26">
        <v>0.94255836337189702</v>
      </c>
      <c r="Z1681" s="5">
        <v>7.4967333936494504E-2</v>
      </c>
      <c r="AA1681" s="4">
        <v>0.43052287251680299</v>
      </c>
      <c r="AB1681" s="5">
        <v>-0.67377276438099298</v>
      </c>
      <c r="AC1681" s="4">
        <v>0.57792748822078399</v>
      </c>
      <c r="AD1681" s="216">
        <v>-0.59880543044449797</v>
      </c>
      <c r="AE1681" s="199">
        <v>0.56987563634141103</v>
      </c>
      <c r="AF1681" s="6">
        <v>-1.2261368597740301</v>
      </c>
      <c r="AG1681" s="6">
        <v>-7.9562559242297395E-2</v>
      </c>
      <c r="AH1681" s="6">
        <v>0.33568857076696101</v>
      </c>
      <c r="AI1681" s="6">
        <v>0.87782724786988198</v>
      </c>
      <c r="AJ1681" s="6">
        <v>-1.7283173239227301</v>
      </c>
      <c r="AK1681" s="6">
        <v>-0.64922069736257204</v>
      </c>
      <c r="AL1681" s="6">
        <v>1.13560658873081</v>
      </c>
      <c r="AM1681" s="63">
        <v>0.76423939659257201</v>
      </c>
      <c r="AN1681" s="8">
        <v>0.56987563634141103</v>
      </c>
      <c r="AO1681" s="7" t="s">
        <v>4887</v>
      </c>
      <c r="AP1681" s="7">
        <v>-7.9562559242297395E-2</v>
      </c>
      <c r="AQ1681" s="7">
        <v>0.33568857076696101</v>
      </c>
      <c r="AR1681" s="7" t="s">
        <v>4887</v>
      </c>
      <c r="AS1681" s="7" t="s">
        <v>4887</v>
      </c>
      <c r="AT1681" s="7">
        <v>-0.64922069736257204</v>
      </c>
      <c r="AU1681" s="7">
        <v>1.13560658873081</v>
      </c>
      <c r="AV1681" s="9">
        <v>0.76423939659257201</v>
      </c>
    </row>
    <row r="1682" spans="1:48" s="33" customFormat="1" ht="25" customHeight="1" x14ac:dyDescent="0.2">
      <c r="A1682" s="13" t="s">
        <v>3150</v>
      </c>
      <c r="B1682" s="1" t="s">
        <v>3150</v>
      </c>
      <c r="C1682" s="203" t="s">
        <v>3151</v>
      </c>
      <c r="D1682" s="201" t="s">
        <v>3150</v>
      </c>
      <c r="E1682" s="74" t="s">
        <v>9825</v>
      </c>
      <c r="F1682" s="74" t="s">
        <v>9826</v>
      </c>
      <c r="G1682" s="121" t="s">
        <v>9827</v>
      </c>
      <c r="H1682" s="205">
        <v>-5.98977589805543E-2</v>
      </c>
      <c r="I1682" s="2">
        <v>-0.97295350166858396</v>
      </c>
      <c r="J1682" s="2">
        <v>2.8365892531425599E-3</v>
      </c>
      <c r="K1682" s="2">
        <v>-1.1862222958761699</v>
      </c>
      <c r="L1682" s="2">
        <v>-7.9414677134783398</v>
      </c>
      <c r="M1682" s="2">
        <v>-7.2417762727789503</v>
      </c>
      <c r="N1682" s="2">
        <v>-7.52857631588099</v>
      </c>
      <c r="O1682" s="2">
        <v>-0.88542556471963296</v>
      </c>
      <c r="P1682" s="17">
        <v>-0.43653919289404503</v>
      </c>
      <c r="Q1682" s="16">
        <v>-0.34333822379866502</v>
      </c>
      <c r="R1682" s="2">
        <v>-5.4564887607111503</v>
      </c>
      <c r="S1682" s="17">
        <v>-2.95018035783156</v>
      </c>
      <c r="T1682" s="21">
        <v>0.54616430513856196</v>
      </c>
      <c r="U1682" s="3">
        <v>3.7146700780241102</v>
      </c>
      <c r="V1682" s="22">
        <v>3.97135454287517</v>
      </c>
      <c r="W1682" s="26">
        <v>0.219975651005303</v>
      </c>
      <c r="X1682" s="27" t="s">
        <v>17</v>
      </c>
      <c r="Y1682" s="26">
        <v>0.13711772774841799</v>
      </c>
      <c r="Z1682" s="5">
        <v>-5.1131505369124897</v>
      </c>
      <c r="AA1682" s="4">
        <v>0.37335806368207403</v>
      </c>
      <c r="AB1682" s="5">
        <v>2.60684213403289</v>
      </c>
      <c r="AC1682" s="4">
        <v>0.469593771312383</v>
      </c>
      <c r="AD1682" s="216">
        <v>-2.5063084028796001</v>
      </c>
      <c r="AE1682" s="199">
        <v>0.81225594058182404</v>
      </c>
      <c r="AF1682" s="6">
        <v>0.55264995225234803</v>
      </c>
      <c r="AG1682" s="6">
        <v>0.83009298131656395</v>
      </c>
      <c r="AH1682" s="6">
        <v>0.492011971993771</v>
      </c>
      <c r="AI1682" s="6">
        <v>-1.42868364499221</v>
      </c>
      <c r="AJ1682" s="6">
        <v>-1.22974279231909</v>
      </c>
      <c r="AK1682" s="6">
        <v>-1.3112876588167801</v>
      </c>
      <c r="AL1682" s="6">
        <v>0.57753646850290796</v>
      </c>
      <c r="AM1682" s="63">
        <v>0.70516678148066803</v>
      </c>
      <c r="AN1682" s="8">
        <v>0.81225594058182404</v>
      </c>
      <c r="AO1682" s="7">
        <v>0.55264995225234803</v>
      </c>
      <c r="AP1682" s="7">
        <v>0.83009298131656395</v>
      </c>
      <c r="AQ1682" s="7">
        <v>0.492011971993771</v>
      </c>
      <c r="AR1682" s="7" t="s">
        <v>4887</v>
      </c>
      <c r="AS1682" s="7" t="s">
        <v>4887</v>
      </c>
      <c r="AT1682" s="7" t="s">
        <v>4887</v>
      </c>
      <c r="AU1682" s="7">
        <v>0.57753646850290796</v>
      </c>
      <c r="AV1682" s="9">
        <v>0.70516678148066803</v>
      </c>
    </row>
    <row r="1683" spans="1:48" s="33" customFormat="1" ht="25" customHeight="1" x14ac:dyDescent="0.2">
      <c r="A1683" s="13" t="s">
        <v>3152</v>
      </c>
      <c r="B1683" s="1" t="s">
        <v>3152</v>
      </c>
      <c r="C1683" s="203" t="s">
        <v>3153</v>
      </c>
      <c r="D1683" s="201" t="s">
        <v>7875</v>
      </c>
      <c r="E1683" s="74" t="s">
        <v>12383</v>
      </c>
      <c r="F1683" s="74" t="s">
        <v>12384</v>
      </c>
      <c r="G1683" s="121" t="s">
        <v>12385</v>
      </c>
      <c r="H1683" s="205">
        <v>-4.3246509914437503</v>
      </c>
      <c r="I1683" s="2">
        <v>-4.0457791454004699</v>
      </c>
      <c r="J1683" s="2">
        <v>-4.86596366501331</v>
      </c>
      <c r="K1683" s="2">
        <v>-4.6907839877421802</v>
      </c>
      <c r="L1683" s="2">
        <v>-3.2812844478177299</v>
      </c>
      <c r="M1683" s="2">
        <v>-6.8270909695846402</v>
      </c>
      <c r="N1683" s="2">
        <v>-3.9289514475790801</v>
      </c>
      <c r="O1683" s="2">
        <v>-3.9071964336817202</v>
      </c>
      <c r="P1683" s="17">
        <v>-5.5165484970986398</v>
      </c>
      <c r="Q1683" s="16">
        <v>-4.4121312672858402</v>
      </c>
      <c r="R1683" s="2">
        <v>-4.9330531350481897</v>
      </c>
      <c r="S1683" s="17">
        <v>-4.4508987927864796</v>
      </c>
      <c r="T1683" s="21">
        <v>0.41703148628034298</v>
      </c>
      <c r="U1683" s="3">
        <v>1.7852749724491901</v>
      </c>
      <c r="V1683" s="22">
        <v>0.92294381702401596</v>
      </c>
      <c r="W1683" s="26">
        <v>0.83968086541827602</v>
      </c>
      <c r="X1683" s="27" t="s">
        <v>17</v>
      </c>
      <c r="Y1683" s="26">
        <v>0.66707017167291205</v>
      </c>
      <c r="Z1683" s="5">
        <v>-0.52092186776234195</v>
      </c>
      <c r="AA1683" s="4">
        <v>0.95160959273755497</v>
      </c>
      <c r="AB1683" s="5">
        <v>3.8767525500635003E-2</v>
      </c>
      <c r="AC1683" s="4">
        <v>0.70570215989463803</v>
      </c>
      <c r="AD1683" s="216">
        <v>-0.482154342261707</v>
      </c>
      <c r="AE1683" s="199">
        <v>0.259363416136492</v>
      </c>
      <c r="AF1683" s="6">
        <v>0.52329662096857898</v>
      </c>
      <c r="AG1683" s="6">
        <v>-0.25295215382344299</v>
      </c>
      <c r="AH1683" s="6">
        <v>-8.7156522964220703E-2</v>
      </c>
      <c r="AI1683" s="6">
        <v>1.2468387729391199</v>
      </c>
      <c r="AJ1683" s="6">
        <v>-2.1090255507015998</v>
      </c>
      <c r="AK1683" s="6">
        <v>0.63386607836145903</v>
      </c>
      <c r="AL1683" s="6">
        <v>0.65445571700932703</v>
      </c>
      <c r="AM1683" s="63">
        <v>-0.86868637792571901</v>
      </c>
      <c r="AN1683" s="8">
        <v>0.259363416136492</v>
      </c>
      <c r="AO1683" s="7" t="s">
        <v>4887</v>
      </c>
      <c r="AP1683" s="7">
        <v>-0.25295215382344299</v>
      </c>
      <c r="AQ1683" s="7" t="s">
        <v>4887</v>
      </c>
      <c r="AR1683" s="7" t="s">
        <v>4887</v>
      </c>
      <c r="AS1683" s="7" t="s">
        <v>4887</v>
      </c>
      <c r="AT1683" s="7">
        <v>0.63386607836145903</v>
      </c>
      <c r="AU1683" s="7">
        <v>0.65445571700932703</v>
      </c>
      <c r="AV1683" s="9">
        <v>-0.86868637792571901</v>
      </c>
    </row>
    <row r="1684" spans="1:48" s="33" customFormat="1" ht="25" customHeight="1" x14ac:dyDescent="0.2">
      <c r="A1684" s="13" t="s">
        <v>3154</v>
      </c>
      <c r="B1684" s="1" t="s">
        <v>3154</v>
      </c>
      <c r="C1684" s="203" t="s">
        <v>3155</v>
      </c>
      <c r="D1684" s="201" t="s">
        <v>3154</v>
      </c>
      <c r="E1684" s="74" t="s">
        <v>10383</v>
      </c>
      <c r="F1684" s="74" t="s">
        <v>10384</v>
      </c>
      <c r="G1684" s="121" t="s">
        <v>10385</v>
      </c>
      <c r="H1684" s="205">
        <v>0.89328787496088702</v>
      </c>
      <c r="I1684" s="2">
        <v>-2.52278496603765</v>
      </c>
      <c r="J1684" s="2">
        <v>-2.4760974667152702</v>
      </c>
      <c r="K1684" s="2">
        <v>-3.2061198184127599</v>
      </c>
      <c r="L1684" s="2">
        <v>-4.8050644056502403</v>
      </c>
      <c r="M1684" s="2">
        <v>-3.7985574640031898</v>
      </c>
      <c r="N1684" s="2">
        <v>-5.30165893507119</v>
      </c>
      <c r="O1684" s="2">
        <v>-1.0061296253236101</v>
      </c>
      <c r="P1684" s="17">
        <v>-1.7882807931548299</v>
      </c>
      <c r="Q1684" s="16">
        <v>-1.36853151926401</v>
      </c>
      <c r="R1684" s="2">
        <v>-3.93658056268873</v>
      </c>
      <c r="S1684" s="17">
        <v>-2.6986897845165401</v>
      </c>
      <c r="T1684" s="21">
        <v>1.9589321478083801</v>
      </c>
      <c r="U1684" s="3">
        <v>0.80835866426486502</v>
      </c>
      <c r="V1684" s="22">
        <v>2.2879087419277302</v>
      </c>
      <c r="W1684" s="26">
        <v>0.29114152808677901</v>
      </c>
      <c r="X1684" s="27" t="s">
        <v>17</v>
      </c>
      <c r="Y1684" s="26">
        <v>0.138132937258447</v>
      </c>
      <c r="Z1684" s="5">
        <v>-2.5680490434247099</v>
      </c>
      <c r="AA1684" s="4">
        <v>0.48790475900733199</v>
      </c>
      <c r="AB1684" s="5">
        <v>1.3301582652525299</v>
      </c>
      <c r="AC1684" s="4">
        <v>0.45380641715710202</v>
      </c>
      <c r="AD1684" s="216">
        <v>-1.23789077817218</v>
      </c>
      <c r="AE1684" s="199">
        <v>1.8593435462011401</v>
      </c>
      <c r="AF1684" s="6">
        <v>7.5783494998188594E-2</v>
      </c>
      <c r="AG1684" s="6">
        <v>0.10015942682335</v>
      </c>
      <c r="AH1684" s="6">
        <v>-0.28099131661111398</v>
      </c>
      <c r="AI1684" s="6">
        <v>-1.11581358844837</v>
      </c>
      <c r="AJ1684" s="6">
        <v>-0.59030794031488698</v>
      </c>
      <c r="AK1684" s="6">
        <v>-1.37508972380802</v>
      </c>
      <c r="AL1684" s="6">
        <v>0.86764186659850595</v>
      </c>
      <c r="AM1684" s="63">
        <v>0.45927423456120697</v>
      </c>
      <c r="AN1684" s="8">
        <v>1.8593435462011401</v>
      </c>
      <c r="AO1684" s="7">
        <v>7.5783494998188594E-2</v>
      </c>
      <c r="AP1684" s="7">
        <v>0.10015942682335</v>
      </c>
      <c r="AQ1684" s="7">
        <v>-0.28099131661111398</v>
      </c>
      <c r="AR1684" s="7" t="s">
        <v>4887</v>
      </c>
      <c r="AS1684" s="7">
        <v>-0.59030794031488698</v>
      </c>
      <c r="AT1684" s="7" t="s">
        <v>4887</v>
      </c>
      <c r="AU1684" s="7">
        <v>0.86764186659850595</v>
      </c>
      <c r="AV1684" s="9">
        <v>0.45927423456120697</v>
      </c>
    </row>
    <row r="1685" spans="1:48" s="33" customFormat="1" ht="25" customHeight="1" x14ac:dyDescent="0.2">
      <c r="A1685" s="13" t="s">
        <v>3158</v>
      </c>
      <c r="B1685" s="1" t="s">
        <v>3159</v>
      </c>
      <c r="C1685" s="203" t="s">
        <v>3160</v>
      </c>
      <c r="D1685" s="201" t="s">
        <v>3159</v>
      </c>
      <c r="E1685" s="74" t="s">
        <v>11638</v>
      </c>
      <c r="F1685" s="74" t="s">
        <v>11639</v>
      </c>
      <c r="G1685" s="121" t="s">
        <v>11640</v>
      </c>
      <c r="H1685" s="205">
        <v>-1.77706042981648</v>
      </c>
      <c r="I1685" s="2">
        <v>-2.2936802299977401</v>
      </c>
      <c r="J1685" s="2">
        <v>-1.7463223001406101</v>
      </c>
      <c r="K1685" s="2">
        <v>-2.2097079895533298</v>
      </c>
      <c r="L1685" s="2">
        <v>-2.8160226537870998</v>
      </c>
      <c r="M1685" s="2">
        <v>-2.744171987164</v>
      </c>
      <c r="N1685" s="2">
        <v>-2.8900743227386898</v>
      </c>
      <c r="O1685" s="2">
        <v>-0.73136950656964606</v>
      </c>
      <c r="P1685" s="17">
        <v>-1.14932294332429</v>
      </c>
      <c r="Q1685" s="16">
        <v>-1.9390209866516099</v>
      </c>
      <c r="R1685" s="2">
        <v>-2.58996754350148</v>
      </c>
      <c r="S1685" s="17">
        <v>-1.59025559087754</v>
      </c>
      <c r="T1685" s="21">
        <v>0.30752819760491901</v>
      </c>
      <c r="U1685" s="3">
        <v>0.33126820833001402</v>
      </c>
      <c r="V1685" s="22">
        <v>1.1449095250702499</v>
      </c>
      <c r="W1685" s="26">
        <v>0.290570408986425</v>
      </c>
      <c r="X1685" s="27" t="s">
        <v>17</v>
      </c>
      <c r="Y1685" s="26">
        <v>6.7513510200071597E-2</v>
      </c>
      <c r="Z1685" s="5">
        <v>-0.65094655684986802</v>
      </c>
      <c r="AA1685" s="4">
        <v>0.65532895066371699</v>
      </c>
      <c r="AB1685" s="5">
        <v>-0.34876539577406801</v>
      </c>
      <c r="AC1685" s="4">
        <v>0.26634854459371199</v>
      </c>
      <c r="AD1685" s="216">
        <v>-0.99971195262393597</v>
      </c>
      <c r="AE1685" s="199">
        <v>0.34736537711788501</v>
      </c>
      <c r="AF1685" s="6">
        <v>-0.335787632483386</v>
      </c>
      <c r="AG1685" s="6">
        <v>0.38801199149506899</v>
      </c>
      <c r="AH1685" s="6">
        <v>-0.22474680756256299</v>
      </c>
      <c r="AI1685" s="6">
        <v>-1.0265079624609099</v>
      </c>
      <c r="AJ1685" s="6">
        <v>-0.93149611984820602</v>
      </c>
      <c r="AK1685" s="6">
        <v>-1.1244303039827099</v>
      </c>
      <c r="AL1685" s="6">
        <v>1.73013642282338</v>
      </c>
      <c r="AM1685" s="63">
        <v>1.1774550349014501</v>
      </c>
      <c r="AN1685" s="8">
        <v>0.34736537711788501</v>
      </c>
      <c r="AO1685" s="7">
        <v>-0.335787632483386</v>
      </c>
      <c r="AP1685" s="7">
        <v>0.38801199149506899</v>
      </c>
      <c r="AQ1685" s="7">
        <v>-0.22474680756256299</v>
      </c>
      <c r="AR1685" s="7">
        <v>-1.0265079624609099</v>
      </c>
      <c r="AS1685" s="7">
        <v>-0.93149611984820602</v>
      </c>
      <c r="AT1685" s="7">
        <v>-1.1244303039827099</v>
      </c>
      <c r="AU1685" s="7">
        <v>1.73013642282338</v>
      </c>
      <c r="AV1685" s="9">
        <v>1.1774550349014501</v>
      </c>
    </row>
    <row r="1686" spans="1:48" s="33" customFormat="1" ht="25" customHeight="1" x14ac:dyDescent="0.2">
      <c r="A1686" s="13" t="s">
        <v>3166</v>
      </c>
      <c r="B1686" s="1" t="s">
        <v>3166</v>
      </c>
      <c r="C1686" s="203" t="s">
        <v>3167</v>
      </c>
      <c r="D1686" s="201" t="s">
        <v>3166</v>
      </c>
      <c r="E1686" s="74" t="s">
        <v>10319</v>
      </c>
      <c r="F1686" s="74" t="s">
        <v>10320</v>
      </c>
      <c r="G1686" s="121" t="s">
        <v>10321</v>
      </c>
      <c r="H1686" s="205">
        <v>-1.61481466144477</v>
      </c>
      <c r="I1686" s="2">
        <v>-1.5527280791801901</v>
      </c>
      <c r="J1686" s="2">
        <v>-1.9453787471392501</v>
      </c>
      <c r="K1686" s="2">
        <v>-2.2301609233366899</v>
      </c>
      <c r="L1686" s="2">
        <v>-5.5915924422468004</v>
      </c>
      <c r="M1686" s="2">
        <v>-4.5986510306637998</v>
      </c>
      <c r="N1686" s="2">
        <v>-6.7453278727685397</v>
      </c>
      <c r="O1686" s="2">
        <v>-3.1703142684610901</v>
      </c>
      <c r="P1686" s="17">
        <v>-1.21311692630159</v>
      </c>
      <c r="Q1686" s="16">
        <v>-1.7043071625880699</v>
      </c>
      <c r="R1686" s="2">
        <v>-4.1401347987491004</v>
      </c>
      <c r="S1686" s="17">
        <v>-3.7095863558437401</v>
      </c>
      <c r="T1686" s="21">
        <v>0.21106946151169301</v>
      </c>
      <c r="U1686" s="3">
        <v>1.72698677333601</v>
      </c>
      <c r="V1686" s="22">
        <v>2.8052540486067801</v>
      </c>
      <c r="W1686" s="26">
        <v>0.31786341827523501</v>
      </c>
      <c r="X1686" s="27" t="s">
        <v>17</v>
      </c>
      <c r="Y1686" s="26">
        <v>0.132541856370854</v>
      </c>
      <c r="Z1686" s="5">
        <v>-2.43582763616102</v>
      </c>
      <c r="AA1686" s="4">
        <v>0.34114819815776498</v>
      </c>
      <c r="AB1686" s="5">
        <v>2.0052791932556602</v>
      </c>
      <c r="AC1686" s="4">
        <v>0.83412210345077997</v>
      </c>
      <c r="AD1686" s="216">
        <v>-0.43054844290535899</v>
      </c>
      <c r="AE1686" s="199">
        <v>0.78575692936619501</v>
      </c>
      <c r="AF1686" s="6">
        <v>0.81683289623750199</v>
      </c>
      <c r="AG1686" s="6">
        <v>0.62030091292596501</v>
      </c>
      <c r="AH1686" s="6">
        <v>0.477759945936715</v>
      </c>
      <c r="AI1686" s="6">
        <v>-1.2047249116879299</v>
      </c>
      <c r="AJ1686" s="6">
        <v>-0.70773162769608</v>
      </c>
      <c r="AK1686" s="6">
        <v>-1.78219982992968</v>
      </c>
      <c r="AL1686" s="6">
        <v>7.1884771686049403E-3</v>
      </c>
      <c r="AM1686" s="63">
        <v>0.98681720767870895</v>
      </c>
      <c r="AN1686" s="8">
        <v>0.78575692936619501</v>
      </c>
      <c r="AO1686" s="7">
        <v>0.81683289623750199</v>
      </c>
      <c r="AP1686" s="7">
        <v>0.62030091292596501</v>
      </c>
      <c r="AQ1686" s="7">
        <v>0.477759945936715</v>
      </c>
      <c r="AR1686" s="7" t="s">
        <v>4887</v>
      </c>
      <c r="AS1686" s="7" t="s">
        <v>4887</v>
      </c>
      <c r="AT1686" s="7" t="s">
        <v>4887</v>
      </c>
      <c r="AU1686" s="7">
        <v>7.1884771686049403E-3</v>
      </c>
      <c r="AV1686" s="9">
        <v>0.98681720767870895</v>
      </c>
    </row>
    <row r="1687" spans="1:48" s="33" customFormat="1" ht="25" customHeight="1" x14ac:dyDescent="0.2">
      <c r="A1687" s="13" t="s">
        <v>3168</v>
      </c>
      <c r="B1687" s="1" t="s">
        <v>3168</v>
      </c>
      <c r="C1687" s="203" t="s">
        <v>3169</v>
      </c>
      <c r="D1687" s="201" t="s">
        <v>7876</v>
      </c>
      <c r="E1687" s="74" t="s">
        <v>9497</v>
      </c>
      <c r="F1687" s="74" t="s">
        <v>9498</v>
      </c>
      <c r="G1687" s="121" t="s">
        <v>9499</v>
      </c>
      <c r="H1687" s="205">
        <v>-2.0902365884350398</v>
      </c>
      <c r="I1687" s="2">
        <v>-4.0513270881665102</v>
      </c>
      <c r="J1687" s="2">
        <v>-2.7840824898860999</v>
      </c>
      <c r="K1687" s="2">
        <v>-2.07814461361798</v>
      </c>
      <c r="L1687" s="2">
        <v>-1.7204042976315601</v>
      </c>
      <c r="M1687" s="2">
        <v>-4.37841152873174</v>
      </c>
      <c r="N1687" s="2">
        <v>-5.8069153144977701</v>
      </c>
      <c r="O1687" s="2">
        <v>-2.0851500736614699</v>
      </c>
      <c r="P1687" s="17">
        <v>-4.5127131624617398</v>
      </c>
      <c r="Q1687" s="16">
        <v>-2.9752153888292101</v>
      </c>
      <c r="R1687" s="2">
        <v>-2.7256534799937602</v>
      </c>
      <c r="S1687" s="17">
        <v>-4.1349261835403297</v>
      </c>
      <c r="T1687" s="21">
        <v>0.99441833542431401</v>
      </c>
      <c r="U1687" s="3">
        <v>1.4424636595670799</v>
      </c>
      <c r="V1687" s="22">
        <v>1.88942488023638</v>
      </c>
      <c r="W1687" s="26">
        <v>0.50525721962041903</v>
      </c>
      <c r="X1687" s="27" t="s">
        <v>17</v>
      </c>
      <c r="Y1687" s="26">
        <v>0.81872159483279106</v>
      </c>
      <c r="Z1687" s="5">
        <v>0.24956190883545501</v>
      </c>
      <c r="AA1687" s="4">
        <v>0.415619984773759</v>
      </c>
      <c r="AB1687" s="5">
        <v>1.15971079471111</v>
      </c>
      <c r="AC1687" s="4">
        <v>0.366253016339807</v>
      </c>
      <c r="AD1687" s="216">
        <v>1.40927270354657</v>
      </c>
      <c r="AE1687" s="199">
        <v>0.82318328241810501</v>
      </c>
      <c r="AF1687" s="6">
        <v>-0.53527250590332198</v>
      </c>
      <c r="AG1687" s="6">
        <v>0.34255325480930798</v>
      </c>
      <c r="AH1687" s="6">
        <v>0.83155944516261504</v>
      </c>
      <c r="AI1687" s="6">
        <v>1.07936769421295</v>
      </c>
      <c r="AJ1687" s="6">
        <v>-0.76184529875329299</v>
      </c>
      <c r="AK1687" s="6">
        <v>-1.7513759892944301</v>
      </c>
      <c r="AL1687" s="6">
        <v>0.82670673298679698</v>
      </c>
      <c r="AM1687" s="63">
        <v>-0.85487661563872996</v>
      </c>
      <c r="AN1687" s="8">
        <v>0.82318328241810501</v>
      </c>
      <c r="AO1687" s="7">
        <v>-0.53527250590332198</v>
      </c>
      <c r="AP1687" s="7">
        <v>0.34255325480930798</v>
      </c>
      <c r="AQ1687" s="7">
        <v>0.83155944516261504</v>
      </c>
      <c r="AR1687" s="7">
        <v>1.07936769421295</v>
      </c>
      <c r="AS1687" s="7" t="s">
        <v>4887</v>
      </c>
      <c r="AT1687" s="7" t="s">
        <v>4887</v>
      </c>
      <c r="AU1687" s="7">
        <v>0.82670673298679698</v>
      </c>
      <c r="AV1687" s="9" t="s">
        <v>4887</v>
      </c>
    </row>
    <row r="1688" spans="1:48" s="33" customFormat="1" ht="25" customHeight="1" x14ac:dyDescent="0.2">
      <c r="A1688" s="13" t="s">
        <v>3174</v>
      </c>
      <c r="B1688" s="1" t="s">
        <v>3175</v>
      </c>
      <c r="C1688" s="203" t="s">
        <v>3176</v>
      </c>
      <c r="D1688" s="201" t="s">
        <v>5049</v>
      </c>
      <c r="E1688" s="74" t="s">
        <v>13674</v>
      </c>
      <c r="F1688" s="74" t="s">
        <v>13675</v>
      </c>
      <c r="G1688" s="121" t="s">
        <v>4887</v>
      </c>
      <c r="H1688" s="205">
        <v>2.6787316320727701</v>
      </c>
      <c r="I1688" s="2">
        <v>1.6835929962475</v>
      </c>
      <c r="J1688" s="2">
        <v>2.4206870477649298</v>
      </c>
      <c r="K1688" s="2">
        <v>1.9899465002568699</v>
      </c>
      <c r="L1688" s="2">
        <v>2.5651872551443899</v>
      </c>
      <c r="M1688" s="2">
        <v>1.86365596052899</v>
      </c>
      <c r="N1688" s="2">
        <v>-4.8287775177080201</v>
      </c>
      <c r="O1688" s="2">
        <v>2.6661588408979502</v>
      </c>
      <c r="P1688" s="17">
        <v>0.86828467094986195</v>
      </c>
      <c r="Q1688" s="16">
        <v>2.2610038920284001</v>
      </c>
      <c r="R1688" s="2">
        <v>2.13959657197675</v>
      </c>
      <c r="S1688" s="17">
        <v>-0.43144466862007103</v>
      </c>
      <c r="T1688" s="21">
        <v>0.51642933572515803</v>
      </c>
      <c r="U1688" s="3">
        <v>0.373942371637009</v>
      </c>
      <c r="V1688" s="22">
        <v>3.91286212662708</v>
      </c>
      <c r="W1688" s="26">
        <v>0.33393889893422701</v>
      </c>
      <c r="X1688" s="27" t="s">
        <v>17</v>
      </c>
      <c r="Y1688" s="26">
        <v>0.75961782742774198</v>
      </c>
      <c r="Z1688" s="5">
        <v>-0.121407320051648</v>
      </c>
      <c r="AA1688" s="4">
        <v>0.355341518134553</v>
      </c>
      <c r="AB1688" s="5">
        <v>2.69244856064847</v>
      </c>
      <c r="AC1688" s="4">
        <v>0.37298445884438503</v>
      </c>
      <c r="AD1688" s="216">
        <v>2.5710412405968199</v>
      </c>
      <c r="AE1688" s="199">
        <v>0.56965658785675699</v>
      </c>
      <c r="AF1688" s="6">
        <v>0.15149934937888401</v>
      </c>
      <c r="AG1688" s="6">
        <v>0.46122625775621701</v>
      </c>
      <c r="AH1688" s="6">
        <v>0.28022908674692798</v>
      </c>
      <c r="AI1688" s="6">
        <v>0.52194524253079899</v>
      </c>
      <c r="AJ1688" s="6">
        <v>0.227161804021345</v>
      </c>
      <c r="AK1688" s="6">
        <v>-2.5849986339418201</v>
      </c>
      <c r="AL1688" s="6">
        <v>0.56437350121098295</v>
      </c>
      <c r="AM1688" s="63">
        <v>-0.19109319556009099</v>
      </c>
      <c r="AN1688" s="8">
        <v>0.56965658785675699</v>
      </c>
      <c r="AO1688" s="7">
        <v>0.15149934937888401</v>
      </c>
      <c r="AP1688" s="7">
        <v>0.46122625775621701</v>
      </c>
      <c r="AQ1688" s="7">
        <v>0.28022908674692798</v>
      </c>
      <c r="AR1688" s="7">
        <v>0.52194524253079899</v>
      </c>
      <c r="AS1688" s="7">
        <v>0.227161804021345</v>
      </c>
      <c r="AT1688" s="7" t="s">
        <v>4887</v>
      </c>
      <c r="AU1688" s="7">
        <v>0.56437350121098295</v>
      </c>
      <c r="AV1688" s="9">
        <v>-0.19109319556009099</v>
      </c>
    </row>
    <row r="1689" spans="1:48" s="33" customFormat="1" ht="25" customHeight="1" x14ac:dyDescent="0.2">
      <c r="A1689" s="13" t="s">
        <v>3177</v>
      </c>
      <c r="B1689" s="1" t="s">
        <v>3177</v>
      </c>
      <c r="C1689" s="203" t="s">
        <v>3178</v>
      </c>
      <c r="D1689" s="201" t="s">
        <v>5032</v>
      </c>
      <c r="E1689" s="74" t="s">
        <v>8681</v>
      </c>
      <c r="F1689" s="74" t="s">
        <v>8682</v>
      </c>
      <c r="G1689" s="121" t="s">
        <v>8683</v>
      </c>
      <c r="H1689" s="205">
        <v>2.31955771340282</v>
      </c>
      <c r="I1689" s="2">
        <v>3.0611056274950799</v>
      </c>
      <c r="J1689" s="2">
        <v>2.8513263966985498</v>
      </c>
      <c r="K1689" s="2">
        <v>2.4450708061922</v>
      </c>
      <c r="L1689" s="2">
        <v>2.7410745476729601</v>
      </c>
      <c r="M1689" s="2">
        <v>2.1760355154922602</v>
      </c>
      <c r="N1689" s="2">
        <v>-5.8223005533690796E-3</v>
      </c>
      <c r="O1689" s="2">
        <v>2.4471716780085302</v>
      </c>
      <c r="P1689" s="17">
        <v>1.5219915797042101</v>
      </c>
      <c r="Q1689" s="16">
        <v>2.7439965791988201</v>
      </c>
      <c r="R1689" s="2">
        <v>2.4540602897858101</v>
      </c>
      <c r="S1689" s="17">
        <v>1.3211136523864599</v>
      </c>
      <c r="T1689" s="21">
        <v>0.38224742578209497</v>
      </c>
      <c r="U1689" s="3">
        <v>0.28262675931940201</v>
      </c>
      <c r="V1689" s="22">
        <v>1.23877311117809</v>
      </c>
      <c r="W1689" s="26">
        <v>0.13212156668893099</v>
      </c>
      <c r="X1689" s="27" t="s">
        <v>17</v>
      </c>
      <c r="Y1689" s="26">
        <v>0.355094797269704</v>
      </c>
      <c r="Z1689" s="5">
        <v>-0.28993628941300997</v>
      </c>
      <c r="AA1689" s="4">
        <v>0.17707713419771601</v>
      </c>
      <c r="AB1689" s="5">
        <v>1.4228829268123599</v>
      </c>
      <c r="AC1689" s="4">
        <v>0.25099865508118102</v>
      </c>
      <c r="AD1689" s="216">
        <v>1.13294663739935</v>
      </c>
      <c r="AE1689" s="199">
        <v>0.15759472259405599</v>
      </c>
      <c r="AF1689" s="6">
        <v>0.95529671208874001</v>
      </c>
      <c r="AG1689" s="6">
        <v>0.72963184730936703</v>
      </c>
      <c r="AH1689" s="6">
        <v>0.29261235520149198</v>
      </c>
      <c r="AI1689" s="6">
        <v>0.611031123550555</v>
      </c>
      <c r="AJ1689" s="6">
        <v>3.2042366467568101E-3</v>
      </c>
      <c r="AK1689" s="6">
        <v>-2.3438758205936101</v>
      </c>
      <c r="AL1689" s="6">
        <v>0.29487231655491303</v>
      </c>
      <c r="AM1689" s="63">
        <v>-0.700367493352274</v>
      </c>
      <c r="AN1689" s="8">
        <v>0.15759472259405599</v>
      </c>
      <c r="AO1689" s="7">
        <v>0.95529671208874001</v>
      </c>
      <c r="AP1689" s="7">
        <v>0.72963184730936703</v>
      </c>
      <c r="AQ1689" s="7">
        <v>0.29261235520149198</v>
      </c>
      <c r="AR1689" s="7">
        <v>0.611031123550555</v>
      </c>
      <c r="AS1689" s="7">
        <v>3.2042366467568101E-3</v>
      </c>
      <c r="AT1689" s="7">
        <v>-2.3438758205936101</v>
      </c>
      <c r="AU1689" s="7">
        <v>0.29487231655491303</v>
      </c>
      <c r="AV1689" s="9">
        <v>-0.700367493352274</v>
      </c>
    </row>
    <row r="1690" spans="1:48" s="33" customFormat="1" ht="25" customHeight="1" x14ac:dyDescent="0.2">
      <c r="A1690" s="13" t="s">
        <v>3179</v>
      </c>
      <c r="B1690" s="1" t="s">
        <v>3179</v>
      </c>
      <c r="C1690" s="203" t="s">
        <v>3180</v>
      </c>
      <c r="D1690" s="201" t="s">
        <v>3179</v>
      </c>
      <c r="E1690" s="74" t="s">
        <v>12103</v>
      </c>
      <c r="F1690" s="74" t="s">
        <v>12104</v>
      </c>
      <c r="G1690" s="121" t="s">
        <v>12105</v>
      </c>
      <c r="H1690" s="205">
        <v>4.3843068070914297</v>
      </c>
      <c r="I1690" s="2">
        <v>3.8296930073892801</v>
      </c>
      <c r="J1690" s="2">
        <v>4.2076766094094502</v>
      </c>
      <c r="K1690" s="2">
        <v>3.6047204343349302</v>
      </c>
      <c r="L1690" s="2">
        <v>3.7501383485898701</v>
      </c>
      <c r="M1690" s="2">
        <v>2.9766954646947101</v>
      </c>
      <c r="N1690" s="2">
        <v>2.1960050133213902</v>
      </c>
      <c r="O1690" s="2">
        <v>4.4521084975637502</v>
      </c>
      <c r="P1690" s="17">
        <v>4.3657431837794798</v>
      </c>
      <c r="Q1690" s="16">
        <v>4.1405588079633899</v>
      </c>
      <c r="R1690" s="2">
        <v>3.4438514158731701</v>
      </c>
      <c r="S1690" s="17">
        <v>3.6712855648881999</v>
      </c>
      <c r="T1690" s="21">
        <v>0.28333322459292798</v>
      </c>
      <c r="U1690" s="3">
        <v>0.41105061061583598</v>
      </c>
      <c r="V1690" s="22">
        <v>1.2783599928149101</v>
      </c>
      <c r="W1690" s="26">
        <v>0.57718274918461299</v>
      </c>
      <c r="X1690" s="27" t="s">
        <v>17</v>
      </c>
      <c r="Y1690" s="26">
        <v>8.1099979046366302E-2</v>
      </c>
      <c r="Z1690" s="5">
        <v>-0.69670739209021804</v>
      </c>
      <c r="AA1690" s="4">
        <v>0.59306857829144599</v>
      </c>
      <c r="AB1690" s="5">
        <v>0.46927324307518198</v>
      </c>
      <c r="AC1690" s="4">
        <v>0.79264010618621605</v>
      </c>
      <c r="AD1690" s="216">
        <v>-0.227434149015037</v>
      </c>
      <c r="AE1690" s="199">
        <v>0.84094958734553205</v>
      </c>
      <c r="AF1690" s="6">
        <v>0.10344770486855499</v>
      </c>
      <c r="AG1690" s="6">
        <v>0.60607425001584303</v>
      </c>
      <c r="AH1690" s="6">
        <v>-0.19571127066069699</v>
      </c>
      <c r="AI1690" s="6">
        <v>-2.3407025888382E-3</v>
      </c>
      <c r="AJ1690" s="6">
        <v>-1.03083220995386</v>
      </c>
      <c r="AK1690" s="6">
        <v>-2.06896122482663</v>
      </c>
      <c r="AL1690" s="6">
        <v>0.93110939654125702</v>
      </c>
      <c r="AM1690" s="63">
        <v>0.816264469258837</v>
      </c>
      <c r="AN1690" s="8">
        <v>0.84094958734553205</v>
      </c>
      <c r="AO1690" s="7">
        <v>0.10344770486855499</v>
      </c>
      <c r="AP1690" s="7">
        <v>0.60607425001584303</v>
      </c>
      <c r="AQ1690" s="7">
        <v>-0.19571127066069699</v>
      </c>
      <c r="AR1690" s="7">
        <v>-2.3407025888382E-3</v>
      </c>
      <c r="AS1690" s="7">
        <v>-1.03083220995386</v>
      </c>
      <c r="AT1690" s="7">
        <v>-2.06896122482663</v>
      </c>
      <c r="AU1690" s="7">
        <v>0.93110939654125702</v>
      </c>
      <c r="AV1690" s="9">
        <v>0.816264469258837</v>
      </c>
    </row>
    <row r="1691" spans="1:48" s="33" customFormat="1" ht="25" customHeight="1" x14ac:dyDescent="0.2">
      <c r="A1691" s="13" t="s">
        <v>3181</v>
      </c>
      <c r="B1691" s="1" t="s">
        <v>3181</v>
      </c>
      <c r="C1691" s="203" t="s">
        <v>3182</v>
      </c>
      <c r="D1691" s="201" t="s">
        <v>3181</v>
      </c>
      <c r="E1691" s="74" t="s">
        <v>10246</v>
      </c>
      <c r="F1691" s="74" t="s">
        <v>10247</v>
      </c>
      <c r="G1691" s="121" t="s">
        <v>10248</v>
      </c>
      <c r="H1691" s="205">
        <v>-0.65702319701318501</v>
      </c>
      <c r="I1691" s="2">
        <v>-6.23991611136816E-2</v>
      </c>
      <c r="J1691" s="2">
        <v>0.35946253073296902</v>
      </c>
      <c r="K1691" s="2">
        <v>0.19696592856588399</v>
      </c>
      <c r="L1691" s="2">
        <v>-0.67884484648708099</v>
      </c>
      <c r="M1691" s="2">
        <v>-1.6570955303397199</v>
      </c>
      <c r="N1691" s="2">
        <v>-2.7267920208534902</v>
      </c>
      <c r="O1691" s="2">
        <v>-1.1885756777391501</v>
      </c>
      <c r="P1691" s="17">
        <v>-0.46111084967361998</v>
      </c>
      <c r="Q1691" s="16">
        <v>-0.11998660913129899</v>
      </c>
      <c r="R1691" s="2">
        <v>-0.71299148275363999</v>
      </c>
      <c r="S1691" s="17">
        <v>-1.4588261827554201</v>
      </c>
      <c r="T1691" s="21">
        <v>0.51068389861517405</v>
      </c>
      <c r="U1691" s="3">
        <v>0.92750227381178796</v>
      </c>
      <c r="V1691" s="22">
        <v>1.1567645801786599</v>
      </c>
      <c r="W1691" s="26">
        <v>0.26903090260474999</v>
      </c>
      <c r="X1691" s="27" t="s">
        <v>17</v>
      </c>
      <c r="Y1691" s="26">
        <v>0.40125051804971201</v>
      </c>
      <c r="Z1691" s="5">
        <v>-0.593004873622341</v>
      </c>
      <c r="AA1691" s="4">
        <v>0.172291820068847</v>
      </c>
      <c r="AB1691" s="5">
        <v>1.3388395736241201</v>
      </c>
      <c r="AC1691" s="4">
        <v>0.43493963164055899</v>
      </c>
      <c r="AD1691" s="216">
        <v>0.74583470000177898</v>
      </c>
      <c r="AE1691" s="199">
        <v>0.10955395343605</v>
      </c>
      <c r="AF1691" s="6">
        <v>0.71887452840046595</v>
      </c>
      <c r="AG1691" s="6">
        <v>1.1511628200141999</v>
      </c>
      <c r="AH1691" s="6">
        <v>0.98465000336959396</v>
      </c>
      <c r="AI1691" s="6">
        <v>8.7192966995277399E-2</v>
      </c>
      <c r="AJ1691" s="6">
        <v>-0.91523585047210998</v>
      </c>
      <c r="AK1691" s="6">
        <v>-2.0113706201527299</v>
      </c>
      <c r="AL1691" s="6">
        <v>-0.43513620980256701</v>
      </c>
      <c r="AM1691" s="63">
        <v>0.31030840821181899</v>
      </c>
      <c r="AN1691" s="8">
        <v>0.10955395343605</v>
      </c>
      <c r="AO1691" s="7">
        <v>0.71887452840046595</v>
      </c>
      <c r="AP1691" s="7">
        <v>1.1511628200141999</v>
      </c>
      <c r="AQ1691" s="7">
        <v>0.98465000336959396</v>
      </c>
      <c r="AR1691" s="7">
        <v>8.7192966995277399E-2</v>
      </c>
      <c r="AS1691" s="7">
        <v>-0.91523585047210998</v>
      </c>
      <c r="AT1691" s="7">
        <v>-2.0113706201527299</v>
      </c>
      <c r="AU1691" s="7">
        <v>-0.43513620980256701</v>
      </c>
      <c r="AV1691" s="9">
        <v>0.31030840821181899</v>
      </c>
    </row>
    <row r="1692" spans="1:48" s="33" customFormat="1" ht="25" customHeight="1" x14ac:dyDescent="0.2">
      <c r="A1692" s="13" t="s">
        <v>3183</v>
      </c>
      <c r="B1692" s="1" t="s">
        <v>3183</v>
      </c>
      <c r="C1692" s="203" t="s">
        <v>3184</v>
      </c>
      <c r="D1692" s="201" t="s">
        <v>5055</v>
      </c>
      <c r="E1692" s="74" t="s">
        <v>9252</v>
      </c>
      <c r="F1692" s="74" t="s">
        <v>9253</v>
      </c>
      <c r="G1692" s="121" t="s">
        <v>9254</v>
      </c>
      <c r="H1692" s="205">
        <v>3.31793000163833</v>
      </c>
      <c r="I1692" s="2">
        <v>2.98455644639649</v>
      </c>
      <c r="J1692" s="2">
        <v>3.0239197886433802</v>
      </c>
      <c r="K1692" s="2">
        <v>3.61736677950941</v>
      </c>
      <c r="L1692" s="2">
        <v>3.14057947165159</v>
      </c>
      <c r="M1692" s="2">
        <v>2.5302424021882799</v>
      </c>
      <c r="N1692" s="2">
        <v>1.20399982278161</v>
      </c>
      <c r="O1692" s="2">
        <v>3.1381131909437201</v>
      </c>
      <c r="P1692" s="17">
        <v>2.5128557043872499</v>
      </c>
      <c r="Q1692" s="16">
        <v>3.10880207889273</v>
      </c>
      <c r="R1692" s="2">
        <v>3.09606288444976</v>
      </c>
      <c r="S1692" s="17">
        <v>2.2849895727041898</v>
      </c>
      <c r="T1692" s="21">
        <v>0.18217638220177901</v>
      </c>
      <c r="U1692" s="3">
        <v>0.54492765377023999</v>
      </c>
      <c r="V1692" s="22">
        <v>0.98698574493353297</v>
      </c>
      <c r="W1692" s="26">
        <v>0.28905743763254299</v>
      </c>
      <c r="X1692" s="27" t="s">
        <v>17</v>
      </c>
      <c r="Y1692" s="26">
        <v>0.972283186670996</v>
      </c>
      <c r="Z1692" s="5">
        <v>-1.27391944429709E-2</v>
      </c>
      <c r="AA1692" s="4">
        <v>0.283570688136914</v>
      </c>
      <c r="AB1692" s="5">
        <v>0.82381250618853596</v>
      </c>
      <c r="AC1692" s="4">
        <v>0.29822274818060102</v>
      </c>
      <c r="AD1692" s="216">
        <v>0.81107331174556496</v>
      </c>
      <c r="AE1692" s="199">
        <v>0.694880418393516</v>
      </c>
      <c r="AF1692" s="6">
        <v>0.2201571253097</v>
      </c>
      <c r="AG1692" s="6">
        <v>0.27621044796953997</v>
      </c>
      <c r="AH1692" s="6">
        <v>1.1212778066274001</v>
      </c>
      <c r="AI1692" s="6">
        <v>0.44233360926107701</v>
      </c>
      <c r="AJ1692" s="6">
        <v>-0.42678518840887297</v>
      </c>
      <c r="AK1692" s="6">
        <v>-2.3153520372915501</v>
      </c>
      <c r="AL1692" s="6">
        <v>0.43882163033863802</v>
      </c>
      <c r="AM1692" s="63">
        <v>-0.45154381219943901</v>
      </c>
      <c r="AN1692" s="8">
        <v>0.694880418393516</v>
      </c>
      <c r="AO1692" s="7">
        <v>0.2201571253097</v>
      </c>
      <c r="AP1692" s="7">
        <v>0.27621044796953997</v>
      </c>
      <c r="AQ1692" s="7">
        <v>1.1212778066274001</v>
      </c>
      <c r="AR1692" s="7">
        <v>0.44233360926107701</v>
      </c>
      <c r="AS1692" s="7">
        <v>-0.42678518840887297</v>
      </c>
      <c r="AT1692" s="7">
        <v>-2.3153520372915501</v>
      </c>
      <c r="AU1692" s="7">
        <v>0.43882163033863802</v>
      </c>
      <c r="AV1692" s="9">
        <v>-0.45154381219943901</v>
      </c>
    </row>
    <row r="1693" spans="1:48" s="33" customFormat="1" ht="25" customHeight="1" x14ac:dyDescent="0.2">
      <c r="A1693" s="13" t="s">
        <v>3187</v>
      </c>
      <c r="B1693" s="1" t="s">
        <v>3187</v>
      </c>
      <c r="C1693" s="203" t="s">
        <v>3188</v>
      </c>
      <c r="D1693" s="201" t="s">
        <v>7877</v>
      </c>
      <c r="E1693" s="74" t="s">
        <v>12647</v>
      </c>
      <c r="F1693" s="74" t="s">
        <v>9380</v>
      </c>
      <c r="G1693" s="121" t="s">
        <v>12648</v>
      </c>
      <c r="H1693" s="205">
        <v>1.26917951143917</v>
      </c>
      <c r="I1693" s="2">
        <v>1.20141840427809</v>
      </c>
      <c r="J1693" s="2">
        <v>1.18957185722482</v>
      </c>
      <c r="K1693" s="2">
        <v>0.66735976773866001</v>
      </c>
      <c r="L1693" s="2">
        <v>-2.9145076964551002</v>
      </c>
      <c r="M1693" s="2">
        <v>0.49994817980585898</v>
      </c>
      <c r="N1693" s="2">
        <v>0.54835834025956498</v>
      </c>
      <c r="O1693" s="2">
        <v>2.7103292856286298</v>
      </c>
      <c r="P1693" s="17">
        <v>0.74412256118475295</v>
      </c>
      <c r="Q1693" s="16">
        <v>1.22005659098069</v>
      </c>
      <c r="R1693" s="2">
        <v>-0.58239991630352705</v>
      </c>
      <c r="S1693" s="17">
        <v>1.33427006235765</v>
      </c>
      <c r="T1693" s="21">
        <v>4.2952079752305999E-2</v>
      </c>
      <c r="U1693" s="3">
        <v>2.0213984475175</v>
      </c>
      <c r="V1693" s="22">
        <v>1.19571532858388</v>
      </c>
      <c r="W1693" s="26">
        <v>0.23155130306428301</v>
      </c>
      <c r="X1693" s="27" t="s">
        <v>17</v>
      </c>
      <c r="Y1693" s="26">
        <v>0.26244906821138098</v>
      </c>
      <c r="Z1693" s="5">
        <v>-1.80245650728422</v>
      </c>
      <c r="AA1693" s="4">
        <v>0.883845277695681</v>
      </c>
      <c r="AB1693" s="5">
        <v>-0.11421347137695601</v>
      </c>
      <c r="AC1693" s="4">
        <v>0.245821996070197</v>
      </c>
      <c r="AD1693" s="216">
        <v>-1.9166699786611801</v>
      </c>
      <c r="AE1693" s="199">
        <v>0.40824521036015399</v>
      </c>
      <c r="AF1693" s="6">
        <v>0.36303442970136401</v>
      </c>
      <c r="AG1693" s="6">
        <v>0.35513031386222998</v>
      </c>
      <c r="AH1693" s="6">
        <v>6.7060152597354702E-3</v>
      </c>
      <c r="AI1693" s="6">
        <v>-2.3831460851134998</v>
      </c>
      <c r="AJ1693" s="6">
        <v>-0.10499240436285601</v>
      </c>
      <c r="AK1693" s="6">
        <v>-7.2692738114391003E-2</v>
      </c>
      <c r="AL1693" s="6">
        <v>1.36979246168324</v>
      </c>
      <c r="AM1693" s="63">
        <v>5.7922796724025699E-2</v>
      </c>
      <c r="AN1693" s="8">
        <v>0.40824521036015399</v>
      </c>
      <c r="AO1693" s="7">
        <v>0.36303442970136401</v>
      </c>
      <c r="AP1693" s="7">
        <v>0.35513031386222998</v>
      </c>
      <c r="AQ1693" s="7">
        <v>6.7060152597354702E-3</v>
      </c>
      <c r="AR1693" s="7" t="s">
        <v>4887</v>
      </c>
      <c r="AS1693" s="7">
        <v>-0.10499240436285601</v>
      </c>
      <c r="AT1693" s="7">
        <v>-7.2692738114391003E-2</v>
      </c>
      <c r="AU1693" s="7">
        <v>1.36979246168324</v>
      </c>
      <c r="AV1693" s="9">
        <v>5.7922796724025699E-2</v>
      </c>
    </row>
    <row r="1694" spans="1:48" s="33" customFormat="1" ht="25" customHeight="1" x14ac:dyDescent="0.2">
      <c r="A1694" s="13" t="s">
        <v>3189</v>
      </c>
      <c r="B1694" s="1" t="s">
        <v>3189</v>
      </c>
      <c r="C1694" s="203" t="s">
        <v>3190</v>
      </c>
      <c r="D1694" s="201" t="s">
        <v>7878</v>
      </c>
      <c r="E1694" s="74" t="s">
        <v>13581</v>
      </c>
      <c r="F1694" s="74" t="s">
        <v>9298</v>
      </c>
      <c r="G1694" s="121" t="s">
        <v>13582</v>
      </c>
      <c r="H1694" s="205">
        <v>2.4748458988088902</v>
      </c>
      <c r="I1694" s="2">
        <v>0.74469900268254796</v>
      </c>
      <c r="J1694" s="2">
        <v>2.9636654226689698</v>
      </c>
      <c r="K1694" s="2">
        <v>1.3405649118632501</v>
      </c>
      <c r="L1694" s="2">
        <v>3.4933119678036699</v>
      </c>
      <c r="M1694" s="2">
        <v>2.3993641349623198</v>
      </c>
      <c r="N1694" s="2">
        <v>-4.9830269043064801</v>
      </c>
      <c r="O1694" s="2">
        <v>3.3531443015568101</v>
      </c>
      <c r="P1694" s="17">
        <v>2.6669771517402001</v>
      </c>
      <c r="Q1694" s="16">
        <v>2.0610701080534701</v>
      </c>
      <c r="R1694" s="2">
        <v>2.4110803382097501</v>
      </c>
      <c r="S1694" s="17">
        <v>0.34569818299684502</v>
      </c>
      <c r="T1694" s="21">
        <v>1.16591629074231</v>
      </c>
      <c r="U1694" s="3">
        <v>1.0764213504845299</v>
      </c>
      <c r="V1694" s="22">
        <v>4.62754682649605</v>
      </c>
      <c r="W1694" s="26">
        <v>0.65212957197343702</v>
      </c>
      <c r="X1694" s="27" t="s">
        <v>17</v>
      </c>
      <c r="Y1694" s="26">
        <v>0.72197788374549898</v>
      </c>
      <c r="Z1694" s="5">
        <v>0.35001023015627403</v>
      </c>
      <c r="AA1694" s="4">
        <v>0.59074128505460299</v>
      </c>
      <c r="AB1694" s="5">
        <v>1.7153719250566299</v>
      </c>
      <c r="AC1694" s="4">
        <v>0.52330626037634698</v>
      </c>
      <c r="AD1694" s="216">
        <v>2.0653821552128999</v>
      </c>
      <c r="AE1694" s="199">
        <v>0.33079733804029898</v>
      </c>
      <c r="AF1694" s="6">
        <v>-0.32788650139366299</v>
      </c>
      <c r="AG1694" s="6">
        <v>0.51689571008449697</v>
      </c>
      <c r="AH1694" s="6">
        <v>-0.101034523838635</v>
      </c>
      <c r="AI1694" s="6">
        <v>0.71853732830393502</v>
      </c>
      <c r="AJ1694" s="6">
        <v>0.30206069253983397</v>
      </c>
      <c r="AK1694" s="6">
        <v>-2.5084877555922498</v>
      </c>
      <c r="AL1694" s="6">
        <v>0.66517412730944803</v>
      </c>
      <c r="AM1694" s="63">
        <v>0.40394358454653101</v>
      </c>
      <c r="AN1694" s="8">
        <v>0.33079733804029898</v>
      </c>
      <c r="AO1694" s="7">
        <v>-0.32788650139366299</v>
      </c>
      <c r="AP1694" s="7">
        <v>0.51689571008449697</v>
      </c>
      <c r="AQ1694" s="7">
        <v>-0.101034523838635</v>
      </c>
      <c r="AR1694" s="7">
        <v>0.71853732830393502</v>
      </c>
      <c r="AS1694" s="7">
        <v>0.30206069253983397</v>
      </c>
      <c r="AT1694" s="7" t="s">
        <v>4887</v>
      </c>
      <c r="AU1694" s="7">
        <v>0.66517412730944803</v>
      </c>
      <c r="AV1694" s="9">
        <v>0.40394358454653101</v>
      </c>
    </row>
    <row r="1695" spans="1:48" s="33" customFormat="1" ht="25" customHeight="1" x14ac:dyDescent="0.2">
      <c r="A1695" s="13" t="s">
        <v>3191</v>
      </c>
      <c r="B1695" s="1" t="s">
        <v>3192</v>
      </c>
      <c r="C1695" s="203" t="s">
        <v>3193</v>
      </c>
      <c r="D1695" s="201" t="s">
        <v>7879</v>
      </c>
      <c r="E1695" s="74" t="s">
        <v>13501</v>
      </c>
      <c r="F1695" s="74" t="s">
        <v>8309</v>
      </c>
      <c r="G1695" s="121" t="s">
        <v>13502</v>
      </c>
      <c r="H1695" s="205">
        <v>3.07227653626662</v>
      </c>
      <c r="I1695" s="2">
        <v>1.9142925647936699</v>
      </c>
      <c r="J1695" s="2">
        <v>2.8366048909917798</v>
      </c>
      <c r="K1695" s="2">
        <v>2.8735319002800899</v>
      </c>
      <c r="L1695" s="2">
        <v>2.1790543880949902</v>
      </c>
      <c r="M1695" s="2">
        <v>1.7791361241186301</v>
      </c>
      <c r="N1695" s="2">
        <v>1.65974253814634</v>
      </c>
      <c r="O1695" s="2">
        <v>2.94942608330848</v>
      </c>
      <c r="P1695" s="17">
        <v>2.8536998902681399</v>
      </c>
      <c r="Q1695" s="16">
        <v>2.6077246640173599</v>
      </c>
      <c r="R1695" s="2">
        <v>2.27724080416457</v>
      </c>
      <c r="S1695" s="17">
        <v>2.4876228372409899</v>
      </c>
      <c r="T1695" s="21">
        <v>0.61198148523625095</v>
      </c>
      <c r="U1695" s="3">
        <v>0.553765255271089</v>
      </c>
      <c r="V1695" s="22">
        <v>0.71856121397573702</v>
      </c>
      <c r="W1695" s="26">
        <v>0.81605560449344905</v>
      </c>
      <c r="X1695" s="27" t="s">
        <v>17</v>
      </c>
      <c r="Y1695" s="26">
        <v>0.52648646760703399</v>
      </c>
      <c r="Z1695" s="5">
        <v>-0.330483859852787</v>
      </c>
      <c r="AA1695" s="4">
        <v>0.83661293055725205</v>
      </c>
      <c r="AB1695" s="5">
        <v>0.12010182677637</v>
      </c>
      <c r="AC1695" s="4">
        <v>0.70971991417980396</v>
      </c>
      <c r="AD1695" s="216">
        <v>-0.21038203307641701</v>
      </c>
      <c r="AE1695" s="199">
        <v>1.0861104362377001</v>
      </c>
      <c r="AF1695" s="6">
        <v>-0.9597690386062</v>
      </c>
      <c r="AG1695" s="6">
        <v>0.66973525855956395</v>
      </c>
      <c r="AH1695" s="6">
        <v>0.73497641235051403</v>
      </c>
      <c r="AI1695" s="6">
        <v>-0.49199850519768201</v>
      </c>
      <c r="AJ1695" s="6">
        <v>-1.19855799828264</v>
      </c>
      <c r="AK1695" s="6">
        <v>-1.4094977806856901</v>
      </c>
      <c r="AL1695" s="6">
        <v>0.86906320037429796</v>
      </c>
      <c r="AM1695" s="63">
        <v>0.699938015250126</v>
      </c>
      <c r="AN1695" s="8">
        <v>1.0861104362377001</v>
      </c>
      <c r="AO1695" s="7">
        <v>-0.9597690386062</v>
      </c>
      <c r="AP1695" s="7">
        <v>0.66973525855956395</v>
      </c>
      <c r="AQ1695" s="7">
        <v>0.73497641235051403</v>
      </c>
      <c r="AR1695" s="7">
        <v>-0.49199850519768201</v>
      </c>
      <c r="AS1695" s="7">
        <v>-1.19855799828264</v>
      </c>
      <c r="AT1695" s="7">
        <v>-1.4094977806856901</v>
      </c>
      <c r="AU1695" s="7">
        <v>0.86906320037429796</v>
      </c>
      <c r="AV1695" s="9">
        <v>0.699938015250126</v>
      </c>
    </row>
    <row r="1696" spans="1:48" s="33" customFormat="1" ht="25" customHeight="1" x14ac:dyDescent="0.2">
      <c r="A1696" s="13" t="s">
        <v>3194</v>
      </c>
      <c r="B1696" s="1" t="s">
        <v>3194</v>
      </c>
      <c r="C1696" s="203" t="s">
        <v>3195</v>
      </c>
      <c r="D1696" s="201" t="s">
        <v>3194</v>
      </c>
      <c r="E1696" s="74" t="s">
        <v>10074</v>
      </c>
      <c r="F1696" s="74" t="s">
        <v>10075</v>
      </c>
      <c r="G1696" s="121" t="s">
        <v>10076</v>
      </c>
      <c r="H1696" s="205">
        <v>-6.5128057613027197</v>
      </c>
      <c r="I1696" s="2">
        <v>-5.5049521230500797</v>
      </c>
      <c r="J1696" s="2">
        <v>-5.2223950792762004</v>
      </c>
      <c r="K1696" s="2">
        <v>-2.6176212683608702</v>
      </c>
      <c r="L1696" s="2">
        <v>-5.50162724131809</v>
      </c>
      <c r="M1696" s="2">
        <v>-5.3667724087959101</v>
      </c>
      <c r="N1696" s="2">
        <v>-6.98040408764889</v>
      </c>
      <c r="O1696" s="2">
        <v>-1.4349890326761401</v>
      </c>
      <c r="P1696" s="17">
        <v>-1.3276830130970401</v>
      </c>
      <c r="Q1696" s="16">
        <v>-5.7467176545429997</v>
      </c>
      <c r="R1696" s="2">
        <v>-4.4953403061582904</v>
      </c>
      <c r="S1696" s="17">
        <v>-3.2476920444740198</v>
      </c>
      <c r="T1696" s="21">
        <v>0.67832725231673796</v>
      </c>
      <c r="U1696" s="3">
        <v>1.6275497058903601</v>
      </c>
      <c r="V1696" s="22">
        <v>3.2330686728565601</v>
      </c>
      <c r="W1696" s="26">
        <v>0.41065153626065998</v>
      </c>
      <c r="X1696" s="27" t="s">
        <v>17</v>
      </c>
      <c r="Y1696" s="26">
        <v>0.31607966654582498</v>
      </c>
      <c r="Z1696" s="5">
        <v>1.2513773483847099</v>
      </c>
      <c r="AA1696" s="4">
        <v>0.31130654472401398</v>
      </c>
      <c r="AB1696" s="5">
        <v>-2.4990256100689798</v>
      </c>
      <c r="AC1696" s="4">
        <v>0.59317135914341601</v>
      </c>
      <c r="AD1696" s="216">
        <v>-1.2476482616842699</v>
      </c>
      <c r="AE1696" s="199">
        <v>-0.94403699695782906</v>
      </c>
      <c r="AF1696" s="6">
        <v>-0.47213910035454698</v>
      </c>
      <c r="AG1696" s="6">
        <v>-0.33984005457394201</v>
      </c>
      <c r="AH1696" s="6">
        <v>0.87976886069410898</v>
      </c>
      <c r="AI1696" s="6">
        <v>-0.47058232203254502</v>
      </c>
      <c r="AJ1696" s="6">
        <v>-0.40744050322209102</v>
      </c>
      <c r="AK1696" s="6">
        <v>-1.16297619436008</v>
      </c>
      <c r="AL1696" s="6">
        <v>1.4335017076999901</v>
      </c>
      <c r="AM1696" s="63">
        <v>1.4837446031069399</v>
      </c>
      <c r="AN1696" s="8" t="s">
        <v>4887</v>
      </c>
      <c r="AO1696" s="7" t="s">
        <v>4887</v>
      </c>
      <c r="AP1696" s="7" t="s">
        <v>4887</v>
      </c>
      <c r="AQ1696" s="7">
        <v>0.87976886069410898</v>
      </c>
      <c r="AR1696" s="7" t="s">
        <v>4887</v>
      </c>
      <c r="AS1696" s="7" t="s">
        <v>4887</v>
      </c>
      <c r="AT1696" s="7" t="s">
        <v>4887</v>
      </c>
      <c r="AU1696" s="7">
        <v>1.4335017076999901</v>
      </c>
      <c r="AV1696" s="9">
        <v>1.4837446031069399</v>
      </c>
    </row>
    <row r="1697" spans="1:48" s="33" customFormat="1" ht="25" customHeight="1" x14ac:dyDescent="0.2">
      <c r="A1697" s="13" t="s">
        <v>3196</v>
      </c>
      <c r="B1697" s="1" t="s">
        <v>3197</v>
      </c>
      <c r="C1697" s="203" t="s">
        <v>3198</v>
      </c>
      <c r="D1697" s="201" t="s">
        <v>3197</v>
      </c>
      <c r="E1697" s="74" t="s">
        <v>11167</v>
      </c>
      <c r="F1697" s="74" t="s">
        <v>11168</v>
      </c>
      <c r="G1697" s="121" t="s">
        <v>11169</v>
      </c>
      <c r="H1697" s="205">
        <v>1.5745714618372699</v>
      </c>
      <c r="I1697" s="2">
        <v>0.231076453230774</v>
      </c>
      <c r="J1697" s="2">
        <v>0.92524656291993401</v>
      </c>
      <c r="K1697" s="2">
        <v>-0.311262110063947</v>
      </c>
      <c r="L1697" s="2">
        <v>2.75536340478197E-2</v>
      </c>
      <c r="M1697" s="2">
        <v>-1.5657261375992699</v>
      </c>
      <c r="N1697" s="2">
        <v>-1.6623102414020701</v>
      </c>
      <c r="O1697" s="2">
        <v>1.3533347437775201</v>
      </c>
      <c r="P1697" s="17">
        <v>1.0021378752958701</v>
      </c>
      <c r="Q1697" s="16">
        <v>0.91029815932932701</v>
      </c>
      <c r="R1697" s="2">
        <v>-0.61647820453846702</v>
      </c>
      <c r="S1697" s="17">
        <v>0.231054125890438</v>
      </c>
      <c r="T1697" s="21">
        <v>0.67187223533576301</v>
      </c>
      <c r="U1697" s="3">
        <v>0.83934662442262997</v>
      </c>
      <c r="V1697" s="22">
        <v>1.64907740285517</v>
      </c>
      <c r="W1697" s="26">
        <v>0.32602014988863098</v>
      </c>
      <c r="X1697" s="27" t="s">
        <v>17</v>
      </c>
      <c r="Y1697" s="26">
        <v>7.2742255545875295E-2</v>
      </c>
      <c r="Z1697" s="5">
        <v>-1.52677636386779</v>
      </c>
      <c r="AA1697" s="4">
        <v>0.56174639732114495</v>
      </c>
      <c r="AB1697" s="5">
        <v>0.67924403343888895</v>
      </c>
      <c r="AC1697" s="4">
        <v>0.486055295076112</v>
      </c>
      <c r="AD1697" s="216">
        <v>-0.84753233042890497</v>
      </c>
      <c r="AE1697" s="199">
        <v>1.17965635234432</v>
      </c>
      <c r="AF1697" s="6">
        <v>4.7299101637081599E-2</v>
      </c>
      <c r="AG1697" s="6">
        <v>0.63237649447835798</v>
      </c>
      <c r="AH1697" s="6">
        <v>-0.40980792187311499</v>
      </c>
      <c r="AI1697" s="6">
        <v>-0.124238967734113</v>
      </c>
      <c r="AJ1697" s="6">
        <v>-1.4671259083421599</v>
      </c>
      <c r="AK1697" s="6">
        <v>-1.5485312798124999</v>
      </c>
      <c r="AL1697" s="6">
        <v>0.99318822241990501</v>
      </c>
      <c r="AM1697" s="63">
        <v>0.69718390688221499</v>
      </c>
      <c r="AN1697" s="8">
        <v>1.17965635234432</v>
      </c>
      <c r="AO1697" s="7">
        <v>4.7299101637081599E-2</v>
      </c>
      <c r="AP1697" s="7">
        <v>0.63237649447835798</v>
      </c>
      <c r="AQ1697" s="7">
        <v>-0.40980792187311499</v>
      </c>
      <c r="AR1697" s="7">
        <v>-0.124238967734113</v>
      </c>
      <c r="AS1697" s="7">
        <v>-1.4671259083421599</v>
      </c>
      <c r="AT1697" s="7">
        <v>-1.5485312798124999</v>
      </c>
      <c r="AU1697" s="7">
        <v>0.99318822241990501</v>
      </c>
      <c r="AV1697" s="9">
        <v>0.69718390688221499</v>
      </c>
    </row>
    <row r="1698" spans="1:48" s="33" customFormat="1" ht="25" customHeight="1" x14ac:dyDescent="0.2">
      <c r="A1698" s="13" t="s">
        <v>3199</v>
      </c>
      <c r="B1698" s="1" t="s">
        <v>3199</v>
      </c>
      <c r="C1698" s="203" t="s">
        <v>3200</v>
      </c>
      <c r="D1698" s="201" t="s">
        <v>3199</v>
      </c>
      <c r="E1698" s="74" t="s">
        <v>11635</v>
      </c>
      <c r="F1698" s="74" t="s">
        <v>11636</v>
      </c>
      <c r="G1698" s="121" t="s">
        <v>11637</v>
      </c>
      <c r="H1698" s="205">
        <v>2.6844065162442199</v>
      </c>
      <c r="I1698" s="2">
        <v>5.3881798481658398</v>
      </c>
      <c r="J1698" s="2">
        <v>4.6186423055955403</v>
      </c>
      <c r="K1698" s="2">
        <v>4.6773211393048904</v>
      </c>
      <c r="L1698" s="2">
        <v>3.0260524150388601</v>
      </c>
      <c r="M1698" s="2">
        <v>2.5992322403533499</v>
      </c>
      <c r="N1698" s="2">
        <v>3.6742413285957798</v>
      </c>
      <c r="O1698" s="2">
        <v>2.8598493203289101</v>
      </c>
      <c r="P1698" s="17">
        <v>4.2283997068944403</v>
      </c>
      <c r="Q1698" s="16">
        <v>4.2304095566685298</v>
      </c>
      <c r="R1698" s="2">
        <v>3.4342019315657</v>
      </c>
      <c r="S1698" s="17">
        <v>3.5874967852730499</v>
      </c>
      <c r="T1698" s="21">
        <v>1.39306893515978</v>
      </c>
      <c r="U1698" s="3">
        <v>1.0975212475698299</v>
      </c>
      <c r="V1698" s="22">
        <v>0.68838652077838602</v>
      </c>
      <c r="W1698" s="26">
        <v>0.66106897351887794</v>
      </c>
      <c r="X1698" s="27" t="s">
        <v>17</v>
      </c>
      <c r="Y1698" s="26">
        <v>0.48244654598185999</v>
      </c>
      <c r="Z1698" s="5">
        <v>-0.79620762510283105</v>
      </c>
      <c r="AA1698" s="4">
        <v>0.52661901443933901</v>
      </c>
      <c r="AB1698" s="5">
        <v>0.64291277139548797</v>
      </c>
      <c r="AC1698" s="4">
        <v>0.849405644122596</v>
      </c>
      <c r="AD1698" s="216">
        <v>-0.153294853707342</v>
      </c>
      <c r="AE1698" s="199">
        <v>-1.04628624186042</v>
      </c>
      <c r="AF1698" s="6">
        <v>1.6067483726818701</v>
      </c>
      <c r="AG1698" s="6">
        <v>0.85165188825215898</v>
      </c>
      <c r="AH1698" s="6">
        <v>0.90922956132627197</v>
      </c>
      <c r="AI1698" s="6">
        <v>-0.71105163298350205</v>
      </c>
      <c r="AJ1698" s="6">
        <v>-1.12986214651899</v>
      </c>
      <c r="AK1698" s="6">
        <v>-7.5026562343841793E-2</v>
      </c>
      <c r="AL1698" s="6">
        <v>-0.87413577842707402</v>
      </c>
      <c r="AM1698" s="63">
        <v>0.46873253987352798</v>
      </c>
      <c r="AN1698" s="8">
        <v>-1.04628624186042</v>
      </c>
      <c r="AO1698" s="7">
        <v>1.6067483726818701</v>
      </c>
      <c r="AP1698" s="7">
        <v>0.85165188825215898</v>
      </c>
      <c r="AQ1698" s="7">
        <v>0.90922956132627197</v>
      </c>
      <c r="AR1698" s="7">
        <v>-0.71105163298350205</v>
      </c>
      <c r="AS1698" s="7">
        <v>-1.12986214651899</v>
      </c>
      <c r="AT1698" s="7">
        <v>-7.5026562343841793E-2</v>
      </c>
      <c r="AU1698" s="7">
        <v>-0.87413577842707402</v>
      </c>
      <c r="AV1698" s="9">
        <v>0.46873253987352798</v>
      </c>
    </row>
    <row r="1699" spans="1:48" s="33" customFormat="1" ht="25" customHeight="1" x14ac:dyDescent="0.2">
      <c r="A1699" s="13" t="s">
        <v>3201</v>
      </c>
      <c r="B1699" s="1" t="s">
        <v>3202</v>
      </c>
      <c r="C1699" s="203" t="s">
        <v>3203</v>
      </c>
      <c r="D1699" s="201" t="s">
        <v>3202</v>
      </c>
      <c r="E1699" s="74" t="s">
        <v>8414</v>
      </c>
      <c r="F1699" s="74" t="s">
        <v>8415</v>
      </c>
      <c r="G1699" s="121" t="s">
        <v>8416</v>
      </c>
      <c r="H1699" s="205">
        <v>0.82815361009295796</v>
      </c>
      <c r="I1699" s="2">
        <v>0.81386598629288498</v>
      </c>
      <c r="J1699" s="2">
        <v>1.2510329786038299</v>
      </c>
      <c r="K1699" s="2">
        <v>0.61177522414005003</v>
      </c>
      <c r="L1699" s="2">
        <v>-0.956363202939574</v>
      </c>
      <c r="M1699" s="2">
        <v>-6.6268855546383598</v>
      </c>
      <c r="N1699" s="2">
        <v>1.41832067081581</v>
      </c>
      <c r="O1699" s="2">
        <v>1.77449379259466</v>
      </c>
      <c r="P1699" s="17">
        <v>2.7750190425715</v>
      </c>
      <c r="Q1699" s="16">
        <v>0.96435085832988998</v>
      </c>
      <c r="R1699" s="2">
        <v>-2.3238245111459599</v>
      </c>
      <c r="S1699" s="17">
        <v>1.9892778353273199</v>
      </c>
      <c r="T1699" s="21">
        <v>0.24837675537786</v>
      </c>
      <c r="U1699" s="3">
        <v>3.8081511642314498</v>
      </c>
      <c r="V1699" s="22">
        <v>0.70338947727455703</v>
      </c>
      <c r="W1699" s="26">
        <v>0.122855208143099</v>
      </c>
      <c r="X1699" s="27" t="s">
        <v>17</v>
      </c>
      <c r="Y1699" s="26">
        <v>0.27313713481241098</v>
      </c>
      <c r="Z1699" s="5">
        <v>-3.2881753694758502</v>
      </c>
      <c r="AA1699" s="4">
        <v>0.11526042440426899</v>
      </c>
      <c r="AB1699" s="5">
        <v>-1.0249269769974301</v>
      </c>
      <c r="AC1699" s="4">
        <v>0.18532375705696699</v>
      </c>
      <c r="AD1699" s="216">
        <v>-4.3131023464732801</v>
      </c>
      <c r="AE1699" s="199">
        <v>0.224654022690844</v>
      </c>
      <c r="AF1699" s="6">
        <v>0.21946205548994399</v>
      </c>
      <c r="AG1699" s="6">
        <v>0.37832378905425101</v>
      </c>
      <c r="AH1699" s="6">
        <v>0.14602446898959701</v>
      </c>
      <c r="AI1699" s="6">
        <v>-0.42381999176851498</v>
      </c>
      <c r="AJ1699" s="6">
        <v>-2.4844261831099002</v>
      </c>
      <c r="AK1699" s="6">
        <v>0.43911431820258401</v>
      </c>
      <c r="AL1699" s="6">
        <v>0.56854375951446301</v>
      </c>
      <c r="AM1699" s="63">
        <v>0.93212376093673199</v>
      </c>
      <c r="AN1699" s="8">
        <v>0.224654022690844</v>
      </c>
      <c r="AO1699" s="7">
        <v>0.21946205548994399</v>
      </c>
      <c r="AP1699" s="7">
        <v>0.37832378905425101</v>
      </c>
      <c r="AQ1699" s="7">
        <v>0.14602446898959701</v>
      </c>
      <c r="AR1699" s="7">
        <v>-0.42381999176851498</v>
      </c>
      <c r="AS1699" s="7" t="s">
        <v>4887</v>
      </c>
      <c r="AT1699" s="7">
        <v>0.43911431820258401</v>
      </c>
      <c r="AU1699" s="7">
        <v>0.56854375951446301</v>
      </c>
      <c r="AV1699" s="9">
        <v>0.93212376093673199</v>
      </c>
    </row>
    <row r="1700" spans="1:48" s="33" customFormat="1" ht="25" customHeight="1" x14ac:dyDescent="0.2">
      <c r="A1700" s="13" t="s">
        <v>3206</v>
      </c>
      <c r="B1700" s="1" t="s">
        <v>3206</v>
      </c>
      <c r="C1700" s="203" t="s">
        <v>3207</v>
      </c>
      <c r="D1700" s="201" t="s">
        <v>3206</v>
      </c>
      <c r="E1700" s="74" t="s">
        <v>11605</v>
      </c>
      <c r="F1700" s="74" t="s">
        <v>11606</v>
      </c>
      <c r="G1700" s="121" t="s">
        <v>11607</v>
      </c>
      <c r="H1700" s="205">
        <v>0.42175525664687902</v>
      </c>
      <c r="I1700" s="2">
        <v>0.77617424997813</v>
      </c>
      <c r="J1700" s="2">
        <v>0.47328109336420399</v>
      </c>
      <c r="K1700" s="2">
        <v>2.18830402813933</v>
      </c>
      <c r="L1700" s="2">
        <v>-4.1446551036019796</v>
      </c>
      <c r="M1700" s="2">
        <v>-5.8173126038908203</v>
      </c>
      <c r="N1700" s="2">
        <v>1.49096646614246</v>
      </c>
      <c r="O1700" s="2">
        <v>3.7054062163420602E-2</v>
      </c>
      <c r="P1700" s="17">
        <v>1.83273524062905</v>
      </c>
      <c r="Q1700" s="16">
        <v>0.55707019999640395</v>
      </c>
      <c r="R1700" s="2">
        <v>-2.59122122645116</v>
      </c>
      <c r="S1700" s="17">
        <v>1.1202519229783101</v>
      </c>
      <c r="T1700" s="21">
        <v>0.191490643377558</v>
      </c>
      <c r="U1700" s="3">
        <v>4.2228357797538498</v>
      </c>
      <c r="V1700" s="22">
        <v>0.95351438272266298</v>
      </c>
      <c r="W1700" s="26">
        <v>0.22706423412679599</v>
      </c>
      <c r="X1700" s="27" t="s">
        <v>17</v>
      </c>
      <c r="Y1700" s="26">
        <v>0.32563816957588898</v>
      </c>
      <c r="Z1700" s="5">
        <v>-3.1482914264475599</v>
      </c>
      <c r="AA1700" s="4">
        <v>0.41469289368087903</v>
      </c>
      <c r="AB1700" s="5">
        <v>-0.56318172298190505</v>
      </c>
      <c r="AC1700" s="4">
        <v>0.26477066874670302</v>
      </c>
      <c r="AD1700" s="216">
        <v>-3.7114731494294699</v>
      </c>
      <c r="AE1700" s="199">
        <v>0.26185646557851999</v>
      </c>
      <c r="AF1700" s="6">
        <v>0.38962133467090498</v>
      </c>
      <c r="AG1700" s="6">
        <v>0.28043106769334503</v>
      </c>
      <c r="AH1700" s="6">
        <v>0.89868145741550398</v>
      </c>
      <c r="AI1700" s="6">
        <v>-1.3842935232117699</v>
      </c>
      <c r="AJ1700" s="6">
        <v>-1.9872715536839101</v>
      </c>
      <c r="AK1700" s="6">
        <v>0.64729751920070899</v>
      </c>
      <c r="AL1700" s="6">
        <v>0.123175134505147</v>
      </c>
      <c r="AM1700" s="63">
        <v>0.77050209783155199</v>
      </c>
      <c r="AN1700" s="8">
        <v>0.26185646557851999</v>
      </c>
      <c r="AO1700" s="7">
        <v>0.38962133467090498</v>
      </c>
      <c r="AP1700" s="7">
        <v>0.28043106769334503</v>
      </c>
      <c r="AQ1700" s="7">
        <v>0.89868145741550398</v>
      </c>
      <c r="AR1700" s="7">
        <v>-1.3842935232117699</v>
      </c>
      <c r="AS1700" s="7" t="s">
        <v>4887</v>
      </c>
      <c r="AT1700" s="7">
        <v>0.64729751920070899</v>
      </c>
      <c r="AU1700" s="7">
        <v>0.123175134505147</v>
      </c>
      <c r="AV1700" s="9">
        <v>0.77050209783155199</v>
      </c>
    </row>
    <row r="1701" spans="1:48" s="33" customFormat="1" ht="25" customHeight="1" x14ac:dyDescent="0.2">
      <c r="A1701" s="13" t="s">
        <v>3208</v>
      </c>
      <c r="B1701" s="1" t="s">
        <v>3209</v>
      </c>
      <c r="C1701" s="203" t="s">
        <v>3210</v>
      </c>
      <c r="D1701" s="201" t="s">
        <v>7880</v>
      </c>
      <c r="E1701" s="74" t="s">
        <v>11986</v>
      </c>
      <c r="F1701" s="74" t="s">
        <v>11987</v>
      </c>
      <c r="G1701" s="121" t="s">
        <v>11988</v>
      </c>
      <c r="H1701" s="205">
        <v>-1.3774589564003099</v>
      </c>
      <c r="I1701" s="2">
        <v>-2.69111547336311</v>
      </c>
      <c r="J1701" s="2">
        <v>-2.6833291433677902</v>
      </c>
      <c r="K1701" s="2">
        <v>-2.1115616413214702</v>
      </c>
      <c r="L1701" s="2">
        <v>-3.8161859151193198</v>
      </c>
      <c r="M1701" s="2">
        <v>-3.4821108956129598</v>
      </c>
      <c r="N1701" s="2">
        <v>-4.3462808060614897</v>
      </c>
      <c r="O1701" s="2">
        <v>-0.73358683472417896</v>
      </c>
      <c r="P1701" s="17">
        <v>-2.1782651587230801</v>
      </c>
      <c r="Q1701" s="16">
        <v>-2.25063452437707</v>
      </c>
      <c r="R1701" s="2">
        <v>-3.1366194840179098</v>
      </c>
      <c r="S1701" s="17">
        <v>-2.4193775998362499</v>
      </c>
      <c r="T1701" s="21">
        <v>0.75620224551197401</v>
      </c>
      <c r="U1701" s="3">
        <v>0.90330460826880599</v>
      </c>
      <c r="V1701" s="22">
        <v>1.81837587961865</v>
      </c>
      <c r="W1701" s="26">
        <v>0.67242804518954402</v>
      </c>
      <c r="X1701" s="27" t="s">
        <v>17</v>
      </c>
      <c r="Y1701" s="26">
        <v>0.26463391295595601</v>
      </c>
      <c r="Z1701" s="5">
        <v>-0.88598495964084301</v>
      </c>
      <c r="AA1701" s="4">
        <v>0.89249837816823197</v>
      </c>
      <c r="AB1701" s="5">
        <v>0.16874307545917899</v>
      </c>
      <c r="AC1701" s="4">
        <v>0.58482704395061902</v>
      </c>
      <c r="AD1701" s="216">
        <v>-0.71724188418166401</v>
      </c>
      <c r="AE1701" s="199">
        <v>1.0581987927946901</v>
      </c>
      <c r="AF1701" s="6">
        <v>-7.6814840552724695E-2</v>
      </c>
      <c r="AG1701" s="6">
        <v>-7.0087366068857307E-2</v>
      </c>
      <c r="AH1701" s="6">
        <v>0.42392602445424898</v>
      </c>
      <c r="AI1701" s="6">
        <v>-1.0488880372981499</v>
      </c>
      <c r="AJ1701" s="6">
        <v>-0.76024355770679097</v>
      </c>
      <c r="AK1701" s="6">
        <v>-1.5068958349363299</v>
      </c>
      <c r="AL1701" s="6">
        <v>1.6145113652199099</v>
      </c>
      <c r="AM1701" s="63">
        <v>0.36629345409400399</v>
      </c>
      <c r="AN1701" s="8">
        <v>1.0581987927946901</v>
      </c>
      <c r="AO1701" s="7">
        <v>-7.6814840552724695E-2</v>
      </c>
      <c r="AP1701" s="7">
        <v>-7.0087366068857307E-2</v>
      </c>
      <c r="AQ1701" s="7">
        <v>0.42392602445424898</v>
      </c>
      <c r="AR1701" s="7">
        <v>-1.0488880372981499</v>
      </c>
      <c r="AS1701" s="7">
        <v>-0.76024355770679097</v>
      </c>
      <c r="AT1701" s="7">
        <v>-1.5068958349363299</v>
      </c>
      <c r="AU1701" s="7">
        <v>1.6145113652199099</v>
      </c>
      <c r="AV1701" s="9">
        <v>0.36629345409400399</v>
      </c>
    </row>
    <row r="1702" spans="1:48" s="33" customFormat="1" ht="25" customHeight="1" x14ac:dyDescent="0.2">
      <c r="A1702" s="13" t="s">
        <v>3211</v>
      </c>
      <c r="B1702" s="1" t="s">
        <v>3211</v>
      </c>
      <c r="C1702" s="203" t="s">
        <v>3212</v>
      </c>
      <c r="D1702" s="201" t="s">
        <v>7881</v>
      </c>
      <c r="E1702" s="74" t="s">
        <v>8517</v>
      </c>
      <c r="F1702" s="74" t="s">
        <v>8518</v>
      </c>
      <c r="G1702" s="121" t="s">
        <v>8519</v>
      </c>
      <c r="H1702" s="205">
        <v>-2.28241245576086</v>
      </c>
      <c r="I1702" s="2">
        <v>1.4080995419073501</v>
      </c>
      <c r="J1702" s="2">
        <v>6.9332932782518994E-2</v>
      </c>
      <c r="K1702" s="2">
        <v>-0.20261464108573099</v>
      </c>
      <c r="L1702" s="2">
        <v>-0.70193444527809801</v>
      </c>
      <c r="M1702" s="2">
        <v>-8.6863930195420394E-2</v>
      </c>
      <c r="N1702" s="2">
        <v>1.8381037002299001</v>
      </c>
      <c r="O1702" s="2">
        <v>0.57136790801001802</v>
      </c>
      <c r="P1702" s="17">
        <v>0.17371617814295701</v>
      </c>
      <c r="Q1702" s="16">
        <v>-0.26832666035699798</v>
      </c>
      <c r="R1702" s="2">
        <v>-0.33047100551975001</v>
      </c>
      <c r="S1702" s="17">
        <v>0.86106259546095698</v>
      </c>
      <c r="T1702" s="21">
        <v>1.86828268788816</v>
      </c>
      <c r="U1702" s="3">
        <v>0.326861395817449</v>
      </c>
      <c r="V1702" s="22">
        <v>0.86918853816226205</v>
      </c>
      <c r="W1702" s="26">
        <v>0.44477577263039902</v>
      </c>
      <c r="X1702" s="27" t="s">
        <v>17</v>
      </c>
      <c r="Y1702" s="26">
        <v>0.95963791254490505</v>
      </c>
      <c r="Z1702" s="5">
        <v>-6.2144345162752301E-2</v>
      </c>
      <c r="AA1702" s="4">
        <v>0.41635084685519502</v>
      </c>
      <c r="AB1702" s="5">
        <v>-1.1293892558179599</v>
      </c>
      <c r="AC1702" s="4">
        <v>0.12822659011347401</v>
      </c>
      <c r="AD1702" s="216">
        <v>-1.19153360098071</v>
      </c>
      <c r="AE1702" s="199">
        <v>-1.9848151834111101</v>
      </c>
      <c r="AF1702" s="6">
        <v>1.1061118358097299</v>
      </c>
      <c r="AG1702" s="6">
        <v>-1.51498989276587E-2</v>
      </c>
      <c r="AH1702" s="6">
        <v>-0.24291507200175499</v>
      </c>
      <c r="AI1702" s="6">
        <v>-0.66111207962167196</v>
      </c>
      <c r="AJ1702" s="6">
        <v>-0.14596998687239199</v>
      </c>
      <c r="AK1702" s="6">
        <v>1.4662546756585799</v>
      </c>
      <c r="AL1702" s="6">
        <v>0.40532115509004701</v>
      </c>
      <c r="AM1702" s="63">
        <v>7.2274554276230696E-2</v>
      </c>
      <c r="AN1702" s="8">
        <v>-1.9848151834111101</v>
      </c>
      <c r="AO1702" s="7">
        <v>1.1061118358097299</v>
      </c>
      <c r="AP1702" s="7">
        <v>-1.51498989276587E-2</v>
      </c>
      <c r="AQ1702" s="7">
        <v>-0.24291507200175499</v>
      </c>
      <c r="AR1702" s="7">
        <v>-0.66111207962167196</v>
      </c>
      <c r="AS1702" s="7">
        <v>-0.14596998687239199</v>
      </c>
      <c r="AT1702" s="7">
        <v>1.4662546756585799</v>
      </c>
      <c r="AU1702" s="7">
        <v>0.40532115509004701</v>
      </c>
      <c r="AV1702" s="9">
        <v>7.2274554276230696E-2</v>
      </c>
    </row>
    <row r="1703" spans="1:48" s="33" customFormat="1" ht="25" customHeight="1" x14ac:dyDescent="0.2">
      <c r="A1703" s="13" t="s">
        <v>3213</v>
      </c>
      <c r="B1703" s="1" t="s">
        <v>3214</v>
      </c>
      <c r="C1703" s="203" t="s">
        <v>3215</v>
      </c>
      <c r="D1703" s="201" t="s">
        <v>7882</v>
      </c>
      <c r="E1703" s="74" t="s">
        <v>11977</v>
      </c>
      <c r="F1703" s="74" t="s">
        <v>11978</v>
      </c>
      <c r="G1703" s="121" t="s">
        <v>11979</v>
      </c>
      <c r="H1703" s="205">
        <v>2.3133081535894902</v>
      </c>
      <c r="I1703" s="2">
        <v>0.96964286879223505</v>
      </c>
      <c r="J1703" s="2">
        <v>0.83332263745204604</v>
      </c>
      <c r="K1703" s="2">
        <v>-0.51941162786994299</v>
      </c>
      <c r="L1703" s="2">
        <v>0.34649671945687999</v>
      </c>
      <c r="M1703" s="2">
        <v>-1.57530143917607</v>
      </c>
      <c r="N1703" s="2">
        <v>-3.0821250360299199</v>
      </c>
      <c r="O1703" s="2">
        <v>0.70673512042237996</v>
      </c>
      <c r="P1703" s="17">
        <v>1.00171069036492</v>
      </c>
      <c r="Q1703" s="16">
        <v>1.37209121994459</v>
      </c>
      <c r="R1703" s="2">
        <v>-0.58273878252971201</v>
      </c>
      <c r="S1703" s="17">
        <v>-0.45789307508087301</v>
      </c>
      <c r="T1703" s="21">
        <v>0.81796258380386</v>
      </c>
      <c r="U1703" s="3">
        <v>0.96246287565766997</v>
      </c>
      <c r="V1703" s="22">
        <v>2.2774322570310601</v>
      </c>
      <c r="W1703" s="26">
        <v>0.27933709151780101</v>
      </c>
      <c r="X1703" s="27" t="s">
        <v>17</v>
      </c>
      <c r="Y1703" s="26">
        <v>5.6709160744916602E-2</v>
      </c>
      <c r="Z1703" s="5">
        <v>-1.9548300024742999</v>
      </c>
      <c r="AA1703" s="4">
        <v>0.29733546570882002</v>
      </c>
      <c r="AB1703" s="5">
        <v>1.8299842950254599</v>
      </c>
      <c r="AC1703" s="4">
        <v>0.93639758780403803</v>
      </c>
      <c r="AD1703" s="216">
        <v>-0.12484570744883999</v>
      </c>
      <c r="AE1703" s="199">
        <v>1.36777764080802</v>
      </c>
      <c r="AF1703" s="6">
        <v>0.53346802159961804</v>
      </c>
      <c r="AG1703" s="6">
        <v>0.44882396508743699</v>
      </c>
      <c r="AH1703" s="6">
        <v>-0.39111677205919598</v>
      </c>
      <c r="AI1703" s="6">
        <v>0.14654366443606301</v>
      </c>
      <c r="AJ1703" s="6">
        <v>-1.04674063639813</v>
      </c>
      <c r="AK1703" s="6">
        <v>-1.9823586325831399</v>
      </c>
      <c r="AL1703" s="6">
        <v>0.370223152575195</v>
      </c>
      <c r="AM1703" s="63">
        <v>0.55337959653413804</v>
      </c>
      <c r="AN1703" s="8">
        <v>1.36777764080802</v>
      </c>
      <c r="AO1703" s="7">
        <v>0.53346802159961804</v>
      </c>
      <c r="AP1703" s="7">
        <v>0.44882396508743699</v>
      </c>
      <c r="AQ1703" s="7">
        <v>-0.39111677205919598</v>
      </c>
      <c r="AR1703" s="7">
        <v>0.14654366443606301</v>
      </c>
      <c r="AS1703" s="7">
        <v>-1.04674063639813</v>
      </c>
      <c r="AT1703" s="7">
        <v>-1.9823586325831399</v>
      </c>
      <c r="AU1703" s="7">
        <v>0.370223152575195</v>
      </c>
      <c r="AV1703" s="9">
        <v>0.55337959653413804</v>
      </c>
    </row>
    <row r="1704" spans="1:48" s="33" customFormat="1" ht="25" customHeight="1" x14ac:dyDescent="0.2">
      <c r="A1704" s="13" t="s">
        <v>3218</v>
      </c>
      <c r="B1704" s="1" t="s">
        <v>3219</v>
      </c>
      <c r="C1704" s="203" t="s">
        <v>3220</v>
      </c>
      <c r="D1704" s="201" t="s">
        <v>7883</v>
      </c>
      <c r="E1704" s="74" t="s">
        <v>11644</v>
      </c>
      <c r="F1704" s="74" t="s">
        <v>11645</v>
      </c>
      <c r="G1704" s="121" t="s">
        <v>11646</v>
      </c>
      <c r="H1704" s="205">
        <v>0.33224498142004699</v>
      </c>
      <c r="I1704" s="2">
        <v>-1.68983355247235</v>
      </c>
      <c r="J1704" s="2">
        <v>-0.53999195360945496</v>
      </c>
      <c r="K1704" s="2">
        <v>-1.4698599983192799</v>
      </c>
      <c r="L1704" s="2">
        <v>-2.4364718936527101</v>
      </c>
      <c r="M1704" s="2">
        <v>-3.0783032540489899</v>
      </c>
      <c r="N1704" s="2">
        <v>-5.0528005538019301</v>
      </c>
      <c r="O1704" s="2">
        <v>-0.64221064586205001</v>
      </c>
      <c r="P1704" s="17">
        <v>-1.3708391179236601</v>
      </c>
      <c r="Q1704" s="16">
        <v>-0.63252684155392003</v>
      </c>
      <c r="R1704" s="2">
        <v>-2.3282117153403199</v>
      </c>
      <c r="S1704" s="17">
        <v>-2.3552834391958801</v>
      </c>
      <c r="T1704" s="21">
        <v>1.0142102486280999</v>
      </c>
      <c r="U1704" s="3">
        <v>0.80966821994059401</v>
      </c>
      <c r="V1704" s="22">
        <v>2.3643548380624102</v>
      </c>
      <c r="W1704" s="26">
        <v>0.36312046253142299</v>
      </c>
      <c r="X1704" s="27" t="s">
        <v>17</v>
      </c>
      <c r="Y1704" s="26">
        <v>8.9657200937686199E-2</v>
      </c>
      <c r="Z1704" s="5">
        <v>-1.6956848737864001</v>
      </c>
      <c r="AA1704" s="4">
        <v>0.33797667382206897</v>
      </c>
      <c r="AB1704" s="5">
        <v>1.7227565976419601</v>
      </c>
      <c r="AC1704" s="4">
        <v>0.98644365266231004</v>
      </c>
      <c r="AD1704" s="216">
        <v>2.70717238555571E-2</v>
      </c>
      <c r="AE1704" s="199">
        <v>1.31797013294558</v>
      </c>
      <c r="AF1704" s="6">
        <v>5.1468441534333297E-2</v>
      </c>
      <c r="AG1704" s="6">
        <v>0.77165626085291195</v>
      </c>
      <c r="AH1704" s="6">
        <v>0.18924591838847399</v>
      </c>
      <c r="AI1704" s="6">
        <v>-0.41617844068499898</v>
      </c>
      <c r="AJ1704" s="6">
        <v>-0.818180880213355</v>
      </c>
      <c r="AK1704" s="6">
        <v>-2.0548807056204001</v>
      </c>
      <c r="AL1704" s="6">
        <v>0.70763295786944402</v>
      </c>
      <c r="AM1704" s="63">
        <v>0.251266314928003</v>
      </c>
      <c r="AN1704" s="8">
        <v>1.31797013294558</v>
      </c>
      <c r="AO1704" s="7">
        <v>5.1468441534333297E-2</v>
      </c>
      <c r="AP1704" s="7">
        <v>0.77165626085291195</v>
      </c>
      <c r="AQ1704" s="7">
        <v>0.18924591838847399</v>
      </c>
      <c r="AR1704" s="7">
        <v>-0.41617844068499898</v>
      </c>
      <c r="AS1704" s="7" t="s">
        <v>4887</v>
      </c>
      <c r="AT1704" s="7">
        <v>-2.0548807056204001</v>
      </c>
      <c r="AU1704" s="7">
        <v>0.70763295786944402</v>
      </c>
      <c r="AV1704" s="9">
        <v>0.251266314928003</v>
      </c>
    </row>
    <row r="1705" spans="1:48" s="33" customFormat="1" ht="25" customHeight="1" x14ac:dyDescent="0.2">
      <c r="A1705" s="13" t="s">
        <v>3221</v>
      </c>
      <c r="B1705" s="1" t="s">
        <v>3221</v>
      </c>
      <c r="C1705" s="203" t="s">
        <v>3222</v>
      </c>
      <c r="D1705" s="201" t="s">
        <v>3221</v>
      </c>
      <c r="E1705" s="74" t="s">
        <v>9031</v>
      </c>
      <c r="F1705" s="74" t="s">
        <v>9032</v>
      </c>
      <c r="G1705" s="121" t="s">
        <v>9033</v>
      </c>
      <c r="H1705" s="205">
        <v>1.14156434109483</v>
      </c>
      <c r="I1705" s="2">
        <v>-1.61057833278484</v>
      </c>
      <c r="J1705" s="2">
        <v>-0.26418719848107097</v>
      </c>
      <c r="K1705" s="2">
        <v>0.28447832965067799</v>
      </c>
      <c r="L1705" s="2">
        <v>-1.33919212130808</v>
      </c>
      <c r="M1705" s="2">
        <v>0.404680667246968</v>
      </c>
      <c r="N1705" s="2">
        <v>-2.1916408886703702</v>
      </c>
      <c r="O1705" s="2">
        <v>0.65169754241734201</v>
      </c>
      <c r="P1705" s="17">
        <v>-1.0868023428492799</v>
      </c>
      <c r="Q1705" s="16">
        <v>-0.24440039672369299</v>
      </c>
      <c r="R1705" s="2">
        <v>-0.216677708136812</v>
      </c>
      <c r="S1705" s="17">
        <v>-0.875581896367438</v>
      </c>
      <c r="T1705" s="21">
        <v>1.3761780271789801</v>
      </c>
      <c r="U1705" s="3">
        <v>0.97398208727051805</v>
      </c>
      <c r="V1705" s="22">
        <v>1.4333889619304601</v>
      </c>
      <c r="W1705" s="26">
        <v>0.782730315593263</v>
      </c>
      <c r="X1705" s="27" t="s">
        <v>17</v>
      </c>
      <c r="Y1705" s="26">
        <v>0.97878598082557799</v>
      </c>
      <c r="Z1705" s="5">
        <v>2.7722688586881199E-2</v>
      </c>
      <c r="AA1705" s="4">
        <v>0.61152337428676096</v>
      </c>
      <c r="AB1705" s="5">
        <v>0.63118149964374404</v>
      </c>
      <c r="AC1705" s="4">
        <v>0.55071864955567296</v>
      </c>
      <c r="AD1705" s="216">
        <v>0.65890418823062502</v>
      </c>
      <c r="AE1705" s="199">
        <v>1.3770123740537501</v>
      </c>
      <c r="AF1705" s="6">
        <v>-1.01079703489997</v>
      </c>
      <c r="AG1705" s="6">
        <v>0.15735658196552399</v>
      </c>
      <c r="AH1705" s="6">
        <v>0.63338884688974795</v>
      </c>
      <c r="AI1705" s="6">
        <v>-0.77533738545126996</v>
      </c>
      <c r="AJ1705" s="6">
        <v>0.73767859735026398</v>
      </c>
      <c r="AK1705" s="6">
        <v>-1.51493755468569</v>
      </c>
      <c r="AL1705" s="6">
        <v>0.95199496412157203</v>
      </c>
      <c r="AM1705" s="63">
        <v>-0.55635938934393003</v>
      </c>
      <c r="AN1705" s="8">
        <v>1.3770123740537501</v>
      </c>
      <c r="AO1705" s="7">
        <v>-1.01079703489997</v>
      </c>
      <c r="AP1705" s="7">
        <v>0.15735658196552399</v>
      </c>
      <c r="AQ1705" s="7">
        <v>0.63338884688974795</v>
      </c>
      <c r="AR1705" s="7">
        <v>-0.77533738545126996</v>
      </c>
      <c r="AS1705" s="7">
        <v>0.73767859735026398</v>
      </c>
      <c r="AT1705" s="7">
        <v>-1.51493755468569</v>
      </c>
      <c r="AU1705" s="7">
        <v>0.95199496412157203</v>
      </c>
      <c r="AV1705" s="9">
        <v>-0.55635938934393003</v>
      </c>
    </row>
    <row r="1706" spans="1:48" s="33" customFormat="1" ht="25" customHeight="1" x14ac:dyDescent="0.2">
      <c r="A1706" s="13" t="s">
        <v>3225</v>
      </c>
      <c r="B1706" s="1" t="s">
        <v>3225</v>
      </c>
      <c r="C1706" s="203" t="s">
        <v>3226</v>
      </c>
      <c r="D1706" s="201" t="s">
        <v>3225</v>
      </c>
      <c r="E1706" s="74" t="s">
        <v>12308</v>
      </c>
      <c r="F1706" s="74" t="s">
        <v>12309</v>
      </c>
      <c r="G1706" s="121" t="s">
        <v>12310</v>
      </c>
      <c r="H1706" s="205">
        <v>-6.9947583756810996</v>
      </c>
      <c r="I1706" s="2">
        <v>-4.5420638889736997</v>
      </c>
      <c r="J1706" s="2">
        <v>-2.8402069870661899</v>
      </c>
      <c r="K1706" s="2">
        <v>-7.0028230135999303</v>
      </c>
      <c r="L1706" s="2">
        <v>-6.8207649540036899</v>
      </c>
      <c r="M1706" s="2">
        <v>-2.9618119444790798</v>
      </c>
      <c r="N1706" s="2">
        <v>-6.9298991497067801</v>
      </c>
      <c r="O1706" s="2">
        <v>-3.19416309620091</v>
      </c>
      <c r="P1706" s="17">
        <v>-4.2249352490027796</v>
      </c>
      <c r="Q1706" s="16">
        <v>-4.7923430839069896</v>
      </c>
      <c r="R1706" s="2">
        <v>-5.5951333040275699</v>
      </c>
      <c r="S1706" s="17">
        <v>-4.7829991649701604</v>
      </c>
      <c r="T1706" s="21">
        <v>2.0885531036396601</v>
      </c>
      <c r="U1706" s="3">
        <v>2.2823392213377698</v>
      </c>
      <c r="V1706" s="22">
        <v>1.92938007300131</v>
      </c>
      <c r="W1706" s="26">
        <v>0.86618507540949297</v>
      </c>
      <c r="X1706" s="27" t="s">
        <v>17</v>
      </c>
      <c r="Y1706" s="26">
        <v>0.67655789976601799</v>
      </c>
      <c r="Z1706" s="5">
        <v>-0.80279022012057299</v>
      </c>
      <c r="AA1706" s="4">
        <v>0.99573268484142097</v>
      </c>
      <c r="AB1706" s="5">
        <v>-9.3439189368353902E-3</v>
      </c>
      <c r="AC1706" s="4">
        <v>0.66303200723407096</v>
      </c>
      <c r="AD1706" s="216">
        <v>-0.81213413905740905</v>
      </c>
      <c r="AE1706" s="199">
        <v>-1.0378837755683801</v>
      </c>
      <c r="AF1706" s="6">
        <v>0.27568669502535598</v>
      </c>
      <c r="AG1706" s="6">
        <v>1.1871369321573699</v>
      </c>
      <c r="AH1706" s="6">
        <v>-1.0422028908449099</v>
      </c>
      <c r="AI1706" s="6">
        <v>-0.94469947477931804</v>
      </c>
      <c r="AJ1706" s="6">
        <v>1.12200991287262</v>
      </c>
      <c r="AK1706" s="6">
        <v>-1.00314762540897</v>
      </c>
      <c r="AL1706" s="6">
        <v>0.99757141742838695</v>
      </c>
      <c r="AM1706" s="63">
        <v>0.44552880911783299</v>
      </c>
      <c r="AN1706" s="8" t="s">
        <v>4887</v>
      </c>
      <c r="AO1706" s="7" t="s">
        <v>4887</v>
      </c>
      <c r="AP1706" s="7">
        <v>1.1871369321573699</v>
      </c>
      <c r="AQ1706" s="7" t="s">
        <v>4887</v>
      </c>
      <c r="AR1706" s="7" t="s">
        <v>4887</v>
      </c>
      <c r="AS1706" s="7" t="s">
        <v>4887</v>
      </c>
      <c r="AT1706" s="7" t="s">
        <v>4887</v>
      </c>
      <c r="AU1706" s="7">
        <v>0.99757141742838695</v>
      </c>
      <c r="AV1706" s="9">
        <v>0.44552880911783299</v>
      </c>
    </row>
    <row r="1707" spans="1:48" s="33" customFormat="1" ht="25" customHeight="1" x14ac:dyDescent="0.2">
      <c r="A1707" s="13" t="s">
        <v>3227</v>
      </c>
      <c r="B1707" s="1" t="s">
        <v>3227</v>
      </c>
      <c r="C1707" s="203" t="s">
        <v>3228</v>
      </c>
      <c r="D1707" s="201" t="s">
        <v>5182</v>
      </c>
      <c r="E1707" s="74" t="s">
        <v>10252</v>
      </c>
      <c r="F1707" s="74" t="s">
        <v>10253</v>
      </c>
      <c r="G1707" s="121" t="s">
        <v>10254</v>
      </c>
      <c r="H1707" s="205">
        <v>-0.63815336055885996</v>
      </c>
      <c r="I1707" s="2">
        <v>-3.2755864364358702</v>
      </c>
      <c r="J1707" s="2">
        <v>-0.39943990138216601</v>
      </c>
      <c r="K1707" s="2">
        <v>-0.41458678177997399</v>
      </c>
      <c r="L1707" s="2">
        <v>-1.5253951446190199</v>
      </c>
      <c r="M1707" s="2">
        <v>-0.72368475924129805</v>
      </c>
      <c r="N1707" s="2">
        <v>-3.9293265028351199</v>
      </c>
      <c r="O1707" s="2">
        <v>0.16034762918392101</v>
      </c>
      <c r="P1707" s="17">
        <v>-0.92616006766633396</v>
      </c>
      <c r="Q1707" s="16">
        <v>-1.43772656612563</v>
      </c>
      <c r="R1707" s="2">
        <v>-0.88788889521342995</v>
      </c>
      <c r="S1707" s="17">
        <v>-1.5650463137725099</v>
      </c>
      <c r="T1707" s="21">
        <v>1.5961023482441801</v>
      </c>
      <c r="U1707" s="3">
        <v>0.57332020149394303</v>
      </c>
      <c r="V1707" s="22">
        <v>2.1183697394751801</v>
      </c>
      <c r="W1707" s="26">
        <v>0.85705244565175898</v>
      </c>
      <c r="X1707" s="27" t="s">
        <v>17</v>
      </c>
      <c r="Y1707" s="26">
        <v>0.62063033801961098</v>
      </c>
      <c r="Z1707" s="5">
        <v>0.54983767091220204</v>
      </c>
      <c r="AA1707" s="4">
        <v>0.938020455930903</v>
      </c>
      <c r="AB1707" s="5">
        <v>0.12731974764687901</v>
      </c>
      <c r="AC1707" s="4">
        <v>0.64041548277054905</v>
      </c>
      <c r="AD1707" s="216">
        <v>0.67715741855908196</v>
      </c>
      <c r="AE1707" s="199">
        <v>0.473179229286666</v>
      </c>
      <c r="AF1707" s="6">
        <v>-1.42133167152544</v>
      </c>
      <c r="AG1707" s="6">
        <v>0.64465097380872405</v>
      </c>
      <c r="AH1707" s="6">
        <v>0.63377072426252401</v>
      </c>
      <c r="AI1707" s="6">
        <v>-0.16414091617295301</v>
      </c>
      <c r="AJ1707" s="6">
        <v>0.41174064013433198</v>
      </c>
      <c r="AK1707" s="6">
        <v>-1.8909237508160801</v>
      </c>
      <c r="AL1707" s="6">
        <v>1.0467554247220401</v>
      </c>
      <c r="AM1707" s="63">
        <v>0.26629934630018598</v>
      </c>
      <c r="AN1707" s="8">
        <v>0.473179229286666</v>
      </c>
      <c r="AO1707" s="7">
        <v>-1.42133167152544</v>
      </c>
      <c r="AP1707" s="7">
        <v>0.64465097380872405</v>
      </c>
      <c r="AQ1707" s="7">
        <v>0.63377072426252401</v>
      </c>
      <c r="AR1707" s="7">
        <v>-0.16414091617295301</v>
      </c>
      <c r="AS1707" s="7">
        <v>0.41174064013433198</v>
      </c>
      <c r="AT1707" s="7">
        <v>-1.8909237508160801</v>
      </c>
      <c r="AU1707" s="7">
        <v>1.0467554247220401</v>
      </c>
      <c r="AV1707" s="9">
        <v>0.26629934630018598</v>
      </c>
    </row>
    <row r="1708" spans="1:48" s="33" customFormat="1" ht="25" customHeight="1" x14ac:dyDescent="0.2">
      <c r="A1708" s="13" t="s">
        <v>3233</v>
      </c>
      <c r="B1708" s="1" t="s">
        <v>3233</v>
      </c>
      <c r="C1708" s="203" t="s">
        <v>3234</v>
      </c>
      <c r="D1708" s="201" t="s">
        <v>3233</v>
      </c>
      <c r="E1708" s="74" t="s">
        <v>13405</v>
      </c>
      <c r="F1708" s="74" t="s">
        <v>13406</v>
      </c>
      <c r="G1708" s="121" t="s">
        <v>13407</v>
      </c>
      <c r="H1708" s="205">
        <v>-5.7925177040218898</v>
      </c>
      <c r="I1708" s="2">
        <v>-5.7766161920932699</v>
      </c>
      <c r="J1708" s="2">
        <v>-4.9524064673869397</v>
      </c>
      <c r="K1708" s="2">
        <v>-6.3744307952139003</v>
      </c>
      <c r="L1708" s="2">
        <v>-6.3968929351872701</v>
      </c>
      <c r="M1708" s="2">
        <v>-3.94014054984271</v>
      </c>
      <c r="N1708" s="2">
        <v>-5.7598626952126502</v>
      </c>
      <c r="O1708" s="2">
        <v>1.30576784469318</v>
      </c>
      <c r="P1708" s="17">
        <v>0.225332016597871</v>
      </c>
      <c r="Q1708" s="16">
        <v>-5.5071801211673703</v>
      </c>
      <c r="R1708" s="2">
        <v>-5.5704880934146299</v>
      </c>
      <c r="S1708" s="17">
        <v>-1.4095876113071999</v>
      </c>
      <c r="T1708" s="21">
        <v>0.48051386006760299</v>
      </c>
      <c r="U1708" s="3">
        <v>1.41196705753225</v>
      </c>
      <c r="V1708" s="22">
        <v>3.8059828394114401</v>
      </c>
      <c r="W1708" s="26">
        <v>0.12122212434099</v>
      </c>
      <c r="X1708" s="27" t="s">
        <v>17</v>
      </c>
      <c r="Y1708" s="26">
        <v>0.94695448583379105</v>
      </c>
      <c r="Z1708" s="5">
        <v>-6.3307972247261396E-2</v>
      </c>
      <c r="AA1708" s="4">
        <v>0.201603302303897</v>
      </c>
      <c r="AB1708" s="5">
        <v>-4.0975925098601698</v>
      </c>
      <c r="AC1708" s="4">
        <v>0.190285920353509</v>
      </c>
      <c r="AD1708" s="216">
        <v>-4.1609004821074302</v>
      </c>
      <c r="AE1708" s="199">
        <v>-0.56107223368775505</v>
      </c>
      <c r="AF1708" s="6">
        <v>-0.55559901010152002</v>
      </c>
      <c r="AG1708" s="6">
        <v>-0.27191000458317699</v>
      </c>
      <c r="AH1708" s="6">
        <v>-0.76136390847621405</v>
      </c>
      <c r="AI1708" s="6">
        <v>-0.76909526854131305</v>
      </c>
      <c r="AJ1708" s="6">
        <v>7.6507034017712694E-2</v>
      </c>
      <c r="AK1708" s="6">
        <v>-0.54983253741070903</v>
      </c>
      <c r="AL1708" s="6">
        <v>1.8821233606346599</v>
      </c>
      <c r="AM1708" s="63">
        <v>1.51024256814831</v>
      </c>
      <c r="AN1708" s="8" t="s">
        <v>4887</v>
      </c>
      <c r="AO1708" s="7" t="s">
        <v>4887</v>
      </c>
      <c r="AP1708" s="7" t="s">
        <v>4887</v>
      </c>
      <c r="AQ1708" s="7" t="s">
        <v>4887</v>
      </c>
      <c r="AR1708" s="7" t="s">
        <v>4887</v>
      </c>
      <c r="AS1708" s="7" t="s">
        <v>4887</v>
      </c>
      <c r="AT1708" s="7" t="s">
        <v>4887</v>
      </c>
      <c r="AU1708" s="7">
        <v>1.8821233606346599</v>
      </c>
      <c r="AV1708" s="9">
        <v>1.51024256814831</v>
      </c>
    </row>
    <row r="1709" spans="1:48" s="33" customFormat="1" ht="25" customHeight="1" x14ac:dyDescent="0.2">
      <c r="A1709" s="13" t="s">
        <v>3235</v>
      </c>
      <c r="B1709" s="1" t="s">
        <v>3235</v>
      </c>
      <c r="C1709" s="203" t="s">
        <v>3236</v>
      </c>
      <c r="D1709" s="201" t="s">
        <v>3235</v>
      </c>
      <c r="E1709" s="74" t="s">
        <v>10071</v>
      </c>
      <c r="F1709" s="74" t="s">
        <v>10072</v>
      </c>
      <c r="G1709" s="121" t="s">
        <v>10073</v>
      </c>
      <c r="H1709" s="205">
        <v>4.2817868725663102</v>
      </c>
      <c r="I1709" s="2">
        <v>6.2631015222075899</v>
      </c>
      <c r="J1709" s="2">
        <v>5.2975786744374904</v>
      </c>
      <c r="K1709" s="2">
        <v>5.3708290663612797</v>
      </c>
      <c r="L1709" s="2">
        <v>3.2828969138883402</v>
      </c>
      <c r="M1709" s="2">
        <v>0.81384411881448304</v>
      </c>
      <c r="N1709" s="2">
        <v>3.8863589594455501</v>
      </c>
      <c r="O1709" s="2">
        <v>3.7599962750987901</v>
      </c>
      <c r="P1709" s="17">
        <v>5.5841328982737499</v>
      </c>
      <c r="Q1709" s="16">
        <v>5.2808223564038004</v>
      </c>
      <c r="R1709" s="2">
        <v>3.1558566996880302</v>
      </c>
      <c r="S1709" s="17">
        <v>4.4101627109393604</v>
      </c>
      <c r="T1709" s="21">
        <v>0.99076360241296502</v>
      </c>
      <c r="U1709" s="3">
        <v>2.2811471598869</v>
      </c>
      <c r="V1709" s="22">
        <v>1.0186492932119899</v>
      </c>
      <c r="W1709" s="26">
        <v>0.31227523028673898</v>
      </c>
      <c r="X1709" s="27" t="s">
        <v>17</v>
      </c>
      <c r="Y1709" s="26">
        <v>0.244083388339669</v>
      </c>
      <c r="Z1709" s="5">
        <v>-2.12496565671576</v>
      </c>
      <c r="AA1709" s="4">
        <v>0.34845050052333798</v>
      </c>
      <c r="AB1709" s="5">
        <v>0.87065964546443098</v>
      </c>
      <c r="AC1709" s="4">
        <v>0.45335732644143401</v>
      </c>
      <c r="AD1709" s="216">
        <v>-1.25430601125133</v>
      </c>
      <c r="AE1709" s="199">
        <v>-3.02627441245662E-4</v>
      </c>
      <c r="AF1709" s="6">
        <v>1.21416002598899</v>
      </c>
      <c r="AG1709" s="6">
        <v>0.62233507791085596</v>
      </c>
      <c r="AH1709" s="6">
        <v>0.66723449121539202</v>
      </c>
      <c r="AI1709" s="6">
        <v>-0.61258021289215603</v>
      </c>
      <c r="AJ1709" s="6">
        <v>-2.1260058616187001</v>
      </c>
      <c r="AK1709" s="6">
        <v>-0.242683327899889</v>
      </c>
      <c r="AL1709" s="6">
        <v>-0.32013834543288</v>
      </c>
      <c r="AM1709" s="63">
        <v>0.79798078016963003</v>
      </c>
      <c r="AN1709" s="8">
        <v>-3.02627441245662E-4</v>
      </c>
      <c r="AO1709" s="7">
        <v>1.21416002598899</v>
      </c>
      <c r="AP1709" s="7">
        <v>0.62233507791085596</v>
      </c>
      <c r="AQ1709" s="7">
        <v>0.66723449121539202</v>
      </c>
      <c r="AR1709" s="7">
        <v>-0.61258021289215603</v>
      </c>
      <c r="AS1709" s="7">
        <v>-2.1260058616187001</v>
      </c>
      <c r="AT1709" s="7">
        <v>-0.242683327899889</v>
      </c>
      <c r="AU1709" s="7">
        <v>-0.32013834543288</v>
      </c>
      <c r="AV1709" s="9">
        <v>0.79798078016963003</v>
      </c>
    </row>
    <row r="1710" spans="1:48" s="33" customFormat="1" ht="25" customHeight="1" x14ac:dyDescent="0.2">
      <c r="A1710" s="13" t="s">
        <v>3237</v>
      </c>
      <c r="B1710" s="1" t="s">
        <v>3237</v>
      </c>
      <c r="C1710" s="203" t="s">
        <v>3238</v>
      </c>
      <c r="D1710" s="201" t="s">
        <v>5152</v>
      </c>
      <c r="E1710" s="74" t="s">
        <v>11290</v>
      </c>
      <c r="F1710" s="74" t="s">
        <v>11291</v>
      </c>
      <c r="G1710" s="121" t="s">
        <v>11292</v>
      </c>
      <c r="H1710" s="205">
        <v>-2.1535000907830599</v>
      </c>
      <c r="I1710" s="2">
        <v>-7.2212394903861501</v>
      </c>
      <c r="J1710" s="2">
        <v>-2.7969881075714298</v>
      </c>
      <c r="K1710" s="2">
        <v>-6.99861366952958</v>
      </c>
      <c r="L1710" s="2">
        <v>-1.5450290299978899</v>
      </c>
      <c r="M1710" s="2">
        <v>-1.4712893816893799</v>
      </c>
      <c r="N1710" s="2">
        <v>-4.17957544256506</v>
      </c>
      <c r="O1710" s="2">
        <v>-1.71279525361129</v>
      </c>
      <c r="P1710" s="17">
        <v>-5.8293859964844996</v>
      </c>
      <c r="Q1710" s="16">
        <v>-4.0572425629135402</v>
      </c>
      <c r="R1710" s="2">
        <v>-3.3383106937389502</v>
      </c>
      <c r="S1710" s="17">
        <v>-3.9072522308869502</v>
      </c>
      <c r="T1710" s="21">
        <v>2.7589267160853699</v>
      </c>
      <c r="U1710" s="3">
        <v>3.1701297749255399</v>
      </c>
      <c r="V1710" s="22">
        <v>2.07176248271643</v>
      </c>
      <c r="W1710" s="26">
        <v>0.943275456484165</v>
      </c>
      <c r="X1710" s="27" t="s">
        <v>17</v>
      </c>
      <c r="Y1710" s="26">
        <v>0.78201280643692594</v>
      </c>
      <c r="Z1710" s="5">
        <v>0.71893186917459195</v>
      </c>
      <c r="AA1710" s="4">
        <v>0.94385988333402204</v>
      </c>
      <c r="AB1710" s="5">
        <v>-0.14999033202659201</v>
      </c>
      <c r="AC1710" s="4">
        <v>0.80949681869736301</v>
      </c>
      <c r="AD1710" s="216">
        <v>0.568941537148</v>
      </c>
      <c r="AE1710" s="199">
        <v>0.68230903855044001</v>
      </c>
      <c r="AF1710" s="6">
        <v>-1.45991305012773</v>
      </c>
      <c r="AG1710" s="6">
        <v>0.41029539801641202</v>
      </c>
      <c r="AH1710" s="6">
        <v>-1.36580522149976</v>
      </c>
      <c r="AI1710" s="6">
        <v>0.939520399268298</v>
      </c>
      <c r="AJ1710" s="6">
        <v>0.97069143845595396</v>
      </c>
      <c r="AK1710" s="6">
        <v>-0.17414845258530001</v>
      </c>
      <c r="AL1710" s="6">
        <v>0.86860268199442003</v>
      </c>
      <c r="AM1710" s="63">
        <v>-0.87155223207273602</v>
      </c>
      <c r="AN1710" s="8">
        <v>0.68230903855044001</v>
      </c>
      <c r="AO1710" s="7" t="s">
        <v>4887</v>
      </c>
      <c r="AP1710" s="7">
        <v>0.41029539801641202</v>
      </c>
      <c r="AQ1710" s="7" t="s">
        <v>4887</v>
      </c>
      <c r="AR1710" s="7">
        <v>0.939520399268298</v>
      </c>
      <c r="AS1710" s="7">
        <v>0.97069143845595396</v>
      </c>
      <c r="AT1710" s="7" t="s">
        <v>4887</v>
      </c>
      <c r="AU1710" s="7">
        <v>0.86860268199442003</v>
      </c>
      <c r="AV1710" s="9">
        <v>-0.87155223207273602</v>
      </c>
    </row>
    <row r="1711" spans="1:48" s="33" customFormat="1" ht="25" customHeight="1" x14ac:dyDescent="0.2">
      <c r="A1711" s="13" t="s">
        <v>3239</v>
      </c>
      <c r="B1711" s="1" t="s">
        <v>3239</v>
      </c>
      <c r="C1711" s="203" t="s">
        <v>3240</v>
      </c>
      <c r="D1711" s="201" t="s">
        <v>3239</v>
      </c>
      <c r="E1711" s="74" t="s">
        <v>10535</v>
      </c>
      <c r="F1711" s="74" t="s">
        <v>10536</v>
      </c>
      <c r="G1711" s="121" t="s">
        <v>10537</v>
      </c>
      <c r="H1711" s="205">
        <v>-3.8251481139348402</v>
      </c>
      <c r="I1711" s="2">
        <v>-4.9809142429940998</v>
      </c>
      <c r="J1711" s="2">
        <v>-3.9813275672403301</v>
      </c>
      <c r="K1711" s="2">
        <v>-4.3513387055418997</v>
      </c>
      <c r="L1711" s="2">
        <v>-4.5295950318545</v>
      </c>
      <c r="M1711" s="2">
        <v>-4.3186208565944799</v>
      </c>
      <c r="N1711" s="2">
        <v>-5.0350324477264996</v>
      </c>
      <c r="O1711" s="2">
        <v>-4.04977076338196</v>
      </c>
      <c r="P1711" s="17">
        <v>-4.2590447435525096</v>
      </c>
      <c r="Q1711" s="16">
        <v>-4.2624633080564198</v>
      </c>
      <c r="R1711" s="2">
        <v>-4.3998515313302899</v>
      </c>
      <c r="S1711" s="17">
        <v>-4.4479493182203198</v>
      </c>
      <c r="T1711" s="21">
        <v>0.62707799741604298</v>
      </c>
      <c r="U1711" s="3">
        <v>0.113545789689194</v>
      </c>
      <c r="V1711" s="22">
        <v>0.51908462740402705</v>
      </c>
      <c r="W1711" s="26">
        <v>0.88606379227939502</v>
      </c>
      <c r="X1711" s="27" t="s">
        <v>17</v>
      </c>
      <c r="Y1711" s="26">
        <v>0.74274579470899205</v>
      </c>
      <c r="Z1711" s="5">
        <v>-0.13738822327387101</v>
      </c>
      <c r="AA1711" s="4">
        <v>0.71389941129802603</v>
      </c>
      <c r="AB1711" s="5">
        <v>0.18548601016390101</v>
      </c>
      <c r="AC1711" s="4">
        <v>0.88868873324547804</v>
      </c>
      <c r="AD1711" s="216">
        <v>4.80977868900299E-2</v>
      </c>
      <c r="AE1711" s="199">
        <v>1.29953554852913</v>
      </c>
      <c r="AF1711" s="6">
        <v>-1.4566565822124</v>
      </c>
      <c r="AG1711" s="6">
        <v>0.92708945466886405</v>
      </c>
      <c r="AH1711" s="6">
        <v>4.4712162211282602E-2</v>
      </c>
      <c r="AI1711" s="6">
        <v>-0.38038135064117701</v>
      </c>
      <c r="AJ1711" s="6">
        <v>0.122735453893187</v>
      </c>
      <c r="AK1711" s="6">
        <v>-1.58571398081839</v>
      </c>
      <c r="AL1711" s="6">
        <v>0.76387079488523302</v>
      </c>
      <c r="AM1711" s="63">
        <v>0.26480849948426599</v>
      </c>
      <c r="AN1711" s="8">
        <v>1.29953554852913</v>
      </c>
      <c r="AO1711" s="7">
        <v>-1.4566565822124</v>
      </c>
      <c r="AP1711" s="7">
        <v>0.92708945466886405</v>
      </c>
      <c r="AQ1711" s="7">
        <v>4.4712162211282602E-2</v>
      </c>
      <c r="AR1711" s="7" t="s">
        <v>4887</v>
      </c>
      <c r="AS1711" s="7">
        <v>0.122735453893187</v>
      </c>
      <c r="AT1711" s="7" t="s">
        <v>4887</v>
      </c>
      <c r="AU1711" s="7">
        <v>0.76387079488523302</v>
      </c>
      <c r="AV1711" s="9">
        <v>0.26480849948426599</v>
      </c>
    </row>
    <row r="1712" spans="1:48" s="33" customFormat="1" ht="25" customHeight="1" x14ac:dyDescent="0.2">
      <c r="A1712" s="13" t="s">
        <v>3244</v>
      </c>
      <c r="B1712" s="1" t="s">
        <v>3245</v>
      </c>
      <c r="C1712" s="203" t="s">
        <v>3246</v>
      </c>
      <c r="D1712" s="201" t="s">
        <v>3245</v>
      </c>
      <c r="E1712" s="74" t="s">
        <v>9981</v>
      </c>
      <c r="F1712" s="74" t="s">
        <v>9982</v>
      </c>
      <c r="G1712" s="121" t="s">
        <v>9983</v>
      </c>
      <c r="H1712" s="205">
        <v>-0.38620600965090202</v>
      </c>
      <c r="I1712" s="2">
        <v>-4.6413482776255197</v>
      </c>
      <c r="J1712" s="2">
        <v>-1.4179558217463699</v>
      </c>
      <c r="K1712" s="2">
        <v>-2.28501905300869</v>
      </c>
      <c r="L1712" s="2">
        <v>-7.0613663428874602</v>
      </c>
      <c r="M1712" s="2">
        <v>-4.1943878896642</v>
      </c>
      <c r="N1712" s="2">
        <v>-7.7581697494622404</v>
      </c>
      <c r="O1712" s="2">
        <v>-1.3590315055866</v>
      </c>
      <c r="P1712" s="17">
        <v>-1.5988633936029999</v>
      </c>
      <c r="Q1712" s="16">
        <v>-2.1485033696742599</v>
      </c>
      <c r="R1712" s="2">
        <v>-4.5135910951867801</v>
      </c>
      <c r="S1712" s="17">
        <v>-3.5720215495506098</v>
      </c>
      <c r="T1712" s="21">
        <v>2.2196472062049901</v>
      </c>
      <c r="U1712" s="3">
        <v>2.40411966698727</v>
      </c>
      <c r="V1712" s="22">
        <v>3.62729339829919</v>
      </c>
      <c r="W1712" s="26">
        <v>0.61137541724828504</v>
      </c>
      <c r="X1712" s="27" t="s">
        <v>17</v>
      </c>
      <c r="Y1712" s="26">
        <v>0.27920493896598803</v>
      </c>
      <c r="Z1712" s="5">
        <v>-2.3650877255125198</v>
      </c>
      <c r="AA1712" s="4">
        <v>0.59914582674850303</v>
      </c>
      <c r="AB1712" s="5">
        <v>1.4235181798763501</v>
      </c>
      <c r="AC1712" s="4">
        <v>0.72957604593184</v>
      </c>
      <c r="AD1712" s="216">
        <v>-0.94156954563617101</v>
      </c>
      <c r="AE1712" s="199">
        <v>1.14102015740172</v>
      </c>
      <c r="AF1712" s="6">
        <v>-0.46391759085746997</v>
      </c>
      <c r="AG1712" s="6">
        <v>0.75186883979382702</v>
      </c>
      <c r="AH1712" s="6">
        <v>0.424833356055971</v>
      </c>
      <c r="AI1712" s="6">
        <v>-1.3766904430462099</v>
      </c>
      <c r="AJ1712" s="6">
        <v>-0.29533483769910501</v>
      </c>
      <c r="AK1712" s="6">
        <v>-1.63950799881733</v>
      </c>
      <c r="AL1712" s="6">
        <v>0.77409368054872596</v>
      </c>
      <c r="AM1712" s="63">
        <v>0.68363483661987101</v>
      </c>
      <c r="AN1712" s="8">
        <v>1.14102015740172</v>
      </c>
      <c r="AO1712" s="7" t="s">
        <v>4887</v>
      </c>
      <c r="AP1712" s="7">
        <v>0.75186883979382702</v>
      </c>
      <c r="AQ1712" s="7">
        <v>0.424833356055971</v>
      </c>
      <c r="AR1712" s="7" t="s">
        <v>4887</v>
      </c>
      <c r="AS1712" s="7" t="s">
        <v>4887</v>
      </c>
      <c r="AT1712" s="7" t="s">
        <v>4887</v>
      </c>
      <c r="AU1712" s="7">
        <v>0.77409368054872596</v>
      </c>
      <c r="AV1712" s="9">
        <v>0.68363483661987101</v>
      </c>
    </row>
    <row r="1713" spans="1:48" s="33" customFormat="1" ht="25" customHeight="1" x14ac:dyDescent="0.2">
      <c r="A1713" s="13" t="s">
        <v>3247</v>
      </c>
      <c r="B1713" s="1" t="s">
        <v>3247</v>
      </c>
      <c r="C1713" s="203" t="s">
        <v>3248</v>
      </c>
      <c r="D1713" s="201" t="s">
        <v>3247</v>
      </c>
      <c r="E1713" s="74" t="s">
        <v>9566</v>
      </c>
      <c r="F1713" s="74" t="s">
        <v>9567</v>
      </c>
      <c r="G1713" s="121" t="s">
        <v>9568</v>
      </c>
      <c r="H1713" s="205">
        <v>-1.84778841470566</v>
      </c>
      <c r="I1713" s="2">
        <v>-6.8043218092104896</v>
      </c>
      <c r="J1713" s="2">
        <v>-1.7258170652756299</v>
      </c>
      <c r="K1713" s="2">
        <v>-1.83196836688693</v>
      </c>
      <c r="L1713" s="2">
        <v>-3.9543354092762502</v>
      </c>
      <c r="M1713" s="2">
        <v>-4.6539359518632102</v>
      </c>
      <c r="N1713" s="2">
        <v>-3.7214687663768</v>
      </c>
      <c r="O1713" s="2">
        <v>-3.0855040368709901</v>
      </c>
      <c r="P1713" s="17">
        <v>-4.4500727423600699</v>
      </c>
      <c r="Q1713" s="16">
        <v>-3.4593090963972601</v>
      </c>
      <c r="R1713" s="2">
        <v>-3.48007990934213</v>
      </c>
      <c r="S1713" s="17">
        <v>-3.7523485152026201</v>
      </c>
      <c r="T1713" s="21">
        <v>2.8975078583468998</v>
      </c>
      <c r="U1713" s="3">
        <v>1.46954549847139</v>
      </c>
      <c r="V1713" s="22">
        <v>0.68280825065730999</v>
      </c>
      <c r="W1713" s="26">
        <v>0.97847906958505904</v>
      </c>
      <c r="X1713" s="27" t="s">
        <v>17</v>
      </c>
      <c r="Y1713" s="26">
        <v>0.99186769178124601</v>
      </c>
      <c r="Z1713" s="5">
        <v>-2.07708129448698E-2</v>
      </c>
      <c r="AA1713" s="4">
        <v>0.87890118788151705</v>
      </c>
      <c r="AB1713" s="5">
        <v>0.293039418805357</v>
      </c>
      <c r="AC1713" s="4">
        <v>0.79107896856551896</v>
      </c>
      <c r="AD1713" s="216">
        <v>0.27226860586048801</v>
      </c>
      <c r="AE1713" s="199">
        <v>1.0301173075327801</v>
      </c>
      <c r="AF1713" s="6">
        <v>-1.9450817809404899</v>
      </c>
      <c r="AG1713" s="6">
        <v>1.1033315923485301</v>
      </c>
      <c r="AH1713" s="6">
        <v>1.0396134186458601</v>
      </c>
      <c r="AI1713" s="6">
        <v>-0.23435449145096501</v>
      </c>
      <c r="AJ1713" s="6">
        <v>-0.654295351510088</v>
      </c>
      <c r="AK1713" s="6">
        <v>-9.4574413613014496E-2</v>
      </c>
      <c r="AL1713" s="6">
        <v>0.28716853714054602</v>
      </c>
      <c r="AM1713" s="63">
        <v>-0.53192481815315995</v>
      </c>
      <c r="AN1713" s="8">
        <v>1.0301173075327801</v>
      </c>
      <c r="AO1713" s="7" t="s">
        <v>4887</v>
      </c>
      <c r="AP1713" s="7">
        <v>1.1033315923485301</v>
      </c>
      <c r="AQ1713" s="7">
        <v>1.0396134186458601</v>
      </c>
      <c r="AR1713" s="7">
        <v>-0.23435449145096501</v>
      </c>
      <c r="AS1713" s="7" t="s">
        <v>4887</v>
      </c>
      <c r="AT1713" s="7" t="s">
        <v>4887</v>
      </c>
      <c r="AU1713" s="7">
        <v>0.28716853714054602</v>
      </c>
      <c r="AV1713" s="9">
        <v>-0.53192481815315995</v>
      </c>
    </row>
    <row r="1714" spans="1:48" s="33" customFormat="1" ht="25" customHeight="1" x14ac:dyDescent="0.2">
      <c r="A1714" s="13" t="s">
        <v>3252</v>
      </c>
      <c r="B1714" s="1" t="s">
        <v>3252</v>
      </c>
      <c r="C1714" s="203" t="s">
        <v>3253</v>
      </c>
      <c r="D1714" s="201" t="s">
        <v>3252</v>
      </c>
      <c r="E1714" s="74" t="s">
        <v>11027</v>
      </c>
      <c r="F1714" s="74" t="s">
        <v>11028</v>
      </c>
      <c r="G1714" s="121" t="s">
        <v>11029</v>
      </c>
      <c r="H1714" s="205">
        <v>-7.1984348950415002</v>
      </c>
      <c r="I1714" s="2">
        <v>-3.9457059254270601</v>
      </c>
      <c r="J1714" s="2">
        <v>-4.7841966994365697</v>
      </c>
      <c r="K1714" s="2">
        <v>-4.7981430327396799</v>
      </c>
      <c r="L1714" s="2">
        <v>-7.14064050468569</v>
      </c>
      <c r="M1714" s="2">
        <v>-3.08329574590379</v>
      </c>
      <c r="N1714" s="2">
        <v>-4.7894492270684603</v>
      </c>
      <c r="O1714" s="2">
        <v>-5.4369375105208402</v>
      </c>
      <c r="P1714" s="17">
        <v>-6.4717229136134904</v>
      </c>
      <c r="Q1714" s="16">
        <v>-5.3094458399683804</v>
      </c>
      <c r="R1714" s="2">
        <v>-5.0073597611097203</v>
      </c>
      <c r="S1714" s="17">
        <v>-5.5660365504009297</v>
      </c>
      <c r="T1714" s="21">
        <v>1.68877956884973</v>
      </c>
      <c r="U1714" s="3">
        <v>2.0367474935485101</v>
      </c>
      <c r="V1714" s="22">
        <v>0.84853468443189095</v>
      </c>
      <c r="W1714" s="26">
        <v>0.91410756714341002</v>
      </c>
      <c r="X1714" s="27" t="s">
        <v>17</v>
      </c>
      <c r="Y1714" s="26">
        <v>0.85319207092298299</v>
      </c>
      <c r="Z1714" s="5">
        <v>0.30208607885865701</v>
      </c>
      <c r="AA1714" s="4">
        <v>0.829470246989639</v>
      </c>
      <c r="AB1714" s="5">
        <v>0.25659071043255199</v>
      </c>
      <c r="AC1714" s="4">
        <v>0.693958127794429</v>
      </c>
      <c r="AD1714" s="216">
        <v>0.55867678929120901</v>
      </c>
      <c r="AE1714" s="199">
        <v>-1.35024874824007</v>
      </c>
      <c r="AF1714" s="6">
        <v>0.95628360644128396</v>
      </c>
      <c r="AG1714" s="6">
        <v>0.36170406494816498</v>
      </c>
      <c r="AH1714" s="6">
        <v>0.35181462463718499</v>
      </c>
      <c r="AI1714" s="6">
        <v>-1.30926635083775</v>
      </c>
      <c r="AJ1714" s="6">
        <v>1.56782456194634</v>
      </c>
      <c r="AK1714" s="6">
        <v>0.35797946168734202</v>
      </c>
      <c r="AL1714" s="6">
        <v>-0.101158907666881</v>
      </c>
      <c r="AM1714" s="63">
        <v>-0.83493231291561398</v>
      </c>
      <c r="AN1714" s="8" t="s">
        <v>4887</v>
      </c>
      <c r="AO1714" s="7">
        <v>0.95628360644128396</v>
      </c>
      <c r="AP1714" s="7">
        <v>0.36170406494816498</v>
      </c>
      <c r="AQ1714" s="7" t="s">
        <v>4887</v>
      </c>
      <c r="AR1714" s="7" t="s">
        <v>4887</v>
      </c>
      <c r="AS1714" s="7" t="s">
        <v>4887</v>
      </c>
      <c r="AT1714" s="7" t="s">
        <v>4887</v>
      </c>
      <c r="AU1714" s="7" t="s">
        <v>4887</v>
      </c>
      <c r="AV1714" s="9" t="s">
        <v>4887</v>
      </c>
    </row>
    <row r="1715" spans="1:48" s="33" customFormat="1" ht="25" customHeight="1" x14ac:dyDescent="0.2">
      <c r="A1715" s="13" t="s">
        <v>3254</v>
      </c>
      <c r="B1715" s="1" t="s">
        <v>3254</v>
      </c>
      <c r="C1715" s="203" t="s">
        <v>3255</v>
      </c>
      <c r="D1715" s="201" t="s">
        <v>5215</v>
      </c>
      <c r="E1715" s="74" t="s">
        <v>8420</v>
      </c>
      <c r="F1715" s="74" t="s">
        <v>8421</v>
      </c>
      <c r="G1715" s="121" t="s">
        <v>8422</v>
      </c>
      <c r="H1715" s="205">
        <v>-5.72693541173639</v>
      </c>
      <c r="I1715" s="2">
        <v>-7.2684666722072802</v>
      </c>
      <c r="J1715" s="2">
        <v>-5.5292609461175797</v>
      </c>
      <c r="K1715" s="2">
        <v>-7.6840359492235404</v>
      </c>
      <c r="L1715" s="2">
        <v>-6.1433972518913098</v>
      </c>
      <c r="M1715" s="2">
        <v>-3.9051875686993802</v>
      </c>
      <c r="N1715" s="2">
        <v>-5.2331477750832001</v>
      </c>
      <c r="O1715" s="2">
        <v>-5.6316055186118801</v>
      </c>
      <c r="P1715" s="17">
        <v>-5.8709098312280004</v>
      </c>
      <c r="Q1715" s="16">
        <v>-6.1748876766870797</v>
      </c>
      <c r="R1715" s="2">
        <v>-5.9108735899380704</v>
      </c>
      <c r="S1715" s="17">
        <v>-5.5785543749743596</v>
      </c>
      <c r="T1715" s="21">
        <v>0.95221061912354099</v>
      </c>
      <c r="U1715" s="3">
        <v>1.90012478821093</v>
      </c>
      <c r="V1715" s="22">
        <v>0.32217375427778999</v>
      </c>
      <c r="W1715" s="26">
        <v>0.84446243565298995</v>
      </c>
      <c r="X1715" s="27" t="s">
        <v>17</v>
      </c>
      <c r="Y1715" s="26">
        <v>0.84368175366945897</v>
      </c>
      <c r="Z1715" s="5">
        <v>0.264014086749009</v>
      </c>
      <c r="AA1715" s="4">
        <v>0.39470445713763402</v>
      </c>
      <c r="AB1715" s="5">
        <v>-0.59633330171272303</v>
      </c>
      <c r="AC1715" s="4">
        <v>0.79200783720899504</v>
      </c>
      <c r="AD1715" s="216">
        <v>-0.33231921496371403</v>
      </c>
      <c r="AE1715" s="199">
        <v>0.14578412639176</v>
      </c>
      <c r="AF1715" s="6">
        <v>-1.2485886726261901</v>
      </c>
      <c r="AG1715" s="6">
        <v>0.32458808904061298</v>
      </c>
      <c r="AH1715" s="6">
        <v>-1.6244866585042199</v>
      </c>
      <c r="AI1715" s="6">
        <v>-0.23092121629690501</v>
      </c>
      <c r="AJ1715" s="6">
        <v>1.7936233263730099</v>
      </c>
      <c r="AK1715" s="6">
        <v>0.59243355005005205</v>
      </c>
      <c r="AL1715" s="6">
        <v>0.23201358752218501</v>
      </c>
      <c r="AM1715" s="63">
        <v>1.5553868049691E-2</v>
      </c>
      <c r="AN1715" s="8">
        <v>0.14578412639176</v>
      </c>
      <c r="AO1715" s="7" t="s">
        <v>4887</v>
      </c>
      <c r="AP1715" s="7" t="s">
        <v>4887</v>
      </c>
      <c r="AQ1715" s="7" t="s">
        <v>4887</v>
      </c>
      <c r="AR1715" s="7" t="s">
        <v>4887</v>
      </c>
      <c r="AS1715" s="7" t="s">
        <v>4887</v>
      </c>
      <c r="AT1715" s="7" t="s">
        <v>4887</v>
      </c>
      <c r="AU1715" s="7">
        <v>0.23201358752218501</v>
      </c>
      <c r="AV1715" s="9">
        <v>1.5553868049691E-2</v>
      </c>
    </row>
    <row r="1716" spans="1:48" s="33" customFormat="1" ht="25" customHeight="1" x14ac:dyDescent="0.2">
      <c r="A1716" s="13" t="s">
        <v>3256</v>
      </c>
      <c r="B1716" s="1" t="s">
        <v>3257</v>
      </c>
      <c r="C1716" s="203" t="s">
        <v>3258</v>
      </c>
      <c r="D1716" s="201" t="s">
        <v>4993</v>
      </c>
      <c r="E1716" s="74" t="s">
        <v>13515</v>
      </c>
      <c r="F1716" s="74" t="s">
        <v>13516</v>
      </c>
      <c r="G1716" s="121" t="s">
        <v>4887</v>
      </c>
      <c r="H1716" s="205">
        <v>2.2533418477560998</v>
      </c>
      <c r="I1716" s="2">
        <v>0.216793630165004</v>
      </c>
      <c r="J1716" s="2">
        <v>1.5518390148764101</v>
      </c>
      <c r="K1716" s="2">
        <v>0.408353542672245</v>
      </c>
      <c r="L1716" s="2">
        <v>-0.52801122739566597</v>
      </c>
      <c r="M1716" s="2">
        <v>-1.41458738533386</v>
      </c>
      <c r="N1716" s="2">
        <v>-1.1745340301509499</v>
      </c>
      <c r="O1716" s="2">
        <v>1.1129299575235101</v>
      </c>
      <c r="P1716" s="17">
        <v>0.93519800428932998</v>
      </c>
      <c r="Q1716" s="16">
        <v>1.3406581642658399</v>
      </c>
      <c r="R1716" s="2">
        <v>-0.51141502335242806</v>
      </c>
      <c r="S1716" s="17">
        <v>0.29119797722063201</v>
      </c>
      <c r="T1716" s="21">
        <v>1.03456762678513</v>
      </c>
      <c r="U1716" s="3">
        <v>0.91158377686388603</v>
      </c>
      <c r="V1716" s="22">
        <v>1.27246803491296</v>
      </c>
      <c r="W1716" s="26">
        <v>0.19144173000470999</v>
      </c>
      <c r="X1716" s="27" t="s">
        <v>17</v>
      </c>
      <c r="Y1716" s="26">
        <v>8.1605903656446502E-2</v>
      </c>
      <c r="Z1716" s="5">
        <v>-1.8520731876182699</v>
      </c>
      <c r="AA1716" s="4">
        <v>0.33224257151138598</v>
      </c>
      <c r="AB1716" s="5">
        <v>1.04946018704521</v>
      </c>
      <c r="AC1716" s="4">
        <v>0.42946928169924398</v>
      </c>
      <c r="AD1716" s="216">
        <v>-0.80261300057305995</v>
      </c>
      <c r="AE1716" s="199">
        <v>1.5212259226323299</v>
      </c>
      <c r="AF1716" s="6">
        <v>-0.126794414194078</v>
      </c>
      <c r="AG1716" s="6">
        <v>0.95355415088584605</v>
      </c>
      <c r="AH1716" s="6">
        <v>2.8220148587074601E-2</v>
      </c>
      <c r="AI1716" s="6">
        <v>-0.72950715216153506</v>
      </c>
      <c r="AJ1716" s="6">
        <v>-1.44694439514309</v>
      </c>
      <c r="AK1716" s="6">
        <v>-1.2526878546656</v>
      </c>
      <c r="AL1716" s="6">
        <v>0.59837913156297595</v>
      </c>
      <c r="AM1716" s="63">
        <v>0.454554462496082</v>
      </c>
      <c r="AN1716" s="8">
        <v>1.5212259226323299</v>
      </c>
      <c r="AO1716" s="7">
        <v>-0.126794414194078</v>
      </c>
      <c r="AP1716" s="7">
        <v>0.95355415088584605</v>
      </c>
      <c r="AQ1716" s="7">
        <v>2.8220148587074601E-2</v>
      </c>
      <c r="AR1716" s="7">
        <v>-0.72950715216153506</v>
      </c>
      <c r="AS1716" s="7">
        <v>-1.44694439514309</v>
      </c>
      <c r="AT1716" s="7">
        <v>-1.2526878546656</v>
      </c>
      <c r="AU1716" s="7">
        <v>0.59837913156297595</v>
      </c>
      <c r="AV1716" s="9">
        <v>0.454554462496082</v>
      </c>
    </row>
    <row r="1717" spans="1:48" s="33" customFormat="1" ht="25" customHeight="1" x14ac:dyDescent="0.2">
      <c r="A1717" s="13" t="s">
        <v>3261</v>
      </c>
      <c r="B1717" s="1" t="s">
        <v>3261</v>
      </c>
      <c r="C1717" s="203" t="s">
        <v>3262</v>
      </c>
      <c r="D1717" s="201" t="s">
        <v>3261</v>
      </c>
      <c r="E1717" s="74" t="s">
        <v>10393</v>
      </c>
      <c r="F1717" s="74" t="s">
        <v>10394</v>
      </c>
      <c r="G1717" s="121" t="s">
        <v>10395</v>
      </c>
      <c r="H1717" s="205">
        <v>-2.8203793762753402</v>
      </c>
      <c r="I1717" s="2">
        <v>-4.7125830992893603</v>
      </c>
      <c r="J1717" s="2">
        <v>-3.6556921798115898</v>
      </c>
      <c r="K1717" s="2">
        <v>-6.8901754130214696</v>
      </c>
      <c r="L1717" s="2">
        <v>-5.3157165918864999</v>
      </c>
      <c r="M1717" s="2">
        <v>-4.0125960997932699</v>
      </c>
      <c r="N1717" s="2">
        <v>-5.7158293781256999</v>
      </c>
      <c r="O1717" s="2">
        <v>-3.38998522443026</v>
      </c>
      <c r="P1717" s="17">
        <v>-5.8603592323333702</v>
      </c>
      <c r="Q1717" s="16">
        <v>-3.7295515517920999</v>
      </c>
      <c r="R1717" s="2">
        <v>-5.4061627015670801</v>
      </c>
      <c r="S1717" s="17">
        <v>-4.9887246116297801</v>
      </c>
      <c r="T1717" s="21">
        <v>0.94826163977514399</v>
      </c>
      <c r="U1717" s="3">
        <v>1.44092020946581</v>
      </c>
      <c r="V1717" s="22">
        <v>1.38643353278353</v>
      </c>
      <c r="W1717" s="26">
        <v>0.316983627538581</v>
      </c>
      <c r="X1717" s="27" t="s">
        <v>17</v>
      </c>
      <c r="Y1717" s="26">
        <v>0.17863122015889399</v>
      </c>
      <c r="Z1717" s="5">
        <v>-1.67661114977499</v>
      </c>
      <c r="AA1717" s="4">
        <v>0.27236038327277501</v>
      </c>
      <c r="AB1717" s="5">
        <v>1.25917305983768</v>
      </c>
      <c r="AC1717" s="4">
        <v>0.73598081349564004</v>
      </c>
      <c r="AD1717" s="216">
        <v>-0.41743808993730602</v>
      </c>
      <c r="AE1717" s="199">
        <v>1.4087178021597899</v>
      </c>
      <c r="AF1717" s="6">
        <v>-3.3109037688131399E-3</v>
      </c>
      <c r="AG1717" s="6">
        <v>0.78537812542344099</v>
      </c>
      <c r="AH1717" s="6">
        <v>-1.62830657384468</v>
      </c>
      <c r="AI1717" s="6">
        <v>-0.45339024496025299</v>
      </c>
      <c r="AJ1717" s="6">
        <v>0.519043917249571</v>
      </c>
      <c r="AK1717" s="6">
        <v>-0.75196842283155596</v>
      </c>
      <c r="AL1717" s="6">
        <v>0.98365796379396397</v>
      </c>
      <c r="AM1717" s="63">
        <v>-0.85982166322145803</v>
      </c>
      <c r="AN1717" s="8">
        <v>1.4087178021597899</v>
      </c>
      <c r="AO1717" s="7" t="s">
        <v>4887</v>
      </c>
      <c r="AP1717" s="7">
        <v>0.78537812542344099</v>
      </c>
      <c r="AQ1717" s="7" t="s">
        <v>4887</v>
      </c>
      <c r="AR1717" s="7" t="s">
        <v>4887</v>
      </c>
      <c r="AS1717" s="7" t="s">
        <v>4887</v>
      </c>
      <c r="AT1717" s="7" t="s">
        <v>4887</v>
      </c>
      <c r="AU1717" s="7">
        <v>0.98365796379396397</v>
      </c>
      <c r="AV1717" s="9" t="s">
        <v>4887</v>
      </c>
    </row>
    <row r="1718" spans="1:48" s="33" customFormat="1" ht="25" customHeight="1" x14ac:dyDescent="0.2">
      <c r="A1718" s="13" t="s">
        <v>3263</v>
      </c>
      <c r="B1718" s="1" t="s">
        <v>3264</v>
      </c>
      <c r="C1718" s="203" t="s">
        <v>3265</v>
      </c>
      <c r="D1718" s="201" t="s">
        <v>4915</v>
      </c>
      <c r="E1718" s="74" t="s">
        <v>10697</v>
      </c>
      <c r="F1718" s="74" t="s">
        <v>10698</v>
      </c>
      <c r="G1718" s="121" t="s">
        <v>10699</v>
      </c>
      <c r="H1718" s="205">
        <v>1.8800015100829</v>
      </c>
      <c r="I1718" s="2">
        <v>0.60725868520599802</v>
      </c>
      <c r="J1718" s="2">
        <v>0.93112800940220797</v>
      </c>
      <c r="K1718" s="2">
        <v>0.72891655494170104</v>
      </c>
      <c r="L1718" s="2">
        <v>-0.76753106945452698</v>
      </c>
      <c r="M1718" s="2">
        <v>-0.52762409206156102</v>
      </c>
      <c r="N1718" s="2">
        <v>0.54248754619230499</v>
      </c>
      <c r="O1718" s="2">
        <v>1.5411634423104601</v>
      </c>
      <c r="P1718" s="17">
        <v>1.9318065127553199</v>
      </c>
      <c r="Q1718" s="16">
        <v>1.1394627348970301</v>
      </c>
      <c r="R1718" s="2">
        <v>-0.18874620219146199</v>
      </c>
      <c r="S1718" s="17">
        <v>1.3384858337526999</v>
      </c>
      <c r="T1718" s="21">
        <v>0.66145377234857405</v>
      </c>
      <c r="U1718" s="3">
        <v>0.80372105939958305</v>
      </c>
      <c r="V1718" s="22">
        <v>0.71649177069311398</v>
      </c>
      <c r="W1718" s="26">
        <v>8.27161138181184E-2</v>
      </c>
      <c r="X1718" s="27" t="s">
        <v>17</v>
      </c>
      <c r="Y1718" s="26">
        <v>9.4118802875595806E-2</v>
      </c>
      <c r="Z1718" s="5">
        <v>-1.3282089370885</v>
      </c>
      <c r="AA1718" s="4">
        <v>0.74165940082502702</v>
      </c>
      <c r="AB1718" s="5">
        <v>-0.19902309885566299</v>
      </c>
      <c r="AC1718" s="4">
        <v>7.0759873726955594E-2</v>
      </c>
      <c r="AD1718" s="216">
        <v>-1.52723203594416</v>
      </c>
      <c r="AE1718" s="199">
        <v>1.1668739487811399</v>
      </c>
      <c r="AF1718" s="6">
        <v>-0.162775227671873</v>
      </c>
      <c r="AG1718" s="6">
        <v>0.17557480799816599</v>
      </c>
      <c r="AH1718" s="6">
        <v>-3.56778415060926E-2</v>
      </c>
      <c r="AI1718" s="6">
        <v>-1.5990340140902699</v>
      </c>
      <c r="AJ1718" s="6">
        <v>-1.3484004149994699</v>
      </c>
      <c r="AK1718" s="6">
        <v>-0.230442387104347</v>
      </c>
      <c r="AL1718" s="6">
        <v>0.812885893253803</v>
      </c>
      <c r="AM1718" s="63">
        <v>1.2209952353389399</v>
      </c>
      <c r="AN1718" s="8">
        <v>1.1668739487811399</v>
      </c>
      <c r="AO1718" s="7">
        <v>-0.162775227671873</v>
      </c>
      <c r="AP1718" s="7">
        <v>0.17557480799816599</v>
      </c>
      <c r="AQ1718" s="7">
        <v>-3.56778415060926E-2</v>
      </c>
      <c r="AR1718" s="7">
        <v>-1.5990340140902699</v>
      </c>
      <c r="AS1718" s="7">
        <v>-1.3484004149994699</v>
      </c>
      <c r="AT1718" s="7">
        <v>-0.230442387104347</v>
      </c>
      <c r="AU1718" s="7">
        <v>0.812885893253803</v>
      </c>
      <c r="AV1718" s="9">
        <v>1.2209952353389399</v>
      </c>
    </row>
    <row r="1719" spans="1:48" s="33" customFormat="1" ht="25" customHeight="1" x14ac:dyDescent="0.2">
      <c r="A1719" s="13" t="s">
        <v>3266</v>
      </c>
      <c r="B1719" s="1" t="s">
        <v>3267</v>
      </c>
      <c r="C1719" s="203" t="s">
        <v>3268</v>
      </c>
      <c r="D1719" s="201" t="s">
        <v>5155</v>
      </c>
      <c r="E1719" s="74" t="s">
        <v>9143</v>
      </c>
      <c r="F1719" s="74" t="s">
        <v>9144</v>
      </c>
      <c r="G1719" s="121" t="s">
        <v>9145</v>
      </c>
      <c r="H1719" s="205">
        <v>-1.6219204220829699</v>
      </c>
      <c r="I1719" s="2">
        <v>-7.2421531947648097</v>
      </c>
      <c r="J1719" s="2">
        <v>-1.62144054969465</v>
      </c>
      <c r="K1719" s="2">
        <v>-5.4982866994744297</v>
      </c>
      <c r="L1719" s="2">
        <v>-3.1295406180600001</v>
      </c>
      <c r="M1719" s="2">
        <v>-3.63027540798543</v>
      </c>
      <c r="N1719" s="2">
        <v>-6.7331804255004402</v>
      </c>
      <c r="O1719" s="2">
        <v>-0.83843384680559696</v>
      </c>
      <c r="P1719" s="17">
        <v>-2.3659167469707101</v>
      </c>
      <c r="Q1719" s="16">
        <v>-3.49517138884748</v>
      </c>
      <c r="R1719" s="2">
        <v>-4.0860342418399496</v>
      </c>
      <c r="S1719" s="17">
        <v>-3.3125103397589202</v>
      </c>
      <c r="T1719" s="21">
        <v>3.2449814403130302</v>
      </c>
      <c r="U1719" s="3">
        <v>1.24840962249231</v>
      </c>
      <c r="V1719" s="22">
        <v>3.0592546280408599</v>
      </c>
      <c r="W1719" s="26">
        <v>0.93442433995371299</v>
      </c>
      <c r="X1719" s="27" t="s">
        <v>17</v>
      </c>
      <c r="Y1719" s="26">
        <v>0.79055211962697702</v>
      </c>
      <c r="Z1719" s="5">
        <v>-0.59086285299247698</v>
      </c>
      <c r="AA1719" s="4">
        <v>0.94686076958955101</v>
      </c>
      <c r="AB1719" s="5">
        <v>-0.18266104908855901</v>
      </c>
      <c r="AC1719" s="4">
        <v>0.715620676553544</v>
      </c>
      <c r="AD1719" s="216">
        <v>-0.77352390208103605</v>
      </c>
      <c r="AE1719" s="199">
        <v>0.85798832240743705</v>
      </c>
      <c r="AF1719" s="6">
        <v>-1.5418774653106599</v>
      </c>
      <c r="AG1719" s="6">
        <v>0.85819323017083105</v>
      </c>
      <c r="AH1719" s="6">
        <v>-0.79723828226161797</v>
      </c>
      <c r="AI1719" s="6">
        <v>0.21422741862699601</v>
      </c>
      <c r="AJ1719" s="6">
        <v>4.1131177403448899E-4</v>
      </c>
      <c r="AK1719" s="6">
        <v>-1.3245437025927</v>
      </c>
      <c r="AL1719" s="6">
        <v>1.1925407694669099</v>
      </c>
      <c r="AM1719" s="63">
        <v>0.54029839771876498</v>
      </c>
      <c r="AN1719" s="8">
        <v>0.85798832240743705</v>
      </c>
      <c r="AO1719" s="7" t="s">
        <v>4887</v>
      </c>
      <c r="AP1719" s="7">
        <v>0.85819323017083105</v>
      </c>
      <c r="AQ1719" s="7" t="s">
        <v>4887</v>
      </c>
      <c r="AR1719" s="7">
        <v>0.21422741862699601</v>
      </c>
      <c r="AS1719" s="7" t="s">
        <v>4887</v>
      </c>
      <c r="AT1719" s="7" t="s">
        <v>4887</v>
      </c>
      <c r="AU1719" s="7">
        <v>1.1925407694669099</v>
      </c>
      <c r="AV1719" s="9">
        <v>0.54029839771876498</v>
      </c>
    </row>
    <row r="1720" spans="1:48" s="33" customFormat="1" ht="25" customHeight="1" x14ac:dyDescent="0.2">
      <c r="A1720" s="13" t="s">
        <v>3269</v>
      </c>
      <c r="B1720" s="1" t="s">
        <v>3269</v>
      </c>
      <c r="C1720" s="203" t="s">
        <v>3270</v>
      </c>
      <c r="D1720" s="201" t="s">
        <v>7884</v>
      </c>
      <c r="E1720" s="74" t="s">
        <v>9635</v>
      </c>
      <c r="F1720" s="74" t="s">
        <v>9636</v>
      </c>
      <c r="G1720" s="121" t="s">
        <v>4887</v>
      </c>
      <c r="H1720" s="205">
        <v>-2.5644687738539602</v>
      </c>
      <c r="I1720" s="2">
        <v>-2.5404681818477601</v>
      </c>
      <c r="J1720" s="2">
        <v>-3.0111434495242699</v>
      </c>
      <c r="K1720" s="2">
        <v>-4.0584832004414402</v>
      </c>
      <c r="L1720" s="2">
        <v>-6.2204785910679004</v>
      </c>
      <c r="M1720" s="2">
        <v>-6.5286441036643597</v>
      </c>
      <c r="N1720" s="2">
        <v>-6.6786308962955996</v>
      </c>
      <c r="O1720" s="2">
        <v>-5.3046275696913501</v>
      </c>
      <c r="P1720" s="17">
        <v>-3.35462112130954</v>
      </c>
      <c r="Q1720" s="16">
        <v>-2.7053601350753298</v>
      </c>
      <c r="R1720" s="2">
        <v>-5.6025352983912304</v>
      </c>
      <c r="S1720" s="17">
        <v>-5.1126265290988302</v>
      </c>
      <c r="T1720" s="21">
        <v>0.26508787910935599</v>
      </c>
      <c r="U1720" s="3">
        <v>1.3460364618671501</v>
      </c>
      <c r="V1720" s="22">
        <v>1.6703019325086601</v>
      </c>
      <c r="W1720" s="26">
        <v>6.0725253379915703E-2</v>
      </c>
      <c r="X1720" s="27" t="s">
        <v>17</v>
      </c>
      <c r="Y1720" s="26">
        <v>6.0054453814388398E-2</v>
      </c>
      <c r="Z1720" s="5">
        <v>-2.8971751633159002</v>
      </c>
      <c r="AA1720" s="4">
        <v>0.126599824267075</v>
      </c>
      <c r="AB1720" s="5">
        <v>2.4072663940235</v>
      </c>
      <c r="AC1720" s="4">
        <v>0.71348075007452505</v>
      </c>
      <c r="AD1720" s="216">
        <v>-0.48990876929240301</v>
      </c>
      <c r="AE1720" s="199">
        <v>1.1074439743603799</v>
      </c>
      <c r="AF1720" s="6">
        <v>1.1213668524709901</v>
      </c>
      <c r="AG1720" s="6">
        <v>0.84832548833110799</v>
      </c>
      <c r="AH1720" s="6">
        <v>0.24075782130662299</v>
      </c>
      <c r="AI1720" s="6">
        <v>-1.01342783759758</v>
      </c>
      <c r="AJ1720" s="6">
        <v>-1.1921963808345599</v>
      </c>
      <c r="AK1720" s="6">
        <v>-1.27920456094387</v>
      </c>
      <c r="AL1720" s="6">
        <v>-0.48213752047512098</v>
      </c>
      <c r="AM1720" s="63">
        <v>0.64907216338203799</v>
      </c>
      <c r="AN1720" s="8">
        <v>1.1074439743603799</v>
      </c>
      <c r="AO1720" s="7">
        <v>1.1213668524709901</v>
      </c>
      <c r="AP1720" s="7">
        <v>0.84832548833110799</v>
      </c>
      <c r="AQ1720" s="7">
        <v>0.24075782130662299</v>
      </c>
      <c r="AR1720" s="7" t="s">
        <v>4887</v>
      </c>
      <c r="AS1720" s="7" t="s">
        <v>4887</v>
      </c>
      <c r="AT1720" s="7" t="s">
        <v>4887</v>
      </c>
      <c r="AU1720" s="7">
        <v>-0.48213752047512098</v>
      </c>
      <c r="AV1720" s="9">
        <v>0.64907216338203799</v>
      </c>
    </row>
    <row r="1721" spans="1:48" s="33" customFormat="1" ht="25" customHeight="1" x14ac:dyDescent="0.2">
      <c r="A1721" s="13" t="s">
        <v>3271</v>
      </c>
      <c r="B1721" s="1" t="s">
        <v>3271</v>
      </c>
      <c r="C1721" s="203" t="s">
        <v>3272</v>
      </c>
      <c r="D1721" s="201" t="s">
        <v>3271</v>
      </c>
      <c r="E1721" s="74" t="s">
        <v>10429</v>
      </c>
      <c r="F1721" s="74" t="s">
        <v>10430</v>
      </c>
      <c r="G1721" s="121" t="s">
        <v>10431</v>
      </c>
      <c r="H1721" s="205">
        <v>-3.6118828416072599</v>
      </c>
      <c r="I1721" s="2">
        <v>-5.1977589083998001</v>
      </c>
      <c r="J1721" s="2">
        <v>-5.3100804961726498</v>
      </c>
      <c r="K1721" s="2">
        <v>-3.2890058386480501</v>
      </c>
      <c r="L1721" s="2">
        <v>-3.4602303318575198</v>
      </c>
      <c r="M1721" s="2">
        <v>-4.5830624479708497</v>
      </c>
      <c r="N1721" s="2">
        <v>-4.0377440589306604</v>
      </c>
      <c r="O1721" s="2">
        <v>-3.0613981002281201</v>
      </c>
      <c r="P1721" s="17">
        <v>-2.8173616660066201</v>
      </c>
      <c r="Q1721" s="16">
        <v>-4.7065740820599098</v>
      </c>
      <c r="R1721" s="2">
        <v>-3.7774328728254698</v>
      </c>
      <c r="S1721" s="17">
        <v>-3.30550127505514</v>
      </c>
      <c r="T1721" s="21">
        <v>0.94969243374514101</v>
      </c>
      <c r="U1721" s="3">
        <v>0.70292867065613396</v>
      </c>
      <c r="V1721" s="22">
        <v>0.64577323125863495</v>
      </c>
      <c r="W1721" s="26">
        <v>0.160302298418314</v>
      </c>
      <c r="X1721" s="27" t="s">
        <v>17</v>
      </c>
      <c r="Y1721" s="26">
        <v>0.25047456914731298</v>
      </c>
      <c r="Z1721" s="5">
        <v>0.929141209234431</v>
      </c>
      <c r="AA1721" s="4">
        <v>0.111459636642375</v>
      </c>
      <c r="AB1721" s="5">
        <v>-1.40107280700477</v>
      </c>
      <c r="AC1721" s="4">
        <v>0.440398930704405</v>
      </c>
      <c r="AD1721" s="216">
        <v>-0.47193159777033999</v>
      </c>
      <c r="AE1721" s="199">
        <v>0.348079631663335</v>
      </c>
      <c r="AF1721" s="6">
        <v>-1.3880598264684001</v>
      </c>
      <c r="AG1721" s="6">
        <v>-1.5110240004135</v>
      </c>
      <c r="AH1721" s="6">
        <v>0.70154956332989804</v>
      </c>
      <c r="AI1721" s="6">
        <v>0.51410137296732605</v>
      </c>
      <c r="AJ1721" s="6">
        <v>-0.71512024306006805</v>
      </c>
      <c r="AK1721" s="6">
        <v>-0.118132374788418</v>
      </c>
      <c r="AL1721" s="6">
        <v>0.95072336948120195</v>
      </c>
      <c r="AM1721" s="63">
        <v>1.2178825072886199</v>
      </c>
      <c r="AN1721" s="8">
        <v>0.348079631663335</v>
      </c>
      <c r="AO1721" s="7" t="s">
        <v>4887</v>
      </c>
      <c r="AP1721" s="7">
        <v>-1.5110240004135</v>
      </c>
      <c r="AQ1721" s="7">
        <v>0.70154956332989804</v>
      </c>
      <c r="AR1721" s="7">
        <v>0.51410137296732605</v>
      </c>
      <c r="AS1721" s="7" t="s">
        <v>4887</v>
      </c>
      <c r="AT1721" s="7">
        <v>-0.118132374788418</v>
      </c>
      <c r="AU1721" s="7">
        <v>0.95072336948120195</v>
      </c>
      <c r="AV1721" s="9">
        <v>1.2178825072886199</v>
      </c>
    </row>
    <row r="1722" spans="1:48" s="33" customFormat="1" ht="25" customHeight="1" x14ac:dyDescent="0.2">
      <c r="A1722" s="13" t="s">
        <v>3273</v>
      </c>
      <c r="B1722" s="1" t="s">
        <v>3273</v>
      </c>
      <c r="C1722" s="203" t="s">
        <v>3274</v>
      </c>
      <c r="D1722" s="201" t="s">
        <v>3273</v>
      </c>
      <c r="E1722" s="74" t="s">
        <v>8391</v>
      </c>
      <c r="F1722" s="74" t="s">
        <v>8392</v>
      </c>
      <c r="G1722" s="121" t="s">
        <v>8393</v>
      </c>
      <c r="H1722" s="205">
        <v>2.9921287151854798</v>
      </c>
      <c r="I1722" s="2">
        <v>-2.6086996260747299</v>
      </c>
      <c r="J1722" s="2">
        <v>1.76977113146635</v>
      </c>
      <c r="K1722" s="2">
        <v>0.39308227014473102</v>
      </c>
      <c r="L1722" s="2">
        <v>-1.0703854642248001</v>
      </c>
      <c r="M1722" s="2">
        <v>-1.5174077593279101</v>
      </c>
      <c r="N1722" s="2">
        <v>-0.74413992162286702</v>
      </c>
      <c r="O1722" s="2">
        <v>1.2147861989762101</v>
      </c>
      <c r="P1722" s="17">
        <v>0.56801867165203401</v>
      </c>
      <c r="Q1722" s="16">
        <v>0.71773340685903297</v>
      </c>
      <c r="R1722" s="2">
        <v>-0.73157031780265902</v>
      </c>
      <c r="S1722" s="17">
        <v>0.34622164966845798</v>
      </c>
      <c r="T1722" s="21">
        <v>2.9448950843049699</v>
      </c>
      <c r="U1722" s="3">
        <v>0.99929465912832005</v>
      </c>
      <c r="V1722" s="22">
        <v>0.99811989545941904</v>
      </c>
      <c r="W1722" s="26">
        <v>0.64169783984122597</v>
      </c>
      <c r="X1722" s="27" t="s">
        <v>17</v>
      </c>
      <c r="Y1722" s="26">
        <v>0.49033523614834901</v>
      </c>
      <c r="Z1722" s="5">
        <v>-1.44930372466169</v>
      </c>
      <c r="AA1722" s="4">
        <v>0.85199848333719097</v>
      </c>
      <c r="AB1722" s="5">
        <v>0.371511757190575</v>
      </c>
      <c r="AC1722" s="4">
        <v>0.25678252583372202</v>
      </c>
      <c r="AD1722" s="216">
        <v>-1.07779196747112</v>
      </c>
      <c r="AE1722" s="199">
        <v>1.63864909395724</v>
      </c>
      <c r="AF1722" s="6">
        <v>-1.5466091637158601</v>
      </c>
      <c r="AG1722" s="6">
        <v>0.94347967433981705</v>
      </c>
      <c r="AH1722" s="6">
        <v>0.160540205999568</v>
      </c>
      <c r="AI1722" s="6">
        <v>-0.67175144832558997</v>
      </c>
      <c r="AJ1722" s="6">
        <v>-0.92597838942851896</v>
      </c>
      <c r="AK1722" s="6">
        <v>-0.48621169504544898</v>
      </c>
      <c r="AL1722" s="6">
        <v>0.62785308638039705</v>
      </c>
      <c r="AM1722" s="63">
        <v>0.26002863583838998</v>
      </c>
      <c r="AN1722" s="8">
        <v>1.63864909395724</v>
      </c>
      <c r="AO1722" s="7">
        <v>-1.5466091637158601</v>
      </c>
      <c r="AP1722" s="7">
        <v>0.94347967433981705</v>
      </c>
      <c r="AQ1722" s="7">
        <v>0.160540205999568</v>
      </c>
      <c r="AR1722" s="7">
        <v>-0.67175144832558997</v>
      </c>
      <c r="AS1722" s="7">
        <v>-0.92597838942851896</v>
      </c>
      <c r="AT1722" s="7">
        <v>-0.48621169504544898</v>
      </c>
      <c r="AU1722" s="7">
        <v>0.62785308638039705</v>
      </c>
      <c r="AV1722" s="9">
        <v>0.26002863583838998</v>
      </c>
    </row>
    <row r="1723" spans="1:48" s="33" customFormat="1" ht="25" customHeight="1" x14ac:dyDescent="0.2">
      <c r="A1723" s="13" t="s">
        <v>3275</v>
      </c>
      <c r="B1723" s="1" t="s">
        <v>3275</v>
      </c>
      <c r="C1723" s="203" t="s">
        <v>3276</v>
      </c>
      <c r="D1723" s="201" t="s">
        <v>7885</v>
      </c>
      <c r="E1723" s="74" t="s">
        <v>11809</v>
      </c>
      <c r="F1723" s="74" t="s">
        <v>11810</v>
      </c>
      <c r="G1723" s="121" t="s">
        <v>11811</v>
      </c>
      <c r="H1723" s="205">
        <v>-0.76059497305570301</v>
      </c>
      <c r="I1723" s="2">
        <v>1.9205135423903801</v>
      </c>
      <c r="J1723" s="2">
        <v>0.86496069303941103</v>
      </c>
      <c r="K1723" s="2">
        <v>1.44833337061926</v>
      </c>
      <c r="L1723" s="2">
        <v>-0.65967498679361802</v>
      </c>
      <c r="M1723" s="2">
        <v>-1.13959185592812</v>
      </c>
      <c r="N1723" s="2">
        <v>1.4654801763208201</v>
      </c>
      <c r="O1723" s="2">
        <v>1.91938476231975</v>
      </c>
      <c r="P1723" s="17">
        <v>3.23587836547265</v>
      </c>
      <c r="Q1723" s="16">
        <v>0.674959754124696</v>
      </c>
      <c r="R1723" s="2">
        <v>-0.116977824034162</v>
      </c>
      <c r="S1723" s="17">
        <v>2.2069144347044101</v>
      </c>
      <c r="T1723" s="21">
        <v>1.3506150397099601</v>
      </c>
      <c r="U1723" s="3">
        <v>1.37667330997606</v>
      </c>
      <c r="V1723" s="22">
        <v>0.91955555645879306</v>
      </c>
      <c r="W1723" s="26">
        <v>0.14189189589342899</v>
      </c>
      <c r="X1723" s="27" t="s">
        <v>17</v>
      </c>
      <c r="Y1723" s="26">
        <v>0.51622694994019303</v>
      </c>
      <c r="Z1723" s="5">
        <v>-0.79193757815885801</v>
      </c>
      <c r="AA1723" s="4">
        <v>0.189166960058474</v>
      </c>
      <c r="AB1723" s="5">
        <v>-1.53195468057971</v>
      </c>
      <c r="AC1723" s="4">
        <v>8.12423181471187E-2</v>
      </c>
      <c r="AD1723" s="216">
        <v>-2.32389225873857</v>
      </c>
      <c r="AE1723" s="199">
        <v>-1.1372478392676999</v>
      </c>
      <c r="AF1723" s="6">
        <v>0.67528084709280001</v>
      </c>
      <c r="AG1723" s="6">
        <v>-3.83119852733576E-2</v>
      </c>
      <c r="AH1723" s="6">
        <v>0.35606955760741399</v>
      </c>
      <c r="AI1723" s="6">
        <v>-1.0690221896629499</v>
      </c>
      <c r="AJ1723" s="6">
        <v>-1.39346377319575</v>
      </c>
      <c r="AK1723" s="6">
        <v>0.367661433517879</v>
      </c>
      <c r="AL1723" s="6">
        <v>0.67451774994592295</v>
      </c>
      <c r="AM1723" s="63">
        <v>1.5645161992357299</v>
      </c>
      <c r="AN1723" s="8">
        <v>-1.1372478392676999</v>
      </c>
      <c r="AO1723" s="7">
        <v>0.67528084709280001</v>
      </c>
      <c r="AP1723" s="7">
        <v>-3.83119852733576E-2</v>
      </c>
      <c r="AQ1723" s="7">
        <v>0.35606955760741399</v>
      </c>
      <c r="AR1723" s="7">
        <v>-1.0690221896629499</v>
      </c>
      <c r="AS1723" s="7">
        <v>-1.39346377319575</v>
      </c>
      <c r="AT1723" s="7">
        <v>0.367661433517879</v>
      </c>
      <c r="AU1723" s="7">
        <v>0.67451774994592295</v>
      </c>
      <c r="AV1723" s="9">
        <v>1.5645161992357299</v>
      </c>
    </row>
    <row r="1724" spans="1:48" s="33" customFormat="1" ht="25" customHeight="1" x14ac:dyDescent="0.2">
      <c r="A1724" s="13" t="s">
        <v>3277</v>
      </c>
      <c r="B1724" s="1" t="s">
        <v>3277</v>
      </c>
      <c r="C1724" s="203" t="s">
        <v>3278</v>
      </c>
      <c r="D1724" s="201" t="s">
        <v>5168</v>
      </c>
      <c r="E1724" s="74" t="s">
        <v>13558</v>
      </c>
      <c r="F1724" s="74" t="s">
        <v>13544</v>
      </c>
      <c r="G1724" s="121" t="s">
        <v>4887</v>
      </c>
      <c r="H1724" s="205">
        <v>3.5450068161350998</v>
      </c>
      <c r="I1724" s="2">
        <v>1.77829855870139</v>
      </c>
      <c r="J1724" s="2">
        <v>2.9504542039099002</v>
      </c>
      <c r="K1724" s="2">
        <v>2.44263013525154</v>
      </c>
      <c r="L1724" s="2">
        <v>2.8975705718275</v>
      </c>
      <c r="M1724" s="2">
        <v>2.3611019985283899</v>
      </c>
      <c r="N1724" s="2">
        <v>1.7757064021812199</v>
      </c>
      <c r="O1724" s="2">
        <v>3.4401189197761899</v>
      </c>
      <c r="P1724" s="17">
        <v>3.0042109761720202</v>
      </c>
      <c r="Q1724" s="16">
        <v>2.7579198595821302</v>
      </c>
      <c r="R1724" s="2">
        <v>2.5671009018691402</v>
      </c>
      <c r="S1724" s="17">
        <v>2.74001209937648</v>
      </c>
      <c r="T1724" s="21">
        <v>0.89895306998219504</v>
      </c>
      <c r="U1724" s="3">
        <v>0.28908365803202102</v>
      </c>
      <c r="V1724" s="22">
        <v>0.86308634681399599</v>
      </c>
      <c r="W1724" s="26">
        <v>0.94133515389442501</v>
      </c>
      <c r="X1724" s="27" t="s">
        <v>17</v>
      </c>
      <c r="Y1724" s="26">
        <v>0.75462280471199195</v>
      </c>
      <c r="Z1724" s="5">
        <v>-0.19081895771298699</v>
      </c>
      <c r="AA1724" s="4">
        <v>0.98133737024374501</v>
      </c>
      <c r="AB1724" s="5">
        <v>1.7907760205653201E-2</v>
      </c>
      <c r="AC1724" s="4">
        <v>0.76825385043126904</v>
      </c>
      <c r="AD1724" s="216">
        <v>-0.172911197507334</v>
      </c>
      <c r="AE1724" s="199">
        <v>1.3258427113635101</v>
      </c>
      <c r="AF1724" s="6">
        <v>-1.4084630232787101</v>
      </c>
      <c r="AG1724" s="6">
        <v>0.40566327012665698</v>
      </c>
      <c r="AH1724" s="6">
        <v>-0.380287809956523</v>
      </c>
      <c r="AI1724" s="6">
        <v>0.32381612990800901</v>
      </c>
      <c r="AJ1724" s="6">
        <v>-0.50646758572810302</v>
      </c>
      <c r="AK1724" s="6">
        <v>-1.4124748619104499</v>
      </c>
      <c r="AL1724" s="6">
        <v>1.1635094142263001</v>
      </c>
      <c r="AM1724" s="63">
        <v>0.48886175524931502</v>
      </c>
      <c r="AN1724" s="8">
        <v>1.3258427113635101</v>
      </c>
      <c r="AO1724" s="7">
        <v>-1.4084630232787101</v>
      </c>
      <c r="AP1724" s="7">
        <v>0.40566327012665698</v>
      </c>
      <c r="AQ1724" s="7">
        <v>-0.380287809956523</v>
      </c>
      <c r="AR1724" s="7">
        <v>0.32381612990800901</v>
      </c>
      <c r="AS1724" s="7">
        <v>-0.50646758572810302</v>
      </c>
      <c r="AT1724" s="7">
        <v>-1.4124748619104499</v>
      </c>
      <c r="AU1724" s="7">
        <v>1.1635094142263001</v>
      </c>
      <c r="AV1724" s="9">
        <v>0.48886175524931502</v>
      </c>
    </row>
    <row r="1725" spans="1:48" s="33" customFormat="1" ht="25" customHeight="1" x14ac:dyDescent="0.2">
      <c r="A1725" s="13" t="s">
        <v>3281</v>
      </c>
      <c r="B1725" s="1" t="s">
        <v>3281</v>
      </c>
      <c r="C1725" s="203" t="s">
        <v>3282</v>
      </c>
      <c r="D1725" s="201" t="s">
        <v>3281</v>
      </c>
      <c r="E1725" s="74" t="s">
        <v>10003</v>
      </c>
      <c r="F1725" s="74" t="s">
        <v>10004</v>
      </c>
      <c r="G1725" s="121" t="s">
        <v>10005</v>
      </c>
      <c r="H1725" s="205">
        <v>-2.4419633558870899</v>
      </c>
      <c r="I1725" s="2">
        <v>-1.8293031542904401</v>
      </c>
      <c r="J1725" s="2">
        <v>-2.2116415538622798</v>
      </c>
      <c r="K1725" s="2">
        <v>-7.9102900838374302</v>
      </c>
      <c r="L1725" s="2">
        <v>-2.6638925920777199</v>
      </c>
      <c r="M1725" s="2">
        <v>-8.1269071685801499</v>
      </c>
      <c r="N1725" s="2">
        <v>-6.8564747371187398</v>
      </c>
      <c r="O1725" s="2">
        <v>-2.7780445215317302</v>
      </c>
      <c r="P1725" s="17">
        <v>-4.0033494675790999</v>
      </c>
      <c r="Q1725" s="16">
        <v>-2.16096935467993</v>
      </c>
      <c r="R1725" s="2">
        <v>-6.2336966148317599</v>
      </c>
      <c r="S1725" s="17">
        <v>-4.54595624207652</v>
      </c>
      <c r="T1725" s="21">
        <v>0.30945740334105898</v>
      </c>
      <c r="U1725" s="3">
        <v>3.09343762035116</v>
      </c>
      <c r="V1725" s="22">
        <v>2.0926573631751402</v>
      </c>
      <c r="W1725" s="26">
        <v>0.147080401872139</v>
      </c>
      <c r="X1725" s="27" t="s">
        <v>17</v>
      </c>
      <c r="Y1725" s="26">
        <v>0.14885430695263799</v>
      </c>
      <c r="Z1725" s="5">
        <v>-4.0727272601518303</v>
      </c>
      <c r="AA1725" s="4">
        <v>0.184725306171697</v>
      </c>
      <c r="AB1725" s="5">
        <v>2.38498688739659</v>
      </c>
      <c r="AC1725" s="4">
        <v>0.48316473676907801</v>
      </c>
      <c r="AD1725" s="216">
        <v>-1.68774037275524</v>
      </c>
      <c r="AE1725" s="199">
        <v>0.72568196116977901</v>
      </c>
      <c r="AF1725" s="6">
        <v>0.96323369751015497</v>
      </c>
      <c r="AG1725" s="6">
        <v>0.814986511792539</v>
      </c>
      <c r="AH1725" s="6">
        <v>-1.39459695643538</v>
      </c>
      <c r="AI1725" s="6">
        <v>0.63963152854107896</v>
      </c>
      <c r="AJ1725" s="6">
        <v>-1.47858766526145</v>
      </c>
      <c r="AK1725" s="6">
        <v>-0.98599253796203501</v>
      </c>
      <c r="AL1725" s="6">
        <v>0.59537047000041199</v>
      </c>
      <c r="AM1725" s="63">
        <v>0.120272990644904</v>
      </c>
      <c r="AN1725" s="8">
        <v>0.72568196116977901</v>
      </c>
      <c r="AO1725" s="7">
        <v>0.96323369751015497</v>
      </c>
      <c r="AP1725" s="7">
        <v>0.814986511792539</v>
      </c>
      <c r="AQ1725" s="7" t="s">
        <v>4887</v>
      </c>
      <c r="AR1725" s="7">
        <v>0.63963152854107896</v>
      </c>
      <c r="AS1725" s="7" t="s">
        <v>4887</v>
      </c>
      <c r="AT1725" s="7" t="s">
        <v>4887</v>
      </c>
      <c r="AU1725" s="7">
        <v>0.59537047000041199</v>
      </c>
      <c r="AV1725" s="9">
        <v>0.120272990644904</v>
      </c>
    </row>
    <row r="1726" spans="1:48" s="33" customFormat="1" ht="25" customHeight="1" x14ac:dyDescent="0.2">
      <c r="A1726" s="13" t="s">
        <v>3283</v>
      </c>
      <c r="B1726" s="1" t="s">
        <v>3283</v>
      </c>
      <c r="C1726" s="203" t="s">
        <v>3284</v>
      </c>
      <c r="D1726" s="201" t="s">
        <v>3283</v>
      </c>
      <c r="E1726" s="74" t="s">
        <v>12315</v>
      </c>
      <c r="F1726" s="74" t="s">
        <v>12316</v>
      </c>
      <c r="G1726" s="121" t="s">
        <v>12317</v>
      </c>
      <c r="H1726" s="205">
        <v>-2.71680922584641</v>
      </c>
      <c r="I1726" s="2">
        <v>-5.5321199333067197</v>
      </c>
      <c r="J1726" s="2">
        <v>-4.6792895840321203</v>
      </c>
      <c r="K1726" s="2">
        <v>-6.2347161593583902</v>
      </c>
      <c r="L1726" s="2">
        <v>-5.1309565047823398</v>
      </c>
      <c r="M1726" s="2">
        <v>-3.80862334682381</v>
      </c>
      <c r="N1726" s="2">
        <v>-7.4627791622686797</v>
      </c>
      <c r="O1726" s="2">
        <v>-5.3336528214293004</v>
      </c>
      <c r="P1726" s="17">
        <v>-5.8944168778425503</v>
      </c>
      <c r="Q1726" s="16">
        <v>-4.3094062477284201</v>
      </c>
      <c r="R1726" s="2">
        <v>-5.0580986703215096</v>
      </c>
      <c r="S1726" s="17">
        <v>-6.2302829538468396</v>
      </c>
      <c r="T1726" s="21">
        <v>1.44364256543701</v>
      </c>
      <c r="U1726" s="3">
        <v>1.2146862894549</v>
      </c>
      <c r="V1726" s="22">
        <v>1.10358473148731</v>
      </c>
      <c r="W1726" s="26">
        <v>0.24942005150777199</v>
      </c>
      <c r="X1726" s="27" t="s">
        <v>17</v>
      </c>
      <c r="Y1726" s="26">
        <v>0.53069069921900103</v>
      </c>
      <c r="Z1726" s="5">
        <v>-0.74869242259309099</v>
      </c>
      <c r="AA1726" s="4">
        <v>0.14598553726774599</v>
      </c>
      <c r="AB1726" s="5">
        <v>1.92087670611842</v>
      </c>
      <c r="AC1726" s="4">
        <v>0.28428161627822501</v>
      </c>
      <c r="AD1726" s="216">
        <v>1.17218428352533</v>
      </c>
      <c r="AE1726" s="199">
        <v>1.80219119292014</v>
      </c>
      <c r="AF1726" s="6">
        <v>-0.24164502417172201</v>
      </c>
      <c r="AG1726" s="6">
        <v>0.37748577026017399</v>
      </c>
      <c r="AH1726" s="6">
        <v>-0.75171007986564697</v>
      </c>
      <c r="AI1726" s="6">
        <v>4.9588317149429899E-2</v>
      </c>
      <c r="AJ1726" s="6">
        <v>1.00956491658315</v>
      </c>
      <c r="AK1726" s="6">
        <v>-1.64324920397279</v>
      </c>
      <c r="AL1726" s="6">
        <v>-9.7563495237168396E-2</v>
      </c>
      <c r="AM1726" s="63">
        <v>-0.50466239366555898</v>
      </c>
      <c r="AN1726" s="8" t="s">
        <v>4887</v>
      </c>
      <c r="AO1726" s="7" t="s">
        <v>4887</v>
      </c>
      <c r="AP1726" s="7" t="s">
        <v>4887</v>
      </c>
      <c r="AQ1726" s="7" t="s">
        <v>4887</v>
      </c>
      <c r="AR1726" s="7" t="s">
        <v>4887</v>
      </c>
      <c r="AS1726" s="7" t="s">
        <v>4887</v>
      </c>
      <c r="AT1726" s="7" t="s">
        <v>4887</v>
      </c>
      <c r="AU1726" s="7">
        <v>-9.7563495237168396E-2</v>
      </c>
      <c r="AV1726" s="9">
        <v>-0.50466239366555898</v>
      </c>
    </row>
    <row r="1727" spans="1:48" s="33" customFormat="1" ht="25" customHeight="1" x14ac:dyDescent="0.2">
      <c r="A1727" s="13" t="s">
        <v>3288</v>
      </c>
      <c r="B1727" s="1" t="s">
        <v>3288</v>
      </c>
      <c r="C1727" s="203" t="s">
        <v>3289</v>
      </c>
      <c r="D1727" s="201" t="s">
        <v>7886</v>
      </c>
      <c r="E1727" s="74" t="s">
        <v>13665</v>
      </c>
      <c r="F1727" s="74" t="s">
        <v>10245</v>
      </c>
      <c r="G1727" s="121" t="s">
        <v>4887</v>
      </c>
      <c r="H1727" s="205">
        <v>-3.7281186687859602</v>
      </c>
      <c r="I1727" s="2">
        <v>-1.9493059308481</v>
      </c>
      <c r="J1727" s="2">
        <v>-1.7773174522484501</v>
      </c>
      <c r="K1727" s="2">
        <v>-2.4251274695492802</v>
      </c>
      <c r="L1727" s="2">
        <v>-5.0296404681645601</v>
      </c>
      <c r="M1727" s="2">
        <v>-6.6804980253652104</v>
      </c>
      <c r="N1727" s="2">
        <v>-4.7254756117473899</v>
      </c>
      <c r="O1727" s="2">
        <v>-1.75219831018368</v>
      </c>
      <c r="P1727" s="17">
        <v>-7.2707795343349702</v>
      </c>
      <c r="Q1727" s="16">
        <v>-2.4849140172941699</v>
      </c>
      <c r="R1727" s="2">
        <v>-4.7117553210263496</v>
      </c>
      <c r="S1727" s="17">
        <v>-4.5828178187553501</v>
      </c>
      <c r="T1727" s="21">
        <v>1.0800756285144499</v>
      </c>
      <c r="U1727" s="3">
        <v>2.1454213728087601</v>
      </c>
      <c r="V1727" s="22">
        <v>2.7620550530926802</v>
      </c>
      <c r="W1727" s="26">
        <v>0.40651605384974399</v>
      </c>
      <c r="X1727" s="27" t="s">
        <v>17</v>
      </c>
      <c r="Y1727" s="26">
        <v>0.208117661110514</v>
      </c>
      <c r="Z1727" s="5">
        <v>-2.2268413037321801</v>
      </c>
      <c r="AA1727" s="4">
        <v>0.31989778003605901</v>
      </c>
      <c r="AB1727" s="5">
        <v>2.0979038014611802</v>
      </c>
      <c r="AC1727" s="4">
        <v>0.95232715580953697</v>
      </c>
      <c r="AD1727" s="216">
        <v>-0.12893750227100401</v>
      </c>
      <c r="AE1727" s="199">
        <v>9.3291513706429005E-2</v>
      </c>
      <c r="AF1727" s="6">
        <v>0.92982040009877698</v>
      </c>
      <c r="AG1727" s="6">
        <v>1.01070206201113</v>
      </c>
      <c r="AH1727" s="6">
        <v>0.70605403425150304</v>
      </c>
      <c r="AI1727" s="6">
        <v>-0.518779986698786</v>
      </c>
      <c r="AJ1727" s="6">
        <v>-1.2951349140411701</v>
      </c>
      <c r="AK1727" s="6">
        <v>-0.37573924767568301</v>
      </c>
      <c r="AL1727" s="6">
        <v>1.02251493443464</v>
      </c>
      <c r="AM1727" s="63">
        <v>-1.5727287960868399</v>
      </c>
      <c r="AN1727" s="8">
        <v>9.3291513706429005E-2</v>
      </c>
      <c r="AO1727" s="7">
        <v>0.92982040009877698</v>
      </c>
      <c r="AP1727" s="7">
        <v>1.01070206201113</v>
      </c>
      <c r="AQ1727" s="7">
        <v>0.70605403425150304</v>
      </c>
      <c r="AR1727" s="7" t="s">
        <v>4887</v>
      </c>
      <c r="AS1727" s="7" t="s">
        <v>4887</v>
      </c>
      <c r="AT1727" s="7" t="s">
        <v>4887</v>
      </c>
      <c r="AU1727" s="7">
        <v>1.02251493443464</v>
      </c>
      <c r="AV1727" s="9" t="s">
        <v>4887</v>
      </c>
    </row>
    <row r="1728" spans="1:48" s="33" customFormat="1" ht="25" customHeight="1" x14ac:dyDescent="0.2">
      <c r="A1728" s="13" t="s">
        <v>3292</v>
      </c>
      <c r="B1728" s="1" t="s">
        <v>3292</v>
      </c>
      <c r="C1728" s="203" t="s">
        <v>3293</v>
      </c>
      <c r="D1728" s="201" t="s">
        <v>7887</v>
      </c>
      <c r="E1728" s="74" t="s">
        <v>13657</v>
      </c>
      <c r="F1728" s="74" t="s">
        <v>12503</v>
      </c>
      <c r="G1728" s="121" t="s">
        <v>13658</v>
      </c>
      <c r="H1728" s="205">
        <v>4.0371349681144898E-2</v>
      </c>
      <c r="I1728" s="2">
        <v>-3.90326957119344</v>
      </c>
      <c r="J1728" s="2">
        <v>-4.9392719055489298</v>
      </c>
      <c r="K1728" s="2">
        <v>-3.6729989322599499</v>
      </c>
      <c r="L1728" s="2">
        <v>-2.8706448629845598</v>
      </c>
      <c r="M1728" s="2">
        <v>-7.5761912961186901</v>
      </c>
      <c r="N1728" s="2">
        <v>-3.3405629584159802</v>
      </c>
      <c r="O1728" s="2">
        <v>-1.0868912295581701</v>
      </c>
      <c r="P1728" s="17">
        <v>-4.9757280596012903</v>
      </c>
      <c r="Q1728" s="16">
        <v>-2.9340567090204099</v>
      </c>
      <c r="R1728" s="2">
        <v>-4.7066116971210699</v>
      </c>
      <c r="S1728" s="17">
        <v>-3.1343940825251502</v>
      </c>
      <c r="T1728" s="21">
        <v>2.6274972724040699</v>
      </c>
      <c r="U1728" s="3">
        <v>2.51730179346026</v>
      </c>
      <c r="V1728" s="22">
        <v>1.95259882636309</v>
      </c>
      <c r="W1728" s="26">
        <v>0.63118521624315105</v>
      </c>
      <c r="X1728" s="27" t="s">
        <v>17</v>
      </c>
      <c r="Y1728" s="26">
        <v>0.44640093248108198</v>
      </c>
      <c r="Z1728" s="5">
        <v>-1.7725549881006599</v>
      </c>
      <c r="AA1728" s="4">
        <v>0.92108889991548804</v>
      </c>
      <c r="AB1728" s="5">
        <v>0.20033737350474001</v>
      </c>
      <c r="AC1728" s="4">
        <v>0.44362284463985202</v>
      </c>
      <c r="AD1728" s="216">
        <v>-1.5722176145959199</v>
      </c>
      <c r="AE1728" s="199">
        <v>1.62919410063075</v>
      </c>
      <c r="AF1728" s="6">
        <v>-0.13976306550703901</v>
      </c>
      <c r="AG1728" s="6">
        <v>-0.60447164072062898</v>
      </c>
      <c r="AH1728" s="6">
        <v>-3.6473008155119301E-2</v>
      </c>
      <c r="AI1728" s="6">
        <v>0.323430443782324</v>
      </c>
      <c r="AJ1728" s="6">
        <v>-1.7872865942285201</v>
      </c>
      <c r="AK1728" s="6">
        <v>0.112644269510941</v>
      </c>
      <c r="AL1728" s="6">
        <v>1.12354988563408</v>
      </c>
      <c r="AM1728" s="63">
        <v>-0.62082439094679298</v>
      </c>
      <c r="AN1728" s="8">
        <v>1.62919410063075</v>
      </c>
      <c r="AO1728" s="7" t="s">
        <v>4887</v>
      </c>
      <c r="AP1728" s="7" t="s">
        <v>4887</v>
      </c>
      <c r="AQ1728" s="7" t="s">
        <v>4887</v>
      </c>
      <c r="AR1728" s="7">
        <v>0.323430443782324</v>
      </c>
      <c r="AS1728" s="7" t="s">
        <v>4887</v>
      </c>
      <c r="AT1728" s="7">
        <v>0.112644269510941</v>
      </c>
      <c r="AU1728" s="7">
        <v>1.12354988563408</v>
      </c>
      <c r="AV1728" s="9" t="s">
        <v>4887</v>
      </c>
    </row>
    <row r="1729" spans="1:48" s="33" customFormat="1" ht="25" customHeight="1" x14ac:dyDescent="0.2">
      <c r="A1729" s="13" t="s">
        <v>3298</v>
      </c>
      <c r="B1729" s="1" t="s">
        <v>3298</v>
      </c>
      <c r="C1729" s="203" t="s">
        <v>3299</v>
      </c>
      <c r="D1729" s="201" t="s">
        <v>3298</v>
      </c>
      <c r="E1729" s="74" t="s">
        <v>10036</v>
      </c>
      <c r="F1729" s="74" t="s">
        <v>10037</v>
      </c>
      <c r="G1729" s="121" t="s">
        <v>10038</v>
      </c>
      <c r="H1729" s="205">
        <v>-0.64751502492909896</v>
      </c>
      <c r="I1729" s="2">
        <v>-6.3563922957857697</v>
      </c>
      <c r="J1729" s="2">
        <v>-4.8495515755184</v>
      </c>
      <c r="K1729" s="2">
        <v>-2.37939334664661</v>
      </c>
      <c r="L1729" s="2">
        <v>-4.8981627466223099</v>
      </c>
      <c r="M1729" s="2">
        <v>-6.60772007289538</v>
      </c>
      <c r="N1729" s="2">
        <v>-4.9574498493591097</v>
      </c>
      <c r="O1729" s="2">
        <v>-1.8208676574087499</v>
      </c>
      <c r="P1729" s="17">
        <v>-2.2262956943675798</v>
      </c>
      <c r="Q1729" s="16">
        <v>-3.9511529654110902</v>
      </c>
      <c r="R1729" s="2">
        <v>-4.6284253887214302</v>
      </c>
      <c r="S1729" s="17">
        <v>-3.0015377337118099</v>
      </c>
      <c r="T1729" s="21">
        <v>2.9585739758214702</v>
      </c>
      <c r="U1729" s="3">
        <v>2.12702971480488</v>
      </c>
      <c r="V1729" s="22">
        <v>1.7059563670827</v>
      </c>
      <c r="W1729" s="26">
        <v>0.70463330189447504</v>
      </c>
      <c r="X1729" s="27" t="s">
        <v>17</v>
      </c>
      <c r="Y1729" s="26">
        <v>0.76516934436412998</v>
      </c>
      <c r="Z1729" s="5">
        <v>-0.67727242331034199</v>
      </c>
      <c r="AA1729" s="4">
        <v>0.66113804289998801</v>
      </c>
      <c r="AB1729" s="5">
        <v>-0.94961523169927697</v>
      </c>
      <c r="AC1729" s="4">
        <v>0.36232441430346601</v>
      </c>
      <c r="AD1729" s="216">
        <v>-1.6268876550096201</v>
      </c>
      <c r="AE1729" s="199">
        <v>1.5065699911285499</v>
      </c>
      <c r="AF1729" s="6">
        <v>-1.17043155847583</v>
      </c>
      <c r="AG1729" s="6">
        <v>-0.46384517523809499</v>
      </c>
      <c r="AH1729" s="6">
        <v>0.69445918001835005</v>
      </c>
      <c r="AI1729" s="6">
        <v>-0.48663988148227399</v>
      </c>
      <c r="AJ1729" s="6">
        <v>-1.28828395166278</v>
      </c>
      <c r="AK1729" s="6">
        <v>-0.51444073590038997</v>
      </c>
      <c r="AL1729" s="6">
        <v>0.95636253940853</v>
      </c>
      <c r="AM1729" s="63">
        <v>0.76624959220394195</v>
      </c>
      <c r="AN1729" s="8">
        <v>1.5065699911285499</v>
      </c>
      <c r="AO1729" s="7" t="s">
        <v>4887</v>
      </c>
      <c r="AP1729" s="7" t="s">
        <v>4887</v>
      </c>
      <c r="AQ1729" s="7">
        <v>0.69445918001835005</v>
      </c>
      <c r="AR1729" s="7" t="s">
        <v>4887</v>
      </c>
      <c r="AS1729" s="7" t="s">
        <v>4887</v>
      </c>
      <c r="AT1729" s="7" t="s">
        <v>4887</v>
      </c>
      <c r="AU1729" s="7">
        <v>0.95636253940853</v>
      </c>
      <c r="AV1729" s="9">
        <v>0.76624959220394195</v>
      </c>
    </row>
    <row r="1730" spans="1:48" s="33" customFormat="1" ht="25" customHeight="1" x14ac:dyDescent="0.2">
      <c r="A1730" s="13" t="s">
        <v>3300</v>
      </c>
      <c r="B1730" s="1" t="s">
        <v>3300</v>
      </c>
      <c r="C1730" s="203" t="s">
        <v>3301</v>
      </c>
      <c r="D1730" s="201" t="s">
        <v>3300</v>
      </c>
      <c r="E1730" s="74" t="s">
        <v>10280</v>
      </c>
      <c r="F1730" s="74" t="s">
        <v>10281</v>
      </c>
      <c r="G1730" s="121" t="s">
        <v>10282</v>
      </c>
      <c r="H1730" s="205">
        <v>-1.61249521554181</v>
      </c>
      <c r="I1730" s="2">
        <v>-2.5133435334641501</v>
      </c>
      <c r="J1730" s="2">
        <v>-0.76828763163739899</v>
      </c>
      <c r="K1730" s="2">
        <v>-1.8161527772083701</v>
      </c>
      <c r="L1730" s="2">
        <v>-5.9959440345028598</v>
      </c>
      <c r="M1730" s="2">
        <v>-1.61035503722941</v>
      </c>
      <c r="N1730" s="2">
        <v>-3.6880056581946499</v>
      </c>
      <c r="O1730" s="2">
        <v>-2.6854417703643798</v>
      </c>
      <c r="P1730" s="17">
        <v>-2.6994677458715501</v>
      </c>
      <c r="Q1730" s="16">
        <v>-1.6313754602144499</v>
      </c>
      <c r="R1730" s="2">
        <v>-3.1408172829802101</v>
      </c>
      <c r="S1730" s="17">
        <v>-3.02430505814353</v>
      </c>
      <c r="T1730" s="21">
        <v>0.87268114042545097</v>
      </c>
      <c r="U1730" s="3">
        <v>2.47475246295267</v>
      </c>
      <c r="V1730" s="22">
        <v>0.57482436176487794</v>
      </c>
      <c r="W1730" s="26">
        <v>0.46234336325593001</v>
      </c>
      <c r="X1730" s="27" t="s">
        <v>17</v>
      </c>
      <c r="Y1730" s="26">
        <v>0.40585799488806401</v>
      </c>
      <c r="Z1730" s="5">
        <v>-1.50944182276576</v>
      </c>
      <c r="AA1730" s="4">
        <v>9.2438042315200294E-2</v>
      </c>
      <c r="AB1730" s="5">
        <v>1.3929295979290801</v>
      </c>
      <c r="AC1730" s="4">
        <v>0.94329189130374602</v>
      </c>
      <c r="AD1730" s="216">
        <v>-0.116512224836681</v>
      </c>
      <c r="AE1730" s="199">
        <v>0.64573764828928404</v>
      </c>
      <c r="AF1730" s="6">
        <v>5.5968180778940002E-2</v>
      </c>
      <c r="AG1730" s="6">
        <v>1.1984254285981799</v>
      </c>
      <c r="AH1730" s="6">
        <v>0.512406643158968</v>
      </c>
      <c r="AI1730" s="6">
        <v>-2.2240287978311</v>
      </c>
      <c r="AJ1730" s="6">
        <v>0.64713878519388102</v>
      </c>
      <c r="AK1730" s="6">
        <v>-0.71306234525308698</v>
      </c>
      <c r="AL1730" s="6">
        <v>-5.6701492368933903E-2</v>
      </c>
      <c r="AM1730" s="63">
        <v>-6.5884050566137595E-2</v>
      </c>
      <c r="AN1730" s="8">
        <v>0.64573764828928404</v>
      </c>
      <c r="AO1730" s="7">
        <v>5.5968180778940002E-2</v>
      </c>
      <c r="AP1730" s="7">
        <v>1.1984254285981799</v>
      </c>
      <c r="AQ1730" s="7">
        <v>0.512406643158968</v>
      </c>
      <c r="AR1730" s="7" t="s">
        <v>4887</v>
      </c>
      <c r="AS1730" s="7">
        <v>0.64713878519388102</v>
      </c>
      <c r="AT1730" s="7">
        <v>-0.71306234525308698</v>
      </c>
      <c r="AU1730" s="7">
        <v>-5.6701492368933903E-2</v>
      </c>
      <c r="AV1730" s="9">
        <v>-6.5884050566137595E-2</v>
      </c>
    </row>
    <row r="1731" spans="1:48" s="33" customFormat="1" ht="25" customHeight="1" x14ac:dyDescent="0.2">
      <c r="A1731" s="13" t="s">
        <v>3305</v>
      </c>
      <c r="B1731" s="1" t="s">
        <v>3305</v>
      </c>
      <c r="C1731" s="203" t="s">
        <v>3306</v>
      </c>
      <c r="D1731" s="201" t="s">
        <v>3305</v>
      </c>
      <c r="E1731" s="74" t="s">
        <v>10742</v>
      </c>
      <c r="F1731" s="74" t="s">
        <v>10743</v>
      </c>
      <c r="G1731" s="121" t="s">
        <v>10744</v>
      </c>
      <c r="H1731" s="205">
        <v>-1.4002839695723099</v>
      </c>
      <c r="I1731" s="2">
        <v>-1.25694137817014</v>
      </c>
      <c r="J1731" s="2">
        <v>-1.5172699937360501</v>
      </c>
      <c r="K1731" s="2">
        <v>-0.41888419729959397</v>
      </c>
      <c r="L1731" s="2">
        <v>-1.6481851608679401</v>
      </c>
      <c r="M1731" s="2">
        <v>-0.342606154520951</v>
      </c>
      <c r="N1731" s="2">
        <v>-1.35429585492546</v>
      </c>
      <c r="O1731" s="2">
        <v>0.66919989461801399</v>
      </c>
      <c r="P1731" s="17">
        <v>-0.96881926824057296</v>
      </c>
      <c r="Q1731" s="16">
        <v>-1.3914984471595</v>
      </c>
      <c r="R1731" s="2">
        <v>-0.80322517089616197</v>
      </c>
      <c r="S1731" s="17">
        <v>-0.55130507618267199</v>
      </c>
      <c r="T1731" s="21">
        <v>0.130386487312393</v>
      </c>
      <c r="U1731" s="3">
        <v>0.73275004158469104</v>
      </c>
      <c r="V1731" s="22">
        <v>1.0744172083192101</v>
      </c>
      <c r="W1731" s="26">
        <v>0.428446235992965</v>
      </c>
      <c r="X1731" s="27" t="s">
        <v>17</v>
      </c>
      <c r="Y1731" s="26">
        <v>0.29763961134174199</v>
      </c>
      <c r="Z1731" s="5">
        <v>0.58827327626334003</v>
      </c>
      <c r="AA1731" s="4">
        <v>0.30772556667378897</v>
      </c>
      <c r="AB1731" s="5">
        <v>-0.840193370976829</v>
      </c>
      <c r="AC1731" s="4">
        <v>0.75621273821869595</v>
      </c>
      <c r="AD1731" s="216">
        <v>-0.25192009471348897</v>
      </c>
      <c r="AE1731" s="199">
        <v>-0.64429808606121597</v>
      </c>
      <c r="AF1731" s="6">
        <v>-0.45385152931327999</v>
      </c>
      <c r="AG1731" s="6">
        <v>-0.79972701525579803</v>
      </c>
      <c r="AH1731" s="6">
        <v>0.65960053607379898</v>
      </c>
      <c r="AI1731" s="6">
        <v>-0.97366235828582604</v>
      </c>
      <c r="AJ1731" s="6">
        <v>0.76094438970839096</v>
      </c>
      <c r="AK1731" s="6">
        <v>-0.58319776688776304</v>
      </c>
      <c r="AL1731" s="6">
        <v>2.1052411285235699</v>
      </c>
      <c r="AM1731" s="63">
        <v>-7.1049298501874802E-2</v>
      </c>
      <c r="AN1731" s="8">
        <v>-0.64429808606121597</v>
      </c>
      <c r="AO1731" s="7">
        <v>-0.45385152931327999</v>
      </c>
      <c r="AP1731" s="7">
        <v>-0.79972701525579803</v>
      </c>
      <c r="AQ1731" s="7">
        <v>0.65960053607379898</v>
      </c>
      <c r="AR1731" s="7">
        <v>-0.97366235828582604</v>
      </c>
      <c r="AS1731" s="7">
        <v>0.76094438970839096</v>
      </c>
      <c r="AT1731" s="7">
        <v>-0.58319776688776304</v>
      </c>
      <c r="AU1731" s="7">
        <v>2.1052411285235699</v>
      </c>
      <c r="AV1731" s="9">
        <v>-7.1049298501874802E-2</v>
      </c>
    </row>
    <row r="1732" spans="1:48" s="33" customFormat="1" ht="25" customHeight="1" x14ac:dyDescent="0.2">
      <c r="A1732" s="13" t="s">
        <v>3307</v>
      </c>
      <c r="B1732" s="1" t="s">
        <v>3307</v>
      </c>
      <c r="C1732" s="203" t="s">
        <v>3308</v>
      </c>
      <c r="D1732" s="201" t="s">
        <v>3307</v>
      </c>
      <c r="E1732" s="74" t="s">
        <v>11825</v>
      </c>
      <c r="F1732" s="74" t="s">
        <v>11826</v>
      </c>
      <c r="G1732" s="121" t="s">
        <v>11827</v>
      </c>
      <c r="H1732" s="205">
        <v>1.47710833974913</v>
      </c>
      <c r="I1732" s="2">
        <v>-3.8751996353794098</v>
      </c>
      <c r="J1732" s="2">
        <v>-1.72595417752064</v>
      </c>
      <c r="K1732" s="2">
        <v>-6.4538428468993096</v>
      </c>
      <c r="L1732" s="2">
        <v>-4.0050386434275902</v>
      </c>
      <c r="M1732" s="2">
        <v>-4.3629511105086198</v>
      </c>
      <c r="N1732" s="2">
        <v>-6.7127046724061001</v>
      </c>
      <c r="O1732" s="2">
        <v>-2.1768994942878002</v>
      </c>
      <c r="P1732" s="17">
        <v>-1.8933722200626999</v>
      </c>
      <c r="Q1732" s="16">
        <v>-1.3746818243836401</v>
      </c>
      <c r="R1732" s="2">
        <v>-4.9406108669451703</v>
      </c>
      <c r="S1732" s="17">
        <v>-3.5943254622522001</v>
      </c>
      <c r="T1732" s="21">
        <v>2.69338901102588</v>
      </c>
      <c r="U1732" s="3">
        <v>1.32265966990377</v>
      </c>
      <c r="V1732" s="22">
        <v>2.7043138875780399</v>
      </c>
      <c r="W1732" s="26">
        <v>0.24590742512944</v>
      </c>
      <c r="X1732" s="27" t="s">
        <v>17</v>
      </c>
      <c r="Y1732" s="26">
        <v>0.13446341407995499</v>
      </c>
      <c r="Z1732" s="5">
        <v>-3.56592904256153</v>
      </c>
      <c r="AA1732" s="4">
        <v>0.37078889713729501</v>
      </c>
      <c r="AB1732" s="5">
        <v>2.2196436378685598</v>
      </c>
      <c r="AC1732" s="4">
        <v>0.49671344115340199</v>
      </c>
      <c r="AD1732" s="216">
        <v>-1.34628540469297</v>
      </c>
      <c r="AE1732" s="199">
        <v>1.87338521062389</v>
      </c>
      <c r="AF1732" s="6">
        <v>-0.22416189261852701</v>
      </c>
      <c r="AG1732" s="6">
        <v>0.61811841061464401</v>
      </c>
      <c r="AH1732" s="6">
        <v>-1.2347213790594</v>
      </c>
      <c r="AI1732" s="6">
        <v>-0.27504525667098301</v>
      </c>
      <c r="AJ1732" s="6">
        <v>-0.415309655137725</v>
      </c>
      <c r="AK1732" s="6">
        <v>-1.3361682454869199</v>
      </c>
      <c r="AL1732" s="6">
        <v>0.44139482757325998</v>
      </c>
      <c r="AM1732" s="63">
        <v>0.55250798016175495</v>
      </c>
      <c r="AN1732" s="8">
        <v>1.87338521062389</v>
      </c>
      <c r="AO1732" s="7" t="s">
        <v>4887</v>
      </c>
      <c r="AP1732" s="7">
        <v>0.61811841061464401</v>
      </c>
      <c r="AQ1732" s="7" t="s">
        <v>4887</v>
      </c>
      <c r="AR1732" s="7" t="s">
        <v>4887</v>
      </c>
      <c r="AS1732" s="7" t="s">
        <v>4887</v>
      </c>
      <c r="AT1732" s="7" t="s">
        <v>4887</v>
      </c>
      <c r="AU1732" s="7">
        <v>0.44139482757325998</v>
      </c>
      <c r="AV1732" s="9">
        <v>0.55250798016175495</v>
      </c>
    </row>
    <row r="1733" spans="1:48" s="33" customFormat="1" ht="25" customHeight="1" x14ac:dyDescent="0.2">
      <c r="A1733" s="13" t="s">
        <v>3309</v>
      </c>
      <c r="B1733" s="1" t="s">
        <v>3309</v>
      </c>
      <c r="C1733" s="203" t="s">
        <v>3310</v>
      </c>
      <c r="D1733" s="201" t="s">
        <v>3309</v>
      </c>
      <c r="E1733" s="74" t="s">
        <v>9921</v>
      </c>
      <c r="F1733" s="74" t="s">
        <v>9922</v>
      </c>
      <c r="G1733" s="121" t="s">
        <v>9923</v>
      </c>
      <c r="H1733" s="205">
        <v>-4.0635931686092199</v>
      </c>
      <c r="I1733" s="2">
        <v>-6.1933980671375002</v>
      </c>
      <c r="J1733" s="2">
        <v>-1.6271271249013199</v>
      </c>
      <c r="K1733" s="2">
        <v>-4.9170075402966296</v>
      </c>
      <c r="L1733" s="2">
        <v>-7.7969708344528099</v>
      </c>
      <c r="M1733" s="2">
        <v>-5.4207599431571403</v>
      </c>
      <c r="N1733" s="2">
        <v>-4.3325415586110196</v>
      </c>
      <c r="O1733" s="2">
        <v>-1.3741947028853501</v>
      </c>
      <c r="P1733" s="17">
        <v>-4.43141425456081</v>
      </c>
      <c r="Q1733" s="16">
        <v>-3.9613727868826798</v>
      </c>
      <c r="R1733" s="2">
        <v>-6.0449127726355298</v>
      </c>
      <c r="S1733" s="17">
        <v>-3.37938350535239</v>
      </c>
      <c r="T1733" s="21">
        <v>2.2848510529808799</v>
      </c>
      <c r="U1733" s="3">
        <v>1.5380904426694599</v>
      </c>
      <c r="V1733" s="22">
        <v>1.7372479824871001</v>
      </c>
      <c r="W1733" s="26">
        <v>0.265613926573254</v>
      </c>
      <c r="X1733" s="27" t="s">
        <v>17</v>
      </c>
      <c r="Y1733" s="26">
        <v>0.269398692149242</v>
      </c>
      <c r="Z1733" s="5">
        <v>-2.08353998575285</v>
      </c>
      <c r="AA1733" s="4">
        <v>0.74435658209773603</v>
      </c>
      <c r="AB1733" s="5">
        <v>-0.58198928153028795</v>
      </c>
      <c r="AC1733" s="4">
        <v>0.118518276120312</v>
      </c>
      <c r="AD1733" s="216">
        <v>-2.6655292672831399</v>
      </c>
      <c r="AE1733" s="199">
        <v>0.196126993476398</v>
      </c>
      <c r="AF1733" s="6">
        <v>-0.85261988428750102</v>
      </c>
      <c r="AG1733" s="6">
        <v>1.39587827486472</v>
      </c>
      <c r="AH1733" s="6">
        <v>-0.22410664311842801</v>
      </c>
      <c r="AI1733" s="6">
        <v>-1.6422424145724399</v>
      </c>
      <c r="AJ1733" s="6">
        <v>-0.47216164572974401</v>
      </c>
      <c r="AK1733" s="6">
        <v>6.36928984619093E-2</v>
      </c>
      <c r="AL1733" s="6">
        <v>1.5204258745335</v>
      </c>
      <c r="AM1733" s="63">
        <v>1.50065463715887E-2</v>
      </c>
      <c r="AN1733" s="8">
        <v>0.196126993476398</v>
      </c>
      <c r="AO1733" s="7" t="s">
        <v>4887</v>
      </c>
      <c r="AP1733" s="7">
        <v>1.39587827486472</v>
      </c>
      <c r="AQ1733" s="7" t="s">
        <v>4887</v>
      </c>
      <c r="AR1733" s="7" t="s">
        <v>4887</v>
      </c>
      <c r="AS1733" s="7" t="s">
        <v>4887</v>
      </c>
      <c r="AT1733" s="7" t="s">
        <v>4887</v>
      </c>
      <c r="AU1733" s="7">
        <v>1.5204258745335</v>
      </c>
      <c r="AV1733" s="9">
        <v>1.50065463715887E-2</v>
      </c>
    </row>
    <row r="1734" spans="1:48" s="33" customFormat="1" ht="25" customHeight="1" x14ac:dyDescent="0.2">
      <c r="A1734" s="13" t="s">
        <v>3311</v>
      </c>
      <c r="B1734" s="1" t="s">
        <v>3311</v>
      </c>
      <c r="C1734" s="203" t="s">
        <v>1626</v>
      </c>
      <c r="D1734" s="201" t="s">
        <v>3311</v>
      </c>
      <c r="E1734" s="74" t="s">
        <v>13309</v>
      </c>
      <c r="F1734" s="74" t="s">
        <v>8634</v>
      </c>
      <c r="G1734" s="121" t="s">
        <v>4887</v>
      </c>
      <c r="H1734" s="205">
        <v>1.8047133827786599</v>
      </c>
      <c r="I1734" s="2">
        <v>1.34043533117136E-2</v>
      </c>
      <c r="J1734" s="2">
        <v>1.0747154305858699</v>
      </c>
      <c r="K1734" s="2">
        <v>1.3598921394521599E-2</v>
      </c>
      <c r="L1734" s="2">
        <v>-5.0720534079179203</v>
      </c>
      <c r="M1734" s="2">
        <v>-3.7574129519124599</v>
      </c>
      <c r="N1734" s="2">
        <v>-0.79338630451037395</v>
      </c>
      <c r="O1734" s="2">
        <v>0.41343797007405703</v>
      </c>
      <c r="P1734" s="17">
        <v>1.4290028015803801E-2</v>
      </c>
      <c r="Q1734" s="16">
        <v>0.96427772222541497</v>
      </c>
      <c r="R1734" s="2">
        <v>-2.93862247947862</v>
      </c>
      <c r="S1734" s="17">
        <v>-0.121886102140171</v>
      </c>
      <c r="T1734" s="21">
        <v>0.90074656554070998</v>
      </c>
      <c r="U1734" s="3">
        <v>2.6398443669981</v>
      </c>
      <c r="V1734" s="22">
        <v>0.61482856248693596</v>
      </c>
      <c r="W1734" s="26">
        <v>6.4606409775339199E-2</v>
      </c>
      <c r="X1734" s="27" t="s">
        <v>17</v>
      </c>
      <c r="Y1734" s="26">
        <v>0.112673768202012</v>
      </c>
      <c r="Z1734" s="5">
        <v>-3.90290020170404</v>
      </c>
      <c r="AA1734" s="4">
        <v>0.169034493266189</v>
      </c>
      <c r="AB1734" s="5">
        <v>1.08616382436559</v>
      </c>
      <c r="AC1734" s="4">
        <v>0.20120833815143099</v>
      </c>
      <c r="AD1734" s="216">
        <v>-2.8167363773384499</v>
      </c>
      <c r="AE1734" s="199">
        <v>1.11041991315014</v>
      </c>
      <c r="AF1734" s="6">
        <v>0.31587652180024101</v>
      </c>
      <c r="AG1734" s="6">
        <v>0.78662595070562502</v>
      </c>
      <c r="AH1734" s="6">
        <v>0.315962823371784</v>
      </c>
      <c r="AI1734" s="6">
        <v>-1.93980175018193</v>
      </c>
      <c r="AJ1734" s="6">
        <v>-1.35668690559747</v>
      </c>
      <c r="AK1734" s="6">
        <v>-4.1979199814769497E-2</v>
      </c>
      <c r="AL1734" s="6">
        <v>0.49331327966155802</v>
      </c>
      <c r="AM1734" s="63">
        <v>0.31626936690482299</v>
      </c>
      <c r="AN1734" s="8">
        <v>1.11041991315014</v>
      </c>
      <c r="AO1734" s="7">
        <v>0.31587652180024101</v>
      </c>
      <c r="AP1734" s="7">
        <v>0.78662595070562502</v>
      </c>
      <c r="AQ1734" s="7">
        <v>0.315962823371784</v>
      </c>
      <c r="AR1734" s="7" t="s">
        <v>4887</v>
      </c>
      <c r="AS1734" s="7" t="s">
        <v>4887</v>
      </c>
      <c r="AT1734" s="7">
        <v>-4.1979199814769497E-2</v>
      </c>
      <c r="AU1734" s="7">
        <v>0.49331327966155802</v>
      </c>
      <c r="AV1734" s="9">
        <v>0.31626936690482299</v>
      </c>
    </row>
    <row r="1735" spans="1:48" s="33" customFormat="1" ht="25" customHeight="1" x14ac:dyDescent="0.2">
      <c r="A1735" s="13" t="s">
        <v>3315</v>
      </c>
      <c r="B1735" s="1" t="s">
        <v>3315</v>
      </c>
      <c r="C1735" s="203" t="s">
        <v>3316</v>
      </c>
      <c r="D1735" s="201" t="s">
        <v>3315</v>
      </c>
      <c r="E1735" s="74" t="s">
        <v>10767</v>
      </c>
      <c r="F1735" s="74" t="s">
        <v>10768</v>
      </c>
      <c r="G1735" s="121" t="s">
        <v>10769</v>
      </c>
      <c r="H1735" s="205">
        <v>-5.3867975299750004</v>
      </c>
      <c r="I1735" s="2">
        <v>-5.5791730870657101</v>
      </c>
      <c r="J1735" s="2">
        <v>-1.80696119320366</v>
      </c>
      <c r="K1735" s="2">
        <v>-6.28854063711508</v>
      </c>
      <c r="L1735" s="2">
        <v>-3.5106669142722602</v>
      </c>
      <c r="M1735" s="2">
        <v>-5.15391343585424</v>
      </c>
      <c r="N1735" s="2">
        <v>6.2200268622233201</v>
      </c>
      <c r="O1735" s="2">
        <v>9.5861035159927596E-2</v>
      </c>
      <c r="P1735" s="17">
        <v>-2.0848826577257</v>
      </c>
      <c r="Q1735" s="16">
        <v>-4.2576439367481296</v>
      </c>
      <c r="R1735" s="2">
        <v>-4.9843736624138604</v>
      </c>
      <c r="S1735" s="17">
        <v>1.4103350798858501</v>
      </c>
      <c r="T1735" s="21">
        <v>2.12453207103857</v>
      </c>
      <c r="U1735" s="3">
        <v>1.39667584145313</v>
      </c>
      <c r="V1735" s="22">
        <v>4.3056662718246699</v>
      </c>
      <c r="W1735" s="26">
        <v>6.6300334788566506E-2</v>
      </c>
      <c r="X1735" s="27" t="s">
        <v>17</v>
      </c>
      <c r="Y1735" s="26">
        <v>0.65033610879543702</v>
      </c>
      <c r="Z1735" s="5">
        <v>-0.72672972566573502</v>
      </c>
      <c r="AA1735" s="4">
        <v>0.135955684571125</v>
      </c>
      <c r="AB1735" s="5">
        <v>-5.6679790166339696</v>
      </c>
      <c r="AC1735" s="4">
        <v>0.112504312367411</v>
      </c>
      <c r="AD1735" s="216">
        <v>-6.3947087422997102</v>
      </c>
      <c r="AE1735" s="199">
        <v>-0.70644034290007796</v>
      </c>
      <c r="AF1735" s="6">
        <v>-0.75539216858399005</v>
      </c>
      <c r="AG1735" s="6">
        <v>0.204483721387063</v>
      </c>
      <c r="AH1735" s="6">
        <v>-0.93589761938545801</v>
      </c>
      <c r="AI1735" s="6">
        <v>-0.229040717661669</v>
      </c>
      <c r="AJ1735" s="6">
        <v>-0.64718072721729802</v>
      </c>
      <c r="AK1735" s="6">
        <v>2.2470286579604899</v>
      </c>
      <c r="AL1735" s="6">
        <v>0.68867528625624497</v>
      </c>
      <c r="AM1735" s="63">
        <v>0.13376391014469199</v>
      </c>
      <c r="AN1735" s="8" t="s">
        <v>4887</v>
      </c>
      <c r="AO1735" s="7" t="s">
        <v>4887</v>
      </c>
      <c r="AP1735" s="7">
        <v>0.204483721387063</v>
      </c>
      <c r="AQ1735" s="7" t="s">
        <v>4887</v>
      </c>
      <c r="AR1735" s="7" t="s">
        <v>4887</v>
      </c>
      <c r="AS1735" s="7" t="s">
        <v>4887</v>
      </c>
      <c r="AT1735" s="7">
        <v>2.2470286579604899</v>
      </c>
      <c r="AU1735" s="7">
        <v>0.68867528625624497</v>
      </c>
      <c r="AV1735" s="9">
        <v>0.13376391014469199</v>
      </c>
    </row>
    <row r="1736" spans="1:48" s="33" customFormat="1" ht="25" customHeight="1" x14ac:dyDescent="0.2">
      <c r="A1736" s="13" t="s">
        <v>3317</v>
      </c>
      <c r="B1736" s="1" t="s">
        <v>3317</v>
      </c>
      <c r="C1736" s="203" t="s">
        <v>3318</v>
      </c>
      <c r="D1736" s="201" t="s">
        <v>3317</v>
      </c>
      <c r="E1736" s="74" t="s">
        <v>9649</v>
      </c>
      <c r="F1736" s="74" t="s">
        <v>9650</v>
      </c>
      <c r="G1736" s="121" t="s">
        <v>9651</v>
      </c>
      <c r="H1736" s="205">
        <v>-4.1464241259190304</v>
      </c>
      <c r="I1736" s="2">
        <v>-6.0315036059588802</v>
      </c>
      <c r="J1736" s="2">
        <v>-6.9961130659588804</v>
      </c>
      <c r="K1736" s="2">
        <v>-5.92302161823849</v>
      </c>
      <c r="L1736" s="2">
        <v>-4.9447468316941503</v>
      </c>
      <c r="M1736" s="2">
        <v>-7.9041596048326603</v>
      </c>
      <c r="N1736" s="2">
        <v>-4.10424690606804</v>
      </c>
      <c r="O1736" s="2">
        <v>-5.8782069384309796</v>
      </c>
      <c r="P1736" s="17">
        <v>-4.2724451392956402</v>
      </c>
      <c r="Q1736" s="16">
        <v>-5.7246802659456</v>
      </c>
      <c r="R1736" s="2">
        <v>-6.2573093515884404</v>
      </c>
      <c r="S1736" s="17">
        <v>-4.7516329945982196</v>
      </c>
      <c r="T1736" s="21">
        <v>1.4494092538786401</v>
      </c>
      <c r="U1736" s="3">
        <v>1.5077606597053199</v>
      </c>
      <c r="V1736" s="22">
        <v>0.979259567023675</v>
      </c>
      <c r="W1736" s="26">
        <v>0.42706180481040801</v>
      </c>
      <c r="X1736" s="27" t="s">
        <v>17</v>
      </c>
      <c r="Y1736" s="26">
        <v>0.68196593954066498</v>
      </c>
      <c r="Z1736" s="5">
        <v>-0.53262908564283895</v>
      </c>
      <c r="AA1736" s="4">
        <v>0.39685852051911003</v>
      </c>
      <c r="AB1736" s="5">
        <v>-0.97304727134737801</v>
      </c>
      <c r="AC1736" s="4">
        <v>0.23170931744885101</v>
      </c>
      <c r="AD1736" s="216">
        <v>-1.5056763569902201</v>
      </c>
      <c r="AE1736" s="199">
        <v>1.0758019524474101</v>
      </c>
      <c r="AF1736" s="6">
        <v>-0.34092379729141498</v>
      </c>
      <c r="AG1736" s="6">
        <v>-1.06587310308662</v>
      </c>
      <c r="AH1736" s="6">
        <v>-0.25939448936904103</v>
      </c>
      <c r="AI1736" s="6">
        <v>0.475824951027356</v>
      </c>
      <c r="AJ1736" s="6">
        <v>-1.74831271754601</v>
      </c>
      <c r="AK1736" s="6">
        <v>1.1075001137440601</v>
      </c>
      <c r="AL1736" s="6">
        <v>-0.225714153063929</v>
      </c>
      <c r="AM1736" s="63">
        <v>0.98109124313819296</v>
      </c>
      <c r="AN1736" s="8">
        <v>1.0758019524474101</v>
      </c>
      <c r="AO1736" s="7" t="s">
        <v>4887</v>
      </c>
      <c r="AP1736" s="7" t="s">
        <v>4887</v>
      </c>
      <c r="AQ1736" s="7" t="s">
        <v>4887</v>
      </c>
      <c r="AR1736" s="7" t="s">
        <v>4887</v>
      </c>
      <c r="AS1736" s="7" t="s">
        <v>4887</v>
      </c>
      <c r="AT1736" s="7" t="s">
        <v>4887</v>
      </c>
      <c r="AU1736" s="7">
        <v>-0.225714153063929</v>
      </c>
      <c r="AV1736" s="9">
        <v>0.98109124313819296</v>
      </c>
    </row>
    <row r="1737" spans="1:48" s="33" customFormat="1" ht="25" customHeight="1" x14ac:dyDescent="0.2">
      <c r="A1737" s="13" t="s">
        <v>3323</v>
      </c>
      <c r="B1737" s="1" t="s">
        <v>3324</v>
      </c>
      <c r="C1737" s="203" t="s">
        <v>3325</v>
      </c>
      <c r="D1737" s="201" t="s">
        <v>7888</v>
      </c>
      <c r="E1737" s="74" t="s">
        <v>10810</v>
      </c>
      <c r="F1737" s="74" t="s">
        <v>10811</v>
      </c>
      <c r="G1737" s="121" t="s">
        <v>10812</v>
      </c>
      <c r="H1737" s="205">
        <v>2.2145891769417201</v>
      </c>
      <c r="I1737" s="2">
        <v>0.25551433096376602</v>
      </c>
      <c r="J1737" s="2">
        <v>1.14321993038464</v>
      </c>
      <c r="K1737" s="2">
        <v>1.8271081302413801</v>
      </c>
      <c r="L1737" s="2">
        <v>-2.5335022977660802E-2</v>
      </c>
      <c r="M1737" s="2">
        <v>-0.47641720808001498</v>
      </c>
      <c r="N1737" s="2">
        <v>0.93503678306988303</v>
      </c>
      <c r="O1737" s="2">
        <v>1.1243893779968199</v>
      </c>
      <c r="P1737" s="17">
        <v>2.1239189464210502</v>
      </c>
      <c r="Q1737" s="16">
        <v>1.2044411460967099</v>
      </c>
      <c r="R1737" s="2">
        <v>0.44178529972790198</v>
      </c>
      <c r="S1737" s="17">
        <v>1.39444836916258</v>
      </c>
      <c r="T1737" s="21">
        <v>0.98097124880183695</v>
      </c>
      <c r="U1737" s="3">
        <v>1.22074087872308</v>
      </c>
      <c r="V1737" s="22">
        <v>0.63879503255405601</v>
      </c>
      <c r="W1737" s="26">
        <v>0.49212039848970102</v>
      </c>
      <c r="X1737" s="27" t="s">
        <v>17</v>
      </c>
      <c r="Y1737" s="26">
        <v>0.44849012317986398</v>
      </c>
      <c r="Z1737" s="5">
        <v>-0.76265584636880801</v>
      </c>
      <c r="AA1737" s="4">
        <v>0.79469842596293305</v>
      </c>
      <c r="AB1737" s="5">
        <v>-0.190007223065873</v>
      </c>
      <c r="AC1737" s="4">
        <v>0.31657456428206698</v>
      </c>
      <c r="AD1737" s="216">
        <v>-0.95266306943468104</v>
      </c>
      <c r="AE1737" s="199">
        <v>1.26193300681312</v>
      </c>
      <c r="AF1737" s="6">
        <v>-0.79648297573143001</v>
      </c>
      <c r="AG1737" s="6">
        <v>0.13623656655336699</v>
      </c>
      <c r="AH1737" s="6">
        <v>0.85480349815827195</v>
      </c>
      <c r="AI1737" s="6">
        <v>-1.0915736916513501</v>
      </c>
      <c r="AJ1737" s="6">
        <v>-1.5655294372228299</v>
      </c>
      <c r="AK1737" s="6">
        <v>-8.2503171037009895E-2</v>
      </c>
      <c r="AL1737" s="6">
        <v>0.11645115096559</v>
      </c>
      <c r="AM1737" s="63">
        <v>1.16666505315227</v>
      </c>
      <c r="AN1737" s="8">
        <v>1.26193300681312</v>
      </c>
      <c r="AO1737" s="7">
        <v>-0.79648297573143001</v>
      </c>
      <c r="AP1737" s="7">
        <v>0.13623656655336699</v>
      </c>
      <c r="AQ1737" s="7">
        <v>0.85480349815827195</v>
      </c>
      <c r="AR1737" s="7">
        <v>-1.0915736916513501</v>
      </c>
      <c r="AS1737" s="7">
        <v>-1.5655294372228299</v>
      </c>
      <c r="AT1737" s="7">
        <v>-8.2503171037009895E-2</v>
      </c>
      <c r="AU1737" s="7">
        <v>0.11645115096559</v>
      </c>
      <c r="AV1737" s="9">
        <v>1.16666505315227</v>
      </c>
    </row>
    <row r="1738" spans="1:48" s="33" customFormat="1" ht="25" customHeight="1" x14ac:dyDescent="0.2">
      <c r="A1738" s="13" t="s">
        <v>3326</v>
      </c>
      <c r="B1738" s="1" t="s">
        <v>3327</v>
      </c>
      <c r="C1738" s="203" t="s">
        <v>3328</v>
      </c>
      <c r="D1738" s="201" t="s">
        <v>5102</v>
      </c>
      <c r="E1738" s="74" t="s">
        <v>13566</v>
      </c>
      <c r="F1738" s="74" t="s">
        <v>12438</v>
      </c>
      <c r="G1738" s="121" t="s">
        <v>4887</v>
      </c>
      <c r="H1738" s="205">
        <v>2.6420604943191099</v>
      </c>
      <c r="I1738" s="2">
        <v>1.23034308981733</v>
      </c>
      <c r="J1738" s="2">
        <v>2.3811715862692999</v>
      </c>
      <c r="K1738" s="2">
        <v>2.4480974144440699</v>
      </c>
      <c r="L1738" s="2">
        <v>1.92499587061267</v>
      </c>
      <c r="M1738" s="2">
        <v>2.0235503184367398</v>
      </c>
      <c r="N1738" s="2">
        <v>0.115499944363922</v>
      </c>
      <c r="O1738" s="2">
        <v>2.0444531208964598</v>
      </c>
      <c r="P1738" s="17">
        <v>1.92712212131696</v>
      </c>
      <c r="Q1738" s="16">
        <v>2.0845250568019198</v>
      </c>
      <c r="R1738" s="2">
        <v>2.1322145344978298</v>
      </c>
      <c r="S1738" s="17">
        <v>1.3623583955257801</v>
      </c>
      <c r="T1738" s="21">
        <v>0.75115636196939395</v>
      </c>
      <c r="U1738" s="3">
        <v>0.27796535787545001</v>
      </c>
      <c r="V1738" s="22">
        <v>1.0814035503875901</v>
      </c>
      <c r="W1738" s="26">
        <v>0.44659899334623498</v>
      </c>
      <c r="X1738" s="27" t="s">
        <v>17</v>
      </c>
      <c r="Y1738" s="26">
        <v>0.92545352782420498</v>
      </c>
      <c r="Z1738" s="5">
        <v>4.7689477695914903E-2</v>
      </c>
      <c r="AA1738" s="4">
        <v>0.40196640457146099</v>
      </c>
      <c r="AB1738" s="5">
        <v>0.72216666127613505</v>
      </c>
      <c r="AC1738" s="4">
        <v>0.34249433706093801</v>
      </c>
      <c r="AD1738" s="216">
        <v>0.76985613897204996</v>
      </c>
      <c r="AE1738" s="199">
        <v>1.0165737586738599</v>
      </c>
      <c r="AF1738" s="6">
        <v>-0.81776430869127803</v>
      </c>
      <c r="AG1738" s="6">
        <v>0.677583494855452</v>
      </c>
      <c r="AH1738" s="6">
        <v>0.76454466280552902</v>
      </c>
      <c r="AI1738" s="6">
        <v>8.4844127919758497E-2</v>
      </c>
      <c r="AJ1738" s="6">
        <v>0.21290245940689201</v>
      </c>
      <c r="AK1738" s="6">
        <v>-2.2663539586630401</v>
      </c>
      <c r="AL1738" s="6">
        <v>0.240062857192025</v>
      </c>
      <c r="AM1738" s="63">
        <v>8.7606906500799803E-2</v>
      </c>
      <c r="AN1738" s="8">
        <v>1.0165737586738599</v>
      </c>
      <c r="AO1738" s="7">
        <v>-0.81776430869127803</v>
      </c>
      <c r="AP1738" s="7">
        <v>0.677583494855452</v>
      </c>
      <c r="AQ1738" s="7">
        <v>0.76454466280552902</v>
      </c>
      <c r="AR1738" s="7">
        <v>8.4844127919758497E-2</v>
      </c>
      <c r="AS1738" s="7">
        <v>0.21290245940689201</v>
      </c>
      <c r="AT1738" s="7">
        <v>-2.2663539586630401</v>
      </c>
      <c r="AU1738" s="7">
        <v>0.240062857192025</v>
      </c>
      <c r="AV1738" s="9">
        <v>8.7606906500799803E-2</v>
      </c>
    </row>
    <row r="1739" spans="1:48" s="33" customFormat="1" ht="25" customHeight="1" x14ac:dyDescent="0.2">
      <c r="A1739" s="13" t="s">
        <v>3331</v>
      </c>
      <c r="B1739" s="1" t="s">
        <v>3331</v>
      </c>
      <c r="C1739" s="203" t="s">
        <v>3332</v>
      </c>
      <c r="D1739" s="201" t="s">
        <v>3331</v>
      </c>
      <c r="E1739" s="74" t="s">
        <v>8101</v>
      </c>
      <c r="F1739" s="74" t="s">
        <v>8102</v>
      </c>
      <c r="G1739" s="121" t="s">
        <v>8103</v>
      </c>
      <c r="H1739" s="205">
        <v>1.6575661890589399</v>
      </c>
      <c r="I1739" s="2">
        <v>-0.76427817930963804</v>
      </c>
      <c r="J1739" s="2">
        <v>1.28442939143841</v>
      </c>
      <c r="K1739" s="2">
        <v>-0.86325067346889395</v>
      </c>
      <c r="L1739" s="2">
        <v>-7.3462951345615704</v>
      </c>
      <c r="M1739" s="2">
        <v>-0.77886532309919998</v>
      </c>
      <c r="N1739" s="2">
        <v>-2.0315622351478799</v>
      </c>
      <c r="O1739" s="2">
        <v>0.89252865669845605</v>
      </c>
      <c r="P1739" s="17">
        <v>0.44915746019357899</v>
      </c>
      <c r="Q1739" s="16">
        <v>0.72590580039590502</v>
      </c>
      <c r="R1739" s="2">
        <v>-2.99613704370989</v>
      </c>
      <c r="S1739" s="17">
        <v>-0.22995870608528299</v>
      </c>
      <c r="T1739" s="21">
        <v>1.30395321521246</v>
      </c>
      <c r="U1739" s="3">
        <v>3.7675836796799902</v>
      </c>
      <c r="V1739" s="22">
        <v>1.57590480722049</v>
      </c>
      <c r="W1739" s="26">
        <v>0.23965235482630801</v>
      </c>
      <c r="X1739" s="27" t="s">
        <v>17</v>
      </c>
      <c r="Y1739" s="26">
        <v>0.22317077147345199</v>
      </c>
      <c r="Z1739" s="5">
        <v>-3.7220428441057898</v>
      </c>
      <c r="AA1739" s="4">
        <v>0.46515898078079898</v>
      </c>
      <c r="AB1739" s="5">
        <v>0.95586450648118804</v>
      </c>
      <c r="AC1739" s="4">
        <v>0.33441013058062102</v>
      </c>
      <c r="AD1739" s="216">
        <v>-2.7661783376245999</v>
      </c>
      <c r="AE1739" s="199">
        <v>0.91588231732436498</v>
      </c>
      <c r="AF1739" s="6">
        <v>2.5413620763370601E-2</v>
      </c>
      <c r="AG1739" s="6">
        <v>0.77868661550479701</v>
      </c>
      <c r="AH1739" s="6">
        <v>-1.09767885546117E-2</v>
      </c>
      <c r="AI1739" s="6">
        <v>-2.39467585130858</v>
      </c>
      <c r="AJ1739" s="6">
        <v>2.0050189864799201E-2</v>
      </c>
      <c r="AK1739" s="6">
        <v>-0.44054397589879102</v>
      </c>
      <c r="AL1739" s="6">
        <v>0.63459175086233299</v>
      </c>
      <c r="AM1739" s="63">
        <v>0.47157212144232202</v>
      </c>
      <c r="AN1739" s="8">
        <v>0.91588231732436498</v>
      </c>
      <c r="AO1739" s="7">
        <v>2.5413620763370601E-2</v>
      </c>
      <c r="AP1739" s="7">
        <v>0.77868661550479701</v>
      </c>
      <c r="AQ1739" s="7">
        <v>-1.09767885546117E-2</v>
      </c>
      <c r="AR1739" s="7" t="s">
        <v>4887</v>
      </c>
      <c r="AS1739" s="7">
        <v>2.0050189864799201E-2</v>
      </c>
      <c r="AT1739" s="7">
        <v>-0.44054397589879102</v>
      </c>
      <c r="AU1739" s="7">
        <v>0.63459175086233299</v>
      </c>
      <c r="AV1739" s="9">
        <v>0.47157212144232202</v>
      </c>
    </row>
    <row r="1740" spans="1:48" s="33" customFormat="1" ht="25" customHeight="1" x14ac:dyDescent="0.2">
      <c r="A1740" s="13" t="s">
        <v>3333</v>
      </c>
      <c r="B1740" s="1" t="s">
        <v>3333</v>
      </c>
      <c r="C1740" s="203" t="s">
        <v>3334</v>
      </c>
      <c r="D1740" s="201" t="s">
        <v>3333</v>
      </c>
      <c r="E1740" s="74" t="s">
        <v>9516</v>
      </c>
      <c r="F1740" s="74" t="s">
        <v>9517</v>
      </c>
      <c r="G1740" s="121" t="s">
        <v>9518</v>
      </c>
      <c r="H1740" s="205">
        <v>-4.8500244002815798</v>
      </c>
      <c r="I1740" s="2">
        <v>0.35057186683365799</v>
      </c>
      <c r="J1740" s="2">
        <v>5.2340201428329198E-3</v>
      </c>
      <c r="K1740" s="2">
        <v>-1.43125679122338</v>
      </c>
      <c r="L1740" s="2">
        <v>-5.2181900873910401</v>
      </c>
      <c r="M1740" s="2">
        <v>-6.1272143320100998</v>
      </c>
      <c r="N1740" s="2">
        <v>-4.9891157761532297</v>
      </c>
      <c r="O1740" s="2">
        <v>-6.8489168236006703</v>
      </c>
      <c r="P1740" s="17">
        <v>-3.1876439720472001</v>
      </c>
      <c r="Q1740" s="16">
        <v>-1.4980728377683601</v>
      </c>
      <c r="R1740" s="2">
        <v>-4.2588870702081696</v>
      </c>
      <c r="S1740" s="17">
        <v>-5.0085588572670297</v>
      </c>
      <c r="T1740" s="21">
        <v>2.9080060204830001</v>
      </c>
      <c r="U1740" s="3">
        <v>2.49062261599384</v>
      </c>
      <c r="V1740" s="22">
        <v>1.8307138630690001</v>
      </c>
      <c r="W1740" s="26">
        <v>0.25875036859211997</v>
      </c>
      <c r="X1740" s="27" t="s">
        <v>17</v>
      </c>
      <c r="Y1740" s="26">
        <v>0.28128196248847798</v>
      </c>
      <c r="Z1740" s="5">
        <v>-2.7608142324398099</v>
      </c>
      <c r="AA1740" s="4">
        <v>0.16478904873200501</v>
      </c>
      <c r="AB1740" s="5">
        <v>3.51048601949867</v>
      </c>
      <c r="AC1740" s="4">
        <v>0.69783050173279604</v>
      </c>
      <c r="AD1740" s="216">
        <v>0.74967178705885795</v>
      </c>
      <c r="AE1740" s="199">
        <v>-0.47456842817991601</v>
      </c>
      <c r="AF1740" s="6">
        <v>1.48183529496366</v>
      </c>
      <c r="AG1740" s="6">
        <v>1.3519232205962499</v>
      </c>
      <c r="AH1740" s="6">
        <v>0.81153211402468095</v>
      </c>
      <c r="AI1740" s="6">
        <v>-0.61306807014389397</v>
      </c>
      <c r="AJ1740" s="6">
        <v>-0.95503239985853094</v>
      </c>
      <c r="AK1740" s="6">
        <v>-0.52689298321856604</v>
      </c>
      <c r="AL1740" s="6">
        <v>-1.2265284685839299</v>
      </c>
      <c r="AM1740" s="63">
        <v>0.150799720400245</v>
      </c>
      <c r="AN1740" s="8" t="s">
        <v>4887</v>
      </c>
      <c r="AO1740" s="7">
        <v>1.48183529496366</v>
      </c>
      <c r="AP1740" s="7">
        <v>1.3519232205962499</v>
      </c>
      <c r="AQ1740" s="7">
        <v>0.81153211402468095</v>
      </c>
      <c r="AR1740" s="7" t="s">
        <v>4887</v>
      </c>
      <c r="AS1740" s="7" t="s">
        <v>4887</v>
      </c>
      <c r="AT1740" s="7" t="s">
        <v>4887</v>
      </c>
      <c r="AU1740" s="7" t="s">
        <v>4887</v>
      </c>
      <c r="AV1740" s="9">
        <v>0.150799720400245</v>
      </c>
    </row>
    <row r="1741" spans="1:48" s="33" customFormat="1" ht="25" customHeight="1" x14ac:dyDescent="0.2">
      <c r="A1741" s="13" t="s">
        <v>3343</v>
      </c>
      <c r="B1741" s="1" t="s">
        <v>3343</v>
      </c>
      <c r="C1741" s="203" t="s">
        <v>3344</v>
      </c>
      <c r="D1741" s="201" t="s">
        <v>3343</v>
      </c>
      <c r="E1741" s="74" t="s">
        <v>10665</v>
      </c>
      <c r="F1741" s="74" t="s">
        <v>10666</v>
      </c>
      <c r="G1741" s="121" t="s">
        <v>10667</v>
      </c>
      <c r="H1741" s="205">
        <v>-5.8363240641595704</v>
      </c>
      <c r="I1741" s="2">
        <v>0.84881653210010599</v>
      </c>
      <c r="J1741" s="2">
        <v>0.59302284782416204</v>
      </c>
      <c r="K1741" s="2">
        <v>-1.6287119956949401E-2</v>
      </c>
      <c r="L1741" s="2">
        <v>-1.1938156933325601</v>
      </c>
      <c r="M1741" s="2">
        <v>-3.7398729356526901</v>
      </c>
      <c r="N1741" s="2">
        <v>-7.4831022480003497</v>
      </c>
      <c r="O1741" s="2">
        <v>-4.5588411472246504</v>
      </c>
      <c r="P1741" s="17">
        <v>-4.0536019926298597</v>
      </c>
      <c r="Q1741" s="16">
        <v>-1.4648282280784399</v>
      </c>
      <c r="R1741" s="2">
        <v>-1.6499919163140699</v>
      </c>
      <c r="S1741" s="17">
        <v>-5.3651817959516199</v>
      </c>
      <c r="T1741" s="21">
        <v>3.7879862045531398</v>
      </c>
      <c r="U1741" s="3">
        <v>1.9032460144508101</v>
      </c>
      <c r="V1741" s="22">
        <v>1.85148776170372</v>
      </c>
      <c r="W1741" s="26">
        <v>0.21136686638282001</v>
      </c>
      <c r="X1741" s="27" t="s">
        <v>17</v>
      </c>
      <c r="Y1741" s="26">
        <v>0.94453350306628203</v>
      </c>
      <c r="Z1741" s="5">
        <v>-0.18516368823563201</v>
      </c>
      <c r="AA1741" s="4">
        <v>0.21038528452427599</v>
      </c>
      <c r="AB1741" s="5">
        <v>3.90035356787318</v>
      </c>
      <c r="AC1741" s="4">
        <v>7.2539611723705003E-2</v>
      </c>
      <c r="AD1741" s="216">
        <v>3.71518987963755</v>
      </c>
      <c r="AE1741" s="199">
        <v>-1.0042791094933601</v>
      </c>
      <c r="AF1741" s="6">
        <v>1.22645602110329</v>
      </c>
      <c r="AG1741" s="6">
        <v>1.14110135286814</v>
      </c>
      <c r="AH1741" s="6">
        <v>0.93778339253795195</v>
      </c>
      <c r="AI1741" s="6">
        <v>0.54485906759854996</v>
      </c>
      <c r="AJ1741" s="6">
        <v>-0.30472356318879201</v>
      </c>
      <c r="AK1741" s="6">
        <v>-1.55378527082213</v>
      </c>
      <c r="AL1741" s="6">
        <v>-0.57800145975503703</v>
      </c>
      <c r="AM1741" s="63">
        <v>-0.40941043084861101</v>
      </c>
      <c r="AN1741" s="8" t="s">
        <v>4887</v>
      </c>
      <c r="AO1741" s="7">
        <v>1.22645602110329</v>
      </c>
      <c r="AP1741" s="7">
        <v>1.14110135286814</v>
      </c>
      <c r="AQ1741" s="7">
        <v>0.93778339253795195</v>
      </c>
      <c r="AR1741" s="7">
        <v>0.54485906759854996</v>
      </c>
      <c r="AS1741" s="7">
        <v>-0.30472356318879201</v>
      </c>
      <c r="AT1741" s="7" t="s">
        <v>4887</v>
      </c>
      <c r="AU1741" s="7" t="s">
        <v>4887</v>
      </c>
      <c r="AV1741" s="9" t="s">
        <v>4887</v>
      </c>
    </row>
    <row r="1742" spans="1:48" s="33" customFormat="1" ht="25" customHeight="1" x14ac:dyDescent="0.2">
      <c r="A1742" s="13" t="s">
        <v>3345</v>
      </c>
      <c r="B1742" s="1" t="s">
        <v>3345</v>
      </c>
      <c r="C1742" s="203" t="s">
        <v>3346</v>
      </c>
      <c r="D1742" s="201" t="s">
        <v>5092</v>
      </c>
      <c r="E1742" s="74" t="s">
        <v>13242</v>
      </c>
      <c r="F1742" s="74" t="s">
        <v>13243</v>
      </c>
      <c r="G1742" s="121" t="s">
        <v>4887</v>
      </c>
      <c r="H1742" s="205">
        <v>-0.16035075106921301</v>
      </c>
      <c r="I1742" s="2">
        <v>-0.335073531221244</v>
      </c>
      <c r="J1742" s="2">
        <v>-0.140603225944709</v>
      </c>
      <c r="K1742" s="2">
        <v>-0.61115273992968999</v>
      </c>
      <c r="L1742" s="2">
        <v>-1.2596692118822801</v>
      </c>
      <c r="M1742" s="2">
        <v>0.95441412499299405</v>
      </c>
      <c r="N1742" s="2">
        <v>-4.4222808177252801</v>
      </c>
      <c r="O1742" s="2">
        <v>-0.23883854720945799</v>
      </c>
      <c r="P1742" s="17">
        <v>-1.1776291656139799</v>
      </c>
      <c r="Q1742" s="16">
        <v>-0.21200916941172199</v>
      </c>
      <c r="R1742" s="2">
        <v>-0.30546927560632697</v>
      </c>
      <c r="S1742" s="17">
        <v>-1.9462495101829</v>
      </c>
      <c r="T1742" s="21">
        <v>0.10703326140889299</v>
      </c>
      <c r="U1742" s="3">
        <v>1.1382543832236001</v>
      </c>
      <c r="V1742" s="22">
        <v>2.1950809172439598</v>
      </c>
      <c r="W1742" s="26">
        <v>0.317417086445348</v>
      </c>
      <c r="X1742" s="27" t="s">
        <v>17</v>
      </c>
      <c r="Y1742" s="26">
        <v>0.90017790378949702</v>
      </c>
      <c r="Z1742" s="5">
        <v>-9.3460106194604806E-2</v>
      </c>
      <c r="AA1742" s="4">
        <v>0.30451335866701001</v>
      </c>
      <c r="AB1742" s="5">
        <v>1.7342403407711799</v>
      </c>
      <c r="AC1742" s="4">
        <v>0.333659676685233</v>
      </c>
      <c r="AD1742" s="216">
        <v>1.6407802345765801</v>
      </c>
      <c r="AE1742" s="199">
        <v>0.44109229959768598</v>
      </c>
      <c r="AF1742" s="6">
        <v>0.32447886733761799</v>
      </c>
      <c r="AG1742" s="6">
        <v>0.45427218765468003</v>
      </c>
      <c r="AH1742" s="6">
        <v>0.14021815402294699</v>
      </c>
      <c r="AI1742" s="6">
        <v>-0.29261454017856797</v>
      </c>
      <c r="AJ1742" s="6">
        <v>1.18510838180214</v>
      </c>
      <c r="AK1742" s="6">
        <v>-2.40340395150761</v>
      </c>
      <c r="AL1742" s="6">
        <v>0.38870799521288701</v>
      </c>
      <c r="AM1742" s="63">
        <v>-0.23785939394178199</v>
      </c>
      <c r="AN1742" s="8">
        <v>0.44109229959768598</v>
      </c>
      <c r="AO1742" s="7">
        <v>0.32447886733761799</v>
      </c>
      <c r="AP1742" s="7">
        <v>0.45427218765468003</v>
      </c>
      <c r="AQ1742" s="7">
        <v>0.14021815402294699</v>
      </c>
      <c r="AR1742" s="7">
        <v>-0.29261454017856797</v>
      </c>
      <c r="AS1742" s="7">
        <v>1.18510838180214</v>
      </c>
      <c r="AT1742" s="7" t="s">
        <v>4887</v>
      </c>
      <c r="AU1742" s="7">
        <v>0.38870799521288701</v>
      </c>
      <c r="AV1742" s="9">
        <v>-0.23785939394178199</v>
      </c>
    </row>
    <row r="1743" spans="1:48" s="33" customFormat="1" ht="25" customHeight="1" x14ac:dyDescent="0.2">
      <c r="A1743" s="13" t="s">
        <v>3350</v>
      </c>
      <c r="B1743" s="1" t="s">
        <v>3350</v>
      </c>
      <c r="C1743" s="203" t="s">
        <v>3351</v>
      </c>
      <c r="D1743" s="201" t="s">
        <v>3350</v>
      </c>
      <c r="E1743" s="74" t="s">
        <v>11861</v>
      </c>
      <c r="F1743" s="74" t="s">
        <v>11862</v>
      </c>
      <c r="G1743" s="121" t="s">
        <v>11863</v>
      </c>
      <c r="H1743" s="205">
        <v>-1.5865332635170999</v>
      </c>
      <c r="I1743" s="2">
        <v>0.71066231192777696</v>
      </c>
      <c r="J1743" s="2">
        <v>0.44690066486775099</v>
      </c>
      <c r="K1743" s="2">
        <v>-4.4562464215992699E-2</v>
      </c>
      <c r="L1743" s="2">
        <v>-3.9594152562200402</v>
      </c>
      <c r="M1743" s="2">
        <v>-3.33846879854261</v>
      </c>
      <c r="N1743" s="2">
        <v>0.74773883470735902</v>
      </c>
      <c r="O1743" s="2">
        <v>0.111000446682347</v>
      </c>
      <c r="P1743" s="17">
        <v>0.78590521072627295</v>
      </c>
      <c r="Q1743" s="16">
        <v>-0.142990095573859</v>
      </c>
      <c r="R1743" s="2">
        <v>-2.44748217299288</v>
      </c>
      <c r="S1743" s="17">
        <v>0.54821483070532695</v>
      </c>
      <c r="T1743" s="21">
        <v>1.25708202194673</v>
      </c>
      <c r="U1743" s="3">
        <v>2.1040225690203198</v>
      </c>
      <c r="V1743" s="22">
        <v>0.37911934962759303</v>
      </c>
      <c r="W1743" s="26">
        <v>9.3909206232724807E-2</v>
      </c>
      <c r="X1743" s="27" t="s">
        <v>17</v>
      </c>
      <c r="Y1743" s="26">
        <v>0.19445691977177601</v>
      </c>
      <c r="Z1743" s="5">
        <v>-2.3044920774190198</v>
      </c>
      <c r="AA1743" s="4">
        <v>0.44518403774924997</v>
      </c>
      <c r="AB1743" s="5">
        <v>-0.69120492627918495</v>
      </c>
      <c r="AC1743" s="4">
        <v>0.12834576226887701</v>
      </c>
      <c r="AD1743" s="216">
        <v>-2.99569700369821</v>
      </c>
      <c r="AE1743" s="199">
        <v>-0.49245725844722499</v>
      </c>
      <c r="AF1743" s="6">
        <v>0.75648802157702699</v>
      </c>
      <c r="AG1743" s="6">
        <v>0.61308540158754499</v>
      </c>
      <c r="AH1743" s="6">
        <v>0.34588544615657602</v>
      </c>
      <c r="AI1743" s="6">
        <v>-1.7825519271464401</v>
      </c>
      <c r="AJ1743" s="6">
        <v>-1.44495413801879</v>
      </c>
      <c r="AK1743" s="6">
        <v>0.776645882152874</v>
      </c>
      <c r="AL1743" s="6">
        <v>0.43046229515894602</v>
      </c>
      <c r="AM1743" s="63">
        <v>0.797396276979497</v>
      </c>
      <c r="AN1743" s="8">
        <v>-0.49245725844722499</v>
      </c>
      <c r="AO1743" s="7">
        <v>0.75648802157702699</v>
      </c>
      <c r="AP1743" s="7">
        <v>0.61308540158754499</v>
      </c>
      <c r="AQ1743" s="7">
        <v>0.34588544615657602</v>
      </c>
      <c r="AR1743" s="7">
        <v>-1.7825519271464401</v>
      </c>
      <c r="AS1743" s="7">
        <v>-1.44495413801879</v>
      </c>
      <c r="AT1743" s="7">
        <v>0.776645882152874</v>
      </c>
      <c r="AU1743" s="7">
        <v>0.43046229515894602</v>
      </c>
      <c r="AV1743" s="9">
        <v>0.797396276979497</v>
      </c>
    </row>
    <row r="1744" spans="1:48" s="33" customFormat="1" ht="25" customHeight="1" x14ac:dyDescent="0.2">
      <c r="A1744" s="13" t="s">
        <v>3352</v>
      </c>
      <c r="B1744" s="1" t="s">
        <v>3352</v>
      </c>
      <c r="C1744" s="203" t="s">
        <v>3353</v>
      </c>
      <c r="D1744" s="201" t="s">
        <v>3352</v>
      </c>
      <c r="E1744" s="74" t="s">
        <v>11464</v>
      </c>
      <c r="F1744" s="74" t="s">
        <v>11465</v>
      </c>
      <c r="G1744" s="121" t="s">
        <v>11466</v>
      </c>
      <c r="H1744" s="205">
        <v>-1.11664156434726</v>
      </c>
      <c r="I1744" s="2">
        <v>-6.6517332865891303</v>
      </c>
      <c r="J1744" s="2">
        <v>-5.9984977630436003</v>
      </c>
      <c r="K1744" s="2">
        <v>-5.5075547304318402</v>
      </c>
      <c r="L1744" s="2">
        <v>-7.0235162116726499</v>
      </c>
      <c r="M1744" s="2">
        <v>-4.1259644379098104</v>
      </c>
      <c r="N1744" s="2">
        <v>-4.00227480781792</v>
      </c>
      <c r="O1744" s="2">
        <v>-1.48863326076237</v>
      </c>
      <c r="P1744" s="17">
        <v>-2.2856016763135298</v>
      </c>
      <c r="Q1744" s="16">
        <v>-4.5889575379933296</v>
      </c>
      <c r="R1744" s="2">
        <v>-5.5523451266714297</v>
      </c>
      <c r="S1744" s="17">
        <v>-2.59216991496461</v>
      </c>
      <c r="T1744" s="21">
        <v>3.0247996343450101</v>
      </c>
      <c r="U1744" s="3">
        <v>1.4492950717868101</v>
      </c>
      <c r="V1744" s="22">
        <v>1.28455693547743</v>
      </c>
      <c r="W1744" s="26">
        <v>0.27912258672885198</v>
      </c>
      <c r="X1744" s="27" t="s">
        <v>17</v>
      </c>
      <c r="Y1744" s="26">
        <v>0.65441888893485001</v>
      </c>
      <c r="Z1744" s="5">
        <v>-0.96338758867810304</v>
      </c>
      <c r="AA1744" s="4">
        <v>0.37758901248255899</v>
      </c>
      <c r="AB1744" s="5">
        <v>-1.99678762302872</v>
      </c>
      <c r="AC1744" s="4">
        <v>5.7983050764558099E-2</v>
      </c>
      <c r="AD1744" s="216">
        <v>-2.9601752117068298</v>
      </c>
      <c r="AE1744" s="199">
        <v>1.4080374482783</v>
      </c>
      <c r="AF1744" s="6">
        <v>-1.08364795220171</v>
      </c>
      <c r="AG1744" s="6">
        <v>-0.78958644450295701</v>
      </c>
      <c r="AH1744" s="6">
        <v>-0.568582774065021</v>
      </c>
      <c r="AI1744" s="6">
        <v>-1.25101032541332</v>
      </c>
      <c r="AJ1744" s="6">
        <v>5.3356036359560099E-2</v>
      </c>
      <c r="AK1744" s="6">
        <v>0.109036350427761</v>
      </c>
      <c r="AL1744" s="6">
        <v>1.24058109424305</v>
      </c>
      <c r="AM1744" s="63">
        <v>0.88181656687434695</v>
      </c>
      <c r="AN1744" s="8">
        <v>1.4080374482783</v>
      </c>
      <c r="AO1744" s="7" t="s">
        <v>4887</v>
      </c>
      <c r="AP1744" s="7" t="s">
        <v>4887</v>
      </c>
      <c r="AQ1744" s="7" t="s">
        <v>4887</v>
      </c>
      <c r="AR1744" s="7" t="s">
        <v>4887</v>
      </c>
      <c r="AS1744" s="7" t="s">
        <v>4887</v>
      </c>
      <c r="AT1744" s="7">
        <v>0.109036350427761</v>
      </c>
      <c r="AU1744" s="7">
        <v>1.24058109424305</v>
      </c>
      <c r="AV1744" s="9">
        <v>0.88181656687434695</v>
      </c>
    </row>
    <row r="1745" spans="1:48" s="33" customFormat="1" ht="25" customHeight="1" x14ac:dyDescent="0.2">
      <c r="A1745" s="13" t="s">
        <v>3354</v>
      </c>
      <c r="B1745" s="1" t="s">
        <v>3354</v>
      </c>
      <c r="C1745" s="203" t="s">
        <v>3355</v>
      </c>
      <c r="D1745" s="201" t="s">
        <v>3354</v>
      </c>
      <c r="E1745" s="74" t="s">
        <v>11421</v>
      </c>
      <c r="F1745" s="74" t="s">
        <v>11422</v>
      </c>
      <c r="G1745" s="121" t="s">
        <v>11423</v>
      </c>
      <c r="H1745" s="205">
        <v>-1.64687913094959</v>
      </c>
      <c r="I1745" s="2">
        <v>-7.4409580668523203</v>
      </c>
      <c r="J1745" s="2">
        <v>-5.6258892522789603</v>
      </c>
      <c r="K1745" s="2">
        <v>-2.5303196952176199</v>
      </c>
      <c r="L1745" s="2">
        <v>-0.73225536919742995</v>
      </c>
      <c r="M1745" s="2">
        <v>-6.8443966710341799</v>
      </c>
      <c r="N1745" s="2">
        <v>-4.46329026462685</v>
      </c>
      <c r="O1745" s="2">
        <v>-2.6120449346163799</v>
      </c>
      <c r="P1745" s="17">
        <v>-2.81650045833964</v>
      </c>
      <c r="Q1745" s="16">
        <v>-4.9045754833602899</v>
      </c>
      <c r="R1745" s="2">
        <v>-3.3689905784830798</v>
      </c>
      <c r="S1745" s="17">
        <v>-3.29727855252762</v>
      </c>
      <c r="T1745" s="21">
        <v>2.9636224192348899</v>
      </c>
      <c r="U1745" s="3">
        <v>3.1411931588542301</v>
      </c>
      <c r="V1745" s="22">
        <v>1.01495714188318</v>
      </c>
      <c r="W1745" s="26">
        <v>0.70107278893412395</v>
      </c>
      <c r="X1745" s="27" t="s">
        <v>17</v>
      </c>
      <c r="Y1745" s="26">
        <v>0.571400743556569</v>
      </c>
      <c r="Z1745" s="5">
        <v>1.5355849048772101</v>
      </c>
      <c r="AA1745" s="4">
        <v>0.45233253677109903</v>
      </c>
      <c r="AB1745" s="5">
        <v>-1.6072969308326699</v>
      </c>
      <c r="AC1745" s="4">
        <v>0.97287330677191997</v>
      </c>
      <c r="AD1745" s="216">
        <v>-7.1712025955456199E-2</v>
      </c>
      <c r="AE1745" s="199">
        <v>0.93910454988840897</v>
      </c>
      <c r="AF1745" s="6">
        <v>-1.52292071236407</v>
      </c>
      <c r="AG1745" s="6">
        <v>-0.75166002992567404</v>
      </c>
      <c r="AH1745" s="6">
        <v>0.56371218623784303</v>
      </c>
      <c r="AI1745" s="6">
        <v>1.32774730601948</v>
      </c>
      <c r="AJ1745" s="6">
        <v>-1.2694293044566201</v>
      </c>
      <c r="AK1745" s="6">
        <v>-0.25764741650885498</v>
      </c>
      <c r="AL1745" s="6">
        <v>0.52898542359113798</v>
      </c>
      <c r="AM1745" s="63">
        <v>0.442107997518359</v>
      </c>
      <c r="AN1745" s="8">
        <v>0.93910454988840897</v>
      </c>
      <c r="AO1745" s="7" t="s">
        <v>4887</v>
      </c>
      <c r="AP1745" s="7" t="s">
        <v>4887</v>
      </c>
      <c r="AQ1745" s="7">
        <v>0.56371218623784303</v>
      </c>
      <c r="AR1745" s="7" t="s">
        <v>4887</v>
      </c>
      <c r="AS1745" s="7" t="s">
        <v>4887</v>
      </c>
      <c r="AT1745" s="7" t="s">
        <v>4887</v>
      </c>
      <c r="AU1745" s="7">
        <v>0.52898542359113798</v>
      </c>
      <c r="AV1745" s="9">
        <v>0.442107997518359</v>
      </c>
    </row>
    <row r="1746" spans="1:48" s="33" customFormat="1" ht="25" customHeight="1" x14ac:dyDescent="0.2">
      <c r="A1746" s="13" t="s">
        <v>3356</v>
      </c>
      <c r="B1746" s="1" t="s">
        <v>3356</v>
      </c>
      <c r="C1746" s="203" t="s">
        <v>3357</v>
      </c>
      <c r="D1746" s="201" t="s">
        <v>7889</v>
      </c>
      <c r="E1746" s="74" t="s">
        <v>12459</v>
      </c>
      <c r="F1746" s="74" t="s">
        <v>9101</v>
      </c>
      <c r="G1746" s="121" t="s">
        <v>12460</v>
      </c>
      <c r="H1746" s="205">
        <v>0.20111306630983</v>
      </c>
      <c r="I1746" s="2">
        <v>-1.94675180954562</v>
      </c>
      <c r="J1746" s="2">
        <v>-1.85263856474768</v>
      </c>
      <c r="K1746" s="2">
        <v>-0.53291408406674301</v>
      </c>
      <c r="L1746" s="2">
        <v>-1.7234631963257701</v>
      </c>
      <c r="M1746" s="2">
        <v>-2.1690702678191198</v>
      </c>
      <c r="N1746" s="2">
        <v>0.24346810596705701</v>
      </c>
      <c r="O1746" s="2">
        <v>-0.35154472906749501</v>
      </c>
      <c r="P1746" s="17">
        <v>0.87136106613936404</v>
      </c>
      <c r="Q1746" s="16">
        <v>-1.1994257693278201</v>
      </c>
      <c r="R1746" s="2">
        <v>-1.4751491827372101</v>
      </c>
      <c r="S1746" s="17">
        <v>0.254428147679642</v>
      </c>
      <c r="T1746" s="21">
        <v>1.21381468861954</v>
      </c>
      <c r="U1746" s="3">
        <v>0.84587035142280098</v>
      </c>
      <c r="V1746" s="22">
        <v>0.61152656350594203</v>
      </c>
      <c r="W1746" s="26">
        <v>0.12299020432149101</v>
      </c>
      <c r="X1746" s="27" t="s">
        <v>17</v>
      </c>
      <c r="Y1746" s="26">
        <v>0.76484775358906898</v>
      </c>
      <c r="Z1746" s="5">
        <v>-0.275723413409388</v>
      </c>
      <c r="AA1746" s="4">
        <v>0.162424323684908</v>
      </c>
      <c r="AB1746" s="5">
        <v>-1.45385391700747</v>
      </c>
      <c r="AC1746" s="4">
        <v>5.0823847805889E-2</v>
      </c>
      <c r="AD1746" s="216">
        <v>-1.72957733041685</v>
      </c>
      <c r="AE1746" s="199">
        <v>0.88791310340257001</v>
      </c>
      <c r="AF1746" s="6">
        <v>-1.0043900514848001</v>
      </c>
      <c r="AG1746" s="6">
        <v>-0.92147478430492602</v>
      </c>
      <c r="AH1746" s="6">
        <v>0.24122349641443699</v>
      </c>
      <c r="AI1746" s="6">
        <v>-0.80766922793762097</v>
      </c>
      <c r="AJ1746" s="6">
        <v>-1.2002561530770099</v>
      </c>
      <c r="AK1746" s="6">
        <v>0.92522856773634399</v>
      </c>
      <c r="AL1746" s="6">
        <v>0.40101278601221602</v>
      </c>
      <c r="AM1746" s="63">
        <v>1.4784122632387899</v>
      </c>
      <c r="AN1746" s="8">
        <v>0.88791310340257001</v>
      </c>
      <c r="AO1746" s="7">
        <v>-1.0043900514848001</v>
      </c>
      <c r="AP1746" s="7">
        <v>-0.92147478430492602</v>
      </c>
      <c r="AQ1746" s="7">
        <v>0.24122349641443699</v>
      </c>
      <c r="AR1746" s="7">
        <v>-0.80766922793762097</v>
      </c>
      <c r="AS1746" s="7">
        <v>-1.2002561530770099</v>
      </c>
      <c r="AT1746" s="7">
        <v>0.92522856773634399</v>
      </c>
      <c r="AU1746" s="7">
        <v>0.40101278601221602</v>
      </c>
      <c r="AV1746" s="9">
        <v>1.4784122632387899</v>
      </c>
    </row>
    <row r="1747" spans="1:48" s="33" customFormat="1" ht="25" customHeight="1" x14ac:dyDescent="0.2">
      <c r="A1747" s="13" t="s">
        <v>3360</v>
      </c>
      <c r="B1747" s="1" t="s">
        <v>3360</v>
      </c>
      <c r="C1747" s="203" t="s">
        <v>3361</v>
      </c>
      <c r="D1747" s="201" t="s">
        <v>3360</v>
      </c>
      <c r="E1747" s="74" t="s">
        <v>10478</v>
      </c>
      <c r="F1747" s="74" t="s">
        <v>10479</v>
      </c>
      <c r="G1747" s="121" t="s">
        <v>10480</v>
      </c>
      <c r="H1747" s="205">
        <v>-3.1974577162629698</v>
      </c>
      <c r="I1747" s="2">
        <v>-2.00255467946582</v>
      </c>
      <c r="J1747" s="2">
        <v>-2.4118217405486599</v>
      </c>
      <c r="K1747" s="2">
        <v>-5.9846243813677802</v>
      </c>
      <c r="L1747" s="2">
        <v>-2.3951019519228298</v>
      </c>
      <c r="M1747" s="2">
        <v>-7.6123774728872897</v>
      </c>
      <c r="N1747" s="2">
        <v>-1.0909509331035001</v>
      </c>
      <c r="O1747" s="2">
        <v>-3.4948728477636499</v>
      </c>
      <c r="P1747" s="17">
        <v>-2.3224163558551298</v>
      </c>
      <c r="Q1747" s="16">
        <v>-2.5372780454258201</v>
      </c>
      <c r="R1747" s="2">
        <v>-5.3307012687259698</v>
      </c>
      <c r="S1747" s="17">
        <v>-2.3027467122407601</v>
      </c>
      <c r="T1747" s="21">
        <v>0.60725017921927005</v>
      </c>
      <c r="U1747" s="3">
        <v>2.6694011581905599</v>
      </c>
      <c r="V1747" s="22">
        <v>1.2020816586679</v>
      </c>
      <c r="W1747" s="26">
        <v>0.13438056241164201</v>
      </c>
      <c r="X1747" s="27" t="s">
        <v>17</v>
      </c>
      <c r="Y1747" s="26">
        <v>0.20729584376854601</v>
      </c>
      <c r="Z1747" s="5">
        <v>-2.7934232233001501</v>
      </c>
      <c r="AA1747" s="4">
        <v>0.78289254519812401</v>
      </c>
      <c r="AB1747" s="5">
        <v>-0.23453133318505801</v>
      </c>
      <c r="AC1747" s="4">
        <v>0.178395639678017</v>
      </c>
      <c r="AD1747" s="216">
        <v>-3.0279545564852102</v>
      </c>
      <c r="AE1747" s="199">
        <v>9.2293017916677503E-2</v>
      </c>
      <c r="AF1747" s="6">
        <v>0.66433758614336802</v>
      </c>
      <c r="AG1747" s="6">
        <v>0.468406207582242</v>
      </c>
      <c r="AH1747" s="6">
        <v>-1.2420274268529099</v>
      </c>
      <c r="AI1747" s="6">
        <v>0.47641059285097698</v>
      </c>
      <c r="AJ1747" s="6">
        <v>-2.0212934306567099</v>
      </c>
      <c r="AK1747" s="6">
        <v>1.10075623721605</v>
      </c>
      <c r="AL1747" s="6">
        <v>-5.0090677867895499E-2</v>
      </c>
      <c r="AM1747" s="63">
        <v>0.51120789366820296</v>
      </c>
      <c r="AN1747" s="8">
        <v>9.2293017916677503E-2</v>
      </c>
      <c r="AO1747" s="7">
        <v>0.66433758614336802</v>
      </c>
      <c r="AP1747" s="7">
        <v>0.468406207582242</v>
      </c>
      <c r="AQ1747" s="7" t="s">
        <v>4887</v>
      </c>
      <c r="AR1747" s="7">
        <v>0.47641059285097698</v>
      </c>
      <c r="AS1747" s="7" t="s">
        <v>4887</v>
      </c>
      <c r="AT1747" s="7">
        <v>1.10075623721605</v>
      </c>
      <c r="AU1747" s="7">
        <v>-5.0090677867895499E-2</v>
      </c>
      <c r="AV1747" s="9">
        <v>0.51120789366820296</v>
      </c>
    </row>
    <row r="1748" spans="1:48" s="33" customFormat="1" ht="25" customHeight="1" x14ac:dyDescent="0.2">
      <c r="A1748" s="13" t="s">
        <v>3362</v>
      </c>
      <c r="B1748" s="1" t="s">
        <v>3362</v>
      </c>
      <c r="C1748" s="203" t="s">
        <v>3363</v>
      </c>
      <c r="D1748" s="201" t="s">
        <v>3362</v>
      </c>
      <c r="E1748" s="74" t="s">
        <v>11933</v>
      </c>
      <c r="F1748" s="74" t="s">
        <v>11934</v>
      </c>
      <c r="G1748" s="121" t="s">
        <v>11935</v>
      </c>
      <c r="H1748" s="205">
        <v>-7.3124481336159404</v>
      </c>
      <c r="I1748" s="2">
        <v>-6.2388125910259404</v>
      </c>
      <c r="J1748" s="2">
        <v>-5.42374063774768</v>
      </c>
      <c r="K1748" s="2">
        <v>-2.9653406622071201</v>
      </c>
      <c r="L1748" s="2">
        <v>-5.1289518428978802</v>
      </c>
      <c r="M1748" s="2">
        <v>-4.7537756754106804</v>
      </c>
      <c r="N1748" s="2">
        <v>-6.7928203925592596</v>
      </c>
      <c r="O1748" s="2">
        <v>-1.5455663676734701</v>
      </c>
      <c r="P1748" s="17">
        <v>-3.3442818560241601</v>
      </c>
      <c r="Q1748" s="16">
        <v>-6.3250004541298503</v>
      </c>
      <c r="R1748" s="2">
        <v>-4.2826893935052297</v>
      </c>
      <c r="S1748" s="17">
        <v>-3.89422287208563</v>
      </c>
      <c r="T1748" s="21">
        <v>0.94729892961358697</v>
      </c>
      <c r="U1748" s="3">
        <v>1.15617691079357</v>
      </c>
      <c r="V1748" s="22">
        <v>2.6665042736286901</v>
      </c>
      <c r="W1748" s="26">
        <v>0.26988191813083101</v>
      </c>
      <c r="X1748" s="27" t="s">
        <v>17</v>
      </c>
      <c r="Y1748" s="26">
        <v>7.9614270121065006E-2</v>
      </c>
      <c r="Z1748" s="5">
        <v>2.04231106062463</v>
      </c>
      <c r="AA1748" s="4">
        <v>0.250843794062166</v>
      </c>
      <c r="AB1748" s="5">
        <v>-2.4307775820442199</v>
      </c>
      <c r="AC1748" s="4">
        <v>0.83319134931172401</v>
      </c>
      <c r="AD1748" s="216">
        <v>-0.38846652141959598</v>
      </c>
      <c r="AE1748" s="199">
        <v>-1.30357389445019</v>
      </c>
      <c r="AF1748" s="6">
        <v>-0.73888713832279196</v>
      </c>
      <c r="AG1748" s="6">
        <v>-0.31019386295225898</v>
      </c>
      <c r="AH1748" s="6">
        <v>0.98282024880374197</v>
      </c>
      <c r="AI1748" s="6">
        <v>-0.15514746060899501</v>
      </c>
      <c r="AJ1748" s="6">
        <v>4.2179290034505802E-2</v>
      </c>
      <c r="AK1748" s="6">
        <v>-1.0302717431603301</v>
      </c>
      <c r="AL1748" s="6">
        <v>1.7295613066483899</v>
      </c>
      <c r="AM1748" s="63">
        <v>0.78351325400792105</v>
      </c>
      <c r="AN1748" s="8" t="s">
        <v>4887</v>
      </c>
      <c r="AO1748" s="7" t="s">
        <v>4887</v>
      </c>
      <c r="AP1748" s="7" t="s">
        <v>4887</v>
      </c>
      <c r="AQ1748" s="7" t="s">
        <v>4887</v>
      </c>
      <c r="AR1748" s="7" t="s">
        <v>4887</v>
      </c>
      <c r="AS1748" s="7" t="s">
        <v>4887</v>
      </c>
      <c r="AT1748" s="7" t="s">
        <v>4887</v>
      </c>
      <c r="AU1748" s="7">
        <v>1.7295613066483899</v>
      </c>
      <c r="AV1748" s="9">
        <v>0.78351325400792105</v>
      </c>
    </row>
    <row r="1749" spans="1:48" s="33" customFormat="1" ht="25" customHeight="1" x14ac:dyDescent="0.2">
      <c r="A1749" s="13" t="s">
        <v>3364</v>
      </c>
      <c r="B1749" s="1" t="s">
        <v>3364</v>
      </c>
      <c r="C1749" s="203" t="s">
        <v>3365</v>
      </c>
      <c r="D1749" s="201" t="s">
        <v>7890</v>
      </c>
      <c r="E1749" s="74" t="s">
        <v>13023</v>
      </c>
      <c r="F1749" s="74" t="s">
        <v>12248</v>
      </c>
      <c r="G1749" s="121" t="s">
        <v>4887</v>
      </c>
      <c r="H1749" s="205">
        <v>-5.0021964311251796</v>
      </c>
      <c r="I1749" s="2">
        <v>-6.6444426327955597</v>
      </c>
      <c r="J1749" s="2">
        <v>-1.0166343991134299</v>
      </c>
      <c r="K1749" s="2">
        <v>0.45680219302542802</v>
      </c>
      <c r="L1749" s="2">
        <v>-6.2782921924757398</v>
      </c>
      <c r="M1749" s="2">
        <v>-5.2830481353031704</v>
      </c>
      <c r="N1749" s="2">
        <v>-6.9144376433175596</v>
      </c>
      <c r="O1749" s="2">
        <v>-1.73312461024218</v>
      </c>
      <c r="P1749" s="17">
        <v>-1.00311918630335</v>
      </c>
      <c r="Q1749" s="16">
        <v>-4.2210911543447196</v>
      </c>
      <c r="R1749" s="2">
        <v>-3.7015127115844901</v>
      </c>
      <c r="S1749" s="17">
        <v>-3.2168938132877001</v>
      </c>
      <c r="T1749" s="21">
        <v>2.8940716074132999</v>
      </c>
      <c r="U1749" s="3">
        <v>3.6354249844770701</v>
      </c>
      <c r="V1749" s="22">
        <v>3.2229023815481899</v>
      </c>
      <c r="W1749" s="26">
        <v>0.93225172239734599</v>
      </c>
      <c r="X1749" s="27" t="s">
        <v>17</v>
      </c>
      <c r="Y1749" s="26">
        <v>0.85632018933662102</v>
      </c>
      <c r="Z1749" s="5">
        <v>0.51957844276023102</v>
      </c>
      <c r="AA1749" s="4">
        <v>0.70877258528394804</v>
      </c>
      <c r="AB1749" s="5">
        <v>-1.00419734105703</v>
      </c>
      <c r="AC1749" s="4">
        <v>0.87133506071344902</v>
      </c>
      <c r="AD1749" s="216">
        <v>-0.484618898296798</v>
      </c>
      <c r="AE1749" s="199">
        <v>-0.45059100703633698</v>
      </c>
      <c r="AF1749" s="6">
        <v>-1.02465139425572</v>
      </c>
      <c r="AG1749" s="6">
        <v>0.94259430284985402</v>
      </c>
      <c r="AH1749" s="6">
        <v>1.4576459313852801</v>
      </c>
      <c r="AI1749" s="6">
        <v>-0.89666055869358197</v>
      </c>
      <c r="AJ1749" s="6">
        <v>-0.54876498234384796</v>
      </c>
      <c r="AK1749" s="6">
        <v>-1.11903032485085</v>
      </c>
      <c r="AL1749" s="6">
        <v>0.69213937859969299</v>
      </c>
      <c r="AM1749" s="63">
        <v>0.94731865434551599</v>
      </c>
      <c r="AN1749" s="8" t="s">
        <v>4887</v>
      </c>
      <c r="AO1749" s="7" t="s">
        <v>4887</v>
      </c>
      <c r="AP1749" s="7">
        <v>0.94259430284985402</v>
      </c>
      <c r="AQ1749" s="7">
        <v>1.4576459313852801</v>
      </c>
      <c r="AR1749" s="7" t="s">
        <v>4887</v>
      </c>
      <c r="AS1749" s="7" t="s">
        <v>4887</v>
      </c>
      <c r="AT1749" s="7" t="s">
        <v>4887</v>
      </c>
      <c r="AU1749" s="7">
        <v>0.69213937859969299</v>
      </c>
      <c r="AV1749" s="9">
        <v>0.94731865434551599</v>
      </c>
    </row>
    <row r="1750" spans="1:48" s="33" customFormat="1" ht="25" customHeight="1" x14ac:dyDescent="0.2">
      <c r="A1750" s="13" t="s">
        <v>3366</v>
      </c>
      <c r="B1750" s="1" t="s">
        <v>3366</v>
      </c>
      <c r="C1750" s="203" t="s">
        <v>3367</v>
      </c>
      <c r="D1750" s="201" t="s">
        <v>3366</v>
      </c>
      <c r="E1750" s="74" t="s">
        <v>11093</v>
      </c>
      <c r="F1750" s="74" t="s">
        <v>11094</v>
      </c>
      <c r="G1750" s="121" t="s">
        <v>11095</v>
      </c>
      <c r="H1750" s="205">
        <v>-2.01391243892121</v>
      </c>
      <c r="I1750" s="2">
        <v>-0.16027195039514899</v>
      </c>
      <c r="J1750" s="2">
        <v>-0.67420558589533597</v>
      </c>
      <c r="K1750" s="2">
        <v>-1.6812409103122401</v>
      </c>
      <c r="L1750" s="2">
        <v>-2.5770252112927401</v>
      </c>
      <c r="M1750" s="2">
        <v>-2.9046323667781899</v>
      </c>
      <c r="N1750" s="2">
        <v>-5.0341959837930803</v>
      </c>
      <c r="O1750" s="2">
        <v>-0.61351174715583301</v>
      </c>
      <c r="P1750" s="17">
        <v>-1.68985435882488</v>
      </c>
      <c r="Q1750" s="16">
        <v>-0.94946332507056597</v>
      </c>
      <c r="R1750" s="2">
        <v>-2.3876328294610598</v>
      </c>
      <c r="S1750" s="17">
        <v>-2.4458540299245999</v>
      </c>
      <c r="T1750" s="21">
        <v>0.95698530940014004</v>
      </c>
      <c r="U1750" s="3">
        <v>0.63330385255450505</v>
      </c>
      <c r="V1750" s="22">
        <v>2.3052687277279502</v>
      </c>
      <c r="W1750" s="26">
        <v>0.42983712991927198</v>
      </c>
      <c r="X1750" s="27" t="s">
        <v>17</v>
      </c>
      <c r="Y1750" s="26">
        <v>0.106153799753521</v>
      </c>
      <c r="Z1750" s="5">
        <v>-1.4381695043904901</v>
      </c>
      <c r="AA1750" s="4">
        <v>0.38386214651885298</v>
      </c>
      <c r="AB1750" s="5">
        <v>1.4963907048540299</v>
      </c>
      <c r="AC1750" s="4">
        <v>0.96973582896946298</v>
      </c>
      <c r="AD1750" s="216">
        <v>5.8221200463543198E-2</v>
      </c>
      <c r="AE1750" s="199">
        <v>-5.8202374184339101E-2</v>
      </c>
      <c r="AF1750" s="6">
        <v>1.1924735348667601</v>
      </c>
      <c r="AG1750" s="6">
        <v>0.84571567068014697</v>
      </c>
      <c r="AH1750" s="6">
        <v>0.16625553393423201</v>
      </c>
      <c r="AI1750" s="6">
        <v>-0.43814205657876898</v>
      </c>
      <c r="AJ1750" s="6">
        <v>-0.65918296474549098</v>
      </c>
      <c r="AK1750" s="6">
        <v>-2.0960278810485802</v>
      </c>
      <c r="AL1750" s="6">
        <v>0.88666661149590797</v>
      </c>
      <c r="AM1750" s="63">
        <v>0.16044392558013201</v>
      </c>
      <c r="AN1750" s="8">
        <v>-5.8202374184339101E-2</v>
      </c>
      <c r="AO1750" s="7">
        <v>1.1924735348667601</v>
      </c>
      <c r="AP1750" s="7">
        <v>0.84571567068014697</v>
      </c>
      <c r="AQ1750" s="7">
        <v>0.16625553393423201</v>
      </c>
      <c r="AR1750" s="7">
        <v>-0.43814205657876898</v>
      </c>
      <c r="AS1750" s="7">
        <v>-0.65918296474549098</v>
      </c>
      <c r="AT1750" s="7" t="s">
        <v>4887</v>
      </c>
      <c r="AU1750" s="7">
        <v>0.88666661149590797</v>
      </c>
      <c r="AV1750" s="9">
        <v>0.16044392558013201</v>
      </c>
    </row>
    <row r="1751" spans="1:48" s="33" customFormat="1" ht="25" customHeight="1" x14ac:dyDescent="0.2">
      <c r="A1751" s="13" t="s">
        <v>3368</v>
      </c>
      <c r="B1751" s="1" t="s">
        <v>3368</v>
      </c>
      <c r="C1751" s="203" t="s">
        <v>3369</v>
      </c>
      <c r="D1751" s="201" t="s">
        <v>3368</v>
      </c>
      <c r="E1751" s="74" t="s">
        <v>10633</v>
      </c>
      <c r="F1751" s="74" t="s">
        <v>10634</v>
      </c>
      <c r="G1751" s="121" t="s">
        <v>10635</v>
      </c>
      <c r="H1751" s="205">
        <v>-6.0224466114800101</v>
      </c>
      <c r="I1751" s="2">
        <v>-8.5707482092403104</v>
      </c>
      <c r="J1751" s="2">
        <v>-6.1562810225129896</v>
      </c>
      <c r="K1751" s="2">
        <v>-4.7183456472186602</v>
      </c>
      <c r="L1751" s="2">
        <v>1.63371325261772</v>
      </c>
      <c r="M1751" s="2">
        <v>-6.6386196301544</v>
      </c>
      <c r="N1751" s="2">
        <v>-7.0390828187027097</v>
      </c>
      <c r="O1751" s="2">
        <v>0.49332901346896901</v>
      </c>
      <c r="P1751" s="17">
        <v>0.93972886493706997</v>
      </c>
      <c r="Q1751" s="16">
        <v>-6.91649194774444</v>
      </c>
      <c r="R1751" s="2">
        <v>-3.24108400825178</v>
      </c>
      <c r="S1751" s="17">
        <v>-1.86867498009889</v>
      </c>
      <c r="T1751" s="21">
        <v>1.4341899268987499</v>
      </c>
      <c r="U1751" s="3">
        <v>4.32950335411818</v>
      </c>
      <c r="V1751" s="22">
        <v>4.4832640029301798</v>
      </c>
      <c r="W1751" s="26">
        <v>0.29650335930543398</v>
      </c>
      <c r="X1751" s="27" t="s">
        <v>17</v>
      </c>
      <c r="Y1751" s="26">
        <v>0.27648695163579501</v>
      </c>
      <c r="Z1751" s="5">
        <v>3.67540793949266</v>
      </c>
      <c r="AA1751" s="4">
        <v>0.18254495329953399</v>
      </c>
      <c r="AB1751" s="5">
        <v>-5.0478169676455504</v>
      </c>
      <c r="AC1751" s="4">
        <v>0.72232259568210799</v>
      </c>
      <c r="AD1751" s="216">
        <v>-1.37240902815289</v>
      </c>
      <c r="AE1751" s="199">
        <v>-0.51423438355748496</v>
      </c>
      <c r="AF1751" s="6">
        <v>-1.1649900618600399</v>
      </c>
      <c r="AG1751" s="6">
        <v>-0.54841146173713895</v>
      </c>
      <c r="AH1751" s="6">
        <v>-0.18120821886850799</v>
      </c>
      <c r="AI1751" s="6">
        <v>1.4409068406730501</v>
      </c>
      <c r="AJ1751" s="6">
        <v>-0.67158549579302296</v>
      </c>
      <c r="AK1751" s="6">
        <v>-0.773851135828725</v>
      </c>
      <c r="AL1751" s="6">
        <v>1.1496887526237201</v>
      </c>
      <c r="AM1751" s="63">
        <v>1.2636851643481499</v>
      </c>
      <c r="AN1751" s="8" t="s">
        <v>4887</v>
      </c>
      <c r="AO1751" s="7" t="s">
        <v>4887</v>
      </c>
      <c r="AP1751" s="7" t="s">
        <v>4887</v>
      </c>
      <c r="AQ1751" s="7" t="s">
        <v>4887</v>
      </c>
      <c r="AR1751" s="7">
        <v>1.4409068406730501</v>
      </c>
      <c r="AS1751" s="7" t="s">
        <v>4887</v>
      </c>
      <c r="AT1751" s="7" t="s">
        <v>4887</v>
      </c>
      <c r="AU1751" s="7">
        <v>1.1496887526237201</v>
      </c>
      <c r="AV1751" s="9">
        <v>1.2636851643481499</v>
      </c>
    </row>
    <row r="1752" spans="1:48" s="33" customFormat="1" ht="25" customHeight="1" x14ac:dyDescent="0.2">
      <c r="A1752" s="13" t="s">
        <v>3370</v>
      </c>
      <c r="B1752" s="1" t="s">
        <v>3371</v>
      </c>
      <c r="C1752" s="203" t="s">
        <v>3372</v>
      </c>
      <c r="D1752" s="201" t="s">
        <v>3371</v>
      </c>
      <c r="E1752" s="74" t="s">
        <v>12343</v>
      </c>
      <c r="F1752" s="74" t="s">
        <v>12344</v>
      </c>
      <c r="G1752" s="121" t="s">
        <v>12345</v>
      </c>
      <c r="H1752" s="205">
        <v>-5.1155502270429301</v>
      </c>
      <c r="I1752" s="2">
        <v>-5.9386104662314603</v>
      </c>
      <c r="J1752" s="2">
        <v>-4.2179529698901597</v>
      </c>
      <c r="K1752" s="2">
        <v>-3.9855960632721898</v>
      </c>
      <c r="L1752" s="2">
        <v>-5.7363215549343201</v>
      </c>
      <c r="M1752" s="2">
        <v>-5.5998782020240796</v>
      </c>
      <c r="N1752" s="2">
        <v>-5.2933957226788202</v>
      </c>
      <c r="O1752" s="2">
        <v>-2.5975003212432002</v>
      </c>
      <c r="P1752" s="17">
        <v>-2.1412401426916499</v>
      </c>
      <c r="Q1752" s="16">
        <v>-5.0907045543881804</v>
      </c>
      <c r="R1752" s="2">
        <v>-5.1072652734102002</v>
      </c>
      <c r="S1752" s="17">
        <v>-3.3440453955378899</v>
      </c>
      <c r="T1752" s="21">
        <v>0.86059777801021897</v>
      </c>
      <c r="U1752" s="3">
        <v>0.97378671169156406</v>
      </c>
      <c r="V1752" s="22">
        <v>1.7035311447332899</v>
      </c>
      <c r="W1752" s="26">
        <v>0.21436420060655501</v>
      </c>
      <c r="X1752" s="27" t="s">
        <v>17</v>
      </c>
      <c r="Y1752" s="26">
        <v>0.98346296160239399</v>
      </c>
      <c r="Z1752" s="5">
        <v>-1.6560719022014499E-2</v>
      </c>
      <c r="AA1752" s="4">
        <v>0.21237824841191799</v>
      </c>
      <c r="AB1752" s="5">
        <v>-1.74665915885029</v>
      </c>
      <c r="AC1752" s="4">
        <v>0.21236748824336299</v>
      </c>
      <c r="AD1752" s="216">
        <v>-1.76321987787231</v>
      </c>
      <c r="AE1752" s="199">
        <v>-0.43438451437199999</v>
      </c>
      <c r="AF1752" s="6">
        <v>-1.0287282984670101</v>
      </c>
      <c r="AG1752" s="6">
        <v>0.213783535800667</v>
      </c>
      <c r="AH1752" s="6">
        <v>0.38157184164337499</v>
      </c>
      <c r="AI1752" s="6">
        <v>-0.88265252989466902</v>
      </c>
      <c r="AJ1752" s="6">
        <v>-0.78412479787442702</v>
      </c>
      <c r="AK1752" s="6">
        <v>-0.56280933655111998</v>
      </c>
      <c r="AL1752" s="6">
        <v>1.38393599036847</v>
      </c>
      <c r="AM1752" s="63">
        <v>1.7134081093467199</v>
      </c>
      <c r="AN1752" s="8">
        <v>-0.43438451437199999</v>
      </c>
      <c r="AO1752" s="7" t="s">
        <v>4887</v>
      </c>
      <c r="AP1752" s="7">
        <v>0.213783535800667</v>
      </c>
      <c r="AQ1752" s="7">
        <v>0.38157184164337499</v>
      </c>
      <c r="AR1752" s="7" t="s">
        <v>4887</v>
      </c>
      <c r="AS1752" s="7" t="s">
        <v>4887</v>
      </c>
      <c r="AT1752" s="7" t="s">
        <v>4887</v>
      </c>
      <c r="AU1752" s="7">
        <v>1.38393599036847</v>
      </c>
      <c r="AV1752" s="9">
        <v>1.7134081093467199</v>
      </c>
    </row>
    <row r="1753" spans="1:48" s="33" customFormat="1" ht="25" customHeight="1" x14ac:dyDescent="0.2">
      <c r="A1753" s="13" t="s">
        <v>3373</v>
      </c>
      <c r="B1753" s="1" t="s">
        <v>3374</v>
      </c>
      <c r="C1753" s="203" t="s">
        <v>3375</v>
      </c>
      <c r="D1753" s="201" t="s">
        <v>7891</v>
      </c>
      <c r="E1753" s="74" t="s">
        <v>10624</v>
      </c>
      <c r="F1753" s="74" t="s">
        <v>10625</v>
      </c>
      <c r="G1753" s="121" t="s">
        <v>10626</v>
      </c>
      <c r="H1753" s="205">
        <v>-6.2581167404777904</v>
      </c>
      <c r="I1753" s="2">
        <v>-3.04183770821425</v>
      </c>
      <c r="J1753" s="2">
        <v>-1.45100549166548</v>
      </c>
      <c r="K1753" s="2">
        <v>-2.5119785383915798</v>
      </c>
      <c r="L1753" s="2">
        <v>-4.7856538382840199</v>
      </c>
      <c r="M1753" s="2">
        <v>-5.3233388594506996</v>
      </c>
      <c r="N1753" s="2">
        <v>-4.6577830764049404</v>
      </c>
      <c r="O1753" s="2">
        <v>-1.1959454588148699</v>
      </c>
      <c r="P1753" s="17">
        <v>-1.3309076002367799</v>
      </c>
      <c r="Q1753" s="16">
        <v>-3.5836533134525101</v>
      </c>
      <c r="R1753" s="2">
        <v>-4.2069904120421002</v>
      </c>
      <c r="S1753" s="17">
        <v>-2.3948787118188699</v>
      </c>
      <c r="T1753" s="21">
        <v>2.4489288989626101</v>
      </c>
      <c r="U1753" s="3">
        <v>1.4923388470313801</v>
      </c>
      <c r="V1753" s="22">
        <v>1.9608941372117299</v>
      </c>
      <c r="W1753" s="26">
        <v>0.56352873948443605</v>
      </c>
      <c r="X1753" s="27" t="s">
        <v>17</v>
      </c>
      <c r="Y1753" s="26">
        <v>0.72945081539977397</v>
      </c>
      <c r="Z1753" s="5">
        <v>-0.62333709858959296</v>
      </c>
      <c r="AA1753" s="4">
        <v>0.54906965117147</v>
      </c>
      <c r="AB1753" s="5">
        <v>-1.18877460163364</v>
      </c>
      <c r="AC1753" s="4">
        <v>0.27625473851750698</v>
      </c>
      <c r="AD1753" s="216">
        <v>-1.8121117002232401</v>
      </c>
      <c r="AE1753" s="199">
        <v>-1.4979082015826399</v>
      </c>
      <c r="AF1753" s="6">
        <v>0.18486767730273501</v>
      </c>
      <c r="AG1753" s="6">
        <v>1.0172003370340701</v>
      </c>
      <c r="AH1753" s="6">
        <v>0.46209307386800802</v>
      </c>
      <c r="AI1753" s="6">
        <v>-0.72750705494413104</v>
      </c>
      <c r="AJ1753" s="6">
        <v>-1.0088269824071701</v>
      </c>
      <c r="AK1753" s="6">
        <v>-0.66060432929554802</v>
      </c>
      <c r="AL1753" s="6">
        <v>1.15064922832838</v>
      </c>
      <c r="AM1753" s="63">
        <v>1.08003625169629</v>
      </c>
      <c r="AN1753" s="8" t="s">
        <v>4887</v>
      </c>
      <c r="AO1753" s="7">
        <v>0.18486767730273501</v>
      </c>
      <c r="AP1753" s="7">
        <v>1.0172003370340701</v>
      </c>
      <c r="AQ1753" s="7">
        <v>0.46209307386800802</v>
      </c>
      <c r="AR1753" s="7" t="s">
        <v>4887</v>
      </c>
      <c r="AS1753" s="7" t="s">
        <v>4887</v>
      </c>
      <c r="AT1753" s="7" t="s">
        <v>4887</v>
      </c>
      <c r="AU1753" s="7">
        <v>1.15064922832838</v>
      </c>
      <c r="AV1753" s="9">
        <v>1.08003625169629</v>
      </c>
    </row>
    <row r="1754" spans="1:48" s="33" customFormat="1" ht="25" customHeight="1" x14ac:dyDescent="0.2">
      <c r="A1754" s="13" t="s">
        <v>3378</v>
      </c>
      <c r="B1754" s="1" t="s">
        <v>3378</v>
      </c>
      <c r="C1754" s="203" t="s">
        <v>3379</v>
      </c>
      <c r="D1754" s="201" t="s">
        <v>7892</v>
      </c>
      <c r="E1754" s="74" t="s">
        <v>8754</v>
      </c>
      <c r="F1754" s="74" t="s">
        <v>8755</v>
      </c>
      <c r="G1754" s="121" t="s">
        <v>8756</v>
      </c>
      <c r="H1754" s="205">
        <v>-2.0470882013543701</v>
      </c>
      <c r="I1754" s="2">
        <v>-4.97268067119865</v>
      </c>
      <c r="J1754" s="2">
        <v>-2.5419218193478001</v>
      </c>
      <c r="K1754" s="2">
        <v>-3.5509943659250802</v>
      </c>
      <c r="L1754" s="2">
        <v>-4.1921726834282103</v>
      </c>
      <c r="M1754" s="2">
        <v>-3.4292957880897998</v>
      </c>
      <c r="N1754" s="2">
        <v>-5.9072877879830701</v>
      </c>
      <c r="O1754" s="2">
        <v>-3.9678100817796298</v>
      </c>
      <c r="P1754" s="17">
        <v>-3.6863021722438001</v>
      </c>
      <c r="Q1754" s="16">
        <v>-3.18723023063361</v>
      </c>
      <c r="R1754" s="2">
        <v>-3.7241542791477</v>
      </c>
      <c r="S1754" s="17">
        <v>-4.5204666806688296</v>
      </c>
      <c r="T1754" s="21">
        <v>1.56591507884673</v>
      </c>
      <c r="U1754" s="3">
        <v>0.40985797054679901</v>
      </c>
      <c r="V1754" s="22">
        <v>1.20924202025567</v>
      </c>
      <c r="W1754" s="26">
        <v>0.42440083614159002</v>
      </c>
      <c r="X1754" s="27" t="s">
        <v>17</v>
      </c>
      <c r="Y1754" s="26">
        <v>0.61740900302799495</v>
      </c>
      <c r="Z1754" s="5">
        <v>-0.53692404851409004</v>
      </c>
      <c r="AA1754" s="4">
        <v>0.31179313638467099</v>
      </c>
      <c r="AB1754" s="5">
        <v>1.3332364500352301</v>
      </c>
      <c r="AC1754" s="4">
        <v>0.37466306934492499</v>
      </c>
      <c r="AD1754" s="216">
        <v>0.79631240152113802</v>
      </c>
      <c r="AE1754" s="199">
        <v>1.5132848847167499</v>
      </c>
      <c r="AF1754" s="6">
        <v>-0.997167287929701</v>
      </c>
      <c r="AG1754" s="6">
        <v>1.0886679415865199</v>
      </c>
      <c r="AH1754" s="6">
        <v>0.22278234985621601</v>
      </c>
      <c r="AI1754" s="6">
        <v>-0.32741304366528801</v>
      </c>
      <c r="AJ1754" s="6">
        <v>0.32721195250378998</v>
      </c>
      <c r="AK1754" s="6">
        <v>-1.79915406192053</v>
      </c>
      <c r="AL1754" s="6">
        <v>-0.13488739746711401</v>
      </c>
      <c r="AM1754" s="63">
        <v>0.10667466231936</v>
      </c>
      <c r="AN1754" s="8">
        <v>1.5132848847167499</v>
      </c>
      <c r="AO1754" s="7">
        <v>-0.997167287929701</v>
      </c>
      <c r="AP1754" s="7">
        <v>1.0886679415865199</v>
      </c>
      <c r="AQ1754" s="7">
        <v>0.22278234985621601</v>
      </c>
      <c r="AR1754" s="7">
        <v>-0.32741304366528801</v>
      </c>
      <c r="AS1754" s="7">
        <v>0.32721195250378998</v>
      </c>
      <c r="AT1754" s="7" t="s">
        <v>4887</v>
      </c>
      <c r="AU1754" s="7">
        <v>-0.13488739746711401</v>
      </c>
      <c r="AV1754" s="9">
        <v>0.10667466231936</v>
      </c>
    </row>
    <row r="1755" spans="1:48" s="33" customFormat="1" ht="25" customHeight="1" x14ac:dyDescent="0.2">
      <c r="A1755" s="13" t="s">
        <v>3380</v>
      </c>
      <c r="B1755" s="1" t="s">
        <v>3380</v>
      </c>
      <c r="C1755" s="203" t="s">
        <v>3381</v>
      </c>
      <c r="D1755" s="201" t="s">
        <v>3380</v>
      </c>
      <c r="E1755" s="74" t="s">
        <v>9308</v>
      </c>
      <c r="F1755" s="74" t="s">
        <v>9309</v>
      </c>
      <c r="G1755" s="121" t="s">
        <v>9310</v>
      </c>
      <c r="H1755" s="205">
        <v>-0.53493058395305604</v>
      </c>
      <c r="I1755" s="2">
        <v>-1.25892022115573</v>
      </c>
      <c r="J1755" s="2">
        <v>-2.5593568525788899E-2</v>
      </c>
      <c r="K1755" s="2">
        <v>-1.9880204397129499</v>
      </c>
      <c r="L1755" s="2">
        <v>-1.57089031642267</v>
      </c>
      <c r="M1755" s="2">
        <v>-6.5969564808456296</v>
      </c>
      <c r="N1755" s="2">
        <v>-5.7344463893581104</v>
      </c>
      <c r="O1755" s="2">
        <v>-1.5443494511297899</v>
      </c>
      <c r="P1755" s="17">
        <v>-0.85411507502649897</v>
      </c>
      <c r="Q1755" s="16">
        <v>-0.60648145787819296</v>
      </c>
      <c r="R1755" s="2">
        <v>-3.38528907899375</v>
      </c>
      <c r="S1755" s="17">
        <v>-2.71097030517147</v>
      </c>
      <c r="T1755" s="21">
        <v>0.61976875017334798</v>
      </c>
      <c r="U1755" s="3">
        <v>2.7891943299145598</v>
      </c>
      <c r="V1755" s="22">
        <v>2.6410531227571199</v>
      </c>
      <c r="W1755" s="26">
        <v>0.35197545126923002</v>
      </c>
      <c r="X1755" s="27" t="s">
        <v>17</v>
      </c>
      <c r="Y1755" s="26">
        <v>0.222846526155353</v>
      </c>
      <c r="Z1755" s="5">
        <v>-2.7788076211155599</v>
      </c>
      <c r="AA1755" s="4">
        <v>0.29991050827987997</v>
      </c>
      <c r="AB1755" s="5">
        <v>2.1044888472932701</v>
      </c>
      <c r="AC1755" s="4">
        <v>0.77628594915594396</v>
      </c>
      <c r="AD1755" s="216">
        <v>-0.674318773822284</v>
      </c>
      <c r="AE1755" s="199">
        <v>0.73396625335802401</v>
      </c>
      <c r="AF1755" s="6">
        <v>0.42126170173107902</v>
      </c>
      <c r="AG1755" s="6">
        <v>0.953958356631185</v>
      </c>
      <c r="AH1755" s="6">
        <v>0.106349795234806</v>
      </c>
      <c r="AI1755" s="6">
        <v>0.28651603169857598</v>
      </c>
      <c r="AJ1755" s="6">
        <v>-1.8843351595778699</v>
      </c>
      <c r="AK1755" s="6">
        <v>-1.5118010547053</v>
      </c>
      <c r="AL1755" s="6">
        <v>0.29797952365306102</v>
      </c>
      <c r="AM1755" s="63">
        <v>0.59610455197644197</v>
      </c>
      <c r="AN1755" s="8">
        <v>0.73396625335802401</v>
      </c>
      <c r="AO1755" s="7">
        <v>0.42126170173107902</v>
      </c>
      <c r="AP1755" s="7">
        <v>0.953958356631185</v>
      </c>
      <c r="AQ1755" s="7">
        <v>0.106349795234806</v>
      </c>
      <c r="AR1755" s="7">
        <v>0.28651603169857598</v>
      </c>
      <c r="AS1755" s="7" t="s">
        <v>4887</v>
      </c>
      <c r="AT1755" s="7" t="s">
        <v>4887</v>
      </c>
      <c r="AU1755" s="7">
        <v>0.29797952365306102</v>
      </c>
      <c r="AV1755" s="9">
        <v>0.59610455197644197</v>
      </c>
    </row>
    <row r="1756" spans="1:48" s="33" customFormat="1" ht="25" customHeight="1" x14ac:dyDescent="0.2">
      <c r="A1756" s="13" t="s">
        <v>3382</v>
      </c>
      <c r="B1756" s="1" t="s">
        <v>3382</v>
      </c>
      <c r="C1756" s="203" t="s">
        <v>3383</v>
      </c>
      <c r="D1756" s="201" t="s">
        <v>7893</v>
      </c>
      <c r="E1756" s="74" t="s">
        <v>11501</v>
      </c>
      <c r="F1756" s="74" t="s">
        <v>11502</v>
      </c>
      <c r="G1756" s="121" t="s">
        <v>11503</v>
      </c>
      <c r="H1756" s="205">
        <v>-1.73100019086741</v>
      </c>
      <c r="I1756" s="2">
        <v>-3.5880743128607802</v>
      </c>
      <c r="J1756" s="2">
        <v>-9.0703977230597292</v>
      </c>
      <c r="K1756" s="2">
        <v>-2.7629851014459001</v>
      </c>
      <c r="L1756" s="2">
        <v>-3.6161762085673099</v>
      </c>
      <c r="M1756" s="2">
        <v>-3.1120685609682499</v>
      </c>
      <c r="N1756" s="2">
        <v>-2.8525303557530401</v>
      </c>
      <c r="O1756" s="2">
        <v>-1.82721718951112</v>
      </c>
      <c r="P1756" s="17">
        <v>-1.65572089382101</v>
      </c>
      <c r="Q1756" s="16">
        <v>-4.7964907422626402</v>
      </c>
      <c r="R1756" s="2">
        <v>-3.1637432903271598</v>
      </c>
      <c r="S1756" s="17">
        <v>-2.11182281302839</v>
      </c>
      <c r="T1756" s="21">
        <v>3.8160046821281499</v>
      </c>
      <c r="U1756" s="3">
        <v>0.42893644582676999</v>
      </c>
      <c r="V1756" s="22">
        <v>0.64717732712583897</v>
      </c>
      <c r="W1756" s="26">
        <v>0.39577661883563597</v>
      </c>
      <c r="X1756" s="27" t="s">
        <v>17</v>
      </c>
      <c r="Y1756" s="26">
        <v>0.53647669707030698</v>
      </c>
      <c r="Z1756" s="5">
        <v>1.6327474519354901</v>
      </c>
      <c r="AA1756" s="4">
        <v>0.34684066200166502</v>
      </c>
      <c r="AB1756" s="5">
        <v>-2.6846679292342501</v>
      </c>
      <c r="AC1756" s="4">
        <v>8.8726748523687393E-2</v>
      </c>
      <c r="AD1756" s="216">
        <v>-1.05192047729877</v>
      </c>
      <c r="AE1756" s="199">
        <v>0.71570783735361498</v>
      </c>
      <c r="AF1756" s="6">
        <v>-0.101533712620752</v>
      </c>
      <c r="AG1756" s="6">
        <v>-2.5141366497628299</v>
      </c>
      <c r="AH1756" s="6">
        <v>0.261562826186238</v>
      </c>
      <c r="AI1756" s="6">
        <v>-0.11390049784081201</v>
      </c>
      <c r="AJ1756" s="6">
        <v>0.10794186719929499</v>
      </c>
      <c r="AK1756" s="6">
        <v>0.22215669718140399</v>
      </c>
      <c r="AL1756" s="6">
        <v>0.673365677622767</v>
      </c>
      <c r="AM1756" s="63">
        <v>0.748835954681071</v>
      </c>
      <c r="AN1756" s="8">
        <v>0.71570783735361498</v>
      </c>
      <c r="AO1756" s="7">
        <v>-0.101533712620752</v>
      </c>
      <c r="AP1756" s="7" t="s">
        <v>4887</v>
      </c>
      <c r="AQ1756" s="7">
        <v>0.261562826186238</v>
      </c>
      <c r="AR1756" s="7">
        <v>-0.11390049784081201</v>
      </c>
      <c r="AS1756" s="7">
        <v>0.10794186719929499</v>
      </c>
      <c r="AT1756" s="7">
        <v>0.22215669718140399</v>
      </c>
      <c r="AU1756" s="7">
        <v>0.673365677622767</v>
      </c>
      <c r="AV1756" s="9">
        <v>0.748835954681071</v>
      </c>
    </row>
    <row r="1757" spans="1:48" s="33" customFormat="1" ht="25" customHeight="1" x14ac:dyDescent="0.2">
      <c r="A1757" s="13" t="s">
        <v>3384</v>
      </c>
      <c r="B1757" s="1" t="s">
        <v>3384</v>
      </c>
      <c r="C1757" s="203" t="s">
        <v>3385</v>
      </c>
      <c r="D1757" s="201" t="s">
        <v>3384</v>
      </c>
      <c r="E1757" s="74" t="s">
        <v>9158</v>
      </c>
      <c r="F1757" s="74" t="s">
        <v>9159</v>
      </c>
      <c r="G1757" s="121" t="s">
        <v>9160</v>
      </c>
      <c r="H1757" s="205">
        <v>-3.3192912281098201</v>
      </c>
      <c r="I1757" s="2">
        <v>-4.0310028827082496</v>
      </c>
      <c r="J1757" s="2">
        <v>-4.4895130250563602</v>
      </c>
      <c r="K1757" s="2">
        <v>-3.4155847893756599</v>
      </c>
      <c r="L1757" s="2">
        <v>-4.6582650199433502</v>
      </c>
      <c r="M1757" s="2">
        <v>-3.3101048822580998</v>
      </c>
      <c r="N1757" s="2">
        <v>-6.4844406564019001</v>
      </c>
      <c r="O1757" s="2">
        <v>-2.9947270605828402</v>
      </c>
      <c r="P1757" s="17">
        <v>-3.8685514932985399</v>
      </c>
      <c r="Q1757" s="16">
        <v>-3.9466023786248101</v>
      </c>
      <c r="R1757" s="2">
        <v>-3.7946515638590399</v>
      </c>
      <c r="S1757" s="17">
        <v>-4.4492397367610899</v>
      </c>
      <c r="T1757" s="21">
        <v>0.589658670189248</v>
      </c>
      <c r="U1757" s="3">
        <v>0.74976840014020296</v>
      </c>
      <c r="V1757" s="22">
        <v>1.8158811558807499</v>
      </c>
      <c r="W1757" s="26">
        <v>0.78574933663505797</v>
      </c>
      <c r="X1757" s="27" t="s">
        <v>17</v>
      </c>
      <c r="Y1757" s="26">
        <v>0.79699942926943701</v>
      </c>
      <c r="Z1757" s="5">
        <v>0.15195081476577099</v>
      </c>
      <c r="AA1757" s="4">
        <v>0.68615724465328598</v>
      </c>
      <c r="AB1757" s="5">
        <v>0.50263735813628596</v>
      </c>
      <c r="AC1757" s="4">
        <v>0.60899971201122505</v>
      </c>
      <c r="AD1757" s="216">
        <v>0.65458817290205595</v>
      </c>
      <c r="AE1757" s="199">
        <v>0.69706049518690405</v>
      </c>
      <c r="AF1757" s="6">
        <v>3.0436421881334001E-2</v>
      </c>
      <c r="AG1757" s="6">
        <v>-0.39902668550092601</v>
      </c>
      <c r="AH1757" s="6">
        <v>0.60686721869720195</v>
      </c>
      <c r="AI1757" s="6">
        <v>-0.55708808787247899</v>
      </c>
      <c r="AJ1757" s="6">
        <v>0.70566487766525698</v>
      </c>
      <c r="AK1757" s="6">
        <v>-2.2675738351295802</v>
      </c>
      <c r="AL1757" s="6">
        <v>1.0010632272033499</v>
      </c>
      <c r="AM1757" s="63">
        <v>0.18259636786894001</v>
      </c>
      <c r="AN1757" s="8">
        <v>0.69706049518690405</v>
      </c>
      <c r="AO1757" s="7">
        <v>3.0436421881334001E-2</v>
      </c>
      <c r="AP1757" s="7">
        <v>-0.39902668550092601</v>
      </c>
      <c r="AQ1757" s="7">
        <v>0.60686721869720195</v>
      </c>
      <c r="AR1757" s="7" t="s">
        <v>4887</v>
      </c>
      <c r="AS1757" s="7">
        <v>0.70566487766525698</v>
      </c>
      <c r="AT1757" s="7" t="s">
        <v>4887</v>
      </c>
      <c r="AU1757" s="7">
        <v>1.0010632272033499</v>
      </c>
      <c r="AV1757" s="9">
        <v>0.18259636786894001</v>
      </c>
    </row>
    <row r="1758" spans="1:48" s="33" customFormat="1" ht="25" customHeight="1" x14ac:dyDescent="0.2">
      <c r="A1758" s="13" t="s">
        <v>3386</v>
      </c>
      <c r="B1758" s="1" t="s">
        <v>3386</v>
      </c>
      <c r="C1758" s="203" t="s">
        <v>3387</v>
      </c>
      <c r="D1758" s="201" t="s">
        <v>5166</v>
      </c>
      <c r="E1758" s="74" t="s">
        <v>13563</v>
      </c>
      <c r="F1758" s="74" t="s">
        <v>13564</v>
      </c>
      <c r="G1758" s="121" t="s">
        <v>4887</v>
      </c>
      <c r="H1758" s="205">
        <v>1.21009161188507</v>
      </c>
      <c r="I1758" s="2">
        <v>-0.46281129582855501</v>
      </c>
      <c r="J1758" s="2">
        <v>0.38376311665945201</v>
      </c>
      <c r="K1758" s="2">
        <v>0.50117676592187599</v>
      </c>
      <c r="L1758" s="2">
        <v>0.18730656554247499</v>
      </c>
      <c r="M1758" s="2">
        <v>0.32831815523129398</v>
      </c>
      <c r="N1758" s="2">
        <v>-0.39453502075736702</v>
      </c>
      <c r="O1758" s="2">
        <v>0.65875920625152795</v>
      </c>
      <c r="P1758" s="17">
        <v>0.530012349072287</v>
      </c>
      <c r="Q1758" s="16">
        <v>0.37701447757198903</v>
      </c>
      <c r="R1758" s="2">
        <v>0.33893382889854801</v>
      </c>
      <c r="S1758" s="17">
        <v>0.26474551152214898</v>
      </c>
      <c r="T1758" s="21">
        <v>0.83647187206523799</v>
      </c>
      <c r="U1758" s="3">
        <v>0.15720415092200499</v>
      </c>
      <c r="V1758" s="22">
        <v>0.57457119096805997</v>
      </c>
      <c r="W1758" s="26">
        <v>0.97268763803164604</v>
      </c>
      <c r="X1758" s="27" t="s">
        <v>17</v>
      </c>
      <c r="Y1758" s="26">
        <v>0.94486910200339402</v>
      </c>
      <c r="Z1758" s="5">
        <v>-3.8080648673440499E-2</v>
      </c>
      <c r="AA1758" s="4">
        <v>0.85850879170196304</v>
      </c>
      <c r="AB1758" s="5">
        <v>0.11226896604983901</v>
      </c>
      <c r="AC1758" s="4">
        <v>0.84687726238788297</v>
      </c>
      <c r="AD1758" s="216">
        <v>7.4188317376398999E-2</v>
      </c>
      <c r="AE1758" s="199">
        <v>1.7121900166698001</v>
      </c>
      <c r="AF1758" s="6">
        <v>-1.53095783012306</v>
      </c>
      <c r="AG1758" s="6">
        <v>0.11024081347473701</v>
      </c>
      <c r="AH1758" s="6">
        <v>0.33786300364114302</v>
      </c>
      <c r="AI1758" s="6">
        <v>-0.270616699418322</v>
      </c>
      <c r="AJ1758" s="6">
        <v>2.75328001291691E-3</v>
      </c>
      <c r="AK1758" s="6">
        <v>-1.39859506509757</v>
      </c>
      <c r="AL1758" s="6">
        <v>0.64335781131408198</v>
      </c>
      <c r="AM1758" s="63">
        <v>0.39376466952627398</v>
      </c>
      <c r="AN1758" s="8">
        <v>1.7121900166698001</v>
      </c>
      <c r="AO1758" s="7">
        <v>-1.53095783012306</v>
      </c>
      <c r="AP1758" s="7">
        <v>0.11024081347473701</v>
      </c>
      <c r="AQ1758" s="7">
        <v>0.33786300364114302</v>
      </c>
      <c r="AR1758" s="7">
        <v>-0.270616699418322</v>
      </c>
      <c r="AS1758" s="7">
        <v>2.75328001291691E-3</v>
      </c>
      <c r="AT1758" s="7">
        <v>-1.39859506509757</v>
      </c>
      <c r="AU1758" s="7">
        <v>0.64335781131408198</v>
      </c>
      <c r="AV1758" s="9">
        <v>0.39376466952627398</v>
      </c>
    </row>
    <row r="1759" spans="1:48" s="33" customFormat="1" ht="25" customHeight="1" x14ac:dyDescent="0.2">
      <c r="A1759" s="13" t="s">
        <v>3388</v>
      </c>
      <c r="B1759" s="1" t="s">
        <v>3388</v>
      </c>
      <c r="C1759" s="203" t="s">
        <v>2737</v>
      </c>
      <c r="D1759" s="201" t="s">
        <v>3388</v>
      </c>
      <c r="E1759" s="74" t="s">
        <v>8498</v>
      </c>
      <c r="F1759" s="74" t="s">
        <v>8499</v>
      </c>
      <c r="G1759" s="121" t="s">
        <v>8500</v>
      </c>
      <c r="H1759" s="205">
        <v>-7.0142386023462802</v>
      </c>
      <c r="I1759" s="2">
        <v>-5.3045894375786</v>
      </c>
      <c r="J1759" s="2">
        <v>-5.9690518416423899</v>
      </c>
      <c r="K1759" s="2">
        <v>-8.0003246682758498</v>
      </c>
      <c r="L1759" s="2">
        <v>-7.9923381533640301</v>
      </c>
      <c r="M1759" s="2">
        <v>-5.0311419526596604</v>
      </c>
      <c r="N1759" s="2">
        <v>-5.9656328372181404</v>
      </c>
      <c r="O1759" s="2">
        <v>-0.114061093891756</v>
      </c>
      <c r="P1759" s="17">
        <v>0.36748496112373302</v>
      </c>
      <c r="Q1759" s="16">
        <v>-6.0959599605224204</v>
      </c>
      <c r="R1759" s="2">
        <v>-7.0079349247665101</v>
      </c>
      <c r="S1759" s="17">
        <v>-1.9040696566620601</v>
      </c>
      <c r="T1759" s="21">
        <v>0.861860963047962</v>
      </c>
      <c r="U1759" s="3">
        <v>1.71195758914565</v>
      </c>
      <c r="V1759" s="22">
        <v>3.52564791960455</v>
      </c>
      <c r="W1759" s="26">
        <v>7.4157804307271299E-2</v>
      </c>
      <c r="X1759" s="27" t="s">
        <v>17</v>
      </c>
      <c r="Y1759" s="26">
        <v>0.47115919242993698</v>
      </c>
      <c r="Z1759" s="5">
        <v>-0.91197496424408797</v>
      </c>
      <c r="AA1759" s="4">
        <v>0.16970182988091101</v>
      </c>
      <c r="AB1759" s="5">
        <v>-4.1918903038603696</v>
      </c>
      <c r="AC1759" s="4">
        <v>0.112637584046433</v>
      </c>
      <c r="AD1759" s="216">
        <v>-5.1038652681044603</v>
      </c>
      <c r="AE1759" s="199">
        <v>-0.64982556159832705</v>
      </c>
      <c r="AF1759" s="6">
        <v>-9.7537482191414199E-2</v>
      </c>
      <c r="AG1759" s="6">
        <v>-0.312186588301062</v>
      </c>
      <c r="AH1759" s="6">
        <v>-0.968372542291974</v>
      </c>
      <c r="AI1759" s="6">
        <v>-0.96579256443879502</v>
      </c>
      <c r="AJ1759" s="6">
        <v>-9.2025247178107797E-3</v>
      </c>
      <c r="AK1759" s="6">
        <v>-0.31108210708593098</v>
      </c>
      <c r="AL1759" s="6">
        <v>1.5792199421492099</v>
      </c>
      <c r="AM1759" s="63">
        <v>1.73477942847611</v>
      </c>
      <c r="AN1759" s="8" t="s">
        <v>4887</v>
      </c>
      <c r="AO1759" s="7" t="s">
        <v>4887</v>
      </c>
      <c r="AP1759" s="7" t="s">
        <v>4887</v>
      </c>
      <c r="AQ1759" s="7" t="s">
        <v>4887</v>
      </c>
      <c r="AR1759" s="7" t="s">
        <v>4887</v>
      </c>
      <c r="AS1759" s="7" t="s">
        <v>4887</v>
      </c>
      <c r="AT1759" s="7" t="s">
        <v>4887</v>
      </c>
      <c r="AU1759" s="7">
        <v>1.5792199421492099</v>
      </c>
      <c r="AV1759" s="9">
        <v>1.73477942847611</v>
      </c>
    </row>
    <row r="1760" spans="1:48" s="33" customFormat="1" ht="25" customHeight="1" x14ac:dyDescent="0.2">
      <c r="A1760" s="13" t="s">
        <v>3389</v>
      </c>
      <c r="B1760" s="1" t="s">
        <v>3389</v>
      </c>
      <c r="C1760" s="203" t="s">
        <v>3390</v>
      </c>
      <c r="D1760" s="201" t="s">
        <v>3389</v>
      </c>
      <c r="E1760" s="74" t="s">
        <v>11517</v>
      </c>
      <c r="F1760" s="74" t="s">
        <v>11518</v>
      </c>
      <c r="G1760" s="121" t="s">
        <v>11519</v>
      </c>
      <c r="H1760" s="205">
        <v>-1.0209262005127899</v>
      </c>
      <c r="I1760" s="2">
        <v>-3.3756098307039499</v>
      </c>
      <c r="J1760" s="2">
        <v>-2.19114770498518</v>
      </c>
      <c r="K1760" s="2">
        <v>-2.74504161099888</v>
      </c>
      <c r="L1760" s="2">
        <v>-8.3954662585841096</v>
      </c>
      <c r="M1760" s="2">
        <v>-6.4957793384193199</v>
      </c>
      <c r="N1760" s="2">
        <v>-6.3250650788807201</v>
      </c>
      <c r="O1760" s="2">
        <v>-2.4113906315999598</v>
      </c>
      <c r="P1760" s="17">
        <v>-2.8326907427335701</v>
      </c>
      <c r="Q1760" s="16">
        <v>-2.1958945787339701</v>
      </c>
      <c r="R1760" s="2">
        <v>-5.8787624026674399</v>
      </c>
      <c r="S1760" s="17">
        <v>-3.8563821510714198</v>
      </c>
      <c r="T1760" s="21">
        <v>1.1773489920921301</v>
      </c>
      <c r="U1760" s="3">
        <v>2.8753012187878899</v>
      </c>
      <c r="V1760" s="22">
        <v>2.14829467123417</v>
      </c>
      <c r="W1760" s="26">
        <v>0.19816791814108001</v>
      </c>
      <c r="X1760" s="27" t="s">
        <v>17</v>
      </c>
      <c r="Y1760" s="26">
        <v>0.14422609896192301</v>
      </c>
      <c r="Z1760" s="5">
        <v>-3.6828678239334698</v>
      </c>
      <c r="AA1760" s="4">
        <v>0.32259002013615701</v>
      </c>
      <c r="AB1760" s="5">
        <v>1.6604875723374499</v>
      </c>
      <c r="AC1760" s="4">
        <v>0.38846360136915897</v>
      </c>
      <c r="AD1760" s="216">
        <v>-2.0223802515960201</v>
      </c>
      <c r="AE1760" s="199">
        <v>1.1950723836642301</v>
      </c>
      <c r="AF1760" s="6">
        <v>0.243132360400894</v>
      </c>
      <c r="AG1760" s="6">
        <v>0.72198093651289097</v>
      </c>
      <c r="AH1760" s="6">
        <v>0.49805540740336002</v>
      </c>
      <c r="AI1760" s="6">
        <v>-1.7862707336983801</v>
      </c>
      <c r="AJ1760" s="6">
        <v>-1.0182745630926799</v>
      </c>
      <c r="AK1760" s="6">
        <v>-0.94925903416433899</v>
      </c>
      <c r="AL1760" s="6">
        <v>0.63294219942010999</v>
      </c>
      <c r="AM1760" s="63">
        <v>0.46262104355391398</v>
      </c>
      <c r="AN1760" s="8">
        <v>1.1950723836642301</v>
      </c>
      <c r="AO1760" s="7">
        <v>0.243132360400894</v>
      </c>
      <c r="AP1760" s="7">
        <v>0.72198093651289097</v>
      </c>
      <c r="AQ1760" s="7">
        <v>0.49805540740336002</v>
      </c>
      <c r="AR1760" s="7" t="s">
        <v>4887</v>
      </c>
      <c r="AS1760" s="7" t="s">
        <v>4887</v>
      </c>
      <c r="AT1760" s="7" t="s">
        <v>4887</v>
      </c>
      <c r="AU1760" s="7">
        <v>0.63294219942010999</v>
      </c>
      <c r="AV1760" s="9">
        <v>0.46262104355391398</v>
      </c>
    </row>
    <row r="1761" spans="1:48" s="33" customFormat="1" ht="25" customHeight="1" x14ac:dyDescent="0.2">
      <c r="A1761" s="13" t="s">
        <v>3394</v>
      </c>
      <c r="B1761" s="1" t="s">
        <v>3394</v>
      </c>
      <c r="C1761" s="203" t="s">
        <v>3395</v>
      </c>
      <c r="D1761" s="201" t="s">
        <v>3394</v>
      </c>
      <c r="E1761" s="74" t="s">
        <v>11033</v>
      </c>
      <c r="F1761" s="74" t="s">
        <v>11034</v>
      </c>
      <c r="G1761" s="121" t="s">
        <v>11035</v>
      </c>
      <c r="H1761" s="205">
        <v>-4.9431028445684699</v>
      </c>
      <c r="I1761" s="2">
        <v>-5.1281055832143698</v>
      </c>
      <c r="J1761" s="2">
        <v>-5.6357958426717198</v>
      </c>
      <c r="K1761" s="2">
        <v>-6.13675833872328</v>
      </c>
      <c r="L1761" s="2">
        <v>-5.6603867951307203</v>
      </c>
      <c r="M1761" s="2">
        <v>-6.0108809996201797</v>
      </c>
      <c r="N1761" s="2">
        <v>-2.0284489176610401</v>
      </c>
      <c r="O1761" s="2">
        <v>-5.85067066330227</v>
      </c>
      <c r="P1761" s="17">
        <v>-5.5970801462251396</v>
      </c>
      <c r="Q1761" s="16">
        <v>-5.2356680901515196</v>
      </c>
      <c r="R1761" s="2">
        <v>-5.9360087111580597</v>
      </c>
      <c r="S1761" s="17">
        <v>-4.4920665757294804</v>
      </c>
      <c r="T1761" s="21">
        <v>0.35865466270393098</v>
      </c>
      <c r="U1761" s="3">
        <v>0.24685391747115901</v>
      </c>
      <c r="V1761" s="22">
        <v>2.13731981964512</v>
      </c>
      <c r="W1761" s="26">
        <v>0.426235707189343</v>
      </c>
      <c r="X1761" s="27" t="s">
        <v>17</v>
      </c>
      <c r="Y1761" s="26">
        <v>5.67184208932816E-2</v>
      </c>
      <c r="Z1761" s="5">
        <v>-0.70034062100654104</v>
      </c>
      <c r="AA1761" s="4">
        <v>0.609753862806521</v>
      </c>
      <c r="AB1761" s="5">
        <v>-0.74360151442203504</v>
      </c>
      <c r="AC1761" s="4">
        <v>0.36235801585407301</v>
      </c>
      <c r="AD1761" s="216">
        <v>-1.44394213542858</v>
      </c>
      <c r="AE1761" s="199">
        <v>0.22124697456334799</v>
      </c>
      <c r="AF1761" s="6">
        <v>7.40888236124084E-2</v>
      </c>
      <c r="AG1761" s="6">
        <v>-0.32974714327316501</v>
      </c>
      <c r="AH1761" s="6">
        <v>-0.72823159358078304</v>
      </c>
      <c r="AI1761" s="6">
        <v>-0.34930771367593599</v>
      </c>
      <c r="AJ1761" s="6">
        <v>-0.62810401382374903</v>
      </c>
      <c r="AK1761" s="6">
        <v>2.5396725594220899</v>
      </c>
      <c r="AL1761" s="6">
        <v>-0.50066667409388999</v>
      </c>
      <c r="AM1761" s="63">
        <v>-0.29895121915032702</v>
      </c>
      <c r="AN1761" s="8" t="s">
        <v>4887</v>
      </c>
      <c r="AO1761" s="7" t="s">
        <v>4887</v>
      </c>
      <c r="AP1761" s="7">
        <v>-0.32974714327316501</v>
      </c>
      <c r="AQ1761" s="7" t="s">
        <v>4887</v>
      </c>
      <c r="AR1761" s="7" t="s">
        <v>4887</v>
      </c>
      <c r="AS1761" s="7" t="s">
        <v>4887</v>
      </c>
      <c r="AT1761" s="7" t="s">
        <v>4887</v>
      </c>
      <c r="AU1761" s="7">
        <v>-0.50066667409388999</v>
      </c>
      <c r="AV1761" s="9">
        <v>-0.29895121915032702</v>
      </c>
    </row>
    <row r="1762" spans="1:48" s="33" customFormat="1" ht="25" customHeight="1" x14ac:dyDescent="0.2">
      <c r="A1762" s="13" t="s">
        <v>3396</v>
      </c>
      <c r="B1762" s="1" t="s">
        <v>3396</v>
      </c>
      <c r="C1762" s="203" t="s">
        <v>3397</v>
      </c>
      <c r="D1762" s="201" t="s">
        <v>7894</v>
      </c>
      <c r="E1762" s="74" t="s">
        <v>8972</v>
      </c>
      <c r="F1762" s="74" t="s">
        <v>8973</v>
      </c>
      <c r="G1762" s="121" t="s">
        <v>8974</v>
      </c>
      <c r="H1762" s="205">
        <v>-3.2900043889783399</v>
      </c>
      <c r="I1762" s="2">
        <v>-4.9924069568889804</v>
      </c>
      <c r="J1762" s="2">
        <v>-3.7281085498224602</v>
      </c>
      <c r="K1762" s="2">
        <v>-8.7090973368580507</v>
      </c>
      <c r="L1762" s="2">
        <v>-4.3778314709986397</v>
      </c>
      <c r="M1762" s="2">
        <v>-4.5078611825247803</v>
      </c>
      <c r="N1762" s="2">
        <v>-4.7034373533517204</v>
      </c>
      <c r="O1762" s="2">
        <v>-3.9359291111510299</v>
      </c>
      <c r="P1762" s="17">
        <v>-6.3750783654136196</v>
      </c>
      <c r="Q1762" s="16">
        <v>-4.00350663189659</v>
      </c>
      <c r="R1762" s="2">
        <v>-5.86492999679382</v>
      </c>
      <c r="S1762" s="17">
        <v>-5.0048149433054601</v>
      </c>
      <c r="T1762" s="21">
        <v>0.88398342943449804</v>
      </c>
      <c r="U1762" s="3">
        <v>2.46397906346338</v>
      </c>
      <c r="V1762" s="22">
        <v>1.2471902861781701</v>
      </c>
      <c r="W1762" s="26">
        <v>0.44516797161775401</v>
      </c>
      <c r="X1762" s="27" t="s">
        <v>17</v>
      </c>
      <c r="Y1762" s="26">
        <v>0.32105524912811501</v>
      </c>
      <c r="Z1762" s="5">
        <v>-1.86142336489723</v>
      </c>
      <c r="AA1762" s="4">
        <v>0.326348198608366</v>
      </c>
      <c r="AB1762" s="5">
        <v>1.0013083114088599</v>
      </c>
      <c r="AC1762" s="4">
        <v>0.62749032534944105</v>
      </c>
      <c r="AD1762" s="216">
        <v>-0.86011505348836503</v>
      </c>
      <c r="AE1762" s="199">
        <v>1.0051516157903899</v>
      </c>
      <c r="AF1762" s="6">
        <v>-2.0887453303469101E-2</v>
      </c>
      <c r="AG1762" s="6">
        <v>0.74110597004730605</v>
      </c>
      <c r="AH1762" s="6">
        <v>-2.26093901892922</v>
      </c>
      <c r="AI1762" s="6">
        <v>0.349517567998123</v>
      </c>
      <c r="AJ1762" s="6">
        <v>0.27114858131798902</v>
      </c>
      <c r="AK1762" s="6">
        <v>0.15327470352038799</v>
      </c>
      <c r="AL1762" s="6">
        <v>0.61585239060409203</v>
      </c>
      <c r="AM1762" s="63">
        <v>-0.85422435704559796</v>
      </c>
      <c r="AN1762" s="8">
        <v>1.0051516157903899</v>
      </c>
      <c r="AO1762" s="7" t="s">
        <v>4887</v>
      </c>
      <c r="AP1762" s="7">
        <v>0.74110597004730605</v>
      </c>
      <c r="AQ1762" s="7" t="s">
        <v>4887</v>
      </c>
      <c r="AR1762" s="7" t="s">
        <v>4887</v>
      </c>
      <c r="AS1762" s="7" t="s">
        <v>4887</v>
      </c>
      <c r="AT1762" s="7" t="s">
        <v>4887</v>
      </c>
      <c r="AU1762" s="7">
        <v>0.61585239060409203</v>
      </c>
      <c r="AV1762" s="9" t="s">
        <v>4887</v>
      </c>
    </row>
    <row r="1763" spans="1:48" s="33" customFormat="1" ht="25" customHeight="1" x14ac:dyDescent="0.2">
      <c r="A1763" s="13" t="s">
        <v>3398</v>
      </c>
      <c r="B1763" s="1" t="s">
        <v>3398</v>
      </c>
      <c r="C1763" s="203" t="s">
        <v>3399</v>
      </c>
      <c r="D1763" s="201" t="s">
        <v>5150</v>
      </c>
      <c r="E1763" s="74" t="s">
        <v>8459</v>
      </c>
      <c r="F1763" s="74" t="s">
        <v>8460</v>
      </c>
      <c r="G1763" s="121" t="s">
        <v>8461</v>
      </c>
      <c r="H1763" s="205">
        <v>0.29047223289713697</v>
      </c>
      <c r="I1763" s="2">
        <v>1.25357224119237</v>
      </c>
      <c r="J1763" s="2">
        <v>1.4812163938996601</v>
      </c>
      <c r="K1763" s="2">
        <v>1.02598298656283</v>
      </c>
      <c r="L1763" s="2">
        <v>0.43270180616107701</v>
      </c>
      <c r="M1763" s="2">
        <v>-2.5124897236161998</v>
      </c>
      <c r="N1763" s="2">
        <v>2.23784189801997E-2</v>
      </c>
      <c r="O1763" s="2">
        <v>-0.558242584828058</v>
      </c>
      <c r="P1763" s="17">
        <v>0.46968964634266203</v>
      </c>
      <c r="Q1763" s="16">
        <v>1.0084202893297201</v>
      </c>
      <c r="R1763" s="2">
        <v>-0.351268310297428</v>
      </c>
      <c r="S1763" s="17">
        <v>-2.2058173168398799E-2</v>
      </c>
      <c r="T1763" s="21">
        <v>0.632093761926938</v>
      </c>
      <c r="U1763" s="3">
        <v>1.8950340729906201</v>
      </c>
      <c r="V1763" s="22">
        <v>0.51540481760577195</v>
      </c>
      <c r="W1763" s="26">
        <v>0.40227127005195901</v>
      </c>
      <c r="X1763" s="27" t="s">
        <v>17</v>
      </c>
      <c r="Y1763" s="26">
        <v>0.340576383105266</v>
      </c>
      <c r="Z1763" s="5">
        <v>-1.3596885996271499</v>
      </c>
      <c r="AA1763" s="4">
        <v>9.6614307218013201E-2</v>
      </c>
      <c r="AB1763" s="5">
        <v>1.03047846249812</v>
      </c>
      <c r="AC1763" s="4">
        <v>0.79573117904136503</v>
      </c>
      <c r="AD1763" s="216">
        <v>-0.32921013712903002</v>
      </c>
      <c r="AE1763" s="199">
        <v>6.5611949737318806E-2</v>
      </c>
      <c r="AF1763" s="6">
        <v>0.86778818302841698</v>
      </c>
      <c r="AG1763" s="6">
        <v>1.05739541735158</v>
      </c>
      <c r="AH1763" s="6">
        <v>0.67822667389770097</v>
      </c>
      <c r="AI1763" s="6">
        <v>0.18407647300673699</v>
      </c>
      <c r="AJ1763" s="6">
        <v>-2.2690048553378799</v>
      </c>
      <c r="AK1763" s="6">
        <v>-0.15768623732967699</v>
      </c>
      <c r="AL1763" s="6">
        <v>-0.64129164257626103</v>
      </c>
      <c r="AM1763" s="63">
        <v>0.21488403822206301</v>
      </c>
      <c r="AN1763" s="8">
        <v>6.5611949737318806E-2</v>
      </c>
      <c r="AO1763" s="7">
        <v>0.86778818302841698</v>
      </c>
      <c r="AP1763" s="7">
        <v>1.05739541735158</v>
      </c>
      <c r="AQ1763" s="7">
        <v>0.67822667389770097</v>
      </c>
      <c r="AR1763" s="7">
        <v>0.18407647300673699</v>
      </c>
      <c r="AS1763" s="7">
        <v>-2.2690048553378799</v>
      </c>
      <c r="AT1763" s="7">
        <v>-0.15768623732967699</v>
      </c>
      <c r="AU1763" s="7">
        <v>-0.64129164257626103</v>
      </c>
      <c r="AV1763" s="9">
        <v>0.21488403822206301</v>
      </c>
    </row>
    <row r="1764" spans="1:48" s="33" customFormat="1" ht="25" customHeight="1" x14ac:dyDescent="0.2">
      <c r="A1764" s="13" t="s">
        <v>3408</v>
      </c>
      <c r="B1764" s="1" t="s">
        <v>3408</v>
      </c>
      <c r="C1764" s="203" t="s">
        <v>3409</v>
      </c>
      <c r="D1764" s="201" t="s">
        <v>3408</v>
      </c>
      <c r="E1764" s="74" t="s">
        <v>11335</v>
      </c>
      <c r="F1764" s="74" t="s">
        <v>11336</v>
      </c>
      <c r="G1764" s="121" t="s">
        <v>11337</v>
      </c>
      <c r="H1764" s="205">
        <v>0.36182557527836001</v>
      </c>
      <c r="I1764" s="2">
        <v>1.23569371195219</v>
      </c>
      <c r="J1764" s="2">
        <v>1.32842123645179</v>
      </c>
      <c r="K1764" s="2">
        <v>0.82097092765023305</v>
      </c>
      <c r="L1764" s="2">
        <v>-0.34497120233268302</v>
      </c>
      <c r="M1764" s="2">
        <v>-1.14062405847893</v>
      </c>
      <c r="N1764" s="2">
        <v>0.426074644768203</v>
      </c>
      <c r="O1764" s="2">
        <v>1.5933254647436601</v>
      </c>
      <c r="P1764" s="17">
        <v>1.93388714629414</v>
      </c>
      <c r="Q1764" s="16">
        <v>0.97531350789411397</v>
      </c>
      <c r="R1764" s="2">
        <v>-0.221541444387125</v>
      </c>
      <c r="S1764" s="17">
        <v>1.3177624186020001</v>
      </c>
      <c r="T1764" s="21">
        <v>0.53331527359416597</v>
      </c>
      <c r="U1764" s="3">
        <v>0.98660524084440104</v>
      </c>
      <c r="V1764" s="22">
        <v>0.79077549231031996</v>
      </c>
      <c r="W1764" s="26">
        <v>0.11768658354908999</v>
      </c>
      <c r="X1764" s="27" t="s">
        <v>17</v>
      </c>
      <c r="Y1764" s="26">
        <v>0.15938031816650899</v>
      </c>
      <c r="Z1764" s="5">
        <v>-1.1968549522812399</v>
      </c>
      <c r="AA1764" s="4">
        <v>0.57214387287461499</v>
      </c>
      <c r="AB1764" s="5">
        <v>-0.34244891070788702</v>
      </c>
      <c r="AC1764" s="4">
        <v>0.105926911034343</v>
      </c>
      <c r="AD1764" s="216">
        <v>-1.53930386298913</v>
      </c>
      <c r="AE1764" s="199">
        <v>-0.335344230398471</v>
      </c>
      <c r="AF1764" s="6">
        <v>0.55622617477735303</v>
      </c>
      <c r="AG1764" s="6">
        <v>0.65083211487231496</v>
      </c>
      <c r="AH1764" s="6">
        <v>0.13310219838072601</v>
      </c>
      <c r="AI1764" s="6">
        <v>-1.05645885049458</v>
      </c>
      <c r="AJ1764" s="6">
        <v>-1.8682295394153301</v>
      </c>
      <c r="AK1764" s="6">
        <v>-0.269793643858879</v>
      </c>
      <c r="AL1764" s="6">
        <v>0.92110260562385504</v>
      </c>
      <c r="AM1764" s="63">
        <v>1.26856317051301</v>
      </c>
      <c r="AN1764" s="8">
        <v>-0.335344230398471</v>
      </c>
      <c r="AO1764" s="7">
        <v>0.55622617477735303</v>
      </c>
      <c r="AP1764" s="7">
        <v>0.65083211487231496</v>
      </c>
      <c r="AQ1764" s="7">
        <v>0.13310219838072601</v>
      </c>
      <c r="AR1764" s="7">
        <v>-1.05645885049458</v>
      </c>
      <c r="AS1764" s="7">
        <v>-1.8682295394153301</v>
      </c>
      <c r="AT1764" s="7">
        <v>-0.269793643858879</v>
      </c>
      <c r="AU1764" s="7">
        <v>0.92110260562385504</v>
      </c>
      <c r="AV1764" s="9">
        <v>1.26856317051301</v>
      </c>
    </row>
    <row r="1765" spans="1:48" s="33" customFormat="1" ht="25" customHeight="1" x14ac:dyDescent="0.2">
      <c r="A1765" s="13" t="s">
        <v>3414</v>
      </c>
      <c r="B1765" s="1" t="s">
        <v>3414</v>
      </c>
      <c r="C1765" s="203" t="s">
        <v>3415</v>
      </c>
      <c r="D1765" s="201" t="s">
        <v>3414</v>
      </c>
      <c r="E1765" s="74" t="s">
        <v>8479</v>
      </c>
      <c r="F1765" s="74" t="s">
        <v>8480</v>
      </c>
      <c r="G1765" s="121" t="s">
        <v>8481</v>
      </c>
      <c r="H1765" s="205">
        <v>2.3017157872209801</v>
      </c>
      <c r="I1765" s="2">
        <v>2.0664888241919801</v>
      </c>
      <c r="J1765" s="2">
        <v>2.0045523977675499</v>
      </c>
      <c r="K1765" s="2">
        <v>1.9520718483281201</v>
      </c>
      <c r="L1765" s="2">
        <v>0.98192112179772595</v>
      </c>
      <c r="M1765" s="2">
        <v>0.50279502302784695</v>
      </c>
      <c r="N1765" s="2">
        <v>1.8331370674059599</v>
      </c>
      <c r="O1765" s="2">
        <v>3.6158385694564799</v>
      </c>
      <c r="P1765" s="17">
        <v>3.09751838871989</v>
      </c>
      <c r="Q1765" s="16">
        <v>2.1242523363935</v>
      </c>
      <c r="R1765" s="2">
        <v>1.1455959977179</v>
      </c>
      <c r="S1765" s="17">
        <v>2.8488313418607798</v>
      </c>
      <c r="T1765" s="21">
        <v>0.156776871745338</v>
      </c>
      <c r="U1765" s="3">
        <v>0.73837180867346397</v>
      </c>
      <c r="V1765" s="22">
        <v>0.91700059804229705</v>
      </c>
      <c r="W1765" s="26">
        <v>6.0039307631583702E-2</v>
      </c>
      <c r="X1765" s="27" t="s">
        <v>17</v>
      </c>
      <c r="Y1765" s="26">
        <v>0.143276465150286</v>
      </c>
      <c r="Z1765" s="5">
        <v>-0.97865633867560697</v>
      </c>
      <c r="AA1765" s="4">
        <v>0.30349547808927602</v>
      </c>
      <c r="AB1765" s="5">
        <v>-0.72457900546727305</v>
      </c>
      <c r="AC1765" s="4">
        <v>6.9184446594901E-2</v>
      </c>
      <c r="AD1765" s="216">
        <v>-1.70323534414288</v>
      </c>
      <c r="AE1765" s="199">
        <v>0.27623842185826902</v>
      </c>
      <c r="AF1765" s="6">
        <v>2.8375504304675201E-2</v>
      </c>
      <c r="AG1765" s="6">
        <v>-3.68880316383043E-2</v>
      </c>
      <c r="AH1765" s="6">
        <v>-9.2187738488958906E-2</v>
      </c>
      <c r="AI1765" s="6">
        <v>-1.1144531558888899</v>
      </c>
      <c r="AJ1765" s="6">
        <v>-1.61931701668078</v>
      </c>
      <c r="AK1765" s="6">
        <v>-0.217511474417694</v>
      </c>
      <c r="AL1765" s="6">
        <v>1.6609534334123499</v>
      </c>
      <c r="AM1765" s="63">
        <v>1.1147900575393399</v>
      </c>
      <c r="AN1765" s="8">
        <v>0.27623842185826902</v>
      </c>
      <c r="AO1765" s="7">
        <v>2.8375504304675201E-2</v>
      </c>
      <c r="AP1765" s="7">
        <v>-3.68880316383043E-2</v>
      </c>
      <c r="AQ1765" s="7">
        <v>-9.2187738488958906E-2</v>
      </c>
      <c r="AR1765" s="7">
        <v>-1.1144531558888899</v>
      </c>
      <c r="AS1765" s="7">
        <v>-1.61931701668078</v>
      </c>
      <c r="AT1765" s="7">
        <v>-0.217511474417694</v>
      </c>
      <c r="AU1765" s="7">
        <v>1.6609534334123499</v>
      </c>
      <c r="AV1765" s="9">
        <v>1.1147900575393399</v>
      </c>
    </row>
    <row r="1766" spans="1:48" s="33" customFormat="1" ht="25" customHeight="1" x14ac:dyDescent="0.2">
      <c r="A1766" s="13" t="s">
        <v>3416</v>
      </c>
      <c r="B1766" s="1" t="s">
        <v>3416</v>
      </c>
      <c r="C1766" s="203" t="s">
        <v>3417</v>
      </c>
      <c r="D1766" s="201" t="s">
        <v>3416</v>
      </c>
      <c r="E1766" s="74" t="s">
        <v>9479</v>
      </c>
      <c r="F1766" s="74" t="s">
        <v>9480</v>
      </c>
      <c r="G1766" s="121" t="s">
        <v>9481</v>
      </c>
      <c r="H1766" s="205">
        <v>-3.8596655748863098</v>
      </c>
      <c r="I1766" s="2">
        <v>-1.99580660946719</v>
      </c>
      <c r="J1766" s="2">
        <v>-2.1807739869658</v>
      </c>
      <c r="K1766" s="2">
        <v>-6.7739205400893399</v>
      </c>
      <c r="L1766" s="2">
        <v>-1.3927328272939199</v>
      </c>
      <c r="M1766" s="2">
        <v>-7.8886750509839896</v>
      </c>
      <c r="N1766" s="2">
        <v>-2.58756482921748</v>
      </c>
      <c r="O1766" s="2">
        <v>-2.8328517588256301</v>
      </c>
      <c r="P1766" s="17">
        <v>-3.33771822934012</v>
      </c>
      <c r="Q1766" s="16">
        <v>-2.6787487237730998</v>
      </c>
      <c r="R1766" s="2">
        <v>-5.3517761394557501</v>
      </c>
      <c r="S1766" s="17">
        <v>-2.9193782724610702</v>
      </c>
      <c r="T1766" s="21">
        <v>1.0268771541021999</v>
      </c>
      <c r="U1766" s="3">
        <v>3.4736418015635899</v>
      </c>
      <c r="V1766" s="22">
        <v>0.38248876990091801</v>
      </c>
      <c r="W1766" s="26">
        <v>0.29961332128864399</v>
      </c>
      <c r="X1766" s="27" t="s">
        <v>17</v>
      </c>
      <c r="Y1766" s="26">
        <v>0.312981447777403</v>
      </c>
      <c r="Z1766" s="5">
        <v>-2.6730274156826499</v>
      </c>
      <c r="AA1766" s="4">
        <v>0.73316593718114598</v>
      </c>
      <c r="AB1766" s="5">
        <v>0.24062954868797201</v>
      </c>
      <c r="AC1766" s="4">
        <v>0.34877401224582599</v>
      </c>
      <c r="AD1766" s="216">
        <v>-2.43239786699468</v>
      </c>
      <c r="AE1766" s="199">
        <v>-9.4188623242929995E-2</v>
      </c>
      <c r="AF1766" s="6">
        <v>0.74298876792803603</v>
      </c>
      <c r="AG1766" s="6">
        <v>0.65990817577003802</v>
      </c>
      <c r="AH1766" s="6">
        <v>-1.40316554383686</v>
      </c>
      <c r="AI1766" s="6">
        <v>1.01386749051953</v>
      </c>
      <c r="AJ1766" s="6">
        <v>-1.9038725664934799</v>
      </c>
      <c r="AK1766" s="6">
        <v>0.47719258280567201</v>
      </c>
      <c r="AL1766" s="6">
        <v>0.36701865032065201</v>
      </c>
      <c r="AM1766" s="63">
        <v>0.14025106622934599</v>
      </c>
      <c r="AN1766" s="8">
        <v>-9.4188623242929995E-2</v>
      </c>
      <c r="AO1766" s="7">
        <v>0.74298876792803603</v>
      </c>
      <c r="AP1766" s="7">
        <v>0.65990817577003802</v>
      </c>
      <c r="AQ1766" s="7" t="s">
        <v>4887</v>
      </c>
      <c r="AR1766" s="7">
        <v>1.01386749051953</v>
      </c>
      <c r="AS1766" s="7" t="s">
        <v>4887</v>
      </c>
      <c r="AT1766" s="7">
        <v>0.47719258280567201</v>
      </c>
      <c r="AU1766" s="7">
        <v>0.36701865032065201</v>
      </c>
      <c r="AV1766" s="9">
        <v>0.14025106622934599</v>
      </c>
    </row>
    <row r="1767" spans="1:48" s="33" customFormat="1" ht="25" customHeight="1" x14ac:dyDescent="0.2">
      <c r="A1767" s="13" t="s">
        <v>3421</v>
      </c>
      <c r="B1767" s="1" t="s">
        <v>3421</v>
      </c>
      <c r="C1767" s="203" t="s">
        <v>3422</v>
      </c>
      <c r="D1767" s="201" t="s">
        <v>3421</v>
      </c>
      <c r="E1767" s="74" t="s">
        <v>9025</v>
      </c>
      <c r="F1767" s="74" t="s">
        <v>9026</v>
      </c>
      <c r="G1767" s="121" t="s">
        <v>9027</v>
      </c>
      <c r="H1767" s="205">
        <v>-6.4473182056003298</v>
      </c>
      <c r="I1767" s="2">
        <v>-2.7446353943650701</v>
      </c>
      <c r="J1767" s="2">
        <v>-2.7872265516455101</v>
      </c>
      <c r="K1767" s="2">
        <v>-7.3109320952666703</v>
      </c>
      <c r="L1767" s="2">
        <v>-3.2105962645383199</v>
      </c>
      <c r="M1767" s="2">
        <v>-6.2650875067402696</v>
      </c>
      <c r="N1767" s="2">
        <v>-5.8230354045515798</v>
      </c>
      <c r="O1767" s="2">
        <v>-2.4863724104882299</v>
      </c>
      <c r="P1767" s="17">
        <v>-1.7995535609295901</v>
      </c>
      <c r="Q1767" s="16">
        <v>-3.99306005053697</v>
      </c>
      <c r="R1767" s="2">
        <v>-5.59553862218175</v>
      </c>
      <c r="S1767" s="17">
        <v>-3.3696537919898</v>
      </c>
      <c r="T1767" s="21">
        <v>2.12555659074062</v>
      </c>
      <c r="U1767" s="3">
        <v>2.1305891820805898</v>
      </c>
      <c r="V1767" s="22">
        <v>2.15226416493641</v>
      </c>
      <c r="W1767" s="26">
        <v>0.46697730395894299</v>
      </c>
      <c r="X1767" s="27" t="s">
        <v>17</v>
      </c>
      <c r="Y1767" s="26">
        <v>0.40858885360905201</v>
      </c>
      <c r="Z1767" s="5">
        <v>-1.60247857164478</v>
      </c>
      <c r="AA1767" s="4">
        <v>0.73916185657978495</v>
      </c>
      <c r="AB1767" s="5">
        <v>-0.62340625854717002</v>
      </c>
      <c r="AC1767" s="4">
        <v>0.27196865856540398</v>
      </c>
      <c r="AD1767" s="216">
        <v>-2.22588483019195</v>
      </c>
      <c r="AE1767" s="199">
        <v>-1.0131364447893201</v>
      </c>
      <c r="AF1767" s="6">
        <v>0.74978551343258604</v>
      </c>
      <c r="AG1767" s="6">
        <v>0.72950700451793504</v>
      </c>
      <c r="AH1767" s="6">
        <v>-1.4243204341114599</v>
      </c>
      <c r="AI1767" s="6">
        <v>0.52793214613684503</v>
      </c>
      <c r="AJ1767" s="6">
        <v>-0.926372734025949</v>
      </c>
      <c r="AK1767" s="6">
        <v>-0.71590281333441497</v>
      </c>
      <c r="AL1767" s="6">
        <v>0.87274972843119702</v>
      </c>
      <c r="AM1767" s="63">
        <v>1.1997580337425799</v>
      </c>
      <c r="AN1767" s="8" t="s">
        <v>4887</v>
      </c>
      <c r="AO1767" s="7">
        <v>0.74978551343258604</v>
      </c>
      <c r="AP1767" s="7">
        <v>0.72950700451793504</v>
      </c>
      <c r="AQ1767" s="7" t="s">
        <v>4887</v>
      </c>
      <c r="AR1767" s="7" t="s">
        <v>4887</v>
      </c>
      <c r="AS1767" s="7" t="s">
        <v>4887</v>
      </c>
      <c r="AT1767" s="7" t="s">
        <v>4887</v>
      </c>
      <c r="AU1767" s="7">
        <v>0.87274972843119702</v>
      </c>
      <c r="AV1767" s="9">
        <v>1.1997580337425799</v>
      </c>
    </row>
    <row r="1768" spans="1:48" s="33" customFormat="1" ht="25" customHeight="1" x14ac:dyDescent="0.2">
      <c r="A1768" s="13" t="s">
        <v>3423</v>
      </c>
      <c r="B1768" s="1" t="s">
        <v>3423</v>
      </c>
      <c r="C1768" s="203" t="s">
        <v>3424</v>
      </c>
      <c r="D1768" s="201" t="s">
        <v>5142</v>
      </c>
      <c r="E1768" s="74" t="s">
        <v>13565</v>
      </c>
      <c r="F1768" s="74" t="s">
        <v>13116</v>
      </c>
      <c r="G1768" s="121" t="s">
        <v>4887</v>
      </c>
      <c r="H1768" s="205">
        <v>-5.3899266359306601</v>
      </c>
      <c r="I1768" s="2">
        <v>0.84450986666329098</v>
      </c>
      <c r="J1768" s="2">
        <v>1.4878821767770001</v>
      </c>
      <c r="K1768" s="2">
        <v>-1.32561340859776</v>
      </c>
      <c r="L1768" s="2">
        <v>-2.0673325404997498</v>
      </c>
      <c r="M1768" s="2">
        <v>-4.6651635420436799</v>
      </c>
      <c r="N1768" s="2">
        <v>-4.8471562249107496</v>
      </c>
      <c r="O1768" s="2">
        <v>-5.2274596846317802</v>
      </c>
      <c r="P1768" s="17">
        <v>-5.8429905514672402</v>
      </c>
      <c r="Q1768" s="16">
        <v>-1.01917819749679</v>
      </c>
      <c r="R1768" s="2">
        <v>-2.68603649704706</v>
      </c>
      <c r="S1768" s="17">
        <v>-5.30586882033659</v>
      </c>
      <c r="T1768" s="21">
        <v>3.7988239517526199</v>
      </c>
      <c r="U1768" s="3">
        <v>1.75363756598538</v>
      </c>
      <c r="V1768" s="22">
        <v>0.502526114653297</v>
      </c>
      <c r="W1768" s="26">
        <v>0.17469795795977699</v>
      </c>
      <c r="X1768" s="27" t="s">
        <v>17</v>
      </c>
      <c r="Y1768" s="26">
        <v>0.54273630370158898</v>
      </c>
      <c r="Z1768" s="5">
        <v>-1.6668582995502701</v>
      </c>
      <c r="AA1768" s="4">
        <v>0.18794560094613</v>
      </c>
      <c r="AB1768" s="5">
        <v>4.2866906228398003</v>
      </c>
      <c r="AC1768" s="4">
        <v>0.11313335589972</v>
      </c>
      <c r="AD1768" s="216">
        <v>2.61983232328953</v>
      </c>
      <c r="AE1768" s="199">
        <v>-0.84673988655676502</v>
      </c>
      <c r="AF1768" s="6">
        <v>1.3655118002918001</v>
      </c>
      <c r="AG1768" s="6">
        <v>1.5938085321180799</v>
      </c>
      <c r="AH1768" s="6">
        <v>0.59545682028388502</v>
      </c>
      <c r="AI1768" s="6">
        <v>0.33226231986106097</v>
      </c>
      <c r="AJ1768" s="6">
        <v>-0.58956213258494095</v>
      </c>
      <c r="AK1768" s="6">
        <v>-0.65414112372540001</v>
      </c>
      <c r="AL1768" s="6">
        <v>-0.78908948191818296</v>
      </c>
      <c r="AM1768" s="63">
        <v>-1.0075068477695399</v>
      </c>
      <c r="AN1768" s="8" t="s">
        <v>4887</v>
      </c>
      <c r="AO1768" s="7">
        <v>1.3655118002918001</v>
      </c>
      <c r="AP1768" s="7">
        <v>1.5938085321180799</v>
      </c>
      <c r="AQ1768" s="7">
        <v>0.59545682028388502</v>
      </c>
      <c r="AR1768" s="7">
        <v>0.33226231986106097</v>
      </c>
      <c r="AS1768" s="7" t="s">
        <v>4887</v>
      </c>
      <c r="AT1768" s="7" t="s">
        <v>4887</v>
      </c>
      <c r="AU1768" s="7" t="s">
        <v>4887</v>
      </c>
      <c r="AV1768" s="9" t="s">
        <v>4887</v>
      </c>
    </row>
    <row r="1769" spans="1:48" s="33" customFormat="1" ht="25" customHeight="1" x14ac:dyDescent="0.2">
      <c r="A1769" s="13" t="s">
        <v>3425</v>
      </c>
      <c r="B1769" s="1" t="s">
        <v>3425</v>
      </c>
      <c r="C1769" s="203" t="s">
        <v>3426</v>
      </c>
      <c r="D1769" s="201" t="s">
        <v>4936</v>
      </c>
      <c r="E1769" s="74" t="s">
        <v>11036</v>
      </c>
      <c r="F1769" s="74" t="s">
        <v>11037</v>
      </c>
      <c r="G1769" s="121" t="s">
        <v>11038</v>
      </c>
      <c r="H1769" s="205">
        <v>-1.32524775170683</v>
      </c>
      <c r="I1769" s="2">
        <v>-4.1444840508977601</v>
      </c>
      <c r="J1769" s="2">
        <v>-2.1283636203712799</v>
      </c>
      <c r="K1769" s="2">
        <v>-3.7979649335505501</v>
      </c>
      <c r="L1769" s="2">
        <v>-7.00590196729729</v>
      </c>
      <c r="M1769" s="2">
        <v>-6.4175795601948797</v>
      </c>
      <c r="N1769" s="2">
        <v>-4.2613312409689899</v>
      </c>
      <c r="O1769" s="2">
        <v>-2.4907413799903502</v>
      </c>
      <c r="P1769" s="17">
        <v>-3.0693599540514902</v>
      </c>
      <c r="Q1769" s="16">
        <v>-2.5326984743252901</v>
      </c>
      <c r="R1769" s="2">
        <v>-5.7404821536809001</v>
      </c>
      <c r="S1769" s="17">
        <v>-3.2738108583369399</v>
      </c>
      <c r="T1769" s="21">
        <v>1.4524594084725599</v>
      </c>
      <c r="U1769" s="3">
        <v>1.7077940966498</v>
      </c>
      <c r="V1769" s="22">
        <v>0.90282736065509595</v>
      </c>
      <c r="W1769" s="26">
        <v>6.8114241667856595E-2</v>
      </c>
      <c r="X1769" s="27" t="s">
        <v>17</v>
      </c>
      <c r="Y1769" s="26">
        <v>6.9953743314175504E-2</v>
      </c>
      <c r="Z1769" s="5">
        <v>-3.20778367935561</v>
      </c>
      <c r="AA1769" s="4">
        <v>0.50221674903847402</v>
      </c>
      <c r="AB1769" s="5">
        <v>0.74111238401165602</v>
      </c>
      <c r="AC1769" s="4">
        <v>0.112838041326075</v>
      </c>
      <c r="AD1769" s="216">
        <v>-2.4666712953439598</v>
      </c>
      <c r="AE1769" s="199">
        <v>1.33463117165015</v>
      </c>
      <c r="AF1769" s="6">
        <v>-0.15626195332940701</v>
      </c>
      <c r="AG1769" s="6">
        <v>0.90992043438508197</v>
      </c>
      <c r="AH1769" s="6">
        <v>2.6987308137325999E-2</v>
      </c>
      <c r="AI1769" s="6">
        <v>-1.66946192896737</v>
      </c>
      <c r="AJ1769" s="6">
        <v>-1.35834014315887</v>
      </c>
      <c r="AK1769" s="6">
        <v>-0.21805410335257899</v>
      </c>
      <c r="AL1769" s="6">
        <v>0.718284667416342</v>
      </c>
      <c r="AM1769" s="63">
        <v>0.41229454721932601</v>
      </c>
      <c r="AN1769" s="8">
        <v>1.33463117165015</v>
      </c>
      <c r="AO1769" s="7">
        <v>-0.15626195332940701</v>
      </c>
      <c r="AP1769" s="7">
        <v>0.90992043438508197</v>
      </c>
      <c r="AQ1769" s="7" t="s">
        <v>4887</v>
      </c>
      <c r="AR1769" s="7" t="s">
        <v>4887</v>
      </c>
      <c r="AS1769" s="7" t="s">
        <v>4887</v>
      </c>
      <c r="AT1769" s="7">
        <v>-0.21805410335257899</v>
      </c>
      <c r="AU1769" s="7">
        <v>0.718284667416342</v>
      </c>
      <c r="AV1769" s="9">
        <v>0.41229454721932601</v>
      </c>
    </row>
    <row r="1770" spans="1:48" s="33" customFormat="1" ht="25" customHeight="1" x14ac:dyDescent="0.2">
      <c r="A1770" s="13" t="s">
        <v>3427</v>
      </c>
      <c r="B1770" s="1" t="s">
        <v>3427</v>
      </c>
      <c r="C1770" s="203" t="s">
        <v>3428</v>
      </c>
      <c r="D1770" s="201" t="s">
        <v>5139</v>
      </c>
      <c r="E1770" s="74" t="s">
        <v>13599</v>
      </c>
      <c r="F1770" s="74" t="s">
        <v>11351</v>
      </c>
      <c r="G1770" s="121" t="s">
        <v>4887</v>
      </c>
      <c r="H1770" s="205">
        <v>-1.16259105523002</v>
      </c>
      <c r="I1770" s="2">
        <v>-8.1895690032699395</v>
      </c>
      <c r="J1770" s="2">
        <v>-1.9378949637971601</v>
      </c>
      <c r="K1770" s="2">
        <v>-1.51491957948454</v>
      </c>
      <c r="L1770" s="2">
        <v>-2.5053665959745901</v>
      </c>
      <c r="M1770" s="2">
        <v>-2.4245517140569999</v>
      </c>
      <c r="N1770" s="2">
        <v>-5.2307254183358696</v>
      </c>
      <c r="O1770" s="2">
        <v>-1.56719503503244</v>
      </c>
      <c r="P1770" s="17">
        <v>-2.1608903676431201</v>
      </c>
      <c r="Q1770" s="16">
        <v>-3.7633516740990398</v>
      </c>
      <c r="R1770" s="2">
        <v>-2.1482792965053799</v>
      </c>
      <c r="S1770" s="17">
        <v>-2.9862702736704798</v>
      </c>
      <c r="T1770" s="21">
        <v>3.8527683451577399</v>
      </c>
      <c r="U1770" s="3">
        <v>0.54999196325344002</v>
      </c>
      <c r="V1770" s="22">
        <v>1.9662916134953501</v>
      </c>
      <c r="W1770" s="26">
        <v>0.74531066367201604</v>
      </c>
      <c r="X1770" s="27" t="s">
        <v>17</v>
      </c>
      <c r="Y1770" s="26">
        <v>0.54435180719519605</v>
      </c>
      <c r="Z1770" s="5">
        <v>1.61507237759366</v>
      </c>
      <c r="AA1770" s="4">
        <v>0.77619949057443305</v>
      </c>
      <c r="AB1770" s="5">
        <v>-0.777081400428564</v>
      </c>
      <c r="AC1770" s="4">
        <v>0.54207874313965998</v>
      </c>
      <c r="AD1770" s="216">
        <v>0.83799097716509896</v>
      </c>
      <c r="AE1770" s="199">
        <v>0.78762268824133397</v>
      </c>
      <c r="AF1770" s="6">
        <v>-2.2814029510345701</v>
      </c>
      <c r="AG1770" s="6">
        <v>0.44900947624355297</v>
      </c>
      <c r="AH1770" s="6">
        <v>0.63374355522270998</v>
      </c>
      <c r="AI1770" s="6">
        <v>0.201166804530023</v>
      </c>
      <c r="AJ1770" s="6">
        <v>0.23646262393832401</v>
      </c>
      <c r="AK1770" s="6">
        <v>-0.98913095417955499</v>
      </c>
      <c r="AL1770" s="6">
        <v>0.61091230193464796</v>
      </c>
      <c r="AM1770" s="63">
        <v>0.35161645510353001</v>
      </c>
      <c r="AN1770" s="8">
        <v>0.78762268824133397</v>
      </c>
      <c r="AO1770" s="7" t="s">
        <v>4887</v>
      </c>
      <c r="AP1770" s="7">
        <v>0.44900947624355297</v>
      </c>
      <c r="AQ1770" s="7">
        <v>0.63374355522270998</v>
      </c>
      <c r="AR1770" s="7">
        <v>0.201166804530023</v>
      </c>
      <c r="AS1770" s="7">
        <v>0.23646262393832401</v>
      </c>
      <c r="AT1770" s="7" t="s">
        <v>4887</v>
      </c>
      <c r="AU1770" s="7">
        <v>0.61091230193464796</v>
      </c>
      <c r="AV1770" s="9">
        <v>0.35161645510353001</v>
      </c>
    </row>
    <row r="1771" spans="1:48" s="33" customFormat="1" ht="25" customHeight="1" x14ac:dyDescent="0.2">
      <c r="A1771" s="13" t="s">
        <v>3431</v>
      </c>
      <c r="B1771" s="1" t="s">
        <v>3432</v>
      </c>
      <c r="C1771" s="203" t="s">
        <v>3433</v>
      </c>
      <c r="D1771" s="201" t="s">
        <v>3432</v>
      </c>
      <c r="E1771" s="74" t="s">
        <v>9927</v>
      </c>
      <c r="F1771" s="74" t="s">
        <v>9928</v>
      </c>
      <c r="G1771" s="121" t="s">
        <v>9929</v>
      </c>
      <c r="H1771" s="205">
        <v>-0.76742123782679195</v>
      </c>
      <c r="I1771" s="2">
        <v>-4.7663822259825004</v>
      </c>
      <c r="J1771" s="2">
        <v>-2.0397978195385398</v>
      </c>
      <c r="K1771" s="2">
        <v>-3.7991636222602598</v>
      </c>
      <c r="L1771" s="2">
        <v>-6.63101816353009</v>
      </c>
      <c r="M1771" s="2">
        <v>-1.1424556636952801</v>
      </c>
      <c r="N1771" s="2">
        <v>-3.7004988098710498</v>
      </c>
      <c r="O1771" s="2">
        <v>-0.84573549294775996</v>
      </c>
      <c r="P1771" s="17">
        <v>-1.1039327198079201</v>
      </c>
      <c r="Q1771" s="16">
        <v>-2.52453376111594</v>
      </c>
      <c r="R1771" s="2">
        <v>-3.8575458164952101</v>
      </c>
      <c r="S1771" s="17">
        <v>-1.8833890075422399</v>
      </c>
      <c r="T1771" s="21">
        <v>2.0430734069020899</v>
      </c>
      <c r="U1771" s="3">
        <v>2.7447469717809998</v>
      </c>
      <c r="V1771" s="22">
        <v>1.57894980201372</v>
      </c>
      <c r="W1771" s="26">
        <v>0.55855724002877705</v>
      </c>
      <c r="X1771" s="27" t="s">
        <v>17</v>
      </c>
      <c r="Y1771" s="26">
        <v>0.53966454118045504</v>
      </c>
      <c r="Z1771" s="5">
        <v>-1.3330120553792599</v>
      </c>
      <c r="AA1771" s="4">
        <v>0.69062923408069599</v>
      </c>
      <c r="AB1771" s="5">
        <v>-0.64114475357370104</v>
      </c>
      <c r="AC1771" s="4">
        <v>0.35494375704439801</v>
      </c>
      <c r="AD1771" s="216">
        <v>-1.97415680895297</v>
      </c>
      <c r="AE1771" s="199">
        <v>0.95736081968944597</v>
      </c>
      <c r="AF1771" s="6">
        <v>-0.96867492044408099</v>
      </c>
      <c r="AG1771" s="6">
        <v>0.34454094509097699</v>
      </c>
      <c r="AH1771" s="6">
        <v>-0.50282951589807501</v>
      </c>
      <c r="AI1771" s="6">
        <v>-1.8667470618555799</v>
      </c>
      <c r="AJ1771" s="6">
        <v>0.77673147368117101</v>
      </c>
      <c r="AK1771" s="6">
        <v>-0.45530918361225903</v>
      </c>
      <c r="AL1771" s="6">
        <v>0.91964200853532996</v>
      </c>
      <c r="AM1771" s="63">
        <v>0.79528543481307001</v>
      </c>
      <c r="AN1771" s="8">
        <v>0.95736081968944597</v>
      </c>
      <c r="AO1771" s="7">
        <v>-0.96867492044408099</v>
      </c>
      <c r="AP1771" s="7">
        <v>0.34454094509097699</v>
      </c>
      <c r="AQ1771" s="7">
        <v>-0.50282951589807501</v>
      </c>
      <c r="AR1771" s="7" t="s">
        <v>4887</v>
      </c>
      <c r="AS1771" s="7" t="s">
        <v>4887</v>
      </c>
      <c r="AT1771" s="7">
        <v>-0.45530918361225903</v>
      </c>
      <c r="AU1771" s="7">
        <v>0.91964200853532996</v>
      </c>
      <c r="AV1771" s="9">
        <v>0.79528543481307001</v>
      </c>
    </row>
    <row r="1772" spans="1:48" s="33" customFormat="1" ht="25" customHeight="1" x14ac:dyDescent="0.2">
      <c r="A1772" s="13" t="s">
        <v>3436</v>
      </c>
      <c r="B1772" s="1" t="s">
        <v>3436</v>
      </c>
      <c r="C1772" s="203" t="s">
        <v>3437</v>
      </c>
      <c r="D1772" s="201" t="s">
        <v>3436</v>
      </c>
      <c r="E1772" s="74" t="s">
        <v>11851</v>
      </c>
      <c r="F1772" s="74" t="s">
        <v>11852</v>
      </c>
      <c r="G1772" s="121" t="s">
        <v>11853</v>
      </c>
      <c r="H1772" s="205">
        <v>-1.4637860187682099</v>
      </c>
      <c r="I1772" s="2">
        <v>-2.02568321465826</v>
      </c>
      <c r="J1772" s="2">
        <v>-1.3943914528094701</v>
      </c>
      <c r="K1772" s="2">
        <v>-2.2736301958036198</v>
      </c>
      <c r="L1772" s="2">
        <v>-3.5119923420669101</v>
      </c>
      <c r="M1772" s="2">
        <v>-2.8537503902625598</v>
      </c>
      <c r="N1772" s="2">
        <v>-1.7359744590080199</v>
      </c>
      <c r="O1772" s="2">
        <v>-1.4076976611687599</v>
      </c>
      <c r="P1772" s="17">
        <v>-3.1980371878237999</v>
      </c>
      <c r="Q1772" s="16">
        <v>-1.6279535620786501</v>
      </c>
      <c r="R1772" s="2">
        <v>-2.8797909760443599</v>
      </c>
      <c r="S1772" s="17">
        <v>-2.11390310266686</v>
      </c>
      <c r="T1772" s="21">
        <v>0.346187173147673</v>
      </c>
      <c r="U1772" s="3">
        <v>0.61959162793355305</v>
      </c>
      <c r="V1772" s="22">
        <v>0.95312719505279297</v>
      </c>
      <c r="W1772" s="26">
        <v>0.15892954428903999</v>
      </c>
      <c r="X1772" s="27" t="s">
        <v>17</v>
      </c>
      <c r="Y1772" s="26">
        <v>5.2064104070397202E-2</v>
      </c>
      <c r="Z1772" s="5">
        <v>-1.25183741396572</v>
      </c>
      <c r="AA1772" s="4">
        <v>0.47781266083816398</v>
      </c>
      <c r="AB1772" s="5">
        <v>0.48594954058821499</v>
      </c>
      <c r="AC1772" s="4">
        <v>0.31783623278025902</v>
      </c>
      <c r="AD1772" s="216">
        <v>-0.76588787337750097</v>
      </c>
      <c r="AE1772" s="199">
        <v>0.92085393613884103</v>
      </c>
      <c r="AF1772" s="6">
        <v>0.22485654440082101</v>
      </c>
      <c r="AG1772" s="6">
        <v>1.0068099388762599</v>
      </c>
      <c r="AH1772" s="6">
        <v>-8.2264497363994396E-2</v>
      </c>
      <c r="AI1772" s="6">
        <v>-1.61616932929875</v>
      </c>
      <c r="AJ1772" s="6">
        <v>-0.80083391751995903</v>
      </c>
      <c r="AK1772" s="6">
        <v>0.58370606308696205</v>
      </c>
      <c r="AL1772" s="6">
        <v>0.99032812266551595</v>
      </c>
      <c r="AM1772" s="63">
        <v>-1.2272868609856999</v>
      </c>
      <c r="AN1772" s="8">
        <v>0.92085393613884103</v>
      </c>
      <c r="AO1772" s="7">
        <v>0.22485654440082101</v>
      </c>
      <c r="AP1772" s="7">
        <v>1.0068099388762599</v>
      </c>
      <c r="AQ1772" s="7">
        <v>-8.2264497363994396E-2</v>
      </c>
      <c r="AR1772" s="7">
        <v>-1.61616932929875</v>
      </c>
      <c r="AS1772" s="7">
        <v>-0.80083391751995903</v>
      </c>
      <c r="AT1772" s="7" t="s">
        <v>4887</v>
      </c>
      <c r="AU1772" s="7">
        <v>0.99032812266551595</v>
      </c>
      <c r="AV1772" s="9">
        <v>-1.2272868609856999</v>
      </c>
    </row>
    <row r="1773" spans="1:48" s="33" customFormat="1" ht="25" customHeight="1" x14ac:dyDescent="0.2">
      <c r="A1773" s="13" t="s">
        <v>3438</v>
      </c>
      <c r="B1773" s="1" t="s">
        <v>3439</v>
      </c>
      <c r="C1773" s="203" t="s">
        <v>3440</v>
      </c>
      <c r="D1773" s="201" t="s">
        <v>3439</v>
      </c>
      <c r="E1773" s="74" t="s">
        <v>9022</v>
      </c>
      <c r="F1773" s="74" t="s">
        <v>9023</v>
      </c>
      <c r="G1773" s="121" t="s">
        <v>9024</v>
      </c>
      <c r="H1773" s="205">
        <v>-4.3336011293921599</v>
      </c>
      <c r="I1773" s="2">
        <v>-5.6387060720670901</v>
      </c>
      <c r="J1773" s="2">
        <v>-4.2931598300465996</v>
      </c>
      <c r="K1773" s="2">
        <v>-5.5339834451748802</v>
      </c>
      <c r="L1773" s="2">
        <v>-5.1844254399017302</v>
      </c>
      <c r="M1773" s="2">
        <v>-5.18714011193192</v>
      </c>
      <c r="N1773" s="2">
        <v>-6.6850699500914503</v>
      </c>
      <c r="O1773" s="2">
        <v>-1.91319473979004</v>
      </c>
      <c r="P1773" s="17">
        <v>-2.56856841358384</v>
      </c>
      <c r="Q1773" s="16">
        <v>-4.7551556771686201</v>
      </c>
      <c r="R1773" s="2">
        <v>-5.3018496656695104</v>
      </c>
      <c r="S1773" s="17">
        <v>-3.72227770115511</v>
      </c>
      <c r="T1773" s="21">
        <v>0.76544421737780699</v>
      </c>
      <c r="U1773" s="3">
        <v>0.20103833229422299</v>
      </c>
      <c r="V1773" s="22">
        <v>2.5866932744033302</v>
      </c>
      <c r="W1773" s="26">
        <v>0.49539818437045802</v>
      </c>
      <c r="X1773" s="27" t="s">
        <v>17</v>
      </c>
      <c r="Y1773" s="26">
        <v>0.34128638893647301</v>
      </c>
      <c r="Z1773" s="5">
        <v>-0.54669398850089401</v>
      </c>
      <c r="AA1773" s="4">
        <v>0.56642006535938505</v>
      </c>
      <c r="AB1773" s="5">
        <v>-1.0328779760135101</v>
      </c>
      <c r="AC1773" s="4">
        <v>0.40110899217771001</v>
      </c>
      <c r="AD1773" s="216">
        <v>-1.5795719645144</v>
      </c>
      <c r="AE1773" s="199">
        <v>0.17066306728480199</v>
      </c>
      <c r="AF1773" s="6">
        <v>-0.68767617503659295</v>
      </c>
      <c r="AG1773" s="6">
        <v>0.197260433598972</v>
      </c>
      <c r="AH1773" s="6">
        <v>-0.61880237241629599</v>
      </c>
      <c r="AI1773" s="6">
        <v>-0.388905646426913</v>
      </c>
      <c r="AJ1773" s="6">
        <v>-0.390691027400772</v>
      </c>
      <c r="AK1773" s="6">
        <v>-1.3758470254320401</v>
      </c>
      <c r="AL1773" s="6">
        <v>1.7625119053582099</v>
      </c>
      <c r="AM1773" s="63">
        <v>1.3314868404706299</v>
      </c>
      <c r="AN1773" s="8">
        <v>0.17066306728480199</v>
      </c>
      <c r="AO1773" s="7">
        <v>-0.68767617503659295</v>
      </c>
      <c r="AP1773" s="7">
        <v>0.197260433598972</v>
      </c>
      <c r="AQ1773" s="7">
        <v>-0.61880237241629599</v>
      </c>
      <c r="AR1773" s="7" t="s">
        <v>4887</v>
      </c>
      <c r="AS1773" s="7">
        <v>-0.390691027400772</v>
      </c>
      <c r="AT1773" s="7" t="s">
        <v>4887</v>
      </c>
      <c r="AU1773" s="7">
        <v>1.7625119053582099</v>
      </c>
      <c r="AV1773" s="9">
        <v>1.3314868404706299</v>
      </c>
    </row>
    <row r="1774" spans="1:48" s="33" customFormat="1" ht="25" customHeight="1" x14ac:dyDescent="0.2">
      <c r="A1774" s="13" t="s">
        <v>3443</v>
      </c>
      <c r="B1774" s="1" t="s">
        <v>3444</v>
      </c>
      <c r="C1774" s="203" t="s">
        <v>3445</v>
      </c>
      <c r="D1774" s="201" t="s">
        <v>5204</v>
      </c>
      <c r="E1774" s="74" t="s">
        <v>13572</v>
      </c>
      <c r="F1774" s="74" t="s">
        <v>12814</v>
      </c>
      <c r="G1774" s="121" t="s">
        <v>4887</v>
      </c>
      <c r="H1774" s="205">
        <v>1.8695947528916901</v>
      </c>
      <c r="I1774" s="2">
        <v>6.4970896738593395E-2</v>
      </c>
      <c r="J1774" s="2">
        <v>0.71747703193228296</v>
      </c>
      <c r="K1774" s="2">
        <v>0.59303642408855195</v>
      </c>
      <c r="L1774" s="2">
        <v>1.4412163930124799</v>
      </c>
      <c r="M1774" s="2">
        <v>0.59372170873878405</v>
      </c>
      <c r="N1774" s="2">
        <v>-0.54489922695093496</v>
      </c>
      <c r="O1774" s="2">
        <v>1.0777318004618399</v>
      </c>
      <c r="P1774" s="17">
        <v>0.80694525280634</v>
      </c>
      <c r="Q1774" s="16">
        <v>0.88401422718752098</v>
      </c>
      <c r="R1774" s="2">
        <v>0.87599150861327302</v>
      </c>
      <c r="S1774" s="17">
        <v>0.44659260877241502</v>
      </c>
      <c r="T1774" s="21">
        <v>0.91376572139790002</v>
      </c>
      <c r="U1774" s="3">
        <v>0.48949922866316897</v>
      </c>
      <c r="V1774" s="22">
        <v>0.86926600291702505</v>
      </c>
      <c r="W1774" s="26">
        <v>0.74588581276783705</v>
      </c>
      <c r="X1774" s="27" t="s">
        <v>17</v>
      </c>
      <c r="Y1774" s="26">
        <v>0.99013087628081697</v>
      </c>
      <c r="Z1774" s="5">
        <v>-8.0227185742481905E-3</v>
      </c>
      <c r="AA1774" s="4">
        <v>0.58047403648725304</v>
      </c>
      <c r="AB1774" s="5">
        <v>0.43742161841510602</v>
      </c>
      <c r="AC1774" s="4">
        <v>0.50764768831418094</v>
      </c>
      <c r="AD1774" s="216">
        <v>0.429398899840857</v>
      </c>
      <c r="AE1774" s="199">
        <v>1.5966001005077299</v>
      </c>
      <c r="AF1774" s="6">
        <v>-0.944057026579317</v>
      </c>
      <c r="AG1774" s="6">
        <v>-2.54199614671538E-2</v>
      </c>
      <c r="AH1774" s="6">
        <v>-0.200614873215233</v>
      </c>
      <c r="AI1774" s="6">
        <v>0.99350348876448402</v>
      </c>
      <c r="AJ1774" s="6">
        <v>-0.199650088601111</v>
      </c>
      <c r="AK1774" s="6">
        <v>-1.8026685710660799</v>
      </c>
      <c r="AL1774" s="6">
        <v>0.48176819417588501</v>
      </c>
      <c r="AM1774" s="63">
        <v>0.10053873748079301</v>
      </c>
      <c r="AN1774" s="8">
        <v>1.5966001005077299</v>
      </c>
      <c r="AO1774" s="7">
        <v>-0.944057026579317</v>
      </c>
      <c r="AP1774" s="7">
        <v>-2.54199614671538E-2</v>
      </c>
      <c r="AQ1774" s="7">
        <v>-0.200614873215233</v>
      </c>
      <c r="AR1774" s="7">
        <v>0.99350348876448402</v>
      </c>
      <c r="AS1774" s="7">
        <v>-0.199650088601111</v>
      </c>
      <c r="AT1774" s="7">
        <v>-1.8026685710660799</v>
      </c>
      <c r="AU1774" s="7">
        <v>0.48176819417588501</v>
      </c>
      <c r="AV1774" s="9">
        <v>0.10053873748079301</v>
      </c>
    </row>
    <row r="1775" spans="1:48" s="33" customFormat="1" ht="25" customHeight="1" x14ac:dyDescent="0.2">
      <c r="A1775" s="13" t="s">
        <v>3450</v>
      </c>
      <c r="B1775" s="1" t="s">
        <v>3450</v>
      </c>
      <c r="C1775" s="203" t="s">
        <v>3451</v>
      </c>
      <c r="D1775" s="201" t="s">
        <v>3450</v>
      </c>
      <c r="E1775" s="74" t="s">
        <v>10572</v>
      </c>
      <c r="F1775" s="74" t="s">
        <v>10573</v>
      </c>
      <c r="G1775" s="121" t="s">
        <v>10574</v>
      </c>
      <c r="H1775" s="205">
        <v>-4.3030097562892102</v>
      </c>
      <c r="I1775" s="2">
        <v>-4.2210531846977801</v>
      </c>
      <c r="J1775" s="2">
        <v>-4.2703432547538904</v>
      </c>
      <c r="K1775" s="2">
        <v>-5.2396810487152496</v>
      </c>
      <c r="L1775" s="2">
        <v>-7.3211454087830701</v>
      </c>
      <c r="M1775" s="2">
        <v>-6.2683570403014004</v>
      </c>
      <c r="N1775" s="2">
        <v>-5.7319460533307902</v>
      </c>
      <c r="O1775" s="2">
        <v>-3.8695655793564301</v>
      </c>
      <c r="P1775" s="17">
        <v>-5.51923643646884</v>
      </c>
      <c r="Q1775" s="16">
        <v>-4.2648020652469603</v>
      </c>
      <c r="R1775" s="2">
        <v>-6.2763944992665701</v>
      </c>
      <c r="S1775" s="17">
        <v>-5.0402493563853596</v>
      </c>
      <c r="T1775" s="21">
        <v>4.1258314224155698E-2</v>
      </c>
      <c r="U1775" s="3">
        <v>1.0407554569244899</v>
      </c>
      <c r="V1775" s="22">
        <v>1.0194050836764701</v>
      </c>
      <c r="W1775" s="26">
        <v>6.7684272553007796E-2</v>
      </c>
      <c r="X1775" s="27" t="s">
        <v>17</v>
      </c>
      <c r="Y1775" s="26">
        <v>7.8593141931059096E-2</v>
      </c>
      <c r="Z1775" s="5">
        <v>-2.0115924340196201</v>
      </c>
      <c r="AA1775" s="4">
        <v>0.31827776126899299</v>
      </c>
      <c r="AB1775" s="5">
        <v>0.77544729113839705</v>
      </c>
      <c r="AC1775" s="4">
        <v>0.21561978359768799</v>
      </c>
      <c r="AD1775" s="216">
        <v>-1.23614514288122</v>
      </c>
      <c r="AE1775" s="199">
        <v>0.78038825182781701</v>
      </c>
      <c r="AF1775" s="6">
        <v>0.85218612688755901</v>
      </c>
      <c r="AG1775" s="6">
        <v>0.80900566895897597</v>
      </c>
      <c r="AH1775" s="6">
        <v>-4.0180582614296897E-2</v>
      </c>
      <c r="AI1775" s="6">
        <v>-1.8636428768945501</v>
      </c>
      <c r="AJ1775" s="6">
        <v>-0.94134993226752495</v>
      </c>
      <c r="AK1775" s="6">
        <v>-0.47142826185915798</v>
      </c>
      <c r="AL1775" s="6">
        <v>1.1601060737974001</v>
      </c>
      <c r="AM1775" s="63">
        <v>-0.28508446783621899</v>
      </c>
      <c r="AN1775" s="8">
        <v>0.78038825182781701</v>
      </c>
      <c r="AO1775" s="7">
        <v>0.85218612688755901</v>
      </c>
      <c r="AP1775" s="7">
        <v>0.80900566895897597</v>
      </c>
      <c r="AQ1775" s="7" t="s">
        <v>4887</v>
      </c>
      <c r="AR1775" s="7" t="s">
        <v>4887</v>
      </c>
      <c r="AS1775" s="7" t="s">
        <v>4887</v>
      </c>
      <c r="AT1775" s="7" t="s">
        <v>4887</v>
      </c>
      <c r="AU1775" s="7">
        <v>1.1601060737974001</v>
      </c>
      <c r="AV1775" s="9">
        <v>-0.28508446783621899</v>
      </c>
    </row>
    <row r="1776" spans="1:48" s="33" customFormat="1" ht="25" customHeight="1" x14ac:dyDescent="0.2">
      <c r="A1776" s="13" t="s">
        <v>3459</v>
      </c>
      <c r="B1776" s="1" t="s">
        <v>3459</v>
      </c>
      <c r="C1776" s="203" t="s">
        <v>3460</v>
      </c>
      <c r="D1776" s="201" t="s">
        <v>7895</v>
      </c>
      <c r="E1776" s="74" t="s">
        <v>7971</v>
      </c>
      <c r="F1776" s="74" t="s">
        <v>7972</v>
      </c>
      <c r="G1776" s="121" t="s">
        <v>7973</v>
      </c>
      <c r="H1776" s="205">
        <v>-3.1850952152452501</v>
      </c>
      <c r="I1776" s="2">
        <v>-7.2103629954963298</v>
      </c>
      <c r="J1776" s="2">
        <v>-2.58778391207106</v>
      </c>
      <c r="K1776" s="2">
        <v>-3.17798618052807</v>
      </c>
      <c r="L1776" s="2">
        <v>-3.9300339956297798</v>
      </c>
      <c r="M1776" s="2">
        <v>-6.2504415425957998</v>
      </c>
      <c r="N1776" s="2">
        <v>-0.75713099224521596</v>
      </c>
      <c r="O1776" s="2">
        <v>-1.0525765495528301</v>
      </c>
      <c r="P1776" s="17">
        <v>-5.0162053582405903</v>
      </c>
      <c r="Q1776" s="16">
        <v>-4.3277473742708796</v>
      </c>
      <c r="R1776" s="2">
        <v>-4.4528205729178802</v>
      </c>
      <c r="S1776" s="17">
        <v>-2.2753043000128801</v>
      </c>
      <c r="T1776" s="21">
        <v>2.5142195236344498</v>
      </c>
      <c r="U1776" s="3">
        <v>1.6015538835828</v>
      </c>
      <c r="V1776" s="22">
        <v>2.37828214843793</v>
      </c>
      <c r="W1776" s="26">
        <v>0.44645823492474002</v>
      </c>
      <c r="X1776" s="27" t="s">
        <v>17</v>
      </c>
      <c r="Y1776" s="26">
        <v>0.94614316328796899</v>
      </c>
      <c r="Z1776" s="5">
        <v>-0.125073198647005</v>
      </c>
      <c r="AA1776" s="4">
        <v>0.36255455047513402</v>
      </c>
      <c r="AB1776" s="5">
        <v>-2.052443074258</v>
      </c>
      <c r="AC1776" s="4">
        <v>0.26782632058995398</v>
      </c>
      <c r="AD1776" s="216">
        <v>-2.1775162729050099</v>
      </c>
      <c r="AE1776" s="199">
        <v>0.22934031215706899</v>
      </c>
      <c r="AF1776" s="6">
        <v>-1.6162502755572901</v>
      </c>
      <c r="AG1776" s="6">
        <v>0.50320833268536502</v>
      </c>
      <c r="AH1776" s="6">
        <v>0.23259981395373</v>
      </c>
      <c r="AI1776" s="6">
        <v>-0.112215101434657</v>
      </c>
      <c r="AJ1776" s="6">
        <v>-1.1761250229939</v>
      </c>
      <c r="AK1776" s="6">
        <v>1.3425651115756501</v>
      </c>
      <c r="AL1776" s="6">
        <v>1.2071029337736701</v>
      </c>
      <c r="AM1776" s="63">
        <v>-0.61022610415963796</v>
      </c>
      <c r="AN1776" s="8">
        <v>0.22934031215706899</v>
      </c>
      <c r="AO1776" s="7" t="s">
        <v>4887</v>
      </c>
      <c r="AP1776" s="7">
        <v>0.50320833268536502</v>
      </c>
      <c r="AQ1776" s="7">
        <v>0.23259981395373</v>
      </c>
      <c r="AR1776" s="7" t="s">
        <v>4887</v>
      </c>
      <c r="AS1776" s="7" t="s">
        <v>4887</v>
      </c>
      <c r="AT1776" s="7">
        <v>1.3425651115756501</v>
      </c>
      <c r="AU1776" s="7">
        <v>1.2071029337736701</v>
      </c>
      <c r="AV1776" s="9">
        <v>-0.61022610415963796</v>
      </c>
    </row>
    <row r="1777" spans="1:48" s="33" customFormat="1" ht="25" customHeight="1" x14ac:dyDescent="0.2">
      <c r="A1777" s="13" t="s">
        <v>3464</v>
      </c>
      <c r="B1777" s="1" t="s">
        <v>3464</v>
      </c>
      <c r="C1777" s="203" t="s">
        <v>3465</v>
      </c>
      <c r="D1777" s="201" t="s">
        <v>7896</v>
      </c>
      <c r="E1777" s="74" t="s">
        <v>12169</v>
      </c>
      <c r="F1777" s="74" t="s">
        <v>12170</v>
      </c>
      <c r="G1777" s="121" t="s">
        <v>12171</v>
      </c>
      <c r="H1777" s="205">
        <v>-2.0500557314468</v>
      </c>
      <c r="I1777" s="2">
        <v>-1.3844655047712999</v>
      </c>
      <c r="J1777" s="2">
        <v>-0.76581871227722298</v>
      </c>
      <c r="K1777" s="2">
        <v>-2.4963177605506401</v>
      </c>
      <c r="L1777" s="2">
        <v>-2.5911576580278801</v>
      </c>
      <c r="M1777" s="2">
        <v>-2.91174549606448</v>
      </c>
      <c r="N1777" s="2">
        <v>-3.3167178519468301</v>
      </c>
      <c r="O1777" s="2">
        <v>-1.58043769622715</v>
      </c>
      <c r="P1777" s="17">
        <v>-1.1330951486357099</v>
      </c>
      <c r="Q1777" s="16">
        <v>-1.40011331616511</v>
      </c>
      <c r="R1777" s="2">
        <v>-2.6664069715476701</v>
      </c>
      <c r="S1777" s="17">
        <v>-2.0100835656032299</v>
      </c>
      <c r="T1777" s="21">
        <v>0.64226148946706296</v>
      </c>
      <c r="U1777" s="3">
        <v>0.21769679659434099</v>
      </c>
      <c r="V1777" s="22">
        <v>1.1534724562848799</v>
      </c>
      <c r="W1777" s="26">
        <v>0.213935418654882</v>
      </c>
      <c r="X1777" s="27" t="s">
        <v>17</v>
      </c>
      <c r="Y1777" s="26">
        <v>6.3619616504496698E-2</v>
      </c>
      <c r="Z1777" s="5">
        <v>-1.2662936553825599</v>
      </c>
      <c r="AA1777" s="4">
        <v>0.47982843907351203</v>
      </c>
      <c r="AB1777" s="5">
        <v>0.60997024943812495</v>
      </c>
      <c r="AC1777" s="4">
        <v>0.429120801611381</v>
      </c>
      <c r="AD1777" s="216">
        <v>-0.65632340594443594</v>
      </c>
      <c r="AE1777" s="199">
        <v>-2.83450196070506E-2</v>
      </c>
      <c r="AF1777" s="6">
        <v>0.741039612575078</v>
      </c>
      <c r="AG1777" s="6">
        <v>1.4561602916618599</v>
      </c>
      <c r="AH1777" s="6">
        <v>-0.54419866853136001</v>
      </c>
      <c r="AI1777" s="6">
        <v>-0.65382822244049199</v>
      </c>
      <c r="AJ1777" s="6">
        <v>-1.02440961916841</v>
      </c>
      <c r="AK1777" s="6">
        <v>-1.49253474268585</v>
      </c>
      <c r="AL1777" s="6">
        <v>0.51450685052672696</v>
      </c>
      <c r="AM1777" s="63">
        <v>1.0316095176694899</v>
      </c>
      <c r="AN1777" s="8">
        <v>-2.83450196070506E-2</v>
      </c>
      <c r="AO1777" s="7">
        <v>0.741039612575078</v>
      </c>
      <c r="AP1777" s="7">
        <v>1.4561602916618599</v>
      </c>
      <c r="AQ1777" s="7">
        <v>-0.54419866853136001</v>
      </c>
      <c r="AR1777" s="7">
        <v>-0.65382822244049199</v>
      </c>
      <c r="AS1777" s="7">
        <v>-1.02440961916841</v>
      </c>
      <c r="AT1777" s="7">
        <v>-1.49253474268585</v>
      </c>
      <c r="AU1777" s="7">
        <v>0.51450685052672696</v>
      </c>
      <c r="AV1777" s="9">
        <v>1.0316095176694899</v>
      </c>
    </row>
    <row r="1778" spans="1:48" s="33" customFormat="1" ht="25" customHeight="1" x14ac:dyDescent="0.2">
      <c r="A1778" s="13" t="s">
        <v>3466</v>
      </c>
      <c r="B1778" s="1" t="s">
        <v>3466</v>
      </c>
      <c r="C1778" s="203" t="s">
        <v>3467</v>
      </c>
      <c r="D1778" s="201" t="s">
        <v>3466</v>
      </c>
      <c r="E1778" s="74" t="s">
        <v>9863</v>
      </c>
      <c r="F1778" s="74" t="s">
        <v>9864</v>
      </c>
      <c r="G1778" s="121" t="s">
        <v>9865</v>
      </c>
      <c r="H1778" s="205">
        <v>-1.6781557428123299</v>
      </c>
      <c r="I1778" s="2">
        <v>-3.4189190389880002</v>
      </c>
      <c r="J1778" s="2">
        <v>-3.4885124058500199</v>
      </c>
      <c r="K1778" s="2">
        <v>-3.9583328352482101</v>
      </c>
      <c r="L1778" s="2">
        <v>-6.5714041235579304</v>
      </c>
      <c r="M1778" s="2">
        <v>-6.7290131264755297</v>
      </c>
      <c r="N1778" s="2">
        <v>-9.6893423389780207</v>
      </c>
      <c r="O1778" s="2">
        <v>-2.6679317181867801</v>
      </c>
      <c r="P1778" s="17">
        <v>-4.3161581592610103</v>
      </c>
      <c r="Q1778" s="16">
        <v>-2.8618623958834499</v>
      </c>
      <c r="R1778" s="2">
        <v>-5.7529166950938899</v>
      </c>
      <c r="S1778" s="17">
        <v>-5.5578107388086</v>
      </c>
      <c r="T1778" s="21">
        <v>1.0257104316382</v>
      </c>
      <c r="U1778" s="3">
        <v>1.556151847335</v>
      </c>
      <c r="V1778" s="22">
        <v>3.6716927462225</v>
      </c>
      <c r="W1778" s="26">
        <v>0.32004529061425802</v>
      </c>
      <c r="X1778" s="27" t="s">
        <v>17</v>
      </c>
      <c r="Y1778" s="26">
        <v>6.3973905432904293E-2</v>
      </c>
      <c r="Z1778" s="5">
        <v>-2.89105429921044</v>
      </c>
      <c r="AA1778" s="4">
        <v>0.33077491657677699</v>
      </c>
      <c r="AB1778" s="5">
        <v>2.6959483429251501</v>
      </c>
      <c r="AC1778" s="4">
        <v>0.93836043246143697</v>
      </c>
      <c r="AD1778" s="216">
        <v>-0.19510595628528801</v>
      </c>
      <c r="AE1778" s="199">
        <v>1.22363483704593</v>
      </c>
      <c r="AF1778" s="6">
        <v>0.52434723547544504</v>
      </c>
      <c r="AG1778" s="6">
        <v>0.49639066107784102</v>
      </c>
      <c r="AH1778" s="6">
        <v>0.307657590955983</v>
      </c>
      <c r="AI1778" s="6">
        <v>-0.74204764923906696</v>
      </c>
      <c r="AJ1778" s="6">
        <v>-0.80536126682182396</v>
      </c>
      <c r="AK1778" s="6">
        <v>-1.9945646004501401</v>
      </c>
      <c r="AL1778" s="6">
        <v>0.82602875847553703</v>
      </c>
      <c r="AM1778" s="63">
        <v>0.163914433480285</v>
      </c>
      <c r="AN1778" s="8">
        <v>1.22363483704593</v>
      </c>
      <c r="AO1778" s="7">
        <v>0.52434723547544504</v>
      </c>
      <c r="AP1778" s="7">
        <v>0.49639066107784102</v>
      </c>
      <c r="AQ1778" s="7" t="s">
        <v>4887</v>
      </c>
      <c r="AR1778" s="7" t="s">
        <v>4887</v>
      </c>
      <c r="AS1778" s="7" t="s">
        <v>4887</v>
      </c>
      <c r="AT1778" s="7" t="s">
        <v>4887</v>
      </c>
      <c r="AU1778" s="7">
        <v>0.82602875847553703</v>
      </c>
      <c r="AV1778" s="9">
        <v>0.163914433480285</v>
      </c>
    </row>
    <row r="1779" spans="1:48" s="33" customFormat="1" ht="25" customHeight="1" x14ac:dyDescent="0.2">
      <c r="A1779" s="13" t="s">
        <v>3468</v>
      </c>
      <c r="B1779" s="1" t="s">
        <v>3468</v>
      </c>
      <c r="C1779" s="203" t="s">
        <v>3469</v>
      </c>
      <c r="D1779" s="201" t="s">
        <v>3468</v>
      </c>
      <c r="E1779" s="74" t="s">
        <v>9121</v>
      </c>
      <c r="F1779" s="74" t="s">
        <v>9122</v>
      </c>
      <c r="G1779" s="121" t="s">
        <v>9123</v>
      </c>
      <c r="H1779" s="205">
        <v>-1.3384324745710201</v>
      </c>
      <c r="I1779" s="2">
        <v>-4.0145940772731299</v>
      </c>
      <c r="J1779" s="2">
        <v>-3.7446822262173698</v>
      </c>
      <c r="K1779" s="2">
        <v>-3.90942656835887</v>
      </c>
      <c r="L1779" s="2">
        <v>-3.2293001902115299</v>
      </c>
      <c r="M1779" s="2">
        <v>-6.4078268284167903</v>
      </c>
      <c r="N1779" s="2">
        <v>-2.6938050286024402</v>
      </c>
      <c r="O1779" s="2">
        <v>-2.7846389457734402</v>
      </c>
      <c r="P1779" s="17">
        <v>-4.58755756670653</v>
      </c>
      <c r="Q1779" s="16">
        <v>-3.0325695926871701</v>
      </c>
      <c r="R1779" s="2">
        <v>-4.5155178623290597</v>
      </c>
      <c r="S1779" s="17">
        <v>-3.3553338470274698</v>
      </c>
      <c r="T1779" s="21">
        <v>1.4733596075192501</v>
      </c>
      <c r="U1779" s="3">
        <v>1.6736988647647999</v>
      </c>
      <c r="V1779" s="22">
        <v>1.06810307163304</v>
      </c>
      <c r="W1779" s="26">
        <v>0.45675073716722198</v>
      </c>
      <c r="X1779" s="27" t="s">
        <v>17</v>
      </c>
      <c r="Y1779" s="26">
        <v>0.31447584359879299</v>
      </c>
      <c r="Z1779" s="5">
        <v>-1.4829482696418901</v>
      </c>
      <c r="AA1779" s="4">
        <v>0.77541954937752</v>
      </c>
      <c r="AB1779" s="5">
        <v>0.32276425434029898</v>
      </c>
      <c r="AC1779" s="4">
        <v>0.378051550274139</v>
      </c>
      <c r="AD1779" s="216">
        <v>-1.1601840153015901</v>
      </c>
      <c r="AE1779" s="199">
        <v>1.6299185383234001</v>
      </c>
      <c r="AF1779" s="6">
        <v>-0.26984059123390203</v>
      </c>
      <c r="AG1779" s="6">
        <v>-7.8235008558641406E-2</v>
      </c>
      <c r="AH1779" s="6">
        <v>-0.19518406264798399</v>
      </c>
      <c r="AI1779" s="6">
        <v>0.287625456341285</v>
      </c>
      <c r="AJ1779" s="6">
        <v>-1.9687536028958501</v>
      </c>
      <c r="AK1779" s="6">
        <v>0.66776386841380198</v>
      </c>
      <c r="AL1779" s="6">
        <v>0.60328249955893998</v>
      </c>
      <c r="AM1779" s="63">
        <v>-0.67657709730104998</v>
      </c>
      <c r="AN1779" s="8">
        <v>1.6299185383234001</v>
      </c>
      <c r="AO1779" s="7">
        <v>-0.26984059123390203</v>
      </c>
      <c r="AP1779" s="7">
        <v>-7.8235008558641406E-2</v>
      </c>
      <c r="AQ1779" s="7">
        <v>-0.19518406264798399</v>
      </c>
      <c r="AR1779" s="7" t="s">
        <v>4887</v>
      </c>
      <c r="AS1779" s="7" t="s">
        <v>4887</v>
      </c>
      <c r="AT1779" s="7" t="s">
        <v>4887</v>
      </c>
      <c r="AU1779" s="7">
        <v>0.60328249955893998</v>
      </c>
      <c r="AV1779" s="9">
        <v>-0.67657709730104998</v>
      </c>
    </row>
    <row r="1780" spans="1:48" s="33" customFormat="1" ht="25" customHeight="1" x14ac:dyDescent="0.2">
      <c r="A1780" s="13" t="s">
        <v>3473</v>
      </c>
      <c r="B1780" s="1" t="s">
        <v>3473</v>
      </c>
      <c r="C1780" s="203" t="s">
        <v>3474</v>
      </c>
      <c r="D1780" s="201" t="s">
        <v>3473</v>
      </c>
      <c r="E1780" s="74" t="s">
        <v>9392</v>
      </c>
      <c r="F1780" s="74" t="s">
        <v>9393</v>
      </c>
      <c r="G1780" s="121" t="s">
        <v>9394</v>
      </c>
      <c r="H1780" s="205">
        <v>-2.7871147432347501</v>
      </c>
      <c r="I1780" s="2">
        <v>-7.0811303963834904</v>
      </c>
      <c r="J1780" s="2">
        <v>-2.4296885049227601</v>
      </c>
      <c r="K1780" s="2">
        <v>-5.1271241222460402</v>
      </c>
      <c r="L1780" s="2">
        <v>-4.1123184493064198</v>
      </c>
      <c r="M1780" s="2">
        <v>-4.5039299391004999</v>
      </c>
      <c r="N1780" s="2">
        <v>-7.2335072068700104</v>
      </c>
      <c r="O1780" s="2">
        <v>-3.4391219801434998</v>
      </c>
      <c r="P1780" s="17">
        <v>-4.0356364244718197</v>
      </c>
      <c r="Q1780" s="16">
        <v>-4.0993112148469999</v>
      </c>
      <c r="R1780" s="2">
        <v>-4.5811241702176604</v>
      </c>
      <c r="S1780" s="17">
        <v>-4.9027552038284403</v>
      </c>
      <c r="T1780" s="21">
        <v>2.5885077945589998</v>
      </c>
      <c r="U1780" s="3">
        <v>0.51178789595489205</v>
      </c>
      <c r="V1780" s="22">
        <v>2.0404070783387298</v>
      </c>
      <c r="W1780" s="26">
        <v>0.87858299816833396</v>
      </c>
      <c r="X1780" s="27" t="s">
        <v>17</v>
      </c>
      <c r="Y1780" s="26">
        <v>0.77981480429796401</v>
      </c>
      <c r="Z1780" s="5">
        <v>-0.48181295537065699</v>
      </c>
      <c r="AA1780" s="4">
        <v>0.69569642441796298</v>
      </c>
      <c r="AB1780" s="5">
        <v>0.80344398898144298</v>
      </c>
      <c r="AC1780" s="4">
        <v>0.81346185008889504</v>
      </c>
      <c r="AD1780" s="216">
        <v>0.32163103361078599</v>
      </c>
      <c r="AE1780" s="199">
        <v>1.02141527062329</v>
      </c>
      <c r="AF1780" s="6">
        <v>-1.49836769045729</v>
      </c>
      <c r="AG1780" s="6">
        <v>1.23115753005853</v>
      </c>
      <c r="AH1780" s="6">
        <v>-0.351731973886104</v>
      </c>
      <c r="AI1780" s="6">
        <v>0.24376889290884901</v>
      </c>
      <c r="AJ1780" s="6">
        <v>1.3966293418343099E-2</v>
      </c>
      <c r="AK1780" s="6">
        <v>-1.5877843395200799</v>
      </c>
      <c r="AL1780" s="6">
        <v>0.63880913716423604</v>
      </c>
      <c r="AM1780" s="63">
        <v>0.28876687969022102</v>
      </c>
      <c r="AN1780" s="8">
        <v>1.02141527062329</v>
      </c>
      <c r="AO1780" s="7" t="s">
        <v>4887</v>
      </c>
      <c r="AP1780" s="7">
        <v>1.23115753005853</v>
      </c>
      <c r="AQ1780" s="7" t="s">
        <v>4887</v>
      </c>
      <c r="AR1780" s="7" t="s">
        <v>4887</v>
      </c>
      <c r="AS1780" s="7" t="s">
        <v>4887</v>
      </c>
      <c r="AT1780" s="7" t="s">
        <v>4887</v>
      </c>
      <c r="AU1780" s="7">
        <v>0.63880913716423604</v>
      </c>
      <c r="AV1780" s="9">
        <v>0.28876687969022102</v>
      </c>
    </row>
    <row r="1781" spans="1:48" s="33" customFormat="1" ht="25" customHeight="1" x14ac:dyDescent="0.2">
      <c r="A1781" s="13" t="s">
        <v>3475</v>
      </c>
      <c r="B1781" s="1" t="s">
        <v>3475</v>
      </c>
      <c r="C1781" s="203" t="s">
        <v>3476</v>
      </c>
      <c r="D1781" s="201" t="s">
        <v>3475</v>
      </c>
      <c r="E1781" s="74" t="s">
        <v>9282</v>
      </c>
      <c r="F1781" s="74" t="s">
        <v>9283</v>
      </c>
      <c r="G1781" s="121" t="s">
        <v>9284</v>
      </c>
      <c r="H1781" s="205">
        <v>-5.9120746413537804</v>
      </c>
      <c r="I1781" s="2">
        <v>-1.85649213858519</v>
      </c>
      <c r="J1781" s="2">
        <v>-7.9409533936578098</v>
      </c>
      <c r="K1781" s="2">
        <v>-5.2982412143538102</v>
      </c>
      <c r="L1781" s="2">
        <v>-3.6305938428386</v>
      </c>
      <c r="M1781" s="2">
        <v>-3.7068961922792001</v>
      </c>
      <c r="N1781" s="2">
        <v>-1.7592964760924901</v>
      </c>
      <c r="O1781" s="2">
        <v>-2.42842628804011</v>
      </c>
      <c r="P1781" s="17">
        <v>-4.85931040175943</v>
      </c>
      <c r="Q1781" s="16">
        <v>-5.2365067245322603</v>
      </c>
      <c r="R1781" s="2">
        <v>-4.2119104164905403</v>
      </c>
      <c r="S1781" s="17">
        <v>-3.0156777219640101</v>
      </c>
      <c r="T1781" s="21">
        <v>3.0979769525932399</v>
      </c>
      <c r="U1781" s="3">
        <v>0.94156330850465297</v>
      </c>
      <c r="V1781" s="22">
        <v>1.63130921955848</v>
      </c>
      <c r="W1781" s="26">
        <v>0.47465227710063901</v>
      </c>
      <c r="X1781" s="27" t="s">
        <v>17</v>
      </c>
      <c r="Y1781" s="26">
        <v>0.63099458823647003</v>
      </c>
      <c r="Z1781" s="5">
        <v>1.02459630804173</v>
      </c>
      <c r="AA1781" s="4">
        <v>0.35147610020745701</v>
      </c>
      <c r="AB1781" s="5">
        <v>-2.2208290025682502</v>
      </c>
      <c r="AC1781" s="4">
        <v>0.34712762050380203</v>
      </c>
      <c r="AD1781" s="216">
        <v>-1.19623269452653</v>
      </c>
      <c r="AE1781" s="199">
        <v>-0.85619803196049005</v>
      </c>
      <c r="AF1781" s="6">
        <v>1.1196916231095999</v>
      </c>
      <c r="AG1781" s="6">
        <v>-1.8446726925875101</v>
      </c>
      <c r="AH1781" s="6">
        <v>-0.55713689400620103</v>
      </c>
      <c r="AI1781" s="6">
        <v>0.25534495969355597</v>
      </c>
      <c r="AJ1781" s="6">
        <v>0.21817026954379601</v>
      </c>
      <c r="AK1781" s="6">
        <v>1.16704558617309</v>
      </c>
      <c r="AL1781" s="6">
        <v>0.84104391503861198</v>
      </c>
      <c r="AM1781" s="63">
        <v>-0.343288735004461</v>
      </c>
      <c r="AN1781" s="8" t="s">
        <v>4887</v>
      </c>
      <c r="AO1781" s="7">
        <v>1.1196916231095999</v>
      </c>
      <c r="AP1781" s="7" t="s">
        <v>4887</v>
      </c>
      <c r="AQ1781" s="7" t="s">
        <v>4887</v>
      </c>
      <c r="AR1781" s="7" t="s">
        <v>4887</v>
      </c>
      <c r="AS1781" s="7" t="s">
        <v>4887</v>
      </c>
      <c r="AT1781" s="7">
        <v>1.16704558617309</v>
      </c>
      <c r="AU1781" s="7">
        <v>0.84104391503861198</v>
      </c>
      <c r="AV1781" s="9" t="s">
        <v>4887</v>
      </c>
    </row>
    <row r="1782" spans="1:48" s="33" customFormat="1" ht="25" customHeight="1" x14ac:dyDescent="0.2">
      <c r="A1782" s="13" t="s">
        <v>3477</v>
      </c>
      <c r="B1782" s="1" t="s">
        <v>3477</v>
      </c>
      <c r="C1782" s="203" t="s">
        <v>3478</v>
      </c>
      <c r="D1782" s="201" t="s">
        <v>3477</v>
      </c>
      <c r="E1782" s="74" t="s">
        <v>12261</v>
      </c>
      <c r="F1782" s="74" t="s">
        <v>12262</v>
      </c>
      <c r="G1782" s="121" t="s">
        <v>12263</v>
      </c>
      <c r="H1782" s="205">
        <v>-0.63337973677219805</v>
      </c>
      <c r="I1782" s="2">
        <v>-4.6642079117346302</v>
      </c>
      <c r="J1782" s="2">
        <v>-1.9009701148412199</v>
      </c>
      <c r="K1782" s="2">
        <v>-6.8582050108771098</v>
      </c>
      <c r="L1782" s="2">
        <v>-3.69386295231739</v>
      </c>
      <c r="M1782" s="2">
        <v>-5.1491743478788301</v>
      </c>
      <c r="N1782" s="2">
        <v>-6.0096645770695396</v>
      </c>
      <c r="O1782" s="2">
        <v>-2.8140570481913501</v>
      </c>
      <c r="P1782" s="17">
        <v>-2.1973643936063101</v>
      </c>
      <c r="Q1782" s="16">
        <v>-2.3995192544493502</v>
      </c>
      <c r="R1782" s="2">
        <v>-5.2337474370244399</v>
      </c>
      <c r="S1782" s="17">
        <v>-3.6736953396223999</v>
      </c>
      <c r="T1782" s="21">
        <v>2.0611422506636301</v>
      </c>
      <c r="U1782" s="3">
        <v>1.58386540509231</v>
      </c>
      <c r="V1782" s="22">
        <v>2.0463728072566099</v>
      </c>
      <c r="W1782" s="26">
        <v>0.26732777048456002</v>
      </c>
      <c r="X1782" s="27" t="s">
        <v>17</v>
      </c>
      <c r="Y1782" s="26">
        <v>0.136693151570598</v>
      </c>
      <c r="Z1782" s="5">
        <v>-2.8342281825750901</v>
      </c>
      <c r="AA1782" s="4">
        <v>0.48967080718056299</v>
      </c>
      <c r="AB1782" s="5">
        <v>1.2741760851730499</v>
      </c>
      <c r="AC1782" s="4">
        <v>0.35876717075485698</v>
      </c>
      <c r="AD1782" s="216">
        <v>-1.56005209740204</v>
      </c>
      <c r="AE1782" s="199">
        <v>1.52145645648379</v>
      </c>
      <c r="AF1782" s="6">
        <v>-0.43437804851811701</v>
      </c>
      <c r="AG1782" s="6">
        <v>0.90639749291015304</v>
      </c>
      <c r="AH1782" s="6">
        <v>-1.4989471752874399</v>
      </c>
      <c r="AI1782" s="6">
        <v>3.6451783716201301E-2</v>
      </c>
      <c r="AJ1782" s="6">
        <v>-0.66969298837844904</v>
      </c>
      <c r="AK1782" s="6">
        <v>-1.08721921584754</v>
      </c>
      <c r="AL1782" s="6">
        <v>0.46335034408714598</v>
      </c>
      <c r="AM1782" s="63">
        <v>0.76258135083425904</v>
      </c>
      <c r="AN1782" s="8">
        <v>1.52145645648379</v>
      </c>
      <c r="AO1782" s="7" t="s">
        <v>4887</v>
      </c>
      <c r="AP1782" s="7">
        <v>0.90639749291015304</v>
      </c>
      <c r="AQ1782" s="7" t="s">
        <v>4887</v>
      </c>
      <c r="AR1782" s="7" t="s">
        <v>4887</v>
      </c>
      <c r="AS1782" s="7" t="s">
        <v>4887</v>
      </c>
      <c r="AT1782" s="7" t="s">
        <v>4887</v>
      </c>
      <c r="AU1782" s="7">
        <v>0.46335034408714598</v>
      </c>
      <c r="AV1782" s="9">
        <v>0.76258135083425904</v>
      </c>
    </row>
    <row r="1783" spans="1:48" s="33" customFormat="1" ht="25" customHeight="1" x14ac:dyDescent="0.2">
      <c r="A1783" s="13" t="s">
        <v>3479</v>
      </c>
      <c r="B1783" s="1" t="s">
        <v>3479</v>
      </c>
      <c r="C1783" s="203" t="s">
        <v>3480</v>
      </c>
      <c r="D1783" s="201" t="s">
        <v>3479</v>
      </c>
      <c r="E1783" s="74" t="s">
        <v>9691</v>
      </c>
      <c r="F1783" s="74" t="s">
        <v>9692</v>
      </c>
      <c r="G1783" s="121" t="s">
        <v>9693</v>
      </c>
      <c r="H1783" s="205">
        <v>-2.3401104850620902</v>
      </c>
      <c r="I1783" s="2">
        <v>-3.4117860599416199</v>
      </c>
      <c r="J1783" s="2">
        <v>-2.1376361724030599</v>
      </c>
      <c r="K1783" s="2">
        <v>-4.3286019445886303</v>
      </c>
      <c r="L1783" s="2">
        <v>-3.7995263843165401</v>
      </c>
      <c r="M1783" s="2">
        <v>-5.6951240039931497</v>
      </c>
      <c r="N1783" s="2">
        <v>-4.6245546633291497</v>
      </c>
      <c r="O1783" s="2">
        <v>-3.1835149164649001</v>
      </c>
      <c r="P1783" s="17">
        <v>-3.1335509129265202</v>
      </c>
      <c r="Q1783" s="16">
        <v>-2.6298442391355898</v>
      </c>
      <c r="R1783" s="2">
        <v>-4.60775077763277</v>
      </c>
      <c r="S1783" s="17">
        <v>-3.6472068309068599</v>
      </c>
      <c r="T1783" s="21">
        <v>0.68470703236185404</v>
      </c>
      <c r="U1783" s="3">
        <v>0.97814397568728995</v>
      </c>
      <c r="V1783" s="22">
        <v>0.84677664680115805</v>
      </c>
      <c r="W1783" s="26">
        <v>7.5141939449884607E-2</v>
      </c>
      <c r="X1783" s="27" t="s">
        <v>17</v>
      </c>
      <c r="Y1783" s="26">
        <v>5.1906477136334103E-2</v>
      </c>
      <c r="Z1783" s="5">
        <v>-1.9779065384971799</v>
      </c>
      <c r="AA1783" s="4">
        <v>0.184039322048174</v>
      </c>
      <c r="AB1783" s="5">
        <v>1.0173625917712701</v>
      </c>
      <c r="AC1783" s="4">
        <v>0.26916754216270899</v>
      </c>
      <c r="AD1783" s="216">
        <v>-0.96054394672591603</v>
      </c>
      <c r="AE1783" s="199">
        <v>1.1433342406817699</v>
      </c>
      <c r="AF1783" s="6">
        <v>0.19214306423215599</v>
      </c>
      <c r="AG1783" s="6">
        <v>1.3230451384323501</v>
      </c>
      <c r="AH1783" s="6">
        <v>-0.62159870645540805</v>
      </c>
      <c r="AI1783" s="6">
        <v>-0.152005093983161</v>
      </c>
      <c r="AJ1783" s="6">
        <v>-1.8344879014671001</v>
      </c>
      <c r="AK1783" s="6">
        <v>-0.88427858953840299</v>
      </c>
      <c r="AL1783" s="6">
        <v>0.39475055347863403</v>
      </c>
      <c r="AM1783" s="63">
        <v>0.43909729461916502</v>
      </c>
      <c r="AN1783" s="8">
        <v>1.1433342406817699</v>
      </c>
      <c r="AO1783" s="7">
        <v>0.19214306423215599</v>
      </c>
      <c r="AP1783" s="7">
        <v>1.3230451384323501</v>
      </c>
      <c r="AQ1783" s="7">
        <v>-0.62159870645540805</v>
      </c>
      <c r="AR1783" s="7" t="s">
        <v>4887</v>
      </c>
      <c r="AS1783" s="7" t="s">
        <v>4887</v>
      </c>
      <c r="AT1783" s="7" t="s">
        <v>4887</v>
      </c>
      <c r="AU1783" s="7">
        <v>0.39475055347863403</v>
      </c>
      <c r="AV1783" s="9">
        <v>0.43909729461916502</v>
      </c>
    </row>
    <row r="1784" spans="1:48" s="33" customFormat="1" ht="25" customHeight="1" x14ac:dyDescent="0.2">
      <c r="A1784" s="13" t="s">
        <v>3481</v>
      </c>
      <c r="B1784" s="1" t="s">
        <v>3481</v>
      </c>
      <c r="C1784" s="203" t="s">
        <v>3482</v>
      </c>
      <c r="D1784" s="201" t="s">
        <v>3481</v>
      </c>
      <c r="E1784" s="74" t="s">
        <v>11611</v>
      </c>
      <c r="F1784" s="74" t="s">
        <v>11612</v>
      </c>
      <c r="G1784" s="121" t="s">
        <v>11613</v>
      </c>
      <c r="H1784" s="205">
        <v>-2.6168057302473602</v>
      </c>
      <c r="I1784" s="2">
        <v>-5.2440113624291902</v>
      </c>
      <c r="J1784" s="2">
        <v>-3.8178510476312302</v>
      </c>
      <c r="K1784" s="2">
        <v>-7.2111497006979697</v>
      </c>
      <c r="L1784" s="2">
        <v>-5.9336245131982004</v>
      </c>
      <c r="M1784" s="2">
        <v>-5.8822785623897698</v>
      </c>
      <c r="N1784" s="2">
        <v>-6.7143473934395796</v>
      </c>
      <c r="O1784" s="2">
        <v>-3.9729089503771502</v>
      </c>
      <c r="P1784" s="17">
        <v>-5.0106482791008604</v>
      </c>
      <c r="Q1784" s="16">
        <v>-3.8928893801025901</v>
      </c>
      <c r="R1784" s="2">
        <v>-6.3423509254286499</v>
      </c>
      <c r="S1784" s="17">
        <v>-5.2326348743058597</v>
      </c>
      <c r="T1784" s="21">
        <v>1.31520926925985</v>
      </c>
      <c r="U1784" s="3">
        <v>0.75283968120590605</v>
      </c>
      <c r="V1784" s="22">
        <v>1.38413500808742</v>
      </c>
      <c r="W1784" s="26">
        <v>0.112514833091587</v>
      </c>
      <c r="X1784" s="27" t="s">
        <v>17</v>
      </c>
      <c r="Y1784" s="26">
        <v>6.3404514904440296E-2</v>
      </c>
      <c r="Z1784" s="5">
        <v>-2.44946154532605</v>
      </c>
      <c r="AA1784" s="4">
        <v>0.29122338706782003</v>
      </c>
      <c r="AB1784" s="5">
        <v>1.33974549420327</v>
      </c>
      <c r="AC1784" s="4">
        <v>0.30741433268276103</v>
      </c>
      <c r="AD1784" s="216">
        <v>-1.1097160511227799</v>
      </c>
      <c r="AE1784" s="199">
        <v>1.7191893383707</v>
      </c>
      <c r="AF1784" s="6">
        <v>-5.9618205702562703E-2</v>
      </c>
      <c r="AG1784" s="6">
        <v>0.90599510447967402</v>
      </c>
      <c r="AH1784" s="6">
        <v>-1.3915126236672</v>
      </c>
      <c r="AI1784" s="6">
        <v>-0.52653600614185303</v>
      </c>
      <c r="AJ1784" s="6">
        <v>-0.491771097169039</v>
      </c>
      <c r="AK1784" s="6">
        <v>-1.0551416593090299</v>
      </c>
      <c r="AL1784" s="6">
        <v>0.80100972998367104</v>
      </c>
      <c r="AM1784" s="63">
        <v>9.83854191556464E-2</v>
      </c>
      <c r="AN1784" s="8">
        <v>1.7191893383707</v>
      </c>
      <c r="AO1784" s="7">
        <v>-5.9618205702562703E-2</v>
      </c>
      <c r="AP1784" s="7">
        <v>0.90599510447967402</v>
      </c>
      <c r="AQ1784" s="7" t="s">
        <v>4887</v>
      </c>
      <c r="AR1784" s="7" t="s">
        <v>4887</v>
      </c>
      <c r="AS1784" s="7" t="s">
        <v>4887</v>
      </c>
      <c r="AT1784" s="7" t="s">
        <v>4887</v>
      </c>
      <c r="AU1784" s="7">
        <v>0.80100972998367104</v>
      </c>
      <c r="AV1784" s="9" t="s">
        <v>4887</v>
      </c>
    </row>
    <row r="1785" spans="1:48" s="33" customFormat="1" ht="25" customHeight="1" x14ac:dyDescent="0.2">
      <c r="A1785" s="13" t="s">
        <v>3483</v>
      </c>
      <c r="B1785" s="1" t="s">
        <v>3483</v>
      </c>
      <c r="C1785" s="203" t="s">
        <v>3484</v>
      </c>
      <c r="D1785" s="201" t="s">
        <v>5158</v>
      </c>
      <c r="E1785" s="74" t="s">
        <v>9430</v>
      </c>
      <c r="F1785" s="74" t="s">
        <v>9431</v>
      </c>
      <c r="G1785" s="121" t="s">
        <v>9432</v>
      </c>
      <c r="H1785" s="205">
        <v>-4.1724472250128199</v>
      </c>
      <c r="I1785" s="2">
        <v>-0.83348462591332895</v>
      </c>
      <c r="J1785" s="2">
        <v>-1.99987565296352</v>
      </c>
      <c r="K1785" s="2">
        <v>-0.79281951559906705</v>
      </c>
      <c r="L1785" s="2">
        <v>-3.1946703268679699</v>
      </c>
      <c r="M1785" s="2">
        <v>-7.6910689462392403</v>
      </c>
      <c r="N1785" s="2">
        <v>-1.0025628642339099</v>
      </c>
      <c r="O1785" s="2">
        <v>-5.5293553738652399</v>
      </c>
      <c r="P1785" s="17">
        <v>0.18192745044869699</v>
      </c>
      <c r="Q1785" s="16">
        <v>-2.33526916796322</v>
      </c>
      <c r="R1785" s="2">
        <v>-3.8928529295687602</v>
      </c>
      <c r="S1785" s="17">
        <v>-2.1166635958834799</v>
      </c>
      <c r="T1785" s="21">
        <v>1.69456024294629</v>
      </c>
      <c r="U1785" s="3">
        <v>3.5017217924711601</v>
      </c>
      <c r="V1785" s="22">
        <v>3.01423343572166</v>
      </c>
      <c r="W1785" s="26">
        <v>0.71906806632030995</v>
      </c>
      <c r="X1785" s="27" t="s">
        <v>17</v>
      </c>
      <c r="Y1785" s="26">
        <v>0.53963982415224798</v>
      </c>
      <c r="Z1785" s="5">
        <v>-1.5575837616055399</v>
      </c>
      <c r="AA1785" s="4">
        <v>0.91941453896855396</v>
      </c>
      <c r="AB1785" s="5">
        <v>-0.21860557207973799</v>
      </c>
      <c r="AC1785" s="4">
        <v>0.54270059632669199</v>
      </c>
      <c r="AD1785" s="216">
        <v>-1.7761893336852801</v>
      </c>
      <c r="AE1785" s="199">
        <v>-0.53500693500073604</v>
      </c>
      <c r="AF1785" s="6">
        <v>0.749362756450212</v>
      </c>
      <c r="AG1785" s="6">
        <v>0.30069726857453699</v>
      </c>
      <c r="AH1785" s="6">
        <v>0.76500505061703905</v>
      </c>
      <c r="AI1785" s="6">
        <v>-0.15889400300297801</v>
      </c>
      <c r="AJ1785" s="6">
        <v>-1.8884845377876001</v>
      </c>
      <c r="AK1785" s="6">
        <v>0.68432490162624904</v>
      </c>
      <c r="AL1785" s="6">
        <v>-1.0569569864744699</v>
      </c>
      <c r="AM1785" s="63">
        <v>1.13995248499775</v>
      </c>
      <c r="AN1785" s="8">
        <v>-0.53500693500073604</v>
      </c>
      <c r="AO1785" s="7">
        <v>0.749362756450212</v>
      </c>
      <c r="AP1785" s="7">
        <v>0.30069726857453699</v>
      </c>
      <c r="AQ1785" s="7">
        <v>0.76500505061703905</v>
      </c>
      <c r="AR1785" s="7">
        <v>-0.15889400300297801</v>
      </c>
      <c r="AS1785" s="7" t="s">
        <v>4887</v>
      </c>
      <c r="AT1785" s="7">
        <v>0.68432490162624904</v>
      </c>
      <c r="AU1785" s="7" t="s">
        <v>4887</v>
      </c>
      <c r="AV1785" s="9">
        <v>1.13995248499775</v>
      </c>
    </row>
    <row r="1786" spans="1:48" s="33" customFormat="1" ht="25" customHeight="1" x14ac:dyDescent="0.2">
      <c r="A1786" s="13" t="s">
        <v>3485</v>
      </c>
      <c r="B1786" s="1" t="s">
        <v>3486</v>
      </c>
      <c r="C1786" s="203" t="s">
        <v>3487</v>
      </c>
      <c r="D1786" s="201" t="s">
        <v>7897</v>
      </c>
      <c r="E1786" s="74" t="s">
        <v>11912</v>
      </c>
      <c r="F1786" s="74" t="s">
        <v>11913</v>
      </c>
      <c r="G1786" s="121" t="s">
        <v>11914</v>
      </c>
      <c r="H1786" s="205">
        <v>0.53341136096126396</v>
      </c>
      <c r="I1786" s="2">
        <v>-1.8751903167319699</v>
      </c>
      <c r="J1786" s="2">
        <v>-0.97493403266688705</v>
      </c>
      <c r="K1786" s="2">
        <v>-1.73675626681594</v>
      </c>
      <c r="L1786" s="2">
        <v>-6.2926326338604399</v>
      </c>
      <c r="M1786" s="2">
        <v>-5.1766792998231397</v>
      </c>
      <c r="N1786" s="2">
        <v>-8.1322967703915392</v>
      </c>
      <c r="O1786" s="2">
        <v>-0.317988907336403</v>
      </c>
      <c r="P1786" s="17">
        <v>-1.3329689670982501</v>
      </c>
      <c r="Q1786" s="16">
        <v>-0.77223766281253203</v>
      </c>
      <c r="R1786" s="2">
        <v>-4.4020227334998401</v>
      </c>
      <c r="S1786" s="17">
        <v>-3.2610848816087299</v>
      </c>
      <c r="T1786" s="21">
        <v>1.2170270638777001</v>
      </c>
      <c r="U1786" s="3">
        <v>2.3746730227042798</v>
      </c>
      <c r="V1786" s="22">
        <v>4.24900871727663</v>
      </c>
      <c r="W1786" s="26">
        <v>0.35630301776167</v>
      </c>
      <c r="X1786" s="27" t="s">
        <v>17</v>
      </c>
      <c r="Y1786" s="26">
        <v>0.100252401578552</v>
      </c>
      <c r="Z1786" s="5">
        <v>-3.6297850706873098</v>
      </c>
      <c r="AA1786" s="4">
        <v>0.41965165580340003</v>
      </c>
      <c r="AB1786" s="5">
        <v>2.4888472187962001</v>
      </c>
      <c r="AC1786" s="4">
        <v>0.71085830769264902</v>
      </c>
      <c r="AD1786" s="216">
        <v>-1.14093785189111</v>
      </c>
      <c r="AE1786" s="199">
        <v>1.1227310214044799</v>
      </c>
      <c r="AF1786" s="6">
        <v>0.31434366541942799</v>
      </c>
      <c r="AG1786" s="6">
        <v>0.61649233695954198</v>
      </c>
      <c r="AH1786" s="6">
        <v>0.36080561744177397</v>
      </c>
      <c r="AI1786" s="6">
        <v>-1.16826117872399</v>
      </c>
      <c r="AJ1786" s="6">
        <v>-0.793719147362002</v>
      </c>
      <c r="AK1786" s="6">
        <v>-1.7856987737418499</v>
      </c>
      <c r="AL1786" s="6">
        <v>0.83697965863316504</v>
      </c>
      <c r="AM1786" s="63">
        <v>0.49632679996944801</v>
      </c>
      <c r="AN1786" s="8">
        <v>1.1227310214044799</v>
      </c>
      <c r="AO1786" s="7">
        <v>0.31434366541942799</v>
      </c>
      <c r="AP1786" s="7">
        <v>0.61649233695954198</v>
      </c>
      <c r="AQ1786" s="7">
        <v>0.36080561744177397</v>
      </c>
      <c r="AR1786" s="7" t="s">
        <v>4887</v>
      </c>
      <c r="AS1786" s="7" t="s">
        <v>4887</v>
      </c>
      <c r="AT1786" s="7" t="s">
        <v>4887</v>
      </c>
      <c r="AU1786" s="7">
        <v>0.83697965863316504</v>
      </c>
      <c r="AV1786" s="9">
        <v>0.49632679996944801</v>
      </c>
    </row>
    <row r="1787" spans="1:48" s="33" customFormat="1" ht="25" customHeight="1" x14ac:dyDescent="0.2">
      <c r="A1787" s="13" t="s">
        <v>3490</v>
      </c>
      <c r="B1787" s="1" t="s">
        <v>3490</v>
      </c>
      <c r="C1787" s="203" t="s">
        <v>3491</v>
      </c>
      <c r="D1787" s="201" t="s">
        <v>5026</v>
      </c>
      <c r="E1787" s="74" t="s">
        <v>13670</v>
      </c>
      <c r="F1787" s="74" t="s">
        <v>10522</v>
      </c>
      <c r="G1787" s="121" t="s">
        <v>13671</v>
      </c>
      <c r="H1787" s="205">
        <v>3.28955898585957</v>
      </c>
      <c r="I1787" s="2">
        <v>2.9075595209789502</v>
      </c>
      <c r="J1787" s="2">
        <v>4.2746327427714101</v>
      </c>
      <c r="K1787" s="2">
        <v>4.15166495250641</v>
      </c>
      <c r="L1787" s="2">
        <v>2.9972928915026502</v>
      </c>
      <c r="M1787" s="2">
        <v>2.4665233731655798</v>
      </c>
      <c r="N1787" s="2">
        <v>-7.4329425735324</v>
      </c>
      <c r="O1787" s="2">
        <v>2.3677352866552499</v>
      </c>
      <c r="P1787" s="17">
        <v>1.3168233625890999</v>
      </c>
      <c r="Q1787" s="16">
        <v>3.4905837498699701</v>
      </c>
      <c r="R1787" s="2">
        <v>3.2051604057248801</v>
      </c>
      <c r="S1787" s="17">
        <v>-1.24946130809602</v>
      </c>
      <c r="T1787" s="21">
        <v>0.70535843033494805</v>
      </c>
      <c r="U1787" s="3">
        <v>0.86158703170807005</v>
      </c>
      <c r="V1787" s="22">
        <v>5.3807698694553103</v>
      </c>
      <c r="W1787" s="26">
        <v>0.202808281138183</v>
      </c>
      <c r="X1787" s="27" t="s">
        <v>17</v>
      </c>
      <c r="Y1787" s="26">
        <v>0.68086409118031499</v>
      </c>
      <c r="Z1787" s="5">
        <v>-0.28542334414509701</v>
      </c>
      <c r="AA1787" s="4">
        <v>0.26549146741115998</v>
      </c>
      <c r="AB1787" s="5">
        <v>4.7400450579659896</v>
      </c>
      <c r="AC1787" s="4">
        <v>0.28679174994012102</v>
      </c>
      <c r="AD1787" s="216">
        <v>4.4546217138208997</v>
      </c>
      <c r="AE1787" s="199">
        <v>0.41127336853656199</v>
      </c>
      <c r="AF1787" s="6">
        <v>0.304697923569416</v>
      </c>
      <c r="AG1787" s="6">
        <v>0.68610274297337404</v>
      </c>
      <c r="AH1787" s="6">
        <v>0.65179550390900898</v>
      </c>
      <c r="AI1787" s="6">
        <v>0.32973296882780001</v>
      </c>
      <c r="AJ1787" s="6">
        <v>0.18165161586190301</v>
      </c>
      <c r="AK1787" s="6">
        <v>-2.5802370389721201</v>
      </c>
      <c r="AL1787" s="6">
        <v>0.15409036186752401</v>
      </c>
      <c r="AM1787" s="63">
        <v>-0.13910744657346799</v>
      </c>
      <c r="AN1787" s="8">
        <v>0.41127336853656199</v>
      </c>
      <c r="AO1787" s="7">
        <v>0.304697923569416</v>
      </c>
      <c r="AP1787" s="7">
        <v>0.68610274297337404</v>
      </c>
      <c r="AQ1787" s="7">
        <v>0.65179550390900898</v>
      </c>
      <c r="AR1787" s="7">
        <v>0.32973296882780001</v>
      </c>
      <c r="AS1787" s="7">
        <v>0.18165161586190301</v>
      </c>
      <c r="AT1787" s="7" t="s">
        <v>4887</v>
      </c>
      <c r="AU1787" s="7">
        <v>0.15409036186752401</v>
      </c>
      <c r="AV1787" s="9">
        <v>-0.13910744657346799</v>
      </c>
    </row>
    <row r="1788" spans="1:48" s="33" customFormat="1" ht="25" customHeight="1" x14ac:dyDescent="0.2">
      <c r="A1788" s="13" t="s">
        <v>3494</v>
      </c>
      <c r="B1788" s="1" t="s">
        <v>3495</v>
      </c>
      <c r="C1788" s="203" t="s">
        <v>3496</v>
      </c>
      <c r="D1788" s="201" t="s">
        <v>7898</v>
      </c>
      <c r="E1788" s="74" t="s">
        <v>8969</v>
      </c>
      <c r="F1788" s="74" t="s">
        <v>8970</v>
      </c>
      <c r="G1788" s="121" t="s">
        <v>8971</v>
      </c>
      <c r="H1788" s="205">
        <v>1.6985489525567301</v>
      </c>
      <c r="I1788" s="2">
        <v>-2.3944717959869601</v>
      </c>
      <c r="J1788" s="2">
        <v>0.87934077286814705</v>
      </c>
      <c r="K1788" s="2">
        <v>2.3768019101300601E-2</v>
      </c>
      <c r="L1788" s="2">
        <v>-0.12630382345830399</v>
      </c>
      <c r="M1788" s="2">
        <v>-0.16249705727123101</v>
      </c>
      <c r="N1788" s="2">
        <v>-5.0816712992046602</v>
      </c>
      <c r="O1788" s="2">
        <v>6.51896947091757E-3</v>
      </c>
      <c r="P1788" s="17">
        <v>0.36558904779366602</v>
      </c>
      <c r="Q1788" s="16">
        <v>6.1139309812638501E-2</v>
      </c>
      <c r="R1788" s="2">
        <v>-8.8344287209411704E-2</v>
      </c>
      <c r="S1788" s="17">
        <v>-1.5698544273133599</v>
      </c>
      <c r="T1788" s="21">
        <v>2.16570887646792</v>
      </c>
      <c r="U1788" s="3">
        <v>9.8764186136420601E-2</v>
      </c>
      <c r="V1788" s="22">
        <v>3.0466171627826801</v>
      </c>
      <c r="W1788" s="26">
        <v>0.61735293764063703</v>
      </c>
      <c r="X1788" s="27" t="s">
        <v>17</v>
      </c>
      <c r="Y1788" s="26">
        <v>0.91581172434612601</v>
      </c>
      <c r="Z1788" s="5">
        <v>-0.14948359702205</v>
      </c>
      <c r="AA1788" s="4">
        <v>0.496092515747521</v>
      </c>
      <c r="AB1788" s="5">
        <v>1.6309937371259999</v>
      </c>
      <c r="AC1788" s="4">
        <v>0.48834394803745601</v>
      </c>
      <c r="AD1788" s="216">
        <v>1.4815101401039501</v>
      </c>
      <c r="AE1788" s="199">
        <v>1.1010725467987601</v>
      </c>
      <c r="AF1788" s="6">
        <v>-0.91905769783698099</v>
      </c>
      <c r="AG1788" s="6">
        <v>0.696748375945066</v>
      </c>
      <c r="AH1788" s="6">
        <v>0.27447629315983901</v>
      </c>
      <c r="AI1788" s="6">
        <v>0.200407607304596</v>
      </c>
      <c r="AJ1788" s="6">
        <v>0.18254426119214801</v>
      </c>
      <c r="AK1788" s="6">
        <v>-2.2453380475644198</v>
      </c>
      <c r="AL1788" s="6">
        <v>0.26596294104405499</v>
      </c>
      <c r="AM1788" s="63">
        <v>0.443183719956939</v>
      </c>
      <c r="AN1788" s="8">
        <v>1.1010725467987601</v>
      </c>
      <c r="AO1788" s="7">
        <v>-0.91905769783698099</v>
      </c>
      <c r="AP1788" s="7">
        <v>0.696748375945066</v>
      </c>
      <c r="AQ1788" s="7">
        <v>0.27447629315983901</v>
      </c>
      <c r="AR1788" s="7">
        <v>0.200407607304596</v>
      </c>
      <c r="AS1788" s="7">
        <v>0.18254426119214801</v>
      </c>
      <c r="AT1788" s="7" t="s">
        <v>4887</v>
      </c>
      <c r="AU1788" s="7">
        <v>0.26596294104405499</v>
      </c>
      <c r="AV1788" s="9">
        <v>0.443183719956939</v>
      </c>
    </row>
    <row r="1789" spans="1:48" s="33" customFormat="1" ht="25" customHeight="1" x14ac:dyDescent="0.2">
      <c r="A1789" s="13" t="s">
        <v>3497</v>
      </c>
      <c r="B1789" s="1" t="s">
        <v>3497</v>
      </c>
      <c r="C1789" s="203" t="s">
        <v>3498</v>
      </c>
      <c r="D1789" s="201" t="s">
        <v>7899</v>
      </c>
      <c r="E1789" s="74" t="s">
        <v>13576</v>
      </c>
      <c r="F1789" s="74" t="s">
        <v>13577</v>
      </c>
      <c r="G1789" s="121" t="s">
        <v>4887</v>
      </c>
      <c r="H1789" s="205">
        <v>-1.16080458574561</v>
      </c>
      <c r="I1789" s="2">
        <v>-1.64297913690299</v>
      </c>
      <c r="J1789" s="2">
        <v>-1.35219150665734</v>
      </c>
      <c r="K1789" s="2">
        <v>-0.33492245644985302</v>
      </c>
      <c r="L1789" s="2">
        <v>-5.2958604685820898</v>
      </c>
      <c r="M1789" s="2">
        <v>-5.3634504860672703</v>
      </c>
      <c r="N1789" s="2">
        <v>-5.9613940704742401</v>
      </c>
      <c r="O1789" s="2">
        <v>-0.58264279354523296</v>
      </c>
      <c r="P1789" s="17">
        <v>-1.6248242751787201</v>
      </c>
      <c r="Q1789" s="16">
        <v>-1.38532507643531</v>
      </c>
      <c r="R1789" s="2">
        <v>-3.6647444703663998</v>
      </c>
      <c r="S1789" s="17">
        <v>-2.7229537130660599</v>
      </c>
      <c r="T1789" s="21">
        <v>0.242788899109145</v>
      </c>
      <c r="U1789" s="3">
        <v>2.88390847390973</v>
      </c>
      <c r="V1789" s="22">
        <v>2.8525703359483501</v>
      </c>
      <c r="W1789" s="26">
        <v>0.52657843049113495</v>
      </c>
      <c r="X1789" s="27" t="s">
        <v>17</v>
      </c>
      <c r="Y1789" s="26">
        <v>0.30415335753248002</v>
      </c>
      <c r="Z1789" s="5">
        <v>-2.2794193939310898</v>
      </c>
      <c r="AA1789" s="4">
        <v>0.50227965877668301</v>
      </c>
      <c r="AB1789" s="5">
        <v>1.3376286366307499</v>
      </c>
      <c r="AC1789" s="4">
        <v>0.70814467674252402</v>
      </c>
      <c r="AD1789" s="216">
        <v>-0.94179075730033901</v>
      </c>
      <c r="AE1789" s="199">
        <v>0.63254510147890097</v>
      </c>
      <c r="AF1789" s="6">
        <v>0.419290679090634</v>
      </c>
      <c r="AG1789" s="6">
        <v>0.54789918399169102</v>
      </c>
      <c r="AH1789" s="6">
        <v>0.997813272561348</v>
      </c>
      <c r="AI1789" s="6">
        <v>-1.1962925087202101</v>
      </c>
      <c r="AJ1789" s="6">
        <v>-1.22618597801139</v>
      </c>
      <c r="AK1789" s="6">
        <v>-1.49064231111193</v>
      </c>
      <c r="AL1789" s="6">
        <v>0.88825241482985196</v>
      </c>
      <c r="AM1789" s="63">
        <v>0.42732014589110201</v>
      </c>
      <c r="AN1789" s="8">
        <v>0.63254510147890097</v>
      </c>
      <c r="AO1789" s="7">
        <v>0.419290679090634</v>
      </c>
      <c r="AP1789" s="7">
        <v>0.54789918399169102</v>
      </c>
      <c r="AQ1789" s="7">
        <v>0.997813272561348</v>
      </c>
      <c r="AR1789" s="7" t="s">
        <v>4887</v>
      </c>
      <c r="AS1789" s="7" t="s">
        <v>4887</v>
      </c>
      <c r="AT1789" s="7" t="s">
        <v>4887</v>
      </c>
      <c r="AU1789" s="7">
        <v>0.88825241482985196</v>
      </c>
      <c r="AV1789" s="9">
        <v>0.42732014589110201</v>
      </c>
    </row>
    <row r="1790" spans="1:48" s="33" customFormat="1" ht="25" customHeight="1" x14ac:dyDescent="0.2">
      <c r="A1790" s="13" t="s">
        <v>3503</v>
      </c>
      <c r="B1790" s="1" t="s">
        <v>3504</v>
      </c>
      <c r="C1790" s="203" t="s">
        <v>3505</v>
      </c>
      <c r="D1790" s="201" t="s">
        <v>3504</v>
      </c>
      <c r="E1790" s="74" t="s">
        <v>11473</v>
      </c>
      <c r="F1790" s="74" t="s">
        <v>11474</v>
      </c>
      <c r="G1790" s="121" t="s">
        <v>11475</v>
      </c>
      <c r="H1790" s="205">
        <v>-2.4399790573595501</v>
      </c>
      <c r="I1790" s="2">
        <v>-3.5729097903742</v>
      </c>
      <c r="J1790" s="2">
        <v>-2.4273454708159701</v>
      </c>
      <c r="K1790" s="2">
        <v>-3.2911313855840998</v>
      </c>
      <c r="L1790" s="2">
        <v>-4.4925390611233498</v>
      </c>
      <c r="M1790" s="2">
        <v>-4.8644979490360303</v>
      </c>
      <c r="N1790" s="2">
        <v>-4.2916201034709802</v>
      </c>
      <c r="O1790" s="2">
        <v>-2.4372083613996698</v>
      </c>
      <c r="P1790" s="17">
        <v>-1.89096784118544</v>
      </c>
      <c r="Q1790" s="16">
        <v>-2.8134114395165701</v>
      </c>
      <c r="R1790" s="2">
        <v>-4.21605613191449</v>
      </c>
      <c r="S1790" s="17">
        <v>-2.8732654353520299</v>
      </c>
      <c r="T1790" s="21">
        <v>0.65777519761224601</v>
      </c>
      <c r="U1790" s="3">
        <v>0.82231544637995302</v>
      </c>
      <c r="V1790" s="22">
        <v>1.2583291103332599</v>
      </c>
      <c r="W1790" s="26">
        <v>0.20321422503075001</v>
      </c>
      <c r="X1790" s="27" t="s">
        <v>17</v>
      </c>
      <c r="Y1790" s="26">
        <v>8.5477665150211504E-2</v>
      </c>
      <c r="Z1790" s="5">
        <v>-1.4026446923979199</v>
      </c>
      <c r="AA1790" s="4">
        <v>0.94636682082095003</v>
      </c>
      <c r="AB1790" s="5">
        <v>5.9853995835457599E-2</v>
      </c>
      <c r="AC1790" s="4">
        <v>0.20789819876151799</v>
      </c>
      <c r="AD1790" s="216">
        <v>-1.3427906965624601</v>
      </c>
      <c r="AE1790" s="199">
        <v>0.80463531603513505</v>
      </c>
      <c r="AF1790" s="6">
        <v>-0.25421269605654701</v>
      </c>
      <c r="AG1790" s="6">
        <v>0.81644278811391002</v>
      </c>
      <c r="AH1790" s="6">
        <v>9.1401242596991401E-3</v>
      </c>
      <c r="AI1790" s="6">
        <v>-1.11370710009922</v>
      </c>
      <c r="AJ1790" s="6">
        <v>-1.46134347147576</v>
      </c>
      <c r="AK1790" s="6">
        <v>-0.92592630053026304</v>
      </c>
      <c r="AL1790" s="6">
        <v>0.80722483525615596</v>
      </c>
      <c r="AM1790" s="63">
        <v>1.3177465044968899</v>
      </c>
      <c r="AN1790" s="8">
        <v>0.80463531603513505</v>
      </c>
      <c r="AO1790" s="7">
        <v>-0.25421269605654701</v>
      </c>
      <c r="AP1790" s="7">
        <v>0.81644278811391002</v>
      </c>
      <c r="AQ1790" s="7">
        <v>9.1401242596991401E-3</v>
      </c>
      <c r="AR1790" s="7">
        <v>-1.11370710009922</v>
      </c>
      <c r="AS1790" s="7">
        <v>-1.46134347147576</v>
      </c>
      <c r="AT1790" s="7">
        <v>-0.92592630053026304</v>
      </c>
      <c r="AU1790" s="7">
        <v>0.80722483525615596</v>
      </c>
      <c r="AV1790" s="9">
        <v>1.3177465044968899</v>
      </c>
    </row>
    <row r="1791" spans="1:48" s="33" customFormat="1" ht="25" customHeight="1" x14ac:dyDescent="0.2">
      <c r="A1791" s="13" t="s">
        <v>3512</v>
      </c>
      <c r="B1791" s="1" t="s">
        <v>3513</v>
      </c>
      <c r="C1791" s="203" t="s">
        <v>3514</v>
      </c>
      <c r="D1791" s="201" t="s">
        <v>7900</v>
      </c>
      <c r="E1791" s="74" t="s">
        <v>13541</v>
      </c>
      <c r="F1791" s="74" t="s">
        <v>13542</v>
      </c>
      <c r="G1791" s="121" t="s">
        <v>13543</v>
      </c>
      <c r="H1791" s="205">
        <v>-4.2240013289007798</v>
      </c>
      <c r="I1791" s="2">
        <v>0.49135411311301902</v>
      </c>
      <c r="J1791" s="2">
        <v>1.42281443201971</v>
      </c>
      <c r="K1791" s="2">
        <v>0.99998131067379603</v>
      </c>
      <c r="L1791" s="2">
        <v>-4.9122784328972102E-2</v>
      </c>
      <c r="M1791" s="2">
        <v>-0.97022687275294195</v>
      </c>
      <c r="N1791" s="2">
        <v>-0.86783343548168501</v>
      </c>
      <c r="O1791" s="2">
        <v>-1.3970411963790199</v>
      </c>
      <c r="P1791" s="17">
        <v>-0.64285902770506098</v>
      </c>
      <c r="Q1791" s="16">
        <v>-0.769944261256018</v>
      </c>
      <c r="R1791" s="2">
        <v>-6.45611546937275E-3</v>
      </c>
      <c r="S1791" s="17">
        <v>-0.96924455318858904</v>
      </c>
      <c r="T1791" s="21">
        <v>3.02733996295997</v>
      </c>
      <c r="U1791" s="3">
        <v>0.98579683758069703</v>
      </c>
      <c r="V1791" s="22">
        <v>0.38718322146286499</v>
      </c>
      <c r="W1791" s="26">
        <v>0.80423790085360303</v>
      </c>
      <c r="X1791" s="27" t="s">
        <v>17</v>
      </c>
      <c r="Y1791" s="26">
        <v>0.71188948310938605</v>
      </c>
      <c r="Z1791" s="5">
        <v>0.76348814578664503</v>
      </c>
      <c r="AA1791" s="4">
        <v>0.91998584630013103</v>
      </c>
      <c r="AB1791" s="5">
        <v>0.19930029193257101</v>
      </c>
      <c r="AC1791" s="4">
        <v>0.22690491244927999</v>
      </c>
      <c r="AD1791" s="216">
        <v>0.96278843771921696</v>
      </c>
      <c r="AE1791" s="199">
        <v>-2.1901874539675799</v>
      </c>
      <c r="AF1791" s="6">
        <v>0.64538996292503203</v>
      </c>
      <c r="AG1791" s="6">
        <v>1.2055233139530499</v>
      </c>
      <c r="AH1791" s="6">
        <v>0.95125275794791797</v>
      </c>
      <c r="AI1791" s="6">
        <v>0.32037436153821902</v>
      </c>
      <c r="AJ1791" s="6">
        <v>-0.23353127375510099</v>
      </c>
      <c r="AK1791" s="6">
        <v>-0.17195701452165801</v>
      </c>
      <c r="AL1791" s="6">
        <v>-0.49019592441896198</v>
      </c>
      <c r="AM1791" s="63">
        <v>-3.6668729700918098E-2</v>
      </c>
      <c r="AN1791" s="8" t="s">
        <v>4887</v>
      </c>
      <c r="AO1791" s="7">
        <v>0.64538996292503203</v>
      </c>
      <c r="AP1791" s="7">
        <v>1.2055233139530499</v>
      </c>
      <c r="AQ1791" s="7">
        <v>0.95125275794791797</v>
      </c>
      <c r="AR1791" s="7">
        <v>0.32037436153821902</v>
      </c>
      <c r="AS1791" s="7">
        <v>-0.23353127375510099</v>
      </c>
      <c r="AT1791" s="7">
        <v>-0.17195701452165801</v>
      </c>
      <c r="AU1791" s="7">
        <v>-0.49019592441896198</v>
      </c>
      <c r="AV1791" s="9">
        <v>-3.6668729700918098E-2</v>
      </c>
    </row>
    <row r="1792" spans="1:48" s="33" customFormat="1" ht="25" customHeight="1" x14ac:dyDescent="0.2">
      <c r="A1792" s="13" t="s">
        <v>3522</v>
      </c>
      <c r="B1792" s="1" t="s">
        <v>3522</v>
      </c>
      <c r="C1792" s="203" t="s">
        <v>3523</v>
      </c>
      <c r="D1792" s="201" t="s">
        <v>3522</v>
      </c>
      <c r="E1792" s="74" t="s">
        <v>10952</v>
      </c>
      <c r="F1792" s="74" t="s">
        <v>10953</v>
      </c>
      <c r="G1792" s="121" t="s">
        <v>10954</v>
      </c>
      <c r="H1792" s="205">
        <v>-3.28934263260652</v>
      </c>
      <c r="I1792" s="2">
        <v>-3.1422668491350798</v>
      </c>
      <c r="J1792" s="2">
        <v>-5.8541064079615603</v>
      </c>
      <c r="K1792" s="2">
        <v>-4.3845814122924098</v>
      </c>
      <c r="L1792" s="2">
        <v>-4.48680864887789</v>
      </c>
      <c r="M1792" s="2">
        <v>-2.1400695224300899</v>
      </c>
      <c r="N1792" s="2">
        <v>-3.5112139753626002</v>
      </c>
      <c r="O1792" s="2">
        <v>-4.1720172729080502</v>
      </c>
      <c r="P1792" s="17">
        <v>-3.7717437416926201</v>
      </c>
      <c r="Q1792" s="16">
        <v>-4.0952386299010497</v>
      </c>
      <c r="R1792" s="2">
        <v>-3.6704865278668</v>
      </c>
      <c r="S1792" s="17">
        <v>-3.8183249966544301</v>
      </c>
      <c r="T1792" s="21">
        <v>1.52499826788281</v>
      </c>
      <c r="U1792" s="3">
        <v>1.3263652437667299</v>
      </c>
      <c r="V1792" s="22">
        <v>0.33285523804966199</v>
      </c>
      <c r="W1792" s="26">
        <v>0.906551947943258</v>
      </c>
      <c r="X1792" s="27" t="s">
        <v>17</v>
      </c>
      <c r="Y1792" s="26">
        <v>0.73461508633203698</v>
      </c>
      <c r="Z1792" s="5">
        <v>0.42475210203425401</v>
      </c>
      <c r="AA1792" s="4">
        <v>0.78542029857929696</v>
      </c>
      <c r="AB1792" s="5">
        <v>-0.27691363324662499</v>
      </c>
      <c r="AC1792" s="4">
        <v>0.86700888028017298</v>
      </c>
      <c r="AD1792" s="216">
        <v>0.14783846878762899</v>
      </c>
      <c r="AE1792" s="199">
        <v>0.54945287087318095</v>
      </c>
      <c r="AF1792" s="6">
        <v>0.69072938023086505</v>
      </c>
      <c r="AG1792" s="6">
        <v>-1.9141809439998101</v>
      </c>
      <c r="AH1792" s="6">
        <v>-0.50260007798791495</v>
      </c>
      <c r="AI1792" s="6">
        <v>-0.60079644182970604</v>
      </c>
      <c r="AJ1792" s="6">
        <v>1.6534095486623299</v>
      </c>
      <c r="AK1792" s="6">
        <v>0.33633002976884102</v>
      </c>
      <c r="AL1792" s="6">
        <v>-0.29841745241874901</v>
      </c>
      <c r="AM1792" s="63">
        <v>8.6073086700960394E-2</v>
      </c>
      <c r="AN1792" s="8">
        <v>0.54945287087318095</v>
      </c>
      <c r="AO1792" s="7" t="s">
        <v>4887</v>
      </c>
      <c r="AP1792" s="7">
        <v>-1.9141809439998101</v>
      </c>
      <c r="AQ1792" s="7" t="s">
        <v>4887</v>
      </c>
      <c r="AR1792" s="7" t="s">
        <v>4887</v>
      </c>
      <c r="AS1792" s="7" t="s">
        <v>4887</v>
      </c>
      <c r="AT1792" s="7" t="s">
        <v>4887</v>
      </c>
      <c r="AU1792" s="7">
        <v>-0.29841745241874901</v>
      </c>
      <c r="AV1792" s="9">
        <v>8.6073086700960394E-2</v>
      </c>
    </row>
    <row r="1793" spans="1:48" s="33" customFormat="1" ht="25" customHeight="1" x14ac:dyDescent="0.2">
      <c r="A1793" s="13" t="s">
        <v>3535</v>
      </c>
      <c r="B1793" s="1" t="s">
        <v>3535</v>
      </c>
      <c r="C1793" s="203" t="s">
        <v>3536</v>
      </c>
      <c r="D1793" s="201" t="s">
        <v>3535</v>
      </c>
      <c r="E1793" s="74" t="s">
        <v>9353</v>
      </c>
      <c r="F1793" s="74" t="s">
        <v>9354</v>
      </c>
      <c r="G1793" s="121" t="s">
        <v>9355</v>
      </c>
      <c r="H1793" s="205">
        <v>-5.90873601670061</v>
      </c>
      <c r="I1793" s="2">
        <v>-4.0791962166695601</v>
      </c>
      <c r="J1793" s="2">
        <v>-2.77214052345087</v>
      </c>
      <c r="K1793" s="2">
        <v>-3.1320356813202301</v>
      </c>
      <c r="L1793" s="2">
        <v>-7.0396897812710399</v>
      </c>
      <c r="M1793" s="2">
        <v>-4.3837245781331502</v>
      </c>
      <c r="N1793" s="2">
        <v>-6.1757563295080997</v>
      </c>
      <c r="O1793" s="2">
        <v>-3.2867721375529899</v>
      </c>
      <c r="P1793" s="17">
        <v>-3.4596142691985001</v>
      </c>
      <c r="Q1793" s="16">
        <v>-4.2533575856070103</v>
      </c>
      <c r="R1793" s="2">
        <v>-4.8518166802414697</v>
      </c>
      <c r="S1793" s="17">
        <v>-4.3073809120865301</v>
      </c>
      <c r="T1793" s="21">
        <v>1.57553386472372</v>
      </c>
      <c r="U1793" s="3">
        <v>1.9954379978485299</v>
      </c>
      <c r="V1793" s="22">
        <v>1.6203668183275199</v>
      </c>
      <c r="W1793" s="26">
        <v>0.898900079417704</v>
      </c>
      <c r="X1793" s="27" t="s">
        <v>17</v>
      </c>
      <c r="Y1793" s="26">
        <v>0.70543320816404498</v>
      </c>
      <c r="Z1793" s="5">
        <v>-0.59845909463445901</v>
      </c>
      <c r="AA1793" s="4">
        <v>0.96896109603889102</v>
      </c>
      <c r="AB1793" s="5">
        <v>5.4023326479517103E-2</v>
      </c>
      <c r="AC1793" s="4">
        <v>0.73305229133963801</v>
      </c>
      <c r="AD1793" s="216">
        <v>-0.54443576815494199</v>
      </c>
      <c r="AE1793" s="199">
        <v>-0.93705514889929098</v>
      </c>
      <c r="AF1793" s="6">
        <v>0.255238070240142</v>
      </c>
      <c r="AG1793" s="6">
        <v>1.1070334999081799</v>
      </c>
      <c r="AH1793" s="6">
        <v>0.87249334050773297</v>
      </c>
      <c r="AI1793" s="6">
        <v>-1.67408667159951</v>
      </c>
      <c r="AJ1793" s="6">
        <v>5.6779911307208698E-2</v>
      </c>
      <c r="AK1793" s="6">
        <v>-1.11106967885237</v>
      </c>
      <c r="AL1793" s="6">
        <v>0.771653103243223</v>
      </c>
      <c r="AM1793" s="63">
        <v>0.65901357414467898</v>
      </c>
      <c r="AN1793" s="8" t="s">
        <v>4887</v>
      </c>
      <c r="AO1793" s="7">
        <v>0.255238070240142</v>
      </c>
      <c r="AP1793" s="7">
        <v>1.1070334999081799</v>
      </c>
      <c r="AQ1793" s="7">
        <v>0.87249334050773297</v>
      </c>
      <c r="AR1793" s="7" t="s">
        <v>4887</v>
      </c>
      <c r="AS1793" s="7">
        <v>5.6779911307208698E-2</v>
      </c>
      <c r="AT1793" s="7" t="s">
        <v>4887</v>
      </c>
      <c r="AU1793" s="7">
        <v>0.771653103243223</v>
      </c>
      <c r="AV1793" s="9">
        <v>0.65901357414467898</v>
      </c>
    </row>
    <row r="1794" spans="1:48" s="33" customFormat="1" ht="25" customHeight="1" x14ac:dyDescent="0.2">
      <c r="A1794" s="13" t="s">
        <v>3537</v>
      </c>
      <c r="B1794" s="1" t="s">
        <v>3537</v>
      </c>
      <c r="C1794" s="203" t="s">
        <v>3538</v>
      </c>
      <c r="D1794" s="201" t="s">
        <v>7901</v>
      </c>
      <c r="E1794" s="74" t="s">
        <v>12133</v>
      </c>
      <c r="F1794" s="74" t="s">
        <v>12134</v>
      </c>
      <c r="G1794" s="121" t="s">
        <v>12135</v>
      </c>
      <c r="H1794" s="205">
        <v>-3.68903342775176</v>
      </c>
      <c r="I1794" s="2">
        <v>-6.2103161661252804</v>
      </c>
      <c r="J1794" s="2">
        <v>-1.6926112513748299</v>
      </c>
      <c r="K1794" s="2">
        <v>-4.3312911788665103</v>
      </c>
      <c r="L1794" s="2">
        <v>-5.4166241316475698</v>
      </c>
      <c r="M1794" s="2">
        <v>-3.39566501020852</v>
      </c>
      <c r="N1794" s="2">
        <v>-4.3610598411261599</v>
      </c>
      <c r="O1794" s="2">
        <v>-2.6966634367300899</v>
      </c>
      <c r="P1794" s="17">
        <v>-4.8966963022921401</v>
      </c>
      <c r="Q1794" s="16">
        <v>-3.8639869484172902</v>
      </c>
      <c r="R1794" s="2">
        <v>-4.3811934402408701</v>
      </c>
      <c r="S1794" s="17">
        <v>-3.9848065267161301</v>
      </c>
      <c r="T1794" s="21">
        <v>2.26392821771916</v>
      </c>
      <c r="U1794" s="3">
        <v>1.0114032921637299</v>
      </c>
      <c r="V1794" s="22">
        <v>1.14726242413917</v>
      </c>
      <c r="W1794" s="26">
        <v>0.91668753845649598</v>
      </c>
      <c r="X1794" s="27" t="s">
        <v>17</v>
      </c>
      <c r="Y1794" s="26">
        <v>0.74368505026667797</v>
      </c>
      <c r="Z1794" s="5">
        <v>-0.51720649182357403</v>
      </c>
      <c r="AA1794" s="4">
        <v>0.93953959143633703</v>
      </c>
      <c r="AB1794" s="5">
        <v>0.12081957829883901</v>
      </c>
      <c r="AC1794" s="4">
        <v>0.67709481110015501</v>
      </c>
      <c r="AD1794" s="216">
        <v>-0.39638691352473399</v>
      </c>
      <c r="AE1794" s="199">
        <v>0.27967185921252502</v>
      </c>
      <c r="AF1794" s="6">
        <v>-1.5394181833563401</v>
      </c>
      <c r="AG1794" s="6">
        <v>1.7200782232182199</v>
      </c>
      <c r="AH1794" s="6">
        <v>-0.18371317176150501</v>
      </c>
      <c r="AI1794" s="6">
        <v>-0.96677424509020504</v>
      </c>
      <c r="AJ1794" s="6">
        <v>0.49133537438868002</v>
      </c>
      <c r="AK1794" s="6">
        <v>-0.20519107912704801</v>
      </c>
      <c r="AL1794" s="6">
        <v>0.99566072541013895</v>
      </c>
      <c r="AM1794" s="63">
        <v>-0.59164950289447804</v>
      </c>
      <c r="AN1794" s="8">
        <v>0.27967185921252502</v>
      </c>
      <c r="AO1794" s="7" t="s">
        <v>4887</v>
      </c>
      <c r="AP1794" s="7">
        <v>1.7200782232182199</v>
      </c>
      <c r="AQ1794" s="7" t="s">
        <v>4887</v>
      </c>
      <c r="AR1794" s="7" t="s">
        <v>4887</v>
      </c>
      <c r="AS1794" s="7">
        <v>0.49133537438868002</v>
      </c>
      <c r="AT1794" s="7">
        <v>-0.20519107912704801</v>
      </c>
      <c r="AU1794" s="7">
        <v>0.99566072541013895</v>
      </c>
      <c r="AV1794" s="9" t="s">
        <v>4887</v>
      </c>
    </row>
    <row r="1795" spans="1:48" s="33" customFormat="1" ht="25" customHeight="1" x14ac:dyDescent="0.2">
      <c r="A1795" s="13" t="s">
        <v>3541</v>
      </c>
      <c r="B1795" s="1" t="s">
        <v>3541</v>
      </c>
      <c r="C1795" s="203" t="s">
        <v>3542</v>
      </c>
      <c r="D1795" s="201" t="s">
        <v>3541</v>
      </c>
      <c r="E1795" s="74" t="s">
        <v>11209</v>
      </c>
      <c r="F1795" s="74" t="s">
        <v>11210</v>
      </c>
      <c r="G1795" s="121" t="s">
        <v>4887</v>
      </c>
      <c r="H1795" s="205">
        <v>0.95113481330148297</v>
      </c>
      <c r="I1795" s="2">
        <v>0.23771614258934501</v>
      </c>
      <c r="J1795" s="2">
        <v>0.26023376030503398</v>
      </c>
      <c r="K1795" s="2">
        <v>-1.89961888898153</v>
      </c>
      <c r="L1795" s="2">
        <v>0.27772714618473399</v>
      </c>
      <c r="M1795" s="2">
        <v>0.24814532804970599</v>
      </c>
      <c r="N1795" s="2">
        <v>-0.33941612212974098</v>
      </c>
      <c r="O1795" s="2">
        <v>1.0715275025915501</v>
      </c>
      <c r="P1795" s="17">
        <v>0.65604393309225995</v>
      </c>
      <c r="Q1795" s="16">
        <v>0.483028238731954</v>
      </c>
      <c r="R1795" s="2">
        <v>-0.45791547158236401</v>
      </c>
      <c r="S1795" s="17">
        <v>0.46271843785135602</v>
      </c>
      <c r="T1795" s="21">
        <v>0.40554849850950098</v>
      </c>
      <c r="U1795" s="3">
        <v>1.24863939101583</v>
      </c>
      <c r="V1795" s="22">
        <v>0.72506657512811801</v>
      </c>
      <c r="W1795" s="26">
        <v>0.37614731794327999</v>
      </c>
      <c r="X1795" s="27" t="s">
        <v>17</v>
      </c>
      <c r="Y1795" s="26">
        <v>0.32132863681601698</v>
      </c>
      <c r="Z1795" s="5">
        <v>-0.940943710314318</v>
      </c>
      <c r="AA1795" s="4">
        <v>0.96877522467016097</v>
      </c>
      <c r="AB1795" s="5">
        <v>2.0309800880597799E-2</v>
      </c>
      <c r="AC1795" s="4">
        <v>0.34524524357124597</v>
      </c>
      <c r="AD1795" s="216">
        <v>-0.92063390943372103</v>
      </c>
      <c r="AE1795" s="199">
        <v>0.89340545641093405</v>
      </c>
      <c r="AF1795" s="6">
        <v>8.5095499591111901E-2</v>
      </c>
      <c r="AG1795" s="6">
        <v>0.110608168870268</v>
      </c>
      <c r="AH1795" s="6">
        <v>-2.3365248728530599</v>
      </c>
      <c r="AI1795" s="6">
        <v>0.130428336978481</v>
      </c>
      <c r="AJ1795" s="6">
        <v>9.6911863242927707E-2</v>
      </c>
      <c r="AK1795" s="6">
        <v>-0.56880069786717302</v>
      </c>
      <c r="AL1795" s="6">
        <v>1.02981148764689</v>
      </c>
      <c r="AM1795" s="63">
        <v>0.55906475797961397</v>
      </c>
      <c r="AN1795" s="8">
        <v>0.89340545641093405</v>
      </c>
      <c r="AO1795" s="7">
        <v>8.5095499591111901E-2</v>
      </c>
      <c r="AP1795" s="7">
        <v>0.110608168870268</v>
      </c>
      <c r="AQ1795" s="7">
        <v>-2.3365248728530599</v>
      </c>
      <c r="AR1795" s="7">
        <v>0.130428336978481</v>
      </c>
      <c r="AS1795" s="7">
        <v>9.6911863242927707E-2</v>
      </c>
      <c r="AT1795" s="7">
        <v>-0.56880069786717302</v>
      </c>
      <c r="AU1795" s="7">
        <v>1.02981148764689</v>
      </c>
      <c r="AV1795" s="9">
        <v>0.55906475797961397</v>
      </c>
    </row>
    <row r="1796" spans="1:48" s="33" customFormat="1" ht="25" customHeight="1" x14ac:dyDescent="0.2">
      <c r="A1796" s="13" t="s">
        <v>3543</v>
      </c>
      <c r="B1796" s="1" t="s">
        <v>3544</v>
      </c>
      <c r="C1796" s="203" t="s">
        <v>3545</v>
      </c>
      <c r="D1796" s="201" t="s">
        <v>3544</v>
      </c>
      <c r="E1796" s="74" t="s">
        <v>10782</v>
      </c>
      <c r="F1796" s="74" t="s">
        <v>10783</v>
      </c>
      <c r="G1796" s="121" t="s">
        <v>10784</v>
      </c>
      <c r="H1796" s="205">
        <v>7.5222020725967997</v>
      </c>
      <c r="I1796" s="2">
        <v>5.4509660473963502</v>
      </c>
      <c r="J1796" s="2">
        <v>6.1782143295855398</v>
      </c>
      <c r="K1796" s="2">
        <v>5.7267601278099001</v>
      </c>
      <c r="L1796" s="2">
        <v>5.1601541046218804</v>
      </c>
      <c r="M1796" s="2">
        <v>4.1771196599400504</v>
      </c>
      <c r="N1796" s="2">
        <v>4.4088752502324997</v>
      </c>
      <c r="O1796" s="2">
        <v>6.7434845636371303</v>
      </c>
      <c r="P1796" s="17">
        <v>5.9582343142686698</v>
      </c>
      <c r="Q1796" s="16">
        <v>6.3837941498595603</v>
      </c>
      <c r="R1796" s="2">
        <v>5.02134463079061</v>
      </c>
      <c r="S1796" s="17">
        <v>5.7035313760460999</v>
      </c>
      <c r="T1796" s="21">
        <v>1.0508101469342399</v>
      </c>
      <c r="U1796" s="3">
        <v>0.78409020363345605</v>
      </c>
      <c r="V1796" s="22">
        <v>1.1879626894870501</v>
      </c>
      <c r="W1796" s="26">
        <v>0.33160086654897503</v>
      </c>
      <c r="X1796" s="27" t="s">
        <v>17</v>
      </c>
      <c r="Y1796" s="26">
        <v>0.15204244608331099</v>
      </c>
      <c r="Z1796" s="5">
        <v>-1.3624495190689501</v>
      </c>
      <c r="AA1796" s="4">
        <v>0.49938102555908298</v>
      </c>
      <c r="AB1796" s="5">
        <v>0.680262773813467</v>
      </c>
      <c r="AC1796" s="4">
        <v>0.45981957226887599</v>
      </c>
      <c r="AD1796" s="216">
        <v>-0.68218674525548595</v>
      </c>
      <c r="AE1796" s="199">
        <v>1.7109997712993199</v>
      </c>
      <c r="AF1796" s="6">
        <v>-0.23692577734541001</v>
      </c>
      <c r="AG1796" s="6">
        <v>0.44702597506156899</v>
      </c>
      <c r="AH1796" s="6">
        <v>2.2448977084393699E-2</v>
      </c>
      <c r="AI1796" s="6">
        <v>-0.51042430976234598</v>
      </c>
      <c r="AJ1796" s="6">
        <v>-1.4349340646601201</v>
      </c>
      <c r="AK1796" s="6">
        <v>-1.21697598075309</v>
      </c>
      <c r="AL1796" s="6">
        <v>0.97864299861682003</v>
      </c>
      <c r="AM1796" s="63">
        <v>0.240142410458868</v>
      </c>
      <c r="AN1796" s="8">
        <v>1.7109997712993199</v>
      </c>
      <c r="AO1796" s="7">
        <v>-0.23692577734541001</v>
      </c>
      <c r="AP1796" s="7">
        <v>0.44702597506156899</v>
      </c>
      <c r="AQ1796" s="7">
        <v>2.2448977084393699E-2</v>
      </c>
      <c r="AR1796" s="7">
        <v>-0.51042430976234598</v>
      </c>
      <c r="AS1796" s="7">
        <v>-1.4349340646601201</v>
      </c>
      <c r="AT1796" s="7">
        <v>-1.21697598075309</v>
      </c>
      <c r="AU1796" s="7">
        <v>0.97864299861682003</v>
      </c>
      <c r="AV1796" s="9">
        <v>0.240142410458868</v>
      </c>
    </row>
    <row r="1797" spans="1:48" s="33" customFormat="1" ht="25" customHeight="1" x14ac:dyDescent="0.2">
      <c r="A1797" s="13" t="s">
        <v>3546</v>
      </c>
      <c r="B1797" s="1" t="s">
        <v>3546</v>
      </c>
      <c r="C1797" s="203" t="s">
        <v>3547</v>
      </c>
      <c r="D1797" s="201" t="s">
        <v>3546</v>
      </c>
      <c r="E1797" s="74" t="s">
        <v>10118</v>
      </c>
      <c r="F1797" s="74" t="s">
        <v>10119</v>
      </c>
      <c r="G1797" s="121" t="s">
        <v>10120</v>
      </c>
      <c r="H1797" s="205">
        <v>-6.0770484913852902</v>
      </c>
      <c r="I1797" s="2">
        <v>-5.0418649656472203</v>
      </c>
      <c r="J1797" s="2">
        <v>-4.2601407279670704</v>
      </c>
      <c r="K1797" s="2">
        <v>-3.9808230322498299</v>
      </c>
      <c r="L1797" s="2">
        <v>-6.7070916175810504</v>
      </c>
      <c r="M1797" s="2">
        <v>-5.5820941050700501</v>
      </c>
      <c r="N1797" s="2">
        <v>-4.27258521504824</v>
      </c>
      <c r="O1797" s="2">
        <v>-4.9734775144753698</v>
      </c>
      <c r="P1797" s="17">
        <v>-6.7312422566648804</v>
      </c>
      <c r="Q1797" s="16">
        <v>-5.12635139499986</v>
      </c>
      <c r="R1797" s="2">
        <v>-5.4233362516336401</v>
      </c>
      <c r="S1797" s="17">
        <v>-5.3257683287294997</v>
      </c>
      <c r="T1797" s="21">
        <v>0.91139559070192699</v>
      </c>
      <c r="U1797" s="3">
        <v>1.37005041581023</v>
      </c>
      <c r="V1797" s="22">
        <v>1.2666215794106199</v>
      </c>
      <c r="W1797" s="26">
        <v>0.95365850522370998</v>
      </c>
      <c r="X1797" s="27" t="s">
        <v>17</v>
      </c>
      <c r="Y1797" s="26">
        <v>0.77239716602878705</v>
      </c>
      <c r="Z1797" s="5">
        <v>-0.29698485663377799</v>
      </c>
      <c r="AA1797" s="4">
        <v>0.83669667944861803</v>
      </c>
      <c r="AB1797" s="5">
        <v>0.19941693372963801</v>
      </c>
      <c r="AC1797" s="4">
        <v>0.93221244772006695</v>
      </c>
      <c r="AD1797" s="216">
        <v>-9.7567922904140403E-2</v>
      </c>
      <c r="AE1797" s="199">
        <v>-0.75033010838302805</v>
      </c>
      <c r="AF1797" s="6">
        <v>0.23884444216116499</v>
      </c>
      <c r="AG1797" s="6">
        <v>0.98582476229854199</v>
      </c>
      <c r="AH1797" s="6">
        <v>1.25272811735643</v>
      </c>
      <c r="AI1797" s="6">
        <v>-1.3523708196992199</v>
      </c>
      <c r="AJ1797" s="6">
        <v>-0.277374086141287</v>
      </c>
      <c r="AK1797" s="6">
        <v>0.97393337337164698</v>
      </c>
      <c r="AL1797" s="6">
        <v>0.30419239698641598</v>
      </c>
      <c r="AM1797" s="63">
        <v>-1.3754480779506699</v>
      </c>
      <c r="AN1797" s="8" t="s">
        <v>4887</v>
      </c>
      <c r="AO1797" s="7">
        <v>0.23884444216116499</v>
      </c>
      <c r="AP1797" s="7">
        <v>0.98582476229854199</v>
      </c>
      <c r="AQ1797" s="7">
        <v>1.25272811735643</v>
      </c>
      <c r="AR1797" s="7" t="s">
        <v>4887</v>
      </c>
      <c r="AS1797" s="7" t="s">
        <v>4887</v>
      </c>
      <c r="AT1797" s="7" t="s">
        <v>4887</v>
      </c>
      <c r="AU1797" s="7" t="s">
        <v>4887</v>
      </c>
      <c r="AV1797" s="9" t="s">
        <v>4887</v>
      </c>
    </row>
    <row r="1798" spans="1:48" s="33" customFormat="1" ht="25" customHeight="1" x14ac:dyDescent="0.2">
      <c r="A1798" s="13" t="s">
        <v>3548</v>
      </c>
      <c r="B1798" s="1" t="s">
        <v>3548</v>
      </c>
      <c r="C1798" s="203" t="s">
        <v>3549</v>
      </c>
      <c r="D1798" s="201" t="s">
        <v>3548</v>
      </c>
      <c r="E1798" s="74" t="s">
        <v>9118</v>
      </c>
      <c r="F1798" s="74" t="s">
        <v>9119</v>
      </c>
      <c r="G1798" s="121" t="s">
        <v>9120</v>
      </c>
      <c r="H1798" s="205">
        <v>-3.6693607340110401</v>
      </c>
      <c r="I1798" s="2">
        <v>-3.6358671315714002</v>
      </c>
      <c r="J1798" s="2">
        <v>-5.16938201091358</v>
      </c>
      <c r="K1798" s="2">
        <v>-7.1720546148537601</v>
      </c>
      <c r="L1798" s="2">
        <v>-4.9977151103359798</v>
      </c>
      <c r="M1798" s="2">
        <v>-3.1546686838701699</v>
      </c>
      <c r="N1798" s="2">
        <v>-4.0736789613198603</v>
      </c>
      <c r="O1798" s="2">
        <v>-4.8106783926050198</v>
      </c>
      <c r="P1798" s="17">
        <v>-3.9711174687120598</v>
      </c>
      <c r="Q1798" s="16">
        <v>-4.1582032921653402</v>
      </c>
      <c r="R1798" s="2">
        <v>-5.1081461363533096</v>
      </c>
      <c r="S1798" s="17">
        <v>-4.2851582742123098</v>
      </c>
      <c r="T1798" s="21">
        <v>0.87586657447815197</v>
      </c>
      <c r="U1798" s="3">
        <v>2.0109683459086698</v>
      </c>
      <c r="V1798" s="22">
        <v>0.45799373474764798</v>
      </c>
      <c r="W1798" s="26">
        <v>0.64245424608159796</v>
      </c>
      <c r="X1798" s="27" t="s">
        <v>17</v>
      </c>
      <c r="Y1798" s="26">
        <v>0.512485460344</v>
      </c>
      <c r="Z1798" s="5">
        <v>-0.94994284418796404</v>
      </c>
      <c r="AA1798" s="4">
        <v>0.83815087326187199</v>
      </c>
      <c r="AB1798" s="5">
        <v>0.126954982046971</v>
      </c>
      <c r="AC1798" s="4">
        <v>0.55500375504563604</v>
      </c>
      <c r="AD1798" s="216">
        <v>-0.82298786214099295</v>
      </c>
      <c r="AE1798" s="199">
        <v>0.70292813676077204</v>
      </c>
      <c r="AF1798" s="6">
        <v>0.73069808191919206</v>
      </c>
      <c r="AG1798" s="6">
        <v>-0.54075739008322599</v>
      </c>
      <c r="AH1798" s="6">
        <v>-2.2011971257585401</v>
      </c>
      <c r="AI1798" s="6">
        <v>-0.39842631586846999</v>
      </c>
      <c r="AJ1798" s="6">
        <v>1.12966545268983</v>
      </c>
      <c r="AK1798" s="6">
        <v>0.36770307343263797</v>
      </c>
      <c r="AL1798" s="6">
        <v>-0.24335194298308199</v>
      </c>
      <c r="AM1798" s="63">
        <v>0.45273802989088302</v>
      </c>
      <c r="AN1798" s="8" t="s">
        <v>4887</v>
      </c>
      <c r="AO1798" s="7" t="s">
        <v>4887</v>
      </c>
      <c r="AP1798" s="7" t="s">
        <v>4887</v>
      </c>
      <c r="AQ1798" s="7" t="s">
        <v>4887</v>
      </c>
      <c r="AR1798" s="7" t="s">
        <v>4887</v>
      </c>
      <c r="AS1798" s="7" t="s">
        <v>4887</v>
      </c>
      <c r="AT1798" s="7" t="s">
        <v>4887</v>
      </c>
      <c r="AU1798" s="7">
        <v>-0.24335194298308199</v>
      </c>
      <c r="AV1798" s="9">
        <v>0.45273802989088302</v>
      </c>
    </row>
    <row r="1799" spans="1:48" s="33" customFormat="1" ht="25" customHeight="1" x14ac:dyDescent="0.2">
      <c r="A1799" s="13" t="s">
        <v>3550</v>
      </c>
      <c r="B1799" s="1" t="s">
        <v>3550</v>
      </c>
      <c r="C1799" s="203" t="s">
        <v>3551</v>
      </c>
      <c r="D1799" s="201" t="s">
        <v>3550</v>
      </c>
      <c r="E1799" s="74" t="s">
        <v>9075</v>
      </c>
      <c r="F1799" s="74" t="s">
        <v>9076</v>
      </c>
      <c r="G1799" s="121" t="s">
        <v>9077</v>
      </c>
      <c r="H1799" s="205">
        <v>0.60340877801505099</v>
      </c>
      <c r="I1799" s="2">
        <v>-6.0586510578703603</v>
      </c>
      <c r="J1799" s="2">
        <v>-0.63750361280574097</v>
      </c>
      <c r="K1799" s="2">
        <v>-0.28503866536913902</v>
      </c>
      <c r="L1799" s="2">
        <v>-1.03401172789009</v>
      </c>
      <c r="M1799" s="2">
        <v>-1.6004129191780201</v>
      </c>
      <c r="N1799" s="2">
        <v>-0.29475770998272599</v>
      </c>
      <c r="O1799" s="2">
        <v>-5.9586005955999603E-2</v>
      </c>
      <c r="P1799" s="17">
        <v>0.41491596303111999</v>
      </c>
      <c r="Q1799" s="16">
        <v>-2.0309152975536802</v>
      </c>
      <c r="R1799" s="2">
        <v>-0.97315443747908403</v>
      </c>
      <c r="S1799" s="17">
        <v>2.0190749030798399E-2</v>
      </c>
      <c r="T1799" s="21">
        <v>3.5428741731288498</v>
      </c>
      <c r="U1799" s="3">
        <v>0.65979547152352103</v>
      </c>
      <c r="V1799" s="22">
        <v>0.36150024691472699</v>
      </c>
      <c r="W1799" s="26">
        <v>0.52371401738044998</v>
      </c>
      <c r="X1799" s="27" t="s">
        <v>17</v>
      </c>
      <c r="Y1799" s="26">
        <v>0.65880883444745697</v>
      </c>
      <c r="Z1799" s="5">
        <v>1.0577608600746</v>
      </c>
      <c r="AA1799" s="4">
        <v>0.42174742396665299</v>
      </c>
      <c r="AB1799" s="5">
        <v>-2.0511060465844801</v>
      </c>
      <c r="AC1799" s="4">
        <v>0.10337038964462</v>
      </c>
      <c r="AD1799" s="216">
        <v>-0.99334518650988202</v>
      </c>
      <c r="AE1799" s="199">
        <v>0.79225568262768298</v>
      </c>
      <c r="AF1799" s="6">
        <v>-2.5105846247692298</v>
      </c>
      <c r="AG1799" s="6">
        <v>0.177050241170331</v>
      </c>
      <c r="AH1799" s="6">
        <v>0.35179130684907001</v>
      </c>
      <c r="AI1799" s="6">
        <v>-1.9526045589560299E-2</v>
      </c>
      <c r="AJ1799" s="6">
        <v>-0.30032999073977301</v>
      </c>
      <c r="AK1799" s="6">
        <v>0.34697290937292702</v>
      </c>
      <c r="AL1799" s="6">
        <v>0.463563663937271</v>
      </c>
      <c r="AM1799" s="63">
        <v>0.69880685714127999</v>
      </c>
      <c r="AN1799" s="8">
        <v>0.79225568262768298</v>
      </c>
      <c r="AO1799" s="7" t="s">
        <v>4887</v>
      </c>
      <c r="AP1799" s="7">
        <v>0.177050241170331</v>
      </c>
      <c r="AQ1799" s="7">
        <v>0.35179130684907001</v>
      </c>
      <c r="AR1799" s="7">
        <v>-1.9526045589560299E-2</v>
      </c>
      <c r="AS1799" s="7">
        <v>-0.30032999073977301</v>
      </c>
      <c r="AT1799" s="7">
        <v>0.34697290937292702</v>
      </c>
      <c r="AU1799" s="7">
        <v>0.463563663937271</v>
      </c>
      <c r="AV1799" s="9">
        <v>0.69880685714127999</v>
      </c>
    </row>
    <row r="1800" spans="1:48" s="33" customFormat="1" ht="25" customHeight="1" x14ac:dyDescent="0.2">
      <c r="A1800" s="13" t="s">
        <v>3552</v>
      </c>
      <c r="B1800" s="1" t="s">
        <v>3552</v>
      </c>
      <c r="C1800" s="203" t="s">
        <v>3553</v>
      </c>
      <c r="D1800" s="201" t="s">
        <v>3552</v>
      </c>
      <c r="E1800" s="74" t="s">
        <v>8290</v>
      </c>
      <c r="F1800" s="74" t="s">
        <v>8291</v>
      </c>
      <c r="G1800" s="121" t="s">
        <v>8292</v>
      </c>
      <c r="H1800" s="205">
        <v>-0.89286625162598598</v>
      </c>
      <c r="I1800" s="2">
        <v>-3.9985814050158699</v>
      </c>
      <c r="J1800" s="2">
        <v>-2.0199087687556601</v>
      </c>
      <c r="K1800" s="2">
        <v>-4.1202824417501596</v>
      </c>
      <c r="L1800" s="2">
        <v>-5.5880441679131403</v>
      </c>
      <c r="M1800" s="2">
        <v>-5.86292629202367</v>
      </c>
      <c r="N1800" s="2">
        <v>-7.44801273869495</v>
      </c>
      <c r="O1800" s="2">
        <v>-1.60941266607369</v>
      </c>
      <c r="P1800" s="17">
        <v>-2.9345915926869401</v>
      </c>
      <c r="Q1800" s="16">
        <v>-2.3037854751325102</v>
      </c>
      <c r="R1800" s="2">
        <v>-5.1904176338956596</v>
      </c>
      <c r="S1800" s="17">
        <v>-3.99733899915186</v>
      </c>
      <c r="T1800" s="21">
        <v>1.57219786980406</v>
      </c>
      <c r="U1800" s="3">
        <v>0.936900230889118</v>
      </c>
      <c r="V1800" s="22">
        <v>3.0609453996215299</v>
      </c>
      <c r="W1800" s="26">
        <v>0.29851502265503199</v>
      </c>
      <c r="X1800" s="27" t="s">
        <v>17</v>
      </c>
      <c r="Y1800" s="26">
        <v>6.5495869190400902E-2</v>
      </c>
      <c r="Z1800" s="5">
        <v>-2.8866321587631498</v>
      </c>
      <c r="AA1800" s="4">
        <v>0.45687414866202403</v>
      </c>
      <c r="AB1800" s="5">
        <v>1.69355352401935</v>
      </c>
      <c r="AC1800" s="4">
        <v>0.57548790791323001</v>
      </c>
      <c r="AD1800" s="216">
        <v>-1.1930786347438</v>
      </c>
      <c r="AE1800" s="199">
        <v>1.3467842513527699</v>
      </c>
      <c r="AF1800" s="6">
        <v>-7.7051608050303297E-2</v>
      </c>
      <c r="AG1800" s="6">
        <v>0.83008408031178105</v>
      </c>
      <c r="AH1800" s="6">
        <v>-0.132846261349295</v>
      </c>
      <c r="AI1800" s="6">
        <v>-0.805751429902543</v>
      </c>
      <c r="AJ1800" s="6">
        <v>-0.93177297601576303</v>
      </c>
      <c r="AK1800" s="6">
        <v>-1.6584664464587799</v>
      </c>
      <c r="AL1800" s="6">
        <v>1.0182787608528601</v>
      </c>
      <c r="AM1800" s="63">
        <v>0.41074162925927798</v>
      </c>
      <c r="AN1800" s="8">
        <v>1.3467842513527699</v>
      </c>
      <c r="AO1800" s="7">
        <v>-7.7051608050303297E-2</v>
      </c>
      <c r="AP1800" s="7">
        <v>0.83008408031178105</v>
      </c>
      <c r="AQ1800" s="7" t="s">
        <v>4887</v>
      </c>
      <c r="AR1800" s="7" t="s">
        <v>4887</v>
      </c>
      <c r="AS1800" s="7" t="s">
        <v>4887</v>
      </c>
      <c r="AT1800" s="7" t="s">
        <v>4887</v>
      </c>
      <c r="AU1800" s="7">
        <v>1.0182787608528601</v>
      </c>
      <c r="AV1800" s="9">
        <v>0.41074162925927798</v>
      </c>
    </row>
    <row r="1801" spans="1:48" s="33" customFormat="1" ht="25" customHeight="1" x14ac:dyDescent="0.2">
      <c r="A1801" s="13" t="s">
        <v>3556</v>
      </c>
      <c r="B1801" s="1" t="s">
        <v>3556</v>
      </c>
      <c r="C1801" s="203" t="s">
        <v>3557</v>
      </c>
      <c r="D1801" s="201" t="s">
        <v>3556</v>
      </c>
      <c r="E1801" s="74" t="s">
        <v>8733</v>
      </c>
      <c r="F1801" s="74" t="s">
        <v>8734</v>
      </c>
      <c r="G1801" s="121" t="s">
        <v>8735</v>
      </c>
      <c r="H1801" s="205">
        <v>-0.194419091614392</v>
      </c>
      <c r="I1801" s="2">
        <v>-2.5194411707249702</v>
      </c>
      <c r="J1801" s="2">
        <v>-1.60432502486118</v>
      </c>
      <c r="K1801" s="2">
        <v>-2.1046740963728001</v>
      </c>
      <c r="L1801" s="2">
        <v>-3.1769740771172001</v>
      </c>
      <c r="M1801" s="2">
        <v>-4.16841404545836</v>
      </c>
      <c r="N1801" s="2">
        <v>-3.4647793614579601</v>
      </c>
      <c r="O1801" s="2">
        <v>-1.56810158702878</v>
      </c>
      <c r="P1801" s="17">
        <v>-3.09900257599659</v>
      </c>
      <c r="Q1801" s="16">
        <v>-1.43939509573351</v>
      </c>
      <c r="R1801" s="2">
        <v>-3.1500207396494502</v>
      </c>
      <c r="S1801" s="17">
        <v>-2.71062784149444</v>
      </c>
      <c r="T1801" s="21">
        <v>1.1712528882480799</v>
      </c>
      <c r="U1801" s="3">
        <v>1.0321339574703501</v>
      </c>
      <c r="V1801" s="22">
        <v>1.00621709675552</v>
      </c>
      <c r="W1801" s="26">
        <v>0.208520953743729</v>
      </c>
      <c r="X1801" s="27" t="s">
        <v>17</v>
      </c>
      <c r="Y1801" s="26">
        <v>0.13168041418974</v>
      </c>
      <c r="Z1801" s="5">
        <v>-1.71062564391594</v>
      </c>
      <c r="AA1801" s="4">
        <v>0.22856981773898499</v>
      </c>
      <c r="AB1801" s="5">
        <v>1.27123274576093</v>
      </c>
      <c r="AC1801" s="4">
        <v>0.62546550012600799</v>
      </c>
      <c r="AD1801" s="216">
        <v>-0.43939289815500898</v>
      </c>
      <c r="AE1801" s="199">
        <v>1.8565661974527099</v>
      </c>
      <c r="AF1801" s="6">
        <v>-7.1390332071859894E-2</v>
      </c>
      <c r="AG1801" s="6">
        <v>0.68744295581088199</v>
      </c>
      <c r="AH1801" s="6">
        <v>0.27254312835143701</v>
      </c>
      <c r="AI1801" s="6">
        <v>-0.61663025544545302</v>
      </c>
      <c r="AJ1801" s="6">
        <v>-1.43875283990117</v>
      </c>
      <c r="AK1801" s="6">
        <v>-0.85528436637274396</v>
      </c>
      <c r="AL1801" s="6">
        <v>0.71748018174445805</v>
      </c>
      <c r="AM1801" s="63">
        <v>-0.55197466956825703</v>
      </c>
      <c r="AN1801" s="8">
        <v>1.8565661974527099</v>
      </c>
      <c r="AO1801" s="7">
        <v>-7.1390332071859894E-2</v>
      </c>
      <c r="AP1801" s="7">
        <v>0.68744295581088199</v>
      </c>
      <c r="AQ1801" s="7">
        <v>0.27254312835143701</v>
      </c>
      <c r="AR1801" s="7">
        <v>-0.61663025544545302</v>
      </c>
      <c r="AS1801" s="7">
        <v>-1.43875283990117</v>
      </c>
      <c r="AT1801" s="7">
        <v>-0.85528436637274396</v>
      </c>
      <c r="AU1801" s="7">
        <v>0.71748018174445805</v>
      </c>
      <c r="AV1801" s="9">
        <v>-0.55197466956825703</v>
      </c>
    </row>
    <row r="1802" spans="1:48" s="33" customFormat="1" ht="25" customHeight="1" x14ac:dyDescent="0.2">
      <c r="A1802" s="13" t="s">
        <v>3565</v>
      </c>
      <c r="B1802" s="1" t="s">
        <v>3566</v>
      </c>
      <c r="C1802" s="203" t="s">
        <v>3567</v>
      </c>
      <c r="D1802" s="201" t="s">
        <v>3566</v>
      </c>
      <c r="E1802" s="74" t="s">
        <v>10451</v>
      </c>
      <c r="F1802" s="74" t="s">
        <v>10452</v>
      </c>
      <c r="G1802" s="121" t="s">
        <v>10453</v>
      </c>
      <c r="H1802" s="205">
        <v>-1.00489411812749</v>
      </c>
      <c r="I1802" s="2">
        <v>-0.56942827256270001</v>
      </c>
      <c r="J1802" s="2">
        <v>-0.46175473275717499</v>
      </c>
      <c r="K1802" s="2">
        <v>-0.571981593835442</v>
      </c>
      <c r="L1802" s="2">
        <v>-2.47497618907749</v>
      </c>
      <c r="M1802" s="2">
        <v>-5.8442496018407999</v>
      </c>
      <c r="N1802" s="2">
        <v>0.33672308693241598</v>
      </c>
      <c r="O1802" s="2">
        <v>9.3387433888253199E-2</v>
      </c>
      <c r="P1802" s="17">
        <v>1.34774065285911</v>
      </c>
      <c r="Q1802" s="16">
        <v>-0.67869237448245601</v>
      </c>
      <c r="R1802" s="2">
        <v>-2.9637357949179099</v>
      </c>
      <c r="S1802" s="17">
        <v>0.59261705789325803</v>
      </c>
      <c r="T1802" s="21">
        <v>0.28758317224997598</v>
      </c>
      <c r="U1802" s="3">
        <v>2.6699001762772201</v>
      </c>
      <c r="V1802" s="22">
        <v>0.66517801584704805</v>
      </c>
      <c r="W1802" s="26">
        <v>8.5157730877236604E-2</v>
      </c>
      <c r="X1802" s="27" t="s">
        <v>17</v>
      </c>
      <c r="Y1802" s="26">
        <v>0.27575955712399902</v>
      </c>
      <c r="Z1802" s="5">
        <v>-2.2850434204354499</v>
      </c>
      <c r="AA1802" s="4">
        <v>6.3390132354198506E-2</v>
      </c>
      <c r="AB1802" s="5">
        <v>-1.2713094323757099</v>
      </c>
      <c r="AC1802" s="4">
        <v>0.14046912369551601</v>
      </c>
      <c r="AD1802" s="216">
        <v>-3.5563528528111701</v>
      </c>
      <c r="AE1802" s="199">
        <v>5.6149328171305997E-3</v>
      </c>
      <c r="AF1802" s="6">
        <v>0.21442774036906201</v>
      </c>
      <c r="AG1802" s="6">
        <v>0.26605891735995801</v>
      </c>
      <c r="AH1802" s="6">
        <v>0.21320338215825399</v>
      </c>
      <c r="AI1802" s="6">
        <v>-0.69931283061903005</v>
      </c>
      <c r="AJ1802" s="6">
        <v>-2.3149330862482498</v>
      </c>
      <c r="AK1802" s="6">
        <v>0.64894174731205001</v>
      </c>
      <c r="AL1802" s="6">
        <v>0.53225842666325796</v>
      </c>
      <c r="AM1802" s="63">
        <v>1.1337407701875699</v>
      </c>
      <c r="AN1802" s="8">
        <v>5.6149328171305997E-3</v>
      </c>
      <c r="AO1802" s="7">
        <v>0.21442774036906201</v>
      </c>
      <c r="AP1802" s="7">
        <v>0.26605891735995801</v>
      </c>
      <c r="AQ1802" s="7">
        <v>0.21320338215825399</v>
      </c>
      <c r="AR1802" s="7">
        <v>-0.69931283061903005</v>
      </c>
      <c r="AS1802" s="7" t="s">
        <v>4887</v>
      </c>
      <c r="AT1802" s="7">
        <v>0.64894174731205001</v>
      </c>
      <c r="AU1802" s="7">
        <v>0.53225842666325796</v>
      </c>
      <c r="AV1802" s="9">
        <v>1.1337407701875699</v>
      </c>
    </row>
    <row r="1803" spans="1:48" s="33" customFormat="1" ht="25" customHeight="1" x14ac:dyDescent="0.2">
      <c r="A1803" s="13" t="s">
        <v>3572</v>
      </c>
      <c r="B1803" s="1" t="s">
        <v>3572</v>
      </c>
      <c r="C1803" s="203" t="s">
        <v>3573</v>
      </c>
      <c r="D1803" s="201" t="s">
        <v>3572</v>
      </c>
      <c r="E1803" s="74" t="s">
        <v>10390</v>
      </c>
      <c r="F1803" s="74" t="s">
        <v>10391</v>
      </c>
      <c r="G1803" s="121" t="s">
        <v>10392</v>
      </c>
      <c r="H1803" s="205">
        <v>0.80672648196554797</v>
      </c>
      <c r="I1803" s="2">
        <v>-5.0811219165705497</v>
      </c>
      <c r="J1803" s="2">
        <v>1.0243347167421001E-2</v>
      </c>
      <c r="K1803" s="2">
        <v>-0.22398138017828401</v>
      </c>
      <c r="L1803" s="2">
        <v>-1.0426348070495901</v>
      </c>
      <c r="M1803" s="2">
        <v>-5.4983607605711198</v>
      </c>
      <c r="N1803" s="2">
        <v>-1.62289056385215</v>
      </c>
      <c r="O1803" s="2">
        <v>0.17569032825022601</v>
      </c>
      <c r="P1803" s="17">
        <v>0.11838464520924</v>
      </c>
      <c r="Q1803" s="16">
        <v>-1.4213840291458599</v>
      </c>
      <c r="R1803" s="2">
        <v>-2.2549923159329999</v>
      </c>
      <c r="S1803" s="17">
        <v>-0.44293853013089401</v>
      </c>
      <c r="T1803" s="21">
        <v>3.1943477267657099</v>
      </c>
      <c r="U1803" s="3">
        <v>2.8385079723488098</v>
      </c>
      <c r="V1803" s="22">
        <v>1.0222700654618599</v>
      </c>
      <c r="W1803" s="26">
        <v>0.69705729249305204</v>
      </c>
      <c r="X1803" s="27" t="s">
        <v>17</v>
      </c>
      <c r="Y1803" s="26">
        <v>0.75266569933240701</v>
      </c>
      <c r="Z1803" s="5">
        <v>-0.83360828678713905</v>
      </c>
      <c r="AA1803" s="4">
        <v>0.65592218342645303</v>
      </c>
      <c r="AB1803" s="5">
        <v>-0.97844549901496702</v>
      </c>
      <c r="AC1803" s="4">
        <v>0.38787566688631198</v>
      </c>
      <c r="AD1803" s="216">
        <v>-1.81205378580211</v>
      </c>
      <c r="AE1803" s="199">
        <v>0.93429623774537396</v>
      </c>
      <c r="AF1803" s="6">
        <v>-1.58929091000065</v>
      </c>
      <c r="AG1803" s="6">
        <v>0.59291608215699898</v>
      </c>
      <c r="AH1803" s="6">
        <v>0.49252516316511402</v>
      </c>
      <c r="AI1803" s="6">
        <v>0.14164261207491699</v>
      </c>
      <c r="AJ1803" s="6">
        <v>-1.7681233990508101</v>
      </c>
      <c r="AK1803" s="6">
        <v>-0.107060457561971</v>
      </c>
      <c r="AL1803" s="6">
        <v>0.66382821284259197</v>
      </c>
      <c r="AM1803" s="63">
        <v>0.63926645862843801</v>
      </c>
      <c r="AN1803" s="8">
        <v>0.93429623774537396</v>
      </c>
      <c r="AO1803" s="7" t="s">
        <v>4887</v>
      </c>
      <c r="AP1803" s="7">
        <v>0.59291608215699898</v>
      </c>
      <c r="AQ1803" s="7">
        <v>0.49252516316511402</v>
      </c>
      <c r="AR1803" s="7">
        <v>0.14164261207491699</v>
      </c>
      <c r="AS1803" s="7" t="s">
        <v>4887</v>
      </c>
      <c r="AT1803" s="7">
        <v>-0.107060457561971</v>
      </c>
      <c r="AU1803" s="7">
        <v>0.66382821284259197</v>
      </c>
      <c r="AV1803" s="9">
        <v>0.63926645862843801</v>
      </c>
    </row>
    <row r="1804" spans="1:48" s="33" customFormat="1" ht="25" customHeight="1" x14ac:dyDescent="0.2">
      <c r="A1804" s="13" t="s">
        <v>3576</v>
      </c>
      <c r="B1804" s="1" t="s">
        <v>3577</v>
      </c>
      <c r="C1804" s="203" t="s">
        <v>3578</v>
      </c>
      <c r="D1804" s="201" t="s">
        <v>3577</v>
      </c>
      <c r="E1804" s="74" t="s">
        <v>12062</v>
      </c>
      <c r="F1804" s="74" t="s">
        <v>12063</v>
      </c>
      <c r="G1804" s="121" t="s">
        <v>12064</v>
      </c>
      <c r="H1804" s="205">
        <v>-3.1968370687847401</v>
      </c>
      <c r="I1804" s="2">
        <v>-1.55773750020209E-2</v>
      </c>
      <c r="J1804" s="2">
        <v>-0.85155362061393802</v>
      </c>
      <c r="K1804" s="2">
        <v>-0.33253888382147401</v>
      </c>
      <c r="L1804" s="2">
        <v>-6.0950612246373703</v>
      </c>
      <c r="M1804" s="2">
        <v>-2.0791114561008901</v>
      </c>
      <c r="N1804" s="2">
        <v>0.83887475314279003</v>
      </c>
      <c r="O1804" s="2">
        <v>0.649306408012571</v>
      </c>
      <c r="P1804" s="17">
        <v>2.1394527875285401</v>
      </c>
      <c r="Q1804" s="16">
        <v>-1.3546560214668999</v>
      </c>
      <c r="R1804" s="2">
        <v>-2.8355705215199101</v>
      </c>
      <c r="S1804" s="17">
        <v>1.2092113162279701</v>
      </c>
      <c r="T1804" s="21">
        <v>1.6492232502392301</v>
      </c>
      <c r="U1804" s="3">
        <v>2.9547992605829498</v>
      </c>
      <c r="V1804" s="22">
        <v>0.81116948633713104</v>
      </c>
      <c r="W1804" s="26">
        <v>0.118216632204966</v>
      </c>
      <c r="X1804" s="27" t="s">
        <v>17</v>
      </c>
      <c r="Y1804" s="26">
        <v>0.50136103601329796</v>
      </c>
      <c r="Z1804" s="5">
        <v>-1.48091450005301</v>
      </c>
      <c r="AA1804" s="4">
        <v>9.7021935031366899E-2</v>
      </c>
      <c r="AB1804" s="5">
        <v>-2.56386733769487</v>
      </c>
      <c r="AC1804" s="4">
        <v>0.132882087029146</v>
      </c>
      <c r="AD1804" s="216">
        <v>-4.0447818377478804</v>
      </c>
      <c r="AE1804" s="199">
        <v>-0.88710180811168804</v>
      </c>
      <c r="AF1804" s="6">
        <v>0.39382849359654398</v>
      </c>
      <c r="AG1804" s="6">
        <v>5.7223686826020602E-2</v>
      </c>
      <c r="AH1804" s="6">
        <v>0.26620433203706101</v>
      </c>
      <c r="AI1804" s="6">
        <v>-2.05406819869896</v>
      </c>
      <c r="AJ1804" s="6">
        <v>-0.43705096533382998</v>
      </c>
      <c r="AK1804" s="6">
        <v>0.73787259173753905</v>
      </c>
      <c r="AL1804" s="6">
        <v>0.66154313080212901</v>
      </c>
      <c r="AM1804" s="63">
        <v>1.2615487371451799</v>
      </c>
      <c r="AN1804" s="8">
        <v>-0.88710180811168804</v>
      </c>
      <c r="AO1804" s="7">
        <v>0.39382849359654398</v>
      </c>
      <c r="AP1804" s="7">
        <v>5.7223686826020602E-2</v>
      </c>
      <c r="AQ1804" s="7">
        <v>0.26620433203706101</v>
      </c>
      <c r="AR1804" s="7" t="s">
        <v>4887</v>
      </c>
      <c r="AS1804" s="7">
        <v>-0.43705096533382998</v>
      </c>
      <c r="AT1804" s="7">
        <v>0.73787259173753905</v>
      </c>
      <c r="AU1804" s="7">
        <v>0.66154313080212901</v>
      </c>
      <c r="AV1804" s="9">
        <v>1.2615487371451799</v>
      </c>
    </row>
    <row r="1805" spans="1:48" s="33" customFormat="1" ht="25" customHeight="1" x14ac:dyDescent="0.2">
      <c r="A1805" s="13" t="s">
        <v>3581</v>
      </c>
      <c r="B1805" s="1" t="s">
        <v>3581</v>
      </c>
      <c r="C1805" s="203" t="s">
        <v>3582</v>
      </c>
      <c r="D1805" s="201" t="s">
        <v>7902</v>
      </c>
      <c r="E1805" s="74" t="s">
        <v>10995</v>
      </c>
      <c r="F1805" s="74" t="s">
        <v>10996</v>
      </c>
      <c r="G1805" s="121" t="s">
        <v>10997</v>
      </c>
      <c r="H1805" s="205">
        <v>-2.51473745021497</v>
      </c>
      <c r="I1805" s="2">
        <v>-6.0286699561386197</v>
      </c>
      <c r="J1805" s="2">
        <v>-3.3294294319719402</v>
      </c>
      <c r="K1805" s="2">
        <v>-2.6343890375450898</v>
      </c>
      <c r="L1805" s="2">
        <v>-6.1626563455412597</v>
      </c>
      <c r="M1805" s="2">
        <v>-6.4682709454951004</v>
      </c>
      <c r="N1805" s="2">
        <v>-5.6439344505257196</v>
      </c>
      <c r="O1805" s="2">
        <v>-2.7296626390063898</v>
      </c>
      <c r="P1805" s="17">
        <v>-3.3666729425191999</v>
      </c>
      <c r="Q1805" s="16">
        <v>-3.95761227944184</v>
      </c>
      <c r="R1805" s="2">
        <v>-5.0884387761938203</v>
      </c>
      <c r="S1805" s="17">
        <v>-3.9134233440171</v>
      </c>
      <c r="T1805" s="21">
        <v>1.83926362477984</v>
      </c>
      <c r="U1805" s="3">
        <v>2.1307557721962498</v>
      </c>
      <c r="V1805" s="22">
        <v>1.5321380646037199</v>
      </c>
      <c r="W1805" s="26">
        <v>0.69385127284908998</v>
      </c>
      <c r="X1805" s="27" t="s">
        <v>17</v>
      </c>
      <c r="Y1805" s="26">
        <v>0.52560701840296398</v>
      </c>
      <c r="Z1805" s="5">
        <v>-1.1308264967519699</v>
      </c>
      <c r="AA1805" s="4">
        <v>0.97607281427350101</v>
      </c>
      <c r="AB1805" s="5">
        <v>-4.4188935424741303E-2</v>
      </c>
      <c r="AC1805" s="4">
        <v>0.48543592365358401</v>
      </c>
      <c r="AD1805" s="216">
        <v>-1.1750154321767099</v>
      </c>
      <c r="AE1805" s="199">
        <v>1.0599312907002501</v>
      </c>
      <c r="AF1805" s="6">
        <v>-1.0034187278568001</v>
      </c>
      <c r="AG1805" s="6">
        <v>0.58155138077233404</v>
      </c>
      <c r="AH1805" s="6">
        <v>0.98967293926014399</v>
      </c>
      <c r="AI1805" s="6">
        <v>-1.0820943480043901</v>
      </c>
      <c r="AJ1805" s="6">
        <v>-1.2615485320056601</v>
      </c>
      <c r="AK1805" s="6">
        <v>-0.77750544941229105</v>
      </c>
      <c r="AL1805" s="6">
        <v>0.93372912502587102</v>
      </c>
      <c r="AM1805" s="63">
        <v>0.55968232152054898</v>
      </c>
      <c r="AN1805" s="8">
        <v>1.0599312907002501</v>
      </c>
      <c r="AO1805" s="7" t="s">
        <v>4887</v>
      </c>
      <c r="AP1805" s="7">
        <v>0.58155138077233404</v>
      </c>
      <c r="AQ1805" s="7">
        <v>0.98967293926014399</v>
      </c>
      <c r="AR1805" s="7" t="s">
        <v>4887</v>
      </c>
      <c r="AS1805" s="7" t="s">
        <v>4887</v>
      </c>
      <c r="AT1805" s="7" t="s">
        <v>4887</v>
      </c>
      <c r="AU1805" s="7">
        <v>0.93372912502587102</v>
      </c>
      <c r="AV1805" s="9">
        <v>0.55968232152054898</v>
      </c>
    </row>
    <row r="1806" spans="1:48" s="33" customFormat="1" ht="25" customHeight="1" x14ac:dyDescent="0.2">
      <c r="A1806" s="13" t="s">
        <v>3587</v>
      </c>
      <c r="B1806" s="1" t="s">
        <v>3587</v>
      </c>
      <c r="C1806" s="203" t="s">
        <v>3588</v>
      </c>
      <c r="D1806" s="201" t="s">
        <v>3587</v>
      </c>
      <c r="E1806" s="74" t="s">
        <v>11117</v>
      </c>
      <c r="F1806" s="74" t="s">
        <v>11118</v>
      </c>
      <c r="G1806" s="121" t="s">
        <v>11119</v>
      </c>
      <c r="H1806" s="205">
        <v>-6.8401888285257604</v>
      </c>
      <c r="I1806" s="2">
        <v>-1.8908162069423899</v>
      </c>
      <c r="J1806" s="2">
        <v>0.29069501186628</v>
      </c>
      <c r="K1806" s="2">
        <v>-2.4430907119254002</v>
      </c>
      <c r="L1806" s="2">
        <v>-3.94724910311324</v>
      </c>
      <c r="M1806" s="2">
        <v>-5.4116233831397098</v>
      </c>
      <c r="N1806" s="2">
        <v>-5.6566586321293304</v>
      </c>
      <c r="O1806" s="2">
        <v>-5.4102529986880201</v>
      </c>
      <c r="P1806" s="17">
        <v>-5.6603056102252101</v>
      </c>
      <c r="Q1806" s="16">
        <v>-2.8134366745339601</v>
      </c>
      <c r="R1806" s="2">
        <v>-3.9339877327261199</v>
      </c>
      <c r="S1806" s="17">
        <v>-5.5757390803475202</v>
      </c>
      <c r="T1806" s="21">
        <v>3.6538743111532002</v>
      </c>
      <c r="U1806" s="3">
        <v>1.48431076698079</v>
      </c>
      <c r="V1806" s="22">
        <v>0.14332675092099501</v>
      </c>
      <c r="W1806" s="26">
        <v>0.38736913967245901</v>
      </c>
      <c r="X1806" s="27" t="s">
        <v>17</v>
      </c>
      <c r="Y1806" s="26">
        <v>0.66057112195696799</v>
      </c>
      <c r="Z1806" s="5">
        <v>-1.1205510581921601</v>
      </c>
      <c r="AA1806" s="4">
        <v>0.32054479830280902</v>
      </c>
      <c r="AB1806" s="5">
        <v>2.7623024058135601</v>
      </c>
      <c r="AC1806" s="4">
        <v>0.194453566862372</v>
      </c>
      <c r="AD1806" s="216">
        <v>1.6417513476214001</v>
      </c>
      <c r="AE1806" s="199">
        <v>-1.18231141510058</v>
      </c>
      <c r="AF1806" s="6">
        <v>0.95923258958003799</v>
      </c>
      <c r="AG1806" s="6">
        <v>1.9031506634406099</v>
      </c>
      <c r="AH1806" s="6">
        <v>0.72026893791908198</v>
      </c>
      <c r="AI1806" s="6">
        <v>6.9434654258326803E-2</v>
      </c>
      <c r="AJ1806" s="6">
        <v>-0.56418544262496795</v>
      </c>
      <c r="AK1806" s="6">
        <v>-0.67020974277985701</v>
      </c>
      <c r="AL1806" s="6">
        <v>-0.56359249098624298</v>
      </c>
      <c r="AM1806" s="63">
        <v>-0.67178775370640698</v>
      </c>
      <c r="AN1806" s="8" t="s">
        <v>4887</v>
      </c>
      <c r="AO1806" s="7">
        <v>0.95923258958003799</v>
      </c>
      <c r="AP1806" s="7">
        <v>1.9031506634406099</v>
      </c>
      <c r="AQ1806" s="7">
        <v>0.72026893791908198</v>
      </c>
      <c r="AR1806" s="7" t="s">
        <v>4887</v>
      </c>
      <c r="AS1806" s="7" t="s">
        <v>4887</v>
      </c>
      <c r="AT1806" s="7" t="s">
        <v>4887</v>
      </c>
      <c r="AU1806" s="7" t="s">
        <v>4887</v>
      </c>
      <c r="AV1806" s="9" t="s">
        <v>4887</v>
      </c>
    </row>
    <row r="1807" spans="1:48" s="33" customFormat="1" ht="25" customHeight="1" x14ac:dyDescent="0.2">
      <c r="A1807" s="13" t="s">
        <v>3589</v>
      </c>
      <c r="B1807" s="1" t="s">
        <v>3589</v>
      </c>
      <c r="C1807" s="203" t="s">
        <v>3590</v>
      </c>
      <c r="D1807" s="201" t="s">
        <v>3589</v>
      </c>
      <c r="E1807" s="74" t="s">
        <v>9264</v>
      </c>
      <c r="F1807" s="74" t="s">
        <v>9265</v>
      </c>
      <c r="G1807" s="121" t="s">
        <v>9266</v>
      </c>
      <c r="H1807" s="205">
        <v>-6.5451854078439702</v>
      </c>
      <c r="I1807" s="2">
        <v>-5.0746330881585102</v>
      </c>
      <c r="J1807" s="2">
        <v>-2.21606434785468</v>
      </c>
      <c r="K1807" s="2">
        <v>-4.2697742714828397</v>
      </c>
      <c r="L1807" s="2">
        <v>-4.90297081790645</v>
      </c>
      <c r="M1807" s="2">
        <v>-6.3279990714289296</v>
      </c>
      <c r="N1807" s="2">
        <v>-6.4922285983222103</v>
      </c>
      <c r="O1807" s="2">
        <v>-1.59279633324522</v>
      </c>
      <c r="P1807" s="17">
        <v>-2.3135190785229698</v>
      </c>
      <c r="Q1807" s="16">
        <v>-4.6119609479523902</v>
      </c>
      <c r="R1807" s="2">
        <v>-5.1669147202727403</v>
      </c>
      <c r="S1807" s="17">
        <v>-3.4661813366968</v>
      </c>
      <c r="T1807" s="21">
        <v>2.2013340091868998</v>
      </c>
      <c r="U1807" s="3">
        <v>1.0541926386934899</v>
      </c>
      <c r="V1807" s="22">
        <v>2.6452942825105801</v>
      </c>
      <c r="W1807" s="26">
        <v>0.61770460941678595</v>
      </c>
      <c r="X1807" s="27" t="s">
        <v>17</v>
      </c>
      <c r="Y1807" s="26">
        <v>0.72112535004991996</v>
      </c>
      <c r="Z1807" s="5">
        <v>-0.55495377232035403</v>
      </c>
      <c r="AA1807" s="4">
        <v>0.59602532014339704</v>
      </c>
      <c r="AB1807" s="5">
        <v>-1.14577961125559</v>
      </c>
      <c r="AC1807" s="4">
        <v>0.38682471491127801</v>
      </c>
      <c r="AD1807" s="216">
        <v>-1.7007333835759399</v>
      </c>
      <c r="AE1807" s="199">
        <v>-1.09234222980365</v>
      </c>
      <c r="AF1807" s="6">
        <v>-0.33824790400344501</v>
      </c>
      <c r="AG1807" s="6">
        <v>1.1276166137813</v>
      </c>
      <c r="AH1807" s="6">
        <v>7.4481013288811099E-2</v>
      </c>
      <c r="AI1807" s="6">
        <v>-0.250220064246785</v>
      </c>
      <c r="AJ1807" s="6">
        <v>-0.98096980072411799</v>
      </c>
      <c r="AK1807" s="6">
        <v>-1.06518615447178</v>
      </c>
      <c r="AL1807" s="6">
        <v>1.44722637331049</v>
      </c>
      <c r="AM1807" s="63">
        <v>1.07764215286919</v>
      </c>
      <c r="AN1807" s="8" t="s">
        <v>4887</v>
      </c>
      <c r="AO1807" s="7" t="s">
        <v>4887</v>
      </c>
      <c r="AP1807" s="7">
        <v>1.1276166137813</v>
      </c>
      <c r="AQ1807" s="7" t="s">
        <v>4887</v>
      </c>
      <c r="AR1807" s="7" t="s">
        <v>4887</v>
      </c>
      <c r="AS1807" s="7" t="s">
        <v>4887</v>
      </c>
      <c r="AT1807" s="7" t="s">
        <v>4887</v>
      </c>
      <c r="AU1807" s="7">
        <v>1.44722637331049</v>
      </c>
      <c r="AV1807" s="9">
        <v>1.07764215286919</v>
      </c>
    </row>
    <row r="1808" spans="1:48" s="33" customFormat="1" ht="25" customHeight="1" x14ac:dyDescent="0.2">
      <c r="A1808" s="13" t="s">
        <v>3594</v>
      </c>
      <c r="B1808" s="1" t="s">
        <v>3594</v>
      </c>
      <c r="C1808" s="203" t="s">
        <v>3595</v>
      </c>
      <c r="D1808" s="201" t="s">
        <v>7903</v>
      </c>
      <c r="E1808" s="74" t="s">
        <v>13592</v>
      </c>
      <c r="F1808" s="74" t="s">
        <v>13593</v>
      </c>
      <c r="G1808" s="121" t="s">
        <v>4887</v>
      </c>
      <c r="H1808" s="205">
        <v>-6.3787041056415301</v>
      </c>
      <c r="I1808" s="2">
        <v>-4.8634193824711396</v>
      </c>
      <c r="J1808" s="2">
        <v>-1.7615463916774901</v>
      </c>
      <c r="K1808" s="2">
        <v>-3.1160728157224402</v>
      </c>
      <c r="L1808" s="2">
        <v>-2.8674457726898201</v>
      </c>
      <c r="M1808" s="2">
        <v>-6.9095556707890102</v>
      </c>
      <c r="N1808" s="2">
        <v>-6.2813117528392803</v>
      </c>
      <c r="O1808" s="2">
        <v>-3.57052735291184</v>
      </c>
      <c r="P1808" s="17">
        <v>-3.7996897107961201</v>
      </c>
      <c r="Q1808" s="16">
        <v>-4.3345566265967204</v>
      </c>
      <c r="R1808" s="2">
        <v>-4.2976914197337504</v>
      </c>
      <c r="S1808" s="17">
        <v>-4.5505096055157397</v>
      </c>
      <c r="T1808" s="21">
        <v>2.35357349573319</v>
      </c>
      <c r="U1808" s="3">
        <v>2.26535427716883</v>
      </c>
      <c r="V1808" s="22">
        <v>1.50329168874593</v>
      </c>
      <c r="W1808" s="26">
        <v>0.98712977046991901</v>
      </c>
      <c r="X1808" s="27" t="s">
        <v>17</v>
      </c>
      <c r="Y1808" s="26">
        <v>0.98534249159092901</v>
      </c>
      <c r="Z1808" s="5">
        <v>3.68652068629629E-2</v>
      </c>
      <c r="AA1808" s="4">
        <v>0.90099910565012098</v>
      </c>
      <c r="AB1808" s="5">
        <v>0.21595297891902601</v>
      </c>
      <c r="AC1808" s="4">
        <v>0.88096241785329799</v>
      </c>
      <c r="AD1808" s="216">
        <v>0.252818185781989</v>
      </c>
      <c r="AE1808" s="199">
        <v>-1.1013273165503401</v>
      </c>
      <c r="AF1808" s="6">
        <v>-0.26037735546297802</v>
      </c>
      <c r="AG1808" s="6">
        <v>1.4610944781922299</v>
      </c>
      <c r="AH1808" s="6">
        <v>0.70936186571718396</v>
      </c>
      <c r="AI1808" s="6">
        <v>0.847344450089902</v>
      </c>
      <c r="AJ1808" s="6">
        <v>-1.3959383531612699</v>
      </c>
      <c r="AK1808" s="6">
        <v>-1.0472766856379601</v>
      </c>
      <c r="AL1808" s="6">
        <v>0.45714951280321398</v>
      </c>
      <c r="AM1808" s="63">
        <v>0.32996940401001901</v>
      </c>
      <c r="AN1808" s="8" t="s">
        <v>4887</v>
      </c>
      <c r="AO1808" s="7" t="s">
        <v>4887</v>
      </c>
      <c r="AP1808" s="7" t="s">
        <v>4887</v>
      </c>
      <c r="AQ1808" s="7">
        <v>0.70936186571718396</v>
      </c>
      <c r="AR1808" s="7">
        <v>0.847344450089902</v>
      </c>
      <c r="AS1808" s="7" t="s">
        <v>4887</v>
      </c>
      <c r="AT1808" s="7" t="s">
        <v>4887</v>
      </c>
      <c r="AU1808" s="7">
        <v>0.45714951280321398</v>
      </c>
      <c r="AV1808" s="9">
        <v>0.32996940401001901</v>
      </c>
    </row>
    <row r="1809" spans="1:48" s="33" customFormat="1" ht="25" customHeight="1" x14ac:dyDescent="0.2">
      <c r="A1809" s="13" t="s">
        <v>3600</v>
      </c>
      <c r="B1809" s="1" t="s">
        <v>3600</v>
      </c>
      <c r="C1809" s="203" t="s">
        <v>3601</v>
      </c>
      <c r="D1809" s="201" t="s">
        <v>3600</v>
      </c>
      <c r="E1809" s="74" t="s">
        <v>9171</v>
      </c>
      <c r="F1809" s="74" t="s">
        <v>9172</v>
      </c>
      <c r="G1809" s="121" t="s">
        <v>9173</v>
      </c>
      <c r="H1809" s="205">
        <v>2.3386808064017202</v>
      </c>
      <c r="I1809" s="2">
        <v>0.78444142422172203</v>
      </c>
      <c r="J1809" s="2">
        <v>0.438559733325597</v>
      </c>
      <c r="K1809" s="2">
        <v>5.60988920157151E-2</v>
      </c>
      <c r="L1809" s="2">
        <v>-0.53305266120330297</v>
      </c>
      <c r="M1809" s="2">
        <v>-0.287064137474353</v>
      </c>
      <c r="N1809" s="2">
        <v>-0.940064330550754</v>
      </c>
      <c r="O1809" s="2">
        <v>1.2430170939960901</v>
      </c>
      <c r="P1809" s="17">
        <v>1.1212527712473499</v>
      </c>
      <c r="Q1809" s="16">
        <v>1.18722732131635</v>
      </c>
      <c r="R1809" s="2">
        <v>-0.25467263555398001</v>
      </c>
      <c r="S1809" s="17">
        <v>0.47473517823089501</v>
      </c>
      <c r="T1809" s="21">
        <v>1.0120733087384199</v>
      </c>
      <c r="U1809" s="3">
        <v>0.29590842369318998</v>
      </c>
      <c r="V1809" s="22">
        <v>1.2267639850884999</v>
      </c>
      <c r="W1809" s="26">
        <v>0.24602276585428701</v>
      </c>
      <c r="X1809" s="27" t="s">
        <v>17</v>
      </c>
      <c r="Y1809" s="26">
        <v>0.122992080741676</v>
      </c>
      <c r="Z1809" s="5">
        <v>-1.4418999568703299</v>
      </c>
      <c r="AA1809" s="4">
        <v>0.48255467149334702</v>
      </c>
      <c r="AB1809" s="5">
        <v>0.71249214308545195</v>
      </c>
      <c r="AC1809" s="4">
        <v>0.41269405569446699</v>
      </c>
      <c r="AD1809" s="216">
        <v>-0.72940781378487496</v>
      </c>
      <c r="AE1809" s="199">
        <v>1.8297228103277601</v>
      </c>
      <c r="AF1809" s="6">
        <v>0.30862134135217201</v>
      </c>
      <c r="AG1809" s="6">
        <v>-2.9885811500891798E-2</v>
      </c>
      <c r="AH1809" s="6">
        <v>-0.40419221128218802</v>
      </c>
      <c r="AI1809" s="6">
        <v>-0.98078247358382398</v>
      </c>
      <c r="AJ1809" s="6">
        <v>-0.74003866726589296</v>
      </c>
      <c r="AK1809" s="6">
        <v>-1.37911625358768</v>
      </c>
      <c r="AL1809" s="6">
        <v>0.75741972654807499</v>
      </c>
      <c r="AM1809" s="63">
        <v>0.63825153899246601</v>
      </c>
      <c r="AN1809" s="8">
        <v>1.8297228103277601</v>
      </c>
      <c r="AO1809" s="7">
        <v>0.30862134135217201</v>
      </c>
      <c r="AP1809" s="7">
        <v>-2.9885811500891798E-2</v>
      </c>
      <c r="AQ1809" s="7">
        <v>-0.40419221128218802</v>
      </c>
      <c r="AR1809" s="7">
        <v>-0.98078247358382398</v>
      </c>
      <c r="AS1809" s="7">
        <v>-0.74003866726589296</v>
      </c>
      <c r="AT1809" s="7">
        <v>-1.37911625358768</v>
      </c>
      <c r="AU1809" s="7">
        <v>0.75741972654807499</v>
      </c>
      <c r="AV1809" s="9">
        <v>0.63825153899246601</v>
      </c>
    </row>
    <row r="1810" spans="1:48" s="33" customFormat="1" ht="25" customHeight="1" x14ac:dyDescent="0.2">
      <c r="A1810" s="13" t="s">
        <v>3602</v>
      </c>
      <c r="B1810" s="1" t="s">
        <v>3603</v>
      </c>
      <c r="C1810" s="203" t="s">
        <v>3604</v>
      </c>
      <c r="D1810" s="201" t="s">
        <v>3603</v>
      </c>
      <c r="E1810" s="74" t="s">
        <v>11641</v>
      </c>
      <c r="F1810" s="74" t="s">
        <v>11642</v>
      </c>
      <c r="G1810" s="121" t="s">
        <v>11643</v>
      </c>
      <c r="H1810" s="205">
        <v>-4.1546400654235498</v>
      </c>
      <c r="I1810" s="2">
        <v>1.2516275335445</v>
      </c>
      <c r="J1810" s="2">
        <v>1.472579259063</v>
      </c>
      <c r="K1810" s="2">
        <v>1.2400573655932301</v>
      </c>
      <c r="L1810" s="2">
        <v>0.10993857663917</v>
      </c>
      <c r="M1810" s="2">
        <v>-3.28860524924966</v>
      </c>
      <c r="N1810" s="2">
        <v>1.2922972864228499</v>
      </c>
      <c r="O1810" s="2">
        <v>0.83259246993358704</v>
      </c>
      <c r="P1810" s="17">
        <v>2.44098810643845</v>
      </c>
      <c r="Q1810" s="16">
        <v>-0.47681109093868101</v>
      </c>
      <c r="R1810" s="2">
        <v>-0.64620310233908695</v>
      </c>
      <c r="S1810" s="17">
        <v>1.5219592875982899</v>
      </c>
      <c r="T1810" s="21">
        <v>3.1870086900450598</v>
      </c>
      <c r="U1810" s="3">
        <v>2.3571187812210401</v>
      </c>
      <c r="V1810" s="22">
        <v>0.82842779224860696</v>
      </c>
      <c r="W1810" s="26">
        <v>0.49282260202491801</v>
      </c>
      <c r="X1810" s="27" t="s">
        <v>17</v>
      </c>
      <c r="Y1810" s="26">
        <v>0.94483999005504404</v>
      </c>
      <c r="Z1810" s="5">
        <v>-0.169392011400406</v>
      </c>
      <c r="AA1810" s="4">
        <v>0.392025991732257</v>
      </c>
      <c r="AB1810" s="5">
        <v>-1.9987703785369799</v>
      </c>
      <c r="AC1810" s="4">
        <v>0.24765821223657</v>
      </c>
      <c r="AD1810" s="216">
        <v>-2.1681623899373799</v>
      </c>
      <c r="AE1810" s="199">
        <v>-1.8819809931860201</v>
      </c>
      <c r="AF1810" s="6">
        <v>0.49101117507783998</v>
      </c>
      <c r="AG1810" s="6">
        <v>0.58799429783703705</v>
      </c>
      <c r="AH1810" s="6">
        <v>0.48593264031587102</v>
      </c>
      <c r="AI1810" s="6">
        <v>-1.0114398848028901E-2</v>
      </c>
      <c r="AJ1810" s="6">
        <v>-1.50184926670309</v>
      </c>
      <c r="AK1810" s="6">
        <v>0.50886249362595604</v>
      </c>
      <c r="AL1810" s="6">
        <v>0.30708263177627299</v>
      </c>
      <c r="AM1810" s="63">
        <v>1.0130614201041599</v>
      </c>
      <c r="AN1810" s="8" t="s">
        <v>4887</v>
      </c>
      <c r="AO1810" s="7">
        <v>0.49101117507783998</v>
      </c>
      <c r="AP1810" s="7">
        <v>0.58799429783703705</v>
      </c>
      <c r="AQ1810" s="7">
        <v>0.48593264031587102</v>
      </c>
      <c r="AR1810" s="7">
        <v>-1.0114398848028901E-2</v>
      </c>
      <c r="AS1810" s="7" t="s">
        <v>4887</v>
      </c>
      <c r="AT1810" s="7">
        <v>0.50886249362595604</v>
      </c>
      <c r="AU1810" s="7">
        <v>0.30708263177627299</v>
      </c>
      <c r="AV1810" s="9">
        <v>1.0130614201041599</v>
      </c>
    </row>
    <row r="1811" spans="1:48" s="33" customFormat="1" ht="25" customHeight="1" x14ac:dyDescent="0.2">
      <c r="A1811" s="13" t="s">
        <v>3605</v>
      </c>
      <c r="B1811" s="1" t="s">
        <v>3605</v>
      </c>
      <c r="C1811" s="203" t="s">
        <v>3606</v>
      </c>
      <c r="D1811" s="201" t="s">
        <v>4980</v>
      </c>
      <c r="E1811" s="74" t="s">
        <v>12065</v>
      </c>
      <c r="F1811" s="74" t="s">
        <v>12066</v>
      </c>
      <c r="G1811" s="121" t="s">
        <v>12067</v>
      </c>
      <c r="H1811" s="205">
        <v>0.87347838650155996</v>
      </c>
      <c r="I1811" s="2">
        <v>7.3909930703486299E-3</v>
      </c>
      <c r="J1811" s="2">
        <v>0.61511160713314805</v>
      </c>
      <c r="K1811" s="2">
        <v>0.15876121391321299</v>
      </c>
      <c r="L1811" s="2">
        <v>-5.2205248022631698</v>
      </c>
      <c r="M1811" s="2">
        <v>-3.97256315925716</v>
      </c>
      <c r="N1811" s="2">
        <v>-4.4656930241148602</v>
      </c>
      <c r="O1811" s="2">
        <v>0.67782863558263895</v>
      </c>
      <c r="P1811" s="17">
        <v>2.3067309300446399</v>
      </c>
      <c r="Q1811" s="16">
        <v>0.49866032890168599</v>
      </c>
      <c r="R1811" s="2">
        <v>-3.01144224920237</v>
      </c>
      <c r="S1811" s="17">
        <v>-0.49371115282919298</v>
      </c>
      <c r="T1811" s="21">
        <v>0.444631890912498</v>
      </c>
      <c r="U1811" s="3">
        <v>2.8154918866454</v>
      </c>
      <c r="V1811" s="22">
        <v>3.5349413942231598</v>
      </c>
      <c r="W1811" s="26">
        <v>0.310773541662972</v>
      </c>
      <c r="X1811" s="27" t="s">
        <v>17</v>
      </c>
      <c r="Y1811" s="26">
        <v>0.16047957910090499</v>
      </c>
      <c r="Z1811" s="5">
        <v>-3.51010257810406</v>
      </c>
      <c r="AA1811" s="4">
        <v>0.67584087482775201</v>
      </c>
      <c r="AB1811" s="5">
        <v>0.99237148173087897</v>
      </c>
      <c r="AC1811" s="4">
        <v>0.39174271257527699</v>
      </c>
      <c r="AD1811" s="216">
        <v>-2.51773109637318</v>
      </c>
      <c r="AE1811" s="199">
        <v>0.67988871362847803</v>
      </c>
      <c r="AF1811" s="6">
        <v>0.36594670861337902</v>
      </c>
      <c r="AG1811" s="6">
        <v>0.58623513390961401</v>
      </c>
      <c r="AH1811" s="6">
        <v>0.42081584883111101</v>
      </c>
      <c r="AI1811" s="6">
        <v>-1.5290841846719501</v>
      </c>
      <c r="AJ1811" s="6">
        <v>-1.07671923471571</v>
      </c>
      <c r="AK1811" s="6">
        <v>-1.2554704550664799</v>
      </c>
      <c r="AL1811" s="6">
        <v>0.60896899403661298</v>
      </c>
      <c r="AM1811" s="63">
        <v>1.1994184754349499</v>
      </c>
      <c r="AN1811" s="8">
        <v>0.67988871362847803</v>
      </c>
      <c r="AO1811" s="7">
        <v>0.36594670861337902</v>
      </c>
      <c r="AP1811" s="7">
        <v>0.58623513390961401</v>
      </c>
      <c r="AQ1811" s="7">
        <v>0.42081584883111101</v>
      </c>
      <c r="AR1811" s="7" t="s">
        <v>4887</v>
      </c>
      <c r="AS1811" s="7">
        <v>-1.07671923471571</v>
      </c>
      <c r="AT1811" s="7">
        <v>-1.2554704550664799</v>
      </c>
      <c r="AU1811" s="7">
        <v>0.60896899403661298</v>
      </c>
      <c r="AV1811" s="9">
        <v>1.1994184754349499</v>
      </c>
    </row>
    <row r="1812" spans="1:48" s="33" customFormat="1" ht="25" customHeight="1" x14ac:dyDescent="0.2">
      <c r="A1812" s="13" t="s">
        <v>3609</v>
      </c>
      <c r="B1812" s="1" t="s">
        <v>3609</v>
      </c>
      <c r="C1812" s="203" t="s">
        <v>3610</v>
      </c>
      <c r="D1812" s="201" t="s">
        <v>3609</v>
      </c>
      <c r="E1812" s="74" t="s">
        <v>9815</v>
      </c>
      <c r="F1812" s="74" t="s">
        <v>9816</v>
      </c>
      <c r="G1812" s="121" t="s">
        <v>9817</v>
      </c>
      <c r="H1812" s="205">
        <v>-4.3294047899278398</v>
      </c>
      <c r="I1812" s="2">
        <v>-3.5676565912023799</v>
      </c>
      <c r="J1812" s="2">
        <v>-4.4840297828831099</v>
      </c>
      <c r="K1812" s="2">
        <v>-4.0047393269454101</v>
      </c>
      <c r="L1812" s="2">
        <v>-5.0801705437115903</v>
      </c>
      <c r="M1812" s="2">
        <v>-6.9315359737197397</v>
      </c>
      <c r="N1812" s="2">
        <v>-7.0164846961827703</v>
      </c>
      <c r="O1812" s="2">
        <v>-4.5281330173595302</v>
      </c>
      <c r="P1812" s="17">
        <v>-8.0657282105962107</v>
      </c>
      <c r="Q1812" s="16">
        <v>-4.1270303880044397</v>
      </c>
      <c r="R1812" s="2">
        <v>-5.3388152814589098</v>
      </c>
      <c r="S1812" s="17">
        <v>-6.5367819747128397</v>
      </c>
      <c r="T1812" s="21">
        <v>0.49056243794564602</v>
      </c>
      <c r="U1812" s="3">
        <v>1.4804416496997299</v>
      </c>
      <c r="V1812" s="22">
        <v>1.81692899243258</v>
      </c>
      <c r="W1812" s="26">
        <v>0.18355213975476301</v>
      </c>
      <c r="X1812" s="27" t="s">
        <v>17</v>
      </c>
      <c r="Y1812" s="26">
        <v>0.289994269386883</v>
      </c>
      <c r="Z1812" s="5">
        <v>-1.2117848934544699</v>
      </c>
      <c r="AA1812" s="4">
        <v>0.140570783786821</v>
      </c>
      <c r="AB1812" s="5">
        <v>2.4097515867083898</v>
      </c>
      <c r="AC1812" s="4">
        <v>0.42789354241807798</v>
      </c>
      <c r="AD1812" s="216">
        <v>1.1979666932539199</v>
      </c>
      <c r="AE1812" s="199">
        <v>0.63269071561429102</v>
      </c>
      <c r="AF1812" s="6">
        <v>1.1123373026271</v>
      </c>
      <c r="AG1812" s="6">
        <v>0.53532868671554901</v>
      </c>
      <c r="AH1812" s="6">
        <v>0.83712136802805404</v>
      </c>
      <c r="AI1812" s="6">
        <v>0.15995939567027201</v>
      </c>
      <c r="AJ1812" s="6">
        <v>-1.0057816081190201</v>
      </c>
      <c r="AK1812" s="6">
        <v>-1.0592708908881301</v>
      </c>
      <c r="AL1812" s="6">
        <v>0.50755839998794705</v>
      </c>
      <c r="AM1812" s="63">
        <v>-1.71994336963606</v>
      </c>
      <c r="AN1812" s="8">
        <v>0.63269071561429102</v>
      </c>
      <c r="AO1812" s="7" t="s">
        <v>4887</v>
      </c>
      <c r="AP1812" s="7">
        <v>0.53532868671554901</v>
      </c>
      <c r="AQ1812" s="7" t="s">
        <v>4887</v>
      </c>
      <c r="AR1812" s="7" t="s">
        <v>4887</v>
      </c>
      <c r="AS1812" s="7" t="s">
        <v>4887</v>
      </c>
      <c r="AT1812" s="7" t="s">
        <v>4887</v>
      </c>
      <c r="AU1812" s="7">
        <v>0.50755839998794705</v>
      </c>
      <c r="AV1812" s="9" t="s">
        <v>4887</v>
      </c>
    </row>
    <row r="1813" spans="1:48" s="33" customFormat="1" ht="25" customHeight="1" x14ac:dyDescent="0.2">
      <c r="A1813" s="13" t="s">
        <v>3611</v>
      </c>
      <c r="B1813" s="1" t="s">
        <v>3611</v>
      </c>
      <c r="C1813" s="203" t="s">
        <v>3612</v>
      </c>
      <c r="D1813" s="201" t="s">
        <v>3611</v>
      </c>
      <c r="E1813" s="74" t="s">
        <v>8691</v>
      </c>
      <c r="F1813" s="74" t="s">
        <v>8692</v>
      </c>
      <c r="G1813" s="121" t="s">
        <v>8693</v>
      </c>
      <c r="H1813" s="205">
        <v>-0.13767534258561301</v>
      </c>
      <c r="I1813" s="2">
        <v>-4.6171585942023903</v>
      </c>
      <c r="J1813" s="2">
        <v>-5.3038170339096604</v>
      </c>
      <c r="K1813" s="2">
        <v>-7.3754852144595198</v>
      </c>
      <c r="L1813" s="2">
        <v>-5.9477102839999096</v>
      </c>
      <c r="M1813" s="2">
        <v>-5.8908107514325803</v>
      </c>
      <c r="N1813" s="2">
        <v>-5.5579673843974602</v>
      </c>
      <c r="O1813" s="2">
        <v>-1.7426299390520501</v>
      </c>
      <c r="P1813" s="17">
        <v>-2.92018079258087</v>
      </c>
      <c r="Q1813" s="16">
        <v>-3.3528836568992202</v>
      </c>
      <c r="R1813" s="2">
        <v>-6.40466874996401</v>
      </c>
      <c r="S1813" s="17">
        <v>-3.4069260386767901</v>
      </c>
      <c r="T1813" s="21">
        <v>2.8055388665154499</v>
      </c>
      <c r="U1813" s="3">
        <v>0.84123293147812195</v>
      </c>
      <c r="V1813" s="22">
        <v>1.9536864273499599</v>
      </c>
      <c r="W1813" s="26">
        <v>0.19038973674488099</v>
      </c>
      <c r="X1813" s="27" t="s">
        <v>17</v>
      </c>
      <c r="Y1813" s="26">
        <v>0.19339553125100201</v>
      </c>
      <c r="Z1813" s="5">
        <v>-3.0517850930647898</v>
      </c>
      <c r="AA1813" s="4">
        <v>0.97961765536169298</v>
      </c>
      <c r="AB1813" s="5">
        <v>5.4042381777572999E-2</v>
      </c>
      <c r="AC1813" s="4">
        <v>0.101316864800835</v>
      </c>
      <c r="AD1813" s="216">
        <v>-2.9977427112872101</v>
      </c>
      <c r="AE1813" s="199">
        <v>1.8313653820681099</v>
      </c>
      <c r="AF1813" s="6">
        <v>-9.8666653762761306E-2</v>
      </c>
      <c r="AG1813" s="6">
        <v>-0.394520597592185</v>
      </c>
      <c r="AH1813" s="6">
        <v>-1.28712042026806</v>
      </c>
      <c r="AI1813" s="6">
        <v>-0.67194871385557498</v>
      </c>
      <c r="AJ1813" s="6">
        <v>-0.64743295734747597</v>
      </c>
      <c r="AK1813" s="6">
        <v>-0.50402392438374399</v>
      </c>
      <c r="AL1813" s="6">
        <v>1.1398539703185</v>
      </c>
      <c r="AM1813" s="63">
        <v>0.63249391482319095</v>
      </c>
      <c r="AN1813" s="8">
        <v>1.8313653820681099</v>
      </c>
      <c r="AO1813" s="7" t="s">
        <v>4887</v>
      </c>
      <c r="AP1813" s="7" t="s">
        <v>4887</v>
      </c>
      <c r="AQ1813" s="7" t="s">
        <v>4887</v>
      </c>
      <c r="AR1813" s="7" t="s">
        <v>4887</v>
      </c>
      <c r="AS1813" s="7" t="s">
        <v>4887</v>
      </c>
      <c r="AT1813" s="7" t="s">
        <v>4887</v>
      </c>
      <c r="AU1813" s="7">
        <v>1.1398539703185</v>
      </c>
      <c r="AV1813" s="9">
        <v>0.63249391482319095</v>
      </c>
    </row>
    <row r="1814" spans="1:48" s="33" customFormat="1" ht="25" customHeight="1" x14ac:dyDescent="0.2">
      <c r="A1814" s="13" t="s">
        <v>3618</v>
      </c>
      <c r="B1814" s="1" t="s">
        <v>3618</v>
      </c>
      <c r="C1814" s="203" t="s">
        <v>3619</v>
      </c>
      <c r="D1814" s="201" t="s">
        <v>3618</v>
      </c>
      <c r="E1814" s="74" t="s">
        <v>8773</v>
      </c>
      <c r="F1814" s="74" t="s">
        <v>8774</v>
      </c>
      <c r="G1814" s="121" t="s">
        <v>8775</v>
      </c>
      <c r="H1814" s="205">
        <v>-3.6171212349450399</v>
      </c>
      <c r="I1814" s="2">
        <v>-3.6106591922760001</v>
      </c>
      <c r="J1814" s="2">
        <v>-3.6447632110533998</v>
      </c>
      <c r="K1814" s="2">
        <v>-4.14962279981183</v>
      </c>
      <c r="L1814" s="2">
        <v>-7.1558539974971396</v>
      </c>
      <c r="M1814" s="2">
        <v>-5.01553914798611</v>
      </c>
      <c r="N1814" s="2">
        <v>-4.7900823412243501</v>
      </c>
      <c r="O1814" s="2">
        <v>-3.8541690784104499</v>
      </c>
      <c r="P1814" s="17">
        <v>-5.9039719091223901</v>
      </c>
      <c r="Q1814" s="16">
        <v>-3.6241812127581499</v>
      </c>
      <c r="R1814" s="2">
        <v>-5.4403386484316902</v>
      </c>
      <c r="S1814" s="17">
        <v>-4.8494077762524004</v>
      </c>
      <c r="T1814" s="21">
        <v>1.8115007293219899E-2</v>
      </c>
      <c r="U1814" s="3">
        <v>1.5474810063998301</v>
      </c>
      <c r="V1814" s="22">
        <v>1.02618835582442</v>
      </c>
      <c r="W1814" s="26">
        <v>0.18767500410069801</v>
      </c>
      <c r="X1814" s="27" t="s">
        <v>17</v>
      </c>
      <c r="Y1814" s="26">
        <v>0.17909920878092001</v>
      </c>
      <c r="Z1814" s="5">
        <v>-1.8161574356735499</v>
      </c>
      <c r="AA1814" s="4">
        <v>0.174518196251779</v>
      </c>
      <c r="AB1814" s="5">
        <v>1.2252265634942501</v>
      </c>
      <c r="AC1814" s="4">
        <v>0.61498267231353898</v>
      </c>
      <c r="AD1814" s="216">
        <v>-0.59093087217929496</v>
      </c>
      <c r="AE1814" s="199">
        <v>0.83196641745139899</v>
      </c>
      <c r="AF1814" s="6">
        <v>0.83723279158145603</v>
      </c>
      <c r="AG1814" s="6">
        <v>0.80943902242532495</v>
      </c>
      <c r="AH1814" s="6">
        <v>0.39799335211296</v>
      </c>
      <c r="AI1814" s="6">
        <v>-2.0519963832259598</v>
      </c>
      <c r="AJ1814" s="6">
        <v>-0.30770292511369901</v>
      </c>
      <c r="AK1814" s="6">
        <v>-0.123962279100208</v>
      </c>
      <c r="AL1814" s="6">
        <v>0.63877941848682995</v>
      </c>
      <c r="AM1814" s="63">
        <v>-1.0317494146181101</v>
      </c>
      <c r="AN1814" s="8">
        <v>0.83196641745139899</v>
      </c>
      <c r="AO1814" s="7">
        <v>0.83723279158145603</v>
      </c>
      <c r="AP1814" s="7">
        <v>0.80943902242532495</v>
      </c>
      <c r="AQ1814" s="7" t="s">
        <v>4887</v>
      </c>
      <c r="AR1814" s="7" t="s">
        <v>4887</v>
      </c>
      <c r="AS1814" s="7" t="s">
        <v>4887</v>
      </c>
      <c r="AT1814" s="7" t="s">
        <v>4887</v>
      </c>
      <c r="AU1814" s="7" t="s">
        <v>4887</v>
      </c>
      <c r="AV1814" s="9">
        <v>-1.0317494146181101</v>
      </c>
    </row>
    <row r="1815" spans="1:48" s="33" customFormat="1" ht="25" customHeight="1" x14ac:dyDescent="0.2">
      <c r="A1815" s="13" t="s">
        <v>3629</v>
      </c>
      <c r="B1815" s="1" t="s">
        <v>3630</v>
      </c>
      <c r="C1815" s="203" t="s">
        <v>3631</v>
      </c>
      <c r="D1815" s="201" t="s">
        <v>4966</v>
      </c>
      <c r="E1815" s="74" t="s">
        <v>8411</v>
      </c>
      <c r="F1815" s="74" t="s">
        <v>8412</v>
      </c>
      <c r="G1815" s="121" t="s">
        <v>8413</v>
      </c>
      <c r="H1815" s="205">
        <v>0.50173990533916102</v>
      </c>
      <c r="I1815" s="2">
        <v>-0.57370759138044403</v>
      </c>
      <c r="J1815" s="2">
        <v>0.57949446297951501</v>
      </c>
      <c r="K1815" s="2">
        <v>-0.48301698007497501</v>
      </c>
      <c r="L1815" s="2">
        <v>-0.90701134040415898</v>
      </c>
      <c r="M1815" s="2">
        <v>-0.931759463323655</v>
      </c>
      <c r="N1815" s="2">
        <v>-1.3750412779268499</v>
      </c>
      <c r="O1815" s="2">
        <v>0.66034332833687903</v>
      </c>
      <c r="P1815" s="17">
        <v>0.65332677317313403</v>
      </c>
      <c r="Q1815" s="16">
        <v>0.16917559231274401</v>
      </c>
      <c r="R1815" s="2">
        <v>-0.77392926126759598</v>
      </c>
      <c r="S1815" s="17">
        <v>-2.0457058805613201E-2</v>
      </c>
      <c r="T1815" s="21">
        <v>0.64452929434515005</v>
      </c>
      <c r="U1815" s="3">
        <v>0.25224112255643499</v>
      </c>
      <c r="V1815" s="22">
        <v>1.17310959122787</v>
      </c>
      <c r="W1815" s="26">
        <v>0.36255556562504099</v>
      </c>
      <c r="X1815" s="27" t="s">
        <v>17</v>
      </c>
      <c r="Y1815" s="26">
        <v>0.112781260270077</v>
      </c>
      <c r="Z1815" s="5">
        <v>-0.94310485358034002</v>
      </c>
      <c r="AA1815" s="4">
        <v>0.821478878429724</v>
      </c>
      <c r="AB1815" s="5">
        <v>0.189632651118357</v>
      </c>
      <c r="AC1815" s="4">
        <v>0.382090322532949</v>
      </c>
      <c r="AD1815" s="216">
        <v>-0.75347220246198299</v>
      </c>
      <c r="AE1815" s="199">
        <v>0.88052093241254803</v>
      </c>
      <c r="AF1815" s="6">
        <v>-0.452947665923423</v>
      </c>
      <c r="AG1815" s="6">
        <v>0.97693034459415395</v>
      </c>
      <c r="AH1815" s="6">
        <v>-0.340498585230397</v>
      </c>
      <c r="AI1815" s="6">
        <v>-0.86621756927664695</v>
      </c>
      <c r="AJ1815" s="6">
        <v>-0.89690325582254304</v>
      </c>
      <c r="AK1815" s="6">
        <v>-1.44653713547708</v>
      </c>
      <c r="AL1815" s="6">
        <v>1.07717645004699</v>
      </c>
      <c r="AM1815" s="63">
        <v>1.0684764846764001</v>
      </c>
      <c r="AN1815" s="8">
        <v>0.88052093241254803</v>
      </c>
      <c r="AO1815" s="7">
        <v>-0.452947665923423</v>
      </c>
      <c r="AP1815" s="7">
        <v>0.97693034459415395</v>
      </c>
      <c r="AQ1815" s="7">
        <v>-0.340498585230397</v>
      </c>
      <c r="AR1815" s="7">
        <v>-0.86621756927664695</v>
      </c>
      <c r="AS1815" s="7">
        <v>-0.89690325582254304</v>
      </c>
      <c r="AT1815" s="7">
        <v>-1.44653713547708</v>
      </c>
      <c r="AU1815" s="7">
        <v>1.07717645004699</v>
      </c>
      <c r="AV1815" s="9">
        <v>1.0684764846764001</v>
      </c>
    </row>
    <row r="1816" spans="1:48" s="33" customFormat="1" ht="25" customHeight="1" x14ac:dyDescent="0.2">
      <c r="A1816" s="13" t="s">
        <v>3632</v>
      </c>
      <c r="B1816" s="1" t="s">
        <v>3632</v>
      </c>
      <c r="C1816" s="203" t="s">
        <v>3633</v>
      </c>
      <c r="D1816" s="201" t="s">
        <v>3632</v>
      </c>
      <c r="E1816" s="74" t="s">
        <v>8456</v>
      </c>
      <c r="F1816" s="74" t="s">
        <v>8457</v>
      </c>
      <c r="G1816" s="121" t="s">
        <v>8458</v>
      </c>
      <c r="H1816" s="205">
        <v>-0.46154783596756499</v>
      </c>
      <c r="I1816" s="2">
        <v>-4.1701738491083002</v>
      </c>
      <c r="J1816" s="2">
        <v>-1.9914450993730199</v>
      </c>
      <c r="K1816" s="2">
        <v>-6.2262641351004904</v>
      </c>
      <c r="L1816" s="2">
        <v>-5.22889417803529</v>
      </c>
      <c r="M1816" s="2">
        <v>-2.9776223702920701</v>
      </c>
      <c r="N1816" s="2">
        <v>-8.0059850579245495</v>
      </c>
      <c r="O1816" s="2">
        <v>-0.39141408298935998</v>
      </c>
      <c r="P1816" s="17">
        <v>-3.0625028796210798</v>
      </c>
      <c r="Q1816" s="16">
        <v>-2.2077222614829601</v>
      </c>
      <c r="R1816" s="2">
        <v>-4.8109268944759496</v>
      </c>
      <c r="S1816" s="17">
        <v>-3.8199673401783301</v>
      </c>
      <c r="T1816" s="21">
        <v>1.8637485303746799</v>
      </c>
      <c r="U1816" s="3">
        <v>1.66416369886164</v>
      </c>
      <c r="V1816" s="22">
        <v>3.8633841499178998</v>
      </c>
      <c r="W1816" s="26">
        <v>0.51862642879038201</v>
      </c>
      <c r="X1816" s="27" t="s">
        <v>17</v>
      </c>
      <c r="Y1816" s="26">
        <v>0.14637488583685501</v>
      </c>
      <c r="Z1816" s="5">
        <v>-2.6032046329929899</v>
      </c>
      <c r="AA1816" s="4">
        <v>0.56317991783014898</v>
      </c>
      <c r="AB1816" s="5">
        <v>1.6122450786953699</v>
      </c>
      <c r="AC1816" s="4">
        <v>0.71324354324955097</v>
      </c>
      <c r="AD1816" s="216">
        <v>-0.99095955429761795</v>
      </c>
      <c r="AE1816" s="199">
        <v>1.2278672154533801</v>
      </c>
      <c r="AF1816" s="6">
        <v>-0.217144411376998</v>
      </c>
      <c r="AG1816" s="6">
        <v>0.631765228991645</v>
      </c>
      <c r="AH1816" s="6">
        <v>-1.0182697765511499</v>
      </c>
      <c r="AI1816" s="6">
        <v>-0.62965922938248997</v>
      </c>
      <c r="AJ1816" s="6">
        <v>0.24751574750050501</v>
      </c>
      <c r="AK1816" s="6">
        <v>-1.7117118806839799</v>
      </c>
      <c r="AL1816" s="6">
        <v>1.25519380166824</v>
      </c>
      <c r="AM1816" s="63">
        <v>0.21444330438084</v>
      </c>
      <c r="AN1816" s="8">
        <v>1.2278672154533801</v>
      </c>
      <c r="AO1816" s="7">
        <v>-0.217144411376998</v>
      </c>
      <c r="AP1816" s="7">
        <v>0.631765228991645</v>
      </c>
      <c r="AQ1816" s="7" t="s">
        <v>4887</v>
      </c>
      <c r="AR1816" s="7" t="s">
        <v>4887</v>
      </c>
      <c r="AS1816" s="7" t="s">
        <v>4887</v>
      </c>
      <c r="AT1816" s="7" t="s">
        <v>4887</v>
      </c>
      <c r="AU1816" s="7">
        <v>1.25519380166824</v>
      </c>
      <c r="AV1816" s="9">
        <v>0.21444330438084</v>
      </c>
    </row>
    <row r="1817" spans="1:48" s="33" customFormat="1" ht="25" customHeight="1" x14ac:dyDescent="0.2">
      <c r="A1817" s="13" t="s">
        <v>3634</v>
      </c>
      <c r="B1817" s="1" t="s">
        <v>3634</v>
      </c>
      <c r="C1817" s="203" t="s">
        <v>3635</v>
      </c>
      <c r="D1817" s="201" t="s">
        <v>7904</v>
      </c>
      <c r="E1817" s="74" t="s">
        <v>11735</v>
      </c>
      <c r="F1817" s="74" t="s">
        <v>11736</v>
      </c>
      <c r="G1817" s="121" t="s">
        <v>11737</v>
      </c>
      <c r="H1817" s="205">
        <v>-0.99595881379657702</v>
      </c>
      <c r="I1817" s="2">
        <v>-7.0218836961533402</v>
      </c>
      <c r="J1817" s="2">
        <v>-1.75077936502066</v>
      </c>
      <c r="K1817" s="2">
        <v>-1.0496764190521399</v>
      </c>
      <c r="L1817" s="2">
        <v>-4.1506592661094102</v>
      </c>
      <c r="M1817" s="2">
        <v>-7.6266057355472103</v>
      </c>
      <c r="N1817" s="2">
        <v>-6.1588975263583396</v>
      </c>
      <c r="O1817" s="2">
        <v>-0.76034629904885498</v>
      </c>
      <c r="P1817" s="17">
        <v>-2.2200755728141899</v>
      </c>
      <c r="Q1817" s="16">
        <v>-3.2562072916568598</v>
      </c>
      <c r="R1817" s="2">
        <v>-4.2756471402362504</v>
      </c>
      <c r="S1817" s="17">
        <v>-3.0464397994071302</v>
      </c>
      <c r="T1817" s="21">
        <v>3.2829373438543898</v>
      </c>
      <c r="U1817" s="3">
        <v>3.2902456268570801</v>
      </c>
      <c r="V1817" s="22">
        <v>2.7925341922196001</v>
      </c>
      <c r="W1817" s="26">
        <v>0.87852230078430704</v>
      </c>
      <c r="X1817" s="27" t="s">
        <v>17</v>
      </c>
      <c r="Y1817" s="26">
        <v>0.72333442875600695</v>
      </c>
      <c r="Z1817" s="5">
        <v>-1.0194398485793901</v>
      </c>
      <c r="AA1817" s="4">
        <v>0.93696799733106095</v>
      </c>
      <c r="AB1817" s="5">
        <v>-0.20976749224972799</v>
      </c>
      <c r="AC1817" s="4">
        <v>0.64827444336687501</v>
      </c>
      <c r="AD1817" s="216">
        <v>-1.22920734082912</v>
      </c>
      <c r="AE1817" s="199">
        <v>0.91330135269203805</v>
      </c>
      <c r="AF1817" s="6">
        <v>-1.2618695661969701</v>
      </c>
      <c r="AG1817" s="6">
        <v>0.64083467843766995</v>
      </c>
      <c r="AH1817" s="6">
        <v>0.89391097278100395</v>
      </c>
      <c r="AI1817" s="6">
        <v>-0.22544710760956599</v>
      </c>
      <c r="AJ1817" s="6">
        <v>-1.48015535962796</v>
      </c>
      <c r="AK1817" s="6">
        <v>-0.950358477594199</v>
      </c>
      <c r="AL1817" s="6">
        <v>0.99835012117338595</v>
      </c>
      <c r="AM1817" s="63">
        <v>0.47143338594459999</v>
      </c>
      <c r="AN1817" s="8">
        <v>0.91330135269203805</v>
      </c>
      <c r="AO1817" s="7" t="s">
        <v>4887</v>
      </c>
      <c r="AP1817" s="7">
        <v>0.64083467843766995</v>
      </c>
      <c r="AQ1817" s="7">
        <v>0.89391097278100395</v>
      </c>
      <c r="AR1817" s="7" t="s">
        <v>4887</v>
      </c>
      <c r="AS1817" s="7" t="s">
        <v>4887</v>
      </c>
      <c r="AT1817" s="7" t="s">
        <v>4887</v>
      </c>
      <c r="AU1817" s="7">
        <v>0.99835012117338595</v>
      </c>
      <c r="AV1817" s="9">
        <v>0.47143338594459999</v>
      </c>
    </row>
    <row r="1818" spans="1:48" s="33" customFormat="1" ht="25" customHeight="1" x14ac:dyDescent="0.2">
      <c r="A1818" s="13" t="s">
        <v>3638</v>
      </c>
      <c r="B1818" s="1" t="s">
        <v>3638</v>
      </c>
      <c r="C1818" s="203" t="s">
        <v>3639</v>
      </c>
      <c r="D1818" s="201" t="s">
        <v>3638</v>
      </c>
      <c r="E1818" s="74" t="s">
        <v>11296</v>
      </c>
      <c r="F1818" s="74" t="s">
        <v>11297</v>
      </c>
      <c r="G1818" s="121" t="s">
        <v>11298</v>
      </c>
      <c r="H1818" s="205">
        <v>-2.0276430801084202</v>
      </c>
      <c r="I1818" s="2">
        <v>-6.5004611038540796</v>
      </c>
      <c r="J1818" s="2">
        <v>-3.1457942475476299</v>
      </c>
      <c r="K1818" s="2">
        <v>-3.2931811725932101</v>
      </c>
      <c r="L1818" s="2">
        <v>-1.8684799964266201</v>
      </c>
      <c r="M1818" s="2">
        <v>-5.1469709162066799</v>
      </c>
      <c r="N1818" s="2">
        <v>-3.6255318901206701</v>
      </c>
      <c r="O1818" s="2">
        <v>-2.1048079700015498</v>
      </c>
      <c r="P1818" s="17">
        <v>-2.5780974295135999</v>
      </c>
      <c r="Q1818" s="16">
        <v>-3.89129947717004</v>
      </c>
      <c r="R1818" s="2">
        <v>-3.43621069507551</v>
      </c>
      <c r="S1818" s="17">
        <v>-2.76947909654527</v>
      </c>
      <c r="T1818" s="21">
        <v>2.32773684164078</v>
      </c>
      <c r="U1818" s="3">
        <v>1.64391872092151</v>
      </c>
      <c r="V1818" s="22">
        <v>0.77821624061855799</v>
      </c>
      <c r="W1818" s="26">
        <v>0.732290903285987</v>
      </c>
      <c r="X1818" s="27" t="s">
        <v>17</v>
      </c>
      <c r="Y1818" s="26">
        <v>0.79723699580861596</v>
      </c>
      <c r="Z1818" s="5">
        <v>0.45508878209453602</v>
      </c>
      <c r="AA1818" s="4">
        <v>0.49819057078318901</v>
      </c>
      <c r="AB1818" s="5">
        <v>-1.12182038062477</v>
      </c>
      <c r="AC1818" s="4">
        <v>0.57271193489030203</v>
      </c>
      <c r="AD1818" s="216">
        <v>-0.66673159853023201</v>
      </c>
      <c r="AE1818" s="199">
        <v>0.86004489518434102</v>
      </c>
      <c r="AF1818" s="6">
        <v>-2.0149676465798598</v>
      </c>
      <c r="AG1818" s="6">
        <v>0.14132604435929599</v>
      </c>
      <c r="AH1818" s="6">
        <v>4.6589514558948601E-2</v>
      </c>
      <c r="AI1818" s="6">
        <v>0.96235083728654602</v>
      </c>
      <c r="AJ1818" s="6">
        <v>-1.1449789182250301</v>
      </c>
      <c r="AK1818" s="6">
        <v>-0.16703699027157801</v>
      </c>
      <c r="AL1818" s="6">
        <v>0.81044528593378695</v>
      </c>
      <c r="AM1818" s="63">
        <v>0.50622697775355896</v>
      </c>
      <c r="AN1818" s="8">
        <v>0.86004489518434102</v>
      </c>
      <c r="AO1818" s="7" t="s">
        <v>4887</v>
      </c>
      <c r="AP1818" s="7">
        <v>0.14132604435929599</v>
      </c>
      <c r="AQ1818" s="7">
        <v>4.6589514558948601E-2</v>
      </c>
      <c r="AR1818" s="7">
        <v>0.96235083728654602</v>
      </c>
      <c r="AS1818" s="7" t="s">
        <v>4887</v>
      </c>
      <c r="AT1818" s="7">
        <v>-0.16703699027157801</v>
      </c>
      <c r="AU1818" s="7">
        <v>0.81044528593378695</v>
      </c>
      <c r="AV1818" s="9">
        <v>0.50622697775355896</v>
      </c>
    </row>
    <row r="1819" spans="1:48" s="33" customFormat="1" ht="25" customHeight="1" x14ac:dyDescent="0.2">
      <c r="A1819" s="13" t="s">
        <v>3643</v>
      </c>
      <c r="B1819" s="1" t="s">
        <v>3643</v>
      </c>
      <c r="C1819" s="203" t="s">
        <v>3644</v>
      </c>
      <c r="D1819" s="201" t="s">
        <v>3643</v>
      </c>
      <c r="E1819" s="74" t="s">
        <v>10012</v>
      </c>
      <c r="F1819" s="74" t="s">
        <v>10013</v>
      </c>
      <c r="G1819" s="121" t="s">
        <v>10014</v>
      </c>
      <c r="H1819" s="205">
        <v>-4.6321961367351099</v>
      </c>
      <c r="I1819" s="2">
        <v>-6.5685930660769101</v>
      </c>
      <c r="J1819" s="2">
        <v>-3.9294705357391102</v>
      </c>
      <c r="K1819" s="2">
        <v>-2.4804657945456401</v>
      </c>
      <c r="L1819" s="2">
        <v>3.44114525011104</v>
      </c>
      <c r="M1819" s="2">
        <v>2.94111652174074</v>
      </c>
      <c r="N1819" s="2">
        <v>1.2496111288295899</v>
      </c>
      <c r="O1819" s="2">
        <v>-5.3274739882872799</v>
      </c>
      <c r="P1819" s="17">
        <v>-1.95023364438624</v>
      </c>
      <c r="Q1819" s="16">
        <v>-5.0434199128503803</v>
      </c>
      <c r="R1819" s="2">
        <v>1.30059865910205</v>
      </c>
      <c r="S1819" s="17">
        <v>-2.0093655012813101</v>
      </c>
      <c r="T1819" s="21">
        <v>1.3667738211079501</v>
      </c>
      <c r="U1819" s="3">
        <v>3.2840285449851798</v>
      </c>
      <c r="V1819" s="22">
        <v>3.2889412569738798</v>
      </c>
      <c r="W1819" s="26">
        <v>8.3608391911692004E-2</v>
      </c>
      <c r="X1819" s="27" t="s">
        <v>17</v>
      </c>
      <c r="Y1819" s="26">
        <v>6.2593749047122602E-2</v>
      </c>
      <c r="Z1819" s="5">
        <v>6.3440185719524198</v>
      </c>
      <c r="AA1819" s="4">
        <v>0.24719582530997899</v>
      </c>
      <c r="AB1819" s="5">
        <v>-3.03405441156906</v>
      </c>
      <c r="AC1819" s="4">
        <v>0.28491870100454603</v>
      </c>
      <c r="AD1819" s="216">
        <v>3.3099641603833598</v>
      </c>
      <c r="AE1819" s="199">
        <v>-0.74111551809000897</v>
      </c>
      <c r="AF1819" s="6">
        <v>-1.2697340247442299</v>
      </c>
      <c r="AG1819" s="6">
        <v>-0.549277908683935</v>
      </c>
      <c r="AH1819" s="6">
        <v>-0.15371297526662001</v>
      </c>
      <c r="AI1819" s="6">
        <v>1.46283223815591</v>
      </c>
      <c r="AJ1819" s="6">
        <v>1.3263290059569399</v>
      </c>
      <c r="AK1819" s="6">
        <v>0.86456363066159903</v>
      </c>
      <c r="AL1819" s="6">
        <v>-0.930919960571849</v>
      </c>
      <c r="AM1819" s="63">
        <v>-8.9644874178017309E-3</v>
      </c>
      <c r="AN1819" s="8">
        <v>-0.74111551809000897</v>
      </c>
      <c r="AO1819" s="7" t="s">
        <v>4887</v>
      </c>
      <c r="AP1819" s="7">
        <v>-0.549277908683935</v>
      </c>
      <c r="AQ1819" s="7">
        <v>-0.15371297526662001</v>
      </c>
      <c r="AR1819" s="7">
        <v>1.46283223815591</v>
      </c>
      <c r="AS1819" s="7">
        <v>1.3263290059569399</v>
      </c>
      <c r="AT1819" s="7">
        <v>0.86456363066159903</v>
      </c>
      <c r="AU1819" s="7" t="s">
        <v>4887</v>
      </c>
      <c r="AV1819" s="9">
        <v>-8.9644874178017309E-3</v>
      </c>
    </row>
    <row r="1820" spans="1:48" s="33" customFormat="1" ht="25" customHeight="1" x14ac:dyDescent="0.2">
      <c r="A1820" s="13" t="s">
        <v>3645</v>
      </c>
      <c r="B1820" s="1" t="s">
        <v>3645</v>
      </c>
      <c r="C1820" s="203" t="s">
        <v>3646</v>
      </c>
      <c r="D1820" s="201" t="s">
        <v>3645</v>
      </c>
      <c r="E1820" s="74" t="s">
        <v>9289</v>
      </c>
      <c r="F1820" s="74" t="s">
        <v>9290</v>
      </c>
      <c r="G1820" s="121" t="s">
        <v>9291</v>
      </c>
      <c r="H1820" s="205">
        <v>-3.8075428101877802</v>
      </c>
      <c r="I1820" s="2">
        <v>-5.3400212885098099</v>
      </c>
      <c r="J1820" s="2">
        <v>-5.1794643802765696</v>
      </c>
      <c r="K1820" s="2">
        <v>-3.4964312933264199</v>
      </c>
      <c r="L1820" s="2">
        <v>-5.5476435900117798</v>
      </c>
      <c r="M1820" s="2">
        <v>-4.2844242615786401</v>
      </c>
      <c r="N1820" s="2">
        <v>-4.8737226780694103</v>
      </c>
      <c r="O1820" s="2">
        <v>-2.9139279496135102</v>
      </c>
      <c r="P1820" s="17">
        <v>-4.4264914091720904</v>
      </c>
      <c r="Q1820" s="16">
        <v>-4.7756761596580501</v>
      </c>
      <c r="R1820" s="2">
        <v>-4.4428330483056202</v>
      </c>
      <c r="S1820" s="17">
        <v>-4.0713806789516704</v>
      </c>
      <c r="T1820" s="21">
        <v>0.84226258789213504</v>
      </c>
      <c r="U1820" s="3">
        <v>1.03474053718917</v>
      </c>
      <c r="V1820" s="22">
        <v>1.02702315819029</v>
      </c>
      <c r="W1820" s="26">
        <v>0.69054858065640401</v>
      </c>
      <c r="X1820" s="27" t="s">
        <v>17</v>
      </c>
      <c r="Y1820" s="26">
        <v>0.68881411054182295</v>
      </c>
      <c r="Z1820" s="5">
        <v>0.33284311135243499</v>
      </c>
      <c r="AA1820" s="4">
        <v>0.41221773995281202</v>
      </c>
      <c r="AB1820" s="5">
        <v>-0.70429548070638304</v>
      </c>
      <c r="AC1820" s="4">
        <v>0.681800143358126</v>
      </c>
      <c r="AD1820" s="216">
        <v>-0.37145236935394799</v>
      </c>
      <c r="AE1820" s="199">
        <v>0.69509838068472496</v>
      </c>
      <c r="AF1820" s="6">
        <v>-1.01632232865223</v>
      </c>
      <c r="AG1820" s="6">
        <v>-0.83701774352138503</v>
      </c>
      <c r="AH1820" s="6">
        <v>1.0425373172841801</v>
      </c>
      <c r="AI1820" s="6">
        <v>-1.24818797083713</v>
      </c>
      <c r="AJ1820" s="6">
        <v>0.162533125541552</v>
      </c>
      <c r="AK1820" s="6">
        <v>-0.49557563632899398</v>
      </c>
      <c r="AL1820" s="6">
        <v>1.6930575691443299</v>
      </c>
      <c r="AM1820" s="63">
        <v>3.87728668496031E-3</v>
      </c>
      <c r="AN1820" s="8" t="s">
        <v>4887</v>
      </c>
      <c r="AO1820" s="7" t="s">
        <v>4887</v>
      </c>
      <c r="AP1820" s="7" t="s">
        <v>4887</v>
      </c>
      <c r="AQ1820" s="7">
        <v>1.0425373172841801</v>
      </c>
      <c r="AR1820" s="7" t="s">
        <v>4887</v>
      </c>
      <c r="AS1820" s="7" t="s">
        <v>4887</v>
      </c>
      <c r="AT1820" s="7" t="s">
        <v>4887</v>
      </c>
      <c r="AU1820" s="7">
        <v>1.6930575691443299</v>
      </c>
      <c r="AV1820" s="9">
        <v>3.87728668496031E-3</v>
      </c>
    </row>
    <row r="1821" spans="1:48" s="33" customFormat="1" ht="25" customHeight="1" x14ac:dyDescent="0.2">
      <c r="A1821" s="13" t="s">
        <v>3647</v>
      </c>
      <c r="B1821" s="1" t="s">
        <v>3648</v>
      </c>
      <c r="C1821" s="203" t="s">
        <v>3649</v>
      </c>
      <c r="D1821" s="201" t="s">
        <v>7905</v>
      </c>
      <c r="E1821" s="74" t="s">
        <v>12836</v>
      </c>
      <c r="F1821" s="74" t="s">
        <v>12837</v>
      </c>
      <c r="G1821" s="121" t="s">
        <v>12838</v>
      </c>
      <c r="H1821" s="205">
        <v>-1.8381746202334099</v>
      </c>
      <c r="I1821" s="2">
        <v>-3.0002223652642401</v>
      </c>
      <c r="J1821" s="2">
        <v>-2.8321997644521302</v>
      </c>
      <c r="K1821" s="2">
        <v>-2.8584856814131401</v>
      </c>
      <c r="L1821" s="2">
        <v>-6.1073544366203798</v>
      </c>
      <c r="M1821" s="2">
        <v>-4.5119502277648902</v>
      </c>
      <c r="N1821" s="2">
        <v>-6.1212492885290803</v>
      </c>
      <c r="O1821" s="2">
        <v>-2.2440645775404802</v>
      </c>
      <c r="P1821" s="17">
        <v>-5.4090902571496002</v>
      </c>
      <c r="Q1821" s="16">
        <v>-2.5568655833166001</v>
      </c>
      <c r="R1821" s="2">
        <v>-4.4925967819328001</v>
      </c>
      <c r="S1821" s="17">
        <v>-4.5914680410730497</v>
      </c>
      <c r="T1821" s="21">
        <v>0.62804890248211998</v>
      </c>
      <c r="U1821" s="3">
        <v>1.6245208413682</v>
      </c>
      <c r="V1821" s="22">
        <v>2.0638604330107602</v>
      </c>
      <c r="W1821" s="26">
        <v>0.27307409596370102</v>
      </c>
      <c r="X1821" s="27" t="s">
        <v>17</v>
      </c>
      <c r="Y1821" s="26">
        <v>0.16448811374814801</v>
      </c>
      <c r="Z1821" s="5">
        <v>-1.93573119861621</v>
      </c>
      <c r="AA1821" s="4">
        <v>0.224439611073462</v>
      </c>
      <c r="AB1821" s="5">
        <v>2.0346024577564501</v>
      </c>
      <c r="AC1821" s="4">
        <v>0.95130663656500503</v>
      </c>
      <c r="AD1821" s="216">
        <v>9.8871259140246998E-2</v>
      </c>
      <c r="AE1821" s="199">
        <v>1.2181680570408</v>
      </c>
      <c r="AF1821" s="6">
        <v>0.524987103469714</v>
      </c>
      <c r="AG1821" s="6">
        <v>0.625215400586148</v>
      </c>
      <c r="AH1821" s="6">
        <v>0.60953541061806304</v>
      </c>
      <c r="AI1821" s="6">
        <v>-1.32846924658483</v>
      </c>
      <c r="AJ1821" s="6">
        <v>-0.37678390013080898</v>
      </c>
      <c r="AK1821" s="6">
        <v>-1.33675775859906</v>
      </c>
      <c r="AL1821" s="6">
        <v>0.97604789558084903</v>
      </c>
      <c r="AM1821" s="63">
        <v>-0.91194296198087699</v>
      </c>
      <c r="AN1821" s="8">
        <v>1.2181680570408</v>
      </c>
      <c r="AO1821" s="7">
        <v>0.524987103469714</v>
      </c>
      <c r="AP1821" s="7">
        <v>0.625215400586148</v>
      </c>
      <c r="AQ1821" s="7">
        <v>0.60953541061806304</v>
      </c>
      <c r="AR1821" s="7" t="s">
        <v>4887</v>
      </c>
      <c r="AS1821" s="7" t="s">
        <v>4887</v>
      </c>
      <c r="AT1821" s="7" t="s">
        <v>4887</v>
      </c>
      <c r="AU1821" s="7">
        <v>0.97604789558084903</v>
      </c>
      <c r="AV1821" s="9" t="s">
        <v>4887</v>
      </c>
    </row>
    <row r="1822" spans="1:48" s="33" customFormat="1" ht="25" customHeight="1" x14ac:dyDescent="0.2">
      <c r="A1822" s="13" t="s">
        <v>3650</v>
      </c>
      <c r="B1822" s="1" t="s">
        <v>3650</v>
      </c>
      <c r="C1822" s="203" t="s">
        <v>3651</v>
      </c>
      <c r="D1822" s="201" t="s">
        <v>3650</v>
      </c>
      <c r="E1822" s="74" t="s">
        <v>9965</v>
      </c>
      <c r="F1822" s="74" t="s">
        <v>9966</v>
      </c>
      <c r="G1822" s="121" t="s">
        <v>9967</v>
      </c>
      <c r="H1822" s="205">
        <v>-7.4467433070552698</v>
      </c>
      <c r="I1822" s="2">
        <v>-5.5414195184209403</v>
      </c>
      <c r="J1822" s="2">
        <v>-4.2736929451451697</v>
      </c>
      <c r="K1822" s="2">
        <v>-1.9060895757360401</v>
      </c>
      <c r="L1822" s="2">
        <v>-5.4029040626719604</v>
      </c>
      <c r="M1822" s="2">
        <v>-3.9600670801393898</v>
      </c>
      <c r="N1822" s="2">
        <v>-1.97355464821602</v>
      </c>
      <c r="O1822" s="2">
        <v>-2.08473722631543</v>
      </c>
      <c r="P1822" s="17">
        <v>-2.5723433939556801</v>
      </c>
      <c r="Q1822" s="16">
        <v>-5.7539519235404599</v>
      </c>
      <c r="R1822" s="2">
        <v>-3.7563535728491302</v>
      </c>
      <c r="S1822" s="17">
        <v>-2.21021175616238</v>
      </c>
      <c r="T1822" s="21">
        <v>1.59716613638778</v>
      </c>
      <c r="U1822" s="3">
        <v>1.75728548727878</v>
      </c>
      <c r="V1822" s="22">
        <v>0.31850413456712501</v>
      </c>
      <c r="W1822" s="26">
        <v>5.3758920290593301E-2</v>
      </c>
      <c r="X1822" s="27" t="s">
        <v>17</v>
      </c>
      <c r="Y1822" s="26">
        <v>0.21945955999267699</v>
      </c>
      <c r="Z1822" s="5">
        <v>1.99759835069133</v>
      </c>
      <c r="AA1822" s="4">
        <v>5.6520795362140198E-2</v>
      </c>
      <c r="AB1822" s="5">
        <v>-3.54374016737808</v>
      </c>
      <c r="AC1822" s="4">
        <v>0.265110090338746</v>
      </c>
      <c r="AD1822" s="216">
        <v>-1.54614181668675</v>
      </c>
      <c r="AE1822" s="199">
        <v>-1.8153378342804301</v>
      </c>
      <c r="AF1822" s="6">
        <v>-0.83824745490939701</v>
      </c>
      <c r="AG1822" s="6">
        <v>-0.188130427131869</v>
      </c>
      <c r="AH1822" s="6">
        <v>1.02602670889709</v>
      </c>
      <c r="AI1822" s="6">
        <v>-0.76721379647618404</v>
      </c>
      <c r="AJ1822" s="6">
        <v>-2.7296443298227498E-2</v>
      </c>
      <c r="AK1822" s="6">
        <v>0.99142919132187202</v>
      </c>
      <c r="AL1822" s="6">
        <v>0.93441241125402497</v>
      </c>
      <c r="AM1822" s="63">
        <v>0.68435764462311999</v>
      </c>
      <c r="AN1822" s="8" t="s">
        <v>4887</v>
      </c>
      <c r="AO1822" s="7" t="s">
        <v>4887</v>
      </c>
      <c r="AP1822" s="7" t="s">
        <v>4887</v>
      </c>
      <c r="AQ1822" s="7" t="s">
        <v>4887</v>
      </c>
      <c r="AR1822" s="7" t="s">
        <v>4887</v>
      </c>
      <c r="AS1822" s="7" t="s">
        <v>4887</v>
      </c>
      <c r="AT1822" s="7">
        <v>0.99142919132187202</v>
      </c>
      <c r="AU1822" s="7">
        <v>0.93441241125402497</v>
      </c>
      <c r="AV1822" s="9">
        <v>0.68435764462311999</v>
      </c>
    </row>
    <row r="1823" spans="1:48" s="33" customFormat="1" ht="25" customHeight="1" x14ac:dyDescent="0.2">
      <c r="A1823" s="13" t="s">
        <v>3652</v>
      </c>
      <c r="B1823" s="1" t="s">
        <v>3652</v>
      </c>
      <c r="C1823" s="203" t="s">
        <v>3653</v>
      </c>
      <c r="D1823" s="201" t="s">
        <v>3652</v>
      </c>
      <c r="E1823" s="74" t="s">
        <v>8408</v>
      </c>
      <c r="F1823" s="74" t="s">
        <v>8409</v>
      </c>
      <c r="G1823" s="121" t="s">
        <v>8410</v>
      </c>
      <c r="H1823" s="205">
        <v>0.91785235812939103</v>
      </c>
      <c r="I1823" s="2">
        <v>-0.61894092428196501</v>
      </c>
      <c r="J1823" s="2">
        <v>0.128905173049979</v>
      </c>
      <c r="K1823" s="2">
        <v>-3.08487653550529E-2</v>
      </c>
      <c r="L1823" s="2">
        <v>-0.95696309693244097</v>
      </c>
      <c r="M1823" s="2">
        <v>-2.3179581454201399</v>
      </c>
      <c r="N1823" s="2">
        <v>-1.74387601198119</v>
      </c>
      <c r="O1823" s="2">
        <v>0.29572361758165</v>
      </c>
      <c r="P1823" s="17">
        <v>0.38424972199414098</v>
      </c>
      <c r="Q1823" s="16">
        <v>0.142605535632468</v>
      </c>
      <c r="R1823" s="2">
        <v>-1.10192333590254</v>
      </c>
      <c r="S1823" s="17">
        <v>-0.35463422413513401</v>
      </c>
      <c r="T1823" s="21">
        <v>0.76848823879571304</v>
      </c>
      <c r="U1823" s="3">
        <v>1.15042489205386</v>
      </c>
      <c r="V1823" s="22">
        <v>1.20393262959931</v>
      </c>
      <c r="W1823" s="26">
        <v>0.40643046145650502</v>
      </c>
      <c r="X1823" s="27" t="s">
        <v>17</v>
      </c>
      <c r="Y1823" s="26">
        <v>0.204417213991577</v>
      </c>
      <c r="Z1823" s="5">
        <v>-1.24452887153501</v>
      </c>
      <c r="AA1823" s="4">
        <v>0.58441640207145795</v>
      </c>
      <c r="AB1823" s="5">
        <v>0.49723975976760199</v>
      </c>
      <c r="AC1823" s="4">
        <v>0.48048186827568501</v>
      </c>
      <c r="AD1823" s="216">
        <v>-0.74728911176740997</v>
      </c>
      <c r="AE1823" s="199">
        <v>1.27254237284583</v>
      </c>
      <c r="AF1823" s="6">
        <v>-0.169840070074886</v>
      </c>
      <c r="AG1823" s="6">
        <v>0.53206310268354595</v>
      </c>
      <c r="AH1823" s="6">
        <v>0.38212343377680902</v>
      </c>
      <c r="AI1823" s="6">
        <v>-0.48709630273094301</v>
      </c>
      <c r="AJ1823" s="6">
        <v>-1.76448044105855</v>
      </c>
      <c r="AK1823" s="6">
        <v>-1.2256662755206</v>
      </c>
      <c r="AL1823" s="6">
        <v>0.68863327923343298</v>
      </c>
      <c r="AM1823" s="63">
        <v>0.77172090084535805</v>
      </c>
      <c r="AN1823" s="8">
        <v>1.27254237284583</v>
      </c>
      <c r="AO1823" s="7">
        <v>-0.169840070074886</v>
      </c>
      <c r="AP1823" s="7">
        <v>0.53206310268354595</v>
      </c>
      <c r="AQ1823" s="7">
        <v>0.38212343377680902</v>
      </c>
      <c r="AR1823" s="7">
        <v>-0.48709630273094301</v>
      </c>
      <c r="AS1823" s="7">
        <v>-1.76448044105855</v>
      </c>
      <c r="AT1823" s="7">
        <v>-1.2256662755206</v>
      </c>
      <c r="AU1823" s="7">
        <v>0.68863327923343298</v>
      </c>
      <c r="AV1823" s="9">
        <v>0.77172090084535805</v>
      </c>
    </row>
    <row r="1824" spans="1:48" s="33" customFormat="1" ht="25" customHeight="1" x14ac:dyDescent="0.2">
      <c r="A1824" s="13" t="s">
        <v>3658</v>
      </c>
      <c r="B1824" s="1" t="s">
        <v>3658</v>
      </c>
      <c r="C1824" s="203" t="s">
        <v>3659</v>
      </c>
      <c r="D1824" s="201" t="s">
        <v>3658</v>
      </c>
      <c r="E1824" s="74" t="s">
        <v>8364</v>
      </c>
      <c r="F1824" s="74" t="s">
        <v>8365</v>
      </c>
      <c r="G1824" s="121" t="s">
        <v>8366</v>
      </c>
      <c r="H1824" s="205">
        <v>-2.4586805794028899</v>
      </c>
      <c r="I1824" s="2">
        <v>-5.0267350976474798</v>
      </c>
      <c r="J1824" s="2">
        <v>-3.1931176944494299</v>
      </c>
      <c r="K1824" s="2">
        <v>-4.8292010040979898</v>
      </c>
      <c r="L1824" s="2">
        <v>-2.4210049725112901</v>
      </c>
      <c r="M1824" s="2">
        <v>-6.40282281004363</v>
      </c>
      <c r="N1824" s="2">
        <v>-6.0154099943533001</v>
      </c>
      <c r="O1824" s="2">
        <v>-1.37376233754432</v>
      </c>
      <c r="P1824" s="17">
        <v>-1.98808374250356</v>
      </c>
      <c r="Q1824" s="16">
        <v>-3.5595111238332602</v>
      </c>
      <c r="R1824" s="2">
        <v>-4.55100959555097</v>
      </c>
      <c r="S1824" s="17">
        <v>-3.12575202480039</v>
      </c>
      <c r="T1824" s="21">
        <v>1.3226523016238401</v>
      </c>
      <c r="U1824" s="3">
        <v>2.0054329127808601</v>
      </c>
      <c r="V1824" s="22">
        <v>2.52129730156883</v>
      </c>
      <c r="W1824" s="26">
        <v>0.68932643561270801</v>
      </c>
      <c r="X1824" s="27" t="s">
        <v>17</v>
      </c>
      <c r="Y1824" s="26">
        <v>0.51989796632430896</v>
      </c>
      <c r="Z1824" s="5">
        <v>-0.991498471717706</v>
      </c>
      <c r="AA1824" s="4">
        <v>0.80884252488668795</v>
      </c>
      <c r="AB1824" s="5">
        <v>-0.43375909903287102</v>
      </c>
      <c r="AC1824" s="4">
        <v>0.48825742593295701</v>
      </c>
      <c r="AD1824" s="216">
        <v>-1.4252575707505799</v>
      </c>
      <c r="AE1824" s="199">
        <v>0.69453844101734696</v>
      </c>
      <c r="AF1824" s="6">
        <v>-0.69160599861952798</v>
      </c>
      <c r="AG1824" s="6">
        <v>0.29811542271608399</v>
      </c>
      <c r="AH1824" s="6">
        <v>-0.58498412456387205</v>
      </c>
      <c r="AI1824" s="6">
        <v>0.71487439285626198</v>
      </c>
      <c r="AJ1824" s="6">
        <v>-1.43436917496145</v>
      </c>
      <c r="AK1824" s="6">
        <v>-1.2252575239049499</v>
      </c>
      <c r="AL1824" s="6">
        <v>1.28013869900597</v>
      </c>
      <c r="AM1824" s="63">
        <v>0.94854986645413797</v>
      </c>
      <c r="AN1824" s="8">
        <v>0.69453844101734696</v>
      </c>
      <c r="AO1824" s="7" t="s">
        <v>4887</v>
      </c>
      <c r="AP1824" s="7">
        <v>0.29811542271608399</v>
      </c>
      <c r="AQ1824" s="7" t="s">
        <v>4887</v>
      </c>
      <c r="AR1824" s="7" t="s">
        <v>4887</v>
      </c>
      <c r="AS1824" s="7" t="s">
        <v>4887</v>
      </c>
      <c r="AT1824" s="7" t="s">
        <v>4887</v>
      </c>
      <c r="AU1824" s="7">
        <v>1.28013869900597</v>
      </c>
      <c r="AV1824" s="9">
        <v>0.94854986645413797</v>
      </c>
    </row>
    <row r="1825" spans="1:48" s="33" customFormat="1" ht="25" customHeight="1" x14ac:dyDescent="0.2">
      <c r="A1825" s="13" t="s">
        <v>3660</v>
      </c>
      <c r="B1825" s="1" t="s">
        <v>3660</v>
      </c>
      <c r="C1825" s="203" t="s">
        <v>3661</v>
      </c>
      <c r="D1825" s="201" t="s">
        <v>5161</v>
      </c>
      <c r="E1825" s="74" t="s">
        <v>10550</v>
      </c>
      <c r="F1825" s="74" t="s">
        <v>10551</v>
      </c>
      <c r="G1825" s="121" t="s">
        <v>10552</v>
      </c>
      <c r="H1825" s="205">
        <v>-2.4163779456926102</v>
      </c>
      <c r="I1825" s="2">
        <v>-0.66768752887095995</v>
      </c>
      <c r="J1825" s="2">
        <v>-1.1382290951476499</v>
      </c>
      <c r="K1825" s="2">
        <v>-0.80472011958966005</v>
      </c>
      <c r="L1825" s="2">
        <v>-2.1332083692349402</v>
      </c>
      <c r="M1825" s="2">
        <v>-8.2099282456245692</v>
      </c>
      <c r="N1825" s="2">
        <v>-2.5882161454522898</v>
      </c>
      <c r="O1825" s="2">
        <v>-3.17809432493722</v>
      </c>
      <c r="P1825" s="17">
        <v>-3.00162570037021</v>
      </c>
      <c r="Q1825" s="16">
        <v>-1.40743152323707</v>
      </c>
      <c r="R1825" s="2">
        <v>-3.71595224481639</v>
      </c>
      <c r="S1825" s="17">
        <v>-2.9226453902532401</v>
      </c>
      <c r="T1825" s="21">
        <v>0.90489336605917403</v>
      </c>
      <c r="U1825" s="3">
        <v>3.9481749555004901</v>
      </c>
      <c r="V1825" s="22">
        <v>0.30276638468915801</v>
      </c>
      <c r="W1825" s="26">
        <v>0.51180698872006303</v>
      </c>
      <c r="X1825" s="27" t="s">
        <v>17</v>
      </c>
      <c r="Y1825" s="26">
        <v>0.41906197554292901</v>
      </c>
      <c r="Z1825" s="5">
        <v>-2.30852072157932</v>
      </c>
      <c r="AA1825" s="4">
        <v>8.8915475660601401E-2</v>
      </c>
      <c r="AB1825" s="5">
        <v>1.5152138670161599</v>
      </c>
      <c r="AC1825" s="4">
        <v>0.76136019136504196</v>
      </c>
      <c r="AD1825" s="216">
        <v>-0.79330685456315297</v>
      </c>
      <c r="AE1825" s="199">
        <v>0.116978048267026</v>
      </c>
      <c r="AF1825" s="6">
        <v>0.88706059185984698</v>
      </c>
      <c r="AG1825" s="6">
        <v>0.67984504201820795</v>
      </c>
      <c r="AH1825" s="6">
        <v>0.82671462953246699</v>
      </c>
      <c r="AI1825" s="6">
        <v>0.24167933650475101</v>
      </c>
      <c r="AJ1825" s="6">
        <v>-2.4343666085611502</v>
      </c>
      <c r="AK1825" s="6">
        <v>4.1304506121206598E-2</v>
      </c>
      <c r="AL1825" s="6">
        <v>-0.21846410957996101</v>
      </c>
      <c r="AM1825" s="63">
        <v>-0.14075143616239399</v>
      </c>
      <c r="AN1825" s="8">
        <v>0.116978048267026</v>
      </c>
      <c r="AO1825" s="7">
        <v>0.88706059185984698</v>
      </c>
      <c r="AP1825" s="7">
        <v>0.67984504201820795</v>
      </c>
      <c r="AQ1825" s="7">
        <v>0.82671462953246699</v>
      </c>
      <c r="AR1825" s="7">
        <v>0.24167933650475101</v>
      </c>
      <c r="AS1825" s="7" t="s">
        <v>4887</v>
      </c>
      <c r="AT1825" s="7">
        <v>4.1304506121206598E-2</v>
      </c>
      <c r="AU1825" s="7">
        <v>-0.21846410957996101</v>
      </c>
      <c r="AV1825" s="9">
        <v>-0.14075143616239399</v>
      </c>
    </row>
    <row r="1826" spans="1:48" s="33" customFormat="1" ht="25" customHeight="1" x14ac:dyDescent="0.2">
      <c r="A1826" s="13" t="s">
        <v>3666</v>
      </c>
      <c r="B1826" s="1" t="s">
        <v>3666</v>
      </c>
      <c r="C1826" s="203" t="s">
        <v>3667</v>
      </c>
      <c r="D1826" s="201" t="s">
        <v>4923</v>
      </c>
      <c r="E1826" s="74" t="s">
        <v>9953</v>
      </c>
      <c r="F1826" s="74" t="s">
        <v>9954</v>
      </c>
      <c r="G1826" s="121" t="s">
        <v>9955</v>
      </c>
      <c r="H1826" s="205">
        <v>0.50832037999843405</v>
      </c>
      <c r="I1826" s="2">
        <v>-2.90589364184792</v>
      </c>
      <c r="J1826" s="2">
        <v>-0.57300184900529105</v>
      </c>
      <c r="K1826" s="2">
        <v>-1.42033746905134</v>
      </c>
      <c r="L1826" s="2">
        <v>-5.52155239529207</v>
      </c>
      <c r="M1826" s="2">
        <v>-5.8668152553855704</v>
      </c>
      <c r="N1826" s="2">
        <v>-3.4363551964519901</v>
      </c>
      <c r="O1826" s="2">
        <v>-1.3437437289974099</v>
      </c>
      <c r="P1826" s="17">
        <v>-3.7317176422710899E-3</v>
      </c>
      <c r="Q1826" s="16">
        <v>-0.99019170361825903</v>
      </c>
      <c r="R1826" s="2">
        <v>-4.2695683732429899</v>
      </c>
      <c r="S1826" s="17">
        <v>-1.5946102143638901</v>
      </c>
      <c r="T1826" s="21">
        <v>1.7449211666539699</v>
      </c>
      <c r="U1826" s="3">
        <v>2.4735377841647299</v>
      </c>
      <c r="V1826" s="22">
        <v>1.7300076537197899</v>
      </c>
      <c r="W1826" s="26">
        <v>0.18605137536629399</v>
      </c>
      <c r="X1826" s="27" t="s">
        <v>17</v>
      </c>
      <c r="Y1826" s="26">
        <v>0.14182833090688299</v>
      </c>
      <c r="Z1826" s="5">
        <v>-3.27937666962473</v>
      </c>
      <c r="AA1826" s="4">
        <v>0.691996797473868</v>
      </c>
      <c r="AB1826" s="5">
        <v>0.60441851074563402</v>
      </c>
      <c r="AC1826" s="4">
        <v>0.207761924469545</v>
      </c>
      <c r="AD1826" s="216">
        <v>-2.6749581588790998</v>
      </c>
      <c r="AE1826" s="199">
        <v>1.2105806859378401</v>
      </c>
      <c r="AF1826" s="6">
        <v>-0.26919663988994003</v>
      </c>
      <c r="AG1826" s="6">
        <v>0.74191758920322504</v>
      </c>
      <c r="AH1826" s="6">
        <v>0.37466819303552601</v>
      </c>
      <c r="AI1826" s="6">
        <v>-1.40286678788976</v>
      </c>
      <c r="AJ1826" s="6">
        <v>-1.5525094724278901</v>
      </c>
      <c r="AK1826" s="6">
        <v>-0.49910752881012899</v>
      </c>
      <c r="AL1826" s="6">
        <v>0.40786519799974602</v>
      </c>
      <c r="AM1826" s="63">
        <v>0.98864876284138203</v>
      </c>
      <c r="AN1826" s="8">
        <v>1.2105806859378401</v>
      </c>
      <c r="AO1826" s="7">
        <v>-0.26919663988994003</v>
      </c>
      <c r="AP1826" s="7">
        <v>0.74191758920322504</v>
      </c>
      <c r="AQ1826" s="7">
        <v>0.37466819303552601</v>
      </c>
      <c r="AR1826" s="7" t="s">
        <v>4887</v>
      </c>
      <c r="AS1826" s="7" t="s">
        <v>4887</v>
      </c>
      <c r="AT1826" s="7">
        <v>-0.49910752881012899</v>
      </c>
      <c r="AU1826" s="7">
        <v>0.40786519799974602</v>
      </c>
      <c r="AV1826" s="9">
        <v>0.98864876284138203</v>
      </c>
    </row>
    <row r="1827" spans="1:48" s="33" customFormat="1" ht="25" customHeight="1" x14ac:dyDescent="0.2">
      <c r="A1827" s="13" t="s">
        <v>3668</v>
      </c>
      <c r="B1827" s="1" t="s">
        <v>3669</v>
      </c>
      <c r="C1827" s="203" t="s">
        <v>3670</v>
      </c>
      <c r="D1827" s="201" t="s">
        <v>3669</v>
      </c>
      <c r="E1827" s="74" t="s">
        <v>8098</v>
      </c>
      <c r="F1827" s="74" t="s">
        <v>8099</v>
      </c>
      <c r="G1827" s="121" t="s">
        <v>8100</v>
      </c>
      <c r="H1827" s="205">
        <v>-6.2646523202820497</v>
      </c>
      <c r="I1827" s="2">
        <v>-3.9674419518530302</v>
      </c>
      <c r="J1827" s="2">
        <v>-6.8486022151789703</v>
      </c>
      <c r="K1827" s="2">
        <v>-3.3339888439940402</v>
      </c>
      <c r="L1827" s="2">
        <v>-5.9799291056399699</v>
      </c>
      <c r="M1827" s="2">
        <v>-6.2283269373727501</v>
      </c>
      <c r="N1827" s="2">
        <v>-8.3652270555412596</v>
      </c>
      <c r="O1827" s="2">
        <v>-0.18144827768968599</v>
      </c>
      <c r="P1827" s="17">
        <v>-2.0063317434124599</v>
      </c>
      <c r="Q1827" s="16">
        <v>-5.6935654957713497</v>
      </c>
      <c r="R1827" s="2">
        <v>-5.1807482956689199</v>
      </c>
      <c r="S1827" s="17">
        <v>-3.5176690255478</v>
      </c>
      <c r="T1827" s="21">
        <v>1.52311399330102</v>
      </c>
      <c r="U1827" s="3">
        <v>1.6041557670517099</v>
      </c>
      <c r="V1827" s="22">
        <v>4.2961219787713896</v>
      </c>
      <c r="W1827" s="26">
        <v>0.63042974039500299</v>
      </c>
      <c r="X1827" s="27" t="s">
        <v>17</v>
      </c>
      <c r="Y1827" s="26">
        <v>0.70860385733204001</v>
      </c>
      <c r="Z1827" s="5">
        <v>0.51281720010243104</v>
      </c>
      <c r="AA1827" s="4">
        <v>0.47993359785770301</v>
      </c>
      <c r="AB1827" s="5">
        <v>-2.1758964702235501</v>
      </c>
      <c r="AC1827" s="4">
        <v>0.581657767813479</v>
      </c>
      <c r="AD1827" s="216">
        <v>-1.6630792701211199</v>
      </c>
      <c r="AE1827" s="199">
        <v>-0.56236753361963998</v>
      </c>
      <c r="AF1827" s="6">
        <v>0.31806235093663499</v>
      </c>
      <c r="AG1827" s="6">
        <v>-0.78617243438818896</v>
      </c>
      <c r="AH1827" s="6">
        <v>0.56083987548938397</v>
      </c>
      <c r="AI1827" s="6">
        <v>-0.453244385629824</v>
      </c>
      <c r="AJ1827" s="6">
        <v>-0.54844545094021602</v>
      </c>
      <c r="AK1827" s="6">
        <v>-1.3674347564925899</v>
      </c>
      <c r="AL1827" s="6">
        <v>1.76908399844641</v>
      </c>
      <c r="AM1827" s="63">
        <v>1.06967833619803</v>
      </c>
      <c r="AN1827" s="8">
        <v>-0.56236753361963998</v>
      </c>
      <c r="AO1827" s="7">
        <v>0.31806235093663499</v>
      </c>
      <c r="AP1827" s="7">
        <v>-0.78617243438818896</v>
      </c>
      <c r="AQ1827" s="7">
        <v>0.56083987548938397</v>
      </c>
      <c r="AR1827" s="7" t="s">
        <v>4887</v>
      </c>
      <c r="AS1827" s="7" t="s">
        <v>4887</v>
      </c>
      <c r="AT1827" s="7" t="s">
        <v>4887</v>
      </c>
      <c r="AU1827" s="7">
        <v>1.76908399844641</v>
      </c>
      <c r="AV1827" s="9">
        <v>1.06967833619803</v>
      </c>
    </row>
    <row r="1828" spans="1:48" s="33" customFormat="1" ht="25" customHeight="1" x14ac:dyDescent="0.2">
      <c r="A1828" s="13" t="s">
        <v>3671</v>
      </c>
      <c r="B1828" s="1" t="s">
        <v>3671</v>
      </c>
      <c r="C1828" s="203" t="s">
        <v>3672</v>
      </c>
      <c r="D1828" s="201" t="s">
        <v>3671</v>
      </c>
      <c r="E1828" s="74" t="s">
        <v>9455</v>
      </c>
      <c r="F1828" s="74" t="s">
        <v>9456</v>
      </c>
      <c r="G1828" s="121" t="s">
        <v>9457</v>
      </c>
      <c r="H1828" s="205">
        <v>-4.1286156424070102</v>
      </c>
      <c r="I1828" s="2">
        <v>-6.4457120707932898</v>
      </c>
      <c r="J1828" s="2">
        <v>-5.7530662834439203</v>
      </c>
      <c r="K1828" s="2">
        <v>-5.6616826030761302</v>
      </c>
      <c r="L1828" s="2">
        <v>-2.9870985700630999</v>
      </c>
      <c r="M1828" s="2">
        <v>-4.1693064450737598</v>
      </c>
      <c r="N1828" s="2">
        <v>-7.5892788888217</v>
      </c>
      <c r="O1828" s="2">
        <v>-6.6108725573994596</v>
      </c>
      <c r="P1828" s="17">
        <v>-1.9280191511243701</v>
      </c>
      <c r="Q1828" s="16">
        <v>-5.4424646655480702</v>
      </c>
      <c r="R1828" s="2">
        <v>-4.2726958727376596</v>
      </c>
      <c r="S1828" s="17">
        <v>-5.3760568657818499</v>
      </c>
      <c r="T1828" s="21">
        <v>1.18936495172413</v>
      </c>
      <c r="U1828" s="3">
        <v>1.3402861514342901</v>
      </c>
      <c r="V1828" s="22">
        <v>3.02589537139291</v>
      </c>
      <c r="W1828" s="26">
        <v>0.74172327300803698</v>
      </c>
      <c r="X1828" s="27" t="s">
        <v>17</v>
      </c>
      <c r="Y1828" s="26">
        <v>0.32221428150687298</v>
      </c>
      <c r="Z1828" s="5">
        <v>1.1697687928104099</v>
      </c>
      <c r="AA1828" s="4">
        <v>0.97431173707682905</v>
      </c>
      <c r="AB1828" s="5">
        <v>-6.6407799766226502E-2</v>
      </c>
      <c r="AC1828" s="4">
        <v>0.60740001598228499</v>
      </c>
      <c r="AD1828" s="216">
        <v>1.1033609930441799</v>
      </c>
      <c r="AE1828" s="199">
        <v>0.487951862210797</v>
      </c>
      <c r="AF1828" s="6">
        <v>-0.76581156150072804</v>
      </c>
      <c r="AG1828" s="6">
        <v>-0.39102614336803998</v>
      </c>
      <c r="AH1828" s="6">
        <v>-0.34157912227488701</v>
      </c>
      <c r="AI1828" s="6">
        <v>1.1056181515001899</v>
      </c>
      <c r="AJ1828" s="6">
        <v>0.465934375394089</v>
      </c>
      <c r="AK1828" s="6">
        <v>-1.38458695274015</v>
      </c>
      <c r="AL1828" s="6">
        <v>-0.85517865672059901</v>
      </c>
      <c r="AM1828" s="63">
        <v>1.6786780474993299</v>
      </c>
      <c r="AN1828" s="8" t="s">
        <v>4887</v>
      </c>
      <c r="AO1828" s="7" t="s">
        <v>4887</v>
      </c>
      <c r="AP1828" s="7" t="s">
        <v>4887</v>
      </c>
      <c r="AQ1828" s="7" t="s">
        <v>4887</v>
      </c>
      <c r="AR1828" s="7" t="s">
        <v>4887</v>
      </c>
      <c r="AS1828" s="7" t="s">
        <v>4887</v>
      </c>
      <c r="AT1828" s="7" t="s">
        <v>4887</v>
      </c>
      <c r="AU1828" s="7">
        <v>-0.85517865672059901</v>
      </c>
      <c r="AV1828" s="9">
        <v>1.6786780474993299</v>
      </c>
    </row>
    <row r="1829" spans="1:48" s="33" customFormat="1" ht="25" customHeight="1" x14ac:dyDescent="0.2">
      <c r="A1829" s="13" t="s">
        <v>3675</v>
      </c>
      <c r="B1829" s="1" t="s">
        <v>3675</v>
      </c>
      <c r="C1829" s="203" t="s">
        <v>3676</v>
      </c>
      <c r="D1829" s="201" t="s">
        <v>3675</v>
      </c>
      <c r="E1829" s="74" t="s">
        <v>11507</v>
      </c>
      <c r="F1829" s="74" t="s">
        <v>11508</v>
      </c>
      <c r="G1829" s="121" t="s">
        <v>11509</v>
      </c>
      <c r="H1829" s="205">
        <v>-3.59970604188937</v>
      </c>
      <c r="I1829" s="2">
        <v>-6.0568163166200604</v>
      </c>
      <c r="J1829" s="2">
        <v>-2.3183057014759001</v>
      </c>
      <c r="K1829" s="2">
        <v>-4.1813555254329602</v>
      </c>
      <c r="L1829" s="2">
        <v>-3.5430610798163298</v>
      </c>
      <c r="M1829" s="2">
        <v>-4.9610181357613596</v>
      </c>
      <c r="N1829" s="2">
        <v>-6.81331835304242</v>
      </c>
      <c r="O1829" s="2">
        <v>-3.4744255208867898</v>
      </c>
      <c r="P1829" s="17">
        <v>-3.7019308358966598</v>
      </c>
      <c r="Q1829" s="16">
        <v>-3.9916093533284398</v>
      </c>
      <c r="R1829" s="2">
        <v>-4.22847824700355</v>
      </c>
      <c r="S1829" s="17">
        <v>-4.6632249032752897</v>
      </c>
      <c r="T1829" s="21">
        <v>1.8998175067684999</v>
      </c>
      <c r="U1829" s="3">
        <v>0.71015207265221703</v>
      </c>
      <c r="V1829" s="22">
        <v>1.86550691479235</v>
      </c>
      <c r="W1829" s="26">
        <v>0.87418929515070898</v>
      </c>
      <c r="X1829" s="27" t="s">
        <v>17</v>
      </c>
      <c r="Y1829" s="26">
        <v>0.85473973508905698</v>
      </c>
      <c r="Z1829" s="5">
        <v>-0.236868893675106</v>
      </c>
      <c r="AA1829" s="4">
        <v>0.68474569649659001</v>
      </c>
      <c r="AB1829" s="5">
        <v>0.67161554994684702</v>
      </c>
      <c r="AC1829" s="4">
        <v>0.73496943125085101</v>
      </c>
      <c r="AD1829" s="216">
        <v>0.43474665627174103</v>
      </c>
      <c r="AE1829" s="199">
        <v>0.49304518370128803</v>
      </c>
      <c r="AF1829" s="6">
        <v>-1.25074570202713</v>
      </c>
      <c r="AG1829" s="6">
        <v>1.4024444310863899</v>
      </c>
      <c r="AH1829" s="6">
        <v>8.0253345043117999E-2</v>
      </c>
      <c r="AI1829" s="6">
        <v>0.53324564584628897</v>
      </c>
      <c r="AJ1829" s="6">
        <v>-0.47306677567588201</v>
      </c>
      <c r="AK1829" s="6">
        <v>-1.78762895456771</v>
      </c>
      <c r="AL1829" s="6">
        <v>0.581955735633087</v>
      </c>
      <c r="AM1829" s="63">
        <v>0.42049709096054799</v>
      </c>
      <c r="AN1829" s="8">
        <v>0.49304518370128803</v>
      </c>
      <c r="AO1829" s="7" t="s">
        <v>4887</v>
      </c>
      <c r="AP1829" s="7">
        <v>1.4024444310863899</v>
      </c>
      <c r="AQ1829" s="7" t="s">
        <v>4887</v>
      </c>
      <c r="AR1829" s="7">
        <v>0.53324564584628897</v>
      </c>
      <c r="AS1829" s="7" t="s">
        <v>4887</v>
      </c>
      <c r="AT1829" s="7" t="s">
        <v>4887</v>
      </c>
      <c r="AU1829" s="7">
        <v>0.581955735633087</v>
      </c>
      <c r="AV1829" s="9">
        <v>0.42049709096054799</v>
      </c>
    </row>
    <row r="1830" spans="1:48" s="33" customFormat="1" ht="25" customHeight="1" x14ac:dyDescent="0.2">
      <c r="A1830" s="13" t="s">
        <v>3677</v>
      </c>
      <c r="B1830" s="1" t="s">
        <v>3678</v>
      </c>
      <c r="C1830" s="203" t="s">
        <v>3679</v>
      </c>
      <c r="D1830" s="201" t="s">
        <v>3678</v>
      </c>
      <c r="E1830" s="74" t="s">
        <v>11712</v>
      </c>
      <c r="F1830" s="74" t="s">
        <v>11713</v>
      </c>
      <c r="G1830" s="121" t="s">
        <v>11714</v>
      </c>
      <c r="H1830" s="205">
        <v>-2.8531572241255199</v>
      </c>
      <c r="I1830" s="2">
        <v>-4.5099223264414796</v>
      </c>
      <c r="J1830" s="2">
        <v>-4.2317491273108496</v>
      </c>
      <c r="K1830" s="2">
        <v>-3.5933029248136998</v>
      </c>
      <c r="L1830" s="2">
        <v>-2.1178101846833002</v>
      </c>
      <c r="M1830" s="2">
        <v>-5.9457783811677896</v>
      </c>
      <c r="N1830" s="2">
        <v>-5.29480406752152</v>
      </c>
      <c r="O1830" s="2">
        <v>-3.0214557902818902</v>
      </c>
      <c r="P1830" s="17">
        <v>-6.1659566246632203</v>
      </c>
      <c r="Q1830" s="16">
        <v>-3.8649428926259501</v>
      </c>
      <c r="R1830" s="2">
        <v>-3.8856304968882598</v>
      </c>
      <c r="S1830" s="17">
        <v>-4.8274054941555402</v>
      </c>
      <c r="T1830" s="21">
        <v>0.88720220999261701</v>
      </c>
      <c r="U1830" s="3">
        <v>1.9306544707353599</v>
      </c>
      <c r="V1830" s="22">
        <v>1.6235200781464401</v>
      </c>
      <c r="W1830" s="26">
        <v>0.69892363273967795</v>
      </c>
      <c r="X1830" s="27" t="s">
        <v>17</v>
      </c>
      <c r="Y1830" s="26">
        <v>0.98767062784830495</v>
      </c>
      <c r="Z1830" s="5">
        <v>-2.0687604262312299E-2</v>
      </c>
      <c r="AA1830" s="4">
        <v>0.43208682074712401</v>
      </c>
      <c r="AB1830" s="5">
        <v>0.96246260152958796</v>
      </c>
      <c r="AC1830" s="4">
        <v>0.55406822527079902</v>
      </c>
      <c r="AD1830" s="216">
        <v>0.94177499726727598</v>
      </c>
      <c r="AE1830" s="199">
        <v>0.94380179472483905</v>
      </c>
      <c r="AF1830" s="6">
        <v>-0.223540550170506</v>
      </c>
      <c r="AG1830" s="6">
        <v>-2.75421228097028E-2</v>
      </c>
      <c r="AH1830" s="6">
        <v>0.42230154306105699</v>
      </c>
      <c r="AI1830" s="6">
        <v>1.4619209512271101</v>
      </c>
      <c r="AJ1830" s="6">
        <v>-1.2352322930213</v>
      </c>
      <c r="AK1830" s="6">
        <v>-0.77656142851779897</v>
      </c>
      <c r="AL1830" s="6">
        <v>0.82522008233551902</v>
      </c>
      <c r="AM1830" s="63">
        <v>-1.3903679768292201</v>
      </c>
      <c r="AN1830" s="8">
        <v>0.94380179472483905</v>
      </c>
      <c r="AO1830" s="7" t="s">
        <v>4887</v>
      </c>
      <c r="AP1830" s="7">
        <v>-2.75421228097028E-2</v>
      </c>
      <c r="AQ1830" s="7">
        <v>0.42230154306105699</v>
      </c>
      <c r="AR1830" s="7">
        <v>1.4619209512271101</v>
      </c>
      <c r="AS1830" s="7" t="s">
        <v>4887</v>
      </c>
      <c r="AT1830" s="7" t="s">
        <v>4887</v>
      </c>
      <c r="AU1830" s="7">
        <v>0.82522008233551902</v>
      </c>
      <c r="AV1830" s="9" t="s">
        <v>4887</v>
      </c>
    </row>
    <row r="1831" spans="1:48" s="33" customFormat="1" ht="25" customHeight="1" x14ac:dyDescent="0.2">
      <c r="A1831" s="13" t="s">
        <v>3680</v>
      </c>
      <c r="B1831" s="1" t="s">
        <v>3680</v>
      </c>
      <c r="C1831" s="203" t="s">
        <v>3681</v>
      </c>
      <c r="D1831" s="201" t="s">
        <v>3680</v>
      </c>
      <c r="E1831" s="74" t="s">
        <v>9240</v>
      </c>
      <c r="F1831" s="74" t="s">
        <v>9241</v>
      </c>
      <c r="G1831" s="121" t="s">
        <v>9242</v>
      </c>
      <c r="H1831" s="205">
        <v>1.0524940827671001</v>
      </c>
      <c r="I1831" s="2">
        <v>4.2141176201167303</v>
      </c>
      <c r="J1831" s="2">
        <v>3.7669573919660899</v>
      </c>
      <c r="K1831" s="2">
        <v>3.4771523167103102</v>
      </c>
      <c r="L1831" s="2">
        <v>0.81597637544076596</v>
      </c>
      <c r="M1831" s="2">
        <v>-0.12507548904313401</v>
      </c>
      <c r="N1831" s="2">
        <v>3.2232995976114598</v>
      </c>
      <c r="O1831" s="2">
        <v>1.8814031917032299</v>
      </c>
      <c r="P1831" s="17">
        <v>3.2957213444892699</v>
      </c>
      <c r="Q1831" s="16">
        <v>3.0111896982833102</v>
      </c>
      <c r="R1831" s="2">
        <v>1.3893510677026499</v>
      </c>
      <c r="S1831" s="17">
        <v>2.8001413779346498</v>
      </c>
      <c r="T1831" s="21">
        <v>1.7109513298430601</v>
      </c>
      <c r="U1831" s="3">
        <v>1.86830944825278</v>
      </c>
      <c r="V1831" s="22">
        <v>0.79647417942144405</v>
      </c>
      <c r="W1831" s="26">
        <v>0.42432779852567998</v>
      </c>
      <c r="X1831" s="27" t="s">
        <v>17</v>
      </c>
      <c r="Y1831" s="26">
        <v>0.33011737734958202</v>
      </c>
      <c r="Z1831" s="5">
        <v>-1.62183863058066</v>
      </c>
      <c r="AA1831" s="4">
        <v>0.85948617473371702</v>
      </c>
      <c r="AB1831" s="5">
        <v>0.211048320348656</v>
      </c>
      <c r="AC1831" s="4">
        <v>0.32362538037379102</v>
      </c>
      <c r="AD1831" s="216">
        <v>-1.4107903102320001</v>
      </c>
      <c r="AE1831" s="199">
        <v>-0.87987025233795801</v>
      </c>
      <c r="AF1831" s="6">
        <v>1.1842016991523501</v>
      </c>
      <c r="AG1831" s="6">
        <v>0.89227229204733205</v>
      </c>
      <c r="AH1831" s="6">
        <v>0.70307249638271596</v>
      </c>
      <c r="AI1831" s="6">
        <v>-1.0342812882996699</v>
      </c>
      <c r="AJ1831" s="6">
        <v>-1.64864879139815</v>
      </c>
      <c r="AK1831" s="6">
        <v>0.537344264949846</v>
      </c>
      <c r="AL1831" s="6">
        <v>-0.33871536091020099</v>
      </c>
      <c r="AM1831" s="63">
        <v>0.58462494041373603</v>
      </c>
      <c r="AN1831" s="8">
        <v>-0.87987025233795801</v>
      </c>
      <c r="AO1831" s="7">
        <v>1.1842016991523501</v>
      </c>
      <c r="AP1831" s="7">
        <v>0.89227229204733205</v>
      </c>
      <c r="AQ1831" s="7">
        <v>0.70307249638271596</v>
      </c>
      <c r="AR1831" s="7">
        <v>-1.0342812882996699</v>
      </c>
      <c r="AS1831" s="7">
        <v>-1.64864879139815</v>
      </c>
      <c r="AT1831" s="7">
        <v>0.537344264949846</v>
      </c>
      <c r="AU1831" s="7">
        <v>-0.33871536091020099</v>
      </c>
      <c r="AV1831" s="9">
        <v>0.58462494041373603</v>
      </c>
    </row>
    <row r="1832" spans="1:48" s="33" customFormat="1" ht="25" customHeight="1" x14ac:dyDescent="0.2">
      <c r="A1832" s="13" t="s">
        <v>3682</v>
      </c>
      <c r="B1832" s="1" t="s">
        <v>3682</v>
      </c>
      <c r="C1832" s="203" t="s">
        <v>3683</v>
      </c>
      <c r="D1832" s="201" t="s">
        <v>7906</v>
      </c>
      <c r="E1832" s="74" t="s">
        <v>12145</v>
      </c>
      <c r="F1832" s="74" t="s">
        <v>12146</v>
      </c>
      <c r="G1832" s="121" t="s">
        <v>12147</v>
      </c>
      <c r="H1832" s="205">
        <v>-5.5729332882840401</v>
      </c>
      <c r="I1832" s="2">
        <v>-0.10864886207031101</v>
      </c>
      <c r="J1832" s="2">
        <v>-1.35515761836701</v>
      </c>
      <c r="K1832" s="2">
        <v>-1.41807745621673</v>
      </c>
      <c r="L1832" s="2">
        <v>-5.4115017635465996</v>
      </c>
      <c r="M1832" s="2">
        <v>-3.6506564981003402</v>
      </c>
      <c r="N1832" s="2">
        <v>-8.0511121813040898</v>
      </c>
      <c r="O1832" s="2">
        <v>-3.3437790126356299</v>
      </c>
      <c r="P1832" s="17">
        <v>-5.1590419470901798</v>
      </c>
      <c r="Q1832" s="16">
        <v>-2.3455799229071199</v>
      </c>
      <c r="R1832" s="2">
        <v>-3.4934119059545599</v>
      </c>
      <c r="S1832" s="17">
        <v>-5.5179777136766299</v>
      </c>
      <c r="T1832" s="21">
        <v>2.8636171756431401</v>
      </c>
      <c r="U1832" s="3">
        <v>2.00135049926608</v>
      </c>
      <c r="V1832" s="22">
        <v>2.37410457933361</v>
      </c>
      <c r="W1832" s="26">
        <v>0.33924724966395903</v>
      </c>
      <c r="X1832" s="27" t="s">
        <v>17</v>
      </c>
      <c r="Y1832" s="26">
        <v>0.60311828681770097</v>
      </c>
      <c r="Z1832" s="5">
        <v>-1.1478319830474399</v>
      </c>
      <c r="AA1832" s="4">
        <v>0.21605166677479201</v>
      </c>
      <c r="AB1832" s="5">
        <v>3.17239779076951</v>
      </c>
      <c r="AC1832" s="4">
        <v>0.32357481846515701</v>
      </c>
      <c r="AD1832" s="216">
        <v>2.0245658077220798</v>
      </c>
      <c r="AE1832" s="199">
        <v>-0.70672717711050403</v>
      </c>
      <c r="AF1832" s="6">
        <v>1.45396688181699</v>
      </c>
      <c r="AG1832" s="6">
        <v>0.96107085846748797</v>
      </c>
      <c r="AH1832" s="6">
        <v>0.93619101890818801</v>
      </c>
      <c r="AI1832" s="6">
        <v>-0.64289372533217204</v>
      </c>
      <c r="AJ1832" s="6">
        <v>5.3381872162048101E-2</v>
      </c>
      <c r="AK1832" s="6">
        <v>-1.6866517186333501</v>
      </c>
      <c r="AL1832" s="6">
        <v>0.17472774436469099</v>
      </c>
      <c r="AM1832" s="63">
        <v>-0.54306575464337703</v>
      </c>
      <c r="AN1832" s="8" t="s">
        <v>4887</v>
      </c>
      <c r="AO1832" s="7">
        <v>1.45396688181699</v>
      </c>
      <c r="AP1832" s="7">
        <v>0.96107085846748797</v>
      </c>
      <c r="AQ1832" s="7">
        <v>0.93619101890818801</v>
      </c>
      <c r="AR1832" s="7" t="s">
        <v>4887</v>
      </c>
      <c r="AS1832" s="7" t="s">
        <v>4887</v>
      </c>
      <c r="AT1832" s="7" t="s">
        <v>4887</v>
      </c>
      <c r="AU1832" s="7">
        <v>0.17472774436469099</v>
      </c>
      <c r="AV1832" s="9" t="s">
        <v>4887</v>
      </c>
    </row>
    <row r="1833" spans="1:48" s="33" customFormat="1" ht="25" customHeight="1" x14ac:dyDescent="0.2">
      <c r="A1833" s="13" t="s">
        <v>3684</v>
      </c>
      <c r="B1833" s="1" t="s">
        <v>3684</v>
      </c>
      <c r="C1833" s="203" t="s">
        <v>3685</v>
      </c>
      <c r="D1833" s="201" t="s">
        <v>3684</v>
      </c>
      <c r="E1833" s="74" t="s">
        <v>11718</v>
      </c>
      <c r="F1833" s="74" t="s">
        <v>11719</v>
      </c>
      <c r="G1833" s="121" t="s">
        <v>11720</v>
      </c>
      <c r="H1833" s="205">
        <v>1.1460357284593301</v>
      </c>
      <c r="I1833" s="2">
        <v>1.6035168478494299</v>
      </c>
      <c r="J1833" s="2">
        <v>2.2139890118638199</v>
      </c>
      <c r="K1833" s="2">
        <v>1.4225644292592501</v>
      </c>
      <c r="L1833" s="2">
        <v>-1.2588984837962101</v>
      </c>
      <c r="M1833" s="2">
        <v>-5.7356613454310796</v>
      </c>
      <c r="N1833" s="2">
        <v>0.46683471924032799</v>
      </c>
      <c r="O1833" s="2">
        <v>-1.00465055335811</v>
      </c>
      <c r="P1833" s="17">
        <v>1.2375638327981699</v>
      </c>
      <c r="Q1833" s="16">
        <v>1.6545138627242</v>
      </c>
      <c r="R1833" s="2">
        <v>-1.8573317999893499</v>
      </c>
      <c r="S1833" s="17">
        <v>0.233249332893463</v>
      </c>
      <c r="T1833" s="21">
        <v>0.53579993983595497</v>
      </c>
      <c r="U1833" s="3">
        <v>3.6164403611573199</v>
      </c>
      <c r="V1833" s="22">
        <v>1.13921154221139</v>
      </c>
      <c r="W1833" s="26">
        <v>0.22735673924347599</v>
      </c>
      <c r="X1833" s="27" t="s">
        <v>17</v>
      </c>
      <c r="Y1833" s="26">
        <v>0.23282944638051101</v>
      </c>
      <c r="Z1833" s="5">
        <v>-3.5118456627135402</v>
      </c>
      <c r="AA1833" s="4">
        <v>0.15053429307838101</v>
      </c>
      <c r="AB1833" s="5">
        <v>1.42126452983073</v>
      </c>
      <c r="AC1833" s="4">
        <v>0.42581192881697699</v>
      </c>
      <c r="AD1833" s="216">
        <v>-2.0905811328828099</v>
      </c>
      <c r="AE1833" s="199">
        <v>0.46348154979545703</v>
      </c>
      <c r="AF1833" s="6">
        <v>0.65014900700035505</v>
      </c>
      <c r="AG1833" s="6">
        <v>0.89924188039118902</v>
      </c>
      <c r="AH1833" s="6">
        <v>0.57631442362271401</v>
      </c>
      <c r="AI1833" s="6">
        <v>-0.51781130606116899</v>
      </c>
      <c r="AJ1833" s="6">
        <v>-2.34447890931609</v>
      </c>
      <c r="AK1833" s="6">
        <v>0.186345029951896</v>
      </c>
      <c r="AL1833" s="6">
        <v>-0.41406972490529897</v>
      </c>
      <c r="AM1833" s="63">
        <v>0.50082804952094195</v>
      </c>
      <c r="AN1833" s="8">
        <v>0.46348154979545703</v>
      </c>
      <c r="AO1833" s="7">
        <v>0.65014900700035505</v>
      </c>
      <c r="AP1833" s="7">
        <v>0.89924188039118902</v>
      </c>
      <c r="AQ1833" s="7">
        <v>0.57631442362271401</v>
      </c>
      <c r="AR1833" s="7">
        <v>-0.51781130606116899</v>
      </c>
      <c r="AS1833" s="7" t="s">
        <v>4887</v>
      </c>
      <c r="AT1833" s="7">
        <v>0.186345029951896</v>
      </c>
      <c r="AU1833" s="7">
        <v>-0.41406972490529897</v>
      </c>
      <c r="AV1833" s="9">
        <v>0.50082804952094195</v>
      </c>
    </row>
    <row r="1834" spans="1:48" s="33" customFormat="1" ht="25" customHeight="1" x14ac:dyDescent="0.2">
      <c r="A1834" s="13" t="s">
        <v>3686</v>
      </c>
      <c r="B1834" s="1" t="s">
        <v>3686</v>
      </c>
      <c r="C1834" s="203" t="s">
        <v>3687</v>
      </c>
      <c r="D1834" s="201" t="s">
        <v>3686</v>
      </c>
      <c r="E1834" s="74" t="s">
        <v>12181</v>
      </c>
      <c r="F1834" s="74" t="s">
        <v>12182</v>
      </c>
      <c r="G1834" s="121" t="s">
        <v>12183</v>
      </c>
      <c r="H1834" s="205">
        <v>-0.70404936749368097</v>
      </c>
      <c r="I1834" s="2">
        <v>-1.60754936874782</v>
      </c>
      <c r="J1834" s="2">
        <v>-1.0181447232443901</v>
      </c>
      <c r="K1834" s="2">
        <v>-0.11663988711715199</v>
      </c>
      <c r="L1834" s="2">
        <v>-0.94910926748551605</v>
      </c>
      <c r="M1834" s="2">
        <v>-1.2837986485609001</v>
      </c>
      <c r="N1834" s="2">
        <v>-0.37307570087710201</v>
      </c>
      <c r="O1834" s="2">
        <v>-0.60765342382568099</v>
      </c>
      <c r="P1834" s="17">
        <v>-0.92676400705693496</v>
      </c>
      <c r="Q1834" s="16">
        <v>-1.1099144864952899</v>
      </c>
      <c r="R1834" s="2">
        <v>-0.78318260105452298</v>
      </c>
      <c r="S1834" s="17">
        <v>-0.63583104391990597</v>
      </c>
      <c r="T1834" s="21">
        <v>0.45868761717742101</v>
      </c>
      <c r="U1834" s="3">
        <v>0.60101051370038605</v>
      </c>
      <c r="V1834" s="22">
        <v>0.27791755757005299</v>
      </c>
      <c r="W1834" s="26">
        <v>0.48567095124962301</v>
      </c>
      <c r="X1834" s="27" t="s">
        <v>17</v>
      </c>
      <c r="Y1834" s="26">
        <v>0.49846587856502</v>
      </c>
      <c r="Z1834" s="5">
        <v>0.32673188544077097</v>
      </c>
      <c r="AA1834" s="4">
        <v>0.21526153088028899</v>
      </c>
      <c r="AB1834" s="5">
        <v>-0.47408344257538798</v>
      </c>
      <c r="AC1834" s="4">
        <v>0.72715116643954802</v>
      </c>
      <c r="AD1834" s="216">
        <v>-0.14735155713461701</v>
      </c>
      <c r="AE1834" s="199">
        <v>0.30582181963691801</v>
      </c>
      <c r="AF1834" s="6">
        <v>-1.6830691675053799</v>
      </c>
      <c r="AG1834" s="6">
        <v>-0.38560200027309099</v>
      </c>
      <c r="AH1834" s="6">
        <v>1.5988969935839299</v>
      </c>
      <c r="AI1834" s="6">
        <v>-0.23363299577780799</v>
      </c>
      <c r="AJ1834" s="6">
        <v>-0.97039081823389195</v>
      </c>
      <c r="AK1834" s="6">
        <v>1.0344001722671501</v>
      </c>
      <c r="AL1834" s="6">
        <v>0.51801996384525995</v>
      </c>
      <c r="AM1834" s="63">
        <v>-0.184443967543095</v>
      </c>
      <c r="AN1834" s="8">
        <v>0.30582181963691801</v>
      </c>
      <c r="AO1834" s="7">
        <v>-1.6830691675053799</v>
      </c>
      <c r="AP1834" s="7">
        <v>-0.38560200027309099</v>
      </c>
      <c r="AQ1834" s="7">
        <v>1.5988969935839299</v>
      </c>
      <c r="AR1834" s="7">
        <v>-0.23363299577780799</v>
      </c>
      <c r="AS1834" s="7">
        <v>-0.97039081823389195</v>
      </c>
      <c r="AT1834" s="7">
        <v>1.0344001722671501</v>
      </c>
      <c r="AU1834" s="7">
        <v>0.51801996384525995</v>
      </c>
      <c r="AV1834" s="9">
        <v>-0.184443967543095</v>
      </c>
    </row>
    <row r="1835" spans="1:48" s="33" customFormat="1" ht="25" customHeight="1" x14ac:dyDescent="0.2">
      <c r="A1835" s="13" t="s">
        <v>3688</v>
      </c>
      <c r="B1835" s="1" t="s">
        <v>3688</v>
      </c>
      <c r="C1835" s="203" t="s">
        <v>3689</v>
      </c>
      <c r="D1835" s="201" t="s">
        <v>7907</v>
      </c>
      <c r="E1835" s="74" t="s">
        <v>8138</v>
      </c>
      <c r="F1835" s="74" t="s">
        <v>8139</v>
      </c>
      <c r="G1835" s="121" t="s">
        <v>8140</v>
      </c>
      <c r="H1835" s="205">
        <v>1.12366313752766</v>
      </c>
      <c r="I1835" s="2">
        <v>-1.1553979760266799</v>
      </c>
      <c r="J1835" s="2">
        <v>-2.3509221803425402</v>
      </c>
      <c r="K1835" s="2">
        <v>-0.694074168844526</v>
      </c>
      <c r="L1835" s="2">
        <v>-4.9784957169975002</v>
      </c>
      <c r="M1835" s="2">
        <v>-3.7150035010942801</v>
      </c>
      <c r="N1835" s="2">
        <v>-2.23869468132107</v>
      </c>
      <c r="O1835" s="2">
        <v>0.36601047731476299</v>
      </c>
      <c r="P1835" s="17">
        <v>0.10617367384576699</v>
      </c>
      <c r="Q1835" s="16">
        <v>-0.79421900628052</v>
      </c>
      <c r="R1835" s="2">
        <v>-3.1291911289787699</v>
      </c>
      <c r="S1835" s="17">
        <v>-0.58883684338684805</v>
      </c>
      <c r="T1835" s="21">
        <v>1.76522618067203</v>
      </c>
      <c r="U1835" s="3">
        <v>2.2014652170911302</v>
      </c>
      <c r="V1835" s="22">
        <v>1.43471319613155</v>
      </c>
      <c r="W1835" s="26">
        <v>0.24591642348155701</v>
      </c>
      <c r="X1835" s="27" t="s">
        <v>17</v>
      </c>
      <c r="Y1835" s="26">
        <v>0.228288471554912</v>
      </c>
      <c r="Z1835" s="5">
        <v>-2.3349721226982498</v>
      </c>
      <c r="AA1835" s="4">
        <v>0.88360609499397502</v>
      </c>
      <c r="AB1835" s="5">
        <v>-0.205382162893672</v>
      </c>
      <c r="AC1835" s="4">
        <v>0.18086764835556701</v>
      </c>
      <c r="AD1835" s="216">
        <v>-2.5403542855919201</v>
      </c>
      <c r="AE1835" s="199">
        <v>1.3140898704081401</v>
      </c>
      <c r="AF1835" s="6">
        <v>0.17437098793432701</v>
      </c>
      <c r="AG1835" s="6">
        <v>-0.42348990399598102</v>
      </c>
      <c r="AH1835" s="6">
        <v>0.40507101210358698</v>
      </c>
      <c r="AI1835" s="6">
        <v>-1.73749379665323</v>
      </c>
      <c r="AJ1835" s="6">
        <v>-1.1056432825273601</v>
      </c>
      <c r="AK1835" s="6">
        <v>-0.36736688078836699</v>
      </c>
      <c r="AL1835" s="6">
        <v>0.93520093317624098</v>
      </c>
      <c r="AM1835" s="63">
        <v>0.805261060342641</v>
      </c>
      <c r="AN1835" s="8">
        <v>1.3140898704081401</v>
      </c>
      <c r="AO1835" s="7">
        <v>0.17437098793432701</v>
      </c>
      <c r="AP1835" s="7">
        <v>-0.42348990399598102</v>
      </c>
      <c r="AQ1835" s="7">
        <v>0.40507101210358698</v>
      </c>
      <c r="AR1835" s="7" t="s">
        <v>4887</v>
      </c>
      <c r="AS1835" s="7" t="s">
        <v>4887</v>
      </c>
      <c r="AT1835" s="7">
        <v>-0.36736688078836699</v>
      </c>
      <c r="AU1835" s="7">
        <v>0.93520093317624098</v>
      </c>
      <c r="AV1835" s="9">
        <v>0.805261060342641</v>
      </c>
    </row>
    <row r="1836" spans="1:48" s="33" customFormat="1" ht="25" customHeight="1" x14ac:dyDescent="0.2">
      <c r="A1836" s="13" t="s">
        <v>3690</v>
      </c>
      <c r="B1836" s="1" t="s">
        <v>3690</v>
      </c>
      <c r="C1836" s="203" t="s">
        <v>3691</v>
      </c>
      <c r="D1836" s="201" t="s">
        <v>7908</v>
      </c>
      <c r="E1836" s="74" t="s">
        <v>13610</v>
      </c>
      <c r="F1836" s="74" t="s">
        <v>13611</v>
      </c>
      <c r="G1836" s="121" t="s">
        <v>13612</v>
      </c>
      <c r="H1836" s="205">
        <v>-2.28465287054336</v>
      </c>
      <c r="I1836" s="2">
        <v>-2.5581563957968401</v>
      </c>
      <c r="J1836" s="2">
        <v>-2.8521146967462698</v>
      </c>
      <c r="K1836" s="2">
        <v>-2.1805925446256</v>
      </c>
      <c r="L1836" s="2">
        <v>-3.27654303044668</v>
      </c>
      <c r="M1836" s="2">
        <v>-6.4701504320480803</v>
      </c>
      <c r="N1836" s="2">
        <v>-4.9301196456337699</v>
      </c>
      <c r="O1836" s="2">
        <v>-2.5912038156818</v>
      </c>
      <c r="P1836" s="17">
        <v>-5.03223303756464</v>
      </c>
      <c r="Q1836" s="16">
        <v>-2.5649746543621599</v>
      </c>
      <c r="R1836" s="2">
        <v>-3.9757620023734601</v>
      </c>
      <c r="S1836" s="17">
        <v>-4.1845188329600704</v>
      </c>
      <c r="T1836" s="21">
        <v>0.28379234932743502</v>
      </c>
      <c r="U1836" s="3">
        <v>2.2286222415236399</v>
      </c>
      <c r="V1836" s="22">
        <v>1.38079554765224</v>
      </c>
      <c r="W1836" s="26">
        <v>0.42045203656237601</v>
      </c>
      <c r="X1836" s="27" t="s">
        <v>17</v>
      </c>
      <c r="Y1836" s="26">
        <v>0.38730526008298</v>
      </c>
      <c r="Z1836" s="5">
        <v>-1.4107873480113</v>
      </c>
      <c r="AA1836" s="4">
        <v>0.17487367064103401</v>
      </c>
      <c r="AB1836" s="5">
        <v>1.6195441785979099</v>
      </c>
      <c r="AC1836" s="4">
        <v>0.89821260505421796</v>
      </c>
      <c r="AD1836" s="216">
        <v>0.20875683058661601</v>
      </c>
      <c r="AE1836" s="199">
        <v>0.84710518255220901</v>
      </c>
      <c r="AF1836" s="6">
        <v>0.66756360179571805</v>
      </c>
      <c r="AG1836" s="6">
        <v>0.47459446920395398</v>
      </c>
      <c r="AH1836" s="6">
        <v>0.91541565640074096</v>
      </c>
      <c r="AI1836" s="6">
        <v>0.195978192211581</v>
      </c>
      <c r="AJ1836" s="6">
        <v>-1.9004676238624001</v>
      </c>
      <c r="AK1836" s="6">
        <v>-0.88951333524681697</v>
      </c>
      <c r="AL1836" s="6">
        <v>0.64586959986074699</v>
      </c>
      <c r="AM1836" s="63">
        <v>-0.95654574291573002</v>
      </c>
      <c r="AN1836" s="8">
        <v>0.84710518255220901</v>
      </c>
      <c r="AO1836" s="7">
        <v>0.66756360179571805</v>
      </c>
      <c r="AP1836" s="7">
        <v>0.47459446920395398</v>
      </c>
      <c r="AQ1836" s="7">
        <v>0.91541565640074096</v>
      </c>
      <c r="AR1836" s="7">
        <v>0.195978192211581</v>
      </c>
      <c r="AS1836" s="7" t="s">
        <v>4887</v>
      </c>
      <c r="AT1836" s="7" t="s">
        <v>4887</v>
      </c>
      <c r="AU1836" s="7">
        <v>0.64586959986074699</v>
      </c>
      <c r="AV1836" s="9">
        <v>-0.95654574291573002</v>
      </c>
    </row>
    <row r="1837" spans="1:48" s="33" customFormat="1" ht="25" customHeight="1" x14ac:dyDescent="0.2">
      <c r="A1837" s="13" t="s">
        <v>3694</v>
      </c>
      <c r="B1837" s="1" t="s">
        <v>3694</v>
      </c>
      <c r="C1837" s="203" t="s">
        <v>3695</v>
      </c>
      <c r="D1837" s="201" t="s">
        <v>3694</v>
      </c>
      <c r="E1837" s="74" t="s">
        <v>10105</v>
      </c>
      <c r="F1837" s="74" t="s">
        <v>10106</v>
      </c>
      <c r="G1837" s="121" t="s">
        <v>10107</v>
      </c>
      <c r="H1837" s="205">
        <v>2.2879524827489801</v>
      </c>
      <c r="I1837" s="2">
        <v>3.0571743053985299</v>
      </c>
      <c r="J1837" s="2">
        <v>2.6057787947734701</v>
      </c>
      <c r="K1837" s="2">
        <v>3.2866325363083999</v>
      </c>
      <c r="L1837" s="2">
        <v>-3.72376992488838</v>
      </c>
      <c r="M1837" s="2">
        <v>-4.61337453842473</v>
      </c>
      <c r="N1837" s="2">
        <v>4.7116685591767</v>
      </c>
      <c r="O1837" s="2">
        <v>2.45307352799199</v>
      </c>
      <c r="P1837" s="17">
        <v>5.5809193132524797</v>
      </c>
      <c r="Q1837" s="16">
        <v>2.6503018609736602</v>
      </c>
      <c r="R1837" s="2">
        <v>-1.6835039756682399</v>
      </c>
      <c r="S1837" s="17">
        <v>4.2485538001403897</v>
      </c>
      <c r="T1837" s="21">
        <v>0.38653884756641799</v>
      </c>
      <c r="U1837" s="3">
        <v>4.32718636100513</v>
      </c>
      <c r="V1837" s="22">
        <v>1.6145312862007</v>
      </c>
      <c r="W1837" s="26">
        <v>8.0525825468887799E-2</v>
      </c>
      <c r="X1837" s="27" t="s">
        <v>17</v>
      </c>
      <c r="Y1837" s="26">
        <v>0.224195821444373</v>
      </c>
      <c r="Z1837" s="5">
        <v>-4.3338058366418997</v>
      </c>
      <c r="AA1837" s="4">
        <v>0.22447401336382899</v>
      </c>
      <c r="AB1837" s="5">
        <v>-1.59825193916673</v>
      </c>
      <c r="AC1837" s="4">
        <v>0.12832932448859399</v>
      </c>
      <c r="AD1837" s="216">
        <v>-5.9320577758086301</v>
      </c>
      <c r="AE1837" s="199">
        <v>0.15582287398140701</v>
      </c>
      <c r="AF1837" s="6">
        <v>0.37395196610687198</v>
      </c>
      <c r="AG1837" s="6">
        <v>0.24594923656520901</v>
      </c>
      <c r="AH1837" s="6">
        <v>0.43901969314649902</v>
      </c>
      <c r="AI1837" s="6">
        <v>-1.54892796937276</v>
      </c>
      <c r="AJ1837" s="6">
        <v>-1.8011941440802299</v>
      </c>
      <c r="AK1837" s="6">
        <v>0.84311875113170498</v>
      </c>
      <c r="AL1837" s="6">
        <v>0.20264643336198301</v>
      </c>
      <c r="AM1837" s="63">
        <v>1.0896131591593201</v>
      </c>
      <c r="AN1837" s="8">
        <v>0.15582287398140701</v>
      </c>
      <c r="AO1837" s="7">
        <v>0.37395196610687198</v>
      </c>
      <c r="AP1837" s="7">
        <v>0.24594923656520901</v>
      </c>
      <c r="AQ1837" s="7">
        <v>0.43901969314649902</v>
      </c>
      <c r="AR1837" s="7" t="s">
        <v>4887</v>
      </c>
      <c r="AS1837" s="7" t="s">
        <v>4887</v>
      </c>
      <c r="AT1837" s="7">
        <v>0.84311875113170498</v>
      </c>
      <c r="AU1837" s="7">
        <v>0.20264643336198301</v>
      </c>
      <c r="AV1837" s="9">
        <v>1.0896131591593201</v>
      </c>
    </row>
    <row r="1838" spans="1:48" s="33" customFormat="1" ht="25" customHeight="1" x14ac:dyDescent="0.2">
      <c r="A1838" s="13" t="s">
        <v>3698</v>
      </c>
      <c r="B1838" s="1" t="s">
        <v>3698</v>
      </c>
      <c r="C1838" s="203" t="s">
        <v>3699</v>
      </c>
      <c r="D1838" s="201" t="s">
        <v>3698</v>
      </c>
      <c r="E1838" s="74" t="s">
        <v>10050</v>
      </c>
      <c r="F1838" s="74" t="s">
        <v>10051</v>
      </c>
      <c r="G1838" s="121" t="s">
        <v>10052</v>
      </c>
      <c r="H1838" s="205">
        <v>-5.1367257006779896</v>
      </c>
      <c r="I1838" s="2">
        <v>-5.67381127813377</v>
      </c>
      <c r="J1838" s="2">
        <v>-8.3501265300531209</v>
      </c>
      <c r="K1838" s="2">
        <v>-4.6753797536202901</v>
      </c>
      <c r="L1838" s="2">
        <v>-6.1386563211626699</v>
      </c>
      <c r="M1838" s="2">
        <v>-4.2810654482567898</v>
      </c>
      <c r="N1838" s="2">
        <v>-4.8439057323158998</v>
      </c>
      <c r="O1838" s="2">
        <v>-5.7504292173306304</v>
      </c>
      <c r="P1838" s="17">
        <v>-6.5347333780938204</v>
      </c>
      <c r="Q1838" s="16">
        <v>-6.3868878362882899</v>
      </c>
      <c r="R1838" s="2">
        <v>-5.0317005076799202</v>
      </c>
      <c r="S1838" s="17">
        <v>-5.7096894425801201</v>
      </c>
      <c r="T1838" s="21">
        <v>1.7212916243040599</v>
      </c>
      <c r="U1838" s="3">
        <v>0.97871564951523105</v>
      </c>
      <c r="V1838" s="22">
        <v>0.84614970830626202</v>
      </c>
      <c r="W1838" s="26">
        <v>0.45826324992970602</v>
      </c>
      <c r="X1838" s="27" t="s">
        <v>17</v>
      </c>
      <c r="Y1838" s="26">
        <v>0.31702631702058598</v>
      </c>
      <c r="Z1838" s="5">
        <v>1.35518732860837</v>
      </c>
      <c r="AA1838" s="4">
        <v>0.58525053124770099</v>
      </c>
      <c r="AB1838" s="5">
        <v>-0.67719839370817403</v>
      </c>
      <c r="AC1838" s="4">
        <v>0.41639293959537499</v>
      </c>
      <c r="AD1838" s="216">
        <v>0.67798893490019896</v>
      </c>
      <c r="AE1838" s="199">
        <v>0.46705937601752501</v>
      </c>
      <c r="AF1838" s="6">
        <v>2.9045136918236701E-2</v>
      </c>
      <c r="AG1838" s="6">
        <v>-2.1535943489759699</v>
      </c>
      <c r="AH1838" s="6">
        <v>0.84330499206863796</v>
      </c>
      <c r="AI1838" s="6">
        <v>-0.35005412839045702</v>
      </c>
      <c r="AJ1838" s="6">
        <v>1.1648836895416299</v>
      </c>
      <c r="AK1838" s="6">
        <v>0.70586548256533799</v>
      </c>
      <c r="AL1838" s="6">
        <v>-3.3439781216493103E-2</v>
      </c>
      <c r="AM1838" s="63">
        <v>-0.67307041852844596</v>
      </c>
      <c r="AN1838" s="8">
        <v>0.46705937601752501</v>
      </c>
      <c r="AO1838" s="7" t="s">
        <v>4887</v>
      </c>
      <c r="AP1838" s="7" t="s">
        <v>4887</v>
      </c>
      <c r="AQ1838" s="7" t="s">
        <v>4887</v>
      </c>
      <c r="AR1838" s="7" t="s">
        <v>4887</v>
      </c>
      <c r="AS1838" s="7" t="s">
        <v>4887</v>
      </c>
      <c r="AT1838" s="7" t="s">
        <v>4887</v>
      </c>
      <c r="AU1838" s="7">
        <v>-3.3439781216493103E-2</v>
      </c>
      <c r="AV1838" s="9">
        <v>-0.67307041852844596</v>
      </c>
    </row>
    <row r="1839" spans="1:48" s="33" customFormat="1" ht="25" customHeight="1" x14ac:dyDescent="0.2">
      <c r="A1839" s="13" t="s">
        <v>3700</v>
      </c>
      <c r="B1839" s="1" t="s">
        <v>3700</v>
      </c>
      <c r="C1839" s="203" t="s">
        <v>3701</v>
      </c>
      <c r="D1839" s="201" t="s">
        <v>7909</v>
      </c>
      <c r="E1839" s="74" t="s">
        <v>8769</v>
      </c>
      <c r="F1839" s="74" t="s">
        <v>8770</v>
      </c>
      <c r="G1839" s="121" t="s">
        <v>8771</v>
      </c>
      <c r="H1839" s="205">
        <v>-1.62350424415091</v>
      </c>
      <c r="I1839" s="2">
        <v>-6.4414867019640498</v>
      </c>
      <c r="J1839" s="2">
        <v>-7.3346800080339003</v>
      </c>
      <c r="K1839" s="2">
        <v>-2.45270754347905</v>
      </c>
      <c r="L1839" s="2">
        <v>-6.06478728326947</v>
      </c>
      <c r="M1839" s="2">
        <v>-6.3948595271110404</v>
      </c>
      <c r="N1839" s="2">
        <v>-4.06401999181357</v>
      </c>
      <c r="O1839" s="2">
        <v>-1.8172868542517699</v>
      </c>
      <c r="P1839" s="17">
        <v>-2.71438997147802</v>
      </c>
      <c r="Q1839" s="16">
        <v>-5.1332236513829503</v>
      </c>
      <c r="R1839" s="2">
        <v>-4.9707847846198501</v>
      </c>
      <c r="S1839" s="17">
        <v>-2.8652322725144499</v>
      </c>
      <c r="T1839" s="21">
        <v>3.0721403465056598</v>
      </c>
      <c r="U1839" s="3">
        <v>2.1869548842630699</v>
      </c>
      <c r="V1839" s="22">
        <v>1.13093655776575</v>
      </c>
      <c r="W1839" s="26">
        <v>0.44503141577260802</v>
      </c>
      <c r="X1839" s="27" t="s">
        <v>17</v>
      </c>
      <c r="Y1839" s="26">
        <v>0.94447140688271802</v>
      </c>
      <c r="Z1839" s="5">
        <v>0.16243886676310099</v>
      </c>
      <c r="AA1839" s="4">
        <v>0.33031614282071498</v>
      </c>
      <c r="AB1839" s="5">
        <v>-2.2679913788685</v>
      </c>
      <c r="AC1839" s="4">
        <v>0.23518460443974201</v>
      </c>
      <c r="AD1839" s="216">
        <v>-2.1055525121054002</v>
      </c>
      <c r="AE1839" s="199">
        <v>1.1982859128024601</v>
      </c>
      <c r="AF1839" s="6">
        <v>-0.94031678791412399</v>
      </c>
      <c r="AG1839" s="6">
        <v>-1.3367868110719101</v>
      </c>
      <c r="AH1839" s="6">
        <v>0.83021972930888699</v>
      </c>
      <c r="AI1839" s="6">
        <v>-0.77310771207530105</v>
      </c>
      <c r="AJ1839" s="6">
        <v>-0.91961994998651397</v>
      </c>
      <c r="AK1839" s="6">
        <v>0.114991480995472</v>
      </c>
      <c r="AL1839" s="6">
        <v>1.1122698226771099</v>
      </c>
      <c r="AM1839" s="63">
        <v>0.714064315263921</v>
      </c>
      <c r="AN1839" s="8">
        <v>1.1982859128024601</v>
      </c>
      <c r="AO1839" s="7" t="s">
        <v>4887</v>
      </c>
      <c r="AP1839" s="7" t="s">
        <v>4887</v>
      </c>
      <c r="AQ1839" s="7">
        <v>0.83021972930888699</v>
      </c>
      <c r="AR1839" s="7" t="s">
        <v>4887</v>
      </c>
      <c r="AS1839" s="7" t="s">
        <v>4887</v>
      </c>
      <c r="AT1839" s="7" t="s">
        <v>4887</v>
      </c>
      <c r="AU1839" s="7">
        <v>1.1122698226771099</v>
      </c>
      <c r="AV1839" s="9">
        <v>0.714064315263921</v>
      </c>
    </row>
    <row r="1840" spans="1:48" s="33" customFormat="1" ht="25" customHeight="1" x14ac:dyDescent="0.2">
      <c r="A1840" s="13" t="s">
        <v>3702</v>
      </c>
      <c r="B1840" s="1" t="s">
        <v>3702</v>
      </c>
      <c r="C1840" s="203" t="s">
        <v>3703</v>
      </c>
      <c r="D1840" s="201" t="s">
        <v>5025</v>
      </c>
      <c r="E1840" s="74" t="s">
        <v>13596</v>
      </c>
      <c r="F1840" s="74" t="s">
        <v>13597</v>
      </c>
      <c r="G1840" s="121" t="s">
        <v>13598</v>
      </c>
      <c r="H1840" s="205">
        <v>0.52393565145335697</v>
      </c>
      <c r="I1840" s="2">
        <v>0.45286851131268702</v>
      </c>
      <c r="J1840" s="2">
        <v>1.8757874044718801</v>
      </c>
      <c r="K1840" s="2">
        <v>-1.4052305766611299</v>
      </c>
      <c r="L1840" s="2">
        <v>0.66357493721434901</v>
      </c>
      <c r="M1840" s="2">
        <v>0.90309534770801403</v>
      </c>
      <c r="N1840" s="2">
        <v>-6.3181909586256797</v>
      </c>
      <c r="O1840" s="2">
        <v>0.29674251002938201</v>
      </c>
      <c r="P1840" s="17">
        <v>-2.4001506063603499</v>
      </c>
      <c r="Q1840" s="16">
        <v>0.95086385574597498</v>
      </c>
      <c r="R1840" s="2">
        <v>5.3813236087079303E-2</v>
      </c>
      <c r="S1840" s="17">
        <v>-2.8071996849855498</v>
      </c>
      <c r="T1840" s="21">
        <v>0.80179505663401096</v>
      </c>
      <c r="U1840" s="3">
        <v>1.2692317134392299</v>
      </c>
      <c r="V1840" s="22">
        <v>3.3261994698139201</v>
      </c>
      <c r="W1840" s="26">
        <v>0.153470304475229</v>
      </c>
      <c r="X1840" s="27" t="s">
        <v>17</v>
      </c>
      <c r="Y1840" s="26">
        <v>0.36903725289010703</v>
      </c>
      <c r="Z1840" s="5">
        <v>-0.89705061965889599</v>
      </c>
      <c r="AA1840" s="4">
        <v>0.184086825910553</v>
      </c>
      <c r="AB1840" s="5">
        <v>3.7580635407315199</v>
      </c>
      <c r="AC1840" s="4">
        <v>0.27216368619022602</v>
      </c>
      <c r="AD1840" s="216">
        <v>2.8610129210726298</v>
      </c>
      <c r="AE1840" s="199">
        <v>0.45104872533258999</v>
      </c>
      <c r="AF1840" s="6">
        <v>0.42254995911358401</v>
      </c>
      <c r="AG1840" s="6">
        <v>0.99315731441848998</v>
      </c>
      <c r="AH1840" s="6">
        <v>-0.32256981656752798</v>
      </c>
      <c r="AI1840" s="6">
        <v>0.50704573537146902</v>
      </c>
      <c r="AJ1840" s="6">
        <v>0.60309626125203597</v>
      </c>
      <c r="AK1840" s="6">
        <v>-2.2927252089430299</v>
      </c>
      <c r="AL1840" s="6">
        <v>0.35994158057922898</v>
      </c>
      <c r="AM1840" s="63">
        <v>-0.72154455055683797</v>
      </c>
      <c r="AN1840" s="8">
        <v>0.45104872533258999</v>
      </c>
      <c r="AO1840" s="7">
        <v>0.42254995911358401</v>
      </c>
      <c r="AP1840" s="7">
        <v>0.99315731441848998</v>
      </c>
      <c r="AQ1840" s="7">
        <v>-0.32256981656752798</v>
      </c>
      <c r="AR1840" s="7">
        <v>0.50704573537146902</v>
      </c>
      <c r="AS1840" s="7">
        <v>0.60309626125203597</v>
      </c>
      <c r="AT1840" s="7" t="s">
        <v>4887</v>
      </c>
      <c r="AU1840" s="7">
        <v>0.35994158057922898</v>
      </c>
      <c r="AV1840" s="9">
        <v>-0.72154455055683797</v>
      </c>
    </row>
    <row r="1841" spans="1:48" s="33" customFormat="1" ht="25" customHeight="1" x14ac:dyDescent="0.2">
      <c r="A1841" s="13" t="s">
        <v>3704</v>
      </c>
      <c r="B1841" s="1" t="s">
        <v>3704</v>
      </c>
      <c r="C1841" s="203" t="s">
        <v>3705</v>
      </c>
      <c r="D1841" s="201" t="s">
        <v>3704</v>
      </c>
      <c r="E1841" s="74" t="s">
        <v>10268</v>
      </c>
      <c r="F1841" s="74" t="s">
        <v>10269</v>
      </c>
      <c r="G1841" s="121" t="s">
        <v>10270</v>
      </c>
      <c r="H1841" s="205">
        <v>-0.27905834365424897</v>
      </c>
      <c r="I1841" s="2">
        <v>-4.1918756493005898</v>
      </c>
      <c r="J1841" s="2">
        <v>-0.49846798242110402</v>
      </c>
      <c r="K1841" s="2">
        <v>-2.1140680432679799</v>
      </c>
      <c r="L1841" s="2">
        <v>-5.2988402705920601</v>
      </c>
      <c r="M1841" s="2">
        <v>-7.4895628758495096</v>
      </c>
      <c r="N1841" s="2">
        <v>-2.4521670329560799</v>
      </c>
      <c r="O1841" s="2">
        <v>2.7674846218371098E-2</v>
      </c>
      <c r="P1841" s="17">
        <v>-0.34364585994188701</v>
      </c>
      <c r="Q1841" s="16">
        <v>-1.6564673251253099</v>
      </c>
      <c r="R1841" s="2">
        <v>-4.9674903965698496</v>
      </c>
      <c r="S1841" s="17">
        <v>-0.92271268222653302</v>
      </c>
      <c r="T1841" s="21">
        <v>2.1984668919769801</v>
      </c>
      <c r="U1841" s="3">
        <v>2.7030225171164499</v>
      </c>
      <c r="V1841" s="22">
        <v>1.3374949438895101</v>
      </c>
      <c r="W1841" s="26">
        <v>0.12496947293902</v>
      </c>
      <c r="X1841" s="27" t="s">
        <v>17</v>
      </c>
      <c r="Y1841" s="26">
        <v>0.178063312465189</v>
      </c>
      <c r="Z1841" s="5">
        <v>-3.3110230714445401</v>
      </c>
      <c r="AA1841" s="4">
        <v>0.65240369127414199</v>
      </c>
      <c r="AB1841" s="5">
        <v>-0.73375464289878101</v>
      </c>
      <c r="AC1841" s="4">
        <v>0.105078626387762</v>
      </c>
      <c r="AD1841" s="216">
        <v>-4.0447777143433203</v>
      </c>
      <c r="AE1841" s="199">
        <v>0.84744994774123705</v>
      </c>
      <c r="AF1841" s="6">
        <v>-0.63518770391660195</v>
      </c>
      <c r="AG1841" s="6">
        <v>0.76431164452862399</v>
      </c>
      <c r="AH1841" s="6">
        <v>0.15213139354279401</v>
      </c>
      <c r="AI1841" s="6">
        <v>-1.05463673472403</v>
      </c>
      <c r="AJ1841" s="6">
        <v>-1.88474137932515</v>
      </c>
      <c r="AK1841" s="6">
        <v>2.4019536294643401E-2</v>
      </c>
      <c r="AL1841" s="6">
        <v>0.96367673289218303</v>
      </c>
      <c r="AM1841" s="63">
        <v>0.82297656296629995</v>
      </c>
      <c r="AN1841" s="8">
        <v>0.84744994774123705</v>
      </c>
      <c r="AO1841" s="7" t="s">
        <v>4887</v>
      </c>
      <c r="AP1841" s="7">
        <v>0.76431164452862399</v>
      </c>
      <c r="AQ1841" s="7">
        <v>0.15213139354279401</v>
      </c>
      <c r="AR1841" s="7" t="s">
        <v>4887</v>
      </c>
      <c r="AS1841" s="7" t="s">
        <v>4887</v>
      </c>
      <c r="AT1841" s="7">
        <v>2.4019536294643401E-2</v>
      </c>
      <c r="AU1841" s="7">
        <v>0.96367673289218303</v>
      </c>
      <c r="AV1841" s="9">
        <v>0.82297656296629995</v>
      </c>
    </row>
    <row r="1842" spans="1:48" s="33" customFormat="1" ht="25" customHeight="1" x14ac:dyDescent="0.2">
      <c r="A1842" s="13" t="s">
        <v>3706</v>
      </c>
      <c r="B1842" s="1" t="s">
        <v>3706</v>
      </c>
      <c r="C1842" s="203" t="s">
        <v>3707</v>
      </c>
      <c r="D1842" s="201" t="s">
        <v>3706</v>
      </c>
      <c r="E1842" s="74" t="s">
        <v>10998</v>
      </c>
      <c r="F1842" s="74" t="s">
        <v>10999</v>
      </c>
      <c r="G1842" s="121" t="s">
        <v>11000</v>
      </c>
      <c r="H1842" s="205">
        <v>-3.92656085527527</v>
      </c>
      <c r="I1842" s="2">
        <v>-5.5172778589476001</v>
      </c>
      <c r="J1842" s="2">
        <v>-2.4208939325110199</v>
      </c>
      <c r="K1842" s="2">
        <v>-3.0158395139950298</v>
      </c>
      <c r="L1842" s="2">
        <v>-2.2880077190654502</v>
      </c>
      <c r="M1842" s="2">
        <v>-4.4145873042716799</v>
      </c>
      <c r="N1842" s="2">
        <v>-2.9934166023856501</v>
      </c>
      <c r="O1842" s="2">
        <v>-2.8210150040009601</v>
      </c>
      <c r="P1842" s="17">
        <v>-4.6950296935051101</v>
      </c>
      <c r="Q1842" s="16">
        <v>-3.9549108822446302</v>
      </c>
      <c r="R1842" s="2">
        <v>-3.2394781791107201</v>
      </c>
      <c r="S1842" s="17">
        <v>-3.5031537666305699</v>
      </c>
      <c r="T1842" s="21">
        <v>1.54838662742727</v>
      </c>
      <c r="U1842" s="3">
        <v>1.08078484096282</v>
      </c>
      <c r="V1842" s="22">
        <v>1.03578798341102</v>
      </c>
      <c r="W1842" s="26">
        <v>0.78362814870660302</v>
      </c>
      <c r="X1842" s="27" t="s">
        <v>17</v>
      </c>
      <c r="Y1842" s="26">
        <v>0.55148435202797197</v>
      </c>
      <c r="Z1842" s="5">
        <v>0.71543270313391005</v>
      </c>
      <c r="AA1842" s="4">
        <v>0.69900214169884001</v>
      </c>
      <c r="AB1842" s="5">
        <v>-0.45175711561405701</v>
      </c>
      <c r="AC1842" s="4">
        <v>0.77554682703898503</v>
      </c>
      <c r="AD1842" s="216">
        <v>0.26367558751985298</v>
      </c>
      <c r="AE1842" s="199">
        <v>-0.32163043747707898</v>
      </c>
      <c r="AF1842" s="6">
        <v>-1.7399953340882499</v>
      </c>
      <c r="AG1842" s="6">
        <v>1.02089944326672</v>
      </c>
      <c r="AH1842" s="6">
        <v>0.49041543748649002</v>
      </c>
      <c r="AI1842" s="6">
        <v>1.13938760926963</v>
      </c>
      <c r="AJ1842" s="6">
        <v>-0.75677985894947397</v>
      </c>
      <c r="AK1842" s="6">
        <v>0.51040885594692997</v>
      </c>
      <c r="AL1842" s="6">
        <v>0.66413096660770399</v>
      </c>
      <c r="AM1842" s="63">
        <v>-1.00683668206268</v>
      </c>
      <c r="AN1842" s="8">
        <v>-0.32163043747707898</v>
      </c>
      <c r="AO1842" s="7" t="s">
        <v>4887</v>
      </c>
      <c r="AP1842" s="7">
        <v>1.02089944326672</v>
      </c>
      <c r="AQ1842" s="7">
        <v>0.49041543748649002</v>
      </c>
      <c r="AR1842" s="7">
        <v>1.13938760926963</v>
      </c>
      <c r="AS1842" s="7" t="s">
        <v>4887</v>
      </c>
      <c r="AT1842" s="7">
        <v>0.51040885594692997</v>
      </c>
      <c r="AU1842" s="7">
        <v>0.66413096660770399</v>
      </c>
      <c r="AV1842" s="9" t="s">
        <v>4887</v>
      </c>
    </row>
    <row r="1843" spans="1:48" s="33" customFormat="1" ht="25" customHeight="1" x14ac:dyDescent="0.2">
      <c r="A1843" s="13" t="s">
        <v>3708</v>
      </c>
      <c r="B1843" s="1" t="s">
        <v>3709</v>
      </c>
      <c r="C1843" s="203" t="s">
        <v>3710</v>
      </c>
      <c r="D1843" s="201" t="s">
        <v>7910</v>
      </c>
      <c r="E1843" s="74" t="s">
        <v>8202</v>
      </c>
      <c r="F1843" s="74" t="s">
        <v>8203</v>
      </c>
      <c r="G1843" s="121" t="s">
        <v>8204</v>
      </c>
      <c r="H1843" s="205">
        <v>-0.19974089213108601</v>
      </c>
      <c r="I1843" s="2">
        <v>1.4944731402408699E-2</v>
      </c>
      <c r="J1843" s="2">
        <v>-1.90368172997944</v>
      </c>
      <c r="K1843" s="2">
        <v>1.3543231926511199</v>
      </c>
      <c r="L1843" s="2">
        <v>3.9131500072233601E-2</v>
      </c>
      <c r="M1843" s="2">
        <v>0.110660145081241</v>
      </c>
      <c r="N1843" s="2">
        <v>0.81835716225536004</v>
      </c>
      <c r="O1843" s="2">
        <v>0.80325813208905905</v>
      </c>
      <c r="P1843" s="17">
        <v>0.92499951738297204</v>
      </c>
      <c r="Q1843" s="16">
        <v>-0.69615929690270395</v>
      </c>
      <c r="R1843" s="2">
        <v>0.50137161260153196</v>
      </c>
      <c r="S1843" s="17">
        <v>0.84887160390912997</v>
      </c>
      <c r="T1843" s="21">
        <v>1.0512398865271699</v>
      </c>
      <c r="U1843" s="3">
        <v>0.73954302457397703</v>
      </c>
      <c r="V1843" s="22">
        <v>6.6359547808896496E-2</v>
      </c>
      <c r="W1843" s="26">
        <v>9.5220629365795006E-2</v>
      </c>
      <c r="X1843" s="27" t="s">
        <v>17</v>
      </c>
      <c r="Y1843" s="26">
        <v>0.18991373112263599</v>
      </c>
      <c r="Z1843" s="5">
        <v>1.1975309095042399</v>
      </c>
      <c r="AA1843" s="4">
        <v>0.125274190758737</v>
      </c>
      <c r="AB1843" s="5">
        <v>-1.5450309008118299</v>
      </c>
      <c r="AC1843" s="4">
        <v>0.50154327941231602</v>
      </c>
      <c r="AD1843" s="216">
        <v>-0.34749999130759801</v>
      </c>
      <c r="AE1843" s="199">
        <v>-0.43870003273861102</v>
      </c>
      <c r="AF1843" s="6">
        <v>-0.21325817268660699</v>
      </c>
      <c r="AG1843" s="6">
        <v>-2.2280121700889302</v>
      </c>
      <c r="AH1843" s="6">
        <v>1.1932261863854901</v>
      </c>
      <c r="AI1843" s="6">
        <v>-0.187859592065199</v>
      </c>
      <c r="AJ1843" s="6">
        <v>-0.112747199756758</v>
      </c>
      <c r="AK1843" s="6">
        <v>0.63040704261428304</v>
      </c>
      <c r="AL1843" s="6">
        <v>0.61455151680101805</v>
      </c>
      <c r="AM1843" s="63">
        <v>0.74239242153530904</v>
      </c>
      <c r="AN1843" s="8">
        <v>-0.43870003273861102</v>
      </c>
      <c r="AO1843" s="7">
        <v>-0.21325817268660699</v>
      </c>
      <c r="AP1843" s="7">
        <v>-2.2280121700889302</v>
      </c>
      <c r="AQ1843" s="7">
        <v>1.1932261863854901</v>
      </c>
      <c r="AR1843" s="7">
        <v>-0.187859592065199</v>
      </c>
      <c r="AS1843" s="7">
        <v>-0.112747199756758</v>
      </c>
      <c r="AT1843" s="7">
        <v>0.63040704261428304</v>
      </c>
      <c r="AU1843" s="7">
        <v>0.61455151680101805</v>
      </c>
      <c r="AV1843" s="9">
        <v>0.74239242153530904</v>
      </c>
    </row>
    <row r="1844" spans="1:48" s="33" customFormat="1" ht="25" customHeight="1" x14ac:dyDescent="0.2">
      <c r="A1844" s="13" t="s">
        <v>3711</v>
      </c>
      <c r="B1844" s="1" t="s">
        <v>3711</v>
      </c>
      <c r="C1844" s="203" t="s">
        <v>3712</v>
      </c>
      <c r="D1844" s="201" t="s">
        <v>3711</v>
      </c>
      <c r="E1844" s="74" t="s">
        <v>8155</v>
      </c>
      <c r="F1844" s="74" t="s">
        <v>8156</v>
      </c>
      <c r="G1844" s="121" t="s">
        <v>8157</v>
      </c>
      <c r="H1844" s="205">
        <v>-4.5621710746738904</v>
      </c>
      <c r="I1844" s="2">
        <v>-3.4012571857043001</v>
      </c>
      <c r="J1844" s="2">
        <v>-6.7223822215823397</v>
      </c>
      <c r="K1844" s="2">
        <v>-3.0078548153361</v>
      </c>
      <c r="L1844" s="2">
        <v>-8.8804528421389293</v>
      </c>
      <c r="M1844" s="2">
        <v>-7.3365237309303897</v>
      </c>
      <c r="N1844" s="2">
        <v>-2.7584965342694501</v>
      </c>
      <c r="O1844" s="2">
        <v>-0.83674453724711695</v>
      </c>
      <c r="P1844" s="17">
        <v>0.95178417555123196</v>
      </c>
      <c r="Q1844" s="16">
        <v>-4.8952701606535101</v>
      </c>
      <c r="R1844" s="2">
        <v>-6.4082771294684697</v>
      </c>
      <c r="S1844" s="17">
        <v>-0.88115229865511102</v>
      </c>
      <c r="T1844" s="21">
        <v>1.68543291969581</v>
      </c>
      <c r="U1844" s="3">
        <v>3.0443526751916101</v>
      </c>
      <c r="V1844" s="22">
        <v>1.8555389441808601</v>
      </c>
      <c r="W1844" s="26">
        <v>5.8649662097455202E-2</v>
      </c>
      <c r="X1844" s="27" t="s">
        <v>17</v>
      </c>
      <c r="Y1844" s="26">
        <v>0.50415781341506405</v>
      </c>
      <c r="Z1844" s="5">
        <v>-1.5130069688149701</v>
      </c>
      <c r="AA1844" s="4">
        <v>5.0662009676412101E-2</v>
      </c>
      <c r="AB1844" s="5">
        <v>-4.0141178619984004</v>
      </c>
      <c r="AC1844" s="4">
        <v>6.7317597229805501E-2</v>
      </c>
      <c r="AD1844" s="216">
        <v>-5.52712483081336</v>
      </c>
      <c r="AE1844" s="199">
        <v>-0.15825064250840001</v>
      </c>
      <c r="AF1844" s="6">
        <v>0.20873637475179199</v>
      </c>
      <c r="AG1844" s="6">
        <v>-0.84113457816344195</v>
      </c>
      <c r="AH1844" s="6">
        <v>0.33309836564213902</v>
      </c>
      <c r="AI1844" s="6">
        <v>-1.5233418526219</v>
      </c>
      <c r="AJ1844" s="6">
        <v>-1.03527642006298</v>
      </c>
      <c r="AK1844" s="6">
        <v>0.41192527319081601</v>
      </c>
      <c r="AL1844" s="6">
        <v>1.0194277244940899</v>
      </c>
      <c r="AM1844" s="63">
        <v>1.5848157552778901</v>
      </c>
      <c r="AN1844" s="8" t="s">
        <v>4887</v>
      </c>
      <c r="AO1844" s="7">
        <v>0.20873637475179199</v>
      </c>
      <c r="AP1844" s="7" t="s">
        <v>4887</v>
      </c>
      <c r="AQ1844" s="7">
        <v>0.33309836564213902</v>
      </c>
      <c r="AR1844" s="7" t="s">
        <v>4887</v>
      </c>
      <c r="AS1844" s="7" t="s">
        <v>4887</v>
      </c>
      <c r="AT1844" s="7">
        <v>0.41192527319081601</v>
      </c>
      <c r="AU1844" s="7">
        <v>1.0194277244940899</v>
      </c>
      <c r="AV1844" s="9">
        <v>1.5848157552778901</v>
      </c>
    </row>
    <row r="1845" spans="1:48" s="33" customFormat="1" ht="25" customHeight="1" x14ac:dyDescent="0.2">
      <c r="A1845" s="13" t="s">
        <v>3713</v>
      </c>
      <c r="B1845" s="1" t="s">
        <v>3713</v>
      </c>
      <c r="C1845" s="203" t="s">
        <v>3714</v>
      </c>
      <c r="D1845" s="201" t="s">
        <v>3713</v>
      </c>
      <c r="E1845" s="74" t="s">
        <v>9800</v>
      </c>
      <c r="F1845" s="74" t="s">
        <v>9801</v>
      </c>
      <c r="G1845" s="121" t="s">
        <v>9802</v>
      </c>
      <c r="H1845" s="205">
        <v>-0.78620417934711595</v>
      </c>
      <c r="I1845" s="2">
        <v>-2.02743626768806</v>
      </c>
      <c r="J1845" s="2">
        <v>-0.76426897990000997</v>
      </c>
      <c r="K1845" s="2">
        <v>-0.30941585934893101</v>
      </c>
      <c r="L1845" s="2">
        <v>-6.1147013396348502</v>
      </c>
      <c r="M1845" s="2">
        <v>-6.7865455389873999</v>
      </c>
      <c r="N1845" s="2">
        <v>-4.2293421387979997</v>
      </c>
      <c r="O1845" s="2">
        <v>6.8017535647936E-2</v>
      </c>
      <c r="P1845" s="17">
        <v>-0.400005460335425</v>
      </c>
      <c r="Q1845" s="16">
        <v>-1.19263647564506</v>
      </c>
      <c r="R1845" s="2">
        <v>-4.4035542459903896</v>
      </c>
      <c r="S1845" s="17">
        <v>-1.5204433544951601</v>
      </c>
      <c r="T1845" s="21">
        <v>0.72304101394040399</v>
      </c>
      <c r="U1845" s="3">
        <v>3.56150537045492</v>
      </c>
      <c r="V1845" s="22">
        <v>2.3576176214327802</v>
      </c>
      <c r="W1845" s="26">
        <v>0.29686055210762602</v>
      </c>
      <c r="X1845" s="27" t="s">
        <v>17</v>
      </c>
      <c r="Y1845" s="26">
        <v>0.25634841833463401</v>
      </c>
      <c r="Z1845" s="5">
        <v>-3.21091777034533</v>
      </c>
      <c r="AA1845" s="4">
        <v>0.83626862851246397</v>
      </c>
      <c r="AB1845" s="5">
        <v>0.32780687885010101</v>
      </c>
      <c r="AC1845" s="4">
        <v>0.31632246177687501</v>
      </c>
      <c r="AD1845" s="216">
        <v>-2.8831108914952299</v>
      </c>
      <c r="AE1845" s="199">
        <v>0.59806378793867498</v>
      </c>
      <c r="AF1845" s="6">
        <v>0.130010443588542</v>
      </c>
      <c r="AG1845" s="6">
        <v>0.60633528168802597</v>
      </c>
      <c r="AH1845" s="6">
        <v>0.77785479545324598</v>
      </c>
      <c r="AI1845" s="6">
        <v>-1.4112469120178699</v>
      </c>
      <c r="AJ1845" s="6">
        <v>-1.6645910910339901</v>
      </c>
      <c r="AK1845" s="6">
        <v>-0.70030116098392503</v>
      </c>
      <c r="AL1845" s="6">
        <v>0.92018028353648995</v>
      </c>
      <c r="AM1845" s="63">
        <v>0.743694571830808</v>
      </c>
      <c r="AN1845" s="8">
        <v>0.59806378793867498</v>
      </c>
      <c r="AO1845" s="7">
        <v>0.130010443588542</v>
      </c>
      <c r="AP1845" s="7">
        <v>0.60633528168802597</v>
      </c>
      <c r="AQ1845" s="7">
        <v>0.77785479545324598</v>
      </c>
      <c r="AR1845" s="7" t="s">
        <v>4887</v>
      </c>
      <c r="AS1845" s="7" t="s">
        <v>4887</v>
      </c>
      <c r="AT1845" s="7" t="s">
        <v>4887</v>
      </c>
      <c r="AU1845" s="7">
        <v>0.92018028353648995</v>
      </c>
      <c r="AV1845" s="9">
        <v>0.743694571830808</v>
      </c>
    </row>
    <row r="1846" spans="1:48" s="33" customFormat="1" ht="25" customHeight="1" x14ac:dyDescent="0.2">
      <c r="A1846" s="13" t="s">
        <v>3717</v>
      </c>
      <c r="B1846" s="1" t="s">
        <v>3717</v>
      </c>
      <c r="C1846" s="203" t="s">
        <v>3718</v>
      </c>
      <c r="D1846" s="201" t="s">
        <v>3717</v>
      </c>
      <c r="E1846" s="74" t="s">
        <v>8019</v>
      </c>
      <c r="F1846" s="74" t="s">
        <v>8020</v>
      </c>
      <c r="G1846" s="121" t="s">
        <v>8021</v>
      </c>
      <c r="H1846" s="205">
        <v>-7.0530249548953003</v>
      </c>
      <c r="I1846" s="2">
        <v>-6.8044306442817497</v>
      </c>
      <c r="J1846" s="2">
        <v>-4.94601006426395</v>
      </c>
      <c r="K1846" s="2">
        <v>-6.0128726538262001</v>
      </c>
      <c r="L1846" s="2">
        <v>-4.5572056176289202</v>
      </c>
      <c r="M1846" s="2">
        <v>-4.7545729443369797</v>
      </c>
      <c r="N1846" s="2">
        <v>-5.5597142625639604</v>
      </c>
      <c r="O1846" s="2">
        <v>-4.7304373988572204</v>
      </c>
      <c r="P1846" s="17">
        <v>-5.0383649265444701</v>
      </c>
      <c r="Q1846" s="16">
        <v>-6.2678218878136702</v>
      </c>
      <c r="R1846" s="2">
        <v>-5.1082170719307003</v>
      </c>
      <c r="S1846" s="17">
        <v>-5.1095055293218801</v>
      </c>
      <c r="T1846" s="21">
        <v>1.15145110859047</v>
      </c>
      <c r="U1846" s="3">
        <v>0.78964533608701903</v>
      </c>
      <c r="V1846" s="22">
        <v>0.41919061081144698</v>
      </c>
      <c r="W1846" s="26">
        <v>0.23003377793489699</v>
      </c>
      <c r="X1846" s="27" t="s">
        <v>17</v>
      </c>
      <c r="Y1846" s="26">
        <v>0.232450330942853</v>
      </c>
      <c r="Z1846" s="5">
        <v>1.1596048158829699</v>
      </c>
      <c r="AA1846" s="4">
        <v>0.21699679325744201</v>
      </c>
      <c r="AB1846" s="5">
        <v>-1.1583163584917799</v>
      </c>
      <c r="AC1846" s="4">
        <v>0.99816287855742003</v>
      </c>
      <c r="AD1846" s="216">
        <v>1.2884573911833301E-3</v>
      </c>
      <c r="AE1846" s="199">
        <v>-1.6730003889727101</v>
      </c>
      <c r="AF1846" s="6">
        <v>-1.4060298046864801</v>
      </c>
      <c r="AG1846" s="6">
        <v>0.58976658692193196</v>
      </c>
      <c r="AH1846" s="6">
        <v>-0.55595926732465895</v>
      </c>
      <c r="AI1846" s="6">
        <v>1.0073117432654199</v>
      </c>
      <c r="AJ1846" s="6">
        <v>0.79535487908693103</v>
      </c>
      <c r="AK1846" s="6">
        <v>-6.9303075592445099E-2</v>
      </c>
      <c r="AL1846" s="6">
        <v>0.82127454178112502</v>
      </c>
      <c r="AM1846" s="63">
        <v>0.49058478552088203</v>
      </c>
      <c r="AN1846" s="8" t="s">
        <v>4887</v>
      </c>
      <c r="AO1846" s="7" t="s">
        <v>4887</v>
      </c>
      <c r="AP1846" s="7" t="s">
        <v>4887</v>
      </c>
      <c r="AQ1846" s="7" t="s">
        <v>4887</v>
      </c>
      <c r="AR1846" s="7" t="s">
        <v>4887</v>
      </c>
      <c r="AS1846" s="7" t="s">
        <v>4887</v>
      </c>
      <c r="AT1846" s="7" t="s">
        <v>4887</v>
      </c>
      <c r="AU1846" s="7">
        <v>0.82127454178112502</v>
      </c>
      <c r="AV1846" s="9">
        <v>0.49058478552088203</v>
      </c>
    </row>
    <row r="1847" spans="1:48" s="33" customFormat="1" ht="25" customHeight="1" x14ac:dyDescent="0.2">
      <c r="A1847" s="13" t="s">
        <v>3722</v>
      </c>
      <c r="B1847" s="1" t="s">
        <v>3722</v>
      </c>
      <c r="C1847" s="203" t="s">
        <v>3723</v>
      </c>
      <c r="D1847" s="201" t="s">
        <v>7911</v>
      </c>
      <c r="E1847" s="74" t="s">
        <v>13574</v>
      </c>
      <c r="F1847" s="74" t="s">
        <v>13575</v>
      </c>
      <c r="G1847" s="121" t="s">
        <v>4887</v>
      </c>
      <c r="H1847" s="205">
        <v>-5.3141711320538597E-2</v>
      </c>
      <c r="I1847" s="2">
        <v>-0.92258507451763105</v>
      </c>
      <c r="J1847" s="2">
        <v>-0.28633451532800103</v>
      </c>
      <c r="K1847" s="2">
        <v>-1.2772149203768799</v>
      </c>
      <c r="L1847" s="2">
        <v>-5.1044183613783902</v>
      </c>
      <c r="M1847" s="2">
        <v>-1.2701795020136899</v>
      </c>
      <c r="N1847" s="2">
        <v>-1.8335600943434099E-2</v>
      </c>
      <c r="O1847" s="2">
        <v>0.65726149211163698</v>
      </c>
      <c r="P1847" s="17">
        <v>0.127027932540074</v>
      </c>
      <c r="Q1847" s="16">
        <v>-0.42068710038872298</v>
      </c>
      <c r="R1847" s="2">
        <v>-2.55060426125632</v>
      </c>
      <c r="S1847" s="17">
        <v>0.25531794123609203</v>
      </c>
      <c r="T1847" s="21">
        <v>0.45002322527425398</v>
      </c>
      <c r="U1847" s="3">
        <v>2.21167068474595</v>
      </c>
      <c r="V1847" s="22">
        <v>0.35560034137291502</v>
      </c>
      <c r="W1847" s="26">
        <v>8.98919579452961E-2</v>
      </c>
      <c r="X1847" s="27" t="s">
        <v>17</v>
      </c>
      <c r="Y1847" s="26">
        <v>0.23427087923281001</v>
      </c>
      <c r="Z1847" s="5">
        <v>-2.1299171608676</v>
      </c>
      <c r="AA1847" s="4">
        <v>0.114505719991183</v>
      </c>
      <c r="AB1847" s="5">
        <v>-0.67600504162481601</v>
      </c>
      <c r="AC1847" s="4">
        <v>0.15598207446020201</v>
      </c>
      <c r="AD1847" s="216">
        <v>-2.8059222024924102</v>
      </c>
      <c r="AE1847" s="199">
        <v>0.49926199293697199</v>
      </c>
      <c r="AF1847" s="6">
        <v>-1.01123402880997E-2</v>
      </c>
      <c r="AG1847" s="6">
        <v>0.36264305479544401</v>
      </c>
      <c r="AH1847" s="6">
        <v>-0.217876697257855</v>
      </c>
      <c r="AI1847" s="6">
        <v>-2.4600919851039502</v>
      </c>
      <c r="AJ1847" s="6">
        <v>-0.21375490889370799</v>
      </c>
      <c r="AK1847" s="6">
        <v>0.51965359061425198</v>
      </c>
      <c r="AL1847" s="6">
        <v>0.91546064760102597</v>
      </c>
      <c r="AM1847" s="63">
        <v>0.60481664559592196</v>
      </c>
      <c r="AN1847" s="8">
        <v>0.49926199293697199</v>
      </c>
      <c r="AO1847" s="7">
        <v>-1.01123402880997E-2</v>
      </c>
      <c r="AP1847" s="7">
        <v>0.36264305479544401</v>
      </c>
      <c r="AQ1847" s="7">
        <v>-0.217876697257855</v>
      </c>
      <c r="AR1847" s="7" t="s">
        <v>4887</v>
      </c>
      <c r="AS1847" s="7">
        <v>-0.21375490889370799</v>
      </c>
      <c r="AT1847" s="7">
        <v>0.51965359061425198</v>
      </c>
      <c r="AU1847" s="7">
        <v>0.91546064760102597</v>
      </c>
      <c r="AV1847" s="9">
        <v>0.60481664559592196</v>
      </c>
    </row>
    <row r="1848" spans="1:48" s="33" customFormat="1" ht="25" customHeight="1" x14ac:dyDescent="0.2">
      <c r="A1848" s="13" t="s">
        <v>3724</v>
      </c>
      <c r="B1848" s="1" t="s">
        <v>3724</v>
      </c>
      <c r="C1848" s="203" t="s">
        <v>3725</v>
      </c>
      <c r="D1848" s="201" t="s">
        <v>3724</v>
      </c>
      <c r="E1848" s="74" t="s">
        <v>8072</v>
      </c>
      <c r="F1848" s="74" t="s">
        <v>8073</v>
      </c>
      <c r="G1848" s="121" t="s">
        <v>8074</v>
      </c>
      <c r="H1848" s="205">
        <v>-2.2628583921205201</v>
      </c>
      <c r="I1848" s="2">
        <v>-3.0547608026009798</v>
      </c>
      <c r="J1848" s="2">
        <v>-2.8184795742115298</v>
      </c>
      <c r="K1848" s="2">
        <v>-8.7955618295706195</v>
      </c>
      <c r="L1848" s="2">
        <v>-5.0506744345289798</v>
      </c>
      <c r="M1848" s="2">
        <v>-4.6927523707890497</v>
      </c>
      <c r="N1848" s="2">
        <v>-6.0340921568375299</v>
      </c>
      <c r="O1848" s="2">
        <v>-0.89695058214966705</v>
      </c>
      <c r="P1848" s="17">
        <v>-1.6273140875975101</v>
      </c>
      <c r="Q1848" s="16">
        <v>-2.7120329229776798</v>
      </c>
      <c r="R1848" s="2">
        <v>-6.1796628782962202</v>
      </c>
      <c r="S1848" s="17">
        <v>-2.85278560886157</v>
      </c>
      <c r="T1848" s="21">
        <v>0.40654092549258702</v>
      </c>
      <c r="U1848" s="3">
        <v>2.2724925837913901</v>
      </c>
      <c r="V1848" s="22">
        <v>2.7791889512353398</v>
      </c>
      <c r="W1848" s="26">
        <v>0.14923038898565699</v>
      </c>
      <c r="X1848" s="27" t="s">
        <v>17</v>
      </c>
      <c r="Y1848" s="26">
        <v>0.114040774554603</v>
      </c>
      <c r="Z1848" s="5">
        <v>-3.4676299553185399</v>
      </c>
      <c r="AA1848" s="4">
        <v>0.93845206745246301</v>
      </c>
      <c r="AB1848" s="5">
        <v>0.140752685883892</v>
      </c>
      <c r="AC1848" s="4">
        <v>0.18652893062168299</v>
      </c>
      <c r="AD1848" s="216">
        <v>-3.3268772694346498</v>
      </c>
      <c r="AE1848" s="199">
        <v>0.66600842322664799</v>
      </c>
      <c r="AF1848" s="6">
        <v>0.34674470986628603</v>
      </c>
      <c r="AG1848" s="6">
        <v>0.44200395061944098</v>
      </c>
      <c r="AH1848" s="6">
        <v>-1.9677190792024799</v>
      </c>
      <c r="AI1848" s="6">
        <v>-0.45792868074668502</v>
      </c>
      <c r="AJ1848" s="6">
        <v>-0.31362866896381603</v>
      </c>
      <c r="AK1848" s="6">
        <v>-0.85440378885770296</v>
      </c>
      <c r="AL1848" s="6">
        <v>1.21668839811728</v>
      </c>
      <c r="AM1848" s="63">
        <v>0.922234735941035</v>
      </c>
      <c r="AN1848" s="8">
        <v>0.66600842322664799</v>
      </c>
      <c r="AO1848" s="7">
        <v>0.34674470986628603</v>
      </c>
      <c r="AP1848" s="7">
        <v>0.44200395061944098</v>
      </c>
      <c r="AQ1848" s="7" t="s">
        <v>4887</v>
      </c>
      <c r="AR1848" s="7" t="s">
        <v>4887</v>
      </c>
      <c r="AS1848" s="7" t="s">
        <v>4887</v>
      </c>
      <c r="AT1848" s="7" t="s">
        <v>4887</v>
      </c>
      <c r="AU1848" s="7">
        <v>1.21668839811728</v>
      </c>
      <c r="AV1848" s="9">
        <v>0.922234735941035</v>
      </c>
    </row>
    <row r="1849" spans="1:48" s="33" customFormat="1" ht="25" customHeight="1" x14ac:dyDescent="0.2">
      <c r="A1849" s="13" t="s">
        <v>3729</v>
      </c>
      <c r="B1849" s="1" t="s">
        <v>3729</v>
      </c>
      <c r="C1849" s="203" t="s">
        <v>3730</v>
      </c>
      <c r="D1849" s="201" t="s">
        <v>3729</v>
      </c>
      <c r="E1849" s="74" t="s">
        <v>10402</v>
      </c>
      <c r="F1849" s="74" t="s">
        <v>10403</v>
      </c>
      <c r="G1849" s="121" t="s">
        <v>10404</v>
      </c>
      <c r="H1849" s="205">
        <v>-4.01650574869248</v>
      </c>
      <c r="I1849" s="2">
        <v>-3.1697661857719299</v>
      </c>
      <c r="J1849" s="2">
        <v>-6.7838198422266096</v>
      </c>
      <c r="K1849" s="2">
        <v>-6.2438396487653103</v>
      </c>
      <c r="L1849" s="2">
        <v>-5.2362929873435897</v>
      </c>
      <c r="M1849" s="2">
        <v>-5.1980603484865302</v>
      </c>
      <c r="N1849" s="2">
        <v>-5.7991695957884604</v>
      </c>
      <c r="O1849" s="2">
        <v>-4.7188369745486298</v>
      </c>
      <c r="P1849" s="17">
        <v>-6.5136980381728904</v>
      </c>
      <c r="Q1849" s="16">
        <v>-4.6566972588970099</v>
      </c>
      <c r="R1849" s="2">
        <v>-5.5593976615318104</v>
      </c>
      <c r="S1849" s="17">
        <v>-5.6772348695033301</v>
      </c>
      <c r="T1849" s="21">
        <v>1.8901666157343999</v>
      </c>
      <c r="U1849" s="3">
        <v>0.59305232406980801</v>
      </c>
      <c r="V1849" s="22">
        <v>0.90362194392028306</v>
      </c>
      <c r="W1849" s="26">
        <v>0.58271036137612098</v>
      </c>
      <c r="X1849" s="27" t="s">
        <v>17</v>
      </c>
      <c r="Y1849" s="26">
        <v>0.50070038459775201</v>
      </c>
      <c r="Z1849" s="5">
        <v>-0.902700402634802</v>
      </c>
      <c r="AA1849" s="4">
        <v>0.46336110042414902</v>
      </c>
      <c r="AB1849" s="5">
        <v>1.02053761060632</v>
      </c>
      <c r="AC1849" s="4">
        <v>0.86078977516130395</v>
      </c>
      <c r="AD1849" s="216">
        <v>0.11783720797151701</v>
      </c>
      <c r="AE1849" s="199">
        <v>1.0755880445971</v>
      </c>
      <c r="AF1849" s="6">
        <v>1.7864002450157499</v>
      </c>
      <c r="AG1849" s="6">
        <v>-1.2474882662461899</v>
      </c>
      <c r="AH1849" s="6">
        <v>-0.79419125934498902</v>
      </c>
      <c r="AI1849" s="6">
        <v>5.1613626586431698E-2</v>
      </c>
      <c r="AJ1849" s="6">
        <v>8.37087681669927E-2</v>
      </c>
      <c r="AK1849" s="6">
        <v>-0.420904226757842</v>
      </c>
      <c r="AL1849" s="6">
        <v>0.48600226647233802</v>
      </c>
      <c r="AM1849" s="63">
        <v>-1.0207291984896001</v>
      </c>
      <c r="AN1849" s="8">
        <v>1.0755880445971</v>
      </c>
      <c r="AO1849" s="7" t="s">
        <v>4887</v>
      </c>
      <c r="AP1849" s="7">
        <v>-1.2474882662461899</v>
      </c>
      <c r="AQ1849" s="7" t="s">
        <v>4887</v>
      </c>
      <c r="AR1849" s="7" t="s">
        <v>4887</v>
      </c>
      <c r="AS1849" s="7" t="s">
        <v>4887</v>
      </c>
      <c r="AT1849" s="7" t="s">
        <v>4887</v>
      </c>
      <c r="AU1849" s="7" t="s">
        <v>4887</v>
      </c>
      <c r="AV1849" s="9">
        <v>-1.0207291984896001</v>
      </c>
    </row>
    <row r="1850" spans="1:48" s="33" customFormat="1" ht="25" customHeight="1" x14ac:dyDescent="0.2">
      <c r="A1850" s="13" t="s">
        <v>3731</v>
      </c>
      <c r="B1850" s="1" t="s">
        <v>3732</v>
      </c>
      <c r="C1850" s="203" t="s">
        <v>3733</v>
      </c>
      <c r="D1850" s="201" t="s">
        <v>3732</v>
      </c>
      <c r="E1850" s="74" t="s">
        <v>9725</v>
      </c>
      <c r="F1850" s="74" t="s">
        <v>9726</v>
      </c>
      <c r="G1850" s="121" t="s">
        <v>9727</v>
      </c>
      <c r="H1850" s="205">
        <v>1.3396437086858299</v>
      </c>
      <c r="I1850" s="2">
        <v>1.38446064215017</v>
      </c>
      <c r="J1850" s="2">
        <v>1.7420344020909999</v>
      </c>
      <c r="K1850" s="2">
        <v>1.54105010786284</v>
      </c>
      <c r="L1850" s="2">
        <v>2.2235510574909898</v>
      </c>
      <c r="M1850" s="2">
        <v>1.75939037726737</v>
      </c>
      <c r="N1850" s="2">
        <v>-1.1679468258535</v>
      </c>
      <c r="O1850" s="2">
        <v>1.4671704029439101</v>
      </c>
      <c r="P1850" s="17">
        <v>-5.0302426015555603E-2</v>
      </c>
      <c r="Q1850" s="16">
        <v>1.4887129176423399</v>
      </c>
      <c r="R1850" s="2">
        <v>1.8413305142070699</v>
      </c>
      <c r="S1850" s="17">
        <v>8.2973717024950502E-2</v>
      </c>
      <c r="T1850" s="21">
        <v>0.220524307602915</v>
      </c>
      <c r="U1850" s="3">
        <v>0.34855060764845103</v>
      </c>
      <c r="V1850" s="22">
        <v>1.32260447606382</v>
      </c>
      <c r="W1850" s="26">
        <v>7.6801664398299996E-2</v>
      </c>
      <c r="X1850" s="27" t="s">
        <v>17</v>
      </c>
      <c r="Y1850" s="26">
        <v>0.22528506935006101</v>
      </c>
      <c r="Z1850" s="5">
        <v>0.35261759656473202</v>
      </c>
      <c r="AA1850" s="4">
        <v>0.20435383156221401</v>
      </c>
      <c r="AB1850" s="5">
        <v>1.4057392006173799</v>
      </c>
      <c r="AC1850" s="4">
        <v>0.14028207708544199</v>
      </c>
      <c r="AD1850" s="216">
        <v>1.7583567971821199</v>
      </c>
      <c r="AE1850" s="199">
        <v>0.190092630813325</v>
      </c>
      <c r="AF1850" s="6">
        <v>0.23227371150152601</v>
      </c>
      <c r="AG1850" s="6">
        <v>0.56881721089213899</v>
      </c>
      <c r="AH1850" s="6">
        <v>0.37965356053565702</v>
      </c>
      <c r="AI1850" s="6">
        <v>1.0220140569078799</v>
      </c>
      <c r="AJ1850" s="6">
        <v>0.58515241575213195</v>
      </c>
      <c r="AK1850" s="6">
        <v>-2.1700170530524301</v>
      </c>
      <c r="AL1850" s="6">
        <v>0.310118999522355</v>
      </c>
      <c r="AM1850" s="63">
        <v>-1.11810553287258</v>
      </c>
      <c r="AN1850" s="8">
        <v>0.190092630813325</v>
      </c>
      <c r="AO1850" s="7">
        <v>0.23227371150152601</v>
      </c>
      <c r="AP1850" s="7">
        <v>0.56881721089213899</v>
      </c>
      <c r="AQ1850" s="7">
        <v>0.37965356053565702</v>
      </c>
      <c r="AR1850" s="7">
        <v>1.0220140569078799</v>
      </c>
      <c r="AS1850" s="7">
        <v>0.58515241575213195</v>
      </c>
      <c r="AT1850" s="7">
        <v>-2.1700170530524301</v>
      </c>
      <c r="AU1850" s="7">
        <v>0.310118999522355</v>
      </c>
      <c r="AV1850" s="9">
        <v>-1.11810553287258</v>
      </c>
    </row>
    <row r="1851" spans="1:48" s="33" customFormat="1" ht="25" customHeight="1" x14ac:dyDescent="0.2">
      <c r="A1851" s="13" t="s">
        <v>3739</v>
      </c>
      <c r="B1851" s="1" t="s">
        <v>3739</v>
      </c>
      <c r="C1851" s="203" t="s">
        <v>3740</v>
      </c>
      <c r="D1851" s="201" t="s">
        <v>3739</v>
      </c>
      <c r="E1851" s="74" t="s">
        <v>10646</v>
      </c>
      <c r="F1851" s="74" t="s">
        <v>10647</v>
      </c>
      <c r="G1851" s="121" t="s">
        <v>10648</v>
      </c>
      <c r="H1851" s="205">
        <v>-0.90947281476488895</v>
      </c>
      <c r="I1851" s="2">
        <v>-7.1525957062028702</v>
      </c>
      <c r="J1851" s="2">
        <v>-3.0345238105675199</v>
      </c>
      <c r="K1851" s="2">
        <v>-4.0613020137552498</v>
      </c>
      <c r="L1851" s="2">
        <v>-3.5704006499813801</v>
      </c>
      <c r="M1851" s="2">
        <v>-4.3722655706842097</v>
      </c>
      <c r="N1851" s="2">
        <v>-4.7604389333550303</v>
      </c>
      <c r="O1851" s="2">
        <v>-2.1224354133748702</v>
      </c>
      <c r="P1851" s="17">
        <v>-2.1194621906640698</v>
      </c>
      <c r="Q1851" s="16">
        <v>-3.6988641105117601</v>
      </c>
      <c r="R1851" s="2">
        <v>-4.0013227448069504</v>
      </c>
      <c r="S1851" s="17">
        <v>-3.0007788457979898</v>
      </c>
      <c r="T1851" s="21">
        <v>3.1741387627192301</v>
      </c>
      <c r="U1851" s="3">
        <v>0.40428328223056698</v>
      </c>
      <c r="V1851" s="22">
        <v>1.52391106296242</v>
      </c>
      <c r="W1851" s="26">
        <v>0.832790839459987</v>
      </c>
      <c r="X1851" s="27" t="s">
        <v>17</v>
      </c>
      <c r="Y1851" s="26">
        <v>0.884578872591261</v>
      </c>
      <c r="Z1851" s="5">
        <v>-0.30245863429518599</v>
      </c>
      <c r="AA1851" s="4">
        <v>0.75486079812212503</v>
      </c>
      <c r="AB1851" s="5">
        <v>-0.69808526471377297</v>
      </c>
      <c r="AC1851" s="4">
        <v>0.374097238506019</v>
      </c>
      <c r="AD1851" s="216">
        <v>-1.0005438990089599</v>
      </c>
      <c r="AE1851" s="199">
        <v>1.4546259691008201</v>
      </c>
      <c r="AF1851" s="6">
        <v>-1.96262891580537</v>
      </c>
      <c r="AG1851" s="6">
        <v>0.291451541437317</v>
      </c>
      <c r="AH1851" s="6">
        <v>-0.27056892357234902</v>
      </c>
      <c r="AI1851" s="6">
        <v>-1.8676481795484999E-3</v>
      </c>
      <c r="AJ1851" s="6">
        <v>-0.44077888938939902</v>
      </c>
      <c r="AK1851" s="6">
        <v>-0.65325065117331305</v>
      </c>
      <c r="AL1851" s="6">
        <v>0.79069504264203905</v>
      </c>
      <c r="AM1851" s="63">
        <v>0.79232247493979802</v>
      </c>
      <c r="AN1851" s="8">
        <v>1.4546259691008201</v>
      </c>
      <c r="AO1851" s="7" t="s">
        <v>4887</v>
      </c>
      <c r="AP1851" s="7">
        <v>0.291451541437317</v>
      </c>
      <c r="AQ1851" s="7">
        <v>-0.27056892357234902</v>
      </c>
      <c r="AR1851" s="7">
        <v>-1.8676481795484999E-3</v>
      </c>
      <c r="AS1851" s="7">
        <v>-0.44077888938939902</v>
      </c>
      <c r="AT1851" s="7" t="s">
        <v>4887</v>
      </c>
      <c r="AU1851" s="7">
        <v>0.79069504264203905</v>
      </c>
      <c r="AV1851" s="9">
        <v>0.79232247493979802</v>
      </c>
    </row>
    <row r="1852" spans="1:48" s="33" customFormat="1" ht="25" customHeight="1" x14ac:dyDescent="0.2">
      <c r="A1852" s="13" t="s">
        <v>3746</v>
      </c>
      <c r="B1852" s="1" t="s">
        <v>3746</v>
      </c>
      <c r="C1852" s="203" t="s">
        <v>3747</v>
      </c>
      <c r="D1852" s="201" t="s">
        <v>3746</v>
      </c>
      <c r="E1852" s="74" t="s">
        <v>10487</v>
      </c>
      <c r="F1852" s="74" t="s">
        <v>10488</v>
      </c>
      <c r="G1852" s="121" t="s">
        <v>10489</v>
      </c>
      <c r="H1852" s="205">
        <v>-1.7445874131279799</v>
      </c>
      <c r="I1852" s="2">
        <v>-3.6475552138228302</v>
      </c>
      <c r="J1852" s="2">
        <v>-4.0313516901734499</v>
      </c>
      <c r="K1852" s="2">
        <v>-3.46010639221941</v>
      </c>
      <c r="L1852" s="2">
        <v>-4.3171194069727896</v>
      </c>
      <c r="M1852" s="2">
        <v>-6.84107063157946</v>
      </c>
      <c r="N1852" s="2">
        <v>-2.79214082949543</v>
      </c>
      <c r="O1852" s="2">
        <v>-6.7110947783941501</v>
      </c>
      <c r="P1852" s="17">
        <v>-2.6539890822935499</v>
      </c>
      <c r="Q1852" s="16">
        <v>-3.1411647723747498</v>
      </c>
      <c r="R1852" s="2">
        <v>-4.8727654769238802</v>
      </c>
      <c r="S1852" s="17">
        <v>-4.05240823006105</v>
      </c>
      <c r="T1852" s="21">
        <v>1.2246004140475</v>
      </c>
      <c r="U1852" s="3">
        <v>1.7576366840866</v>
      </c>
      <c r="V1852" s="22">
        <v>2.3035260141854899</v>
      </c>
      <c r="W1852" s="26">
        <v>0.54070796334036397</v>
      </c>
      <c r="X1852" s="27" t="s">
        <v>17</v>
      </c>
      <c r="Y1852" s="26">
        <v>0.24209732758227201</v>
      </c>
      <c r="Z1852" s="5">
        <v>-1.73160070454913</v>
      </c>
      <c r="AA1852" s="4">
        <v>0.58727239184395597</v>
      </c>
      <c r="AB1852" s="5">
        <v>0.911243457686292</v>
      </c>
      <c r="AC1852" s="4">
        <v>0.65123145741772204</v>
      </c>
      <c r="AD1852" s="216">
        <v>-0.82035724686283795</v>
      </c>
      <c r="AE1852" s="199">
        <v>1.3069997416903201</v>
      </c>
      <c r="AF1852" s="6">
        <v>0.21494675760448501</v>
      </c>
      <c r="AG1852" s="6">
        <v>-5.3018914411206196E-3</v>
      </c>
      <c r="AH1852" s="6">
        <v>0.32251770279895697</v>
      </c>
      <c r="AI1852" s="6">
        <v>-0.16929493839239301</v>
      </c>
      <c r="AJ1852" s="6">
        <v>-1.6177106527898699</v>
      </c>
      <c r="AK1852" s="6">
        <v>0.70584199539756998</v>
      </c>
      <c r="AL1852" s="6">
        <v>-1.54312162491547</v>
      </c>
      <c r="AM1852" s="63">
        <v>0.785122910047518</v>
      </c>
      <c r="AN1852" s="8">
        <v>1.3069997416903201</v>
      </c>
      <c r="AO1852" s="7">
        <v>0.21494675760448501</v>
      </c>
      <c r="AP1852" s="7">
        <v>-5.3018914411206196E-3</v>
      </c>
      <c r="AQ1852" s="7">
        <v>0.32251770279895697</v>
      </c>
      <c r="AR1852" s="7">
        <v>-0.16929493839239301</v>
      </c>
      <c r="AS1852" s="7" t="s">
        <v>4887</v>
      </c>
      <c r="AT1852" s="7">
        <v>0.70584199539756998</v>
      </c>
      <c r="AU1852" s="7" t="s">
        <v>4887</v>
      </c>
      <c r="AV1852" s="9">
        <v>0.785122910047518</v>
      </c>
    </row>
    <row r="1853" spans="1:48" s="33" customFormat="1" ht="25" customHeight="1" x14ac:dyDescent="0.2">
      <c r="A1853" s="13" t="s">
        <v>3748</v>
      </c>
      <c r="B1853" s="1" t="s">
        <v>3748</v>
      </c>
      <c r="C1853" s="203" t="s">
        <v>3749</v>
      </c>
      <c r="D1853" s="201" t="s">
        <v>5124</v>
      </c>
      <c r="E1853" s="74" t="s">
        <v>8808</v>
      </c>
      <c r="F1853" s="74" t="s">
        <v>8809</v>
      </c>
      <c r="G1853" s="121" t="s">
        <v>8810</v>
      </c>
      <c r="H1853" s="205">
        <v>-1.4382542014013999</v>
      </c>
      <c r="I1853" s="2">
        <v>-8.0008914710075896</v>
      </c>
      <c r="J1853" s="2">
        <v>-2.8245303388949701</v>
      </c>
      <c r="K1853" s="2">
        <v>-3.6778806853595101</v>
      </c>
      <c r="L1853" s="2">
        <v>-4.3003445702722196</v>
      </c>
      <c r="M1853" s="2">
        <v>-1.57481467258284</v>
      </c>
      <c r="N1853" s="2">
        <v>-5.0717877555775299</v>
      </c>
      <c r="O1853" s="2">
        <v>-1.5921255852627101</v>
      </c>
      <c r="P1853" s="17">
        <v>-2.0511632377110698</v>
      </c>
      <c r="Q1853" s="16">
        <v>-4.0878920037679896</v>
      </c>
      <c r="R1853" s="2">
        <v>-3.1843466427381899</v>
      </c>
      <c r="S1853" s="17">
        <v>-2.9050255261837701</v>
      </c>
      <c r="T1853" s="21">
        <v>3.45891803969233</v>
      </c>
      <c r="U1853" s="3">
        <v>1.4282192388493</v>
      </c>
      <c r="V1853" s="22">
        <v>1.89045571506896</v>
      </c>
      <c r="W1853" s="26">
        <v>0.82728680969113599</v>
      </c>
      <c r="X1853" s="27" t="s">
        <v>17</v>
      </c>
      <c r="Y1853" s="26">
        <v>0.70720040062376799</v>
      </c>
      <c r="Z1853" s="5">
        <v>0.90354536102979699</v>
      </c>
      <c r="AA1853" s="4">
        <v>0.63810688333097898</v>
      </c>
      <c r="AB1853" s="5">
        <v>-1.1828664775842199</v>
      </c>
      <c r="AC1853" s="4">
        <v>0.84887548863455098</v>
      </c>
      <c r="AD1853" s="216">
        <v>-0.27932111655441999</v>
      </c>
      <c r="AE1853" s="199">
        <v>0.90320456667261395</v>
      </c>
      <c r="AF1853" s="6">
        <v>-2.1300077312245902</v>
      </c>
      <c r="AG1853" s="6">
        <v>0.26247589986039699</v>
      </c>
      <c r="AH1853" s="6">
        <v>-0.13193760479859201</v>
      </c>
      <c r="AI1853" s="6">
        <v>-0.419636746644868</v>
      </c>
      <c r="AJ1853" s="6">
        <v>0.84008712111264705</v>
      </c>
      <c r="AK1853" s="6">
        <v>-0.77619324377662202</v>
      </c>
      <c r="AL1853" s="6">
        <v>0.83208611921793996</v>
      </c>
      <c r="AM1853" s="63">
        <v>0.61992161958107606</v>
      </c>
      <c r="AN1853" s="8">
        <v>0.90320456667261395</v>
      </c>
      <c r="AO1853" s="7" t="s">
        <v>4887</v>
      </c>
      <c r="AP1853" s="7">
        <v>0.26247589986039699</v>
      </c>
      <c r="AQ1853" s="7" t="s">
        <v>4887</v>
      </c>
      <c r="AR1853" s="7" t="s">
        <v>4887</v>
      </c>
      <c r="AS1853" s="7">
        <v>0.84008712111264705</v>
      </c>
      <c r="AT1853" s="7" t="s">
        <v>4887</v>
      </c>
      <c r="AU1853" s="7">
        <v>0.83208611921793996</v>
      </c>
      <c r="AV1853" s="9">
        <v>0.61992161958107606</v>
      </c>
    </row>
    <row r="1854" spans="1:48" s="33" customFormat="1" ht="25" customHeight="1" x14ac:dyDescent="0.2">
      <c r="A1854" s="13" t="s">
        <v>3752</v>
      </c>
      <c r="B1854" s="1" t="s">
        <v>3752</v>
      </c>
      <c r="C1854" s="203" t="s">
        <v>3753</v>
      </c>
      <c r="D1854" s="201" t="s">
        <v>3752</v>
      </c>
      <c r="E1854" s="74" t="s">
        <v>10149</v>
      </c>
      <c r="F1854" s="74" t="s">
        <v>10150</v>
      </c>
      <c r="G1854" s="121" t="s">
        <v>10151</v>
      </c>
      <c r="H1854" s="205">
        <v>-5.2729723750807302</v>
      </c>
      <c r="I1854" s="2">
        <v>-0.89271994442274405</v>
      </c>
      <c r="J1854" s="2">
        <v>-6.3862360051272704</v>
      </c>
      <c r="K1854" s="2">
        <v>-1.6387682375105499</v>
      </c>
      <c r="L1854" s="2">
        <v>-5.8847646006268901</v>
      </c>
      <c r="M1854" s="2">
        <v>-6.0048686384801799</v>
      </c>
      <c r="N1854" s="2">
        <v>0.30327327831238199</v>
      </c>
      <c r="O1854" s="2">
        <v>-2.1427571031995999E-2</v>
      </c>
      <c r="P1854" s="17">
        <v>0.59399915873190101</v>
      </c>
      <c r="Q1854" s="16">
        <v>-4.18397610821025</v>
      </c>
      <c r="R1854" s="2">
        <v>-4.5094671588725399</v>
      </c>
      <c r="S1854" s="17">
        <v>0.291948288670762</v>
      </c>
      <c r="T1854" s="21">
        <v>2.9041546668949998</v>
      </c>
      <c r="U1854" s="3">
        <v>2.4868233688400201</v>
      </c>
      <c r="V1854" s="22">
        <v>0.30786962576674898</v>
      </c>
      <c r="W1854" s="26">
        <v>6.6534215828367396E-2</v>
      </c>
      <c r="X1854" s="27" t="s">
        <v>17</v>
      </c>
      <c r="Y1854" s="26">
        <v>0.89006984288574698</v>
      </c>
      <c r="Z1854" s="5">
        <v>-0.325491050662292</v>
      </c>
      <c r="AA1854" s="4">
        <v>0.114758909720483</v>
      </c>
      <c r="AB1854" s="5">
        <v>-4.4759243968810098</v>
      </c>
      <c r="AC1854" s="4">
        <v>7.68200256584462E-2</v>
      </c>
      <c r="AD1854" s="216">
        <v>-4.8014154475432997</v>
      </c>
      <c r="AE1854" s="199">
        <v>-0.82063338033083699</v>
      </c>
      <c r="AF1854" s="6">
        <v>0.63320649330074896</v>
      </c>
      <c r="AG1854" s="6">
        <v>-1.19013424377363</v>
      </c>
      <c r="AH1854" s="6">
        <v>0.38558725826435603</v>
      </c>
      <c r="AI1854" s="6">
        <v>-1.02369198162319</v>
      </c>
      <c r="AJ1854" s="6">
        <v>-1.06355544656715</v>
      </c>
      <c r="AK1854" s="6">
        <v>1.0301659524486899</v>
      </c>
      <c r="AL1854" s="6">
        <v>0.92239521337556196</v>
      </c>
      <c r="AM1854" s="63">
        <v>1.1266601349054499</v>
      </c>
      <c r="AN1854" s="8" t="s">
        <v>4887</v>
      </c>
      <c r="AO1854" s="7">
        <v>0.63320649330074896</v>
      </c>
      <c r="AP1854" s="7" t="s">
        <v>4887</v>
      </c>
      <c r="AQ1854" s="7">
        <v>0.38558725826435603</v>
      </c>
      <c r="AR1854" s="7" t="s">
        <v>4887</v>
      </c>
      <c r="AS1854" s="7" t="s">
        <v>4887</v>
      </c>
      <c r="AT1854" s="7">
        <v>1.0301659524486899</v>
      </c>
      <c r="AU1854" s="7">
        <v>0.92239521337556196</v>
      </c>
      <c r="AV1854" s="9">
        <v>1.1266601349054499</v>
      </c>
    </row>
    <row r="1855" spans="1:48" s="33" customFormat="1" ht="25" customHeight="1" x14ac:dyDescent="0.2">
      <c r="A1855" s="13" t="s">
        <v>3754</v>
      </c>
      <c r="B1855" s="1" t="s">
        <v>3755</v>
      </c>
      <c r="C1855" s="203" t="s">
        <v>3756</v>
      </c>
      <c r="D1855" s="201" t="s">
        <v>3755</v>
      </c>
      <c r="E1855" s="74" t="s">
        <v>10873</v>
      </c>
      <c r="F1855" s="74" t="s">
        <v>10874</v>
      </c>
      <c r="G1855" s="121" t="s">
        <v>10875</v>
      </c>
      <c r="H1855" s="205">
        <v>3.7813782471203399</v>
      </c>
      <c r="I1855" s="2">
        <v>2.49738059851239</v>
      </c>
      <c r="J1855" s="2">
        <v>3.2933145896544498</v>
      </c>
      <c r="K1855" s="2">
        <v>2.5575492303059</v>
      </c>
      <c r="L1855" s="2">
        <v>1.9065986442026299</v>
      </c>
      <c r="M1855" s="2">
        <v>2.6537639002528</v>
      </c>
      <c r="N1855" s="2">
        <v>1.65177225875263</v>
      </c>
      <c r="O1855" s="2">
        <v>3.8064411340220099</v>
      </c>
      <c r="P1855" s="17">
        <v>3.0965185505247099</v>
      </c>
      <c r="Q1855" s="16">
        <v>3.1906911450957298</v>
      </c>
      <c r="R1855" s="2">
        <v>2.37263725825377</v>
      </c>
      <c r="S1855" s="17">
        <v>2.85157731443311</v>
      </c>
      <c r="T1855" s="21">
        <v>0.64812126098247302</v>
      </c>
      <c r="U1855" s="3">
        <v>0.40645824880088499</v>
      </c>
      <c r="V1855" s="22">
        <v>1.0980194203051299</v>
      </c>
      <c r="W1855" s="26">
        <v>0.47352001980779501</v>
      </c>
      <c r="X1855" s="27" t="s">
        <v>17</v>
      </c>
      <c r="Y1855" s="26">
        <v>0.15108828988060899</v>
      </c>
      <c r="Z1855" s="5">
        <v>-0.81805388684195202</v>
      </c>
      <c r="AA1855" s="4">
        <v>0.67419318961647601</v>
      </c>
      <c r="AB1855" s="5">
        <v>0.33911383066261003</v>
      </c>
      <c r="AC1855" s="4">
        <v>0.53810605322639604</v>
      </c>
      <c r="AD1855" s="216">
        <v>-0.47894005617934099</v>
      </c>
      <c r="AE1855" s="199">
        <v>1.2882915861683</v>
      </c>
      <c r="AF1855" s="6">
        <v>-0.40583682173005298</v>
      </c>
      <c r="AG1855" s="6">
        <v>0.64433206811766797</v>
      </c>
      <c r="AH1855" s="6">
        <v>-0.326449302215301</v>
      </c>
      <c r="AI1855" s="6">
        <v>-1.18532461343665</v>
      </c>
      <c r="AJ1855" s="6">
        <v>-0.19950202486605501</v>
      </c>
      <c r="AK1855" s="6">
        <v>-1.52154689479436</v>
      </c>
      <c r="AL1855" s="6">
        <v>1.32135998682316</v>
      </c>
      <c r="AM1855" s="63">
        <v>0.38467601593328599</v>
      </c>
      <c r="AN1855" s="8">
        <v>1.2882915861683</v>
      </c>
      <c r="AO1855" s="7">
        <v>-0.40583682173005298</v>
      </c>
      <c r="AP1855" s="7">
        <v>0.64433206811766797</v>
      </c>
      <c r="AQ1855" s="7">
        <v>-0.326449302215301</v>
      </c>
      <c r="AR1855" s="7">
        <v>-1.18532461343665</v>
      </c>
      <c r="AS1855" s="7">
        <v>-0.19950202486605501</v>
      </c>
      <c r="AT1855" s="7">
        <v>-1.52154689479436</v>
      </c>
      <c r="AU1855" s="7">
        <v>1.32135998682316</v>
      </c>
      <c r="AV1855" s="9">
        <v>0.38467601593328599</v>
      </c>
    </row>
    <row r="1856" spans="1:48" s="33" customFormat="1" ht="25" customHeight="1" x14ac:dyDescent="0.2">
      <c r="A1856" s="13" t="s">
        <v>3757</v>
      </c>
      <c r="B1856" s="1" t="s">
        <v>3757</v>
      </c>
      <c r="C1856" s="203" t="s">
        <v>3758</v>
      </c>
      <c r="D1856" s="201" t="s">
        <v>5148</v>
      </c>
      <c r="E1856" s="74" t="s">
        <v>10541</v>
      </c>
      <c r="F1856" s="74" t="s">
        <v>10542</v>
      </c>
      <c r="G1856" s="121" t="s">
        <v>10543</v>
      </c>
      <c r="H1856" s="205">
        <v>4.0368135302679597</v>
      </c>
      <c r="I1856" s="2">
        <v>5.9155542613299197</v>
      </c>
      <c r="J1856" s="2">
        <v>5.6414500380675703</v>
      </c>
      <c r="K1856" s="2">
        <v>4.4725738510305897</v>
      </c>
      <c r="L1856" s="2">
        <v>3.7675485102527602</v>
      </c>
      <c r="M1856" s="2">
        <v>3.3554092943863201</v>
      </c>
      <c r="N1856" s="2">
        <v>4.9556601228724304</v>
      </c>
      <c r="O1856" s="2">
        <v>4.4089165993439901</v>
      </c>
      <c r="P1856" s="17">
        <v>5.7758669123673796</v>
      </c>
      <c r="Q1856" s="16">
        <v>5.1979392765551502</v>
      </c>
      <c r="R1856" s="2">
        <v>3.86517721855656</v>
      </c>
      <c r="S1856" s="17">
        <v>5.0468145448612702</v>
      </c>
      <c r="T1856" s="21">
        <v>1.0148610891746801</v>
      </c>
      <c r="U1856" s="3">
        <v>0.56494485144069695</v>
      </c>
      <c r="V1856" s="22">
        <v>0.68801899396366495</v>
      </c>
      <c r="W1856" s="26">
        <v>0.151303030644514</v>
      </c>
      <c r="X1856" s="27" t="s">
        <v>17</v>
      </c>
      <c r="Y1856" s="26">
        <v>0.13719510731191401</v>
      </c>
      <c r="Z1856" s="5">
        <v>-1.3327620579985999</v>
      </c>
      <c r="AA1856" s="4">
        <v>0.84273722166288401</v>
      </c>
      <c r="AB1856" s="5">
        <v>0.15112473169388399</v>
      </c>
      <c r="AC1856" s="4">
        <v>8.5536248470026596E-2</v>
      </c>
      <c r="AD1856" s="216">
        <v>-1.18163732630471</v>
      </c>
      <c r="AE1856" s="199">
        <v>-0.72078397342984202</v>
      </c>
      <c r="AF1856" s="6">
        <v>1.3109829846099801</v>
      </c>
      <c r="AG1856" s="6">
        <v>1.0145525646611799</v>
      </c>
      <c r="AH1856" s="6">
        <v>-0.249530326392604</v>
      </c>
      <c r="AI1856" s="6">
        <v>-1.01198102982919</v>
      </c>
      <c r="AJ1856" s="6">
        <v>-1.45768959784249</v>
      </c>
      <c r="AK1856" s="6">
        <v>0.272904040831706</v>
      </c>
      <c r="AL1856" s="6">
        <v>-0.318372555912671</v>
      </c>
      <c r="AM1856" s="63">
        <v>1.15991789330393</v>
      </c>
      <c r="AN1856" s="8">
        <v>-0.72078397342984202</v>
      </c>
      <c r="AO1856" s="7">
        <v>1.3109829846099801</v>
      </c>
      <c r="AP1856" s="7">
        <v>1.0145525646611799</v>
      </c>
      <c r="AQ1856" s="7">
        <v>-0.249530326392604</v>
      </c>
      <c r="AR1856" s="7">
        <v>-1.01198102982919</v>
      </c>
      <c r="AS1856" s="7">
        <v>-1.45768959784249</v>
      </c>
      <c r="AT1856" s="7">
        <v>0.272904040831706</v>
      </c>
      <c r="AU1856" s="7">
        <v>-0.318372555912671</v>
      </c>
      <c r="AV1856" s="9">
        <v>1.15991789330393</v>
      </c>
    </row>
    <row r="1857" spans="1:48" s="33" customFormat="1" ht="25" customHeight="1" x14ac:dyDescent="0.2">
      <c r="A1857" s="13" t="s">
        <v>3759</v>
      </c>
      <c r="B1857" s="1" t="s">
        <v>3760</v>
      </c>
      <c r="C1857" s="203" t="s">
        <v>3761</v>
      </c>
      <c r="D1857" s="201" t="s">
        <v>7912</v>
      </c>
      <c r="E1857" s="74" t="s">
        <v>13626</v>
      </c>
      <c r="F1857" s="74" t="s">
        <v>13627</v>
      </c>
      <c r="G1857" s="121" t="s">
        <v>13628</v>
      </c>
      <c r="H1857" s="205">
        <v>-3.58973168502625</v>
      </c>
      <c r="I1857" s="2">
        <v>-1.9913253678420699</v>
      </c>
      <c r="J1857" s="2">
        <v>-4.3612998756663801</v>
      </c>
      <c r="K1857" s="2">
        <v>-3.0066253375412701</v>
      </c>
      <c r="L1857" s="2">
        <v>-1.89980850992328</v>
      </c>
      <c r="M1857" s="2">
        <v>-1.39051599599163</v>
      </c>
      <c r="N1857" s="2">
        <v>-9.2983137583117106</v>
      </c>
      <c r="O1857" s="2">
        <v>-0.95400428225460099</v>
      </c>
      <c r="P1857" s="17">
        <v>-5.4571333521946803</v>
      </c>
      <c r="Q1857" s="16">
        <v>-3.3141189761782299</v>
      </c>
      <c r="R1857" s="2">
        <v>-2.0989832811520599</v>
      </c>
      <c r="S1857" s="17">
        <v>-5.2364837975869998</v>
      </c>
      <c r="T1857" s="21">
        <v>1.20878722937214</v>
      </c>
      <c r="U1857" s="3">
        <v>0.826259821776131</v>
      </c>
      <c r="V1857" s="22">
        <v>4.1765284420814801</v>
      </c>
      <c r="W1857" s="26">
        <v>0.37778291321032897</v>
      </c>
      <c r="X1857" s="27" t="s">
        <v>17</v>
      </c>
      <c r="Y1857" s="26">
        <v>0.23287965149454201</v>
      </c>
      <c r="Z1857" s="5">
        <v>1.21513569502617</v>
      </c>
      <c r="AA1857" s="4">
        <v>0.513722774758677</v>
      </c>
      <c r="AB1857" s="5">
        <v>1.9223648214087701</v>
      </c>
      <c r="AC1857" s="4">
        <v>0.32200055834892399</v>
      </c>
      <c r="AD1857" s="216">
        <v>3.1375005164349399</v>
      </c>
      <c r="AE1857" s="199">
        <v>-1.5318848581094099E-2</v>
      </c>
      <c r="AF1857" s="6">
        <v>0.59882584732699395</v>
      </c>
      <c r="AG1857" s="6">
        <v>-0.31177320234503503</v>
      </c>
      <c r="AH1857" s="6">
        <v>0.20872410383234699</v>
      </c>
      <c r="AI1857" s="6">
        <v>0.633988741938175</v>
      </c>
      <c r="AJ1857" s="6">
        <v>0.82967071136871695</v>
      </c>
      <c r="AK1857" s="6">
        <v>-2.2086881838827699</v>
      </c>
      <c r="AL1857" s="6">
        <v>0.99738861313828098</v>
      </c>
      <c r="AM1857" s="63">
        <v>-0.73281778279562004</v>
      </c>
      <c r="AN1857" s="8">
        <v>-1.5318848581094099E-2</v>
      </c>
      <c r="AO1857" s="7">
        <v>0.59882584732699395</v>
      </c>
      <c r="AP1857" s="7">
        <v>-0.31177320234503503</v>
      </c>
      <c r="AQ1857" s="7">
        <v>0.20872410383234699</v>
      </c>
      <c r="AR1857" s="7">
        <v>0.633988741938175</v>
      </c>
      <c r="AS1857" s="7">
        <v>0.82967071136871695</v>
      </c>
      <c r="AT1857" s="7" t="s">
        <v>4887</v>
      </c>
      <c r="AU1857" s="7">
        <v>0.99738861313828098</v>
      </c>
      <c r="AV1857" s="9" t="s">
        <v>4887</v>
      </c>
    </row>
    <row r="1858" spans="1:48" s="33" customFormat="1" ht="25" customHeight="1" x14ac:dyDescent="0.2">
      <c r="A1858" s="13" t="s">
        <v>3762</v>
      </c>
      <c r="B1858" s="1" t="s">
        <v>3762</v>
      </c>
      <c r="C1858" s="203" t="s">
        <v>3763</v>
      </c>
      <c r="D1858" s="201" t="s">
        <v>3762</v>
      </c>
      <c r="E1858" s="74" t="s">
        <v>9461</v>
      </c>
      <c r="F1858" s="74" t="s">
        <v>9462</v>
      </c>
      <c r="G1858" s="121" t="s">
        <v>9463</v>
      </c>
      <c r="H1858" s="205">
        <v>3.4101909115979598</v>
      </c>
      <c r="I1858" s="2">
        <v>2.10192385130865</v>
      </c>
      <c r="J1858" s="2">
        <v>3.2927436816657898</v>
      </c>
      <c r="K1858" s="2">
        <v>2.8122316218506298</v>
      </c>
      <c r="L1858" s="2">
        <v>1.38596211727396</v>
      </c>
      <c r="M1858" s="2">
        <v>1.8148041503246699</v>
      </c>
      <c r="N1858" s="2">
        <v>1.8149463358117199</v>
      </c>
      <c r="O1858" s="2">
        <v>3.47716662810975</v>
      </c>
      <c r="P1858" s="17">
        <v>3.2417043057126498</v>
      </c>
      <c r="Q1858" s="16">
        <v>2.9349528148574699</v>
      </c>
      <c r="R1858" s="2">
        <v>2.0043326298164201</v>
      </c>
      <c r="S1858" s="17">
        <v>2.84460575654471</v>
      </c>
      <c r="T1858" s="21">
        <v>0.72381033671680495</v>
      </c>
      <c r="U1858" s="3">
        <v>0.73177999311622699</v>
      </c>
      <c r="V1858" s="22">
        <v>0.89944956409201005</v>
      </c>
      <c r="W1858" s="26">
        <v>0.34712329833254502</v>
      </c>
      <c r="X1858" s="27" t="s">
        <v>17</v>
      </c>
      <c r="Y1858" s="26">
        <v>0.19240762654134599</v>
      </c>
      <c r="Z1858" s="5">
        <v>-0.93062018504104804</v>
      </c>
      <c r="AA1858" s="4">
        <v>0.89901488817435005</v>
      </c>
      <c r="AB1858" s="5">
        <v>9.0347058312764406E-2</v>
      </c>
      <c r="AC1858" s="4">
        <v>0.28035832242408498</v>
      </c>
      <c r="AD1858" s="216">
        <v>-0.84027312672828303</v>
      </c>
      <c r="AE1858" s="199">
        <v>1.0003770490333901</v>
      </c>
      <c r="AF1858" s="6">
        <v>-0.60436021222431802</v>
      </c>
      <c r="AG1858" s="6">
        <v>0.85631476096968695</v>
      </c>
      <c r="AH1858" s="6">
        <v>0.26691246668692498</v>
      </c>
      <c r="AI1858" s="6">
        <v>-1.4825681157284201</v>
      </c>
      <c r="AJ1858" s="6">
        <v>-0.95654494315247995</v>
      </c>
      <c r="AK1858" s="6">
        <v>-0.95637053659896099</v>
      </c>
      <c r="AL1858" s="6">
        <v>1.08253032732669</v>
      </c>
      <c r="AM1858" s="63">
        <v>0.79370920368749098</v>
      </c>
      <c r="AN1858" s="8">
        <v>1.0003770490333901</v>
      </c>
      <c r="AO1858" s="7">
        <v>-0.60436021222431802</v>
      </c>
      <c r="AP1858" s="7">
        <v>0.85631476096968695</v>
      </c>
      <c r="AQ1858" s="7">
        <v>0.26691246668692498</v>
      </c>
      <c r="AR1858" s="7">
        <v>-1.4825681157284201</v>
      </c>
      <c r="AS1858" s="7">
        <v>-0.95654494315247995</v>
      </c>
      <c r="AT1858" s="7">
        <v>-0.95637053659896099</v>
      </c>
      <c r="AU1858" s="7">
        <v>1.08253032732669</v>
      </c>
      <c r="AV1858" s="9">
        <v>0.79370920368749098</v>
      </c>
    </row>
    <row r="1859" spans="1:48" s="33" customFormat="1" ht="25" customHeight="1" x14ac:dyDescent="0.2">
      <c r="A1859" s="13" t="s">
        <v>3764</v>
      </c>
      <c r="B1859" s="1" t="s">
        <v>3764</v>
      </c>
      <c r="C1859" s="203" t="s">
        <v>3765</v>
      </c>
      <c r="D1859" s="201" t="s">
        <v>3764</v>
      </c>
      <c r="E1859" s="74" t="s">
        <v>8104</v>
      </c>
      <c r="F1859" s="74" t="s">
        <v>8105</v>
      </c>
      <c r="G1859" s="121" t="s">
        <v>8106</v>
      </c>
      <c r="H1859" s="205">
        <v>-3.7399457202914501</v>
      </c>
      <c r="I1859" s="2">
        <v>-8.6542674744458807</v>
      </c>
      <c r="J1859" s="2">
        <v>-6.7052763540267</v>
      </c>
      <c r="K1859" s="2">
        <v>-4.3709326095569896</v>
      </c>
      <c r="L1859" s="2">
        <v>-6.3628503767114797</v>
      </c>
      <c r="M1859" s="2">
        <v>-4.6768957306226699</v>
      </c>
      <c r="N1859" s="2">
        <v>-5.1315303611046597</v>
      </c>
      <c r="O1859" s="2">
        <v>-1.16684561136073</v>
      </c>
      <c r="P1859" s="17">
        <v>-3.4819715780200799</v>
      </c>
      <c r="Q1859" s="16">
        <v>-6.3664965162546796</v>
      </c>
      <c r="R1859" s="2">
        <v>-5.13689290563038</v>
      </c>
      <c r="S1859" s="17">
        <v>-3.2601158501618199</v>
      </c>
      <c r="T1859" s="21">
        <v>2.4746148002667998</v>
      </c>
      <c r="U1859" s="3">
        <v>1.0726752297586299</v>
      </c>
      <c r="V1859" s="22">
        <v>1.9916315583462301</v>
      </c>
      <c r="W1859" s="26">
        <v>0.221345811274059</v>
      </c>
      <c r="X1859" s="27" t="s">
        <v>17</v>
      </c>
      <c r="Y1859" s="26">
        <v>0.49263969926114398</v>
      </c>
      <c r="Z1859" s="5">
        <v>1.2296036106243</v>
      </c>
      <c r="AA1859" s="4">
        <v>0.168811151326899</v>
      </c>
      <c r="AB1859" s="5">
        <v>-3.1063806660928499</v>
      </c>
      <c r="AC1859" s="4">
        <v>0.244280250065121</v>
      </c>
      <c r="AD1859" s="216">
        <v>-1.8767770554685601</v>
      </c>
      <c r="AE1859" s="199">
        <v>0.54803153906323099</v>
      </c>
      <c r="AF1859" s="6">
        <v>-1.7319816251690501</v>
      </c>
      <c r="AG1859" s="6">
        <v>-0.82774180656723495</v>
      </c>
      <c r="AH1859" s="6">
        <v>0.25528342732894999</v>
      </c>
      <c r="AI1859" s="6">
        <v>-0.668872327702977</v>
      </c>
      <c r="AJ1859" s="6">
        <v>0.113330991428796</v>
      </c>
      <c r="AK1859" s="6">
        <v>-9.7598002290128993E-2</v>
      </c>
      <c r="AL1859" s="6">
        <v>1.7418284483294999</v>
      </c>
      <c r="AM1859" s="63">
        <v>0.66771935557891404</v>
      </c>
      <c r="AN1859" s="8" t="s">
        <v>4887</v>
      </c>
      <c r="AO1859" s="7" t="s">
        <v>4887</v>
      </c>
      <c r="AP1859" s="7" t="s">
        <v>4887</v>
      </c>
      <c r="AQ1859" s="7" t="s">
        <v>4887</v>
      </c>
      <c r="AR1859" s="7" t="s">
        <v>4887</v>
      </c>
      <c r="AS1859" s="7" t="s">
        <v>4887</v>
      </c>
      <c r="AT1859" s="7" t="s">
        <v>4887</v>
      </c>
      <c r="AU1859" s="7">
        <v>1.7418284483294999</v>
      </c>
      <c r="AV1859" s="9">
        <v>0.66771935557891404</v>
      </c>
    </row>
    <row r="1860" spans="1:48" s="33" customFormat="1" ht="25" customHeight="1" x14ac:dyDescent="0.2">
      <c r="A1860" s="13" t="s">
        <v>3766</v>
      </c>
      <c r="B1860" s="1" t="s">
        <v>3766</v>
      </c>
      <c r="C1860" s="203" t="s">
        <v>3767</v>
      </c>
      <c r="D1860" s="201" t="s">
        <v>3766</v>
      </c>
      <c r="E1860" s="74" t="s">
        <v>9098</v>
      </c>
      <c r="F1860" s="74" t="s">
        <v>9099</v>
      </c>
      <c r="G1860" s="121" t="s">
        <v>9100</v>
      </c>
      <c r="H1860" s="205">
        <v>1.1534776626383301</v>
      </c>
      <c r="I1860" s="2">
        <v>-8.6374934841451506E-2</v>
      </c>
      <c r="J1860" s="2">
        <v>0.99948177195430798</v>
      </c>
      <c r="K1860" s="2">
        <v>-0.53734579294374596</v>
      </c>
      <c r="L1860" s="2">
        <v>-0.29601798163522403</v>
      </c>
      <c r="M1860" s="2">
        <v>-6.6469138839914201</v>
      </c>
      <c r="N1860" s="2">
        <v>-0.401282662319144</v>
      </c>
      <c r="O1860" s="2">
        <v>0.80006809200349205</v>
      </c>
      <c r="P1860" s="17">
        <v>0.39246650451855603</v>
      </c>
      <c r="Q1860" s="16">
        <v>0.68886149991706302</v>
      </c>
      <c r="R1860" s="2">
        <v>-2.4934258861901299</v>
      </c>
      <c r="S1860" s="17">
        <v>0.26375064473430099</v>
      </c>
      <c r="T1860" s="21">
        <v>0.67577535536575395</v>
      </c>
      <c r="U1860" s="3">
        <v>3.5990494146423302</v>
      </c>
      <c r="V1860" s="22">
        <v>0.61093104205621396</v>
      </c>
      <c r="W1860" s="26">
        <v>0.222733569859454</v>
      </c>
      <c r="X1860" s="27" t="s">
        <v>17</v>
      </c>
      <c r="Y1860" s="26">
        <v>0.26329568059171299</v>
      </c>
      <c r="Z1860" s="5">
        <v>-3.1822873861071899</v>
      </c>
      <c r="AA1860" s="4">
        <v>0.46469985740376901</v>
      </c>
      <c r="AB1860" s="5">
        <v>0.42511085518276198</v>
      </c>
      <c r="AC1860" s="4">
        <v>0.314874807958828</v>
      </c>
      <c r="AD1860" s="216">
        <v>-2.75717653092443</v>
      </c>
      <c r="AE1860" s="199">
        <v>0.69921658380806095</v>
      </c>
      <c r="AF1860" s="6">
        <v>0.179190951481348</v>
      </c>
      <c r="AG1860" s="6">
        <v>0.63462680064233901</v>
      </c>
      <c r="AH1860" s="6">
        <v>-9.9576667675156608E-3</v>
      </c>
      <c r="AI1860" s="6">
        <v>9.1261339369850702E-2</v>
      </c>
      <c r="AJ1860" s="6">
        <v>-2.5724655134649699</v>
      </c>
      <c r="AK1860" s="6">
        <v>4.7110661905776299E-2</v>
      </c>
      <c r="AL1860" s="6">
        <v>0.55098764448635096</v>
      </c>
      <c r="AM1860" s="63">
        <v>0.38002919853876099</v>
      </c>
      <c r="AN1860" s="8">
        <v>0.69921658380806095</v>
      </c>
      <c r="AO1860" s="7">
        <v>0.179190951481348</v>
      </c>
      <c r="AP1860" s="7">
        <v>0.63462680064233901</v>
      </c>
      <c r="AQ1860" s="7">
        <v>-9.9576667675156608E-3</v>
      </c>
      <c r="AR1860" s="7">
        <v>9.1261339369850702E-2</v>
      </c>
      <c r="AS1860" s="7" t="s">
        <v>4887</v>
      </c>
      <c r="AT1860" s="7">
        <v>4.7110661905776299E-2</v>
      </c>
      <c r="AU1860" s="7">
        <v>0.55098764448635096</v>
      </c>
      <c r="AV1860" s="9">
        <v>0.38002919853876099</v>
      </c>
    </row>
    <row r="1861" spans="1:48" s="33" customFormat="1" ht="25" customHeight="1" x14ac:dyDescent="0.2">
      <c r="A1861" s="13" t="s">
        <v>3768</v>
      </c>
      <c r="B1861" s="1" t="s">
        <v>3769</v>
      </c>
      <c r="C1861" s="203" t="s">
        <v>3770</v>
      </c>
      <c r="D1861" s="201" t="s">
        <v>5119</v>
      </c>
      <c r="E1861" s="74" t="s">
        <v>9009</v>
      </c>
      <c r="F1861" s="74" t="s">
        <v>9010</v>
      </c>
      <c r="G1861" s="121" t="s">
        <v>9011</v>
      </c>
      <c r="H1861" s="205">
        <v>-0.81885059140122995</v>
      </c>
      <c r="I1861" s="2">
        <v>-0.25240031354307402</v>
      </c>
      <c r="J1861" s="2">
        <v>0.32138913384738299</v>
      </c>
      <c r="K1861" s="2">
        <v>0.380617972219849</v>
      </c>
      <c r="L1861" s="2">
        <v>-3.0995356735509199</v>
      </c>
      <c r="M1861" s="2">
        <v>-0.56408273822598098</v>
      </c>
      <c r="N1861" s="2">
        <v>-4.7535568046824404</v>
      </c>
      <c r="O1861" s="2">
        <v>-0.10074756987167199</v>
      </c>
      <c r="P1861" s="17">
        <v>-2.5567989085226301</v>
      </c>
      <c r="Q1861" s="16">
        <v>-0.24995392369897401</v>
      </c>
      <c r="R1861" s="2">
        <v>-1.0943334798523501</v>
      </c>
      <c r="S1861" s="17">
        <v>-2.4703677610255799</v>
      </c>
      <c r="T1861" s="21">
        <v>0.57012379916664602</v>
      </c>
      <c r="U1861" s="3">
        <v>1.79965044836195</v>
      </c>
      <c r="V1861" s="22">
        <v>2.32760847251601</v>
      </c>
      <c r="W1861" s="26">
        <v>0.34956992705276702</v>
      </c>
      <c r="X1861" s="27" t="s">
        <v>17</v>
      </c>
      <c r="Y1861" s="26">
        <v>0.507626781642741</v>
      </c>
      <c r="Z1861" s="5">
        <v>-0.84437955615337601</v>
      </c>
      <c r="AA1861" s="4">
        <v>0.23647635393962199</v>
      </c>
      <c r="AB1861" s="5">
        <v>2.22041383732661</v>
      </c>
      <c r="AC1861" s="4">
        <v>0.46602640440707999</v>
      </c>
      <c r="AD1861" s="216">
        <v>1.37603428117323</v>
      </c>
      <c r="AE1861" s="199">
        <v>0.25356447944987198</v>
      </c>
      <c r="AF1861" s="6">
        <v>0.570841508998855</v>
      </c>
      <c r="AG1861" s="6">
        <v>0.89222931402025796</v>
      </c>
      <c r="AH1861" s="6">
        <v>0.92540424682019995</v>
      </c>
      <c r="AI1861" s="6">
        <v>-1.02388036696669</v>
      </c>
      <c r="AJ1861" s="6">
        <v>0.39626365506975803</v>
      </c>
      <c r="AK1861" s="6">
        <v>-1.9503216307629601</v>
      </c>
      <c r="AL1861" s="6">
        <v>0.65578441381470298</v>
      </c>
      <c r="AM1861" s="63">
        <v>-0.71988562044399895</v>
      </c>
      <c r="AN1861" s="8">
        <v>0.25356447944987198</v>
      </c>
      <c r="AO1861" s="7">
        <v>0.570841508998855</v>
      </c>
      <c r="AP1861" s="7">
        <v>0.89222931402025796</v>
      </c>
      <c r="AQ1861" s="7">
        <v>0.92540424682019995</v>
      </c>
      <c r="AR1861" s="7">
        <v>-1.02388036696669</v>
      </c>
      <c r="AS1861" s="7">
        <v>0.39626365506975803</v>
      </c>
      <c r="AT1861" s="7" t="s">
        <v>4887</v>
      </c>
      <c r="AU1861" s="7">
        <v>0.65578441381470298</v>
      </c>
      <c r="AV1861" s="9">
        <v>-0.71988562044399895</v>
      </c>
    </row>
    <row r="1862" spans="1:48" s="33" customFormat="1" ht="25" customHeight="1" x14ac:dyDescent="0.2">
      <c r="A1862" s="13" t="s">
        <v>3773</v>
      </c>
      <c r="B1862" s="1" t="s">
        <v>3774</v>
      </c>
      <c r="C1862" s="203" t="s">
        <v>3775</v>
      </c>
      <c r="D1862" s="201" t="s">
        <v>7913</v>
      </c>
      <c r="E1862" s="74" t="s">
        <v>10193</v>
      </c>
      <c r="F1862" s="74" t="s">
        <v>4887</v>
      </c>
      <c r="G1862" s="121" t="s">
        <v>10194</v>
      </c>
      <c r="H1862" s="205">
        <v>-6.9668266248057202</v>
      </c>
      <c r="I1862" s="2">
        <v>-4.6348053293520897</v>
      </c>
      <c r="J1862" s="2">
        <v>-5.3232444542510198</v>
      </c>
      <c r="K1862" s="2">
        <v>-2.5593668880623199</v>
      </c>
      <c r="L1862" s="2">
        <v>-5.8788272424545998</v>
      </c>
      <c r="M1862" s="2">
        <v>-5.3745919382337899</v>
      </c>
      <c r="N1862" s="2">
        <v>-6.7458661705762903</v>
      </c>
      <c r="O1862" s="2">
        <v>-0.60911577597000399</v>
      </c>
      <c r="P1862" s="17">
        <v>-2.3967354844115598</v>
      </c>
      <c r="Q1862" s="16">
        <v>-5.6416254694696102</v>
      </c>
      <c r="R1862" s="2">
        <v>-4.6042620229169096</v>
      </c>
      <c r="S1862" s="17">
        <v>-3.2505724769859499</v>
      </c>
      <c r="T1862" s="21">
        <v>1.1981676359136999</v>
      </c>
      <c r="U1862" s="3">
        <v>1.7887874090902001</v>
      </c>
      <c r="V1862" s="22">
        <v>3.1562168111271198</v>
      </c>
      <c r="W1862" s="26">
        <v>0.45996722091096598</v>
      </c>
      <c r="X1862" s="27" t="s">
        <v>17</v>
      </c>
      <c r="Y1862" s="26">
        <v>0.45721231637495802</v>
      </c>
      <c r="Z1862" s="5">
        <v>1.03736344655271</v>
      </c>
      <c r="AA1862" s="4">
        <v>0.320545593251716</v>
      </c>
      <c r="AB1862" s="5">
        <v>-2.3910529924836599</v>
      </c>
      <c r="AC1862" s="4">
        <v>0.56191302894245099</v>
      </c>
      <c r="AD1862" s="216">
        <v>-1.3536895459309499</v>
      </c>
      <c r="AE1862" s="199">
        <v>-1.13509256143983</v>
      </c>
      <c r="AF1862" s="6">
        <v>-6.2542760303371095E-2</v>
      </c>
      <c r="AG1862" s="6">
        <v>-0.379171621259493</v>
      </c>
      <c r="AH1862" s="6">
        <v>0.89199873201318602</v>
      </c>
      <c r="AI1862" s="6">
        <v>-0.63469682172155495</v>
      </c>
      <c r="AJ1862" s="6">
        <v>-0.40278750068647101</v>
      </c>
      <c r="AK1862" s="6">
        <v>-1.03346780710983</v>
      </c>
      <c r="AL1862" s="6">
        <v>1.7889637153599101</v>
      </c>
      <c r="AM1862" s="63">
        <v>0.96679662514744902</v>
      </c>
      <c r="AN1862" s="8" t="s">
        <v>4887</v>
      </c>
      <c r="AO1862" s="7" t="s">
        <v>4887</v>
      </c>
      <c r="AP1862" s="7" t="s">
        <v>4887</v>
      </c>
      <c r="AQ1862" s="7">
        <v>0.89199873201318602</v>
      </c>
      <c r="AR1862" s="7" t="s">
        <v>4887</v>
      </c>
      <c r="AS1862" s="7" t="s">
        <v>4887</v>
      </c>
      <c r="AT1862" s="7" t="s">
        <v>4887</v>
      </c>
      <c r="AU1862" s="7">
        <v>1.7889637153599101</v>
      </c>
      <c r="AV1862" s="9">
        <v>0.96679662514744902</v>
      </c>
    </row>
    <row r="1863" spans="1:48" s="33" customFormat="1" ht="25" customHeight="1" x14ac:dyDescent="0.2">
      <c r="A1863" s="13" t="s">
        <v>3781</v>
      </c>
      <c r="B1863" s="1" t="s">
        <v>3782</v>
      </c>
      <c r="C1863" s="203" t="s">
        <v>3783</v>
      </c>
      <c r="D1863" s="201" t="s">
        <v>7914</v>
      </c>
      <c r="E1863" s="74" t="s">
        <v>12864</v>
      </c>
      <c r="F1863" s="74" t="s">
        <v>12865</v>
      </c>
      <c r="G1863" s="121" t="s">
        <v>12866</v>
      </c>
      <c r="H1863" s="205">
        <v>8.2257703189425193</v>
      </c>
      <c r="I1863" s="2">
        <v>6.7785277005301303</v>
      </c>
      <c r="J1863" s="2">
        <v>6.4963825382438296</v>
      </c>
      <c r="K1863" s="2">
        <v>9.3626002238682595</v>
      </c>
      <c r="L1863" s="2">
        <v>3.6963125705644102</v>
      </c>
      <c r="M1863" s="2">
        <v>5.2033707281774397</v>
      </c>
      <c r="N1863" s="2">
        <v>0.119675620335116</v>
      </c>
      <c r="O1863" s="2">
        <v>10.395413822271101</v>
      </c>
      <c r="P1863" s="17">
        <v>4.6836702702409001</v>
      </c>
      <c r="Q1863" s="16">
        <v>7.1668935192388297</v>
      </c>
      <c r="R1863" s="2">
        <v>6.0874278408700402</v>
      </c>
      <c r="S1863" s="17">
        <v>5.0662532376157197</v>
      </c>
      <c r="T1863" s="21">
        <v>0.92780198903831002</v>
      </c>
      <c r="U1863" s="3">
        <v>2.9347694417743799</v>
      </c>
      <c r="V1863" s="22">
        <v>5.14854117142671</v>
      </c>
      <c r="W1863" s="26">
        <v>0.76794264356526498</v>
      </c>
      <c r="X1863" s="27" t="s">
        <v>17</v>
      </c>
      <c r="Y1863" s="26">
        <v>0.59619045115165703</v>
      </c>
      <c r="Z1863" s="5">
        <v>-1.0794656783687899</v>
      </c>
      <c r="AA1863" s="4">
        <v>0.55484397046517298</v>
      </c>
      <c r="AB1863" s="5">
        <v>2.1006402816230998</v>
      </c>
      <c r="AC1863" s="4">
        <v>0.78382793453574395</v>
      </c>
      <c r="AD1863" s="216">
        <v>1.0211746032543201</v>
      </c>
      <c r="AE1863" s="199">
        <v>0.67607280162850902</v>
      </c>
      <c r="AF1863" s="6">
        <v>0.214306897054649</v>
      </c>
      <c r="AG1863" s="6">
        <v>0.124283970403142</v>
      </c>
      <c r="AH1863" s="6">
        <v>1.0387965652297499</v>
      </c>
      <c r="AI1863" s="6">
        <v>-0.76912313704783197</v>
      </c>
      <c r="AJ1863" s="6">
        <v>-0.28827212800347202</v>
      </c>
      <c r="AK1863" s="6">
        <v>-1.9103063606780699</v>
      </c>
      <c r="AL1863" s="6">
        <v>1.36833226260015</v>
      </c>
      <c r="AM1863" s="63">
        <v>-0.45409087118681901</v>
      </c>
      <c r="AN1863" s="8">
        <v>0.67607280162850902</v>
      </c>
      <c r="AO1863" s="7">
        <v>0.214306897054649</v>
      </c>
      <c r="AP1863" s="7">
        <v>0.124283970403142</v>
      </c>
      <c r="AQ1863" s="7">
        <v>1.0387965652297499</v>
      </c>
      <c r="AR1863" s="7">
        <v>-0.76912313704783197</v>
      </c>
      <c r="AS1863" s="7">
        <v>-0.28827212800347202</v>
      </c>
      <c r="AT1863" s="7">
        <v>-1.9103063606780699</v>
      </c>
      <c r="AU1863" s="7">
        <v>1.36833226260015</v>
      </c>
      <c r="AV1863" s="9">
        <v>-0.45409087118681901</v>
      </c>
    </row>
    <row r="1864" spans="1:48" s="33" customFormat="1" ht="25" customHeight="1" x14ac:dyDescent="0.2">
      <c r="A1864" s="13" t="s">
        <v>3784</v>
      </c>
      <c r="B1864" s="1" t="s">
        <v>3785</v>
      </c>
      <c r="C1864" s="203" t="s">
        <v>3786</v>
      </c>
      <c r="D1864" s="201" t="s">
        <v>7915</v>
      </c>
      <c r="E1864" s="74" t="s">
        <v>10060</v>
      </c>
      <c r="F1864" s="74" t="s">
        <v>10061</v>
      </c>
      <c r="G1864" s="121" t="s">
        <v>10062</v>
      </c>
      <c r="H1864" s="205">
        <v>1.2464273468831</v>
      </c>
      <c r="I1864" s="2">
        <v>0.27468334611912598</v>
      </c>
      <c r="J1864" s="2">
        <v>0.57031149507724199</v>
      </c>
      <c r="K1864" s="2">
        <v>2.0321645607595E-3</v>
      </c>
      <c r="L1864" s="2">
        <v>-0.14540702351901699</v>
      </c>
      <c r="M1864" s="2">
        <v>0.13387504809107401</v>
      </c>
      <c r="N1864" s="2">
        <v>3.3583123449240297E-2</v>
      </c>
      <c r="O1864" s="2">
        <v>1.36309517743385</v>
      </c>
      <c r="P1864" s="17">
        <v>0.65945254670598197</v>
      </c>
      <c r="Q1864" s="16">
        <v>0.69714072935982296</v>
      </c>
      <c r="R1864" s="2">
        <v>-3.16660362239437E-3</v>
      </c>
      <c r="S1864" s="17">
        <v>0.68537694919635705</v>
      </c>
      <c r="T1864" s="21">
        <v>0.49813235365385</v>
      </c>
      <c r="U1864" s="3">
        <v>0.13971359731133001</v>
      </c>
      <c r="V1864" s="22">
        <v>0.66513504749483399</v>
      </c>
      <c r="W1864" s="26">
        <v>0.21116887548486399</v>
      </c>
      <c r="X1864" s="27" t="s">
        <v>17</v>
      </c>
      <c r="Y1864" s="26">
        <v>0.126521062054299</v>
      </c>
      <c r="Z1864" s="5">
        <v>-0.70030733298221803</v>
      </c>
      <c r="AA1864" s="4">
        <v>0.98170066004937195</v>
      </c>
      <c r="AB1864" s="5">
        <v>1.17637801634665E-2</v>
      </c>
      <c r="AC1864" s="4">
        <v>0.21113218450788099</v>
      </c>
      <c r="AD1864" s="216">
        <v>-0.68854355281875101</v>
      </c>
      <c r="AE1864" s="199">
        <v>1.4407834885503901</v>
      </c>
      <c r="AF1864" s="6">
        <v>-0.33902202068509502</v>
      </c>
      <c r="AG1864" s="6">
        <v>0.20243808381473199</v>
      </c>
      <c r="AH1864" s="6">
        <v>-0.838398476475543</v>
      </c>
      <c r="AI1864" s="6">
        <v>-1.10844190253764</v>
      </c>
      <c r="AJ1864" s="6">
        <v>-0.59692058695292904</v>
      </c>
      <c r="AK1864" s="6">
        <v>-0.78061106496877497</v>
      </c>
      <c r="AL1864" s="6">
        <v>1.6544673882209999</v>
      </c>
      <c r="AM1864" s="63">
        <v>0.36570509103386001</v>
      </c>
      <c r="AN1864" s="8">
        <v>1.4407834885503901</v>
      </c>
      <c r="AO1864" s="7">
        <v>-0.33902202068509502</v>
      </c>
      <c r="AP1864" s="7">
        <v>0.20243808381473199</v>
      </c>
      <c r="AQ1864" s="7">
        <v>-0.838398476475543</v>
      </c>
      <c r="AR1864" s="7">
        <v>-1.10844190253764</v>
      </c>
      <c r="AS1864" s="7">
        <v>-0.59692058695292904</v>
      </c>
      <c r="AT1864" s="7">
        <v>-0.78061106496877497</v>
      </c>
      <c r="AU1864" s="7">
        <v>1.6544673882209999</v>
      </c>
      <c r="AV1864" s="9">
        <v>0.36570509103386001</v>
      </c>
    </row>
    <row r="1865" spans="1:48" s="33" customFormat="1" ht="25" customHeight="1" x14ac:dyDescent="0.2">
      <c r="A1865" s="13" t="s">
        <v>3794</v>
      </c>
      <c r="B1865" s="1" t="s">
        <v>3795</v>
      </c>
      <c r="C1865" s="203" t="s">
        <v>3796</v>
      </c>
      <c r="D1865" s="201" t="s">
        <v>7916</v>
      </c>
      <c r="E1865" s="74" t="s">
        <v>8453</v>
      </c>
      <c r="F1865" s="74" t="s">
        <v>8454</v>
      </c>
      <c r="G1865" s="121" t="s">
        <v>8455</v>
      </c>
      <c r="H1865" s="205">
        <v>1.9776999349505899</v>
      </c>
      <c r="I1865" s="2">
        <v>-2.5247073542521599</v>
      </c>
      <c r="J1865" s="2">
        <v>-1.2036954381247</v>
      </c>
      <c r="K1865" s="2">
        <v>0.232473386132003</v>
      </c>
      <c r="L1865" s="2">
        <v>-1.62977444008706</v>
      </c>
      <c r="M1865" s="2">
        <v>-3.4213016826879099</v>
      </c>
      <c r="N1865" s="2">
        <v>-0.25085422974914501</v>
      </c>
      <c r="O1865" s="2">
        <v>1.4671704029439101</v>
      </c>
      <c r="P1865" s="17">
        <v>1.7404330356034401</v>
      </c>
      <c r="Q1865" s="16">
        <v>-0.58356761914209399</v>
      </c>
      <c r="R1865" s="2">
        <v>-1.6062009122143199</v>
      </c>
      <c r="S1865" s="17">
        <v>0.98558306959940201</v>
      </c>
      <c r="T1865" s="21">
        <v>2.3143761002424799</v>
      </c>
      <c r="U1865" s="3">
        <v>1.8270016001073399</v>
      </c>
      <c r="V1865" s="22">
        <v>1.0794679305182</v>
      </c>
      <c r="W1865" s="26">
        <v>0.28556876765685801</v>
      </c>
      <c r="X1865" s="27" t="s">
        <v>17</v>
      </c>
      <c r="Y1865" s="26">
        <v>0.58205439953237403</v>
      </c>
      <c r="Z1865" s="5">
        <v>-1.0226332930722299</v>
      </c>
      <c r="AA1865" s="4">
        <v>0.36945775025947902</v>
      </c>
      <c r="AB1865" s="5">
        <v>-1.5691506887415001</v>
      </c>
      <c r="AC1865" s="4">
        <v>0.11787233203256001</v>
      </c>
      <c r="AD1865" s="216">
        <v>-2.5917839818137201</v>
      </c>
      <c r="AE1865" s="199">
        <v>1.22969942732356</v>
      </c>
      <c r="AF1865" s="6">
        <v>-1.0974911465263999</v>
      </c>
      <c r="AG1865" s="6">
        <v>-0.41469052861525202</v>
      </c>
      <c r="AH1865" s="6">
        <v>0.32763204142021302</v>
      </c>
      <c r="AI1865" s="6">
        <v>-0.634920946121032</v>
      </c>
      <c r="AJ1865" s="6">
        <v>-1.5609200936824601</v>
      </c>
      <c r="AK1865" s="6">
        <v>7.78111346227843E-2</v>
      </c>
      <c r="AL1865" s="6">
        <v>0.96581847692461498</v>
      </c>
      <c r="AM1865" s="63">
        <v>1.1070616346539801</v>
      </c>
      <c r="AN1865" s="8">
        <v>1.22969942732356</v>
      </c>
      <c r="AO1865" s="7">
        <v>-1.0974911465263999</v>
      </c>
      <c r="AP1865" s="7">
        <v>-0.41469052861525202</v>
      </c>
      <c r="AQ1865" s="7">
        <v>0.32763204142021302</v>
      </c>
      <c r="AR1865" s="7">
        <v>-0.634920946121032</v>
      </c>
      <c r="AS1865" s="7" t="s">
        <v>4887</v>
      </c>
      <c r="AT1865" s="7">
        <v>7.78111346227843E-2</v>
      </c>
      <c r="AU1865" s="7">
        <v>0.96581847692461498</v>
      </c>
      <c r="AV1865" s="9">
        <v>1.1070616346539801</v>
      </c>
    </row>
    <row r="1866" spans="1:48" s="33" customFormat="1" ht="25" customHeight="1" x14ac:dyDescent="0.2">
      <c r="A1866" s="13" t="s">
        <v>3799</v>
      </c>
      <c r="B1866" s="1" t="s">
        <v>3799</v>
      </c>
      <c r="C1866" s="203" t="s">
        <v>3800</v>
      </c>
      <c r="D1866" s="201" t="s">
        <v>5217</v>
      </c>
      <c r="E1866" s="74" t="s">
        <v>11348</v>
      </c>
      <c r="F1866" s="74" t="s">
        <v>11349</v>
      </c>
      <c r="G1866" s="121" t="s">
        <v>11350</v>
      </c>
      <c r="H1866" s="205">
        <v>-4.6610452359832903</v>
      </c>
      <c r="I1866" s="2">
        <v>-5.1351160195223597</v>
      </c>
      <c r="J1866" s="2">
        <v>-5.2334634675201102</v>
      </c>
      <c r="K1866" s="2">
        <v>-3.9036935581214198</v>
      </c>
      <c r="L1866" s="2">
        <v>-6.11388455700527</v>
      </c>
      <c r="M1866" s="2">
        <v>-1.7231632522810301</v>
      </c>
      <c r="N1866" s="2">
        <v>-7.1801321385345798</v>
      </c>
      <c r="O1866" s="2">
        <v>-2.5816854505421598</v>
      </c>
      <c r="P1866" s="17">
        <v>-3.6350523347107599</v>
      </c>
      <c r="Q1866" s="16">
        <v>-5.0098749076752602</v>
      </c>
      <c r="R1866" s="2">
        <v>-3.91358045580257</v>
      </c>
      <c r="S1866" s="17">
        <v>-4.4656233079291701</v>
      </c>
      <c r="T1866" s="21">
        <v>0.30607133159030198</v>
      </c>
      <c r="U1866" s="3">
        <v>2.1953773495686701</v>
      </c>
      <c r="V1866" s="22">
        <v>2.4091106433167102</v>
      </c>
      <c r="W1866" s="26">
        <v>0.78483995572092402</v>
      </c>
      <c r="X1866" s="27" t="s">
        <v>17</v>
      </c>
      <c r="Y1866" s="26">
        <v>0.47897493251301998</v>
      </c>
      <c r="Z1866" s="5">
        <v>1.09629445187268</v>
      </c>
      <c r="AA1866" s="4">
        <v>0.73427151162639304</v>
      </c>
      <c r="AB1866" s="5">
        <v>-0.54425159974608694</v>
      </c>
      <c r="AC1866" s="4">
        <v>0.78395718460929498</v>
      </c>
      <c r="AD1866" s="216">
        <v>0.55204285212659598</v>
      </c>
      <c r="AE1866" s="199">
        <v>-0.116187720772431</v>
      </c>
      <c r="AF1866" s="6">
        <v>-0.39434890952671597</v>
      </c>
      <c r="AG1866" s="6">
        <v>-0.45205430710844802</v>
      </c>
      <c r="AH1866" s="6">
        <v>0.32818862624990902</v>
      </c>
      <c r="AI1866" s="6">
        <v>-0.96864167203166796</v>
      </c>
      <c r="AJ1866" s="6">
        <v>1.6076155030958701</v>
      </c>
      <c r="AK1866" s="6">
        <v>-1.5942627925117301</v>
      </c>
      <c r="AL1866" s="6">
        <v>1.1038773198281799</v>
      </c>
      <c r="AM1866" s="63">
        <v>0.48581395277702999</v>
      </c>
      <c r="AN1866" s="8">
        <v>-0.116187720772431</v>
      </c>
      <c r="AO1866" s="7" t="s">
        <v>4887</v>
      </c>
      <c r="AP1866" s="7">
        <v>-0.45205430710844802</v>
      </c>
      <c r="AQ1866" s="7">
        <v>0.32818862624990902</v>
      </c>
      <c r="AR1866" s="7" t="s">
        <v>4887</v>
      </c>
      <c r="AS1866" s="7">
        <v>1.6076155030958701</v>
      </c>
      <c r="AT1866" s="7" t="s">
        <v>4887</v>
      </c>
      <c r="AU1866" s="7">
        <v>1.1038773198281799</v>
      </c>
      <c r="AV1866" s="9">
        <v>0.48581395277702999</v>
      </c>
    </row>
    <row r="1867" spans="1:48" s="33" customFormat="1" ht="25" customHeight="1" x14ac:dyDescent="0.2">
      <c r="A1867" s="13" t="s">
        <v>3801</v>
      </c>
      <c r="B1867" s="1" t="s">
        <v>3801</v>
      </c>
      <c r="C1867" s="203" t="s">
        <v>3802</v>
      </c>
      <c r="D1867" s="201" t="s">
        <v>3801</v>
      </c>
      <c r="E1867" s="74" t="s">
        <v>8041</v>
      </c>
      <c r="F1867" s="74" t="s">
        <v>8042</v>
      </c>
      <c r="G1867" s="121" t="s">
        <v>8043</v>
      </c>
      <c r="H1867" s="205">
        <v>0.58719402119562503</v>
      </c>
      <c r="I1867" s="2">
        <v>-6.1815654888195102</v>
      </c>
      <c r="J1867" s="2">
        <v>-2.20838122469869</v>
      </c>
      <c r="K1867" s="2">
        <v>-4.60713259757987</v>
      </c>
      <c r="L1867" s="2">
        <v>-5.6085141119337596</v>
      </c>
      <c r="M1867" s="2">
        <v>-7.7008848149206797</v>
      </c>
      <c r="N1867" s="2">
        <v>-6.8626404945835704</v>
      </c>
      <c r="O1867" s="2">
        <v>1.2283775096981699</v>
      </c>
      <c r="P1867" s="17">
        <v>-2.74897150041966</v>
      </c>
      <c r="Q1867" s="16">
        <v>-2.6009175641075299</v>
      </c>
      <c r="R1867" s="2">
        <v>-5.9721771748114296</v>
      </c>
      <c r="S1867" s="17">
        <v>-2.7944114951016901</v>
      </c>
      <c r="T1867" s="21">
        <v>3.4014099884345699</v>
      </c>
      <c r="U1867" s="3">
        <v>1.57861135592377</v>
      </c>
      <c r="V1867" s="22">
        <v>4.0457003943990104</v>
      </c>
      <c r="W1867" s="26">
        <v>0.40348066158312401</v>
      </c>
      <c r="X1867" s="27" t="s">
        <v>17</v>
      </c>
      <c r="Y1867" s="26">
        <v>0.22285088408016099</v>
      </c>
      <c r="Z1867" s="5">
        <v>-3.3712596107039099</v>
      </c>
      <c r="AA1867" s="4">
        <v>0.95256990950654197</v>
      </c>
      <c r="AB1867" s="5">
        <v>0.19349393099416301</v>
      </c>
      <c r="AC1867" s="4">
        <v>0.30680084967390298</v>
      </c>
      <c r="AD1867" s="216">
        <v>-3.1777656797097502</v>
      </c>
      <c r="AE1867" s="199">
        <v>1.3639584769878601</v>
      </c>
      <c r="AF1867" s="6">
        <v>-0.74562598990761697</v>
      </c>
      <c r="AG1867" s="6">
        <v>0.49267591685994599</v>
      </c>
      <c r="AH1867" s="6">
        <v>-0.254930587505729</v>
      </c>
      <c r="AI1867" s="6">
        <v>-0.56702601429575705</v>
      </c>
      <c r="AJ1867" s="6">
        <v>-1.2191444308944399</v>
      </c>
      <c r="AK1867" s="6">
        <v>-0.95789313440059598</v>
      </c>
      <c r="AL1867" s="6">
        <v>1.56379283744541</v>
      </c>
      <c r="AM1867" s="63">
        <v>0.324192925710928</v>
      </c>
      <c r="AN1867" s="8">
        <v>1.3639584769878601</v>
      </c>
      <c r="AO1867" s="7" t="s">
        <v>4887</v>
      </c>
      <c r="AP1867" s="7">
        <v>0.49267591685994599</v>
      </c>
      <c r="AQ1867" s="7" t="s">
        <v>4887</v>
      </c>
      <c r="AR1867" s="7" t="s">
        <v>4887</v>
      </c>
      <c r="AS1867" s="7" t="s">
        <v>4887</v>
      </c>
      <c r="AT1867" s="7" t="s">
        <v>4887</v>
      </c>
      <c r="AU1867" s="7">
        <v>1.56379283744541</v>
      </c>
      <c r="AV1867" s="9">
        <v>0.324192925710928</v>
      </c>
    </row>
    <row r="1868" spans="1:48" s="33" customFormat="1" ht="25" customHeight="1" x14ac:dyDescent="0.2">
      <c r="A1868" s="13" t="s">
        <v>3808</v>
      </c>
      <c r="B1868" s="1" t="s">
        <v>3808</v>
      </c>
      <c r="C1868" s="203" t="s">
        <v>3809</v>
      </c>
      <c r="D1868" s="201" t="s">
        <v>7917</v>
      </c>
      <c r="E1868" s="74" t="s">
        <v>8523</v>
      </c>
      <c r="F1868" s="74" t="s">
        <v>8524</v>
      </c>
      <c r="G1868" s="121" t="s">
        <v>8525</v>
      </c>
      <c r="H1868" s="205">
        <v>-0.91586798723248497</v>
      </c>
      <c r="I1868" s="2">
        <v>-2.9467773283888201</v>
      </c>
      <c r="J1868" s="2">
        <v>-1.6544650541157899</v>
      </c>
      <c r="K1868" s="2">
        <v>-1.34613226452504</v>
      </c>
      <c r="L1868" s="2">
        <v>-6.8101281958578701</v>
      </c>
      <c r="M1868" s="2">
        <v>-5.3616194177311796</v>
      </c>
      <c r="N1868" s="2">
        <v>-5.8414660444275999</v>
      </c>
      <c r="O1868" s="2">
        <v>-1.3624945894199101</v>
      </c>
      <c r="P1868" s="17">
        <v>-1.89746432976117</v>
      </c>
      <c r="Q1868" s="16">
        <v>-1.8390367899123701</v>
      </c>
      <c r="R1868" s="2">
        <v>-4.50595995937136</v>
      </c>
      <c r="S1868" s="17">
        <v>-3.0338083212028901</v>
      </c>
      <c r="T1868" s="21">
        <v>1.0279582833170999</v>
      </c>
      <c r="U1868" s="3">
        <v>2.8307115211401999</v>
      </c>
      <c r="V1868" s="22">
        <v>2.446171411381</v>
      </c>
      <c r="W1868" s="26">
        <v>0.40138970772965499</v>
      </c>
      <c r="X1868" s="27" t="s">
        <v>17</v>
      </c>
      <c r="Y1868" s="26">
        <v>0.23927147606160001</v>
      </c>
      <c r="Z1868" s="5">
        <v>-2.6669231694589999</v>
      </c>
      <c r="AA1868" s="4">
        <v>0.49834797156689298</v>
      </c>
      <c r="AB1868" s="5">
        <v>1.19477153129053</v>
      </c>
      <c r="AC1868" s="4">
        <v>0.533676666458618</v>
      </c>
      <c r="AD1868" s="216">
        <v>-1.4721516381684701</v>
      </c>
      <c r="AE1868" s="199">
        <v>0.97861445323395702</v>
      </c>
      <c r="AF1868" s="6">
        <v>7.9466379518084496E-2</v>
      </c>
      <c r="AG1868" s="6">
        <v>0.65161407144330896</v>
      </c>
      <c r="AH1868" s="6">
        <v>0.78812279106252803</v>
      </c>
      <c r="AI1868" s="6">
        <v>-1.63096176228932</v>
      </c>
      <c r="AJ1868" s="6">
        <v>-0.98966091679142099</v>
      </c>
      <c r="AK1868" s="6">
        <v>-1.20210425994306</v>
      </c>
      <c r="AL1868" s="6">
        <v>0.78087867011010903</v>
      </c>
      <c r="AM1868" s="63">
        <v>0.54403057365581298</v>
      </c>
      <c r="AN1868" s="8">
        <v>0.97861445323395702</v>
      </c>
      <c r="AO1868" s="7">
        <v>7.9466379518084496E-2</v>
      </c>
      <c r="AP1868" s="7">
        <v>0.65161407144330896</v>
      </c>
      <c r="AQ1868" s="7">
        <v>0.78812279106252803</v>
      </c>
      <c r="AR1868" s="7" t="s">
        <v>4887</v>
      </c>
      <c r="AS1868" s="7" t="s">
        <v>4887</v>
      </c>
      <c r="AT1868" s="7" t="s">
        <v>4887</v>
      </c>
      <c r="AU1868" s="7">
        <v>0.78087867011010903</v>
      </c>
      <c r="AV1868" s="9">
        <v>0.54403057365581298</v>
      </c>
    </row>
    <row r="1869" spans="1:48" s="33" customFormat="1" ht="25" customHeight="1" x14ac:dyDescent="0.2">
      <c r="A1869" s="13" t="s">
        <v>3810</v>
      </c>
      <c r="B1869" s="1" t="s">
        <v>3810</v>
      </c>
      <c r="C1869" s="203" t="s">
        <v>3811</v>
      </c>
      <c r="D1869" s="201" t="s">
        <v>3810</v>
      </c>
      <c r="E1869" s="74" t="s">
        <v>12072</v>
      </c>
      <c r="F1869" s="74" t="s">
        <v>12073</v>
      </c>
      <c r="G1869" s="121" t="s">
        <v>12074</v>
      </c>
      <c r="H1869" s="205">
        <v>-5.4715126206779496</v>
      </c>
      <c r="I1869" s="2">
        <v>-8.2344362300947598</v>
      </c>
      <c r="J1869" s="2">
        <v>-6.8368748919904201</v>
      </c>
      <c r="K1869" s="2">
        <v>-7.2649912134947598</v>
      </c>
      <c r="L1869" s="2">
        <v>-5.9660608180938697</v>
      </c>
      <c r="M1869" s="2">
        <v>-5.1770455646329996</v>
      </c>
      <c r="N1869" s="2">
        <v>-6.9068038469852597</v>
      </c>
      <c r="O1869" s="2">
        <v>-5.2013825176082999</v>
      </c>
      <c r="P1869" s="17">
        <v>-5.1718296948544102</v>
      </c>
      <c r="Q1869" s="16">
        <v>-6.8476079142543798</v>
      </c>
      <c r="R1869" s="2">
        <v>-6.1360325320738802</v>
      </c>
      <c r="S1869" s="17">
        <v>-5.7600053531493298</v>
      </c>
      <c r="T1869" s="21">
        <v>1.3814930749712</v>
      </c>
      <c r="U1869" s="3">
        <v>1.0542993150975499</v>
      </c>
      <c r="V1869" s="22">
        <v>0.99326654601444198</v>
      </c>
      <c r="W1869" s="26">
        <v>0.53942431292429704</v>
      </c>
      <c r="X1869" s="27" t="s">
        <v>17</v>
      </c>
      <c r="Y1869" s="26">
        <v>0.51989766956983896</v>
      </c>
      <c r="Z1869" s="5">
        <v>0.71157538218050298</v>
      </c>
      <c r="AA1869" s="4">
        <v>0.33612508020793702</v>
      </c>
      <c r="AB1869" s="5">
        <v>-1.0876025611050499</v>
      </c>
      <c r="AC1869" s="4">
        <v>0.67633789159746804</v>
      </c>
      <c r="AD1869" s="216">
        <v>-0.37602717892455001</v>
      </c>
      <c r="AE1869" s="199">
        <v>0.69988950667467698</v>
      </c>
      <c r="AF1869" s="6">
        <v>-1.7908596907587</v>
      </c>
      <c r="AG1869" s="6">
        <v>-0.53097151673058496</v>
      </c>
      <c r="AH1869" s="6">
        <v>-0.91691428422539401</v>
      </c>
      <c r="AI1869" s="6">
        <v>0.25405903868507601</v>
      </c>
      <c r="AJ1869" s="6">
        <v>0.96534874015285399</v>
      </c>
      <c r="AK1869" s="6">
        <v>-0.59401180055787695</v>
      </c>
      <c r="AL1869" s="6">
        <v>0.94340920990865396</v>
      </c>
      <c r="AM1869" s="63">
        <v>0.97005079685129103</v>
      </c>
      <c r="AN1869" s="8" t="s">
        <v>4887</v>
      </c>
      <c r="AO1869" s="7" t="s">
        <v>4887</v>
      </c>
      <c r="AP1869" s="7" t="s">
        <v>4887</v>
      </c>
      <c r="AQ1869" s="7" t="s">
        <v>4887</v>
      </c>
      <c r="AR1869" s="7" t="s">
        <v>4887</v>
      </c>
      <c r="AS1869" s="7" t="s">
        <v>4887</v>
      </c>
      <c r="AT1869" s="7" t="s">
        <v>4887</v>
      </c>
      <c r="AU1869" s="7">
        <v>0.94340920990865396</v>
      </c>
      <c r="AV1869" s="9">
        <v>0.97005079685129103</v>
      </c>
    </row>
    <row r="1870" spans="1:48" s="33" customFormat="1" ht="25" customHeight="1" x14ac:dyDescent="0.2">
      <c r="A1870" s="13" t="s">
        <v>3812</v>
      </c>
      <c r="B1870" s="1" t="s">
        <v>3812</v>
      </c>
      <c r="C1870" s="203" t="s">
        <v>3813</v>
      </c>
      <c r="D1870" s="201" t="s">
        <v>3812</v>
      </c>
      <c r="E1870" s="74" t="s">
        <v>11323</v>
      </c>
      <c r="F1870" s="74" t="s">
        <v>11324</v>
      </c>
      <c r="G1870" s="121" t="s">
        <v>11325</v>
      </c>
      <c r="H1870" s="205">
        <v>-1.34780634273669</v>
      </c>
      <c r="I1870" s="2">
        <v>-6.0074815986470398</v>
      </c>
      <c r="J1870" s="2">
        <v>-1.40873693898047</v>
      </c>
      <c r="K1870" s="2">
        <v>-4.1098062733562797</v>
      </c>
      <c r="L1870" s="2">
        <v>-6.99717646229651</v>
      </c>
      <c r="M1870" s="2">
        <v>-5.9169501496483399</v>
      </c>
      <c r="N1870" s="2">
        <v>-6.9836856868483697</v>
      </c>
      <c r="O1870" s="2">
        <v>-1.54910124147057</v>
      </c>
      <c r="P1870" s="17">
        <v>-3.0349951732277098</v>
      </c>
      <c r="Q1870" s="16">
        <v>-2.9213416267880699</v>
      </c>
      <c r="R1870" s="2">
        <v>-5.6746442951003804</v>
      </c>
      <c r="S1870" s="17">
        <v>-3.8559273671822201</v>
      </c>
      <c r="T1870" s="21">
        <v>2.6728492435636801</v>
      </c>
      <c r="U1870" s="3">
        <v>1.4588559721084</v>
      </c>
      <c r="V1870" s="22">
        <v>2.8087584933184999</v>
      </c>
      <c r="W1870" s="26">
        <v>0.41312467506832201</v>
      </c>
      <c r="X1870" s="27" t="s">
        <v>17</v>
      </c>
      <c r="Y1870" s="26">
        <v>0.21256444018874801</v>
      </c>
      <c r="Z1870" s="5">
        <v>-2.7533026683123101</v>
      </c>
      <c r="AA1870" s="4">
        <v>0.69780063703197703</v>
      </c>
      <c r="AB1870" s="5">
        <v>0.93458574039415099</v>
      </c>
      <c r="AC1870" s="4">
        <v>0.39282552141916399</v>
      </c>
      <c r="AD1870" s="216">
        <v>-1.8187169279181601</v>
      </c>
      <c r="AE1870" s="199">
        <v>1.1677846726197301</v>
      </c>
      <c r="AF1870" s="6">
        <v>-0.77364402118326703</v>
      </c>
      <c r="AG1870" s="6">
        <v>1.14239826661898</v>
      </c>
      <c r="AH1870" s="6">
        <v>1.7012221087770899E-2</v>
      </c>
      <c r="AI1870" s="6">
        <v>-1.1859950758970901</v>
      </c>
      <c r="AJ1870" s="6">
        <v>-0.73592457870609096</v>
      </c>
      <c r="AK1870" s="6">
        <v>-1.18037421669162</v>
      </c>
      <c r="AL1870" s="6">
        <v>1.08391623311369</v>
      </c>
      <c r="AM1870" s="63">
        <v>0.46482649903790102</v>
      </c>
      <c r="AN1870" s="8">
        <v>1.1677846726197301</v>
      </c>
      <c r="AO1870" s="7" t="s">
        <v>4887</v>
      </c>
      <c r="AP1870" s="7">
        <v>1.14239826661898</v>
      </c>
      <c r="AQ1870" s="7">
        <v>1.7012221087770899E-2</v>
      </c>
      <c r="AR1870" s="7" t="s">
        <v>4887</v>
      </c>
      <c r="AS1870" s="7" t="s">
        <v>4887</v>
      </c>
      <c r="AT1870" s="7" t="s">
        <v>4887</v>
      </c>
      <c r="AU1870" s="7">
        <v>1.08391623311369</v>
      </c>
      <c r="AV1870" s="9">
        <v>0.46482649903790102</v>
      </c>
    </row>
    <row r="1871" spans="1:48" s="33" customFormat="1" ht="25" customHeight="1" x14ac:dyDescent="0.2">
      <c r="A1871" s="13" t="s">
        <v>3814</v>
      </c>
      <c r="B1871" s="1" t="s">
        <v>3814</v>
      </c>
      <c r="C1871" s="203" t="s">
        <v>3815</v>
      </c>
      <c r="D1871" s="201" t="s">
        <v>3814</v>
      </c>
      <c r="E1871" s="74" t="s">
        <v>10776</v>
      </c>
      <c r="F1871" s="74" t="s">
        <v>10777</v>
      </c>
      <c r="G1871" s="121" t="s">
        <v>10778</v>
      </c>
      <c r="H1871" s="205">
        <v>-6.9442985986422903</v>
      </c>
      <c r="I1871" s="2">
        <v>-5.2941383733563399</v>
      </c>
      <c r="J1871" s="2">
        <v>-4.5705682198961002</v>
      </c>
      <c r="K1871" s="2">
        <v>-5.0548332009242696</v>
      </c>
      <c r="L1871" s="2">
        <v>-2.43755884376057</v>
      </c>
      <c r="M1871" s="2">
        <v>-5.4670793213619504</v>
      </c>
      <c r="N1871" s="2">
        <v>-2.0246131525639202</v>
      </c>
      <c r="O1871" s="2">
        <v>-2.8309711228502898</v>
      </c>
      <c r="P1871" s="17">
        <v>-5.6756210434816703</v>
      </c>
      <c r="Q1871" s="16">
        <v>-5.60300173063158</v>
      </c>
      <c r="R1871" s="2">
        <v>-4.3198237886822701</v>
      </c>
      <c r="S1871" s="17">
        <v>-3.5104017729653001</v>
      </c>
      <c r="T1871" s="21">
        <v>1.2166332265091799</v>
      </c>
      <c r="U1871" s="3">
        <v>1.6430695992911499</v>
      </c>
      <c r="V1871" s="22">
        <v>1.91798961444599</v>
      </c>
      <c r="W1871" s="26">
        <v>0.34554331057369098</v>
      </c>
      <c r="X1871" s="27" t="s">
        <v>17</v>
      </c>
      <c r="Y1871" s="26">
        <v>0.342912822020222</v>
      </c>
      <c r="Z1871" s="5">
        <v>1.2831779419493099</v>
      </c>
      <c r="AA1871" s="4">
        <v>0.19846244186496201</v>
      </c>
      <c r="AB1871" s="5">
        <v>-2.0925999576662799</v>
      </c>
      <c r="AC1871" s="4">
        <v>0.60905402678292497</v>
      </c>
      <c r="AD1871" s="216">
        <v>-0.80942201571697003</v>
      </c>
      <c r="AE1871" s="199">
        <v>-1.4741216156236301</v>
      </c>
      <c r="AF1871" s="6">
        <v>-0.48791384585506298</v>
      </c>
      <c r="AG1871" s="6">
        <v>-5.5476742851040303E-2</v>
      </c>
      <c r="AH1871" s="6">
        <v>-0.34489463064072501</v>
      </c>
      <c r="AI1871" s="6">
        <v>1.2193027528003799</v>
      </c>
      <c r="AJ1871" s="6">
        <v>-0.59127090417024897</v>
      </c>
      <c r="AK1871" s="6">
        <v>1.4660971203473401</v>
      </c>
      <c r="AL1871" s="6">
        <v>0.98418240483937802</v>
      </c>
      <c r="AM1871" s="63">
        <v>-0.71590453884638605</v>
      </c>
      <c r="AN1871" s="8" t="s">
        <v>4887</v>
      </c>
      <c r="AO1871" s="7" t="s">
        <v>4887</v>
      </c>
      <c r="AP1871" s="7">
        <v>-5.5476742851040303E-2</v>
      </c>
      <c r="AQ1871" s="7" t="s">
        <v>4887</v>
      </c>
      <c r="AR1871" s="7" t="s">
        <v>4887</v>
      </c>
      <c r="AS1871" s="7" t="s">
        <v>4887</v>
      </c>
      <c r="AT1871" s="7">
        <v>1.4660971203473401</v>
      </c>
      <c r="AU1871" s="7">
        <v>0.98418240483937802</v>
      </c>
      <c r="AV1871" s="9" t="s">
        <v>4887</v>
      </c>
    </row>
    <row r="1872" spans="1:48" s="33" customFormat="1" ht="25" customHeight="1" x14ac:dyDescent="0.2">
      <c r="A1872" s="13" t="s">
        <v>3820</v>
      </c>
      <c r="B1872" s="1" t="s">
        <v>3821</v>
      </c>
      <c r="C1872" s="203" t="s">
        <v>3822</v>
      </c>
      <c r="D1872" s="201" t="s">
        <v>3821</v>
      </c>
      <c r="E1872" s="74" t="s">
        <v>11461</v>
      </c>
      <c r="F1872" s="74" t="s">
        <v>11462</v>
      </c>
      <c r="G1872" s="121" t="s">
        <v>11463</v>
      </c>
      <c r="H1872" s="205">
        <v>-1.0168124394109801</v>
      </c>
      <c r="I1872" s="2">
        <v>0.64090888680916402</v>
      </c>
      <c r="J1872" s="2">
        <v>-1.6236741699595001</v>
      </c>
      <c r="K1872" s="2">
        <v>-0.80774589251969098</v>
      </c>
      <c r="L1872" s="2">
        <v>-0.70149456410156197</v>
      </c>
      <c r="M1872" s="2">
        <v>-1.3844182061321699</v>
      </c>
      <c r="N1872" s="2">
        <v>-0.771113816578055</v>
      </c>
      <c r="O1872" s="2">
        <v>1.6168134170536701</v>
      </c>
      <c r="P1872" s="17">
        <v>2.9986709764536799</v>
      </c>
      <c r="Q1872" s="16">
        <v>-0.66652590752044005</v>
      </c>
      <c r="R1872" s="2">
        <v>-0.96455288758447499</v>
      </c>
      <c r="S1872" s="17">
        <v>1.2814568589764299</v>
      </c>
      <c r="T1872" s="21">
        <v>1.1722242089587001</v>
      </c>
      <c r="U1872" s="3">
        <v>0.36747448957311801</v>
      </c>
      <c r="V1872" s="22">
        <v>1.9071359055472099</v>
      </c>
      <c r="W1872" s="26">
        <v>0.15355891337837199</v>
      </c>
      <c r="X1872" s="27" t="s">
        <v>17</v>
      </c>
      <c r="Y1872" s="26">
        <v>0.70918137197947295</v>
      </c>
      <c r="Z1872" s="5">
        <v>-0.298026980064035</v>
      </c>
      <c r="AA1872" s="4">
        <v>0.220214424458861</v>
      </c>
      <c r="AB1872" s="5">
        <v>-1.9479827664968701</v>
      </c>
      <c r="AC1872" s="4">
        <v>0.17422691733173201</v>
      </c>
      <c r="AD1872" s="216">
        <v>-2.2460097465609099</v>
      </c>
      <c r="AE1872" s="199">
        <v>-0.580810757059116</v>
      </c>
      <c r="AF1872" s="6">
        <v>0.48866890991990197</v>
      </c>
      <c r="AG1872" s="6">
        <v>-0.97232787831689405</v>
      </c>
      <c r="AH1872" s="6">
        <v>-0.44593137931980797</v>
      </c>
      <c r="AI1872" s="6">
        <v>-0.37738328650386999</v>
      </c>
      <c r="AJ1872" s="6">
        <v>-0.81797178452142005</v>
      </c>
      <c r="AK1872" s="6">
        <v>-0.422298178878247</v>
      </c>
      <c r="AL1872" s="6">
        <v>1.1182741611167499</v>
      </c>
      <c r="AM1872" s="63">
        <v>2.0097801935627002</v>
      </c>
      <c r="AN1872" s="8">
        <v>-0.580810757059116</v>
      </c>
      <c r="AO1872" s="7">
        <v>0.48866890991990197</v>
      </c>
      <c r="AP1872" s="7">
        <v>-0.97232787831689405</v>
      </c>
      <c r="AQ1872" s="7">
        <v>-0.44593137931980797</v>
      </c>
      <c r="AR1872" s="7">
        <v>-0.37738328650386999</v>
      </c>
      <c r="AS1872" s="7">
        <v>-0.81797178452142005</v>
      </c>
      <c r="AT1872" s="7">
        <v>-0.422298178878247</v>
      </c>
      <c r="AU1872" s="7">
        <v>1.1182741611167499</v>
      </c>
      <c r="AV1872" s="9">
        <v>2.0097801935627002</v>
      </c>
    </row>
    <row r="1873" spans="1:48" s="33" customFormat="1" ht="25" customHeight="1" x14ac:dyDescent="0.2">
      <c r="A1873" s="13" t="s">
        <v>3823</v>
      </c>
      <c r="B1873" s="1" t="s">
        <v>3823</v>
      </c>
      <c r="C1873" s="203" t="s">
        <v>3824</v>
      </c>
      <c r="D1873" s="201" t="s">
        <v>3823</v>
      </c>
      <c r="E1873" s="74" t="s">
        <v>11179</v>
      </c>
      <c r="F1873" s="74" t="s">
        <v>11180</v>
      </c>
      <c r="G1873" s="121" t="s">
        <v>11181</v>
      </c>
      <c r="H1873" s="205">
        <v>-3.7937253631259198</v>
      </c>
      <c r="I1873" s="2">
        <v>-5.1338738777464199</v>
      </c>
      <c r="J1873" s="2">
        <v>-2.9577722428892299</v>
      </c>
      <c r="K1873" s="2">
        <v>-6.9008594160624304</v>
      </c>
      <c r="L1873" s="2">
        <v>-2.8876051221680799</v>
      </c>
      <c r="M1873" s="2">
        <v>-3.3865238737122598</v>
      </c>
      <c r="N1873" s="2">
        <v>-7.1357428790678599</v>
      </c>
      <c r="O1873" s="2">
        <v>-1.6615407879792199</v>
      </c>
      <c r="P1873" s="17">
        <v>-4.0728110352327898</v>
      </c>
      <c r="Q1873" s="16">
        <v>-3.96179049458719</v>
      </c>
      <c r="R1873" s="2">
        <v>-4.3916628039809202</v>
      </c>
      <c r="S1873" s="17">
        <v>-4.2900315674266203</v>
      </c>
      <c r="T1873" s="21">
        <v>1.09774268278903</v>
      </c>
      <c r="U1873" s="3">
        <v>2.1872998671242101</v>
      </c>
      <c r="V1873" s="22">
        <v>2.7435580371526198</v>
      </c>
      <c r="W1873" s="26">
        <v>0.96712892330401501</v>
      </c>
      <c r="X1873" s="27" t="s">
        <v>17</v>
      </c>
      <c r="Y1873" s="26">
        <v>0.78115937185156104</v>
      </c>
      <c r="Z1873" s="5">
        <v>-0.429872309393731</v>
      </c>
      <c r="AA1873" s="4">
        <v>0.86133641583806597</v>
      </c>
      <c r="AB1873" s="5">
        <v>0.32824107283943399</v>
      </c>
      <c r="AC1873" s="4">
        <v>0.96250633014765796</v>
      </c>
      <c r="AD1873" s="216">
        <v>-0.101631236554296</v>
      </c>
      <c r="AE1873" s="199">
        <v>0.227627152162898</v>
      </c>
      <c r="AF1873" s="6">
        <v>-0.49736390115756701</v>
      </c>
      <c r="AG1873" s="6">
        <v>0.67985951787092402</v>
      </c>
      <c r="AH1873" s="6">
        <v>-1.45326445445446</v>
      </c>
      <c r="AI1873" s="6">
        <v>0.71781839646170198</v>
      </c>
      <c r="AJ1873" s="6">
        <v>0.44791425728816198</v>
      </c>
      <c r="AK1873" s="6">
        <v>-1.5803312738361099</v>
      </c>
      <c r="AL1873" s="6">
        <v>1.3810924018311299</v>
      </c>
      <c r="AM1873" s="63">
        <v>7.6647903833313893E-2</v>
      </c>
      <c r="AN1873" s="8">
        <v>0.227627152162898</v>
      </c>
      <c r="AO1873" s="7" t="s">
        <v>4887</v>
      </c>
      <c r="AP1873" s="7">
        <v>0.67985951787092402</v>
      </c>
      <c r="AQ1873" s="7" t="s">
        <v>4887</v>
      </c>
      <c r="AR1873" s="7">
        <v>0.71781839646170198</v>
      </c>
      <c r="AS1873" s="7">
        <v>0.44791425728816198</v>
      </c>
      <c r="AT1873" s="7" t="s">
        <v>4887</v>
      </c>
      <c r="AU1873" s="7">
        <v>1.3810924018311299</v>
      </c>
      <c r="AV1873" s="9">
        <v>7.6647903833313893E-2</v>
      </c>
    </row>
    <row r="1874" spans="1:48" s="33" customFormat="1" ht="25" customHeight="1" x14ac:dyDescent="0.2">
      <c r="A1874" s="13" t="s">
        <v>3825</v>
      </c>
      <c r="B1874" s="1" t="s">
        <v>3825</v>
      </c>
      <c r="C1874" s="203" t="s">
        <v>3826</v>
      </c>
      <c r="D1874" s="201" t="s">
        <v>3825</v>
      </c>
      <c r="E1874" s="74" t="s">
        <v>9602</v>
      </c>
      <c r="F1874" s="74" t="s">
        <v>9603</v>
      </c>
      <c r="G1874" s="121" t="s">
        <v>9604</v>
      </c>
      <c r="H1874" s="205">
        <v>-4.3280725857015803</v>
      </c>
      <c r="I1874" s="2">
        <v>-4.9514891902117597</v>
      </c>
      <c r="J1874" s="2">
        <v>-2.44484241437504</v>
      </c>
      <c r="K1874" s="2">
        <v>-0.58032072135494095</v>
      </c>
      <c r="L1874" s="2">
        <v>-6.1906694777476998</v>
      </c>
      <c r="M1874" s="2">
        <v>-5.9659588886128496</v>
      </c>
      <c r="N1874" s="2">
        <v>-5.1749525070021596</v>
      </c>
      <c r="O1874" s="2">
        <v>-0.192462357624549</v>
      </c>
      <c r="P1874" s="17">
        <v>-2.67070091869464</v>
      </c>
      <c r="Q1874" s="16">
        <v>-3.90813473009612</v>
      </c>
      <c r="R1874" s="2">
        <v>-4.2456496959051702</v>
      </c>
      <c r="S1874" s="17">
        <v>-2.6793719277737802</v>
      </c>
      <c r="T1874" s="21">
        <v>1.30502121309619</v>
      </c>
      <c r="U1874" s="3">
        <v>3.1762558273815702</v>
      </c>
      <c r="V1874" s="22">
        <v>2.4912563922567399</v>
      </c>
      <c r="W1874" s="26">
        <v>0.72478206834161696</v>
      </c>
      <c r="X1874" s="27" t="s">
        <v>17</v>
      </c>
      <c r="Y1874" s="26">
        <v>0.87694225778294199</v>
      </c>
      <c r="Z1874" s="5">
        <v>-0.337514965809041</v>
      </c>
      <c r="AA1874" s="4">
        <v>0.50385647663313204</v>
      </c>
      <c r="AB1874" s="5">
        <v>-1.22876280232234</v>
      </c>
      <c r="AC1874" s="4">
        <v>0.54033307489957905</v>
      </c>
      <c r="AD1874" s="216">
        <v>-1.56627776813138</v>
      </c>
      <c r="AE1874" s="199">
        <v>-0.32036877754168802</v>
      </c>
      <c r="AF1874" s="6">
        <v>-0.59891482254574002</v>
      </c>
      <c r="AG1874" s="6">
        <v>0.52106905433554995</v>
      </c>
      <c r="AH1874" s="6">
        <v>1.3541478328885701</v>
      </c>
      <c r="AI1874" s="6">
        <v>-1.15258754419441</v>
      </c>
      <c r="AJ1874" s="6">
        <v>-1.0521855891915901</v>
      </c>
      <c r="AK1874" s="6">
        <v>-0.69875948925037401</v>
      </c>
      <c r="AL1874" s="6">
        <v>1.5274451311274</v>
      </c>
      <c r="AM1874" s="63">
        <v>0.42015420437227802</v>
      </c>
      <c r="AN1874" s="8" t="s">
        <v>4887</v>
      </c>
      <c r="AO1874" s="7" t="s">
        <v>4887</v>
      </c>
      <c r="AP1874" s="7">
        <v>0.52106905433554995</v>
      </c>
      <c r="AQ1874" s="7">
        <v>1.3541478328885701</v>
      </c>
      <c r="AR1874" s="7" t="s">
        <v>4887</v>
      </c>
      <c r="AS1874" s="7" t="s">
        <v>4887</v>
      </c>
      <c r="AT1874" s="7" t="s">
        <v>4887</v>
      </c>
      <c r="AU1874" s="7">
        <v>1.5274451311274</v>
      </c>
      <c r="AV1874" s="9">
        <v>0.42015420437227802</v>
      </c>
    </row>
    <row r="1875" spans="1:48" s="33" customFormat="1" ht="25" customHeight="1" x14ac:dyDescent="0.2">
      <c r="A1875" s="13" t="s">
        <v>3838</v>
      </c>
      <c r="B1875" s="1" t="s">
        <v>3838</v>
      </c>
      <c r="C1875" s="203" t="s">
        <v>3839</v>
      </c>
      <c r="D1875" s="201" t="s">
        <v>7918</v>
      </c>
      <c r="E1875" s="74" t="s">
        <v>11514</v>
      </c>
      <c r="F1875" s="74" t="s">
        <v>11515</v>
      </c>
      <c r="G1875" s="121" t="s">
        <v>11516</v>
      </c>
      <c r="H1875" s="205">
        <v>-2.4402728553528101</v>
      </c>
      <c r="I1875" s="2">
        <v>-1.91545075057614</v>
      </c>
      <c r="J1875" s="2">
        <v>-1.51199959860269</v>
      </c>
      <c r="K1875" s="2">
        <v>-5.6183611813174501</v>
      </c>
      <c r="L1875" s="2">
        <v>-3.3170423927264299</v>
      </c>
      <c r="M1875" s="2">
        <v>-2.4272293863160801</v>
      </c>
      <c r="N1875" s="2">
        <v>-4.7502352035249897</v>
      </c>
      <c r="O1875" s="2">
        <v>-2.60644651080491</v>
      </c>
      <c r="P1875" s="17">
        <v>-2.1381702911430298</v>
      </c>
      <c r="Q1875" s="16">
        <v>-1.95590773484388</v>
      </c>
      <c r="R1875" s="2">
        <v>-3.7875443201199901</v>
      </c>
      <c r="S1875" s="17">
        <v>-3.1649506684909801</v>
      </c>
      <c r="T1875" s="21">
        <v>0.46545717899866901</v>
      </c>
      <c r="U1875" s="3">
        <v>1.6467724739708101</v>
      </c>
      <c r="V1875" s="22">
        <v>1.3927189046030399</v>
      </c>
      <c r="W1875" s="26">
        <v>0.27674521422090298</v>
      </c>
      <c r="X1875" s="27" t="s">
        <v>17</v>
      </c>
      <c r="Y1875" s="26">
        <v>0.18725747418034</v>
      </c>
      <c r="Z1875" s="5">
        <v>-1.8316365852761101</v>
      </c>
      <c r="AA1875" s="4">
        <v>0.26833579194088802</v>
      </c>
      <c r="AB1875" s="5">
        <v>1.2090429336471</v>
      </c>
      <c r="AC1875" s="4">
        <v>0.64401566664860899</v>
      </c>
      <c r="AD1875" s="216">
        <v>-0.62259365162900904</v>
      </c>
      <c r="AE1875" s="199">
        <v>0.38723599425403499</v>
      </c>
      <c r="AF1875" s="6">
        <v>0.77127234647420695</v>
      </c>
      <c r="AG1875" s="6">
        <v>1.0664960180626</v>
      </c>
      <c r="AH1875" s="6">
        <v>-1.9383166770770599</v>
      </c>
      <c r="AI1875" s="6">
        <v>-0.25433640105127098</v>
      </c>
      <c r="AJ1875" s="6">
        <v>0.39678049747440203</v>
      </c>
      <c r="AK1875" s="6">
        <v>-1.3030691698843799</v>
      </c>
      <c r="AL1875" s="6">
        <v>0.26563912572640902</v>
      </c>
      <c r="AM1875" s="63">
        <v>0.60829826602106296</v>
      </c>
      <c r="AN1875" s="8">
        <v>0.38723599425403499</v>
      </c>
      <c r="AO1875" s="7">
        <v>0.77127234647420695</v>
      </c>
      <c r="AP1875" s="7">
        <v>1.0664960180626</v>
      </c>
      <c r="AQ1875" s="7" t="s">
        <v>4887</v>
      </c>
      <c r="AR1875" s="7">
        <v>-0.25433640105127098</v>
      </c>
      <c r="AS1875" s="7" t="s">
        <v>4887</v>
      </c>
      <c r="AT1875" s="7" t="s">
        <v>4887</v>
      </c>
      <c r="AU1875" s="7">
        <v>0.26563912572640902</v>
      </c>
      <c r="AV1875" s="9">
        <v>0.60829826602106296</v>
      </c>
    </row>
    <row r="1876" spans="1:48" s="33" customFormat="1" ht="25" customHeight="1" x14ac:dyDescent="0.2">
      <c r="A1876" s="13" t="s">
        <v>3850</v>
      </c>
      <c r="B1876" s="1" t="s">
        <v>3850</v>
      </c>
      <c r="C1876" s="203" t="s">
        <v>3851</v>
      </c>
      <c r="D1876" s="201" t="s">
        <v>3850</v>
      </c>
      <c r="E1876" s="74" t="s">
        <v>11774</v>
      </c>
      <c r="F1876" s="74" t="s">
        <v>11775</v>
      </c>
      <c r="G1876" s="121" t="s">
        <v>11776</v>
      </c>
      <c r="H1876" s="205">
        <v>5.8553862108286499</v>
      </c>
      <c r="I1876" s="2">
        <v>3.80757322826876</v>
      </c>
      <c r="J1876" s="2">
        <v>5.28434430429611</v>
      </c>
      <c r="K1876" s="2">
        <v>4.1359804847050796</v>
      </c>
      <c r="L1876" s="2">
        <v>2.2460147452281101</v>
      </c>
      <c r="M1876" s="2">
        <v>0.62294166677447305</v>
      </c>
      <c r="N1876" s="2">
        <v>2.9162163878806102</v>
      </c>
      <c r="O1876" s="2">
        <v>4.9280959464973302</v>
      </c>
      <c r="P1876" s="17">
        <v>5.2489859407352499</v>
      </c>
      <c r="Q1876" s="16">
        <v>4.9824345811311703</v>
      </c>
      <c r="R1876" s="2">
        <v>2.3349789655692201</v>
      </c>
      <c r="S1876" s="17">
        <v>4.36443275837106</v>
      </c>
      <c r="T1876" s="21">
        <v>1.0567623259708701</v>
      </c>
      <c r="U1876" s="3">
        <v>1.75820829495469</v>
      </c>
      <c r="V1876" s="22">
        <v>1.2644131401238701</v>
      </c>
      <c r="W1876" s="26">
        <v>0.12669318481578601</v>
      </c>
      <c r="X1876" s="27" t="s">
        <v>17</v>
      </c>
      <c r="Y1876" s="26">
        <v>0.103871006137312</v>
      </c>
      <c r="Z1876" s="5">
        <v>-2.6474556155619502</v>
      </c>
      <c r="AA1876" s="4">
        <v>0.55243484496024897</v>
      </c>
      <c r="AB1876" s="5">
        <v>0.61800182276010895</v>
      </c>
      <c r="AC1876" s="4">
        <v>0.18702825351944999</v>
      </c>
      <c r="AD1876" s="216">
        <v>-2.0294537928018399</v>
      </c>
      <c r="AE1876" s="199">
        <v>1.15370695697476</v>
      </c>
      <c r="AF1876" s="6">
        <v>-5.0805628237047297E-2</v>
      </c>
      <c r="AG1876" s="6">
        <v>0.81782317805566995</v>
      </c>
      <c r="AH1876" s="6">
        <v>0.14236175414664001</v>
      </c>
      <c r="AI1876" s="6">
        <v>-0.96930593143146304</v>
      </c>
      <c r="AJ1876" s="6">
        <v>-1.9239887888826299</v>
      </c>
      <c r="AK1876" s="6">
        <v>-0.57509692891042696</v>
      </c>
      <c r="AL1876" s="6">
        <v>0.60827980955272398</v>
      </c>
      <c r="AM1876" s="63">
        <v>0.79702557873177504</v>
      </c>
      <c r="AN1876" s="8">
        <v>1.15370695697476</v>
      </c>
      <c r="AO1876" s="7">
        <v>-5.0805628237047297E-2</v>
      </c>
      <c r="AP1876" s="7">
        <v>0.81782317805566995</v>
      </c>
      <c r="AQ1876" s="7">
        <v>0.14236175414664001</v>
      </c>
      <c r="AR1876" s="7">
        <v>-0.96930593143146304</v>
      </c>
      <c r="AS1876" s="7">
        <v>-1.9239887888826299</v>
      </c>
      <c r="AT1876" s="7">
        <v>-0.57509692891042696</v>
      </c>
      <c r="AU1876" s="7">
        <v>0.60827980955272398</v>
      </c>
      <c r="AV1876" s="9">
        <v>0.79702557873177504</v>
      </c>
    </row>
    <row r="1877" spans="1:48" s="33" customFormat="1" ht="25" customHeight="1" x14ac:dyDescent="0.2">
      <c r="A1877" s="13" t="s">
        <v>3865</v>
      </c>
      <c r="B1877" s="1" t="s">
        <v>3865</v>
      </c>
      <c r="C1877" s="203" t="s">
        <v>3866</v>
      </c>
      <c r="D1877" s="201" t="s">
        <v>3865</v>
      </c>
      <c r="E1877" s="74" t="s">
        <v>11395</v>
      </c>
      <c r="F1877" s="74" t="s">
        <v>11396</v>
      </c>
      <c r="G1877" s="121" t="s">
        <v>11397</v>
      </c>
      <c r="H1877" s="205">
        <v>1.5161018231446699</v>
      </c>
      <c r="I1877" s="2">
        <v>2.4519493507364598</v>
      </c>
      <c r="J1877" s="2">
        <v>2.7397711560514</v>
      </c>
      <c r="K1877" s="2">
        <v>1.55672874021313</v>
      </c>
      <c r="L1877" s="2">
        <v>0.87369617654169596</v>
      </c>
      <c r="M1877" s="2">
        <v>-1.0068342738351499</v>
      </c>
      <c r="N1877" s="2">
        <v>-2.3127490845367</v>
      </c>
      <c r="O1877" s="2">
        <v>0.88960526149168795</v>
      </c>
      <c r="P1877" s="17">
        <v>2.95920504935992</v>
      </c>
      <c r="Q1877" s="16">
        <v>2.2359407766441799</v>
      </c>
      <c r="R1877" s="2">
        <v>0.47453021430656001</v>
      </c>
      <c r="S1877" s="17">
        <v>0.51202040877163302</v>
      </c>
      <c r="T1877" s="21">
        <v>0.63979405837749004</v>
      </c>
      <c r="U1877" s="3">
        <v>1.32757822022072</v>
      </c>
      <c r="V1877" s="22">
        <v>2.65618200397302</v>
      </c>
      <c r="W1877" s="26">
        <v>0.42578386497640403</v>
      </c>
      <c r="X1877" s="27" t="s">
        <v>17</v>
      </c>
      <c r="Y1877" s="26">
        <v>0.13395180846400501</v>
      </c>
      <c r="Z1877" s="5">
        <v>-1.7614105623376199</v>
      </c>
      <c r="AA1877" s="4">
        <v>0.37828660225511102</v>
      </c>
      <c r="AB1877" s="5">
        <v>1.7239203678725501</v>
      </c>
      <c r="AC1877" s="4">
        <v>0.983952587008456</v>
      </c>
      <c r="AD1877" s="216">
        <v>-3.7490194465072797E-2</v>
      </c>
      <c r="AE1877" s="199">
        <v>0.25238112696265902</v>
      </c>
      <c r="AF1877" s="6">
        <v>0.78682315561801797</v>
      </c>
      <c r="AG1877" s="6">
        <v>0.951191885553757</v>
      </c>
      <c r="AH1877" s="6">
        <v>0.27558226960173499</v>
      </c>
      <c r="AI1877" s="6">
        <v>-0.114482669615011</v>
      </c>
      <c r="AJ1877" s="6">
        <v>-1.18841242763213</v>
      </c>
      <c r="AK1877" s="6">
        <v>-1.9341917774781601</v>
      </c>
      <c r="AL1877" s="6">
        <v>-0.10539733959698599</v>
      </c>
      <c r="AM1877" s="63">
        <v>1.0765057765861199</v>
      </c>
      <c r="AN1877" s="8">
        <v>0.25238112696265902</v>
      </c>
      <c r="AO1877" s="7">
        <v>0.78682315561801797</v>
      </c>
      <c r="AP1877" s="7">
        <v>0.951191885553757</v>
      </c>
      <c r="AQ1877" s="7">
        <v>0.27558226960173499</v>
      </c>
      <c r="AR1877" s="7">
        <v>-0.114482669615011</v>
      </c>
      <c r="AS1877" s="7">
        <v>-1.18841242763213</v>
      </c>
      <c r="AT1877" s="7">
        <v>-1.9341917774781601</v>
      </c>
      <c r="AU1877" s="7">
        <v>-0.10539733959698599</v>
      </c>
      <c r="AV1877" s="9">
        <v>1.0765057765861199</v>
      </c>
    </row>
    <row r="1878" spans="1:48" s="33" customFormat="1" ht="25" customHeight="1" x14ac:dyDescent="0.2">
      <c r="A1878" s="13" t="s">
        <v>3867</v>
      </c>
      <c r="B1878" s="1" t="s">
        <v>3867</v>
      </c>
      <c r="C1878" s="203" t="s">
        <v>3868</v>
      </c>
      <c r="D1878" s="201" t="s">
        <v>4944</v>
      </c>
      <c r="E1878" s="74" t="s">
        <v>9889</v>
      </c>
      <c r="F1878" s="74" t="s">
        <v>9890</v>
      </c>
      <c r="G1878" s="121" t="s">
        <v>9891</v>
      </c>
      <c r="H1878" s="205">
        <v>-0.88417189522634798</v>
      </c>
      <c r="I1878" s="2">
        <v>-5.3079941928710603</v>
      </c>
      <c r="J1878" s="2">
        <v>-1.3885735781011701</v>
      </c>
      <c r="K1878" s="2">
        <v>-6.1177323917922797</v>
      </c>
      <c r="L1878" s="2">
        <v>-6.0364195759778303</v>
      </c>
      <c r="M1878" s="2">
        <v>-7.3702695024529898</v>
      </c>
      <c r="N1878" s="2">
        <v>-7.0851175716013604</v>
      </c>
      <c r="O1878" s="2">
        <v>-1.00367463839099</v>
      </c>
      <c r="P1878" s="17">
        <v>-1.7689087141134401</v>
      </c>
      <c r="Q1878" s="16">
        <v>-2.5269132220661898</v>
      </c>
      <c r="R1878" s="2">
        <v>-6.5081404900743598</v>
      </c>
      <c r="S1878" s="17">
        <v>-3.2859003080352598</v>
      </c>
      <c r="T1878" s="21">
        <v>2.4216551755052702</v>
      </c>
      <c r="U1878" s="3">
        <v>0.74773174935442099</v>
      </c>
      <c r="V1878" s="22">
        <v>3.3123910788878299</v>
      </c>
      <c r="W1878" s="26">
        <v>0.18015887478964801</v>
      </c>
      <c r="X1878" s="27" t="s">
        <v>17</v>
      </c>
      <c r="Y1878" s="26">
        <v>9.3510350620972807E-2</v>
      </c>
      <c r="Z1878" s="5">
        <v>-3.98122726800817</v>
      </c>
      <c r="AA1878" s="4">
        <v>0.76611039171944995</v>
      </c>
      <c r="AB1878" s="5">
        <v>0.75898708596907305</v>
      </c>
      <c r="AC1878" s="4">
        <v>0.23046460757682799</v>
      </c>
      <c r="AD1878" s="216">
        <v>-3.2222401820391</v>
      </c>
      <c r="AE1878" s="199">
        <v>1.1614214256475399</v>
      </c>
      <c r="AF1878" s="6">
        <v>-0.432813906467027</v>
      </c>
      <c r="AG1878" s="6">
        <v>0.97964762681180895</v>
      </c>
      <c r="AH1878" s="6">
        <v>-0.72462337792122899</v>
      </c>
      <c r="AI1878" s="6">
        <v>-0.69532026509182598</v>
      </c>
      <c r="AJ1878" s="6">
        <v>-1.1760065443886401</v>
      </c>
      <c r="AK1878" s="6">
        <v>-1.0732448933552301</v>
      </c>
      <c r="AL1878" s="6">
        <v>1.11835561454136</v>
      </c>
      <c r="AM1878" s="63">
        <v>0.84258432022325203</v>
      </c>
      <c r="AN1878" s="8">
        <v>1.1614214256475399</v>
      </c>
      <c r="AO1878" s="7" t="s">
        <v>4887</v>
      </c>
      <c r="AP1878" s="7">
        <v>0.97964762681180895</v>
      </c>
      <c r="AQ1878" s="7" t="s">
        <v>4887</v>
      </c>
      <c r="AR1878" s="7" t="s">
        <v>4887</v>
      </c>
      <c r="AS1878" s="7" t="s">
        <v>4887</v>
      </c>
      <c r="AT1878" s="7" t="s">
        <v>4887</v>
      </c>
      <c r="AU1878" s="7">
        <v>1.11835561454136</v>
      </c>
      <c r="AV1878" s="9">
        <v>0.84258432022325203</v>
      </c>
    </row>
    <row r="1879" spans="1:48" s="33" customFormat="1" ht="25" customHeight="1" x14ac:dyDescent="0.2">
      <c r="A1879" s="13" t="s">
        <v>3869</v>
      </c>
      <c r="B1879" s="1" t="s">
        <v>3869</v>
      </c>
      <c r="C1879" s="203" t="s">
        <v>3870</v>
      </c>
      <c r="D1879" s="201" t="s">
        <v>3869</v>
      </c>
      <c r="E1879" s="74" t="s">
        <v>11320</v>
      </c>
      <c r="F1879" s="74" t="s">
        <v>11321</v>
      </c>
      <c r="G1879" s="121" t="s">
        <v>11322</v>
      </c>
      <c r="H1879" s="205">
        <v>-5.0047169873445903</v>
      </c>
      <c r="I1879" s="2">
        <v>-3.0731111245696998</v>
      </c>
      <c r="J1879" s="2">
        <v>-1.34086007193426</v>
      </c>
      <c r="K1879" s="2">
        <v>-4.1677573654478897</v>
      </c>
      <c r="L1879" s="2">
        <v>-6.6481601042580998</v>
      </c>
      <c r="M1879" s="2">
        <v>-3.0409619204252101</v>
      </c>
      <c r="N1879" s="2">
        <v>-6.5674931163232699</v>
      </c>
      <c r="O1879" s="2">
        <v>-1.79347866332327</v>
      </c>
      <c r="P1879" s="17">
        <v>-4.8219692376809702</v>
      </c>
      <c r="Q1879" s="16">
        <v>-3.13956272794952</v>
      </c>
      <c r="R1879" s="2">
        <v>-4.6189597967104001</v>
      </c>
      <c r="S1879" s="17">
        <v>-4.3943136724425003</v>
      </c>
      <c r="T1879" s="21">
        <v>1.8328321624862001</v>
      </c>
      <c r="U1879" s="3">
        <v>1.84544233446746</v>
      </c>
      <c r="V1879" s="22">
        <v>2.4155683515940498</v>
      </c>
      <c r="W1879" s="26">
        <v>0.65524052331739502</v>
      </c>
      <c r="X1879" s="27" t="s">
        <v>17</v>
      </c>
      <c r="Y1879" s="26">
        <v>0.380315115155689</v>
      </c>
      <c r="Z1879" s="5">
        <v>-1.47939706876088</v>
      </c>
      <c r="AA1879" s="4">
        <v>0.515845407949997</v>
      </c>
      <c r="AB1879" s="5">
        <v>1.2547509444929901</v>
      </c>
      <c r="AC1879" s="4">
        <v>0.904731065642016</v>
      </c>
      <c r="AD1879" s="216">
        <v>-0.22464612426789499</v>
      </c>
      <c r="AE1879" s="199">
        <v>-0.50083067956298399</v>
      </c>
      <c r="AF1879" s="6">
        <v>0.51346612772092604</v>
      </c>
      <c r="AG1879" s="6">
        <v>1.4230806334349699</v>
      </c>
      <c r="AH1879" s="6">
        <v>-6.1338602698075499E-2</v>
      </c>
      <c r="AI1879" s="6">
        <v>-1.3638116523186901</v>
      </c>
      <c r="AJ1879" s="6">
        <v>0.53034785072089097</v>
      </c>
      <c r="AK1879" s="6">
        <v>-1.32145297558638</v>
      </c>
      <c r="AL1879" s="6">
        <v>1.1854081346034999</v>
      </c>
      <c r="AM1879" s="63">
        <v>-0.40486883631415499</v>
      </c>
      <c r="AN1879" s="8" t="s">
        <v>4887</v>
      </c>
      <c r="AO1879" s="7">
        <v>0.51346612772092604</v>
      </c>
      <c r="AP1879" s="7">
        <v>1.4230806334349699</v>
      </c>
      <c r="AQ1879" s="7" t="s">
        <v>4887</v>
      </c>
      <c r="AR1879" s="7" t="s">
        <v>4887</v>
      </c>
      <c r="AS1879" s="7">
        <v>0.53034785072089097</v>
      </c>
      <c r="AT1879" s="7" t="s">
        <v>4887</v>
      </c>
      <c r="AU1879" s="7">
        <v>1.1854081346034999</v>
      </c>
      <c r="AV1879" s="9">
        <v>-0.40486883631415499</v>
      </c>
    </row>
    <row r="1880" spans="1:48" s="33" customFormat="1" ht="25" customHeight="1" x14ac:dyDescent="0.2">
      <c r="A1880" s="13" t="s">
        <v>3871</v>
      </c>
      <c r="B1880" s="1" t="s">
        <v>3872</v>
      </c>
      <c r="C1880" s="203" t="s">
        <v>3873</v>
      </c>
      <c r="D1880" s="201" t="s">
        <v>7919</v>
      </c>
      <c r="E1880" s="74" t="s">
        <v>13623</v>
      </c>
      <c r="F1880" s="74" t="s">
        <v>11520</v>
      </c>
      <c r="G1880" s="121" t="s">
        <v>4887</v>
      </c>
      <c r="H1880" s="205">
        <v>3.91693869871408</v>
      </c>
      <c r="I1880" s="2">
        <v>2.6369980473483898</v>
      </c>
      <c r="J1880" s="2">
        <v>3.1362830352780202</v>
      </c>
      <c r="K1880" s="2">
        <v>2.6567932275038801</v>
      </c>
      <c r="L1880" s="2">
        <v>2.1409591244008501</v>
      </c>
      <c r="M1880" s="2">
        <v>1.7159228785615199</v>
      </c>
      <c r="N1880" s="2">
        <v>1.37728383631384</v>
      </c>
      <c r="O1880" s="2">
        <v>4.0001911594054702</v>
      </c>
      <c r="P1880" s="17">
        <v>1.7239898972585099</v>
      </c>
      <c r="Q1880" s="16">
        <v>3.2300732604468299</v>
      </c>
      <c r="R1880" s="2">
        <v>2.17122507682208</v>
      </c>
      <c r="S1880" s="17">
        <v>2.3671549643259402</v>
      </c>
      <c r="T1880" s="21">
        <v>0.64510423383165205</v>
      </c>
      <c r="U1880" s="3">
        <v>0.47116480586595499</v>
      </c>
      <c r="V1880" s="22">
        <v>1.4248356691225199</v>
      </c>
      <c r="W1880" s="26">
        <v>0.40035035486449799</v>
      </c>
      <c r="X1880" s="27" t="s">
        <v>17</v>
      </c>
      <c r="Y1880" s="26">
        <v>8.9456567142591994E-2</v>
      </c>
      <c r="Z1880" s="5">
        <v>-1.0588481836247501</v>
      </c>
      <c r="AA1880" s="4">
        <v>0.41462139912777402</v>
      </c>
      <c r="AB1880" s="5">
        <v>0.86291829612089199</v>
      </c>
      <c r="AC1880" s="4">
        <v>0.83872244268718099</v>
      </c>
      <c r="AD1880" s="216">
        <v>-0.19592988750385601</v>
      </c>
      <c r="AE1880" s="199">
        <v>1.39531177542741</v>
      </c>
      <c r="AF1880" s="6">
        <v>4.9942439556727003E-2</v>
      </c>
      <c r="AG1880" s="6">
        <v>0.57475014208915498</v>
      </c>
      <c r="AH1880" s="6">
        <v>7.0749520221613293E-2</v>
      </c>
      <c r="AI1880" s="6">
        <v>-0.47145326392364101</v>
      </c>
      <c r="AJ1880" s="6">
        <v>-0.91821673782041102</v>
      </c>
      <c r="AK1880" s="6">
        <v>-1.2741665100872199</v>
      </c>
      <c r="AL1880" s="6">
        <v>1.4828199795230099</v>
      </c>
      <c r="AM1880" s="63">
        <v>-0.90973734498664804</v>
      </c>
      <c r="AN1880" s="8">
        <v>1.39531177542741</v>
      </c>
      <c r="AO1880" s="7">
        <v>4.9942439556727003E-2</v>
      </c>
      <c r="AP1880" s="7">
        <v>0.57475014208915498</v>
      </c>
      <c r="AQ1880" s="7">
        <v>7.0749520221613293E-2</v>
      </c>
      <c r="AR1880" s="7">
        <v>-0.47145326392364101</v>
      </c>
      <c r="AS1880" s="7">
        <v>-0.91821673782041102</v>
      </c>
      <c r="AT1880" s="7">
        <v>-1.2741665100872199</v>
      </c>
      <c r="AU1880" s="7">
        <v>1.4828199795230099</v>
      </c>
      <c r="AV1880" s="9">
        <v>-0.90973734498664804</v>
      </c>
    </row>
    <row r="1881" spans="1:48" s="33" customFormat="1" ht="25" customHeight="1" x14ac:dyDescent="0.2">
      <c r="A1881" s="13" t="s">
        <v>3880</v>
      </c>
      <c r="B1881" s="1" t="s">
        <v>3880</v>
      </c>
      <c r="C1881" s="203" t="s">
        <v>3881</v>
      </c>
      <c r="D1881" s="201" t="s">
        <v>3880</v>
      </c>
      <c r="E1881" s="74" t="s">
        <v>9066</v>
      </c>
      <c r="F1881" s="74" t="s">
        <v>9067</v>
      </c>
      <c r="G1881" s="121" t="s">
        <v>9068</v>
      </c>
      <c r="H1881" s="205">
        <v>-2.1975197956984598</v>
      </c>
      <c r="I1881" s="2">
        <v>1.1724600288526601</v>
      </c>
      <c r="J1881" s="2">
        <v>0.99366486420429101</v>
      </c>
      <c r="K1881" s="2">
        <v>0.96086424456019903</v>
      </c>
      <c r="L1881" s="2">
        <v>-2.1025193034377399</v>
      </c>
      <c r="M1881" s="2">
        <v>-4.3157332292666002</v>
      </c>
      <c r="N1881" s="2">
        <v>-0.65754871324321895</v>
      </c>
      <c r="O1881" s="2">
        <v>-0.39643724048686801</v>
      </c>
      <c r="P1881" s="17">
        <v>-0.22827004899936701</v>
      </c>
      <c r="Q1881" s="16">
        <v>-1.04649675471696E-2</v>
      </c>
      <c r="R1881" s="2">
        <v>-1.81912942938138</v>
      </c>
      <c r="S1881" s="17">
        <v>-0.427418667576485</v>
      </c>
      <c r="T1881" s="21">
        <v>1.8961536181782099</v>
      </c>
      <c r="U1881" s="3">
        <v>2.6496891498319401</v>
      </c>
      <c r="V1881" s="22">
        <v>0.216309799852269</v>
      </c>
      <c r="W1881" s="26">
        <v>0.50910372635342704</v>
      </c>
      <c r="X1881" s="27" t="s">
        <v>17</v>
      </c>
      <c r="Y1881" s="26">
        <v>0.39600242325308699</v>
      </c>
      <c r="Z1881" s="5">
        <v>-1.80866446183421</v>
      </c>
      <c r="AA1881" s="4">
        <v>0.74069629133165305</v>
      </c>
      <c r="AB1881" s="5">
        <v>0.41695370002931498</v>
      </c>
      <c r="AC1881" s="4">
        <v>0.45917799971195999</v>
      </c>
      <c r="AD1881" s="216">
        <v>-1.3917107618049001</v>
      </c>
      <c r="AE1881" s="199">
        <v>-0.79094522795625299</v>
      </c>
      <c r="AF1881" s="6">
        <v>1.0534378754942699</v>
      </c>
      <c r="AG1881" s="6">
        <v>0.95558364555090802</v>
      </c>
      <c r="AH1881" s="6">
        <v>0.93763193313603299</v>
      </c>
      <c r="AI1881" s="6">
        <v>-0.73895165177260502</v>
      </c>
      <c r="AJ1881" s="6">
        <v>-1.9502391317099199</v>
      </c>
      <c r="AK1881" s="6">
        <v>5.18778131761021E-2</v>
      </c>
      <c r="AL1881" s="6">
        <v>0.19478359111589799</v>
      </c>
      <c r="AM1881" s="63">
        <v>0.28682115296557198</v>
      </c>
      <c r="AN1881" s="8">
        <v>-0.79094522795625299</v>
      </c>
      <c r="AO1881" s="7">
        <v>1.0534378754942699</v>
      </c>
      <c r="AP1881" s="7">
        <v>0.95558364555090802</v>
      </c>
      <c r="AQ1881" s="7">
        <v>0.93763193313603299</v>
      </c>
      <c r="AR1881" s="7">
        <v>-0.73895165177260502</v>
      </c>
      <c r="AS1881" s="7">
        <v>-1.9502391317099199</v>
      </c>
      <c r="AT1881" s="7">
        <v>5.18778131761021E-2</v>
      </c>
      <c r="AU1881" s="7">
        <v>0.19478359111589799</v>
      </c>
      <c r="AV1881" s="9">
        <v>0.28682115296557198</v>
      </c>
    </row>
    <row r="1882" spans="1:48" s="33" customFormat="1" ht="25" customHeight="1" x14ac:dyDescent="0.2">
      <c r="A1882" s="13" t="s">
        <v>3885</v>
      </c>
      <c r="B1882" s="1" t="s">
        <v>3885</v>
      </c>
      <c r="C1882" s="203" t="s">
        <v>3886</v>
      </c>
      <c r="D1882" s="201" t="s">
        <v>3885</v>
      </c>
      <c r="E1882" s="74" t="s">
        <v>8028</v>
      </c>
      <c r="F1882" s="74" t="s">
        <v>8029</v>
      </c>
      <c r="G1882" s="121" t="s">
        <v>8030</v>
      </c>
      <c r="H1882" s="205">
        <v>-8.0984895596429602</v>
      </c>
      <c r="I1882" s="2">
        <v>-5.2523027154340003</v>
      </c>
      <c r="J1882" s="2">
        <v>-4.21399149866473</v>
      </c>
      <c r="K1882" s="2">
        <v>-7.01629049140635</v>
      </c>
      <c r="L1882" s="2">
        <v>-3.67922949136539</v>
      </c>
      <c r="M1882" s="2">
        <v>-5.7266133232228098</v>
      </c>
      <c r="N1882" s="2">
        <v>-2.81067766303343</v>
      </c>
      <c r="O1882" s="2">
        <v>-2.2062369976867902</v>
      </c>
      <c r="P1882" s="17">
        <v>-3.91099608511264</v>
      </c>
      <c r="Q1882" s="16">
        <v>-5.8549279245805597</v>
      </c>
      <c r="R1882" s="2">
        <v>-5.4740444353315203</v>
      </c>
      <c r="S1882" s="17">
        <v>-2.97597024861096</v>
      </c>
      <c r="T1882" s="21">
        <v>2.0111437426151602</v>
      </c>
      <c r="U1882" s="3">
        <v>1.68280637978544</v>
      </c>
      <c r="V1882" s="22">
        <v>0.86431598138379195</v>
      </c>
      <c r="W1882" s="26">
        <v>0.13232389011416601</v>
      </c>
      <c r="X1882" s="27" t="s">
        <v>17</v>
      </c>
      <c r="Y1882" s="26">
        <v>0.81413174207467198</v>
      </c>
      <c r="Z1882" s="5">
        <v>0.38088348924904802</v>
      </c>
      <c r="AA1882" s="4">
        <v>0.11639851119202201</v>
      </c>
      <c r="AB1882" s="5">
        <v>-2.8789576759696098</v>
      </c>
      <c r="AC1882" s="4">
        <v>0.106632476817551</v>
      </c>
      <c r="AD1882" s="216">
        <v>-2.4980741867205598</v>
      </c>
      <c r="AE1882" s="199">
        <v>-1.72196386816804</v>
      </c>
      <c r="AF1882" s="6">
        <v>-0.25026031424779299</v>
      </c>
      <c r="AG1882" s="6">
        <v>0.286628650334319</v>
      </c>
      <c r="AH1882" s="6">
        <v>-1.1623814155916801</v>
      </c>
      <c r="AI1882" s="6">
        <v>0.56314287435487997</v>
      </c>
      <c r="AJ1882" s="6">
        <v>-0.49551638679452598</v>
      </c>
      <c r="AK1882" s="6">
        <v>1.01225281775894</v>
      </c>
      <c r="AL1882" s="6">
        <v>1.32479641521619</v>
      </c>
      <c r="AM1882" s="63">
        <v>0.44330122713771702</v>
      </c>
      <c r="AN1882" s="8" t="s">
        <v>4887</v>
      </c>
      <c r="AO1882" s="7" t="s">
        <v>4887</v>
      </c>
      <c r="AP1882" s="7" t="s">
        <v>4887</v>
      </c>
      <c r="AQ1882" s="7" t="s">
        <v>4887</v>
      </c>
      <c r="AR1882" s="7" t="s">
        <v>4887</v>
      </c>
      <c r="AS1882" s="7" t="s">
        <v>4887</v>
      </c>
      <c r="AT1882" s="7">
        <v>1.01225281775894</v>
      </c>
      <c r="AU1882" s="7">
        <v>1.32479641521619</v>
      </c>
      <c r="AV1882" s="9">
        <v>0.44330122713771702</v>
      </c>
    </row>
    <row r="1883" spans="1:48" s="33" customFormat="1" ht="25" customHeight="1" x14ac:dyDescent="0.2">
      <c r="A1883" s="13" t="s">
        <v>3895</v>
      </c>
      <c r="B1883" s="1" t="s">
        <v>3896</v>
      </c>
      <c r="C1883" s="203" t="s">
        <v>3897</v>
      </c>
      <c r="D1883" s="201" t="s">
        <v>3896</v>
      </c>
      <c r="E1883" s="74" t="s">
        <v>10124</v>
      </c>
      <c r="F1883" s="74" t="s">
        <v>10125</v>
      </c>
      <c r="G1883" s="121" t="s">
        <v>10126</v>
      </c>
      <c r="H1883" s="205">
        <v>4.4463984735117599</v>
      </c>
      <c r="I1883" s="2">
        <v>0.98956580921022996</v>
      </c>
      <c r="J1883" s="2">
        <v>3.5746493829060899</v>
      </c>
      <c r="K1883" s="2">
        <v>1.72417424323388</v>
      </c>
      <c r="L1883" s="2">
        <v>0.71892583936675802</v>
      </c>
      <c r="M1883" s="2">
        <v>-3.8669910104754899</v>
      </c>
      <c r="N1883" s="2">
        <v>1.60112155922647</v>
      </c>
      <c r="O1883" s="2">
        <v>3.2227895784532001</v>
      </c>
      <c r="P1883" s="17">
        <v>3.0960898362307701</v>
      </c>
      <c r="Q1883" s="16">
        <v>3.0035378885426902</v>
      </c>
      <c r="R1883" s="2">
        <v>-0.47463030929161698</v>
      </c>
      <c r="S1883" s="17">
        <v>2.64000032463681</v>
      </c>
      <c r="T1883" s="21">
        <v>1.79779010774089</v>
      </c>
      <c r="U1883" s="3">
        <v>2.9805560611355499</v>
      </c>
      <c r="V1883" s="22">
        <v>0.90192295850875703</v>
      </c>
      <c r="W1883" s="26">
        <v>0.158423169312324</v>
      </c>
      <c r="X1883" s="27" t="s">
        <v>17</v>
      </c>
      <c r="Y1883" s="26">
        <v>0.173921052577861</v>
      </c>
      <c r="Z1883" s="5">
        <v>-3.47816819783431</v>
      </c>
      <c r="AA1883" s="4">
        <v>0.77508286078337396</v>
      </c>
      <c r="AB1883" s="5">
        <v>0.36353756390587899</v>
      </c>
      <c r="AC1883" s="4">
        <v>0.20570079778709199</v>
      </c>
      <c r="AD1883" s="216">
        <v>-3.1146306339284302</v>
      </c>
      <c r="AE1883" s="199">
        <v>1.11428483781619</v>
      </c>
      <c r="AF1883" s="6">
        <v>-0.30007036701001599</v>
      </c>
      <c r="AG1883" s="6">
        <v>0.75761068452744096</v>
      </c>
      <c r="AH1883" s="6">
        <v>4.9299924726043797E-4</v>
      </c>
      <c r="AI1883" s="6">
        <v>-0.41080209375371302</v>
      </c>
      <c r="AJ1883" s="6">
        <v>-2.2871195193717502</v>
      </c>
      <c r="AK1883" s="6">
        <v>-4.9853725918527603E-2</v>
      </c>
      <c r="AL1883" s="6">
        <v>0.61364804759209701</v>
      </c>
      <c r="AM1883" s="63">
        <v>0.56180913687101997</v>
      </c>
      <c r="AN1883" s="8">
        <v>1.11428483781619</v>
      </c>
      <c r="AO1883" s="7">
        <v>-0.30007036701001599</v>
      </c>
      <c r="AP1883" s="7">
        <v>0.75761068452744096</v>
      </c>
      <c r="AQ1883" s="7">
        <v>4.9299924726043797E-4</v>
      </c>
      <c r="AR1883" s="7">
        <v>-0.41080209375371302</v>
      </c>
      <c r="AS1883" s="7" t="s">
        <v>4887</v>
      </c>
      <c r="AT1883" s="7">
        <v>-4.9853725918527603E-2</v>
      </c>
      <c r="AU1883" s="7">
        <v>0.61364804759209701</v>
      </c>
      <c r="AV1883" s="9">
        <v>0.56180913687101997</v>
      </c>
    </row>
    <row r="1884" spans="1:48" s="33" customFormat="1" ht="25" customHeight="1" x14ac:dyDescent="0.2">
      <c r="A1884" s="13" t="s">
        <v>3898</v>
      </c>
      <c r="B1884" s="1" t="s">
        <v>3898</v>
      </c>
      <c r="C1884" s="203" t="s">
        <v>3899</v>
      </c>
      <c r="D1884" s="201" t="s">
        <v>7920</v>
      </c>
      <c r="E1884" s="74" t="s">
        <v>13590</v>
      </c>
      <c r="F1884" s="74" t="s">
        <v>12106</v>
      </c>
      <c r="G1884" s="121" t="s">
        <v>4887</v>
      </c>
      <c r="H1884" s="205">
        <v>-3.51569688446645</v>
      </c>
      <c r="I1884" s="2">
        <v>-4.0849029811865503</v>
      </c>
      <c r="J1884" s="2">
        <v>-1.6388261062004501</v>
      </c>
      <c r="K1884" s="2">
        <v>-2.3424540032214902</v>
      </c>
      <c r="L1884" s="2">
        <v>0.103479808414498</v>
      </c>
      <c r="M1884" s="2">
        <v>-0.83177508204655104</v>
      </c>
      <c r="N1884" s="2">
        <v>-6.79162463467273</v>
      </c>
      <c r="O1884" s="2">
        <v>-0.38678999811426701</v>
      </c>
      <c r="P1884" s="17">
        <v>-4.3146738423877498</v>
      </c>
      <c r="Q1884" s="16">
        <v>-3.0798086572844801</v>
      </c>
      <c r="R1884" s="2">
        <v>-1.0235830922845199</v>
      </c>
      <c r="S1884" s="17">
        <v>-3.8310294917249199</v>
      </c>
      <c r="T1884" s="21">
        <v>1.2799695033602601</v>
      </c>
      <c r="U1884" s="3">
        <v>1.2341964135904899</v>
      </c>
      <c r="V1884" s="22">
        <v>3.2296920246148502</v>
      </c>
      <c r="W1884" s="26">
        <v>0.31725103404196697</v>
      </c>
      <c r="X1884" s="27" t="s">
        <v>17</v>
      </c>
      <c r="Y1884" s="26">
        <v>0.11581316854316499</v>
      </c>
      <c r="Z1884" s="5">
        <v>2.0562255649999699</v>
      </c>
      <c r="AA1884" s="4">
        <v>0.73629600818885199</v>
      </c>
      <c r="AB1884" s="5">
        <v>0.75122083444043297</v>
      </c>
      <c r="AC1884" s="4">
        <v>0.26827780744826801</v>
      </c>
      <c r="AD1884" s="216">
        <v>2.8074463994404</v>
      </c>
      <c r="AE1884" s="199">
        <v>-0.39016154765681799</v>
      </c>
      <c r="AF1884" s="6">
        <v>-0.64516778449989798</v>
      </c>
      <c r="AG1884" s="6">
        <v>0.45068284414475002</v>
      </c>
      <c r="AH1884" s="6">
        <v>0.13545519076741899</v>
      </c>
      <c r="AI1884" s="6">
        <v>1.2312417265522899</v>
      </c>
      <c r="AJ1884" s="6">
        <v>0.812244404703792</v>
      </c>
      <c r="AK1884" s="6">
        <v>-1.8577881464645101</v>
      </c>
      <c r="AL1884" s="6">
        <v>1.01159921196734</v>
      </c>
      <c r="AM1884" s="63">
        <v>-0.74810589951437201</v>
      </c>
      <c r="AN1884" s="8">
        <v>-0.39016154765681799</v>
      </c>
      <c r="AO1884" s="7" t="s">
        <v>4887</v>
      </c>
      <c r="AP1884" s="7">
        <v>0.45068284414475002</v>
      </c>
      <c r="AQ1884" s="7">
        <v>0.13545519076741899</v>
      </c>
      <c r="AR1884" s="7">
        <v>1.2312417265522899</v>
      </c>
      <c r="AS1884" s="7">
        <v>0.812244404703792</v>
      </c>
      <c r="AT1884" s="7" t="s">
        <v>4887</v>
      </c>
      <c r="AU1884" s="7">
        <v>1.01159921196734</v>
      </c>
      <c r="AV1884" s="9">
        <v>-0.74810589951437201</v>
      </c>
    </row>
    <row r="1885" spans="1:48" s="33" customFormat="1" ht="25" customHeight="1" x14ac:dyDescent="0.2">
      <c r="A1885" s="13" t="s">
        <v>3900</v>
      </c>
      <c r="B1885" s="1" t="s">
        <v>3900</v>
      </c>
      <c r="C1885" s="203" t="s">
        <v>3901</v>
      </c>
      <c r="D1885" s="201" t="s">
        <v>3900</v>
      </c>
      <c r="E1885" s="74" t="s">
        <v>9336</v>
      </c>
      <c r="F1885" s="74" t="s">
        <v>9337</v>
      </c>
      <c r="G1885" s="121" t="s">
        <v>9338</v>
      </c>
      <c r="H1885" s="205">
        <v>-5.6106875057568502</v>
      </c>
      <c r="I1885" s="2">
        <v>-4.6991917471389204</v>
      </c>
      <c r="J1885" s="2">
        <v>-7.3593560460008396</v>
      </c>
      <c r="K1885" s="2">
        <v>-9.1532108131302703</v>
      </c>
      <c r="L1885" s="2">
        <v>-4.6696753722248303</v>
      </c>
      <c r="M1885" s="2">
        <v>-5.99052656547933</v>
      </c>
      <c r="N1885" s="2">
        <v>-3.4849266141632098</v>
      </c>
      <c r="O1885" s="2">
        <v>-4.7363540321189097</v>
      </c>
      <c r="P1885" s="17">
        <v>-2.7875211467796399</v>
      </c>
      <c r="Q1885" s="16">
        <v>-5.8897450996321998</v>
      </c>
      <c r="R1885" s="2">
        <v>-6.6044709169448099</v>
      </c>
      <c r="S1885" s="17">
        <v>-3.6696005976872499</v>
      </c>
      <c r="T1885" s="21">
        <v>1.3518592307483499</v>
      </c>
      <c r="U1885" s="3">
        <v>2.3039570878135001</v>
      </c>
      <c r="V1885" s="22">
        <v>0.98745418318417399</v>
      </c>
      <c r="W1885" s="26">
        <v>0.153826731564673</v>
      </c>
      <c r="X1885" s="27" t="s">
        <v>17</v>
      </c>
      <c r="Y1885" s="26">
        <v>0.67250754220965203</v>
      </c>
      <c r="Z1885" s="5">
        <v>-0.71472581731260698</v>
      </c>
      <c r="AA1885" s="4">
        <v>8.9339005514456907E-2</v>
      </c>
      <c r="AB1885" s="5">
        <v>-2.2201445019449499</v>
      </c>
      <c r="AC1885" s="4">
        <v>0.14529344455215501</v>
      </c>
      <c r="AD1885" s="216">
        <v>-2.93487031925756</v>
      </c>
      <c r="AE1885" s="199">
        <v>-0.114503379097775</v>
      </c>
      <c r="AF1885" s="6">
        <v>0.35404873888234001</v>
      </c>
      <c r="AG1885" s="6">
        <v>-1.01340207437954</v>
      </c>
      <c r="AH1885" s="6">
        <v>-1.9355286367254401</v>
      </c>
      <c r="AI1885" s="6">
        <v>0.36922155768082099</v>
      </c>
      <c r="AJ1885" s="6">
        <v>-0.30975869898473002</v>
      </c>
      <c r="AK1885" s="6">
        <v>0.97823869749262804</v>
      </c>
      <c r="AL1885" s="6">
        <v>0.33494555911246998</v>
      </c>
      <c r="AM1885" s="63">
        <v>1.3367382360192299</v>
      </c>
      <c r="AN1885" s="8" t="s">
        <v>4887</v>
      </c>
      <c r="AO1885" s="7" t="s">
        <v>4887</v>
      </c>
      <c r="AP1885" s="7" t="s">
        <v>4887</v>
      </c>
      <c r="AQ1885" s="7" t="s">
        <v>4887</v>
      </c>
      <c r="AR1885" s="7" t="s">
        <v>4887</v>
      </c>
      <c r="AS1885" s="7" t="s">
        <v>4887</v>
      </c>
      <c r="AT1885" s="7">
        <v>0.97823869749262804</v>
      </c>
      <c r="AU1885" s="7">
        <v>0.33494555911246998</v>
      </c>
      <c r="AV1885" s="9">
        <v>1.3367382360192299</v>
      </c>
    </row>
    <row r="1886" spans="1:48" s="33" customFormat="1" ht="25" customHeight="1" x14ac:dyDescent="0.2">
      <c r="A1886" s="13" t="s">
        <v>3902</v>
      </c>
      <c r="B1886" s="1" t="s">
        <v>3903</v>
      </c>
      <c r="C1886" s="203" t="s">
        <v>3904</v>
      </c>
      <c r="D1886" s="201" t="s">
        <v>4933</v>
      </c>
      <c r="E1886" s="74" t="s">
        <v>12148</v>
      </c>
      <c r="F1886" s="74" t="s">
        <v>12149</v>
      </c>
      <c r="G1886" s="121" t="s">
        <v>12150</v>
      </c>
      <c r="H1886" s="205">
        <v>0.71974230610061696</v>
      </c>
      <c r="I1886" s="2">
        <v>-0.77256582675172003</v>
      </c>
      <c r="J1886" s="2">
        <v>0.50337541841535205</v>
      </c>
      <c r="K1886" s="2">
        <v>-1.0805765574089099</v>
      </c>
      <c r="L1886" s="2">
        <v>-2.0496292222567201</v>
      </c>
      <c r="M1886" s="2">
        <v>-5.1009887919824903</v>
      </c>
      <c r="N1886" s="2">
        <v>-0.60598870582059305</v>
      </c>
      <c r="O1886" s="2">
        <v>0.673389972105777</v>
      </c>
      <c r="P1886" s="17">
        <v>0.80078466679530502</v>
      </c>
      <c r="Q1886" s="16">
        <v>0.150183965921417</v>
      </c>
      <c r="R1886" s="2">
        <v>-2.74373152388271</v>
      </c>
      <c r="S1886" s="17">
        <v>0.28939531102683003</v>
      </c>
      <c r="T1886" s="21">
        <v>0.80641431189580803</v>
      </c>
      <c r="U1886" s="3">
        <v>2.09815684299795</v>
      </c>
      <c r="V1886" s="22">
        <v>0.77803711690261201</v>
      </c>
      <c r="W1886" s="26">
        <v>5.9968379437978503E-2</v>
      </c>
      <c r="X1886" s="27" t="s">
        <v>17</v>
      </c>
      <c r="Y1886" s="26">
        <v>0.126480797493396</v>
      </c>
      <c r="Z1886" s="5">
        <v>-2.8939154898041202</v>
      </c>
      <c r="AA1886" s="4">
        <v>0.84016599764620303</v>
      </c>
      <c r="AB1886" s="5">
        <v>-0.139211345105413</v>
      </c>
      <c r="AC1886" s="4">
        <v>0.116249945938174</v>
      </c>
      <c r="AD1886" s="216">
        <v>-3.0331268349095399</v>
      </c>
      <c r="AE1886" s="199">
        <v>0.78264527929634198</v>
      </c>
      <c r="AF1886" s="6">
        <v>-2.3751316038711401E-3</v>
      </c>
      <c r="AG1886" s="6">
        <v>0.66882667887684399</v>
      </c>
      <c r="AH1886" s="6">
        <v>-0.16440246699071501</v>
      </c>
      <c r="AI1886" s="6">
        <v>-0.67416724304186104</v>
      </c>
      <c r="AJ1886" s="6">
        <v>-2.2793180094938199</v>
      </c>
      <c r="AK1886" s="6">
        <v>8.5251838350374101E-2</v>
      </c>
      <c r="AL1886" s="6">
        <v>0.75826189125619003</v>
      </c>
      <c r="AM1886" s="63">
        <v>0.82527716335051904</v>
      </c>
      <c r="AN1886" s="8">
        <v>0.78264527929634198</v>
      </c>
      <c r="AO1886" s="7">
        <v>-2.3751316038711401E-3</v>
      </c>
      <c r="AP1886" s="7">
        <v>0.66882667887684399</v>
      </c>
      <c r="AQ1886" s="7">
        <v>-0.16440246699071501</v>
      </c>
      <c r="AR1886" s="7">
        <v>-0.67416724304186104</v>
      </c>
      <c r="AS1886" s="7" t="s">
        <v>4887</v>
      </c>
      <c r="AT1886" s="7">
        <v>8.5251838350374101E-2</v>
      </c>
      <c r="AU1886" s="7">
        <v>0.75826189125619003</v>
      </c>
      <c r="AV1886" s="9">
        <v>0.82527716335051904</v>
      </c>
    </row>
    <row r="1887" spans="1:48" s="33" customFormat="1" ht="25" customHeight="1" x14ac:dyDescent="0.2">
      <c r="A1887" s="13" t="s">
        <v>3905</v>
      </c>
      <c r="B1887" s="1" t="s">
        <v>3905</v>
      </c>
      <c r="C1887" s="203" t="s">
        <v>3906</v>
      </c>
      <c r="D1887" s="201" t="s">
        <v>3905</v>
      </c>
      <c r="E1887" s="74" t="s">
        <v>11923</v>
      </c>
      <c r="F1887" s="74" t="s">
        <v>11924</v>
      </c>
      <c r="G1887" s="121" t="s">
        <v>11925</v>
      </c>
      <c r="H1887" s="205">
        <v>-0.589646138757974</v>
      </c>
      <c r="I1887" s="2">
        <v>-1.6317558879632299</v>
      </c>
      <c r="J1887" s="2">
        <v>-1.2255322793782699</v>
      </c>
      <c r="K1887" s="2">
        <v>-2.8863919059897398</v>
      </c>
      <c r="L1887" s="2">
        <v>-2.6344850896919798</v>
      </c>
      <c r="M1887" s="2">
        <v>-5.28481066516947</v>
      </c>
      <c r="N1887" s="2">
        <v>-4.2963379118687097</v>
      </c>
      <c r="O1887" s="2">
        <v>-1.68723138175914</v>
      </c>
      <c r="P1887" s="17">
        <v>-1.10023353336273</v>
      </c>
      <c r="Q1887" s="16">
        <v>-1.14897810203316</v>
      </c>
      <c r="R1887" s="2">
        <v>-3.6018958869504001</v>
      </c>
      <c r="S1887" s="17">
        <v>-2.3612676089968598</v>
      </c>
      <c r="T1887" s="21">
        <v>0.52525573666443603</v>
      </c>
      <c r="U1887" s="3">
        <v>1.46287930947342</v>
      </c>
      <c r="V1887" s="22">
        <v>1.7013272543217299</v>
      </c>
      <c r="W1887" s="26">
        <v>0.15798824450156099</v>
      </c>
      <c r="X1887" s="27" t="s">
        <v>17</v>
      </c>
      <c r="Y1887" s="26">
        <v>8.7447264998345001E-2</v>
      </c>
      <c r="Z1887" s="5">
        <v>-2.4529177849172399</v>
      </c>
      <c r="AA1887" s="4">
        <v>0.34277399666205699</v>
      </c>
      <c r="AB1887" s="5">
        <v>1.2122895069637001</v>
      </c>
      <c r="AC1887" s="4">
        <v>0.39358643565027301</v>
      </c>
      <c r="AD1887" s="216">
        <v>-1.24062827795353</v>
      </c>
      <c r="AE1887" s="199">
        <v>1.1365362648895601</v>
      </c>
      <c r="AF1887" s="6">
        <v>0.47154441541895997</v>
      </c>
      <c r="AG1887" s="6">
        <v>0.73076412714082295</v>
      </c>
      <c r="AH1887" s="6">
        <v>-0.32906485503087901</v>
      </c>
      <c r="AI1887" s="6">
        <v>-0.16831788975984899</v>
      </c>
      <c r="AJ1887" s="6">
        <v>-1.8595456203132901</v>
      </c>
      <c r="AK1887" s="6">
        <v>-1.2287806506255301</v>
      </c>
      <c r="AL1887" s="6">
        <v>0.43614435199207402</v>
      </c>
      <c r="AM1887" s="63">
        <v>0.81071985628813203</v>
      </c>
      <c r="AN1887" s="8">
        <v>1.1365362648895601</v>
      </c>
      <c r="AO1887" s="7">
        <v>0.47154441541895997</v>
      </c>
      <c r="AP1887" s="7">
        <v>0.73076412714082295</v>
      </c>
      <c r="AQ1887" s="7">
        <v>-0.32906485503087901</v>
      </c>
      <c r="AR1887" s="7">
        <v>-0.16831788975984899</v>
      </c>
      <c r="AS1887" s="7" t="s">
        <v>4887</v>
      </c>
      <c r="AT1887" s="7" t="s">
        <v>4887</v>
      </c>
      <c r="AU1887" s="7">
        <v>0.43614435199207402</v>
      </c>
      <c r="AV1887" s="9">
        <v>0.81071985628813203</v>
      </c>
    </row>
    <row r="1888" spans="1:48" s="33" customFormat="1" ht="25" customHeight="1" x14ac:dyDescent="0.2">
      <c r="A1888" s="13" t="s">
        <v>3915</v>
      </c>
      <c r="B1888" s="1" t="s">
        <v>3915</v>
      </c>
      <c r="C1888" s="203" t="s">
        <v>3916</v>
      </c>
      <c r="D1888" s="201" t="s">
        <v>3915</v>
      </c>
      <c r="E1888" s="74" t="s">
        <v>9548</v>
      </c>
      <c r="F1888" s="74" t="s">
        <v>9549</v>
      </c>
      <c r="G1888" s="121" t="s">
        <v>9550</v>
      </c>
      <c r="H1888" s="205">
        <v>1.88231620090263</v>
      </c>
      <c r="I1888" s="2">
        <v>1.6501337710389401</v>
      </c>
      <c r="J1888" s="2">
        <v>2.0319239823430202</v>
      </c>
      <c r="K1888" s="2">
        <v>2.15850885899457</v>
      </c>
      <c r="L1888" s="2">
        <v>1.0053990254329801</v>
      </c>
      <c r="M1888" s="2">
        <v>1.1476562678847699</v>
      </c>
      <c r="N1888" s="2">
        <v>0.80105225532320601</v>
      </c>
      <c r="O1888" s="2">
        <v>2.3646075497604699</v>
      </c>
      <c r="P1888" s="17">
        <v>2.10469684112249</v>
      </c>
      <c r="Q1888" s="16">
        <v>1.8547913180948601</v>
      </c>
      <c r="R1888" s="2">
        <v>1.4371880507707699</v>
      </c>
      <c r="S1888" s="17">
        <v>1.7567855487353901</v>
      </c>
      <c r="T1888" s="21">
        <v>0.192377638362905</v>
      </c>
      <c r="U1888" s="3">
        <v>0.62871858731865604</v>
      </c>
      <c r="V1888" s="22">
        <v>0.83782933239326796</v>
      </c>
      <c r="W1888" s="26">
        <v>0.70020898011535104</v>
      </c>
      <c r="X1888" s="27" t="s">
        <v>17</v>
      </c>
      <c r="Y1888" s="26">
        <v>0.37032405753727798</v>
      </c>
      <c r="Z1888" s="5">
        <v>-0.41760326732409198</v>
      </c>
      <c r="AA1888" s="4">
        <v>0.86015263000366704</v>
      </c>
      <c r="AB1888" s="5">
        <v>9.8005769359475595E-2</v>
      </c>
      <c r="AC1888" s="4">
        <v>0.62719860573438202</v>
      </c>
      <c r="AD1888" s="216">
        <v>-0.31959749796461701</v>
      </c>
      <c r="AE1888" s="199">
        <v>0.35285210933198702</v>
      </c>
      <c r="AF1888" s="6">
        <v>-5.8021985868009697E-2</v>
      </c>
      <c r="AG1888" s="6">
        <v>0.61760066016026904</v>
      </c>
      <c r="AH1888" s="6">
        <v>0.84160747536477298</v>
      </c>
      <c r="AI1888" s="6">
        <v>-1.1989558859929099</v>
      </c>
      <c r="AJ1888" s="6">
        <v>-0.94721497772375196</v>
      </c>
      <c r="AK1888" s="6">
        <v>-1.56057151007433</v>
      </c>
      <c r="AL1888" s="6">
        <v>1.2063233289289901</v>
      </c>
      <c r="AM1888" s="63">
        <v>0.74638078587298995</v>
      </c>
      <c r="AN1888" s="8">
        <v>0.35285210933198702</v>
      </c>
      <c r="AO1888" s="7">
        <v>-5.8021985868009697E-2</v>
      </c>
      <c r="AP1888" s="7">
        <v>0.61760066016026904</v>
      </c>
      <c r="AQ1888" s="7">
        <v>0.84160747536477298</v>
      </c>
      <c r="AR1888" s="7">
        <v>-1.1989558859929099</v>
      </c>
      <c r="AS1888" s="7">
        <v>-0.94721497772375196</v>
      </c>
      <c r="AT1888" s="7">
        <v>-1.56057151007433</v>
      </c>
      <c r="AU1888" s="7">
        <v>1.2063233289289901</v>
      </c>
      <c r="AV1888" s="9">
        <v>0.74638078587298995</v>
      </c>
    </row>
    <row r="1889" spans="1:48" s="33" customFormat="1" ht="25" customHeight="1" x14ac:dyDescent="0.2">
      <c r="A1889" s="13" t="s">
        <v>3922</v>
      </c>
      <c r="B1889" s="1" t="s">
        <v>3922</v>
      </c>
      <c r="C1889" s="203" t="s">
        <v>3923</v>
      </c>
      <c r="D1889" s="201" t="s">
        <v>7921</v>
      </c>
      <c r="E1889" s="74" t="s">
        <v>9506</v>
      </c>
      <c r="F1889" s="74" t="s">
        <v>9507</v>
      </c>
      <c r="G1889" s="121" t="s">
        <v>9508</v>
      </c>
      <c r="H1889" s="205">
        <v>-3.2177125421226598</v>
      </c>
      <c r="I1889" s="2">
        <v>-1.80030971935544</v>
      </c>
      <c r="J1889" s="2">
        <v>-2.7007402677338699</v>
      </c>
      <c r="K1889" s="2">
        <v>-2.4927800184509601</v>
      </c>
      <c r="L1889" s="2">
        <v>-6.2091483978323296</v>
      </c>
      <c r="M1889" s="2">
        <v>-1.9715571534238101</v>
      </c>
      <c r="N1889" s="2">
        <v>-2.3612622394206699</v>
      </c>
      <c r="O1889" s="2">
        <v>-3.5712211786902999</v>
      </c>
      <c r="P1889" s="17">
        <v>-0.83380127033121798</v>
      </c>
      <c r="Q1889" s="16">
        <v>-2.5729208430706598</v>
      </c>
      <c r="R1889" s="2">
        <v>-3.5578285232356999</v>
      </c>
      <c r="S1889" s="17">
        <v>-2.2554282294807302</v>
      </c>
      <c r="T1889" s="21">
        <v>0.71729425237349298</v>
      </c>
      <c r="U1889" s="3">
        <v>2.31085290030112</v>
      </c>
      <c r="V1889" s="22">
        <v>1.3717753339797101</v>
      </c>
      <c r="W1889" s="26">
        <v>0.61043292915952097</v>
      </c>
      <c r="X1889" s="27" t="s">
        <v>17</v>
      </c>
      <c r="Y1889" s="26">
        <v>0.543404943766013</v>
      </c>
      <c r="Z1889" s="5">
        <v>-0.98490768016504004</v>
      </c>
      <c r="AA1889" s="4">
        <v>0.74578845963086804</v>
      </c>
      <c r="AB1889" s="5">
        <v>-0.31749261358992598</v>
      </c>
      <c r="AC1889" s="4">
        <v>0.45843928189320099</v>
      </c>
      <c r="AD1889" s="216">
        <v>-1.3024002937549699</v>
      </c>
      <c r="AE1889" s="199">
        <v>-0.27969032398767102</v>
      </c>
      <c r="AF1889" s="6">
        <v>0.65901455655786101</v>
      </c>
      <c r="AG1889" s="6">
        <v>6.2685456052089694E-2</v>
      </c>
      <c r="AH1889" s="6">
        <v>0.20041151234723301</v>
      </c>
      <c r="AI1889" s="6">
        <v>-2.2608317415779799</v>
      </c>
      <c r="AJ1889" s="6">
        <v>0.54560233558666305</v>
      </c>
      <c r="AK1889" s="6">
        <v>0.28751193226400301</v>
      </c>
      <c r="AL1889" s="6">
        <v>-0.51380886610626497</v>
      </c>
      <c r="AM1889" s="63">
        <v>1.29910513886407</v>
      </c>
      <c r="AN1889" s="8">
        <v>-0.27969032398767102</v>
      </c>
      <c r="AO1889" s="7">
        <v>0.65901455655786101</v>
      </c>
      <c r="AP1889" s="7">
        <v>6.2685456052089694E-2</v>
      </c>
      <c r="AQ1889" s="7">
        <v>0.20041151234723301</v>
      </c>
      <c r="AR1889" s="7" t="s">
        <v>4887</v>
      </c>
      <c r="AS1889" s="7" t="s">
        <v>4887</v>
      </c>
      <c r="AT1889" s="7">
        <v>0.28751193226400301</v>
      </c>
      <c r="AU1889" s="7">
        <v>-0.51380886610626497</v>
      </c>
      <c r="AV1889" s="9">
        <v>1.29910513886407</v>
      </c>
    </row>
    <row r="1890" spans="1:48" s="33" customFormat="1" ht="25" customHeight="1" x14ac:dyDescent="0.2">
      <c r="A1890" s="13" t="s">
        <v>3924</v>
      </c>
      <c r="B1890" s="1" t="s">
        <v>3924</v>
      </c>
      <c r="C1890" s="203" t="s">
        <v>3925</v>
      </c>
      <c r="D1890" s="201" t="s">
        <v>3924</v>
      </c>
      <c r="E1890" s="74" t="s">
        <v>12221</v>
      </c>
      <c r="F1890" s="74" t="s">
        <v>12222</v>
      </c>
      <c r="G1890" s="121" t="s">
        <v>12223</v>
      </c>
      <c r="H1890" s="205">
        <v>-9.1995427826954995E-2</v>
      </c>
      <c r="I1890" s="2">
        <v>-3.0990242913247998</v>
      </c>
      <c r="J1890" s="2">
        <v>-1.1461886859229999</v>
      </c>
      <c r="K1890" s="2">
        <v>-3.30653643638668</v>
      </c>
      <c r="L1890" s="2">
        <v>-2.8784843328877598</v>
      </c>
      <c r="M1890" s="2">
        <v>-7.1146599023828596</v>
      </c>
      <c r="N1890" s="2">
        <v>-3.69181861532797</v>
      </c>
      <c r="O1890" s="2">
        <v>-1.0418037943209699</v>
      </c>
      <c r="P1890" s="17">
        <v>-1.01208806662484</v>
      </c>
      <c r="Q1890" s="16">
        <v>-1.44573613502492</v>
      </c>
      <c r="R1890" s="2">
        <v>-4.4332268905524304</v>
      </c>
      <c r="S1890" s="17">
        <v>-1.91523682542459</v>
      </c>
      <c r="T1890" s="21">
        <v>1.5257300390878099</v>
      </c>
      <c r="U1890" s="3">
        <v>2.3320311744331299</v>
      </c>
      <c r="V1890" s="22">
        <v>1.53863670120023</v>
      </c>
      <c r="W1890" s="26">
        <v>0.182156612023263</v>
      </c>
      <c r="X1890" s="27" t="s">
        <v>17</v>
      </c>
      <c r="Y1890" s="26">
        <v>0.14828964191843799</v>
      </c>
      <c r="Z1890" s="5">
        <v>-2.9874907555275199</v>
      </c>
      <c r="AA1890" s="4">
        <v>0.72649825704490001</v>
      </c>
      <c r="AB1890" s="5">
        <v>0.46950069039967202</v>
      </c>
      <c r="AC1890" s="4">
        <v>0.20431314245972501</v>
      </c>
      <c r="AD1890" s="216">
        <v>-2.5179900651278402</v>
      </c>
      <c r="AE1890" s="199">
        <v>1.18544612138289</v>
      </c>
      <c r="AF1890" s="6">
        <v>-0.23696786211422899</v>
      </c>
      <c r="AG1890" s="6">
        <v>0.68678139294394702</v>
      </c>
      <c r="AH1890" s="6">
        <v>-0.33512727137848303</v>
      </c>
      <c r="AI1890" s="6">
        <v>-0.13264591010083299</v>
      </c>
      <c r="AJ1890" s="6">
        <v>-2.1364828003093299</v>
      </c>
      <c r="AK1890" s="6">
        <v>-0.517377187756351</v>
      </c>
      <c r="AL1890" s="6">
        <v>0.73615854767729105</v>
      </c>
      <c r="AM1890" s="63">
        <v>0.75021496965509804</v>
      </c>
      <c r="AN1890" s="8">
        <v>1.18544612138289</v>
      </c>
      <c r="AO1890" s="7">
        <v>-0.23696786211422899</v>
      </c>
      <c r="AP1890" s="7">
        <v>0.68678139294394702</v>
      </c>
      <c r="AQ1890" s="7">
        <v>-0.33512727137848303</v>
      </c>
      <c r="AR1890" s="7">
        <v>-0.13264591010083299</v>
      </c>
      <c r="AS1890" s="7" t="s">
        <v>4887</v>
      </c>
      <c r="AT1890" s="7">
        <v>-0.517377187756351</v>
      </c>
      <c r="AU1890" s="7">
        <v>0.73615854767729105</v>
      </c>
      <c r="AV1890" s="9">
        <v>0.75021496965509804</v>
      </c>
    </row>
    <row r="1891" spans="1:48" s="33" customFormat="1" ht="25" customHeight="1" x14ac:dyDescent="0.2">
      <c r="A1891" s="13" t="s">
        <v>3934</v>
      </c>
      <c r="B1891" s="1" t="s">
        <v>3934</v>
      </c>
      <c r="C1891" s="203" t="s">
        <v>3935</v>
      </c>
      <c r="D1891" s="201" t="s">
        <v>3934</v>
      </c>
      <c r="E1891" s="74" t="s">
        <v>9106</v>
      </c>
      <c r="F1891" s="74" t="s">
        <v>9107</v>
      </c>
      <c r="G1891" s="121" t="s">
        <v>9108</v>
      </c>
      <c r="H1891" s="205">
        <v>-0.52523688134984803</v>
      </c>
      <c r="I1891" s="2">
        <v>-1.0384753682172201</v>
      </c>
      <c r="J1891" s="2">
        <v>-0.33852580440859398</v>
      </c>
      <c r="K1891" s="2">
        <v>-0.73313964859921699</v>
      </c>
      <c r="L1891" s="2">
        <v>-2.0201800586557699</v>
      </c>
      <c r="M1891" s="2">
        <v>-1.66325729898674</v>
      </c>
      <c r="N1891" s="2">
        <v>-5.9351852733301902</v>
      </c>
      <c r="O1891" s="2">
        <v>-1.49019453469959</v>
      </c>
      <c r="P1891" s="17">
        <v>-5.2211902000381301</v>
      </c>
      <c r="Q1891" s="16">
        <v>-0.63407935132521898</v>
      </c>
      <c r="R1891" s="2">
        <v>-1.4721923354139099</v>
      </c>
      <c r="S1891" s="17">
        <v>-4.2155233360226401</v>
      </c>
      <c r="T1891" s="21">
        <v>0.36244635523305402</v>
      </c>
      <c r="U1891" s="3">
        <v>0.66445287230054795</v>
      </c>
      <c r="V1891" s="22">
        <v>2.3870504912259398</v>
      </c>
      <c r="W1891" s="26">
        <v>5.2021287003181302E-2</v>
      </c>
      <c r="X1891" s="27" t="s">
        <v>17</v>
      </c>
      <c r="Y1891" s="26">
        <v>0.148160249296411</v>
      </c>
      <c r="Z1891" s="5">
        <v>-0.83811298408868795</v>
      </c>
      <c r="AA1891" s="4">
        <v>0.11852164353997199</v>
      </c>
      <c r="AB1891" s="5">
        <v>3.5814439846974202</v>
      </c>
      <c r="AC1891" s="4">
        <v>0.177920634077018</v>
      </c>
      <c r="AD1891" s="216">
        <v>2.7433310006087299</v>
      </c>
      <c r="AE1891" s="199">
        <v>0.77198756559409798</v>
      </c>
      <c r="AF1891" s="6">
        <v>0.52154086147116396</v>
      </c>
      <c r="AG1891" s="6">
        <v>0.86309759541394704</v>
      </c>
      <c r="AH1891" s="6">
        <v>0.67053655564850601</v>
      </c>
      <c r="AI1891" s="6">
        <v>4.2495134321914797E-2</v>
      </c>
      <c r="AJ1891" s="6">
        <v>0.21666392928344699</v>
      </c>
      <c r="AK1891" s="6">
        <v>-1.86792307812342</v>
      </c>
      <c r="AL1891" s="6">
        <v>0.301113946246655</v>
      </c>
      <c r="AM1891" s="63">
        <v>-1.51951250985632</v>
      </c>
      <c r="AN1891" s="8">
        <v>0.77198756559409798</v>
      </c>
      <c r="AO1891" s="7">
        <v>0.52154086147116396</v>
      </c>
      <c r="AP1891" s="7">
        <v>0.86309759541394704</v>
      </c>
      <c r="AQ1891" s="7">
        <v>0.67053655564850601</v>
      </c>
      <c r="AR1891" s="7">
        <v>4.2495134321914797E-2</v>
      </c>
      <c r="AS1891" s="7">
        <v>0.21666392928344699</v>
      </c>
      <c r="AT1891" s="7" t="s">
        <v>4887</v>
      </c>
      <c r="AU1891" s="7">
        <v>0.301113946246655</v>
      </c>
      <c r="AV1891" s="9" t="s">
        <v>4887</v>
      </c>
    </row>
    <row r="1892" spans="1:48" s="33" customFormat="1" ht="25" customHeight="1" x14ac:dyDescent="0.2">
      <c r="A1892" s="13" t="s">
        <v>3936</v>
      </c>
      <c r="B1892" s="1" t="s">
        <v>3937</v>
      </c>
      <c r="C1892" s="203" t="s">
        <v>3938</v>
      </c>
      <c r="D1892" s="201" t="s">
        <v>7922</v>
      </c>
      <c r="E1892" s="74" t="s">
        <v>9243</v>
      </c>
      <c r="F1892" s="74" t="s">
        <v>9244</v>
      </c>
      <c r="G1892" s="121" t="s">
        <v>9245</v>
      </c>
      <c r="H1892" s="205">
        <v>4.9111477096776204</v>
      </c>
      <c r="I1892" s="2">
        <v>3.7521314150804099</v>
      </c>
      <c r="J1892" s="2">
        <v>4.5094084963275201</v>
      </c>
      <c r="K1892" s="2">
        <v>3.2355527790639802</v>
      </c>
      <c r="L1892" s="2">
        <v>3.7765044006711999</v>
      </c>
      <c r="M1892" s="2">
        <v>1.0894731737544301</v>
      </c>
      <c r="N1892" s="2">
        <v>1.85752925549443</v>
      </c>
      <c r="O1892" s="2">
        <v>3.6209322373612398</v>
      </c>
      <c r="P1892" s="17">
        <v>3.3922337179039501</v>
      </c>
      <c r="Q1892" s="16">
        <v>4.3908958736951798</v>
      </c>
      <c r="R1892" s="2">
        <v>2.7005101178298698</v>
      </c>
      <c r="S1892" s="17">
        <v>2.95689840358654</v>
      </c>
      <c r="T1892" s="21">
        <v>0.58852665536733395</v>
      </c>
      <c r="U1892" s="3">
        <v>1.42117458132765</v>
      </c>
      <c r="V1892" s="22">
        <v>0.95892395216360704</v>
      </c>
      <c r="W1892" s="26">
        <v>0.18412666129059699</v>
      </c>
      <c r="X1892" s="27" t="s">
        <v>17</v>
      </c>
      <c r="Y1892" s="26">
        <v>0.16451714588152799</v>
      </c>
      <c r="Z1892" s="5">
        <v>-1.6903857558653099</v>
      </c>
      <c r="AA1892" s="4">
        <v>0.105735975191159</v>
      </c>
      <c r="AB1892" s="5">
        <v>1.43399747010864</v>
      </c>
      <c r="AC1892" s="4">
        <v>0.810089913399346</v>
      </c>
      <c r="AD1892" s="216">
        <v>-0.256388285756669</v>
      </c>
      <c r="AE1892" s="199">
        <v>1.2996934231331101</v>
      </c>
      <c r="AF1892" s="6">
        <v>0.33513339133358</v>
      </c>
      <c r="AG1892" s="6">
        <v>0.96535680490742504</v>
      </c>
      <c r="AH1892" s="6">
        <v>-9.4775237134952894E-2</v>
      </c>
      <c r="AI1892" s="6">
        <v>0.35541715081659297</v>
      </c>
      <c r="AJ1892" s="6">
        <v>-1.8807920705402801</v>
      </c>
      <c r="AK1892" s="6">
        <v>-1.24159812470848</v>
      </c>
      <c r="AL1892" s="6">
        <v>0.22594641646291599</v>
      </c>
      <c r="AM1892" s="63">
        <v>3.5618245730090398E-2</v>
      </c>
      <c r="AN1892" s="8">
        <v>1.2996934231331101</v>
      </c>
      <c r="AO1892" s="7">
        <v>0.33513339133358</v>
      </c>
      <c r="AP1892" s="7">
        <v>0.96535680490742504</v>
      </c>
      <c r="AQ1892" s="7">
        <v>-9.4775237134952894E-2</v>
      </c>
      <c r="AR1892" s="7">
        <v>0.35541715081659297</v>
      </c>
      <c r="AS1892" s="7">
        <v>-1.8807920705402801</v>
      </c>
      <c r="AT1892" s="7">
        <v>-1.24159812470848</v>
      </c>
      <c r="AU1892" s="7">
        <v>0.22594641646291599</v>
      </c>
      <c r="AV1892" s="9">
        <v>3.5618245730090398E-2</v>
      </c>
    </row>
    <row r="1893" spans="1:48" s="33" customFormat="1" ht="25" customHeight="1" x14ac:dyDescent="0.2">
      <c r="A1893" s="13" t="s">
        <v>3941</v>
      </c>
      <c r="B1893" s="1" t="s">
        <v>3941</v>
      </c>
      <c r="C1893" s="203" t="s">
        <v>3942</v>
      </c>
      <c r="D1893" s="201" t="s">
        <v>3941</v>
      </c>
      <c r="E1893" s="74" t="s">
        <v>10627</v>
      </c>
      <c r="F1893" s="74" t="s">
        <v>10628</v>
      </c>
      <c r="G1893" s="121" t="s">
        <v>10629</v>
      </c>
      <c r="H1893" s="205">
        <v>-2.0152249245498699</v>
      </c>
      <c r="I1893" s="2">
        <v>-5.64628039977545</v>
      </c>
      <c r="J1893" s="2">
        <v>-5.1770694836297002</v>
      </c>
      <c r="K1893" s="2">
        <v>-2.6676767693398</v>
      </c>
      <c r="L1893" s="2">
        <v>-4.4520534203678803</v>
      </c>
      <c r="M1893" s="2">
        <v>-7.1540294028302203</v>
      </c>
      <c r="N1893" s="2">
        <v>-5.4692988927226098</v>
      </c>
      <c r="O1893" s="2">
        <v>-1.8689053418805299</v>
      </c>
      <c r="P1893" s="17">
        <v>-2.61438379693492</v>
      </c>
      <c r="Q1893" s="16">
        <v>-4.2795249359850098</v>
      </c>
      <c r="R1893" s="2">
        <v>-4.7579198641792999</v>
      </c>
      <c r="S1893" s="17">
        <v>-3.3175293438460201</v>
      </c>
      <c r="T1893" s="21">
        <v>1.97492547385882</v>
      </c>
      <c r="U1893" s="3">
        <v>2.2587619837189501</v>
      </c>
      <c r="V1893" s="22">
        <v>1.90039960938272</v>
      </c>
      <c r="W1893" s="26">
        <v>0.69675230657455001</v>
      </c>
      <c r="X1893" s="27" t="s">
        <v>17</v>
      </c>
      <c r="Y1893" s="26">
        <v>0.79633371269630704</v>
      </c>
      <c r="Z1893" s="5">
        <v>-0.47839492819428903</v>
      </c>
      <c r="AA1893" s="4">
        <v>0.57609963713885404</v>
      </c>
      <c r="AB1893" s="5">
        <v>-0.961995592138986</v>
      </c>
      <c r="AC1893" s="4">
        <v>0.44690610688848098</v>
      </c>
      <c r="AD1893" s="216">
        <v>-1.4403905203332701</v>
      </c>
      <c r="AE1893" s="199">
        <v>1.1150962646632501</v>
      </c>
      <c r="AF1893" s="6">
        <v>-0.81014590227054295</v>
      </c>
      <c r="AG1893" s="6">
        <v>-0.56136296653384399</v>
      </c>
      <c r="AH1893" s="6">
        <v>0.76915613456780696</v>
      </c>
      <c r="AI1893" s="6">
        <v>-0.17694815761129701</v>
      </c>
      <c r="AJ1893" s="6">
        <v>-1.60957790699724</v>
      </c>
      <c r="AK1893" s="6">
        <v>-0.71630755073049601</v>
      </c>
      <c r="AL1893" s="6">
        <v>1.1926771863333201</v>
      </c>
      <c r="AM1893" s="63">
        <v>0.79741289857902997</v>
      </c>
      <c r="AN1893" s="8">
        <v>1.1150962646632501</v>
      </c>
      <c r="AO1893" s="7" t="s">
        <v>4887</v>
      </c>
      <c r="AP1893" s="7" t="s">
        <v>4887</v>
      </c>
      <c r="AQ1893" s="7">
        <v>0.76915613456780696</v>
      </c>
      <c r="AR1893" s="7" t="s">
        <v>4887</v>
      </c>
      <c r="AS1893" s="7" t="s">
        <v>4887</v>
      </c>
      <c r="AT1893" s="7" t="s">
        <v>4887</v>
      </c>
      <c r="AU1893" s="7">
        <v>1.1926771863333201</v>
      </c>
      <c r="AV1893" s="9">
        <v>0.79741289857902997</v>
      </c>
    </row>
    <row r="1894" spans="1:48" s="33" customFormat="1" ht="25" customHeight="1" x14ac:dyDescent="0.2">
      <c r="A1894" s="13" t="s">
        <v>3946</v>
      </c>
      <c r="B1894" s="1" t="s">
        <v>3947</v>
      </c>
      <c r="C1894" s="203" t="s">
        <v>3948</v>
      </c>
      <c r="D1894" s="201" t="s">
        <v>3947</v>
      </c>
      <c r="E1894" s="74" t="s">
        <v>10908</v>
      </c>
      <c r="F1894" s="74" t="s">
        <v>10909</v>
      </c>
      <c r="G1894" s="121" t="s">
        <v>10910</v>
      </c>
      <c r="H1894" s="205">
        <v>3.3661110585185301</v>
      </c>
      <c r="I1894" s="2">
        <v>2.22695349638522</v>
      </c>
      <c r="J1894" s="2">
        <v>3.2433059907024702</v>
      </c>
      <c r="K1894" s="2">
        <v>2.1183869863661902</v>
      </c>
      <c r="L1894" s="2">
        <v>1.5483991983301499</v>
      </c>
      <c r="M1894" s="2">
        <v>-0.36123259453155798</v>
      </c>
      <c r="N1894" s="2">
        <v>9.64662692952096E-2</v>
      </c>
      <c r="O1894" s="2">
        <v>3.5335965076727498</v>
      </c>
      <c r="P1894" s="17">
        <v>1.7821434770048801</v>
      </c>
      <c r="Q1894" s="16">
        <v>2.94545684853541</v>
      </c>
      <c r="R1894" s="2">
        <v>1.10185119672159</v>
      </c>
      <c r="S1894" s="17">
        <v>1.8040687513242799</v>
      </c>
      <c r="T1894" s="21">
        <v>0.625264401240479</v>
      </c>
      <c r="U1894" s="3">
        <v>1.298723278762</v>
      </c>
      <c r="V1894" s="22">
        <v>1.7186700111227899</v>
      </c>
      <c r="W1894" s="26">
        <v>0.286884509918785</v>
      </c>
      <c r="X1894" s="27" t="s">
        <v>17</v>
      </c>
      <c r="Y1894" s="26">
        <v>0.117250214233457</v>
      </c>
      <c r="Z1894" s="5">
        <v>-1.84360565181382</v>
      </c>
      <c r="AA1894" s="4">
        <v>0.372180344213</v>
      </c>
      <c r="AB1894" s="5">
        <v>1.1413880972111301</v>
      </c>
      <c r="AC1894" s="4">
        <v>0.60461212341644499</v>
      </c>
      <c r="AD1894" s="216">
        <v>-0.70221755460268898</v>
      </c>
      <c r="AE1894" s="199">
        <v>1.02507865871167</v>
      </c>
      <c r="AF1894" s="6">
        <v>0.20021068151698601</v>
      </c>
      <c r="AG1894" s="6">
        <v>0.93615507935273801</v>
      </c>
      <c r="AH1894" s="6">
        <v>0.121597291686364</v>
      </c>
      <c r="AI1894" s="6">
        <v>-0.29113286028882401</v>
      </c>
      <c r="AJ1894" s="6">
        <v>-1.6739039242096101</v>
      </c>
      <c r="AK1894" s="6">
        <v>-1.3424825752067</v>
      </c>
      <c r="AL1894" s="6">
        <v>1.1463554585554601</v>
      </c>
      <c r="AM1894" s="63">
        <v>-0.121877810118077</v>
      </c>
      <c r="AN1894" s="8">
        <v>1.02507865871167</v>
      </c>
      <c r="AO1894" s="7">
        <v>0.20021068151698601</v>
      </c>
      <c r="AP1894" s="7">
        <v>0.93615507935273801</v>
      </c>
      <c r="AQ1894" s="7">
        <v>0.121597291686364</v>
      </c>
      <c r="AR1894" s="7">
        <v>-0.29113286028882401</v>
      </c>
      <c r="AS1894" s="7">
        <v>-1.6739039242096101</v>
      </c>
      <c r="AT1894" s="7">
        <v>-1.3424825752067</v>
      </c>
      <c r="AU1894" s="7">
        <v>1.1463554585554601</v>
      </c>
      <c r="AV1894" s="9">
        <v>-0.121877810118077</v>
      </c>
    </row>
    <row r="1895" spans="1:48" s="33" customFormat="1" ht="25" customHeight="1" x14ac:dyDescent="0.2">
      <c r="A1895" s="13" t="s">
        <v>3949</v>
      </c>
      <c r="B1895" s="1" t="s">
        <v>3950</v>
      </c>
      <c r="C1895" s="203" t="s">
        <v>3951</v>
      </c>
      <c r="D1895" s="201" t="s">
        <v>3950</v>
      </c>
      <c r="E1895" s="74" t="s">
        <v>9968</v>
      </c>
      <c r="F1895" s="74" t="s">
        <v>9969</v>
      </c>
      <c r="G1895" s="121" t="s">
        <v>9970</v>
      </c>
      <c r="H1895" s="205">
        <v>3.2931532835277402</v>
      </c>
      <c r="I1895" s="2">
        <v>1.5045723088810801</v>
      </c>
      <c r="J1895" s="2">
        <v>2.9649666432625201</v>
      </c>
      <c r="K1895" s="2">
        <v>2.1164394660075398</v>
      </c>
      <c r="L1895" s="2">
        <v>1.85854045289555</v>
      </c>
      <c r="M1895" s="2">
        <v>1.6582912800382901</v>
      </c>
      <c r="N1895" s="2">
        <v>0.32576387494254899</v>
      </c>
      <c r="O1895" s="2">
        <v>2.8898115925711099</v>
      </c>
      <c r="P1895" s="17">
        <v>2.47548073609802</v>
      </c>
      <c r="Q1895" s="16">
        <v>2.5875640785571101</v>
      </c>
      <c r="R1895" s="2">
        <v>1.8777570663137899</v>
      </c>
      <c r="S1895" s="17">
        <v>1.89701873453722</v>
      </c>
      <c r="T1895" s="21">
        <v>0.95214494568929398</v>
      </c>
      <c r="U1895" s="3">
        <v>0.22967781510232399</v>
      </c>
      <c r="V1895" s="22">
        <v>1.37642612951307</v>
      </c>
      <c r="W1895" s="26">
        <v>0.62137046709280197</v>
      </c>
      <c r="X1895" s="27" t="s">
        <v>17</v>
      </c>
      <c r="Y1895" s="26">
        <v>0.324808240955621</v>
      </c>
      <c r="Z1895" s="5">
        <v>-0.70980701224331999</v>
      </c>
      <c r="AA1895" s="4">
        <v>0.51890289649436105</v>
      </c>
      <c r="AB1895" s="5">
        <v>0.69054534401988898</v>
      </c>
      <c r="AC1895" s="4">
        <v>0.98299504696971995</v>
      </c>
      <c r="AD1895" s="216">
        <v>-1.9261668223430999E-2</v>
      </c>
      <c r="AE1895" s="199">
        <v>1.28214293743023</v>
      </c>
      <c r="AF1895" s="6">
        <v>-0.67390333064670205</v>
      </c>
      <c r="AG1895" s="6">
        <v>0.92322809822351204</v>
      </c>
      <c r="AH1895" s="6">
        <v>-4.7468953377043802E-3</v>
      </c>
      <c r="AI1895" s="6">
        <v>-0.28679305891052398</v>
      </c>
      <c r="AJ1895" s="6">
        <v>-0.505791612962746</v>
      </c>
      <c r="AK1895" s="6">
        <v>-1.9630838993031401</v>
      </c>
      <c r="AL1895" s="6">
        <v>0.84103626094250294</v>
      </c>
      <c r="AM1895" s="63">
        <v>0.38791150056456802</v>
      </c>
      <c r="AN1895" s="8">
        <v>1.28214293743023</v>
      </c>
      <c r="AO1895" s="7">
        <v>-0.67390333064670205</v>
      </c>
      <c r="AP1895" s="7">
        <v>0.92322809822351204</v>
      </c>
      <c r="AQ1895" s="7">
        <v>-4.7468953377043802E-3</v>
      </c>
      <c r="AR1895" s="7">
        <v>-0.28679305891052398</v>
      </c>
      <c r="AS1895" s="7">
        <v>-0.505791612962746</v>
      </c>
      <c r="AT1895" s="7">
        <v>-1.9630838993031401</v>
      </c>
      <c r="AU1895" s="7">
        <v>0.84103626094250294</v>
      </c>
      <c r="AV1895" s="9">
        <v>0.38791150056456802</v>
      </c>
    </row>
    <row r="1896" spans="1:48" s="33" customFormat="1" ht="25" customHeight="1" x14ac:dyDescent="0.2">
      <c r="A1896" s="13" t="s">
        <v>3955</v>
      </c>
      <c r="B1896" s="1" t="s">
        <v>3956</v>
      </c>
      <c r="C1896" s="203" t="s">
        <v>3957</v>
      </c>
      <c r="D1896" s="201" t="s">
        <v>4974</v>
      </c>
      <c r="E1896" s="74" t="s">
        <v>13455</v>
      </c>
      <c r="F1896" s="74" t="s">
        <v>9200</v>
      </c>
      <c r="G1896" s="121" t="s">
        <v>4887</v>
      </c>
      <c r="H1896" s="205">
        <v>-2.9158169174775801</v>
      </c>
      <c r="I1896" s="2">
        <v>-4.8001022351890503</v>
      </c>
      <c r="J1896" s="2">
        <v>-4.2372109322584404</v>
      </c>
      <c r="K1896" s="2">
        <v>-6.2066232647685498</v>
      </c>
      <c r="L1896" s="2">
        <v>-5.4253466909545098</v>
      </c>
      <c r="M1896" s="2">
        <v>-7.9818789470371296</v>
      </c>
      <c r="N1896" s="2">
        <v>-5.5582082024453801</v>
      </c>
      <c r="O1896" s="2">
        <v>-2.0909423758421402</v>
      </c>
      <c r="P1896" s="17">
        <v>-4.0660808673846001</v>
      </c>
      <c r="Q1896" s="16">
        <v>-3.9843766949750301</v>
      </c>
      <c r="R1896" s="2">
        <v>-6.5379496342534003</v>
      </c>
      <c r="S1896" s="17">
        <v>-3.9050771485573699</v>
      </c>
      <c r="T1896" s="21">
        <v>0.96725211464889804</v>
      </c>
      <c r="U1896" s="3">
        <v>1.3100752522029899</v>
      </c>
      <c r="V1896" s="22">
        <v>1.7392310732590499</v>
      </c>
      <c r="W1896" s="26">
        <v>9.5803555495055995E-2</v>
      </c>
      <c r="X1896" s="27" t="s">
        <v>17</v>
      </c>
      <c r="Y1896" s="26">
        <v>5.82162361476464E-2</v>
      </c>
      <c r="Z1896" s="5">
        <v>-2.5535729392783701</v>
      </c>
      <c r="AA1896" s="4">
        <v>0.94915157350917101</v>
      </c>
      <c r="AB1896" s="5">
        <v>-7.9299546417651398E-2</v>
      </c>
      <c r="AC1896" s="4">
        <v>0.109597324731334</v>
      </c>
      <c r="AD1896" s="216">
        <v>-2.6328724856960202</v>
      </c>
      <c r="AE1896" s="199">
        <v>1.0750582390655401</v>
      </c>
      <c r="AF1896" s="6">
        <v>5.1286708946890096E-3</v>
      </c>
      <c r="AG1896" s="6">
        <v>0.32474802100624101</v>
      </c>
      <c r="AH1896" s="6">
        <v>-0.793518128321967</v>
      </c>
      <c r="AI1896" s="6">
        <v>-0.34989587038382403</v>
      </c>
      <c r="AJ1896" s="6">
        <v>-1.8015387967785701</v>
      </c>
      <c r="AK1896" s="6">
        <v>-0.42533691865808798</v>
      </c>
      <c r="AL1896" s="6">
        <v>1.54343617197807</v>
      </c>
      <c r="AM1896" s="63">
        <v>0.42191861119790802</v>
      </c>
      <c r="AN1896" s="8">
        <v>1.0750582390655401</v>
      </c>
      <c r="AO1896" s="7">
        <v>5.1286708946890096E-3</v>
      </c>
      <c r="AP1896" s="7">
        <v>0.32474802100624101</v>
      </c>
      <c r="AQ1896" s="7" t="s">
        <v>4887</v>
      </c>
      <c r="AR1896" s="7" t="s">
        <v>4887</v>
      </c>
      <c r="AS1896" s="7" t="s">
        <v>4887</v>
      </c>
      <c r="AT1896" s="7" t="s">
        <v>4887</v>
      </c>
      <c r="AU1896" s="7">
        <v>1.54343617197807</v>
      </c>
      <c r="AV1896" s="9">
        <v>0.42191861119790802</v>
      </c>
    </row>
    <row r="1897" spans="1:48" s="33" customFormat="1" ht="25" customHeight="1" x14ac:dyDescent="0.2">
      <c r="A1897" s="13" t="s">
        <v>3958</v>
      </c>
      <c r="B1897" s="1" t="s">
        <v>3959</v>
      </c>
      <c r="C1897" s="203" t="s">
        <v>3960</v>
      </c>
      <c r="D1897" s="201" t="s">
        <v>3959</v>
      </c>
      <c r="E1897" s="74" t="s">
        <v>11415</v>
      </c>
      <c r="F1897" s="74" t="s">
        <v>11416</v>
      </c>
      <c r="G1897" s="121" t="s">
        <v>11417</v>
      </c>
      <c r="H1897" s="205">
        <v>-3.26793395611204</v>
      </c>
      <c r="I1897" s="2">
        <v>-5.3754353672226696</v>
      </c>
      <c r="J1897" s="2">
        <v>-1.9508969754264001</v>
      </c>
      <c r="K1897" s="2">
        <v>-6.0774068088618103</v>
      </c>
      <c r="L1897" s="2">
        <v>-3.3544900765768202</v>
      </c>
      <c r="M1897" s="2">
        <v>-2.9174119873577999</v>
      </c>
      <c r="N1897" s="2">
        <v>-6.2126249650635499</v>
      </c>
      <c r="O1897" s="2">
        <v>-0.53179419279532403</v>
      </c>
      <c r="P1897" s="17">
        <v>-1.9649493373418701</v>
      </c>
      <c r="Q1897" s="16">
        <v>-3.53142209958704</v>
      </c>
      <c r="R1897" s="2">
        <v>-4.1164362909321399</v>
      </c>
      <c r="S1897" s="17">
        <v>-2.90312283173358</v>
      </c>
      <c r="T1897" s="21">
        <v>1.7274071033012399</v>
      </c>
      <c r="U1897" s="3">
        <v>1.7122538781269701</v>
      </c>
      <c r="V1897" s="22">
        <v>2.9543335449762198</v>
      </c>
      <c r="W1897" s="26">
        <v>0.80399828948684804</v>
      </c>
      <c r="X1897" s="27" t="s">
        <v>17</v>
      </c>
      <c r="Y1897" s="26">
        <v>0.69835525220778305</v>
      </c>
      <c r="Z1897" s="5">
        <v>-0.58501419134510602</v>
      </c>
      <c r="AA1897" s="4">
        <v>0.76998782840658897</v>
      </c>
      <c r="AB1897" s="5">
        <v>-0.62829926785345702</v>
      </c>
      <c r="AC1897" s="4">
        <v>0.57919491618128505</v>
      </c>
      <c r="AD1897" s="216">
        <v>-1.2133134591985599</v>
      </c>
      <c r="AE1897" s="199">
        <v>0.125520705892122</v>
      </c>
      <c r="AF1897" s="6">
        <v>-0.93661409509473104</v>
      </c>
      <c r="AG1897" s="6">
        <v>0.78927865357276705</v>
      </c>
      <c r="AH1897" s="6">
        <v>-1.29039240980102</v>
      </c>
      <c r="AI1897" s="6">
        <v>8.1898306732914899E-2</v>
      </c>
      <c r="AJ1897" s="6">
        <v>0.30217614230680201</v>
      </c>
      <c r="AK1897" s="6">
        <v>-1.3585394149085701</v>
      </c>
      <c r="AL1897" s="6">
        <v>1.50447554201301</v>
      </c>
      <c r="AM1897" s="63">
        <v>0.782196569286705</v>
      </c>
      <c r="AN1897" s="8">
        <v>0.125520705892122</v>
      </c>
      <c r="AO1897" s="7" t="s">
        <v>4887</v>
      </c>
      <c r="AP1897" s="7">
        <v>0.78927865357276705</v>
      </c>
      <c r="AQ1897" s="7" t="s">
        <v>4887</v>
      </c>
      <c r="AR1897" s="7">
        <v>8.1898306732914899E-2</v>
      </c>
      <c r="AS1897" s="7">
        <v>0.30217614230680201</v>
      </c>
      <c r="AT1897" s="7" t="s">
        <v>4887</v>
      </c>
      <c r="AU1897" s="7">
        <v>1.50447554201301</v>
      </c>
      <c r="AV1897" s="9">
        <v>0.782196569286705</v>
      </c>
    </row>
    <row r="1898" spans="1:48" s="33" customFormat="1" ht="25" customHeight="1" x14ac:dyDescent="0.2">
      <c r="A1898" s="13" t="s">
        <v>3961</v>
      </c>
      <c r="B1898" s="1" t="s">
        <v>3961</v>
      </c>
      <c r="C1898" s="203" t="s">
        <v>3962</v>
      </c>
      <c r="D1898" s="201" t="s">
        <v>5086</v>
      </c>
      <c r="E1898" s="74" t="s">
        <v>12216</v>
      </c>
      <c r="F1898" s="74" t="s">
        <v>12217</v>
      </c>
      <c r="G1898" s="121" t="s">
        <v>12218</v>
      </c>
      <c r="H1898" s="205">
        <v>4.62816203021994E-2</v>
      </c>
      <c r="I1898" s="2">
        <v>2.3359225745733099</v>
      </c>
      <c r="J1898" s="2">
        <v>2.2292303763493599</v>
      </c>
      <c r="K1898" s="2">
        <v>1.3699457713468</v>
      </c>
      <c r="L1898" s="2">
        <v>1.2566439242551301E-2</v>
      </c>
      <c r="M1898" s="2">
        <v>5.2825240812254003E-2</v>
      </c>
      <c r="N1898" s="2">
        <v>-4.5491909087196696</v>
      </c>
      <c r="O1898" s="2">
        <v>0.46752232270194199</v>
      </c>
      <c r="P1898" s="17">
        <v>-0.25879905796052699</v>
      </c>
      <c r="Q1898" s="16">
        <v>1.53714485707496</v>
      </c>
      <c r="R1898" s="2">
        <v>0.47844581713386702</v>
      </c>
      <c r="S1898" s="17">
        <v>-1.4468225479927499</v>
      </c>
      <c r="T1898" s="21">
        <v>1.2922270308892601</v>
      </c>
      <c r="U1898" s="3">
        <v>0.77232397285543197</v>
      </c>
      <c r="V1898" s="22">
        <v>2.7111626235309898</v>
      </c>
      <c r="W1898" s="26">
        <v>0.19861522195273101</v>
      </c>
      <c r="X1898" s="27" t="s">
        <v>17</v>
      </c>
      <c r="Y1898" s="26">
        <v>0.30379298529731402</v>
      </c>
      <c r="Z1898" s="5">
        <v>-1.05869903994109</v>
      </c>
      <c r="AA1898" s="4">
        <v>0.18808117370215</v>
      </c>
      <c r="AB1898" s="5">
        <v>2.9839674050677099</v>
      </c>
      <c r="AC1898" s="4">
        <v>0.343740023851348</v>
      </c>
      <c r="AD1898" s="216">
        <v>1.92526836512662</v>
      </c>
      <c r="AE1898" s="199">
        <v>-7.05972671282626E-2</v>
      </c>
      <c r="AF1898" s="6">
        <v>1.0573416497861201</v>
      </c>
      <c r="AG1898" s="6">
        <v>1.0047821939974499</v>
      </c>
      <c r="AH1898" s="6">
        <v>0.58147541094930499</v>
      </c>
      <c r="AI1898" s="6">
        <v>-8.7206275076453302E-2</v>
      </c>
      <c r="AJ1898" s="6">
        <v>-6.7373703094328996E-2</v>
      </c>
      <c r="AK1898" s="6">
        <v>-2.3344510374871299</v>
      </c>
      <c r="AL1898" s="6">
        <v>0.136917269480066</v>
      </c>
      <c r="AM1898" s="63">
        <v>-0.220888241426768</v>
      </c>
      <c r="AN1898" s="8">
        <v>-7.05972671282626E-2</v>
      </c>
      <c r="AO1898" s="7">
        <v>1.0573416497861201</v>
      </c>
      <c r="AP1898" s="7">
        <v>1.0047821939974499</v>
      </c>
      <c r="AQ1898" s="7">
        <v>0.58147541094930499</v>
      </c>
      <c r="AR1898" s="7">
        <v>-8.7206275076453302E-2</v>
      </c>
      <c r="AS1898" s="7">
        <v>-6.7373703094328996E-2</v>
      </c>
      <c r="AT1898" s="7" t="s">
        <v>4887</v>
      </c>
      <c r="AU1898" s="7">
        <v>0.136917269480066</v>
      </c>
      <c r="AV1898" s="9">
        <v>-0.220888241426768</v>
      </c>
    </row>
    <row r="1899" spans="1:48" s="33" customFormat="1" ht="25" customHeight="1" x14ac:dyDescent="0.2">
      <c r="A1899" s="13" t="s">
        <v>3963</v>
      </c>
      <c r="B1899" s="1" t="s">
        <v>3964</v>
      </c>
      <c r="C1899" s="203" t="s">
        <v>3965</v>
      </c>
      <c r="D1899" s="201" t="s">
        <v>3964</v>
      </c>
      <c r="E1899" s="74" t="s">
        <v>9632</v>
      </c>
      <c r="F1899" s="74" t="s">
        <v>9633</v>
      </c>
      <c r="G1899" s="121" t="s">
        <v>9634</v>
      </c>
      <c r="H1899" s="205">
        <v>-0.73295590014353695</v>
      </c>
      <c r="I1899" s="2">
        <v>-4.20906676978265</v>
      </c>
      <c r="J1899" s="2">
        <v>-0.94422179840982401</v>
      </c>
      <c r="K1899" s="2">
        <v>-2.29709172050064</v>
      </c>
      <c r="L1899" s="2">
        <v>-2.9220381588012101</v>
      </c>
      <c r="M1899" s="2">
        <v>-1.22296615716763</v>
      </c>
      <c r="N1899" s="2">
        <v>-5.0535102314952001</v>
      </c>
      <c r="O1899" s="2">
        <v>-1.23749401901875</v>
      </c>
      <c r="P1899" s="17">
        <v>-1.9342178859005299</v>
      </c>
      <c r="Q1899" s="16">
        <v>-1.96208148944534</v>
      </c>
      <c r="R1899" s="2">
        <v>-2.1473653454898298</v>
      </c>
      <c r="S1899" s="17">
        <v>-2.7417407121381601</v>
      </c>
      <c r="T1899" s="21">
        <v>1.9488112934509501</v>
      </c>
      <c r="U1899" s="3">
        <v>0.85937471874275695</v>
      </c>
      <c r="V1899" s="22">
        <v>2.0321330590396598</v>
      </c>
      <c r="W1899" s="26">
        <v>0.84574095749903699</v>
      </c>
      <c r="X1899" s="27" t="s">
        <v>17</v>
      </c>
      <c r="Y1899" s="26">
        <v>0.89059670506685096</v>
      </c>
      <c r="Z1899" s="5">
        <v>-0.18528385604449099</v>
      </c>
      <c r="AA1899" s="4">
        <v>0.65658358201658096</v>
      </c>
      <c r="AB1899" s="5">
        <v>0.77965922269282395</v>
      </c>
      <c r="AC1899" s="4">
        <v>0.67590394125876196</v>
      </c>
      <c r="AD1899" s="216">
        <v>0.59437536664833301</v>
      </c>
      <c r="AE1899" s="199">
        <v>1.0245731757279699</v>
      </c>
      <c r="AF1899" s="6">
        <v>-1.2720423216730401</v>
      </c>
      <c r="AG1899" s="6">
        <v>0.88499289356019195</v>
      </c>
      <c r="AH1899" s="6">
        <v>-8.8284330777711004E-3</v>
      </c>
      <c r="AI1899" s="6">
        <v>-0.42172138415779697</v>
      </c>
      <c r="AJ1899" s="6">
        <v>0.70083058167088497</v>
      </c>
      <c r="AK1899" s="6">
        <v>-1.8299537386496101</v>
      </c>
      <c r="AL1899" s="6">
        <v>0.69123223630083197</v>
      </c>
      <c r="AM1899" s="63">
        <v>0.230916990298348</v>
      </c>
      <c r="AN1899" s="8">
        <v>1.0245731757279699</v>
      </c>
      <c r="AO1899" s="7">
        <v>-1.2720423216730401</v>
      </c>
      <c r="AP1899" s="7">
        <v>0.88499289356019195</v>
      </c>
      <c r="AQ1899" s="7">
        <v>-8.8284330777711004E-3</v>
      </c>
      <c r="AR1899" s="7">
        <v>-0.42172138415779697</v>
      </c>
      <c r="AS1899" s="7">
        <v>0.70083058167088497</v>
      </c>
      <c r="AT1899" s="7" t="s">
        <v>4887</v>
      </c>
      <c r="AU1899" s="7">
        <v>0.69123223630083197</v>
      </c>
      <c r="AV1899" s="9">
        <v>0.230916990298348</v>
      </c>
    </row>
    <row r="1900" spans="1:48" s="33" customFormat="1" ht="25" customHeight="1" x14ac:dyDescent="0.2">
      <c r="A1900" s="13" t="s">
        <v>3969</v>
      </c>
      <c r="B1900" s="1" t="s">
        <v>3969</v>
      </c>
      <c r="C1900" s="203" t="s">
        <v>3970</v>
      </c>
      <c r="D1900" s="201" t="s">
        <v>3969</v>
      </c>
      <c r="E1900" s="74" t="s">
        <v>10668</v>
      </c>
      <c r="F1900" s="74" t="s">
        <v>10669</v>
      </c>
      <c r="G1900" s="121" t="s">
        <v>10670</v>
      </c>
      <c r="H1900" s="205">
        <v>0.86814959354820298</v>
      </c>
      <c r="I1900" s="2">
        <v>-1.4743985343631401</v>
      </c>
      <c r="J1900" s="2">
        <v>-1.57995565225613</v>
      </c>
      <c r="K1900" s="2">
        <v>-1.51073672952791E-2</v>
      </c>
      <c r="L1900" s="2">
        <v>-0.74957749314479505</v>
      </c>
      <c r="M1900" s="2">
        <v>-2.2078926338103</v>
      </c>
      <c r="N1900" s="2">
        <v>-3.03309311718687</v>
      </c>
      <c r="O1900" s="2">
        <v>0.53949064139319303</v>
      </c>
      <c r="P1900" s="17">
        <v>-1.08854264224993</v>
      </c>
      <c r="Q1900" s="16">
        <v>-0.72873486435702095</v>
      </c>
      <c r="R1900" s="2">
        <v>-0.99085916475012403</v>
      </c>
      <c r="S1900" s="17">
        <v>-1.1940483726811999</v>
      </c>
      <c r="T1900" s="21">
        <v>1.3839492603448</v>
      </c>
      <c r="U1900" s="3">
        <v>1.1161269820458799</v>
      </c>
      <c r="V1900" s="22">
        <v>1.7886272032994699</v>
      </c>
      <c r="W1900" s="26">
        <v>0.92678576652510503</v>
      </c>
      <c r="X1900" s="27" t="s">
        <v>17</v>
      </c>
      <c r="Y1900" s="26">
        <v>0.81157423841619503</v>
      </c>
      <c r="Z1900" s="5">
        <v>-0.26212430039310303</v>
      </c>
      <c r="AA1900" s="4">
        <v>0.74063753905893803</v>
      </c>
      <c r="AB1900" s="5">
        <v>0.465313508324181</v>
      </c>
      <c r="AC1900" s="4">
        <v>0.87699691571136695</v>
      </c>
      <c r="AD1900" s="216">
        <v>0.203189207931077</v>
      </c>
      <c r="AE1900" s="199">
        <v>1.44031453509164</v>
      </c>
      <c r="AF1900" s="6">
        <v>-0.394018754936449</v>
      </c>
      <c r="AG1900" s="6">
        <v>-0.47667530019308102</v>
      </c>
      <c r="AH1900" s="6">
        <v>0.74867980297246395</v>
      </c>
      <c r="AI1900" s="6">
        <v>0.173552664142607</v>
      </c>
      <c r="AJ1900" s="6">
        <v>-0.96838161588426497</v>
      </c>
      <c r="AK1900" s="6">
        <v>-1.6145551990731599</v>
      </c>
      <c r="AL1900" s="6">
        <v>1.18295800532795</v>
      </c>
      <c r="AM1900" s="63">
        <v>-9.1874137447710003E-2</v>
      </c>
      <c r="AN1900" s="8">
        <v>1.44031453509164</v>
      </c>
      <c r="AO1900" s="7">
        <v>-0.394018754936449</v>
      </c>
      <c r="AP1900" s="7">
        <v>-0.47667530019308102</v>
      </c>
      <c r="AQ1900" s="7">
        <v>0.74867980297246395</v>
      </c>
      <c r="AR1900" s="7">
        <v>0.173552664142607</v>
      </c>
      <c r="AS1900" s="7">
        <v>-0.96838161588426497</v>
      </c>
      <c r="AT1900" s="7">
        <v>-1.6145551990731599</v>
      </c>
      <c r="AU1900" s="7">
        <v>1.18295800532795</v>
      </c>
      <c r="AV1900" s="9">
        <v>-9.1874137447710003E-2</v>
      </c>
    </row>
    <row r="1901" spans="1:48" s="33" customFormat="1" ht="25" customHeight="1" x14ac:dyDescent="0.2">
      <c r="A1901" s="13" t="s">
        <v>3971</v>
      </c>
      <c r="B1901" s="1" t="s">
        <v>3972</v>
      </c>
      <c r="C1901" s="203" t="s">
        <v>3973</v>
      </c>
      <c r="D1901" s="201" t="s">
        <v>7923</v>
      </c>
      <c r="E1901" s="74" t="s">
        <v>11485</v>
      </c>
      <c r="F1901" s="74" t="s">
        <v>11486</v>
      </c>
      <c r="G1901" s="121" t="s">
        <v>11487</v>
      </c>
      <c r="H1901" s="205">
        <v>-1.36701805495943</v>
      </c>
      <c r="I1901" s="2">
        <v>-3.45164224609259</v>
      </c>
      <c r="J1901" s="2">
        <v>-2.97069548676405</v>
      </c>
      <c r="K1901" s="2">
        <v>-3.93068560612805</v>
      </c>
      <c r="L1901" s="2">
        <v>-3.9481199777798599</v>
      </c>
      <c r="M1901" s="2">
        <v>-4.6781886672800201</v>
      </c>
      <c r="N1901" s="2">
        <v>-5.0032852311752301</v>
      </c>
      <c r="O1901" s="2">
        <v>-2.82780926682759</v>
      </c>
      <c r="P1901" s="17">
        <v>-2.8238371625638798</v>
      </c>
      <c r="Q1901" s="16">
        <v>-2.5964519292720301</v>
      </c>
      <c r="R1901" s="2">
        <v>-4.1856647503959801</v>
      </c>
      <c r="S1901" s="17">
        <v>-3.5516438868555702</v>
      </c>
      <c r="T1901" s="21">
        <v>1.0915393647540199</v>
      </c>
      <c r="U1901" s="3">
        <v>0.42662729150374901</v>
      </c>
      <c r="V1901" s="22">
        <v>1.2571598501410699</v>
      </c>
      <c r="W1901" s="26">
        <v>0.22262031394338</v>
      </c>
      <c r="X1901" s="27" t="s">
        <v>17</v>
      </c>
      <c r="Y1901" s="26">
        <v>0.11389729266413801</v>
      </c>
      <c r="Z1901" s="5">
        <v>-1.58921282112395</v>
      </c>
      <c r="AA1901" s="4">
        <v>0.377636469683998</v>
      </c>
      <c r="AB1901" s="5">
        <v>0.95519195758354003</v>
      </c>
      <c r="AC1901" s="4">
        <v>0.48080805085692202</v>
      </c>
      <c r="AD1901" s="216">
        <v>-0.63402086354041198</v>
      </c>
      <c r="AE1901" s="199">
        <v>1.8821180085970599</v>
      </c>
      <c r="AF1901" s="6">
        <v>-6.3916428056272397E-3</v>
      </c>
      <c r="AG1901" s="6">
        <v>0.42930923827696299</v>
      </c>
      <c r="AH1901" s="6">
        <v>-0.440368190096663</v>
      </c>
      <c r="AI1901" s="6">
        <v>-0.45616239380523199</v>
      </c>
      <c r="AJ1901" s="6">
        <v>-1.11754863894831</v>
      </c>
      <c r="AK1901" s="6">
        <v>-1.4120611948158499</v>
      </c>
      <c r="AL1901" s="6">
        <v>0.55875319587383099</v>
      </c>
      <c r="AM1901" s="63">
        <v>0.56235161772382902</v>
      </c>
      <c r="AN1901" s="8">
        <v>1.8821180085970599</v>
      </c>
      <c r="AO1901" s="7">
        <v>-6.3916428056272397E-3</v>
      </c>
      <c r="AP1901" s="7">
        <v>0.42930923827696299</v>
      </c>
      <c r="AQ1901" s="7">
        <v>-0.440368190096663</v>
      </c>
      <c r="AR1901" s="7">
        <v>-0.45616239380523199</v>
      </c>
      <c r="AS1901" s="7">
        <v>-1.11754863894831</v>
      </c>
      <c r="AT1901" s="7">
        <v>-1.4120611948158499</v>
      </c>
      <c r="AU1901" s="7">
        <v>0.55875319587383099</v>
      </c>
      <c r="AV1901" s="9">
        <v>0.56235161772382902</v>
      </c>
    </row>
    <row r="1902" spans="1:48" s="33" customFormat="1" ht="25" customHeight="1" x14ac:dyDescent="0.2">
      <c r="A1902" s="13" t="s">
        <v>3974</v>
      </c>
      <c r="B1902" s="1" t="s">
        <v>3974</v>
      </c>
      <c r="C1902" s="203" t="s">
        <v>3975</v>
      </c>
      <c r="D1902" s="201" t="s">
        <v>3974</v>
      </c>
      <c r="E1902" s="74" t="s">
        <v>9655</v>
      </c>
      <c r="F1902" s="74" t="s">
        <v>9656</v>
      </c>
      <c r="G1902" s="121" t="s">
        <v>9657</v>
      </c>
      <c r="H1902" s="205">
        <v>1.27696380572326</v>
      </c>
      <c r="I1902" s="2">
        <v>-1.2405035922793599</v>
      </c>
      <c r="J1902" s="2">
        <v>-0.29836508096799003</v>
      </c>
      <c r="K1902" s="2">
        <v>7.2953357365754798E-2</v>
      </c>
      <c r="L1902" s="2">
        <v>0.90305617650199099</v>
      </c>
      <c r="M1902" s="2">
        <v>1.62460271975911</v>
      </c>
      <c r="N1902" s="2">
        <v>1.0538859499436299</v>
      </c>
      <c r="O1902" s="2">
        <v>1.92092747682166</v>
      </c>
      <c r="P1902" s="17">
        <v>1.51666223339214</v>
      </c>
      <c r="Q1902" s="16">
        <v>-8.7301622508030405E-2</v>
      </c>
      <c r="R1902" s="2">
        <v>0.86687075120895096</v>
      </c>
      <c r="S1902" s="17">
        <v>1.4971585533858101</v>
      </c>
      <c r="T1902" s="21">
        <v>1.27193606860736</v>
      </c>
      <c r="U1902" s="3">
        <v>0.77645732317150096</v>
      </c>
      <c r="V1902" s="22">
        <v>0.43384968305057903</v>
      </c>
      <c r="W1902" s="26">
        <v>0.173625293770519</v>
      </c>
      <c r="X1902" s="27" t="s">
        <v>17</v>
      </c>
      <c r="Y1902" s="26">
        <v>0.341453345176295</v>
      </c>
      <c r="Z1902" s="5">
        <v>0.95417237371698105</v>
      </c>
      <c r="AA1902" s="4">
        <v>0.15356573857674499</v>
      </c>
      <c r="AB1902" s="5">
        <v>-1.5844601758938399</v>
      </c>
      <c r="AC1902" s="4">
        <v>0.303727437458511</v>
      </c>
      <c r="AD1902" s="216">
        <v>-0.63028780217685598</v>
      </c>
      <c r="AE1902" s="199">
        <v>0.498611159105392</v>
      </c>
      <c r="AF1902" s="6">
        <v>-1.92437164957732</v>
      </c>
      <c r="AG1902" s="6">
        <v>-1.01759310773144</v>
      </c>
      <c r="AH1902" s="6">
        <v>-0.66021084596176804</v>
      </c>
      <c r="AI1902" s="6">
        <v>0.13873688293512099</v>
      </c>
      <c r="AJ1902" s="6">
        <v>0.83320262710465298</v>
      </c>
      <c r="AK1902" s="6">
        <v>0.28390577305721298</v>
      </c>
      <c r="AL1902" s="6">
        <v>1.1184058407467801</v>
      </c>
      <c r="AM1902" s="63">
        <v>0.72931332032136498</v>
      </c>
      <c r="AN1902" s="8">
        <v>0.498611159105392</v>
      </c>
      <c r="AO1902" s="7">
        <v>-1.92437164957732</v>
      </c>
      <c r="AP1902" s="7">
        <v>-1.01759310773144</v>
      </c>
      <c r="AQ1902" s="7">
        <v>-0.66021084596176804</v>
      </c>
      <c r="AR1902" s="7">
        <v>0.13873688293512099</v>
      </c>
      <c r="AS1902" s="7">
        <v>0.83320262710465298</v>
      </c>
      <c r="AT1902" s="7">
        <v>0.28390577305721298</v>
      </c>
      <c r="AU1902" s="7">
        <v>1.1184058407467801</v>
      </c>
      <c r="AV1902" s="9">
        <v>0.72931332032136498</v>
      </c>
    </row>
    <row r="1903" spans="1:48" s="33" customFormat="1" ht="25" customHeight="1" x14ac:dyDescent="0.2">
      <c r="A1903" s="13" t="s">
        <v>3978</v>
      </c>
      <c r="B1903" s="1" t="s">
        <v>3978</v>
      </c>
      <c r="C1903" s="203" t="s">
        <v>3979</v>
      </c>
      <c r="D1903" s="201" t="s">
        <v>3978</v>
      </c>
      <c r="E1903" s="74" t="s">
        <v>10079</v>
      </c>
      <c r="F1903" s="74" t="s">
        <v>10080</v>
      </c>
      <c r="G1903" s="121" t="s">
        <v>10081</v>
      </c>
      <c r="H1903" s="205">
        <v>-0.97510963710786303</v>
      </c>
      <c r="I1903" s="2">
        <v>-3.2216088153770501</v>
      </c>
      <c r="J1903" s="2">
        <v>-1.17435147654256</v>
      </c>
      <c r="K1903" s="2">
        <v>-2.2728909806592301</v>
      </c>
      <c r="L1903" s="2">
        <v>-2.8008656907320502</v>
      </c>
      <c r="M1903" s="2">
        <v>-3.3793657737686802</v>
      </c>
      <c r="N1903" s="2">
        <v>-2.56775204289257</v>
      </c>
      <c r="O1903" s="2">
        <v>-1.1116408550077499</v>
      </c>
      <c r="P1903" s="17">
        <v>-2.2660115220252401</v>
      </c>
      <c r="Q1903" s="16">
        <v>-1.79035664300916</v>
      </c>
      <c r="R1903" s="2">
        <v>-2.8177074817199901</v>
      </c>
      <c r="S1903" s="17">
        <v>-1.9818014733085201</v>
      </c>
      <c r="T1903" s="21">
        <v>1.2434976531245201</v>
      </c>
      <c r="U1903" s="3">
        <v>0.55342962641099103</v>
      </c>
      <c r="V1903" s="22">
        <v>0.76853527031263302</v>
      </c>
      <c r="W1903" s="26">
        <v>0.39190301509265901</v>
      </c>
      <c r="X1903" s="27" t="s">
        <v>17</v>
      </c>
      <c r="Y1903" s="26">
        <v>0.28926436415273699</v>
      </c>
      <c r="Z1903" s="5">
        <v>-1.0273508387108301</v>
      </c>
      <c r="AA1903" s="4">
        <v>0.83376409465488899</v>
      </c>
      <c r="AB1903" s="5">
        <v>0.19144483029936299</v>
      </c>
      <c r="AC1903" s="4">
        <v>0.208029343211527</v>
      </c>
      <c r="AD1903" s="216">
        <v>-0.83590600841146501</v>
      </c>
      <c r="AE1903" s="199">
        <v>1.33703632989987</v>
      </c>
      <c r="AF1903" s="6">
        <v>-1.12192473930647</v>
      </c>
      <c r="AG1903" s="6">
        <v>1.11895126168967</v>
      </c>
      <c r="AH1903" s="6">
        <v>-8.3482240061847707E-2</v>
      </c>
      <c r="AI1903" s="6">
        <v>-0.66138997764438101</v>
      </c>
      <c r="AJ1903" s="6">
        <v>-1.29460150804684</v>
      </c>
      <c r="AK1903" s="6">
        <v>-0.40622968634190099</v>
      </c>
      <c r="AL1903" s="6">
        <v>1.1875927187938999</v>
      </c>
      <c r="AM1903" s="63">
        <v>-7.5952158981992604E-2</v>
      </c>
      <c r="AN1903" s="8">
        <v>1.33703632989987</v>
      </c>
      <c r="AO1903" s="7">
        <v>-1.12192473930647</v>
      </c>
      <c r="AP1903" s="7">
        <v>1.11895126168967</v>
      </c>
      <c r="AQ1903" s="7">
        <v>-8.3482240061847707E-2</v>
      </c>
      <c r="AR1903" s="7">
        <v>-0.66138997764438101</v>
      </c>
      <c r="AS1903" s="7">
        <v>-1.29460150804684</v>
      </c>
      <c r="AT1903" s="7">
        <v>-0.40622968634190099</v>
      </c>
      <c r="AU1903" s="7">
        <v>1.1875927187938999</v>
      </c>
      <c r="AV1903" s="9">
        <v>-7.5952158981992604E-2</v>
      </c>
    </row>
    <row r="1904" spans="1:48" s="33" customFormat="1" ht="25" customHeight="1" x14ac:dyDescent="0.2">
      <c r="A1904" s="13" t="s">
        <v>3982</v>
      </c>
      <c r="B1904" s="1" t="s">
        <v>3982</v>
      </c>
      <c r="C1904" s="203" t="s">
        <v>3983</v>
      </c>
      <c r="D1904" s="201" t="s">
        <v>3982</v>
      </c>
      <c r="E1904" s="74" t="s">
        <v>9869</v>
      </c>
      <c r="F1904" s="74" t="s">
        <v>9870</v>
      </c>
      <c r="G1904" s="121" t="s">
        <v>9871</v>
      </c>
      <c r="H1904" s="205">
        <v>-5.8000445379206802</v>
      </c>
      <c r="I1904" s="2">
        <v>-2.62759770169651</v>
      </c>
      <c r="J1904" s="2">
        <v>-2.7875127154946799</v>
      </c>
      <c r="K1904" s="2">
        <v>-6.8544892386817304</v>
      </c>
      <c r="L1904" s="2">
        <v>-1.66892090478696</v>
      </c>
      <c r="M1904" s="2">
        <v>1.47218748660524</v>
      </c>
      <c r="N1904" s="2">
        <v>0.18367983840201399</v>
      </c>
      <c r="O1904" s="2">
        <v>0.82523615706833198</v>
      </c>
      <c r="P1904" s="17">
        <v>0.42305156885411299</v>
      </c>
      <c r="Q1904" s="16">
        <v>-3.7383849850372899</v>
      </c>
      <c r="R1904" s="2">
        <v>-2.3504075522878098</v>
      </c>
      <c r="S1904" s="17">
        <v>0.47732252144148601</v>
      </c>
      <c r="T1904" s="21">
        <v>1.78723901224935</v>
      </c>
      <c r="U1904" s="3">
        <v>4.2049618737748897</v>
      </c>
      <c r="V1904" s="22">
        <v>0.32420306865639797</v>
      </c>
      <c r="W1904" s="26">
        <v>0.21861511649534701</v>
      </c>
      <c r="X1904" s="27" t="s">
        <v>17</v>
      </c>
      <c r="Y1904" s="26">
        <v>0.63890069742019096</v>
      </c>
      <c r="Z1904" s="5">
        <v>1.3879774327494701</v>
      </c>
      <c r="AA1904" s="4">
        <v>5.0925662056565901E-2</v>
      </c>
      <c r="AB1904" s="5">
        <v>-4.2157075064787799</v>
      </c>
      <c r="AC1904" s="4">
        <v>0.36417968552212299</v>
      </c>
      <c r="AD1904" s="216">
        <v>-2.8277300737292999</v>
      </c>
      <c r="AE1904" s="199">
        <v>-1.3317004818447999</v>
      </c>
      <c r="AF1904" s="6">
        <v>-0.256578875731519</v>
      </c>
      <c r="AG1904" s="6">
        <v>-0.310773034168843</v>
      </c>
      <c r="AH1904" s="6">
        <v>-1.68904493512148</v>
      </c>
      <c r="AI1904" s="6">
        <v>6.8310457595705198E-2</v>
      </c>
      <c r="AJ1904" s="6">
        <v>1.1328116685124101</v>
      </c>
      <c r="AK1904" s="6">
        <v>0.696144804183081</v>
      </c>
      <c r="AL1904" s="6">
        <v>0.91356406929442202</v>
      </c>
      <c r="AM1904" s="63">
        <v>0.77726632728103096</v>
      </c>
      <c r="AN1904" s="8" t="s">
        <v>4887</v>
      </c>
      <c r="AO1904" s="7">
        <v>-0.256578875731519</v>
      </c>
      <c r="AP1904" s="7">
        <v>-0.310773034168843</v>
      </c>
      <c r="AQ1904" s="7" t="s">
        <v>4887</v>
      </c>
      <c r="AR1904" s="7">
        <v>6.8310457595705198E-2</v>
      </c>
      <c r="AS1904" s="7">
        <v>1.1328116685124101</v>
      </c>
      <c r="AT1904" s="7">
        <v>0.696144804183081</v>
      </c>
      <c r="AU1904" s="7">
        <v>0.91356406929442202</v>
      </c>
      <c r="AV1904" s="9">
        <v>0.77726632728103096</v>
      </c>
    </row>
    <row r="1905" spans="1:48" s="33" customFormat="1" ht="25" customHeight="1" x14ac:dyDescent="0.2">
      <c r="A1905" s="13" t="s">
        <v>3984</v>
      </c>
      <c r="B1905" s="1" t="s">
        <v>3984</v>
      </c>
      <c r="C1905" s="203" t="s">
        <v>3985</v>
      </c>
      <c r="D1905" s="201" t="s">
        <v>3984</v>
      </c>
      <c r="E1905" s="74" t="s">
        <v>11360</v>
      </c>
      <c r="F1905" s="74" t="s">
        <v>11361</v>
      </c>
      <c r="G1905" s="121" t="s">
        <v>11362</v>
      </c>
      <c r="H1905" s="205">
        <v>-1.7005479193105</v>
      </c>
      <c r="I1905" s="2">
        <v>-1.5370831975295001</v>
      </c>
      <c r="J1905" s="2">
        <v>-0.76444500203769306</v>
      </c>
      <c r="K1905" s="2">
        <v>-3.12499727223432</v>
      </c>
      <c r="L1905" s="2">
        <v>-6.3664306110374698</v>
      </c>
      <c r="M1905" s="2">
        <v>-7.4723264413611901</v>
      </c>
      <c r="N1905" s="2">
        <v>-6.7059602483070497</v>
      </c>
      <c r="O1905" s="2">
        <v>6.7957189520839699E-3</v>
      </c>
      <c r="P1905" s="17">
        <v>-1.3639336174225301</v>
      </c>
      <c r="Q1905" s="16">
        <v>-1.33402537295923</v>
      </c>
      <c r="R1905" s="2">
        <v>-5.6545847748776596</v>
      </c>
      <c r="S1905" s="17">
        <v>-2.6876993822591699</v>
      </c>
      <c r="T1905" s="21">
        <v>0.49999652800901701</v>
      </c>
      <c r="U1905" s="3">
        <v>2.2593939667594198</v>
      </c>
      <c r="V1905" s="22">
        <v>3.54676472564906</v>
      </c>
      <c r="W1905" s="26">
        <v>0.16672080306237</v>
      </c>
      <c r="X1905" s="27" t="s">
        <v>17</v>
      </c>
      <c r="Y1905" s="26">
        <v>7.4007465896472405E-2</v>
      </c>
      <c r="Z1905" s="5">
        <v>-4.3205594019184197</v>
      </c>
      <c r="AA1905" s="4">
        <v>0.57769501108302201</v>
      </c>
      <c r="AB1905" s="5">
        <v>1.35367400929994</v>
      </c>
      <c r="AC1905" s="4">
        <v>0.29974371401740801</v>
      </c>
      <c r="AD1905" s="216">
        <v>-2.9668853926184902</v>
      </c>
      <c r="AE1905" s="199">
        <v>0.53426453415197905</v>
      </c>
      <c r="AF1905" s="6">
        <v>0.59153652370190701</v>
      </c>
      <c r="AG1905" s="6">
        <v>0.86224035616165295</v>
      </c>
      <c r="AH1905" s="6">
        <v>3.5190192200978299E-2</v>
      </c>
      <c r="AI1905" s="6">
        <v>-1.1004881014643599</v>
      </c>
      <c r="AJ1905" s="6">
        <v>-1.4879530770721601</v>
      </c>
      <c r="AK1905" s="6">
        <v>-1.2194467221730401</v>
      </c>
      <c r="AL1905" s="6">
        <v>1.1324545652689999</v>
      </c>
      <c r="AM1905" s="63">
        <v>0.65220172922402897</v>
      </c>
      <c r="AN1905" s="8">
        <v>0.53426453415197905</v>
      </c>
      <c r="AO1905" s="7">
        <v>0.59153652370190701</v>
      </c>
      <c r="AP1905" s="7">
        <v>0.86224035616165295</v>
      </c>
      <c r="AQ1905" s="7">
        <v>3.5190192200978299E-2</v>
      </c>
      <c r="AR1905" s="7" t="s">
        <v>4887</v>
      </c>
      <c r="AS1905" s="7" t="s">
        <v>4887</v>
      </c>
      <c r="AT1905" s="7" t="s">
        <v>4887</v>
      </c>
      <c r="AU1905" s="7">
        <v>1.1324545652689999</v>
      </c>
      <c r="AV1905" s="9">
        <v>0.65220172922402897</v>
      </c>
    </row>
    <row r="1906" spans="1:48" s="33" customFormat="1" ht="25" customHeight="1" x14ac:dyDescent="0.2">
      <c r="A1906" s="13" t="s">
        <v>3990</v>
      </c>
      <c r="B1906" s="1" t="s">
        <v>3990</v>
      </c>
      <c r="C1906" s="203" t="s">
        <v>3991</v>
      </c>
      <c r="D1906" s="201" t="s">
        <v>7924</v>
      </c>
      <c r="E1906" s="74" t="s">
        <v>10578</v>
      </c>
      <c r="F1906" s="74" t="s">
        <v>10579</v>
      </c>
      <c r="G1906" s="121" t="s">
        <v>10580</v>
      </c>
      <c r="H1906" s="205">
        <v>-3.54615551074277</v>
      </c>
      <c r="I1906" s="2">
        <v>-4.5060287447457199</v>
      </c>
      <c r="J1906" s="2">
        <v>-4.4040123708223602</v>
      </c>
      <c r="K1906" s="2">
        <v>-4.8337009810583904</v>
      </c>
      <c r="L1906" s="2">
        <v>-7.1839651284710699</v>
      </c>
      <c r="M1906" s="2">
        <v>-4.2663690873653204</v>
      </c>
      <c r="N1906" s="2">
        <v>-5.1517525926895003</v>
      </c>
      <c r="O1906" s="2">
        <v>-3.2089981373638499</v>
      </c>
      <c r="P1906" s="17">
        <v>-7.0703756657592898</v>
      </c>
      <c r="Q1906" s="16">
        <v>-4.1520655421036201</v>
      </c>
      <c r="R1906" s="2">
        <v>-5.42801173229826</v>
      </c>
      <c r="S1906" s="17">
        <v>-5.1437087986042096</v>
      </c>
      <c r="T1906" s="21">
        <v>0.52720684718134403</v>
      </c>
      <c r="U1906" s="3">
        <v>1.54693103160692</v>
      </c>
      <c r="V1906" s="22">
        <v>1.93070133142513</v>
      </c>
      <c r="W1906" s="26">
        <v>0.56394581410651401</v>
      </c>
      <c r="X1906" s="27" t="s">
        <v>17</v>
      </c>
      <c r="Y1906" s="26">
        <v>0.28722114777726099</v>
      </c>
      <c r="Z1906" s="5">
        <v>-1.2759461901946401</v>
      </c>
      <c r="AA1906" s="4">
        <v>0.470950248831421</v>
      </c>
      <c r="AB1906" s="5">
        <v>0.99164325650059404</v>
      </c>
      <c r="AC1906" s="4">
        <v>0.85237568912357897</v>
      </c>
      <c r="AD1906" s="216">
        <v>-0.28430293369404802</v>
      </c>
      <c r="AE1906" s="199">
        <v>0.97866383685500602</v>
      </c>
      <c r="AF1906" s="6">
        <v>0.28883293424837397</v>
      </c>
      <c r="AG1906" s="6">
        <v>0.36214891474584598</v>
      </c>
      <c r="AH1906" s="6">
        <v>5.3345135935612201E-2</v>
      </c>
      <c r="AI1906" s="6">
        <v>-1.6357162741971301</v>
      </c>
      <c r="AJ1906" s="6">
        <v>0.46106884198346498</v>
      </c>
      <c r="AK1906" s="6">
        <v>-0.175228620009237</v>
      </c>
      <c r="AL1906" s="6">
        <v>1.2209683068197901</v>
      </c>
      <c r="AM1906" s="63">
        <v>-1.5540830763817299</v>
      </c>
      <c r="AN1906" s="8">
        <v>0.97866383685500602</v>
      </c>
      <c r="AO1906" s="7" t="s">
        <v>4887</v>
      </c>
      <c r="AP1906" s="7">
        <v>0.36214891474584598</v>
      </c>
      <c r="AQ1906" s="7" t="s">
        <v>4887</v>
      </c>
      <c r="AR1906" s="7" t="s">
        <v>4887</v>
      </c>
      <c r="AS1906" s="7" t="s">
        <v>4887</v>
      </c>
      <c r="AT1906" s="7" t="s">
        <v>4887</v>
      </c>
      <c r="AU1906" s="7">
        <v>1.2209683068197901</v>
      </c>
      <c r="AV1906" s="9" t="s">
        <v>4887</v>
      </c>
    </row>
    <row r="1907" spans="1:48" s="33" customFormat="1" ht="25" customHeight="1" x14ac:dyDescent="0.2">
      <c r="A1907" s="13" t="s">
        <v>4001</v>
      </c>
      <c r="B1907" s="1" t="s">
        <v>4002</v>
      </c>
      <c r="C1907" s="203" t="s">
        <v>4003</v>
      </c>
      <c r="D1907" s="201" t="s">
        <v>4002</v>
      </c>
      <c r="E1907" s="74" t="s">
        <v>10423</v>
      </c>
      <c r="F1907" s="74" t="s">
        <v>10424</v>
      </c>
      <c r="G1907" s="121" t="s">
        <v>10425</v>
      </c>
      <c r="H1907" s="205">
        <v>0.54653659268219101</v>
      </c>
      <c r="I1907" s="2">
        <v>2.2730819255105499</v>
      </c>
      <c r="J1907" s="2">
        <v>2.3878397165199399</v>
      </c>
      <c r="K1907" s="2">
        <v>1.2580373217562899</v>
      </c>
      <c r="L1907" s="2">
        <v>-0.75758977200834798</v>
      </c>
      <c r="M1907" s="2">
        <v>-0.24605674132053701</v>
      </c>
      <c r="N1907" s="2">
        <v>1.37508333327397</v>
      </c>
      <c r="O1907" s="2">
        <v>2.30871702227779</v>
      </c>
      <c r="P1907" s="17">
        <v>2.7657223369732802</v>
      </c>
      <c r="Q1907" s="16">
        <v>1.73581941157089</v>
      </c>
      <c r="R1907" s="2">
        <v>8.4796936142469803E-2</v>
      </c>
      <c r="S1907" s="17">
        <v>2.1498408975083501</v>
      </c>
      <c r="T1907" s="21">
        <v>1.0315461963127199</v>
      </c>
      <c r="U1907" s="3">
        <v>1.04775295857259</v>
      </c>
      <c r="V1907" s="22">
        <v>0.708802107021959</v>
      </c>
      <c r="W1907" s="26">
        <v>7.7645089152038493E-2</v>
      </c>
      <c r="X1907" s="27" t="s">
        <v>17</v>
      </c>
      <c r="Y1907" s="26">
        <v>0.123695763741027</v>
      </c>
      <c r="Z1907" s="5">
        <v>-1.65102247542842</v>
      </c>
      <c r="AA1907" s="4">
        <v>0.60104086208446394</v>
      </c>
      <c r="AB1907" s="5">
        <v>-0.41402148593745203</v>
      </c>
      <c r="AC1907" s="4">
        <v>5.5172288971814497E-2</v>
      </c>
      <c r="AD1907" s="216">
        <v>-2.06504396136588</v>
      </c>
      <c r="AE1907" s="199">
        <v>-0.62180202257148398</v>
      </c>
      <c r="AF1907" s="6">
        <v>0.75997356995384702</v>
      </c>
      <c r="AG1907" s="6">
        <v>0.85181565000460902</v>
      </c>
      <c r="AH1907" s="6">
        <v>-5.2379185646582199E-2</v>
      </c>
      <c r="AI1907" s="6">
        <v>-1.6655104882775</v>
      </c>
      <c r="AJ1907" s="6">
        <v>-1.25612427458508</v>
      </c>
      <c r="AK1907" s="6">
        <v>4.1294185589272503E-2</v>
      </c>
      <c r="AL1907" s="6">
        <v>0.78849277881214197</v>
      </c>
      <c r="AM1907" s="63">
        <v>1.1542397867207701</v>
      </c>
      <c r="AN1907" s="8">
        <v>-0.62180202257148398</v>
      </c>
      <c r="AO1907" s="7">
        <v>0.75997356995384702</v>
      </c>
      <c r="AP1907" s="7">
        <v>0.85181565000460902</v>
      </c>
      <c r="AQ1907" s="7">
        <v>-5.2379185646582199E-2</v>
      </c>
      <c r="AR1907" s="7">
        <v>-1.6655104882775</v>
      </c>
      <c r="AS1907" s="7">
        <v>-1.25612427458508</v>
      </c>
      <c r="AT1907" s="7">
        <v>4.1294185589272503E-2</v>
      </c>
      <c r="AU1907" s="7">
        <v>0.78849277881214197</v>
      </c>
      <c r="AV1907" s="9">
        <v>1.1542397867207701</v>
      </c>
    </row>
    <row r="1908" spans="1:48" s="33" customFormat="1" ht="25" customHeight="1" x14ac:dyDescent="0.2">
      <c r="A1908" s="13" t="s">
        <v>4006</v>
      </c>
      <c r="B1908" s="1" t="s">
        <v>4006</v>
      </c>
      <c r="C1908" s="203" t="s">
        <v>4007</v>
      </c>
      <c r="D1908" s="201" t="s">
        <v>4006</v>
      </c>
      <c r="E1908" s="74" t="s">
        <v>9367</v>
      </c>
      <c r="F1908" s="74" t="s">
        <v>9368</v>
      </c>
      <c r="G1908" s="121" t="s">
        <v>9369</v>
      </c>
      <c r="H1908" s="205">
        <v>2.36926085345175E-2</v>
      </c>
      <c r="I1908" s="2">
        <v>-1.38610822246156</v>
      </c>
      <c r="J1908" s="2">
        <v>-0.230775977162054</v>
      </c>
      <c r="K1908" s="2">
        <v>-0.25856110515593</v>
      </c>
      <c r="L1908" s="2">
        <v>-0.72900268847626704</v>
      </c>
      <c r="M1908" s="2">
        <v>-0.85302229803461305</v>
      </c>
      <c r="N1908" s="2">
        <v>-2.1531087285724801</v>
      </c>
      <c r="O1908" s="2">
        <v>0.17986884990286001</v>
      </c>
      <c r="P1908" s="17">
        <v>-1.20458525926744</v>
      </c>
      <c r="Q1908" s="16">
        <v>-0.53106386369636405</v>
      </c>
      <c r="R1908" s="2">
        <v>-0.61352869722226999</v>
      </c>
      <c r="S1908" s="17">
        <v>-1.0592750459790199</v>
      </c>
      <c r="T1908" s="21">
        <v>0.75134160464381095</v>
      </c>
      <c r="U1908" s="3">
        <v>0.31360278929209601</v>
      </c>
      <c r="V1908" s="22">
        <v>1.1732571708630699</v>
      </c>
      <c r="W1908" s="26">
        <v>0.71410238386299796</v>
      </c>
      <c r="X1908" s="27" t="s">
        <v>17</v>
      </c>
      <c r="Y1908" s="26">
        <v>0.87315430864443799</v>
      </c>
      <c r="Z1908" s="5">
        <v>-8.24648335259065E-2</v>
      </c>
      <c r="AA1908" s="4">
        <v>0.553095392099614</v>
      </c>
      <c r="AB1908" s="5">
        <v>0.52821118228265596</v>
      </c>
      <c r="AC1908" s="4">
        <v>0.58279323323229204</v>
      </c>
      <c r="AD1908" s="216">
        <v>0.44574634875675001</v>
      </c>
      <c r="AE1908" s="199">
        <v>1.004051472584</v>
      </c>
      <c r="AF1908" s="6">
        <v>-0.86260332298460396</v>
      </c>
      <c r="AG1908" s="6">
        <v>0.66712089674056396</v>
      </c>
      <c r="AH1908" s="6">
        <v>0.63033184024765998</v>
      </c>
      <c r="AI1908" s="6">
        <v>7.4409905385202898E-3</v>
      </c>
      <c r="AJ1908" s="6">
        <v>-0.15676787771918099</v>
      </c>
      <c r="AK1908" s="6">
        <v>-1.87815469836856</v>
      </c>
      <c r="AL1908" s="6">
        <v>1.2108375117851</v>
      </c>
      <c r="AM1908" s="63">
        <v>-0.62225681282350698</v>
      </c>
      <c r="AN1908" s="8">
        <v>1.004051472584</v>
      </c>
      <c r="AO1908" s="7">
        <v>-0.86260332298460396</v>
      </c>
      <c r="AP1908" s="7">
        <v>0.66712089674056396</v>
      </c>
      <c r="AQ1908" s="7">
        <v>0.63033184024765998</v>
      </c>
      <c r="AR1908" s="7">
        <v>7.4409905385202898E-3</v>
      </c>
      <c r="AS1908" s="7">
        <v>-0.15676787771918099</v>
      </c>
      <c r="AT1908" s="7">
        <v>-1.87815469836856</v>
      </c>
      <c r="AU1908" s="7">
        <v>1.2108375117851</v>
      </c>
      <c r="AV1908" s="9">
        <v>-0.62225681282350698</v>
      </c>
    </row>
    <row r="1909" spans="1:48" s="33" customFormat="1" ht="25" customHeight="1" x14ac:dyDescent="0.2">
      <c r="A1909" s="13" t="s">
        <v>4008</v>
      </c>
      <c r="B1909" s="1" t="s">
        <v>4008</v>
      </c>
      <c r="C1909" s="203" t="s">
        <v>4009</v>
      </c>
      <c r="D1909" s="201" t="s">
        <v>4008</v>
      </c>
      <c r="E1909" s="74" t="s">
        <v>10277</v>
      </c>
      <c r="F1909" s="74" t="s">
        <v>10278</v>
      </c>
      <c r="G1909" s="121" t="s">
        <v>10279</v>
      </c>
      <c r="H1909" s="205">
        <v>2.32632014746294</v>
      </c>
      <c r="I1909" s="2">
        <v>-0.45262934206359201</v>
      </c>
      <c r="J1909" s="2">
        <v>2.6154160266962698</v>
      </c>
      <c r="K1909" s="2">
        <v>1.0816876285177599</v>
      </c>
      <c r="L1909" s="2">
        <v>-0.19686817466453399</v>
      </c>
      <c r="M1909" s="2">
        <v>-1.81322650940745</v>
      </c>
      <c r="N1909" s="2">
        <v>1.2385514798417601</v>
      </c>
      <c r="O1909" s="2">
        <v>2.8790241576058802</v>
      </c>
      <c r="P1909" s="17">
        <v>3.6151581677492999</v>
      </c>
      <c r="Q1909" s="16">
        <v>1.4963689440318699</v>
      </c>
      <c r="R1909" s="2">
        <v>-0.30946901851807301</v>
      </c>
      <c r="S1909" s="17">
        <v>2.57757793506565</v>
      </c>
      <c r="T1909" s="21">
        <v>1.6940601660654599</v>
      </c>
      <c r="U1909" s="3">
        <v>1.4507381497076599</v>
      </c>
      <c r="V1909" s="22">
        <v>1.21664177392712</v>
      </c>
      <c r="W1909" s="26">
        <v>0.127119396322876</v>
      </c>
      <c r="X1909" s="27" t="s">
        <v>17</v>
      </c>
      <c r="Y1909" s="26">
        <v>0.23503730077415499</v>
      </c>
      <c r="Z1909" s="5">
        <v>-1.8058379625499501</v>
      </c>
      <c r="AA1909" s="4">
        <v>0.424802972567354</v>
      </c>
      <c r="AB1909" s="5">
        <v>-1.0812089910337701</v>
      </c>
      <c r="AC1909" s="4">
        <v>5.9312390249484197E-2</v>
      </c>
      <c r="AD1909" s="216">
        <v>-2.8870469535837202</v>
      </c>
      <c r="AE1909" s="199">
        <v>0.59811379136847798</v>
      </c>
      <c r="AF1909" s="6">
        <v>-0.95311068059611803</v>
      </c>
      <c r="AG1909" s="6">
        <v>0.75948865777069996</v>
      </c>
      <c r="AH1909" s="6">
        <v>-9.6646739280693297E-2</v>
      </c>
      <c r="AI1909" s="6">
        <v>-0.81034342867487197</v>
      </c>
      <c r="AJ1909" s="6">
        <v>-1.71260329837273</v>
      </c>
      <c r="AK1909" s="6">
        <v>-9.0844982764984906E-3</v>
      </c>
      <c r="AL1909" s="6">
        <v>0.90663612670346305</v>
      </c>
      <c r="AM1909" s="63">
        <v>1.31755006935827</v>
      </c>
      <c r="AN1909" s="8">
        <v>0.59811379136847798</v>
      </c>
      <c r="AO1909" s="7">
        <v>-0.95311068059611803</v>
      </c>
      <c r="AP1909" s="7">
        <v>0.75948865777069996</v>
      </c>
      <c r="AQ1909" s="7">
        <v>-9.6646739280693297E-2</v>
      </c>
      <c r="AR1909" s="7">
        <v>-0.81034342867487197</v>
      </c>
      <c r="AS1909" s="7">
        <v>-1.71260329837273</v>
      </c>
      <c r="AT1909" s="7">
        <v>-9.0844982764984906E-3</v>
      </c>
      <c r="AU1909" s="7">
        <v>0.90663612670346305</v>
      </c>
      <c r="AV1909" s="9">
        <v>1.31755006935827</v>
      </c>
    </row>
    <row r="1910" spans="1:48" s="33" customFormat="1" ht="25" customHeight="1" x14ac:dyDescent="0.2">
      <c r="A1910" s="13" t="s">
        <v>4010</v>
      </c>
      <c r="B1910" s="1" t="s">
        <v>4010</v>
      </c>
      <c r="C1910" s="203" t="s">
        <v>4011</v>
      </c>
      <c r="D1910" s="201" t="s">
        <v>4010</v>
      </c>
      <c r="E1910" s="74" t="s">
        <v>11551</v>
      </c>
      <c r="F1910" s="74" t="s">
        <v>11552</v>
      </c>
      <c r="G1910" s="121" t="s">
        <v>11553</v>
      </c>
      <c r="H1910" s="205">
        <v>4.01730445290434</v>
      </c>
      <c r="I1910" s="2">
        <v>-6.1328581243642599</v>
      </c>
      <c r="J1910" s="2">
        <v>3.67475202436471</v>
      </c>
      <c r="K1910" s="2">
        <v>2.8092493054586098</v>
      </c>
      <c r="L1910" s="2">
        <v>1.6321768139170501</v>
      </c>
      <c r="M1910" s="2">
        <v>0.83811231762310401</v>
      </c>
      <c r="N1910" s="2">
        <v>2.3396055954655401</v>
      </c>
      <c r="O1910" s="2">
        <v>0.59585711498249305</v>
      </c>
      <c r="P1910" s="17">
        <v>3.6861885193420001</v>
      </c>
      <c r="Q1910" s="16">
        <v>0.51973278430159797</v>
      </c>
      <c r="R1910" s="2">
        <v>1.75984614566626</v>
      </c>
      <c r="S1910" s="17">
        <v>2.2072170765966801</v>
      </c>
      <c r="T1910" s="21">
        <v>5.7638580733847302</v>
      </c>
      <c r="U1910" s="3">
        <v>0.99175090113661002</v>
      </c>
      <c r="V1910" s="22">
        <v>1.5494134655213401</v>
      </c>
      <c r="W1910" s="26">
        <v>0.83339031241400596</v>
      </c>
      <c r="X1910" s="27" t="s">
        <v>17</v>
      </c>
      <c r="Y1910" s="26">
        <v>0.74689415150276495</v>
      </c>
      <c r="Z1910" s="5">
        <v>1.24011336136466</v>
      </c>
      <c r="AA1910" s="4">
        <v>0.66733336667262599</v>
      </c>
      <c r="AB1910" s="5">
        <v>-1.6874842922950799</v>
      </c>
      <c r="AC1910" s="4">
        <v>0.69881407134615803</v>
      </c>
      <c r="AD1910" s="216">
        <v>-0.44737093093041902</v>
      </c>
      <c r="AE1910" s="199">
        <v>0.80863865416803904</v>
      </c>
      <c r="AF1910" s="6">
        <v>-2.44622710296589</v>
      </c>
      <c r="AG1910" s="6">
        <v>0.69879192401085899</v>
      </c>
      <c r="AH1910" s="6">
        <v>0.42125004810212602</v>
      </c>
      <c r="AI1910" s="6">
        <v>4.3796690363503497E-2</v>
      </c>
      <c r="AJ1910" s="6">
        <v>-0.21083699833535099</v>
      </c>
      <c r="AK1910" s="6">
        <v>0.27064879240074602</v>
      </c>
      <c r="AL1910" s="6">
        <v>-0.288521287385886</v>
      </c>
      <c r="AM1910" s="63">
        <v>0.70245927964184895</v>
      </c>
      <c r="AN1910" s="8">
        <v>0.80863865416803904</v>
      </c>
      <c r="AO1910" s="7" t="s">
        <v>4887</v>
      </c>
      <c r="AP1910" s="7">
        <v>0.69879192401085899</v>
      </c>
      <c r="AQ1910" s="7">
        <v>0.42125004810212602</v>
      </c>
      <c r="AR1910" s="7">
        <v>4.3796690363503497E-2</v>
      </c>
      <c r="AS1910" s="7">
        <v>-0.21083699833535099</v>
      </c>
      <c r="AT1910" s="7">
        <v>0.27064879240074602</v>
      </c>
      <c r="AU1910" s="7">
        <v>-0.288521287385886</v>
      </c>
      <c r="AV1910" s="9">
        <v>0.70245927964184895</v>
      </c>
    </row>
    <row r="1911" spans="1:48" s="33" customFormat="1" ht="25" customHeight="1" x14ac:dyDescent="0.2">
      <c r="A1911" s="13" t="s">
        <v>4014</v>
      </c>
      <c r="B1911" s="1" t="s">
        <v>4014</v>
      </c>
      <c r="C1911" s="203" t="s">
        <v>4015</v>
      </c>
      <c r="D1911" s="201" t="s">
        <v>4014</v>
      </c>
      <c r="E1911" s="74" t="s">
        <v>11584</v>
      </c>
      <c r="F1911" s="74" t="s">
        <v>4887</v>
      </c>
      <c r="G1911" s="121" t="s">
        <v>11585</v>
      </c>
      <c r="H1911" s="205">
        <v>-1.5539790107158999</v>
      </c>
      <c r="I1911" s="2">
        <v>-0.48431907730916302</v>
      </c>
      <c r="J1911" s="2">
        <v>-1.30124799729413</v>
      </c>
      <c r="K1911" s="2">
        <v>-1.2262391193572</v>
      </c>
      <c r="L1911" s="2">
        <v>-3.5766743716740099</v>
      </c>
      <c r="M1911" s="2">
        <v>-6.8087083868078997</v>
      </c>
      <c r="N1911" s="2">
        <v>-1.02051165714273</v>
      </c>
      <c r="O1911" s="2">
        <v>-8.0306562778186902E-2</v>
      </c>
      <c r="P1911" s="17">
        <v>0.45817070814921501</v>
      </c>
      <c r="Q1911" s="16">
        <v>-1.11318202843973</v>
      </c>
      <c r="R1911" s="2">
        <v>-3.8705406259463699</v>
      </c>
      <c r="S1911" s="17">
        <v>-0.214215837257234</v>
      </c>
      <c r="T1911" s="21">
        <v>0.55907933226402196</v>
      </c>
      <c r="U1911" s="3">
        <v>2.8028126608922599</v>
      </c>
      <c r="V1911" s="22">
        <v>0.748381022407686</v>
      </c>
      <c r="W1911" s="26">
        <v>8.8067861659543806E-2</v>
      </c>
      <c r="X1911" s="27" t="s">
        <v>17</v>
      </c>
      <c r="Y1911" s="26">
        <v>0.227460684212732</v>
      </c>
      <c r="Z1911" s="5">
        <v>-2.7573585975066401</v>
      </c>
      <c r="AA1911" s="4">
        <v>0.17659021344860601</v>
      </c>
      <c r="AB1911" s="5">
        <v>-0.89896619118249799</v>
      </c>
      <c r="AC1911" s="4">
        <v>0.14473312121474999</v>
      </c>
      <c r="AD1911" s="216">
        <v>-3.6563247886891399</v>
      </c>
      <c r="AE1911" s="199">
        <v>8.06758534627946E-2</v>
      </c>
      <c r="AF1911" s="6">
        <v>0.56367301614074505</v>
      </c>
      <c r="AG1911" s="6">
        <v>0.19479470431538601</v>
      </c>
      <c r="AH1911" s="6">
        <v>0.228664417565103</v>
      </c>
      <c r="AI1911" s="6">
        <v>-0.832657524551219</v>
      </c>
      <c r="AJ1911" s="6">
        <v>-2.2920589756427798</v>
      </c>
      <c r="AK1911" s="6">
        <v>0.32155915675389701</v>
      </c>
      <c r="AL1911" s="6">
        <v>0.74610192846183998</v>
      </c>
      <c r="AM1911" s="63">
        <v>0.989247423494236</v>
      </c>
      <c r="AN1911" s="8">
        <v>8.06758534627946E-2</v>
      </c>
      <c r="AO1911" s="7">
        <v>0.56367301614074505</v>
      </c>
      <c r="AP1911" s="7">
        <v>0.19479470431538601</v>
      </c>
      <c r="AQ1911" s="7">
        <v>0.228664417565103</v>
      </c>
      <c r="AR1911" s="7" t="s">
        <v>4887</v>
      </c>
      <c r="AS1911" s="7" t="s">
        <v>4887</v>
      </c>
      <c r="AT1911" s="7">
        <v>0.32155915675389701</v>
      </c>
      <c r="AU1911" s="7">
        <v>0.74610192846183998</v>
      </c>
      <c r="AV1911" s="9">
        <v>0.989247423494236</v>
      </c>
    </row>
    <row r="1912" spans="1:48" s="33" customFormat="1" ht="25" customHeight="1" x14ac:dyDescent="0.2">
      <c r="A1912" s="13" t="s">
        <v>4018</v>
      </c>
      <c r="B1912" s="1" t="s">
        <v>4019</v>
      </c>
      <c r="C1912" s="203" t="s">
        <v>4020</v>
      </c>
      <c r="D1912" s="201" t="s">
        <v>4019</v>
      </c>
      <c r="E1912" s="74" t="s">
        <v>9028</v>
      </c>
      <c r="F1912" s="74" t="s">
        <v>9029</v>
      </c>
      <c r="G1912" s="121" t="s">
        <v>9030</v>
      </c>
      <c r="H1912" s="205">
        <v>-1.6326661027809199</v>
      </c>
      <c r="I1912" s="2">
        <v>-6.2272992582731996</v>
      </c>
      <c r="J1912" s="2">
        <v>-2.0434669557323102</v>
      </c>
      <c r="K1912" s="2">
        <v>-1.41646532615638</v>
      </c>
      <c r="L1912" s="2">
        <v>-8.4389721840926093</v>
      </c>
      <c r="M1912" s="2">
        <v>-5.5440322382347302</v>
      </c>
      <c r="N1912" s="2">
        <v>-5.9357928727595199</v>
      </c>
      <c r="O1912" s="2">
        <v>-1.17047071073896</v>
      </c>
      <c r="P1912" s="17">
        <v>-1.9773602090495199</v>
      </c>
      <c r="Q1912" s="16">
        <v>-3.3011441055954802</v>
      </c>
      <c r="R1912" s="2">
        <v>-5.1331565828279002</v>
      </c>
      <c r="S1912" s="17">
        <v>-3.027874597516</v>
      </c>
      <c r="T1912" s="21">
        <v>2.5424353125208898</v>
      </c>
      <c r="U1912" s="3">
        <v>3.5292371336586101</v>
      </c>
      <c r="V1912" s="22">
        <v>2.550442939421</v>
      </c>
      <c r="W1912" s="26">
        <v>0.649623022782432</v>
      </c>
      <c r="X1912" s="27" t="s">
        <v>17</v>
      </c>
      <c r="Y1912" s="26">
        <v>0.509892425057895</v>
      </c>
      <c r="Z1912" s="5">
        <v>-1.83201247723242</v>
      </c>
      <c r="AA1912" s="4">
        <v>0.90177879329865296</v>
      </c>
      <c r="AB1912" s="5">
        <v>-0.27326950807947997</v>
      </c>
      <c r="AC1912" s="4">
        <v>0.45378075477261598</v>
      </c>
      <c r="AD1912" s="216">
        <v>-2.1052819853118998</v>
      </c>
      <c r="AE1912" s="199">
        <v>0.80768466636551794</v>
      </c>
      <c r="AF1912" s="6">
        <v>-0.88834581541369295</v>
      </c>
      <c r="AG1912" s="6">
        <v>0.65604453646448202</v>
      </c>
      <c r="AH1912" s="6">
        <v>0.88749149640618197</v>
      </c>
      <c r="AI1912" s="6">
        <v>-1.70474716258798</v>
      </c>
      <c r="AJ1912" s="6">
        <v>-0.63612944601879196</v>
      </c>
      <c r="AK1912" s="6">
        <v>-0.78074120396098401</v>
      </c>
      <c r="AL1912" s="6">
        <v>0.97829621399343303</v>
      </c>
      <c r="AM1912" s="63">
        <v>0.68044671475182905</v>
      </c>
      <c r="AN1912" s="8">
        <v>0.80768466636551794</v>
      </c>
      <c r="AO1912" s="7" t="s">
        <v>4887</v>
      </c>
      <c r="AP1912" s="7">
        <v>0.65604453646448202</v>
      </c>
      <c r="AQ1912" s="7">
        <v>0.88749149640618197</v>
      </c>
      <c r="AR1912" s="7" t="s">
        <v>4887</v>
      </c>
      <c r="AS1912" s="7" t="s">
        <v>4887</v>
      </c>
      <c r="AT1912" s="7" t="s">
        <v>4887</v>
      </c>
      <c r="AU1912" s="7">
        <v>0.97829621399343303</v>
      </c>
      <c r="AV1912" s="9">
        <v>0.68044671475182905</v>
      </c>
    </row>
    <row r="1913" spans="1:48" s="33" customFormat="1" ht="25" customHeight="1" x14ac:dyDescent="0.2">
      <c r="A1913" s="13" t="s">
        <v>4021</v>
      </c>
      <c r="B1913" s="1" t="s">
        <v>4021</v>
      </c>
      <c r="C1913" s="203" t="s">
        <v>4022</v>
      </c>
      <c r="D1913" s="201" t="s">
        <v>4021</v>
      </c>
      <c r="E1913" s="74" t="s">
        <v>8543</v>
      </c>
      <c r="F1913" s="74" t="s">
        <v>8544</v>
      </c>
      <c r="G1913" s="121" t="s">
        <v>8545</v>
      </c>
      <c r="H1913" s="205">
        <v>-0.44767423462591399</v>
      </c>
      <c r="I1913" s="2">
        <v>-2.1955711552841</v>
      </c>
      <c r="J1913" s="2">
        <v>-1.72725739418172</v>
      </c>
      <c r="K1913" s="2">
        <v>-2.6347638771196</v>
      </c>
      <c r="L1913" s="2">
        <v>-2.8864618651254399</v>
      </c>
      <c r="M1913" s="2">
        <v>-7.27443102764828</v>
      </c>
      <c r="N1913" s="2">
        <v>-3.4906717697204699</v>
      </c>
      <c r="O1913" s="2">
        <v>-3.3023218044561702</v>
      </c>
      <c r="P1913" s="17">
        <v>-2.3699543778472001</v>
      </c>
      <c r="Q1913" s="16">
        <v>-1.45683426136391</v>
      </c>
      <c r="R1913" s="2">
        <v>-4.2652189232977697</v>
      </c>
      <c r="S1913" s="17">
        <v>-3.0543159840079501</v>
      </c>
      <c r="T1913" s="21">
        <v>0.90478307587169005</v>
      </c>
      <c r="U1913" s="3">
        <v>2.6090910459427699</v>
      </c>
      <c r="V1913" s="22">
        <v>0.60011001770004502</v>
      </c>
      <c r="W1913" s="26">
        <v>0.1880771911454</v>
      </c>
      <c r="X1913" s="27" t="s">
        <v>17</v>
      </c>
      <c r="Y1913" s="26">
        <v>0.195513018649698</v>
      </c>
      <c r="Z1913" s="5">
        <v>-2.8083846619338599</v>
      </c>
      <c r="AA1913" s="4">
        <v>7.2719496679553394E-2</v>
      </c>
      <c r="AB1913" s="5">
        <v>1.5974817226440401</v>
      </c>
      <c r="AC1913" s="4">
        <v>0.50855249245311995</v>
      </c>
      <c r="AD1913" s="216">
        <v>-1.2109029392898301</v>
      </c>
      <c r="AE1913" s="199">
        <v>1.3273370218809</v>
      </c>
      <c r="AF1913" s="6">
        <v>0.39099631549374803</v>
      </c>
      <c r="AG1913" s="6">
        <v>0.64186994122009</v>
      </c>
      <c r="AH1913" s="6">
        <v>0.155722702648947</v>
      </c>
      <c r="AI1913" s="6">
        <v>2.08891955352268E-2</v>
      </c>
      <c r="AJ1913" s="6">
        <v>-2.3297266197810198</v>
      </c>
      <c r="AK1913" s="6">
        <v>-0.30278339761837098</v>
      </c>
      <c r="AL1913" s="6">
        <v>-0.20188514816258599</v>
      </c>
      <c r="AM1913" s="63">
        <v>0.29757998878306002</v>
      </c>
      <c r="AN1913" s="8">
        <v>1.3273370218809</v>
      </c>
      <c r="AO1913" s="7">
        <v>0.39099631549374803</v>
      </c>
      <c r="AP1913" s="7">
        <v>0.64186994122009</v>
      </c>
      <c r="AQ1913" s="7">
        <v>0.155722702648947</v>
      </c>
      <c r="AR1913" s="7">
        <v>2.08891955352268E-2</v>
      </c>
      <c r="AS1913" s="7" t="s">
        <v>4887</v>
      </c>
      <c r="AT1913" s="7">
        <v>-0.30278339761837098</v>
      </c>
      <c r="AU1913" s="7">
        <v>-0.20188514816258599</v>
      </c>
      <c r="AV1913" s="9">
        <v>0.29757998878306002</v>
      </c>
    </row>
    <row r="1914" spans="1:48" s="33" customFormat="1" ht="25" customHeight="1" x14ac:dyDescent="0.2">
      <c r="A1914" s="13" t="s">
        <v>4029</v>
      </c>
      <c r="B1914" s="1" t="s">
        <v>4029</v>
      </c>
      <c r="C1914" s="203" t="s">
        <v>4030</v>
      </c>
      <c r="D1914" s="201" t="s">
        <v>7925</v>
      </c>
      <c r="E1914" s="74" t="s">
        <v>13534</v>
      </c>
      <c r="F1914" s="74" t="s">
        <v>12789</v>
      </c>
      <c r="G1914" s="121" t="s">
        <v>4887</v>
      </c>
      <c r="H1914" s="205">
        <v>-1.27764668849712</v>
      </c>
      <c r="I1914" s="2">
        <v>-5.9101699602610704</v>
      </c>
      <c r="J1914" s="2">
        <v>-6.2675939182859999</v>
      </c>
      <c r="K1914" s="2">
        <v>-0.84116669278837397</v>
      </c>
      <c r="L1914" s="2">
        <v>-1.35149635211172</v>
      </c>
      <c r="M1914" s="2">
        <v>-6.3053730562689898</v>
      </c>
      <c r="N1914" s="2">
        <v>0.57795312244786201</v>
      </c>
      <c r="O1914" s="2">
        <v>0.83345086863097295</v>
      </c>
      <c r="P1914" s="17">
        <v>1.6112631734070699</v>
      </c>
      <c r="Q1914" s="16">
        <v>-4.4851368556814002</v>
      </c>
      <c r="R1914" s="2">
        <v>-2.8326787003896898</v>
      </c>
      <c r="S1914" s="17">
        <v>1.0075557214952999</v>
      </c>
      <c r="T1914" s="21">
        <v>2.7835108857125799</v>
      </c>
      <c r="U1914" s="3">
        <v>3.0182467853562298</v>
      </c>
      <c r="V1914" s="22">
        <v>0.53820701425799999</v>
      </c>
      <c r="W1914" s="26">
        <v>7.3309108601085499E-2</v>
      </c>
      <c r="X1914" s="27" t="s">
        <v>17</v>
      </c>
      <c r="Y1914" s="26">
        <v>0.52437024964049395</v>
      </c>
      <c r="Z1914" s="5">
        <v>1.6524581552916999</v>
      </c>
      <c r="AA1914" s="4">
        <v>7.1041250882066503E-2</v>
      </c>
      <c r="AB1914" s="5">
        <v>-5.4926925771767001</v>
      </c>
      <c r="AC1914" s="4">
        <v>0.154622165001219</v>
      </c>
      <c r="AD1914" s="216">
        <v>-3.8402344218849902</v>
      </c>
      <c r="AE1914" s="199">
        <v>0.25801868525320298</v>
      </c>
      <c r="AF1914" s="6">
        <v>-1.18944592416275</v>
      </c>
      <c r="AG1914" s="6">
        <v>-1.3011255638424499</v>
      </c>
      <c r="AH1914" s="6">
        <v>0.39439994217150098</v>
      </c>
      <c r="AI1914" s="6">
        <v>0.234943836358013</v>
      </c>
      <c r="AJ1914" s="6">
        <v>-1.31292992228743</v>
      </c>
      <c r="AK1914" s="6">
        <v>0.83781394973744405</v>
      </c>
      <c r="AL1914" s="6">
        <v>0.91764602476224399</v>
      </c>
      <c r="AM1914" s="63">
        <v>1.16067897201022</v>
      </c>
      <c r="AN1914" s="8">
        <v>0.25801868525320298</v>
      </c>
      <c r="AO1914" s="7" t="s">
        <v>4887</v>
      </c>
      <c r="AP1914" s="7" t="s">
        <v>4887</v>
      </c>
      <c r="AQ1914" s="7">
        <v>0.39439994217150098</v>
      </c>
      <c r="AR1914" s="7">
        <v>0.234943836358013</v>
      </c>
      <c r="AS1914" s="7" t="s">
        <v>4887</v>
      </c>
      <c r="AT1914" s="7">
        <v>0.83781394973744405</v>
      </c>
      <c r="AU1914" s="7">
        <v>0.91764602476224399</v>
      </c>
      <c r="AV1914" s="9">
        <v>1.16067897201022</v>
      </c>
    </row>
    <row r="1915" spans="1:48" s="33" customFormat="1" ht="25" customHeight="1" x14ac:dyDescent="0.2">
      <c r="A1915" s="13" t="s">
        <v>4031</v>
      </c>
      <c r="B1915" s="1" t="s">
        <v>4031</v>
      </c>
      <c r="C1915" s="203" t="s">
        <v>4032</v>
      </c>
      <c r="D1915" s="201" t="s">
        <v>4031</v>
      </c>
      <c r="E1915" s="74" t="s">
        <v>10736</v>
      </c>
      <c r="F1915" s="74" t="s">
        <v>10737</v>
      </c>
      <c r="G1915" s="121" t="s">
        <v>10738</v>
      </c>
      <c r="H1915" s="205">
        <v>-1.26016519186483</v>
      </c>
      <c r="I1915" s="2">
        <v>-1.68397261245845</v>
      </c>
      <c r="J1915" s="2">
        <v>-2.1235689561577602</v>
      </c>
      <c r="K1915" s="2">
        <v>-1.92564712971889</v>
      </c>
      <c r="L1915" s="2">
        <v>-5.0928516067573497</v>
      </c>
      <c r="M1915" s="2">
        <v>-5.2414555160734899</v>
      </c>
      <c r="N1915" s="2">
        <v>-8.0981727431563701</v>
      </c>
      <c r="O1915" s="2">
        <v>0.12725597687967699</v>
      </c>
      <c r="P1915" s="17">
        <v>-2.1265427207692702</v>
      </c>
      <c r="Q1915" s="16">
        <v>-1.6892355868270099</v>
      </c>
      <c r="R1915" s="2">
        <v>-4.0866514175165802</v>
      </c>
      <c r="S1915" s="17">
        <v>-3.3658198290153201</v>
      </c>
      <c r="T1915" s="21">
        <v>0.43172594226338001</v>
      </c>
      <c r="U1915" s="3">
        <v>1.87295900365598</v>
      </c>
      <c r="V1915" s="22">
        <v>4.2504441203673604</v>
      </c>
      <c r="W1915" s="26">
        <v>0.56645081001820496</v>
      </c>
      <c r="X1915" s="27" t="s">
        <v>17</v>
      </c>
      <c r="Y1915" s="26">
        <v>0.151011004600208</v>
      </c>
      <c r="Z1915" s="5">
        <v>-2.3974158306895599</v>
      </c>
      <c r="AA1915" s="4">
        <v>0.56557069360527101</v>
      </c>
      <c r="AB1915" s="5">
        <v>1.6765842421882999</v>
      </c>
      <c r="AC1915" s="4">
        <v>0.80698120045171795</v>
      </c>
      <c r="AD1915" s="216">
        <v>-0.72083158850125795</v>
      </c>
      <c r="AE1915" s="199">
        <v>0.69694132599685399</v>
      </c>
      <c r="AF1915" s="6">
        <v>0.53166025900958302</v>
      </c>
      <c r="AG1915" s="6">
        <v>0.360221654587424</v>
      </c>
      <c r="AH1915" s="6">
        <v>0.43740937963496102</v>
      </c>
      <c r="AI1915" s="6">
        <v>-0.79777176608105804</v>
      </c>
      <c r="AJ1915" s="6">
        <v>-0.85572594879887998</v>
      </c>
      <c r="AK1915" s="6">
        <v>-1.96981987077841</v>
      </c>
      <c r="AL1915" s="6">
        <v>1.23802305318705</v>
      </c>
      <c r="AM1915" s="63">
        <v>0.35906191324247599</v>
      </c>
      <c r="AN1915" s="8">
        <v>0.69694132599685399</v>
      </c>
      <c r="AO1915" s="7">
        <v>0.53166025900958302</v>
      </c>
      <c r="AP1915" s="7">
        <v>0.360221654587424</v>
      </c>
      <c r="AQ1915" s="7">
        <v>0.43740937963496102</v>
      </c>
      <c r="AR1915" s="7" t="s">
        <v>4887</v>
      </c>
      <c r="AS1915" s="7" t="s">
        <v>4887</v>
      </c>
      <c r="AT1915" s="7" t="s">
        <v>4887</v>
      </c>
      <c r="AU1915" s="7">
        <v>1.23802305318705</v>
      </c>
      <c r="AV1915" s="9">
        <v>0.35906191324247599</v>
      </c>
    </row>
    <row r="1916" spans="1:48" s="33" customFormat="1" ht="25" customHeight="1" x14ac:dyDescent="0.2">
      <c r="A1916" s="13" t="s">
        <v>4035</v>
      </c>
      <c r="B1916" s="1" t="s">
        <v>4035</v>
      </c>
      <c r="C1916" s="203" t="s">
        <v>4036</v>
      </c>
      <c r="D1916" s="201" t="s">
        <v>4035</v>
      </c>
      <c r="E1916" s="74" t="s">
        <v>8058</v>
      </c>
      <c r="F1916" s="74" t="s">
        <v>8059</v>
      </c>
      <c r="G1916" s="121" t="s">
        <v>8060</v>
      </c>
      <c r="H1916" s="205">
        <v>-4.7148004553782803</v>
      </c>
      <c r="I1916" s="2">
        <v>-3.2299380038680701</v>
      </c>
      <c r="J1916" s="2">
        <v>-3.8976147748487402</v>
      </c>
      <c r="K1916" s="2">
        <v>-3.5789495553646198</v>
      </c>
      <c r="L1916" s="2">
        <v>-6.63163404474329</v>
      </c>
      <c r="M1916" s="2">
        <v>-3.9158001109331102</v>
      </c>
      <c r="N1916" s="2">
        <v>-3.1926760304514699</v>
      </c>
      <c r="O1916" s="2">
        <v>-0.75813451445797098</v>
      </c>
      <c r="P1916" s="17">
        <v>-1.7562195839225301</v>
      </c>
      <c r="Q1916" s="16">
        <v>-3.9474510780316998</v>
      </c>
      <c r="R1916" s="2">
        <v>-4.7087945703470098</v>
      </c>
      <c r="S1916" s="17">
        <v>-1.9023433762773201</v>
      </c>
      <c r="T1916" s="21">
        <v>0.74368465616310597</v>
      </c>
      <c r="U1916" s="3">
        <v>1.6737236353171101</v>
      </c>
      <c r="V1916" s="22">
        <v>1.22383096066944</v>
      </c>
      <c r="W1916" s="26">
        <v>8.1940262315927395E-2</v>
      </c>
      <c r="X1916" s="27" t="s">
        <v>17</v>
      </c>
      <c r="Y1916" s="26">
        <v>0.52766204737304501</v>
      </c>
      <c r="Z1916" s="5">
        <v>-0.76134349231530996</v>
      </c>
      <c r="AA1916" s="4">
        <v>8.2085000061084296E-2</v>
      </c>
      <c r="AB1916" s="5">
        <v>-2.04510770175437</v>
      </c>
      <c r="AC1916" s="4">
        <v>8.5009719157416397E-2</v>
      </c>
      <c r="AD1916" s="216">
        <v>-2.8064511940696799</v>
      </c>
      <c r="AE1916" s="199">
        <v>-0.71522728936579305</v>
      </c>
      <c r="AF1916" s="6">
        <v>0.17328614508519299</v>
      </c>
      <c r="AG1916" s="6">
        <v>-0.226238928960423</v>
      </c>
      <c r="AH1916" s="6">
        <v>-3.5555725734467802E-2</v>
      </c>
      <c r="AI1916" s="6">
        <v>-1.86222403241462</v>
      </c>
      <c r="AJ1916" s="6">
        <v>-0.23712068801126501</v>
      </c>
      <c r="AK1916" s="6">
        <v>0.19558300089236599</v>
      </c>
      <c r="AL1916" s="6">
        <v>1.65236631539321</v>
      </c>
      <c r="AM1916" s="63">
        <v>1.0551312031158</v>
      </c>
      <c r="AN1916" s="8">
        <v>-0.71522728936579305</v>
      </c>
      <c r="AO1916" s="7">
        <v>0.17328614508519299</v>
      </c>
      <c r="AP1916" s="7">
        <v>-0.226238928960423</v>
      </c>
      <c r="AQ1916" s="7">
        <v>-3.5555725734467802E-2</v>
      </c>
      <c r="AR1916" s="7" t="s">
        <v>4887</v>
      </c>
      <c r="AS1916" s="7">
        <v>-0.23712068801126501</v>
      </c>
      <c r="AT1916" s="7">
        <v>0.19558300089236599</v>
      </c>
      <c r="AU1916" s="7">
        <v>1.65236631539321</v>
      </c>
      <c r="AV1916" s="9">
        <v>1.0551312031158</v>
      </c>
    </row>
    <row r="1917" spans="1:48" s="33" customFormat="1" ht="25" customHeight="1" x14ac:dyDescent="0.2">
      <c r="A1917" s="13" t="s">
        <v>4037</v>
      </c>
      <c r="B1917" s="1" t="s">
        <v>4037</v>
      </c>
      <c r="C1917" s="203" t="s">
        <v>4038</v>
      </c>
      <c r="D1917" s="201" t="s">
        <v>4037</v>
      </c>
      <c r="E1917" s="74" t="s">
        <v>9339</v>
      </c>
      <c r="F1917" s="74" t="s">
        <v>9340</v>
      </c>
      <c r="G1917" s="121" t="s">
        <v>9341</v>
      </c>
      <c r="H1917" s="205">
        <v>-8.0500933871157102E-2</v>
      </c>
      <c r="I1917" s="2">
        <v>-2.3140597179982598</v>
      </c>
      <c r="J1917" s="2">
        <v>-0.211233609552789</v>
      </c>
      <c r="K1917" s="2">
        <v>-1.3452118196373299</v>
      </c>
      <c r="L1917" s="2">
        <v>-3.0480305499390798</v>
      </c>
      <c r="M1917" s="2">
        <v>-2.9172474276403899</v>
      </c>
      <c r="N1917" s="2">
        <v>-6.8583147851566304</v>
      </c>
      <c r="O1917" s="2">
        <v>-1.2882992120799399</v>
      </c>
      <c r="P1917" s="17">
        <v>-2.6641788483094402</v>
      </c>
      <c r="Q1917" s="16">
        <v>-0.86859808714073505</v>
      </c>
      <c r="R1917" s="2">
        <v>-2.4368299324056002</v>
      </c>
      <c r="S1917" s="17">
        <v>-3.6035976151820002</v>
      </c>
      <c r="T1917" s="21">
        <v>1.2535119675669999</v>
      </c>
      <c r="U1917" s="3">
        <v>0.94762789868300501</v>
      </c>
      <c r="V1917" s="22">
        <v>2.90140467459186</v>
      </c>
      <c r="W1917" s="26">
        <v>0.28532263349669401</v>
      </c>
      <c r="X1917" s="27" t="s">
        <v>17</v>
      </c>
      <c r="Y1917" s="26">
        <v>0.16425061600061</v>
      </c>
      <c r="Z1917" s="5">
        <v>-1.56823184526487</v>
      </c>
      <c r="AA1917" s="4">
        <v>0.23978401473414099</v>
      </c>
      <c r="AB1917" s="5">
        <v>2.73499952804127</v>
      </c>
      <c r="AC1917" s="4">
        <v>0.56537941961084204</v>
      </c>
      <c r="AD1917" s="216">
        <v>1.1667676827764</v>
      </c>
      <c r="AE1917" s="199">
        <v>1.0930324858776199</v>
      </c>
      <c r="AF1917" s="6">
        <v>-5.4349830493873102E-3</v>
      </c>
      <c r="AG1917" s="6">
        <v>1.02873796523075</v>
      </c>
      <c r="AH1917" s="6">
        <v>0.47104582697043701</v>
      </c>
      <c r="AI1917" s="6">
        <v>-0.366402909104385</v>
      </c>
      <c r="AJ1917" s="6">
        <v>-0.30208357873764302</v>
      </c>
      <c r="AK1917" s="6">
        <v>-2.2403062554125999</v>
      </c>
      <c r="AL1917" s="6">
        <v>0.49903553040599502</v>
      </c>
      <c r="AM1917" s="63">
        <v>-0.17762408218077899</v>
      </c>
      <c r="AN1917" s="8">
        <v>1.0930324858776199</v>
      </c>
      <c r="AO1917" s="7">
        <v>-5.4349830493873102E-3</v>
      </c>
      <c r="AP1917" s="7">
        <v>1.02873796523075</v>
      </c>
      <c r="AQ1917" s="7">
        <v>0.47104582697043701</v>
      </c>
      <c r="AR1917" s="7">
        <v>-0.366402909104385</v>
      </c>
      <c r="AS1917" s="7">
        <v>-0.30208357873764302</v>
      </c>
      <c r="AT1917" s="7" t="s">
        <v>4887</v>
      </c>
      <c r="AU1917" s="7">
        <v>0.49903553040599502</v>
      </c>
      <c r="AV1917" s="9">
        <v>-0.17762408218077899</v>
      </c>
    </row>
    <row r="1918" spans="1:48" s="33" customFormat="1" ht="25" customHeight="1" x14ac:dyDescent="0.2">
      <c r="A1918" s="13" t="s">
        <v>4039</v>
      </c>
      <c r="B1918" s="1" t="s">
        <v>4039</v>
      </c>
      <c r="C1918" s="203" t="s">
        <v>4040</v>
      </c>
      <c r="D1918" s="201" t="s">
        <v>4039</v>
      </c>
      <c r="E1918" s="74" t="s">
        <v>8805</v>
      </c>
      <c r="F1918" s="74" t="s">
        <v>8806</v>
      </c>
      <c r="G1918" s="121" t="s">
        <v>8807</v>
      </c>
      <c r="H1918" s="205">
        <v>-5.4515794410185903</v>
      </c>
      <c r="I1918" s="2">
        <v>-6.7333315366469204</v>
      </c>
      <c r="J1918" s="2">
        <v>-5.0195425012813804</v>
      </c>
      <c r="K1918" s="2">
        <v>-4.7080931437645104</v>
      </c>
      <c r="L1918" s="2">
        <v>-5.55071860035694</v>
      </c>
      <c r="M1918" s="2">
        <v>0.410100634499315</v>
      </c>
      <c r="N1918" s="2">
        <v>-7.87093432111286</v>
      </c>
      <c r="O1918" s="2">
        <v>-1.24182722846088</v>
      </c>
      <c r="P1918" s="17">
        <v>-2.2730239205904001</v>
      </c>
      <c r="Q1918" s="16">
        <v>-5.7348178263156298</v>
      </c>
      <c r="R1918" s="2">
        <v>-3.28290370320738</v>
      </c>
      <c r="S1918" s="17">
        <v>-3.7952618233880502</v>
      </c>
      <c r="T1918" s="21">
        <v>0.89131150649704904</v>
      </c>
      <c r="U1918" s="3">
        <v>3.2258665802795901</v>
      </c>
      <c r="V1918" s="22">
        <v>3.56709565136646</v>
      </c>
      <c r="W1918" s="26">
        <v>0.56482957434432401</v>
      </c>
      <c r="X1918" s="27" t="s">
        <v>17</v>
      </c>
      <c r="Y1918" s="26">
        <v>0.31755094348724</v>
      </c>
      <c r="Z1918" s="5">
        <v>2.4519141231082502</v>
      </c>
      <c r="AA1918" s="4">
        <v>0.44801027659306503</v>
      </c>
      <c r="AB1918" s="5">
        <v>-1.93955600292758</v>
      </c>
      <c r="AC1918" s="4">
        <v>0.86266883843317499</v>
      </c>
      <c r="AD1918" s="216">
        <v>0.51235812018067295</v>
      </c>
      <c r="AE1918" s="199">
        <v>-0.438890108382119</v>
      </c>
      <c r="AF1918" s="6">
        <v>-0.91538974281024998</v>
      </c>
      <c r="AG1918" s="6">
        <v>-0.27827758077527898</v>
      </c>
      <c r="AH1918" s="6">
        <v>-0.162494267055073</v>
      </c>
      <c r="AI1918" s="6">
        <v>-0.47574573229204398</v>
      </c>
      <c r="AJ1918" s="6">
        <v>1.7402273844976099</v>
      </c>
      <c r="AK1918" s="6">
        <v>-1.3383009381742199</v>
      </c>
      <c r="AL1918" s="6">
        <v>1.1261125135433301</v>
      </c>
      <c r="AM1918" s="63">
        <v>0.74275847144804596</v>
      </c>
      <c r="AN1918" s="8" t="s">
        <v>4887</v>
      </c>
      <c r="AO1918" s="7" t="s">
        <v>4887</v>
      </c>
      <c r="AP1918" s="7" t="s">
        <v>4887</v>
      </c>
      <c r="AQ1918" s="7" t="s">
        <v>4887</v>
      </c>
      <c r="AR1918" s="7" t="s">
        <v>4887</v>
      </c>
      <c r="AS1918" s="7">
        <v>1.7402273844976099</v>
      </c>
      <c r="AT1918" s="7" t="s">
        <v>4887</v>
      </c>
      <c r="AU1918" s="7">
        <v>1.1261125135433301</v>
      </c>
      <c r="AV1918" s="9">
        <v>0.74275847144804596</v>
      </c>
    </row>
    <row r="1919" spans="1:48" s="33" customFormat="1" ht="25" customHeight="1" x14ac:dyDescent="0.2">
      <c r="A1919" s="13" t="s">
        <v>4041</v>
      </c>
      <c r="B1919" s="1" t="s">
        <v>4041</v>
      </c>
      <c r="C1919" s="203" t="s">
        <v>4042</v>
      </c>
      <c r="D1919" s="201" t="s">
        <v>4041</v>
      </c>
      <c r="E1919" s="74" t="s">
        <v>8882</v>
      </c>
      <c r="F1919" s="74" t="s">
        <v>8883</v>
      </c>
      <c r="G1919" s="121" t="s">
        <v>8884</v>
      </c>
      <c r="H1919" s="205">
        <v>-2.5949718886717701</v>
      </c>
      <c r="I1919" s="2">
        <v>-6.8614822979866803</v>
      </c>
      <c r="J1919" s="2">
        <v>-4.4437369786724501</v>
      </c>
      <c r="K1919" s="2">
        <v>-2.8023882750581</v>
      </c>
      <c r="L1919" s="2">
        <v>-7.7828878246082596</v>
      </c>
      <c r="M1919" s="2">
        <v>-6.4055309550383699</v>
      </c>
      <c r="N1919" s="2">
        <v>-4.2443449757676097</v>
      </c>
      <c r="O1919" s="2">
        <v>-6.0771735776496296</v>
      </c>
      <c r="P1919" s="17">
        <v>-5.1780107278341498</v>
      </c>
      <c r="Q1919" s="16">
        <v>-4.6333970551102999</v>
      </c>
      <c r="R1919" s="2">
        <v>-5.6636023515682403</v>
      </c>
      <c r="S1919" s="17">
        <v>-5.1665097604171297</v>
      </c>
      <c r="T1919" s="21">
        <v>2.1395691100415402</v>
      </c>
      <c r="U1919" s="3">
        <v>2.571806268025</v>
      </c>
      <c r="V1919" s="22">
        <v>0.91646842561970099</v>
      </c>
      <c r="W1919" s="26">
        <v>0.82509414903803302</v>
      </c>
      <c r="X1919" s="27" t="s">
        <v>17</v>
      </c>
      <c r="Y1919" s="26">
        <v>0.62291681807959598</v>
      </c>
      <c r="Z1919" s="5">
        <v>-1.03020529645794</v>
      </c>
      <c r="AA1919" s="4">
        <v>0.72072679085451696</v>
      </c>
      <c r="AB1919" s="5">
        <v>0.53311270530682497</v>
      </c>
      <c r="AC1919" s="4">
        <v>0.77693177737748398</v>
      </c>
      <c r="AD1919" s="216">
        <v>-0.49709259115111398</v>
      </c>
      <c r="AE1919" s="199">
        <v>1.42924930594669</v>
      </c>
      <c r="AF1919" s="6">
        <v>-0.95318194548094604</v>
      </c>
      <c r="AG1919" s="6">
        <v>0.39689374967059299</v>
      </c>
      <c r="AH1919" s="6">
        <v>1.3134274202421301</v>
      </c>
      <c r="AI1919" s="6">
        <v>-1.46769734829555</v>
      </c>
      <c r="AJ1919" s="6">
        <v>-0.69857745038846297</v>
      </c>
      <c r="AK1919" s="6">
        <v>0.50823479737274602</v>
      </c>
      <c r="AL1919" s="6">
        <v>-0.51522177971675498</v>
      </c>
      <c r="AM1919" s="63">
        <v>-1.31267493504443E-2</v>
      </c>
      <c r="AN1919" s="8">
        <v>1.42924930594669</v>
      </c>
      <c r="AO1919" s="7" t="s">
        <v>4887</v>
      </c>
      <c r="AP1919" s="7">
        <v>0.39689374967059299</v>
      </c>
      <c r="AQ1919" s="7">
        <v>1.3134274202421301</v>
      </c>
      <c r="AR1919" s="7" t="s">
        <v>4887</v>
      </c>
      <c r="AS1919" s="7" t="s">
        <v>4887</v>
      </c>
      <c r="AT1919" s="7" t="s">
        <v>4887</v>
      </c>
      <c r="AU1919" s="7">
        <v>-0.51522177971675498</v>
      </c>
      <c r="AV1919" s="9">
        <v>-1.31267493504443E-2</v>
      </c>
    </row>
    <row r="1920" spans="1:48" s="33" customFormat="1" ht="25" customHeight="1" x14ac:dyDescent="0.2">
      <c r="A1920" s="13" t="s">
        <v>4043</v>
      </c>
      <c r="B1920" s="1" t="s">
        <v>4043</v>
      </c>
      <c r="C1920" s="203" t="s">
        <v>4044</v>
      </c>
      <c r="D1920" s="201" t="s">
        <v>4043</v>
      </c>
      <c r="E1920" s="74" t="s">
        <v>9834</v>
      </c>
      <c r="F1920" s="74" t="s">
        <v>9835</v>
      </c>
      <c r="G1920" s="121" t="s">
        <v>9836</v>
      </c>
      <c r="H1920" s="205">
        <v>5.2142319289328896</v>
      </c>
      <c r="I1920" s="2">
        <v>3.9264248495982099</v>
      </c>
      <c r="J1920" s="2">
        <v>4.51811803881027</v>
      </c>
      <c r="K1920" s="2">
        <v>4.1524797915037697</v>
      </c>
      <c r="L1920" s="2">
        <v>2.7566131970337699</v>
      </c>
      <c r="M1920" s="2">
        <v>2.4120051015831101</v>
      </c>
      <c r="N1920" s="2">
        <v>1.8536922621495999</v>
      </c>
      <c r="O1920" s="2">
        <v>4.9389681263079099</v>
      </c>
      <c r="P1920" s="17">
        <v>4.1589457052377901</v>
      </c>
      <c r="Q1920" s="16">
        <v>4.5529249391137903</v>
      </c>
      <c r="R1920" s="2">
        <v>3.10703269670688</v>
      </c>
      <c r="S1920" s="17">
        <v>3.6505353645651</v>
      </c>
      <c r="T1920" s="21">
        <v>0.64460872521839097</v>
      </c>
      <c r="U1920" s="3">
        <v>0.92163355292490001</v>
      </c>
      <c r="V1920" s="22">
        <v>1.6042420625849001</v>
      </c>
      <c r="W1920" s="26">
        <v>0.35157069274435598</v>
      </c>
      <c r="X1920" s="27" t="s">
        <v>17</v>
      </c>
      <c r="Y1920" s="26">
        <v>9.7866229803308905E-2</v>
      </c>
      <c r="Z1920" s="5">
        <v>-1.4458922424069101</v>
      </c>
      <c r="AA1920" s="4">
        <v>0.44102829706700902</v>
      </c>
      <c r="AB1920" s="5">
        <v>0.90238957454868796</v>
      </c>
      <c r="AC1920" s="4">
        <v>0.64399665315680199</v>
      </c>
      <c r="AD1920" s="216">
        <v>-0.54350266785822299</v>
      </c>
      <c r="AE1920" s="199">
        <v>1.2384286165913401</v>
      </c>
      <c r="AF1920" s="6">
        <v>0.13400861250085699</v>
      </c>
      <c r="AG1920" s="6">
        <v>0.64144315369588101</v>
      </c>
      <c r="AH1920" s="6">
        <v>0.32787274313833698</v>
      </c>
      <c r="AI1920" s="6">
        <v>-0.86921882027408703</v>
      </c>
      <c r="AJ1920" s="6">
        <v>-1.16475382725965</v>
      </c>
      <c r="AK1920" s="6">
        <v>-1.64356146724365</v>
      </c>
      <c r="AL1920" s="6">
        <v>1.00236309489993</v>
      </c>
      <c r="AM1920" s="63">
        <v>0.33341789395103999</v>
      </c>
      <c r="AN1920" s="8">
        <v>1.2384286165913401</v>
      </c>
      <c r="AO1920" s="7">
        <v>0.13400861250085699</v>
      </c>
      <c r="AP1920" s="7">
        <v>0.64144315369588101</v>
      </c>
      <c r="AQ1920" s="7">
        <v>0.32787274313833698</v>
      </c>
      <c r="AR1920" s="7">
        <v>-0.86921882027408703</v>
      </c>
      <c r="AS1920" s="7">
        <v>-1.16475382725965</v>
      </c>
      <c r="AT1920" s="7">
        <v>-1.64356146724365</v>
      </c>
      <c r="AU1920" s="7">
        <v>1.00236309489993</v>
      </c>
      <c r="AV1920" s="9">
        <v>0.33341789395103999</v>
      </c>
    </row>
    <row r="1921" spans="1:48" s="33" customFormat="1" ht="25" customHeight="1" x14ac:dyDescent="0.2">
      <c r="A1921" s="13" t="s">
        <v>4045</v>
      </c>
      <c r="B1921" s="1" t="s">
        <v>4045</v>
      </c>
      <c r="C1921" s="203" t="s">
        <v>4046</v>
      </c>
      <c r="D1921" s="201" t="s">
        <v>4045</v>
      </c>
      <c r="E1921" s="74" t="s">
        <v>9745</v>
      </c>
      <c r="F1921" s="74" t="s">
        <v>9746</v>
      </c>
      <c r="G1921" s="121" t="s">
        <v>9747</v>
      </c>
      <c r="H1921" s="205">
        <v>-2.58405590573651</v>
      </c>
      <c r="I1921" s="2">
        <v>-5.0836689925633003</v>
      </c>
      <c r="J1921" s="2">
        <v>-3.64279440388305</v>
      </c>
      <c r="K1921" s="2">
        <v>-4.7295053848865898</v>
      </c>
      <c r="L1921" s="2">
        <v>-6.7920195622178996</v>
      </c>
      <c r="M1921" s="2">
        <v>-6.1589273480829503</v>
      </c>
      <c r="N1921" s="2">
        <v>-3.4406650194805599</v>
      </c>
      <c r="O1921" s="2">
        <v>-5.94532113428951</v>
      </c>
      <c r="P1921" s="17">
        <v>-3.24407606769643</v>
      </c>
      <c r="Q1921" s="16">
        <v>-3.7701731007276198</v>
      </c>
      <c r="R1921" s="2">
        <v>-5.8934840983958097</v>
      </c>
      <c r="S1921" s="17">
        <v>-4.2100207404888401</v>
      </c>
      <c r="T1921" s="21">
        <v>1.25466545153133</v>
      </c>
      <c r="U1921" s="3">
        <v>1.0565681577761601</v>
      </c>
      <c r="V1921" s="22">
        <v>1.5060253638416901</v>
      </c>
      <c r="W1921" s="26">
        <v>0.18346302073436199</v>
      </c>
      <c r="X1921" s="27" t="s">
        <v>17</v>
      </c>
      <c r="Y1921" s="26">
        <v>9.0359558202233403E-2</v>
      </c>
      <c r="Z1921" s="5">
        <v>-2.1233109976681899</v>
      </c>
      <c r="AA1921" s="4">
        <v>0.71794209970243805</v>
      </c>
      <c r="AB1921" s="5">
        <v>0.43984763976121499</v>
      </c>
      <c r="AC1921" s="4">
        <v>0.19626798951999899</v>
      </c>
      <c r="AD1921" s="216">
        <v>-1.68346335790697</v>
      </c>
      <c r="AE1921" s="199">
        <v>1.3814792948586001</v>
      </c>
      <c r="AF1921" s="6">
        <v>-0.31083041262404798</v>
      </c>
      <c r="AG1921" s="6">
        <v>0.66468298444499996</v>
      </c>
      <c r="AH1921" s="6">
        <v>-7.1051498652504999E-2</v>
      </c>
      <c r="AI1921" s="6">
        <v>-1.4674327156149101</v>
      </c>
      <c r="AJ1921" s="6">
        <v>-1.0388111399964399</v>
      </c>
      <c r="AK1921" s="6">
        <v>0.80153037142442496</v>
      </c>
      <c r="AL1921" s="6">
        <v>-0.89419361055305502</v>
      </c>
      <c r="AM1921" s="63">
        <v>0.934626726712939</v>
      </c>
      <c r="AN1921" s="8">
        <v>1.3814792948586001</v>
      </c>
      <c r="AO1921" s="7" t="s">
        <v>4887</v>
      </c>
      <c r="AP1921" s="7">
        <v>0.66468298444499996</v>
      </c>
      <c r="AQ1921" s="7">
        <v>-7.1051498652504999E-2</v>
      </c>
      <c r="AR1921" s="7" t="s">
        <v>4887</v>
      </c>
      <c r="AS1921" s="7">
        <v>-1.0388111399964399</v>
      </c>
      <c r="AT1921" s="7" t="s">
        <v>4887</v>
      </c>
      <c r="AU1921" s="7">
        <v>-0.89419361055305502</v>
      </c>
      <c r="AV1921" s="9">
        <v>0.934626726712939</v>
      </c>
    </row>
    <row r="1922" spans="1:48" s="33" customFormat="1" ht="25" customHeight="1" x14ac:dyDescent="0.2">
      <c r="A1922" s="13" t="s">
        <v>4052</v>
      </c>
      <c r="B1922" s="1" t="s">
        <v>4052</v>
      </c>
      <c r="C1922" s="203" t="s">
        <v>4053</v>
      </c>
      <c r="D1922" s="201" t="s">
        <v>4999</v>
      </c>
      <c r="E1922" s="74" t="s">
        <v>8246</v>
      </c>
      <c r="F1922" s="74" t="s">
        <v>8247</v>
      </c>
      <c r="G1922" s="121" t="s">
        <v>8248</v>
      </c>
      <c r="H1922" s="205">
        <v>-0.98960248820304697</v>
      </c>
      <c r="I1922" s="2">
        <v>-3.3944102333919801</v>
      </c>
      <c r="J1922" s="2">
        <v>-0.37646954481220601</v>
      </c>
      <c r="K1922" s="2">
        <v>5.59440590311127E-2</v>
      </c>
      <c r="L1922" s="2">
        <v>-5.3466729475704602</v>
      </c>
      <c r="M1922" s="2">
        <v>-7.7434213165848904</v>
      </c>
      <c r="N1922" s="2">
        <v>-2.2776513450656499</v>
      </c>
      <c r="O1922" s="2">
        <v>-0.84453678486490302</v>
      </c>
      <c r="P1922" s="17">
        <v>-0.38409599265815297</v>
      </c>
      <c r="Q1922" s="16">
        <v>-1.5868274221357399</v>
      </c>
      <c r="R1922" s="2">
        <v>-4.34471673504141</v>
      </c>
      <c r="S1922" s="17">
        <v>-1.1687613741962399</v>
      </c>
      <c r="T1922" s="21">
        <v>1.59514880692352</v>
      </c>
      <c r="U1922" s="3">
        <v>3.99505472483902</v>
      </c>
      <c r="V1922" s="22">
        <v>0.98753691394452303</v>
      </c>
      <c r="W1922" s="26">
        <v>0.32224554965747698</v>
      </c>
      <c r="X1922" s="27" t="s">
        <v>17</v>
      </c>
      <c r="Y1922" s="26">
        <v>0.35817884727668398</v>
      </c>
      <c r="Z1922" s="5">
        <v>-2.7578893129056699</v>
      </c>
      <c r="AA1922" s="4">
        <v>0.72283456463559903</v>
      </c>
      <c r="AB1922" s="5">
        <v>-0.41806604793950802</v>
      </c>
      <c r="AC1922" s="4">
        <v>0.30071581696271399</v>
      </c>
      <c r="AD1922" s="216">
        <v>-3.17595536084518</v>
      </c>
      <c r="AE1922" s="199">
        <v>0.51671473068562002</v>
      </c>
      <c r="AF1922" s="6">
        <v>-0.38557269604856398</v>
      </c>
      <c r="AG1922" s="6">
        <v>0.74676311889663505</v>
      </c>
      <c r="AH1922" s="6">
        <v>0.90900534332276794</v>
      </c>
      <c r="AI1922" s="6">
        <v>-1.1180645570754</v>
      </c>
      <c r="AJ1922" s="6">
        <v>-2.0173280939356002</v>
      </c>
      <c r="AK1922" s="6">
        <v>3.34368924087146E-2</v>
      </c>
      <c r="AL1922" s="6">
        <v>0.57114359737328801</v>
      </c>
      <c r="AM1922" s="63">
        <v>0.74390166437254401</v>
      </c>
      <c r="AN1922" s="8">
        <v>0.51671473068562002</v>
      </c>
      <c r="AO1922" s="7" t="s">
        <v>4887</v>
      </c>
      <c r="AP1922" s="7">
        <v>0.74676311889663505</v>
      </c>
      <c r="AQ1922" s="7">
        <v>0.90900534332276794</v>
      </c>
      <c r="AR1922" s="7" t="s">
        <v>4887</v>
      </c>
      <c r="AS1922" s="7" t="s">
        <v>4887</v>
      </c>
      <c r="AT1922" s="7" t="s">
        <v>4887</v>
      </c>
      <c r="AU1922" s="7">
        <v>0.57114359737328801</v>
      </c>
      <c r="AV1922" s="9">
        <v>0.74390166437254401</v>
      </c>
    </row>
    <row r="1923" spans="1:48" s="33" customFormat="1" ht="25" customHeight="1" x14ac:dyDescent="0.2">
      <c r="A1923" s="13" t="s">
        <v>4054</v>
      </c>
      <c r="B1923" s="1" t="s">
        <v>4055</v>
      </c>
      <c r="C1923" s="203" t="s">
        <v>4056</v>
      </c>
      <c r="D1923" s="201" t="s">
        <v>4055</v>
      </c>
      <c r="E1923" s="74" t="s">
        <v>11929</v>
      </c>
      <c r="F1923" s="74" t="s">
        <v>11930</v>
      </c>
      <c r="G1923" s="121" t="s">
        <v>11931</v>
      </c>
      <c r="H1923" s="205">
        <v>3.3029231093995302</v>
      </c>
      <c r="I1923" s="2">
        <v>5.5752920998878501</v>
      </c>
      <c r="J1923" s="2">
        <v>5.3597189608543596</v>
      </c>
      <c r="K1923" s="2">
        <v>4.8335016359938603</v>
      </c>
      <c r="L1923" s="2">
        <v>2.57302169822115</v>
      </c>
      <c r="M1923" s="2">
        <v>2.7958418566305601</v>
      </c>
      <c r="N1923" s="2">
        <v>5.4769048066163997</v>
      </c>
      <c r="O1923" s="2">
        <v>5.2478031532563501</v>
      </c>
      <c r="P1923" s="17">
        <v>6.6453837621548999</v>
      </c>
      <c r="Q1923" s="16">
        <v>4.74597805671391</v>
      </c>
      <c r="R1923" s="2">
        <v>3.4007883969485202</v>
      </c>
      <c r="S1923" s="17">
        <v>5.7900305740092204</v>
      </c>
      <c r="T1923" s="21">
        <v>1.2543618418520901</v>
      </c>
      <c r="U1923" s="3">
        <v>1.2457578515707699</v>
      </c>
      <c r="V1923" s="22">
        <v>0.74956233846579801</v>
      </c>
      <c r="W1923" s="26">
        <v>9.8230296610271897E-2</v>
      </c>
      <c r="X1923" s="27" t="s">
        <v>17</v>
      </c>
      <c r="Y1923" s="26">
        <v>0.25793630411740098</v>
      </c>
      <c r="Z1923" s="5">
        <v>-1.3451896597653901</v>
      </c>
      <c r="AA1923" s="4">
        <v>0.297389843492401</v>
      </c>
      <c r="AB1923" s="5">
        <v>-1.0440525172953099</v>
      </c>
      <c r="AC1923" s="4">
        <v>5.8784554538071097E-2</v>
      </c>
      <c r="AD1923" s="216">
        <v>-2.3892421770607002</v>
      </c>
      <c r="AE1923" s="199">
        <v>-0.94993727955239304</v>
      </c>
      <c r="AF1923" s="6">
        <v>0.65775376282505205</v>
      </c>
      <c r="AG1923" s="6">
        <v>0.505236717375114</v>
      </c>
      <c r="AH1923" s="6">
        <v>0.13294028001691799</v>
      </c>
      <c r="AI1923" s="6">
        <v>-1.46633930998054</v>
      </c>
      <c r="AJ1923" s="6">
        <v>-1.3086950302727201</v>
      </c>
      <c r="AK1923" s="6">
        <v>0.588145186604217</v>
      </c>
      <c r="AL1923" s="6">
        <v>0.42605677691259197</v>
      </c>
      <c r="AM1923" s="63">
        <v>1.4148388960717599</v>
      </c>
      <c r="AN1923" s="8">
        <v>-0.94993727955239304</v>
      </c>
      <c r="AO1923" s="7">
        <v>0.65775376282505205</v>
      </c>
      <c r="AP1923" s="7">
        <v>0.505236717375114</v>
      </c>
      <c r="AQ1923" s="7">
        <v>0.13294028001691799</v>
      </c>
      <c r="AR1923" s="7">
        <v>-1.46633930998054</v>
      </c>
      <c r="AS1923" s="7">
        <v>-1.3086950302727201</v>
      </c>
      <c r="AT1923" s="7">
        <v>0.588145186604217</v>
      </c>
      <c r="AU1923" s="7">
        <v>0.42605677691259197</v>
      </c>
      <c r="AV1923" s="9">
        <v>1.4148388960717599</v>
      </c>
    </row>
    <row r="1924" spans="1:48" s="33" customFormat="1" ht="25" customHeight="1" x14ac:dyDescent="0.2">
      <c r="A1924" s="13" t="s">
        <v>4057</v>
      </c>
      <c r="B1924" s="1" t="s">
        <v>4057</v>
      </c>
      <c r="C1924" s="203" t="s">
        <v>4058</v>
      </c>
      <c r="D1924" s="201" t="s">
        <v>5122</v>
      </c>
      <c r="E1924" s="74" t="s">
        <v>11144</v>
      </c>
      <c r="F1924" s="74" t="s">
        <v>11145</v>
      </c>
      <c r="G1924" s="121" t="s">
        <v>11146</v>
      </c>
      <c r="H1924" s="205">
        <v>-0.94116416139857895</v>
      </c>
      <c r="I1924" s="2">
        <v>-2.3743565150077601</v>
      </c>
      <c r="J1924" s="2">
        <v>-1.47436879089928</v>
      </c>
      <c r="K1924" s="2">
        <v>-1.53904043461888</v>
      </c>
      <c r="L1924" s="2">
        <v>-1.55067736170142</v>
      </c>
      <c r="M1924" s="2">
        <v>-0.46984055921552997</v>
      </c>
      <c r="N1924" s="2">
        <v>-1.3884116607460599</v>
      </c>
      <c r="O1924" s="2">
        <v>-0.54169607843482803</v>
      </c>
      <c r="P1924" s="17">
        <v>-1.07213249244022</v>
      </c>
      <c r="Q1924" s="16">
        <v>-1.59662982243521</v>
      </c>
      <c r="R1924" s="2">
        <v>-1.18651945184528</v>
      </c>
      <c r="S1924" s="17">
        <v>-1.0007467438737001</v>
      </c>
      <c r="T1924" s="21">
        <v>0.72437621474281499</v>
      </c>
      <c r="U1924" s="3">
        <v>0.62068939967888104</v>
      </c>
      <c r="V1924" s="22">
        <v>0.42784782710206998</v>
      </c>
      <c r="W1924" s="26">
        <v>0.50572045476989202</v>
      </c>
      <c r="X1924" s="27" t="s">
        <v>17</v>
      </c>
      <c r="Y1924" s="26">
        <v>0.49876988659935001</v>
      </c>
      <c r="Z1924" s="5">
        <v>0.41011037058993</v>
      </c>
      <c r="AA1924" s="4">
        <v>0.301423594928514</v>
      </c>
      <c r="AB1924" s="5">
        <v>-0.59588307856150402</v>
      </c>
      <c r="AC1924" s="4">
        <v>0.69409482176873605</v>
      </c>
      <c r="AD1924" s="216">
        <v>-0.185772707971574</v>
      </c>
      <c r="AE1924" s="199">
        <v>0.54663596724539798</v>
      </c>
      <c r="AF1924" s="6">
        <v>-1.9005681321652601</v>
      </c>
      <c r="AG1924" s="6">
        <v>-0.36382141264003098</v>
      </c>
      <c r="AH1924" s="6">
        <v>-0.47424951479091998</v>
      </c>
      <c r="AI1924" s="6">
        <v>-0.49411979639633902</v>
      </c>
      <c r="AJ1924" s="6">
        <v>1.3514302773090101</v>
      </c>
      <c r="AK1924" s="6">
        <v>-0.21704792424205099</v>
      </c>
      <c r="AL1924" s="6">
        <v>1.2287355666123501</v>
      </c>
      <c r="AM1924" s="63">
        <v>0.32300496906783499</v>
      </c>
      <c r="AN1924" s="8">
        <v>0.54663596724539798</v>
      </c>
      <c r="AO1924" s="7">
        <v>-1.9005681321652601</v>
      </c>
      <c r="AP1924" s="7">
        <v>-0.36382141264003098</v>
      </c>
      <c r="AQ1924" s="7">
        <v>-0.47424951479091998</v>
      </c>
      <c r="AR1924" s="7">
        <v>-0.49411979639633902</v>
      </c>
      <c r="AS1924" s="7">
        <v>1.3514302773090101</v>
      </c>
      <c r="AT1924" s="7">
        <v>-0.21704792424205099</v>
      </c>
      <c r="AU1924" s="7">
        <v>1.2287355666123501</v>
      </c>
      <c r="AV1924" s="9">
        <v>0.32300496906783499</v>
      </c>
    </row>
    <row r="1925" spans="1:48" s="33" customFormat="1" ht="25" customHeight="1" x14ac:dyDescent="0.2">
      <c r="A1925" s="13" t="s">
        <v>4064</v>
      </c>
      <c r="B1925" s="1" t="s">
        <v>4064</v>
      </c>
      <c r="C1925" s="203" t="s">
        <v>4065</v>
      </c>
      <c r="D1925" s="201" t="s">
        <v>4064</v>
      </c>
      <c r="E1925" s="74" t="s">
        <v>10515</v>
      </c>
      <c r="F1925" s="74" t="s">
        <v>10516</v>
      </c>
      <c r="G1925" s="121" t="s">
        <v>10517</v>
      </c>
      <c r="H1925" s="205">
        <v>0.62971415204541603</v>
      </c>
      <c r="I1925" s="2">
        <v>-0.55525486130560298</v>
      </c>
      <c r="J1925" s="2">
        <v>-0.218087966117778</v>
      </c>
      <c r="K1925" s="2">
        <v>-0.48949949355873201</v>
      </c>
      <c r="L1925" s="2">
        <v>-5.1606354177731104</v>
      </c>
      <c r="M1925" s="2">
        <v>-8.9633372274785401</v>
      </c>
      <c r="N1925" s="2">
        <v>-2.5789020276097201</v>
      </c>
      <c r="O1925" s="2">
        <v>7.8192756956905599E-2</v>
      </c>
      <c r="P1925" s="17">
        <v>-0.53768961247089198</v>
      </c>
      <c r="Q1925" s="16">
        <v>-4.78762251259882E-2</v>
      </c>
      <c r="R1925" s="2">
        <v>-4.87115737960346</v>
      </c>
      <c r="S1925" s="17">
        <v>-1.0127996277079001</v>
      </c>
      <c r="T1925" s="21">
        <v>0.61054640956205297</v>
      </c>
      <c r="U1925" s="3">
        <v>4.2443291149647804</v>
      </c>
      <c r="V1925" s="22">
        <v>1.3908038389638799</v>
      </c>
      <c r="W1925" s="26">
        <v>0.132486262058333</v>
      </c>
      <c r="X1925" s="27" t="s">
        <v>17</v>
      </c>
      <c r="Y1925" s="26">
        <v>0.185648965578909</v>
      </c>
      <c r="Z1925" s="5">
        <v>-4.8232811544774696</v>
      </c>
      <c r="AA1925" s="4">
        <v>0.35827885035583801</v>
      </c>
      <c r="AB1925" s="5">
        <v>0.964923402581914</v>
      </c>
      <c r="AC1925" s="4">
        <v>0.25185529897276898</v>
      </c>
      <c r="AD1925" s="216">
        <v>-3.8583577518955599</v>
      </c>
      <c r="AE1925" s="199">
        <v>0.82582431391852995</v>
      </c>
      <c r="AF1925" s="6">
        <v>0.45045827465503402</v>
      </c>
      <c r="AG1925" s="6">
        <v>0.55726360086311499</v>
      </c>
      <c r="AH1925" s="6">
        <v>0.47128779143847899</v>
      </c>
      <c r="AI1925" s="6">
        <v>-1.0084013573733701</v>
      </c>
      <c r="AJ1925" s="6">
        <v>-2.2129941363631298</v>
      </c>
      <c r="AK1925" s="6">
        <v>-0.190578252987363</v>
      </c>
      <c r="AL1925" s="6">
        <v>0.65111729684809505</v>
      </c>
      <c r="AM1925" s="63">
        <v>0.456022469000603</v>
      </c>
      <c r="AN1925" s="8">
        <v>0.82582431391852995</v>
      </c>
      <c r="AO1925" s="7">
        <v>0.45045827465503402</v>
      </c>
      <c r="AP1925" s="7">
        <v>0.55726360086311499</v>
      </c>
      <c r="AQ1925" s="7">
        <v>0.47128779143847899</v>
      </c>
      <c r="AR1925" s="7" t="s">
        <v>4887</v>
      </c>
      <c r="AS1925" s="7" t="s">
        <v>4887</v>
      </c>
      <c r="AT1925" s="7" t="s">
        <v>4887</v>
      </c>
      <c r="AU1925" s="7">
        <v>0.65111729684809505</v>
      </c>
      <c r="AV1925" s="9">
        <v>0.456022469000603</v>
      </c>
    </row>
    <row r="1926" spans="1:48" s="33" customFormat="1" ht="25" customHeight="1" x14ac:dyDescent="0.2">
      <c r="A1926" s="13" t="s">
        <v>4066</v>
      </c>
      <c r="B1926" s="1" t="s">
        <v>4066</v>
      </c>
      <c r="C1926" s="203" t="s">
        <v>4067</v>
      </c>
      <c r="D1926" s="201" t="s">
        <v>4066</v>
      </c>
      <c r="E1926" s="74" t="s">
        <v>9043</v>
      </c>
      <c r="F1926" s="74" t="s">
        <v>9044</v>
      </c>
      <c r="G1926" s="121" t="s">
        <v>9045</v>
      </c>
      <c r="H1926" s="205">
        <v>-1.0518784670536201</v>
      </c>
      <c r="I1926" s="2">
        <v>2.1063118708772799</v>
      </c>
      <c r="J1926" s="2">
        <v>-3.7856715182445</v>
      </c>
      <c r="K1926" s="2">
        <v>-1.1345956083348301</v>
      </c>
      <c r="L1926" s="2">
        <v>-5.6379029305116903</v>
      </c>
      <c r="M1926" s="2">
        <v>0.78303406035029299</v>
      </c>
      <c r="N1926" s="2">
        <v>3.9787689237647199</v>
      </c>
      <c r="O1926" s="2">
        <v>-0.66684988176112403</v>
      </c>
      <c r="P1926" s="17">
        <v>3.4248052179401101</v>
      </c>
      <c r="Q1926" s="16">
        <v>-0.91041270480694403</v>
      </c>
      <c r="R1926" s="2">
        <v>-1.99648815949874</v>
      </c>
      <c r="S1926" s="17">
        <v>2.2455747533145698</v>
      </c>
      <c r="T1926" s="21">
        <v>2.9485380251639599</v>
      </c>
      <c r="U1926" s="3">
        <v>3.29609648485429</v>
      </c>
      <c r="V1926" s="22">
        <v>2.5373966753524302</v>
      </c>
      <c r="W1926" s="26">
        <v>0.26322302908580197</v>
      </c>
      <c r="X1926" s="27" t="s">
        <v>17</v>
      </c>
      <c r="Y1926" s="26">
        <v>0.692715629211474</v>
      </c>
      <c r="Z1926" s="5">
        <v>-1.0860754546917999</v>
      </c>
      <c r="AA1926" s="4">
        <v>0.23415915741328899</v>
      </c>
      <c r="AB1926" s="5">
        <v>-3.1559874581215199</v>
      </c>
      <c r="AC1926" s="4">
        <v>0.156754502258349</v>
      </c>
      <c r="AD1926" s="216">
        <v>-4.24206291281331</v>
      </c>
      <c r="AE1926" s="199">
        <v>-0.26108915420072298</v>
      </c>
      <c r="AF1926" s="6">
        <v>0.73065142189980004</v>
      </c>
      <c r="AG1926" s="6">
        <v>-1.1195597355856</v>
      </c>
      <c r="AH1926" s="6">
        <v>-0.28706413878678899</v>
      </c>
      <c r="AI1926" s="6">
        <v>-1.70120075506793</v>
      </c>
      <c r="AJ1926" s="6">
        <v>0.31511335809428997</v>
      </c>
      <c r="AK1926" s="6">
        <v>1.31864373320891</v>
      </c>
      <c r="AL1926" s="6">
        <v>-0.14018178949663199</v>
      </c>
      <c r="AM1926" s="63">
        <v>1.1446870599346799</v>
      </c>
      <c r="AN1926" s="8">
        <v>-0.26108915420072298</v>
      </c>
      <c r="AO1926" s="7">
        <v>0.73065142189980004</v>
      </c>
      <c r="AP1926" s="7" t="s">
        <v>4887</v>
      </c>
      <c r="AQ1926" s="7">
        <v>-0.28706413878678899</v>
      </c>
      <c r="AR1926" s="7" t="s">
        <v>4887</v>
      </c>
      <c r="AS1926" s="7">
        <v>0.31511335809428997</v>
      </c>
      <c r="AT1926" s="7">
        <v>1.31864373320891</v>
      </c>
      <c r="AU1926" s="7">
        <v>-0.14018178949663199</v>
      </c>
      <c r="AV1926" s="9">
        <v>1.1446870599346799</v>
      </c>
    </row>
    <row r="1927" spans="1:48" s="33" customFormat="1" ht="25" customHeight="1" x14ac:dyDescent="0.2">
      <c r="A1927" s="13" t="s">
        <v>4071</v>
      </c>
      <c r="B1927" s="1" t="s">
        <v>4071</v>
      </c>
      <c r="C1927" s="203" t="s">
        <v>4072</v>
      </c>
      <c r="D1927" s="201" t="s">
        <v>4071</v>
      </c>
      <c r="E1927" s="74" t="s">
        <v>8841</v>
      </c>
      <c r="F1927" s="74" t="s">
        <v>8842</v>
      </c>
      <c r="G1927" s="121" t="s">
        <v>8843</v>
      </c>
      <c r="H1927" s="205">
        <v>-1.6348500956907599</v>
      </c>
      <c r="I1927" s="2">
        <v>-6.8768477408084898</v>
      </c>
      <c r="J1927" s="2">
        <v>-1.9330591542583799</v>
      </c>
      <c r="K1927" s="2">
        <v>-4.4476157419521902</v>
      </c>
      <c r="L1927" s="2">
        <v>-6.6077597812251101</v>
      </c>
      <c r="M1927" s="2">
        <v>-3.9993198024459602</v>
      </c>
      <c r="N1927" s="2">
        <v>-6.5775105714610502</v>
      </c>
      <c r="O1927" s="2">
        <v>-2.4976646939533298</v>
      </c>
      <c r="P1927" s="17">
        <v>-2.37014391933613</v>
      </c>
      <c r="Q1927" s="16">
        <v>-3.48158566358588</v>
      </c>
      <c r="R1927" s="2">
        <v>-5.0182317752077497</v>
      </c>
      <c r="S1927" s="17">
        <v>-3.8151063949168398</v>
      </c>
      <c r="T1927" s="21">
        <v>2.9441612711301102</v>
      </c>
      <c r="U1927" s="3">
        <v>1.39470132063448</v>
      </c>
      <c r="V1927" s="22">
        <v>2.3931617189257</v>
      </c>
      <c r="W1927" s="26">
        <v>0.71187896880986801</v>
      </c>
      <c r="X1927" s="27" t="s">
        <v>17</v>
      </c>
      <c r="Y1927" s="26">
        <v>0.47655196267878103</v>
      </c>
      <c r="Z1927" s="5">
        <v>-1.5366461116218699</v>
      </c>
      <c r="AA1927" s="4">
        <v>0.88664846940988595</v>
      </c>
      <c r="AB1927" s="5">
        <v>0.333520731330961</v>
      </c>
      <c r="AC1927" s="4">
        <v>0.50309347813984595</v>
      </c>
      <c r="AD1927" s="216">
        <v>-1.2031253802909101</v>
      </c>
      <c r="AE1927" s="199">
        <v>1.1548277017914901</v>
      </c>
      <c r="AF1927" s="6">
        <v>-1.2959006138090099</v>
      </c>
      <c r="AG1927" s="6">
        <v>1.0154095957034599</v>
      </c>
      <c r="AH1927" s="6">
        <v>-0.16019090010763701</v>
      </c>
      <c r="AI1927" s="6">
        <v>-1.17009714601227</v>
      </c>
      <c r="AJ1927" s="6">
        <v>4.9395526116707E-2</v>
      </c>
      <c r="AK1927" s="6">
        <v>-1.1559550956123901</v>
      </c>
      <c r="AL1927" s="6">
        <v>0.75144633647459202</v>
      </c>
      <c r="AM1927" s="63">
        <v>0.81106459545507004</v>
      </c>
      <c r="AN1927" s="8">
        <v>1.1548277017914901</v>
      </c>
      <c r="AO1927" s="7" t="s">
        <v>4887</v>
      </c>
      <c r="AP1927" s="7">
        <v>1.0154095957034599</v>
      </c>
      <c r="AQ1927" s="7" t="s">
        <v>4887</v>
      </c>
      <c r="AR1927" s="7" t="s">
        <v>4887</v>
      </c>
      <c r="AS1927" s="7" t="s">
        <v>4887</v>
      </c>
      <c r="AT1927" s="7" t="s">
        <v>4887</v>
      </c>
      <c r="AU1927" s="7" t="s">
        <v>4887</v>
      </c>
      <c r="AV1927" s="9">
        <v>0.81106459545507004</v>
      </c>
    </row>
    <row r="1928" spans="1:48" s="33" customFormat="1" ht="25" customHeight="1" x14ac:dyDescent="0.2">
      <c r="A1928" s="13" t="s">
        <v>4075</v>
      </c>
      <c r="B1928" s="1" t="s">
        <v>4075</v>
      </c>
      <c r="C1928" s="203" t="s">
        <v>4076</v>
      </c>
      <c r="D1928" s="201" t="s">
        <v>4075</v>
      </c>
      <c r="E1928" s="74" t="s">
        <v>12029</v>
      </c>
      <c r="F1928" s="74" t="s">
        <v>12030</v>
      </c>
      <c r="G1928" s="121" t="s">
        <v>12031</v>
      </c>
      <c r="H1928" s="205">
        <v>-4.7418904825265003</v>
      </c>
      <c r="I1928" s="2">
        <v>-5.7967561134789696</v>
      </c>
      <c r="J1928" s="2">
        <v>-2.8454855172704101</v>
      </c>
      <c r="K1928" s="2">
        <v>-2.58531120740972</v>
      </c>
      <c r="L1928" s="2">
        <v>-4.7141215179358102</v>
      </c>
      <c r="M1928" s="2">
        <v>-2.0656896619525602</v>
      </c>
      <c r="N1928" s="2">
        <v>-1.05525027461321</v>
      </c>
      <c r="O1928" s="2">
        <v>-2.5714855810673001</v>
      </c>
      <c r="P1928" s="17">
        <v>-2.1693866680150702</v>
      </c>
      <c r="Q1928" s="16">
        <v>-4.4613773710919604</v>
      </c>
      <c r="R1928" s="2">
        <v>-3.1217074624326999</v>
      </c>
      <c r="S1928" s="17">
        <v>-1.9320408412318599</v>
      </c>
      <c r="T1928" s="21">
        <v>1.4954983240633599</v>
      </c>
      <c r="U1928" s="3">
        <v>1.4033312263142701</v>
      </c>
      <c r="V1928" s="22">
        <v>0.78548848320840103</v>
      </c>
      <c r="W1928" s="26">
        <v>0.12574406862103801</v>
      </c>
      <c r="X1928" s="27" t="s">
        <v>17</v>
      </c>
      <c r="Y1928" s="26">
        <v>0.32134250848129697</v>
      </c>
      <c r="Z1928" s="5">
        <v>1.3396699086592601</v>
      </c>
      <c r="AA1928" s="4">
        <v>8.01395772840586E-2</v>
      </c>
      <c r="AB1928" s="5">
        <v>-2.5293365298601</v>
      </c>
      <c r="AC1928" s="4">
        <v>0.28649451485849797</v>
      </c>
      <c r="AD1928" s="216">
        <v>-1.18966662120084</v>
      </c>
      <c r="AE1928" s="199">
        <v>-1.01214529359878</v>
      </c>
      <c r="AF1928" s="6">
        <v>-1.69211572711469</v>
      </c>
      <c r="AG1928" s="6">
        <v>0.21028462402263901</v>
      </c>
      <c r="AH1928" s="6">
        <v>0.377993982517841</v>
      </c>
      <c r="AI1928" s="6">
        <v>-0.99424531246661696</v>
      </c>
      <c r="AJ1928" s="6">
        <v>0.71294402464754802</v>
      </c>
      <c r="AK1928" s="6">
        <v>1.36427713105496</v>
      </c>
      <c r="AL1928" s="6">
        <v>0.38690603431082499</v>
      </c>
      <c r="AM1928" s="63">
        <v>0.64610053662627698</v>
      </c>
      <c r="AN1928" s="8" t="s">
        <v>4887</v>
      </c>
      <c r="AO1928" s="7" t="s">
        <v>4887</v>
      </c>
      <c r="AP1928" s="7">
        <v>0.21028462402263901</v>
      </c>
      <c r="AQ1928" s="7">
        <v>0.377993982517841</v>
      </c>
      <c r="AR1928" s="7" t="s">
        <v>4887</v>
      </c>
      <c r="AS1928" s="7">
        <v>0.71294402464754802</v>
      </c>
      <c r="AT1928" s="7">
        <v>1.36427713105496</v>
      </c>
      <c r="AU1928" s="7">
        <v>0.38690603431082499</v>
      </c>
      <c r="AV1928" s="9">
        <v>0.64610053662627698</v>
      </c>
    </row>
    <row r="1929" spans="1:48" s="33" customFormat="1" ht="25" customHeight="1" x14ac:dyDescent="0.2">
      <c r="A1929" s="13" t="s">
        <v>4079</v>
      </c>
      <c r="B1929" s="1" t="s">
        <v>4079</v>
      </c>
      <c r="C1929" s="203" t="s">
        <v>4080</v>
      </c>
      <c r="D1929" s="201" t="s">
        <v>7926</v>
      </c>
      <c r="E1929" s="74" t="s">
        <v>10441</v>
      </c>
      <c r="F1929" s="74" t="s">
        <v>10442</v>
      </c>
      <c r="G1929" s="121" t="s">
        <v>10443</v>
      </c>
      <c r="H1929" s="205">
        <v>0.16559511201059601</v>
      </c>
      <c r="I1929" s="2">
        <v>-0.49337615623120001</v>
      </c>
      <c r="J1929" s="2">
        <v>-0.13292426809757901</v>
      </c>
      <c r="K1929" s="2">
        <v>3.2882922704924801E-2</v>
      </c>
      <c r="L1929" s="2">
        <v>-3.6987046981409901</v>
      </c>
      <c r="M1929" s="2">
        <v>1.7213170033133001</v>
      </c>
      <c r="N1929" s="2">
        <v>-1.87905591694595</v>
      </c>
      <c r="O1929" s="2">
        <v>0.66280406608896703</v>
      </c>
      <c r="P1929" s="17">
        <v>-1.65687659084481</v>
      </c>
      <c r="Q1929" s="16">
        <v>-0.153568437439394</v>
      </c>
      <c r="R1929" s="2">
        <v>-0.64816825737425399</v>
      </c>
      <c r="S1929" s="17">
        <v>-0.95770948056726402</v>
      </c>
      <c r="T1929" s="21">
        <v>0.32997033107222001</v>
      </c>
      <c r="U1929" s="3">
        <v>2.7734512513246599</v>
      </c>
      <c r="V1929" s="22">
        <v>1.40779580529598</v>
      </c>
      <c r="W1929" s="26">
        <v>0.86272753408578895</v>
      </c>
      <c r="X1929" s="27" t="s">
        <v>17</v>
      </c>
      <c r="Y1929" s="26">
        <v>0.78733564070406803</v>
      </c>
      <c r="Z1929" s="5">
        <v>-0.49459981993486002</v>
      </c>
      <c r="AA1929" s="4">
        <v>0.42832865538357201</v>
      </c>
      <c r="AB1929" s="5">
        <v>0.80414104312787005</v>
      </c>
      <c r="AC1929" s="4">
        <v>0.87422977799929102</v>
      </c>
      <c r="AD1929" s="216">
        <v>0.30954122319300997</v>
      </c>
      <c r="AE1929" s="199">
        <v>0.46921626886888101</v>
      </c>
      <c r="AF1929" s="6">
        <v>5.8088193298378402E-2</v>
      </c>
      <c r="AG1929" s="6">
        <v>0.28297188435750598</v>
      </c>
      <c r="AH1929" s="6">
        <v>0.386417959407582</v>
      </c>
      <c r="AI1929" s="6">
        <v>-1.94169634741856</v>
      </c>
      <c r="AJ1929" s="6">
        <v>1.4398214805356999</v>
      </c>
      <c r="AK1929" s="6">
        <v>-0.80642879072680695</v>
      </c>
      <c r="AL1929" s="6">
        <v>0.77942184276600601</v>
      </c>
      <c r="AM1929" s="63">
        <v>-0.667812491088694</v>
      </c>
      <c r="AN1929" s="8">
        <v>0.46921626886888101</v>
      </c>
      <c r="AO1929" s="7">
        <v>5.8088193298378402E-2</v>
      </c>
      <c r="AP1929" s="7">
        <v>0.28297188435750598</v>
      </c>
      <c r="AQ1929" s="7">
        <v>0.386417959407582</v>
      </c>
      <c r="AR1929" s="7" t="s">
        <v>4887</v>
      </c>
      <c r="AS1929" s="7">
        <v>1.4398214805356999</v>
      </c>
      <c r="AT1929" s="7">
        <v>-0.80642879072680695</v>
      </c>
      <c r="AU1929" s="7">
        <v>0.77942184276600601</v>
      </c>
      <c r="AV1929" s="9">
        <v>-0.667812491088694</v>
      </c>
    </row>
    <row r="1930" spans="1:48" s="33" customFormat="1" ht="25" customHeight="1" x14ac:dyDescent="0.2">
      <c r="A1930" s="13" t="s">
        <v>4084</v>
      </c>
      <c r="B1930" s="1" t="s">
        <v>4085</v>
      </c>
      <c r="C1930" s="203" t="s">
        <v>4086</v>
      </c>
      <c r="D1930" s="201" t="s">
        <v>7927</v>
      </c>
      <c r="E1930" s="74" t="s">
        <v>11542</v>
      </c>
      <c r="F1930" s="74" t="s">
        <v>11543</v>
      </c>
      <c r="G1930" s="121" t="s">
        <v>11544</v>
      </c>
      <c r="H1930" s="205">
        <v>1.2538243402248199</v>
      </c>
      <c r="I1930" s="2">
        <v>0.21943981191612799</v>
      </c>
      <c r="J1930" s="2">
        <v>0.16251393978288001</v>
      </c>
      <c r="K1930" s="2">
        <v>0.92152824801985</v>
      </c>
      <c r="L1930" s="2">
        <v>-0.39171867791582599</v>
      </c>
      <c r="M1930" s="2">
        <v>-1.5712824263084699</v>
      </c>
      <c r="N1930" s="2">
        <v>0.38080523850051101</v>
      </c>
      <c r="O1930" s="2">
        <v>1.1363277650476999</v>
      </c>
      <c r="P1930" s="17">
        <v>0.71210234382568105</v>
      </c>
      <c r="Q1930" s="16">
        <v>0.54525936397461106</v>
      </c>
      <c r="R1930" s="2">
        <v>-0.34715761873481699</v>
      </c>
      <c r="S1930" s="17">
        <v>0.74307844912462895</v>
      </c>
      <c r="T1930" s="21">
        <v>0.61429502920492696</v>
      </c>
      <c r="U1930" s="3">
        <v>1.24700261848474</v>
      </c>
      <c r="V1930" s="22">
        <v>0.378712570896028</v>
      </c>
      <c r="W1930" s="26">
        <v>0.30379156539819702</v>
      </c>
      <c r="X1930" s="27" t="s">
        <v>17</v>
      </c>
      <c r="Y1930" s="26">
        <v>0.349333909780848</v>
      </c>
      <c r="Z1930" s="5">
        <v>-0.89241698270942704</v>
      </c>
      <c r="AA1930" s="4">
        <v>0.66437413884869001</v>
      </c>
      <c r="AB1930" s="5">
        <v>-0.197819085150018</v>
      </c>
      <c r="AC1930" s="4">
        <v>0.26581383631220101</v>
      </c>
      <c r="AD1930" s="216">
        <v>-1.09023606785945</v>
      </c>
      <c r="AE1930" s="199">
        <v>1.06997371584559</v>
      </c>
      <c r="AF1930" s="6">
        <v>-0.107312820193669</v>
      </c>
      <c r="AG1930" s="6">
        <v>-0.17210309980501101</v>
      </c>
      <c r="AH1930" s="6">
        <v>0.69177034502465096</v>
      </c>
      <c r="AI1930" s="6">
        <v>-0.80290391013553197</v>
      </c>
      <c r="AJ1930" s="6">
        <v>-2.1454264260641902</v>
      </c>
      <c r="AK1930" s="6">
        <v>7.6345518558406905E-2</v>
      </c>
      <c r="AL1930" s="6">
        <v>0.93624478603171002</v>
      </c>
      <c r="AM1930" s="63">
        <v>0.453411890738042</v>
      </c>
      <c r="AN1930" s="8">
        <v>1.06997371584559</v>
      </c>
      <c r="AO1930" s="7">
        <v>-0.107312820193669</v>
      </c>
      <c r="AP1930" s="7">
        <v>-0.17210309980501101</v>
      </c>
      <c r="AQ1930" s="7">
        <v>0.69177034502465096</v>
      </c>
      <c r="AR1930" s="7">
        <v>-0.80290391013553197</v>
      </c>
      <c r="AS1930" s="7">
        <v>-2.1454264260641902</v>
      </c>
      <c r="AT1930" s="7">
        <v>7.6345518558406905E-2</v>
      </c>
      <c r="AU1930" s="7">
        <v>0.93624478603171002</v>
      </c>
      <c r="AV1930" s="9">
        <v>0.453411890738042</v>
      </c>
    </row>
    <row r="1931" spans="1:48" s="33" customFormat="1" ht="25" customHeight="1" x14ac:dyDescent="0.2">
      <c r="A1931" s="13" t="s">
        <v>4089</v>
      </c>
      <c r="B1931" s="1" t="s">
        <v>4089</v>
      </c>
      <c r="C1931" s="203" t="s">
        <v>4090</v>
      </c>
      <c r="D1931" s="201" t="s">
        <v>4089</v>
      </c>
      <c r="E1931" s="74" t="s">
        <v>9806</v>
      </c>
      <c r="F1931" s="74" t="s">
        <v>9807</v>
      </c>
      <c r="G1931" s="121" t="s">
        <v>9808</v>
      </c>
      <c r="H1931" s="205">
        <v>-1.8422453781722099</v>
      </c>
      <c r="I1931" s="2">
        <v>-6.9614670416872801</v>
      </c>
      <c r="J1931" s="2">
        <v>-2.7459051554099601</v>
      </c>
      <c r="K1931" s="2">
        <v>-5.7222872827703997</v>
      </c>
      <c r="L1931" s="2">
        <v>-6.3675068810796498</v>
      </c>
      <c r="M1931" s="2">
        <v>-3.7969745891828399</v>
      </c>
      <c r="N1931" s="2">
        <v>-7.2700060651059202</v>
      </c>
      <c r="O1931" s="2">
        <v>-1.70584008310507</v>
      </c>
      <c r="P1931" s="17">
        <v>-2.79555988008488</v>
      </c>
      <c r="Q1931" s="16">
        <v>-3.84987252508982</v>
      </c>
      <c r="R1931" s="2">
        <v>-5.2955895843442997</v>
      </c>
      <c r="S1931" s="17">
        <v>-3.9238020094319599</v>
      </c>
      <c r="T1931" s="21">
        <v>2.7323370171043901</v>
      </c>
      <c r="U1931" s="3">
        <v>1.33733401224326</v>
      </c>
      <c r="V1931" s="22">
        <v>2.9486748711309501</v>
      </c>
      <c r="W1931" s="26">
        <v>0.72961775628846903</v>
      </c>
      <c r="X1931" s="27" t="s">
        <v>17</v>
      </c>
      <c r="Y1931" s="26">
        <v>0.472529275398265</v>
      </c>
      <c r="Z1931" s="5">
        <v>-1.4457170592544799</v>
      </c>
      <c r="AA1931" s="4">
        <v>0.97612355051117194</v>
      </c>
      <c r="AB1931" s="5">
        <v>7.3929484342139903E-2</v>
      </c>
      <c r="AC1931" s="4">
        <v>0.51984564850006598</v>
      </c>
      <c r="AD1931" s="216">
        <v>-1.37178757491234</v>
      </c>
      <c r="AE1931" s="199">
        <v>1.1261348293560001</v>
      </c>
      <c r="AF1931" s="6">
        <v>-1.16683663582391</v>
      </c>
      <c r="AG1931" s="6">
        <v>0.72137289099245305</v>
      </c>
      <c r="AH1931" s="6">
        <v>-0.61179057331879405</v>
      </c>
      <c r="AI1931" s="6">
        <v>-0.90079351652834705</v>
      </c>
      <c r="AJ1931" s="6">
        <v>0.25058409183950597</v>
      </c>
      <c r="AK1931" s="6">
        <v>-1.3050356088505299</v>
      </c>
      <c r="AL1931" s="6">
        <v>1.18723268169506</v>
      </c>
      <c r="AM1931" s="63">
        <v>0.69913184063856504</v>
      </c>
      <c r="AN1931" s="8">
        <v>1.1261348293560001</v>
      </c>
      <c r="AO1931" s="7" t="s">
        <v>4887</v>
      </c>
      <c r="AP1931" s="7">
        <v>0.72137289099245305</v>
      </c>
      <c r="AQ1931" s="7" t="s">
        <v>4887</v>
      </c>
      <c r="AR1931" s="7" t="s">
        <v>4887</v>
      </c>
      <c r="AS1931" s="7" t="s">
        <v>4887</v>
      </c>
      <c r="AT1931" s="7" t="s">
        <v>4887</v>
      </c>
      <c r="AU1931" s="7">
        <v>1.18723268169506</v>
      </c>
      <c r="AV1931" s="9">
        <v>0.69913184063856504</v>
      </c>
    </row>
    <row r="1932" spans="1:48" s="33" customFormat="1" ht="25" customHeight="1" x14ac:dyDescent="0.2">
      <c r="A1932" s="13" t="s">
        <v>4096</v>
      </c>
      <c r="B1932" s="1" t="s">
        <v>4096</v>
      </c>
      <c r="C1932" s="203" t="s">
        <v>4097</v>
      </c>
      <c r="D1932" s="201" t="s">
        <v>4096</v>
      </c>
      <c r="E1932" s="74" t="s">
        <v>11406</v>
      </c>
      <c r="F1932" s="74" t="s">
        <v>11407</v>
      </c>
      <c r="G1932" s="121" t="s">
        <v>11408</v>
      </c>
      <c r="H1932" s="205">
        <v>-5.4725649502899802</v>
      </c>
      <c r="I1932" s="2">
        <v>3.8113093000688998E-2</v>
      </c>
      <c r="J1932" s="2">
        <v>1.21523925834086</v>
      </c>
      <c r="K1932" s="2">
        <v>-5.5586353703670603</v>
      </c>
      <c r="L1932" s="2">
        <v>-5.4577517289199404</v>
      </c>
      <c r="M1932" s="2">
        <v>-5.64879863812377</v>
      </c>
      <c r="N1932" s="2">
        <v>-6.40071189896309</v>
      </c>
      <c r="O1932" s="2">
        <v>-4.4796432295170803</v>
      </c>
      <c r="P1932" s="17">
        <v>5.0144135732022498E-2</v>
      </c>
      <c r="Q1932" s="16">
        <v>-1.40640419964948</v>
      </c>
      <c r="R1932" s="2">
        <v>-5.5550619124702596</v>
      </c>
      <c r="S1932" s="17">
        <v>-3.61007033091605</v>
      </c>
      <c r="T1932" s="21">
        <v>3.5702456413836701</v>
      </c>
      <c r="U1932" s="3">
        <v>9.55735715566223E-2</v>
      </c>
      <c r="V1932" s="22">
        <v>3.3121750655085598</v>
      </c>
      <c r="W1932" s="26">
        <v>0.27127695562637899</v>
      </c>
      <c r="X1932" s="27" t="s">
        <v>17</v>
      </c>
      <c r="Y1932" s="26">
        <v>0.18170608600841401</v>
      </c>
      <c r="Z1932" s="5">
        <v>-4.1486577128207802</v>
      </c>
      <c r="AA1932" s="4">
        <v>0.47722806197919199</v>
      </c>
      <c r="AB1932" s="5">
        <v>2.2036661312665702</v>
      </c>
      <c r="AC1932" s="4">
        <v>0.41613095893123098</v>
      </c>
      <c r="AD1932" s="216">
        <v>-1.94499158155421</v>
      </c>
      <c r="AE1932" s="199">
        <v>-0.64377365810597098</v>
      </c>
      <c r="AF1932" s="6">
        <v>1.1767189363913699</v>
      </c>
      <c r="AG1932" s="6">
        <v>1.5655911314200599</v>
      </c>
      <c r="AH1932" s="6">
        <v>-0.67220764773930897</v>
      </c>
      <c r="AI1932" s="6">
        <v>-0.63888000262601896</v>
      </c>
      <c r="AJ1932" s="6">
        <v>-0.70199373938852505</v>
      </c>
      <c r="AK1932" s="6">
        <v>-0.95039375701048301</v>
      </c>
      <c r="AL1932" s="6">
        <v>-0.315754741852388</v>
      </c>
      <c r="AM1932" s="63">
        <v>1.18069347891126</v>
      </c>
      <c r="AN1932" s="8" t="s">
        <v>4887</v>
      </c>
      <c r="AO1932" s="7">
        <v>1.1767189363913699</v>
      </c>
      <c r="AP1932" s="7">
        <v>1.5655911314200599</v>
      </c>
      <c r="AQ1932" s="7" t="s">
        <v>4887</v>
      </c>
      <c r="AR1932" s="7" t="s">
        <v>4887</v>
      </c>
      <c r="AS1932" s="7" t="s">
        <v>4887</v>
      </c>
      <c r="AT1932" s="7" t="s">
        <v>4887</v>
      </c>
      <c r="AU1932" s="7" t="s">
        <v>4887</v>
      </c>
      <c r="AV1932" s="9">
        <v>1.18069347891126</v>
      </c>
    </row>
    <row r="1933" spans="1:48" s="33" customFormat="1" ht="25" customHeight="1" x14ac:dyDescent="0.2">
      <c r="A1933" s="13" t="s">
        <v>4098</v>
      </c>
      <c r="B1933" s="1" t="s">
        <v>4098</v>
      </c>
      <c r="C1933" s="203" t="s">
        <v>4099</v>
      </c>
      <c r="D1933" s="201" t="s">
        <v>7928</v>
      </c>
      <c r="E1933" s="74" t="s">
        <v>10262</v>
      </c>
      <c r="F1933" s="74" t="s">
        <v>10263</v>
      </c>
      <c r="G1933" s="121" t="s">
        <v>10264</v>
      </c>
      <c r="H1933" s="205">
        <v>0.56714555796549204</v>
      </c>
      <c r="I1933" s="2">
        <v>2.2491929568267799</v>
      </c>
      <c r="J1933" s="2">
        <v>2.5504599173390199</v>
      </c>
      <c r="K1933" s="2">
        <v>1.4898164542487999</v>
      </c>
      <c r="L1933" s="2">
        <v>-6.2709604313818801</v>
      </c>
      <c r="M1933" s="2">
        <v>-2.6479872742093402</v>
      </c>
      <c r="N1933" s="2">
        <v>2.5514528099659999</v>
      </c>
      <c r="O1933" s="2">
        <v>1.7334442538385699</v>
      </c>
      <c r="P1933" s="17">
        <v>3.3152526012720598</v>
      </c>
      <c r="Q1933" s="16">
        <v>1.7889328107104301</v>
      </c>
      <c r="R1933" s="2">
        <v>-2.4763770837808101</v>
      </c>
      <c r="S1933" s="17">
        <v>2.5333832216922101</v>
      </c>
      <c r="T1933" s="21">
        <v>1.06876728692526</v>
      </c>
      <c r="U1933" s="3">
        <v>3.8832334478149799</v>
      </c>
      <c r="V1933" s="22">
        <v>0.79105897031628503</v>
      </c>
      <c r="W1933" s="26">
        <v>8.2058683226283E-2</v>
      </c>
      <c r="X1933" s="27" t="s">
        <v>17</v>
      </c>
      <c r="Y1933" s="26">
        <v>0.191203684363041</v>
      </c>
      <c r="Z1933" s="5">
        <v>-4.2653098944912298</v>
      </c>
      <c r="AA1933" s="4">
        <v>0.39142820724856398</v>
      </c>
      <c r="AB1933" s="5">
        <v>-0.744450410981782</v>
      </c>
      <c r="AC1933" s="4">
        <v>0.150185692827942</v>
      </c>
      <c r="AD1933" s="216">
        <v>-5.0097603054730202</v>
      </c>
      <c r="AE1933" s="199">
        <v>-1.5471625204289401E-2</v>
      </c>
      <c r="AF1933" s="6">
        <v>0.52481067098433698</v>
      </c>
      <c r="AG1933" s="6">
        <v>0.62157917186101297</v>
      </c>
      <c r="AH1933" s="6">
        <v>0.28089502344535</v>
      </c>
      <c r="AI1933" s="6">
        <v>-2.2119065223462502</v>
      </c>
      <c r="AJ1933" s="6">
        <v>-1.0481888662849099</v>
      </c>
      <c r="AK1933" s="6">
        <v>0.62189809409158803</v>
      </c>
      <c r="AL1933" s="6">
        <v>0.35914952867918098</v>
      </c>
      <c r="AM1933" s="63">
        <v>0.867234524773982</v>
      </c>
      <c r="AN1933" s="8">
        <v>-1.5471625204289401E-2</v>
      </c>
      <c r="AO1933" s="7">
        <v>0.52481067098433698</v>
      </c>
      <c r="AP1933" s="7">
        <v>0.62157917186101297</v>
      </c>
      <c r="AQ1933" s="7">
        <v>0.28089502344535</v>
      </c>
      <c r="AR1933" s="7" t="s">
        <v>4887</v>
      </c>
      <c r="AS1933" s="7">
        <v>-1.0481888662849099</v>
      </c>
      <c r="AT1933" s="7">
        <v>0.62189809409158803</v>
      </c>
      <c r="AU1933" s="7">
        <v>0.35914952867918098</v>
      </c>
      <c r="AV1933" s="9">
        <v>0.867234524773982</v>
      </c>
    </row>
    <row r="1934" spans="1:48" s="33" customFormat="1" ht="25" customHeight="1" x14ac:dyDescent="0.2">
      <c r="A1934" s="13" t="s">
        <v>4108</v>
      </c>
      <c r="B1934" s="1" t="s">
        <v>4109</v>
      </c>
      <c r="C1934" s="203" t="s">
        <v>4110</v>
      </c>
      <c r="D1934" s="201" t="s">
        <v>4109</v>
      </c>
      <c r="E1934" s="74" t="s">
        <v>8305</v>
      </c>
      <c r="F1934" s="74" t="s">
        <v>8306</v>
      </c>
      <c r="G1934" s="121" t="s">
        <v>8307</v>
      </c>
      <c r="H1934" s="205">
        <v>4.6428408333178401</v>
      </c>
      <c r="I1934" s="2">
        <v>1.48140779288366</v>
      </c>
      <c r="J1934" s="2">
        <v>3.9094444664049801</v>
      </c>
      <c r="K1934" s="2">
        <v>0.88684625356097502</v>
      </c>
      <c r="L1934" s="2">
        <v>-1.0442540680546399</v>
      </c>
      <c r="M1934" s="2">
        <v>-5.04519743203931</v>
      </c>
      <c r="N1934" s="2">
        <v>0.39936758208839501</v>
      </c>
      <c r="O1934" s="2">
        <v>3.5369538447218898</v>
      </c>
      <c r="P1934" s="17">
        <v>3.0859062329884699</v>
      </c>
      <c r="Q1934" s="16">
        <v>3.3445643642021601</v>
      </c>
      <c r="R1934" s="2">
        <v>-1.73420174884433</v>
      </c>
      <c r="S1934" s="17">
        <v>2.3407425532662498</v>
      </c>
      <c r="T1934" s="21">
        <v>1.6546848233684099</v>
      </c>
      <c r="U1934" s="3">
        <v>3.0256084385851798</v>
      </c>
      <c r="V1934" s="22">
        <v>1.6963382831998699</v>
      </c>
      <c r="W1934" s="26">
        <v>6.6405927245768395E-2</v>
      </c>
      <c r="X1934" s="27" t="s">
        <v>17</v>
      </c>
      <c r="Y1934" s="26">
        <v>8.1243985084646503E-2</v>
      </c>
      <c r="Z1934" s="5">
        <v>-5.0787661130464903</v>
      </c>
      <c r="AA1934" s="4">
        <v>0.50383751941378596</v>
      </c>
      <c r="AB1934" s="5">
        <v>1.0038218109359101</v>
      </c>
      <c r="AC1934" s="4">
        <v>0.13052319912700699</v>
      </c>
      <c r="AD1934" s="216">
        <v>-4.0749443021105796</v>
      </c>
      <c r="AE1934" s="199">
        <v>1.1013870105211101</v>
      </c>
      <c r="AF1934" s="6">
        <v>5.4434326353137497E-2</v>
      </c>
      <c r="AG1934" s="6">
        <v>0.85851256558489297</v>
      </c>
      <c r="AH1934" s="6">
        <v>-0.142463027326519</v>
      </c>
      <c r="AI1934" s="6">
        <v>-0.78197385651537199</v>
      </c>
      <c r="AJ1934" s="6">
        <v>-2.1069421036848501</v>
      </c>
      <c r="AK1934" s="6">
        <v>-0.30389839446709999</v>
      </c>
      <c r="AL1934" s="6">
        <v>0.73515709633701298</v>
      </c>
      <c r="AM1934" s="63">
        <v>0.58578638319769605</v>
      </c>
      <c r="AN1934" s="8">
        <v>1.1013870105211101</v>
      </c>
      <c r="AO1934" s="7">
        <v>5.4434326353137497E-2</v>
      </c>
      <c r="AP1934" s="7">
        <v>0.85851256558489297</v>
      </c>
      <c r="AQ1934" s="7">
        <v>-0.142463027326519</v>
      </c>
      <c r="AR1934" s="7">
        <v>-0.78197385651537199</v>
      </c>
      <c r="AS1934" s="7" t="s">
        <v>4887</v>
      </c>
      <c r="AT1934" s="7">
        <v>-0.30389839446709999</v>
      </c>
      <c r="AU1934" s="7">
        <v>0.73515709633701298</v>
      </c>
      <c r="AV1934" s="9">
        <v>0.58578638319769605</v>
      </c>
    </row>
    <row r="1935" spans="1:48" s="33" customFormat="1" ht="25" customHeight="1" x14ac:dyDescent="0.2">
      <c r="A1935" s="13" t="s">
        <v>4113</v>
      </c>
      <c r="B1935" s="1" t="s">
        <v>4114</v>
      </c>
      <c r="C1935" s="203" t="s">
        <v>4115</v>
      </c>
      <c r="D1935" s="201" t="s">
        <v>5209</v>
      </c>
      <c r="E1935" s="74" t="s">
        <v>10371</v>
      </c>
      <c r="F1935" s="74" t="s">
        <v>10372</v>
      </c>
      <c r="G1935" s="121" t="s">
        <v>10373</v>
      </c>
      <c r="H1935" s="205">
        <v>1.0511231029205701</v>
      </c>
      <c r="I1935" s="2">
        <v>3.3299116786907001</v>
      </c>
      <c r="J1935" s="2">
        <v>2.1746839854550699</v>
      </c>
      <c r="K1935" s="2">
        <v>1.8344610436101401</v>
      </c>
      <c r="L1935" s="2">
        <v>-0.45570156206955698</v>
      </c>
      <c r="M1935" s="2">
        <v>-4.85412888299778</v>
      </c>
      <c r="N1935" s="2">
        <v>3.18255215680465</v>
      </c>
      <c r="O1935" s="2">
        <v>1.7900535089549701</v>
      </c>
      <c r="P1935" s="17">
        <v>3.3890874167414302</v>
      </c>
      <c r="Q1935" s="16">
        <v>2.1852395890221099</v>
      </c>
      <c r="R1935" s="2">
        <v>-1.1584564671524</v>
      </c>
      <c r="S1935" s="17">
        <v>2.7872310275003498</v>
      </c>
      <c r="T1935" s="21">
        <v>1.13943095834724</v>
      </c>
      <c r="U1935" s="3">
        <v>3.3992215497145399</v>
      </c>
      <c r="V1935" s="22">
        <v>0.86973355461229096</v>
      </c>
      <c r="W1935" s="26">
        <v>0.125745168045302</v>
      </c>
      <c r="X1935" s="27" t="s">
        <v>17</v>
      </c>
      <c r="Y1935" s="26">
        <v>0.22472270725276899</v>
      </c>
      <c r="Z1935" s="5">
        <v>-3.3436960561745099</v>
      </c>
      <c r="AA1935" s="4">
        <v>0.50989229427113203</v>
      </c>
      <c r="AB1935" s="5">
        <v>-0.601991438478237</v>
      </c>
      <c r="AC1935" s="4">
        <v>0.175906350070651</v>
      </c>
      <c r="AD1935" s="216">
        <v>-3.9456874946527498</v>
      </c>
      <c r="AE1935" s="199">
        <v>-8.4502931374386206E-2</v>
      </c>
      <c r="AF1935" s="6">
        <v>0.78993505465929903</v>
      </c>
      <c r="AG1935" s="6">
        <v>0.34664031980575399</v>
      </c>
      <c r="AH1935" s="6">
        <v>0.216086802365555</v>
      </c>
      <c r="AI1935" s="6">
        <v>-0.66271573240817605</v>
      </c>
      <c r="AJ1935" s="6">
        <v>-2.35052124851586</v>
      </c>
      <c r="AK1935" s="6">
        <v>0.73338888582598605</v>
      </c>
      <c r="AL1935" s="6">
        <v>0.19904632937851299</v>
      </c>
      <c r="AM1935" s="63">
        <v>0.81264252026331896</v>
      </c>
      <c r="AN1935" s="8">
        <v>-8.4502931374386206E-2</v>
      </c>
      <c r="AO1935" s="7">
        <v>0.78993505465929903</v>
      </c>
      <c r="AP1935" s="7">
        <v>0.34664031980575399</v>
      </c>
      <c r="AQ1935" s="7">
        <v>0.216086802365555</v>
      </c>
      <c r="AR1935" s="7">
        <v>-0.66271573240817605</v>
      </c>
      <c r="AS1935" s="7" t="s">
        <v>4887</v>
      </c>
      <c r="AT1935" s="7">
        <v>0.73338888582598605</v>
      </c>
      <c r="AU1935" s="7">
        <v>0.19904632937851299</v>
      </c>
      <c r="AV1935" s="9">
        <v>0.81264252026331896</v>
      </c>
    </row>
    <row r="1936" spans="1:48" s="33" customFormat="1" ht="25" customHeight="1" x14ac:dyDescent="0.2">
      <c r="A1936" s="13" t="s">
        <v>4116</v>
      </c>
      <c r="B1936" s="1" t="s">
        <v>4116</v>
      </c>
      <c r="C1936" s="203" t="s">
        <v>4117</v>
      </c>
      <c r="D1936" s="201" t="s">
        <v>4116</v>
      </c>
      <c r="E1936" s="74" t="s">
        <v>11375</v>
      </c>
      <c r="F1936" s="74" t="s">
        <v>11376</v>
      </c>
      <c r="G1936" s="121" t="s">
        <v>11377</v>
      </c>
      <c r="H1936" s="205">
        <v>1.7031285441578901</v>
      </c>
      <c r="I1936" s="2">
        <v>-4.2791748231930997</v>
      </c>
      <c r="J1936" s="2">
        <v>0.47150344606967898</v>
      </c>
      <c r="K1936" s="2">
        <v>0.92125203450759596</v>
      </c>
      <c r="L1936" s="2">
        <v>-5.3134726196828996</v>
      </c>
      <c r="M1936" s="2">
        <v>0.91197885867259698</v>
      </c>
      <c r="N1936" s="2">
        <v>-6.9113876917594403</v>
      </c>
      <c r="O1936" s="2">
        <v>0.70809727800346101</v>
      </c>
      <c r="P1936" s="17">
        <v>1.9031425402366799</v>
      </c>
      <c r="Q1936" s="16">
        <v>-0.70151427765517804</v>
      </c>
      <c r="R1936" s="2">
        <v>-1.1600805755009</v>
      </c>
      <c r="S1936" s="17">
        <v>-1.4333826245064301</v>
      </c>
      <c r="T1936" s="21">
        <v>3.15895019427091</v>
      </c>
      <c r="U1936" s="3">
        <v>3.59694601050019</v>
      </c>
      <c r="V1936" s="22">
        <v>4.7815727467365496</v>
      </c>
      <c r="W1936" s="26">
        <v>0.97358753748107796</v>
      </c>
      <c r="X1936" s="27" t="s">
        <v>17</v>
      </c>
      <c r="Y1936" s="26">
        <v>0.87640024107067804</v>
      </c>
      <c r="Z1936" s="5">
        <v>-0.458566297845725</v>
      </c>
      <c r="AA1936" s="4">
        <v>0.83734440885864803</v>
      </c>
      <c r="AB1936" s="5">
        <v>0.73186834685125501</v>
      </c>
      <c r="AC1936" s="4">
        <v>0.94101840292904704</v>
      </c>
      <c r="AD1936" s="216">
        <v>0.27330204900553001</v>
      </c>
      <c r="AE1936" s="199">
        <v>0.82439650199164805</v>
      </c>
      <c r="AF1936" s="6">
        <v>-0.93604265512269802</v>
      </c>
      <c r="AG1936" s="6">
        <v>0.461960678126136</v>
      </c>
      <c r="AH1936" s="6">
        <v>0.59431020594582096</v>
      </c>
      <c r="AI1936" s="6">
        <v>-1.24041009175171</v>
      </c>
      <c r="AJ1936" s="6">
        <v>0.59158134703508203</v>
      </c>
      <c r="AK1936" s="6">
        <v>-1.71063570384272</v>
      </c>
      <c r="AL1936" s="6">
        <v>0.53158420279409302</v>
      </c>
      <c r="AM1936" s="63">
        <v>0.88325551482434705</v>
      </c>
      <c r="AN1936" s="8">
        <v>0.82439650199164805</v>
      </c>
      <c r="AO1936" s="7" t="s">
        <v>4887</v>
      </c>
      <c r="AP1936" s="7">
        <v>0.461960678126136</v>
      </c>
      <c r="AQ1936" s="7">
        <v>0.59431020594582096</v>
      </c>
      <c r="AR1936" s="7" t="s">
        <v>4887</v>
      </c>
      <c r="AS1936" s="7">
        <v>0.59158134703508203</v>
      </c>
      <c r="AT1936" s="7" t="s">
        <v>4887</v>
      </c>
      <c r="AU1936" s="7">
        <v>0.53158420279409302</v>
      </c>
      <c r="AV1936" s="9">
        <v>0.88325551482434705</v>
      </c>
    </row>
    <row r="1937" spans="1:48" s="33" customFormat="1" ht="25" customHeight="1" x14ac:dyDescent="0.2">
      <c r="A1937" s="13" t="s">
        <v>4121</v>
      </c>
      <c r="B1937" s="1" t="s">
        <v>4121</v>
      </c>
      <c r="C1937" s="203" t="s">
        <v>4122</v>
      </c>
      <c r="D1937" s="201" t="s">
        <v>4121</v>
      </c>
      <c r="E1937" s="74" t="s">
        <v>8380</v>
      </c>
      <c r="F1937" s="74" t="s">
        <v>8381</v>
      </c>
      <c r="G1937" s="121" t="s">
        <v>8382</v>
      </c>
      <c r="H1937" s="205">
        <v>0.31298134533326999</v>
      </c>
      <c r="I1937" s="2">
        <v>2.6638300967188799</v>
      </c>
      <c r="J1937" s="2">
        <v>2.0620653313676001</v>
      </c>
      <c r="K1937" s="2">
        <v>1.7020823519778501</v>
      </c>
      <c r="L1937" s="2">
        <v>-5.6773180412166404</v>
      </c>
      <c r="M1937" s="2">
        <v>-4.3874299678763</v>
      </c>
      <c r="N1937" s="2">
        <v>2.3234636309363301</v>
      </c>
      <c r="O1937" s="2">
        <v>2.0332213897956399</v>
      </c>
      <c r="P1937" s="17">
        <v>1.3340867528818601</v>
      </c>
      <c r="Q1937" s="16">
        <v>1.6796255911399101</v>
      </c>
      <c r="R1937" s="2">
        <v>-2.7875552190383699</v>
      </c>
      <c r="S1937" s="17">
        <v>1.8969239245379399</v>
      </c>
      <c r="T1937" s="21">
        <v>1.2211951437636299</v>
      </c>
      <c r="U1937" s="3">
        <v>3.9412671756361202</v>
      </c>
      <c r="V1937" s="22">
        <v>0.50857585568325703</v>
      </c>
      <c r="W1937" s="26">
        <v>9.2206177374807699E-2</v>
      </c>
      <c r="X1937" s="27" t="s">
        <v>17</v>
      </c>
      <c r="Y1937" s="26">
        <v>0.18088998049594901</v>
      </c>
      <c r="Z1937" s="5">
        <v>-4.4671808101782799</v>
      </c>
      <c r="AA1937" s="4">
        <v>0.79660543548609697</v>
      </c>
      <c r="AB1937" s="5">
        <v>-0.21729833339802701</v>
      </c>
      <c r="AC1937" s="4">
        <v>0.17381690083908399</v>
      </c>
      <c r="AD1937" s="216">
        <v>-4.6844791435763096</v>
      </c>
      <c r="AE1937" s="199">
        <v>1.6162105396086202E-2</v>
      </c>
      <c r="AF1937" s="6">
        <v>0.77631011470044897</v>
      </c>
      <c r="AG1937" s="6">
        <v>0.58172920506869696</v>
      </c>
      <c r="AH1937" s="6">
        <v>0.46532854551742298</v>
      </c>
      <c r="AI1937" s="6">
        <v>-1.9208039164031401</v>
      </c>
      <c r="AJ1937" s="6">
        <v>-1.5037180232349101</v>
      </c>
      <c r="AK1937" s="6">
        <v>0.66625246371543001</v>
      </c>
      <c r="AL1937" s="6">
        <v>0.57240250348762001</v>
      </c>
      <c r="AM1937" s="63">
        <v>0.346337001752344</v>
      </c>
      <c r="AN1937" s="8">
        <v>1.6162105396086202E-2</v>
      </c>
      <c r="AO1937" s="7">
        <v>0.77631011470044897</v>
      </c>
      <c r="AP1937" s="7">
        <v>0.58172920506869696</v>
      </c>
      <c r="AQ1937" s="7">
        <v>0.46532854551742298</v>
      </c>
      <c r="AR1937" s="7" t="s">
        <v>4887</v>
      </c>
      <c r="AS1937" s="7" t="s">
        <v>4887</v>
      </c>
      <c r="AT1937" s="7">
        <v>0.66625246371543001</v>
      </c>
      <c r="AU1937" s="7">
        <v>0.57240250348762001</v>
      </c>
      <c r="AV1937" s="9">
        <v>0.346337001752344</v>
      </c>
    </row>
    <row r="1938" spans="1:48" s="33" customFormat="1" ht="25" customHeight="1" x14ac:dyDescent="0.2">
      <c r="A1938" s="13" t="s">
        <v>4123</v>
      </c>
      <c r="B1938" s="1" t="s">
        <v>4123</v>
      </c>
      <c r="C1938" s="203" t="s">
        <v>4124</v>
      </c>
      <c r="D1938" s="201" t="s">
        <v>4123</v>
      </c>
      <c r="E1938" s="74" t="s">
        <v>12340</v>
      </c>
      <c r="F1938" s="74" t="s">
        <v>12341</v>
      </c>
      <c r="G1938" s="121" t="s">
        <v>12342</v>
      </c>
      <c r="H1938" s="205">
        <v>-2.3007673491720499</v>
      </c>
      <c r="I1938" s="2">
        <v>-5.9752096655271201</v>
      </c>
      <c r="J1938" s="2">
        <v>-2.7872265516455101</v>
      </c>
      <c r="K1938" s="2">
        <v>-0.91618450230461701</v>
      </c>
      <c r="L1938" s="2">
        <v>-6.0269267175834402</v>
      </c>
      <c r="M1938" s="2">
        <v>-2.2488753898266101</v>
      </c>
      <c r="N1938" s="2">
        <v>-6.5164277906581702</v>
      </c>
      <c r="O1938" s="2">
        <v>-2.5803545509635599</v>
      </c>
      <c r="P1938" s="17">
        <v>-4.46221605357547</v>
      </c>
      <c r="Q1938" s="16">
        <v>-3.6877345221148898</v>
      </c>
      <c r="R1938" s="2">
        <v>-3.0639955365715599</v>
      </c>
      <c r="S1938" s="17">
        <v>-4.5196661317324001</v>
      </c>
      <c r="T1938" s="21">
        <v>1.9958876565865</v>
      </c>
      <c r="U1938" s="3">
        <v>2.6510822578676101</v>
      </c>
      <c r="V1938" s="22">
        <v>1.96866541613098</v>
      </c>
      <c r="W1938" s="26">
        <v>0.73619867035211395</v>
      </c>
      <c r="X1938" s="27" t="s">
        <v>17</v>
      </c>
      <c r="Y1938" s="26">
        <v>0.76225386090063996</v>
      </c>
      <c r="Z1938" s="5">
        <v>0.62373898554333496</v>
      </c>
      <c r="AA1938" s="4">
        <v>0.63435210686523202</v>
      </c>
      <c r="AB1938" s="5">
        <v>0.83193160961750701</v>
      </c>
      <c r="AC1938" s="4">
        <v>0.49100854686006901</v>
      </c>
      <c r="AD1938" s="216">
        <v>1.45567059516084</v>
      </c>
      <c r="AE1938" s="199">
        <v>0.71733581846953798</v>
      </c>
      <c r="AF1938" s="6">
        <v>-1.0925192683360601</v>
      </c>
      <c r="AG1938" s="6">
        <v>0.47772920981461497</v>
      </c>
      <c r="AH1938" s="6">
        <v>1.39931531161684</v>
      </c>
      <c r="AI1938" s="6">
        <v>-1.11799262229841</v>
      </c>
      <c r="AJ1938" s="6">
        <v>0.742895323422884</v>
      </c>
      <c r="AK1938" s="6">
        <v>-1.3590975113744499</v>
      </c>
      <c r="AL1938" s="6">
        <v>0.57962449364731305</v>
      </c>
      <c r="AM1938" s="63">
        <v>-0.34729075496226403</v>
      </c>
      <c r="AN1938" s="8">
        <v>0.71733581846953798</v>
      </c>
      <c r="AO1938" s="7" t="s">
        <v>4887</v>
      </c>
      <c r="AP1938" s="7">
        <v>0.47772920981461497</v>
      </c>
      <c r="AQ1938" s="7">
        <v>1.39931531161684</v>
      </c>
      <c r="AR1938" s="7" t="s">
        <v>4887</v>
      </c>
      <c r="AS1938" s="7">
        <v>0.742895323422884</v>
      </c>
      <c r="AT1938" s="7" t="s">
        <v>4887</v>
      </c>
      <c r="AU1938" s="7">
        <v>0.57962449364731305</v>
      </c>
      <c r="AV1938" s="9" t="s">
        <v>4887</v>
      </c>
    </row>
    <row r="1939" spans="1:48" s="33" customFormat="1" ht="25" customHeight="1" x14ac:dyDescent="0.2">
      <c r="A1939" s="13" t="s">
        <v>4125</v>
      </c>
      <c r="B1939" s="1" t="s">
        <v>4126</v>
      </c>
      <c r="C1939" s="203" t="s">
        <v>4127</v>
      </c>
      <c r="D1939" s="201" t="s">
        <v>4126</v>
      </c>
      <c r="E1939" s="74" t="s">
        <v>13453</v>
      </c>
      <c r="F1939" s="74" t="s">
        <v>9360</v>
      </c>
      <c r="G1939" s="121" t="s">
        <v>13454</v>
      </c>
      <c r="H1939" s="205">
        <v>3.1122358212010401</v>
      </c>
      <c r="I1939" s="2">
        <v>-0.14804439957330501</v>
      </c>
      <c r="J1939" s="2">
        <v>3.2116551819310502E-2</v>
      </c>
      <c r="K1939" s="2">
        <v>-8.21944537435471E-2</v>
      </c>
      <c r="L1939" s="2">
        <v>-0.322185696002393</v>
      </c>
      <c r="M1939" s="2">
        <v>0.40426923275369497</v>
      </c>
      <c r="N1939" s="2">
        <v>0.39443093932572598</v>
      </c>
      <c r="O1939" s="2">
        <v>2.3638515617740001</v>
      </c>
      <c r="P1939" s="17">
        <v>1.36871597006138</v>
      </c>
      <c r="Q1939" s="16">
        <v>0.99876932448235001</v>
      </c>
      <c r="R1939" s="2">
        <v>-3.6972330748360101E-5</v>
      </c>
      <c r="S1939" s="17">
        <v>1.3756661570537001</v>
      </c>
      <c r="T1939" s="21">
        <v>1.8325310274770099</v>
      </c>
      <c r="U1939" s="3">
        <v>0.37013049008771698</v>
      </c>
      <c r="V1939" s="22">
        <v>0.98472870672869095</v>
      </c>
      <c r="W1939" s="26">
        <v>0.416014035413244</v>
      </c>
      <c r="X1939" s="27" t="s">
        <v>17</v>
      </c>
      <c r="Y1939" s="26">
        <v>0.446081463410193</v>
      </c>
      <c r="Z1939" s="5">
        <v>-0.99880629681309796</v>
      </c>
      <c r="AA1939" s="4">
        <v>0.77381783970621798</v>
      </c>
      <c r="AB1939" s="5">
        <v>-0.37689683257135198</v>
      </c>
      <c r="AC1939" s="4">
        <v>0.123788643224591</v>
      </c>
      <c r="AD1939" s="216">
        <v>-1.3757031293844499</v>
      </c>
      <c r="AE1939" s="199">
        <v>1.8979127532511599</v>
      </c>
      <c r="AF1939" s="6">
        <v>-0.76832661534433699</v>
      </c>
      <c r="AG1939" s="6">
        <v>-0.62099197268821504</v>
      </c>
      <c r="AH1939" s="6">
        <v>-0.71447488908091705</v>
      </c>
      <c r="AI1939" s="6">
        <v>-0.91073841702904501</v>
      </c>
      <c r="AJ1939" s="6">
        <v>-0.31664754158285802</v>
      </c>
      <c r="AK1939" s="6">
        <v>-0.32469324424678903</v>
      </c>
      <c r="AL1939" s="6">
        <v>1.2858881908816</v>
      </c>
      <c r="AM1939" s="63">
        <v>0.47207173583939999</v>
      </c>
      <c r="AN1939" s="8">
        <v>1.8979127532511599</v>
      </c>
      <c r="AO1939" s="7">
        <v>-0.76832661534433699</v>
      </c>
      <c r="AP1939" s="7">
        <v>-0.62099197268821504</v>
      </c>
      <c r="AQ1939" s="7">
        <v>-0.71447488908091705</v>
      </c>
      <c r="AR1939" s="7">
        <v>-0.91073841702904501</v>
      </c>
      <c r="AS1939" s="7">
        <v>-0.31664754158285802</v>
      </c>
      <c r="AT1939" s="7">
        <v>-0.32469324424678903</v>
      </c>
      <c r="AU1939" s="7">
        <v>1.2858881908816</v>
      </c>
      <c r="AV1939" s="9">
        <v>0.47207173583939999</v>
      </c>
    </row>
    <row r="1940" spans="1:48" s="33" customFormat="1" ht="25" customHeight="1" x14ac:dyDescent="0.2">
      <c r="A1940" s="13" t="s">
        <v>4128</v>
      </c>
      <c r="B1940" s="1" t="s">
        <v>4128</v>
      </c>
      <c r="C1940" s="203" t="s">
        <v>4129</v>
      </c>
      <c r="D1940" s="201" t="s">
        <v>4128</v>
      </c>
      <c r="E1940" s="74" t="s">
        <v>12233</v>
      </c>
      <c r="F1940" s="74" t="s">
        <v>12234</v>
      </c>
      <c r="G1940" s="121" t="s">
        <v>12235</v>
      </c>
      <c r="H1940" s="205">
        <v>-4.0641590512115702</v>
      </c>
      <c r="I1940" s="2">
        <v>-1.64929835122074</v>
      </c>
      <c r="J1940" s="2">
        <v>-1.38094268716908</v>
      </c>
      <c r="K1940" s="2">
        <v>-1.5737174370564</v>
      </c>
      <c r="L1940" s="2">
        <v>-6.1881301442228596</v>
      </c>
      <c r="M1940" s="2">
        <v>-4.2244725166879196</v>
      </c>
      <c r="N1940" s="2">
        <v>-2.2943228649429099</v>
      </c>
      <c r="O1940" s="2">
        <v>-0.24980540742486201</v>
      </c>
      <c r="P1940" s="17">
        <v>0.57525518725762503</v>
      </c>
      <c r="Q1940" s="16">
        <v>-2.3648000298671299</v>
      </c>
      <c r="R1940" s="2">
        <v>-3.99544003265573</v>
      </c>
      <c r="S1940" s="17">
        <v>-0.65629102837005004</v>
      </c>
      <c r="T1940" s="21">
        <v>1.47779210417964</v>
      </c>
      <c r="U1940" s="3">
        <v>2.3157165342656501</v>
      </c>
      <c r="V1940" s="22">
        <v>1.47734304392858</v>
      </c>
      <c r="W1940" s="26">
        <v>0.15547961814526001</v>
      </c>
      <c r="X1940" s="27" t="s">
        <v>17</v>
      </c>
      <c r="Y1940" s="26">
        <v>0.37144155583998001</v>
      </c>
      <c r="Z1940" s="5">
        <v>-1.6306400027886001</v>
      </c>
      <c r="AA1940" s="4">
        <v>0.22966764962466499</v>
      </c>
      <c r="AB1940" s="5">
        <v>-1.7085090014970801</v>
      </c>
      <c r="AC1940" s="4">
        <v>0.115260237158191</v>
      </c>
      <c r="AD1940" s="216">
        <v>-3.3391490042856802</v>
      </c>
      <c r="AE1940" s="199">
        <v>-0.81123054686515905</v>
      </c>
      <c r="AF1940" s="6">
        <v>0.32421913277409098</v>
      </c>
      <c r="AG1940" s="6">
        <v>0.450397985565889</v>
      </c>
      <c r="AH1940" s="6">
        <v>0.35975672083251298</v>
      </c>
      <c r="AI1940" s="6">
        <v>-1.8099060800467901</v>
      </c>
      <c r="AJ1940" s="6">
        <v>-0.88660875523041804</v>
      </c>
      <c r="AK1940" s="6">
        <v>2.0933366655952901E-2</v>
      </c>
      <c r="AL1940" s="6">
        <v>0.98225038679071497</v>
      </c>
      <c r="AM1940" s="63">
        <v>1.3701877895232</v>
      </c>
      <c r="AN1940" s="8">
        <v>-0.81123054686515905</v>
      </c>
      <c r="AO1940" s="7">
        <v>0.32421913277409098</v>
      </c>
      <c r="AP1940" s="7">
        <v>0.450397985565889</v>
      </c>
      <c r="AQ1940" s="7">
        <v>0.35975672083251298</v>
      </c>
      <c r="AR1940" s="7" t="s">
        <v>4887</v>
      </c>
      <c r="AS1940" s="7" t="s">
        <v>4887</v>
      </c>
      <c r="AT1940" s="7">
        <v>2.0933366655952901E-2</v>
      </c>
      <c r="AU1940" s="7">
        <v>0.98225038679071497</v>
      </c>
      <c r="AV1940" s="9">
        <v>1.3701877895232</v>
      </c>
    </row>
    <row r="1941" spans="1:48" s="33" customFormat="1" ht="25" customHeight="1" x14ac:dyDescent="0.2">
      <c r="A1941" s="13" t="s">
        <v>4132</v>
      </c>
      <c r="B1941" s="1" t="s">
        <v>4133</v>
      </c>
      <c r="C1941" s="203" t="s">
        <v>4134</v>
      </c>
      <c r="D1941" s="201" t="s">
        <v>4133</v>
      </c>
      <c r="E1941" s="74" t="s">
        <v>10461</v>
      </c>
      <c r="F1941" s="74" t="s">
        <v>10462</v>
      </c>
      <c r="G1941" s="121" t="s">
        <v>10463</v>
      </c>
      <c r="H1941" s="205">
        <v>2.4422456852845298</v>
      </c>
      <c r="I1941" s="2">
        <v>4.8561715672574701</v>
      </c>
      <c r="J1941" s="2">
        <v>4.4155102199934504</v>
      </c>
      <c r="K1941" s="2">
        <v>3.4229546835461302</v>
      </c>
      <c r="L1941" s="2">
        <v>1.8538093096164601</v>
      </c>
      <c r="M1941" s="2">
        <v>1.3387765840376</v>
      </c>
      <c r="N1941" s="2">
        <v>3.06190416239837</v>
      </c>
      <c r="O1941" s="2">
        <v>3.75320807745365</v>
      </c>
      <c r="P1941" s="17">
        <v>4.9742832122627201</v>
      </c>
      <c r="Q1941" s="16">
        <v>3.9046424908451498</v>
      </c>
      <c r="R1941" s="2">
        <v>2.20518019240007</v>
      </c>
      <c r="S1941" s="17">
        <v>3.9297984840382498</v>
      </c>
      <c r="T1941" s="21">
        <v>1.2854955925356499</v>
      </c>
      <c r="U1941" s="3">
        <v>1.08560845177663</v>
      </c>
      <c r="V1941" s="22">
        <v>0.96834215872453999</v>
      </c>
      <c r="W1941" s="26">
        <v>0.17795291781384001</v>
      </c>
      <c r="X1941" s="27" t="s">
        <v>17</v>
      </c>
      <c r="Y1941" s="26">
        <v>0.15712297573220499</v>
      </c>
      <c r="Z1941" s="5">
        <v>-1.69946229844508</v>
      </c>
      <c r="AA1941" s="4">
        <v>0.97979189791117205</v>
      </c>
      <c r="AB1941" s="5">
        <v>-2.5155993193094701E-2</v>
      </c>
      <c r="AC1941" s="4">
        <v>0.110173993391324</v>
      </c>
      <c r="AD1941" s="216">
        <v>-1.72461829163818</v>
      </c>
      <c r="AE1941" s="199">
        <v>-0.69870404202680303</v>
      </c>
      <c r="AF1941" s="6">
        <v>1.1664177637092801</v>
      </c>
      <c r="AG1941" s="6">
        <v>0.82594041356984105</v>
      </c>
      <c r="AH1941" s="6">
        <v>5.9041567065521702E-2</v>
      </c>
      <c r="AI1941" s="6">
        <v>-1.153359888647</v>
      </c>
      <c r="AJ1941" s="6">
        <v>-1.5513003450290801</v>
      </c>
      <c r="AK1941" s="6">
        <v>-0.219924413205043</v>
      </c>
      <c r="AL1941" s="6">
        <v>0.31421212180177999</v>
      </c>
      <c r="AM1941" s="63">
        <v>1.2576768227615001</v>
      </c>
      <c r="AN1941" s="8">
        <v>-0.69870404202680303</v>
      </c>
      <c r="AO1941" s="7">
        <v>1.1664177637092801</v>
      </c>
      <c r="AP1941" s="7">
        <v>0.82594041356984105</v>
      </c>
      <c r="AQ1941" s="7">
        <v>5.9041567065521702E-2</v>
      </c>
      <c r="AR1941" s="7">
        <v>-1.153359888647</v>
      </c>
      <c r="AS1941" s="7">
        <v>-1.5513003450290801</v>
      </c>
      <c r="AT1941" s="7">
        <v>-0.219924413205043</v>
      </c>
      <c r="AU1941" s="7">
        <v>0.31421212180177999</v>
      </c>
      <c r="AV1941" s="9">
        <v>1.2576768227615001</v>
      </c>
    </row>
    <row r="1942" spans="1:48" s="33" customFormat="1" ht="25" customHeight="1" x14ac:dyDescent="0.2">
      <c r="A1942" s="13" t="s">
        <v>4135</v>
      </c>
      <c r="B1942" s="1" t="s">
        <v>4135</v>
      </c>
      <c r="C1942" s="203" t="s">
        <v>4136</v>
      </c>
      <c r="D1942" s="201" t="s">
        <v>4135</v>
      </c>
      <c r="E1942" s="74" t="s">
        <v>9619</v>
      </c>
      <c r="F1942" s="74" t="s">
        <v>9620</v>
      </c>
      <c r="G1942" s="121" t="s">
        <v>9621</v>
      </c>
      <c r="H1942" s="205">
        <v>4.9482267533901698</v>
      </c>
      <c r="I1942" s="2">
        <v>3.4540045583321199</v>
      </c>
      <c r="J1942" s="2">
        <v>4.4241279749803404</v>
      </c>
      <c r="K1942" s="2">
        <v>3.7401024026662602</v>
      </c>
      <c r="L1942" s="2">
        <v>2.91601429439869</v>
      </c>
      <c r="M1942" s="2">
        <v>2.5054060974864698</v>
      </c>
      <c r="N1942" s="2">
        <v>3.17559310784128</v>
      </c>
      <c r="O1942" s="2">
        <v>5.1040004257076399</v>
      </c>
      <c r="P1942" s="17">
        <v>4.8748641719663199</v>
      </c>
      <c r="Q1942" s="16">
        <v>4.27545309556755</v>
      </c>
      <c r="R1942" s="2">
        <v>3.05384093151714</v>
      </c>
      <c r="S1942" s="17">
        <v>4.3848192351717401</v>
      </c>
      <c r="T1942" s="21">
        <v>0.75812476339803803</v>
      </c>
      <c r="U1942" s="3">
        <v>0.62878126397873502</v>
      </c>
      <c r="V1942" s="22">
        <v>1.0534689012774101</v>
      </c>
      <c r="W1942" s="26">
        <v>0.17509492618387901</v>
      </c>
      <c r="X1942" s="27" t="s">
        <v>17</v>
      </c>
      <c r="Y1942" s="26">
        <v>0.10052201903187701</v>
      </c>
      <c r="Z1942" s="5">
        <v>-1.2216121640504101</v>
      </c>
      <c r="AA1942" s="4">
        <v>0.89169475597524095</v>
      </c>
      <c r="AB1942" s="5">
        <v>-0.109366139604198</v>
      </c>
      <c r="AC1942" s="4">
        <v>0.14934172545302299</v>
      </c>
      <c r="AD1942" s="216">
        <v>-1.3309783036545999</v>
      </c>
      <c r="AE1942" s="199">
        <v>1.08240003488414</v>
      </c>
      <c r="AF1942" s="6">
        <v>-0.46749123765511602</v>
      </c>
      <c r="AG1942" s="6">
        <v>0.53877531475051299</v>
      </c>
      <c r="AH1942" s="6">
        <v>-0.17073446781704499</v>
      </c>
      <c r="AI1942" s="6">
        <v>-1.0255249876149899</v>
      </c>
      <c r="AJ1942" s="6">
        <v>-1.4514308956734701</v>
      </c>
      <c r="AK1942" s="6">
        <v>-0.75627524763563203</v>
      </c>
      <c r="AL1942" s="6">
        <v>1.2439772461012699</v>
      </c>
      <c r="AM1942" s="63">
        <v>1.00630424066033</v>
      </c>
      <c r="AN1942" s="8">
        <v>1.08240003488414</v>
      </c>
      <c r="AO1942" s="7">
        <v>-0.46749123765511602</v>
      </c>
      <c r="AP1942" s="7">
        <v>0.53877531475051299</v>
      </c>
      <c r="AQ1942" s="7">
        <v>-0.17073446781704499</v>
      </c>
      <c r="AR1942" s="7">
        <v>-1.0255249876149899</v>
      </c>
      <c r="AS1942" s="7">
        <v>-1.4514308956734701</v>
      </c>
      <c r="AT1942" s="7">
        <v>-0.75627524763563203</v>
      </c>
      <c r="AU1942" s="7">
        <v>1.2439772461012699</v>
      </c>
      <c r="AV1942" s="9">
        <v>1.00630424066033</v>
      </c>
    </row>
    <row r="1943" spans="1:48" s="33" customFormat="1" ht="25" customHeight="1" x14ac:dyDescent="0.2">
      <c r="A1943" s="13" t="s">
        <v>4142</v>
      </c>
      <c r="B1943" s="1" t="s">
        <v>4142</v>
      </c>
      <c r="C1943" s="203" t="s">
        <v>4143</v>
      </c>
      <c r="D1943" s="201" t="s">
        <v>4142</v>
      </c>
      <c r="E1943" s="74" t="s">
        <v>12354</v>
      </c>
      <c r="F1943" s="74" t="s">
        <v>12355</v>
      </c>
      <c r="G1943" s="121" t="s">
        <v>12356</v>
      </c>
      <c r="H1943" s="205">
        <v>1.28570592017892</v>
      </c>
      <c r="I1943" s="2">
        <v>1.2553756969329199</v>
      </c>
      <c r="J1943" s="2">
        <v>1.72345171423868</v>
      </c>
      <c r="K1943" s="2">
        <v>0.44156381985875398</v>
      </c>
      <c r="L1943" s="2">
        <v>-1.4738667952399001</v>
      </c>
      <c r="M1943" s="2">
        <v>-2.1738786015452498</v>
      </c>
      <c r="N1943" s="2">
        <v>-1.25052614211945</v>
      </c>
      <c r="O1943" s="2">
        <v>-0.97519184307784101</v>
      </c>
      <c r="P1943" s="17">
        <v>0.95336292758648999</v>
      </c>
      <c r="Q1943" s="16">
        <v>1.4215111104501701</v>
      </c>
      <c r="R1943" s="2">
        <v>-1.0687271923088</v>
      </c>
      <c r="S1943" s="17">
        <v>-0.42411835253693198</v>
      </c>
      <c r="T1943" s="21">
        <v>0.26192761743020898</v>
      </c>
      <c r="U1943" s="3">
        <v>1.3539713210837501</v>
      </c>
      <c r="V1943" s="22">
        <v>1.20085105315981</v>
      </c>
      <c r="W1943" s="26">
        <v>6.4097796862672599E-2</v>
      </c>
      <c r="X1943" s="27" t="s">
        <v>17</v>
      </c>
      <c r="Y1943" s="26">
        <v>8.1015883566865607E-2</v>
      </c>
      <c r="Z1943" s="5">
        <v>-2.4902383027589701</v>
      </c>
      <c r="AA1943" s="4">
        <v>0.110822043080769</v>
      </c>
      <c r="AB1943" s="5">
        <v>1.8456294629871099</v>
      </c>
      <c r="AC1943" s="4">
        <v>0.57111621419428404</v>
      </c>
      <c r="AD1943" s="216">
        <v>-0.644608839771867</v>
      </c>
      <c r="AE1943" s="199">
        <v>0.90603482503627297</v>
      </c>
      <c r="AF1943" s="6">
        <v>0.88504927870778705</v>
      </c>
      <c r="AG1943" s="6">
        <v>1.2089120761146499</v>
      </c>
      <c r="AH1943" s="6">
        <v>0.321971100532295</v>
      </c>
      <c r="AI1943" s="6">
        <v>-1.00331943841744</v>
      </c>
      <c r="AJ1943" s="6">
        <v>-1.4876591042537799</v>
      </c>
      <c r="AK1943" s="6">
        <v>-0.84878956288438401</v>
      </c>
      <c r="AL1943" s="6">
        <v>-0.65828517254425101</v>
      </c>
      <c r="AM1943" s="63">
        <v>0.67608599770884903</v>
      </c>
      <c r="AN1943" s="8">
        <v>0.90603482503627297</v>
      </c>
      <c r="AO1943" s="7">
        <v>0.88504927870778705</v>
      </c>
      <c r="AP1943" s="7">
        <v>1.2089120761146499</v>
      </c>
      <c r="AQ1943" s="7">
        <v>0.321971100532295</v>
      </c>
      <c r="AR1943" s="7">
        <v>-1.00331943841744</v>
      </c>
      <c r="AS1943" s="7">
        <v>-1.4876591042537799</v>
      </c>
      <c r="AT1943" s="7">
        <v>-0.84878956288438401</v>
      </c>
      <c r="AU1943" s="7">
        <v>-0.65828517254425101</v>
      </c>
      <c r="AV1943" s="9">
        <v>0.67608599770884903</v>
      </c>
    </row>
    <row r="1944" spans="1:48" s="33" customFormat="1" ht="25" customHeight="1" x14ac:dyDescent="0.2">
      <c r="A1944" s="13" t="s">
        <v>4144</v>
      </c>
      <c r="B1944" s="1" t="s">
        <v>4144</v>
      </c>
      <c r="C1944" s="203" t="s">
        <v>4145</v>
      </c>
      <c r="D1944" s="201" t="s">
        <v>4144</v>
      </c>
      <c r="E1944" s="74" t="s">
        <v>8766</v>
      </c>
      <c r="F1944" s="74" t="s">
        <v>8767</v>
      </c>
      <c r="G1944" s="121" t="s">
        <v>8768</v>
      </c>
      <c r="H1944" s="205">
        <v>0.31982882024208298</v>
      </c>
      <c r="I1944" s="2">
        <v>-5.2882170599037197</v>
      </c>
      <c r="J1944" s="2">
        <v>1.3832388266926201</v>
      </c>
      <c r="K1944" s="2">
        <v>-4.9895041318420201</v>
      </c>
      <c r="L1944" s="2">
        <v>-5.4888398355943204</v>
      </c>
      <c r="M1944" s="2">
        <v>-3.9230157434934401</v>
      </c>
      <c r="N1944" s="2">
        <v>-6.5694926257636501</v>
      </c>
      <c r="O1944" s="2">
        <v>-1.41650250475938</v>
      </c>
      <c r="P1944" s="17">
        <v>0.24361526296173999</v>
      </c>
      <c r="Q1944" s="16">
        <v>-1.195049804323</v>
      </c>
      <c r="R1944" s="2">
        <v>-4.8004532369765904</v>
      </c>
      <c r="S1944" s="17">
        <v>-2.5807932891870999</v>
      </c>
      <c r="T1944" s="21">
        <v>3.58444191570646</v>
      </c>
      <c r="U1944" s="3">
        <v>0.79984776832091198</v>
      </c>
      <c r="V1944" s="22">
        <v>3.5526454296595</v>
      </c>
      <c r="W1944" s="26">
        <v>0.380458544672238</v>
      </c>
      <c r="X1944" s="27" t="s">
        <v>17</v>
      </c>
      <c r="Y1944" s="26">
        <v>0.21977673629900499</v>
      </c>
      <c r="Z1944" s="5">
        <v>-3.6054034326535902</v>
      </c>
      <c r="AA1944" s="4">
        <v>0.65917619078440204</v>
      </c>
      <c r="AB1944" s="5">
        <v>1.3857434848640899</v>
      </c>
      <c r="AC1944" s="4">
        <v>0.3929893248977</v>
      </c>
      <c r="AD1944" s="216">
        <v>-2.2196599477894998</v>
      </c>
      <c r="AE1944" s="199">
        <v>1.0590560639818301</v>
      </c>
      <c r="AF1944" s="6">
        <v>-0.809453882132804</v>
      </c>
      <c r="AG1944" s="6">
        <v>1.4133670336700801</v>
      </c>
      <c r="AH1944" s="6">
        <v>-0.70992757848890597</v>
      </c>
      <c r="AI1944" s="6">
        <v>-0.87629813765541797</v>
      </c>
      <c r="AJ1944" s="6">
        <v>-0.35459094187186302</v>
      </c>
      <c r="AK1944" s="6">
        <v>-1.2363541232664801</v>
      </c>
      <c r="AL1944" s="6">
        <v>0.48053862317385498</v>
      </c>
      <c r="AM1944" s="63">
        <v>1.0336629425897099</v>
      </c>
      <c r="AN1944" s="8">
        <v>1.0590560639818301</v>
      </c>
      <c r="AO1944" s="7" t="s">
        <v>4887</v>
      </c>
      <c r="AP1944" s="7">
        <v>1.4133670336700801</v>
      </c>
      <c r="AQ1944" s="7" t="s">
        <v>4887</v>
      </c>
      <c r="AR1944" s="7" t="s">
        <v>4887</v>
      </c>
      <c r="AS1944" s="7" t="s">
        <v>4887</v>
      </c>
      <c r="AT1944" s="7" t="s">
        <v>4887</v>
      </c>
      <c r="AU1944" s="7">
        <v>0.48053862317385498</v>
      </c>
      <c r="AV1944" s="9">
        <v>1.0336629425897099</v>
      </c>
    </row>
    <row r="1945" spans="1:48" s="33" customFormat="1" ht="25" customHeight="1" x14ac:dyDescent="0.2">
      <c r="A1945" s="13" t="s">
        <v>4148</v>
      </c>
      <c r="B1945" s="1" t="s">
        <v>4148</v>
      </c>
      <c r="C1945" s="203" t="s">
        <v>4149</v>
      </c>
      <c r="D1945" s="201" t="s">
        <v>4973</v>
      </c>
      <c r="E1945" s="74" t="s">
        <v>11448</v>
      </c>
      <c r="F1945" s="74" t="s">
        <v>11449</v>
      </c>
      <c r="G1945" s="121" t="s">
        <v>11450</v>
      </c>
      <c r="H1945" s="205">
        <v>6.4882771787989801</v>
      </c>
      <c r="I1945" s="2">
        <v>4.2335312117449702</v>
      </c>
      <c r="J1945" s="2">
        <v>5.2643701437594004</v>
      </c>
      <c r="K1945" s="2">
        <v>4.4259156735890803</v>
      </c>
      <c r="L1945" s="2">
        <v>3.9183501185438399</v>
      </c>
      <c r="M1945" s="2">
        <v>2.7988813533993002</v>
      </c>
      <c r="N1945" s="2">
        <v>3.6326049286280799</v>
      </c>
      <c r="O1945" s="2">
        <v>5.2386275407601799</v>
      </c>
      <c r="P1945" s="17">
        <v>5.1523283769493498</v>
      </c>
      <c r="Q1945" s="16">
        <v>5.3287261781011201</v>
      </c>
      <c r="R1945" s="2">
        <v>3.7143823818440702</v>
      </c>
      <c r="S1945" s="17">
        <v>4.6745202821125398</v>
      </c>
      <c r="T1945" s="21">
        <v>1.1287498032574399</v>
      </c>
      <c r="U1945" s="3">
        <v>0.83247360197166498</v>
      </c>
      <c r="V1945" s="22">
        <v>0.90335629144241403</v>
      </c>
      <c r="W1945" s="26">
        <v>0.199746194819304</v>
      </c>
      <c r="X1945" s="27" t="s">
        <v>17</v>
      </c>
      <c r="Y1945" s="26">
        <v>0.123103000758926</v>
      </c>
      <c r="Z1945" s="5">
        <v>-1.6143437962570499</v>
      </c>
      <c r="AA1945" s="4">
        <v>0.47895073210143502</v>
      </c>
      <c r="AB1945" s="5">
        <v>0.65420589598858203</v>
      </c>
      <c r="AC1945" s="4">
        <v>0.247691889978228</v>
      </c>
      <c r="AD1945" s="216">
        <v>-0.96013790026846502</v>
      </c>
      <c r="AE1945" s="199">
        <v>1.75594430135836</v>
      </c>
      <c r="AF1945" s="6">
        <v>-0.31073502548645598</v>
      </c>
      <c r="AG1945" s="6">
        <v>0.63412241798180302</v>
      </c>
      <c r="AH1945" s="6">
        <v>-0.13439720477006201</v>
      </c>
      <c r="AI1945" s="6">
        <v>-0.59962710426117305</v>
      </c>
      <c r="AJ1945" s="6">
        <v>-1.6257218341236199</v>
      </c>
      <c r="AK1945" s="6">
        <v>-0.86153850597700998</v>
      </c>
      <c r="AL1945" s="6">
        <v>0.61052698585106602</v>
      </c>
      <c r="AM1945" s="63">
        <v>0.53142596942709297</v>
      </c>
      <c r="AN1945" s="8">
        <v>1.75594430135836</v>
      </c>
      <c r="AO1945" s="7">
        <v>-0.31073502548645598</v>
      </c>
      <c r="AP1945" s="7">
        <v>0.63412241798180302</v>
      </c>
      <c r="AQ1945" s="7">
        <v>-0.13439720477006201</v>
      </c>
      <c r="AR1945" s="7">
        <v>-0.59962710426117305</v>
      </c>
      <c r="AS1945" s="7">
        <v>-1.6257218341236199</v>
      </c>
      <c r="AT1945" s="7">
        <v>-0.86153850597700998</v>
      </c>
      <c r="AU1945" s="7">
        <v>0.61052698585106602</v>
      </c>
      <c r="AV1945" s="9">
        <v>0.53142596942709297</v>
      </c>
    </row>
    <row r="1946" spans="1:48" s="33" customFormat="1" ht="25" customHeight="1" x14ac:dyDescent="0.2">
      <c r="A1946" s="13" t="s">
        <v>4150</v>
      </c>
      <c r="B1946" s="1" t="s">
        <v>4150</v>
      </c>
      <c r="C1946" s="203" t="s">
        <v>4151</v>
      </c>
      <c r="D1946" s="201" t="s">
        <v>4150</v>
      </c>
      <c r="E1946" s="74" t="s">
        <v>10519</v>
      </c>
      <c r="F1946" s="74" t="s">
        <v>10520</v>
      </c>
      <c r="G1946" s="121" t="s">
        <v>10521</v>
      </c>
      <c r="H1946" s="205">
        <v>3.8635450857512699</v>
      </c>
      <c r="I1946" s="2">
        <v>2.7302271658788899</v>
      </c>
      <c r="J1946" s="2">
        <v>3.5538169548202099</v>
      </c>
      <c r="K1946" s="2">
        <v>1.07944236600229</v>
      </c>
      <c r="L1946" s="2">
        <v>0.65730074596112298</v>
      </c>
      <c r="M1946" s="2">
        <v>-5.0728700226322898</v>
      </c>
      <c r="N1946" s="2">
        <v>0.46433852134981601</v>
      </c>
      <c r="O1946" s="2">
        <v>2.1991597227814101</v>
      </c>
      <c r="P1946" s="17">
        <v>2.2149975934445001</v>
      </c>
      <c r="Q1946" s="16">
        <v>3.3825297354834598</v>
      </c>
      <c r="R1946" s="2">
        <v>-1.1120423035562901</v>
      </c>
      <c r="S1946" s="17">
        <v>1.6261652791919099</v>
      </c>
      <c r="T1946" s="21">
        <v>0.58575324199448797</v>
      </c>
      <c r="U1946" s="3">
        <v>3.4366652516637899</v>
      </c>
      <c r="V1946" s="22">
        <v>1.0062026490549401</v>
      </c>
      <c r="W1946" s="26">
        <v>9.7992985144084901E-2</v>
      </c>
      <c r="X1946" s="27" t="s">
        <v>17</v>
      </c>
      <c r="Y1946" s="26">
        <v>0.148182198966062</v>
      </c>
      <c r="Z1946" s="5">
        <v>-4.4945720390397499</v>
      </c>
      <c r="AA1946" s="4">
        <v>7.3996939554398303E-2</v>
      </c>
      <c r="AB1946" s="5">
        <v>1.7563644562915499</v>
      </c>
      <c r="AC1946" s="4">
        <v>0.29984929088108703</v>
      </c>
      <c r="AD1946" s="216">
        <v>-2.7382075827482</v>
      </c>
      <c r="AE1946" s="199">
        <v>0.95983202662068301</v>
      </c>
      <c r="AF1946" s="6">
        <v>0.53568439073224805</v>
      </c>
      <c r="AG1946" s="6">
        <v>0.84391534322671802</v>
      </c>
      <c r="AH1946" s="6">
        <v>-8.2126779417667495E-2</v>
      </c>
      <c r="AI1946" s="6">
        <v>-0.24011454879021699</v>
      </c>
      <c r="AJ1946" s="6">
        <v>-2.3846481718088999</v>
      </c>
      <c r="AK1946" s="6">
        <v>-0.31233124099065002</v>
      </c>
      <c r="AL1946" s="6">
        <v>0.33693080487835297</v>
      </c>
      <c r="AM1946" s="63">
        <v>0.34285817554942999</v>
      </c>
      <c r="AN1946" s="8">
        <v>0.95983202662068301</v>
      </c>
      <c r="AO1946" s="7">
        <v>0.53568439073224805</v>
      </c>
      <c r="AP1946" s="7">
        <v>0.84391534322671802</v>
      </c>
      <c r="AQ1946" s="7">
        <v>-8.2126779417667495E-2</v>
      </c>
      <c r="AR1946" s="7">
        <v>-0.24011454879021699</v>
      </c>
      <c r="AS1946" s="7" t="s">
        <v>4887</v>
      </c>
      <c r="AT1946" s="7">
        <v>-0.31233124099065002</v>
      </c>
      <c r="AU1946" s="7">
        <v>0.33693080487835297</v>
      </c>
      <c r="AV1946" s="9">
        <v>0.34285817554942999</v>
      </c>
    </row>
    <row r="1947" spans="1:48" s="33" customFormat="1" ht="25" customHeight="1" x14ac:dyDescent="0.2">
      <c r="A1947" s="13" t="s">
        <v>4152</v>
      </c>
      <c r="B1947" s="1" t="s">
        <v>4152</v>
      </c>
      <c r="C1947" s="203" t="s">
        <v>4153</v>
      </c>
      <c r="D1947" s="201" t="s">
        <v>4152</v>
      </c>
      <c r="E1947" s="74" t="s">
        <v>11854</v>
      </c>
      <c r="F1947" s="74" t="s">
        <v>11855</v>
      </c>
      <c r="G1947" s="121" t="s">
        <v>11856</v>
      </c>
      <c r="H1947" s="205">
        <v>-5.3180993597670998</v>
      </c>
      <c r="I1947" s="2">
        <v>0.79313907822528096</v>
      </c>
      <c r="J1947" s="2">
        <v>-1.8627521301237199E-2</v>
      </c>
      <c r="K1947" s="2">
        <v>0.22708577187821899</v>
      </c>
      <c r="L1947" s="2">
        <v>0.14192240984437601</v>
      </c>
      <c r="M1947" s="2">
        <v>0.45719216244977201</v>
      </c>
      <c r="N1947" s="2">
        <v>1.36670595314813</v>
      </c>
      <c r="O1947" s="2">
        <v>0.62273899406686795</v>
      </c>
      <c r="P1947" s="17">
        <v>2.5818841405951201</v>
      </c>
      <c r="Q1947" s="16">
        <v>-1.51452926761435</v>
      </c>
      <c r="R1947" s="2">
        <v>0.27540011472412201</v>
      </c>
      <c r="S1947" s="17">
        <v>1.52377636260337</v>
      </c>
      <c r="T1947" s="21">
        <v>3.3189004711599699</v>
      </c>
      <c r="U1947" s="3">
        <v>0.16309341194677501</v>
      </c>
      <c r="V1947" s="22">
        <v>0.98897207313256896</v>
      </c>
      <c r="W1947" s="26">
        <v>0.25251781657113698</v>
      </c>
      <c r="X1947" s="27" t="s">
        <v>17</v>
      </c>
      <c r="Y1947" s="26">
        <v>0.44891075279297799</v>
      </c>
      <c r="Z1947" s="5">
        <v>1.7899293823384801</v>
      </c>
      <c r="AA1947" s="4">
        <v>0.24962127613049701</v>
      </c>
      <c r="AB1947" s="5">
        <v>-3.0383056302177298</v>
      </c>
      <c r="AC1947" s="4">
        <v>0.157097447419036</v>
      </c>
      <c r="AD1947" s="216">
        <v>-1.2483762478792499</v>
      </c>
      <c r="AE1947" s="199">
        <v>-2.4825646400103101</v>
      </c>
      <c r="AF1947" s="6">
        <v>0.32024259583188303</v>
      </c>
      <c r="AG1947" s="6">
        <v>-5.20592415212962E-2</v>
      </c>
      <c r="AH1947" s="6">
        <v>6.0632646228420801E-2</v>
      </c>
      <c r="AI1947" s="6">
        <v>2.15740348259967E-2</v>
      </c>
      <c r="AJ1947" s="6">
        <v>0.16616671482211001</v>
      </c>
      <c r="AK1947" s="6">
        <v>0.58329850562572005</v>
      </c>
      <c r="AL1947" s="6">
        <v>0.24209172776917101</v>
      </c>
      <c r="AM1947" s="63">
        <v>1.1406176564282999</v>
      </c>
      <c r="AN1947" s="8" t="s">
        <v>4887</v>
      </c>
      <c r="AO1947" s="7">
        <v>0.32024259583188303</v>
      </c>
      <c r="AP1947" s="7">
        <v>-5.20592415212962E-2</v>
      </c>
      <c r="AQ1947" s="7">
        <v>6.0632646228420801E-2</v>
      </c>
      <c r="AR1947" s="7">
        <v>2.15740348259967E-2</v>
      </c>
      <c r="AS1947" s="7">
        <v>0.16616671482211001</v>
      </c>
      <c r="AT1947" s="7">
        <v>0.58329850562572005</v>
      </c>
      <c r="AU1947" s="7">
        <v>0.24209172776917101</v>
      </c>
      <c r="AV1947" s="9">
        <v>1.1406176564282999</v>
      </c>
    </row>
    <row r="1948" spans="1:48" s="33" customFormat="1" ht="25" customHeight="1" x14ac:dyDescent="0.2">
      <c r="A1948" s="13" t="s">
        <v>4159</v>
      </c>
      <c r="B1948" s="1" t="s">
        <v>4159</v>
      </c>
      <c r="C1948" s="203" t="s">
        <v>4160</v>
      </c>
      <c r="D1948" s="201" t="s">
        <v>4159</v>
      </c>
      <c r="E1948" s="74" t="s">
        <v>9694</v>
      </c>
      <c r="F1948" s="74" t="s">
        <v>9695</v>
      </c>
      <c r="G1948" s="121" t="s">
        <v>9696</v>
      </c>
      <c r="H1948" s="205">
        <v>2.1528691102857498</v>
      </c>
      <c r="I1948" s="2">
        <v>4.6158800923176404</v>
      </c>
      <c r="J1948" s="2">
        <v>4.2476111437166502</v>
      </c>
      <c r="K1948" s="2">
        <v>3.7853413232092898</v>
      </c>
      <c r="L1948" s="2">
        <v>2.6461931053681398</v>
      </c>
      <c r="M1948" s="2">
        <v>-0.25994451617728098</v>
      </c>
      <c r="N1948" s="2">
        <v>3.7701878544001501</v>
      </c>
      <c r="O1948" s="2">
        <v>3.9302404719937098</v>
      </c>
      <c r="P1948" s="17">
        <v>5.1636587249736801</v>
      </c>
      <c r="Q1948" s="16">
        <v>3.67212011544001</v>
      </c>
      <c r="R1948" s="2">
        <v>2.0571966374667201</v>
      </c>
      <c r="S1948" s="17">
        <v>4.2880290171225104</v>
      </c>
      <c r="T1948" s="21">
        <v>1.32853235456371</v>
      </c>
      <c r="U1948" s="3">
        <v>2.0859702802258799</v>
      </c>
      <c r="V1948" s="22">
        <v>0.76252852343586097</v>
      </c>
      <c r="W1948" s="26">
        <v>0.24666375803203999</v>
      </c>
      <c r="X1948" s="27" t="s">
        <v>17</v>
      </c>
      <c r="Y1948" s="26">
        <v>0.33159565637984301</v>
      </c>
      <c r="Z1948" s="5">
        <v>-1.6149234779732999</v>
      </c>
      <c r="AA1948" s="4">
        <v>0.53353776812000697</v>
      </c>
      <c r="AB1948" s="5">
        <v>-0.61590890168250201</v>
      </c>
      <c r="AC1948" s="4">
        <v>0.197221696972809</v>
      </c>
      <c r="AD1948" s="216">
        <v>-2.2308323796558001</v>
      </c>
      <c r="AE1948" s="199">
        <v>-0.72598147876725805</v>
      </c>
      <c r="AF1948" s="6">
        <v>0.78137882785719304</v>
      </c>
      <c r="AG1948" s="6">
        <v>0.55599859231089999</v>
      </c>
      <c r="AH1948" s="6">
        <v>0.27308991530274201</v>
      </c>
      <c r="AI1948" s="6">
        <v>-0.42406767736019102</v>
      </c>
      <c r="AJ1948" s="6">
        <v>-2.2026210529897798</v>
      </c>
      <c r="AK1948" s="6">
        <v>0.263816007245816</v>
      </c>
      <c r="AL1948" s="6">
        <v>0.36176805232068099</v>
      </c>
      <c r="AM1948" s="63">
        <v>1.1166188140798901</v>
      </c>
      <c r="AN1948" s="8">
        <v>-0.72598147876725805</v>
      </c>
      <c r="AO1948" s="7">
        <v>0.78137882785719304</v>
      </c>
      <c r="AP1948" s="7">
        <v>0.55599859231089999</v>
      </c>
      <c r="AQ1948" s="7">
        <v>0.27308991530274201</v>
      </c>
      <c r="AR1948" s="7">
        <v>-0.42406767736019102</v>
      </c>
      <c r="AS1948" s="7">
        <v>-2.2026210529897798</v>
      </c>
      <c r="AT1948" s="7">
        <v>0.263816007245816</v>
      </c>
      <c r="AU1948" s="7">
        <v>0.36176805232068099</v>
      </c>
      <c r="AV1948" s="9">
        <v>1.1166188140798901</v>
      </c>
    </row>
    <row r="1949" spans="1:48" s="33" customFormat="1" ht="25" customHeight="1" x14ac:dyDescent="0.2">
      <c r="A1949" s="13" t="s">
        <v>4161</v>
      </c>
      <c r="B1949" s="1" t="s">
        <v>4161</v>
      </c>
      <c r="C1949" s="203" t="s">
        <v>4162</v>
      </c>
      <c r="D1949" s="201" t="s">
        <v>4161</v>
      </c>
      <c r="E1949" s="74" t="s">
        <v>8961</v>
      </c>
      <c r="F1949" s="74" t="s">
        <v>8962</v>
      </c>
      <c r="G1949" s="121" t="s">
        <v>8963</v>
      </c>
      <c r="H1949" s="205">
        <v>2.4474410088148999</v>
      </c>
      <c r="I1949" s="2">
        <v>0.12538630606354301</v>
      </c>
      <c r="J1949" s="2">
        <v>1.68245642977114</v>
      </c>
      <c r="K1949" s="2">
        <v>0.88649801832628905</v>
      </c>
      <c r="L1949" s="2">
        <v>0.20193620379962199</v>
      </c>
      <c r="M1949" s="2">
        <v>-5.6829676099222697</v>
      </c>
      <c r="N1949" s="2">
        <v>0.40063641042208098</v>
      </c>
      <c r="O1949" s="2">
        <v>1.0757546027459499</v>
      </c>
      <c r="P1949" s="17">
        <v>1.3313209698997199</v>
      </c>
      <c r="Q1949" s="16">
        <v>1.4184279148832</v>
      </c>
      <c r="R1949" s="2">
        <v>-1.53151112926545</v>
      </c>
      <c r="S1949" s="17">
        <v>0.93590399435591498</v>
      </c>
      <c r="T1949" s="21">
        <v>1.18332911869348</v>
      </c>
      <c r="U1949" s="3">
        <v>3.6115231416353502</v>
      </c>
      <c r="V1949" s="22">
        <v>0.48084517447180097</v>
      </c>
      <c r="W1949" s="26">
        <v>0.289369098114239</v>
      </c>
      <c r="X1949" s="27" t="s">
        <v>17</v>
      </c>
      <c r="Y1949" s="26">
        <v>0.290747673001788</v>
      </c>
      <c r="Z1949" s="5">
        <v>-2.9499390441486502</v>
      </c>
      <c r="AA1949" s="4">
        <v>0.56532157307139796</v>
      </c>
      <c r="AB1949" s="5">
        <v>0.48252392052728199</v>
      </c>
      <c r="AC1949" s="4">
        <v>0.35805628351797097</v>
      </c>
      <c r="AD1949" s="216">
        <v>-2.4674151236213699</v>
      </c>
      <c r="AE1949" s="199">
        <v>0.92274643464641803</v>
      </c>
      <c r="AF1949" s="6">
        <v>-6.3218881575800703E-2</v>
      </c>
      <c r="AG1949" s="6">
        <v>0.59792710050743103</v>
      </c>
      <c r="AH1949" s="6">
        <v>0.25995599848727602</v>
      </c>
      <c r="AI1949" s="6">
        <v>-3.0715106346602902E-2</v>
      </c>
      <c r="AJ1949" s="6">
        <v>-2.5294982068302398</v>
      </c>
      <c r="AK1949" s="6">
        <v>5.3654788912023202E-2</v>
      </c>
      <c r="AL1949" s="6">
        <v>0.34031604680283201</v>
      </c>
      <c r="AM1949" s="63">
        <v>0.448831825396664</v>
      </c>
      <c r="AN1949" s="8">
        <v>0.92274643464641803</v>
      </c>
      <c r="AO1949" s="7">
        <v>-6.3218881575800703E-2</v>
      </c>
      <c r="AP1949" s="7">
        <v>0.59792710050743103</v>
      </c>
      <c r="AQ1949" s="7">
        <v>0.25995599848727602</v>
      </c>
      <c r="AR1949" s="7">
        <v>-3.0715106346602902E-2</v>
      </c>
      <c r="AS1949" s="7" t="s">
        <v>4887</v>
      </c>
      <c r="AT1949" s="7">
        <v>5.3654788912023202E-2</v>
      </c>
      <c r="AU1949" s="7">
        <v>0.34031604680283201</v>
      </c>
      <c r="AV1949" s="9">
        <v>0.448831825396664</v>
      </c>
    </row>
    <row r="1950" spans="1:48" s="33" customFormat="1" ht="25" customHeight="1" x14ac:dyDescent="0.2">
      <c r="A1950" s="13" t="s">
        <v>4165</v>
      </c>
      <c r="B1950" s="1" t="s">
        <v>4165</v>
      </c>
      <c r="C1950" s="203" t="s">
        <v>4166</v>
      </c>
      <c r="D1950" s="201" t="s">
        <v>7929</v>
      </c>
      <c r="E1950" s="74" t="s">
        <v>12197</v>
      </c>
      <c r="F1950" s="74" t="s">
        <v>12198</v>
      </c>
      <c r="G1950" s="121" t="s">
        <v>12199</v>
      </c>
      <c r="H1950" s="205">
        <v>-2.4106094652330001</v>
      </c>
      <c r="I1950" s="2">
        <v>-1.97055176812644</v>
      </c>
      <c r="J1950" s="2">
        <v>-3.5738715573863198</v>
      </c>
      <c r="K1950" s="2">
        <v>-1.3544428019107599</v>
      </c>
      <c r="L1950" s="2">
        <v>-5.0136913202095403</v>
      </c>
      <c r="M1950" s="2">
        <v>-6.7927016033683003</v>
      </c>
      <c r="N1950" s="2">
        <v>-5.9197509301688997</v>
      </c>
      <c r="O1950" s="2">
        <v>-2.3696972397976999</v>
      </c>
      <c r="P1950" s="17">
        <v>-4.3212309490112899</v>
      </c>
      <c r="Q1950" s="16">
        <v>-2.65167759691525</v>
      </c>
      <c r="R1950" s="2">
        <v>-4.3869452418295296</v>
      </c>
      <c r="S1950" s="17">
        <v>-4.2035597063259598</v>
      </c>
      <c r="T1950" s="21">
        <v>0.82839843658873602</v>
      </c>
      <c r="U1950" s="3">
        <v>2.7727734640574502</v>
      </c>
      <c r="V1950" s="22">
        <v>1.7779497158654101</v>
      </c>
      <c r="W1950" s="26">
        <v>0.52913321776613798</v>
      </c>
      <c r="X1950" s="27" t="s">
        <v>17</v>
      </c>
      <c r="Y1950" s="26">
        <v>0.39373325654511998</v>
      </c>
      <c r="Z1950" s="5">
        <v>-1.7352676449142801</v>
      </c>
      <c r="AA1950" s="4">
        <v>0.26916900583258002</v>
      </c>
      <c r="AB1950" s="5">
        <v>1.55188210941071</v>
      </c>
      <c r="AC1950" s="4">
        <v>0.928576094986717</v>
      </c>
      <c r="AD1950" s="216">
        <v>-0.18338553550357101</v>
      </c>
      <c r="AE1950" s="199">
        <v>0.70794328425008701</v>
      </c>
      <c r="AF1950" s="6">
        <v>0.94099194759416305</v>
      </c>
      <c r="AG1950" s="6">
        <v>9.1895258098838403E-2</v>
      </c>
      <c r="AH1950" s="6">
        <v>1.26727500546349</v>
      </c>
      <c r="AI1950" s="6">
        <v>-0.67061400691029005</v>
      </c>
      <c r="AJ1950" s="6">
        <v>-1.61275402921086</v>
      </c>
      <c r="AK1950" s="6">
        <v>-1.1504510428250401</v>
      </c>
      <c r="AL1950" s="6">
        <v>0.72960985096354303</v>
      </c>
      <c r="AM1950" s="63">
        <v>-0.303896267423927</v>
      </c>
      <c r="AN1950" s="8">
        <v>0.70794328425008701</v>
      </c>
      <c r="AO1950" s="7">
        <v>0.94099194759416305</v>
      </c>
      <c r="AP1950" s="7">
        <v>9.1895258098838403E-2</v>
      </c>
      <c r="AQ1950" s="7">
        <v>1.26727500546349</v>
      </c>
      <c r="AR1950" s="7" t="s">
        <v>4887</v>
      </c>
      <c r="AS1950" s="7" t="s">
        <v>4887</v>
      </c>
      <c r="AT1950" s="7" t="s">
        <v>4887</v>
      </c>
      <c r="AU1950" s="7">
        <v>0.72960985096354303</v>
      </c>
      <c r="AV1950" s="9">
        <v>-0.303896267423927</v>
      </c>
    </row>
    <row r="1951" spans="1:48" s="33" customFormat="1" ht="25" customHeight="1" x14ac:dyDescent="0.2">
      <c r="A1951" s="13" t="s">
        <v>4167</v>
      </c>
      <c r="B1951" s="1" t="s">
        <v>4167</v>
      </c>
      <c r="C1951" s="203" t="s">
        <v>4168</v>
      </c>
      <c r="D1951" s="201" t="s">
        <v>4167</v>
      </c>
      <c r="E1951" s="74" t="s">
        <v>10850</v>
      </c>
      <c r="F1951" s="74" t="s">
        <v>10851</v>
      </c>
      <c r="G1951" s="121" t="s">
        <v>10852</v>
      </c>
      <c r="H1951" s="205">
        <v>-0.223294916467527</v>
      </c>
      <c r="I1951" s="2">
        <v>-0.771774472636654</v>
      </c>
      <c r="J1951" s="2">
        <v>-1.9075643283744801</v>
      </c>
      <c r="K1951" s="2">
        <v>-0.39789509364403503</v>
      </c>
      <c r="L1951" s="2">
        <v>-4.9772012131744603</v>
      </c>
      <c r="M1951" s="2">
        <v>-5.9289206037683702</v>
      </c>
      <c r="N1951" s="2">
        <v>-4.6226667322254098</v>
      </c>
      <c r="O1951" s="2">
        <v>-2.1756428459431199</v>
      </c>
      <c r="P1951" s="17">
        <v>-1.39429187288224</v>
      </c>
      <c r="Q1951" s="16">
        <v>-0.96754457249288695</v>
      </c>
      <c r="R1951" s="2">
        <v>-3.7680056368622901</v>
      </c>
      <c r="S1951" s="17">
        <v>-2.7308671503502602</v>
      </c>
      <c r="T1951" s="21">
        <v>0.85903161290469299</v>
      </c>
      <c r="U1951" s="3">
        <v>2.9571398774392201</v>
      </c>
      <c r="V1951" s="22">
        <v>1.6842822148509</v>
      </c>
      <c r="W1951" s="26">
        <v>0.30342854006525899</v>
      </c>
      <c r="X1951" s="27" t="s">
        <v>17</v>
      </c>
      <c r="Y1951" s="26">
        <v>0.23808993262790901</v>
      </c>
      <c r="Z1951" s="5">
        <v>-2.8004610643693999</v>
      </c>
      <c r="AA1951" s="4">
        <v>0.20541688548828799</v>
      </c>
      <c r="AB1951" s="5">
        <v>1.76332257785737</v>
      </c>
      <c r="AC1951" s="4">
        <v>0.63229003135122297</v>
      </c>
      <c r="AD1951" s="216">
        <v>-1.0371384865120299</v>
      </c>
      <c r="AE1951" s="199">
        <v>1.0582228113258001</v>
      </c>
      <c r="AF1951" s="6">
        <v>0.80202736086735205</v>
      </c>
      <c r="AG1951" s="6">
        <v>0.27149857370657898</v>
      </c>
      <c r="AH1951" s="6">
        <v>0.976666861721605</v>
      </c>
      <c r="AI1951" s="6">
        <v>-1.1623324517158</v>
      </c>
      <c r="AJ1951" s="6">
        <v>-1.6068817065435601</v>
      </c>
      <c r="AK1951" s="6">
        <v>-0.99672897565518703</v>
      </c>
      <c r="AL1951" s="6">
        <v>0.146278780563454</v>
      </c>
      <c r="AM1951" s="63">
        <v>0.51124874572976298</v>
      </c>
      <c r="AN1951" s="8">
        <v>1.0582228113258001</v>
      </c>
      <c r="AO1951" s="7">
        <v>0.80202736086735205</v>
      </c>
      <c r="AP1951" s="7">
        <v>0.27149857370657898</v>
      </c>
      <c r="AQ1951" s="7">
        <v>0.976666861721605</v>
      </c>
      <c r="AR1951" s="7" t="s">
        <v>4887</v>
      </c>
      <c r="AS1951" s="7" t="s">
        <v>4887</v>
      </c>
      <c r="AT1951" s="7" t="s">
        <v>4887</v>
      </c>
      <c r="AU1951" s="7">
        <v>0.146278780563454</v>
      </c>
      <c r="AV1951" s="9">
        <v>0.51124874572976298</v>
      </c>
    </row>
    <row r="1952" spans="1:48" s="33" customFormat="1" ht="25" customHeight="1" x14ac:dyDescent="0.2">
      <c r="A1952" s="13" t="s">
        <v>4171</v>
      </c>
      <c r="B1952" s="1" t="s">
        <v>4172</v>
      </c>
      <c r="C1952" s="203" t="s">
        <v>4173</v>
      </c>
      <c r="D1952" s="201" t="s">
        <v>4172</v>
      </c>
      <c r="E1952" s="74" t="s">
        <v>9574</v>
      </c>
      <c r="F1952" s="74" t="s">
        <v>9575</v>
      </c>
      <c r="G1952" s="121" t="s">
        <v>9576</v>
      </c>
      <c r="H1952" s="205">
        <v>4.6049668843589302</v>
      </c>
      <c r="I1952" s="2">
        <v>3.3984644379522</v>
      </c>
      <c r="J1952" s="2">
        <v>4.5586972086764597</v>
      </c>
      <c r="K1952" s="2">
        <v>3.97898930224137</v>
      </c>
      <c r="L1952" s="2">
        <v>3.4679300329140901</v>
      </c>
      <c r="M1952" s="2">
        <v>2.9338657110028801</v>
      </c>
      <c r="N1952" s="2">
        <v>2.5708597976029699</v>
      </c>
      <c r="O1952" s="2">
        <v>4.4960791542284797</v>
      </c>
      <c r="P1952" s="17">
        <v>4.1122214120448497</v>
      </c>
      <c r="Q1952" s="16">
        <v>4.1873761769958602</v>
      </c>
      <c r="R1952" s="2">
        <v>3.4602616820527801</v>
      </c>
      <c r="S1952" s="17">
        <v>3.72638678795877</v>
      </c>
      <c r="T1952" s="21">
        <v>0.68360918639425305</v>
      </c>
      <c r="U1952" s="3">
        <v>0.52260399246897105</v>
      </c>
      <c r="V1952" s="22">
        <v>1.01895469017966</v>
      </c>
      <c r="W1952" s="26">
        <v>0.53966550000137203</v>
      </c>
      <c r="X1952" s="27" t="s">
        <v>17</v>
      </c>
      <c r="Y1952" s="26">
        <v>0.22185483501950001</v>
      </c>
      <c r="Z1952" s="5">
        <v>-0.727114494943085</v>
      </c>
      <c r="AA1952" s="4">
        <v>0.55547589162587296</v>
      </c>
      <c r="AB1952" s="5">
        <v>0.46098938903709302</v>
      </c>
      <c r="AC1952" s="4">
        <v>0.71440338545252102</v>
      </c>
      <c r="AD1952" s="216">
        <v>-0.26612510590599198</v>
      </c>
      <c r="AE1952" s="199">
        <v>1.10092210447631</v>
      </c>
      <c r="AF1952" s="6">
        <v>-0.53160475356699599</v>
      </c>
      <c r="AG1952" s="6">
        <v>1.0383142842522</v>
      </c>
      <c r="AH1952" s="6">
        <v>0.25390748102197402</v>
      </c>
      <c r="AI1952" s="6">
        <v>-0.43761037351166698</v>
      </c>
      <c r="AJ1952" s="6">
        <v>-1.16025652482234</v>
      </c>
      <c r="AK1952" s="6">
        <v>-1.65144235293139</v>
      </c>
      <c r="AL1952" s="6">
        <v>0.95358535892826102</v>
      </c>
      <c r="AM1952" s="63">
        <v>0.43418477615366002</v>
      </c>
      <c r="AN1952" s="8">
        <v>1.10092210447631</v>
      </c>
      <c r="AO1952" s="7">
        <v>-0.53160475356699599</v>
      </c>
      <c r="AP1952" s="7">
        <v>1.0383142842522</v>
      </c>
      <c r="AQ1952" s="7">
        <v>0.25390748102197402</v>
      </c>
      <c r="AR1952" s="7">
        <v>-0.43761037351166698</v>
      </c>
      <c r="AS1952" s="7">
        <v>-1.16025652482234</v>
      </c>
      <c r="AT1952" s="7">
        <v>-1.65144235293139</v>
      </c>
      <c r="AU1952" s="7">
        <v>0.95358535892826102</v>
      </c>
      <c r="AV1952" s="9">
        <v>0.43418477615366002</v>
      </c>
    </row>
    <row r="1953" spans="1:48" s="33" customFormat="1" ht="25" customHeight="1" x14ac:dyDescent="0.2">
      <c r="A1953" s="13" t="s">
        <v>4174</v>
      </c>
      <c r="B1953" s="1" t="s">
        <v>4174</v>
      </c>
      <c r="C1953" s="203" t="s">
        <v>4175</v>
      </c>
      <c r="D1953" s="201" t="s">
        <v>4174</v>
      </c>
      <c r="E1953" s="74" t="s">
        <v>11231</v>
      </c>
      <c r="F1953" s="74" t="s">
        <v>11232</v>
      </c>
      <c r="G1953" s="121" t="s">
        <v>11233</v>
      </c>
      <c r="H1953" s="205">
        <v>0.15773035670444799</v>
      </c>
      <c r="I1953" s="2">
        <v>-0.67232168249773805</v>
      </c>
      <c r="J1953" s="2">
        <v>5.11448294428654E-2</v>
      </c>
      <c r="K1953" s="2">
        <v>-2.08328542874168</v>
      </c>
      <c r="L1953" s="2">
        <v>-1.6402947422260401</v>
      </c>
      <c r="M1953" s="2">
        <v>-5.1669955373366401</v>
      </c>
      <c r="N1953" s="2">
        <v>-1.4033912760582601</v>
      </c>
      <c r="O1953" s="2">
        <v>0.23429845308605801</v>
      </c>
      <c r="P1953" s="17">
        <v>-0.34729501114459899</v>
      </c>
      <c r="Q1953" s="16">
        <v>-0.15448216545014201</v>
      </c>
      <c r="R1953" s="2">
        <v>-2.9635252361014501</v>
      </c>
      <c r="S1953" s="17">
        <v>-0.505462611372266</v>
      </c>
      <c r="T1953" s="21">
        <v>0.45161758459727103</v>
      </c>
      <c r="U1953" s="3">
        <v>1.9210729328695499</v>
      </c>
      <c r="V1953" s="22">
        <v>0.83022265360415803</v>
      </c>
      <c r="W1953" s="26">
        <v>6.1513526166512497E-2</v>
      </c>
      <c r="X1953" s="27" t="s">
        <v>17</v>
      </c>
      <c r="Y1953" s="26">
        <v>0.12015457772096</v>
      </c>
      <c r="Z1953" s="5">
        <v>-2.8090430706513101</v>
      </c>
      <c r="AA1953" s="4">
        <v>0.564657378794714</v>
      </c>
      <c r="AB1953" s="5">
        <v>0.35098044592212502</v>
      </c>
      <c r="AC1953" s="4">
        <v>0.14404640845844899</v>
      </c>
      <c r="AD1953" s="216">
        <v>-2.4580626247291901</v>
      </c>
      <c r="AE1953" s="199">
        <v>0.80147525591840396</v>
      </c>
      <c r="AF1953" s="6">
        <v>0.31429838890849199</v>
      </c>
      <c r="AG1953" s="6">
        <v>0.73891772845325099</v>
      </c>
      <c r="AH1953" s="6">
        <v>-0.51382908370199898</v>
      </c>
      <c r="AI1953" s="6">
        <v>-0.25382753611386</v>
      </c>
      <c r="AJ1953" s="6">
        <v>-2.3237303411172001</v>
      </c>
      <c r="AK1953" s="6">
        <v>-0.11478337625330499</v>
      </c>
      <c r="AL1953" s="6">
        <v>0.84641485433678698</v>
      </c>
      <c r="AM1953" s="63">
        <v>0.50506410956942605</v>
      </c>
      <c r="AN1953" s="8">
        <v>0.80147525591840396</v>
      </c>
      <c r="AO1953" s="7">
        <v>0.31429838890849199</v>
      </c>
      <c r="AP1953" s="7">
        <v>0.73891772845325099</v>
      </c>
      <c r="AQ1953" s="7">
        <v>-0.51382908370199898</v>
      </c>
      <c r="AR1953" s="7">
        <v>-0.25382753611386</v>
      </c>
      <c r="AS1953" s="7" t="s">
        <v>4887</v>
      </c>
      <c r="AT1953" s="7">
        <v>-0.11478337625330499</v>
      </c>
      <c r="AU1953" s="7">
        <v>0.84641485433678698</v>
      </c>
      <c r="AV1953" s="9">
        <v>0.50506410956942605</v>
      </c>
    </row>
    <row r="1954" spans="1:48" s="33" customFormat="1" ht="25" customHeight="1" x14ac:dyDescent="0.2">
      <c r="A1954" s="13" t="s">
        <v>4176</v>
      </c>
      <c r="B1954" s="1" t="s">
        <v>4176</v>
      </c>
      <c r="C1954" s="203" t="s">
        <v>4177</v>
      </c>
      <c r="D1954" s="201" t="s">
        <v>4176</v>
      </c>
      <c r="E1954" s="74" t="s">
        <v>8835</v>
      </c>
      <c r="F1954" s="74" t="s">
        <v>8836</v>
      </c>
      <c r="G1954" s="121" t="s">
        <v>8837</v>
      </c>
      <c r="H1954" s="205">
        <v>-3.7229609540351301</v>
      </c>
      <c r="I1954" s="2">
        <v>-0.92120552510579801</v>
      </c>
      <c r="J1954" s="2">
        <v>0.98698812348440501</v>
      </c>
      <c r="K1954" s="2">
        <v>2.0344357824747199</v>
      </c>
      <c r="L1954" s="2">
        <v>-5.3003505329308203</v>
      </c>
      <c r="M1954" s="2">
        <v>0.58684913568789199</v>
      </c>
      <c r="N1954" s="2">
        <v>2.9388691911871301</v>
      </c>
      <c r="O1954" s="2">
        <v>1.7825572975033801</v>
      </c>
      <c r="P1954" s="17">
        <v>2.8453913654706402</v>
      </c>
      <c r="Q1954" s="16">
        <v>-1.21905945188551</v>
      </c>
      <c r="R1954" s="2">
        <v>-0.89302187158940405</v>
      </c>
      <c r="S1954" s="17">
        <v>2.5222726180537198</v>
      </c>
      <c r="T1954" s="21">
        <v>2.3690594757161199</v>
      </c>
      <c r="U1954" s="3">
        <v>3.8848791772460598</v>
      </c>
      <c r="V1954" s="22">
        <v>0.64231502595520096</v>
      </c>
      <c r="W1954" s="26">
        <v>0.23956677198492499</v>
      </c>
      <c r="X1954" s="27" t="s">
        <v>17</v>
      </c>
      <c r="Y1954" s="26">
        <v>0.90839734884886203</v>
      </c>
      <c r="Z1954" s="5">
        <v>0.32603758029610302</v>
      </c>
      <c r="AA1954" s="4">
        <v>0.102906125253279</v>
      </c>
      <c r="AB1954" s="5">
        <v>-3.7413320699392201</v>
      </c>
      <c r="AC1954" s="4">
        <v>0.265654585847798</v>
      </c>
      <c r="AD1954" s="216">
        <v>-3.4152944896431201</v>
      </c>
      <c r="AE1954" s="199">
        <v>-1.3238369626497399</v>
      </c>
      <c r="AF1954" s="6">
        <v>-0.36286184142726102</v>
      </c>
      <c r="AG1954" s="6">
        <v>0.29163019732670198</v>
      </c>
      <c r="AH1954" s="6">
        <v>0.65089465370256605</v>
      </c>
      <c r="AI1954" s="6">
        <v>-1.86486639232185</v>
      </c>
      <c r="AJ1954" s="6">
        <v>0.15438637927848001</v>
      </c>
      <c r="AK1954" s="6">
        <v>0.96110659997055303</v>
      </c>
      <c r="AL1954" s="6">
        <v>0.564502759845806</v>
      </c>
      <c r="AM1954" s="63">
        <v>0.92904460627474905</v>
      </c>
      <c r="AN1954" s="8" t="s">
        <v>4887</v>
      </c>
      <c r="AO1954" s="7">
        <v>-0.36286184142726102</v>
      </c>
      <c r="AP1954" s="7">
        <v>0.29163019732670198</v>
      </c>
      <c r="AQ1954" s="7">
        <v>0.65089465370256605</v>
      </c>
      <c r="AR1954" s="7" t="s">
        <v>4887</v>
      </c>
      <c r="AS1954" s="7">
        <v>0.15438637927848001</v>
      </c>
      <c r="AT1954" s="7">
        <v>0.96110659997055303</v>
      </c>
      <c r="AU1954" s="7">
        <v>0.564502759845806</v>
      </c>
      <c r="AV1954" s="9">
        <v>0.92904460627474905</v>
      </c>
    </row>
    <row r="1955" spans="1:48" s="33" customFormat="1" ht="25" customHeight="1" x14ac:dyDescent="0.2">
      <c r="A1955" s="13" t="s">
        <v>4183</v>
      </c>
      <c r="B1955" s="1" t="s">
        <v>4183</v>
      </c>
      <c r="C1955" s="203" t="s">
        <v>4184</v>
      </c>
      <c r="D1955" s="201" t="s">
        <v>4183</v>
      </c>
      <c r="E1955" s="74" t="s">
        <v>8045</v>
      </c>
      <c r="F1955" s="74" t="s">
        <v>8046</v>
      </c>
      <c r="G1955" s="121" t="s">
        <v>8047</v>
      </c>
      <c r="H1955" s="205">
        <v>-1.8562901136104799</v>
      </c>
      <c r="I1955" s="2">
        <v>-5.6809215662220298</v>
      </c>
      <c r="J1955" s="2">
        <v>-1.43752621553545</v>
      </c>
      <c r="K1955" s="2">
        <v>-3.4883614800693699</v>
      </c>
      <c r="L1955" s="2">
        <v>-7.0598392741349398</v>
      </c>
      <c r="M1955" s="2">
        <v>-3.8415119656451</v>
      </c>
      <c r="N1955" s="2">
        <v>-7.6287404144107001</v>
      </c>
      <c r="O1955" s="2">
        <v>-1.9925679586393501</v>
      </c>
      <c r="P1955" s="17">
        <v>-3.2358779306331602</v>
      </c>
      <c r="Q1955" s="16">
        <v>-2.9915792984559899</v>
      </c>
      <c r="R1955" s="2">
        <v>-4.7965709066164699</v>
      </c>
      <c r="S1955" s="17">
        <v>-4.2857287678944003</v>
      </c>
      <c r="T1955" s="21">
        <v>2.3384315631374601</v>
      </c>
      <c r="U1955" s="3">
        <v>1.96798541506864</v>
      </c>
      <c r="V1955" s="22">
        <v>2.9611231101007101</v>
      </c>
      <c r="W1955" s="26">
        <v>0.66896917408777301</v>
      </c>
      <c r="X1955" s="27" t="s">
        <v>17</v>
      </c>
      <c r="Y1955" s="26">
        <v>0.36574470293561601</v>
      </c>
      <c r="Z1955" s="5">
        <v>-1.80499160816048</v>
      </c>
      <c r="AA1955" s="4">
        <v>0.58604560955339902</v>
      </c>
      <c r="AB1955" s="5">
        <v>1.2941494694384199</v>
      </c>
      <c r="AC1955" s="4">
        <v>0.81745776333565401</v>
      </c>
      <c r="AD1955" s="216">
        <v>-0.51084213872206696</v>
      </c>
      <c r="AE1955" s="199">
        <v>0.95302580395702996</v>
      </c>
      <c r="AF1955" s="6">
        <v>-0.72797387079724696</v>
      </c>
      <c r="AG1955" s="6">
        <v>1.13708065608724</v>
      </c>
      <c r="AH1955" s="6">
        <v>0.23569879606459099</v>
      </c>
      <c r="AI1955" s="6">
        <v>-1.3340349376568399</v>
      </c>
      <c r="AJ1955" s="6">
        <v>8.0482310829974493E-2</v>
      </c>
      <c r="AK1955" s="6">
        <v>-1.58407801857066</v>
      </c>
      <c r="AL1955" s="6">
        <v>0.89312904893418599</v>
      </c>
      <c r="AM1955" s="63">
        <v>0.34667021115172603</v>
      </c>
      <c r="AN1955" s="8">
        <v>0.95302580395702996</v>
      </c>
      <c r="AO1955" s="7" t="s">
        <v>4887</v>
      </c>
      <c r="AP1955" s="7">
        <v>1.13708065608724</v>
      </c>
      <c r="AQ1955" s="7" t="s">
        <v>4887</v>
      </c>
      <c r="AR1955" s="7" t="s">
        <v>4887</v>
      </c>
      <c r="AS1955" s="7" t="s">
        <v>4887</v>
      </c>
      <c r="AT1955" s="7" t="s">
        <v>4887</v>
      </c>
      <c r="AU1955" s="7">
        <v>0.89312904893418599</v>
      </c>
      <c r="AV1955" s="9">
        <v>0.34667021115172603</v>
      </c>
    </row>
    <row r="1956" spans="1:48" s="33" customFormat="1" ht="25" customHeight="1" x14ac:dyDescent="0.2">
      <c r="A1956" s="13" t="s">
        <v>4187</v>
      </c>
      <c r="B1956" s="1" t="s">
        <v>4187</v>
      </c>
      <c r="C1956" s="203" t="s">
        <v>4188</v>
      </c>
      <c r="D1956" s="201" t="s">
        <v>4187</v>
      </c>
      <c r="E1956" s="74" t="s">
        <v>8141</v>
      </c>
      <c r="F1956" s="74" t="s">
        <v>8142</v>
      </c>
      <c r="G1956" s="121" t="s">
        <v>8143</v>
      </c>
      <c r="H1956" s="205">
        <v>-4.8849372451809501</v>
      </c>
      <c r="I1956" s="2">
        <v>-1.67506705923656</v>
      </c>
      <c r="J1956" s="2">
        <v>-5.7275938758467602</v>
      </c>
      <c r="K1956" s="2">
        <v>-1.84578794211596</v>
      </c>
      <c r="L1956" s="2">
        <v>-4.9466316377700297</v>
      </c>
      <c r="M1956" s="2">
        <v>-7.2628523123877198</v>
      </c>
      <c r="N1956" s="2">
        <v>0.46440990125933002</v>
      </c>
      <c r="O1956" s="2">
        <v>-1.29534464922478</v>
      </c>
      <c r="P1956" s="17">
        <v>-9.7118888601748707E-2</v>
      </c>
      <c r="Q1956" s="16">
        <v>-4.0958660600880901</v>
      </c>
      <c r="R1956" s="2">
        <v>-4.6850906307579097</v>
      </c>
      <c r="S1956" s="17">
        <v>-0.30935121218906803</v>
      </c>
      <c r="T1956" s="21">
        <v>2.1383915453429201</v>
      </c>
      <c r="U1956" s="3">
        <v>2.7179862714293899</v>
      </c>
      <c r="V1956" s="22">
        <v>0.898869255714557</v>
      </c>
      <c r="W1956" s="26">
        <v>7.9581049261647593E-2</v>
      </c>
      <c r="X1956" s="27" t="s">
        <v>17</v>
      </c>
      <c r="Y1956" s="26">
        <v>0.78336932160824002</v>
      </c>
      <c r="Z1956" s="5">
        <v>-0.58922457066981704</v>
      </c>
      <c r="AA1956" s="4">
        <v>7.5447234399639795E-2</v>
      </c>
      <c r="AB1956" s="5">
        <v>-3.7865148478990198</v>
      </c>
      <c r="AC1956" s="4">
        <v>9.6219732238760902E-2</v>
      </c>
      <c r="AD1956" s="216">
        <v>-4.3757394185688403</v>
      </c>
      <c r="AE1956" s="199">
        <v>-0.680883932661275</v>
      </c>
      <c r="AF1956" s="6">
        <v>0.49741467292330599</v>
      </c>
      <c r="AG1956" s="6">
        <v>-0.99021143669801304</v>
      </c>
      <c r="AH1956" s="6">
        <v>0.43474541635279901</v>
      </c>
      <c r="AI1956" s="6">
        <v>-0.703531084274578</v>
      </c>
      <c r="AJ1956" s="6">
        <v>-1.5537834100786001</v>
      </c>
      <c r="AK1956" s="6">
        <v>1.2827868447549</v>
      </c>
      <c r="AL1956" s="6">
        <v>0.63680547700794199</v>
      </c>
      <c r="AM1956" s="63">
        <v>1.07665745267351</v>
      </c>
      <c r="AN1956" s="8" t="s">
        <v>4887</v>
      </c>
      <c r="AO1956" s="7">
        <v>0.49741467292330599</v>
      </c>
      <c r="AP1956" s="7" t="s">
        <v>4887</v>
      </c>
      <c r="AQ1956" s="7">
        <v>0.43474541635279901</v>
      </c>
      <c r="AR1956" s="7" t="s">
        <v>4887</v>
      </c>
      <c r="AS1956" s="7" t="s">
        <v>4887</v>
      </c>
      <c r="AT1956" s="7">
        <v>1.2827868447549</v>
      </c>
      <c r="AU1956" s="7">
        <v>0.63680547700794199</v>
      </c>
      <c r="AV1956" s="9">
        <v>1.07665745267351</v>
      </c>
    </row>
    <row r="1957" spans="1:48" s="33" customFormat="1" ht="25" customHeight="1" x14ac:dyDescent="0.2">
      <c r="A1957" s="13" t="s">
        <v>4191</v>
      </c>
      <c r="B1957" s="1" t="s">
        <v>4191</v>
      </c>
      <c r="C1957" s="203" t="s">
        <v>4192</v>
      </c>
      <c r="D1957" s="201" t="s">
        <v>4191</v>
      </c>
      <c r="E1957" s="74" t="s">
        <v>9056</v>
      </c>
      <c r="F1957" s="74" t="s">
        <v>9057</v>
      </c>
      <c r="G1957" s="121" t="s">
        <v>9058</v>
      </c>
      <c r="H1957" s="205">
        <v>1.0936000192847299</v>
      </c>
      <c r="I1957" s="2">
        <v>1.2635323960992999</v>
      </c>
      <c r="J1957" s="2">
        <v>2.0328359261413298</v>
      </c>
      <c r="K1957" s="2">
        <v>1.0401610037247</v>
      </c>
      <c r="L1957" s="2">
        <v>-5.9278036832568803</v>
      </c>
      <c r="M1957" s="2">
        <v>-4.7037985112384604</v>
      </c>
      <c r="N1957" s="2">
        <v>-5.5658669516525903</v>
      </c>
      <c r="O1957" s="2">
        <v>0.79863026946401705</v>
      </c>
      <c r="P1957" s="17">
        <v>1.7516186099914199</v>
      </c>
      <c r="Q1957" s="16">
        <v>1.4633227805084501</v>
      </c>
      <c r="R1957" s="2">
        <v>-3.1971470635902102</v>
      </c>
      <c r="S1957" s="17">
        <v>-1.0052060240657199</v>
      </c>
      <c r="T1957" s="21">
        <v>0.50047794203036799</v>
      </c>
      <c r="U1957" s="3">
        <v>3.7202999755773698</v>
      </c>
      <c r="V1957" s="22">
        <v>3.9782870392429501</v>
      </c>
      <c r="W1957" s="26">
        <v>0.27108505708821301</v>
      </c>
      <c r="X1957" s="27" t="s">
        <v>17</v>
      </c>
      <c r="Y1957" s="26">
        <v>0.16003037008843299</v>
      </c>
      <c r="Z1957" s="5">
        <v>-4.66046984409867</v>
      </c>
      <c r="AA1957" s="4">
        <v>0.39501835286526499</v>
      </c>
      <c r="AB1957" s="5">
        <v>2.46852880457417</v>
      </c>
      <c r="AC1957" s="4">
        <v>0.52433403356651698</v>
      </c>
      <c r="AD1957" s="216">
        <v>-2.1919410395245</v>
      </c>
      <c r="AE1957" s="199">
        <v>0.59026250744403697</v>
      </c>
      <c r="AF1957" s="6">
        <v>0.64024965230661401</v>
      </c>
      <c r="AG1957" s="6">
        <v>0.86654724032579</v>
      </c>
      <c r="AH1957" s="6">
        <v>0.57454293791769695</v>
      </c>
      <c r="AI1957" s="6">
        <v>-1.47514686654813</v>
      </c>
      <c r="AJ1957" s="6">
        <v>-1.1150946799480901</v>
      </c>
      <c r="AK1957" s="6">
        <v>-1.3686799049665099</v>
      </c>
      <c r="AL1957" s="6">
        <v>0.50349448894891702</v>
      </c>
      <c r="AM1957" s="63">
        <v>0.78382462451968005</v>
      </c>
      <c r="AN1957" s="8">
        <v>0.59026250744403697</v>
      </c>
      <c r="AO1957" s="7">
        <v>0.64024965230661401</v>
      </c>
      <c r="AP1957" s="7">
        <v>0.86654724032579</v>
      </c>
      <c r="AQ1957" s="7">
        <v>0.57454293791769695</v>
      </c>
      <c r="AR1957" s="7" t="s">
        <v>4887</v>
      </c>
      <c r="AS1957" s="7" t="s">
        <v>4887</v>
      </c>
      <c r="AT1957" s="7" t="s">
        <v>4887</v>
      </c>
      <c r="AU1957" s="7">
        <v>0.50349448894891702</v>
      </c>
      <c r="AV1957" s="9">
        <v>0.78382462451968005</v>
      </c>
    </row>
    <row r="1958" spans="1:48" s="33" customFormat="1" ht="25" customHeight="1" x14ac:dyDescent="0.2">
      <c r="A1958" s="13" t="s">
        <v>4196</v>
      </c>
      <c r="B1958" s="1" t="s">
        <v>4196</v>
      </c>
      <c r="C1958" s="203" t="s">
        <v>4197</v>
      </c>
      <c r="D1958" s="201" t="s">
        <v>4196</v>
      </c>
      <c r="E1958" s="74" t="s">
        <v>8593</v>
      </c>
      <c r="F1958" s="74" t="s">
        <v>8594</v>
      </c>
      <c r="G1958" s="121" t="s">
        <v>8595</v>
      </c>
      <c r="H1958" s="205">
        <v>-7.2557987816597196</v>
      </c>
      <c r="I1958" s="2">
        <v>-5.8519803127332297</v>
      </c>
      <c r="J1958" s="2">
        <v>-1.9341678856597999</v>
      </c>
      <c r="K1958" s="2">
        <v>-5.6407021475092298</v>
      </c>
      <c r="L1958" s="2">
        <v>-3.7861012978167499</v>
      </c>
      <c r="M1958" s="2">
        <v>-4.2898890501049003</v>
      </c>
      <c r="N1958" s="2">
        <v>-7.9642625149708204</v>
      </c>
      <c r="O1958" s="2">
        <v>-3.4215431808331398</v>
      </c>
      <c r="P1958" s="17">
        <v>-3.56922106912128</v>
      </c>
      <c r="Q1958" s="16">
        <v>-5.0139823266842498</v>
      </c>
      <c r="R1958" s="2">
        <v>-4.5722308318102902</v>
      </c>
      <c r="S1958" s="17">
        <v>-4.9850089216417404</v>
      </c>
      <c r="T1958" s="21">
        <v>2.7580100284048701</v>
      </c>
      <c r="U1958" s="3">
        <v>0.95899621437858096</v>
      </c>
      <c r="V1958" s="22">
        <v>2.5811656610329101</v>
      </c>
      <c r="W1958" s="26">
        <v>0.96467374566480302</v>
      </c>
      <c r="X1958" s="27" t="s">
        <v>17</v>
      </c>
      <c r="Y1958" s="26">
        <v>0.81353017704118702</v>
      </c>
      <c r="Z1958" s="5">
        <v>0.44175149487395998</v>
      </c>
      <c r="AA1958" s="4">
        <v>0.99003923631310098</v>
      </c>
      <c r="AB1958" s="5">
        <v>-2.8973405042510302E-2</v>
      </c>
      <c r="AC1958" s="4">
        <v>0.81470775643493998</v>
      </c>
      <c r="AD1958" s="216">
        <v>0.41277808983144998</v>
      </c>
      <c r="AE1958" s="199">
        <v>-1.22362043681785</v>
      </c>
      <c r="AF1958" s="6">
        <v>-0.507514529035901</v>
      </c>
      <c r="AG1958" s="6">
        <v>1.4910121228852999</v>
      </c>
      <c r="AH1958" s="6">
        <v>-0.39973881183940602</v>
      </c>
      <c r="AI1958" s="6">
        <v>0.54631700266900396</v>
      </c>
      <c r="AJ1958" s="6">
        <v>0.28932837225326702</v>
      </c>
      <c r="AK1958" s="6">
        <v>-1.5850169251125801</v>
      </c>
      <c r="AL1958" s="6">
        <v>0.73228280029913495</v>
      </c>
      <c r="AM1958" s="63">
        <v>0.65695040469903399</v>
      </c>
      <c r="AN1958" s="8" t="s">
        <v>4887</v>
      </c>
      <c r="AO1958" s="7" t="s">
        <v>4887</v>
      </c>
      <c r="AP1958" s="7" t="s">
        <v>4887</v>
      </c>
      <c r="AQ1958" s="7" t="s">
        <v>4887</v>
      </c>
      <c r="AR1958" s="7" t="s">
        <v>4887</v>
      </c>
      <c r="AS1958" s="7" t="s">
        <v>4887</v>
      </c>
      <c r="AT1958" s="7" t="s">
        <v>4887</v>
      </c>
      <c r="AU1958" s="7">
        <v>0.73228280029913495</v>
      </c>
      <c r="AV1958" s="9">
        <v>0.65695040469903399</v>
      </c>
    </row>
    <row r="1959" spans="1:48" s="33" customFormat="1" ht="25" customHeight="1" x14ac:dyDescent="0.2">
      <c r="A1959" s="13" t="s">
        <v>4200</v>
      </c>
      <c r="B1959" s="1" t="s">
        <v>4200</v>
      </c>
      <c r="C1959" s="203" t="s">
        <v>4201</v>
      </c>
      <c r="D1959" s="201" t="s">
        <v>4200</v>
      </c>
      <c r="E1959" s="74" t="s">
        <v>8668</v>
      </c>
      <c r="F1959" s="74" t="s">
        <v>8669</v>
      </c>
      <c r="G1959" s="121" t="s">
        <v>8670</v>
      </c>
      <c r="H1959" s="205">
        <v>1.0786186277463199</v>
      </c>
      <c r="I1959" s="2">
        <v>-0.85541384634814199</v>
      </c>
      <c r="J1959" s="2">
        <v>2.8666680190713799E-2</v>
      </c>
      <c r="K1959" s="2">
        <v>-1.0316300786917201</v>
      </c>
      <c r="L1959" s="2">
        <v>-2.97938716281375</v>
      </c>
      <c r="M1959" s="2">
        <v>-3.9531511000600799</v>
      </c>
      <c r="N1959" s="2">
        <v>-4.3424076727145202</v>
      </c>
      <c r="O1959" s="2">
        <v>0.30947440878965798</v>
      </c>
      <c r="P1959" s="17">
        <v>0.28933507851970602</v>
      </c>
      <c r="Q1959" s="16">
        <v>8.3957153862963693E-2</v>
      </c>
      <c r="R1959" s="2">
        <v>-2.6547227805218498</v>
      </c>
      <c r="S1959" s="17">
        <v>-1.2478660618017201</v>
      </c>
      <c r="T1959" s="21">
        <v>0.968201001895868</v>
      </c>
      <c r="U1959" s="3">
        <v>1.48757402855154</v>
      </c>
      <c r="V1959" s="22">
        <v>2.6799705659594499</v>
      </c>
      <c r="W1959" s="26">
        <v>0.27138489278337902</v>
      </c>
      <c r="X1959" s="27" t="s">
        <v>17</v>
      </c>
      <c r="Y1959" s="26">
        <v>6.5338653942370706E-2</v>
      </c>
      <c r="Z1959" s="5">
        <v>-2.7386799343848098</v>
      </c>
      <c r="AA1959" s="4">
        <v>0.48772991680566102</v>
      </c>
      <c r="AB1959" s="5">
        <v>1.3318232156646801</v>
      </c>
      <c r="AC1959" s="4">
        <v>0.48256899217990801</v>
      </c>
      <c r="AD1959" s="216">
        <v>-1.40685671872013</v>
      </c>
      <c r="AE1959" s="199">
        <v>1.1772493178966601</v>
      </c>
      <c r="AF1959" s="6">
        <v>0.20899823469183401</v>
      </c>
      <c r="AG1959" s="6">
        <v>0.65160296802876205</v>
      </c>
      <c r="AH1959" s="6">
        <v>0.12077760751501999</v>
      </c>
      <c r="AI1959" s="6">
        <v>-0.85434454362881795</v>
      </c>
      <c r="AJ1959" s="6">
        <v>-1.3418482436202099</v>
      </c>
      <c r="AK1959" s="6">
        <v>-1.53672506351111</v>
      </c>
      <c r="AL1959" s="6">
        <v>0.79218612318778603</v>
      </c>
      <c r="AM1959" s="63">
        <v>0.78210359944007601</v>
      </c>
      <c r="AN1959" s="8">
        <v>1.1772493178966601</v>
      </c>
      <c r="AO1959" s="7">
        <v>0.20899823469183401</v>
      </c>
      <c r="AP1959" s="7">
        <v>0.65160296802876205</v>
      </c>
      <c r="AQ1959" s="7">
        <v>0.12077760751501999</v>
      </c>
      <c r="AR1959" s="7">
        <v>-0.85434454362881795</v>
      </c>
      <c r="AS1959" s="7">
        <v>-1.3418482436202099</v>
      </c>
      <c r="AT1959" s="7" t="s">
        <v>4887</v>
      </c>
      <c r="AU1959" s="7">
        <v>0.79218612318778603</v>
      </c>
      <c r="AV1959" s="9">
        <v>0.78210359944007601</v>
      </c>
    </row>
    <row r="1960" spans="1:48" s="33" customFormat="1" ht="25" customHeight="1" x14ac:dyDescent="0.2">
      <c r="A1960" s="13" t="s">
        <v>4202</v>
      </c>
      <c r="B1960" s="1" t="s">
        <v>4202</v>
      </c>
      <c r="C1960" s="203" t="s">
        <v>4203</v>
      </c>
      <c r="D1960" s="201" t="s">
        <v>4202</v>
      </c>
      <c r="E1960" s="74" t="s">
        <v>9593</v>
      </c>
      <c r="F1960" s="74" t="s">
        <v>9594</v>
      </c>
      <c r="G1960" s="121" t="s">
        <v>9595</v>
      </c>
      <c r="H1960" s="205">
        <v>2.5942711910930099</v>
      </c>
      <c r="I1960" s="2">
        <v>0.58913389006383099</v>
      </c>
      <c r="J1960" s="2">
        <v>2.05883565676855</v>
      </c>
      <c r="K1960" s="2">
        <v>0.97260040046700502</v>
      </c>
      <c r="L1960" s="2">
        <v>0.55503269462207405</v>
      </c>
      <c r="M1960" s="2">
        <v>-1.62060056953958</v>
      </c>
      <c r="N1960" s="2">
        <v>-0.30518483105278799</v>
      </c>
      <c r="O1960" s="2">
        <v>1.89466124399127</v>
      </c>
      <c r="P1960" s="17">
        <v>1.3388295989517101</v>
      </c>
      <c r="Q1960" s="16">
        <v>1.74741357930846</v>
      </c>
      <c r="R1960" s="2">
        <v>-3.0989158150165501E-2</v>
      </c>
      <c r="S1960" s="17">
        <v>0.97610200396339597</v>
      </c>
      <c r="T1960" s="21">
        <v>1.0382108079488599</v>
      </c>
      <c r="U1960" s="3">
        <v>1.39238609108815</v>
      </c>
      <c r="V1960" s="22">
        <v>1.1439008565414199</v>
      </c>
      <c r="W1960" s="26">
        <v>0.26768442579096502</v>
      </c>
      <c r="X1960" s="27" t="s">
        <v>17</v>
      </c>
      <c r="Y1960" s="26">
        <v>0.15663379778983</v>
      </c>
      <c r="Z1960" s="5">
        <v>-1.77840273745863</v>
      </c>
      <c r="AA1960" s="4">
        <v>0.43635088489752799</v>
      </c>
      <c r="AB1960" s="5">
        <v>0.771311575345068</v>
      </c>
      <c r="AC1960" s="4">
        <v>0.38978024479989898</v>
      </c>
      <c r="AD1960" s="216">
        <v>-1.0070911621135601</v>
      </c>
      <c r="AE1960" s="199">
        <v>1.3099517427560501</v>
      </c>
      <c r="AF1960" s="6">
        <v>-0.23807473914831501</v>
      </c>
      <c r="AG1960" s="6">
        <v>0.89657935869963101</v>
      </c>
      <c r="AH1960" s="6">
        <v>5.7972974254094797E-2</v>
      </c>
      <c r="AI1960" s="6">
        <v>-0.264401890701149</v>
      </c>
      <c r="AJ1960" s="6">
        <v>-1.9440563992006901</v>
      </c>
      <c r="AK1960" s="6">
        <v>-0.928515769216821</v>
      </c>
      <c r="AL1960" s="6">
        <v>0.769831759669939</v>
      </c>
      <c r="AM1960" s="63">
        <v>0.34071296288726199</v>
      </c>
      <c r="AN1960" s="8">
        <v>1.3099517427560501</v>
      </c>
      <c r="AO1960" s="7">
        <v>-0.23807473914831501</v>
      </c>
      <c r="AP1960" s="7">
        <v>0.89657935869963101</v>
      </c>
      <c r="AQ1960" s="7">
        <v>5.7972974254094797E-2</v>
      </c>
      <c r="AR1960" s="7">
        <v>-0.264401890701149</v>
      </c>
      <c r="AS1960" s="7">
        <v>-1.9440563992006901</v>
      </c>
      <c r="AT1960" s="7">
        <v>-0.928515769216821</v>
      </c>
      <c r="AU1960" s="7">
        <v>0.769831759669939</v>
      </c>
      <c r="AV1960" s="9">
        <v>0.34071296288726199</v>
      </c>
    </row>
    <row r="1961" spans="1:48" s="33" customFormat="1" ht="25" customHeight="1" x14ac:dyDescent="0.2">
      <c r="A1961" s="13" t="s">
        <v>4204</v>
      </c>
      <c r="B1961" s="1" t="s">
        <v>4204</v>
      </c>
      <c r="C1961" s="203" t="s">
        <v>4205</v>
      </c>
      <c r="D1961" s="201" t="s">
        <v>4204</v>
      </c>
      <c r="E1961" s="74" t="s">
        <v>11647</v>
      </c>
      <c r="F1961" s="74" t="s">
        <v>11648</v>
      </c>
      <c r="G1961" s="121" t="s">
        <v>11649</v>
      </c>
      <c r="H1961" s="205">
        <v>-3.4526222580773398</v>
      </c>
      <c r="I1961" s="2">
        <v>-4.6012718356491504</v>
      </c>
      <c r="J1961" s="2">
        <v>-4.0681460975371699</v>
      </c>
      <c r="K1961" s="2">
        <v>-4.26580269877799</v>
      </c>
      <c r="L1961" s="2">
        <v>-5.0822815547097102</v>
      </c>
      <c r="M1961" s="2">
        <v>-6.8561044353928704</v>
      </c>
      <c r="N1961" s="2">
        <v>-5.1684455308422503</v>
      </c>
      <c r="O1961" s="2">
        <v>-4.1926879477688201</v>
      </c>
      <c r="P1961" s="17">
        <v>-6.2487338649325803</v>
      </c>
      <c r="Q1961" s="16">
        <v>-4.0406800637545599</v>
      </c>
      <c r="R1961" s="2">
        <v>-5.4013962296268598</v>
      </c>
      <c r="S1961" s="17">
        <v>-5.2032891145145497</v>
      </c>
      <c r="T1961" s="21">
        <v>0.57481714507553106</v>
      </c>
      <c r="U1961" s="3">
        <v>1.3243078960302701</v>
      </c>
      <c r="V1961" s="22">
        <v>1.0284657310109</v>
      </c>
      <c r="W1961" s="26">
        <v>0.28701675845843899</v>
      </c>
      <c r="X1961" s="27" t="s">
        <v>17</v>
      </c>
      <c r="Y1961" s="26">
        <v>0.21002045948053999</v>
      </c>
      <c r="Z1961" s="5">
        <v>-1.3607161658722999</v>
      </c>
      <c r="AA1961" s="4">
        <v>0.18191268427308599</v>
      </c>
      <c r="AB1961" s="5">
        <v>1.16260905075999</v>
      </c>
      <c r="AC1961" s="4">
        <v>0.84842527846440996</v>
      </c>
      <c r="AD1961" s="216">
        <v>-0.198107115112307</v>
      </c>
      <c r="AE1961" s="199">
        <v>1.3096777646068301</v>
      </c>
      <c r="AF1961" s="6">
        <v>0.25706345056895502</v>
      </c>
      <c r="AG1961" s="6">
        <v>0.74561609018684405</v>
      </c>
      <c r="AH1961" s="6">
        <v>0.56448498476304398</v>
      </c>
      <c r="AI1961" s="6">
        <v>-0.18373043936987701</v>
      </c>
      <c r="AJ1961" s="6">
        <v>-1.8092491277779299</v>
      </c>
      <c r="AK1961" s="6">
        <v>-0.26269049507568898</v>
      </c>
      <c r="AL1961" s="6">
        <v>0.63148682325434502</v>
      </c>
      <c r="AM1961" s="63">
        <v>-1.2526590511565201</v>
      </c>
      <c r="AN1961" s="8">
        <v>1.3096777646068301</v>
      </c>
      <c r="AO1961" s="7" t="s">
        <v>4887</v>
      </c>
      <c r="AP1961" s="7">
        <v>0.74561609018684405</v>
      </c>
      <c r="AQ1961" s="7" t="s">
        <v>4887</v>
      </c>
      <c r="AR1961" s="7" t="s">
        <v>4887</v>
      </c>
      <c r="AS1961" s="7" t="s">
        <v>4887</v>
      </c>
      <c r="AT1961" s="7" t="s">
        <v>4887</v>
      </c>
      <c r="AU1961" s="7">
        <v>0.63148682325434502</v>
      </c>
      <c r="AV1961" s="9" t="s">
        <v>4887</v>
      </c>
    </row>
    <row r="1962" spans="1:48" s="33" customFormat="1" ht="25" customHeight="1" x14ac:dyDescent="0.2">
      <c r="A1962" s="13" t="s">
        <v>4206</v>
      </c>
      <c r="B1962" s="1" t="s">
        <v>4207</v>
      </c>
      <c r="C1962" s="203" t="s">
        <v>4208</v>
      </c>
      <c r="D1962" s="201" t="s">
        <v>4207</v>
      </c>
      <c r="E1962" s="74" t="s">
        <v>10127</v>
      </c>
      <c r="F1962" s="74" t="s">
        <v>10128</v>
      </c>
      <c r="G1962" s="121" t="s">
        <v>10129</v>
      </c>
      <c r="H1962" s="205">
        <v>-1.61556099026544</v>
      </c>
      <c r="I1962" s="2">
        <v>-7.2427538852464597</v>
      </c>
      <c r="J1962" s="2">
        <v>-2.5825603553544698</v>
      </c>
      <c r="K1962" s="2">
        <v>-1.55172561480671</v>
      </c>
      <c r="L1962" s="2">
        <v>-1.15561370143838</v>
      </c>
      <c r="M1962" s="2">
        <v>-7.2533372792258204</v>
      </c>
      <c r="N1962" s="2">
        <v>0.87530151687587598</v>
      </c>
      <c r="O1962" s="2">
        <v>0.76687523366341304</v>
      </c>
      <c r="P1962" s="17">
        <v>1.17517817710846</v>
      </c>
      <c r="Q1962" s="16">
        <v>-3.8136250769554501</v>
      </c>
      <c r="R1962" s="2">
        <v>-3.32022553182364</v>
      </c>
      <c r="S1962" s="17">
        <v>0.93911830921591699</v>
      </c>
      <c r="T1962" s="21">
        <v>3.00881458898834</v>
      </c>
      <c r="U1962" s="3">
        <v>3.4119279264285298</v>
      </c>
      <c r="V1962" s="22">
        <v>0.21150002516525199</v>
      </c>
      <c r="W1962" s="26">
        <v>0.12730571692303799</v>
      </c>
      <c r="X1962" s="27" t="s">
        <v>17</v>
      </c>
      <c r="Y1962" s="26">
        <v>0.86026716742971299</v>
      </c>
      <c r="Z1962" s="5">
        <v>0.493399545131815</v>
      </c>
      <c r="AA1962" s="4">
        <v>0.110944252769459</v>
      </c>
      <c r="AB1962" s="5">
        <v>-4.7527433861713702</v>
      </c>
      <c r="AC1962" s="4">
        <v>0.16261925139062999</v>
      </c>
      <c r="AD1962" s="216">
        <v>-4.2593438410395601</v>
      </c>
      <c r="AE1962" s="199">
        <v>0.139968120577703</v>
      </c>
      <c r="AF1962" s="6">
        <v>-1.6128481825746199</v>
      </c>
      <c r="AG1962" s="6">
        <v>-0.1612428533304</v>
      </c>
      <c r="AH1962" s="6">
        <v>0.159852224234733</v>
      </c>
      <c r="AI1962" s="6">
        <v>0.28323726409077599</v>
      </c>
      <c r="AJ1962" s="6">
        <v>-1.61614480770476</v>
      </c>
      <c r="AK1962" s="6">
        <v>0.91584776304069704</v>
      </c>
      <c r="AL1962" s="6">
        <v>0.88207402177184402</v>
      </c>
      <c r="AM1962" s="63">
        <v>1.00925644989402</v>
      </c>
      <c r="AN1962" s="8">
        <v>0.139968120577703</v>
      </c>
      <c r="AO1962" s="7" t="s">
        <v>4887</v>
      </c>
      <c r="AP1962" s="7">
        <v>-0.1612428533304</v>
      </c>
      <c r="AQ1962" s="7">
        <v>0.159852224234733</v>
      </c>
      <c r="AR1962" s="7">
        <v>0.28323726409077599</v>
      </c>
      <c r="AS1962" s="7" t="s">
        <v>4887</v>
      </c>
      <c r="AT1962" s="7">
        <v>0.91584776304069704</v>
      </c>
      <c r="AU1962" s="7">
        <v>0.88207402177184402</v>
      </c>
      <c r="AV1962" s="9">
        <v>1.00925644989402</v>
      </c>
    </row>
    <row r="1963" spans="1:48" s="33" customFormat="1" ht="25" customHeight="1" x14ac:dyDescent="0.2">
      <c r="A1963" s="13" t="s">
        <v>4209</v>
      </c>
      <c r="B1963" s="1" t="s">
        <v>4209</v>
      </c>
      <c r="C1963" s="203" t="s">
        <v>4210</v>
      </c>
      <c r="D1963" s="201" t="s">
        <v>4209</v>
      </c>
      <c r="E1963" s="74" t="s">
        <v>10405</v>
      </c>
      <c r="F1963" s="74" t="s">
        <v>10406</v>
      </c>
      <c r="G1963" s="121" t="s">
        <v>10407</v>
      </c>
      <c r="H1963" s="205">
        <v>-1.4294055270706301</v>
      </c>
      <c r="I1963" s="2">
        <v>2.37836259133433</v>
      </c>
      <c r="J1963" s="2">
        <v>2.3949107001673502</v>
      </c>
      <c r="K1963" s="2">
        <v>1.35389817842441</v>
      </c>
      <c r="L1963" s="2">
        <v>1.56273209583873E-2</v>
      </c>
      <c r="M1963" s="2">
        <v>-1.54956706603528</v>
      </c>
      <c r="N1963" s="2">
        <v>-1.91459288722226</v>
      </c>
      <c r="O1963" s="2">
        <v>0.15710981418112999</v>
      </c>
      <c r="P1963" s="17">
        <v>0.27324462826839702</v>
      </c>
      <c r="Q1963" s="16">
        <v>1.11462258814368</v>
      </c>
      <c r="R1963" s="2">
        <v>-6.0013855550828103E-2</v>
      </c>
      <c r="S1963" s="17">
        <v>-0.49474614825757801</v>
      </c>
      <c r="T1963" s="21">
        <v>2.2032085121992302</v>
      </c>
      <c r="U1963" s="3">
        <v>1.4532098255703101</v>
      </c>
      <c r="V1963" s="22">
        <v>1.23099366179207</v>
      </c>
      <c r="W1963" s="26">
        <v>0.51797288184995405</v>
      </c>
      <c r="X1963" s="27" t="s">
        <v>17</v>
      </c>
      <c r="Y1963" s="26">
        <v>0.489983113161021</v>
      </c>
      <c r="Z1963" s="5">
        <v>-1.17463644369451</v>
      </c>
      <c r="AA1963" s="4">
        <v>0.34680058415995801</v>
      </c>
      <c r="AB1963" s="5">
        <v>1.6093687364012601</v>
      </c>
      <c r="AC1963" s="4">
        <v>0.71326893473703501</v>
      </c>
      <c r="AD1963" s="216">
        <v>0.43473229270675001</v>
      </c>
      <c r="AE1963" s="199">
        <v>-0.99456218232825699</v>
      </c>
      <c r="AF1963" s="6">
        <v>1.3488786157636099</v>
      </c>
      <c r="AG1963" s="6">
        <v>1.35906293165804</v>
      </c>
      <c r="AH1963" s="6">
        <v>0.71838546944985404</v>
      </c>
      <c r="AI1963" s="6">
        <v>-0.105235725108853</v>
      </c>
      <c r="AJ1963" s="6">
        <v>-1.0685140207845401</v>
      </c>
      <c r="AK1963" s="6">
        <v>-1.29316436059696</v>
      </c>
      <c r="AL1963" s="6">
        <v>-1.8162185827049801E-2</v>
      </c>
      <c r="AM1963" s="63">
        <v>5.3311457774157897E-2</v>
      </c>
      <c r="AN1963" s="8">
        <v>-0.99456218232825699</v>
      </c>
      <c r="AO1963" s="7">
        <v>1.3488786157636099</v>
      </c>
      <c r="AP1963" s="7">
        <v>1.35906293165804</v>
      </c>
      <c r="AQ1963" s="7">
        <v>0.71838546944985404</v>
      </c>
      <c r="AR1963" s="7">
        <v>-0.105235725108853</v>
      </c>
      <c r="AS1963" s="7">
        <v>-1.0685140207845401</v>
      </c>
      <c r="AT1963" s="7">
        <v>-1.29316436059696</v>
      </c>
      <c r="AU1963" s="7">
        <v>-1.8162185827049801E-2</v>
      </c>
      <c r="AV1963" s="9">
        <v>5.3311457774157897E-2</v>
      </c>
    </row>
    <row r="1964" spans="1:48" s="33" customFormat="1" ht="25" customHeight="1" x14ac:dyDescent="0.2">
      <c r="A1964" s="13" t="s">
        <v>4211</v>
      </c>
      <c r="B1964" s="1" t="s">
        <v>4211</v>
      </c>
      <c r="C1964" s="203" t="s">
        <v>4212</v>
      </c>
      <c r="D1964" s="201" t="s">
        <v>4211</v>
      </c>
      <c r="E1964" s="74" t="s">
        <v>8491</v>
      </c>
      <c r="F1964" s="74" t="s">
        <v>8492</v>
      </c>
      <c r="G1964" s="121" t="s">
        <v>8493</v>
      </c>
      <c r="H1964" s="205">
        <v>1.6528824589192199</v>
      </c>
      <c r="I1964" s="2">
        <v>-1.15849769032108</v>
      </c>
      <c r="J1964" s="2">
        <v>0.145320278399343</v>
      </c>
      <c r="K1964" s="2">
        <v>-0.79184382692014998</v>
      </c>
      <c r="L1964" s="2">
        <v>-1.1481445860878501</v>
      </c>
      <c r="M1964" s="2">
        <v>-1.8770854614608701</v>
      </c>
      <c r="N1964" s="2">
        <v>-1.7198329914975601</v>
      </c>
      <c r="O1964" s="2">
        <v>-3.6319124166798403E-2</v>
      </c>
      <c r="P1964" s="17">
        <v>0.15759042562577699</v>
      </c>
      <c r="Q1964" s="16">
        <v>0.21323501566582501</v>
      </c>
      <c r="R1964" s="2">
        <v>-1.27235795815629</v>
      </c>
      <c r="S1964" s="17">
        <v>-0.53285389667952798</v>
      </c>
      <c r="T1964" s="21">
        <v>1.4069200028925199</v>
      </c>
      <c r="U1964" s="3">
        <v>0.55318086796780097</v>
      </c>
      <c r="V1964" s="22">
        <v>1.0325162260354399</v>
      </c>
      <c r="W1964" s="26">
        <v>0.29995264043290298</v>
      </c>
      <c r="X1964" s="27" t="s">
        <v>17</v>
      </c>
      <c r="Y1964" s="26">
        <v>0.200990849325837</v>
      </c>
      <c r="Z1964" s="5">
        <v>-1.4855929738221101</v>
      </c>
      <c r="AA1964" s="4">
        <v>0.50356202485872403</v>
      </c>
      <c r="AB1964" s="5">
        <v>0.74608891234535202</v>
      </c>
      <c r="AC1964" s="4">
        <v>0.35269328422394902</v>
      </c>
      <c r="AD1964" s="216">
        <v>-0.73950406147675996</v>
      </c>
      <c r="AE1964" s="199">
        <v>1.9516972850411101</v>
      </c>
      <c r="AF1964" s="6">
        <v>-0.56117606425713895</v>
      </c>
      <c r="AG1964" s="6">
        <v>0.60420508379538695</v>
      </c>
      <c r="AH1964" s="6">
        <v>-0.23345278499644501</v>
      </c>
      <c r="AI1964" s="6">
        <v>-0.55192223221409897</v>
      </c>
      <c r="AJ1964" s="6">
        <v>-1.2034656029795101</v>
      </c>
      <c r="AK1964" s="6">
        <v>-1.06290989016035</v>
      </c>
      <c r="AL1964" s="6">
        <v>0.44185179478384901</v>
      </c>
      <c r="AM1964" s="63">
        <v>0.61517241098719599</v>
      </c>
      <c r="AN1964" s="8">
        <v>1.9516972850411101</v>
      </c>
      <c r="AO1964" s="7">
        <v>-0.56117606425713895</v>
      </c>
      <c r="AP1964" s="7">
        <v>0.60420508379538695</v>
      </c>
      <c r="AQ1964" s="7">
        <v>-0.23345278499644501</v>
      </c>
      <c r="AR1964" s="7">
        <v>-0.55192223221409897</v>
      </c>
      <c r="AS1964" s="7">
        <v>-1.2034656029795101</v>
      </c>
      <c r="AT1964" s="7">
        <v>-1.06290989016035</v>
      </c>
      <c r="AU1964" s="7">
        <v>0.44185179478384901</v>
      </c>
      <c r="AV1964" s="9">
        <v>0.61517241098719599</v>
      </c>
    </row>
    <row r="1965" spans="1:48" s="33" customFormat="1" ht="25" customHeight="1" x14ac:dyDescent="0.2">
      <c r="A1965" s="13" t="s">
        <v>4213</v>
      </c>
      <c r="B1965" s="1" t="s">
        <v>4213</v>
      </c>
      <c r="C1965" s="203" t="s">
        <v>4214</v>
      </c>
      <c r="D1965" s="201" t="s">
        <v>4213</v>
      </c>
      <c r="E1965" s="74" t="s">
        <v>10813</v>
      </c>
      <c r="F1965" s="74" t="s">
        <v>10814</v>
      </c>
      <c r="G1965" s="121" t="s">
        <v>10815</v>
      </c>
      <c r="H1965" s="205">
        <v>6.1146830872814903E-2</v>
      </c>
      <c r="I1965" s="2">
        <v>-7.1966903679725398</v>
      </c>
      <c r="J1965" s="2">
        <v>-1.28550066786761</v>
      </c>
      <c r="K1965" s="2">
        <v>-6.0131266073878296</v>
      </c>
      <c r="L1965" s="2">
        <v>-4.4770576870110803</v>
      </c>
      <c r="M1965" s="2">
        <v>-5.4230921598203796</v>
      </c>
      <c r="N1965" s="2">
        <v>-5.8561106348329997</v>
      </c>
      <c r="O1965" s="2">
        <v>-0.101403625008125</v>
      </c>
      <c r="P1965" s="17">
        <v>-1.8965994728744</v>
      </c>
      <c r="Q1965" s="16">
        <v>-2.8070147349891101</v>
      </c>
      <c r="R1965" s="2">
        <v>-5.3044254847397596</v>
      </c>
      <c r="S1965" s="17">
        <v>-2.6180379109051799</v>
      </c>
      <c r="T1965" s="21">
        <v>3.8607387885704298</v>
      </c>
      <c r="U1965" s="3">
        <v>0.77487951764636498</v>
      </c>
      <c r="V1965" s="22">
        <v>2.9444045675031001</v>
      </c>
      <c r="W1965" s="26">
        <v>0.47796448119892199</v>
      </c>
      <c r="X1965" s="27" t="s">
        <v>17</v>
      </c>
      <c r="Y1965" s="26">
        <v>0.37920963696071902</v>
      </c>
      <c r="Z1965" s="5">
        <v>-2.4974107497506499</v>
      </c>
      <c r="AA1965" s="4">
        <v>0.94970239965530201</v>
      </c>
      <c r="AB1965" s="5">
        <v>-0.18897682408393601</v>
      </c>
      <c r="AC1965" s="4">
        <v>0.25123743160467799</v>
      </c>
      <c r="AD1965" s="216">
        <v>-2.6863875738345899</v>
      </c>
      <c r="AE1965" s="199">
        <v>1.3083683012370799</v>
      </c>
      <c r="AF1965" s="6">
        <v>-1.3020948904178</v>
      </c>
      <c r="AG1965" s="6">
        <v>0.82401275132817897</v>
      </c>
      <c r="AH1965" s="6">
        <v>-0.87639649744826398</v>
      </c>
      <c r="AI1965" s="6">
        <v>-0.32391078212711</v>
      </c>
      <c r="AJ1965" s="6">
        <v>-0.66417580897259798</v>
      </c>
      <c r="AK1965" s="6">
        <v>-0.81992176460064803</v>
      </c>
      <c r="AL1965" s="6">
        <v>1.2499029526437799</v>
      </c>
      <c r="AM1965" s="63">
        <v>0.60421573835738795</v>
      </c>
      <c r="AN1965" s="8">
        <v>1.3083683012370799</v>
      </c>
      <c r="AO1965" s="7" t="s">
        <v>4887</v>
      </c>
      <c r="AP1965" s="7">
        <v>0.82401275132817897</v>
      </c>
      <c r="AQ1965" s="7" t="s">
        <v>4887</v>
      </c>
      <c r="AR1965" s="7" t="s">
        <v>4887</v>
      </c>
      <c r="AS1965" s="7" t="s">
        <v>4887</v>
      </c>
      <c r="AT1965" s="7" t="s">
        <v>4887</v>
      </c>
      <c r="AU1965" s="7">
        <v>1.2499029526437799</v>
      </c>
      <c r="AV1965" s="9">
        <v>0.60421573835738795</v>
      </c>
    </row>
    <row r="1966" spans="1:48" s="33" customFormat="1" ht="25" customHeight="1" x14ac:dyDescent="0.2">
      <c r="A1966" s="13" t="s">
        <v>4215</v>
      </c>
      <c r="B1966" s="1" t="s">
        <v>4215</v>
      </c>
      <c r="C1966" s="203" t="s">
        <v>4216</v>
      </c>
      <c r="D1966" s="201" t="s">
        <v>4215</v>
      </c>
      <c r="E1966" s="74" t="s">
        <v>8354</v>
      </c>
      <c r="F1966" s="74" t="s">
        <v>8355</v>
      </c>
      <c r="G1966" s="121" t="s">
        <v>8356</v>
      </c>
      <c r="H1966" s="205">
        <v>3.9282736124261399</v>
      </c>
      <c r="I1966" s="2">
        <v>1.9149070939833599</v>
      </c>
      <c r="J1966" s="2">
        <v>3.5695785158591602</v>
      </c>
      <c r="K1966" s="2">
        <v>2.0550147120042799</v>
      </c>
      <c r="L1966" s="2">
        <v>1.73174018552871</v>
      </c>
      <c r="M1966" s="2">
        <v>0.90076381305505004</v>
      </c>
      <c r="N1966" s="2">
        <v>0.59370107568337405</v>
      </c>
      <c r="O1966" s="2">
        <v>2.4161492156181699</v>
      </c>
      <c r="P1966" s="17">
        <v>2.93430291316501</v>
      </c>
      <c r="Q1966" s="16">
        <v>3.1375864074228899</v>
      </c>
      <c r="R1966" s="2">
        <v>1.5625062368626801</v>
      </c>
      <c r="S1966" s="17">
        <v>1.98138440148885</v>
      </c>
      <c r="T1966" s="21">
        <v>1.07395254583711</v>
      </c>
      <c r="U1966" s="3">
        <v>0.595444272343853</v>
      </c>
      <c r="V1966" s="22">
        <v>1.22937771783503</v>
      </c>
      <c r="W1966" s="26">
        <v>0.21811202994241999</v>
      </c>
      <c r="X1966" s="27" t="s">
        <v>17</v>
      </c>
      <c r="Y1966" s="26">
        <v>0.10934226511235599</v>
      </c>
      <c r="Z1966" s="5">
        <v>-1.57508017056021</v>
      </c>
      <c r="AA1966" s="4">
        <v>0.28829945075692798</v>
      </c>
      <c r="AB1966" s="5">
        <v>1.1562020059340401</v>
      </c>
      <c r="AC1966" s="4">
        <v>0.63343507450115899</v>
      </c>
      <c r="AD1966" s="216">
        <v>-0.418878164626168</v>
      </c>
      <c r="AE1966" s="199">
        <v>1.51911463605508</v>
      </c>
      <c r="AF1966" s="6">
        <v>-0.278844508497265</v>
      </c>
      <c r="AG1966" s="6">
        <v>1.1987958450793199</v>
      </c>
      <c r="AH1966" s="6">
        <v>-0.15372681594866899</v>
      </c>
      <c r="AI1966" s="6">
        <v>-0.44241463595232</v>
      </c>
      <c r="AJ1966" s="6">
        <v>-1.1844859647988599</v>
      </c>
      <c r="AK1966" s="6">
        <v>-1.4586964731943599</v>
      </c>
      <c r="AL1966" s="6">
        <v>0.16877039319741099</v>
      </c>
      <c r="AM1966" s="63">
        <v>0.63148752405966202</v>
      </c>
      <c r="AN1966" s="8">
        <v>1.51911463605508</v>
      </c>
      <c r="AO1966" s="7">
        <v>-0.278844508497265</v>
      </c>
      <c r="AP1966" s="7">
        <v>1.1987958450793199</v>
      </c>
      <c r="AQ1966" s="7">
        <v>-0.15372681594866899</v>
      </c>
      <c r="AR1966" s="7">
        <v>-0.44241463595232</v>
      </c>
      <c r="AS1966" s="7">
        <v>-1.1844859647988599</v>
      </c>
      <c r="AT1966" s="7">
        <v>-1.4586964731943599</v>
      </c>
      <c r="AU1966" s="7">
        <v>0.16877039319741099</v>
      </c>
      <c r="AV1966" s="9">
        <v>0.63148752405966202</v>
      </c>
    </row>
    <row r="1967" spans="1:48" s="33" customFormat="1" ht="25" customHeight="1" x14ac:dyDescent="0.2">
      <c r="A1967" s="13" t="s">
        <v>4220</v>
      </c>
      <c r="B1967" s="1" t="s">
        <v>4220</v>
      </c>
      <c r="C1967" s="203" t="s">
        <v>4221</v>
      </c>
      <c r="D1967" s="201" t="s">
        <v>4220</v>
      </c>
      <c r="E1967" s="74" t="s">
        <v>11096</v>
      </c>
      <c r="F1967" s="74" t="s">
        <v>11097</v>
      </c>
      <c r="G1967" s="121" t="s">
        <v>11098</v>
      </c>
      <c r="H1967" s="205">
        <v>2.8844988930552802</v>
      </c>
      <c r="I1967" s="2">
        <v>1.82799271839944</v>
      </c>
      <c r="J1967" s="2">
        <v>0.42497727769678301</v>
      </c>
      <c r="K1967" s="2">
        <v>0.52447201956323397</v>
      </c>
      <c r="L1967" s="2">
        <v>-3.2400750870389898</v>
      </c>
      <c r="M1967" s="2">
        <v>-1.1352550820184899</v>
      </c>
      <c r="N1967" s="2">
        <v>-1.15035169293821</v>
      </c>
      <c r="O1967" s="2">
        <v>1.5719291223742899</v>
      </c>
      <c r="P1967" s="17">
        <v>1.46977789806564</v>
      </c>
      <c r="Q1967" s="16">
        <v>1.7124896297171699</v>
      </c>
      <c r="R1967" s="2">
        <v>-1.28361938316475</v>
      </c>
      <c r="S1967" s="17">
        <v>0.63045177583390299</v>
      </c>
      <c r="T1967" s="21">
        <v>1.23382225896815</v>
      </c>
      <c r="U1967" s="3">
        <v>1.88665383784301</v>
      </c>
      <c r="V1967" s="22">
        <v>1.54306657793824</v>
      </c>
      <c r="W1967" s="26">
        <v>0.14011532450790601</v>
      </c>
      <c r="X1967" s="27" t="s">
        <v>17</v>
      </c>
      <c r="Y1967" s="26">
        <v>9.3384581916650902E-2</v>
      </c>
      <c r="Z1967" s="5">
        <v>-2.9961090128819201</v>
      </c>
      <c r="AA1967" s="4">
        <v>0.39895194765803998</v>
      </c>
      <c r="AB1967" s="5">
        <v>1.08203785388327</v>
      </c>
      <c r="AC1967" s="4">
        <v>0.247979352508442</v>
      </c>
      <c r="AD1967" s="216">
        <v>-1.9140711589986501</v>
      </c>
      <c r="AE1967" s="199">
        <v>1.33562648378815</v>
      </c>
      <c r="AF1967" s="6">
        <v>0.77818698933446695</v>
      </c>
      <c r="AG1967" s="6">
        <v>3.7920404304075402E-2</v>
      </c>
      <c r="AH1967" s="6">
        <v>9.0416357415661397E-2</v>
      </c>
      <c r="AI1967" s="6">
        <v>-1.8958543206852101</v>
      </c>
      <c r="AJ1967" s="6">
        <v>-0.78529782072265097</v>
      </c>
      <c r="AK1967" s="6">
        <v>-0.79326317611851105</v>
      </c>
      <c r="AL1967" s="6">
        <v>0.64308133170520299</v>
      </c>
      <c r="AM1967" s="63">
        <v>0.58918375097881703</v>
      </c>
      <c r="AN1967" s="8">
        <v>1.33562648378815</v>
      </c>
      <c r="AO1967" s="7">
        <v>0.77818698933446695</v>
      </c>
      <c r="AP1967" s="7">
        <v>3.7920404304075402E-2</v>
      </c>
      <c r="AQ1967" s="7">
        <v>9.0416357415661397E-2</v>
      </c>
      <c r="AR1967" s="7" t="s">
        <v>4887</v>
      </c>
      <c r="AS1967" s="7">
        <v>-0.78529782072265097</v>
      </c>
      <c r="AT1967" s="7">
        <v>-0.79326317611851105</v>
      </c>
      <c r="AU1967" s="7">
        <v>0.64308133170520299</v>
      </c>
      <c r="AV1967" s="9">
        <v>0.58918375097881703</v>
      </c>
    </row>
    <row r="1968" spans="1:48" s="33" customFormat="1" ht="25" customHeight="1" x14ac:dyDescent="0.2">
      <c r="A1968" s="13" t="s">
        <v>4222</v>
      </c>
      <c r="B1968" s="1" t="s">
        <v>4222</v>
      </c>
      <c r="C1968" s="203" t="s">
        <v>4223</v>
      </c>
      <c r="D1968" s="201" t="s">
        <v>4222</v>
      </c>
      <c r="E1968" s="74" t="s">
        <v>11920</v>
      </c>
      <c r="F1968" s="74" t="s">
        <v>11921</v>
      </c>
      <c r="G1968" s="121" t="s">
        <v>11922</v>
      </c>
      <c r="H1968" s="205">
        <v>-4.3954471816196801</v>
      </c>
      <c r="I1968" s="2">
        <v>-0.71933732616407298</v>
      </c>
      <c r="J1968" s="2">
        <v>-1.1619625548244601</v>
      </c>
      <c r="K1968" s="2">
        <v>-0.84188778794053198</v>
      </c>
      <c r="L1968" s="2">
        <v>-1.2320581498639001</v>
      </c>
      <c r="M1968" s="2">
        <v>1.5055595430344599</v>
      </c>
      <c r="N1968" s="2">
        <v>-1.7538058126302301</v>
      </c>
      <c r="O1968" s="2">
        <v>-1.8899781580133199</v>
      </c>
      <c r="P1968" s="17">
        <v>-1.3295554672688501</v>
      </c>
      <c r="Q1968" s="16">
        <v>-2.0922490208693998</v>
      </c>
      <c r="R1968" s="2">
        <v>-0.18946213158998901</v>
      </c>
      <c r="S1968" s="17">
        <v>-1.6577798126374601</v>
      </c>
      <c r="T1968" s="21">
        <v>2.0068683561769198</v>
      </c>
      <c r="U1968" s="3">
        <v>1.48083830512175</v>
      </c>
      <c r="V1968" s="22">
        <v>0.29229119484048</v>
      </c>
      <c r="W1968" s="26">
        <v>0.31289022606540301</v>
      </c>
      <c r="X1968" s="27" t="s">
        <v>17</v>
      </c>
      <c r="Y1968" s="26">
        <v>0.26252324798989102</v>
      </c>
      <c r="Z1968" s="5">
        <v>1.90278688927941</v>
      </c>
      <c r="AA1968" s="4">
        <v>0.744924818845772</v>
      </c>
      <c r="AB1968" s="5">
        <v>-0.43446920823193802</v>
      </c>
      <c r="AC1968" s="4">
        <v>0.224996735100951</v>
      </c>
      <c r="AD1968" s="216">
        <v>1.4683176810474701</v>
      </c>
      <c r="AE1968" s="199">
        <v>-2.0226925866434802</v>
      </c>
      <c r="AF1968" s="6">
        <v>0.38968774377654197</v>
      </c>
      <c r="AG1968" s="6">
        <v>9.9222976032098703E-2</v>
      </c>
      <c r="AH1968" s="6">
        <v>0.30926622888773297</v>
      </c>
      <c r="AI1968" s="6">
        <v>5.3224014801035197E-2</v>
      </c>
      <c r="AJ1968" s="6">
        <v>1.8497359075990101</v>
      </c>
      <c r="AK1968" s="6">
        <v>-0.28916341337448098</v>
      </c>
      <c r="AL1968" s="6">
        <v>-0.37852404199166301</v>
      </c>
      <c r="AM1968" s="63">
        <v>-1.07568290867955E-2</v>
      </c>
      <c r="AN1968" s="8" t="s">
        <v>4887</v>
      </c>
      <c r="AO1968" s="7">
        <v>0.38968774377654197</v>
      </c>
      <c r="AP1968" s="7">
        <v>9.9222976032098703E-2</v>
      </c>
      <c r="AQ1968" s="7">
        <v>0.30926622888773297</v>
      </c>
      <c r="AR1968" s="7">
        <v>5.3224014801035197E-2</v>
      </c>
      <c r="AS1968" s="7">
        <v>1.8497359075990101</v>
      </c>
      <c r="AT1968" s="7">
        <v>-0.28916341337448098</v>
      </c>
      <c r="AU1968" s="7">
        <v>-0.37852404199166301</v>
      </c>
      <c r="AV1968" s="9">
        <v>-1.07568290867955E-2</v>
      </c>
    </row>
    <row r="1969" spans="1:48" s="33" customFormat="1" ht="25" customHeight="1" x14ac:dyDescent="0.2">
      <c r="A1969" s="13" t="s">
        <v>4226</v>
      </c>
      <c r="B1969" s="1" t="s">
        <v>4227</v>
      </c>
      <c r="C1969" s="203" t="s">
        <v>4228</v>
      </c>
      <c r="D1969" s="201" t="s">
        <v>4227</v>
      </c>
      <c r="E1969" s="74" t="s">
        <v>11141</v>
      </c>
      <c r="F1969" s="74" t="s">
        <v>11142</v>
      </c>
      <c r="G1969" s="121" t="s">
        <v>11143</v>
      </c>
      <c r="H1969" s="205">
        <v>-1.3824255730558099</v>
      </c>
      <c r="I1969" s="2">
        <v>-6.3498776680426197</v>
      </c>
      <c r="J1969" s="2">
        <v>-6.4359432024504697</v>
      </c>
      <c r="K1969" s="2">
        <v>-4.1497465305563797</v>
      </c>
      <c r="L1969" s="2">
        <v>-6.20128145414101</v>
      </c>
      <c r="M1969" s="2">
        <v>-4.06230619081839</v>
      </c>
      <c r="N1969" s="2">
        <v>-4.1182565689613702</v>
      </c>
      <c r="O1969" s="2">
        <v>-1.1475614390067399</v>
      </c>
      <c r="P1969" s="17">
        <v>-1.63162481957205</v>
      </c>
      <c r="Q1969" s="16">
        <v>-4.7227488145162999</v>
      </c>
      <c r="R1969" s="2">
        <v>-4.80444472517192</v>
      </c>
      <c r="S1969" s="17">
        <v>-2.29914760918005</v>
      </c>
      <c r="T1969" s="21">
        <v>2.89312483953494</v>
      </c>
      <c r="U1969" s="3">
        <v>1.2104858895506201</v>
      </c>
      <c r="V1969" s="22">
        <v>1.5938780990930801</v>
      </c>
      <c r="W1969" s="26">
        <v>0.30159860144030598</v>
      </c>
      <c r="X1969" s="27" t="s">
        <v>17</v>
      </c>
      <c r="Y1969" s="26">
        <v>0.96715991182119698</v>
      </c>
      <c r="Z1969" s="5">
        <v>-8.1695910655624496E-2</v>
      </c>
      <c r="AA1969" s="4">
        <v>0.29047009332798301</v>
      </c>
      <c r="AB1969" s="5">
        <v>-2.4236012053362401</v>
      </c>
      <c r="AC1969" s="4">
        <v>0.100933839105524</v>
      </c>
      <c r="AD1969" s="216">
        <v>-2.50529711599187</v>
      </c>
      <c r="AE1969" s="199">
        <v>1.19170007886172</v>
      </c>
      <c r="AF1969" s="6">
        <v>-1.1209695598151701</v>
      </c>
      <c r="AG1969" s="6">
        <v>-1.1610386222953899</v>
      </c>
      <c r="AH1969" s="6">
        <v>-9.6666479387455997E-2</v>
      </c>
      <c r="AI1969" s="6">
        <v>-1.0517884291789199</v>
      </c>
      <c r="AJ1969" s="6">
        <v>-5.59573562714578E-2</v>
      </c>
      <c r="AK1969" s="6">
        <v>-8.2005869338017998E-2</v>
      </c>
      <c r="AL1969" s="6">
        <v>1.30104449560559</v>
      </c>
      <c r="AM1969" s="63">
        <v>1.0756817418191</v>
      </c>
      <c r="AN1969" s="8">
        <v>1.19170007886172</v>
      </c>
      <c r="AO1969" s="7" t="s">
        <v>4887</v>
      </c>
      <c r="AP1969" s="7" t="s">
        <v>4887</v>
      </c>
      <c r="AQ1969" s="7" t="s">
        <v>4887</v>
      </c>
      <c r="AR1969" s="7" t="s">
        <v>4887</v>
      </c>
      <c r="AS1969" s="7" t="s">
        <v>4887</v>
      </c>
      <c r="AT1969" s="7" t="s">
        <v>4887</v>
      </c>
      <c r="AU1969" s="7">
        <v>1.30104449560559</v>
      </c>
      <c r="AV1969" s="9">
        <v>1.0756817418191</v>
      </c>
    </row>
    <row r="1970" spans="1:48" s="33" customFormat="1" ht="25" customHeight="1" x14ac:dyDescent="0.2">
      <c r="A1970" s="13" t="s">
        <v>4231</v>
      </c>
      <c r="B1970" s="1" t="s">
        <v>4231</v>
      </c>
      <c r="C1970" s="203" t="s">
        <v>4232</v>
      </c>
      <c r="D1970" s="201" t="s">
        <v>4231</v>
      </c>
      <c r="E1970" s="74" t="s">
        <v>8511</v>
      </c>
      <c r="F1970" s="74" t="s">
        <v>8512</v>
      </c>
      <c r="G1970" s="121" t="s">
        <v>8513</v>
      </c>
      <c r="H1970" s="205">
        <v>-7.8370176640663702</v>
      </c>
      <c r="I1970" s="2">
        <v>-1.62163740866567</v>
      </c>
      <c r="J1970" s="2">
        <v>-6.92435131314061</v>
      </c>
      <c r="K1970" s="2">
        <v>-2.35831192251755</v>
      </c>
      <c r="L1970" s="2">
        <v>-3.9670082998185401</v>
      </c>
      <c r="M1970" s="2">
        <v>-6.9877878263216102</v>
      </c>
      <c r="N1970" s="2">
        <v>-0.77171900210862499</v>
      </c>
      <c r="O1970" s="2">
        <v>-0.78756350678338904</v>
      </c>
      <c r="P1970" s="17">
        <v>5.17957616031808E-2</v>
      </c>
      <c r="Q1970" s="16">
        <v>-5.4610021286242203</v>
      </c>
      <c r="R1970" s="2">
        <v>-4.4377026828858996</v>
      </c>
      <c r="S1970" s="17">
        <v>-0.50249558242961101</v>
      </c>
      <c r="T1970" s="21">
        <v>3.3561556961313301</v>
      </c>
      <c r="U1970" s="3">
        <v>2.3503567149826399</v>
      </c>
      <c r="V1970" s="22">
        <v>0.48009575361000301</v>
      </c>
      <c r="W1970" s="26">
        <v>9.2885335562979898E-2</v>
      </c>
      <c r="X1970" s="27" t="s">
        <v>17</v>
      </c>
      <c r="Y1970" s="26">
        <v>0.69007752254362398</v>
      </c>
      <c r="Z1970" s="5">
        <v>1.02329944573832</v>
      </c>
      <c r="AA1970" s="4">
        <v>0.12199090737048</v>
      </c>
      <c r="AB1970" s="5">
        <v>-4.9585065461945996</v>
      </c>
      <c r="AC1970" s="4">
        <v>9.5670756170305293E-2</v>
      </c>
      <c r="AD1970" s="216">
        <v>-3.9352071004562901</v>
      </c>
      <c r="AE1970" s="199">
        <v>-1.42573149887816</v>
      </c>
      <c r="AF1970" s="6">
        <v>0.602086130926476</v>
      </c>
      <c r="AG1970" s="6">
        <v>-1.1279667861031699</v>
      </c>
      <c r="AH1970" s="6">
        <v>0.36174016571886503</v>
      </c>
      <c r="AI1970" s="6">
        <v>-0.163109922424855</v>
      </c>
      <c r="AJ1970" s="6">
        <v>-1.1486634570252801</v>
      </c>
      <c r="AK1970" s="6">
        <v>0.87937882387382604</v>
      </c>
      <c r="AL1970" s="6">
        <v>0.87420942721670403</v>
      </c>
      <c r="AM1970" s="63">
        <v>1.1480571166956</v>
      </c>
      <c r="AN1970" s="8" t="s">
        <v>4887</v>
      </c>
      <c r="AO1970" s="7">
        <v>0.602086130926476</v>
      </c>
      <c r="AP1970" s="7" t="s">
        <v>4887</v>
      </c>
      <c r="AQ1970" s="7" t="s">
        <v>4887</v>
      </c>
      <c r="AR1970" s="7">
        <v>-0.163109922424855</v>
      </c>
      <c r="AS1970" s="7" t="s">
        <v>4887</v>
      </c>
      <c r="AT1970" s="7">
        <v>0.87937882387382604</v>
      </c>
      <c r="AU1970" s="7">
        <v>0.87420942721670403</v>
      </c>
      <c r="AV1970" s="9">
        <v>1.1480571166956</v>
      </c>
    </row>
    <row r="1971" spans="1:48" s="33" customFormat="1" ht="25" customHeight="1" x14ac:dyDescent="0.2">
      <c r="A1971" s="13" t="s">
        <v>4233</v>
      </c>
      <c r="B1971" s="1" t="s">
        <v>4234</v>
      </c>
      <c r="C1971" s="203" t="s">
        <v>4235</v>
      </c>
      <c r="D1971" s="201" t="s">
        <v>7930</v>
      </c>
      <c r="E1971" s="74" t="s">
        <v>12163</v>
      </c>
      <c r="F1971" s="74" t="s">
        <v>12164</v>
      </c>
      <c r="G1971" s="121" t="s">
        <v>12165</v>
      </c>
      <c r="H1971" s="205">
        <v>-1.17870833761447</v>
      </c>
      <c r="I1971" s="2">
        <v>0.22836679493172299</v>
      </c>
      <c r="J1971" s="2">
        <v>-2.1847260629903902</v>
      </c>
      <c r="K1971" s="2">
        <v>-0.26763985202622498</v>
      </c>
      <c r="L1971" s="2">
        <v>-0.31454166512438098</v>
      </c>
      <c r="M1971" s="2">
        <v>-0.86368513515384704</v>
      </c>
      <c r="N1971" s="2">
        <v>-0.416055528440683</v>
      </c>
      <c r="O1971" s="2">
        <v>1.02138798785344</v>
      </c>
      <c r="P1971" s="17">
        <v>1.66759281655775</v>
      </c>
      <c r="Q1971" s="16">
        <v>-1.04502253522438</v>
      </c>
      <c r="R1971" s="2">
        <v>-0.481955550768151</v>
      </c>
      <c r="S1971" s="17">
        <v>0.75764175865683703</v>
      </c>
      <c r="T1971" s="21">
        <v>1.21208836540872</v>
      </c>
      <c r="U1971" s="3">
        <v>0.33141824288115301</v>
      </c>
      <c r="V1971" s="22">
        <v>1.06656887328726</v>
      </c>
      <c r="W1971" s="26">
        <v>0.137112419504232</v>
      </c>
      <c r="X1971" s="27" t="s">
        <v>17</v>
      </c>
      <c r="Y1971" s="26">
        <v>0.509603946730109</v>
      </c>
      <c r="Z1971" s="5">
        <v>0.56306698445622605</v>
      </c>
      <c r="AA1971" s="4">
        <v>0.126405819341353</v>
      </c>
      <c r="AB1971" s="5">
        <v>-1.8026642938812101</v>
      </c>
      <c r="AC1971" s="4">
        <v>0.173642854924901</v>
      </c>
      <c r="AD1971" s="216">
        <v>-1.2395973094249899</v>
      </c>
      <c r="AE1971" s="199">
        <v>-0.80362624898847501</v>
      </c>
      <c r="AF1971" s="6">
        <v>0.42244770100553403</v>
      </c>
      <c r="AG1971" s="6">
        <v>-1.68023340221393</v>
      </c>
      <c r="AH1971" s="6">
        <v>-9.7544002131455497E-3</v>
      </c>
      <c r="AI1971" s="6">
        <v>-5.06229294885353E-2</v>
      </c>
      <c r="AJ1971" s="6">
        <v>-0.52912652026274198</v>
      </c>
      <c r="AK1971" s="6">
        <v>-0.13907840744879599</v>
      </c>
      <c r="AL1971" s="6">
        <v>1.1134574445115899</v>
      </c>
      <c r="AM1971" s="63">
        <v>1.6765367630985</v>
      </c>
      <c r="AN1971" s="8">
        <v>-0.80362624898847501</v>
      </c>
      <c r="AO1971" s="7">
        <v>0.42244770100553403</v>
      </c>
      <c r="AP1971" s="7">
        <v>-1.68023340221393</v>
      </c>
      <c r="AQ1971" s="7">
        <v>-9.7544002131455497E-3</v>
      </c>
      <c r="AR1971" s="7">
        <v>-5.06229294885353E-2</v>
      </c>
      <c r="AS1971" s="7">
        <v>-0.52912652026274198</v>
      </c>
      <c r="AT1971" s="7">
        <v>-0.13907840744879599</v>
      </c>
      <c r="AU1971" s="7">
        <v>1.1134574445115899</v>
      </c>
      <c r="AV1971" s="9">
        <v>1.6765367630985</v>
      </c>
    </row>
    <row r="1972" spans="1:48" s="33" customFormat="1" ht="25" customHeight="1" x14ac:dyDescent="0.2">
      <c r="A1972" s="13" t="s">
        <v>4236</v>
      </c>
      <c r="B1972" s="1" t="s">
        <v>4236</v>
      </c>
      <c r="C1972" s="203" t="s">
        <v>4237</v>
      </c>
      <c r="D1972" s="201" t="s">
        <v>4236</v>
      </c>
      <c r="E1972" s="74" t="s">
        <v>11703</v>
      </c>
      <c r="F1972" s="74" t="s">
        <v>11704</v>
      </c>
      <c r="G1972" s="121" t="s">
        <v>11705</v>
      </c>
      <c r="H1972" s="205">
        <v>0.153112562031328</v>
      </c>
      <c r="I1972" s="2">
        <v>-1.95071262736071</v>
      </c>
      <c r="J1972" s="2">
        <v>0.25193829736650403</v>
      </c>
      <c r="K1972" s="2">
        <v>-1.8498727248278299</v>
      </c>
      <c r="L1972" s="2">
        <v>-6.1003951517235802</v>
      </c>
      <c r="M1972" s="2">
        <v>-4.8218052994192</v>
      </c>
      <c r="N1972" s="2">
        <v>-2.6691532247642198</v>
      </c>
      <c r="O1972" s="2">
        <v>-1.4598208856560699</v>
      </c>
      <c r="P1972" s="17">
        <v>-0.98440364306874195</v>
      </c>
      <c r="Q1972" s="16">
        <v>-0.51522058932096004</v>
      </c>
      <c r="R1972" s="2">
        <v>-4.2573577253235397</v>
      </c>
      <c r="S1972" s="17">
        <v>-1.7044592511630099</v>
      </c>
      <c r="T1972" s="21">
        <v>1.24415420063101</v>
      </c>
      <c r="U1972" s="3">
        <v>2.1807535448355502</v>
      </c>
      <c r="V1972" s="22">
        <v>0.86860879322293705</v>
      </c>
      <c r="W1972" s="26">
        <v>6.0032528762889399E-2</v>
      </c>
      <c r="X1972" s="27" t="s">
        <v>17</v>
      </c>
      <c r="Y1972" s="26">
        <v>7.7065047851202398E-2</v>
      </c>
      <c r="Z1972" s="5">
        <v>-3.7421371360025799</v>
      </c>
      <c r="AA1972" s="4">
        <v>0.25397066644008498</v>
      </c>
      <c r="AB1972" s="5">
        <v>1.1892386618420501</v>
      </c>
      <c r="AC1972" s="4">
        <v>0.16935564583073101</v>
      </c>
      <c r="AD1972" s="216">
        <v>-2.5528984741605298</v>
      </c>
      <c r="AE1972" s="199">
        <v>1.08916980353323</v>
      </c>
      <c r="AF1972" s="6">
        <v>9.8123564691019502E-2</v>
      </c>
      <c r="AG1972" s="6">
        <v>1.1357235161699</v>
      </c>
      <c r="AH1972" s="6">
        <v>0.14562608849115899</v>
      </c>
      <c r="AI1972" s="6">
        <v>-1.8566620700163501</v>
      </c>
      <c r="AJ1972" s="6">
        <v>-1.25435838502518</v>
      </c>
      <c r="AK1972" s="6">
        <v>-0.240311327845872</v>
      </c>
      <c r="AL1972" s="6">
        <v>0.32936730906108902</v>
      </c>
      <c r="AM1972" s="63">
        <v>0.55332150094100596</v>
      </c>
      <c r="AN1972" s="8">
        <v>1.08916980353323</v>
      </c>
      <c r="AO1972" s="7">
        <v>9.8123564691019502E-2</v>
      </c>
      <c r="AP1972" s="7">
        <v>1.1357235161699</v>
      </c>
      <c r="AQ1972" s="7">
        <v>0.14562608849115899</v>
      </c>
      <c r="AR1972" s="7" t="s">
        <v>4887</v>
      </c>
      <c r="AS1972" s="7" t="s">
        <v>4887</v>
      </c>
      <c r="AT1972" s="7">
        <v>-0.240311327845872</v>
      </c>
      <c r="AU1972" s="7">
        <v>0.32936730906108902</v>
      </c>
      <c r="AV1972" s="9">
        <v>0.55332150094100596</v>
      </c>
    </row>
    <row r="1973" spans="1:48" s="33" customFormat="1" ht="25" customHeight="1" x14ac:dyDescent="0.2">
      <c r="A1973" s="13" t="s">
        <v>4238</v>
      </c>
      <c r="B1973" s="1" t="s">
        <v>4238</v>
      </c>
      <c r="C1973" s="203" t="s">
        <v>4239</v>
      </c>
      <c r="D1973" s="201" t="s">
        <v>4238</v>
      </c>
      <c r="E1973" s="74" t="s">
        <v>12249</v>
      </c>
      <c r="F1973" s="74" t="s">
        <v>12250</v>
      </c>
      <c r="G1973" s="121" t="s">
        <v>12251</v>
      </c>
      <c r="H1973" s="205">
        <v>0.784269203750799</v>
      </c>
      <c r="I1973" s="2">
        <v>-2.5879748091024699</v>
      </c>
      <c r="J1973" s="2">
        <v>-0.92225712425590001</v>
      </c>
      <c r="K1973" s="2">
        <v>-2.4669648081640201</v>
      </c>
      <c r="L1973" s="2">
        <v>-2.39584733816565</v>
      </c>
      <c r="M1973" s="2">
        <v>-4.1716934747594401</v>
      </c>
      <c r="N1973" s="2">
        <v>-2.2126687620761598</v>
      </c>
      <c r="O1973" s="2">
        <v>0.44155270498488303</v>
      </c>
      <c r="P1973" s="17">
        <v>-0.28250640169607499</v>
      </c>
      <c r="Q1973" s="16">
        <v>-0.90865424320252197</v>
      </c>
      <c r="R1973" s="2">
        <v>-3.0115018736963699</v>
      </c>
      <c r="S1973" s="17">
        <v>-0.68454081959578506</v>
      </c>
      <c r="T1973" s="21">
        <v>1.6861631591681401</v>
      </c>
      <c r="U1973" s="3">
        <v>1.005384422506</v>
      </c>
      <c r="V1973" s="22">
        <v>1.37202283287629</v>
      </c>
      <c r="W1973" s="26">
        <v>0.15495986778314599</v>
      </c>
      <c r="X1973" s="27" t="s">
        <v>17</v>
      </c>
      <c r="Y1973" s="26">
        <v>0.153127056765752</v>
      </c>
      <c r="Z1973" s="5">
        <v>-2.1028476304938502</v>
      </c>
      <c r="AA1973" s="4">
        <v>0.86729765719582796</v>
      </c>
      <c r="AB1973" s="5">
        <v>-0.224113423606737</v>
      </c>
      <c r="AC1973" s="4">
        <v>8.2754436763193204E-2</v>
      </c>
      <c r="AD1973" s="216">
        <v>-2.3269610541005901</v>
      </c>
      <c r="AE1973" s="199">
        <v>1.4193170444347201</v>
      </c>
      <c r="AF1973" s="6">
        <v>-0.64447610406653599</v>
      </c>
      <c r="AG1973" s="6">
        <v>0.37493314752409301</v>
      </c>
      <c r="AH1973" s="6">
        <v>-0.57041870789798299</v>
      </c>
      <c r="AI1973" s="6">
        <v>-0.52689524199161597</v>
      </c>
      <c r="AJ1973" s="6">
        <v>-1.6137024467863099</v>
      </c>
      <c r="AK1973" s="6">
        <v>-0.41479104999222399</v>
      </c>
      <c r="AL1973" s="6">
        <v>1.2095765988039799</v>
      </c>
      <c r="AM1973" s="63">
        <v>0.76645675997186902</v>
      </c>
      <c r="AN1973" s="8">
        <v>1.4193170444347201</v>
      </c>
      <c r="AO1973" s="7">
        <v>-0.64447610406653599</v>
      </c>
      <c r="AP1973" s="7">
        <v>0.37493314752409301</v>
      </c>
      <c r="AQ1973" s="7">
        <v>-0.57041870789798299</v>
      </c>
      <c r="AR1973" s="7">
        <v>-0.52689524199161597</v>
      </c>
      <c r="AS1973" s="7" t="s">
        <v>4887</v>
      </c>
      <c r="AT1973" s="7">
        <v>-0.41479104999222399</v>
      </c>
      <c r="AU1973" s="7">
        <v>1.2095765988039799</v>
      </c>
      <c r="AV1973" s="9">
        <v>0.76645675997186902</v>
      </c>
    </row>
    <row r="1974" spans="1:48" s="33" customFormat="1" ht="25" customHeight="1" x14ac:dyDescent="0.2">
      <c r="A1974" s="13" t="s">
        <v>4245</v>
      </c>
      <c r="B1974" s="1" t="s">
        <v>4245</v>
      </c>
      <c r="C1974" s="203" t="s">
        <v>4246</v>
      </c>
      <c r="D1974" s="201" t="s">
        <v>5153</v>
      </c>
      <c r="E1974" s="74" t="s">
        <v>8336</v>
      </c>
      <c r="F1974" s="74" t="s">
        <v>8337</v>
      </c>
      <c r="G1974" s="121" t="s">
        <v>8338</v>
      </c>
      <c r="H1974" s="205">
        <v>0.80075643350816295</v>
      </c>
      <c r="I1974" s="2">
        <v>-3.81758909967072</v>
      </c>
      <c r="J1974" s="2">
        <v>-1.2894974059358399</v>
      </c>
      <c r="K1974" s="2">
        <v>1.7977241107015401E-2</v>
      </c>
      <c r="L1974" s="2">
        <v>-1.98411789845978</v>
      </c>
      <c r="M1974" s="2">
        <v>-0.36333268958077303</v>
      </c>
      <c r="N1974" s="2">
        <v>8.0907460976430201E-2</v>
      </c>
      <c r="O1974" s="2">
        <v>1.6316941316999301</v>
      </c>
      <c r="P1974" s="17">
        <v>0.73937192097641002</v>
      </c>
      <c r="Q1974" s="16">
        <v>-1.43544335736613</v>
      </c>
      <c r="R1974" s="2">
        <v>-0.77649111564451101</v>
      </c>
      <c r="S1974" s="17">
        <v>0.81732450455092398</v>
      </c>
      <c r="T1974" s="21">
        <v>2.3126292464449398</v>
      </c>
      <c r="U1974" s="3">
        <v>1.06307156426077</v>
      </c>
      <c r="V1974" s="22">
        <v>0.77832658857826198</v>
      </c>
      <c r="W1974" s="26">
        <v>0.25933156495670801</v>
      </c>
      <c r="X1974" s="27" t="s">
        <v>17</v>
      </c>
      <c r="Y1974" s="26">
        <v>0.68616412426774298</v>
      </c>
      <c r="Z1974" s="5">
        <v>0.65895224172162203</v>
      </c>
      <c r="AA1974" s="4">
        <v>0.22797855671813699</v>
      </c>
      <c r="AB1974" s="5">
        <v>-2.2527678619170599</v>
      </c>
      <c r="AC1974" s="4">
        <v>0.110529377479217</v>
      </c>
      <c r="AD1974" s="216">
        <v>-1.5938156201954301</v>
      </c>
      <c r="AE1974" s="199">
        <v>0.75945203399265104</v>
      </c>
      <c r="AF1974" s="6">
        <v>-2.01183327194645</v>
      </c>
      <c r="AG1974" s="6">
        <v>-0.49482608558900598</v>
      </c>
      <c r="AH1974" s="6">
        <v>0.289737401747929</v>
      </c>
      <c r="AI1974" s="6">
        <v>-0.91164019148609399</v>
      </c>
      <c r="AJ1974" s="6">
        <v>6.09284916453606E-2</v>
      </c>
      <c r="AK1974" s="6">
        <v>0.32749932154598799</v>
      </c>
      <c r="AL1974" s="6">
        <v>1.25806466845369</v>
      </c>
      <c r="AM1974" s="63">
        <v>0.72261763163592896</v>
      </c>
      <c r="AN1974" s="8">
        <v>0.75945203399265104</v>
      </c>
      <c r="AO1974" s="7">
        <v>-2.01183327194645</v>
      </c>
      <c r="AP1974" s="7">
        <v>-0.49482608558900598</v>
      </c>
      <c r="AQ1974" s="7">
        <v>0.289737401747929</v>
      </c>
      <c r="AR1974" s="7">
        <v>-0.91164019148609399</v>
      </c>
      <c r="AS1974" s="7">
        <v>6.09284916453606E-2</v>
      </c>
      <c r="AT1974" s="7">
        <v>0.32749932154598799</v>
      </c>
      <c r="AU1974" s="7">
        <v>1.25806466845369</v>
      </c>
      <c r="AV1974" s="9">
        <v>0.72261763163592896</v>
      </c>
    </row>
    <row r="1975" spans="1:48" s="33" customFormat="1" ht="25" customHeight="1" x14ac:dyDescent="0.2">
      <c r="A1975" s="13" t="s">
        <v>4247</v>
      </c>
      <c r="B1975" s="1" t="s">
        <v>4247</v>
      </c>
      <c r="C1975" s="203" t="s">
        <v>4248</v>
      </c>
      <c r="D1975" s="201" t="s">
        <v>4247</v>
      </c>
      <c r="E1975" s="74" t="s">
        <v>11842</v>
      </c>
      <c r="F1975" s="74" t="s">
        <v>11843</v>
      </c>
      <c r="G1975" s="121" t="s">
        <v>11844</v>
      </c>
      <c r="H1975" s="205">
        <v>1.3650343125861499</v>
      </c>
      <c r="I1975" s="2">
        <v>-6.44979887350509</v>
      </c>
      <c r="J1975" s="2">
        <v>-6.2765484582184499</v>
      </c>
      <c r="K1975" s="2">
        <v>-3.5030756601081401</v>
      </c>
      <c r="L1975" s="2">
        <v>-5.9911766473708097</v>
      </c>
      <c r="M1975" s="2">
        <v>-4.9107405761484504</v>
      </c>
      <c r="N1975" s="2">
        <v>-0.32626792052944298</v>
      </c>
      <c r="O1975" s="2">
        <v>-4.8115161438504099</v>
      </c>
      <c r="P1975" s="17">
        <v>1.3933042254600601</v>
      </c>
      <c r="Q1975" s="16">
        <v>-3.7871043397124602</v>
      </c>
      <c r="R1975" s="2">
        <v>-4.8016642945424701</v>
      </c>
      <c r="S1975" s="17">
        <v>-1.2481599463066</v>
      </c>
      <c r="T1975" s="21">
        <v>4.4627237698496698</v>
      </c>
      <c r="U1975" s="3">
        <v>1.2476316993051699</v>
      </c>
      <c r="V1975" s="22">
        <v>3.2034922559990902</v>
      </c>
      <c r="W1975" s="26">
        <v>0.438032780360746</v>
      </c>
      <c r="X1975" s="27" t="s">
        <v>17</v>
      </c>
      <c r="Y1975" s="26">
        <v>0.73658568902315502</v>
      </c>
      <c r="Z1975" s="5">
        <v>-1.0145599548300099</v>
      </c>
      <c r="AA1975" s="4">
        <v>0.47253190875462803</v>
      </c>
      <c r="AB1975" s="5">
        <v>-2.5389443934058602</v>
      </c>
      <c r="AC1975" s="4">
        <v>0.185560999889612</v>
      </c>
      <c r="AD1975" s="216">
        <v>-3.5535043482358701</v>
      </c>
      <c r="AE1975" s="199">
        <v>1.43683222573095</v>
      </c>
      <c r="AF1975" s="6">
        <v>-0.981035723904924</v>
      </c>
      <c r="AG1975" s="6">
        <v>-0.92743296407529396</v>
      </c>
      <c r="AH1975" s="6">
        <v>-6.9335186675142504E-2</v>
      </c>
      <c r="AI1975" s="6">
        <v>-0.83914043898261603</v>
      </c>
      <c r="AJ1975" s="6">
        <v>-0.50485924755699596</v>
      </c>
      <c r="AK1975" s="6">
        <v>0.91355228293243296</v>
      </c>
      <c r="AL1975" s="6">
        <v>-0.47415973434137898</v>
      </c>
      <c r="AM1975" s="63">
        <v>1.4455787868729699</v>
      </c>
      <c r="AN1975" s="8">
        <v>1.43683222573095</v>
      </c>
      <c r="AO1975" s="7" t="s">
        <v>4887</v>
      </c>
      <c r="AP1975" s="7" t="s">
        <v>4887</v>
      </c>
      <c r="AQ1975" s="7" t="s">
        <v>4887</v>
      </c>
      <c r="AR1975" s="7" t="s">
        <v>4887</v>
      </c>
      <c r="AS1975" s="7" t="s">
        <v>4887</v>
      </c>
      <c r="AT1975" s="7">
        <v>0.91355228293243296</v>
      </c>
      <c r="AU1975" s="7" t="s">
        <v>4887</v>
      </c>
      <c r="AV1975" s="9">
        <v>1.4455787868729699</v>
      </c>
    </row>
    <row r="1976" spans="1:48" s="33" customFormat="1" ht="25" customHeight="1" x14ac:dyDescent="0.2">
      <c r="A1976" s="13" t="s">
        <v>4249</v>
      </c>
      <c r="B1976" s="1" t="s">
        <v>4249</v>
      </c>
      <c r="C1976" s="203" t="s">
        <v>4250</v>
      </c>
      <c r="D1976" s="201" t="s">
        <v>4249</v>
      </c>
      <c r="E1976" s="74" t="s">
        <v>8310</v>
      </c>
      <c r="F1976" s="74" t="s">
        <v>8311</v>
      </c>
      <c r="G1976" s="121" t="s">
        <v>8312</v>
      </c>
      <c r="H1976" s="205">
        <v>-4.6564123787144096</v>
      </c>
      <c r="I1976" s="2">
        <v>-5.3795471190060598</v>
      </c>
      <c r="J1976" s="2">
        <v>-5.6887691703843499</v>
      </c>
      <c r="K1976" s="2">
        <v>-5.8638360012590898</v>
      </c>
      <c r="L1976" s="2">
        <v>-4.0120785547119704</v>
      </c>
      <c r="M1976" s="2">
        <v>-6.35745406400485</v>
      </c>
      <c r="N1976" s="2">
        <v>-4.6815231660960004</v>
      </c>
      <c r="O1976" s="2">
        <v>-2.2363144899407001</v>
      </c>
      <c r="P1976" s="17">
        <v>-1.1061146983827601</v>
      </c>
      <c r="Q1976" s="16">
        <v>-5.2415762227016103</v>
      </c>
      <c r="R1976" s="2">
        <v>-5.4111228733252998</v>
      </c>
      <c r="S1976" s="17">
        <v>-2.6746507848064902</v>
      </c>
      <c r="T1976" s="21">
        <v>0.52982743652726505</v>
      </c>
      <c r="U1976" s="3">
        <v>1.2364903768531299</v>
      </c>
      <c r="V1976" s="22">
        <v>1.82756407775388</v>
      </c>
      <c r="W1976" s="26">
        <v>7.5155137069016997E-2</v>
      </c>
      <c r="X1976" s="27" t="s">
        <v>17</v>
      </c>
      <c r="Y1976" s="26">
        <v>0.84258020235278697</v>
      </c>
      <c r="Z1976" s="5">
        <v>-0.16954665062369101</v>
      </c>
      <c r="AA1976" s="4">
        <v>0.12628359749879201</v>
      </c>
      <c r="AB1976" s="5">
        <v>-2.5669254378951201</v>
      </c>
      <c r="AC1976" s="4">
        <v>0.107678665374913</v>
      </c>
      <c r="AD1976" s="216">
        <v>-2.7364720885188101</v>
      </c>
      <c r="AE1976" s="199">
        <v>-0.122501060550401</v>
      </c>
      <c r="AF1976" s="6">
        <v>-0.53652130416999799</v>
      </c>
      <c r="AG1976" s="6">
        <v>-0.71356187753888101</v>
      </c>
      <c r="AH1976" s="6">
        <v>-0.81379383699257302</v>
      </c>
      <c r="AI1976" s="6">
        <v>0.246402868305582</v>
      </c>
      <c r="AJ1976" s="6">
        <v>-1.0964076559754801</v>
      </c>
      <c r="AK1976" s="6">
        <v>-0.13687787545077701</v>
      </c>
      <c r="AL1976" s="6">
        <v>1.2630906717583801</v>
      </c>
      <c r="AM1976" s="63">
        <v>1.91017007061414</v>
      </c>
      <c r="AN1976" s="8" t="s">
        <v>4887</v>
      </c>
      <c r="AO1976" s="7" t="s">
        <v>4887</v>
      </c>
      <c r="AP1976" s="7" t="s">
        <v>4887</v>
      </c>
      <c r="AQ1976" s="7" t="s">
        <v>4887</v>
      </c>
      <c r="AR1976" s="7" t="s">
        <v>4887</v>
      </c>
      <c r="AS1976" s="7" t="s">
        <v>4887</v>
      </c>
      <c r="AT1976" s="7" t="s">
        <v>4887</v>
      </c>
      <c r="AU1976" s="7">
        <v>1.2630906717583801</v>
      </c>
      <c r="AV1976" s="9">
        <v>1.91017007061414</v>
      </c>
    </row>
    <row r="1977" spans="1:48" s="33" customFormat="1" ht="25" customHeight="1" x14ac:dyDescent="0.2">
      <c r="A1977" s="13" t="s">
        <v>4251</v>
      </c>
      <c r="B1977" s="1" t="s">
        <v>4251</v>
      </c>
      <c r="C1977" s="203" t="s">
        <v>4252</v>
      </c>
      <c r="D1977" s="201" t="s">
        <v>4251</v>
      </c>
      <c r="E1977" s="74" t="s">
        <v>11050</v>
      </c>
      <c r="F1977" s="74" t="s">
        <v>11051</v>
      </c>
      <c r="G1977" s="121" t="s">
        <v>11052</v>
      </c>
      <c r="H1977" s="205">
        <v>-0.128162560186386</v>
      </c>
      <c r="I1977" s="2">
        <v>-2.8427504914664299</v>
      </c>
      <c r="J1977" s="2">
        <v>-1.56014097511023</v>
      </c>
      <c r="K1977" s="2">
        <v>-2.6060109678642198</v>
      </c>
      <c r="L1977" s="2">
        <v>-4.7308652605390202</v>
      </c>
      <c r="M1977" s="2">
        <v>-3.4484296417476501</v>
      </c>
      <c r="N1977" s="2">
        <v>-2.6116207497872299</v>
      </c>
      <c r="O1977" s="2">
        <v>-0.97221605912283204</v>
      </c>
      <c r="P1977" s="17">
        <v>-1.20481061434604</v>
      </c>
      <c r="Q1977" s="16">
        <v>-1.51035134225435</v>
      </c>
      <c r="R1977" s="2">
        <v>-3.59510195671696</v>
      </c>
      <c r="S1977" s="17">
        <v>-1.5962158077520401</v>
      </c>
      <c r="T1977" s="21">
        <v>1.3579787055833199</v>
      </c>
      <c r="U1977" s="3">
        <v>1.0699934659886801</v>
      </c>
      <c r="V1977" s="22">
        <v>0.88702336722997199</v>
      </c>
      <c r="W1977" s="26">
        <v>0.10711946110024299</v>
      </c>
      <c r="X1977" s="27" t="s">
        <v>17</v>
      </c>
      <c r="Y1977" s="26">
        <v>0.108795785719061</v>
      </c>
      <c r="Z1977" s="5">
        <v>-2.08475061446262</v>
      </c>
      <c r="AA1977" s="4">
        <v>0.93202397220074096</v>
      </c>
      <c r="AB1977" s="5">
        <v>8.5864465497687406E-2</v>
      </c>
      <c r="AC1977" s="4">
        <v>6.9554533976180805E-2</v>
      </c>
      <c r="AD1977" s="216">
        <v>-1.9988861489649301</v>
      </c>
      <c r="AE1977" s="199">
        <v>1.4936156125625799</v>
      </c>
      <c r="AF1977" s="6">
        <v>-0.43187170954007098</v>
      </c>
      <c r="AG1977" s="6">
        <v>0.47789744344792501</v>
      </c>
      <c r="AH1977" s="6">
        <v>-0.26394974021129403</v>
      </c>
      <c r="AI1977" s="6">
        <v>-1.77113245281234</v>
      </c>
      <c r="AJ1977" s="6">
        <v>-0.86148664729545998</v>
      </c>
      <c r="AK1977" s="6">
        <v>-0.26792882073694502</v>
      </c>
      <c r="AL1977" s="6">
        <v>0.89491910593951196</v>
      </c>
      <c r="AM1977" s="63">
        <v>0.72993720864609501</v>
      </c>
      <c r="AN1977" s="8">
        <v>1.4936156125625799</v>
      </c>
      <c r="AO1977" s="7">
        <v>-0.43187170954007098</v>
      </c>
      <c r="AP1977" s="7">
        <v>0.47789744344792501</v>
      </c>
      <c r="AQ1977" s="7">
        <v>-0.26394974021129403</v>
      </c>
      <c r="AR1977" s="7" t="s">
        <v>4887</v>
      </c>
      <c r="AS1977" s="7">
        <v>-0.86148664729545998</v>
      </c>
      <c r="AT1977" s="7">
        <v>-0.26792882073694502</v>
      </c>
      <c r="AU1977" s="7">
        <v>0.89491910593951196</v>
      </c>
      <c r="AV1977" s="9">
        <v>0.72993720864609501</v>
      </c>
    </row>
    <row r="1978" spans="1:48" s="33" customFormat="1" ht="25" customHeight="1" x14ac:dyDescent="0.2">
      <c r="A1978" s="13" t="s">
        <v>4253</v>
      </c>
      <c r="B1978" s="1" t="s">
        <v>4253</v>
      </c>
      <c r="C1978" s="203" t="s">
        <v>4254</v>
      </c>
      <c r="D1978" s="201" t="s">
        <v>4253</v>
      </c>
      <c r="E1978" s="74" t="s">
        <v>9790</v>
      </c>
      <c r="F1978" s="74" t="s">
        <v>9791</v>
      </c>
      <c r="G1978" s="121" t="s">
        <v>9792</v>
      </c>
      <c r="H1978" s="205">
        <v>-5.4754458235607402</v>
      </c>
      <c r="I1978" s="2">
        <v>-5.9793850708086396</v>
      </c>
      <c r="J1978" s="2">
        <v>-4.7049677669235201</v>
      </c>
      <c r="K1978" s="2">
        <v>-4.25785215070026</v>
      </c>
      <c r="L1978" s="2">
        <v>-4.2104005811820198</v>
      </c>
      <c r="M1978" s="2">
        <v>-7.1088537302384802</v>
      </c>
      <c r="N1978" s="2">
        <v>-7.15665055471574</v>
      </c>
      <c r="O1978" s="2">
        <v>-3.1828835676994598</v>
      </c>
      <c r="P1978" s="17">
        <v>-3.0378027541210599</v>
      </c>
      <c r="Q1978" s="16">
        <v>-5.3865995537642997</v>
      </c>
      <c r="R1978" s="2">
        <v>-5.1923688207069203</v>
      </c>
      <c r="S1978" s="17">
        <v>-4.4591122921787596</v>
      </c>
      <c r="T1978" s="21">
        <v>0.64183729313044102</v>
      </c>
      <c r="U1978" s="3">
        <v>1.6598941891605901</v>
      </c>
      <c r="V1978" s="22">
        <v>2.3372626337246398</v>
      </c>
      <c r="W1978" s="26">
        <v>0.78686917128681899</v>
      </c>
      <c r="X1978" s="27" t="s">
        <v>17</v>
      </c>
      <c r="Y1978" s="26">
        <v>0.86390922045075802</v>
      </c>
      <c r="Z1978" s="5">
        <v>0.194230733057382</v>
      </c>
      <c r="AA1978" s="4">
        <v>0.56772924103903299</v>
      </c>
      <c r="AB1978" s="5">
        <v>-0.92748726158554695</v>
      </c>
      <c r="AC1978" s="4">
        <v>0.68299191865290798</v>
      </c>
      <c r="AD1978" s="216">
        <v>-0.73325652852816503</v>
      </c>
      <c r="AE1978" s="199">
        <v>-0.302707766865355</v>
      </c>
      <c r="AF1978" s="6">
        <v>-0.63235785118796495</v>
      </c>
      <c r="AG1978" s="6">
        <v>0.20129774119191399</v>
      </c>
      <c r="AH1978" s="6">
        <v>0.49377684734386501</v>
      </c>
      <c r="AI1978" s="6">
        <v>0.52481712447717799</v>
      </c>
      <c r="AJ1978" s="6">
        <v>-1.3711957981312599</v>
      </c>
      <c r="AK1978" s="6">
        <v>-1.40246192258044</v>
      </c>
      <c r="AL1978" s="6">
        <v>1.1969637611744599</v>
      </c>
      <c r="AM1978" s="63">
        <v>1.2918678645775901</v>
      </c>
      <c r="AN1978" s="8" t="s">
        <v>4887</v>
      </c>
      <c r="AO1978" s="7" t="s">
        <v>4887</v>
      </c>
      <c r="AP1978" s="7" t="s">
        <v>4887</v>
      </c>
      <c r="AQ1978" s="7" t="s">
        <v>4887</v>
      </c>
      <c r="AR1978" s="7" t="s">
        <v>4887</v>
      </c>
      <c r="AS1978" s="7" t="s">
        <v>4887</v>
      </c>
      <c r="AT1978" s="7" t="s">
        <v>4887</v>
      </c>
      <c r="AU1978" s="7">
        <v>1.1969637611744599</v>
      </c>
      <c r="AV1978" s="9">
        <v>1.2918678645775901</v>
      </c>
    </row>
    <row r="1979" spans="1:48" s="33" customFormat="1" ht="25" customHeight="1" x14ac:dyDescent="0.2">
      <c r="A1979" s="13" t="s">
        <v>4255</v>
      </c>
      <c r="B1979" s="1" t="s">
        <v>4255</v>
      </c>
      <c r="C1979" s="203" t="s">
        <v>4256</v>
      </c>
      <c r="D1979" s="201" t="s">
        <v>7931</v>
      </c>
      <c r="E1979" s="74" t="s">
        <v>9539</v>
      </c>
      <c r="F1979" s="74" t="s">
        <v>9540</v>
      </c>
      <c r="G1979" s="121" t="s">
        <v>9541</v>
      </c>
      <c r="H1979" s="205">
        <v>2.8371779047937098</v>
      </c>
      <c r="I1979" s="2">
        <v>3.1553918472534699</v>
      </c>
      <c r="J1979" s="2">
        <v>3.3596079140348101</v>
      </c>
      <c r="K1979" s="2">
        <v>2.6407517101488902</v>
      </c>
      <c r="L1979" s="2">
        <v>3.1730983057275601</v>
      </c>
      <c r="M1979" s="2">
        <v>0.80738604044335505</v>
      </c>
      <c r="N1979" s="2">
        <v>0.24130352185373399</v>
      </c>
      <c r="O1979" s="2">
        <v>3.3110440180968301</v>
      </c>
      <c r="P1979" s="17">
        <v>1.3839219484971299</v>
      </c>
      <c r="Q1979" s="16">
        <v>3.1173925553606598</v>
      </c>
      <c r="R1979" s="2">
        <v>2.2070786854399298</v>
      </c>
      <c r="S1979" s="17">
        <v>1.6454231628159</v>
      </c>
      <c r="T1979" s="21">
        <v>0.26327977187239299</v>
      </c>
      <c r="U1979" s="3">
        <v>1.24104909242108</v>
      </c>
      <c r="V1979" s="22">
        <v>1.55148762237613</v>
      </c>
      <c r="W1979" s="26">
        <v>0.35511388826845097</v>
      </c>
      <c r="X1979" s="27" t="s">
        <v>17</v>
      </c>
      <c r="Y1979" s="26">
        <v>0.33094799804369202</v>
      </c>
      <c r="Z1979" s="5">
        <v>-0.91031386992072905</v>
      </c>
      <c r="AA1979" s="4">
        <v>0.239918246230445</v>
      </c>
      <c r="AB1979" s="5">
        <v>1.4719693925447599</v>
      </c>
      <c r="AC1979" s="4">
        <v>0.65119324254989897</v>
      </c>
      <c r="AD1979" s="216">
        <v>0.56165552262403495</v>
      </c>
      <c r="AE1979" s="199">
        <v>0.43154065951798098</v>
      </c>
      <c r="AF1979" s="6">
        <v>0.69876708590325798</v>
      </c>
      <c r="AG1979" s="6">
        <v>0.87026155064795796</v>
      </c>
      <c r="AH1979" s="6">
        <v>0.266587893345477</v>
      </c>
      <c r="AI1979" s="6">
        <v>0.71363643319016701</v>
      </c>
      <c r="AJ1979" s="6">
        <v>-1.27301704157916</v>
      </c>
      <c r="AK1979" s="6">
        <v>-1.7483959873053201</v>
      </c>
      <c r="AL1979" s="6">
        <v>0.82947906241837999</v>
      </c>
      <c r="AM1979" s="63">
        <v>-0.78885965613874498</v>
      </c>
      <c r="AN1979" s="8">
        <v>0.43154065951798098</v>
      </c>
      <c r="AO1979" s="7">
        <v>0.69876708590325798</v>
      </c>
      <c r="AP1979" s="7">
        <v>0.87026155064795796</v>
      </c>
      <c r="AQ1979" s="7">
        <v>0.266587893345477</v>
      </c>
      <c r="AR1979" s="7">
        <v>0.71363643319016701</v>
      </c>
      <c r="AS1979" s="7">
        <v>-1.27301704157916</v>
      </c>
      <c r="AT1979" s="7">
        <v>-1.7483959873053201</v>
      </c>
      <c r="AU1979" s="7">
        <v>0.82947906241837999</v>
      </c>
      <c r="AV1979" s="9">
        <v>-0.78885965613874498</v>
      </c>
    </row>
    <row r="1980" spans="1:48" s="33" customFormat="1" ht="25" customHeight="1" x14ac:dyDescent="0.2">
      <c r="A1980" s="13" t="s">
        <v>4261</v>
      </c>
      <c r="B1980" s="1" t="s">
        <v>4261</v>
      </c>
      <c r="C1980" s="203" t="s">
        <v>4262</v>
      </c>
      <c r="D1980" s="201" t="s">
        <v>4261</v>
      </c>
      <c r="E1980" s="74" t="s">
        <v>10559</v>
      </c>
      <c r="F1980" s="74" t="s">
        <v>10560</v>
      </c>
      <c r="G1980" s="121" t="s">
        <v>10561</v>
      </c>
      <c r="H1980" s="205">
        <v>-1.8313191143841101</v>
      </c>
      <c r="I1980" s="2">
        <v>-5.1767678883802803</v>
      </c>
      <c r="J1980" s="2">
        <v>-4.9604315563780998</v>
      </c>
      <c r="K1980" s="2">
        <v>-5.1544651488287103</v>
      </c>
      <c r="L1980" s="2">
        <v>-5.9351835904908796</v>
      </c>
      <c r="M1980" s="2">
        <v>-6.8183571632934399</v>
      </c>
      <c r="N1980" s="2">
        <v>-2.04942557505936</v>
      </c>
      <c r="O1980" s="2">
        <v>-5.7102820690723597</v>
      </c>
      <c r="P1980" s="17">
        <v>-3.63909694988374</v>
      </c>
      <c r="Q1980" s="16">
        <v>-3.9895061863808299</v>
      </c>
      <c r="R1980" s="2">
        <v>-5.9693353008710099</v>
      </c>
      <c r="S1980" s="17">
        <v>-3.7996015313384901</v>
      </c>
      <c r="T1980" s="21">
        <v>1.8721722491363799</v>
      </c>
      <c r="U1980" s="3">
        <v>0.83247156914893805</v>
      </c>
      <c r="V1980" s="22">
        <v>1.8356984659633699</v>
      </c>
      <c r="W1980" s="26">
        <v>0.25722741902073798</v>
      </c>
      <c r="X1980" s="27" t="s">
        <v>17</v>
      </c>
      <c r="Y1980" s="26">
        <v>0.20060335149754499</v>
      </c>
      <c r="Z1980" s="5">
        <v>-1.9798291144901801</v>
      </c>
      <c r="AA1980" s="4">
        <v>0.90622302023477197</v>
      </c>
      <c r="AB1980" s="5">
        <v>-0.189904655042341</v>
      </c>
      <c r="AC1980" s="4">
        <v>0.16603509436958799</v>
      </c>
      <c r="AD1980" s="216">
        <v>-2.1697337695325198</v>
      </c>
      <c r="AE1980" s="199">
        <v>1.5971971490708501</v>
      </c>
      <c r="AF1980" s="6">
        <v>-0.342430356148124</v>
      </c>
      <c r="AG1980" s="6">
        <v>-0.21700266967711701</v>
      </c>
      <c r="AH1980" s="6">
        <v>-0.32949965237761503</v>
      </c>
      <c r="AI1980" s="6">
        <v>-0.78214534076781606</v>
      </c>
      <c r="AJ1980" s="6">
        <v>-1.29419256355166</v>
      </c>
      <c r="AK1980" s="6">
        <v>1.47074317569665</v>
      </c>
      <c r="AL1980" s="6">
        <v>-0.65175172054571295</v>
      </c>
      <c r="AM1980" s="63">
        <v>0.54908197830054295</v>
      </c>
      <c r="AN1980" s="8">
        <v>1.5971971490708501</v>
      </c>
      <c r="AO1980" s="7" t="s">
        <v>4887</v>
      </c>
      <c r="AP1980" s="7" t="s">
        <v>4887</v>
      </c>
      <c r="AQ1980" s="7" t="s">
        <v>4887</v>
      </c>
      <c r="AR1980" s="7" t="s">
        <v>4887</v>
      </c>
      <c r="AS1980" s="7" t="s">
        <v>4887</v>
      </c>
      <c r="AT1980" s="7" t="s">
        <v>4887</v>
      </c>
      <c r="AU1980" s="7">
        <v>-0.65175172054571295</v>
      </c>
      <c r="AV1980" s="9">
        <v>0.54908197830054295</v>
      </c>
    </row>
    <row r="1981" spans="1:48" s="33" customFormat="1" ht="25" customHeight="1" x14ac:dyDescent="0.2">
      <c r="A1981" s="13" t="s">
        <v>4265</v>
      </c>
      <c r="B1981" s="1" t="s">
        <v>4265</v>
      </c>
      <c r="C1981" s="203" t="s">
        <v>4266</v>
      </c>
      <c r="D1981" s="201" t="s">
        <v>4265</v>
      </c>
      <c r="E1981" s="74" t="s">
        <v>11709</v>
      </c>
      <c r="F1981" s="74" t="s">
        <v>11710</v>
      </c>
      <c r="G1981" s="121" t="s">
        <v>11711</v>
      </c>
      <c r="H1981" s="205">
        <v>-5.05431135474144</v>
      </c>
      <c r="I1981" s="2">
        <v>-5.3123592222125797</v>
      </c>
      <c r="J1981" s="2">
        <v>-5.6823143555607301</v>
      </c>
      <c r="K1981" s="2">
        <v>-1.2717634346535001</v>
      </c>
      <c r="L1981" s="2">
        <v>-7.5512546089704902</v>
      </c>
      <c r="M1981" s="2">
        <v>-1.6542473035331899</v>
      </c>
      <c r="N1981" s="2">
        <v>-6.4121460398948198</v>
      </c>
      <c r="O1981" s="2">
        <v>-1.85425497570696</v>
      </c>
      <c r="P1981" s="17">
        <v>-0.83434595898813402</v>
      </c>
      <c r="Q1981" s="16">
        <v>-5.3496616441715803</v>
      </c>
      <c r="R1981" s="2">
        <v>-3.4924217823857302</v>
      </c>
      <c r="S1981" s="17">
        <v>-3.0335823248632998</v>
      </c>
      <c r="T1981" s="21">
        <v>0.31565890653126699</v>
      </c>
      <c r="U1981" s="3">
        <v>3.5202509020110799</v>
      </c>
      <c r="V1981" s="22">
        <v>2.9700291552427198</v>
      </c>
      <c r="W1981" s="26">
        <v>0.562094114706436</v>
      </c>
      <c r="X1981" s="27" t="s">
        <v>17</v>
      </c>
      <c r="Y1981" s="26">
        <v>0.45750450328213799</v>
      </c>
      <c r="Z1981" s="5">
        <v>1.8572398617858501</v>
      </c>
      <c r="AA1981" s="4">
        <v>0.30886405511370002</v>
      </c>
      <c r="AB1981" s="5">
        <v>-2.31607931930828</v>
      </c>
      <c r="AC1981" s="4">
        <v>0.87160862692220997</v>
      </c>
      <c r="AD1981" s="216">
        <v>-0.458839457522425</v>
      </c>
      <c r="AE1981" s="199">
        <v>-0.43124525488369098</v>
      </c>
      <c r="AF1981" s="6">
        <v>-0.53280245173283303</v>
      </c>
      <c r="AG1981" s="6">
        <v>-0.67840181928812404</v>
      </c>
      <c r="AH1981" s="6">
        <v>1.0574125180957701</v>
      </c>
      <c r="AI1981" s="6">
        <v>-1.4139410627428199</v>
      </c>
      <c r="AJ1981" s="6">
        <v>0.90688234730185102</v>
      </c>
      <c r="AK1981" s="6">
        <v>-0.96563403228421696</v>
      </c>
      <c r="AL1981" s="6">
        <v>0.82816742230228002</v>
      </c>
      <c r="AM1981" s="63">
        <v>1.22956233323179</v>
      </c>
      <c r="AN1981" s="8" t="s">
        <v>4887</v>
      </c>
      <c r="AO1981" s="7" t="s">
        <v>4887</v>
      </c>
      <c r="AP1981" s="7" t="s">
        <v>4887</v>
      </c>
      <c r="AQ1981" s="7">
        <v>1.0574125180957701</v>
      </c>
      <c r="AR1981" s="7" t="s">
        <v>4887</v>
      </c>
      <c r="AS1981" s="7">
        <v>0.90688234730185102</v>
      </c>
      <c r="AT1981" s="7" t="s">
        <v>4887</v>
      </c>
      <c r="AU1981" s="7">
        <v>0.82816742230228002</v>
      </c>
      <c r="AV1981" s="9">
        <v>1.22956233323179</v>
      </c>
    </row>
    <row r="1982" spans="1:48" s="33" customFormat="1" ht="25" customHeight="1" x14ac:dyDescent="0.2">
      <c r="A1982" s="13" t="s">
        <v>4269</v>
      </c>
      <c r="B1982" s="1" t="s">
        <v>4269</v>
      </c>
      <c r="C1982" s="203" t="s">
        <v>4270</v>
      </c>
      <c r="D1982" s="201" t="s">
        <v>4269</v>
      </c>
      <c r="E1982" s="74" t="s">
        <v>8828</v>
      </c>
      <c r="F1982" s="74" t="s">
        <v>8829</v>
      </c>
      <c r="G1982" s="121" t="s">
        <v>8830</v>
      </c>
      <c r="H1982" s="205">
        <v>6.7101969612057402E-2</v>
      </c>
      <c r="I1982" s="2">
        <v>0.70567862449735896</v>
      </c>
      <c r="J1982" s="2">
        <v>1.5165614404493699</v>
      </c>
      <c r="K1982" s="2">
        <v>1.9179759366004401</v>
      </c>
      <c r="L1982" s="2">
        <v>-7.8951758478591803</v>
      </c>
      <c r="M1982" s="2">
        <v>-4.9890433981294997</v>
      </c>
      <c r="N1982" s="2">
        <v>1.2092483974646999</v>
      </c>
      <c r="O1982" s="2">
        <v>0.23370745105375301</v>
      </c>
      <c r="P1982" s="17">
        <v>1.5768538323216801</v>
      </c>
      <c r="Q1982" s="16">
        <v>0.76311401151959402</v>
      </c>
      <c r="R1982" s="2">
        <v>-3.6554144364627499</v>
      </c>
      <c r="S1982" s="17">
        <v>1.00660322694671</v>
      </c>
      <c r="T1982" s="21">
        <v>0.72643465443341004</v>
      </c>
      <c r="U1982" s="3">
        <v>5.0406757128145099</v>
      </c>
      <c r="V1982" s="22">
        <v>0.69412488013971896</v>
      </c>
      <c r="W1982" s="26">
        <v>0.17671951825163901</v>
      </c>
      <c r="X1982" s="27" t="s">
        <v>17</v>
      </c>
      <c r="Y1982" s="26">
        <v>0.26699228091253802</v>
      </c>
      <c r="Z1982" s="5">
        <v>-4.4185284479823403</v>
      </c>
      <c r="AA1982" s="4">
        <v>0.69627962549762701</v>
      </c>
      <c r="AB1982" s="5">
        <v>-0.24348921542711599</v>
      </c>
      <c r="AC1982" s="4">
        <v>0.248958257951614</v>
      </c>
      <c r="AD1982" s="216">
        <v>-4.6620176634094603</v>
      </c>
      <c r="AE1982" s="199">
        <v>0.20278222211198799</v>
      </c>
      <c r="AF1982" s="6">
        <v>0.38892280711045701</v>
      </c>
      <c r="AG1982" s="6">
        <v>0.62528942116029795</v>
      </c>
      <c r="AH1982" s="6">
        <v>0.74229891182801999</v>
      </c>
      <c r="AI1982" s="6">
        <v>-2.1181655286801799</v>
      </c>
      <c r="AJ1982" s="6">
        <v>-1.27104844393038</v>
      </c>
      <c r="AK1982" s="6">
        <v>0.53570983950600104</v>
      </c>
      <c r="AL1982" s="6">
        <v>0.25134654331329997</v>
      </c>
      <c r="AM1982" s="63">
        <v>0.64286422758049999</v>
      </c>
      <c r="AN1982" s="8">
        <v>0.20278222211198799</v>
      </c>
      <c r="AO1982" s="7">
        <v>0.38892280711045701</v>
      </c>
      <c r="AP1982" s="7">
        <v>0.62528942116029795</v>
      </c>
      <c r="AQ1982" s="7">
        <v>0.74229891182801999</v>
      </c>
      <c r="AR1982" s="7" t="s">
        <v>4887</v>
      </c>
      <c r="AS1982" s="7" t="s">
        <v>4887</v>
      </c>
      <c r="AT1982" s="7">
        <v>0.53570983950600104</v>
      </c>
      <c r="AU1982" s="7">
        <v>0.25134654331329997</v>
      </c>
      <c r="AV1982" s="9">
        <v>0.64286422758049999</v>
      </c>
    </row>
    <row r="1983" spans="1:48" s="33" customFormat="1" ht="25" customHeight="1" x14ac:dyDescent="0.2">
      <c r="A1983" s="13" t="s">
        <v>4271</v>
      </c>
      <c r="B1983" s="1" t="s">
        <v>4271</v>
      </c>
      <c r="C1983" s="203" t="s">
        <v>4272</v>
      </c>
      <c r="D1983" s="201" t="s">
        <v>5198</v>
      </c>
      <c r="E1983" s="74" t="s">
        <v>11730</v>
      </c>
      <c r="F1983" s="74" t="s">
        <v>11731</v>
      </c>
      <c r="G1983" s="121" t="s">
        <v>11732</v>
      </c>
      <c r="H1983" s="205">
        <v>-1.3234514365988099</v>
      </c>
      <c r="I1983" s="2">
        <v>-4.2473590335882303</v>
      </c>
      <c r="J1983" s="2">
        <v>-6.7214298686379701</v>
      </c>
      <c r="K1983" s="2">
        <v>-6.5928552769945101</v>
      </c>
      <c r="L1983" s="2">
        <v>-2.7524482968498698</v>
      </c>
      <c r="M1983" s="2">
        <v>-2.5198418455445899</v>
      </c>
      <c r="N1983" s="2">
        <v>-2.2238967307897899</v>
      </c>
      <c r="O1983" s="2">
        <v>-1.2355941410707401</v>
      </c>
      <c r="P1983" s="17">
        <v>-1.10204258847009</v>
      </c>
      <c r="Q1983" s="16">
        <v>-4.0974134462749996</v>
      </c>
      <c r="R1983" s="2">
        <v>-3.95504847312966</v>
      </c>
      <c r="S1983" s="17">
        <v>-1.52051115344354</v>
      </c>
      <c r="T1983" s="21">
        <v>2.7021113129469798</v>
      </c>
      <c r="U1983" s="3">
        <v>2.2873663876134902</v>
      </c>
      <c r="V1983" s="22">
        <v>0.61279887166553104</v>
      </c>
      <c r="W1983" s="26">
        <v>0.303795280013958</v>
      </c>
      <c r="X1983" s="27" t="s">
        <v>17</v>
      </c>
      <c r="Y1983" s="26">
        <v>0.94790091541428301</v>
      </c>
      <c r="Z1983" s="5">
        <v>0.14236497314534799</v>
      </c>
      <c r="AA1983" s="4">
        <v>0.236962489161021</v>
      </c>
      <c r="AB1983" s="5">
        <v>-2.5769022928314702</v>
      </c>
      <c r="AC1983" s="4">
        <v>0.20092385088933301</v>
      </c>
      <c r="AD1983" s="216">
        <v>-2.43453731968612</v>
      </c>
      <c r="AE1983" s="199">
        <v>0.85234902725237605</v>
      </c>
      <c r="AF1983" s="6">
        <v>-0.48212859908834199</v>
      </c>
      <c r="AG1983" s="6">
        <v>-1.6112997735657599</v>
      </c>
      <c r="AH1983" s="6">
        <v>-1.55261805734437</v>
      </c>
      <c r="AI1983" s="6">
        <v>0.20015183056952901</v>
      </c>
      <c r="AJ1983" s="6">
        <v>0.30631390810201597</v>
      </c>
      <c r="AK1983" s="6">
        <v>0.44138388591928901</v>
      </c>
      <c r="AL1983" s="6">
        <v>0.89244728320059097</v>
      </c>
      <c r="AM1983" s="63">
        <v>0.95340049495466395</v>
      </c>
      <c r="AN1983" s="8">
        <v>0.85234902725237605</v>
      </c>
      <c r="AO1983" s="7" t="s">
        <v>4887</v>
      </c>
      <c r="AP1983" s="7" t="s">
        <v>4887</v>
      </c>
      <c r="AQ1983" s="7" t="s">
        <v>4887</v>
      </c>
      <c r="AR1983" s="7" t="s">
        <v>4887</v>
      </c>
      <c r="AS1983" s="7">
        <v>0.30631390810201597</v>
      </c>
      <c r="AT1983" s="7">
        <v>0.44138388591928901</v>
      </c>
      <c r="AU1983" s="7">
        <v>0.89244728320059097</v>
      </c>
      <c r="AV1983" s="9">
        <v>0.95340049495466395</v>
      </c>
    </row>
    <row r="1984" spans="1:48" s="33" customFormat="1" ht="25" customHeight="1" x14ac:dyDescent="0.2">
      <c r="A1984" s="13" t="s">
        <v>4273</v>
      </c>
      <c r="B1984" s="1" t="s">
        <v>4273</v>
      </c>
      <c r="C1984" s="203" t="s">
        <v>4274</v>
      </c>
      <c r="D1984" s="201" t="s">
        <v>7932</v>
      </c>
      <c r="E1984" s="74" t="s">
        <v>13410</v>
      </c>
      <c r="F1984" s="74" t="s">
        <v>13411</v>
      </c>
      <c r="G1984" s="121" t="s">
        <v>10713</v>
      </c>
      <c r="H1984" s="205">
        <v>0.78001926711089098</v>
      </c>
      <c r="I1984" s="2">
        <v>5.5893320662086403E-2</v>
      </c>
      <c r="J1984" s="2">
        <v>0.23210062132093501</v>
      </c>
      <c r="K1984" s="2">
        <v>-0.90785526830981</v>
      </c>
      <c r="L1984" s="2">
        <v>-0.996809561671125</v>
      </c>
      <c r="M1984" s="2">
        <v>-5.72740009392425</v>
      </c>
      <c r="N1984" s="2">
        <v>-0.748038206908056</v>
      </c>
      <c r="O1984" s="2">
        <v>-0.16375896457203601</v>
      </c>
      <c r="P1984" s="17">
        <v>-0.190960545866595</v>
      </c>
      <c r="Q1984" s="16">
        <v>0.35600440303130398</v>
      </c>
      <c r="R1984" s="2">
        <v>-2.5440216413017298</v>
      </c>
      <c r="S1984" s="17">
        <v>-0.36758590578222899</v>
      </c>
      <c r="T1984" s="21">
        <v>0.37762905995393498</v>
      </c>
      <c r="U1984" s="3">
        <v>2.7572453637721299</v>
      </c>
      <c r="V1984" s="22">
        <v>0.32976195441588502</v>
      </c>
      <c r="W1984" s="26">
        <v>0.15284445866436</v>
      </c>
      <c r="X1984" s="27" t="s">
        <v>17</v>
      </c>
      <c r="Y1984" s="26">
        <v>0.208273116837907</v>
      </c>
      <c r="Z1984" s="5">
        <v>-2.9000260443330301</v>
      </c>
      <c r="AA1984" s="4">
        <v>6.7904602488645799E-2</v>
      </c>
      <c r="AB1984" s="5">
        <v>0.72359030881353303</v>
      </c>
      <c r="AC1984" s="4">
        <v>0.30434369859217297</v>
      </c>
      <c r="AD1984" s="216">
        <v>-2.1764357355195001</v>
      </c>
      <c r="AE1984" s="199">
        <v>0.85157556408812896</v>
      </c>
      <c r="AF1984" s="6">
        <v>0.473701380276904</v>
      </c>
      <c r="AG1984" s="6">
        <v>0.56565249768207104</v>
      </c>
      <c r="AH1984" s="6">
        <v>-2.9216258903040599E-2</v>
      </c>
      <c r="AI1984" s="6">
        <v>-7.5635712818834994E-2</v>
      </c>
      <c r="AJ1984" s="6">
        <v>-2.54422290415854</v>
      </c>
      <c r="AK1984" s="6">
        <v>5.4181859797800103E-2</v>
      </c>
      <c r="AL1984" s="6">
        <v>0.35907915411285002</v>
      </c>
      <c r="AM1984" s="63">
        <v>0.344884419922666</v>
      </c>
      <c r="AN1984" s="8">
        <v>0.85157556408812896</v>
      </c>
      <c r="AO1984" s="7">
        <v>0.473701380276904</v>
      </c>
      <c r="AP1984" s="7">
        <v>0.56565249768207104</v>
      </c>
      <c r="AQ1984" s="7">
        <v>-2.9216258903040599E-2</v>
      </c>
      <c r="AR1984" s="7">
        <v>-7.5635712818834994E-2</v>
      </c>
      <c r="AS1984" s="7" t="s">
        <v>4887</v>
      </c>
      <c r="AT1984" s="7">
        <v>5.4181859797800103E-2</v>
      </c>
      <c r="AU1984" s="7">
        <v>0.35907915411285002</v>
      </c>
      <c r="AV1984" s="9">
        <v>0.344884419922666</v>
      </c>
    </row>
    <row r="1985" spans="1:48" s="33" customFormat="1" ht="25" customHeight="1" x14ac:dyDescent="0.2">
      <c r="A1985" s="13" t="s">
        <v>4277</v>
      </c>
      <c r="B1985" s="1" t="s">
        <v>4277</v>
      </c>
      <c r="C1985" s="203" t="s">
        <v>4278</v>
      </c>
      <c r="D1985" s="201" t="s">
        <v>4277</v>
      </c>
      <c r="E1985" s="74" t="s">
        <v>11399</v>
      </c>
      <c r="F1985" s="74" t="s">
        <v>11400</v>
      </c>
      <c r="G1985" s="121" t="s">
        <v>11401</v>
      </c>
      <c r="H1985" s="205">
        <v>-0.999174562444612</v>
      </c>
      <c r="I1985" s="2">
        <v>-5.6189222584186398</v>
      </c>
      <c r="J1985" s="2">
        <v>-1.9405973849162601</v>
      </c>
      <c r="K1985" s="2">
        <v>-7.4072649260866701</v>
      </c>
      <c r="L1985" s="2">
        <v>-5.5304741666075703</v>
      </c>
      <c r="M1985" s="2">
        <v>-5.4333041940050597</v>
      </c>
      <c r="N1985" s="2">
        <v>-6.9525112834567899</v>
      </c>
      <c r="O1985" s="2">
        <v>-4.6505458139098401</v>
      </c>
      <c r="P1985" s="17">
        <v>-5.1066473962915699</v>
      </c>
      <c r="Q1985" s="16">
        <v>-2.85289806859317</v>
      </c>
      <c r="R1985" s="2">
        <v>-6.1236810955664298</v>
      </c>
      <c r="S1985" s="17">
        <v>-5.5699014978860699</v>
      </c>
      <c r="T1985" s="21">
        <v>2.44125717545128</v>
      </c>
      <c r="U1985" s="3">
        <v>1.11267744129808</v>
      </c>
      <c r="V1985" s="22">
        <v>1.2188988997163499</v>
      </c>
      <c r="W1985" s="26">
        <v>0.11460615032640301</v>
      </c>
      <c r="X1985" s="27" t="s">
        <v>17</v>
      </c>
      <c r="Y1985" s="26">
        <v>0.13173897192464001</v>
      </c>
      <c r="Z1985" s="5">
        <v>-3.2707830269732598</v>
      </c>
      <c r="AA1985" s="4">
        <v>0.184953937539583</v>
      </c>
      <c r="AB1985" s="5">
        <v>2.7170034292929</v>
      </c>
      <c r="AC1985" s="4">
        <v>0.59253542780081503</v>
      </c>
      <c r="AD1985" s="216">
        <v>-0.553779597680365</v>
      </c>
      <c r="AE1985" s="199">
        <v>1.82098079475181</v>
      </c>
      <c r="AF1985" s="6">
        <v>-0.36427416361057702</v>
      </c>
      <c r="AG1985" s="6">
        <v>1.3756645077791501</v>
      </c>
      <c r="AH1985" s="6">
        <v>-1.2102044911863199</v>
      </c>
      <c r="AI1985" s="6">
        <v>-0.32243602787076597</v>
      </c>
      <c r="AJ1985" s="6">
        <v>-0.27647222672668598</v>
      </c>
      <c r="AK1985" s="6">
        <v>-0.99509476706516597</v>
      </c>
      <c r="AL1985" s="6">
        <v>9.3791853450994597E-2</v>
      </c>
      <c r="AM1985" s="63">
        <v>-0.12195547952244599</v>
      </c>
      <c r="AN1985" s="8">
        <v>1.82098079475181</v>
      </c>
      <c r="AO1985" s="7" t="s">
        <v>4887</v>
      </c>
      <c r="AP1985" s="7">
        <v>1.3756645077791501</v>
      </c>
      <c r="AQ1985" s="7" t="s">
        <v>4887</v>
      </c>
      <c r="AR1985" s="7" t="s">
        <v>4887</v>
      </c>
      <c r="AS1985" s="7" t="s">
        <v>4887</v>
      </c>
      <c r="AT1985" s="7" t="s">
        <v>4887</v>
      </c>
      <c r="AU1985" s="7" t="s">
        <v>4887</v>
      </c>
      <c r="AV1985" s="9" t="s">
        <v>4887</v>
      </c>
    </row>
    <row r="1986" spans="1:48" s="33" customFormat="1" ht="25" customHeight="1" x14ac:dyDescent="0.2">
      <c r="A1986" s="13" t="s">
        <v>4279</v>
      </c>
      <c r="B1986" s="1" t="s">
        <v>4280</v>
      </c>
      <c r="C1986" s="203" t="s">
        <v>4281</v>
      </c>
      <c r="D1986" s="201" t="s">
        <v>7933</v>
      </c>
      <c r="E1986" s="74" t="s">
        <v>9987</v>
      </c>
      <c r="F1986" s="74" t="s">
        <v>9988</v>
      </c>
      <c r="G1986" s="121" t="s">
        <v>9989</v>
      </c>
      <c r="H1986" s="205">
        <v>3.34148747696673</v>
      </c>
      <c r="I1986" s="2">
        <v>2.7925564046240998</v>
      </c>
      <c r="J1986" s="2">
        <v>3.31440592421013</v>
      </c>
      <c r="K1986" s="2">
        <v>3.14615271858283</v>
      </c>
      <c r="L1986" s="2">
        <v>2.2523267408104499</v>
      </c>
      <c r="M1986" s="2">
        <v>2.51191318333544</v>
      </c>
      <c r="N1986" s="2">
        <v>1.5077913934631799</v>
      </c>
      <c r="O1986" s="2">
        <v>3.5579981028285301</v>
      </c>
      <c r="P1986" s="17">
        <v>2.91093095834283</v>
      </c>
      <c r="Q1986" s="16">
        <v>3.1494832686003198</v>
      </c>
      <c r="R1986" s="2">
        <v>2.63679754757624</v>
      </c>
      <c r="S1986" s="17">
        <v>2.6589068182115101</v>
      </c>
      <c r="T1986" s="21">
        <v>0.30940417304207801</v>
      </c>
      <c r="U1986" s="3">
        <v>0.45981332947083797</v>
      </c>
      <c r="V1986" s="22">
        <v>1.04808111002363</v>
      </c>
      <c r="W1986" s="26">
        <v>0.60974806865676001</v>
      </c>
      <c r="X1986" s="27" t="s">
        <v>17</v>
      </c>
      <c r="Y1986" s="26">
        <v>0.19431075787480401</v>
      </c>
      <c r="Z1986" s="5">
        <v>-0.51268572102408405</v>
      </c>
      <c r="AA1986" s="4">
        <v>0.50758287126952895</v>
      </c>
      <c r="AB1986" s="5">
        <v>0.49057645038880698</v>
      </c>
      <c r="AC1986" s="4">
        <v>0.97559230986841405</v>
      </c>
      <c r="AD1986" s="216">
        <v>-2.2109270635277199E-2</v>
      </c>
      <c r="AE1986" s="199">
        <v>0.81775305073379401</v>
      </c>
      <c r="AF1986" s="6">
        <v>-3.4961233142858102E-2</v>
      </c>
      <c r="AG1986" s="6">
        <v>0.77568433203918297</v>
      </c>
      <c r="AH1986" s="6">
        <v>0.51431834462266701</v>
      </c>
      <c r="AI1986" s="6">
        <v>-0.87415867361903798</v>
      </c>
      <c r="AJ1986" s="6">
        <v>-0.47091484466774503</v>
      </c>
      <c r="AK1986" s="6">
        <v>-2.03072633306062</v>
      </c>
      <c r="AL1986" s="6">
        <v>1.1540825328589901</v>
      </c>
      <c r="AM1986" s="63">
        <v>0.148922824235632</v>
      </c>
      <c r="AN1986" s="8">
        <v>0.81775305073379401</v>
      </c>
      <c r="AO1986" s="7">
        <v>-3.4961233142858102E-2</v>
      </c>
      <c r="AP1986" s="7">
        <v>0.77568433203918297</v>
      </c>
      <c r="AQ1986" s="7">
        <v>0.51431834462266701</v>
      </c>
      <c r="AR1986" s="7">
        <v>-0.87415867361903798</v>
      </c>
      <c r="AS1986" s="7">
        <v>-0.47091484466774503</v>
      </c>
      <c r="AT1986" s="7">
        <v>-2.03072633306062</v>
      </c>
      <c r="AU1986" s="7">
        <v>1.1540825328589901</v>
      </c>
      <c r="AV1986" s="9">
        <v>0.148922824235632</v>
      </c>
    </row>
    <row r="1987" spans="1:48" s="33" customFormat="1" ht="25" customHeight="1" x14ac:dyDescent="0.2">
      <c r="A1987" s="13" t="s">
        <v>4285</v>
      </c>
      <c r="B1987" s="1" t="s">
        <v>4286</v>
      </c>
      <c r="C1987" s="203" t="s">
        <v>4287</v>
      </c>
      <c r="D1987" s="201" t="s">
        <v>4286</v>
      </c>
      <c r="E1987" s="74" t="s">
        <v>9773</v>
      </c>
      <c r="F1987" s="74" t="s">
        <v>9774</v>
      </c>
      <c r="G1987" s="121" t="s">
        <v>9775</v>
      </c>
      <c r="H1987" s="205">
        <v>-1.2568623468129301</v>
      </c>
      <c r="I1987" s="2">
        <v>-5.4685013915735503</v>
      </c>
      <c r="J1987" s="2">
        <v>-0.71172990000134495</v>
      </c>
      <c r="K1987" s="2">
        <v>-1.49379963099236</v>
      </c>
      <c r="L1987" s="2">
        <v>-2.1151295288598901</v>
      </c>
      <c r="M1987" s="2">
        <v>-2.5830468598627299</v>
      </c>
      <c r="N1987" s="2">
        <v>-1.42560075470696</v>
      </c>
      <c r="O1987" s="2">
        <v>-0.99675068995542704</v>
      </c>
      <c r="P1987" s="17">
        <v>-1.1108844652218901</v>
      </c>
      <c r="Q1987" s="16">
        <v>-2.47903121279594</v>
      </c>
      <c r="R1987" s="2">
        <v>-2.0639920065716599</v>
      </c>
      <c r="S1987" s="17">
        <v>-1.17774530329476</v>
      </c>
      <c r="T1987" s="21">
        <v>2.6032655086433598</v>
      </c>
      <c r="U1987" s="3">
        <v>0.54642123498248196</v>
      </c>
      <c r="V1987" s="22">
        <v>0.222105545316194</v>
      </c>
      <c r="W1987" s="26">
        <v>0.59937926359017302</v>
      </c>
      <c r="X1987" s="27" t="s">
        <v>17</v>
      </c>
      <c r="Y1987" s="26">
        <v>0.810467479612487</v>
      </c>
      <c r="Z1987" s="5">
        <v>0.41503920622428297</v>
      </c>
      <c r="AA1987" s="4">
        <v>0.47811865952765298</v>
      </c>
      <c r="AB1987" s="5">
        <v>-1.3012859095011799</v>
      </c>
      <c r="AC1987" s="4">
        <v>9.1327133863544102E-2</v>
      </c>
      <c r="AD1987" s="216">
        <v>-0.88624670327689503</v>
      </c>
      <c r="AE1987" s="199">
        <v>0.44724420144266702</v>
      </c>
      <c r="AF1987" s="6">
        <v>-2.4503801866081698</v>
      </c>
      <c r="AG1987" s="6">
        <v>0.82229748967830296</v>
      </c>
      <c r="AH1987" s="6">
        <v>0.28423040900218299</v>
      </c>
      <c r="AI1987" s="6">
        <v>-0.14324702815516399</v>
      </c>
      <c r="AJ1987" s="6">
        <v>-0.465176010077819</v>
      </c>
      <c r="AK1987" s="6">
        <v>0.33115150671782301</v>
      </c>
      <c r="AL1987" s="6">
        <v>0.62620205431570197</v>
      </c>
      <c r="AM1987" s="63">
        <v>0.54767756368447196</v>
      </c>
      <c r="AN1987" s="8">
        <v>0.44724420144266702</v>
      </c>
      <c r="AO1987" s="7" t="s">
        <v>4887</v>
      </c>
      <c r="AP1987" s="7">
        <v>0.82229748967830296</v>
      </c>
      <c r="AQ1987" s="7">
        <v>0.28423040900218299</v>
      </c>
      <c r="AR1987" s="7">
        <v>-0.14324702815516399</v>
      </c>
      <c r="AS1987" s="7">
        <v>-0.465176010077819</v>
      </c>
      <c r="AT1987" s="7">
        <v>0.33115150671782301</v>
      </c>
      <c r="AU1987" s="7">
        <v>0.62620205431570197</v>
      </c>
      <c r="AV1987" s="9">
        <v>0.54767756368447196</v>
      </c>
    </row>
    <row r="1988" spans="1:48" s="33" customFormat="1" ht="25" customHeight="1" x14ac:dyDescent="0.2">
      <c r="A1988" s="13" t="s">
        <v>4288</v>
      </c>
      <c r="B1988" s="1" t="s">
        <v>4288</v>
      </c>
      <c r="C1988" s="203" t="s">
        <v>4289</v>
      </c>
      <c r="D1988" s="201" t="s">
        <v>4288</v>
      </c>
      <c r="E1988" s="74" t="s">
        <v>9356</v>
      </c>
      <c r="F1988" s="74" t="s">
        <v>9357</v>
      </c>
      <c r="G1988" s="121" t="s">
        <v>9358</v>
      </c>
      <c r="H1988" s="205">
        <v>-2.6312398929305201</v>
      </c>
      <c r="I1988" s="2">
        <v>-3.9736683022800001</v>
      </c>
      <c r="J1988" s="2">
        <v>-5.0498032133520701</v>
      </c>
      <c r="K1988" s="2">
        <v>-3.5891804511809502</v>
      </c>
      <c r="L1988" s="2">
        <v>-4.7633835446843804</v>
      </c>
      <c r="M1988" s="2">
        <v>-6.9981319205501604</v>
      </c>
      <c r="N1988" s="2">
        <v>-4.3610193648744104</v>
      </c>
      <c r="O1988" s="2">
        <v>-2.8388067550663498</v>
      </c>
      <c r="P1988" s="17">
        <v>-5.3086549188782302</v>
      </c>
      <c r="Q1988" s="16">
        <v>-3.8849038028542</v>
      </c>
      <c r="R1988" s="2">
        <v>-5.1168986388051598</v>
      </c>
      <c r="S1988" s="17">
        <v>-4.1694936796063304</v>
      </c>
      <c r="T1988" s="21">
        <v>1.21172252846552</v>
      </c>
      <c r="U1988" s="3">
        <v>1.7317526444203999</v>
      </c>
      <c r="V1988" s="22">
        <v>1.24601326403826</v>
      </c>
      <c r="W1988" s="26">
        <v>0.56820215240648397</v>
      </c>
      <c r="X1988" s="27" t="s">
        <v>17</v>
      </c>
      <c r="Y1988" s="26">
        <v>0.37597648630622399</v>
      </c>
      <c r="Z1988" s="5">
        <v>-1.23199483595097</v>
      </c>
      <c r="AA1988" s="4">
        <v>0.790795454973928</v>
      </c>
      <c r="AB1988" s="5">
        <v>0.28458987675213498</v>
      </c>
      <c r="AC1988" s="4">
        <v>0.48873345791779699</v>
      </c>
      <c r="AD1988" s="216">
        <v>-0.94740495919883205</v>
      </c>
      <c r="AE1988" s="199">
        <v>1.30507808205211</v>
      </c>
      <c r="AF1988" s="6">
        <v>0.30918124595923802</v>
      </c>
      <c r="AG1988" s="6">
        <v>-0.48916252096468599</v>
      </c>
      <c r="AH1988" s="6">
        <v>0.59441823272059502</v>
      </c>
      <c r="AI1988" s="6">
        <v>-0.27667860760714102</v>
      </c>
      <c r="AJ1988" s="6">
        <v>-1.9345538592690801</v>
      </c>
      <c r="AK1988" s="6">
        <v>2.1820150940458201E-2</v>
      </c>
      <c r="AL1988" s="6">
        <v>1.1510920818757799</v>
      </c>
      <c r="AM1988" s="63">
        <v>-0.68119480570727897</v>
      </c>
      <c r="AN1988" s="8">
        <v>1.30507808205211</v>
      </c>
      <c r="AO1988" s="7">
        <v>0.30918124595923802</v>
      </c>
      <c r="AP1988" s="7">
        <v>-0.48916252096468599</v>
      </c>
      <c r="AQ1988" s="7">
        <v>0.59441823272059502</v>
      </c>
      <c r="AR1988" s="7" t="s">
        <v>4887</v>
      </c>
      <c r="AS1988" s="7" t="s">
        <v>4887</v>
      </c>
      <c r="AT1988" s="7">
        <v>2.1820150940458201E-2</v>
      </c>
      <c r="AU1988" s="7">
        <v>1.1510920818757799</v>
      </c>
      <c r="AV1988" s="9">
        <v>-0.68119480570727897</v>
      </c>
    </row>
    <row r="1989" spans="1:48" s="33" customFormat="1" ht="25" customHeight="1" x14ac:dyDescent="0.2">
      <c r="A1989" s="13" t="s">
        <v>4290</v>
      </c>
      <c r="B1989" s="1" t="s">
        <v>4290</v>
      </c>
      <c r="C1989" s="203" t="s">
        <v>4291</v>
      </c>
      <c r="D1989" s="201" t="s">
        <v>4290</v>
      </c>
      <c r="E1989" s="74" t="s">
        <v>8802</v>
      </c>
      <c r="F1989" s="74" t="s">
        <v>8803</v>
      </c>
      <c r="G1989" s="121" t="s">
        <v>8804</v>
      </c>
      <c r="H1989" s="205">
        <v>7.4384617243987803</v>
      </c>
      <c r="I1989" s="2">
        <v>6.3818435435379097</v>
      </c>
      <c r="J1989" s="2">
        <v>7.0243592647762298</v>
      </c>
      <c r="K1989" s="2">
        <v>7.08432325247907</v>
      </c>
      <c r="L1989" s="2">
        <v>6.1295221768020802</v>
      </c>
      <c r="M1989" s="2">
        <v>5.7734964054175899</v>
      </c>
      <c r="N1989" s="2">
        <v>5.5044368617149999</v>
      </c>
      <c r="O1989" s="2">
        <v>7.5772119464029801</v>
      </c>
      <c r="P1989" s="17">
        <v>7.6577226165506804</v>
      </c>
      <c r="Q1989" s="16">
        <v>6.9482215109043102</v>
      </c>
      <c r="R1989" s="2">
        <v>6.3291139448995803</v>
      </c>
      <c r="S1989" s="17">
        <v>6.9131238082228803</v>
      </c>
      <c r="T1989" s="21">
        <v>0.53240793871328895</v>
      </c>
      <c r="U1989" s="3">
        <v>0.67782328903889</v>
      </c>
      <c r="V1989" s="22">
        <v>1.2206226595259499</v>
      </c>
      <c r="W1989" s="26">
        <v>0.63656039175729195</v>
      </c>
      <c r="X1989" s="27" t="s">
        <v>17</v>
      </c>
      <c r="Y1989" s="26">
        <v>0.28489621481909599</v>
      </c>
      <c r="Z1989" s="5">
        <v>-0.61910756600472805</v>
      </c>
      <c r="AA1989" s="4">
        <v>0.96671525481951803</v>
      </c>
      <c r="AB1989" s="5">
        <v>3.50977026814236E-2</v>
      </c>
      <c r="AC1989" s="4">
        <v>0.51920592044913305</v>
      </c>
      <c r="AD1989" s="216">
        <v>-0.58400986332330396</v>
      </c>
      <c r="AE1989" s="199">
        <v>0.87928983853140197</v>
      </c>
      <c r="AF1989" s="6">
        <v>-0.43238925431976999</v>
      </c>
      <c r="AG1989" s="6">
        <v>0.365225677584819</v>
      </c>
      <c r="AH1989" s="6">
        <v>0.43966459073101999</v>
      </c>
      <c r="AI1989" s="6">
        <v>-0.74561939499118102</v>
      </c>
      <c r="AJ1989" s="6">
        <v>-1.1875875243496601</v>
      </c>
      <c r="AK1989" s="6">
        <v>-1.5215963315038501</v>
      </c>
      <c r="AL1989" s="6">
        <v>1.05153348209911</v>
      </c>
      <c r="AM1989" s="63">
        <v>1.15147891621811</v>
      </c>
      <c r="AN1989" s="8">
        <v>0.87928983853140197</v>
      </c>
      <c r="AO1989" s="7">
        <v>-0.43238925431976999</v>
      </c>
      <c r="AP1989" s="7">
        <v>0.365225677584819</v>
      </c>
      <c r="AQ1989" s="7">
        <v>0.43966459073101999</v>
      </c>
      <c r="AR1989" s="7">
        <v>-0.74561939499118102</v>
      </c>
      <c r="AS1989" s="7">
        <v>-1.1875875243496601</v>
      </c>
      <c r="AT1989" s="7">
        <v>-1.5215963315038501</v>
      </c>
      <c r="AU1989" s="7">
        <v>1.05153348209911</v>
      </c>
      <c r="AV1989" s="9">
        <v>1.15147891621811</v>
      </c>
    </row>
    <row r="1990" spans="1:48" s="33" customFormat="1" ht="25" customHeight="1" x14ac:dyDescent="0.2">
      <c r="A1990" s="13" t="s">
        <v>4294</v>
      </c>
      <c r="B1990" s="1" t="s">
        <v>4294</v>
      </c>
      <c r="C1990" s="203" t="s">
        <v>4295</v>
      </c>
      <c r="D1990" s="201" t="s">
        <v>7934</v>
      </c>
      <c r="E1990" s="74" t="s">
        <v>10770</v>
      </c>
      <c r="F1990" s="74" t="s">
        <v>10771</v>
      </c>
      <c r="G1990" s="121" t="s">
        <v>10772</v>
      </c>
      <c r="H1990" s="205">
        <v>-3.5956262092412499</v>
      </c>
      <c r="I1990" s="2">
        <v>-7.02080452374567</v>
      </c>
      <c r="J1990" s="2">
        <v>-3.97574780636509</v>
      </c>
      <c r="K1990" s="2">
        <v>-1.8561382112870599</v>
      </c>
      <c r="L1990" s="2">
        <v>-4.5747848807889104</v>
      </c>
      <c r="M1990" s="2">
        <v>-5.6432911993027703</v>
      </c>
      <c r="N1990" s="2">
        <v>-1.0482678979136799</v>
      </c>
      <c r="O1990" s="2">
        <v>-3.3973194671949898</v>
      </c>
      <c r="P1990" s="17">
        <v>-0.62072169719441905</v>
      </c>
      <c r="Q1990" s="16">
        <v>-4.8640595131173301</v>
      </c>
      <c r="R1990" s="2">
        <v>-4.0247380971262396</v>
      </c>
      <c r="S1990" s="17">
        <v>-1.6887696874343601</v>
      </c>
      <c r="T1990" s="21">
        <v>1.8774410477569301</v>
      </c>
      <c r="U1990" s="3">
        <v>1.95257407972715</v>
      </c>
      <c r="V1990" s="22">
        <v>1.4950102678167201</v>
      </c>
      <c r="W1990" s="26">
        <v>0.15833105858812099</v>
      </c>
      <c r="X1990" s="27" t="s">
        <v>17</v>
      </c>
      <c r="Y1990" s="26">
        <v>0.61998533851505</v>
      </c>
      <c r="Z1990" s="5">
        <v>0.83932141599109</v>
      </c>
      <c r="AA1990" s="4">
        <v>8.7033308773565396E-2</v>
      </c>
      <c r="AB1990" s="5">
        <v>-3.1752898256829698</v>
      </c>
      <c r="AC1990" s="4">
        <v>0.18008328633784701</v>
      </c>
      <c r="AD1990" s="216">
        <v>-2.3359684096918798</v>
      </c>
      <c r="AE1990" s="199">
        <v>-3.3173074693891899E-2</v>
      </c>
      <c r="AF1990" s="6">
        <v>-1.66170932319165</v>
      </c>
      <c r="AG1990" s="6">
        <v>-0.213905796587995</v>
      </c>
      <c r="AH1990" s="6">
        <v>0.79388437994991401</v>
      </c>
      <c r="AI1990" s="6">
        <v>-0.49872413312893199</v>
      </c>
      <c r="AJ1990" s="6">
        <v>-1.0067564490174199</v>
      </c>
      <c r="AK1990" s="6">
        <v>1.17799462724492</v>
      </c>
      <c r="AL1990" s="6">
        <v>6.1113904870427498E-2</v>
      </c>
      <c r="AM1990" s="63">
        <v>1.3812758645546199</v>
      </c>
      <c r="AN1990" s="8">
        <v>-3.3173074693891899E-2</v>
      </c>
      <c r="AO1990" s="7" t="s">
        <v>4887</v>
      </c>
      <c r="AP1990" s="7" t="s">
        <v>4887</v>
      </c>
      <c r="AQ1990" s="7">
        <v>0.79388437994991401</v>
      </c>
      <c r="AR1990" s="7" t="s">
        <v>4887</v>
      </c>
      <c r="AS1990" s="7" t="s">
        <v>4887</v>
      </c>
      <c r="AT1990" s="7">
        <v>1.17799462724492</v>
      </c>
      <c r="AU1990" s="7">
        <v>6.1113904870427498E-2</v>
      </c>
      <c r="AV1990" s="9">
        <v>1.3812758645546199</v>
      </c>
    </row>
    <row r="1991" spans="1:48" s="33" customFormat="1" ht="25" customHeight="1" x14ac:dyDescent="0.2">
      <c r="A1991" s="13" t="s">
        <v>4296</v>
      </c>
      <c r="B1991" s="1" t="s">
        <v>4296</v>
      </c>
      <c r="C1991" s="203" t="s">
        <v>4297</v>
      </c>
      <c r="D1991" s="201" t="s">
        <v>5160</v>
      </c>
      <c r="E1991" s="74" t="s">
        <v>11570</v>
      </c>
      <c r="F1991" s="74" t="s">
        <v>11571</v>
      </c>
      <c r="G1991" s="121" t="s">
        <v>11572</v>
      </c>
      <c r="H1991" s="205">
        <v>0.798190259197323</v>
      </c>
      <c r="I1991" s="2">
        <v>3.80634355106793</v>
      </c>
      <c r="J1991" s="2">
        <v>3.2757031501813101</v>
      </c>
      <c r="K1991" s="2">
        <v>2.8726530789381299</v>
      </c>
      <c r="L1991" s="2">
        <v>1.45161287774929</v>
      </c>
      <c r="M1991" s="2">
        <v>-0.57272344567712397</v>
      </c>
      <c r="N1991" s="2">
        <v>3.0784378501423801</v>
      </c>
      <c r="O1991" s="2">
        <v>2.52630340677256</v>
      </c>
      <c r="P1991" s="17">
        <v>3.6355590553616399</v>
      </c>
      <c r="Q1991" s="16">
        <v>2.6267456534821898</v>
      </c>
      <c r="R1991" s="2">
        <v>1.2505141703367699</v>
      </c>
      <c r="S1991" s="17">
        <v>3.0801001040921898</v>
      </c>
      <c r="T1991" s="21">
        <v>1.6056481343181901</v>
      </c>
      <c r="U1991" s="3">
        <v>1.7314691353543401</v>
      </c>
      <c r="V1991" s="22">
        <v>0.55462969249566896</v>
      </c>
      <c r="W1991" s="26">
        <v>0.31942705879265898</v>
      </c>
      <c r="X1991" s="27" t="s">
        <v>17</v>
      </c>
      <c r="Y1991" s="26">
        <v>0.37016150746175303</v>
      </c>
      <c r="Z1991" s="5">
        <v>-1.3762314831454201</v>
      </c>
      <c r="AA1991" s="4">
        <v>0.68149750585395097</v>
      </c>
      <c r="AB1991" s="5">
        <v>-0.45335445061000301</v>
      </c>
      <c r="AC1991" s="4">
        <v>0.20181424808957399</v>
      </c>
      <c r="AD1991" s="216">
        <v>-1.8295859337554199</v>
      </c>
      <c r="AE1991" s="199">
        <v>-1.03683336804462</v>
      </c>
      <c r="AF1991" s="6">
        <v>1.0138555459850001</v>
      </c>
      <c r="AG1991" s="6">
        <v>0.65211254891926396</v>
      </c>
      <c r="AH1991" s="6">
        <v>0.37734918658300898</v>
      </c>
      <c r="AI1991" s="6">
        <v>-0.59138847543827699</v>
      </c>
      <c r="AJ1991" s="6">
        <v>-1.9713992840419099</v>
      </c>
      <c r="AK1991" s="6">
        <v>0.51763477313377204</v>
      </c>
      <c r="AL1991" s="6">
        <v>0.14123906712627601</v>
      </c>
      <c r="AM1991" s="63">
        <v>0.897430005777486</v>
      </c>
      <c r="AN1991" s="8">
        <v>-1.03683336804462</v>
      </c>
      <c r="AO1991" s="7">
        <v>1.0138555459850001</v>
      </c>
      <c r="AP1991" s="7">
        <v>0.65211254891926396</v>
      </c>
      <c r="AQ1991" s="7">
        <v>0.37734918658300898</v>
      </c>
      <c r="AR1991" s="7">
        <v>-0.59138847543827699</v>
      </c>
      <c r="AS1991" s="7">
        <v>-1.9713992840419099</v>
      </c>
      <c r="AT1991" s="7">
        <v>0.51763477313377204</v>
      </c>
      <c r="AU1991" s="7">
        <v>0.14123906712627601</v>
      </c>
      <c r="AV1991" s="9">
        <v>0.897430005777486</v>
      </c>
    </row>
    <row r="1992" spans="1:48" s="33" customFormat="1" ht="25" customHeight="1" x14ac:dyDescent="0.2">
      <c r="A1992" s="13" t="s">
        <v>4307</v>
      </c>
      <c r="B1992" s="1" t="s">
        <v>4307</v>
      </c>
      <c r="C1992" s="203" t="s">
        <v>4308</v>
      </c>
      <c r="D1992" s="201" t="s">
        <v>4307</v>
      </c>
      <c r="E1992" s="74" t="s">
        <v>9201</v>
      </c>
      <c r="F1992" s="74" t="s">
        <v>9202</v>
      </c>
      <c r="G1992" s="121" t="s">
        <v>9203</v>
      </c>
      <c r="H1992" s="205">
        <v>-1.0032925259971699</v>
      </c>
      <c r="I1992" s="2">
        <v>-8.7094041932369493</v>
      </c>
      <c r="J1992" s="2">
        <v>-1.12750302647178</v>
      </c>
      <c r="K1992" s="2">
        <v>-4.6294099297397002</v>
      </c>
      <c r="L1992" s="2">
        <v>-3.5342637058177702</v>
      </c>
      <c r="M1992" s="2">
        <v>-8.8797162536051708</v>
      </c>
      <c r="N1992" s="2">
        <v>-4.9329609202462699</v>
      </c>
      <c r="O1992" s="2">
        <v>-1.1815586339322399</v>
      </c>
      <c r="P1992" s="17">
        <v>-0.35832950905759697</v>
      </c>
      <c r="Q1992" s="16">
        <v>-3.6133999152352998</v>
      </c>
      <c r="R1992" s="2">
        <v>-5.68112996305421</v>
      </c>
      <c r="S1992" s="17">
        <v>-2.1576163544120401</v>
      </c>
      <c r="T1992" s="21">
        <v>4.4137061256007204</v>
      </c>
      <c r="U1992" s="3">
        <v>2.8236593290476799</v>
      </c>
      <c r="V1992" s="22">
        <v>2.43850971749954</v>
      </c>
      <c r="W1992" s="26">
        <v>0.47507049042876898</v>
      </c>
      <c r="X1992" s="27" t="s">
        <v>17</v>
      </c>
      <c r="Y1992" s="26">
        <v>0.53795307678437498</v>
      </c>
      <c r="Z1992" s="5">
        <v>-2.0677300478189098</v>
      </c>
      <c r="AA1992" s="4">
        <v>0.65022362545703805</v>
      </c>
      <c r="AB1992" s="5">
        <v>-1.4557835608232601</v>
      </c>
      <c r="AC1992" s="4">
        <v>0.17873050599936899</v>
      </c>
      <c r="AD1992" s="216">
        <v>-3.5235136086421801</v>
      </c>
      <c r="AE1992" s="199">
        <v>0.86024038256259105</v>
      </c>
      <c r="AF1992" s="6">
        <v>-1.49544458311234</v>
      </c>
      <c r="AG1992" s="6">
        <v>0.82227041519358601</v>
      </c>
      <c r="AH1992" s="6">
        <v>-0.24822918297487701</v>
      </c>
      <c r="AI1992" s="6">
        <v>8.6546590632956694E-2</v>
      </c>
      <c r="AJ1992" s="6">
        <v>-1.54750735840122</v>
      </c>
      <c r="AK1992" s="6">
        <v>-0.34102183061998798</v>
      </c>
      <c r="AL1992" s="6">
        <v>0.80574613066415501</v>
      </c>
      <c r="AM1992" s="63">
        <v>1.05739943605514</v>
      </c>
      <c r="AN1992" s="8">
        <v>0.86024038256259105</v>
      </c>
      <c r="AO1992" s="7" t="s">
        <v>4887</v>
      </c>
      <c r="AP1992" s="7">
        <v>0.82227041519358601</v>
      </c>
      <c r="AQ1992" s="7" t="s">
        <v>4887</v>
      </c>
      <c r="AR1992" s="7" t="s">
        <v>4887</v>
      </c>
      <c r="AS1992" s="7" t="s">
        <v>4887</v>
      </c>
      <c r="AT1992" s="7" t="s">
        <v>4887</v>
      </c>
      <c r="AU1992" s="7">
        <v>0.80574613066415501</v>
      </c>
      <c r="AV1992" s="9">
        <v>1.05739943605514</v>
      </c>
    </row>
    <row r="1993" spans="1:48" s="33" customFormat="1" ht="25" customHeight="1" x14ac:dyDescent="0.2">
      <c r="A1993" s="13" t="s">
        <v>4309</v>
      </c>
      <c r="B1993" s="1" t="s">
        <v>4310</v>
      </c>
      <c r="C1993" s="203" t="s">
        <v>4311</v>
      </c>
      <c r="D1993" s="201" t="s">
        <v>4310</v>
      </c>
      <c r="E1993" s="74" t="s">
        <v>8052</v>
      </c>
      <c r="F1993" s="74" t="s">
        <v>8053</v>
      </c>
      <c r="G1993" s="121" t="s">
        <v>8054</v>
      </c>
      <c r="H1993" s="205">
        <v>3.24142716101621</v>
      </c>
      <c r="I1993" s="2">
        <v>0.93065475659365804</v>
      </c>
      <c r="J1993" s="2">
        <v>2.6789654112094898</v>
      </c>
      <c r="K1993" s="2">
        <v>1.58060463325242</v>
      </c>
      <c r="L1993" s="2">
        <v>0.67224856184418202</v>
      </c>
      <c r="M1993" s="2">
        <v>0.86580914783933605</v>
      </c>
      <c r="N1993" s="2">
        <v>1.2224768338951799</v>
      </c>
      <c r="O1993" s="2">
        <v>2.4379912207419601</v>
      </c>
      <c r="P1993" s="17">
        <v>1.5200326688453401</v>
      </c>
      <c r="Q1993" s="16">
        <v>2.2836824429397899</v>
      </c>
      <c r="R1993" s="2">
        <v>1.03955411431198</v>
      </c>
      <c r="S1993" s="17">
        <v>1.7268335744941601</v>
      </c>
      <c r="T1993" s="21">
        <v>1.2050326738363899</v>
      </c>
      <c r="U1993" s="3">
        <v>0.47845394046552397</v>
      </c>
      <c r="V1993" s="22">
        <v>0.633595902047002</v>
      </c>
      <c r="W1993" s="26">
        <v>0.26365855882296602</v>
      </c>
      <c r="X1993" s="27" t="s">
        <v>17</v>
      </c>
      <c r="Y1993" s="26">
        <v>0.20827635151972701</v>
      </c>
      <c r="Z1993" s="5">
        <v>-1.24412832862781</v>
      </c>
      <c r="AA1993" s="4">
        <v>0.52934123618655105</v>
      </c>
      <c r="AB1993" s="5">
        <v>0.55684886844562798</v>
      </c>
      <c r="AC1993" s="4">
        <v>0.21333669508320999</v>
      </c>
      <c r="AD1993" s="216">
        <v>-0.687279460182178</v>
      </c>
      <c r="AE1993" s="199">
        <v>1.72915983334773</v>
      </c>
      <c r="AF1993" s="6">
        <v>-0.83535502836615005</v>
      </c>
      <c r="AG1993" s="6">
        <v>1.1049350010949901</v>
      </c>
      <c r="AH1993" s="6">
        <v>-0.11403512906735799</v>
      </c>
      <c r="AI1993" s="6">
        <v>-1.1221364203914601</v>
      </c>
      <c r="AJ1993" s="6">
        <v>-0.90732123630989603</v>
      </c>
      <c r="AK1993" s="6">
        <v>-0.51148840576686105</v>
      </c>
      <c r="AL1993" s="6">
        <v>0.83749979563697696</v>
      </c>
      <c r="AM1993" s="63">
        <v>-0.181258410177984</v>
      </c>
      <c r="AN1993" s="8">
        <v>1.72915983334773</v>
      </c>
      <c r="AO1993" s="7">
        <v>-0.83535502836615005</v>
      </c>
      <c r="AP1993" s="7">
        <v>1.1049350010949901</v>
      </c>
      <c r="AQ1993" s="7">
        <v>-0.11403512906735799</v>
      </c>
      <c r="AR1993" s="7">
        <v>-1.1221364203914601</v>
      </c>
      <c r="AS1993" s="7">
        <v>-0.90732123630989603</v>
      </c>
      <c r="AT1993" s="7">
        <v>-0.51148840576686105</v>
      </c>
      <c r="AU1993" s="7">
        <v>0.83749979563697696</v>
      </c>
      <c r="AV1993" s="9">
        <v>-0.181258410177984</v>
      </c>
    </row>
    <row r="1994" spans="1:48" s="33" customFormat="1" ht="25" customHeight="1" x14ac:dyDescent="0.2">
      <c r="A1994" s="13" t="s">
        <v>4312</v>
      </c>
      <c r="B1994" s="1" t="s">
        <v>4312</v>
      </c>
      <c r="C1994" s="203" t="s">
        <v>4313</v>
      </c>
      <c r="D1994" s="201" t="s">
        <v>4312</v>
      </c>
      <c r="E1994" s="74" t="s">
        <v>9779</v>
      </c>
      <c r="F1994" s="74" t="s">
        <v>9780</v>
      </c>
      <c r="G1994" s="121" t="s">
        <v>9781</v>
      </c>
      <c r="H1994" s="205">
        <v>-1.09719797994108</v>
      </c>
      <c r="I1994" s="2">
        <v>-7.2067177923829302</v>
      </c>
      <c r="J1994" s="2">
        <v>-4.2678327835451899</v>
      </c>
      <c r="K1994" s="2">
        <v>-3.3082229529670499</v>
      </c>
      <c r="L1994" s="2">
        <v>-4.6592427388484499</v>
      </c>
      <c r="M1994" s="2">
        <v>-4.4155898776516898</v>
      </c>
      <c r="N1994" s="2">
        <v>-0.35545458548695302</v>
      </c>
      <c r="O1994" s="2">
        <v>-3.7511510240330002</v>
      </c>
      <c r="P1994" s="17">
        <v>4.12637984425928E-2</v>
      </c>
      <c r="Q1994" s="16">
        <v>-4.1905828519563997</v>
      </c>
      <c r="R1994" s="2">
        <v>-4.1276851898224001</v>
      </c>
      <c r="S1994" s="17">
        <v>-1.3551139370257901</v>
      </c>
      <c r="T1994" s="21">
        <v>3.0554923905326201</v>
      </c>
      <c r="U1994" s="3">
        <v>0.72005586409411104</v>
      </c>
      <c r="V1994" s="22">
        <v>2.08448834507954</v>
      </c>
      <c r="W1994" s="26">
        <v>0.266508506805679</v>
      </c>
      <c r="X1994" s="27" t="s">
        <v>17</v>
      </c>
      <c r="Y1994" s="26">
        <v>0.97518604075750404</v>
      </c>
      <c r="Z1994" s="5">
        <v>6.2897662134004106E-2</v>
      </c>
      <c r="AA1994" s="4">
        <v>0.26358937062528698</v>
      </c>
      <c r="AB1994" s="5">
        <v>-2.83546891493061</v>
      </c>
      <c r="AC1994" s="4">
        <v>0.13666795430661399</v>
      </c>
      <c r="AD1994" s="216">
        <v>-2.77257125279661</v>
      </c>
      <c r="AE1994" s="199">
        <v>0.90572874503207601</v>
      </c>
      <c r="AF1994" s="6">
        <v>-1.69553332071094</v>
      </c>
      <c r="AG1994" s="6">
        <v>-0.444238566988721</v>
      </c>
      <c r="AH1994" s="6">
        <v>-3.5663633634127702E-2</v>
      </c>
      <c r="AI1994" s="6">
        <v>-0.610889940605856</v>
      </c>
      <c r="AJ1994" s="6">
        <v>-0.50714939069387299</v>
      </c>
      <c r="AK1994" s="6">
        <v>1.2215422645462699</v>
      </c>
      <c r="AL1994" s="6">
        <v>-0.22424997503042099</v>
      </c>
      <c r="AM1994" s="63">
        <v>1.3904538180855901</v>
      </c>
      <c r="AN1994" s="8">
        <v>0.90572874503207601</v>
      </c>
      <c r="AO1994" s="7" t="s">
        <v>4887</v>
      </c>
      <c r="AP1994" s="7" t="s">
        <v>4887</v>
      </c>
      <c r="AQ1994" s="7" t="s">
        <v>4887</v>
      </c>
      <c r="AR1994" s="7" t="s">
        <v>4887</v>
      </c>
      <c r="AS1994" s="7" t="s">
        <v>4887</v>
      </c>
      <c r="AT1994" s="7">
        <v>1.2215422645462699</v>
      </c>
      <c r="AU1994" s="7" t="s">
        <v>4887</v>
      </c>
      <c r="AV1994" s="9">
        <v>1.3904538180855901</v>
      </c>
    </row>
    <row r="1995" spans="1:48" s="33" customFormat="1" ht="25" customHeight="1" x14ac:dyDescent="0.2">
      <c r="A1995" s="13" t="s">
        <v>4318</v>
      </c>
      <c r="B1995" s="1" t="s">
        <v>4318</v>
      </c>
      <c r="C1995" s="203" t="s">
        <v>4319</v>
      </c>
      <c r="D1995" s="201" t="s">
        <v>7935</v>
      </c>
      <c r="E1995" s="74" t="s">
        <v>9587</v>
      </c>
      <c r="F1995" s="74" t="s">
        <v>9588</v>
      </c>
      <c r="G1995" s="121" t="s">
        <v>9589</v>
      </c>
      <c r="H1995" s="205">
        <v>1.0762456152966999</v>
      </c>
      <c r="I1995" s="2">
        <v>-1.02912390683997</v>
      </c>
      <c r="J1995" s="2">
        <v>-3.9937544676425398</v>
      </c>
      <c r="K1995" s="2">
        <v>-0.37778201632022101</v>
      </c>
      <c r="L1995" s="2">
        <v>-1.21605277734483</v>
      </c>
      <c r="M1995" s="2">
        <v>-1.2510772464576201</v>
      </c>
      <c r="N1995" s="2">
        <v>-0.14993640624291901</v>
      </c>
      <c r="O1995" s="2">
        <v>2.2283181773775902</v>
      </c>
      <c r="P1995" s="17">
        <v>1.49388791636205</v>
      </c>
      <c r="Q1995" s="16">
        <v>-1.3155442530619399</v>
      </c>
      <c r="R1995" s="2">
        <v>-0.94830401337422399</v>
      </c>
      <c r="S1995" s="17">
        <v>1.19075656249891</v>
      </c>
      <c r="T1995" s="21">
        <v>2.5471067255414401</v>
      </c>
      <c r="U1995" s="3">
        <v>0.49439679428675898</v>
      </c>
      <c r="V1995" s="22">
        <v>1.21776031278703</v>
      </c>
      <c r="W1995" s="26">
        <v>0.21509163120385699</v>
      </c>
      <c r="X1995" s="27" t="s">
        <v>17</v>
      </c>
      <c r="Y1995" s="26">
        <v>0.82777025206032295</v>
      </c>
      <c r="Z1995" s="5">
        <v>0.36724023968771202</v>
      </c>
      <c r="AA1995" s="4">
        <v>0.225790952859521</v>
      </c>
      <c r="AB1995" s="5">
        <v>-2.5063008155608402</v>
      </c>
      <c r="AC1995" s="4">
        <v>7.7372817263900301E-2</v>
      </c>
      <c r="AD1995" s="216">
        <v>-2.1390605758731298</v>
      </c>
      <c r="AE1995" s="199">
        <v>0.77450716651892104</v>
      </c>
      <c r="AF1995" s="6">
        <v>-0.36265376226621598</v>
      </c>
      <c r="AG1995" s="6">
        <v>-1.9639223313132701</v>
      </c>
      <c r="AH1995" s="6">
        <v>-1.08482756795149E-2</v>
      </c>
      <c r="AI1995" s="6">
        <v>-0.46361856002026602</v>
      </c>
      <c r="AJ1995" s="6">
        <v>-0.48253612171560201</v>
      </c>
      <c r="AK1995" s="6">
        <v>0.112216641358028</v>
      </c>
      <c r="AL1995" s="6">
        <v>1.39676938269948</v>
      </c>
      <c r="AM1995" s="63">
        <v>1.00008586041843</v>
      </c>
      <c r="AN1995" s="8">
        <v>0.77450716651892104</v>
      </c>
      <c r="AO1995" s="7">
        <v>-0.36265376226621598</v>
      </c>
      <c r="AP1995" s="7">
        <v>-1.9639223313132701</v>
      </c>
      <c r="AQ1995" s="7">
        <v>-1.08482756795149E-2</v>
      </c>
      <c r="AR1995" s="7">
        <v>-0.46361856002026602</v>
      </c>
      <c r="AS1995" s="7">
        <v>-0.48253612171560201</v>
      </c>
      <c r="AT1995" s="7">
        <v>0.112216641358028</v>
      </c>
      <c r="AU1995" s="7">
        <v>1.39676938269948</v>
      </c>
      <c r="AV1995" s="9">
        <v>1.00008586041843</v>
      </c>
    </row>
    <row r="1996" spans="1:48" s="33" customFormat="1" ht="25" customHeight="1" x14ac:dyDescent="0.2">
      <c r="A1996" s="13" t="s">
        <v>4320</v>
      </c>
      <c r="B1996" s="1" t="s">
        <v>4320</v>
      </c>
      <c r="C1996" s="203" t="s">
        <v>4321</v>
      </c>
      <c r="D1996" s="201" t="s">
        <v>4320</v>
      </c>
      <c r="E1996" s="74" t="s">
        <v>9190</v>
      </c>
      <c r="F1996" s="74" t="s">
        <v>9191</v>
      </c>
      <c r="G1996" s="121" t="s">
        <v>9192</v>
      </c>
      <c r="H1996" s="205">
        <v>-8.4606026426841101</v>
      </c>
      <c r="I1996" s="2">
        <v>-4.5826541507376497</v>
      </c>
      <c r="J1996" s="2">
        <v>-4.5854618007685399</v>
      </c>
      <c r="K1996" s="2">
        <v>-6.7592315591419601</v>
      </c>
      <c r="L1996" s="2">
        <v>-5.0552924806141499</v>
      </c>
      <c r="M1996" s="2">
        <v>-5.7090624304129296</v>
      </c>
      <c r="N1996" s="2">
        <v>-5.1660210925422003</v>
      </c>
      <c r="O1996" s="2">
        <v>-2.1670641092957101</v>
      </c>
      <c r="P1996" s="17">
        <v>-4.7227239714261504</v>
      </c>
      <c r="Q1996" s="16">
        <v>-5.8762395313967701</v>
      </c>
      <c r="R1996" s="2">
        <v>-5.8411954900563501</v>
      </c>
      <c r="S1996" s="17">
        <v>-4.0186030577546896</v>
      </c>
      <c r="T1996" s="21">
        <v>2.23812454724079</v>
      </c>
      <c r="U1996" s="3">
        <v>0.859619947954671</v>
      </c>
      <c r="V1996" s="22">
        <v>1.61872648790426</v>
      </c>
      <c r="W1996" s="26">
        <v>0.36076342911780701</v>
      </c>
      <c r="X1996" s="27" t="s">
        <v>17</v>
      </c>
      <c r="Y1996" s="26">
        <v>0.98163120818924499</v>
      </c>
      <c r="Z1996" s="5">
        <v>3.5044041340419198E-2</v>
      </c>
      <c r="AA1996" s="4">
        <v>0.314643321712538</v>
      </c>
      <c r="AB1996" s="5">
        <v>-1.8576364736420801</v>
      </c>
      <c r="AC1996" s="4">
        <v>0.18212406749465199</v>
      </c>
      <c r="AD1996" s="216">
        <v>-1.82259243230166</v>
      </c>
      <c r="AE1996" s="199">
        <v>-1.8755453299670899</v>
      </c>
      <c r="AF1996" s="6">
        <v>0.38656592643854498</v>
      </c>
      <c r="AG1996" s="6">
        <v>0.384928148950754</v>
      </c>
      <c r="AH1996" s="6">
        <v>-0.88308999246156294</v>
      </c>
      <c r="AI1996" s="6">
        <v>0.110863325322832</v>
      </c>
      <c r="AJ1996" s="6">
        <v>-0.27049820271470598</v>
      </c>
      <c r="AK1996" s="6">
        <v>4.6272359256937998E-2</v>
      </c>
      <c r="AL1996" s="6">
        <v>1.7956443180043999</v>
      </c>
      <c r="AM1996" s="63">
        <v>0.304859447169881</v>
      </c>
      <c r="AN1996" s="8" t="s">
        <v>4887</v>
      </c>
      <c r="AO1996" s="7" t="s">
        <v>4887</v>
      </c>
      <c r="AP1996" s="7" t="s">
        <v>4887</v>
      </c>
      <c r="AQ1996" s="7" t="s">
        <v>4887</v>
      </c>
      <c r="AR1996" s="7" t="s">
        <v>4887</v>
      </c>
      <c r="AS1996" s="7" t="s">
        <v>4887</v>
      </c>
      <c r="AT1996" s="7" t="s">
        <v>4887</v>
      </c>
      <c r="AU1996" s="7">
        <v>1.7956443180043999</v>
      </c>
      <c r="AV1996" s="9">
        <v>0.304859447169881</v>
      </c>
    </row>
    <row r="1997" spans="1:48" s="33" customFormat="1" ht="25" customHeight="1" x14ac:dyDescent="0.2">
      <c r="A1997" s="13" t="s">
        <v>4322</v>
      </c>
      <c r="B1997" s="1" t="s">
        <v>4322</v>
      </c>
      <c r="C1997" s="203" t="s">
        <v>4323</v>
      </c>
      <c r="D1997" s="201" t="s">
        <v>4322</v>
      </c>
      <c r="E1997" s="74" t="s">
        <v>10068</v>
      </c>
      <c r="F1997" s="74" t="s">
        <v>10069</v>
      </c>
      <c r="G1997" s="121" t="s">
        <v>10070</v>
      </c>
      <c r="H1997" s="205">
        <v>-1.39653777332857</v>
      </c>
      <c r="I1997" s="2">
        <v>-1.0955403058090201</v>
      </c>
      <c r="J1997" s="2">
        <v>-1.43354605533371</v>
      </c>
      <c r="K1997" s="2">
        <v>-0.69498590681431305</v>
      </c>
      <c r="L1997" s="2">
        <v>-6.4060082055198801</v>
      </c>
      <c r="M1997" s="2">
        <v>-4.9669272275501299</v>
      </c>
      <c r="N1997" s="2">
        <v>-5.3262341194189</v>
      </c>
      <c r="O1997" s="2">
        <v>-1.18898764544207</v>
      </c>
      <c r="P1997" s="17">
        <v>-1.2611699143216399</v>
      </c>
      <c r="Q1997" s="16">
        <v>-1.3085413781571</v>
      </c>
      <c r="R1997" s="2">
        <v>-4.0226404466281096</v>
      </c>
      <c r="S1997" s="17">
        <v>-2.5921305597275399</v>
      </c>
      <c r="T1997" s="21">
        <v>0.18539011799531799</v>
      </c>
      <c r="U1997" s="3">
        <v>2.9703033628816602</v>
      </c>
      <c r="V1997" s="22">
        <v>2.3680781820545702</v>
      </c>
      <c r="W1997" s="26">
        <v>0.378597886205157</v>
      </c>
      <c r="X1997" s="27" t="s">
        <v>17</v>
      </c>
      <c r="Y1997" s="26">
        <v>0.254031092294287</v>
      </c>
      <c r="Z1997" s="5">
        <v>-2.7140990684710098</v>
      </c>
      <c r="AA1997" s="4">
        <v>0.44706502866223402</v>
      </c>
      <c r="AB1997" s="5">
        <v>1.2835891815704401</v>
      </c>
      <c r="AC1997" s="4">
        <v>0.55148486863036505</v>
      </c>
      <c r="AD1997" s="216">
        <v>-1.4305098869005699</v>
      </c>
      <c r="AE1997" s="199">
        <v>0.55665640572166197</v>
      </c>
      <c r="AF1997" s="6">
        <v>0.69128335248817896</v>
      </c>
      <c r="AG1997" s="6">
        <v>0.54010373485541197</v>
      </c>
      <c r="AH1997" s="6">
        <v>0.87043906497619505</v>
      </c>
      <c r="AI1997" s="6">
        <v>-1.6839262634971299</v>
      </c>
      <c r="AJ1997" s="6">
        <v>-1.0402694254167399</v>
      </c>
      <c r="AK1997" s="6">
        <v>-1.2009763915021501</v>
      </c>
      <c r="AL1997" s="6">
        <v>0.64948722004253401</v>
      </c>
      <c r="AM1997" s="63">
        <v>0.61720230233203599</v>
      </c>
      <c r="AN1997" s="8">
        <v>0.55665640572166197</v>
      </c>
      <c r="AO1997" s="7">
        <v>0.69128335248817896</v>
      </c>
      <c r="AP1997" s="7">
        <v>0.54010373485541197</v>
      </c>
      <c r="AQ1997" s="7">
        <v>0.87043906497619505</v>
      </c>
      <c r="AR1997" s="7" t="s">
        <v>4887</v>
      </c>
      <c r="AS1997" s="7" t="s">
        <v>4887</v>
      </c>
      <c r="AT1997" s="7" t="s">
        <v>4887</v>
      </c>
      <c r="AU1997" s="7">
        <v>0.64948722004253401</v>
      </c>
      <c r="AV1997" s="9">
        <v>0.61720230233203599</v>
      </c>
    </row>
    <row r="1998" spans="1:48" s="33" customFormat="1" ht="25" customHeight="1" x14ac:dyDescent="0.2">
      <c r="A1998" s="13" t="s">
        <v>4324</v>
      </c>
      <c r="B1998" s="1" t="s">
        <v>4324</v>
      </c>
      <c r="C1998" s="203" t="s">
        <v>4325</v>
      </c>
      <c r="D1998" s="201" t="s">
        <v>4324</v>
      </c>
      <c r="E1998" s="74" t="s">
        <v>11527</v>
      </c>
      <c r="F1998" s="74" t="s">
        <v>11528</v>
      </c>
      <c r="G1998" s="121" t="s">
        <v>11529</v>
      </c>
      <c r="H1998" s="205">
        <v>1.5891746324832701</v>
      </c>
      <c r="I1998" s="2">
        <v>2.2680058726786099</v>
      </c>
      <c r="J1998" s="2">
        <v>2.6113178914661601</v>
      </c>
      <c r="K1998" s="2">
        <v>1.5208585924342299</v>
      </c>
      <c r="L1998" s="2">
        <v>-4.2094141795321702</v>
      </c>
      <c r="M1998" s="2">
        <v>0.15955293318807801</v>
      </c>
      <c r="N1998" s="2">
        <v>0.89566580228815296</v>
      </c>
      <c r="O1998" s="2">
        <v>1.3907675959184</v>
      </c>
      <c r="P1998" s="17">
        <v>2.2170230934745101</v>
      </c>
      <c r="Q1998" s="16">
        <v>2.1561661322093499</v>
      </c>
      <c r="R1998" s="2">
        <v>-0.84300088463661804</v>
      </c>
      <c r="S1998" s="17">
        <v>1.50115216389369</v>
      </c>
      <c r="T1998" s="21">
        <v>0.52016853627667003</v>
      </c>
      <c r="U1998" s="3">
        <v>2.99380061602489</v>
      </c>
      <c r="V1998" s="22">
        <v>0.66755886435441303</v>
      </c>
      <c r="W1998" s="26">
        <v>0.180124305564757</v>
      </c>
      <c r="X1998" s="27" t="s">
        <v>17</v>
      </c>
      <c r="Y1998" s="26">
        <v>0.222332110401363</v>
      </c>
      <c r="Z1998" s="5">
        <v>-2.9991670168459601</v>
      </c>
      <c r="AA1998" s="4">
        <v>0.25505111539755299</v>
      </c>
      <c r="AB1998" s="5">
        <v>0.65501396831565695</v>
      </c>
      <c r="AC1998" s="4">
        <v>0.30644677308630403</v>
      </c>
      <c r="AD1998" s="216">
        <v>-2.3441530485303099</v>
      </c>
      <c r="AE1998" s="199">
        <v>0.31453516095149803</v>
      </c>
      <c r="AF1998" s="6">
        <v>0.64248250537101603</v>
      </c>
      <c r="AG1998" s="6">
        <v>0.80833855058820903</v>
      </c>
      <c r="AH1998" s="6">
        <v>0.28153128224242002</v>
      </c>
      <c r="AI1998" s="6">
        <v>-2.4867970254310698</v>
      </c>
      <c r="AJ1998" s="6">
        <v>-0.37612344762029898</v>
      </c>
      <c r="AK1998" s="6">
        <v>-2.0503013084998401E-2</v>
      </c>
      <c r="AL1998" s="6">
        <v>0.21868356057896299</v>
      </c>
      <c r="AM1998" s="63">
        <v>0.61785242640426197</v>
      </c>
      <c r="AN1998" s="8">
        <v>0.31453516095149803</v>
      </c>
      <c r="AO1998" s="7">
        <v>0.64248250537101603</v>
      </c>
      <c r="AP1998" s="7">
        <v>0.80833855058820903</v>
      </c>
      <c r="AQ1998" s="7">
        <v>0.28153128224242002</v>
      </c>
      <c r="AR1998" s="7" t="s">
        <v>4887</v>
      </c>
      <c r="AS1998" s="7">
        <v>-0.37612344762029898</v>
      </c>
      <c r="AT1998" s="7">
        <v>-2.0503013084998401E-2</v>
      </c>
      <c r="AU1998" s="7">
        <v>0.21868356057896299</v>
      </c>
      <c r="AV1998" s="9">
        <v>0.61785242640426197</v>
      </c>
    </row>
    <row r="1999" spans="1:48" s="33" customFormat="1" ht="25" customHeight="1" x14ac:dyDescent="0.2">
      <c r="A1999" s="13" t="s">
        <v>4328</v>
      </c>
      <c r="B1999" s="1" t="s">
        <v>4328</v>
      </c>
      <c r="C1999" s="203" t="s">
        <v>4329</v>
      </c>
      <c r="D1999" s="201" t="s">
        <v>4328</v>
      </c>
      <c r="E1999" s="74" t="s">
        <v>9901</v>
      </c>
      <c r="F1999" s="74" t="s">
        <v>9902</v>
      </c>
      <c r="G1999" s="121" t="s">
        <v>9903</v>
      </c>
      <c r="H1999" s="205">
        <v>-5.15716531976918</v>
      </c>
      <c r="I1999" s="2">
        <v>-4.5324495770334101</v>
      </c>
      <c r="J1999" s="2">
        <v>-2.9670445506267602</v>
      </c>
      <c r="K1999" s="2">
        <v>-7.0203051957660403</v>
      </c>
      <c r="L1999" s="2">
        <v>-5.3083715630205202</v>
      </c>
      <c r="M1999" s="2">
        <v>-6.7129498443586799</v>
      </c>
      <c r="N1999" s="2">
        <v>-7.51382671432411</v>
      </c>
      <c r="O1999" s="2">
        <v>-2.76343434627832</v>
      </c>
      <c r="P1999" s="17">
        <v>-2.0604622922357798</v>
      </c>
      <c r="Q1999" s="16">
        <v>-4.2188864824764503</v>
      </c>
      <c r="R1999" s="2">
        <v>-6.3472088677150804</v>
      </c>
      <c r="S1999" s="17">
        <v>-4.1125744509460702</v>
      </c>
      <c r="T1999" s="21">
        <v>1.12822808268468</v>
      </c>
      <c r="U1999" s="3">
        <v>0.91269054844918496</v>
      </c>
      <c r="V1999" s="22">
        <v>2.9664676210169301</v>
      </c>
      <c r="W1999" s="26">
        <v>0.33690465485170701</v>
      </c>
      <c r="X1999" s="27" t="s">
        <v>17</v>
      </c>
      <c r="Y1999" s="26">
        <v>6.6642496942376006E-2</v>
      </c>
      <c r="Z1999" s="5">
        <v>-2.1283223852386302</v>
      </c>
      <c r="AA1999" s="4">
        <v>0.95794698791173505</v>
      </c>
      <c r="AB1999" s="5">
        <v>-0.10631203153037901</v>
      </c>
      <c r="AC1999" s="4">
        <v>0.32123062179177198</v>
      </c>
      <c r="AD1999" s="216">
        <v>-2.2346344167690102</v>
      </c>
      <c r="AE1999" s="199">
        <v>-0.13350836051479301</v>
      </c>
      <c r="AF1999" s="6">
        <v>0.18208960660937801</v>
      </c>
      <c r="AG1999" s="6">
        <v>0.97291111191735202</v>
      </c>
      <c r="AH1999" s="6">
        <v>-1.0747414960166799</v>
      </c>
      <c r="AI1999" s="6">
        <v>-0.20989571515008101</v>
      </c>
      <c r="AJ1999" s="6">
        <v>-0.91946971806514399</v>
      </c>
      <c r="AK1999" s="6">
        <v>-1.32406191062137</v>
      </c>
      <c r="AL1999" s="6">
        <v>1.0757722408793</v>
      </c>
      <c r="AM1999" s="63">
        <v>1.4309042409620401</v>
      </c>
      <c r="AN1999" s="8" t="s">
        <v>4887</v>
      </c>
      <c r="AO1999" s="7" t="s">
        <v>4887</v>
      </c>
      <c r="AP1999" s="7">
        <v>0.97291111191735202</v>
      </c>
      <c r="AQ1999" s="7" t="s">
        <v>4887</v>
      </c>
      <c r="AR1999" s="7" t="s">
        <v>4887</v>
      </c>
      <c r="AS1999" s="7" t="s">
        <v>4887</v>
      </c>
      <c r="AT1999" s="7" t="s">
        <v>4887</v>
      </c>
      <c r="AU1999" s="7">
        <v>1.0757722408793</v>
      </c>
      <c r="AV1999" s="9">
        <v>1.4309042409620401</v>
      </c>
    </row>
    <row r="2000" spans="1:48" s="33" customFormat="1" ht="25" customHeight="1" x14ac:dyDescent="0.2">
      <c r="A2000" s="13" t="s">
        <v>4332</v>
      </c>
      <c r="B2000" s="1" t="s">
        <v>4332</v>
      </c>
      <c r="C2000" s="203" t="s">
        <v>4333</v>
      </c>
      <c r="D2000" s="201" t="s">
        <v>4332</v>
      </c>
      <c r="E2000" s="74" t="s">
        <v>8256</v>
      </c>
      <c r="F2000" s="74" t="s">
        <v>8257</v>
      </c>
      <c r="G2000" s="121" t="s">
        <v>8258</v>
      </c>
      <c r="H2000" s="205">
        <v>-0.572477020866348</v>
      </c>
      <c r="I2000" s="2">
        <v>-1.3382919213887801</v>
      </c>
      <c r="J2000" s="2">
        <v>-4.9130427546721398</v>
      </c>
      <c r="K2000" s="2">
        <v>-0.61589348966228397</v>
      </c>
      <c r="L2000" s="2">
        <v>-1.37131740333327</v>
      </c>
      <c r="M2000" s="2">
        <v>-0.17535374997733699</v>
      </c>
      <c r="N2000" s="2">
        <v>-5.4082918597274299</v>
      </c>
      <c r="O2000" s="2">
        <v>-1.6586411624005699</v>
      </c>
      <c r="P2000" s="17">
        <v>-4.1147536993998202</v>
      </c>
      <c r="Q2000" s="16">
        <v>-2.27460389897576</v>
      </c>
      <c r="R2000" s="2">
        <v>-0.72085488099096395</v>
      </c>
      <c r="S2000" s="17">
        <v>-3.7272289071759399</v>
      </c>
      <c r="T2000" s="21">
        <v>2.3168163094863301</v>
      </c>
      <c r="U2000" s="3">
        <v>0.60485116788294102</v>
      </c>
      <c r="V2000" s="22">
        <v>1.9046263902487699</v>
      </c>
      <c r="W2000" s="26">
        <v>0.19501941192556099</v>
      </c>
      <c r="X2000" s="27" t="s">
        <v>17</v>
      </c>
      <c r="Y2000" s="26">
        <v>0.36572726695259</v>
      </c>
      <c r="Z2000" s="5">
        <v>1.5537490179847899</v>
      </c>
      <c r="AA2000" s="4">
        <v>0.45038397113713402</v>
      </c>
      <c r="AB2000" s="5">
        <v>1.4526250082001799</v>
      </c>
      <c r="AC2000" s="4">
        <v>0.100613549032604</v>
      </c>
      <c r="AD2000" s="216">
        <v>3.0063740261849801</v>
      </c>
      <c r="AE2000" s="199">
        <v>0.83052297169844502</v>
      </c>
      <c r="AF2000" s="6">
        <v>0.449307632708209</v>
      </c>
      <c r="AG2000" s="6">
        <v>-1.3301691700885101</v>
      </c>
      <c r="AH2000" s="6">
        <v>0.80891066844016302</v>
      </c>
      <c r="AI2000" s="6">
        <v>0.43286786340338501</v>
      </c>
      <c r="AJ2000" s="6">
        <v>1.0282071408489699</v>
      </c>
      <c r="AK2000" s="6">
        <v>-1.5766994417500699</v>
      </c>
      <c r="AL2000" s="6">
        <v>0.28984084194158599</v>
      </c>
      <c r="AM2000" s="63">
        <v>-0.93278850720218198</v>
      </c>
      <c r="AN2000" s="8">
        <v>0.83052297169844502</v>
      </c>
      <c r="AO2000" s="7">
        <v>0.449307632708209</v>
      </c>
      <c r="AP2000" s="7" t="s">
        <v>4887</v>
      </c>
      <c r="AQ2000" s="7">
        <v>0.80891066844016302</v>
      </c>
      <c r="AR2000" s="7">
        <v>0.43286786340338501</v>
      </c>
      <c r="AS2000" s="7">
        <v>1.0282071408489699</v>
      </c>
      <c r="AT2000" s="7" t="s">
        <v>4887</v>
      </c>
      <c r="AU2000" s="7">
        <v>0.28984084194158599</v>
      </c>
      <c r="AV2000" s="9" t="s">
        <v>4887</v>
      </c>
    </row>
    <row r="2001" spans="1:48" s="33" customFormat="1" ht="25" customHeight="1" x14ac:dyDescent="0.2">
      <c r="A2001" s="13" t="s">
        <v>4334</v>
      </c>
      <c r="B2001" s="1" t="s">
        <v>4334</v>
      </c>
      <c r="C2001" s="203" t="s">
        <v>4335</v>
      </c>
      <c r="D2001" s="201" t="s">
        <v>7936</v>
      </c>
      <c r="E2001" s="74" t="s">
        <v>11138</v>
      </c>
      <c r="F2001" s="74" t="s">
        <v>11139</v>
      </c>
      <c r="G2001" s="121" t="s">
        <v>11140</v>
      </c>
      <c r="H2001" s="205">
        <v>-9.4233116028174593E-2</v>
      </c>
      <c r="I2001" s="2">
        <v>0.86995991013491603</v>
      </c>
      <c r="J2001" s="2">
        <v>0.180511287297421</v>
      </c>
      <c r="K2001" s="2">
        <v>0.43109588585429398</v>
      </c>
      <c r="L2001" s="2">
        <v>-0.41392175898518202</v>
      </c>
      <c r="M2001" s="2">
        <v>-0.94994941612303996</v>
      </c>
      <c r="N2001" s="2">
        <v>1.84563134744182</v>
      </c>
      <c r="O2001" s="2">
        <v>-0.34176922121578801</v>
      </c>
      <c r="P2001" s="17">
        <v>3.0583540791852899</v>
      </c>
      <c r="Q2001" s="16">
        <v>0.318746027134721</v>
      </c>
      <c r="R2001" s="2">
        <v>-0.310925096417976</v>
      </c>
      <c r="S2001" s="17">
        <v>1.52073873513711</v>
      </c>
      <c r="T2001" s="21">
        <v>0.49673804001586103</v>
      </c>
      <c r="U2001" s="3">
        <v>0.69625984079465897</v>
      </c>
      <c r="V2001" s="22">
        <v>1.72318774996522</v>
      </c>
      <c r="W2001" s="26">
        <v>0.20281538914518599</v>
      </c>
      <c r="X2001" s="27" t="s">
        <v>17</v>
      </c>
      <c r="Y2001" s="26">
        <v>0.27800066307076399</v>
      </c>
      <c r="Z2001" s="5">
        <v>-0.62967112355269705</v>
      </c>
      <c r="AA2001" s="4">
        <v>0.35074881155292598</v>
      </c>
      <c r="AB2001" s="5">
        <v>-1.20199270800238</v>
      </c>
      <c r="AC2001" s="4">
        <v>0.19881160096807701</v>
      </c>
      <c r="AD2001" s="216">
        <v>-1.8316638315550799</v>
      </c>
      <c r="AE2001" s="199">
        <v>-0.48111876754967797</v>
      </c>
      <c r="AF2001" s="6">
        <v>0.28722748805111897</v>
      </c>
      <c r="AG2001" s="6">
        <v>-0.26218041411380799</v>
      </c>
      <c r="AH2001" s="6">
        <v>-6.2494528831501403E-2</v>
      </c>
      <c r="AI2001" s="6">
        <v>-0.73587229211268301</v>
      </c>
      <c r="AJ2001" s="6">
        <v>-1.1630220765280299</v>
      </c>
      <c r="AK2001" s="6">
        <v>1.0647206613160001</v>
      </c>
      <c r="AL2001" s="6">
        <v>-0.67837536906624796</v>
      </c>
      <c r="AM2001" s="63">
        <v>2.03111529883483</v>
      </c>
      <c r="AN2001" s="8">
        <v>-0.48111876754967797</v>
      </c>
      <c r="AO2001" s="7">
        <v>0.28722748805111897</v>
      </c>
      <c r="AP2001" s="7">
        <v>-0.26218041411380799</v>
      </c>
      <c r="AQ2001" s="7">
        <v>-6.2494528831501403E-2</v>
      </c>
      <c r="AR2001" s="7">
        <v>-0.73587229211268301</v>
      </c>
      <c r="AS2001" s="7">
        <v>-1.1630220765280299</v>
      </c>
      <c r="AT2001" s="7">
        <v>1.0647206613160001</v>
      </c>
      <c r="AU2001" s="7">
        <v>-0.67837536906624796</v>
      </c>
      <c r="AV2001" s="9">
        <v>2.03111529883483</v>
      </c>
    </row>
    <row r="2002" spans="1:48" s="33" customFormat="1" ht="25" customHeight="1" x14ac:dyDescent="0.2">
      <c r="A2002" s="13" t="s">
        <v>4336</v>
      </c>
      <c r="B2002" s="1" t="s">
        <v>4336</v>
      </c>
      <c r="C2002" s="203" t="s">
        <v>4337</v>
      </c>
      <c r="D2002" s="201" t="s">
        <v>7937</v>
      </c>
      <c r="E2002" s="74" t="s">
        <v>13553</v>
      </c>
      <c r="F2002" s="74" t="s">
        <v>13554</v>
      </c>
      <c r="G2002" s="121" t="s">
        <v>13555</v>
      </c>
      <c r="H2002" s="205">
        <v>-4.0332559888100699</v>
      </c>
      <c r="I2002" s="2">
        <v>-2.6193781246275298</v>
      </c>
      <c r="J2002" s="2">
        <v>-6.78167160143754</v>
      </c>
      <c r="K2002" s="2">
        <v>-2.7930984050337</v>
      </c>
      <c r="L2002" s="2">
        <v>-6.2661107075524498</v>
      </c>
      <c r="M2002" s="2">
        <v>-8.4778356672869499</v>
      </c>
      <c r="N2002" s="2">
        <v>-2.7362107461459799</v>
      </c>
      <c r="O2002" s="2">
        <v>-1.3667903521259701</v>
      </c>
      <c r="P2002" s="17">
        <v>1.6466586197147099E-2</v>
      </c>
      <c r="Q2002" s="16">
        <v>-4.4781019049583799</v>
      </c>
      <c r="R2002" s="2">
        <v>-5.8456815932910304</v>
      </c>
      <c r="S2002" s="17">
        <v>-1.3621781706916001</v>
      </c>
      <c r="T2002" s="21">
        <v>2.1165036412936198</v>
      </c>
      <c r="U2002" s="3">
        <v>2.8655941644450702</v>
      </c>
      <c r="V2002" s="22">
        <v>1.3763444620305301</v>
      </c>
      <c r="W2002" s="26">
        <v>0.11016156078197201</v>
      </c>
      <c r="X2002" s="27" t="s">
        <v>17</v>
      </c>
      <c r="Y2002" s="26">
        <v>0.54542973314776699</v>
      </c>
      <c r="Z2002" s="5">
        <v>-1.3675796883326601</v>
      </c>
      <c r="AA2002" s="4">
        <v>0.11063149589060001</v>
      </c>
      <c r="AB2002" s="5">
        <v>-3.1159237342667798</v>
      </c>
      <c r="AC2002" s="4">
        <v>9.5948007375633707E-2</v>
      </c>
      <c r="AD2002" s="216">
        <v>-4.4835034225994397</v>
      </c>
      <c r="AE2002" s="199">
        <v>-5.0012999555663899E-2</v>
      </c>
      <c r="AF2002" s="6">
        <v>0.46263463356769702</v>
      </c>
      <c r="AG2002" s="6">
        <v>-1.0465409135614401</v>
      </c>
      <c r="AH2002" s="6">
        <v>0.39964666775266899</v>
      </c>
      <c r="AI2002" s="6">
        <v>-0.85960746005980404</v>
      </c>
      <c r="AJ2002" s="6">
        <v>-1.6615406357965199</v>
      </c>
      <c r="AK2002" s="6">
        <v>0.42027314789039</v>
      </c>
      <c r="AL2002" s="6">
        <v>0.91680127208668105</v>
      </c>
      <c r="AM2002" s="63">
        <v>1.41834628767599</v>
      </c>
      <c r="AN2002" s="8" t="s">
        <v>4887</v>
      </c>
      <c r="AO2002" s="7">
        <v>0.46263463356769702</v>
      </c>
      <c r="AP2002" s="7" t="s">
        <v>4887</v>
      </c>
      <c r="AQ2002" s="7">
        <v>0.39964666775266899</v>
      </c>
      <c r="AR2002" s="7" t="s">
        <v>4887</v>
      </c>
      <c r="AS2002" s="7" t="s">
        <v>4887</v>
      </c>
      <c r="AT2002" s="7">
        <v>0.42027314789039</v>
      </c>
      <c r="AU2002" s="7">
        <v>0.91680127208668105</v>
      </c>
      <c r="AV2002" s="9">
        <v>1.41834628767599</v>
      </c>
    </row>
    <row r="2003" spans="1:48" s="33" customFormat="1" ht="25" customHeight="1" x14ac:dyDescent="0.2">
      <c r="A2003" s="13" t="s">
        <v>4338</v>
      </c>
      <c r="B2003" s="1" t="s">
        <v>4339</v>
      </c>
      <c r="C2003" s="203" t="s">
        <v>4340</v>
      </c>
      <c r="D2003" s="201" t="s">
        <v>4339</v>
      </c>
      <c r="E2003" s="74" t="s">
        <v>9658</v>
      </c>
      <c r="F2003" s="74" t="s">
        <v>9659</v>
      </c>
      <c r="G2003" s="121" t="s">
        <v>9660</v>
      </c>
      <c r="H2003" s="205">
        <v>1.3923593920044699</v>
      </c>
      <c r="I2003" s="2">
        <v>-1.4852917275814499</v>
      </c>
      <c r="J2003" s="2">
        <v>0.34739322798579098</v>
      </c>
      <c r="K2003" s="2">
        <v>-1.5446645270139701</v>
      </c>
      <c r="L2003" s="2">
        <v>-2.4915392071470701</v>
      </c>
      <c r="M2003" s="2">
        <v>-3.5062658344348798</v>
      </c>
      <c r="N2003" s="2">
        <v>-2.9975793206378598</v>
      </c>
      <c r="O2003" s="2">
        <v>0.46993317697284798</v>
      </c>
      <c r="P2003" s="17">
        <v>-3.28180487404559E-2</v>
      </c>
      <c r="Q2003" s="16">
        <v>8.4820297469602707E-2</v>
      </c>
      <c r="R2003" s="2">
        <v>-2.5141565228652998</v>
      </c>
      <c r="S2003" s="17">
        <v>-0.85348806413515499</v>
      </c>
      <c r="T2003" s="21">
        <v>1.4566836991582699</v>
      </c>
      <c r="U2003" s="3">
        <v>0.98099621790636005</v>
      </c>
      <c r="V2003" s="22">
        <v>1.8737756498304601</v>
      </c>
      <c r="W2003" s="26">
        <v>0.174972187918956</v>
      </c>
      <c r="X2003" s="27" t="s">
        <v>17</v>
      </c>
      <c r="Y2003" s="26">
        <v>7.1079364136571899E-2</v>
      </c>
      <c r="Z2003" s="5">
        <v>-2.5989768203349102</v>
      </c>
      <c r="AA2003" s="4">
        <v>0.53325792790931803</v>
      </c>
      <c r="AB2003" s="5">
        <v>0.93830836160475795</v>
      </c>
      <c r="AC2003" s="4">
        <v>0.26647199207713002</v>
      </c>
      <c r="AD2003" s="216">
        <v>-1.6606684587301499</v>
      </c>
      <c r="AE2003" s="199">
        <v>1.44827905823307</v>
      </c>
      <c r="AF2003" s="6">
        <v>-0.227738237963509</v>
      </c>
      <c r="AG2003" s="6">
        <v>0.83966415251527304</v>
      </c>
      <c r="AH2003" s="6">
        <v>-0.26231846837963901</v>
      </c>
      <c r="AI2003" s="6">
        <v>-0.813802395820446</v>
      </c>
      <c r="AJ2003" s="6">
        <v>-1.40480502524632</v>
      </c>
      <c r="AK2003" s="6">
        <v>-1.1085330450667299</v>
      </c>
      <c r="AL2003" s="6">
        <v>0.91103453948800195</v>
      </c>
      <c r="AM2003" s="63">
        <v>0.61821942224030102</v>
      </c>
      <c r="AN2003" s="8">
        <v>1.44827905823307</v>
      </c>
      <c r="AO2003" s="7">
        <v>-0.227738237963509</v>
      </c>
      <c r="AP2003" s="7">
        <v>0.83966415251527304</v>
      </c>
      <c r="AQ2003" s="7">
        <v>-0.26231846837963901</v>
      </c>
      <c r="AR2003" s="7">
        <v>-0.813802395820446</v>
      </c>
      <c r="AS2003" s="7" t="s">
        <v>4887</v>
      </c>
      <c r="AT2003" s="7">
        <v>-1.1085330450667299</v>
      </c>
      <c r="AU2003" s="7">
        <v>0.91103453948800195</v>
      </c>
      <c r="AV2003" s="9">
        <v>0.61821942224030102</v>
      </c>
    </row>
    <row r="2004" spans="1:48" s="33" customFormat="1" ht="25" customHeight="1" x14ac:dyDescent="0.2">
      <c r="A2004" s="13" t="s">
        <v>4341</v>
      </c>
      <c r="B2004" s="1" t="s">
        <v>4341</v>
      </c>
      <c r="C2004" s="203" t="s">
        <v>4342</v>
      </c>
      <c r="D2004" s="201" t="s">
        <v>4341</v>
      </c>
      <c r="E2004" s="74" t="s">
        <v>10979</v>
      </c>
      <c r="F2004" s="74" t="s">
        <v>10980</v>
      </c>
      <c r="G2004" s="121" t="s">
        <v>10981</v>
      </c>
      <c r="H2004" s="205">
        <v>-0.56633138857404897</v>
      </c>
      <c r="I2004" s="2">
        <v>-1.8246061127301301</v>
      </c>
      <c r="J2004" s="2">
        <v>-0.97326478845485898</v>
      </c>
      <c r="K2004" s="2">
        <v>-1.09400025465921</v>
      </c>
      <c r="L2004" s="2">
        <v>-1.2931430477756101</v>
      </c>
      <c r="M2004" s="2">
        <v>-2.3995101332253399</v>
      </c>
      <c r="N2004" s="2">
        <v>-0.98495158378842296</v>
      </c>
      <c r="O2004" s="2">
        <v>-1.1041204812866701</v>
      </c>
      <c r="P2004" s="17">
        <v>0.75321467225315097</v>
      </c>
      <c r="Q2004" s="16">
        <v>-1.1214007632530101</v>
      </c>
      <c r="R2004" s="2">
        <v>-1.5955511452200599</v>
      </c>
      <c r="S2004" s="17">
        <v>-0.44528579760731302</v>
      </c>
      <c r="T2004" s="21">
        <v>0.64208412270866999</v>
      </c>
      <c r="U2004" s="3">
        <v>0.70333278311793002</v>
      </c>
      <c r="V2004" s="22">
        <v>1.03964072579163</v>
      </c>
      <c r="W2004" s="26">
        <v>0.29373860446010402</v>
      </c>
      <c r="X2004" s="27" t="s">
        <v>17</v>
      </c>
      <c r="Y2004" s="26">
        <v>0.437501065671556</v>
      </c>
      <c r="Z2004" s="5">
        <v>-0.47415038196704501</v>
      </c>
      <c r="AA2004" s="4">
        <v>0.40212919040307499</v>
      </c>
      <c r="AB2004" s="5">
        <v>-0.67611496564569895</v>
      </c>
      <c r="AC2004" s="4">
        <v>0.19733476355438101</v>
      </c>
      <c r="AD2004" s="216">
        <v>-1.15026534761274</v>
      </c>
      <c r="AE2004" s="199">
        <v>0.56411240189103695</v>
      </c>
      <c r="AF2004" s="6">
        <v>-0.89116491313888102</v>
      </c>
      <c r="AG2004" s="6">
        <v>9.3467212723998105E-2</v>
      </c>
      <c r="AH2004" s="6">
        <v>-4.6171279342671401E-2</v>
      </c>
      <c r="AI2004" s="6">
        <v>-0.27649299185133103</v>
      </c>
      <c r="AJ2004" s="6">
        <v>-1.55607915109063</v>
      </c>
      <c r="AK2004" s="6">
        <v>7.9950666767995102E-2</v>
      </c>
      <c r="AL2004" s="6">
        <v>-5.7875985756266797E-2</v>
      </c>
      <c r="AM2004" s="63">
        <v>2.0902540397967502</v>
      </c>
      <c r="AN2004" s="8">
        <v>0.56411240189103695</v>
      </c>
      <c r="AO2004" s="7">
        <v>-0.89116491313888102</v>
      </c>
      <c r="AP2004" s="7">
        <v>9.3467212723998105E-2</v>
      </c>
      <c r="AQ2004" s="7">
        <v>-4.6171279342671401E-2</v>
      </c>
      <c r="AR2004" s="7">
        <v>-0.27649299185133103</v>
      </c>
      <c r="AS2004" s="7">
        <v>-1.55607915109063</v>
      </c>
      <c r="AT2004" s="7">
        <v>7.9950666767995102E-2</v>
      </c>
      <c r="AU2004" s="7">
        <v>-5.7875985756266797E-2</v>
      </c>
      <c r="AV2004" s="9">
        <v>2.0902540397967502</v>
      </c>
    </row>
    <row r="2005" spans="1:48" s="33" customFormat="1" ht="25" customHeight="1" x14ac:dyDescent="0.2">
      <c r="A2005" s="13" t="s">
        <v>4345</v>
      </c>
      <c r="B2005" s="1" t="s">
        <v>4346</v>
      </c>
      <c r="C2005" s="203" t="s">
        <v>4347</v>
      </c>
      <c r="D2005" s="201" t="s">
        <v>7938</v>
      </c>
      <c r="E2005" s="74" t="s">
        <v>13644</v>
      </c>
      <c r="F2005" s="74" t="s">
        <v>12857</v>
      </c>
      <c r="G2005" s="121" t="s">
        <v>4887</v>
      </c>
      <c r="H2005" s="205">
        <v>3.3236189764044499</v>
      </c>
      <c r="I2005" s="2">
        <v>-0.20642168415720299</v>
      </c>
      <c r="J2005" s="2">
        <v>3.0573425956712099</v>
      </c>
      <c r="K2005" s="2">
        <v>-0.26265878316424102</v>
      </c>
      <c r="L2005" s="2">
        <v>-0.406186844263491</v>
      </c>
      <c r="M2005" s="2">
        <v>-2.8618788944053599</v>
      </c>
      <c r="N2005" s="2">
        <v>-7.5967340037272004</v>
      </c>
      <c r="O2005" s="2">
        <v>1.2558806350411</v>
      </c>
      <c r="P2005" s="17">
        <v>0.80715480978846099</v>
      </c>
      <c r="Q2005" s="16">
        <v>2.0581799626394899</v>
      </c>
      <c r="R2005" s="2">
        <v>-1.1769081739443601</v>
      </c>
      <c r="S2005" s="17">
        <v>-1.84456618629921</v>
      </c>
      <c r="T2005" s="21">
        <v>1.9657164703333501</v>
      </c>
      <c r="U2005" s="3">
        <v>1.4609910412760501</v>
      </c>
      <c r="V2005" s="22">
        <v>4.98657343939231</v>
      </c>
      <c r="W2005" s="26">
        <v>0.34666956919046499</v>
      </c>
      <c r="X2005" s="27" t="s">
        <v>17</v>
      </c>
      <c r="Y2005" s="26">
        <v>8.9575372810939705E-2</v>
      </c>
      <c r="Z2005" s="5">
        <v>-3.2350881365838502</v>
      </c>
      <c r="AA2005" s="4">
        <v>0.30831700764986297</v>
      </c>
      <c r="AB2005" s="5">
        <v>3.9027461489387001</v>
      </c>
      <c r="AC2005" s="4">
        <v>0.84183044530950901</v>
      </c>
      <c r="AD2005" s="216">
        <v>0.66765801235484901</v>
      </c>
      <c r="AE2005" s="199">
        <v>1.0997243255173199</v>
      </c>
      <c r="AF2005" s="6">
        <v>3.4601445345471202E-2</v>
      </c>
      <c r="AG2005" s="6">
        <v>1.0193804731824301</v>
      </c>
      <c r="AH2005" s="6">
        <v>1.7632966331590502E-2</v>
      </c>
      <c r="AI2005" s="6">
        <v>-2.5673906456438599E-2</v>
      </c>
      <c r="AJ2005" s="6">
        <v>-0.76663245078268105</v>
      </c>
      <c r="AK2005" s="6">
        <v>-2.1952852613808602</v>
      </c>
      <c r="AL2005" s="6">
        <v>0.47582346165466799</v>
      </c>
      <c r="AM2005" s="63">
        <v>0.34042894658850698</v>
      </c>
      <c r="AN2005" s="8">
        <v>1.0997243255173199</v>
      </c>
      <c r="AO2005" s="7">
        <v>3.4601445345471202E-2</v>
      </c>
      <c r="AP2005" s="7">
        <v>1.0193804731824301</v>
      </c>
      <c r="AQ2005" s="7">
        <v>1.7632966331590502E-2</v>
      </c>
      <c r="AR2005" s="7">
        <v>-2.5673906456438599E-2</v>
      </c>
      <c r="AS2005" s="7" t="s">
        <v>4887</v>
      </c>
      <c r="AT2005" s="7" t="s">
        <v>4887</v>
      </c>
      <c r="AU2005" s="7">
        <v>0.47582346165466799</v>
      </c>
      <c r="AV2005" s="9">
        <v>0.34042894658850698</v>
      </c>
    </row>
    <row r="2006" spans="1:48" s="33" customFormat="1" ht="25" customHeight="1" x14ac:dyDescent="0.2">
      <c r="A2006" s="13" t="s">
        <v>4350</v>
      </c>
      <c r="B2006" s="1" t="s">
        <v>4350</v>
      </c>
      <c r="C2006" s="203" t="s">
        <v>4351</v>
      </c>
      <c r="D2006" s="201" t="s">
        <v>4350</v>
      </c>
      <c r="E2006" s="74" t="s">
        <v>10544</v>
      </c>
      <c r="F2006" s="74" t="s">
        <v>10545</v>
      </c>
      <c r="G2006" s="121" t="s">
        <v>10546</v>
      </c>
      <c r="H2006" s="205">
        <v>-6.4875831769366901</v>
      </c>
      <c r="I2006" s="2">
        <v>-5.8150473367243896</v>
      </c>
      <c r="J2006" s="2">
        <v>-4.0893812435295098</v>
      </c>
      <c r="K2006" s="2">
        <v>-2.0535133762097901</v>
      </c>
      <c r="L2006" s="2">
        <v>-6.8102560599410502</v>
      </c>
      <c r="M2006" s="2">
        <v>-4.9412829963587397</v>
      </c>
      <c r="N2006" s="2">
        <v>-4.9998686135429402</v>
      </c>
      <c r="O2006" s="2">
        <v>-1.21941591769439</v>
      </c>
      <c r="P2006" s="17">
        <v>-2.3809891556810499</v>
      </c>
      <c r="Q2006" s="16">
        <v>-5.4640039190635301</v>
      </c>
      <c r="R2006" s="2">
        <v>-4.6016841441698597</v>
      </c>
      <c r="S2006" s="17">
        <v>-2.8667578956394602</v>
      </c>
      <c r="T2006" s="21">
        <v>1.23703950590179</v>
      </c>
      <c r="U2006" s="3">
        <v>2.3964861307993699</v>
      </c>
      <c r="V2006" s="22">
        <v>1.9364746571870599</v>
      </c>
      <c r="W2006" s="26">
        <v>0.31084202820178303</v>
      </c>
      <c r="X2006" s="27" t="s">
        <v>17</v>
      </c>
      <c r="Y2006" s="26">
        <v>0.61837006545397899</v>
      </c>
      <c r="Z2006" s="5">
        <v>0.86231977489366995</v>
      </c>
      <c r="AA2006" s="4">
        <v>0.13431365397625999</v>
      </c>
      <c r="AB2006" s="5">
        <v>-2.59724602342407</v>
      </c>
      <c r="AC2006" s="4">
        <v>0.38689498076058099</v>
      </c>
      <c r="AD2006" s="216">
        <v>-1.7349262485304</v>
      </c>
      <c r="AE2006" s="199">
        <v>-1.0792167294242301</v>
      </c>
      <c r="AF2006" s="6">
        <v>-0.74578111411216597</v>
      </c>
      <c r="AG2006" s="6">
        <v>0.10978449474219</v>
      </c>
      <c r="AH2006" s="6">
        <v>1.1191446127390701</v>
      </c>
      <c r="AI2006" s="6">
        <v>-1.23919427241304</v>
      </c>
      <c r="AJ2006" s="6">
        <v>-0.312578698645953</v>
      </c>
      <c r="AK2006" s="6">
        <v>-0.34162478087122899</v>
      </c>
      <c r="AL2006" s="6">
        <v>1.53268063964066</v>
      </c>
      <c r="AM2006" s="63">
        <v>0.95678584834470104</v>
      </c>
      <c r="AN2006" s="8" t="s">
        <v>4887</v>
      </c>
      <c r="AO2006" s="7" t="s">
        <v>4887</v>
      </c>
      <c r="AP2006" s="7" t="s">
        <v>4887</v>
      </c>
      <c r="AQ2006" s="7">
        <v>1.1191446127390701</v>
      </c>
      <c r="AR2006" s="7" t="s">
        <v>4887</v>
      </c>
      <c r="AS2006" s="7" t="s">
        <v>4887</v>
      </c>
      <c r="AT2006" s="7" t="s">
        <v>4887</v>
      </c>
      <c r="AU2006" s="7">
        <v>1.53268063964066</v>
      </c>
      <c r="AV2006" s="9">
        <v>0.95678584834470104</v>
      </c>
    </row>
    <row r="2007" spans="1:48" s="33" customFormat="1" ht="25" customHeight="1" x14ac:dyDescent="0.2">
      <c r="A2007" s="13" t="s">
        <v>4352</v>
      </c>
      <c r="B2007" s="1" t="s">
        <v>4352</v>
      </c>
      <c r="C2007" s="203" t="s">
        <v>4353</v>
      </c>
      <c r="D2007" s="201" t="s">
        <v>4352</v>
      </c>
      <c r="E2007" s="74" t="s">
        <v>11960</v>
      </c>
      <c r="F2007" s="74" t="s">
        <v>11961</v>
      </c>
      <c r="G2007" s="121" t="s">
        <v>11962</v>
      </c>
      <c r="H2007" s="205">
        <v>1.1435261074834</v>
      </c>
      <c r="I2007" s="2">
        <v>-0.99567460937186802</v>
      </c>
      <c r="J2007" s="2">
        <v>0.51719876282071597</v>
      </c>
      <c r="K2007" s="2">
        <v>-0.50283764291955502</v>
      </c>
      <c r="L2007" s="2">
        <v>-1.4322602521235399</v>
      </c>
      <c r="M2007" s="2">
        <v>-1.0282886130828801</v>
      </c>
      <c r="N2007" s="2">
        <v>-1.2917406545503001</v>
      </c>
      <c r="O2007" s="2">
        <v>4.7987201292222899E-2</v>
      </c>
      <c r="P2007" s="17">
        <v>0.45291238526780803</v>
      </c>
      <c r="Q2007" s="16">
        <v>0.221683420310748</v>
      </c>
      <c r="R2007" s="2">
        <v>-0.98779550270865502</v>
      </c>
      <c r="S2007" s="17">
        <v>-0.26361368933009</v>
      </c>
      <c r="T2007" s="21">
        <v>1.0997917598311999</v>
      </c>
      <c r="U2007" s="3">
        <v>0.46603257999384301</v>
      </c>
      <c r="V2007" s="22">
        <v>0.91311274967230005</v>
      </c>
      <c r="W2007" s="26">
        <v>0.30129481154528598</v>
      </c>
      <c r="X2007" s="27" t="s">
        <v>17</v>
      </c>
      <c r="Y2007" s="26">
        <v>0.18798130381174799</v>
      </c>
      <c r="Z2007" s="5">
        <v>-1.2094789230194001</v>
      </c>
      <c r="AA2007" s="4">
        <v>0.58911453935856195</v>
      </c>
      <c r="AB2007" s="5">
        <v>0.485297109640838</v>
      </c>
      <c r="AC2007" s="4">
        <v>0.30910542414308101</v>
      </c>
      <c r="AD2007" s="216">
        <v>-0.72418181337856502</v>
      </c>
      <c r="AE2007" s="199">
        <v>1.6193320994876901</v>
      </c>
      <c r="AF2007" s="6">
        <v>-0.71060526458506001</v>
      </c>
      <c r="AG2007" s="6">
        <v>0.93715979514436498</v>
      </c>
      <c r="AH2007" s="6">
        <v>-0.17382568448958299</v>
      </c>
      <c r="AI2007" s="6">
        <v>-1.18611800803636</v>
      </c>
      <c r="AJ2007" s="6">
        <v>-0.74612721689161599</v>
      </c>
      <c r="AK2007" s="6">
        <v>-1.0330693211176101</v>
      </c>
      <c r="AL2007" s="6">
        <v>0.42611212194272802</v>
      </c>
      <c r="AM2007" s="63">
        <v>0.86714147854544599</v>
      </c>
      <c r="AN2007" s="8">
        <v>1.6193320994876901</v>
      </c>
      <c r="AO2007" s="7">
        <v>-0.71060526458506001</v>
      </c>
      <c r="AP2007" s="7">
        <v>0.93715979514436498</v>
      </c>
      <c r="AQ2007" s="7">
        <v>-0.17382568448958299</v>
      </c>
      <c r="AR2007" s="7">
        <v>-1.18611800803636</v>
      </c>
      <c r="AS2007" s="7">
        <v>-0.74612721689161599</v>
      </c>
      <c r="AT2007" s="7">
        <v>-1.0330693211176101</v>
      </c>
      <c r="AU2007" s="7">
        <v>0.42611212194272802</v>
      </c>
      <c r="AV2007" s="9">
        <v>0.86714147854544599</v>
      </c>
    </row>
    <row r="2008" spans="1:48" s="33" customFormat="1" ht="25" customHeight="1" x14ac:dyDescent="0.2">
      <c r="A2008" s="13" t="s">
        <v>4354</v>
      </c>
      <c r="B2008" s="1" t="s">
        <v>4354</v>
      </c>
      <c r="C2008" s="203" t="s">
        <v>4355</v>
      </c>
      <c r="D2008" s="201" t="s">
        <v>7939</v>
      </c>
      <c r="E2008" s="74" t="s">
        <v>8361</v>
      </c>
      <c r="F2008" s="74" t="s">
        <v>8362</v>
      </c>
      <c r="G2008" s="121" t="s">
        <v>8363</v>
      </c>
      <c r="H2008" s="205">
        <v>-2.7707656965206402</v>
      </c>
      <c r="I2008" s="2">
        <v>-3.22804500845792</v>
      </c>
      <c r="J2008" s="2">
        <v>-3.7780991504401098</v>
      </c>
      <c r="K2008" s="2">
        <v>-4.0972853823945297</v>
      </c>
      <c r="L2008" s="2">
        <v>-3.6506982085194002</v>
      </c>
      <c r="M2008" s="2">
        <v>-4.4144035411593698</v>
      </c>
      <c r="N2008" s="2">
        <v>-2.4306504305132099</v>
      </c>
      <c r="O2008" s="2">
        <v>-2.8296857829762501</v>
      </c>
      <c r="P2008" s="17">
        <v>-4.4204333477824198</v>
      </c>
      <c r="Q2008" s="16">
        <v>-3.2589699518062201</v>
      </c>
      <c r="R2008" s="2">
        <v>-4.05412904402443</v>
      </c>
      <c r="S2008" s="17">
        <v>-3.2269231870906299</v>
      </c>
      <c r="T2008" s="21">
        <v>0.50437826671769903</v>
      </c>
      <c r="U2008" s="3">
        <v>0.38367735264388197</v>
      </c>
      <c r="V2008" s="22">
        <v>1.05269044874775</v>
      </c>
      <c r="W2008" s="26">
        <v>0.33745653440884099</v>
      </c>
      <c r="X2008" s="27" t="s">
        <v>17</v>
      </c>
      <c r="Y2008" s="26">
        <v>0.100318974980287</v>
      </c>
      <c r="Z2008" s="5">
        <v>-0.79515909221820802</v>
      </c>
      <c r="AA2008" s="4">
        <v>0.96518504779136105</v>
      </c>
      <c r="AB2008" s="5">
        <v>-3.2046764715595102E-2</v>
      </c>
      <c r="AC2008" s="4">
        <v>0.30596638893634898</v>
      </c>
      <c r="AD2008" s="216">
        <v>-0.827205856933803</v>
      </c>
      <c r="AE2008" s="199">
        <v>1.0085225183019599</v>
      </c>
      <c r="AF2008" s="6">
        <v>0.38747216794622202</v>
      </c>
      <c r="AG2008" s="6">
        <v>-0.35957959817331703</v>
      </c>
      <c r="AH2008" s="6">
        <v>-0.79307990314931698</v>
      </c>
      <c r="AI2008" s="6">
        <v>-0.18655099716290599</v>
      </c>
      <c r="AJ2008" s="6">
        <v>-1.2237714705650899</v>
      </c>
      <c r="AK2008" s="6">
        <v>1.47044742852888</v>
      </c>
      <c r="AL2008" s="6">
        <v>0.92850065993006603</v>
      </c>
      <c r="AM2008" s="63">
        <v>-1.2319608056564999</v>
      </c>
      <c r="AN2008" s="8">
        <v>1.0085225183019599</v>
      </c>
      <c r="AO2008" s="7">
        <v>0.38747216794622202</v>
      </c>
      <c r="AP2008" s="7">
        <v>-0.35957959817331703</v>
      </c>
      <c r="AQ2008" s="7">
        <v>-0.79307990314931698</v>
      </c>
      <c r="AR2008" s="7">
        <v>-0.18655099716290599</v>
      </c>
      <c r="AS2008" s="7" t="s">
        <v>4887</v>
      </c>
      <c r="AT2008" s="7" t="s">
        <v>4887</v>
      </c>
      <c r="AU2008" s="7">
        <v>0.92850065993006603</v>
      </c>
      <c r="AV2008" s="9">
        <v>-1.2319608056564999</v>
      </c>
    </row>
    <row r="2009" spans="1:48" s="33" customFormat="1" ht="25" customHeight="1" x14ac:dyDescent="0.2">
      <c r="A2009" s="13" t="s">
        <v>4356</v>
      </c>
      <c r="B2009" s="1" t="s">
        <v>4356</v>
      </c>
      <c r="C2009" s="203" t="s">
        <v>4357</v>
      </c>
      <c r="D2009" s="201" t="s">
        <v>7940</v>
      </c>
      <c r="E2009" s="74" t="s">
        <v>10380</v>
      </c>
      <c r="F2009" s="74" t="s">
        <v>10381</v>
      </c>
      <c r="G2009" s="121" t="s">
        <v>10382</v>
      </c>
      <c r="H2009" s="205">
        <v>-0.64933947592610497</v>
      </c>
      <c r="I2009" s="2">
        <v>3.1095366296290399</v>
      </c>
      <c r="J2009" s="2">
        <v>2.3866116042914598</v>
      </c>
      <c r="K2009" s="2">
        <v>1.5047830439689101</v>
      </c>
      <c r="L2009" s="2">
        <v>-3.9470607348256999</v>
      </c>
      <c r="M2009" s="2">
        <v>-0.33929532107503502</v>
      </c>
      <c r="N2009" s="2">
        <v>2.51809214989132</v>
      </c>
      <c r="O2009" s="2">
        <v>2.4312542088788498</v>
      </c>
      <c r="P2009" s="17">
        <v>3.7800988030365801</v>
      </c>
      <c r="Q2009" s="16">
        <v>1.61560291933147</v>
      </c>
      <c r="R2009" s="2">
        <v>-0.92719100397727505</v>
      </c>
      <c r="S2009" s="17">
        <v>2.90981505393558</v>
      </c>
      <c r="T2009" s="21">
        <v>1.9945245519775301</v>
      </c>
      <c r="U2009" s="3">
        <v>2.7730607904582101</v>
      </c>
      <c r="V2009" s="22">
        <v>0.75493745433763204</v>
      </c>
      <c r="W2009" s="26">
        <v>0.13821309229657999</v>
      </c>
      <c r="X2009" s="27" t="s">
        <v>17</v>
      </c>
      <c r="Y2009" s="26">
        <v>0.273244190821885</v>
      </c>
      <c r="Z2009" s="5">
        <v>-2.5427939233087402</v>
      </c>
      <c r="AA2009" s="4">
        <v>0.382118122963719</v>
      </c>
      <c r="AB2009" s="5">
        <v>-1.29421213460411</v>
      </c>
      <c r="AC2009" s="4">
        <v>0.13051366419635599</v>
      </c>
      <c r="AD2009" s="216">
        <v>-3.83700605791286</v>
      </c>
      <c r="AE2009" s="199">
        <v>-0.75999743708072298</v>
      </c>
      <c r="AF2009" s="6">
        <v>0.78522965007775603</v>
      </c>
      <c r="AG2009" s="6">
        <v>0.48804418831554203</v>
      </c>
      <c r="AH2009" s="6">
        <v>0.12553546512922101</v>
      </c>
      <c r="AI2009" s="6">
        <v>-2.1156495181959198</v>
      </c>
      <c r="AJ2009" s="6">
        <v>-0.63254215182058904</v>
      </c>
      <c r="AK2009" s="6">
        <v>0.54209420081662296</v>
      </c>
      <c r="AL2009" s="6">
        <v>0.50639620628915605</v>
      </c>
      <c r="AM2009" s="63">
        <v>1.0608893964689301</v>
      </c>
      <c r="AN2009" s="8">
        <v>-0.75999743708072298</v>
      </c>
      <c r="AO2009" s="7">
        <v>0.78522965007775603</v>
      </c>
      <c r="AP2009" s="7">
        <v>0.48804418831554203</v>
      </c>
      <c r="AQ2009" s="7">
        <v>0.12553546512922101</v>
      </c>
      <c r="AR2009" s="7" t="s">
        <v>4887</v>
      </c>
      <c r="AS2009" s="7">
        <v>-0.63254215182058904</v>
      </c>
      <c r="AT2009" s="7">
        <v>0.54209420081662296</v>
      </c>
      <c r="AU2009" s="7">
        <v>0.50639620628915605</v>
      </c>
      <c r="AV2009" s="9">
        <v>1.0608893964689301</v>
      </c>
    </row>
    <row r="2010" spans="1:48" s="33" customFormat="1" ht="25" customHeight="1" x14ac:dyDescent="0.2">
      <c r="A2010" s="13" t="s">
        <v>4361</v>
      </c>
      <c r="B2010" s="1" t="s">
        <v>4361</v>
      </c>
      <c r="C2010" s="203" t="s">
        <v>4362</v>
      </c>
      <c r="D2010" s="201" t="s">
        <v>4361</v>
      </c>
      <c r="E2010" s="74" t="s">
        <v>9299</v>
      </c>
      <c r="F2010" s="74" t="s">
        <v>9300</v>
      </c>
      <c r="G2010" s="121" t="s">
        <v>9301</v>
      </c>
      <c r="H2010" s="205">
        <v>-4.19934612587274</v>
      </c>
      <c r="I2010" s="2">
        <v>-7.4260565597149899</v>
      </c>
      <c r="J2010" s="2">
        <v>-2.91173811114394</v>
      </c>
      <c r="K2010" s="2">
        <v>-4.61470835916968</v>
      </c>
      <c r="L2010" s="2">
        <v>-6.0755464505865797</v>
      </c>
      <c r="M2010" s="2">
        <v>-4.2610632916949696</v>
      </c>
      <c r="N2010" s="2">
        <v>-6.6174973643158701</v>
      </c>
      <c r="O2010" s="2">
        <v>-1.40331530888544</v>
      </c>
      <c r="P2010" s="17">
        <v>-1.4372340450538199</v>
      </c>
      <c r="Q2010" s="16">
        <v>-4.8457135989105602</v>
      </c>
      <c r="R2010" s="2">
        <v>-4.9837727004837404</v>
      </c>
      <c r="S2010" s="17">
        <v>-3.1526822394183802</v>
      </c>
      <c r="T2010" s="21">
        <v>2.3255345506846798</v>
      </c>
      <c r="U2010" s="3">
        <v>0.96189586208565303</v>
      </c>
      <c r="V2010" s="22">
        <v>3.0006658440177301</v>
      </c>
      <c r="W2010" s="26">
        <v>0.57385566191326898</v>
      </c>
      <c r="X2010" s="27" t="s">
        <v>17</v>
      </c>
      <c r="Y2010" s="26">
        <v>0.93098462340254795</v>
      </c>
      <c r="Z2010" s="5">
        <v>-0.13805910157318299</v>
      </c>
      <c r="AA2010" s="4">
        <v>0.48546758178421801</v>
      </c>
      <c r="AB2010" s="5">
        <v>-1.69303135949218</v>
      </c>
      <c r="AC2010" s="4">
        <v>0.40443630441816197</v>
      </c>
      <c r="AD2010" s="216">
        <v>-1.83109046106537</v>
      </c>
      <c r="AE2010" s="199">
        <v>5.9609081365734097E-2</v>
      </c>
      <c r="AF2010" s="6">
        <v>-1.4425477203533501</v>
      </c>
      <c r="AG2010" s="6">
        <v>0.65903973277677497</v>
      </c>
      <c r="AH2010" s="6">
        <v>-0.133757883757707</v>
      </c>
      <c r="AI2010" s="6">
        <v>-0.81383374436698896</v>
      </c>
      <c r="AJ2010" s="6">
        <v>3.0877386246659699E-2</v>
      </c>
      <c r="AK2010" s="6">
        <v>-1.0661325694236099</v>
      </c>
      <c r="AL2010" s="6">
        <v>1.3612680915770501</v>
      </c>
      <c r="AM2010" s="63">
        <v>1.34547762593543</v>
      </c>
      <c r="AN2010" s="8">
        <v>5.9609081365734097E-2</v>
      </c>
      <c r="AO2010" s="7" t="s">
        <v>4887</v>
      </c>
      <c r="AP2010" s="7">
        <v>0.65903973277677497</v>
      </c>
      <c r="AQ2010" s="7" t="s">
        <v>4887</v>
      </c>
      <c r="AR2010" s="7" t="s">
        <v>4887</v>
      </c>
      <c r="AS2010" s="7" t="s">
        <v>4887</v>
      </c>
      <c r="AT2010" s="7" t="s">
        <v>4887</v>
      </c>
      <c r="AU2010" s="7">
        <v>1.3612680915770501</v>
      </c>
      <c r="AV2010" s="9">
        <v>1.34547762593543</v>
      </c>
    </row>
    <row r="2011" spans="1:48" s="33" customFormat="1" ht="25" customHeight="1" x14ac:dyDescent="0.2">
      <c r="A2011" s="13" t="s">
        <v>4365</v>
      </c>
      <c r="B2011" s="1" t="s">
        <v>4365</v>
      </c>
      <c r="C2011" s="203" t="s">
        <v>4366</v>
      </c>
      <c r="D2011" s="201" t="s">
        <v>4365</v>
      </c>
      <c r="E2011" s="74" t="s">
        <v>8243</v>
      </c>
      <c r="F2011" s="74" t="s">
        <v>8244</v>
      </c>
      <c r="G2011" s="121" t="s">
        <v>8245</v>
      </c>
      <c r="H2011" s="205">
        <v>0.92407134303786598</v>
      </c>
      <c r="I2011" s="2">
        <v>-1.4752264798899599</v>
      </c>
      <c r="J2011" s="2">
        <v>-0.77037186435858396</v>
      </c>
      <c r="K2011" s="2">
        <v>-0.72879830240719601</v>
      </c>
      <c r="L2011" s="2">
        <v>-5.6733358873112198</v>
      </c>
      <c r="M2011" s="2">
        <v>-4.7819484075180103</v>
      </c>
      <c r="N2011" s="2">
        <v>-1.3647073619589301</v>
      </c>
      <c r="O2011" s="2">
        <v>-0.68497236499387903</v>
      </c>
      <c r="P2011" s="17">
        <v>-0.404803006278044</v>
      </c>
      <c r="Q2011" s="16">
        <v>-0.440509000403559</v>
      </c>
      <c r="R2011" s="2">
        <v>-3.7280275324121401</v>
      </c>
      <c r="S2011" s="17">
        <v>-0.81816091107694999</v>
      </c>
      <c r="T2011" s="21">
        <v>1.2331928651022099</v>
      </c>
      <c r="U2011" s="3">
        <v>2.63536997219936</v>
      </c>
      <c r="V2011" s="22">
        <v>0.49361775152396398</v>
      </c>
      <c r="W2011" s="26">
        <v>0.105738812316324</v>
      </c>
      <c r="X2011" s="27" t="s">
        <v>17</v>
      </c>
      <c r="Y2011" s="26">
        <v>0.150569870357916</v>
      </c>
      <c r="Z2011" s="5">
        <v>-3.28751853200859</v>
      </c>
      <c r="AA2011" s="4">
        <v>0.66060902786299303</v>
      </c>
      <c r="AB2011" s="5">
        <v>0.37765191067339099</v>
      </c>
      <c r="AC2011" s="4">
        <v>0.192516419167891</v>
      </c>
      <c r="AD2011" s="216">
        <v>-2.90986662133519</v>
      </c>
      <c r="AE2011" s="199">
        <v>1.2052659481408301</v>
      </c>
      <c r="AF2011" s="6">
        <v>8.7148293821382394E-2</v>
      </c>
      <c r="AG2011" s="6">
        <v>0.415623726017815</v>
      </c>
      <c r="AH2011" s="6">
        <v>0.43499778334683298</v>
      </c>
      <c r="AI2011" s="6">
        <v>-1.8692491981224499</v>
      </c>
      <c r="AJ2011" s="6">
        <v>-1.4538459628625999</v>
      </c>
      <c r="AK2011" s="6">
        <v>0.138652269575299</v>
      </c>
      <c r="AL2011" s="6">
        <v>0.45542148976237601</v>
      </c>
      <c r="AM2011" s="63">
        <v>0.58598565032051098</v>
      </c>
      <c r="AN2011" s="8">
        <v>1.2052659481408301</v>
      </c>
      <c r="AO2011" s="7">
        <v>8.7148293821382394E-2</v>
      </c>
      <c r="AP2011" s="7">
        <v>0.415623726017815</v>
      </c>
      <c r="AQ2011" s="7">
        <v>0.43499778334683298</v>
      </c>
      <c r="AR2011" s="7" t="s">
        <v>4887</v>
      </c>
      <c r="AS2011" s="7" t="s">
        <v>4887</v>
      </c>
      <c r="AT2011" s="7">
        <v>0.138652269575299</v>
      </c>
      <c r="AU2011" s="7">
        <v>0.45542148976237601</v>
      </c>
      <c r="AV2011" s="9">
        <v>0.58598565032051098</v>
      </c>
    </row>
    <row r="2012" spans="1:48" s="33" customFormat="1" ht="25" customHeight="1" x14ac:dyDescent="0.2">
      <c r="A2012" s="13" t="s">
        <v>4369</v>
      </c>
      <c r="B2012" s="1" t="s">
        <v>4369</v>
      </c>
      <c r="C2012" s="203" t="s">
        <v>4370</v>
      </c>
      <c r="D2012" s="201" t="s">
        <v>4369</v>
      </c>
      <c r="E2012" s="74" t="s">
        <v>11482</v>
      </c>
      <c r="F2012" s="74" t="s">
        <v>11483</v>
      </c>
      <c r="G2012" s="121" t="s">
        <v>11484</v>
      </c>
      <c r="H2012" s="205">
        <v>-6.6602882526752296</v>
      </c>
      <c r="I2012" s="2">
        <v>-6.1627692895980504</v>
      </c>
      <c r="J2012" s="2">
        <v>-2.7612798847678799</v>
      </c>
      <c r="K2012" s="2">
        <v>-4.9229127620857902</v>
      </c>
      <c r="L2012" s="2">
        <v>-5.6148286061913604</v>
      </c>
      <c r="M2012" s="2">
        <v>-6.3706325230658196</v>
      </c>
      <c r="N2012" s="2">
        <v>-4.5118493790166498</v>
      </c>
      <c r="O2012" s="2">
        <v>-1.6776826895312</v>
      </c>
      <c r="P2012" s="17">
        <v>-1.0805856065381401</v>
      </c>
      <c r="Q2012" s="16">
        <v>-5.1947791423470502</v>
      </c>
      <c r="R2012" s="2">
        <v>-5.63612463044766</v>
      </c>
      <c r="S2012" s="17">
        <v>-2.4233725583619998</v>
      </c>
      <c r="T2012" s="21">
        <v>2.12210279136854</v>
      </c>
      <c r="U2012" s="3">
        <v>0.72409479149477796</v>
      </c>
      <c r="V2012" s="22">
        <v>1.83314833127015</v>
      </c>
      <c r="W2012" s="26">
        <v>0.110372887904901</v>
      </c>
      <c r="X2012" s="27" t="s">
        <v>17</v>
      </c>
      <c r="Y2012" s="26">
        <v>0.76014379661300402</v>
      </c>
      <c r="Z2012" s="5">
        <v>-0.44134548810060398</v>
      </c>
      <c r="AA2012" s="4">
        <v>0.16361372257024201</v>
      </c>
      <c r="AB2012" s="5">
        <v>-2.7714065839850601</v>
      </c>
      <c r="AC2012" s="4">
        <v>7.8235963525665198E-2</v>
      </c>
      <c r="AD2012" s="216">
        <v>-3.2127520720856602</v>
      </c>
      <c r="AE2012" s="199">
        <v>-1.0723825448475199</v>
      </c>
      <c r="AF2012" s="6">
        <v>-0.83443250931237101</v>
      </c>
      <c r="AG2012" s="6">
        <v>0.79240904813440505</v>
      </c>
      <c r="AH2012" s="6">
        <v>-0.24144223823748201</v>
      </c>
      <c r="AI2012" s="6">
        <v>-0.572367111279389</v>
      </c>
      <c r="AJ2012" s="6">
        <v>-0.93384794361901202</v>
      </c>
      <c r="AK2012" s="6">
        <v>-4.4841598126149303E-2</v>
      </c>
      <c r="AL2012" s="6">
        <v>1.3106646529410899</v>
      </c>
      <c r="AM2012" s="63">
        <v>1.5962402443464301</v>
      </c>
      <c r="AN2012" s="8" t="s">
        <v>4887</v>
      </c>
      <c r="AO2012" s="7" t="s">
        <v>4887</v>
      </c>
      <c r="AP2012" s="7">
        <v>0.79240904813440505</v>
      </c>
      <c r="AQ2012" s="7" t="s">
        <v>4887</v>
      </c>
      <c r="AR2012" s="7" t="s">
        <v>4887</v>
      </c>
      <c r="AS2012" s="7" t="s">
        <v>4887</v>
      </c>
      <c r="AT2012" s="7" t="s">
        <v>4887</v>
      </c>
      <c r="AU2012" s="7">
        <v>1.3106646529410899</v>
      </c>
      <c r="AV2012" s="9">
        <v>1.5962402443464301</v>
      </c>
    </row>
    <row r="2013" spans="1:48" s="33" customFormat="1" ht="25" customHeight="1" x14ac:dyDescent="0.2">
      <c r="A2013" s="13" t="s">
        <v>4373</v>
      </c>
      <c r="B2013" s="1" t="s">
        <v>4373</v>
      </c>
      <c r="C2013" s="203" t="s">
        <v>4374</v>
      </c>
      <c r="D2013" s="201" t="s">
        <v>4373</v>
      </c>
      <c r="E2013" s="74" t="s">
        <v>11903</v>
      </c>
      <c r="F2013" s="74" t="s">
        <v>11904</v>
      </c>
      <c r="G2013" s="121" t="s">
        <v>11905</v>
      </c>
      <c r="H2013" s="205">
        <v>-1.30644686364998</v>
      </c>
      <c r="I2013" s="2">
        <v>-0.69026073288582901</v>
      </c>
      <c r="J2013" s="2">
        <v>-0.96478560139326697</v>
      </c>
      <c r="K2013" s="2">
        <v>-1.4855501479747599</v>
      </c>
      <c r="L2013" s="2">
        <v>-4.7669305563934001</v>
      </c>
      <c r="M2013" s="2">
        <v>-7.40965115005796</v>
      </c>
      <c r="N2013" s="2">
        <v>-6.7240030693099104</v>
      </c>
      <c r="O2013" s="2">
        <v>-0.75133221326864696</v>
      </c>
      <c r="P2013" s="17">
        <v>-1.32765233736446</v>
      </c>
      <c r="Q2013" s="16">
        <v>-0.98716439930969102</v>
      </c>
      <c r="R2013" s="2">
        <v>-4.5540439514753697</v>
      </c>
      <c r="S2013" s="17">
        <v>-2.9343292066476701</v>
      </c>
      <c r="T2013" s="21">
        <v>0.30870203252272399</v>
      </c>
      <c r="U2013" s="3">
        <v>2.9677826235484202</v>
      </c>
      <c r="V2013" s="22">
        <v>3.2945799748023199</v>
      </c>
      <c r="W2013" s="26">
        <v>0.30578808360822701</v>
      </c>
      <c r="X2013" s="27" t="s">
        <v>17</v>
      </c>
      <c r="Y2013" s="26">
        <v>0.17152951744212899</v>
      </c>
      <c r="Z2013" s="5">
        <v>-3.56687955216568</v>
      </c>
      <c r="AA2013" s="4">
        <v>0.41374101635667099</v>
      </c>
      <c r="AB2013" s="5">
        <v>1.9471648073379799</v>
      </c>
      <c r="AC2013" s="4">
        <v>0.56165505242758595</v>
      </c>
      <c r="AD2013" s="216">
        <v>-1.6197147448277001</v>
      </c>
      <c r="AE2013" s="199">
        <v>0.56089856296885798</v>
      </c>
      <c r="AF2013" s="6">
        <v>0.78846856343818905</v>
      </c>
      <c r="AG2013" s="6">
        <v>0.68708097722685102</v>
      </c>
      <c r="AH2013" s="6">
        <v>0.49475209769982798</v>
      </c>
      <c r="AI2013" s="6">
        <v>-0.71712805312055194</v>
      </c>
      <c r="AJ2013" s="6">
        <v>-1.69313821744336</v>
      </c>
      <c r="AK2013" s="6">
        <v>-1.4399145139755101</v>
      </c>
      <c r="AL2013" s="6">
        <v>0.765913630560772</v>
      </c>
      <c r="AM2013" s="63">
        <v>0.553066952644923</v>
      </c>
      <c r="AN2013" s="8">
        <v>0.56089856296885798</v>
      </c>
      <c r="AO2013" s="7">
        <v>0.78846856343818905</v>
      </c>
      <c r="AP2013" s="7">
        <v>0.68708097722685102</v>
      </c>
      <c r="AQ2013" s="7">
        <v>0.49475209769982798</v>
      </c>
      <c r="AR2013" s="7" t="s">
        <v>4887</v>
      </c>
      <c r="AS2013" s="7" t="s">
        <v>4887</v>
      </c>
      <c r="AT2013" s="7" t="s">
        <v>4887</v>
      </c>
      <c r="AU2013" s="7">
        <v>0.765913630560772</v>
      </c>
      <c r="AV2013" s="9">
        <v>0.553066952644923</v>
      </c>
    </row>
    <row r="2014" spans="1:48" s="33" customFormat="1" ht="25" customHeight="1" x14ac:dyDescent="0.2">
      <c r="A2014" s="13" t="s">
        <v>4375</v>
      </c>
      <c r="B2014" s="1" t="s">
        <v>4375</v>
      </c>
      <c r="C2014" s="203" t="s">
        <v>4376</v>
      </c>
      <c r="D2014" s="201" t="s">
        <v>4375</v>
      </c>
      <c r="E2014" s="74" t="s">
        <v>9664</v>
      </c>
      <c r="F2014" s="74" t="s">
        <v>9665</v>
      </c>
      <c r="G2014" s="121" t="s">
        <v>9666</v>
      </c>
      <c r="H2014" s="205">
        <v>-3.8986379057380001</v>
      </c>
      <c r="I2014" s="2">
        <v>-4.6180546664853299</v>
      </c>
      <c r="J2014" s="2">
        <v>-2.8814733158441102</v>
      </c>
      <c r="K2014" s="2">
        <v>-2.8361003575766999</v>
      </c>
      <c r="L2014" s="2">
        <v>-4.2877037987086997</v>
      </c>
      <c r="M2014" s="2">
        <v>-6.2390294647733402</v>
      </c>
      <c r="N2014" s="2">
        <v>-5.1179661466968396</v>
      </c>
      <c r="O2014" s="2">
        <v>-1.85521028637936</v>
      </c>
      <c r="P2014" s="17">
        <v>-1.94792129228911</v>
      </c>
      <c r="Q2014" s="16">
        <v>-3.7993886293558101</v>
      </c>
      <c r="R2014" s="2">
        <v>-4.4542778736862401</v>
      </c>
      <c r="S2014" s="17">
        <v>-2.9736992417884398</v>
      </c>
      <c r="T2014" s="21">
        <v>0.872534532838393</v>
      </c>
      <c r="U2014" s="3">
        <v>1.707568979278</v>
      </c>
      <c r="V2014" s="22">
        <v>1.8575681016501899</v>
      </c>
      <c r="W2014" s="26">
        <v>0.53518064822182199</v>
      </c>
      <c r="X2014" s="27" t="s">
        <v>17</v>
      </c>
      <c r="Y2014" s="26">
        <v>0.59606750895616101</v>
      </c>
      <c r="Z2014" s="5">
        <v>-0.65488924433043005</v>
      </c>
      <c r="AA2014" s="4">
        <v>0.53859206624885303</v>
      </c>
      <c r="AB2014" s="5">
        <v>-0.82568938756737598</v>
      </c>
      <c r="AC2014" s="4">
        <v>0.36731198389193298</v>
      </c>
      <c r="AD2014" s="216">
        <v>-1.48057863189781</v>
      </c>
      <c r="AE2014" s="199">
        <v>-0.105423917935836</v>
      </c>
      <c r="AF2014" s="6">
        <v>-0.59103310643073104</v>
      </c>
      <c r="AG2014" s="6">
        <v>0.58116624511652004</v>
      </c>
      <c r="AH2014" s="6">
        <v>0.61179317327004801</v>
      </c>
      <c r="AI2014" s="6">
        <v>-0.36804495050710501</v>
      </c>
      <c r="AJ2014" s="6">
        <v>-1.6851975731434701</v>
      </c>
      <c r="AK2014" s="6">
        <v>-0.92847535335949305</v>
      </c>
      <c r="AL2014" s="6">
        <v>1.2738978912391199</v>
      </c>
      <c r="AM2014" s="63">
        <v>1.21131759175094</v>
      </c>
      <c r="AN2014" s="8">
        <v>-0.105423917935836</v>
      </c>
      <c r="AO2014" s="7" t="s">
        <v>4887</v>
      </c>
      <c r="AP2014" s="7">
        <v>0.58116624511652004</v>
      </c>
      <c r="AQ2014" s="7">
        <v>0.61179317327004801</v>
      </c>
      <c r="AR2014" s="7" t="s">
        <v>4887</v>
      </c>
      <c r="AS2014" s="7" t="s">
        <v>4887</v>
      </c>
      <c r="AT2014" s="7" t="s">
        <v>4887</v>
      </c>
      <c r="AU2014" s="7">
        <v>1.2738978912391199</v>
      </c>
      <c r="AV2014" s="9">
        <v>1.21131759175094</v>
      </c>
    </row>
    <row r="2015" spans="1:48" s="33" customFormat="1" ht="25" customHeight="1" x14ac:dyDescent="0.2">
      <c r="A2015" s="13" t="s">
        <v>4377</v>
      </c>
      <c r="B2015" s="1" t="s">
        <v>4377</v>
      </c>
      <c r="C2015" s="203" t="s">
        <v>4378</v>
      </c>
      <c r="D2015" s="201" t="s">
        <v>4377</v>
      </c>
      <c r="E2015" s="74" t="s">
        <v>9053</v>
      </c>
      <c r="F2015" s="74" t="s">
        <v>9054</v>
      </c>
      <c r="G2015" s="121" t="s">
        <v>9055</v>
      </c>
      <c r="H2015" s="205">
        <v>-0.43865770629094702</v>
      </c>
      <c r="I2015" s="2">
        <v>0.103310984086637</v>
      </c>
      <c r="J2015" s="2">
        <v>-0.64367485392815005</v>
      </c>
      <c r="K2015" s="2">
        <v>-1.6295249649371499</v>
      </c>
      <c r="L2015" s="2">
        <v>-1.0693851228053901</v>
      </c>
      <c r="M2015" s="2">
        <v>-6.1979340262681601</v>
      </c>
      <c r="N2015" s="2">
        <v>-8.0395472989842204E-2</v>
      </c>
      <c r="O2015" s="2">
        <v>0.19245394679229799</v>
      </c>
      <c r="P2015" s="17">
        <v>0.60456721842109196</v>
      </c>
      <c r="Q2015" s="16">
        <v>-0.32634052537748698</v>
      </c>
      <c r="R2015" s="2">
        <v>-2.9656147046702301</v>
      </c>
      <c r="S2015" s="17">
        <v>0.238875230741183</v>
      </c>
      <c r="T2015" s="21">
        <v>0.38595119172626402</v>
      </c>
      <c r="U2015" s="3">
        <v>2.81324640020516</v>
      </c>
      <c r="V2015" s="22">
        <v>0.344832820159023</v>
      </c>
      <c r="W2015" s="26">
        <v>0.11230429982772799</v>
      </c>
      <c r="X2015" s="27" t="s">
        <v>17</v>
      </c>
      <c r="Y2015" s="26">
        <v>0.244256879182293</v>
      </c>
      <c r="Z2015" s="5">
        <v>-2.6392741792927401</v>
      </c>
      <c r="AA2015" s="4">
        <v>0.132414560542085</v>
      </c>
      <c r="AB2015" s="5">
        <v>-0.56521575611866903</v>
      </c>
      <c r="AC2015" s="4">
        <v>0.185575080066613</v>
      </c>
      <c r="AD2015" s="216">
        <v>-3.2044899354114098</v>
      </c>
      <c r="AE2015" s="199">
        <v>0.28121102815166499</v>
      </c>
      <c r="AF2015" s="6">
        <v>0.54442034652539795</v>
      </c>
      <c r="AG2015" s="6">
        <v>0.18164360914279101</v>
      </c>
      <c r="AH2015" s="6">
        <v>-0.29713854256521</v>
      </c>
      <c r="AI2015" s="6">
        <v>-2.51043297793133E-2</v>
      </c>
      <c r="AJ2015" s="6">
        <v>-2.5158051490209998</v>
      </c>
      <c r="AK2015" s="6">
        <v>0.45520255183274499</v>
      </c>
      <c r="AL2015" s="6">
        <v>0.58771299214894102</v>
      </c>
      <c r="AM2015" s="63">
        <v>0.78785749356398105</v>
      </c>
      <c r="AN2015" s="8">
        <v>0.28121102815166499</v>
      </c>
      <c r="AO2015" s="7">
        <v>0.54442034652539795</v>
      </c>
      <c r="AP2015" s="7">
        <v>0.18164360914279101</v>
      </c>
      <c r="AQ2015" s="7">
        <v>-0.29713854256521</v>
      </c>
      <c r="AR2015" s="7">
        <v>-2.51043297793133E-2</v>
      </c>
      <c r="AS2015" s="7" t="s">
        <v>4887</v>
      </c>
      <c r="AT2015" s="7">
        <v>0.45520255183274499</v>
      </c>
      <c r="AU2015" s="7">
        <v>0.58771299214894102</v>
      </c>
      <c r="AV2015" s="9">
        <v>0.78785749356398105</v>
      </c>
    </row>
    <row r="2016" spans="1:48" s="33" customFormat="1" ht="25" customHeight="1" x14ac:dyDescent="0.2">
      <c r="A2016" s="13" t="s">
        <v>4379</v>
      </c>
      <c r="B2016" s="1" t="s">
        <v>4379</v>
      </c>
      <c r="C2016" s="203" t="s">
        <v>4380</v>
      </c>
      <c r="D2016" s="201" t="s">
        <v>4379</v>
      </c>
      <c r="E2016" s="74" t="s">
        <v>8164</v>
      </c>
      <c r="F2016" s="74" t="s">
        <v>8165</v>
      </c>
      <c r="G2016" s="121" t="s">
        <v>8166</v>
      </c>
      <c r="H2016" s="205">
        <v>-3.0515137356546602</v>
      </c>
      <c r="I2016" s="2">
        <v>-1.38170304334156</v>
      </c>
      <c r="J2016" s="2">
        <v>-0.96871472147705595</v>
      </c>
      <c r="K2016" s="2">
        <v>-0.95872404726914295</v>
      </c>
      <c r="L2016" s="2">
        <v>-2.0541149522339999</v>
      </c>
      <c r="M2016" s="2">
        <v>-2.7818771550497501</v>
      </c>
      <c r="N2016" s="2">
        <v>-0.64674589998292098</v>
      </c>
      <c r="O2016" s="2">
        <v>0.22326599059023899</v>
      </c>
      <c r="P2016" s="17">
        <v>0.13461814446022999</v>
      </c>
      <c r="Q2016" s="16">
        <v>-1.8006438334910899</v>
      </c>
      <c r="R2016" s="2">
        <v>-1.93157205151763</v>
      </c>
      <c r="S2016" s="17">
        <v>-9.6287254977484096E-2</v>
      </c>
      <c r="T2016" s="21">
        <v>1.10279031216416</v>
      </c>
      <c r="U2016" s="3">
        <v>0.91773328668491905</v>
      </c>
      <c r="V2016" s="22">
        <v>0.47876732350045398</v>
      </c>
      <c r="W2016" s="26">
        <v>7.4659918345701098E-2</v>
      </c>
      <c r="X2016" s="27" t="s">
        <v>17</v>
      </c>
      <c r="Y2016" s="26">
        <v>0.88230548484542803</v>
      </c>
      <c r="Z2016" s="5">
        <v>-0.13092821802653901</v>
      </c>
      <c r="AA2016" s="4">
        <v>9.97255094999379E-2</v>
      </c>
      <c r="AB2016" s="5">
        <v>-1.7043565785136101</v>
      </c>
      <c r="AC2016" s="4">
        <v>5.41982197278085E-2</v>
      </c>
      <c r="AD2016" s="216">
        <v>-1.83528479654015</v>
      </c>
      <c r="AE2016" s="199">
        <v>-1.5233661779773999</v>
      </c>
      <c r="AF2016" s="6">
        <v>-9.0556404386221007E-2</v>
      </c>
      <c r="AG2016" s="6">
        <v>0.26381532569701199</v>
      </c>
      <c r="AH2016" s="6">
        <v>0.27238799547075299</v>
      </c>
      <c r="AI2016" s="6">
        <v>-0.667531003587996</v>
      </c>
      <c r="AJ2016" s="6">
        <v>-1.29199987412816</v>
      </c>
      <c r="AK2016" s="6">
        <v>0.54008620858936396</v>
      </c>
      <c r="AL2016" s="6">
        <v>1.2866148694083701</v>
      </c>
      <c r="AM2016" s="63">
        <v>1.2105490609142799</v>
      </c>
      <c r="AN2016" s="8">
        <v>-1.5233661779773999</v>
      </c>
      <c r="AO2016" s="7">
        <v>-9.0556404386221007E-2</v>
      </c>
      <c r="AP2016" s="7">
        <v>0.26381532569701199</v>
      </c>
      <c r="AQ2016" s="7">
        <v>0.27238799547075299</v>
      </c>
      <c r="AR2016" s="7">
        <v>-0.667531003587996</v>
      </c>
      <c r="AS2016" s="7">
        <v>-1.29199987412816</v>
      </c>
      <c r="AT2016" s="7">
        <v>0.54008620858936396</v>
      </c>
      <c r="AU2016" s="7">
        <v>1.2866148694083701</v>
      </c>
      <c r="AV2016" s="9">
        <v>1.2105490609142799</v>
      </c>
    </row>
    <row r="2017" spans="1:48" s="33" customFormat="1" ht="25" customHeight="1" x14ac:dyDescent="0.2">
      <c r="A2017" s="13" t="s">
        <v>4386</v>
      </c>
      <c r="B2017" s="1" t="s">
        <v>4387</v>
      </c>
      <c r="C2017" s="203" t="s">
        <v>4388</v>
      </c>
      <c r="D2017" s="201" t="s">
        <v>4387</v>
      </c>
      <c r="E2017" s="74" t="s">
        <v>10709</v>
      </c>
      <c r="F2017" s="74" t="s">
        <v>10710</v>
      </c>
      <c r="G2017" s="121" t="s">
        <v>10711</v>
      </c>
      <c r="H2017" s="205">
        <v>2.1583974989317798</v>
      </c>
      <c r="I2017" s="2">
        <v>-3.7248275249844198</v>
      </c>
      <c r="J2017" s="2">
        <v>1.7519753329763199</v>
      </c>
      <c r="K2017" s="2">
        <v>-1.0693862471389299</v>
      </c>
      <c r="L2017" s="2">
        <v>-7.5720622635885597</v>
      </c>
      <c r="M2017" s="2">
        <v>-6.7790145349504298</v>
      </c>
      <c r="N2017" s="2">
        <v>-0.95419138618529697</v>
      </c>
      <c r="O2017" s="2">
        <v>1.30464276077053</v>
      </c>
      <c r="P2017" s="17">
        <v>-3.1068721436877701E-2</v>
      </c>
      <c r="Q2017" s="16">
        <v>6.18484356412266E-2</v>
      </c>
      <c r="R2017" s="2">
        <v>-5.1401543485593102</v>
      </c>
      <c r="S2017" s="17">
        <v>0.106460884382786</v>
      </c>
      <c r="T2017" s="21">
        <v>3.2856477089502598</v>
      </c>
      <c r="U2017" s="3">
        <v>3.5476183386366098</v>
      </c>
      <c r="V2017" s="22">
        <v>1.1356798493506399</v>
      </c>
      <c r="W2017" s="26">
        <v>0.10700416458565901</v>
      </c>
      <c r="X2017" s="27" t="s">
        <v>17</v>
      </c>
      <c r="Y2017" s="26">
        <v>0.13628843747855901</v>
      </c>
      <c r="Z2017" s="5">
        <v>-5.2020027842005296</v>
      </c>
      <c r="AA2017" s="4">
        <v>0.98393527119832103</v>
      </c>
      <c r="AB2017" s="5">
        <v>-4.4612448741559903E-2</v>
      </c>
      <c r="AC2017" s="4">
        <v>0.113598466261623</v>
      </c>
      <c r="AD2017" s="216">
        <v>-5.2466152329420899</v>
      </c>
      <c r="AE2017" s="199">
        <v>1.0586277591070401</v>
      </c>
      <c r="AF2017" s="6">
        <v>-0.573623024453914</v>
      </c>
      <c r="AG2017" s="6">
        <v>0.94586938319236602</v>
      </c>
      <c r="AH2017" s="6">
        <v>0.16310659048408499</v>
      </c>
      <c r="AI2017" s="6">
        <v>-1.64100560647344</v>
      </c>
      <c r="AJ2017" s="6">
        <v>-1.4209812539782201</v>
      </c>
      <c r="AK2017" s="6">
        <v>0.195066425657721</v>
      </c>
      <c r="AL2017" s="6">
        <v>0.82176076274575405</v>
      </c>
      <c r="AM2017" s="63">
        <v>0.451178963718604</v>
      </c>
      <c r="AN2017" s="8">
        <v>1.0586277591070401</v>
      </c>
      <c r="AO2017" s="7" t="s">
        <v>4887</v>
      </c>
      <c r="AP2017" s="7">
        <v>0.94586938319236602</v>
      </c>
      <c r="AQ2017" s="7">
        <v>0.16310659048408499</v>
      </c>
      <c r="AR2017" s="7" t="s">
        <v>4887</v>
      </c>
      <c r="AS2017" s="7" t="s">
        <v>4887</v>
      </c>
      <c r="AT2017" s="7">
        <v>0.195066425657721</v>
      </c>
      <c r="AU2017" s="7">
        <v>0.82176076274575405</v>
      </c>
      <c r="AV2017" s="9">
        <v>0.451178963718604</v>
      </c>
    </row>
    <row r="2018" spans="1:48" s="33" customFormat="1" ht="25" customHeight="1" x14ac:dyDescent="0.2">
      <c r="A2018" s="13" t="s">
        <v>4389</v>
      </c>
      <c r="B2018" s="1" t="s">
        <v>4389</v>
      </c>
      <c r="C2018" s="203" t="s">
        <v>4390</v>
      </c>
      <c r="D2018" s="201" t="s">
        <v>4389</v>
      </c>
      <c r="E2018" s="74" t="s">
        <v>9276</v>
      </c>
      <c r="F2018" s="74" t="s">
        <v>9277</v>
      </c>
      <c r="G2018" s="121" t="s">
        <v>9278</v>
      </c>
      <c r="H2018" s="205">
        <v>1.82016526621293</v>
      </c>
      <c r="I2018" s="2">
        <v>1.40360282645113</v>
      </c>
      <c r="J2018" s="2">
        <v>2.0836907682142001</v>
      </c>
      <c r="K2018" s="2">
        <v>1.10621368612868</v>
      </c>
      <c r="L2018" s="2">
        <v>0.49662470184450302</v>
      </c>
      <c r="M2018" s="2">
        <v>-5.3861058414539604</v>
      </c>
      <c r="N2018" s="2">
        <v>-1.1358007523572</v>
      </c>
      <c r="O2018" s="2">
        <v>1.8818181766164599</v>
      </c>
      <c r="P2018" s="17">
        <v>1.4229604119311401</v>
      </c>
      <c r="Q2018" s="16">
        <v>1.7691529536260899</v>
      </c>
      <c r="R2018" s="2">
        <v>-1.26108915116026</v>
      </c>
      <c r="S2018" s="17">
        <v>0.72299261206346699</v>
      </c>
      <c r="T2018" s="21">
        <v>0.34290172667905</v>
      </c>
      <c r="U2018" s="3">
        <v>3.58534819840993</v>
      </c>
      <c r="V2018" s="22">
        <v>1.6260295786865999</v>
      </c>
      <c r="W2018" s="26">
        <v>0.32459125181846699</v>
      </c>
      <c r="X2018" s="27" t="s">
        <v>17</v>
      </c>
      <c r="Y2018" s="26">
        <v>0.28026579132024398</v>
      </c>
      <c r="Z2018" s="5">
        <v>-3.0302421047863399</v>
      </c>
      <c r="AA2018" s="4">
        <v>0.38138982292062201</v>
      </c>
      <c r="AB2018" s="5">
        <v>1.0461603415626199</v>
      </c>
      <c r="AC2018" s="4">
        <v>0.451334193121807</v>
      </c>
      <c r="AD2018" s="216">
        <v>-1.98408176322372</v>
      </c>
      <c r="AE2018" s="199">
        <v>0.59150572207531305</v>
      </c>
      <c r="AF2018" s="6">
        <v>0.41673144751317698</v>
      </c>
      <c r="AG2018" s="6">
        <v>0.70207132771952896</v>
      </c>
      <c r="AH2018" s="6">
        <v>0.29195790505880898</v>
      </c>
      <c r="AI2018" s="6">
        <v>3.6196793782764101E-2</v>
      </c>
      <c r="AJ2018" s="6">
        <v>-2.4319805189328099</v>
      </c>
      <c r="AK2018" s="6">
        <v>-0.64870887053496995</v>
      </c>
      <c r="AL2018" s="6">
        <v>0.61737301509525699</v>
      </c>
      <c r="AM2018" s="63">
        <v>0.424853178222931</v>
      </c>
      <c r="AN2018" s="8">
        <v>0.59150572207531305</v>
      </c>
      <c r="AO2018" s="7">
        <v>0.41673144751317698</v>
      </c>
      <c r="AP2018" s="7">
        <v>0.70207132771952896</v>
      </c>
      <c r="AQ2018" s="7">
        <v>0.29195790505880898</v>
      </c>
      <c r="AR2018" s="7">
        <v>3.6196793782764101E-2</v>
      </c>
      <c r="AS2018" s="7" t="s">
        <v>4887</v>
      </c>
      <c r="AT2018" s="7">
        <v>-0.64870887053496995</v>
      </c>
      <c r="AU2018" s="7">
        <v>0.61737301509525699</v>
      </c>
      <c r="AV2018" s="9">
        <v>0.424853178222931</v>
      </c>
    </row>
    <row r="2019" spans="1:48" s="33" customFormat="1" ht="25" customHeight="1" x14ac:dyDescent="0.2">
      <c r="A2019" s="13" t="s">
        <v>4391</v>
      </c>
      <c r="B2019" s="1" t="s">
        <v>4391</v>
      </c>
      <c r="C2019" s="203" t="s">
        <v>4392</v>
      </c>
      <c r="D2019" s="201" t="s">
        <v>4391</v>
      </c>
      <c r="E2019" s="74" t="s">
        <v>8345</v>
      </c>
      <c r="F2019" s="74" t="s">
        <v>8346</v>
      </c>
      <c r="G2019" s="121" t="s">
        <v>8347</v>
      </c>
      <c r="H2019" s="205">
        <v>3.4142591414094099</v>
      </c>
      <c r="I2019" s="2">
        <v>2.5963104548516398</v>
      </c>
      <c r="J2019" s="2">
        <v>2.8871499241488099</v>
      </c>
      <c r="K2019" s="2">
        <v>2.0360065972372001</v>
      </c>
      <c r="L2019" s="2">
        <v>2.1880981057344702</v>
      </c>
      <c r="M2019" s="2">
        <v>2.18982754286391</v>
      </c>
      <c r="N2019" s="2">
        <v>1.9703993495702501</v>
      </c>
      <c r="O2019" s="2">
        <v>3.64324442197807</v>
      </c>
      <c r="P2019" s="17">
        <v>3.2156292232291399</v>
      </c>
      <c r="Q2019" s="16">
        <v>2.9659065068032899</v>
      </c>
      <c r="R2019" s="2">
        <v>2.13797741527853</v>
      </c>
      <c r="S2019" s="17">
        <v>2.94309099825916</v>
      </c>
      <c r="T2019" s="21">
        <v>0.41462267538564601</v>
      </c>
      <c r="U2019" s="3">
        <v>8.8313552398311901E-2</v>
      </c>
      <c r="V2019" s="22">
        <v>0.86908599811648302</v>
      </c>
      <c r="W2019" s="26">
        <v>0.19878362310693701</v>
      </c>
      <c r="X2019" s="27" t="s">
        <v>17</v>
      </c>
      <c r="Y2019" s="26">
        <v>6.8539658497432501E-2</v>
      </c>
      <c r="Z2019" s="5">
        <v>-0.82792909152476202</v>
      </c>
      <c r="AA2019" s="4">
        <v>0.96995524256879195</v>
      </c>
      <c r="AB2019" s="5">
        <v>2.2815508544130801E-2</v>
      </c>
      <c r="AC2019" s="4">
        <v>0.249010885770649</v>
      </c>
      <c r="AD2019" s="216">
        <v>-0.80511358298063096</v>
      </c>
      <c r="AE2019" s="199">
        <v>1.15652387110178</v>
      </c>
      <c r="AF2019" s="6">
        <v>-0.135910917089409</v>
      </c>
      <c r="AG2019" s="6">
        <v>0.32364241929482501</v>
      </c>
      <c r="AH2019" s="6">
        <v>-1.0212429794051401</v>
      </c>
      <c r="AI2019" s="6">
        <v>-0.780924289735768</v>
      </c>
      <c r="AJ2019" s="6">
        <v>-0.77819161866872799</v>
      </c>
      <c r="AK2019" s="6">
        <v>-1.1249085156859999</v>
      </c>
      <c r="AL2019" s="6">
        <v>1.5183418524181</v>
      </c>
      <c r="AM2019" s="63">
        <v>0.84267017777034703</v>
      </c>
      <c r="AN2019" s="8">
        <v>1.15652387110178</v>
      </c>
      <c r="AO2019" s="7">
        <v>-0.135910917089409</v>
      </c>
      <c r="AP2019" s="7">
        <v>0.32364241929482501</v>
      </c>
      <c r="AQ2019" s="7">
        <v>-1.0212429794051401</v>
      </c>
      <c r="AR2019" s="7">
        <v>-0.780924289735768</v>
      </c>
      <c r="AS2019" s="7">
        <v>-0.77819161866872799</v>
      </c>
      <c r="AT2019" s="7">
        <v>-1.1249085156859999</v>
      </c>
      <c r="AU2019" s="7">
        <v>1.5183418524181</v>
      </c>
      <c r="AV2019" s="9">
        <v>0.84267017777034703</v>
      </c>
    </row>
    <row r="2020" spans="1:48" s="33" customFormat="1" ht="25" customHeight="1" x14ac:dyDescent="0.2">
      <c r="A2020" s="13" t="s">
        <v>4393</v>
      </c>
      <c r="B2020" s="1" t="s">
        <v>4393</v>
      </c>
      <c r="C2020" s="203" t="s">
        <v>4394</v>
      </c>
      <c r="D2020" s="201" t="s">
        <v>5186</v>
      </c>
      <c r="E2020" s="74" t="s">
        <v>13022</v>
      </c>
      <c r="F2020" s="74" t="s">
        <v>11402</v>
      </c>
      <c r="G2020" s="121" t="s">
        <v>4887</v>
      </c>
      <c r="H2020" s="205">
        <v>-8.3052209665641108</v>
      </c>
      <c r="I2020" s="2">
        <v>-1.2150014282660999</v>
      </c>
      <c r="J2020" s="2">
        <v>-2.0720275642196802</v>
      </c>
      <c r="K2020" s="2">
        <v>-4.2323571350729203</v>
      </c>
      <c r="L2020" s="2">
        <v>-5.2725283284264997</v>
      </c>
      <c r="M2020" s="2">
        <v>-7.3413147491440602</v>
      </c>
      <c r="N2020" s="2">
        <v>-4.4703209688794203</v>
      </c>
      <c r="O2020" s="2">
        <v>-2.1443313512073301</v>
      </c>
      <c r="P2020" s="17">
        <v>-5.9561176524313604</v>
      </c>
      <c r="Q2020" s="16">
        <v>-3.8640833196833002</v>
      </c>
      <c r="R2020" s="2">
        <v>-5.6154000708811598</v>
      </c>
      <c r="S2020" s="17">
        <v>-4.1902566575060396</v>
      </c>
      <c r="T2020" s="21">
        <v>3.86993554834359</v>
      </c>
      <c r="U2020" s="3">
        <v>1.5825849535974801</v>
      </c>
      <c r="V2020" s="22">
        <v>1.9212640930982301</v>
      </c>
      <c r="W2020" s="26">
        <v>0.70626199087206798</v>
      </c>
      <c r="X2020" s="27" t="s">
        <v>17</v>
      </c>
      <c r="Y2020" s="26">
        <v>0.52687118331414096</v>
      </c>
      <c r="Z2020" s="5">
        <v>-1.75131675119786</v>
      </c>
      <c r="AA2020" s="4">
        <v>0.90442842368311804</v>
      </c>
      <c r="AB2020" s="5">
        <v>0.32617333782274399</v>
      </c>
      <c r="AC2020" s="4">
        <v>0.37939987586241603</v>
      </c>
      <c r="AD2020" s="216">
        <v>-1.42514341337512</v>
      </c>
      <c r="AE2020" s="199">
        <v>-1.5376169497916501</v>
      </c>
      <c r="AF2020" s="6">
        <v>1.3706481744685699</v>
      </c>
      <c r="AG2020" s="6">
        <v>1.01911333012275</v>
      </c>
      <c r="AH2020" s="6">
        <v>0.132989689820253</v>
      </c>
      <c r="AI2020" s="6">
        <v>-0.29366756508563902</v>
      </c>
      <c r="AJ2020" s="6">
        <v>-1.14224205060295</v>
      </c>
      <c r="AK2020" s="6">
        <v>3.53817222592306E-2</v>
      </c>
      <c r="AL2020" s="6">
        <v>0.98945577425832199</v>
      </c>
      <c r="AM2020" s="63">
        <v>-0.57406212544888702</v>
      </c>
      <c r="AN2020" s="8" t="s">
        <v>4887</v>
      </c>
      <c r="AO2020" s="7">
        <v>1.3706481744685699</v>
      </c>
      <c r="AP2020" s="7">
        <v>1.01911333012275</v>
      </c>
      <c r="AQ2020" s="7" t="s">
        <v>4887</v>
      </c>
      <c r="AR2020" s="7" t="s">
        <v>4887</v>
      </c>
      <c r="AS2020" s="7" t="s">
        <v>4887</v>
      </c>
      <c r="AT2020" s="7" t="s">
        <v>4887</v>
      </c>
      <c r="AU2020" s="7">
        <v>0.98945577425832199</v>
      </c>
      <c r="AV2020" s="9" t="s">
        <v>4887</v>
      </c>
    </row>
    <row r="2021" spans="1:48" s="33" customFormat="1" ht="25" customHeight="1" x14ac:dyDescent="0.2">
      <c r="A2021" s="13" t="s">
        <v>4397</v>
      </c>
      <c r="B2021" s="1" t="s">
        <v>4397</v>
      </c>
      <c r="C2021" s="203" t="s">
        <v>4398</v>
      </c>
      <c r="D2021" s="201" t="s">
        <v>4397</v>
      </c>
      <c r="E2021" s="74" t="s">
        <v>10945</v>
      </c>
      <c r="F2021" s="74" t="s">
        <v>10946</v>
      </c>
      <c r="G2021" s="121" t="s">
        <v>10947</v>
      </c>
      <c r="H2021" s="205">
        <v>-0.37303512350294799</v>
      </c>
      <c r="I2021" s="2">
        <v>0.112708281617362</v>
      </c>
      <c r="J2021" s="2">
        <v>-0.37550129307056701</v>
      </c>
      <c r="K2021" s="2">
        <v>-0.32606734799241699</v>
      </c>
      <c r="L2021" s="2">
        <v>-2.0468060997487698</v>
      </c>
      <c r="M2021" s="2">
        <v>-0.59277105447631895</v>
      </c>
      <c r="N2021" s="2">
        <v>-1.60888458505555</v>
      </c>
      <c r="O2021" s="2">
        <v>0.35735536299655701</v>
      </c>
      <c r="P2021" s="17">
        <v>-0.56151683901893501</v>
      </c>
      <c r="Q2021" s="16">
        <v>-0.211942711652051</v>
      </c>
      <c r="R2021" s="2">
        <v>-0.98854816740583595</v>
      </c>
      <c r="S2021" s="17">
        <v>-0.60434868702597599</v>
      </c>
      <c r="T2021" s="21">
        <v>0.281158711533533</v>
      </c>
      <c r="U2021" s="3">
        <v>0.92612909752805095</v>
      </c>
      <c r="V2021" s="22">
        <v>0.98381950007700203</v>
      </c>
      <c r="W2021" s="26">
        <v>0.52767531608510299</v>
      </c>
      <c r="X2021" s="27" t="s">
        <v>17</v>
      </c>
      <c r="Y2021" s="26">
        <v>0.28093398914081902</v>
      </c>
      <c r="Z2021" s="5">
        <v>-0.77660545575378503</v>
      </c>
      <c r="AA2021" s="4">
        <v>0.56637152457158202</v>
      </c>
      <c r="AB2021" s="5">
        <v>0.39240597537392502</v>
      </c>
      <c r="AC2021" s="4">
        <v>0.64825879444217105</v>
      </c>
      <c r="AD2021" s="216">
        <v>-0.38419948037986001</v>
      </c>
      <c r="AE2021" s="199">
        <v>0.29777135308837099</v>
      </c>
      <c r="AF2021" s="6">
        <v>0.93055504068822903</v>
      </c>
      <c r="AG2021" s="6">
        <v>0.29455864478025201</v>
      </c>
      <c r="AH2021" s="6">
        <v>0.35895683059074701</v>
      </c>
      <c r="AI2021" s="6">
        <v>-1.8826699238943101</v>
      </c>
      <c r="AJ2021" s="6">
        <v>1.15187529834274E-2</v>
      </c>
      <c r="AK2021" s="6">
        <v>-1.3121843794158301</v>
      </c>
      <c r="AL2021" s="6">
        <v>1.2492596915055201</v>
      </c>
      <c r="AM2021" s="63">
        <v>5.2233989673600302E-2</v>
      </c>
      <c r="AN2021" s="8">
        <v>0.29777135308837099</v>
      </c>
      <c r="AO2021" s="7">
        <v>0.93055504068822903</v>
      </c>
      <c r="AP2021" s="7">
        <v>0.29455864478025201</v>
      </c>
      <c r="AQ2021" s="7">
        <v>0.35895683059074701</v>
      </c>
      <c r="AR2021" s="7">
        <v>-1.8826699238943101</v>
      </c>
      <c r="AS2021" s="7">
        <v>1.15187529834274E-2</v>
      </c>
      <c r="AT2021" s="7">
        <v>-1.3121843794158301</v>
      </c>
      <c r="AU2021" s="7">
        <v>1.2492596915055201</v>
      </c>
      <c r="AV2021" s="9">
        <v>5.2233989673600302E-2</v>
      </c>
    </row>
    <row r="2022" spans="1:48" s="33" customFormat="1" ht="25" customHeight="1" x14ac:dyDescent="0.2">
      <c r="A2022" s="13" t="s">
        <v>4399</v>
      </c>
      <c r="B2022" s="1" t="s">
        <v>4399</v>
      </c>
      <c r="C2022" s="203" t="s">
        <v>4400</v>
      </c>
      <c r="D2022" s="201" t="s">
        <v>7941</v>
      </c>
      <c r="E2022" s="74" t="s">
        <v>8508</v>
      </c>
      <c r="F2022" s="74" t="s">
        <v>8509</v>
      </c>
      <c r="G2022" s="121" t="s">
        <v>8510</v>
      </c>
      <c r="H2022" s="205">
        <v>-2.4744958194820201</v>
      </c>
      <c r="I2022" s="2">
        <v>-4.8425222541721</v>
      </c>
      <c r="J2022" s="2">
        <v>-5.3288716472731403</v>
      </c>
      <c r="K2022" s="2">
        <v>-4.4846960079102596</v>
      </c>
      <c r="L2022" s="2">
        <v>-8.87048389191132</v>
      </c>
      <c r="M2022" s="2">
        <v>-4.6365303430322999</v>
      </c>
      <c r="N2022" s="2">
        <v>-6.8661019687309199</v>
      </c>
      <c r="O2022" s="2">
        <v>-1.0085608282573899</v>
      </c>
      <c r="P2022" s="17">
        <v>0.13060477184869501</v>
      </c>
      <c r="Q2022" s="16">
        <v>-4.2152965736424202</v>
      </c>
      <c r="R2022" s="2">
        <v>-5.9972367476179604</v>
      </c>
      <c r="S2022" s="17">
        <v>-2.5813526750465399</v>
      </c>
      <c r="T2022" s="21">
        <v>1.5270639745297201</v>
      </c>
      <c r="U2022" s="3">
        <v>2.4894628497876701</v>
      </c>
      <c r="V2022" s="22">
        <v>3.7541619502111101</v>
      </c>
      <c r="W2022" s="26">
        <v>0.37471978768512498</v>
      </c>
      <c r="X2022" s="27" t="s">
        <v>17</v>
      </c>
      <c r="Y2022" s="26">
        <v>0.36138473985630398</v>
      </c>
      <c r="Z2022" s="5">
        <v>-1.7819401739755401</v>
      </c>
      <c r="AA2022" s="4">
        <v>0.54138453788996499</v>
      </c>
      <c r="AB2022" s="5">
        <v>-1.6339438985958801</v>
      </c>
      <c r="AC2022" s="4">
        <v>0.269054014177112</v>
      </c>
      <c r="AD2022" s="216">
        <v>-3.4158840725714201</v>
      </c>
      <c r="AE2022" s="199">
        <v>0.63913187936528604</v>
      </c>
      <c r="AF2022" s="6">
        <v>-0.206325589900859</v>
      </c>
      <c r="AG2022" s="6">
        <v>-0.37996711731233102</v>
      </c>
      <c r="AH2022" s="6">
        <v>-7.8570735406958997E-2</v>
      </c>
      <c r="AI2022" s="6">
        <v>-1.64443041958356</v>
      </c>
      <c r="AJ2022" s="6">
        <v>-0.13278021163554199</v>
      </c>
      <c r="AK2022" s="6">
        <v>-0.92880510248835702</v>
      </c>
      <c r="AL2022" s="6">
        <v>1.16251526294295</v>
      </c>
      <c r="AM2022" s="63">
        <v>1.5692320340193699</v>
      </c>
      <c r="AN2022" s="8" t="s">
        <v>4887</v>
      </c>
      <c r="AO2022" s="7" t="s">
        <v>4887</v>
      </c>
      <c r="AP2022" s="7" t="s">
        <v>4887</v>
      </c>
      <c r="AQ2022" s="7" t="s">
        <v>4887</v>
      </c>
      <c r="AR2022" s="7" t="s">
        <v>4887</v>
      </c>
      <c r="AS2022" s="7" t="s">
        <v>4887</v>
      </c>
      <c r="AT2022" s="7" t="s">
        <v>4887</v>
      </c>
      <c r="AU2022" s="7">
        <v>1.16251526294295</v>
      </c>
      <c r="AV2022" s="9">
        <v>1.5692320340193699</v>
      </c>
    </row>
    <row r="2023" spans="1:48" s="33" customFormat="1" ht="25" customHeight="1" x14ac:dyDescent="0.2">
      <c r="A2023" s="13" t="s">
        <v>4401</v>
      </c>
      <c r="B2023" s="1" t="s">
        <v>4402</v>
      </c>
      <c r="C2023" s="203" t="s">
        <v>4403</v>
      </c>
      <c r="D2023" s="201" t="s">
        <v>7942</v>
      </c>
      <c r="E2023" s="74" t="s">
        <v>13648</v>
      </c>
      <c r="F2023" s="74" t="s">
        <v>13649</v>
      </c>
      <c r="G2023" s="121" t="s">
        <v>4887</v>
      </c>
      <c r="H2023" s="205">
        <v>3.2795585565856999</v>
      </c>
      <c r="I2023" s="2">
        <v>1.2671122863751001</v>
      </c>
      <c r="J2023" s="2">
        <v>1.5985768243283101</v>
      </c>
      <c r="K2023" s="2">
        <v>1.10295754370935</v>
      </c>
      <c r="L2023" s="2">
        <v>1.67002433325049</v>
      </c>
      <c r="M2023" s="2">
        <v>0.86742193202981699</v>
      </c>
      <c r="N2023" s="2">
        <v>0.77204894056641704</v>
      </c>
      <c r="O2023" s="2">
        <v>3.1893789079239698</v>
      </c>
      <c r="P2023" s="17">
        <v>1.73434848957266</v>
      </c>
      <c r="Q2023" s="16">
        <v>2.0484158890963702</v>
      </c>
      <c r="R2023" s="2">
        <v>1.2134679363298899</v>
      </c>
      <c r="S2023" s="17">
        <v>1.8985921126876799</v>
      </c>
      <c r="T2023" s="21">
        <v>1.0790048126698499</v>
      </c>
      <c r="U2023" s="3">
        <v>0.41255552810398199</v>
      </c>
      <c r="V2023" s="22">
        <v>1.2170057594652901</v>
      </c>
      <c r="W2023" s="26">
        <v>0.56287474188886</v>
      </c>
      <c r="X2023" s="27" t="s">
        <v>17</v>
      </c>
      <c r="Y2023" s="26">
        <v>0.312363348687905</v>
      </c>
      <c r="Z2023" s="5">
        <v>-0.83494795276648404</v>
      </c>
      <c r="AA2023" s="4">
        <v>0.88107262159151101</v>
      </c>
      <c r="AB2023" s="5">
        <v>0.14982377640868599</v>
      </c>
      <c r="AC2023" s="4">
        <v>0.437334666206385</v>
      </c>
      <c r="AD2023" s="216">
        <v>-0.68512417635779799</v>
      </c>
      <c r="AE2023" s="199">
        <v>1.6889132382046901</v>
      </c>
      <c r="AF2023" s="6">
        <v>-0.490673360425122</v>
      </c>
      <c r="AG2023" s="6">
        <v>-0.13167959470920901</v>
      </c>
      <c r="AH2023" s="6">
        <v>-0.66846169818697798</v>
      </c>
      <c r="AI2023" s="6">
        <v>-5.42981335207008E-2</v>
      </c>
      <c r="AJ2023" s="6">
        <v>-0.923559322563834</v>
      </c>
      <c r="AK2023" s="6">
        <v>-1.02685335686524</v>
      </c>
      <c r="AL2023" s="6">
        <v>1.59124387102617</v>
      </c>
      <c r="AM2023" s="63">
        <v>1.5368357040218199E-2</v>
      </c>
      <c r="AN2023" s="8">
        <v>1.6889132382046901</v>
      </c>
      <c r="AO2023" s="7">
        <v>-0.490673360425122</v>
      </c>
      <c r="AP2023" s="7">
        <v>-0.13167959470920901</v>
      </c>
      <c r="AQ2023" s="7">
        <v>-0.66846169818697798</v>
      </c>
      <c r="AR2023" s="7">
        <v>-5.42981335207008E-2</v>
      </c>
      <c r="AS2023" s="7">
        <v>-0.923559322563834</v>
      </c>
      <c r="AT2023" s="7">
        <v>-1.02685335686524</v>
      </c>
      <c r="AU2023" s="7">
        <v>1.59124387102617</v>
      </c>
      <c r="AV2023" s="9">
        <v>1.5368357040218199E-2</v>
      </c>
    </row>
    <row r="2024" spans="1:48" s="33" customFormat="1" ht="25" customHeight="1" x14ac:dyDescent="0.2">
      <c r="A2024" s="13" t="s">
        <v>4404</v>
      </c>
      <c r="B2024" s="1" t="s">
        <v>4404</v>
      </c>
      <c r="C2024" s="203" t="s">
        <v>4405</v>
      </c>
      <c r="D2024" s="201" t="s">
        <v>4404</v>
      </c>
      <c r="E2024" s="74" t="s">
        <v>11857</v>
      </c>
      <c r="F2024" s="74" t="s">
        <v>11858</v>
      </c>
      <c r="G2024" s="121" t="s">
        <v>11859</v>
      </c>
      <c r="H2024" s="205">
        <v>-5.70716433044245</v>
      </c>
      <c r="I2024" s="2">
        <v>-7.0974957007178601</v>
      </c>
      <c r="J2024" s="2">
        <v>-1.6123503744008001</v>
      </c>
      <c r="K2024" s="2">
        <v>-1.22257208531103</v>
      </c>
      <c r="L2024" s="2">
        <v>-6.0411366988649204</v>
      </c>
      <c r="M2024" s="2">
        <v>-3.7722762242540102</v>
      </c>
      <c r="N2024" s="2">
        <v>-1.39733405631392</v>
      </c>
      <c r="O2024" s="2">
        <v>0.42849376045612397</v>
      </c>
      <c r="P2024" s="17">
        <v>0.79114108861769605</v>
      </c>
      <c r="Q2024" s="16">
        <v>-4.8056701351870403</v>
      </c>
      <c r="R2024" s="2">
        <v>-3.6786616694766501</v>
      </c>
      <c r="S2024" s="17">
        <v>-5.9233069080031897E-2</v>
      </c>
      <c r="T2024" s="21">
        <v>2.8515300543329101</v>
      </c>
      <c r="U2024" s="3">
        <v>2.4106459709791599</v>
      </c>
      <c r="V2024" s="22">
        <v>1.1729296484371501</v>
      </c>
      <c r="W2024" s="26">
        <v>9.33506544609633E-2</v>
      </c>
      <c r="X2024" s="27" t="s">
        <v>17</v>
      </c>
      <c r="Y2024" s="26">
        <v>0.62946974634368102</v>
      </c>
      <c r="Z2024" s="5">
        <v>1.12700846571039</v>
      </c>
      <c r="AA2024" s="4">
        <v>8.6373901967145103E-2</v>
      </c>
      <c r="AB2024" s="5">
        <v>-4.7464370661070099</v>
      </c>
      <c r="AC2024" s="4">
        <v>0.104476655298556</v>
      </c>
      <c r="AD2024" s="216">
        <v>-3.6194286003966201</v>
      </c>
      <c r="AE2024" s="199">
        <v>-0.98410207481965895</v>
      </c>
      <c r="AF2024" s="6">
        <v>-1.4626190199675899</v>
      </c>
      <c r="AG2024" s="6">
        <v>0.42522947525967503</v>
      </c>
      <c r="AH2024" s="6">
        <v>0.55938131860280704</v>
      </c>
      <c r="AI2024" s="6">
        <v>-1.0990469296348699</v>
      </c>
      <c r="AJ2024" s="6">
        <v>-0.31816245382631803</v>
      </c>
      <c r="AK2024" s="6">
        <v>0.49923266175723102</v>
      </c>
      <c r="AL2024" s="6">
        <v>1.1276364854254299</v>
      </c>
      <c r="AM2024" s="63">
        <v>1.2524505372032899</v>
      </c>
      <c r="AN2024" s="8" t="s">
        <v>4887</v>
      </c>
      <c r="AO2024" s="7" t="s">
        <v>4887</v>
      </c>
      <c r="AP2024" s="7">
        <v>0.42522947525967503</v>
      </c>
      <c r="AQ2024" s="7">
        <v>0.55938131860280704</v>
      </c>
      <c r="AR2024" s="7" t="s">
        <v>4887</v>
      </c>
      <c r="AS2024" s="7">
        <v>-0.31816245382631803</v>
      </c>
      <c r="AT2024" s="7">
        <v>0.49923266175723102</v>
      </c>
      <c r="AU2024" s="7">
        <v>1.1276364854254299</v>
      </c>
      <c r="AV2024" s="9">
        <v>1.2524505372032899</v>
      </c>
    </row>
    <row r="2025" spans="1:48" s="33" customFormat="1" ht="25" customHeight="1" x14ac:dyDescent="0.2">
      <c r="A2025" s="13" t="s">
        <v>4409</v>
      </c>
      <c r="B2025" s="1" t="s">
        <v>4409</v>
      </c>
      <c r="C2025" s="203" t="s">
        <v>4410</v>
      </c>
      <c r="D2025" s="201" t="s">
        <v>4409</v>
      </c>
      <c r="E2025" s="74" t="s">
        <v>9629</v>
      </c>
      <c r="F2025" s="74" t="s">
        <v>9630</v>
      </c>
      <c r="G2025" s="121" t="s">
        <v>9631</v>
      </c>
      <c r="H2025" s="205">
        <v>1.5075113609706099</v>
      </c>
      <c r="I2025" s="2">
        <v>-0.817122510067403</v>
      </c>
      <c r="J2025" s="2">
        <v>1.11737314226545</v>
      </c>
      <c r="K2025" s="2">
        <v>-7.9598185065520993E-2</v>
      </c>
      <c r="L2025" s="2">
        <v>-1.6418613391583801</v>
      </c>
      <c r="M2025" s="2">
        <v>-6.6714828827575898</v>
      </c>
      <c r="N2025" s="2">
        <v>-1.71843872286087</v>
      </c>
      <c r="O2025" s="2">
        <v>0.26365986339747799</v>
      </c>
      <c r="P2025" s="17">
        <v>-0.60444564550836</v>
      </c>
      <c r="Q2025" s="16">
        <v>0.60258733105621998</v>
      </c>
      <c r="R2025" s="2">
        <v>-2.79764746899383</v>
      </c>
      <c r="S2025" s="17">
        <v>-0.68640816832391705</v>
      </c>
      <c r="T2025" s="21">
        <v>1.24488311987956</v>
      </c>
      <c r="U2025" s="3">
        <v>3.4445779350098502</v>
      </c>
      <c r="V2025" s="22">
        <v>0.99358798944610605</v>
      </c>
      <c r="W2025" s="26">
        <v>0.23792386975333499</v>
      </c>
      <c r="X2025" s="27" t="s">
        <v>17</v>
      </c>
      <c r="Y2025" s="26">
        <v>0.22332035979341</v>
      </c>
      <c r="Z2025" s="5">
        <v>-3.40023480005005</v>
      </c>
      <c r="AA2025" s="4">
        <v>0.23693498951974001</v>
      </c>
      <c r="AB2025" s="5">
        <v>1.28899549938014</v>
      </c>
      <c r="AC2025" s="4">
        <v>0.40173047616547197</v>
      </c>
      <c r="AD2025" s="216">
        <v>-2.1112393006699102</v>
      </c>
      <c r="AE2025" s="199">
        <v>1.0238488850488801</v>
      </c>
      <c r="AF2025" s="6">
        <v>5.9475696640902298E-2</v>
      </c>
      <c r="AG2025" s="6">
        <v>0.86200024187975</v>
      </c>
      <c r="AH2025" s="6">
        <v>0.36543729071890402</v>
      </c>
      <c r="AI2025" s="6">
        <v>-0.28266679045069998</v>
      </c>
      <c r="AJ2025" s="6">
        <v>-2.3692027499049799</v>
      </c>
      <c r="AK2025" s="6">
        <v>-0.31443487943932802</v>
      </c>
      <c r="AL2025" s="6">
        <v>0.50783771891844198</v>
      </c>
      <c r="AM2025" s="63">
        <v>0.14770458658813199</v>
      </c>
      <c r="AN2025" s="8">
        <v>1.0238488850488801</v>
      </c>
      <c r="AO2025" s="7">
        <v>5.9475696640902298E-2</v>
      </c>
      <c r="AP2025" s="7">
        <v>0.86200024187975</v>
      </c>
      <c r="AQ2025" s="7">
        <v>0.36543729071890402</v>
      </c>
      <c r="AR2025" s="7">
        <v>-0.28266679045069998</v>
      </c>
      <c r="AS2025" s="7" t="s">
        <v>4887</v>
      </c>
      <c r="AT2025" s="7">
        <v>-0.31443487943932802</v>
      </c>
      <c r="AU2025" s="7">
        <v>0.50783771891844198</v>
      </c>
      <c r="AV2025" s="9">
        <v>0.14770458658813199</v>
      </c>
    </row>
    <row r="2026" spans="1:48" s="33" customFormat="1" ht="25" customHeight="1" x14ac:dyDescent="0.2">
      <c r="A2026" s="13" t="s">
        <v>4411</v>
      </c>
      <c r="B2026" s="1" t="s">
        <v>4411</v>
      </c>
      <c r="C2026" s="203" t="s">
        <v>4412</v>
      </c>
      <c r="D2026" s="201" t="s">
        <v>7943</v>
      </c>
      <c r="E2026" s="74" t="s">
        <v>10175</v>
      </c>
      <c r="F2026" s="74" t="s">
        <v>10176</v>
      </c>
      <c r="G2026" s="121" t="s">
        <v>10177</v>
      </c>
      <c r="H2026" s="205">
        <v>-6.1965837699295401</v>
      </c>
      <c r="I2026" s="2">
        <v>1.1898582860087099</v>
      </c>
      <c r="J2026" s="2">
        <v>-7.1151811694112199</v>
      </c>
      <c r="K2026" s="2">
        <v>-6.1848782111055902</v>
      </c>
      <c r="L2026" s="2">
        <v>-5.7868302240712302</v>
      </c>
      <c r="M2026" s="2">
        <v>-5.0380505549413197</v>
      </c>
      <c r="N2026" s="2">
        <v>-8.3006258434415496</v>
      </c>
      <c r="O2026" s="2">
        <v>-1.3126094863372799</v>
      </c>
      <c r="P2026" s="17">
        <v>-0.83319146307994196</v>
      </c>
      <c r="Q2026" s="16">
        <v>-4.0406355511106797</v>
      </c>
      <c r="R2026" s="2">
        <v>-5.6699196633727098</v>
      </c>
      <c r="S2026" s="17">
        <v>-3.4821422642862601</v>
      </c>
      <c r="T2026" s="21">
        <v>4.5529665747391102</v>
      </c>
      <c r="U2026" s="3">
        <v>0.58228384627940399</v>
      </c>
      <c r="V2026" s="22">
        <v>4.17980841812133</v>
      </c>
      <c r="W2026" s="26">
        <v>0.75012033423019697</v>
      </c>
      <c r="X2026" s="27" t="s">
        <v>17</v>
      </c>
      <c r="Y2026" s="26">
        <v>0.59956700249102102</v>
      </c>
      <c r="Z2026" s="5">
        <v>-1.6292841122620301</v>
      </c>
      <c r="AA2026" s="4">
        <v>0.88326433610513999</v>
      </c>
      <c r="AB2026" s="5">
        <v>-0.55849328682442101</v>
      </c>
      <c r="AC2026" s="4">
        <v>0.46093256947421402</v>
      </c>
      <c r="AD2026" s="216">
        <v>-2.18777739908646</v>
      </c>
      <c r="AE2026" s="199">
        <v>-0.552461152793849</v>
      </c>
      <c r="AF2026" s="6">
        <v>1.7158443455588599</v>
      </c>
      <c r="AG2026" s="6">
        <v>-0.83455360220819996</v>
      </c>
      <c r="AH2026" s="6">
        <v>-0.54886648796867799</v>
      </c>
      <c r="AI2026" s="6">
        <v>-0.42662976956480098</v>
      </c>
      <c r="AJ2026" s="6">
        <v>-0.196686716105576</v>
      </c>
      <c r="AK2026" s="6">
        <v>-1.19859228981074</v>
      </c>
      <c r="AL2026" s="6">
        <v>0.94736049846776504</v>
      </c>
      <c r="AM2026" s="63">
        <v>1.09458517442522</v>
      </c>
      <c r="AN2026" s="8" t="s">
        <v>4887</v>
      </c>
      <c r="AO2026" s="7">
        <v>1.7158443455588599</v>
      </c>
      <c r="AP2026" s="7" t="s">
        <v>4887</v>
      </c>
      <c r="AQ2026" s="7" t="s">
        <v>4887</v>
      </c>
      <c r="AR2026" s="7" t="s">
        <v>4887</v>
      </c>
      <c r="AS2026" s="7" t="s">
        <v>4887</v>
      </c>
      <c r="AT2026" s="7" t="s">
        <v>4887</v>
      </c>
      <c r="AU2026" s="7">
        <v>0.94736049846776504</v>
      </c>
      <c r="AV2026" s="9">
        <v>1.09458517442522</v>
      </c>
    </row>
    <row r="2027" spans="1:48" s="33" customFormat="1" ht="25" customHeight="1" x14ac:dyDescent="0.2">
      <c r="A2027" s="13" t="s">
        <v>4417</v>
      </c>
      <c r="B2027" s="1" t="s">
        <v>4417</v>
      </c>
      <c r="C2027" s="203" t="s">
        <v>4418</v>
      </c>
      <c r="D2027" s="201" t="s">
        <v>4417</v>
      </c>
      <c r="E2027" s="74" t="s">
        <v>12364</v>
      </c>
      <c r="F2027" s="74" t="s">
        <v>12365</v>
      </c>
      <c r="G2027" s="121" t="s">
        <v>12366</v>
      </c>
      <c r="H2027" s="205">
        <v>0.37816288882777399</v>
      </c>
      <c r="I2027" s="2">
        <v>-3.2233144641618101</v>
      </c>
      <c r="J2027" s="2">
        <v>0.94820024400801395</v>
      </c>
      <c r="K2027" s="2">
        <v>-0.56321464715690395</v>
      </c>
      <c r="L2027" s="2">
        <v>-6.4761824322373096</v>
      </c>
      <c r="M2027" s="2">
        <v>-6.6447862346926296</v>
      </c>
      <c r="N2027" s="2">
        <v>-0.65546853710966602</v>
      </c>
      <c r="O2027" s="2">
        <v>1.88091260104124</v>
      </c>
      <c r="P2027" s="17">
        <v>1.8931089835213299</v>
      </c>
      <c r="Q2027" s="16">
        <v>-0.632317110442006</v>
      </c>
      <c r="R2027" s="2">
        <v>-4.5613944380289499</v>
      </c>
      <c r="S2027" s="17">
        <v>1.0395176824843</v>
      </c>
      <c r="T2027" s="21">
        <v>2.2618987846082899</v>
      </c>
      <c r="U2027" s="3">
        <v>3.4635513624968501</v>
      </c>
      <c r="V2027" s="22">
        <v>1.46791379222231</v>
      </c>
      <c r="W2027" s="26">
        <v>8.3572719232392997E-2</v>
      </c>
      <c r="X2027" s="27" t="s">
        <v>17</v>
      </c>
      <c r="Y2027" s="26">
        <v>0.18667728210508899</v>
      </c>
      <c r="Z2027" s="5">
        <v>-3.9290773275869402</v>
      </c>
      <c r="AA2027" s="4">
        <v>0.35252837690633398</v>
      </c>
      <c r="AB2027" s="5">
        <v>-1.67183479292631</v>
      </c>
      <c r="AC2027" s="4">
        <v>9.1203533133011799E-2</v>
      </c>
      <c r="AD2027" s="216">
        <v>-5.6009121205132502</v>
      </c>
      <c r="AE2027" s="199">
        <v>0.53111876330784702</v>
      </c>
      <c r="AF2027" s="6">
        <v>-0.55392208725784398</v>
      </c>
      <c r="AG2027" s="6">
        <v>0.70285767934061205</v>
      </c>
      <c r="AH2027" s="6">
        <v>0.24750374029503799</v>
      </c>
      <c r="AI2027" s="6">
        <v>-1.5339350877363001</v>
      </c>
      <c r="AJ2027" s="6">
        <v>-1.5847314680253199</v>
      </c>
      <c r="AK2027" s="6">
        <v>0.21970980202710899</v>
      </c>
      <c r="AL2027" s="6">
        <v>0.983862086703713</v>
      </c>
      <c r="AM2027" s="63">
        <v>0.98753657134514405</v>
      </c>
      <c r="AN2027" s="8">
        <v>0.53111876330784702</v>
      </c>
      <c r="AO2027" s="7" t="s">
        <v>4887</v>
      </c>
      <c r="AP2027" s="7">
        <v>0.70285767934061205</v>
      </c>
      <c r="AQ2027" s="7">
        <v>0.24750374029503799</v>
      </c>
      <c r="AR2027" s="7" t="s">
        <v>4887</v>
      </c>
      <c r="AS2027" s="7" t="s">
        <v>4887</v>
      </c>
      <c r="AT2027" s="7">
        <v>0.21970980202710899</v>
      </c>
      <c r="AU2027" s="7">
        <v>0.983862086703713</v>
      </c>
      <c r="AV2027" s="9">
        <v>0.98753657134514405</v>
      </c>
    </row>
    <row r="2028" spans="1:48" s="33" customFormat="1" ht="25" customHeight="1" x14ac:dyDescent="0.2">
      <c r="A2028" s="13" t="s">
        <v>4425</v>
      </c>
      <c r="B2028" s="1" t="s">
        <v>4425</v>
      </c>
      <c r="C2028" s="203" t="s">
        <v>4426</v>
      </c>
      <c r="D2028" s="201" t="s">
        <v>4425</v>
      </c>
      <c r="E2028" s="74" t="s">
        <v>11329</v>
      </c>
      <c r="F2028" s="74" t="s">
        <v>11330</v>
      </c>
      <c r="G2028" s="121" t="s">
        <v>11331</v>
      </c>
      <c r="H2028" s="205">
        <v>-4.3421782419520598</v>
      </c>
      <c r="I2028" s="2">
        <v>-5.2266056697513203</v>
      </c>
      <c r="J2028" s="2">
        <v>-6.5444923814485501</v>
      </c>
      <c r="K2028" s="2">
        <v>-6.8668318183291301</v>
      </c>
      <c r="L2028" s="2">
        <v>-4.7794566803362102</v>
      </c>
      <c r="M2028" s="2">
        <v>-6.7146406743209104</v>
      </c>
      <c r="N2028" s="2">
        <v>-5.4306166678797902</v>
      </c>
      <c r="O2028" s="2">
        <v>-2.3377228816398699</v>
      </c>
      <c r="P2028" s="17">
        <v>-3.2029806224401201</v>
      </c>
      <c r="Q2028" s="16">
        <v>-5.3710920977173098</v>
      </c>
      <c r="R2028" s="2">
        <v>-6.1203097243287496</v>
      </c>
      <c r="S2028" s="17">
        <v>-3.65710672398659</v>
      </c>
      <c r="T2028" s="21">
        <v>1.10824371785105</v>
      </c>
      <c r="U2028" s="3">
        <v>1.16370344171816</v>
      </c>
      <c r="V2028" s="22">
        <v>1.5956725479620599</v>
      </c>
      <c r="W2028" s="26">
        <v>0.13852679085650199</v>
      </c>
      <c r="X2028" s="27" t="s">
        <v>17</v>
      </c>
      <c r="Y2028" s="26">
        <v>0.46474641833351399</v>
      </c>
      <c r="Z2028" s="5">
        <v>-0.74921762661144298</v>
      </c>
      <c r="AA2028" s="4">
        <v>0.209662985719275</v>
      </c>
      <c r="AB2028" s="5">
        <v>-1.71398537373072</v>
      </c>
      <c r="AC2028" s="4">
        <v>0.103246507531809</v>
      </c>
      <c r="AD2028" s="216">
        <v>-2.4632030003421601</v>
      </c>
      <c r="AE2028" s="199">
        <v>0.44933728861931599</v>
      </c>
      <c r="AF2028" s="6">
        <v>-0.11250690372066099</v>
      </c>
      <c r="AG2028" s="6">
        <v>-0.94971182506914198</v>
      </c>
      <c r="AH2028" s="6">
        <v>-1.15448220518291</v>
      </c>
      <c r="AI2028" s="6">
        <v>0.171550391334858</v>
      </c>
      <c r="AJ2028" s="6">
        <v>-1.05780077299421</v>
      </c>
      <c r="AK2028" s="6">
        <v>-0.24210758193252799</v>
      </c>
      <c r="AL2028" s="6">
        <v>1.72269400235044</v>
      </c>
      <c r="AM2028" s="63">
        <v>1.17302760659483</v>
      </c>
      <c r="AN2028" s="8" t="s">
        <v>4887</v>
      </c>
      <c r="AO2028" s="7" t="s">
        <v>4887</v>
      </c>
      <c r="AP2028" s="7" t="s">
        <v>4887</v>
      </c>
      <c r="AQ2028" s="7" t="s">
        <v>4887</v>
      </c>
      <c r="AR2028" s="7" t="s">
        <v>4887</v>
      </c>
      <c r="AS2028" s="7" t="s">
        <v>4887</v>
      </c>
      <c r="AT2028" s="7" t="s">
        <v>4887</v>
      </c>
      <c r="AU2028" s="7">
        <v>1.72269400235044</v>
      </c>
      <c r="AV2028" s="9">
        <v>1.17302760659483</v>
      </c>
    </row>
    <row r="2029" spans="1:48" s="33" customFormat="1" ht="25" customHeight="1" x14ac:dyDescent="0.2">
      <c r="A2029" s="13" t="s">
        <v>4427</v>
      </c>
      <c r="B2029" s="1" t="s">
        <v>4427</v>
      </c>
      <c r="C2029" s="203" t="s">
        <v>4428</v>
      </c>
      <c r="D2029" s="201" t="s">
        <v>5132</v>
      </c>
      <c r="E2029" s="74" t="s">
        <v>13223</v>
      </c>
      <c r="F2029" s="74" t="s">
        <v>11378</v>
      </c>
      <c r="G2029" s="121" t="s">
        <v>11379</v>
      </c>
      <c r="H2029" s="205">
        <v>-6.8803432272477796</v>
      </c>
      <c r="I2029" s="2">
        <v>0.78201821293495399</v>
      </c>
      <c r="J2029" s="2">
        <v>-0.46910908664471401</v>
      </c>
      <c r="K2029" s="2">
        <v>-0.416519034811554</v>
      </c>
      <c r="L2029" s="2">
        <v>-3.9514634208542301</v>
      </c>
      <c r="M2029" s="2">
        <v>-5.8386951898805997</v>
      </c>
      <c r="N2029" s="2">
        <v>-4.1891982360778597</v>
      </c>
      <c r="O2029" s="2">
        <v>-4.14266451430011</v>
      </c>
      <c r="P2029" s="17">
        <v>-7.1355292007757303</v>
      </c>
      <c r="Q2029" s="16">
        <v>-2.1891447003191802</v>
      </c>
      <c r="R2029" s="2">
        <v>-3.40222588184879</v>
      </c>
      <c r="S2029" s="17">
        <v>-5.1557973170512303</v>
      </c>
      <c r="T2029" s="21">
        <v>4.1105763092577599</v>
      </c>
      <c r="U2029" s="3">
        <v>2.7524979509237402</v>
      </c>
      <c r="V2029" s="22">
        <v>1.7146559699811901</v>
      </c>
      <c r="W2029" s="26">
        <v>0.52013019316129305</v>
      </c>
      <c r="X2029" s="27" t="s">
        <v>17</v>
      </c>
      <c r="Y2029" s="26">
        <v>0.69586804540674496</v>
      </c>
      <c r="Z2029" s="5">
        <v>-1.2130811815296101</v>
      </c>
      <c r="AA2029" s="4">
        <v>0.34120680265611197</v>
      </c>
      <c r="AB2029" s="5">
        <v>2.9666526167320502</v>
      </c>
      <c r="AC2029" s="4">
        <v>0.41145723032529502</v>
      </c>
      <c r="AD2029" s="216">
        <v>1.7535714352024401</v>
      </c>
      <c r="AE2029" s="199">
        <v>-1.12974552517239</v>
      </c>
      <c r="AF2029" s="6">
        <v>1.4950693568962801</v>
      </c>
      <c r="AG2029" s="6">
        <v>1.0664837856026299</v>
      </c>
      <c r="AH2029" s="6">
        <v>1.0844990086873301</v>
      </c>
      <c r="AI2029" s="6">
        <v>-0.126429854980142</v>
      </c>
      <c r="AJ2029" s="6">
        <v>-0.77291907007713501</v>
      </c>
      <c r="AK2029" s="6">
        <v>-0.20786817994774501</v>
      </c>
      <c r="AL2029" s="6">
        <v>-0.19192761039959599</v>
      </c>
      <c r="AM2029" s="63">
        <v>-1.21716191060923</v>
      </c>
      <c r="AN2029" s="8" t="s">
        <v>4887</v>
      </c>
      <c r="AO2029" s="7">
        <v>1.4950693568962801</v>
      </c>
      <c r="AP2029" s="7">
        <v>1.0664837856026299</v>
      </c>
      <c r="AQ2029" s="7">
        <v>1.0844990086873301</v>
      </c>
      <c r="AR2029" s="7">
        <v>-0.126429854980142</v>
      </c>
      <c r="AS2029" s="7" t="s">
        <v>4887</v>
      </c>
      <c r="AT2029" s="7" t="s">
        <v>4887</v>
      </c>
      <c r="AU2029" s="7" t="s">
        <v>4887</v>
      </c>
      <c r="AV2029" s="9" t="s">
        <v>4887</v>
      </c>
    </row>
    <row r="2030" spans="1:48" s="33" customFormat="1" ht="25" customHeight="1" x14ac:dyDescent="0.2">
      <c r="A2030" s="13" t="s">
        <v>4429</v>
      </c>
      <c r="B2030" s="1" t="s">
        <v>4429</v>
      </c>
      <c r="C2030" s="203" t="s">
        <v>4430</v>
      </c>
      <c r="D2030" s="201" t="s">
        <v>4429</v>
      </c>
      <c r="E2030" s="74" t="s">
        <v>10021</v>
      </c>
      <c r="F2030" s="74" t="s">
        <v>10022</v>
      </c>
      <c r="G2030" s="121" t="s">
        <v>10023</v>
      </c>
      <c r="H2030" s="205">
        <v>-1.5868991357133799</v>
      </c>
      <c r="I2030" s="2">
        <v>-0.23048930135731299</v>
      </c>
      <c r="J2030" s="2">
        <v>-0.27661104847164703</v>
      </c>
      <c r="K2030" s="2">
        <v>-0.73870227311977399</v>
      </c>
      <c r="L2030" s="2">
        <v>-5.5444735924693997</v>
      </c>
      <c r="M2030" s="2">
        <v>-4.8170874909318604</v>
      </c>
      <c r="N2030" s="2">
        <v>-5.0028096627300496</v>
      </c>
      <c r="O2030" s="2">
        <v>-1.16809461694998</v>
      </c>
      <c r="P2030" s="17">
        <v>-3.42612352889812</v>
      </c>
      <c r="Q2030" s="16">
        <v>-0.69799982851411402</v>
      </c>
      <c r="R2030" s="2">
        <v>-3.70008778550701</v>
      </c>
      <c r="S2030" s="17">
        <v>-3.1990092695260501</v>
      </c>
      <c r="T2030" s="21">
        <v>0.77015471669251101</v>
      </c>
      <c r="U2030" s="3">
        <v>2.5902945295680699</v>
      </c>
      <c r="V2030" s="22">
        <v>1.92741939797508</v>
      </c>
      <c r="W2030" s="26">
        <v>0.202019176159249</v>
      </c>
      <c r="X2030" s="27" t="s">
        <v>17</v>
      </c>
      <c r="Y2030" s="26">
        <v>0.17488074868706799</v>
      </c>
      <c r="Z2030" s="5">
        <v>-3.0020879569929</v>
      </c>
      <c r="AA2030" s="4">
        <v>0.14109388203269099</v>
      </c>
      <c r="AB2030" s="5">
        <v>2.5010094410119401</v>
      </c>
      <c r="AC2030" s="4">
        <v>0.80241257815218003</v>
      </c>
      <c r="AD2030" s="216">
        <v>-0.50107851598096398</v>
      </c>
      <c r="AE2030" s="199">
        <v>0.43637772785953599</v>
      </c>
      <c r="AF2030" s="6">
        <v>1.06242534190622</v>
      </c>
      <c r="AG2030" s="6">
        <v>1.04113796326502</v>
      </c>
      <c r="AH2030" s="6">
        <v>0.82786089807755603</v>
      </c>
      <c r="AI2030" s="6">
        <v>-1.39023100300419</v>
      </c>
      <c r="AJ2030" s="6">
        <v>-1.0545077416239199</v>
      </c>
      <c r="AK2030" s="6">
        <v>-1.1402273520136601</v>
      </c>
      <c r="AL2030" s="6">
        <v>0.62967592069390799</v>
      </c>
      <c r="AM2030" s="63">
        <v>-0.41251175516046601</v>
      </c>
      <c r="AN2030" s="8">
        <v>0.43637772785953599</v>
      </c>
      <c r="AO2030" s="7">
        <v>1.06242534190622</v>
      </c>
      <c r="AP2030" s="7">
        <v>1.04113796326502</v>
      </c>
      <c r="AQ2030" s="7">
        <v>0.82786089807755603</v>
      </c>
      <c r="AR2030" s="7" t="s">
        <v>4887</v>
      </c>
      <c r="AS2030" s="7" t="s">
        <v>4887</v>
      </c>
      <c r="AT2030" s="7" t="s">
        <v>4887</v>
      </c>
      <c r="AU2030" s="7">
        <v>0.62967592069390799</v>
      </c>
      <c r="AV2030" s="9">
        <v>-0.41251175516046601</v>
      </c>
    </row>
    <row r="2031" spans="1:48" s="33" customFormat="1" ht="25" customHeight="1" x14ac:dyDescent="0.2">
      <c r="A2031" s="13" t="s">
        <v>4435</v>
      </c>
      <c r="B2031" s="1" t="s">
        <v>4435</v>
      </c>
      <c r="C2031" s="203" t="s">
        <v>4436</v>
      </c>
      <c r="D2031" s="201" t="s">
        <v>4435</v>
      </c>
      <c r="E2031" s="74" t="s">
        <v>8000</v>
      </c>
      <c r="F2031" s="74" t="s">
        <v>8001</v>
      </c>
      <c r="G2031" s="121" t="s">
        <v>8002</v>
      </c>
      <c r="H2031" s="205">
        <v>-0.92106099405936703</v>
      </c>
      <c r="I2031" s="2">
        <v>-8.5897073486684405</v>
      </c>
      <c r="J2031" s="2">
        <v>-1.8924809251335</v>
      </c>
      <c r="K2031" s="2">
        <v>-1.80252596623076</v>
      </c>
      <c r="L2031" s="2">
        <v>-5.9051818993592997</v>
      </c>
      <c r="M2031" s="2">
        <v>-6.3663874807580196</v>
      </c>
      <c r="N2031" s="2">
        <v>-8.38729505768843</v>
      </c>
      <c r="O2031" s="2">
        <v>-0.88668444978653205</v>
      </c>
      <c r="P2031" s="17">
        <v>-2.2066993463385201</v>
      </c>
      <c r="Q2031" s="16">
        <v>-3.8010830892871001</v>
      </c>
      <c r="R2031" s="2">
        <v>-4.6913651154493596</v>
      </c>
      <c r="S2031" s="17">
        <v>-3.82689295127116</v>
      </c>
      <c r="T2031" s="21">
        <v>4.1754168526955002</v>
      </c>
      <c r="U2031" s="3">
        <v>2.5124134551506199</v>
      </c>
      <c r="V2031" s="22">
        <v>4.0041928476212396</v>
      </c>
      <c r="W2031" s="26">
        <v>0.94408776048408105</v>
      </c>
      <c r="X2031" s="27" t="s">
        <v>17</v>
      </c>
      <c r="Y2031" s="26">
        <v>0.77075126402992</v>
      </c>
      <c r="Z2031" s="5">
        <v>-0.89028202616225405</v>
      </c>
      <c r="AA2031" s="4">
        <v>0.99420513588613901</v>
      </c>
      <c r="AB2031" s="5">
        <v>2.5809861984060298E-2</v>
      </c>
      <c r="AC2031" s="4">
        <v>0.77009454477099304</v>
      </c>
      <c r="AD2031" s="216">
        <v>-0.86447216417819395</v>
      </c>
      <c r="AE2031" s="199">
        <v>1.00045069238458</v>
      </c>
      <c r="AF2031" s="6">
        <v>-1.4080807746222901</v>
      </c>
      <c r="AG2031" s="6">
        <v>0.69535180485229797</v>
      </c>
      <c r="AH2031" s="6">
        <v>0.72360442456012197</v>
      </c>
      <c r="AI2031" s="6">
        <v>-0.56493796692772302</v>
      </c>
      <c r="AJ2031" s="6">
        <v>-0.70979119188969797</v>
      </c>
      <c r="AK2031" s="6">
        <v>-1.3445080983518201</v>
      </c>
      <c r="AL2031" s="6">
        <v>1.0112475116378601</v>
      </c>
      <c r="AM2031" s="63">
        <v>0.59666359835668004</v>
      </c>
      <c r="AN2031" s="8">
        <v>1.00045069238458</v>
      </c>
      <c r="AO2031" s="7" t="s">
        <v>4887</v>
      </c>
      <c r="AP2031" s="7">
        <v>0.69535180485229797</v>
      </c>
      <c r="AQ2031" s="7" t="s">
        <v>4887</v>
      </c>
      <c r="AR2031" s="7" t="s">
        <v>4887</v>
      </c>
      <c r="AS2031" s="7" t="s">
        <v>4887</v>
      </c>
      <c r="AT2031" s="7" t="s">
        <v>4887</v>
      </c>
      <c r="AU2031" s="7">
        <v>1.0112475116378601</v>
      </c>
      <c r="AV2031" s="9">
        <v>0.59666359835668004</v>
      </c>
    </row>
    <row r="2032" spans="1:48" s="33" customFormat="1" ht="25" customHeight="1" x14ac:dyDescent="0.2">
      <c r="A2032" s="13" t="s">
        <v>4437</v>
      </c>
      <c r="B2032" s="1" t="s">
        <v>4438</v>
      </c>
      <c r="C2032" s="203" t="s">
        <v>4439</v>
      </c>
      <c r="D2032" s="201" t="s">
        <v>4438</v>
      </c>
      <c r="E2032" s="74" t="s">
        <v>12302</v>
      </c>
      <c r="F2032" s="74" t="s">
        <v>12303</v>
      </c>
      <c r="G2032" s="121" t="s">
        <v>12304</v>
      </c>
      <c r="H2032" s="205">
        <v>1.57420789086899</v>
      </c>
      <c r="I2032" s="2">
        <v>0.37953338285070998</v>
      </c>
      <c r="J2032" s="2">
        <v>1.2958703319751199</v>
      </c>
      <c r="K2032" s="2">
        <v>0.76173076947541296</v>
      </c>
      <c r="L2032" s="2">
        <v>-1.0792021798927001</v>
      </c>
      <c r="M2032" s="2">
        <v>-2.9528980770479598</v>
      </c>
      <c r="N2032" s="2">
        <v>-2.8686963774120402</v>
      </c>
      <c r="O2032" s="2">
        <v>0.526713568337559</v>
      </c>
      <c r="P2032" s="17">
        <v>2.0448434277405201E-2</v>
      </c>
      <c r="Q2032" s="16">
        <v>1.0832038685649401</v>
      </c>
      <c r="R2032" s="2">
        <v>-1.09012316248842</v>
      </c>
      <c r="S2032" s="17">
        <v>-0.77384479159902697</v>
      </c>
      <c r="T2032" s="21">
        <v>0.62508564494933505</v>
      </c>
      <c r="U2032" s="3">
        <v>1.8573385038144099</v>
      </c>
      <c r="V2032" s="22">
        <v>1.8317692189325401</v>
      </c>
      <c r="W2032" s="26">
        <v>0.25605954338227699</v>
      </c>
      <c r="X2032" s="27" t="s">
        <v>17</v>
      </c>
      <c r="Y2032" s="26">
        <v>0.17092037236234101</v>
      </c>
      <c r="Z2032" s="5">
        <v>-2.1733270310533599</v>
      </c>
      <c r="AA2032" s="4">
        <v>0.21468297354288199</v>
      </c>
      <c r="AB2032" s="5">
        <v>1.85704866016397</v>
      </c>
      <c r="AC2032" s="4">
        <v>0.843934448290794</v>
      </c>
      <c r="AD2032" s="216">
        <v>-0.31627837088938898</v>
      </c>
      <c r="AE2032" s="199">
        <v>1.0899058030054001</v>
      </c>
      <c r="AF2032" s="6">
        <v>0.38011608644308298</v>
      </c>
      <c r="AG2032" s="6">
        <v>0.92453763308969605</v>
      </c>
      <c r="AH2032" s="6">
        <v>0.60719030030004695</v>
      </c>
      <c r="AI2032" s="6">
        <v>-0.48655972748762399</v>
      </c>
      <c r="AJ2032" s="6">
        <v>-1.5997751437702501</v>
      </c>
      <c r="AK2032" s="6">
        <v>-1.5497485464690399</v>
      </c>
      <c r="AL2032" s="6">
        <v>0.46755997299054902</v>
      </c>
      <c r="AM2032" s="63">
        <v>0.16677362189813899</v>
      </c>
      <c r="AN2032" s="8">
        <v>1.0899058030054001</v>
      </c>
      <c r="AO2032" s="7">
        <v>0.38011608644308298</v>
      </c>
      <c r="AP2032" s="7">
        <v>0.92453763308969605</v>
      </c>
      <c r="AQ2032" s="7">
        <v>0.60719030030004695</v>
      </c>
      <c r="AR2032" s="7">
        <v>-0.48655972748762399</v>
      </c>
      <c r="AS2032" s="7">
        <v>-1.5997751437702501</v>
      </c>
      <c r="AT2032" s="7">
        <v>-1.5497485464690399</v>
      </c>
      <c r="AU2032" s="7">
        <v>0.46755997299054902</v>
      </c>
      <c r="AV2032" s="9">
        <v>0.16677362189813899</v>
      </c>
    </row>
    <row r="2033" spans="1:48" s="33" customFormat="1" ht="25" customHeight="1" x14ac:dyDescent="0.2">
      <c r="A2033" s="13" t="s">
        <v>4448</v>
      </c>
      <c r="B2033" s="1" t="s">
        <v>4449</v>
      </c>
      <c r="C2033" s="203" t="s">
        <v>4450</v>
      </c>
      <c r="D2033" s="201" t="s">
        <v>4449</v>
      </c>
      <c r="E2033" s="74" t="s">
        <v>8367</v>
      </c>
      <c r="F2033" s="74" t="s">
        <v>8368</v>
      </c>
      <c r="G2033" s="121" t="s">
        <v>8369</v>
      </c>
      <c r="H2033" s="205">
        <v>-4.0348239024425601</v>
      </c>
      <c r="I2033" s="2">
        <v>-6.8570927484224002</v>
      </c>
      <c r="J2033" s="2">
        <v>-3.2198801410101399</v>
      </c>
      <c r="K2033" s="2">
        <v>-7.8883438060331104</v>
      </c>
      <c r="L2033" s="2">
        <v>-4.4004889897233204</v>
      </c>
      <c r="M2033" s="2">
        <v>-3.49868469129891</v>
      </c>
      <c r="N2033" s="2">
        <v>-5.7371255372115399</v>
      </c>
      <c r="O2033" s="2">
        <v>-3.3737263129474999</v>
      </c>
      <c r="P2033" s="17">
        <v>-2.2745014560433701</v>
      </c>
      <c r="Q2033" s="16">
        <v>-4.7039322639583698</v>
      </c>
      <c r="R2033" s="2">
        <v>-5.2625058290184503</v>
      </c>
      <c r="S2033" s="17">
        <v>-3.7951177687341402</v>
      </c>
      <c r="T2033" s="21">
        <v>1.9086928478588301</v>
      </c>
      <c r="U2033" s="3">
        <v>2.3183143788782301</v>
      </c>
      <c r="V2033" s="22">
        <v>1.76935565987421</v>
      </c>
      <c r="W2033" s="26">
        <v>0.68310358061863097</v>
      </c>
      <c r="X2033" s="27" t="s">
        <v>17</v>
      </c>
      <c r="Y2033" s="26">
        <v>0.76401848659596205</v>
      </c>
      <c r="Z2033" s="5">
        <v>-0.55857356506008204</v>
      </c>
      <c r="AA2033" s="4">
        <v>0.57811135946179704</v>
      </c>
      <c r="AB2033" s="5">
        <v>-0.90881449522422797</v>
      </c>
      <c r="AC2033" s="4">
        <v>0.435851818703338</v>
      </c>
      <c r="AD2033" s="216">
        <v>-1.4673880602843099</v>
      </c>
      <c r="AE2033" s="199">
        <v>0.29744714877220302</v>
      </c>
      <c r="AF2033" s="6">
        <v>-1.2223473995337999</v>
      </c>
      <c r="AG2033" s="6">
        <v>0.73629516552483298</v>
      </c>
      <c r="AH2033" s="6">
        <v>-1.7776771079434299</v>
      </c>
      <c r="AI2033" s="6">
        <v>0.100536139763703</v>
      </c>
      <c r="AJ2033" s="6">
        <v>0.58615864108445204</v>
      </c>
      <c r="AK2033" s="6">
        <v>-0.61924395518819297</v>
      </c>
      <c r="AL2033" s="6">
        <v>0.65344885068094105</v>
      </c>
      <c r="AM2033" s="63">
        <v>1.24538251683929</v>
      </c>
      <c r="AN2033" s="8">
        <v>0.29744714877220302</v>
      </c>
      <c r="AO2033" s="7" t="s">
        <v>4887</v>
      </c>
      <c r="AP2033" s="7" t="s">
        <v>4887</v>
      </c>
      <c r="AQ2033" s="7" t="s">
        <v>4887</v>
      </c>
      <c r="AR2033" s="7" t="s">
        <v>4887</v>
      </c>
      <c r="AS2033" s="7" t="s">
        <v>4887</v>
      </c>
      <c r="AT2033" s="7" t="s">
        <v>4887</v>
      </c>
      <c r="AU2033" s="7">
        <v>0.65344885068094105</v>
      </c>
      <c r="AV2033" s="9">
        <v>1.24538251683929</v>
      </c>
    </row>
    <row r="2034" spans="1:48" s="33" customFormat="1" ht="25" customHeight="1" x14ac:dyDescent="0.2">
      <c r="A2034" s="13" t="s">
        <v>4451</v>
      </c>
      <c r="B2034" s="1" t="s">
        <v>4451</v>
      </c>
      <c r="C2034" s="203" t="s">
        <v>4452</v>
      </c>
      <c r="D2034" s="201" t="s">
        <v>4968</v>
      </c>
      <c r="E2034" s="74" t="s">
        <v>10602</v>
      </c>
      <c r="F2034" s="74" t="s">
        <v>10603</v>
      </c>
      <c r="G2034" s="121" t="s">
        <v>10604</v>
      </c>
      <c r="H2034" s="205">
        <v>0.77544053208445596</v>
      </c>
      <c r="I2034" s="2">
        <v>-1.4029891652373301</v>
      </c>
      <c r="J2034" s="2">
        <v>-0.29869645080312801</v>
      </c>
      <c r="K2034" s="2">
        <v>-1.9671170772950799</v>
      </c>
      <c r="L2034" s="2">
        <v>-2.5770252112927401</v>
      </c>
      <c r="M2034" s="2">
        <v>-6.9719105554981002</v>
      </c>
      <c r="N2034" s="2">
        <v>-2.8224723885795799</v>
      </c>
      <c r="O2034" s="2">
        <v>-0.47104948543288599</v>
      </c>
      <c r="P2034" s="17">
        <v>-0.34003685514998899</v>
      </c>
      <c r="Q2034" s="16">
        <v>-0.30874836131866801</v>
      </c>
      <c r="R2034" s="2">
        <v>-3.8386842813619699</v>
      </c>
      <c r="S2034" s="17">
        <v>-1.21118624305415</v>
      </c>
      <c r="T2034" s="21">
        <v>1.0892496349423899</v>
      </c>
      <c r="U2034" s="3">
        <v>2.7305360548218101</v>
      </c>
      <c r="V2034" s="22">
        <v>1.3969514520537401</v>
      </c>
      <c r="W2034" s="26">
        <v>0.13437136184955101</v>
      </c>
      <c r="X2034" s="27" t="s">
        <v>17</v>
      </c>
      <c r="Y2034" s="26">
        <v>0.142074991331887</v>
      </c>
      <c r="Z2034" s="5">
        <v>-3.5299359200432998</v>
      </c>
      <c r="AA2034" s="4">
        <v>0.430162190880304</v>
      </c>
      <c r="AB2034" s="5">
        <v>0.902437881735484</v>
      </c>
      <c r="AC2034" s="4">
        <v>0.235105794200617</v>
      </c>
      <c r="AD2034" s="216">
        <v>-2.6274980383078201</v>
      </c>
      <c r="AE2034" s="199">
        <v>1.1265276682281</v>
      </c>
      <c r="AF2034" s="6">
        <v>0.16852623682812401</v>
      </c>
      <c r="AG2034" s="6">
        <v>0.65415769990134598</v>
      </c>
      <c r="AH2034" s="6">
        <v>-7.95585867989234E-2</v>
      </c>
      <c r="AI2034" s="6">
        <v>-0.34777603999954698</v>
      </c>
      <c r="AJ2034" s="6">
        <v>-2.2805014594903699</v>
      </c>
      <c r="AK2034" s="6">
        <v>-0.45571560190643901</v>
      </c>
      <c r="AL2034" s="6">
        <v>0.57836252777142505</v>
      </c>
      <c r="AM2034" s="63">
        <v>0.63597755546627999</v>
      </c>
      <c r="AN2034" s="8">
        <v>1.1265276682281</v>
      </c>
      <c r="AO2034" s="7">
        <v>0.16852623682812401</v>
      </c>
      <c r="AP2034" s="7">
        <v>0.65415769990134598</v>
      </c>
      <c r="AQ2034" s="7">
        <v>-7.95585867989234E-2</v>
      </c>
      <c r="AR2034" s="7">
        <v>-0.34777603999954698</v>
      </c>
      <c r="AS2034" s="7" t="s">
        <v>4887</v>
      </c>
      <c r="AT2034" s="7">
        <v>-0.45571560190643901</v>
      </c>
      <c r="AU2034" s="7">
        <v>0.57836252777142505</v>
      </c>
      <c r="AV2034" s="9">
        <v>0.63597755546627999</v>
      </c>
    </row>
    <row r="2035" spans="1:48" s="33" customFormat="1" ht="25" customHeight="1" x14ac:dyDescent="0.2">
      <c r="A2035" s="13" t="s">
        <v>4453</v>
      </c>
      <c r="B2035" s="1" t="s">
        <v>4454</v>
      </c>
      <c r="C2035" s="203" t="s">
        <v>4455</v>
      </c>
      <c r="D2035" s="201" t="s">
        <v>4454</v>
      </c>
      <c r="E2035" s="74" t="s">
        <v>8475</v>
      </c>
      <c r="F2035" s="74" t="s">
        <v>8476</v>
      </c>
      <c r="G2035" s="121" t="s">
        <v>8477</v>
      </c>
      <c r="H2035" s="205">
        <v>2.31306305433796</v>
      </c>
      <c r="I2035" s="2">
        <v>-0.104621921576872</v>
      </c>
      <c r="J2035" s="2">
        <v>0.92142166756653399</v>
      </c>
      <c r="K2035" s="2">
        <v>0.33684190793816898</v>
      </c>
      <c r="L2035" s="2">
        <v>-0.56775626497815401</v>
      </c>
      <c r="M2035" s="2">
        <v>-0.23524709451058001</v>
      </c>
      <c r="N2035" s="2">
        <v>-5.4003541573917504</v>
      </c>
      <c r="O2035" s="2">
        <v>1.0315562644296301</v>
      </c>
      <c r="P2035" s="17">
        <v>0.62650340175309105</v>
      </c>
      <c r="Q2035" s="16">
        <v>1.04328760010921</v>
      </c>
      <c r="R2035" s="2">
        <v>-0.155387150516855</v>
      </c>
      <c r="S2035" s="17">
        <v>-1.24743149706968</v>
      </c>
      <c r="T2035" s="21">
        <v>1.2134408266689201</v>
      </c>
      <c r="U2035" s="3">
        <v>0.45755619502078398</v>
      </c>
      <c r="V2035" s="22">
        <v>3.6022342958715301</v>
      </c>
      <c r="W2035" s="26">
        <v>0.48970693212198702</v>
      </c>
      <c r="X2035" s="27" t="s">
        <v>17</v>
      </c>
      <c r="Y2035" s="26">
        <v>0.223020059339575</v>
      </c>
      <c r="Z2035" s="5">
        <v>-1.19867475062606</v>
      </c>
      <c r="AA2035" s="4">
        <v>0.38853455430458</v>
      </c>
      <c r="AB2035" s="5">
        <v>2.2907190971788798</v>
      </c>
      <c r="AC2035" s="4">
        <v>0.65293590748776797</v>
      </c>
      <c r="AD2035" s="216">
        <v>1.09204434655282</v>
      </c>
      <c r="AE2035" s="199">
        <v>1.1283464382380599</v>
      </c>
      <c r="AF2035" s="6">
        <v>7.0596293120427801E-3</v>
      </c>
      <c r="AG2035" s="6">
        <v>0.48292358733422802</v>
      </c>
      <c r="AH2035" s="6">
        <v>0.21180407434292201</v>
      </c>
      <c r="AI2035" s="6">
        <v>-0.20773528201422201</v>
      </c>
      <c r="AJ2035" s="6">
        <v>-5.3522408787782097E-2</v>
      </c>
      <c r="AK2035" s="6">
        <v>-2.44902325939292</v>
      </c>
      <c r="AL2035" s="6">
        <v>0.53400239698032004</v>
      </c>
      <c r="AM2035" s="63">
        <v>0.34614482398735302</v>
      </c>
      <c r="AN2035" s="8">
        <v>1.1283464382380599</v>
      </c>
      <c r="AO2035" s="7">
        <v>7.0596293120427801E-3</v>
      </c>
      <c r="AP2035" s="7">
        <v>0.48292358733422802</v>
      </c>
      <c r="AQ2035" s="7">
        <v>0.21180407434292201</v>
      </c>
      <c r="AR2035" s="7">
        <v>-0.20773528201422201</v>
      </c>
      <c r="AS2035" s="7">
        <v>-5.3522408787782097E-2</v>
      </c>
      <c r="AT2035" s="7" t="s">
        <v>4887</v>
      </c>
      <c r="AU2035" s="7">
        <v>0.53400239698032004</v>
      </c>
      <c r="AV2035" s="9">
        <v>0.34614482398735302</v>
      </c>
    </row>
    <row r="2036" spans="1:48" s="33" customFormat="1" ht="25" customHeight="1" x14ac:dyDescent="0.2">
      <c r="A2036" s="13" t="s">
        <v>4456</v>
      </c>
      <c r="B2036" s="1" t="s">
        <v>4456</v>
      </c>
      <c r="C2036" s="203" t="s">
        <v>4457</v>
      </c>
      <c r="D2036" s="201" t="s">
        <v>4456</v>
      </c>
      <c r="E2036" s="74" t="s">
        <v>10024</v>
      </c>
      <c r="F2036" s="74" t="s">
        <v>10025</v>
      </c>
      <c r="G2036" s="121" t="s">
        <v>10026</v>
      </c>
      <c r="H2036" s="205">
        <v>4.2109103945636202</v>
      </c>
      <c r="I2036" s="2">
        <v>2.86598841369563</v>
      </c>
      <c r="J2036" s="2">
        <v>3.9086166792305699</v>
      </c>
      <c r="K2036" s="2">
        <v>3.9561740307392501</v>
      </c>
      <c r="L2036" s="2">
        <v>2.9824263841159002</v>
      </c>
      <c r="M2036" s="2">
        <v>3.75132520062296</v>
      </c>
      <c r="N2036" s="2">
        <v>3.5206172726807199</v>
      </c>
      <c r="O2036" s="2">
        <v>4.73301567518536</v>
      </c>
      <c r="P2036" s="17">
        <v>4.0577817820436399</v>
      </c>
      <c r="Q2036" s="16">
        <v>3.6618384958299401</v>
      </c>
      <c r="R2036" s="2">
        <v>3.5633085384926999</v>
      </c>
      <c r="S2036" s="17">
        <v>4.1038049099698997</v>
      </c>
      <c r="T2036" s="21">
        <v>0.70560497979206505</v>
      </c>
      <c r="U2036" s="3">
        <v>0.51337979971467396</v>
      </c>
      <c r="V2036" s="22">
        <v>0.60750808046234295</v>
      </c>
      <c r="W2036" s="26">
        <v>0.55085224423095203</v>
      </c>
      <c r="X2036" s="27" t="s">
        <v>17</v>
      </c>
      <c r="Y2036" s="26">
        <v>0.85533040426902995</v>
      </c>
      <c r="Z2036" s="5">
        <v>-9.8529957337234506E-2</v>
      </c>
      <c r="AA2036" s="4">
        <v>0.45812355361940299</v>
      </c>
      <c r="AB2036" s="5">
        <v>-0.44196641413996601</v>
      </c>
      <c r="AC2036" s="4">
        <v>0.30612476822548901</v>
      </c>
      <c r="AD2036" s="216">
        <v>-0.54049637147720098</v>
      </c>
      <c r="AE2036" s="199">
        <v>0.74014375177598501</v>
      </c>
      <c r="AF2036" s="6">
        <v>-1.5503565967914901</v>
      </c>
      <c r="AG2036" s="6">
        <v>0.225315479065886</v>
      </c>
      <c r="AH2036" s="6">
        <v>0.306309121639325</v>
      </c>
      <c r="AI2036" s="6">
        <v>-1.35205423009063</v>
      </c>
      <c r="AJ2036" s="6">
        <v>-4.2563395472924898E-2</v>
      </c>
      <c r="AK2036" s="6">
        <v>-0.43547584458609601</v>
      </c>
      <c r="AL2036" s="6">
        <v>1.6293271722753699</v>
      </c>
      <c r="AM2036" s="63">
        <v>0.47935454218457402</v>
      </c>
      <c r="AN2036" s="8">
        <v>0.74014375177598501</v>
      </c>
      <c r="AO2036" s="7">
        <v>-1.5503565967914901</v>
      </c>
      <c r="AP2036" s="7">
        <v>0.225315479065886</v>
      </c>
      <c r="AQ2036" s="7">
        <v>0.306309121639325</v>
      </c>
      <c r="AR2036" s="7">
        <v>-1.35205423009063</v>
      </c>
      <c r="AS2036" s="7">
        <v>-4.2563395472924898E-2</v>
      </c>
      <c r="AT2036" s="7">
        <v>-0.43547584458609601</v>
      </c>
      <c r="AU2036" s="7">
        <v>1.6293271722753699</v>
      </c>
      <c r="AV2036" s="9">
        <v>0.47935454218457402</v>
      </c>
    </row>
    <row r="2037" spans="1:48" s="33" customFormat="1" ht="25" customHeight="1" x14ac:dyDescent="0.2">
      <c r="A2037" s="13" t="s">
        <v>4461</v>
      </c>
      <c r="B2037" s="1" t="s">
        <v>4461</v>
      </c>
      <c r="C2037" s="203" t="s">
        <v>4462</v>
      </c>
      <c r="D2037" s="201" t="s">
        <v>4461</v>
      </c>
      <c r="E2037" s="74" t="s">
        <v>11793</v>
      </c>
      <c r="F2037" s="74" t="s">
        <v>11794</v>
      </c>
      <c r="G2037" s="121" t="s">
        <v>11795</v>
      </c>
      <c r="H2037" s="205">
        <v>-1.6127951548409E-2</v>
      </c>
      <c r="I2037" s="2">
        <v>-0.396308897834942</v>
      </c>
      <c r="J2037" s="2">
        <v>-0.364412855547464</v>
      </c>
      <c r="K2037" s="2">
        <v>-0.20256833332790999</v>
      </c>
      <c r="L2037" s="2">
        <v>-4.9074981732129102</v>
      </c>
      <c r="M2037" s="2">
        <v>-2.0497736719704398</v>
      </c>
      <c r="N2037" s="2">
        <v>-0.144700945597311</v>
      </c>
      <c r="O2037" s="2">
        <v>0.28115426573669899</v>
      </c>
      <c r="P2037" s="17">
        <v>5.4858059353747997E-2</v>
      </c>
      <c r="Q2037" s="16">
        <v>-0.25894990164360498</v>
      </c>
      <c r="R2037" s="2">
        <v>-2.3866133928370901</v>
      </c>
      <c r="S2037" s="17">
        <v>6.3770459831045401E-2</v>
      </c>
      <c r="T2037" s="21">
        <v>0.210893845250227</v>
      </c>
      <c r="U2037" s="3">
        <v>2.37048242932218</v>
      </c>
      <c r="V2037" s="22">
        <v>0.21306745039255601</v>
      </c>
      <c r="W2037" s="26">
        <v>0.13878590003600499</v>
      </c>
      <c r="X2037" s="27" t="s">
        <v>17</v>
      </c>
      <c r="Y2037" s="26">
        <v>0.25971582535577398</v>
      </c>
      <c r="Z2037" s="5">
        <v>-2.1276634911934802</v>
      </c>
      <c r="AA2037" s="4">
        <v>0.13569415940333701</v>
      </c>
      <c r="AB2037" s="5">
        <v>-0.32272036147465</v>
      </c>
      <c r="AC2037" s="4">
        <v>0.21448052585237101</v>
      </c>
      <c r="AD2037" s="216">
        <v>-2.4503838526681299</v>
      </c>
      <c r="AE2037" s="199">
        <v>0.50861511969872397</v>
      </c>
      <c r="AF2037" s="6">
        <v>0.27963616798320401</v>
      </c>
      <c r="AG2037" s="6">
        <v>0.29884681596069601</v>
      </c>
      <c r="AH2037" s="6">
        <v>0.39632405515616598</v>
      </c>
      <c r="AI2037" s="6">
        <v>-2.4374052865031102</v>
      </c>
      <c r="AJ2037" s="6">
        <v>-0.71622812868446195</v>
      </c>
      <c r="AK2037" s="6">
        <v>0.43117696903965602</v>
      </c>
      <c r="AL2037" s="6">
        <v>0.68766504616796298</v>
      </c>
      <c r="AM2037" s="63">
        <v>0.55136924118116104</v>
      </c>
      <c r="AN2037" s="8">
        <v>0.50861511969872397</v>
      </c>
      <c r="AO2037" s="7">
        <v>0.27963616798320401</v>
      </c>
      <c r="AP2037" s="7">
        <v>0.29884681596069601</v>
      </c>
      <c r="AQ2037" s="7">
        <v>0.39632405515616598</v>
      </c>
      <c r="AR2037" s="7" t="s">
        <v>4887</v>
      </c>
      <c r="AS2037" s="7">
        <v>-0.71622812868446195</v>
      </c>
      <c r="AT2037" s="7">
        <v>0.43117696903965602</v>
      </c>
      <c r="AU2037" s="7">
        <v>0.68766504616796298</v>
      </c>
      <c r="AV2037" s="9">
        <v>0.55136924118116104</v>
      </c>
    </row>
    <row r="2038" spans="1:48" s="33" customFormat="1" ht="25" customHeight="1" x14ac:dyDescent="0.2">
      <c r="A2038" s="13" t="s">
        <v>4465</v>
      </c>
      <c r="B2038" s="1" t="s">
        <v>4465</v>
      </c>
      <c r="C2038" s="203" t="s">
        <v>4466</v>
      </c>
      <c r="D2038" s="201" t="s">
        <v>7944</v>
      </c>
      <c r="E2038" s="74" t="s">
        <v>10408</v>
      </c>
      <c r="F2038" s="74" t="s">
        <v>10409</v>
      </c>
      <c r="G2038" s="121" t="s">
        <v>10410</v>
      </c>
      <c r="H2038" s="205">
        <v>2.04109501623909</v>
      </c>
      <c r="I2038" s="2">
        <v>0.30022851801554801</v>
      </c>
      <c r="J2038" s="2">
        <v>1.3203935995645999</v>
      </c>
      <c r="K2038" s="2">
        <v>1.0345143638460299</v>
      </c>
      <c r="L2038" s="2">
        <v>-0.49890945189052299</v>
      </c>
      <c r="M2038" s="2">
        <v>0.71870519146893797</v>
      </c>
      <c r="N2038" s="2">
        <v>-1.4457946590482</v>
      </c>
      <c r="O2038" s="2">
        <v>2.0671884672508001</v>
      </c>
      <c r="P2038" s="17">
        <v>0.93628415458952596</v>
      </c>
      <c r="Q2038" s="16">
        <v>1.2205723779397499</v>
      </c>
      <c r="R2038" s="2">
        <v>0.418103367808148</v>
      </c>
      <c r="S2038" s="17">
        <v>0.51922598759737604</v>
      </c>
      <c r="T2038" s="21">
        <v>0.87471552425590704</v>
      </c>
      <c r="U2038" s="3">
        <v>0.80970256388266204</v>
      </c>
      <c r="V2038" s="22">
        <v>1.7932416868360299</v>
      </c>
      <c r="W2038" s="26">
        <v>0.70497356439088898</v>
      </c>
      <c r="X2038" s="27" t="s">
        <v>17</v>
      </c>
      <c r="Y2038" s="26">
        <v>0.30872211982435799</v>
      </c>
      <c r="Z2038" s="5">
        <v>-0.80246901013159799</v>
      </c>
      <c r="AA2038" s="4">
        <v>0.58698673821556302</v>
      </c>
      <c r="AB2038" s="5">
        <v>0.70134639034237001</v>
      </c>
      <c r="AC2038" s="4">
        <v>0.935081563717857</v>
      </c>
      <c r="AD2038" s="216">
        <v>-0.101122619789228</v>
      </c>
      <c r="AE2038" s="199">
        <v>1.15823336442474</v>
      </c>
      <c r="AF2038" s="6">
        <v>-0.36721537600499299</v>
      </c>
      <c r="AG2038" s="6">
        <v>0.52671275706403298</v>
      </c>
      <c r="AH2038" s="6">
        <v>0.27620870032739497</v>
      </c>
      <c r="AI2038" s="6">
        <v>-1.0674666651571201</v>
      </c>
      <c r="AJ2038" s="6">
        <v>-5.2171220589549902E-4</v>
      </c>
      <c r="AK2038" s="6">
        <v>-1.89718269913455</v>
      </c>
      <c r="AL2038" s="6">
        <v>1.18109796778168</v>
      </c>
      <c r="AM2038" s="63">
        <v>0.19013366290471601</v>
      </c>
      <c r="AN2038" s="8">
        <v>1.15823336442474</v>
      </c>
      <c r="AO2038" s="7">
        <v>-0.36721537600499299</v>
      </c>
      <c r="AP2038" s="7">
        <v>0.52671275706403298</v>
      </c>
      <c r="AQ2038" s="7">
        <v>0.27620870032739497</v>
      </c>
      <c r="AR2038" s="7">
        <v>-1.0674666651571201</v>
      </c>
      <c r="AS2038" s="7">
        <v>-5.2171220589549902E-4</v>
      </c>
      <c r="AT2038" s="7">
        <v>-1.89718269913455</v>
      </c>
      <c r="AU2038" s="7">
        <v>1.18109796778168</v>
      </c>
      <c r="AV2038" s="9">
        <v>0.19013366290471601</v>
      </c>
    </row>
    <row r="2039" spans="1:48" s="33" customFormat="1" ht="25" customHeight="1" x14ac:dyDescent="0.2">
      <c r="A2039" s="13" t="s">
        <v>4467</v>
      </c>
      <c r="B2039" s="1" t="s">
        <v>4467</v>
      </c>
      <c r="C2039" s="203" t="s">
        <v>4468</v>
      </c>
      <c r="D2039" s="201" t="s">
        <v>4467</v>
      </c>
      <c r="E2039" s="74" t="s">
        <v>8812</v>
      </c>
      <c r="F2039" s="74" t="s">
        <v>8813</v>
      </c>
      <c r="G2039" s="121" t="s">
        <v>8814</v>
      </c>
      <c r="H2039" s="205">
        <v>-7.7857925400256196</v>
      </c>
      <c r="I2039" s="2">
        <v>-5.6308609888834598</v>
      </c>
      <c r="J2039" s="2">
        <v>-2.3812665850280701</v>
      </c>
      <c r="K2039" s="2">
        <v>-5.4953826783111301</v>
      </c>
      <c r="L2039" s="2">
        <v>-3.5844596965802</v>
      </c>
      <c r="M2039" s="2">
        <v>-5.6422319035782396</v>
      </c>
      <c r="N2039" s="2">
        <v>-2.90696446064916</v>
      </c>
      <c r="O2039" s="2">
        <v>-4.2013979486023896</v>
      </c>
      <c r="P2039" s="17">
        <v>-2.7159951063130299</v>
      </c>
      <c r="Q2039" s="16">
        <v>-5.2659733713123797</v>
      </c>
      <c r="R2039" s="2">
        <v>-4.9073580928231904</v>
      </c>
      <c r="S2039" s="17">
        <v>-3.27478583852153</v>
      </c>
      <c r="T2039" s="21">
        <v>2.7206768330055402</v>
      </c>
      <c r="U2039" s="3">
        <v>1.1480140673472099</v>
      </c>
      <c r="V2039" s="22">
        <v>0.80813045078456702</v>
      </c>
      <c r="W2039" s="26">
        <v>0.39707025523827899</v>
      </c>
      <c r="X2039" s="27" t="s">
        <v>17</v>
      </c>
      <c r="Y2039" s="26">
        <v>0.84830392170280999</v>
      </c>
      <c r="Z2039" s="5">
        <v>0.358615278489191</v>
      </c>
      <c r="AA2039" s="4">
        <v>0.33221168821553698</v>
      </c>
      <c r="AB2039" s="5">
        <v>-1.9911875327908599</v>
      </c>
      <c r="AC2039" s="4">
        <v>0.122234913550303</v>
      </c>
      <c r="AD2039" s="216">
        <v>-1.6325722543016601</v>
      </c>
      <c r="AE2039" s="199">
        <v>-1.8499204858170899</v>
      </c>
      <c r="AF2039" s="6">
        <v>-0.64303362616412696</v>
      </c>
      <c r="AG2039" s="6">
        <v>1.17692802558122</v>
      </c>
      <c r="AH2039" s="6">
        <v>-0.56715790161451696</v>
      </c>
      <c r="AI2039" s="6">
        <v>0.50306998346031895</v>
      </c>
      <c r="AJ2039" s="6">
        <v>-0.64940199898789297</v>
      </c>
      <c r="AK2039" s="6">
        <v>0.88250667475071398</v>
      </c>
      <c r="AL2039" s="6">
        <v>0.15754872122430899</v>
      </c>
      <c r="AM2039" s="63">
        <v>0.989460607567057</v>
      </c>
      <c r="AN2039" s="8" t="s">
        <v>4887</v>
      </c>
      <c r="AO2039" s="7" t="s">
        <v>4887</v>
      </c>
      <c r="AP2039" s="7">
        <v>1.17692802558122</v>
      </c>
      <c r="AQ2039" s="7" t="s">
        <v>4887</v>
      </c>
      <c r="AR2039" s="7" t="s">
        <v>4887</v>
      </c>
      <c r="AS2039" s="7" t="s">
        <v>4887</v>
      </c>
      <c r="AT2039" s="7">
        <v>0.88250667475071398</v>
      </c>
      <c r="AU2039" s="7" t="s">
        <v>4887</v>
      </c>
      <c r="AV2039" s="9">
        <v>0.989460607567057</v>
      </c>
    </row>
    <row r="2040" spans="1:48" s="33" customFormat="1" ht="25" customHeight="1" x14ac:dyDescent="0.2">
      <c r="A2040" s="13" t="s">
        <v>4469</v>
      </c>
      <c r="B2040" s="1" t="s">
        <v>4469</v>
      </c>
      <c r="C2040" s="203" t="s">
        <v>4470</v>
      </c>
      <c r="D2040" s="201" t="s">
        <v>4469</v>
      </c>
      <c r="E2040" s="74" t="s">
        <v>12160</v>
      </c>
      <c r="F2040" s="74" t="s">
        <v>12161</v>
      </c>
      <c r="G2040" s="121" t="s">
        <v>12162</v>
      </c>
      <c r="H2040" s="205">
        <v>-1.77993922748037</v>
      </c>
      <c r="I2040" s="2">
        <v>-4.4823174986772001</v>
      </c>
      <c r="J2040" s="2">
        <v>-7.4995991962690001</v>
      </c>
      <c r="K2040" s="2">
        <v>-2.8588865500792</v>
      </c>
      <c r="L2040" s="2">
        <v>-8.0424496826660796</v>
      </c>
      <c r="M2040" s="2">
        <v>-6.1310337179584202</v>
      </c>
      <c r="N2040" s="2">
        <v>-3.2507512698590202</v>
      </c>
      <c r="O2040" s="2">
        <v>-2.4421860375540598</v>
      </c>
      <c r="P2040" s="17">
        <v>-2.3628330555524601</v>
      </c>
      <c r="Q2040" s="16">
        <v>-4.5872853074755202</v>
      </c>
      <c r="R2040" s="2">
        <v>-5.6774566502345696</v>
      </c>
      <c r="S2040" s="17">
        <v>-2.6852567876551801</v>
      </c>
      <c r="T2040" s="21">
        <v>2.8612744049293402</v>
      </c>
      <c r="U2040" s="3">
        <v>2.6213795613478399</v>
      </c>
      <c r="V2040" s="22">
        <v>0.49133718665533599</v>
      </c>
      <c r="W2040" s="26">
        <v>0.32824959583922197</v>
      </c>
      <c r="X2040" s="27" t="s">
        <v>17</v>
      </c>
      <c r="Y2040" s="26">
        <v>0.65219004583322804</v>
      </c>
      <c r="Z2040" s="5">
        <v>-1.09017134275904</v>
      </c>
      <c r="AA2040" s="4">
        <v>0.36854387487512502</v>
      </c>
      <c r="AB2040" s="5">
        <v>-1.9020285198203399</v>
      </c>
      <c r="AC2040" s="4">
        <v>0.18303874482868701</v>
      </c>
      <c r="AD2040" s="216">
        <v>-2.99219986257939</v>
      </c>
      <c r="AE2040" s="199">
        <v>1.07727433915013</v>
      </c>
      <c r="AF2040" s="6">
        <v>-7.0347278062203394E-2</v>
      </c>
      <c r="AG2040" s="6">
        <v>-1.3516992406214401</v>
      </c>
      <c r="AH2040" s="6">
        <v>0.61907672690416005</v>
      </c>
      <c r="AI2040" s="6">
        <v>-1.58223208635351</v>
      </c>
      <c r="AJ2040" s="6">
        <v>-0.77050920360113195</v>
      </c>
      <c r="AK2040" s="6">
        <v>0.452663154002313</v>
      </c>
      <c r="AL2040" s="6">
        <v>0.79603734014411298</v>
      </c>
      <c r="AM2040" s="63">
        <v>0.82973624843756999</v>
      </c>
      <c r="AN2040" s="8">
        <v>1.07727433915013</v>
      </c>
      <c r="AO2040" s="7" t="s">
        <v>4887</v>
      </c>
      <c r="AP2040" s="7" t="s">
        <v>4887</v>
      </c>
      <c r="AQ2040" s="7" t="s">
        <v>4887</v>
      </c>
      <c r="AR2040" s="7" t="s">
        <v>4887</v>
      </c>
      <c r="AS2040" s="7" t="s">
        <v>4887</v>
      </c>
      <c r="AT2040" s="7" t="s">
        <v>4887</v>
      </c>
      <c r="AU2040" s="7">
        <v>0.79603734014411298</v>
      </c>
      <c r="AV2040" s="9">
        <v>0.82973624843756999</v>
      </c>
    </row>
    <row r="2041" spans="1:48" s="33" customFormat="1" ht="25" customHeight="1" x14ac:dyDescent="0.2">
      <c r="A2041" s="13" t="s">
        <v>4471</v>
      </c>
      <c r="B2041" s="1" t="s">
        <v>4471</v>
      </c>
      <c r="C2041" s="203" t="s">
        <v>4472</v>
      </c>
      <c r="D2041" s="201" t="s">
        <v>4471</v>
      </c>
      <c r="E2041" s="74" t="s">
        <v>10166</v>
      </c>
      <c r="F2041" s="74" t="s">
        <v>10167</v>
      </c>
      <c r="G2041" s="121" t="s">
        <v>10168</v>
      </c>
      <c r="H2041" s="205">
        <v>-2.04798341645597</v>
      </c>
      <c r="I2041" s="2">
        <v>-4.2317712999161996</v>
      </c>
      <c r="J2041" s="2">
        <v>-2.7264341730233501</v>
      </c>
      <c r="K2041" s="2">
        <v>-2.6184612223451902</v>
      </c>
      <c r="L2041" s="2">
        <v>-4.1816173609490201</v>
      </c>
      <c r="M2041" s="2">
        <v>-4.6843643699753299</v>
      </c>
      <c r="N2041" s="2">
        <v>-3.7473436733307199</v>
      </c>
      <c r="O2041" s="2">
        <v>-1.91246190241089</v>
      </c>
      <c r="P2041" s="17">
        <v>-2.2854825044118501</v>
      </c>
      <c r="Q2041" s="16">
        <v>-3.0020629631318401</v>
      </c>
      <c r="R2041" s="2">
        <v>-3.82814765108985</v>
      </c>
      <c r="S2041" s="17">
        <v>-2.6484293600511499</v>
      </c>
      <c r="T2041" s="21">
        <v>1.11768099314582</v>
      </c>
      <c r="U2041" s="3">
        <v>1.0773553641617</v>
      </c>
      <c r="V2041" s="22">
        <v>0.96979152054826601</v>
      </c>
      <c r="W2041" s="26">
        <v>0.42678474427333601</v>
      </c>
      <c r="X2041" s="27" t="s">
        <v>17</v>
      </c>
      <c r="Y2041" s="26">
        <v>0.40891565752699999</v>
      </c>
      <c r="Z2041" s="5">
        <v>-0.82608468795800205</v>
      </c>
      <c r="AA2041" s="4">
        <v>0.70056107175340299</v>
      </c>
      <c r="AB2041" s="5">
        <v>-0.35363360308068997</v>
      </c>
      <c r="AC2041" s="4">
        <v>0.23219203059625301</v>
      </c>
      <c r="AD2041" s="216">
        <v>-1.1797182910386901</v>
      </c>
      <c r="AE2041" s="199">
        <v>1.0538624410311901</v>
      </c>
      <c r="AF2041" s="6">
        <v>-1.0165658921085801</v>
      </c>
      <c r="AG2041" s="6">
        <v>0.41062979024301999</v>
      </c>
      <c r="AH2041" s="6">
        <v>0.51299790849751103</v>
      </c>
      <c r="AI2041" s="6">
        <v>-0.969015423932297</v>
      </c>
      <c r="AJ2041" s="6">
        <v>-1.4456650380148</v>
      </c>
      <c r="AK2041" s="6">
        <v>-0.55728470869573898</v>
      </c>
      <c r="AL2041" s="6">
        <v>1.1823490878131899</v>
      </c>
      <c r="AM2041" s="63">
        <v>0.82869183516650402</v>
      </c>
      <c r="AN2041" s="8">
        <v>1.0538624410311901</v>
      </c>
      <c r="AO2041" s="7">
        <v>-1.0165658921085801</v>
      </c>
      <c r="AP2041" s="7">
        <v>0.41062979024301999</v>
      </c>
      <c r="AQ2041" s="7">
        <v>0.51299790849751103</v>
      </c>
      <c r="AR2041" s="7">
        <v>-0.969015423932297</v>
      </c>
      <c r="AS2041" s="7">
        <v>-1.4456650380148</v>
      </c>
      <c r="AT2041" s="7">
        <v>-0.55728470869573898</v>
      </c>
      <c r="AU2041" s="7">
        <v>1.1823490878131899</v>
      </c>
      <c r="AV2041" s="9">
        <v>0.82869183516650402</v>
      </c>
    </row>
    <row r="2042" spans="1:48" s="33" customFormat="1" ht="25" customHeight="1" x14ac:dyDescent="0.2">
      <c r="A2042" s="13" t="s">
        <v>4473</v>
      </c>
      <c r="B2042" s="1" t="s">
        <v>4473</v>
      </c>
      <c r="C2042" s="203" t="s">
        <v>4474</v>
      </c>
      <c r="D2042" s="201" t="s">
        <v>4473</v>
      </c>
      <c r="E2042" s="74" t="s">
        <v>8227</v>
      </c>
      <c r="F2042" s="74" t="s">
        <v>8228</v>
      </c>
      <c r="G2042" s="121" t="s">
        <v>8229</v>
      </c>
      <c r="H2042" s="205">
        <v>-5.5423517002948604</v>
      </c>
      <c r="I2042" s="2">
        <v>-0.99099641350247603</v>
      </c>
      <c r="J2042" s="2">
        <v>-1.8733710897145801</v>
      </c>
      <c r="K2042" s="2">
        <v>-4.3768506418735598</v>
      </c>
      <c r="L2042" s="2">
        <v>-7.0617378579482599</v>
      </c>
      <c r="M2042" s="2">
        <v>-5.2891288526488696</v>
      </c>
      <c r="N2042" s="2">
        <v>-6.5013327556242002</v>
      </c>
      <c r="O2042" s="2">
        <v>-3.74805442463335</v>
      </c>
      <c r="P2042" s="17">
        <v>-5.4282278134955</v>
      </c>
      <c r="Q2042" s="16">
        <v>-2.8022397345039698</v>
      </c>
      <c r="R2042" s="2">
        <v>-5.5759057841569</v>
      </c>
      <c r="S2042" s="17">
        <v>-5.2258716645843499</v>
      </c>
      <c r="T2042" s="21">
        <v>2.4136707431022799</v>
      </c>
      <c r="U2042" s="3">
        <v>1.3652236436182199</v>
      </c>
      <c r="V2042" s="22">
        <v>1.38774868049931</v>
      </c>
      <c r="W2042" s="26">
        <v>0.199340813934824</v>
      </c>
      <c r="X2042" s="27" t="s">
        <v>17</v>
      </c>
      <c r="Y2042" s="26">
        <v>0.17693487678220099</v>
      </c>
      <c r="Z2042" s="5">
        <v>-2.7736660496529302</v>
      </c>
      <c r="AA2042" s="4">
        <v>0.223389994585169</v>
      </c>
      <c r="AB2042" s="5">
        <v>2.4236319300803801</v>
      </c>
      <c r="AC2042" s="4">
        <v>0.77102925246695697</v>
      </c>
      <c r="AD2042" s="216">
        <v>-0.35003411957254699</v>
      </c>
      <c r="AE2042" s="199">
        <v>-0.49674407762802503</v>
      </c>
      <c r="AF2042" s="6">
        <v>1.74688519083373</v>
      </c>
      <c r="AG2042" s="6">
        <v>1.31191109530577</v>
      </c>
      <c r="AH2042" s="6">
        <v>7.7799574168515601E-2</v>
      </c>
      <c r="AI2042" s="6">
        <v>-1.2457383965947899</v>
      </c>
      <c r="AJ2042" s="6">
        <v>-0.37191572285852198</v>
      </c>
      <c r="AK2042" s="6">
        <v>-0.96948193878358302</v>
      </c>
      <c r="AL2042" s="6">
        <v>0.38777001330170102</v>
      </c>
      <c r="AM2042" s="63">
        <v>-0.44048573774480398</v>
      </c>
      <c r="AN2042" s="8" t="s">
        <v>4887</v>
      </c>
      <c r="AO2042" s="7">
        <v>1.74688519083373</v>
      </c>
      <c r="AP2042" s="7">
        <v>1.31191109530577</v>
      </c>
      <c r="AQ2042" s="7" t="s">
        <v>4887</v>
      </c>
      <c r="AR2042" s="7" t="s">
        <v>4887</v>
      </c>
      <c r="AS2042" s="7" t="s">
        <v>4887</v>
      </c>
      <c r="AT2042" s="7" t="s">
        <v>4887</v>
      </c>
      <c r="AU2042" s="7" t="s">
        <v>4887</v>
      </c>
      <c r="AV2042" s="9" t="s">
        <v>4887</v>
      </c>
    </row>
    <row r="2043" spans="1:48" s="33" customFormat="1" ht="25" customHeight="1" x14ac:dyDescent="0.2">
      <c r="A2043" s="13" t="s">
        <v>4475</v>
      </c>
      <c r="B2043" s="1" t="s">
        <v>4475</v>
      </c>
      <c r="C2043" s="203" t="s">
        <v>4476</v>
      </c>
      <c r="D2043" s="201" t="s">
        <v>4475</v>
      </c>
      <c r="E2043" s="74" t="s">
        <v>10615</v>
      </c>
      <c r="F2043" s="74" t="s">
        <v>10616</v>
      </c>
      <c r="G2043" s="121" t="s">
        <v>10617</v>
      </c>
      <c r="H2043" s="205">
        <v>-4.1152218139982697</v>
      </c>
      <c r="I2043" s="2">
        <v>-1.11025564556103</v>
      </c>
      <c r="J2043" s="2">
        <v>-2.0680244266602301</v>
      </c>
      <c r="K2043" s="2">
        <v>-1.77756303286318</v>
      </c>
      <c r="L2043" s="2">
        <v>-5.5624847337177101</v>
      </c>
      <c r="M2043" s="2">
        <v>-4.38043452885322</v>
      </c>
      <c r="N2043" s="2">
        <v>-3.2497999277763601</v>
      </c>
      <c r="O2043" s="2">
        <v>-6.0891430907110298</v>
      </c>
      <c r="P2043" s="17">
        <v>-3.1601800437879302</v>
      </c>
      <c r="Q2043" s="16">
        <v>-2.4311672954065102</v>
      </c>
      <c r="R2043" s="2">
        <v>-3.90682743181137</v>
      </c>
      <c r="S2043" s="17">
        <v>-4.1663743540917704</v>
      </c>
      <c r="T2043" s="21">
        <v>1.5350439653977499</v>
      </c>
      <c r="U2043" s="3">
        <v>1.9363976430930201</v>
      </c>
      <c r="V2043" s="22">
        <v>1.66576938433621</v>
      </c>
      <c r="W2043" s="26">
        <v>0.45948604145252397</v>
      </c>
      <c r="X2043" s="27" t="s">
        <v>17</v>
      </c>
      <c r="Y2043" s="26">
        <v>0.36221944635583497</v>
      </c>
      <c r="Z2043" s="5">
        <v>-1.47566013640486</v>
      </c>
      <c r="AA2043" s="4">
        <v>0.25568590457167101</v>
      </c>
      <c r="AB2043" s="5">
        <v>1.7352070586852599</v>
      </c>
      <c r="AC2043" s="4">
        <v>0.86902846144826595</v>
      </c>
      <c r="AD2043" s="216">
        <v>0.259546922280399</v>
      </c>
      <c r="AE2043" s="199">
        <v>-0.36184189514151499</v>
      </c>
      <c r="AF2043" s="6">
        <v>1.4097186365138099</v>
      </c>
      <c r="AG2043" s="6">
        <v>0.84507155699963898</v>
      </c>
      <c r="AH2043" s="6">
        <v>1.0163114021018</v>
      </c>
      <c r="AI2043" s="6">
        <v>-1.2150674304015701</v>
      </c>
      <c r="AJ2043" s="6">
        <v>-0.51819652670614802</v>
      </c>
      <c r="AK2043" s="6">
        <v>0.14836260332003301</v>
      </c>
      <c r="AL2043" s="6">
        <v>-1.52555583746441</v>
      </c>
      <c r="AM2043" s="63">
        <v>0.20119749077835</v>
      </c>
      <c r="AN2043" s="8">
        <v>-0.36184189514151499</v>
      </c>
      <c r="AO2043" s="7">
        <v>1.4097186365138099</v>
      </c>
      <c r="AP2043" s="7">
        <v>0.84507155699963898</v>
      </c>
      <c r="AQ2043" s="7">
        <v>1.0163114021018</v>
      </c>
      <c r="AR2043" s="7" t="s">
        <v>4887</v>
      </c>
      <c r="AS2043" s="7" t="s">
        <v>4887</v>
      </c>
      <c r="AT2043" s="7">
        <v>0.14836260332003301</v>
      </c>
      <c r="AU2043" s="7">
        <v>-1.52555583746441</v>
      </c>
      <c r="AV2043" s="9">
        <v>0.20119749077835</v>
      </c>
    </row>
    <row r="2044" spans="1:48" s="33" customFormat="1" ht="25" customHeight="1" x14ac:dyDescent="0.2">
      <c r="A2044" s="13" t="s">
        <v>4477</v>
      </c>
      <c r="B2044" s="1" t="s">
        <v>4477</v>
      </c>
      <c r="C2044" s="203" t="s">
        <v>4478</v>
      </c>
      <c r="D2044" s="201" t="s">
        <v>4477</v>
      </c>
      <c r="E2044" s="74" t="s">
        <v>9146</v>
      </c>
      <c r="F2044" s="74" t="s">
        <v>9147</v>
      </c>
      <c r="G2044" s="121" t="s">
        <v>9148</v>
      </c>
      <c r="H2044" s="205">
        <v>-4.2052509052460296</v>
      </c>
      <c r="I2044" s="2">
        <v>-3.1517017955097302</v>
      </c>
      <c r="J2044" s="2">
        <v>-3.37428900263789</v>
      </c>
      <c r="K2044" s="2">
        <v>-2.02082798956322</v>
      </c>
      <c r="L2044" s="2">
        <v>-5.3293218793683401</v>
      </c>
      <c r="M2044" s="2">
        <v>-4.0874033144224899</v>
      </c>
      <c r="N2044" s="2">
        <v>-2.6679635280419198</v>
      </c>
      <c r="O2044" s="2">
        <v>-1.63833222719335</v>
      </c>
      <c r="P2044" s="17">
        <v>-0.78511823535173897</v>
      </c>
      <c r="Q2044" s="16">
        <v>-3.5770805677978799</v>
      </c>
      <c r="R2044" s="2">
        <v>-3.8125177277846798</v>
      </c>
      <c r="S2044" s="17">
        <v>-1.6971379968623399</v>
      </c>
      <c r="T2044" s="21">
        <v>0.55527898018164401</v>
      </c>
      <c r="U2044" s="3">
        <v>1.67128828124455</v>
      </c>
      <c r="V2044" s="22">
        <v>0.94279912386529396</v>
      </c>
      <c r="W2044" s="26">
        <v>0.123055685223299</v>
      </c>
      <c r="X2044" s="27" t="s">
        <v>17</v>
      </c>
      <c r="Y2044" s="26">
        <v>0.83492476734385301</v>
      </c>
      <c r="Z2044" s="5">
        <v>-0.23543715998680201</v>
      </c>
      <c r="AA2044" s="4">
        <v>5.3392785601387903E-2</v>
      </c>
      <c r="AB2044" s="5">
        <v>-1.87994257093555</v>
      </c>
      <c r="AC2044" s="4">
        <v>0.14765510892038999</v>
      </c>
      <c r="AD2044" s="216">
        <v>-2.1153797309223501</v>
      </c>
      <c r="AE2044" s="199">
        <v>-0.83062303454291198</v>
      </c>
      <c r="AF2044" s="6">
        <v>-8.6702870732062204E-2</v>
      </c>
      <c r="AG2044" s="6">
        <v>-0.24387362818296601</v>
      </c>
      <c r="AH2044" s="6">
        <v>0.71181693170950999</v>
      </c>
      <c r="AI2044" s="6">
        <v>-1.6243392984325</v>
      </c>
      <c r="AJ2044" s="6">
        <v>-0.74740982857085603</v>
      </c>
      <c r="AK2044" s="6">
        <v>0.25486891538647999</v>
      </c>
      <c r="AL2044" s="6">
        <v>0.98190050690267505</v>
      </c>
      <c r="AM2044" s="63">
        <v>1.58436230646263</v>
      </c>
      <c r="AN2044" s="8">
        <v>-0.83062303454291198</v>
      </c>
      <c r="AO2044" s="7">
        <v>-8.6702870732062204E-2</v>
      </c>
      <c r="AP2044" s="7" t="s">
        <v>4887</v>
      </c>
      <c r="AQ2044" s="7">
        <v>0.71181693170950999</v>
      </c>
      <c r="AR2044" s="7" t="s">
        <v>4887</v>
      </c>
      <c r="AS2044" s="7" t="s">
        <v>4887</v>
      </c>
      <c r="AT2044" s="7">
        <v>0.25486891538647999</v>
      </c>
      <c r="AU2044" s="7">
        <v>0.98190050690267505</v>
      </c>
      <c r="AV2044" s="9">
        <v>1.58436230646263</v>
      </c>
    </row>
    <row r="2045" spans="1:48" s="33" customFormat="1" ht="25" customHeight="1" x14ac:dyDescent="0.2">
      <c r="A2045" s="13" t="s">
        <v>4479</v>
      </c>
      <c r="B2045" s="1" t="s">
        <v>4479</v>
      </c>
      <c r="C2045" s="203" t="s">
        <v>4480</v>
      </c>
      <c r="D2045" s="201" t="s">
        <v>4479</v>
      </c>
      <c r="E2045" s="74" t="s">
        <v>11075</v>
      </c>
      <c r="F2045" s="74" t="s">
        <v>11076</v>
      </c>
      <c r="G2045" s="121" t="s">
        <v>11077</v>
      </c>
      <c r="H2045" s="205">
        <v>-1.70623381519586</v>
      </c>
      <c r="I2045" s="2">
        <v>-1.7036742610350599</v>
      </c>
      <c r="J2045" s="2">
        <v>-1.7173414553075399</v>
      </c>
      <c r="K2045" s="2">
        <v>-1.0980432270407801</v>
      </c>
      <c r="L2045" s="2">
        <v>-1.17752745317051</v>
      </c>
      <c r="M2045" s="2">
        <v>-4.4806703630983504</v>
      </c>
      <c r="N2045" s="2">
        <v>-2.6304021624170102</v>
      </c>
      <c r="O2045" s="2">
        <v>-0.86158682157754296</v>
      </c>
      <c r="P2045" s="17">
        <v>-1.7400847804695601</v>
      </c>
      <c r="Q2045" s="16">
        <v>-1.7090831771794901</v>
      </c>
      <c r="R2045" s="2">
        <v>-2.2520803477698799</v>
      </c>
      <c r="S2045" s="17">
        <v>-1.7440245881547001</v>
      </c>
      <c r="T2045" s="21">
        <v>7.2654798606623296E-3</v>
      </c>
      <c r="U2045" s="3">
        <v>1.9304247014238001</v>
      </c>
      <c r="V2045" s="22">
        <v>0.88441425195476597</v>
      </c>
      <c r="W2045" s="26">
        <v>0.83616779814308395</v>
      </c>
      <c r="X2045" s="27" t="s">
        <v>17</v>
      </c>
      <c r="Y2045" s="26">
        <v>0.67428625962165201</v>
      </c>
      <c r="Z2045" s="5">
        <v>-0.54299717059039199</v>
      </c>
      <c r="AA2045" s="4">
        <v>0.95167024584375504</v>
      </c>
      <c r="AB2045" s="5">
        <v>3.4941410975217503E-2</v>
      </c>
      <c r="AC2045" s="4">
        <v>0.70820650892205395</v>
      </c>
      <c r="AD2045" s="216">
        <v>-0.50805575961517502</v>
      </c>
      <c r="AE2045" s="199">
        <v>0.178725378751414</v>
      </c>
      <c r="AF2045" s="6">
        <v>0.181065366915652</v>
      </c>
      <c r="AG2045" s="6">
        <v>0.16857058429854099</v>
      </c>
      <c r="AH2045" s="6">
        <v>0.73474361023836299</v>
      </c>
      <c r="AI2045" s="6">
        <v>0.66207777208748697</v>
      </c>
      <c r="AJ2045" s="6">
        <v>-2.3577119367568802</v>
      </c>
      <c r="AK2045" s="6">
        <v>-0.66616512107836801</v>
      </c>
      <c r="AL2045" s="6">
        <v>0.95091609785979603</v>
      </c>
      <c r="AM2045" s="63">
        <v>0.147778247683994</v>
      </c>
      <c r="AN2045" s="8">
        <v>0.178725378751414</v>
      </c>
      <c r="AO2045" s="7">
        <v>0.181065366915652</v>
      </c>
      <c r="AP2045" s="7">
        <v>0.16857058429854099</v>
      </c>
      <c r="AQ2045" s="7">
        <v>0.73474361023836299</v>
      </c>
      <c r="AR2045" s="7">
        <v>0.66207777208748697</v>
      </c>
      <c r="AS2045" s="7" t="s">
        <v>4887</v>
      </c>
      <c r="AT2045" s="7">
        <v>-0.66616512107836801</v>
      </c>
      <c r="AU2045" s="7">
        <v>0.95091609785979603</v>
      </c>
      <c r="AV2045" s="9">
        <v>0.147778247683994</v>
      </c>
    </row>
    <row r="2046" spans="1:48" s="33" customFormat="1" ht="25" customHeight="1" x14ac:dyDescent="0.2">
      <c r="A2046" s="13" t="s">
        <v>4481</v>
      </c>
      <c r="B2046" s="1" t="s">
        <v>4481</v>
      </c>
      <c r="C2046" s="203" t="s">
        <v>4482</v>
      </c>
      <c r="D2046" s="201" t="s">
        <v>4481</v>
      </c>
      <c r="E2046" s="74" t="s">
        <v>10152</v>
      </c>
      <c r="F2046" s="74" t="s">
        <v>10153</v>
      </c>
      <c r="G2046" s="121" t="s">
        <v>10154</v>
      </c>
      <c r="H2046" s="205">
        <v>-3.3233498252376101</v>
      </c>
      <c r="I2046" s="2">
        <v>-7.1689312208170097</v>
      </c>
      <c r="J2046" s="2">
        <v>-2.0327418148782899</v>
      </c>
      <c r="K2046" s="2">
        <v>-2.5934000661826802</v>
      </c>
      <c r="L2046" s="2">
        <v>-6.2728365403417996</v>
      </c>
      <c r="M2046" s="2">
        <v>-7.6195781224033299</v>
      </c>
      <c r="N2046" s="2">
        <v>-1.2806201279465199</v>
      </c>
      <c r="O2046" s="2">
        <v>-1.8804777558897401</v>
      </c>
      <c r="P2046" s="17">
        <v>-0.95292819494527203</v>
      </c>
      <c r="Q2046" s="16">
        <v>-4.1750076203109696</v>
      </c>
      <c r="R2046" s="2">
        <v>-5.4952715763092703</v>
      </c>
      <c r="S2046" s="17">
        <v>-1.37134202626051</v>
      </c>
      <c r="T2046" s="21">
        <v>2.6719096454317501</v>
      </c>
      <c r="U2046" s="3">
        <v>2.6017440147287099</v>
      </c>
      <c r="V2046" s="22">
        <v>0.47038271027679202</v>
      </c>
      <c r="W2046" s="26">
        <v>0.136607946359389</v>
      </c>
      <c r="X2046" s="27" t="s">
        <v>17</v>
      </c>
      <c r="Y2046" s="26">
        <v>0.57293180027162505</v>
      </c>
      <c r="Z2046" s="5">
        <v>-1.3202639559983</v>
      </c>
      <c r="AA2046" s="4">
        <v>0.207953427954604</v>
      </c>
      <c r="AB2046" s="5">
        <v>-2.80366559405046</v>
      </c>
      <c r="AC2046" s="4">
        <v>0.10663319523716901</v>
      </c>
      <c r="AD2046" s="216">
        <v>-4.1239295500487598</v>
      </c>
      <c r="AE2046" s="199">
        <v>0.136389296498168</v>
      </c>
      <c r="AF2046" s="6">
        <v>-1.3320036764102301</v>
      </c>
      <c r="AG2046" s="6">
        <v>0.62919377474153704</v>
      </c>
      <c r="AH2046" s="6">
        <v>0.41511258603887502</v>
      </c>
      <c r="AI2046" s="6">
        <v>-0.98983977542429002</v>
      </c>
      <c r="AJ2046" s="6">
        <v>-1.5040782408214699</v>
      </c>
      <c r="AK2046" s="6">
        <v>0.91638317115690204</v>
      </c>
      <c r="AL2046" s="6">
        <v>0.687334131490272</v>
      </c>
      <c r="AM2046" s="63">
        <v>1.0415087327302299</v>
      </c>
      <c r="AN2046" s="8">
        <v>0.136389296498168</v>
      </c>
      <c r="AO2046" s="7" t="s">
        <v>4887</v>
      </c>
      <c r="AP2046" s="7">
        <v>0.62919377474153704</v>
      </c>
      <c r="AQ2046" s="7">
        <v>0.41511258603887502</v>
      </c>
      <c r="AR2046" s="7" t="s">
        <v>4887</v>
      </c>
      <c r="AS2046" s="7" t="s">
        <v>4887</v>
      </c>
      <c r="AT2046" s="7">
        <v>0.91638317115690204</v>
      </c>
      <c r="AU2046" s="7">
        <v>0.687334131490272</v>
      </c>
      <c r="AV2046" s="9">
        <v>1.0415087327302299</v>
      </c>
    </row>
    <row r="2047" spans="1:48" s="33" customFormat="1" ht="25" customHeight="1" x14ac:dyDescent="0.2">
      <c r="A2047" s="13" t="s">
        <v>4487</v>
      </c>
      <c r="B2047" s="1" t="s">
        <v>4487</v>
      </c>
      <c r="C2047" s="203" t="s">
        <v>4488</v>
      </c>
      <c r="D2047" s="201" t="s">
        <v>4487</v>
      </c>
      <c r="E2047" s="74" t="s">
        <v>9530</v>
      </c>
      <c r="F2047" s="74" t="s">
        <v>9531</v>
      </c>
      <c r="G2047" s="121" t="s">
        <v>9532</v>
      </c>
      <c r="H2047" s="205">
        <v>-1.5103353367204799</v>
      </c>
      <c r="I2047" s="2">
        <v>-2.0750343651837602</v>
      </c>
      <c r="J2047" s="2">
        <v>0.16164335670391899</v>
      </c>
      <c r="K2047" s="2">
        <v>-1.64693647305441</v>
      </c>
      <c r="L2047" s="2">
        <v>0.64425795569168898</v>
      </c>
      <c r="M2047" s="2">
        <v>-1.9367545173601399</v>
      </c>
      <c r="N2047" s="2">
        <v>-3.2549616328921398</v>
      </c>
      <c r="O2047" s="2">
        <v>0.27702998583178101</v>
      </c>
      <c r="P2047" s="17">
        <v>-0.79638744810208495</v>
      </c>
      <c r="Q2047" s="16">
        <v>-1.14124211506677</v>
      </c>
      <c r="R2047" s="2">
        <v>-0.97981101157428896</v>
      </c>
      <c r="S2047" s="17">
        <v>-1.25810636505415</v>
      </c>
      <c r="T2047" s="21">
        <v>1.1631225913893199</v>
      </c>
      <c r="U2047" s="3">
        <v>1.41393020779973</v>
      </c>
      <c r="V2047" s="22">
        <v>1.8106986130738401</v>
      </c>
      <c r="W2047" s="26">
        <v>0.97395623101093998</v>
      </c>
      <c r="X2047" s="27" t="s">
        <v>17</v>
      </c>
      <c r="Y2047" s="26">
        <v>0.88627501851892998</v>
      </c>
      <c r="Z2047" s="5">
        <v>0.16143110349248499</v>
      </c>
      <c r="AA2047" s="4">
        <v>0.93032498428430399</v>
      </c>
      <c r="AB2047" s="5">
        <v>0.11686424998737301</v>
      </c>
      <c r="AC2047" s="4">
        <v>0.84463570203687199</v>
      </c>
      <c r="AD2047" s="216">
        <v>0.27829535347985801</v>
      </c>
      <c r="AE2047" s="199">
        <v>-0.29690270405543501</v>
      </c>
      <c r="AF2047" s="6">
        <v>-0.73357720670916704</v>
      </c>
      <c r="AG2047" s="6">
        <v>0.99601693560746996</v>
      </c>
      <c r="AH2047" s="6">
        <v>-0.40253460753662201</v>
      </c>
      <c r="AI2047" s="6">
        <v>1.3692166036853799</v>
      </c>
      <c r="AJ2047" s="6">
        <v>-0.62664717720347995</v>
      </c>
      <c r="AK2047" s="6">
        <v>-1.64599980144298</v>
      </c>
      <c r="AL2047" s="6">
        <v>1.08524393326039</v>
      </c>
      <c r="AM2047" s="63">
        <v>0.25518402439444898</v>
      </c>
      <c r="AN2047" s="8">
        <v>-0.29690270405543501</v>
      </c>
      <c r="AO2047" s="7">
        <v>-0.73357720670916704</v>
      </c>
      <c r="AP2047" s="7">
        <v>0.99601693560746996</v>
      </c>
      <c r="AQ2047" s="7">
        <v>-0.40253460753662201</v>
      </c>
      <c r="AR2047" s="7">
        <v>1.3692166036853799</v>
      </c>
      <c r="AS2047" s="7">
        <v>-0.62664717720347995</v>
      </c>
      <c r="AT2047" s="7">
        <v>-1.64599980144298</v>
      </c>
      <c r="AU2047" s="7">
        <v>1.08524393326039</v>
      </c>
      <c r="AV2047" s="9">
        <v>0.25518402439444898</v>
      </c>
    </row>
    <row r="2048" spans="1:48" s="33" customFormat="1" ht="25" customHeight="1" x14ac:dyDescent="0.2">
      <c r="A2048" s="13" t="s">
        <v>4489</v>
      </c>
      <c r="B2048" s="1" t="s">
        <v>4490</v>
      </c>
      <c r="C2048" s="203" t="s">
        <v>4491</v>
      </c>
      <c r="D2048" s="201" t="s">
        <v>4965</v>
      </c>
      <c r="E2048" s="74" t="s">
        <v>13404</v>
      </c>
      <c r="F2048" s="74" t="s">
        <v>11932</v>
      </c>
      <c r="G2048" s="121" t="s">
        <v>4887</v>
      </c>
      <c r="H2048" s="205">
        <v>5.5290916836840598</v>
      </c>
      <c r="I2048" s="2">
        <v>4.0207106237554298</v>
      </c>
      <c r="J2048" s="2">
        <v>4.6311579767109299</v>
      </c>
      <c r="K2048" s="2">
        <v>3.73194831968725</v>
      </c>
      <c r="L2048" s="2">
        <v>2.87876543975977</v>
      </c>
      <c r="M2048" s="2">
        <v>0.62230501201075195</v>
      </c>
      <c r="N2048" s="2">
        <v>3.3258620943006498</v>
      </c>
      <c r="O2048" s="2">
        <v>4.1289255329505403</v>
      </c>
      <c r="P2048" s="17">
        <v>4.9484314966404499</v>
      </c>
      <c r="Q2048" s="16">
        <v>4.7269867613834702</v>
      </c>
      <c r="R2048" s="2">
        <v>2.4110062571525899</v>
      </c>
      <c r="S2048" s="17">
        <v>4.1344063746305499</v>
      </c>
      <c r="T2048" s="21">
        <v>0.75874285661659702</v>
      </c>
      <c r="U2048" s="3">
        <v>1.60672628811796</v>
      </c>
      <c r="V2048" s="22">
        <v>0.81129858626246698</v>
      </c>
      <c r="W2048" s="26">
        <v>0.1023045587198</v>
      </c>
      <c r="X2048" s="27" t="s">
        <v>17</v>
      </c>
      <c r="Y2048" s="26">
        <v>0.113837352023248</v>
      </c>
      <c r="Z2048" s="5">
        <v>-2.3159805042308901</v>
      </c>
      <c r="AA2048" s="4">
        <v>0.40800234104178601</v>
      </c>
      <c r="AB2048" s="5">
        <v>0.59258038675292801</v>
      </c>
      <c r="AC2048" s="4">
        <v>0.19711793561033</v>
      </c>
      <c r="AD2048" s="216">
        <v>-1.7234001174779601</v>
      </c>
      <c r="AE2048" s="199">
        <v>1.24053945876289</v>
      </c>
      <c r="AF2048" s="6">
        <v>0.184330615429489</v>
      </c>
      <c r="AG2048" s="6">
        <v>0.61178221218421103</v>
      </c>
      <c r="AH2048" s="6">
        <v>-1.7868488815810001E-2</v>
      </c>
      <c r="AI2048" s="6">
        <v>-0.61529000695838498</v>
      </c>
      <c r="AJ2048" s="6">
        <v>-2.1953240724439</v>
      </c>
      <c r="AK2048" s="6">
        <v>-0.30222094709283298</v>
      </c>
      <c r="AL2048" s="6">
        <v>0.26010559504757103</v>
      </c>
      <c r="AM2048" s="63">
        <v>0.83394563388676801</v>
      </c>
      <c r="AN2048" s="8">
        <v>1.24053945876289</v>
      </c>
      <c r="AO2048" s="7">
        <v>0.184330615429489</v>
      </c>
      <c r="AP2048" s="7">
        <v>0.61178221218421103</v>
      </c>
      <c r="AQ2048" s="7">
        <v>-1.7868488815810001E-2</v>
      </c>
      <c r="AR2048" s="7">
        <v>-0.61529000695838498</v>
      </c>
      <c r="AS2048" s="7">
        <v>-2.1953240724439</v>
      </c>
      <c r="AT2048" s="7">
        <v>-0.30222094709283298</v>
      </c>
      <c r="AU2048" s="7">
        <v>0.26010559504757103</v>
      </c>
      <c r="AV2048" s="9">
        <v>0.83394563388676801</v>
      </c>
    </row>
    <row r="2049" spans="1:48" s="33" customFormat="1" ht="25" customHeight="1" x14ac:dyDescent="0.2">
      <c r="A2049" s="13" t="s">
        <v>4494</v>
      </c>
      <c r="B2049" s="1" t="s">
        <v>4494</v>
      </c>
      <c r="C2049" s="203" t="s">
        <v>4495</v>
      </c>
      <c r="D2049" s="201" t="s">
        <v>4494</v>
      </c>
      <c r="E2049" s="74" t="s">
        <v>9704</v>
      </c>
      <c r="F2049" s="74" t="s">
        <v>9705</v>
      </c>
      <c r="G2049" s="121" t="s">
        <v>9706</v>
      </c>
      <c r="H2049" s="205">
        <v>2.1177815007457901</v>
      </c>
      <c r="I2049" s="2">
        <v>0.79550556046857701</v>
      </c>
      <c r="J2049" s="2">
        <v>1.1504271026152499</v>
      </c>
      <c r="K2049" s="2">
        <v>0.64707410605709004</v>
      </c>
      <c r="L2049" s="2">
        <v>0.41213683137409202</v>
      </c>
      <c r="M2049" s="2">
        <v>0.53855203576419797</v>
      </c>
      <c r="N2049" s="2">
        <v>-1.25818532343697</v>
      </c>
      <c r="O2049" s="2">
        <v>1.7860684389960799</v>
      </c>
      <c r="P2049" s="17">
        <v>0.56570851096483199</v>
      </c>
      <c r="Q2049" s="16">
        <v>1.35457138794321</v>
      </c>
      <c r="R2049" s="2">
        <v>0.53258765773179295</v>
      </c>
      <c r="S2049" s="17">
        <v>0.36453054217464598</v>
      </c>
      <c r="T2049" s="21">
        <v>0.68436801684696402</v>
      </c>
      <c r="U2049" s="3">
        <v>0.117582146233405</v>
      </c>
      <c r="V2049" s="22">
        <v>1.5320654926819699</v>
      </c>
      <c r="W2049" s="26">
        <v>0.457693288435287</v>
      </c>
      <c r="X2049" s="27" t="s">
        <v>17</v>
      </c>
      <c r="Y2049" s="26">
        <v>0.16967977681636401</v>
      </c>
      <c r="Z2049" s="5">
        <v>-0.82198373021141202</v>
      </c>
      <c r="AA2049" s="4">
        <v>0.38768514137337101</v>
      </c>
      <c r="AB2049" s="5">
        <v>0.99004084576856</v>
      </c>
      <c r="AC2049" s="4">
        <v>0.86705307539388798</v>
      </c>
      <c r="AD2049" s="216">
        <v>0.168057115557148</v>
      </c>
      <c r="AE2049" s="199">
        <v>1.4270823094294101</v>
      </c>
      <c r="AF2049" s="6">
        <v>4.6910177492198099E-2</v>
      </c>
      <c r="AG2049" s="6">
        <v>0.41737205052024001</v>
      </c>
      <c r="AH2049" s="6">
        <v>-0.108020386274011</v>
      </c>
      <c r="AI2049" s="6">
        <v>-0.35324444987057901</v>
      </c>
      <c r="AJ2049" s="6">
        <v>-0.221294123287617</v>
      </c>
      <c r="AK2049" s="6">
        <v>-2.09670208923762</v>
      </c>
      <c r="AL2049" s="6">
        <v>1.0808451060733999</v>
      </c>
      <c r="AM2049" s="63">
        <v>-0.19294859484542101</v>
      </c>
      <c r="AN2049" s="8">
        <v>1.4270823094294101</v>
      </c>
      <c r="AO2049" s="7">
        <v>4.6910177492198099E-2</v>
      </c>
      <c r="AP2049" s="7">
        <v>0.41737205052024001</v>
      </c>
      <c r="AQ2049" s="7">
        <v>-0.108020386274011</v>
      </c>
      <c r="AR2049" s="7">
        <v>-0.35324444987057901</v>
      </c>
      <c r="AS2049" s="7">
        <v>-0.221294123287617</v>
      </c>
      <c r="AT2049" s="7">
        <v>-2.09670208923762</v>
      </c>
      <c r="AU2049" s="7">
        <v>1.0808451060733999</v>
      </c>
      <c r="AV2049" s="9">
        <v>-0.19294859484542101</v>
      </c>
    </row>
    <row r="2050" spans="1:48" s="33" customFormat="1" ht="25" customHeight="1" x14ac:dyDescent="0.2">
      <c r="A2050" s="13" t="s">
        <v>4498</v>
      </c>
      <c r="B2050" s="1" t="s">
        <v>4498</v>
      </c>
      <c r="C2050" s="203" t="s">
        <v>4499</v>
      </c>
      <c r="D2050" s="201" t="s">
        <v>4498</v>
      </c>
      <c r="E2050" s="74" t="s">
        <v>10334</v>
      </c>
      <c r="F2050" s="74" t="s">
        <v>10335</v>
      </c>
      <c r="G2050" s="121" t="s">
        <v>10336</v>
      </c>
      <c r="H2050" s="205">
        <v>-5.4819936073096596</v>
      </c>
      <c r="I2050" s="2">
        <v>-3.5533885026483101</v>
      </c>
      <c r="J2050" s="2">
        <v>-6.2676672113547802</v>
      </c>
      <c r="K2050" s="2">
        <v>-4.7978348113118399</v>
      </c>
      <c r="L2050" s="2">
        <v>-6.93975184134319</v>
      </c>
      <c r="M2050" s="2">
        <v>-2.2706261527615599</v>
      </c>
      <c r="N2050" s="2">
        <v>-5.57557473455768</v>
      </c>
      <c r="O2050" s="2">
        <v>-1.5977948303731699</v>
      </c>
      <c r="P2050" s="17">
        <v>-2.4210092112580202</v>
      </c>
      <c r="Q2050" s="16">
        <v>-5.1010164404375802</v>
      </c>
      <c r="R2050" s="2">
        <v>-4.6694042684722001</v>
      </c>
      <c r="S2050" s="17">
        <v>-3.1981262587296202</v>
      </c>
      <c r="T2050" s="21">
        <v>1.39666922655034</v>
      </c>
      <c r="U2050" s="3">
        <v>2.3372108328505101</v>
      </c>
      <c r="V2050" s="22">
        <v>2.0996705504999502</v>
      </c>
      <c r="W2050" s="26">
        <v>0.50884220189485596</v>
      </c>
      <c r="X2050" s="27" t="s">
        <v>17</v>
      </c>
      <c r="Y2050" s="26">
        <v>0.80010818084591195</v>
      </c>
      <c r="Z2050" s="5">
        <v>0.43161217196538298</v>
      </c>
      <c r="AA2050" s="4">
        <v>0.27087882268837499</v>
      </c>
      <c r="AB2050" s="5">
        <v>-1.90289018170796</v>
      </c>
      <c r="AC2050" s="4">
        <v>0.46329884432795898</v>
      </c>
      <c r="AD2050" s="216">
        <v>-1.4712780097425799</v>
      </c>
      <c r="AE2050" s="199">
        <v>-0.60245134278772505</v>
      </c>
      <c r="AF2050" s="6">
        <v>0.39991774634153199</v>
      </c>
      <c r="AG2050" s="6">
        <v>-1.0107956601060699</v>
      </c>
      <c r="AH2050" s="6">
        <v>-0.24686811452259</v>
      </c>
      <c r="AI2050" s="6">
        <v>-1.3601034871729001</v>
      </c>
      <c r="AJ2050" s="6">
        <v>1.0666179044597299</v>
      </c>
      <c r="AK2050" s="6">
        <v>-0.65108899756348504</v>
      </c>
      <c r="AL2050" s="6">
        <v>1.41631381583631</v>
      </c>
      <c r="AM2050" s="63">
        <v>0.98845813551520101</v>
      </c>
      <c r="AN2050" s="8" t="s">
        <v>4887</v>
      </c>
      <c r="AO2050" s="7">
        <v>0.39991774634153199</v>
      </c>
      <c r="AP2050" s="7" t="s">
        <v>4887</v>
      </c>
      <c r="AQ2050" s="7" t="s">
        <v>4887</v>
      </c>
      <c r="AR2050" s="7" t="s">
        <v>4887</v>
      </c>
      <c r="AS2050" s="7">
        <v>1.0666179044597299</v>
      </c>
      <c r="AT2050" s="7" t="s">
        <v>4887</v>
      </c>
      <c r="AU2050" s="7">
        <v>1.41631381583631</v>
      </c>
      <c r="AV2050" s="9">
        <v>0.98845813551520101</v>
      </c>
    </row>
    <row r="2051" spans="1:48" s="33" customFormat="1" ht="25" customHeight="1" x14ac:dyDescent="0.2">
      <c r="A2051" s="13" t="s">
        <v>4500</v>
      </c>
      <c r="B2051" s="1" t="s">
        <v>4500</v>
      </c>
      <c r="C2051" s="203" t="s">
        <v>4501</v>
      </c>
      <c r="D2051" s="201" t="s">
        <v>4943</v>
      </c>
      <c r="E2051" s="74" t="s">
        <v>8299</v>
      </c>
      <c r="F2051" s="74" t="s">
        <v>8300</v>
      </c>
      <c r="G2051" s="121" t="s">
        <v>8301</v>
      </c>
      <c r="H2051" s="205">
        <v>0.65193527183396704</v>
      </c>
      <c r="I2051" s="2">
        <v>0.38047441747253102</v>
      </c>
      <c r="J2051" s="2">
        <v>0.111917626604015</v>
      </c>
      <c r="K2051" s="2">
        <v>0.25020922178018901</v>
      </c>
      <c r="L2051" s="2">
        <v>-0.98888975767646603</v>
      </c>
      <c r="M2051" s="2">
        <v>-0.61313449267138898</v>
      </c>
      <c r="N2051" s="2">
        <v>-0.165647286924827</v>
      </c>
      <c r="O2051" s="2">
        <v>1.0029163868206501</v>
      </c>
      <c r="P2051" s="17">
        <v>0.63856501902996898</v>
      </c>
      <c r="Q2051" s="16">
        <v>0.38144243863683802</v>
      </c>
      <c r="R2051" s="2">
        <v>-0.450605009522555</v>
      </c>
      <c r="S2051" s="17">
        <v>0.49194470630859599</v>
      </c>
      <c r="T2051" s="21">
        <v>0.27001012404844499</v>
      </c>
      <c r="U2051" s="3">
        <v>0.63533726861573403</v>
      </c>
      <c r="V2051" s="22">
        <v>0.59792006319930802</v>
      </c>
      <c r="W2051" s="26">
        <v>0.13385099337799999</v>
      </c>
      <c r="X2051" s="27" t="s">
        <v>17</v>
      </c>
      <c r="Y2051" s="26">
        <v>0.13810999789936801</v>
      </c>
      <c r="Z2051" s="5">
        <v>-0.83204744815939302</v>
      </c>
      <c r="AA2051" s="4">
        <v>0.79086664030671605</v>
      </c>
      <c r="AB2051" s="5">
        <v>-0.110502267671759</v>
      </c>
      <c r="AC2051" s="4">
        <v>0.13490252773674799</v>
      </c>
      <c r="AD2051" s="216">
        <v>-0.94254971583115199</v>
      </c>
      <c r="AE2051" s="199">
        <v>0.80037586891392298</v>
      </c>
      <c r="AF2051" s="6">
        <v>0.37519512315835002</v>
      </c>
      <c r="AG2051" s="6">
        <v>-4.5437077708325099E-2</v>
      </c>
      <c r="AH2051" s="6">
        <v>0.17116477343904399</v>
      </c>
      <c r="AI2051" s="6">
        <v>-1.7695976594710401</v>
      </c>
      <c r="AJ2051" s="6">
        <v>-1.18106380190156</v>
      </c>
      <c r="AK2051" s="6">
        <v>-0.48017842267087602</v>
      </c>
      <c r="AL2051" s="6">
        <v>1.35010674103984</v>
      </c>
      <c r="AM2051" s="63">
        <v>0.77943445520063803</v>
      </c>
      <c r="AN2051" s="8">
        <v>0.80037586891392298</v>
      </c>
      <c r="AO2051" s="7">
        <v>0.37519512315835002</v>
      </c>
      <c r="AP2051" s="7">
        <v>-4.5437077708325099E-2</v>
      </c>
      <c r="AQ2051" s="7">
        <v>0.17116477343904399</v>
      </c>
      <c r="AR2051" s="7">
        <v>-1.7695976594710401</v>
      </c>
      <c r="AS2051" s="7">
        <v>-1.18106380190156</v>
      </c>
      <c r="AT2051" s="7">
        <v>-0.48017842267087602</v>
      </c>
      <c r="AU2051" s="7">
        <v>1.35010674103984</v>
      </c>
      <c r="AV2051" s="9">
        <v>0.77943445520063803</v>
      </c>
    </row>
    <row r="2052" spans="1:48" s="33" customFormat="1" ht="25" customHeight="1" x14ac:dyDescent="0.2">
      <c r="A2052" s="13" t="s">
        <v>4504</v>
      </c>
      <c r="B2052" s="1" t="s">
        <v>4505</v>
      </c>
      <c r="C2052" s="203" t="s">
        <v>4506</v>
      </c>
      <c r="D2052" s="201" t="s">
        <v>4505</v>
      </c>
      <c r="E2052" s="74" t="s">
        <v>10867</v>
      </c>
      <c r="F2052" s="74" t="s">
        <v>10868</v>
      </c>
      <c r="G2052" s="121" t="s">
        <v>10869</v>
      </c>
      <c r="H2052" s="205">
        <v>-4.5186247378636697</v>
      </c>
      <c r="I2052" s="2">
        <v>-1.62909163043617</v>
      </c>
      <c r="J2052" s="2">
        <v>-1.2020733065542899</v>
      </c>
      <c r="K2052" s="2">
        <v>-2.9072513775346098</v>
      </c>
      <c r="L2052" s="2">
        <v>-1.1265568760577001</v>
      </c>
      <c r="M2052" s="2">
        <v>-4.5764674987948997</v>
      </c>
      <c r="N2052" s="2">
        <v>-0.76532695966582798</v>
      </c>
      <c r="O2052" s="2">
        <v>0.45246411019601901</v>
      </c>
      <c r="P2052" s="17">
        <v>1.9077750362642301</v>
      </c>
      <c r="Q2052" s="16">
        <v>-2.4499298916180399</v>
      </c>
      <c r="R2052" s="2">
        <v>-2.8700919174624002</v>
      </c>
      <c r="S2052" s="17">
        <v>0.53163739559813905</v>
      </c>
      <c r="T2052" s="21">
        <v>1.8042200357481699</v>
      </c>
      <c r="U2052" s="3">
        <v>1.7252554724803499</v>
      </c>
      <c r="V2052" s="22">
        <v>1.3383085881075201</v>
      </c>
      <c r="W2052" s="26">
        <v>8.3685322094687903E-2</v>
      </c>
      <c r="X2052" s="27" t="s">
        <v>17</v>
      </c>
      <c r="Y2052" s="26">
        <v>0.78517163139133594</v>
      </c>
      <c r="Z2052" s="5">
        <v>-0.42016202584435702</v>
      </c>
      <c r="AA2052" s="4">
        <v>8.86110121115634E-2</v>
      </c>
      <c r="AB2052" s="5">
        <v>-2.9815672872161798</v>
      </c>
      <c r="AC2052" s="4">
        <v>5.7773004678736799E-2</v>
      </c>
      <c r="AD2052" s="216">
        <v>-3.4017293130605402</v>
      </c>
      <c r="AE2052" s="199">
        <v>-1.3647809375630899</v>
      </c>
      <c r="AF2052" s="6">
        <v>-1.5393669353575E-2</v>
      </c>
      <c r="AG2052" s="6">
        <v>0.184020238747092</v>
      </c>
      <c r="AH2052" s="6">
        <v>-0.61228334853362099</v>
      </c>
      <c r="AI2052" s="6">
        <v>0.21928576645147699</v>
      </c>
      <c r="AJ2052" s="6">
        <v>-1.39179301261357</v>
      </c>
      <c r="AK2052" s="6">
        <v>0.387977050459479</v>
      </c>
      <c r="AL2052" s="6">
        <v>0.95667507326005197</v>
      </c>
      <c r="AM2052" s="63">
        <v>1.6362928391457501</v>
      </c>
      <c r="AN2052" s="8" t="s">
        <v>4887</v>
      </c>
      <c r="AO2052" s="7">
        <v>-1.5393669353575E-2</v>
      </c>
      <c r="AP2052" s="7">
        <v>0.184020238747092</v>
      </c>
      <c r="AQ2052" s="7">
        <v>-0.61228334853362099</v>
      </c>
      <c r="AR2052" s="7">
        <v>0.21928576645147699</v>
      </c>
      <c r="AS2052" s="7" t="s">
        <v>4887</v>
      </c>
      <c r="AT2052" s="7">
        <v>0.387977050459479</v>
      </c>
      <c r="AU2052" s="7">
        <v>0.95667507326005197</v>
      </c>
      <c r="AV2052" s="9">
        <v>1.6362928391457501</v>
      </c>
    </row>
    <row r="2053" spans="1:48" s="33" customFormat="1" ht="25" customHeight="1" x14ac:dyDescent="0.2">
      <c r="A2053" s="13" t="s">
        <v>4507</v>
      </c>
      <c r="B2053" s="1" t="s">
        <v>4507</v>
      </c>
      <c r="C2053" s="203" t="s">
        <v>4508</v>
      </c>
      <c r="D2053" s="201" t="s">
        <v>7945</v>
      </c>
      <c r="E2053" s="74" t="s">
        <v>9959</v>
      </c>
      <c r="F2053" s="74" t="s">
        <v>9960</v>
      </c>
      <c r="G2053" s="121" t="s">
        <v>9961</v>
      </c>
      <c r="H2053" s="205">
        <v>-0.89281598963560105</v>
      </c>
      <c r="I2053" s="2">
        <v>1.10643485098718</v>
      </c>
      <c r="J2053" s="2">
        <v>1.0699846323884099</v>
      </c>
      <c r="K2053" s="2">
        <v>0.44529248076165101</v>
      </c>
      <c r="L2053" s="2">
        <v>1.03108717860161</v>
      </c>
      <c r="M2053" s="2">
        <v>-6.0387512487103799E-2</v>
      </c>
      <c r="N2053" s="2">
        <v>2.5768325305143901E-2</v>
      </c>
      <c r="O2053" s="2">
        <v>0.84068789876410599</v>
      </c>
      <c r="P2053" s="17">
        <v>-0.18705948495321301</v>
      </c>
      <c r="Q2053" s="16">
        <v>0.427867831246664</v>
      </c>
      <c r="R2053" s="2">
        <v>0.47199738229205201</v>
      </c>
      <c r="S2053" s="17">
        <v>0.226465579705346</v>
      </c>
      <c r="T2053" s="21">
        <v>1.14389093477661</v>
      </c>
      <c r="U2053" s="3">
        <v>0.54622716350078404</v>
      </c>
      <c r="V2053" s="22">
        <v>0.54247185376504403</v>
      </c>
      <c r="W2053" s="26">
        <v>0.92308887462856204</v>
      </c>
      <c r="X2053" s="27" t="s">
        <v>17</v>
      </c>
      <c r="Y2053" s="26">
        <v>0.95587345404473401</v>
      </c>
      <c r="Z2053" s="5">
        <v>4.4129551045388099E-2</v>
      </c>
      <c r="AA2053" s="4">
        <v>0.80162093232946197</v>
      </c>
      <c r="AB2053" s="5">
        <v>0.20140225154131899</v>
      </c>
      <c r="AC2053" s="4">
        <v>0.61007364084960802</v>
      </c>
      <c r="AD2053" s="216">
        <v>0.24553180258670701</v>
      </c>
      <c r="AE2053" s="199">
        <v>-1.81526451421462</v>
      </c>
      <c r="AF2053" s="6">
        <v>1.04627041293948</v>
      </c>
      <c r="AG2053" s="6">
        <v>0.99409908380787104</v>
      </c>
      <c r="AH2053" s="6">
        <v>9.9974957771652995E-2</v>
      </c>
      <c r="AI2053" s="6">
        <v>0.93842501813954005</v>
      </c>
      <c r="AJ2053" s="6">
        <v>-0.62380663743508102</v>
      </c>
      <c r="AK2053" s="6">
        <v>-0.50049147657015303</v>
      </c>
      <c r="AL2053" s="6">
        <v>0.66590584331189195</v>
      </c>
      <c r="AM2053" s="63">
        <v>-0.80511268775058797</v>
      </c>
      <c r="AN2053" s="8">
        <v>-1.81526451421462</v>
      </c>
      <c r="AO2053" s="7">
        <v>1.04627041293948</v>
      </c>
      <c r="AP2053" s="7">
        <v>0.99409908380787104</v>
      </c>
      <c r="AQ2053" s="7">
        <v>9.9974957771652995E-2</v>
      </c>
      <c r="AR2053" s="7">
        <v>0.93842501813954005</v>
      </c>
      <c r="AS2053" s="7">
        <v>-0.62380663743508102</v>
      </c>
      <c r="AT2053" s="7">
        <v>-0.50049147657015303</v>
      </c>
      <c r="AU2053" s="7">
        <v>0.66590584331189195</v>
      </c>
      <c r="AV2053" s="9">
        <v>-0.80511268775058797</v>
      </c>
    </row>
    <row r="2054" spans="1:48" s="33" customFormat="1" ht="25" customHeight="1" x14ac:dyDescent="0.2">
      <c r="A2054" s="13" t="s">
        <v>4515</v>
      </c>
      <c r="B2054" s="1" t="s">
        <v>4515</v>
      </c>
      <c r="C2054" s="203" t="s">
        <v>4516</v>
      </c>
      <c r="D2054" s="201" t="s">
        <v>4515</v>
      </c>
      <c r="E2054" s="74" t="s">
        <v>9731</v>
      </c>
      <c r="F2054" s="74" t="s">
        <v>9732</v>
      </c>
      <c r="G2054" s="121" t="s">
        <v>9733</v>
      </c>
      <c r="H2054" s="205">
        <v>1.44306724435986</v>
      </c>
      <c r="I2054" s="2">
        <v>2.1947103633548601</v>
      </c>
      <c r="J2054" s="2">
        <v>1.6513228487795499</v>
      </c>
      <c r="K2054" s="2">
        <v>0.69930931838662103</v>
      </c>
      <c r="L2054" s="2">
        <v>0.43356029773111998</v>
      </c>
      <c r="M2054" s="2">
        <v>-6.4741591542385901</v>
      </c>
      <c r="N2054" s="2">
        <v>1.95534271917043</v>
      </c>
      <c r="O2054" s="2">
        <v>2.6089733431152999</v>
      </c>
      <c r="P2054" s="17">
        <v>2.9855838241716199</v>
      </c>
      <c r="Q2054" s="16">
        <v>1.76303348549809</v>
      </c>
      <c r="R2054" s="2">
        <v>-1.7804298460402801</v>
      </c>
      <c r="S2054" s="17">
        <v>2.51663329548578</v>
      </c>
      <c r="T2054" s="21">
        <v>0.38807382590195499</v>
      </c>
      <c r="U2054" s="3">
        <v>4.06705996384055</v>
      </c>
      <c r="V2054" s="22">
        <v>0.521290894708206</v>
      </c>
      <c r="W2054" s="26">
        <v>0.13886465316885299</v>
      </c>
      <c r="X2054" s="27" t="s">
        <v>17</v>
      </c>
      <c r="Y2054" s="26">
        <v>0.26974795897708997</v>
      </c>
      <c r="Z2054" s="5">
        <v>-3.5434633315383701</v>
      </c>
      <c r="AA2054" s="4">
        <v>0.120775878991768</v>
      </c>
      <c r="AB2054" s="5">
        <v>-0.75359980998769405</v>
      </c>
      <c r="AC2054" s="4">
        <v>0.207128740729284</v>
      </c>
      <c r="AD2054" s="216">
        <v>-4.2970631415260696</v>
      </c>
      <c r="AE2054" s="199">
        <v>0.213154565635153</v>
      </c>
      <c r="AF2054" s="6">
        <v>0.475809064845024</v>
      </c>
      <c r="AG2054" s="6">
        <v>0.28592749484075802</v>
      </c>
      <c r="AH2054" s="6">
        <v>-4.6744528287330597E-2</v>
      </c>
      <c r="AI2054" s="6">
        <v>-0.13960798192888299</v>
      </c>
      <c r="AJ2054" s="6">
        <v>-2.5534444789160098</v>
      </c>
      <c r="AK2054" s="6">
        <v>0.39216433089951702</v>
      </c>
      <c r="AL2054" s="6">
        <v>0.62056930110668296</v>
      </c>
      <c r="AM2054" s="63">
        <v>0.75217223180508996</v>
      </c>
      <c r="AN2054" s="8">
        <v>0.213154565635153</v>
      </c>
      <c r="AO2054" s="7">
        <v>0.475809064845024</v>
      </c>
      <c r="AP2054" s="7">
        <v>0.28592749484075802</v>
      </c>
      <c r="AQ2054" s="7">
        <v>-4.6744528287330597E-2</v>
      </c>
      <c r="AR2054" s="7">
        <v>-0.13960798192888299</v>
      </c>
      <c r="AS2054" s="7" t="s">
        <v>4887</v>
      </c>
      <c r="AT2054" s="7">
        <v>0.39216433089951702</v>
      </c>
      <c r="AU2054" s="7">
        <v>0.62056930110668296</v>
      </c>
      <c r="AV2054" s="9">
        <v>0.75217223180508996</v>
      </c>
    </row>
    <row r="2055" spans="1:48" s="33" customFormat="1" ht="25" customHeight="1" x14ac:dyDescent="0.2">
      <c r="A2055" s="13" t="s">
        <v>4519</v>
      </c>
      <c r="B2055" s="1" t="s">
        <v>4519</v>
      </c>
      <c r="C2055" s="203" t="s">
        <v>4520</v>
      </c>
      <c r="D2055" s="201" t="s">
        <v>4519</v>
      </c>
      <c r="E2055" s="74" t="s">
        <v>8697</v>
      </c>
      <c r="F2055" s="74" t="s">
        <v>8698</v>
      </c>
      <c r="G2055" s="121" t="s">
        <v>8699</v>
      </c>
      <c r="H2055" s="205">
        <v>-1.03910388838813E-2</v>
      </c>
      <c r="I2055" s="2">
        <v>1.44296888490947</v>
      </c>
      <c r="J2055" s="2">
        <v>0.19523084353239301</v>
      </c>
      <c r="K2055" s="2">
        <v>0.95284124688499405</v>
      </c>
      <c r="L2055" s="2">
        <v>-7.6364446408913498</v>
      </c>
      <c r="M2055" s="2">
        <v>1.60836994269916</v>
      </c>
      <c r="N2055" s="2">
        <v>1.5336022991251701</v>
      </c>
      <c r="O2055" s="2">
        <v>0.75077300922060197</v>
      </c>
      <c r="P2055" s="17">
        <v>2.2871082141845598</v>
      </c>
      <c r="Q2055" s="16">
        <v>0.54260289651932803</v>
      </c>
      <c r="R2055" s="2">
        <v>-1.6917444837690601</v>
      </c>
      <c r="S2055" s="17">
        <v>1.52382784084345</v>
      </c>
      <c r="T2055" s="21">
        <v>0.78648857233873704</v>
      </c>
      <c r="U2055" s="3">
        <v>5.1586843706827299</v>
      </c>
      <c r="V2055" s="22">
        <v>0.76821424129531801</v>
      </c>
      <c r="W2055" s="26">
        <v>0.46275188910955001</v>
      </c>
      <c r="X2055" s="27" t="s">
        <v>17</v>
      </c>
      <c r="Y2055" s="26">
        <v>0.53258030559874803</v>
      </c>
      <c r="Z2055" s="5">
        <v>-2.2343473802883902</v>
      </c>
      <c r="AA2055" s="4">
        <v>0.19707630244874899</v>
      </c>
      <c r="AB2055" s="5">
        <v>-0.981224944324118</v>
      </c>
      <c r="AC2055" s="4">
        <v>0.39332809105100602</v>
      </c>
      <c r="AD2055" s="216">
        <v>-3.2155723246125101</v>
      </c>
      <c r="AE2055" s="199">
        <v>-4.5115384714114901E-2</v>
      </c>
      <c r="AF2055" s="6">
        <v>0.43955169627782298</v>
      </c>
      <c r="AG2055" s="6">
        <v>2.3455487447165999E-2</v>
      </c>
      <c r="AH2055" s="6">
        <v>0.27610372461861998</v>
      </c>
      <c r="AI2055" s="6">
        <v>-2.5882549596144502</v>
      </c>
      <c r="AJ2055" s="6">
        <v>0.49470971086148802</v>
      </c>
      <c r="AK2055" s="6">
        <v>0.469776165515702</v>
      </c>
      <c r="AL2055" s="6">
        <v>0.20871792340953799</v>
      </c>
      <c r="AM2055" s="63">
        <v>0.72105563619822999</v>
      </c>
      <c r="AN2055" s="8">
        <v>-4.5115384714114901E-2</v>
      </c>
      <c r="AO2055" s="7">
        <v>0.43955169627782298</v>
      </c>
      <c r="AP2055" s="7">
        <v>2.3455487447165999E-2</v>
      </c>
      <c r="AQ2055" s="7">
        <v>0.27610372461861998</v>
      </c>
      <c r="AR2055" s="7" t="s">
        <v>4887</v>
      </c>
      <c r="AS2055" s="7">
        <v>0.49470971086148802</v>
      </c>
      <c r="AT2055" s="7">
        <v>0.469776165515702</v>
      </c>
      <c r="AU2055" s="7">
        <v>0.20871792340953799</v>
      </c>
      <c r="AV2055" s="9">
        <v>0.72105563619822999</v>
      </c>
    </row>
    <row r="2056" spans="1:48" s="33" customFormat="1" ht="25" customHeight="1" x14ac:dyDescent="0.2">
      <c r="A2056" s="13" t="s">
        <v>4530</v>
      </c>
      <c r="B2056" s="1" t="s">
        <v>4530</v>
      </c>
      <c r="C2056" s="203" t="s">
        <v>4531</v>
      </c>
      <c r="D2056" s="201" t="s">
        <v>4530</v>
      </c>
      <c r="E2056" s="74" t="s">
        <v>10538</v>
      </c>
      <c r="F2056" s="74" t="s">
        <v>10539</v>
      </c>
      <c r="G2056" s="121" t="s">
        <v>10540</v>
      </c>
      <c r="H2056" s="205">
        <v>-1.9328205168417201</v>
      </c>
      <c r="I2056" s="2">
        <v>-5.8951884902714298</v>
      </c>
      <c r="J2056" s="2">
        <v>-1.0279582967675001</v>
      </c>
      <c r="K2056" s="2">
        <v>-5.2735137621989896</v>
      </c>
      <c r="L2056" s="2">
        <v>-4.3962024072411801</v>
      </c>
      <c r="M2056" s="2">
        <v>-4.2139078324466004</v>
      </c>
      <c r="N2056" s="2">
        <v>-5.3202146168428301</v>
      </c>
      <c r="O2056" s="2">
        <v>-0.87784414346802497</v>
      </c>
      <c r="P2056" s="17">
        <v>0.96968034142568604</v>
      </c>
      <c r="Q2056" s="16">
        <v>-2.9519891012935502</v>
      </c>
      <c r="R2056" s="2">
        <v>-4.6278746672955897</v>
      </c>
      <c r="S2056" s="17">
        <v>-1.7427928062950599</v>
      </c>
      <c r="T2056" s="21">
        <v>2.5887276588682</v>
      </c>
      <c r="U2056" s="3">
        <v>0.56652026323040094</v>
      </c>
      <c r="V2056" s="22">
        <v>3.2329238760768302</v>
      </c>
      <c r="W2056" s="26">
        <v>0.39721663264903601</v>
      </c>
      <c r="X2056" s="27" t="s">
        <v>17</v>
      </c>
      <c r="Y2056" s="26">
        <v>0.37904637594160101</v>
      </c>
      <c r="Z2056" s="5">
        <v>-1.67588556600204</v>
      </c>
      <c r="AA2056" s="4">
        <v>0.640869377400754</v>
      </c>
      <c r="AB2056" s="5">
        <v>-1.20919629499849</v>
      </c>
      <c r="AC2056" s="4">
        <v>0.26033612964226299</v>
      </c>
      <c r="AD2056" s="216">
        <v>-2.88508186100053</v>
      </c>
      <c r="AE2056" s="199">
        <v>0.48188188877337002</v>
      </c>
      <c r="AF2056" s="6">
        <v>-1.1435049157483399</v>
      </c>
      <c r="AG2056" s="6">
        <v>0.85306172928319002</v>
      </c>
      <c r="AH2056" s="6">
        <v>-0.88849026125653696</v>
      </c>
      <c r="AI2056" s="6">
        <v>-0.52861194875059403</v>
      </c>
      <c r="AJ2056" s="6">
        <v>-0.453833634774231</v>
      </c>
      <c r="AK2056" s="6">
        <v>-0.90764722835474698</v>
      </c>
      <c r="AL2056" s="6">
        <v>0.91463944381678497</v>
      </c>
      <c r="AM2056" s="63">
        <v>1.6725049270111101</v>
      </c>
      <c r="AN2056" s="8">
        <v>0.48188188877337002</v>
      </c>
      <c r="AO2056" s="7" t="s">
        <v>4887</v>
      </c>
      <c r="AP2056" s="7">
        <v>0.85306172928319002</v>
      </c>
      <c r="AQ2056" s="7" t="s">
        <v>4887</v>
      </c>
      <c r="AR2056" s="7" t="s">
        <v>4887</v>
      </c>
      <c r="AS2056" s="7" t="s">
        <v>4887</v>
      </c>
      <c r="AT2056" s="7" t="s">
        <v>4887</v>
      </c>
      <c r="AU2056" s="7">
        <v>0.91463944381678497</v>
      </c>
      <c r="AV2056" s="9">
        <v>1.6725049270111101</v>
      </c>
    </row>
    <row r="2057" spans="1:48" s="33" customFormat="1" ht="25" customHeight="1" x14ac:dyDescent="0.2">
      <c r="A2057" s="13" t="s">
        <v>4534</v>
      </c>
      <c r="B2057" s="1" t="s">
        <v>4534</v>
      </c>
      <c r="C2057" s="203" t="s">
        <v>4535</v>
      </c>
      <c r="D2057" s="201" t="s">
        <v>4534</v>
      </c>
      <c r="E2057" s="74" t="s">
        <v>11306</v>
      </c>
      <c r="F2057" s="74" t="s">
        <v>11307</v>
      </c>
      <c r="G2057" s="121" t="s">
        <v>11308</v>
      </c>
      <c r="H2057" s="205">
        <v>-3.36137367370157</v>
      </c>
      <c r="I2057" s="2">
        <v>-9.6424667797361294E-2</v>
      </c>
      <c r="J2057" s="2">
        <v>-4.7337530635670699</v>
      </c>
      <c r="K2057" s="2">
        <v>-1.4730961180337301</v>
      </c>
      <c r="L2057" s="2">
        <v>-7.3779377587686703</v>
      </c>
      <c r="M2057" s="2">
        <v>-3.2045936869099498</v>
      </c>
      <c r="N2057" s="2">
        <v>-5.7644341467680098</v>
      </c>
      <c r="O2057" s="2">
        <v>-1.8874043061908199</v>
      </c>
      <c r="P2057" s="17">
        <v>-2.0897647033465501</v>
      </c>
      <c r="Q2057" s="16">
        <v>-2.7305171350220001</v>
      </c>
      <c r="R2057" s="2">
        <v>-4.0185425212374497</v>
      </c>
      <c r="S2057" s="17">
        <v>-3.24720105210179</v>
      </c>
      <c r="T2057" s="21">
        <v>2.3821604987592901</v>
      </c>
      <c r="U2057" s="3">
        <v>3.0354033058584902</v>
      </c>
      <c r="V2057" s="22">
        <v>2.1823345921848101</v>
      </c>
      <c r="W2057" s="26">
        <v>0.82985092618010503</v>
      </c>
      <c r="X2057" s="27" t="s">
        <v>17</v>
      </c>
      <c r="Y2057" s="26">
        <v>0.59578234070057301</v>
      </c>
      <c r="Z2057" s="5">
        <v>-1.28802538621545</v>
      </c>
      <c r="AA2057" s="4">
        <v>0.795599370817619</v>
      </c>
      <c r="AB2057" s="5">
        <v>0.516683917079791</v>
      </c>
      <c r="AC2057" s="4">
        <v>0.74060517326540298</v>
      </c>
      <c r="AD2057" s="216">
        <v>-0.77134146913565704</v>
      </c>
      <c r="AE2057" s="199">
        <v>-1.28088390019935E-2</v>
      </c>
      <c r="AF2057" s="6">
        <v>1.41514668017953</v>
      </c>
      <c r="AG2057" s="6">
        <v>-0.61303160530724898</v>
      </c>
      <c r="AH2057" s="6">
        <v>0.81304674173953095</v>
      </c>
      <c r="AI2057" s="6">
        <v>-1.76949013572241</v>
      </c>
      <c r="AJ2057" s="6">
        <v>5.5760332225933802E-2</v>
      </c>
      <c r="AK2057" s="6">
        <v>-1.0638094700185401</v>
      </c>
      <c r="AL2057" s="6">
        <v>0.63184523970958795</v>
      </c>
      <c r="AM2057" s="63">
        <v>0.54334105619562101</v>
      </c>
      <c r="AN2057" s="8">
        <v>-1.28088390019935E-2</v>
      </c>
      <c r="AO2057" s="7">
        <v>1.41514668017953</v>
      </c>
      <c r="AP2057" s="7" t="s">
        <v>4887</v>
      </c>
      <c r="AQ2057" s="7">
        <v>0.81304674173953095</v>
      </c>
      <c r="AR2057" s="7" t="s">
        <v>4887</v>
      </c>
      <c r="AS2057" s="7" t="s">
        <v>4887</v>
      </c>
      <c r="AT2057" s="7" t="s">
        <v>4887</v>
      </c>
      <c r="AU2057" s="7">
        <v>0.63184523970958795</v>
      </c>
      <c r="AV2057" s="9">
        <v>0.54334105619562101</v>
      </c>
    </row>
    <row r="2058" spans="1:48" s="33" customFormat="1" ht="25" customHeight="1" x14ac:dyDescent="0.2">
      <c r="A2058" s="13" t="s">
        <v>4541</v>
      </c>
      <c r="B2058" s="1" t="s">
        <v>4541</v>
      </c>
      <c r="C2058" s="203" t="s">
        <v>4542</v>
      </c>
      <c r="D2058" s="201" t="s">
        <v>4541</v>
      </c>
      <c r="E2058" s="74" t="s">
        <v>9330</v>
      </c>
      <c r="F2058" s="74" t="s">
        <v>9331</v>
      </c>
      <c r="G2058" s="121" t="s">
        <v>9332</v>
      </c>
      <c r="H2058" s="205">
        <v>-4.8683624994349302</v>
      </c>
      <c r="I2058" s="2">
        <v>-5.9774362911015899</v>
      </c>
      <c r="J2058" s="2">
        <v>-4.4876984603861301</v>
      </c>
      <c r="K2058" s="2">
        <v>-3.5265525226872199</v>
      </c>
      <c r="L2058" s="2">
        <v>-4.3000617547865403</v>
      </c>
      <c r="M2058" s="2">
        <v>-5.6301295671198304</v>
      </c>
      <c r="N2058" s="2">
        <v>-5.4141999702967203</v>
      </c>
      <c r="O2058" s="2">
        <v>-3.4577879839997201</v>
      </c>
      <c r="P2058" s="17">
        <v>-5.6469141372453402</v>
      </c>
      <c r="Q2058" s="16">
        <v>-5.11116575030755</v>
      </c>
      <c r="R2058" s="2">
        <v>-4.4855812815311999</v>
      </c>
      <c r="S2058" s="17">
        <v>-4.8396340305139303</v>
      </c>
      <c r="T2058" s="21">
        <v>0.77397982211549898</v>
      </c>
      <c r="U2058" s="3">
        <v>1.06398882351679</v>
      </c>
      <c r="V2058" s="22">
        <v>1.2023572027791301</v>
      </c>
      <c r="W2058" s="26">
        <v>0.76598893879144003</v>
      </c>
      <c r="X2058" s="27" t="s">
        <v>17</v>
      </c>
      <c r="Y2058" s="26">
        <v>0.460548134616589</v>
      </c>
      <c r="Z2058" s="5">
        <v>0.62558446877635399</v>
      </c>
      <c r="AA2058" s="4">
        <v>0.76139021480868396</v>
      </c>
      <c r="AB2058" s="5">
        <v>-0.271531719793625</v>
      </c>
      <c r="AC2058" s="4">
        <v>0.72219391079334005</v>
      </c>
      <c r="AD2058" s="216">
        <v>0.35405274898272898</v>
      </c>
      <c r="AE2058" s="199">
        <v>-6.0360187951797602E-2</v>
      </c>
      <c r="AF2058" s="6">
        <v>-1.2507813264152701</v>
      </c>
      <c r="AG2058" s="6">
        <v>0.34822445460440798</v>
      </c>
      <c r="AH2058" s="6">
        <v>1.3798676599367401</v>
      </c>
      <c r="AI2058" s="6">
        <v>0.54962376849653005</v>
      </c>
      <c r="AJ2058" s="6">
        <v>-0.87800066126486198</v>
      </c>
      <c r="AK2058" s="6">
        <v>-0.64623325461480696</v>
      </c>
      <c r="AL2058" s="6">
        <v>1.4536758781503201</v>
      </c>
      <c r="AM2058" s="63">
        <v>-0.89601633094126198</v>
      </c>
      <c r="AN2058" s="8" t="s">
        <v>4887</v>
      </c>
      <c r="AO2058" s="7" t="s">
        <v>4887</v>
      </c>
      <c r="AP2058" s="7">
        <v>0.34822445460440798</v>
      </c>
      <c r="AQ2058" s="7" t="s">
        <v>4887</v>
      </c>
      <c r="AR2058" s="7" t="s">
        <v>4887</v>
      </c>
      <c r="AS2058" s="7" t="s">
        <v>4887</v>
      </c>
      <c r="AT2058" s="7" t="s">
        <v>4887</v>
      </c>
      <c r="AU2058" s="7">
        <v>1.4536758781503201</v>
      </c>
      <c r="AV2058" s="9">
        <v>-0.89601633094126198</v>
      </c>
    </row>
    <row r="2059" spans="1:48" s="33" customFormat="1" ht="25" customHeight="1" x14ac:dyDescent="0.2">
      <c r="A2059" s="13" t="s">
        <v>4543</v>
      </c>
      <c r="B2059" s="1" t="s">
        <v>4543</v>
      </c>
      <c r="C2059" s="203" t="s">
        <v>4544</v>
      </c>
      <c r="D2059" s="201" t="s">
        <v>4543</v>
      </c>
      <c r="E2059" s="74" t="s">
        <v>11596</v>
      </c>
      <c r="F2059" s="74" t="s">
        <v>11597</v>
      </c>
      <c r="G2059" s="121" t="s">
        <v>11598</v>
      </c>
      <c r="H2059" s="205">
        <v>-0.38062716287277698</v>
      </c>
      <c r="I2059" s="2">
        <v>-1.6522082687283</v>
      </c>
      <c r="J2059" s="2">
        <v>-0.26817516284866699</v>
      </c>
      <c r="K2059" s="2">
        <v>-1.4413848297088001</v>
      </c>
      <c r="L2059" s="2">
        <v>-1.61699766296314</v>
      </c>
      <c r="M2059" s="2">
        <v>-6.9223470555625699</v>
      </c>
      <c r="N2059" s="2">
        <v>-0.719573490635113</v>
      </c>
      <c r="O2059" s="2">
        <v>0.16642998338589601</v>
      </c>
      <c r="P2059" s="17">
        <v>8.1668224065552394E-2</v>
      </c>
      <c r="Q2059" s="16">
        <v>-0.76700353148324896</v>
      </c>
      <c r="R2059" s="2">
        <v>-3.3269098494114999</v>
      </c>
      <c r="S2059" s="17">
        <v>-0.15715842772788799</v>
      </c>
      <c r="T2059" s="21">
        <v>0.76866893602393505</v>
      </c>
      <c r="U2059" s="3">
        <v>3.1149777678713</v>
      </c>
      <c r="V2059" s="22">
        <v>0.48890609139125402</v>
      </c>
      <c r="W2059" s="26">
        <v>0.169855358663903</v>
      </c>
      <c r="X2059" s="27" t="s">
        <v>17</v>
      </c>
      <c r="Y2059" s="26">
        <v>0.28852438355175902</v>
      </c>
      <c r="Z2059" s="5">
        <v>-2.5599063179282502</v>
      </c>
      <c r="AA2059" s="4">
        <v>0.32133962399632399</v>
      </c>
      <c r="AB2059" s="5">
        <v>-0.60984510375536005</v>
      </c>
      <c r="AC2059" s="4">
        <v>0.21786475539158701</v>
      </c>
      <c r="AD2059" s="216">
        <v>-3.16975142168361</v>
      </c>
      <c r="AE2059" s="199">
        <v>0.47529204913652201</v>
      </c>
      <c r="AF2059" s="6">
        <v>-0.107855645834289</v>
      </c>
      <c r="AG2059" s="6">
        <v>0.526862589393014</v>
      </c>
      <c r="AH2059" s="6">
        <v>-1.1171917251103501E-2</v>
      </c>
      <c r="AI2059" s="6">
        <v>-9.1708045420970205E-2</v>
      </c>
      <c r="AJ2059" s="6">
        <v>-2.5247437794865699</v>
      </c>
      <c r="AK2059" s="6">
        <v>0.31985110333822397</v>
      </c>
      <c r="AL2059" s="6">
        <v>0.72617271446649301</v>
      </c>
      <c r="AM2059" s="63">
        <v>0.687300931658684</v>
      </c>
      <c r="AN2059" s="8">
        <v>0.47529204913652201</v>
      </c>
      <c r="AO2059" s="7">
        <v>-0.107855645834289</v>
      </c>
      <c r="AP2059" s="7">
        <v>0.526862589393014</v>
      </c>
      <c r="AQ2059" s="7">
        <v>-1.1171917251103501E-2</v>
      </c>
      <c r="AR2059" s="7">
        <v>-9.1708045420970205E-2</v>
      </c>
      <c r="AS2059" s="7" t="s">
        <v>4887</v>
      </c>
      <c r="AT2059" s="7">
        <v>0.31985110333822397</v>
      </c>
      <c r="AU2059" s="7">
        <v>0.72617271446649301</v>
      </c>
      <c r="AV2059" s="9">
        <v>0.687300931658684</v>
      </c>
    </row>
    <row r="2060" spans="1:48" s="33" customFormat="1" ht="25" customHeight="1" x14ac:dyDescent="0.2">
      <c r="A2060" s="13" t="s">
        <v>4548</v>
      </c>
      <c r="B2060" s="1" t="s">
        <v>4548</v>
      </c>
      <c r="C2060" s="203" t="s">
        <v>4549</v>
      </c>
      <c r="D2060" s="201" t="s">
        <v>4548</v>
      </c>
      <c r="E2060" s="74" t="s">
        <v>10803</v>
      </c>
      <c r="F2060" s="74" t="s">
        <v>10804</v>
      </c>
      <c r="G2060" s="121" t="s">
        <v>10805</v>
      </c>
      <c r="H2060" s="205">
        <v>-4.1617333859665804</v>
      </c>
      <c r="I2060" s="2">
        <v>3.6415667359812902</v>
      </c>
      <c r="J2060" s="2">
        <v>4.6657003523108296</v>
      </c>
      <c r="K2060" s="2">
        <v>3.0482200649254398</v>
      </c>
      <c r="L2060" s="2">
        <v>2.6288908228402699</v>
      </c>
      <c r="M2060" s="2">
        <v>-6.3110119335850401</v>
      </c>
      <c r="N2060" s="2">
        <v>-0.85955390629342798</v>
      </c>
      <c r="O2060" s="2">
        <v>-4.10353511080746</v>
      </c>
      <c r="P2060" s="17">
        <v>-2.8817504660063902</v>
      </c>
      <c r="Q2060" s="16">
        <v>1.38184456744185</v>
      </c>
      <c r="R2060" s="2">
        <v>-0.21130034860644201</v>
      </c>
      <c r="S2060" s="17">
        <v>-2.6149464943690899</v>
      </c>
      <c r="T2060" s="21">
        <v>4.8281108945591802</v>
      </c>
      <c r="U2060" s="3">
        <v>5.2866643848705301</v>
      </c>
      <c r="V2060" s="22">
        <v>1.6383655829121799</v>
      </c>
      <c r="W2060" s="26">
        <v>0.54380224184144399</v>
      </c>
      <c r="X2060" s="27" t="s">
        <v>17</v>
      </c>
      <c r="Y2060" s="26">
        <v>0.71970106460777605</v>
      </c>
      <c r="Z2060" s="5">
        <v>-1.59314491604829</v>
      </c>
      <c r="AA2060" s="4">
        <v>0.28585560901921397</v>
      </c>
      <c r="AB2060" s="5">
        <v>3.9967910618109399</v>
      </c>
      <c r="AC2060" s="4">
        <v>0.51925748357658397</v>
      </c>
      <c r="AD2060" s="216">
        <v>2.4036461457626501</v>
      </c>
      <c r="AE2060" s="199">
        <v>-0.90541065078577398</v>
      </c>
      <c r="AF2060" s="6">
        <v>1.01433947514683</v>
      </c>
      <c r="AG2060" s="6">
        <v>1.26629449522744</v>
      </c>
      <c r="AH2060" s="6">
        <v>0.86836567833266098</v>
      </c>
      <c r="AI2060" s="6">
        <v>0.76520325311258897</v>
      </c>
      <c r="AJ2060" s="6">
        <v>-1.43417126462525</v>
      </c>
      <c r="AK2060" s="6">
        <v>-9.30159750864194E-2</v>
      </c>
      <c r="AL2060" s="6">
        <v>-0.89109284366317898</v>
      </c>
      <c r="AM2060" s="63">
        <v>-0.59051216765889902</v>
      </c>
      <c r="AN2060" s="8" t="s">
        <v>4887</v>
      </c>
      <c r="AO2060" s="7">
        <v>1.01433947514683</v>
      </c>
      <c r="AP2060" s="7">
        <v>1.26629449522744</v>
      </c>
      <c r="AQ2060" s="7">
        <v>0.86836567833266098</v>
      </c>
      <c r="AR2060" s="7">
        <v>0.76520325311258897</v>
      </c>
      <c r="AS2060" s="7" t="s">
        <v>4887</v>
      </c>
      <c r="AT2060" s="7">
        <v>-9.30159750864194E-2</v>
      </c>
      <c r="AU2060" s="7" t="s">
        <v>4887</v>
      </c>
      <c r="AV2060" s="9">
        <v>-0.59051216765889902</v>
      </c>
    </row>
    <row r="2061" spans="1:48" s="33" customFormat="1" ht="25" customHeight="1" x14ac:dyDescent="0.2">
      <c r="A2061" s="13" t="s">
        <v>4550</v>
      </c>
      <c r="B2061" s="1" t="s">
        <v>4550</v>
      </c>
      <c r="C2061" s="203" t="s">
        <v>4551</v>
      </c>
      <c r="D2061" s="201" t="s">
        <v>4550</v>
      </c>
      <c r="E2061" s="74" t="s">
        <v>11872</v>
      </c>
      <c r="F2061" s="74" t="s">
        <v>11873</v>
      </c>
      <c r="G2061" s="121" t="s">
        <v>11874</v>
      </c>
      <c r="H2061" s="205">
        <v>-2.44970612175868</v>
      </c>
      <c r="I2061" s="2">
        <v>-4.5084897632185097</v>
      </c>
      <c r="J2061" s="2">
        <v>-4.1126640710054003</v>
      </c>
      <c r="K2061" s="2">
        <v>-2.9492899443570701</v>
      </c>
      <c r="L2061" s="2">
        <v>-6.9131628231778199</v>
      </c>
      <c r="M2061" s="2">
        <v>-5.2030130678243403</v>
      </c>
      <c r="N2061" s="2">
        <v>-5.4171380939396796</v>
      </c>
      <c r="O2061" s="2">
        <v>-3.12364654091484</v>
      </c>
      <c r="P2061" s="17">
        <v>-4.4824086176253397</v>
      </c>
      <c r="Q2061" s="16">
        <v>-3.6902866519941901</v>
      </c>
      <c r="R2061" s="2">
        <v>-5.0218219451197399</v>
      </c>
      <c r="S2061" s="17">
        <v>-4.34106441749329</v>
      </c>
      <c r="T2061" s="21">
        <v>1.09245115847509</v>
      </c>
      <c r="U2061" s="3">
        <v>1.98813850550531</v>
      </c>
      <c r="V2061" s="22">
        <v>1.1532603839256299</v>
      </c>
      <c r="W2061" s="26">
        <v>0.571013132100746</v>
      </c>
      <c r="X2061" s="27" t="s">
        <v>17</v>
      </c>
      <c r="Y2061" s="26">
        <v>0.38183852862083201</v>
      </c>
      <c r="Z2061" s="5">
        <v>-1.33153529312555</v>
      </c>
      <c r="AA2061" s="4">
        <v>0.51725152455241996</v>
      </c>
      <c r="AB2061" s="5">
        <v>0.65077776549909105</v>
      </c>
      <c r="AC2061" s="4">
        <v>0.64118915593888604</v>
      </c>
      <c r="AD2061" s="216">
        <v>-0.68075752762645803</v>
      </c>
      <c r="AE2061" s="199">
        <v>1.3610524413146601</v>
      </c>
      <c r="AF2061" s="6">
        <v>-0.11269527339709</v>
      </c>
      <c r="AG2061" s="6">
        <v>0.170650289281675</v>
      </c>
      <c r="AH2061" s="6">
        <v>1.00343326170078</v>
      </c>
      <c r="AI2061" s="6">
        <v>-1.83404245887942</v>
      </c>
      <c r="AJ2061" s="6">
        <v>-0.60985879867705295</v>
      </c>
      <c r="AK2061" s="6">
        <v>-0.76313681271660105</v>
      </c>
      <c r="AL2061" s="6">
        <v>0.87862284911184996</v>
      </c>
      <c r="AM2061" s="63">
        <v>-9.4025497738802893E-2</v>
      </c>
      <c r="AN2061" s="8">
        <v>1.3610524413146601</v>
      </c>
      <c r="AO2061" s="7" t="s">
        <v>4887</v>
      </c>
      <c r="AP2061" s="7">
        <v>0.170650289281675</v>
      </c>
      <c r="AQ2061" s="7" t="s">
        <v>4887</v>
      </c>
      <c r="AR2061" s="7" t="s">
        <v>4887</v>
      </c>
      <c r="AS2061" s="7" t="s">
        <v>4887</v>
      </c>
      <c r="AT2061" s="7" t="s">
        <v>4887</v>
      </c>
      <c r="AU2061" s="7">
        <v>0.87862284911184996</v>
      </c>
      <c r="AV2061" s="9">
        <v>-9.4025497738802893E-2</v>
      </c>
    </row>
    <row r="2062" spans="1:48" s="33" customFormat="1" ht="25" customHeight="1" x14ac:dyDescent="0.2">
      <c r="A2062" s="13" t="s">
        <v>4552</v>
      </c>
      <c r="B2062" s="1" t="s">
        <v>4552</v>
      </c>
      <c r="C2062" s="203" t="s">
        <v>4553</v>
      </c>
      <c r="D2062" s="201" t="s">
        <v>7946</v>
      </c>
      <c r="E2062" s="74" t="s">
        <v>13550</v>
      </c>
      <c r="F2062" s="74" t="s">
        <v>13551</v>
      </c>
      <c r="G2062" s="121" t="s">
        <v>4887</v>
      </c>
      <c r="H2062" s="205">
        <v>-5.5466991782942099</v>
      </c>
      <c r="I2062" s="2">
        <v>-2.80162447914251</v>
      </c>
      <c r="J2062" s="2">
        <v>-1.85826340633173</v>
      </c>
      <c r="K2062" s="2">
        <v>-2.34384246662662</v>
      </c>
      <c r="L2062" s="2">
        <v>-4.7809672448172202</v>
      </c>
      <c r="M2062" s="2">
        <v>-4.4779736340473102</v>
      </c>
      <c r="N2062" s="2">
        <v>-5.4842789209071396</v>
      </c>
      <c r="O2062" s="2">
        <v>-2.0478266239454199</v>
      </c>
      <c r="P2062" s="17">
        <v>-1.5450889769464999</v>
      </c>
      <c r="Q2062" s="16">
        <v>-3.4021956879228199</v>
      </c>
      <c r="R2062" s="2">
        <v>-3.8675944484970501</v>
      </c>
      <c r="S2062" s="17">
        <v>-3.0257315072663502</v>
      </c>
      <c r="T2062" s="21">
        <v>1.91615603320424</v>
      </c>
      <c r="U2062" s="3">
        <v>1.3282757088543</v>
      </c>
      <c r="V2062" s="22">
        <v>2.14395145100521</v>
      </c>
      <c r="W2062" s="26">
        <v>0.85603656147401397</v>
      </c>
      <c r="X2062" s="27" t="s">
        <v>17</v>
      </c>
      <c r="Y2062" s="26">
        <v>0.74897951537160801</v>
      </c>
      <c r="Z2062" s="5">
        <v>-0.46539876057423601</v>
      </c>
      <c r="AA2062" s="4">
        <v>0.83185493309626501</v>
      </c>
      <c r="AB2062" s="5">
        <v>-0.37646418065646198</v>
      </c>
      <c r="AC2062" s="4">
        <v>0.59987961758609099</v>
      </c>
      <c r="AD2062" s="216">
        <v>-0.84186294123069805</v>
      </c>
      <c r="AE2062" s="199">
        <v>-1.30123433081615</v>
      </c>
      <c r="AF2062" s="6">
        <v>0.38776056834523098</v>
      </c>
      <c r="AG2062" s="6">
        <v>0.96819360375122698</v>
      </c>
      <c r="AH2062" s="6">
        <v>0.66942557524143798</v>
      </c>
      <c r="AI2062" s="6">
        <v>-0.83009329768969697</v>
      </c>
      <c r="AJ2062" s="6">
        <v>-0.64366679963228002</v>
      </c>
      <c r="AK2062" s="6">
        <v>-1.26282827346416</v>
      </c>
      <c r="AL2062" s="6">
        <v>0.85155877857977103</v>
      </c>
      <c r="AM2062" s="63">
        <v>1.16088417568462</v>
      </c>
      <c r="AN2062" s="8" t="s">
        <v>4887</v>
      </c>
      <c r="AO2062" s="7">
        <v>0.38776056834523098</v>
      </c>
      <c r="AP2062" s="7">
        <v>0.96819360375122698</v>
      </c>
      <c r="AQ2062" s="7">
        <v>0.66942557524143798</v>
      </c>
      <c r="AR2062" s="7" t="s">
        <v>4887</v>
      </c>
      <c r="AS2062" s="7" t="s">
        <v>4887</v>
      </c>
      <c r="AT2062" s="7" t="s">
        <v>4887</v>
      </c>
      <c r="AU2062" s="7">
        <v>0.85155877857977103</v>
      </c>
      <c r="AV2062" s="9">
        <v>1.16088417568462</v>
      </c>
    </row>
    <row r="2063" spans="1:48" s="33" customFormat="1" ht="25" customHeight="1" x14ac:dyDescent="0.2">
      <c r="A2063" s="13" t="s">
        <v>4554</v>
      </c>
      <c r="B2063" s="1" t="s">
        <v>4554</v>
      </c>
      <c r="C2063" s="203" t="s">
        <v>4555</v>
      </c>
      <c r="D2063" s="201" t="s">
        <v>7947</v>
      </c>
      <c r="E2063" s="74" t="s">
        <v>11620</v>
      </c>
      <c r="F2063" s="74" t="s">
        <v>11621</v>
      </c>
      <c r="G2063" s="121" t="s">
        <v>11622</v>
      </c>
      <c r="H2063" s="205">
        <v>-6.2602883852501297</v>
      </c>
      <c r="I2063" s="2">
        <v>-2.7920793878165502</v>
      </c>
      <c r="J2063" s="2">
        <v>-2.3702946491915902</v>
      </c>
      <c r="K2063" s="2">
        <v>-6.8985699001690097</v>
      </c>
      <c r="L2063" s="2">
        <v>-3.7380134589670102</v>
      </c>
      <c r="M2063" s="2">
        <v>-3.8558747205689001</v>
      </c>
      <c r="N2063" s="2">
        <v>-5.7733995538081802</v>
      </c>
      <c r="O2063" s="2">
        <v>-3.8094304876398399</v>
      </c>
      <c r="P2063" s="17">
        <v>-4.25157591154285</v>
      </c>
      <c r="Q2063" s="16">
        <v>-3.8075541407527602</v>
      </c>
      <c r="R2063" s="2">
        <v>-4.83081935990164</v>
      </c>
      <c r="S2063" s="17">
        <v>-4.61146865099695</v>
      </c>
      <c r="T2063" s="21">
        <v>2.1345736218345399</v>
      </c>
      <c r="U2063" s="3">
        <v>1.79169390293895</v>
      </c>
      <c r="V2063" s="22">
        <v>1.0302600211356201</v>
      </c>
      <c r="W2063" s="26">
        <v>0.754122897729122</v>
      </c>
      <c r="X2063" s="27" t="s">
        <v>17</v>
      </c>
      <c r="Y2063" s="26">
        <v>0.56034310968439105</v>
      </c>
      <c r="Z2063" s="5">
        <v>-1.02326521914888</v>
      </c>
      <c r="AA2063" s="4">
        <v>0.599704586620187</v>
      </c>
      <c r="AB2063" s="5">
        <v>0.80391451024419502</v>
      </c>
      <c r="AC2063" s="4">
        <v>0.86521420511639202</v>
      </c>
      <c r="AD2063" s="216">
        <v>-0.219350708904687</v>
      </c>
      <c r="AE2063" s="199">
        <v>-1.1840132209099701</v>
      </c>
      <c r="AF2063" s="6">
        <v>1.0432810623340301</v>
      </c>
      <c r="AG2063" s="6">
        <v>1.31415249418663</v>
      </c>
      <c r="AH2063" s="6">
        <v>-1.59391953576329</v>
      </c>
      <c r="AI2063" s="6">
        <v>0.43579934754746202</v>
      </c>
      <c r="AJ2063" s="6">
        <v>0.36010848970813503</v>
      </c>
      <c r="AK2063" s="6">
        <v>-0.87133174420297799</v>
      </c>
      <c r="AL2063" s="6">
        <v>0.38993511623759403</v>
      </c>
      <c r="AM2063" s="63">
        <v>0.10598799086239501</v>
      </c>
      <c r="AN2063" s="8">
        <v>-1.1840132209099701</v>
      </c>
      <c r="AO2063" s="7">
        <v>1.0432810623340301</v>
      </c>
      <c r="AP2063" s="7">
        <v>1.31415249418663</v>
      </c>
      <c r="AQ2063" s="7" t="s">
        <v>4887</v>
      </c>
      <c r="AR2063" s="7">
        <v>0.43579934754746202</v>
      </c>
      <c r="AS2063" s="7" t="s">
        <v>4887</v>
      </c>
      <c r="AT2063" s="7" t="s">
        <v>4887</v>
      </c>
      <c r="AU2063" s="7">
        <v>0.38993511623759403</v>
      </c>
      <c r="AV2063" s="9">
        <v>0.10598799086239501</v>
      </c>
    </row>
    <row r="2064" spans="1:48" s="33" customFormat="1" ht="25" customHeight="1" x14ac:dyDescent="0.2">
      <c r="A2064" s="13" t="s">
        <v>4556</v>
      </c>
      <c r="B2064" s="1" t="s">
        <v>4556</v>
      </c>
      <c r="C2064" s="203" t="s">
        <v>4557</v>
      </c>
      <c r="D2064" s="201" t="s">
        <v>4556</v>
      </c>
      <c r="E2064" s="74" t="s">
        <v>12373</v>
      </c>
      <c r="F2064" s="74" t="s">
        <v>12374</v>
      </c>
      <c r="G2064" s="121" t="s">
        <v>12375</v>
      </c>
      <c r="H2064" s="205">
        <v>-3.7324835895975199</v>
      </c>
      <c r="I2064" s="2">
        <v>-4.3913254302366198</v>
      </c>
      <c r="J2064" s="2">
        <v>-2.8384418775309399</v>
      </c>
      <c r="K2064" s="2">
        <v>-3.6350888168808702</v>
      </c>
      <c r="L2064" s="2">
        <v>-3.8048020072062498</v>
      </c>
      <c r="M2064" s="2">
        <v>-4.8163838956733001</v>
      </c>
      <c r="N2064" s="2">
        <v>-5.7395084910673697</v>
      </c>
      <c r="O2064" s="2">
        <v>-3.7584401975880102</v>
      </c>
      <c r="P2064" s="17">
        <v>-4.3390533027342402</v>
      </c>
      <c r="Q2064" s="16">
        <v>-3.6540836324550301</v>
      </c>
      <c r="R2064" s="2">
        <v>-4.0854249065868098</v>
      </c>
      <c r="S2064" s="17">
        <v>-4.6123339971298796</v>
      </c>
      <c r="T2064" s="21">
        <v>0.77940473890393602</v>
      </c>
      <c r="U2064" s="3">
        <v>0.63869118088272003</v>
      </c>
      <c r="V2064" s="22">
        <v>1.0184152636838899</v>
      </c>
      <c r="W2064" s="26">
        <v>0.41875647423734602</v>
      </c>
      <c r="X2064" s="27" t="s">
        <v>17</v>
      </c>
      <c r="Y2064" s="26">
        <v>0.50109679456479195</v>
      </c>
      <c r="Z2064" s="5">
        <v>-0.43134127413177797</v>
      </c>
      <c r="AA2064" s="4">
        <v>0.26964054463089698</v>
      </c>
      <c r="AB2064" s="5">
        <v>0.95825036467484803</v>
      </c>
      <c r="AC2064" s="4">
        <v>0.497445193643344</v>
      </c>
      <c r="AD2064" s="216">
        <v>0.52690909054307</v>
      </c>
      <c r="AE2064" s="199">
        <v>0.46462951350599102</v>
      </c>
      <c r="AF2064" s="6">
        <v>-0.33089945476236099</v>
      </c>
      <c r="AG2064" s="6">
        <v>1.54415427486493</v>
      </c>
      <c r="AH2064" s="6">
        <v>0.58223036742087697</v>
      </c>
      <c r="AI2064" s="6">
        <v>0.37730749993856999</v>
      </c>
      <c r="AJ2064" s="6">
        <v>-0.84414300064062198</v>
      </c>
      <c r="AK2064" s="6">
        <v>-1.95878434801563</v>
      </c>
      <c r="AL2064" s="6">
        <v>0.43328779793676597</v>
      </c>
      <c r="AM2064" s="63">
        <v>-0.26778265024852099</v>
      </c>
      <c r="AN2064" s="8">
        <v>0.46462951350599102</v>
      </c>
      <c r="AO2064" s="7">
        <v>-0.33089945476236099</v>
      </c>
      <c r="AP2064" s="7">
        <v>1.54415427486493</v>
      </c>
      <c r="AQ2064" s="7">
        <v>0.58223036742087697</v>
      </c>
      <c r="AR2064" s="7">
        <v>0.37730749993856999</v>
      </c>
      <c r="AS2064" s="7">
        <v>-0.84414300064062198</v>
      </c>
      <c r="AT2064" s="7" t="s">
        <v>4887</v>
      </c>
      <c r="AU2064" s="7">
        <v>0.43328779793676597</v>
      </c>
      <c r="AV2064" s="9">
        <v>-0.26778265024852099</v>
      </c>
    </row>
    <row r="2065" spans="1:48" s="33" customFormat="1" ht="25" customHeight="1" x14ac:dyDescent="0.2">
      <c r="A2065" s="13" t="s">
        <v>4560</v>
      </c>
      <c r="B2065" s="1" t="s">
        <v>4561</v>
      </c>
      <c r="C2065" s="203" t="s">
        <v>4562</v>
      </c>
      <c r="D2065" s="201" t="s">
        <v>5058</v>
      </c>
      <c r="E2065" s="74" t="s">
        <v>8331</v>
      </c>
      <c r="F2065" s="74" t="s">
        <v>8332</v>
      </c>
      <c r="G2065" s="121" t="s">
        <v>4887</v>
      </c>
      <c r="H2065" s="205">
        <v>0.58033091216437405</v>
      </c>
      <c r="I2065" s="2">
        <v>-2.2292239597622898</v>
      </c>
      <c r="J2065" s="2">
        <v>0.547236887073421</v>
      </c>
      <c r="K2065" s="2">
        <v>-0.35521472315528901</v>
      </c>
      <c r="L2065" s="2">
        <v>-1.1595498024291999</v>
      </c>
      <c r="M2065" s="2">
        <v>-2.9567826481071799</v>
      </c>
      <c r="N2065" s="2">
        <v>-4.4760446746084099</v>
      </c>
      <c r="O2065" s="2">
        <v>-1.2198691677895099</v>
      </c>
      <c r="P2065" s="17">
        <v>-3.06505767936945</v>
      </c>
      <c r="Q2065" s="16">
        <v>-0.36721872017483098</v>
      </c>
      <c r="R2065" s="2">
        <v>-1.49051572456389</v>
      </c>
      <c r="S2065" s="17">
        <v>-2.9203238405891199</v>
      </c>
      <c r="T2065" s="21">
        <v>1.6126287352681401</v>
      </c>
      <c r="U2065" s="3">
        <v>1.3319882688092499</v>
      </c>
      <c r="V2065" s="22">
        <v>1.6329055838804301</v>
      </c>
      <c r="W2065" s="26">
        <v>0.20438847842150601</v>
      </c>
      <c r="X2065" s="27" t="s">
        <v>17</v>
      </c>
      <c r="Y2065" s="26">
        <v>0.40666775153698997</v>
      </c>
      <c r="Z2065" s="5">
        <v>-1.12329700438906</v>
      </c>
      <c r="AA2065" s="4">
        <v>0.126282095986849</v>
      </c>
      <c r="AB2065" s="5">
        <v>2.5531051204142901</v>
      </c>
      <c r="AC2065" s="4">
        <v>0.307516127755596</v>
      </c>
      <c r="AD2065" s="216">
        <v>1.4298081160252301</v>
      </c>
      <c r="AE2065" s="199">
        <v>1.2570355228124701</v>
      </c>
      <c r="AF2065" s="6">
        <v>-0.368221097582627</v>
      </c>
      <c r="AG2065" s="6">
        <v>1.23789146411761</v>
      </c>
      <c r="AH2065" s="6">
        <v>0.715845972582282</v>
      </c>
      <c r="AI2065" s="6">
        <v>0.25055841914521598</v>
      </c>
      <c r="AJ2065" s="6">
        <v>-0.78909544560617395</v>
      </c>
      <c r="AK2065" s="6">
        <v>-1.6679502034749001</v>
      </c>
      <c r="AL2065" s="6">
        <v>0.215665187883056</v>
      </c>
      <c r="AM2065" s="63">
        <v>-0.85172981987693197</v>
      </c>
      <c r="AN2065" s="8">
        <v>1.2570355228124701</v>
      </c>
      <c r="AO2065" s="7">
        <v>-0.368221097582627</v>
      </c>
      <c r="AP2065" s="7">
        <v>1.23789146411761</v>
      </c>
      <c r="AQ2065" s="7">
        <v>0.715845972582282</v>
      </c>
      <c r="AR2065" s="7">
        <v>0.25055841914521598</v>
      </c>
      <c r="AS2065" s="7">
        <v>-0.78909544560617395</v>
      </c>
      <c r="AT2065" s="7">
        <v>-1.6679502034749001</v>
      </c>
      <c r="AU2065" s="7">
        <v>0.215665187883056</v>
      </c>
      <c r="AV2065" s="9">
        <v>-0.85172981987693197</v>
      </c>
    </row>
    <row r="2066" spans="1:48" s="33" customFormat="1" ht="25" customHeight="1" x14ac:dyDescent="0.2">
      <c r="A2066" s="13" t="s">
        <v>4563</v>
      </c>
      <c r="B2066" s="1" t="s">
        <v>4563</v>
      </c>
      <c r="C2066" s="203" t="s">
        <v>4564</v>
      </c>
      <c r="D2066" s="201" t="s">
        <v>4563</v>
      </c>
      <c r="E2066" s="74" t="s">
        <v>11219</v>
      </c>
      <c r="F2066" s="74" t="s">
        <v>11220</v>
      </c>
      <c r="G2066" s="121" t="s">
        <v>11221</v>
      </c>
      <c r="H2066" s="205">
        <v>1.7383590378756899</v>
      </c>
      <c r="I2066" s="2">
        <v>-0.50793973342087995</v>
      </c>
      <c r="J2066" s="2">
        <v>1.1017170988948499</v>
      </c>
      <c r="K2066" s="2">
        <v>-0.56529718835662701</v>
      </c>
      <c r="L2066" s="2">
        <v>-2.9415947617364702</v>
      </c>
      <c r="M2066" s="2">
        <v>-5.1866952018830599</v>
      </c>
      <c r="N2066" s="2">
        <v>-4.3057885139678396</v>
      </c>
      <c r="O2066" s="2">
        <v>1.27783285306928</v>
      </c>
      <c r="P2066" s="17">
        <v>-0.35079754998777402</v>
      </c>
      <c r="Q2066" s="16">
        <v>0.777378801116553</v>
      </c>
      <c r="R2066" s="2">
        <v>-2.8978623839920501</v>
      </c>
      <c r="S2066" s="17">
        <v>-1.12625107029545</v>
      </c>
      <c r="T2066" s="21">
        <v>1.1577396257520101</v>
      </c>
      <c r="U2066" s="3">
        <v>2.3110093661653401</v>
      </c>
      <c r="V2066" s="22">
        <v>2.8714461538093499</v>
      </c>
      <c r="W2066" s="26">
        <v>0.21127670895983799</v>
      </c>
      <c r="X2066" s="27" t="s">
        <v>17</v>
      </c>
      <c r="Y2066" s="26">
        <v>9.2251550000816807E-2</v>
      </c>
      <c r="Z2066" s="5">
        <v>-3.67524118510861</v>
      </c>
      <c r="AA2066" s="4">
        <v>0.37467149360429902</v>
      </c>
      <c r="AB2066" s="5">
        <v>1.9036298714119999</v>
      </c>
      <c r="AC2066" s="4">
        <v>0.45393967535481999</v>
      </c>
      <c r="AD2066" s="216">
        <v>-1.7716113136966101</v>
      </c>
      <c r="AE2066" s="199">
        <v>1.12686236943768</v>
      </c>
      <c r="AF2066" s="6">
        <v>0.22944124061267199</v>
      </c>
      <c r="AG2066" s="6">
        <v>0.87251689463347504</v>
      </c>
      <c r="AH2066" s="6">
        <v>0.20652630489142901</v>
      </c>
      <c r="AI2066" s="6">
        <v>-0.74283077884848403</v>
      </c>
      <c r="AJ2066" s="6">
        <v>-1.63977316116521</v>
      </c>
      <c r="AK2066" s="6">
        <v>-1.28784122568092</v>
      </c>
      <c r="AL2066" s="6">
        <v>0.94287708043540797</v>
      </c>
      <c r="AM2066" s="63">
        <v>0.29222127568394901</v>
      </c>
      <c r="AN2066" s="8">
        <v>1.12686236943768</v>
      </c>
      <c r="AO2066" s="7">
        <v>0.22944124061267199</v>
      </c>
      <c r="AP2066" s="7">
        <v>0.87251689463347504</v>
      </c>
      <c r="AQ2066" s="7">
        <v>0.20652630489142901</v>
      </c>
      <c r="AR2066" s="7">
        <v>-0.74283077884848403</v>
      </c>
      <c r="AS2066" s="7" t="s">
        <v>4887</v>
      </c>
      <c r="AT2066" s="7">
        <v>-1.28784122568092</v>
      </c>
      <c r="AU2066" s="7">
        <v>0.94287708043540797</v>
      </c>
      <c r="AV2066" s="9">
        <v>0.29222127568394901</v>
      </c>
    </row>
    <row r="2067" spans="1:48" s="33" customFormat="1" ht="25" customHeight="1" x14ac:dyDescent="0.2">
      <c r="A2067" s="13" t="s">
        <v>4565</v>
      </c>
      <c r="B2067" s="1" t="s">
        <v>4565</v>
      </c>
      <c r="C2067" s="203" t="s">
        <v>4566</v>
      </c>
      <c r="D2067" s="201" t="s">
        <v>4565</v>
      </c>
      <c r="E2067" s="74" t="s">
        <v>9034</v>
      </c>
      <c r="F2067" s="74" t="s">
        <v>9035</v>
      </c>
      <c r="G2067" s="121" t="s">
        <v>9036</v>
      </c>
      <c r="H2067" s="205">
        <v>-1.8475448519882001</v>
      </c>
      <c r="I2067" s="2">
        <v>-3.6657120112950499</v>
      </c>
      <c r="J2067" s="2">
        <v>-2.5375832460779102</v>
      </c>
      <c r="K2067" s="2">
        <v>-4.5412050436241804</v>
      </c>
      <c r="L2067" s="2">
        <v>-4.8167363043242597</v>
      </c>
      <c r="M2067" s="2">
        <v>-4.6330225642842304</v>
      </c>
      <c r="N2067" s="2">
        <v>-4.3594574923857996</v>
      </c>
      <c r="O2067" s="2">
        <v>-3.4142480847283601</v>
      </c>
      <c r="P2067" s="17">
        <v>-5.9063889136907299</v>
      </c>
      <c r="Q2067" s="16">
        <v>-2.6836133697870501</v>
      </c>
      <c r="R2067" s="2">
        <v>-4.6636546374108896</v>
      </c>
      <c r="S2067" s="17">
        <v>-4.5600314969349602</v>
      </c>
      <c r="T2067" s="21">
        <v>0.91783797729684402</v>
      </c>
      <c r="U2067" s="3">
        <v>0.14029651397583301</v>
      </c>
      <c r="V2067" s="22">
        <v>1.25811920195226</v>
      </c>
      <c r="W2067" s="26">
        <v>6.2192135249586403E-2</v>
      </c>
      <c r="X2067" s="27" t="s">
        <v>17</v>
      </c>
      <c r="Y2067" s="26">
        <v>6.1641963788122901E-2</v>
      </c>
      <c r="Z2067" s="5">
        <v>-1.9800412676238399</v>
      </c>
      <c r="AA2067" s="4">
        <v>0.11165875077265</v>
      </c>
      <c r="AB2067" s="5">
        <v>1.8764181271479099</v>
      </c>
      <c r="AC2067" s="4">
        <v>0.89996703501424302</v>
      </c>
      <c r="AD2067" s="216">
        <v>-0.103623140475926</v>
      </c>
      <c r="AE2067" s="199">
        <v>1.70805996033941</v>
      </c>
      <c r="AF2067" s="6">
        <v>0.24425697087812701</v>
      </c>
      <c r="AG2067" s="6">
        <v>1.15251133603324</v>
      </c>
      <c r="AH2067" s="6">
        <v>-0.46060083684098402</v>
      </c>
      <c r="AI2067" s="6">
        <v>-0.68243054102317402</v>
      </c>
      <c r="AJ2067" s="6">
        <v>-0.53452295150416795</v>
      </c>
      <c r="AK2067" s="6">
        <v>-0.31427622225965701</v>
      </c>
      <c r="AL2067" s="6">
        <v>0.44671010923000698</v>
      </c>
      <c r="AM2067" s="63">
        <v>-1.5597078248528</v>
      </c>
      <c r="AN2067" s="8">
        <v>1.70805996033941</v>
      </c>
      <c r="AO2067" s="7">
        <v>0.24425697087812701</v>
      </c>
      <c r="AP2067" s="7">
        <v>1.15251133603324</v>
      </c>
      <c r="AQ2067" s="7" t="s">
        <v>4887</v>
      </c>
      <c r="AR2067" s="7" t="s">
        <v>4887</v>
      </c>
      <c r="AS2067" s="7" t="s">
        <v>4887</v>
      </c>
      <c r="AT2067" s="7" t="s">
        <v>4887</v>
      </c>
      <c r="AU2067" s="7">
        <v>0.44671010923000698</v>
      </c>
      <c r="AV2067" s="9">
        <v>-1.5597078248528</v>
      </c>
    </row>
    <row r="2068" spans="1:48" s="33" customFormat="1" ht="25" customHeight="1" x14ac:dyDescent="0.2">
      <c r="A2068" s="13" t="s">
        <v>4567</v>
      </c>
      <c r="B2068" s="1" t="s">
        <v>4567</v>
      </c>
      <c r="C2068" s="203" t="s">
        <v>4568</v>
      </c>
      <c r="D2068" s="201" t="s">
        <v>4567</v>
      </c>
      <c r="E2068" s="74" t="s">
        <v>8514</v>
      </c>
      <c r="F2068" s="74" t="s">
        <v>8515</v>
      </c>
      <c r="G2068" s="121" t="s">
        <v>8516</v>
      </c>
      <c r="H2068" s="205">
        <v>0.67033669792893502</v>
      </c>
      <c r="I2068" s="2">
        <v>-8.4185482658189397</v>
      </c>
      <c r="J2068" s="2">
        <v>-0.59196392181653601</v>
      </c>
      <c r="K2068" s="2">
        <v>-0.62598079259849404</v>
      </c>
      <c r="L2068" s="2">
        <v>-7.2461982948596297</v>
      </c>
      <c r="M2068" s="2">
        <v>-6.8215339516884903</v>
      </c>
      <c r="N2068" s="2">
        <v>-5.7934056646907504</v>
      </c>
      <c r="O2068" s="2">
        <v>9.8330402527985E-2</v>
      </c>
      <c r="P2068" s="17">
        <v>-1.53071638112997</v>
      </c>
      <c r="Q2068" s="16">
        <v>-2.78005849656885</v>
      </c>
      <c r="R2068" s="2">
        <v>-4.8979043463822096</v>
      </c>
      <c r="S2068" s="17">
        <v>-2.4085972144309098</v>
      </c>
      <c r="T2068" s="21">
        <v>4.9236953472067997</v>
      </c>
      <c r="U2068" s="3">
        <v>3.7056825401158302</v>
      </c>
      <c r="V2068" s="22">
        <v>3.0423912535289399</v>
      </c>
      <c r="W2068" s="26">
        <v>0.72228770362341199</v>
      </c>
      <c r="X2068" s="27" t="s">
        <v>17</v>
      </c>
      <c r="Y2068" s="26">
        <v>0.58601801951175403</v>
      </c>
      <c r="Z2068" s="5">
        <v>-2.1178458498133601</v>
      </c>
      <c r="AA2068" s="4">
        <v>0.91784981377521602</v>
      </c>
      <c r="AB2068" s="5">
        <v>-0.371461282137936</v>
      </c>
      <c r="AC2068" s="4">
        <v>0.421148187601317</v>
      </c>
      <c r="AD2068" s="216">
        <v>-2.4893071319512901</v>
      </c>
      <c r="AE2068" s="199">
        <v>1.1115909624784699</v>
      </c>
      <c r="AF2068" s="6">
        <v>-1.39381853508064</v>
      </c>
      <c r="AG2068" s="6">
        <v>0.76362969175061302</v>
      </c>
      <c r="AH2068" s="6">
        <v>0.75425272290632694</v>
      </c>
      <c r="AI2068" s="6">
        <v>-1.0706527382397699</v>
      </c>
      <c r="AJ2068" s="6">
        <v>-0.95359128538835702</v>
      </c>
      <c r="AK2068" s="6">
        <v>-0.67018112174039102</v>
      </c>
      <c r="AL2068" s="6">
        <v>0.95391375445160598</v>
      </c>
      <c r="AM2068" s="63">
        <v>0.50485654886213704</v>
      </c>
      <c r="AN2068" s="8">
        <v>1.1115909624784699</v>
      </c>
      <c r="AO2068" s="7" t="s">
        <v>4887</v>
      </c>
      <c r="AP2068" s="7">
        <v>0.76362969175061302</v>
      </c>
      <c r="AQ2068" s="7">
        <v>0.75425272290632694</v>
      </c>
      <c r="AR2068" s="7" t="s">
        <v>4887</v>
      </c>
      <c r="AS2068" s="7" t="s">
        <v>4887</v>
      </c>
      <c r="AT2068" s="7" t="s">
        <v>4887</v>
      </c>
      <c r="AU2068" s="7">
        <v>0.95391375445160598</v>
      </c>
      <c r="AV2068" s="9">
        <v>0.50485654886213704</v>
      </c>
    </row>
    <row r="2069" spans="1:48" s="33" customFormat="1" ht="25" customHeight="1" x14ac:dyDescent="0.2">
      <c r="A2069" s="13" t="s">
        <v>4569</v>
      </c>
      <c r="B2069" s="1" t="s">
        <v>4569</v>
      </c>
      <c r="C2069" s="203" t="s">
        <v>4570</v>
      </c>
      <c r="D2069" s="201" t="s">
        <v>4569</v>
      </c>
      <c r="E2069" s="74" t="s">
        <v>10208</v>
      </c>
      <c r="F2069" s="74" t="s">
        <v>10209</v>
      </c>
      <c r="G2069" s="121" t="s">
        <v>10210</v>
      </c>
      <c r="H2069" s="205">
        <v>-2.4187641796701702</v>
      </c>
      <c r="I2069" s="2">
        <v>-5.4061828474601601</v>
      </c>
      <c r="J2069" s="2">
        <v>-3.2264049065340199</v>
      </c>
      <c r="K2069" s="2">
        <v>-2.1326178862765399</v>
      </c>
      <c r="L2069" s="2">
        <v>-1.85123055739901</v>
      </c>
      <c r="M2069" s="2">
        <v>-6.1514082117363502</v>
      </c>
      <c r="N2069" s="2">
        <v>-2.9174174752518298</v>
      </c>
      <c r="O2069" s="2">
        <v>-1.2415313685628799</v>
      </c>
      <c r="P2069" s="17">
        <v>-2.8999707894376301</v>
      </c>
      <c r="Q2069" s="16">
        <v>-3.6837839778881101</v>
      </c>
      <c r="R2069" s="2">
        <v>-3.3784188851372998</v>
      </c>
      <c r="S2069" s="17">
        <v>-2.3529732110841102</v>
      </c>
      <c r="T2069" s="21">
        <v>1.5453363016992701</v>
      </c>
      <c r="U2069" s="3">
        <v>2.4055970280342902</v>
      </c>
      <c r="V2069" s="22">
        <v>0.96257639888567603</v>
      </c>
      <c r="W2069" s="26">
        <v>0.64035200359682898</v>
      </c>
      <c r="X2069" s="27" t="s">
        <v>17</v>
      </c>
      <c r="Y2069" s="26">
        <v>0.86370639961948303</v>
      </c>
      <c r="Z2069" s="5">
        <v>0.30536509275081403</v>
      </c>
      <c r="AA2069" s="4">
        <v>0.28638636253021499</v>
      </c>
      <c r="AB2069" s="5">
        <v>-1.3308107668039999</v>
      </c>
      <c r="AC2069" s="4">
        <v>0.54863673687112102</v>
      </c>
      <c r="AD2069" s="216">
        <v>-1.0254456740531901</v>
      </c>
      <c r="AE2069" s="199">
        <v>0.44291213618640701</v>
      </c>
      <c r="AF2069" s="6">
        <v>-1.39576599858383</v>
      </c>
      <c r="AG2069" s="6">
        <v>-5.4169629166909199E-2</v>
      </c>
      <c r="AH2069" s="6">
        <v>0.61902770334178803</v>
      </c>
      <c r="AI2069" s="6">
        <v>0.79221425217970398</v>
      </c>
      <c r="AJ2069" s="6">
        <v>-1.8544327390526001</v>
      </c>
      <c r="AK2069" s="6">
        <v>0.13600406156578801</v>
      </c>
      <c r="AL2069" s="6">
        <v>1.1674681726921099</v>
      </c>
      <c r="AM2069" s="63">
        <v>0.146742040837542</v>
      </c>
      <c r="AN2069" s="8">
        <v>0.44291213618640701</v>
      </c>
      <c r="AO2069" s="7" t="s">
        <v>4887</v>
      </c>
      <c r="AP2069" s="7">
        <v>-5.4169629166909199E-2</v>
      </c>
      <c r="AQ2069" s="7">
        <v>0.61902770334178803</v>
      </c>
      <c r="AR2069" s="7">
        <v>0.79221425217970398</v>
      </c>
      <c r="AS2069" s="7" t="s">
        <v>4887</v>
      </c>
      <c r="AT2069" s="7">
        <v>0.13600406156578801</v>
      </c>
      <c r="AU2069" s="7">
        <v>1.1674681726921099</v>
      </c>
      <c r="AV2069" s="9">
        <v>0.146742040837542</v>
      </c>
    </row>
    <row r="2070" spans="1:48" s="33" customFormat="1" ht="25" customHeight="1" x14ac:dyDescent="0.2">
      <c r="A2070" s="13" t="s">
        <v>4571</v>
      </c>
      <c r="B2070" s="1" t="s">
        <v>4572</v>
      </c>
      <c r="C2070" s="203" t="s">
        <v>4573</v>
      </c>
      <c r="D2070" s="201" t="s">
        <v>5083</v>
      </c>
      <c r="E2070" s="74" t="s">
        <v>8259</v>
      </c>
      <c r="F2070" s="74" t="s">
        <v>8260</v>
      </c>
      <c r="G2070" s="121" t="s">
        <v>8261</v>
      </c>
      <c r="H2070" s="205">
        <v>1.2678311982187001</v>
      </c>
      <c r="I2070" s="2">
        <v>-0.117310928480236</v>
      </c>
      <c r="J2070" s="2">
        <v>0.56499769518077203</v>
      </c>
      <c r="K2070" s="2">
        <v>-1.47376656729413</v>
      </c>
      <c r="L2070" s="2">
        <v>-1.6533614793918101</v>
      </c>
      <c r="M2070" s="2">
        <v>-5.5904057655894199</v>
      </c>
      <c r="N2070" s="2">
        <v>-6.6921986282894803</v>
      </c>
      <c r="O2070" s="2">
        <v>-1.29394644096547</v>
      </c>
      <c r="P2070" s="17">
        <v>-6.3683888375266298</v>
      </c>
      <c r="Q2070" s="16">
        <v>0.57183932163974505</v>
      </c>
      <c r="R2070" s="2">
        <v>-2.90584460409179</v>
      </c>
      <c r="S2070" s="17">
        <v>-4.7848446355938599</v>
      </c>
      <c r="T2070" s="21">
        <v>0.69259640749751705</v>
      </c>
      <c r="U2070" s="3">
        <v>2.32663169742849</v>
      </c>
      <c r="V2070" s="22">
        <v>3.02753874444132</v>
      </c>
      <c r="W2070" s="26">
        <v>6.6237908395277295E-2</v>
      </c>
      <c r="X2070" s="27" t="s">
        <v>17</v>
      </c>
      <c r="Y2070" s="26">
        <v>0.11247109444395099</v>
      </c>
      <c r="Z2070" s="5">
        <v>-3.47768392573153</v>
      </c>
      <c r="AA2070" s="4">
        <v>8.5276968561964595E-2</v>
      </c>
      <c r="AB2070" s="5">
        <v>5.3566839572336002</v>
      </c>
      <c r="AC2070" s="4">
        <v>0.44500548243178201</v>
      </c>
      <c r="AD2070" s="216">
        <v>1.8790000315020701</v>
      </c>
      <c r="AE2070" s="199">
        <v>1.19356418347572</v>
      </c>
      <c r="AF2070" s="6">
        <v>0.73947041792203405</v>
      </c>
      <c r="AG2070" s="6">
        <v>0.96315294566838805</v>
      </c>
      <c r="AH2070" s="6">
        <v>0.294780997996961</v>
      </c>
      <c r="AI2070" s="6">
        <v>0.23590405797993</v>
      </c>
      <c r="AJ2070" s="6">
        <v>-1.0547846234276099</v>
      </c>
      <c r="AK2070" s="6">
        <v>-1.41598746336722</v>
      </c>
      <c r="AL2070" s="6">
        <v>0.35373177042168302</v>
      </c>
      <c r="AM2070" s="63">
        <v>-1.3098322866698799</v>
      </c>
      <c r="AN2070" s="8">
        <v>1.19356418347572</v>
      </c>
      <c r="AO2070" s="7">
        <v>0.73947041792203405</v>
      </c>
      <c r="AP2070" s="7">
        <v>0.96315294566838805</v>
      </c>
      <c r="AQ2070" s="7">
        <v>0.294780997996961</v>
      </c>
      <c r="AR2070" s="7">
        <v>0.23590405797993</v>
      </c>
      <c r="AS2070" s="7" t="s">
        <v>4887</v>
      </c>
      <c r="AT2070" s="7" t="s">
        <v>4887</v>
      </c>
      <c r="AU2070" s="7">
        <v>0.35373177042168302</v>
      </c>
      <c r="AV2070" s="9" t="s">
        <v>4887</v>
      </c>
    </row>
    <row r="2071" spans="1:48" s="33" customFormat="1" ht="25" customHeight="1" x14ac:dyDescent="0.2">
      <c r="A2071" s="13" t="s">
        <v>4574</v>
      </c>
      <c r="B2071" s="1" t="s">
        <v>4575</v>
      </c>
      <c r="C2071" s="203" t="s">
        <v>4576</v>
      </c>
      <c r="D2071" s="201" t="s">
        <v>4575</v>
      </c>
      <c r="E2071" s="74" t="s">
        <v>8565</v>
      </c>
      <c r="F2071" s="74" t="s">
        <v>8566</v>
      </c>
      <c r="G2071" s="121" t="s">
        <v>8567</v>
      </c>
      <c r="H2071" s="205">
        <v>3.7290602879383998</v>
      </c>
      <c r="I2071" s="2">
        <v>1.55026663741201</v>
      </c>
      <c r="J2071" s="2">
        <v>1.2358894216637399</v>
      </c>
      <c r="K2071" s="2">
        <v>1.1831916898774999</v>
      </c>
      <c r="L2071" s="2">
        <v>1.1943022849075799</v>
      </c>
      <c r="M2071" s="2">
        <v>1.57651501685437</v>
      </c>
      <c r="N2071" s="2">
        <v>1.48136920506779</v>
      </c>
      <c r="O2071" s="2">
        <v>1.8025409878160299</v>
      </c>
      <c r="P2071" s="17">
        <v>2.5174095280673998</v>
      </c>
      <c r="Q2071" s="16">
        <v>2.1717387823380498</v>
      </c>
      <c r="R2071" s="2">
        <v>1.31800299721315</v>
      </c>
      <c r="S2071" s="17">
        <v>1.93377324031707</v>
      </c>
      <c r="T2071" s="21">
        <v>1.357809251073</v>
      </c>
      <c r="U2071" s="3">
        <v>0.22394689003135801</v>
      </c>
      <c r="V2071" s="22">
        <v>0.53034075441423001</v>
      </c>
      <c r="W2071" s="26">
        <v>0.49081496945654601</v>
      </c>
      <c r="X2071" s="27" t="s">
        <v>17</v>
      </c>
      <c r="Y2071" s="26">
        <v>0.390035360888004</v>
      </c>
      <c r="Z2071" s="5">
        <v>-0.853735785124901</v>
      </c>
      <c r="AA2071" s="4">
        <v>0.79837656885715902</v>
      </c>
      <c r="AB2071" s="5">
        <v>0.237965542020979</v>
      </c>
      <c r="AC2071" s="4">
        <v>0.17145806994533899</v>
      </c>
      <c r="AD2071" s="216">
        <v>-0.61577024310392203</v>
      </c>
      <c r="AE2071" s="199">
        <v>2.3139728835009099</v>
      </c>
      <c r="AF2071" s="6">
        <v>-0.31022648677842801</v>
      </c>
      <c r="AG2071" s="6">
        <v>-0.68887110573877497</v>
      </c>
      <c r="AH2071" s="6">
        <v>-0.752341712299055</v>
      </c>
      <c r="AI2071" s="6">
        <v>-0.73895980416180396</v>
      </c>
      <c r="AJ2071" s="6">
        <v>-0.27861221216052401</v>
      </c>
      <c r="AK2071" s="6">
        <v>-0.39320846101352003</v>
      </c>
      <c r="AL2071" s="6">
        <v>-6.38027752042795E-3</v>
      </c>
      <c r="AM2071" s="63">
        <v>0.85462717617162998</v>
      </c>
      <c r="AN2071" s="8">
        <v>2.3139728835009099</v>
      </c>
      <c r="AO2071" s="7">
        <v>-0.31022648677842801</v>
      </c>
      <c r="AP2071" s="7">
        <v>-0.68887110573877497</v>
      </c>
      <c r="AQ2071" s="7">
        <v>-0.752341712299055</v>
      </c>
      <c r="AR2071" s="7">
        <v>-0.73895980416180396</v>
      </c>
      <c r="AS2071" s="7">
        <v>-0.27861221216052401</v>
      </c>
      <c r="AT2071" s="7">
        <v>-0.39320846101352003</v>
      </c>
      <c r="AU2071" s="7">
        <v>-6.38027752042795E-3</v>
      </c>
      <c r="AV2071" s="9">
        <v>0.85462717617162998</v>
      </c>
    </row>
    <row r="2072" spans="1:48" s="33" customFormat="1" ht="25" customHeight="1" x14ac:dyDescent="0.2">
      <c r="A2072" s="13" t="s">
        <v>4581</v>
      </c>
      <c r="B2072" s="1" t="s">
        <v>4581</v>
      </c>
      <c r="C2072" s="203" t="s">
        <v>4582</v>
      </c>
      <c r="D2072" s="201" t="s">
        <v>4581</v>
      </c>
      <c r="E2072" s="74" t="s">
        <v>12294</v>
      </c>
      <c r="F2072" s="74" t="s">
        <v>12295</v>
      </c>
      <c r="G2072" s="121" t="s">
        <v>12296</v>
      </c>
      <c r="H2072" s="205">
        <v>-1.5271665173189199</v>
      </c>
      <c r="I2072" s="2">
        <v>-2.9823782711403499</v>
      </c>
      <c r="J2072" s="2">
        <v>-3.0208336541473502</v>
      </c>
      <c r="K2072" s="2">
        <v>-4.5648926476898799</v>
      </c>
      <c r="L2072" s="2">
        <v>-0.19663200363039501</v>
      </c>
      <c r="M2072" s="2">
        <v>-2.22489965578368</v>
      </c>
      <c r="N2072" s="2">
        <v>-2.5547895271905601</v>
      </c>
      <c r="O2072" s="2">
        <v>-0.468431268224062</v>
      </c>
      <c r="P2072" s="17">
        <v>-0.230849361440079</v>
      </c>
      <c r="Q2072" s="16">
        <v>-2.5101261475355399</v>
      </c>
      <c r="R2072" s="2">
        <v>-2.3288081023679799</v>
      </c>
      <c r="S2072" s="17">
        <v>-1.0846900522848999</v>
      </c>
      <c r="T2072" s="21">
        <v>0.85148513204709098</v>
      </c>
      <c r="U2072" s="3">
        <v>2.1859832999278401</v>
      </c>
      <c r="V2072" s="22">
        <v>1.2786733907437799</v>
      </c>
      <c r="W2072" s="26">
        <v>0.50829159468875296</v>
      </c>
      <c r="X2072" s="27" t="s">
        <v>17</v>
      </c>
      <c r="Y2072" s="26">
        <v>0.90320252634367804</v>
      </c>
      <c r="Z2072" s="5">
        <v>0.18131804516755501</v>
      </c>
      <c r="AA2072" s="4">
        <v>0.193734255903069</v>
      </c>
      <c r="AB2072" s="5">
        <v>-1.42543609525064</v>
      </c>
      <c r="AC2072" s="4">
        <v>0.45335212677776798</v>
      </c>
      <c r="AD2072" s="216">
        <v>-1.24411805008308</v>
      </c>
      <c r="AE2072" s="199">
        <v>0.29916809474883599</v>
      </c>
      <c r="AF2072" s="6">
        <v>-0.67395961436700103</v>
      </c>
      <c r="AG2072" s="6">
        <v>-0.69967545858726798</v>
      </c>
      <c r="AH2072" s="6">
        <v>-1.73221700257903</v>
      </c>
      <c r="AI2072" s="6">
        <v>1.1889217679205499</v>
      </c>
      <c r="AJ2072" s="6">
        <v>-0.16741929284296</v>
      </c>
      <c r="AK2072" s="6">
        <v>-0.38802290876323298</v>
      </c>
      <c r="AL2072" s="6">
        <v>1.0071644429134901</v>
      </c>
      <c r="AM2072" s="63">
        <v>1.1660399715566201</v>
      </c>
      <c r="AN2072" s="8">
        <v>0.29916809474883599</v>
      </c>
      <c r="AO2072" s="7">
        <v>-0.67395961436700103</v>
      </c>
      <c r="AP2072" s="7">
        <v>-0.69967545858726798</v>
      </c>
      <c r="AQ2072" s="7" t="s">
        <v>4887</v>
      </c>
      <c r="AR2072" s="7">
        <v>1.1889217679205499</v>
      </c>
      <c r="AS2072" s="7">
        <v>-0.16741929284296</v>
      </c>
      <c r="AT2072" s="7">
        <v>-0.38802290876323298</v>
      </c>
      <c r="AU2072" s="7">
        <v>1.0071644429134901</v>
      </c>
      <c r="AV2072" s="9">
        <v>1.1660399715566201</v>
      </c>
    </row>
    <row r="2073" spans="1:48" s="33" customFormat="1" ht="25" customHeight="1" x14ac:dyDescent="0.2">
      <c r="A2073" s="13" t="s">
        <v>4583</v>
      </c>
      <c r="B2073" s="1" t="s">
        <v>4583</v>
      </c>
      <c r="C2073" s="203" t="s">
        <v>4584</v>
      </c>
      <c r="D2073" s="201" t="s">
        <v>4583</v>
      </c>
      <c r="E2073" s="74" t="s">
        <v>8342</v>
      </c>
      <c r="F2073" s="74" t="s">
        <v>8343</v>
      </c>
      <c r="G2073" s="121" t="s">
        <v>8344</v>
      </c>
      <c r="H2073" s="205">
        <v>-7.3295680553657903</v>
      </c>
      <c r="I2073" s="2">
        <v>-7.5927787140455001</v>
      </c>
      <c r="J2073" s="2">
        <v>-7.2224183974040104</v>
      </c>
      <c r="K2073" s="2">
        <v>-6.6563227831062202</v>
      </c>
      <c r="L2073" s="2">
        <v>-6.05598428184675</v>
      </c>
      <c r="M2073" s="2">
        <v>-7.2719953418084398</v>
      </c>
      <c r="N2073" s="2">
        <v>-5.6667778578102102</v>
      </c>
      <c r="O2073" s="2">
        <v>-6.0955930201117203</v>
      </c>
      <c r="P2073" s="17">
        <v>-7.1238831816832002</v>
      </c>
      <c r="Q2073" s="16">
        <v>-7.3815883889384297</v>
      </c>
      <c r="R2073" s="2">
        <v>-6.6614341355871396</v>
      </c>
      <c r="S2073" s="17">
        <v>-6.2954180198683796</v>
      </c>
      <c r="T2073" s="21">
        <v>0.190581419252906</v>
      </c>
      <c r="U2073" s="3">
        <v>0.60802164347203003</v>
      </c>
      <c r="V2073" s="22">
        <v>0.74882341316932499</v>
      </c>
      <c r="W2073" s="26">
        <v>0.13534435602376299</v>
      </c>
      <c r="X2073" s="27" t="s">
        <v>17</v>
      </c>
      <c r="Y2073" s="26">
        <v>0.16823132272160299</v>
      </c>
      <c r="Z2073" s="5">
        <v>0.72015425335129701</v>
      </c>
      <c r="AA2073" s="4">
        <v>0.120923563501838</v>
      </c>
      <c r="AB2073" s="5">
        <v>-1.0861703690700599</v>
      </c>
      <c r="AC2073" s="4">
        <v>0.54834731064054698</v>
      </c>
      <c r="AD2073" s="216">
        <v>-0.36601611571875903</v>
      </c>
      <c r="AE2073" s="199">
        <v>-0.80176192564488802</v>
      </c>
      <c r="AF2073" s="6">
        <v>-1.18539569502193</v>
      </c>
      <c r="AG2073" s="6">
        <v>-0.64558957541586404</v>
      </c>
      <c r="AH2073" s="6">
        <v>0.179503889378611</v>
      </c>
      <c r="AI2073" s="6">
        <v>1.0545069127956701</v>
      </c>
      <c r="AJ2073" s="6">
        <v>-0.717848769444975</v>
      </c>
      <c r="AK2073" s="6">
        <v>1.6217815371131901</v>
      </c>
      <c r="AL2073" s="6">
        <v>0.99677653957643697</v>
      </c>
      <c r="AM2073" s="63">
        <v>-0.50197291333624705</v>
      </c>
      <c r="AN2073" s="8">
        <v>-0.80176192564488802</v>
      </c>
      <c r="AO2073" s="7">
        <v>-1.18539569502193</v>
      </c>
      <c r="AP2073" s="7">
        <v>-0.64558957541586404</v>
      </c>
      <c r="AQ2073" s="7">
        <v>0.179503889378611</v>
      </c>
      <c r="AR2073" s="7" t="s">
        <v>4887</v>
      </c>
      <c r="AS2073" s="7">
        <v>-0.717848769444975</v>
      </c>
      <c r="AT2073" s="7" t="s">
        <v>4887</v>
      </c>
      <c r="AU2073" s="7">
        <v>0.99677653957643697</v>
      </c>
      <c r="AV2073" s="9">
        <v>-0.50197291333624705</v>
      </c>
    </row>
    <row r="2074" spans="1:48" s="33" customFormat="1" ht="25" customHeight="1" x14ac:dyDescent="0.2">
      <c r="A2074" s="13" t="s">
        <v>4587</v>
      </c>
      <c r="B2074" s="1" t="s">
        <v>4587</v>
      </c>
      <c r="C2074" s="203" t="s">
        <v>4588</v>
      </c>
      <c r="D2074" s="201" t="s">
        <v>4587</v>
      </c>
      <c r="E2074" s="74" t="s">
        <v>12044</v>
      </c>
      <c r="F2074" s="74" t="s">
        <v>12045</v>
      </c>
      <c r="G2074" s="121" t="s">
        <v>12046</v>
      </c>
      <c r="H2074" s="205">
        <v>-1.7633951202189899</v>
      </c>
      <c r="I2074" s="2">
        <v>-2.3390285626009701</v>
      </c>
      <c r="J2074" s="2">
        <v>-2.03749870344895</v>
      </c>
      <c r="K2074" s="2">
        <v>-0.25990964343288098</v>
      </c>
      <c r="L2074" s="2">
        <v>-6.9777070790865601</v>
      </c>
      <c r="M2074" s="2">
        <v>-2.7617929090064099</v>
      </c>
      <c r="N2074" s="2">
        <v>-5.5133440509825702</v>
      </c>
      <c r="O2074" s="2">
        <v>-0.78138575223484696</v>
      </c>
      <c r="P2074" s="17">
        <v>-0.92583497422111405</v>
      </c>
      <c r="Q2074" s="16">
        <v>-2.0466407954229702</v>
      </c>
      <c r="R2074" s="2">
        <v>-3.3331365438419498</v>
      </c>
      <c r="S2074" s="17">
        <v>-2.40685492581285</v>
      </c>
      <c r="T2074" s="21">
        <v>0.28792559521754701</v>
      </c>
      <c r="U2074" s="3">
        <v>3.39514738390237</v>
      </c>
      <c r="V2074" s="22">
        <v>2.69126780682106</v>
      </c>
      <c r="W2074" s="26">
        <v>0.81609006401428896</v>
      </c>
      <c r="X2074" s="27" t="s">
        <v>17</v>
      </c>
      <c r="Y2074" s="26">
        <v>0.57944730946511802</v>
      </c>
      <c r="Z2074" s="5">
        <v>-1.2864957484189801</v>
      </c>
      <c r="AA2074" s="4">
        <v>0.83870071173896099</v>
      </c>
      <c r="AB2074" s="5">
        <v>0.36021413038987399</v>
      </c>
      <c r="AC2074" s="4">
        <v>0.73084828215521602</v>
      </c>
      <c r="AD2074" s="216">
        <v>-0.92628161802910602</v>
      </c>
      <c r="AE2074" s="199">
        <v>0.370537577791277</v>
      </c>
      <c r="AF2074" s="6">
        <v>0.11422070472880599</v>
      </c>
      <c r="AG2074" s="6">
        <v>0.24848529907377301</v>
      </c>
      <c r="AH2074" s="6">
        <v>1.0400064927834101</v>
      </c>
      <c r="AI2074" s="6">
        <v>-1.95128050654144</v>
      </c>
      <c r="AJ2074" s="6">
        <v>-7.4026932282239097E-2</v>
      </c>
      <c r="AK2074" s="6">
        <v>-1.2992319548820099</v>
      </c>
      <c r="AL2074" s="6">
        <v>0.80780468561980401</v>
      </c>
      <c r="AM2074" s="63">
        <v>0.74348463370861295</v>
      </c>
      <c r="AN2074" s="8">
        <v>0.370537577791277</v>
      </c>
      <c r="AO2074" s="7">
        <v>0.11422070472880599</v>
      </c>
      <c r="AP2074" s="7">
        <v>0.24848529907377301</v>
      </c>
      <c r="AQ2074" s="7">
        <v>1.0400064927834101</v>
      </c>
      <c r="AR2074" s="7" t="s">
        <v>4887</v>
      </c>
      <c r="AS2074" s="7">
        <v>-7.4026932282239097E-2</v>
      </c>
      <c r="AT2074" s="7">
        <v>-1.2992319548820099</v>
      </c>
      <c r="AU2074" s="7">
        <v>0.80780468561980401</v>
      </c>
      <c r="AV2074" s="9">
        <v>0.74348463370861295</v>
      </c>
    </row>
    <row r="2075" spans="1:48" s="33" customFormat="1" ht="25" customHeight="1" x14ac:dyDescent="0.2">
      <c r="A2075" s="13" t="s">
        <v>4591</v>
      </c>
      <c r="B2075" s="1" t="s">
        <v>4591</v>
      </c>
      <c r="C2075" s="203" t="s">
        <v>4592</v>
      </c>
      <c r="D2075" s="201" t="s">
        <v>4591</v>
      </c>
      <c r="E2075" s="74" t="s">
        <v>9383</v>
      </c>
      <c r="F2075" s="74" t="s">
        <v>9384</v>
      </c>
      <c r="G2075" s="121" t="s">
        <v>9385</v>
      </c>
      <c r="H2075" s="205">
        <v>-0.73574793798951899</v>
      </c>
      <c r="I2075" s="2">
        <v>-0.96537245888079004</v>
      </c>
      <c r="J2075" s="2">
        <v>-0.47592450589332802</v>
      </c>
      <c r="K2075" s="2">
        <v>-1.34664387665881</v>
      </c>
      <c r="L2075" s="2">
        <v>-5.7358721846921403</v>
      </c>
      <c r="M2075" s="2">
        <v>-4.4748866435566796</v>
      </c>
      <c r="N2075" s="2">
        <v>-2.08035675274306</v>
      </c>
      <c r="O2075" s="2">
        <v>-0.37507785133480798</v>
      </c>
      <c r="P2075" s="17">
        <v>-3.2788838506543301</v>
      </c>
      <c r="Q2075" s="16">
        <v>-0.72568163425454602</v>
      </c>
      <c r="R2075" s="2">
        <v>-3.85246756830254</v>
      </c>
      <c r="S2075" s="17">
        <v>-1.9114394849107299</v>
      </c>
      <c r="T2075" s="21">
        <v>0.24487919985998699</v>
      </c>
      <c r="U2075" s="3">
        <v>2.2598419002090502</v>
      </c>
      <c r="V2075" s="22">
        <v>1.45925395423482</v>
      </c>
      <c r="W2075" s="26">
        <v>0.12051240527467399</v>
      </c>
      <c r="X2075" s="27" t="s">
        <v>17</v>
      </c>
      <c r="Y2075" s="26">
        <v>0.13719469374318199</v>
      </c>
      <c r="Z2075" s="5">
        <v>-3.1267859340480002</v>
      </c>
      <c r="AA2075" s="4">
        <v>0.293383744323577</v>
      </c>
      <c r="AB2075" s="5">
        <v>1.1857578506561901</v>
      </c>
      <c r="AC2075" s="4">
        <v>0.29005378632135398</v>
      </c>
      <c r="AD2075" s="216">
        <v>-1.9410280833918101</v>
      </c>
      <c r="AE2075" s="199">
        <v>0.74281122621336104</v>
      </c>
      <c r="AF2075" s="6">
        <v>0.62331991224602701</v>
      </c>
      <c r="AG2075" s="6">
        <v>0.87801735829442396</v>
      </c>
      <c r="AH2075" s="6">
        <v>0.42491504454439499</v>
      </c>
      <c r="AI2075" s="6">
        <v>-1.8591383126223799</v>
      </c>
      <c r="AJ2075" s="6">
        <v>-1.2029504690103601</v>
      </c>
      <c r="AK2075" s="6">
        <v>4.3107756290660999E-2</v>
      </c>
      <c r="AL2075" s="6">
        <v>0.93049563550817704</v>
      </c>
      <c r="AM2075" s="63">
        <v>-0.58057815146430702</v>
      </c>
      <c r="AN2075" s="8">
        <v>0.74281122621336104</v>
      </c>
      <c r="AO2075" s="7">
        <v>0.62331991224602701</v>
      </c>
      <c r="AP2075" s="7">
        <v>0.87801735829442396</v>
      </c>
      <c r="AQ2075" s="7">
        <v>0.42491504454439499</v>
      </c>
      <c r="AR2075" s="7" t="s">
        <v>4887</v>
      </c>
      <c r="AS2075" s="7" t="s">
        <v>4887</v>
      </c>
      <c r="AT2075" s="7" t="s">
        <v>4887</v>
      </c>
      <c r="AU2075" s="7">
        <v>0.93049563550817704</v>
      </c>
      <c r="AV2075" s="9">
        <v>-0.58057815146430702</v>
      </c>
    </row>
    <row r="2076" spans="1:48" s="33" customFormat="1" ht="25" customHeight="1" x14ac:dyDescent="0.2">
      <c r="A2076" s="13" t="s">
        <v>4598</v>
      </c>
      <c r="B2076" s="1" t="s">
        <v>4598</v>
      </c>
      <c r="C2076" s="203" t="s">
        <v>4599</v>
      </c>
      <c r="D2076" s="201" t="s">
        <v>4598</v>
      </c>
      <c r="E2076" s="74" t="s">
        <v>9471</v>
      </c>
      <c r="F2076" s="74" t="s">
        <v>9472</v>
      </c>
      <c r="G2076" s="121" t="s">
        <v>9473</v>
      </c>
      <c r="H2076" s="205">
        <v>1.0613414083956501</v>
      </c>
      <c r="I2076" s="2">
        <v>-1.41159233750101</v>
      </c>
      <c r="J2076" s="2">
        <v>0.56247378446455398</v>
      </c>
      <c r="K2076" s="2">
        <v>1.35597483653023</v>
      </c>
      <c r="L2076" s="2">
        <v>0.95220909818889898</v>
      </c>
      <c r="M2076" s="2">
        <v>0.71054178889282205</v>
      </c>
      <c r="N2076" s="2">
        <v>0.25589306972258502</v>
      </c>
      <c r="O2076" s="2">
        <v>0.55395577881487101</v>
      </c>
      <c r="P2076" s="17">
        <v>0.28703309142472799</v>
      </c>
      <c r="Q2076" s="16">
        <v>7.0740951786397901E-2</v>
      </c>
      <c r="R2076" s="2">
        <v>1.0062419078706499</v>
      </c>
      <c r="S2076" s="17">
        <v>0.36562731332072801</v>
      </c>
      <c r="T2076" s="21">
        <v>1.3077466161106599</v>
      </c>
      <c r="U2076" s="3">
        <v>0.32609141837406003</v>
      </c>
      <c r="V2076" s="22">
        <v>0.16383874213517499</v>
      </c>
      <c r="W2076" s="26">
        <v>0.38696508142271102</v>
      </c>
      <c r="X2076" s="27" t="s">
        <v>17</v>
      </c>
      <c r="Y2076" s="26">
        <v>0.34058365904676202</v>
      </c>
      <c r="Z2076" s="5">
        <v>0.93550095608425199</v>
      </c>
      <c r="AA2076" s="4">
        <v>0.73470713351800598</v>
      </c>
      <c r="AB2076" s="5">
        <v>-0.29488636153433001</v>
      </c>
      <c r="AC2076" s="4">
        <v>5.7094025057456102E-2</v>
      </c>
      <c r="AD2076" s="216">
        <v>0.64061459454992198</v>
      </c>
      <c r="AE2076" s="199">
        <v>0.72993129578149196</v>
      </c>
      <c r="AF2076" s="6">
        <v>-2.3797342049089298</v>
      </c>
      <c r="AG2076" s="6">
        <v>0.10261507992086601</v>
      </c>
      <c r="AH2076" s="6">
        <v>1.10042703119718</v>
      </c>
      <c r="AI2076" s="6">
        <v>0.59269956418993797</v>
      </c>
      <c r="AJ2076" s="6">
        <v>0.28880768046694699</v>
      </c>
      <c r="AK2076" s="6">
        <v>-0.282904133196762</v>
      </c>
      <c r="AL2076" s="6">
        <v>9.1903855510807098E-2</v>
      </c>
      <c r="AM2076" s="63">
        <v>-0.243746168961536</v>
      </c>
      <c r="AN2076" s="8">
        <v>0.72993129578149196</v>
      </c>
      <c r="AO2076" s="7">
        <v>-2.3797342049089298</v>
      </c>
      <c r="AP2076" s="7">
        <v>0.10261507992086601</v>
      </c>
      <c r="AQ2076" s="7">
        <v>1.10042703119718</v>
      </c>
      <c r="AR2076" s="7">
        <v>0.59269956418993797</v>
      </c>
      <c r="AS2076" s="7">
        <v>0.28880768046694699</v>
      </c>
      <c r="AT2076" s="7">
        <v>-0.282904133196762</v>
      </c>
      <c r="AU2076" s="7">
        <v>9.1903855510807098E-2</v>
      </c>
      <c r="AV2076" s="9">
        <v>-0.243746168961536</v>
      </c>
    </row>
    <row r="2077" spans="1:48" s="33" customFormat="1" ht="25" customHeight="1" x14ac:dyDescent="0.2">
      <c r="A2077" s="13" t="s">
        <v>4600</v>
      </c>
      <c r="B2077" s="1" t="s">
        <v>4600</v>
      </c>
      <c r="C2077" s="203" t="s">
        <v>4601</v>
      </c>
      <c r="D2077" s="201" t="s">
        <v>7948</v>
      </c>
      <c r="E2077" s="74" t="s">
        <v>9563</v>
      </c>
      <c r="F2077" s="74" t="s">
        <v>9564</v>
      </c>
      <c r="G2077" s="121" t="s">
        <v>9565</v>
      </c>
      <c r="H2077" s="205">
        <v>1.4908979336786099</v>
      </c>
      <c r="I2077" s="2">
        <v>-5.5540877685149797</v>
      </c>
      <c r="J2077" s="2">
        <v>-2.9262846282397499</v>
      </c>
      <c r="K2077" s="2">
        <v>-5.5643465141752104</v>
      </c>
      <c r="L2077" s="2">
        <v>-4.8459779543386396</v>
      </c>
      <c r="M2077" s="2">
        <v>-5.1701364210228302</v>
      </c>
      <c r="N2077" s="2">
        <v>-5.5262235933146302</v>
      </c>
      <c r="O2077" s="2">
        <v>-0.855612711776914</v>
      </c>
      <c r="P2077" s="17">
        <v>-6.73339071988506</v>
      </c>
      <c r="Q2077" s="16">
        <v>-2.3298248210253698</v>
      </c>
      <c r="R2077" s="2">
        <v>-5.1934869631788896</v>
      </c>
      <c r="S2077" s="17">
        <v>-4.3717423416588703</v>
      </c>
      <c r="T2077" s="21">
        <v>3.5601656018006702</v>
      </c>
      <c r="U2077" s="3">
        <v>0.35975308588621202</v>
      </c>
      <c r="V2077" s="22">
        <v>3.1043016603526898</v>
      </c>
      <c r="W2077" s="26">
        <v>0.46512146593367698</v>
      </c>
      <c r="X2077" s="27" t="s">
        <v>17</v>
      </c>
      <c r="Y2077" s="26">
        <v>0.29772214993138701</v>
      </c>
      <c r="Z2077" s="5">
        <v>-2.8636621421535202</v>
      </c>
      <c r="AA2077" s="4">
        <v>0.49636006474037703</v>
      </c>
      <c r="AB2077" s="5">
        <v>2.0419175206335001</v>
      </c>
      <c r="AC2077" s="4">
        <v>0.69242241104442204</v>
      </c>
      <c r="AD2077" s="216">
        <v>-0.82174462152002203</v>
      </c>
      <c r="AE2077" s="199">
        <v>2.0275521147902298</v>
      </c>
      <c r="AF2077" s="6">
        <v>-0.59053726249207406</v>
      </c>
      <c r="AG2077" s="6">
        <v>0.38601879850908599</v>
      </c>
      <c r="AH2077" s="6">
        <v>-0.59434966384711396</v>
      </c>
      <c r="AI2077" s="6">
        <v>-0.32738629798874302</v>
      </c>
      <c r="AJ2077" s="6">
        <v>-0.44785153014922102</v>
      </c>
      <c r="AK2077" s="6">
        <v>-0.58018225196649398</v>
      </c>
      <c r="AL2077" s="6">
        <v>1.1555312400517499</v>
      </c>
      <c r="AM2077" s="63">
        <v>-1.0287951469074099</v>
      </c>
      <c r="AN2077" s="8">
        <v>2.0275521147902298</v>
      </c>
      <c r="AO2077" s="7" t="s">
        <v>4887</v>
      </c>
      <c r="AP2077" s="7">
        <v>0.38601879850908599</v>
      </c>
      <c r="AQ2077" s="7" t="s">
        <v>4887</v>
      </c>
      <c r="AR2077" s="7" t="s">
        <v>4887</v>
      </c>
      <c r="AS2077" s="7" t="s">
        <v>4887</v>
      </c>
      <c r="AT2077" s="7" t="s">
        <v>4887</v>
      </c>
      <c r="AU2077" s="7">
        <v>1.1555312400517499</v>
      </c>
      <c r="AV2077" s="9" t="s">
        <v>4887</v>
      </c>
    </row>
    <row r="2078" spans="1:48" s="33" customFormat="1" ht="25" customHeight="1" x14ac:dyDescent="0.2">
      <c r="A2078" s="13" t="s">
        <v>4602</v>
      </c>
      <c r="B2078" s="1" t="s">
        <v>4602</v>
      </c>
      <c r="C2078" s="203" t="s">
        <v>4603</v>
      </c>
      <c r="D2078" s="201" t="s">
        <v>4602</v>
      </c>
      <c r="E2078" s="74" t="s">
        <v>11479</v>
      </c>
      <c r="F2078" s="74" t="s">
        <v>11480</v>
      </c>
      <c r="G2078" s="121" t="s">
        <v>11481</v>
      </c>
      <c r="H2078" s="205">
        <v>-3.5956425710583302</v>
      </c>
      <c r="I2078" s="2">
        <v>-5.4626854013529202</v>
      </c>
      <c r="J2078" s="2">
        <v>-4.8837813227055697</v>
      </c>
      <c r="K2078" s="2">
        <v>-4.2079034927065901</v>
      </c>
      <c r="L2078" s="2">
        <v>-6.17897888900794</v>
      </c>
      <c r="M2078" s="2">
        <v>-5.8075117689389799</v>
      </c>
      <c r="N2078" s="2">
        <v>-6.5756680206725502</v>
      </c>
      <c r="O2078" s="2">
        <v>-3.8981107545672602</v>
      </c>
      <c r="P2078" s="17">
        <v>-4.6222334004948404</v>
      </c>
      <c r="Q2078" s="16">
        <v>-4.6473697650389401</v>
      </c>
      <c r="R2078" s="2">
        <v>-5.3981313835511697</v>
      </c>
      <c r="S2078" s="17">
        <v>-5.0320040585782104</v>
      </c>
      <c r="T2078" s="21">
        <v>0.95570918745577305</v>
      </c>
      <c r="U2078" s="3">
        <v>1.0473675474404101</v>
      </c>
      <c r="V2078" s="22">
        <v>1.3850134376560701</v>
      </c>
      <c r="W2078" s="26">
        <v>0.73590497464193105</v>
      </c>
      <c r="X2078" s="27" t="s">
        <v>17</v>
      </c>
      <c r="Y2078" s="26">
        <v>0.411376383943514</v>
      </c>
      <c r="Z2078" s="5">
        <v>-0.750761618512227</v>
      </c>
      <c r="AA2078" s="4">
        <v>0.71478273145103299</v>
      </c>
      <c r="AB2078" s="5">
        <v>0.38463429353927198</v>
      </c>
      <c r="AC2078" s="4">
        <v>0.73474955295623201</v>
      </c>
      <c r="AD2078" s="216">
        <v>-0.36612732497295503</v>
      </c>
      <c r="AE2078" s="199">
        <v>1.3712228591646201</v>
      </c>
      <c r="AF2078" s="6">
        <v>-0.41883813718618801</v>
      </c>
      <c r="AG2078" s="6">
        <v>0.136196592066122</v>
      </c>
      <c r="AH2078" s="6">
        <v>0.784206654903572</v>
      </c>
      <c r="AI2078" s="6">
        <v>-1.10559744092912</v>
      </c>
      <c r="AJ2078" s="6">
        <v>-0.74944663802692202</v>
      </c>
      <c r="AK2078" s="6">
        <v>-1.4859303024720201</v>
      </c>
      <c r="AL2078" s="6">
        <v>1.08122603148019</v>
      </c>
      <c r="AM2078" s="63">
        <v>0.386960380999748</v>
      </c>
      <c r="AN2078" s="8">
        <v>1.3712228591646201</v>
      </c>
      <c r="AO2078" s="7">
        <v>-0.41883813718618801</v>
      </c>
      <c r="AP2078" s="7">
        <v>0.136196592066122</v>
      </c>
      <c r="AQ2078" s="7">
        <v>0.784206654903572</v>
      </c>
      <c r="AR2078" s="7">
        <v>-1.10559744092912</v>
      </c>
      <c r="AS2078" s="7">
        <v>-0.74944663802692202</v>
      </c>
      <c r="AT2078" s="7">
        <v>-1.4859303024720201</v>
      </c>
      <c r="AU2078" s="7">
        <v>1.08122603148019</v>
      </c>
      <c r="AV2078" s="9">
        <v>0.386960380999748</v>
      </c>
    </row>
    <row r="2079" spans="1:48" s="33" customFormat="1" ht="25" customHeight="1" x14ac:dyDescent="0.2">
      <c r="A2079" s="13" t="s">
        <v>4608</v>
      </c>
      <c r="B2079" s="1" t="s">
        <v>4608</v>
      </c>
      <c r="C2079" s="203" t="s">
        <v>4609</v>
      </c>
      <c r="D2079" s="201" t="s">
        <v>7949</v>
      </c>
      <c r="E2079" s="74" t="s">
        <v>10109</v>
      </c>
      <c r="F2079" s="74" t="s">
        <v>10110</v>
      </c>
      <c r="G2079" s="121" t="s">
        <v>10111</v>
      </c>
      <c r="H2079" s="205">
        <v>-1.4395384725215301</v>
      </c>
      <c r="I2079" s="2">
        <v>8.4892558755821995E-2</v>
      </c>
      <c r="J2079" s="2">
        <v>0.38113975942274397</v>
      </c>
      <c r="K2079" s="2">
        <v>0.33406727888319998</v>
      </c>
      <c r="L2079" s="2">
        <v>-0.33609987512713602</v>
      </c>
      <c r="M2079" s="2">
        <v>-0.40339434219313802</v>
      </c>
      <c r="N2079" s="2">
        <v>1.0595671637600601</v>
      </c>
      <c r="O2079" s="2">
        <v>0.205412553906484</v>
      </c>
      <c r="P2079" s="17">
        <v>1.4522872427103599</v>
      </c>
      <c r="Q2079" s="16">
        <v>-0.32450205144765498</v>
      </c>
      <c r="R2079" s="2">
        <v>-0.135142312812358</v>
      </c>
      <c r="S2079" s="17">
        <v>0.90575565345896802</v>
      </c>
      <c r="T2079" s="21">
        <v>0.97694435164786897</v>
      </c>
      <c r="U2079" s="3">
        <v>0.40773811083679501</v>
      </c>
      <c r="V2079" s="22">
        <v>0.63750890811091299</v>
      </c>
      <c r="W2079" s="26">
        <v>0.15489036755465199</v>
      </c>
      <c r="X2079" s="27" t="s">
        <v>17</v>
      </c>
      <c r="Y2079" s="26">
        <v>0.77922766366066998</v>
      </c>
      <c r="Z2079" s="5">
        <v>0.18935973863529701</v>
      </c>
      <c r="AA2079" s="4">
        <v>0.15329359259286701</v>
      </c>
      <c r="AB2079" s="5">
        <v>-1.2302577049066199</v>
      </c>
      <c r="AC2079" s="4">
        <v>8.7180736990809499E-2</v>
      </c>
      <c r="AD2079" s="216">
        <v>-1.04089796627133</v>
      </c>
      <c r="AE2079" s="199">
        <v>-1.88373036471815</v>
      </c>
      <c r="AF2079" s="6">
        <v>-7.5683104551382205E-2</v>
      </c>
      <c r="AG2079" s="6">
        <v>0.275680078503932</v>
      </c>
      <c r="AH2079" s="6">
        <v>0.21984989155381299</v>
      </c>
      <c r="AI2079" s="6">
        <v>-0.57500003068035199</v>
      </c>
      <c r="AJ2079" s="6">
        <v>-0.654814449507236</v>
      </c>
      <c r="AK2079" s="6">
        <v>1.08032704807284</v>
      </c>
      <c r="AL2079" s="6">
        <v>6.7259306457451498E-2</v>
      </c>
      <c r="AM2079" s="63">
        <v>1.54611162486908</v>
      </c>
      <c r="AN2079" s="8">
        <v>-1.88373036471815</v>
      </c>
      <c r="AO2079" s="7">
        <v>-7.5683104551382205E-2</v>
      </c>
      <c r="AP2079" s="7">
        <v>0.275680078503932</v>
      </c>
      <c r="AQ2079" s="7">
        <v>0.21984989155381299</v>
      </c>
      <c r="AR2079" s="7">
        <v>-0.57500003068035199</v>
      </c>
      <c r="AS2079" s="7">
        <v>-0.654814449507236</v>
      </c>
      <c r="AT2079" s="7">
        <v>1.08032704807284</v>
      </c>
      <c r="AU2079" s="7">
        <v>6.7259306457451498E-2</v>
      </c>
      <c r="AV2079" s="9">
        <v>1.54611162486908</v>
      </c>
    </row>
    <row r="2080" spans="1:48" s="33" customFormat="1" ht="25" customHeight="1" x14ac:dyDescent="0.2">
      <c r="A2080" s="13" t="s">
        <v>4610</v>
      </c>
      <c r="B2080" s="1" t="s">
        <v>4610</v>
      </c>
      <c r="C2080" s="203" t="s">
        <v>4611</v>
      </c>
      <c r="D2080" s="201" t="s">
        <v>4610</v>
      </c>
      <c r="E2080" s="74" t="s">
        <v>8121</v>
      </c>
      <c r="F2080" s="74" t="s">
        <v>8122</v>
      </c>
      <c r="G2080" s="121" t="s">
        <v>8123</v>
      </c>
      <c r="H2080" s="205">
        <v>-2.3459473324761699</v>
      </c>
      <c r="I2080" s="2">
        <v>-5.5541805657911398</v>
      </c>
      <c r="J2080" s="2">
        <v>-3.7416294308627802</v>
      </c>
      <c r="K2080" s="2">
        <v>-4.9294219124513896</v>
      </c>
      <c r="L2080" s="2">
        <v>-4.6815692981872399</v>
      </c>
      <c r="M2080" s="2">
        <v>-5.0390054801028503</v>
      </c>
      <c r="N2080" s="2">
        <v>-5.1107474013275001</v>
      </c>
      <c r="O2080" s="2">
        <v>-3.2963003024687398</v>
      </c>
      <c r="P2080" s="17">
        <v>-4.1480819012700598</v>
      </c>
      <c r="Q2080" s="16">
        <v>-3.8805857763767002</v>
      </c>
      <c r="R2080" s="2">
        <v>-4.8833322302471602</v>
      </c>
      <c r="S2080" s="17">
        <v>-4.18504320168877</v>
      </c>
      <c r="T2080" s="21">
        <v>1.6086241852295999</v>
      </c>
      <c r="U2080" s="3">
        <v>0.18312113515339401</v>
      </c>
      <c r="V2080" s="22">
        <v>0.90778806553937597</v>
      </c>
      <c r="W2080" s="26">
        <v>0.53719915350122704</v>
      </c>
      <c r="X2080" s="27" t="s">
        <v>17</v>
      </c>
      <c r="Y2080" s="26">
        <v>0.39322167666257701</v>
      </c>
      <c r="Z2080" s="5">
        <v>-1.00274645387046</v>
      </c>
      <c r="AA2080" s="4">
        <v>0.79298221894487597</v>
      </c>
      <c r="AB2080" s="5">
        <v>0.30445742531206699</v>
      </c>
      <c r="AC2080" s="4">
        <v>0.31315189292049</v>
      </c>
      <c r="AD2080" s="216">
        <v>-0.69828902855839103</v>
      </c>
      <c r="AE2080" s="199">
        <v>1.91420514931347</v>
      </c>
      <c r="AF2080" s="6">
        <v>-1.2025734283046301</v>
      </c>
      <c r="AG2080" s="6">
        <v>0.55830869507666503</v>
      </c>
      <c r="AH2080" s="6">
        <v>-0.59562429297045105</v>
      </c>
      <c r="AI2080" s="6">
        <v>-0.35483702397662598</v>
      </c>
      <c r="AJ2080" s="6">
        <v>-0.70208404551223402</v>
      </c>
      <c r="AK2080" s="6">
        <v>-0.77178087455452904</v>
      </c>
      <c r="AL2080" s="6">
        <v>0.99094316596072496</v>
      </c>
      <c r="AM2080" s="63">
        <v>0.16344265496760901</v>
      </c>
      <c r="AN2080" s="8">
        <v>1.91420514931347</v>
      </c>
      <c r="AO2080" s="7" t="s">
        <v>4887</v>
      </c>
      <c r="AP2080" s="7">
        <v>0.55830869507666503</v>
      </c>
      <c r="AQ2080" s="7" t="s">
        <v>4887</v>
      </c>
      <c r="AR2080" s="7" t="s">
        <v>4887</v>
      </c>
      <c r="AS2080" s="7" t="s">
        <v>4887</v>
      </c>
      <c r="AT2080" s="7" t="s">
        <v>4887</v>
      </c>
      <c r="AU2080" s="7">
        <v>0.99094316596072496</v>
      </c>
      <c r="AV2080" s="9">
        <v>0.16344265496760901</v>
      </c>
    </row>
    <row r="2081" spans="1:48" s="33" customFormat="1" ht="25" customHeight="1" x14ac:dyDescent="0.2">
      <c r="A2081" s="13" t="s">
        <v>4614</v>
      </c>
      <c r="B2081" s="1" t="s">
        <v>4614</v>
      </c>
      <c r="C2081" s="203" t="s">
        <v>4615</v>
      </c>
      <c r="D2081" s="201" t="s">
        <v>4614</v>
      </c>
      <c r="E2081" s="74" t="s">
        <v>10198</v>
      </c>
      <c r="F2081" s="74" t="s">
        <v>10199</v>
      </c>
      <c r="G2081" s="121" t="s">
        <v>10200</v>
      </c>
      <c r="H2081" s="205">
        <v>-2.5732218974433398</v>
      </c>
      <c r="I2081" s="2">
        <v>-4.4619159361770198</v>
      </c>
      <c r="J2081" s="2">
        <v>-3.94525103828123</v>
      </c>
      <c r="K2081" s="2">
        <v>-2.9738826427084</v>
      </c>
      <c r="L2081" s="2">
        <v>-5.5422414982889396</v>
      </c>
      <c r="M2081" s="2">
        <v>-4.4784157895216703</v>
      </c>
      <c r="N2081" s="2">
        <v>-4.1802136021608396</v>
      </c>
      <c r="O2081" s="2">
        <v>-2.5716508571633598</v>
      </c>
      <c r="P2081" s="17">
        <v>-3.5325537593387901</v>
      </c>
      <c r="Q2081" s="16">
        <v>-3.6601296239672001</v>
      </c>
      <c r="R2081" s="2">
        <v>-4.3315133101730003</v>
      </c>
      <c r="S2081" s="17">
        <v>-3.4281394062210002</v>
      </c>
      <c r="T2081" s="21">
        <v>0.97609526105926703</v>
      </c>
      <c r="U2081" s="3">
        <v>1.29046582929919</v>
      </c>
      <c r="V2081" s="22">
        <v>0.80934868505559199</v>
      </c>
      <c r="W2081" s="26">
        <v>0.57618796041746001</v>
      </c>
      <c r="X2081" s="27" t="s">
        <v>17</v>
      </c>
      <c r="Y2081" s="26">
        <v>0.51483005450599695</v>
      </c>
      <c r="Z2081" s="5">
        <v>-0.67138368620580602</v>
      </c>
      <c r="AA2081" s="4">
        <v>0.76768989543896804</v>
      </c>
      <c r="AB2081" s="5">
        <v>-0.23199021774619999</v>
      </c>
      <c r="AC2081" s="4">
        <v>0.372462413932727</v>
      </c>
      <c r="AD2081" s="216">
        <v>-0.90337390395200601</v>
      </c>
      <c r="AE2081" s="199">
        <v>1.24376385550714</v>
      </c>
      <c r="AF2081" s="6">
        <v>-0.66084316335970605</v>
      </c>
      <c r="AG2081" s="6">
        <v>-0.13982516322125699</v>
      </c>
      <c r="AH2081" s="6">
        <v>0.83972738799761504</v>
      </c>
      <c r="AI2081" s="6">
        <v>-1.7502708875236499</v>
      </c>
      <c r="AJ2081" s="6">
        <v>-0.67748203437110999</v>
      </c>
      <c r="AK2081" s="6">
        <v>-0.37676737787244202</v>
      </c>
      <c r="AL2081" s="6">
        <v>1.24534813241108</v>
      </c>
      <c r="AM2081" s="63">
        <v>0.27634925043233299</v>
      </c>
      <c r="AN2081" s="8">
        <v>1.24376385550714</v>
      </c>
      <c r="AO2081" s="7" t="s">
        <v>4887</v>
      </c>
      <c r="AP2081" s="7">
        <v>-0.13982516322125699</v>
      </c>
      <c r="AQ2081" s="7">
        <v>0.83972738799761504</v>
      </c>
      <c r="AR2081" s="7" t="s">
        <v>4887</v>
      </c>
      <c r="AS2081" s="7">
        <v>-0.67748203437110999</v>
      </c>
      <c r="AT2081" s="7" t="s">
        <v>4887</v>
      </c>
      <c r="AU2081" s="7">
        <v>1.24534813241108</v>
      </c>
      <c r="AV2081" s="9">
        <v>0.27634925043233299</v>
      </c>
    </row>
    <row r="2082" spans="1:48" s="33" customFormat="1" ht="25" customHeight="1" x14ac:dyDescent="0.2">
      <c r="A2082" s="13" t="s">
        <v>4618</v>
      </c>
      <c r="B2082" s="1" t="s">
        <v>4619</v>
      </c>
      <c r="C2082" s="203" t="s">
        <v>4620</v>
      </c>
      <c r="D2082" s="201" t="s">
        <v>4986</v>
      </c>
      <c r="E2082" s="74" t="s">
        <v>8703</v>
      </c>
      <c r="F2082" s="74" t="s">
        <v>8704</v>
      </c>
      <c r="G2082" s="121" t="s">
        <v>8705</v>
      </c>
      <c r="H2082" s="205">
        <v>-0.27554817491960998</v>
      </c>
      <c r="I2082" s="2">
        <v>0.76462913541848099</v>
      </c>
      <c r="J2082" s="2">
        <v>-1.52524169087634</v>
      </c>
      <c r="K2082" s="2">
        <v>-1.0031206107487201</v>
      </c>
      <c r="L2082" s="2">
        <v>-4.9824171717893497</v>
      </c>
      <c r="M2082" s="2">
        <v>-6.4160744450192597</v>
      </c>
      <c r="N2082" s="2">
        <v>-2.7484683238838401</v>
      </c>
      <c r="O2082" s="2">
        <v>0.49815985523994</v>
      </c>
      <c r="P2082" s="17">
        <v>0.40737941067178302</v>
      </c>
      <c r="Q2082" s="16">
        <v>-0.34538691012582301</v>
      </c>
      <c r="R2082" s="2">
        <v>-4.1338707425191101</v>
      </c>
      <c r="S2082" s="17">
        <v>-0.61430968599070501</v>
      </c>
      <c r="T2082" s="21">
        <v>1.1465318080979801</v>
      </c>
      <c r="U2082" s="3">
        <v>2.8044679682528901</v>
      </c>
      <c r="V2082" s="22">
        <v>1.84879287402602</v>
      </c>
      <c r="W2082" s="26">
        <v>0.113699249648398</v>
      </c>
      <c r="X2082" s="27" t="s">
        <v>17</v>
      </c>
      <c r="Y2082" s="26">
        <v>0.130717777991983</v>
      </c>
      <c r="Z2082" s="5">
        <v>-3.7884838323932799</v>
      </c>
      <c r="AA2082" s="4">
        <v>0.84287688398635296</v>
      </c>
      <c r="AB2082" s="5">
        <v>0.268922775864883</v>
      </c>
      <c r="AC2082" s="4">
        <v>0.15477462718822399</v>
      </c>
      <c r="AD2082" s="216">
        <v>-3.5195610565284001</v>
      </c>
      <c r="AE2082" s="199">
        <v>0.55783492312864003</v>
      </c>
      <c r="AF2082" s="6">
        <v>0.965796764902905</v>
      </c>
      <c r="AG2082" s="6">
        <v>6.7699959256610903E-2</v>
      </c>
      <c r="AH2082" s="6">
        <v>0.272478005615648</v>
      </c>
      <c r="AI2082" s="6">
        <v>-1.2882185582043</v>
      </c>
      <c r="AJ2082" s="6">
        <v>-1.8505048682852601</v>
      </c>
      <c r="AK2082" s="6">
        <v>-0.41205458369421799</v>
      </c>
      <c r="AL2082" s="6">
        <v>0.86128641148771101</v>
      </c>
      <c r="AM2082" s="63">
        <v>0.82568194579226695</v>
      </c>
      <c r="AN2082" s="8">
        <v>0.55783492312864003</v>
      </c>
      <c r="AO2082" s="7">
        <v>0.965796764902905</v>
      </c>
      <c r="AP2082" s="7">
        <v>6.7699959256610903E-2</v>
      </c>
      <c r="AQ2082" s="7">
        <v>0.272478005615648</v>
      </c>
      <c r="AR2082" s="7" t="s">
        <v>4887</v>
      </c>
      <c r="AS2082" s="7" t="s">
        <v>4887</v>
      </c>
      <c r="AT2082" s="7">
        <v>-0.41205458369421799</v>
      </c>
      <c r="AU2082" s="7">
        <v>0.86128641148771101</v>
      </c>
      <c r="AV2082" s="9">
        <v>0.82568194579226695</v>
      </c>
    </row>
    <row r="2083" spans="1:48" s="33" customFormat="1" ht="25" customHeight="1" x14ac:dyDescent="0.2">
      <c r="A2083" s="13" t="s">
        <v>4624</v>
      </c>
      <c r="B2083" s="1" t="s">
        <v>4624</v>
      </c>
      <c r="C2083" s="203" t="s">
        <v>4625</v>
      </c>
      <c r="D2083" s="201" t="s">
        <v>4624</v>
      </c>
      <c r="E2083" s="74" t="s">
        <v>11442</v>
      </c>
      <c r="F2083" s="74" t="s">
        <v>11443</v>
      </c>
      <c r="G2083" s="121" t="s">
        <v>11444</v>
      </c>
      <c r="H2083" s="205">
        <v>-5.63416749679722</v>
      </c>
      <c r="I2083" s="2">
        <v>-8.31879249553376</v>
      </c>
      <c r="J2083" s="2">
        <v>-5.7632766169826999</v>
      </c>
      <c r="K2083" s="2">
        <v>-7.2113150107906296</v>
      </c>
      <c r="L2083" s="2">
        <v>-5.55931563116674</v>
      </c>
      <c r="M2083" s="2">
        <v>-7.3403936821782496</v>
      </c>
      <c r="N2083" s="2">
        <v>-4.4554610065341</v>
      </c>
      <c r="O2083" s="2">
        <v>-4.79222628198647</v>
      </c>
      <c r="P2083" s="17">
        <v>-5.6485071923236703</v>
      </c>
      <c r="Q2083" s="16">
        <v>-6.5720788697712296</v>
      </c>
      <c r="R2083" s="2">
        <v>-6.7036747747118701</v>
      </c>
      <c r="S2083" s="17">
        <v>-4.9653981602814099</v>
      </c>
      <c r="T2083" s="21">
        <v>1.5140751827591401</v>
      </c>
      <c r="U2083" s="3">
        <v>0.99314334962950501</v>
      </c>
      <c r="V2083" s="22">
        <v>0.61508631502490096</v>
      </c>
      <c r="W2083" s="26">
        <v>0.18081945477596301</v>
      </c>
      <c r="X2083" s="27" t="s">
        <v>17</v>
      </c>
      <c r="Y2083" s="26">
        <v>0.906810642953914</v>
      </c>
      <c r="Z2083" s="5">
        <v>-0.13159590494064499</v>
      </c>
      <c r="AA2083" s="4">
        <v>0.19934549366742699</v>
      </c>
      <c r="AB2083" s="5">
        <v>-1.6066807094898199</v>
      </c>
      <c r="AC2083" s="4">
        <v>7.36305634526387E-2</v>
      </c>
      <c r="AD2083" s="216">
        <v>-1.73827661443046</v>
      </c>
      <c r="AE2083" s="199">
        <v>0.350925840570186</v>
      </c>
      <c r="AF2083" s="6">
        <v>-1.7603910088439501</v>
      </c>
      <c r="AG2083" s="6">
        <v>0.249388284677308</v>
      </c>
      <c r="AH2083" s="6">
        <v>-0.88941801448332303</v>
      </c>
      <c r="AI2083" s="6">
        <v>0.40979290959848702</v>
      </c>
      <c r="AJ2083" s="6">
        <v>-0.99093162399263301</v>
      </c>
      <c r="AK2083" s="6">
        <v>1.2779167143710199</v>
      </c>
      <c r="AL2083" s="6">
        <v>1.0130684764626301</v>
      </c>
      <c r="AM2083" s="63">
        <v>0.33964842164027798</v>
      </c>
      <c r="AN2083" s="8" t="s">
        <v>4887</v>
      </c>
      <c r="AO2083" s="7" t="s">
        <v>4887</v>
      </c>
      <c r="AP2083" s="7">
        <v>0.249388284677308</v>
      </c>
      <c r="AQ2083" s="7" t="s">
        <v>4887</v>
      </c>
      <c r="AR2083" s="7" t="s">
        <v>4887</v>
      </c>
      <c r="AS2083" s="7" t="s">
        <v>4887</v>
      </c>
      <c r="AT2083" s="7" t="s">
        <v>4887</v>
      </c>
      <c r="AU2083" s="7">
        <v>1.0130684764626301</v>
      </c>
      <c r="AV2083" s="9">
        <v>0.33964842164027798</v>
      </c>
    </row>
    <row r="2084" spans="1:48" s="33" customFormat="1" ht="25" customHeight="1" x14ac:dyDescent="0.2">
      <c r="A2084" s="13" t="s">
        <v>4626</v>
      </c>
      <c r="B2084" s="1" t="s">
        <v>4626</v>
      </c>
      <c r="C2084" s="203" t="s">
        <v>4627</v>
      </c>
      <c r="D2084" s="201" t="s">
        <v>4626</v>
      </c>
      <c r="E2084" s="74" t="s">
        <v>12094</v>
      </c>
      <c r="F2084" s="74" t="s">
        <v>12095</v>
      </c>
      <c r="G2084" s="121" t="s">
        <v>12096</v>
      </c>
      <c r="H2084" s="205">
        <v>-1.3719838263341599</v>
      </c>
      <c r="I2084" s="2">
        <v>-7.0973461742177104</v>
      </c>
      <c r="J2084" s="2">
        <v>-2.2543146916987999</v>
      </c>
      <c r="K2084" s="2">
        <v>-1.7405164347403801</v>
      </c>
      <c r="L2084" s="2">
        <v>-4.9564745618679504</v>
      </c>
      <c r="M2084" s="2">
        <v>-5.69387059944847</v>
      </c>
      <c r="N2084" s="2">
        <v>-5.54655307544287</v>
      </c>
      <c r="O2084" s="2">
        <v>-2.0878069169913802</v>
      </c>
      <c r="P2084" s="17">
        <v>-2.7103049426772801</v>
      </c>
      <c r="Q2084" s="16">
        <v>-3.5745482307502199</v>
      </c>
      <c r="R2084" s="2">
        <v>-4.1302871986855996</v>
      </c>
      <c r="S2084" s="17">
        <v>-3.4482216450371799</v>
      </c>
      <c r="T2084" s="21">
        <v>3.08256483336001</v>
      </c>
      <c r="U2084" s="3">
        <v>2.1021873030763301</v>
      </c>
      <c r="V2084" s="22">
        <v>1.8436708062631499</v>
      </c>
      <c r="W2084" s="26">
        <v>0.934588464179264</v>
      </c>
      <c r="X2084" s="27" t="s">
        <v>17</v>
      </c>
      <c r="Y2084" s="26">
        <v>0.81075087376986599</v>
      </c>
      <c r="Z2084" s="5">
        <v>-0.55573896793538002</v>
      </c>
      <c r="AA2084" s="4">
        <v>0.95496175706372</v>
      </c>
      <c r="AB2084" s="5">
        <v>-0.12632658571304201</v>
      </c>
      <c r="AC2084" s="4">
        <v>0.69473031743053004</v>
      </c>
      <c r="AD2084" s="216">
        <v>-0.68206555364842203</v>
      </c>
      <c r="AE2084" s="199">
        <v>1.11461723780933</v>
      </c>
      <c r="AF2084" s="6">
        <v>-1.6059277983898099</v>
      </c>
      <c r="AG2084" s="6">
        <v>0.695356287986582</v>
      </c>
      <c r="AH2084" s="6">
        <v>0.93950001420728102</v>
      </c>
      <c r="AI2084" s="6">
        <v>-0.58864063222977903</v>
      </c>
      <c r="AJ2084" s="6">
        <v>-0.93903227696020997</v>
      </c>
      <c r="AK2084" s="6">
        <v>-0.86903077586277699</v>
      </c>
      <c r="AL2084" s="6">
        <v>0.77447650299555504</v>
      </c>
      <c r="AM2084" s="63">
        <v>0.47868144044382399</v>
      </c>
      <c r="AN2084" s="8">
        <v>1.11461723780933</v>
      </c>
      <c r="AO2084" s="7" t="s">
        <v>4887</v>
      </c>
      <c r="AP2084" s="7">
        <v>0.695356287986582</v>
      </c>
      <c r="AQ2084" s="7">
        <v>0.93950001420728102</v>
      </c>
      <c r="AR2084" s="7" t="s">
        <v>4887</v>
      </c>
      <c r="AS2084" s="7" t="s">
        <v>4887</v>
      </c>
      <c r="AT2084" s="7" t="s">
        <v>4887</v>
      </c>
      <c r="AU2084" s="7">
        <v>0.77447650299555504</v>
      </c>
      <c r="AV2084" s="9">
        <v>0.47868144044382399</v>
      </c>
    </row>
    <row r="2085" spans="1:48" s="33" customFormat="1" ht="25" customHeight="1" x14ac:dyDescent="0.2">
      <c r="A2085" s="13" t="s">
        <v>4628</v>
      </c>
      <c r="B2085" s="1" t="s">
        <v>4629</v>
      </c>
      <c r="C2085" s="203" t="s">
        <v>4630</v>
      </c>
      <c r="D2085" s="201" t="s">
        <v>4629</v>
      </c>
      <c r="E2085" s="74" t="s">
        <v>10928</v>
      </c>
      <c r="F2085" s="74" t="s">
        <v>10929</v>
      </c>
      <c r="G2085" s="121" t="s">
        <v>10930</v>
      </c>
      <c r="H2085" s="205">
        <v>1.80769331913994</v>
      </c>
      <c r="I2085" s="2">
        <v>0.12082773603946299</v>
      </c>
      <c r="J2085" s="2">
        <v>1.2845144735627501</v>
      </c>
      <c r="K2085" s="2">
        <v>0.59506249429066904</v>
      </c>
      <c r="L2085" s="2">
        <v>-0.20102224280210701</v>
      </c>
      <c r="M2085" s="2">
        <v>-1.0564179862666701</v>
      </c>
      <c r="N2085" s="2">
        <v>-2.0579747958866599</v>
      </c>
      <c r="O2085" s="2">
        <v>1.5757582553343401</v>
      </c>
      <c r="P2085" s="17">
        <v>0.55210277546687103</v>
      </c>
      <c r="Q2085" s="16">
        <v>1.07101184291405</v>
      </c>
      <c r="R2085" s="2">
        <v>-0.22079257825936999</v>
      </c>
      <c r="S2085" s="17">
        <v>2.32954116381817E-2</v>
      </c>
      <c r="T2085" s="21">
        <v>0.86346187167278199</v>
      </c>
      <c r="U2085" s="3">
        <v>0.82591772837162603</v>
      </c>
      <c r="V2085" s="22">
        <v>1.8736947171067</v>
      </c>
      <c r="W2085" s="26">
        <v>0.47005404752061197</v>
      </c>
      <c r="X2085" s="27" t="s">
        <v>17</v>
      </c>
      <c r="Y2085" s="26">
        <v>0.13457202860185</v>
      </c>
      <c r="Z2085" s="5">
        <v>-1.2918044211734201</v>
      </c>
      <c r="AA2085" s="4">
        <v>0.44772899444460701</v>
      </c>
      <c r="AB2085" s="5">
        <v>1.04771643127587</v>
      </c>
      <c r="AC2085" s="4">
        <v>0.850758579018973</v>
      </c>
      <c r="AD2085" s="216">
        <v>-0.24408798989755201</v>
      </c>
      <c r="AE2085" s="199">
        <v>1.2034880658475799</v>
      </c>
      <c r="AF2085" s="6">
        <v>-0.13518220647846199</v>
      </c>
      <c r="AG2085" s="6">
        <v>0.78830147676751205</v>
      </c>
      <c r="AH2085" s="6">
        <v>0.24116311666682799</v>
      </c>
      <c r="AI2085" s="6">
        <v>-0.39059734040517602</v>
      </c>
      <c r="AJ2085" s="6">
        <v>-1.0694260890156899</v>
      </c>
      <c r="AK2085" s="6">
        <v>-1.8642459848722801</v>
      </c>
      <c r="AL2085" s="6">
        <v>1.0194280090551799</v>
      </c>
      <c r="AM2085" s="63">
        <v>0.20707095243451101</v>
      </c>
      <c r="AN2085" s="8">
        <v>1.2034880658475799</v>
      </c>
      <c r="AO2085" s="7">
        <v>-0.13518220647846199</v>
      </c>
      <c r="AP2085" s="7">
        <v>0.78830147676751205</v>
      </c>
      <c r="AQ2085" s="7">
        <v>0.24116311666682799</v>
      </c>
      <c r="AR2085" s="7">
        <v>-0.39059734040517602</v>
      </c>
      <c r="AS2085" s="7">
        <v>-1.0694260890156899</v>
      </c>
      <c r="AT2085" s="7">
        <v>-1.8642459848722801</v>
      </c>
      <c r="AU2085" s="7">
        <v>1.0194280090551799</v>
      </c>
      <c r="AV2085" s="9">
        <v>0.20707095243451101</v>
      </c>
    </row>
    <row r="2086" spans="1:48" s="33" customFormat="1" ht="25" customHeight="1" x14ac:dyDescent="0.2">
      <c r="A2086" s="13" t="s">
        <v>4631</v>
      </c>
      <c r="B2086" s="1" t="s">
        <v>4632</v>
      </c>
      <c r="C2086" s="203" t="s">
        <v>4633</v>
      </c>
      <c r="D2086" s="201" t="s">
        <v>4632</v>
      </c>
      <c r="E2086" s="74" t="s">
        <v>10853</v>
      </c>
      <c r="F2086" s="74" t="s">
        <v>10854</v>
      </c>
      <c r="G2086" s="121" t="s">
        <v>10855</v>
      </c>
      <c r="H2086" s="205">
        <v>5.33626889522054E-3</v>
      </c>
      <c r="I2086" s="2">
        <v>-0.85487500230361502</v>
      </c>
      <c r="J2086" s="2">
        <v>0.228867877938224</v>
      </c>
      <c r="K2086" s="2">
        <v>-0.44927501594923303</v>
      </c>
      <c r="L2086" s="2">
        <v>-1.4259138471950199</v>
      </c>
      <c r="M2086" s="2">
        <v>-2.3159501432710501</v>
      </c>
      <c r="N2086" s="2">
        <v>3.9919586200667802E-2</v>
      </c>
      <c r="O2086" s="2">
        <v>4.3408068303936197E-2</v>
      </c>
      <c r="P2086" s="17">
        <v>0.36644251712989401</v>
      </c>
      <c r="Q2086" s="16">
        <v>-0.206890285156723</v>
      </c>
      <c r="R2086" s="2">
        <v>-1.3970463354717699</v>
      </c>
      <c r="S2086" s="17">
        <v>0.149923390544833</v>
      </c>
      <c r="T2086" s="21">
        <v>0.57219292227560103</v>
      </c>
      <c r="U2086" s="3">
        <v>0.93367232349754203</v>
      </c>
      <c r="V2086" s="22">
        <v>0.18751917637861601</v>
      </c>
      <c r="W2086" s="26">
        <v>5.7240104077273701E-2</v>
      </c>
      <c r="X2086" s="27" t="s">
        <v>17</v>
      </c>
      <c r="Y2086" s="26">
        <v>0.14746937783301101</v>
      </c>
      <c r="Z2086" s="5">
        <v>-1.1901560503150399</v>
      </c>
      <c r="AA2086" s="4">
        <v>0.39603614965037898</v>
      </c>
      <c r="AB2086" s="5">
        <v>-0.35681367570155598</v>
      </c>
      <c r="AC2086" s="4">
        <v>9.7662682198703998E-2</v>
      </c>
      <c r="AD2086" s="216">
        <v>-1.5469697260166</v>
      </c>
      <c r="AE2086" s="199">
        <v>0.54760845672281799</v>
      </c>
      <c r="AF2086" s="6">
        <v>-0.41372196192590899</v>
      </c>
      <c r="AG2086" s="6">
        <v>0.79741654747598301</v>
      </c>
      <c r="AH2086" s="6">
        <v>3.9556921693657099E-2</v>
      </c>
      <c r="AI2086" s="6">
        <v>-1.0518872943320801</v>
      </c>
      <c r="AJ2086" s="6">
        <v>-2.0465487150396902</v>
      </c>
      <c r="AK2086" s="6">
        <v>0.58625709574515295</v>
      </c>
      <c r="AL2086" s="6">
        <v>0.590155654242427</v>
      </c>
      <c r="AM2086" s="63">
        <v>0.951163295417635</v>
      </c>
      <c r="AN2086" s="8">
        <v>0.54760845672281799</v>
      </c>
      <c r="AO2086" s="7">
        <v>-0.41372196192590899</v>
      </c>
      <c r="AP2086" s="7">
        <v>0.79741654747598301</v>
      </c>
      <c r="AQ2086" s="7">
        <v>3.9556921693657099E-2</v>
      </c>
      <c r="AR2086" s="7">
        <v>-1.0518872943320801</v>
      </c>
      <c r="AS2086" s="7">
        <v>-2.0465487150396902</v>
      </c>
      <c r="AT2086" s="7">
        <v>0.58625709574515295</v>
      </c>
      <c r="AU2086" s="7">
        <v>0.590155654242427</v>
      </c>
      <c r="AV2086" s="9">
        <v>0.951163295417635</v>
      </c>
    </row>
    <row r="2087" spans="1:48" s="33" customFormat="1" ht="25" customHeight="1" x14ac:dyDescent="0.2">
      <c r="A2087" s="13" t="s">
        <v>4634</v>
      </c>
      <c r="B2087" s="1" t="s">
        <v>4634</v>
      </c>
      <c r="C2087" s="203" t="s">
        <v>4635</v>
      </c>
      <c r="D2087" s="201" t="s">
        <v>4634</v>
      </c>
      <c r="E2087" s="74" t="s">
        <v>11427</v>
      </c>
      <c r="F2087" s="74" t="s">
        <v>11428</v>
      </c>
      <c r="G2087" s="121" t="s">
        <v>11429</v>
      </c>
      <c r="H2087" s="205">
        <v>-7.2123937798366198</v>
      </c>
      <c r="I2087" s="2">
        <v>-3.1754269649584699</v>
      </c>
      <c r="J2087" s="2">
        <v>-2.2597635034804502</v>
      </c>
      <c r="K2087" s="2">
        <v>-4.58642255255186</v>
      </c>
      <c r="L2087" s="2">
        <v>-5.1161676919814996</v>
      </c>
      <c r="M2087" s="2">
        <v>-4.4534796988933003</v>
      </c>
      <c r="N2087" s="2">
        <v>-5.98364618009838</v>
      </c>
      <c r="O2087" s="2">
        <v>-2.4350266199891299</v>
      </c>
      <c r="P2087" s="17">
        <v>-1.8742484618425901</v>
      </c>
      <c r="Q2087" s="16">
        <v>-4.2158614160918502</v>
      </c>
      <c r="R2087" s="2">
        <v>-4.7186899811422203</v>
      </c>
      <c r="S2087" s="17">
        <v>-3.4309737539767</v>
      </c>
      <c r="T2087" s="21">
        <v>2.6351498152664599</v>
      </c>
      <c r="U2087" s="3">
        <v>0.35058500901385597</v>
      </c>
      <c r="V2087" s="22">
        <v>2.2283896476996601</v>
      </c>
      <c r="W2087" s="26">
        <v>0.74114172876517004</v>
      </c>
      <c r="X2087" s="27" t="s">
        <v>17</v>
      </c>
      <c r="Y2087" s="26">
        <v>0.77337219959079495</v>
      </c>
      <c r="Z2087" s="5">
        <v>-0.50282856505037199</v>
      </c>
      <c r="AA2087" s="4">
        <v>0.71425719466578097</v>
      </c>
      <c r="AB2087" s="5">
        <v>-0.78488766211514605</v>
      </c>
      <c r="AC2087" s="4">
        <v>0.42277677825240301</v>
      </c>
      <c r="AD2087" s="216">
        <v>-1.28771622716552</v>
      </c>
      <c r="AE2087" s="199">
        <v>-1.6951275750471</v>
      </c>
      <c r="AF2087" s="6">
        <v>0.51909617154290599</v>
      </c>
      <c r="AG2087" s="6">
        <v>1.0213256604793</v>
      </c>
      <c r="AH2087" s="6">
        <v>-0.25481654056277803</v>
      </c>
      <c r="AI2087" s="6">
        <v>-0.54537485356222204</v>
      </c>
      <c r="AJ2087" s="6">
        <v>-0.18189911591976499</v>
      </c>
      <c r="AK2087" s="6">
        <v>-1.0211755118597801</v>
      </c>
      <c r="AL2087" s="6">
        <v>0.92519612256864203</v>
      </c>
      <c r="AM2087" s="63">
        <v>1.2327756423607901</v>
      </c>
      <c r="AN2087" s="8">
        <v>-1.6951275750471</v>
      </c>
      <c r="AO2087" s="7">
        <v>0.51909617154290599</v>
      </c>
      <c r="AP2087" s="7">
        <v>1.0213256604793</v>
      </c>
      <c r="AQ2087" s="7">
        <v>-0.25481654056277803</v>
      </c>
      <c r="AR2087" s="7">
        <v>-0.54537485356222204</v>
      </c>
      <c r="AS2087" s="7">
        <v>-0.18189911591976499</v>
      </c>
      <c r="AT2087" s="7">
        <v>-1.0211755118597801</v>
      </c>
      <c r="AU2087" s="7">
        <v>0.92519612256864203</v>
      </c>
      <c r="AV2087" s="9">
        <v>1.2327756423607901</v>
      </c>
    </row>
    <row r="2088" spans="1:48" s="33" customFormat="1" ht="25" customHeight="1" x14ac:dyDescent="0.2">
      <c r="A2088" s="13" t="s">
        <v>4636</v>
      </c>
      <c r="B2088" s="1" t="s">
        <v>4636</v>
      </c>
      <c r="C2088" s="203" t="s">
        <v>4637</v>
      </c>
      <c r="D2088" s="201" t="s">
        <v>4636</v>
      </c>
      <c r="E2088" s="74" t="s">
        <v>12007</v>
      </c>
      <c r="F2088" s="74" t="s">
        <v>12008</v>
      </c>
      <c r="G2088" s="121" t="s">
        <v>12009</v>
      </c>
      <c r="H2088" s="205">
        <v>-2.3960746345676598</v>
      </c>
      <c r="I2088" s="2">
        <v>-5.0532217844743803</v>
      </c>
      <c r="J2088" s="2">
        <v>-3.4986905202296099</v>
      </c>
      <c r="K2088" s="2">
        <v>-4.4555521616353904</v>
      </c>
      <c r="L2088" s="2">
        <v>-4.4277577911941597</v>
      </c>
      <c r="M2088" s="2">
        <v>-5.6646151249637597</v>
      </c>
      <c r="N2088" s="2">
        <v>-3.7941128458452398</v>
      </c>
      <c r="O2088" s="2">
        <v>-3.5662725851843802</v>
      </c>
      <c r="P2088" s="17">
        <v>-3.8749565638367298</v>
      </c>
      <c r="Q2088" s="16">
        <v>-3.6493289797572199</v>
      </c>
      <c r="R2088" s="2">
        <v>-4.8493083592644401</v>
      </c>
      <c r="S2088" s="17">
        <v>-3.74511399828878</v>
      </c>
      <c r="T2088" s="21">
        <v>1.3349631842043399</v>
      </c>
      <c r="U2088" s="3">
        <v>0.70621312180061802</v>
      </c>
      <c r="V2088" s="22">
        <v>0.16006909434852401</v>
      </c>
      <c r="W2088" s="26">
        <v>0.25427756183008998</v>
      </c>
      <c r="X2088" s="27" t="s">
        <v>17</v>
      </c>
      <c r="Y2088" s="26">
        <v>0.26142897780684599</v>
      </c>
      <c r="Z2088" s="5">
        <v>-1.19997937950722</v>
      </c>
      <c r="AA2088" s="4">
        <v>0.91279820130105105</v>
      </c>
      <c r="AB2088" s="5">
        <v>9.5785018531567595E-2</v>
      </c>
      <c r="AC2088" s="4">
        <v>0.107071689854769</v>
      </c>
      <c r="AD2088" s="216">
        <v>-1.1041943609756599</v>
      </c>
      <c r="AE2088" s="199">
        <v>1.76638144345863</v>
      </c>
      <c r="AF2088" s="6">
        <v>-1.0188089129025</v>
      </c>
      <c r="AG2088" s="6">
        <v>0.61063245468920502</v>
      </c>
      <c r="AH2088" s="6">
        <v>-0.39233865141187202</v>
      </c>
      <c r="AI2088" s="6">
        <v>-0.36320491957592299</v>
      </c>
      <c r="AJ2088" s="6">
        <v>-1.6596642136464601</v>
      </c>
      <c r="AK2088" s="6">
        <v>0.30097425138371198</v>
      </c>
      <c r="AL2088" s="6">
        <v>0.53979372993825603</v>
      </c>
      <c r="AM2088" s="63">
        <v>0.21623481806696901</v>
      </c>
      <c r="AN2088" s="8">
        <v>1.76638144345863</v>
      </c>
      <c r="AO2088" s="7" t="s">
        <v>4887</v>
      </c>
      <c r="AP2088" s="7">
        <v>0.61063245468920502</v>
      </c>
      <c r="AQ2088" s="7">
        <v>-0.39233865141187202</v>
      </c>
      <c r="AR2088" s="7" t="s">
        <v>4887</v>
      </c>
      <c r="AS2088" s="7" t="s">
        <v>4887</v>
      </c>
      <c r="AT2088" s="7" t="s">
        <v>4887</v>
      </c>
      <c r="AU2088" s="7">
        <v>0.53979372993825603</v>
      </c>
      <c r="AV2088" s="9">
        <v>0.21623481806696901</v>
      </c>
    </row>
    <row r="2089" spans="1:48" s="33" customFormat="1" ht="25" customHeight="1" x14ac:dyDescent="0.2">
      <c r="A2089" s="13" t="s">
        <v>4642</v>
      </c>
      <c r="B2089" s="1" t="s">
        <v>4642</v>
      </c>
      <c r="C2089" s="203" t="s">
        <v>4643</v>
      </c>
      <c r="D2089" s="201" t="s">
        <v>7950</v>
      </c>
      <c r="E2089" s="74" t="s">
        <v>9527</v>
      </c>
      <c r="F2089" s="74" t="s">
        <v>9528</v>
      </c>
      <c r="G2089" s="121" t="s">
        <v>9529</v>
      </c>
      <c r="H2089" s="205">
        <v>1.0709081295057801</v>
      </c>
      <c r="I2089" s="2">
        <v>0.17166686309207799</v>
      </c>
      <c r="J2089" s="2">
        <v>0.39247334830845698</v>
      </c>
      <c r="K2089" s="2">
        <v>0.38561662117259798</v>
      </c>
      <c r="L2089" s="2">
        <v>-3.72339594627097</v>
      </c>
      <c r="M2089" s="2">
        <v>-0.247607609560063</v>
      </c>
      <c r="N2089" s="2">
        <v>-5.9671344509133899</v>
      </c>
      <c r="O2089" s="2">
        <v>1.1935484177318001</v>
      </c>
      <c r="P2089" s="17">
        <v>-0.95624419223052504</v>
      </c>
      <c r="Q2089" s="16">
        <v>0.54501611363543701</v>
      </c>
      <c r="R2089" s="2">
        <v>-1.1951289782194801</v>
      </c>
      <c r="S2089" s="17">
        <v>-1.9099434084707101</v>
      </c>
      <c r="T2089" s="21">
        <v>0.46862638129487599</v>
      </c>
      <c r="U2089" s="3">
        <v>2.2123163489659299</v>
      </c>
      <c r="V2089" s="22">
        <v>3.6743708893659601</v>
      </c>
      <c r="W2089" s="26">
        <v>0.50356474490251801</v>
      </c>
      <c r="X2089" s="27" t="s">
        <v>17</v>
      </c>
      <c r="Y2089" s="26">
        <v>0.30483342461037499</v>
      </c>
      <c r="Z2089" s="5">
        <v>-1.7401450918549199</v>
      </c>
      <c r="AA2089" s="4">
        <v>0.366578283397127</v>
      </c>
      <c r="AB2089" s="5">
        <v>2.4549595221061402</v>
      </c>
      <c r="AC2089" s="4">
        <v>0.79012233821691502</v>
      </c>
      <c r="AD2089" s="216">
        <v>0.71481443025122704</v>
      </c>
      <c r="AE2089" s="199">
        <v>0.79561936741075301</v>
      </c>
      <c r="AF2089" s="6">
        <v>0.423812186706848</v>
      </c>
      <c r="AG2089" s="6">
        <v>0.515108527094847</v>
      </c>
      <c r="AH2089" s="6">
        <v>0.51227349218212903</v>
      </c>
      <c r="AI2089" s="6">
        <v>-1.1866703121553099</v>
      </c>
      <c r="AJ2089" s="6">
        <v>0.250455752298964</v>
      </c>
      <c r="AK2089" s="6">
        <v>-2.1143836175899602</v>
      </c>
      <c r="AL2089" s="6">
        <v>0.84632716020131704</v>
      </c>
      <c r="AM2089" s="63">
        <v>-4.25425561495942E-2</v>
      </c>
      <c r="AN2089" s="8">
        <v>0.79561936741075301</v>
      </c>
      <c r="AO2089" s="7">
        <v>0.423812186706848</v>
      </c>
      <c r="AP2089" s="7">
        <v>0.515108527094847</v>
      </c>
      <c r="AQ2089" s="7">
        <v>0.51227349218212903</v>
      </c>
      <c r="AR2089" s="7" t="s">
        <v>4887</v>
      </c>
      <c r="AS2089" s="7">
        <v>0.250455752298964</v>
      </c>
      <c r="AT2089" s="7" t="s">
        <v>4887</v>
      </c>
      <c r="AU2089" s="7">
        <v>0.84632716020131704</v>
      </c>
      <c r="AV2089" s="9">
        <v>-4.25425561495942E-2</v>
      </c>
    </row>
    <row r="2090" spans="1:48" s="33" customFormat="1" ht="25" customHeight="1" x14ac:dyDescent="0.2">
      <c r="A2090" s="13" t="s">
        <v>4644</v>
      </c>
      <c r="B2090" s="1" t="s">
        <v>4645</v>
      </c>
      <c r="C2090" s="203" t="s">
        <v>4646</v>
      </c>
      <c r="D2090" s="201" t="s">
        <v>7951</v>
      </c>
      <c r="E2090" s="74" t="s">
        <v>10888</v>
      </c>
      <c r="F2090" s="74" t="s">
        <v>10889</v>
      </c>
      <c r="G2090" s="121" t="s">
        <v>10890</v>
      </c>
      <c r="H2090" s="205">
        <v>2.5699518480803998</v>
      </c>
      <c r="I2090" s="2">
        <v>1.34734953386463</v>
      </c>
      <c r="J2090" s="2">
        <v>2.3530105511467001</v>
      </c>
      <c r="K2090" s="2">
        <v>0.37978317764207498</v>
      </c>
      <c r="L2090" s="2">
        <v>-1.1687856682673301</v>
      </c>
      <c r="M2090" s="2">
        <v>-6.7584491330435901</v>
      </c>
      <c r="N2090" s="2">
        <v>-0.24046206319702201</v>
      </c>
      <c r="O2090" s="2">
        <v>2.1648807971441202</v>
      </c>
      <c r="P2090" s="17">
        <v>1.1108780875608999</v>
      </c>
      <c r="Q2090" s="16">
        <v>2.0901039776972401</v>
      </c>
      <c r="R2090" s="2">
        <v>-2.5158172078896102</v>
      </c>
      <c r="S2090" s="17">
        <v>1.01176560716933</v>
      </c>
      <c r="T2090" s="21">
        <v>0.65232584223963097</v>
      </c>
      <c r="U2090" s="3">
        <v>3.7549248470351699</v>
      </c>
      <c r="V2090" s="22">
        <v>1.2057304971574501</v>
      </c>
      <c r="W2090" s="26">
        <v>0.109598926962438</v>
      </c>
      <c r="X2090" s="27" t="s">
        <v>17</v>
      </c>
      <c r="Y2090" s="26">
        <v>0.164090824745486</v>
      </c>
      <c r="Z2090" s="5">
        <v>-4.60592118558686</v>
      </c>
      <c r="AA2090" s="4">
        <v>0.26417739600399698</v>
      </c>
      <c r="AB2090" s="5">
        <v>1.0783383705279099</v>
      </c>
      <c r="AC2090" s="4">
        <v>0.24045117409797101</v>
      </c>
      <c r="AD2090" s="216">
        <v>-3.5275828150589499</v>
      </c>
      <c r="AE2090" s="199">
        <v>0.82189553250110703</v>
      </c>
      <c r="AF2090" s="6">
        <v>0.398729132551842</v>
      </c>
      <c r="AG2090" s="6">
        <v>0.74680793733108997</v>
      </c>
      <c r="AH2090" s="6">
        <v>6.3835629640916394E-2</v>
      </c>
      <c r="AI2090" s="6">
        <v>-0.47215411614768699</v>
      </c>
      <c r="AJ2090" s="6">
        <v>-2.4068451745680499</v>
      </c>
      <c r="AK2090" s="6">
        <v>-0.15084329137838601</v>
      </c>
      <c r="AL2090" s="6">
        <v>0.68169257659690197</v>
      </c>
      <c r="AM2090" s="63">
        <v>0.31688177347226298</v>
      </c>
      <c r="AN2090" s="8">
        <v>0.82189553250110703</v>
      </c>
      <c r="AO2090" s="7">
        <v>0.398729132551842</v>
      </c>
      <c r="AP2090" s="7">
        <v>0.74680793733108997</v>
      </c>
      <c r="AQ2090" s="7">
        <v>6.3835629640916394E-2</v>
      </c>
      <c r="AR2090" s="7">
        <v>-0.47215411614768699</v>
      </c>
      <c r="AS2090" s="7" t="s">
        <v>4887</v>
      </c>
      <c r="AT2090" s="7">
        <v>-0.15084329137838601</v>
      </c>
      <c r="AU2090" s="7">
        <v>0.68169257659690197</v>
      </c>
      <c r="AV2090" s="9">
        <v>0.31688177347226298</v>
      </c>
    </row>
    <row r="2091" spans="1:48" s="33" customFormat="1" ht="25" customHeight="1" x14ac:dyDescent="0.2">
      <c r="A2091" s="13" t="s">
        <v>4647</v>
      </c>
      <c r="B2091" s="1" t="s">
        <v>4647</v>
      </c>
      <c r="C2091" s="203" t="s">
        <v>4648</v>
      </c>
      <c r="D2091" s="201" t="s">
        <v>4647</v>
      </c>
      <c r="E2091" s="74" t="s">
        <v>11602</v>
      </c>
      <c r="F2091" s="74" t="s">
        <v>11603</v>
      </c>
      <c r="G2091" s="121" t="s">
        <v>11604</v>
      </c>
      <c r="H2091" s="205">
        <v>-1.6708975366585199</v>
      </c>
      <c r="I2091" s="2">
        <v>-4.22839881320545</v>
      </c>
      <c r="J2091" s="2">
        <v>-2.6016807652635201</v>
      </c>
      <c r="K2091" s="2">
        <v>-4.53844759290374</v>
      </c>
      <c r="L2091" s="2">
        <v>-8.1533769304910795</v>
      </c>
      <c r="M2091" s="2">
        <v>-4.7053285727740102</v>
      </c>
      <c r="N2091" s="2">
        <v>-4.9450293619119003</v>
      </c>
      <c r="O2091" s="2">
        <v>-1.74123499740127</v>
      </c>
      <c r="P2091" s="17">
        <v>-1.95349611059657</v>
      </c>
      <c r="Q2091" s="16">
        <v>-2.83365903837583</v>
      </c>
      <c r="R2091" s="2">
        <v>-5.7990510320562798</v>
      </c>
      <c r="S2091" s="17">
        <v>-2.87992015663658</v>
      </c>
      <c r="T2091" s="21">
        <v>1.29443564315957</v>
      </c>
      <c r="U2091" s="3">
        <v>2.0406126879913402</v>
      </c>
      <c r="V2091" s="22">
        <v>1.79158329902027</v>
      </c>
      <c r="W2091" s="26">
        <v>0.133462745926829</v>
      </c>
      <c r="X2091" s="27" t="s">
        <v>17</v>
      </c>
      <c r="Y2091" s="26">
        <v>0.113205082065683</v>
      </c>
      <c r="Z2091" s="5">
        <v>-2.9653919936804498</v>
      </c>
      <c r="AA2091" s="4">
        <v>0.97298066054655696</v>
      </c>
      <c r="AB2091" s="5">
        <v>4.6261118260747698E-2</v>
      </c>
      <c r="AC2091" s="4">
        <v>0.13729053509641201</v>
      </c>
      <c r="AD2091" s="216">
        <v>-2.9191308754196998</v>
      </c>
      <c r="AE2091" s="199">
        <v>1.0297549425919299</v>
      </c>
      <c r="AF2091" s="6">
        <v>-0.18576422175375501</v>
      </c>
      <c r="AG2091" s="6">
        <v>0.58737594454564301</v>
      </c>
      <c r="AH2091" s="6">
        <v>-0.333122988320668</v>
      </c>
      <c r="AI2091" s="6">
        <v>-2.0512124093846298</v>
      </c>
      <c r="AJ2091" s="6">
        <v>-0.41243752515287702</v>
      </c>
      <c r="AK2091" s="6">
        <v>-0.52636157499705405</v>
      </c>
      <c r="AL2091" s="6">
        <v>0.99632523043958199</v>
      </c>
      <c r="AM2091" s="63">
        <v>0.89544260203183002</v>
      </c>
      <c r="AN2091" s="8">
        <v>1.0297549425919299</v>
      </c>
      <c r="AO2091" s="7" t="s">
        <v>4887</v>
      </c>
      <c r="AP2091" s="7">
        <v>0.58737594454564301</v>
      </c>
      <c r="AQ2091" s="7" t="s">
        <v>4887</v>
      </c>
      <c r="AR2091" s="7" t="s">
        <v>4887</v>
      </c>
      <c r="AS2091" s="7" t="s">
        <v>4887</v>
      </c>
      <c r="AT2091" s="7" t="s">
        <v>4887</v>
      </c>
      <c r="AU2091" s="7">
        <v>0.99632523043958199</v>
      </c>
      <c r="AV2091" s="9">
        <v>0.89544260203183002</v>
      </c>
    </row>
    <row r="2092" spans="1:48" s="33" customFormat="1" ht="25" customHeight="1" x14ac:dyDescent="0.2">
      <c r="A2092" s="13" t="s">
        <v>4653</v>
      </c>
      <c r="B2092" s="1" t="s">
        <v>4653</v>
      </c>
      <c r="C2092" s="203" t="s">
        <v>4654</v>
      </c>
      <c r="D2092" s="201" t="s">
        <v>5082</v>
      </c>
      <c r="E2092" s="74" t="s">
        <v>10592</v>
      </c>
      <c r="F2092" s="74" t="s">
        <v>10593</v>
      </c>
      <c r="G2092" s="121" t="s">
        <v>10594</v>
      </c>
      <c r="H2092" s="205">
        <v>0.60269593998392801</v>
      </c>
      <c r="I2092" s="2">
        <v>-0.20539095587806599</v>
      </c>
      <c r="J2092" s="2">
        <v>-0.77284859465079603</v>
      </c>
      <c r="K2092" s="2">
        <v>0.76661162777547498</v>
      </c>
      <c r="L2092" s="2">
        <v>-0.35421017979256703</v>
      </c>
      <c r="M2092" s="2">
        <v>-0.12888144684057701</v>
      </c>
      <c r="N2092" s="2">
        <v>-5.9333858594685598</v>
      </c>
      <c r="O2092" s="2">
        <v>0.54540841962350595</v>
      </c>
      <c r="P2092" s="17">
        <v>-1.0484812243755699</v>
      </c>
      <c r="Q2092" s="16">
        <v>-0.125181203514978</v>
      </c>
      <c r="R2092" s="2">
        <v>9.4506667047443899E-2</v>
      </c>
      <c r="S2092" s="17">
        <v>-2.1454862214068702</v>
      </c>
      <c r="T2092" s="21">
        <v>0.69127121665195601</v>
      </c>
      <c r="U2092" s="3">
        <v>0.59286344814793501</v>
      </c>
      <c r="V2092" s="22">
        <v>3.3758345339090199</v>
      </c>
      <c r="W2092" s="26">
        <v>0.38542030222532098</v>
      </c>
      <c r="X2092" s="27" t="s">
        <v>17</v>
      </c>
      <c r="Y2092" s="26">
        <v>0.69799811323841798</v>
      </c>
      <c r="Z2092" s="5">
        <v>0.21968787056242201</v>
      </c>
      <c r="AA2092" s="4">
        <v>0.40959508688972002</v>
      </c>
      <c r="AB2092" s="5">
        <v>2.0203050178919</v>
      </c>
      <c r="AC2092" s="4">
        <v>0.36925504910729501</v>
      </c>
      <c r="AD2092" s="216">
        <v>2.2399928884543199</v>
      </c>
      <c r="AE2092" s="199">
        <v>0.64805093668676705</v>
      </c>
      <c r="AF2092" s="6">
        <v>0.25373708335280598</v>
      </c>
      <c r="AG2092" s="6">
        <v>-2.3159385695344498E-2</v>
      </c>
      <c r="AH2092" s="6">
        <v>0.72803518937784195</v>
      </c>
      <c r="AI2092" s="6">
        <v>0.18111929690881201</v>
      </c>
      <c r="AJ2092" s="6">
        <v>0.29107064176063102</v>
      </c>
      <c r="AK2092" s="6">
        <v>-2.5412936910328598</v>
      </c>
      <c r="AL2092" s="6">
        <v>0.62009693444153902</v>
      </c>
      <c r="AM2092" s="63">
        <v>-0.15765700580018899</v>
      </c>
      <c r="AN2092" s="8">
        <v>0.64805093668676705</v>
      </c>
      <c r="AO2092" s="7">
        <v>0.25373708335280598</v>
      </c>
      <c r="AP2092" s="7">
        <v>-2.3159385695344498E-2</v>
      </c>
      <c r="AQ2092" s="7">
        <v>0.72803518937784195</v>
      </c>
      <c r="AR2092" s="7">
        <v>0.18111929690881201</v>
      </c>
      <c r="AS2092" s="7">
        <v>0.29107064176063102</v>
      </c>
      <c r="AT2092" s="7" t="s">
        <v>4887</v>
      </c>
      <c r="AU2092" s="7">
        <v>0.62009693444153902</v>
      </c>
      <c r="AV2092" s="9">
        <v>-0.15765700580018899</v>
      </c>
    </row>
    <row r="2093" spans="1:48" s="33" customFormat="1" ht="25" customHeight="1" x14ac:dyDescent="0.2">
      <c r="A2093" s="13" t="s">
        <v>4655</v>
      </c>
      <c r="B2093" s="1" t="s">
        <v>4656</v>
      </c>
      <c r="C2093" s="203" t="s">
        <v>4657</v>
      </c>
      <c r="D2093" s="201" t="s">
        <v>7952</v>
      </c>
      <c r="E2093" s="74" t="s">
        <v>8555</v>
      </c>
      <c r="F2093" s="74" t="s">
        <v>8556</v>
      </c>
      <c r="G2093" s="121" t="s">
        <v>8557</v>
      </c>
      <c r="H2093" s="205">
        <v>5.96790769355189</v>
      </c>
      <c r="I2093" s="2">
        <v>4.6707077776051698</v>
      </c>
      <c r="J2093" s="2">
        <v>5.2804568561404901</v>
      </c>
      <c r="K2093" s="2">
        <v>4.2386682453158704</v>
      </c>
      <c r="L2093" s="2">
        <v>4.3261076791917601</v>
      </c>
      <c r="M2093" s="2">
        <v>4.06250516043698</v>
      </c>
      <c r="N2093" s="2">
        <v>3.8514424714449</v>
      </c>
      <c r="O2093" s="2">
        <v>5.0522753577180604</v>
      </c>
      <c r="P2093" s="17">
        <v>5.3006910188519401</v>
      </c>
      <c r="Q2093" s="16">
        <v>5.3063574424325202</v>
      </c>
      <c r="R2093" s="2">
        <v>4.2090936949815401</v>
      </c>
      <c r="S2093" s="17">
        <v>4.7348029493382997</v>
      </c>
      <c r="T2093" s="21">
        <v>0.64898770077771495</v>
      </c>
      <c r="U2093" s="3">
        <v>0.134266758708455</v>
      </c>
      <c r="V2093" s="22">
        <v>0.77503024818530897</v>
      </c>
      <c r="W2093" s="26">
        <v>0.153203331900826</v>
      </c>
      <c r="X2093" s="27" t="s">
        <v>17</v>
      </c>
      <c r="Y2093" s="26">
        <v>9.3864281802314195E-2</v>
      </c>
      <c r="Z2093" s="5">
        <v>-1.0972637474509801</v>
      </c>
      <c r="AA2093" s="4">
        <v>0.38446094189003399</v>
      </c>
      <c r="AB2093" s="5">
        <v>0.57155449309421702</v>
      </c>
      <c r="AC2093" s="4">
        <v>0.36078409524781102</v>
      </c>
      <c r="AD2093" s="216">
        <v>-0.52570925435676397</v>
      </c>
      <c r="AE2093" s="199">
        <v>1.7471612389723601</v>
      </c>
      <c r="AF2093" s="6">
        <v>-0.11387884330755101</v>
      </c>
      <c r="AG2093" s="6">
        <v>0.760903417574191</v>
      </c>
      <c r="AH2093" s="6">
        <v>-0.73370842919914103</v>
      </c>
      <c r="AI2093" s="6">
        <v>-0.60826262149097898</v>
      </c>
      <c r="AJ2093" s="6">
        <v>-0.98644245881741</v>
      </c>
      <c r="AK2093" s="6">
        <v>-1.2892455343182001</v>
      </c>
      <c r="AL2093" s="6">
        <v>0.43354068082215103</v>
      </c>
      <c r="AM2093" s="63">
        <v>0.78993254976457195</v>
      </c>
      <c r="AN2093" s="8">
        <v>1.7471612389723601</v>
      </c>
      <c r="AO2093" s="7">
        <v>-0.11387884330755101</v>
      </c>
      <c r="AP2093" s="7">
        <v>0.760903417574191</v>
      </c>
      <c r="AQ2093" s="7">
        <v>-0.73370842919914103</v>
      </c>
      <c r="AR2093" s="7">
        <v>-0.60826262149097898</v>
      </c>
      <c r="AS2093" s="7">
        <v>-0.98644245881741</v>
      </c>
      <c r="AT2093" s="7">
        <v>-1.2892455343182001</v>
      </c>
      <c r="AU2093" s="7">
        <v>0.43354068082215103</v>
      </c>
      <c r="AV2093" s="9">
        <v>0.78993254976457195</v>
      </c>
    </row>
    <row r="2094" spans="1:48" s="33" customFormat="1" ht="25" customHeight="1" x14ac:dyDescent="0.2">
      <c r="A2094" s="13" t="s">
        <v>4658</v>
      </c>
      <c r="B2094" s="1" t="s">
        <v>4659</v>
      </c>
      <c r="C2094" s="203" t="s">
        <v>4660</v>
      </c>
      <c r="D2094" s="201" t="s">
        <v>7953</v>
      </c>
      <c r="E2094" s="74" t="s">
        <v>8550</v>
      </c>
      <c r="F2094" s="74" t="s">
        <v>8551</v>
      </c>
      <c r="G2094" s="121" t="s">
        <v>8552</v>
      </c>
      <c r="H2094" s="205">
        <v>0.83969462454735599</v>
      </c>
      <c r="I2094" s="2">
        <v>-0.553990917057117</v>
      </c>
      <c r="J2094" s="2">
        <v>-3.5160771404765298E-2</v>
      </c>
      <c r="K2094" s="2">
        <v>7.8337480200047993E-2</v>
      </c>
      <c r="L2094" s="2">
        <v>-2.4908875015938898</v>
      </c>
      <c r="M2094" s="2">
        <v>-1.4080981436870199</v>
      </c>
      <c r="N2094" s="2">
        <v>-5.3522059982107697</v>
      </c>
      <c r="O2094" s="2">
        <v>0.78409195071625204</v>
      </c>
      <c r="P2094" s="17">
        <v>-1.38016179453914</v>
      </c>
      <c r="Q2094" s="16">
        <v>8.3514312028491106E-2</v>
      </c>
      <c r="R2094" s="2">
        <v>-1.27354938836028</v>
      </c>
      <c r="S2094" s="17">
        <v>-1.9827586140112201</v>
      </c>
      <c r="T2094" s="21">
        <v>0.70438106078333496</v>
      </c>
      <c r="U2094" s="3">
        <v>1.2898863428374201</v>
      </c>
      <c r="V2094" s="22">
        <v>3.1122146977080298</v>
      </c>
      <c r="W2094" s="26">
        <v>0.47776230701314598</v>
      </c>
      <c r="X2094" s="27" t="s">
        <v>17</v>
      </c>
      <c r="Y2094" s="26">
        <v>0.205265498379715</v>
      </c>
      <c r="Z2094" s="5">
        <v>-1.35706370038878</v>
      </c>
      <c r="AA2094" s="4">
        <v>0.36928535771236898</v>
      </c>
      <c r="AB2094" s="5">
        <v>2.0662729260397099</v>
      </c>
      <c r="AC2094" s="4">
        <v>0.74235015085584699</v>
      </c>
      <c r="AD2094" s="216">
        <v>0.70920922565093403</v>
      </c>
      <c r="AE2094" s="199">
        <v>0.97480259621172105</v>
      </c>
      <c r="AF2094" s="6">
        <v>0.25874628492262203</v>
      </c>
      <c r="AG2094" s="6">
        <v>0.52531402146791795</v>
      </c>
      <c r="AH2094" s="6">
        <v>0.58362784977121096</v>
      </c>
      <c r="AI2094" s="6">
        <v>-0.73640432995364302</v>
      </c>
      <c r="AJ2094" s="6">
        <v>-0.18008216804523999</v>
      </c>
      <c r="AK2094" s="6">
        <v>-2.20651010844368</v>
      </c>
      <c r="AL2094" s="6">
        <v>0.94623471319022201</v>
      </c>
      <c r="AM2094" s="63">
        <v>-0.16572885912113</v>
      </c>
      <c r="AN2094" s="8">
        <v>0.97480259621172105</v>
      </c>
      <c r="AO2094" s="7">
        <v>0.25874628492262203</v>
      </c>
      <c r="AP2094" s="7">
        <v>0.52531402146791795</v>
      </c>
      <c r="AQ2094" s="7">
        <v>0.58362784977121096</v>
      </c>
      <c r="AR2094" s="7">
        <v>-0.73640432995364302</v>
      </c>
      <c r="AS2094" s="7">
        <v>-0.18008216804523999</v>
      </c>
      <c r="AT2094" s="7" t="s">
        <v>4887</v>
      </c>
      <c r="AU2094" s="7">
        <v>0.94623471319022201</v>
      </c>
      <c r="AV2094" s="9">
        <v>-0.16572885912113</v>
      </c>
    </row>
    <row r="2095" spans="1:48" s="33" customFormat="1" ht="25" customHeight="1" x14ac:dyDescent="0.2">
      <c r="A2095" s="13" t="s">
        <v>4661</v>
      </c>
      <c r="B2095" s="1" t="s">
        <v>4661</v>
      </c>
      <c r="C2095" s="203" t="s">
        <v>4662</v>
      </c>
      <c r="D2095" s="201" t="s">
        <v>4661</v>
      </c>
      <c r="E2095" s="74" t="s">
        <v>8587</v>
      </c>
      <c r="F2095" s="74" t="s">
        <v>8588</v>
      </c>
      <c r="G2095" s="121" t="s">
        <v>8589</v>
      </c>
      <c r="H2095" s="205">
        <v>-2.1557900833922599</v>
      </c>
      <c r="I2095" s="2">
        <v>-6.9264779843821396</v>
      </c>
      <c r="J2095" s="2">
        <v>-5.6696121095052199</v>
      </c>
      <c r="K2095" s="2">
        <v>-2.1378329102686799</v>
      </c>
      <c r="L2095" s="2">
        <v>-5.0586085981439597</v>
      </c>
      <c r="M2095" s="2">
        <v>-4.5434504252319297</v>
      </c>
      <c r="N2095" s="2">
        <v>-7.0669738470576204</v>
      </c>
      <c r="O2095" s="2">
        <v>-0.97068959947413103</v>
      </c>
      <c r="P2095" s="17">
        <v>-1.3149170683920199</v>
      </c>
      <c r="Q2095" s="16">
        <v>-4.9172933924265401</v>
      </c>
      <c r="R2095" s="2">
        <v>-3.9132973112148601</v>
      </c>
      <c r="S2095" s="17">
        <v>-3.1175268383079202</v>
      </c>
      <c r="T2095" s="21">
        <v>2.47272185075738</v>
      </c>
      <c r="U2095" s="3">
        <v>1.5590228879172601</v>
      </c>
      <c r="V2095" s="22">
        <v>3.4246491636050602</v>
      </c>
      <c r="W2095" s="26">
        <v>0.71108159598794796</v>
      </c>
      <c r="X2095" s="27" t="s">
        <v>17</v>
      </c>
      <c r="Y2095" s="26">
        <v>0.58948721475649901</v>
      </c>
      <c r="Z2095" s="5">
        <v>1.0039960812116799</v>
      </c>
      <c r="AA2095" s="4">
        <v>0.50525835362984794</v>
      </c>
      <c r="AB2095" s="5">
        <v>-1.7997665541186201</v>
      </c>
      <c r="AC2095" s="4">
        <v>0.74009659722972498</v>
      </c>
      <c r="AD2095" s="216">
        <v>-0.79577047290693503</v>
      </c>
      <c r="AE2095" s="199">
        <v>0.76666925631518301</v>
      </c>
      <c r="AF2095" s="6">
        <v>-1.2353605128666401</v>
      </c>
      <c r="AG2095" s="6">
        <v>-0.70791395807309498</v>
      </c>
      <c r="AH2095" s="6">
        <v>0.77420502388369095</v>
      </c>
      <c r="AI2095" s="6">
        <v>-0.45150497802515299</v>
      </c>
      <c r="AJ2095" s="6">
        <v>-0.23531770704622501</v>
      </c>
      <c r="AK2095" s="6">
        <v>-1.29431991355701</v>
      </c>
      <c r="AL2095" s="6">
        <v>1.2639993054646099</v>
      </c>
      <c r="AM2095" s="63">
        <v>1.1195434839046301</v>
      </c>
      <c r="AN2095" s="8">
        <v>0.76666925631518301</v>
      </c>
      <c r="AO2095" s="7" t="s">
        <v>4887</v>
      </c>
      <c r="AP2095" s="7" t="s">
        <v>4887</v>
      </c>
      <c r="AQ2095" s="7">
        <v>0.77420502388369095</v>
      </c>
      <c r="AR2095" s="7" t="s">
        <v>4887</v>
      </c>
      <c r="AS2095" s="7" t="s">
        <v>4887</v>
      </c>
      <c r="AT2095" s="7" t="s">
        <v>4887</v>
      </c>
      <c r="AU2095" s="7">
        <v>1.2639993054646099</v>
      </c>
      <c r="AV2095" s="9">
        <v>1.1195434839046301</v>
      </c>
    </row>
    <row r="2096" spans="1:48" s="33" customFormat="1" ht="25" customHeight="1" x14ac:dyDescent="0.2">
      <c r="A2096" s="13" t="s">
        <v>4663</v>
      </c>
      <c r="B2096" s="1" t="s">
        <v>4664</v>
      </c>
      <c r="C2096" s="203" t="s">
        <v>4665</v>
      </c>
      <c r="D2096" s="201" t="s">
        <v>4664</v>
      </c>
      <c r="E2096" s="74" t="s">
        <v>10082</v>
      </c>
      <c r="F2096" s="74" t="s">
        <v>10083</v>
      </c>
      <c r="G2096" s="121" t="s">
        <v>10084</v>
      </c>
      <c r="H2096" s="205">
        <v>0.57097717724805397</v>
      </c>
      <c r="I2096" s="2">
        <v>-3.08473349792244E-2</v>
      </c>
      <c r="J2096" s="2">
        <v>0.47429590925340998</v>
      </c>
      <c r="K2096" s="2">
        <v>0.65961090499534303</v>
      </c>
      <c r="L2096" s="2">
        <v>-1.74951253467922</v>
      </c>
      <c r="M2096" s="2">
        <v>-0.46599917492536502</v>
      </c>
      <c r="N2096" s="2">
        <v>-2.9997045776500602</v>
      </c>
      <c r="O2096" s="2">
        <v>-0.262322799055625</v>
      </c>
      <c r="P2096" s="17">
        <v>-1.4089511057536099</v>
      </c>
      <c r="Q2096" s="16">
        <v>0.33814191717407999</v>
      </c>
      <c r="R2096" s="2">
        <v>-0.51863360153641502</v>
      </c>
      <c r="S2096" s="17">
        <v>-1.55699282748643</v>
      </c>
      <c r="T2096" s="21">
        <v>0.32318975548237</v>
      </c>
      <c r="U2096" s="3">
        <v>1.2054238773335499</v>
      </c>
      <c r="V2096" s="22">
        <v>1.37468251388291</v>
      </c>
      <c r="W2096" s="26">
        <v>0.17618714223714299</v>
      </c>
      <c r="X2096" s="27" t="s">
        <v>17</v>
      </c>
      <c r="Y2096" s="26">
        <v>0.34320479307745999</v>
      </c>
      <c r="Z2096" s="5">
        <v>-0.85677551871049495</v>
      </c>
      <c r="AA2096" s="4">
        <v>0.133083073954123</v>
      </c>
      <c r="AB2096" s="5">
        <v>1.89513474466051</v>
      </c>
      <c r="AC2096" s="4">
        <v>0.381848684328222</v>
      </c>
      <c r="AD2096" s="216">
        <v>1.0383592259500201</v>
      </c>
      <c r="AE2096" s="199">
        <v>0.92762581915970399</v>
      </c>
      <c r="AF2096" s="6">
        <v>0.44223395705495999</v>
      </c>
      <c r="AG2096" s="6">
        <v>0.84964910044997299</v>
      </c>
      <c r="AH2096" s="6">
        <v>0.99911192396677295</v>
      </c>
      <c r="AI2096" s="6">
        <v>-0.94392776395842404</v>
      </c>
      <c r="AJ2096" s="6">
        <v>9.1269252895492203E-2</v>
      </c>
      <c r="AK2096" s="6">
        <v>-1.95225000972461</v>
      </c>
      <c r="AL2096" s="6">
        <v>0.25554115166591601</v>
      </c>
      <c r="AM2096" s="63">
        <v>-0.669253431509781</v>
      </c>
      <c r="AN2096" s="8">
        <v>0.92762581915970399</v>
      </c>
      <c r="AO2096" s="7">
        <v>0.44223395705495999</v>
      </c>
      <c r="AP2096" s="7">
        <v>0.84964910044997299</v>
      </c>
      <c r="AQ2096" s="7">
        <v>0.99911192396677295</v>
      </c>
      <c r="AR2096" s="7">
        <v>-0.94392776395842404</v>
      </c>
      <c r="AS2096" s="7">
        <v>9.1269252895492203E-2</v>
      </c>
      <c r="AT2096" s="7">
        <v>-1.95225000972461</v>
      </c>
      <c r="AU2096" s="7">
        <v>0.25554115166591601</v>
      </c>
      <c r="AV2096" s="9">
        <v>-0.669253431509781</v>
      </c>
    </row>
    <row r="2097" spans="1:48" s="33" customFormat="1" ht="25" customHeight="1" x14ac:dyDescent="0.2">
      <c r="A2097" s="13" t="s">
        <v>4671</v>
      </c>
      <c r="B2097" s="1" t="s">
        <v>4671</v>
      </c>
      <c r="C2097" s="203" t="s">
        <v>4672</v>
      </c>
      <c r="D2097" s="201" t="s">
        <v>4671</v>
      </c>
      <c r="E2097" s="74" t="s">
        <v>10146</v>
      </c>
      <c r="F2097" s="74" t="s">
        <v>10147</v>
      </c>
      <c r="G2097" s="121" t="s">
        <v>10148</v>
      </c>
      <c r="H2097" s="205">
        <v>-1.35585520876641</v>
      </c>
      <c r="I2097" s="2">
        <v>-1.5969977959725701</v>
      </c>
      <c r="J2097" s="2">
        <v>-1.5795839354058201</v>
      </c>
      <c r="K2097" s="2">
        <v>-3.4324727529203898</v>
      </c>
      <c r="L2097" s="2">
        <v>-6.5967036503264804</v>
      </c>
      <c r="M2097" s="2">
        <v>-4.9437580059069601</v>
      </c>
      <c r="N2097" s="2">
        <v>-6.7542087127781203</v>
      </c>
      <c r="O2097" s="2">
        <v>-1.5452823286539701</v>
      </c>
      <c r="P2097" s="17">
        <v>-3.9424055111419598</v>
      </c>
      <c r="Q2097" s="16">
        <v>-1.5108123133816</v>
      </c>
      <c r="R2097" s="2">
        <v>-4.9909781363846104</v>
      </c>
      <c r="S2097" s="17">
        <v>-4.0806321841913498</v>
      </c>
      <c r="T2097" s="21">
        <v>0.13447895314137701</v>
      </c>
      <c r="U2097" s="3">
        <v>1.5826438634660001</v>
      </c>
      <c r="V2097" s="22">
        <v>2.6072127797061202</v>
      </c>
      <c r="W2097" s="26">
        <v>0.116335860903507</v>
      </c>
      <c r="X2097" s="27" t="s">
        <v>17</v>
      </c>
      <c r="Y2097" s="26">
        <v>6.1547069353979397E-2</v>
      </c>
      <c r="Z2097" s="5">
        <v>-3.4801658230030101</v>
      </c>
      <c r="AA2097" s="4">
        <v>0.22966235046604</v>
      </c>
      <c r="AB2097" s="5">
        <v>2.5698198708097499</v>
      </c>
      <c r="AC2097" s="4">
        <v>0.63786740027111699</v>
      </c>
      <c r="AD2097" s="216">
        <v>-0.91034595219325998</v>
      </c>
      <c r="AE2097" s="199">
        <v>0.99398961258609497</v>
      </c>
      <c r="AF2097" s="6">
        <v>0.88361425367033297</v>
      </c>
      <c r="AG2097" s="6">
        <v>0.89158489515855999</v>
      </c>
      <c r="AH2097" s="6">
        <v>4.3483899670212503E-2</v>
      </c>
      <c r="AI2097" s="6">
        <v>-1.40484227547763</v>
      </c>
      <c r="AJ2097" s="6">
        <v>-0.64825891587769602</v>
      </c>
      <c r="AK2097" s="6">
        <v>-1.47693521435071</v>
      </c>
      <c r="AL2097" s="6">
        <v>0.90728536598989296</v>
      </c>
      <c r="AM2097" s="63">
        <v>-0.18992162136905899</v>
      </c>
      <c r="AN2097" s="8">
        <v>0.99398961258609497</v>
      </c>
      <c r="AO2097" s="7">
        <v>0.88361425367033297</v>
      </c>
      <c r="AP2097" s="7">
        <v>0.89158489515855999</v>
      </c>
      <c r="AQ2097" s="7">
        <v>4.3483899670212503E-2</v>
      </c>
      <c r="AR2097" s="7" t="s">
        <v>4887</v>
      </c>
      <c r="AS2097" s="7" t="s">
        <v>4887</v>
      </c>
      <c r="AT2097" s="7" t="s">
        <v>4887</v>
      </c>
      <c r="AU2097" s="7">
        <v>0.90728536598989296</v>
      </c>
      <c r="AV2097" s="9">
        <v>-0.18992162136905899</v>
      </c>
    </row>
    <row r="2098" spans="1:48" s="33" customFormat="1" ht="25" customHeight="1" x14ac:dyDescent="0.2">
      <c r="A2098" s="13" t="s">
        <v>4679</v>
      </c>
      <c r="B2098" s="1" t="s">
        <v>4679</v>
      </c>
      <c r="C2098" s="203" t="s">
        <v>4680</v>
      </c>
      <c r="D2098" s="201" t="s">
        <v>4679</v>
      </c>
      <c r="E2098" s="74" t="s">
        <v>9944</v>
      </c>
      <c r="F2098" s="74" t="s">
        <v>9945</v>
      </c>
      <c r="G2098" s="121" t="s">
        <v>9946</v>
      </c>
      <c r="H2098" s="205">
        <v>-6.1121426476133403</v>
      </c>
      <c r="I2098" s="2">
        <v>-6.0103952710610997</v>
      </c>
      <c r="J2098" s="2">
        <v>-4.3883022877337003</v>
      </c>
      <c r="K2098" s="2">
        <v>-1.26246569007142</v>
      </c>
      <c r="L2098" s="2">
        <v>-6.5779828600375403</v>
      </c>
      <c r="M2098" s="2">
        <v>-6.6945011710454798</v>
      </c>
      <c r="N2098" s="2">
        <v>-4.1531350113995504</v>
      </c>
      <c r="O2098" s="2">
        <v>-1.13008254646822</v>
      </c>
      <c r="P2098" s="17">
        <v>-8.1131495122119599</v>
      </c>
      <c r="Q2098" s="16">
        <v>-5.5036134021360503</v>
      </c>
      <c r="R2098" s="2">
        <v>-4.8449832403848099</v>
      </c>
      <c r="S2098" s="17">
        <v>-4.4654556900265696</v>
      </c>
      <c r="T2098" s="21">
        <v>0.96722659888511298</v>
      </c>
      <c r="U2098" s="3">
        <v>3.1030981499023902</v>
      </c>
      <c r="V2098" s="22">
        <v>3.5019943199181398</v>
      </c>
      <c r="W2098" s="26">
        <v>0.898652768337319</v>
      </c>
      <c r="X2098" s="27" t="s">
        <v>17</v>
      </c>
      <c r="Y2098" s="26">
        <v>0.75424477734488304</v>
      </c>
      <c r="Z2098" s="5">
        <v>0.65863016175123601</v>
      </c>
      <c r="AA2098" s="4">
        <v>0.66388898956813402</v>
      </c>
      <c r="AB2098" s="5">
        <v>-1.0381577121094701</v>
      </c>
      <c r="AC2098" s="4">
        <v>0.89515603649235798</v>
      </c>
      <c r="AD2098" s="216">
        <v>-0.37952755035823699</v>
      </c>
      <c r="AE2098" s="199">
        <v>-0.48280198115290102</v>
      </c>
      <c r="AF2098" s="6">
        <v>-0.44096331281243201</v>
      </c>
      <c r="AG2098" s="6">
        <v>0.22604366708739501</v>
      </c>
      <c r="AH2098" s="6">
        <v>1.5113921952526601</v>
      </c>
      <c r="AI2098" s="6">
        <v>-0.67435614999443405</v>
      </c>
      <c r="AJ2098" s="6">
        <v>-0.72226864793830003</v>
      </c>
      <c r="AK2098" s="6">
        <v>0.32274479111121701</v>
      </c>
      <c r="AL2098" s="6">
        <v>1.56582833529642</v>
      </c>
      <c r="AM2098" s="63">
        <v>-1.3056188968496301</v>
      </c>
      <c r="AN2098" s="8" t="s">
        <v>4887</v>
      </c>
      <c r="AO2098" s="7" t="s">
        <v>4887</v>
      </c>
      <c r="AP2098" s="7">
        <v>0.22604366708739501</v>
      </c>
      <c r="AQ2098" s="7">
        <v>1.5113921952526601</v>
      </c>
      <c r="AR2098" s="7" t="s">
        <v>4887</v>
      </c>
      <c r="AS2098" s="7" t="s">
        <v>4887</v>
      </c>
      <c r="AT2098" s="7">
        <v>0.32274479111121701</v>
      </c>
      <c r="AU2098" s="7">
        <v>1.56582833529642</v>
      </c>
      <c r="AV2098" s="9" t="s">
        <v>4887</v>
      </c>
    </row>
    <row r="2099" spans="1:48" s="33" customFormat="1" ht="25" customHeight="1" x14ac:dyDescent="0.2">
      <c r="A2099" s="13" t="s">
        <v>4681</v>
      </c>
      <c r="B2099" s="1" t="s">
        <v>4681</v>
      </c>
      <c r="C2099" s="203" t="s">
        <v>4682</v>
      </c>
      <c r="D2099" s="201" t="s">
        <v>4681</v>
      </c>
      <c r="E2099" s="74" t="s">
        <v>9168</v>
      </c>
      <c r="F2099" s="74" t="s">
        <v>9169</v>
      </c>
      <c r="G2099" s="121" t="s">
        <v>9170</v>
      </c>
      <c r="H2099" s="205">
        <v>-6.6222328215926503</v>
      </c>
      <c r="I2099" s="2">
        <v>-5.4670625644930997</v>
      </c>
      <c r="J2099" s="2">
        <v>-6.1605948396869703</v>
      </c>
      <c r="K2099" s="2">
        <v>-5.4168844045329596</v>
      </c>
      <c r="L2099" s="2">
        <v>-4.8103716799649101</v>
      </c>
      <c r="M2099" s="2">
        <v>-5.5047339958139201</v>
      </c>
      <c r="N2099" s="2">
        <v>-8.8417993527465004</v>
      </c>
      <c r="O2099" s="2">
        <v>-2.1054060526902001</v>
      </c>
      <c r="P2099" s="17">
        <v>-1.9342178859005299</v>
      </c>
      <c r="Q2099" s="16">
        <v>-6.0832967419242401</v>
      </c>
      <c r="R2099" s="2">
        <v>-5.2439966934372597</v>
      </c>
      <c r="S2099" s="17">
        <v>-4.2938077637790704</v>
      </c>
      <c r="T2099" s="21">
        <v>0.58145148349640197</v>
      </c>
      <c r="U2099" s="3">
        <v>0.378090434821792</v>
      </c>
      <c r="V2099" s="22">
        <v>3.9396061944185501</v>
      </c>
      <c r="W2099" s="26">
        <v>0.65702907397446497</v>
      </c>
      <c r="X2099" s="27" t="s">
        <v>17</v>
      </c>
      <c r="Y2099" s="26">
        <v>0.11549775878322199</v>
      </c>
      <c r="Z2099" s="5">
        <v>0.83930004848697903</v>
      </c>
      <c r="AA2099" s="4">
        <v>0.51487998974376403</v>
      </c>
      <c r="AB2099" s="5">
        <v>-1.7894889781451699</v>
      </c>
      <c r="AC2099" s="4">
        <v>0.71725293515206301</v>
      </c>
      <c r="AD2099" s="216">
        <v>-0.95018892965818802</v>
      </c>
      <c r="AE2099" s="199">
        <v>-0.659726823104134</v>
      </c>
      <c r="AF2099" s="6">
        <v>-0.12121827683042399</v>
      </c>
      <c r="AG2099" s="6">
        <v>-0.44452391512333</v>
      </c>
      <c r="AH2099" s="6">
        <v>-9.7826601180229303E-2</v>
      </c>
      <c r="AI2099" s="6">
        <v>0.18491292019882499</v>
      </c>
      <c r="AJ2099" s="6">
        <v>-0.13877966017798399</v>
      </c>
      <c r="AK2099" s="6">
        <v>-1.6944275857869699</v>
      </c>
      <c r="AL2099" s="6">
        <v>1.44589336763647</v>
      </c>
      <c r="AM2099" s="63">
        <v>1.5256965743677799</v>
      </c>
      <c r="AN2099" s="8" t="s">
        <v>4887</v>
      </c>
      <c r="AO2099" s="7" t="s">
        <v>4887</v>
      </c>
      <c r="AP2099" s="7" t="s">
        <v>4887</v>
      </c>
      <c r="AQ2099" s="7" t="s">
        <v>4887</v>
      </c>
      <c r="AR2099" s="7" t="s">
        <v>4887</v>
      </c>
      <c r="AS2099" s="7" t="s">
        <v>4887</v>
      </c>
      <c r="AT2099" s="7" t="s">
        <v>4887</v>
      </c>
      <c r="AU2099" s="7">
        <v>1.44589336763647</v>
      </c>
      <c r="AV2099" s="9">
        <v>1.5256965743677799</v>
      </c>
    </row>
    <row r="2100" spans="1:48" s="33" customFormat="1" ht="25" customHeight="1" x14ac:dyDescent="0.2">
      <c r="A2100" s="13" t="s">
        <v>4685</v>
      </c>
      <c r="B2100" s="1" t="s">
        <v>4685</v>
      </c>
      <c r="C2100" s="203" t="s">
        <v>4686</v>
      </c>
      <c r="D2100" s="201" t="s">
        <v>4685</v>
      </c>
      <c r="E2100" s="74" t="s">
        <v>11677</v>
      </c>
      <c r="F2100" s="74" t="s">
        <v>11678</v>
      </c>
      <c r="G2100" s="121" t="s">
        <v>11679</v>
      </c>
      <c r="H2100" s="205">
        <v>-2.16092563244122</v>
      </c>
      <c r="I2100" s="2">
        <v>-2.9371632257566498</v>
      </c>
      <c r="J2100" s="2">
        <v>-1.70559919472104</v>
      </c>
      <c r="K2100" s="2">
        <v>-3.04141994168402</v>
      </c>
      <c r="L2100" s="2">
        <v>-5.8961626163777696</v>
      </c>
      <c r="M2100" s="2">
        <v>-5.1958920216531004</v>
      </c>
      <c r="N2100" s="2">
        <v>-6.2665046207593296</v>
      </c>
      <c r="O2100" s="2">
        <v>-1.13832113532199</v>
      </c>
      <c r="P2100" s="17">
        <v>-1.3630216636853201</v>
      </c>
      <c r="Q2100" s="16">
        <v>-2.2678960176396399</v>
      </c>
      <c r="R2100" s="2">
        <v>-4.7111581932382904</v>
      </c>
      <c r="S2100" s="17">
        <v>-2.9226158065888801</v>
      </c>
      <c r="T2100" s="21">
        <v>0.62271140034312</v>
      </c>
      <c r="U2100" s="3">
        <v>1.4878219308730001</v>
      </c>
      <c r="V2100" s="22">
        <v>2.8980712349789401</v>
      </c>
      <c r="W2100" s="26">
        <v>0.33754737721059003</v>
      </c>
      <c r="X2100" s="27" t="s">
        <v>17</v>
      </c>
      <c r="Y2100" s="26">
        <v>8.8539348165830103E-2</v>
      </c>
      <c r="Z2100" s="5">
        <v>-2.4432621755986599</v>
      </c>
      <c r="AA2100" s="4">
        <v>0.73609506405983305</v>
      </c>
      <c r="AB2100" s="5">
        <v>0.65471978894923999</v>
      </c>
      <c r="AC2100" s="4">
        <v>0.41209340408497602</v>
      </c>
      <c r="AD2100" s="216">
        <v>-1.7885423866494199</v>
      </c>
      <c r="AE2100" s="199">
        <v>0.57343353621297399</v>
      </c>
      <c r="AF2100" s="6">
        <v>0.18285039795651201</v>
      </c>
      <c r="AG2100" s="6">
        <v>0.80254229171177904</v>
      </c>
      <c r="AH2100" s="6">
        <v>0.13039105349562199</v>
      </c>
      <c r="AI2100" s="6">
        <v>-1.3060433093830699</v>
      </c>
      <c r="AJ2100" s="6">
        <v>-0.953684844820613</v>
      </c>
      <c r="AK2100" s="6">
        <v>-1.49239004593022</v>
      </c>
      <c r="AL2100" s="6">
        <v>1.08798227376388</v>
      </c>
      <c r="AM2100" s="63">
        <v>0.97491864699313402</v>
      </c>
      <c r="AN2100" s="8">
        <v>0.57343353621297399</v>
      </c>
      <c r="AO2100" s="7">
        <v>0.18285039795651201</v>
      </c>
      <c r="AP2100" s="7">
        <v>0.80254229171177904</v>
      </c>
      <c r="AQ2100" s="7">
        <v>0.13039105349562199</v>
      </c>
      <c r="AR2100" s="7" t="s">
        <v>4887</v>
      </c>
      <c r="AS2100" s="7" t="s">
        <v>4887</v>
      </c>
      <c r="AT2100" s="7" t="s">
        <v>4887</v>
      </c>
      <c r="AU2100" s="7">
        <v>1.08798227376388</v>
      </c>
      <c r="AV2100" s="9">
        <v>0.97491864699313402</v>
      </c>
    </row>
    <row r="2101" spans="1:48" s="33" customFormat="1" ht="25" customHeight="1" x14ac:dyDescent="0.2">
      <c r="A2101" s="13" t="s">
        <v>4690</v>
      </c>
      <c r="B2101" s="1" t="s">
        <v>4690</v>
      </c>
      <c r="C2101" s="203" t="s">
        <v>4691</v>
      </c>
      <c r="D2101" s="201" t="s">
        <v>7954</v>
      </c>
      <c r="E2101" s="74" t="s">
        <v>9180</v>
      </c>
      <c r="F2101" s="74" t="s">
        <v>9181</v>
      </c>
      <c r="G2101" s="121" t="s">
        <v>9182</v>
      </c>
      <c r="H2101" s="205">
        <v>0.176414473915493</v>
      </c>
      <c r="I2101" s="2">
        <v>-2.04235568752379</v>
      </c>
      <c r="J2101" s="2">
        <v>-1.3126831633170899</v>
      </c>
      <c r="K2101" s="2">
        <v>-2.31568274179795</v>
      </c>
      <c r="L2101" s="2">
        <v>-4.8339860856907997</v>
      </c>
      <c r="M2101" s="2">
        <v>-5.3402725175288799</v>
      </c>
      <c r="N2101" s="2">
        <v>-4.0601939907578899</v>
      </c>
      <c r="O2101" s="2">
        <v>-0.55703538562257304</v>
      </c>
      <c r="P2101" s="17">
        <v>-4.0073534125794303</v>
      </c>
      <c r="Q2101" s="16">
        <v>-1.05954145897513</v>
      </c>
      <c r="R2101" s="2">
        <v>-4.1633137816725396</v>
      </c>
      <c r="S2101" s="17">
        <v>-2.8748609296533001</v>
      </c>
      <c r="T2101" s="21">
        <v>1.1308385380686301</v>
      </c>
      <c r="U2101" s="3">
        <v>1.6199959359198699</v>
      </c>
      <c r="V2101" s="22">
        <v>2.0074696687861899</v>
      </c>
      <c r="W2101" s="26">
        <v>0.141396971561319</v>
      </c>
      <c r="X2101" s="27" t="s">
        <v>17</v>
      </c>
      <c r="Y2101" s="26">
        <v>5.9803476197236603E-2</v>
      </c>
      <c r="Z2101" s="5">
        <v>-3.1037723226974099</v>
      </c>
      <c r="AA2101" s="4">
        <v>0.261596786976319</v>
      </c>
      <c r="AB2101" s="5">
        <v>1.8153194706781599</v>
      </c>
      <c r="AC2101" s="4">
        <v>0.43779999447076001</v>
      </c>
      <c r="AD2101" s="216">
        <v>-1.28845285201925</v>
      </c>
      <c r="AE2101" s="199">
        <v>1.4738431147061599</v>
      </c>
      <c r="AF2101" s="6">
        <v>0.33666874035279498</v>
      </c>
      <c r="AG2101" s="6">
        <v>0.71064388686338997</v>
      </c>
      <c r="AH2101" s="6">
        <v>0.19658189073677701</v>
      </c>
      <c r="AI2101" s="6">
        <v>-1.0941106195977099</v>
      </c>
      <c r="AJ2101" s="6">
        <v>-1.35359488992682</v>
      </c>
      <c r="AK2101" s="6">
        <v>-0.69752310606088297</v>
      </c>
      <c r="AL2101" s="6">
        <v>1.0979319907713001</v>
      </c>
      <c r="AM2101" s="63">
        <v>-0.67044100784500704</v>
      </c>
      <c r="AN2101" s="8">
        <v>1.4738431147061599</v>
      </c>
      <c r="AO2101" s="7">
        <v>0.33666874035279498</v>
      </c>
      <c r="AP2101" s="7">
        <v>0.71064388686338997</v>
      </c>
      <c r="AQ2101" s="7">
        <v>0.19658189073677701</v>
      </c>
      <c r="AR2101" s="7" t="s">
        <v>4887</v>
      </c>
      <c r="AS2101" s="7" t="s">
        <v>4887</v>
      </c>
      <c r="AT2101" s="7" t="s">
        <v>4887</v>
      </c>
      <c r="AU2101" s="7">
        <v>1.0979319907713001</v>
      </c>
      <c r="AV2101" s="9">
        <v>-0.67044100784500704</v>
      </c>
    </row>
    <row r="2102" spans="1:48" s="33" customFormat="1" ht="25" customHeight="1" x14ac:dyDescent="0.2">
      <c r="A2102" s="13" t="s">
        <v>4694</v>
      </c>
      <c r="B2102" s="1" t="s">
        <v>4694</v>
      </c>
      <c r="C2102" s="203" t="s">
        <v>4695</v>
      </c>
      <c r="D2102" s="201" t="s">
        <v>7955</v>
      </c>
      <c r="E2102" s="74" t="s">
        <v>11353</v>
      </c>
      <c r="F2102" s="74" t="s">
        <v>11354</v>
      </c>
      <c r="G2102" s="121" t="s">
        <v>11355</v>
      </c>
      <c r="H2102" s="205">
        <v>-3.1815556966943603E-2</v>
      </c>
      <c r="I2102" s="2">
        <v>-1.24026900136187</v>
      </c>
      <c r="J2102" s="2">
        <v>-1.04907398370167</v>
      </c>
      <c r="K2102" s="2">
        <v>-1.0964935156823601</v>
      </c>
      <c r="L2102" s="2">
        <v>-3.6888209172460198</v>
      </c>
      <c r="M2102" s="2">
        <v>-1.79262871695768</v>
      </c>
      <c r="N2102" s="2">
        <v>-7.0508077667453097</v>
      </c>
      <c r="O2102" s="2">
        <v>-0.38802649003241302</v>
      </c>
      <c r="P2102" s="17">
        <v>-1.2786762750337699</v>
      </c>
      <c r="Q2102" s="16">
        <v>-0.77371951401016203</v>
      </c>
      <c r="R2102" s="2">
        <v>-2.1926477166286902</v>
      </c>
      <c r="S2102" s="17">
        <v>-2.90583684393716</v>
      </c>
      <c r="T2102" s="21">
        <v>0.64958062994659105</v>
      </c>
      <c r="U2102" s="3">
        <v>1.34166006845915</v>
      </c>
      <c r="V2102" s="22">
        <v>3.61716770734707</v>
      </c>
      <c r="W2102" s="26">
        <v>0.53622089636584902</v>
      </c>
      <c r="X2102" s="27" t="s">
        <v>17</v>
      </c>
      <c r="Y2102" s="26">
        <v>0.201243172752991</v>
      </c>
      <c r="Z2102" s="5">
        <v>-1.4189282026185199</v>
      </c>
      <c r="AA2102" s="4">
        <v>0.41525267714062503</v>
      </c>
      <c r="AB2102" s="5">
        <v>2.132117329927</v>
      </c>
      <c r="AC2102" s="4">
        <v>0.773309549081307</v>
      </c>
      <c r="AD2102" s="216">
        <v>0.71318912730847595</v>
      </c>
      <c r="AE2102" s="199">
        <v>0.88726618468492402</v>
      </c>
      <c r="AF2102" s="6">
        <v>0.330438295584632</v>
      </c>
      <c r="AG2102" s="6">
        <v>0.41853661545290899</v>
      </c>
      <c r="AH2102" s="6">
        <v>0.396686772567027</v>
      </c>
      <c r="AI2102" s="6">
        <v>-0.79779879207322801</v>
      </c>
      <c r="AJ2102" s="6">
        <v>7.5923489171672007E-2</v>
      </c>
      <c r="AK2102" s="6">
        <v>-2.3469259423764499</v>
      </c>
      <c r="AL2102" s="6">
        <v>0.72313228043459998</v>
      </c>
      <c r="AM2102" s="63">
        <v>0.31274109655391102</v>
      </c>
      <c r="AN2102" s="8">
        <v>0.88726618468492402</v>
      </c>
      <c r="AO2102" s="7">
        <v>0.330438295584632</v>
      </c>
      <c r="AP2102" s="7">
        <v>0.41853661545290899</v>
      </c>
      <c r="AQ2102" s="7">
        <v>0.396686772567027</v>
      </c>
      <c r="AR2102" s="7">
        <v>-0.79779879207322801</v>
      </c>
      <c r="AS2102" s="7">
        <v>7.5923489171672007E-2</v>
      </c>
      <c r="AT2102" s="7" t="s">
        <v>4887</v>
      </c>
      <c r="AU2102" s="7">
        <v>0.72313228043459998</v>
      </c>
      <c r="AV2102" s="9">
        <v>0.31274109655391102</v>
      </c>
    </row>
    <row r="2103" spans="1:48" s="33" customFormat="1" ht="25" customHeight="1" x14ac:dyDescent="0.2">
      <c r="A2103" s="13" t="s">
        <v>4696</v>
      </c>
      <c r="B2103" s="1" t="s">
        <v>4696</v>
      </c>
      <c r="C2103" s="203" t="s">
        <v>4697</v>
      </c>
      <c r="D2103" s="201" t="s">
        <v>4696</v>
      </c>
      <c r="E2103" s="74" t="s">
        <v>11650</v>
      </c>
      <c r="F2103" s="74" t="s">
        <v>11651</v>
      </c>
      <c r="G2103" s="121" t="s">
        <v>11652</v>
      </c>
      <c r="H2103" s="205">
        <v>-3.2154479117862</v>
      </c>
      <c r="I2103" s="2">
        <v>-4.4903601068610204</v>
      </c>
      <c r="J2103" s="2">
        <v>-3.80021819537084</v>
      </c>
      <c r="K2103" s="2">
        <v>-7.8555943646852899</v>
      </c>
      <c r="L2103" s="2">
        <v>-2.0359381892642601</v>
      </c>
      <c r="M2103" s="2">
        <v>-6.5727106835883298</v>
      </c>
      <c r="N2103" s="2">
        <v>-5.6536786543454198</v>
      </c>
      <c r="O2103" s="2">
        <v>-3.0273374246239402</v>
      </c>
      <c r="P2103" s="17">
        <v>-3.76667796506546</v>
      </c>
      <c r="Q2103" s="16">
        <v>-3.8353420713393498</v>
      </c>
      <c r="R2103" s="2">
        <v>-5.4880810791792998</v>
      </c>
      <c r="S2103" s="17">
        <v>-4.1492313480116101</v>
      </c>
      <c r="T2103" s="21">
        <v>0.63818143288951501</v>
      </c>
      <c r="U2103" s="3">
        <v>3.0576813983964102</v>
      </c>
      <c r="V2103" s="22">
        <v>1.3543180504727801</v>
      </c>
      <c r="W2103" s="26">
        <v>0.579563062382213</v>
      </c>
      <c r="X2103" s="27" t="s">
        <v>17</v>
      </c>
      <c r="Y2103" s="26">
        <v>0.44944238394687103</v>
      </c>
      <c r="Z2103" s="5">
        <v>-1.65273900783994</v>
      </c>
      <c r="AA2103" s="4">
        <v>0.74178074288970097</v>
      </c>
      <c r="AB2103" s="5">
        <v>0.31388927667225802</v>
      </c>
      <c r="AC2103" s="4">
        <v>0.54193088858596405</v>
      </c>
      <c r="AD2103" s="216">
        <v>-1.3388497311676899</v>
      </c>
      <c r="AE2103" s="199">
        <v>0.68414439755792</v>
      </c>
      <c r="AF2103" s="6">
        <v>2.8146303057764699E-4</v>
      </c>
      <c r="AG2103" s="6">
        <v>0.37047360226592801</v>
      </c>
      <c r="AH2103" s="6">
        <v>-1.8048302802080101</v>
      </c>
      <c r="AI2103" s="6">
        <v>1.3168334433318101</v>
      </c>
      <c r="AJ2103" s="6">
        <v>-1.1166914403715</v>
      </c>
      <c r="AK2103" s="6">
        <v>-0.62372263603295097</v>
      </c>
      <c r="AL2103" s="6">
        <v>0.78504686775399402</v>
      </c>
      <c r="AM2103" s="63">
        <v>0.38846458267223799</v>
      </c>
      <c r="AN2103" s="8">
        <v>0.68414439755792</v>
      </c>
      <c r="AO2103" s="7">
        <v>2.8146303057764699E-4</v>
      </c>
      <c r="AP2103" s="7">
        <v>0.37047360226592801</v>
      </c>
      <c r="AQ2103" s="7" t="s">
        <v>4887</v>
      </c>
      <c r="AR2103" s="7">
        <v>1.3168334433318101</v>
      </c>
      <c r="AS2103" s="7" t="s">
        <v>4887</v>
      </c>
      <c r="AT2103" s="7" t="s">
        <v>4887</v>
      </c>
      <c r="AU2103" s="7">
        <v>0.78504686775399402</v>
      </c>
      <c r="AV2103" s="9">
        <v>0.38846458267223799</v>
      </c>
    </row>
    <row r="2104" spans="1:48" s="33" customFormat="1" ht="25" customHeight="1" x14ac:dyDescent="0.2">
      <c r="A2104" s="13" t="s">
        <v>4698</v>
      </c>
      <c r="B2104" s="1" t="s">
        <v>4698</v>
      </c>
      <c r="C2104" s="203" t="s">
        <v>4699</v>
      </c>
      <c r="D2104" s="201" t="s">
        <v>4698</v>
      </c>
      <c r="E2104" s="74" t="s">
        <v>9213</v>
      </c>
      <c r="F2104" s="74" t="s">
        <v>9214</v>
      </c>
      <c r="G2104" s="121" t="s">
        <v>9215</v>
      </c>
      <c r="H2104" s="205">
        <v>-4.5998373123374403</v>
      </c>
      <c r="I2104" s="2">
        <v>-6.5933325003506198</v>
      </c>
      <c r="J2104" s="2">
        <v>-3.7663474108554702</v>
      </c>
      <c r="K2104" s="2">
        <v>-6.3241356490226099</v>
      </c>
      <c r="L2104" s="2">
        <v>-3.9537729979076999</v>
      </c>
      <c r="M2104" s="2">
        <v>-4.4611720321909702</v>
      </c>
      <c r="N2104" s="2">
        <v>-6.1116715298120496</v>
      </c>
      <c r="O2104" s="2">
        <v>-2.5549711661000098</v>
      </c>
      <c r="P2104" s="17">
        <v>-4.1593499545585297</v>
      </c>
      <c r="Q2104" s="16">
        <v>-4.9865057411811797</v>
      </c>
      <c r="R2104" s="2">
        <v>-4.9130268930404304</v>
      </c>
      <c r="S2104" s="17">
        <v>-4.2753308834902004</v>
      </c>
      <c r="T2104" s="21">
        <v>1.45261678685583</v>
      </c>
      <c r="U2104" s="3">
        <v>1.24811232904137</v>
      </c>
      <c r="V2104" s="22">
        <v>1.78118445176636</v>
      </c>
      <c r="W2104" s="26">
        <v>0.82299992336693994</v>
      </c>
      <c r="X2104" s="27" t="s">
        <v>17</v>
      </c>
      <c r="Y2104" s="26">
        <v>0.95027465829020696</v>
      </c>
      <c r="Z2104" s="5">
        <v>7.3478848140751105E-2</v>
      </c>
      <c r="AA2104" s="4">
        <v>0.621504493289323</v>
      </c>
      <c r="AB2104" s="5">
        <v>-0.71117485769097899</v>
      </c>
      <c r="AC2104" s="4">
        <v>0.64121688020022705</v>
      </c>
      <c r="AD2104" s="216">
        <v>-0.63769600955022798</v>
      </c>
      <c r="AE2104" s="199">
        <v>9.2619641745599807E-2</v>
      </c>
      <c r="AF2104" s="6">
        <v>-1.38309128872082</v>
      </c>
      <c r="AG2104" s="6">
        <v>0.70962146118625402</v>
      </c>
      <c r="AH2104" s="6">
        <v>-1.18381479267479</v>
      </c>
      <c r="AI2104" s="6">
        <v>0.57087721483684495</v>
      </c>
      <c r="AJ2104" s="6">
        <v>0.19526843208066899</v>
      </c>
      <c r="AK2104" s="6">
        <v>-1.0265354448558299</v>
      </c>
      <c r="AL2104" s="6">
        <v>1.6063585970680101</v>
      </c>
      <c r="AM2104" s="63">
        <v>0.418696179334065</v>
      </c>
      <c r="AN2104" s="8">
        <v>9.2619641745599807E-2</v>
      </c>
      <c r="AO2104" s="7" t="s">
        <v>4887</v>
      </c>
      <c r="AP2104" s="7">
        <v>0.70962146118625402</v>
      </c>
      <c r="AQ2104" s="7" t="s">
        <v>4887</v>
      </c>
      <c r="AR2104" s="7" t="s">
        <v>4887</v>
      </c>
      <c r="AS2104" s="7" t="s">
        <v>4887</v>
      </c>
      <c r="AT2104" s="7" t="s">
        <v>4887</v>
      </c>
      <c r="AU2104" s="7">
        <v>1.6063585970680101</v>
      </c>
      <c r="AV2104" s="9">
        <v>0.418696179334065</v>
      </c>
    </row>
    <row r="2105" spans="1:48" s="33" customFormat="1" ht="25" customHeight="1" x14ac:dyDescent="0.2">
      <c r="A2105" s="13" t="s">
        <v>4700</v>
      </c>
      <c r="B2105" s="1" t="s">
        <v>4701</v>
      </c>
      <c r="C2105" s="203" t="s">
        <v>4702</v>
      </c>
      <c r="D2105" s="201" t="s">
        <v>4701</v>
      </c>
      <c r="E2105" s="74" t="s">
        <v>10844</v>
      </c>
      <c r="F2105" s="74" t="s">
        <v>10845</v>
      </c>
      <c r="G2105" s="121" t="s">
        <v>10846</v>
      </c>
      <c r="H2105" s="205">
        <v>1.03311464891342</v>
      </c>
      <c r="I2105" s="2">
        <v>1.82481970260521</v>
      </c>
      <c r="J2105" s="2">
        <v>1.8022830984898499</v>
      </c>
      <c r="K2105" s="2">
        <v>1.9523838161184801</v>
      </c>
      <c r="L2105" s="2">
        <v>1.87457448693477</v>
      </c>
      <c r="M2105" s="2">
        <v>2.2375143867785701</v>
      </c>
      <c r="N2105" s="2">
        <v>-1.3072549572315799</v>
      </c>
      <c r="O2105" s="2">
        <v>2.4135684350763502</v>
      </c>
      <c r="P2105" s="17">
        <v>0.65293818937977099</v>
      </c>
      <c r="Q2105" s="16">
        <v>1.5534058166695</v>
      </c>
      <c r="R2105" s="2">
        <v>2.0214908966106102</v>
      </c>
      <c r="S2105" s="17">
        <v>0.58641722240818195</v>
      </c>
      <c r="T2105" s="21">
        <v>0.45072624625708202</v>
      </c>
      <c r="U2105" s="3">
        <v>0.19108423314147999</v>
      </c>
      <c r="V2105" s="22">
        <v>1.86130342998438</v>
      </c>
      <c r="W2105" s="26">
        <v>0.33926945952306098</v>
      </c>
      <c r="X2105" s="27" t="s">
        <v>17</v>
      </c>
      <c r="Y2105" s="26">
        <v>0.206397786719757</v>
      </c>
      <c r="Z2105" s="5">
        <v>0.46808507994111198</v>
      </c>
      <c r="AA2105" s="4">
        <v>0.46559546616606901</v>
      </c>
      <c r="AB2105" s="5">
        <v>0.96698859426131301</v>
      </c>
      <c r="AC2105" s="4">
        <v>0.313031529228812</v>
      </c>
      <c r="AD2105" s="216">
        <v>1.4350736742024199</v>
      </c>
      <c r="AE2105" s="199">
        <v>-0.30721049741818801</v>
      </c>
      <c r="AF2105" s="6">
        <v>0.37987135767476099</v>
      </c>
      <c r="AG2105" s="6">
        <v>0.360312948023499</v>
      </c>
      <c r="AH2105" s="6">
        <v>0.49057797416947202</v>
      </c>
      <c r="AI2105" s="6">
        <v>0.42305108648599798</v>
      </c>
      <c r="AJ2105" s="6">
        <v>0.73802876473763901</v>
      </c>
      <c r="AK2105" s="6">
        <v>-2.3383021054543902</v>
      </c>
      <c r="AL2105" s="6">
        <v>0.89081740936861298</v>
      </c>
      <c r="AM2105" s="63">
        <v>-0.63714693758740204</v>
      </c>
      <c r="AN2105" s="8">
        <v>-0.30721049741818801</v>
      </c>
      <c r="AO2105" s="7">
        <v>0.37987135767476099</v>
      </c>
      <c r="AP2105" s="7">
        <v>0.360312948023499</v>
      </c>
      <c r="AQ2105" s="7">
        <v>0.49057797416947202</v>
      </c>
      <c r="AR2105" s="7">
        <v>0.42305108648599798</v>
      </c>
      <c r="AS2105" s="7">
        <v>0.73802876473763901</v>
      </c>
      <c r="AT2105" s="7">
        <v>-2.3383021054543902</v>
      </c>
      <c r="AU2105" s="7">
        <v>0.89081740936861298</v>
      </c>
      <c r="AV2105" s="9">
        <v>-0.63714693758740204</v>
      </c>
    </row>
    <row r="2106" spans="1:48" s="33" customFormat="1" ht="25" customHeight="1" x14ac:dyDescent="0.2">
      <c r="A2106" s="13" t="s">
        <v>4703</v>
      </c>
      <c r="B2106" s="1" t="s">
        <v>4703</v>
      </c>
      <c r="C2106" s="203" t="s">
        <v>4704</v>
      </c>
      <c r="D2106" s="201" t="s">
        <v>4703</v>
      </c>
      <c r="E2106" s="74" t="s">
        <v>9225</v>
      </c>
      <c r="F2106" s="74" t="s">
        <v>9226</v>
      </c>
      <c r="G2106" s="121" t="s">
        <v>9227</v>
      </c>
      <c r="H2106" s="205">
        <v>-1.600337890524</v>
      </c>
      <c r="I2106" s="2">
        <v>-7.2606590623674903</v>
      </c>
      <c r="J2106" s="2">
        <v>-2.0306232573580298</v>
      </c>
      <c r="K2106" s="2">
        <v>-5.2699467639621203</v>
      </c>
      <c r="L2106" s="2">
        <v>-2.6755035833961598</v>
      </c>
      <c r="M2106" s="2">
        <v>-5.2201557392254596</v>
      </c>
      <c r="N2106" s="2">
        <v>-6.0667018044333103</v>
      </c>
      <c r="O2106" s="2">
        <v>-1.4703367057027701</v>
      </c>
      <c r="P2106" s="17">
        <v>-1.11204635315304</v>
      </c>
      <c r="Q2106" s="16">
        <v>-3.6305400700831698</v>
      </c>
      <c r="R2106" s="2">
        <v>-4.3885353621945802</v>
      </c>
      <c r="S2106" s="17">
        <v>-2.88302828776304</v>
      </c>
      <c r="T2106" s="21">
        <v>3.1511282579157802</v>
      </c>
      <c r="U2106" s="3">
        <v>1.48373791247513</v>
      </c>
      <c r="V2106" s="22">
        <v>2.76295598765947</v>
      </c>
      <c r="W2106" s="26">
        <v>0.78073099224060905</v>
      </c>
      <c r="X2106" s="27" t="s">
        <v>17</v>
      </c>
      <c r="Y2106" s="26">
        <v>0.73255846887443699</v>
      </c>
      <c r="Z2106" s="5">
        <v>-0.75799529211140604</v>
      </c>
      <c r="AA2106" s="4">
        <v>0.77304053738493295</v>
      </c>
      <c r="AB2106" s="5">
        <v>-0.74751178232013604</v>
      </c>
      <c r="AC2106" s="4">
        <v>0.46552068563538301</v>
      </c>
      <c r="AD2106" s="216">
        <v>-1.50550707443154</v>
      </c>
      <c r="AE2106" s="199">
        <v>0.87791241492954297</v>
      </c>
      <c r="AF2106" s="6">
        <v>-1.56555237075925</v>
      </c>
      <c r="AG2106" s="6">
        <v>0.69216550945602995</v>
      </c>
      <c r="AH2106" s="6">
        <v>-0.70619558659166204</v>
      </c>
      <c r="AI2106" s="6">
        <v>0.41378159451212299</v>
      </c>
      <c r="AJ2106" s="6">
        <v>-0.684701644482411</v>
      </c>
      <c r="AK2106" s="6">
        <v>-1.05014124357942</v>
      </c>
      <c r="AL2106" s="6">
        <v>0.93403172469391205</v>
      </c>
      <c r="AM2106" s="63">
        <v>1.0886996018211299</v>
      </c>
      <c r="AN2106" s="8">
        <v>0.87791241492954297</v>
      </c>
      <c r="AO2106" s="7" t="s">
        <v>4887</v>
      </c>
      <c r="AP2106" s="7">
        <v>0.69216550945602995</v>
      </c>
      <c r="AQ2106" s="7" t="s">
        <v>4887</v>
      </c>
      <c r="AR2106" s="7" t="s">
        <v>4887</v>
      </c>
      <c r="AS2106" s="7" t="s">
        <v>4887</v>
      </c>
      <c r="AT2106" s="7" t="s">
        <v>4887</v>
      </c>
      <c r="AU2106" s="7">
        <v>0.93403172469391205</v>
      </c>
      <c r="AV2106" s="9">
        <v>1.0886996018211299</v>
      </c>
    </row>
    <row r="2107" spans="1:48" s="33" customFormat="1" ht="25" customHeight="1" x14ac:dyDescent="0.2">
      <c r="A2107" s="13" t="s">
        <v>4707</v>
      </c>
      <c r="B2107" s="1" t="s">
        <v>4707</v>
      </c>
      <c r="C2107" s="203" t="s">
        <v>4708</v>
      </c>
      <c r="D2107" s="201" t="s">
        <v>4707</v>
      </c>
      <c r="E2107" s="74" t="s">
        <v>11668</v>
      </c>
      <c r="F2107" s="74" t="s">
        <v>11669</v>
      </c>
      <c r="G2107" s="121" t="s">
        <v>11670</v>
      </c>
      <c r="H2107" s="205">
        <v>1.0245577530829699</v>
      </c>
      <c r="I2107" s="2">
        <v>0.80762050262088503</v>
      </c>
      <c r="J2107" s="2">
        <v>1.0506046328424801</v>
      </c>
      <c r="K2107" s="2">
        <v>1.86637593325197</v>
      </c>
      <c r="L2107" s="2">
        <v>0.56167945850740297</v>
      </c>
      <c r="M2107" s="2">
        <v>0.76552193271492497</v>
      </c>
      <c r="N2107" s="2">
        <v>-1.0653547468569899</v>
      </c>
      <c r="O2107" s="2">
        <v>1.4831213398210099</v>
      </c>
      <c r="P2107" s="17">
        <v>0.79502034624107099</v>
      </c>
      <c r="Q2107" s="16">
        <v>0.96092762951544397</v>
      </c>
      <c r="R2107" s="2">
        <v>1.0645257748247701</v>
      </c>
      <c r="S2107" s="17">
        <v>0.40426231306836502</v>
      </c>
      <c r="T2107" s="21">
        <v>0.13340508368799001</v>
      </c>
      <c r="U2107" s="3">
        <v>0.70186230558426499</v>
      </c>
      <c r="V2107" s="22">
        <v>1.31840868908664</v>
      </c>
      <c r="W2107" s="26">
        <v>0.62721653080533402</v>
      </c>
      <c r="X2107" s="27" t="s">
        <v>17</v>
      </c>
      <c r="Y2107" s="26">
        <v>0.82372830534952302</v>
      </c>
      <c r="Z2107" s="5">
        <v>0.103598145309322</v>
      </c>
      <c r="AA2107" s="4">
        <v>0.54118464505894803</v>
      </c>
      <c r="AB2107" s="5">
        <v>0.55666531644707795</v>
      </c>
      <c r="AC2107" s="4">
        <v>0.49876975642280402</v>
      </c>
      <c r="AD2107" s="216">
        <v>0.66026346175640105</v>
      </c>
      <c r="AE2107" s="199">
        <v>0.26487760675552402</v>
      </c>
      <c r="AF2107" s="6">
        <v>-2.8193265902830499E-3</v>
      </c>
      <c r="AG2107" s="6">
        <v>0.29701902009046999</v>
      </c>
      <c r="AH2107" s="6">
        <v>1.30366714053078</v>
      </c>
      <c r="AI2107" s="6">
        <v>-0.30630645548497298</v>
      </c>
      <c r="AJ2107" s="6">
        <v>-5.4768256698251798E-2</v>
      </c>
      <c r="AK2107" s="6">
        <v>-2.3140394118907701</v>
      </c>
      <c r="AL2107" s="6">
        <v>0.83073739179638495</v>
      </c>
      <c r="AM2107" s="63">
        <v>-1.8367708508876701E-2</v>
      </c>
      <c r="AN2107" s="8">
        <v>0.26487760675552402</v>
      </c>
      <c r="AO2107" s="7">
        <v>-2.8193265902830499E-3</v>
      </c>
      <c r="AP2107" s="7">
        <v>0.29701902009046999</v>
      </c>
      <c r="AQ2107" s="7">
        <v>1.30366714053078</v>
      </c>
      <c r="AR2107" s="7">
        <v>-0.30630645548497298</v>
      </c>
      <c r="AS2107" s="7">
        <v>-5.4768256698251798E-2</v>
      </c>
      <c r="AT2107" s="7">
        <v>-2.3140394118907701</v>
      </c>
      <c r="AU2107" s="7">
        <v>0.83073739179638495</v>
      </c>
      <c r="AV2107" s="9">
        <v>-1.8367708508876701E-2</v>
      </c>
    </row>
    <row r="2108" spans="1:48" s="33" customFormat="1" ht="25" customHeight="1" x14ac:dyDescent="0.2">
      <c r="A2108" s="13" t="s">
        <v>4709</v>
      </c>
      <c r="B2108" s="1" t="s">
        <v>4709</v>
      </c>
      <c r="C2108" s="203" t="s">
        <v>4710</v>
      </c>
      <c r="D2108" s="201" t="s">
        <v>4709</v>
      </c>
      <c r="E2108" s="74" t="s">
        <v>10745</v>
      </c>
      <c r="F2108" s="74" t="s">
        <v>10746</v>
      </c>
      <c r="G2108" s="121" t="s">
        <v>10747</v>
      </c>
      <c r="H2108" s="205">
        <v>-5.3097901943311303</v>
      </c>
      <c r="I2108" s="2">
        <v>-4.1287524525577002</v>
      </c>
      <c r="J2108" s="2">
        <v>-6.6360622159632801</v>
      </c>
      <c r="K2108" s="2">
        <v>-6.2090222544098097</v>
      </c>
      <c r="L2108" s="2">
        <v>-4.4704699404775701</v>
      </c>
      <c r="M2108" s="2">
        <v>-6.5551268965320704</v>
      </c>
      <c r="N2108" s="2">
        <v>-5.3443039635551797</v>
      </c>
      <c r="O2108" s="2">
        <v>-2.51381869186205</v>
      </c>
      <c r="P2108" s="17">
        <v>-2.1025148891988201</v>
      </c>
      <c r="Q2108" s="16">
        <v>-5.3582016209507</v>
      </c>
      <c r="R2108" s="2">
        <v>-5.7448730304731503</v>
      </c>
      <c r="S2108" s="17">
        <v>-3.3202125148720198</v>
      </c>
      <c r="T2108" s="21">
        <v>1.2543557358611399</v>
      </c>
      <c r="U2108" s="3">
        <v>1.1171501835775499</v>
      </c>
      <c r="V2108" s="22">
        <v>1.7649369249340201</v>
      </c>
      <c r="W2108" s="26">
        <v>0.15601270694144401</v>
      </c>
      <c r="X2108" s="27" t="s">
        <v>17</v>
      </c>
      <c r="Y2108" s="26">
        <v>0.71072485048382705</v>
      </c>
      <c r="Z2108" s="5">
        <v>-0.38667140952244899</v>
      </c>
      <c r="AA2108" s="4">
        <v>0.18601565626272301</v>
      </c>
      <c r="AB2108" s="5">
        <v>-2.0379891060786899</v>
      </c>
      <c r="AC2108" s="4">
        <v>0.127534972240126</v>
      </c>
      <c r="AD2108" s="216">
        <v>-2.4246605156011398</v>
      </c>
      <c r="AE2108" s="199">
        <v>-0.30235806966127898</v>
      </c>
      <c r="AF2108" s="6">
        <v>0.40894972612354502</v>
      </c>
      <c r="AG2108" s="6">
        <v>-1.1011366310488799</v>
      </c>
      <c r="AH2108" s="6">
        <v>-0.843941756557815</v>
      </c>
      <c r="AI2108" s="6">
        <v>0.20314232089327</v>
      </c>
      <c r="AJ2108" s="6">
        <v>-1.0523914287327301</v>
      </c>
      <c r="AK2108" s="6">
        <v>-0.32314480004478102</v>
      </c>
      <c r="AL2108" s="6">
        <v>1.38158161842364</v>
      </c>
      <c r="AM2108" s="63">
        <v>1.6292990206050399</v>
      </c>
      <c r="AN2108" s="8" t="s">
        <v>4887</v>
      </c>
      <c r="AO2108" s="7" t="s">
        <v>4887</v>
      </c>
      <c r="AP2108" s="7" t="s">
        <v>4887</v>
      </c>
      <c r="AQ2108" s="7" t="s">
        <v>4887</v>
      </c>
      <c r="AR2108" s="7" t="s">
        <v>4887</v>
      </c>
      <c r="AS2108" s="7" t="s">
        <v>4887</v>
      </c>
      <c r="AT2108" s="7" t="s">
        <v>4887</v>
      </c>
      <c r="AU2108" s="7">
        <v>1.38158161842364</v>
      </c>
      <c r="AV2108" s="9">
        <v>1.6292990206050399</v>
      </c>
    </row>
    <row r="2109" spans="1:48" s="33" customFormat="1" ht="25" customHeight="1" x14ac:dyDescent="0.2">
      <c r="A2109" s="13" t="s">
        <v>4711</v>
      </c>
      <c r="B2109" s="1" t="s">
        <v>4711</v>
      </c>
      <c r="C2109" s="203" t="s">
        <v>4712</v>
      </c>
      <c r="D2109" s="201" t="s">
        <v>7956</v>
      </c>
      <c r="E2109" s="74" t="s">
        <v>11721</v>
      </c>
      <c r="F2109" s="74" t="s">
        <v>11722</v>
      </c>
      <c r="G2109" s="121" t="s">
        <v>11723</v>
      </c>
      <c r="H2109" s="205">
        <v>-1.78842322548125</v>
      </c>
      <c r="I2109" s="2">
        <v>-1.5839407411241799</v>
      </c>
      <c r="J2109" s="2">
        <v>-0.36561400043483899</v>
      </c>
      <c r="K2109" s="2">
        <v>-0.91428726755434298</v>
      </c>
      <c r="L2109" s="2">
        <v>-3.8185461974861199</v>
      </c>
      <c r="M2109" s="2">
        <v>-0.78292622436167003</v>
      </c>
      <c r="N2109" s="2">
        <v>-0.89987222964635205</v>
      </c>
      <c r="O2109" s="2">
        <v>-0.211201204381364</v>
      </c>
      <c r="P2109" s="17">
        <v>-0.19529191769954901</v>
      </c>
      <c r="Q2109" s="16">
        <v>-1.24599265568009</v>
      </c>
      <c r="R2109" s="2">
        <v>-1.8385865631340399</v>
      </c>
      <c r="S2109" s="17">
        <v>-0.43545511724242197</v>
      </c>
      <c r="T2109" s="21">
        <v>0.76925496687430195</v>
      </c>
      <c r="U2109" s="3">
        <v>1.7159528100052399</v>
      </c>
      <c r="V2109" s="22">
        <v>0.40227567297922001</v>
      </c>
      <c r="W2109" s="26">
        <v>0.36248950747872999</v>
      </c>
      <c r="X2109" s="27" t="s">
        <v>17</v>
      </c>
      <c r="Y2109" s="26">
        <v>0.62601583443774</v>
      </c>
      <c r="Z2109" s="5">
        <v>-0.59259390745395601</v>
      </c>
      <c r="AA2109" s="4">
        <v>0.20372383556436199</v>
      </c>
      <c r="AB2109" s="5">
        <v>-0.81053753843766496</v>
      </c>
      <c r="AC2109" s="4">
        <v>0.29044232846927398</v>
      </c>
      <c r="AD2109" s="216">
        <v>-1.40313144589162</v>
      </c>
      <c r="AE2109" s="199">
        <v>-0.54015948515622902</v>
      </c>
      <c r="AF2109" s="6">
        <v>-0.36058376753973598</v>
      </c>
      <c r="AG2109" s="6">
        <v>0.709346008785813</v>
      </c>
      <c r="AH2109" s="6">
        <v>0.227503292575852</v>
      </c>
      <c r="AI2109" s="6">
        <v>-2.32300553524091</v>
      </c>
      <c r="AJ2109" s="6">
        <v>0.34286404668809001</v>
      </c>
      <c r="AK2109" s="6">
        <v>0.24016252246018899</v>
      </c>
      <c r="AL2109" s="6">
        <v>0.84495072205822996</v>
      </c>
      <c r="AM2109" s="63">
        <v>0.85892219536870096</v>
      </c>
      <c r="AN2109" s="8">
        <v>-0.54015948515622902</v>
      </c>
      <c r="AO2109" s="7">
        <v>-0.36058376753973598</v>
      </c>
      <c r="AP2109" s="7">
        <v>0.709346008785813</v>
      </c>
      <c r="AQ2109" s="7">
        <v>0.227503292575852</v>
      </c>
      <c r="AR2109" s="7">
        <v>-2.32300553524091</v>
      </c>
      <c r="AS2109" s="7">
        <v>0.34286404668809001</v>
      </c>
      <c r="AT2109" s="7">
        <v>0.24016252246018899</v>
      </c>
      <c r="AU2109" s="7">
        <v>0.84495072205822996</v>
      </c>
      <c r="AV2109" s="9">
        <v>0.85892219536870096</v>
      </c>
    </row>
    <row r="2110" spans="1:48" s="33" customFormat="1" ht="25" customHeight="1" x14ac:dyDescent="0.2">
      <c r="A2110" s="13" t="s">
        <v>4715</v>
      </c>
      <c r="B2110" s="1" t="s">
        <v>4715</v>
      </c>
      <c r="C2110" s="203" t="s">
        <v>4716</v>
      </c>
      <c r="D2110" s="201" t="s">
        <v>4715</v>
      </c>
      <c r="E2110" s="74" t="s">
        <v>8275</v>
      </c>
      <c r="F2110" s="74" t="s">
        <v>8276</v>
      </c>
      <c r="G2110" s="121" t="s">
        <v>8277</v>
      </c>
      <c r="H2110" s="205">
        <v>-4.87980692907374</v>
      </c>
      <c r="I2110" s="2">
        <v>-4.5344845858470304</v>
      </c>
      <c r="J2110" s="2">
        <v>-4.4074388884706703</v>
      </c>
      <c r="K2110" s="2">
        <v>-5.4234604155399602</v>
      </c>
      <c r="L2110" s="2">
        <v>-2.7652131689671799</v>
      </c>
      <c r="M2110" s="2">
        <v>-5.6334274776399003</v>
      </c>
      <c r="N2110" s="2">
        <v>-7.1357434261826</v>
      </c>
      <c r="O2110" s="2">
        <v>-4.97229787934352</v>
      </c>
      <c r="P2110" s="17">
        <v>-7.1648200223369001</v>
      </c>
      <c r="Q2110" s="16">
        <v>-4.6072434677971499</v>
      </c>
      <c r="R2110" s="2">
        <v>-4.6073670207156798</v>
      </c>
      <c r="S2110" s="17">
        <v>-6.4242871092876701</v>
      </c>
      <c r="T2110" s="21">
        <v>0.24444484576846501</v>
      </c>
      <c r="U2110" s="3">
        <v>1.5988025681508</v>
      </c>
      <c r="V2110" s="22">
        <v>1.25754359964828</v>
      </c>
      <c r="W2110" s="26">
        <v>0.17536922759250301</v>
      </c>
      <c r="X2110" s="27" t="s">
        <v>17</v>
      </c>
      <c r="Y2110" s="26">
        <v>0.99990596315351898</v>
      </c>
      <c r="Z2110" s="5">
        <v>-1.2355291853349801E-4</v>
      </c>
      <c r="AA2110" s="4">
        <v>0.124567375863602</v>
      </c>
      <c r="AB2110" s="5">
        <v>1.81704364149053</v>
      </c>
      <c r="AC2110" s="4">
        <v>0.20062209208764401</v>
      </c>
      <c r="AD2110" s="216">
        <v>1.8169200885719901</v>
      </c>
      <c r="AE2110" s="199">
        <v>0.243324970682636</v>
      </c>
      <c r="AF2110" s="6">
        <v>0.49553357067906101</v>
      </c>
      <c r="AG2110" s="6">
        <v>0.58832228852297097</v>
      </c>
      <c r="AH2110" s="6">
        <v>-0.15373617347508201</v>
      </c>
      <c r="AI2110" s="6">
        <v>1.78773338287599</v>
      </c>
      <c r="AJ2110" s="6">
        <v>-0.30708709274305901</v>
      </c>
      <c r="AK2110" s="6">
        <v>-1.40431410271243</v>
      </c>
      <c r="AL2110" s="6">
        <v>0.17577355520829299</v>
      </c>
      <c r="AM2110" s="63">
        <v>-1.42555039903838</v>
      </c>
      <c r="AN2110" s="8">
        <v>0.243324970682636</v>
      </c>
      <c r="AO2110" s="7" t="s">
        <v>4887</v>
      </c>
      <c r="AP2110" s="7">
        <v>0.58832228852297097</v>
      </c>
      <c r="AQ2110" s="7" t="s">
        <v>4887</v>
      </c>
      <c r="AR2110" s="7" t="s">
        <v>4887</v>
      </c>
      <c r="AS2110" s="7" t="s">
        <v>4887</v>
      </c>
      <c r="AT2110" s="7" t="s">
        <v>4887</v>
      </c>
      <c r="AU2110" s="7">
        <v>0.17577355520829299</v>
      </c>
      <c r="AV2110" s="9" t="s">
        <v>4887</v>
      </c>
    </row>
    <row r="2111" spans="1:48" s="33" customFormat="1" ht="25" customHeight="1" x14ac:dyDescent="0.2">
      <c r="A2111" s="13" t="s">
        <v>4717</v>
      </c>
      <c r="B2111" s="1" t="s">
        <v>4717</v>
      </c>
      <c r="C2111" s="203" t="s">
        <v>4718</v>
      </c>
      <c r="D2111" s="201" t="s">
        <v>4717</v>
      </c>
      <c r="E2111" s="74" t="s">
        <v>10115</v>
      </c>
      <c r="F2111" s="74" t="s">
        <v>10116</v>
      </c>
      <c r="G2111" s="121" t="s">
        <v>10117</v>
      </c>
      <c r="H2111" s="205">
        <v>-2.6895921314088098</v>
      </c>
      <c r="I2111" s="2">
        <v>-6.9649629645838296</v>
      </c>
      <c r="J2111" s="2">
        <v>-4.4394436625809002</v>
      </c>
      <c r="K2111" s="2">
        <v>-5.0032629935894004</v>
      </c>
      <c r="L2111" s="2">
        <v>-3.7760470646934698</v>
      </c>
      <c r="M2111" s="2">
        <v>-6.0565117277146303</v>
      </c>
      <c r="N2111" s="2">
        <v>-4.5995688966820003</v>
      </c>
      <c r="O2111" s="2">
        <v>-2.2186068965316399</v>
      </c>
      <c r="P2111" s="17">
        <v>-1.6119161810043701</v>
      </c>
      <c r="Q2111" s="16">
        <v>-4.6979995861911803</v>
      </c>
      <c r="R2111" s="2">
        <v>-4.9452739286658298</v>
      </c>
      <c r="S2111" s="17">
        <v>-2.8100306580726699</v>
      </c>
      <c r="T2111" s="21">
        <v>2.1493806816188701</v>
      </c>
      <c r="U2111" s="3">
        <v>1.1413377320320599</v>
      </c>
      <c r="V2111" s="22">
        <v>1.57919401488876</v>
      </c>
      <c r="W2111" s="26">
        <v>0.304598272194125</v>
      </c>
      <c r="X2111" s="27" t="s">
        <v>17</v>
      </c>
      <c r="Y2111" s="26">
        <v>0.87135762287025698</v>
      </c>
      <c r="Z2111" s="5">
        <v>-0.24727434247465299</v>
      </c>
      <c r="AA2111" s="4">
        <v>0.29294674537515902</v>
      </c>
      <c r="AB2111" s="5">
        <v>-1.8879689281185099</v>
      </c>
      <c r="AC2111" s="4">
        <v>0.13751621640671199</v>
      </c>
      <c r="AD2111" s="216">
        <v>-2.1352432705931599</v>
      </c>
      <c r="AE2111" s="199">
        <v>0.82646493012535904</v>
      </c>
      <c r="AF2111" s="6">
        <v>-1.59120299347372</v>
      </c>
      <c r="AG2111" s="6">
        <v>-0.16305389363331901</v>
      </c>
      <c r="AH2111" s="6">
        <v>-0.48188656674486302</v>
      </c>
      <c r="AI2111" s="6">
        <v>0.21208845960814701</v>
      </c>
      <c r="AJ2111" s="6">
        <v>-1.07748535324238</v>
      </c>
      <c r="AK2111" s="6">
        <v>-0.253602680475632</v>
      </c>
      <c r="AL2111" s="6">
        <v>1.0928011005495999</v>
      </c>
      <c r="AM2111" s="63">
        <v>1.43587699728681</v>
      </c>
      <c r="AN2111" s="8">
        <v>0.82646493012535904</v>
      </c>
      <c r="AO2111" s="7" t="s">
        <v>4887</v>
      </c>
      <c r="AP2111" s="7" t="s">
        <v>4887</v>
      </c>
      <c r="AQ2111" s="7" t="s">
        <v>4887</v>
      </c>
      <c r="AR2111" s="7" t="s">
        <v>4887</v>
      </c>
      <c r="AS2111" s="7" t="s">
        <v>4887</v>
      </c>
      <c r="AT2111" s="7" t="s">
        <v>4887</v>
      </c>
      <c r="AU2111" s="7">
        <v>1.0928011005495999</v>
      </c>
      <c r="AV2111" s="9">
        <v>1.43587699728681</v>
      </c>
    </row>
    <row r="2112" spans="1:48" s="33" customFormat="1" ht="25" customHeight="1" x14ac:dyDescent="0.2">
      <c r="A2112" s="13" t="s">
        <v>4719</v>
      </c>
      <c r="B2112" s="1" t="s">
        <v>4719</v>
      </c>
      <c r="C2112" s="203" t="s">
        <v>4720</v>
      </c>
      <c r="D2112" s="201" t="s">
        <v>4719</v>
      </c>
      <c r="E2112" s="74" t="s">
        <v>8665</v>
      </c>
      <c r="F2112" s="74" t="s">
        <v>8666</v>
      </c>
      <c r="G2112" s="121" t="s">
        <v>8667</v>
      </c>
      <c r="H2112" s="205">
        <v>7.4318681604484696E-2</v>
      </c>
      <c r="I2112" s="2">
        <v>-1.44283363103484</v>
      </c>
      <c r="J2112" s="2">
        <v>-0.68056940368635599</v>
      </c>
      <c r="K2112" s="2">
        <v>-1.5050631879921399</v>
      </c>
      <c r="L2112" s="2">
        <v>-2.7528508535443401</v>
      </c>
      <c r="M2112" s="2">
        <v>-1.5729016491780501</v>
      </c>
      <c r="N2112" s="2">
        <v>-6.4959996301749001</v>
      </c>
      <c r="O2112" s="2">
        <v>-1.23657652418578</v>
      </c>
      <c r="P2112" s="17">
        <v>-1.4145113829179601</v>
      </c>
      <c r="Q2112" s="16">
        <v>-0.68302811770557004</v>
      </c>
      <c r="R2112" s="2">
        <v>-1.9436052302381801</v>
      </c>
      <c r="S2112" s="17">
        <v>-3.0490291790928801</v>
      </c>
      <c r="T2112" s="21">
        <v>0.75857914477837096</v>
      </c>
      <c r="U2112" s="3">
        <v>0.70164761336026404</v>
      </c>
      <c r="V2112" s="22">
        <v>2.98648943936898</v>
      </c>
      <c r="W2112" s="26">
        <v>0.34851082606962802</v>
      </c>
      <c r="X2112" s="27" t="s">
        <v>17</v>
      </c>
      <c r="Y2112" s="26">
        <v>0.10256610748308401</v>
      </c>
      <c r="Z2112" s="5">
        <v>-1.26057711253261</v>
      </c>
      <c r="AA2112" s="4">
        <v>0.30197143790985198</v>
      </c>
      <c r="AB2112" s="5">
        <v>2.3660010613873101</v>
      </c>
      <c r="AC2112" s="4">
        <v>0.59065375228337702</v>
      </c>
      <c r="AD2112" s="216">
        <v>1.1054239488547</v>
      </c>
      <c r="AE2112" s="199">
        <v>1.0438715225944599</v>
      </c>
      <c r="AF2112" s="6">
        <v>0.238405594269926</v>
      </c>
      <c r="AG2112" s="6">
        <v>0.64309657908061801</v>
      </c>
      <c r="AH2112" s="6">
        <v>0.20536752192461299</v>
      </c>
      <c r="AI2112" s="6">
        <v>-0.457090981425955</v>
      </c>
      <c r="AJ2112" s="6">
        <v>0.169351646221165</v>
      </c>
      <c r="AK2112" s="6">
        <v>-2.4443527606869502</v>
      </c>
      <c r="AL2112" s="6">
        <v>0.34790881992345302</v>
      </c>
      <c r="AM2112" s="63">
        <v>0.25344205809867199</v>
      </c>
      <c r="AN2112" s="8">
        <v>1.0438715225944599</v>
      </c>
      <c r="AO2112" s="7">
        <v>0.238405594269926</v>
      </c>
      <c r="AP2112" s="7">
        <v>0.64309657908061801</v>
      </c>
      <c r="AQ2112" s="7">
        <v>0.20536752192461299</v>
      </c>
      <c r="AR2112" s="7">
        <v>-0.457090981425955</v>
      </c>
      <c r="AS2112" s="7">
        <v>0.169351646221165</v>
      </c>
      <c r="AT2112" s="7" t="s">
        <v>4887</v>
      </c>
      <c r="AU2112" s="7">
        <v>0.34790881992345302</v>
      </c>
      <c r="AV2112" s="9">
        <v>0.25344205809867199</v>
      </c>
    </row>
    <row r="2113" spans="1:48" s="33" customFormat="1" ht="25" customHeight="1" x14ac:dyDescent="0.2">
      <c r="A2113" s="13" t="s">
        <v>4721</v>
      </c>
      <c r="B2113" s="1" t="s">
        <v>4721</v>
      </c>
      <c r="C2113" s="203" t="s">
        <v>4722</v>
      </c>
      <c r="D2113" s="201" t="s">
        <v>4983</v>
      </c>
      <c r="E2113" s="74" t="s">
        <v>9931</v>
      </c>
      <c r="F2113" s="74" t="s">
        <v>9932</v>
      </c>
      <c r="G2113" s="121" t="s">
        <v>9933</v>
      </c>
      <c r="H2113" s="205">
        <v>3.61018539675776</v>
      </c>
      <c r="I2113" s="2">
        <v>1.2259633629784299</v>
      </c>
      <c r="J2113" s="2">
        <v>2.55056604858127</v>
      </c>
      <c r="K2113" s="2">
        <v>1.5788545247439001</v>
      </c>
      <c r="L2113" s="2">
        <v>0.51088509568791496</v>
      </c>
      <c r="M2113" s="2">
        <v>0.24272459201699401</v>
      </c>
      <c r="N2113" s="2">
        <v>0.971102858137744</v>
      </c>
      <c r="O2113" s="2">
        <v>2.46478010567006</v>
      </c>
      <c r="P2113" s="17">
        <v>1.8963627764976101</v>
      </c>
      <c r="Q2113" s="16">
        <v>2.4622382694391498</v>
      </c>
      <c r="R2113" s="2">
        <v>0.77748807081627103</v>
      </c>
      <c r="S2113" s="17">
        <v>1.7774152467684701</v>
      </c>
      <c r="T2113" s="21">
        <v>1.1945626915385601</v>
      </c>
      <c r="U2113" s="3">
        <v>0.70683708097599895</v>
      </c>
      <c r="V2113" s="22">
        <v>0.75390935534083103</v>
      </c>
      <c r="W2113" s="26">
        <v>0.154609782183974</v>
      </c>
      <c r="X2113" s="27" t="s">
        <v>17</v>
      </c>
      <c r="Y2113" s="26">
        <v>0.119349482465839</v>
      </c>
      <c r="Z2113" s="5">
        <v>-1.6847501986228799</v>
      </c>
      <c r="AA2113" s="4">
        <v>0.45640679076489998</v>
      </c>
      <c r="AB2113" s="5">
        <v>0.68482302267068096</v>
      </c>
      <c r="AC2113" s="4">
        <v>0.16936551609200501</v>
      </c>
      <c r="AD2113" s="216">
        <v>-0.99992717595220204</v>
      </c>
      <c r="AE2113" s="199">
        <v>1.7975439018506101</v>
      </c>
      <c r="AF2113" s="6">
        <v>-0.41410488116362498</v>
      </c>
      <c r="AG2113" s="6">
        <v>0.81462125091860205</v>
      </c>
      <c r="AH2113" s="6">
        <v>-8.6756464196799707E-2</v>
      </c>
      <c r="AI2113" s="6">
        <v>-1.0774248057371301</v>
      </c>
      <c r="AJ2113" s="6">
        <v>-1.3261754854949901</v>
      </c>
      <c r="AK2113" s="6">
        <v>-0.65051823419174504</v>
      </c>
      <c r="AL2113" s="6">
        <v>0.73504461185090797</v>
      </c>
      <c r="AM2113" s="63">
        <v>0.207770106164166</v>
      </c>
      <c r="AN2113" s="8">
        <v>1.7975439018506101</v>
      </c>
      <c r="AO2113" s="7">
        <v>-0.41410488116362498</v>
      </c>
      <c r="AP2113" s="7">
        <v>0.81462125091860205</v>
      </c>
      <c r="AQ2113" s="7">
        <v>-8.6756464196799707E-2</v>
      </c>
      <c r="AR2113" s="7">
        <v>-1.0774248057371301</v>
      </c>
      <c r="AS2113" s="7">
        <v>-1.3261754854949901</v>
      </c>
      <c r="AT2113" s="7">
        <v>-0.65051823419174504</v>
      </c>
      <c r="AU2113" s="7">
        <v>0.73504461185090797</v>
      </c>
      <c r="AV2113" s="9">
        <v>0.207770106164166</v>
      </c>
    </row>
    <row r="2114" spans="1:48" s="33" customFormat="1" ht="25" customHeight="1" x14ac:dyDescent="0.2">
      <c r="A2114" s="13" t="s">
        <v>4723</v>
      </c>
      <c r="B2114" s="1" t="s">
        <v>4723</v>
      </c>
      <c r="C2114" s="203" t="s">
        <v>4724</v>
      </c>
      <c r="D2114" s="201" t="s">
        <v>7957</v>
      </c>
      <c r="E2114" s="74" t="s">
        <v>13494</v>
      </c>
      <c r="F2114" s="74" t="s">
        <v>13495</v>
      </c>
      <c r="G2114" s="121" t="s">
        <v>4887</v>
      </c>
      <c r="H2114" s="205">
        <v>-2.8197103335467202</v>
      </c>
      <c r="I2114" s="2">
        <v>-7.2350551245299304</v>
      </c>
      <c r="J2114" s="2">
        <v>-2.9370534783285298</v>
      </c>
      <c r="K2114" s="2">
        <v>-5.7181131652688197</v>
      </c>
      <c r="L2114" s="2">
        <v>-6.0278613643674603</v>
      </c>
      <c r="M2114" s="2">
        <v>-4.4840406400168904</v>
      </c>
      <c r="N2114" s="2">
        <v>-6.4909774684539601</v>
      </c>
      <c r="O2114" s="2">
        <v>-3.5697678311505499</v>
      </c>
      <c r="P2114" s="17">
        <v>-4.9552778992476902</v>
      </c>
      <c r="Q2114" s="16">
        <v>-4.3306063121350604</v>
      </c>
      <c r="R2114" s="2">
        <v>-5.41000505655105</v>
      </c>
      <c r="S2114" s="17">
        <v>-5.0053410662840703</v>
      </c>
      <c r="T2114" s="21">
        <v>2.51601063814788</v>
      </c>
      <c r="U2114" s="3">
        <v>0.81672734876873498</v>
      </c>
      <c r="V2114" s="22">
        <v>1.46124815715499</v>
      </c>
      <c r="W2114" s="26">
        <v>0.756091300825527</v>
      </c>
      <c r="X2114" s="27" t="s">
        <v>17</v>
      </c>
      <c r="Y2114" s="26">
        <v>0.54168615245153096</v>
      </c>
      <c r="Z2114" s="5">
        <v>-1.07939874441599</v>
      </c>
      <c r="AA2114" s="4">
        <v>0.713179876582682</v>
      </c>
      <c r="AB2114" s="5">
        <v>0.67473475414900796</v>
      </c>
      <c r="AC2114" s="4">
        <v>0.70245095225348397</v>
      </c>
      <c r="AD2114" s="216">
        <v>-0.40466399026698502</v>
      </c>
      <c r="AE2114" s="199">
        <v>1.32374715236273</v>
      </c>
      <c r="AF2114" s="6">
        <v>-1.46532526912232</v>
      </c>
      <c r="AG2114" s="6">
        <v>1.2496241688916301</v>
      </c>
      <c r="AH2114" s="6">
        <v>-0.50710769295279101</v>
      </c>
      <c r="AI2114" s="6">
        <v>-0.70276855311368203</v>
      </c>
      <c r="AJ2114" s="6">
        <v>0.27242772482963701</v>
      </c>
      <c r="AK2114" s="6">
        <v>-0.99530841466447995</v>
      </c>
      <c r="AL2114" s="6">
        <v>0.84995296864076297</v>
      </c>
      <c r="AM2114" s="63">
        <v>-2.5242084871491401E-2</v>
      </c>
      <c r="AN2114" s="8">
        <v>1.32374715236273</v>
      </c>
      <c r="AO2114" s="7" t="s">
        <v>4887</v>
      </c>
      <c r="AP2114" s="7">
        <v>1.2496241688916301</v>
      </c>
      <c r="AQ2114" s="7" t="s">
        <v>4887</v>
      </c>
      <c r="AR2114" s="7" t="s">
        <v>4887</v>
      </c>
      <c r="AS2114" s="7" t="s">
        <v>4887</v>
      </c>
      <c r="AT2114" s="7" t="s">
        <v>4887</v>
      </c>
      <c r="AU2114" s="7">
        <v>0.84995296864076297</v>
      </c>
      <c r="AV2114" s="9" t="s">
        <v>4887</v>
      </c>
    </row>
    <row r="2115" spans="1:48" s="33" customFormat="1" ht="25" customHeight="1" x14ac:dyDescent="0.2">
      <c r="A2115" s="13" t="s">
        <v>4725</v>
      </c>
      <c r="B2115" s="1" t="s">
        <v>4725</v>
      </c>
      <c r="C2115" s="203" t="s">
        <v>4726</v>
      </c>
      <c r="D2115" s="201" t="s">
        <v>4725</v>
      </c>
      <c r="E2115" s="74" t="s">
        <v>12115</v>
      </c>
      <c r="F2115" s="74" t="s">
        <v>12116</v>
      </c>
      <c r="G2115" s="121" t="s">
        <v>12117</v>
      </c>
      <c r="H2115" s="205">
        <v>-1.40525822968582</v>
      </c>
      <c r="I2115" s="2">
        <v>-4.7645957841678896</v>
      </c>
      <c r="J2115" s="2">
        <v>-1.96482605324429</v>
      </c>
      <c r="K2115" s="2">
        <v>-2.2969928387217999</v>
      </c>
      <c r="L2115" s="2">
        <v>-5.0743682055411297</v>
      </c>
      <c r="M2115" s="2">
        <v>-4.6180630755173704</v>
      </c>
      <c r="N2115" s="2">
        <v>-7.0991492581323099</v>
      </c>
      <c r="O2115" s="2">
        <v>-2.7706260719872802</v>
      </c>
      <c r="P2115" s="17">
        <v>-2.71438997147802</v>
      </c>
      <c r="Q2115" s="16">
        <v>-2.7115600223660001</v>
      </c>
      <c r="R2115" s="2">
        <v>-3.9964747065934301</v>
      </c>
      <c r="S2115" s="17">
        <v>-4.1947217671991996</v>
      </c>
      <c r="T2115" s="21">
        <v>1.79985997141961</v>
      </c>
      <c r="U2115" s="3">
        <v>1.4893732095548899</v>
      </c>
      <c r="V2115" s="22">
        <v>2.5154651483008301</v>
      </c>
      <c r="W2115" s="26">
        <v>0.63237998875160895</v>
      </c>
      <c r="X2115" s="27" t="s">
        <v>17</v>
      </c>
      <c r="Y2115" s="26">
        <v>0.39647261220848001</v>
      </c>
      <c r="Z2115" s="5">
        <v>-1.2849146842274299</v>
      </c>
      <c r="AA2115" s="4">
        <v>0.45745011816588899</v>
      </c>
      <c r="AB2115" s="5">
        <v>1.4831617448332</v>
      </c>
      <c r="AC2115" s="4">
        <v>0.91338596953113804</v>
      </c>
      <c r="AD2115" s="216">
        <v>0.19824706060577099</v>
      </c>
      <c r="AE2115" s="199">
        <v>1.20309070030909</v>
      </c>
      <c r="AF2115" s="6">
        <v>-0.61009851759989198</v>
      </c>
      <c r="AG2115" s="6">
        <v>0.90106617079691598</v>
      </c>
      <c r="AH2115" s="6">
        <v>0.72178045621555997</v>
      </c>
      <c r="AI2115" s="6">
        <v>-0.77729696233198398</v>
      </c>
      <c r="AJ2115" s="6">
        <v>-0.53100806506658305</v>
      </c>
      <c r="AK2115" s="6">
        <v>-1.8701645630547601</v>
      </c>
      <c r="AL2115" s="6">
        <v>0.46613878345346099</v>
      </c>
      <c r="AM2115" s="63">
        <v>0.49649199727819199</v>
      </c>
      <c r="AN2115" s="8">
        <v>1.20309070030909</v>
      </c>
      <c r="AO2115" s="7" t="s">
        <v>4887</v>
      </c>
      <c r="AP2115" s="7">
        <v>0.90106617079691598</v>
      </c>
      <c r="AQ2115" s="7">
        <v>0.72178045621555997</v>
      </c>
      <c r="AR2115" s="7" t="s">
        <v>4887</v>
      </c>
      <c r="AS2115" s="7" t="s">
        <v>4887</v>
      </c>
      <c r="AT2115" s="7" t="s">
        <v>4887</v>
      </c>
      <c r="AU2115" s="7">
        <v>0.46613878345346099</v>
      </c>
      <c r="AV2115" s="9">
        <v>0.49649199727819199</v>
      </c>
    </row>
    <row r="2116" spans="1:48" s="33" customFormat="1" ht="25" customHeight="1" x14ac:dyDescent="0.2">
      <c r="A2116" s="13" t="s">
        <v>4729</v>
      </c>
      <c r="B2116" s="1" t="s">
        <v>4729</v>
      </c>
      <c r="C2116" s="203" t="s">
        <v>4730</v>
      </c>
      <c r="D2116" s="201" t="s">
        <v>4729</v>
      </c>
      <c r="E2116" s="74" t="s">
        <v>8333</v>
      </c>
      <c r="F2116" s="74" t="s">
        <v>8334</v>
      </c>
      <c r="G2116" s="121" t="s">
        <v>8335</v>
      </c>
      <c r="H2116" s="205">
        <v>-5.9195190482886701</v>
      </c>
      <c r="I2116" s="2">
        <v>-5.8896785247558698</v>
      </c>
      <c r="J2116" s="2">
        <v>-3.9138607777055601</v>
      </c>
      <c r="K2116" s="2">
        <v>-3.3802101621118199</v>
      </c>
      <c r="L2116" s="2">
        <v>-2.8635922018033702</v>
      </c>
      <c r="M2116" s="2">
        <v>-4.0780993290495999</v>
      </c>
      <c r="N2116" s="2">
        <v>-4.3632634075249097</v>
      </c>
      <c r="O2116" s="2">
        <v>-3.3454736428706702</v>
      </c>
      <c r="P2116" s="17">
        <v>-5.2990544114295997</v>
      </c>
      <c r="Q2116" s="16">
        <v>-5.2410194502500298</v>
      </c>
      <c r="R2116" s="2">
        <v>-3.44063389765493</v>
      </c>
      <c r="S2116" s="17">
        <v>-4.3359304872750597</v>
      </c>
      <c r="T2116" s="21">
        <v>1.1494499644585201</v>
      </c>
      <c r="U2116" s="3">
        <v>0.60950402902336498</v>
      </c>
      <c r="V2116" s="22">
        <v>0.97707715724903899</v>
      </c>
      <c r="W2116" s="26">
        <v>0.14166536173754099</v>
      </c>
      <c r="X2116" s="27" t="s">
        <v>17</v>
      </c>
      <c r="Y2116" s="26">
        <v>9.4951061308936102E-2</v>
      </c>
      <c r="Z2116" s="5">
        <v>1.8003855525951</v>
      </c>
      <c r="AA2116" s="4">
        <v>0.35883548037812002</v>
      </c>
      <c r="AB2116" s="5">
        <v>-0.90508896297497199</v>
      </c>
      <c r="AC2116" s="4">
        <v>0.26194736179731798</v>
      </c>
      <c r="AD2116" s="216">
        <v>0.89529658962013103</v>
      </c>
      <c r="AE2116" s="199">
        <v>-1.4025216761768899</v>
      </c>
      <c r="AF2116" s="6">
        <v>-1.37603851859548</v>
      </c>
      <c r="AG2116" s="6">
        <v>0.37747940108033501</v>
      </c>
      <c r="AH2116" s="6">
        <v>0.85108883124496304</v>
      </c>
      <c r="AI2116" s="6">
        <v>1.30958195510704</v>
      </c>
      <c r="AJ2116" s="6">
        <v>0.23171937674948201</v>
      </c>
      <c r="AK2116" s="6">
        <v>-2.1360808607084801E-2</v>
      </c>
      <c r="AL2116" s="6">
        <v>0.88191713463855703</v>
      </c>
      <c r="AM2116" s="63">
        <v>-0.85186569544091895</v>
      </c>
      <c r="AN2116" s="8">
        <v>-1.4025216761768899</v>
      </c>
      <c r="AO2116" s="7" t="s">
        <v>4887</v>
      </c>
      <c r="AP2116" s="7">
        <v>0.37747940108033501</v>
      </c>
      <c r="AQ2116" s="7">
        <v>0.85108883124496304</v>
      </c>
      <c r="AR2116" s="7" t="s">
        <v>4887</v>
      </c>
      <c r="AS2116" s="7">
        <v>0.23171937674948201</v>
      </c>
      <c r="AT2116" s="7" t="s">
        <v>4887</v>
      </c>
      <c r="AU2116" s="7">
        <v>0.88191713463855703</v>
      </c>
      <c r="AV2116" s="9" t="s">
        <v>4887</v>
      </c>
    </row>
    <row r="2117" spans="1:48" s="33" customFormat="1" ht="25" customHeight="1" x14ac:dyDescent="0.2">
      <c r="A2117" s="13" t="s">
        <v>4737</v>
      </c>
      <c r="B2117" s="1" t="s">
        <v>4737</v>
      </c>
      <c r="C2117" s="203" t="s">
        <v>4738</v>
      </c>
      <c r="D2117" s="201" t="s">
        <v>4737</v>
      </c>
      <c r="E2117" s="74" t="s">
        <v>12125</v>
      </c>
      <c r="F2117" s="74" t="s">
        <v>12126</v>
      </c>
      <c r="G2117" s="121" t="s">
        <v>12127</v>
      </c>
      <c r="H2117" s="205">
        <v>-2.5520330450501798</v>
      </c>
      <c r="I2117" s="2">
        <v>-7.0768787214968798</v>
      </c>
      <c r="J2117" s="2">
        <v>-5.0093870722674998</v>
      </c>
      <c r="K2117" s="2">
        <v>-4.9441723831193496</v>
      </c>
      <c r="L2117" s="2">
        <v>-6.9378405559209702</v>
      </c>
      <c r="M2117" s="2">
        <v>-8.07121577044507</v>
      </c>
      <c r="N2117" s="2">
        <v>-7.3134420198651204</v>
      </c>
      <c r="O2117" s="2">
        <v>-1.92718984902243</v>
      </c>
      <c r="P2117" s="17">
        <v>-3.1577784625054801</v>
      </c>
      <c r="Q2117" s="16">
        <v>-4.8794329462715202</v>
      </c>
      <c r="R2117" s="2">
        <v>-6.6510762364951299</v>
      </c>
      <c r="S2117" s="17">
        <v>-4.1328034437976804</v>
      </c>
      <c r="T2117" s="21">
        <v>2.2652203325641702</v>
      </c>
      <c r="U2117" s="3">
        <v>1.5831220476407399</v>
      </c>
      <c r="V2117" s="22">
        <v>2.8223985185626801</v>
      </c>
      <c r="W2117" s="26">
        <v>0.43315641944630101</v>
      </c>
      <c r="X2117" s="27" t="s">
        <v>17</v>
      </c>
      <c r="Y2117" s="26">
        <v>0.33585041465454502</v>
      </c>
      <c r="Z2117" s="5">
        <v>-1.7716432902236099</v>
      </c>
      <c r="AA2117" s="4">
        <v>0.73969701296495405</v>
      </c>
      <c r="AB2117" s="5">
        <v>-0.74662950247384197</v>
      </c>
      <c r="AC2117" s="4">
        <v>0.26657139330924501</v>
      </c>
      <c r="AD2117" s="216">
        <v>-2.51827279269745</v>
      </c>
      <c r="AE2117" s="199">
        <v>1.17549524187808</v>
      </c>
      <c r="AF2117" s="6">
        <v>-0.81730833527116498</v>
      </c>
      <c r="AG2117" s="6">
        <v>9.3243106462415598E-2</v>
      </c>
      <c r="AH2117" s="6">
        <v>0.12196454253118499</v>
      </c>
      <c r="AI2117" s="6">
        <v>-0.75607403612982405</v>
      </c>
      <c r="AJ2117" s="6">
        <v>-1.2552278953459799</v>
      </c>
      <c r="AK2117" s="6">
        <v>-0.92149402930806501</v>
      </c>
      <c r="AL2117" s="6">
        <v>1.45068468373752</v>
      </c>
      <c r="AM2117" s="63">
        <v>0.90871672144583704</v>
      </c>
      <c r="AN2117" s="8">
        <v>1.17549524187808</v>
      </c>
      <c r="AO2117" s="7" t="s">
        <v>4887</v>
      </c>
      <c r="AP2117" s="7" t="s">
        <v>4887</v>
      </c>
      <c r="AQ2117" s="7" t="s">
        <v>4887</v>
      </c>
      <c r="AR2117" s="7" t="s">
        <v>4887</v>
      </c>
      <c r="AS2117" s="7" t="s">
        <v>4887</v>
      </c>
      <c r="AT2117" s="7" t="s">
        <v>4887</v>
      </c>
      <c r="AU2117" s="7">
        <v>1.45068468373752</v>
      </c>
      <c r="AV2117" s="9">
        <v>0.90871672144583704</v>
      </c>
    </row>
    <row r="2118" spans="1:48" s="33" customFormat="1" ht="25" customHeight="1" x14ac:dyDescent="0.2">
      <c r="A2118" s="13" t="s">
        <v>4739</v>
      </c>
      <c r="B2118" s="1" t="s">
        <v>4739</v>
      </c>
      <c r="C2118" s="203" t="s">
        <v>4740</v>
      </c>
      <c r="D2118" s="201" t="s">
        <v>4739</v>
      </c>
      <c r="E2118" s="74" t="s">
        <v>9914</v>
      </c>
      <c r="F2118" s="74" t="s">
        <v>9915</v>
      </c>
      <c r="G2118" s="121" t="s">
        <v>9916</v>
      </c>
      <c r="H2118" s="205">
        <v>1.0198931461157701</v>
      </c>
      <c r="I2118" s="2">
        <v>0.833835178927263</v>
      </c>
      <c r="J2118" s="2">
        <v>1.2140783511238999</v>
      </c>
      <c r="K2118" s="2">
        <v>0.246380959495099</v>
      </c>
      <c r="L2118" s="2">
        <v>-0.21713026425172899</v>
      </c>
      <c r="M2118" s="2">
        <v>-1.87540609562956</v>
      </c>
      <c r="N2118" s="2">
        <v>-1.06323351469565</v>
      </c>
      <c r="O2118" s="2">
        <v>0.96652923814223302</v>
      </c>
      <c r="P2118" s="17">
        <v>0.52764047013131299</v>
      </c>
      <c r="Q2118" s="16">
        <v>1.0226022253889799</v>
      </c>
      <c r="R2118" s="2">
        <v>-0.61538513346206303</v>
      </c>
      <c r="S2118" s="17">
        <v>0.143645397859299</v>
      </c>
      <c r="T2118" s="21">
        <v>0.19013606137033101</v>
      </c>
      <c r="U2118" s="3">
        <v>1.11554931870399</v>
      </c>
      <c r="V2118" s="22">
        <v>1.0679762964827</v>
      </c>
      <c r="W2118" s="26">
        <v>0.162481431013173</v>
      </c>
      <c r="X2118" s="27" t="s">
        <v>17</v>
      </c>
      <c r="Y2118" s="26">
        <v>0.122205279801104</v>
      </c>
      <c r="Z2118" s="5">
        <v>-1.6379873588510401</v>
      </c>
      <c r="AA2118" s="4">
        <v>0.28868188375692999</v>
      </c>
      <c r="AB2118" s="5">
        <v>0.87895682752967796</v>
      </c>
      <c r="AC2118" s="4">
        <v>0.44266002871959698</v>
      </c>
      <c r="AD2118" s="216">
        <v>-0.759030531321362</v>
      </c>
      <c r="AE2118" s="199">
        <v>0.79402080332998803</v>
      </c>
      <c r="AF2118" s="6">
        <v>0.61736315998415703</v>
      </c>
      <c r="AG2118" s="6">
        <v>0.978395066941119</v>
      </c>
      <c r="AH2118" s="6">
        <v>5.9589260018301698E-2</v>
      </c>
      <c r="AI2118" s="6">
        <v>-0.38050369428393299</v>
      </c>
      <c r="AJ2118" s="6">
        <v>-1.9549974115659201</v>
      </c>
      <c r="AK2118" s="6">
        <v>-1.1838587373885101</v>
      </c>
      <c r="AL2118" s="6">
        <v>0.74335303368389005</v>
      </c>
      <c r="AM2118" s="63">
        <v>0.32663851928090298</v>
      </c>
      <c r="AN2118" s="8">
        <v>0.79402080332998803</v>
      </c>
      <c r="AO2118" s="7">
        <v>0.61736315998415703</v>
      </c>
      <c r="AP2118" s="7">
        <v>0.978395066941119</v>
      </c>
      <c r="AQ2118" s="7">
        <v>5.9589260018301698E-2</v>
      </c>
      <c r="AR2118" s="7">
        <v>-0.38050369428393299</v>
      </c>
      <c r="AS2118" s="7">
        <v>-1.9549974115659201</v>
      </c>
      <c r="AT2118" s="7">
        <v>-1.1838587373885101</v>
      </c>
      <c r="AU2118" s="7">
        <v>0.74335303368389005</v>
      </c>
      <c r="AV2118" s="9">
        <v>0.32663851928090298</v>
      </c>
    </row>
    <row r="2119" spans="1:48" s="33" customFormat="1" ht="25" customHeight="1" x14ac:dyDescent="0.2">
      <c r="A2119" s="13" t="s">
        <v>4744</v>
      </c>
      <c r="B2119" s="1" t="s">
        <v>4744</v>
      </c>
      <c r="C2119" s="203" t="s">
        <v>4745</v>
      </c>
      <c r="D2119" s="201" t="s">
        <v>4744</v>
      </c>
      <c r="E2119" s="74" t="s">
        <v>10898</v>
      </c>
      <c r="F2119" s="74" t="s">
        <v>10899</v>
      </c>
      <c r="G2119" s="121" t="s">
        <v>10900</v>
      </c>
      <c r="H2119" s="205">
        <v>3.3734430392953501</v>
      </c>
      <c r="I2119" s="2">
        <v>-5.5400375876033102E-2</v>
      </c>
      <c r="J2119" s="2">
        <v>2.0720562656794299</v>
      </c>
      <c r="K2119" s="2">
        <v>1.35465367273</v>
      </c>
      <c r="L2119" s="2">
        <v>0.214644309045667</v>
      </c>
      <c r="M2119" s="2">
        <v>0.98037119325106703</v>
      </c>
      <c r="N2119" s="2">
        <v>1.0939770354537799</v>
      </c>
      <c r="O2119" s="2">
        <v>2.1086171570896499</v>
      </c>
      <c r="P2119" s="17">
        <v>1.8526681675386101</v>
      </c>
      <c r="Q2119" s="16">
        <v>1.7966996430329101</v>
      </c>
      <c r="R2119" s="2">
        <v>0.84988972500891102</v>
      </c>
      <c r="S2119" s="17">
        <v>1.6850874533606801</v>
      </c>
      <c r="T2119" s="21">
        <v>1.73092684526744</v>
      </c>
      <c r="U2119" s="3">
        <v>0.58109758000525202</v>
      </c>
      <c r="V2119" s="22">
        <v>0.52767046149239905</v>
      </c>
      <c r="W2119" s="26">
        <v>0.54751663952430396</v>
      </c>
      <c r="X2119" s="27" t="s">
        <v>17</v>
      </c>
      <c r="Y2119" s="26">
        <v>0.44862859329653099</v>
      </c>
      <c r="Z2119" s="5">
        <v>-0.94680991802400405</v>
      </c>
      <c r="AA2119" s="4">
        <v>0.92330208649526102</v>
      </c>
      <c r="AB2119" s="5">
        <v>0.11161218967223401</v>
      </c>
      <c r="AC2119" s="4">
        <v>0.13977818069586501</v>
      </c>
      <c r="AD2119" s="216">
        <v>-0.83519772835176997</v>
      </c>
      <c r="AE2119" s="199">
        <v>1.83653312858914</v>
      </c>
      <c r="AF2119" s="6">
        <v>-1.42701641740744</v>
      </c>
      <c r="AG2119" s="6">
        <v>0.59788216091644297</v>
      </c>
      <c r="AH2119" s="6">
        <v>-8.4936685857829694E-2</v>
      </c>
      <c r="AI2119" s="6">
        <v>-1.16998974626359</v>
      </c>
      <c r="AJ2119" s="6">
        <v>-0.441176171911144</v>
      </c>
      <c r="AK2119" s="6">
        <v>-0.33304691377623902</v>
      </c>
      <c r="AL2119" s="6">
        <v>0.63268056554324303</v>
      </c>
      <c r="AM2119" s="63">
        <v>0.38907008016741701</v>
      </c>
      <c r="AN2119" s="8">
        <v>1.83653312858914</v>
      </c>
      <c r="AO2119" s="7">
        <v>-1.42701641740744</v>
      </c>
      <c r="AP2119" s="7">
        <v>0.59788216091644297</v>
      </c>
      <c r="AQ2119" s="7">
        <v>-8.4936685857829694E-2</v>
      </c>
      <c r="AR2119" s="7">
        <v>-1.16998974626359</v>
      </c>
      <c r="AS2119" s="7">
        <v>-0.441176171911144</v>
      </c>
      <c r="AT2119" s="7">
        <v>-0.33304691377623902</v>
      </c>
      <c r="AU2119" s="7">
        <v>0.63268056554324303</v>
      </c>
      <c r="AV2119" s="9">
        <v>0.38907008016741701</v>
      </c>
    </row>
    <row r="2120" spans="1:48" s="33" customFormat="1" ht="25" customHeight="1" x14ac:dyDescent="0.2">
      <c r="A2120" s="13" t="s">
        <v>4746</v>
      </c>
      <c r="B2120" s="1" t="s">
        <v>4747</v>
      </c>
      <c r="C2120" s="203" t="s">
        <v>4748</v>
      </c>
      <c r="D2120" s="201" t="s">
        <v>4747</v>
      </c>
      <c r="E2120" s="74" t="s">
        <v>8901</v>
      </c>
      <c r="F2120" s="74" t="s">
        <v>8902</v>
      </c>
      <c r="G2120" s="121" t="s">
        <v>8903</v>
      </c>
      <c r="H2120" s="205">
        <v>4.3916116077146601</v>
      </c>
      <c r="I2120" s="2">
        <v>2.3572663391468498</v>
      </c>
      <c r="J2120" s="2">
        <v>2.9394732618455901</v>
      </c>
      <c r="K2120" s="2">
        <v>1.53980503367442</v>
      </c>
      <c r="L2120" s="2">
        <v>0.92030793139056399</v>
      </c>
      <c r="M2120" s="2">
        <v>0.847645913837763</v>
      </c>
      <c r="N2120" s="2">
        <v>1.5563500148257401</v>
      </c>
      <c r="O2120" s="2">
        <v>4.0829090887827402</v>
      </c>
      <c r="P2120" s="17">
        <v>3.6113631765292</v>
      </c>
      <c r="Q2120" s="16">
        <v>3.2294504029023701</v>
      </c>
      <c r="R2120" s="2">
        <v>1.10258629296758</v>
      </c>
      <c r="S2120" s="17">
        <v>3.08354076004589</v>
      </c>
      <c r="T2120" s="21">
        <v>1.0477142858087101</v>
      </c>
      <c r="U2120" s="3">
        <v>0.38038153558981402</v>
      </c>
      <c r="V2120" s="22">
        <v>1.3434368485549699</v>
      </c>
      <c r="W2120" s="26">
        <v>7.3283649625933894E-2</v>
      </c>
      <c r="X2120" s="27" t="s">
        <v>17</v>
      </c>
      <c r="Y2120" s="26">
        <v>5.8604263632779E-2</v>
      </c>
      <c r="Z2120" s="5">
        <v>-2.12686410993479</v>
      </c>
      <c r="AA2120" s="4">
        <v>0.88965641882414204</v>
      </c>
      <c r="AB2120" s="5">
        <v>0.14590964285647301</v>
      </c>
      <c r="AC2120" s="4">
        <v>0.11602788412475</v>
      </c>
      <c r="AD2120" s="216">
        <v>-1.9809544670783099</v>
      </c>
      <c r="AE2120" s="199">
        <v>1.4228462931683299</v>
      </c>
      <c r="AF2120" s="6">
        <v>-8.4931762146826795E-2</v>
      </c>
      <c r="AG2120" s="6">
        <v>0.34657749798763299</v>
      </c>
      <c r="AH2120" s="6">
        <v>-0.69080247470700495</v>
      </c>
      <c r="AI2120" s="6">
        <v>-1.1499497741290501</v>
      </c>
      <c r="AJ2120" s="6">
        <v>-1.2038040520698701</v>
      </c>
      <c r="AK2120" s="6">
        <v>-0.67853997438761404</v>
      </c>
      <c r="AL2120" s="6">
        <v>1.19404792208664</v>
      </c>
      <c r="AM2120" s="63">
        <v>0.84455632419775895</v>
      </c>
      <c r="AN2120" s="8">
        <v>1.4228462931683299</v>
      </c>
      <c r="AO2120" s="7">
        <v>-8.4931762146826795E-2</v>
      </c>
      <c r="AP2120" s="7">
        <v>0.34657749798763299</v>
      </c>
      <c r="AQ2120" s="7">
        <v>-0.69080247470700495</v>
      </c>
      <c r="AR2120" s="7">
        <v>-1.1499497741290501</v>
      </c>
      <c r="AS2120" s="7">
        <v>-1.2038040520698701</v>
      </c>
      <c r="AT2120" s="7">
        <v>-0.67853997438761404</v>
      </c>
      <c r="AU2120" s="7">
        <v>1.19404792208664</v>
      </c>
      <c r="AV2120" s="9">
        <v>0.84455632419775895</v>
      </c>
    </row>
    <row r="2121" spans="1:48" s="33" customFormat="1" ht="25" customHeight="1" x14ac:dyDescent="0.2">
      <c r="A2121" s="13" t="s">
        <v>4757</v>
      </c>
      <c r="B2121" s="1" t="s">
        <v>4757</v>
      </c>
      <c r="C2121" s="203" t="s">
        <v>4758</v>
      </c>
      <c r="D2121" s="201" t="s">
        <v>4757</v>
      </c>
      <c r="E2121" s="74" t="s">
        <v>10302</v>
      </c>
      <c r="F2121" s="74" t="s">
        <v>10303</v>
      </c>
      <c r="G2121" s="121" t="s">
        <v>10304</v>
      </c>
      <c r="H2121" s="205">
        <v>6.1027747196641604</v>
      </c>
      <c r="I2121" s="2">
        <v>3.72172274938896</v>
      </c>
      <c r="J2121" s="2">
        <v>4.7122999665828198</v>
      </c>
      <c r="K2121" s="2">
        <v>4.6672362397006504</v>
      </c>
      <c r="L2121" s="2">
        <v>2.71165023165748</v>
      </c>
      <c r="M2121" s="2">
        <v>3.9161549110555298</v>
      </c>
      <c r="N2121" s="2">
        <v>2.3591436878365202</v>
      </c>
      <c r="O2121" s="2">
        <v>4.3170543825286902</v>
      </c>
      <c r="P2121" s="17">
        <v>3.06404998544481</v>
      </c>
      <c r="Q2121" s="16">
        <v>4.8455991452119802</v>
      </c>
      <c r="R2121" s="2">
        <v>3.7650137941378898</v>
      </c>
      <c r="S2121" s="17">
        <v>3.2467493519366699</v>
      </c>
      <c r="T2121" s="21">
        <v>1.19610978783524</v>
      </c>
      <c r="U2121" s="3">
        <v>0.98651502098593802</v>
      </c>
      <c r="V2121" s="22">
        <v>0.99165914808712696</v>
      </c>
      <c r="W2121" s="26">
        <v>0.249081549264066</v>
      </c>
      <c r="X2121" s="27" t="s">
        <v>17</v>
      </c>
      <c r="Y2121" s="26">
        <v>0.29609833258142798</v>
      </c>
      <c r="Z2121" s="5">
        <v>-1.0805853510740899</v>
      </c>
      <c r="AA2121" s="4">
        <v>0.15173054597244501</v>
      </c>
      <c r="AB2121" s="5">
        <v>1.5988497932753001</v>
      </c>
      <c r="AC2121" s="4">
        <v>0.55596857609609396</v>
      </c>
      <c r="AD2121" s="216">
        <v>0.51826444220121204</v>
      </c>
      <c r="AE2121" s="199">
        <v>1.85352321782282</v>
      </c>
      <c r="AF2121" s="6">
        <v>-0.19888471773236499</v>
      </c>
      <c r="AG2121" s="6">
        <v>0.65496835508144002</v>
      </c>
      <c r="AH2121" s="6">
        <v>0.61612453654523303</v>
      </c>
      <c r="AI2121" s="6">
        <v>-1.06954225765943</v>
      </c>
      <c r="AJ2121" s="6">
        <v>-3.1289001001539703E-2</v>
      </c>
      <c r="AK2121" s="6">
        <v>-1.3733941839950199</v>
      </c>
      <c r="AL2121" s="6">
        <v>0.31427643263168498</v>
      </c>
      <c r="AM2121" s="63">
        <v>-0.76578238169283097</v>
      </c>
      <c r="AN2121" s="8">
        <v>1.85352321782282</v>
      </c>
      <c r="AO2121" s="7">
        <v>-0.19888471773236499</v>
      </c>
      <c r="AP2121" s="7">
        <v>0.65496835508144002</v>
      </c>
      <c r="AQ2121" s="7">
        <v>0.61612453654523303</v>
      </c>
      <c r="AR2121" s="7">
        <v>-1.06954225765943</v>
      </c>
      <c r="AS2121" s="7">
        <v>-3.1289001001539703E-2</v>
      </c>
      <c r="AT2121" s="7">
        <v>-1.3733941839950199</v>
      </c>
      <c r="AU2121" s="7">
        <v>0.31427643263168498</v>
      </c>
      <c r="AV2121" s="9">
        <v>-0.76578238169283097</v>
      </c>
    </row>
    <row r="2122" spans="1:48" s="33" customFormat="1" ht="25" customHeight="1" x14ac:dyDescent="0.2">
      <c r="A2122" s="13" t="s">
        <v>4771</v>
      </c>
      <c r="B2122" s="1" t="s">
        <v>4772</v>
      </c>
      <c r="C2122" s="203" t="s">
        <v>4773</v>
      </c>
      <c r="D2122" s="201" t="s">
        <v>4772</v>
      </c>
      <c r="E2122" s="74" t="s">
        <v>9094</v>
      </c>
      <c r="F2122" s="74" t="s">
        <v>9095</v>
      </c>
      <c r="G2122" s="121" t="s">
        <v>9096</v>
      </c>
      <c r="H2122" s="205">
        <v>2.2094186925972501</v>
      </c>
      <c r="I2122" s="2">
        <v>3.6313468936634101</v>
      </c>
      <c r="J2122" s="2">
        <v>4.6416576230750399</v>
      </c>
      <c r="K2122" s="2">
        <v>4.6445857967082302</v>
      </c>
      <c r="L2122" s="2">
        <v>3.9541880013913899</v>
      </c>
      <c r="M2122" s="2">
        <v>3.85544742475714</v>
      </c>
      <c r="N2122" s="2">
        <v>2.4190574351455298</v>
      </c>
      <c r="O2122" s="2">
        <v>4.49416817711794</v>
      </c>
      <c r="P2122" s="17">
        <v>1.77879937435986</v>
      </c>
      <c r="Q2122" s="16">
        <v>3.49414106977857</v>
      </c>
      <c r="R2122" s="2">
        <v>4.15140707428559</v>
      </c>
      <c r="S2122" s="17">
        <v>2.8973416622077801</v>
      </c>
      <c r="T2122" s="21">
        <v>1.2219106482529201</v>
      </c>
      <c r="U2122" s="3">
        <v>0.429949258118142</v>
      </c>
      <c r="V2122" s="22">
        <v>1.4194624986734801</v>
      </c>
      <c r="W2122" s="26">
        <v>0.43512882322575103</v>
      </c>
      <c r="X2122" s="27" t="s">
        <v>17</v>
      </c>
      <c r="Y2122" s="26">
        <v>0.45605604630864099</v>
      </c>
      <c r="Z2122" s="5">
        <v>0.657266004507019</v>
      </c>
      <c r="AA2122" s="4">
        <v>0.61101151511574703</v>
      </c>
      <c r="AB2122" s="5">
        <v>0.59679940757079097</v>
      </c>
      <c r="AC2122" s="4">
        <v>0.26208390909970902</v>
      </c>
      <c r="AD2122" s="216">
        <v>1.2540654120778101</v>
      </c>
      <c r="AE2122" s="199">
        <v>-1.1822024937025899</v>
      </c>
      <c r="AF2122" s="6">
        <v>0.10604604889025</v>
      </c>
      <c r="AG2122" s="6">
        <v>1.0213744907585101</v>
      </c>
      <c r="AH2122" s="6">
        <v>1.0240273781635101</v>
      </c>
      <c r="AI2122" s="6">
        <v>0.39853591315187498</v>
      </c>
      <c r="AJ2122" s="6">
        <v>0.30907822896748999</v>
      </c>
      <c r="AK2122" s="6">
        <v>-0.99227250683241897</v>
      </c>
      <c r="AL2122" s="6">
        <v>0.88775096204616599</v>
      </c>
      <c r="AM2122" s="63">
        <v>-1.5723380214428</v>
      </c>
      <c r="AN2122" s="8">
        <v>-1.1822024937025899</v>
      </c>
      <c r="AO2122" s="7">
        <v>0.10604604889025</v>
      </c>
      <c r="AP2122" s="7">
        <v>1.0213744907585101</v>
      </c>
      <c r="AQ2122" s="7">
        <v>1.0240273781635101</v>
      </c>
      <c r="AR2122" s="7">
        <v>0.39853591315187498</v>
      </c>
      <c r="AS2122" s="7">
        <v>0.30907822896748999</v>
      </c>
      <c r="AT2122" s="7">
        <v>-0.99227250683241897</v>
      </c>
      <c r="AU2122" s="7">
        <v>0.88775096204616599</v>
      </c>
      <c r="AV2122" s="9">
        <v>-1.5723380214428</v>
      </c>
    </row>
    <row r="2123" spans="1:48" s="33" customFormat="1" ht="25" customHeight="1" x14ac:dyDescent="0.2">
      <c r="A2123" s="13" t="s">
        <v>4774</v>
      </c>
      <c r="B2123" s="1" t="s">
        <v>4774</v>
      </c>
      <c r="C2123" s="203" t="s">
        <v>4775</v>
      </c>
      <c r="D2123" s="201" t="s">
        <v>4774</v>
      </c>
      <c r="E2123" s="74" t="s">
        <v>8520</v>
      </c>
      <c r="F2123" s="74" t="s">
        <v>8521</v>
      </c>
      <c r="G2123" s="121" t="s">
        <v>8522</v>
      </c>
      <c r="H2123" s="205">
        <v>-4.08847864714211</v>
      </c>
      <c r="I2123" s="2">
        <v>-1.9550692903562199</v>
      </c>
      <c r="J2123" s="2">
        <v>-2.0859506798692702</v>
      </c>
      <c r="K2123" s="2">
        <v>-5.8876370998024301</v>
      </c>
      <c r="L2123" s="2">
        <v>-8.7745250792623999</v>
      </c>
      <c r="M2123" s="2">
        <v>-4.5851475255725802</v>
      </c>
      <c r="N2123" s="2">
        <v>-4.1360301374712396</v>
      </c>
      <c r="O2123" s="2">
        <v>-2.93737661714168</v>
      </c>
      <c r="P2123" s="17">
        <v>0.60448683872132503</v>
      </c>
      <c r="Q2123" s="16">
        <v>-2.70983287245586</v>
      </c>
      <c r="R2123" s="2">
        <v>-6.4157699015457998</v>
      </c>
      <c r="S2123" s="17">
        <v>-2.1563066386305301</v>
      </c>
      <c r="T2123" s="21">
        <v>1.19573434071929</v>
      </c>
      <c r="U2123" s="3">
        <v>2.14404157236934</v>
      </c>
      <c r="V2123" s="22">
        <v>2.4648890510307</v>
      </c>
      <c r="W2123" s="26">
        <v>7.9093067192523694E-2</v>
      </c>
      <c r="X2123" s="27" t="s">
        <v>17</v>
      </c>
      <c r="Y2123" s="26">
        <v>7.5855895590608804E-2</v>
      </c>
      <c r="Z2123" s="5">
        <v>-3.7059370290899398</v>
      </c>
      <c r="AA2123" s="4">
        <v>0.75030088237315895</v>
      </c>
      <c r="AB2123" s="5">
        <v>-0.55352623382533495</v>
      </c>
      <c r="AC2123" s="4">
        <v>8.81277838049465E-2</v>
      </c>
      <c r="AD2123" s="216">
        <v>-4.2594632629152702</v>
      </c>
      <c r="AE2123" s="199">
        <v>-0.123485497905942</v>
      </c>
      <c r="AF2123" s="6">
        <v>0.68008748852758905</v>
      </c>
      <c r="AG2123" s="6">
        <v>0.63078951919739901</v>
      </c>
      <c r="AH2123" s="6">
        <v>-0.80115906593111497</v>
      </c>
      <c r="AI2123" s="6">
        <v>-1.8885383763175001</v>
      </c>
      <c r="AJ2123" s="6">
        <v>-0.31056150028658502</v>
      </c>
      <c r="AK2123" s="6">
        <v>-0.14139630952378801</v>
      </c>
      <c r="AL2123" s="6">
        <v>0.310090221163138</v>
      </c>
      <c r="AM2123" s="63">
        <v>1.64417352107681</v>
      </c>
      <c r="AN2123" s="8" t="s">
        <v>4887</v>
      </c>
      <c r="AO2123" s="7">
        <v>0.68008748852758905</v>
      </c>
      <c r="AP2123" s="7">
        <v>0.63078951919739901</v>
      </c>
      <c r="AQ2123" s="7" t="s">
        <v>4887</v>
      </c>
      <c r="AR2123" s="7" t="s">
        <v>4887</v>
      </c>
      <c r="AS2123" s="7" t="s">
        <v>4887</v>
      </c>
      <c r="AT2123" s="7" t="s">
        <v>4887</v>
      </c>
      <c r="AU2123" s="7">
        <v>0.310090221163138</v>
      </c>
      <c r="AV2123" s="9">
        <v>1.64417352107681</v>
      </c>
    </row>
    <row r="2124" spans="1:48" s="33" customFormat="1" ht="25" customHeight="1" x14ac:dyDescent="0.2">
      <c r="A2124" s="13" t="s">
        <v>4778</v>
      </c>
      <c r="B2124" s="1" t="s">
        <v>4778</v>
      </c>
      <c r="C2124" s="203" t="s">
        <v>4779</v>
      </c>
      <c r="D2124" s="201" t="s">
        <v>7958</v>
      </c>
      <c r="E2124" s="74" t="s">
        <v>8650</v>
      </c>
      <c r="F2124" s="74" t="s">
        <v>8651</v>
      </c>
      <c r="G2124" s="121" t="s">
        <v>8652</v>
      </c>
      <c r="H2124" s="205">
        <v>0.16812689687951701</v>
      </c>
      <c r="I2124" s="2">
        <v>1.77984154819701</v>
      </c>
      <c r="J2124" s="2">
        <v>0.50289285057415301</v>
      </c>
      <c r="K2124" s="2">
        <v>1.9304870765809199</v>
      </c>
      <c r="L2124" s="2">
        <v>0.43413234176751597</v>
      </c>
      <c r="M2124" s="2">
        <v>-0.603322179395267</v>
      </c>
      <c r="N2124" s="2">
        <v>1.5501082038377401</v>
      </c>
      <c r="O2124" s="2">
        <v>1.5304719690867501</v>
      </c>
      <c r="P2124" s="17">
        <v>3.0222096085033101</v>
      </c>
      <c r="Q2124" s="16">
        <v>0.816953765216894</v>
      </c>
      <c r="R2124" s="2">
        <v>0.58709907965105801</v>
      </c>
      <c r="S2124" s="17">
        <v>2.0342632604759299</v>
      </c>
      <c r="T2124" s="21">
        <v>0.85051850238401405</v>
      </c>
      <c r="U2124" s="3">
        <v>1.2738117810695999</v>
      </c>
      <c r="V2124" s="22">
        <v>0.85564296605784895</v>
      </c>
      <c r="W2124" s="26">
        <v>0.24902037433740201</v>
      </c>
      <c r="X2124" s="27" t="s">
        <v>17</v>
      </c>
      <c r="Y2124" s="26">
        <v>0.80952750993775302</v>
      </c>
      <c r="Z2124" s="5">
        <v>-0.22985468556583699</v>
      </c>
      <c r="AA2124" s="4">
        <v>0.15544483846749199</v>
      </c>
      <c r="AB2124" s="5">
        <v>-1.21730949525904</v>
      </c>
      <c r="AC2124" s="4">
        <v>0.18778204244558</v>
      </c>
      <c r="AD2124" s="216">
        <v>-1.4471641808248801</v>
      </c>
      <c r="AE2124" s="199">
        <v>-0.88428079327490094</v>
      </c>
      <c r="AF2124" s="6">
        <v>0.57301949689827703</v>
      </c>
      <c r="AG2124" s="6">
        <v>-0.58158793070118397</v>
      </c>
      <c r="AH2124" s="6">
        <v>0.709232052915999</v>
      </c>
      <c r="AI2124" s="6">
        <v>-0.64376066664700105</v>
      </c>
      <c r="AJ2124" s="6">
        <v>-1.5818192575372101</v>
      </c>
      <c r="AK2124" s="6">
        <v>0.36529633130965899</v>
      </c>
      <c r="AL2124" s="6">
        <v>0.34754139523761302</v>
      </c>
      <c r="AM2124" s="63">
        <v>1.69635937179875</v>
      </c>
      <c r="AN2124" s="8">
        <v>-0.88428079327490094</v>
      </c>
      <c r="AO2124" s="7">
        <v>0.57301949689827703</v>
      </c>
      <c r="AP2124" s="7">
        <v>-0.58158793070118397</v>
      </c>
      <c r="AQ2124" s="7">
        <v>0.709232052915999</v>
      </c>
      <c r="AR2124" s="7">
        <v>-0.64376066664700105</v>
      </c>
      <c r="AS2124" s="7">
        <v>-1.5818192575372101</v>
      </c>
      <c r="AT2124" s="7">
        <v>0.36529633130965899</v>
      </c>
      <c r="AU2124" s="7">
        <v>0.34754139523761302</v>
      </c>
      <c r="AV2124" s="9">
        <v>1.69635937179875</v>
      </c>
    </row>
    <row r="2125" spans="1:48" s="33" customFormat="1" ht="25" customHeight="1" x14ac:dyDescent="0.2">
      <c r="A2125" s="13" t="s">
        <v>4784</v>
      </c>
      <c r="B2125" s="1" t="s">
        <v>4784</v>
      </c>
      <c r="C2125" s="203" t="s">
        <v>4785</v>
      </c>
      <c r="D2125" s="201" t="s">
        <v>4784</v>
      </c>
      <c r="E2125" s="74" t="s">
        <v>10205</v>
      </c>
      <c r="F2125" s="74" t="s">
        <v>10206</v>
      </c>
      <c r="G2125" s="121" t="s">
        <v>10207</v>
      </c>
      <c r="H2125" s="205">
        <v>-3.0636836949110902</v>
      </c>
      <c r="I2125" s="2">
        <v>-1.7704188746596401</v>
      </c>
      <c r="J2125" s="2">
        <v>-4.1441259573450102</v>
      </c>
      <c r="K2125" s="2">
        <v>-2.4286979362961501</v>
      </c>
      <c r="L2125" s="2">
        <v>5.7316449117152501E-2</v>
      </c>
      <c r="M2125" s="2">
        <v>-0.132816885226298</v>
      </c>
      <c r="N2125" s="2">
        <v>-0.73391580979425097</v>
      </c>
      <c r="O2125" s="2">
        <v>-1.5670714584302901</v>
      </c>
      <c r="P2125" s="17">
        <v>-2.41787092659975</v>
      </c>
      <c r="Q2125" s="16">
        <v>-2.9927428423052498</v>
      </c>
      <c r="R2125" s="2">
        <v>-0.83473279080176499</v>
      </c>
      <c r="S2125" s="17">
        <v>-1.5729527316081</v>
      </c>
      <c r="T2125" s="21">
        <v>1.18844258675966</v>
      </c>
      <c r="U2125" s="3">
        <v>1.3836839722260801</v>
      </c>
      <c r="V2125" s="22">
        <v>0.841992963678733</v>
      </c>
      <c r="W2125" s="26">
        <v>0.14713939609462301</v>
      </c>
      <c r="X2125" s="27" t="s">
        <v>17</v>
      </c>
      <c r="Y2125" s="26">
        <v>0.111380184580485</v>
      </c>
      <c r="Z2125" s="5">
        <v>2.1580100515034801</v>
      </c>
      <c r="AA2125" s="4">
        <v>0.17440649164351099</v>
      </c>
      <c r="AB2125" s="5">
        <v>-1.41979011069715</v>
      </c>
      <c r="AC2125" s="4">
        <v>0.48264513040222901</v>
      </c>
      <c r="AD2125" s="216">
        <v>0.73821994080633202</v>
      </c>
      <c r="AE2125" s="199">
        <v>-0.91397789161934495</v>
      </c>
      <c r="AF2125" s="6">
        <v>2.1500688833969699E-2</v>
      </c>
      <c r="AG2125" s="6">
        <v>-1.6955120198939599</v>
      </c>
      <c r="AH2125" s="6">
        <v>-0.45466316599209</v>
      </c>
      <c r="AI2125" s="6">
        <v>1.3435866370148299</v>
      </c>
      <c r="AJ2125" s="6">
        <v>1.20605435520894</v>
      </c>
      <c r="AK2125" s="6">
        <v>0.77125155236342002</v>
      </c>
      <c r="AL2125" s="6">
        <v>0.168591330514066</v>
      </c>
      <c r="AM2125" s="63">
        <v>-0.446831486429836</v>
      </c>
      <c r="AN2125" s="8">
        <v>-0.91397789161934495</v>
      </c>
      <c r="AO2125" s="7">
        <v>2.1500688833969699E-2</v>
      </c>
      <c r="AP2125" s="7">
        <v>-1.6955120198939599</v>
      </c>
      <c r="AQ2125" s="7">
        <v>-0.45466316599209</v>
      </c>
      <c r="AR2125" s="7">
        <v>1.3435866370148299</v>
      </c>
      <c r="AS2125" s="7">
        <v>1.20605435520894</v>
      </c>
      <c r="AT2125" s="7">
        <v>0.77125155236342002</v>
      </c>
      <c r="AU2125" s="7">
        <v>0.168591330514066</v>
      </c>
      <c r="AV2125" s="9">
        <v>-0.446831486429836</v>
      </c>
    </row>
    <row r="2126" spans="1:48" s="33" customFormat="1" ht="25" customHeight="1" x14ac:dyDescent="0.2">
      <c r="A2126" s="13" t="s">
        <v>4786</v>
      </c>
      <c r="B2126" s="1" t="s">
        <v>4787</v>
      </c>
      <c r="C2126" s="203" t="s">
        <v>4788</v>
      </c>
      <c r="D2126" s="201" t="s">
        <v>4932</v>
      </c>
      <c r="E2126" s="74" t="s">
        <v>11389</v>
      </c>
      <c r="F2126" s="74" t="s">
        <v>11390</v>
      </c>
      <c r="G2126" s="121" t="s">
        <v>11391</v>
      </c>
      <c r="H2126" s="205">
        <v>1.56846952939386</v>
      </c>
      <c r="I2126" s="2">
        <v>-0.34512865570018603</v>
      </c>
      <c r="J2126" s="2">
        <v>1.0821742787041599</v>
      </c>
      <c r="K2126" s="2">
        <v>-0.37647544027329599</v>
      </c>
      <c r="L2126" s="2">
        <v>-5.0562785084532003</v>
      </c>
      <c r="M2126" s="2">
        <v>-3.6186427253976099</v>
      </c>
      <c r="N2126" s="2">
        <v>-0.78778161355350595</v>
      </c>
      <c r="O2126" s="2">
        <v>1.14678760195594</v>
      </c>
      <c r="P2126" s="17">
        <v>0.89816727334436297</v>
      </c>
      <c r="Q2126" s="16">
        <v>0.768505050799276</v>
      </c>
      <c r="R2126" s="2">
        <v>-3.0171322247080399</v>
      </c>
      <c r="S2126" s="17">
        <v>0.41905775391559802</v>
      </c>
      <c r="T2126" s="21">
        <v>0.99461338815624101</v>
      </c>
      <c r="U2126" s="3">
        <v>2.3971859233414499</v>
      </c>
      <c r="V2126" s="22">
        <v>1.05252029011542</v>
      </c>
      <c r="W2126" s="26">
        <v>5.2300418783967503E-2</v>
      </c>
      <c r="X2126" s="27" t="s">
        <v>17</v>
      </c>
      <c r="Y2126" s="26">
        <v>9.6100699328001402E-2</v>
      </c>
      <c r="Z2126" s="5">
        <v>-3.7856372755073102</v>
      </c>
      <c r="AA2126" s="4">
        <v>0.69750191408616502</v>
      </c>
      <c r="AB2126" s="5">
        <v>0.34944729688367798</v>
      </c>
      <c r="AC2126" s="4">
        <v>0.115839737773259</v>
      </c>
      <c r="AD2126" s="216">
        <v>-3.4361899786236298</v>
      </c>
      <c r="AE2126" s="199">
        <v>0.95129217212804995</v>
      </c>
      <c r="AF2126" s="6">
        <v>0.115608729061565</v>
      </c>
      <c r="AG2126" s="6">
        <v>0.738923194874197</v>
      </c>
      <c r="AH2126" s="6">
        <v>0.101919340628208</v>
      </c>
      <c r="AI2126" s="6">
        <v>-1.94178762531328</v>
      </c>
      <c r="AJ2126" s="6">
        <v>-1.3139607228748</v>
      </c>
      <c r="AK2126" s="6">
        <v>-7.7701314177342606E-2</v>
      </c>
      <c r="AL2126" s="6">
        <v>0.76714034352307203</v>
      </c>
      <c r="AM2126" s="63">
        <v>0.65856588215033196</v>
      </c>
      <c r="AN2126" s="8">
        <v>0.95129217212804995</v>
      </c>
      <c r="AO2126" s="7">
        <v>0.115608729061565</v>
      </c>
      <c r="AP2126" s="7">
        <v>0.738923194874197</v>
      </c>
      <c r="AQ2126" s="7">
        <v>0.101919340628208</v>
      </c>
      <c r="AR2126" s="7" t="s">
        <v>4887</v>
      </c>
      <c r="AS2126" s="7" t="s">
        <v>4887</v>
      </c>
      <c r="AT2126" s="7">
        <v>-7.7701314177342606E-2</v>
      </c>
      <c r="AU2126" s="7">
        <v>0.76714034352307203</v>
      </c>
      <c r="AV2126" s="9">
        <v>0.65856588215033196</v>
      </c>
    </row>
    <row r="2127" spans="1:48" s="33" customFormat="1" ht="25" customHeight="1" x14ac:dyDescent="0.2">
      <c r="A2127" s="13" t="s">
        <v>4789</v>
      </c>
      <c r="B2127" s="1" t="s">
        <v>4789</v>
      </c>
      <c r="C2127" s="203" t="s">
        <v>4790</v>
      </c>
      <c r="D2127" s="201" t="s">
        <v>7959</v>
      </c>
      <c r="E2127" s="74" t="s">
        <v>10090</v>
      </c>
      <c r="F2127" s="74" t="s">
        <v>10091</v>
      </c>
      <c r="G2127" s="121" t="s">
        <v>10092</v>
      </c>
      <c r="H2127" s="205">
        <v>0.68050611297464403</v>
      </c>
      <c r="I2127" s="2">
        <v>-1.7195008136185901</v>
      </c>
      <c r="J2127" s="2">
        <v>-0.57392708849201701</v>
      </c>
      <c r="K2127" s="2">
        <v>0.54494439669476702</v>
      </c>
      <c r="L2127" s="2">
        <v>-1.03929584712357</v>
      </c>
      <c r="M2127" s="2">
        <v>-0.28228787584940901</v>
      </c>
      <c r="N2127" s="2">
        <v>-1.7869440086292401</v>
      </c>
      <c r="O2127" s="2">
        <v>-2.1204997216250101</v>
      </c>
      <c r="P2127" s="17">
        <v>-0.76826327351807999</v>
      </c>
      <c r="Q2127" s="16">
        <v>-0.53764059637865602</v>
      </c>
      <c r="R2127" s="2">
        <v>-0.25887977542607199</v>
      </c>
      <c r="S2127" s="17">
        <v>-1.55856900125744</v>
      </c>
      <c r="T2127" s="21">
        <v>1.20041486331031</v>
      </c>
      <c r="U2127" s="3">
        <v>0.79237948099851196</v>
      </c>
      <c r="V2127" s="22">
        <v>0.70445170941041901</v>
      </c>
      <c r="W2127" s="26">
        <v>0.26980073877927602</v>
      </c>
      <c r="X2127" s="27" t="s">
        <v>17</v>
      </c>
      <c r="Y2127" s="26">
        <v>0.75643263430952901</v>
      </c>
      <c r="Z2127" s="5">
        <v>0.27876082095258398</v>
      </c>
      <c r="AA2127" s="4">
        <v>0.28767538254181602</v>
      </c>
      <c r="AB2127" s="5">
        <v>1.0209284048787901</v>
      </c>
      <c r="AC2127" s="4">
        <v>0.101921381171425</v>
      </c>
      <c r="AD2127" s="216">
        <v>1.2996892258313699</v>
      </c>
      <c r="AE2127" s="199">
        <v>1.47111640358966</v>
      </c>
      <c r="AF2127" s="6">
        <v>-0.93802932174855702</v>
      </c>
      <c r="AG2127" s="6">
        <v>0.21190654400580999</v>
      </c>
      <c r="AH2127" s="6">
        <v>1.3350384924484799</v>
      </c>
      <c r="AI2127" s="6">
        <v>-0.25523425593954902</v>
      </c>
      <c r="AJ2127" s="6">
        <v>0.50465626680609799</v>
      </c>
      <c r="AK2127" s="6">
        <v>-1.00572932842882</v>
      </c>
      <c r="AL2127" s="6">
        <v>-1.34055516214697</v>
      </c>
      <c r="AM2127" s="63">
        <v>1.6830361413847399E-2</v>
      </c>
      <c r="AN2127" s="8">
        <v>1.47111640358966</v>
      </c>
      <c r="AO2127" s="7">
        <v>-0.93802932174855702</v>
      </c>
      <c r="AP2127" s="7">
        <v>0.21190654400580999</v>
      </c>
      <c r="AQ2127" s="7">
        <v>1.3350384924484799</v>
      </c>
      <c r="AR2127" s="7">
        <v>-0.25523425593954902</v>
      </c>
      <c r="AS2127" s="7">
        <v>0.50465626680609799</v>
      </c>
      <c r="AT2127" s="7" t="s">
        <v>4887</v>
      </c>
      <c r="AU2127" s="7">
        <v>-1.34055516214697</v>
      </c>
      <c r="AV2127" s="9">
        <v>1.6830361413847399E-2</v>
      </c>
    </row>
    <row r="2128" spans="1:48" s="33" customFormat="1" ht="25" customHeight="1" x14ac:dyDescent="0.2">
      <c r="A2128" s="13" t="s">
        <v>4791</v>
      </c>
      <c r="B2128" s="1" t="s">
        <v>4791</v>
      </c>
      <c r="C2128" s="203" t="s">
        <v>4792</v>
      </c>
      <c r="D2128" s="201" t="s">
        <v>4791</v>
      </c>
      <c r="E2128" s="74" t="s">
        <v>8386</v>
      </c>
      <c r="F2128" s="74" t="s">
        <v>8387</v>
      </c>
      <c r="G2128" s="121" t="s">
        <v>8388</v>
      </c>
      <c r="H2128" s="205">
        <v>-5.9193552173731101</v>
      </c>
      <c r="I2128" s="2">
        <v>-3.8917014006126598</v>
      </c>
      <c r="J2128" s="2">
        <v>-4.8898517062731903</v>
      </c>
      <c r="K2128" s="2">
        <v>-2.30367888734343</v>
      </c>
      <c r="L2128" s="2">
        <v>-9.4511803444693108</v>
      </c>
      <c r="M2128" s="2">
        <v>-5.7824175598418002</v>
      </c>
      <c r="N2128" s="2">
        <v>-5.26081890113944</v>
      </c>
      <c r="O2128" s="2">
        <v>-6.5762004516402204</v>
      </c>
      <c r="P2128" s="17">
        <v>-7.72467444111538</v>
      </c>
      <c r="Q2128" s="16">
        <v>-4.9003027747529897</v>
      </c>
      <c r="R2128" s="2">
        <v>-5.8457589305515096</v>
      </c>
      <c r="S2128" s="17">
        <v>-6.52056459796502</v>
      </c>
      <c r="T2128" s="21">
        <v>1.0138673082706999</v>
      </c>
      <c r="U2128" s="3">
        <v>3.5741717036030498</v>
      </c>
      <c r="V2128" s="22">
        <v>1.2328696369154999</v>
      </c>
      <c r="W2128" s="26">
        <v>0.69361346978479099</v>
      </c>
      <c r="X2128" s="27" t="s">
        <v>17</v>
      </c>
      <c r="Y2128" s="26">
        <v>0.69710609326595396</v>
      </c>
      <c r="Z2128" s="5">
        <v>-0.94545615579852404</v>
      </c>
      <c r="AA2128" s="4">
        <v>0.15621577844443699</v>
      </c>
      <c r="AB2128" s="5">
        <v>1.6202618232120301</v>
      </c>
      <c r="AC2128" s="4">
        <v>0.78140927872419197</v>
      </c>
      <c r="AD2128" s="216">
        <v>0.67480566741350401</v>
      </c>
      <c r="AE2128" s="199">
        <v>-7.8746643746830894E-2</v>
      </c>
      <c r="AF2128" s="6">
        <v>0.89596732527522305</v>
      </c>
      <c r="AG2128" s="6">
        <v>0.41614624434467301</v>
      </c>
      <c r="AH2128" s="6">
        <v>1.65934602138719</v>
      </c>
      <c r="AI2128" s="6">
        <v>-1.7765311763273599</v>
      </c>
      <c r="AJ2128" s="6">
        <v>-1.2919308440561999E-2</v>
      </c>
      <c r="AK2128" s="6">
        <v>0.23781851211730601</v>
      </c>
      <c r="AL2128" s="6">
        <v>-0.39449887917951298</v>
      </c>
      <c r="AM2128" s="63">
        <v>-0.94658209543012095</v>
      </c>
      <c r="AN2128" s="8">
        <v>-7.8746643746830894E-2</v>
      </c>
      <c r="AO2128" s="7" t="s">
        <v>4887</v>
      </c>
      <c r="AP2128" s="7">
        <v>0.41614624434467301</v>
      </c>
      <c r="AQ2128" s="7" t="s">
        <v>4887</v>
      </c>
      <c r="AR2128" s="7" t="s">
        <v>4887</v>
      </c>
      <c r="AS2128" s="7" t="s">
        <v>4887</v>
      </c>
      <c r="AT2128" s="7" t="s">
        <v>4887</v>
      </c>
      <c r="AU2128" s="7" t="s">
        <v>4887</v>
      </c>
      <c r="AV2128" s="9">
        <v>-0.94658209543012095</v>
      </c>
    </row>
    <row r="2129" spans="1:48" s="33" customFormat="1" ht="25" customHeight="1" x14ac:dyDescent="0.2">
      <c r="A2129" s="13" t="s">
        <v>4793</v>
      </c>
      <c r="B2129" s="1" t="s">
        <v>4793</v>
      </c>
      <c r="C2129" s="203" t="s">
        <v>4794</v>
      </c>
      <c r="D2129" s="201" t="s">
        <v>4793</v>
      </c>
      <c r="E2129" s="74" t="s">
        <v>11014</v>
      </c>
      <c r="F2129" s="74" t="s">
        <v>11015</v>
      </c>
      <c r="G2129" s="121" t="s">
        <v>11016</v>
      </c>
      <c r="H2129" s="205">
        <v>-2.14025354041837</v>
      </c>
      <c r="I2129" s="2">
        <v>-6.2414651620789101</v>
      </c>
      <c r="J2129" s="2">
        <v>-1.98856357780384</v>
      </c>
      <c r="K2129" s="2">
        <v>-1.1109357206171</v>
      </c>
      <c r="L2129" s="2">
        <v>-1.3431076140407201</v>
      </c>
      <c r="M2129" s="2">
        <v>-8.8988850990070905</v>
      </c>
      <c r="N2129" s="2">
        <v>-4.4833364629675998</v>
      </c>
      <c r="O2129" s="2">
        <v>-0.64212386329794702</v>
      </c>
      <c r="P2129" s="17">
        <v>-1.13486539264266</v>
      </c>
      <c r="Q2129" s="16">
        <v>-3.45676076010038</v>
      </c>
      <c r="R2129" s="2">
        <v>-3.7843094778883</v>
      </c>
      <c r="S2129" s="17">
        <v>-2.0867752396360699</v>
      </c>
      <c r="T2129" s="21">
        <v>2.4128171120058899</v>
      </c>
      <c r="U2129" s="3">
        <v>4.43087336595518</v>
      </c>
      <c r="V2129" s="22">
        <v>2.0900545032528401</v>
      </c>
      <c r="W2129" s="26">
        <v>0.79036179021797204</v>
      </c>
      <c r="X2129" s="27" t="s">
        <v>17</v>
      </c>
      <c r="Y2129" s="26">
        <v>0.91737613160187703</v>
      </c>
      <c r="Z2129" s="5">
        <v>-0.32754871778792699</v>
      </c>
      <c r="AA2129" s="4">
        <v>0.49935005647502501</v>
      </c>
      <c r="AB2129" s="5">
        <v>-1.3699855204643101</v>
      </c>
      <c r="AC2129" s="4">
        <v>0.59277993571171494</v>
      </c>
      <c r="AD2129" s="216">
        <v>-1.69753423825224</v>
      </c>
      <c r="AE2129" s="199">
        <v>0.34124343207649099</v>
      </c>
      <c r="AF2129" s="6">
        <v>-1.1029987540925901</v>
      </c>
      <c r="AG2129" s="6">
        <v>0.394661071407576</v>
      </c>
      <c r="AH2129" s="6">
        <v>0.70371783122263698</v>
      </c>
      <c r="AI2129" s="6">
        <v>0.62195846987824799</v>
      </c>
      <c r="AJ2129" s="6">
        <v>-2.03880951767482</v>
      </c>
      <c r="AK2129" s="6">
        <v>-0.48387351252726002</v>
      </c>
      <c r="AL2129" s="6">
        <v>0.86880998548763899</v>
      </c>
      <c r="AM2129" s="63">
        <v>0.69529099422208496</v>
      </c>
      <c r="AN2129" s="8">
        <v>0.34124343207649099</v>
      </c>
      <c r="AO2129" s="7" t="s">
        <v>4887</v>
      </c>
      <c r="AP2129" s="7">
        <v>0.394661071407576</v>
      </c>
      <c r="AQ2129" s="7">
        <v>0.70371783122263698</v>
      </c>
      <c r="AR2129" s="7">
        <v>0.62195846987824799</v>
      </c>
      <c r="AS2129" s="7" t="s">
        <v>4887</v>
      </c>
      <c r="AT2129" s="7" t="s">
        <v>4887</v>
      </c>
      <c r="AU2129" s="7">
        <v>0.86880998548763899</v>
      </c>
      <c r="AV2129" s="9">
        <v>0.69529099422208496</v>
      </c>
    </row>
    <row r="2130" spans="1:48" s="33" customFormat="1" ht="25" customHeight="1" x14ac:dyDescent="0.2">
      <c r="A2130" s="13" t="s">
        <v>4798</v>
      </c>
      <c r="B2130" s="1" t="s">
        <v>4798</v>
      </c>
      <c r="C2130" s="203" t="s">
        <v>4799</v>
      </c>
      <c r="D2130" s="201" t="s">
        <v>4798</v>
      </c>
      <c r="E2130" s="74" t="s">
        <v>8250</v>
      </c>
      <c r="F2130" s="74" t="s">
        <v>8251</v>
      </c>
      <c r="G2130" s="121" t="s">
        <v>8252</v>
      </c>
      <c r="H2130" s="205">
        <v>-1.21547934065417</v>
      </c>
      <c r="I2130" s="2">
        <v>-2.34036887465835</v>
      </c>
      <c r="J2130" s="2">
        <v>-0.91680802981452203</v>
      </c>
      <c r="K2130" s="2">
        <v>-1.3788281298030001</v>
      </c>
      <c r="L2130" s="2">
        <v>-2.5388038799272601</v>
      </c>
      <c r="M2130" s="2">
        <v>-1.34246805132447</v>
      </c>
      <c r="N2130" s="2">
        <v>-1.8908045794058701</v>
      </c>
      <c r="O2130" s="2">
        <v>-1.17335228056782</v>
      </c>
      <c r="P2130" s="17">
        <v>0.92583606753159498</v>
      </c>
      <c r="Q2130" s="16">
        <v>-1.4908854150423501</v>
      </c>
      <c r="R2130" s="2">
        <v>-1.75336668701825</v>
      </c>
      <c r="S2130" s="17">
        <v>-0.71277359748070002</v>
      </c>
      <c r="T2130" s="21">
        <v>0.75067819277007397</v>
      </c>
      <c r="U2130" s="3">
        <v>0.68045146912203702</v>
      </c>
      <c r="V2130" s="22">
        <v>1.4637163919218701</v>
      </c>
      <c r="W2130" s="26">
        <v>0.47992747315392897</v>
      </c>
      <c r="X2130" s="27" t="s">
        <v>17</v>
      </c>
      <c r="Y2130" s="26">
        <v>0.67708203997988003</v>
      </c>
      <c r="Z2130" s="5">
        <v>-0.26248127197589999</v>
      </c>
      <c r="AA2130" s="4">
        <v>0.47293934041037899</v>
      </c>
      <c r="AB2130" s="5">
        <v>-0.77811181756164605</v>
      </c>
      <c r="AC2130" s="4">
        <v>0.35003028154760002</v>
      </c>
      <c r="AD2130" s="216">
        <v>-1.0405930895375499</v>
      </c>
      <c r="AE2130" s="199">
        <v>0.10291877472743501</v>
      </c>
      <c r="AF2130" s="6">
        <v>-1.01533794536468</v>
      </c>
      <c r="AG2130" s="6">
        <v>0.399828995997143</v>
      </c>
      <c r="AH2130" s="6">
        <v>-5.9466842404559697E-2</v>
      </c>
      <c r="AI2130" s="6">
        <v>-1.21260289577595</v>
      </c>
      <c r="AJ2130" s="6">
        <v>-2.33211579861476E-2</v>
      </c>
      <c r="AK2130" s="6">
        <v>-0.56842446712292505</v>
      </c>
      <c r="AL2130" s="6">
        <v>0.144797436245063</v>
      </c>
      <c r="AM2130" s="63">
        <v>2.2316081016846199</v>
      </c>
      <c r="AN2130" s="8">
        <v>0.10291877472743501</v>
      </c>
      <c r="AO2130" s="7">
        <v>-1.01533794536468</v>
      </c>
      <c r="AP2130" s="7">
        <v>0.399828995997143</v>
      </c>
      <c r="AQ2130" s="7">
        <v>-5.9466842404559697E-2</v>
      </c>
      <c r="AR2130" s="7">
        <v>-1.21260289577595</v>
      </c>
      <c r="AS2130" s="7">
        <v>-2.33211579861476E-2</v>
      </c>
      <c r="AT2130" s="7">
        <v>-0.56842446712292505</v>
      </c>
      <c r="AU2130" s="7">
        <v>0.144797436245063</v>
      </c>
      <c r="AV2130" s="9">
        <v>2.2316081016846199</v>
      </c>
    </row>
    <row r="2131" spans="1:48" s="33" customFormat="1" ht="25" customHeight="1" x14ac:dyDescent="0.2">
      <c r="A2131" s="13" t="s">
        <v>4800</v>
      </c>
      <c r="B2131" s="1" t="s">
        <v>4801</v>
      </c>
      <c r="C2131" s="203" t="s">
        <v>4802</v>
      </c>
      <c r="D2131" s="201" t="s">
        <v>4801</v>
      </c>
      <c r="E2131" s="74" t="s">
        <v>9699</v>
      </c>
      <c r="F2131" s="74" t="s">
        <v>9700</v>
      </c>
      <c r="G2131" s="121" t="s">
        <v>9701</v>
      </c>
      <c r="H2131" s="205">
        <v>-4.8186405101140002</v>
      </c>
      <c r="I2131" s="2">
        <v>-2.0340631419603499</v>
      </c>
      <c r="J2131" s="2">
        <v>-1.5444586921688299</v>
      </c>
      <c r="K2131" s="2">
        <v>-1.80050868804728</v>
      </c>
      <c r="L2131" s="2">
        <v>-5.0268247766945704</v>
      </c>
      <c r="M2131" s="2">
        <v>-2.89342091742615</v>
      </c>
      <c r="N2131" s="2">
        <v>-1.5751573248845201</v>
      </c>
      <c r="O2131" s="2">
        <v>-0.41420362502817598</v>
      </c>
      <c r="P2131" s="17">
        <v>-0.20667113812374199</v>
      </c>
      <c r="Q2131" s="16">
        <v>-2.7990541147477299</v>
      </c>
      <c r="R2131" s="2">
        <v>-3.24025146072267</v>
      </c>
      <c r="S2131" s="17">
        <v>-0.73201069601214497</v>
      </c>
      <c r="T2131" s="21">
        <v>1.7660620135134899</v>
      </c>
      <c r="U2131" s="3">
        <v>1.6408831296861499</v>
      </c>
      <c r="V2131" s="22">
        <v>0.73752261769678595</v>
      </c>
      <c r="W2131" s="26">
        <v>0.15885982909708901</v>
      </c>
      <c r="X2131" s="27" t="s">
        <v>17</v>
      </c>
      <c r="Y2131" s="26">
        <v>0.76718514085795197</v>
      </c>
      <c r="Z2131" s="5">
        <v>-0.44119734597493898</v>
      </c>
      <c r="AA2131" s="4">
        <v>0.16914566462661099</v>
      </c>
      <c r="AB2131" s="5">
        <v>-2.06704341873558</v>
      </c>
      <c r="AC2131" s="4">
        <v>0.10152024201524799</v>
      </c>
      <c r="AD2131" s="216">
        <v>-2.50824076471052</v>
      </c>
      <c r="AE2131" s="199">
        <v>-1.49552655348527</v>
      </c>
      <c r="AF2131" s="6">
        <v>0.130220997896175</v>
      </c>
      <c r="AG2131" s="6">
        <v>0.416071642413117</v>
      </c>
      <c r="AH2131" s="6">
        <v>0.26657942194498202</v>
      </c>
      <c r="AI2131" s="6">
        <v>-1.6170728482660499</v>
      </c>
      <c r="AJ2131" s="6">
        <v>-0.371506415104563</v>
      </c>
      <c r="AK2131" s="6">
        <v>0.39814855378248099</v>
      </c>
      <c r="AL2131" s="6">
        <v>1.0759597205306199</v>
      </c>
      <c r="AM2131" s="63">
        <v>1.1971254802885101</v>
      </c>
      <c r="AN2131" s="8">
        <v>-1.49552655348527</v>
      </c>
      <c r="AO2131" s="7">
        <v>0.130220997896175</v>
      </c>
      <c r="AP2131" s="7">
        <v>0.416071642413117</v>
      </c>
      <c r="AQ2131" s="7">
        <v>0.26657942194498202</v>
      </c>
      <c r="AR2131" s="7" t="s">
        <v>4887</v>
      </c>
      <c r="AS2131" s="7">
        <v>-0.371506415104563</v>
      </c>
      <c r="AT2131" s="7">
        <v>0.39814855378248099</v>
      </c>
      <c r="AU2131" s="7">
        <v>1.0759597205306199</v>
      </c>
      <c r="AV2131" s="9">
        <v>1.1971254802885101</v>
      </c>
    </row>
    <row r="2132" spans="1:48" s="33" customFormat="1" ht="25" customHeight="1" x14ac:dyDescent="0.2">
      <c r="A2132" s="13" t="s">
        <v>4803</v>
      </c>
      <c r="B2132" s="1" t="s">
        <v>4804</v>
      </c>
      <c r="C2132" s="203" t="s">
        <v>4805</v>
      </c>
      <c r="D2132" s="201" t="s">
        <v>4804</v>
      </c>
      <c r="E2132" s="74" t="s">
        <v>8904</v>
      </c>
      <c r="F2132" s="74" t="s">
        <v>8905</v>
      </c>
      <c r="G2132" s="121" t="s">
        <v>8906</v>
      </c>
      <c r="H2132" s="205">
        <v>0.56988346688607205</v>
      </c>
      <c r="I2132" s="2">
        <v>0.52330044272269705</v>
      </c>
      <c r="J2132" s="2">
        <v>1.0313663994451701</v>
      </c>
      <c r="K2132" s="2">
        <v>0.57753380729258597</v>
      </c>
      <c r="L2132" s="2">
        <v>-0.38193503131039802</v>
      </c>
      <c r="M2132" s="2">
        <v>-0.73413656610355105</v>
      </c>
      <c r="N2132" s="2">
        <v>1.08291966255436E-3</v>
      </c>
      <c r="O2132" s="2">
        <v>0.92949253152495703</v>
      </c>
      <c r="P2132" s="17">
        <v>0.85172036222190795</v>
      </c>
      <c r="Q2132" s="16">
        <v>0.70818343635131098</v>
      </c>
      <c r="R2132" s="2">
        <v>-0.179512596707121</v>
      </c>
      <c r="S2132" s="17">
        <v>0.594098604469806</v>
      </c>
      <c r="T2132" s="21">
        <v>0.280852123475405</v>
      </c>
      <c r="U2132" s="3">
        <v>0.67886001770197701</v>
      </c>
      <c r="V2132" s="22">
        <v>0.51503672626336705</v>
      </c>
      <c r="W2132" s="26">
        <v>0.153105559519436</v>
      </c>
      <c r="X2132" s="27" t="s">
        <v>17</v>
      </c>
      <c r="Y2132" s="26">
        <v>0.13875572869792599</v>
      </c>
      <c r="Z2132" s="5">
        <v>-0.88769603305843203</v>
      </c>
      <c r="AA2132" s="4">
        <v>0.75780720197477502</v>
      </c>
      <c r="AB2132" s="5">
        <v>0.11408483188150501</v>
      </c>
      <c r="AC2132" s="4">
        <v>0.19603546068796501</v>
      </c>
      <c r="AD2132" s="216">
        <v>-0.77361120117692805</v>
      </c>
      <c r="AE2132" s="199">
        <v>0.31895412697210501</v>
      </c>
      <c r="AF2132" s="6">
        <v>0.243004238133122</v>
      </c>
      <c r="AG2132" s="6">
        <v>1.0713650762060101</v>
      </c>
      <c r="AH2132" s="6">
        <v>0.331427394087981</v>
      </c>
      <c r="AI2132" s="6">
        <v>-1.2329096781637201</v>
      </c>
      <c r="AJ2132" s="6">
        <v>-1.80714606356118</v>
      </c>
      <c r="AK2132" s="6">
        <v>-0.60842959508224903</v>
      </c>
      <c r="AL2132" s="6">
        <v>0.90526789631917004</v>
      </c>
      <c r="AM2132" s="63">
        <v>0.77846660508876497</v>
      </c>
      <c r="AN2132" s="8">
        <v>0.31895412697210501</v>
      </c>
      <c r="AO2132" s="7">
        <v>0.243004238133122</v>
      </c>
      <c r="AP2132" s="7">
        <v>1.0713650762060101</v>
      </c>
      <c r="AQ2132" s="7">
        <v>0.331427394087981</v>
      </c>
      <c r="AR2132" s="7">
        <v>-1.2329096781637201</v>
      </c>
      <c r="AS2132" s="7">
        <v>-1.80714606356118</v>
      </c>
      <c r="AT2132" s="7">
        <v>-0.60842959508224903</v>
      </c>
      <c r="AU2132" s="7">
        <v>0.90526789631917004</v>
      </c>
      <c r="AV2132" s="9">
        <v>0.77846660508876497</v>
      </c>
    </row>
    <row r="2133" spans="1:48" s="33" customFormat="1" ht="25" customHeight="1" x14ac:dyDescent="0.2">
      <c r="A2133" s="13" t="s">
        <v>4809</v>
      </c>
      <c r="B2133" s="1" t="s">
        <v>4809</v>
      </c>
      <c r="C2133" s="203" t="s">
        <v>4810</v>
      </c>
      <c r="D2133" s="201" t="s">
        <v>4809</v>
      </c>
      <c r="E2133" s="74" t="s">
        <v>11070</v>
      </c>
      <c r="F2133" s="74" t="s">
        <v>11071</v>
      </c>
      <c r="G2133" s="121" t="s">
        <v>11072</v>
      </c>
      <c r="H2133" s="205">
        <v>2.6632606791112101</v>
      </c>
      <c r="I2133" s="2">
        <v>2.0860311366079101</v>
      </c>
      <c r="J2133" s="2">
        <v>2.3401339896624398</v>
      </c>
      <c r="K2133" s="2">
        <v>1.2912519838110801</v>
      </c>
      <c r="L2133" s="2">
        <v>-0.78242865616050306</v>
      </c>
      <c r="M2133" s="2">
        <v>-0.45613388866234</v>
      </c>
      <c r="N2133" s="2">
        <v>-1.00475476508654</v>
      </c>
      <c r="O2133" s="2">
        <v>3.4154458241056602</v>
      </c>
      <c r="P2133" s="17">
        <v>1.5362200414403699</v>
      </c>
      <c r="Q2133" s="16">
        <v>2.3631419351271901</v>
      </c>
      <c r="R2133" s="2">
        <v>1.7563146329413502E-2</v>
      </c>
      <c r="S2133" s="17">
        <v>1.3156370334865</v>
      </c>
      <c r="T2133" s="21">
        <v>0.28930176347635</v>
      </c>
      <c r="U2133" s="3">
        <v>1.1150468644268801</v>
      </c>
      <c r="V2133" s="22">
        <v>2.21834081234653</v>
      </c>
      <c r="W2133" s="26">
        <v>0.21746098550593301</v>
      </c>
      <c r="X2133" s="27" t="s">
        <v>17</v>
      </c>
      <c r="Y2133" s="26">
        <v>5.9681241520438903E-2</v>
      </c>
      <c r="Z2133" s="5">
        <v>-2.3455787887977699</v>
      </c>
      <c r="AA2133" s="4">
        <v>0.50009311895615605</v>
      </c>
      <c r="AB2133" s="5">
        <v>1.0475049016406901</v>
      </c>
      <c r="AC2133" s="4">
        <v>0.43295122200391001</v>
      </c>
      <c r="AD2133" s="216">
        <v>-1.2980738871570801</v>
      </c>
      <c r="AE2133" s="199">
        <v>0.887983835382126</v>
      </c>
      <c r="AF2133" s="6">
        <v>0.52983010854770296</v>
      </c>
      <c r="AG2133" s="6">
        <v>0.68749335534907097</v>
      </c>
      <c r="AH2133" s="6">
        <v>3.6693332578103803E-2</v>
      </c>
      <c r="AI2133" s="6">
        <v>-1.2499636986079901</v>
      </c>
      <c r="AJ2133" s="6">
        <v>-1.04750752056965</v>
      </c>
      <c r="AK2133" s="6">
        <v>-1.3879104227814201</v>
      </c>
      <c r="AL2133" s="6">
        <v>1.3546922990219701</v>
      </c>
      <c r="AM2133" s="63">
        <v>0.188688711080092</v>
      </c>
      <c r="AN2133" s="8">
        <v>0.887983835382126</v>
      </c>
      <c r="AO2133" s="7">
        <v>0.52983010854770296</v>
      </c>
      <c r="AP2133" s="7">
        <v>0.68749335534907097</v>
      </c>
      <c r="AQ2133" s="7">
        <v>3.6693332578103803E-2</v>
      </c>
      <c r="AR2133" s="7">
        <v>-1.2499636986079901</v>
      </c>
      <c r="AS2133" s="7">
        <v>-1.04750752056965</v>
      </c>
      <c r="AT2133" s="7">
        <v>-1.3879104227814201</v>
      </c>
      <c r="AU2133" s="7">
        <v>1.3546922990219701</v>
      </c>
      <c r="AV2133" s="9">
        <v>0.188688711080092</v>
      </c>
    </row>
    <row r="2134" spans="1:48" s="33" customFormat="1" ht="25" customHeight="1" x14ac:dyDescent="0.2">
      <c r="A2134" s="13" t="s">
        <v>4813</v>
      </c>
      <c r="B2134" s="1" t="s">
        <v>4814</v>
      </c>
      <c r="C2134" s="203" t="s">
        <v>4815</v>
      </c>
      <c r="D2134" s="201" t="s">
        <v>4814</v>
      </c>
      <c r="E2134" s="74" t="s">
        <v>12290</v>
      </c>
      <c r="F2134" s="74" t="s">
        <v>12291</v>
      </c>
      <c r="G2134" s="121" t="s">
        <v>12292</v>
      </c>
      <c r="H2134" s="205">
        <v>0.25405133968102001</v>
      </c>
      <c r="I2134" s="2">
        <v>-2.3555507554855901</v>
      </c>
      <c r="J2134" s="2">
        <v>-1.5377637597111899</v>
      </c>
      <c r="K2134" s="2">
        <v>-2.3111223111299402</v>
      </c>
      <c r="L2134" s="2">
        <v>-2.2951327762529998</v>
      </c>
      <c r="M2134" s="2">
        <v>-5.8570586394389803</v>
      </c>
      <c r="N2134" s="2">
        <v>-2.7026129307382498</v>
      </c>
      <c r="O2134" s="2">
        <v>-0.64375190569164797</v>
      </c>
      <c r="P2134" s="17">
        <v>-1.4531413899550201</v>
      </c>
      <c r="Q2134" s="16">
        <v>-1.2130877251719201</v>
      </c>
      <c r="R2134" s="2">
        <v>-3.4877712422739702</v>
      </c>
      <c r="S2134" s="17">
        <v>-1.59983540879497</v>
      </c>
      <c r="T2134" s="21">
        <v>1.33475341143134</v>
      </c>
      <c r="U2134" s="3">
        <v>2.0518786499401198</v>
      </c>
      <c r="V2134" s="22">
        <v>1.0372398620794301</v>
      </c>
      <c r="W2134" s="26">
        <v>0.23142388260897401</v>
      </c>
      <c r="X2134" s="27" t="s">
        <v>17</v>
      </c>
      <c r="Y2134" s="26">
        <v>0.19429910023636701</v>
      </c>
      <c r="Z2134" s="5">
        <v>-2.2746835171020501</v>
      </c>
      <c r="AA2134" s="4">
        <v>0.71329687244043705</v>
      </c>
      <c r="AB2134" s="5">
        <v>0.38674768362305401</v>
      </c>
      <c r="AC2134" s="4">
        <v>0.25126933999675699</v>
      </c>
      <c r="AD2134" s="216">
        <v>-1.887935833479</v>
      </c>
      <c r="AE2134" s="199">
        <v>1.3877763083960599</v>
      </c>
      <c r="AF2134" s="6">
        <v>-0.15050276514223801</v>
      </c>
      <c r="AG2134" s="6">
        <v>0.331557172095507</v>
      </c>
      <c r="AH2134" s="6">
        <v>-0.124313582374209</v>
      </c>
      <c r="AI2134" s="6">
        <v>-0.114888250082223</v>
      </c>
      <c r="AJ2134" s="6">
        <v>-2.2145324935407298</v>
      </c>
      <c r="AK2134" s="6">
        <v>-0.35508509683053802</v>
      </c>
      <c r="AL2134" s="6">
        <v>0.85854928674800701</v>
      </c>
      <c r="AM2134" s="63">
        <v>0.38143942073036302</v>
      </c>
      <c r="AN2134" s="8">
        <v>1.3877763083960599</v>
      </c>
      <c r="AO2134" s="7">
        <v>-0.15050276514223801</v>
      </c>
      <c r="AP2134" s="7">
        <v>0.331557172095507</v>
      </c>
      <c r="AQ2134" s="7">
        <v>-0.124313582374209</v>
      </c>
      <c r="AR2134" s="7">
        <v>-0.114888250082223</v>
      </c>
      <c r="AS2134" s="7" t="s">
        <v>4887</v>
      </c>
      <c r="AT2134" s="7">
        <v>-0.35508509683053802</v>
      </c>
      <c r="AU2134" s="7">
        <v>0.85854928674800701</v>
      </c>
      <c r="AV2134" s="9">
        <v>0.38143942073036302</v>
      </c>
    </row>
    <row r="2135" spans="1:48" s="33" customFormat="1" ht="25" customHeight="1" x14ac:dyDescent="0.2">
      <c r="A2135" s="13" t="s">
        <v>4816</v>
      </c>
      <c r="B2135" s="1" t="s">
        <v>4816</v>
      </c>
      <c r="C2135" s="203" t="s">
        <v>4817</v>
      </c>
      <c r="D2135" s="201" t="s">
        <v>4816</v>
      </c>
      <c r="E2135" s="74" t="s">
        <v>8167</v>
      </c>
      <c r="F2135" s="74" t="s">
        <v>8168</v>
      </c>
      <c r="G2135" s="121" t="s">
        <v>8169</v>
      </c>
      <c r="H2135" s="205">
        <v>-1.71340613085267</v>
      </c>
      <c r="I2135" s="2">
        <v>-5.2321045423713501</v>
      </c>
      <c r="J2135" s="2">
        <v>-2.9796263914581398</v>
      </c>
      <c r="K2135" s="2">
        <v>-2.3534759101412299</v>
      </c>
      <c r="L2135" s="2">
        <v>-2.0304558571681302</v>
      </c>
      <c r="M2135" s="2">
        <v>-5.38934072485781</v>
      </c>
      <c r="N2135" s="2">
        <v>-2.6586054733436901</v>
      </c>
      <c r="O2135" s="2">
        <v>-2.4832597986209</v>
      </c>
      <c r="P2135" s="17">
        <v>-2.50836160632862</v>
      </c>
      <c r="Q2135" s="16">
        <v>-3.3083790215607198</v>
      </c>
      <c r="R2135" s="2">
        <v>-3.25775749738906</v>
      </c>
      <c r="S2135" s="17">
        <v>-2.55007562609774</v>
      </c>
      <c r="T2135" s="21">
        <v>1.78223689409</v>
      </c>
      <c r="U2135" s="3">
        <v>1.85305714439012</v>
      </c>
      <c r="V2135" s="22">
        <v>9.4823894641440004E-2</v>
      </c>
      <c r="W2135" s="26">
        <v>0.79062095003859501</v>
      </c>
      <c r="X2135" s="27" t="s">
        <v>17</v>
      </c>
      <c r="Y2135" s="26">
        <v>0.97443152000950195</v>
      </c>
      <c r="Z2135" s="5">
        <v>5.0621524171664302E-2</v>
      </c>
      <c r="AA2135" s="4">
        <v>0.53801641563762004</v>
      </c>
      <c r="AB2135" s="5">
        <v>-0.75830339546298497</v>
      </c>
      <c r="AC2135" s="4">
        <v>0.57646942551966995</v>
      </c>
      <c r="AD2135" s="216">
        <v>-0.70768187129132099</v>
      </c>
      <c r="AE2135" s="199">
        <v>0.99071111484927099</v>
      </c>
      <c r="AF2135" s="6">
        <v>-1.6395849895482699</v>
      </c>
      <c r="AG2135" s="6">
        <v>4.4186625033065502E-2</v>
      </c>
      <c r="AH2135" s="6">
        <v>0.51224639576621001</v>
      </c>
      <c r="AI2135" s="6">
        <v>0.75371022346911298</v>
      </c>
      <c r="AJ2135" s="6">
        <v>-1.7571221211508501</v>
      </c>
      <c r="AK2135" s="6">
        <v>0.28415606020331002</v>
      </c>
      <c r="AL2135" s="6">
        <v>0.41523039258613098</v>
      </c>
      <c r="AM2135" s="63">
        <v>0.39646629879201001</v>
      </c>
      <c r="AN2135" s="8">
        <v>0.99071111484927099</v>
      </c>
      <c r="AO2135" s="7" t="s">
        <v>4887</v>
      </c>
      <c r="AP2135" s="7">
        <v>4.4186625033065502E-2</v>
      </c>
      <c r="AQ2135" s="7">
        <v>0.51224639576621001</v>
      </c>
      <c r="AR2135" s="7">
        <v>0.75371022346911298</v>
      </c>
      <c r="AS2135" s="7" t="s">
        <v>4887</v>
      </c>
      <c r="AT2135" s="7">
        <v>0.28415606020331002</v>
      </c>
      <c r="AU2135" s="7">
        <v>0.41523039258613098</v>
      </c>
      <c r="AV2135" s="9">
        <v>0.39646629879201001</v>
      </c>
    </row>
    <row r="2136" spans="1:48" s="33" customFormat="1" ht="25" customHeight="1" x14ac:dyDescent="0.2">
      <c r="A2136" s="13" t="s">
        <v>4818</v>
      </c>
      <c r="B2136" s="1" t="s">
        <v>4819</v>
      </c>
      <c r="C2136" s="203" t="s">
        <v>4820</v>
      </c>
      <c r="D2136" s="201" t="s">
        <v>4819</v>
      </c>
      <c r="E2136" s="74" t="s">
        <v>10569</v>
      </c>
      <c r="F2136" s="74" t="s">
        <v>10570</v>
      </c>
      <c r="G2136" s="121" t="s">
        <v>10571</v>
      </c>
      <c r="H2136" s="205">
        <v>4.8897586173556702</v>
      </c>
      <c r="I2136" s="2">
        <v>2.7010034550745399</v>
      </c>
      <c r="J2136" s="2">
        <v>4.4175482678826699</v>
      </c>
      <c r="K2136" s="2">
        <v>3.4898880929031799</v>
      </c>
      <c r="L2136" s="2">
        <v>3.5189293190013902</v>
      </c>
      <c r="M2136" s="2">
        <v>2.78546888252952</v>
      </c>
      <c r="N2136" s="2">
        <v>1.9136308419989401</v>
      </c>
      <c r="O2136" s="2">
        <v>3.8324363425549501</v>
      </c>
      <c r="P2136" s="17">
        <v>3.3627167364575201</v>
      </c>
      <c r="Q2136" s="16">
        <v>4.0027701134376299</v>
      </c>
      <c r="R2136" s="2">
        <v>3.2647620981446899</v>
      </c>
      <c r="S2136" s="17">
        <v>3.03626130700381</v>
      </c>
      <c r="T2136" s="21">
        <v>1.1518215912877701</v>
      </c>
      <c r="U2136" s="3">
        <v>0.41533400788326302</v>
      </c>
      <c r="V2136" s="22">
        <v>1.00019173052263</v>
      </c>
      <c r="W2136" s="26">
        <v>0.44866062696928399</v>
      </c>
      <c r="X2136" s="27" t="s">
        <v>17</v>
      </c>
      <c r="Y2136" s="26">
        <v>0.38642002771867601</v>
      </c>
      <c r="Z2136" s="5">
        <v>-0.73800801529293203</v>
      </c>
      <c r="AA2136" s="4">
        <v>0.335218061774817</v>
      </c>
      <c r="AB2136" s="5">
        <v>0.96650880643382198</v>
      </c>
      <c r="AC2136" s="4">
        <v>0.74178087171159102</v>
      </c>
      <c r="AD2136" s="216">
        <v>0.22850079114089</v>
      </c>
      <c r="AE2136" s="199">
        <v>1.61062295675687</v>
      </c>
      <c r="AF2136" s="6">
        <v>-0.81196797945189503</v>
      </c>
      <c r="AG2136" s="6">
        <v>1.0879639895359701</v>
      </c>
      <c r="AH2136" s="6">
        <v>6.1197190528185903E-2</v>
      </c>
      <c r="AI2136" s="6">
        <v>9.3341037557929205E-2</v>
      </c>
      <c r="AJ2136" s="6">
        <v>-0.71847868357187405</v>
      </c>
      <c r="AK2136" s="6">
        <v>-1.6834595874342</v>
      </c>
      <c r="AL2136" s="6">
        <v>0.44034160061180899</v>
      </c>
      <c r="AM2136" s="63">
        <v>-7.9560524532793706E-2</v>
      </c>
      <c r="AN2136" s="8">
        <v>1.61062295675687</v>
      </c>
      <c r="AO2136" s="7">
        <v>-0.81196797945189503</v>
      </c>
      <c r="AP2136" s="7">
        <v>1.0879639895359701</v>
      </c>
      <c r="AQ2136" s="7">
        <v>6.1197190528185903E-2</v>
      </c>
      <c r="AR2136" s="7">
        <v>9.3341037557929205E-2</v>
      </c>
      <c r="AS2136" s="7">
        <v>-0.71847868357187405</v>
      </c>
      <c r="AT2136" s="7">
        <v>-1.6834595874342</v>
      </c>
      <c r="AU2136" s="7">
        <v>0.44034160061180899</v>
      </c>
      <c r="AV2136" s="9">
        <v>-7.9560524532793706E-2</v>
      </c>
    </row>
    <row r="2137" spans="1:48" s="33" customFormat="1" ht="25" customHeight="1" x14ac:dyDescent="0.2">
      <c r="A2137" s="13" t="s">
        <v>4821</v>
      </c>
      <c r="B2137" s="1" t="s">
        <v>4821</v>
      </c>
      <c r="C2137" s="203" t="s">
        <v>4822</v>
      </c>
      <c r="D2137" s="201" t="s">
        <v>4821</v>
      </c>
      <c r="E2137" s="74" t="s">
        <v>11671</v>
      </c>
      <c r="F2137" s="74" t="s">
        <v>11672</v>
      </c>
      <c r="G2137" s="121" t="s">
        <v>11673</v>
      </c>
      <c r="H2137" s="205">
        <v>-3.2168314300867098</v>
      </c>
      <c r="I2137" s="2">
        <v>-5.1496736186116001</v>
      </c>
      <c r="J2137" s="2">
        <v>-3.1446940593570298</v>
      </c>
      <c r="K2137" s="2">
        <v>-2.4829382417045101</v>
      </c>
      <c r="L2137" s="2">
        <v>-4.5427075491073197</v>
      </c>
      <c r="M2137" s="2">
        <v>-7.15766471800627</v>
      </c>
      <c r="N2137" s="2">
        <v>-6.52963419789599</v>
      </c>
      <c r="O2137" s="2">
        <v>-2.59876292674479</v>
      </c>
      <c r="P2137" s="17">
        <v>-2.2091273184486702</v>
      </c>
      <c r="Q2137" s="16">
        <v>-3.8370663693517799</v>
      </c>
      <c r="R2137" s="2">
        <v>-4.7277701696060301</v>
      </c>
      <c r="S2137" s="17">
        <v>-3.7791748143631501</v>
      </c>
      <c r="T2137" s="21">
        <v>1.13732330195553</v>
      </c>
      <c r="U2137" s="3">
        <v>2.3428514756997698</v>
      </c>
      <c r="V2137" s="22">
        <v>2.3899213568987898</v>
      </c>
      <c r="W2137" s="26">
        <v>0.82113892195691296</v>
      </c>
      <c r="X2137" s="27" t="s">
        <v>17</v>
      </c>
      <c r="Y2137" s="26">
        <v>0.59669498744916405</v>
      </c>
      <c r="Z2137" s="5">
        <v>-0.89070380025425699</v>
      </c>
      <c r="AA2137" s="4">
        <v>0.97226618121161701</v>
      </c>
      <c r="AB2137" s="5">
        <v>-5.7891554988629398E-2</v>
      </c>
      <c r="AC2137" s="4">
        <v>0.64920103147610997</v>
      </c>
      <c r="AD2137" s="216">
        <v>-0.94859535524288596</v>
      </c>
      <c r="AE2137" s="199">
        <v>0.491598641942885</v>
      </c>
      <c r="AF2137" s="6">
        <v>-0.56670086690335297</v>
      </c>
      <c r="AG2137" s="6">
        <v>0.53109640563301797</v>
      </c>
      <c r="AH2137" s="6">
        <v>0.89343113785049399</v>
      </c>
      <c r="AI2137" s="6">
        <v>-0.234365461014405</v>
      </c>
      <c r="AJ2137" s="6">
        <v>-1.6661470642562799</v>
      </c>
      <c r="AK2137" s="6">
        <v>-1.3222781261095999</v>
      </c>
      <c r="AL2137" s="6">
        <v>0.83001302331525995</v>
      </c>
      <c r="AM2137" s="63">
        <v>1.0433523095419801</v>
      </c>
      <c r="AN2137" s="8">
        <v>0.491598641942885</v>
      </c>
      <c r="AO2137" s="7" t="s">
        <v>4887</v>
      </c>
      <c r="AP2137" s="7">
        <v>0.53109640563301797</v>
      </c>
      <c r="AQ2137" s="7">
        <v>0.89343113785049399</v>
      </c>
      <c r="AR2137" s="7" t="s">
        <v>4887</v>
      </c>
      <c r="AS2137" s="7" t="s">
        <v>4887</v>
      </c>
      <c r="AT2137" s="7" t="s">
        <v>4887</v>
      </c>
      <c r="AU2137" s="7">
        <v>0.83001302331525995</v>
      </c>
      <c r="AV2137" s="9">
        <v>1.0433523095419801</v>
      </c>
    </row>
    <row r="2138" spans="1:48" s="33" customFormat="1" ht="25" customHeight="1" x14ac:dyDescent="0.2">
      <c r="A2138" s="13" t="s">
        <v>4823</v>
      </c>
      <c r="B2138" s="1" t="s">
        <v>4823</v>
      </c>
      <c r="C2138" s="203" t="s">
        <v>904</v>
      </c>
      <c r="D2138" s="201" t="s">
        <v>4823</v>
      </c>
      <c r="E2138" s="74" t="s">
        <v>10526</v>
      </c>
      <c r="F2138" s="74" t="s">
        <v>10527</v>
      </c>
      <c r="G2138" s="121" t="s">
        <v>10528</v>
      </c>
      <c r="H2138" s="205">
        <v>-0.70178016455486203</v>
      </c>
      <c r="I2138" s="2">
        <v>-5.25647046519199</v>
      </c>
      <c r="J2138" s="2">
        <v>-2.0005389610399802</v>
      </c>
      <c r="K2138" s="2">
        <v>-1.3512565685586999</v>
      </c>
      <c r="L2138" s="2">
        <v>-0.76315282825721198</v>
      </c>
      <c r="M2138" s="2">
        <v>-1.74830091825915</v>
      </c>
      <c r="N2138" s="2">
        <v>-1.85317068397797</v>
      </c>
      <c r="O2138" s="2">
        <v>0.63155954147600801</v>
      </c>
      <c r="P2138" s="17">
        <v>0.66624570836081898</v>
      </c>
      <c r="Q2138" s="16">
        <v>-2.65292986359561</v>
      </c>
      <c r="R2138" s="2">
        <v>-1.2875701050250199</v>
      </c>
      <c r="S2138" s="17">
        <v>-0.185121811380382</v>
      </c>
      <c r="T2138" s="21">
        <v>2.3463826096744098</v>
      </c>
      <c r="U2138" s="3">
        <v>0.49565226120404998</v>
      </c>
      <c r="V2138" s="22">
        <v>1.4446768024626999</v>
      </c>
      <c r="W2138" s="26">
        <v>0.25117134439660999</v>
      </c>
      <c r="X2138" s="27" t="s">
        <v>17</v>
      </c>
      <c r="Y2138" s="26">
        <v>0.42066347418764299</v>
      </c>
      <c r="Z2138" s="5">
        <v>1.3653597585705901</v>
      </c>
      <c r="AA2138" s="4">
        <v>0.20981911626776201</v>
      </c>
      <c r="AB2138" s="5">
        <v>-2.4678080522152301</v>
      </c>
      <c r="AC2138" s="4">
        <v>0.31680268583147603</v>
      </c>
      <c r="AD2138" s="216">
        <v>-1.10244829364464</v>
      </c>
      <c r="AE2138" s="199">
        <v>0.382124944121007</v>
      </c>
      <c r="AF2138" s="6">
        <v>-2.20235790248636</v>
      </c>
      <c r="AG2138" s="6">
        <v>-0.354834016826716</v>
      </c>
      <c r="AH2138" s="6">
        <v>1.35904193500559E-2</v>
      </c>
      <c r="AI2138" s="6">
        <v>0.34730005238969902</v>
      </c>
      <c r="AJ2138" s="6">
        <v>-0.21170575742834</v>
      </c>
      <c r="AK2138" s="6">
        <v>-0.271212352331205</v>
      </c>
      <c r="AL2138" s="6">
        <v>1.13870626392122</v>
      </c>
      <c r="AM2138" s="63">
        <v>1.1583883492906299</v>
      </c>
      <c r="AN2138" s="8">
        <v>0.382124944121007</v>
      </c>
      <c r="AO2138" s="7" t="s">
        <v>4887</v>
      </c>
      <c r="AP2138" s="7">
        <v>-0.354834016826716</v>
      </c>
      <c r="AQ2138" s="7">
        <v>1.35904193500559E-2</v>
      </c>
      <c r="AR2138" s="7">
        <v>0.34730005238969902</v>
      </c>
      <c r="AS2138" s="7">
        <v>-0.21170575742834</v>
      </c>
      <c r="AT2138" s="7">
        <v>-0.271212352331205</v>
      </c>
      <c r="AU2138" s="7">
        <v>1.13870626392122</v>
      </c>
      <c r="AV2138" s="9">
        <v>1.1583883492906299</v>
      </c>
    </row>
    <row r="2139" spans="1:48" s="33" customFormat="1" ht="25" customHeight="1" x14ac:dyDescent="0.2">
      <c r="A2139" s="13" t="s">
        <v>4831</v>
      </c>
      <c r="B2139" s="1" t="s">
        <v>4831</v>
      </c>
      <c r="C2139" s="203" t="s">
        <v>4832</v>
      </c>
      <c r="D2139" s="201" t="s">
        <v>4831</v>
      </c>
      <c r="E2139" s="74" t="s">
        <v>8209</v>
      </c>
      <c r="F2139" s="74" t="s">
        <v>8210</v>
      </c>
      <c r="G2139" s="121" t="s">
        <v>8211</v>
      </c>
      <c r="H2139" s="205">
        <v>1.0585619893039E-2</v>
      </c>
      <c r="I2139" s="2">
        <v>-1.9939597062730801</v>
      </c>
      <c r="J2139" s="2">
        <v>-1.59096460922391</v>
      </c>
      <c r="K2139" s="2">
        <v>-1.52068114880701</v>
      </c>
      <c r="L2139" s="2">
        <v>-2.0950167427255999</v>
      </c>
      <c r="M2139" s="2">
        <v>-2.5697943446490701</v>
      </c>
      <c r="N2139" s="2">
        <v>-2.56536004539063</v>
      </c>
      <c r="O2139" s="2">
        <v>-0.115626639222736</v>
      </c>
      <c r="P2139" s="17">
        <v>-1.2861082667469199</v>
      </c>
      <c r="Q2139" s="16">
        <v>-1.1914462318679799</v>
      </c>
      <c r="R2139" s="2">
        <v>-2.0618307453938902</v>
      </c>
      <c r="S2139" s="17">
        <v>-1.3223649837867599</v>
      </c>
      <c r="T2139" s="21">
        <v>1.06031207271607</v>
      </c>
      <c r="U2139" s="3">
        <v>0.52534332320555699</v>
      </c>
      <c r="V2139" s="22">
        <v>1.2252690939020801</v>
      </c>
      <c r="W2139" s="26">
        <v>0.54037318051171701</v>
      </c>
      <c r="X2139" s="27" t="s">
        <v>17</v>
      </c>
      <c r="Y2139" s="26">
        <v>0.29443584872775203</v>
      </c>
      <c r="Z2139" s="5">
        <v>-0.87038451352591295</v>
      </c>
      <c r="AA2139" s="4">
        <v>0.89560094827161496</v>
      </c>
      <c r="AB2139" s="5">
        <v>0.13091875191878199</v>
      </c>
      <c r="AC2139" s="4">
        <v>0.41432408430228301</v>
      </c>
      <c r="AD2139" s="216">
        <v>-0.73946576160713096</v>
      </c>
      <c r="AE2139" s="199">
        <v>1.6274207757513699</v>
      </c>
      <c r="AF2139" s="6">
        <v>-0.49670967399083099</v>
      </c>
      <c r="AG2139" s="6">
        <v>-6.9673105864847706E-2</v>
      </c>
      <c r="AH2139" s="6">
        <v>4.8032536547008599E-3</v>
      </c>
      <c r="AI2139" s="6">
        <v>-0.60379546820436203</v>
      </c>
      <c r="AJ2139" s="6">
        <v>-1.1068968687748499</v>
      </c>
      <c r="AK2139" s="6">
        <v>-1.10219803260729</v>
      </c>
      <c r="AL2139" s="6">
        <v>1.49367907421982</v>
      </c>
      <c r="AM2139" s="63">
        <v>0.25337004581629102</v>
      </c>
      <c r="AN2139" s="8">
        <v>1.6274207757513699</v>
      </c>
      <c r="AO2139" s="7">
        <v>-0.49670967399083099</v>
      </c>
      <c r="AP2139" s="7">
        <v>-6.9673105864847706E-2</v>
      </c>
      <c r="AQ2139" s="7">
        <v>4.8032536547008599E-3</v>
      </c>
      <c r="AR2139" s="7">
        <v>-0.60379546820436203</v>
      </c>
      <c r="AS2139" s="7">
        <v>-1.1068968687748499</v>
      </c>
      <c r="AT2139" s="7">
        <v>-1.10219803260729</v>
      </c>
      <c r="AU2139" s="7">
        <v>1.49367907421982</v>
      </c>
      <c r="AV2139" s="9">
        <v>0.25337004581629102</v>
      </c>
    </row>
    <row r="2140" spans="1:48" s="33" customFormat="1" ht="25" customHeight="1" x14ac:dyDescent="0.2">
      <c r="A2140" s="13" t="s">
        <v>4833</v>
      </c>
      <c r="B2140" s="1" t="s">
        <v>4834</v>
      </c>
      <c r="C2140" s="203" t="s">
        <v>4835</v>
      </c>
      <c r="D2140" s="201" t="s">
        <v>7960</v>
      </c>
      <c r="E2140" s="74" t="s">
        <v>9374</v>
      </c>
      <c r="F2140" s="74" t="s">
        <v>9375</v>
      </c>
      <c r="G2140" s="121" t="s">
        <v>9376</v>
      </c>
      <c r="H2140" s="205">
        <v>1.45150466200149</v>
      </c>
      <c r="I2140" s="2">
        <v>-0.511851458156801</v>
      </c>
      <c r="J2140" s="2">
        <v>-2.9634836576900399</v>
      </c>
      <c r="K2140" s="2">
        <v>-7.9300551216267195E-2</v>
      </c>
      <c r="L2140" s="2">
        <v>9.7549146660114196E-3</v>
      </c>
      <c r="M2140" s="2">
        <v>-0.92580882897753403</v>
      </c>
      <c r="N2140" s="2">
        <v>-0.76497546452978304</v>
      </c>
      <c r="O2140" s="2">
        <v>-0.22771022980870001</v>
      </c>
      <c r="P2140" s="17">
        <v>0.14648129444612201</v>
      </c>
      <c r="Q2140" s="16">
        <v>-0.67461015128178203</v>
      </c>
      <c r="R2140" s="2">
        <v>-0.331784821842597</v>
      </c>
      <c r="S2140" s="17">
        <v>-0.282068133297454</v>
      </c>
      <c r="T2140" s="21">
        <v>2.2119896608922001</v>
      </c>
      <c r="U2140" s="3">
        <v>0.51636335054916804</v>
      </c>
      <c r="V2140" s="22">
        <v>0.45815329544213101</v>
      </c>
      <c r="W2140" s="26">
        <v>0.92717890006940995</v>
      </c>
      <c r="X2140" s="27" t="s">
        <v>17</v>
      </c>
      <c r="Y2140" s="26">
        <v>0.81608224982089805</v>
      </c>
      <c r="Z2140" s="5">
        <v>0.34282532943918498</v>
      </c>
      <c r="AA2140" s="4">
        <v>0.78983143220849406</v>
      </c>
      <c r="AB2140" s="5">
        <v>-0.39254201798432797</v>
      </c>
      <c r="AC2140" s="4">
        <v>0.90682608577455703</v>
      </c>
      <c r="AD2140" s="216">
        <v>-4.9716688545142801E-2</v>
      </c>
      <c r="AE2140" s="199">
        <v>1.6031717012335001</v>
      </c>
      <c r="AF2140" s="6">
        <v>-7.0198712854786599E-2</v>
      </c>
      <c r="AG2140" s="6">
        <v>-2.1597273250122</v>
      </c>
      <c r="AH2140" s="6">
        <v>0.29846486418542401</v>
      </c>
      <c r="AI2140" s="6">
        <v>0.37436692815140499</v>
      </c>
      <c r="AJ2140" s="6">
        <v>-0.42301500018698002</v>
      </c>
      <c r="AK2140" s="6">
        <v>-0.28593656041648802</v>
      </c>
      <c r="AL2140" s="6">
        <v>0.17197514447991</v>
      </c>
      <c r="AM2140" s="63">
        <v>0.49089896042020698</v>
      </c>
      <c r="AN2140" s="8">
        <v>1.6031717012335001</v>
      </c>
      <c r="AO2140" s="7">
        <v>-7.0198712854786599E-2</v>
      </c>
      <c r="AP2140" s="7">
        <v>-2.1597273250122</v>
      </c>
      <c r="AQ2140" s="7">
        <v>0.29846486418542401</v>
      </c>
      <c r="AR2140" s="7">
        <v>0.37436692815140499</v>
      </c>
      <c r="AS2140" s="7">
        <v>-0.42301500018698002</v>
      </c>
      <c r="AT2140" s="7">
        <v>-0.28593656041648802</v>
      </c>
      <c r="AU2140" s="7">
        <v>0.17197514447991</v>
      </c>
      <c r="AV2140" s="9">
        <v>0.49089896042020698</v>
      </c>
    </row>
    <row r="2141" spans="1:48" s="33" customFormat="1" ht="25" customHeight="1" x14ac:dyDescent="0.2">
      <c r="A2141" s="13" t="s">
        <v>4836</v>
      </c>
      <c r="B2141" s="1" t="s">
        <v>4836</v>
      </c>
      <c r="C2141" s="203" t="s">
        <v>4837</v>
      </c>
      <c r="D2141" s="201" t="s">
        <v>4836</v>
      </c>
      <c r="E2141" s="74" t="s">
        <v>9443</v>
      </c>
      <c r="F2141" s="74" t="s">
        <v>9444</v>
      </c>
      <c r="G2141" s="121" t="s">
        <v>9445</v>
      </c>
      <c r="H2141" s="205">
        <v>3.1182491743273499</v>
      </c>
      <c r="I2141" s="2">
        <v>2.32803430573402</v>
      </c>
      <c r="J2141" s="2">
        <v>2.8003505257842498</v>
      </c>
      <c r="K2141" s="2">
        <v>2.8571864091925101</v>
      </c>
      <c r="L2141" s="2">
        <v>1.50753703908367</v>
      </c>
      <c r="M2141" s="2">
        <v>1.94573233425512</v>
      </c>
      <c r="N2141" s="2">
        <v>-0.77025690474417297</v>
      </c>
      <c r="O2141" s="2">
        <v>2.5955811507439099</v>
      </c>
      <c r="P2141" s="17">
        <v>2.1009126648408198</v>
      </c>
      <c r="Q2141" s="16">
        <v>2.7488780019485399</v>
      </c>
      <c r="R2141" s="2">
        <v>2.10348526084376</v>
      </c>
      <c r="S2141" s="17">
        <v>1.30874563694685</v>
      </c>
      <c r="T2141" s="21">
        <v>0.397614071895107</v>
      </c>
      <c r="U2141" s="3">
        <v>0.68851495622409198</v>
      </c>
      <c r="V2141" s="22">
        <v>1.8173780300214699</v>
      </c>
      <c r="W2141" s="26">
        <v>0.36701221941067402</v>
      </c>
      <c r="X2141" s="27" t="s">
        <v>17</v>
      </c>
      <c r="Y2141" s="26">
        <v>0.24901514092010901</v>
      </c>
      <c r="Z2141" s="5">
        <v>-0.64539274110477596</v>
      </c>
      <c r="AA2141" s="4">
        <v>0.302055522533972</v>
      </c>
      <c r="AB2141" s="5">
        <v>1.44013236500169</v>
      </c>
      <c r="AC2141" s="4">
        <v>0.53770465871698603</v>
      </c>
      <c r="AD2141" s="216">
        <v>0.794739623896911</v>
      </c>
      <c r="AE2141" s="199">
        <v>0.90817218770859398</v>
      </c>
      <c r="AF2141" s="6">
        <v>0.23403408008368401</v>
      </c>
      <c r="AG2141" s="6">
        <v>0.63697051603306998</v>
      </c>
      <c r="AH2141" s="6">
        <v>0.68545762556347301</v>
      </c>
      <c r="AI2141" s="6">
        <v>-0.46593816371338898</v>
      </c>
      <c r="AJ2141" s="6">
        <v>-9.2110539357405499E-2</v>
      </c>
      <c r="AK2141" s="6">
        <v>-2.4091409049944099</v>
      </c>
      <c r="AL2141" s="6">
        <v>0.46228025838838499</v>
      </c>
      <c r="AM2141" s="63">
        <v>4.0274940287997302E-2</v>
      </c>
      <c r="AN2141" s="8">
        <v>0.90817218770859398</v>
      </c>
      <c r="AO2141" s="7">
        <v>0.23403408008368401</v>
      </c>
      <c r="AP2141" s="7">
        <v>0.63697051603306998</v>
      </c>
      <c r="AQ2141" s="7">
        <v>0.68545762556347301</v>
      </c>
      <c r="AR2141" s="7">
        <v>-0.46593816371338898</v>
      </c>
      <c r="AS2141" s="7">
        <v>-9.2110539357405499E-2</v>
      </c>
      <c r="AT2141" s="7">
        <v>-2.4091409049944099</v>
      </c>
      <c r="AU2141" s="7">
        <v>0.46228025838838499</v>
      </c>
      <c r="AV2141" s="9">
        <v>4.0274940287997302E-2</v>
      </c>
    </row>
    <row r="2142" spans="1:48" s="33" customFormat="1" ht="25" customHeight="1" x14ac:dyDescent="0.2">
      <c r="A2142" s="13" t="s">
        <v>4840</v>
      </c>
      <c r="B2142" s="1" t="s">
        <v>4840</v>
      </c>
      <c r="C2142" s="203" t="s">
        <v>4841</v>
      </c>
      <c r="D2142" s="201" t="s">
        <v>4840</v>
      </c>
      <c r="E2142" s="74" t="s">
        <v>10217</v>
      </c>
      <c r="F2142" s="74" t="s">
        <v>10218</v>
      </c>
      <c r="G2142" s="121" t="s">
        <v>10219</v>
      </c>
      <c r="H2142" s="205">
        <v>-3.3117455938087299</v>
      </c>
      <c r="I2142" s="2">
        <v>-0.51544260448595103</v>
      </c>
      <c r="J2142" s="2">
        <v>-0.83641244731173003</v>
      </c>
      <c r="K2142" s="2">
        <v>-0.96940025909637795</v>
      </c>
      <c r="L2142" s="2">
        <v>-3.5653012547772001</v>
      </c>
      <c r="M2142" s="2">
        <v>-6.1652364842110998</v>
      </c>
      <c r="N2142" s="2">
        <v>-1.16434436843934</v>
      </c>
      <c r="O2142" s="2">
        <v>-1.8309216655204199</v>
      </c>
      <c r="P2142" s="17">
        <v>-1.1944525721658099</v>
      </c>
      <c r="Q2142" s="16">
        <v>-1.5545335485354701</v>
      </c>
      <c r="R2142" s="2">
        <v>-3.56664599936156</v>
      </c>
      <c r="S2142" s="17">
        <v>-1.3965728687085199</v>
      </c>
      <c r="T2142" s="21">
        <v>1.53022908057616</v>
      </c>
      <c r="U2142" s="3">
        <v>2.5979183735843399</v>
      </c>
      <c r="V2142" s="22">
        <v>0.37645821010022701</v>
      </c>
      <c r="W2142" s="26">
        <v>0.31121128372294199</v>
      </c>
      <c r="X2142" s="27" t="s">
        <v>17</v>
      </c>
      <c r="Y2142" s="26">
        <v>0.32582684371199899</v>
      </c>
      <c r="Z2142" s="5">
        <v>-2.0121124508260899</v>
      </c>
      <c r="AA2142" s="4">
        <v>0.87660365337852797</v>
      </c>
      <c r="AB2142" s="5">
        <v>-0.157960679826947</v>
      </c>
      <c r="AC2142" s="4">
        <v>0.28380865288014401</v>
      </c>
      <c r="AD2142" s="216">
        <v>-2.1700731306530399</v>
      </c>
      <c r="AE2142" s="199">
        <v>-0.617255263055417</v>
      </c>
      <c r="AF2142" s="6">
        <v>0.89792305497121705</v>
      </c>
      <c r="AG2142" s="6">
        <v>0.724005368494825</v>
      </c>
      <c r="AH2142" s="6">
        <v>0.65194584928417398</v>
      </c>
      <c r="AI2142" s="6">
        <v>-0.75464453788696595</v>
      </c>
      <c r="AJ2142" s="6">
        <v>-2.1634208768436798</v>
      </c>
      <c r="AK2142" s="6">
        <v>0.54631527604825902</v>
      </c>
      <c r="AL2142" s="6">
        <v>0.18512999974504299</v>
      </c>
      <c r="AM2142" s="63">
        <v>0.53000112924254195</v>
      </c>
      <c r="AN2142" s="8">
        <v>-0.617255263055417</v>
      </c>
      <c r="AO2142" s="7">
        <v>0.89792305497121705</v>
      </c>
      <c r="AP2142" s="7">
        <v>0.724005368494825</v>
      </c>
      <c r="AQ2142" s="7">
        <v>0.65194584928417398</v>
      </c>
      <c r="AR2142" s="7" t="s">
        <v>4887</v>
      </c>
      <c r="AS2142" s="7" t="s">
        <v>4887</v>
      </c>
      <c r="AT2142" s="7">
        <v>0.54631527604825902</v>
      </c>
      <c r="AU2142" s="7">
        <v>0.18512999974504299</v>
      </c>
      <c r="AV2142" s="9">
        <v>0.53000112924254195</v>
      </c>
    </row>
    <row r="2143" spans="1:48" s="33" customFormat="1" ht="25" customHeight="1" x14ac:dyDescent="0.2">
      <c r="A2143" s="13" t="s">
        <v>4844</v>
      </c>
      <c r="B2143" s="1" t="s">
        <v>4844</v>
      </c>
      <c r="C2143" s="203" t="s">
        <v>4845</v>
      </c>
      <c r="D2143" s="201" t="s">
        <v>7961</v>
      </c>
      <c r="E2143" s="74" t="s">
        <v>12522</v>
      </c>
      <c r="F2143" s="74" t="s">
        <v>11059</v>
      </c>
      <c r="G2143" s="121" t="s">
        <v>4887</v>
      </c>
      <c r="H2143" s="205">
        <v>-0.71200871851312897</v>
      </c>
      <c r="I2143" s="2">
        <v>1.5429021750657099</v>
      </c>
      <c r="J2143" s="2">
        <v>0.202111367424681</v>
      </c>
      <c r="K2143" s="2">
        <v>2.2038477169968602</v>
      </c>
      <c r="L2143" s="2">
        <v>2.3367908040227698</v>
      </c>
      <c r="M2143" s="2">
        <v>2.6347921439567501</v>
      </c>
      <c r="N2143" s="2">
        <v>-1.6683704191579301</v>
      </c>
      <c r="O2143" s="2">
        <v>0.28674899056723302</v>
      </c>
      <c r="P2143" s="17">
        <v>1.3222587241150301</v>
      </c>
      <c r="Q2143" s="16">
        <v>0.34433494132575299</v>
      </c>
      <c r="R2143" s="2">
        <v>2.39181022165879</v>
      </c>
      <c r="S2143" s="17">
        <v>-1.9787568158555199E-2</v>
      </c>
      <c r="T2143" s="21">
        <v>1.1341633229940999</v>
      </c>
      <c r="U2143" s="3">
        <v>0.22067765410141199</v>
      </c>
      <c r="V2143" s="22">
        <v>1.5186965347050001</v>
      </c>
      <c r="W2143" s="26">
        <v>7.3032132776327502E-2</v>
      </c>
      <c r="X2143" s="27" t="s">
        <v>17</v>
      </c>
      <c r="Y2143" s="26">
        <v>8.3797647734098604E-2</v>
      </c>
      <c r="Z2143" s="5">
        <v>2.0474752803330398</v>
      </c>
      <c r="AA2143" s="4">
        <v>0.75731828654228395</v>
      </c>
      <c r="AB2143" s="5">
        <v>0.36412250948430802</v>
      </c>
      <c r="AC2143" s="4">
        <v>0.10775426373057</v>
      </c>
      <c r="AD2143" s="216">
        <v>2.4115977898173502</v>
      </c>
      <c r="AE2143" s="199">
        <v>-1.09600243789056</v>
      </c>
      <c r="AF2143" s="6">
        <v>0.43194009328432298</v>
      </c>
      <c r="AG2143" s="6">
        <v>-0.47658862340991498</v>
      </c>
      <c r="AH2143" s="6">
        <v>0.87980116273182396</v>
      </c>
      <c r="AI2143" s="6">
        <v>0.96988427753295003</v>
      </c>
      <c r="AJ2143" s="6">
        <v>1.17181195588549</v>
      </c>
      <c r="AK2143" s="6">
        <v>-1.74403944980224</v>
      </c>
      <c r="AL2143" s="6">
        <v>-0.41923761033648699</v>
      </c>
      <c r="AM2143" s="63">
        <v>0.28243063200460899</v>
      </c>
      <c r="AN2143" s="8">
        <v>-1.09600243789056</v>
      </c>
      <c r="AO2143" s="7">
        <v>0.43194009328432298</v>
      </c>
      <c r="AP2143" s="7">
        <v>-0.47658862340991498</v>
      </c>
      <c r="AQ2143" s="7">
        <v>0.87980116273182396</v>
      </c>
      <c r="AR2143" s="7">
        <v>0.96988427753295003</v>
      </c>
      <c r="AS2143" s="7">
        <v>1.17181195588549</v>
      </c>
      <c r="AT2143" s="7">
        <v>-1.74403944980224</v>
      </c>
      <c r="AU2143" s="7">
        <v>-0.41923761033648699</v>
      </c>
      <c r="AV2143" s="9">
        <v>0.28243063200460899</v>
      </c>
    </row>
    <row r="2144" spans="1:48" s="33" customFormat="1" ht="25" customHeight="1" x14ac:dyDescent="0.2">
      <c r="A2144" s="13" t="s">
        <v>4846</v>
      </c>
      <c r="B2144" s="1" t="s">
        <v>4847</v>
      </c>
      <c r="C2144" s="203" t="s">
        <v>4848</v>
      </c>
      <c r="D2144" s="201" t="s">
        <v>5078</v>
      </c>
      <c r="E2144" s="74" t="s">
        <v>12618</v>
      </c>
      <c r="F2144" s="74" t="s">
        <v>12616</v>
      </c>
      <c r="G2144" s="121" t="s">
        <v>4887</v>
      </c>
      <c r="H2144" s="205">
        <v>3.9271174285630299</v>
      </c>
      <c r="I2144" s="2">
        <v>3.3232805582200902</v>
      </c>
      <c r="J2144" s="2">
        <v>3.7439538266898098</v>
      </c>
      <c r="K2144" s="2">
        <v>3.81357737949596</v>
      </c>
      <c r="L2144" s="2">
        <v>3.57576777445612</v>
      </c>
      <c r="M2144" s="2">
        <v>2.7331594259821399</v>
      </c>
      <c r="N2144" s="2">
        <v>1.9848775573891999</v>
      </c>
      <c r="O2144" s="2">
        <v>3.0217646035885899</v>
      </c>
      <c r="P2144" s="17">
        <v>3.2683315538845701</v>
      </c>
      <c r="Q2144" s="16">
        <v>3.6647839378243101</v>
      </c>
      <c r="R2144" s="2">
        <v>3.37416819331141</v>
      </c>
      <c r="S2144" s="17">
        <v>2.7583245716207898</v>
      </c>
      <c r="T2144" s="21">
        <v>0.309605628136217</v>
      </c>
      <c r="U2144" s="3">
        <v>0.56772135058234097</v>
      </c>
      <c r="V2144" s="22">
        <v>0.68107564052195102</v>
      </c>
      <c r="W2144" s="26">
        <v>0.19358602271780501</v>
      </c>
      <c r="X2144" s="27" t="s">
        <v>17</v>
      </c>
      <c r="Y2144" s="26">
        <v>0.49152003395668198</v>
      </c>
      <c r="Z2144" s="5">
        <v>-0.29061574451290401</v>
      </c>
      <c r="AA2144" s="4">
        <v>0.13344235697690099</v>
      </c>
      <c r="AB2144" s="5">
        <v>0.90645936620352696</v>
      </c>
      <c r="AC2144" s="4">
        <v>0.29729042477557899</v>
      </c>
      <c r="AD2144" s="216">
        <v>0.61584362169062201</v>
      </c>
      <c r="AE2144" s="199">
        <v>1.07120262768057</v>
      </c>
      <c r="AF2144" s="6">
        <v>9.3167847504939505E-2</v>
      </c>
      <c r="AG2144" s="6">
        <v>0.77453248067131497</v>
      </c>
      <c r="AH2144" s="6">
        <v>0.88730177235953001</v>
      </c>
      <c r="AI2144" s="6">
        <v>0.50212147580577404</v>
      </c>
      <c r="AJ2144" s="6">
        <v>-0.86265154709006997</v>
      </c>
      <c r="AK2144" s="6">
        <v>-2.0746439390800999</v>
      </c>
      <c r="AL2144" s="6">
        <v>-0.39519764471812602</v>
      </c>
      <c r="AM2144" s="63">
        <v>4.1669268661629301E-3</v>
      </c>
      <c r="AN2144" s="8">
        <v>1.07120262768057</v>
      </c>
      <c r="AO2144" s="7">
        <v>9.3167847504939505E-2</v>
      </c>
      <c r="AP2144" s="7">
        <v>0.77453248067131497</v>
      </c>
      <c r="AQ2144" s="7">
        <v>0.88730177235953001</v>
      </c>
      <c r="AR2144" s="7">
        <v>0.50212147580577404</v>
      </c>
      <c r="AS2144" s="7">
        <v>-0.86265154709006997</v>
      </c>
      <c r="AT2144" s="7">
        <v>-2.0746439390800999</v>
      </c>
      <c r="AU2144" s="7">
        <v>-0.39519764471812602</v>
      </c>
      <c r="AV2144" s="9">
        <v>4.1669268661629301E-3</v>
      </c>
    </row>
    <row r="2145" spans="1:48" s="33" customFormat="1" ht="25" customHeight="1" x14ac:dyDescent="0.2">
      <c r="A2145" s="13" t="s">
        <v>4851</v>
      </c>
      <c r="B2145" s="1" t="s">
        <v>4852</v>
      </c>
      <c r="C2145" s="203" t="s">
        <v>4853</v>
      </c>
      <c r="D2145" s="201" t="s">
        <v>5181</v>
      </c>
      <c r="E2145" s="74" t="s">
        <v>12948</v>
      </c>
      <c r="F2145" s="74" t="s">
        <v>12620</v>
      </c>
      <c r="G2145" s="121" t="s">
        <v>4887</v>
      </c>
      <c r="H2145" s="205">
        <v>-0.63010831804414702</v>
      </c>
      <c r="I2145" s="2">
        <v>-3.4609786998421299</v>
      </c>
      <c r="J2145" s="2">
        <v>-0.32959090018473702</v>
      </c>
      <c r="K2145" s="2">
        <v>-1.49379963099236</v>
      </c>
      <c r="L2145" s="2">
        <v>-1.09815645025617</v>
      </c>
      <c r="M2145" s="2">
        <v>-1.4610580993392599</v>
      </c>
      <c r="N2145" s="2">
        <v>-3.7875775981333999</v>
      </c>
      <c r="O2145" s="2">
        <v>-0.142918540077865</v>
      </c>
      <c r="P2145" s="17">
        <v>-1.43766435940113</v>
      </c>
      <c r="Q2145" s="16">
        <v>-1.47355930602367</v>
      </c>
      <c r="R2145" s="2">
        <v>-1.35100472686259</v>
      </c>
      <c r="S2145" s="17">
        <v>-1.78938683253746</v>
      </c>
      <c r="T2145" s="21">
        <v>1.7277021053421</v>
      </c>
      <c r="U2145" s="3">
        <v>0.21958413014349801</v>
      </c>
      <c r="V2145" s="22">
        <v>1.8476110077471399</v>
      </c>
      <c r="W2145" s="26">
        <v>0.93185238451353203</v>
      </c>
      <c r="X2145" s="27" t="s">
        <v>17</v>
      </c>
      <c r="Y2145" s="26">
        <v>0.91382425060116501</v>
      </c>
      <c r="Z2145" s="5">
        <v>0.122554579161076</v>
      </c>
      <c r="AA2145" s="4">
        <v>0.83941451481665097</v>
      </c>
      <c r="AB2145" s="5">
        <v>0.31582752651379398</v>
      </c>
      <c r="AC2145" s="4">
        <v>0.721786062717929</v>
      </c>
      <c r="AD2145" s="216">
        <v>0.43838210567487002</v>
      </c>
      <c r="AE2145" s="199">
        <v>0.70676331640772805</v>
      </c>
      <c r="AF2145" s="6">
        <v>-1.4970143731774599</v>
      </c>
      <c r="AG2145" s="6">
        <v>0.94071029789745797</v>
      </c>
      <c r="AH2145" s="6">
        <v>3.4396379933972598E-2</v>
      </c>
      <c r="AI2145" s="6">
        <v>0.34239692292921398</v>
      </c>
      <c r="AJ2145" s="6">
        <v>5.9885027328036897E-2</v>
      </c>
      <c r="AK2145" s="6">
        <v>-1.7512652813523</v>
      </c>
      <c r="AL2145" s="6">
        <v>1.0860311098678199</v>
      </c>
      <c r="AM2145" s="63">
        <v>7.8096600165522598E-2</v>
      </c>
      <c r="AN2145" s="8">
        <v>0.70676331640772805</v>
      </c>
      <c r="AO2145" s="7">
        <v>-1.4970143731774599</v>
      </c>
      <c r="AP2145" s="7">
        <v>0.94071029789745797</v>
      </c>
      <c r="AQ2145" s="7">
        <v>3.4396379933972598E-2</v>
      </c>
      <c r="AR2145" s="7">
        <v>0.34239692292921398</v>
      </c>
      <c r="AS2145" s="7">
        <v>5.9885027328036897E-2</v>
      </c>
      <c r="AT2145" s="7">
        <v>-1.7512652813523</v>
      </c>
      <c r="AU2145" s="7">
        <v>1.0860311098678199</v>
      </c>
      <c r="AV2145" s="9">
        <v>7.8096600165522598E-2</v>
      </c>
    </row>
    <row r="2146" spans="1:48" s="33" customFormat="1" ht="25" customHeight="1" x14ac:dyDescent="0.2">
      <c r="A2146" s="13" t="s">
        <v>4856</v>
      </c>
      <c r="B2146" s="1" t="s">
        <v>4856</v>
      </c>
      <c r="C2146" s="203" t="s">
        <v>4857</v>
      </c>
      <c r="D2146" s="201" t="s">
        <v>7962</v>
      </c>
      <c r="E2146" s="74" t="s">
        <v>13046</v>
      </c>
      <c r="F2146" s="74" t="s">
        <v>13047</v>
      </c>
      <c r="G2146" s="121" t="s">
        <v>4887</v>
      </c>
      <c r="H2146" s="205">
        <v>-3.0564594811915602</v>
      </c>
      <c r="I2146" s="2">
        <v>-5.4922596586836496</v>
      </c>
      <c r="J2146" s="2">
        <v>-6.4225494302949304</v>
      </c>
      <c r="K2146" s="2">
        <v>-3.7645702705365802</v>
      </c>
      <c r="L2146" s="2">
        <v>-6.0864586361643296</v>
      </c>
      <c r="M2146" s="2">
        <v>-6.7657586752512904</v>
      </c>
      <c r="N2146" s="2">
        <v>-4.9862347577764101</v>
      </c>
      <c r="O2146" s="2">
        <v>-3.1450075328788798</v>
      </c>
      <c r="P2146" s="17">
        <v>-3.5627510869885302</v>
      </c>
      <c r="Q2146" s="16">
        <v>-4.9904228567233799</v>
      </c>
      <c r="R2146" s="2">
        <v>-5.5389291939840701</v>
      </c>
      <c r="S2146" s="17">
        <v>-3.8979977925479399</v>
      </c>
      <c r="T2146" s="21">
        <v>1.7382521446024299</v>
      </c>
      <c r="U2146" s="3">
        <v>1.5737294328089499</v>
      </c>
      <c r="V2146" s="22">
        <v>0.96530937456200805</v>
      </c>
      <c r="W2146" s="26">
        <v>0.42932328598743003</v>
      </c>
      <c r="X2146" s="27" t="s">
        <v>17</v>
      </c>
      <c r="Y2146" s="26">
        <v>0.70628136108055295</v>
      </c>
      <c r="Z2146" s="5">
        <v>-0.54850633726069298</v>
      </c>
      <c r="AA2146" s="4">
        <v>0.40890437193015</v>
      </c>
      <c r="AB2146" s="5">
        <v>-1.0924250641754401</v>
      </c>
      <c r="AC2146" s="4">
        <v>0.212705019362319</v>
      </c>
      <c r="AD2146" s="216">
        <v>-1.64093140143613</v>
      </c>
      <c r="AE2146" s="199">
        <v>1.2006598682204499</v>
      </c>
      <c r="AF2146" s="6">
        <v>-0.46798796065320603</v>
      </c>
      <c r="AG2146" s="6">
        <v>-1.10528408287487</v>
      </c>
      <c r="AH2146" s="6">
        <v>0.71556772389720302</v>
      </c>
      <c r="AI2146" s="6">
        <v>-0.87504468183013095</v>
      </c>
      <c r="AJ2146" s="6">
        <v>-1.3403999871833501</v>
      </c>
      <c r="AK2146" s="6">
        <v>-0.121334996236296</v>
      </c>
      <c r="AL2146" s="6">
        <v>1.1399999193607899</v>
      </c>
      <c r="AM2146" s="63">
        <v>0.85382419729940595</v>
      </c>
      <c r="AN2146" s="8">
        <v>1.2006598682204499</v>
      </c>
      <c r="AO2146" s="7" t="s">
        <v>4887</v>
      </c>
      <c r="AP2146" s="7" t="s">
        <v>4887</v>
      </c>
      <c r="AQ2146" s="7">
        <v>0.71556772389720302</v>
      </c>
      <c r="AR2146" s="7">
        <v>-0.87504468183013095</v>
      </c>
      <c r="AS2146" s="7" t="s">
        <v>4887</v>
      </c>
      <c r="AT2146" s="7">
        <v>-0.121334996236296</v>
      </c>
      <c r="AU2146" s="7">
        <v>1.1399999193607899</v>
      </c>
      <c r="AV2146" s="9">
        <v>0.85382419729940595</v>
      </c>
    </row>
    <row r="2147" spans="1:48" s="33" customFormat="1" ht="25" customHeight="1" x14ac:dyDescent="0.2">
      <c r="A2147" s="13" t="s">
        <v>4858</v>
      </c>
      <c r="B2147" s="1" t="s">
        <v>4858</v>
      </c>
      <c r="C2147" s="203" t="s">
        <v>4859</v>
      </c>
      <c r="D2147" s="201" t="s">
        <v>7963</v>
      </c>
      <c r="E2147" s="74" t="s">
        <v>13217</v>
      </c>
      <c r="F2147" s="74" t="s">
        <v>8341</v>
      </c>
      <c r="G2147" s="121" t="s">
        <v>4887</v>
      </c>
      <c r="H2147" s="205">
        <v>-1.2899051061695599</v>
      </c>
      <c r="I2147" s="2">
        <v>-2.4093576057175499</v>
      </c>
      <c r="J2147" s="2">
        <v>-1.44123595664911</v>
      </c>
      <c r="K2147" s="2">
        <v>-2.79907654779179</v>
      </c>
      <c r="L2147" s="2">
        <v>-1.5519229679520099</v>
      </c>
      <c r="M2147" s="2">
        <v>-2.0031838439085301</v>
      </c>
      <c r="N2147" s="2">
        <v>-7.1213884878710703</v>
      </c>
      <c r="O2147" s="2">
        <v>-1.68727615049946</v>
      </c>
      <c r="P2147" s="17">
        <v>-1.51925044927089</v>
      </c>
      <c r="Q2147" s="16">
        <v>-1.7134995561787401</v>
      </c>
      <c r="R2147" s="2">
        <v>-2.1180611198841102</v>
      </c>
      <c r="S2147" s="17">
        <v>-3.44263836254714</v>
      </c>
      <c r="T2147" s="21">
        <v>0.60736239215783405</v>
      </c>
      <c r="U2147" s="3">
        <v>0.63146306648011596</v>
      </c>
      <c r="V2147" s="22">
        <v>3.1869985915429</v>
      </c>
      <c r="W2147" s="26">
        <v>0.54447737517083195</v>
      </c>
      <c r="X2147" s="27" t="s">
        <v>17</v>
      </c>
      <c r="Y2147" s="26">
        <v>0.46870695021673497</v>
      </c>
      <c r="Z2147" s="5">
        <v>-0.404561563705371</v>
      </c>
      <c r="AA2147" s="4">
        <v>0.44767651985264001</v>
      </c>
      <c r="AB2147" s="5">
        <v>1.7291388063683999</v>
      </c>
      <c r="AC2147" s="4">
        <v>0.54859432745889203</v>
      </c>
      <c r="AD2147" s="216">
        <v>1.32457724266303</v>
      </c>
      <c r="AE2147" s="199">
        <v>0.62051741626810097</v>
      </c>
      <c r="AF2147" s="6">
        <v>8.4071847933701802E-3</v>
      </c>
      <c r="AG2147" s="6">
        <v>0.53777057175821397</v>
      </c>
      <c r="AH2147" s="6">
        <v>-0.204688906322125</v>
      </c>
      <c r="AI2147" s="6">
        <v>0.47724754631745397</v>
      </c>
      <c r="AJ2147" s="6">
        <v>0.23050067733572299</v>
      </c>
      <c r="AK2147" s="6">
        <v>-2.5681043823840399</v>
      </c>
      <c r="AL2147" s="6">
        <v>0.40323719935461799</v>
      </c>
      <c r="AM2147" s="63">
        <v>0.49511269287868598</v>
      </c>
      <c r="AN2147" s="8">
        <v>0.62051741626810097</v>
      </c>
      <c r="AO2147" s="7">
        <v>8.4071847933701802E-3</v>
      </c>
      <c r="AP2147" s="7">
        <v>0.53777057175821397</v>
      </c>
      <c r="AQ2147" s="7" t="s">
        <v>4887</v>
      </c>
      <c r="AR2147" s="7">
        <v>0.47724754631745397</v>
      </c>
      <c r="AS2147" s="7">
        <v>0.23050067733572299</v>
      </c>
      <c r="AT2147" s="7" t="s">
        <v>4887</v>
      </c>
      <c r="AU2147" s="7">
        <v>0.40323719935461799</v>
      </c>
      <c r="AV2147" s="9">
        <v>0.49511269287868598</v>
      </c>
    </row>
    <row r="2148" spans="1:48" s="33" customFormat="1" ht="25" customHeight="1" x14ac:dyDescent="0.2">
      <c r="A2148" s="13" t="s">
        <v>4860</v>
      </c>
      <c r="B2148" s="1" t="s">
        <v>4861</v>
      </c>
      <c r="C2148" s="203" t="s">
        <v>4862</v>
      </c>
      <c r="D2148" s="201" t="s">
        <v>7964</v>
      </c>
      <c r="E2148" s="74" t="s">
        <v>12657</v>
      </c>
      <c r="F2148" s="74" t="s">
        <v>12523</v>
      </c>
      <c r="G2148" s="121" t="s">
        <v>4887</v>
      </c>
      <c r="H2148" s="205">
        <v>-4.0934098206934904</v>
      </c>
      <c r="I2148" s="2">
        <v>-0.73242023021434499</v>
      </c>
      <c r="J2148" s="2">
        <v>-1.2920834722868799</v>
      </c>
      <c r="K2148" s="2">
        <v>-0.761715489864912</v>
      </c>
      <c r="L2148" s="2">
        <v>-1.4861173017317999</v>
      </c>
      <c r="M2148" s="2">
        <v>-0.80641038914085805</v>
      </c>
      <c r="N2148" s="2">
        <v>-0.57810952980490904</v>
      </c>
      <c r="O2148" s="2">
        <v>-0.112136598111263</v>
      </c>
      <c r="P2148" s="17">
        <v>0.51384037691655104</v>
      </c>
      <c r="Q2148" s="16">
        <v>-2.0393045077315701</v>
      </c>
      <c r="R2148" s="2">
        <v>-1.0180810602458601</v>
      </c>
      <c r="S2148" s="17">
        <v>-5.8801916999873499E-2</v>
      </c>
      <c r="T2148" s="21">
        <v>1.80078238932014</v>
      </c>
      <c r="U2148" s="3">
        <v>0.40594685737610903</v>
      </c>
      <c r="V2148" s="22">
        <v>0.54792526028117305</v>
      </c>
      <c r="W2148" s="26">
        <v>0.173292907537589</v>
      </c>
      <c r="X2148" s="27" t="s">
        <v>17</v>
      </c>
      <c r="Y2148" s="26">
        <v>0.430989169652223</v>
      </c>
      <c r="Z2148" s="5">
        <v>1.02122344748571</v>
      </c>
      <c r="AA2148" s="4">
        <v>0.18995978266529501</v>
      </c>
      <c r="AB2148" s="5">
        <v>-1.9805025907317</v>
      </c>
      <c r="AC2148" s="4">
        <v>7.6871902481408697E-2</v>
      </c>
      <c r="AD2148" s="216">
        <v>-0.95927914324598396</v>
      </c>
      <c r="AE2148" s="199">
        <v>-2.36900462710092</v>
      </c>
      <c r="AF2148" s="6">
        <v>0.23755258140284599</v>
      </c>
      <c r="AG2148" s="6">
        <v>-0.19648454328541901</v>
      </c>
      <c r="AH2148" s="6">
        <v>0.21483315066331499</v>
      </c>
      <c r="AI2148" s="6">
        <v>-0.34696411580952002</v>
      </c>
      <c r="AJ2148" s="6">
        <v>0.180170796390906</v>
      </c>
      <c r="AK2148" s="6">
        <v>0.35722556987054899</v>
      </c>
      <c r="AL2148" s="6">
        <v>0.71860279862315501</v>
      </c>
      <c r="AM2148" s="63">
        <v>1.2040683892450901</v>
      </c>
      <c r="AN2148" s="8">
        <v>-2.36900462710092</v>
      </c>
      <c r="AO2148" s="7">
        <v>0.23755258140284599</v>
      </c>
      <c r="AP2148" s="7">
        <v>-0.19648454328541901</v>
      </c>
      <c r="AQ2148" s="7">
        <v>0.21483315066331499</v>
      </c>
      <c r="AR2148" s="7">
        <v>-0.34696411580952002</v>
      </c>
      <c r="AS2148" s="7">
        <v>0.180170796390906</v>
      </c>
      <c r="AT2148" s="7">
        <v>0.35722556987054899</v>
      </c>
      <c r="AU2148" s="7">
        <v>0.71860279862315501</v>
      </c>
      <c r="AV2148" s="9">
        <v>1.2040683892450901</v>
      </c>
    </row>
    <row r="2149" spans="1:48" s="33" customFormat="1" ht="25" customHeight="1" x14ac:dyDescent="0.2">
      <c r="A2149" s="13" t="s">
        <v>4863</v>
      </c>
      <c r="B2149" s="1" t="s">
        <v>4864</v>
      </c>
      <c r="C2149" s="203" t="s">
        <v>4865</v>
      </c>
      <c r="D2149" s="201" t="s">
        <v>7965</v>
      </c>
      <c r="E2149" s="74" t="s">
        <v>13285</v>
      </c>
      <c r="F2149" s="74" t="s">
        <v>9643</v>
      </c>
      <c r="G2149" s="121" t="s">
        <v>4887</v>
      </c>
      <c r="H2149" s="205">
        <v>2.97529251936747</v>
      </c>
      <c r="I2149" s="2">
        <v>0.51699990006821395</v>
      </c>
      <c r="J2149" s="2">
        <v>1.99402910886498</v>
      </c>
      <c r="K2149" s="2">
        <v>-8.6418040189744999E-2</v>
      </c>
      <c r="L2149" s="2">
        <v>-5.4782036867664603</v>
      </c>
      <c r="M2149" s="2">
        <v>-1.7413652220469</v>
      </c>
      <c r="N2149" s="2">
        <v>-0.913331043924412</v>
      </c>
      <c r="O2149" s="2">
        <v>1.35409626136759</v>
      </c>
      <c r="P2149" s="17">
        <v>0.54918242361626202</v>
      </c>
      <c r="Q2149" s="16">
        <v>1.82877384276689</v>
      </c>
      <c r="R2149" s="2">
        <v>-2.4353289830010398</v>
      </c>
      <c r="S2149" s="17">
        <v>0.329982547019812</v>
      </c>
      <c r="T2149" s="21">
        <v>1.23745005061019</v>
      </c>
      <c r="U2149" s="3">
        <v>2.7620694036891802</v>
      </c>
      <c r="V2149" s="22">
        <v>1.1494968836934101</v>
      </c>
      <c r="W2149" s="26">
        <v>7.8117645020737106E-2</v>
      </c>
      <c r="X2149" s="27" t="s">
        <v>17</v>
      </c>
      <c r="Y2149" s="26">
        <v>9.9516173402194E-2</v>
      </c>
      <c r="Z2149" s="5">
        <v>-4.2641028257679201</v>
      </c>
      <c r="AA2149" s="4">
        <v>0.19948080843833599</v>
      </c>
      <c r="AB2149" s="5">
        <v>1.4987912957470699</v>
      </c>
      <c r="AC2149" s="4">
        <v>0.21859376357275301</v>
      </c>
      <c r="AD2149" s="216">
        <v>-2.76531153002085</v>
      </c>
      <c r="AE2149" s="199">
        <v>1.2389549459332201</v>
      </c>
      <c r="AF2149" s="6">
        <v>0.246051833451984</v>
      </c>
      <c r="AG2149" s="6">
        <v>0.84262316394642101</v>
      </c>
      <c r="AH2149" s="6">
        <v>2.3316407029477901E-3</v>
      </c>
      <c r="AI2149" s="6">
        <v>-2.17540778229696</v>
      </c>
      <c r="AJ2149" s="6">
        <v>-0.66610066672773904</v>
      </c>
      <c r="AK2149" s="6">
        <v>-0.33165809213585701</v>
      </c>
      <c r="AL2149" s="6">
        <v>0.58415461912352595</v>
      </c>
      <c r="AM2149" s="63">
        <v>0.25905033800245802</v>
      </c>
      <c r="AN2149" s="8">
        <v>1.2389549459332201</v>
      </c>
      <c r="AO2149" s="7">
        <v>0.246051833451984</v>
      </c>
      <c r="AP2149" s="7">
        <v>0.84262316394642101</v>
      </c>
      <c r="AQ2149" s="7">
        <v>2.3316407029477901E-3</v>
      </c>
      <c r="AR2149" s="7" t="s">
        <v>4887</v>
      </c>
      <c r="AS2149" s="7">
        <v>-0.66610066672773904</v>
      </c>
      <c r="AT2149" s="7">
        <v>-0.33165809213585701</v>
      </c>
      <c r="AU2149" s="7">
        <v>0.58415461912352595</v>
      </c>
      <c r="AV2149" s="9">
        <v>0.25905033800245802</v>
      </c>
    </row>
    <row r="2150" spans="1:48" s="33" customFormat="1" ht="25" customHeight="1" x14ac:dyDescent="0.2">
      <c r="A2150" s="13" t="s">
        <v>4866</v>
      </c>
      <c r="B2150" s="1" t="s">
        <v>4866</v>
      </c>
      <c r="C2150" s="203" t="s">
        <v>4867</v>
      </c>
      <c r="D2150" s="201" t="s">
        <v>7966</v>
      </c>
      <c r="E2150" s="74" t="s">
        <v>12404</v>
      </c>
      <c r="F2150" s="74" t="s">
        <v>8987</v>
      </c>
      <c r="G2150" s="121" t="s">
        <v>4887</v>
      </c>
      <c r="H2150" s="205">
        <v>-0.48421998938751898</v>
      </c>
      <c r="I2150" s="2">
        <v>-6.3577292086632697</v>
      </c>
      <c r="J2150" s="2">
        <v>-0.19481992254296501</v>
      </c>
      <c r="K2150" s="2">
        <v>-4.0796959824813097</v>
      </c>
      <c r="L2150" s="2">
        <v>-2.9243886269304098</v>
      </c>
      <c r="M2150" s="2">
        <v>-4.71393870184035</v>
      </c>
      <c r="N2150" s="2">
        <v>-6.3549959469372999</v>
      </c>
      <c r="O2150" s="2">
        <v>0.174828540002025</v>
      </c>
      <c r="P2150" s="17">
        <v>-3.09438506148965E-2</v>
      </c>
      <c r="Q2150" s="16">
        <v>-2.3455897068645801</v>
      </c>
      <c r="R2150" s="2">
        <v>-3.9060077704173599</v>
      </c>
      <c r="S2150" s="17">
        <v>-2.0703704191833898</v>
      </c>
      <c r="T2150" s="21">
        <v>3.4776264371108701</v>
      </c>
      <c r="U2150" s="3">
        <v>0.90733018461308701</v>
      </c>
      <c r="V2150" s="22">
        <v>3.7120206766659298</v>
      </c>
      <c r="W2150" s="26">
        <v>0.73093073367068895</v>
      </c>
      <c r="X2150" s="27" t="s">
        <v>17</v>
      </c>
      <c r="Y2150" s="26">
        <v>0.52223554792707905</v>
      </c>
      <c r="Z2150" s="5">
        <v>-1.56041806355277</v>
      </c>
      <c r="AA2150" s="4">
        <v>0.92985909258834498</v>
      </c>
      <c r="AB2150" s="5">
        <v>-0.27521928768119303</v>
      </c>
      <c r="AC2150" s="4">
        <v>0.48475008835200201</v>
      </c>
      <c r="AD2150" s="216">
        <v>-1.8356373512339701</v>
      </c>
      <c r="AE2150" s="199">
        <v>0.84121973399761796</v>
      </c>
      <c r="AF2150" s="6">
        <v>-1.3166010747250201</v>
      </c>
      <c r="AG2150" s="6">
        <v>0.94754007214121005</v>
      </c>
      <c r="AH2150" s="6">
        <v>-0.479692964955654</v>
      </c>
      <c r="AI2150" s="6">
        <v>-5.52539866193891E-2</v>
      </c>
      <c r="AJ2150" s="6">
        <v>-0.712702242122081</v>
      </c>
      <c r="AK2150" s="6">
        <v>-1.3155969239170799</v>
      </c>
      <c r="AL2150" s="6">
        <v>1.08334221607489</v>
      </c>
      <c r="AM2150" s="63">
        <v>1.0077451701255</v>
      </c>
      <c r="AN2150" s="8">
        <v>0.84121973399761796</v>
      </c>
      <c r="AO2150" s="7" t="s">
        <v>4887</v>
      </c>
      <c r="AP2150" s="7">
        <v>0.94754007214121005</v>
      </c>
      <c r="AQ2150" s="7" t="s">
        <v>4887</v>
      </c>
      <c r="AR2150" s="7" t="s">
        <v>4887</v>
      </c>
      <c r="AS2150" s="7" t="s">
        <v>4887</v>
      </c>
      <c r="AT2150" s="7" t="s">
        <v>4887</v>
      </c>
      <c r="AU2150" s="7">
        <v>1.08334221607489</v>
      </c>
      <c r="AV2150" s="9">
        <v>1.0077451701255</v>
      </c>
    </row>
    <row r="2151" spans="1:48" s="33" customFormat="1" ht="25" customHeight="1" x14ac:dyDescent="0.2">
      <c r="A2151" s="13" t="s">
        <v>4868</v>
      </c>
      <c r="B2151" s="1" t="s">
        <v>4868</v>
      </c>
      <c r="C2151" s="203" t="s">
        <v>4869</v>
      </c>
      <c r="D2151" s="201" t="s">
        <v>5199</v>
      </c>
      <c r="E2151" s="74" t="s">
        <v>12765</v>
      </c>
      <c r="F2151" s="74" t="s">
        <v>12702</v>
      </c>
      <c r="G2151" s="121" t="s">
        <v>4887</v>
      </c>
      <c r="H2151" s="205">
        <v>-0.190815155627554</v>
      </c>
      <c r="I2151" s="2">
        <v>-5.0234731455579498</v>
      </c>
      <c r="J2151" s="2">
        <v>-4.7180352621148796</v>
      </c>
      <c r="K2151" s="2">
        <v>-6.89684360050114</v>
      </c>
      <c r="L2151" s="2">
        <v>-4.9232185780806796</v>
      </c>
      <c r="M2151" s="2">
        <v>-3.85085323498918</v>
      </c>
      <c r="N2151" s="2">
        <v>-6.3149651086468497</v>
      </c>
      <c r="O2151" s="2">
        <v>-0.48750239275247498</v>
      </c>
      <c r="P2151" s="17">
        <v>-1.2251523769238299</v>
      </c>
      <c r="Q2151" s="16">
        <v>-3.31077452110013</v>
      </c>
      <c r="R2151" s="2">
        <v>-5.2236384711903403</v>
      </c>
      <c r="S2151" s="17">
        <v>-2.67587329277438</v>
      </c>
      <c r="T2151" s="21">
        <v>2.7062765761855498</v>
      </c>
      <c r="U2151" s="3">
        <v>1.5450577370538401</v>
      </c>
      <c r="V2151" s="22">
        <v>3.17305433424161</v>
      </c>
      <c r="W2151" s="26">
        <v>0.49192944349524498</v>
      </c>
      <c r="X2151" s="27" t="s">
        <v>17</v>
      </c>
      <c r="Y2151" s="26">
        <v>0.36171243515365897</v>
      </c>
      <c r="Z2151" s="5">
        <v>-1.91286395009021</v>
      </c>
      <c r="AA2151" s="4">
        <v>0.80535573374747704</v>
      </c>
      <c r="AB2151" s="5">
        <v>-0.63490122832574303</v>
      </c>
      <c r="AC2151" s="4">
        <v>0.302610887302664</v>
      </c>
      <c r="AD2151" s="216">
        <v>-2.5477651784159501</v>
      </c>
      <c r="AE2151" s="199">
        <v>1.4167917850238001</v>
      </c>
      <c r="AF2151" s="6">
        <v>-0.514108551892416</v>
      </c>
      <c r="AG2151" s="6">
        <v>-0.39207009742779497</v>
      </c>
      <c r="AH2151" s="6">
        <v>-1.26261830577028</v>
      </c>
      <c r="AI2151" s="6">
        <v>-0.47405159389485002</v>
      </c>
      <c r="AJ2151" s="6">
        <v>-4.55853944271572E-2</v>
      </c>
      <c r="AK2151" s="6">
        <v>-1.0301273291055</v>
      </c>
      <c r="AL2151" s="6">
        <v>1.2982496727293</v>
      </c>
      <c r="AM2151" s="63">
        <v>1.0035198147649</v>
      </c>
      <c r="AN2151" s="8">
        <v>1.4167917850238001</v>
      </c>
      <c r="AO2151" s="7" t="s">
        <v>4887</v>
      </c>
      <c r="AP2151" s="7" t="s">
        <v>4887</v>
      </c>
      <c r="AQ2151" s="7" t="s">
        <v>4887</v>
      </c>
      <c r="AR2151" s="7" t="s">
        <v>4887</v>
      </c>
      <c r="AS2151" s="7" t="s">
        <v>4887</v>
      </c>
      <c r="AT2151" s="7" t="s">
        <v>4887</v>
      </c>
      <c r="AU2151" s="7">
        <v>1.2982496727293</v>
      </c>
      <c r="AV2151" s="9">
        <v>1.0035198147649</v>
      </c>
    </row>
    <row r="2152" spans="1:48" s="33" customFormat="1" ht="25" customHeight="1" x14ac:dyDescent="0.2">
      <c r="A2152" s="13" t="s">
        <v>4870</v>
      </c>
      <c r="B2152" s="1" t="s">
        <v>4870</v>
      </c>
      <c r="C2152" s="203" t="s">
        <v>4871</v>
      </c>
      <c r="D2152" s="201" t="s">
        <v>7967</v>
      </c>
      <c r="E2152" s="74" t="s">
        <v>13015</v>
      </c>
      <c r="F2152" s="74" t="s">
        <v>13016</v>
      </c>
      <c r="G2152" s="121" t="s">
        <v>4887</v>
      </c>
      <c r="H2152" s="205">
        <v>-7.1287282260240596</v>
      </c>
      <c r="I2152" s="2">
        <v>-7.6280963687584702</v>
      </c>
      <c r="J2152" s="2">
        <v>-6.2144397994849596</v>
      </c>
      <c r="K2152" s="2">
        <v>-5.8885239298766798</v>
      </c>
      <c r="L2152" s="2">
        <v>-2.43911910495087</v>
      </c>
      <c r="M2152" s="2">
        <v>-8.3932381409036907</v>
      </c>
      <c r="N2152" s="2">
        <v>-7.7288068460278101</v>
      </c>
      <c r="O2152" s="2">
        <v>-5.0116686679830904</v>
      </c>
      <c r="P2152" s="17">
        <v>-6.3393996346444199</v>
      </c>
      <c r="Q2152" s="16">
        <v>-6.9904214647558298</v>
      </c>
      <c r="R2152" s="2">
        <v>-5.5736270585770802</v>
      </c>
      <c r="S2152" s="17">
        <v>-6.3599583828851101</v>
      </c>
      <c r="T2152" s="21">
        <v>0.71690501052923306</v>
      </c>
      <c r="U2152" s="3">
        <v>2.9895239425767501</v>
      </c>
      <c r="V2152" s="22">
        <v>1.35868574962865</v>
      </c>
      <c r="W2152" s="26">
        <v>0.68610770707258895</v>
      </c>
      <c r="X2152" s="27" t="s">
        <v>17</v>
      </c>
      <c r="Y2152" s="26">
        <v>0.50089921978964702</v>
      </c>
      <c r="Z2152" s="5">
        <v>1.4167944061787501</v>
      </c>
      <c r="AA2152" s="4">
        <v>0.52794933179964099</v>
      </c>
      <c r="AB2152" s="5">
        <v>-0.63046308187071798</v>
      </c>
      <c r="AC2152" s="4">
        <v>0.70810595246689101</v>
      </c>
      <c r="AD2152" s="216">
        <v>0.78633132430802899</v>
      </c>
      <c r="AE2152" s="199">
        <v>-0.45864234649816499</v>
      </c>
      <c r="AF2152" s="6">
        <v>-0.73770185962706203</v>
      </c>
      <c r="AG2152" s="6">
        <v>5.2285086261772203E-2</v>
      </c>
      <c r="AH2152" s="6">
        <v>0.23441509438734101</v>
      </c>
      <c r="AI2152" s="6">
        <v>2.1620295107924101</v>
      </c>
      <c r="AJ2152" s="6">
        <v>-1.1652823801629699</v>
      </c>
      <c r="AK2152" s="6">
        <v>-0.79398141442579495</v>
      </c>
      <c r="AL2152" s="6">
        <v>0.72442393061115595</v>
      </c>
      <c r="AM2152" s="63">
        <v>-1.7545621338680099E-2</v>
      </c>
      <c r="AN2152" s="8" t="s">
        <v>4887</v>
      </c>
      <c r="AO2152" s="7" t="s">
        <v>4887</v>
      </c>
      <c r="AP2152" s="7">
        <v>5.2285086261772203E-2</v>
      </c>
      <c r="AQ2152" s="7">
        <v>0.23441509438734101</v>
      </c>
      <c r="AR2152" s="7" t="s">
        <v>4887</v>
      </c>
      <c r="AS2152" s="7" t="s">
        <v>4887</v>
      </c>
      <c r="AT2152" s="7" t="s">
        <v>4887</v>
      </c>
      <c r="AU2152" s="7">
        <v>0.72442393061115595</v>
      </c>
      <c r="AV2152" s="9">
        <v>-1.7545621338680099E-2</v>
      </c>
    </row>
    <row r="2153" spans="1:48" s="33" customFormat="1" ht="25" customHeight="1" thickBot="1" x14ac:dyDescent="0.25">
      <c r="A2153" s="14" t="s">
        <v>4880</v>
      </c>
      <c r="B2153" s="15" t="s">
        <v>4881</v>
      </c>
      <c r="C2153" s="204" t="s">
        <v>4882</v>
      </c>
      <c r="D2153" s="202" t="s">
        <v>4927</v>
      </c>
      <c r="E2153" s="123" t="s">
        <v>13609</v>
      </c>
      <c r="F2153" s="123" t="s">
        <v>8269</v>
      </c>
      <c r="G2153" s="124" t="s">
        <v>4887</v>
      </c>
      <c r="H2153" s="206">
        <v>2.0228602492341698</v>
      </c>
      <c r="I2153" s="19">
        <v>0.88623893248757202</v>
      </c>
      <c r="J2153" s="19">
        <v>1.6220633919679099</v>
      </c>
      <c r="K2153" s="19">
        <v>1.3474288246102299</v>
      </c>
      <c r="L2153" s="19">
        <v>0.71610623904081505</v>
      </c>
      <c r="M2153" s="19">
        <v>-0.134968021371691</v>
      </c>
      <c r="N2153" s="19">
        <v>0.25010806724918</v>
      </c>
      <c r="O2153" s="19">
        <v>2.80303904249114</v>
      </c>
      <c r="P2153" s="20">
        <v>2.3763860691558798</v>
      </c>
      <c r="Q2153" s="18">
        <v>1.5103875245632199</v>
      </c>
      <c r="R2153" s="19">
        <v>0.64285568075978405</v>
      </c>
      <c r="S2153" s="20">
        <v>1.8098443929654</v>
      </c>
      <c r="T2153" s="23">
        <v>0.57648124769253095</v>
      </c>
      <c r="U2153" s="24">
        <v>0.74390814988185605</v>
      </c>
      <c r="V2153" s="25">
        <v>1.36751279490651</v>
      </c>
      <c r="W2153" s="28">
        <v>0.36450352922115098</v>
      </c>
      <c r="X2153" s="29" t="s">
        <v>17</v>
      </c>
      <c r="Y2153" s="28">
        <v>0.189981233561026</v>
      </c>
      <c r="Z2153" s="30">
        <v>-0.86753184380343495</v>
      </c>
      <c r="AA2153" s="31">
        <v>0.75226529275571696</v>
      </c>
      <c r="AB2153" s="5">
        <v>-0.299456868402181</v>
      </c>
      <c r="AC2153" s="31">
        <v>0.282603597919108</v>
      </c>
      <c r="AD2153" s="216">
        <v>-1.1669887122056199</v>
      </c>
      <c r="AE2153" s="200">
        <v>0.71464003820184496</v>
      </c>
      <c r="AF2153" s="64">
        <v>-0.44272554351023302</v>
      </c>
      <c r="AG2153" s="64">
        <v>0.30652831178614398</v>
      </c>
      <c r="AH2153" s="64">
        <v>2.6881439846443901E-2</v>
      </c>
      <c r="AI2153" s="64">
        <v>-0.61596329720894005</v>
      </c>
      <c r="AJ2153" s="64">
        <v>-1.4825703561913599</v>
      </c>
      <c r="AK2153" s="64">
        <v>-1.09046631525557</v>
      </c>
      <c r="AL2153" s="64">
        <v>1.509057729999</v>
      </c>
      <c r="AM2153" s="65">
        <v>1.07461799233267</v>
      </c>
      <c r="AN2153" s="10">
        <v>0.71464003820184496</v>
      </c>
      <c r="AO2153" s="11">
        <v>-0.44272554351023302</v>
      </c>
      <c r="AP2153" s="11">
        <v>0.30652831178614398</v>
      </c>
      <c r="AQ2153" s="11">
        <v>2.6881439846443901E-2</v>
      </c>
      <c r="AR2153" s="11">
        <v>-0.61596329720894005</v>
      </c>
      <c r="AS2153" s="11">
        <v>-1.4825703561913599</v>
      </c>
      <c r="AT2153" s="11">
        <v>-1.09046631525557</v>
      </c>
      <c r="AU2153" s="11">
        <v>1.509057729999</v>
      </c>
      <c r="AV2153" s="12">
        <v>1.07461799233267</v>
      </c>
    </row>
    <row r="2154" spans="1:48" ht="25" customHeight="1" x14ac:dyDescent="0.2">
      <c r="E2154" s="33"/>
      <c r="F2154" s="33"/>
      <c r="G2154" s="33"/>
      <c r="H2154" s="53"/>
      <c r="I2154" s="54"/>
      <c r="J2154" s="54"/>
      <c r="K2154" s="54"/>
      <c r="L2154" s="54"/>
      <c r="M2154" s="54"/>
      <c r="N2154" s="54"/>
      <c r="O2154" s="54"/>
      <c r="P2154" s="55"/>
      <c r="Q2154" s="53"/>
      <c r="R2154" s="54"/>
      <c r="S2154" s="55"/>
      <c r="T2154" s="40"/>
      <c r="U2154" s="41"/>
      <c r="V2154" s="42"/>
      <c r="W2154" s="40"/>
      <c r="X2154" s="42"/>
      <c r="Y2154" s="40"/>
      <c r="Z2154" s="41"/>
      <c r="AA2154" s="41"/>
      <c r="AB2154" s="41"/>
      <c r="AC2154" s="41"/>
      <c r="AD2154" s="42"/>
      <c r="AE2154" s="40"/>
      <c r="AF2154" s="41"/>
      <c r="AG2154" s="41"/>
      <c r="AH2154" s="41"/>
      <c r="AI2154" s="41"/>
      <c r="AJ2154" s="41"/>
      <c r="AK2154" s="41"/>
      <c r="AL2154" s="41"/>
      <c r="AM2154" s="42"/>
      <c r="AN2154" s="40"/>
      <c r="AO2154" s="41"/>
      <c r="AP2154" s="41"/>
      <c r="AQ2154" s="41"/>
      <c r="AR2154" s="41"/>
      <c r="AS2154" s="41"/>
      <c r="AT2154" s="41"/>
      <c r="AU2154" s="41"/>
      <c r="AV2154" s="42"/>
    </row>
    <row r="2155" spans="1:48" ht="25" customHeight="1" x14ac:dyDescent="0.2">
      <c r="E2155" s="33"/>
      <c r="F2155" s="33"/>
      <c r="G2155" s="33"/>
      <c r="H2155" s="56"/>
      <c r="I2155" s="57"/>
      <c r="J2155" s="57"/>
      <c r="K2155" s="430" t="s">
        <v>4898</v>
      </c>
      <c r="L2155" s="430"/>
      <c r="M2155" s="430"/>
      <c r="N2155" s="57"/>
      <c r="O2155" s="57"/>
      <c r="P2155" s="49"/>
      <c r="Q2155" s="433" t="s">
        <v>4898</v>
      </c>
      <c r="R2155" s="430"/>
      <c r="S2155" s="434"/>
      <c r="T2155" s="43"/>
      <c r="U2155" s="44"/>
      <c r="V2155" s="45"/>
      <c r="W2155" s="433" t="s">
        <v>4899</v>
      </c>
      <c r="X2155" s="434"/>
      <c r="Y2155" s="43"/>
      <c r="Z2155" s="44"/>
      <c r="AA2155" s="430" t="s">
        <v>4899</v>
      </c>
      <c r="AB2155" s="430"/>
      <c r="AC2155" s="44"/>
      <c r="AD2155" s="45"/>
      <c r="AE2155" s="43"/>
      <c r="AF2155" s="44"/>
      <c r="AG2155" s="32"/>
      <c r="AH2155" s="432" t="s">
        <v>4901</v>
      </c>
      <c r="AI2155" s="432"/>
      <c r="AJ2155" s="432"/>
      <c r="AK2155" s="44"/>
      <c r="AL2155" s="44"/>
      <c r="AM2155" s="45"/>
      <c r="AN2155" s="43"/>
      <c r="AO2155" s="44"/>
      <c r="AP2155" s="44"/>
      <c r="AQ2155" s="432" t="s">
        <v>4901</v>
      </c>
      <c r="AR2155" s="432"/>
      <c r="AS2155" s="432"/>
      <c r="AT2155" s="44"/>
      <c r="AU2155" s="44"/>
      <c r="AV2155" s="45"/>
    </row>
    <row r="2156" spans="1:48" ht="25" customHeight="1" x14ac:dyDescent="0.2">
      <c r="E2156" s="33"/>
      <c r="F2156" s="33"/>
      <c r="G2156" s="33"/>
      <c r="H2156" s="56"/>
      <c r="I2156" s="57"/>
      <c r="J2156" s="57"/>
      <c r="K2156" s="423">
        <f>MAX(H3:P2153)</f>
        <v>12.1327566766841</v>
      </c>
      <c r="L2156" s="423"/>
      <c r="M2156" s="423"/>
      <c r="N2156" s="57"/>
      <c r="O2156" s="57"/>
      <c r="P2156" s="49"/>
      <c r="Q2156" s="435">
        <f>MAX(N3:V2153)</f>
        <v>11.6598151371727</v>
      </c>
      <c r="R2156" s="423"/>
      <c r="S2156" s="436"/>
      <c r="T2156" s="43"/>
      <c r="U2156" s="44"/>
      <c r="V2156" s="45"/>
      <c r="W2156" s="437">
        <v>1.51937032547846E-4</v>
      </c>
      <c r="X2156" s="438"/>
      <c r="Y2156" s="43"/>
      <c r="Z2156" s="44"/>
      <c r="AA2156" s="431">
        <v>1.51937032547846E-4</v>
      </c>
      <c r="AB2156" s="431"/>
      <c r="AC2156" s="44"/>
      <c r="AD2156" s="45"/>
      <c r="AE2156" s="43"/>
      <c r="AF2156" s="44"/>
      <c r="AG2156" s="32"/>
      <c r="AH2156" s="447">
        <v>2</v>
      </c>
      <c r="AI2156" s="447"/>
      <c r="AJ2156" s="447"/>
      <c r="AK2156" s="44"/>
      <c r="AL2156" s="44"/>
      <c r="AM2156" s="45"/>
      <c r="AN2156" s="43"/>
      <c r="AO2156" s="44"/>
      <c r="AP2156" s="44"/>
      <c r="AQ2156" s="447">
        <v>2</v>
      </c>
      <c r="AR2156" s="447"/>
      <c r="AS2156" s="447"/>
      <c r="AT2156" s="44"/>
      <c r="AU2156" s="44"/>
      <c r="AV2156" s="45"/>
    </row>
    <row r="2157" spans="1:48" ht="25" customHeight="1" x14ac:dyDescent="0.2">
      <c r="E2157" s="33"/>
      <c r="F2157" s="33"/>
      <c r="G2157" s="33"/>
      <c r="H2157" s="56"/>
      <c r="I2157" s="57"/>
      <c r="J2157" s="57"/>
      <c r="K2157" s="423">
        <f>$K$2162+5/6*($K$2156-$K$2162)</f>
        <v>9.9228457021717613</v>
      </c>
      <c r="L2157" s="423"/>
      <c r="M2157" s="423"/>
      <c r="N2157" s="57"/>
      <c r="O2157" s="57"/>
      <c r="P2157" s="49"/>
      <c r="Q2157" s="435">
        <f>$K$2162+5/6*($K$2156-$K$2162)</f>
        <v>9.9228457021717613</v>
      </c>
      <c r="R2157" s="423"/>
      <c r="S2157" s="436"/>
      <c r="T2157" s="43"/>
      <c r="U2157" s="44"/>
      <c r="V2157" s="45"/>
      <c r="W2157" s="43"/>
      <c r="X2157" s="49"/>
      <c r="Y2157" s="43"/>
      <c r="Z2157" s="44"/>
      <c r="AA2157" s="44"/>
      <c r="AB2157" s="44"/>
      <c r="AC2157" s="44"/>
      <c r="AD2157" s="45"/>
      <c r="AE2157" s="43"/>
      <c r="AF2157" s="44"/>
      <c r="AG2157" s="32"/>
      <c r="AH2157" s="447">
        <v>1.75</v>
      </c>
      <c r="AI2157" s="447"/>
      <c r="AJ2157" s="447"/>
      <c r="AK2157" s="44"/>
      <c r="AL2157" s="44"/>
      <c r="AM2157" s="45"/>
      <c r="AN2157" s="43"/>
      <c r="AO2157" s="44"/>
      <c r="AP2157" s="44"/>
      <c r="AQ2157" s="447">
        <v>1.75</v>
      </c>
      <c r="AR2157" s="447"/>
      <c r="AS2157" s="447"/>
      <c r="AT2157" s="44"/>
      <c r="AU2157" s="44"/>
      <c r="AV2157" s="45"/>
    </row>
    <row r="2158" spans="1:48" ht="25" customHeight="1" x14ac:dyDescent="0.2">
      <c r="E2158" s="33"/>
      <c r="F2158" s="33"/>
      <c r="G2158" s="33"/>
      <c r="H2158" s="56"/>
      <c r="I2158" s="57"/>
      <c r="J2158" s="57"/>
      <c r="K2158" s="423">
        <f>$K$2162+4/6*($K$2156-$K$2162)</f>
        <v>7.7129347276594231</v>
      </c>
      <c r="L2158" s="423"/>
      <c r="M2158" s="423"/>
      <c r="N2158" s="57"/>
      <c r="O2158" s="57"/>
      <c r="P2158" s="49"/>
      <c r="Q2158" s="435">
        <f>$K$2162+4/6*($K$2156-$K$2162)</f>
        <v>7.7129347276594231</v>
      </c>
      <c r="R2158" s="423"/>
      <c r="S2158" s="436"/>
      <c r="T2158" s="43"/>
      <c r="U2158" s="44"/>
      <c r="V2158" s="45"/>
      <c r="W2158" s="433" t="s">
        <v>4900</v>
      </c>
      <c r="X2158" s="434"/>
      <c r="Y2158" s="43"/>
      <c r="Z2158" s="44"/>
      <c r="AA2158" s="432" t="s">
        <v>4901</v>
      </c>
      <c r="AB2158" s="432"/>
      <c r="AC2158" s="44"/>
      <c r="AD2158" s="45"/>
      <c r="AE2158" s="43"/>
      <c r="AF2158" s="44"/>
      <c r="AG2158" s="32"/>
      <c r="AH2158" s="447">
        <v>1.5</v>
      </c>
      <c r="AI2158" s="447"/>
      <c r="AJ2158" s="447"/>
      <c r="AK2158" s="44"/>
      <c r="AL2158" s="44"/>
      <c r="AM2158" s="45"/>
      <c r="AN2158" s="43"/>
      <c r="AO2158" s="44"/>
      <c r="AP2158" s="44"/>
      <c r="AQ2158" s="447">
        <v>1.5</v>
      </c>
      <c r="AR2158" s="447"/>
      <c r="AS2158" s="447"/>
      <c r="AT2158" s="44"/>
      <c r="AU2158" s="44"/>
      <c r="AV2158" s="45"/>
    </row>
    <row r="2159" spans="1:48" ht="25" customHeight="1" x14ac:dyDescent="0.2">
      <c r="E2159" s="33"/>
      <c r="F2159" s="33"/>
      <c r="G2159" s="33"/>
      <c r="H2159" s="56"/>
      <c r="I2159" s="57"/>
      <c r="J2159" s="57"/>
      <c r="K2159" s="423">
        <f>$K$2162+3/6*($K$2156-$K$2162)</f>
        <v>5.5030237531470849</v>
      </c>
      <c r="L2159" s="423"/>
      <c r="M2159" s="423"/>
      <c r="N2159" s="57"/>
      <c r="O2159" s="57"/>
      <c r="P2159" s="49"/>
      <c r="Q2159" s="435">
        <f>$K$2162+3/6*($K$2156-$K$2162)</f>
        <v>5.5030237531470849</v>
      </c>
      <c r="R2159" s="423"/>
      <c r="S2159" s="436"/>
      <c r="T2159" s="43"/>
      <c r="U2159" s="44"/>
      <c r="V2159" s="45"/>
      <c r="W2159" s="439">
        <v>1</v>
      </c>
      <c r="X2159" s="440"/>
      <c r="Y2159" s="43"/>
      <c r="Z2159" s="44"/>
      <c r="AA2159" s="445">
        <v>3</v>
      </c>
      <c r="AB2159" s="446"/>
      <c r="AC2159" s="44"/>
      <c r="AD2159" s="45"/>
      <c r="AE2159" s="43"/>
      <c r="AF2159" s="44"/>
      <c r="AG2159" s="32"/>
      <c r="AH2159" s="447">
        <v>1.25</v>
      </c>
      <c r="AI2159" s="447"/>
      <c r="AJ2159" s="447"/>
      <c r="AK2159" s="44"/>
      <c r="AL2159" s="44"/>
      <c r="AM2159" s="45"/>
      <c r="AN2159" s="43"/>
      <c r="AO2159" s="44"/>
      <c r="AP2159" s="44"/>
      <c r="AQ2159" s="447">
        <v>1.25</v>
      </c>
      <c r="AR2159" s="447"/>
      <c r="AS2159" s="447"/>
      <c r="AT2159" s="44"/>
      <c r="AU2159" s="44"/>
      <c r="AV2159" s="45"/>
    </row>
    <row r="2160" spans="1:48" ht="25" customHeight="1" x14ac:dyDescent="0.2">
      <c r="E2160" s="33"/>
      <c r="F2160" s="33"/>
      <c r="G2160" s="33"/>
      <c r="H2160" s="56"/>
      <c r="I2160" s="57"/>
      <c r="J2160" s="57"/>
      <c r="K2160" s="423">
        <f>$K$2162+2/6*($K$2156-$K$2162)</f>
        <v>3.2931127786347467</v>
      </c>
      <c r="L2160" s="423"/>
      <c r="M2160" s="423"/>
      <c r="N2160" s="57"/>
      <c r="O2160" s="57"/>
      <c r="P2160" s="49"/>
      <c r="Q2160" s="435">
        <f>$K$2162+2/6*($K$2156-$K$2162)</f>
        <v>3.2931127786347467</v>
      </c>
      <c r="R2160" s="423"/>
      <c r="S2160" s="436"/>
      <c r="T2160" s="43"/>
      <c r="U2160" s="44"/>
      <c r="V2160" s="45"/>
      <c r="W2160" s="441">
        <v>2</v>
      </c>
      <c r="X2160" s="442"/>
      <c r="Y2160" s="43"/>
      <c r="Z2160" s="44"/>
      <c r="AA2160" s="421">
        <v>2.5</v>
      </c>
      <c r="AB2160" s="422"/>
      <c r="AC2160" s="44"/>
      <c r="AD2160" s="45"/>
      <c r="AE2160" s="43"/>
      <c r="AF2160" s="44"/>
      <c r="AG2160" s="32"/>
      <c r="AH2160" s="447">
        <v>1</v>
      </c>
      <c r="AI2160" s="447"/>
      <c r="AJ2160" s="447"/>
      <c r="AK2160" s="44"/>
      <c r="AL2160" s="44"/>
      <c r="AM2160" s="45"/>
      <c r="AN2160" s="43"/>
      <c r="AO2160" s="44"/>
      <c r="AP2160" s="44"/>
      <c r="AQ2160" s="447">
        <v>1</v>
      </c>
      <c r="AR2160" s="447"/>
      <c r="AS2160" s="447"/>
      <c r="AT2160" s="44"/>
      <c r="AU2160" s="44"/>
      <c r="AV2160" s="45"/>
    </row>
    <row r="2161" spans="5:48" ht="25" customHeight="1" x14ac:dyDescent="0.2">
      <c r="E2161" s="33"/>
      <c r="F2161" s="33"/>
      <c r="G2161" s="33"/>
      <c r="H2161" s="56"/>
      <c r="I2161" s="57"/>
      <c r="J2161" s="57"/>
      <c r="K2161" s="423">
        <f>$K$2162+1/6*($K$2156-$K$2162)</f>
        <v>1.0832018041224083</v>
      </c>
      <c r="L2161" s="423"/>
      <c r="M2161" s="423"/>
      <c r="N2161" s="57"/>
      <c r="O2161" s="57"/>
      <c r="P2161" s="49"/>
      <c r="Q2161" s="435">
        <f>$K$2162+1/6*($K$2156-$K$2162)</f>
        <v>1.0832018041224083</v>
      </c>
      <c r="R2161" s="423"/>
      <c r="S2161" s="436"/>
      <c r="T2161" s="43"/>
      <c r="U2161" s="44"/>
      <c r="V2161" s="45"/>
      <c r="W2161" s="443">
        <v>3</v>
      </c>
      <c r="X2161" s="444"/>
      <c r="Y2161" s="43"/>
      <c r="Z2161" s="44"/>
      <c r="AA2161" s="421">
        <v>2</v>
      </c>
      <c r="AB2161" s="422"/>
      <c r="AC2161" s="44"/>
      <c r="AD2161" s="45"/>
      <c r="AE2161" s="43"/>
      <c r="AF2161" s="44"/>
      <c r="AG2161" s="32"/>
      <c r="AH2161" s="447">
        <v>0.75</v>
      </c>
      <c r="AI2161" s="447"/>
      <c r="AJ2161" s="447"/>
      <c r="AK2161" s="44"/>
      <c r="AL2161" s="44"/>
      <c r="AM2161" s="45"/>
      <c r="AN2161" s="43"/>
      <c r="AO2161" s="44"/>
      <c r="AP2161" s="44"/>
      <c r="AQ2161" s="447">
        <v>0.75</v>
      </c>
      <c r="AR2161" s="447"/>
      <c r="AS2161" s="447"/>
      <c r="AT2161" s="44"/>
      <c r="AU2161" s="44"/>
      <c r="AV2161" s="45"/>
    </row>
    <row r="2162" spans="5:48" ht="25" customHeight="1" x14ac:dyDescent="0.2">
      <c r="E2162" s="33"/>
      <c r="F2162" s="33"/>
      <c r="G2162" s="33"/>
      <c r="H2162" s="56"/>
      <c r="I2162" s="57"/>
      <c r="J2162" s="57"/>
      <c r="K2162" s="423">
        <f>MEDIAN(H3:P2153)</f>
        <v>-1.1267091703899299</v>
      </c>
      <c r="L2162" s="423"/>
      <c r="M2162" s="423"/>
      <c r="N2162" s="57"/>
      <c r="O2162" s="57"/>
      <c r="P2162" s="49"/>
      <c r="Q2162" s="435">
        <f>MEDIAN(N3:V2153)</f>
        <v>0.48627404347042702</v>
      </c>
      <c r="R2162" s="423"/>
      <c r="S2162" s="436"/>
      <c r="T2162" s="43"/>
      <c r="U2162" s="44"/>
      <c r="V2162" s="45"/>
      <c r="W2162" s="43"/>
      <c r="X2162" s="45"/>
      <c r="Y2162" s="43"/>
      <c r="Z2162" s="44"/>
      <c r="AA2162" s="421">
        <v>1.5</v>
      </c>
      <c r="AB2162" s="422"/>
      <c r="AC2162" s="44"/>
      <c r="AD2162" s="45"/>
      <c r="AE2162" s="43"/>
      <c r="AF2162" s="44"/>
      <c r="AG2162" s="32"/>
      <c r="AH2162" s="447">
        <v>0.5</v>
      </c>
      <c r="AI2162" s="447"/>
      <c r="AJ2162" s="447"/>
      <c r="AK2162" s="44"/>
      <c r="AL2162" s="44"/>
      <c r="AM2162" s="45"/>
      <c r="AN2162" s="43"/>
      <c r="AO2162" s="44"/>
      <c r="AP2162" s="44"/>
      <c r="AQ2162" s="447">
        <v>0.5</v>
      </c>
      <c r="AR2162" s="447"/>
      <c r="AS2162" s="447"/>
      <c r="AT2162" s="44"/>
      <c r="AU2162" s="44"/>
      <c r="AV2162" s="45"/>
    </row>
    <row r="2163" spans="5:48" ht="25" customHeight="1" x14ac:dyDescent="0.2">
      <c r="E2163" s="33"/>
      <c r="F2163" s="33"/>
      <c r="G2163" s="33"/>
      <c r="H2163" s="56"/>
      <c r="I2163" s="57"/>
      <c r="J2163" s="57"/>
      <c r="K2163" s="423">
        <f>$K$2162+1/6*($K$2168-$K$2162)</f>
        <v>-2.6393254621853584</v>
      </c>
      <c r="L2163" s="423"/>
      <c r="M2163" s="423"/>
      <c r="N2163" s="57"/>
      <c r="O2163" s="57"/>
      <c r="P2163" s="49"/>
      <c r="Q2163" s="435">
        <f>$K$2162+1/6*($K$2168-$K$2162)</f>
        <v>-2.6393254621853584</v>
      </c>
      <c r="R2163" s="423"/>
      <c r="S2163" s="436"/>
      <c r="T2163" s="43"/>
      <c r="U2163" s="44"/>
      <c r="V2163" s="45"/>
      <c r="W2163" s="43"/>
      <c r="X2163" s="45"/>
      <c r="Y2163" s="43"/>
      <c r="Z2163" s="44"/>
      <c r="AA2163" s="421">
        <v>1</v>
      </c>
      <c r="AB2163" s="422"/>
      <c r="AC2163" s="44"/>
      <c r="AD2163" s="45"/>
      <c r="AE2163" s="43"/>
      <c r="AF2163" s="44"/>
      <c r="AG2163" s="32"/>
      <c r="AH2163" s="447">
        <v>0.25</v>
      </c>
      <c r="AI2163" s="447"/>
      <c r="AJ2163" s="447"/>
      <c r="AK2163" s="44"/>
      <c r="AL2163" s="44"/>
      <c r="AM2163" s="45"/>
      <c r="AN2163" s="43"/>
      <c r="AO2163" s="44"/>
      <c r="AP2163" s="44"/>
      <c r="AQ2163" s="447">
        <v>0.25</v>
      </c>
      <c r="AR2163" s="447"/>
      <c r="AS2163" s="447"/>
      <c r="AT2163" s="44"/>
      <c r="AU2163" s="44"/>
      <c r="AV2163" s="45"/>
    </row>
    <row r="2164" spans="5:48" ht="25" customHeight="1" x14ac:dyDescent="0.2">
      <c r="E2164" s="33"/>
      <c r="F2164" s="33"/>
      <c r="G2164" s="33"/>
      <c r="H2164" s="56"/>
      <c r="I2164" s="57"/>
      <c r="J2164" s="57"/>
      <c r="K2164" s="423">
        <f>$K$2162+2/6*($K$2168-$K$2162)</f>
        <v>-4.151941753980787</v>
      </c>
      <c r="L2164" s="423"/>
      <c r="M2164" s="423"/>
      <c r="N2164" s="57"/>
      <c r="O2164" s="57"/>
      <c r="P2164" s="49"/>
      <c r="Q2164" s="435">
        <f>$K$2162+2/6*($K$2168-$K$2162)</f>
        <v>-4.151941753980787</v>
      </c>
      <c r="R2164" s="423"/>
      <c r="S2164" s="436"/>
      <c r="T2164" s="43"/>
      <c r="U2164" s="44"/>
      <c r="V2164" s="45"/>
      <c r="W2164" s="43"/>
      <c r="X2164" s="45"/>
      <c r="Y2164" s="43"/>
      <c r="Z2164" s="44"/>
      <c r="AA2164" s="421">
        <v>0.5</v>
      </c>
      <c r="AB2164" s="422"/>
      <c r="AC2164" s="44"/>
      <c r="AD2164" s="45"/>
      <c r="AE2164" s="43"/>
      <c r="AF2164" s="44"/>
      <c r="AG2164" s="32"/>
      <c r="AH2164" s="447">
        <v>0</v>
      </c>
      <c r="AI2164" s="447"/>
      <c r="AJ2164" s="447"/>
      <c r="AK2164" s="44"/>
      <c r="AL2164" s="44"/>
      <c r="AM2164" s="45"/>
      <c r="AN2164" s="43"/>
      <c r="AO2164" s="44"/>
      <c r="AP2164" s="44"/>
      <c r="AQ2164" s="447">
        <v>0</v>
      </c>
      <c r="AR2164" s="447"/>
      <c r="AS2164" s="447"/>
      <c r="AT2164" s="44"/>
      <c r="AU2164" s="44"/>
      <c r="AV2164" s="45"/>
    </row>
    <row r="2165" spans="5:48" ht="25" customHeight="1" x14ac:dyDescent="0.2">
      <c r="E2165" s="33"/>
      <c r="F2165" s="33"/>
      <c r="G2165" s="33"/>
      <c r="H2165" s="56"/>
      <c r="I2165" s="57"/>
      <c r="J2165" s="57"/>
      <c r="K2165" s="423">
        <f>$K$2162+3/6*($K$2168-$K$2162)</f>
        <v>-5.6645580457762152</v>
      </c>
      <c r="L2165" s="423"/>
      <c r="M2165" s="423"/>
      <c r="N2165" s="57"/>
      <c r="O2165" s="57"/>
      <c r="P2165" s="49"/>
      <c r="Q2165" s="435">
        <f>$K$2162+3/6*($K$2168-$K$2162)</f>
        <v>-5.6645580457762152</v>
      </c>
      <c r="R2165" s="423"/>
      <c r="S2165" s="436"/>
      <c r="T2165" s="43"/>
      <c r="U2165" s="44"/>
      <c r="V2165" s="45"/>
      <c r="W2165" s="43"/>
      <c r="X2165" s="45"/>
      <c r="Y2165" s="43"/>
      <c r="Z2165" s="44"/>
      <c r="AA2165" s="421">
        <v>0</v>
      </c>
      <c r="AB2165" s="422"/>
      <c r="AC2165" s="44"/>
      <c r="AD2165" s="45"/>
      <c r="AE2165" s="43"/>
      <c r="AF2165" s="44"/>
      <c r="AG2165" s="32"/>
      <c r="AH2165" s="447">
        <v>-0.25</v>
      </c>
      <c r="AI2165" s="447"/>
      <c r="AJ2165" s="447"/>
      <c r="AK2165" s="44"/>
      <c r="AL2165" s="44"/>
      <c r="AM2165" s="45"/>
      <c r="AN2165" s="43"/>
      <c r="AO2165" s="44"/>
      <c r="AP2165" s="44"/>
      <c r="AQ2165" s="447">
        <v>-0.25</v>
      </c>
      <c r="AR2165" s="447"/>
      <c r="AS2165" s="447"/>
      <c r="AT2165" s="44"/>
      <c r="AU2165" s="44"/>
      <c r="AV2165" s="45"/>
    </row>
    <row r="2166" spans="5:48" ht="25" customHeight="1" x14ac:dyDescent="0.2">
      <c r="E2166" s="33"/>
      <c r="F2166" s="33"/>
      <c r="G2166" s="33"/>
      <c r="H2166" s="56"/>
      <c r="I2166" s="57"/>
      <c r="J2166" s="57"/>
      <c r="K2166" s="423">
        <f>$K$2162+4/6*($K$2168-$K$2162)</f>
        <v>-7.1771743375716435</v>
      </c>
      <c r="L2166" s="423"/>
      <c r="M2166" s="423"/>
      <c r="N2166" s="57"/>
      <c r="O2166" s="57"/>
      <c r="P2166" s="49"/>
      <c r="Q2166" s="435">
        <f>$K$2162+4/6*($K$2168-$K$2162)</f>
        <v>-7.1771743375716435</v>
      </c>
      <c r="R2166" s="423"/>
      <c r="S2166" s="436"/>
      <c r="T2166" s="43"/>
      <c r="U2166" s="44"/>
      <c r="V2166" s="45"/>
      <c r="W2166" s="43"/>
      <c r="X2166" s="45"/>
      <c r="Y2166" s="43"/>
      <c r="Z2166" s="44"/>
      <c r="AA2166" s="421">
        <v>-0.5</v>
      </c>
      <c r="AB2166" s="422"/>
      <c r="AC2166" s="44"/>
      <c r="AD2166" s="45"/>
      <c r="AE2166" s="43"/>
      <c r="AF2166" s="44"/>
      <c r="AG2166" s="32"/>
      <c r="AH2166" s="447">
        <v>-0.5</v>
      </c>
      <c r="AI2166" s="447"/>
      <c r="AJ2166" s="447"/>
      <c r="AK2166" s="44"/>
      <c r="AL2166" s="44"/>
      <c r="AM2166" s="45"/>
      <c r="AN2166" s="43"/>
      <c r="AO2166" s="44"/>
      <c r="AP2166" s="44"/>
      <c r="AQ2166" s="447">
        <v>-0.5</v>
      </c>
      <c r="AR2166" s="447"/>
      <c r="AS2166" s="447"/>
      <c r="AT2166" s="44"/>
      <c r="AU2166" s="44"/>
      <c r="AV2166" s="45"/>
    </row>
    <row r="2167" spans="5:48" ht="25" customHeight="1" x14ac:dyDescent="0.2">
      <c r="E2167" s="33"/>
      <c r="F2167" s="33"/>
      <c r="G2167" s="33"/>
      <c r="H2167" s="56"/>
      <c r="I2167" s="57"/>
      <c r="J2167" s="57"/>
      <c r="K2167" s="423">
        <f>$K$2162+5/6*($K$2168-$K$2162)</f>
        <v>-8.6897906293670726</v>
      </c>
      <c r="L2167" s="423"/>
      <c r="M2167" s="423"/>
      <c r="N2167" s="57"/>
      <c r="O2167" s="57"/>
      <c r="P2167" s="49"/>
      <c r="Q2167" s="435">
        <f>$K$2162+5/6*($K$2168-$K$2162)</f>
        <v>-8.6897906293670726</v>
      </c>
      <c r="R2167" s="423"/>
      <c r="S2167" s="436"/>
      <c r="T2167" s="43"/>
      <c r="U2167" s="44"/>
      <c r="V2167" s="45"/>
      <c r="W2167" s="43"/>
      <c r="X2167" s="45"/>
      <c r="Y2167" s="43"/>
      <c r="Z2167" s="44"/>
      <c r="AA2167" s="421">
        <v>-1</v>
      </c>
      <c r="AB2167" s="422"/>
      <c r="AC2167" s="44"/>
      <c r="AD2167" s="45"/>
      <c r="AE2167" s="43"/>
      <c r="AF2167" s="44"/>
      <c r="AG2167" s="32"/>
      <c r="AH2167" s="447">
        <v>-0.75</v>
      </c>
      <c r="AI2167" s="447"/>
      <c r="AJ2167" s="447"/>
      <c r="AK2167" s="44"/>
      <c r="AL2167" s="44"/>
      <c r="AM2167" s="45"/>
      <c r="AN2167" s="43"/>
      <c r="AO2167" s="44"/>
      <c r="AP2167" s="44"/>
      <c r="AQ2167" s="447">
        <v>-0.75</v>
      </c>
      <c r="AR2167" s="447"/>
      <c r="AS2167" s="447"/>
      <c r="AT2167" s="44"/>
      <c r="AU2167" s="44"/>
      <c r="AV2167" s="45"/>
    </row>
    <row r="2168" spans="5:48" ht="25" customHeight="1" x14ac:dyDescent="0.2">
      <c r="E2168" s="33"/>
      <c r="F2168" s="33"/>
      <c r="G2168" s="33"/>
      <c r="H2168" s="56"/>
      <c r="I2168" s="57"/>
      <c r="J2168" s="57"/>
      <c r="K2168" s="423">
        <f>MIN(H3:P2153)</f>
        <v>-10.202406921162501</v>
      </c>
      <c r="L2168" s="423"/>
      <c r="M2168" s="423"/>
      <c r="N2168" s="57"/>
      <c r="O2168" s="57"/>
      <c r="P2168" s="49"/>
      <c r="Q2168" s="435">
        <f>MIN(N3:V2153)</f>
        <v>-9.8802890462476007</v>
      </c>
      <c r="R2168" s="423"/>
      <c r="S2168" s="436"/>
      <c r="T2168" s="43"/>
      <c r="U2168" s="44"/>
      <c r="V2168" s="45"/>
      <c r="W2168" s="43"/>
      <c r="X2168" s="45"/>
      <c r="Y2168" s="43"/>
      <c r="Z2168" s="44"/>
      <c r="AA2168" s="421">
        <v>-1.5</v>
      </c>
      <c r="AB2168" s="422"/>
      <c r="AC2168" s="44"/>
      <c r="AD2168" s="45"/>
      <c r="AE2168" s="43"/>
      <c r="AF2168" s="44"/>
      <c r="AG2168" s="32"/>
      <c r="AH2168" s="447">
        <v>-1</v>
      </c>
      <c r="AI2168" s="447"/>
      <c r="AJ2168" s="447"/>
      <c r="AK2168" s="44"/>
      <c r="AL2168" s="44"/>
      <c r="AM2168" s="45"/>
      <c r="AN2168" s="43"/>
      <c r="AO2168" s="44"/>
      <c r="AP2168" s="44"/>
      <c r="AQ2168" s="447">
        <v>-1</v>
      </c>
      <c r="AR2168" s="447"/>
      <c r="AS2168" s="447"/>
      <c r="AT2168" s="44"/>
      <c r="AU2168" s="44"/>
      <c r="AV2168" s="45"/>
    </row>
    <row r="2169" spans="5:48" ht="25" customHeight="1" x14ac:dyDescent="0.2">
      <c r="E2169" s="33"/>
      <c r="F2169" s="33"/>
      <c r="G2169" s="33"/>
      <c r="H2169" s="56"/>
      <c r="I2169" s="57"/>
      <c r="J2169" s="57"/>
      <c r="K2169" s="57"/>
      <c r="L2169" s="57"/>
      <c r="M2169" s="57"/>
      <c r="N2169" s="57"/>
      <c r="O2169" s="57"/>
      <c r="P2169" s="49"/>
      <c r="Q2169" s="56"/>
      <c r="R2169" s="57"/>
      <c r="S2169" s="49"/>
      <c r="T2169" s="43"/>
      <c r="U2169" s="44"/>
      <c r="V2169" s="45"/>
      <c r="W2169" s="43"/>
      <c r="X2169" s="45"/>
      <c r="Y2169" s="43"/>
      <c r="Z2169" s="44"/>
      <c r="AA2169" s="421">
        <v>-2</v>
      </c>
      <c r="AB2169" s="422"/>
      <c r="AC2169" s="44"/>
      <c r="AD2169" s="45"/>
      <c r="AE2169" s="43"/>
      <c r="AF2169" s="44"/>
      <c r="AG2169" s="32"/>
      <c r="AH2169" s="447">
        <v>-1.25</v>
      </c>
      <c r="AI2169" s="447"/>
      <c r="AJ2169" s="447"/>
      <c r="AK2169" s="44"/>
      <c r="AL2169" s="44"/>
      <c r="AM2169" s="45"/>
      <c r="AN2169" s="43"/>
      <c r="AO2169" s="44"/>
      <c r="AP2169" s="44"/>
      <c r="AQ2169" s="447">
        <v>-1.25</v>
      </c>
      <c r="AR2169" s="447"/>
      <c r="AS2169" s="447"/>
      <c r="AT2169" s="44"/>
      <c r="AU2169" s="44"/>
      <c r="AV2169" s="45"/>
    </row>
    <row r="2170" spans="5:48" ht="25" customHeight="1" x14ac:dyDescent="0.2">
      <c r="E2170" s="33"/>
      <c r="F2170" s="33"/>
      <c r="G2170" s="33"/>
      <c r="H2170" s="56"/>
      <c r="I2170" s="57"/>
      <c r="J2170" s="57"/>
      <c r="K2170" s="57"/>
      <c r="L2170" s="57"/>
      <c r="M2170" s="57"/>
      <c r="N2170" s="57"/>
      <c r="O2170" s="57"/>
      <c r="P2170" s="49"/>
      <c r="Q2170" s="56"/>
      <c r="R2170" s="57"/>
      <c r="S2170" s="49"/>
      <c r="T2170" s="43"/>
      <c r="U2170" s="44"/>
      <c r="V2170" s="45"/>
      <c r="W2170" s="43"/>
      <c r="X2170" s="45"/>
      <c r="Y2170" s="43"/>
      <c r="Z2170" s="44"/>
      <c r="AA2170" s="421">
        <v>-2.5</v>
      </c>
      <c r="AB2170" s="422"/>
      <c r="AC2170" s="44"/>
      <c r="AD2170" s="45"/>
      <c r="AE2170" s="43"/>
      <c r="AF2170" s="44"/>
      <c r="AG2170" s="32"/>
      <c r="AH2170" s="447">
        <v>-1.5</v>
      </c>
      <c r="AI2170" s="447"/>
      <c r="AJ2170" s="447"/>
      <c r="AK2170" s="44"/>
      <c r="AL2170" s="44"/>
      <c r="AM2170" s="45"/>
      <c r="AN2170" s="43"/>
      <c r="AO2170" s="44"/>
      <c r="AP2170" s="44"/>
      <c r="AQ2170" s="447">
        <v>-1.5</v>
      </c>
      <c r="AR2170" s="447"/>
      <c r="AS2170" s="447"/>
      <c r="AT2170" s="44"/>
      <c r="AU2170" s="44"/>
      <c r="AV2170" s="45"/>
    </row>
    <row r="2171" spans="5:48" ht="25" customHeight="1" x14ac:dyDescent="0.2">
      <c r="E2171" s="33"/>
      <c r="F2171" s="33"/>
      <c r="G2171" s="33"/>
      <c r="H2171" s="56"/>
      <c r="I2171" s="57"/>
      <c r="J2171" s="57"/>
      <c r="K2171" s="57"/>
      <c r="L2171" s="57"/>
      <c r="M2171" s="57"/>
      <c r="N2171" s="57"/>
      <c r="O2171" s="57"/>
      <c r="P2171" s="49"/>
      <c r="Q2171" s="56"/>
      <c r="R2171" s="57"/>
      <c r="S2171" s="49"/>
      <c r="T2171" s="43"/>
      <c r="U2171" s="44"/>
      <c r="V2171" s="45"/>
      <c r="W2171" s="43"/>
      <c r="X2171" s="45"/>
      <c r="Y2171" s="43"/>
      <c r="Z2171" s="44"/>
      <c r="AA2171" s="44"/>
      <c r="AB2171" s="44"/>
      <c r="AC2171" s="44"/>
      <c r="AD2171" s="45"/>
      <c r="AE2171" s="43"/>
      <c r="AF2171" s="44"/>
      <c r="AH2171" s="447">
        <v>-1.75</v>
      </c>
      <c r="AI2171" s="447"/>
      <c r="AJ2171" s="447"/>
      <c r="AK2171" s="44"/>
      <c r="AL2171" s="44"/>
      <c r="AM2171" s="45"/>
      <c r="AN2171" s="43"/>
      <c r="AO2171" s="44"/>
      <c r="AP2171" s="44"/>
      <c r="AQ2171" s="447">
        <v>-1.75</v>
      </c>
      <c r="AR2171" s="447"/>
      <c r="AS2171" s="447"/>
      <c r="AT2171" s="44"/>
      <c r="AU2171" s="44"/>
      <c r="AV2171" s="45"/>
    </row>
    <row r="2172" spans="5:48" ht="25" customHeight="1" x14ac:dyDescent="0.2">
      <c r="E2172" s="33"/>
      <c r="F2172" s="33"/>
      <c r="G2172" s="33"/>
      <c r="H2172" s="56"/>
      <c r="I2172" s="57"/>
      <c r="J2172" s="57"/>
      <c r="K2172" s="57"/>
      <c r="L2172" s="57"/>
      <c r="M2172" s="57"/>
      <c r="N2172" s="57"/>
      <c r="O2172" s="57"/>
      <c r="P2172" s="49"/>
      <c r="Q2172" s="56"/>
      <c r="R2172" s="57"/>
      <c r="S2172" s="49"/>
      <c r="T2172" s="43"/>
      <c r="U2172" s="44"/>
      <c r="V2172" s="45"/>
      <c r="W2172" s="43"/>
      <c r="X2172" s="45"/>
      <c r="Y2172" s="43"/>
      <c r="Z2172" s="44"/>
      <c r="AA2172" s="44"/>
      <c r="AB2172" s="44"/>
      <c r="AC2172" s="44"/>
      <c r="AD2172" s="45"/>
      <c r="AE2172" s="43"/>
      <c r="AF2172" s="44"/>
      <c r="AH2172" s="447">
        <v>-2</v>
      </c>
      <c r="AI2172" s="447"/>
      <c r="AJ2172" s="447"/>
      <c r="AK2172" s="44"/>
      <c r="AL2172" s="44"/>
      <c r="AM2172" s="45"/>
      <c r="AN2172" s="43"/>
      <c r="AO2172" s="44"/>
      <c r="AP2172" s="44"/>
      <c r="AQ2172" s="447">
        <v>-2</v>
      </c>
      <c r="AR2172" s="447"/>
      <c r="AS2172" s="447"/>
      <c r="AT2172" s="44"/>
      <c r="AU2172" s="44"/>
      <c r="AV2172" s="45"/>
    </row>
    <row r="2173" spans="5:48" ht="25" customHeight="1" x14ac:dyDescent="0.2">
      <c r="H2173" s="56"/>
      <c r="I2173" s="57"/>
      <c r="J2173" s="57"/>
      <c r="K2173" s="57"/>
      <c r="L2173" s="57"/>
      <c r="M2173" s="57"/>
      <c r="N2173" s="57"/>
      <c r="O2173" s="57"/>
      <c r="P2173" s="49"/>
      <c r="Q2173" s="56"/>
      <c r="R2173" s="57"/>
      <c r="S2173" s="49"/>
      <c r="T2173" s="43"/>
      <c r="U2173" s="44"/>
      <c r="V2173" s="45"/>
      <c r="W2173" s="43"/>
      <c r="X2173" s="45"/>
      <c r="Y2173" s="43"/>
      <c r="Z2173" s="44"/>
      <c r="AA2173" s="44"/>
      <c r="AB2173" s="44"/>
      <c r="AC2173" s="44"/>
      <c r="AD2173" s="45"/>
      <c r="AE2173" s="43"/>
      <c r="AF2173" s="44"/>
      <c r="AG2173" s="44"/>
      <c r="AH2173" s="44"/>
      <c r="AI2173" s="44"/>
      <c r="AJ2173" s="44"/>
      <c r="AK2173" s="44"/>
      <c r="AL2173" s="44"/>
      <c r="AM2173" s="45"/>
      <c r="AN2173" s="43"/>
      <c r="AO2173" s="44"/>
      <c r="AP2173" s="44"/>
      <c r="AQ2173" s="44"/>
      <c r="AR2173" s="44"/>
      <c r="AS2173" s="44"/>
      <c r="AT2173" s="44"/>
      <c r="AU2173" s="44"/>
      <c r="AV2173" s="45"/>
    </row>
    <row r="2174" spans="5:48" ht="25" customHeight="1" x14ac:dyDescent="0.2">
      <c r="H2174" s="56"/>
      <c r="I2174" s="57"/>
      <c r="J2174" s="57"/>
      <c r="K2174" s="57"/>
      <c r="L2174" s="57"/>
      <c r="M2174" s="57"/>
      <c r="N2174" s="57"/>
      <c r="O2174" s="57"/>
      <c r="P2174" s="49"/>
      <c r="Q2174" s="56"/>
      <c r="R2174" s="57"/>
      <c r="S2174" s="49"/>
      <c r="T2174" s="43"/>
      <c r="U2174" s="44"/>
      <c r="V2174" s="45"/>
      <c r="W2174" s="43"/>
      <c r="X2174" s="45"/>
      <c r="Y2174" s="43"/>
      <c r="Z2174" s="44"/>
      <c r="AA2174" s="44"/>
      <c r="AB2174" s="44"/>
      <c r="AC2174" s="44"/>
      <c r="AD2174" s="45"/>
      <c r="AE2174" s="43"/>
      <c r="AF2174" s="44"/>
      <c r="AG2174" s="44"/>
      <c r="AH2174" s="44"/>
      <c r="AI2174" s="44"/>
      <c r="AJ2174" s="44"/>
      <c r="AK2174" s="44"/>
      <c r="AL2174" s="44"/>
      <c r="AM2174" s="45"/>
      <c r="AN2174" s="43"/>
      <c r="AO2174" s="44"/>
      <c r="AP2174" s="44"/>
      <c r="AQ2174" s="432" t="s">
        <v>4902</v>
      </c>
      <c r="AR2174" s="432"/>
      <c r="AS2174" s="432"/>
      <c r="AT2174" s="44"/>
      <c r="AU2174" s="44"/>
      <c r="AV2174" s="45"/>
    </row>
    <row r="2175" spans="5:48" ht="25" customHeight="1" x14ac:dyDescent="0.2">
      <c r="H2175" s="56"/>
      <c r="I2175" s="57"/>
      <c r="J2175" s="57"/>
      <c r="K2175" s="57"/>
      <c r="L2175" s="57"/>
      <c r="M2175" s="57"/>
      <c r="N2175" s="57"/>
      <c r="O2175" s="57"/>
      <c r="P2175" s="49"/>
      <c r="Q2175" s="56"/>
      <c r="R2175" s="57"/>
      <c r="S2175" s="49"/>
      <c r="T2175" s="43"/>
      <c r="U2175" s="44"/>
      <c r="V2175" s="45"/>
      <c r="W2175" s="43"/>
      <c r="X2175" s="45"/>
      <c r="Y2175" s="43"/>
      <c r="Z2175" s="44"/>
      <c r="AA2175" s="44"/>
      <c r="AB2175" s="44"/>
      <c r="AC2175" s="44"/>
      <c r="AD2175" s="45"/>
      <c r="AE2175" s="43"/>
      <c r="AF2175" s="44"/>
      <c r="AG2175" s="44"/>
      <c r="AH2175" s="44"/>
      <c r="AI2175" s="44"/>
      <c r="AJ2175" s="44"/>
      <c r="AK2175" s="44"/>
      <c r="AL2175" s="44"/>
      <c r="AM2175" s="45"/>
      <c r="AN2175" s="43"/>
      <c r="AO2175" s="44"/>
      <c r="AP2175" s="44"/>
      <c r="AQ2175" s="448" t="s">
        <v>4887</v>
      </c>
      <c r="AR2175" s="448"/>
      <c r="AS2175" s="448"/>
      <c r="AT2175" s="44"/>
      <c r="AU2175" s="44"/>
      <c r="AV2175" s="45"/>
    </row>
    <row r="2176" spans="5:48" ht="25" customHeight="1" thickBot="1" x14ac:dyDescent="0.25">
      <c r="H2176" s="58"/>
      <c r="I2176" s="59"/>
      <c r="J2176" s="59"/>
      <c r="K2176" s="59"/>
      <c r="L2176" s="59"/>
      <c r="M2176" s="59"/>
      <c r="N2176" s="59"/>
      <c r="O2176" s="59"/>
      <c r="P2176" s="60"/>
      <c r="Q2176" s="58"/>
      <c r="R2176" s="59"/>
      <c r="S2176" s="60"/>
      <c r="T2176" s="46"/>
      <c r="U2176" s="47"/>
      <c r="V2176" s="48"/>
      <c r="W2176" s="46"/>
      <c r="X2176" s="48"/>
      <c r="Y2176" s="46"/>
      <c r="Z2176" s="47"/>
      <c r="AA2176" s="47"/>
      <c r="AB2176" s="47"/>
      <c r="AC2176" s="47"/>
      <c r="AD2176" s="48"/>
      <c r="AE2176" s="46"/>
      <c r="AF2176" s="47"/>
      <c r="AG2176" s="47"/>
      <c r="AH2176" s="47"/>
      <c r="AI2176" s="47"/>
      <c r="AJ2176" s="47"/>
      <c r="AK2176" s="47"/>
      <c r="AL2176" s="47"/>
      <c r="AM2176" s="48"/>
      <c r="AN2176" s="46"/>
      <c r="AO2176" s="47"/>
      <c r="AP2176" s="47"/>
      <c r="AQ2176" s="47"/>
      <c r="AR2176" s="47"/>
      <c r="AS2176" s="47"/>
      <c r="AT2176" s="47"/>
      <c r="AU2176" s="47"/>
      <c r="AV2176" s="48"/>
    </row>
  </sheetData>
  <autoFilter ref="A2:AV2153" xr:uid="{00000000-0009-0000-0000-000002000000}"/>
  <mergeCells count="95">
    <mergeCell ref="AQ2170:AS2170"/>
    <mergeCell ref="AQ2171:AS2171"/>
    <mergeCell ref="AQ2172:AS2172"/>
    <mergeCell ref="AQ2174:AS2174"/>
    <mergeCell ref="AQ2175:AS2175"/>
    <mergeCell ref="AQ2164:AS2164"/>
    <mergeCell ref="AQ2165:AS2165"/>
    <mergeCell ref="AQ2166:AS2166"/>
    <mergeCell ref="AQ2167:AS2167"/>
    <mergeCell ref="AQ2168:AS2168"/>
    <mergeCell ref="AQ2169:AS2169"/>
    <mergeCell ref="AH2172:AJ2172"/>
    <mergeCell ref="AQ2155:AS2155"/>
    <mergeCell ref="AQ2156:AS2156"/>
    <mergeCell ref="AQ2157:AS2157"/>
    <mergeCell ref="AQ2158:AS2158"/>
    <mergeCell ref="AQ2159:AS2159"/>
    <mergeCell ref="AQ2160:AS2160"/>
    <mergeCell ref="AQ2161:AS2161"/>
    <mergeCell ref="AQ2162:AS2162"/>
    <mergeCell ref="AQ2163:AS2163"/>
    <mergeCell ref="AH2166:AJ2166"/>
    <mergeCell ref="AH2167:AJ2167"/>
    <mergeCell ref="AH2168:AJ2168"/>
    <mergeCell ref="AH2169:AJ2169"/>
    <mergeCell ref="AH2170:AJ2170"/>
    <mergeCell ref="AH2171:AJ2171"/>
    <mergeCell ref="AH2160:AJ2160"/>
    <mergeCell ref="AH2161:AJ2161"/>
    <mergeCell ref="AH2162:AJ2162"/>
    <mergeCell ref="AH2163:AJ2163"/>
    <mergeCell ref="AH2164:AJ2164"/>
    <mergeCell ref="AH2165:AJ2165"/>
    <mergeCell ref="AA2159:AB2159"/>
    <mergeCell ref="AH2155:AJ2155"/>
    <mergeCell ref="AH2156:AJ2156"/>
    <mergeCell ref="AH2157:AJ2157"/>
    <mergeCell ref="AH2158:AJ2158"/>
    <mergeCell ref="AH2159:AJ2159"/>
    <mergeCell ref="Q2167:S2167"/>
    <mergeCell ref="Q2168:S2168"/>
    <mergeCell ref="W2155:X2155"/>
    <mergeCell ref="W2156:X2156"/>
    <mergeCell ref="W2158:X2158"/>
    <mergeCell ref="W2159:X2159"/>
    <mergeCell ref="W2160:X2160"/>
    <mergeCell ref="W2161:X2161"/>
    <mergeCell ref="Q2161:S2161"/>
    <mergeCell ref="Q2162:S2162"/>
    <mergeCell ref="Q2163:S2163"/>
    <mergeCell ref="Q2164:S2164"/>
    <mergeCell ref="Q2165:S2165"/>
    <mergeCell ref="Q2166:S2166"/>
    <mergeCell ref="K2165:M2165"/>
    <mergeCell ref="K2166:M2166"/>
    <mergeCell ref="K2167:M2167"/>
    <mergeCell ref="K2168:M2168"/>
    <mergeCell ref="Q2155:S2155"/>
    <mergeCell ref="Q2156:S2156"/>
    <mergeCell ref="Q2157:S2157"/>
    <mergeCell ref="Q2158:S2158"/>
    <mergeCell ref="Q2159:S2159"/>
    <mergeCell ref="Q2160:S2160"/>
    <mergeCell ref="K2159:M2159"/>
    <mergeCell ref="K2160:M2160"/>
    <mergeCell ref="K2161:M2161"/>
    <mergeCell ref="K2162:M2162"/>
    <mergeCell ref="K2163:M2163"/>
    <mergeCell ref="K2164:M2164"/>
    <mergeCell ref="AE1:AM1"/>
    <mergeCell ref="AN1:AV1"/>
    <mergeCell ref="K2155:M2155"/>
    <mergeCell ref="K2156:M2156"/>
    <mergeCell ref="K2157:M2157"/>
    <mergeCell ref="Y1:AD1"/>
    <mergeCell ref="A1:G1"/>
    <mergeCell ref="AA2155:AB2155"/>
    <mergeCell ref="AA2156:AB2156"/>
    <mergeCell ref="AA2158:AB2158"/>
    <mergeCell ref="K2158:M2158"/>
    <mergeCell ref="H1:P1"/>
    <mergeCell ref="Q1:S1"/>
    <mergeCell ref="T1:V1"/>
    <mergeCell ref="W1:X1"/>
    <mergeCell ref="AA2160:AB2160"/>
    <mergeCell ref="AA2161:AB2161"/>
    <mergeCell ref="AA2162:AB2162"/>
    <mergeCell ref="AA2163:AB2163"/>
    <mergeCell ref="AA2164:AB2164"/>
    <mergeCell ref="AA2170:AB2170"/>
    <mergeCell ref="AA2165:AB2165"/>
    <mergeCell ref="AA2166:AB2166"/>
    <mergeCell ref="AA2167:AB2167"/>
    <mergeCell ref="AA2168:AB2168"/>
    <mergeCell ref="AA2169:AB2169"/>
  </mergeCells>
  <phoneticPr fontId="21" type="noConversion"/>
  <conditionalFormatting sqref="W3:W2153 Y3:Y2153 AC3:AC2153">
    <cfRule type="cellIs" dxfId="22" priority="38" operator="lessThan">
      <formula>0.05</formula>
    </cfRule>
  </conditionalFormatting>
  <conditionalFormatting sqref="AE3:AV2153">
    <cfRule type="colorScale" priority="36">
      <colorScale>
        <cfvo type="num" val="-2"/>
        <cfvo type="num" val="0"/>
        <cfvo type="num" val="2"/>
        <color rgb="FF000039"/>
        <color rgb="FF009193"/>
        <color rgb="FFFFFF00"/>
      </colorScale>
    </cfRule>
  </conditionalFormatting>
  <conditionalFormatting sqref="Z3:Z2153">
    <cfRule type="colorScale" priority="32">
      <colorScale>
        <cfvo type="num" val="-3"/>
        <cfvo type="num" val="0"/>
        <cfvo type="num" val="3"/>
        <color rgb="FF0070C0"/>
        <color theme="1"/>
        <color rgb="FFFF0000"/>
      </colorScale>
    </cfRule>
  </conditionalFormatting>
  <conditionalFormatting sqref="K2156:K2168">
    <cfRule type="colorScale" priority="41">
      <colorScale>
        <cfvo type="min"/>
        <cfvo type="percentile" val="50"/>
        <cfvo type="max"/>
        <color rgb="FF00B0F0"/>
        <color theme="0"/>
        <color rgb="FFFF0000"/>
      </colorScale>
    </cfRule>
  </conditionalFormatting>
  <conditionalFormatting sqref="Q2156:Q2168">
    <cfRule type="colorScale" priority="26">
      <colorScale>
        <cfvo type="min"/>
        <cfvo type="percentile" val="50"/>
        <cfvo type="max"/>
        <color rgb="FF00B0F0"/>
        <color theme="0"/>
        <color rgb="FFFF0000"/>
      </colorScale>
    </cfRule>
  </conditionalFormatting>
  <conditionalFormatting sqref="W2156">
    <cfRule type="cellIs" dxfId="21" priority="25" operator="lessThan">
      <formula>0.05</formula>
    </cfRule>
  </conditionalFormatting>
  <conditionalFormatting sqref="AH2156:AH2172">
    <cfRule type="colorScale" priority="20">
      <colorScale>
        <cfvo type="num" val="-2"/>
        <cfvo type="num" val="0"/>
        <cfvo type="num" val="2"/>
        <color rgb="FF000039"/>
        <color rgb="FF009193"/>
        <color rgb="FFFFFF00"/>
      </colorScale>
    </cfRule>
  </conditionalFormatting>
  <conditionalFormatting sqref="AQ2156:AQ2172">
    <cfRule type="colorScale" priority="19">
      <colorScale>
        <cfvo type="num" val="-2"/>
        <cfvo type="num" val="0"/>
        <cfvo type="num" val="2"/>
        <color rgb="FF000039"/>
        <color rgb="FF009193"/>
        <color rgb="FFFFFF00"/>
      </colorScale>
    </cfRule>
  </conditionalFormatting>
  <conditionalFormatting sqref="AQ2175">
    <cfRule type="colorScale" priority="18">
      <colorScale>
        <cfvo type="num" val="-2"/>
        <cfvo type="num" val="0"/>
        <cfvo type="num" val="2"/>
        <color rgb="FF000039"/>
        <color rgb="FF009193"/>
        <color rgb="FFFFFF00"/>
      </colorScale>
    </cfRule>
  </conditionalFormatting>
  <conditionalFormatting sqref="AQ2175">
    <cfRule type="colorScale" priority="17">
      <colorScale>
        <cfvo type="num" val="-2"/>
        <cfvo type="num" val="0"/>
        <cfvo type="num" val="2"/>
        <color rgb="FF000039"/>
        <color rgb="FF009193"/>
        <color rgb="FFFFFF00"/>
      </colorScale>
    </cfRule>
  </conditionalFormatting>
  <conditionalFormatting sqref="H3:S2153">
    <cfRule type="colorScale" priority="87">
      <colorScale>
        <cfvo type="min"/>
        <cfvo type="percentile" val="50"/>
        <cfvo type="max"/>
        <color rgb="FF00B0F0"/>
        <color theme="0"/>
        <color rgb="FFFF0000"/>
      </colorScale>
    </cfRule>
  </conditionalFormatting>
  <conditionalFormatting sqref="AA3:AA2153">
    <cfRule type="cellIs" dxfId="20" priority="5" operator="lessThan">
      <formula>0.05</formula>
    </cfRule>
  </conditionalFormatting>
  <conditionalFormatting sqref="AB3:AB2153">
    <cfRule type="colorScale" priority="4">
      <colorScale>
        <cfvo type="num" val="-3"/>
        <cfvo type="num" val="0"/>
        <cfvo type="num" val="3"/>
        <color rgb="FF0070C0"/>
        <color theme="1"/>
        <color rgb="FFFF0000"/>
      </colorScale>
    </cfRule>
  </conditionalFormatting>
  <conditionalFormatting sqref="AA2156">
    <cfRule type="cellIs" dxfId="19" priority="3" operator="lessThan">
      <formula>0.05</formula>
    </cfRule>
  </conditionalFormatting>
  <conditionalFormatting sqref="AA2159:AA2170">
    <cfRule type="colorScale" priority="2">
      <colorScale>
        <cfvo type="num" val="-3"/>
        <cfvo type="num" val="0"/>
        <cfvo type="num" val="3"/>
        <color rgb="FF0070C0"/>
        <color theme="1"/>
        <color rgb="FFFF0000"/>
      </colorScale>
    </cfRule>
  </conditionalFormatting>
  <conditionalFormatting sqref="AD3:AD2153">
    <cfRule type="colorScale" priority="1">
      <colorScale>
        <cfvo type="num" val="-3"/>
        <cfvo type="num" val="0"/>
        <cfvo type="num" val="3"/>
        <color rgb="FF0070C0"/>
        <color theme="1"/>
        <color rgb="FFFF0000"/>
      </colorScale>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M254"/>
  <sheetViews>
    <sheetView zoomScaleNormal="50" workbookViewId="0">
      <selection activeCell="A2" sqref="A2"/>
    </sheetView>
  </sheetViews>
  <sheetFormatPr baseColWidth="10" defaultColWidth="15.83203125" defaultRowHeight="25" customHeight="1" x14ac:dyDescent="0.2"/>
  <cols>
    <col min="1" max="3" width="20.83203125" style="73" customWidth="1"/>
    <col min="4" max="23" width="6.33203125" style="73" customWidth="1"/>
    <col min="24" max="25" width="15.83203125" style="84"/>
    <col min="26" max="26" width="19.5" style="84" customWidth="1"/>
    <col min="27" max="27" width="50.83203125" style="88" customWidth="1"/>
    <col min="28" max="34" width="10.83203125" style="85" customWidth="1"/>
    <col min="35" max="35" width="100.83203125" style="88" customWidth="1"/>
    <col min="36" max="65" width="15.83203125" style="84"/>
    <col min="66" max="16384" width="15.83203125" style="73"/>
  </cols>
  <sheetData>
    <row r="1" spans="1:50" ht="25" customHeight="1" thickBot="1" x14ac:dyDescent="0.25">
      <c r="A1" s="449" t="s">
        <v>5007</v>
      </c>
      <c r="B1" s="450"/>
      <c r="C1" s="451"/>
      <c r="E1" s="449" t="s">
        <v>5816</v>
      </c>
      <c r="F1" s="450"/>
      <c r="G1" s="450"/>
      <c r="H1" s="450"/>
      <c r="I1" s="450"/>
      <c r="J1" s="450"/>
      <c r="K1" s="450"/>
      <c r="L1" s="450"/>
      <c r="M1" s="450"/>
      <c r="N1" s="450"/>
      <c r="O1" s="450"/>
      <c r="P1" s="450"/>
      <c r="Q1" s="450"/>
      <c r="R1" s="450"/>
      <c r="S1" s="450"/>
      <c r="T1" s="450"/>
      <c r="U1" s="450"/>
      <c r="V1" s="451"/>
      <c r="X1" s="452" t="s">
        <v>5815</v>
      </c>
      <c r="Y1" s="452"/>
      <c r="Z1" s="452"/>
      <c r="AA1" s="452"/>
      <c r="AB1" s="452"/>
      <c r="AC1" s="452"/>
      <c r="AD1" s="452"/>
      <c r="AE1" s="452"/>
      <c r="AF1" s="452"/>
      <c r="AG1" s="452"/>
      <c r="AH1" s="452"/>
      <c r="AI1" s="452"/>
      <c r="AK1" s="456" t="s">
        <v>6322</v>
      </c>
      <c r="AL1" s="457"/>
      <c r="AM1" s="457"/>
      <c r="AN1" s="457"/>
      <c r="AO1" s="457"/>
      <c r="AP1" s="457"/>
      <c r="AQ1" s="457"/>
      <c r="AR1" s="457"/>
      <c r="AS1" s="457"/>
      <c r="AT1" s="457"/>
      <c r="AU1" s="457"/>
      <c r="AV1" s="457"/>
      <c r="AW1" s="457"/>
      <c r="AX1" s="457"/>
    </row>
    <row r="2" spans="1:50" ht="83" thickBot="1" x14ac:dyDescent="0.25">
      <c r="A2" s="77" t="s">
        <v>5004</v>
      </c>
      <c r="B2" s="75" t="s">
        <v>5005</v>
      </c>
      <c r="C2" s="78" t="s">
        <v>5006</v>
      </c>
      <c r="E2" s="453" t="s">
        <v>5817</v>
      </c>
      <c r="F2" s="454"/>
      <c r="G2" s="454"/>
      <c r="H2" s="454"/>
      <c r="I2" s="454"/>
      <c r="J2" s="454"/>
      <c r="K2" s="454"/>
      <c r="L2" s="454"/>
      <c r="M2" s="454"/>
      <c r="N2" s="454"/>
      <c r="O2" s="454"/>
      <c r="P2" s="454"/>
      <c r="Q2" s="454"/>
      <c r="R2" s="454"/>
      <c r="S2" s="454"/>
      <c r="T2" s="454"/>
      <c r="U2" s="454"/>
      <c r="V2" s="455"/>
      <c r="X2" s="75" t="s">
        <v>5236</v>
      </c>
      <c r="Y2" s="75" t="s">
        <v>5237</v>
      </c>
      <c r="Z2" s="75" t="s">
        <v>5238</v>
      </c>
      <c r="AA2" s="87" t="s">
        <v>5239</v>
      </c>
      <c r="AB2" s="86" t="s">
        <v>5240</v>
      </c>
      <c r="AC2" s="86" t="s">
        <v>5241</v>
      </c>
      <c r="AD2" s="86" t="s">
        <v>5242</v>
      </c>
      <c r="AE2" s="86" t="s">
        <v>5243</v>
      </c>
      <c r="AF2" s="86" t="s">
        <v>5244</v>
      </c>
      <c r="AG2" s="86" t="s">
        <v>14133</v>
      </c>
      <c r="AH2" s="86" t="s">
        <v>5245</v>
      </c>
      <c r="AI2" s="87" t="s">
        <v>5246</v>
      </c>
      <c r="AJ2" s="135" t="s">
        <v>6321</v>
      </c>
      <c r="AK2" s="136"/>
      <c r="AL2" s="137"/>
      <c r="AM2" s="137"/>
      <c r="AN2" s="137"/>
      <c r="AO2" s="137"/>
      <c r="AP2" s="137"/>
      <c r="AQ2" s="137"/>
      <c r="AR2" s="137"/>
      <c r="AS2" s="137"/>
      <c r="AT2" s="137"/>
      <c r="AU2" s="137"/>
      <c r="AV2" s="137"/>
      <c r="AW2" s="137"/>
      <c r="AX2" s="138"/>
    </row>
    <row r="3" spans="1:50" ht="25" customHeight="1" x14ac:dyDescent="0.2">
      <c r="A3" s="79" t="s">
        <v>4683</v>
      </c>
      <c r="B3" s="76" t="s">
        <v>1480</v>
      </c>
      <c r="C3" s="80" t="s">
        <v>3810</v>
      </c>
      <c r="E3" s="108"/>
      <c r="F3" s="109"/>
      <c r="G3" s="109"/>
      <c r="H3" s="109"/>
      <c r="I3" s="109"/>
      <c r="J3" s="109"/>
      <c r="K3" s="109"/>
      <c r="L3" s="109"/>
      <c r="M3" s="109"/>
      <c r="N3" s="109"/>
      <c r="O3" s="109"/>
      <c r="P3" s="109"/>
      <c r="Q3" s="109"/>
      <c r="R3" s="109"/>
      <c r="S3" s="109"/>
      <c r="T3" s="109"/>
      <c r="U3" s="109"/>
      <c r="V3" s="110"/>
      <c r="X3" s="89" t="s">
        <v>5812</v>
      </c>
      <c r="Y3" s="90" t="s">
        <v>5247</v>
      </c>
      <c r="Z3" s="90" t="s">
        <v>5248</v>
      </c>
      <c r="AA3" s="94" t="s">
        <v>6098</v>
      </c>
      <c r="AB3" s="90" t="s">
        <v>5249</v>
      </c>
      <c r="AC3" s="90" t="s">
        <v>5250</v>
      </c>
      <c r="AD3" s="91">
        <v>4.6511627906976702</v>
      </c>
      <c r="AE3" s="91">
        <v>0.88372093023255804</v>
      </c>
      <c r="AF3" s="92">
        <v>1.33175150399489E-4</v>
      </c>
      <c r="AG3" s="92">
        <v>3.8755768040784715</v>
      </c>
      <c r="AH3" s="93">
        <v>3.8755768040784715</v>
      </c>
      <c r="AI3" s="94" t="s">
        <v>5251</v>
      </c>
      <c r="AJ3" s="135" t="s">
        <v>6321</v>
      </c>
      <c r="AK3" s="139"/>
      <c r="AL3" s="140"/>
      <c r="AM3" s="140"/>
      <c r="AN3" s="140"/>
      <c r="AO3" s="140"/>
      <c r="AP3" s="140"/>
      <c r="AQ3" s="140"/>
      <c r="AR3" s="140"/>
      <c r="AS3" s="140"/>
      <c r="AT3" s="140"/>
      <c r="AU3" s="140"/>
      <c r="AV3" s="140"/>
      <c r="AW3" s="140"/>
      <c r="AX3" s="141"/>
    </row>
    <row r="4" spans="1:50" ht="25" customHeight="1" x14ac:dyDescent="0.2">
      <c r="A4" s="79" t="s">
        <v>4903</v>
      </c>
      <c r="B4" s="76" t="s">
        <v>5008</v>
      </c>
      <c r="C4" s="80" t="s">
        <v>2169</v>
      </c>
      <c r="E4" s="111"/>
      <c r="F4" s="107"/>
      <c r="G4" s="107"/>
      <c r="H4" s="107"/>
      <c r="I4" s="107"/>
      <c r="J4" s="107"/>
      <c r="K4" s="107"/>
      <c r="L4" s="107"/>
      <c r="M4" s="107"/>
      <c r="N4" s="107"/>
      <c r="O4" s="107"/>
      <c r="P4" s="107"/>
      <c r="Q4" s="107"/>
      <c r="R4" s="107"/>
      <c r="S4" s="107"/>
      <c r="T4" s="107"/>
      <c r="U4" s="107"/>
      <c r="V4" s="112"/>
      <c r="X4" s="89" t="s">
        <v>5812</v>
      </c>
      <c r="Y4" s="90" t="s">
        <v>5247</v>
      </c>
      <c r="Z4" s="90" t="s">
        <v>5252</v>
      </c>
      <c r="AA4" s="94" t="s">
        <v>6099</v>
      </c>
      <c r="AB4" s="90" t="s">
        <v>5253</v>
      </c>
      <c r="AC4" s="90" t="s">
        <v>5254</v>
      </c>
      <c r="AD4" s="91">
        <v>5.1162790697674403</v>
      </c>
      <c r="AE4" s="91">
        <v>1.16279069767442</v>
      </c>
      <c r="AF4" s="92">
        <v>2.1057135591027101E-4</v>
      </c>
      <c r="AG4" s="92">
        <v>3.676600706351751</v>
      </c>
      <c r="AH4" s="93">
        <v>4.4000000000000004</v>
      </c>
      <c r="AI4" s="94" t="s">
        <v>5255</v>
      </c>
      <c r="AJ4" s="135" t="s">
        <v>6321</v>
      </c>
      <c r="AK4" s="139"/>
      <c r="AL4" s="140"/>
      <c r="AM4" s="140"/>
      <c r="AN4" s="140"/>
      <c r="AO4" s="140"/>
      <c r="AP4" s="140"/>
      <c r="AQ4" s="140"/>
      <c r="AR4" s="140"/>
      <c r="AS4" s="140"/>
      <c r="AT4" s="140"/>
      <c r="AU4" s="140"/>
      <c r="AV4" s="140"/>
      <c r="AW4" s="140"/>
      <c r="AX4" s="141"/>
    </row>
    <row r="5" spans="1:50" ht="25" customHeight="1" x14ac:dyDescent="0.2">
      <c r="A5" s="79" t="s">
        <v>4135</v>
      </c>
      <c r="B5" s="76" t="s">
        <v>2252</v>
      </c>
      <c r="C5" s="80" t="s">
        <v>3974</v>
      </c>
      <c r="E5" s="111"/>
      <c r="F5" s="107"/>
      <c r="G5" s="107"/>
      <c r="H5" s="107"/>
      <c r="I5" s="107"/>
      <c r="J5" s="107"/>
      <c r="K5" s="107"/>
      <c r="L5" s="107"/>
      <c r="M5" s="107"/>
      <c r="N5" s="107"/>
      <c r="O5" s="107"/>
      <c r="P5" s="107"/>
      <c r="Q5" s="107"/>
      <c r="R5" s="107"/>
      <c r="S5" s="107"/>
      <c r="T5" s="107"/>
      <c r="U5" s="107"/>
      <c r="V5" s="112"/>
      <c r="X5" s="89" t="s">
        <v>5812</v>
      </c>
      <c r="Y5" s="90" t="s">
        <v>5247</v>
      </c>
      <c r="Z5" s="90" t="s">
        <v>5256</v>
      </c>
      <c r="AA5" s="94" t="s">
        <v>6100</v>
      </c>
      <c r="AB5" s="90" t="s">
        <v>5257</v>
      </c>
      <c r="AC5" s="90" t="s">
        <v>5258</v>
      </c>
      <c r="AD5" s="91">
        <v>6.5116279069767398</v>
      </c>
      <c r="AE5" s="91">
        <v>2.2325581395348801</v>
      </c>
      <c r="AF5" s="92">
        <v>9.5620500200453305E-4</v>
      </c>
      <c r="AG5" s="92">
        <v>3.0194489887961744</v>
      </c>
      <c r="AH5" s="93">
        <v>2.9166666666666701</v>
      </c>
      <c r="AI5" s="94" t="s">
        <v>5259</v>
      </c>
      <c r="AJ5" s="135" t="s">
        <v>6321</v>
      </c>
      <c r="AK5" s="139"/>
      <c r="AL5" s="140"/>
      <c r="AM5" s="140"/>
      <c r="AN5" s="140"/>
      <c r="AO5" s="140"/>
      <c r="AP5" s="140"/>
      <c r="AQ5" s="140"/>
      <c r="AR5" s="140"/>
      <c r="AS5" s="140"/>
      <c r="AT5" s="140"/>
      <c r="AU5" s="140"/>
      <c r="AV5" s="140"/>
      <c r="AW5" s="140"/>
      <c r="AX5" s="141"/>
    </row>
    <row r="6" spans="1:50" ht="25" customHeight="1" x14ac:dyDescent="0.2">
      <c r="A6" s="79" t="s">
        <v>1818</v>
      </c>
      <c r="B6" s="76" t="s">
        <v>1070</v>
      </c>
      <c r="C6" s="80" t="s">
        <v>5121</v>
      </c>
      <c r="E6" s="111"/>
      <c r="F6" s="107"/>
      <c r="G6" s="107"/>
      <c r="H6" s="107"/>
      <c r="I6" s="107"/>
      <c r="J6" s="107"/>
      <c r="K6" s="107"/>
      <c r="L6" s="107"/>
      <c r="M6" s="107"/>
      <c r="N6" s="107"/>
      <c r="O6" s="107"/>
      <c r="P6" s="107"/>
      <c r="Q6" s="107"/>
      <c r="R6" s="107"/>
      <c r="S6" s="107"/>
      <c r="T6" s="107"/>
      <c r="U6" s="107"/>
      <c r="V6" s="112"/>
      <c r="X6" s="89" t="s">
        <v>5812</v>
      </c>
      <c r="Y6" s="90" t="s">
        <v>5247</v>
      </c>
      <c r="Z6" s="90" t="s">
        <v>5260</v>
      </c>
      <c r="AA6" s="94" t="s">
        <v>6101</v>
      </c>
      <c r="AB6" s="90" t="s">
        <v>5261</v>
      </c>
      <c r="AC6" s="90" t="s">
        <v>5262</v>
      </c>
      <c r="AD6" s="91">
        <v>2.32558139534884</v>
      </c>
      <c r="AE6" s="91">
        <v>0.27906976744186002</v>
      </c>
      <c r="AF6" s="92">
        <v>1.73226568992685E-3</v>
      </c>
      <c r="AG6" s="92">
        <v>2.7613854963719278</v>
      </c>
      <c r="AH6" s="93">
        <v>8.3333333333333304</v>
      </c>
      <c r="AI6" s="94" t="s">
        <v>5263</v>
      </c>
      <c r="AJ6" s="135" t="s">
        <v>6321</v>
      </c>
      <c r="AK6" s="139"/>
      <c r="AL6" s="140"/>
      <c r="AM6" s="140"/>
      <c r="AN6" s="140"/>
      <c r="AO6" s="140"/>
      <c r="AP6" s="140"/>
      <c r="AQ6" s="140"/>
      <c r="AR6" s="140"/>
      <c r="AS6" s="140"/>
      <c r="AT6" s="140"/>
      <c r="AU6" s="140"/>
      <c r="AV6" s="140"/>
      <c r="AW6" s="140"/>
      <c r="AX6" s="141"/>
    </row>
    <row r="7" spans="1:50" ht="25" customHeight="1" x14ac:dyDescent="0.2">
      <c r="A7" s="79" t="s">
        <v>2178</v>
      </c>
      <c r="B7" s="76" t="s">
        <v>5009</v>
      </c>
      <c r="C7" s="80" t="s">
        <v>5122</v>
      </c>
      <c r="E7" s="111"/>
      <c r="F7" s="107"/>
      <c r="G7" s="107"/>
      <c r="H7" s="107"/>
      <c r="I7" s="107"/>
      <c r="J7" s="107"/>
      <c r="K7" s="107"/>
      <c r="L7" s="107"/>
      <c r="M7" s="107"/>
      <c r="N7" s="107"/>
      <c r="O7" s="107"/>
      <c r="P7" s="107"/>
      <c r="Q7" s="107"/>
      <c r="R7" s="107"/>
      <c r="S7" s="107"/>
      <c r="T7" s="107"/>
      <c r="U7" s="107"/>
      <c r="V7" s="112"/>
      <c r="X7" s="89" t="s">
        <v>5812</v>
      </c>
      <c r="Y7" s="90" t="s">
        <v>5247</v>
      </c>
      <c r="Z7" s="90" t="s">
        <v>5264</v>
      </c>
      <c r="AA7" s="94" t="s">
        <v>6102</v>
      </c>
      <c r="AB7" s="90" t="s">
        <v>5261</v>
      </c>
      <c r="AC7" s="90" t="s">
        <v>5262</v>
      </c>
      <c r="AD7" s="91">
        <v>2.32558139534884</v>
      </c>
      <c r="AE7" s="91">
        <v>0.27906976744186002</v>
      </c>
      <c r="AF7" s="92">
        <v>1.73226568992685E-3</v>
      </c>
      <c r="AG7" s="92">
        <v>2.7613854963719278</v>
      </c>
      <c r="AH7" s="93">
        <v>8.3333333333333304</v>
      </c>
      <c r="AI7" s="94" t="s">
        <v>5263</v>
      </c>
      <c r="AJ7" s="135" t="s">
        <v>6321</v>
      </c>
      <c r="AK7" s="139"/>
      <c r="AL7" s="140"/>
      <c r="AM7" s="140"/>
      <c r="AN7" s="140"/>
      <c r="AO7" s="140"/>
      <c r="AP7" s="140"/>
      <c r="AQ7" s="140"/>
      <c r="AR7" s="140"/>
      <c r="AS7" s="140"/>
      <c r="AT7" s="140"/>
      <c r="AU7" s="140"/>
      <c r="AV7" s="140"/>
      <c r="AW7" s="140"/>
      <c r="AX7" s="141"/>
    </row>
    <row r="8" spans="1:50" ht="25" customHeight="1" x14ac:dyDescent="0.2">
      <c r="A8" s="79" t="s">
        <v>4904</v>
      </c>
      <c r="B8" s="76" t="s">
        <v>3934</v>
      </c>
      <c r="C8" s="80" t="s">
        <v>5123</v>
      </c>
      <c r="E8" s="111"/>
      <c r="F8" s="107"/>
      <c r="G8" s="107"/>
      <c r="H8" s="107"/>
      <c r="I8" s="107"/>
      <c r="J8" s="107"/>
      <c r="K8" s="107"/>
      <c r="L8" s="107"/>
      <c r="M8" s="107"/>
      <c r="N8" s="107"/>
      <c r="O8" s="107"/>
      <c r="P8" s="107"/>
      <c r="Q8" s="107"/>
      <c r="R8" s="107"/>
      <c r="S8" s="107"/>
      <c r="T8" s="107"/>
      <c r="U8" s="107"/>
      <c r="V8" s="112"/>
      <c r="X8" s="89" t="s">
        <v>5812</v>
      </c>
      <c r="Y8" s="90" t="s">
        <v>5247</v>
      </c>
      <c r="Z8" s="90" t="s">
        <v>5265</v>
      </c>
      <c r="AA8" s="94" t="s">
        <v>6103</v>
      </c>
      <c r="AB8" s="90" t="s">
        <v>5261</v>
      </c>
      <c r="AC8" s="90" t="s">
        <v>5262</v>
      </c>
      <c r="AD8" s="91">
        <v>2.32558139534884</v>
      </c>
      <c r="AE8" s="91">
        <v>0.27906976744186002</v>
      </c>
      <c r="AF8" s="92">
        <v>1.73226568992685E-3</v>
      </c>
      <c r="AG8" s="92">
        <v>2.7613854963719278</v>
      </c>
      <c r="AH8" s="93">
        <v>8.3333333333333304</v>
      </c>
      <c r="AI8" s="94" t="s">
        <v>5263</v>
      </c>
      <c r="AJ8" s="135" t="s">
        <v>6321</v>
      </c>
      <c r="AK8" s="139"/>
      <c r="AL8" s="140"/>
      <c r="AM8" s="140"/>
      <c r="AN8" s="140"/>
      <c r="AO8" s="140"/>
      <c r="AP8" s="140"/>
      <c r="AQ8" s="140"/>
      <c r="AR8" s="140"/>
      <c r="AS8" s="140"/>
      <c r="AT8" s="140"/>
      <c r="AU8" s="140"/>
      <c r="AV8" s="140"/>
      <c r="AW8" s="140"/>
      <c r="AX8" s="141"/>
    </row>
    <row r="9" spans="1:50" ht="25" customHeight="1" x14ac:dyDescent="0.2">
      <c r="A9" s="79" t="s">
        <v>1726</v>
      </c>
      <c r="B9" s="76" t="s">
        <v>271</v>
      </c>
      <c r="C9" s="80" t="s">
        <v>1580</v>
      </c>
      <c r="E9" s="111"/>
      <c r="F9" s="107"/>
      <c r="G9" s="107"/>
      <c r="H9" s="107"/>
      <c r="I9" s="107"/>
      <c r="J9" s="107"/>
      <c r="K9" s="107"/>
      <c r="L9" s="107"/>
      <c r="M9" s="107"/>
      <c r="N9" s="107"/>
      <c r="O9" s="107"/>
      <c r="P9" s="107"/>
      <c r="Q9" s="107"/>
      <c r="R9" s="107"/>
      <c r="S9" s="107"/>
      <c r="T9" s="107"/>
      <c r="U9" s="107"/>
      <c r="V9" s="112"/>
      <c r="X9" s="89" t="s">
        <v>5812</v>
      </c>
      <c r="Y9" s="90" t="s">
        <v>5247</v>
      </c>
      <c r="Z9" s="90" t="s">
        <v>5266</v>
      </c>
      <c r="AA9" s="94" t="s">
        <v>6104</v>
      </c>
      <c r="AB9" s="90" t="s">
        <v>5261</v>
      </c>
      <c r="AC9" s="90" t="s">
        <v>5262</v>
      </c>
      <c r="AD9" s="91">
        <v>2.32558139534884</v>
      </c>
      <c r="AE9" s="91">
        <v>0.27906976744186002</v>
      </c>
      <c r="AF9" s="92">
        <v>1.73226568992685E-3</v>
      </c>
      <c r="AG9" s="92">
        <v>2.7613854963719278</v>
      </c>
      <c r="AH9" s="93">
        <v>8.3333333333333304</v>
      </c>
      <c r="AI9" s="94" t="s">
        <v>5263</v>
      </c>
      <c r="AJ9" s="135" t="s">
        <v>6321</v>
      </c>
      <c r="AK9" s="139"/>
      <c r="AL9" s="140"/>
      <c r="AM9" s="140"/>
      <c r="AN9" s="140"/>
      <c r="AO9" s="140"/>
      <c r="AP9" s="140"/>
      <c r="AQ9" s="140"/>
      <c r="AR9" s="140"/>
      <c r="AS9" s="140"/>
      <c r="AT9" s="140"/>
      <c r="AU9" s="140"/>
      <c r="AV9" s="140"/>
      <c r="AW9" s="140"/>
      <c r="AX9" s="141"/>
    </row>
    <row r="10" spans="1:50" ht="25" customHeight="1" x14ac:dyDescent="0.2">
      <c r="A10" s="79" t="s">
        <v>4905</v>
      </c>
      <c r="B10" s="76" t="s">
        <v>5010</v>
      </c>
      <c r="C10" s="80" t="s">
        <v>3199</v>
      </c>
      <c r="E10" s="111"/>
      <c r="F10" s="107"/>
      <c r="G10" s="107"/>
      <c r="H10" s="107"/>
      <c r="I10" s="107"/>
      <c r="J10" s="107"/>
      <c r="K10" s="107"/>
      <c r="L10" s="107"/>
      <c r="M10" s="107"/>
      <c r="N10" s="107"/>
      <c r="O10" s="107"/>
      <c r="P10" s="107"/>
      <c r="Q10" s="107"/>
      <c r="R10" s="107"/>
      <c r="S10" s="107"/>
      <c r="T10" s="107"/>
      <c r="U10" s="107"/>
      <c r="V10" s="112"/>
      <c r="X10" s="89" t="s">
        <v>5812</v>
      </c>
      <c r="Y10" s="90" t="s">
        <v>5247</v>
      </c>
      <c r="Z10" s="90" t="s">
        <v>5267</v>
      </c>
      <c r="AA10" s="94" t="s">
        <v>6105</v>
      </c>
      <c r="AB10" s="90" t="s">
        <v>5249</v>
      </c>
      <c r="AC10" s="90" t="s">
        <v>5268</v>
      </c>
      <c r="AD10" s="91">
        <v>4.6511627906976702</v>
      </c>
      <c r="AE10" s="91">
        <v>1.34883720930233</v>
      </c>
      <c r="AF10" s="92">
        <v>1.87126015312472E-3</v>
      </c>
      <c r="AG10" s="92">
        <v>2.7278658302378944</v>
      </c>
      <c r="AH10" s="93">
        <v>3.4482758620689702</v>
      </c>
      <c r="AI10" s="94" t="s">
        <v>5269</v>
      </c>
      <c r="AJ10" s="135" t="s">
        <v>6321</v>
      </c>
      <c r="AK10" s="139"/>
      <c r="AL10" s="140"/>
      <c r="AM10" s="140"/>
      <c r="AN10" s="140"/>
      <c r="AO10" s="140"/>
      <c r="AP10" s="140"/>
      <c r="AQ10" s="140"/>
      <c r="AR10" s="140"/>
      <c r="AS10" s="140"/>
      <c r="AT10" s="140"/>
      <c r="AU10" s="140"/>
      <c r="AV10" s="140"/>
      <c r="AW10" s="140"/>
      <c r="AX10" s="141"/>
    </row>
    <row r="11" spans="1:50" ht="25" customHeight="1" x14ac:dyDescent="0.2">
      <c r="A11" s="79" t="s">
        <v>4906</v>
      </c>
      <c r="B11" s="76" t="s">
        <v>1739</v>
      </c>
      <c r="C11" s="80" t="s">
        <v>5124</v>
      </c>
      <c r="E11" s="111"/>
      <c r="F11" s="107"/>
      <c r="G11" s="107"/>
      <c r="H11" s="107"/>
      <c r="I11" s="107"/>
      <c r="J11" s="107"/>
      <c r="K11" s="107"/>
      <c r="L11" s="107"/>
      <c r="M11" s="107"/>
      <c r="N11" s="107"/>
      <c r="O11" s="107"/>
      <c r="P11" s="107"/>
      <c r="Q11" s="107"/>
      <c r="R11" s="107"/>
      <c r="S11" s="107"/>
      <c r="T11" s="107"/>
      <c r="U11" s="107"/>
      <c r="V11" s="112"/>
      <c r="X11" s="89" t="s">
        <v>5812</v>
      </c>
      <c r="Y11" s="90" t="s">
        <v>5247</v>
      </c>
      <c r="Z11" s="90" t="s">
        <v>5270</v>
      </c>
      <c r="AA11" s="94" t="s">
        <v>6106</v>
      </c>
      <c r="AB11" s="90" t="s">
        <v>5271</v>
      </c>
      <c r="AC11" s="90" t="s">
        <v>5272</v>
      </c>
      <c r="AD11" s="91">
        <v>29.767441860465102</v>
      </c>
      <c r="AE11" s="91">
        <v>20.558139534883701</v>
      </c>
      <c r="AF11" s="92">
        <v>2.24036083187011E-3</v>
      </c>
      <c r="AG11" s="92">
        <v>2.6496820286882521</v>
      </c>
      <c r="AH11" s="93">
        <v>1.44796380090498</v>
      </c>
      <c r="AI11" s="94" t="s">
        <v>5273</v>
      </c>
      <c r="AJ11" s="135" t="s">
        <v>6321</v>
      </c>
      <c r="AK11" s="139"/>
      <c r="AL11" s="140"/>
      <c r="AM11" s="140"/>
      <c r="AN11" s="140"/>
      <c r="AO11" s="140"/>
      <c r="AP11" s="140"/>
      <c r="AQ11" s="140"/>
      <c r="AR11" s="140"/>
      <c r="AS11" s="140"/>
      <c r="AT11" s="140"/>
      <c r="AU11" s="140"/>
      <c r="AV11" s="140"/>
      <c r="AW11" s="140"/>
      <c r="AX11" s="141"/>
    </row>
    <row r="12" spans="1:50" ht="25" customHeight="1" x14ac:dyDescent="0.2">
      <c r="A12" s="79" t="s">
        <v>4907</v>
      </c>
      <c r="B12" s="76" t="s">
        <v>1717</v>
      </c>
      <c r="C12" s="80" t="s">
        <v>4475</v>
      </c>
      <c r="E12" s="111"/>
      <c r="F12" s="107"/>
      <c r="G12" s="107"/>
      <c r="H12" s="107"/>
      <c r="I12" s="107"/>
      <c r="J12" s="107"/>
      <c r="K12" s="107"/>
      <c r="L12" s="107"/>
      <c r="M12" s="107"/>
      <c r="N12" s="107"/>
      <c r="O12" s="107"/>
      <c r="P12" s="107"/>
      <c r="Q12" s="107"/>
      <c r="R12" s="107"/>
      <c r="S12" s="107"/>
      <c r="T12" s="107"/>
      <c r="U12" s="107"/>
      <c r="V12" s="112"/>
      <c r="X12" s="89" t="s">
        <v>5812</v>
      </c>
      <c r="Y12" s="90" t="s">
        <v>5247</v>
      </c>
      <c r="Z12" s="90" t="s">
        <v>5274</v>
      </c>
      <c r="AA12" s="94" t="s">
        <v>6107</v>
      </c>
      <c r="AB12" s="90" t="s">
        <v>5275</v>
      </c>
      <c r="AC12" s="90" t="s">
        <v>5276</v>
      </c>
      <c r="AD12" s="91">
        <v>3.2558139534883699</v>
      </c>
      <c r="AE12" s="91">
        <v>0.69767441860465096</v>
      </c>
      <c r="AF12" s="92">
        <v>2.4141873001867001E-3</v>
      </c>
      <c r="AG12" s="92">
        <v>2.6172290390099939</v>
      </c>
      <c r="AH12" s="93">
        <v>4.6666666666666696</v>
      </c>
      <c r="AI12" s="94" t="s">
        <v>5277</v>
      </c>
      <c r="AJ12" s="135" t="s">
        <v>6321</v>
      </c>
      <c r="AK12" s="139"/>
      <c r="AL12" s="140"/>
      <c r="AM12" s="140"/>
      <c r="AN12" s="140"/>
      <c r="AO12" s="140"/>
      <c r="AP12" s="140"/>
      <c r="AQ12" s="140"/>
      <c r="AR12" s="140"/>
      <c r="AS12" s="140"/>
      <c r="AT12" s="140"/>
      <c r="AU12" s="140"/>
      <c r="AV12" s="140"/>
      <c r="AW12" s="140"/>
      <c r="AX12" s="141"/>
    </row>
    <row r="13" spans="1:50" ht="25" customHeight="1" x14ac:dyDescent="0.2">
      <c r="A13" s="79" t="s">
        <v>3504</v>
      </c>
      <c r="B13" s="76" t="s">
        <v>2401</v>
      </c>
      <c r="C13" s="80" t="s">
        <v>5125</v>
      </c>
      <c r="E13" s="111"/>
      <c r="F13" s="107"/>
      <c r="G13" s="107"/>
      <c r="H13" s="107"/>
      <c r="I13" s="107"/>
      <c r="J13" s="107"/>
      <c r="K13" s="107"/>
      <c r="L13" s="107"/>
      <c r="M13" s="107"/>
      <c r="N13" s="107"/>
      <c r="O13" s="107"/>
      <c r="P13" s="107"/>
      <c r="Q13" s="107"/>
      <c r="R13" s="107"/>
      <c r="S13" s="107"/>
      <c r="T13" s="107"/>
      <c r="U13" s="107"/>
      <c r="V13" s="112"/>
      <c r="X13" s="89" t="s">
        <v>5812</v>
      </c>
      <c r="Y13" s="90" t="s">
        <v>5247</v>
      </c>
      <c r="Z13" s="90" t="s">
        <v>5278</v>
      </c>
      <c r="AA13" s="94" t="s">
        <v>6108</v>
      </c>
      <c r="AB13" s="90" t="s">
        <v>5279</v>
      </c>
      <c r="AC13" s="90" t="s">
        <v>5280</v>
      </c>
      <c r="AD13" s="91">
        <v>2.7906976744185998</v>
      </c>
      <c r="AE13" s="91">
        <v>0.51162790697674398</v>
      </c>
      <c r="AF13" s="92">
        <v>2.7605651054073599E-3</v>
      </c>
      <c r="AG13" s="92">
        <v>2.5590020059642571</v>
      </c>
      <c r="AH13" s="93">
        <v>5.4545454545454604</v>
      </c>
      <c r="AI13" s="94" t="s">
        <v>5281</v>
      </c>
      <c r="AJ13" s="135" t="s">
        <v>6321</v>
      </c>
      <c r="AK13" s="139"/>
      <c r="AL13" s="140"/>
      <c r="AM13" s="140"/>
      <c r="AN13" s="140"/>
      <c r="AO13" s="140"/>
      <c r="AP13" s="140"/>
      <c r="AQ13" s="140"/>
      <c r="AR13" s="140"/>
      <c r="AS13" s="140"/>
      <c r="AT13" s="140"/>
      <c r="AU13" s="140"/>
      <c r="AV13" s="140"/>
      <c r="AW13" s="140"/>
      <c r="AX13" s="141"/>
    </row>
    <row r="14" spans="1:50" ht="25" customHeight="1" x14ac:dyDescent="0.2">
      <c r="A14" s="79" t="s">
        <v>4908</v>
      </c>
      <c r="B14" s="76" t="s">
        <v>5011</v>
      </c>
      <c r="C14" s="80" t="s">
        <v>3333</v>
      </c>
      <c r="E14" s="111"/>
      <c r="F14" s="107"/>
      <c r="G14" s="107"/>
      <c r="H14" s="107"/>
      <c r="I14" s="107"/>
      <c r="J14" s="107"/>
      <c r="K14" s="107"/>
      <c r="L14" s="107"/>
      <c r="M14" s="107"/>
      <c r="N14" s="107"/>
      <c r="O14" s="107"/>
      <c r="P14" s="107"/>
      <c r="Q14" s="107"/>
      <c r="R14" s="107"/>
      <c r="S14" s="107"/>
      <c r="T14" s="107"/>
      <c r="U14" s="107"/>
      <c r="V14" s="112"/>
      <c r="X14" s="89" t="s">
        <v>5812</v>
      </c>
      <c r="Y14" s="90" t="s">
        <v>5247</v>
      </c>
      <c r="Z14" s="90" t="s">
        <v>5282</v>
      </c>
      <c r="AA14" s="94" t="s">
        <v>6109</v>
      </c>
      <c r="AB14" s="90" t="s">
        <v>5279</v>
      </c>
      <c r="AC14" s="90" t="s">
        <v>5280</v>
      </c>
      <c r="AD14" s="91">
        <v>2.7906976744185998</v>
      </c>
      <c r="AE14" s="91">
        <v>0.51162790697674398</v>
      </c>
      <c r="AF14" s="92">
        <v>2.7605651054073599E-3</v>
      </c>
      <c r="AG14" s="92">
        <v>2.5590020059642571</v>
      </c>
      <c r="AH14" s="93">
        <v>5.4545454545454604</v>
      </c>
      <c r="AI14" s="94" t="s">
        <v>5283</v>
      </c>
      <c r="AJ14" s="135" t="s">
        <v>6321</v>
      </c>
      <c r="AK14" s="139"/>
      <c r="AL14" s="140"/>
      <c r="AM14" s="140"/>
      <c r="AN14" s="140"/>
      <c r="AO14" s="140"/>
      <c r="AP14" s="140"/>
      <c r="AQ14" s="140"/>
      <c r="AR14" s="140"/>
      <c r="AS14" s="140"/>
      <c r="AT14" s="140"/>
      <c r="AU14" s="140"/>
      <c r="AV14" s="140"/>
      <c r="AW14" s="140"/>
      <c r="AX14" s="141"/>
    </row>
    <row r="15" spans="1:50" ht="25" customHeight="1" x14ac:dyDescent="0.2">
      <c r="A15" s="79" t="s">
        <v>4909</v>
      </c>
      <c r="B15" s="76" t="s">
        <v>3172</v>
      </c>
      <c r="C15" s="80" t="s">
        <v>5126</v>
      </c>
      <c r="E15" s="111"/>
      <c r="F15" s="107"/>
      <c r="G15" s="107"/>
      <c r="H15" s="107"/>
      <c r="I15" s="107"/>
      <c r="J15" s="107"/>
      <c r="K15" s="107"/>
      <c r="L15" s="107"/>
      <c r="M15" s="107"/>
      <c r="N15" s="107"/>
      <c r="O15" s="107"/>
      <c r="P15" s="107"/>
      <c r="Q15" s="107"/>
      <c r="R15" s="107"/>
      <c r="S15" s="107"/>
      <c r="T15" s="107"/>
      <c r="U15" s="107"/>
      <c r="V15" s="112"/>
      <c r="X15" s="89" t="s">
        <v>5812</v>
      </c>
      <c r="Y15" s="90" t="s">
        <v>5247</v>
      </c>
      <c r="Z15" s="90" t="s">
        <v>5284</v>
      </c>
      <c r="AA15" s="94" t="s">
        <v>6110</v>
      </c>
      <c r="AB15" s="90" t="s">
        <v>5285</v>
      </c>
      <c r="AC15" s="90" t="s">
        <v>5286</v>
      </c>
      <c r="AD15" s="91">
        <v>1.86046511627907</v>
      </c>
      <c r="AE15" s="91">
        <v>0.186046511627907</v>
      </c>
      <c r="AF15" s="92">
        <v>3.4632453763682098E-3</v>
      </c>
      <c r="AG15" s="92">
        <v>2.4605167369150371</v>
      </c>
      <c r="AH15" s="93">
        <v>10</v>
      </c>
      <c r="AI15" s="94" t="s">
        <v>5287</v>
      </c>
      <c r="AJ15" s="135" t="s">
        <v>6321</v>
      </c>
      <c r="AK15" s="139"/>
      <c r="AL15" s="140"/>
      <c r="AM15" s="140"/>
      <c r="AN15" s="140"/>
      <c r="AO15" s="140"/>
      <c r="AP15" s="140"/>
      <c r="AQ15" s="140"/>
      <c r="AR15" s="140"/>
      <c r="AS15" s="140"/>
      <c r="AT15" s="140"/>
      <c r="AU15" s="140"/>
      <c r="AV15" s="140"/>
      <c r="AW15" s="140"/>
      <c r="AX15" s="141"/>
    </row>
    <row r="16" spans="1:50" ht="25" customHeight="1" x14ac:dyDescent="0.2">
      <c r="A16" s="79" t="s">
        <v>4910</v>
      </c>
      <c r="B16" s="76" t="s">
        <v>5012</v>
      </c>
      <c r="C16" s="80" t="s">
        <v>2323</v>
      </c>
      <c r="E16" s="111"/>
      <c r="F16" s="107"/>
      <c r="G16" s="107"/>
      <c r="H16" s="107"/>
      <c r="I16" s="107"/>
      <c r="J16" s="107"/>
      <c r="K16" s="107"/>
      <c r="L16" s="107"/>
      <c r="M16" s="107"/>
      <c r="N16" s="107"/>
      <c r="O16" s="107"/>
      <c r="P16" s="107"/>
      <c r="Q16" s="107"/>
      <c r="R16" s="107"/>
      <c r="S16" s="107"/>
      <c r="T16" s="107"/>
      <c r="U16" s="107"/>
      <c r="V16" s="112"/>
      <c r="X16" s="89" t="s">
        <v>5812</v>
      </c>
      <c r="Y16" s="90" t="s">
        <v>5247</v>
      </c>
      <c r="Z16" s="90" t="s">
        <v>5288</v>
      </c>
      <c r="AA16" s="94" t="s">
        <v>6111</v>
      </c>
      <c r="AB16" s="90" t="s">
        <v>5275</v>
      </c>
      <c r="AC16" s="90" t="s">
        <v>5289</v>
      </c>
      <c r="AD16" s="91">
        <v>3.2558139534883699</v>
      </c>
      <c r="AE16" s="91">
        <v>0.79069767441860495</v>
      </c>
      <c r="AF16" s="92">
        <v>4.1846835669781699E-3</v>
      </c>
      <c r="AG16" s="92">
        <v>2.3783373764547058</v>
      </c>
      <c r="AH16" s="93">
        <v>4.1176470588235299</v>
      </c>
      <c r="AI16" s="94" t="s">
        <v>5290</v>
      </c>
      <c r="AJ16" s="135" t="s">
        <v>6321</v>
      </c>
      <c r="AK16" s="139"/>
      <c r="AL16" s="140"/>
      <c r="AM16" s="140"/>
      <c r="AN16" s="140"/>
      <c r="AO16" s="140"/>
      <c r="AP16" s="140"/>
      <c r="AQ16" s="140"/>
      <c r="AR16" s="140"/>
      <c r="AS16" s="140"/>
      <c r="AT16" s="140"/>
      <c r="AU16" s="140"/>
      <c r="AV16" s="140"/>
      <c r="AW16" s="140"/>
      <c r="AX16" s="141"/>
    </row>
    <row r="17" spans="1:50" ht="25" customHeight="1" x14ac:dyDescent="0.2">
      <c r="A17" s="79" t="s">
        <v>4911</v>
      </c>
      <c r="B17" s="76" t="s">
        <v>5013</v>
      </c>
      <c r="C17" s="80" t="s">
        <v>5127</v>
      </c>
      <c r="E17" s="111"/>
      <c r="F17" s="107"/>
      <c r="G17" s="107"/>
      <c r="H17" s="107"/>
      <c r="I17" s="107"/>
      <c r="J17" s="107"/>
      <c r="K17" s="107"/>
      <c r="L17" s="107"/>
      <c r="M17" s="107"/>
      <c r="N17" s="107"/>
      <c r="O17" s="107"/>
      <c r="P17" s="107"/>
      <c r="Q17" s="107"/>
      <c r="R17" s="107"/>
      <c r="S17" s="107"/>
      <c r="T17" s="107"/>
      <c r="U17" s="107"/>
      <c r="V17" s="112"/>
      <c r="X17" s="89" t="s">
        <v>5812</v>
      </c>
      <c r="Y17" s="90" t="s">
        <v>5247</v>
      </c>
      <c r="Z17" s="90" t="s">
        <v>5291</v>
      </c>
      <c r="AA17" s="94" t="s">
        <v>6112</v>
      </c>
      <c r="AB17" s="90" t="s">
        <v>5285</v>
      </c>
      <c r="AC17" s="90" t="s">
        <v>5292</v>
      </c>
      <c r="AD17" s="91">
        <v>1.86046511627907</v>
      </c>
      <c r="AE17" s="91">
        <v>0.232558139534884</v>
      </c>
      <c r="AF17" s="92">
        <v>5.7935925551414703E-3</v>
      </c>
      <c r="AG17" s="92">
        <v>2.2370520506020179</v>
      </c>
      <c r="AH17" s="93">
        <v>8</v>
      </c>
      <c r="AI17" s="94" t="s">
        <v>5293</v>
      </c>
      <c r="AJ17" s="135" t="s">
        <v>6321</v>
      </c>
      <c r="AK17" s="139"/>
      <c r="AL17" s="140"/>
      <c r="AM17" s="140"/>
      <c r="AN17" s="140"/>
      <c r="AO17" s="140"/>
      <c r="AP17" s="140"/>
      <c r="AQ17" s="140"/>
      <c r="AR17" s="140"/>
      <c r="AS17" s="140"/>
      <c r="AT17" s="140"/>
      <c r="AU17" s="140"/>
      <c r="AV17" s="140"/>
      <c r="AW17" s="140"/>
      <c r="AX17" s="141"/>
    </row>
    <row r="18" spans="1:50" ht="25" customHeight="1" x14ac:dyDescent="0.2">
      <c r="A18" s="79" t="s">
        <v>4912</v>
      </c>
      <c r="B18" s="76" t="s">
        <v>1787</v>
      </c>
      <c r="C18" s="80" t="s">
        <v>5128</v>
      </c>
      <c r="E18" s="111"/>
      <c r="F18" s="107"/>
      <c r="G18" s="107"/>
      <c r="H18" s="107"/>
      <c r="I18" s="107"/>
      <c r="J18" s="107"/>
      <c r="K18" s="107"/>
      <c r="L18" s="107"/>
      <c r="M18" s="107"/>
      <c r="N18" s="107"/>
      <c r="O18" s="107"/>
      <c r="P18" s="107"/>
      <c r="Q18" s="107"/>
      <c r="R18" s="107"/>
      <c r="S18" s="107"/>
      <c r="T18" s="107"/>
      <c r="U18" s="107"/>
      <c r="V18" s="112"/>
      <c r="X18" s="89" t="s">
        <v>5812</v>
      </c>
      <c r="Y18" s="90" t="s">
        <v>5247</v>
      </c>
      <c r="Z18" s="90" t="s">
        <v>5294</v>
      </c>
      <c r="AA18" s="94" t="s">
        <v>6113</v>
      </c>
      <c r="AB18" s="90" t="s">
        <v>5285</v>
      </c>
      <c r="AC18" s="90" t="s">
        <v>5292</v>
      </c>
      <c r="AD18" s="91">
        <v>1.86046511627907</v>
      </c>
      <c r="AE18" s="91">
        <v>0.232558139534884</v>
      </c>
      <c r="AF18" s="92">
        <v>5.7935925551414703E-3</v>
      </c>
      <c r="AG18" s="92">
        <v>2.2370520506020179</v>
      </c>
      <c r="AH18" s="93">
        <v>8</v>
      </c>
      <c r="AI18" s="94" t="s">
        <v>5295</v>
      </c>
      <c r="AJ18" s="135" t="s">
        <v>6321</v>
      </c>
      <c r="AK18" s="139"/>
      <c r="AL18" s="140"/>
      <c r="AM18" s="140"/>
      <c r="AN18" s="140"/>
      <c r="AO18" s="140"/>
      <c r="AP18" s="140"/>
      <c r="AQ18" s="140"/>
      <c r="AR18" s="140"/>
      <c r="AS18" s="140"/>
      <c r="AT18" s="140"/>
      <c r="AU18" s="140"/>
      <c r="AV18" s="140"/>
      <c r="AW18" s="140"/>
      <c r="AX18" s="141"/>
    </row>
    <row r="19" spans="1:50" ht="25" customHeight="1" x14ac:dyDescent="0.2">
      <c r="A19" s="79" t="s">
        <v>3075</v>
      </c>
      <c r="B19" s="76" t="s">
        <v>5014</v>
      </c>
      <c r="C19" s="80" t="s">
        <v>5129</v>
      </c>
      <c r="E19" s="111"/>
      <c r="F19" s="107"/>
      <c r="G19" s="107"/>
      <c r="H19" s="107"/>
      <c r="I19" s="107"/>
      <c r="J19" s="107"/>
      <c r="K19" s="107"/>
      <c r="L19" s="107"/>
      <c r="M19" s="107"/>
      <c r="N19" s="107"/>
      <c r="O19" s="107"/>
      <c r="P19" s="107"/>
      <c r="Q19" s="107"/>
      <c r="R19" s="107"/>
      <c r="S19" s="107"/>
      <c r="T19" s="107"/>
      <c r="U19" s="107"/>
      <c r="V19" s="112"/>
      <c r="X19" s="89" t="s">
        <v>5812</v>
      </c>
      <c r="Y19" s="90" t="s">
        <v>5247</v>
      </c>
      <c r="Z19" s="90" t="s">
        <v>5296</v>
      </c>
      <c r="AA19" s="94" t="s">
        <v>6114</v>
      </c>
      <c r="AB19" s="90" t="s">
        <v>5257</v>
      </c>
      <c r="AC19" s="90" t="s">
        <v>5297</v>
      </c>
      <c r="AD19" s="91">
        <v>6.5116279069767398</v>
      </c>
      <c r="AE19" s="91">
        <v>2.8837209302325602</v>
      </c>
      <c r="AF19" s="92">
        <v>7.7582492147565303E-3</v>
      </c>
      <c r="AG19" s="92">
        <v>2.1102362738652229</v>
      </c>
      <c r="AH19" s="93">
        <v>2.2580645161290298</v>
      </c>
      <c r="AI19" s="94" t="s">
        <v>5298</v>
      </c>
      <c r="AJ19" s="135" t="s">
        <v>6321</v>
      </c>
      <c r="AK19" s="139"/>
      <c r="AL19" s="140"/>
      <c r="AM19" s="140"/>
      <c r="AN19" s="140"/>
      <c r="AO19" s="140"/>
      <c r="AP19" s="140"/>
      <c r="AQ19" s="140"/>
      <c r="AR19" s="140"/>
      <c r="AS19" s="140"/>
      <c r="AT19" s="140"/>
      <c r="AU19" s="140"/>
      <c r="AV19" s="140"/>
      <c r="AW19" s="140"/>
      <c r="AX19" s="141"/>
    </row>
    <row r="20" spans="1:50" ht="25" customHeight="1" x14ac:dyDescent="0.2">
      <c r="A20" s="79" t="s">
        <v>3348</v>
      </c>
      <c r="B20" s="76" t="s">
        <v>5015</v>
      </c>
      <c r="C20" s="80" t="s">
        <v>5130</v>
      </c>
      <c r="E20" s="111"/>
      <c r="F20" s="107"/>
      <c r="G20" s="107"/>
      <c r="H20" s="107"/>
      <c r="I20" s="107"/>
      <c r="J20" s="107"/>
      <c r="K20" s="107"/>
      <c r="L20" s="107"/>
      <c r="M20" s="107"/>
      <c r="N20" s="107"/>
      <c r="O20" s="107"/>
      <c r="P20" s="107"/>
      <c r="Q20" s="107"/>
      <c r="R20" s="107"/>
      <c r="S20" s="107"/>
      <c r="T20" s="107"/>
      <c r="U20" s="107"/>
      <c r="V20" s="112"/>
      <c r="X20" s="89" t="s">
        <v>5812</v>
      </c>
      <c r="Y20" s="90" t="s">
        <v>5247</v>
      </c>
      <c r="Z20" s="90" t="s">
        <v>5299</v>
      </c>
      <c r="AA20" s="94" t="s">
        <v>6115</v>
      </c>
      <c r="AB20" s="90" t="s">
        <v>5300</v>
      </c>
      <c r="AC20" s="90" t="s">
        <v>5301</v>
      </c>
      <c r="AD20" s="91">
        <v>4.18604651162791</v>
      </c>
      <c r="AE20" s="91">
        <v>1.4418604651162801</v>
      </c>
      <c r="AF20" s="92">
        <v>8.0023288755759706E-3</v>
      </c>
      <c r="AG20" s="92">
        <v>2.0967836041801053</v>
      </c>
      <c r="AH20" s="93">
        <v>2.9032258064516099</v>
      </c>
      <c r="AI20" s="94" t="s">
        <v>5302</v>
      </c>
      <c r="AJ20" s="135" t="s">
        <v>6321</v>
      </c>
      <c r="AK20" s="139"/>
      <c r="AL20" s="140"/>
      <c r="AM20" s="140"/>
      <c r="AN20" s="140"/>
      <c r="AO20" s="140"/>
      <c r="AP20" s="140"/>
      <c r="AQ20" s="140"/>
      <c r="AR20" s="140"/>
      <c r="AS20" s="140"/>
      <c r="AT20" s="140"/>
      <c r="AU20" s="140"/>
      <c r="AV20" s="140"/>
      <c r="AW20" s="140"/>
      <c r="AX20" s="141"/>
    </row>
    <row r="21" spans="1:50" ht="25" customHeight="1" x14ac:dyDescent="0.2">
      <c r="A21" s="79" t="s">
        <v>4913</v>
      </c>
      <c r="B21" s="76" t="s">
        <v>5016</v>
      </c>
      <c r="C21" s="80" t="s">
        <v>1980</v>
      </c>
      <c r="E21" s="111"/>
      <c r="F21" s="107"/>
      <c r="G21" s="107"/>
      <c r="H21" s="107"/>
      <c r="I21" s="107"/>
      <c r="J21" s="107"/>
      <c r="K21" s="107"/>
      <c r="L21" s="107"/>
      <c r="M21" s="107"/>
      <c r="N21" s="107"/>
      <c r="O21" s="107"/>
      <c r="P21" s="107"/>
      <c r="Q21" s="107"/>
      <c r="R21" s="107"/>
      <c r="S21" s="107"/>
      <c r="T21" s="107"/>
      <c r="U21" s="107"/>
      <c r="V21" s="112"/>
      <c r="X21" s="89" t="s">
        <v>5812</v>
      </c>
      <c r="Y21" s="90" t="s">
        <v>5247</v>
      </c>
      <c r="Z21" s="90" t="s">
        <v>5303</v>
      </c>
      <c r="AA21" s="94" t="s">
        <v>6116</v>
      </c>
      <c r="AB21" s="90" t="s">
        <v>5261</v>
      </c>
      <c r="AC21" s="90" t="s">
        <v>5304</v>
      </c>
      <c r="AD21" s="91">
        <v>2.32558139534884</v>
      </c>
      <c r="AE21" s="91">
        <v>0.46511627906976699</v>
      </c>
      <c r="AF21" s="92">
        <v>8.3157086286997604E-3</v>
      </c>
      <c r="AG21" s="92">
        <v>2.0801007361713482</v>
      </c>
      <c r="AH21" s="93">
        <v>5</v>
      </c>
      <c r="AI21" s="94" t="s">
        <v>5263</v>
      </c>
      <c r="AJ21" s="135" t="s">
        <v>6321</v>
      </c>
      <c r="AK21" s="139"/>
      <c r="AL21" s="140"/>
      <c r="AM21" s="140"/>
      <c r="AN21" s="140"/>
      <c r="AO21" s="140"/>
      <c r="AP21" s="140"/>
      <c r="AQ21" s="140"/>
      <c r="AR21" s="140"/>
      <c r="AS21" s="140"/>
      <c r="AT21" s="140"/>
      <c r="AU21" s="140"/>
      <c r="AV21" s="140"/>
      <c r="AW21" s="140"/>
      <c r="AX21" s="141"/>
    </row>
    <row r="22" spans="1:50" ht="25" customHeight="1" x14ac:dyDescent="0.2">
      <c r="A22" s="79" t="s">
        <v>3038</v>
      </c>
      <c r="B22" s="76" t="s">
        <v>1957</v>
      </c>
      <c r="C22" s="80" t="s">
        <v>3680</v>
      </c>
      <c r="E22" s="111"/>
      <c r="F22" s="107"/>
      <c r="G22" s="107"/>
      <c r="H22" s="107"/>
      <c r="I22" s="107"/>
      <c r="J22" s="107"/>
      <c r="K22" s="107"/>
      <c r="L22" s="107"/>
      <c r="M22" s="107"/>
      <c r="N22" s="107"/>
      <c r="O22" s="107"/>
      <c r="P22" s="107"/>
      <c r="Q22" s="107"/>
      <c r="R22" s="107"/>
      <c r="S22" s="107"/>
      <c r="T22" s="107"/>
      <c r="U22" s="107"/>
      <c r="V22" s="112"/>
      <c r="X22" s="89" t="s">
        <v>5812</v>
      </c>
      <c r="Y22" s="90" t="s">
        <v>5247</v>
      </c>
      <c r="Z22" s="90" t="s">
        <v>5305</v>
      </c>
      <c r="AA22" s="94" t="s">
        <v>6117</v>
      </c>
      <c r="AB22" s="90" t="s">
        <v>5275</v>
      </c>
      <c r="AC22" s="90" t="s">
        <v>5306</v>
      </c>
      <c r="AD22" s="91">
        <v>3.2558139534883699</v>
      </c>
      <c r="AE22" s="91">
        <v>0.93023255813953498</v>
      </c>
      <c r="AF22" s="92">
        <v>8.4826645471738592E-3</v>
      </c>
      <c r="AG22" s="92">
        <v>2.0714677071338903</v>
      </c>
      <c r="AH22" s="93">
        <v>3.5</v>
      </c>
      <c r="AI22" s="94" t="s">
        <v>5307</v>
      </c>
      <c r="AJ22" s="135" t="s">
        <v>6321</v>
      </c>
      <c r="AK22" s="139"/>
      <c r="AL22" s="140"/>
      <c r="AM22" s="140"/>
      <c r="AN22" s="140"/>
      <c r="AO22" s="140"/>
      <c r="AP22" s="140"/>
      <c r="AQ22" s="140"/>
      <c r="AR22" s="140"/>
      <c r="AS22" s="140"/>
      <c r="AT22" s="140"/>
      <c r="AU22" s="140"/>
      <c r="AV22" s="140"/>
      <c r="AW22" s="140"/>
      <c r="AX22" s="141"/>
    </row>
    <row r="23" spans="1:50" ht="25" customHeight="1" x14ac:dyDescent="0.2">
      <c r="A23" s="79" t="s">
        <v>4914</v>
      </c>
      <c r="B23" s="76" t="s">
        <v>1834</v>
      </c>
      <c r="C23" s="80" t="s">
        <v>5131</v>
      </c>
      <c r="E23" s="111"/>
      <c r="F23" s="107"/>
      <c r="G23" s="107"/>
      <c r="H23" s="107"/>
      <c r="I23" s="107"/>
      <c r="J23" s="107"/>
      <c r="K23" s="107"/>
      <c r="L23" s="107"/>
      <c r="M23" s="107"/>
      <c r="N23" s="107"/>
      <c r="O23" s="107"/>
      <c r="P23" s="107"/>
      <c r="Q23" s="107"/>
      <c r="R23" s="107"/>
      <c r="S23" s="107"/>
      <c r="T23" s="107"/>
      <c r="U23" s="107"/>
      <c r="V23" s="112"/>
      <c r="X23" s="89" t="s">
        <v>5812</v>
      </c>
      <c r="Y23" s="90" t="s">
        <v>5247</v>
      </c>
      <c r="Z23" s="90" t="s">
        <v>5308</v>
      </c>
      <c r="AA23" s="94" t="s">
        <v>6118</v>
      </c>
      <c r="AB23" s="90" t="s">
        <v>5279</v>
      </c>
      <c r="AC23" s="90" t="s">
        <v>5276</v>
      </c>
      <c r="AD23" s="91">
        <v>2.7906976744185998</v>
      </c>
      <c r="AE23" s="91">
        <v>0.69767441860465096</v>
      </c>
      <c r="AF23" s="92">
        <v>8.8818484088597806E-3</v>
      </c>
      <c r="AG23" s="92">
        <v>2.0514966434295712</v>
      </c>
      <c r="AH23" s="93">
        <v>4</v>
      </c>
      <c r="AI23" s="94" t="s">
        <v>5309</v>
      </c>
      <c r="AJ23" s="135" t="s">
        <v>6321</v>
      </c>
      <c r="AK23" s="139"/>
      <c r="AL23" s="140"/>
      <c r="AM23" s="140"/>
      <c r="AN23" s="140"/>
      <c r="AO23" s="140"/>
      <c r="AP23" s="140"/>
      <c r="AQ23" s="140"/>
      <c r="AR23" s="140"/>
      <c r="AS23" s="140"/>
      <c r="AT23" s="140"/>
      <c r="AU23" s="140"/>
      <c r="AV23" s="140"/>
      <c r="AW23" s="140"/>
      <c r="AX23" s="141"/>
    </row>
    <row r="24" spans="1:50" ht="25" customHeight="1" thickBot="1" x14ac:dyDescent="0.25">
      <c r="A24" s="79" t="s">
        <v>4915</v>
      </c>
      <c r="B24" s="76" t="s">
        <v>3592</v>
      </c>
      <c r="C24" s="80" t="s">
        <v>4823</v>
      </c>
      <c r="E24" s="113"/>
      <c r="F24" s="114"/>
      <c r="G24" s="114"/>
      <c r="H24" s="114"/>
      <c r="I24" s="114"/>
      <c r="J24" s="114"/>
      <c r="K24" s="114"/>
      <c r="L24" s="114"/>
      <c r="M24" s="114"/>
      <c r="N24" s="114"/>
      <c r="O24" s="114"/>
      <c r="P24" s="114"/>
      <c r="Q24" s="114"/>
      <c r="R24" s="114"/>
      <c r="S24" s="114"/>
      <c r="T24" s="114"/>
      <c r="U24" s="114"/>
      <c r="V24" s="115"/>
      <c r="X24" s="89" t="s">
        <v>5812</v>
      </c>
      <c r="Y24" s="90" t="s">
        <v>5247</v>
      </c>
      <c r="Z24" s="90" t="s">
        <v>5310</v>
      </c>
      <c r="AA24" s="94" t="s">
        <v>6119</v>
      </c>
      <c r="AB24" s="90" t="s">
        <v>5311</v>
      </c>
      <c r="AC24" s="90" t="s">
        <v>5312</v>
      </c>
      <c r="AD24" s="91">
        <v>3.7209302325581399</v>
      </c>
      <c r="AE24" s="91">
        <v>1.2093023255813999</v>
      </c>
      <c r="AF24" s="92">
        <v>9.2629696023498603E-3</v>
      </c>
      <c r="AG24" s="92">
        <v>2.0332497611406097</v>
      </c>
      <c r="AH24" s="93">
        <v>3.0769230769230802</v>
      </c>
      <c r="AI24" s="94" t="s">
        <v>5313</v>
      </c>
      <c r="AJ24" s="135" t="s">
        <v>6321</v>
      </c>
      <c r="AK24" s="139"/>
      <c r="AL24" s="140"/>
      <c r="AM24" s="140"/>
      <c r="AN24" s="140"/>
      <c r="AO24" s="140"/>
      <c r="AP24" s="140"/>
      <c r="AQ24" s="140"/>
      <c r="AR24" s="140"/>
      <c r="AS24" s="140"/>
      <c r="AT24" s="140"/>
      <c r="AU24" s="140"/>
      <c r="AV24" s="140"/>
      <c r="AW24" s="140"/>
      <c r="AX24" s="141"/>
    </row>
    <row r="25" spans="1:50" ht="25" customHeight="1" x14ac:dyDescent="0.2">
      <c r="A25" s="79" t="s">
        <v>4916</v>
      </c>
      <c r="B25" s="76" t="s">
        <v>4546</v>
      </c>
      <c r="C25" s="80" t="s">
        <v>5132</v>
      </c>
      <c r="X25" s="89" t="s">
        <v>5812</v>
      </c>
      <c r="Y25" s="90" t="s">
        <v>5247</v>
      </c>
      <c r="Z25" s="90" t="s">
        <v>5314</v>
      </c>
      <c r="AA25" s="94" t="s">
        <v>6120</v>
      </c>
      <c r="AB25" s="90" t="s">
        <v>5275</v>
      </c>
      <c r="AC25" s="90" t="s">
        <v>5315</v>
      </c>
      <c r="AD25" s="91">
        <v>3.2558139534883699</v>
      </c>
      <c r="AE25" s="91">
        <v>0.97674418604651203</v>
      </c>
      <c r="AF25" s="92">
        <v>1.04581673086282E-2</v>
      </c>
      <c r="AG25" s="92">
        <v>1.9805444146546911</v>
      </c>
      <c r="AH25" s="93">
        <v>3.3333333333333299</v>
      </c>
      <c r="AI25" s="94" t="s">
        <v>5316</v>
      </c>
      <c r="AJ25" s="135" t="s">
        <v>6321</v>
      </c>
      <c r="AK25" s="139"/>
      <c r="AL25" s="140"/>
      <c r="AM25" s="140"/>
      <c r="AN25" s="140"/>
      <c r="AO25" s="140"/>
      <c r="AP25" s="140"/>
      <c r="AQ25" s="140"/>
      <c r="AR25" s="140"/>
      <c r="AS25" s="140"/>
      <c r="AT25" s="140"/>
      <c r="AU25" s="140"/>
      <c r="AV25" s="140"/>
      <c r="AW25" s="140"/>
      <c r="AX25" s="141"/>
    </row>
    <row r="26" spans="1:50" ht="25" customHeight="1" x14ac:dyDescent="0.2">
      <c r="A26" s="79" t="s">
        <v>3850</v>
      </c>
      <c r="B26" s="76" t="s">
        <v>5017</v>
      </c>
      <c r="C26" s="80" t="s">
        <v>5133</v>
      </c>
      <c r="X26" s="89" t="s">
        <v>5812</v>
      </c>
      <c r="Y26" s="90" t="s">
        <v>5247</v>
      </c>
      <c r="Z26" s="90" t="s">
        <v>5317</v>
      </c>
      <c r="AA26" s="94" t="s">
        <v>6121</v>
      </c>
      <c r="AB26" s="90" t="s">
        <v>5261</v>
      </c>
      <c r="AC26" s="90" t="s">
        <v>5280</v>
      </c>
      <c r="AD26" s="91">
        <v>2.32558139534884</v>
      </c>
      <c r="AE26" s="91">
        <v>0.51162790697674398</v>
      </c>
      <c r="AF26" s="92">
        <v>1.1218017939446099E-2</v>
      </c>
      <c r="AG26" s="92">
        <v>1.9500838698180141</v>
      </c>
      <c r="AH26" s="93">
        <v>4.5454545454545503</v>
      </c>
      <c r="AI26" s="94" t="s">
        <v>5318</v>
      </c>
      <c r="AJ26" s="135" t="s">
        <v>6321</v>
      </c>
      <c r="AK26" s="139"/>
      <c r="AL26" s="140"/>
      <c r="AM26" s="140"/>
      <c r="AN26" s="140"/>
      <c r="AO26" s="140"/>
      <c r="AP26" s="140"/>
      <c r="AQ26" s="140"/>
      <c r="AR26" s="140"/>
      <c r="AS26" s="140"/>
      <c r="AT26" s="140"/>
      <c r="AU26" s="140"/>
      <c r="AV26" s="140"/>
      <c r="AW26" s="140"/>
      <c r="AX26" s="141"/>
    </row>
    <row r="27" spans="1:50" ht="25" customHeight="1" x14ac:dyDescent="0.2">
      <c r="A27" s="79" t="s">
        <v>4917</v>
      </c>
      <c r="B27" s="76" t="s">
        <v>4407</v>
      </c>
      <c r="C27" s="80" t="s">
        <v>5134</v>
      </c>
      <c r="X27" s="89" t="s">
        <v>5812</v>
      </c>
      <c r="Y27" s="90" t="s">
        <v>5247</v>
      </c>
      <c r="Z27" s="90" t="s">
        <v>5319</v>
      </c>
      <c r="AA27" s="94" t="s">
        <v>6122</v>
      </c>
      <c r="AB27" s="90" t="s">
        <v>5320</v>
      </c>
      <c r="AC27" s="90" t="s">
        <v>5321</v>
      </c>
      <c r="AD27" s="91">
        <v>6.9767441860465098</v>
      </c>
      <c r="AE27" s="91">
        <v>3.3023255813953498</v>
      </c>
      <c r="AF27" s="92">
        <v>1.14349770000216E-2</v>
      </c>
      <c r="AG27" s="92">
        <v>1.9417647045835771</v>
      </c>
      <c r="AH27" s="93">
        <v>2.1126760563380298</v>
      </c>
      <c r="AI27" s="94" t="s">
        <v>5322</v>
      </c>
      <c r="AJ27" s="135" t="s">
        <v>6321</v>
      </c>
      <c r="AK27" s="139"/>
      <c r="AL27" s="140"/>
      <c r="AM27" s="140"/>
      <c r="AN27" s="140"/>
      <c r="AO27" s="140"/>
      <c r="AP27" s="140"/>
      <c r="AQ27" s="140"/>
      <c r="AR27" s="140"/>
      <c r="AS27" s="140"/>
      <c r="AT27" s="140"/>
      <c r="AU27" s="140"/>
      <c r="AV27" s="140"/>
      <c r="AW27" s="140"/>
      <c r="AX27" s="141"/>
    </row>
    <row r="28" spans="1:50" ht="25" customHeight="1" x14ac:dyDescent="0.2">
      <c r="A28" s="79" t="s">
        <v>3704</v>
      </c>
      <c r="B28" s="76" t="s">
        <v>5018</v>
      </c>
      <c r="C28" s="80" t="s">
        <v>1640</v>
      </c>
      <c r="X28" s="89" t="s">
        <v>5812</v>
      </c>
      <c r="Y28" s="90" t="s">
        <v>5247</v>
      </c>
      <c r="Z28" s="90" t="s">
        <v>5323</v>
      </c>
      <c r="AA28" s="94" t="s">
        <v>6123</v>
      </c>
      <c r="AB28" s="90" t="s">
        <v>5324</v>
      </c>
      <c r="AC28" s="90" t="s">
        <v>5325</v>
      </c>
      <c r="AD28" s="91">
        <v>5.5813953488372103</v>
      </c>
      <c r="AE28" s="91">
        <v>2.3720930232558102</v>
      </c>
      <c r="AF28" s="92">
        <v>1.17873457336032E-2</v>
      </c>
      <c r="AG28" s="92">
        <v>1.9285839780283824</v>
      </c>
      <c r="AH28" s="93">
        <v>2.3529411764705901</v>
      </c>
      <c r="AI28" s="94" t="s">
        <v>5326</v>
      </c>
      <c r="AJ28" s="135" t="s">
        <v>6321</v>
      </c>
      <c r="AK28" s="139"/>
      <c r="AL28" s="140"/>
      <c r="AM28" s="140"/>
      <c r="AN28" s="140"/>
      <c r="AO28" s="140"/>
      <c r="AP28" s="140"/>
      <c r="AQ28" s="140"/>
      <c r="AR28" s="140"/>
      <c r="AS28" s="140"/>
      <c r="AT28" s="140"/>
      <c r="AU28" s="140"/>
      <c r="AV28" s="140"/>
      <c r="AW28" s="140"/>
      <c r="AX28" s="141"/>
    </row>
    <row r="29" spans="1:50" ht="25" customHeight="1" x14ac:dyDescent="0.2">
      <c r="A29" s="79" t="s">
        <v>1546</v>
      </c>
      <c r="B29" s="76" t="s">
        <v>5019</v>
      </c>
      <c r="C29" s="80" t="s">
        <v>5135</v>
      </c>
      <c r="X29" s="89" t="s">
        <v>5812</v>
      </c>
      <c r="Y29" s="90" t="s">
        <v>5247</v>
      </c>
      <c r="Z29" s="90" t="s">
        <v>5327</v>
      </c>
      <c r="AA29" s="94" t="s">
        <v>6124</v>
      </c>
      <c r="AB29" s="90" t="s">
        <v>5328</v>
      </c>
      <c r="AC29" s="90" t="s">
        <v>5329</v>
      </c>
      <c r="AD29" s="91">
        <v>1.3953488372092999</v>
      </c>
      <c r="AE29" s="91">
        <v>0.13953488372093001</v>
      </c>
      <c r="AF29" s="92">
        <v>1.20347067392146E-2</v>
      </c>
      <c r="AG29" s="92">
        <v>1.9195644881137217</v>
      </c>
      <c r="AH29" s="93">
        <v>10</v>
      </c>
      <c r="AI29" s="94" t="s">
        <v>5330</v>
      </c>
      <c r="AJ29" s="135" t="s">
        <v>6321</v>
      </c>
      <c r="AK29" s="139"/>
      <c r="AL29" s="140"/>
      <c r="AM29" s="140"/>
      <c r="AN29" s="140"/>
      <c r="AO29" s="140"/>
      <c r="AP29" s="140"/>
      <c r="AQ29" s="140"/>
      <c r="AR29" s="140"/>
      <c r="AS29" s="140"/>
      <c r="AT29" s="140"/>
      <c r="AU29" s="140"/>
      <c r="AV29" s="140"/>
      <c r="AW29" s="140"/>
      <c r="AX29" s="141"/>
    </row>
    <row r="30" spans="1:50" ht="25" customHeight="1" x14ac:dyDescent="0.2">
      <c r="A30" s="79" t="s">
        <v>4918</v>
      </c>
      <c r="B30" s="76" t="s">
        <v>5020</v>
      </c>
      <c r="C30" s="80" t="s">
        <v>5136</v>
      </c>
      <c r="X30" s="89" t="s">
        <v>5812</v>
      </c>
      <c r="Y30" s="90" t="s">
        <v>5247</v>
      </c>
      <c r="Z30" s="90" t="s">
        <v>5331</v>
      </c>
      <c r="AA30" s="94" t="s">
        <v>6125</v>
      </c>
      <c r="AB30" s="90" t="s">
        <v>5328</v>
      </c>
      <c r="AC30" s="90" t="s">
        <v>5329</v>
      </c>
      <c r="AD30" s="91">
        <v>1.3953488372092999</v>
      </c>
      <c r="AE30" s="91">
        <v>0.13953488372093001</v>
      </c>
      <c r="AF30" s="92">
        <v>1.20347067392146E-2</v>
      </c>
      <c r="AG30" s="92">
        <v>1.9195644881137217</v>
      </c>
      <c r="AH30" s="93">
        <v>10</v>
      </c>
      <c r="AI30" s="94" t="s">
        <v>5332</v>
      </c>
      <c r="AJ30" s="135" t="s">
        <v>6321</v>
      </c>
      <c r="AK30" s="139"/>
      <c r="AL30" s="140"/>
      <c r="AM30" s="140"/>
      <c r="AN30" s="140"/>
      <c r="AO30" s="140"/>
      <c r="AP30" s="140"/>
      <c r="AQ30" s="140"/>
      <c r="AR30" s="140"/>
      <c r="AS30" s="140"/>
      <c r="AT30" s="140"/>
      <c r="AU30" s="140"/>
      <c r="AV30" s="140"/>
      <c r="AW30" s="140"/>
      <c r="AX30" s="141"/>
    </row>
    <row r="31" spans="1:50" ht="25" customHeight="1" x14ac:dyDescent="0.2">
      <c r="A31" s="79" t="s">
        <v>1903</v>
      </c>
      <c r="B31" s="76" t="s">
        <v>5021</v>
      </c>
      <c r="C31" s="80" t="s">
        <v>4548</v>
      </c>
      <c r="X31" s="89" t="s">
        <v>5812</v>
      </c>
      <c r="Y31" s="90" t="s">
        <v>5247</v>
      </c>
      <c r="Z31" s="90" t="s">
        <v>5333</v>
      </c>
      <c r="AA31" s="94" t="s">
        <v>6126</v>
      </c>
      <c r="AB31" s="90" t="s">
        <v>5328</v>
      </c>
      <c r="AC31" s="90" t="s">
        <v>5329</v>
      </c>
      <c r="AD31" s="91">
        <v>1.3953488372092999</v>
      </c>
      <c r="AE31" s="91">
        <v>0.13953488372093001</v>
      </c>
      <c r="AF31" s="92">
        <v>1.20347067392146E-2</v>
      </c>
      <c r="AG31" s="92">
        <v>1.9195644881137217</v>
      </c>
      <c r="AH31" s="93">
        <v>10</v>
      </c>
      <c r="AI31" s="94" t="s">
        <v>5334</v>
      </c>
      <c r="AJ31" s="135" t="s">
        <v>6321</v>
      </c>
      <c r="AK31" s="139"/>
      <c r="AL31" s="140"/>
      <c r="AM31" s="140"/>
      <c r="AN31" s="140"/>
      <c r="AO31" s="140"/>
      <c r="AP31" s="140"/>
      <c r="AQ31" s="140"/>
      <c r="AR31" s="140"/>
      <c r="AS31" s="140"/>
      <c r="AT31" s="140"/>
      <c r="AU31" s="140"/>
      <c r="AV31" s="140"/>
      <c r="AW31" s="140"/>
      <c r="AX31" s="141"/>
    </row>
    <row r="32" spans="1:50" ht="25" customHeight="1" x14ac:dyDescent="0.2">
      <c r="A32" s="79" t="s">
        <v>4919</v>
      </c>
      <c r="B32" s="76" t="s">
        <v>3715</v>
      </c>
      <c r="C32" s="80" t="s">
        <v>1795</v>
      </c>
      <c r="X32" s="89" t="s">
        <v>5812</v>
      </c>
      <c r="Y32" s="90" t="s">
        <v>5247</v>
      </c>
      <c r="Z32" s="90" t="s">
        <v>5335</v>
      </c>
      <c r="AA32" s="94" t="s">
        <v>6127</v>
      </c>
      <c r="AB32" s="90" t="s">
        <v>5336</v>
      </c>
      <c r="AC32" s="90" t="s">
        <v>5337</v>
      </c>
      <c r="AD32" s="91">
        <v>6.0465116279069804</v>
      </c>
      <c r="AE32" s="91">
        <v>2.7441860465116301</v>
      </c>
      <c r="AF32" s="92">
        <v>1.20649217528643E-2</v>
      </c>
      <c r="AG32" s="92">
        <v>1.9184754903660082</v>
      </c>
      <c r="AH32" s="93">
        <v>2.20338983050847</v>
      </c>
      <c r="AI32" s="94" t="s">
        <v>5338</v>
      </c>
      <c r="AJ32" s="135" t="s">
        <v>6321</v>
      </c>
      <c r="AK32" s="139"/>
      <c r="AL32" s="140"/>
      <c r="AM32" s="140"/>
      <c r="AN32" s="140"/>
      <c r="AO32" s="140"/>
      <c r="AP32" s="140"/>
      <c r="AQ32" s="140"/>
      <c r="AR32" s="140"/>
      <c r="AS32" s="140"/>
      <c r="AT32" s="140"/>
      <c r="AU32" s="140"/>
      <c r="AV32" s="140"/>
      <c r="AW32" s="140"/>
      <c r="AX32" s="141"/>
    </row>
    <row r="33" spans="1:50" ht="25" customHeight="1" x14ac:dyDescent="0.2">
      <c r="A33" s="79" t="s">
        <v>4920</v>
      </c>
      <c r="B33" s="76" t="s">
        <v>4594</v>
      </c>
      <c r="C33" s="80" t="s">
        <v>3764</v>
      </c>
      <c r="X33" s="89" t="s">
        <v>5812</v>
      </c>
      <c r="Y33" s="90" t="s">
        <v>5247</v>
      </c>
      <c r="Z33" s="90" t="s">
        <v>5339</v>
      </c>
      <c r="AA33" s="94" t="s">
        <v>6128</v>
      </c>
      <c r="AB33" s="90" t="s">
        <v>5336</v>
      </c>
      <c r="AC33" s="90" t="s">
        <v>5337</v>
      </c>
      <c r="AD33" s="91">
        <v>6.0465116279069804</v>
      </c>
      <c r="AE33" s="91">
        <v>2.7441860465116301</v>
      </c>
      <c r="AF33" s="92">
        <v>1.20649217528643E-2</v>
      </c>
      <c r="AG33" s="92">
        <v>1.9184754903660082</v>
      </c>
      <c r="AH33" s="93">
        <v>2.20338983050847</v>
      </c>
      <c r="AI33" s="94" t="s">
        <v>5340</v>
      </c>
      <c r="AJ33" s="135" t="s">
        <v>6321</v>
      </c>
      <c r="AK33" s="139"/>
      <c r="AL33" s="140"/>
      <c r="AM33" s="140"/>
      <c r="AN33" s="140"/>
      <c r="AO33" s="140"/>
      <c r="AP33" s="140"/>
      <c r="AQ33" s="140"/>
      <c r="AR33" s="140"/>
      <c r="AS33" s="140"/>
      <c r="AT33" s="140"/>
      <c r="AU33" s="140"/>
      <c r="AV33" s="140"/>
      <c r="AW33" s="140"/>
      <c r="AX33" s="141"/>
    </row>
    <row r="34" spans="1:50" ht="25" customHeight="1" x14ac:dyDescent="0.2">
      <c r="A34" s="79" t="s">
        <v>3598</v>
      </c>
      <c r="B34" s="76" t="s">
        <v>1894</v>
      </c>
      <c r="C34" s="80" t="s">
        <v>1940</v>
      </c>
      <c r="X34" s="89" t="s">
        <v>5812</v>
      </c>
      <c r="Y34" s="90" t="s">
        <v>5247</v>
      </c>
      <c r="Z34" s="90" t="s">
        <v>5341</v>
      </c>
      <c r="AA34" s="94" t="s">
        <v>6129</v>
      </c>
      <c r="AB34" s="90" t="s">
        <v>5342</v>
      </c>
      <c r="AC34" s="90" t="s">
        <v>5343</v>
      </c>
      <c r="AD34" s="91">
        <v>31.6279069767442</v>
      </c>
      <c r="AE34" s="91">
        <v>23.767441860465102</v>
      </c>
      <c r="AF34" s="92">
        <v>1.24719219672776E-2</v>
      </c>
      <c r="AG34" s="92">
        <v>1.90406661504875</v>
      </c>
      <c r="AH34" s="93">
        <v>1.3307240704501</v>
      </c>
      <c r="AI34" s="94" t="s">
        <v>5344</v>
      </c>
      <c r="AJ34" s="135" t="s">
        <v>6321</v>
      </c>
      <c r="AK34" s="139"/>
      <c r="AL34" s="140"/>
      <c r="AM34" s="140"/>
      <c r="AN34" s="140"/>
      <c r="AO34" s="140"/>
      <c r="AP34" s="140"/>
      <c r="AQ34" s="140"/>
      <c r="AR34" s="140"/>
      <c r="AS34" s="140"/>
      <c r="AT34" s="140"/>
      <c r="AU34" s="140"/>
      <c r="AV34" s="140"/>
      <c r="AW34" s="140"/>
      <c r="AX34" s="141"/>
    </row>
    <row r="35" spans="1:50" ht="25" customHeight="1" x14ac:dyDescent="0.2">
      <c r="A35" s="79" t="s">
        <v>3607</v>
      </c>
      <c r="B35" s="76" t="s">
        <v>5022</v>
      </c>
      <c r="C35" s="80" t="s">
        <v>5137</v>
      </c>
      <c r="X35" s="89" t="s">
        <v>5812</v>
      </c>
      <c r="Y35" s="90" t="s">
        <v>5247</v>
      </c>
      <c r="Z35" s="90" t="s">
        <v>5345</v>
      </c>
      <c r="AA35" s="94" t="s">
        <v>6130</v>
      </c>
      <c r="AB35" s="90" t="s">
        <v>5275</v>
      </c>
      <c r="AC35" s="90" t="s">
        <v>5346</v>
      </c>
      <c r="AD35" s="91">
        <v>3.2558139534883699</v>
      </c>
      <c r="AE35" s="91">
        <v>1.02325581395349</v>
      </c>
      <c r="AF35" s="92">
        <v>1.2748761147440099E-2</v>
      </c>
      <c r="AG35" s="92">
        <v>1.8945320154630467</v>
      </c>
      <c r="AH35" s="93">
        <v>3.1818181818181799</v>
      </c>
      <c r="AI35" s="94" t="s">
        <v>5347</v>
      </c>
      <c r="AJ35" s="135" t="s">
        <v>6321</v>
      </c>
      <c r="AK35" s="139"/>
      <c r="AL35" s="140"/>
      <c r="AM35" s="140"/>
      <c r="AN35" s="140"/>
      <c r="AO35" s="140"/>
      <c r="AP35" s="140"/>
      <c r="AQ35" s="140"/>
      <c r="AR35" s="140"/>
      <c r="AS35" s="140"/>
      <c r="AT35" s="140"/>
      <c r="AU35" s="140"/>
      <c r="AV35" s="140"/>
      <c r="AW35" s="140"/>
      <c r="AX35" s="141"/>
    </row>
    <row r="36" spans="1:50" ht="25" customHeight="1" x14ac:dyDescent="0.2">
      <c r="A36" s="79" t="s">
        <v>1729</v>
      </c>
      <c r="B36" s="76" t="s">
        <v>2024</v>
      </c>
      <c r="C36" s="80" t="s">
        <v>5138</v>
      </c>
      <c r="X36" s="89" t="s">
        <v>5812</v>
      </c>
      <c r="Y36" s="90" t="s">
        <v>5247</v>
      </c>
      <c r="Z36" s="90" t="s">
        <v>5348</v>
      </c>
      <c r="AA36" s="94" t="s">
        <v>6131</v>
      </c>
      <c r="AB36" s="90" t="s">
        <v>5285</v>
      </c>
      <c r="AC36" s="90" t="s">
        <v>5349</v>
      </c>
      <c r="AD36" s="91">
        <v>1.86046511627907</v>
      </c>
      <c r="AE36" s="91">
        <v>0.32558139534883701</v>
      </c>
      <c r="AF36" s="92">
        <v>1.31155789142193E-2</v>
      </c>
      <c r="AG36" s="92">
        <v>1.8822125351382786</v>
      </c>
      <c r="AH36" s="93">
        <v>5.71428571428571</v>
      </c>
      <c r="AI36" s="94" t="s">
        <v>5350</v>
      </c>
      <c r="AJ36" s="135" t="s">
        <v>6321</v>
      </c>
      <c r="AK36" s="139"/>
      <c r="AL36" s="140"/>
      <c r="AM36" s="140"/>
      <c r="AN36" s="140"/>
      <c r="AO36" s="140"/>
      <c r="AP36" s="140"/>
      <c r="AQ36" s="140"/>
      <c r="AR36" s="140"/>
      <c r="AS36" s="140"/>
      <c r="AT36" s="140"/>
      <c r="AU36" s="140"/>
      <c r="AV36" s="140"/>
      <c r="AW36" s="140"/>
      <c r="AX36" s="141"/>
    </row>
    <row r="37" spans="1:50" ht="25" customHeight="1" x14ac:dyDescent="0.2">
      <c r="A37" s="79" t="s">
        <v>3561</v>
      </c>
      <c r="B37" s="76" t="s">
        <v>5023</v>
      </c>
      <c r="C37" s="80" t="s">
        <v>5139</v>
      </c>
      <c r="X37" s="89" t="s">
        <v>5812</v>
      </c>
      <c r="Y37" s="90" t="s">
        <v>5247</v>
      </c>
      <c r="Z37" s="90" t="s">
        <v>5351</v>
      </c>
      <c r="AA37" s="94" t="s">
        <v>6132</v>
      </c>
      <c r="AB37" s="90" t="s">
        <v>5352</v>
      </c>
      <c r="AC37" s="90" t="s">
        <v>5353</v>
      </c>
      <c r="AD37" s="91">
        <v>19.069767441860499</v>
      </c>
      <c r="AE37" s="91">
        <v>12.883720930232601</v>
      </c>
      <c r="AF37" s="92">
        <v>1.5437240490254901E-2</v>
      </c>
      <c r="AG37" s="92">
        <v>1.8114303300989376</v>
      </c>
      <c r="AH37" s="93">
        <v>1.4801444043321299</v>
      </c>
      <c r="AI37" s="94" t="s">
        <v>5354</v>
      </c>
      <c r="AJ37" s="135" t="s">
        <v>6321</v>
      </c>
      <c r="AK37" s="139"/>
      <c r="AL37" s="140"/>
      <c r="AM37" s="140"/>
      <c r="AN37" s="140"/>
      <c r="AO37" s="140"/>
      <c r="AP37" s="140"/>
      <c r="AQ37" s="140"/>
      <c r="AR37" s="140"/>
      <c r="AS37" s="140"/>
      <c r="AT37" s="140"/>
      <c r="AU37" s="140"/>
      <c r="AV37" s="140"/>
      <c r="AW37" s="140"/>
      <c r="AX37" s="141"/>
    </row>
    <row r="38" spans="1:50" ht="25" customHeight="1" x14ac:dyDescent="0.2">
      <c r="A38" s="79" t="s">
        <v>3627</v>
      </c>
      <c r="B38" s="76" t="s">
        <v>4513</v>
      </c>
      <c r="C38" s="80" t="s">
        <v>5140</v>
      </c>
      <c r="X38" s="89" t="s">
        <v>5812</v>
      </c>
      <c r="Y38" s="90" t="s">
        <v>5247</v>
      </c>
      <c r="Z38" s="90" t="s">
        <v>5355</v>
      </c>
      <c r="AA38" s="94" t="s">
        <v>6133</v>
      </c>
      <c r="AB38" s="90" t="s">
        <v>5285</v>
      </c>
      <c r="AC38" s="90" t="s">
        <v>5356</v>
      </c>
      <c r="AD38" s="91">
        <v>1.86046511627907</v>
      </c>
      <c r="AE38" s="91">
        <v>0.372093023255814</v>
      </c>
      <c r="AF38" s="92">
        <v>1.8297282428631802E-2</v>
      </c>
      <c r="AG38" s="92">
        <v>1.7376134082963766</v>
      </c>
      <c r="AH38" s="93">
        <v>5</v>
      </c>
      <c r="AI38" s="94" t="s">
        <v>5357</v>
      </c>
      <c r="AJ38" s="135" t="s">
        <v>6321</v>
      </c>
      <c r="AK38" s="139"/>
      <c r="AL38" s="140"/>
      <c r="AM38" s="140"/>
      <c r="AN38" s="140"/>
      <c r="AO38" s="140"/>
      <c r="AP38" s="140"/>
      <c r="AQ38" s="140"/>
      <c r="AR38" s="140"/>
      <c r="AS38" s="140"/>
      <c r="AT38" s="140"/>
      <c r="AU38" s="140"/>
      <c r="AV38" s="140"/>
      <c r="AW38" s="140"/>
      <c r="AX38" s="141"/>
    </row>
    <row r="39" spans="1:50" ht="25" customHeight="1" x14ac:dyDescent="0.2">
      <c r="A39" s="79" t="s">
        <v>4747</v>
      </c>
      <c r="B39" s="76" t="s">
        <v>1759</v>
      </c>
      <c r="C39" s="80" t="s">
        <v>5141</v>
      </c>
      <c r="X39" s="89" t="s">
        <v>5812</v>
      </c>
      <c r="Y39" s="90" t="s">
        <v>5247</v>
      </c>
      <c r="Z39" s="90" t="s">
        <v>5358</v>
      </c>
      <c r="AA39" s="94" t="s">
        <v>6134</v>
      </c>
      <c r="AB39" s="90" t="s">
        <v>5285</v>
      </c>
      <c r="AC39" s="90" t="s">
        <v>5356</v>
      </c>
      <c r="AD39" s="91">
        <v>1.86046511627907</v>
      </c>
      <c r="AE39" s="91">
        <v>0.372093023255814</v>
      </c>
      <c r="AF39" s="92">
        <v>1.8297282428631802E-2</v>
      </c>
      <c r="AG39" s="92">
        <v>1.7376134082963766</v>
      </c>
      <c r="AH39" s="93">
        <v>5</v>
      </c>
      <c r="AI39" s="94" t="s">
        <v>5359</v>
      </c>
      <c r="AJ39" s="135" t="s">
        <v>6321</v>
      </c>
      <c r="AK39" s="139"/>
      <c r="AL39" s="140"/>
      <c r="AM39" s="140"/>
      <c r="AN39" s="140"/>
      <c r="AO39" s="140"/>
      <c r="AP39" s="140"/>
      <c r="AQ39" s="140"/>
      <c r="AR39" s="140"/>
      <c r="AS39" s="140"/>
      <c r="AT39" s="140"/>
      <c r="AU39" s="140"/>
      <c r="AV39" s="140"/>
      <c r="AW39" s="140"/>
      <c r="AX39" s="141"/>
    </row>
    <row r="40" spans="1:50" ht="25" customHeight="1" x14ac:dyDescent="0.2">
      <c r="A40" s="79" t="s">
        <v>1890</v>
      </c>
      <c r="B40" s="76" t="s">
        <v>1869</v>
      </c>
      <c r="C40" s="80" t="s">
        <v>5142</v>
      </c>
      <c r="X40" s="89" t="s">
        <v>5812</v>
      </c>
      <c r="Y40" s="90" t="s">
        <v>5247</v>
      </c>
      <c r="Z40" s="90" t="s">
        <v>5360</v>
      </c>
      <c r="AA40" s="94" t="s">
        <v>6135</v>
      </c>
      <c r="AB40" s="90" t="s">
        <v>5275</v>
      </c>
      <c r="AC40" s="90" t="s">
        <v>5361</v>
      </c>
      <c r="AD40" s="91">
        <v>3.2558139534883699</v>
      </c>
      <c r="AE40" s="91">
        <v>1.1162790697674401</v>
      </c>
      <c r="AF40" s="92">
        <v>1.8375863185376502E-2</v>
      </c>
      <c r="AG40" s="92">
        <v>1.735752251272827</v>
      </c>
      <c r="AH40" s="93">
        <v>2.9166666666666701</v>
      </c>
      <c r="AI40" s="94" t="s">
        <v>5362</v>
      </c>
      <c r="AJ40" s="135" t="s">
        <v>6321</v>
      </c>
      <c r="AK40" s="139"/>
      <c r="AL40" s="140"/>
      <c r="AM40" s="140"/>
      <c r="AN40" s="140"/>
      <c r="AO40" s="140"/>
      <c r="AP40" s="140"/>
      <c r="AQ40" s="140"/>
      <c r="AR40" s="140"/>
      <c r="AS40" s="140"/>
      <c r="AT40" s="140"/>
      <c r="AU40" s="140"/>
      <c r="AV40" s="140"/>
      <c r="AW40" s="140"/>
      <c r="AX40" s="141"/>
    </row>
    <row r="41" spans="1:50" ht="25" customHeight="1" x14ac:dyDescent="0.2">
      <c r="A41" s="79" t="s">
        <v>2095</v>
      </c>
      <c r="B41" s="76" t="s">
        <v>5024</v>
      </c>
      <c r="C41" s="80" t="s">
        <v>4589</v>
      </c>
      <c r="X41" s="89" t="s">
        <v>5812</v>
      </c>
      <c r="Y41" s="90" t="s">
        <v>5247</v>
      </c>
      <c r="Z41" s="90" t="s">
        <v>5363</v>
      </c>
      <c r="AA41" s="94" t="s">
        <v>6136</v>
      </c>
      <c r="AB41" s="90" t="s">
        <v>5261</v>
      </c>
      <c r="AC41" s="90" t="s">
        <v>5364</v>
      </c>
      <c r="AD41" s="91">
        <v>2.32558139534884</v>
      </c>
      <c r="AE41" s="91">
        <v>0.60465116279069797</v>
      </c>
      <c r="AF41" s="92">
        <v>1.8938209764079499E-2</v>
      </c>
      <c r="AG41" s="92">
        <v>1.7226610774092295</v>
      </c>
      <c r="AH41" s="93">
        <v>3.8461538461538498</v>
      </c>
      <c r="AI41" s="94" t="s">
        <v>5365</v>
      </c>
      <c r="AJ41" s="135" t="s">
        <v>6321</v>
      </c>
      <c r="AK41" s="139"/>
      <c r="AL41" s="140"/>
      <c r="AM41" s="140"/>
      <c r="AN41" s="140"/>
      <c r="AO41" s="140"/>
      <c r="AP41" s="140"/>
      <c r="AQ41" s="140"/>
      <c r="AR41" s="140"/>
      <c r="AS41" s="140"/>
      <c r="AT41" s="140"/>
      <c r="AU41" s="140"/>
      <c r="AV41" s="140"/>
      <c r="AW41" s="140"/>
      <c r="AX41" s="141"/>
    </row>
    <row r="42" spans="1:50" ht="25" customHeight="1" x14ac:dyDescent="0.2">
      <c r="A42" s="79" t="s">
        <v>4921</v>
      </c>
      <c r="B42" s="76" t="s">
        <v>5025</v>
      </c>
      <c r="C42" s="80" t="s">
        <v>4039</v>
      </c>
      <c r="X42" s="89" t="s">
        <v>5812</v>
      </c>
      <c r="Y42" s="90" t="s">
        <v>5247</v>
      </c>
      <c r="Z42" s="90" t="s">
        <v>5366</v>
      </c>
      <c r="AA42" s="94" t="s">
        <v>6137</v>
      </c>
      <c r="AB42" s="90" t="s">
        <v>5328</v>
      </c>
      <c r="AC42" s="90" t="s">
        <v>5286</v>
      </c>
      <c r="AD42" s="91">
        <v>1.3953488372092999</v>
      </c>
      <c r="AE42" s="91">
        <v>0.186046511627907</v>
      </c>
      <c r="AF42" s="92">
        <v>1.9663005540127999E-2</v>
      </c>
      <c r="AG42" s="92">
        <v>1.7063500984199949</v>
      </c>
      <c r="AH42" s="93">
        <v>7.5</v>
      </c>
      <c r="AI42" s="94" t="s">
        <v>5367</v>
      </c>
      <c r="AJ42" s="135" t="s">
        <v>6321</v>
      </c>
      <c r="AK42" s="139"/>
      <c r="AL42" s="140"/>
      <c r="AM42" s="140"/>
      <c r="AN42" s="140"/>
      <c r="AO42" s="140"/>
      <c r="AP42" s="140"/>
      <c r="AQ42" s="140"/>
      <c r="AR42" s="140"/>
      <c r="AS42" s="140"/>
      <c r="AT42" s="140"/>
      <c r="AU42" s="140"/>
      <c r="AV42" s="140"/>
      <c r="AW42" s="140"/>
      <c r="AX42" s="141"/>
    </row>
    <row r="43" spans="1:50" ht="25" customHeight="1" x14ac:dyDescent="0.2">
      <c r="A43" s="79" t="s">
        <v>4922</v>
      </c>
      <c r="B43" s="76" t="s">
        <v>5026</v>
      </c>
      <c r="C43" s="80" t="s">
        <v>5143</v>
      </c>
      <c r="X43" s="89" t="s">
        <v>5812</v>
      </c>
      <c r="Y43" s="90" t="s">
        <v>5247</v>
      </c>
      <c r="Z43" s="90" t="s">
        <v>5368</v>
      </c>
      <c r="AA43" s="94" t="s">
        <v>6138</v>
      </c>
      <c r="AB43" s="90" t="s">
        <v>5328</v>
      </c>
      <c r="AC43" s="90" t="s">
        <v>5286</v>
      </c>
      <c r="AD43" s="91">
        <v>1.3953488372092999</v>
      </c>
      <c r="AE43" s="91">
        <v>0.186046511627907</v>
      </c>
      <c r="AF43" s="92">
        <v>1.9663005540127999E-2</v>
      </c>
      <c r="AG43" s="92">
        <v>1.7063500984199949</v>
      </c>
      <c r="AH43" s="93">
        <v>7.5</v>
      </c>
      <c r="AI43" s="94" t="s">
        <v>5369</v>
      </c>
      <c r="AJ43" s="135" t="s">
        <v>6321</v>
      </c>
      <c r="AK43" s="139"/>
      <c r="AL43" s="140"/>
      <c r="AM43" s="140"/>
      <c r="AN43" s="140"/>
      <c r="AO43" s="140"/>
      <c r="AP43" s="140"/>
      <c r="AQ43" s="140"/>
      <c r="AR43" s="140"/>
      <c r="AS43" s="140"/>
      <c r="AT43" s="140"/>
      <c r="AU43" s="140"/>
      <c r="AV43" s="140"/>
      <c r="AW43" s="140"/>
      <c r="AX43" s="141"/>
    </row>
    <row r="44" spans="1:50" ht="25" customHeight="1" x14ac:dyDescent="0.2">
      <c r="A44" s="79" t="s">
        <v>4109</v>
      </c>
      <c r="B44" s="76" t="s">
        <v>5027</v>
      </c>
      <c r="C44" s="80" t="s">
        <v>1752</v>
      </c>
      <c r="X44" s="89" t="s">
        <v>5812</v>
      </c>
      <c r="Y44" s="90" t="s">
        <v>5247</v>
      </c>
      <c r="Z44" s="90" t="s">
        <v>5370</v>
      </c>
      <c r="AA44" s="94" t="s">
        <v>6139</v>
      </c>
      <c r="AB44" s="90" t="s">
        <v>5328</v>
      </c>
      <c r="AC44" s="90" t="s">
        <v>5286</v>
      </c>
      <c r="AD44" s="91">
        <v>1.3953488372092999</v>
      </c>
      <c r="AE44" s="91">
        <v>0.186046511627907</v>
      </c>
      <c r="AF44" s="92">
        <v>1.9663005540127999E-2</v>
      </c>
      <c r="AG44" s="92">
        <v>1.7063500984199949</v>
      </c>
      <c r="AH44" s="93">
        <v>7.5</v>
      </c>
      <c r="AI44" s="94" t="s">
        <v>5371</v>
      </c>
      <c r="AJ44" s="135" t="s">
        <v>6321</v>
      </c>
      <c r="AK44" s="139"/>
      <c r="AL44" s="140"/>
      <c r="AM44" s="140"/>
      <c r="AN44" s="140"/>
      <c r="AO44" s="140"/>
      <c r="AP44" s="140"/>
      <c r="AQ44" s="140"/>
      <c r="AR44" s="140"/>
      <c r="AS44" s="140"/>
      <c r="AT44" s="140"/>
      <c r="AU44" s="140"/>
      <c r="AV44" s="140"/>
      <c r="AW44" s="140"/>
      <c r="AX44" s="141"/>
    </row>
    <row r="45" spans="1:50" ht="25" customHeight="1" x14ac:dyDescent="0.2">
      <c r="A45" s="79" t="s">
        <v>4923</v>
      </c>
      <c r="B45" s="76" t="s">
        <v>5028</v>
      </c>
      <c r="C45" s="80" t="s">
        <v>3880</v>
      </c>
      <c r="X45" s="89" t="s">
        <v>5812</v>
      </c>
      <c r="Y45" s="90" t="s">
        <v>5247</v>
      </c>
      <c r="Z45" s="90" t="s">
        <v>5372</v>
      </c>
      <c r="AA45" s="94" t="s">
        <v>6140</v>
      </c>
      <c r="AB45" s="90" t="s">
        <v>5328</v>
      </c>
      <c r="AC45" s="90" t="s">
        <v>5286</v>
      </c>
      <c r="AD45" s="91">
        <v>1.3953488372092999</v>
      </c>
      <c r="AE45" s="91">
        <v>0.186046511627907</v>
      </c>
      <c r="AF45" s="92">
        <v>1.9663005540127999E-2</v>
      </c>
      <c r="AG45" s="92">
        <v>1.7063500984199949</v>
      </c>
      <c r="AH45" s="93">
        <v>7.5</v>
      </c>
      <c r="AI45" s="94" t="s">
        <v>5334</v>
      </c>
      <c r="AJ45" s="135" t="s">
        <v>6321</v>
      </c>
      <c r="AK45" s="139"/>
      <c r="AL45" s="140"/>
      <c r="AM45" s="140"/>
      <c r="AN45" s="140"/>
      <c r="AO45" s="140"/>
      <c r="AP45" s="140"/>
      <c r="AQ45" s="140"/>
      <c r="AR45" s="140"/>
      <c r="AS45" s="140"/>
      <c r="AT45" s="140"/>
      <c r="AU45" s="140"/>
      <c r="AV45" s="140"/>
      <c r="AW45" s="140"/>
      <c r="AX45" s="141"/>
    </row>
    <row r="46" spans="1:50" ht="25" customHeight="1" x14ac:dyDescent="0.2">
      <c r="A46" s="79" t="s">
        <v>1971</v>
      </c>
      <c r="B46" s="76" t="s">
        <v>2641</v>
      </c>
      <c r="C46" s="80" t="s">
        <v>81</v>
      </c>
      <c r="X46" s="89" t="s">
        <v>5812</v>
      </c>
      <c r="Y46" s="90" t="s">
        <v>5247</v>
      </c>
      <c r="Z46" s="90" t="s">
        <v>5373</v>
      </c>
      <c r="AA46" s="94" t="s">
        <v>6141</v>
      </c>
      <c r="AB46" s="90" t="s">
        <v>5328</v>
      </c>
      <c r="AC46" s="90" t="s">
        <v>5286</v>
      </c>
      <c r="AD46" s="91">
        <v>1.3953488372092999</v>
      </c>
      <c r="AE46" s="91">
        <v>0.186046511627907</v>
      </c>
      <c r="AF46" s="92">
        <v>1.9663005540127999E-2</v>
      </c>
      <c r="AG46" s="92">
        <v>1.7063500984199949</v>
      </c>
      <c r="AH46" s="93">
        <v>7.5</v>
      </c>
      <c r="AI46" s="94" t="s">
        <v>5374</v>
      </c>
      <c r="AJ46" s="135" t="s">
        <v>6321</v>
      </c>
      <c r="AK46" s="139"/>
      <c r="AL46" s="140"/>
      <c r="AM46" s="140"/>
      <c r="AN46" s="140"/>
      <c r="AO46" s="140"/>
      <c r="AP46" s="140"/>
      <c r="AQ46" s="140"/>
      <c r="AR46" s="140"/>
      <c r="AS46" s="140"/>
      <c r="AT46" s="140"/>
      <c r="AU46" s="140"/>
      <c r="AV46" s="140"/>
      <c r="AW46" s="140"/>
      <c r="AX46" s="141"/>
    </row>
    <row r="47" spans="1:50" ht="25" customHeight="1" x14ac:dyDescent="0.2">
      <c r="A47" s="79" t="s">
        <v>1534</v>
      </c>
      <c r="B47" s="76" t="s">
        <v>5029</v>
      </c>
      <c r="C47" s="80" t="s">
        <v>2344</v>
      </c>
      <c r="X47" s="89" t="s">
        <v>5812</v>
      </c>
      <c r="Y47" s="90" t="s">
        <v>5247</v>
      </c>
      <c r="Z47" s="90" t="s">
        <v>5375</v>
      </c>
      <c r="AA47" s="94" t="s">
        <v>6142</v>
      </c>
      <c r="AB47" s="90" t="s">
        <v>5261</v>
      </c>
      <c r="AC47" s="90" t="s">
        <v>5376</v>
      </c>
      <c r="AD47" s="91">
        <v>2.32558139534884</v>
      </c>
      <c r="AE47" s="91">
        <v>0.65116279069767402</v>
      </c>
      <c r="AF47" s="92">
        <v>2.3850859009193301E-2</v>
      </c>
      <c r="AG47" s="92">
        <v>1.6224959748530337</v>
      </c>
      <c r="AH47" s="93">
        <v>3.5714285714285698</v>
      </c>
      <c r="AI47" s="94" t="s">
        <v>5377</v>
      </c>
      <c r="AJ47" s="135" t="s">
        <v>6321</v>
      </c>
      <c r="AK47" s="139"/>
      <c r="AL47" s="140"/>
      <c r="AM47" s="140"/>
      <c r="AN47" s="140"/>
      <c r="AO47" s="140"/>
      <c r="AP47" s="140"/>
      <c r="AQ47" s="140"/>
      <c r="AR47" s="140"/>
      <c r="AS47" s="140"/>
      <c r="AT47" s="140"/>
      <c r="AU47" s="140"/>
      <c r="AV47" s="140"/>
      <c r="AW47" s="140"/>
      <c r="AX47" s="141"/>
    </row>
    <row r="48" spans="1:50" ht="25" customHeight="1" x14ac:dyDescent="0.2">
      <c r="A48" s="79" t="s">
        <v>1995</v>
      </c>
      <c r="B48" s="76" t="s">
        <v>5030</v>
      </c>
      <c r="C48" s="80" t="s">
        <v>5144</v>
      </c>
      <c r="X48" s="89" t="s">
        <v>5812</v>
      </c>
      <c r="Y48" s="90" t="s">
        <v>5247</v>
      </c>
      <c r="Z48" s="90" t="s">
        <v>5378</v>
      </c>
      <c r="AA48" s="94" t="s">
        <v>6143</v>
      </c>
      <c r="AB48" s="90" t="s">
        <v>5285</v>
      </c>
      <c r="AC48" s="90" t="s">
        <v>5379</v>
      </c>
      <c r="AD48" s="91">
        <v>1.86046511627907</v>
      </c>
      <c r="AE48" s="91">
        <v>0.418604651162791</v>
      </c>
      <c r="AF48" s="92">
        <v>2.4586940107128599E-2</v>
      </c>
      <c r="AG48" s="92">
        <v>1.6092955166975416</v>
      </c>
      <c r="AH48" s="93">
        <v>4.4444444444444402</v>
      </c>
      <c r="AI48" s="94" t="s">
        <v>5380</v>
      </c>
      <c r="AJ48" s="135" t="s">
        <v>6321</v>
      </c>
      <c r="AK48" s="139"/>
      <c r="AL48" s="140"/>
      <c r="AM48" s="140"/>
      <c r="AN48" s="140"/>
      <c r="AO48" s="140"/>
      <c r="AP48" s="140"/>
      <c r="AQ48" s="140"/>
      <c r="AR48" s="140"/>
      <c r="AS48" s="140"/>
      <c r="AT48" s="140"/>
      <c r="AU48" s="140"/>
      <c r="AV48" s="140"/>
      <c r="AW48" s="140"/>
      <c r="AX48" s="141"/>
    </row>
    <row r="49" spans="1:50" ht="25" customHeight="1" x14ac:dyDescent="0.2">
      <c r="A49" s="79" t="s">
        <v>3131</v>
      </c>
      <c r="B49" s="76" t="s">
        <v>3732</v>
      </c>
      <c r="C49" s="80" t="s">
        <v>5145</v>
      </c>
      <c r="X49" s="89" t="s">
        <v>5812</v>
      </c>
      <c r="Y49" s="90" t="s">
        <v>5247</v>
      </c>
      <c r="Z49" s="90" t="s">
        <v>5381</v>
      </c>
      <c r="AA49" s="94" t="s">
        <v>6144</v>
      </c>
      <c r="AB49" s="90" t="s">
        <v>5285</v>
      </c>
      <c r="AC49" s="90" t="s">
        <v>5379</v>
      </c>
      <c r="AD49" s="91">
        <v>1.86046511627907</v>
      </c>
      <c r="AE49" s="91">
        <v>0.418604651162791</v>
      </c>
      <c r="AF49" s="92">
        <v>2.4586940107128599E-2</v>
      </c>
      <c r="AG49" s="92">
        <v>1.6092955166975416</v>
      </c>
      <c r="AH49" s="93">
        <v>4.4444444444444402</v>
      </c>
      <c r="AI49" s="94" t="s">
        <v>5382</v>
      </c>
      <c r="AJ49" s="135" t="s">
        <v>6321</v>
      </c>
      <c r="AK49" s="139"/>
      <c r="AL49" s="140"/>
      <c r="AM49" s="140"/>
      <c r="AN49" s="140"/>
      <c r="AO49" s="140"/>
      <c r="AP49" s="140"/>
      <c r="AQ49" s="140"/>
      <c r="AR49" s="140"/>
      <c r="AS49" s="140"/>
      <c r="AT49" s="140"/>
      <c r="AU49" s="140"/>
      <c r="AV49" s="140"/>
      <c r="AW49" s="140"/>
      <c r="AX49" s="141"/>
    </row>
    <row r="50" spans="1:50" ht="25" customHeight="1" x14ac:dyDescent="0.2">
      <c r="A50" s="79" t="s">
        <v>4417</v>
      </c>
      <c r="B50" s="76" t="s">
        <v>5031</v>
      </c>
      <c r="C50" s="80" t="s">
        <v>2407</v>
      </c>
      <c r="X50" s="89" t="s">
        <v>5812</v>
      </c>
      <c r="Y50" s="90" t="s">
        <v>5247</v>
      </c>
      <c r="Z50" s="90" t="s">
        <v>5383</v>
      </c>
      <c r="AA50" s="94" t="s">
        <v>6145</v>
      </c>
      <c r="AB50" s="90" t="s">
        <v>5275</v>
      </c>
      <c r="AC50" s="90" t="s">
        <v>5312</v>
      </c>
      <c r="AD50" s="91">
        <v>3.2558139534883699</v>
      </c>
      <c r="AE50" s="91">
        <v>1.2093023255813999</v>
      </c>
      <c r="AF50" s="92">
        <v>2.5553882505343201E-2</v>
      </c>
      <c r="AG50" s="92">
        <v>1.5925431063884403</v>
      </c>
      <c r="AH50" s="93">
        <v>2.6923076923076898</v>
      </c>
      <c r="AI50" s="94" t="s">
        <v>5384</v>
      </c>
      <c r="AJ50" s="135" t="s">
        <v>6321</v>
      </c>
      <c r="AK50" s="139"/>
      <c r="AL50" s="140"/>
      <c r="AM50" s="140"/>
      <c r="AN50" s="140"/>
      <c r="AO50" s="140"/>
      <c r="AP50" s="140"/>
      <c r="AQ50" s="140"/>
      <c r="AR50" s="140"/>
      <c r="AS50" s="140"/>
      <c r="AT50" s="140"/>
      <c r="AU50" s="140"/>
      <c r="AV50" s="140"/>
      <c r="AW50" s="140"/>
      <c r="AX50" s="141"/>
    </row>
    <row r="51" spans="1:50" ht="25" customHeight="1" x14ac:dyDescent="0.2">
      <c r="A51" s="79" t="s">
        <v>2790</v>
      </c>
      <c r="B51" s="76" t="s">
        <v>2365</v>
      </c>
      <c r="C51" s="80" t="s">
        <v>5146</v>
      </c>
      <c r="X51" s="89" t="s">
        <v>5812</v>
      </c>
      <c r="Y51" s="90" t="s">
        <v>5247</v>
      </c>
      <c r="Z51" s="90" t="s">
        <v>5385</v>
      </c>
      <c r="AA51" s="94" t="s">
        <v>6146</v>
      </c>
      <c r="AB51" s="90" t="s">
        <v>5279</v>
      </c>
      <c r="AC51" s="90" t="s">
        <v>5306</v>
      </c>
      <c r="AD51" s="91">
        <v>2.7906976744185998</v>
      </c>
      <c r="AE51" s="91">
        <v>0.93023255813953498</v>
      </c>
      <c r="AF51" s="92">
        <v>2.56782555696571E-2</v>
      </c>
      <c r="AG51" s="92">
        <v>1.5904344830254873</v>
      </c>
      <c r="AH51" s="93">
        <v>3</v>
      </c>
      <c r="AI51" s="94" t="s">
        <v>5386</v>
      </c>
      <c r="AJ51" s="135" t="s">
        <v>6321</v>
      </c>
      <c r="AK51" s="139"/>
      <c r="AL51" s="140"/>
      <c r="AM51" s="140"/>
      <c r="AN51" s="140"/>
      <c r="AO51" s="140"/>
      <c r="AP51" s="140"/>
      <c r="AQ51" s="140"/>
      <c r="AR51" s="140"/>
      <c r="AS51" s="140"/>
      <c r="AT51" s="140"/>
      <c r="AU51" s="140"/>
      <c r="AV51" s="140"/>
      <c r="AW51" s="140"/>
      <c r="AX51" s="141"/>
    </row>
    <row r="52" spans="1:50" ht="25" customHeight="1" x14ac:dyDescent="0.2">
      <c r="A52" s="79" t="s">
        <v>4924</v>
      </c>
      <c r="B52" s="76" t="s">
        <v>5032</v>
      </c>
      <c r="C52" s="80" t="s">
        <v>5147</v>
      </c>
      <c r="X52" s="89" t="s">
        <v>5812</v>
      </c>
      <c r="Y52" s="90" t="s">
        <v>5247</v>
      </c>
      <c r="Z52" s="90" t="s">
        <v>5387</v>
      </c>
      <c r="AA52" s="94" t="s">
        <v>6147</v>
      </c>
      <c r="AB52" s="90" t="s">
        <v>5249</v>
      </c>
      <c r="AC52" s="90" t="s">
        <v>5388</v>
      </c>
      <c r="AD52" s="91">
        <v>4.6511627906976702</v>
      </c>
      <c r="AE52" s="91">
        <v>2.0930232558139501</v>
      </c>
      <c r="AF52" s="92">
        <v>2.86432012820289E-2</v>
      </c>
      <c r="AG52" s="92">
        <v>1.5429784451133266</v>
      </c>
      <c r="AH52" s="93">
        <v>2.2222222222222201</v>
      </c>
      <c r="AI52" s="94" t="s">
        <v>5389</v>
      </c>
      <c r="AJ52" s="135" t="s">
        <v>6321</v>
      </c>
      <c r="AK52" s="139"/>
      <c r="AL52" s="140"/>
      <c r="AM52" s="140"/>
      <c r="AN52" s="140"/>
      <c r="AO52" s="140"/>
      <c r="AP52" s="140"/>
      <c r="AQ52" s="140"/>
      <c r="AR52" s="140"/>
      <c r="AS52" s="140"/>
      <c r="AT52" s="140"/>
      <c r="AU52" s="140"/>
      <c r="AV52" s="140"/>
      <c r="AW52" s="140"/>
      <c r="AX52" s="141"/>
    </row>
    <row r="53" spans="1:50" ht="25" customHeight="1" x14ac:dyDescent="0.2">
      <c r="A53" s="79" t="s">
        <v>4925</v>
      </c>
      <c r="B53" s="76" t="s">
        <v>2536</v>
      </c>
      <c r="C53" s="80" t="s">
        <v>2391</v>
      </c>
      <c r="X53" s="89" t="s">
        <v>5812</v>
      </c>
      <c r="Y53" s="90" t="s">
        <v>5247</v>
      </c>
      <c r="Z53" s="90" t="s">
        <v>5390</v>
      </c>
      <c r="AA53" s="94" t="s">
        <v>6148</v>
      </c>
      <c r="AB53" s="90" t="s">
        <v>5328</v>
      </c>
      <c r="AC53" s="90" t="s">
        <v>5292</v>
      </c>
      <c r="AD53" s="91">
        <v>1.3953488372092999</v>
      </c>
      <c r="AE53" s="91">
        <v>0.232558139534884</v>
      </c>
      <c r="AF53" s="92">
        <v>2.9382861638383901E-2</v>
      </c>
      <c r="AG53" s="92">
        <v>1.5319059099331467</v>
      </c>
      <c r="AH53" s="93">
        <v>6</v>
      </c>
      <c r="AI53" s="94" t="s">
        <v>5391</v>
      </c>
      <c r="AJ53" s="135" t="s">
        <v>6321</v>
      </c>
      <c r="AK53" s="139"/>
      <c r="AL53" s="140"/>
      <c r="AM53" s="140"/>
      <c r="AN53" s="140"/>
      <c r="AO53" s="140"/>
      <c r="AP53" s="140"/>
      <c r="AQ53" s="140"/>
      <c r="AR53" s="140"/>
      <c r="AS53" s="140"/>
      <c r="AT53" s="140"/>
      <c r="AU53" s="140"/>
      <c r="AV53" s="140"/>
      <c r="AW53" s="140"/>
      <c r="AX53" s="141"/>
    </row>
    <row r="54" spans="1:50" ht="25" customHeight="1" x14ac:dyDescent="0.2">
      <c r="A54" s="79" t="s">
        <v>1992</v>
      </c>
      <c r="B54" s="76" t="s">
        <v>5033</v>
      </c>
      <c r="C54" s="80" t="s">
        <v>4698</v>
      </c>
      <c r="X54" s="89" t="s">
        <v>5812</v>
      </c>
      <c r="Y54" s="90" t="s">
        <v>5247</v>
      </c>
      <c r="Z54" s="90" t="s">
        <v>5392</v>
      </c>
      <c r="AA54" s="94" t="s">
        <v>6149</v>
      </c>
      <c r="AB54" s="90" t="s">
        <v>5328</v>
      </c>
      <c r="AC54" s="90" t="s">
        <v>5292</v>
      </c>
      <c r="AD54" s="91">
        <v>1.3953488372092999</v>
      </c>
      <c r="AE54" s="91">
        <v>0.232558139534884</v>
      </c>
      <c r="AF54" s="92">
        <v>2.9382861638383901E-2</v>
      </c>
      <c r="AG54" s="92">
        <v>1.5319059099331467</v>
      </c>
      <c r="AH54" s="93">
        <v>6</v>
      </c>
      <c r="AI54" s="94" t="s">
        <v>5393</v>
      </c>
      <c r="AJ54" s="135" t="s">
        <v>6321</v>
      </c>
      <c r="AK54" s="139"/>
      <c r="AL54" s="140"/>
      <c r="AM54" s="140"/>
      <c r="AN54" s="140"/>
      <c r="AO54" s="140"/>
      <c r="AP54" s="140"/>
      <c r="AQ54" s="140"/>
      <c r="AR54" s="140"/>
      <c r="AS54" s="140"/>
      <c r="AT54" s="140"/>
      <c r="AU54" s="140"/>
      <c r="AV54" s="140"/>
      <c r="AW54" s="140"/>
      <c r="AX54" s="141"/>
    </row>
    <row r="55" spans="1:50" ht="25" customHeight="1" x14ac:dyDescent="0.2">
      <c r="A55" s="79" t="s">
        <v>2575</v>
      </c>
      <c r="B55" s="76" t="s">
        <v>5034</v>
      </c>
      <c r="C55" s="80" t="s">
        <v>5148</v>
      </c>
      <c r="X55" s="89" t="s">
        <v>5812</v>
      </c>
      <c r="Y55" s="90" t="s">
        <v>5247</v>
      </c>
      <c r="Z55" s="90" t="s">
        <v>5394</v>
      </c>
      <c r="AA55" s="94" t="s">
        <v>6150</v>
      </c>
      <c r="AB55" s="90" t="s">
        <v>5328</v>
      </c>
      <c r="AC55" s="90" t="s">
        <v>5292</v>
      </c>
      <c r="AD55" s="91">
        <v>1.3953488372092999</v>
      </c>
      <c r="AE55" s="91">
        <v>0.232558139534884</v>
      </c>
      <c r="AF55" s="92">
        <v>2.9382861638383901E-2</v>
      </c>
      <c r="AG55" s="92">
        <v>1.5319059099331467</v>
      </c>
      <c r="AH55" s="93">
        <v>6</v>
      </c>
      <c r="AI55" s="94" t="s">
        <v>5395</v>
      </c>
      <c r="AJ55" s="135" t="s">
        <v>6321</v>
      </c>
      <c r="AK55" s="139"/>
      <c r="AL55" s="140"/>
      <c r="AM55" s="140"/>
      <c r="AN55" s="140"/>
      <c r="AO55" s="140"/>
      <c r="AP55" s="140"/>
      <c r="AQ55" s="140"/>
      <c r="AR55" s="140"/>
      <c r="AS55" s="140"/>
      <c r="AT55" s="140"/>
      <c r="AU55" s="140"/>
      <c r="AV55" s="140"/>
      <c r="AW55" s="140"/>
      <c r="AX55" s="141"/>
    </row>
    <row r="56" spans="1:50" ht="25" customHeight="1" x14ac:dyDescent="0.2">
      <c r="A56" s="79" t="s">
        <v>4926</v>
      </c>
      <c r="B56" s="76" t="s">
        <v>2584</v>
      </c>
      <c r="C56" s="80" t="s">
        <v>5149</v>
      </c>
      <c r="X56" s="89" t="s">
        <v>5812</v>
      </c>
      <c r="Y56" s="90" t="s">
        <v>5247</v>
      </c>
      <c r="Z56" s="90" t="s">
        <v>5396</v>
      </c>
      <c r="AA56" s="94" t="s">
        <v>6151</v>
      </c>
      <c r="AB56" s="90" t="s">
        <v>5328</v>
      </c>
      <c r="AC56" s="90" t="s">
        <v>5292</v>
      </c>
      <c r="AD56" s="91">
        <v>1.3953488372092999</v>
      </c>
      <c r="AE56" s="91">
        <v>0.232558139534884</v>
      </c>
      <c r="AF56" s="92">
        <v>2.9382861638383901E-2</v>
      </c>
      <c r="AG56" s="92">
        <v>1.5319059099331467</v>
      </c>
      <c r="AH56" s="93">
        <v>6</v>
      </c>
      <c r="AI56" s="94" t="s">
        <v>5397</v>
      </c>
      <c r="AJ56" s="135" t="s">
        <v>6321</v>
      </c>
      <c r="AK56" s="139"/>
      <c r="AL56" s="140"/>
      <c r="AM56" s="140"/>
      <c r="AN56" s="140"/>
      <c r="AO56" s="140"/>
      <c r="AP56" s="140"/>
      <c r="AQ56" s="140"/>
      <c r="AR56" s="140"/>
      <c r="AS56" s="140"/>
      <c r="AT56" s="140"/>
      <c r="AU56" s="140"/>
      <c r="AV56" s="140"/>
      <c r="AW56" s="140"/>
      <c r="AX56" s="141"/>
    </row>
    <row r="57" spans="1:50" ht="25" customHeight="1" x14ac:dyDescent="0.2">
      <c r="A57" s="79" t="s">
        <v>4804</v>
      </c>
      <c r="B57" s="76" t="s">
        <v>5035</v>
      </c>
      <c r="C57" s="80" t="s">
        <v>1643</v>
      </c>
      <c r="X57" s="89" t="s">
        <v>5812</v>
      </c>
      <c r="Y57" s="90" t="s">
        <v>5247</v>
      </c>
      <c r="Z57" s="90" t="s">
        <v>5398</v>
      </c>
      <c r="AA57" s="94" t="s">
        <v>6152</v>
      </c>
      <c r="AB57" s="90" t="s">
        <v>5328</v>
      </c>
      <c r="AC57" s="90" t="s">
        <v>5292</v>
      </c>
      <c r="AD57" s="91">
        <v>1.3953488372092999</v>
      </c>
      <c r="AE57" s="91">
        <v>0.232558139534884</v>
      </c>
      <c r="AF57" s="92">
        <v>2.9382861638383901E-2</v>
      </c>
      <c r="AG57" s="92">
        <v>1.5319059099331467</v>
      </c>
      <c r="AH57" s="93">
        <v>6</v>
      </c>
      <c r="AI57" s="94" t="s">
        <v>5399</v>
      </c>
      <c r="AJ57" s="135" t="s">
        <v>6321</v>
      </c>
      <c r="AK57" s="139"/>
      <c r="AL57" s="140"/>
      <c r="AM57" s="140"/>
      <c r="AN57" s="140"/>
      <c r="AO57" s="140"/>
      <c r="AP57" s="140"/>
      <c r="AQ57" s="140"/>
      <c r="AR57" s="140"/>
      <c r="AS57" s="140"/>
      <c r="AT57" s="140"/>
      <c r="AU57" s="140"/>
      <c r="AV57" s="140"/>
      <c r="AW57" s="140"/>
      <c r="AX57" s="141"/>
    </row>
    <row r="58" spans="1:50" ht="25" customHeight="1" x14ac:dyDescent="0.2">
      <c r="A58" s="79" t="s">
        <v>4927</v>
      </c>
      <c r="B58" s="76" t="s">
        <v>5036</v>
      </c>
      <c r="C58" s="80" t="s">
        <v>5150</v>
      </c>
      <c r="X58" s="89" t="s">
        <v>5812</v>
      </c>
      <c r="Y58" s="90" t="s">
        <v>5247</v>
      </c>
      <c r="Z58" s="90" t="s">
        <v>5400</v>
      </c>
      <c r="AA58" s="94" t="s">
        <v>6153</v>
      </c>
      <c r="AB58" s="90" t="s">
        <v>5261</v>
      </c>
      <c r="AC58" s="90" t="s">
        <v>5276</v>
      </c>
      <c r="AD58" s="91">
        <v>2.32558139534884</v>
      </c>
      <c r="AE58" s="91">
        <v>0.69767441860465096</v>
      </c>
      <c r="AF58" s="92">
        <v>2.9516767184150201E-2</v>
      </c>
      <c r="AG58" s="92">
        <v>1.5299312102286642</v>
      </c>
      <c r="AH58" s="93">
        <v>3.3333333333333299</v>
      </c>
      <c r="AI58" s="94" t="s">
        <v>5401</v>
      </c>
      <c r="AJ58" s="135" t="s">
        <v>6321</v>
      </c>
      <c r="AK58" s="139"/>
      <c r="AL58" s="140"/>
      <c r="AM58" s="140"/>
      <c r="AN58" s="140"/>
      <c r="AO58" s="140"/>
      <c r="AP58" s="140"/>
      <c r="AQ58" s="140"/>
      <c r="AR58" s="140"/>
      <c r="AS58" s="140"/>
      <c r="AT58" s="140"/>
      <c r="AU58" s="140"/>
      <c r="AV58" s="140"/>
      <c r="AW58" s="140"/>
      <c r="AX58" s="141"/>
    </row>
    <row r="59" spans="1:50" ht="25" customHeight="1" x14ac:dyDescent="0.2">
      <c r="A59" s="79" t="s">
        <v>4140</v>
      </c>
      <c r="B59" s="76" t="s">
        <v>5037</v>
      </c>
      <c r="C59" s="80" t="s">
        <v>5151</v>
      </c>
      <c r="X59" s="89" t="s">
        <v>5812</v>
      </c>
      <c r="Y59" s="90" t="s">
        <v>5247</v>
      </c>
      <c r="Z59" s="90" t="s">
        <v>5402</v>
      </c>
      <c r="AA59" s="94" t="s">
        <v>6154</v>
      </c>
      <c r="AB59" s="90" t="s">
        <v>5275</v>
      </c>
      <c r="AC59" s="90" t="s">
        <v>5403</v>
      </c>
      <c r="AD59" s="91">
        <v>3.2558139534883699</v>
      </c>
      <c r="AE59" s="91">
        <v>1.2558139534883701</v>
      </c>
      <c r="AF59" s="92">
        <v>2.97774525172304E-2</v>
      </c>
      <c r="AG59" s="92">
        <v>1.5261124592041613</v>
      </c>
      <c r="AH59" s="93">
        <v>2.5925925925925899</v>
      </c>
      <c r="AI59" s="94" t="s">
        <v>5404</v>
      </c>
      <c r="AJ59" s="135" t="s">
        <v>6321</v>
      </c>
      <c r="AK59" s="139"/>
      <c r="AL59" s="140"/>
      <c r="AM59" s="140"/>
      <c r="AN59" s="140"/>
      <c r="AO59" s="140"/>
      <c r="AP59" s="140"/>
      <c r="AQ59" s="140"/>
      <c r="AR59" s="140"/>
      <c r="AS59" s="140"/>
      <c r="AT59" s="140"/>
      <c r="AU59" s="140"/>
      <c r="AV59" s="140"/>
      <c r="AW59" s="140"/>
      <c r="AX59" s="141"/>
    </row>
    <row r="60" spans="1:50" ht="25" customHeight="1" x14ac:dyDescent="0.2">
      <c r="A60" s="79" t="s">
        <v>1600</v>
      </c>
      <c r="B60" s="76" t="s">
        <v>5038</v>
      </c>
      <c r="C60" s="80" t="s">
        <v>5152</v>
      </c>
      <c r="X60" s="89" t="s">
        <v>5812</v>
      </c>
      <c r="Y60" s="90" t="s">
        <v>5247</v>
      </c>
      <c r="Z60" s="90" t="s">
        <v>5405</v>
      </c>
      <c r="AA60" s="94" t="s">
        <v>6155</v>
      </c>
      <c r="AB60" s="90" t="s">
        <v>5279</v>
      </c>
      <c r="AC60" s="90" t="s">
        <v>5315</v>
      </c>
      <c r="AD60" s="91">
        <v>2.7906976744185998</v>
      </c>
      <c r="AE60" s="91">
        <v>0.97674418604651203</v>
      </c>
      <c r="AF60" s="92">
        <v>3.05912815760809E-2</v>
      </c>
      <c r="AG60" s="92">
        <v>1.5144023285151142</v>
      </c>
      <c r="AH60" s="93">
        <v>2.8571428571428599</v>
      </c>
      <c r="AI60" s="94" t="s">
        <v>5406</v>
      </c>
      <c r="AJ60" s="135" t="s">
        <v>6321</v>
      </c>
      <c r="AK60" s="139"/>
      <c r="AL60" s="140"/>
      <c r="AM60" s="140"/>
      <c r="AN60" s="140"/>
      <c r="AO60" s="140"/>
      <c r="AP60" s="140"/>
      <c r="AQ60" s="140"/>
      <c r="AR60" s="140"/>
      <c r="AS60" s="140"/>
      <c r="AT60" s="140"/>
      <c r="AU60" s="140"/>
      <c r="AV60" s="140"/>
      <c r="AW60" s="140"/>
      <c r="AX60" s="141"/>
    </row>
    <row r="61" spans="1:50" ht="25" customHeight="1" x14ac:dyDescent="0.2">
      <c r="A61" s="79" t="s">
        <v>1469</v>
      </c>
      <c r="B61" s="76" t="s">
        <v>2358</v>
      </c>
      <c r="C61" s="80" t="s">
        <v>4840</v>
      </c>
      <c r="X61" s="89" t="s">
        <v>5812</v>
      </c>
      <c r="Y61" s="90" t="s">
        <v>5247</v>
      </c>
      <c r="Z61" s="90" t="s">
        <v>5407</v>
      </c>
      <c r="AA61" s="94" t="s">
        <v>6156</v>
      </c>
      <c r="AB61" s="90" t="s">
        <v>5279</v>
      </c>
      <c r="AC61" s="90" t="s">
        <v>5315</v>
      </c>
      <c r="AD61" s="91">
        <v>2.7906976744185998</v>
      </c>
      <c r="AE61" s="91">
        <v>0.97674418604651203</v>
      </c>
      <c r="AF61" s="92">
        <v>3.05912815760809E-2</v>
      </c>
      <c r="AG61" s="92">
        <v>1.5144023285151142</v>
      </c>
      <c r="AH61" s="93">
        <v>2.8571428571428599</v>
      </c>
      <c r="AI61" s="94" t="s">
        <v>5408</v>
      </c>
      <c r="AJ61" s="135" t="s">
        <v>6321</v>
      </c>
      <c r="AK61" s="139"/>
      <c r="AL61" s="140"/>
      <c r="AM61" s="140"/>
      <c r="AN61" s="140"/>
      <c r="AO61" s="140"/>
      <c r="AP61" s="140"/>
      <c r="AQ61" s="140"/>
      <c r="AR61" s="140"/>
      <c r="AS61" s="140"/>
      <c r="AT61" s="140"/>
      <c r="AU61" s="140"/>
      <c r="AV61" s="140"/>
      <c r="AW61" s="140"/>
      <c r="AX61" s="141"/>
    </row>
    <row r="62" spans="1:50" ht="25" customHeight="1" x14ac:dyDescent="0.2">
      <c r="A62" s="79" t="s">
        <v>3414</v>
      </c>
      <c r="B62" s="76" t="s">
        <v>4651</v>
      </c>
      <c r="C62" s="80" t="s">
        <v>5153</v>
      </c>
      <c r="X62" s="89" t="s">
        <v>5812</v>
      </c>
      <c r="Y62" s="90" t="s">
        <v>5247</v>
      </c>
      <c r="Z62" s="90" t="s">
        <v>5409</v>
      </c>
      <c r="AA62" s="94" t="s">
        <v>6157</v>
      </c>
      <c r="AB62" s="90" t="s">
        <v>5249</v>
      </c>
      <c r="AC62" s="90" t="s">
        <v>5410</v>
      </c>
      <c r="AD62" s="91">
        <v>4.6511627906976702</v>
      </c>
      <c r="AE62" s="91">
        <v>2.13953488372093</v>
      </c>
      <c r="AF62" s="92">
        <v>3.11083117276587E-2</v>
      </c>
      <c r="AG62" s="92">
        <v>1.5071235577520257</v>
      </c>
      <c r="AH62" s="93">
        <v>2.1739130434782599</v>
      </c>
      <c r="AI62" s="94" t="s">
        <v>5411</v>
      </c>
      <c r="AJ62" s="135" t="s">
        <v>6321</v>
      </c>
      <c r="AK62" s="139"/>
      <c r="AL62" s="140"/>
      <c r="AM62" s="140"/>
      <c r="AN62" s="140"/>
      <c r="AO62" s="140"/>
      <c r="AP62" s="140"/>
      <c r="AQ62" s="140"/>
      <c r="AR62" s="140"/>
      <c r="AS62" s="140"/>
      <c r="AT62" s="140"/>
      <c r="AU62" s="140"/>
      <c r="AV62" s="140"/>
      <c r="AW62" s="140"/>
      <c r="AX62" s="141"/>
    </row>
    <row r="63" spans="1:50" ht="25" customHeight="1" x14ac:dyDescent="0.2">
      <c r="A63" s="79" t="s">
        <v>3531</v>
      </c>
      <c r="B63" s="76" t="s">
        <v>5039</v>
      </c>
      <c r="C63" s="80" t="s">
        <v>1595</v>
      </c>
      <c r="X63" s="89" t="s">
        <v>5812</v>
      </c>
      <c r="Y63" s="90" t="s">
        <v>5247</v>
      </c>
      <c r="Z63" s="90" t="s">
        <v>5412</v>
      </c>
      <c r="AA63" s="94" t="s">
        <v>6158</v>
      </c>
      <c r="AB63" s="90" t="s">
        <v>5285</v>
      </c>
      <c r="AC63" s="90" t="s">
        <v>5304</v>
      </c>
      <c r="AD63" s="91">
        <v>1.86046511627907</v>
      </c>
      <c r="AE63" s="91">
        <v>0.46511627906976699</v>
      </c>
      <c r="AF63" s="92">
        <v>3.2030280851515498E-2</v>
      </c>
      <c r="AG63" s="92">
        <v>1.4944392532897008</v>
      </c>
      <c r="AH63" s="93">
        <v>4</v>
      </c>
      <c r="AI63" s="94" t="s">
        <v>5413</v>
      </c>
      <c r="AJ63" s="135" t="s">
        <v>6321</v>
      </c>
      <c r="AK63" s="139"/>
      <c r="AL63" s="140"/>
      <c r="AM63" s="140"/>
      <c r="AN63" s="140"/>
      <c r="AO63" s="140"/>
      <c r="AP63" s="140"/>
      <c r="AQ63" s="140"/>
      <c r="AR63" s="140"/>
      <c r="AS63" s="140"/>
      <c r="AT63" s="140"/>
      <c r="AU63" s="140"/>
      <c r="AV63" s="140"/>
      <c r="AW63" s="140"/>
      <c r="AX63" s="141"/>
    </row>
    <row r="64" spans="1:50" ht="25" customHeight="1" x14ac:dyDescent="0.2">
      <c r="A64" s="79" t="s">
        <v>4928</v>
      </c>
      <c r="B64" s="76" t="s">
        <v>2417</v>
      </c>
      <c r="C64" s="80" t="s">
        <v>5154</v>
      </c>
      <c r="X64" s="89" t="s">
        <v>5812</v>
      </c>
      <c r="Y64" s="90" t="s">
        <v>5247</v>
      </c>
      <c r="Z64" s="90" t="s">
        <v>5414</v>
      </c>
      <c r="AA64" s="94" t="s">
        <v>6159</v>
      </c>
      <c r="AB64" s="90" t="s">
        <v>5285</v>
      </c>
      <c r="AC64" s="90" t="s">
        <v>5304</v>
      </c>
      <c r="AD64" s="91">
        <v>1.86046511627907</v>
      </c>
      <c r="AE64" s="91">
        <v>0.46511627906976699</v>
      </c>
      <c r="AF64" s="92">
        <v>3.2030280851515498E-2</v>
      </c>
      <c r="AG64" s="92">
        <v>1.4944392532897008</v>
      </c>
      <c r="AH64" s="93">
        <v>4</v>
      </c>
      <c r="AI64" s="94" t="s">
        <v>5415</v>
      </c>
      <c r="AJ64" s="135" t="s">
        <v>6321</v>
      </c>
      <c r="AK64" s="139"/>
      <c r="AL64" s="140"/>
      <c r="AM64" s="140"/>
      <c r="AN64" s="140"/>
      <c r="AO64" s="140"/>
      <c r="AP64" s="140"/>
      <c r="AQ64" s="140"/>
      <c r="AR64" s="140"/>
      <c r="AS64" s="140"/>
      <c r="AT64" s="140"/>
      <c r="AU64" s="140"/>
      <c r="AV64" s="140"/>
      <c r="AW64" s="140"/>
      <c r="AX64" s="141"/>
    </row>
    <row r="65" spans="1:50" ht="25" customHeight="1" x14ac:dyDescent="0.2">
      <c r="A65" s="79" t="s">
        <v>2482</v>
      </c>
      <c r="B65" s="76" t="s">
        <v>5040</v>
      </c>
      <c r="C65" s="80" t="s">
        <v>3739</v>
      </c>
      <c r="X65" s="89" t="s">
        <v>5812</v>
      </c>
      <c r="Y65" s="90" t="s">
        <v>5247</v>
      </c>
      <c r="Z65" s="90" t="s">
        <v>5416</v>
      </c>
      <c r="AA65" s="94" t="s">
        <v>6160</v>
      </c>
      <c r="AB65" s="90" t="s">
        <v>5285</v>
      </c>
      <c r="AC65" s="90" t="s">
        <v>5304</v>
      </c>
      <c r="AD65" s="91">
        <v>1.86046511627907</v>
      </c>
      <c r="AE65" s="91">
        <v>0.46511627906976699</v>
      </c>
      <c r="AF65" s="92">
        <v>3.2030280851515498E-2</v>
      </c>
      <c r="AG65" s="92">
        <v>1.4944392532897008</v>
      </c>
      <c r="AH65" s="93">
        <v>4</v>
      </c>
      <c r="AI65" s="94" t="s">
        <v>5417</v>
      </c>
      <c r="AJ65" s="135" t="s">
        <v>6321</v>
      </c>
      <c r="AK65" s="139"/>
      <c r="AL65" s="140"/>
      <c r="AM65" s="140"/>
      <c r="AN65" s="140"/>
      <c r="AO65" s="140"/>
      <c r="AP65" s="140"/>
      <c r="AQ65" s="140"/>
      <c r="AR65" s="140"/>
      <c r="AS65" s="140"/>
      <c r="AT65" s="140"/>
      <c r="AU65" s="140"/>
      <c r="AV65" s="140"/>
      <c r="AW65" s="140"/>
      <c r="AX65" s="141"/>
    </row>
    <row r="66" spans="1:50" ht="25" customHeight="1" x14ac:dyDescent="0.2">
      <c r="A66" s="79" t="s">
        <v>2938</v>
      </c>
      <c r="B66" s="76" t="s">
        <v>5041</v>
      </c>
      <c r="C66" s="80" t="s">
        <v>5155</v>
      </c>
      <c r="X66" s="89" t="s">
        <v>5812</v>
      </c>
      <c r="Y66" s="90" t="s">
        <v>5247</v>
      </c>
      <c r="Z66" s="90" t="s">
        <v>5418</v>
      </c>
      <c r="AA66" s="94" t="s">
        <v>6161</v>
      </c>
      <c r="AB66" s="90" t="s">
        <v>5300</v>
      </c>
      <c r="AC66" s="90" t="s">
        <v>5419</v>
      </c>
      <c r="AD66" s="91">
        <v>4.18604651162791</v>
      </c>
      <c r="AE66" s="91">
        <v>1.7674418604651201</v>
      </c>
      <c r="AF66" s="92">
        <v>3.3654221331148003E-2</v>
      </c>
      <c r="AG66" s="92">
        <v>1.4729604534060858</v>
      </c>
      <c r="AH66" s="93">
        <v>2.3684210526315801</v>
      </c>
      <c r="AI66" s="94" t="s">
        <v>5420</v>
      </c>
      <c r="AJ66" s="135" t="s">
        <v>6321</v>
      </c>
      <c r="AK66" s="139"/>
      <c r="AL66" s="140"/>
      <c r="AM66" s="140"/>
      <c r="AN66" s="140"/>
      <c r="AO66" s="140"/>
      <c r="AP66" s="140"/>
      <c r="AQ66" s="140"/>
      <c r="AR66" s="140"/>
      <c r="AS66" s="140"/>
      <c r="AT66" s="140"/>
      <c r="AU66" s="140"/>
      <c r="AV66" s="140"/>
      <c r="AW66" s="140"/>
      <c r="AX66" s="141"/>
    </row>
    <row r="67" spans="1:50" ht="25" customHeight="1" x14ac:dyDescent="0.2">
      <c r="A67" s="79" t="s">
        <v>4008</v>
      </c>
      <c r="B67" s="76" t="s">
        <v>5042</v>
      </c>
      <c r="C67" s="80" t="s">
        <v>3235</v>
      </c>
      <c r="X67" s="89" t="s">
        <v>5812</v>
      </c>
      <c r="Y67" s="90" t="s">
        <v>5247</v>
      </c>
      <c r="Z67" s="90" t="s">
        <v>5421</v>
      </c>
      <c r="AA67" s="94" t="s">
        <v>6162</v>
      </c>
      <c r="AB67" s="90" t="s">
        <v>5422</v>
      </c>
      <c r="AC67" s="90" t="s">
        <v>5423</v>
      </c>
      <c r="AD67" s="91">
        <v>32.558139534883701</v>
      </c>
      <c r="AE67" s="91">
        <v>25.6279069767442</v>
      </c>
      <c r="AF67" s="92">
        <v>3.4233931967968402E-2</v>
      </c>
      <c r="AG67" s="92">
        <v>1.4655432167276745</v>
      </c>
      <c r="AH67" s="93">
        <v>1.27041742286751</v>
      </c>
      <c r="AI67" s="94" t="s">
        <v>5424</v>
      </c>
      <c r="AJ67" s="135" t="s">
        <v>6321</v>
      </c>
      <c r="AK67" s="139"/>
      <c r="AL67" s="140"/>
      <c r="AM67" s="140"/>
      <c r="AN67" s="140"/>
      <c r="AO67" s="140"/>
      <c r="AP67" s="140"/>
      <c r="AQ67" s="140"/>
      <c r="AR67" s="140"/>
      <c r="AS67" s="140"/>
      <c r="AT67" s="140"/>
      <c r="AU67" s="140"/>
      <c r="AV67" s="140"/>
      <c r="AW67" s="140"/>
      <c r="AX67" s="141"/>
    </row>
    <row r="68" spans="1:50" ht="25" customHeight="1" x14ac:dyDescent="0.2">
      <c r="A68" s="79" t="s">
        <v>4929</v>
      </c>
      <c r="B68" s="76" t="s">
        <v>5043</v>
      </c>
      <c r="C68" s="80" t="s">
        <v>5156</v>
      </c>
      <c r="X68" s="89" t="s">
        <v>5812</v>
      </c>
      <c r="Y68" s="90" t="s">
        <v>5247</v>
      </c>
      <c r="Z68" s="90" t="s">
        <v>5425</v>
      </c>
      <c r="AA68" s="94" t="s">
        <v>6163</v>
      </c>
      <c r="AB68" s="90" t="s">
        <v>5279</v>
      </c>
      <c r="AC68" s="90" t="s">
        <v>5346</v>
      </c>
      <c r="AD68" s="91">
        <v>2.7906976744185998</v>
      </c>
      <c r="AE68" s="91">
        <v>1.02325581395349</v>
      </c>
      <c r="AF68" s="92">
        <v>3.6082130921749903E-2</v>
      </c>
      <c r="AG68" s="92">
        <v>1.4427078220106533</v>
      </c>
      <c r="AH68" s="93">
        <v>2.7272727272727302</v>
      </c>
      <c r="AI68" s="94" t="s">
        <v>5426</v>
      </c>
      <c r="AJ68" s="135" t="s">
        <v>6321</v>
      </c>
      <c r="AK68" s="139"/>
      <c r="AL68" s="140"/>
      <c r="AM68" s="140"/>
      <c r="AN68" s="140"/>
      <c r="AO68" s="140"/>
      <c r="AP68" s="140"/>
      <c r="AQ68" s="140"/>
      <c r="AR68" s="140"/>
      <c r="AS68" s="140"/>
      <c r="AT68" s="140"/>
      <c r="AU68" s="140"/>
      <c r="AV68" s="140"/>
      <c r="AW68" s="140"/>
      <c r="AX68" s="141"/>
    </row>
    <row r="69" spans="1:50" ht="25" customHeight="1" thickBot="1" x14ac:dyDescent="0.25">
      <c r="A69" s="79" t="s">
        <v>4930</v>
      </c>
      <c r="B69" s="76" t="s">
        <v>3032</v>
      </c>
      <c r="C69" s="80" t="s">
        <v>1083</v>
      </c>
      <c r="X69" s="89" t="s">
        <v>5812</v>
      </c>
      <c r="Y69" s="90" t="s">
        <v>5247</v>
      </c>
      <c r="Z69" s="90" t="s">
        <v>5427</v>
      </c>
      <c r="AA69" s="94" t="s">
        <v>6164</v>
      </c>
      <c r="AB69" s="90" t="s">
        <v>5275</v>
      </c>
      <c r="AC69" s="90" t="s">
        <v>5268</v>
      </c>
      <c r="AD69" s="91">
        <v>3.2558139534883699</v>
      </c>
      <c r="AE69" s="91">
        <v>1.34883720930233</v>
      </c>
      <c r="AF69" s="92">
        <v>3.9583204756977998E-2</v>
      </c>
      <c r="AG69" s="92">
        <v>1.4024890471198272</v>
      </c>
      <c r="AH69" s="93">
        <v>2.4137931034482798</v>
      </c>
      <c r="AI69" s="94" t="s">
        <v>5428</v>
      </c>
      <c r="AJ69" s="135" t="s">
        <v>6321</v>
      </c>
      <c r="AK69" s="142"/>
      <c r="AL69" s="143"/>
      <c r="AM69" s="143"/>
      <c r="AN69" s="143"/>
      <c r="AO69" s="143"/>
      <c r="AP69" s="143"/>
      <c r="AQ69" s="143"/>
      <c r="AR69" s="143"/>
      <c r="AS69" s="143"/>
      <c r="AT69" s="143"/>
      <c r="AU69" s="143"/>
      <c r="AV69" s="143"/>
      <c r="AW69" s="143"/>
      <c r="AX69" s="144"/>
    </row>
    <row r="70" spans="1:50" ht="25" customHeight="1" x14ac:dyDescent="0.2">
      <c r="A70" s="79" t="s">
        <v>4931</v>
      </c>
      <c r="B70" s="76" t="s">
        <v>3231</v>
      </c>
      <c r="C70" s="80" t="s">
        <v>4673</v>
      </c>
      <c r="X70" s="89" t="s">
        <v>5812</v>
      </c>
      <c r="Y70" s="90" t="s">
        <v>5247</v>
      </c>
      <c r="Z70" s="90" t="s">
        <v>5429</v>
      </c>
      <c r="AA70" s="94" t="s">
        <v>6165</v>
      </c>
      <c r="AB70" s="90" t="s">
        <v>5285</v>
      </c>
      <c r="AC70" s="90" t="s">
        <v>5280</v>
      </c>
      <c r="AD70" s="91">
        <v>1.86046511627907</v>
      </c>
      <c r="AE70" s="91">
        <v>0.51162790697674398</v>
      </c>
      <c r="AF70" s="92">
        <v>4.0653761659812E-2</v>
      </c>
      <c r="AG70" s="92">
        <v>1.390899263292156</v>
      </c>
      <c r="AH70" s="93">
        <v>3.6363636363636398</v>
      </c>
      <c r="AI70" s="94" t="s">
        <v>5430</v>
      </c>
      <c r="AJ70" s="135" t="s">
        <v>6321</v>
      </c>
    </row>
    <row r="71" spans="1:50" ht="25" customHeight="1" x14ac:dyDescent="0.2">
      <c r="A71" s="79" t="s">
        <v>2513</v>
      </c>
      <c r="B71" s="76" t="s">
        <v>5044</v>
      </c>
      <c r="C71" s="80" t="s">
        <v>5157</v>
      </c>
      <c r="X71" s="89" t="s">
        <v>5812</v>
      </c>
      <c r="Y71" s="90" t="s">
        <v>5247</v>
      </c>
      <c r="Z71" s="90" t="s">
        <v>5431</v>
      </c>
      <c r="AA71" s="94" t="s">
        <v>6166</v>
      </c>
      <c r="AB71" s="90" t="s">
        <v>5285</v>
      </c>
      <c r="AC71" s="90" t="s">
        <v>5280</v>
      </c>
      <c r="AD71" s="91">
        <v>1.86046511627907</v>
      </c>
      <c r="AE71" s="91">
        <v>0.51162790697674398</v>
      </c>
      <c r="AF71" s="92">
        <v>4.0653761659812E-2</v>
      </c>
      <c r="AG71" s="92">
        <v>1.390899263292156</v>
      </c>
      <c r="AH71" s="93">
        <v>3.6363636363636398</v>
      </c>
      <c r="AI71" s="94" t="s">
        <v>5432</v>
      </c>
      <c r="AJ71" s="135" t="s">
        <v>6321</v>
      </c>
    </row>
    <row r="72" spans="1:50" ht="25" customHeight="1" x14ac:dyDescent="0.2">
      <c r="A72" s="79" t="s">
        <v>4932</v>
      </c>
      <c r="B72" s="76" t="s">
        <v>5045</v>
      </c>
      <c r="C72" s="80" t="s">
        <v>5158</v>
      </c>
      <c r="X72" s="89" t="s">
        <v>5812</v>
      </c>
      <c r="Y72" s="90" t="s">
        <v>5247</v>
      </c>
      <c r="Z72" s="90" t="s">
        <v>5433</v>
      </c>
      <c r="AA72" s="94" t="s">
        <v>6167</v>
      </c>
      <c r="AB72" s="90" t="s">
        <v>5328</v>
      </c>
      <c r="AC72" s="90" t="s">
        <v>5262</v>
      </c>
      <c r="AD72" s="91">
        <v>1.3953488372092999</v>
      </c>
      <c r="AE72" s="91">
        <v>0.27906976744186002</v>
      </c>
      <c r="AF72" s="92">
        <v>4.1177496180005102E-2</v>
      </c>
      <c r="AG72" s="92">
        <v>1.3853400644267446</v>
      </c>
      <c r="AH72" s="93">
        <v>5</v>
      </c>
      <c r="AI72" s="94" t="s">
        <v>5434</v>
      </c>
      <c r="AJ72" s="135" t="s">
        <v>6321</v>
      </c>
    </row>
    <row r="73" spans="1:50" ht="25" customHeight="1" x14ac:dyDescent="0.2">
      <c r="A73" s="79" t="s">
        <v>2951</v>
      </c>
      <c r="B73" s="76" t="s">
        <v>5046</v>
      </c>
      <c r="C73" s="80" t="s">
        <v>5159</v>
      </c>
      <c r="X73" s="89" t="s">
        <v>5812</v>
      </c>
      <c r="Y73" s="90" t="s">
        <v>5247</v>
      </c>
      <c r="Z73" s="90" t="s">
        <v>5435</v>
      </c>
      <c r="AA73" s="94" t="s">
        <v>6168</v>
      </c>
      <c r="AB73" s="90" t="s">
        <v>5328</v>
      </c>
      <c r="AC73" s="90" t="s">
        <v>5262</v>
      </c>
      <c r="AD73" s="91">
        <v>1.3953488372092999</v>
      </c>
      <c r="AE73" s="91">
        <v>0.27906976744186002</v>
      </c>
      <c r="AF73" s="92">
        <v>4.1177496180005102E-2</v>
      </c>
      <c r="AG73" s="92">
        <v>1.3853400644267446</v>
      </c>
      <c r="AH73" s="93">
        <v>5</v>
      </c>
      <c r="AI73" s="94" t="s">
        <v>5436</v>
      </c>
      <c r="AJ73" s="135" t="s">
        <v>6321</v>
      </c>
    </row>
    <row r="74" spans="1:50" ht="25" customHeight="1" x14ac:dyDescent="0.2">
      <c r="A74" s="79" t="s">
        <v>4933</v>
      </c>
      <c r="B74" s="76" t="s">
        <v>1675</v>
      </c>
      <c r="C74" s="80" t="s">
        <v>2273</v>
      </c>
      <c r="X74" s="89" t="s">
        <v>5812</v>
      </c>
      <c r="Y74" s="90" t="s">
        <v>5247</v>
      </c>
      <c r="Z74" s="90" t="s">
        <v>5437</v>
      </c>
      <c r="AA74" s="94" t="s">
        <v>6169</v>
      </c>
      <c r="AB74" s="90" t="s">
        <v>5328</v>
      </c>
      <c r="AC74" s="90" t="s">
        <v>5262</v>
      </c>
      <c r="AD74" s="91">
        <v>1.3953488372092999</v>
      </c>
      <c r="AE74" s="91">
        <v>0.27906976744186002</v>
      </c>
      <c r="AF74" s="92">
        <v>4.1177496180005102E-2</v>
      </c>
      <c r="AG74" s="92">
        <v>1.3853400644267446</v>
      </c>
      <c r="AH74" s="93">
        <v>5</v>
      </c>
      <c r="AI74" s="94" t="s">
        <v>5436</v>
      </c>
      <c r="AJ74" s="135" t="s">
        <v>6321</v>
      </c>
    </row>
    <row r="75" spans="1:50" ht="25" customHeight="1" x14ac:dyDescent="0.2">
      <c r="A75" s="79" t="s">
        <v>4339</v>
      </c>
      <c r="B75" s="76" t="s">
        <v>1680</v>
      </c>
      <c r="C75" s="80" t="s">
        <v>3011</v>
      </c>
      <c r="X75" s="89" t="s">
        <v>5812</v>
      </c>
      <c r="Y75" s="90" t="s">
        <v>5247</v>
      </c>
      <c r="Z75" s="90" t="s">
        <v>5438</v>
      </c>
      <c r="AA75" s="94" t="s">
        <v>6170</v>
      </c>
      <c r="AB75" s="90" t="s">
        <v>5328</v>
      </c>
      <c r="AC75" s="90" t="s">
        <v>5262</v>
      </c>
      <c r="AD75" s="91">
        <v>1.3953488372092999</v>
      </c>
      <c r="AE75" s="91">
        <v>0.27906976744186002</v>
      </c>
      <c r="AF75" s="92">
        <v>4.1177496180005102E-2</v>
      </c>
      <c r="AG75" s="92">
        <v>1.3853400644267446</v>
      </c>
      <c r="AH75" s="93">
        <v>5</v>
      </c>
      <c r="AI75" s="94" t="s">
        <v>5439</v>
      </c>
      <c r="AJ75" s="135" t="s">
        <v>6321</v>
      </c>
    </row>
    <row r="76" spans="1:50" ht="25" customHeight="1" x14ac:dyDescent="0.2">
      <c r="A76" s="79" t="s">
        <v>4934</v>
      </c>
      <c r="B76" s="76" t="s">
        <v>2226</v>
      </c>
      <c r="C76" s="80" t="s">
        <v>5160</v>
      </c>
      <c r="X76" s="89" t="s">
        <v>5812</v>
      </c>
      <c r="Y76" s="90" t="s">
        <v>5247</v>
      </c>
      <c r="Z76" s="90" t="s">
        <v>5440</v>
      </c>
      <c r="AA76" s="94" t="s">
        <v>6171</v>
      </c>
      <c r="AB76" s="90" t="s">
        <v>5328</v>
      </c>
      <c r="AC76" s="90" t="s">
        <v>5262</v>
      </c>
      <c r="AD76" s="91">
        <v>1.3953488372092999</v>
      </c>
      <c r="AE76" s="91">
        <v>0.27906976744186002</v>
      </c>
      <c r="AF76" s="92">
        <v>4.1177496180005102E-2</v>
      </c>
      <c r="AG76" s="92">
        <v>1.3853400644267446</v>
      </c>
      <c r="AH76" s="93">
        <v>5</v>
      </c>
      <c r="AI76" s="94" t="s">
        <v>5441</v>
      </c>
      <c r="AJ76" s="135" t="s">
        <v>6321</v>
      </c>
    </row>
    <row r="77" spans="1:50" ht="25" customHeight="1" x14ac:dyDescent="0.2">
      <c r="A77" s="79" t="s">
        <v>3762</v>
      </c>
      <c r="B77" s="76" t="s">
        <v>5047</v>
      </c>
      <c r="C77" s="80" t="s">
        <v>5161</v>
      </c>
      <c r="X77" s="89" t="s">
        <v>5812</v>
      </c>
      <c r="Y77" s="90" t="s">
        <v>5247</v>
      </c>
      <c r="Z77" s="90" t="s">
        <v>5442</v>
      </c>
      <c r="AA77" s="94" t="s">
        <v>6172</v>
      </c>
      <c r="AB77" s="90" t="s">
        <v>5328</v>
      </c>
      <c r="AC77" s="90" t="s">
        <v>5262</v>
      </c>
      <c r="AD77" s="91">
        <v>1.3953488372092999</v>
      </c>
      <c r="AE77" s="91">
        <v>0.27906976744186002</v>
      </c>
      <c r="AF77" s="92">
        <v>4.1177496180005102E-2</v>
      </c>
      <c r="AG77" s="92">
        <v>1.3853400644267446</v>
      </c>
      <c r="AH77" s="93">
        <v>5</v>
      </c>
      <c r="AI77" s="94" t="s">
        <v>5443</v>
      </c>
      <c r="AJ77" s="135" t="s">
        <v>6321</v>
      </c>
    </row>
    <row r="78" spans="1:50" ht="25" customHeight="1" x14ac:dyDescent="0.2">
      <c r="A78" s="79" t="s">
        <v>3713</v>
      </c>
      <c r="B78" s="76" t="s">
        <v>5048</v>
      </c>
      <c r="C78" s="80" t="s">
        <v>5162</v>
      </c>
      <c r="X78" s="89" t="s">
        <v>5812</v>
      </c>
      <c r="Y78" s="90" t="s">
        <v>5247</v>
      </c>
      <c r="Z78" s="90" t="s">
        <v>5444</v>
      </c>
      <c r="AA78" s="94" t="s">
        <v>6173</v>
      </c>
      <c r="AB78" s="90" t="s">
        <v>5328</v>
      </c>
      <c r="AC78" s="90" t="s">
        <v>5262</v>
      </c>
      <c r="AD78" s="91">
        <v>1.3953488372092999</v>
      </c>
      <c r="AE78" s="91">
        <v>0.27906976744186002</v>
      </c>
      <c r="AF78" s="92">
        <v>4.1177496180005102E-2</v>
      </c>
      <c r="AG78" s="92">
        <v>1.3853400644267446</v>
      </c>
      <c r="AH78" s="93">
        <v>5</v>
      </c>
      <c r="AI78" s="94" t="s">
        <v>5397</v>
      </c>
      <c r="AJ78" s="135" t="s">
        <v>6321</v>
      </c>
    </row>
    <row r="79" spans="1:50" ht="25" customHeight="1" x14ac:dyDescent="0.2">
      <c r="A79" s="79" t="s">
        <v>4935</v>
      </c>
      <c r="B79" s="76" t="s">
        <v>1485</v>
      </c>
      <c r="C79" s="80" t="s">
        <v>1619</v>
      </c>
      <c r="X79" s="89" t="s">
        <v>5812</v>
      </c>
      <c r="Y79" s="90" t="s">
        <v>5247</v>
      </c>
      <c r="Z79" s="90" t="s">
        <v>5445</v>
      </c>
      <c r="AA79" s="94" t="s">
        <v>6174</v>
      </c>
      <c r="AB79" s="90" t="s">
        <v>5328</v>
      </c>
      <c r="AC79" s="90" t="s">
        <v>5262</v>
      </c>
      <c r="AD79" s="91">
        <v>1.3953488372092999</v>
      </c>
      <c r="AE79" s="91">
        <v>0.27906976744186002</v>
      </c>
      <c r="AF79" s="92">
        <v>4.1177496180005102E-2</v>
      </c>
      <c r="AG79" s="92">
        <v>1.3853400644267446</v>
      </c>
      <c r="AH79" s="93">
        <v>5</v>
      </c>
      <c r="AI79" s="94" t="s">
        <v>5446</v>
      </c>
      <c r="AJ79" s="135" t="s">
        <v>6321</v>
      </c>
    </row>
    <row r="80" spans="1:50" ht="25" customHeight="1" x14ac:dyDescent="0.2">
      <c r="A80" s="79" t="s">
        <v>4936</v>
      </c>
      <c r="B80" s="76" t="s">
        <v>4664</v>
      </c>
      <c r="C80" s="80" t="s">
        <v>1769</v>
      </c>
      <c r="X80" s="89" t="s">
        <v>5812</v>
      </c>
      <c r="Y80" s="90" t="s">
        <v>5247</v>
      </c>
      <c r="Z80" s="90" t="s">
        <v>5447</v>
      </c>
      <c r="AA80" s="94" t="s">
        <v>6175</v>
      </c>
      <c r="AB80" s="90" t="s">
        <v>5328</v>
      </c>
      <c r="AC80" s="90" t="s">
        <v>5262</v>
      </c>
      <c r="AD80" s="91">
        <v>1.3953488372092999</v>
      </c>
      <c r="AE80" s="91">
        <v>0.27906976744186002</v>
      </c>
      <c r="AF80" s="92">
        <v>4.1177496180005102E-2</v>
      </c>
      <c r="AG80" s="92">
        <v>1.3853400644267446</v>
      </c>
      <c r="AH80" s="93">
        <v>5</v>
      </c>
      <c r="AI80" s="94" t="s">
        <v>5448</v>
      </c>
      <c r="AJ80" s="135" t="s">
        <v>6321</v>
      </c>
    </row>
    <row r="81" spans="1:36" ht="25" customHeight="1" x14ac:dyDescent="0.2">
      <c r="A81" s="79" t="s">
        <v>4238</v>
      </c>
      <c r="B81" s="76" t="s">
        <v>5049</v>
      </c>
      <c r="C81" s="80" t="s">
        <v>3054</v>
      </c>
      <c r="X81" s="89" t="s">
        <v>5812</v>
      </c>
      <c r="Y81" s="90" t="s">
        <v>5247</v>
      </c>
      <c r="Z81" s="90" t="s">
        <v>5449</v>
      </c>
      <c r="AA81" s="94" t="s">
        <v>6176</v>
      </c>
      <c r="AB81" s="90" t="s">
        <v>5279</v>
      </c>
      <c r="AC81" s="90" t="s">
        <v>5450</v>
      </c>
      <c r="AD81" s="91">
        <v>2.7906976744185998</v>
      </c>
      <c r="AE81" s="91">
        <v>1.0697674418604699</v>
      </c>
      <c r="AF81" s="92">
        <v>4.2169096949830703E-2</v>
      </c>
      <c r="AG81" s="92">
        <v>1.3750056992911537</v>
      </c>
      <c r="AH81" s="93">
        <v>2.60869565217391</v>
      </c>
      <c r="AI81" s="94" t="s">
        <v>5451</v>
      </c>
      <c r="AJ81" s="135" t="s">
        <v>6321</v>
      </c>
    </row>
    <row r="82" spans="1:36" ht="25" customHeight="1" x14ac:dyDescent="0.2">
      <c r="A82" s="79" t="s">
        <v>4937</v>
      </c>
      <c r="B82" s="76" t="s">
        <v>5050</v>
      </c>
      <c r="C82" s="80" t="s">
        <v>5163</v>
      </c>
      <c r="X82" s="89" t="s">
        <v>5812</v>
      </c>
      <c r="Y82" s="90" t="s">
        <v>5247</v>
      </c>
      <c r="Z82" s="90" t="s">
        <v>5452</v>
      </c>
      <c r="AA82" s="94" t="s">
        <v>6177</v>
      </c>
      <c r="AB82" s="90" t="s">
        <v>5261</v>
      </c>
      <c r="AC82" s="90" t="s">
        <v>5289</v>
      </c>
      <c r="AD82" s="91">
        <v>2.32558139534884</v>
      </c>
      <c r="AE82" s="91">
        <v>0.79069767441860495</v>
      </c>
      <c r="AF82" s="92">
        <v>4.3217519882844897E-2</v>
      </c>
      <c r="AG82" s="92">
        <v>1.364340159528207</v>
      </c>
      <c r="AH82" s="93">
        <v>2.9411764705882399</v>
      </c>
      <c r="AI82" s="94" t="s">
        <v>5453</v>
      </c>
      <c r="AJ82" s="135" t="s">
        <v>6321</v>
      </c>
    </row>
    <row r="83" spans="1:36" ht="25" customHeight="1" x14ac:dyDescent="0.2">
      <c r="A83" s="79" t="s">
        <v>2054</v>
      </c>
      <c r="B83" s="76" t="s">
        <v>5051</v>
      </c>
      <c r="C83" s="80" t="s">
        <v>1862</v>
      </c>
      <c r="X83" s="89" t="s">
        <v>5812</v>
      </c>
      <c r="Y83" s="90" t="s">
        <v>5247</v>
      </c>
      <c r="Z83" s="90" t="s">
        <v>5454</v>
      </c>
      <c r="AA83" s="94" t="s">
        <v>6178</v>
      </c>
      <c r="AB83" s="90" t="s">
        <v>5455</v>
      </c>
      <c r="AC83" s="90" t="s">
        <v>5456</v>
      </c>
      <c r="AD83" s="91">
        <v>0.93023255813953498</v>
      </c>
      <c r="AE83" s="91">
        <v>9.3023255813953501E-2</v>
      </c>
      <c r="AF83" s="92">
        <v>4.3607771366497398E-2</v>
      </c>
      <c r="AG83" s="92">
        <v>1.360436107960016</v>
      </c>
      <c r="AH83" s="93">
        <v>10</v>
      </c>
      <c r="AI83" s="94" t="s">
        <v>5457</v>
      </c>
      <c r="AJ83" s="135" t="s">
        <v>6321</v>
      </c>
    </row>
    <row r="84" spans="1:36" ht="25" customHeight="1" x14ac:dyDescent="0.2">
      <c r="A84" s="79" t="s">
        <v>2982</v>
      </c>
      <c r="B84" s="76" t="s">
        <v>5052</v>
      </c>
      <c r="C84" s="80" t="s">
        <v>2217</v>
      </c>
      <c r="X84" s="89" t="s">
        <v>5812</v>
      </c>
      <c r="Y84" s="90" t="s">
        <v>5247</v>
      </c>
      <c r="Z84" s="90" t="s">
        <v>5458</v>
      </c>
      <c r="AA84" s="94" t="s">
        <v>6179</v>
      </c>
      <c r="AB84" s="90" t="s">
        <v>5455</v>
      </c>
      <c r="AC84" s="90" t="s">
        <v>5456</v>
      </c>
      <c r="AD84" s="91">
        <v>0.93023255813953498</v>
      </c>
      <c r="AE84" s="91">
        <v>9.3023255813953501E-2</v>
      </c>
      <c r="AF84" s="92">
        <v>4.3607771366497398E-2</v>
      </c>
      <c r="AG84" s="92">
        <v>1.360436107960016</v>
      </c>
      <c r="AH84" s="93">
        <v>10</v>
      </c>
      <c r="AI84" s="94" t="s">
        <v>5459</v>
      </c>
      <c r="AJ84" s="135" t="s">
        <v>6321</v>
      </c>
    </row>
    <row r="85" spans="1:36" ht="25" customHeight="1" x14ac:dyDescent="0.2">
      <c r="A85" s="79" t="s">
        <v>4938</v>
      </c>
      <c r="B85" s="76" t="s">
        <v>5053</v>
      </c>
      <c r="C85" s="80" t="s">
        <v>5164</v>
      </c>
      <c r="X85" s="89" t="s">
        <v>5812</v>
      </c>
      <c r="Y85" s="90" t="s">
        <v>5247</v>
      </c>
      <c r="Z85" s="90" t="s">
        <v>5460</v>
      </c>
      <c r="AA85" s="94" t="s">
        <v>6180</v>
      </c>
      <c r="AB85" s="90" t="s">
        <v>5455</v>
      </c>
      <c r="AC85" s="90" t="s">
        <v>5456</v>
      </c>
      <c r="AD85" s="91">
        <v>0.93023255813953498</v>
      </c>
      <c r="AE85" s="91">
        <v>9.3023255813953501E-2</v>
      </c>
      <c r="AF85" s="92">
        <v>4.3607771366497398E-2</v>
      </c>
      <c r="AG85" s="92">
        <v>1.360436107960016</v>
      </c>
      <c r="AH85" s="93">
        <v>10</v>
      </c>
      <c r="AI85" s="94" t="s">
        <v>5461</v>
      </c>
      <c r="AJ85" s="135" t="s">
        <v>6321</v>
      </c>
    </row>
    <row r="86" spans="1:36" ht="25" customHeight="1" x14ac:dyDescent="0.2">
      <c r="A86" s="79" t="s">
        <v>4939</v>
      </c>
      <c r="B86" s="76" t="s">
        <v>5054</v>
      </c>
      <c r="C86" s="80" t="s">
        <v>1318</v>
      </c>
      <c r="X86" s="89" t="s">
        <v>5812</v>
      </c>
      <c r="Y86" s="90" t="s">
        <v>5247</v>
      </c>
      <c r="Z86" s="90" t="s">
        <v>5462</v>
      </c>
      <c r="AA86" s="94" t="s">
        <v>6181</v>
      </c>
      <c r="AB86" s="90" t="s">
        <v>5455</v>
      </c>
      <c r="AC86" s="90" t="s">
        <v>5456</v>
      </c>
      <c r="AD86" s="91">
        <v>0.93023255813953498</v>
      </c>
      <c r="AE86" s="91">
        <v>9.3023255813953501E-2</v>
      </c>
      <c r="AF86" s="92">
        <v>4.3607771366497398E-2</v>
      </c>
      <c r="AG86" s="92">
        <v>1.360436107960016</v>
      </c>
      <c r="AH86" s="93">
        <v>10</v>
      </c>
      <c r="AI86" s="94" t="s">
        <v>5463</v>
      </c>
      <c r="AJ86" s="135" t="s">
        <v>6321</v>
      </c>
    </row>
    <row r="87" spans="1:36" ht="25" customHeight="1" x14ac:dyDescent="0.2">
      <c r="A87" s="79" t="s">
        <v>4471</v>
      </c>
      <c r="B87" s="76" t="s">
        <v>4502</v>
      </c>
      <c r="C87" s="80" t="s">
        <v>3587</v>
      </c>
      <c r="X87" s="89" t="s">
        <v>5812</v>
      </c>
      <c r="Y87" s="90" t="s">
        <v>5247</v>
      </c>
      <c r="Z87" s="90" t="s">
        <v>5464</v>
      </c>
      <c r="AA87" s="94" t="s">
        <v>6182</v>
      </c>
      <c r="AB87" s="90" t="s">
        <v>5455</v>
      </c>
      <c r="AC87" s="90" t="s">
        <v>5456</v>
      </c>
      <c r="AD87" s="91">
        <v>0.93023255813953498</v>
      </c>
      <c r="AE87" s="91">
        <v>9.3023255813953501E-2</v>
      </c>
      <c r="AF87" s="92">
        <v>4.3607771366497398E-2</v>
      </c>
      <c r="AG87" s="92">
        <v>1.360436107960016</v>
      </c>
      <c r="AH87" s="93">
        <v>10</v>
      </c>
      <c r="AI87" s="94" t="s">
        <v>5465</v>
      </c>
      <c r="AJ87" s="135" t="s">
        <v>6321</v>
      </c>
    </row>
    <row r="88" spans="1:36" ht="25" customHeight="1" x14ac:dyDescent="0.2">
      <c r="A88" s="79" t="s">
        <v>4940</v>
      </c>
      <c r="B88" s="76" t="s">
        <v>5055</v>
      </c>
      <c r="C88" s="80" t="s">
        <v>1608</v>
      </c>
      <c r="X88" s="89" t="s">
        <v>5812</v>
      </c>
      <c r="Y88" s="90" t="s">
        <v>5247</v>
      </c>
      <c r="Z88" s="90" t="s">
        <v>5466</v>
      </c>
      <c r="AA88" s="94" t="s">
        <v>6183</v>
      </c>
      <c r="AB88" s="90" t="s">
        <v>5455</v>
      </c>
      <c r="AC88" s="90" t="s">
        <v>5456</v>
      </c>
      <c r="AD88" s="91">
        <v>0.93023255813953498</v>
      </c>
      <c r="AE88" s="91">
        <v>9.3023255813953501E-2</v>
      </c>
      <c r="AF88" s="92">
        <v>4.3607771366497398E-2</v>
      </c>
      <c r="AG88" s="92">
        <v>1.360436107960016</v>
      </c>
      <c r="AH88" s="93">
        <v>10</v>
      </c>
      <c r="AI88" s="94" t="s">
        <v>5467</v>
      </c>
      <c r="AJ88" s="135" t="s">
        <v>6321</v>
      </c>
    </row>
    <row r="89" spans="1:36" ht="25" customHeight="1" x14ac:dyDescent="0.2">
      <c r="A89" s="79" t="s">
        <v>4941</v>
      </c>
      <c r="B89" s="76" t="s">
        <v>5056</v>
      </c>
      <c r="C89" s="80" t="s">
        <v>3448</v>
      </c>
      <c r="X89" s="89" t="s">
        <v>5812</v>
      </c>
      <c r="Y89" s="90" t="s">
        <v>5247</v>
      </c>
      <c r="Z89" s="90" t="s">
        <v>5468</v>
      </c>
      <c r="AA89" s="94" t="s">
        <v>6184</v>
      </c>
      <c r="AB89" s="90" t="s">
        <v>5455</v>
      </c>
      <c r="AC89" s="90" t="s">
        <v>5456</v>
      </c>
      <c r="AD89" s="91">
        <v>0.93023255813953498</v>
      </c>
      <c r="AE89" s="91">
        <v>9.3023255813953501E-2</v>
      </c>
      <c r="AF89" s="92">
        <v>4.3607771366497398E-2</v>
      </c>
      <c r="AG89" s="92">
        <v>1.360436107960016</v>
      </c>
      <c r="AH89" s="93">
        <v>10</v>
      </c>
      <c r="AI89" s="94" t="s">
        <v>5469</v>
      </c>
      <c r="AJ89" s="135" t="s">
        <v>6321</v>
      </c>
    </row>
    <row r="90" spans="1:36" ht="25" customHeight="1" x14ac:dyDescent="0.2">
      <c r="A90" s="79" t="s">
        <v>4942</v>
      </c>
      <c r="B90" s="76" t="s">
        <v>2496</v>
      </c>
      <c r="C90" s="80" t="s">
        <v>5165</v>
      </c>
      <c r="X90" s="89" t="s">
        <v>5812</v>
      </c>
      <c r="Y90" s="90" t="s">
        <v>5247</v>
      </c>
      <c r="Z90" s="90" t="s">
        <v>5470</v>
      </c>
      <c r="AA90" s="94" t="s">
        <v>6185</v>
      </c>
      <c r="AB90" s="90" t="s">
        <v>5455</v>
      </c>
      <c r="AC90" s="90" t="s">
        <v>5456</v>
      </c>
      <c r="AD90" s="91">
        <v>0.93023255813953498</v>
      </c>
      <c r="AE90" s="91">
        <v>9.3023255813953501E-2</v>
      </c>
      <c r="AF90" s="92">
        <v>4.3607771366497398E-2</v>
      </c>
      <c r="AG90" s="92">
        <v>1.360436107960016</v>
      </c>
      <c r="AH90" s="93">
        <v>10</v>
      </c>
      <c r="AI90" s="94" t="s">
        <v>5469</v>
      </c>
      <c r="AJ90" s="135" t="s">
        <v>6321</v>
      </c>
    </row>
    <row r="91" spans="1:36" ht="25" customHeight="1" x14ac:dyDescent="0.2">
      <c r="A91" s="79" t="s">
        <v>4943</v>
      </c>
      <c r="B91" s="76" t="s">
        <v>4037</v>
      </c>
      <c r="C91" s="80" t="s">
        <v>3840</v>
      </c>
      <c r="X91" s="89" t="s">
        <v>5812</v>
      </c>
      <c r="Y91" s="90" t="s">
        <v>5247</v>
      </c>
      <c r="Z91" s="90" t="s">
        <v>5471</v>
      </c>
      <c r="AA91" s="94" t="s">
        <v>6186</v>
      </c>
      <c r="AB91" s="90" t="s">
        <v>5455</v>
      </c>
      <c r="AC91" s="90" t="s">
        <v>5456</v>
      </c>
      <c r="AD91" s="91">
        <v>0.93023255813953498</v>
      </c>
      <c r="AE91" s="91">
        <v>9.3023255813953501E-2</v>
      </c>
      <c r="AF91" s="92">
        <v>4.3607771366497398E-2</v>
      </c>
      <c r="AG91" s="92">
        <v>1.360436107960016</v>
      </c>
      <c r="AH91" s="93">
        <v>10</v>
      </c>
      <c r="AI91" s="94" t="s">
        <v>5472</v>
      </c>
      <c r="AJ91" s="135" t="s">
        <v>6321</v>
      </c>
    </row>
    <row r="92" spans="1:36" ht="25" customHeight="1" x14ac:dyDescent="0.2">
      <c r="A92" s="79" t="s">
        <v>1476</v>
      </c>
      <c r="B92" s="76" t="s">
        <v>5057</v>
      </c>
      <c r="C92" s="80" t="s">
        <v>5166</v>
      </c>
      <c r="X92" s="89" t="s">
        <v>5812</v>
      </c>
      <c r="Y92" s="90" t="s">
        <v>5247</v>
      </c>
      <c r="Z92" s="90" t="s">
        <v>5473</v>
      </c>
      <c r="AA92" s="94" t="s">
        <v>6187</v>
      </c>
      <c r="AB92" s="90" t="s">
        <v>5455</v>
      </c>
      <c r="AC92" s="90" t="s">
        <v>5456</v>
      </c>
      <c r="AD92" s="91">
        <v>0.93023255813953498</v>
      </c>
      <c r="AE92" s="91">
        <v>9.3023255813953501E-2</v>
      </c>
      <c r="AF92" s="92">
        <v>4.3607771366497398E-2</v>
      </c>
      <c r="AG92" s="92">
        <v>1.360436107960016</v>
      </c>
      <c r="AH92" s="93">
        <v>10</v>
      </c>
      <c r="AI92" s="94" t="s">
        <v>5474</v>
      </c>
      <c r="AJ92" s="135" t="s">
        <v>6321</v>
      </c>
    </row>
    <row r="93" spans="1:36" ht="25" customHeight="1" x14ac:dyDescent="0.2">
      <c r="A93" s="79" t="s">
        <v>4944</v>
      </c>
      <c r="B93" s="76" t="s">
        <v>5058</v>
      </c>
      <c r="C93" s="80" t="s">
        <v>5167</v>
      </c>
      <c r="X93" s="89" t="s">
        <v>5812</v>
      </c>
      <c r="Y93" s="90" t="s">
        <v>5247</v>
      </c>
      <c r="Z93" s="90" t="s">
        <v>5475</v>
      </c>
      <c r="AA93" s="94" t="s">
        <v>6188</v>
      </c>
      <c r="AB93" s="90" t="s">
        <v>5455</v>
      </c>
      <c r="AC93" s="90" t="s">
        <v>5456</v>
      </c>
      <c r="AD93" s="91">
        <v>0.93023255813953498</v>
      </c>
      <c r="AE93" s="91">
        <v>9.3023255813953501E-2</v>
      </c>
      <c r="AF93" s="92">
        <v>4.3607771366497398E-2</v>
      </c>
      <c r="AG93" s="92">
        <v>1.360436107960016</v>
      </c>
      <c r="AH93" s="93">
        <v>10</v>
      </c>
      <c r="AI93" s="94" t="s">
        <v>5476</v>
      </c>
      <c r="AJ93" s="135" t="s">
        <v>6321</v>
      </c>
    </row>
    <row r="94" spans="1:36" ht="25" customHeight="1" x14ac:dyDescent="0.2">
      <c r="A94" s="79" t="s">
        <v>1946</v>
      </c>
      <c r="B94" s="76" t="s">
        <v>5059</v>
      </c>
      <c r="C94" s="80" t="s">
        <v>2003</v>
      </c>
      <c r="X94" s="89" t="s">
        <v>5812</v>
      </c>
      <c r="Y94" s="90" t="s">
        <v>5247</v>
      </c>
      <c r="Z94" s="90" t="s">
        <v>5477</v>
      </c>
      <c r="AA94" s="94" t="s">
        <v>6189</v>
      </c>
      <c r="AB94" s="90" t="s">
        <v>5455</v>
      </c>
      <c r="AC94" s="90" t="s">
        <v>5456</v>
      </c>
      <c r="AD94" s="91">
        <v>0.93023255813953498</v>
      </c>
      <c r="AE94" s="91">
        <v>9.3023255813953501E-2</v>
      </c>
      <c r="AF94" s="92">
        <v>4.3607771366497398E-2</v>
      </c>
      <c r="AG94" s="92">
        <v>1.360436107960016</v>
      </c>
      <c r="AH94" s="93">
        <v>10</v>
      </c>
      <c r="AI94" s="94" t="s">
        <v>5476</v>
      </c>
      <c r="AJ94" s="135" t="s">
        <v>6321</v>
      </c>
    </row>
    <row r="95" spans="1:36" ht="25" customHeight="1" x14ac:dyDescent="0.2">
      <c r="A95" s="79" t="s">
        <v>1657</v>
      </c>
      <c r="B95" s="76" t="s">
        <v>2245</v>
      </c>
      <c r="C95" s="80" t="s">
        <v>4073</v>
      </c>
      <c r="X95" s="89" t="s">
        <v>5812</v>
      </c>
      <c r="Y95" s="90" t="s">
        <v>5247</v>
      </c>
      <c r="Z95" s="90" t="s">
        <v>5478</v>
      </c>
      <c r="AA95" s="94" t="s">
        <v>6190</v>
      </c>
      <c r="AB95" s="90" t="s">
        <v>5455</v>
      </c>
      <c r="AC95" s="90" t="s">
        <v>5456</v>
      </c>
      <c r="AD95" s="91">
        <v>0.93023255813953498</v>
      </c>
      <c r="AE95" s="91">
        <v>9.3023255813953501E-2</v>
      </c>
      <c r="AF95" s="92">
        <v>4.3607771366497398E-2</v>
      </c>
      <c r="AG95" s="92">
        <v>1.360436107960016</v>
      </c>
      <c r="AH95" s="93">
        <v>10</v>
      </c>
      <c r="AI95" s="94" t="s">
        <v>5479</v>
      </c>
      <c r="AJ95" s="135" t="s">
        <v>6321</v>
      </c>
    </row>
    <row r="96" spans="1:36" ht="25" customHeight="1" x14ac:dyDescent="0.2">
      <c r="A96" s="79" t="s">
        <v>1464</v>
      </c>
      <c r="B96" s="76" t="s">
        <v>5060</v>
      </c>
      <c r="C96" s="80" t="s">
        <v>5168</v>
      </c>
      <c r="X96" s="89" t="s">
        <v>5812</v>
      </c>
      <c r="Y96" s="90" t="s">
        <v>5247</v>
      </c>
      <c r="Z96" s="90" t="s">
        <v>5480</v>
      </c>
      <c r="AA96" s="94" t="s">
        <v>6191</v>
      </c>
      <c r="AB96" s="90" t="s">
        <v>5455</v>
      </c>
      <c r="AC96" s="90" t="s">
        <v>5456</v>
      </c>
      <c r="AD96" s="91">
        <v>0.93023255813953498</v>
      </c>
      <c r="AE96" s="91">
        <v>9.3023255813953501E-2</v>
      </c>
      <c r="AF96" s="92">
        <v>4.3607771366497398E-2</v>
      </c>
      <c r="AG96" s="92">
        <v>1.360436107960016</v>
      </c>
      <c r="AH96" s="93">
        <v>10</v>
      </c>
      <c r="AI96" s="94" t="s">
        <v>5481</v>
      </c>
      <c r="AJ96" s="135" t="s">
        <v>6321</v>
      </c>
    </row>
    <row r="97" spans="1:36" ht="25" customHeight="1" x14ac:dyDescent="0.2">
      <c r="A97" s="79" t="s">
        <v>3088</v>
      </c>
      <c r="B97" s="76" t="s">
        <v>5061</v>
      </c>
      <c r="C97" s="80" t="s">
        <v>5169</v>
      </c>
      <c r="X97" s="89" t="s">
        <v>5812</v>
      </c>
      <c r="Y97" s="90" t="s">
        <v>5247</v>
      </c>
      <c r="Z97" s="90" t="s">
        <v>5482</v>
      </c>
      <c r="AA97" s="94" t="s">
        <v>6192</v>
      </c>
      <c r="AB97" s="90" t="s">
        <v>5455</v>
      </c>
      <c r="AC97" s="90" t="s">
        <v>5456</v>
      </c>
      <c r="AD97" s="91">
        <v>0.93023255813953498</v>
      </c>
      <c r="AE97" s="91">
        <v>9.3023255813953501E-2</v>
      </c>
      <c r="AF97" s="92">
        <v>4.3607771366497398E-2</v>
      </c>
      <c r="AG97" s="92">
        <v>1.360436107960016</v>
      </c>
      <c r="AH97" s="93">
        <v>10</v>
      </c>
      <c r="AI97" s="94" t="s">
        <v>5481</v>
      </c>
      <c r="AJ97" s="135" t="s">
        <v>6321</v>
      </c>
    </row>
    <row r="98" spans="1:36" ht="25" customHeight="1" x14ac:dyDescent="0.2">
      <c r="A98" s="79" t="s">
        <v>4945</v>
      </c>
      <c r="B98" s="76" t="s">
        <v>5062</v>
      </c>
      <c r="C98" s="80" t="s">
        <v>2304</v>
      </c>
      <c r="X98" s="89" t="s">
        <v>5812</v>
      </c>
      <c r="Y98" s="90" t="s">
        <v>5247</v>
      </c>
      <c r="Z98" s="90" t="s">
        <v>5483</v>
      </c>
      <c r="AA98" s="94" t="s">
        <v>6193</v>
      </c>
      <c r="AB98" s="90" t="s">
        <v>5455</v>
      </c>
      <c r="AC98" s="90" t="s">
        <v>5456</v>
      </c>
      <c r="AD98" s="91">
        <v>0.93023255813953498</v>
      </c>
      <c r="AE98" s="91">
        <v>9.3023255813953501E-2</v>
      </c>
      <c r="AF98" s="92">
        <v>4.3607771366497398E-2</v>
      </c>
      <c r="AG98" s="92">
        <v>1.360436107960016</v>
      </c>
      <c r="AH98" s="93">
        <v>10</v>
      </c>
      <c r="AI98" s="94" t="s">
        <v>5484</v>
      </c>
      <c r="AJ98" s="135" t="s">
        <v>6321</v>
      </c>
    </row>
    <row r="99" spans="1:36" ht="25" customHeight="1" x14ac:dyDescent="0.2">
      <c r="A99" s="79" t="s">
        <v>4737</v>
      </c>
      <c r="B99" s="76" t="s">
        <v>5063</v>
      </c>
      <c r="C99" s="80" t="s">
        <v>5170</v>
      </c>
      <c r="X99" s="89" t="s">
        <v>5812</v>
      </c>
      <c r="Y99" s="90" t="s">
        <v>5247</v>
      </c>
      <c r="Z99" s="90" t="s">
        <v>5485</v>
      </c>
      <c r="AA99" s="94" t="s">
        <v>6194</v>
      </c>
      <c r="AB99" s="90" t="s">
        <v>5455</v>
      </c>
      <c r="AC99" s="90" t="s">
        <v>5456</v>
      </c>
      <c r="AD99" s="91">
        <v>0.93023255813953498</v>
      </c>
      <c r="AE99" s="91">
        <v>9.3023255813953501E-2</v>
      </c>
      <c r="AF99" s="92">
        <v>4.3607771366497398E-2</v>
      </c>
      <c r="AG99" s="92">
        <v>1.360436107960016</v>
      </c>
      <c r="AH99" s="93">
        <v>10</v>
      </c>
      <c r="AI99" s="94" t="s">
        <v>5486</v>
      </c>
      <c r="AJ99" s="135" t="s">
        <v>6321</v>
      </c>
    </row>
    <row r="100" spans="1:36" ht="25" customHeight="1" x14ac:dyDescent="0.2">
      <c r="A100" s="79" t="s">
        <v>1396</v>
      </c>
      <c r="B100" s="76" t="s">
        <v>5064</v>
      </c>
      <c r="C100" s="80" t="s">
        <v>4661</v>
      </c>
      <c r="X100" s="89" t="s">
        <v>5812</v>
      </c>
      <c r="Y100" s="90" t="s">
        <v>5247</v>
      </c>
      <c r="Z100" s="90" t="s">
        <v>5487</v>
      </c>
      <c r="AA100" s="94" t="s">
        <v>6195</v>
      </c>
      <c r="AB100" s="90" t="s">
        <v>5455</v>
      </c>
      <c r="AC100" s="90" t="s">
        <v>5456</v>
      </c>
      <c r="AD100" s="91">
        <v>0.93023255813953498</v>
      </c>
      <c r="AE100" s="91">
        <v>9.3023255813953501E-2</v>
      </c>
      <c r="AF100" s="92">
        <v>4.3607771366497398E-2</v>
      </c>
      <c r="AG100" s="92">
        <v>1.360436107960016</v>
      </c>
      <c r="AH100" s="93">
        <v>10</v>
      </c>
      <c r="AI100" s="94" t="s">
        <v>5488</v>
      </c>
      <c r="AJ100" s="135" t="s">
        <v>6321</v>
      </c>
    </row>
    <row r="101" spans="1:36" ht="25" customHeight="1" x14ac:dyDescent="0.2">
      <c r="A101" s="79" t="s">
        <v>4946</v>
      </c>
      <c r="B101" s="76" t="s">
        <v>3999</v>
      </c>
      <c r="C101" s="80" t="s">
        <v>1825</v>
      </c>
      <c r="X101" s="89" t="s">
        <v>5812</v>
      </c>
      <c r="Y101" s="90" t="s">
        <v>5247</v>
      </c>
      <c r="Z101" s="90" t="s">
        <v>5489</v>
      </c>
      <c r="AA101" s="94" t="s">
        <v>6196</v>
      </c>
      <c r="AB101" s="90" t="s">
        <v>5455</v>
      </c>
      <c r="AC101" s="90" t="s">
        <v>5456</v>
      </c>
      <c r="AD101" s="91">
        <v>0.93023255813953498</v>
      </c>
      <c r="AE101" s="91">
        <v>9.3023255813953501E-2</v>
      </c>
      <c r="AF101" s="92">
        <v>4.3607771366497398E-2</v>
      </c>
      <c r="AG101" s="92">
        <v>1.360436107960016</v>
      </c>
      <c r="AH101" s="93">
        <v>10</v>
      </c>
      <c r="AI101" s="94" t="s">
        <v>5490</v>
      </c>
      <c r="AJ101" s="135" t="s">
        <v>6321</v>
      </c>
    </row>
    <row r="102" spans="1:36" ht="25" customHeight="1" x14ac:dyDescent="0.2">
      <c r="A102" s="79" t="s">
        <v>2091</v>
      </c>
      <c r="B102" s="76" t="s">
        <v>5065</v>
      </c>
      <c r="C102" s="80" t="s">
        <v>5171</v>
      </c>
      <c r="X102" s="89" t="s">
        <v>5812</v>
      </c>
      <c r="Y102" s="90" t="s">
        <v>5247</v>
      </c>
      <c r="Z102" s="90" t="s">
        <v>5491</v>
      </c>
      <c r="AA102" s="94" t="s">
        <v>6197</v>
      </c>
      <c r="AB102" s="90" t="s">
        <v>5455</v>
      </c>
      <c r="AC102" s="90" t="s">
        <v>5456</v>
      </c>
      <c r="AD102" s="91">
        <v>0.93023255813953498</v>
      </c>
      <c r="AE102" s="91">
        <v>9.3023255813953501E-2</v>
      </c>
      <c r="AF102" s="92">
        <v>4.3607771366497398E-2</v>
      </c>
      <c r="AG102" s="92">
        <v>1.360436107960016</v>
      </c>
      <c r="AH102" s="93">
        <v>10</v>
      </c>
      <c r="AI102" s="94" t="s">
        <v>5492</v>
      </c>
      <c r="AJ102" s="135" t="s">
        <v>6321</v>
      </c>
    </row>
    <row r="103" spans="1:36" ht="25" customHeight="1" x14ac:dyDescent="0.2">
      <c r="A103" s="79" t="s">
        <v>3984</v>
      </c>
      <c r="B103" s="76" t="s">
        <v>5066</v>
      </c>
      <c r="C103" s="80" t="s">
        <v>3550</v>
      </c>
      <c r="X103" s="89" t="s">
        <v>5812</v>
      </c>
      <c r="Y103" s="90" t="s">
        <v>5247</v>
      </c>
      <c r="Z103" s="90" t="s">
        <v>5493</v>
      </c>
      <c r="AA103" s="94" t="s">
        <v>6198</v>
      </c>
      <c r="AB103" s="90" t="s">
        <v>5455</v>
      </c>
      <c r="AC103" s="90" t="s">
        <v>5456</v>
      </c>
      <c r="AD103" s="91">
        <v>0.93023255813953498</v>
      </c>
      <c r="AE103" s="91">
        <v>9.3023255813953501E-2</v>
      </c>
      <c r="AF103" s="92">
        <v>4.3607771366497398E-2</v>
      </c>
      <c r="AG103" s="92">
        <v>1.360436107960016</v>
      </c>
      <c r="AH103" s="93">
        <v>10</v>
      </c>
      <c r="AI103" s="94" t="s">
        <v>5494</v>
      </c>
      <c r="AJ103" s="135" t="s">
        <v>6321</v>
      </c>
    </row>
    <row r="104" spans="1:36" ht="25" customHeight="1" x14ac:dyDescent="0.2">
      <c r="A104" s="79" t="s">
        <v>4947</v>
      </c>
      <c r="B104" s="76" t="s">
        <v>4300</v>
      </c>
      <c r="C104" s="80" t="s">
        <v>5172</v>
      </c>
      <c r="X104" s="89" t="s">
        <v>5812</v>
      </c>
      <c r="Y104" s="90" t="s">
        <v>5247</v>
      </c>
      <c r="Z104" s="90" t="s">
        <v>5495</v>
      </c>
      <c r="AA104" s="94" t="s">
        <v>6199</v>
      </c>
      <c r="AB104" s="90" t="s">
        <v>5279</v>
      </c>
      <c r="AC104" s="90" t="s">
        <v>5361</v>
      </c>
      <c r="AD104" s="91">
        <v>2.7906976744185998</v>
      </c>
      <c r="AE104" s="91">
        <v>1.1162790697674401</v>
      </c>
      <c r="AF104" s="92">
        <v>4.8866409165008999E-2</v>
      </c>
      <c r="AG104" s="92">
        <v>1.3109895729243144</v>
      </c>
      <c r="AH104" s="93">
        <v>2.5</v>
      </c>
      <c r="AI104" s="94" t="s">
        <v>5496</v>
      </c>
      <c r="AJ104" s="135" t="s">
        <v>6321</v>
      </c>
    </row>
    <row r="105" spans="1:36" ht="25" customHeight="1" x14ac:dyDescent="0.2">
      <c r="A105" s="79" t="s">
        <v>4387</v>
      </c>
      <c r="B105" s="76" t="s">
        <v>2349</v>
      </c>
      <c r="C105" s="80" t="s">
        <v>5173</v>
      </c>
      <c r="X105" s="89" t="s">
        <v>5812</v>
      </c>
      <c r="Y105" s="90" t="s">
        <v>5247</v>
      </c>
      <c r="Z105" s="90" t="s">
        <v>5497</v>
      </c>
      <c r="AA105" s="94" t="s">
        <v>6200</v>
      </c>
      <c r="AB105" s="90" t="s">
        <v>5279</v>
      </c>
      <c r="AC105" s="90" t="s">
        <v>5361</v>
      </c>
      <c r="AD105" s="91">
        <v>2.7906976744185998</v>
      </c>
      <c r="AE105" s="91">
        <v>1.1162790697674401</v>
      </c>
      <c r="AF105" s="92">
        <v>4.8866409165008999E-2</v>
      </c>
      <c r="AG105" s="92">
        <v>1.3109895729243144</v>
      </c>
      <c r="AH105" s="93">
        <v>2.5</v>
      </c>
      <c r="AI105" s="94" t="s">
        <v>5498</v>
      </c>
      <c r="AJ105" s="135" t="s">
        <v>6321</v>
      </c>
    </row>
    <row r="106" spans="1:36" ht="25" customHeight="1" x14ac:dyDescent="0.2">
      <c r="A106" s="79" t="s">
        <v>4948</v>
      </c>
      <c r="B106" s="76" t="s">
        <v>5067</v>
      </c>
      <c r="C106" s="80" t="s">
        <v>4598</v>
      </c>
      <c r="X106" s="89" t="s">
        <v>5812</v>
      </c>
      <c r="Y106" s="90" t="s">
        <v>5753</v>
      </c>
      <c r="Z106" s="90" t="s">
        <v>5754</v>
      </c>
      <c r="AA106" s="94" t="s">
        <v>6071</v>
      </c>
      <c r="AB106" s="90" t="s">
        <v>5249</v>
      </c>
      <c r="AC106" s="90" t="s">
        <v>5755</v>
      </c>
      <c r="AD106" s="91">
        <v>4.6511627906976702</v>
      </c>
      <c r="AE106" s="91">
        <v>1.30232558139535</v>
      </c>
      <c r="AF106" s="92">
        <v>1.5092221865035101E-3</v>
      </c>
      <c r="AG106" s="92">
        <v>2.8212468190254927</v>
      </c>
      <c r="AH106" s="93">
        <v>3.5714285714285698</v>
      </c>
      <c r="AI106" s="94" t="s">
        <v>5756</v>
      </c>
      <c r="AJ106" s="135" t="s">
        <v>6321</v>
      </c>
    </row>
    <row r="107" spans="1:36" ht="25" customHeight="1" x14ac:dyDescent="0.2">
      <c r="A107" s="79" t="s">
        <v>4949</v>
      </c>
      <c r="B107" s="76" t="s">
        <v>5068</v>
      </c>
      <c r="C107" s="80" t="s">
        <v>5174</v>
      </c>
      <c r="X107" s="89" t="s">
        <v>5812</v>
      </c>
      <c r="Y107" s="90" t="s">
        <v>5753</v>
      </c>
      <c r="Z107" s="90" t="s">
        <v>5757</v>
      </c>
      <c r="AA107" s="94" t="s">
        <v>6072</v>
      </c>
      <c r="AB107" s="90" t="s">
        <v>5311</v>
      </c>
      <c r="AC107" s="90" t="s">
        <v>5403</v>
      </c>
      <c r="AD107" s="91">
        <v>3.7209302325581399</v>
      </c>
      <c r="AE107" s="91">
        <v>1.2558139534883701</v>
      </c>
      <c r="AF107" s="92">
        <v>1.10927348023049E-2</v>
      </c>
      <c r="AG107" s="92">
        <v>1.9549613697093473</v>
      </c>
      <c r="AH107" s="93">
        <v>2.9629629629629601</v>
      </c>
      <c r="AI107" s="94" t="s">
        <v>5758</v>
      </c>
      <c r="AJ107" s="135" t="s">
        <v>6321</v>
      </c>
    </row>
    <row r="108" spans="1:36" ht="25" customHeight="1" x14ac:dyDescent="0.2">
      <c r="A108" s="79" t="s">
        <v>4251</v>
      </c>
      <c r="B108" s="76" t="s">
        <v>3939</v>
      </c>
      <c r="C108" s="80" t="s">
        <v>5175</v>
      </c>
      <c r="X108" s="89" t="s">
        <v>5812</v>
      </c>
      <c r="Y108" s="90" t="s">
        <v>5753</v>
      </c>
      <c r="Z108" s="90" t="s">
        <v>5759</v>
      </c>
      <c r="AA108" s="94" t="s">
        <v>6073</v>
      </c>
      <c r="AB108" s="90" t="s">
        <v>5279</v>
      </c>
      <c r="AC108" s="90" t="s">
        <v>5289</v>
      </c>
      <c r="AD108" s="91">
        <v>2.7906976744185998</v>
      </c>
      <c r="AE108" s="91">
        <v>0.79069767441860495</v>
      </c>
      <c r="AF108" s="92">
        <v>1.41660791305972E-2</v>
      </c>
      <c r="AG108" s="92">
        <v>1.8487503365962394</v>
      </c>
      <c r="AH108" s="93">
        <v>3.52941176470588</v>
      </c>
      <c r="AI108" s="94" t="s">
        <v>5760</v>
      </c>
      <c r="AJ108" s="135" t="s">
        <v>6321</v>
      </c>
    </row>
    <row r="109" spans="1:36" ht="25" customHeight="1" x14ac:dyDescent="0.2">
      <c r="A109" s="79" t="s">
        <v>606</v>
      </c>
      <c r="B109" s="76" t="s">
        <v>5069</v>
      </c>
      <c r="C109" s="80" t="s">
        <v>1332</v>
      </c>
      <c r="X109" s="89" t="s">
        <v>5812</v>
      </c>
      <c r="Y109" s="90" t="s">
        <v>5753</v>
      </c>
      <c r="Z109" s="90" t="s">
        <v>5761</v>
      </c>
      <c r="AA109" s="94" t="s">
        <v>6074</v>
      </c>
      <c r="AB109" s="90" t="s">
        <v>5275</v>
      </c>
      <c r="AC109" s="90" t="s">
        <v>5450</v>
      </c>
      <c r="AD109" s="91">
        <v>3.2558139534883699</v>
      </c>
      <c r="AE109" s="91">
        <v>1.0697674418604699</v>
      </c>
      <c r="AF109" s="92">
        <v>1.53798480891173E-2</v>
      </c>
      <c r="AG109" s="92">
        <v>1.8130479541564291</v>
      </c>
      <c r="AH109" s="93">
        <v>3.0434782608695601</v>
      </c>
      <c r="AI109" s="94" t="s">
        <v>5762</v>
      </c>
      <c r="AJ109" s="135" t="s">
        <v>6321</v>
      </c>
    </row>
    <row r="110" spans="1:36" ht="25" customHeight="1" x14ac:dyDescent="0.2">
      <c r="A110" s="79" t="s">
        <v>4950</v>
      </c>
      <c r="B110" s="76" t="s">
        <v>5070</v>
      </c>
      <c r="C110" s="80" t="s">
        <v>5176</v>
      </c>
      <c r="X110" s="89" t="s">
        <v>5812</v>
      </c>
      <c r="Y110" s="90" t="s">
        <v>5753</v>
      </c>
      <c r="Z110" s="90" t="s">
        <v>5763</v>
      </c>
      <c r="AA110" s="94" t="s">
        <v>6075</v>
      </c>
      <c r="AB110" s="90" t="s">
        <v>5275</v>
      </c>
      <c r="AC110" s="90" t="s">
        <v>5450</v>
      </c>
      <c r="AD110" s="91">
        <v>3.2558139534883699</v>
      </c>
      <c r="AE110" s="91">
        <v>1.0697674418604699</v>
      </c>
      <c r="AF110" s="92">
        <v>1.53798480891173E-2</v>
      </c>
      <c r="AG110" s="92">
        <v>1.8130479541564291</v>
      </c>
      <c r="AH110" s="93">
        <v>3.0434782608695601</v>
      </c>
      <c r="AI110" s="94" t="s">
        <v>5764</v>
      </c>
      <c r="AJ110" s="135" t="s">
        <v>6321</v>
      </c>
    </row>
    <row r="111" spans="1:36" ht="25" customHeight="1" x14ac:dyDescent="0.2">
      <c r="A111" s="79" t="s">
        <v>3579</v>
      </c>
      <c r="B111" s="76" t="s">
        <v>5071</v>
      </c>
      <c r="C111" s="80" t="s">
        <v>3684</v>
      </c>
      <c r="X111" s="89" t="s">
        <v>5812</v>
      </c>
      <c r="Y111" s="90" t="s">
        <v>5753</v>
      </c>
      <c r="Z111" s="90" t="s">
        <v>5765</v>
      </c>
      <c r="AA111" s="94" t="s">
        <v>6076</v>
      </c>
      <c r="AB111" s="90" t="s">
        <v>5311</v>
      </c>
      <c r="AC111" s="90" t="s">
        <v>5531</v>
      </c>
      <c r="AD111" s="91">
        <v>3.7209302325581399</v>
      </c>
      <c r="AE111" s="91">
        <v>1.3953488372092999</v>
      </c>
      <c r="AF111" s="92">
        <v>1.8183080173412199E-2</v>
      </c>
      <c r="AG111" s="92">
        <v>1.7403325463611403</v>
      </c>
      <c r="AH111" s="93">
        <v>2.6666666666666701</v>
      </c>
      <c r="AI111" s="94" t="s">
        <v>5766</v>
      </c>
      <c r="AJ111" s="135" t="s">
        <v>6321</v>
      </c>
    </row>
    <row r="112" spans="1:36" ht="25" customHeight="1" x14ac:dyDescent="0.2">
      <c r="A112" s="79" t="s">
        <v>2594</v>
      </c>
      <c r="B112" s="76" t="s">
        <v>5072</v>
      </c>
      <c r="C112" s="80" t="s">
        <v>1669</v>
      </c>
      <c r="X112" s="89" t="s">
        <v>5812</v>
      </c>
      <c r="Y112" s="90" t="s">
        <v>5753</v>
      </c>
      <c r="Z112" s="90" t="s">
        <v>5767</v>
      </c>
      <c r="AA112" s="94" t="s">
        <v>6077</v>
      </c>
      <c r="AB112" s="90" t="s">
        <v>5261</v>
      </c>
      <c r="AC112" s="90" t="s">
        <v>5364</v>
      </c>
      <c r="AD112" s="91">
        <v>2.32558139534884</v>
      </c>
      <c r="AE112" s="91">
        <v>0.60465116279069797</v>
      </c>
      <c r="AF112" s="92">
        <v>1.8938209764079499E-2</v>
      </c>
      <c r="AG112" s="92">
        <v>1.7226610774092295</v>
      </c>
      <c r="AH112" s="93">
        <v>3.8461538461538498</v>
      </c>
      <c r="AI112" s="94" t="s">
        <v>5768</v>
      </c>
      <c r="AJ112" s="135" t="s">
        <v>6321</v>
      </c>
    </row>
    <row r="113" spans="1:36" ht="25" customHeight="1" x14ac:dyDescent="0.2">
      <c r="A113" s="79" t="s">
        <v>3159</v>
      </c>
      <c r="B113" s="76" t="s">
        <v>5073</v>
      </c>
      <c r="C113" s="80" t="s">
        <v>5177</v>
      </c>
      <c r="X113" s="89" t="s">
        <v>5812</v>
      </c>
      <c r="Y113" s="90" t="s">
        <v>5753</v>
      </c>
      <c r="Z113" s="90" t="s">
        <v>5769</v>
      </c>
      <c r="AA113" s="94" t="s">
        <v>6078</v>
      </c>
      <c r="AB113" s="90" t="s">
        <v>5261</v>
      </c>
      <c r="AC113" s="90" t="s">
        <v>5376</v>
      </c>
      <c r="AD113" s="91">
        <v>2.32558139534884</v>
      </c>
      <c r="AE113" s="91">
        <v>0.65116279069767402</v>
      </c>
      <c r="AF113" s="92">
        <v>2.3850859009193301E-2</v>
      </c>
      <c r="AG113" s="92">
        <v>1.6224959748530337</v>
      </c>
      <c r="AH113" s="93">
        <v>3.5714285714285698</v>
      </c>
      <c r="AI113" s="94" t="s">
        <v>5770</v>
      </c>
      <c r="AJ113" s="135" t="s">
        <v>6321</v>
      </c>
    </row>
    <row r="114" spans="1:36" ht="25" customHeight="1" x14ac:dyDescent="0.2">
      <c r="A114" s="79" t="s">
        <v>4951</v>
      </c>
      <c r="B114" s="76" t="s">
        <v>3070</v>
      </c>
      <c r="C114" s="80" t="s">
        <v>4227</v>
      </c>
      <c r="X114" s="89" t="s">
        <v>5812</v>
      </c>
      <c r="Y114" s="90" t="s">
        <v>5753</v>
      </c>
      <c r="Z114" s="90" t="s">
        <v>5771</v>
      </c>
      <c r="AA114" s="94" t="s">
        <v>6079</v>
      </c>
      <c r="AB114" s="90" t="s">
        <v>5261</v>
      </c>
      <c r="AC114" s="90" t="s">
        <v>5276</v>
      </c>
      <c r="AD114" s="91">
        <v>2.32558139534884</v>
      </c>
      <c r="AE114" s="91">
        <v>0.69767441860465096</v>
      </c>
      <c r="AF114" s="92">
        <v>2.9516767184150201E-2</v>
      </c>
      <c r="AG114" s="92">
        <v>1.5299312102286642</v>
      </c>
      <c r="AH114" s="93">
        <v>3.3333333333333299</v>
      </c>
      <c r="AI114" s="94" t="s">
        <v>5772</v>
      </c>
      <c r="AJ114" s="135" t="s">
        <v>6321</v>
      </c>
    </row>
    <row r="115" spans="1:36" ht="25" customHeight="1" x14ac:dyDescent="0.2">
      <c r="A115" s="79" t="s">
        <v>2508</v>
      </c>
      <c r="B115" s="76" t="s">
        <v>4836</v>
      </c>
      <c r="C115" s="80" t="s">
        <v>5178</v>
      </c>
      <c r="X115" s="89" t="s">
        <v>5812</v>
      </c>
      <c r="Y115" s="90" t="s">
        <v>5753</v>
      </c>
      <c r="Z115" s="90" t="s">
        <v>5773</v>
      </c>
      <c r="AA115" s="94" t="s">
        <v>6080</v>
      </c>
      <c r="AB115" s="90" t="s">
        <v>5275</v>
      </c>
      <c r="AC115" s="90" t="s">
        <v>5403</v>
      </c>
      <c r="AD115" s="91">
        <v>3.2558139534883699</v>
      </c>
      <c r="AE115" s="91">
        <v>1.2558139534883701</v>
      </c>
      <c r="AF115" s="92">
        <v>2.97774525172304E-2</v>
      </c>
      <c r="AG115" s="92">
        <v>1.5261124592041613</v>
      </c>
      <c r="AH115" s="93">
        <v>2.5925925925925899</v>
      </c>
      <c r="AI115" s="94" t="s">
        <v>5774</v>
      </c>
      <c r="AJ115" s="135" t="s">
        <v>6321</v>
      </c>
    </row>
    <row r="116" spans="1:36" ht="25" customHeight="1" x14ac:dyDescent="0.2">
      <c r="A116" s="79" t="s">
        <v>1935</v>
      </c>
      <c r="B116" s="76" t="s">
        <v>4004</v>
      </c>
      <c r="C116" s="80" t="s">
        <v>5179</v>
      </c>
      <c r="X116" s="89" t="s">
        <v>5812</v>
      </c>
      <c r="Y116" s="90" t="s">
        <v>5753</v>
      </c>
      <c r="Z116" s="90" t="s">
        <v>5775</v>
      </c>
      <c r="AA116" s="94" t="s">
        <v>6081</v>
      </c>
      <c r="AB116" s="90" t="s">
        <v>5261</v>
      </c>
      <c r="AC116" s="90" t="s">
        <v>5776</v>
      </c>
      <c r="AD116" s="91">
        <v>2.32558139534884</v>
      </c>
      <c r="AE116" s="91">
        <v>0.74418604651162801</v>
      </c>
      <c r="AF116" s="92">
        <v>3.5965179301428299E-2</v>
      </c>
      <c r="AG116" s="92">
        <v>1.4441177702185599</v>
      </c>
      <c r="AH116" s="93">
        <v>3.125</v>
      </c>
      <c r="AI116" s="94" t="s">
        <v>5777</v>
      </c>
      <c r="AJ116" s="135" t="s">
        <v>6321</v>
      </c>
    </row>
    <row r="117" spans="1:36" ht="25" customHeight="1" x14ac:dyDescent="0.2">
      <c r="A117" s="79" t="s">
        <v>2058</v>
      </c>
      <c r="B117" s="76" t="s">
        <v>5074</v>
      </c>
      <c r="C117" s="80" t="s">
        <v>5180</v>
      </c>
      <c r="X117" s="89" t="s">
        <v>5812</v>
      </c>
      <c r="Y117" s="90" t="s">
        <v>5753</v>
      </c>
      <c r="Z117" s="90" t="s">
        <v>5778</v>
      </c>
      <c r="AA117" s="94" t="s">
        <v>6082</v>
      </c>
      <c r="AB117" s="90" t="s">
        <v>5275</v>
      </c>
      <c r="AC117" s="90" t="s">
        <v>5268</v>
      </c>
      <c r="AD117" s="91">
        <v>3.2558139534883699</v>
      </c>
      <c r="AE117" s="91">
        <v>1.34883720930233</v>
      </c>
      <c r="AF117" s="92">
        <v>3.9583204756977998E-2</v>
      </c>
      <c r="AG117" s="92">
        <v>1.4024890471198272</v>
      </c>
      <c r="AH117" s="93">
        <v>2.4137931034482798</v>
      </c>
      <c r="AI117" s="94" t="s">
        <v>5779</v>
      </c>
      <c r="AJ117" s="135" t="s">
        <v>6321</v>
      </c>
    </row>
    <row r="118" spans="1:36" ht="25" customHeight="1" x14ac:dyDescent="0.2">
      <c r="A118" s="79" t="s">
        <v>4952</v>
      </c>
      <c r="B118" s="76" t="s">
        <v>5075</v>
      </c>
      <c r="C118" s="80" t="s">
        <v>4449</v>
      </c>
      <c r="X118" s="89" t="s">
        <v>5812</v>
      </c>
      <c r="Y118" s="90" t="s">
        <v>5753</v>
      </c>
      <c r="Z118" s="90" t="s">
        <v>5780</v>
      </c>
      <c r="AA118" s="94" t="s">
        <v>6083</v>
      </c>
      <c r="AB118" s="90" t="s">
        <v>5455</v>
      </c>
      <c r="AC118" s="90" t="s">
        <v>5456</v>
      </c>
      <c r="AD118" s="91">
        <v>0.93023255813953498</v>
      </c>
      <c r="AE118" s="91">
        <v>9.3023255813953501E-2</v>
      </c>
      <c r="AF118" s="92">
        <v>4.3607771366497398E-2</v>
      </c>
      <c r="AG118" s="92">
        <v>1.360436107960016</v>
      </c>
      <c r="AH118" s="93">
        <v>10</v>
      </c>
      <c r="AI118" s="94" t="s">
        <v>5781</v>
      </c>
      <c r="AJ118" s="135" t="s">
        <v>6321</v>
      </c>
    </row>
    <row r="119" spans="1:36" ht="25" customHeight="1" x14ac:dyDescent="0.2">
      <c r="A119" s="79" t="s">
        <v>1542</v>
      </c>
      <c r="B119" s="76" t="s">
        <v>2211</v>
      </c>
      <c r="C119" s="80" t="s">
        <v>5181</v>
      </c>
      <c r="X119" s="95" t="s">
        <v>5813</v>
      </c>
      <c r="Y119" s="96" t="s">
        <v>5247</v>
      </c>
      <c r="Z119" s="96" t="s">
        <v>5499</v>
      </c>
      <c r="AA119" s="100" t="s">
        <v>6201</v>
      </c>
      <c r="AB119" s="96" t="s">
        <v>5500</v>
      </c>
      <c r="AC119" s="96" t="s">
        <v>5501</v>
      </c>
      <c r="AD119" s="97">
        <v>13.5514018691589</v>
      </c>
      <c r="AE119" s="97">
        <v>5.5813953488372103</v>
      </c>
      <c r="AF119" s="98">
        <v>4.1783806719406401E-5</v>
      </c>
      <c r="AG119" s="92">
        <v>4.3789919960952775</v>
      </c>
      <c r="AH119" s="99">
        <v>2.4279595015576301</v>
      </c>
      <c r="AI119" s="100" t="s">
        <v>5502</v>
      </c>
      <c r="AJ119" s="135" t="s">
        <v>6321</v>
      </c>
    </row>
    <row r="120" spans="1:36" ht="25" customHeight="1" x14ac:dyDescent="0.2">
      <c r="A120" s="79" t="s">
        <v>4953</v>
      </c>
      <c r="B120" s="76" t="s">
        <v>1550</v>
      </c>
      <c r="C120" s="80" t="s">
        <v>5182</v>
      </c>
      <c r="X120" s="95" t="s">
        <v>5813</v>
      </c>
      <c r="Y120" s="96" t="s">
        <v>5247</v>
      </c>
      <c r="Z120" s="96" t="s">
        <v>5503</v>
      </c>
      <c r="AA120" s="100" t="s">
        <v>6202</v>
      </c>
      <c r="AB120" s="96" t="s">
        <v>5504</v>
      </c>
      <c r="AC120" s="96" t="s">
        <v>5505</v>
      </c>
      <c r="AD120" s="97">
        <v>6.5420560747663501</v>
      </c>
      <c r="AE120" s="97">
        <v>2.0465116279069799</v>
      </c>
      <c r="AF120" s="98">
        <v>4.4417415374931599E-4</v>
      </c>
      <c r="AG120" s="92">
        <v>3.3524467164103018</v>
      </c>
      <c r="AH120" s="99">
        <v>3.19668649107901</v>
      </c>
      <c r="AI120" s="100" t="s">
        <v>5506</v>
      </c>
      <c r="AJ120" s="135" t="s">
        <v>6321</v>
      </c>
    </row>
    <row r="121" spans="1:36" ht="25" customHeight="1" x14ac:dyDescent="0.2">
      <c r="A121" s="79" t="s">
        <v>4954</v>
      </c>
      <c r="B121" s="76" t="s">
        <v>5076</v>
      </c>
      <c r="C121" s="80" t="s">
        <v>5183</v>
      </c>
      <c r="X121" s="95" t="s">
        <v>5813</v>
      </c>
      <c r="Y121" s="96" t="s">
        <v>5247</v>
      </c>
      <c r="Z121" s="96" t="s">
        <v>5507</v>
      </c>
      <c r="AA121" s="100" t="s">
        <v>6203</v>
      </c>
      <c r="AB121" s="96" t="s">
        <v>5508</v>
      </c>
      <c r="AC121" s="96" t="s">
        <v>5292</v>
      </c>
      <c r="AD121" s="97">
        <v>2.3364485981308398</v>
      </c>
      <c r="AE121" s="97">
        <v>0.232558139534884</v>
      </c>
      <c r="AF121" s="98">
        <v>9.9980720636285792E-4</v>
      </c>
      <c r="AG121" s="92">
        <v>3.0000837372850242</v>
      </c>
      <c r="AH121" s="99">
        <v>10.046728971962599</v>
      </c>
      <c r="AI121" s="100" t="s">
        <v>5509</v>
      </c>
      <c r="AJ121" s="135" t="s">
        <v>6321</v>
      </c>
    </row>
    <row r="122" spans="1:36" ht="25" customHeight="1" x14ac:dyDescent="0.2">
      <c r="A122" s="79" t="s">
        <v>4955</v>
      </c>
      <c r="B122" s="76" t="s">
        <v>4119</v>
      </c>
      <c r="C122" s="80" t="s">
        <v>3959</v>
      </c>
      <c r="X122" s="95" t="s">
        <v>5813</v>
      </c>
      <c r="Y122" s="96" t="s">
        <v>5247</v>
      </c>
      <c r="Z122" s="96" t="s">
        <v>5510</v>
      </c>
      <c r="AA122" s="100" t="s">
        <v>6204</v>
      </c>
      <c r="AB122" s="96" t="s">
        <v>5511</v>
      </c>
      <c r="AC122" s="96" t="s">
        <v>5512</v>
      </c>
      <c r="AD122" s="97">
        <v>9.3457943925233593</v>
      </c>
      <c r="AE122" s="97">
        <v>4</v>
      </c>
      <c r="AF122" s="98">
        <v>1.34518768682583E-3</v>
      </c>
      <c r="AG122" s="92">
        <v>2.8712171166533218</v>
      </c>
      <c r="AH122" s="99">
        <v>2.3364485981308398</v>
      </c>
      <c r="AI122" s="100" t="s">
        <v>5513</v>
      </c>
      <c r="AJ122" s="135" t="s">
        <v>6321</v>
      </c>
    </row>
    <row r="123" spans="1:36" ht="25" customHeight="1" x14ac:dyDescent="0.2">
      <c r="A123" s="79" t="s">
        <v>2135</v>
      </c>
      <c r="B123" s="76" t="s">
        <v>1458</v>
      </c>
      <c r="C123" s="80" t="s">
        <v>5184</v>
      </c>
      <c r="X123" s="95" t="s">
        <v>5813</v>
      </c>
      <c r="Y123" s="96" t="s">
        <v>5247</v>
      </c>
      <c r="Z123" s="96" t="s">
        <v>5514</v>
      </c>
      <c r="AA123" s="100" t="s">
        <v>6205</v>
      </c>
      <c r="AB123" s="96" t="s">
        <v>5515</v>
      </c>
      <c r="AC123" s="96" t="s">
        <v>5280</v>
      </c>
      <c r="AD123" s="97">
        <v>2.8037383177570101</v>
      </c>
      <c r="AE123" s="97">
        <v>0.51162790697674398</v>
      </c>
      <c r="AF123" s="98">
        <v>2.7007809189301501E-3</v>
      </c>
      <c r="AG123" s="92">
        <v>2.5685106433425826</v>
      </c>
      <c r="AH123" s="99">
        <v>5.4800339847068802</v>
      </c>
      <c r="AI123" s="100" t="s">
        <v>5516</v>
      </c>
      <c r="AJ123" s="135" t="s">
        <v>6321</v>
      </c>
    </row>
    <row r="124" spans="1:36" ht="25" customHeight="1" x14ac:dyDescent="0.2">
      <c r="A124" s="79" t="s">
        <v>2275</v>
      </c>
      <c r="B124" s="76" t="s">
        <v>5077</v>
      </c>
      <c r="C124" s="80" t="s">
        <v>5185</v>
      </c>
      <c r="X124" s="95" t="s">
        <v>5813</v>
      </c>
      <c r="Y124" s="96" t="s">
        <v>5247</v>
      </c>
      <c r="Z124" s="96" t="s">
        <v>5517</v>
      </c>
      <c r="AA124" s="100" t="s">
        <v>6206</v>
      </c>
      <c r="AB124" s="96" t="s">
        <v>5518</v>
      </c>
      <c r="AC124" s="96" t="s">
        <v>5289</v>
      </c>
      <c r="AD124" s="97">
        <v>3.2710280373831799</v>
      </c>
      <c r="AE124" s="97">
        <v>0.79069767441860495</v>
      </c>
      <c r="AF124" s="98">
        <v>4.0852521921899603E-3</v>
      </c>
      <c r="AG124" s="92">
        <v>2.3887811282880476</v>
      </c>
      <c r="AH124" s="99">
        <v>4.1368884002198998</v>
      </c>
      <c r="AI124" s="100" t="s">
        <v>5519</v>
      </c>
      <c r="AJ124" s="135" t="s">
        <v>6321</v>
      </c>
    </row>
    <row r="125" spans="1:36" ht="25" customHeight="1" x14ac:dyDescent="0.2">
      <c r="A125" s="79" t="s">
        <v>1708</v>
      </c>
      <c r="B125" s="76" t="s">
        <v>3100</v>
      </c>
      <c r="C125" s="80" t="s">
        <v>5186</v>
      </c>
      <c r="X125" s="95" t="s">
        <v>5813</v>
      </c>
      <c r="Y125" s="96" t="s">
        <v>5247</v>
      </c>
      <c r="Z125" s="96" t="s">
        <v>5520</v>
      </c>
      <c r="AA125" s="100" t="s">
        <v>6207</v>
      </c>
      <c r="AB125" s="96" t="s">
        <v>5518</v>
      </c>
      <c r="AC125" s="96" t="s">
        <v>5521</v>
      </c>
      <c r="AD125" s="97">
        <v>3.2710280373831799</v>
      </c>
      <c r="AE125" s="97">
        <v>0.837209302325581</v>
      </c>
      <c r="AF125" s="98">
        <v>5.2465072021993997E-3</v>
      </c>
      <c r="AG125" s="92">
        <v>2.2801297266185974</v>
      </c>
      <c r="AH125" s="99">
        <v>3.9070612668743498</v>
      </c>
      <c r="AI125" s="100" t="s">
        <v>5519</v>
      </c>
      <c r="AJ125" s="135" t="s">
        <v>6321</v>
      </c>
    </row>
    <row r="126" spans="1:36" ht="25" customHeight="1" x14ac:dyDescent="0.2">
      <c r="A126" s="79" t="s">
        <v>4956</v>
      </c>
      <c r="B126" s="76" t="s">
        <v>5078</v>
      </c>
      <c r="C126" s="80" t="s">
        <v>4581</v>
      </c>
      <c r="X126" s="95" t="s">
        <v>5813</v>
      </c>
      <c r="Y126" s="96" t="s">
        <v>5247</v>
      </c>
      <c r="Z126" s="96" t="s">
        <v>5522</v>
      </c>
      <c r="AA126" s="100" t="s">
        <v>6208</v>
      </c>
      <c r="AB126" s="96" t="s">
        <v>5523</v>
      </c>
      <c r="AC126" s="96" t="s">
        <v>5524</v>
      </c>
      <c r="AD126" s="97">
        <v>4.6728971962616797</v>
      </c>
      <c r="AE126" s="97">
        <v>1.62790697674419</v>
      </c>
      <c r="AF126" s="98">
        <v>5.6016194214581804E-3</v>
      </c>
      <c r="AG126" s="92">
        <v>2.2516864008275617</v>
      </c>
      <c r="AH126" s="99">
        <v>2.8704939919893202</v>
      </c>
      <c r="AI126" s="100" t="s">
        <v>5525</v>
      </c>
      <c r="AJ126" s="135" t="s">
        <v>6321</v>
      </c>
    </row>
    <row r="127" spans="1:36" ht="25" customHeight="1" x14ac:dyDescent="0.2">
      <c r="A127" s="79" t="s">
        <v>4957</v>
      </c>
      <c r="B127" s="76" t="s">
        <v>3315</v>
      </c>
      <c r="C127" s="80" t="s">
        <v>5187</v>
      </c>
      <c r="X127" s="95" t="s">
        <v>5813</v>
      </c>
      <c r="Y127" s="96" t="s">
        <v>5247</v>
      </c>
      <c r="Z127" s="96" t="s">
        <v>5526</v>
      </c>
      <c r="AA127" s="100" t="s">
        <v>6209</v>
      </c>
      <c r="AB127" s="96" t="s">
        <v>5527</v>
      </c>
      <c r="AC127" s="96" t="s">
        <v>5292</v>
      </c>
      <c r="AD127" s="97">
        <v>1.86915887850467</v>
      </c>
      <c r="AE127" s="97">
        <v>0.232558139534884</v>
      </c>
      <c r="AF127" s="98">
        <v>5.7047758184327396E-3</v>
      </c>
      <c r="AG127" s="92">
        <v>2.2437614174562106</v>
      </c>
      <c r="AH127" s="99">
        <v>8.0373831775700904</v>
      </c>
      <c r="AI127" s="100" t="s">
        <v>5528</v>
      </c>
      <c r="AJ127" s="135" t="s">
        <v>6321</v>
      </c>
    </row>
    <row r="128" spans="1:36" ht="25" customHeight="1" x14ac:dyDescent="0.2">
      <c r="A128" s="79" t="s">
        <v>2924</v>
      </c>
      <c r="B128" s="76" t="s">
        <v>5079</v>
      </c>
      <c r="C128" s="80" t="s">
        <v>5188</v>
      </c>
      <c r="X128" s="95" t="s">
        <v>5813</v>
      </c>
      <c r="Y128" s="96" t="s">
        <v>5247</v>
      </c>
      <c r="Z128" s="96" t="s">
        <v>5529</v>
      </c>
      <c r="AA128" s="100" t="s">
        <v>6210</v>
      </c>
      <c r="AB128" s="96" t="s">
        <v>5530</v>
      </c>
      <c r="AC128" s="96" t="s">
        <v>5531</v>
      </c>
      <c r="AD128" s="97">
        <v>4.2056074766355103</v>
      </c>
      <c r="AE128" s="97">
        <v>1.3953488372092999</v>
      </c>
      <c r="AF128" s="98">
        <v>6.5344258130898602E-3</v>
      </c>
      <c r="AG128" s="92">
        <v>2.1847925683225142</v>
      </c>
      <c r="AH128" s="99">
        <v>3.0140186915887801</v>
      </c>
      <c r="AI128" s="100" t="s">
        <v>5532</v>
      </c>
      <c r="AJ128" s="135" t="s">
        <v>6321</v>
      </c>
    </row>
    <row r="129" spans="1:36" ht="25" customHeight="1" x14ac:dyDescent="0.2">
      <c r="A129" s="79" t="s">
        <v>4958</v>
      </c>
      <c r="B129" s="76" t="s">
        <v>1711</v>
      </c>
      <c r="C129" s="80" t="s">
        <v>5189</v>
      </c>
      <c r="X129" s="95" t="s">
        <v>5813</v>
      </c>
      <c r="Y129" s="96" t="s">
        <v>5247</v>
      </c>
      <c r="Z129" s="96" t="s">
        <v>5533</v>
      </c>
      <c r="AA129" s="100" t="s">
        <v>6211</v>
      </c>
      <c r="AB129" s="96" t="s">
        <v>5518</v>
      </c>
      <c r="AC129" s="96" t="s">
        <v>5306</v>
      </c>
      <c r="AD129" s="97">
        <v>3.2710280373831799</v>
      </c>
      <c r="AE129" s="97">
        <v>0.93023255813953498</v>
      </c>
      <c r="AF129" s="98">
        <v>8.2897084634969004E-3</v>
      </c>
      <c r="AG129" s="92">
        <v>2.0814607426609366</v>
      </c>
      <c r="AH129" s="99">
        <v>3.5163551401869202</v>
      </c>
      <c r="AI129" s="100" t="s">
        <v>5534</v>
      </c>
      <c r="AJ129" s="135" t="s">
        <v>6321</v>
      </c>
    </row>
    <row r="130" spans="1:36" ht="25" customHeight="1" x14ac:dyDescent="0.2">
      <c r="A130" s="79" t="s">
        <v>3944</v>
      </c>
      <c r="B130" s="76" t="s">
        <v>5080</v>
      </c>
      <c r="C130" s="80" t="s">
        <v>5190</v>
      </c>
      <c r="X130" s="95" t="s">
        <v>5813</v>
      </c>
      <c r="Y130" s="96" t="s">
        <v>5247</v>
      </c>
      <c r="Z130" s="96" t="s">
        <v>5535</v>
      </c>
      <c r="AA130" s="100" t="s">
        <v>6212</v>
      </c>
      <c r="AB130" s="96" t="s">
        <v>5508</v>
      </c>
      <c r="AC130" s="96" t="s">
        <v>5280</v>
      </c>
      <c r="AD130" s="97">
        <v>2.3364485981308398</v>
      </c>
      <c r="AE130" s="97">
        <v>0.51162790697674398</v>
      </c>
      <c r="AF130" s="98">
        <v>1.1021332989817299E-2</v>
      </c>
      <c r="AG130" s="92">
        <v>1.9577658759822241</v>
      </c>
      <c r="AH130" s="99">
        <v>4.5666949872557403</v>
      </c>
      <c r="AI130" s="100" t="s">
        <v>5536</v>
      </c>
      <c r="AJ130" s="135" t="s">
        <v>6321</v>
      </c>
    </row>
    <row r="131" spans="1:36" ht="25" customHeight="1" x14ac:dyDescent="0.2">
      <c r="A131" s="79" t="s">
        <v>4959</v>
      </c>
      <c r="B131" s="76" t="s">
        <v>5081</v>
      </c>
      <c r="C131" s="80" t="s">
        <v>5191</v>
      </c>
      <c r="X131" s="95" t="s">
        <v>5813</v>
      </c>
      <c r="Y131" s="96" t="s">
        <v>5247</v>
      </c>
      <c r="Z131" s="96" t="s">
        <v>5537</v>
      </c>
      <c r="AA131" s="100" t="s">
        <v>6213</v>
      </c>
      <c r="AB131" s="96" t="s">
        <v>5538</v>
      </c>
      <c r="AC131" s="96" t="s">
        <v>5329</v>
      </c>
      <c r="AD131" s="97">
        <v>1.4018691588784999</v>
      </c>
      <c r="AE131" s="97">
        <v>0.13953488372093001</v>
      </c>
      <c r="AF131" s="98">
        <v>1.1892784901058001E-2</v>
      </c>
      <c r="AG131" s="92">
        <v>1.9247164359160212</v>
      </c>
      <c r="AH131" s="99">
        <v>10.046728971962599</v>
      </c>
      <c r="AI131" s="100" t="s">
        <v>5539</v>
      </c>
      <c r="AJ131" s="135" t="s">
        <v>6321</v>
      </c>
    </row>
    <row r="132" spans="1:36" ht="25" customHeight="1" x14ac:dyDescent="0.2">
      <c r="A132" s="79" t="s">
        <v>3161</v>
      </c>
      <c r="B132" s="76" t="s">
        <v>3888</v>
      </c>
      <c r="C132" s="80" t="s">
        <v>2912</v>
      </c>
      <c r="X132" s="95" t="s">
        <v>5813</v>
      </c>
      <c r="Y132" s="96" t="s">
        <v>5247</v>
      </c>
      <c r="Z132" s="96" t="s">
        <v>5540</v>
      </c>
      <c r="AA132" s="100" t="s">
        <v>6214</v>
      </c>
      <c r="AB132" s="96" t="s">
        <v>5538</v>
      </c>
      <c r="AC132" s="96" t="s">
        <v>5329</v>
      </c>
      <c r="AD132" s="97">
        <v>1.4018691588784999</v>
      </c>
      <c r="AE132" s="97">
        <v>0.13953488372093001</v>
      </c>
      <c r="AF132" s="98">
        <v>1.1892784901058001E-2</v>
      </c>
      <c r="AG132" s="92">
        <v>1.9247164359160212</v>
      </c>
      <c r="AH132" s="99">
        <v>10.046728971962599</v>
      </c>
      <c r="AI132" s="100" t="s">
        <v>5541</v>
      </c>
      <c r="AJ132" s="135" t="s">
        <v>6321</v>
      </c>
    </row>
    <row r="133" spans="1:36" ht="25" customHeight="1" x14ac:dyDescent="0.2">
      <c r="A133" s="79" t="s">
        <v>1977</v>
      </c>
      <c r="B133" s="76" t="s">
        <v>1687</v>
      </c>
      <c r="C133" s="80" t="s">
        <v>5192</v>
      </c>
      <c r="X133" s="95" t="s">
        <v>5813</v>
      </c>
      <c r="Y133" s="96" t="s">
        <v>5247</v>
      </c>
      <c r="Z133" s="96" t="s">
        <v>5542</v>
      </c>
      <c r="AA133" s="100" t="s">
        <v>6215</v>
      </c>
      <c r="AB133" s="96" t="s">
        <v>5518</v>
      </c>
      <c r="AC133" s="96" t="s">
        <v>5346</v>
      </c>
      <c r="AD133" s="97">
        <v>3.2710280373831799</v>
      </c>
      <c r="AE133" s="97">
        <v>1.02325581395349</v>
      </c>
      <c r="AF133" s="98">
        <v>1.24672960327491E-2</v>
      </c>
      <c r="AG133" s="92">
        <v>1.9042277281888982</v>
      </c>
      <c r="AH133" s="99">
        <v>3.19668649107901</v>
      </c>
      <c r="AI133" s="100" t="s">
        <v>5543</v>
      </c>
      <c r="AJ133" s="135" t="s">
        <v>6321</v>
      </c>
    </row>
    <row r="134" spans="1:36" ht="25" customHeight="1" x14ac:dyDescent="0.2">
      <c r="A134" s="79" t="s">
        <v>4960</v>
      </c>
      <c r="B134" s="76" t="s">
        <v>5082</v>
      </c>
      <c r="C134" s="80" t="s">
        <v>5193</v>
      </c>
      <c r="X134" s="95" t="s">
        <v>5813</v>
      </c>
      <c r="Y134" s="96" t="s">
        <v>5247</v>
      </c>
      <c r="Z134" s="96" t="s">
        <v>5544</v>
      </c>
      <c r="AA134" s="100" t="s">
        <v>6216</v>
      </c>
      <c r="AB134" s="96" t="s">
        <v>5527</v>
      </c>
      <c r="AC134" s="96" t="s">
        <v>5349</v>
      </c>
      <c r="AD134" s="97">
        <v>1.86915887850467</v>
      </c>
      <c r="AE134" s="97">
        <v>0.32558139534883701</v>
      </c>
      <c r="AF134" s="98">
        <v>1.2922771341590001E-2</v>
      </c>
      <c r="AG134" s="92">
        <v>1.8886443401107018</v>
      </c>
      <c r="AH134" s="99">
        <v>5.7409879839786404</v>
      </c>
      <c r="AI134" s="100" t="s">
        <v>5545</v>
      </c>
      <c r="AJ134" s="135" t="s">
        <v>6321</v>
      </c>
    </row>
    <row r="135" spans="1:36" ht="25" customHeight="1" x14ac:dyDescent="0.2">
      <c r="A135" s="79" t="s">
        <v>4961</v>
      </c>
      <c r="B135" s="76" t="s">
        <v>5083</v>
      </c>
      <c r="C135" s="80" t="s">
        <v>3964</v>
      </c>
      <c r="X135" s="95" t="s">
        <v>5813</v>
      </c>
      <c r="Y135" s="96" t="s">
        <v>5247</v>
      </c>
      <c r="Z135" s="96" t="s">
        <v>5546</v>
      </c>
      <c r="AA135" s="100" t="s">
        <v>6217</v>
      </c>
      <c r="AB135" s="96" t="s">
        <v>5527</v>
      </c>
      <c r="AC135" s="96" t="s">
        <v>5349</v>
      </c>
      <c r="AD135" s="97">
        <v>1.86915887850467</v>
      </c>
      <c r="AE135" s="97">
        <v>0.32558139534883701</v>
      </c>
      <c r="AF135" s="98">
        <v>1.2922771341590001E-2</v>
      </c>
      <c r="AG135" s="92">
        <v>1.8886443401107018</v>
      </c>
      <c r="AH135" s="99">
        <v>5.7409879839786404</v>
      </c>
      <c r="AI135" s="100" t="s">
        <v>5547</v>
      </c>
      <c r="AJ135" s="135" t="s">
        <v>6321</v>
      </c>
    </row>
    <row r="136" spans="1:36" ht="25" customHeight="1" x14ac:dyDescent="0.2">
      <c r="A136" s="79" t="s">
        <v>4962</v>
      </c>
      <c r="B136" s="76" t="s">
        <v>3836</v>
      </c>
      <c r="C136" s="80" t="s">
        <v>5194</v>
      </c>
      <c r="X136" s="95" t="s">
        <v>5813</v>
      </c>
      <c r="Y136" s="96" t="s">
        <v>5247</v>
      </c>
      <c r="Z136" s="96" t="s">
        <v>5548</v>
      </c>
      <c r="AA136" s="100" t="s">
        <v>6218</v>
      </c>
      <c r="AB136" s="96" t="s">
        <v>5549</v>
      </c>
      <c r="AC136" s="96" t="s">
        <v>5550</v>
      </c>
      <c r="AD136" s="97">
        <v>12.1495327102804</v>
      </c>
      <c r="AE136" s="97">
        <v>7.0697674418604697</v>
      </c>
      <c r="AF136" s="98">
        <v>1.3525342534705401E-2</v>
      </c>
      <c r="AG136" s="92">
        <v>1.8688517274007879</v>
      </c>
      <c r="AH136" s="99">
        <v>1.71851942941466</v>
      </c>
      <c r="AI136" s="100" t="s">
        <v>5551</v>
      </c>
      <c r="AJ136" s="135" t="s">
        <v>6321</v>
      </c>
    </row>
    <row r="137" spans="1:36" ht="25" customHeight="1" x14ac:dyDescent="0.2">
      <c r="A137" s="79" t="s">
        <v>4963</v>
      </c>
      <c r="B137" s="76" t="s">
        <v>5084</v>
      </c>
      <c r="C137" s="80" t="s">
        <v>4209</v>
      </c>
      <c r="X137" s="95" t="s">
        <v>5813</v>
      </c>
      <c r="Y137" s="96" t="s">
        <v>5247</v>
      </c>
      <c r="Z137" s="96" t="s">
        <v>5552</v>
      </c>
      <c r="AA137" s="100" t="s">
        <v>6219</v>
      </c>
      <c r="AB137" s="96" t="s">
        <v>5508</v>
      </c>
      <c r="AC137" s="96" t="s">
        <v>5553</v>
      </c>
      <c r="AD137" s="97">
        <v>2.3364485981308398</v>
      </c>
      <c r="AE137" s="97">
        <v>0.55813953488372103</v>
      </c>
      <c r="AF137" s="98">
        <v>1.44882296860203E-2</v>
      </c>
      <c r="AG137" s="92">
        <v>1.8389846776456484</v>
      </c>
      <c r="AH137" s="99">
        <v>4.1861370716510899</v>
      </c>
      <c r="AI137" s="100" t="s">
        <v>5554</v>
      </c>
      <c r="AJ137" s="135" t="s">
        <v>6321</v>
      </c>
    </row>
    <row r="138" spans="1:36" ht="25" customHeight="1" x14ac:dyDescent="0.2">
      <c r="A138" s="79" t="s">
        <v>4964</v>
      </c>
      <c r="B138" s="76" t="s">
        <v>2199</v>
      </c>
      <c r="C138" s="80" t="s">
        <v>5195</v>
      </c>
      <c r="X138" s="95" t="s">
        <v>5813</v>
      </c>
      <c r="Y138" s="96" t="s">
        <v>5247</v>
      </c>
      <c r="Z138" s="96" t="s">
        <v>5555</v>
      </c>
      <c r="AA138" s="100" t="s">
        <v>6220</v>
      </c>
      <c r="AB138" s="96" t="s">
        <v>5511</v>
      </c>
      <c r="AC138" s="96" t="s">
        <v>5556</v>
      </c>
      <c r="AD138" s="97">
        <v>9.3457943925233593</v>
      </c>
      <c r="AE138" s="97">
        <v>5.1162790697674403</v>
      </c>
      <c r="AF138" s="98">
        <v>1.68781605589589E-2</v>
      </c>
      <c r="AG138" s="92">
        <v>1.7726748860648416</v>
      </c>
      <c r="AH138" s="99">
        <v>1.82667799490229</v>
      </c>
      <c r="AI138" s="100" t="s">
        <v>5557</v>
      </c>
      <c r="AJ138" s="135" t="s">
        <v>6321</v>
      </c>
    </row>
    <row r="139" spans="1:36" ht="25" customHeight="1" x14ac:dyDescent="0.2">
      <c r="A139" s="79" t="s">
        <v>4965</v>
      </c>
      <c r="B139" s="76" t="s">
        <v>1667</v>
      </c>
      <c r="C139" s="80" t="s">
        <v>5196</v>
      </c>
      <c r="X139" s="95" t="s">
        <v>5813</v>
      </c>
      <c r="Y139" s="96" t="s">
        <v>5247</v>
      </c>
      <c r="Z139" s="96" t="s">
        <v>5558</v>
      </c>
      <c r="AA139" s="100" t="s">
        <v>6221</v>
      </c>
      <c r="AB139" s="96" t="s">
        <v>5527</v>
      </c>
      <c r="AC139" s="96" t="s">
        <v>5356</v>
      </c>
      <c r="AD139" s="97">
        <v>1.86915887850467</v>
      </c>
      <c r="AE139" s="97">
        <v>0.372093023255814</v>
      </c>
      <c r="AF139" s="98">
        <v>1.80339944327878E-2</v>
      </c>
      <c r="AG139" s="92">
        <v>1.7439080687305171</v>
      </c>
      <c r="AH139" s="99">
        <v>5.0233644859813102</v>
      </c>
      <c r="AI139" s="100" t="s">
        <v>5559</v>
      </c>
      <c r="AJ139" s="135" t="s">
        <v>6321</v>
      </c>
    </row>
    <row r="140" spans="1:36" ht="25" customHeight="1" x14ac:dyDescent="0.2">
      <c r="A140" s="79" t="s">
        <v>1959</v>
      </c>
      <c r="B140" s="76" t="s">
        <v>5085</v>
      </c>
      <c r="C140" s="80" t="s">
        <v>5197</v>
      </c>
      <c r="X140" s="95" t="s">
        <v>5813</v>
      </c>
      <c r="Y140" s="96" t="s">
        <v>5247</v>
      </c>
      <c r="Z140" s="96" t="s">
        <v>5560</v>
      </c>
      <c r="AA140" s="100" t="s">
        <v>6222</v>
      </c>
      <c r="AB140" s="96" t="s">
        <v>5527</v>
      </c>
      <c r="AC140" s="96" t="s">
        <v>5356</v>
      </c>
      <c r="AD140" s="97">
        <v>1.86915887850467</v>
      </c>
      <c r="AE140" s="97">
        <v>0.372093023255814</v>
      </c>
      <c r="AF140" s="98">
        <v>1.80339944327878E-2</v>
      </c>
      <c r="AG140" s="92">
        <v>1.7439080687305171</v>
      </c>
      <c r="AH140" s="99">
        <v>5.0233644859813102</v>
      </c>
      <c r="AI140" s="100" t="s">
        <v>5561</v>
      </c>
      <c r="AJ140" s="135" t="s">
        <v>6321</v>
      </c>
    </row>
    <row r="141" spans="1:36" ht="25" customHeight="1" x14ac:dyDescent="0.2">
      <c r="A141" s="79" t="s">
        <v>3924</v>
      </c>
      <c r="B141" s="76" t="s">
        <v>2001</v>
      </c>
      <c r="C141" s="80" t="s">
        <v>5198</v>
      </c>
      <c r="X141" s="95" t="s">
        <v>5813</v>
      </c>
      <c r="Y141" s="96" t="s">
        <v>5247</v>
      </c>
      <c r="Z141" s="96" t="s">
        <v>5562</v>
      </c>
      <c r="AA141" s="100" t="s">
        <v>6223</v>
      </c>
      <c r="AB141" s="96" t="s">
        <v>5563</v>
      </c>
      <c r="AC141" s="96" t="s">
        <v>5258</v>
      </c>
      <c r="AD141" s="97">
        <v>5.1401869158878499</v>
      </c>
      <c r="AE141" s="97">
        <v>2.2325581395348801</v>
      </c>
      <c r="AF141" s="98">
        <v>1.8044363935983999E-2</v>
      </c>
      <c r="AG141" s="92">
        <v>1.7436584222196552</v>
      </c>
      <c r="AH141" s="99">
        <v>2.3023753894081</v>
      </c>
      <c r="AI141" s="100" t="s">
        <v>5564</v>
      </c>
      <c r="AJ141" s="135" t="s">
        <v>6321</v>
      </c>
    </row>
    <row r="142" spans="1:36" ht="25" customHeight="1" x14ac:dyDescent="0.2">
      <c r="A142" s="79" t="s">
        <v>4685</v>
      </c>
      <c r="B142" s="76" t="s">
        <v>5086</v>
      </c>
      <c r="C142" s="80" t="s">
        <v>5199</v>
      </c>
      <c r="X142" s="95" t="s">
        <v>5813</v>
      </c>
      <c r="Y142" s="96" t="s">
        <v>5247</v>
      </c>
      <c r="Z142" s="96" t="s">
        <v>5565</v>
      </c>
      <c r="AA142" s="100" t="s">
        <v>6224</v>
      </c>
      <c r="AB142" s="96" t="s">
        <v>5538</v>
      </c>
      <c r="AC142" s="96" t="s">
        <v>5286</v>
      </c>
      <c r="AD142" s="97">
        <v>1.4018691588784999</v>
      </c>
      <c r="AE142" s="97">
        <v>0.186046511627907</v>
      </c>
      <c r="AF142" s="98">
        <v>1.94369623750523E-2</v>
      </c>
      <c r="AG142" s="92">
        <v>1.7113716060163395</v>
      </c>
      <c r="AH142" s="99">
        <v>7.5350467289719596</v>
      </c>
      <c r="AI142" s="100" t="s">
        <v>5566</v>
      </c>
      <c r="AJ142" s="135" t="s">
        <v>6321</v>
      </c>
    </row>
    <row r="143" spans="1:36" ht="25" customHeight="1" x14ac:dyDescent="0.2">
      <c r="A143" s="79" t="s">
        <v>2725</v>
      </c>
      <c r="B143" s="76" t="s">
        <v>3926</v>
      </c>
      <c r="C143" s="80" t="s">
        <v>5200</v>
      </c>
      <c r="X143" s="95" t="s">
        <v>5813</v>
      </c>
      <c r="Y143" s="96" t="s">
        <v>5247</v>
      </c>
      <c r="Z143" s="96" t="s">
        <v>5567</v>
      </c>
      <c r="AA143" s="100" t="s">
        <v>6225</v>
      </c>
      <c r="AB143" s="96" t="s">
        <v>5538</v>
      </c>
      <c r="AC143" s="96" t="s">
        <v>5286</v>
      </c>
      <c r="AD143" s="97">
        <v>1.4018691588784999</v>
      </c>
      <c r="AE143" s="97">
        <v>0.186046511627907</v>
      </c>
      <c r="AF143" s="98">
        <v>1.94369623750523E-2</v>
      </c>
      <c r="AG143" s="92">
        <v>1.7113716060163395</v>
      </c>
      <c r="AH143" s="99">
        <v>7.5350467289719596</v>
      </c>
      <c r="AI143" s="100" t="s">
        <v>5568</v>
      </c>
      <c r="AJ143" s="135" t="s">
        <v>6321</v>
      </c>
    </row>
    <row r="144" spans="1:36" ht="25" customHeight="1" x14ac:dyDescent="0.2">
      <c r="A144" s="79" t="s">
        <v>4966</v>
      </c>
      <c r="B144" s="76" t="s">
        <v>5087</v>
      </c>
      <c r="C144" s="80" t="s">
        <v>2844</v>
      </c>
      <c r="X144" s="95" t="s">
        <v>5813</v>
      </c>
      <c r="Y144" s="96" t="s">
        <v>5247</v>
      </c>
      <c r="Z144" s="96" t="s">
        <v>5569</v>
      </c>
      <c r="AA144" s="100" t="s">
        <v>6226</v>
      </c>
      <c r="AB144" s="96" t="s">
        <v>5538</v>
      </c>
      <c r="AC144" s="96" t="s">
        <v>5286</v>
      </c>
      <c r="AD144" s="97">
        <v>1.4018691588784999</v>
      </c>
      <c r="AE144" s="97">
        <v>0.186046511627907</v>
      </c>
      <c r="AF144" s="98">
        <v>1.94369623750523E-2</v>
      </c>
      <c r="AG144" s="92">
        <v>1.7113716060163395</v>
      </c>
      <c r="AH144" s="99">
        <v>7.5350467289719596</v>
      </c>
      <c r="AI144" s="100" t="s">
        <v>5568</v>
      </c>
      <c r="AJ144" s="135" t="s">
        <v>6321</v>
      </c>
    </row>
    <row r="145" spans="1:36" ht="25" customHeight="1" x14ac:dyDescent="0.2">
      <c r="A145" s="79" t="s">
        <v>2573</v>
      </c>
      <c r="B145" s="76" t="s">
        <v>2910</v>
      </c>
      <c r="C145" s="80" t="s">
        <v>5201</v>
      </c>
      <c r="X145" s="95" t="s">
        <v>5813</v>
      </c>
      <c r="Y145" s="96" t="s">
        <v>5247</v>
      </c>
      <c r="Z145" s="96" t="s">
        <v>5570</v>
      </c>
      <c r="AA145" s="100" t="s">
        <v>6227</v>
      </c>
      <c r="AB145" s="96" t="s">
        <v>5538</v>
      </c>
      <c r="AC145" s="96" t="s">
        <v>5286</v>
      </c>
      <c r="AD145" s="97">
        <v>1.4018691588784999</v>
      </c>
      <c r="AE145" s="97">
        <v>0.186046511627907</v>
      </c>
      <c r="AF145" s="98">
        <v>1.94369623750523E-2</v>
      </c>
      <c r="AG145" s="92">
        <v>1.7113716060163395</v>
      </c>
      <c r="AH145" s="99">
        <v>7.5350467289719596</v>
      </c>
      <c r="AI145" s="100" t="s">
        <v>5568</v>
      </c>
      <c r="AJ145" s="135" t="s">
        <v>6321</v>
      </c>
    </row>
    <row r="146" spans="1:36" ht="25" customHeight="1" x14ac:dyDescent="0.2">
      <c r="A146" s="79" t="s">
        <v>4967</v>
      </c>
      <c r="B146" s="76" t="s">
        <v>5088</v>
      </c>
      <c r="C146" s="80" t="s">
        <v>4703</v>
      </c>
      <c r="X146" s="95" t="s">
        <v>5813</v>
      </c>
      <c r="Y146" s="96" t="s">
        <v>5247</v>
      </c>
      <c r="Z146" s="96" t="s">
        <v>5571</v>
      </c>
      <c r="AA146" s="100" t="s">
        <v>6228</v>
      </c>
      <c r="AB146" s="96" t="s">
        <v>5538</v>
      </c>
      <c r="AC146" s="96" t="s">
        <v>5286</v>
      </c>
      <c r="AD146" s="97">
        <v>1.4018691588784999</v>
      </c>
      <c r="AE146" s="97">
        <v>0.186046511627907</v>
      </c>
      <c r="AF146" s="98">
        <v>1.94369623750523E-2</v>
      </c>
      <c r="AG146" s="92">
        <v>1.7113716060163395</v>
      </c>
      <c r="AH146" s="99">
        <v>7.5350467289719596</v>
      </c>
      <c r="AI146" s="100" t="s">
        <v>5572</v>
      </c>
      <c r="AJ146" s="135" t="s">
        <v>6321</v>
      </c>
    </row>
    <row r="147" spans="1:36" ht="25" customHeight="1" x14ac:dyDescent="0.2">
      <c r="A147" s="79" t="s">
        <v>2093</v>
      </c>
      <c r="B147" s="76" t="s">
        <v>4719</v>
      </c>
      <c r="C147" s="80" t="s">
        <v>4473</v>
      </c>
      <c r="X147" s="95" t="s">
        <v>5813</v>
      </c>
      <c r="Y147" s="96" t="s">
        <v>5247</v>
      </c>
      <c r="Z147" s="96" t="s">
        <v>5573</v>
      </c>
      <c r="AA147" s="100" t="s">
        <v>6229</v>
      </c>
      <c r="AB147" s="96" t="s">
        <v>5538</v>
      </c>
      <c r="AC147" s="96" t="s">
        <v>5286</v>
      </c>
      <c r="AD147" s="97">
        <v>1.4018691588784999</v>
      </c>
      <c r="AE147" s="97">
        <v>0.186046511627907</v>
      </c>
      <c r="AF147" s="98">
        <v>1.94369623750523E-2</v>
      </c>
      <c r="AG147" s="92">
        <v>1.7113716060163395</v>
      </c>
      <c r="AH147" s="99">
        <v>7.5350467289719596</v>
      </c>
      <c r="AI147" s="100" t="s">
        <v>5574</v>
      </c>
      <c r="AJ147" s="135" t="s">
        <v>6321</v>
      </c>
    </row>
    <row r="148" spans="1:36" ht="25" customHeight="1" x14ac:dyDescent="0.2">
      <c r="A148" s="79" t="s">
        <v>4968</v>
      </c>
      <c r="B148" s="76" t="s">
        <v>5089</v>
      </c>
      <c r="C148" s="80" t="s">
        <v>4089</v>
      </c>
      <c r="X148" s="95" t="s">
        <v>5813</v>
      </c>
      <c r="Y148" s="96" t="s">
        <v>5247</v>
      </c>
      <c r="Z148" s="96" t="s">
        <v>5575</v>
      </c>
      <c r="AA148" s="100" t="s">
        <v>6230</v>
      </c>
      <c r="AB148" s="96" t="s">
        <v>5538</v>
      </c>
      <c r="AC148" s="96" t="s">
        <v>5286</v>
      </c>
      <c r="AD148" s="97">
        <v>1.4018691588784999</v>
      </c>
      <c r="AE148" s="97">
        <v>0.186046511627907</v>
      </c>
      <c r="AF148" s="98">
        <v>1.94369623750523E-2</v>
      </c>
      <c r="AG148" s="92">
        <v>1.7113716060163395</v>
      </c>
      <c r="AH148" s="99">
        <v>7.5350467289719596</v>
      </c>
      <c r="AI148" s="100" t="s">
        <v>5576</v>
      </c>
      <c r="AJ148" s="135" t="s">
        <v>6321</v>
      </c>
    </row>
    <row r="149" spans="1:36" ht="25" customHeight="1" x14ac:dyDescent="0.2">
      <c r="A149" s="79" t="s">
        <v>4969</v>
      </c>
      <c r="B149" s="76" t="s">
        <v>5090</v>
      </c>
      <c r="C149" s="80" t="s">
        <v>5202</v>
      </c>
      <c r="X149" s="95" t="s">
        <v>5813</v>
      </c>
      <c r="Y149" s="96" t="s">
        <v>5247</v>
      </c>
      <c r="Z149" s="96" t="s">
        <v>5577</v>
      </c>
      <c r="AA149" s="100" t="s">
        <v>6231</v>
      </c>
      <c r="AB149" s="96" t="s">
        <v>5538</v>
      </c>
      <c r="AC149" s="96" t="s">
        <v>5286</v>
      </c>
      <c r="AD149" s="97">
        <v>1.4018691588784999</v>
      </c>
      <c r="AE149" s="97">
        <v>0.186046511627907</v>
      </c>
      <c r="AF149" s="98">
        <v>1.94369623750523E-2</v>
      </c>
      <c r="AG149" s="92">
        <v>1.7113716060163395</v>
      </c>
      <c r="AH149" s="99">
        <v>7.5350467289719596</v>
      </c>
      <c r="AI149" s="100" t="s">
        <v>5578</v>
      </c>
      <c r="AJ149" s="135" t="s">
        <v>6321</v>
      </c>
    </row>
    <row r="150" spans="1:36" ht="25" customHeight="1" x14ac:dyDescent="0.2">
      <c r="A150" s="79" t="s">
        <v>4200</v>
      </c>
      <c r="B150" s="76" t="s">
        <v>2395</v>
      </c>
      <c r="C150" s="80" t="s">
        <v>5203</v>
      </c>
      <c r="X150" s="95" t="s">
        <v>5813</v>
      </c>
      <c r="Y150" s="96" t="s">
        <v>5247</v>
      </c>
      <c r="Z150" s="96" t="s">
        <v>5579</v>
      </c>
      <c r="AA150" s="100" t="s">
        <v>6232</v>
      </c>
      <c r="AB150" s="96" t="s">
        <v>5538</v>
      </c>
      <c r="AC150" s="96" t="s">
        <v>5286</v>
      </c>
      <c r="AD150" s="97">
        <v>1.4018691588784999</v>
      </c>
      <c r="AE150" s="97">
        <v>0.186046511627907</v>
      </c>
      <c r="AF150" s="98">
        <v>1.94369623750523E-2</v>
      </c>
      <c r="AG150" s="92">
        <v>1.7113716060163395</v>
      </c>
      <c r="AH150" s="99">
        <v>7.5350467289719596</v>
      </c>
      <c r="AI150" s="100" t="s">
        <v>5580</v>
      </c>
      <c r="AJ150" s="135" t="s">
        <v>6321</v>
      </c>
    </row>
    <row r="151" spans="1:36" ht="25" customHeight="1" x14ac:dyDescent="0.2">
      <c r="A151" s="79" t="s">
        <v>4970</v>
      </c>
      <c r="B151" s="76" t="s">
        <v>2637</v>
      </c>
      <c r="C151" s="80" t="s">
        <v>3352</v>
      </c>
      <c r="X151" s="95" t="s">
        <v>5813</v>
      </c>
      <c r="Y151" s="96" t="s">
        <v>5247</v>
      </c>
      <c r="Z151" s="96" t="s">
        <v>5581</v>
      </c>
      <c r="AA151" s="100" t="s">
        <v>6233</v>
      </c>
      <c r="AB151" s="96" t="s">
        <v>5538</v>
      </c>
      <c r="AC151" s="96" t="s">
        <v>5286</v>
      </c>
      <c r="AD151" s="97">
        <v>1.4018691588784999</v>
      </c>
      <c r="AE151" s="97">
        <v>0.186046511627907</v>
      </c>
      <c r="AF151" s="98">
        <v>1.94369623750523E-2</v>
      </c>
      <c r="AG151" s="92">
        <v>1.7113716060163395</v>
      </c>
      <c r="AH151" s="99">
        <v>7.5350467289719596</v>
      </c>
      <c r="AI151" s="100" t="s">
        <v>5582</v>
      </c>
      <c r="AJ151" s="135" t="s">
        <v>6321</v>
      </c>
    </row>
    <row r="152" spans="1:36" ht="25" customHeight="1" x14ac:dyDescent="0.2">
      <c r="A152" s="79" t="s">
        <v>4064</v>
      </c>
      <c r="B152" s="76" t="s">
        <v>5091</v>
      </c>
      <c r="C152" s="80" t="s">
        <v>3341</v>
      </c>
      <c r="X152" s="95" t="s">
        <v>5813</v>
      </c>
      <c r="Y152" s="96" t="s">
        <v>5247</v>
      </c>
      <c r="Z152" s="96" t="s">
        <v>5583</v>
      </c>
      <c r="AA152" s="100" t="s">
        <v>6234</v>
      </c>
      <c r="AB152" s="96" t="s">
        <v>5515</v>
      </c>
      <c r="AC152" s="96" t="s">
        <v>5250</v>
      </c>
      <c r="AD152" s="97">
        <v>2.8037383177570101</v>
      </c>
      <c r="AE152" s="97">
        <v>0.88372093023255804</v>
      </c>
      <c r="AF152" s="98">
        <v>2.09155161619042E-2</v>
      </c>
      <c r="AG152" s="92">
        <v>1.6795314132492269</v>
      </c>
      <c r="AH152" s="99">
        <v>3.1726512543039802</v>
      </c>
      <c r="AI152" s="100" t="s">
        <v>5584</v>
      </c>
      <c r="AJ152" s="135" t="s">
        <v>6321</v>
      </c>
    </row>
    <row r="153" spans="1:36" ht="25" customHeight="1" x14ac:dyDescent="0.2">
      <c r="A153" s="79" t="s">
        <v>4632</v>
      </c>
      <c r="B153" s="76" t="s">
        <v>5092</v>
      </c>
      <c r="C153" s="80" t="s">
        <v>3568</v>
      </c>
      <c r="X153" s="95" t="s">
        <v>5813</v>
      </c>
      <c r="Y153" s="96" t="s">
        <v>5247</v>
      </c>
      <c r="Z153" s="96" t="s">
        <v>5585</v>
      </c>
      <c r="AA153" s="100" t="s">
        <v>6235</v>
      </c>
      <c r="AB153" s="96" t="s">
        <v>5508</v>
      </c>
      <c r="AC153" s="96" t="s">
        <v>5376</v>
      </c>
      <c r="AD153" s="97">
        <v>2.3364485981308398</v>
      </c>
      <c r="AE153" s="97">
        <v>0.65116279069767402</v>
      </c>
      <c r="AF153" s="98">
        <v>2.3455563090010199E-2</v>
      </c>
      <c r="AG153" s="92">
        <v>1.6297541366264863</v>
      </c>
      <c r="AH153" s="99">
        <v>3.5881174899866499</v>
      </c>
      <c r="AI153" s="100" t="s">
        <v>5586</v>
      </c>
      <c r="AJ153" s="135" t="s">
        <v>6321</v>
      </c>
    </row>
    <row r="154" spans="1:36" ht="25" customHeight="1" x14ac:dyDescent="0.2">
      <c r="A154" s="79" t="s">
        <v>3652</v>
      </c>
      <c r="B154" s="76" t="s">
        <v>5093</v>
      </c>
      <c r="C154" s="80" t="s">
        <v>5204</v>
      </c>
      <c r="X154" s="95" t="s">
        <v>5813</v>
      </c>
      <c r="Y154" s="96" t="s">
        <v>5247</v>
      </c>
      <c r="Z154" s="96" t="s">
        <v>5587</v>
      </c>
      <c r="AA154" s="100" t="s">
        <v>6236</v>
      </c>
      <c r="AB154" s="96" t="s">
        <v>5527</v>
      </c>
      <c r="AC154" s="96" t="s">
        <v>5379</v>
      </c>
      <c r="AD154" s="97">
        <v>1.86915887850467</v>
      </c>
      <c r="AE154" s="97">
        <v>0.418604651162791</v>
      </c>
      <c r="AF154" s="98">
        <v>2.4240738212040799E-2</v>
      </c>
      <c r="AG154" s="92">
        <v>1.6154541585761288</v>
      </c>
      <c r="AH154" s="99">
        <v>4.46521287642783</v>
      </c>
      <c r="AI154" s="100" t="s">
        <v>5588</v>
      </c>
      <c r="AJ154" s="135" t="s">
        <v>6321</v>
      </c>
    </row>
    <row r="155" spans="1:36" ht="25" customHeight="1" x14ac:dyDescent="0.2">
      <c r="A155" s="79" t="s">
        <v>4971</v>
      </c>
      <c r="B155" s="76" t="s">
        <v>1791</v>
      </c>
      <c r="C155" s="80" t="s">
        <v>3271</v>
      </c>
      <c r="X155" s="95" t="s">
        <v>5813</v>
      </c>
      <c r="Y155" s="96" t="s">
        <v>5247</v>
      </c>
      <c r="Z155" s="96" t="s">
        <v>5589</v>
      </c>
      <c r="AA155" s="100" t="s">
        <v>6237</v>
      </c>
      <c r="AB155" s="96" t="s">
        <v>5527</v>
      </c>
      <c r="AC155" s="96" t="s">
        <v>5379</v>
      </c>
      <c r="AD155" s="97">
        <v>1.86915887850467</v>
      </c>
      <c r="AE155" s="97">
        <v>0.418604651162791</v>
      </c>
      <c r="AF155" s="98">
        <v>2.4240738212040799E-2</v>
      </c>
      <c r="AG155" s="92">
        <v>1.6154541585761288</v>
      </c>
      <c r="AH155" s="99">
        <v>4.46521287642783</v>
      </c>
      <c r="AI155" s="100" t="s">
        <v>5559</v>
      </c>
      <c r="AJ155" s="135" t="s">
        <v>6321</v>
      </c>
    </row>
    <row r="156" spans="1:36" ht="25" customHeight="1" x14ac:dyDescent="0.2">
      <c r="A156" s="79" t="s">
        <v>4972</v>
      </c>
      <c r="B156" s="76" t="s">
        <v>5094</v>
      </c>
      <c r="C156" s="80" t="s">
        <v>3558</v>
      </c>
      <c r="X156" s="95" t="s">
        <v>5813</v>
      </c>
      <c r="Y156" s="96" t="s">
        <v>5247</v>
      </c>
      <c r="Z156" s="96" t="s">
        <v>5590</v>
      </c>
      <c r="AA156" s="100" t="s">
        <v>6238</v>
      </c>
      <c r="AB156" s="96" t="s">
        <v>5527</v>
      </c>
      <c r="AC156" s="96" t="s">
        <v>5379</v>
      </c>
      <c r="AD156" s="97">
        <v>1.86915887850467</v>
      </c>
      <c r="AE156" s="97">
        <v>0.418604651162791</v>
      </c>
      <c r="AF156" s="98">
        <v>2.4240738212040799E-2</v>
      </c>
      <c r="AG156" s="92">
        <v>1.6154541585761288</v>
      </c>
      <c r="AH156" s="99">
        <v>4.46521287642783</v>
      </c>
      <c r="AI156" s="100" t="s">
        <v>5559</v>
      </c>
      <c r="AJ156" s="135" t="s">
        <v>6321</v>
      </c>
    </row>
    <row r="157" spans="1:36" ht="25" customHeight="1" x14ac:dyDescent="0.2">
      <c r="A157" s="79" t="s">
        <v>4973</v>
      </c>
      <c r="B157" s="76" t="s">
        <v>802</v>
      </c>
      <c r="C157" s="80" t="s">
        <v>5205</v>
      </c>
      <c r="X157" s="95" t="s">
        <v>5813</v>
      </c>
      <c r="Y157" s="96" t="s">
        <v>5247</v>
      </c>
      <c r="Z157" s="96" t="s">
        <v>5591</v>
      </c>
      <c r="AA157" s="100" t="s">
        <v>6239</v>
      </c>
      <c r="AB157" s="96" t="s">
        <v>5527</v>
      </c>
      <c r="AC157" s="96" t="s">
        <v>5379</v>
      </c>
      <c r="AD157" s="97">
        <v>1.86915887850467</v>
      </c>
      <c r="AE157" s="97">
        <v>0.418604651162791</v>
      </c>
      <c r="AF157" s="98">
        <v>2.4240738212040799E-2</v>
      </c>
      <c r="AG157" s="92">
        <v>1.6154541585761288</v>
      </c>
      <c r="AH157" s="99">
        <v>4.46521287642783</v>
      </c>
      <c r="AI157" s="100" t="s">
        <v>5592</v>
      </c>
      <c r="AJ157" s="135" t="s">
        <v>6321</v>
      </c>
    </row>
    <row r="158" spans="1:36" ht="25" customHeight="1" x14ac:dyDescent="0.2">
      <c r="A158" s="79" t="s">
        <v>4974</v>
      </c>
      <c r="B158" s="76" t="s">
        <v>3988</v>
      </c>
      <c r="C158" s="80" t="s">
        <v>5206</v>
      </c>
      <c r="X158" s="95" t="s">
        <v>5813</v>
      </c>
      <c r="Y158" s="96" t="s">
        <v>5247</v>
      </c>
      <c r="Z158" s="96" t="s">
        <v>5593</v>
      </c>
      <c r="AA158" s="100" t="s">
        <v>6240</v>
      </c>
      <c r="AB158" s="96" t="s">
        <v>5518</v>
      </c>
      <c r="AC158" s="96" t="s">
        <v>5312</v>
      </c>
      <c r="AD158" s="97">
        <v>3.2710280373831799</v>
      </c>
      <c r="AE158" s="97">
        <v>1.2093023255813999</v>
      </c>
      <c r="AF158" s="98">
        <v>2.5023480689897001E-2</v>
      </c>
      <c r="AG158" s="92">
        <v>1.6016522814020695</v>
      </c>
      <c r="AH158" s="99">
        <v>2.7048885693745501</v>
      </c>
      <c r="AI158" s="100" t="s">
        <v>5594</v>
      </c>
      <c r="AJ158" s="135" t="s">
        <v>6321</v>
      </c>
    </row>
    <row r="159" spans="1:36" ht="25" customHeight="1" x14ac:dyDescent="0.2">
      <c r="A159" s="79" t="s">
        <v>4975</v>
      </c>
      <c r="B159" s="76" t="s">
        <v>3554</v>
      </c>
      <c r="C159" s="80" t="s">
        <v>5207</v>
      </c>
      <c r="X159" s="95" t="s">
        <v>5813</v>
      </c>
      <c r="Y159" s="96" t="s">
        <v>5247</v>
      </c>
      <c r="Z159" s="96" t="s">
        <v>5595</v>
      </c>
      <c r="AA159" s="100" t="s">
        <v>6241</v>
      </c>
      <c r="AB159" s="96" t="s">
        <v>5596</v>
      </c>
      <c r="AC159" s="96" t="s">
        <v>5597</v>
      </c>
      <c r="AD159" s="97">
        <v>7.0093457943925204</v>
      </c>
      <c r="AE159" s="97">
        <v>3.7209302325581399</v>
      </c>
      <c r="AF159" s="98">
        <v>2.7136956444571699E-2</v>
      </c>
      <c r="AG159" s="92">
        <v>1.5664388624039367</v>
      </c>
      <c r="AH159" s="99">
        <v>1.8837616822429899</v>
      </c>
      <c r="AI159" s="100" t="s">
        <v>5598</v>
      </c>
      <c r="AJ159" s="135" t="s">
        <v>6321</v>
      </c>
    </row>
    <row r="160" spans="1:36" ht="25" customHeight="1" x14ac:dyDescent="0.2">
      <c r="A160" s="79" t="s">
        <v>2492</v>
      </c>
      <c r="B160" s="76" t="s">
        <v>1926</v>
      </c>
      <c r="C160" s="80" t="s">
        <v>335</v>
      </c>
      <c r="X160" s="95" t="s">
        <v>5813</v>
      </c>
      <c r="Y160" s="96" t="s">
        <v>5247</v>
      </c>
      <c r="Z160" s="96" t="s">
        <v>5599</v>
      </c>
      <c r="AA160" s="100" t="s">
        <v>6242</v>
      </c>
      <c r="AB160" s="96" t="s">
        <v>5538</v>
      </c>
      <c r="AC160" s="96" t="s">
        <v>5292</v>
      </c>
      <c r="AD160" s="97">
        <v>1.4018691588784999</v>
      </c>
      <c r="AE160" s="97">
        <v>0.232558139534884</v>
      </c>
      <c r="AF160" s="98">
        <v>2.9053709046524701E-2</v>
      </c>
      <c r="AG160" s="92">
        <v>1.5367984169530138</v>
      </c>
      <c r="AH160" s="99">
        <v>6.02803738317757</v>
      </c>
      <c r="AI160" s="100" t="s">
        <v>5600</v>
      </c>
      <c r="AJ160" s="135" t="s">
        <v>6321</v>
      </c>
    </row>
    <row r="161" spans="1:36" ht="25" customHeight="1" x14ac:dyDescent="0.2">
      <c r="A161" s="79" t="s">
        <v>3896</v>
      </c>
      <c r="B161" s="76" t="s">
        <v>2744</v>
      </c>
      <c r="C161" s="80" t="s">
        <v>906</v>
      </c>
      <c r="X161" s="95" t="s">
        <v>5813</v>
      </c>
      <c r="Y161" s="96" t="s">
        <v>5247</v>
      </c>
      <c r="Z161" s="96" t="s">
        <v>5601</v>
      </c>
      <c r="AA161" s="100" t="s">
        <v>6243</v>
      </c>
      <c r="AB161" s="96" t="s">
        <v>5538</v>
      </c>
      <c r="AC161" s="96" t="s">
        <v>5292</v>
      </c>
      <c r="AD161" s="97">
        <v>1.4018691588784999</v>
      </c>
      <c r="AE161" s="97">
        <v>0.232558139534884</v>
      </c>
      <c r="AF161" s="98">
        <v>2.9053709046524701E-2</v>
      </c>
      <c r="AG161" s="92">
        <v>1.5367984169530138</v>
      </c>
      <c r="AH161" s="99">
        <v>6.02803738317757</v>
      </c>
      <c r="AI161" s="100" t="s">
        <v>5602</v>
      </c>
      <c r="AJ161" s="135" t="s">
        <v>6321</v>
      </c>
    </row>
    <row r="162" spans="1:36" ht="25" customHeight="1" x14ac:dyDescent="0.2">
      <c r="A162" s="79" t="s">
        <v>2927</v>
      </c>
      <c r="B162" s="76" t="s">
        <v>3913</v>
      </c>
      <c r="C162" s="80" t="s">
        <v>5208</v>
      </c>
      <c r="X162" s="95" t="s">
        <v>5813</v>
      </c>
      <c r="Y162" s="96" t="s">
        <v>5247</v>
      </c>
      <c r="Z162" s="96" t="s">
        <v>5603</v>
      </c>
      <c r="AA162" s="100" t="s">
        <v>6244</v>
      </c>
      <c r="AB162" s="96" t="s">
        <v>5538</v>
      </c>
      <c r="AC162" s="96" t="s">
        <v>5292</v>
      </c>
      <c r="AD162" s="97">
        <v>1.4018691588784999</v>
      </c>
      <c r="AE162" s="97">
        <v>0.232558139534884</v>
      </c>
      <c r="AF162" s="98">
        <v>2.9053709046524701E-2</v>
      </c>
      <c r="AG162" s="92">
        <v>1.5367984169530138</v>
      </c>
      <c r="AH162" s="99">
        <v>6.02803738317757</v>
      </c>
      <c r="AI162" s="100" t="s">
        <v>5604</v>
      </c>
      <c r="AJ162" s="135" t="s">
        <v>6321</v>
      </c>
    </row>
    <row r="163" spans="1:36" ht="25" customHeight="1" x14ac:dyDescent="0.2">
      <c r="A163" s="79" t="s">
        <v>4976</v>
      </c>
      <c r="B163" s="76" t="s">
        <v>5095</v>
      </c>
      <c r="C163" s="80" t="s">
        <v>5209</v>
      </c>
      <c r="X163" s="95" t="s">
        <v>5813</v>
      </c>
      <c r="Y163" s="96" t="s">
        <v>5247</v>
      </c>
      <c r="Z163" s="96" t="s">
        <v>5605</v>
      </c>
      <c r="AA163" s="100" t="s">
        <v>6245</v>
      </c>
      <c r="AB163" s="96" t="s">
        <v>5538</v>
      </c>
      <c r="AC163" s="96" t="s">
        <v>5292</v>
      </c>
      <c r="AD163" s="97">
        <v>1.4018691588784999</v>
      </c>
      <c r="AE163" s="97">
        <v>0.232558139534884</v>
      </c>
      <c r="AF163" s="98">
        <v>2.9053709046524701E-2</v>
      </c>
      <c r="AG163" s="92">
        <v>1.5367984169530138</v>
      </c>
      <c r="AH163" s="99">
        <v>6.02803738317757</v>
      </c>
      <c r="AI163" s="100" t="s">
        <v>5606</v>
      </c>
      <c r="AJ163" s="135" t="s">
        <v>6321</v>
      </c>
    </row>
    <row r="164" spans="1:36" ht="25" customHeight="1" x14ac:dyDescent="0.2">
      <c r="A164" s="79" t="s">
        <v>4977</v>
      </c>
      <c r="B164" s="76" t="s">
        <v>5096</v>
      </c>
      <c r="C164" s="80" t="s">
        <v>2490</v>
      </c>
      <c r="X164" s="95" t="s">
        <v>5813</v>
      </c>
      <c r="Y164" s="96" t="s">
        <v>5247</v>
      </c>
      <c r="Z164" s="96" t="s">
        <v>5607</v>
      </c>
      <c r="AA164" s="100" t="s">
        <v>6246</v>
      </c>
      <c r="AB164" s="96" t="s">
        <v>5518</v>
      </c>
      <c r="AC164" s="96" t="s">
        <v>5403</v>
      </c>
      <c r="AD164" s="97">
        <v>3.2710280373831799</v>
      </c>
      <c r="AE164" s="97">
        <v>1.2558139534883701</v>
      </c>
      <c r="AF164" s="98">
        <v>2.91691128706979E-2</v>
      </c>
      <c r="AG164" s="92">
        <v>1.5350767790105719</v>
      </c>
      <c r="AH164" s="99">
        <v>2.6047075112495701</v>
      </c>
      <c r="AI164" s="100" t="s">
        <v>5608</v>
      </c>
      <c r="AJ164" s="135" t="s">
        <v>6321</v>
      </c>
    </row>
    <row r="165" spans="1:36" ht="25" customHeight="1" x14ac:dyDescent="0.2">
      <c r="A165" s="79" t="s">
        <v>1828</v>
      </c>
      <c r="B165" s="76" t="s">
        <v>5097</v>
      </c>
      <c r="C165" s="80" t="s">
        <v>5210</v>
      </c>
      <c r="X165" s="95" t="s">
        <v>5813</v>
      </c>
      <c r="Y165" s="96" t="s">
        <v>5247</v>
      </c>
      <c r="Z165" s="96" t="s">
        <v>5609</v>
      </c>
      <c r="AA165" s="100" t="s">
        <v>6247</v>
      </c>
      <c r="AB165" s="96" t="s">
        <v>5527</v>
      </c>
      <c r="AC165" s="96" t="s">
        <v>5280</v>
      </c>
      <c r="AD165" s="97">
        <v>1.86915887850467</v>
      </c>
      <c r="AE165" s="97">
        <v>0.51162790697674398</v>
      </c>
      <c r="AF165" s="98">
        <v>4.0106119916177303E-2</v>
      </c>
      <c r="AG165" s="92">
        <v>1.3967893519925167</v>
      </c>
      <c r="AH165" s="99">
        <v>3.6533559898045902</v>
      </c>
      <c r="AI165" s="100" t="s">
        <v>5559</v>
      </c>
      <c r="AJ165" s="135" t="s">
        <v>6321</v>
      </c>
    </row>
    <row r="166" spans="1:36" ht="25" customHeight="1" x14ac:dyDescent="0.2">
      <c r="A166" s="79" t="s">
        <v>4978</v>
      </c>
      <c r="B166" s="76" t="s">
        <v>2105</v>
      </c>
      <c r="C166" s="80" t="s">
        <v>5211</v>
      </c>
      <c r="X166" s="95" t="s">
        <v>5813</v>
      </c>
      <c r="Y166" s="96" t="s">
        <v>5247</v>
      </c>
      <c r="Z166" s="96" t="s">
        <v>5610</v>
      </c>
      <c r="AA166" s="100" t="s">
        <v>6248</v>
      </c>
      <c r="AB166" s="96" t="s">
        <v>5538</v>
      </c>
      <c r="AC166" s="96" t="s">
        <v>5262</v>
      </c>
      <c r="AD166" s="97">
        <v>1.4018691588784999</v>
      </c>
      <c r="AE166" s="97">
        <v>0.27906976744186002</v>
      </c>
      <c r="AF166" s="98">
        <v>4.0728175660570701E-2</v>
      </c>
      <c r="AG166" s="92">
        <v>1.3901050428551214</v>
      </c>
      <c r="AH166" s="99">
        <v>5.0233644859813102</v>
      </c>
      <c r="AI166" s="100" t="s">
        <v>5611</v>
      </c>
      <c r="AJ166" s="135" t="s">
        <v>6321</v>
      </c>
    </row>
    <row r="167" spans="1:36" ht="25" customHeight="1" x14ac:dyDescent="0.2">
      <c r="A167" s="79" t="s">
        <v>2502</v>
      </c>
      <c r="B167" s="76" t="s">
        <v>2393</v>
      </c>
      <c r="C167" s="80" t="s">
        <v>5212</v>
      </c>
      <c r="X167" s="95" t="s">
        <v>5813</v>
      </c>
      <c r="Y167" s="96" t="s">
        <v>5247</v>
      </c>
      <c r="Z167" s="96" t="s">
        <v>5612</v>
      </c>
      <c r="AA167" s="100" t="s">
        <v>6249</v>
      </c>
      <c r="AB167" s="96" t="s">
        <v>5538</v>
      </c>
      <c r="AC167" s="96" t="s">
        <v>5262</v>
      </c>
      <c r="AD167" s="97">
        <v>1.4018691588784999</v>
      </c>
      <c r="AE167" s="97">
        <v>0.27906976744186002</v>
      </c>
      <c r="AF167" s="98">
        <v>4.0728175660570701E-2</v>
      </c>
      <c r="AG167" s="92">
        <v>1.3901050428551214</v>
      </c>
      <c r="AH167" s="99">
        <v>5.0233644859813102</v>
      </c>
      <c r="AI167" s="100" t="s">
        <v>5613</v>
      </c>
      <c r="AJ167" s="135" t="s">
        <v>6321</v>
      </c>
    </row>
    <row r="168" spans="1:36" ht="25" customHeight="1" x14ac:dyDescent="0.2">
      <c r="A168" s="79" t="s">
        <v>4979</v>
      </c>
      <c r="B168" s="76" t="s">
        <v>5098</v>
      </c>
      <c r="C168" s="80" t="s">
        <v>5213</v>
      </c>
      <c r="X168" s="95" t="s">
        <v>5813</v>
      </c>
      <c r="Y168" s="96" t="s">
        <v>5247</v>
      </c>
      <c r="Z168" s="96" t="s">
        <v>5614</v>
      </c>
      <c r="AA168" s="100" t="s">
        <v>6250</v>
      </c>
      <c r="AB168" s="96" t="s">
        <v>5538</v>
      </c>
      <c r="AC168" s="96" t="s">
        <v>5262</v>
      </c>
      <c r="AD168" s="97">
        <v>1.4018691588784999</v>
      </c>
      <c r="AE168" s="97">
        <v>0.27906976744186002</v>
      </c>
      <c r="AF168" s="98">
        <v>4.0728175660570701E-2</v>
      </c>
      <c r="AG168" s="92">
        <v>1.3901050428551214</v>
      </c>
      <c r="AH168" s="99">
        <v>5.0233644859813102</v>
      </c>
      <c r="AI168" s="100" t="s">
        <v>5615</v>
      </c>
      <c r="AJ168" s="135" t="s">
        <v>6321</v>
      </c>
    </row>
    <row r="169" spans="1:36" ht="25" customHeight="1" x14ac:dyDescent="0.2">
      <c r="A169" s="79" t="s">
        <v>4563</v>
      </c>
      <c r="B169" s="76" t="s">
        <v>3875</v>
      </c>
      <c r="C169" s="80" t="s">
        <v>4361</v>
      </c>
      <c r="X169" s="95" t="s">
        <v>5813</v>
      </c>
      <c r="Y169" s="96" t="s">
        <v>5247</v>
      </c>
      <c r="Z169" s="96" t="s">
        <v>5616</v>
      </c>
      <c r="AA169" s="100" t="s">
        <v>6251</v>
      </c>
      <c r="AB169" s="96" t="s">
        <v>5538</v>
      </c>
      <c r="AC169" s="96" t="s">
        <v>5262</v>
      </c>
      <c r="AD169" s="97">
        <v>1.4018691588784999</v>
      </c>
      <c r="AE169" s="97">
        <v>0.27906976744186002</v>
      </c>
      <c r="AF169" s="98">
        <v>4.0728175660570701E-2</v>
      </c>
      <c r="AG169" s="92">
        <v>1.3901050428551214</v>
      </c>
      <c r="AH169" s="99">
        <v>5.0233644859813102</v>
      </c>
      <c r="AI169" s="100" t="s">
        <v>5617</v>
      </c>
      <c r="AJ169" s="135" t="s">
        <v>6321</v>
      </c>
    </row>
    <row r="170" spans="1:36" ht="25" customHeight="1" x14ac:dyDescent="0.2">
      <c r="A170" s="79" t="s">
        <v>2060</v>
      </c>
      <c r="B170" s="76" t="s">
        <v>5099</v>
      </c>
      <c r="C170" s="80" t="s">
        <v>4717</v>
      </c>
      <c r="X170" s="95" t="s">
        <v>5813</v>
      </c>
      <c r="Y170" s="96" t="s">
        <v>5247</v>
      </c>
      <c r="Z170" s="96" t="s">
        <v>5618</v>
      </c>
      <c r="AA170" s="100" t="s">
        <v>6252</v>
      </c>
      <c r="AB170" s="96" t="s">
        <v>5508</v>
      </c>
      <c r="AC170" s="96" t="s">
        <v>5289</v>
      </c>
      <c r="AD170" s="97">
        <v>2.3364485981308398</v>
      </c>
      <c r="AE170" s="97">
        <v>0.79069767441860495</v>
      </c>
      <c r="AF170" s="98">
        <v>4.2541904981629797E-2</v>
      </c>
      <c r="AG170" s="92">
        <v>1.3711830667490785</v>
      </c>
      <c r="AH170" s="99">
        <v>2.9549202858713599</v>
      </c>
      <c r="AI170" s="100" t="s">
        <v>5619</v>
      </c>
      <c r="AJ170" s="135" t="s">
        <v>6321</v>
      </c>
    </row>
    <row r="171" spans="1:36" ht="25" customHeight="1" x14ac:dyDescent="0.2">
      <c r="A171" s="79" t="s">
        <v>1754</v>
      </c>
      <c r="B171" s="76" t="s">
        <v>1735</v>
      </c>
      <c r="C171" s="80" t="s">
        <v>5214</v>
      </c>
      <c r="X171" s="95" t="s">
        <v>5813</v>
      </c>
      <c r="Y171" s="96" t="s">
        <v>5247</v>
      </c>
      <c r="Z171" s="96" t="s">
        <v>5620</v>
      </c>
      <c r="AA171" s="100" t="s">
        <v>6253</v>
      </c>
      <c r="AB171" s="96" t="s">
        <v>5508</v>
      </c>
      <c r="AC171" s="96" t="s">
        <v>5289</v>
      </c>
      <c r="AD171" s="97">
        <v>2.3364485981308398</v>
      </c>
      <c r="AE171" s="97">
        <v>0.79069767441860495</v>
      </c>
      <c r="AF171" s="98">
        <v>4.2541904981629797E-2</v>
      </c>
      <c r="AG171" s="92">
        <v>1.3711830667490785</v>
      </c>
      <c r="AH171" s="99">
        <v>2.9549202858713599</v>
      </c>
      <c r="AI171" s="100" t="s">
        <v>5621</v>
      </c>
      <c r="AJ171" s="135" t="s">
        <v>6321</v>
      </c>
    </row>
    <row r="172" spans="1:36" ht="25" customHeight="1" x14ac:dyDescent="0.2">
      <c r="A172" s="79" t="s">
        <v>4980</v>
      </c>
      <c r="B172" s="76" t="s">
        <v>5100</v>
      </c>
      <c r="C172" s="80" t="s">
        <v>3239</v>
      </c>
      <c r="X172" s="95" t="s">
        <v>5813</v>
      </c>
      <c r="Y172" s="96" t="s">
        <v>5247</v>
      </c>
      <c r="Z172" s="96" t="s">
        <v>5622</v>
      </c>
      <c r="AA172" s="100" t="s">
        <v>6254</v>
      </c>
      <c r="AB172" s="96" t="s">
        <v>5508</v>
      </c>
      <c r="AC172" s="96" t="s">
        <v>5289</v>
      </c>
      <c r="AD172" s="97">
        <v>2.3364485981308398</v>
      </c>
      <c r="AE172" s="97">
        <v>0.79069767441860495</v>
      </c>
      <c r="AF172" s="98">
        <v>4.2541904981629797E-2</v>
      </c>
      <c r="AG172" s="92">
        <v>1.3711830667490785</v>
      </c>
      <c r="AH172" s="99">
        <v>2.9549202858713599</v>
      </c>
      <c r="AI172" s="100" t="s">
        <v>5623</v>
      </c>
      <c r="AJ172" s="135" t="s">
        <v>6321</v>
      </c>
    </row>
    <row r="173" spans="1:36" ht="25" customHeight="1" x14ac:dyDescent="0.2">
      <c r="A173" s="79" t="s">
        <v>4981</v>
      </c>
      <c r="B173" s="76" t="s">
        <v>1963</v>
      </c>
      <c r="C173" s="80" t="s">
        <v>4669</v>
      </c>
      <c r="X173" s="95" t="s">
        <v>5813</v>
      </c>
      <c r="Y173" s="96" t="s">
        <v>5247</v>
      </c>
      <c r="Z173" s="96" t="s">
        <v>5624</v>
      </c>
      <c r="AA173" s="100" t="s">
        <v>6255</v>
      </c>
      <c r="AB173" s="96" t="s">
        <v>5625</v>
      </c>
      <c r="AC173" s="96" t="s">
        <v>5456</v>
      </c>
      <c r="AD173" s="97">
        <v>0.934579439252336</v>
      </c>
      <c r="AE173" s="97">
        <v>9.3023255813953501E-2</v>
      </c>
      <c r="AF173" s="98">
        <v>4.3262092099252497E-2</v>
      </c>
      <c r="AG173" s="92">
        <v>1.3638924824653151</v>
      </c>
      <c r="AH173" s="99">
        <v>10.046728971962599</v>
      </c>
      <c r="AI173" s="100" t="s">
        <v>5626</v>
      </c>
      <c r="AJ173" s="135" t="s">
        <v>6321</v>
      </c>
    </row>
    <row r="174" spans="1:36" ht="25" customHeight="1" x14ac:dyDescent="0.2">
      <c r="A174" s="79" t="s">
        <v>4982</v>
      </c>
      <c r="B174" s="76" t="s">
        <v>5101</v>
      </c>
      <c r="C174" s="80" t="s">
        <v>5215</v>
      </c>
      <c r="X174" s="95" t="s">
        <v>5813</v>
      </c>
      <c r="Y174" s="96" t="s">
        <v>5247</v>
      </c>
      <c r="Z174" s="96" t="s">
        <v>5627</v>
      </c>
      <c r="AA174" s="100" t="s">
        <v>6256</v>
      </c>
      <c r="AB174" s="96" t="s">
        <v>5625</v>
      </c>
      <c r="AC174" s="96" t="s">
        <v>5456</v>
      </c>
      <c r="AD174" s="97">
        <v>0.934579439252336</v>
      </c>
      <c r="AE174" s="97">
        <v>9.3023255813953501E-2</v>
      </c>
      <c r="AF174" s="98">
        <v>4.3262092099252497E-2</v>
      </c>
      <c r="AG174" s="92">
        <v>1.3638924824653151</v>
      </c>
      <c r="AH174" s="99">
        <v>10.046728971962599</v>
      </c>
      <c r="AI174" s="100" t="s">
        <v>5628</v>
      </c>
      <c r="AJ174" s="135" t="s">
        <v>6321</v>
      </c>
    </row>
    <row r="175" spans="1:36" ht="25" customHeight="1" x14ac:dyDescent="0.2">
      <c r="A175" s="79" t="s">
        <v>4236</v>
      </c>
      <c r="B175" s="76" t="s">
        <v>5102</v>
      </c>
      <c r="C175" s="80" t="s">
        <v>4649</v>
      </c>
      <c r="X175" s="95" t="s">
        <v>5813</v>
      </c>
      <c r="Y175" s="96" t="s">
        <v>5247</v>
      </c>
      <c r="Z175" s="96" t="s">
        <v>5629</v>
      </c>
      <c r="AA175" s="100" t="s">
        <v>6257</v>
      </c>
      <c r="AB175" s="96" t="s">
        <v>5625</v>
      </c>
      <c r="AC175" s="96" t="s">
        <v>5456</v>
      </c>
      <c r="AD175" s="97">
        <v>0.934579439252336</v>
      </c>
      <c r="AE175" s="97">
        <v>9.3023255813953501E-2</v>
      </c>
      <c r="AF175" s="98">
        <v>4.3262092099252497E-2</v>
      </c>
      <c r="AG175" s="92">
        <v>1.3638924824653151</v>
      </c>
      <c r="AH175" s="99">
        <v>10.046728971962599</v>
      </c>
      <c r="AI175" s="100" t="s">
        <v>5630</v>
      </c>
      <c r="AJ175" s="135" t="s">
        <v>6321</v>
      </c>
    </row>
    <row r="176" spans="1:36" ht="25" customHeight="1" x14ac:dyDescent="0.2">
      <c r="A176" s="79" t="s">
        <v>4776</v>
      </c>
      <c r="B176" s="76" t="s">
        <v>5103</v>
      </c>
      <c r="C176" s="80" t="s">
        <v>5216</v>
      </c>
      <c r="X176" s="95" t="s">
        <v>5813</v>
      </c>
      <c r="Y176" s="96" t="s">
        <v>5247</v>
      </c>
      <c r="Z176" s="96" t="s">
        <v>5631</v>
      </c>
      <c r="AA176" s="100" t="s">
        <v>6258</v>
      </c>
      <c r="AB176" s="96" t="s">
        <v>5625</v>
      </c>
      <c r="AC176" s="96" t="s">
        <v>5456</v>
      </c>
      <c r="AD176" s="97">
        <v>0.934579439252336</v>
      </c>
      <c r="AE176" s="97">
        <v>9.3023255813953501E-2</v>
      </c>
      <c r="AF176" s="98">
        <v>4.3262092099252497E-2</v>
      </c>
      <c r="AG176" s="92">
        <v>1.3638924824653151</v>
      </c>
      <c r="AH176" s="99">
        <v>10.046728971962599</v>
      </c>
      <c r="AI176" s="100" t="s">
        <v>5632</v>
      </c>
      <c r="AJ176" s="135" t="s">
        <v>6321</v>
      </c>
    </row>
    <row r="177" spans="1:36" ht="25" customHeight="1" x14ac:dyDescent="0.2">
      <c r="A177" s="79" t="s">
        <v>4290</v>
      </c>
      <c r="B177" s="76" t="s">
        <v>3404</v>
      </c>
      <c r="C177" s="80" t="s">
        <v>4791</v>
      </c>
      <c r="X177" s="95" t="s">
        <v>5813</v>
      </c>
      <c r="Y177" s="96" t="s">
        <v>5247</v>
      </c>
      <c r="Z177" s="96" t="s">
        <v>5633</v>
      </c>
      <c r="AA177" s="100" t="s">
        <v>6259</v>
      </c>
      <c r="AB177" s="96" t="s">
        <v>5625</v>
      </c>
      <c r="AC177" s="96" t="s">
        <v>5456</v>
      </c>
      <c r="AD177" s="97">
        <v>0.934579439252336</v>
      </c>
      <c r="AE177" s="97">
        <v>9.3023255813953501E-2</v>
      </c>
      <c r="AF177" s="98">
        <v>4.3262092099252497E-2</v>
      </c>
      <c r="AG177" s="92">
        <v>1.3638924824653151</v>
      </c>
      <c r="AH177" s="99">
        <v>10.046728971962599</v>
      </c>
      <c r="AI177" s="100" t="s">
        <v>5634</v>
      </c>
      <c r="AJ177" s="135" t="s">
        <v>6321</v>
      </c>
    </row>
    <row r="178" spans="1:36" ht="25" customHeight="1" x14ac:dyDescent="0.2">
      <c r="A178" s="79" t="s">
        <v>4983</v>
      </c>
      <c r="B178" s="76" t="s">
        <v>3128</v>
      </c>
      <c r="C178" s="80" t="s">
        <v>3368</v>
      </c>
      <c r="X178" s="95" t="s">
        <v>5813</v>
      </c>
      <c r="Y178" s="96" t="s">
        <v>5247</v>
      </c>
      <c r="Z178" s="96" t="s">
        <v>5635</v>
      </c>
      <c r="AA178" s="100" t="s">
        <v>6260</v>
      </c>
      <c r="AB178" s="96" t="s">
        <v>5625</v>
      </c>
      <c r="AC178" s="96" t="s">
        <v>5456</v>
      </c>
      <c r="AD178" s="97">
        <v>0.934579439252336</v>
      </c>
      <c r="AE178" s="97">
        <v>9.3023255813953501E-2</v>
      </c>
      <c r="AF178" s="98">
        <v>4.3262092099252497E-2</v>
      </c>
      <c r="AG178" s="92">
        <v>1.3638924824653151</v>
      </c>
      <c r="AH178" s="99">
        <v>10.046728971962599</v>
      </c>
      <c r="AI178" s="100" t="s">
        <v>5634</v>
      </c>
      <c r="AJ178" s="135" t="s">
        <v>6321</v>
      </c>
    </row>
    <row r="179" spans="1:36" ht="25" customHeight="1" x14ac:dyDescent="0.2">
      <c r="A179" s="79" t="s">
        <v>180</v>
      </c>
      <c r="B179" s="76" t="s">
        <v>5104</v>
      </c>
      <c r="C179" s="80" t="s">
        <v>1460</v>
      </c>
      <c r="X179" s="95" t="s">
        <v>5813</v>
      </c>
      <c r="Y179" s="96" t="s">
        <v>5247</v>
      </c>
      <c r="Z179" s="96" t="s">
        <v>5636</v>
      </c>
      <c r="AA179" s="100" t="s">
        <v>6261</v>
      </c>
      <c r="AB179" s="96" t="s">
        <v>5625</v>
      </c>
      <c r="AC179" s="96" t="s">
        <v>5456</v>
      </c>
      <c r="AD179" s="97">
        <v>0.934579439252336</v>
      </c>
      <c r="AE179" s="97">
        <v>9.3023255813953501E-2</v>
      </c>
      <c r="AF179" s="98">
        <v>4.3262092099252497E-2</v>
      </c>
      <c r="AG179" s="92">
        <v>1.3638924824653151</v>
      </c>
      <c r="AH179" s="99">
        <v>10.046728971962599</v>
      </c>
      <c r="AI179" s="100" t="s">
        <v>5637</v>
      </c>
      <c r="AJ179" s="135" t="s">
        <v>6321</v>
      </c>
    </row>
    <row r="180" spans="1:36" ht="25" customHeight="1" x14ac:dyDescent="0.2">
      <c r="A180" s="79" t="s">
        <v>1942</v>
      </c>
      <c r="B180" s="76" t="s">
        <v>5105</v>
      </c>
      <c r="C180" s="80" t="s">
        <v>1645</v>
      </c>
      <c r="X180" s="95" t="s">
        <v>5813</v>
      </c>
      <c r="Y180" s="96" t="s">
        <v>5247</v>
      </c>
      <c r="Z180" s="96" t="s">
        <v>5638</v>
      </c>
      <c r="AA180" s="100" t="s">
        <v>6262</v>
      </c>
      <c r="AB180" s="96" t="s">
        <v>5625</v>
      </c>
      <c r="AC180" s="96" t="s">
        <v>5456</v>
      </c>
      <c r="AD180" s="97">
        <v>0.934579439252336</v>
      </c>
      <c r="AE180" s="97">
        <v>9.3023255813953501E-2</v>
      </c>
      <c r="AF180" s="98">
        <v>4.3262092099252497E-2</v>
      </c>
      <c r="AG180" s="92">
        <v>1.3638924824653151</v>
      </c>
      <c r="AH180" s="99">
        <v>10.046728971962599</v>
      </c>
      <c r="AI180" s="100" t="s">
        <v>5639</v>
      </c>
      <c r="AJ180" s="135" t="s">
        <v>6321</v>
      </c>
    </row>
    <row r="181" spans="1:36" ht="25" customHeight="1" x14ac:dyDescent="0.2">
      <c r="A181" s="79" t="s">
        <v>4984</v>
      </c>
      <c r="B181" s="76" t="s">
        <v>2582</v>
      </c>
      <c r="C181" s="80" t="s">
        <v>5217</v>
      </c>
      <c r="X181" s="95" t="s">
        <v>5813</v>
      </c>
      <c r="Y181" s="96" t="s">
        <v>5247</v>
      </c>
      <c r="Z181" s="96" t="s">
        <v>5640</v>
      </c>
      <c r="AA181" s="100" t="s">
        <v>6263</v>
      </c>
      <c r="AB181" s="96" t="s">
        <v>5625</v>
      </c>
      <c r="AC181" s="96" t="s">
        <v>5456</v>
      </c>
      <c r="AD181" s="97">
        <v>0.934579439252336</v>
      </c>
      <c r="AE181" s="97">
        <v>9.3023255813953501E-2</v>
      </c>
      <c r="AF181" s="98">
        <v>4.3262092099252497E-2</v>
      </c>
      <c r="AG181" s="92">
        <v>1.3638924824653151</v>
      </c>
      <c r="AH181" s="99">
        <v>10.046728971962599</v>
      </c>
      <c r="AI181" s="100" t="s">
        <v>5641</v>
      </c>
      <c r="AJ181" s="135" t="s">
        <v>6321</v>
      </c>
    </row>
    <row r="182" spans="1:36" ht="25" customHeight="1" x14ac:dyDescent="0.2">
      <c r="A182" s="79" t="s">
        <v>2647</v>
      </c>
      <c r="B182" s="76" t="s">
        <v>5106</v>
      </c>
      <c r="C182" s="80" t="s">
        <v>3098</v>
      </c>
      <c r="X182" s="95" t="s">
        <v>5813</v>
      </c>
      <c r="Y182" s="96" t="s">
        <v>5247</v>
      </c>
      <c r="Z182" s="96" t="s">
        <v>5642</v>
      </c>
      <c r="AA182" s="100" t="s">
        <v>6264</v>
      </c>
      <c r="AB182" s="96" t="s">
        <v>5625</v>
      </c>
      <c r="AC182" s="96" t="s">
        <v>5456</v>
      </c>
      <c r="AD182" s="97">
        <v>0.934579439252336</v>
      </c>
      <c r="AE182" s="97">
        <v>9.3023255813953501E-2</v>
      </c>
      <c r="AF182" s="98">
        <v>4.3262092099252497E-2</v>
      </c>
      <c r="AG182" s="92">
        <v>1.3638924824653151</v>
      </c>
      <c r="AH182" s="99">
        <v>10.046728971962599</v>
      </c>
      <c r="AI182" s="100" t="s">
        <v>5643</v>
      </c>
      <c r="AJ182" s="135" t="s">
        <v>6321</v>
      </c>
    </row>
    <row r="183" spans="1:36" ht="25" customHeight="1" x14ac:dyDescent="0.2">
      <c r="A183" s="79" t="s">
        <v>4985</v>
      </c>
      <c r="B183" s="76" t="s">
        <v>3045</v>
      </c>
      <c r="C183" s="80" t="s">
        <v>5218</v>
      </c>
      <c r="X183" s="95" t="s">
        <v>5813</v>
      </c>
      <c r="Y183" s="96" t="s">
        <v>5247</v>
      </c>
      <c r="Z183" s="96" t="s">
        <v>5644</v>
      </c>
      <c r="AA183" s="100" t="s">
        <v>6265</v>
      </c>
      <c r="AB183" s="96" t="s">
        <v>5625</v>
      </c>
      <c r="AC183" s="96" t="s">
        <v>5456</v>
      </c>
      <c r="AD183" s="97">
        <v>0.934579439252336</v>
      </c>
      <c r="AE183" s="97">
        <v>9.3023255813953501E-2</v>
      </c>
      <c r="AF183" s="98">
        <v>4.3262092099252497E-2</v>
      </c>
      <c r="AG183" s="92">
        <v>1.3638924824653151</v>
      </c>
      <c r="AH183" s="99">
        <v>10.046728971962599</v>
      </c>
      <c r="AI183" s="100" t="s">
        <v>5645</v>
      </c>
      <c r="AJ183" s="135" t="s">
        <v>6321</v>
      </c>
    </row>
    <row r="184" spans="1:36" ht="25" customHeight="1" x14ac:dyDescent="0.2">
      <c r="A184" s="79" t="s">
        <v>4986</v>
      </c>
      <c r="B184" s="76" t="s">
        <v>5107</v>
      </c>
      <c r="C184" s="80" t="s">
        <v>3402</v>
      </c>
      <c r="X184" s="95" t="s">
        <v>5813</v>
      </c>
      <c r="Y184" s="96" t="s">
        <v>5247</v>
      </c>
      <c r="Z184" s="96" t="s">
        <v>5646</v>
      </c>
      <c r="AA184" s="100" t="s">
        <v>6266</v>
      </c>
      <c r="AB184" s="96" t="s">
        <v>5625</v>
      </c>
      <c r="AC184" s="96" t="s">
        <v>5456</v>
      </c>
      <c r="AD184" s="97">
        <v>0.934579439252336</v>
      </c>
      <c r="AE184" s="97">
        <v>9.3023255813953501E-2</v>
      </c>
      <c r="AF184" s="98">
        <v>4.3262092099252497E-2</v>
      </c>
      <c r="AG184" s="92">
        <v>1.3638924824653151</v>
      </c>
      <c r="AH184" s="99">
        <v>10.046728971962599</v>
      </c>
      <c r="AI184" s="100" t="s">
        <v>5647</v>
      </c>
      <c r="AJ184" s="135" t="s">
        <v>6321</v>
      </c>
    </row>
    <row r="185" spans="1:36" ht="25" customHeight="1" x14ac:dyDescent="0.2">
      <c r="A185" s="79" t="s">
        <v>1501</v>
      </c>
      <c r="B185" s="76" t="s">
        <v>3583</v>
      </c>
      <c r="C185" s="80" t="s">
        <v>5219</v>
      </c>
      <c r="X185" s="95" t="s">
        <v>5813</v>
      </c>
      <c r="Y185" s="96" t="s">
        <v>5247</v>
      </c>
      <c r="Z185" s="96" t="s">
        <v>5648</v>
      </c>
      <c r="AA185" s="100" t="s">
        <v>6267</v>
      </c>
      <c r="AB185" s="96" t="s">
        <v>5625</v>
      </c>
      <c r="AC185" s="96" t="s">
        <v>5456</v>
      </c>
      <c r="AD185" s="97">
        <v>0.934579439252336</v>
      </c>
      <c r="AE185" s="97">
        <v>9.3023255813953501E-2</v>
      </c>
      <c r="AF185" s="98">
        <v>4.3262092099252497E-2</v>
      </c>
      <c r="AG185" s="92">
        <v>1.3638924824653151</v>
      </c>
      <c r="AH185" s="99">
        <v>10.046728971962599</v>
      </c>
      <c r="AI185" s="100" t="s">
        <v>5647</v>
      </c>
      <c r="AJ185" s="135" t="s">
        <v>6321</v>
      </c>
    </row>
    <row r="186" spans="1:36" ht="25" customHeight="1" x14ac:dyDescent="0.2">
      <c r="A186" s="79" t="s">
        <v>4727</v>
      </c>
      <c r="B186" s="76" t="s">
        <v>5108</v>
      </c>
      <c r="C186" s="80" t="s">
        <v>1577</v>
      </c>
      <c r="X186" s="95" t="s">
        <v>5813</v>
      </c>
      <c r="Y186" s="96" t="s">
        <v>5247</v>
      </c>
      <c r="Z186" s="96" t="s">
        <v>5649</v>
      </c>
      <c r="AA186" s="100" t="s">
        <v>6268</v>
      </c>
      <c r="AB186" s="96" t="s">
        <v>5625</v>
      </c>
      <c r="AC186" s="96" t="s">
        <v>5456</v>
      </c>
      <c r="AD186" s="97">
        <v>0.934579439252336</v>
      </c>
      <c r="AE186" s="97">
        <v>9.3023255813953501E-2</v>
      </c>
      <c r="AF186" s="98">
        <v>4.3262092099252497E-2</v>
      </c>
      <c r="AG186" s="92">
        <v>1.3638924824653151</v>
      </c>
      <c r="AH186" s="99">
        <v>10.046728971962599</v>
      </c>
      <c r="AI186" s="100" t="s">
        <v>5650</v>
      </c>
      <c r="AJ186" s="135" t="s">
        <v>6321</v>
      </c>
    </row>
    <row r="187" spans="1:36" ht="25" customHeight="1" x14ac:dyDescent="0.2">
      <c r="A187" s="79" t="s">
        <v>2749</v>
      </c>
      <c r="B187" s="76" t="s">
        <v>5109</v>
      </c>
      <c r="C187" s="80" t="s">
        <v>5220</v>
      </c>
      <c r="X187" s="95" t="s">
        <v>5813</v>
      </c>
      <c r="Y187" s="96" t="s">
        <v>5247</v>
      </c>
      <c r="Z187" s="96" t="s">
        <v>5651</v>
      </c>
      <c r="AA187" s="100" t="s">
        <v>6269</v>
      </c>
      <c r="AB187" s="96" t="s">
        <v>5625</v>
      </c>
      <c r="AC187" s="96" t="s">
        <v>5456</v>
      </c>
      <c r="AD187" s="97">
        <v>0.934579439252336</v>
      </c>
      <c r="AE187" s="97">
        <v>9.3023255813953501E-2</v>
      </c>
      <c r="AF187" s="98">
        <v>4.3262092099252497E-2</v>
      </c>
      <c r="AG187" s="92">
        <v>1.3638924824653151</v>
      </c>
      <c r="AH187" s="99">
        <v>10.046728971962599</v>
      </c>
      <c r="AI187" s="100" t="s">
        <v>5652</v>
      </c>
      <c r="AJ187" s="135" t="s">
        <v>6321</v>
      </c>
    </row>
    <row r="188" spans="1:36" ht="25" customHeight="1" x14ac:dyDescent="0.2">
      <c r="A188" s="79" t="s">
        <v>4987</v>
      </c>
      <c r="B188" s="76" t="s">
        <v>5110</v>
      </c>
      <c r="C188" s="80" t="s">
        <v>5221</v>
      </c>
      <c r="X188" s="95" t="s">
        <v>5813</v>
      </c>
      <c r="Y188" s="96" t="s">
        <v>5247</v>
      </c>
      <c r="Z188" s="96" t="s">
        <v>5653</v>
      </c>
      <c r="AA188" s="100" t="s">
        <v>6270</v>
      </c>
      <c r="AB188" s="96" t="s">
        <v>5625</v>
      </c>
      <c r="AC188" s="96" t="s">
        <v>5456</v>
      </c>
      <c r="AD188" s="97">
        <v>0.934579439252336</v>
      </c>
      <c r="AE188" s="97">
        <v>9.3023255813953501E-2</v>
      </c>
      <c r="AF188" s="98">
        <v>4.3262092099252497E-2</v>
      </c>
      <c r="AG188" s="92">
        <v>1.3638924824653151</v>
      </c>
      <c r="AH188" s="99">
        <v>10.046728971962599</v>
      </c>
      <c r="AI188" s="100" t="s">
        <v>5654</v>
      </c>
      <c r="AJ188" s="135" t="s">
        <v>6321</v>
      </c>
    </row>
    <row r="189" spans="1:36" ht="25" customHeight="1" x14ac:dyDescent="0.2">
      <c r="A189" s="79" t="s">
        <v>2074</v>
      </c>
      <c r="B189" s="76" t="s">
        <v>3533</v>
      </c>
      <c r="C189" s="80" t="s">
        <v>3506</v>
      </c>
      <c r="X189" s="95" t="s">
        <v>5813</v>
      </c>
      <c r="Y189" s="96" t="s">
        <v>5247</v>
      </c>
      <c r="Z189" s="96" t="s">
        <v>5655</v>
      </c>
      <c r="AA189" s="100" t="s">
        <v>6271</v>
      </c>
      <c r="AB189" s="96" t="s">
        <v>5625</v>
      </c>
      <c r="AC189" s="96" t="s">
        <v>5456</v>
      </c>
      <c r="AD189" s="97">
        <v>0.934579439252336</v>
      </c>
      <c r="AE189" s="97">
        <v>9.3023255813953501E-2</v>
      </c>
      <c r="AF189" s="98">
        <v>4.3262092099252497E-2</v>
      </c>
      <c r="AG189" s="92">
        <v>1.3638924824653151</v>
      </c>
      <c r="AH189" s="99">
        <v>10.046728971962599</v>
      </c>
      <c r="AI189" s="100" t="s">
        <v>5656</v>
      </c>
      <c r="AJ189" s="135" t="s">
        <v>6321</v>
      </c>
    </row>
    <row r="190" spans="1:36" ht="25" customHeight="1" x14ac:dyDescent="0.2">
      <c r="A190" s="79" t="s">
        <v>4988</v>
      </c>
      <c r="B190" s="76" t="s">
        <v>5111</v>
      </c>
      <c r="C190" s="80" t="s">
        <v>5222</v>
      </c>
      <c r="X190" s="95" t="s">
        <v>5813</v>
      </c>
      <c r="Y190" s="96" t="s">
        <v>5247</v>
      </c>
      <c r="Z190" s="96" t="s">
        <v>5657</v>
      </c>
      <c r="AA190" s="100" t="s">
        <v>6272</v>
      </c>
      <c r="AB190" s="96" t="s">
        <v>5625</v>
      </c>
      <c r="AC190" s="96" t="s">
        <v>5456</v>
      </c>
      <c r="AD190" s="97">
        <v>0.934579439252336</v>
      </c>
      <c r="AE190" s="97">
        <v>9.3023255813953501E-2</v>
      </c>
      <c r="AF190" s="98">
        <v>4.3262092099252497E-2</v>
      </c>
      <c r="AG190" s="92">
        <v>1.3638924824653151</v>
      </c>
      <c r="AH190" s="99">
        <v>10.046728971962599</v>
      </c>
      <c r="AI190" s="100" t="s">
        <v>5658</v>
      </c>
      <c r="AJ190" s="135" t="s">
        <v>6321</v>
      </c>
    </row>
    <row r="191" spans="1:36" ht="25" customHeight="1" x14ac:dyDescent="0.2">
      <c r="A191" s="79" t="s">
        <v>4989</v>
      </c>
      <c r="B191" s="76" t="s">
        <v>3376</v>
      </c>
      <c r="C191" s="80" t="s">
        <v>5223</v>
      </c>
      <c r="X191" s="95" t="s">
        <v>5813</v>
      </c>
      <c r="Y191" s="96" t="s">
        <v>5247</v>
      </c>
      <c r="Z191" s="96" t="s">
        <v>5659</v>
      </c>
      <c r="AA191" s="100" t="s">
        <v>6273</v>
      </c>
      <c r="AB191" s="96" t="s">
        <v>5625</v>
      </c>
      <c r="AC191" s="96" t="s">
        <v>5456</v>
      </c>
      <c r="AD191" s="97">
        <v>0.934579439252336</v>
      </c>
      <c r="AE191" s="97">
        <v>9.3023255813953501E-2</v>
      </c>
      <c r="AF191" s="98">
        <v>4.3262092099252497E-2</v>
      </c>
      <c r="AG191" s="92">
        <v>1.3638924824653151</v>
      </c>
      <c r="AH191" s="99">
        <v>10.046728971962599</v>
      </c>
      <c r="AI191" s="100" t="s">
        <v>5660</v>
      </c>
      <c r="AJ191" s="135" t="s">
        <v>6321</v>
      </c>
    </row>
    <row r="192" spans="1:36" ht="25" customHeight="1" x14ac:dyDescent="0.2">
      <c r="A192" s="79" t="s">
        <v>4365</v>
      </c>
      <c r="B192" s="76" t="s">
        <v>2279</v>
      </c>
      <c r="C192" s="80" t="s">
        <v>3473</v>
      </c>
      <c r="X192" s="95" t="s">
        <v>5813</v>
      </c>
      <c r="Y192" s="96" t="s">
        <v>5247</v>
      </c>
      <c r="Z192" s="96" t="s">
        <v>5661</v>
      </c>
      <c r="AA192" s="100" t="s">
        <v>6274</v>
      </c>
      <c r="AB192" s="96" t="s">
        <v>5625</v>
      </c>
      <c r="AC192" s="96" t="s">
        <v>5456</v>
      </c>
      <c r="AD192" s="97">
        <v>0.934579439252336</v>
      </c>
      <c r="AE192" s="97">
        <v>9.3023255813953501E-2</v>
      </c>
      <c r="AF192" s="98">
        <v>4.3262092099252497E-2</v>
      </c>
      <c r="AG192" s="92">
        <v>1.3638924824653151</v>
      </c>
      <c r="AH192" s="99">
        <v>10.046728971962599</v>
      </c>
      <c r="AI192" s="100" t="s">
        <v>5662</v>
      </c>
      <c r="AJ192" s="135" t="s">
        <v>6321</v>
      </c>
    </row>
    <row r="193" spans="1:36" ht="25" customHeight="1" x14ac:dyDescent="0.2">
      <c r="A193" s="79" t="s">
        <v>4990</v>
      </c>
      <c r="B193" s="76" t="s">
        <v>3830</v>
      </c>
      <c r="C193" s="80" t="s">
        <v>2172</v>
      </c>
      <c r="X193" s="95" t="s">
        <v>5813</v>
      </c>
      <c r="Y193" s="96" t="s">
        <v>5247</v>
      </c>
      <c r="Z193" s="96" t="s">
        <v>5663</v>
      </c>
      <c r="AA193" s="100" t="s">
        <v>6275</v>
      </c>
      <c r="AB193" s="96" t="s">
        <v>5625</v>
      </c>
      <c r="AC193" s="96" t="s">
        <v>5456</v>
      </c>
      <c r="AD193" s="97">
        <v>0.934579439252336</v>
      </c>
      <c r="AE193" s="97">
        <v>9.3023255813953501E-2</v>
      </c>
      <c r="AF193" s="98">
        <v>4.3262092099252497E-2</v>
      </c>
      <c r="AG193" s="92">
        <v>1.3638924824653151</v>
      </c>
      <c r="AH193" s="99">
        <v>10.046728971962599</v>
      </c>
      <c r="AI193" s="100" t="s">
        <v>5664</v>
      </c>
      <c r="AJ193" s="135" t="s">
        <v>6321</v>
      </c>
    </row>
    <row r="194" spans="1:36" ht="25" customHeight="1" x14ac:dyDescent="0.2">
      <c r="A194" s="79" t="s">
        <v>4991</v>
      </c>
      <c r="B194" s="76" t="s">
        <v>5112</v>
      </c>
      <c r="C194" s="80" t="s">
        <v>2100</v>
      </c>
      <c r="X194" s="95" t="s">
        <v>5813</v>
      </c>
      <c r="Y194" s="96" t="s">
        <v>5247</v>
      </c>
      <c r="Z194" s="96" t="s">
        <v>5665</v>
      </c>
      <c r="AA194" s="100" t="s">
        <v>6276</v>
      </c>
      <c r="AB194" s="96" t="s">
        <v>5625</v>
      </c>
      <c r="AC194" s="96" t="s">
        <v>5456</v>
      </c>
      <c r="AD194" s="97">
        <v>0.934579439252336</v>
      </c>
      <c r="AE194" s="97">
        <v>9.3023255813953501E-2</v>
      </c>
      <c r="AF194" s="98">
        <v>4.3262092099252497E-2</v>
      </c>
      <c r="AG194" s="92">
        <v>1.3638924824653151</v>
      </c>
      <c r="AH194" s="99">
        <v>10.046728971962599</v>
      </c>
      <c r="AI194" s="100" t="s">
        <v>5664</v>
      </c>
      <c r="AJ194" s="135" t="s">
        <v>6321</v>
      </c>
    </row>
    <row r="195" spans="1:36" ht="25" customHeight="1" x14ac:dyDescent="0.2">
      <c r="A195" s="79" t="s">
        <v>2069</v>
      </c>
      <c r="B195" s="76" t="s">
        <v>5113</v>
      </c>
      <c r="C195" s="80" t="s">
        <v>4456</v>
      </c>
      <c r="X195" s="95" t="s">
        <v>5813</v>
      </c>
      <c r="Y195" s="96" t="s">
        <v>5247</v>
      </c>
      <c r="Z195" s="96" t="s">
        <v>5666</v>
      </c>
      <c r="AA195" s="100" t="s">
        <v>6277</v>
      </c>
      <c r="AB195" s="96" t="s">
        <v>5625</v>
      </c>
      <c r="AC195" s="96" t="s">
        <v>5456</v>
      </c>
      <c r="AD195" s="97">
        <v>0.934579439252336</v>
      </c>
      <c r="AE195" s="97">
        <v>9.3023255813953501E-2</v>
      </c>
      <c r="AF195" s="98">
        <v>4.3262092099252497E-2</v>
      </c>
      <c r="AG195" s="92">
        <v>1.3638924824653151</v>
      </c>
      <c r="AH195" s="99">
        <v>10.046728971962599</v>
      </c>
      <c r="AI195" s="100" t="s">
        <v>5664</v>
      </c>
      <c r="AJ195" s="135" t="s">
        <v>6321</v>
      </c>
    </row>
    <row r="196" spans="1:36" ht="25" customHeight="1" x14ac:dyDescent="0.2">
      <c r="A196" s="79" t="s">
        <v>1497</v>
      </c>
      <c r="B196" s="76" t="s">
        <v>3120</v>
      </c>
      <c r="C196" s="80" t="s">
        <v>3638</v>
      </c>
      <c r="X196" s="95" t="s">
        <v>5813</v>
      </c>
      <c r="Y196" s="96" t="s">
        <v>5247</v>
      </c>
      <c r="Z196" s="96" t="s">
        <v>5667</v>
      </c>
      <c r="AA196" s="100" t="s">
        <v>6278</v>
      </c>
      <c r="AB196" s="96" t="s">
        <v>5625</v>
      </c>
      <c r="AC196" s="96" t="s">
        <v>5456</v>
      </c>
      <c r="AD196" s="97">
        <v>0.934579439252336</v>
      </c>
      <c r="AE196" s="97">
        <v>9.3023255813953501E-2</v>
      </c>
      <c r="AF196" s="98">
        <v>4.3262092099252497E-2</v>
      </c>
      <c r="AG196" s="92">
        <v>1.3638924824653151</v>
      </c>
      <c r="AH196" s="99">
        <v>10.046728971962599</v>
      </c>
      <c r="AI196" s="100" t="s">
        <v>5664</v>
      </c>
      <c r="AJ196" s="135" t="s">
        <v>6321</v>
      </c>
    </row>
    <row r="197" spans="1:36" ht="25" customHeight="1" x14ac:dyDescent="0.2">
      <c r="A197" s="79" t="s">
        <v>4992</v>
      </c>
      <c r="B197" s="76" t="s">
        <v>5114</v>
      </c>
      <c r="C197" s="80" t="s">
        <v>5224</v>
      </c>
      <c r="X197" s="95" t="s">
        <v>5813</v>
      </c>
      <c r="Y197" s="96" t="s">
        <v>5247</v>
      </c>
      <c r="Z197" s="96" t="s">
        <v>5668</v>
      </c>
      <c r="AA197" s="100" t="s">
        <v>6279</v>
      </c>
      <c r="AB197" s="96" t="s">
        <v>5625</v>
      </c>
      <c r="AC197" s="96" t="s">
        <v>5456</v>
      </c>
      <c r="AD197" s="97">
        <v>0.934579439252336</v>
      </c>
      <c r="AE197" s="97">
        <v>9.3023255813953501E-2</v>
      </c>
      <c r="AF197" s="98">
        <v>4.3262092099252497E-2</v>
      </c>
      <c r="AG197" s="92">
        <v>1.3638924824653151</v>
      </c>
      <c r="AH197" s="99">
        <v>10.046728971962599</v>
      </c>
      <c r="AI197" s="100" t="s">
        <v>5669</v>
      </c>
      <c r="AJ197" s="135" t="s">
        <v>6321</v>
      </c>
    </row>
    <row r="198" spans="1:36" ht="25" customHeight="1" x14ac:dyDescent="0.2">
      <c r="A198" s="79" t="s">
        <v>4993</v>
      </c>
      <c r="B198" s="76" t="s">
        <v>5115</v>
      </c>
      <c r="C198" s="80" t="s">
        <v>5225</v>
      </c>
      <c r="X198" s="95" t="s">
        <v>5813</v>
      </c>
      <c r="Y198" s="96" t="s">
        <v>5247</v>
      </c>
      <c r="Z198" s="96" t="s">
        <v>5670</v>
      </c>
      <c r="AA198" s="100" t="s">
        <v>6280</v>
      </c>
      <c r="AB198" s="96" t="s">
        <v>5625</v>
      </c>
      <c r="AC198" s="96" t="s">
        <v>5456</v>
      </c>
      <c r="AD198" s="97">
        <v>0.934579439252336</v>
      </c>
      <c r="AE198" s="97">
        <v>9.3023255813953501E-2</v>
      </c>
      <c r="AF198" s="98">
        <v>4.3262092099252497E-2</v>
      </c>
      <c r="AG198" s="92">
        <v>1.3638924824653151</v>
      </c>
      <c r="AH198" s="99">
        <v>10.046728971962599</v>
      </c>
      <c r="AI198" s="100" t="s">
        <v>5671</v>
      </c>
      <c r="AJ198" s="135" t="s">
        <v>6321</v>
      </c>
    </row>
    <row r="199" spans="1:36" ht="25" customHeight="1" x14ac:dyDescent="0.2">
      <c r="A199" s="79" t="s">
        <v>4994</v>
      </c>
      <c r="B199" s="76" t="s">
        <v>5116</v>
      </c>
      <c r="C199" s="80" t="s">
        <v>5226</v>
      </c>
      <c r="X199" s="95" t="s">
        <v>5813</v>
      </c>
      <c r="Y199" s="96" t="s">
        <v>5247</v>
      </c>
      <c r="Z199" s="96" t="s">
        <v>5672</v>
      </c>
      <c r="AA199" s="100" t="s">
        <v>6281</v>
      </c>
      <c r="AB199" s="96" t="s">
        <v>5625</v>
      </c>
      <c r="AC199" s="96" t="s">
        <v>5456</v>
      </c>
      <c r="AD199" s="97">
        <v>0.934579439252336</v>
      </c>
      <c r="AE199" s="97">
        <v>9.3023255813953501E-2</v>
      </c>
      <c r="AF199" s="98">
        <v>4.3262092099252497E-2</v>
      </c>
      <c r="AG199" s="92">
        <v>1.3638924824653151</v>
      </c>
      <c r="AH199" s="99">
        <v>10.046728971962599</v>
      </c>
      <c r="AI199" s="100" t="s">
        <v>5673</v>
      </c>
      <c r="AJ199" s="135" t="s">
        <v>6321</v>
      </c>
    </row>
    <row r="200" spans="1:36" ht="25" customHeight="1" x14ac:dyDescent="0.2">
      <c r="A200" s="79" t="s">
        <v>2300</v>
      </c>
      <c r="B200" s="76" t="s">
        <v>2500</v>
      </c>
      <c r="C200" s="80" t="s">
        <v>5227</v>
      </c>
      <c r="X200" s="95" t="s">
        <v>5813</v>
      </c>
      <c r="Y200" s="96" t="s">
        <v>5247</v>
      </c>
      <c r="Z200" s="96" t="s">
        <v>5674</v>
      </c>
      <c r="AA200" s="100" t="s">
        <v>6282</v>
      </c>
      <c r="AB200" s="96" t="s">
        <v>5625</v>
      </c>
      <c r="AC200" s="96" t="s">
        <v>5456</v>
      </c>
      <c r="AD200" s="97">
        <v>0.934579439252336</v>
      </c>
      <c r="AE200" s="97">
        <v>9.3023255813953501E-2</v>
      </c>
      <c r="AF200" s="98">
        <v>4.3262092099252497E-2</v>
      </c>
      <c r="AG200" s="92">
        <v>1.3638924824653151</v>
      </c>
      <c r="AH200" s="99">
        <v>10.046728971962599</v>
      </c>
      <c r="AI200" s="100" t="s">
        <v>5675</v>
      </c>
      <c r="AJ200" s="135" t="s">
        <v>6321</v>
      </c>
    </row>
    <row r="201" spans="1:36" ht="25" customHeight="1" x14ac:dyDescent="0.2">
      <c r="A201" s="79" t="s">
        <v>4995</v>
      </c>
      <c r="B201" s="76" t="s">
        <v>3737</v>
      </c>
      <c r="C201" s="80" t="s">
        <v>5228</v>
      </c>
      <c r="X201" s="95" t="s">
        <v>5813</v>
      </c>
      <c r="Y201" s="96" t="s">
        <v>5247</v>
      </c>
      <c r="Z201" s="96" t="s">
        <v>5676</v>
      </c>
      <c r="AA201" s="100" t="s">
        <v>6283</v>
      </c>
      <c r="AB201" s="96" t="s">
        <v>5625</v>
      </c>
      <c r="AC201" s="96" t="s">
        <v>5456</v>
      </c>
      <c r="AD201" s="97">
        <v>0.934579439252336</v>
      </c>
      <c r="AE201" s="97">
        <v>9.3023255813953501E-2</v>
      </c>
      <c r="AF201" s="98">
        <v>4.3262092099252497E-2</v>
      </c>
      <c r="AG201" s="92">
        <v>1.3638924824653151</v>
      </c>
      <c r="AH201" s="99">
        <v>10.046728971962599</v>
      </c>
      <c r="AI201" s="100" t="s">
        <v>5677</v>
      </c>
      <c r="AJ201" s="135" t="s">
        <v>6321</v>
      </c>
    </row>
    <row r="202" spans="1:36" ht="25" customHeight="1" x14ac:dyDescent="0.2">
      <c r="A202" s="79" t="s">
        <v>4996</v>
      </c>
      <c r="B202" s="76" t="s">
        <v>4395</v>
      </c>
      <c r="C202" s="80" t="s">
        <v>3823</v>
      </c>
      <c r="X202" s="95" t="s">
        <v>5813</v>
      </c>
      <c r="Y202" s="96" t="s">
        <v>5247</v>
      </c>
      <c r="Z202" s="96" t="s">
        <v>5678</v>
      </c>
      <c r="AA202" s="100" t="s">
        <v>6284</v>
      </c>
      <c r="AB202" s="96" t="s">
        <v>5625</v>
      </c>
      <c r="AC202" s="96" t="s">
        <v>5456</v>
      </c>
      <c r="AD202" s="97">
        <v>0.934579439252336</v>
      </c>
      <c r="AE202" s="97">
        <v>9.3023255813953501E-2</v>
      </c>
      <c r="AF202" s="98">
        <v>4.3262092099252497E-2</v>
      </c>
      <c r="AG202" s="92">
        <v>1.3638924824653151</v>
      </c>
      <c r="AH202" s="99">
        <v>10.046728971962599</v>
      </c>
      <c r="AI202" s="100" t="s">
        <v>5679</v>
      </c>
      <c r="AJ202" s="135" t="s">
        <v>6321</v>
      </c>
    </row>
    <row r="203" spans="1:36" ht="25" customHeight="1" x14ac:dyDescent="0.2">
      <c r="A203" s="79" t="s">
        <v>4997</v>
      </c>
      <c r="B203" s="76" t="s">
        <v>2554</v>
      </c>
      <c r="C203" s="80" t="s">
        <v>1591</v>
      </c>
      <c r="X203" s="95" t="s">
        <v>5813</v>
      </c>
      <c r="Y203" s="96" t="s">
        <v>5247</v>
      </c>
      <c r="Z203" s="96" t="s">
        <v>5680</v>
      </c>
      <c r="AA203" s="100" t="s">
        <v>6285</v>
      </c>
      <c r="AB203" s="96" t="s">
        <v>5625</v>
      </c>
      <c r="AC203" s="96" t="s">
        <v>5456</v>
      </c>
      <c r="AD203" s="97">
        <v>0.934579439252336</v>
      </c>
      <c r="AE203" s="97">
        <v>9.3023255813953501E-2</v>
      </c>
      <c r="AF203" s="98">
        <v>4.3262092099252497E-2</v>
      </c>
      <c r="AG203" s="92">
        <v>1.3638924824653151</v>
      </c>
      <c r="AH203" s="99">
        <v>10.046728971962599</v>
      </c>
      <c r="AI203" s="100" t="s">
        <v>5679</v>
      </c>
      <c r="AJ203" s="135" t="s">
        <v>6321</v>
      </c>
    </row>
    <row r="204" spans="1:36" ht="25" customHeight="1" x14ac:dyDescent="0.2">
      <c r="A204" s="79" t="s">
        <v>4998</v>
      </c>
      <c r="B204" s="76" t="s">
        <v>5117</v>
      </c>
      <c r="C204" s="80" t="s">
        <v>5229</v>
      </c>
      <c r="X204" s="95" t="s">
        <v>5813</v>
      </c>
      <c r="Y204" s="96" t="s">
        <v>5247</v>
      </c>
      <c r="Z204" s="96" t="s">
        <v>5681</v>
      </c>
      <c r="AA204" s="100" t="s">
        <v>6286</v>
      </c>
      <c r="AB204" s="96" t="s">
        <v>5625</v>
      </c>
      <c r="AC204" s="96" t="s">
        <v>5456</v>
      </c>
      <c r="AD204" s="97">
        <v>0.934579439252336</v>
      </c>
      <c r="AE204" s="97">
        <v>9.3023255813953501E-2</v>
      </c>
      <c r="AF204" s="98">
        <v>4.3262092099252497E-2</v>
      </c>
      <c r="AG204" s="92">
        <v>1.3638924824653151</v>
      </c>
      <c r="AH204" s="99">
        <v>10.046728971962599</v>
      </c>
      <c r="AI204" s="100" t="s">
        <v>5679</v>
      </c>
      <c r="AJ204" s="135" t="s">
        <v>6321</v>
      </c>
    </row>
    <row r="205" spans="1:36" ht="25" customHeight="1" x14ac:dyDescent="0.2">
      <c r="A205" s="79" t="s">
        <v>3801</v>
      </c>
      <c r="B205" s="76" t="s">
        <v>4606</v>
      </c>
      <c r="C205" s="80" t="s">
        <v>5230</v>
      </c>
      <c r="X205" s="95" t="s">
        <v>5813</v>
      </c>
      <c r="Y205" s="96" t="s">
        <v>5247</v>
      </c>
      <c r="Z205" s="96" t="s">
        <v>5682</v>
      </c>
      <c r="AA205" s="100" t="s">
        <v>6287</v>
      </c>
      <c r="AB205" s="96" t="s">
        <v>5625</v>
      </c>
      <c r="AC205" s="96" t="s">
        <v>5456</v>
      </c>
      <c r="AD205" s="97">
        <v>0.934579439252336</v>
      </c>
      <c r="AE205" s="97">
        <v>9.3023255813953501E-2</v>
      </c>
      <c r="AF205" s="98">
        <v>4.3262092099252497E-2</v>
      </c>
      <c r="AG205" s="92">
        <v>1.3638924824653151</v>
      </c>
      <c r="AH205" s="99">
        <v>10.046728971962599</v>
      </c>
      <c r="AI205" s="100" t="s">
        <v>5679</v>
      </c>
      <c r="AJ205" s="135" t="s">
        <v>6321</v>
      </c>
    </row>
    <row r="206" spans="1:36" ht="25" customHeight="1" x14ac:dyDescent="0.2">
      <c r="A206" s="79" t="s">
        <v>1559</v>
      </c>
      <c r="B206" s="76" t="s">
        <v>2836</v>
      </c>
      <c r="C206" s="80" t="s">
        <v>5231</v>
      </c>
      <c r="X206" s="95" t="s">
        <v>5813</v>
      </c>
      <c r="Y206" s="96" t="s">
        <v>5247</v>
      </c>
      <c r="Z206" s="96" t="s">
        <v>5683</v>
      </c>
      <c r="AA206" s="100" t="s">
        <v>6288</v>
      </c>
      <c r="AB206" s="96" t="s">
        <v>5625</v>
      </c>
      <c r="AC206" s="96" t="s">
        <v>5456</v>
      </c>
      <c r="AD206" s="97">
        <v>0.934579439252336</v>
      </c>
      <c r="AE206" s="97">
        <v>9.3023255813953501E-2</v>
      </c>
      <c r="AF206" s="98">
        <v>4.3262092099252497E-2</v>
      </c>
      <c r="AG206" s="92">
        <v>1.3638924824653151</v>
      </c>
      <c r="AH206" s="99">
        <v>10.046728971962599</v>
      </c>
      <c r="AI206" s="100" t="s">
        <v>5684</v>
      </c>
      <c r="AJ206" s="135" t="s">
        <v>6321</v>
      </c>
    </row>
    <row r="207" spans="1:36" ht="25" customHeight="1" x14ac:dyDescent="0.2">
      <c r="A207" s="79" t="s">
        <v>4999</v>
      </c>
      <c r="B207" s="76" t="s">
        <v>3528</v>
      </c>
      <c r="C207" s="80" t="s">
        <v>1777</v>
      </c>
      <c r="X207" s="95" t="s">
        <v>5813</v>
      </c>
      <c r="Y207" s="96" t="s">
        <v>5247</v>
      </c>
      <c r="Z207" s="96" t="s">
        <v>5685</v>
      </c>
      <c r="AA207" s="100" t="s">
        <v>6289</v>
      </c>
      <c r="AB207" s="96" t="s">
        <v>5515</v>
      </c>
      <c r="AC207" s="96" t="s">
        <v>5361</v>
      </c>
      <c r="AD207" s="97">
        <v>2.8037383177570101</v>
      </c>
      <c r="AE207" s="97">
        <v>1.1162790697674401</v>
      </c>
      <c r="AF207" s="98">
        <v>4.80155102074378E-2</v>
      </c>
      <c r="AG207" s="92">
        <v>1.3186184520111077</v>
      </c>
      <c r="AH207" s="99">
        <v>2.5116822429906498</v>
      </c>
      <c r="AI207" s="100" t="s">
        <v>5686</v>
      </c>
      <c r="AJ207" s="135" t="s">
        <v>6321</v>
      </c>
    </row>
    <row r="208" spans="1:36" ht="25" customHeight="1" x14ac:dyDescent="0.2">
      <c r="A208" s="79" t="s">
        <v>4202</v>
      </c>
      <c r="B208" s="76" t="s">
        <v>2808</v>
      </c>
      <c r="C208" s="80" t="s">
        <v>5232</v>
      </c>
      <c r="X208" s="95" t="s">
        <v>5813</v>
      </c>
      <c r="Y208" s="96" t="s">
        <v>5247</v>
      </c>
      <c r="Z208" s="96" t="s">
        <v>5687</v>
      </c>
      <c r="AA208" s="100" t="s">
        <v>6290</v>
      </c>
      <c r="AB208" s="96" t="s">
        <v>5527</v>
      </c>
      <c r="AC208" s="96" t="s">
        <v>5553</v>
      </c>
      <c r="AD208" s="97">
        <v>1.86915887850467</v>
      </c>
      <c r="AE208" s="97">
        <v>0.55813953488372103</v>
      </c>
      <c r="AF208" s="98">
        <v>4.98010488916307E-2</v>
      </c>
      <c r="AG208" s="92">
        <v>1.3027615101910814</v>
      </c>
      <c r="AH208" s="99">
        <v>3.3489096573208701</v>
      </c>
      <c r="AI208" s="100" t="s">
        <v>5688</v>
      </c>
      <c r="AJ208" s="135" t="s">
        <v>6321</v>
      </c>
    </row>
    <row r="209" spans="1:36" ht="25" customHeight="1" x14ac:dyDescent="0.2">
      <c r="A209" s="79" t="s">
        <v>5000</v>
      </c>
      <c r="B209" s="76" t="s">
        <v>5118</v>
      </c>
      <c r="C209" s="80" t="s">
        <v>4133</v>
      </c>
      <c r="X209" s="95" t="s">
        <v>5813</v>
      </c>
      <c r="Y209" s="96" t="s">
        <v>5247</v>
      </c>
      <c r="Z209" s="96" t="s">
        <v>5689</v>
      </c>
      <c r="AA209" s="100" t="s">
        <v>6291</v>
      </c>
      <c r="AB209" s="96" t="s">
        <v>5527</v>
      </c>
      <c r="AC209" s="96" t="s">
        <v>5553</v>
      </c>
      <c r="AD209" s="97">
        <v>1.86915887850467</v>
      </c>
      <c r="AE209" s="97">
        <v>0.55813953488372103</v>
      </c>
      <c r="AF209" s="98">
        <v>4.98010488916307E-2</v>
      </c>
      <c r="AG209" s="92">
        <v>1.3027615101910814</v>
      </c>
      <c r="AH209" s="99">
        <v>3.3489096573208701</v>
      </c>
      <c r="AI209" s="100" t="s">
        <v>5690</v>
      </c>
      <c r="AJ209" s="135" t="s">
        <v>6321</v>
      </c>
    </row>
    <row r="210" spans="1:36" ht="25" customHeight="1" x14ac:dyDescent="0.2">
      <c r="A210" s="79" t="s">
        <v>5001</v>
      </c>
      <c r="B210" s="76" t="s">
        <v>4454</v>
      </c>
      <c r="C210" s="80" t="s">
        <v>2714</v>
      </c>
      <c r="X210" s="95" t="s">
        <v>5813</v>
      </c>
      <c r="Y210" s="96" t="s">
        <v>5247</v>
      </c>
      <c r="Z210" s="96" t="s">
        <v>5691</v>
      </c>
      <c r="AA210" s="100" t="s">
        <v>6292</v>
      </c>
      <c r="AB210" s="96" t="s">
        <v>5527</v>
      </c>
      <c r="AC210" s="96" t="s">
        <v>5553</v>
      </c>
      <c r="AD210" s="97">
        <v>1.86915887850467</v>
      </c>
      <c r="AE210" s="97">
        <v>0.55813953488372103</v>
      </c>
      <c r="AF210" s="98">
        <v>4.98010488916307E-2</v>
      </c>
      <c r="AG210" s="92">
        <v>1.3027615101910814</v>
      </c>
      <c r="AH210" s="99">
        <v>3.3489096573208701</v>
      </c>
      <c r="AI210" s="100" t="s">
        <v>5692</v>
      </c>
      <c r="AJ210" s="135" t="s">
        <v>6321</v>
      </c>
    </row>
    <row r="211" spans="1:36" ht="25" customHeight="1" x14ac:dyDescent="0.2">
      <c r="A211" s="79" t="s">
        <v>3806</v>
      </c>
      <c r="B211" s="76" t="s">
        <v>3539</v>
      </c>
      <c r="C211" s="80" t="s">
        <v>4267</v>
      </c>
      <c r="X211" s="95" t="s">
        <v>5813</v>
      </c>
      <c r="Y211" s="96" t="s">
        <v>5247</v>
      </c>
      <c r="Z211" s="96" t="s">
        <v>5693</v>
      </c>
      <c r="AA211" s="100" t="s">
        <v>6293</v>
      </c>
      <c r="AB211" s="96" t="s">
        <v>5527</v>
      </c>
      <c r="AC211" s="96" t="s">
        <v>5553</v>
      </c>
      <c r="AD211" s="97">
        <v>1.86915887850467</v>
      </c>
      <c r="AE211" s="97">
        <v>0.55813953488372103</v>
      </c>
      <c r="AF211" s="98">
        <v>4.98010488916307E-2</v>
      </c>
      <c r="AG211" s="92">
        <v>1.3027615101910814</v>
      </c>
      <c r="AH211" s="99">
        <v>3.3489096573208701</v>
      </c>
      <c r="AI211" s="100" t="s">
        <v>5694</v>
      </c>
      <c r="AJ211" s="135" t="s">
        <v>6321</v>
      </c>
    </row>
    <row r="212" spans="1:36" ht="25" customHeight="1" x14ac:dyDescent="0.2">
      <c r="A212" s="79" t="s">
        <v>5002</v>
      </c>
      <c r="B212" s="76" t="s">
        <v>5119</v>
      </c>
      <c r="C212" s="80" t="s">
        <v>5233</v>
      </c>
      <c r="X212" s="95" t="s">
        <v>5813</v>
      </c>
      <c r="Y212" s="96" t="s">
        <v>5753</v>
      </c>
      <c r="Z212" s="96" t="s">
        <v>5782</v>
      </c>
      <c r="AA212" s="100" t="s">
        <v>6084</v>
      </c>
      <c r="AB212" s="96" t="s">
        <v>5596</v>
      </c>
      <c r="AC212" s="96" t="s">
        <v>5410</v>
      </c>
      <c r="AD212" s="97">
        <v>7.0093457943925204</v>
      </c>
      <c r="AE212" s="97">
        <v>2.13953488372093</v>
      </c>
      <c r="AF212" s="98">
        <v>2.21791192358661E-4</v>
      </c>
      <c r="AG212" s="92">
        <v>3.6540557042913733</v>
      </c>
      <c r="AH212" s="99">
        <v>3.2761072734660699</v>
      </c>
      <c r="AI212" s="100" t="s">
        <v>5783</v>
      </c>
      <c r="AJ212" s="135" t="s">
        <v>6321</v>
      </c>
    </row>
    <row r="213" spans="1:36" ht="25" customHeight="1" x14ac:dyDescent="0.2">
      <c r="A213" s="79" t="s">
        <v>1566</v>
      </c>
      <c r="B213" s="76" t="s">
        <v>4169</v>
      </c>
      <c r="C213" s="80" t="s">
        <v>2741</v>
      </c>
      <c r="X213" s="95" t="s">
        <v>5813</v>
      </c>
      <c r="Y213" s="96" t="s">
        <v>5753</v>
      </c>
      <c r="Z213" s="96" t="s">
        <v>5784</v>
      </c>
      <c r="AA213" s="100" t="s">
        <v>6085</v>
      </c>
      <c r="AB213" s="96" t="s">
        <v>5596</v>
      </c>
      <c r="AC213" s="96" t="s">
        <v>5258</v>
      </c>
      <c r="AD213" s="97">
        <v>7.0093457943925204</v>
      </c>
      <c r="AE213" s="97">
        <v>2.2325581395348801</v>
      </c>
      <c r="AF213" s="98">
        <v>3.25556987003305E-4</v>
      </c>
      <c r="AG213" s="92">
        <v>3.4873729795232946</v>
      </c>
      <c r="AH213" s="99">
        <v>3.1396028037383199</v>
      </c>
      <c r="AI213" s="100" t="s">
        <v>5785</v>
      </c>
      <c r="AJ213" s="135" t="s">
        <v>6321</v>
      </c>
    </row>
    <row r="214" spans="1:36" ht="25" customHeight="1" x14ac:dyDescent="0.2">
      <c r="A214" s="79" t="s">
        <v>4483</v>
      </c>
      <c r="B214" s="76" t="s">
        <v>3049</v>
      </c>
      <c r="C214" s="80" t="s">
        <v>5234</v>
      </c>
      <c r="X214" s="95" t="s">
        <v>5813</v>
      </c>
      <c r="Y214" s="96" t="s">
        <v>5753</v>
      </c>
      <c r="Z214" s="96" t="s">
        <v>5786</v>
      </c>
      <c r="AA214" s="100" t="s">
        <v>6086</v>
      </c>
      <c r="AB214" s="96" t="s">
        <v>5530</v>
      </c>
      <c r="AC214" s="96" t="s">
        <v>5254</v>
      </c>
      <c r="AD214" s="97">
        <v>4.2056074766355103</v>
      </c>
      <c r="AE214" s="97">
        <v>1.16279069767442</v>
      </c>
      <c r="AF214" s="98">
        <v>2.4132027758082299E-3</v>
      </c>
      <c r="AG214" s="92">
        <v>2.617406183804206</v>
      </c>
      <c r="AH214" s="99">
        <v>3.6168224299065401</v>
      </c>
      <c r="AI214" s="100" t="s">
        <v>5787</v>
      </c>
      <c r="AJ214" s="135" t="s">
        <v>6321</v>
      </c>
    </row>
    <row r="215" spans="1:36" ht="25" customHeight="1" x14ac:dyDescent="0.2">
      <c r="A215" s="79" t="s">
        <v>3408</v>
      </c>
      <c r="B215" s="76" t="s">
        <v>5120</v>
      </c>
      <c r="C215" s="80" t="s">
        <v>3350</v>
      </c>
      <c r="X215" s="95" t="s">
        <v>5813</v>
      </c>
      <c r="Y215" s="96" t="s">
        <v>5753</v>
      </c>
      <c r="Z215" s="96" t="s">
        <v>5788</v>
      </c>
      <c r="AA215" s="100" t="s">
        <v>6087</v>
      </c>
      <c r="AB215" s="96" t="s">
        <v>5518</v>
      </c>
      <c r="AC215" s="96" t="s">
        <v>5521</v>
      </c>
      <c r="AD215" s="97">
        <v>3.2710280373831799</v>
      </c>
      <c r="AE215" s="97">
        <v>0.837209302325581</v>
      </c>
      <c r="AF215" s="98">
        <v>5.2465072021993997E-3</v>
      </c>
      <c r="AG215" s="92">
        <v>2.2801297266185974</v>
      </c>
      <c r="AH215" s="99">
        <v>3.9070612668743498</v>
      </c>
      <c r="AI215" s="100" t="s">
        <v>5789</v>
      </c>
      <c r="AJ215" s="135" t="s">
        <v>6321</v>
      </c>
    </row>
    <row r="216" spans="1:36" ht="25" customHeight="1" x14ac:dyDescent="0.2">
      <c r="A216" s="79" t="s">
        <v>5003</v>
      </c>
      <c r="B216" s="76" t="s">
        <v>1511</v>
      </c>
      <c r="C216" s="80" t="s">
        <v>3221</v>
      </c>
      <c r="X216" s="95" t="s">
        <v>5813</v>
      </c>
      <c r="Y216" s="96" t="s">
        <v>5753</v>
      </c>
      <c r="Z216" s="96" t="s">
        <v>5790</v>
      </c>
      <c r="AA216" s="100" t="s">
        <v>6088</v>
      </c>
      <c r="AB216" s="96" t="s">
        <v>5508</v>
      </c>
      <c r="AC216" s="96" t="s">
        <v>5379</v>
      </c>
      <c r="AD216" s="97">
        <v>2.3364485981308398</v>
      </c>
      <c r="AE216" s="97">
        <v>0.418604651162791</v>
      </c>
      <c r="AF216" s="98">
        <v>5.8698849725552097E-3</v>
      </c>
      <c r="AG216" s="92">
        <v>2.2313704091908879</v>
      </c>
      <c r="AH216" s="99">
        <v>5.5815160955347896</v>
      </c>
      <c r="AI216" s="100" t="s">
        <v>5791</v>
      </c>
      <c r="AJ216" s="135" t="s">
        <v>6321</v>
      </c>
    </row>
    <row r="217" spans="1:36" ht="25" customHeight="1" thickBot="1" x14ac:dyDescent="0.25">
      <c r="A217" s="81" t="s">
        <v>2097</v>
      </c>
      <c r="B217" s="82" t="s">
        <v>1655</v>
      </c>
      <c r="C217" s="83" t="s">
        <v>5235</v>
      </c>
      <c r="X217" s="95" t="s">
        <v>5813</v>
      </c>
      <c r="Y217" s="96" t="s">
        <v>5753</v>
      </c>
      <c r="Z217" s="96" t="s">
        <v>5792</v>
      </c>
      <c r="AA217" s="100" t="s">
        <v>6089</v>
      </c>
      <c r="AB217" s="96" t="s">
        <v>5793</v>
      </c>
      <c r="AC217" s="96" t="s">
        <v>5794</v>
      </c>
      <c r="AD217" s="97">
        <v>6.0747663551401896</v>
      </c>
      <c r="AE217" s="97">
        <v>2.46511627906977</v>
      </c>
      <c r="AF217" s="98">
        <v>6.8006715930976798E-3</v>
      </c>
      <c r="AG217" s="92">
        <v>2.1674481968857942</v>
      </c>
      <c r="AH217" s="99">
        <v>2.46429201199083</v>
      </c>
      <c r="AI217" s="100" t="s">
        <v>5795</v>
      </c>
      <c r="AJ217" s="135" t="s">
        <v>6321</v>
      </c>
    </row>
    <row r="218" spans="1:36" ht="25" customHeight="1" x14ac:dyDescent="0.2">
      <c r="X218" s="95" t="s">
        <v>5813</v>
      </c>
      <c r="Y218" s="96" t="s">
        <v>5753</v>
      </c>
      <c r="Z218" s="96" t="s">
        <v>5796</v>
      </c>
      <c r="AA218" s="100" t="s">
        <v>6090</v>
      </c>
      <c r="AB218" s="96" t="s">
        <v>5518</v>
      </c>
      <c r="AC218" s="96" t="s">
        <v>5450</v>
      </c>
      <c r="AD218" s="97">
        <v>3.2710280373831799</v>
      </c>
      <c r="AE218" s="97">
        <v>1.0697674418604699</v>
      </c>
      <c r="AF218" s="98">
        <v>1.5045409194651201E-2</v>
      </c>
      <c r="AG218" s="92">
        <v>1.8225959961218143</v>
      </c>
      <c r="AH218" s="99">
        <v>3.0577001219016702</v>
      </c>
      <c r="AI218" s="100" t="s">
        <v>5789</v>
      </c>
      <c r="AJ218" s="135" t="s">
        <v>6321</v>
      </c>
    </row>
    <row r="219" spans="1:36" ht="25" customHeight="1" x14ac:dyDescent="0.2">
      <c r="X219" s="95" t="s">
        <v>5813</v>
      </c>
      <c r="Y219" s="96" t="s">
        <v>5753</v>
      </c>
      <c r="Z219" s="96" t="s">
        <v>5797</v>
      </c>
      <c r="AA219" s="100" t="s">
        <v>6091</v>
      </c>
      <c r="AB219" s="96" t="s">
        <v>5504</v>
      </c>
      <c r="AC219" s="96" t="s">
        <v>5798</v>
      </c>
      <c r="AD219" s="97">
        <v>6.5420560747663501</v>
      </c>
      <c r="AE219" s="97">
        <v>3.1162790697674398</v>
      </c>
      <c r="AF219" s="98">
        <v>1.5849660712780499E-2</v>
      </c>
      <c r="AG219" s="92">
        <v>1.7999800301114874</v>
      </c>
      <c r="AH219" s="99">
        <v>2.0993165016041302</v>
      </c>
      <c r="AI219" s="100" t="s">
        <v>5799</v>
      </c>
      <c r="AJ219" s="135" t="s">
        <v>6321</v>
      </c>
    </row>
    <row r="220" spans="1:36" ht="25" customHeight="1" x14ac:dyDescent="0.2">
      <c r="X220" s="95" t="s">
        <v>5813</v>
      </c>
      <c r="Y220" s="96" t="s">
        <v>5753</v>
      </c>
      <c r="Z220" s="96" t="s">
        <v>5800</v>
      </c>
      <c r="AA220" s="100" t="s">
        <v>6092</v>
      </c>
      <c r="AB220" s="96" t="s">
        <v>5508</v>
      </c>
      <c r="AC220" s="96" t="s">
        <v>5276</v>
      </c>
      <c r="AD220" s="97">
        <v>2.3364485981308398</v>
      </c>
      <c r="AE220" s="97">
        <v>0.69767441860465096</v>
      </c>
      <c r="AF220" s="98">
        <v>2.90368853521666E-2</v>
      </c>
      <c r="AG220" s="92">
        <v>1.5370499701658826</v>
      </c>
      <c r="AH220" s="99">
        <v>3.3489096573208701</v>
      </c>
      <c r="AI220" s="100" t="s">
        <v>5801</v>
      </c>
      <c r="AJ220" s="135" t="s">
        <v>6321</v>
      </c>
    </row>
    <row r="221" spans="1:36" ht="25" customHeight="1" x14ac:dyDescent="0.2">
      <c r="X221" s="95" t="s">
        <v>5813</v>
      </c>
      <c r="Y221" s="96" t="s">
        <v>5753</v>
      </c>
      <c r="Z221" s="96" t="s">
        <v>5802</v>
      </c>
      <c r="AA221" s="100" t="s">
        <v>6093</v>
      </c>
      <c r="AB221" s="96" t="s">
        <v>5508</v>
      </c>
      <c r="AC221" s="96" t="s">
        <v>5289</v>
      </c>
      <c r="AD221" s="97">
        <v>2.3364485981308398</v>
      </c>
      <c r="AE221" s="97">
        <v>0.79069767441860495</v>
      </c>
      <c r="AF221" s="98">
        <v>4.2541904981629797E-2</v>
      </c>
      <c r="AG221" s="92">
        <v>1.3711830667490785</v>
      </c>
      <c r="AH221" s="99">
        <v>2.9549202858713599</v>
      </c>
      <c r="AI221" s="100" t="s">
        <v>5803</v>
      </c>
      <c r="AJ221" s="135" t="s">
        <v>6321</v>
      </c>
    </row>
    <row r="222" spans="1:36" ht="25" customHeight="1" x14ac:dyDescent="0.2">
      <c r="X222" s="95" t="s">
        <v>5813</v>
      </c>
      <c r="Y222" s="96" t="s">
        <v>5753</v>
      </c>
      <c r="Z222" s="96" t="s">
        <v>5804</v>
      </c>
      <c r="AA222" s="100" t="s">
        <v>6094</v>
      </c>
      <c r="AB222" s="96" t="s">
        <v>5527</v>
      </c>
      <c r="AC222" s="96" t="s">
        <v>5553</v>
      </c>
      <c r="AD222" s="97">
        <v>1.86915887850467</v>
      </c>
      <c r="AE222" s="97">
        <v>0.55813953488372103</v>
      </c>
      <c r="AF222" s="98">
        <v>4.98010488916307E-2</v>
      </c>
      <c r="AG222" s="92">
        <v>1.3027615101910814</v>
      </c>
      <c r="AH222" s="99">
        <v>3.3489096573208701</v>
      </c>
      <c r="AI222" s="100" t="s">
        <v>5805</v>
      </c>
      <c r="AJ222" s="135" t="s">
        <v>6321</v>
      </c>
    </row>
    <row r="223" spans="1:36" ht="25" customHeight="1" x14ac:dyDescent="0.2">
      <c r="X223" s="101" t="s">
        <v>5814</v>
      </c>
      <c r="Y223" s="102" t="s">
        <v>5247</v>
      </c>
      <c r="Z223" s="102" t="s">
        <v>5695</v>
      </c>
      <c r="AA223" s="106" t="s">
        <v>6294</v>
      </c>
      <c r="AB223" s="102" t="s">
        <v>5696</v>
      </c>
      <c r="AC223" s="102" t="s">
        <v>5697</v>
      </c>
      <c r="AD223" s="103">
        <v>19.5348837209302</v>
      </c>
      <c r="AE223" s="103">
        <v>12.093023255814</v>
      </c>
      <c r="AF223" s="104">
        <v>3.55461337921037E-3</v>
      </c>
      <c r="AG223" s="92">
        <v>2.449207628803832</v>
      </c>
      <c r="AH223" s="105">
        <v>2.449207628803832</v>
      </c>
      <c r="AI223" s="106" t="s">
        <v>5698</v>
      </c>
      <c r="AJ223" s="135" t="s">
        <v>6321</v>
      </c>
    </row>
    <row r="224" spans="1:36" ht="25" customHeight="1" x14ac:dyDescent="0.2">
      <c r="X224" s="101" t="s">
        <v>5814</v>
      </c>
      <c r="Y224" s="102" t="s">
        <v>5247</v>
      </c>
      <c r="Z224" s="102" t="s">
        <v>5267</v>
      </c>
      <c r="AA224" s="106" t="s">
        <v>6105</v>
      </c>
      <c r="AB224" s="102" t="s">
        <v>5300</v>
      </c>
      <c r="AC224" s="102" t="s">
        <v>5268</v>
      </c>
      <c r="AD224" s="103">
        <v>4.18604651162791</v>
      </c>
      <c r="AE224" s="103">
        <v>1.34883720930233</v>
      </c>
      <c r="AF224" s="104">
        <v>5.6006027024946203E-3</v>
      </c>
      <c r="AG224" s="92">
        <v>2.251765234371808</v>
      </c>
      <c r="AH224" s="105">
        <v>2.251765234371808</v>
      </c>
      <c r="AI224" s="106" t="s">
        <v>5699</v>
      </c>
      <c r="AJ224" s="135" t="s">
        <v>6321</v>
      </c>
    </row>
    <row r="225" spans="24:36" ht="25" customHeight="1" x14ac:dyDescent="0.2">
      <c r="X225" s="101" t="s">
        <v>5814</v>
      </c>
      <c r="Y225" s="102" t="s">
        <v>5247</v>
      </c>
      <c r="Z225" s="102" t="s">
        <v>5700</v>
      </c>
      <c r="AA225" s="106" t="s">
        <v>6295</v>
      </c>
      <c r="AB225" s="102" t="s">
        <v>5328</v>
      </c>
      <c r="AC225" s="102" t="s">
        <v>5329</v>
      </c>
      <c r="AD225" s="103">
        <v>1.3953488372092999</v>
      </c>
      <c r="AE225" s="103">
        <v>0.13953488372093001</v>
      </c>
      <c r="AF225" s="104">
        <v>1.20347067392146E-2</v>
      </c>
      <c r="AG225" s="92">
        <v>1.9195644881137217</v>
      </c>
      <c r="AH225" s="105">
        <v>1.9195644881137217</v>
      </c>
      <c r="AI225" s="106" t="s">
        <v>5701</v>
      </c>
      <c r="AJ225" s="135" t="s">
        <v>6321</v>
      </c>
    </row>
    <row r="226" spans="24:36" ht="25" customHeight="1" x14ac:dyDescent="0.2">
      <c r="X226" s="101" t="s">
        <v>5814</v>
      </c>
      <c r="Y226" s="102" t="s">
        <v>5247</v>
      </c>
      <c r="Z226" s="102" t="s">
        <v>5702</v>
      </c>
      <c r="AA226" s="106" t="s">
        <v>6296</v>
      </c>
      <c r="AB226" s="102" t="s">
        <v>5328</v>
      </c>
      <c r="AC226" s="102" t="s">
        <v>5329</v>
      </c>
      <c r="AD226" s="103">
        <v>1.3953488372092999</v>
      </c>
      <c r="AE226" s="103">
        <v>0.13953488372093001</v>
      </c>
      <c r="AF226" s="104">
        <v>1.20347067392146E-2</v>
      </c>
      <c r="AG226" s="92">
        <v>1.9195644881137217</v>
      </c>
      <c r="AH226" s="105">
        <v>1.9195644881137217</v>
      </c>
      <c r="AI226" s="106" t="s">
        <v>5703</v>
      </c>
      <c r="AJ226" s="135" t="s">
        <v>6321</v>
      </c>
    </row>
    <row r="227" spans="24:36" ht="25" customHeight="1" x14ac:dyDescent="0.2">
      <c r="X227" s="101" t="s">
        <v>5814</v>
      </c>
      <c r="Y227" s="102" t="s">
        <v>5247</v>
      </c>
      <c r="Z227" s="102" t="s">
        <v>5704</v>
      </c>
      <c r="AA227" s="106" t="s">
        <v>6297</v>
      </c>
      <c r="AB227" s="102" t="s">
        <v>5328</v>
      </c>
      <c r="AC227" s="102" t="s">
        <v>5286</v>
      </c>
      <c r="AD227" s="103">
        <v>1.3953488372092999</v>
      </c>
      <c r="AE227" s="103">
        <v>0.186046511627907</v>
      </c>
      <c r="AF227" s="104">
        <v>1.9663005540127999E-2</v>
      </c>
      <c r="AG227" s="92">
        <v>1.7063500984199949</v>
      </c>
      <c r="AH227" s="105">
        <v>1.7063500984199949</v>
      </c>
      <c r="AI227" s="106" t="s">
        <v>5705</v>
      </c>
      <c r="AJ227" s="135" t="s">
        <v>6321</v>
      </c>
    </row>
    <row r="228" spans="24:36" ht="25" customHeight="1" x14ac:dyDescent="0.2">
      <c r="X228" s="101" t="s">
        <v>5814</v>
      </c>
      <c r="Y228" s="102" t="s">
        <v>5247</v>
      </c>
      <c r="Z228" s="102" t="s">
        <v>5706</v>
      </c>
      <c r="AA228" s="106" t="s">
        <v>6298</v>
      </c>
      <c r="AB228" s="102" t="s">
        <v>5328</v>
      </c>
      <c r="AC228" s="102" t="s">
        <v>5286</v>
      </c>
      <c r="AD228" s="103">
        <v>1.3953488372092999</v>
      </c>
      <c r="AE228" s="103">
        <v>0.186046511627907</v>
      </c>
      <c r="AF228" s="104">
        <v>1.9663005540127999E-2</v>
      </c>
      <c r="AG228" s="92">
        <v>1.7063500984199949</v>
      </c>
      <c r="AH228" s="105">
        <v>1.7063500984199949</v>
      </c>
      <c r="AI228" s="106" t="s">
        <v>5701</v>
      </c>
      <c r="AJ228" s="135" t="s">
        <v>6321</v>
      </c>
    </row>
    <row r="229" spans="24:36" ht="25" customHeight="1" x14ac:dyDescent="0.2">
      <c r="X229" s="101" t="s">
        <v>5814</v>
      </c>
      <c r="Y229" s="102" t="s">
        <v>5247</v>
      </c>
      <c r="Z229" s="102" t="s">
        <v>5499</v>
      </c>
      <c r="AA229" s="106" t="s">
        <v>6201</v>
      </c>
      <c r="AB229" s="102" t="s">
        <v>5707</v>
      </c>
      <c r="AC229" s="102" t="s">
        <v>5501</v>
      </c>
      <c r="AD229" s="103">
        <v>9.7674418604651194</v>
      </c>
      <c r="AE229" s="103">
        <v>5.5813953488372103</v>
      </c>
      <c r="AF229" s="104">
        <v>2.1946626480111801E-2</v>
      </c>
      <c r="AG229" s="92">
        <v>1.6586322277530707</v>
      </c>
      <c r="AH229" s="105">
        <v>1.6586322277530707</v>
      </c>
      <c r="AI229" s="106" t="s">
        <v>5708</v>
      </c>
      <c r="AJ229" s="135" t="s">
        <v>6321</v>
      </c>
    </row>
    <row r="230" spans="24:36" ht="25" customHeight="1" x14ac:dyDescent="0.2">
      <c r="X230" s="101" t="s">
        <v>5814</v>
      </c>
      <c r="Y230" s="102" t="s">
        <v>5247</v>
      </c>
      <c r="Z230" s="102" t="s">
        <v>5709</v>
      </c>
      <c r="AA230" s="106" t="s">
        <v>6299</v>
      </c>
      <c r="AB230" s="102" t="s">
        <v>5328</v>
      </c>
      <c r="AC230" s="102" t="s">
        <v>5292</v>
      </c>
      <c r="AD230" s="103">
        <v>1.3953488372092999</v>
      </c>
      <c r="AE230" s="103">
        <v>0.232558139534884</v>
      </c>
      <c r="AF230" s="104">
        <v>2.9382861638383901E-2</v>
      </c>
      <c r="AG230" s="92">
        <v>1.5319059099331467</v>
      </c>
      <c r="AH230" s="105">
        <v>1.5319059099331467</v>
      </c>
      <c r="AI230" s="106" t="s">
        <v>5710</v>
      </c>
      <c r="AJ230" s="135" t="s">
        <v>6321</v>
      </c>
    </row>
    <row r="231" spans="24:36" ht="25" customHeight="1" x14ac:dyDescent="0.2">
      <c r="X231" s="101" t="s">
        <v>5814</v>
      </c>
      <c r="Y231" s="102" t="s">
        <v>5247</v>
      </c>
      <c r="Z231" s="102" t="s">
        <v>5711</v>
      </c>
      <c r="AA231" s="106" t="s">
        <v>6300</v>
      </c>
      <c r="AB231" s="102" t="s">
        <v>5328</v>
      </c>
      <c r="AC231" s="102" t="s">
        <v>5292</v>
      </c>
      <c r="AD231" s="103">
        <v>1.3953488372092999</v>
      </c>
      <c r="AE231" s="103">
        <v>0.232558139534884</v>
      </c>
      <c r="AF231" s="104">
        <v>2.9382861638383901E-2</v>
      </c>
      <c r="AG231" s="92">
        <v>1.5319059099331467</v>
      </c>
      <c r="AH231" s="105">
        <v>1.5319059099331467</v>
      </c>
      <c r="AI231" s="106" t="s">
        <v>5712</v>
      </c>
      <c r="AJ231" s="135" t="s">
        <v>6321</v>
      </c>
    </row>
    <row r="232" spans="24:36" ht="25" customHeight="1" x14ac:dyDescent="0.2">
      <c r="X232" s="101" t="s">
        <v>5814</v>
      </c>
      <c r="Y232" s="102" t="s">
        <v>5247</v>
      </c>
      <c r="Z232" s="102" t="s">
        <v>5713</v>
      </c>
      <c r="AA232" s="106" t="s">
        <v>6301</v>
      </c>
      <c r="AB232" s="102" t="s">
        <v>5328</v>
      </c>
      <c r="AC232" s="102" t="s">
        <v>5292</v>
      </c>
      <c r="AD232" s="103">
        <v>1.3953488372092999</v>
      </c>
      <c r="AE232" s="103">
        <v>0.232558139534884</v>
      </c>
      <c r="AF232" s="104">
        <v>2.9382861638383901E-2</v>
      </c>
      <c r="AG232" s="92">
        <v>1.5319059099331467</v>
      </c>
      <c r="AH232" s="105">
        <v>1.5319059099331467</v>
      </c>
      <c r="AI232" s="106" t="s">
        <v>5714</v>
      </c>
      <c r="AJ232" s="135" t="s">
        <v>6321</v>
      </c>
    </row>
    <row r="233" spans="24:36" ht="25" customHeight="1" x14ac:dyDescent="0.2">
      <c r="X233" s="101" t="s">
        <v>5814</v>
      </c>
      <c r="Y233" s="102" t="s">
        <v>5247</v>
      </c>
      <c r="Z233" s="102" t="s">
        <v>5715</v>
      </c>
      <c r="AA233" s="106" t="s">
        <v>6302</v>
      </c>
      <c r="AB233" s="102" t="s">
        <v>5285</v>
      </c>
      <c r="AC233" s="102" t="s">
        <v>5280</v>
      </c>
      <c r="AD233" s="103">
        <v>1.86046511627907</v>
      </c>
      <c r="AE233" s="103">
        <v>0.51162790697674398</v>
      </c>
      <c r="AF233" s="104">
        <v>4.0653761659812E-2</v>
      </c>
      <c r="AG233" s="92">
        <v>1.390899263292156</v>
      </c>
      <c r="AH233" s="105">
        <v>1.390899263292156</v>
      </c>
      <c r="AI233" s="106" t="s">
        <v>5716</v>
      </c>
      <c r="AJ233" s="135" t="s">
        <v>6321</v>
      </c>
    </row>
    <row r="234" spans="24:36" ht="25" customHeight="1" x14ac:dyDescent="0.2">
      <c r="X234" s="101" t="s">
        <v>5814</v>
      </c>
      <c r="Y234" s="102" t="s">
        <v>5247</v>
      </c>
      <c r="Z234" s="102" t="s">
        <v>5717</v>
      </c>
      <c r="AA234" s="106" t="s">
        <v>6303</v>
      </c>
      <c r="AB234" s="102" t="s">
        <v>5328</v>
      </c>
      <c r="AC234" s="102" t="s">
        <v>5262</v>
      </c>
      <c r="AD234" s="103">
        <v>1.3953488372092999</v>
      </c>
      <c r="AE234" s="103">
        <v>0.27906976744186002</v>
      </c>
      <c r="AF234" s="104">
        <v>4.1177496180005102E-2</v>
      </c>
      <c r="AG234" s="92">
        <v>1.3853400644267446</v>
      </c>
      <c r="AH234" s="105">
        <v>1.3853400644267446</v>
      </c>
      <c r="AI234" s="106" t="s">
        <v>5718</v>
      </c>
      <c r="AJ234" s="135" t="s">
        <v>6321</v>
      </c>
    </row>
    <row r="235" spans="24:36" ht="25" customHeight="1" x14ac:dyDescent="0.2">
      <c r="X235" s="101" t="s">
        <v>5814</v>
      </c>
      <c r="Y235" s="102" t="s">
        <v>5247</v>
      </c>
      <c r="Z235" s="102" t="s">
        <v>5719</v>
      </c>
      <c r="AA235" s="106" t="s">
        <v>6304</v>
      </c>
      <c r="AB235" s="102" t="s">
        <v>5328</v>
      </c>
      <c r="AC235" s="102" t="s">
        <v>5262</v>
      </c>
      <c r="AD235" s="103">
        <v>1.3953488372092999</v>
      </c>
      <c r="AE235" s="103">
        <v>0.27906976744186002</v>
      </c>
      <c r="AF235" s="104">
        <v>4.1177496180005102E-2</v>
      </c>
      <c r="AG235" s="92">
        <v>1.3853400644267446</v>
      </c>
      <c r="AH235" s="105">
        <v>1.3853400644267446</v>
      </c>
      <c r="AI235" s="106" t="s">
        <v>5720</v>
      </c>
      <c r="AJ235" s="135" t="s">
        <v>6321</v>
      </c>
    </row>
    <row r="236" spans="24:36" ht="25" customHeight="1" x14ac:dyDescent="0.2">
      <c r="X236" s="101" t="s">
        <v>5814</v>
      </c>
      <c r="Y236" s="102" t="s">
        <v>5247</v>
      </c>
      <c r="Z236" s="102" t="s">
        <v>5721</v>
      </c>
      <c r="AA236" s="106" t="s">
        <v>6305</v>
      </c>
      <c r="AB236" s="102" t="s">
        <v>5328</v>
      </c>
      <c r="AC236" s="102" t="s">
        <v>5262</v>
      </c>
      <c r="AD236" s="103">
        <v>1.3953488372092999</v>
      </c>
      <c r="AE236" s="103">
        <v>0.27906976744186002</v>
      </c>
      <c r="AF236" s="104">
        <v>4.1177496180005102E-2</v>
      </c>
      <c r="AG236" s="92">
        <v>1.3853400644267446</v>
      </c>
      <c r="AH236" s="105">
        <v>1.3853400644267446</v>
      </c>
      <c r="AI236" s="106" t="s">
        <v>5722</v>
      </c>
      <c r="AJ236" s="135" t="s">
        <v>6321</v>
      </c>
    </row>
    <row r="237" spans="24:36" ht="25" customHeight="1" x14ac:dyDescent="0.2">
      <c r="X237" s="101" t="s">
        <v>5814</v>
      </c>
      <c r="Y237" s="102" t="s">
        <v>5247</v>
      </c>
      <c r="Z237" s="102" t="s">
        <v>5723</v>
      </c>
      <c r="AA237" s="106" t="s">
        <v>6306</v>
      </c>
      <c r="AB237" s="102" t="s">
        <v>5328</v>
      </c>
      <c r="AC237" s="102" t="s">
        <v>5262</v>
      </c>
      <c r="AD237" s="103">
        <v>1.3953488372092999</v>
      </c>
      <c r="AE237" s="103">
        <v>0.27906976744186002</v>
      </c>
      <c r="AF237" s="104">
        <v>4.1177496180005102E-2</v>
      </c>
      <c r="AG237" s="92">
        <v>1.3853400644267446</v>
      </c>
      <c r="AH237" s="105">
        <v>1.3853400644267446</v>
      </c>
      <c r="AI237" s="106" t="s">
        <v>5724</v>
      </c>
      <c r="AJ237" s="135" t="s">
        <v>6321</v>
      </c>
    </row>
    <row r="238" spans="24:36" ht="25" customHeight="1" x14ac:dyDescent="0.2">
      <c r="X238" s="101" t="s">
        <v>5814</v>
      </c>
      <c r="Y238" s="102" t="s">
        <v>5247</v>
      </c>
      <c r="Z238" s="102" t="s">
        <v>5725</v>
      </c>
      <c r="AA238" s="106" t="s">
        <v>6307</v>
      </c>
      <c r="AB238" s="102" t="s">
        <v>5328</v>
      </c>
      <c r="AC238" s="102" t="s">
        <v>5262</v>
      </c>
      <c r="AD238" s="103">
        <v>1.3953488372092999</v>
      </c>
      <c r="AE238" s="103">
        <v>0.27906976744186002</v>
      </c>
      <c r="AF238" s="104">
        <v>4.1177496180005102E-2</v>
      </c>
      <c r="AG238" s="92">
        <v>1.3853400644267446</v>
      </c>
      <c r="AH238" s="105">
        <v>1.3853400644267446</v>
      </c>
      <c r="AI238" s="106" t="s">
        <v>5726</v>
      </c>
      <c r="AJ238" s="135" t="s">
        <v>6321</v>
      </c>
    </row>
    <row r="239" spans="24:36" ht="25" customHeight="1" x14ac:dyDescent="0.2">
      <c r="X239" s="101" t="s">
        <v>5814</v>
      </c>
      <c r="Y239" s="102" t="s">
        <v>5247</v>
      </c>
      <c r="Z239" s="102" t="s">
        <v>5727</v>
      </c>
      <c r="AA239" s="106" t="s">
        <v>6308</v>
      </c>
      <c r="AB239" s="102" t="s">
        <v>5455</v>
      </c>
      <c r="AC239" s="102" t="s">
        <v>5456</v>
      </c>
      <c r="AD239" s="103">
        <v>0.93023255813953498</v>
      </c>
      <c r="AE239" s="103">
        <v>9.3023255813953501E-2</v>
      </c>
      <c r="AF239" s="104">
        <v>4.3607771366497398E-2</v>
      </c>
      <c r="AG239" s="92">
        <v>1.360436107960016</v>
      </c>
      <c r="AH239" s="105">
        <v>1.360436107960016</v>
      </c>
      <c r="AI239" s="106" t="s">
        <v>5728</v>
      </c>
      <c r="AJ239" s="135" t="s">
        <v>6321</v>
      </c>
    </row>
    <row r="240" spans="24:36" ht="25" customHeight="1" x14ac:dyDescent="0.2">
      <c r="X240" s="101" t="s">
        <v>5814</v>
      </c>
      <c r="Y240" s="102" t="s">
        <v>5247</v>
      </c>
      <c r="Z240" s="102" t="s">
        <v>5729</v>
      </c>
      <c r="AA240" s="106" t="s">
        <v>6309</v>
      </c>
      <c r="AB240" s="102" t="s">
        <v>5455</v>
      </c>
      <c r="AC240" s="102" t="s">
        <v>5456</v>
      </c>
      <c r="AD240" s="103">
        <v>0.93023255813953498</v>
      </c>
      <c r="AE240" s="103">
        <v>9.3023255813953501E-2</v>
      </c>
      <c r="AF240" s="104">
        <v>4.3607771366497398E-2</v>
      </c>
      <c r="AG240" s="92">
        <v>1.360436107960016</v>
      </c>
      <c r="AH240" s="105">
        <v>1.360436107960016</v>
      </c>
      <c r="AI240" s="106" t="s">
        <v>5730</v>
      </c>
      <c r="AJ240" s="135" t="s">
        <v>6321</v>
      </c>
    </row>
    <row r="241" spans="24:36" ht="25" customHeight="1" x14ac:dyDescent="0.2">
      <c r="X241" s="101" t="s">
        <v>5814</v>
      </c>
      <c r="Y241" s="102" t="s">
        <v>5247</v>
      </c>
      <c r="Z241" s="102" t="s">
        <v>5731</v>
      </c>
      <c r="AA241" s="106" t="s">
        <v>6310</v>
      </c>
      <c r="AB241" s="102" t="s">
        <v>5455</v>
      </c>
      <c r="AC241" s="102" t="s">
        <v>5456</v>
      </c>
      <c r="AD241" s="103">
        <v>0.93023255813953498</v>
      </c>
      <c r="AE241" s="103">
        <v>9.3023255813953501E-2</v>
      </c>
      <c r="AF241" s="104">
        <v>4.3607771366497398E-2</v>
      </c>
      <c r="AG241" s="92">
        <v>1.360436107960016</v>
      </c>
      <c r="AH241" s="105">
        <v>1.360436107960016</v>
      </c>
      <c r="AI241" s="106" t="s">
        <v>5732</v>
      </c>
      <c r="AJ241" s="135" t="s">
        <v>6321</v>
      </c>
    </row>
    <row r="242" spans="24:36" ht="25" customHeight="1" x14ac:dyDescent="0.2">
      <c r="X242" s="101" t="s">
        <v>5814</v>
      </c>
      <c r="Y242" s="102" t="s">
        <v>5247</v>
      </c>
      <c r="Z242" s="102" t="s">
        <v>5733</v>
      </c>
      <c r="AA242" s="106" t="s">
        <v>6311</v>
      </c>
      <c r="AB242" s="102" t="s">
        <v>5455</v>
      </c>
      <c r="AC242" s="102" t="s">
        <v>5456</v>
      </c>
      <c r="AD242" s="103">
        <v>0.93023255813953498</v>
      </c>
      <c r="AE242" s="103">
        <v>9.3023255813953501E-2</v>
      </c>
      <c r="AF242" s="104">
        <v>4.3607771366497398E-2</v>
      </c>
      <c r="AG242" s="92">
        <v>1.360436107960016</v>
      </c>
      <c r="AH242" s="105">
        <v>1.360436107960016</v>
      </c>
      <c r="AI242" s="106" t="s">
        <v>5734</v>
      </c>
      <c r="AJ242" s="135" t="s">
        <v>6321</v>
      </c>
    </row>
    <row r="243" spans="24:36" ht="25" customHeight="1" x14ac:dyDescent="0.2">
      <c r="X243" s="101" t="s">
        <v>5814</v>
      </c>
      <c r="Y243" s="102" t="s">
        <v>5247</v>
      </c>
      <c r="Z243" s="102" t="s">
        <v>5735</v>
      </c>
      <c r="AA243" s="106" t="s">
        <v>6312</v>
      </c>
      <c r="AB243" s="102" t="s">
        <v>5455</v>
      </c>
      <c r="AC243" s="102" t="s">
        <v>5456</v>
      </c>
      <c r="AD243" s="103">
        <v>0.93023255813953498</v>
      </c>
      <c r="AE243" s="103">
        <v>9.3023255813953501E-2</v>
      </c>
      <c r="AF243" s="104">
        <v>4.3607771366497398E-2</v>
      </c>
      <c r="AG243" s="92">
        <v>1.360436107960016</v>
      </c>
      <c r="AH243" s="105">
        <v>1.360436107960016</v>
      </c>
      <c r="AI243" s="106" t="s">
        <v>5736</v>
      </c>
      <c r="AJ243" s="135" t="s">
        <v>6321</v>
      </c>
    </row>
    <row r="244" spans="24:36" ht="25" customHeight="1" x14ac:dyDescent="0.2">
      <c r="X244" s="101" t="s">
        <v>5814</v>
      </c>
      <c r="Y244" s="102" t="s">
        <v>5247</v>
      </c>
      <c r="Z244" s="102" t="s">
        <v>5737</v>
      </c>
      <c r="AA244" s="106" t="s">
        <v>6313</v>
      </c>
      <c r="AB244" s="102" t="s">
        <v>5455</v>
      </c>
      <c r="AC244" s="102" t="s">
        <v>5456</v>
      </c>
      <c r="AD244" s="103">
        <v>0.93023255813953498</v>
      </c>
      <c r="AE244" s="103">
        <v>9.3023255813953501E-2</v>
      </c>
      <c r="AF244" s="104">
        <v>4.3607771366497398E-2</v>
      </c>
      <c r="AG244" s="92">
        <v>1.360436107960016</v>
      </c>
      <c r="AH244" s="105">
        <v>1.360436107960016</v>
      </c>
      <c r="AI244" s="106" t="s">
        <v>5738</v>
      </c>
      <c r="AJ244" s="135" t="s">
        <v>6321</v>
      </c>
    </row>
    <row r="245" spans="24:36" ht="25" customHeight="1" x14ac:dyDescent="0.2">
      <c r="X245" s="101" t="s">
        <v>5814</v>
      </c>
      <c r="Y245" s="102" t="s">
        <v>5247</v>
      </c>
      <c r="Z245" s="102" t="s">
        <v>5739</v>
      </c>
      <c r="AA245" s="106" t="s">
        <v>6314</v>
      </c>
      <c r="AB245" s="102" t="s">
        <v>5455</v>
      </c>
      <c r="AC245" s="102" t="s">
        <v>5456</v>
      </c>
      <c r="AD245" s="103">
        <v>0.93023255813953498</v>
      </c>
      <c r="AE245" s="103">
        <v>9.3023255813953501E-2</v>
      </c>
      <c r="AF245" s="104">
        <v>4.3607771366497398E-2</v>
      </c>
      <c r="AG245" s="92">
        <v>1.360436107960016</v>
      </c>
      <c r="AH245" s="105">
        <v>1.360436107960016</v>
      </c>
      <c r="AI245" s="106" t="s">
        <v>5740</v>
      </c>
      <c r="AJ245" s="135" t="s">
        <v>6321</v>
      </c>
    </row>
    <row r="246" spans="24:36" ht="25" customHeight="1" x14ac:dyDescent="0.2">
      <c r="X246" s="101" t="s">
        <v>5814</v>
      </c>
      <c r="Y246" s="102" t="s">
        <v>5247</v>
      </c>
      <c r="Z246" s="102" t="s">
        <v>5741</v>
      </c>
      <c r="AA246" s="106" t="s">
        <v>6315</v>
      </c>
      <c r="AB246" s="102" t="s">
        <v>5455</v>
      </c>
      <c r="AC246" s="102" t="s">
        <v>5456</v>
      </c>
      <c r="AD246" s="103">
        <v>0.93023255813953498</v>
      </c>
      <c r="AE246" s="103">
        <v>9.3023255813953501E-2</v>
      </c>
      <c r="AF246" s="104">
        <v>4.3607771366497398E-2</v>
      </c>
      <c r="AG246" s="92">
        <v>1.360436107960016</v>
      </c>
      <c r="AH246" s="105">
        <v>1.360436107960016</v>
      </c>
      <c r="AI246" s="106" t="s">
        <v>5742</v>
      </c>
      <c r="AJ246" s="135" t="s">
        <v>6321</v>
      </c>
    </row>
    <row r="247" spans="24:36" ht="25" customHeight="1" x14ac:dyDescent="0.2">
      <c r="X247" s="101" t="s">
        <v>5814</v>
      </c>
      <c r="Y247" s="102" t="s">
        <v>5247</v>
      </c>
      <c r="Z247" s="102" t="s">
        <v>5743</v>
      </c>
      <c r="AA247" s="106" t="s">
        <v>6316</v>
      </c>
      <c r="AB247" s="102" t="s">
        <v>5455</v>
      </c>
      <c r="AC247" s="102" t="s">
        <v>5456</v>
      </c>
      <c r="AD247" s="103">
        <v>0.93023255813953498</v>
      </c>
      <c r="AE247" s="103">
        <v>9.3023255813953501E-2</v>
      </c>
      <c r="AF247" s="104">
        <v>4.3607771366497398E-2</v>
      </c>
      <c r="AG247" s="92">
        <v>1.360436107960016</v>
      </c>
      <c r="AH247" s="105">
        <v>1.360436107960016</v>
      </c>
      <c r="AI247" s="106" t="s">
        <v>5744</v>
      </c>
      <c r="AJ247" s="135" t="s">
        <v>6321</v>
      </c>
    </row>
    <row r="248" spans="24:36" ht="25" customHeight="1" x14ac:dyDescent="0.2">
      <c r="X248" s="101" t="s">
        <v>5814</v>
      </c>
      <c r="Y248" s="102" t="s">
        <v>5247</v>
      </c>
      <c r="Z248" s="102" t="s">
        <v>5745</v>
      </c>
      <c r="AA248" s="106" t="s">
        <v>6317</v>
      </c>
      <c r="AB248" s="102" t="s">
        <v>5455</v>
      </c>
      <c r="AC248" s="102" t="s">
        <v>5456</v>
      </c>
      <c r="AD248" s="103">
        <v>0.93023255813953498</v>
      </c>
      <c r="AE248" s="103">
        <v>9.3023255813953501E-2</v>
      </c>
      <c r="AF248" s="104">
        <v>4.3607771366497398E-2</v>
      </c>
      <c r="AG248" s="92">
        <v>1.360436107960016</v>
      </c>
      <c r="AH248" s="105">
        <v>1.360436107960016</v>
      </c>
      <c r="AI248" s="106" t="s">
        <v>5746</v>
      </c>
      <c r="AJ248" s="135" t="s">
        <v>6321</v>
      </c>
    </row>
    <row r="249" spans="24:36" ht="25" customHeight="1" x14ac:dyDescent="0.2">
      <c r="X249" s="101" t="s">
        <v>5814</v>
      </c>
      <c r="Y249" s="102" t="s">
        <v>5247</v>
      </c>
      <c r="Z249" s="102" t="s">
        <v>5747</v>
      </c>
      <c r="AA249" s="106" t="s">
        <v>6318</v>
      </c>
      <c r="AB249" s="102" t="s">
        <v>5455</v>
      </c>
      <c r="AC249" s="102" t="s">
        <v>5456</v>
      </c>
      <c r="AD249" s="103">
        <v>0.93023255813953498</v>
      </c>
      <c r="AE249" s="103">
        <v>9.3023255813953501E-2</v>
      </c>
      <c r="AF249" s="104">
        <v>4.3607771366497398E-2</v>
      </c>
      <c r="AG249" s="92">
        <v>1.360436107960016</v>
      </c>
      <c r="AH249" s="105">
        <v>1.360436107960016</v>
      </c>
      <c r="AI249" s="106" t="s">
        <v>5748</v>
      </c>
      <c r="AJ249" s="135" t="s">
        <v>6321</v>
      </c>
    </row>
    <row r="250" spans="24:36" ht="25" customHeight="1" x14ac:dyDescent="0.2">
      <c r="X250" s="101" t="s">
        <v>5814</v>
      </c>
      <c r="Y250" s="102" t="s">
        <v>5247</v>
      </c>
      <c r="Z250" s="102" t="s">
        <v>5749</v>
      </c>
      <c r="AA250" s="106" t="s">
        <v>6319</v>
      </c>
      <c r="AB250" s="102" t="s">
        <v>5455</v>
      </c>
      <c r="AC250" s="102" t="s">
        <v>5456</v>
      </c>
      <c r="AD250" s="103">
        <v>0.93023255813953498</v>
      </c>
      <c r="AE250" s="103">
        <v>9.3023255813953501E-2</v>
      </c>
      <c r="AF250" s="104">
        <v>4.3607771366497398E-2</v>
      </c>
      <c r="AG250" s="92">
        <v>1.360436107960016</v>
      </c>
      <c r="AH250" s="105">
        <v>1.360436107960016</v>
      </c>
      <c r="AI250" s="106" t="s">
        <v>5750</v>
      </c>
      <c r="AJ250" s="135" t="s">
        <v>6321</v>
      </c>
    </row>
    <row r="251" spans="24:36" ht="25" customHeight="1" x14ac:dyDescent="0.2">
      <c r="X251" s="101" t="s">
        <v>5814</v>
      </c>
      <c r="Y251" s="102" t="s">
        <v>5247</v>
      </c>
      <c r="Z251" s="102" t="s">
        <v>5751</v>
      </c>
      <c r="AA251" s="106" t="s">
        <v>6320</v>
      </c>
      <c r="AB251" s="102" t="s">
        <v>5455</v>
      </c>
      <c r="AC251" s="102" t="s">
        <v>5456</v>
      </c>
      <c r="AD251" s="103">
        <v>0.93023255813953498</v>
      </c>
      <c r="AE251" s="103">
        <v>9.3023255813953501E-2</v>
      </c>
      <c r="AF251" s="104">
        <v>4.3607771366497398E-2</v>
      </c>
      <c r="AG251" s="92">
        <v>1.360436107960016</v>
      </c>
      <c r="AH251" s="105">
        <v>1.360436107960016</v>
      </c>
      <c r="AI251" s="106" t="s">
        <v>5752</v>
      </c>
      <c r="AJ251" s="135" t="s">
        <v>6321</v>
      </c>
    </row>
    <row r="252" spans="24:36" ht="25" customHeight="1" x14ac:dyDescent="0.2">
      <c r="X252" s="101" t="s">
        <v>5814</v>
      </c>
      <c r="Y252" s="102" t="s">
        <v>5753</v>
      </c>
      <c r="Z252" s="102" t="s">
        <v>5806</v>
      </c>
      <c r="AA252" s="106" t="s">
        <v>6095</v>
      </c>
      <c r="AB252" s="102" t="s">
        <v>5279</v>
      </c>
      <c r="AC252" s="102" t="s">
        <v>5250</v>
      </c>
      <c r="AD252" s="103">
        <v>2.7906976744185998</v>
      </c>
      <c r="AE252" s="103">
        <v>0.88372093023255804</v>
      </c>
      <c r="AF252" s="104">
        <v>2.1320855685968199E-2</v>
      </c>
      <c r="AG252" s="92">
        <v>1.6711953694279755</v>
      </c>
      <c r="AH252" s="105">
        <v>1.6711953694279755</v>
      </c>
      <c r="AI252" s="106" t="s">
        <v>5807</v>
      </c>
      <c r="AJ252" s="135" t="s">
        <v>6321</v>
      </c>
    </row>
    <row r="253" spans="24:36" ht="25" customHeight="1" x14ac:dyDescent="0.2">
      <c r="X253" s="101" t="s">
        <v>5814</v>
      </c>
      <c r="Y253" s="102" t="s">
        <v>5753</v>
      </c>
      <c r="Z253" s="102" t="s">
        <v>5808</v>
      </c>
      <c r="AA253" s="106" t="s">
        <v>6096</v>
      </c>
      <c r="AB253" s="102" t="s">
        <v>5275</v>
      </c>
      <c r="AC253" s="102" t="s">
        <v>5755</v>
      </c>
      <c r="AD253" s="103">
        <v>3.2558139534883699</v>
      </c>
      <c r="AE253" s="103">
        <v>1.30232558139535</v>
      </c>
      <c r="AF253" s="104">
        <v>3.4448631945961802E-2</v>
      </c>
      <c r="AG253" s="92">
        <v>1.4628280204941506</v>
      </c>
      <c r="AH253" s="105">
        <v>1.4628280204941506</v>
      </c>
      <c r="AI253" s="106" t="s">
        <v>5809</v>
      </c>
      <c r="AJ253" s="135" t="s">
        <v>6321</v>
      </c>
    </row>
    <row r="254" spans="24:36" ht="25" customHeight="1" x14ac:dyDescent="0.2">
      <c r="X254" s="101" t="s">
        <v>5814</v>
      </c>
      <c r="Y254" s="102" t="s">
        <v>5753</v>
      </c>
      <c r="Z254" s="102" t="s">
        <v>5810</v>
      </c>
      <c r="AA254" s="106" t="s">
        <v>6097</v>
      </c>
      <c r="AB254" s="102" t="s">
        <v>5279</v>
      </c>
      <c r="AC254" s="102" t="s">
        <v>5361</v>
      </c>
      <c r="AD254" s="103">
        <v>2.7906976744185998</v>
      </c>
      <c r="AE254" s="103">
        <v>1.1162790697674401</v>
      </c>
      <c r="AF254" s="104">
        <v>4.8866409165008999E-2</v>
      </c>
      <c r="AG254" s="92">
        <v>1.3109895729243144</v>
      </c>
      <c r="AH254" s="105">
        <v>1.3109895729243144</v>
      </c>
      <c r="AI254" s="106" t="s">
        <v>5811</v>
      </c>
      <c r="AJ254" s="135" t="s">
        <v>6321</v>
      </c>
    </row>
  </sheetData>
  <sortState xmlns:xlrd2="http://schemas.microsoft.com/office/spreadsheetml/2017/richdata2" ref="X3:AI254">
    <sortCondition ref="X3:X254"/>
  </sortState>
  <mergeCells count="5">
    <mergeCell ref="A1:C1"/>
    <mergeCell ref="X1:AI1"/>
    <mergeCell ref="E2:V2"/>
    <mergeCell ref="E1:V1"/>
    <mergeCell ref="AK1:AX1"/>
  </mergeCells>
  <phoneticPr fontId="21" type="noConversion"/>
  <conditionalFormatting sqref="AF3:AG254">
    <cfRule type="cellIs" dxfId="18" priority="4" operator="lessThan">
      <formula>0.05</formula>
    </cfRule>
  </conditionalFormatting>
  <conditionalFormatting sqref="AH3:AH254">
    <cfRule type="colorScale" priority="2">
      <colorScale>
        <cfvo type="min"/>
        <cfvo type="max"/>
        <color rgb="FFFCFCFF"/>
        <color rgb="FFF8696B"/>
      </colorScale>
    </cfRule>
    <cfRule type="colorScale" priority="3">
      <colorScale>
        <cfvo type="min"/>
        <cfvo type="percentile" val="50"/>
        <cfvo type="max"/>
        <color rgb="FF5A8AC6"/>
        <color rgb="FFFCFCFF"/>
        <color rgb="FFF8696B"/>
      </colorScale>
    </cfRule>
  </conditionalFormatting>
  <conditionalFormatting sqref="AG3:AG254">
    <cfRule type="colorScale" priority="1">
      <colorScale>
        <cfvo type="min"/>
        <cfvo type="max"/>
        <color rgb="FFFCFCFF"/>
        <color rgb="FFF8696B"/>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56"/>
  <sheetViews>
    <sheetView zoomScale="104" workbookViewId="0">
      <selection sqref="A1:C1"/>
    </sheetView>
  </sheetViews>
  <sheetFormatPr baseColWidth="10" defaultRowHeight="25" customHeight="1" x14ac:dyDescent="0.2"/>
  <cols>
    <col min="1" max="3" width="15.83203125" style="145" customWidth="1"/>
    <col min="4" max="4" width="5.83203125" style="145" customWidth="1"/>
    <col min="5" max="14" width="10.83203125" style="145"/>
    <col min="15" max="15" width="5.83203125" style="145" customWidth="1"/>
    <col min="16" max="16" width="15.83203125" style="146" customWidth="1"/>
    <col min="17" max="18" width="15.83203125" style="145" customWidth="1"/>
    <col min="19" max="19" width="50.83203125" style="145" customWidth="1"/>
    <col min="20" max="25" width="10.83203125" style="146" customWidth="1"/>
    <col min="26" max="26" width="10.83203125" style="145" customWidth="1"/>
    <col min="27" max="27" width="50.83203125" style="145" customWidth="1"/>
    <col min="28" max="16384" width="10.83203125" style="145"/>
  </cols>
  <sheetData>
    <row r="1" spans="1:28" ht="25" customHeight="1" thickBot="1" x14ac:dyDescent="0.25">
      <c r="A1" s="458" t="s">
        <v>7337</v>
      </c>
      <c r="B1" s="459"/>
      <c r="C1" s="460"/>
      <c r="E1" s="458" t="s">
        <v>7338</v>
      </c>
      <c r="F1" s="459"/>
      <c r="G1" s="459"/>
      <c r="H1" s="459"/>
      <c r="I1" s="459"/>
      <c r="J1" s="459"/>
      <c r="K1" s="459"/>
      <c r="L1" s="459"/>
      <c r="M1" s="459"/>
      <c r="N1" s="460"/>
      <c r="P1" s="461" t="s">
        <v>7341</v>
      </c>
      <c r="Q1" s="462"/>
      <c r="R1" s="462"/>
      <c r="S1" s="462"/>
      <c r="T1" s="462"/>
      <c r="U1" s="462"/>
      <c r="V1" s="462"/>
      <c r="W1" s="462"/>
      <c r="X1" s="462"/>
      <c r="Y1" s="462"/>
      <c r="Z1" s="462"/>
      <c r="AA1" s="462"/>
    </row>
    <row r="2" spans="1:28" ht="83" thickBot="1" x14ac:dyDescent="0.25">
      <c r="A2" s="171" t="s">
        <v>7181</v>
      </c>
      <c r="B2" s="172" t="s">
        <v>7182</v>
      </c>
      <c r="C2" s="173" t="s">
        <v>7183</v>
      </c>
      <c r="E2" s="153"/>
      <c r="F2" s="154"/>
      <c r="G2" s="154"/>
      <c r="H2" s="154"/>
      <c r="I2" s="154"/>
      <c r="J2" s="154"/>
      <c r="K2" s="154"/>
      <c r="L2" s="154"/>
      <c r="M2" s="154"/>
      <c r="N2" s="155"/>
      <c r="P2" s="174" t="s">
        <v>6323</v>
      </c>
      <c r="Q2" s="175" t="s">
        <v>5237</v>
      </c>
      <c r="R2" s="175" t="s">
        <v>5238</v>
      </c>
      <c r="S2" s="176" t="s">
        <v>5239</v>
      </c>
      <c r="T2" s="177" t="s">
        <v>5240</v>
      </c>
      <c r="U2" s="177" t="s">
        <v>5241</v>
      </c>
      <c r="V2" s="177" t="s">
        <v>5242</v>
      </c>
      <c r="W2" s="177" t="s">
        <v>5243</v>
      </c>
      <c r="X2" s="177" t="s">
        <v>5244</v>
      </c>
      <c r="Y2" s="177" t="s">
        <v>14133</v>
      </c>
      <c r="Z2" s="177" t="s">
        <v>5245</v>
      </c>
      <c r="AA2" s="178" t="s">
        <v>5246</v>
      </c>
      <c r="AB2" s="147" t="s">
        <v>6321</v>
      </c>
    </row>
    <row r="3" spans="1:28" ht="25" customHeight="1" x14ac:dyDescent="0.2">
      <c r="A3" s="168" t="s">
        <v>7184</v>
      </c>
      <c r="B3" s="169" t="s">
        <v>94</v>
      </c>
      <c r="C3" s="170" t="s">
        <v>5067</v>
      </c>
      <c r="E3" s="156"/>
      <c r="F3" s="157"/>
      <c r="G3" s="157"/>
      <c r="H3" s="157"/>
      <c r="I3" s="157"/>
      <c r="J3" s="157"/>
      <c r="K3" s="157"/>
      <c r="L3" s="157"/>
      <c r="M3" s="157"/>
      <c r="N3" s="158"/>
      <c r="P3" s="179" t="s">
        <v>7181</v>
      </c>
      <c r="Q3" s="90" t="s">
        <v>5247</v>
      </c>
      <c r="R3" s="90" t="s">
        <v>6480</v>
      </c>
      <c r="S3" s="94" t="s">
        <v>6980</v>
      </c>
      <c r="T3" s="90" t="s">
        <v>6481</v>
      </c>
      <c r="U3" s="90" t="s">
        <v>6482</v>
      </c>
      <c r="V3" s="91">
        <v>59.2375366568915</v>
      </c>
      <c r="W3" s="91">
        <v>21.023255813953501</v>
      </c>
      <c r="X3" s="192">
        <v>1.8632543613564599E-44</v>
      </c>
      <c r="Y3" s="92">
        <v>43.729727853534811</v>
      </c>
      <c r="Z3" s="93">
        <v>2.8177146861132001</v>
      </c>
      <c r="AA3" s="180" t="s">
        <v>6483</v>
      </c>
      <c r="AB3" s="147" t="s">
        <v>6321</v>
      </c>
    </row>
    <row r="4" spans="1:28" ht="25" customHeight="1" x14ac:dyDescent="0.2">
      <c r="A4" s="162" t="s">
        <v>7185</v>
      </c>
      <c r="B4" s="164" t="s">
        <v>7302</v>
      </c>
      <c r="C4" s="166" t="s">
        <v>7155</v>
      </c>
      <c r="E4" s="156"/>
      <c r="F4" s="157"/>
      <c r="G4" s="157"/>
      <c r="H4" s="157"/>
      <c r="I4" s="157"/>
      <c r="J4" s="157"/>
      <c r="K4" s="157"/>
      <c r="L4" s="157"/>
      <c r="M4" s="157"/>
      <c r="N4" s="158"/>
      <c r="P4" s="179" t="s">
        <v>7181</v>
      </c>
      <c r="Q4" s="90" t="s">
        <v>5247</v>
      </c>
      <c r="R4" s="90" t="s">
        <v>6484</v>
      </c>
      <c r="S4" s="94" t="s">
        <v>6981</v>
      </c>
      <c r="T4" s="90" t="s">
        <v>6485</v>
      </c>
      <c r="U4" s="90" t="s">
        <v>6486</v>
      </c>
      <c r="V4" s="91">
        <v>21.407624633431102</v>
      </c>
      <c r="W4" s="91">
        <v>6.9302325581395303</v>
      </c>
      <c r="X4" s="192">
        <v>8.9765296365097402E-15</v>
      </c>
      <c r="Y4" s="92">
        <v>14.046891530928862</v>
      </c>
      <c r="Z4" s="93">
        <v>3.08901966187093</v>
      </c>
      <c r="AA4" s="180" t="s">
        <v>6487</v>
      </c>
      <c r="AB4" s="147" t="s">
        <v>6321</v>
      </c>
    </row>
    <row r="5" spans="1:28" ht="25" customHeight="1" x14ac:dyDescent="0.2">
      <c r="A5" s="162" t="s">
        <v>5031</v>
      </c>
      <c r="B5" s="164" t="s">
        <v>4919</v>
      </c>
      <c r="C5" s="166" t="s">
        <v>5095</v>
      </c>
      <c r="E5" s="156"/>
      <c r="F5" s="157"/>
      <c r="G5" s="157"/>
      <c r="H5" s="157"/>
      <c r="I5" s="157"/>
      <c r="J5" s="157"/>
      <c r="K5" s="157"/>
      <c r="L5" s="157"/>
      <c r="M5" s="157"/>
      <c r="N5" s="158"/>
      <c r="P5" s="179" t="s">
        <v>7181</v>
      </c>
      <c r="Q5" s="90" t="s">
        <v>5247</v>
      </c>
      <c r="R5" s="90" t="s">
        <v>5595</v>
      </c>
      <c r="S5" s="94" t="s">
        <v>6241</v>
      </c>
      <c r="T5" s="90" t="s">
        <v>6488</v>
      </c>
      <c r="U5" s="90" t="s">
        <v>5597</v>
      </c>
      <c r="V5" s="91">
        <v>14.0762463343109</v>
      </c>
      <c r="W5" s="91">
        <v>3.7209302325581399</v>
      </c>
      <c r="X5" s="192">
        <v>2.89973736763654E-12</v>
      </c>
      <c r="Y5" s="92">
        <v>11.537641334842879</v>
      </c>
      <c r="Z5" s="93">
        <v>3.7829912023460399</v>
      </c>
      <c r="AA5" s="180" t="s">
        <v>6489</v>
      </c>
      <c r="AB5" s="147" t="s">
        <v>6321</v>
      </c>
    </row>
    <row r="6" spans="1:28" ht="25" customHeight="1" x14ac:dyDescent="0.2">
      <c r="A6" s="162" t="s">
        <v>7186</v>
      </c>
      <c r="B6" s="164" t="s">
        <v>7303</v>
      </c>
      <c r="C6" s="166" t="s">
        <v>7156</v>
      </c>
      <c r="E6" s="156"/>
      <c r="F6" s="157"/>
      <c r="G6" s="157"/>
      <c r="H6" s="157"/>
      <c r="I6" s="157"/>
      <c r="J6" s="157"/>
      <c r="K6" s="157"/>
      <c r="L6" s="157"/>
      <c r="M6" s="157"/>
      <c r="N6" s="158"/>
      <c r="P6" s="179" t="s">
        <v>7181</v>
      </c>
      <c r="Q6" s="90" t="s">
        <v>5247</v>
      </c>
      <c r="R6" s="90" t="s">
        <v>6490</v>
      </c>
      <c r="S6" s="94" t="s">
        <v>6982</v>
      </c>
      <c r="T6" s="90" t="s">
        <v>6491</v>
      </c>
      <c r="U6" s="90" t="s">
        <v>5315</v>
      </c>
      <c r="V6" s="91">
        <v>5.2785923753665696</v>
      </c>
      <c r="W6" s="91">
        <v>0.97674418604651203</v>
      </c>
      <c r="X6" s="192">
        <v>7.4395947590139399E-7</v>
      </c>
      <c r="Y6" s="92">
        <v>6.1284507201956897</v>
      </c>
      <c r="Z6" s="93">
        <v>5.40427314620863</v>
      </c>
      <c r="AA6" s="180" t="s">
        <v>6492</v>
      </c>
      <c r="AB6" s="147" t="s">
        <v>6321</v>
      </c>
    </row>
    <row r="7" spans="1:28" ht="25" customHeight="1" x14ac:dyDescent="0.2">
      <c r="A7" s="162" t="s">
        <v>7187</v>
      </c>
      <c r="B7" s="164" t="s">
        <v>7304</v>
      </c>
      <c r="C7" s="166" t="s">
        <v>7157</v>
      </c>
      <c r="E7" s="156"/>
      <c r="F7" s="157"/>
      <c r="G7" s="157"/>
      <c r="H7" s="157"/>
      <c r="I7" s="157"/>
      <c r="J7" s="157"/>
      <c r="K7" s="157"/>
      <c r="L7" s="157"/>
      <c r="M7" s="157"/>
      <c r="N7" s="158"/>
      <c r="P7" s="179" t="s">
        <v>7181</v>
      </c>
      <c r="Q7" s="90" t="s">
        <v>5247</v>
      </c>
      <c r="R7" s="90" t="s">
        <v>5593</v>
      </c>
      <c r="S7" s="94" t="s">
        <v>6240</v>
      </c>
      <c r="T7" s="90" t="s">
        <v>6493</v>
      </c>
      <c r="U7" s="90" t="s">
        <v>5312</v>
      </c>
      <c r="V7" s="91">
        <v>5.5718475073313796</v>
      </c>
      <c r="W7" s="91">
        <v>1.2093023255813999</v>
      </c>
      <c r="X7" s="192">
        <v>1.9605411019457199E-6</v>
      </c>
      <c r="Y7" s="92">
        <v>5.7076240484613985</v>
      </c>
      <c r="Z7" s="93">
        <v>4.60748928490864</v>
      </c>
      <c r="AA7" s="180" t="s">
        <v>6494</v>
      </c>
      <c r="AB7" s="147" t="s">
        <v>6321</v>
      </c>
    </row>
    <row r="8" spans="1:28" ht="25" customHeight="1" x14ac:dyDescent="0.2">
      <c r="A8" s="162" t="s">
        <v>7188</v>
      </c>
      <c r="B8" s="164" t="s">
        <v>7305</v>
      </c>
      <c r="C8" s="166" t="s">
        <v>7158</v>
      </c>
      <c r="E8" s="156"/>
      <c r="F8" s="157"/>
      <c r="G8" s="157"/>
      <c r="H8" s="157"/>
      <c r="I8" s="157"/>
      <c r="J8" s="157"/>
      <c r="K8" s="157"/>
      <c r="L8" s="157"/>
      <c r="M8" s="157"/>
      <c r="N8" s="158"/>
      <c r="P8" s="179" t="s">
        <v>7181</v>
      </c>
      <c r="Q8" s="90" t="s">
        <v>5247</v>
      </c>
      <c r="R8" s="90" t="s">
        <v>5529</v>
      </c>
      <c r="S8" s="94" t="s">
        <v>6210</v>
      </c>
      <c r="T8" s="90" t="s">
        <v>6493</v>
      </c>
      <c r="U8" s="90" t="s">
        <v>5531</v>
      </c>
      <c r="V8" s="91">
        <v>5.5718475073313796</v>
      </c>
      <c r="W8" s="91">
        <v>1.3953488372092999</v>
      </c>
      <c r="X8" s="192">
        <v>8.9446710270491094E-6</v>
      </c>
      <c r="Y8" s="92">
        <v>5.048435627568888</v>
      </c>
      <c r="Z8" s="93">
        <v>3.99315738025415</v>
      </c>
      <c r="AA8" s="180" t="s">
        <v>6495</v>
      </c>
      <c r="AB8" s="147" t="s">
        <v>6321</v>
      </c>
    </row>
    <row r="9" spans="1:28" ht="25" customHeight="1" x14ac:dyDescent="0.2">
      <c r="A9" s="162" t="s">
        <v>7189</v>
      </c>
      <c r="B9" s="164" t="s">
        <v>7306</v>
      </c>
      <c r="C9" s="166" t="s">
        <v>5038</v>
      </c>
      <c r="E9" s="156"/>
      <c r="F9" s="157"/>
      <c r="G9" s="157"/>
      <c r="H9" s="157"/>
      <c r="I9" s="157"/>
      <c r="J9" s="157"/>
      <c r="K9" s="157"/>
      <c r="L9" s="157"/>
      <c r="M9" s="157"/>
      <c r="N9" s="158"/>
      <c r="P9" s="179" t="s">
        <v>7181</v>
      </c>
      <c r="Q9" s="90" t="s">
        <v>5247</v>
      </c>
      <c r="R9" s="90" t="s">
        <v>6496</v>
      </c>
      <c r="S9" s="94" t="s">
        <v>6983</v>
      </c>
      <c r="T9" s="90" t="s">
        <v>6497</v>
      </c>
      <c r="U9" s="90" t="s">
        <v>5268</v>
      </c>
      <c r="V9" s="91">
        <v>4.9853372434017604</v>
      </c>
      <c r="W9" s="91">
        <v>1.34883720930233</v>
      </c>
      <c r="X9" s="192">
        <v>5.5857086593422602E-5</v>
      </c>
      <c r="Y9" s="92">
        <v>4.2529217200742693</v>
      </c>
      <c r="Z9" s="93">
        <v>3.6960258873495802</v>
      </c>
      <c r="AA9" s="180" t="s">
        <v>6498</v>
      </c>
      <c r="AB9" s="147" t="s">
        <v>6321</v>
      </c>
    </row>
    <row r="10" spans="1:28" ht="25" customHeight="1" x14ac:dyDescent="0.2">
      <c r="A10" s="162" t="s">
        <v>7190</v>
      </c>
      <c r="B10" s="164" t="s">
        <v>4942</v>
      </c>
      <c r="C10" s="166" t="s">
        <v>5156</v>
      </c>
      <c r="E10" s="156"/>
      <c r="F10" s="157"/>
      <c r="G10" s="157"/>
      <c r="H10" s="157"/>
      <c r="I10" s="157"/>
      <c r="J10" s="157"/>
      <c r="K10" s="157"/>
      <c r="L10" s="157"/>
      <c r="M10" s="157"/>
      <c r="N10" s="158"/>
      <c r="P10" s="179" t="s">
        <v>7181</v>
      </c>
      <c r="Q10" s="90" t="s">
        <v>5247</v>
      </c>
      <c r="R10" s="90" t="s">
        <v>6499</v>
      </c>
      <c r="S10" s="94" t="s">
        <v>6984</v>
      </c>
      <c r="T10" s="90" t="s">
        <v>6500</v>
      </c>
      <c r="U10" s="90" t="s">
        <v>5312</v>
      </c>
      <c r="V10" s="91">
        <v>4.6920821114369504</v>
      </c>
      <c r="W10" s="91">
        <v>1.2093023255813999</v>
      </c>
      <c r="X10" s="192">
        <v>6.0411987776435802E-5</v>
      </c>
      <c r="Y10" s="92">
        <v>4.2188768741507747</v>
      </c>
      <c r="Z10" s="93">
        <v>3.8799909767651699</v>
      </c>
      <c r="AA10" s="180" t="s">
        <v>6501</v>
      </c>
      <c r="AB10" s="147" t="s">
        <v>6321</v>
      </c>
    </row>
    <row r="11" spans="1:28" ht="25" customHeight="1" x14ac:dyDescent="0.2">
      <c r="A11" s="162" t="s">
        <v>7191</v>
      </c>
      <c r="B11" s="164" t="s">
        <v>4981</v>
      </c>
      <c r="C11" s="166" t="s">
        <v>7159</v>
      </c>
      <c r="E11" s="156"/>
      <c r="F11" s="157"/>
      <c r="G11" s="157"/>
      <c r="H11" s="157"/>
      <c r="I11" s="157"/>
      <c r="J11" s="157"/>
      <c r="K11" s="157"/>
      <c r="L11" s="157"/>
      <c r="M11" s="157"/>
      <c r="N11" s="158"/>
      <c r="P11" s="179" t="s">
        <v>7181</v>
      </c>
      <c r="Q11" s="90" t="s">
        <v>5247</v>
      </c>
      <c r="R11" s="90" t="s">
        <v>6502</v>
      </c>
      <c r="S11" s="94" t="s">
        <v>6985</v>
      </c>
      <c r="T11" s="90" t="s">
        <v>6497</v>
      </c>
      <c r="U11" s="90" t="s">
        <v>5301</v>
      </c>
      <c r="V11" s="91">
        <v>4.9853372434017604</v>
      </c>
      <c r="W11" s="91">
        <v>1.4418604651162801</v>
      </c>
      <c r="X11" s="194">
        <v>1.04211010983093E-4</v>
      </c>
      <c r="Y11" s="92">
        <v>3.9820863908584321</v>
      </c>
      <c r="Z11" s="93">
        <v>3.4575726042947701</v>
      </c>
      <c r="AA11" s="180" t="s">
        <v>6503</v>
      </c>
      <c r="AB11" s="147" t="s">
        <v>6321</v>
      </c>
    </row>
    <row r="12" spans="1:28" ht="25" customHeight="1" x14ac:dyDescent="0.2">
      <c r="A12" s="162" t="s">
        <v>5111</v>
      </c>
      <c r="B12" s="164" t="s">
        <v>7307</v>
      </c>
      <c r="C12" s="166" t="s">
        <v>7160</v>
      </c>
      <c r="E12" s="156"/>
      <c r="F12" s="157"/>
      <c r="G12" s="157"/>
      <c r="H12" s="157"/>
      <c r="I12" s="157"/>
      <c r="J12" s="157"/>
      <c r="K12" s="157"/>
      <c r="L12" s="157"/>
      <c r="M12" s="157"/>
      <c r="N12" s="158"/>
      <c r="P12" s="179" t="s">
        <v>7181</v>
      </c>
      <c r="Q12" s="90" t="s">
        <v>5247</v>
      </c>
      <c r="R12" s="90" t="s">
        <v>6504</v>
      </c>
      <c r="S12" s="94" t="s">
        <v>6986</v>
      </c>
      <c r="T12" s="90" t="s">
        <v>6505</v>
      </c>
      <c r="U12" s="90" t="s">
        <v>5312</v>
      </c>
      <c r="V12" s="91">
        <v>4.3988269794721404</v>
      </c>
      <c r="W12" s="91">
        <v>1.2093023255813999</v>
      </c>
      <c r="X12" s="194">
        <v>1.76280606444718E-4</v>
      </c>
      <c r="Y12" s="92">
        <v>3.7537954640893845</v>
      </c>
      <c r="Z12" s="93">
        <v>3.6374915407173498</v>
      </c>
      <c r="AA12" s="180" t="s">
        <v>6506</v>
      </c>
      <c r="AB12" s="147" t="s">
        <v>6321</v>
      </c>
    </row>
    <row r="13" spans="1:28" ht="25" customHeight="1" x14ac:dyDescent="0.2">
      <c r="A13" s="162" t="s">
        <v>7192</v>
      </c>
      <c r="B13" s="164" t="s">
        <v>7308</v>
      </c>
      <c r="C13" s="166" t="s">
        <v>7161</v>
      </c>
      <c r="E13" s="156"/>
      <c r="F13" s="157"/>
      <c r="G13" s="157"/>
      <c r="H13" s="157"/>
      <c r="I13" s="157"/>
      <c r="J13" s="157"/>
      <c r="K13" s="157"/>
      <c r="L13" s="157"/>
      <c r="M13" s="157"/>
      <c r="N13" s="158"/>
      <c r="P13" s="179" t="s">
        <v>7181</v>
      </c>
      <c r="Q13" s="90" t="s">
        <v>5247</v>
      </c>
      <c r="R13" s="90" t="s">
        <v>6507</v>
      </c>
      <c r="S13" s="94" t="s">
        <v>6987</v>
      </c>
      <c r="T13" s="90" t="s">
        <v>6508</v>
      </c>
      <c r="U13" s="90" t="s">
        <v>5289</v>
      </c>
      <c r="V13" s="91">
        <v>3.5190615835777099</v>
      </c>
      <c r="W13" s="91">
        <v>0.79069767441860495</v>
      </c>
      <c r="X13" s="194">
        <v>2.0709373947194799E-4</v>
      </c>
      <c r="Y13" s="92">
        <v>3.6838330298070945</v>
      </c>
      <c r="Z13" s="93">
        <v>4.45057788511299</v>
      </c>
      <c r="AA13" s="180" t="s">
        <v>6509</v>
      </c>
      <c r="AB13" s="147" t="s">
        <v>6321</v>
      </c>
    </row>
    <row r="14" spans="1:28" ht="25" customHeight="1" x14ac:dyDescent="0.2">
      <c r="A14" s="162" t="s">
        <v>7193</v>
      </c>
      <c r="B14" s="164" t="s">
        <v>4913</v>
      </c>
      <c r="C14" s="166" t="s">
        <v>5087</v>
      </c>
      <c r="E14" s="156"/>
      <c r="F14" s="157"/>
      <c r="G14" s="157"/>
      <c r="H14" s="157"/>
      <c r="I14" s="157"/>
      <c r="J14" s="157"/>
      <c r="K14" s="157"/>
      <c r="L14" s="157"/>
      <c r="M14" s="157"/>
      <c r="N14" s="158"/>
      <c r="P14" s="179" t="s">
        <v>7181</v>
      </c>
      <c r="Q14" s="90" t="s">
        <v>5247</v>
      </c>
      <c r="R14" s="90" t="s">
        <v>5591</v>
      </c>
      <c r="S14" s="94" t="s">
        <v>6239</v>
      </c>
      <c r="T14" s="90" t="s">
        <v>6510</v>
      </c>
      <c r="U14" s="90" t="s">
        <v>5379</v>
      </c>
      <c r="V14" s="91">
        <v>2.6392961876832799</v>
      </c>
      <c r="W14" s="91">
        <v>0.418604651162791</v>
      </c>
      <c r="X14" s="194">
        <v>2.3653677361664801E-4</v>
      </c>
      <c r="Y14" s="92">
        <v>3.6261013313013151</v>
      </c>
      <c r="Z14" s="93">
        <v>6.3049853372433997</v>
      </c>
      <c r="AA14" s="180" t="s">
        <v>6511</v>
      </c>
      <c r="AB14" s="147" t="s">
        <v>6321</v>
      </c>
    </row>
    <row r="15" spans="1:28" ht="25" customHeight="1" x14ac:dyDescent="0.2">
      <c r="A15" s="162" t="s">
        <v>7194</v>
      </c>
      <c r="B15" s="164" t="s">
        <v>7309</v>
      </c>
      <c r="C15" s="166" t="s">
        <v>5041</v>
      </c>
      <c r="E15" s="156"/>
      <c r="F15" s="157"/>
      <c r="G15" s="157"/>
      <c r="H15" s="157"/>
      <c r="I15" s="157"/>
      <c r="J15" s="157"/>
      <c r="K15" s="157"/>
      <c r="L15" s="157"/>
      <c r="M15" s="157"/>
      <c r="N15" s="158"/>
      <c r="P15" s="179" t="s">
        <v>7181</v>
      </c>
      <c r="Q15" s="90" t="s">
        <v>5247</v>
      </c>
      <c r="R15" s="90" t="s">
        <v>6512</v>
      </c>
      <c r="S15" s="94" t="s">
        <v>6988</v>
      </c>
      <c r="T15" s="90" t="s">
        <v>6508</v>
      </c>
      <c r="U15" s="90" t="s">
        <v>5250</v>
      </c>
      <c r="V15" s="91">
        <v>3.5190615835777099</v>
      </c>
      <c r="W15" s="91">
        <v>0.88372093023255804</v>
      </c>
      <c r="X15" s="194">
        <v>4.3495515563485299E-4</v>
      </c>
      <c r="Y15" s="92">
        <v>3.3615555169862237</v>
      </c>
      <c r="Z15" s="93">
        <v>3.98209600246952</v>
      </c>
      <c r="AA15" s="180" t="s">
        <v>6513</v>
      </c>
      <c r="AB15" s="147" t="s">
        <v>6321</v>
      </c>
    </row>
    <row r="16" spans="1:28" ht="25" customHeight="1" x14ac:dyDescent="0.2">
      <c r="A16" s="162" t="s">
        <v>7195</v>
      </c>
      <c r="B16" s="164" t="s">
        <v>7310</v>
      </c>
      <c r="C16" s="166" t="s">
        <v>7162</v>
      </c>
      <c r="E16" s="156"/>
      <c r="F16" s="157"/>
      <c r="G16" s="157"/>
      <c r="H16" s="157"/>
      <c r="I16" s="157"/>
      <c r="J16" s="157"/>
      <c r="K16" s="157"/>
      <c r="L16" s="157"/>
      <c r="M16" s="157"/>
      <c r="N16" s="158"/>
      <c r="P16" s="179" t="s">
        <v>7181</v>
      </c>
      <c r="Q16" s="90" t="s">
        <v>5247</v>
      </c>
      <c r="R16" s="90" t="s">
        <v>6514</v>
      </c>
      <c r="S16" s="94" t="s">
        <v>6989</v>
      </c>
      <c r="T16" s="90" t="s">
        <v>6515</v>
      </c>
      <c r="U16" s="90" t="s">
        <v>5776</v>
      </c>
      <c r="V16" s="91">
        <v>3.2258064516128999</v>
      </c>
      <c r="W16" s="91">
        <v>0.74418604651162801</v>
      </c>
      <c r="X16" s="194">
        <v>4.5066567205575799E-4</v>
      </c>
      <c r="Y16" s="92">
        <v>3.3461455215929785</v>
      </c>
      <c r="Z16" s="93">
        <v>4.3346774193548399</v>
      </c>
      <c r="AA16" s="180" t="s">
        <v>6516</v>
      </c>
      <c r="AB16" s="147" t="s">
        <v>6321</v>
      </c>
    </row>
    <row r="17" spans="1:28" ht="25" customHeight="1" thickBot="1" x14ac:dyDescent="0.25">
      <c r="A17" s="162" t="s">
        <v>7196</v>
      </c>
      <c r="B17" s="164" t="s">
        <v>4914</v>
      </c>
      <c r="C17" s="166" t="s">
        <v>5223</v>
      </c>
      <c r="E17" s="159"/>
      <c r="F17" s="160"/>
      <c r="G17" s="160"/>
      <c r="H17" s="160"/>
      <c r="I17" s="160"/>
      <c r="J17" s="160"/>
      <c r="K17" s="160"/>
      <c r="L17" s="160"/>
      <c r="M17" s="160"/>
      <c r="N17" s="161"/>
      <c r="P17" s="179" t="s">
        <v>7181</v>
      </c>
      <c r="Q17" s="90" t="s">
        <v>5247</v>
      </c>
      <c r="R17" s="90" t="s">
        <v>6517</v>
      </c>
      <c r="S17" s="94" t="s">
        <v>6990</v>
      </c>
      <c r="T17" s="90" t="s">
        <v>6518</v>
      </c>
      <c r="U17" s="90" t="s">
        <v>5356</v>
      </c>
      <c r="V17" s="91">
        <v>2.3460410557184801</v>
      </c>
      <c r="W17" s="91">
        <v>0.372093023255814</v>
      </c>
      <c r="X17" s="194">
        <v>5.3663820264955597E-4</v>
      </c>
      <c r="Y17" s="92">
        <v>3.2703184136444596</v>
      </c>
      <c r="Z17" s="93">
        <v>6.3049853372433997</v>
      </c>
      <c r="AA17" s="180" t="s">
        <v>6519</v>
      </c>
      <c r="AB17" s="147" t="s">
        <v>6321</v>
      </c>
    </row>
    <row r="18" spans="1:28" ht="25" customHeight="1" x14ac:dyDescent="0.2">
      <c r="A18" s="162" t="s">
        <v>7197</v>
      </c>
      <c r="B18" s="164" t="s">
        <v>7311</v>
      </c>
      <c r="C18" s="166" t="s">
        <v>5094</v>
      </c>
      <c r="P18" s="179" t="s">
        <v>7181</v>
      </c>
      <c r="Q18" s="90" t="s">
        <v>5247</v>
      </c>
      <c r="R18" s="90" t="s">
        <v>6520</v>
      </c>
      <c r="S18" s="94" t="s">
        <v>6991</v>
      </c>
      <c r="T18" s="90" t="s">
        <v>6510</v>
      </c>
      <c r="U18" s="90" t="s">
        <v>5280</v>
      </c>
      <c r="V18" s="91">
        <v>2.6392961876832799</v>
      </c>
      <c r="W18" s="91">
        <v>0.51162790697674398</v>
      </c>
      <c r="X18" s="194">
        <v>6.3420154254689102E-4</v>
      </c>
      <c r="Y18" s="92">
        <v>3.1977727059879144</v>
      </c>
      <c r="Z18" s="93">
        <v>5.1586243668355101</v>
      </c>
      <c r="AA18" s="180" t="s">
        <v>6521</v>
      </c>
      <c r="AB18" s="147" t="s">
        <v>6321</v>
      </c>
    </row>
    <row r="19" spans="1:28" ht="25" customHeight="1" x14ac:dyDescent="0.2">
      <c r="A19" s="162" t="s">
        <v>7198</v>
      </c>
      <c r="B19" s="164" t="s">
        <v>4907</v>
      </c>
      <c r="C19" s="166" t="s">
        <v>7163</v>
      </c>
      <c r="P19" s="179" t="s">
        <v>7181</v>
      </c>
      <c r="Q19" s="90" t="s">
        <v>5247</v>
      </c>
      <c r="R19" s="90" t="s">
        <v>6522</v>
      </c>
      <c r="S19" s="94" t="s">
        <v>6992</v>
      </c>
      <c r="T19" s="90" t="s">
        <v>6523</v>
      </c>
      <c r="U19" s="90" t="s">
        <v>5376</v>
      </c>
      <c r="V19" s="91">
        <v>2.9325513196480899</v>
      </c>
      <c r="W19" s="91">
        <v>0.65116279069767402</v>
      </c>
      <c r="X19" s="194">
        <v>6.6625750301586503E-4</v>
      </c>
      <c r="Y19" s="92">
        <v>3.1763578871585572</v>
      </c>
      <c r="Z19" s="93">
        <v>4.5035609551738602</v>
      </c>
      <c r="AA19" s="180" t="s">
        <v>6524</v>
      </c>
      <c r="AB19" s="147" t="s">
        <v>6321</v>
      </c>
    </row>
    <row r="20" spans="1:28" ht="25" customHeight="1" x14ac:dyDescent="0.2">
      <c r="A20" s="162" t="s">
        <v>5071</v>
      </c>
      <c r="B20" s="164" t="s">
        <v>4916</v>
      </c>
      <c r="C20" s="166" t="s">
        <v>7164</v>
      </c>
      <c r="P20" s="179" t="s">
        <v>7181</v>
      </c>
      <c r="Q20" s="90" t="s">
        <v>5247</v>
      </c>
      <c r="R20" s="90" t="s">
        <v>5552</v>
      </c>
      <c r="S20" s="94" t="s">
        <v>6219</v>
      </c>
      <c r="T20" s="90" t="s">
        <v>6510</v>
      </c>
      <c r="U20" s="90" t="s">
        <v>5553</v>
      </c>
      <c r="V20" s="91">
        <v>2.6392961876832799</v>
      </c>
      <c r="W20" s="91">
        <v>0.55813953488372103</v>
      </c>
      <c r="X20" s="194">
        <v>9.7803395292386797E-4</v>
      </c>
      <c r="Y20" s="92">
        <v>3.0096460682067465</v>
      </c>
      <c r="Z20" s="93">
        <v>4.7287390029325502</v>
      </c>
      <c r="AA20" s="180" t="s">
        <v>6525</v>
      </c>
      <c r="AB20" s="147" t="s">
        <v>6321</v>
      </c>
    </row>
    <row r="21" spans="1:28" ht="25" customHeight="1" x14ac:dyDescent="0.2">
      <c r="A21" s="162" t="s">
        <v>7199</v>
      </c>
      <c r="B21" s="164" t="s">
        <v>7312</v>
      </c>
      <c r="C21" s="166" t="s">
        <v>5011</v>
      </c>
      <c r="P21" s="179" t="s">
        <v>7181</v>
      </c>
      <c r="Q21" s="90" t="s">
        <v>5247</v>
      </c>
      <c r="R21" s="90" t="s">
        <v>5693</v>
      </c>
      <c r="S21" s="94" t="s">
        <v>6293</v>
      </c>
      <c r="T21" s="90" t="s">
        <v>6510</v>
      </c>
      <c r="U21" s="90" t="s">
        <v>5553</v>
      </c>
      <c r="V21" s="91">
        <v>2.6392961876832799</v>
      </c>
      <c r="W21" s="91">
        <v>0.55813953488372103</v>
      </c>
      <c r="X21" s="194">
        <v>9.7803395292386797E-4</v>
      </c>
      <c r="Y21" s="92">
        <v>3.0096460682067465</v>
      </c>
      <c r="Z21" s="93">
        <v>4.7287390029325502</v>
      </c>
      <c r="AA21" s="180" t="s">
        <v>6526</v>
      </c>
      <c r="AB21" s="147" t="s">
        <v>6321</v>
      </c>
    </row>
    <row r="22" spans="1:28" ht="25" customHeight="1" x14ac:dyDescent="0.2">
      <c r="A22" s="162" t="s">
        <v>5034</v>
      </c>
      <c r="B22" s="164" t="s">
        <v>7313</v>
      </c>
      <c r="C22" s="166" t="s">
        <v>7165</v>
      </c>
      <c r="P22" s="179" t="s">
        <v>7181</v>
      </c>
      <c r="Q22" s="90" t="s">
        <v>5247</v>
      </c>
      <c r="R22" s="90" t="s">
        <v>6527</v>
      </c>
      <c r="S22" s="94" t="s">
        <v>6993</v>
      </c>
      <c r="T22" s="90" t="s">
        <v>6510</v>
      </c>
      <c r="U22" s="90" t="s">
        <v>5364</v>
      </c>
      <c r="V22" s="91">
        <v>2.6392961876832799</v>
      </c>
      <c r="W22" s="91">
        <v>0.60465116279069797</v>
      </c>
      <c r="X22" s="194">
        <v>1.4588298948260399E-3</v>
      </c>
      <c r="Y22" s="92">
        <v>2.835995345560506</v>
      </c>
      <c r="Z22" s="93">
        <v>4.3649898488608203</v>
      </c>
      <c r="AA22" s="180" t="s">
        <v>6528</v>
      </c>
      <c r="AB22" s="147" t="s">
        <v>6321</v>
      </c>
    </row>
    <row r="23" spans="1:28" ht="25" customHeight="1" x14ac:dyDescent="0.2">
      <c r="A23" s="162" t="s">
        <v>7200</v>
      </c>
      <c r="B23" s="164" t="s">
        <v>7314</v>
      </c>
      <c r="C23" s="166" t="s">
        <v>5023</v>
      </c>
      <c r="P23" s="179" t="s">
        <v>7181</v>
      </c>
      <c r="Q23" s="90" t="s">
        <v>5247</v>
      </c>
      <c r="R23" s="90" t="s">
        <v>6529</v>
      </c>
      <c r="S23" s="94" t="s">
        <v>6994</v>
      </c>
      <c r="T23" s="90" t="s">
        <v>6497</v>
      </c>
      <c r="U23" s="90" t="s">
        <v>6530</v>
      </c>
      <c r="V23" s="91">
        <v>4.9853372434017604</v>
      </c>
      <c r="W23" s="91">
        <v>1.9069767441860499</v>
      </c>
      <c r="X23" s="194">
        <v>1.48563462760745E-3</v>
      </c>
      <c r="Y23" s="92">
        <v>2.8280879864871951</v>
      </c>
      <c r="Z23" s="93">
        <v>2.6142622130033599</v>
      </c>
      <c r="AA23" s="180" t="s">
        <v>6531</v>
      </c>
      <c r="AB23" s="147" t="s">
        <v>6321</v>
      </c>
    </row>
    <row r="24" spans="1:28" ht="25" customHeight="1" x14ac:dyDescent="0.2">
      <c r="A24" s="162" t="s">
        <v>271</v>
      </c>
      <c r="B24" s="164" t="s">
        <v>4998</v>
      </c>
      <c r="C24" s="166" t="s">
        <v>5211</v>
      </c>
      <c r="P24" s="179" t="s">
        <v>7181</v>
      </c>
      <c r="Q24" s="90" t="s">
        <v>5247</v>
      </c>
      <c r="R24" s="90" t="s">
        <v>6532</v>
      </c>
      <c r="S24" s="94" t="s">
        <v>6995</v>
      </c>
      <c r="T24" s="90" t="s">
        <v>6508</v>
      </c>
      <c r="U24" s="90" t="s">
        <v>5450</v>
      </c>
      <c r="V24" s="91">
        <v>3.5190615835777099</v>
      </c>
      <c r="W24" s="91">
        <v>1.0697674418604699</v>
      </c>
      <c r="X24" s="194">
        <v>1.5363513465301E-3</v>
      </c>
      <c r="Y24" s="92">
        <v>2.8135094546102675</v>
      </c>
      <c r="Z24" s="93">
        <v>3.2895575672574302</v>
      </c>
      <c r="AA24" s="180" t="s">
        <v>6533</v>
      </c>
      <c r="AB24" s="147" t="s">
        <v>6321</v>
      </c>
    </row>
    <row r="25" spans="1:28" ht="25" customHeight="1" x14ac:dyDescent="0.2">
      <c r="A25" s="162" t="s">
        <v>274</v>
      </c>
      <c r="B25" s="164" t="s">
        <v>7315</v>
      </c>
      <c r="C25" s="166" t="s">
        <v>5175</v>
      </c>
      <c r="P25" s="179" t="s">
        <v>7181</v>
      </c>
      <c r="Q25" s="90" t="s">
        <v>5247</v>
      </c>
      <c r="R25" s="90" t="s">
        <v>6534</v>
      </c>
      <c r="S25" s="94" t="s">
        <v>6996</v>
      </c>
      <c r="T25" s="90" t="s">
        <v>6523</v>
      </c>
      <c r="U25" s="90" t="s">
        <v>5289</v>
      </c>
      <c r="V25" s="91">
        <v>2.9325513196480899</v>
      </c>
      <c r="W25" s="91">
        <v>0.79069767441860495</v>
      </c>
      <c r="X25" s="194">
        <v>1.9565547336780598E-3</v>
      </c>
      <c r="Y25" s="92">
        <v>2.7085079984140203</v>
      </c>
      <c r="Z25" s="93">
        <v>3.7088149042608198</v>
      </c>
      <c r="AA25" s="180" t="s">
        <v>6535</v>
      </c>
      <c r="AB25" s="147" t="s">
        <v>6321</v>
      </c>
    </row>
    <row r="26" spans="1:28" ht="25" customHeight="1" x14ac:dyDescent="0.2">
      <c r="A26" s="162" t="s">
        <v>7201</v>
      </c>
      <c r="B26" s="164" t="s">
        <v>7316</v>
      </c>
      <c r="C26" s="166" t="s">
        <v>7166</v>
      </c>
      <c r="P26" s="179" t="s">
        <v>7181</v>
      </c>
      <c r="Q26" s="90" t="s">
        <v>5247</v>
      </c>
      <c r="R26" s="90" t="s">
        <v>6536</v>
      </c>
      <c r="S26" s="94" t="s">
        <v>6997</v>
      </c>
      <c r="T26" s="90" t="s">
        <v>6537</v>
      </c>
      <c r="U26" s="90" t="s">
        <v>5262</v>
      </c>
      <c r="V26" s="91">
        <v>1.7595307917888601</v>
      </c>
      <c r="W26" s="91">
        <v>0.27906976744186002</v>
      </c>
      <c r="X26" s="194">
        <v>2.8092723475527399E-3</v>
      </c>
      <c r="Y26" s="92">
        <v>2.5514061556699801</v>
      </c>
      <c r="Z26" s="93">
        <v>6.3049853372433997</v>
      </c>
      <c r="AA26" s="180" t="s">
        <v>6538</v>
      </c>
      <c r="AB26" s="147" t="s">
        <v>6321</v>
      </c>
    </row>
    <row r="27" spans="1:28" ht="25" customHeight="1" x14ac:dyDescent="0.2">
      <c r="A27" s="162" t="s">
        <v>5063</v>
      </c>
      <c r="B27" s="164" t="s">
        <v>7317</v>
      </c>
      <c r="C27" s="166" t="s">
        <v>7167</v>
      </c>
      <c r="P27" s="179" t="s">
        <v>7181</v>
      </c>
      <c r="Q27" s="90" t="s">
        <v>5247</v>
      </c>
      <c r="R27" s="90" t="s">
        <v>6539</v>
      </c>
      <c r="S27" s="94" t="s">
        <v>6998</v>
      </c>
      <c r="T27" s="90" t="s">
        <v>6537</v>
      </c>
      <c r="U27" s="90" t="s">
        <v>5262</v>
      </c>
      <c r="V27" s="91">
        <v>1.7595307917888601</v>
      </c>
      <c r="W27" s="91">
        <v>0.27906976744186002</v>
      </c>
      <c r="X27" s="194">
        <v>2.8092723475527399E-3</v>
      </c>
      <c r="Y27" s="92">
        <v>2.5514061556699801</v>
      </c>
      <c r="Z27" s="93">
        <v>6.3049853372433997</v>
      </c>
      <c r="AA27" s="180" t="s">
        <v>6540</v>
      </c>
      <c r="AB27" s="147" t="s">
        <v>6321</v>
      </c>
    </row>
    <row r="28" spans="1:28" ht="25" customHeight="1" x14ac:dyDescent="0.2">
      <c r="A28" s="162" t="s">
        <v>7202</v>
      </c>
      <c r="B28" s="164" t="s">
        <v>7318</v>
      </c>
      <c r="C28" s="166" t="s">
        <v>5101</v>
      </c>
      <c r="P28" s="179" t="s">
        <v>7181</v>
      </c>
      <c r="Q28" s="90" t="s">
        <v>5247</v>
      </c>
      <c r="R28" s="90" t="s">
        <v>6541</v>
      </c>
      <c r="S28" s="94" t="s">
        <v>6999</v>
      </c>
      <c r="T28" s="90" t="s">
        <v>6542</v>
      </c>
      <c r="U28" s="90" t="s">
        <v>5301</v>
      </c>
      <c r="V28" s="91">
        <v>4.1055718475073304</v>
      </c>
      <c r="W28" s="91">
        <v>1.4418604651162801</v>
      </c>
      <c r="X28" s="194">
        <v>3.1054202407422198E-3</v>
      </c>
      <c r="Y28" s="92">
        <v>2.5078796206449199</v>
      </c>
      <c r="Z28" s="93">
        <v>2.8474127329486301</v>
      </c>
      <c r="AA28" s="180" t="s">
        <v>6543</v>
      </c>
      <c r="AB28" s="147" t="s">
        <v>6321</v>
      </c>
    </row>
    <row r="29" spans="1:28" ht="25" customHeight="1" x14ac:dyDescent="0.2">
      <c r="A29" s="162" t="s">
        <v>7203</v>
      </c>
      <c r="B29" s="164" t="s">
        <v>7319</v>
      </c>
      <c r="C29" s="166" t="s">
        <v>7168</v>
      </c>
      <c r="P29" s="179" t="s">
        <v>7181</v>
      </c>
      <c r="Q29" s="90" t="s">
        <v>5247</v>
      </c>
      <c r="R29" s="90" t="s">
        <v>6544</v>
      </c>
      <c r="S29" s="94" t="s">
        <v>7000</v>
      </c>
      <c r="T29" s="90" t="s">
        <v>6518</v>
      </c>
      <c r="U29" s="90" t="s">
        <v>5553</v>
      </c>
      <c r="V29" s="91">
        <v>2.3460410557184801</v>
      </c>
      <c r="W29" s="91">
        <v>0.55813953488372103</v>
      </c>
      <c r="X29" s="194">
        <v>3.1866151114714799E-3</v>
      </c>
      <c r="Y29" s="92">
        <v>2.4966703886939503</v>
      </c>
      <c r="Z29" s="93">
        <v>4.2033235581622703</v>
      </c>
      <c r="AA29" s="180" t="s">
        <v>6545</v>
      </c>
      <c r="AB29" s="147" t="s">
        <v>6321</v>
      </c>
    </row>
    <row r="30" spans="1:28" ht="25" customHeight="1" x14ac:dyDescent="0.2">
      <c r="A30" s="162" t="s">
        <v>7204</v>
      </c>
      <c r="B30" s="164" t="s">
        <v>7320</v>
      </c>
      <c r="C30" s="166" t="s">
        <v>5052</v>
      </c>
      <c r="P30" s="179" t="s">
        <v>7181</v>
      </c>
      <c r="Q30" s="90" t="s">
        <v>5247</v>
      </c>
      <c r="R30" s="90" t="s">
        <v>6546</v>
      </c>
      <c r="S30" s="94" t="s">
        <v>7001</v>
      </c>
      <c r="T30" s="90" t="s">
        <v>6542</v>
      </c>
      <c r="U30" s="90" t="s">
        <v>6547</v>
      </c>
      <c r="V30" s="91">
        <v>4.1055718475073304</v>
      </c>
      <c r="W30" s="91">
        <v>1.48837209302326</v>
      </c>
      <c r="X30" s="194">
        <v>3.4196078822649602E-3</v>
      </c>
      <c r="Y30" s="92">
        <v>2.4660236905321202</v>
      </c>
      <c r="Z30" s="93">
        <v>2.7584310850439899</v>
      </c>
      <c r="AA30" s="180" t="s">
        <v>6548</v>
      </c>
      <c r="AB30" s="147" t="s">
        <v>6321</v>
      </c>
    </row>
    <row r="31" spans="1:28" ht="25" customHeight="1" x14ac:dyDescent="0.2">
      <c r="A31" s="162" t="s">
        <v>7205</v>
      </c>
      <c r="B31" s="164" t="s">
        <v>7321</v>
      </c>
      <c r="C31" s="166" t="s">
        <v>7169</v>
      </c>
      <c r="P31" s="179" t="s">
        <v>7181</v>
      </c>
      <c r="Q31" s="90" t="s">
        <v>5247</v>
      </c>
      <c r="R31" s="90" t="s">
        <v>6549</v>
      </c>
      <c r="S31" s="94" t="s">
        <v>7002</v>
      </c>
      <c r="T31" s="90" t="s">
        <v>6518</v>
      </c>
      <c r="U31" s="90" t="s">
        <v>5364</v>
      </c>
      <c r="V31" s="91">
        <v>2.3460410557184801</v>
      </c>
      <c r="W31" s="91">
        <v>0.60465116279069797</v>
      </c>
      <c r="X31" s="194">
        <v>4.5457419782699996E-3</v>
      </c>
      <c r="Y31" s="92">
        <v>2.3423952189836275</v>
      </c>
      <c r="Z31" s="93">
        <v>3.8799909767651699</v>
      </c>
      <c r="AA31" s="180" t="s">
        <v>6550</v>
      </c>
      <c r="AB31" s="147" t="s">
        <v>6321</v>
      </c>
    </row>
    <row r="32" spans="1:28" ht="25" customHeight="1" x14ac:dyDescent="0.2">
      <c r="A32" s="162" t="s">
        <v>5060</v>
      </c>
      <c r="B32" s="164" t="s">
        <v>4985</v>
      </c>
      <c r="C32" s="166" t="s">
        <v>5024</v>
      </c>
      <c r="P32" s="179" t="s">
        <v>7181</v>
      </c>
      <c r="Q32" s="90" t="s">
        <v>5247</v>
      </c>
      <c r="R32" s="90" t="s">
        <v>6551</v>
      </c>
      <c r="S32" s="94" t="s">
        <v>7003</v>
      </c>
      <c r="T32" s="90" t="s">
        <v>6552</v>
      </c>
      <c r="U32" s="90" t="s">
        <v>5304</v>
      </c>
      <c r="V32" s="91">
        <v>2.0527859237536701</v>
      </c>
      <c r="W32" s="91">
        <v>0.46511627906976699</v>
      </c>
      <c r="X32" s="194">
        <v>4.7935378694324302E-3</v>
      </c>
      <c r="Y32" s="92">
        <v>2.3193438373089528</v>
      </c>
      <c r="Z32" s="93">
        <v>4.41348973607038</v>
      </c>
      <c r="AA32" s="180" t="s">
        <v>6553</v>
      </c>
      <c r="AB32" s="147" t="s">
        <v>6321</v>
      </c>
    </row>
    <row r="33" spans="1:28" ht="25" customHeight="1" x14ac:dyDescent="0.2">
      <c r="A33" s="162" t="s">
        <v>7206</v>
      </c>
      <c r="B33" s="164" t="s">
        <v>7322</v>
      </c>
      <c r="C33" s="166" t="s">
        <v>802</v>
      </c>
      <c r="P33" s="179" t="s">
        <v>7181</v>
      </c>
      <c r="Q33" s="90" t="s">
        <v>5247</v>
      </c>
      <c r="R33" s="90" t="s">
        <v>6554</v>
      </c>
      <c r="S33" s="94" t="s">
        <v>7004</v>
      </c>
      <c r="T33" s="90" t="s">
        <v>6555</v>
      </c>
      <c r="U33" s="90" t="s">
        <v>5292</v>
      </c>
      <c r="V33" s="91">
        <v>1.4662756598240501</v>
      </c>
      <c r="W33" s="91">
        <v>0.232558139534884</v>
      </c>
      <c r="X33" s="194">
        <v>6.5144902760800203E-3</v>
      </c>
      <c r="Y33" s="92">
        <v>2.1861195598356686</v>
      </c>
      <c r="Z33" s="93">
        <v>6.3049853372433997</v>
      </c>
      <c r="AA33" s="180" t="s">
        <v>6556</v>
      </c>
      <c r="AB33" s="147" t="s">
        <v>6321</v>
      </c>
    </row>
    <row r="34" spans="1:28" ht="25" customHeight="1" x14ac:dyDescent="0.2">
      <c r="A34" s="162" t="s">
        <v>7207</v>
      </c>
      <c r="B34" s="164" t="s">
        <v>7323</v>
      </c>
      <c r="C34" s="166" t="s">
        <v>5046</v>
      </c>
      <c r="P34" s="179" t="s">
        <v>7181</v>
      </c>
      <c r="Q34" s="90" t="s">
        <v>5247</v>
      </c>
      <c r="R34" s="90" t="s">
        <v>6557</v>
      </c>
      <c r="S34" s="94" t="s">
        <v>7005</v>
      </c>
      <c r="T34" s="90" t="s">
        <v>6555</v>
      </c>
      <c r="U34" s="90" t="s">
        <v>5292</v>
      </c>
      <c r="V34" s="91">
        <v>1.4662756598240501</v>
      </c>
      <c r="W34" s="91">
        <v>0.232558139534884</v>
      </c>
      <c r="X34" s="194">
        <v>6.5144902760800203E-3</v>
      </c>
      <c r="Y34" s="92">
        <v>2.1861195598356686</v>
      </c>
      <c r="Z34" s="93">
        <v>6.3049853372433997</v>
      </c>
      <c r="AA34" s="180" t="s">
        <v>6558</v>
      </c>
      <c r="AB34" s="147" t="s">
        <v>6321</v>
      </c>
    </row>
    <row r="35" spans="1:28" ht="25" customHeight="1" x14ac:dyDescent="0.2">
      <c r="A35" s="162" t="s">
        <v>606</v>
      </c>
      <c r="B35" s="164" t="s">
        <v>4958</v>
      </c>
      <c r="C35" s="166" t="s">
        <v>7170</v>
      </c>
      <c r="P35" s="179" t="s">
        <v>7181</v>
      </c>
      <c r="Q35" s="90" t="s">
        <v>5247</v>
      </c>
      <c r="R35" s="90" t="s">
        <v>6559</v>
      </c>
      <c r="S35" s="94" t="s">
        <v>7006</v>
      </c>
      <c r="T35" s="90" t="s">
        <v>6555</v>
      </c>
      <c r="U35" s="90" t="s">
        <v>5292</v>
      </c>
      <c r="V35" s="91">
        <v>1.4662756598240501</v>
      </c>
      <c r="W35" s="91">
        <v>0.232558139534884</v>
      </c>
      <c r="X35" s="194">
        <v>6.5144902760800203E-3</v>
      </c>
      <c r="Y35" s="92">
        <v>2.1861195598356686</v>
      </c>
      <c r="Z35" s="93">
        <v>6.3049853372433997</v>
      </c>
      <c r="AA35" s="180" t="s">
        <v>6560</v>
      </c>
      <c r="AB35" s="147" t="s">
        <v>6321</v>
      </c>
    </row>
    <row r="36" spans="1:28" ht="25" customHeight="1" x14ac:dyDescent="0.2">
      <c r="A36" s="162" t="s">
        <v>626</v>
      </c>
      <c r="B36" s="164" t="s">
        <v>7324</v>
      </c>
      <c r="C36" s="166" t="s">
        <v>5173</v>
      </c>
      <c r="P36" s="179" t="s">
        <v>7181</v>
      </c>
      <c r="Q36" s="90" t="s">
        <v>5247</v>
      </c>
      <c r="R36" s="90" t="s">
        <v>6561</v>
      </c>
      <c r="S36" s="94" t="s">
        <v>7007</v>
      </c>
      <c r="T36" s="90" t="s">
        <v>6555</v>
      </c>
      <c r="U36" s="90" t="s">
        <v>5292</v>
      </c>
      <c r="V36" s="91">
        <v>1.4662756598240501</v>
      </c>
      <c r="W36" s="91">
        <v>0.232558139534884</v>
      </c>
      <c r="X36" s="194">
        <v>6.5144902760800203E-3</v>
      </c>
      <c r="Y36" s="92">
        <v>2.1861195598356686</v>
      </c>
      <c r="Z36" s="93">
        <v>6.3049853372433997</v>
      </c>
      <c r="AA36" s="180" t="s">
        <v>6560</v>
      </c>
      <c r="AB36" s="147" t="s">
        <v>6321</v>
      </c>
    </row>
    <row r="37" spans="1:28" ht="25" customHeight="1" x14ac:dyDescent="0.2">
      <c r="A37" s="162" t="s">
        <v>5109</v>
      </c>
      <c r="B37" s="164" t="s">
        <v>7325</v>
      </c>
      <c r="C37" s="166" t="s">
        <v>7171</v>
      </c>
      <c r="P37" s="179" t="s">
        <v>7181</v>
      </c>
      <c r="Q37" s="90" t="s">
        <v>5247</v>
      </c>
      <c r="R37" s="90" t="s">
        <v>6562</v>
      </c>
      <c r="S37" s="94" t="s">
        <v>7008</v>
      </c>
      <c r="T37" s="90" t="s">
        <v>6552</v>
      </c>
      <c r="U37" s="90" t="s">
        <v>5280</v>
      </c>
      <c r="V37" s="91">
        <v>2.0527859237536701</v>
      </c>
      <c r="W37" s="91">
        <v>0.51162790697674398</v>
      </c>
      <c r="X37" s="194">
        <v>6.9400225216832796E-3</v>
      </c>
      <c r="Y37" s="92">
        <v>2.1586391201752746</v>
      </c>
      <c r="Z37" s="93">
        <v>4.0122633964276204</v>
      </c>
      <c r="AA37" s="180" t="s">
        <v>6563</v>
      </c>
      <c r="AB37" s="147" t="s">
        <v>6321</v>
      </c>
    </row>
    <row r="38" spans="1:28" ht="25" customHeight="1" x14ac:dyDescent="0.2">
      <c r="A38" s="162" t="s">
        <v>7208</v>
      </c>
      <c r="B38" s="164" t="s">
        <v>7326</v>
      </c>
      <c r="C38" s="166" t="s">
        <v>7172</v>
      </c>
      <c r="P38" s="179" t="s">
        <v>7181</v>
      </c>
      <c r="Q38" s="90" t="s">
        <v>5247</v>
      </c>
      <c r="R38" s="90" t="s">
        <v>6564</v>
      </c>
      <c r="S38" s="94" t="s">
        <v>7009</v>
      </c>
      <c r="T38" s="90" t="s">
        <v>6537</v>
      </c>
      <c r="U38" s="90" t="s">
        <v>5356</v>
      </c>
      <c r="V38" s="91">
        <v>1.7595307917888601</v>
      </c>
      <c r="W38" s="91">
        <v>0.372093023255814</v>
      </c>
      <c r="X38" s="194">
        <v>7.1740561514942996E-3</v>
      </c>
      <c r="Y38" s="92">
        <v>2.1442352284143471</v>
      </c>
      <c r="Z38" s="93">
        <v>4.7287390029325502</v>
      </c>
      <c r="AA38" s="180" t="s">
        <v>6565</v>
      </c>
      <c r="AB38" s="147" t="s">
        <v>6321</v>
      </c>
    </row>
    <row r="39" spans="1:28" ht="25" customHeight="1" x14ac:dyDescent="0.2">
      <c r="A39" s="162" t="s">
        <v>4918</v>
      </c>
      <c r="B39" s="164" t="s">
        <v>4921</v>
      </c>
      <c r="C39" s="166" t="s">
        <v>5096</v>
      </c>
      <c r="P39" s="179" t="s">
        <v>7181</v>
      </c>
      <c r="Q39" s="90" t="s">
        <v>5247</v>
      </c>
      <c r="R39" s="90" t="s">
        <v>6566</v>
      </c>
      <c r="S39" s="94" t="s">
        <v>7010</v>
      </c>
      <c r="T39" s="90" t="s">
        <v>6567</v>
      </c>
      <c r="U39" s="90" t="s">
        <v>6568</v>
      </c>
      <c r="V39" s="91">
        <v>7.9178885630498499</v>
      </c>
      <c r="W39" s="91">
        <v>4.4186046511627897</v>
      </c>
      <c r="X39" s="194">
        <v>9.5437892667542892E-3</v>
      </c>
      <c r="Y39" s="92">
        <v>2.020279158744271</v>
      </c>
      <c r="Z39" s="93">
        <v>1.7919432011112799</v>
      </c>
      <c r="AA39" s="180" t="s">
        <v>6569</v>
      </c>
      <c r="AB39" s="147" t="s">
        <v>6321</v>
      </c>
    </row>
    <row r="40" spans="1:28" ht="25" customHeight="1" x14ac:dyDescent="0.2">
      <c r="A40" s="162" t="s">
        <v>670</v>
      </c>
      <c r="B40" s="164" t="s">
        <v>1534</v>
      </c>
      <c r="C40" s="166" t="s">
        <v>5216</v>
      </c>
      <c r="P40" s="179" t="s">
        <v>7181</v>
      </c>
      <c r="Q40" s="90" t="s">
        <v>5247</v>
      </c>
      <c r="R40" s="90" t="s">
        <v>6570</v>
      </c>
      <c r="S40" s="94" t="s">
        <v>7011</v>
      </c>
      <c r="T40" s="90" t="s">
        <v>6508</v>
      </c>
      <c r="U40" s="90" t="s">
        <v>6547</v>
      </c>
      <c r="V40" s="91">
        <v>3.5190615835777099</v>
      </c>
      <c r="W40" s="91">
        <v>1.48837209302326</v>
      </c>
      <c r="X40" s="194">
        <v>1.3726347655648501E-2</v>
      </c>
      <c r="Y40" s="92">
        <v>1.8624450056626223</v>
      </c>
      <c r="Z40" s="93">
        <v>2.36436950146628</v>
      </c>
      <c r="AA40" s="180" t="s">
        <v>6571</v>
      </c>
      <c r="AB40" s="147" t="s">
        <v>6321</v>
      </c>
    </row>
    <row r="41" spans="1:28" ht="25" customHeight="1" x14ac:dyDescent="0.2">
      <c r="A41" s="162" t="s">
        <v>722</v>
      </c>
      <c r="B41" s="164" t="s">
        <v>1540</v>
      </c>
      <c r="C41" s="166" t="s">
        <v>5193</v>
      </c>
      <c r="P41" s="179" t="s">
        <v>7181</v>
      </c>
      <c r="Q41" s="90" t="s">
        <v>5247</v>
      </c>
      <c r="R41" s="90" t="s">
        <v>6572</v>
      </c>
      <c r="S41" s="94" t="s">
        <v>7012</v>
      </c>
      <c r="T41" s="90" t="s">
        <v>6537</v>
      </c>
      <c r="U41" s="90" t="s">
        <v>5304</v>
      </c>
      <c r="V41" s="91">
        <v>1.7595307917888601</v>
      </c>
      <c r="W41" s="91">
        <v>0.46511627906976699</v>
      </c>
      <c r="X41" s="194">
        <v>1.50548275371286E-2</v>
      </c>
      <c r="Y41" s="92">
        <v>1.8223242152493548</v>
      </c>
      <c r="Z41" s="93">
        <v>3.7829912023460399</v>
      </c>
      <c r="AA41" s="180" t="s">
        <v>6573</v>
      </c>
      <c r="AB41" s="147" t="s">
        <v>6321</v>
      </c>
    </row>
    <row r="42" spans="1:28" ht="25" customHeight="1" x14ac:dyDescent="0.2">
      <c r="A42" s="162" t="s">
        <v>7209</v>
      </c>
      <c r="B42" s="164" t="s">
        <v>7327</v>
      </c>
      <c r="C42" s="166" t="s">
        <v>5029</v>
      </c>
      <c r="P42" s="179" t="s">
        <v>7181</v>
      </c>
      <c r="Q42" s="90" t="s">
        <v>5247</v>
      </c>
      <c r="R42" s="90" t="s">
        <v>6574</v>
      </c>
      <c r="S42" s="94" t="s">
        <v>7013</v>
      </c>
      <c r="T42" s="90" t="s">
        <v>6537</v>
      </c>
      <c r="U42" s="90" t="s">
        <v>5304</v>
      </c>
      <c r="V42" s="91">
        <v>1.7595307917888601</v>
      </c>
      <c r="W42" s="91">
        <v>0.46511627906976699</v>
      </c>
      <c r="X42" s="194">
        <v>1.50548275371286E-2</v>
      </c>
      <c r="Y42" s="92">
        <v>1.8223242152493548</v>
      </c>
      <c r="Z42" s="93">
        <v>3.7829912023460399</v>
      </c>
      <c r="AA42" s="180" t="s">
        <v>6575</v>
      </c>
      <c r="AB42" s="147" t="s">
        <v>6321</v>
      </c>
    </row>
    <row r="43" spans="1:28" ht="25" customHeight="1" x14ac:dyDescent="0.2">
      <c r="A43" s="162" t="s">
        <v>5043</v>
      </c>
      <c r="B43" s="164" t="s">
        <v>1559</v>
      </c>
      <c r="C43" s="166" t="s">
        <v>5224</v>
      </c>
      <c r="P43" s="179" t="s">
        <v>7181</v>
      </c>
      <c r="Q43" s="90" t="s">
        <v>5247</v>
      </c>
      <c r="R43" s="90" t="s">
        <v>6576</v>
      </c>
      <c r="S43" s="94" t="s">
        <v>7014</v>
      </c>
      <c r="T43" s="90" t="s">
        <v>6577</v>
      </c>
      <c r="U43" s="90" t="s">
        <v>5286</v>
      </c>
      <c r="V43" s="91">
        <v>1.17302052785924</v>
      </c>
      <c r="W43" s="91">
        <v>0.186046511627907</v>
      </c>
      <c r="X43" s="194">
        <v>1.53316105924161E-2</v>
      </c>
      <c r="Y43" s="92">
        <v>1.814412219923333</v>
      </c>
      <c r="Z43" s="93">
        <v>6.3049853372433997</v>
      </c>
      <c r="AA43" s="180" t="s">
        <v>6578</v>
      </c>
      <c r="AB43" s="147" t="s">
        <v>6321</v>
      </c>
    </row>
    <row r="44" spans="1:28" ht="25" customHeight="1" x14ac:dyDescent="0.2">
      <c r="A44" s="162" t="s">
        <v>7210</v>
      </c>
      <c r="B44" s="164" t="s">
        <v>4904</v>
      </c>
      <c r="C44" s="166" t="s">
        <v>7173</v>
      </c>
      <c r="P44" s="179" t="s">
        <v>7181</v>
      </c>
      <c r="Q44" s="90" t="s">
        <v>5247</v>
      </c>
      <c r="R44" s="90" t="s">
        <v>6579</v>
      </c>
      <c r="S44" s="94" t="s">
        <v>7015</v>
      </c>
      <c r="T44" s="90" t="s">
        <v>6577</v>
      </c>
      <c r="U44" s="90" t="s">
        <v>5286</v>
      </c>
      <c r="V44" s="91">
        <v>1.17302052785924</v>
      </c>
      <c r="W44" s="91">
        <v>0.186046511627907</v>
      </c>
      <c r="X44" s="194">
        <v>1.53316105924161E-2</v>
      </c>
      <c r="Y44" s="92">
        <v>1.814412219923333</v>
      </c>
      <c r="Z44" s="93">
        <v>6.3049853372433997</v>
      </c>
      <c r="AA44" s="180" t="s">
        <v>6580</v>
      </c>
      <c r="AB44" s="147" t="s">
        <v>6321</v>
      </c>
    </row>
    <row r="45" spans="1:28" ht="25" customHeight="1" x14ac:dyDescent="0.2">
      <c r="A45" s="162" t="s">
        <v>7211</v>
      </c>
      <c r="B45" s="164" t="s">
        <v>1657</v>
      </c>
      <c r="C45" s="166" t="s">
        <v>5009</v>
      </c>
      <c r="P45" s="179" t="s">
        <v>7181</v>
      </c>
      <c r="Q45" s="90" t="s">
        <v>5247</v>
      </c>
      <c r="R45" s="90" t="s">
        <v>6581</v>
      </c>
      <c r="S45" s="94" t="s">
        <v>7016</v>
      </c>
      <c r="T45" s="90" t="s">
        <v>6577</v>
      </c>
      <c r="U45" s="90" t="s">
        <v>5286</v>
      </c>
      <c r="V45" s="91">
        <v>1.17302052785924</v>
      </c>
      <c r="W45" s="91">
        <v>0.186046511627907</v>
      </c>
      <c r="X45" s="194">
        <v>1.53316105924161E-2</v>
      </c>
      <c r="Y45" s="92">
        <v>1.814412219923333</v>
      </c>
      <c r="Z45" s="93">
        <v>6.3049853372433997</v>
      </c>
      <c r="AA45" s="180" t="s">
        <v>6582</v>
      </c>
      <c r="AB45" s="147" t="s">
        <v>6321</v>
      </c>
    </row>
    <row r="46" spans="1:28" ht="25" customHeight="1" x14ac:dyDescent="0.2">
      <c r="A46" s="162" t="s">
        <v>7212</v>
      </c>
      <c r="B46" s="164" t="s">
        <v>4955</v>
      </c>
      <c r="C46" s="166" t="s">
        <v>7174</v>
      </c>
      <c r="P46" s="179" t="s">
        <v>7181</v>
      </c>
      <c r="Q46" s="90" t="s">
        <v>5247</v>
      </c>
      <c r="R46" s="90" t="s">
        <v>6583</v>
      </c>
      <c r="S46" s="94" t="s">
        <v>7017</v>
      </c>
      <c r="T46" s="90" t="s">
        <v>6577</v>
      </c>
      <c r="U46" s="90" t="s">
        <v>5286</v>
      </c>
      <c r="V46" s="91">
        <v>1.17302052785924</v>
      </c>
      <c r="W46" s="91">
        <v>0.186046511627907</v>
      </c>
      <c r="X46" s="194">
        <v>1.53316105924161E-2</v>
      </c>
      <c r="Y46" s="92">
        <v>1.814412219923333</v>
      </c>
      <c r="Z46" s="93">
        <v>6.3049853372433997</v>
      </c>
      <c r="AA46" s="180" t="s">
        <v>6584</v>
      </c>
      <c r="AB46" s="147" t="s">
        <v>6321</v>
      </c>
    </row>
    <row r="47" spans="1:28" ht="25" customHeight="1" x14ac:dyDescent="0.2">
      <c r="A47" s="162" t="s">
        <v>5042</v>
      </c>
      <c r="B47" s="164" t="s">
        <v>4994</v>
      </c>
      <c r="C47" s="166" t="s">
        <v>1449</v>
      </c>
      <c r="P47" s="179" t="s">
        <v>7181</v>
      </c>
      <c r="Q47" s="90" t="s">
        <v>5247</v>
      </c>
      <c r="R47" s="90" t="s">
        <v>6585</v>
      </c>
      <c r="S47" s="94" t="s">
        <v>7018</v>
      </c>
      <c r="T47" s="90" t="s">
        <v>6555</v>
      </c>
      <c r="U47" s="90" t="s">
        <v>5349</v>
      </c>
      <c r="V47" s="91">
        <v>1.4662756598240501</v>
      </c>
      <c r="W47" s="91">
        <v>0.32558139534883701</v>
      </c>
      <c r="X47" s="194">
        <v>1.6202549562964599E-2</v>
      </c>
      <c r="Y47" s="92">
        <v>1.790416641382967</v>
      </c>
      <c r="Z47" s="93">
        <v>4.5035609551738602</v>
      </c>
      <c r="AA47" s="180" t="s">
        <v>6586</v>
      </c>
      <c r="AB47" s="147" t="s">
        <v>6321</v>
      </c>
    </row>
    <row r="48" spans="1:28" ht="25" customHeight="1" x14ac:dyDescent="0.2">
      <c r="A48" s="162" t="s">
        <v>7213</v>
      </c>
      <c r="B48" s="164" t="s">
        <v>1754</v>
      </c>
      <c r="C48" s="166" t="s">
        <v>1458</v>
      </c>
      <c r="P48" s="179" t="s">
        <v>7181</v>
      </c>
      <c r="Q48" s="90" t="s">
        <v>5247</v>
      </c>
      <c r="R48" s="90" t="s">
        <v>6587</v>
      </c>
      <c r="S48" s="94" t="s">
        <v>7019</v>
      </c>
      <c r="T48" s="90" t="s">
        <v>6555</v>
      </c>
      <c r="U48" s="90" t="s">
        <v>5349</v>
      </c>
      <c r="V48" s="91">
        <v>1.4662756598240501</v>
      </c>
      <c r="W48" s="91">
        <v>0.32558139534883701</v>
      </c>
      <c r="X48" s="194">
        <v>1.6202549562964599E-2</v>
      </c>
      <c r="Y48" s="92">
        <v>1.790416641382967</v>
      </c>
      <c r="Z48" s="93">
        <v>4.5035609551738602</v>
      </c>
      <c r="AA48" s="180" t="s">
        <v>6588</v>
      </c>
      <c r="AB48" s="147" t="s">
        <v>6321</v>
      </c>
    </row>
    <row r="49" spans="1:28" ht="25" customHeight="1" x14ac:dyDescent="0.2">
      <c r="A49" s="162" t="s">
        <v>4963</v>
      </c>
      <c r="B49" s="164" t="s">
        <v>7328</v>
      </c>
      <c r="C49" s="166" t="s">
        <v>5115</v>
      </c>
      <c r="P49" s="179" t="s">
        <v>7181</v>
      </c>
      <c r="Q49" s="90" t="s">
        <v>5247</v>
      </c>
      <c r="R49" s="90" t="s">
        <v>6589</v>
      </c>
      <c r="S49" s="94" t="s">
        <v>7020</v>
      </c>
      <c r="T49" s="90" t="s">
        <v>6555</v>
      </c>
      <c r="U49" s="90" t="s">
        <v>5349</v>
      </c>
      <c r="V49" s="91">
        <v>1.4662756598240501</v>
      </c>
      <c r="W49" s="91">
        <v>0.32558139534883701</v>
      </c>
      <c r="X49" s="194">
        <v>1.6202549562964599E-2</v>
      </c>
      <c r="Y49" s="92">
        <v>1.790416641382967</v>
      </c>
      <c r="Z49" s="93">
        <v>4.5035609551738602</v>
      </c>
      <c r="AA49" s="180" t="s">
        <v>6560</v>
      </c>
      <c r="AB49" s="147" t="s">
        <v>6321</v>
      </c>
    </row>
    <row r="50" spans="1:28" ht="25" customHeight="1" x14ac:dyDescent="0.2">
      <c r="A50" s="162" t="s">
        <v>7214</v>
      </c>
      <c r="B50" s="164" t="s">
        <v>1890</v>
      </c>
      <c r="C50" s="166" t="s">
        <v>5020</v>
      </c>
      <c r="P50" s="179" t="s">
        <v>7181</v>
      </c>
      <c r="Q50" s="90" t="s">
        <v>5247</v>
      </c>
      <c r="R50" s="90" t="s">
        <v>6590</v>
      </c>
      <c r="S50" s="94" t="s">
        <v>7021</v>
      </c>
      <c r="T50" s="90" t="s">
        <v>6555</v>
      </c>
      <c r="U50" s="90" t="s">
        <v>5349</v>
      </c>
      <c r="V50" s="91">
        <v>1.4662756598240501</v>
      </c>
      <c r="W50" s="91">
        <v>0.32558139534883701</v>
      </c>
      <c r="X50" s="194">
        <v>1.6202549562964599E-2</v>
      </c>
      <c r="Y50" s="92">
        <v>1.790416641382967</v>
      </c>
      <c r="Z50" s="93">
        <v>4.5035609551738602</v>
      </c>
      <c r="AA50" s="180" t="s">
        <v>6591</v>
      </c>
      <c r="AB50" s="147" t="s">
        <v>6321</v>
      </c>
    </row>
    <row r="51" spans="1:28" ht="25" customHeight="1" x14ac:dyDescent="0.2">
      <c r="A51" s="162" t="s">
        <v>7215</v>
      </c>
      <c r="B51" s="164" t="s">
        <v>1903</v>
      </c>
      <c r="C51" s="166" t="s">
        <v>1520</v>
      </c>
      <c r="P51" s="179" t="s">
        <v>7181</v>
      </c>
      <c r="Q51" s="90" t="s">
        <v>5247</v>
      </c>
      <c r="R51" s="90" t="s">
        <v>6592</v>
      </c>
      <c r="S51" s="94" t="s">
        <v>7022</v>
      </c>
      <c r="T51" s="90" t="s">
        <v>6552</v>
      </c>
      <c r="U51" s="90" t="s">
        <v>5376</v>
      </c>
      <c r="V51" s="91">
        <v>2.0527859237536701</v>
      </c>
      <c r="W51" s="91">
        <v>0.65116279069767402</v>
      </c>
      <c r="X51" s="194">
        <v>1.75958014448056E-2</v>
      </c>
      <c r="Y51" s="92">
        <v>1.7545909473494032</v>
      </c>
      <c r="Z51" s="93">
        <v>3.1524926686216999</v>
      </c>
      <c r="AA51" s="180" t="s">
        <v>6593</v>
      </c>
      <c r="AB51" s="147" t="s">
        <v>6321</v>
      </c>
    </row>
    <row r="52" spans="1:28" ht="25" customHeight="1" x14ac:dyDescent="0.2">
      <c r="A52" s="162" t="s">
        <v>893</v>
      </c>
      <c r="B52" s="164" t="s">
        <v>7329</v>
      </c>
      <c r="C52" s="166" t="s">
        <v>1655</v>
      </c>
      <c r="P52" s="179" t="s">
        <v>7181</v>
      </c>
      <c r="Q52" s="90" t="s">
        <v>5247</v>
      </c>
      <c r="R52" s="90" t="s">
        <v>6460</v>
      </c>
      <c r="S52" s="94" t="s">
        <v>7023</v>
      </c>
      <c r="T52" s="90" t="s">
        <v>6552</v>
      </c>
      <c r="U52" s="90" t="s">
        <v>5376</v>
      </c>
      <c r="V52" s="91">
        <v>2.0527859237536701</v>
      </c>
      <c r="W52" s="91">
        <v>0.65116279069767402</v>
      </c>
      <c r="X52" s="194">
        <v>1.75958014448056E-2</v>
      </c>
      <c r="Y52" s="92">
        <v>1.7545909473494032</v>
      </c>
      <c r="Z52" s="93">
        <v>3.1524926686216999</v>
      </c>
      <c r="AA52" s="180" t="s">
        <v>6594</v>
      </c>
      <c r="AB52" s="147" t="s">
        <v>6321</v>
      </c>
    </row>
    <row r="53" spans="1:28" ht="25" customHeight="1" x14ac:dyDescent="0.2">
      <c r="A53" s="162" t="s">
        <v>898</v>
      </c>
      <c r="B53" s="164" t="s">
        <v>4972</v>
      </c>
      <c r="C53" s="166" t="s">
        <v>1680</v>
      </c>
      <c r="P53" s="179" t="s">
        <v>7181</v>
      </c>
      <c r="Q53" s="90" t="s">
        <v>5247</v>
      </c>
      <c r="R53" s="90" t="s">
        <v>6595</v>
      </c>
      <c r="S53" s="94" t="s">
        <v>7024</v>
      </c>
      <c r="T53" s="90" t="s">
        <v>6552</v>
      </c>
      <c r="U53" s="90" t="s">
        <v>5376</v>
      </c>
      <c r="V53" s="91">
        <v>2.0527859237536701</v>
      </c>
      <c r="W53" s="91">
        <v>0.65116279069767402</v>
      </c>
      <c r="X53" s="194">
        <v>1.75958014448056E-2</v>
      </c>
      <c r="Y53" s="92">
        <v>1.7545909473494032</v>
      </c>
      <c r="Z53" s="93">
        <v>3.1524926686216999</v>
      </c>
      <c r="AA53" s="180" t="s">
        <v>6596</v>
      </c>
      <c r="AB53" s="147" t="s">
        <v>6321</v>
      </c>
    </row>
    <row r="54" spans="1:28" ht="25" customHeight="1" x14ac:dyDescent="0.2">
      <c r="A54" s="162" t="s">
        <v>7216</v>
      </c>
      <c r="B54" s="164" t="s">
        <v>7330</v>
      </c>
      <c r="C54" s="166" t="s">
        <v>1687</v>
      </c>
      <c r="P54" s="179" t="s">
        <v>7181</v>
      </c>
      <c r="Q54" s="90" t="s">
        <v>5247</v>
      </c>
      <c r="R54" s="90" t="s">
        <v>6597</v>
      </c>
      <c r="S54" s="94" t="s">
        <v>7025</v>
      </c>
      <c r="T54" s="90" t="s">
        <v>6537</v>
      </c>
      <c r="U54" s="90" t="s">
        <v>5280</v>
      </c>
      <c r="V54" s="91">
        <v>1.7595307917888601</v>
      </c>
      <c r="W54" s="91">
        <v>0.51162790697674398</v>
      </c>
      <c r="X54" s="194">
        <v>2.06518946285991E-2</v>
      </c>
      <c r="Y54" s="92">
        <v>1.6850400995038923</v>
      </c>
      <c r="Z54" s="93">
        <v>3.4390829112236698</v>
      </c>
      <c r="AA54" s="180" t="s">
        <v>6598</v>
      </c>
      <c r="AB54" s="147" t="s">
        <v>6321</v>
      </c>
    </row>
    <row r="55" spans="1:28" ht="25" customHeight="1" x14ac:dyDescent="0.2">
      <c r="A55" s="162" t="s">
        <v>7217</v>
      </c>
      <c r="B55" s="164" t="s">
        <v>2058</v>
      </c>
      <c r="C55" s="166" t="s">
        <v>5010</v>
      </c>
      <c r="P55" s="179" t="s">
        <v>7181</v>
      </c>
      <c r="Q55" s="90" t="s">
        <v>5247</v>
      </c>
      <c r="R55" s="90" t="s">
        <v>6599</v>
      </c>
      <c r="S55" s="94" t="s">
        <v>7026</v>
      </c>
      <c r="T55" s="90" t="s">
        <v>6555</v>
      </c>
      <c r="U55" s="90" t="s">
        <v>5356</v>
      </c>
      <c r="V55" s="91">
        <v>1.4662756598240501</v>
      </c>
      <c r="W55" s="91">
        <v>0.372093023255814</v>
      </c>
      <c r="X55" s="194">
        <v>2.3439239671291998E-2</v>
      </c>
      <c r="Y55" s="92">
        <v>1.6300564801931077</v>
      </c>
      <c r="Z55" s="93">
        <v>3.9406158357771299</v>
      </c>
      <c r="AA55" s="180" t="s">
        <v>6600</v>
      </c>
      <c r="AB55" s="147" t="s">
        <v>6321</v>
      </c>
    </row>
    <row r="56" spans="1:28" ht="25" customHeight="1" x14ac:dyDescent="0.2">
      <c r="A56" s="162" t="s">
        <v>7218</v>
      </c>
      <c r="B56" s="164" t="s">
        <v>2178</v>
      </c>
      <c r="C56" s="166" t="s">
        <v>1701</v>
      </c>
      <c r="P56" s="179" t="s">
        <v>7181</v>
      </c>
      <c r="Q56" s="90" t="s">
        <v>5247</v>
      </c>
      <c r="R56" s="90" t="s">
        <v>6601</v>
      </c>
      <c r="S56" s="94" t="s">
        <v>7027</v>
      </c>
      <c r="T56" s="90" t="s">
        <v>6555</v>
      </c>
      <c r="U56" s="90" t="s">
        <v>5356</v>
      </c>
      <c r="V56" s="91">
        <v>1.4662756598240501</v>
      </c>
      <c r="W56" s="91">
        <v>0.372093023255814</v>
      </c>
      <c r="X56" s="194">
        <v>2.3439239671291998E-2</v>
      </c>
      <c r="Y56" s="92">
        <v>1.6300564801931077</v>
      </c>
      <c r="Z56" s="93">
        <v>3.9406158357771299</v>
      </c>
      <c r="AA56" s="180" t="s">
        <v>6602</v>
      </c>
      <c r="AB56" s="147" t="s">
        <v>6321</v>
      </c>
    </row>
    <row r="57" spans="1:28" ht="25" customHeight="1" x14ac:dyDescent="0.2">
      <c r="A57" s="162" t="s">
        <v>5116</v>
      </c>
      <c r="B57" s="164" t="s">
        <v>4991</v>
      </c>
      <c r="C57" s="166" t="s">
        <v>1717</v>
      </c>
      <c r="P57" s="179" t="s">
        <v>7181</v>
      </c>
      <c r="Q57" s="90" t="s">
        <v>5247</v>
      </c>
      <c r="R57" s="90" t="s">
        <v>6603</v>
      </c>
      <c r="S57" s="94" t="s">
        <v>7028</v>
      </c>
      <c r="T57" s="90" t="s">
        <v>6555</v>
      </c>
      <c r="U57" s="90" t="s">
        <v>5356</v>
      </c>
      <c r="V57" s="91">
        <v>1.4662756598240501</v>
      </c>
      <c r="W57" s="91">
        <v>0.372093023255814</v>
      </c>
      <c r="X57" s="194">
        <v>2.3439239671291998E-2</v>
      </c>
      <c r="Y57" s="92">
        <v>1.6300564801931077</v>
      </c>
      <c r="Z57" s="93">
        <v>3.9406158357771299</v>
      </c>
      <c r="AA57" s="180" t="s">
        <v>6604</v>
      </c>
      <c r="AB57" s="147" t="s">
        <v>6321</v>
      </c>
    </row>
    <row r="58" spans="1:28" ht="25" customHeight="1" x14ac:dyDescent="0.2">
      <c r="A58" s="162" t="s">
        <v>1033</v>
      </c>
      <c r="B58" s="164" t="s">
        <v>2492</v>
      </c>
      <c r="C58" s="166" t="s">
        <v>1739</v>
      </c>
      <c r="P58" s="179" t="s">
        <v>7181</v>
      </c>
      <c r="Q58" s="90" t="s">
        <v>5247</v>
      </c>
      <c r="R58" s="90" t="s">
        <v>6605</v>
      </c>
      <c r="S58" s="94" t="s">
        <v>7029</v>
      </c>
      <c r="T58" s="90" t="s">
        <v>6555</v>
      </c>
      <c r="U58" s="90" t="s">
        <v>5356</v>
      </c>
      <c r="V58" s="91">
        <v>1.4662756598240501</v>
      </c>
      <c r="W58" s="91">
        <v>0.372093023255814</v>
      </c>
      <c r="X58" s="194">
        <v>2.3439239671291998E-2</v>
      </c>
      <c r="Y58" s="92">
        <v>1.6300564801931077</v>
      </c>
      <c r="Z58" s="93">
        <v>3.9406158357771299</v>
      </c>
      <c r="AA58" s="180" t="s">
        <v>6606</v>
      </c>
      <c r="AB58" s="147" t="s">
        <v>6321</v>
      </c>
    </row>
    <row r="59" spans="1:28" ht="25" customHeight="1" x14ac:dyDescent="0.2">
      <c r="A59" s="162" t="s">
        <v>5091</v>
      </c>
      <c r="B59" s="164" t="s">
        <v>2513</v>
      </c>
      <c r="C59" s="166" t="s">
        <v>1759</v>
      </c>
      <c r="P59" s="179" t="s">
        <v>7181</v>
      </c>
      <c r="Q59" s="90" t="s">
        <v>5247</v>
      </c>
      <c r="R59" s="90" t="s">
        <v>6607</v>
      </c>
      <c r="S59" s="94" t="s">
        <v>7030</v>
      </c>
      <c r="T59" s="90" t="s">
        <v>6555</v>
      </c>
      <c r="U59" s="90" t="s">
        <v>5356</v>
      </c>
      <c r="V59" s="91">
        <v>1.4662756598240501</v>
      </c>
      <c r="W59" s="91">
        <v>0.372093023255814</v>
      </c>
      <c r="X59" s="194">
        <v>2.3439239671291998E-2</v>
      </c>
      <c r="Y59" s="92">
        <v>1.6300564801931077</v>
      </c>
      <c r="Z59" s="93">
        <v>3.9406158357771299</v>
      </c>
      <c r="AA59" s="180" t="s">
        <v>6608</v>
      </c>
      <c r="AB59" s="147" t="s">
        <v>6321</v>
      </c>
    </row>
    <row r="60" spans="1:28" ht="25" customHeight="1" x14ac:dyDescent="0.2">
      <c r="A60" s="162" t="s">
        <v>7219</v>
      </c>
      <c r="B60" s="164" t="s">
        <v>2575</v>
      </c>
      <c r="C60" s="166" t="s">
        <v>1764</v>
      </c>
      <c r="P60" s="179" t="s">
        <v>7181</v>
      </c>
      <c r="Q60" s="90" t="s">
        <v>5247</v>
      </c>
      <c r="R60" s="90" t="s">
        <v>6609</v>
      </c>
      <c r="S60" s="94" t="s">
        <v>7031</v>
      </c>
      <c r="T60" s="90" t="s">
        <v>6555</v>
      </c>
      <c r="U60" s="90" t="s">
        <v>5356</v>
      </c>
      <c r="V60" s="91">
        <v>1.4662756598240501</v>
      </c>
      <c r="W60" s="91">
        <v>0.372093023255814</v>
      </c>
      <c r="X60" s="194">
        <v>2.3439239671291998E-2</v>
      </c>
      <c r="Y60" s="92">
        <v>1.6300564801931077</v>
      </c>
      <c r="Z60" s="93">
        <v>3.9406158357771299</v>
      </c>
      <c r="AA60" s="180" t="s">
        <v>6610</v>
      </c>
      <c r="AB60" s="147" t="s">
        <v>6321</v>
      </c>
    </row>
    <row r="61" spans="1:28" ht="25" customHeight="1" x14ac:dyDescent="0.2">
      <c r="A61" s="162" t="s">
        <v>7220</v>
      </c>
      <c r="B61" s="164" t="s">
        <v>7331</v>
      </c>
      <c r="C61" s="166" t="s">
        <v>7175</v>
      </c>
      <c r="P61" s="179" t="s">
        <v>7181</v>
      </c>
      <c r="Q61" s="90" t="s">
        <v>5247</v>
      </c>
      <c r="R61" s="90" t="s">
        <v>6611</v>
      </c>
      <c r="S61" s="94" t="s">
        <v>7032</v>
      </c>
      <c r="T61" s="90" t="s">
        <v>6577</v>
      </c>
      <c r="U61" s="90" t="s">
        <v>5292</v>
      </c>
      <c r="V61" s="91">
        <v>1.17302052785924</v>
      </c>
      <c r="W61" s="91">
        <v>0.232558139534884</v>
      </c>
      <c r="X61" s="194">
        <v>2.4665616026422699E-2</v>
      </c>
      <c r="Y61" s="92">
        <v>1.607908033514827</v>
      </c>
      <c r="Z61" s="93">
        <v>5.0439882697947196</v>
      </c>
      <c r="AA61" s="180" t="s">
        <v>6612</v>
      </c>
      <c r="AB61" s="147" t="s">
        <v>6321</v>
      </c>
    </row>
    <row r="62" spans="1:28" ht="25" customHeight="1" x14ac:dyDescent="0.2">
      <c r="A62" s="162" t="s">
        <v>5045</v>
      </c>
      <c r="B62" s="164" t="s">
        <v>2620</v>
      </c>
      <c r="C62" s="166" t="s">
        <v>1840</v>
      </c>
      <c r="P62" s="179" t="s">
        <v>7181</v>
      </c>
      <c r="Q62" s="90" t="s">
        <v>5247</v>
      </c>
      <c r="R62" s="90" t="s">
        <v>6613</v>
      </c>
      <c r="S62" s="94" t="s">
        <v>7033</v>
      </c>
      <c r="T62" s="90" t="s">
        <v>6552</v>
      </c>
      <c r="U62" s="90" t="s">
        <v>5776</v>
      </c>
      <c r="V62" s="91">
        <v>2.0527859237536701</v>
      </c>
      <c r="W62" s="91">
        <v>0.74418604651162801</v>
      </c>
      <c r="X62" s="194">
        <v>2.9125301207509401E-2</v>
      </c>
      <c r="Y62" s="92">
        <v>1.5357295745639394</v>
      </c>
      <c r="Z62" s="93">
        <v>2.7584310850439899</v>
      </c>
      <c r="AA62" s="180" t="s">
        <v>6614</v>
      </c>
      <c r="AB62" s="147" t="s">
        <v>6321</v>
      </c>
    </row>
    <row r="63" spans="1:28" ht="25" customHeight="1" x14ac:dyDescent="0.2">
      <c r="A63" s="162" t="s">
        <v>7221</v>
      </c>
      <c r="B63" s="164" t="s">
        <v>2643</v>
      </c>
      <c r="C63" s="166" t="s">
        <v>5017</v>
      </c>
      <c r="P63" s="179" t="s">
        <v>7181</v>
      </c>
      <c r="Q63" s="90" t="s">
        <v>5247</v>
      </c>
      <c r="R63" s="90" t="s">
        <v>6615</v>
      </c>
      <c r="S63" s="94" t="s">
        <v>7034</v>
      </c>
      <c r="T63" s="90" t="s">
        <v>6555</v>
      </c>
      <c r="U63" s="90" t="s">
        <v>5379</v>
      </c>
      <c r="V63" s="91">
        <v>1.4662756598240501</v>
      </c>
      <c r="W63" s="91">
        <v>0.418604651162791</v>
      </c>
      <c r="X63" s="194">
        <v>3.24754527378463E-2</v>
      </c>
      <c r="Y63" s="92">
        <v>1.4884447857459939</v>
      </c>
      <c r="Z63" s="93">
        <v>3.5027696318018902</v>
      </c>
      <c r="AA63" s="180" t="s">
        <v>6616</v>
      </c>
      <c r="AB63" s="147" t="s">
        <v>6321</v>
      </c>
    </row>
    <row r="64" spans="1:28" ht="25" customHeight="1" x14ac:dyDescent="0.2">
      <c r="A64" s="162" t="s">
        <v>7222</v>
      </c>
      <c r="B64" s="164" t="s">
        <v>2647</v>
      </c>
      <c r="C64" s="166" t="s">
        <v>1905</v>
      </c>
      <c r="P64" s="179" t="s">
        <v>7181</v>
      </c>
      <c r="Q64" s="90" t="s">
        <v>5247</v>
      </c>
      <c r="R64" s="90" t="s">
        <v>6617</v>
      </c>
      <c r="S64" s="94" t="s">
        <v>7035</v>
      </c>
      <c r="T64" s="90" t="s">
        <v>6537</v>
      </c>
      <c r="U64" s="90" t="s">
        <v>5364</v>
      </c>
      <c r="V64" s="91">
        <v>1.7595307917888601</v>
      </c>
      <c r="W64" s="91">
        <v>0.60465116279069797</v>
      </c>
      <c r="X64" s="194">
        <v>3.5715257145903699E-2</v>
      </c>
      <c r="Y64" s="92">
        <v>1.447146218655917</v>
      </c>
      <c r="Z64" s="93">
        <v>2.9099932325738802</v>
      </c>
      <c r="AA64" s="180" t="s">
        <v>6618</v>
      </c>
      <c r="AB64" s="147" t="s">
        <v>6321</v>
      </c>
    </row>
    <row r="65" spans="1:28" ht="25" customHeight="1" x14ac:dyDescent="0.2">
      <c r="A65" s="162" t="s">
        <v>7223</v>
      </c>
      <c r="B65" s="164" t="s">
        <v>2674</v>
      </c>
      <c r="C65" s="166" t="s">
        <v>5231</v>
      </c>
      <c r="P65" s="179" t="s">
        <v>7181</v>
      </c>
      <c r="Q65" s="90" t="s">
        <v>5247</v>
      </c>
      <c r="R65" s="90" t="s">
        <v>6619</v>
      </c>
      <c r="S65" s="94" t="s">
        <v>7036</v>
      </c>
      <c r="T65" s="90" t="s">
        <v>6537</v>
      </c>
      <c r="U65" s="90" t="s">
        <v>5364</v>
      </c>
      <c r="V65" s="91">
        <v>1.7595307917888601</v>
      </c>
      <c r="W65" s="91">
        <v>0.60465116279069797</v>
      </c>
      <c r="X65" s="194">
        <v>3.5715257145903699E-2</v>
      </c>
      <c r="Y65" s="92">
        <v>1.447146218655917</v>
      </c>
      <c r="Z65" s="93">
        <v>2.9099932325738802</v>
      </c>
      <c r="AA65" s="180" t="s">
        <v>6620</v>
      </c>
      <c r="AB65" s="147" t="s">
        <v>6321</v>
      </c>
    </row>
    <row r="66" spans="1:28" ht="25" customHeight="1" x14ac:dyDescent="0.2">
      <c r="A66" s="162" t="s">
        <v>7224</v>
      </c>
      <c r="B66" s="164" t="s">
        <v>4903</v>
      </c>
      <c r="C66" s="166" t="s">
        <v>1989</v>
      </c>
      <c r="P66" s="179" t="s">
        <v>7181</v>
      </c>
      <c r="Q66" s="90" t="s">
        <v>5247</v>
      </c>
      <c r="R66" s="90" t="s">
        <v>6621</v>
      </c>
      <c r="S66" s="94" t="s">
        <v>7037</v>
      </c>
      <c r="T66" s="90" t="s">
        <v>6537</v>
      </c>
      <c r="U66" s="90" t="s">
        <v>5364</v>
      </c>
      <c r="V66" s="91">
        <v>1.7595307917888601</v>
      </c>
      <c r="W66" s="91">
        <v>0.60465116279069797</v>
      </c>
      <c r="X66" s="194">
        <v>3.5715257145903699E-2</v>
      </c>
      <c r="Y66" s="92">
        <v>1.447146218655917</v>
      </c>
      <c r="Z66" s="93">
        <v>2.9099932325738802</v>
      </c>
      <c r="AA66" s="180" t="s">
        <v>6622</v>
      </c>
      <c r="AB66" s="147" t="s">
        <v>6321</v>
      </c>
    </row>
    <row r="67" spans="1:28" ht="25" customHeight="1" x14ac:dyDescent="0.2">
      <c r="A67" s="162" t="s">
        <v>7225</v>
      </c>
      <c r="B67" s="164" t="s">
        <v>2725</v>
      </c>
      <c r="C67" s="166" t="s">
        <v>2003</v>
      </c>
      <c r="P67" s="179" t="s">
        <v>7181</v>
      </c>
      <c r="Q67" s="90" t="s">
        <v>5247</v>
      </c>
      <c r="R67" s="90" t="s">
        <v>6623</v>
      </c>
      <c r="S67" s="94" t="s">
        <v>7038</v>
      </c>
      <c r="T67" s="90" t="s">
        <v>6510</v>
      </c>
      <c r="U67" s="90" t="s">
        <v>5361</v>
      </c>
      <c r="V67" s="91">
        <v>2.6392961876832799</v>
      </c>
      <c r="W67" s="91">
        <v>1.1162790697674401</v>
      </c>
      <c r="X67" s="194">
        <v>3.6133513321646202E-2</v>
      </c>
      <c r="Y67" s="92">
        <v>1.4420898092035563</v>
      </c>
      <c r="Z67" s="93">
        <v>2.36436950146628</v>
      </c>
      <c r="AA67" s="180" t="s">
        <v>6624</v>
      </c>
      <c r="AB67" s="147" t="s">
        <v>6321</v>
      </c>
    </row>
    <row r="68" spans="1:28" ht="25" customHeight="1" x14ac:dyDescent="0.2">
      <c r="A68" s="162" t="s">
        <v>5070</v>
      </c>
      <c r="B68" s="164" t="s">
        <v>2749</v>
      </c>
      <c r="C68" s="166" t="s">
        <v>5138</v>
      </c>
      <c r="P68" s="179" t="s">
        <v>7181</v>
      </c>
      <c r="Q68" s="90" t="s">
        <v>5247</v>
      </c>
      <c r="R68" s="90" t="s">
        <v>6625</v>
      </c>
      <c r="S68" s="94" t="s">
        <v>7039</v>
      </c>
      <c r="T68" s="90" t="s">
        <v>6577</v>
      </c>
      <c r="U68" s="90" t="s">
        <v>5262</v>
      </c>
      <c r="V68" s="91">
        <v>1.17302052785924</v>
      </c>
      <c r="W68" s="91">
        <v>0.27906976744186002</v>
      </c>
      <c r="X68" s="194">
        <v>3.6766366526651197E-2</v>
      </c>
      <c r="Y68" s="92">
        <v>1.4345492876018082</v>
      </c>
      <c r="Z68" s="93">
        <v>4.2033235581622703</v>
      </c>
      <c r="AA68" s="180" t="s">
        <v>6626</v>
      </c>
      <c r="AB68" s="147" t="s">
        <v>6321</v>
      </c>
    </row>
    <row r="69" spans="1:28" ht="25" customHeight="1" x14ac:dyDescent="0.2">
      <c r="A69" s="162" t="s">
        <v>7226</v>
      </c>
      <c r="B69" s="164" t="s">
        <v>2938</v>
      </c>
      <c r="C69" s="166" t="s">
        <v>2020</v>
      </c>
      <c r="P69" s="179" t="s">
        <v>7181</v>
      </c>
      <c r="Q69" s="90" t="s">
        <v>5247</v>
      </c>
      <c r="R69" s="90" t="s">
        <v>6627</v>
      </c>
      <c r="S69" s="94" t="s">
        <v>7040</v>
      </c>
      <c r="T69" s="90" t="s">
        <v>6577</v>
      </c>
      <c r="U69" s="90" t="s">
        <v>5262</v>
      </c>
      <c r="V69" s="91">
        <v>1.17302052785924</v>
      </c>
      <c r="W69" s="91">
        <v>0.27906976744186002</v>
      </c>
      <c r="X69" s="194">
        <v>3.6766366526651197E-2</v>
      </c>
      <c r="Y69" s="92">
        <v>1.4345492876018082</v>
      </c>
      <c r="Z69" s="93">
        <v>4.2033235581622703</v>
      </c>
      <c r="AA69" s="180" t="s">
        <v>6628</v>
      </c>
      <c r="AB69" s="147" t="s">
        <v>6321</v>
      </c>
    </row>
    <row r="70" spans="1:28" ht="25" customHeight="1" x14ac:dyDescent="0.2">
      <c r="A70" s="162" t="s">
        <v>5027</v>
      </c>
      <c r="B70" s="164" t="s">
        <v>7332</v>
      </c>
      <c r="C70" s="166" t="s">
        <v>2024</v>
      </c>
      <c r="P70" s="179" t="s">
        <v>7181</v>
      </c>
      <c r="Q70" s="90" t="s">
        <v>5247</v>
      </c>
      <c r="R70" s="90" t="s">
        <v>6629</v>
      </c>
      <c r="S70" s="94" t="s">
        <v>7041</v>
      </c>
      <c r="T70" s="90" t="s">
        <v>6577</v>
      </c>
      <c r="U70" s="90" t="s">
        <v>5262</v>
      </c>
      <c r="V70" s="91">
        <v>1.17302052785924</v>
      </c>
      <c r="W70" s="91">
        <v>0.27906976744186002</v>
      </c>
      <c r="X70" s="194">
        <v>3.6766366526651197E-2</v>
      </c>
      <c r="Y70" s="92">
        <v>1.4345492876018082</v>
      </c>
      <c r="Z70" s="93">
        <v>4.2033235581622703</v>
      </c>
      <c r="AA70" s="180" t="s">
        <v>6630</v>
      </c>
      <c r="AB70" s="147" t="s">
        <v>6321</v>
      </c>
    </row>
    <row r="71" spans="1:28" ht="25" customHeight="1" x14ac:dyDescent="0.2">
      <c r="A71" s="162" t="s">
        <v>7227</v>
      </c>
      <c r="B71" s="164" t="s">
        <v>3059</v>
      </c>
      <c r="C71" s="166" t="s">
        <v>7176</v>
      </c>
      <c r="P71" s="179" t="s">
        <v>7181</v>
      </c>
      <c r="Q71" s="90" t="s">
        <v>5247</v>
      </c>
      <c r="R71" s="90" t="s">
        <v>6631</v>
      </c>
      <c r="S71" s="94" t="s">
        <v>7042</v>
      </c>
      <c r="T71" s="90" t="s">
        <v>6632</v>
      </c>
      <c r="U71" s="90" t="s">
        <v>5329</v>
      </c>
      <c r="V71" s="91">
        <v>0.87976539589442804</v>
      </c>
      <c r="W71" s="91">
        <v>0.13953488372093001</v>
      </c>
      <c r="X71" s="194">
        <v>3.69377997679982E-2</v>
      </c>
      <c r="Y71" s="92">
        <v>1.4325289772519161</v>
      </c>
      <c r="Z71" s="93">
        <v>6.3049853372433997</v>
      </c>
      <c r="AA71" s="180" t="s">
        <v>6633</v>
      </c>
      <c r="AB71" s="147" t="s">
        <v>6321</v>
      </c>
    </row>
    <row r="72" spans="1:28" ht="25" customHeight="1" x14ac:dyDescent="0.2">
      <c r="A72" s="162" t="s">
        <v>4959</v>
      </c>
      <c r="B72" s="164" t="s">
        <v>3136</v>
      </c>
      <c r="C72" s="166" t="s">
        <v>5014</v>
      </c>
      <c r="P72" s="179" t="s">
        <v>7181</v>
      </c>
      <c r="Q72" s="90" t="s">
        <v>5247</v>
      </c>
      <c r="R72" s="90" t="s">
        <v>6634</v>
      </c>
      <c r="S72" s="94" t="s">
        <v>7043</v>
      </c>
      <c r="T72" s="90" t="s">
        <v>6632</v>
      </c>
      <c r="U72" s="90" t="s">
        <v>5329</v>
      </c>
      <c r="V72" s="91">
        <v>0.87976539589442804</v>
      </c>
      <c r="W72" s="91">
        <v>0.13953488372093001</v>
      </c>
      <c r="X72" s="194">
        <v>3.69377997679982E-2</v>
      </c>
      <c r="Y72" s="92">
        <v>1.4325289772519161</v>
      </c>
      <c r="Z72" s="93">
        <v>6.3049853372433997</v>
      </c>
      <c r="AA72" s="180" t="s">
        <v>6635</v>
      </c>
      <c r="AB72" s="147" t="s">
        <v>6321</v>
      </c>
    </row>
    <row r="73" spans="1:28" ht="25" customHeight="1" x14ac:dyDescent="0.2">
      <c r="A73" s="162" t="s">
        <v>5099</v>
      </c>
      <c r="B73" s="164" t="s">
        <v>3140</v>
      </c>
      <c r="C73" s="166" t="s">
        <v>2164</v>
      </c>
      <c r="P73" s="179" t="s">
        <v>7181</v>
      </c>
      <c r="Q73" s="90" t="s">
        <v>5247</v>
      </c>
      <c r="R73" s="90" t="s">
        <v>6636</v>
      </c>
      <c r="S73" s="94" t="s">
        <v>7044</v>
      </c>
      <c r="T73" s="90" t="s">
        <v>6632</v>
      </c>
      <c r="U73" s="90" t="s">
        <v>5329</v>
      </c>
      <c r="V73" s="91">
        <v>0.87976539589442804</v>
      </c>
      <c r="W73" s="91">
        <v>0.13953488372093001</v>
      </c>
      <c r="X73" s="194">
        <v>3.69377997679982E-2</v>
      </c>
      <c r="Y73" s="92">
        <v>1.4325289772519161</v>
      </c>
      <c r="Z73" s="93">
        <v>6.3049853372433997</v>
      </c>
      <c r="AA73" s="180" t="s">
        <v>6637</v>
      </c>
      <c r="AB73" s="147" t="s">
        <v>6321</v>
      </c>
    </row>
    <row r="74" spans="1:28" ht="25" customHeight="1" x14ac:dyDescent="0.2">
      <c r="A74" s="162" t="s">
        <v>1462</v>
      </c>
      <c r="B74" s="164" t="s">
        <v>7333</v>
      </c>
      <c r="C74" s="166" t="s">
        <v>2222</v>
      </c>
      <c r="P74" s="179" t="s">
        <v>7181</v>
      </c>
      <c r="Q74" s="90" t="s">
        <v>5247</v>
      </c>
      <c r="R74" s="90" t="s">
        <v>6638</v>
      </c>
      <c r="S74" s="94" t="s">
        <v>7045</v>
      </c>
      <c r="T74" s="90" t="s">
        <v>6632</v>
      </c>
      <c r="U74" s="90" t="s">
        <v>5329</v>
      </c>
      <c r="V74" s="91">
        <v>0.87976539589442804</v>
      </c>
      <c r="W74" s="91">
        <v>0.13953488372093001</v>
      </c>
      <c r="X74" s="194">
        <v>3.69377997679982E-2</v>
      </c>
      <c r="Y74" s="92">
        <v>1.4325289772519161</v>
      </c>
      <c r="Z74" s="93">
        <v>6.3049853372433997</v>
      </c>
      <c r="AA74" s="180" t="s">
        <v>6639</v>
      </c>
      <c r="AB74" s="147" t="s">
        <v>6321</v>
      </c>
    </row>
    <row r="75" spans="1:28" ht="25" customHeight="1" x14ac:dyDescent="0.2">
      <c r="A75" s="162" t="s">
        <v>1472</v>
      </c>
      <c r="B75" s="164" t="s">
        <v>7334</v>
      </c>
      <c r="C75" s="166" t="s">
        <v>2233</v>
      </c>
      <c r="P75" s="179" t="s">
        <v>7181</v>
      </c>
      <c r="Q75" s="90" t="s">
        <v>5247</v>
      </c>
      <c r="R75" s="90" t="s">
        <v>6640</v>
      </c>
      <c r="S75" s="94" t="s">
        <v>7046</v>
      </c>
      <c r="T75" s="90" t="s">
        <v>6632</v>
      </c>
      <c r="U75" s="90" t="s">
        <v>5329</v>
      </c>
      <c r="V75" s="91">
        <v>0.87976539589442804</v>
      </c>
      <c r="W75" s="91">
        <v>0.13953488372093001</v>
      </c>
      <c r="X75" s="194">
        <v>3.69377997679982E-2</v>
      </c>
      <c r="Y75" s="92">
        <v>1.4325289772519161</v>
      </c>
      <c r="Z75" s="93">
        <v>6.3049853372433997</v>
      </c>
      <c r="AA75" s="180" t="s">
        <v>6641</v>
      </c>
      <c r="AB75" s="147" t="s">
        <v>6321</v>
      </c>
    </row>
    <row r="76" spans="1:28" ht="25" customHeight="1" x14ac:dyDescent="0.2">
      <c r="A76" s="162" t="s">
        <v>1478</v>
      </c>
      <c r="B76" s="164" t="s">
        <v>3341</v>
      </c>
      <c r="C76" s="166" t="s">
        <v>2252</v>
      </c>
      <c r="P76" s="179" t="s">
        <v>7181</v>
      </c>
      <c r="Q76" s="90" t="s">
        <v>5247</v>
      </c>
      <c r="R76" s="90" t="s">
        <v>6642</v>
      </c>
      <c r="S76" s="94" t="s">
        <v>7047</v>
      </c>
      <c r="T76" s="90" t="s">
        <v>6632</v>
      </c>
      <c r="U76" s="90" t="s">
        <v>5329</v>
      </c>
      <c r="V76" s="91">
        <v>0.87976539589442804</v>
      </c>
      <c r="W76" s="91">
        <v>0.13953488372093001</v>
      </c>
      <c r="X76" s="194">
        <v>3.69377997679982E-2</v>
      </c>
      <c r="Y76" s="92">
        <v>1.4325289772519161</v>
      </c>
      <c r="Z76" s="93">
        <v>6.3049853372433997</v>
      </c>
      <c r="AA76" s="180" t="s">
        <v>6643</v>
      </c>
      <c r="AB76" s="147" t="s">
        <v>6321</v>
      </c>
    </row>
    <row r="77" spans="1:28" ht="25" customHeight="1" x14ac:dyDescent="0.2">
      <c r="A77" s="162" t="s">
        <v>5117</v>
      </c>
      <c r="B77" s="164" t="s">
        <v>3348</v>
      </c>
      <c r="C77" s="166" t="s">
        <v>5136</v>
      </c>
      <c r="P77" s="179" t="s">
        <v>7181</v>
      </c>
      <c r="Q77" s="90" t="s">
        <v>5247</v>
      </c>
      <c r="R77" s="90" t="s">
        <v>6644</v>
      </c>
      <c r="S77" s="94" t="s">
        <v>7048</v>
      </c>
      <c r="T77" s="90" t="s">
        <v>6632</v>
      </c>
      <c r="U77" s="90" t="s">
        <v>5329</v>
      </c>
      <c r="V77" s="91">
        <v>0.87976539589442804</v>
      </c>
      <c r="W77" s="91">
        <v>0.13953488372093001</v>
      </c>
      <c r="X77" s="194">
        <v>3.69377997679982E-2</v>
      </c>
      <c r="Y77" s="92">
        <v>1.4325289772519161</v>
      </c>
      <c r="Z77" s="93">
        <v>6.3049853372433997</v>
      </c>
      <c r="AA77" s="180" t="s">
        <v>6643</v>
      </c>
      <c r="AB77" s="147" t="s">
        <v>6321</v>
      </c>
    </row>
    <row r="78" spans="1:28" ht="25" customHeight="1" x14ac:dyDescent="0.2">
      <c r="A78" s="162" t="s">
        <v>1485</v>
      </c>
      <c r="B78" s="164" t="s">
        <v>3446</v>
      </c>
      <c r="C78" s="166" t="s">
        <v>2340</v>
      </c>
      <c r="P78" s="179" t="s">
        <v>7181</v>
      </c>
      <c r="Q78" s="90" t="s">
        <v>5247</v>
      </c>
      <c r="R78" s="90" t="s">
        <v>6645</v>
      </c>
      <c r="S78" s="94" t="s">
        <v>7049</v>
      </c>
      <c r="T78" s="90" t="s">
        <v>6632</v>
      </c>
      <c r="U78" s="90" t="s">
        <v>5329</v>
      </c>
      <c r="V78" s="91">
        <v>0.87976539589442804</v>
      </c>
      <c r="W78" s="91">
        <v>0.13953488372093001</v>
      </c>
      <c r="X78" s="194">
        <v>3.69377997679982E-2</v>
      </c>
      <c r="Y78" s="92">
        <v>1.4325289772519161</v>
      </c>
      <c r="Z78" s="93">
        <v>6.3049853372433997</v>
      </c>
      <c r="AA78" s="180" t="s">
        <v>6643</v>
      </c>
      <c r="AB78" s="147" t="s">
        <v>6321</v>
      </c>
    </row>
    <row r="79" spans="1:28" ht="25" customHeight="1" x14ac:dyDescent="0.2">
      <c r="A79" s="162" t="s">
        <v>1532</v>
      </c>
      <c r="B79" s="164" t="s">
        <v>4946</v>
      </c>
      <c r="C79" s="166" t="s">
        <v>5008</v>
      </c>
      <c r="P79" s="179" t="s">
        <v>7181</v>
      </c>
      <c r="Q79" s="90" t="s">
        <v>5247</v>
      </c>
      <c r="R79" s="90" t="s">
        <v>6646</v>
      </c>
      <c r="S79" s="94" t="s">
        <v>7050</v>
      </c>
      <c r="T79" s="90" t="s">
        <v>6632</v>
      </c>
      <c r="U79" s="90" t="s">
        <v>5329</v>
      </c>
      <c r="V79" s="91">
        <v>0.87976539589442804</v>
      </c>
      <c r="W79" s="91">
        <v>0.13953488372093001</v>
      </c>
      <c r="X79" s="194">
        <v>3.69377997679982E-2</v>
      </c>
      <c r="Y79" s="92">
        <v>1.4325289772519161</v>
      </c>
      <c r="Z79" s="93">
        <v>6.3049853372433997</v>
      </c>
      <c r="AA79" s="180" t="s">
        <v>6647</v>
      </c>
      <c r="AB79" s="147" t="s">
        <v>6321</v>
      </c>
    </row>
    <row r="80" spans="1:28" ht="25" customHeight="1" x14ac:dyDescent="0.2">
      <c r="A80" s="162" t="s">
        <v>4976</v>
      </c>
      <c r="B80" s="164" t="s">
        <v>3506</v>
      </c>
      <c r="C80" s="166" t="s">
        <v>5062</v>
      </c>
      <c r="P80" s="179" t="s">
        <v>7181</v>
      </c>
      <c r="Q80" s="90" t="s">
        <v>5247</v>
      </c>
      <c r="R80" s="90" t="s">
        <v>6648</v>
      </c>
      <c r="S80" s="94" t="s">
        <v>7051</v>
      </c>
      <c r="T80" s="90" t="s">
        <v>6632</v>
      </c>
      <c r="U80" s="90" t="s">
        <v>5329</v>
      </c>
      <c r="V80" s="91">
        <v>0.87976539589442804</v>
      </c>
      <c r="W80" s="91">
        <v>0.13953488372093001</v>
      </c>
      <c r="X80" s="194">
        <v>3.69377997679982E-2</v>
      </c>
      <c r="Y80" s="92">
        <v>1.4325289772519161</v>
      </c>
      <c r="Z80" s="93">
        <v>6.3049853372433997</v>
      </c>
      <c r="AA80" s="180" t="s">
        <v>6649</v>
      </c>
      <c r="AB80" s="147" t="s">
        <v>6321</v>
      </c>
    </row>
    <row r="81" spans="1:28" ht="25" customHeight="1" x14ac:dyDescent="0.2">
      <c r="A81" s="162" t="s">
        <v>1606</v>
      </c>
      <c r="B81" s="164" t="s">
        <v>4924</v>
      </c>
      <c r="C81" s="166" t="s">
        <v>2468</v>
      </c>
      <c r="P81" s="179" t="s">
        <v>7181</v>
      </c>
      <c r="Q81" s="90" t="s">
        <v>5247</v>
      </c>
      <c r="R81" s="90" t="s">
        <v>6650</v>
      </c>
      <c r="S81" s="94" t="s">
        <v>7052</v>
      </c>
      <c r="T81" s="90" t="s">
        <v>6632</v>
      </c>
      <c r="U81" s="90" t="s">
        <v>5329</v>
      </c>
      <c r="V81" s="91">
        <v>0.87976539589442804</v>
      </c>
      <c r="W81" s="91">
        <v>0.13953488372093001</v>
      </c>
      <c r="X81" s="194">
        <v>3.69377997679982E-2</v>
      </c>
      <c r="Y81" s="92">
        <v>1.4325289772519161</v>
      </c>
      <c r="Z81" s="93">
        <v>6.3049853372433997</v>
      </c>
      <c r="AA81" s="180" t="s">
        <v>6651</v>
      </c>
      <c r="AB81" s="147" t="s">
        <v>6321</v>
      </c>
    </row>
    <row r="82" spans="1:28" ht="25" customHeight="1" x14ac:dyDescent="0.2">
      <c r="A82" s="162" t="s">
        <v>7228</v>
      </c>
      <c r="B82" s="164" t="s">
        <v>3531</v>
      </c>
      <c r="C82" s="166" t="s">
        <v>2543</v>
      </c>
      <c r="P82" s="179" t="s">
        <v>7181</v>
      </c>
      <c r="Q82" s="90" t="s">
        <v>5247</v>
      </c>
      <c r="R82" s="90" t="s">
        <v>6652</v>
      </c>
      <c r="S82" s="94" t="s">
        <v>7053</v>
      </c>
      <c r="T82" s="90" t="s">
        <v>6632</v>
      </c>
      <c r="U82" s="90" t="s">
        <v>5329</v>
      </c>
      <c r="V82" s="91">
        <v>0.87976539589442804</v>
      </c>
      <c r="W82" s="91">
        <v>0.13953488372093001</v>
      </c>
      <c r="X82" s="194">
        <v>3.69377997679982E-2</v>
      </c>
      <c r="Y82" s="92">
        <v>1.4325289772519161</v>
      </c>
      <c r="Z82" s="93">
        <v>6.3049853372433997</v>
      </c>
      <c r="AA82" s="180" t="s">
        <v>6651</v>
      </c>
      <c r="AB82" s="147" t="s">
        <v>6321</v>
      </c>
    </row>
    <row r="83" spans="1:28" ht="25" customHeight="1" x14ac:dyDescent="0.2">
      <c r="A83" s="162" t="s">
        <v>1613</v>
      </c>
      <c r="B83" s="164" t="s">
        <v>3579</v>
      </c>
      <c r="C83" s="166" t="s">
        <v>5090</v>
      </c>
      <c r="P83" s="179" t="s">
        <v>7181</v>
      </c>
      <c r="Q83" s="90" t="s">
        <v>5247</v>
      </c>
      <c r="R83" s="90" t="s">
        <v>6653</v>
      </c>
      <c r="S83" s="94" t="s">
        <v>7054</v>
      </c>
      <c r="T83" s="90" t="s">
        <v>6632</v>
      </c>
      <c r="U83" s="90" t="s">
        <v>5329</v>
      </c>
      <c r="V83" s="91">
        <v>0.87976539589442804</v>
      </c>
      <c r="W83" s="91">
        <v>0.13953488372093001</v>
      </c>
      <c r="X83" s="194">
        <v>3.69377997679982E-2</v>
      </c>
      <c r="Y83" s="92">
        <v>1.4325289772519161</v>
      </c>
      <c r="Z83" s="93">
        <v>6.3049853372433997</v>
      </c>
      <c r="AA83" s="180" t="s">
        <v>6654</v>
      </c>
      <c r="AB83" s="147" t="s">
        <v>6321</v>
      </c>
    </row>
    <row r="84" spans="1:28" ht="25" customHeight="1" x14ac:dyDescent="0.2">
      <c r="A84" s="162" t="s">
        <v>7229</v>
      </c>
      <c r="B84" s="164" t="s">
        <v>3596</v>
      </c>
      <c r="C84" s="166" t="s">
        <v>2637</v>
      </c>
      <c r="P84" s="179" t="s">
        <v>7181</v>
      </c>
      <c r="Q84" s="90" t="s">
        <v>5247</v>
      </c>
      <c r="R84" s="90" t="s">
        <v>6655</v>
      </c>
      <c r="S84" s="94" t="s">
        <v>7055</v>
      </c>
      <c r="T84" s="90" t="s">
        <v>6632</v>
      </c>
      <c r="U84" s="90" t="s">
        <v>5329</v>
      </c>
      <c r="V84" s="91">
        <v>0.87976539589442804</v>
      </c>
      <c r="W84" s="91">
        <v>0.13953488372093001</v>
      </c>
      <c r="X84" s="194">
        <v>3.69377997679982E-2</v>
      </c>
      <c r="Y84" s="92">
        <v>1.4325289772519161</v>
      </c>
      <c r="Z84" s="93">
        <v>6.3049853372433997</v>
      </c>
      <c r="AA84" s="180" t="s">
        <v>6656</v>
      </c>
      <c r="AB84" s="147" t="s">
        <v>6321</v>
      </c>
    </row>
    <row r="85" spans="1:28" ht="25" customHeight="1" x14ac:dyDescent="0.2">
      <c r="A85" s="162" t="s">
        <v>1695</v>
      </c>
      <c r="B85" s="164" t="s">
        <v>3598</v>
      </c>
      <c r="C85" s="166" t="s">
        <v>2641</v>
      </c>
      <c r="P85" s="179" t="s">
        <v>7181</v>
      </c>
      <c r="Q85" s="90" t="s">
        <v>5247</v>
      </c>
      <c r="R85" s="90" t="s">
        <v>6657</v>
      </c>
      <c r="S85" s="94" t="s">
        <v>7056</v>
      </c>
      <c r="T85" s="90" t="s">
        <v>6658</v>
      </c>
      <c r="U85" s="90" t="s">
        <v>6659</v>
      </c>
      <c r="V85" s="91">
        <v>10.8504398826979</v>
      </c>
      <c r="W85" s="91">
        <v>7.4883720930232602</v>
      </c>
      <c r="X85" s="194">
        <v>4.0002842168555201E-2</v>
      </c>
      <c r="Y85" s="92">
        <v>1.3979091513152933</v>
      </c>
      <c r="Z85" s="93">
        <v>1.44897178557768</v>
      </c>
      <c r="AA85" s="180" t="s">
        <v>6660</v>
      </c>
      <c r="AB85" s="147" t="s">
        <v>6321</v>
      </c>
    </row>
    <row r="86" spans="1:28" ht="25" customHeight="1" x14ac:dyDescent="0.2">
      <c r="A86" s="162" t="s">
        <v>5232</v>
      </c>
      <c r="B86" s="164" t="s">
        <v>3607</v>
      </c>
      <c r="C86" s="166" t="s">
        <v>7177</v>
      </c>
      <c r="P86" s="179" t="s">
        <v>7181</v>
      </c>
      <c r="Q86" s="90" t="s">
        <v>5247</v>
      </c>
      <c r="R86" s="90" t="s">
        <v>6399</v>
      </c>
      <c r="S86" s="94" t="s">
        <v>6940</v>
      </c>
      <c r="T86" s="90" t="s">
        <v>6505</v>
      </c>
      <c r="U86" s="90" t="s">
        <v>6401</v>
      </c>
      <c r="V86" s="91">
        <v>4.3988269794721404</v>
      </c>
      <c r="W86" s="91">
        <v>2.32558139534884</v>
      </c>
      <c r="X86" s="194">
        <v>4.1373120150335403E-2</v>
      </c>
      <c r="Y86" s="92">
        <v>1.383281725588025</v>
      </c>
      <c r="Z86" s="93">
        <v>1.89149560117302</v>
      </c>
      <c r="AA86" s="180" t="s">
        <v>6661</v>
      </c>
      <c r="AB86" s="147" t="s">
        <v>6321</v>
      </c>
    </row>
    <row r="87" spans="1:28" ht="25" customHeight="1" x14ac:dyDescent="0.2">
      <c r="A87" s="162" t="s">
        <v>7230</v>
      </c>
      <c r="B87" s="164" t="s">
        <v>3627</v>
      </c>
      <c r="C87" s="166" t="s">
        <v>2876</v>
      </c>
      <c r="P87" s="179" t="s">
        <v>7181</v>
      </c>
      <c r="Q87" s="90" t="s">
        <v>5247</v>
      </c>
      <c r="R87" s="90" t="s">
        <v>6662</v>
      </c>
      <c r="S87" s="94" t="s">
        <v>7057</v>
      </c>
      <c r="T87" s="90" t="s">
        <v>6555</v>
      </c>
      <c r="U87" s="90" t="s">
        <v>5304</v>
      </c>
      <c r="V87" s="91">
        <v>1.4662756598240501</v>
      </c>
      <c r="W87" s="91">
        <v>0.46511627906976699</v>
      </c>
      <c r="X87" s="194">
        <v>4.3410802109913799E-2</v>
      </c>
      <c r="Y87" s="92">
        <v>1.3624021895427527</v>
      </c>
      <c r="Z87" s="93">
        <v>3.1524926686216999</v>
      </c>
      <c r="AA87" s="180" t="s">
        <v>6663</v>
      </c>
      <c r="AB87" s="147" t="s">
        <v>6321</v>
      </c>
    </row>
    <row r="88" spans="1:28" ht="25" customHeight="1" x14ac:dyDescent="0.2">
      <c r="A88" s="162" t="s">
        <v>7231</v>
      </c>
      <c r="B88" s="164" t="s">
        <v>3891</v>
      </c>
      <c r="C88" s="166" t="s">
        <v>7178</v>
      </c>
      <c r="P88" s="179" t="s">
        <v>7181</v>
      </c>
      <c r="Q88" s="90" t="s">
        <v>5247</v>
      </c>
      <c r="R88" s="90" t="s">
        <v>6664</v>
      </c>
      <c r="S88" s="94" t="s">
        <v>7058</v>
      </c>
      <c r="T88" s="90" t="s">
        <v>6555</v>
      </c>
      <c r="U88" s="90" t="s">
        <v>5304</v>
      </c>
      <c r="V88" s="91">
        <v>1.4662756598240501</v>
      </c>
      <c r="W88" s="91">
        <v>0.46511627906976699</v>
      </c>
      <c r="X88" s="194">
        <v>4.3410802109913799E-2</v>
      </c>
      <c r="Y88" s="92">
        <v>1.3624021895427527</v>
      </c>
      <c r="Z88" s="93">
        <v>3.1524926686216999</v>
      </c>
      <c r="AA88" s="180" t="s">
        <v>6665</v>
      </c>
      <c r="AB88" s="147" t="s">
        <v>6321</v>
      </c>
    </row>
    <row r="89" spans="1:28" ht="25" customHeight="1" x14ac:dyDescent="0.2">
      <c r="A89" s="162" t="s">
        <v>1777</v>
      </c>
      <c r="B89" s="164" t="s">
        <v>7335</v>
      </c>
      <c r="C89" s="166" t="s">
        <v>2919</v>
      </c>
      <c r="P89" s="179" t="s">
        <v>7181</v>
      </c>
      <c r="Q89" s="90" t="s">
        <v>5247</v>
      </c>
      <c r="R89" s="90" t="s">
        <v>6666</v>
      </c>
      <c r="S89" s="94" t="s">
        <v>7059</v>
      </c>
      <c r="T89" s="90" t="s">
        <v>6537</v>
      </c>
      <c r="U89" s="90" t="s">
        <v>5376</v>
      </c>
      <c r="V89" s="91">
        <v>1.7595307917888601</v>
      </c>
      <c r="W89" s="91">
        <v>0.65116279069767402</v>
      </c>
      <c r="X89" s="194">
        <v>4.5345032370165197E-2</v>
      </c>
      <c r="Y89" s="92">
        <v>1.3434702837393959</v>
      </c>
      <c r="Z89" s="93">
        <v>2.7021365731043101</v>
      </c>
      <c r="AA89" s="180" t="s">
        <v>6667</v>
      </c>
      <c r="AB89" s="147" t="s">
        <v>6321</v>
      </c>
    </row>
    <row r="90" spans="1:28" ht="25" customHeight="1" x14ac:dyDescent="0.2">
      <c r="A90" s="162" t="s">
        <v>1807</v>
      </c>
      <c r="B90" s="164" t="s">
        <v>3976</v>
      </c>
      <c r="C90" s="166" t="s">
        <v>2988</v>
      </c>
      <c r="P90" s="179" t="s">
        <v>7181</v>
      </c>
      <c r="Q90" s="90" t="s">
        <v>5753</v>
      </c>
      <c r="R90" s="90" t="s">
        <v>6812</v>
      </c>
      <c r="S90" s="94" t="s">
        <v>7109</v>
      </c>
      <c r="T90" s="90" t="s">
        <v>6813</v>
      </c>
      <c r="U90" s="90" t="s">
        <v>6814</v>
      </c>
      <c r="V90" s="91">
        <v>46.0410557184751</v>
      </c>
      <c r="W90" s="91">
        <v>15.6279069767442</v>
      </c>
      <c r="X90" s="192">
        <v>3.5409947079520298E-33</v>
      </c>
      <c r="Y90" s="92">
        <v>32.450874722298359</v>
      </c>
      <c r="Z90" s="93">
        <v>2.94607945817623</v>
      </c>
      <c r="AA90" s="180" t="s">
        <v>6815</v>
      </c>
      <c r="AB90" s="147" t="s">
        <v>6321</v>
      </c>
    </row>
    <row r="91" spans="1:28" ht="25" customHeight="1" x14ac:dyDescent="0.2">
      <c r="A91" s="162" t="s">
        <v>1825</v>
      </c>
      <c r="B91" s="164" t="s">
        <v>4077</v>
      </c>
      <c r="C91" s="166" t="s">
        <v>7179</v>
      </c>
      <c r="P91" s="179" t="s">
        <v>7181</v>
      </c>
      <c r="Q91" s="90" t="s">
        <v>5753</v>
      </c>
      <c r="R91" s="90" t="s">
        <v>6816</v>
      </c>
      <c r="S91" s="94" t="s">
        <v>7110</v>
      </c>
      <c r="T91" s="90" t="s">
        <v>6817</v>
      </c>
      <c r="U91" s="90" t="s">
        <v>6468</v>
      </c>
      <c r="V91" s="91">
        <v>12.316715542521999</v>
      </c>
      <c r="W91" s="91">
        <v>3.53488372093023</v>
      </c>
      <c r="X91" s="192">
        <v>5.4086479755703198E-10</v>
      </c>
      <c r="Y91" s="92">
        <v>9.2669112839013277</v>
      </c>
      <c r="Z91" s="93">
        <v>3.4843340021608298</v>
      </c>
      <c r="AA91" s="180" t="s">
        <v>6818</v>
      </c>
      <c r="AB91" s="147" t="s">
        <v>6321</v>
      </c>
    </row>
    <row r="92" spans="1:28" ht="25" customHeight="1" x14ac:dyDescent="0.2">
      <c r="A92" s="162" t="s">
        <v>1843</v>
      </c>
      <c r="B92" s="164" t="s">
        <v>4130</v>
      </c>
      <c r="C92" s="166" t="s">
        <v>3120</v>
      </c>
      <c r="P92" s="179" t="s">
        <v>7181</v>
      </c>
      <c r="Q92" s="90" t="s">
        <v>5753</v>
      </c>
      <c r="R92" s="90" t="s">
        <v>6819</v>
      </c>
      <c r="S92" s="94" t="s">
        <v>7111</v>
      </c>
      <c r="T92" s="90" t="s">
        <v>6820</v>
      </c>
      <c r="U92" s="90" t="s">
        <v>5524</v>
      </c>
      <c r="V92" s="91">
        <v>8.2111436950146608</v>
      </c>
      <c r="W92" s="91">
        <v>1.62790697674419</v>
      </c>
      <c r="X92" s="192">
        <v>1.5400338528840801E-9</v>
      </c>
      <c r="Y92" s="92">
        <v>8.8124697324368082</v>
      </c>
      <c r="Z92" s="93">
        <v>5.0439882697947196</v>
      </c>
      <c r="AA92" s="180" t="s">
        <v>6821</v>
      </c>
      <c r="AB92" s="147" t="s">
        <v>6321</v>
      </c>
    </row>
    <row r="93" spans="1:28" ht="25" customHeight="1" x14ac:dyDescent="0.2">
      <c r="A93" s="162" t="s">
        <v>4957</v>
      </c>
      <c r="B93" s="164" t="s">
        <v>4930</v>
      </c>
      <c r="C93" s="166" t="s">
        <v>3172</v>
      </c>
      <c r="P93" s="179" t="s">
        <v>7181</v>
      </c>
      <c r="Q93" s="90" t="s">
        <v>5753</v>
      </c>
      <c r="R93" s="90" t="s">
        <v>6822</v>
      </c>
      <c r="S93" s="94" t="s">
        <v>7112</v>
      </c>
      <c r="T93" s="90" t="s">
        <v>6823</v>
      </c>
      <c r="U93" s="90" t="s">
        <v>6824</v>
      </c>
      <c r="V93" s="91">
        <v>12.023460410557201</v>
      </c>
      <c r="W93" s="91">
        <v>3.6279069767441898</v>
      </c>
      <c r="X93" s="192">
        <v>2.7701637559629902E-9</v>
      </c>
      <c r="Y93" s="92">
        <v>8.5574945572138859</v>
      </c>
      <c r="Z93" s="93">
        <v>3.3141589593202498</v>
      </c>
      <c r="AA93" s="180" t="s">
        <v>6825</v>
      </c>
      <c r="AB93" s="147" t="s">
        <v>6321</v>
      </c>
    </row>
    <row r="94" spans="1:28" ht="25" customHeight="1" x14ac:dyDescent="0.2">
      <c r="A94" s="162" t="s">
        <v>7232</v>
      </c>
      <c r="B94" s="164" t="s">
        <v>4326</v>
      </c>
      <c r="C94" s="166" t="s">
        <v>3402</v>
      </c>
      <c r="P94" s="179" t="s">
        <v>7181</v>
      </c>
      <c r="Q94" s="90" t="s">
        <v>5753</v>
      </c>
      <c r="R94" s="90" t="s">
        <v>6826</v>
      </c>
      <c r="S94" s="94" t="s">
        <v>7113</v>
      </c>
      <c r="T94" s="90" t="s">
        <v>6827</v>
      </c>
      <c r="U94" s="90" t="s">
        <v>5297</v>
      </c>
      <c r="V94" s="91">
        <v>9.3841642228739008</v>
      </c>
      <c r="W94" s="91">
        <v>2.8837209302325602</v>
      </c>
      <c r="X94" s="192">
        <v>2.4374011996294098E-7</v>
      </c>
      <c r="Y94" s="92">
        <v>6.6130729794552288</v>
      </c>
      <c r="Z94" s="93">
        <v>3.25418598051272</v>
      </c>
      <c r="AA94" s="180" t="s">
        <v>6828</v>
      </c>
      <c r="AB94" s="147" t="s">
        <v>6321</v>
      </c>
    </row>
    <row r="95" spans="1:28" ht="25" customHeight="1" x14ac:dyDescent="0.2">
      <c r="A95" s="162" t="s">
        <v>7233</v>
      </c>
      <c r="B95" s="164" t="s">
        <v>4415</v>
      </c>
      <c r="C95" s="166" t="s">
        <v>3448</v>
      </c>
      <c r="P95" s="179" t="s">
        <v>7181</v>
      </c>
      <c r="Q95" s="90" t="s">
        <v>5753</v>
      </c>
      <c r="R95" s="90" t="s">
        <v>6829</v>
      </c>
      <c r="S95" s="94" t="s">
        <v>7114</v>
      </c>
      <c r="T95" s="90" t="s">
        <v>6830</v>
      </c>
      <c r="U95" s="90" t="s">
        <v>6831</v>
      </c>
      <c r="V95" s="91">
        <v>8.5043988269794699</v>
      </c>
      <c r="W95" s="91">
        <v>2.6046511627907001</v>
      </c>
      <c r="X95" s="192">
        <v>8.7969529106977401E-7</v>
      </c>
      <c r="Y95" s="92">
        <v>6.0556677327625206</v>
      </c>
      <c r="Z95" s="93">
        <v>3.2650816925010502</v>
      </c>
      <c r="AA95" s="180" t="s">
        <v>6832</v>
      </c>
      <c r="AB95" s="147" t="s">
        <v>6321</v>
      </c>
    </row>
    <row r="96" spans="1:28" ht="25" customHeight="1" x14ac:dyDescent="0.2">
      <c r="A96" s="162" t="s">
        <v>1898</v>
      </c>
      <c r="B96" s="164" t="s">
        <v>4419</v>
      </c>
      <c r="C96" s="166" t="s">
        <v>3583</v>
      </c>
      <c r="P96" s="179" t="s">
        <v>7181</v>
      </c>
      <c r="Q96" s="90" t="s">
        <v>5753</v>
      </c>
      <c r="R96" s="90" t="s">
        <v>6833</v>
      </c>
      <c r="S96" s="94" t="s">
        <v>7115</v>
      </c>
      <c r="T96" s="90" t="s">
        <v>6834</v>
      </c>
      <c r="U96" s="90" t="s">
        <v>5531</v>
      </c>
      <c r="V96" s="91">
        <v>6.1583577712609996</v>
      </c>
      <c r="W96" s="91">
        <v>1.3953488372092999</v>
      </c>
      <c r="X96" s="192">
        <v>9.1641609398834002E-7</v>
      </c>
      <c r="Y96" s="92">
        <v>6.0379072923886277</v>
      </c>
      <c r="Z96" s="93">
        <v>4.41348973607038</v>
      </c>
      <c r="AA96" s="180" t="s">
        <v>6835</v>
      </c>
      <c r="AB96" s="147" t="s">
        <v>6321</v>
      </c>
    </row>
    <row r="97" spans="1:28" ht="25" customHeight="1" x14ac:dyDescent="0.2">
      <c r="A97" s="162" t="s">
        <v>7234</v>
      </c>
      <c r="B97" s="164" t="s">
        <v>4937</v>
      </c>
      <c r="C97" s="166" t="s">
        <v>5013</v>
      </c>
      <c r="P97" s="179" t="s">
        <v>7181</v>
      </c>
      <c r="Q97" s="90" t="s">
        <v>5753</v>
      </c>
      <c r="R97" s="90" t="s">
        <v>6836</v>
      </c>
      <c r="S97" s="94" t="s">
        <v>7116</v>
      </c>
      <c r="T97" s="90" t="s">
        <v>6497</v>
      </c>
      <c r="U97" s="90" t="s">
        <v>5306</v>
      </c>
      <c r="V97" s="91">
        <v>4.9853372434017604</v>
      </c>
      <c r="W97" s="91">
        <v>0.93023255813953498</v>
      </c>
      <c r="X97" s="192">
        <v>1.6579789264755599E-6</v>
      </c>
      <c r="Y97" s="92">
        <v>5.7804209937939124</v>
      </c>
      <c r="Z97" s="93">
        <v>5.3592375366568898</v>
      </c>
      <c r="AA97" s="180" t="s">
        <v>6837</v>
      </c>
      <c r="AB97" s="147" t="s">
        <v>6321</v>
      </c>
    </row>
    <row r="98" spans="1:28" ht="25" customHeight="1" thickBot="1" x14ac:dyDescent="0.25">
      <c r="A98" s="162" t="s">
        <v>7235</v>
      </c>
      <c r="B98" s="165" t="s">
        <v>4727</v>
      </c>
      <c r="C98" s="166" t="s">
        <v>3827</v>
      </c>
      <c r="P98" s="179" t="s">
        <v>7181</v>
      </c>
      <c r="Q98" s="90" t="s">
        <v>5753</v>
      </c>
      <c r="R98" s="90" t="s">
        <v>6838</v>
      </c>
      <c r="S98" s="94" t="s">
        <v>7117</v>
      </c>
      <c r="T98" s="90" t="s">
        <v>6493</v>
      </c>
      <c r="U98" s="90" t="s">
        <v>5312</v>
      </c>
      <c r="V98" s="91">
        <v>5.5718475073313796</v>
      </c>
      <c r="W98" s="91">
        <v>1.2093023255813999</v>
      </c>
      <c r="X98" s="192">
        <v>1.9605411019457199E-6</v>
      </c>
      <c r="Y98" s="92">
        <v>5.7076240484613985</v>
      </c>
      <c r="Z98" s="93">
        <v>4.60748928490864</v>
      </c>
      <c r="AA98" s="180" t="s">
        <v>6839</v>
      </c>
      <c r="AB98" s="147" t="s">
        <v>6321</v>
      </c>
    </row>
    <row r="99" spans="1:28" ht="25" customHeight="1" x14ac:dyDescent="0.2">
      <c r="A99" s="162" t="s">
        <v>2047</v>
      </c>
      <c r="C99" s="166" t="s">
        <v>3830</v>
      </c>
      <c r="P99" s="179" t="s">
        <v>7181</v>
      </c>
      <c r="Q99" s="90" t="s">
        <v>5753</v>
      </c>
      <c r="R99" s="90" t="s">
        <v>6840</v>
      </c>
      <c r="S99" s="94" t="s">
        <v>7118</v>
      </c>
      <c r="T99" s="90" t="s">
        <v>6491</v>
      </c>
      <c r="U99" s="90" t="s">
        <v>5361</v>
      </c>
      <c r="V99" s="91">
        <v>5.2785923753665696</v>
      </c>
      <c r="W99" s="91">
        <v>1.1162790697674401</v>
      </c>
      <c r="X99" s="192">
        <v>2.84167714668256E-6</v>
      </c>
      <c r="Y99" s="92">
        <v>5.546425265387791</v>
      </c>
      <c r="Z99" s="93">
        <v>4.7287390029325502</v>
      </c>
      <c r="AA99" s="180" t="s">
        <v>6841</v>
      </c>
      <c r="AB99" s="147" t="s">
        <v>6321</v>
      </c>
    </row>
    <row r="100" spans="1:28" ht="25" customHeight="1" x14ac:dyDescent="0.2">
      <c r="A100" s="162" t="s">
        <v>2049</v>
      </c>
      <c r="C100" s="166" t="s">
        <v>3836</v>
      </c>
      <c r="P100" s="179" t="s">
        <v>7181</v>
      </c>
      <c r="Q100" s="90" t="s">
        <v>5753</v>
      </c>
      <c r="R100" s="90" t="s">
        <v>6842</v>
      </c>
      <c r="S100" s="94" t="s">
        <v>7119</v>
      </c>
      <c r="T100" s="90" t="s">
        <v>6500</v>
      </c>
      <c r="U100" s="90" t="s">
        <v>5306</v>
      </c>
      <c r="V100" s="91">
        <v>4.6920821114369504</v>
      </c>
      <c r="W100" s="91">
        <v>0.93023255813953498</v>
      </c>
      <c r="X100" s="192">
        <v>5.8260478156430099E-6</v>
      </c>
      <c r="Y100" s="92">
        <v>5.234625955344347</v>
      </c>
      <c r="Z100" s="93">
        <v>5.0439882697947196</v>
      </c>
      <c r="AA100" s="180" t="s">
        <v>6843</v>
      </c>
      <c r="AB100" s="147" t="s">
        <v>6321</v>
      </c>
    </row>
    <row r="101" spans="1:28" ht="25" customHeight="1" x14ac:dyDescent="0.2">
      <c r="A101" s="162" t="s">
        <v>2064</v>
      </c>
      <c r="C101" s="166" t="s">
        <v>3840</v>
      </c>
      <c r="P101" s="179" t="s">
        <v>7181</v>
      </c>
      <c r="Q101" s="90" t="s">
        <v>5753</v>
      </c>
      <c r="R101" s="90" t="s">
        <v>6844</v>
      </c>
      <c r="S101" s="94" t="s">
        <v>7120</v>
      </c>
      <c r="T101" s="90" t="s">
        <v>6658</v>
      </c>
      <c r="U101" s="90" t="s">
        <v>6845</v>
      </c>
      <c r="V101" s="91">
        <v>10.8504398826979</v>
      </c>
      <c r="W101" s="91">
        <v>4.6511627906976702</v>
      </c>
      <c r="X101" s="192">
        <v>1.8294390271878401E-5</v>
      </c>
      <c r="Y101" s="92">
        <v>4.7376820604037402</v>
      </c>
      <c r="Z101" s="93">
        <v>2.3328445747800601</v>
      </c>
      <c r="AA101" s="180" t="s">
        <v>6846</v>
      </c>
      <c r="AB101" s="147" t="s">
        <v>6321</v>
      </c>
    </row>
    <row r="102" spans="1:28" ht="25" customHeight="1" x14ac:dyDescent="0.2">
      <c r="A102" s="162" t="s">
        <v>2069</v>
      </c>
      <c r="C102" s="166" t="s">
        <v>3888</v>
      </c>
      <c r="P102" s="179" t="s">
        <v>7181</v>
      </c>
      <c r="Q102" s="90" t="s">
        <v>5753</v>
      </c>
      <c r="R102" s="90" t="s">
        <v>6847</v>
      </c>
      <c r="S102" s="94" t="s">
        <v>7121</v>
      </c>
      <c r="T102" s="90" t="s">
        <v>6848</v>
      </c>
      <c r="U102" s="90" t="s">
        <v>6849</v>
      </c>
      <c r="V102" s="91">
        <v>10.5571847507331</v>
      </c>
      <c r="W102" s="91">
        <v>4.5581395348837201</v>
      </c>
      <c r="X102" s="192">
        <v>2.7288694349488402E-5</v>
      </c>
      <c r="Y102" s="92">
        <v>4.5640172430174406</v>
      </c>
      <c r="Z102" s="93">
        <v>2.3161170626608398</v>
      </c>
      <c r="AA102" s="180" t="s">
        <v>6850</v>
      </c>
      <c r="AB102" s="147" t="s">
        <v>6321</v>
      </c>
    </row>
    <row r="103" spans="1:28" ht="25" customHeight="1" x14ac:dyDescent="0.2">
      <c r="A103" s="162" t="s">
        <v>2071</v>
      </c>
      <c r="C103" s="166" t="s">
        <v>3917</v>
      </c>
      <c r="P103" s="179" t="s">
        <v>7181</v>
      </c>
      <c r="Q103" s="90" t="s">
        <v>5753</v>
      </c>
      <c r="R103" s="90" t="s">
        <v>6851</v>
      </c>
      <c r="S103" s="94" t="s">
        <v>7122</v>
      </c>
      <c r="T103" s="90" t="s">
        <v>6542</v>
      </c>
      <c r="U103" s="90" t="s">
        <v>5521</v>
      </c>
      <c r="V103" s="91">
        <v>4.1055718475073304</v>
      </c>
      <c r="W103" s="91">
        <v>0.837209302325581</v>
      </c>
      <c r="X103" s="192">
        <v>2.84581232425321E-5</v>
      </c>
      <c r="Y103" s="92">
        <v>4.5457937441775096</v>
      </c>
      <c r="Z103" s="93">
        <v>4.90387748452265</v>
      </c>
      <c r="AA103" s="180" t="s">
        <v>6852</v>
      </c>
      <c r="AB103" s="147" t="s">
        <v>6321</v>
      </c>
    </row>
    <row r="104" spans="1:28" ht="25" customHeight="1" x14ac:dyDescent="0.2">
      <c r="A104" s="162" t="s">
        <v>5098</v>
      </c>
      <c r="C104" s="166" t="s">
        <v>7180</v>
      </c>
      <c r="P104" s="179" t="s">
        <v>7181</v>
      </c>
      <c r="Q104" s="90" t="s">
        <v>5753</v>
      </c>
      <c r="R104" s="90" t="s">
        <v>6853</v>
      </c>
      <c r="S104" s="94" t="s">
        <v>7123</v>
      </c>
      <c r="T104" s="90" t="s">
        <v>6854</v>
      </c>
      <c r="U104" s="90" t="s">
        <v>5289</v>
      </c>
      <c r="V104" s="91">
        <v>3.8123167155425199</v>
      </c>
      <c r="W104" s="91">
        <v>0.79069767441860495</v>
      </c>
      <c r="X104" s="192">
        <v>6.2752846904575899E-5</v>
      </c>
      <c r="Y104" s="92">
        <v>4.2023665667887302</v>
      </c>
      <c r="Z104" s="93">
        <v>4.82145937553907</v>
      </c>
      <c r="AA104" s="180" t="s">
        <v>6855</v>
      </c>
      <c r="AB104" s="147" t="s">
        <v>6321</v>
      </c>
    </row>
    <row r="105" spans="1:28" ht="25" customHeight="1" x14ac:dyDescent="0.2">
      <c r="A105" s="162" t="s">
        <v>5061</v>
      </c>
      <c r="C105" s="166" t="s">
        <v>4047</v>
      </c>
      <c r="P105" s="179" t="s">
        <v>7181</v>
      </c>
      <c r="Q105" s="90" t="s">
        <v>5753</v>
      </c>
      <c r="R105" s="90" t="s">
        <v>6856</v>
      </c>
      <c r="S105" s="94" t="s">
        <v>7124</v>
      </c>
      <c r="T105" s="90" t="s">
        <v>6848</v>
      </c>
      <c r="U105" s="90" t="s">
        <v>6857</v>
      </c>
      <c r="V105" s="91">
        <v>10.5571847507331</v>
      </c>
      <c r="W105" s="91">
        <v>4.9767441860465098</v>
      </c>
      <c r="X105" s="194">
        <v>1.3820978135603801E-4</v>
      </c>
      <c r="Y105" s="92">
        <v>3.8594612200686917</v>
      </c>
      <c r="Z105" s="93">
        <v>2.12130347795105</v>
      </c>
      <c r="AA105" s="180" t="s">
        <v>6850</v>
      </c>
      <c r="AB105" s="147" t="s">
        <v>6321</v>
      </c>
    </row>
    <row r="106" spans="1:28" ht="25" customHeight="1" x14ac:dyDescent="0.2">
      <c r="A106" s="162" t="s">
        <v>2105</v>
      </c>
      <c r="C106" s="166" t="s">
        <v>5035</v>
      </c>
      <c r="P106" s="179" t="s">
        <v>7181</v>
      </c>
      <c r="Q106" s="90" t="s">
        <v>5753</v>
      </c>
      <c r="R106" s="90" t="s">
        <v>6858</v>
      </c>
      <c r="S106" s="94" t="s">
        <v>7125</v>
      </c>
      <c r="T106" s="90" t="s">
        <v>6500</v>
      </c>
      <c r="U106" s="90" t="s">
        <v>6547</v>
      </c>
      <c r="V106" s="91">
        <v>4.6920821114369504</v>
      </c>
      <c r="W106" s="91">
        <v>1.48837209302326</v>
      </c>
      <c r="X106" s="194">
        <v>3.7298141059126301E-4</v>
      </c>
      <c r="Y106" s="92">
        <v>3.4283128129066456</v>
      </c>
      <c r="Z106" s="93">
        <v>3.1524926686216999</v>
      </c>
      <c r="AA106" s="180" t="s">
        <v>6859</v>
      </c>
      <c r="AB106" s="147" t="s">
        <v>6321</v>
      </c>
    </row>
    <row r="107" spans="1:28" ht="25" customHeight="1" x14ac:dyDescent="0.2">
      <c r="A107" s="162" t="s">
        <v>2118</v>
      </c>
      <c r="C107" s="166" t="s">
        <v>4073</v>
      </c>
      <c r="P107" s="179" t="s">
        <v>7181</v>
      </c>
      <c r="Q107" s="90" t="s">
        <v>5753</v>
      </c>
      <c r="R107" s="90" t="s">
        <v>6860</v>
      </c>
      <c r="S107" s="94" t="s">
        <v>7126</v>
      </c>
      <c r="T107" s="90" t="s">
        <v>6515</v>
      </c>
      <c r="U107" s="90" t="s">
        <v>5776</v>
      </c>
      <c r="V107" s="91">
        <v>3.2258064516128999</v>
      </c>
      <c r="W107" s="91">
        <v>0.74418604651162801</v>
      </c>
      <c r="X107" s="194">
        <v>4.5066567205575799E-4</v>
      </c>
      <c r="Y107" s="92">
        <v>3.3461455215929785</v>
      </c>
      <c r="Z107" s="93">
        <v>4.3346774193548399</v>
      </c>
      <c r="AA107" s="180" t="s">
        <v>6861</v>
      </c>
      <c r="AB107" s="147" t="s">
        <v>6321</v>
      </c>
    </row>
    <row r="108" spans="1:28" ht="25" customHeight="1" x14ac:dyDescent="0.2">
      <c r="A108" s="162" t="s">
        <v>5079</v>
      </c>
      <c r="C108" s="166" t="s">
        <v>4119</v>
      </c>
      <c r="P108" s="179" t="s">
        <v>7181</v>
      </c>
      <c r="Q108" s="90" t="s">
        <v>5753</v>
      </c>
      <c r="R108" s="90" t="s">
        <v>5802</v>
      </c>
      <c r="S108" s="94" t="s">
        <v>6093</v>
      </c>
      <c r="T108" s="90" t="s">
        <v>6515</v>
      </c>
      <c r="U108" s="90" t="s">
        <v>5289</v>
      </c>
      <c r="V108" s="91">
        <v>3.2258064516128999</v>
      </c>
      <c r="W108" s="91">
        <v>0.79069767441860495</v>
      </c>
      <c r="X108" s="194">
        <v>6.5287633306872997E-4</v>
      </c>
      <c r="Y108" s="92">
        <v>3.1851690743943872</v>
      </c>
      <c r="Z108" s="93">
        <v>4.07969639468691</v>
      </c>
      <c r="AA108" s="180" t="s">
        <v>6862</v>
      </c>
      <c r="AB108" s="147" t="s">
        <v>6321</v>
      </c>
    </row>
    <row r="109" spans="1:28" ht="25" customHeight="1" x14ac:dyDescent="0.2">
      <c r="A109" s="162" t="s">
        <v>2128</v>
      </c>
      <c r="C109" s="166" t="s">
        <v>4198</v>
      </c>
      <c r="P109" s="179" t="s">
        <v>7181</v>
      </c>
      <c r="Q109" s="90" t="s">
        <v>5753</v>
      </c>
      <c r="R109" s="90" t="s">
        <v>6863</v>
      </c>
      <c r="S109" s="94" t="s">
        <v>7127</v>
      </c>
      <c r="T109" s="90" t="s">
        <v>6491</v>
      </c>
      <c r="U109" s="90" t="s">
        <v>6864</v>
      </c>
      <c r="V109" s="91">
        <v>5.2785923753665696</v>
      </c>
      <c r="W109" s="91">
        <v>1.9534883720930201</v>
      </c>
      <c r="X109" s="194">
        <v>8.2780041930833595E-4</v>
      </c>
      <c r="Y109" s="92">
        <v>3.0820743579506606</v>
      </c>
      <c r="Z109" s="93">
        <v>2.7021365731043101</v>
      </c>
      <c r="AA109" s="180" t="s">
        <v>6865</v>
      </c>
      <c r="AB109" s="147" t="s">
        <v>6321</v>
      </c>
    </row>
    <row r="110" spans="1:28" ht="25" customHeight="1" x14ac:dyDescent="0.2">
      <c r="A110" s="162" t="s">
        <v>7236</v>
      </c>
      <c r="C110" s="166" t="s">
        <v>5047</v>
      </c>
      <c r="P110" s="179" t="s">
        <v>7181</v>
      </c>
      <c r="Q110" s="90" t="s">
        <v>5753</v>
      </c>
      <c r="R110" s="90" t="s">
        <v>6866</v>
      </c>
      <c r="S110" s="94" t="s">
        <v>7128</v>
      </c>
      <c r="T110" s="90" t="s">
        <v>6523</v>
      </c>
      <c r="U110" s="90" t="s">
        <v>5276</v>
      </c>
      <c r="V110" s="91">
        <v>2.9325513196480899</v>
      </c>
      <c r="W110" s="91">
        <v>0.69767441860465096</v>
      </c>
      <c r="X110" s="194">
        <v>9.7760677600620591E-4</v>
      </c>
      <c r="Y110" s="92">
        <v>3.0098357969011262</v>
      </c>
      <c r="Z110" s="93">
        <v>4.2033235581622703</v>
      </c>
      <c r="AA110" s="180" t="s">
        <v>6867</v>
      </c>
      <c r="AB110" s="147" t="s">
        <v>6321</v>
      </c>
    </row>
    <row r="111" spans="1:28" ht="25" customHeight="1" x14ac:dyDescent="0.2">
      <c r="A111" s="162" t="s">
        <v>5068</v>
      </c>
      <c r="C111" s="166" t="s">
        <v>4267</v>
      </c>
      <c r="P111" s="179" t="s">
        <v>7181</v>
      </c>
      <c r="Q111" s="90" t="s">
        <v>5753</v>
      </c>
      <c r="R111" s="90" t="s">
        <v>6868</v>
      </c>
      <c r="S111" s="94" t="s">
        <v>7129</v>
      </c>
      <c r="T111" s="90" t="s">
        <v>6510</v>
      </c>
      <c r="U111" s="90" t="s">
        <v>5364</v>
      </c>
      <c r="V111" s="91">
        <v>2.6392961876832799</v>
      </c>
      <c r="W111" s="91">
        <v>0.60465116279069797</v>
      </c>
      <c r="X111" s="194">
        <v>1.4588298948260399E-3</v>
      </c>
      <c r="Y111" s="92">
        <v>2.835995345560506</v>
      </c>
      <c r="Z111" s="93">
        <v>4.3649898488608203</v>
      </c>
      <c r="AA111" s="180" t="s">
        <v>6869</v>
      </c>
      <c r="AB111" s="147" t="s">
        <v>6321</v>
      </c>
    </row>
    <row r="112" spans="1:28" ht="25" customHeight="1" x14ac:dyDescent="0.2">
      <c r="A112" s="162" t="s">
        <v>7237</v>
      </c>
      <c r="C112" s="166" t="s">
        <v>4395</v>
      </c>
      <c r="P112" s="179" t="s">
        <v>7181</v>
      </c>
      <c r="Q112" s="90" t="s">
        <v>5753</v>
      </c>
      <c r="R112" s="90" t="s">
        <v>6870</v>
      </c>
      <c r="S112" s="94" t="s">
        <v>7130</v>
      </c>
      <c r="T112" s="90" t="s">
        <v>6508</v>
      </c>
      <c r="U112" s="90" t="s">
        <v>5312</v>
      </c>
      <c r="V112" s="91">
        <v>3.5190615835777099</v>
      </c>
      <c r="W112" s="91">
        <v>1.2093023255813999</v>
      </c>
      <c r="X112" s="194">
        <v>3.39152702595241E-3</v>
      </c>
      <c r="Y112" s="92">
        <v>2.46960471783669</v>
      </c>
      <c r="Z112" s="93">
        <v>2.9099932325738802</v>
      </c>
      <c r="AA112" s="180" t="s">
        <v>6871</v>
      </c>
      <c r="AB112" s="147" t="s">
        <v>6321</v>
      </c>
    </row>
    <row r="113" spans="1:28" ht="25" customHeight="1" x14ac:dyDescent="0.2">
      <c r="A113" s="162" t="s">
        <v>7238</v>
      </c>
      <c r="C113" s="166" t="s">
        <v>4421</v>
      </c>
      <c r="P113" s="179" t="s">
        <v>7181</v>
      </c>
      <c r="Q113" s="90" t="s">
        <v>5753</v>
      </c>
      <c r="R113" s="90" t="s">
        <v>6872</v>
      </c>
      <c r="S113" s="94" t="s">
        <v>7131</v>
      </c>
      <c r="T113" s="90" t="s">
        <v>6555</v>
      </c>
      <c r="U113" s="90" t="s">
        <v>5292</v>
      </c>
      <c r="V113" s="91">
        <v>1.4662756598240501</v>
      </c>
      <c r="W113" s="91">
        <v>0.232558139534884</v>
      </c>
      <c r="X113" s="194">
        <v>6.5144902760800203E-3</v>
      </c>
      <c r="Y113" s="92">
        <v>2.1861195598356686</v>
      </c>
      <c r="Z113" s="93">
        <v>6.3049853372433997</v>
      </c>
      <c r="AA113" s="180" t="s">
        <v>6873</v>
      </c>
      <c r="AB113" s="147" t="s">
        <v>6321</v>
      </c>
    </row>
    <row r="114" spans="1:28" ht="25" customHeight="1" x14ac:dyDescent="0.2">
      <c r="A114" s="162" t="s">
        <v>2215</v>
      </c>
      <c r="C114" s="166" t="s">
        <v>4558</v>
      </c>
      <c r="P114" s="179" t="s">
        <v>7181</v>
      </c>
      <c r="Q114" s="90" t="s">
        <v>5753</v>
      </c>
      <c r="R114" s="90" t="s">
        <v>6874</v>
      </c>
      <c r="S114" s="94" t="s">
        <v>7132</v>
      </c>
      <c r="T114" s="90" t="s">
        <v>6537</v>
      </c>
      <c r="U114" s="90" t="s">
        <v>5356</v>
      </c>
      <c r="V114" s="91">
        <v>1.7595307917888601</v>
      </c>
      <c r="W114" s="91">
        <v>0.372093023255814</v>
      </c>
      <c r="X114" s="194">
        <v>7.1740561514942996E-3</v>
      </c>
      <c r="Y114" s="92">
        <v>2.1442352284143471</v>
      </c>
      <c r="Z114" s="93">
        <v>4.7287390029325502</v>
      </c>
      <c r="AA114" s="180" t="s">
        <v>6875</v>
      </c>
      <c r="AB114" s="147" t="s">
        <v>6321</v>
      </c>
    </row>
    <row r="115" spans="1:28" ht="25" customHeight="1" x14ac:dyDescent="0.2">
      <c r="A115" s="162" t="s">
        <v>2226</v>
      </c>
      <c r="C115" s="166" t="s">
        <v>4589</v>
      </c>
      <c r="P115" s="179" t="s">
        <v>7181</v>
      </c>
      <c r="Q115" s="90" t="s">
        <v>5753</v>
      </c>
      <c r="R115" s="90" t="s">
        <v>6876</v>
      </c>
      <c r="S115" s="94" t="s">
        <v>7133</v>
      </c>
      <c r="T115" s="90" t="s">
        <v>6510</v>
      </c>
      <c r="U115" s="90" t="s">
        <v>5521</v>
      </c>
      <c r="V115" s="91">
        <v>2.6392961876832799</v>
      </c>
      <c r="W115" s="91">
        <v>0.837209302325581</v>
      </c>
      <c r="X115" s="194">
        <v>7.3340099838487202E-3</v>
      </c>
      <c r="Y115" s="92">
        <v>2.1346585031663277</v>
      </c>
      <c r="Z115" s="93">
        <v>3.1524926686216999</v>
      </c>
      <c r="AA115" s="180" t="s">
        <v>6877</v>
      </c>
      <c r="AB115" s="147" t="s">
        <v>6321</v>
      </c>
    </row>
    <row r="116" spans="1:28" ht="25" customHeight="1" x14ac:dyDescent="0.2">
      <c r="A116" s="162" t="s">
        <v>7239</v>
      </c>
      <c r="C116" s="166" t="s">
        <v>4594</v>
      </c>
      <c r="P116" s="179" t="s">
        <v>7181</v>
      </c>
      <c r="Q116" s="90" t="s">
        <v>5753</v>
      </c>
      <c r="R116" s="90" t="s">
        <v>6878</v>
      </c>
      <c r="S116" s="94" t="s">
        <v>7134</v>
      </c>
      <c r="T116" s="90" t="s">
        <v>6555</v>
      </c>
      <c r="U116" s="90" t="s">
        <v>5262</v>
      </c>
      <c r="V116" s="91">
        <v>1.4662756598240501</v>
      </c>
      <c r="W116" s="91">
        <v>0.27906976744186002</v>
      </c>
      <c r="X116" s="194">
        <v>1.0622017389876399E-2</v>
      </c>
      <c r="Y116" s="92">
        <v>1.9737929919094273</v>
      </c>
      <c r="Z116" s="93">
        <v>5.2541544477028301</v>
      </c>
      <c r="AA116" s="180" t="s">
        <v>6879</v>
      </c>
      <c r="AB116" s="147" t="s">
        <v>6321</v>
      </c>
    </row>
    <row r="117" spans="1:28" ht="25" customHeight="1" x14ac:dyDescent="0.2">
      <c r="A117" s="162" t="s">
        <v>2236</v>
      </c>
      <c r="C117" s="166" t="s">
        <v>4606</v>
      </c>
      <c r="P117" s="179" t="s">
        <v>7181</v>
      </c>
      <c r="Q117" s="90" t="s">
        <v>5753</v>
      </c>
      <c r="R117" s="90" t="s">
        <v>6880</v>
      </c>
      <c r="S117" s="94" t="s">
        <v>7135</v>
      </c>
      <c r="T117" s="90" t="s">
        <v>6555</v>
      </c>
      <c r="U117" s="90" t="s">
        <v>5262</v>
      </c>
      <c r="V117" s="91">
        <v>1.4662756598240501</v>
      </c>
      <c r="W117" s="91">
        <v>0.27906976744186002</v>
      </c>
      <c r="X117" s="194">
        <v>1.0622017389876399E-2</v>
      </c>
      <c r="Y117" s="92">
        <v>1.9737929919094273</v>
      </c>
      <c r="Z117" s="93">
        <v>5.2541544477028301</v>
      </c>
      <c r="AA117" s="180" t="s">
        <v>6881</v>
      </c>
      <c r="AB117" s="147" t="s">
        <v>6321</v>
      </c>
    </row>
    <row r="118" spans="1:28" ht="25" customHeight="1" x14ac:dyDescent="0.2">
      <c r="A118" s="162" t="s">
        <v>2238</v>
      </c>
      <c r="C118" s="166" t="s">
        <v>4649</v>
      </c>
      <c r="P118" s="179" t="s">
        <v>7181</v>
      </c>
      <c r="Q118" s="90" t="s">
        <v>5753</v>
      </c>
      <c r="R118" s="90" t="s">
        <v>6882</v>
      </c>
      <c r="S118" s="94" t="s">
        <v>7136</v>
      </c>
      <c r="T118" s="90" t="s">
        <v>6518</v>
      </c>
      <c r="U118" s="90" t="s">
        <v>5776</v>
      </c>
      <c r="V118" s="91">
        <v>2.3460410557184801</v>
      </c>
      <c r="W118" s="91">
        <v>0.74418604651162801</v>
      </c>
      <c r="X118" s="194">
        <v>1.1331668279529901E-2</v>
      </c>
      <c r="Y118" s="92">
        <v>1.9457061473953641</v>
      </c>
      <c r="Z118" s="93">
        <v>3.1524926686216999</v>
      </c>
      <c r="AA118" s="180" t="s">
        <v>6883</v>
      </c>
      <c r="AB118" s="147" t="s">
        <v>6321</v>
      </c>
    </row>
    <row r="119" spans="1:28" ht="25" customHeight="1" x14ac:dyDescent="0.2">
      <c r="A119" s="162" t="s">
        <v>2245</v>
      </c>
      <c r="C119" s="166" t="s">
        <v>4669</v>
      </c>
      <c r="P119" s="179" t="s">
        <v>7181</v>
      </c>
      <c r="Q119" s="90" t="s">
        <v>5753</v>
      </c>
      <c r="R119" s="90" t="s">
        <v>6884</v>
      </c>
      <c r="S119" s="94" t="s">
        <v>7137</v>
      </c>
      <c r="T119" s="90" t="s">
        <v>6577</v>
      </c>
      <c r="U119" s="90" t="s">
        <v>5286</v>
      </c>
      <c r="V119" s="91">
        <v>1.17302052785924</v>
      </c>
      <c r="W119" s="91">
        <v>0.186046511627907</v>
      </c>
      <c r="X119" s="194">
        <v>1.53316105924161E-2</v>
      </c>
      <c r="Y119" s="92">
        <v>1.814412219923333</v>
      </c>
      <c r="Z119" s="93">
        <v>6.3049853372433997</v>
      </c>
      <c r="AA119" s="180" t="s">
        <v>6885</v>
      </c>
      <c r="AB119" s="147" t="s">
        <v>6321</v>
      </c>
    </row>
    <row r="120" spans="1:28" ht="25" customHeight="1" x14ac:dyDescent="0.2">
      <c r="A120" s="162" t="s">
        <v>7240</v>
      </c>
      <c r="C120" s="166" t="s">
        <v>4673</v>
      </c>
      <c r="P120" s="179" t="s">
        <v>7181</v>
      </c>
      <c r="Q120" s="90" t="s">
        <v>5753</v>
      </c>
      <c r="R120" s="90" t="s">
        <v>6886</v>
      </c>
      <c r="S120" s="94" t="s">
        <v>7138</v>
      </c>
      <c r="T120" s="90" t="s">
        <v>6555</v>
      </c>
      <c r="U120" s="90" t="s">
        <v>5349</v>
      </c>
      <c r="V120" s="91">
        <v>1.4662756598240501</v>
      </c>
      <c r="W120" s="91">
        <v>0.32558139534883701</v>
      </c>
      <c r="X120" s="194">
        <v>1.6202549562964599E-2</v>
      </c>
      <c r="Y120" s="92">
        <v>1.790416641382967</v>
      </c>
      <c r="Z120" s="93">
        <v>4.5035609551738602</v>
      </c>
      <c r="AA120" s="180" t="s">
        <v>6887</v>
      </c>
      <c r="AB120" s="147" t="s">
        <v>6321</v>
      </c>
    </row>
    <row r="121" spans="1:28" ht="25" customHeight="1" thickBot="1" x14ac:dyDescent="0.25">
      <c r="A121" s="162" t="s">
        <v>7241</v>
      </c>
      <c r="C121" s="167" t="s">
        <v>5104</v>
      </c>
      <c r="P121" s="179" t="s">
        <v>7181</v>
      </c>
      <c r="Q121" s="90" t="s">
        <v>5753</v>
      </c>
      <c r="R121" s="90" t="s">
        <v>6888</v>
      </c>
      <c r="S121" s="94" t="s">
        <v>7139</v>
      </c>
      <c r="T121" s="90" t="s">
        <v>6537</v>
      </c>
      <c r="U121" s="90" t="s">
        <v>5280</v>
      </c>
      <c r="V121" s="91">
        <v>1.7595307917888601</v>
      </c>
      <c r="W121" s="91">
        <v>0.51162790697674398</v>
      </c>
      <c r="X121" s="194">
        <v>2.06518946285991E-2</v>
      </c>
      <c r="Y121" s="92">
        <v>1.6850400995038923</v>
      </c>
      <c r="Z121" s="93">
        <v>3.4390829112236698</v>
      </c>
      <c r="AA121" s="180" t="s">
        <v>6889</v>
      </c>
      <c r="AB121" s="147" t="s">
        <v>6321</v>
      </c>
    </row>
    <row r="122" spans="1:28" ht="25" customHeight="1" x14ac:dyDescent="0.2">
      <c r="A122" s="162" t="s">
        <v>2267</v>
      </c>
      <c r="P122" s="179" t="s">
        <v>7181</v>
      </c>
      <c r="Q122" s="90" t="s">
        <v>5753</v>
      </c>
      <c r="R122" s="90" t="s">
        <v>6890</v>
      </c>
      <c r="S122" s="94" t="s">
        <v>7140</v>
      </c>
      <c r="T122" s="90" t="s">
        <v>6537</v>
      </c>
      <c r="U122" s="90" t="s">
        <v>5553</v>
      </c>
      <c r="V122" s="91">
        <v>1.7595307917888601</v>
      </c>
      <c r="W122" s="91">
        <v>0.55813953488372103</v>
      </c>
      <c r="X122" s="194">
        <v>2.7507830682057099E-2</v>
      </c>
      <c r="Y122" s="92">
        <v>1.5605436575187093</v>
      </c>
      <c r="Z122" s="93">
        <v>3.1524926686216999</v>
      </c>
      <c r="AA122" s="180" t="s">
        <v>6891</v>
      </c>
      <c r="AB122" s="147" t="s">
        <v>6321</v>
      </c>
    </row>
    <row r="123" spans="1:28" ht="25" customHeight="1" x14ac:dyDescent="0.2">
      <c r="A123" s="162" t="s">
        <v>2269</v>
      </c>
      <c r="P123" s="179" t="s">
        <v>7181</v>
      </c>
      <c r="Q123" s="90" t="s">
        <v>5753</v>
      </c>
      <c r="R123" s="90" t="s">
        <v>6892</v>
      </c>
      <c r="S123" s="94" t="s">
        <v>7141</v>
      </c>
      <c r="T123" s="90" t="s">
        <v>6537</v>
      </c>
      <c r="U123" s="90" t="s">
        <v>5553</v>
      </c>
      <c r="V123" s="91">
        <v>1.7595307917888601</v>
      </c>
      <c r="W123" s="91">
        <v>0.55813953488372103</v>
      </c>
      <c r="X123" s="194">
        <v>2.7507830682057099E-2</v>
      </c>
      <c r="Y123" s="92">
        <v>1.5605436575187093</v>
      </c>
      <c r="Z123" s="93">
        <v>3.1524926686216999</v>
      </c>
      <c r="AA123" s="180" t="s">
        <v>6893</v>
      </c>
      <c r="AB123" s="147" t="s">
        <v>6321</v>
      </c>
    </row>
    <row r="124" spans="1:28" ht="25" customHeight="1" x14ac:dyDescent="0.2">
      <c r="A124" s="162" t="s">
        <v>2271</v>
      </c>
      <c r="P124" s="179" t="s">
        <v>7181</v>
      </c>
      <c r="Q124" s="90" t="s">
        <v>5753</v>
      </c>
      <c r="R124" s="90" t="s">
        <v>6894</v>
      </c>
      <c r="S124" s="94" t="s">
        <v>7142</v>
      </c>
      <c r="T124" s="90" t="s">
        <v>6555</v>
      </c>
      <c r="U124" s="90" t="s">
        <v>5304</v>
      </c>
      <c r="V124" s="91">
        <v>1.4662756598240501</v>
      </c>
      <c r="W124" s="91">
        <v>0.46511627906976699</v>
      </c>
      <c r="X124" s="194">
        <v>4.3410802109913799E-2</v>
      </c>
      <c r="Y124" s="92">
        <v>1.3624021895427527</v>
      </c>
      <c r="Z124" s="93">
        <v>3.1524926686216999</v>
      </c>
      <c r="AA124" s="180" t="s">
        <v>6895</v>
      </c>
      <c r="AB124" s="147" t="s">
        <v>6321</v>
      </c>
    </row>
    <row r="125" spans="1:28" ht="25" customHeight="1" x14ac:dyDescent="0.2">
      <c r="A125" s="162" t="s">
        <v>2279</v>
      </c>
      <c r="P125" s="181" t="s">
        <v>7182</v>
      </c>
      <c r="Q125" s="102" t="s">
        <v>5247</v>
      </c>
      <c r="R125" s="102" t="s">
        <v>5291</v>
      </c>
      <c r="S125" s="106" t="s">
        <v>6112</v>
      </c>
      <c r="T125" s="102" t="s">
        <v>6702</v>
      </c>
      <c r="U125" s="102" t="s">
        <v>5292</v>
      </c>
      <c r="V125" s="103">
        <v>3.125</v>
      </c>
      <c r="W125" s="103">
        <v>0.232558139534884</v>
      </c>
      <c r="X125" s="195">
        <v>3.6204791570593701E-3</v>
      </c>
      <c r="Y125" s="104">
        <v>2.4412339483906127</v>
      </c>
      <c r="Z125" s="105">
        <v>13.4375</v>
      </c>
      <c r="AA125" s="182" t="s">
        <v>6703</v>
      </c>
      <c r="AB125" s="147" t="s">
        <v>6321</v>
      </c>
    </row>
    <row r="126" spans="1:28" ht="25" customHeight="1" x14ac:dyDescent="0.2">
      <c r="A126" s="162" t="s">
        <v>2284</v>
      </c>
      <c r="P126" s="181" t="s">
        <v>7182</v>
      </c>
      <c r="Q126" s="102" t="s">
        <v>5247</v>
      </c>
      <c r="R126" s="102" t="s">
        <v>5398</v>
      </c>
      <c r="S126" s="106" t="s">
        <v>6152</v>
      </c>
      <c r="T126" s="102" t="s">
        <v>6702</v>
      </c>
      <c r="U126" s="102" t="s">
        <v>5292</v>
      </c>
      <c r="V126" s="103">
        <v>3.125</v>
      </c>
      <c r="W126" s="103">
        <v>0.232558139534884</v>
      </c>
      <c r="X126" s="195">
        <v>3.6204791570593701E-3</v>
      </c>
      <c r="Y126" s="104">
        <v>2.4412339483906127</v>
      </c>
      <c r="Z126" s="105">
        <v>13.4375</v>
      </c>
      <c r="AA126" s="182" t="s">
        <v>5399</v>
      </c>
      <c r="AB126" s="147" t="s">
        <v>6321</v>
      </c>
    </row>
    <row r="127" spans="1:28" ht="25" customHeight="1" x14ac:dyDescent="0.2">
      <c r="A127" s="162" t="s">
        <v>2286</v>
      </c>
      <c r="P127" s="181" t="s">
        <v>7182</v>
      </c>
      <c r="Q127" s="102" t="s">
        <v>5247</v>
      </c>
      <c r="R127" s="102" t="s">
        <v>6704</v>
      </c>
      <c r="S127" s="106" t="s">
        <v>7082</v>
      </c>
      <c r="T127" s="102" t="s">
        <v>6705</v>
      </c>
      <c r="U127" s="102" t="s">
        <v>5315</v>
      </c>
      <c r="V127" s="103">
        <v>5.2083333333333304</v>
      </c>
      <c r="W127" s="103">
        <v>0.97674418604651203</v>
      </c>
      <c r="X127" s="195">
        <v>4.12809729764554E-3</v>
      </c>
      <c r="Y127" s="104">
        <v>2.3842500751084179</v>
      </c>
      <c r="Z127" s="105">
        <v>5.3323412698412698</v>
      </c>
      <c r="AA127" s="182" t="s">
        <v>6706</v>
      </c>
      <c r="AB127" s="147" t="s">
        <v>6321</v>
      </c>
    </row>
    <row r="128" spans="1:28" ht="25" customHeight="1" x14ac:dyDescent="0.2">
      <c r="A128" s="162" t="s">
        <v>2297</v>
      </c>
      <c r="P128" s="181" t="s">
        <v>7182</v>
      </c>
      <c r="Q128" s="102" t="s">
        <v>5247</v>
      </c>
      <c r="R128" s="102" t="s">
        <v>6707</v>
      </c>
      <c r="S128" s="106" t="s">
        <v>7083</v>
      </c>
      <c r="T128" s="102" t="s">
        <v>6702</v>
      </c>
      <c r="U128" s="102" t="s">
        <v>5356</v>
      </c>
      <c r="V128" s="103">
        <v>3.125</v>
      </c>
      <c r="W128" s="103">
        <v>0.372093023255814</v>
      </c>
      <c r="X128" s="195">
        <v>9.7136299286701006E-3</v>
      </c>
      <c r="Y128" s="104">
        <v>2.0126184463641166</v>
      </c>
      <c r="Z128" s="105">
        <v>8.3984375</v>
      </c>
      <c r="AA128" s="182" t="s">
        <v>6708</v>
      </c>
      <c r="AB128" s="147" t="s">
        <v>6321</v>
      </c>
    </row>
    <row r="129" spans="1:28" ht="25" customHeight="1" x14ac:dyDescent="0.2">
      <c r="A129" s="162" t="s">
        <v>2327</v>
      </c>
      <c r="P129" s="181" t="s">
        <v>7182</v>
      </c>
      <c r="Q129" s="102" t="s">
        <v>5247</v>
      </c>
      <c r="R129" s="102" t="s">
        <v>6709</v>
      </c>
      <c r="S129" s="106" t="s">
        <v>7084</v>
      </c>
      <c r="T129" s="102" t="s">
        <v>6710</v>
      </c>
      <c r="U129" s="102" t="s">
        <v>5456</v>
      </c>
      <c r="V129" s="103">
        <v>2.0833333333333299</v>
      </c>
      <c r="W129" s="103">
        <v>9.3023255813953501E-2</v>
      </c>
      <c r="X129" s="195">
        <v>1.02466853323359E-2</v>
      </c>
      <c r="Y129" s="104">
        <v>1.9894166004313656</v>
      </c>
      <c r="Z129" s="105">
        <v>22.3958333333333</v>
      </c>
      <c r="AA129" s="182" t="s">
        <v>6711</v>
      </c>
      <c r="AB129" s="147" t="s">
        <v>6321</v>
      </c>
    </row>
    <row r="130" spans="1:28" ht="25" customHeight="1" x14ac:dyDescent="0.2">
      <c r="A130" s="162" t="s">
        <v>2347</v>
      </c>
      <c r="P130" s="181" t="s">
        <v>7182</v>
      </c>
      <c r="Q130" s="102" t="s">
        <v>5247</v>
      </c>
      <c r="R130" s="102" t="s">
        <v>6712</v>
      </c>
      <c r="S130" s="106" t="s">
        <v>7085</v>
      </c>
      <c r="T130" s="102" t="s">
        <v>6710</v>
      </c>
      <c r="U130" s="102" t="s">
        <v>5456</v>
      </c>
      <c r="V130" s="103">
        <v>2.0833333333333299</v>
      </c>
      <c r="W130" s="103">
        <v>9.3023255813953501E-2</v>
      </c>
      <c r="X130" s="195">
        <v>1.02466853323359E-2</v>
      </c>
      <c r="Y130" s="104">
        <v>1.9894166004313656</v>
      </c>
      <c r="Z130" s="105">
        <v>22.3958333333333</v>
      </c>
      <c r="AA130" s="182" t="s">
        <v>6713</v>
      </c>
      <c r="AB130" s="147" t="s">
        <v>6321</v>
      </c>
    </row>
    <row r="131" spans="1:28" ht="25" customHeight="1" x14ac:dyDescent="0.2">
      <c r="A131" s="162" t="s">
        <v>7242</v>
      </c>
      <c r="P131" s="181" t="s">
        <v>7182</v>
      </c>
      <c r="Q131" s="102" t="s">
        <v>5247</v>
      </c>
      <c r="R131" s="102" t="s">
        <v>5478</v>
      </c>
      <c r="S131" s="106" t="s">
        <v>6190</v>
      </c>
      <c r="T131" s="102" t="s">
        <v>6710</v>
      </c>
      <c r="U131" s="102" t="s">
        <v>5456</v>
      </c>
      <c r="V131" s="103">
        <v>2.0833333333333299</v>
      </c>
      <c r="W131" s="103">
        <v>9.3023255813953501E-2</v>
      </c>
      <c r="X131" s="195">
        <v>1.02466853323359E-2</v>
      </c>
      <c r="Y131" s="104">
        <v>1.9894166004313656</v>
      </c>
      <c r="Z131" s="105">
        <v>22.3958333333333</v>
      </c>
      <c r="AA131" s="182" t="s">
        <v>5479</v>
      </c>
      <c r="AB131" s="147" t="s">
        <v>6321</v>
      </c>
    </row>
    <row r="132" spans="1:28" ht="25" customHeight="1" x14ac:dyDescent="0.2">
      <c r="A132" s="162" t="s">
        <v>4988</v>
      </c>
      <c r="P132" s="181" t="s">
        <v>7182</v>
      </c>
      <c r="Q132" s="102" t="s">
        <v>5247</v>
      </c>
      <c r="R132" s="102" t="s">
        <v>6714</v>
      </c>
      <c r="S132" s="106" t="s">
        <v>7086</v>
      </c>
      <c r="T132" s="102" t="s">
        <v>6710</v>
      </c>
      <c r="U132" s="102" t="s">
        <v>5456</v>
      </c>
      <c r="V132" s="103">
        <v>2.0833333333333299</v>
      </c>
      <c r="W132" s="103">
        <v>9.3023255813953501E-2</v>
      </c>
      <c r="X132" s="195">
        <v>1.02466853323359E-2</v>
      </c>
      <c r="Y132" s="104">
        <v>1.9894166004313656</v>
      </c>
      <c r="Z132" s="105">
        <v>22.3958333333333</v>
      </c>
      <c r="AA132" s="182" t="s">
        <v>6715</v>
      </c>
      <c r="AB132" s="147" t="s">
        <v>6321</v>
      </c>
    </row>
    <row r="133" spans="1:28" ht="25" customHeight="1" x14ac:dyDescent="0.2">
      <c r="A133" s="162" t="s">
        <v>2395</v>
      </c>
      <c r="P133" s="181" t="s">
        <v>7182</v>
      </c>
      <c r="Q133" s="102" t="s">
        <v>5247</v>
      </c>
      <c r="R133" s="102" t="s">
        <v>5493</v>
      </c>
      <c r="S133" s="106" t="s">
        <v>6198</v>
      </c>
      <c r="T133" s="102" t="s">
        <v>6710</v>
      </c>
      <c r="U133" s="102" t="s">
        <v>5456</v>
      </c>
      <c r="V133" s="103">
        <v>2.0833333333333299</v>
      </c>
      <c r="W133" s="103">
        <v>9.3023255813953501E-2</v>
      </c>
      <c r="X133" s="195">
        <v>1.02466853323359E-2</v>
      </c>
      <c r="Y133" s="104">
        <v>1.9894166004313656</v>
      </c>
      <c r="Z133" s="105">
        <v>22.3958333333333</v>
      </c>
      <c r="AA133" s="182" t="s">
        <v>5494</v>
      </c>
      <c r="AB133" s="147" t="s">
        <v>6321</v>
      </c>
    </row>
    <row r="134" spans="1:28" ht="25" customHeight="1" x14ac:dyDescent="0.2">
      <c r="A134" s="162" t="s">
        <v>2441</v>
      </c>
      <c r="P134" s="181" t="s">
        <v>7182</v>
      </c>
      <c r="Q134" s="102" t="s">
        <v>5247</v>
      </c>
      <c r="R134" s="102" t="s">
        <v>6716</v>
      </c>
      <c r="S134" s="106" t="s">
        <v>7087</v>
      </c>
      <c r="T134" s="102" t="s">
        <v>6702</v>
      </c>
      <c r="U134" s="102" t="s">
        <v>5379</v>
      </c>
      <c r="V134" s="103">
        <v>3.125</v>
      </c>
      <c r="W134" s="103">
        <v>0.418604651162791</v>
      </c>
      <c r="X134" s="195">
        <v>1.2554898038242101E-2</v>
      </c>
      <c r="Y134" s="104">
        <v>1.9011868099609059</v>
      </c>
      <c r="Z134" s="105">
        <v>7.4652777777777803</v>
      </c>
      <c r="AA134" s="182" t="s">
        <v>6717</v>
      </c>
      <c r="AB134" s="147" t="s">
        <v>6321</v>
      </c>
    </row>
    <row r="135" spans="1:28" ht="25" customHeight="1" x14ac:dyDescent="0.2">
      <c r="A135" s="162" t="s">
        <v>2498</v>
      </c>
      <c r="P135" s="181" t="s">
        <v>7182</v>
      </c>
      <c r="Q135" s="102" t="s">
        <v>5247</v>
      </c>
      <c r="R135" s="102" t="s">
        <v>5416</v>
      </c>
      <c r="S135" s="106" t="s">
        <v>6160</v>
      </c>
      <c r="T135" s="102" t="s">
        <v>6702</v>
      </c>
      <c r="U135" s="102" t="s">
        <v>5304</v>
      </c>
      <c r="V135" s="103">
        <v>3.125</v>
      </c>
      <c r="W135" s="103">
        <v>0.46511627906976699</v>
      </c>
      <c r="X135" s="195">
        <v>1.5822547053384699E-2</v>
      </c>
      <c r="Y135" s="104">
        <v>1.800723604138488</v>
      </c>
      <c r="Z135" s="105">
        <v>6.71875</v>
      </c>
      <c r="AA135" s="182" t="s">
        <v>6718</v>
      </c>
      <c r="AB135" s="147" t="s">
        <v>6321</v>
      </c>
    </row>
    <row r="136" spans="1:28" ht="25" customHeight="1" x14ac:dyDescent="0.2">
      <c r="A136" s="162" t="s">
        <v>2500</v>
      </c>
      <c r="P136" s="181" t="s">
        <v>7182</v>
      </c>
      <c r="Q136" s="102" t="s">
        <v>5247</v>
      </c>
      <c r="R136" s="102" t="s">
        <v>6719</v>
      </c>
      <c r="S136" s="106" t="s">
        <v>7088</v>
      </c>
      <c r="T136" s="102" t="s">
        <v>6710</v>
      </c>
      <c r="U136" s="102" t="s">
        <v>5329</v>
      </c>
      <c r="V136" s="103">
        <v>2.0833333333333299</v>
      </c>
      <c r="W136" s="103">
        <v>0.13953488372093001</v>
      </c>
      <c r="X136" s="195">
        <v>1.6604221208225099E-2</v>
      </c>
      <c r="Y136" s="104">
        <v>1.779781489406288</v>
      </c>
      <c r="Z136" s="105">
        <v>14.9305555555556</v>
      </c>
      <c r="AA136" s="182" t="s">
        <v>6720</v>
      </c>
      <c r="AB136" s="147" t="s">
        <v>6321</v>
      </c>
    </row>
    <row r="137" spans="1:28" ht="25" customHeight="1" x14ac:dyDescent="0.2">
      <c r="A137" s="162" t="s">
        <v>2536</v>
      </c>
      <c r="P137" s="181" t="s">
        <v>7182</v>
      </c>
      <c r="Q137" s="102" t="s">
        <v>5247</v>
      </c>
      <c r="R137" s="102" t="s">
        <v>6721</v>
      </c>
      <c r="S137" s="106" t="s">
        <v>7089</v>
      </c>
      <c r="T137" s="102" t="s">
        <v>6710</v>
      </c>
      <c r="U137" s="102" t="s">
        <v>5329</v>
      </c>
      <c r="V137" s="103">
        <v>2.0833333333333299</v>
      </c>
      <c r="W137" s="103">
        <v>0.13953488372093001</v>
      </c>
      <c r="X137" s="195">
        <v>1.6604221208225099E-2</v>
      </c>
      <c r="Y137" s="104">
        <v>1.779781489406288</v>
      </c>
      <c r="Z137" s="105">
        <v>14.9305555555556</v>
      </c>
      <c r="AA137" s="182" t="s">
        <v>6722</v>
      </c>
      <c r="AB137" s="147" t="s">
        <v>6321</v>
      </c>
    </row>
    <row r="138" spans="1:28" ht="25" customHeight="1" x14ac:dyDescent="0.2">
      <c r="A138" s="162" t="s">
        <v>7243</v>
      </c>
      <c r="P138" s="181" t="s">
        <v>7182</v>
      </c>
      <c r="Q138" s="102" t="s">
        <v>5247</v>
      </c>
      <c r="R138" s="102" t="s">
        <v>6723</v>
      </c>
      <c r="S138" s="106" t="s">
        <v>7090</v>
      </c>
      <c r="T138" s="102" t="s">
        <v>6710</v>
      </c>
      <c r="U138" s="102" t="s">
        <v>5329</v>
      </c>
      <c r="V138" s="103">
        <v>2.0833333333333299</v>
      </c>
      <c r="W138" s="103">
        <v>0.13953488372093001</v>
      </c>
      <c r="X138" s="195">
        <v>1.6604221208225099E-2</v>
      </c>
      <c r="Y138" s="104">
        <v>1.779781489406288</v>
      </c>
      <c r="Z138" s="105">
        <v>14.9305555555556</v>
      </c>
      <c r="AA138" s="182" t="s">
        <v>6715</v>
      </c>
      <c r="AB138" s="147" t="s">
        <v>6321</v>
      </c>
    </row>
    <row r="139" spans="1:28" ht="25" customHeight="1" x14ac:dyDescent="0.2">
      <c r="A139" s="162" t="s">
        <v>2554</v>
      </c>
      <c r="P139" s="181" t="s">
        <v>7182</v>
      </c>
      <c r="Q139" s="102" t="s">
        <v>5247</v>
      </c>
      <c r="R139" s="102" t="s">
        <v>6724</v>
      </c>
      <c r="S139" s="106" t="s">
        <v>7091</v>
      </c>
      <c r="T139" s="102" t="s">
        <v>6710</v>
      </c>
      <c r="U139" s="102" t="s">
        <v>5329</v>
      </c>
      <c r="V139" s="103">
        <v>2.0833333333333299</v>
      </c>
      <c r="W139" s="103">
        <v>0.13953488372093001</v>
      </c>
      <c r="X139" s="195">
        <v>1.6604221208225099E-2</v>
      </c>
      <c r="Y139" s="104">
        <v>1.779781489406288</v>
      </c>
      <c r="Z139" s="105">
        <v>14.9305555555556</v>
      </c>
      <c r="AA139" s="182" t="s">
        <v>6725</v>
      </c>
      <c r="AB139" s="147" t="s">
        <v>6321</v>
      </c>
    </row>
    <row r="140" spans="1:28" ht="25" customHeight="1" x14ac:dyDescent="0.2">
      <c r="A140" s="162" t="s">
        <v>7244</v>
      </c>
      <c r="P140" s="181" t="s">
        <v>7182</v>
      </c>
      <c r="Q140" s="102" t="s">
        <v>5247</v>
      </c>
      <c r="R140" s="102" t="s">
        <v>6726</v>
      </c>
      <c r="S140" s="106" t="s">
        <v>7092</v>
      </c>
      <c r="T140" s="102" t="s">
        <v>6710</v>
      </c>
      <c r="U140" s="102" t="s">
        <v>5329</v>
      </c>
      <c r="V140" s="103">
        <v>2.0833333333333299</v>
      </c>
      <c r="W140" s="103">
        <v>0.13953488372093001</v>
      </c>
      <c r="X140" s="195">
        <v>1.6604221208225099E-2</v>
      </c>
      <c r="Y140" s="104">
        <v>1.779781489406288</v>
      </c>
      <c r="Z140" s="105">
        <v>14.9305555555556</v>
      </c>
      <c r="AA140" s="182" t="s">
        <v>6727</v>
      </c>
      <c r="AB140" s="147" t="s">
        <v>6321</v>
      </c>
    </row>
    <row r="141" spans="1:28" ht="25" customHeight="1" x14ac:dyDescent="0.2">
      <c r="A141" s="162" t="s">
        <v>2573</v>
      </c>
      <c r="P141" s="181" t="s">
        <v>7182</v>
      </c>
      <c r="Q141" s="102" t="s">
        <v>5247</v>
      </c>
      <c r="R141" s="102" t="s">
        <v>6728</v>
      </c>
      <c r="S141" s="106" t="s">
        <v>7093</v>
      </c>
      <c r="T141" s="102" t="s">
        <v>6710</v>
      </c>
      <c r="U141" s="102" t="s">
        <v>5329</v>
      </c>
      <c r="V141" s="103">
        <v>2.0833333333333299</v>
      </c>
      <c r="W141" s="103">
        <v>0.13953488372093001</v>
      </c>
      <c r="X141" s="195">
        <v>1.6604221208225099E-2</v>
      </c>
      <c r="Y141" s="104">
        <v>1.779781489406288</v>
      </c>
      <c r="Z141" s="105">
        <v>14.9305555555556</v>
      </c>
      <c r="AA141" s="182" t="s">
        <v>5494</v>
      </c>
      <c r="AB141" s="147" t="s">
        <v>6321</v>
      </c>
    </row>
    <row r="142" spans="1:28" ht="25" customHeight="1" x14ac:dyDescent="0.2">
      <c r="A142" s="162" t="s">
        <v>2589</v>
      </c>
      <c r="P142" s="181" t="s">
        <v>7182</v>
      </c>
      <c r="Q142" s="102" t="s">
        <v>5247</v>
      </c>
      <c r="R142" s="102" t="s">
        <v>6729</v>
      </c>
      <c r="S142" s="106" t="s">
        <v>7094</v>
      </c>
      <c r="T142" s="102" t="s">
        <v>6710</v>
      </c>
      <c r="U142" s="102" t="s">
        <v>5329</v>
      </c>
      <c r="V142" s="103">
        <v>2.0833333333333299</v>
      </c>
      <c r="W142" s="103">
        <v>0.13953488372093001</v>
      </c>
      <c r="X142" s="195">
        <v>1.6604221208225099E-2</v>
      </c>
      <c r="Y142" s="104">
        <v>1.779781489406288</v>
      </c>
      <c r="Z142" s="105">
        <v>14.9305555555556</v>
      </c>
      <c r="AA142" s="182" t="s">
        <v>6730</v>
      </c>
      <c r="AB142" s="147" t="s">
        <v>6321</v>
      </c>
    </row>
    <row r="143" spans="1:28" ht="25" customHeight="1" x14ac:dyDescent="0.2">
      <c r="A143" s="162" t="s">
        <v>7245</v>
      </c>
      <c r="P143" s="181" t="s">
        <v>7182</v>
      </c>
      <c r="Q143" s="102" t="s">
        <v>5247</v>
      </c>
      <c r="R143" s="102" t="s">
        <v>6731</v>
      </c>
      <c r="S143" s="106" t="s">
        <v>7095</v>
      </c>
      <c r="T143" s="102" t="s">
        <v>6710</v>
      </c>
      <c r="U143" s="102" t="s">
        <v>5286</v>
      </c>
      <c r="V143" s="103">
        <v>2.0833333333333299</v>
      </c>
      <c r="W143" s="103">
        <v>0.186046511627907</v>
      </c>
      <c r="X143" s="195">
        <v>2.42179517286365E-2</v>
      </c>
      <c r="Y143" s="104">
        <v>1.6158625907787312</v>
      </c>
      <c r="Z143" s="105">
        <v>11.1979166666667</v>
      </c>
      <c r="AA143" s="182" t="s">
        <v>6715</v>
      </c>
      <c r="AB143" s="147" t="s">
        <v>6321</v>
      </c>
    </row>
    <row r="144" spans="1:28" ht="25" customHeight="1" x14ac:dyDescent="0.2">
      <c r="A144" s="162" t="s">
        <v>2622</v>
      </c>
      <c r="P144" s="181" t="s">
        <v>7182</v>
      </c>
      <c r="Q144" s="102" t="s">
        <v>5247</v>
      </c>
      <c r="R144" s="102" t="s">
        <v>6732</v>
      </c>
      <c r="S144" s="106" t="s">
        <v>7096</v>
      </c>
      <c r="T144" s="102" t="s">
        <v>6710</v>
      </c>
      <c r="U144" s="102" t="s">
        <v>5286</v>
      </c>
      <c r="V144" s="103">
        <v>2.0833333333333299</v>
      </c>
      <c r="W144" s="103">
        <v>0.186046511627907</v>
      </c>
      <c r="X144" s="195">
        <v>2.42179517286365E-2</v>
      </c>
      <c r="Y144" s="104">
        <v>1.6158625907787312</v>
      </c>
      <c r="Z144" s="105">
        <v>11.1979166666667</v>
      </c>
      <c r="AA144" s="182" t="s">
        <v>6733</v>
      </c>
      <c r="AB144" s="147" t="s">
        <v>6321</v>
      </c>
    </row>
    <row r="145" spans="1:28" ht="25" customHeight="1" x14ac:dyDescent="0.2">
      <c r="A145" s="162" t="s">
        <v>2624</v>
      </c>
      <c r="P145" s="181" t="s">
        <v>7182</v>
      </c>
      <c r="Q145" s="102" t="s">
        <v>5247</v>
      </c>
      <c r="R145" s="102" t="s">
        <v>5373</v>
      </c>
      <c r="S145" s="106" t="s">
        <v>6141</v>
      </c>
      <c r="T145" s="102" t="s">
        <v>6710</v>
      </c>
      <c r="U145" s="102" t="s">
        <v>5286</v>
      </c>
      <c r="V145" s="103">
        <v>2.0833333333333299</v>
      </c>
      <c r="W145" s="103">
        <v>0.186046511627907</v>
      </c>
      <c r="X145" s="195">
        <v>2.42179517286365E-2</v>
      </c>
      <c r="Y145" s="104">
        <v>1.6158625907787312</v>
      </c>
      <c r="Z145" s="105">
        <v>11.1979166666667</v>
      </c>
      <c r="AA145" s="182" t="s">
        <v>6734</v>
      </c>
      <c r="AB145" s="147" t="s">
        <v>6321</v>
      </c>
    </row>
    <row r="146" spans="1:28" ht="25" customHeight="1" x14ac:dyDescent="0.2">
      <c r="A146" s="162" t="s">
        <v>7246</v>
      </c>
      <c r="P146" s="181" t="s">
        <v>7182</v>
      </c>
      <c r="Q146" s="102" t="s">
        <v>5247</v>
      </c>
      <c r="R146" s="102" t="s">
        <v>6735</v>
      </c>
      <c r="S146" s="106" t="s">
        <v>7097</v>
      </c>
      <c r="T146" s="102" t="s">
        <v>6710</v>
      </c>
      <c r="U146" s="102" t="s">
        <v>5286</v>
      </c>
      <c r="V146" s="103">
        <v>2.0833333333333299</v>
      </c>
      <c r="W146" s="103">
        <v>0.186046511627907</v>
      </c>
      <c r="X146" s="195">
        <v>2.42179517286365E-2</v>
      </c>
      <c r="Y146" s="104">
        <v>1.6158625907787312</v>
      </c>
      <c r="Z146" s="105">
        <v>11.1979166666667</v>
      </c>
      <c r="AA146" s="182" t="s">
        <v>6736</v>
      </c>
      <c r="AB146" s="147" t="s">
        <v>6321</v>
      </c>
    </row>
    <row r="147" spans="1:28" ht="25" customHeight="1" x14ac:dyDescent="0.2">
      <c r="A147" s="162" t="s">
        <v>2639</v>
      </c>
      <c r="P147" s="181" t="s">
        <v>7182</v>
      </c>
      <c r="Q147" s="102" t="s">
        <v>5247</v>
      </c>
      <c r="R147" s="102" t="s">
        <v>5368</v>
      </c>
      <c r="S147" s="106" t="s">
        <v>6138</v>
      </c>
      <c r="T147" s="102" t="s">
        <v>6710</v>
      </c>
      <c r="U147" s="102" t="s">
        <v>5286</v>
      </c>
      <c r="V147" s="103">
        <v>2.0833333333333299</v>
      </c>
      <c r="W147" s="103">
        <v>0.186046511627907</v>
      </c>
      <c r="X147" s="195">
        <v>2.42179517286365E-2</v>
      </c>
      <c r="Y147" s="104">
        <v>1.6158625907787312</v>
      </c>
      <c r="Z147" s="105">
        <v>11.1979166666667</v>
      </c>
      <c r="AA147" s="182" t="s">
        <v>6737</v>
      </c>
      <c r="AB147" s="147" t="s">
        <v>6321</v>
      </c>
    </row>
    <row r="148" spans="1:28" ht="25" customHeight="1" x14ac:dyDescent="0.2">
      <c r="A148" s="162" t="s">
        <v>7247</v>
      </c>
      <c r="P148" s="181" t="s">
        <v>7182</v>
      </c>
      <c r="Q148" s="102" t="s">
        <v>5247</v>
      </c>
      <c r="R148" s="102" t="s">
        <v>6738</v>
      </c>
      <c r="S148" s="106" t="s">
        <v>7098</v>
      </c>
      <c r="T148" s="102" t="s">
        <v>6710</v>
      </c>
      <c r="U148" s="102" t="s">
        <v>5286</v>
      </c>
      <c r="V148" s="103">
        <v>2.0833333333333299</v>
      </c>
      <c r="W148" s="103">
        <v>0.186046511627907</v>
      </c>
      <c r="X148" s="195">
        <v>2.42179517286365E-2</v>
      </c>
      <c r="Y148" s="104">
        <v>1.6158625907787312</v>
      </c>
      <c r="Z148" s="105">
        <v>11.1979166666667</v>
      </c>
      <c r="AA148" s="182" t="s">
        <v>5494</v>
      </c>
      <c r="AB148" s="147" t="s">
        <v>6321</v>
      </c>
    </row>
    <row r="149" spans="1:28" ht="25" customHeight="1" x14ac:dyDescent="0.2">
      <c r="A149" s="162" t="s">
        <v>5076</v>
      </c>
      <c r="P149" s="181" t="s">
        <v>7182</v>
      </c>
      <c r="Q149" s="102" t="s">
        <v>5247</v>
      </c>
      <c r="R149" s="102" t="s">
        <v>5363</v>
      </c>
      <c r="S149" s="106" t="s">
        <v>6136</v>
      </c>
      <c r="T149" s="102" t="s">
        <v>6702</v>
      </c>
      <c r="U149" s="102" t="s">
        <v>5364</v>
      </c>
      <c r="V149" s="103">
        <v>3.125</v>
      </c>
      <c r="W149" s="103">
        <v>0.60465116279069797</v>
      </c>
      <c r="X149" s="195">
        <v>2.82372427238557E-2</v>
      </c>
      <c r="Y149" s="104">
        <v>1.5491777130124857</v>
      </c>
      <c r="Z149" s="105">
        <v>5.1682692307692299</v>
      </c>
      <c r="AA149" s="182" t="s">
        <v>6739</v>
      </c>
      <c r="AB149" s="147" t="s">
        <v>6321</v>
      </c>
    </row>
    <row r="150" spans="1:28" ht="25" customHeight="1" x14ac:dyDescent="0.2">
      <c r="A150" s="162" t="s">
        <v>5028</v>
      </c>
      <c r="P150" s="181" t="s">
        <v>7182</v>
      </c>
      <c r="Q150" s="102" t="s">
        <v>5247</v>
      </c>
      <c r="R150" s="102" t="s">
        <v>5252</v>
      </c>
      <c r="S150" s="106" t="s">
        <v>6099</v>
      </c>
      <c r="T150" s="102" t="s">
        <v>6740</v>
      </c>
      <c r="U150" s="102" t="s">
        <v>5254</v>
      </c>
      <c r="V150" s="103">
        <v>4.1666666666666696</v>
      </c>
      <c r="W150" s="103">
        <v>1.16279069767442</v>
      </c>
      <c r="X150" s="195">
        <v>3.2723073948113302E-2</v>
      </c>
      <c r="Y150" s="104">
        <v>1.4851459062232824</v>
      </c>
      <c r="Z150" s="105">
        <v>3.5833333333333299</v>
      </c>
      <c r="AA150" s="182" t="s">
        <v>6741</v>
      </c>
      <c r="AB150" s="147" t="s">
        <v>6321</v>
      </c>
    </row>
    <row r="151" spans="1:28" ht="25" customHeight="1" x14ac:dyDescent="0.2">
      <c r="A151" s="162" t="s">
        <v>2700</v>
      </c>
      <c r="P151" s="181" t="s">
        <v>7182</v>
      </c>
      <c r="Q151" s="102" t="s">
        <v>5247</v>
      </c>
      <c r="R151" s="102" t="s">
        <v>6742</v>
      </c>
      <c r="S151" s="106" t="s">
        <v>7099</v>
      </c>
      <c r="T151" s="102" t="s">
        <v>6710</v>
      </c>
      <c r="U151" s="102" t="s">
        <v>5292</v>
      </c>
      <c r="V151" s="103">
        <v>2.0833333333333299</v>
      </c>
      <c r="W151" s="103">
        <v>0.232558139534884</v>
      </c>
      <c r="X151" s="195">
        <v>3.2971193724525803E-2</v>
      </c>
      <c r="Y151" s="104">
        <v>1.4818653289081212</v>
      </c>
      <c r="Z151" s="105">
        <v>8.9583333333333304</v>
      </c>
      <c r="AA151" s="182" t="s">
        <v>6743</v>
      </c>
      <c r="AB151" s="147" t="s">
        <v>6321</v>
      </c>
    </row>
    <row r="152" spans="1:28" ht="25" customHeight="1" x14ac:dyDescent="0.2">
      <c r="A152" s="162" t="s">
        <v>7248</v>
      </c>
      <c r="P152" s="181" t="s">
        <v>7182</v>
      </c>
      <c r="Q152" s="102" t="s">
        <v>5247</v>
      </c>
      <c r="R152" s="102" t="s">
        <v>6744</v>
      </c>
      <c r="S152" s="106" t="s">
        <v>7100</v>
      </c>
      <c r="T152" s="102" t="s">
        <v>6710</v>
      </c>
      <c r="U152" s="102" t="s">
        <v>5292</v>
      </c>
      <c r="V152" s="103">
        <v>2.0833333333333299</v>
      </c>
      <c r="W152" s="103">
        <v>0.232558139534884</v>
      </c>
      <c r="X152" s="195">
        <v>3.2971193724525803E-2</v>
      </c>
      <c r="Y152" s="104">
        <v>1.4818653289081212</v>
      </c>
      <c r="Z152" s="105">
        <v>8.9583333333333304</v>
      </c>
      <c r="AA152" s="182" t="s">
        <v>6745</v>
      </c>
      <c r="AB152" s="147" t="s">
        <v>6321</v>
      </c>
    </row>
    <row r="153" spans="1:28" ht="25" customHeight="1" x14ac:dyDescent="0.2">
      <c r="A153" s="162" t="s">
        <v>2736</v>
      </c>
      <c r="P153" s="181" t="s">
        <v>7182</v>
      </c>
      <c r="Q153" s="102" t="s">
        <v>5247</v>
      </c>
      <c r="R153" s="102" t="s">
        <v>6746</v>
      </c>
      <c r="S153" s="106" t="s">
        <v>7101</v>
      </c>
      <c r="T153" s="102" t="s">
        <v>6710</v>
      </c>
      <c r="U153" s="102" t="s">
        <v>5292</v>
      </c>
      <c r="V153" s="103">
        <v>2.0833333333333299</v>
      </c>
      <c r="W153" s="103">
        <v>0.232558139534884</v>
      </c>
      <c r="X153" s="195">
        <v>3.2971193724525803E-2</v>
      </c>
      <c r="Y153" s="104">
        <v>1.4818653289081212</v>
      </c>
      <c r="Z153" s="105">
        <v>8.9583333333333304</v>
      </c>
      <c r="AA153" s="182" t="s">
        <v>6722</v>
      </c>
      <c r="AB153" s="147" t="s">
        <v>6321</v>
      </c>
    </row>
    <row r="154" spans="1:28" ht="25" customHeight="1" x14ac:dyDescent="0.2">
      <c r="A154" s="162" t="s">
        <v>7249</v>
      </c>
      <c r="P154" s="181" t="s">
        <v>7182</v>
      </c>
      <c r="Q154" s="102" t="s">
        <v>5247</v>
      </c>
      <c r="R154" s="102" t="s">
        <v>5294</v>
      </c>
      <c r="S154" s="106" t="s">
        <v>6113</v>
      </c>
      <c r="T154" s="102" t="s">
        <v>6710</v>
      </c>
      <c r="U154" s="102" t="s">
        <v>5292</v>
      </c>
      <c r="V154" s="103">
        <v>2.0833333333333299</v>
      </c>
      <c r="W154" s="103">
        <v>0.232558139534884</v>
      </c>
      <c r="X154" s="195">
        <v>3.2971193724525803E-2</v>
      </c>
      <c r="Y154" s="104">
        <v>1.4818653289081212</v>
      </c>
      <c r="Z154" s="105">
        <v>8.9583333333333304</v>
      </c>
      <c r="AA154" s="182" t="s">
        <v>6747</v>
      </c>
      <c r="AB154" s="147" t="s">
        <v>6321</v>
      </c>
    </row>
    <row r="155" spans="1:28" ht="25" customHeight="1" x14ac:dyDescent="0.2">
      <c r="A155" s="162" t="s">
        <v>7250</v>
      </c>
      <c r="P155" s="181" t="s">
        <v>7182</v>
      </c>
      <c r="Q155" s="102" t="s">
        <v>5247</v>
      </c>
      <c r="R155" s="102" t="s">
        <v>6748</v>
      </c>
      <c r="S155" s="106" t="s">
        <v>7102</v>
      </c>
      <c r="T155" s="102" t="s">
        <v>6702</v>
      </c>
      <c r="U155" s="102" t="s">
        <v>5376</v>
      </c>
      <c r="V155" s="103">
        <v>3.125</v>
      </c>
      <c r="W155" s="103">
        <v>0.65116279069767402</v>
      </c>
      <c r="X155" s="195">
        <v>3.3248607153917503E-2</v>
      </c>
      <c r="Y155" s="104">
        <v>1.4782265433845727</v>
      </c>
      <c r="Z155" s="105">
        <v>4.7991071428571397</v>
      </c>
      <c r="AA155" s="182" t="s">
        <v>6749</v>
      </c>
      <c r="AB155" s="147" t="s">
        <v>6321</v>
      </c>
    </row>
    <row r="156" spans="1:28" ht="25" customHeight="1" x14ac:dyDescent="0.2">
      <c r="A156" s="162" t="s">
        <v>7251</v>
      </c>
      <c r="P156" s="181" t="s">
        <v>7182</v>
      </c>
      <c r="Q156" s="102" t="s">
        <v>5247</v>
      </c>
      <c r="R156" s="102" t="s">
        <v>5308</v>
      </c>
      <c r="S156" s="106" t="s">
        <v>6118</v>
      </c>
      <c r="T156" s="102" t="s">
        <v>6702</v>
      </c>
      <c r="U156" s="102" t="s">
        <v>5276</v>
      </c>
      <c r="V156" s="103">
        <v>3.125</v>
      </c>
      <c r="W156" s="103">
        <v>0.69767441860465096</v>
      </c>
      <c r="X156" s="195">
        <v>3.86912935030869E-2</v>
      </c>
      <c r="Y156" s="104">
        <v>1.4123867509749908</v>
      </c>
      <c r="Z156" s="105">
        <v>4.4791666666666696</v>
      </c>
      <c r="AA156" s="182" t="s">
        <v>6750</v>
      </c>
      <c r="AB156" s="147" t="s">
        <v>6321</v>
      </c>
    </row>
    <row r="157" spans="1:28" ht="25" customHeight="1" x14ac:dyDescent="0.2">
      <c r="A157" s="162" t="s">
        <v>7252</v>
      </c>
      <c r="P157" s="181" t="s">
        <v>7182</v>
      </c>
      <c r="Q157" s="102" t="s">
        <v>5247</v>
      </c>
      <c r="R157" s="102" t="s">
        <v>5433</v>
      </c>
      <c r="S157" s="106" t="s">
        <v>6167</v>
      </c>
      <c r="T157" s="102" t="s">
        <v>6710</v>
      </c>
      <c r="U157" s="102" t="s">
        <v>5262</v>
      </c>
      <c r="V157" s="103">
        <v>2.0833333333333299</v>
      </c>
      <c r="W157" s="103">
        <v>0.27906976744186002</v>
      </c>
      <c r="X157" s="195">
        <v>4.27547652470147E-2</v>
      </c>
      <c r="Y157" s="104">
        <v>1.3690154737978075</v>
      </c>
      <c r="Z157" s="105">
        <v>7.4652777777777803</v>
      </c>
      <c r="AA157" s="182" t="s">
        <v>6751</v>
      </c>
      <c r="AB157" s="147" t="s">
        <v>6321</v>
      </c>
    </row>
    <row r="158" spans="1:28" ht="25" customHeight="1" x14ac:dyDescent="0.2">
      <c r="A158" s="162" t="s">
        <v>2814</v>
      </c>
      <c r="P158" s="181" t="s">
        <v>7182</v>
      </c>
      <c r="Q158" s="102" t="s">
        <v>5247</v>
      </c>
      <c r="R158" s="102" t="s">
        <v>6752</v>
      </c>
      <c r="S158" s="106" t="s">
        <v>7103</v>
      </c>
      <c r="T158" s="102" t="s">
        <v>6710</v>
      </c>
      <c r="U158" s="102" t="s">
        <v>5262</v>
      </c>
      <c r="V158" s="103">
        <v>2.0833333333333299</v>
      </c>
      <c r="W158" s="103">
        <v>0.27906976744186002</v>
      </c>
      <c r="X158" s="195">
        <v>4.27547652470147E-2</v>
      </c>
      <c r="Y158" s="104">
        <v>1.3690154737978075</v>
      </c>
      <c r="Z158" s="105">
        <v>7.4652777777777803</v>
      </c>
      <c r="AA158" s="182" t="s">
        <v>6753</v>
      </c>
      <c r="AB158" s="147" t="s">
        <v>6321</v>
      </c>
    </row>
    <row r="159" spans="1:28" ht="25" customHeight="1" x14ac:dyDescent="0.2">
      <c r="A159" s="162" t="s">
        <v>7253</v>
      </c>
      <c r="P159" s="181" t="s">
        <v>7182</v>
      </c>
      <c r="Q159" s="102" t="s">
        <v>5247</v>
      </c>
      <c r="R159" s="102" t="s">
        <v>6453</v>
      </c>
      <c r="S159" s="106" t="s">
        <v>6964</v>
      </c>
      <c r="T159" s="102" t="s">
        <v>6710</v>
      </c>
      <c r="U159" s="102" t="s">
        <v>5262</v>
      </c>
      <c r="V159" s="103">
        <v>2.0833333333333299</v>
      </c>
      <c r="W159" s="103">
        <v>0.27906976744186002</v>
      </c>
      <c r="X159" s="195">
        <v>4.27547652470147E-2</v>
      </c>
      <c r="Y159" s="104">
        <v>1.3690154737978075</v>
      </c>
      <c r="Z159" s="105">
        <v>7.4652777777777803</v>
      </c>
      <c r="AA159" s="182" t="s">
        <v>6754</v>
      </c>
      <c r="AB159" s="147" t="s">
        <v>6321</v>
      </c>
    </row>
    <row r="160" spans="1:28" ht="25" customHeight="1" x14ac:dyDescent="0.2">
      <c r="A160" s="162" t="s">
        <v>2831</v>
      </c>
      <c r="P160" s="181" t="s">
        <v>7182</v>
      </c>
      <c r="Q160" s="102" t="s">
        <v>5247</v>
      </c>
      <c r="R160" s="102" t="s">
        <v>6755</v>
      </c>
      <c r="S160" s="106" t="s">
        <v>7104</v>
      </c>
      <c r="T160" s="102" t="s">
        <v>6710</v>
      </c>
      <c r="U160" s="102" t="s">
        <v>5262</v>
      </c>
      <c r="V160" s="103">
        <v>2.0833333333333299</v>
      </c>
      <c r="W160" s="103">
        <v>0.27906976744186002</v>
      </c>
      <c r="X160" s="195">
        <v>4.27547652470147E-2</v>
      </c>
      <c r="Y160" s="104">
        <v>1.3690154737978075</v>
      </c>
      <c r="Z160" s="105">
        <v>7.4652777777777803</v>
      </c>
      <c r="AA160" s="182" t="s">
        <v>6756</v>
      </c>
      <c r="AB160" s="147" t="s">
        <v>6321</v>
      </c>
    </row>
    <row r="161" spans="1:28" ht="25" customHeight="1" x14ac:dyDescent="0.2">
      <c r="A161" s="162" t="s">
        <v>5066</v>
      </c>
      <c r="P161" s="181" t="s">
        <v>7182</v>
      </c>
      <c r="Q161" s="102" t="s">
        <v>5247</v>
      </c>
      <c r="R161" s="102" t="s">
        <v>5442</v>
      </c>
      <c r="S161" s="106" t="s">
        <v>6172</v>
      </c>
      <c r="T161" s="102" t="s">
        <v>6710</v>
      </c>
      <c r="U161" s="102" t="s">
        <v>5262</v>
      </c>
      <c r="V161" s="103">
        <v>2.0833333333333299</v>
      </c>
      <c r="W161" s="103">
        <v>0.27906976744186002</v>
      </c>
      <c r="X161" s="195">
        <v>4.27547652470147E-2</v>
      </c>
      <c r="Y161" s="104">
        <v>1.3690154737978075</v>
      </c>
      <c r="Z161" s="105">
        <v>7.4652777777777803</v>
      </c>
      <c r="AA161" s="182" t="s">
        <v>6757</v>
      </c>
      <c r="AB161" s="147" t="s">
        <v>6321</v>
      </c>
    </row>
    <row r="162" spans="1:28" ht="25" customHeight="1" x14ac:dyDescent="0.2">
      <c r="A162" s="162" t="s">
        <v>2836</v>
      </c>
      <c r="P162" s="181" t="s">
        <v>7182</v>
      </c>
      <c r="Q162" s="102" t="s">
        <v>5247</v>
      </c>
      <c r="R162" s="102" t="s">
        <v>6758</v>
      </c>
      <c r="S162" s="106" t="s">
        <v>7105</v>
      </c>
      <c r="T162" s="102" t="s">
        <v>6740</v>
      </c>
      <c r="U162" s="102" t="s">
        <v>5755</v>
      </c>
      <c r="V162" s="103">
        <v>4.1666666666666696</v>
      </c>
      <c r="W162" s="103">
        <v>1.30232558139535</v>
      </c>
      <c r="X162" s="195">
        <v>4.4969009287925903E-2</v>
      </c>
      <c r="Y162" s="104">
        <v>1.3470866802667576</v>
      </c>
      <c r="Z162" s="105">
        <v>3.1994047619047601</v>
      </c>
      <c r="AA162" s="182" t="s">
        <v>6759</v>
      </c>
      <c r="AB162" s="147" t="s">
        <v>6321</v>
      </c>
    </row>
    <row r="163" spans="1:28" ht="25" customHeight="1" x14ac:dyDescent="0.2">
      <c r="A163" s="162" t="s">
        <v>2870</v>
      </c>
      <c r="P163" s="181" t="s">
        <v>7182</v>
      </c>
      <c r="Q163" s="102" t="s">
        <v>5753</v>
      </c>
      <c r="R163" s="102" t="s">
        <v>6898</v>
      </c>
      <c r="S163" s="106" t="s">
        <v>7143</v>
      </c>
      <c r="T163" s="102" t="s">
        <v>6761</v>
      </c>
      <c r="U163" s="102" t="s">
        <v>6899</v>
      </c>
      <c r="V163" s="103">
        <v>6.25</v>
      </c>
      <c r="W163" s="103">
        <v>1.67441860465116</v>
      </c>
      <c r="X163" s="195">
        <v>7.8349142964183899E-3</v>
      </c>
      <c r="Y163" s="104">
        <v>2.1059657497756263</v>
      </c>
      <c r="Z163" s="105">
        <v>3.7326388888888902</v>
      </c>
      <c r="AA163" s="182" t="s">
        <v>6900</v>
      </c>
      <c r="AB163" s="147" t="s">
        <v>6321</v>
      </c>
    </row>
    <row r="164" spans="1:28" ht="25" customHeight="1" x14ac:dyDescent="0.2">
      <c r="A164" s="162" t="s">
        <v>2878</v>
      </c>
      <c r="P164" s="181" t="s">
        <v>7182</v>
      </c>
      <c r="Q164" s="102" t="s">
        <v>5753</v>
      </c>
      <c r="R164" s="102" t="s">
        <v>6901</v>
      </c>
      <c r="S164" s="106" t="s">
        <v>7144</v>
      </c>
      <c r="T164" s="102" t="s">
        <v>6702</v>
      </c>
      <c r="U164" s="102" t="s">
        <v>5553</v>
      </c>
      <c r="V164" s="103">
        <v>3.125</v>
      </c>
      <c r="W164" s="103">
        <v>0.55813953488372103</v>
      </c>
      <c r="X164" s="195">
        <v>2.3661559941800199E-2</v>
      </c>
      <c r="Y164" s="104">
        <v>1.6259566269192711</v>
      </c>
      <c r="Z164" s="105">
        <v>5.5989583333333304</v>
      </c>
      <c r="AA164" s="182" t="s">
        <v>6902</v>
      </c>
      <c r="AB164" s="147" t="s">
        <v>6321</v>
      </c>
    </row>
    <row r="165" spans="1:28" ht="25" customHeight="1" x14ac:dyDescent="0.2">
      <c r="A165" s="162" t="s">
        <v>2910</v>
      </c>
      <c r="P165" s="181" t="s">
        <v>7182</v>
      </c>
      <c r="Q165" s="102" t="s">
        <v>5753</v>
      </c>
      <c r="R165" s="102" t="s">
        <v>5767</v>
      </c>
      <c r="S165" s="106" t="s">
        <v>6077</v>
      </c>
      <c r="T165" s="102" t="s">
        <v>6702</v>
      </c>
      <c r="U165" s="102" t="s">
        <v>5364</v>
      </c>
      <c r="V165" s="103">
        <v>3.125</v>
      </c>
      <c r="W165" s="103">
        <v>0.60465116279069797</v>
      </c>
      <c r="X165" s="195">
        <v>2.82372427238557E-2</v>
      </c>
      <c r="Y165" s="104">
        <v>1.5491777130124857</v>
      </c>
      <c r="Z165" s="105">
        <v>5.1682692307692299</v>
      </c>
      <c r="AA165" s="182" t="s">
        <v>6903</v>
      </c>
      <c r="AB165" s="147" t="s">
        <v>6321</v>
      </c>
    </row>
    <row r="166" spans="1:28" ht="25" customHeight="1" x14ac:dyDescent="0.2">
      <c r="A166" s="162" t="s">
        <v>7254</v>
      </c>
      <c r="P166" s="181" t="s">
        <v>7182</v>
      </c>
      <c r="Q166" s="102" t="s">
        <v>5753</v>
      </c>
      <c r="R166" s="102" t="s">
        <v>6904</v>
      </c>
      <c r="S166" s="106" t="s">
        <v>7145</v>
      </c>
      <c r="T166" s="102" t="s">
        <v>6740</v>
      </c>
      <c r="U166" s="102" t="s">
        <v>5312</v>
      </c>
      <c r="V166" s="103">
        <v>4.1666666666666696</v>
      </c>
      <c r="W166" s="103">
        <v>1.2093023255813999</v>
      </c>
      <c r="X166" s="195">
        <v>3.6555724760397403E-2</v>
      </c>
      <c r="Y166" s="104">
        <v>1.4370446012734492</v>
      </c>
      <c r="Z166" s="105">
        <v>3.4455128205128198</v>
      </c>
      <c r="AA166" s="182" t="s">
        <v>6905</v>
      </c>
      <c r="AB166" s="147" t="s">
        <v>6321</v>
      </c>
    </row>
    <row r="167" spans="1:28" ht="25" customHeight="1" x14ac:dyDescent="0.2">
      <c r="A167" s="162" t="s">
        <v>2980</v>
      </c>
      <c r="P167" s="181" t="s">
        <v>7182</v>
      </c>
      <c r="Q167" s="102" t="s">
        <v>5753</v>
      </c>
      <c r="R167" s="102" t="s">
        <v>5771</v>
      </c>
      <c r="S167" s="106" t="s">
        <v>6079</v>
      </c>
      <c r="T167" s="102" t="s">
        <v>6702</v>
      </c>
      <c r="U167" s="102" t="s">
        <v>5276</v>
      </c>
      <c r="V167" s="103">
        <v>3.125</v>
      </c>
      <c r="W167" s="103">
        <v>0.69767441860465096</v>
      </c>
      <c r="X167" s="195">
        <v>3.86912935030869E-2</v>
      </c>
      <c r="Y167" s="104">
        <v>1.4123867509749908</v>
      </c>
      <c r="Z167" s="105">
        <v>4.4791666666666696</v>
      </c>
      <c r="AA167" s="182" t="s">
        <v>6906</v>
      </c>
      <c r="AB167" s="147" t="s">
        <v>6321</v>
      </c>
    </row>
    <row r="168" spans="1:28" ht="25" customHeight="1" x14ac:dyDescent="0.2">
      <c r="A168" s="162" t="s">
        <v>2990</v>
      </c>
      <c r="P168" s="181" t="s">
        <v>7182</v>
      </c>
      <c r="Q168" s="102" t="s">
        <v>5753</v>
      </c>
      <c r="R168" s="102" t="s">
        <v>5773</v>
      </c>
      <c r="S168" s="106" t="s">
        <v>6080</v>
      </c>
      <c r="T168" s="102" t="s">
        <v>6740</v>
      </c>
      <c r="U168" s="102" t="s">
        <v>5403</v>
      </c>
      <c r="V168" s="103">
        <v>4.1666666666666696</v>
      </c>
      <c r="W168" s="103">
        <v>1.2558139534883701</v>
      </c>
      <c r="X168" s="195">
        <v>4.0637508440096601E-2</v>
      </c>
      <c r="Y168" s="104">
        <v>1.3910729272961984</v>
      </c>
      <c r="Z168" s="105">
        <v>3.3179012345679002</v>
      </c>
      <c r="AA168" s="182" t="s">
        <v>6907</v>
      </c>
      <c r="AB168" s="147" t="s">
        <v>6321</v>
      </c>
    </row>
    <row r="169" spans="1:28" ht="25" customHeight="1" x14ac:dyDescent="0.2">
      <c r="A169" s="162" t="s">
        <v>7255</v>
      </c>
      <c r="P169" s="181" t="s">
        <v>7182</v>
      </c>
      <c r="Q169" s="102" t="s">
        <v>5753</v>
      </c>
      <c r="R169" s="102" t="s">
        <v>5757</v>
      </c>
      <c r="S169" s="106" t="s">
        <v>6072</v>
      </c>
      <c r="T169" s="102" t="s">
        <v>6740</v>
      </c>
      <c r="U169" s="102" t="s">
        <v>5403</v>
      </c>
      <c r="V169" s="103">
        <v>4.1666666666666696</v>
      </c>
      <c r="W169" s="103">
        <v>1.2558139534883701</v>
      </c>
      <c r="X169" s="195">
        <v>4.0637508440096601E-2</v>
      </c>
      <c r="Y169" s="104">
        <v>1.3910729272961984</v>
      </c>
      <c r="Z169" s="105">
        <v>3.3179012345679002</v>
      </c>
      <c r="AA169" s="182" t="s">
        <v>6908</v>
      </c>
      <c r="AB169" s="147" t="s">
        <v>6321</v>
      </c>
    </row>
    <row r="170" spans="1:28" ht="25" customHeight="1" x14ac:dyDescent="0.2">
      <c r="A170" s="162" t="s">
        <v>7256</v>
      </c>
      <c r="P170" s="183" t="s">
        <v>7183</v>
      </c>
      <c r="Q170" s="148" t="s">
        <v>5247</v>
      </c>
      <c r="R170" s="148" t="s">
        <v>5499</v>
      </c>
      <c r="S170" s="149" t="s">
        <v>6201</v>
      </c>
      <c r="T170" s="148" t="s">
        <v>6324</v>
      </c>
      <c r="U170" s="148" t="s">
        <v>5501</v>
      </c>
      <c r="V170" s="150">
        <v>21.848739495798299</v>
      </c>
      <c r="W170" s="150">
        <v>5.5813953488372103</v>
      </c>
      <c r="X170" s="193">
        <v>9.0600596367533193E-9</v>
      </c>
      <c r="Y170" s="151">
        <v>8.0428689436225635</v>
      </c>
      <c r="Z170" s="152">
        <v>3.9145658263305299</v>
      </c>
      <c r="AA170" s="184" t="s">
        <v>6325</v>
      </c>
      <c r="AB170" s="147" t="s">
        <v>6321</v>
      </c>
    </row>
    <row r="171" spans="1:28" ht="25" customHeight="1" x14ac:dyDescent="0.2">
      <c r="A171" s="162" t="s">
        <v>3045</v>
      </c>
      <c r="P171" s="183" t="s">
        <v>7183</v>
      </c>
      <c r="Q171" s="148" t="s">
        <v>5247</v>
      </c>
      <c r="R171" s="148" t="s">
        <v>6326</v>
      </c>
      <c r="S171" s="149" t="s">
        <v>6910</v>
      </c>
      <c r="T171" s="148" t="s">
        <v>6327</v>
      </c>
      <c r="U171" s="148" t="s">
        <v>5262</v>
      </c>
      <c r="V171" s="150">
        <v>4.2016806722689104</v>
      </c>
      <c r="W171" s="150">
        <v>0.27906976744186002</v>
      </c>
      <c r="X171" s="196">
        <v>1.3055744973535001E-4</v>
      </c>
      <c r="Y171" s="151">
        <v>3.8841983418674983</v>
      </c>
      <c r="Z171" s="152">
        <v>15.056022408963599</v>
      </c>
      <c r="AA171" s="184" t="s">
        <v>6328</v>
      </c>
      <c r="AB171" s="147" t="s">
        <v>6321</v>
      </c>
    </row>
    <row r="172" spans="1:28" ht="25" customHeight="1" x14ac:dyDescent="0.2">
      <c r="A172" s="162" t="s">
        <v>7257</v>
      </c>
      <c r="P172" s="183" t="s">
        <v>7183</v>
      </c>
      <c r="Q172" s="148" t="s">
        <v>5247</v>
      </c>
      <c r="R172" s="148" t="s">
        <v>5503</v>
      </c>
      <c r="S172" s="149" t="s">
        <v>6202</v>
      </c>
      <c r="T172" s="148" t="s">
        <v>6329</v>
      </c>
      <c r="U172" s="148" t="s">
        <v>5505</v>
      </c>
      <c r="V172" s="150">
        <v>8.4033613445378208</v>
      </c>
      <c r="W172" s="150">
        <v>2.0465116279069799</v>
      </c>
      <c r="X172" s="196">
        <v>3.61161183437976E-4</v>
      </c>
      <c r="Y172" s="151">
        <v>3.4422989325683209</v>
      </c>
      <c r="Z172" s="152">
        <v>4.1061879297173398</v>
      </c>
      <c r="AA172" s="184" t="s">
        <v>6330</v>
      </c>
      <c r="AB172" s="147" t="s">
        <v>6321</v>
      </c>
    </row>
    <row r="173" spans="1:28" ht="25" customHeight="1" x14ac:dyDescent="0.2">
      <c r="A173" s="162" t="s">
        <v>3067</v>
      </c>
      <c r="P173" s="183" t="s">
        <v>7183</v>
      </c>
      <c r="Q173" s="148" t="s">
        <v>5247</v>
      </c>
      <c r="R173" s="148" t="s">
        <v>5579</v>
      </c>
      <c r="S173" s="149" t="s">
        <v>6232</v>
      </c>
      <c r="T173" s="148" t="s">
        <v>6331</v>
      </c>
      <c r="U173" s="148" t="s">
        <v>5286</v>
      </c>
      <c r="V173" s="150">
        <v>3.3613445378151301</v>
      </c>
      <c r="W173" s="150">
        <v>0.186046511627907</v>
      </c>
      <c r="X173" s="196">
        <v>4.2694324625997503E-4</v>
      </c>
      <c r="Y173" s="151">
        <v>3.3696298520809975</v>
      </c>
      <c r="Z173" s="152">
        <v>18.067226890756299</v>
      </c>
      <c r="AA173" s="184" t="s">
        <v>6332</v>
      </c>
      <c r="AB173" s="147" t="s">
        <v>6321</v>
      </c>
    </row>
    <row r="174" spans="1:28" ht="25" customHeight="1" x14ac:dyDescent="0.2">
      <c r="A174" s="162" t="s">
        <v>3070</v>
      </c>
      <c r="P174" s="183" t="s">
        <v>7183</v>
      </c>
      <c r="Q174" s="148" t="s">
        <v>5247</v>
      </c>
      <c r="R174" s="148" t="s">
        <v>5510</v>
      </c>
      <c r="S174" s="149" t="s">
        <v>6204</v>
      </c>
      <c r="T174" s="148" t="s">
        <v>6333</v>
      </c>
      <c r="U174" s="148" t="s">
        <v>5512</v>
      </c>
      <c r="V174" s="150">
        <v>11.764705882352899</v>
      </c>
      <c r="W174" s="150">
        <v>4</v>
      </c>
      <c r="X174" s="196">
        <v>5.2419946526968296E-4</v>
      </c>
      <c r="Y174" s="151">
        <v>3.280503426408389</v>
      </c>
      <c r="Z174" s="152">
        <v>2.9411764705882399</v>
      </c>
      <c r="AA174" s="184" t="s">
        <v>6334</v>
      </c>
      <c r="AB174" s="147" t="s">
        <v>6321</v>
      </c>
    </row>
    <row r="175" spans="1:28" ht="25" customHeight="1" x14ac:dyDescent="0.2">
      <c r="A175" s="162" t="s">
        <v>3093</v>
      </c>
      <c r="P175" s="183" t="s">
        <v>7183</v>
      </c>
      <c r="Q175" s="148" t="s">
        <v>5247</v>
      </c>
      <c r="R175" s="148" t="s">
        <v>5507</v>
      </c>
      <c r="S175" s="149" t="s">
        <v>6203</v>
      </c>
      <c r="T175" s="148" t="s">
        <v>6331</v>
      </c>
      <c r="U175" s="148" t="s">
        <v>5292</v>
      </c>
      <c r="V175" s="150">
        <v>3.3613445378151301</v>
      </c>
      <c r="W175" s="150">
        <v>0.232558139534884</v>
      </c>
      <c r="X175" s="196">
        <v>7.3747487527613305E-4</v>
      </c>
      <c r="Y175" s="151">
        <v>3.1322527708952945</v>
      </c>
      <c r="Z175" s="152">
        <v>14.453781512605</v>
      </c>
      <c r="AA175" s="184" t="s">
        <v>6335</v>
      </c>
      <c r="AB175" s="147" t="s">
        <v>6321</v>
      </c>
    </row>
    <row r="176" spans="1:28" ht="25" customHeight="1" x14ac:dyDescent="0.2">
      <c r="A176" s="162" t="s">
        <v>3114</v>
      </c>
      <c r="P176" s="183" t="s">
        <v>7183</v>
      </c>
      <c r="Q176" s="148" t="s">
        <v>5247</v>
      </c>
      <c r="R176" s="148" t="s">
        <v>6336</v>
      </c>
      <c r="S176" s="149" t="s">
        <v>6911</v>
      </c>
      <c r="T176" s="148" t="s">
        <v>6337</v>
      </c>
      <c r="U176" s="148" t="s">
        <v>5337</v>
      </c>
      <c r="V176" s="150">
        <v>9.2436974789915993</v>
      </c>
      <c r="W176" s="150">
        <v>2.7441860465116301</v>
      </c>
      <c r="X176" s="196">
        <v>8.0185142632539102E-4</v>
      </c>
      <c r="Y176" s="151">
        <v>3.0959060939409082</v>
      </c>
      <c r="Z176" s="152">
        <v>3.3684660304799898</v>
      </c>
      <c r="AA176" s="184" t="s">
        <v>6338</v>
      </c>
      <c r="AB176" s="147" t="s">
        <v>6321</v>
      </c>
    </row>
    <row r="177" spans="1:28" ht="25" customHeight="1" x14ac:dyDescent="0.2">
      <c r="A177" s="162" t="s">
        <v>7258</v>
      </c>
      <c r="P177" s="183" t="s">
        <v>7183</v>
      </c>
      <c r="Q177" s="148" t="s">
        <v>5247</v>
      </c>
      <c r="R177" s="148" t="s">
        <v>5535</v>
      </c>
      <c r="S177" s="149" t="s">
        <v>6212</v>
      </c>
      <c r="T177" s="148" t="s">
        <v>6327</v>
      </c>
      <c r="U177" s="148" t="s">
        <v>5280</v>
      </c>
      <c r="V177" s="150">
        <v>4.2016806722689104</v>
      </c>
      <c r="W177" s="150">
        <v>0.51162790697674398</v>
      </c>
      <c r="X177" s="196">
        <v>9.97935466500278E-4</v>
      </c>
      <c r="Y177" s="151">
        <v>3.0008975423288655</v>
      </c>
      <c r="Z177" s="152">
        <v>8.2123758594346796</v>
      </c>
      <c r="AA177" s="184" t="s">
        <v>6339</v>
      </c>
      <c r="AB177" s="147" t="s">
        <v>6321</v>
      </c>
    </row>
    <row r="178" spans="1:28" ht="25" customHeight="1" x14ac:dyDescent="0.2">
      <c r="A178" s="162" t="s">
        <v>3134</v>
      </c>
      <c r="P178" s="183" t="s">
        <v>7183</v>
      </c>
      <c r="Q178" s="148" t="s">
        <v>5247</v>
      </c>
      <c r="R178" s="148" t="s">
        <v>5522</v>
      </c>
      <c r="S178" s="149" t="s">
        <v>6208</v>
      </c>
      <c r="T178" s="148" t="s">
        <v>6340</v>
      </c>
      <c r="U178" s="148" t="s">
        <v>5524</v>
      </c>
      <c r="V178" s="150">
        <v>6.7226890756302504</v>
      </c>
      <c r="W178" s="150">
        <v>1.62790697674419</v>
      </c>
      <c r="X178" s="196">
        <v>1.3911317676041199E-3</v>
      </c>
      <c r="Y178" s="151">
        <v>2.8566317318102077</v>
      </c>
      <c r="Z178" s="152">
        <v>4.1296518607442998</v>
      </c>
      <c r="AA178" s="184" t="s">
        <v>6341</v>
      </c>
      <c r="AB178" s="147" t="s">
        <v>6321</v>
      </c>
    </row>
    <row r="179" spans="1:28" ht="25" customHeight="1" x14ac:dyDescent="0.2">
      <c r="A179" s="162" t="s">
        <v>7259</v>
      </c>
      <c r="P179" s="183" t="s">
        <v>7183</v>
      </c>
      <c r="Q179" s="148" t="s">
        <v>5247</v>
      </c>
      <c r="R179" s="148" t="s">
        <v>6342</v>
      </c>
      <c r="S179" s="149" t="s">
        <v>6912</v>
      </c>
      <c r="T179" s="148" t="s">
        <v>6343</v>
      </c>
      <c r="U179" s="148" t="s">
        <v>5329</v>
      </c>
      <c r="V179" s="150">
        <v>2.52100840336134</v>
      </c>
      <c r="W179" s="150">
        <v>0.13953488372093001</v>
      </c>
      <c r="X179" s="196">
        <v>2.5019408405076E-3</v>
      </c>
      <c r="Y179" s="151">
        <v>2.6017229636053711</v>
      </c>
      <c r="Z179" s="152">
        <v>18.067226890756299</v>
      </c>
      <c r="AA179" s="184" t="s">
        <v>6344</v>
      </c>
      <c r="AB179" s="147" t="s">
        <v>6321</v>
      </c>
    </row>
    <row r="180" spans="1:28" ht="25" customHeight="1" x14ac:dyDescent="0.2">
      <c r="A180" s="162" t="s">
        <v>3161</v>
      </c>
      <c r="P180" s="183" t="s">
        <v>7183</v>
      </c>
      <c r="Q180" s="148" t="s">
        <v>5247</v>
      </c>
      <c r="R180" s="148" t="s">
        <v>5540</v>
      </c>
      <c r="S180" s="149" t="s">
        <v>6214</v>
      </c>
      <c r="T180" s="148" t="s">
        <v>6343</v>
      </c>
      <c r="U180" s="148" t="s">
        <v>5329</v>
      </c>
      <c r="V180" s="150">
        <v>2.52100840336134</v>
      </c>
      <c r="W180" s="150">
        <v>0.13953488372093001</v>
      </c>
      <c r="X180" s="196">
        <v>2.5019408405076E-3</v>
      </c>
      <c r="Y180" s="151">
        <v>2.6017229636053711</v>
      </c>
      <c r="Z180" s="152">
        <v>18.067226890756299</v>
      </c>
      <c r="AA180" s="184" t="s">
        <v>5541</v>
      </c>
      <c r="AB180" s="147" t="s">
        <v>6321</v>
      </c>
    </row>
    <row r="181" spans="1:28" ht="25" customHeight="1" x14ac:dyDescent="0.2">
      <c r="A181" s="162" t="s">
        <v>7260</v>
      </c>
      <c r="P181" s="183" t="s">
        <v>7183</v>
      </c>
      <c r="Q181" s="148" t="s">
        <v>5247</v>
      </c>
      <c r="R181" s="148" t="s">
        <v>6345</v>
      </c>
      <c r="S181" s="149" t="s">
        <v>6913</v>
      </c>
      <c r="T181" s="148" t="s">
        <v>6346</v>
      </c>
      <c r="U181" s="148" t="s">
        <v>5254</v>
      </c>
      <c r="V181" s="150">
        <v>5.0420168067226898</v>
      </c>
      <c r="W181" s="150">
        <v>1.16279069767442</v>
      </c>
      <c r="X181" s="196">
        <v>4.5744471194212599E-3</v>
      </c>
      <c r="Y181" s="151">
        <v>2.3396613884815287</v>
      </c>
      <c r="Z181" s="152">
        <v>4.3361344537815096</v>
      </c>
      <c r="AA181" s="184" t="s">
        <v>6347</v>
      </c>
      <c r="AB181" s="147" t="s">
        <v>6321</v>
      </c>
    </row>
    <row r="182" spans="1:28" ht="25" customHeight="1" x14ac:dyDescent="0.2">
      <c r="A182" s="162" t="s">
        <v>3204</v>
      </c>
      <c r="P182" s="183" t="s">
        <v>7183</v>
      </c>
      <c r="Q182" s="148" t="s">
        <v>5247</v>
      </c>
      <c r="R182" s="148" t="s">
        <v>6348</v>
      </c>
      <c r="S182" s="149" t="s">
        <v>6914</v>
      </c>
      <c r="T182" s="148" t="s">
        <v>6331</v>
      </c>
      <c r="U182" s="148" t="s">
        <v>5553</v>
      </c>
      <c r="V182" s="150">
        <v>3.3613445378151301</v>
      </c>
      <c r="W182" s="150">
        <v>0.55813953488372103</v>
      </c>
      <c r="X182" s="196">
        <v>7.9975915999911506E-3</v>
      </c>
      <c r="Y182" s="151">
        <v>2.0970407770465584</v>
      </c>
      <c r="Z182" s="152">
        <v>6.0224089635854297</v>
      </c>
      <c r="AA182" s="184" t="s">
        <v>6349</v>
      </c>
      <c r="AB182" s="147" t="s">
        <v>6321</v>
      </c>
    </row>
    <row r="183" spans="1:28" ht="25" customHeight="1" x14ac:dyDescent="0.2">
      <c r="A183" s="162" t="s">
        <v>3229</v>
      </c>
      <c r="P183" s="183" t="s">
        <v>7183</v>
      </c>
      <c r="Q183" s="148" t="s">
        <v>5247</v>
      </c>
      <c r="R183" s="148" t="s">
        <v>6350</v>
      </c>
      <c r="S183" s="149" t="s">
        <v>6915</v>
      </c>
      <c r="T183" s="148" t="s">
        <v>6343</v>
      </c>
      <c r="U183" s="148" t="s">
        <v>5262</v>
      </c>
      <c r="V183" s="150">
        <v>2.52100840336134</v>
      </c>
      <c r="W183" s="150">
        <v>0.27906976744186002</v>
      </c>
      <c r="X183" s="196">
        <v>9.3547275804744395E-3</v>
      </c>
      <c r="Y183" s="151">
        <v>2.0289688550928178</v>
      </c>
      <c r="Z183" s="152">
        <v>9.0336134453781494</v>
      </c>
      <c r="AA183" s="184" t="s">
        <v>6351</v>
      </c>
      <c r="AB183" s="147" t="s">
        <v>6321</v>
      </c>
    </row>
    <row r="184" spans="1:28" ht="25" customHeight="1" x14ac:dyDescent="0.2">
      <c r="A184" s="162" t="s">
        <v>3231</v>
      </c>
      <c r="P184" s="183" t="s">
        <v>7183</v>
      </c>
      <c r="Q184" s="148" t="s">
        <v>5247</v>
      </c>
      <c r="R184" s="148" t="s">
        <v>6352</v>
      </c>
      <c r="S184" s="149" t="s">
        <v>6916</v>
      </c>
      <c r="T184" s="148" t="s">
        <v>6343</v>
      </c>
      <c r="U184" s="148" t="s">
        <v>5262</v>
      </c>
      <c r="V184" s="150">
        <v>2.52100840336134</v>
      </c>
      <c r="W184" s="150">
        <v>0.27906976744186002</v>
      </c>
      <c r="X184" s="196">
        <v>9.3547275804744395E-3</v>
      </c>
      <c r="Y184" s="151">
        <v>2.0289688550928178</v>
      </c>
      <c r="Z184" s="152">
        <v>9.0336134453781494</v>
      </c>
      <c r="AA184" s="184" t="s">
        <v>6353</v>
      </c>
      <c r="AB184" s="147" t="s">
        <v>6321</v>
      </c>
    </row>
    <row r="185" spans="1:28" ht="25" customHeight="1" x14ac:dyDescent="0.2">
      <c r="A185" s="162" t="s">
        <v>3259</v>
      </c>
      <c r="P185" s="183" t="s">
        <v>7183</v>
      </c>
      <c r="Q185" s="148" t="s">
        <v>5247</v>
      </c>
      <c r="R185" s="148" t="s">
        <v>6354</v>
      </c>
      <c r="S185" s="149" t="s">
        <v>6917</v>
      </c>
      <c r="T185" s="148" t="s">
        <v>6331</v>
      </c>
      <c r="U185" s="148" t="s">
        <v>5364</v>
      </c>
      <c r="V185" s="150">
        <v>3.3613445378151301</v>
      </c>
      <c r="W185" s="150">
        <v>0.60465116279069797</v>
      </c>
      <c r="X185" s="196">
        <v>1.0041447237085801E-2</v>
      </c>
      <c r="Y185" s="151">
        <v>1.998203689403695</v>
      </c>
      <c r="Z185" s="152">
        <v>5.5591467356173201</v>
      </c>
      <c r="AA185" s="184" t="s">
        <v>6355</v>
      </c>
      <c r="AB185" s="147" t="s">
        <v>6321</v>
      </c>
    </row>
    <row r="186" spans="1:28" ht="25" customHeight="1" x14ac:dyDescent="0.2">
      <c r="A186" s="162" t="s">
        <v>7261</v>
      </c>
      <c r="P186" s="183" t="s">
        <v>7183</v>
      </c>
      <c r="Q186" s="148" t="s">
        <v>5247</v>
      </c>
      <c r="R186" s="148" t="s">
        <v>5542</v>
      </c>
      <c r="S186" s="149" t="s">
        <v>6215</v>
      </c>
      <c r="T186" s="148" t="s">
        <v>6327</v>
      </c>
      <c r="U186" s="148" t="s">
        <v>5346</v>
      </c>
      <c r="V186" s="150">
        <v>4.2016806722689104</v>
      </c>
      <c r="W186" s="150">
        <v>1.02325581395349</v>
      </c>
      <c r="X186" s="196">
        <v>1.1599727686950599E-2</v>
      </c>
      <c r="Y186" s="151">
        <v>1.9355522060698804</v>
      </c>
      <c r="Z186" s="152">
        <v>4.1061879297173398</v>
      </c>
      <c r="AA186" s="184" t="s">
        <v>6356</v>
      </c>
      <c r="AB186" s="147" t="s">
        <v>6321</v>
      </c>
    </row>
    <row r="187" spans="1:28" ht="25" customHeight="1" x14ac:dyDescent="0.2">
      <c r="A187" s="162" t="s">
        <v>3303</v>
      </c>
      <c r="P187" s="183" t="s">
        <v>7183</v>
      </c>
      <c r="Q187" s="148" t="s">
        <v>5247</v>
      </c>
      <c r="R187" s="148" t="s">
        <v>5585</v>
      </c>
      <c r="S187" s="149" t="s">
        <v>6235</v>
      </c>
      <c r="T187" s="148" t="s">
        <v>6331</v>
      </c>
      <c r="U187" s="148" t="s">
        <v>5376</v>
      </c>
      <c r="V187" s="150">
        <v>3.3613445378151301</v>
      </c>
      <c r="W187" s="150">
        <v>0.65116279069767402</v>
      </c>
      <c r="X187" s="196">
        <v>1.2396592027709199E-2</v>
      </c>
      <c r="Y187" s="151">
        <v>1.9066976912075531</v>
      </c>
      <c r="Z187" s="152">
        <v>5.1620648259303703</v>
      </c>
      <c r="AA187" s="184" t="s">
        <v>6357</v>
      </c>
      <c r="AB187" s="147" t="s">
        <v>6321</v>
      </c>
    </row>
    <row r="188" spans="1:28" ht="25" customHeight="1" x14ac:dyDescent="0.2">
      <c r="A188" s="162" t="s">
        <v>7262</v>
      </c>
      <c r="P188" s="183" t="s">
        <v>7183</v>
      </c>
      <c r="Q188" s="148" t="s">
        <v>5247</v>
      </c>
      <c r="R188" s="148" t="s">
        <v>6358</v>
      </c>
      <c r="S188" s="149" t="s">
        <v>6918</v>
      </c>
      <c r="T188" s="148" t="s">
        <v>6331</v>
      </c>
      <c r="U188" s="148" t="s">
        <v>5376</v>
      </c>
      <c r="V188" s="150">
        <v>3.3613445378151301</v>
      </c>
      <c r="W188" s="150">
        <v>0.65116279069767402</v>
      </c>
      <c r="X188" s="196">
        <v>1.2396592027709199E-2</v>
      </c>
      <c r="Y188" s="151">
        <v>1.9066976912075531</v>
      </c>
      <c r="Z188" s="152">
        <v>5.1620648259303703</v>
      </c>
      <c r="AA188" s="184" t="s">
        <v>6359</v>
      </c>
      <c r="AB188" s="147" t="s">
        <v>6321</v>
      </c>
    </row>
    <row r="189" spans="1:28" ht="25" customHeight="1" x14ac:dyDescent="0.2">
      <c r="A189" s="162" t="s">
        <v>3321</v>
      </c>
      <c r="P189" s="183" t="s">
        <v>7183</v>
      </c>
      <c r="Q189" s="148" t="s">
        <v>5247</v>
      </c>
      <c r="R189" s="148" t="s">
        <v>6360</v>
      </c>
      <c r="S189" s="149" t="s">
        <v>6919</v>
      </c>
      <c r="T189" s="148" t="s">
        <v>6343</v>
      </c>
      <c r="U189" s="148" t="s">
        <v>5349</v>
      </c>
      <c r="V189" s="150">
        <v>2.52100840336134</v>
      </c>
      <c r="W189" s="150">
        <v>0.32558139534883701</v>
      </c>
      <c r="X189" s="196">
        <v>1.28583619494611E-2</v>
      </c>
      <c r="Y189" s="151">
        <v>1.890814353466326</v>
      </c>
      <c r="Z189" s="152">
        <v>7.7430972388955599</v>
      </c>
      <c r="AA189" s="184" t="s">
        <v>6361</v>
      </c>
      <c r="AB189" s="147" t="s">
        <v>6321</v>
      </c>
    </row>
    <row r="190" spans="1:28" ht="25" customHeight="1" x14ac:dyDescent="0.2">
      <c r="A190" s="162" t="s">
        <v>3335</v>
      </c>
      <c r="P190" s="183" t="s">
        <v>7183</v>
      </c>
      <c r="Q190" s="148" t="s">
        <v>5247</v>
      </c>
      <c r="R190" s="148" t="s">
        <v>6362</v>
      </c>
      <c r="S190" s="149" t="s">
        <v>6920</v>
      </c>
      <c r="T190" s="148" t="s">
        <v>6331</v>
      </c>
      <c r="U190" s="148" t="s">
        <v>5276</v>
      </c>
      <c r="V190" s="150">
        <v>3.3613445378151301</v>
      </c>
      <c r="W190" s="150">
        <v>0.69767441860465096</v>
      </c>
      <c r="X190" s="196">
        <v>1.5078445180939501E-2</v>
      </c>
      <c r="Y190" s="151">
        <v>1.8216434385823868</v>
      </c>
      <c r="Z190" s="152">
        <v>4.8179271708683498</v>
      </c>
      <c r="AA190" s="184" t="s">
        <v>6363</v>
      </c>
      <c r="AB190" s="147" t="s">
        <v>6321</v>
      </c>
    </row>
    <row r="191" spans="1:28" ht="25" customHeight="1" x14ac:dyDescent="0.2">
      <c r="A191" s="162" t="s">
        <v>3337</v>
      </c>
      <c r="P191" s="183" t="s">
        <v>7183</v>
      </c>
      <c r="Q191" s="148" t="s">
        <v>5247</v>
      </c>
      <c r="R191" s="148" t="s">
        <v>5627</v>
      </c>
      <c r="S191" s="149" t="s">
        <v>6256</v>
      </c>
      <c r="T191" s="148" t="s">
        <v>6364</v>
      </c>
      <c r="U191" s="148" t="s">
        <v>5456</v>
      </c>
      <c r="V191" s="150">
        <v>1.6806722689075599</v>
      </c>
      <c r="W191" s="150">
        <v>9.3023255813953501E-2</v>
      </c>
      <c r="X191" s="196">
        <v>1.52540732951399E-2</v>
      </c>
      <c r="Y191" s="151">
        <v>1.816614171176731</v>
      </c>
      <c r="Z191" s="152">
        <v>18.067226890756299</v>
      </c>
      <c r="AA191" s="184" t="s">
        <v>5628</v>
      </c>
      <c r="AB191" s="147" t="s">
        <v>6321</v>
      </c>
    </row>
    <row r="192" spans="1:28" ht="25" customHeight="1" x14ac:dyDescent="0.2">
      <c r="A192" s="162" t="s">
        <v>3358</v>
      </c>
      <c r="P192" s="183" t="s">
        <v>7183</v>
      </c>
      <c r="Q192" s="148" t="s">
        <v>5247</v>
      </c>
      <c r="R192" s="148" t="s">
        <v>6365</v>
      </c>
      <c r="S192" s="149" t="s">
        <v>6921</v>
      </c>
      <c r="T192" s="148" t="s">
        <v>6364</v>
      </c>
      <c r="U192" s="148" t="s">
        <v>5456</v>
      </c>
      <c r="V192" s="150">
        <v>1.6806722689075599</v>
      </c>
      <c r="W192" s="150">
        <v>9.3023255813953501E-2</v>
      </c>
      <c r="X192" s="196">
        <v>1.52540732951399E-2</v>
      </c>
      <c r="Y192" s="151">
        <v>1.816614171176731</v>
      </c>
      <c r="Z192" s="152">
        <v>18.067226890756299</v>
      </c>
      <c r="AA192" s="184" t="s">
        <v>6366</v>
      </c>
      <c r="AB192" s="147" t="s">
        <v>6321</v>
      </c>
    </row>
    <row r="193" spans="1:28" ht="25" customHeight="1" x14ac:dyDescent="0.2">
      <c r="A193" s="162" t="s">
        <v>3376</v>
      </c>
      <c r="P193" s="183" t="s">
        <v>7183</v>
      </c>
      <c r="Q193" s="148" t="s">
        <v>5247</v>
      </c>
      <c r="R193" s="148" t="s">
        <v>6367</v>
      </c>
      <c r="S193" s="149" t="s">
        <v>6922</v>
      </c>
      <c r="T193" s="148" t="s">
        <v>6364</v>
      </c>
      <c r="U193" s="148" t="s">
        <v>5456</v>
      </c>
      <c r="V193" s="150">
        <v>1.6806722689075599</v>
      </c>
      <c r="W193" s="150">
        <v>9.3023255813953501E-2</v>
      </c>
      <c r="X193" s="196">
        <v>1.52540732951399E-2</v>
      </c>
      <c r="Y193" s="151">
        <v>1.816614171176731</v>
      </c>
      <c r="Z193" s="152">
        <v>18.067226890756299</v>
      </c>
      <c r="AA193" s="184" t="s">
        <v>6366</v>
      </c>
      <c r="AB193" s="147" t="s">
        <v>6321</v>
      </c>
    </row>
    <row r="194" spans="1:28" ht="25" customHeight="1" x14ac:dyDescent="0.2">
      <c r="A194" s="162" t="s">
        <v>3392</v>
      </c>
      <c r="P194" s="183" t="s">
        <v>7183</v>
      </c>
      <c r="Q194" s="148" t="s">
        <v>5247</v>
      </c>
      <c r="R194" s="148" t="s">
        <v>6368</v>
      </c>
      <c r="S194" s="149" t="s">
        <v>6923</v>
      </c>
      <c r="T194" s="148" t="s">
        <v>6364</v>
      </c>
      <c r="U194" s="148" t="s">
        <v>5456</v>
      </c>
      <c r="V194" s="150">
        <v>1.6806722689075599</v>
      </c>
      <c r="W194" s="150">
        <v>9.3023255813953501E-2</v>
      </c>
      <c r="X194" s="196">
        <v>1.52540732951399E-2</v>
      </c>
      <c r="Y194" s="151">
        <v>1.816614171176731</v>
      </c>
      <c r="Z194" s="152">
        <v>18.067226890756299</v>
      </c>
      <c r="AA194" s="184" t="s">
        <v>6369</v>
      </c>
      <c r="AB194" s="147" t="s">
        <v>6321</v>
      </c>
    </row>
    <row r="195" spans="1:28" ht="25" customHeight="1" x14ac:dyDescent="0.2">
      <c r="A195" s="162" t="s">
        <v>3404</v>
      </c>
      <c r="P195" s="183" t="s">
        <v>7183</v>
      </c>
      <c r="Q195" s="148" t="s">
        <v>5247</v>
      </c>
      <c r="R195" s="148" t="s">
        <v>6370</v>
      </c>
      <c r="S195" s="149" t="s">
        <v>6924</v>
      </c>
      <c r="T195" s="148" t="s">
        <v>6364</v>
      </c>
      <c r="U195" s="148" t="s">
        <v>5456</v>
      </c>
      <c r="V195" s="150">
        <v>1.6806722689075599</v>
      </c>
      <c r="W195" s="150">
        <v>9.3023255813953501E-2</v>
      </c>
      <c r="X195" s="196">
        <v>1.52540732951399E-2</v>
      </c>
      <c r="Y195" s="151">
        <v>1.816614171176731</v>
      </c>
      <c r="Z195" s="152">
        <v>18.067226890756299</v>
      </c>
      <c r="AA195" s="184" t="s">
        <v>6371</v>
      </c>
      <c r="AB195" s="147" t="s">
        <v>6321</v>
      </c>
    </row>
    <row r="196" spans="1:28" ht="25" customHeight="1" x14ac:dyDescent="0.2">
      <c r="A196" s="162" t="s">
        <v>3410</v>
      </c>
      <c r="P196" s="183" t="s">
        <v>7183</v>
      </c>
      <c r="Q196" s="148" t="s">
        <v>5247</v>
      </c>
      <c r="R196" s="148" t="s">
        <v>6372</v>
      </c>
      <c r="S196" s="149" t="s">
        <v>6925</v>
      </c>
      <c r="T196" s="148" t="s">
        <v>6364</v>
      </c>
      <c r="U196" s="148" t="s">
        <v>5456</v>
      </c>
      <c r="V196" s="150">
        <v>1.6806722689075599</v>
      </c>
      <c r="W196" s="150">
        <v>9.3023255813953501E-2</v>
      </c>
      <c r="X196" s="196">
        <v>1.52540732951399E-2</v>
      </c>
      <c r="Y196" s="151">
        <v>1.816614171176731</v>
      </c>
      <c r="Z196" s="152">
        <v>18.067226890756299</v>
      </c>
      <c r="AA196" s="184" t="s">
        <v>6373</v>
      </c>
      <c r="AB196" s="147" t="s">
        <v>6321</v>
      </c>
    </row>
    <row r="197" spans="1:28" ht="25" customHeight="1" x14ac:dyDescent="0.2">
      <c r="A197" s="162" t="s">
        <v>3412</v>
      </c>
      <c r="P197" s="183" t="s">
        <v>7183</v>
      </c>
      <c r="Q197" s="148" t="s">
        <v>5247</v>
      </c>
      <c r="R197" s="148" t="s">
        <v>5663</v>
      </c>
      <c r="S197" s="149" t="s">
        <v>6275</v>
      </c>
      <c r="T197" s="148" t="s">
        <v>6364</v>
      </c>
      <c r="U197" s="148" t="s">
        <v>5456</v>
      </c>
      <c r="V197" s="150">
        <v>1.6806722689075599</v>
      </c>
      <c r="W197" s="150">
        <v>9.3023255813953501E-2</v>
      </c>
      <c r="X197" s="196">
        <v>1.52540732951399E-2</v>
      </c>
      <c r="Y197" s="151">
        <v>1.816614171176731</v>
      </c>
      <c r="Z197" s="152">
        <v>18.067226890756299</v>
      </c>
      <c r="AA197" s="184" t="s">
        <v>5664</v>
      </c>
      <c r="AB197" s="147" t="s">
        <v>6321</v>
      </c>
    </row>
    <row r="198" spans="1:28" ht="25" customHeight="1" x14ac:dyDescent="0.2">
      <c r="A198" s="162" t="s">
        <v>3455</v>
      </c>
      <c r="P198" s="183" t="s">
        <v>7183</v>
      </c>
      <c r="Q198" s="148" t="s">
        <v>5247</v>
      </c>
      <c r="R198" s="148" t="s">
        <v>5665</v>
      </c>
      <c r="S198" s="149" t="s">
        <v>6276</v>
      </c>
      <c r="T198" s="148" t="s">
        <v>6364</v>
      </c>
      <c r="U198" s="148" t="s">
        <v>5456</v>
      </c>
      <c r="V198" s="150">
        <v>1.6806722689075599</v>
      </c>
      <c r="W198" s="150">
        <v>9.3023255813953501E-2</v>
      </c>
      <c r="X198" s="196">
        <v>1.52540732951399E-2</v>
      </c>
      <c r="Y198" s="151">
        <v>1.816614171176731</v>
      </c>
      <c r="Z198" s="152">
        <v>18.067226890756299</v>
      </c>
      <c r="AA198" s="184" t="s">
        <v>5664</v>
      </c>
      <c r="AB198" s="147" t="s">
        <v>6321</v>
      </c>
    </row>
    <row r="199" spans="1:28" ht="25" customHeight="1" x14ac:dyDescent="0.2">
      <c r="A199" s="162" t="s">
        <v>3457</v>
      </c>
      <c r="P199" s="183" t="s">
        <v>7183</v>
      </c>
      <c r="Q199" s="148" t="s">
        <v>5247</v>
      </c>
      <c r="R199" s="148" t="s">
        <v>5666</v>
      </c>
      <c r="S199" s="149" t="s">
        <v>6277</v>
      </c>
      <c r="T199" s="148" t="s">
        <v>6364</v>
      </c>
      <c r="U199" s="148" t="s">
        <v>5456</v>
      </c>
      <c r="V199" s="150">
        <v>1.6806722689075599</v>
      </c>
      <c r="W199" s="150">
        <v>9.3023255813953501E-2</v>
      </c>
      <c r="X199" s="196">
        <v>1.52540732951399E-2</v>
      </c>
      <c r="Y199" s="151">
        <v>1.816614171176731</v>
      </c>
      <c r="Z199" s="152">
        <v>18.067226890756299</v>
      </c>
      <c r="AA199" s="184" t="s">
        <v>5664</v>
      </c>
      <c r="AB199" s="147" t="s">
        <v>6321</v>
      </c>
    </row>
    <row r="200" spans="1:28" ht="25" customHeight="1" x14ac:dyDescent="0.2">
      <c r="A200" s="162" t="s">
        <v>3462</v>
      </c>
      <c r="P200" s="183" t="s">
        <v>7183</v>
      </c>
      <c r="Q200" s="148" t="s">
        <v>5247</v>
      </c>
      <c r="R200" s="148" t="s">
        <v>5667</v>
      </c>
      <c r="S200" s="149" t="s">
        <v>6278</v>
      </c>
      <c r="T200" s="148" t="s">
        <v>6364</v>
      </c>
      <c r="U200" s="148" t="s">
        <v>5456</v>
      </c>
      <c r="V200" s="150">
        <v>1.6806722689075599</v>
      </c>
      <c r="W200" s="150">
        <v>9.3023255813953501E-2</v>
      </c>
      <c r="X200" s="196">
        <v>1.52540732951399E-2</v>
      </c>
      <c r="Y200" s="151">
        <v>1.816614171176731</v>
      </c>
      <c r="Z200" s="152">
        <v>18.067226890756299</v>
      </c>
      <c r="AA200" s="184" t="s">
        <v>5664</v>
      </c>
      <c r="AB200" s="147" t="s">
        <v>6321</v>
      </c>
    </row>
    <row r="201" spans="1:28" ht="25" customHeight="1" x14ac:dyDescent="0.2">
      <c r="A201" s="162" t="s">
        <v>7263</v>
      </c>
      <c r="P201" s="183" t="s">
        <v>7183</v>
      </c>
      <c r="Q201" s="148" t="s">
        <v>5247</v>
      </c>
      <c r="R201" s="148" t="s">
        <v>5668</v>
      </c>
      <c r="S201" s="149" t="s">
        <v>6279</v>
      </c>
      <c r="T201" s="148" t="s">
        <v>6364</v>
      </c>
      <c r="U201" s="148" t="s">
        <v>5456</v>
      </c>
      <c r="V201" s="150">
        <v>1.6806722689075599</v>
      </c>
      <c r="W201" s="150">
        <v>9.3023255813953501E-2</v>
      </c>
      <c r="X201" s="196">
        <v>1.52540732951399E-2</v>
      </c>
      <c r="Y201" s="151">
        <v>1.816614171176731</v>
      </c>
      <c r="Z201" s="152">
        <v>18.067226890756299</v>
      </c>
      <c r="AA201" s="184" t="s">
        <v>5669</v>
      </c>
      <c r="AB201" s="147" t="s">
        <v>6321</v>
      </c>
    </row>
    <row r="202" spans="1:28" ht="25" customHeight="1" x14ac:dyDescent="0.2">
      <c r="A202" s="162" t="s">
        <v>7264</v>
      </c>
      <c r="P202" s="183" t="s">
        <v>7183</v>
      </c>
      <c r="Q202" s="148" t="s">
        <v>5247</v>
      </c>
      <c r="R202" s="148" t="s">
        <v>6374</v>
      </c>
      <c r="S202" s="149" t="s">
        <v>6926</v>
      </c>
      <c r="T202" s="148" t="s">
        <v>6364</v>
      </c>
      <c r="U202" s="148" t="s">
        <v>5456</v>
      </c>
      <c r="V202" s="150">
        <v>1.6806722689075599</v>
      </c>
      <c r="W202" s="150">
        <v>9.3023255813953501E-2</v>
      </c>
      <c r="X202" s="196">
        <v>1.52540732951399E-2</v>
      </c>
      <c r="Y202" s="151">
        <v>1.816614171176731</v>
      </c>
      <c r="Z202" s="152">
        <v>18.067226890756299</v>
      </c>
      <c r="AA202" s="184" t="s">
        <v>6375</v>
      </c>
      <c r="AB202" s="147" t="s">
        <v>6321</v>
      </c>
    </row>
    <row r="203" spans="1:28" ht="25" customHeight="1" x14ac:dyDescent="0.2">
      <c r="A203" s="162" t="s">
        <v>7265</v>
      </c>
      <c r="P203" s="183" t="s">
        <v>7183</v>
      </c>
      <c r="Q203" s="148" t="s">
        <v>5247</v>
      </c>
      <c r="R203" s="148" t="s">
        <v>6376</v>
      </c>
      <c r="S203" s="149" t="s">
        <v>6927</v>
      </c>
      <c r="T203" s="148" t="s">
        <v>6364</v>
      </c>
      <c r="U203" s="148" t="s">
        <v>5456</v>
      </c>
      <c r="V203" s="150">
        <v>1.6806722689075599</v>
      </c>
      <c r="W203" s="150">
        <v>9.3023255813953501E-2</v>
      </c>
      <c r="X203" s="196">
        <v>1.52540732951399E-2</v>
      </c>
      <c r="Y203" s="151">
        <v>1.816614171176731</v>
      </c>
      <c r="Z203" s="152">
        <v>18.067226890756299</v>
      </c>
      <c r="AA203" s="184" t="s">
        <v>6375</v>
      </c>
      <c r="AB203" s="147" t="s">
        <v>6321</v>
      </c>
    </row>
    <row r="204" spans="1:28" ht="25" customHeight="1" x14ac:dyDescent="0.2">
      <c r="A204" s="162" t="s">
        <v>5151</v>
      </c>
      <c r="P204" s="183" t="s">
        <v>7183</v>
      </c>
      <c r="Q204" s="148" t="s">
        <v>5247</v>
      </c>
      <c r="R204" s="148" t="s">
        <v>5672</v>
      </c>
      <c r="S204" s="149" t="s">
        <v>6281</v>
      </c>
      <c r="T204" s="148" t="s">
        <v>6364</v>
      </c>
      <c r="U204" s="148" t="s">
        <v>5456</v>
      </c>
      <c r="V204" s="150">
        <v>1.6806722689075599</v>
      </c>
      <c r="W204" s="150">
        <v>9.3023255813953501E-2</v>
      </c>
      <c r="X204" s="196">
        <v>1.52540732951399E-2</v>
      </c>
      <c r="Y204" s="151">
        <v>1.816614171176731</v>
      </c>
      <c r="Z204" s="152">
        <v>18.067226890756299</v>
      </c>
      <c r="AA204" s="184" t="s">
        <v>5673</v>
      </c>
      <c r="AB204" s="147" t="s">
        <v>6321</v>
      </c>
    </row>
    <row r="205" spans="1:28" ht="25" customHeight="1" x14ac:dyDescent="0.2">
      <c r="A205" s="162" t="s">
        <v>5037</v>
      </c>
      <c r="P205" s="183" t="s">
        <v>7183</v>
      </c>
      <c r="Q205" s="148" t="s">
        <v>5247</v>
      </c>
      <c r="R205" s="148" t="s">
        <v>6377</v>
      </c>
      <c r="S205" s="149" t="s">
        <v>6928</v>
      </c>
      <c r="T205" s="148" t="s">
        <v>6364</v>
      </c>
      <c r="U205" s="148" t="s">
        <v>5456</v>
      </c>
      <c r="V205" s="150">
        <v>1.6806722689075599</v>
      </c>
      <c r="W205" s="150">
        <v>9.3023255813953501E-2</v>
      </c>
      <c r="X205" s="196">
        <v>1.52540732951399E-2</v>
      </c>
      <c r="Y205" s="151">
        <v>1.816614171176731</v>
      </c>
      <c r="Z205" s="152">
        <v>18.067226890756299</v>
      </c>
      <c r="AA205" s="184" t="s">
        <v>6378</v>
      </c>
      <c r="AB205" s="147" t="s">
        <v>6321</v>
      </c>
    </row>
    <row r="206" spans="1:28" ht="25" customHeight="1" x14ac:dyDescent="0.2">
      <c r="A206" s="162" t="s">
        <v>3528</v>
      </c>
      <c r="P206" s="183" t="s">
        <v>7183</v>
      </c>
      <c r="Q206" s="148" t="s">
        <v>5247</v>
      </c>
      <c r="R206" s="148" t="s">
        <v>5751</v>
      </c>
      <c r="S206" s="149" t="s">
        <v>6320</v>
      </c>
      <c r="T206" s="148" t="s">
        <v>6364</v>
      </c>
      <c r="U206" s="148" t="s">
        <v>5456</v>
      </c>
      <c r="V206" s="150">
        <v>1.6806722689075599</v>
      </c>
      <c r="W206" s="150">
        <v>9.3023255813953501E-2</v>
      </c>
      <c r="X206" s="196">
        <v>1.52540732951399E-2</v>
      </c>
      <c r="Y206" s="151">
        <v>1.816614171176731</v>
      </c>
      <c r="Z206" s="152">
        <v>18.067226890756299</v>
      </c>
      <c r="AA206" s="184" t="s">
        <v>5752</v>
      </c>
      <c r="AB206" s="147" t="s">
        <v>6321</v>
      </c>
    </row>
    <row r="207" spans="1:28" ht="25" customHeight="1" x14ac:dyDescent="0.2">
      <c r="A207" s="162" t="s">
        <v>3533</v>
      </c>
      <c r="P207" s="183" t="s">
        <v>7183</v>
      </c>
      <c r="Q207" s="148" t="s">
        <v>5247</v>
      </c>
      <c r="R207" s="148" t="s">
        <v>6379</v>
      </c>
      <c r="S207" s="149" t="s">
        <v>6929</v>
      </c>
      <c r="T207" s="148" t="s">
        <v>6343</v>
      </c>
      <c r="U207" s="148" t="s">
        <v>5356</v>
      </c>
      <c r="V207" s="150">
        <v>2.52100840336134</v>
      </c>
      <c r="W207" s="150">
        <v>0.372093023255814</v>
      </c>
      <c r="X207" s="196">
        <v>1.7013114210029299E-2</v>
      </c>
      <c r="Y207" s="151">
        <v>1.7692161825403323</v>
      </c>
      <c r="Z207" s="152">
        <v>6.7752100840336098</v>
      </c>
      <c r="AA207" s="184" t="s">
        <v>6380</v>
      </c>
      <c r="AB207" s="147" t="s">
        <v>6321</v>
      </c>
    </row>
    <row r="208" spans="1:28" ht="25" customHeight="1" x14ac:dyDescent="0.2">
      <c r="A208" s="162" t="s">
        <v>3539</v>
      </c>
      <c r="P208" s="183" t="s">
        <v>7183</v>
      </c>
      <c r="Q208" s="148" t="s">
        <v>5247</v>
      </c>
      <c r="R208" s="148" t="s">
        <v>6381</v>
      </c>
      <c r="S208" s="149" t="s">
        <v>6930</v>
      </c>
      <c r="T208" s="148" t="s">
        <v>6343</v>
      </c>
      <c r="U208" s="148" t="s">
        <v>5356</v>
      </c>
      <c r="V208" s="150">
        <v>2.52100840336134</v>
      </c>
      <c r="W208" s="150">
        <v>0.372093023255814</v>
      </c>
      <c r="X208" s="196">
        <v>1.7013114210029299E-2</v>
      </c>
      <c r="Y208" s="151">
        <v>1.7692161825403323</v>
      </c>
      <c r="Z208" s="152">
        <v>6.7752100840336098</v>
      </c>
      <c r="AA208" s="184" t="s">
        <v>6382</v>
      </c>
      <c r="AB208" s="147" t="s">
        <v>6321</v>
      </c>
    </row>
    <row r="209" spans="1:28" ht="25" customHeight="1" x14ac:dyDescent="0.2">
      <c r="A209" s="162" t="s">
        <v>3554</v>
      </c>
      <c r="P209" s="183" t="s">
        <v>7183</v>
      </c>
      <c r="Q209" s="148" t="s">
        <v>5247</v>
      </c>
      <c r="R209" s="148" t="s">
        <v>6383</v>
      </c>
      <c r="S209" s="149" t="s">
        <v>6931</v>
      </c>
      <c r="T209" s="148" t="s">
        <v>6331</v>
      </c>
      <c r="U209" s="148" t="s">
        <v>5776</v>
      </c>
      <c r="V209" s="150">
        <v>3.3613445378151301</v>
      </c>
      <c r="W209" s="150">
        <v>0.74418604651162801</v>
      </c>
      <c r="X209" s="196">
        <v>1.8100444524861599E-2</v>
      </c>
      <c r="Y209" s="151">
        <v>1.7423107592565699</v>
      </c>
      <c r="Z209" s="152">
        <v>4.51680672268908</v>
      </c>
      <c r="AA209" s="184" t="s">
        <v>6384</v>
      </c>
      <c r="AB209" s="147" t="s">
        <v>6321</v>
      </c>
    </row>
    <row r="210" spans="1:28" ht="25" customHeight="1" x14ac:dyDescent="0.2">
      <c r="A210" s="162" t="s">
        <v>3568</v>
      </c>
      <c r="P210" s="183" t="s">
        <v>7183</v>
      </c>
      <c r="Q210" s="148" t="s">
        <v>5247</v>
      </c>
      <c r="R210" s="148" t="s">
        <v>6385</v>
      </c>
      <c r="S210" s="149" t="s">
        <v>6932</v>
      </c>
      <c r="T210" s="148" t="s">
        <v>6343</v>
      </c>
      <c r="U210" s="148" t="s">
        <v>5379</v>
      </c>
      <c r="V210" s="150">
        <v>2.52100840336134</v>
      </c>
      <c r="W210" s="150">
        <v>0.418604651162791</v>
      </c>
      <c r="X210" s="196">
        <v>2.1830387095690299E-2</v>
      </c>
      <c r="Y210" s="151">
        <v>1.6609385633274267</v>
      </c>
      <c r="Z210" s="152">
        <v>6.0224089635854297</v>
      </c>
      <c r="AA210" s="184" t="s">
        <v>6386</v>
      </c>
      <c r="AB210" s="147" t="s">
        <v>6321</v>
      </c>
    </row>
    <row r="211" spans="1:28" ht="25" customHeight="1" x14ac:dyDescent="0.2">
      <c r="A211" s="162" t="s">
        <v>5056</v>
      </c>
      <c r="P211" s="183" t="s">
        <v>7183</v>
      </c>
      <c r="Q211" s="148" t="s">
        <v>5247</v>
      </c>
      <c r="R211" s="148" t="s">
        <v>6387</v>
      </c>
      <c r="S211" s="149" t="s">
        <v>6933</v>
      </c>
      <c r="T211" s="148" t="s">
        <v>6364</v>
      </c>
      <c r="U211" s="148" t="s">
        <v>5329</v>
      </c>
      <c r="V211" s="150">
        <v>1.6806722689075599</v>
      </c>
      <c r="W211" s="150">
        <v>0.13953488372093001</v>
      </c>
      <c r="X211" s="196">
        <v>2.4556353491514301E-2</v>
      </c>
      <c r="Y211" s="151">
        <v>1.6098361235280536</v>
      </c>
      <c r="Z211" s="152">
        <v>12.0448179271709</v>
      </c>
      <c r="AA211" s="184" t="s">
        <v>6388</v>
      </c>
      <c r="AB211" s="147" t="s">
        <v>6321</v>
      </c>
    </row>
    <row r="212" spans="1:28" ht="25" customHeight="1" x14ac:dyDescent="0.2">
      <c r="A212" s="162" t="s">
        <v>3585</v>
      </c>
      <c r="P212" s="183" t="s">
        <v>7183</v>
      </c>
      <c r="Q212" s="148" t="s">
        <v>5247</v>
      </c>
      <c r="R212" s="148" t="s">
        <v>6389</v>
      </c>
      <c r="S212" s="149" t="s">
        <v>6934</v>
      </c>
      <c r="T212" s="148" t="s">
        <v>6364</v>
      </c>
      <c r="U212" s="148" t="s">
        <v>5329</v>
      </c>
      <c r="V212" s="150">
        <v>1.6806722689075599</v>
      </c>
      <c r="W212" s="150">
        <v>0.13953488372093001</v>
      </c>
      <c r="X212" s="196">
        <v>2.4556353491514301E-2</v>
      </c>
      <c r="Y212" s="151">
        <v>1.6098361235280536</v>
      </c>
      <c r="Z212" s="152">
        <v>12.0448179271709</v>
      </c>
      <c r="AA212" s="184" t="s">
        <v>6390</v>
      </c>
      <c r="AB212" s="147" t="s">
        <v>6321</v>
      </c>
    </row>
    <row r="213" spans="1:28" ht="25" customHeight="1" x14ac:dyDescent="0.2">
      <c r="A213" s="162" t="s">
        <v>3592</v>
      </c>
      <c r="P213" s="183" t="s">
        <v>7183</v>
      </c>
      <c r="Q213" s="148" t="s">
        <v>5247</v>
      </c>
      <c r="R213" s="148" t="s">
        <v>6391</v>
      </c>
      <c r="S213" s="149" t="s">
        <v>6935</v>
      </c>
      <c r="T213" s="148" t="s">
        <v>6364</v>
      </c>
      <c r="U213" s="148" t="s">
        <v>5329</v>
      </c>
      <c r="V213" s="150">
        <v>1.6806722689075599</v>
      </c>
      <c r="W213" s="150">
        <v>0.13953488372093001</v>
      </c>
      <c r="X213" s="196">
        <v>2.4556353491514301E-2</v>
      </c>
      <c r="Y213" s="151">
        <v>1.6098361235280536</v>
      </c>
      <c r="Z213" s="152">
        <v>12.0448179271709</v>
      </c>
      <c r="AA213" s="184" t="s">
        <v>6392</v>
      </c>
      <c r="AB213" s="147" t="s">
        <v>6321</v>
      </c>
    </row>
    <row r="214" spans="1:28" ht="25" customHeight="1" x14ac:dyDescent="0.2">
      <c r="A214" s="162" t="s">
        <v>7266</v>
      </c>
      <c r="P214" s="183" t="s">
        <v>7183</v>
      </c>
      <c r="Q214" s="148" t="s">
        <v>5247</v>
      </c>
      <c r="R214" s="148" t="s">
        <v>6393</v>
      </c>
      <c r="S214" s="149" t="s">
        <v>6936</v>
      </c>
      <c r="T214" s="148" t="s">
        <v>6364</v>
      </c>
      <c r="U214" s="148" t="s">
        <v>5329</v>
      </c>
      <c r="V214" s="150">
        <v>1.6806722689075599</v>
      </c>
      <c r="W214" s="150">
        <v>0.13953488372093001</v>
      </c>
      <c r="X214" s="196">
        <v>2.4556353491514301E-2</v>
      </c>
      <c r="Y214" s="151">
        <v>1.6098361235280536</v>
      </c>
      <c r="Z214" s="152">
        <v>12.0448179271709</v>
      </c>
      <c r="AA214" s="184" t="s">
        <v>5664</v>
      </c>
      <c r="AB214" s="147" t="s">
        <v>6321</v>
      </c>
    </row>
    <row r="215" spans="1:28" ht="25" customHeight="1" x14ac:dyDescent="0.2">
      <c r="A215" s="162" t="s">
        <v>3616</v>
      </c>
      <c r="P215" s="183" t="s">
        <v>7183</v>
      </c>
      <c r="Q215" s="148" t="s">
        <v>5247</v>
      </c>
      <c r="R215" s="148" t="s">
        <v>6394</v>
      </c>
      <c r="S215" s="149" t="s">
        <v>6937</v>
      </c>
      <c r="T215" s="148" t="s">
        <v>6364</v>
      </c>
      <c r="U215" s="148" t="s">
        <v>5329</v>
      </c>
      <c r="V215" s="150">
        <v>1.6806722689075599</v>
      </c>
      <c r="W215" s="150">
        <v>0.13953488372093001</v>
      </c>
      <c r="X215" s="196">
        <v>2.4556353491514301E-2</v>
      </c>
      <c r="Y215" s="151">
        <v>1.6098361235280536</v>
      </c>
      <c r="Z215" s="152">
        <v>12.0448179271709</v>
      </c>
      <c r="AA215" s="184" t="s">
        <v>5664</v>
      </c>
      <c r="AB215" s="147" t="s">
        <v>6321</v>
      </c>
    </row>
    <row r="216" spans="1:28" ht="25" customHeight="1" x14ac:dyDescent="0.2">
      <c r="A216" s="162" t="s">
        <v>3621</v>
      </c>
      <c r="P216" s="183" t="s">
        <v>7183</v>
      </c>
      <c r="Q216" s="148" t="s">
        <v>5247</v>
      </c>
      <c r="R216" s="148" t="s">
        <v>6395</v>
      </c>
      <c r="S216" s="149" t="s">
        <v>6938</v>
      </c>
      <c r="T216" s="148" t="s">
        <v>6364</v>
      </c>
      <c r="U216" s="148" t="s">
        <v>5329</v>
      </c>
      <c r="V216" s="150">
        <v>1.6806722689075599</v>
      </c>
      <c r="W216" s="150">
        <v>0.13953488372093001</v>
      </c>
      <c r="X216" s="196">
        <v>2.4556353491514301E-2</v>
      </c>
      <c r="Y216" s="151">
        <v>1.6098361235280536</v>
      </c>
      <c r="Z216" s="152">
        <v>12.0448179271709</v>
      </c>
      <c r="AA216" s="184" t="s">
        <v>6396</v>
      </c>
      <c r="AB216" s="147" t="s">
        <v>6321</v>
      </c>
    </row>
    <row r="217" spans="1:28" ht="25" customHeight="1" x14ac:dyDescent="0.2">
      <c r="A217" s="162" t="s">
        <v>7267</v>
      </c>
      <c r="P217" s="183" t="s">
        <v>7183</v>
      </c>
      <c r="Q217" s="148" t="s">
        <v>5247</v>
      </c>
      <c r="R217" s="148" t="s">
        <v>6397</v>
      </c>
      <c r="S217" s="149" t="s">
        <v>6939</v>
      </c>
      <c r="T217" s="148" t="s">
        <v>6364</v>
      </c>
      <c r="U217" s="148" t="s">
        <v>5329</v>
      </c>
      <c r="V217" s="150">
        <v>1.6806722689075599</v>
      </c>
      <c r="W217" s="150">
        <v>0.13953488372093001</v>
      </c>
      <c r="X217" s="196">
        <v>2.4556353491514301E-2</v>
      </c>
      <c r="Y217" s="151">
        <v>1.6098361235280536</v>
      </c>
      <c r="Z217" s="152">
        <v>12.0448179271709</v>
      </c>
      <c r="AA217" s="184" t="s">
        <v>6398</v>
      </c>
      <c r="AB217" s="147" t="s">
        <v>6321</v>
      </c>
    </row>
    <row r="218" spans="1:28" ht="25" customHeight="1" x14ac:dyDescent="0.2">
      <c r="A218" s="162" t="s">
        <v>3641</v>
      </c>
      <c r="P218" s="183" t="s">
        <v>7183</v>
      </c>
      <c r="Q218" s="148" t="s">
        <v>5247</v>
      </c>
      <c r="R218" s="148" t="s">
        <v>6399</v>
      </c>
      <c r="S218" s="149" t="s">
        <v>6940</v>
      </c>
      <c r="T218" s="148" t="s">
        <v>6400</v>
      </c>
      <c r="U218" s="148" t="s">
        <v>6401</v>
      </c>
      <c r="V218" s="150">
        <v>5.8823529411764701</v>
      </c>
      <c r="W218" s="150">
        <v>2.32558139534884</v>
      </c>
      <c r="X218" s="196">
        <v>2.7185938643855899E-2</v>
      </c>
      <c r="Y218" s="151">
        <v>1.5656556675984625</v>
      </c>
      <c r="Z218" s="152">
        <v>2.52941176470588</v>
      </c>
      <c r="AA218" s="184" t="s">
        <v>6402</v>
      </c>
      <c r="AB218" s="147" t="s">
        <v>6321</v>
      </c>
    </row>
    <row r="219" spans="1:28" ht="25" customHeight="1" x14ac:dyDescent="0.2">
      <c r="A219" s="162" t="s">
        <v>3656</v>
      </c>
      <c r="P219" s="183" t="s">
        <v>7183</v>
      </c>
      <c r="Q219" s="148" t="s">
        <v>5247</v>
      </c>
      <c r="R219" s="148" t="s">
        <v>6403</v>
      </c>
      <c r="S219" s="149" t="s">
        <v>6941</v>
      </c>
      <c r="T219" s="148" t="s">
        <v>6343</v>
      </c>
      <c r="U219" s="148" t="s">
        <v>5304</v>
      </c>
      <c r="V219" s="150">
        <v>2.52100840336134</v>
      </c>
      <c r="W219" s="150">
        <v>0.46511627906976699</v>
      </c>
      <c r="X219" s="196">
        <v>2.7314141845603102E-2</v>
      </c>
      <c r="Y219" s="151">
        <v>1.5636124395782378</v>
      </c>
      <c r="Z219" s="152">
        <v>5.4201680672268902</v>
      </c>
      <c r="AA219" s="184" t="s">
        <v>6404</v>
      </c>
      <c r="AB219" s="147" t="s">
        <v>6321</v>
      </c>
    </row>
    <row r="220" spans="1:28" ht="25" customHeight="1" x14ac:dyDescent="0.2">
      <c r="A220" s="162" t="s">
        <v>3662</v>
      </c>
      <c r="P220" s="183" t="s">
        <v>7183</v>
      </c>
      <c r="Q220" s="148" t="s">
        <v>5247</v>
      </c>
      <c r="R220" s="148" t="s">
        <v>6405</v>
      </c>
      <c r="S220" s="149" t="s">
        <v>6942</v>
      </c>
      <c r="T220" s="148" t="s">
        <v>6340</v>
      </c>
      <c r="U220" s="148" t="s">
        <v>6406</v>
      </c>
      <c r="V220" s="150">
        <v>6.7226890756302504</v>
      </c>
      <c r="W220" s="150">
        <v>2.9302325581395299</v>
      </c>
      <c r="X220" s="196">
        <v>2.9865737492602198E-2</v>
      </c>
      <c r="Y220" s="151">
        <v>1.5248267564898874</v>
      </c>
      <c r="Z220" s="152">
        <v>2.2942510337468298</v>
      </c>
      <c r="AA220" s="184" t="s">
        <v>6407</v>
      </c>
      <c r="AB220" s="147" t="s">
        <v>6321</v>
      </c>
    </row>
    <row r="221" spans="1:28" ht="25" customHeight="1" x14ac:dyDescent="0.2">
      <c r="A221" s="162" t="s">
        <v>3664</v>
      </c>
      <c r="P221" s="183" t="s">
        <v>7183</v>
      </c>
      <c r="Q221" s="148" t="s">
        <v>5247</v>
      </c>
      <c r="R221" s="148" t="s">
        <v>5514</v>
      </c>
      <c r="S221" s="149" t="s">
        <v>6205</v>
      </c>
      <c r="T221" s="148" t="s">
        <v>6343</v>
      </c>
      <c r="U221" s="148" t="s">
        <v>5280</v>
      </c>
      <c r="V221" s="150">
        <v>2.52100840336134</v>
      </c>
      <c r="W221" s="150">
        <v>0.51162790697674398</v>
      </c>
      <c r="X221" s="196">
        <v>3.3461857878725201E-2</v>
      </c>
      <c r="Y221" s="151">
        <v>1.475449949683294</v>
      </c>
      <c r="Z221" s="152">
        <v>4.9274255156608104</v>
      </c>
      <c r="AA221" s="184" t="s">
        <v>6408</v>
      </c>
      <c r="AB221" s="147" t="s">
        <v>6321</v>
      </c>
    </row>
    <row r="222" spans="1:28" ht="25" customHeight="1" x14ac:dyDescent="0.2">
      <c r="A222" s="162" t="s">
        <v>3673</v>
      </c>
      <c r="P222" s="183" t="s">
        <v>7183</v>
      </c>
      <c r="Q222" s="148" t="s">
        <v>5247</v>
      </c>
      <c r="R222" s="148" t="s">
        <v>6409</v>
      </c>
      <c r="S222" s="149" t="s">
        <v>6943</v>
      </c>
      <c r="T222" s="148" t="s">
        <v>6364</v>
      </c>
      <c r="U222" s="148" t="s">
        <v>5286</v>
      </c>
      <c r="V222" s="150">
        <v>1.6806722689075599</v>
      </c>
      <c r="W222" s="150">
        <v>0.186046511627907</v>
      </c>
      <c r="X222" s="196">
        <v>3.5583559817017697E-2</v>
      </c>
      <c r="Y222" s="151">
        <v>1.448750606798676</v>
      </c>
      <c r="Z222" s="152">
        <v>9.0336134453781494</v>
      </c>
      <c r="AA222" s="184" t="s">
        <v>6410</v>
      </c>
      <c r="AB222" s="147" t="s">
        <v>6321</v>
      </c>
    </row>
    <row r="223" spans="1:28" ht="25" customHeight="1" x14ac:dyDescent="0.2">
      <c r="A223" s="162" t="s">
        <v>3696</v>
      </c>
      <c r="P223" s="183" t="s">
        <v>7183</v>
      </c>
      <c r="Q223" s="148" t="s">
        <v>5247</v>
      </c>
      <c r="R223" s="148" t="s">
        <v>6411</v>
      </c>
      <c r="S223" s="149" t="s">
        <v>6944</v>
      </c>
      <c r="T223" s="148" t="s">
        <v>6364</v>
      </c>
      <c r="U223" s="148" t="s">
        <v>5286</v>
      </c>
      <c r="V223" s="150">
        <v>1.6806722689075599</v>
      </c>
      <c r="W223" s="150">
        <v>0.186046511627907</v>
      </c>
      <c r="X223" s="196">
        <v>3.5583559817017697E-2</v>
      </c>
      <c r="Y223" s="151">
        <v>1.448750606798676</v>
      </c>
      <c r="Z223" s="152">
        <v>9.0336134453781494</v>
      </c>
      <c r="AA223" s="184" t="s">
        <v>6412</v>
      </c>
      <c r="AB223" s="147" t="s">
        <v>6321</v>
      </c>
    </row>
    <row r="224" spans="1:28" ht="25" customHeight="1" x14ac:dyDescent="0.2">
      <c r="A224" s="162" t="s">
        <v>3715</v>
      </c>
      <c r="P224" s="183" t="s">
        <v>7183</v>
      </c>
      <c r="Q224" s="148" t="s">
        <v>5247</v>
      </c>
      <c r="R224" s="148" t="s">
        <v>6413</v>
      </c>
      <c r="S224" s="149" t="s">
        <v>6945</v>
      </c>
      <c r="T224" s="148" t="s">
        <v>6364</v>
      </c>
      <c r="U224" s="148" t="s">
        <v>5286</v>
      </c>
      <c r="V224" s="150">
        <v>1.6806722689075599</v>
      </c>
      <c r="W224" s="150">
        <v>0.186046511627907</v>
      </c>
      <c r="X224" s="196">
        <v>3.5583559817017697E-2</v>
      </c>
      <c r="Y224" s="151">
        <v>1.448750606798676</v>
      </c>
      <c r="Z224" s="152">
        <v>9.0336134453781494</v>
      </c>
      <c r="AA224" s="184" t="s">
        <v>6414</v>
      </c>
      <c r="AB224" s="147" t="s">
        <v>6321</v>
      </c>
    </row>
    <row r="225" spans="1:28" ht="25" customHeight="1" x14ac:dyDescent="0.2">
      <c r="A225" s="162" t="s">
        <v>3727</v>
      </c>
      <c r="P225" s="183" t="s">
        <v>7183</v>
      </c>
      <c r="Q225" s="148" t="s">
        <v>5247</v>
      </c>
      <c r="R225" s="148" t="s">
        <v>6415</v>
      </c>
      <c r="S225" s="149" t="s">
        <v>6946</v>
      </c>
      <c r="T225" s="148" t="s">
        <v>6364</v>
      </c>
      <c r="U225" s="148" t="s">
        <v>5286</v>
      </c>
      <c r="V225" s="150">
        <v>1.6806722689075599</v>
      </c>
      <c r="W225" s="150">
        <v>0.186046511627907</v>
      </c>
      <c r="X225" s="196">
        <v>3.5583559817017697E-2</v>
      </c>
      <c r="Y225" s="151">
        <v>1.448750606798676</v>
      </c>
      <c r="Z225" s="152">
        <v>9.0336134453781494</v>
      </c>
      <c r="AA225" s="184" t="s">
        <v>5664</v>
      </c>
      <c r="AB225" s="147" t="s">
        <v>6321</v>
      </c>
    </row>
    <row r="226" spans="1:28" ht="25" customHeight="1" x14ac:dyDescent="0.2">
      <c r="A226" s="162" t="s">
        <v>3734</v>
      </c>
      <c r="P226" s="183" t="s">
        <v>7183</v>
      </c>
      <c r="Q226" s="148" t="s">
        <v>5247</v>
      </c>
      <c r="R226" s="148" t="s">
        <v>6416</v>
      </c>
      <c r="S226" s="149" t="s">
        <v>6947</v>
      </c>
      <c r="T226" s="148" t="s">
        <v>6364</v>
      </c>
      <c r="U226" s="148" t="s">
        <v>5286</v>
      </c>
      <c r="V226" s="150">
        <v>1.6806722689075599</v>
      </c>
      <c r="W226" s="150">
        <v>0.186046511627907</v>
      </c>
      <c r="X226" s="196">
        <v>3.5583559817017697E-2</v>
      </c>
      <c r="Y226" s="151">
        <v>1.448750606798676</v>
      </c>
      <c r="Z226" s="152">
        <v>9.0336134453781494</v>
      </c>
      <c r="AA226" s="184" t="s">
        <v>6417</v>
      </c>
      <c r="AB226" s="147" t="s">
        <v>6321</v>
      </c>
    </row>
    <row r="227" spans="1:28" ht="25" customHeight="1" x14ac:dyDescent="0.2">
      <c r="A227" s="162" t="s">
        <v>3742</v>
      </c>
      <c r="P227" s="183" t="s">
        <v>7183</v>
      </c>
      <c r="Q227" s="148" t="s">
        <v>5247</v>
      </c>
      <c r="R227" s="148" t="s">
        <v>6418</v>
      </c>
      <c r="S227" s="149" t="s">
        <v>6948</v>
      </c>
      <c r="T227" s="148" t="s">
        <v>6364</v>
      </c>
      <c r="U227" s="148" t="s">
        <v>5286</v>
      </c>
      <c r="V227" s="150">
        <v>1.6806722689075599</v>
      </c>
      <c r="W227" s="150">
        <v>0.186046511627907</v>
      </c>
      <c r="X227" s="196">
        <v>3.5583559817017697E-2</v>
      </c>
      <c r="Y227" s="151">
        <v>1.448750606798676</v>
      </c>
      <c r="Z227" s="152">
        <v>9.0336134453781494</v>
      </c>
      <c r="AA227" s="184" t="s">
        <v>6419</v>
      </c>
      <c r="AB227" s="147" t="s">
        <v>6321</v>
      </c>
    </row>
    <row r="228" spans="1:28" ht="25" customHeight="1" x14ac:dyDescent="0.2">
      <c r="A228" s="162" t="s">
        <v>3744</v>
      </c>
      <c r="P228" s="183" t="s">
        <v>7183</v>
      </c>
      <c r="Q228" s="148" t="s">
        <v>5247</v>
      </c>
      <c r="R228" s="148" t="s">
        <v>5581</v>
      </c>
      <c r="S228" s="149" t="s">
        <v>6233</v>
      </c>
      <c r="T228" s="148" t="s">
        <v>6364</v>
      </c>
      <c r="U228" s="148" t="s">
        <v>5286</v>
      </c>
      <c r="V228" s="150">
        <v>1.6806722689075599</v>
      </c>
      <c r="W228" s="150">
        <v>0.186046511627907</v>
      </c>
      <c r="X228" s="196">
        <v>3.5583559817017697E-2</v>
      </c>
      <c r="Y228" s="151">
        <v>1.448750606798676</v>
      </c>
      <c r="Z228" s="152">
        <v>9.0336134453781494</v>
      </c>
      <c r="AA228" s="184" t="s">
        <v>6420</v>
      </c>
      <c r="AB228" s="147" t="s">
        <v>6321</v>
      </c>
    </row>
    <row r="229" spans="1:28" ht="25" customHeight="1" x14ac:dyDescent="0.2">
      <c r="A229" s="162" t="s">
        <v>7268</v>
      </c>
      <c r="P229" s="183" t="s">
        <v>7183</v>
      </c>
      <c r="Q229" s="148" t="s">
        <v>5247</v>
      </c>
      <c r="R229" s="148" t="s">
        <v>6421</v>
      </c>
      <c r="S229" s="149" t="s">
        <v>6949</v>
      </c>
      <c r="T229" s="148" t="s">
        <v>6364</v>
      </c>
      <c r="U229" s="148" t="s">
        <v>5286</v>
      </c>
      <c r="V229" s="150">
        <v>1.6806722689075599</v>
      </c>
      <c r="W229" s="150">
        <v>0.186046511627907</v>
      </c>
      <c r="X229" s="196">
        <v>3.5583559817017697E-2</v>
      </c>
      <c r="Y229" s="151">
        <v>1.448750606798676</v>
      </c>
      <c r="Z229" s="152">
        <v>9.0336134453781494</v>
      </c>
      <c r="AA229" s="184" t="s">
        <v>6422</v>
      </c>
      <c r="AB229" s="147" t="s">
        <v>6321</v>
      </c>
    </row>
    <row r="230" spans="1:28" ht="25" customHeight="1" x14ac:dyDescent="0.2">
      <c r="A230" s="162" t="s">
        <v>5118</v>
      </c>
      <c r="P230" s="183" t="s">
        <v>7183</v>
      </c>
      <c r="Q230" s="148" t="s">
        <v>5247</v>
      </c>
      <c r="R230" s="148" t="s">
        <v>6423</v>
      </c>
      <c r="S230" s="149" t="s">
        <v>6950</v>
      </c>
      <c r="T230" s="148" t="s">
        <v>6364</v>
      </c>
      <c r="U230" s="148" t="s">
        <v>5286</v>
      </c>
      <c r="V230" s="150">
        <v>1.6806722689075599</v>
      </c>
      <c r="W230" s="150">
        <v>0.186046511627907</v>
      </c>
      <c r="X230" s="196">
        <v>3.5583559817017697E-2</v>
      </c>
      <c r="Y230" s="151">
        <v>1.448750606798676</v>
      </c>
      <c r="Z230" s="152">
        <v>9.0336134453781494</v>
      </c>
      <c r="AA230" s="184" t="s">
        <v>6424</v>
      </c>
      <c r="AB230" s="147" t="s">
        <v>6321</v>
      </c>
    </row>
    <row r="231" spans="1:28" ht="25" customHeight="1" x14ac:dyDescent="0.2">
      <c r="A231" s="162" t="s">
        <v>3779</v>
      </c>
      <c r="P231" s="183" t="s">
        <v>7183</v>
      </c>
      <c r="Q231" s="148" t="s">
        <v>5247</v>
      </c>
      <c r="R231" s="148" t="s">
        <v>6425</v>
      </c>
      <c r="S231" s="149" t="s">
        <v>6951</v>
      </c>
      <c r="T231" s="148" t="s">
        <v>6364</v>
      </c>
      <c r="U231" s="148" t="s">
        <v>5286</v>
      </c>
      <c r="V231" s="150">
        <v>1.6806722689075599</v>
      </c>
      <c r="W231" s="150">
        <v>0.186046511627907</v>
      </c>
      <c r="X231" s="196">
        <v>3.5583559817017697E-2</v>
      </c>
      <c r="Y231" s="151">
        <v>1.448750606798676</v>
      </c>
      <c r="Z231" s="152">
        <v>9.0336134453781494</v>
      </c>
      <c r="AA231" s="184" t="s">
        <v>6426</v>
      </c>
      <c r="AB231" s="147" t="s">
        <v>6321</v>
      </c>
    </row>
    <row r="232" spans="1:28" ht="25" customHeight="1" x14ac:dyDescent="0.2">
      <c r="A232" s="162" t="s">
        <v>3788</v>
      </c>
      <c r="P232" s="183" t="s">
        <v>7183</v>
      </c>
      <c r="Q232" s="148" t="s">
        <v>5247</v>
      </c>
      <c r="R232" s="148" t="s">
        <v>6427</v>
      </c>
      <c r="S232" s="149" t="s">
        <v>6952</v>
      </c>
      <c r="T232" s="148" t="s">
        <v>6331</v>
      </c>
      <c r="U232" s="148" t="s">
        <v>5315</v>
      </c>
      <c r="V232" s="150">
        <v>3.3613445378151301</v>
      </c>
      <c r="W232" s="150">
        <v>0.97674418604651203</v>
      </c>
      <c r="X232" s="196">
        <v>3.8643268318278599E-2</v>
      </c>
      <c r="Y232" s="151">
        <v>1.4129261495296492</v>
      </c>
      <c r="Z232" s="152">
        <v>3.4413765506202498</v>
      </c>
      <c r="AA232" s="184" t="s">
        <v>6428</v>
      </c>
      <c r="AB232" s="147" t="s">
        <v>6321</v>
      </c>
    </row>
    <row r="233" spans="1:28" ht="25" customHeight="1" x14ac:dyDescent="0.2">
      <c r="A233" s="162" t="s">
        <v>3792</v>
      </c>
      <c r="P233" s="183" t="s">
        <v>7183</v>
      </c>
      <c r="Q233" s="148" t="s">
        <v>5247</v>
      </c>
      <c r="R233" s="148" t="s">
        <v>6429</v>
      </c>
      <c r="S233" s="149" t="s">
        <v>6953</v>
      </c>
      <c r="T233" s="148" t="s">
        <v>6343</v>
      </c>
      <c r="U233" s="148" t="s">
        <v>5553</v>
      </c>
      <c r="V233" s="150">
        <v>2.52100840336134</v>
      </c>
      <c r="W233" s="150">
        <v>0.55813953488372103</v>
      </c>
      <c r="X233" s="196">
        <v>4.0265402956751899E-2</v>
      </c>
      <c r="Y233" s="151">
        <v>1.3950679503398857</v>
      </c>
      <c r="Z233" s="152">
        <v>4.51680672268908</v>
      </c>
      <c r="AA233" s="184" t="s">
        <v>6430</v>
      </c>
      <c r="AB233" s="147" t="s">
        <v>6321</v>
      </c>
    </row>
    <row r="234" spans="1:28" ht="25" customHeight="1" x14ac:dyDescent="0.2">
      <c r="A234" s="162" t="s">
        <v>3797</v>
      </c>
      <c r="P234" s="183" t="s">
        <v>7183</v>
      </c>
      <c r="Q234" s="148" t="s">
        <v>5247</v>
      </c>
      <c r="R234" s="148" t="s">
        <v>5689</v>
      </c>
      <c r="S234" s="149" t="s">
        <v>6291</v>
      </c>
      <c r="T234" s="148" t="s">
        <v>6343</v>
      </c>
      <c r="U234" s="148" t="s">
        <v>5553</v>
      </c>
      <c r="V234" s="150">
        <v>2.52100840336134</v>
      </c>
      <c r="W234" s="150">
        <v>0.55813953488372103</v>
      </c>
      <c r="X234" s="196">
        <v>4.0265402956751899E-2</v>
      </c>
      <c r="Y234" s="151">
        <v>1.3950679503398857</v>
      </c>
      <c r="Z234" s="152">
        <v>4.51680672268908</v>
      </c>
      <c r="AA234" s="184" t="s">
        <v>5541</v>
      </c>
      <c r="AB234" s="147" t="s">
        <v>6321</v>
      </c>
    </row>
    <row r="235" spans="1:28" ht="25" customHeight="1" x14ac:dyDescent="0.2">
      <c r="A235" s="162" t="s">
        <v>7269</v>
      </c>
      <c r="P235" s="183" t="s">
        <v>7183</v>
      </c>
      <c r="Q235" s="148" t="s">
        <v>5247</v>
      </c>
      <c r="R235" s="148" t="s">
        <v>6431</v>
      </c>
      <c r="S235" s="149" t="s">
        <v>6954</v>
      </c>
      <c r="T235" s="148" t="s">
        <v>6343</v>
      </c>
      <c r="U235" s="148" t="s">
        <v>5364</v>
      </c>
      <c r="V235" s="150">
        <v>2.52100840336134</v>
      </c>
      <c r="W235" s="150">
        <v>0.60465116279069797</v>
      </c>
      <c r="X235" s="196">
        <v>4.7711820962158299E-2</v>
      </c>
      <c r="Y235" s="151">
        <v>1.3213740079071086</v>
      </c>
      <c r="Z235" s="152">
        <v>4.1693600517129896</v>
      </c>
      <c r="AA235" s="184" t="s">
        <v>6432</v>
      </c>
      <c r="AB235" s="147" t="s">
        <v>6321</v>
      </c>
    </row>
    <row r="236" spans="1:28" ht="25" customHeight="1" x14ac:dyDescent="0.2">
      <c r="A236" s="162" t="s">
        <v>3818</v>
      </c>
      <c r="P236" s="183" t="s">
        <v>7183</v>
      </c>
      <c r="Q236" s="148" t="s">
        <v>5247</v>
      </c>
      <c r="R236" s="148" t="s">
        <v>6433</v>
      </c>
      <c r="S236" s="149" t="s">
        <v>6955</v>
      </c>
      <c r="T236" s="148" t="s">
        <v>6343</v>
      </c>
      <c r="U236" s="148" t="s">
        <v>5364</v>
      </c>
      <c r="V236" s="150">
        <v>2.52100840336134</v>
      </c>
      <c r="W236" s="150">
        <v>0.60465116279069797</v>
      </c>
      <c r="X236" s="196">
        <v>4.7711820962158299E-2</v>
      </c>
      <c r="Y236" s="151">
        <v>1.3213740079071086</v>
      </c>
      <c r="Z236" s="152">
        <v>4.1693600517129896</v>
      </c>
      <c r="AA236" s="184" t="s">
        <v>6434</v>
      </c>
      <c r="AB236" s="147" t="s">
        <v>6321</v>
      </c>
    </row>
    <row r="237" spans="1:28" ht="25" customHeight="1" x14ac:dyDescent="0.2">
      <c r="A237" s="162" t="s">
        <v>7270</v>
      </c>
      <c r="P237" s="183" t="s">
        <v>7183</v>
      </c>
      <c r="Q237" s="148" t="s">
        <v>5247</v>
      </c>
      <c r="R237" s="148" t="s">
        <v>5387</v>
      </c>
      <c r="S237" s="149" t="s">
        <v>6147</v>
      </c>
      <c r="T237" s="148" t="s">
        <v>6346</v>
      </c>
      <c r="U237" s="148" t="s">
        <v>5388</v>
      </c>
      <c r="V237" s="150">
        <v>5.0420168067226898</v>
      </c>
      <c r="W237" s="150">
        <v>2.0930232558139501</v>
      </c>
      <c r="X237" s="196">
        <v>4.7724393347175299E-2</v>
      </c>
      <c r="Y237" s="151">
        <v>1.3212595834717231</v>
      </c>
      <c r="Z237" s="152">
        <v>2.40896358543417</v>
      </c>
      <c r="AA237" s="184" t="s">
        <v>6435</v>
      </c>
      <c r="AB237" s="147" t="s">
        <v>6321</v>
      </c>
    </row>
    <row r="238" spans="1:28" ht="25" customHeight="1" x14ac:dyDescent="0.2">
      <c r="A238" s="162" t="s">
        <v>3842</v>
      </c>
      <c r="P238" s="183" t="s">
        <v>7183</v>
      </c>
      <c r="Q238" s="148" t="s">
        <v>5247</v>
      </c>
      <c r="R238" s="148" t="s">
        <v>6436</v>
      </c>
      <c r="S238" s="149" t="s">
        <v>6956</v>
      </c>
      <c r="T238" s="148" t="s">
        <v>6364</v>
      </c>
      <c r="U238" s="148" t="s">
        <v>5292</v>
      </c>
      <c r="V238" s="150">
        <v>1.6806722689075599</v>
      </c>
      <c r="W238" s="150">
        <v>0.232558139534884</v>
      </c>
      <c r="X238" s="196">
        <v>4.8132364753866903E-2</v>
      </c>
      <c r="Y238" s="151">
        <v>1.3175628008132569</v>
      </c>
      <c r="Z238" s="152">
        <v>7.2268907563025202</v>
      </c>
      <c r="AA238" s="184" t="s">
        <v>6437</v>
      </c>
      <c r="AB238" s="147" t="s">
        <v>6321</v>
      </c>
    </row>
    <row r="239" spans="1:28" ht="25" customHeight="1" x14ac:dyDescent="0.2">
      <c r="A239" s="162" t="s">
        <v>5088</v>
      </c>
      <c r="P239" s="183" t="s">
        <v>7183</v>
      </c>
      <c r="Q239" s="148" t="s">
        <v>5247</v>
      </c>
      <c r="R239" s="148" t="s">
        <v>5713</v>
      </c>
      <c r="S239" s="149" t="s">
        <v>6301</v>
      </c>
      <c r="T239" s="148" t="s">
        <v>6364</v>
      </c>
      <c r="U239" s="148" t="s">
        <v>5292</v>
      </c>
      <c r="V239" s="150">
        <v>1.6806722689075599</v>
      </c>
      <c r="W239" s="150">
        <v>0.232558139534884</v>
      </c>
      <c r="X239" s="196">
        <v>4.8132364753866903E-2</v>
      </c>
      <c r="Y239" s="151">
        <v>1.3175628008132569</v>
      </c>
      <c r="Z239" s="152">
        <v>7.2268907563025202</v>
      </c>
      <c r="AA239" s="184" t="s">
        <v>6438</v>
      </c>
      <c r="AB239" s="147" t="s">
        <v>6321</v>
      </c>
    </row>
    <row r="240" spans="1:28" ht="25" customHeight="1" x14ac:dyDescent="0.2">
      <c r="A240" s="162" t="s">
        <v>3846</v>
      </c>
      <c r="P240" s="183" t="s">
        <v>7183</v>
      </c>
      <c r="Q240" s="148" t="s">
        <v>5247</v>
      </c>
      <c r="R240" s="148" t="s">
        <v>6439</v>
      </c>
      <c r="S240" s="149" t="s">
        <v>6957</v>
      </c>
      <c r="T240" s="148" t="s">
        <v>6364</v>
      </c>
      <c r="U240" s="148" t="s">
        <v>5292</v>
      </c>
      <c r="V240" s="150">
        <v>1.6806722689075599</v>
      </c>
      <c r="W240" s="150">
        <v>0.232558139534884</v>
      </c>
      <c r="X240" s="196">
        <v>4.8132364753866903E-2</v>
      </c>
      <c r="Y240" s="151">
        <v>1.3175628008132569</v>
      </c>
      <c r="Z240" s="152">
        <v>7.2268907563025202</v>
      </c>
      <c r="AA240" s="184" t="s">
        <v>6440</v>
      </c>
      <c r="AB240" s="147" t="s">
        <v>6321</v>
      </c>
    </row>
    <row r="241" spans="1:28" ht="25" customHeight="1" x14ac:dyDescent="0.2">
      <c r="A241" s="162" t="s">
        <v>7271</v>
      </c>
      <c r="P241" s="183" t="s">
        <v>7183</v>
      </c>
      <c r="Q241" s="148" t="s">
        <v>5247</v>
      </c>
      <c r="R241" s="148" t="s">
        <v>6441</v>
      </c>
      <c r="S241" s="149" t="s">
        <v>6958</v>
      </c>
      <c r="T241" s="148" t="s">
        <v>6364</v>
      </c>
      <c r="U241" s="148" t="s">
        <v>5292</v>
      </c>
      <c r="V241" s="150">
        <v>1.6806722689075599</v>
      </c>
      <c r="W241" s="150">
        <v>0.232558139534884</v>
      </c>
      <c r="X241" s="196">
        <v>4.8132364753866903E-2</v>
      </c>
      <c r="Y241" s="151">
        <v>1.3175628008132569</v>
      </c>
      <c r="Z241" s="152">
        <v>7.2268907563025202</v>
      </c>
      <c r="AA241" s="184" t="s">
        <v>6442</v>
      </c>
      <c r="AB241" s="147" t="s">
        <v>6321</v>
      </c>
    </row>
    <row r="242" spans="1:28" ht="25" customHeight="1" x14ac:dyDescent="0.2">
      <c r="A242" s="162" t="s">
        <v>3852</v>
      </c>
      <c r="P242" s="183" t="s">
        <v>7183</v>
      </c>
      <c r="Q242" s="148" t="s">
        <v>5247</v>
      </c>
      <c r="R242" s="148" t="s">
        <v>6443</v>
      </c>
      <c r="S242" s="149" t="s">
        <v>6959</v>
      </c>
      <c r="T242" s="148" t="s">
        <v>6364</v>
      </c>
      <c r="U242" s="148" t="s">
        <v>5292</v>
      </c>
      <c r="V242" s="150">
        <v>1.6806722689075599</v>
      </c>
      <c r="W242" s="150">
        <v>0.232558139534884</v>
      </c>
      <c r="X242" s="196">
        <v>4.8132364753866903E-2</v>
      </c>
      <c r="Y242" s="151">
        <v>1.3175628008132569</v>
      </c>
      <c r="Z242" s="152">
        <v>7.2268907563025202</v>
      </c>
      <c r="AA242" s="184" t="s">
        <v>6444</v>
      </c>
      <c r="AB242" s="147" t="s">
        <v>6321</v>
      </c>
    </row>
    <row r="243" spans="1:28" ht="25" customHeight="1" x14ac:dyDescent="0.2">
      <c r="A243" s="162" t="s">
        <v>3860</v>
      </c>
      <c r="P243" s="183" t="s">
        <v>7183</v>
      </c>
      <c r="Q243" s="148" t="s">
        <v>5247</v>
      </c>
      <c r="R243" s="148" t="s">
        <v>6445</v>
      </c>
      <c r="S243" s="149" t="s">
        <v>6960</v>
      </c>
      <c r="T243" s="148" t="s">
        <v>6364</v>
      </c>
      <c r="U243" s="148" t="s">
        <v>5292</v>
      </c>
      <c r="V243" s="150">
        <v>1.6806722689075599</v>
      </c>
      <c r="W243" s="150">
        <v>0.232558139534884</v>
      </c>
      <c r="X243" s="196">
        <v>4.8132364753866903E-2</v>
      </c>
      <c r="Y243" s="151">
        <v>1.3175628008132569</v>
      </c>
      <c r="Z243" s="152">
        <v>7.2268907563025202</v>
      </c>
      <c r="AA243" s="184" t="s">
        <v>6375</v>
      </c>
      <c r="AB243" s="147" t="s">
        <v>6321</v>
      </c>
    </row>
    <row r="244" spans="1:28" ht="25" customHeight="1" x14ac:dyDescent="0.2">
      <c r="A244" s="162" t="s">
        <v>3875</v>
      </c>
      <c r="P244" s="183" t="s">
        <v>7183</v>
      </c>
      <c r="Q244" s="148" t="s">
        <v>5247</v>
      </c>
      <c r="R244" s="148" t="s">
        <v>6446</v>
      </c>
      <c r="S244" s="149" t="s">
        <v>6961</v>
      </c>
      <c r="T244" s="148" t="s">
        <v>6364</v>
      </c>
      <c r="U244" s="148" t="s">
        <v>5292</v>
      </c>
      <c r="V244" s="150">
        <v>1.6806722689075599</v>
      </c>
      <c r="W244" s="150">
        <v>0.232558139534884</v>
      </c>
      <c r="X244" s="196">
        <v>4.8132364753866903E-2</v>
      </c>
      <c r="Y244" s="151">
        <v>1.3175628008132569</v>
      </c>
      <c r="Z244" s="152">
        <v>7.2268907563025202</v>
      </c>
      <c r="AA244" s="184" t="s">
        <v>6447</v>
      </c>
      <c r="AB244" s="147" t="s">
        <v>6321</v>
      </c>
    </row>
    <row r="245" spans="1:28" ht="25" customHeight="1" x14ac:dyDescent="0.2">
      <c r="A245" s="162" t="s">
        <v>7272</v>
      </c>
      <c r="P245" s="183" t="s">
        <v>7183</v>
      </c>
      <c r="Q245" s="148" t="s">
        <v>5247</v>
      </c>
      <c r="R245" s="148" t="s">
        <v>5526</v>
      </c>
      <c r="S245" s="149" t="s">
        <v>6209</v>
      </c>
      <c r="T245" s="148" t="s">
        <v>6364</v>
      </c>
      <c r="U245" s="148" t="s">
        <v>5292</v>
      </c>
      <c r="V245" s="150">
        <v>1.6806722689075599</v>
      </c>
      <c r="W245" s="150">
        <v>0.232558139534884</v>
      </c>
      <c r="X245" s="196">
        <v>4.8132364753866903E-2</v>
      </c>
      <c r="Y245" s="151">
        <v>1.3175628008132569</v>
      </c>
      <c r="Z245" s="152">
        <v>7.2268907563025202</v>
      </c>
      <c r="AA245" s="184" t="s">
        <v>6448</v>
      </c>
      <c r="AB245" s="147" t="s">
        <v>6321</v>
      </c>
    </row>
    <row r="246" spans="1:28" ht="25" customHeight="1" x14ac:dyDescent="0.2">
      <c r="A246" s="162" t="s">
        <v>7273</v>
      </c>
      <c r="P246" s="183" t="s">
        <v>7183</v>
      </c>
      <c r="Q246" s="148" t="s">
        <v>5247</v>
      </c>
      <c r="R246" s="148" t="s">
        <v>6449</v>
      </c>
      <c r="S246" s="149" t="s">
        <v>6962</v>
      </c>
      <c r="T246" s="148" t="s">
        <v>6331</v>
      </c>
      <c r="U246" s="148" t="s">
        <v>5450</v>
      </c>
      <c r="V246" s="150">
        <v>3.3613445378151301</v>
      </c>
      <c r="W246" s="150">
        <v>1.0697674418604699</v>
      </c>
      <c r="X246" s="196">
        <v>4.94907629781179E-2</v>
      </c>
      <c r="Y246" s="151">
        <v>1.3054758508032667</v>
      </c>
      <c r="Z246" s="152">
        <v>3.1421264157837001</v>
      </c>
      <c r="AA246" s="184" t="s">
        <v>6450</v>
      </c>
      <c r="AB246" s="147" t="s">
        <v>6321</v>
      </c>
    </row>
    <row r="247" spans="1:28" ht="25" customHeight="1" x14ac:dyDescent="0.2">
      <c r="A247" s="162" t="s">
        <v>7274</v>
      </c>
      <c r="P247" s="183" t="s">
        <v>7183</v>
      </c>
      <c r="Q247" s="148" t="s">
        <v>5753</v>
      </c>
      <c r="R247" s="148" t="s">
        <v>5790</v>
      </c>
      <c r="S247" s="149" t="s">
        <v>6088</v>
      </c>
      <c r="T247" s="148" t="s">
        <v>6331</v>
      </c>
      <c r="U247" s="148" t="s">
        <v>5379</v>
      </c>
      <c r="V247" s="150">
        <v>3.3613445378151301</v>
      </c>
      <c r="W247" s="150">
        <v>0.418604651162791</v>
      </c>
      <c r="X247" s="196">
        <v>3.5512045959809899E-3</v>
      </c>
      <c r="Y247" s="151">
        <v>2.4496243059169398</v>
      </c>
      <c r="Z247" s="152">
        <v>8.0298786181139103</v>
      </c>
      <c r="AA247" s="184" t="s">
        <v>5805</v>
      </c>
      <c r="AB247" s="147" t="s">
        <v>6321</v>
      </c>
    </row>
    <row r="248" spans="1:28" ht="25" customHeight="1" x14ac:dyDescent="0.2">
      <c r="A248" s="162" t="s">
        <v>7275</v>
      </c>
      <c r="P248" s="183" t="s">
        <v>7183</v>
      </c>
      <c r="Q248" s="148" t="s">
        <v>5753</v>
      </c>
      <c r="R248" s="148" t="s">
        <v>5786</v>
      </c>
      <c r="S248" s="149" t="s">
        <v>6086</v>
      </c>
      <c r="T248" s="148" t="s">
        <v>6346</v>
      </c>
      <c r="U248" s="148" t="s">
        <v>5254</v>
      </c>
      <c r="V248" s="150">
        <v>5.0420168067226898</v>
      </c>
      <c r="W248" s="150">
        <v>1.16279069767442</v>
      </c>
      <c r="X248" s="196">
        <v>4.5744471194212599E-3</v>
      </c>
      <c r="Y248" s="151">
        <v>2.3396613884815287</v>
      </c>
      <c r="Z248" s="152">
        <v>4.3361344537815096</v>
      </c>
      <c r="AA248" s="184" t="s">
        <v>6806</v>
      </c>
      <c r="AB248" s="147" t="s">
        <v>6321</v>
      </c>
    </row>
    <row r="249" spans="1:28" ht="25" customHeight="1" x14ac:dyDescent="0.2">
      <c r="A249" s="162" t="s">
        <v>3926</v>
      </c>
      <c r="P249" s="183" t="s">
        <v>7183</v>
      </c>
      <c r="Q249" s="148" t="s">
        <v>5753</v>
      </c>
      <c r="R249" s="148" t="s">
        <v>5806</v>
      </c>
      <c r="S249" s="149" t="s">
        <v>6095</v>
      </c>
      <c r="T249" s="148" t="s">
        <v>6327</v>
      </c>
      <c r="U249" s="148" t="s">
        <v>5250</v>
      </c>
      <c r="V249" s="150">
        <v>4.2016806722689104</v>
      </c>
      <c r="W249" s="150">
        <v>0.88372093023255804</v>
      </c>
      <c r="X249" s="196">
        <v>6.9265993907606099E-3</v>
      </c>
      <c r="Y249" s="151">
        <v>2.1594799296452778</v>
      </c>
      <c r="Z249" s="152">
        <v>4.7545333923042898</v>
      </c>
      <c r="AA249" s="184" t="s">
        <v>6807</v>
      </c>
      <c r="AB249" s="147" t="s">
        <v>6321</v>
      </c>
    </row>
    <row r="250" spans="1:28" ht="25" customHeight="1" x14ac:dyDescent="0.2">
      <c r="A250" s="162" t="s">
        <v>3929</v>
      </c>
      <c r="P250" s="183" t="s">
        <v>7183</v>
      </c>
      <c r="Q250" s="148" t="s">
        <v>5753</v>
      </c>
      <c r="R250" s="148" t="s">
        <v>5804</v>
      </c>
      <c r="S250" s="149" t="s">
        <v>6094</v>
      </c>
      <c r="T250" s="148" t="s">
        <v>6331</v>
      </c>
      <c r="U250" s="148" t="s">
        <v>5553</v>
      </c>
      <c r="V250" s="150">
        <v>3.3613445378151301</v>
      </c>
      <c r="W250" s="150">
        <v>0.55813953488372103</v>
      </c>
      <c r="X250" s="196">
        <v>7.9975915999911506E-3</v>
      </c>
      <c r="Y250" s="151">
        <v>2.0970407770465584</v>
      </c>
      <c r="Z250" s="152">
        <v>6.0224089635854297</v>
      </c>
      <c r="AA250" s="184" t="s">
        <v>5805</v>
      </c>
      <c r="AB250" s="147" t="s">
        <v>6321</v>
      </c>
    </row>
    <row r="251" spans="1:28" ht="25" customHeight="1" thickBot="1" x14ac:dyDescent="0.25">
      <c r="A251" s="162" t="s">
        <v>7276</v>
      </c>
      <c r="P251" s="185" t="s">
        <v>7183</v>
      </c>
      <c r="Q251" s="186" t="s">
        <v>5753</v>
      </c>
      <c r="R251" s="186" t="s">
        <v>6808</v>
      </c>
      <c r="S251" s="187" t="s">
        <v>7108</v>
      </c>
      <c r="T251" s="186" t="s">
        <v>6343</v>
      </c>
      <c r="U251" s="186" t="s">
        <v>5304</v>
      </c>
      <c r="V251" s="188">
        <v>2.52100840336134</v>
      </c>
      <c r="W251" s="188">
        <v>0.46511627906976699</v>
      </c>
      <c r="X251" s="197">
        <v>2.7314141845603102E-2</v>
      </c>
      <c r="Y251" s="189">
        <v>1.5636124395782378</v>
      </c>
      <c r="Z251" s="190">
        <v>5.4201680672268902</v>
      </c>
      <c r="AA251" s="191" t="s">
        <v>6809</v>
      </c>
      <c r="AB251" s="147" t="s">
        <v>6321</v>
      </c>
    </row>
    <row r="252" spans="1:28" ht="25" customHeight="1" x14ac:dyDescent="0.2">
      <c r="A252" s="162" t="s">
        <v>3939</v>
      </c>
      <c r="AB252" s="147" t="s">
        <v>6321</v>
      </c>
    </row>
    <row r="253" spans="1:28" ht="25" customHeight="1" x14ac:dyDescent="0.2">
      <c r="A253" s="162" t="s">
        <v>3944</v>
      </c>
      <c r="AB253" s="147" t="s">
        <v>6321</v>
      </c>
    </row>
    <row r="254" spans="1:28" ht="25" customHeight="1" x14ac:dyDescent="0.2">
      <c r="A254" s="162" t="s">
        <v>3953</v>
      </c>
      <c r="AB254" s="147" t="s">
        <v>6321</v>
      </c>
    </row>
    <row r="255" spans="1:28" ht="25" customHeight="1" x14ac:dyDescent="0.2">
      <c r="A255" s="162" t="s">
        <v>3967</v>
      </c>
      <c r="AB255" s="147" t="s">
        <v>6321</v>
      </c>
    </row>
    <row r="256" spans="1:28" ht="25" customHeight="1" x14ac:dyDescent="0.2">
      <c r="A256" s="162" t="s">
        <v>3980</v>
      </c>
      <c r="AB256" s="147" t="s">
        <v>6321</v>
      </c>
    </row>
    <row r="257" spans="1:28" ht="25" customHeight="1" x14ac:dyDescent="0.2">
      <c r="A257" s="162" t="s">
        <v>3986</v>
      </c>
      <c r="AB257" s="147" t="s">
        <v>6321</v>
      </c>
    </row>
    <row r="258" spans="1:28" ht="25" customHeight="1" x14ac:dyDescent="0.2">
      <c r="A258" s="162" t="s">
        <v>3988</v>
      </c>
      <c r="AB258" s="147" t="s">
        <v>6321</v>
      </c>
    </row>
    <row r="259" spans="1:28" ht="25" customHeight="1" x14ac:dyDescent="0.2">
      <c r="A259" s="162" t="s">
        <v>7277</v>
      </c>
      <c r="AB259" s="147" t="s">
        <v>6321</v>
      </c>
    </row>
    <row r="260" spans="1:28" ht="25" customHeight="1" x14ac:dyDescent="0.2">
      <c r="A260" s="162" t="s">
        <v>3999</v>
      </c>
      <c r="AB260" s="147" t="s">
        <v>6321</v>
      </c>
    </row>
    <row r="261" spans="1:28" ht="25" customHeight="1" x14ac:dyDescent="0.2">
      <c r="A261" s="162" t="s">
        <v>4004</v>
      </c>
      <c r="AB261" s="147" t="s">
        <v>6321</v>
      </c>
    </row>
    <row r="262" spans="1:28" ht="25" customHeight="1" x14ac:dyDescent="0.2">
      <c r="A262" s="162" t="s">
        <v>7278</v>
      </c>
      <c r="AB262" s="147" t="s">
        <v>6321</v>
      </c>
    </row>
    <row r="263" spans="1:28" ht="25" customHeight="1" x14ac:dyDescent="0.2">
      <c r="A263" s="162" t="s">
        <v>4016</v>
      </c>
      <c r="AB263" s="147" t="s">
        <v>6321</v>
      </c>
    </row>
    <row r="264" spans="1:28" ht="25" customHeight="1" x14ac:dyDescent="0.2">
      <c r="A264" s="162" t="s">
        <v>4024</v>
      </c>
      <c r="AB264" s="147" t="s">
        <v>6321</v>
      </c>
    </row>
    <row r="265" spans="1:28" ht="25" customHeight="1" x14ac:dyDescent="0.2">
      <c r="A265" s="162" t="s">
        <v>4050</v>
      </c>
      <c r="AB265" s="147" t="s">
        <v>6321</v>
      </c>
    </row>
    <row r="266" spans="1:28" ht="25" customHeight="1" x14ac:dyDescent="0.2">
      <c r="A266" s="162" t="s">
        <v>4069</v>
      </c>
      <c r="AB266" s="147" t="s">
        <v>6321</v>
      </c>
    </row>
    <row r="267" spans="1:28" ht="25" customHeight="1" x14ac:dyDescent="0.2">
      <c r="A267" s="162" t="s">
        <v>4082</v>
      </c>
      <c r="AB267" s="147" t="s">
        <v>6321</v>
      </c>
    </row>
    <row r="268" spans="1:28" ht="25" customHeight="1" x14ac:dyDescent="0.2">
      <c r="A268" s="162" t="s">
        <v>4087</v>
      </c>
      <c r="AB268" s="147" t="s">
        <v>6321</v>
      </c>
    </row>
    <row r="269" spans="1:28" ht="25" customHeight="1" x14ac:dyDescent="0.2">
      <c r="A269" s="162" t="s">
        <v>4094</v>
      </c>
      <c r="AB269" s="147" t="s">
        <v>6321</v>
      </c>
    </row>
    <row r="270" spans="1:28" ht="25" customHeight="1" x14ac:dyDescent="0.2">
      <c r="A270" s="162" t="s">
        <v>4100</v>
      </c>
      <c r="AB270" s="147" t="s">
        <v>6321</v>
      </c>
    </row>
    <row r="271" spans="1:28" ht="25" customHeight="1" x14ac:dyDescent="0.2">
      <c r="A271" s="162" t="s">
        <v>7279</v>
      </c>
      <c r="AB271" s="147" t="s">
        <v>6321</v>
      </c>
    </row>
    <row r="272" spans="1:28" ht="25" customHeight="1" x14ac:dyDescent="0.2">
      <c r="A272" s="162" t="s">
        <v>4104</v>
      </c>
      <c r="AB272" s="147" t="s">
        <v>6321</v>
      </c>
    </row>
    <row r="273" spans="1:28" ht="25" customHeight="1" x14ac:dyDescent="0.2">
      <c r="A273" s="162" t="s">
        <v>4137</v>
      </c>
      <c r="AB273" s="147" t="s">
        <v>6321</v>
      </c>
    </row>
    <row r="274" spans="1:28" ht="25" customHeight="1" x14ac:dyDescent="0.2">
      <c r="A274" s="162" t="s">
        <v>7280</v>
      </c>
      <c r="AB274" s="147" t="s">
        <v>6321</v>
      </c>
    </row>
    <row r="275" spans="1:28" ht="25" customHeight="1" x14ac:dyDescent="0.2">
      <c r="A275" s="162" t="s">
        <v>5110</v>
      </c>
      <c r="AB275" s="147" t="s">
        <v>6321</v>
      </c>
    </row>
    <row r="276" spans="1:28" ht="25" customHeight="1" x14ac:dyDescent="0.2">
      <c r="A276" s="162" t="s">
        <v>7281</v>
      </c>
      <c r="AB276" s="147" t="s">
        <v>6321</v>
      </c>
    </row>
    <row r="277" spans="1:28" ht="25" customHeight="1" x14ac:dyDescent="0.2">
      <c r="A277" s="162" t="s">
        <v>4163</v>
      </c>
      <c r="AB277" s="147" t="s">
        <v>6321</v>
      </c>
    </row>
    <row r="278" spans="1:28" ht="25" customHeight="1" x14ac:dyDescent="0.2">
      <c r="A278" s="162" t="s">
        <v>4169</v>
      </c>
      <c r="AB278" s="147" t="s">
        <v>6321</v>
      </c>
    </row>
    <row r="279" spans="1:28" ht="25" customHeight="1" x14ac:dyDescent="0.2">
      <c r="A279" s="162" t="s">
        <v>7282</v>
      </c>
      <c r="AB279" s="147" t="s">
        <v>6321</v>
      </c>
    </row>
    <row r="280" spans="1:28" ht="25" customHeight="1" x14ac:dyDescent="0.2">
      <c r="A280" s="162" t="s">
        <v>4181</v>
      </c>
      <c r="AB280" s="147" t="s">
        <v>6321</v>
      </c>
    </row>
    <row r="281" spans="1:28" ht="25" customHeight="1" x14ac:dyDescent="0.2">
      <c r="A281" s="162" t="s">
        <v>7283</v>
      </c>
      <c r="AB281" s="147" t="s">
        <v>6321</v>
      </c>
    </row>
    <row r="282" spans="1:28" ht="25" customHeight="1" x14ac:dyDescent="0.2">
      <c r="A282" s="162" t="s">
        <v>7284</v>
      </c>
      <c r="AB282" s="147" t="s">
        <v>6321</v>
      </c>
    </row>
    <row r="283" spans="1:28" ht="25" customHeight="1" x14ac:dyDescent="0.2">
      <c r="A283" s="162" t="s">
        <v>4218</v>
      </c>
      <c r="AB283" s="147" t="s">
        <v>6321</v>
      </c>
    </row>
    <row r="284" spans="1:28" ht="25" customHeight="1" x14ac:dyDescent="0.2">
      <c r="A284" s="162" t="s">
        <v>4224</v>
      </c>
      <c r="AB284" s="147" t="s">
        <v>6321</v>
      </c>
    </row>
    <row r="285" spans="1:28" ht="25" customHeight="1" x14ac:dyDescent="0.2">
      <c r="A285" s="162" t="s">
        <v>4240</v>
      </c>
      <c r="AB285" s="147" t="s">
        <v>6321</v>
      </c>
    </row>
    <row r="286" spans="1:28" ht="25" customHeight="1" x14ac:dyDescent="0.2">
      <c r="A286" s="162" t="s">
        <v>4243</v>
      </c>
      <c r="AB286" s="147" t="s">
        <v>6321</v>
      </c>
    </row>
    <row r="287" spans="1:28" ht="25" customHeight="1" x14ac:dyDescent="0.2">
      <c r="A287" s="162" t="s">
        <v>4257</v>
      </c>
      <c r="AB287" s="147" t="s">
        <v>6321</v>
      </c>
    </row>
    <row r="288" spans="1:28" ht="25" customHeight="1" x14ac:dyDescent="0.2">
      <c r="A288" s="162" t="s">
        <v>4259</v>
      </c>
      <c r="AB288" s="147" t="s">
        <v>6321</v>
      </c>
    </row>
    <row r="289" spans="1:28" ht="25" customHeight="1" x14ac:dyDescent="0.2">
      <c r="A289" s="162" t="s">
        <v>7285</v>
      </c>
      <c r="AB289" s="147" t="s">
        <v>6321</v>
      </c>
    </row>
    <row r="290" spans="1:28" ht="25" customHeight="1" x14ac:dyDescent="0.2">
      <c r="A290" s="162" t="s">
        <v>4275</v>
      </c>
      <c r="AB290" s="147" t="s">
        <v>6321</v>
      </c>
    </row>
    <row r="291" spans="1:28" ht="25" customHeight="1" x14ac:dyDescent="0.2">
      <c r="A291" s="162" t="s">
        <v>7286</v>
      </c>
      <c r="AB291" s="147" t="s">
        <v>6321</v>
      </c>
    </row>
    <row r="292" spans="1:28" ht="25" customHeight="1" x14ac:dyDescent="0.2">
      <c r="A292" s="162" t="s">
        <v>4300</v>
      </c>
      <c r="AB292" s="147" t="s">
        <v>6321</v>
      </c>
    </row>
    <row r="293" spans="1:28" ht="25" customHeight="1" x14ac:dyDescent="0.2">
      <c r="A293" s="162" t="s">
        <v>5120</v>
      </c>
      <c r="AB293" s="147" t="s">
        <v>6321</v>
      </c>
    </row>
    <row r="294" spans="1:28" ht="25" customHeight="1" x14ac:dyDescent="0.2">
      <c r="A294" s="162" t="s">
        <v>4314</v>
      </c>
      <c r="AB294" s="147" t="s">
        <v>6321</v>
      </c>
    </row>
    <row r="295" spans="1:28" ht="25" customHeight="1" x14ac:dyDescent="0.2">
      <c r="A295" s="162" t="s">
        <v>7287</v>
      </c>
      <c r="AB295" s="147" t="s">
        <v>6321</v>
      </c>
    </row>
    <row r="296" spans="1:28" ht="25" customHeight="1" x14ac:dyDescent="0.2">
      <c r="A296" s="162" t="s">
        <v>4343</v>
      </c>
      <c r="AB296" s="147" t="s">
        <v>6321</v>
      </c>
    </row>
    <row r="297" spans="1:28" ht="25" customHeight="1" x14ac:dyDescent="0.2">
      <c r="A297" s="162" t="s">
        <v>4348</v>
      </c>
      <c r="AB297" s="147" t="s">
        <v>6321</v>
      </c>
    </row>
    <row r="298" spans="1:28" ht="25" customHeight="1" x14ac:dyDescent="0.2">
      <c r="A298" s="162" t="s">
        <v>4359</v>
      </c>
      <c r="AB298" s="147" t="s">
        <v>6321</v>
      </c>
    </row>
    <row r="299" spans="1:28" ht="25" customHeight="1" x14ac:dyDescent="0.2">
      <c r="A299" s="162" t="s">
        <v>7288</v>
      </c>
      <c r="AB299" s="147" t="s">
        <v>6321</v>
      </c>
    </row>
    <row r="300" spans="1:28" ht="25" customHeight="1" x14ac:dyDescent="0.2">
      <c r="A300" s="162" t="s">
        <v>4367</v>
      </c>
      <c r="AB300" s="147" t="s">
        <v>6321</v>
      </c>
    </row>
    <row r="301" spans="1:28" ht="25" customHeight="1" x14ac:dyDescent="0.2">
      <c r="A301" s="162" t="s">
        <v>4407</v>
      </c>
      <c r="AB301" s="147" t="s">
        <v>6321</v>
      </c>
    </row>
    <row r="302" spans="1:28" ht="25" customHeight="1" x14ac:dyDescent="0.2">
      <c r="A302" s="162" t="s">
        <v>4423</v>
      </c>
      <c r="AB302" s="147" t="s">
        <v>6321</v>
      </c>
    </row>
    <row r="303" spans="1:28" ht="25" customHeight="1" x14ac:dyDescent="0.2">
      <c r="A303" s="162" t="s">
        <v>7289</v>
      </c>
      <c r="AB303" s="147" t="s">
        <v>6321</v>
      </c>
    </row>
    <row r="304" spans="1:28" ht="25" customHeight="1" x14ac:dyDescent="0.2">
      <c r="A304" s="162" t="s">
        <v>7290</v>
      </c>
      <c r="AB304" s="147" t="s">
        <v>6321</v>
      </c>
    </row>
    <row r="305" spans="1:28" ht="25" customHeight="1" x14ac:dyDescent="0.2">
      <c r="A305" s="162" t="s">
        <v>4446</v>
      </c>
      <c r="AB305" s="147" t="s">
        <v>6321</v>
      </c>
    </row>
    <row r="306" spans="1:28" ht="25" customHeight="1" x14ac:dyDescent="0.2">
      <c r="A306" s="162" t="s">
        <v>4492</v>
      </c>
      <c r="AB306" s="147" t="s">
        <v>6321</v>
      </c>
    </row>
    <row r="307" spans="1:28" ht="25" customHeight="1" x14ac:dyDescent="0.2">
      <c r="A307" s="162" t="s">
        <v>4496</v>
      </c>
      <c r="AB307" s="147" t="s">
        <v>6321</v>
      </c>
    </row>
    <row r="308" spans="1:28" ht="25" customHeight="1" x14ac:dyDescent="0.2">
      <c r="A308" s="162" t="s">
        <v>4502</v>
      </c>
      <c r="AB308" s="147" t="s">
        <v>6321</v>
      </c>
    </row>
    <row r="309" spans="1:28" ht="25" customHeight="1" x14ac:dyDescent="0.2">
      <c r="A309" s="162" t="s">
        <v>4513</v>
      </c>
      <c r="AB309" s="147" t="s">
        <v>6321</v>
      </c>
    </row>
    <row r="310" spans="1:28" ht="25" customHeight="1" x14ac:dyDescent="0.2">
      <c r="A310" s="162" t="s">
        <v>5050</v>
      </c>
      <c r="AB310" s="147" t="s">
        <v>6321</v>
      </c>
    </row>
    <row r="311" spans="1:28" ht="25" customHeight="1" x14ac:dyDescent="0.2">
      <c r="A311" s="162" t="s">
        <v>7291</v>
      </c>
      <c r="AB311" s="147" t="s">
        <v>6321</v>
      </c>
    </row>
    <row r="312" spans="1:28" ht="25" customHeight="1" x14ac:dyDescent="0.2">
      <c r="A312" s="162" t="s">
        <v>5080</v>
      </c>
      <c r="AB312" s="147" t="s">
        <v>6321</v>
      </c>
    </row>
    <row r="313" spans="1:28" ht="25" customHeight="1" x14ac:dyDescent="0.2">
      <c r="A313" s="162" t="s">
        <v>4532</v>
      </c>
      <c r="AB313" s="147" t="s">
        <v>6321</v>
      </c>
    </row>
    <row r="314" spans="1:28" ht="25" customHeight="1" x14ac:dyDescent="0.2">
      <c r="A314" s="162" t="s">
        <v>7292</v>
      </c>
      <c r="AB314" s="147" t="s">
        <v>6321</v>
      </c>
    </row>
    <row r="315" spans="1:28" ht="25" customHeight="1" x14ac:dyDescent="0.2">
      <c r="A315" s="162" t="s">
        <v>7293</v>
      </c>
      <c r="AB315" s="147" t="s">
        <v>6321</v>
      </c>
    </row>
    <row r="316" spans="1:28" ht="25" customHeight="1" x14ac:dyDescent="0.2">
      <c r="A316" s="162" t="s">
        <v>4546</v>
      </c>
      <c r="AB316" s="147" t="s">
        <v>6321</v>
      </c>
    </row>
    <row r="317" spans="1:28" ht="25" customHeight="1" x14ac:dyDescent="0.2">
      <c r="A317" s="162" t="s">
        <v>4577</v>
      </c>
      <c r="AB317" s="147" t="s">
        <v>6321</v>
      </c>
    </row>
    <row r="318" spans="1:28" ht="25" customHeight="1" x14ac:dyDescent="0.2">
      <c r="A318" s="162" t="s">
        <v>4579</v>
      </c>
      <c r="AB318" s="147" t="s">
        <v>6321</v>
      </c>
    </row>
    <row r="319" spans="1:28" ht="25" customHeight="1" x14ac:dyDescent="0.2">
      <c r="A319" s="162" t="s">
        <v>4596</v>
      </c>
      <c r="AB319" s="147" t="s">
        <v>6321</v>
      </c>
    </row>
    <row r="320" spans="1:28" ht="25" customHeight="1" x14ac:dyDescent="0.2">
      <c r="A320" s="162" t="s">
        <v>7294</v>
      </c>
      <c r="AB320" s="147" t="s">
        <v>6321</v>
      </c>
    </row>
    <row r="321" spans="1:28" ht="25" customHeight="1" x14ac:dyDescent="0.2">
      <c r="A321" s="162" t="s">
        <v>5200</v>
      </c>
      <c r="AB321" s="147" t="s">
        <v>6321</v>
      </c>
    </row>
    <row r="322" spans="1:28" ht="25" customHeight="1" x14ac:dyDescent="0.2">
      <c r="A322" s="162" t="s">
        <v>7295</v>
      </c>
      <c r="AB322" s="147" t="s">
        <v>6321</v>
      </c>
    </row>
    <row r="323" spans="1:28" ht="25" customHeight="1" x14ac:dyDescent="0.2">
      <c r="A323" s="162" t="s">
        <v>4638</v>
      </c>
      <c r="AB323" s="147" t="s">
        <v>6321</v>
      </c>
    </row>
    <row r="324" spans="1:28" ht="25" customHeight="1" x14ac:dyDescent="0.2">
      <c r="A324" s="162" t="s">
        <v>7296</v>
      </c>
      <c r="AB324" s="147" t="s">
        <v>6321</v>
      </c>
    </row>
    <row r="325" spans="1:28" ht="25" customHeight="1" x14ac:dyDescent="0.2">
      <c r="A325" s="162" t="s">
        <v>4651</v>
      </c>
      <c r="AB325" s="147" t="s">
        <v>6321</v>
      </c>
    </row>
    <row r="326" spans="1:28" ht="25" customHeight="1" x14ac:dyDescent="0.2">
      <c r="A326" s="162" t="s">
        <v>5093</v>
      </c>
      <c r="AB326" s="147" t="s">
        <v>6321</v>
      </c>
    </row>
    <row r="327" spans="1:28" ht="25" customHeight="1" x14ac:dyDescent="0.2">
      <c r="A327" s="162" t="s">
        <v>4677</v>
      </c>
      <c r="AB327" s="147" t="s">
        <v>6321</v>
      </c>
    </row>
    <row r="328" spans="1:28" ht="25" customHeight="1" x14ac:dyDescent="0.2">
      <c r="A328" s="162" t="s">
        <v>7297</v>
      </c>
      <c r="AB328" s="147" t="s">
        <v>6321</v>
      </c>
    </row>
    <row r="329" spans="1:28" ht="25" customHeight="1" x14ac:dyDescent="0.2">
      <c r="A329" s="162" t="s">
        <v>4692</v>
      </c>
      <c r="AB329" s="147" t="s">
        <v>6321</v>
      </c>
    </row>
    <row r="330" spans="1:28" ht="25" customHeight="1" x14ac:dyDescent="0.2">
      <c r="A330" s="162" t="s">
        <v>5054</v>
      </c>
      <c r="AB330" s="147" t="s">
        <v>6321</v>
      </c>
    </row>
    <row r="331" spans="1:28" ht="25" customHeight="1" x14ac:dyDescent="0.2">
      <c r="A331" s="162" t="s">
        <v>4732</v>
      </c>
      <c r="AB331" s="147" t="s">
        <v>6321</v>
      </c>
    </row>
    <row r="332" spans="1:28" ht="25" customHeight="1" x14ac:dyDescent="0.2">
      <c r="A332" s="162" t="s">
        <v>4735</v>
      </c>
      <c r="AB332" s="147" t="s">
        <v>6321</v>
      </c>
    </row>
    <row r="333" spans="1:28" ht="25" customHeight="1" x14ac:dyDescent="0.2">
      <c r="A333" s="162" t="s">
        <v>7298</v>
      </c>
      <c r="AB333" s="147" t="s">
        <v>6321</v>
      </c>
    </row>
    <row r="334" spans="1:28" ht="25" customHeight="1" x14ac:dyDescent="0.2">
      <c r="A334" s="162" t="s">
        <v>4752</v>
      </c>
      <c r="AB334" s="147" t="s">
        <v>6321</v>
      </c>
    </row>
    <row r="335" spans="1:28" ht="25" customHeight="1" x14ac:dyDescent="0.2">
      <c r="A335" s="162" t="s">
        <v>5030</v>
      </c>
      <c r="AB335" s="147" t="s">
        <v>6321</v>
      </c>
    </row>
    <row r="336" spans="1:28" ht="25" customHeight="1" x14ac:dyDescent="0.2">
      <c r="A336" s="162" t="s">
        <v>4763</v>
      </c>
      <c r="AB336" s="147" t="s">
        <v>6321</v>
      </c>
    </row>
    <row r="337" spans="1:28" ht="25" customHeight="1" x14ac:dyDescent="0.2">
      <c r="A337" s="162" t="s">
        <v>7299</v>
      </c>
      <c r="AB337" s="147" t="s">
        <v>6321</v>
      </c>
    </row>
    <row r="338" spans="1:28" ht="25" customHeight="1" x14ac:dyDescent="0.2">
      <c r="A338" s="162" t="s">
        <v>4769</v>
      </c>
      <c r="AB338" s="147" t="s">
        <v>6321</v>
      </c>
    </row>
    <row r="339" spans="1:28" ht="25" customHeight="1" x14ac:dyDescent="0.2">
      <c r="A339" s="162" t="s">
        <v>7300</v>
      </c>
      <c r="AB339" s="147" t="s">
        <v>6321</v>
      </c>
    </row>
    <row r="340" spans="1:28" ht="25" customHeight="1" x14ac:dyDescent="0.2">
      <c r="A340" s="162" t="s">
        <v>4807</v>
      </c>
      <c r="AB340" s="147" t="s">
        <v>6321</v>
      </c>
    </row>
    <row r="341" spans="1:28" ht="25" customHeight="1" x14ac:dyDescent="0.2">
      <c r="A341" s="162" t="s">
        <v>4824</v>
      </c>
      <c r="AB341" s="147" t="s">
        <v>6321</v>
      </c>
    </row>
    <row r="342" spans="1:28" ht="25" customHeight="1" x14ac:dyDescent="0.2">
      <c r="A342" s="162" t="s">
        <v>4827</v>
      </c>
      <c r="AB342" s="147" t="s">
        <v>6321</v>
      </c>
    </row>
    <row r="343" spans="1:28" ht="25" customHeight="1" x14ac:dyDescent="0.2">
      <c r="A343" s="162" t="s">
        <v>4829</v>
      </c>
      <c r="AB343" s="147" t="s">
        <v>6321</v>
      </c>
    </row>
    <row r="344" spans="1:28" ht="25" customHeight="1" thickBot="1" x14ac:dyDescent="0.25">
      <c r="A344" s="163" t="s">
        <v>4838</v>
      </c>
      <c r="AB344" s="147" t="s">
        <v>6321</v>
      </c>
    </row>
    <row r="345" spans="1:28" ht="25" customHeight="1" x14ac:dyDescent="0.2">
      <c r="AB345" s="147" t="s">
        <v>6321</v>
      </c>
    </row>
    <row r="346" spans="1:28" ht="25" customHeight="1" x14ac:dyDescent="0.2">
      <c r="AB346" s="147" t="s">
        <v>6321</v>
      </c>
    </row>
    <row r="347" spans="1:28" ht="25" customHeight="1" x14ac:dyDescent="0.2">
      <c r="AB347" s="147" t="s">
        <v>6321</v>
      </c>
    </row>
    <row r="348" spans="1:28" ht="25" customHeight="1" x14ac:dyDescent="0.2">
      <c r="AB348" s="147" t="s">
        <v>6321</v>
      </c>
    </row>
    <row r="349" spans="1:28" ht="25" customHeight="1" x14ac:dyDescent="0.2">
      <c r="AB349" s="147" t="s">
        <v>6321</v>
      </c>
    </row>
    <row r="350" spans="1:28" ht="25" customHeight="1" x14ac:dyDescent="0.2">
      <c r="AB350" s="147" t="s">
        <v>6321</v>
      </c>
    </row>
    <row r="351" spans="1:28" ht="25" customHeight="1" x14ac:dyDescent="0.2">
      <c r="AB351" s="147" t="s">
        <v>6321</v>
      </c>
    </row>
    <row r="352" spans="1:28" ht="25" customHeight="1" x14ac:dyDescent="0.2">
      <c r="AB352" s="147" t="s">
        <v>6321</v>
      </c>
    </row>
    <row r="353" spans="28:28" ht="25" customHeight="1" x14ac:dyDescent="0.2">
      <c r="AB353" s="147" t="s">
        <v>6321</v>
      </c>
    </row>
    <row r="354" spans="28:28" ht="25" customHeight="1" x14ac:dyDescent="0.2">
      <c r="AB354" s="147" t="s">
        <v>6321</v>
      </c>
    </row>
    <row r="355" spans="28:28" ht="25" customHeight="1" x14ac:dyDescent="0.2">
      <c r="AB355" s="147" t="s">
        <v>6321</v>
      </c>
    </row>
    <row r="356" spans="28:28" ht="25" customHeight="1" x14ac:dyDescent="0.2">
      <c r="AB356" s="147" t="s">
        <v>6321</v>
      </c>
    </row>
    <row r="357" spans="28:28" ht="25" customHeight="1" x14ac:dyDescent="0.2">
      <c r="AB357" s="147" t="s">
        <v>6321</v>
      </c>
    </row>
    <row r="358" spans="28:28" ht="25" customHeight="1" x14ac:dyDescent="0.2">
      <c r="AB358" s="147" t="s">
        <v>6321</v>
      </c>
    </row>
    <row r="359" spans="28:28" ht="25" customHeight="1" x14ac:dyDescent="0.2">
      <c r="AB359" s="147" t="s">
        <v>6321</v>
      </c>
    </row>
    <row r="360" spans="28:28" ht="25" customHeight="1" x14ac:dyDescent="0.2">
      <c r="AB360" s="147" t="s">
        <v>6321</v>
      </c>
    </row>
    <row r="361" spans="28:28" ht="25" customHeight="1" x14ac:dyDescent="0.2">
      <c r="AB361" s="147" t="s">
        <v>6321</v>
      </c>
    </row>
    <row r="362" spans="28:28" ht="25" customHeight="1" x14ac:dyDescent="0.2">
      <c r="AB362" s="147" t="s">
        <v>6321</v>
      </c>
    </row>
    <row r="363" spans="28:28" ht="25" customHeight="1" x14ac:dyDescent="0.2">
      <c r="AB363" s="147" t="s">
        <v>6321</v>
      </c>
    </row>
    <row r="364" spans="28:28" ht="25" customHeight="1" x14ac:dyDescent="0.2">
      <c r="AB364" s="147" t="s">
        <v>6321</v>
      </c>
    </row>
    <row r="365" spans="28:28" ht="25" customHeight="1" x14ac:dyDescent="0.2">
      <c r="AB365" s="147" t="s">
        <v>6321</v>
      </c>
    </row>
    <row r="366" spans="28:28" ht="25" customHeight="1" x14ac:dyDescent="0.2">
      <c r="AB366" s="147" t="s">
        <v>6321</v>
      </c>
    </row>
    <row r="367" spans="28:28" ht="25" customHeight="1" x14ac:dyDescent="0.2">
      <c r="AB367" s="147" t="s">
        <v>6321</v>
      </c>
    </row>
    <row r="368" spans="28:28" ht="25" customHeight="1" x14ac:dyDescent="0.2">
      <c r="AB368" s="147" t="s">
        <v>6321</v>
      </c>
    </row>
    <row r="369" spans="28:28" ht="25" customHeight="1" x14ac:dyDescent="0.2">
      <c r="AB369" s="147" t="s">
        <v>6321</v>
      </c>
    </row>
    <row r="370" spans="28:28" ht="25" customHeight="1" x14ac:dyDescent="0.2">
      <c r="AB370" s="147" t="s">
        <v>6321</v>
      </c>
    </row>
    <row r="371" spans="28:28" ht="25" customHeight="1" x14ac:dyDescent="0.2">
      <c r="AB371" s="147" t="s">
        <v>6321</v>
      </c>
    </row>
    <row r="372" spans="28:28" ht="25" customHeight="1" x14ac:dyDescent="0.2">
      <c r="AB372" s="147" t="s">
        <v>6321</v>
      </c>
    </row>
    <row r="373" spans="28:28" ht="25" customHeight="1" x14ac:dyDescent="0.2">
      <c r="AB373" s="147" t="s">
        <v>6321</v>
      </c>
    </row>
    <row r="374" spans="28:28" ht="25" customHeight="1" x14ac:dyDescent="0.2">
      <c r="AB374" s="147" t="s">
        <v>6321</v>
      </c>
    </row>
    <row r="375" spans="28:28" ht="25" customHeight="1" x14ac:dyDescent="0.2">
      <c r="AB375" s="147" t="s">
        <v>6321</v>
      </c>
    </row>
    <row r="376" spans="28:28" ht="25" customHeight="1" x14ac:dyDescent="0.2">
      <c r="AB376" s="147" t="s">
        <v>6321</v>
      </c>
    </row>
    <row r="377" spans="28:28" ht="25" customHeight="1" x14ac:dyDescent="0.2">
      <c r="AB377" s="147" t="s">
        <v>6321</v>
      </c>
    </row>
    <row r="378" spans="28:28" ht="25" customHeight="1" x14ac:dyDescent="0.2">
      <c r="AB378" s="147" t="s">
        <v>6321</v>
      </c>
    </row>
    <row r="379" spans="28:28" ht="25" customHeight="1" x14ac:dyDescent="0.2">
      <c r="AB379" s="147" t="s">
        <v>6321</v>
      </c>
    </row>
    <row r="380" spans="28:28" ht="25" customHeight="1" x14ac:dyDescent="0.2">
      <c r="AB380" s="147" t="s">
        <v>6321</v>
      </c>
    </row>
    <row r="381" spans="28:28" ht="25" customHeight="1" x14ac:dyDescent="0.2">
      <c r="AB381" s="147" t="s">
        <v>6321</v>
      </c>
    </row>
    <row r="382" spans="28:28" ht="25" customHeight="1" x14ac:dyDescent="0.2">
      <c r="AB382" s="147" t="s">
        <v>6321</v>
      </c>
    </row>
    <row r="383" spans="28:28" ht="25" customHeight="1" x14ac:dyDescent="0.2">
      <c r="AB383" s="147" t="s">
        <v>6321</v>
      </c>
    </row>
    <row r="384" spans="28:28" ht="25" customHeight="1" x14ac:dyDescent="0.2">
      <c r="AB384" s="147" t="s">
        <v>6321</v>
      </c>
    </row>
    <row r="385" spans="28:28" ht="25" customHeight="1" x14ac:dyDescent="0.2">
      <c r="AB385" s="147" t="s">
        <v>6321</v>
      </c>
    </row>
    <row r="386" spans="28:28" ht="25" customHeight="1" x14ac:dyDescent="0.2">
      <c r="AB386" s="147" t="s">
        <v>6321</v>
      </c>
    </row>
    <row r="387" spans="28:28" ht="25" customHeight="1" x14ac:dyDescent="0.2">
      <c r="AB387" s="147" t="s">
        <v>6321</v>
      </c>
    </row>
    <row r="388" spans="28:28" ht="25" customHeight="1" x14ac:dyDescent="0.2">
      <c r="AB388" s="147" t="s">
        <v>6321</v>
      </c>
    </row>
    <row r="389" spans="28:28" ht="25" customHeight="1" x14ac:dyDescent="0.2">
      <c r="AB389" s="147" t="s">
        <v>6321</v>
      </c>
    </row>
    <row r="390" spans="28:28" ht="25" customHeight="1" x14ac:dyDescent="0.2">
      <c r="AB390" s="147" t="s">
        <v>6321</v>
      </c>
    </row>
    <row r="391" spans="28:28" ht="25" customHeight="1" x14ac:dyDescent="0.2">
      <c r="AB391" s="147" t="s">
        <v>6321</v>
      </c>
    </row>
    <row r="392" spans="28:28" ht="25" customHeight="1" x14ac:dyDescent="0.2">
      <c r="AB392" s="147" t="s">
        <v>6321</v>
      </c>
    </row>
    <row r="393" spans="28:28" ht="25" customHeight="1" x14ac:dyDescent="0.2">
      <c r="AB393" s="147" t="s">
        <v>6321</v>
      </c>
    </row>
    <row r="394" spans="28:28" ht="25" customHeight="1" x14ac:dyDescent="0.2">
      <c r="AB394" s="147" t="s">
        <v>6321</v>
      </c>
    </row>
    <row r="395" spans="28:28" ht="25" customHeight="1" x14ac:dyDescent="0.2">
      <c r="AB395" s="147" t="s">
        <v>6321</v>
      </c>
    </row>
    <row r="396" spans="28:28" ht="25" customHeight="1" x14ac:dyDescent="0.2">
      <c r="AB396" s="147" t="s">
        <v>6321</v>
      </c>
    </row>
    <row r="397" spans="28:28" ht="25" customHeight="1" x14ac:dyDescent="0.2">
      <c r="AB397" s="147" t="s">
        <v>6321</v>
      </c>
    </row>
    <row r="398" spans="28:28" ht="25" customHeight="1" x14ac:dyDescent="0.2">
      <c r="AB398" s="147" t="s">
        <v>6321</v>
      </c>
    </row>
    <row r="399" spans="28:28" ht="25" customHeight="1" x14ac:dyDescent="0.2">
      <c r="AB399" s="147" t="s">
        <v>6321</v>
      </c>
    </row>
    <row r="400" spans="28:28" ht="25" customHeight="1" x14ac:dyDescent="0.2">
      <c r="AB400" s="147" t="s">
        <v>6321</v>
      </c>
    </row>
    <row r="401" spans="28:28" ht="25" customHeight="1" x14ac:dyDescent="0.2">
      <c r="AB401" s="147" t="s">
        <v>6321</v>
      </c>
    </row>
    <row r="402" spans="28:28" ht="25" customHeight="1" x14ac:dyDescent="0.2">
      <c r="AB402" s="147" t="s">
        <v>6321</v>
      </c>
    </row>
    <row r="403" spans="28:28" ht="25" customHeight="1" x14ac:dyDescent="0.2">
      <c r="AB403" s="147" t="s">
        <v>6321</v>
      </c>
    </row>
    <row r="404" spans="28:28" ht="25" customHeight="1" x14ac:dyDescent="0.2">
      <c r="AB404" s="147" t="s">
        <v>6321</v>
      </c>
    </row>
    <row r="405" spans="28:28" ht="25" customHeight="1" x14ac:dyDescent="0.2">
      <c r="AB405" s="147" t="s">
        <v>6321</v>
      </c>
    </row>
    <row r="406" spans="28:28" ht="25" customHeight="1" x14ac:dyDescent="0.2">
      <c r="AB406" s="147" t="s">
        <v>6321</v>
      </c>
    </row>
    <row r="407" spans="28:28" ht="25" customHeight="1" x14ac:dyDescent="0.2">
      <c r="AB407" s="147" t="s">
        <v>6321</v>
      </c>
    </row>
    <row r="408" spans="28:28" ht="25" customHeight="1" x14ac:dyDescent="0.2">
      <c r="AB408" s="147" t="s">
        <v>6321</v>
      </c>
    </row>
    <row r="409" spans="28:28" ht="25" customHeight="1" x14ac:dyDescent="0.2">
      <c r="AB409" s="147" t="s">
        <v>6321</v>
      </c>
    </row>
    <row r="410" spans="28:28" ht="25" customHeight="1" x14ac:dyDescent="0.2">
      <c r="AB410" s="147" t="s">
        <v>6321</v>
      </c>
    </row>
    <row r="411" spans="28:28" ht="25" customHeight="1" x14ac:dyDescent="0.2">
      <c r="AB411" s="147" t="s">
        <v>6321</v>
      </c>
    </row>
    <row r="412" spans="28:28" ht="25" customHeight="1" x14ac:dyDescent="0.2">
      <c r="AB412" s="147" t="s">
        <v>6321</v>
      </c>
    </row>
    <row r="413" spans="28:28" ht="25" customHeight="1" x14ac:dyDescent="0.2">
      <c r="AB413" s="147" t="s">
        <v>6321</v>
      </c>
    </row>
    <row r="414" spans="28:28" ht="25" customHeight="1" x14ac:dyDescent="0.2">
      <c r="AB414" s="147" t="s">
        <v>6321</v>
      </c>
    </row>
    <row r="415" spans="28:28" ht="25" customHeight="1" x14ac:dyDescent="0.2">
      <c r="AB415" s="147" t="s">
        <v>6321</v>
      </c>
    </row>
    <row r="416" spans="28:28" ht="25" customHeight="1" x14ac:dyDescent="0.2">
      <c r="AB416" s="147" t="s">
        <v>6321</v>
      </c>
    </row>
    <row r="417" spans="28:28" ht="25" customHeight="1" x14ac:dyDescent="0.2">
      <c r="AB417" s="147" t="s">
        <v>6321</v>
      </c>
    </row>
    <row r="418" spans="28:28" ht="25" customHeight="1" x14ac:dyDescent="0.2">
      <c r="AB418" s="147" t="s">
        <v>6321</v>
      </c>
    </row>
    <row r="419" spans="28:28" ht="25" customHeight="1" x14ac:dyDescent="0.2">
      <c r="AB419" s="147" t="s">
        <v>6321</v>
      </c>
    </row>
    <row r="420" spans="28:28" ht="25" customHeight="1" x14ac:dyDescent="0.2">
      <c r="AB420" s="147" t="s">
        <v>6321</v>
      </c>
    </row>
    <row r="421" spans="28:28" ht="25" customHeight="1" x14ac:dyDescent="0.2">
      <c r="AB421" s="147" t="s">
        <v>6321</v>
      </c>
    </row>
    <row r="422" spans="28:28" ht="25" customHeight="1" x14ac:dyDescent="0.2">
      <c r="AB422" s="147" t="s">
        <v>6321</v>
      </c>
    </row>
    <row r="423" spans="28:28" ht="25" customHeight="1" x14ac:dyDescent="0.2">
      <c r="AB423" s="147" t="s">
        <v>6321</v>
      </c>
    </row>
    <row r="424" spans="28:28" ht="25" customHeight="1" x14ac:dyDescent="0.2">
      <c r="AB424" s="147" t="s">
        <v>6321</v>
      </c>
    </row>
    <row r="425" spans="28:28" ht="25" customHeight="1" x14ac:dyDescent="0.2">
      <c r="AB425" s="147" t="s">
        <v>6321</v>
      </c>
    </row>
    <row r="426" spans="28:28" ht="25" customHeight="1" x14ac:dyDescent="0.2">
      <c r="AB426" s="147" t="s">
        <v>6321</v>
      </c>
    </row>
    <row r="427" spans="28:28" ht="25" customHeight="1" x14ac:dyDescent="0.2">
      <c r="AB427" s="147" t="s">
        <v>6321</v>
      </c>
    </row>
    <row r="428" spans="28:28" ht="25" customHeight="1" x14ac:dyDescent="0.2">
      <c r="AB428" s="147" t="s">
        <v>6321</v>
      </c>
    </row>
    <row r="429" spans="28:28" ht="25" customHeight="1" x14ac:dyDescent="0.2">
      <c r="AB429" s="147" t="s">
        <v>6321</v>
      </c>
    </row>
    <row r="430" spans="28:28" ht="25" customHeight="1" x14ac:dyDescent="0.2">
      <c r="AB430" s="147" t="s">
        <v>6321</v>
      </c>
    </row>
    <row r="431" spans="28:28" ht="25" customHeight="1" x14ac:dyDescent="0.2">
      <c r="AB431" s="147" t="s">
        <v>6321</v>
      </c>
    </row>
    <row r="432" spans="28:28" ht="25" customHeight="1" x14ac:dyDescent="0.2">
      <c r="AB432" s="147" t="s">
        <v>6321</v>
      </c>
    </row>
    <row r="433" spans="28:28" ht="25" customHeight="1" x14ac:dyDescent="0.2">
      <c r="AB433" s="147" t="s">
        <v>6321</v>
      </c>
    </row>
    <row r="434" spans="28:28" ht="25" customHeight="1" x14ac:dyDescent="0.2">
      <c r="AB434" s="147" t="s">
        <v>6321</v>
      </c>
    </row>
    <row r="435" spans="28:28" ht="25" customHeight="1" x14ac:dyDescent="0.2">
      <c r="AB435" s="147" t="s">
        <v>6321</v>
      </c>
    </row>
    <row r="436" spans="28:28" ht="25" customHeight="1" x14ac:dyDescent="0.2">
      <c r="AB436" s="147" t="s">
        <v>6321</v>
      </c>
    </row>
    <row r="437" spans="28:28" ht="25" customHeight="1" x14ac:dyDescent="0.2">
      <c r="AB437" s="147" t="s">
        <v>6321</v>
      </c>
    </row>
    <row r="438" spans="28:28" ht="25" customHeight="1" x14ac:dyDescent="0.2">
      <c r="AB438" s="147" t="s">
        <v>6321</v>
      </c>
    </row>
    <row r="439" spans="28:28" ht="25" customHeight="1" x14ac:dyDescent="0.2">
      <c r="AB439" s="147" t="s">
        <v>6321</v>
      </c>
    </row>
    <row r="440" spans="28:28" ht="25" customHeight="1" x14ac:dyDescent="0.2">
      <c r="AB440" s="147" t="s">
        <v>6321</v>
      </c>
    </row>
    <row r="441" spans="28:28" ht="25" customHeight="1" x14ac:dyDescent="0.2">
      <c r="AB441" s="147" t="s">
        <v>6321</v>
      </c>
    </row>
    <row r="442" spans="28:28" ht="25" customHeight="1" x14ac:dyDescent="0.2">
      <c r="AB442" s="147" t="s">
        <v>6321</v>
      </c>
    </row>
    <row r="443" spans="28:28" ht="25" customHeight="1" x14ac:dyDescent="0.2">
      <c r="AB443" s="147" t="s">
        <v>6321</v>
      </c>
    </row>
    <row r="444" spans="28:28" ht="25" customHeight="1" x14ac:dyDescent="0.2">
      <c r="AB444" s="147" t="s">
        <v>6321</v>
      </c>
    </row>
    <row r="445" spans="28:28" ht="25" customHeight="1" x14ac:dyDescent="0.2">
      <c r="AB445" s="147" t="s">
        <v>6321</v>
      </c>
    </row>
    <row r="446" spans="28:28" ht="25" customHeight="1" x14ac:dyDescent="0.2">
      <c r="AB446" s="147" t="s">
        <v>6321</v>
      </c>
    </row>
    <row r="447" spans="28:28" ht="25" customHeight="1" x14ac:dyDescent="0.2">
      <c r="AB447" s="147" t="s">
        <v>6321</v>
      </c>
    </row>
    <row r="448" spans="28:28" ht="25" customHeight="1" x14ac:dyDescent="0.2">
      <c r="AB448" s="147" t="s">
        <v>6321</v>
      </c>
    </row>
    <row r="449" spans="28:28" ht="25" customHeight="1" x14ac:dyDescent="0.2">
      <c r="AB449" s="147" t="s">
        <v>6321</v>
      </c>
    </row>
    <row r="450" spans="28:28" ht="25" customHeight="1" x14ac:dyDescent="0.2">
      <c r="AB450" s="147" t="s">
        <v>6321</v>
      </c>
    </row>
    <row r="451" spans="28:28" ht="25" customHeight="1" x14ac:dyDescent="0.2">
      <c r="AB451" s="147" t="s">
        <v>6321</v>
      </c>
    </row>
    <row r="452" spans="28:28" ht="25" customHeight="1" x14ac:dyDescent="0.2">
      <c r="AB452" s="147" t="s">
        <v>6321</v>
      </c>
    </row>
    <row r="453" spans="28:28" ht="25" customHeight="1" x14ac:dyDescent="0.2">
      <c r="AB453" s="147" t="s">
        <v>6321</v>
      </c>
    </row>
    <row r="454" spans="28:28" ht="25" customHeight="1" x14ac:dyDescent="0.2">
      <c r="AB454" s="147" t="s">
        <v>6321</v>
      </c>
    </row>
    <row r="455" spans="28:28" ht="25" customHeight="1" x14ac:dyDescent="0.2">
      <c r="AB455" s="147" t="s">
        <v>6321</v>
      </c>
    </row>
    <row r="456" spans="28:28" ht="25" customHeight="1" x14ac:dyDescent="0.2">
      <c r="AB456" s="147" t="s">
        <v>6321</v>
      </c>
    </row>
  </sheetData>
  <sortState xmlns:xlrd2="http://schemas.microsoft.com/office/spreadsheetml/2017/richdata2" ref="P3:Z251">
    <sortCondition ref="P170:P251"/>
  </sortState>
  <mergeCells count="3">
    <mergeCell ref="A1:C1"/>
    <mergeCell ref="E1:N1"/>
    <mergeCell ref="P1:AA1"/>
  </mergeCells>
  <phoneticPr fontId="21" type="noConversion"/>
  <conditionalFormatting sqref="X3:Y251">
    <cfRule type="cellIs" dxfId="17" priority="4" operator="lessThan">
      <formula>0.05</formula>
    </cfRule>
  </conditionalFormatting>
  <conditionalFormatting sqref="Z3:Z251">
    <cfRule type="colorScale" priority="81">
      <colorScale>
        <cfvo type="min"/>
        <cfvo type="max"/>
        <color rgb="FFFCFCFF"/>
        <color rgb="FFF8696B"/>
      </colorScale>
    </cfRule>
    <cfRule type="colorScale" priority="82">
      <colorScale>
        <cfvo type="min"/>
        <cfvo type="percentile" val="50"/>
        <cfvo type="max"/>
        <color rgb="FF5A8AC6"/>
        <color rgb="FFFCFCFF"/>
        <color rgb="FFF8696B"/>
      </colorScale>
    </cfRule>
  </conditionalFormatting>
  <conditionalFormatting sqref="Y3:Y251">
    <cfRule type="colorScale" priority="85">
      <colorScale>
        <cfvo type="min"/>
        <cfvo type="num" val="5"/>
        <color rgb="FFFCFCFF"/>
        <color rgb="FFF8696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A2E2B-5866-0B40-9ADE-EB7A5878DE83}">
  <dimension ref="A1:BZ13519"/>
  <sheetViews>
    <sheetView topLeftCell="AN1" zoomScaleNormal="100" workbookViewId="0">
      <selection activeCell="AP2" sqref="AP2"/>
    </sheetView>
  </sheetViews>
  <sheetFormatPr baseColWidth="10" defaultRowHeight="16" x14ac:dyDescent="0.2"/>
  <cols>
    <col min="1" max="1" width="25.83203125" style="34" customWidth="1"/>
    <col min="2" max="2" width="15.83203125" style="32" customWidth="1"/>
    <col min="3" max="3" width="30.83203125" style="118" customWidth="1"/>
    <col min="4" max="4" width="15.83203125" style="32" customWidth="1"/>
    <col min="5" max="5" width="7.83203125" style="34" customWidth="1"/>
    <col min="6" max="6" width="5.83203125" style="34" customWidth="1"/>
    <col min="7" max="7" width="9.5" style="34" customWidth="1"/>
    <col min="8" max="8" width="5.83203125" style="32" customWidth="1"/>
    <col min="9" max="9" width="118.1640625" style="32" customWidth="1"/>
    <col min="10" max="10" width="5.83203125" style="32" customWidth="1"/>
    <col min="11" max="11" width="25.83203125" style="34" customWidth="1"/>
    <col min="12" max="12" width="15.83203125" style="32" customWidth="1"/>
    <col min="13" max="13" width="30.83203125" style="118" customWidth="1"/>
    <col min="14" max="14" width="15.83203125" style="32" customWidth="1"/>
    <col min="15" max="15" width="7.83203125" style="34" customWidth="1"/>
    <col min="16" max="16" width="5.83203125" style="34" customWidth="1"/>
    <col min="17" max="17" width="9.5" style="34" customWidth="1"/>
    <col min="18" max="18" width="5.83203125" style="32" customWidth="1"/>
    <col min="19" max="19" width="118.1640625" style="32" customWidth="1"/>
    <col min="20" max="20" width="5.83203125" style="32" customWidth="1"/>
    <col min="21" max="21" width="25.83203125" style="34" customWidth="1"/>
    <col min="22" max="22" width="15.83203125" style="32" customWidth="1"/>
    <col min="23" max="23" width="30.83203125" style="118" customWidth="1"/>
    <col min="24" max="24" width="15.83203125" style="32" customWidth="1"/>
    <col min="25" max="25" width="7.83203125" style="34" customWidth="1"/>
    <col min="26" max="26" width="5.83203125" style="34" customWidth="1"/>
    <col min="27" max="27" width="9.5" style="34" customWidth="1"/>
    <col min="28" max="28" width="5.83203125" style="32" customWidth="1"/>
    <col min="29" max="29" width="118.1640625" style="32" customWidth="1"/>
    <col min="30" max="30" width="5.83203125" style="32" customWidth="1"/>
    <col min="31" max="32" width="20.83203125" style="226" customWidth="1"/>
    <col min="33" max="33" width="20.83203125" style="233" customWidth="1"/>
    <col min="34" max="36" width="20.83203125" style="226" customWidth="1"/>
    <col min="37" max="37" width="5.83203125" style="32" customWidth="1"/>
    <col min="38" max="38" width="28.6640625" style="145" customWidth="1"/>
    <col min="39" max="40" width="15.83203125" style="146" customWidth="1"/>
    <col min="41" max="41" width="50.83203125" style="146" customWidth="1"/>
    <col min="42" max="48" width="15.83203125" style="146" customWidth="1"/>
    <col min="49" max="49" width="50.83203125" style="145" customWidth="1"/>
    <col min="50" max="78" width="10.83203125" style="145"/>
    <col min="79" max="16384" width="10.83203125" style="32"/>
  </cols>
  <sheetData>
    <row r="1" spans="1:78" ht="25" thickBot="1" x14ac:dyDescent="0.25">
      <c r="A1" s="464" t="s">
        <v>16364</v>
      </c>
      <c r="B1" s="465"/>
      <c r="C1" s="465"/>
      <c r="D1" s="465"/>
      <c r="E1" s="465"/>
      <c r="F1" s="465"/>
      <c r="G1" s="466"/>
      <c r="I1" s="331" t="s">
        <v>16364</v>
      </c>
      <c r="K1" s="467" t="s">
        <v>16363</v>
      </c>
      <c r="L1" s="468"/>
      <c r="M1" s="468"/>
      <c r="N1" s="468"/>
      <c r="O1" s="468"/>
      <c r="P1" s="468"/>
      <c r="Q1" s="469"/>
      <c r="S1" s="419" t="s">
        <v>16363</v>
      </c>
      <c r="U1" s="470" t="s">
        <v>16362</v>
      </c>
      <c r="V1" s="471"/>
      <c r="W1" s="471"/>
      <c r="X1" s="471"/>
      <c r="Y1" s="471"/>
      <c r="Z1" s="471"/>
      <c r="AA1" s="472"/>
      <c r="AC1" s="420" t="s">
        <v>16365</v>
      </c>
      <c r="AE1" s="424" t="s">
        <v>16375</v>
      </c>
      <c r="AF1" s="425"/>
      <c r="AG1" s="425"/>
      <c r="AH1" s="425"/>
      <c r="AI1" s="425"/>
      <c r="AJ1" s="426"/>
      <c r="AL1" s="463" t="s">
        <v>16357</v>
      </c>
      <c r="AM1" s="463"/>
      <c r="AN1" s="463"/>
      <c r="AO1" s="463"/>
      <c r="AP1" s="463"/>
      <c r="AQ1" s="463"/>
      <c r="AR1" s="463"/>
      <c r="AS1" s="463"/>
      <c r="AT1" s="463"/>
      <c r="AU1" s="463"/>
      <c r="AV1" s="463"/>
      <c r="AW1" s="463"/>
    </row>
    <row r="2" spans="1:78" ht="139" thickBot="1" x14ac:dyDescent="0.25">
      <c r="A2" s="252" t="s">
        <v>7351</v>
      </c>
      <c r="B2" s="211" t="s">
        <v>7968</v>
      </c>
      <c r="C2" s="260" t="s">
        <v>4897</v>
      </c>
      <c r="D2" s="211" t="s">
        <v>7969</v>
      </c>
      <c r="E2" s="214" t="s">
        <v>13699</v>
      </c>
      <c r="F2" s="214" t="s">
        <v>13700</v>
      </c>
      <c r="G2" s="215" t="s">
        <v>14133</v>
      </c>
      <c r="I2" s="235"/>
      <c r="K2" s="252" t="s">
        <v>7351</v>
      </c>
      <c r="L2" s="211" t="s">
        <v>7968</v>
      </c>
      <c r="M2" s="260"/>
      <c r="N2" s="211" t="s">
        <v>7969</v>
      </c>
      <c r="O2" s="213" t="s">
        <v>8</v>
      </c>
      <c r="P2" s="214" t="s">
        <v>9</v>
      </c>
      <c r="Q2" s="215" t="s">
        <v>14133</v>
      </c>
      <c r="S2" s="235"/>
      <c r="U2" s="252" t="s">
        <v>7351</v>
      </c>
      <c r="V2" s="211" t="s">
        <v>7968</v>
      </c>
      <c r="W2" s="260" t="s">
        <v>4897</v>
      </c>
      <c r="X2" s="211" t="s">
        <v>7969</v>
      </c>
      <c r="Y2" s="214" t="s">
        <v>16361</v>
      </c>
      <c r="Z2" s="215" t="s">
        <v>16337</v>
      </c>
      <c r="AA2" s="215" t="s">
        <v>14133</v>
      </c>
      <c r="AC2" s="235"/>
      <c r="AE2" s="327" t="s">
        <v>16370</v>
      </c>
      <c r="AF2" s="328" t="s">
        <v>16371</v>
      </c>
      <c r="AG2" s="325" t="s">
        <v>16373</v>
      </c>
      <c r="AH2" s="326" t="s">
        <v>16372</v>
      </c>
      <c r="AI2" s="329" t="s">
        <v>16374</v>
      </c>
      <c r="AJ2" s="330" t="s">
        <v>16369</v>
      </c>
      <c r="AL2" s="415" t="s">
        <v>13719</v>
      </c>
      <c r="AM2" s="416" t="s">
        <v>5237</v>
      </c>
      <c r="AN2" s="416" t="s">
        <v>5238</v>
      </c>
      <c r="AO2" s="417" t="s">
        <v>5239</v>
      </c>
      <c r="AP2" s="417" t="s">
        <v>5240</v>
      </c>
      <c r="AQ2" s="417" t="s">
        <v>5241</v>
      </c>
      <c r="AR2" s="417" t="s">
        <v>5242</v>
      </c>
      <c r="AS2" s="417" t="s">
        <v>5243</v>
      </c>
      <c r="AT2" s="417" t="s">
        <v>5244</v>
      </c>
      <c r="AU2" s="417" t="s">
        <v>14133</v>
      </c>
      <c r="AV2" s="417" t="s">
        <v>5245</v>
      </c>
      <c r="AW2" s="418" t="s">
        <v>5246</v>
      </c>
    </row>
    <row r="3" spans="1:78" ht="25" customHeight="1" x14ac:dyDescent="0.2">
      <c r="A3" s="253" t="s">
        <v>5232</v>
      </c>
      <c r="B3" s="74" t="s">
        <v>13067</v>
      </c>
      <c r="C3" s="261" t="s">
        <v>14314</v>
      </c>
      <c r="D3" s="74" t="s">
        <v>12314</v>
      </c>
      <c r="E3" s="4">
        <v>1.16549105394861E-4</v>
      </c>
      <c r="F3" s="5">
        <v>-10.187491823198201</v>
      </c>
      <c r="G3" s="222">
        <v>3.933491055678938</v>
      </c>
      <c r="I3" s="235"/>
      <c r="K3" s="253" t="s">
        <v>7325</v>
      </c>
      <c r="L3" s="74" t="s">
        <v>12596</v>
      </c>
      <c r="M3" s="261" t="s">
        <v>16304</v>
      </c>
      <c r="N3" s="74" t="s">
        <v>12417</v>
      </c>
      <c r="O3" s="26">
        <v>1.9675253275661599E-3</v>
      </c>
      <c r="P3" s="5">
        <v>-10.487687896733499</v>
      </c>
      <c r="Q3" s="222">
        <v>2.7060796683455561</v>
      </c>
      <c r="S3" s="235"/>
      <c r="U3" s="253" t="s">
        <v>7325</v>
      </c>
      <c r="V3" s="74" t="s">
        <v>12596</v>
      </c>
      <c r="W3" s="261" t="s">
        <v>16304</v>
      </c>
      <c r="X3" s="74" t="s">
        <v>12417</v>
      </c>
      <c r="Y3" s="4">
        <v>2.0905477464898499E-3</v>
      </c>
      <c r="Z3" s="216">
        <v>-9.9622829696170907</v>
      </c>
      <c r="AA3" s="222">
        <v>2.6797399090510106</v>
      </c>
      <c r="AC3" s="235"/>
      <c r="AE3" s="264" t="s">
        <v>5067</v>
      </c>
      <c r="AF3" s="263" t="s">
        <v>7184</v>
      </c>
      <c r="AG3" s="239" t="s">
        <v>7155</v>
      </c>
      <c r="AH3" s="263" t="s">
        <v>7352</v>
      </c>
      <c r="AI3" s="263" t="s">
        <v>7156</v>
      </c>
      <c r="AJ3" s="263" t="s">
        <v>7185</v>
      </c>
      <c r="AL3" s="412" t="s">
        <v>16370</v>
      </c>
      <c r="AM3" s="397" t="s">
        <v>5247</v>
      </c>
      <c r="AN3" s="397" t="s">
        <v>5499</v>
      </c>
      <c r="AO3" s="398" t="s">
        <v>6201</v>
      </c>
      <c r="AP3" s="397" t="s">
        <v>16802</v>
      </c>
      <c r="AQ3" s="397" t="s">
        <v>5501</v>
      </c>
      <c r="AR3" s="399">
        <v>23.6111111111111</v>
      </c>
      <c r="AS3" s="399">
        <v>5.5813953488372103</v>
      </c>
      <c r="AT3" s="400">
        <v>7.3681067163317401E-7</v>
      </c>
      <c r="AU3" s="401">
        <v>6.1326440926404189</v>
      </c>
      <c r="AV3" s="399">
        <v>4.23032407407407</v>
      </c>
      <c r="AW3" s="402" t="s">
        <v>16803</v>
      </c>
      <c r="AX3" s="147" t="str">
        <f>" "</f>
        <v xml:space="preserve"> </v>
      </c>
      <c r="BZ3" s="32"/>
    </row>
    <row r="4" spans="1:78" ht="25" customHeight="1" x14ac:dyDescent="0.2">
      <c r="A4" s="253" t="s">
        <v>2245</v>
      </c>
      <c r="B4" s="74" t="s">
        <v>10158</v>
      </c>
      <c r="C4" s="261" t="s">
        <v>14786</v>
      </c>
      <c r="D4" s="74" t="s">
        <v>10159</v>
      </c>
      <c r="E4" s="4">
        <v>1.22498231465394E-2</v>
      </c>
      <c r="F4" s="5">
        <v>-8.7296612842992101</v>
      </c>
      <c r="G4" s="222">
        <v>1.9118701812616101</v>
      </c>
      <c r="I4" s="235"/>
      <c r="K4" s="253" t="s">
        <v>7322</v>
      </c>
      <c r="L4" s="74" t="s">
        <v>6797</v>
      </c>
      <c r="M4" s="261" t="s">
        <v>14312</v>
      </c>
      <c r="N4" s="74" t="s">
        <v>8288</v>
      </c>
      <c r="O4" s="26">
        <v>2.6688686202590999E-2</v>
      </c>
      <c r="P4" s="5">
        <v>-8.6938350250288607</v>
      </c>
      <c r="Q4" s="222">
        <v>1.5736728045942314</v>
      </c>
      <c r="S4" s="235"/>
      <c r="U4" s="253" t="s">
        <v>7204</v>
      </c>
      <c r="V4" s="74" t="s">
        <v>12415</v>
      </c>
      <c r="W4" s="261" t="s">
        <v>16296</v>
      </c>
      <c r="X4" s="74" t="s">
        <v>12416</v>
      </c>
      <c r="Y4" s="4">
        <v>3.2675823716391099E-3</v>
      </c>
      <c r="Z4" s="216">
        <v>-8.6690384378960204</v>
      </c>
      <c r="AA4" s="222">
        <v>2.485773455592124</v>
      </c>
      <c r="AC4" s="235"/>
      <c r="AE4" s="259" t="s">
        <v>7387</v>
      </c>
      <c r="AF4" s="227" t="s">
        <v>7185</v>
      </c>
      <c r="AG4" s="240" t="s">
        <v>7158</v>
      </c>
      <c r="AH4" s="227" t="s">
        <v>94</v>
      </c>
      <c r="AI4" s="227" t="s">
        <v>7157</v>
      </c>
      <c r="AJ4" s="227" t="s">
        <v>5031</v>
      </c>
      <c r="AL4" s="413" t="s">
        <v>16370</v>
      </c>
      <c r="AM4" s="338" t="s">
        <v>5247</v>
      </c>
      <c r="AN4" s="338" t="s">
        <v>5503</v>
      </c>
      <c r="AO4" s="339" t="s">
        <v>6202</v>
      </c>
      <c r="AP4" s="338" t="s">
        <v>16804</v>
      </c>
      <c r="AQ4" s="338" t="s">
        <v>5505</v>
      </c>
      <c r="AR4" s="340">
        <v>9.7222222222222197</v>
      </c>
      <c r="AS4" s="340">
        <v>2.0465116279069799</v>
      </c>
      <c r="AT4" s="343">
        <v>1.0317328602773501E-3</v>
      </c>
      <c r="AU4" s="342">
        <v>2.9864327371331703</v>
      </c>
      <c r="AV4" s="340">
        <v>4.7506313131313096</v>
      </c>
      <c r="AW4" s="404" t="s">
        <v>16805</v>
      </c>
      <c r="AX4" s="147" t="str">
        <f t="shared" ref="AX4:AX67" si="0">" "</f>
        <v xml:space="preserve"> </v>
      </c>
      <c r="BZ4" s="32"/>
    </row>
    <row r="5" spans="1:78" ht="25" customHeight="1" x14ac:dyDescent="0.2">
      <c r="A5" s="253" t="s">
        <v>2284</v>
      </c>
      <c r="B5" s="74" t="s">
        <v>10211</v>
      </c>
      <c r="C5" s="261" t="s">
        <v>14319</v>
      </c>
      <c r="D5" s="74" t="s">
        <v>10212</v>
      </c>
      <c r="E5" s="4">
        <v>2.6392365947335498E-3</v>
      </c>
      <c r="F5" s="5">
        <v>-7.7774403862700998</v>
      </c>
      <c r="G5" s="222">
        <v>2.5785216756452436</v>
      </c>
      <c r="I5" s="235"/>
      <c r="K5" s="253" t="s">
        <v>4419</v>
      </c>
      <c r="L5" s="74" t="s">
        <v>10314</v>
      </c>
      <c r="M5" s="261" t="s">
        <v>16303</v>
      </c>
      <c r="N5" s="74" t="s">
        <v>4887</v>
      </c>
      <c r="O5" s="26">
        <v>1.35576163519916E-3</v>
      </c>
      <c r="P5" s="5">
        <v>-7.6444154066559502</v>
      </c>
      <c r="Q5" s="222">
        <v>2.8678166597443546</v>
      </c>
      <c r="S5" s="235"/>
      <c r="U5" s="253" t="s">
        <v>3579</v>
      </c>
      <c r="V5" s="74" t="s">
        <v>8175</v>
      </c>
      <c r="W5" s="261" t="s">
        <v>16300</v>
      </c>
      <c r="X5" s="74" t="s">
        <v>8176</v>
      </c>
      <c r="Y5" s="4">
        <v>3.8223667370679798E-3</v>
      </c>
      <c r="Z5" s="216">
        <v>-8.5628383945281996</v>
      </c>
      <c r="AA5" s="222">
        <v>2.4176676468874905</v>
      </c>
      <c r="AC5" s="235"/>
      <c r="AE5" s="259" t="s">
        <v>5038</v>
      </c>
      <c r="AF5" s="227" t="s">
        <v>5031</v>
      </c>
      <c r="AG5" s="240" t="s">
        <v>7199</v>
      </c>
      <c r="AH5" s="227" t="s">
        <v>7302</v>
      </c>
      <c r="AI5" s="227" t="s">
        <v>5038</v>
      </c>
      <c r="AJ5" s="227" t="s">
        <v>7187</v>
      </c>
      <c r="AL5" s="413" t="s">
        <v>16370</v>
      </c>
      <c r="AM5" s="338" t="s">
        <v>5247</v>
      </c>
      <c r="AN5" s="338" t="s">
        <v>5535</v>
      </c>
      <c r="AO5" s="339" t="s">
        <v>6212</v>
      </c>
      <c r="AP5" s="338" t="s">
        <v>16806</v>
      </c>
      <c r="AQ5" s="338" t="s">
        <v>5280</v>
      </c>
      <c r="AR5" s="340">
        <v>5.5555555555555598</v>
      </c>
      <c r="AS5" s="340">
        <v>0.51162790697674398</v>
      </c>
      <c r="AT5" s="343">
        <v>1.05421036127391E-3</v>
      </c>
      <c r="AU5" s="342">
        <v>2.9770727196502103</v>
      </c>
      <c r="AV5" s="340">
        <v>10.858585858585901</v>
      </c>
      <c r="AW5" s="404" t="s">
        <v>16807</v>
      </c>
      <c r="AX5" s="147" t="str">
        <f t="shared" si="0"/>
        <v xml:space="preserve"> </v>
      </c>
      <c r="BZ5" s="32"/>
    </row>
    <row r="6" spans="1:78" ht="25" customHeight="1" x14ac:dyDescent="0.2">
      <c r="A6" s="253" t="s">
        <v>3400</v>
      </c>
      <c r="B6" s="74" t="s">
        <v>12151</v>
      </c>
      <c r="C6" s="261" t="s">
        <v>14339</v>
      </c>
      <c r="D6" s="74" t="s">
        <v>12152</v>
      </c>
      <c r="E6" s="4">
        <v>4.6957708375108501E-2</v>
      </c>
      <c r="F6" s="5">
        <v>-7.7426998347416696</v>
      </c>
      <c r="G6" s="222">
        <v>1.3282931056345768</v>
      </c>
      <c r="I6" s="235"/>
      <c r="K6" s="253" t="s">
        <v>3579</v>
      </c>
      <c r="L6" s="74" t="s">
        <v>8175</v>
      </c>
      <c r="M6" s="261" t="s">
        <v>16300</v>
      </c>
      <c r="N6" s="74" t="s">
        <v>8176</v>
      </c>
      <c r="O6" s="26">
        <v>3.8383276798849598E-2</v>
      </c>
      <c r="P6" s="5">
        <v>-6.6030936787440702</v>
      </c>
      <c r="Q6" s="222">
        <v>1.4158579520885155</v>
      </c>
      <c r="S6" s="235"/>
      <c r="U6" s="253" t="s">
        <v>2245</v>
      </c>
      <c r="V6" s="74" t="s">
        <v>10158</v>
      </c>
      <c r="W6" s="261" t="s">
        <v>14786</v>
      </c>
      <c r="X6" s="74" t="s">
        <v>10159</v>
      </c>
      <c r="Y6" s="4">
        <v>1.2073619964980999E-4</v>
      </c>
      <c r="Z6" s="216">
        <v>-7.9644929809934899</v>
      </c>
      <c r="AA6" s="222">
        <v>3.918162498327602</v>
      </c>
      <c r="AC6" s="235"/>
      <c r="AE6" s="259" t="s">
        <v>5156</v>
      </c>
      <c r="AF6" s="227" t="s">
        <v>7186</v>
      </c>
      <c r="AG6" s="240" t="s">
        <v>7159</v>
      </c>
      <c r="AH6" s="227" t="s">
        <v>4919</v>
      </c>
      <c r="AI6" s="227" t="s">
        <v>7421</v>
      </c>
      <c r="AJ6" s="227" t="s">
        <v>7188</v>
      </c>
      <c r="AL6" s="413" t="s">
        <v>16370</v>
      </c>
      <c r="AM6" s="338" t="s">
        <v>5247</v>
      </c>
      <c r="AN6" s="338" t="s">
        <v>5507</v>
      </c>
      <c r="AO6" s="339" t="s">
        <v>6203</v>
      </c>
      <c r="AP6" s="338" t="s">
        <v>16808</v>
      </c>
      <c r="AQ6" s="338" t="s">
        <v>5292</v>
      </c>
      <c r="AR6" s="340">
        <v>4.1666666666666696</v>
      </c>
      <c r="AS6" s="340">
        <v>0.232558139534884</v>
      </c>
      <c r="AT6" s="343">
        <v>1.6238867064545699E-3</v>
      </c>
      <c r="AU6" s="342">
        <v>2.7894442734186966</v>
      </c>
      <c r="AV6" s="340">
        <v>17.9166666666667</v>
      </c>
      <c r="AW6" s="404" t="s">
        <v>16809</v>
      </c>
      <c r="AX6" s="147" t="str">
        <f t="shared" si="0"/>
        <v xml:space="preserve"> </v>
      </c>
      <c r="BZ6" s="32"/>
    </row>
    <row r="7" spans="1:78" ht="25" customHeight="1" x14ac:dyDescent="0.2">
      <c r="A7" s="253" t="s">
        <v>2327</v>
      </c>
      <c r="B7" s="74" t="s">
        <v>9005</v>
      </c>
      <c r="C7" s="261" t="s">
        <v>14313</v>
      </c>
      <c r="D7" s="74" t="s">
        <v>9006</v>
      </c>
      <c r="E7" s="4">
        <v>4.96228029838302E-4</v>
      </c>
      <c r="F7" s="5">
        <v>-6.7569116228831199</v>
      </c>
      <c r="G7" s="222">
        <v>3.304318707898775</v>
      </c>
      <c r="I7" s="235"/>
      <c r="K7" s="253" t="s">
        <v>7313</v>
      </c>
      <c r="L7" s="74" t="s">
        <v>12684</v>
      </c>
      <c r="M7" s="261" t="s">
        <v>14311</v>
      </c>
      <c r="N7" s="74" t="s">
        <v>9166</v>
      </c>
      <c r="O7" s="26">
        <v>9.4756905961199799E-3</v>
      </c>
      <c r="P7" s="5">
        <v>-6.2704961059061004</v>
      </c>
      <c r="Q7" s="222">
        <v>2.0233891284675858</v>
      </c>
      <c r="S7" s="235"/>
      <c r="U7" s="253" t="s">
        <v>4419</v>
      </c>
      <c r="V7" s="74" t="s">
        <v>10314</v>
      </c>
      <c r="W7" s="261" t="s">
        <v>16303</v>
      </c>
      <c r="X7" s="74" t="s">
        <v>4887</v>
      </c>
      <c r="Y7" s="4">
        <v>4.9645000076170304E-3</v>
      </c>
      <c r="Z7" s="216">
        <v>-7.6978003907295403</v>
      </c>
      <c r="AA7" s="222">
        <v>2.304124484301977</v>
      </c>
      <c r="AC7" s="235"/>
      <c r="AE7" s="259" t="s">
        <v>7159</v>
      </c>
      <c r="AF7" s="227" t="s">
        <v>7188</v>
      </c>
      <c r="AG7" s="240" t="s">
        <v>7161</v>
      </c>
      <c r="AH7" s="227" t="s">
        <v>7353</v>
      </c>
      <c r="AI7" s="227" t="s">
        <v>7159</v>
      </c>
      <c r="AJ7" s="227" t="s">
        <v>7302</v>
      </c>
      <c r="AL7" s="413" t="s">
        <v>16370</v>
      </c>
      <c r="AM7" s="338" t="s">
        <v>5247</v>
      </c>
      <c r="AN7" s="338" t="s">
        <v>6345</v>
      </c>
      <c r="AO7" s="339" t="s">
        <v>6913</v>
      </c>
      <c r="AP7" s="338" t="s">
        <v>16810</v>
      </c>
      <c r="AQ7" s="338" t="s">
        <v>5254</v>
      </c>
      <c r="AR7" s="340">
        <v>6.9444444444444402</v>
      </c>
      <c r="AS7" s="340">
        <v>1.16279069767442</v>
      </c>
      <c r="AT7" s="343">
        <v>2.3477402632686799E-3</v>
      </c>
      <c r="AU7" s="342">
        <v>2.62934995191707</v>
      </c>
      <c r="AV7" s="340">
        <v>5.9722222222222197</v>
      </c>
      <c r="AW7" s="404" t="s">
        <v>16811</v>
      </c>
      <c r="AX7" s="147" t="str">
        <f t="shared" si="0"/>
        <v xml:space="preserve"> </v>
      </c>
      <c r="BZ7" s="32"/>
    </row>
    <row r="8" spans="1:78" ht="25" customHeight="1" x14ac:dyDescent="0.2">
      <c r="A8" s="253" t="s">
        <v>5071</v>
      </c>
      <c r="B8" s="74" t="s">
        <v>12559</v>
      </c>
      <c r="C8" s="261" t="s">
        <v>14655</v>
      </c>
      <c r="D8" s="74" t="s">
        <v>12560</v>
      </c>
      <c r="E8" s="4">
        <v>1.7647771383235599E-2</v>
      </c>
      <c r="F8" s="5">
        <v>-6.7348304612296097</v>
      </c>
      <c r="G8" s="222">
        <v>1.7533101309035646</v>
      </c>
      <c r="I8" s="235"/>
      <c r="K8" s="253" t="s">
        <v>4921</v>
      </c>
      <c r="L8" s="74" t="s">
        <v>10642</v>
      </c>
      <c r="M8" s="261" t="s">
        <v>14310</v>
      </c>
      <c r="N8" s="74" t="s">
        <v>10643</v>
      </c>
      <c r="O8" s="26">
        <v>5.3093228483345198E-3</v>
      </c>
      <c r="P8" s="5">
        <v>-6.1430570043771304</v>
      </c>
      <c r="Q8" s="222">
        <v>2.2749608653563156</v>
      </c>
      <c r="S8" s="235"/>
      <c r="U8" s="253" t="s">
        <v>898</v>
      </c>
      <c r="V8" s="74" t="s">
        <v>12047</v>
      </c>
      <c r="W8" s="261" t="s">
        <v>14547</v>
      </c>
      <c r="X8" s="74" t="s">
        <v>12048</v>
      </c>
      <c r="Y8" s="4">
        <v>1.77695219678487E-2</v>
      </c>
      <c r="Z8" s="216">
        <v>-7.4524634280334698</v>
      </c>
      <c r="AA8" s="222">
        <v>1.7503242553414602</v>
      </c>
      <c r="AC8" s="235"/>
      <c r="AE8" s="259" t="s">
        <v>7160</v>
      </c>
      <c r="AF8" s="227" t="s">
        <v>7189</v>
      </c>
      <c r="AG8" s="240" t="s">
        <v>7165</v>
      </c>
      <c r="AH8" s="227" t="s">
        <v>5012</v>
      </c>
      <c r="AI8" s="227" t="s">
        <v>5041</v>
      </c>
      <c r="AJ8" s="227" t="s">
        <v>4919</v>
      </c>
      <c r="AL8" s="413" t="s">
        <v>16370</v>
      </c>
      <c r="AM8" s="338" t="s">
        <v>5247</v>
      </c>
      <c r="AN8" s="338" t="s">
        <v>6480</v>
      </c>
      <c r="AO8" s="339" t="s">
        <v>6980</v>
      </c>
      <c r="AP8" s="338" t="s">
        <v>16810</v>
      </c>
      <c r="AQ8" s="338" t="s">
        <v>6482</v>
      </c>
      <c r="AR8" s="340">
        <v>6.9444444444444402</v>
      </c>
      <c r="AS8" s="340">
        <v>21.023255813953501</v>
      </c>
      <c r="AT8" s="343">
        <v>2.6156695912467999E-3</v>
      </c>
      <c r="AU8" s="342">
        <v>2.582417116525507</v>
      </c>
      <c r="AV8" s="340">
        <v>0.33032202556538798</v>
      </c>
      <c r="AW8" s="404" t="s">
        <v>16812</v>
      </c>
      <c r="AX8" s="147" t="str">
        <f t="shared" si="0"/>
        <v xml:space="preserve"> </v>
      </c>
      <c r="BZ8" s="32"/>
    </row>
    <row r="9" spans="1:78" ht="25" customHeight="1" x14ac:dyDescent="0.2">
      <c r="A9" s="253" t="s">
        <v>7287</v>
      </c>
      <c r="B9" s="74" t="s">
        <v>10656</v>
      </c>
      <c r="C9" s="261" t="s">
        <v>14328</v>
      </c>
      <c r="D9" s="74" t="s">
        <v>10657</v>
      </c>
      <c r="E9" s="4">
        <v>2.1154243341306E-2</v>
      </c>
      <c r="F9" s="5">
        <v>-6.6950699912143001</v>
      </c>
      <c r="G9" s="222">
        <v>1.6746025041815371</v>
      </c>
      <c r="I9" s="235"/>
      <c r="K9" s="253" t="s">
        <v>7307</v>
      </c>
      <c r="L9" s="74" t="s">
        <v>12700</v>
      </c>
      <c r="M9" s="261" t="s">
        <v>14309</v>
      </c>
      <c r="N9" s="74" t="s">
        <v>11557</v>
      </c>
      <c r="O9" s="26">
        <v>1.42561426070551E-4</v>
      </c>
      <c r="P9" s="5">
        <v>-6.1153469054185701</v>
      </c>
      <c r="Q9" s="222">
        <v>3.8459979689506247</v>
      </c>
      <c r="S9" s="235"/>
      <c r="U9" s="253" t="s">
        <v>7216</v>
      </c>
      <c r="V9" s="74" t="s">
        <v>12803</v>
      </c>
      <c r="W9" s="261" t="s">
        <v>14606</v>
      </c>
      <c r="X9" s="74" t="s">
        <v>12494</v>
      </c>
      <c r="Y9" s="4">
        <v>7.52458443207348E-4</v>
      </c>
      <c r="Z9" s="216">
        <v>-6.9798063471433602</v>
      </c>
      <c r="AA9" s="222">
        <v>3.1235174802977066</v>
      </c>
      <c r="AC9" s="235"/>
      <c r="AE9" s="259" t="s">
        <v>5087</v>
      </c>
      <c r="AF9" s="227" t="s">
        <v>7191</v>
      </c>
      <c r="AG9" s="240" t="s">
        <v>7362</v>
      </c>
      <c r="AH9" s="227" t="s">
        <v>7354</v>
      </c>
      <c r="AI9" s="227" t="s">
        <v>7162</v>
      </c>
      <c r="AJ9" s="227" t="s">
        <v>180</v>
      </c>
      <c r="AL9" s="413" t="s">
        <v>16370</v>
      </c>
      <c r="AM9" s="338" t="s">
        <v>5247</v>
      </c>
      <c r="AN9" s="338" t="s">
        <v>6381</v>
      </c>
      <c r="AO9" s="339" t="s">
        <v>6930</v>
      </c>
      <c r="AP9" s="338" t="s">
        <v>16808</v>
      </c>
      <c r="AQ9" s="338" t="s">
        <v>5356</v>
      </c>
      <c r="AR9" s="340">
        <v>4.1666666666666696</v>
      </c>
      <c r="AS9" s="340">
        <v>0.372093023255814</v>
      </c>
      <c r="AT9" s="343">
        <v>4.4602186346626299E-3</v>
      </c>
      <c r="AU9" s="342">
        <v>2.3506438521622344</v>
      </c>
      <c r="AV9" s="340">
        <v>11.1979166666667</v>
      </c>
      <c r="AW9" s="404" t="s">
        <v>6382</v>
      </c>
      <c r="AX9" s="147" t="str">
        <f t="shared" si="0"/>
        <v xml:space="preserve"> </v>
      </c>
      <c r="BZ9" s="32"/>
    </row>
    <row r="10" spans="1:78" ht="25" customHeight="1" x14ac:dyDescent="0.2">
      <c r="A10" s="253" t="s">
        <v>5060</v>
      </c>
      <c r="B10" s="74" t="s">
        <v>13693</v>
      </c>
      <c r="C10" s="261" t="s">
        <v>14686</v>
      </c>
      <c r="D10" s="74" t="s">
        <v>11919</v>
      </c>
      <c r="E10" s="4">
        <v>1.8932470913954401E-3</v>
      </c>
      <c r="F10" s="5">
        <v>-6.5229689244708799</v>
      </c>
      <c r="G10" s="222">
        <v>2.7227927017115263</v>
      </c>
      <c r="I10" s="235"/>
      <c r="K10" s="253" t="s">
        <v>4972</v>
      </c>
      <c r="L10" s="74" t="s">
        <v>6788</v>
      </c>
      <c r="M10" s="261" t="s">
        <v>16298</v>
      </c>
      <c r="N10" s="74" t="s">
        <v>11789</v>
      </c>
      <c r="O10" s="26">
        <v>9.6991209821051406E-3</v>
      </c>
      <c r="P10" s="5">
        <v>-6.01065359435177</v>
      </c>
      <c r="Q10" s="222">
        <v>2.0132676234574216</v>
      </c>
      <c r="S10" s="235"/>
      <c r="U10" s="253" t="s">
        <v>3229</v>
      </c>
      <c r="V10" s="74" t="s">
        <v>11992</v>
      </c>
      <c r="W10" s="261" t="s">
        <v>14569</v>
      </c>
      <c r="X10" s="74" t="s">
        <v>11993</v>
      </c>
      <c r="Y10" s="4">
        <v>2.3524000476782901E-2</v>
      </c>
      <c r="Z10" s="216">
        <v>-6.9754867061943102</v>
      </c>
      <c r="AA10" s="222">
        <v>1.6284888204677477</v>
      </c>
      <c r="AC10" s="235"/>
      <c r="AE10" s="259" t="s">
        <v>5041</v>
      </c>
      <c r="AF10" s="227" t="s">
        <v>5111</v>
      </c>
      <c r="AG10" s="240" t="s">
        <v>5175</v>
      </c>
      <c r="AH10" s="227" t="s">
        <v>7305</v>
      </c>
      <c r="AI10" s="227" t="s">
        <v>7424</v>
      </c>
      <c r="AJ10" s="227" t="s">
        <v>5111</v>
      </c>
      <c r="AL10" s="413" t="s">
        <v>16370</v>
      </c>
      <c r="AM10" s="338" t="s">
        <v>5247</v>
      </c>
      <c r="AN10" s="338" t="s">
        <v>14138</v>
      </c>
      <c r="AO10" s="339" t="s">
        <v>14139</v>
      </c>
      <c r="AP10" s="338" t="s">
        <v>16813</v>
      </c>
      <c r="AQ10" s="338" t="s">
        <v>5456</v>
      </c>
      <c r="AR10" s="340">
        <v>2.7777777777777799</v>
      </c>
      <c r="AS10" s="340">
        <v>9.3023255813953501E-2</v>
      </c>
      <c r="AT10" s="343">
        <v>5.9516255517333798E-3</v>
      </c>
      <c r="AU10" s="342">
        <v>2.2253644003673378</v>
      </c>
      <c r="AV10" s="340">
        <v>29.8611111111111</v>
      </c>
      <c r="AW10" s="404" t="s">
        <v>14140</v>
      </c>
      <c r="AX10" s="147" t="str">
        <f t="shared" si="0"/>
        <v xml:space="preserve"> </v>
      </c>
      <c r="BZ10" s="32"/>
    </row>
    <row r="11" spans="1:78" ht="25" customHeight="1" x14ac:dyDescent="0.2">
      <c r="A11" s="253" t="s">
        <v>5118</v>
      </c>
      <c r="B11" s="74" t="s">
        <v>11724</v>
      </c>
      <c r="C11" s="261" t="s">
        <v>14721</v>
      </c>
      <c r="D11" s="74" t="s">
        <v>11725</v>
      </c>
      <c r="E11" s="4">
        <v>3.45147368133253E-2</v>
      </c>
      <c r="F11" s="5">
        <v>-6.5226648269734397</v>
      </c>
      <c r="G11" s="222">
        <v>1.4619954339070333</v>
      </c>
      <c r="I11" s="235"/>
      <c r="K11" s="253" t="s">
        <v>7204</v>
      </c>
      <c r="L11" s="74" t="s">
        <v>12415</v>
      </c>
      <c r="M11" s="261" t="s">
        <v>16296</v>
      </c>
      <c r="N11" s="74" t="s">
        <v>12416</v>
      </c>
      <c r="O11" s="26">
        <v>1.81404779048281E-2</v>
      </c>
      <c r="P11" s="5">
        <v>-5.9896968626848901</v>
      </c>
      <c r="Q11" s="222">
        <v>1.7413512757822214</v>
      </c>
      <c r="S11" s="235"/>
      <c r="U11" s="253" t="s">
        <v>7264</v>
      </c>
      <c r="V11" s="74" t="s">
        <v>13485</v>
      </c>
      <c r="W11" s="261" t="s">
        <v>16086</v>
      </c>
      <c r="X11" s="74" t="s">
        <v>13320</v>
      </c>
      <c r="Y11" s="4">
        <v>4.3707721403390097E-3</v>
      </c>
      <c r="Z11" s="216">
        <v>-6.9315785812378099</v>
      </c>
      <c r="AA11" s="222">
        <v>2.3594418338152763</v>
      </c>
      <c r="AC11" s="235"/>
      <c r="AE11" s="259" t="s">
        <v>7389</v>
      </c>
      <c r="AF11" s="227" t="s">
        <v>7192</v>
      </c>
      <c r="AG11" s="240" t="s">
        <v>7170</v>
      </c>
      <c r="AH11" s="227" t="s">
        <v>7355</v>
      </c>
      <c r="AI11" s="227" t="s">
        <v>5011</v>
      </c>
      <c r="AJ11" s="227" t="s">
        <v>7193</v>
      </c>
      <c r="AL11" s="413" t="s">
        <v>16370</v>
      </c>
      <c r="AM11" s="338" t="s">
        <v>5247</v>
      </c>
      <c r="AN11" s="338" t="s">
        <v>14141</v>
      </c>
      <c r="AO11" s="339" t="s">
        <v>14142</v>
      </c>
      <c r="AP11" s="338" t="s">
        <v>16813</v>
      </c>
      <c r="AQ11" s="338" t="s">
        <v>5456</v>
      </c>
      <c r="AR11" s="340">
        <v>2.7777777777777799</v>
      </c>
      <c r="AS11" s="340">
        <v>9.3023255813953501E-2</v>
      </c>
      <c r="AT11" s="343">
        <v>5.9516255517333798E-3</v>
      </c>
      <c r="AU11" s="342">
        <v>2.2253644003673378</v>
      </c>
      <c r="AV11" s="340">
        <v>29.8611111111111</v>
      </c>
      <c r="AW11" s="404" t="s">
        <v>14143</v>
      </c>
      <c r="AX11" s="147" t="str">
        <f t="shared" si="0"/>
        <v xml:space="preserve"> </v>
      </c>
      <c r="BZ11" s="32"/>
    </row>
    <row r="12" spans="1:78" ht="25" customHeight="1" x14ac:dyDescent="0.2">
      <c r="A12" s="253" t="s">
        <v>2910</v>
      </c>
      <c r="B12" s="74" t="s">
        <v>10751</v>
      </c>
      <c r="C12" s="261" t="s">
        <v>14324</v>
      </c>
      <c r="D12" s="74" t="s">
        <v>10752</v>
      </c>
      <c r="E12" s="4">
        <v>1.41078166735964E-3</v>
      </c>
      <c r="F12" s="5">
        <v>-6.3386188652352597</v>
      </c>
      <c r="G12" s="222">
        <v>2.8505401924807865</v>
      </c>
      <c r="I12" s="235"/>
      <c r="K12" s="253" t="s">
        <v>4998</v>
      </c>
      <c r="L12" s="74" t="s">
        <v>13594</v>
      </c>
      <c r="M12" s="261" t="s">
        <v>16295</v>
      </c>
      <c r="N12" s="74" t="s">
        <v>13037</v>
      </c>
      <c r="O12" s="26">
        <v>2.4950358683611899E-2</v>
      </c>
      <c r="P12" s="5">
        <v>-5.9596452578932197</v>
      </c>
      <c r="Q12" s="222">
        <v>1.6029232066260144</v>
      </c>
      <c r="S12" s="235"/>
      <c r="U12" s="253" t="s">
        <v>7432</v>
      </c>
      <c r="V12" s="74" t="s">
        <v>13168</v>
      </c>
      <c r="W12" s="261" t="s">
        <v>14604</v>
      </c>
      <c r="X12" s="74" t="s">
        <v>13169</v>
      </c>
      <c r="Y12" s="4">
        <v>1.9108210911775701E-2</v>
      </c>
      <c r="Z12" s="216">
        <v>-6.9285398415802</v>
      </c>
      <c r="AA12" s="222">
        <v>1.7187799737255669</v>
      </c>
      <c r="AC12" s="235"/>
      <c r="AE12" s="259" t="s">
        <v>5223</v>
      </c>
      <c r="AF12" s="227" t="s">
        <v>7193</v>
      </c>
      <c r="AG12" s="240" t="s">
        <v>7382</v>
      </c>
      <c r="AH12" s="227" t="s">
        <v>7200</v>
      </c>
      <c r="AI12" s="227" t="s">
        <v>7426</v>
      </c>
      <c r="AJ12" s="227" t="s">
        <v>7303</v>
      </c>
      <c r="AL12" s="413" t="s">
        <v>16370</v>
      </c>
      <c r="AM12" s="338" t="s">
        <v>5247</v>
      </c>
      <c r="AN12" s="338" t="s">
        <v>16814</v>
      </c>
      <c r="AO12" s="339" t="s">
        <v>17024</v>
      </c>
      <c r="AP12" s="338" t="s">
        <v>16813</v>
      </c>
      <c r="AQ12" s="338" t="s">
        <v>5456</v>
      </c>
      <c r="AR12" s="340">
        <v>2.7777777777777799</v>
      </c>
      <c r="AS12" s="340">
        <v>9.3023255813953501E-2</v>
      </c>
      <c r="AT12" s="343">
        <v>5.9516255517333798E-3</v>
      </c>
      <c r="AU12" s="342">
        <v>2.2253644003673378</v>
      </c>
      <c r="AV12" s="340">
        <v>29.8611111111111</v>
      </c>
      <c r="AW12" s="404" t="s">
        <v>16815</v>
      </c>
      <c r="AX12" s="147" t="str">
        <f t="shared" si="0"/>
        <v xml:space="preserve"> </v>
      </c>
      <c r="BZ12" s="32"/>
    </row>
    <row r="13" spans="1:78" ht="25" customHeight="1" x14ac:dyDescent="0.2">
      <c r="A13" s="253" t="s">
        <v>5135</v>
      </c>
      <c r="B13" s="74" t="s">
        <v>8709</v>
      </c>
      <c r="C13" s="261" t="s">
        <v>14316</v>
      </c>
      <c r="D13" s="74" t="s">
        <v>8710</v>
      </c>
      <c r="E13" s="4">
        <v>1.8105132487603499E-2</v>
      </c>
      <c r="F13" s="5">
        <v>-6.1531238553849796</v>
      </c>
      <c r="G13" s="222">
        <v>1.7421982928063955</v>
      </c>
      <c r="I13" s="235"/>
      <c r="K13" s="253" t="s">
        <v>7334</v>
      </c>
      <c r="L13" s="74" t="s">
        <v>10181</v>
      </c>
      <c r="M13" s="261" t="s">
        <v>14308</v>
      </c>
      <c r="N13" s="74" t="s">
        <v>10182</v>
      </c>
      <c r="O13" s="26">
        <v>7.5447463909189298E-3</v>
      </c>
      <c r="P13" s="5">
        <v>-5.76623010960523</v>
      </c>
      <c r="Q13" s="222">
        <v>2.1223553540163684</v>
      </c>
      <c r="S13" s="235"/>
      <c r="U13" s="253" t="s">
        <v>3321</v>
      </c>
      <c r="V13" s="74" t="s">
        <v>10311</v>
      </c>
      <c r="W13" s="261" t="s">
        <v>14577</v>
      </c>
      <c r="X13" s="74" t="s">
        <v>10312</v>
      </c>
      <c r="Y13" s="4">
        <v>1.33808806508499E-2</v>
      </c>
      <c r="Z13" s="216">
        <v>-6.71613239566683</v>
      </c>
      <c r="AA13" s="222">
        <v>1.873515302919569</v>
      </c>
      <c r="AC13" s="235"/>
      <c r="AE13" s="259" t="s">
        <v>5094</v>
      </c>
      <c r="AF13" s="227" t="s">
        <v>7194</v>
      </c>
      <c r="AG13" s="240" t="s">
        <v>7172</v>
      </c>
      <c r="AH13" s="227" t="s">
        <v>4981</v>
      </c>
      <c r="AI13" s="227" t="s">
        <v>7165</v>
      </c>
      <c r="AJ13" s="227" t="s">
        <v>7195</v>
      </c>
      <c r="AL13" s="413" t="s">
        <v>16370</v>
      </c>
      <c r="AM13" s="338" t="s">
        <v>5247</v>
      </c>
      <c r="AN13" s="338" t="s">
        <v>14144</v>
      </c>
      <c r="AO13" s="339" t="s">
        <v>14145</v>
      </c>
      <c r="AP13" s="338" t="s">
        <v>16813</v>
      </c>
      <c r="AQ13" s="338" t="s">
        <v>5456</v>
      </c>
      <c r="AR13" s="340">
        <v>2.7777777777777799</v>
      </c>
      <c r="AS13" s="340">
        <v>9.3023255813953501E-2</v>
      </c>
      <c r="AT13" s="343">
        <v>5.9516255517333798E-3</v>
      </c>
      <c r="AU13" s="342">
        <v>2.2253644003673378</v>
      </c>
      <c r="AV13" s="340">
        <v>29.8611111111111</v>
      </c>
      <c r="AW13" s="404" t="s">
        <v>14146</v>
      </c>
      <c r="AX13" s="147" t="str">
        <f t="shared" si="0"/>
        <v xml:space="preserve"> </v>
      </c>
      <c r="BZ13" s="32"/>
    </row>
    <row r="14" spans="1:78" ht="25" customHeight="1" x14ac:dyDescent="0.2">
      <c r="A14" s="253" t="s">
        <v>7262</v>
      </c>
      <c r="B14" s="74" t="s">
        <v>11063</v>
      </c>
      <c r="C14" s="261" t="s">
        <v>14338</v>
      </c>
      <c r="D14" s="74" t="s">
        <v>11064</v>
      </c>
      <c r="E14" s="4">
        <v>2.6553945190790702E-2</v>
      </c>
      <c r="F14" s="5">
        <v>-6.1228334478213897</v>
      </c>
      <c r="G14" s="222">
        <v>1.5758709454938558</v>
      </c>
      <c r="I14" s="235"/>
      <c r="K14" s="253" t="s">
        <v>7369</v>
      </c>
      <c r="L14" s="74" t="s">
        <v>12756</v>
      </c>
      <c r="M14" s="261" t="s">
        <v>14307</v>
      </c>
      <c r="N14" s="74" t="s">
        <v>12757</v>
      </c>
      <c r="O14" s="26">
        <v>2.0962972522745201E-2</v>
      </c>
      <c r="P14" s="5">
        <v>-5.76108635979329</v>
      </c>
      <c r="Q14" s="222">
        <v>1.6785471349185734</v>
      </c>
      <c r="S14" s="235"/>
      <c r="U14" s="253" t="s">
        <v>3696</v>
      </c>
      <c r="V14" s="74" t="s">
        <v>11828</v>
      </c>
      <c r="W14" s="261" t="s">
        <v>16151</v>
      </c>
      <c r="X14" s="74" t="s">
        <v>11829</v>
      </c>
      <c r="Y14" s="4">
        <v>5.62848626458481E-3</v>
      </c>
      <c r="Z14" s="216">
        <v>-6.4439776836362803</v>
      </c>
      <c r="AA14" s="222">
        <v>2.2496083893994649</v>
      </c>
      <c r="AC14" s="235"/>
      <c r="AE14" s="259" t="s">
        <v>5011</v>
      </c>
      <c r="AF14" s="227" t="s">
        <v>7196</v>
      </c>
      <c r="AG14" s="240" t="s">
        <v>7368</v>
      </c>
      <c r="AH14" s="227" t="s">
        <v>5156</v>
      </c>
      <c r="AI14" s="227" t="s">
        <v>5211</v>
      </c>
      <c r="AJ14" s="227" t="s">
        <v>7305</v>
      </c>
      <c r="AL14" s="413" t="s">
        <v>16370</v>
      </c>
      <c r="AM14" s="338" t="s">
        <v>5247</v>
      </c>
      <c r="AN14" s="338" t="s">
        <v>5672</v>
      </c>
      <c r="AO14" s="339" t="s">
        <v>6281</v>
      </c>
      <c r="AP14" s="338" t="s">
        <v>16813</v>
      </c>
      <c r="AQ14" s="338" t="s">
        <v>5456</v>
      </c>
      <c r="AR14" s="340">
        <v>2.7777777777777799</v>
      </c>
      <c r="AS14" s="340">
        <v>9.3023255813953501E-2</v>
      </c>
      <c r="AT14" s="343">
        <v>5.9516255517333798E-3</v>
      </c>
      <c r="AU14" s="342">
        <v>2.2253644003673378</v>
      </c>
      <c r="AV14" s="340">
        <v>29.8611111111111</v>
      </c>
      <c r="AW14" s="404" t="s">
        <v>5673</v>
      </c>
      <c r="AX14" s="147" t="str">
        <f t="shared" si="0"/>
        <v xml:space="preserve"> </v>
      </c>
      <c r="BZ14" s="32"/>
    </row>
    <row r="15" spans="1:78" ht="25" customHeight="1" x14ac:dyDescent="0.2">
      <c r="A15" s="253" t="s">
        <v>7390</v>
      </c>
      <c r="B15" s="74" t="s">
        <v>13289</v>
      </c>
      <c r="C15" s="261" t="s">
        <v>14327</v>
      </c>
      <c r="D15" s="74" t="s">
        <v>10470</v>
      </c>
      <c r="E15" s="4">
        <v>4.1145910657234101E-2</v>
      </c>
      <c r="F15" s="5">
        <v>-6.0826674085762598</v>
      </c>
      <c r="G15" s="222">
        <v>1.3856733212597059</v>
      </c>
      <c r="I15" s="235"/>
      <c r="K15" s="253" t="s">
        <v>1559</v>
      </c>
      <c r="L15" s="74" t="s">
        <v>10229</v>
      </c>
      <c r="M15" s="261" t="s">
        <v>14306</v>
      </c>
      <c r="N15" s="74" t="s">
        <v>10230</v>
      </c>
      <c r="O15" s="26">
        <v>1.37998651930069E-2</v>
      </c>
      <c r="P15" s="5">
        <v>-5.6093587679158796</v>
      </c>
      <c r="Q15" s="222">
        <v>1.8601251560784144</v>
      </c>
      <c r="S15" s="235"/>
      <c r="U15" s="253" t="s">
        <v>7269</v>
      </c>
      <c r="V15" s="74" t="s">
        <v>11900</v>
      </c>
      <c r="W15" s="261" t="s">
        <v>14537</v>
      </c>
      <c r="X15" s="74" t="s">
        <v>11901</v>
      </c>
      <c r="Y15" s="4">
        <v>2.30151562461763E-2</v>
      </c>
      <c r="Z15" s="216">
        <v>-6.42714437011933</v>
      </c>
      <c r="AA15" s="222">
        <v>1.6379860724049471</v>
      </c>
      <c r="AC15" s="235"/>
      <c r="AE15" s="259" t="s">
        <v>5023</v>
      </c>
      <c r="AF15" s="227" t="s">
        <v>7197</v>
      </c>
      <c r="AG15" s="240" t="s">
        <v>5091</v>
      </c>
      <c r="AH15" s="227" t="s">
        <v>7307</v>
      </c>
      <c r="AI15" s="227" t="s">
        <v>7166</v>
      </c>
      <c r="AJ15" s="227" t="s">
        <v>7419</v>
      </c>
      <c r="AL15" s="413" t="s">
        <v>16370</v>
      </c>
      <c r="AM15" s="338" t="s">
        <v>5247</v>
      </c>
      <c r="AN15" s="338" t="s">
        <v>6342</v>
      </c>
      <c r="AO15" s="339" t="s">
        <v>6912</v>
      </c>
      <c r="AP15" s="338" t="s">
        <v>16813</v>
      </c>
      <c r="AQ15" s="338" t="s">
        <v>5329</v>
      </c>
      <c r="AR15" s="340">
        <v>2.7777777777777799</v>
      </c>
      <c r="AS15" s="340">
        <v>0.13953488372093001</v>
      </c>
      <c r="AT15" s="343">
        <v>9.7119365915437402E-3</v>
      </c>
      <c r="AU15" s="342">
        <v>2.0126941617334548</v>
      </c>
      <c r="AV15" s="340">
        <v>19.907407407407401</v>
      </c>
      <c r="AW15" s="404" t="s">
        <v>16816</v>
      </c>
      <c r="AX15" s="147" t="str">
        <f t="shared" si="0"/>
        <v xml:space="preserve"> </v>
      </c>
      <c r="BZ15" s="32"/>
    </row>
    <row r="16" spans="1:78" ht="25" customHeight="1" x14ac:dyDescent="0.2">
      <c r="A16" s="253" t="s">
        <v>4314</v>
      </c>
      <c r="B16" s="74" t="s">
        <v>8848</v>
      </c>
      <c r="C16" s="261" t="s">
        <v>14356</v>
      </c>
      <c r="D16" s="74" t="s">
        <v>8849</v>
      </c>
      <c r="E16" s="4">
        <v>4.0218432068645303E-2</v>
      </c>
      <c r="F16" s="5">
        <v>-6.0073247335042197</v>
      </c>
      <c r="G16" s="222">
        <v>1.395574864550033</v>
      </c>
      <c r="I16" s="235"/>
      <c r="K16" s="253" t="s">
        <v>7160</v>
      </c>
      <c r="L16" s="74" t="s">
        <v>12664</v>
      </c>
      <c r="M16" s="261" t="s">
        <v>16288</v>
      </c>
      <c r="N16" s="74" t="s">
        <v>12444</v>
      </c>
      <c r="O16" s="26">
        <v>1.5275531320441399E-2</v>
      </c>
      <c r="P16" s="5">
        <v>-5.4864161065474004</v>
      </c>
      <c r="Q16" s="222">
        <v>1.8160036749955386</v>
      </c>
      <c r="S16" s="235"/>
      <c r="U16" s="253" t="s">
        <v>2725</v>
      </c>
      <c r="V16" s="74" t="s">
        <v>6777</v>
      </c>
      <c r="W16" s="261" t="s">
        <v>14609</v>
      </c>
      <c r="X16" s="74" t="s">
        <v>9837</v>
      </c>
      <c r="Y16" s="4">
        <v>7.3274005922690996E-3</v>
      </c>
      <c r="Z16" s="216">
        <v>-6.2786218640503799</v>
      </c>
      <c r="AA16" s="222">
        <v>2.1350500647382935</v>
      </c>
      <c r="AC16" s="235"/>
      <c r="AE16" s="259" t="s">
        <v>5221</v>
      </c>
      <c r="AF16" s="227" t="s">
        <v>5071</v>
      </c>
      <c r="AG16" s="240" t="s">
        <v>7174</v>
      </c>
      <c r="AH16" s="227" t="s">
        <v>7356</v>
      </c>
      <c r="AI16" s="227" t="s">
        <v>7167</v>
      </c>
      <c r="AJ16" s="227" t="s">
        <v>7420</v>
      </c>
      <c r="AL16" s="413" t="s">
        <v>16370</v>
      </c>
      <c r="AM16" s="338" t="s">
        <v>5247</v>
      </c>
      <c r="AN16" s="338" t="s">
        <v>16817</v>
      </c>
      <c r="AO16" s="339" t="s">
        <v>17025</v>
      </c>
      <c r="AP16" s="338" t="s">
        <v>16813</v>
      </c>
      <c r="AQ16" s="338" t="s">
        <v>5329</v>
      </c>
      <c r="AR16" s="340">
        <v>2.7777777777777799</v>
      </c>
      <c r="AS16" s="340">
        <v>0.13953488372093001</v>
      </c>
      <c r="AT16" s="343">
        <v>9.7119365915437402E-3</v>
      </c>
      <c r="AU16" s="342">
        <v>2.0126941617334548</v>
      </c>
      <c r="AV16" s="340">
        <v>19.907407407407401</v>
      </c>
      <c r="AW16" s="404" t="s">
        <v>16818</v>
      </c>
      <c r="AX16" s="147" t="str">
        <f t="shared" si="0"/>
        <v xml:space="preserve"> </v>
      </c>
      <c r="BZ16" s="32"/>
    </row>
    <row r="17" spans="1:78" ht="25" customHeight="1" thickBot="1" x14ac:dyDescent="0.25">
      <c r="A17" s="253" t="s">
        <v>7401</v>
      </c>
      <c r="B17" s="74" t="s">
        <v>13175</v>
      </c>
      <c r="C17" s="261" t="s">
        <v>14358</v>
      </c>
      <c r="D17" s="74" t="s">
        <v>12566</v>
      </c>
      <c r="E17" s="4">
        <v>3.1637235632555501E-2</v>
      </c>
      <c r="F17" s="5">
        <v>-5.9646159298980601</v>
      </c>
      <c r="G17" s="222">
        <v>1.4998014708752394</v>
      </c>
      <c r="I17" s="236"/>
      <c r="K17" s="253" t="s">
        <v>7168</v>
      </c>
      <c r="L17" s="74" t="s">
        <v>13382</v>
      </c>
      <c r="M17" s="261" t="s">
        <v>15117</v>
      </c>
      <c r="N17" s="74" t="s">
        <v>10732</v>
      </c>
      <c r="O17" s="26">
        <v>1.8291899133761301E-2</v>
      </c>
      <c r="P17" s="5">
        <v>-5.4342752518363104</v>
      </c>
      <c r="Q17" s="222">
        <v>1.7377412020962788</v>
      </c>
      <c r="S17" s="236"/>
      <c r="U17" s="253" t="s">
        <v>3059</v>
      </c>
      <c r="V17" s="74" t="s">
        <v>7981</v>
      </c>
      <c r="W17" s="261" t="s">
        <v>14611</v>
      </c>
      <c r="X17" s="74" t="s">
        <v>7982</v>
      </c>
      <c r="Y17" s="4">
        <v>2.9413184329004998E-3</v>
      </c>
      <c r="Z17" s="216">
        <v>-6.1870670706028799</v>
      </c>
      <c r="AA17" s="222">
        <v>2.531457955375521</v>
      </c>
      <c r="AC17" s="236"/>
      <c r="AE17" s="259" t="s">
        <v>5171</v>
      </c>
      <c r="AF17" s="227" t="s">
        <v>7199</v>
      </c>
      <c r="AG17" s="240" t="s">
        <v>1821</v>
      </c>
      <c r="AH17" s="227" t="s">
        <v>7160</v>
      </c>
      <c r="AI17" s="227" t="s">
        <v>5052</v>
      </c>
      <c r="AJ17" s="227" t="s">
        <v>7197</v>
      </c>
      <c r="AL17" s="413" t="s">
        <v>16370</v>
      </c>
      <c r="AM17" s="338" t="s">
        <v>5247</v>
      </c>
      <c r="AN17" s="338" t="s">
        <v>14157</v>
      </c>
      <c r="AO17" s="339" t="s">
        <v>14158</v>
      </c>
      <c r="AP17" s="338" t="s">
        <v>16813</v>
      </c>
      <c r="AQ17" s="338" t="s">
        <v>5329</v>
      </c>
      <c r="AR17" s="340">
        <v>2.7777777777777799</v>
      </c>
      <c r="AS17" s="340">
        <v>0.13953488372093001</v>
      </c>
      <c r="AT17" s="343">
        <v>9.7119365915437402E-3</v>
      </c>
      <c r="AU17" s="342">
        <v>2.0126941617334548</v>
      </c>
      <c r="AV17" s="340">
        <v>19.907407407407401</v>
      </c>
      <c r="AW17" s="404" t="s">
        <v>14159</v>
      </c>
      <c r="AX17" s="147" t="str">
        <f t="shared" si="0"/>
        <v xml:space="preserve"> </v>
      </c>
      <c r="BZ17" s="32"/>
    </row>
    <row r="18" spans="1:78" ht="25" customHeight="1" x14ac:dyDescent="0.2">
      <c r="A18" s="253" t="s">
        <v>7207</v>
      </c>
      <c r="B18" s="74" t="s">
        <v>12722</v>
      </c>
      <c r="C18" s="261" t="s">
        <v>14347</v>
      </c>
      <c r="D18" s="74" t="s">
        <v>12723</v>
      </c>
      <c r="E18" s="4">
        <v>2.3394191687329799E-2</v>
      </c>
      <c r="F18" s="5">
        <v>-5.9493497909700999</v>
      </c>
      <c r="G18" s="222">
        <v>1.6308919558916295</v>
      </c>
      <c r="I18" s="57"/>
      <c r="K18" s="253" t="s">
        <v>2492</v>
      </c>
      <c r="L18" s="74" t="s">
        <v>6791</v>
      </c>
      <c r="M18" s="261" t="s">
        <v>16287</v>
      </c>
      <c r="N18" s="74" t="s">
        <v>12241</v>
      </c>
      <c r="O18" s="26">
        <v>2.12941758049549E-3</v>
      </c>
      <c r="P18" s="5">
        <v>-5.37972041338449</v>
      </c>
      <c r="Q18" s="222">
        <v>2.671739164713836</v>
      </c>
      <c r="S18" s="57"/>
      <c r="U18" s="253" t="s">
        <v>5076</v>
      </c>
      <c r="V18" s="74" t="s">
        <v>12898</v>
      </c>
      <c r="W18" s="261" t="s">
        <v>15710</v>
      </c>
      <c r="X18" s="74" t="s">
        <v>11302</v>
      </c>
      <c r="Y18" s="4">
        <v>1.1030914491857299E-3</v>
      </c>
      <c r="Z18" s="216">
        <v>-6.1857279876464899</v>
      </c>
      <c r="AA18" s="222">
        <v>2.9573884819112002</v>
      </c>
      <c r="AC18" s="57"/>
      <c r="AE18" s="259" t="s">
        <v>7168</v>
      </c>
      <c r="AF18" s="227" t="s">
        <v>5034</v>
      </c>
      <c r="AG18" s="240" t="s">
        <v>1825</v>
      </c>
      <c r="AH18" s="227" t="s">
        <v>7357</v>
      </c>
      <c r="AI18" s="227" t="s">
        <v>7169</v>
      </c>
      <c r="AJ18" s="227" t="s">
        <v>7198</v>
      </c>
      <c r="AL18" s="413" t="s">
        <v>16370</v>
      </c>
      <c r="AM18" s="338" t="s">
        <v>5247</v>
      </c>
      <c r="AN18" s="338" t="s">
        <v>6389</v>
      </c>
      <c r="AO18" s="339" t="s">
        <v>6934</v>
      </c>
      <c r="AP18" s="338" t="s">
        <v>16813</v>
      </c>
      <c r="AQ18" s="338" t="s">
        <v>5329</v>
      </c>
      <c r="AR18" s="340">
        <v>2.7777777777777799</v>
      </c>
      <c r="AS18" s="340">
        <v>0.13953488372093001</v>
      </c>
      <c r="AT18" s="343">
        <v>9.7119365915437402E-3</v>
      </c>
      <c r="AU18" s="342">
        <v>2.0126941617334548</v>
      </c>
      <c r="AV18" s="340">
        <v>19.907407407407401</v>
      </c>
      <c r="AW18" s="404" t="s">
        <v>6390</v>
      </c>
      <c r="AX18" s="147" t="str">
        <f t="shared" si="0"/>
        <v xml:space="preserve"> </v>
      </c>
      <c r="BZ18" s="32"/>
    </row>
    <row r="19" spans="1:78" ht="25" customHeight="1" x14ac:dyDescent="0.2">
      <c r="A19" s="253" t="s">
        <v>3337</v>
      </c>
      <c r="B19" s="74" t="s">
        <v>11326</v>
      </c>
      <c r="C19" s="261" t="s">
        <v>14915</v>
      </c>
      <c r="D19" s="74" t="s">
        <v>11327</v>
      </c>
      <c r="E19" s="4">
        <v>3.6197208519204403E-2</v>
      </c>
      <c r="F19" s="5">
        <v>-5.9379253124271996</v>
      </c>
      <c r="G19" s="222">
        <v>1.441324920390898</v>
      </c>
      <c r="I19" s="57"/>
      <c r="K19" s="253" t="s">
        <v>7314</v>
      </c>
      <c r="L19" s="74" t="s">
        <v>13420</v>
      </c>
      <c r="M19" s="261" t="s">
        <v>14305</v>
      </c>
      <c r="N19" s="74" t="s">
        <v>8871</v>
      </c>
      <c r="O19" s="26">
        <v>2.9571745169068501E-3</v>
      </c>
      <c r="P19" s="5">
        <v>-5.1570369612651898</v>
      </c>
      <c r="Q19" s="222">
        <v>2.5291230449384798</v>
      </c>
      <c r="S19" s="57"/>
      <c r="U19" s="253" t="s">
        <v>7294</v>
      </c>
      <c r="V19" s="74" t="s">
        <v>9812</v>
      </c>
      <c r="W19" s="261" t="s">
        <v>15685</v>
      </c>
      <c r="X19" s="74" t="s">
        <v>9813</v>
      </c>
      <c r="Y19" s="4">
        <v>4.37202516725246E-2</v>
      </c>
      <c r="Z19" s="216">
        <v>-6.1687993619526198</v>
      </c>
      <c r="AA19" s="222">
        <v>1.3593173467297892</v>
      </c>
      <c r="AC19" s="57"/>
      <c r="AE19" s="259" t="s">
        <v>5052</v>
      </c>
      <c r="AF19" s="227" t="s">
        <v>7201</v>
      </c>
      <c r="AG19" s="240" t="s">
        <v>7232</v>
      </c>
      <c r="AH19" s="227" t="s">
        <v>7358</v>
      </c>
      <c r="AI19" s="227" t="s">
        <v>7170</v>
      </c>
      <c r="AJ19" s="227" t="s">
        <v>5071</v>
      </c>
      <c r="AL19" s="413" t="s">
        <v>16370</v>
      </c>
      <c r="AM19" s="338" t="s">
        <v>5247</v>
      </c>
      <c r="AN19" s="338" t="s">
        <v>6397</v>
      </c>
      <c r="AO19" s="339" t="s">
        <v>6939</v>
      </c>
      <c r="AP19" s="338" t="s">
        <v>16813</v>
      </c>
      <c r="AQ19" s="338" t="s">
        <v>5329</v>
      </c>
      <c r="AR19" s="340">
        <v>2.7777777777777799</v>
      </c>
      <c r="AS19" s="340">
        <v>0.13953488372093001</v>
      </c>
      <c r="AT19" s="343">
        <v>9.7119365915437402E-3</v>
      </c>
      <c r="AU19" s="342">
        <v>2.0126941617334548</v>
      </c>
      <c r="AV19" s="340">
        <v>19.907407407407401</v>
      </c>
      <c r="AW19" s="404" t="s">
        <v>6398</v>
      </c>
      <c r="AX19" s="147" t="str">
        <f t="shared" si="0"/>
        <v xml:space="preserve"> </v>
      </c>
      <c r="BZ19" s="32"/>
    </row>
    <row r="20" spans="1:78" ht="25" customHeight="1" x14ac:dyDescent="0.2">
      <c r="A20" s="253" t="s">
        <v>7250</v>
      </c>
      <c r="B20" s="74" t="s">
        <v>9327</v>
      </c>
      <c r="C20" s="261" t="s">
        <v>14366</v>
      </c>
      <c r="D20" s="74" t="s">
        <v>9328</v>
      </c>
      <c r="E20" s="4">
        <v>1.68236135588575E-2</v>
      </c>
      <c r="F20" s="5">
        <v>-5.8403268179529402</v>
      </c>
      <c r="G20" s="222">
        <v>1.7740807160221208</v>
      </c>
      <c r="I20" s="57"/>
      <c r="K20" s="253" t="s">
        <v>5224</v>
      </c>
      <c r="L20" s="74" t="s">
        <v>12822</v>
      </c>
      <c r="M20" s="261" t="s">
        <v>16276</v>
      </c>
      <c r="N20" s="74" t="s">
        <v>12802</v>
      </c>
      <c r="O20" s="26">
        <v>1.02165498062793E-2</v>
      </c>
      <c r="P20" s="5">
        <v>-5.0409052215454402</v>
      </c>
      <c r="Q20" s="222">
        <v>1.9906957434454873</v>
      </c>
      <c r="S20" s="57"/>
      <c r="U20" s="253" t="s">
        <v>7225</v>
      </c>
      <c r="V20" s="74" t="s">
        <v>13207</v>
      </c>
      <c r="W20" s="261" t="s">
        <v>15503</v>
      </c>
      <c r="X20" s="74" t="s">
        <v>8542</v>
      </c>
      <c r="Y20" s="4">
        <v>8.7165965263050899E-3</v>
      </c>
      <c r="Z20" s="216">
        <v>-6.0620594308399696</v>
      </c>
      <c r="AA20" s="222">
        <v>2.0596530561658399</v>
      </c>
      <c r="AC20" s="57"/>
      <c r="AE20" s="259" t="s">
        <v>802</v>
      </c>
      <c r="AF20" s="227" t="s">
        <v>5063</v>
      </c>
      <c r="AG20" s="240" t="s">
        <v>1989</v>
      </c>
      <c r="AH20" s="227" t="s">
        <v>4913</v>
      </c>
      <c r="AI20" s="227" t="s">
        <v>5173</v>
      </c>
      <c r="AJ20" s="227" t="s">
        <v>5034</v>
      </c>
      <c r="AL20" s="413" t="s">
        <v>16370</v>
      </c>
      <c r="AM20" s="338" t="s">
        <v>5247</v>
      </c>
      <c r="AN20" s="338" t="s">
        <v>16819</v>
      </c>
      <c r="AO20" s="339" t="s">
        <v>17026</v>
      </c>
      <c r="AP20" s="338" t="s">
        <v>16813</v>
      </c>
      <c r="AQ20" s="338" t="s">
        <v>5329</v>
      </c>
      <c r="AR20" s="340">
        <v>2.7777777777777799</v>
      </c>
      <c r="AS20" s="340">
        <v>0.13953488372093001</v>
      </c>
      <c r="AT20" s="343">
        <v>9.7119365915437402E-3</v>
      </c>
      <c r="AU20" s="342">
        <v>2.0126941617334548</v>
      </c>
      <c r="AV20" s="340">
        <v>19.907407407407401</v>
      </c>
      <c r="AW20" s="404" t="s">
        <v>16820</v>
      </c>
      <c r="AX20" s="147" t="str">
        <f t="shared" si="0"/>
        <v xml:space="preserve"> </v>
      </c>
      <c r="BZ20" s="32"/>
    </row>
    <row r="21" spans="1:78" ht="25" customHeight="1" x14ac:dyDescent="0.2">
      <c r="A21" s="253" t="s">
        <v>4669</v>
      </c>
      <c r="B21" s="74" t="s">
        <v>9828</v>
      </c>
      <c r="C21" s="261" t="s">
        <v>14618</v>
      </c>
      <c r="D21" s="74" t="s">
        <v>9829</v>
      </c>
      <c r="E21" s="4">
        <v>1.7872472527426801E-2</v>
      </c>
      <c r="F21" s="5">
        <v>-5.7008895430850899</v>
      </c>
      <c r="G21" s="222">
        <v>1.7478153618347136</v>
      </c>
      <c r="I21" s="57"/>
      <c r="K21" s="253" t="s">
        <v>2643</v>
      </c>
      <c r="L21" s="74" t="s">
        <v>6771</v>
      </c>
      <c r="M21" s="261" t="s">
        <v>14304</v>
      </c>
      <c r="N21" s="74" t="s">
        <v>8760</v>
      </c>
      <c r="O21" s="26">
        <v>1.5492955149976201E-2</v>
      </c>
      <c r="P21" s="5">
        <v>-4.8290619383045197</v>
      </c>
      <c r="Q21" s="222">
        <v>1.8098657363453305</v>
      </c>
      <c r="S21" s="57"/>
      <c r="U21" s="253" t="s">
        <v>5109</v>
      </c>
      <c r="V21" s="74" t="s">
        <v>12665</v>
      </c>
      <c r="W21" s="261" t="s">
        <v>15894</v>
      </c>
      <c r="X21" s="74" t="s">
        <v>12666</v>
      </c>
      <c r="Y21" s="4">
        <v>6.3629966359117201E-3</v>
      </c>
      <c r="Z21" s="216">
        <v>-6.0431667012645001</v>
      </c>
      <c r="AA21" s="222">
        <v>2.1963383063732937</v>
      </c>
      <c r="AC21" s="57"/>
      <c r="AE21" s="259" t="s">
        <v>7394</v>
      </c>
      <c r="AF21" s="227" t="s">
        <v>7388</v>
      </c>
      <c r="AG21" s="240" t="s">
        <v>2020</v>
      </c>
      <c r="AH21" s="227" t="s">
        <v>5018</v>
      </c>
      <c r="AI21" s="227" t="s">
        <v>5096</v>
      </c>
      <c r="AJ21" s="227" t="s">
        <v>7200</v>
      </c>
      <c r="AL21" s="413" t="s">
        <v>16370</v>
      </c>
      <c r="AM21" s="338" t="s">
        <v>5247</v>
      </c>
      <c r="AN21" s="338" t="s">
        <v>14147</v>
      </c>
      <c r="AO21" s="339" t="s">
        <v>14148</v>
      </c>
      <c r="AP21" s="338" t="s">
        <v>16806</v>
      </c>
      <c r="AQ21" s="338" t="s">
        <v>5361</v>
      </c>
      <c r="AR21" s="340">
        <v>5.5555555555555598</v>
      </c>
      <c r="AS21" s="340">
        <v>1.1162790697674401</v>
      </c>
      <c r="AT21" s="343">
        <v>1.14990397078488E-2</v>
      </c>
      <c r="AU21" s="342">
        <v>1.9393384263416784</v>
      </c>
      <c r="AV21" s="340">
        <v>4.9768518518518503</v>
      </c>
      <c r="AW21" s="404" t="s">
        <v>16821</v>
      </c>
      <c r="AX21" s="147" t="str">
        <f t="shared" si="0"/>
        <v xml:space="preserve"> </v>
      </c>
      <c r="BZ21" s="32"/>
    </row>
    <row r="22" spans="1:78" ht="25" customHeight="1" x14ac:dyDescent="0.2">
      <c r="A22" s="253" t="s">
        <v>4579</v>
      </c>
      <c r="B22" s="74" t="s">
        <v>8431</v>
      </c>
      <c r="C22" s="261" t="s">
        <v>15031</v>
      </c>
      <c r="D22" s="74" t="s">
        <v>8432</v>
      </c>
      <c r="E22" s="4">
        <v>7.73063644194639E-3</v>
      </c>
      <c r="F22" s="5">
        <v>-5.5635981087125597</v>
      </c>
      <c r="G22" s="222">
        <v>2.1117847503446376</v>
      </c>
      <c r="I22" s="57"/>
      <c r="K22" s="253" t="s">
        <v>7326</v>
      </c>
      <c r="L22" s="74" t="s">
        <v>6805</v>
      </c>
      <c r="M22" s="261" t="s">
        <v>16268</v>
      </c>
      <c r="N22" s="74" t="s">
        <v>13287</v>
      </c>
      <c r="O22" s="26">
        <v>2.5785584169930298E-3</v>
      </c>
      <c r="P22" s="5">
        <v>-4.8039290921330098</v>
      </c>
      <c r="Q22" s="222">
        <v>2.5886230252460813</v>
      </c>
      <c r="S22" s="57"/>
      <c r="U22" s="253" t="s">
        <v>4033</v>
      </c>
      <c r="V22" s="74" t="s">
        <v>9542</v>
      </c>
      <c r="W22" s="261" t="s">
        <v>14560</v>
      </c>
      <c r="X22" s="74" t="s">
        <v>9543</v>
      </c>
      <c r="Y22" s="4">
        <v>1.1253697854535401E-2</v>
      </c>
      <c r="Z22" s="216">
        <v>-6.0165725555471603</v>
      </c>
      <c r="AA22" s="222">
        <v>1.9487047492024212</v>
      </c>
      <c r="AC22" s="57"/>
      <c r="AE22" s="259" t="s">
        <v>7171</v>
      </c>
      <c r="AF22" s="227" t="s">
        <v>7203</v>
      </c>
      <c r="AG22" s="240" t="s">
        <v>2164</v>
      </c>
      <c r="AH22" s="227" t="s">
        <v>7309</v>
      </c>
      <c r="AI22" s="227" t="s">
        <v>5216</v>
      </c>
      <c r="AJ22" s="227" t="s">
        <v>274</v>
      </c>
      <c r="AL22" s="413" t="s">
        <v>16370</v>
      </c>
      <c r="AM22" s="338" t="s">
        <v>5247</v>
      </c>
      <c r="AN22" s="338" t="s">
        <v>6431</v>
      </c>
      <c r="AO22" s="339" t="s">
        <v>6954</v>
      </c>
      <c r="AP22" s="338" t="s">
        <v>16808</v>
      </c>
      <c r="AQ22" s="338" t="s">
        <v>5364</v>
      </c>
      <c r="AR22" s="340">
        <v>4.1666666666666696</v>
      </c>
      <c r="AS22" s="340">
        <v>0.60465116279069797</v>
      </c>
      <c r="AT22" s="343">
        <v>1.34743436001737E-2</v>
      </c>
      <c r="AU22" s="342">
        <v>1.8704923821906452</v>
      </c>
      <c r="AV22" s="340">
        <v>6.8910256410256396</v>
      </c>
      <c r="AW22" s="404" t="s">
        <v>6432</v>
      </c>
      <c r="AX22" s="147" t="str">
        <f t="shared" si="0"/>
        <v xml:space="preserve"> </v>
      </c>
      <c r="BZ22" s="32"/>
    </row>
    <row r="23" spans="1:78" ht="25" customHeight="1" x14ac:dyDescent="0.2">
      <c r="A23" s="253" t="s">
        <v>5091</v>
      </c>
      <c r="B23" s="74" t="s">
        <v>13322</v>
      </c>
      <c r="C23" s="261" t="s">
        <v>14658</v>
      </c>
      <c r="D23" s="74" t="s">
        <v>13045</v>
      </c>
      <c r="E23" s="4">
        <v>1.7695070504898001E-3</v>
      </c>
      <c r="F23" s="5">
        <v>-5.5380541659943603</v>
      </c>
      <c r="G23" s="222">
        <v>2.7521477026039092</v>
      </c>
      <c r="K23" s="253" t="s">
        <v>7310</v>
      </c>
      <c r="L23" s="74" t="s">
        <v>12412</v>
      </c>
      <c r="M23" s="261" t="s">
        <v>16267</v>
      </c>
      <c r="N23" s="74" t="s">
        <v>12413</v>
      </c>
      <c r="O23" s="26">
        <v>8.4371938856333505E-3</v>
      </c>
      <c r="P23" s="5">
        <v>-4.7565468768776604</v>
      </c>
      <c r="Q23" s="222">
        <v>2.0738019707466302</v>
      </c>
      <c r="U23" s="253" t="s">
        <v>7221</v>
      </c>
      <c r="V23" s="74" t="s">
        <v>13498</v>
      </c>
      <c r="W23" s="261" t="s">
        <v>15957</v>
      </c>
      <c r="X23" s="74" t="s">
        <v>13499</v>
      </c>
      <c r="Y23" s="4">
        <v>2.2821517056921901E-2</v>
      </c>
      <c r="Z23" s="216">
        <v>-5.9229835153962096</v>
      </c>
      <c r="AA23" s="222">
        <v>1.6416554892976916</v>
      </c>
      <c r="AE23" s="259" t="s">
        <v>7395</v>
      </c>
      <c r="AF23" s="227" t="s">
        <v>7204</v>
      </c>
      <c r="AG23" s="240" t="s">
        <v>2233</v>
      </c>
      <c r="AH23" s="227" t="s">
        <v>7359</v>
      </c>
      <c r="AI23" s="227" t="s">
        <v>7433</v>
      </c>
      <c r="AJ23" s="227" t="s">
        <v>7422</v>
      </c>
      <c r="AL23" s="413" t="s">
        <v>16370</v>
      </c>
      <c r="AM23" s="338" t="s">
        <v>5247</v>
      </c>
      <c r="AN23" s="338" t="s">
        <v>6354</v>
      </c>
      <c r="AO23" s="339" t="s">
        <v>6917</v>
      </c>
      <c r="AP23" s="338" t="s">
        <v>16808</v>
      </c>
      <c r="AQ23" s="338" t="s">
        <v>5364</v>
      </c>
      <c r="AR23" s="340">
        <v>4.1666666666666696</v>
      </c>
      <c r="AS23" s="340">
        <v>0.60465116279069797</v>
      </c>
      <c r="AT23" s="343">
        <v>1.34743436001737E-2</v>
      </c>
      <c r="AU23" s="342">
        <v>1.8704923821906452</v>
      </c>
      <c r="AV23" s="340">
        <v>6.8910256410256396</v>
      </c>
      <c r="AW23" s="404" t="s">
        <v>16822</v>
      </c>
      <c r="AX23" s="147" t="str">
        <f t="shared" si="0"/>
        <v xml:space="preserve"> </v>
      </c>
      <c r="BZ23" s="32"/>
    </row>
    <row r="24" spans="1:78" ht="25" customHeight="1" x14ac:dyDescent="0.2">
      <c r="A24" s="253" t="s">
        <v>7203</v>
      </c>
      <c r="B24" s="74" t="s">
        <v>12852</v>
      </c>
      <c r="C24" s="261" t="s">
        <v>14507</v>
      </c>
      <c r="D24" s="74" t="s">
        <v>12853</v>
      </c>
      <c r="E24" s="4">
        <v>3.4381552879509801E-4</v>
      </c>
      <c r="F24" s="5">
        <v>-5.5050252811154499</v>
      </c>
      <c r="G24" s="222">
        <v>3.4636745118324517</v>
      </c>
      <c r="K24" s="253" t="s">
        <v>7311</v>
      </c>
      <c r="L24" s="74" t="s">
        <v>13256</v>
      </c>
      <c r="M24" s="261" t="s">
        <v>14303</v>
      </c>
      <c r="N24" s="74" t="s">
        <v>8390</v>
      </c>
      <c r="O24" s="26">
        <v>1.8026602168917098E-2</v>
      </c>
      <c r="P24" s="5">
        <v>-4.7427254043549301</v>
      </c>
      <c r="Q24" s="222">
        <v>1.744086125654436</v>
      </c>
      <c r="U24" s="253" t="s">
        <v>5117</v>
      </c>
      <c r="V24" s="74" t="s">
        <v>10467</v>
      </c>
      <c r="W24" s="261" t="s">
        <v>15188</v>
      </c>
      <c r="X24" s="74" t="s">
        <v>10468</v>
      </c>
      <c r="Y24" s="4">
        <v>1.7650607761090498E-2</v>
      </c>
      <c r="Z24" s="216">
        <v>-5.8487094226998702</v>
      </c>
      <c r="AA24" s="222">
        <v>1.7532403360130631</v>
      </c>
      <c r="AE24" s="259" t="s">
        <v>7396</v>
      </c>
      <c r="AF24" s="227" t="s">
        <v>5112</v>
      </c>
      <c r="AG24" s="240" t="s">
        <v>5136</v>
      </c>
      <c r="AH24" s="227" t="s">
        <v>7310</v>
      </c>
      <c r="AI24" s="227" t="s">
        <v>5009</v>
      </c>
      <c r="AJ24" s="227" t="s">
        <v>7201</v>
      </c>
      <c r="AL24" s="413" t="s">
        <v>16370</v>
      </c>
      <c r="AM24" s="338" t="s">
        <v>5247</v>
      </c>
      <c r="AN24" s="338" t="s">
        <v>16823</v>
      </c>
      <c r="AO24" s="339" t="s">
        <v>17027</v>
      </c>
      <c r="AP24" s="338" t="s">
        <v>16810</v>
      </c>
      <c r="AQ24" s="338" t="s">
        <v>16824</v>
      </c>
      <c r="AR24" s="340">
        <v>6.9444444444444402</v>
      </c>
      <c r="AS24" s="340">
        <v>1.86046511627907</v>
      </c>
      <c r="AT24" s="343">
        <v>1.38061158141444E-2</v>
      </c>
      <c r="AU24" s="342">
        <v>1.8599284878046682</v>
      </c>
      <c r="AV24" s="340">
        <v>3.7326388888888902</v>
      </c>
      <c r="AW24" s="404" t="s">
        <v>16825</v>
      </c>
      <c r="AX24" s="147" t="str">
        <f t="shared" si="0"/>
        <v xml:space="preserve"> </v>
      </c>
      <c r="BZ24" s="32"/>
    </row>
    <row r="25" spans="1:78" ht="25" customHeight="1" x14ac:dyDescent="0.2">
      <c r="A25" s="253" t="s">
        <v>5117</v>
      </c>
      <c r="B25" s="74" t="s">
        <v>10467</v>
      </c>
      <c r="C25" s="261" t="s">
        <v>15188</v>
      </c>
      <c r="D25" s="74" t="s">
        <v>10468</v>
      </c>
      <c r="E25" s="4">
        <v>1.52666154418189E-2</v>
      </c>
      <c r="F25" s="5">
        <v>-5.4045938347413598</v>
      </c>
      <c r="G25" s="222">
        <v>1.8162572339236127</v>
      </c>
      <c r="K25" s="253" t="s">
        <v>4413</v>
      </c>
      <c r="L25" s="74" t="s">
        <v>11683</v>
      </c>
      <c r="M25" s="261" t="s">
        <v>14302</v>
      </c>
      <c r="N25" s="74" t="s">
        <v>11684</v>
      </c>
      <c r="O25" s="26">
        <v>7.4254894339405005E-4</v>
      </c>
      <c r="P25" s="5">
        <v>-4.6224021932586403</v>
      </c>
      <c r="Q25" s="222">
        <v>3.1292749155522568</v>
      </c>
      <c r="U25" s="253" t="s">
        <v>7295</v>
      </c>
      <c r="V25" s="74" t="s">
        <v>9962</v>
      </c>
      <c r="W25" s="261" t="s">
        <v>15810</v>
      </c>
      <c r="X25" s="74" t="s">
        <v>9963</v>
      </c>
      <c r="Y25" s="4">
        <v>1.68097488566581E-3</v>
      </c>
      <c r="Z25" s="216">
        <v>-5.8452926798092797</v>
      </c>
      <c r="AA25" s="222">
        <v>2.7744387750187278</v>
      </c>
      <c r="AE25" s="259" t="s">
        <v>5096</v>
      </c>
      <c r="AF25" s="227" t="s">
        <v>7390</v>
      </c>
      <c r="AG25" s="240" t="s">
        <v>2543</v>
      </c>
      <c r="AH25" s="227" t="s">
        <v>7204</v>
      </c>
      <c r="AI25" s="227" t="s">
        <v>7436</v>
      </c>
      <c r="AJ25" s="227" t="s">
        <v>5063</v>
      </c>
      <c r="AL25" s="413" t="s">
        <v>16370</v>
      </c>
      <c r="AM25" s="338" t="s">
        <v>5247</v>
      </c>
      <c r="AN25" s="338" t="s">
        <v>16826</v>
      </c>
      <c r="AO25" s="339" t="s">
        <v>17028</v>
      </c>
      <c r="AP25" s="338" t="s">
        <v>16813</v>
      </c>
      <c r="AQ25" s="338" t="s">
        <v>5286</v>
      </c>
      <c r="AR25" s="340">
        <v>2.7777777777777799</v>
      </c>
      <c r="AS25" s="340">
        <v>0.186046511627907</v>
      </c>
      <c r="AT25" s="343">
        <v>1.4263981290322201E-2</v>
      </c>
      <c r="AU25" s="342">
        <v>1.8457592394846336</v>
      </c>
      <c r="AV25" s="340">
        <v>14.9305555555556</v>
      </c>
      <c r="AW25" s="404" t="s">
        <v>16827</v>
      </c>
      <c r="AX25" s="147" t="str">
        <f t="shared" si="0"/>
        <v xml:space="preserve"> </v>
      </c>
      <c r="BZ25" s="32"/>
    </row>
    <row r="26" spans="1:78" ht="25" customHeight="1" x14ac:dyDescent="0.2">
      <c r="A26" s="253" t="s">
        <v>7300</v>
      </c>
      <c r="B26" s="74" t="s">
        <v>10458</v>
      </c>
      <c r="C26" s="261" t="s">
        <v>14855</v>
      </c>
      <c r="D26" s="74" t="s">
        <v>10459</v>
      </c>
      <c r="E26" s="4">
        <v>4.3407170972821298E-2</v>
      </c>
      <c r="F26" s="5">
        <v>-5.3880083373492198</v>
      </c>
      <c r="G26" s="222">
        <v>1.3624385180297522</v>
      </c>
      <c r="K26" s="253" t="s">
        <v>7335</v>
      </c>
      <c r="L26" s="74" t="s">
        <v>6792</v>
      </c>
      <c r="M26" s="261" t="s">
        <v>16255</v>
      </c>
      <c r="N26" s="74" t="s">
        <v>12246</v>
      </c>
      <c r="O26" s="26">
        <v>3.2883572955763801E-2</v>
      </c>
      <c r="P26" s="5">
        <v>-4.5568286929706296</v>
      </c>
      <c r="Q26" s="222">
        <v>1.48302100041822</v>
      </c>
      <c r="U26" s="253" t="s">
        <v>7310</v>
      </c>
      <c r="V26" s="74" t="s">
        <v>12412</v>
      </c>
      <c r="W26" s="261" t="s">
        <v>16267</v>
      </c>
      <c r="X26" s="74" t="s">
        <v>12413</v>
      </c>
      <c r="Y26" s="4">
        <v>1.34464219315926E-2</v>
      </c>
      <c r="Z26" s="216">
        <v>-5.7281046284969701</v>
      </c>
      <c r="AA26" s="222">
        <v>1.8713932652598302</v>
      </c>
      <c r="AE26" s="259" t="s">
        <v>5216</v>
      </c>
      <c r="AF26" s="227" t="s">
        <v>5060</v>
      </c>
      <c r="AG26" s="240" t="s">
        <v>2554</v>
      </c>
      <c r="AH26" s="227" t="s">
        <v>7360</v>
      </c>
      <c r="AI26" s="227" t="s">
        <v>7174</v>
      </c>
      <c r="AJ26" s="227" t="s">
        <v>7308</v>
      </c>
      <c r="AL26" s="413" t="s">
        <v>16370</v>
      </c>
      <c r="AM26" s="338" t="s">
        <v>5247</v>
      </c>
      <c r="AN26" s="338" t="s">
        <v>16828</v>
      </c>
      <c r="AO26" s="339" t="s">
        <v>17029</v>
      </c>
      <c r="AP26" s="338" t="s">
        <v>16813</v>
      </c>
      <c r="AQ26" s="338" t="s">
        <v>5286</v>
      </c>
      <c r="AR26" s="340">
        <v>2.7777777777777799</v>
      </c>
      <c r="AS26" s="340">
        <v>0.186046511627907</v>
      </c>
      <c r="AT26" s="343">
        <v>1.4263981290322201E-2</v>
      </c>
      <c r="AU26" s="342">
        <v>1.8457592394846336</v>
      </c>
      <c r="AV26" s="340">
        <v>14.9305555555556</v>
      </c>
      <c r="AW26" s="404" t="s">
        <v>16829</v>
      </c>
      <c r="AX26" s="147" t="str">
        <f t="shared" si="0"/>
        <v xml:space="preserve"> </v>
      </c>
      <c r="BZ26" s="32"/>
    </row>
    <row r="27" spans="1:78" ht="25" customHeight="1" x14ac:dyDescent="0.2">
      <c r="A27" s="253" t="s">
        <v>7210</v>
      </c>
      <c r="B27" s="74" t="s">
        <v>12946</v>
      </c>
      <c r="C27" s="261" t="s">
        <v>14387</v>
      </c>
      <c r="D27" s="74" t="s">
        <v>10712</v>
      </c>
      <c r="E27" s="4">
        <v>3.5575707069955997E-2</v>
      </c>
      <c r="F27" s="5">
        <v>-5.1876758087490096</v>
      </c>
      <c r="G27" s="222">
        <v>1.4488464595211594</v>
      </c>
      <c r="K27" s="253" t="s">
        <v>7324</v>
      </c>
      <c r="L27" s="74" t="s">
        <v>13323</v>
      </c>
      <c r="M27" s="261" t="s">
        <v>16248</v>
      </c>
      <c r="N27" s="74" t="s">
        <v>12440</v>
      </c>
      <c r="O27" s="26">
        <v>9.0603316790173107E-3</v>
      </c>
      <c r="P27" s="5">
        <v>-4.3739990281482699</v>
      </c>
      <c r="Q27" s="222">
        <v>2.042855903456704</v>
      </c>
      <c r="U27" s="253" t="s">
        <v>3410</v>
      </c>
      <c r="V27" s="74" t="s">
        <v>11114</v>
      </c>
      <c r="W27" s="261" t="s">
        <v>15421</v>
      </c>
      <c r="X27" s="74" t="s">
        <v>11115</v>
      </c>
      <c r="Y27" s="4">
        <v>9.9809032871066902E-3</v>
      </c>
      <c r="Z27" s="216">
        <v>-5.7255971917873101</v>
      </c>
      <c r="AA27" s="222">
        <v>2.0008301526150407</v>
      </c>
      <c r="AE27" s="259" t="s">
        <v>7397</v>
      </c>
      <c r="AF27" s="227" t="s">
        <v>7207</v>
      </c>
      <c r="AG27" s="240" t="s">
        <v>2634</v>
      </c>
      <c r="AH27" s="227" t="s">
        <v>7164</v>
      </c>
      <c r="AI27" s="227" t="s">
        <v>1458</v>
      </c>
      <c r="AJ27" s="227" t="s">
        <v>7202</v>
      </c>
      <c r="AL27" s="413" t="s">
        <v>16370</v>
      </c>
      <c r="AM27" s="338" t="s">
        <v>5247</v>
      </c>
      <c r="AN27" s="338" t="s">
        <v>6416</v>
      </c>
      <c r="AO27" s="339" t="s">
        <v>6947</v>
      </c>
      <c r="AP27" s="338" t="s">
        <v>16813</v>
      </c>
      <c r="AQ27" s="338" t="s">
        <v>5286</v>
      </c>
      <c r="AR27" s="340">
        <v>2.7777777777777799</v>
      </c>
      <c r="AS27" s="340">
        <v>0.186046511627907</v>
      </c>
      <c r="AT27" s="343">
        <v>1.4263981290322201E-2</v>
      </c>
      <c r="AU27" s="342">
        <v>1.8457592394846336</v>
      </c>
      <c r="AV27" s="340">
        <v>14.9305555555556</v>
      </c>
      <c r="AW27" s="404" t="s">
        <v>6417</v>
      </c>
      <c r="AX27" s="147" t="str">
        <f t="shared" si="0"/>
        <v xml:space="preserve"> </v>
      </c>
      <c r="BZ27" s="32"/>
    </row>
    <row r="28" spans="1:78" ht="25" customHeight="1" x14ac:dyDescent="0.2">
      <c r="A28" s="253" t="s">
        <v>7225</v>
      </c>
      <c r="B28" s="74" t="s">
        <v>13207</v>
      </c>
      <c r="C28" s="261" t="s">
        <v>15503</v>
      </c>
      <c r="D28" s="74" t="s">
        <v>8542</v>
      </c>
      <c r="E28" s="4">
        <v>2.54038293234084E-2</v>
      </c>
      <c r="F28" s="5">
        <v>-4.9996715274136303</v>
      </c>
      <c r="G28" s="222">
        <v>1.5951008137471232</v>
      </c>
      <c r="K28" s="253" t="s">
        <v>3136</v>
      </c>
      <c r="L28" s="74" t="s">
        <v>6786</v>
      </c>
      <c r="M28" s="261" t="s">
        <v>16245</v>
      </c>
      <c r="N28" s="74" t="s">
        <v>11127</v>
      </c>
      <c r="O28" s="26">
        <v>6.2624168155894196E-3</v>
      </c>
      <c r="P28" s="5">
        <v>-4.3333594980190897</v>
      </c>
      <c r="Q28" s="222">
        <v>2.2032580298704754</v>
      </c>
      <c r="U28" s="253" t="s">
        <v>1033</v>
      </c>
      <c r="V28" s="74" t="s">
        <v>12930</v>
      </c>
      <c r="W28" s="261" t="s">
        <v>15735</v>
      </c>
      <c r="X28" s="74" t="s">
        <v>9586</v>
      </c>
      <c r="Y28" s="4">
        <v>4.2651056611100802E-2</v>
      </c>
      <c r="Z28" s="216">
        <v>-5.6809614106601298</v>
      </c>
      <c r="AA28" s="222">
        <v>1.3700702054182274</v>
      </c>
      <c r="AE28" s="259" t="s">
        <v>5193</v>
      </c>
      <c r="AF28" s="227" t="s">
        <v>5235</v>
      </c>
      <c r="AG28" s="240" t="s">
        <v>2700</v>
      </c>
      <c r="AH28" s="227" t="s">
        <v>7361</v>
      </c>
      <c r="AI28" s="227" t="s">
        <v>1655</v>
      </c>
      <c r="AJ28" s="227" t="s">
        <v>7423</v>
      </c>
      <c r="AL28" s="413" t="s">
        <v>16370</v>
      </c>
      <c r="AM28" s="338" t="s">
        <v>5247</v>
      </c>
      <c r="AN28" s="338" t="s">
        <v>5579</v>
      </c>
      <c r="AO28" s="339" t="s">
        <v>6232</v>
      </c>
      <c r="AP28" s="338" t="s">
        <v>16813</v>
      </c>
      <c r="AQ28" s="338" t="s">
        <v>5286</v>
      </c>
      <c r="AR28" s="340">
        <v>2.7777777777777799</v>
      </c>
      <c r="AS28" s="340">
        <v>0.186046511627907</v>
      </c>
      <c r="AT28" s="343">
        <v>1.4263981290322201E-2</v>
      </c>
      <c r="AU28" s="342">
        <v>1.8457592394846336</v>
      </c>
      <c r="AV28" s="340">
        <v>14.9305555555556</v>
      </c>
      <c r="AW28" s="404" t="s">
        <v>16830</v>
      </c>
      <c r="AX28" s="147" t="str">
        <f t="shared" si="0"/>
        <v xml:space="preserve"> </v>
      </c>
      <c r="BZ28" s="32"/>
    </row>
    <row r="29" spans="1:78" ht="25" customHeight="1" x14ac:dyDescent="0.2">
      <c r="A29" s="253" t="s">
        <v>7417</v>
      </c>
      <c r="B29" s="74" t="s">
        <v>8494</v>
      </c>
      <c r="C29" s="261" t="s">
        <v>14318</v>
      </c>
      <c r="D29" s="74" t="s">
        <v>8495</v>
      </c>
      <c r="E29" s="4">
        <v>3.49629513274951E-2</v>
      </c>
      <c r="F29" s="5">
        <v>-4.8247198219854797</v>
      </c>
      <c r="G29" s="222">
        <v>1.4563919143915844</v>
      </c>
      <c r="K29" s="253" t="s">
        <v>3607</v>
      </c>
      <c r="L29" s="74" t="s">
        <v>6793</v>
      </c>
      <c r="M29" s="261" t="s">
        <v>16243</v>
      </c>
      <c r="N29" s="74" t="s">
        <v>12264</v>
      </c>
      <c r="O29" s="26">
        <v>5.9456274484264004E-3</v>
      </c>
      <c r="P29" s="5">
        <v>-4.2995846508965201</v>
      </c>
      <c r="Q29" s="222">
        <v>2.2258023070654263</v>
      </c>
      <c r="U29" s="253" t="s">
        <v>3337</v>
      </c>
      <c r="V29" s="74" t="s">
        <v>11326</v>
      </c>
      <c r="W29" s="261" t="s">
        <v>14915</v>
      </c>
      <c r="X29" s="74" t="s">
        <v>11327</v>
      </c>
      <c r="Y29" s="4">
        <v>5.5957632693727196E-3</v>
      </c>
      <c r="Z29" s="216">
        <v>-5.6730823231722196</v>
      </c>
      <c r="AA29" s="222">
        <v>2.2521406667641659</v>
      </c>
      <c r="AE29" s="259" t="s">
        <v>7398</v>
      </c>
      <c r="AF29" s="227" t="s">
        <v>7415</v>
      </c>
      <c r="AG29" s="240" t="s">
        <v>7177</v>
      </c>
      <c r="AH29" s="227" t="s">
        <v>7311</v>
      </c>
      <c r="AI29" s="227" t="s">
        <v>7439</v>
      </c>
      <c r="AJ29" s="227" t="s">
        <v>7203</v>
      </c>
      <c r="AL29" s="413" t="s">
        <v>16370</v>
      </c>
      <c r="AM29" s="338" t="s">
        <v>5247</v>
      </c>
      <c r="AN29" s="338" t="s">
        <v>6358</v>
      </c>
      <c r="AO29" s="339" t="s">
        <v>6918</v>
      </c>
      <c r="AP29" s="338" t="s">
        <v>16808</v>
      </c>
      <c r="AQ29" s="338" t="s">
        <v>5376</v>
      </c>
      <c r="AR29" s="340">
        <v>4.1666666666666696</v>
      </c>
      <c r="AS29" s="340">
        <v>0.65116279069767402</v>
      </c>
      <c r="AT29" s="343">
        <v>1.5986743316711901E-2</v>
      </c>
      <c r="AU29" s="342">
        <v>1.7962399980193811</v>
      </c>
      <c r="AV29" s="340">
        <v>6.3988095238095202</v>
      </c>
      <c r="AW29" s="404" t="s">
        <v>16831</v>
      </c>
      <c r="AX29" s="147" t="str">
        <f t="shared" si="0"/>
        <v xml:space="preserve"> </v>
      </c>
      <c r="BZ29" s="32"/>
    </row>
    <row r="30" spans="1:78" ht="25" customHeight="1" x14ac:dyDescent="0.2">
      <c r="A30" s="253" t="s">
        <v>7186</v>
      </c>
      <c r="B30" s="74" t="s">
        <v>13093</v>
      </c>
      <c r="C30" s="261" t="s">
        <v>14320</v>
      </c>
      <c r="D30" s="74" t="s">
        <v>13013</v>
      </c>
      <c r="E30" s="4">
        <v>3.5196524783378601E-3</v>
      </c>
      <c r="F30" s="5">
        <v>-4.8144677558001296</v>
      </c>
      <c r="G30" s="222">
        <v>2.4535002155534111</v>
      </c>
      <c r="K30" s="253" t="s">
        <v>4903</v>
      </c>
      <c r="L30" s="74" t="s">
        <v>11530</v>
      </c>
      <c r="M30" s="261" t="s">
        <v>14301</v>
      </c>
      <c r="N30" s="74" t="s">
        <v>11531</v>
      </c>
      <c r="O30" s="26">
        <v>4.3623682360784101E-2</v>
      </c>
      <c r="P30" s="5">
        <v>-4.2963226627931199</v>
      </c>
      <c r="Q30" s="222">
        <v>1.3602776775590155</v>
      </c>
      <c r="U30" s="253" t="s">
        <v>4240</v>
      </c>
      <c r="V30" s="74" t="s">
        <v>10283</v>
      </c>
      <c r="W30" s="261" t="s">
        <v>14555</v>
      </c>
      <c r="X30" s="74" t="s">
        <v>10284</v>
      </c>
      <c r="Y30" s="4">
        <v>3.27293792594293E-2</v>
      </c>
      <c r="Z30" s="216">
        <v>-5.6588513629074404</v>
      </c>
      <c r="AA30" s="222">
        <v>1.4850622313788573</v>
      </c>
      <c r="AE30" s="259" t="s">
        <v>5224</v>
      </c>
      <c r="AF30" s="227" t="s">
        <v>5109</v>
      </c>
      <c r="AG30" s="240" t="s">
        <v>7178</v>
      </c>
      <c r="AH30" s="227" t="s">
        <v>4907</v>
      </c>
      <c r="AI30" s="227" t="s">
        <v>1680</v>
      </c>
      <c r="AJ30" s="227" t="s">
        <v>7309</v>
      </c>
      <c r="AL30" s="413" t="s">
        <v>16370</v>
      </c>
      <c r="AM30" s="338" t="s">
        <v>5247</v>
      </c>
      <c r="AN30" s="338" t="s">
        <v>6467</v>
      </c>
      <c r="AO30" s="339" t="s">
        <v>6972</v>
      </c>
      <c r="AP30" s="338" t="s">
        <v>16804</v>
      </c>
      <c r="AQ30" s="338" t="s">
        <v>6468</v>
      </c>
      <c r="AR30" s="340">
        <v>9.7222222222222197</v>
      </c>
      <c r="AS30" s="340">
        <v>3.53488372093023</v>
      </c>
      <c r="AT30" s="343">
        <v>1.61856080868449E-2</v>
      </c>
      <c r="AU30" s="342">
        <v>1.7908709796843094</v>
      </c>
      <c r="AV30" s="340">
        <v>2.7503654970760198</v>
      </c>
      <c r="AW30" s="404" t="s">
        <v>16832</v>
      </c>
      <c r="AX30" s="147" t="str">
        <f t="shared" si="0"/>
        <v xml:space="preserve"> </v>
      </c>
      <c r="BZ30" s="32"/>
    </row>
    <row r="31" spans="1:78" ht="25" customHeight="1" x14ac:dyDescent="0.2">
      <c r="A31" s="253" t="s">
        <v>3410</v>
      </c>
      <c r="B31" s="74" t="s">
        <v>11114</v>
      </c>
      <c r="C31" s="261" t="s">
        <v>15421</v>
      </c>
      <c r="D31" s="74" t="s">
        <v>11115</v>
      </c>
      <c r="E31" s="4">
        <v>5.2606506378033999E-3</v>
      </c>
      <c r="F31" s="5">
        <v>-4.8026971810297701</v>
      </c>
      <c r="G31" s="222">
        <v>2.2789605389388523</v>
      </c>
      <c r="K31" s="253" t="s">
        <v>5156</v>
      </c>
      <c r="L31" s="74" t="s">
        <v>12628</v>
      </c>
      <c r="M31" s="261" t="s">
        <v>16238</v>
      </c>
      <c r="N31" s="74" t="s">
        <v>12629</v>
      </c>
      <c r="O31" s="26">
        <v>4.0703773119997698E-2</v>
      </c>
      <c r="P31" s="5">
        <v>-4.2392471644900898</v>
      </c>
      <c r="Q31" s="222">
        <v>1.3903653310882096</v>
      </c>
      <c r="U31" s="253" t="s">
        <v>7335</v>
      </c>
      <c r="V31" s="74" t="s">
        <v>6792</v>
      </c>
      <c r="W31" s="261" t="s">
        <v>16255</v>
      </c>
      <c r="X31" s="74" t="s">
        <v>12246</v>
      </c>
      <c r="Y31" s="4">
        <v>3.4179485916016801E-4</v>
      </c>
      <c r="Z31" s="216">
        <v>-5.6222345012232298</v>
      </c>
      <c r="AA31" s="222">
        <v>3.4662344736666615</v>
      </c>
      <c r="AE31" s="259" t="s">
        <v>7399</v>
      </c>
      <c r="AF31" s="227" t="s">
        <v>7208</v>
      </c>
      <c r="AG31" s="240" t="s">
        <v>7179</v>
      </c>
      <c r="AH31" s="227" t="s">
        <v>606</v>
      </c>
      <c r="AI31" s="227" t="s">
        <v>1687</v>
      </c>
      <c r="AJ31" s="227" t="s">
        <v>7310</v>
      </c>
      <c r="AL31" s="413" t="s">
        <v>16370</v>
      </c>
      <c r="AM31" s="338" t="s">
        <v>5247</v>
      </c>
      <c r="AN31" s="338" t="s">
        <v>16590</v>
      </c>
      <c r="AO31" s="339" t="s">
        <v>17017</v>
      </c>
      <c r="AP31" s="338" t="s">
        <v>16810</v>
      </c>
      <c r="AQ31" s="338" t="s">
        <v>6864</v>
      </c>
      <c r="AR31" s="340">
        <v>6.9444444444444402</v>
      </c>
      <c r="AS31" s="340">
        <v>1.9534883720930201</v>
      </c>
      <c r="AT31" s="343">
        <v>1.6487973879513999E-2</v>
      </c>
      <c r="AU31" s="342">
        <v>1.78283270924388</v>
      </c>
      <c r="AV31" s="340">
        <v>3.55489417989418</v>
      </c>
      <c r="AW31" s="404" t="s">
        <v>16833</v>
      </c>
      <c r="AX31" s="147" t="str">
        <f t="shared" si="0"/>
        <v xml:space="preserve"> </v>
      </c>
      <c r="BZ31" s="32"/>
    </row>
    <row r="32" spans="1:78" ht="25" customHeight="1" x14ac:dyDescent="0.2">
      <c r="A32" s="253" t="s">
        <v>7185</v>
      </c>
      <c r="B32" s="74" t="s">
        <v>13250</v>
      </c>
      <c r="C32" s="261" t="s">
        <v>14776</v>
      </c>
      <c r="D32" s="74" t="s">
        <v>8745</v>
      </c>
      <c r="E32" s="4">
        <v>4.7725162767149401E-2</v>
      </c>
      <c r="F32" s="5">
        <v>-4.7998261804011797</v>
      </c>
      <c r="G32" s="222">
        <v>1.3212525817660552</v>
      </c>
      <c r="K32" s="253" t="s">
        <v>4483</v>
      </c>
      <c r="L32" s="74" t="s">
        <v>10112</v>
      </c>
      <c r="M32" s="261" t="s">
        <v>14300</v>
      </c>
      <c r="N32" s="74" t="s">
        <v>10113</v>
      </c>
      <c r="O32" s="26">
        <v>3.1724767339140598E-2</v>
      </c>
      <c r="P32" s="5">
        <v>-4.2104241342156596</v>
      </c>
      <c r="Q32" s="222">
        <v>1.4986015542197952</v>
      </c>
      <c r="U32" s="253" t="s">
        <v>7203</v>
      </c>
      <c r="V32" s="74" t="s">
        <v>12852</v>
      </c>
      <c r="W32" s="261" t="s">
        <v>14507</v>
      </c>
      <c r="X32" s="74" t="s">
        <v>12853</v>
      </c>
      <c r="Y32" s="4">
        <v>2.0368557076785899E-2</v>
      </c>
      <c r="Z32" s="216">
        <v>-5.6139350085590696</v>
      </c>
      <c r="AA32" s="222">
        <v>1.6910397356432068</v>
      </c>
      <c r="AE32" s="259" t="s">
        <v>7400</v>
      </c>
      <c r="AF32" s="227" t="s">
        <v>7391</v>
      </c>
      <c r="AG32" s="240" t="s">
        <v>3067</v>
      </c>
      <c r="AH32" s="227" t="s">
        <v>7312</v>
      </c>
      <c r="AI32" s="227" t="s">
        <v>1701</v>
      </c>
      <c r="AJ32" s="227" t="s">
        <v>7204</v>
      </c>
      <c r="AL32" s="413" t="s">
        <v>16370</v>
      </c>
      <c r="AM32" s="338" t="s">
        <v>5247</v>
      </c>
      <c r="AN32" s="338" t="s">
        <v>6336</v>
      </c>
      <c r="AO32" s="339" t="s">
        <v>6911</v>
      </c>
      <c r="AP32" s="338" t="s">
        <v>16834</v>
      </c>
      <c r="AQ32" s="338" t="s">
        <v>5337</v>
      </c>
      <c r="AR32" s="340">
        <v>8.3333333333333304</v>
      </c>
      <c r="AS32" s="340">
        <v>2.7441860465116301</v>
      </c>
      <c r="AT32" s="343">
        <v>1.7039418500547399E-2</v>
      </c>
      <c r="AU32" s="342">
        <v>1.7685452303623153</v>
      </c>
      <c r="AV32" s="340">
        <v>3.0367231638418102</v>
      </c>
      <c r="AW32" s="404" t="s">
        <v>16835</v>
      </c>
      <c r="AX32" s="147" t="str">
        <f t="shared" si="0"/>
        <v xml:space="preserve"> </v>
      </c>
      <c r="BZ32" s="32"/>
    </row>
    <row r="33" spans="1:78" ht="25" customHeight="1" x14ac:dyDescent="0.2">
      <c r="A33" s="253" t="s">
        <v>2554</v>
      </c>
      <c r="B33" s="74" t="s">
        <v>10396</v>
      </c>
      <c r="C33" s="261" t="s">
        <v>14659</v>
      </c>
      <c r="D33" s="74" t="s">
        <v>10397</v>
      </c>
      <c r="E33" s="4">
        <v>3.4476168386327901E-3</v>
      </c>
      <c r="F33" s="5">
        <v>-4.7700664187876498</v>
      </c>
      <c r="G33" s="222">
        <v>2.4624810068015215</v>
      </c>
      <c r="K33" s="253" t="s">
        <v>3471</v>
      </c>
      <c r="L33" s="74" t="s">
        <v>9707</v>
      </c>
      <c r="M33" s="261" t="s">
        <v>14299</v>
      </c>
      <c r="N33" s="74" t="s">
        <v>9708</v>
      </c>
      <c r="O33" s="26">
        <v>2.7524344439503901E-2</v>
      </c>
      <c r="P33" s="5">
        <v>-4.1665901969933001</v>
      </c>
      <c r="Q33" s="222">
        <v>1.5602830160327401</v>
      </c>
      <c r="U33" s="253" t="s">
        <v>4579</v>
      </c>
      <c r="V33" s="74" t="s">
        <v>8431</v>
      </c>
      <c r="W33" s="261" t="s">
        <v>15031</v>
      </c>
      <c r="X33" s="74" t="s">
        <v>8432</v>
      </c>
      <c r="Y33" s="4">
        <v>2.6327052151225798E-3</v>
      </c>
      <c r="Z33" s="216">
        <v>-5.6092038822353798</v>
      </c>
      <c r="AA33" s="222">
        <v>2.5795977662690777</v>
      </c>
      <c r="AE33" s="259" t="s">
        <v>5009</v>
      </c>
      <c r="AF33" s="227" t="s">
        <v>7392</v>
      </c>
      <c r="AG33" s="240" t="s">
        <v>3120</v>
      </c>
      <c r="AH33" s="227" t="s">
        <v>7379</v>
      </c>
      <c r="AI33" s="227" t="s">
        <v>1739</v>
      </c>
      <c r="AJ33" s="227" t="s">
        <v>7425</v>
      </c>
      <c r="AL33" s="413" t="s">
        <v>16370</v>
      </c>
      <c r="AM33" s="338" t="s">
        <v>5247</v>
      </c>
      <c r="AN33" s="338" t="s">
        <v>16836</v>
      </c>
      <c r="AO33" s="339" t="s">
        <v>17030</v>
      </c>
      <c r="AP33" s="338" t="s">
        <v>16813</v>
      </c>
      <c r="AQ33" s="338" t="s">
        <v>5292</v>
      </c>
      <c r="AR33" s="340">
        <v>2.7777777777777799</v>
      </c>
      <c r="AS33" s="340">
        <v>0.232558139534884</v>
      </c>
      <c r="AT33" s="343">
        <v>1.9553962328632098E-2</v>
      </c>
      <c r="AU33" s="342">
        <v>1.7087652258333725</v>
      </c>
      <c r="AV33" s="340">
        <v>11.9444444444444</v>
      </c>
      <c r="AW33" s="404" t="s">
        <v>16837</v>
      </c>
      <c r="AX33" s="147" t="str">
        <f t="shared" si="0"/>
        <v xml:space="preserve"> </v>
      </c>
      <c r="BZ33" s="32"/>
    </row>
    <row r="34" spans="1:78" ht="25" customHeight="1" x14ac:dyDescent="0.2">
      <c r="A34" s="253" t="s">
        <v>4558</v>
      </c>
      <c r="B34" s="74" t="s">
        <v>11980</v>
      </c>
      <c r="C34" s="261" t="s">
        <v>14619</v>
      </c>
      <c r="D34" s="74" t="s">
        <v>11981</v>
      </c>
      <c r="E34" s="4">
        <v>5.3403357581642498E-4</v>
      </c>
      <c r="F34" s="5">
        <v>-4.7509578343135601</v>
      </c>
      <c r="G34" s="222">
        <v>3.2724314371036622</v>
      </c>
      <c r="K34" s="253" t="s">
        <v>4955</v>
      </c>
      <c r="L34" s="74" t="s">
        <v>12625</v>
      </c>
      <c r="M34" s="261" t="s">
        <v>14298</v>
      </c>
      <c r="N34" s="74" t="s">
        <v>12626</v>
      </c>
      <c r="O34" s="26">
        <v>3.2497992665959201E-2</v>
      </c>
      <c r="P34" s="5">
        <v>-4.1410703040922598</v>
      </c>
      <c r="Q34" s="222">
        <v>1.4881434636679116</v>
      </c>
      <c r="U34" s="253" t="s">
        <v>1613</v>
      </c>
      <c r="V34" s="74" t="s">
        <v>8405</v>
      </c>
      <c r="W34" s="261" t="s">
        <v>15355</v>
      </c>
      <c r="X34" s="74" t="s">
        <v>8406</v>
      </c>
      <c r="Y34" s="4">
        <v>2.27825133022398E-2</v>
      </c>
      <c r="Z34" s="216">
        <v>-5.5271375843825696</v>
      </c>
      <c r="AA34" s="222">
        <v>1.642398367478799</v>
      </c>
      <c r="AE34" s="259" t="s">
        <v>7408</v>
      </c>
      <c r="AF34" s="227" t="s">
        <v>722</v>
      </c>
      <c r="AG34" s="240" t="s">
        <v>3852</v>
      </c>
      <c r="AH34" s="227" t="s">
        <v>7313</v>
      </c>
      <c r="AI34" s="227" t="s">
        <v>1759</v>
      </c>
      <c r="AJ34" s="227" t="s">
        <v>4914</v>
      </c>
      <c r="AL34" s="413" t="s">
        <v>16370</v>
      </c>
      <c r="AM34" s="338" t="s">
        <v>5247</v>
      </c>
      <c r="AN34" s="338" t="s">
        <v>16838</v>
      </c>
      <c r="AO34" s="339" t="s">
        <v>17031</v>
      </c>
      <c r="AP34" s="338" t="s">
        <v>16813</v>
      </c>
      <c r="AQ34" s="338" t="s">
        <v>5292</v>
      </c>
      <c r="AR34" s="340">
        <v>2.7777777777777799</v>
      </c>
      <c r="AS34" s="340">
        <v>0.232558139534884</v>
      </c>
      <c r="AT34" s="343">
        <v>1.9553962328632098E-2</v>
      </c>
      <c r="AU34" s="342">
        <v>1.7087652258333725</v>
      </c>
      <c r="AV34" s="340">
        <v>11.9444444444444</v>
      </c>
      <c r="AW34" s="404" t="s">
        <v>16837</v>
      </c>
      <c r="AX34" s="147" t="str">
        <f t="shared" si="0"/>
        <v xml:space="preserve"> </v>
      </c>
      <c r="BZ34" s="32"/>
    </row>
    <row r="35" spans="1:78" ht="25" customHeight="1" x14ac:dyDescent="0.2">
      <c r="A35" s="253" t="s">
        <v>1613</v>
      </c>
      <c r="B35" s="74" t="s">
        <v>8405</v>
      </c>
      <c r="C35" s="261" t="s">
        <v>15355</v>
      </c>
      <c r="D35" s="74" t="s">
        <v>8406</v>
      </c>
      <c r="E35" s="4">
        <v>1.7391611986396799E-2</v>
      </c>
      <c r="F35" s="5">
        <v>-4.7284478632777001</v>
      </c>
      <c r="G35" s="222">
        <v>1.7596601624278903</v>
      </c>
      <c r="K35" s="253" t="s">
        <v>3598</v>
      </c>
      <c r="L35" s="74" t="s">
        <v>9918</v>
      </c>
      <c r="M35" s="261" t="s">
        <v>14297</v>
      </c>
      <c r="N35" s="74" t="s">
        <v>9919</v>
      </c>
      <c r="O35" s="26">
        <v>1.7829976920431801E-2</v>
      </c>
      <c r="P35" s="5">
        <v>-4.1388483269619201</v>
      </c>
      <c r="Q35" s="222">
        <v>1.7488492189859242</v>
      </c>
      <c r="U35" s="253" t="s">
        <v>4492</v>
      </c>
      <c r="V35" s="74" t="s">
        <v>10344</v>
      </c>
      <c r="W35" s="261" t="s">
        <v>14603</v>
      </c>
      <c r="X35" s="74" t="s">
        <v>10345</v>
      </c>
      <c r="Y35" s="4">
        <v>7.8357565858032992E-3</v>
      </c>
      <c r="Z35" s="216">
        <v>-5.48294433300841</v>
      </c>
      <c r="AA35" s="222">
        <v>2.1059190636273262</v>
      </c>
      <c r="AE35" s="259" t="s">
        <v>1449</v>
      </c>
      <c r="AF35" s="227" t="s">
        <v>7210</v>
      </c>
      <c r="AG35" s="240" t="s">
        <v>3917</v>
      </c>
      <c r="AH35" s="227" t="s">
        <v>7363</v>
      </c>
      <c r="AI35" s="227" t="s">
        <v>1764</v>
      </c>
      <c r="AJ35" s="227" t="s">
        <v>5060</v>
      </c>
      <c r="AL35" s="413" t="s">
        <v>16370</v>
      </c>
      <c r="AM35" s="338" t="s">
        <v>5247</v>
      </c>
      <c r="AN35" s="338" t="s">
        <v>6446</v>
      </c>
      <c r="AO35" s="339" t="s">
        <v>6961</v>
      </c>
      <c r="AP35" s="338" t="s">
        <v>16813</v>
      </c>
      <c r="AQ35" s="338" t="s">
        <v>5292</v>
      </c>
      <c r="AR35" s="340">
        <v>2.7777777777777799</v>
      </c>
      <c r="AS35" s="340">
        <v>0.232558139534884</v>
      </c>
      <c r="AT35" s="343">
        <v>1.9553962328632098E-2</v>
      </c>
      <c r="AU35" s="342">
        <v>1.7087652258333725</v>
      </c>
      <c r="AV35" s="340">
        <v>11.9444444444444</v>
      </c>
      <c r="AW35" s="404" t="s">
        <v>6447</v>
      </c>
      <c r="AX35" s="147" t="str">
        <f t="shared" si="0"/>
        <v xml:space="preserve"> </v>
      </c>
      <c r="BZ35" s="32"/>
    </row>
    <row r="36" spans="1:78" ht="25" customHeight="1" x14ac:dyDescent="0.2">
      <c r="A36" s="253" t="s">
        <v>7294</v>
      </c>
      <c r="B36" s="74" t="s">
        <v>9812</v>
      </c>
      <c r="C36" s="261" t="s">
        <v>15685</v>
      </c>
      <c r="D36" s="74" t="s">
        <v>9813</v>
      </c>
      <c r="E36" s="4">
        <v>1.13131646897816E-2</v>
      </c>
      <c r="F36" s="5">
        <v>-4.7181040655092197</v>
      </c>
      <c r="G36" s="222">
        <v>1.9464158906487143</v>
      </c>
      <c r="K36" s="253" t="s">
        <v>4589</v>
      </c>
      <c r="L36" s="74" t="s">
        <v>9388</v>
      </c>
      <c r="M36" s="261" t="s">
        <v>14296</v>
      </c>
      <c r="N36" s="74" t="s">
        <v>9389</v>
      </c>
      <c r="O36" s="26">
        <v>4.1189706162176203E-2</v>
      </c>
      <c r="P36" s="5">
        <v>-4.1344103134440999</v>
      </c>
      <c r="Q36" s="222">
        <v>1.3852113061887785</v>
      </c>
      <c r="U36" s="253" t="s">
        <v>4972</v>
      </c>
      <c r="V36" s="74" t="s">
        <v>6788</v>
      </c>
      <c r="W36" s="261" t="s">
        <v>16298</v>
      </c>
      <c r="X36" s="74" t="s">
        <v>11789</v>
      </c>
      <c r="Y36" s="4">
        <v>1.65569684920997E-2</v>
      </c>
      <c r="Z36" s="216">
        <v>-5.4760083793821002</v>
      </c>
      <c r="AA36" s="222">
        <v>1.7810191776764051</v>
      </c>
      <c r="AE36" s="259" t="s">
        <v>5115</v>
      </c>
      <c r="AF36" s="227" t="s">
        <v>7211</v>
      </c>
      <c r="AG36" s="240" t="s">
        <v>4267</v>
      </c>
      <c r="AH36" s="227" t="s">
        <v>7314</v>
      </c>
      <c r="AI36" s="227" t="s">
        <v>1813</v>
      </c>
      <c r="AJ36" s="227" t="s">
        <v>5003</v>
      </c>
      <c r="AL36" s="413" t="s">
        <v>16370</v>
      </c>
      <c r="AM36" s="338" t="s">
        <v>5247</v>
      </c>
      <c r="AN36" s="338" t="s">
        <v>5341</v>
      </c>
      <c r="AO36" s="339" t="s">
        <v>6129</v>
      </c>
      <c r="AP36" s="338" t="s">
        <v>16839</v>
      </c>
      <c r="AQ36" s="338" t="s">
        <v>5343</v>
      </c>
      <c r="AR36" s="340">
        <v>12.5</v>
      </c>
      <c r="AS36" s="340">
        <v>23.767441860465102</v>
      </c>
      <c r="AT36" s="343">
        <v>2.3754173011009901E-2</v>
      </c>
      <c r="AU36" s="342">
        <v>1.6242600847146493</v>
      </c>
      <c r="AV36" s="340">
        <v>0.52592954990215302</v>
      </c>
      <c r="AW36" s="404" t="s">
        <v>16840</v>
      </c>
      <c r="AX36" s="147" t="str">
        <f t="shared" si="0"/>
        <v xml:space="preserve"> </v>
      </c>
      <c r="BZ36" s="32"/>
    </row>
    <row r="37" spans="1:78" ht="25" customHeight="1" x14ac:dyDescent="0.2">
      <c r="A37" s="253" t="s">
        <v>5076</v>
      </c>
      <c r="B37" s="74" t="s">
        <v>12898</v>
      </c>
      <c r="C37" s="261" t="s">
        <v>15710</v>
      </c>
      <c r="D37" s="74" t="s">
        <v>11302</v>
      </c>
      <c r="E37" s="4">
        <v>4.7733010334699002E-3</v>
      </c>
      <c r="F37" s="5">
        <v>-4.6839798404425803</v>
      </c>
      <c r="G37" s="222">
        <v>2.3211811755117746</v>
      </c>
      <c r="K37" s="253" t="s">
        <v>3506</v>
      </c>
      <c r="L37" s="74" t="s">
        <v>11338</v>
      </c>
      <c r="M37" s="261" t="s">
        <v>14295</v>
      </c>
      <c r="N37" s="74" t="s">
        <v>11339</v>
      </c>
      <c r="O37" s="26">
        <v>3.46924522299773E-2</v>
      </c>
      <c r="P37" s="5">
        <v>-4.1289362715195397</v>
      </c>
      <c r="Q37" s="222">
        <v>1.459765001042711</v>
      </c>
      <c r="U37" s="253" t="s">
        <v>3727</v>
      </c>
      <c r="V37" s="74" t="s">
        <v>11005</v>
      </c>
      <c r="W37" s="261" t="s">
        <v>16008</v>
      </c>
      <c r="X37" s="74" t="s">
        <v>11006</v>
      </c>
      <c r="Y37" s="4">
        <v>1.8275949786131201E-2</v>
      </c>
      <c r="Z37" s="216">
        <v>-5.47304218061804</v>
      </c>
      <c r="AA37" s="222">
        <v>1.7381200438553397</v>
      </c>
      <c r="AE37" s="259" t="s">
        <v>7326</v>
      </c>
      <c r="AF37" s="227" t="s">
        <v>5042</v>
      </c>
      <c r="AG37" s="240" t="s">
        <v>4421</v>
      </c>
      <c r="AH37" s="227" t="s">
        <v>4998</v>
      </c>
      <c r="AI37" s="227" t="s">
        <v>5017</v>
      </c>
      <c r="AJ37" s="227" t="s">
        <v>4916</v>
      </c>
      <c r="AL37" s="413" t="s">
        <v>16370</v>
      </c>
      <c r="AM37" s="338" t="s">
        <v>5247</v>
      </c>
      <c r="AN37" s="338" t="s">
        <v>6451</v>
      </c>
      <c r="AO37" s="339" t="s">
        <v>6963</v>
      </c>
      <c r="AP37" s="338" t="s">
        <v>16813</v>
      </c>
      <c r="AQ37" s="338" t="s">
        <v>5262</v>
      </c>
      <c r="AR37" s="340">
        <v>2.7777777777777799</v>
      </c>
      <c r="AS37" s="340">
        <v>0.27906976744186002</v>
      </c>
      <c r="AT37" s="343">
        <v>2.5530654202691301E-2</v>
      </c>
      <c r="AU37" s="342">
        <v>1.5929380566027722</v>
      </c>
      <c r="AV37" s="340">
        <v>9.9537037037037006</v>
      </c>
      <c r="AW37" s="404" t="s">
        <v>6452</v>
      </c>
      <c r="AX37" s="147" t="str">
        <f t="shared" si="0"/>
        <v xml:space="preserve"> </v>
      </c>
      <c r="BZ37" s="32"/>
    </row>
    <row r="38" spans="1:78" ht="25" customHeight="1" x14ac:dyDescent="0.2">
      <c r="A38" s="253" t="s">
        <v>7199</v>
      </c>
      <c r="B38" s="74" t="s">
        <v>13557</v>
      </c>
      <c r="C38" s="261" t="s">
        <v>14634</v>
      </c>
      <c r="D38" s="74" t="s">
        <v>12410</v>
      </c>
      <c r="E38" s="4">
        <v>1.4608458928128601E-4</v>
      </c>
      <c r="F38" s="5">
        <v>-4.6535126888902303</v>
      </c>
      <c r="G38" s="222">
        <v>3.8353955961334947</v>
      </c>
      <c r="K38" s="253" t="s">
        <v>4985</v>
      </c>
      <c r="L38" s="74" t="s">
        <v>13152</v>
      </c>
      <c r="M38" s="261" t="s">
        <v>14294</v>
      </c>
      <c r="N38" s="74" t="s">
        <v>12277</v>
      </c>
      <c r="O38" s="26">
        <v>3.4728240442981798E-2</v>
      </c>
      <c r="P38" s="5">
        <v>-4.1240548290241001</v>
      </c>
      <c r="Q38" s="222">
        <v>1.4593172202959772</v>
      </c>
      <c r="U38" s="253" t="s">
        <v>2624</v>
      </c>
      <c r="V38" s="74" t="s">
        <v>12297</v>
      </c>
      <c r="W38" s="261" t="s">
        <v>14580</v>
      </c>
      <c r="X38" s="74" t="s">
        <v>12298</v>
      </c>
      <c r="Y38" s="4">
        <v>1.41896270069393E-2</v>
      </c>
      <c r="Z38" s="216">
        <v>-5.3820616950017097</v>
      </c>
      <c r="AA38" s="222">
        <v>1.8480290203957379</v>
      </c>
      <c r="AE38" s="259" t="s">
        <v>1645</v>
      </c>
      <c r="AF38" s="227" t="s">
        <v>7393</v>
      </c>
      <c r="AG38" s="240" t="s">
        <v>4517</v>
      </c>
      <c r="AH38" s="227" t="s">
        <v>7168</v>
      </c>
      <c r="AI38" s="227" t="s">
        <v>1905</v>
      </c>
      <c r="AJ38" s="227" t="s">
        <v>7427</v>
      </c>
      <c r="AL38" s="413" t="s">
        <v>16370</v>
      </c>
      <c r="AM38" s="338" t="s">
        <v>5247</v>
      </c>
      <c r="AN38" s="338" t="s">
        <v>16841</v>
      </c>
      <c r="AO38" s="339" t="s">
        <v>17032</v>
      </c>
      <c r="AP38" s="338" t="s">
        <v>16813</v>
      </c>
      <c r="AQ38" s="338" t="s">
        <v>5262</v>
      </c>
      <c r="AR38" s="340">
        <v>2.7777777777777799</v>
      </c>
      <c r="AS38" s="340">
        <v>0.27906976744186002</v>
      </c>
      <c r="AT38" s="343">
        <v>2.5530654202691301E-2</v>
      </c>
      <c r="AU38" s="342">
        <v>1.5929380566027722</v>
      </c>
      <c r="AV38" s="340">
        <v>9.9537037037037006</v>
      </c>
      <c r="AW38" s="404" t="s">
        <v>16842</v>
      </c>
      <c r="AX38" s="147" t="str">
        <f t="shared" si="0"/>
        <v xml:space="preserve"> </v>
      </c>
      <c r="BZ38" s="32"/>
    </row>
    <row r="39" spans="1:78" ht="25" customHeight="1" x14ac:dyDescent="0.2">
      <c r="A39" s="253" t="s">
        <v>4838</v>
      </c>
      <c r="B39" s="74" t="s">
        <v>11995</v>
      </c>
      <c r="C39" s="261" t="s">
        <v>14753</v>
      </c>
      <c r="D39" s="74" t="s">
        <v>11996</v>
      </c>
      <c r="E39" s="4">
        <v>6.3037109493831204E-3</v>
      </c>
      <c r="F39" s="5">
        <v>-4.6443310045762303</v>
      </c>
      <c r="G39" s="222">
        <v>2.2004037092186848</v>
      </c>
      <c r="K39" s="253" t="s">
        <v>4959</v>
      </c>
      <c r="L39" s="74" t="s">
        <v>13192</v>
      </c>
      <c r="M39" s="261" t="s">
        <v>14293</v>
      </c>
      <c r="N39" s="74" t="s">
        <v>9907</v>
      </c>
      <c r="O39" s="26">
        <v>1.30186881440927E-2</v>
      </c>
      <c r="P39" s="5">
        <v>-4.1131455963378603</v>
      </c>
      <c r="Q39" s="222">
        <v>1.8854327761737983</v>
      </c>
      <c r="U39" s="253" t="s">
        <v>3290</v>
      </c>
      <c r="V39" s="74" t="s">
        <v>9130</v>
      </c>
      <c r="W39" s="261" t="s">
        <v>14600</v>
      </c>
      <c r="X39" s="74" t="s">
        <v>9131</v>
      </c>
      <c r="Y39" s="4">
        <v>7.0427579188267701E-3</v>
      </c>
      <c r="Z39" s="216">
        <v>-5.3607324836904704</v>
      </c>
      <c r="AA39" s="222">
        <v>2.1522572393834154</v>
      </c>
      <c r="AE39" s="259" t="s">
        <v>1651</v>
      </c>
      <c r="AF39" s="227" t="s">
        <v>4963</v>
      </c>
      <c r="AG39" s="240" t="s">
        <v>4558</v>
      </c>
      <c r="AH39" s="227" t="s">
        <v>7369</v>
      </c>
      <c r="AI39" s="227" t="s">
        <v>1914</v>
      </c>
      <c r="AJ39" s="227" t="s">
        <v>626</v>
      </c>
      <c r="AL39" s="413" t="s">
        <v>16370</v>
      </c>
      <c r="AM39" s="338" t="s">
        <v>5247</v>
      </c>
      <c r="AN39" s="338" t="s">
        <v>6350</v>
      </c>
      <c r="AO39" s="339" t="s">
        <v>6915</v>
      </c>
      <c r="AP39" s="338" t="s">
        <v>16813</v>
      </c>
      <c r="AQ39" s="338" t="s">
        <v>5262</v>
      </c>
      <c r="AR39" s="340">
        <v>2.7777777777777799</v>
      </c>
      <c r="AS39" s="340">
        <v>0.27906976744186002</v>
      </c>
      <c r="AT39" s="343">
        <v>2.5530654202691301E-2</v>
      </c>
      <c r="AU39" s="342">
        <v>1.5929380566027722</v>
      </c>
      <c r="AV39" s="340">
        <v>9.9537037037037006</v>
      </c>
      <c r="AW39" s="404" t="s">
        <v>16843</v>
      </c>
      <c r="AX39" s="147" t="str">
        <f t="shared" si="0"/>
        <v xml:space="preserve"> </v>
      </c>
      <c r="BZ39" s="32"/>
    </row>
    <row r="40" spans="1:78" ht="25" customHeight="1" x14ac:dyDescent="0.2">
      <c r="A40" s="253" t="s">
        <v>4651</v>
      </c>
      <c r="B40" s="74" t="s">
        <v>11164</v>
      </c>
      <c r="C40" s="261" t="s">
        <v>15063</v>
      </c>
      <c r="D40" s="74" t="s">
        <v>11165</v>
      </c>
      <c r="E40" s="4">
        <v>1.6289762770783801E-2</v>
      </c>
      <c r="F40" s="5">
        <v>-4.6352217222421004</v>
      </c>
      <c r="G40" s="222">
        <v>1.7880852403133283</v>
      </c>
      <c r="K40" s="253" t="s">
        <v>3596</v>
      </c>
      <c r="L40" s="74" t="s">
        <v>9258</v>
      </c>
      <c r="M40" s="261" t="s">
        <v>16228</v>
      </c>
      <c r="N40" s="74" t="s">
        <v>9259</v>
      </c>
      <c r="O40" s="26">
        <v>3.2784659315724602E-3</v>
      </c>
      <c r="P40" s="5">
        <v>-4.0901975885799704</v>
      </c>
      <c r="Q40" s="222">
        <v>2.484329324978086</v>
      </c>
      <c r="U40" s="253" t="s">
        <v>4259</v>
      </c>
      <c r="V40" s="74" t="s">
        <v>11617</v>
      </c>
      <c r="W40" s="261" t="s">
        <v>16212</v>
      </c>
      <c r="X40" s="74" t="s">
        <v>11618</v>
      </c>
      <c r="Y40" s="4">
        <v>3.4196002139926497E-2</v>
      </c>
      <c r="Z40" s="216">
        <v>-5.3568601653885102</v>
      </c>
      <c r="AA40" s="222">
        <v>1.4660246644133954</v>
      </c>
      <c r="AE40" s="259" t="s">
        <v>1655</v>
      </c>
      <c r="AF40" s="227" t="s">
        <v>7214</v>
      </c>
      <c r="AG40" s="240" t="s">
        <v>4669</v>
      </c>
      <c r="AH40" s="227" t="s">
        <v>7316</v>
      </c>
      <c r="AI40" s="227" t="s">
        <v>5231</v>
      </c>
      <c r="AJ40" s="227" t="s">
        <v>5109</v>
      </c>
      <c r="AL40" s="413" t="s">
        <v>16370</v>
      </c>
      <c r="AM40" s="338" t="s">
        <v>5247</v>
      </c>
      <c r="AN40" s="338" t="s">
        <v>6453</v>
      </c>
      <c r="AO40" s="339" t="s">
        <v>6964</v>
      </c>
      <c r="AP40" s="338" t="s">
        <v>16813</v>
      </c>
      <c r="AQ40" s="338" t="s">
        <v>5262</v>
      </c>
      <c r="AR40" s="340">
        <v>2.7777777777777799</v>
      </c>
      <c r="AS40" s="340">
        <v>0.27906976744186002</v>
      </c>
      <c r="AT40" s="343">
        <v>2.5530654202691301E-2</v>
      </c>
      <c r="AU40" s="342">
        <v>1.5929380566027722</v>
      </c>
      <c r="AV40" s="340">
        <v>9.9537037037037006</v>
      </c>
      <c r="AW40" s="404" t="s">
        <v>16820</v>
      </c>
      <c r="AX40" s="147" t="str">
        <f t="shared" si="0"/>
        <v xml:space="preserve"> </v>
      </c>
      <c r="BZ40" s="32"/>
    </row>
    <row r="41" spans="1:78" ht="25" customHeight="1" x14ac:dyDescent="0.2">
      <c r="A41" s="253" t="s">
        <v>5030</v>
      </c>
      <c r="B41" s="74" t="s">
        <v>10684</v>
      </c>
      <c r="C41" s="261" t="s">
        <v>14911</v>
      </c>
      <c r="D41" s="74" t="s">
        <v>10685</v>
      </c>
      <c r="E41" s="4">
        <v>4.5674488180303396E-3</v>
      </c>
      <c r="F41" s="5">
        <v>-4.5700562609396904</v>
      </c>
      <c r="G41" s="222">
        <v>2.3403263105701781</v>
      </c>
      <c r="K41" s="253" t="s">
        <v>2674</v>
      </c>
      <c r="L41" s="74" t="s">
        <v>9318</v>
      </c>
      <c r="M41" s="261" t="s">
        <v>16227</v>
      </c>
      <c r="N41" s="74" t="s">
        <v>9319</v>
      </c>
      <c r="O41" s="26">
        <v>1.16924570537549E-2</v>
      </c>
      <c r="P41" s="5">
        <v>-4.0797093290672999</v>
      </c>
      <c r="Q41" s="222">
        <v>1.932094216574602</v>
      </c>
      <c r="U41" s="253" t="s">
        <v>1540</v>
      </c>
      <c r="V41" s="74" t="s">
        <v>6766</v>
      </c>
      <c r="W41" s="261" t="s">
        <v>14610</v>
      </c>
      <c r="X41" s="74" t="s">
        <v>8181</v>
      </c>
      <c r="Y41" s="4">
        <v>4.3453905460975797E-3</v>
      </c>
      <c r="Z41" s="216">
        <v>-5.2979662676458004</v>
      </c>
      <c r="AA41" s="222">
        <v>2.3619711848326084</v>
      </c>
      <c r="AE41" s="259" t="s">
        <v>1680</v>
      </c>
      <c r="AF41" s="227" t="s">
        <v>893</v>
      </c>
      <c r="AH41" s="227" t="s">
        <v>7364</v>
      </c>
      <c r="AI41" s="227" t="s">
        <v>2003</v>
      </c>
      <c r="AJ41" s="227" t="s">
        <v>7208</v>
      </c>
      <c r="AL41" s="413" t="s">
        <v>16370</v>
      </c>
      <c r="AM41" s="338" t="s">
        <v>5247</v>
      </c>
      <c r="AN41" s="338" t="s">
        <v>16844</v>
      </c>
      <c r="AO41" s="339" t="s">
        <v>17033</v>
      </c>
      <c r="AP41" s="338" t="s">
        <v>16813</v>
      </c>
      <c r="AQ41" s="338" t="s">
        <v>5262</v>
      </c>
      <c r="AR41" s="340">
        <v>2.7777777777777799</v>
      </c>
      <c r="AS41" s="340">
        <v>0.27906976744186002</v>
      </c>
      <c r="AT41" s="343">
        <v>2.5530654202691301E-2</v>
      </c>
      <c r="AU41" s="342">
        <v>1.5929380566027722</v>
      </c>
      <c r="AV41" s="340">
        <v>9.9537037037037006</v>
      </c>
      <c r="AW41" s="404" t="s">
        <v>16837</v>
      </c>
      <c r="AX41" s="147" t="str">
        <f t="shared" si="0"/>
        <v xml:space="preserve"> </v>
      </c>
      <c r="BZ41" s="32"/>
    </row>
    <row r="42" spans="1:78" ht="25" customHeight="1" x14ac:dyDescent="0.2">
      <c r="A42" s="253" t="s">
        <v>4673</v>
      </c>
      <c r="B42" s="74" t="s">
        <v>10508</v>
      </c>
      <c r="C42" s="261" t="s">
        <v>14317</v>
      </c>
      <c r="D42" s="74" t="s">
        <v>10509</v>
      </c>
      <c r="E42" s="4">
        <v>3.9486784144630797E-2</v>
      </c>
      <c r="F42" s="5">
        <v>-4.5271085036915801</v>
      </c>
      <c r="G42" s="222">
        <v>1.403548234334145</v>
      </c>
      <c r="K42" s="253" t="s">
        <v>7309</v>
      </c>
      <c r="L42" s="74" t="s">
        <v>6804</v>
      </c>
      <c r="M42" s="261" t="s">
        <v>16225</v>
      </c>
      <c r="N42" s="74" t="s">
        <v>10511</v>
      </c>
      <c r="O42" s="26">
        <v>4.2869522825016902E-4</v>
      </c>
      <c r="P42" s="5">
        <v>-4.0618752740411104</v>
      </c>
      <c r="Q42" s="222">
        <v>3.3678513505368457</v>
      </c>
      <c r="U42" s="253" t="s">
        <v>5118</v>
      </c>
      <c r="V42" s="74" t="s">
        <v>11724</v>
      </c>
      <c r="W42" s="261" t="s">
        <v>14721</v>
      </c>
      <c r="X42" s="74" t="s">
        <v>11725</v>
      </c>
      <c r="Y42" s="4">
        <v>1.22113236572798E-2</v>
      </c>
      <c r="Z42" s="216">
        <v>-5.2408914446550803</v>
      </c>
      <c r="AA42" s="222">
        <v>1.9132372577672099</v>
      </c>
      <c r="AE42" s="259" t="s">
        <v>1687</v>
      </c>
      <c r="AF42" s="227" t="s">
        <v>7172</v>
      </c>
      <c r="AH42" s="227" t="s">
        <v>4905</v>
      </c>
      <c r="AI42" s="227" t="s">
        <v>2020</v>
      </c>
      <c r="AJ42" s="227" t="s">
        <v>4918</v>
      </c>
      <c r="AL42" s="413" t="s">
        <v>16370</v>
      </c>
      <c r="AM42" s="338" t="s">
        <v>5247</v>
      </c>
      <c r="AN42" s="338" t="s">
        <v>5510</v>
      </c>
      <c r="AO42" s="339" t="s">
        <v>6204</v>
      </c>
      <c r="AP42" s="338" t="s">
        <v>16804</v>
      </c>
      <c r="AQ42" s="338" t="s">
        <v>5512</v>
      </c>
      <c r="AR42" s="340">
        <v>9.7222222222222197</v>
      </c>
      <c r="AS42" s="340">
        <v>4</v>
      </c>
      <c r="AT42" s="343">
        <v>2.8559066719280501E-2</v>
      </c>
      <c r="AU42" s="342">
        <v>1.5442559889578089</v>
      </c>
      <c r="AV42" s="340">
        <v>2.4305555555555598</v>
      </c>
      <c r="AW42" s="404" t="s">
        <v>16845</v>
      </c>
      <c r="AX42" s="147" t="str">
        <f t="shared" si="0"/>
        <v xml:space="preserve"> </v>
      </c>
      <c r="BZ42" s="32"/>
    </row>
    <row r="43" spans="1:78" ht="25" customHeight="1" x14ac:dyDescent="0.2">
      <c r="A43" s="253" t="s">
        <v>5138</v>
      </c>
      <c r="B43" s="74" t="s">
        <v>11147</v>
      </c>
      <c r="C43" s="261" t="s">
        <v>14315</v>
      </c>
      <c r="D43" s="74" t="s">
        <v>11148</v>
      </c>
      <c r="E43" s="4">
        <v>4.9126986703100103E-2</v>
      </c>
      <c r="F43" s="5">
        <v>-4.4833769534132104</v>
      </c>
      <c r="G43" s="222">
        <v>1.308679873323954</v>
      </c>
      <c r="K43" s="253" t="s">
        <v>4913</v>
      </c>
      <c r="L43" s="74" t="s">
        <v>12633</v>
      </c>
      <c r="M43" s="261" t="s">
        <v>14292</v>
      </c>
      <c r="N43" s="74" t="s">
        <v>12517</v>
      </c>
      <c r="O43" s="26">
        <v>2.3119173065519898E-2</v>
      </c>
      <c r="P43" s="5">
        <v>-4.0556064259119102</v>
      </c>
      <c r="Q43" s="222">
        <v>1.6360277039670936</v>
      </c>
      <c r="U43" s="253" t="s">
        <v>7427</v>
      </c>
      <c r="V43" s="74" t="s">
        <v>13377</v>
      </c>
      <c r="W43" s="261" t="s">
        <v>14563</v>
      </c>
      <c r="X43" s="74" t="s">
        <v>12911</v>
      </c>
      <c r="Y43" s="4">
        <v>1.41746586811275E-3</v>
      </c>
      <c r="Z43" s="216">
        <v>-5.23574842080808</v>
      </c>
      <c r="AA43" s="222">
        <v>2.8484873899086058</v>
      </c>
      <c r="AE43" s="259" t="s">
        <v>1739</v>
      </c>
      <c r="AF43" s="227" t="s">
        <v>5116</v>
      </c>
      <c r="AH43" s="227" t="s">
        <v>7365</v>
      </c>
      <c r="AI43" s="227" t="s">
        <v>2164</v>
      </c>
      <c r="AJ43" s="227" t="s">
        <v>7312</v>
      </c>
      <c r="AL43" s="413" t="s">
        <v>16370</v>
      </c>
      <c r="AM43" s="338" t="s">
        <v>5247</v>
      </c>
      <c r="AN43" s="338" t="s">
        <v>16846</v>
      </c>
      <c r="AO43" s="339" t="s">
        <v>17034</v>
      </c>
      <c r="AP43" s="338" t="s">
        <v>16813</v>
      </c>
      <c r="AQ43" s="338" t="s">
        <v>5349</v>
      </c>
      <c r="AR43" s="340">
        <v>2.7777777777777799</v>
      </c>
      <c r="AS43" s="340">
        <v>0.32558139534883701</v>
      </c>
      <c r="AT43" s="343">
        <v>3.2145296741153503E-2</v>
      </c>
      <c r="AU43" s="342">
        <v>1.4928825608046308</v>
      </c>
      <c r="AV43" s="340">
        <v>8.5317460317460299</v>
      </c>
      <c r="AW43" s="404" t="s">
        <v>14146</v>
      </c>
      <c r="AX43" s="147" t="str">
        <f t="shared" si="0"/>
        <v xml:space="preserve"> </v>
      </c>
      <c r="BZ43" s="32"/>
    </row>
    <row r="44" spans="1:78" ht="25" customHeight="1" x14ac:dyDescent="0.2">
      <c r="A44" s="253" t="s">
        <v>3335</v>
      </c>
      <c r="B44" s="74" t="s">
        <v>8233</v>
      </c>
      <c r="C44" s="261" t="s">
        <v>14332</v>
      </c>
      <c r="D44" s="74" t="s">
        <v>8234</v>
      </c>
      <c r="E44" s="4">
        <v>3.6211650265094798E-2</v>
      </c>
      <c r="F44" s="5">
        <v>-4.4485821671178298</v>
      </c>
      <c r="G44" s="222">
        <v>1.4411516827308184</v>
      </c>
      <c r="K44" s="253" t="s">
        <v>3976</v>
      </c>
      <c r="L44" s="74" t="s">
        <v>6774</v>
      </c>
      <c r="M44" s="261" t="s">
        <v>14291</v>
      </c>
      <c r="N44" s="74" t="s">
        <v>9569</v>
      </c>
      <c r="O44" s="26">
        <v>3.8530798545072201E-2</v>
      </c>
      <c r="P44" s="5">
        <v>-4.0483218292581</v>
      </c>
      <c r="Q44" s="222">
        <v>1.4141919902051496</v>
      </c>
      <c r="U44" s="253" t="s">
        <v>4367</v>
      </c>
      <c r="V44" s="74" t="s">
        <v>11796</v>
      </c>
      <c r="W44" s="261" t="s">
        <v>14486</v>
      </c>
      <c r="X44" s="74" t="s">
        <v>11797</v>
      </c>
      <c r="Y44" s="4">
        <v>1.5537505546787799E-2</v>
      </c>
      <c r="Z44" s="216">
        <v>-5.2012335697091103</v>
      </c>
      <c r="AA44" s="222">
        <v>1.8086187033099832</v>
      </c>
      <c r="AE44" s="259" t="s">
        <v>1759</v>
      </c>
      <c r="AF44" s="227" t="s">
        <v>1033</v>
      </c>
      <c r="AH44" s="227" t="s">
        <v>7317</v>
      </c>
      <c r="AI44" s="227" t="s">
        <v>2222</v>
      </c>
      <c r="AJ44" s="227" t="s">
        <v>670</v>
      </c>
      <c r="AL44" s="413" t="s">
        <v>16370</v>
      </c>
      <c r="AM44" s="338" t="s">
        <v>5247</v>
      </c>
      <c r="AN44" s="338" t="s">
        <v>5522</v>
      </c>
      <c r="AO44" s="339" t="s">
        <v>6208</v>
      </c>
      <c r="AP44" s="338" t="s">
        <v>16806</v>
      </c>
      <c r="AQ44" s="338" t="s">
        <v>5524</v>
      </c>
      <c r="AR44" s="340">
        <v>5.5555555555555598</v>
      </c>
      <c r="AS44" s="340">
        <v>1.62790697674419</v>
      </c>
      <c r="AT44" s="343">
        <v>3.5377564324957998E-2</v>
      </c>
      <c r="AU44" s="342">
        <v>1.451272070709601</v>
      </c>
      <c r="AV44" s="340">
        <v>3.4126984126984099</v>
      </c>
      <c r="AW44" s="404" t="s">
        <v>16847</v>
      </c>
      <c r="AX44" s="147" t="str">
        <f t="shared" si="0"/>
        <v xml:space="preserve"> </v>
      </c>
      <c r="BZ44" s="32"/>
    </row>
    <row r="45" spans="1:78" ht="25" customHeight="1" x14ac:dyDescent="0.2">
      <c r="A45" s="253" t="s">
        <v>7393</v>
      </c>
      <c r="B45" s="74" t="s">
        <v>12992</v>
      </c>
      <c r="C45" s="261" t="s">
        <v>14323</v>
      </c>
      <c r="D45" s="74" t="s">
        <v>8872</v>
      </c>
      <c r="E45" s="4">
        <v>2.3508462866940198E-3</v>
      </c>
      <c r="F45" s="5">
        <v>-4.1615249113592903</v>
      </c>
      <c r="G45" s="222">
        <v>2.628775766886557</v>
      </c>
      <c r="K45" s="253" t="s">
        <v>1534</v>
      </c>
      <c r="L45" s="74" t="s">
        <v>6782</v>
      </c>
      <c r="M45" s="261" t="s">
        <v>16219</v>
      </c>
      <c r="N45" s="74" t="s">
        <v>10806</v>
      </c>
      <c r="O45" s="26">
        <v>8.1204605433920704E-3</v>
      </c>
      <c r="P45" s="5">
        <v>-4.03644869590258</v>
      </c>
      <c r="Q45" s="222">
        <v>2.0904193395048805</v>
      </c>
      <c r="U45" s="253" t="s">
        <v>4532</v>
      </c>
      <c r="V45" s="74" t="s">
        <v>10948</v>
      </c>
      <c r="W45" s="261" t="s">
        <v>14510</v>
      </c>
      <c r="X45" s="74" t="s">
        <v>10949</v>
      </c>
      <c r="Y45" s="4">
        <v>9.1962792953019696E-4</v>
      </c>
      <c r="Z45" s="216">
        <v>-5.1881953797891098</v>
      </c>
      <c r="AA45" s="222">
        <v>3.0363878474759933</v>
      </c>
      <c r="AE45" s="259" t="s">
        <v>1764</v>
      </c>
      <c r="AF45" s="227" t="s">
        <v>5091</v>
      </c>
      <c r="AH45" s="227" t="s">
        <v>7318</v>
      </c>
      <c r="AI45" s="227" t="s">
        <v>2233</v>
      </c>
      <c r="AJ45" s="227" t="s">
        <v>7428</v>
      </c>
      <c r="AL45" s="413" t="s">
        <v>16370</v>
      </c>
      <c r="AM45" s="338" t="s">
        <v>5247</v>
      </c>
      <c r="AN45" s="338" t="s">
        <v>5533</v>
      </c>
      <c r="AO45" s="339" t="s">
        <v>6211</v>
      </c>
      <c r="AP45" s="338" t="s">
        <v>16808</v>
      </c>
      <c r="AQ45" s="338" t="s">
        <v>5306</v>
      </c>
      <c r="AR45" s="340">
        <v>4.1666666666666696</v>
      </c>
      <c r="AS45" s="340">
        <v>0.93023255813953498</v>
      </c>
      <c r="AT45" s="343">
        <v>3.6254552354812702E-2</v>
      </c>
      <c r="AU45" s="342">
        <v>1.4406374528600694</v>
      </c>
      <c r="AV45" s="340">
        <v>4.4791666666666696</v>
      </c>
      <c r="AW45" s="404" t="s">
        <v>16848</v>
      </c>
      <c r="AX45" s="147" t="str">
        <f t="shared" si="0"/>
        <v xml:space="preserve"> </v>
      </c>
      <c r="BZ45" s="32"/>
    </row>
    <row r="46" spans="1:78" ht="25" customHeight="1" x14ac:dyDescent="0.2">
      <c r="A46" s="253" t="s">
        <v>1033</v>
      </c>
      <c r="B46" s="74" t="s">
        <v>12930</v>
      </c>
      <c r="C46" s="261" t="s">
        <v>15735</v>
      </c>
      <c r="D46" s="74" t="s">
        <v>9586</v>
      </c>
      <c r="E46" s="4">
        <v>4.6217275611402299E-2</v>
      </c>
      <c r="F46" s="5">
        <v>-4.1203900676582199</v>
      </c>
      <c r="G46" s="222">
        <v>1.335195658636372</v>
      </c>
      <c r="K46" s="253" t="s">
        <v>2329</v>
      </c>
      <c r="L46" s="74" t="s">
        <v>8437</v>
      </c>
      <c r="M46" s="261" t="s">
        <v>14290</v>
      </c>
      <c r="N46" s="74" t="s">
        <v>8438</v>
      </c>
      <c r="O46" s="26">
        <v>2.3255177184859699E-2</v>
      </c>
      <c r="P46" s="5">
        <v>-3.9799469755603401</v>
      </c>
      <c r="Q46" s="222">
        <v>1.6334803471817618</v>
      </c>
      <c r="U46" s="253" t="s">
        <v>5066</v>
      </c>
      <c r="V46" s="74" t="s">
        <v>13335</v>
      </c>
      <c r="W46" s="261" t="s">
        <v>15549</v>
      </c>
      <c r="X46" s="74" t="s">
        <v>10292</v>
      </c>
      <c r="Y46" s="4">
        <v>5.8549341456800501E-4</v>
      </c>
      <c r="Z46" s="216">
        <v>-5.1762604403226797</v>
      </c>
      <c r="AA46" s="222">
        <v>3.2324779853616619</v>
      </c>
      <c r="AE46" s="259" t="s">
        <v>5073</v>
      </c>
      <c r="AF46" s="227" t="s">
        <v>7219</v>
      </c>
      <c r="AH46" s="227" t="s">
        <v>7320</v>
      </c>
      <c r="AI46" s="227" t="s">
        <v>2468</v>
      </c>
      <c r="AJ46" s="227" t="s">
        <v>4912</v>
      </c>
      <c r="AL46" s="413" t="s">
        <v>16370</v>
      </c>
      <c r="AM46" s="338" t="s">
        <v>5247</v>
      </c>
      <c r="AN46" s="338" t="s">
        <v>16849</v>
      </c>
      <c r="AO46" s="339" t="s">
        <v>17035</v>
      </c>
      <c r="AP46" s="338" t="s">
        <v>16808</v>
      </c>
      <c r="AQ46" s="338" t="s">
        <v>5306</v>
      </c>
      <c r="AR46" s="340">
        <v>4.1666666666666696</v>
      </c>
      <c r="AS46" s="340">
        <v>0.93023255813953498</v>
      </c>
      <c r="AT46" s="343">
        <v>3.6254552354812702E-2</v>
      </c>
      <c r="AU46" s="342">
        <v>1.4406374528600694</v>
      </c>
      <c r="AV46" s="340">
        <v>4.4791666666666696</v>
      </c>
      <c r="AW46" s="404" t="s">
        <v>16850</v>
      </c>
      <c r="AX46" s="147" t="str">
        <f t="shared" si="0"/>
        <v xml:space="preserve"> </v>
      </c>
      <c r="BZ46" s="32"/>
    </row>
    <row r="47" spans="1:78" ht="25" customHeight="1" x14ac:dyDescent="0.2">
      <c r="A47" s="253" t="s">
        <v>7295</v>
      </c>
      <c r="B47" s="74" t="s">
        <v>9962</v>
      </c>
      <c r="C47" s="261" t="s">
        <v>15810</v>
      </c>
      <c r="D47" s="74" t="s">
        <v>9963</v>
      </c>
      <c r="E47" s="4">
        <v>2.1158368774554198E-3</v>
      </c>
      <c r="F47" s="5">
        <v>-4.0582499588601202</v>
      </c>
      <c r="G47" s="222">
        <v>2.6745178177104716</v>
      </c>
      <c r="K47" s="253" t="s">
        <v>4415</v>
      </c>
      <c r="L47" s="74" t="s">
        <v>12361</v>
      </c>
      <c r="M47" s="261" t="s">
        <v>14289</v>
      </c>
      <c r="N47" s="74" t="s">
        <v>12362</v>
      </c>
      <c r="O47" s="26">
        <v>2.3335607507650201E-2</v>
      </c>
      <c r="P47" s="5">
        <v>-3.9692125730996701</v>
      </c>
      <c r="Q47" s="222">
        <v>1.6319808884241709</v>
      </c>
      <c r="U47" s="253" t="s">
        <v>7280</v>
      </c>
      <c r="V47" s="74" t="s">
        <v>12267</v>
      </c>
      <c r="W47" s="261" t="s">
        <v>15562</v>
      </c>
      <c r="X47" s="74" t="s">
        <v>12268</v>
      </c>
      <c r="Y47" s="4">
        <v>5.7440485179676001E-3</v>
      </c>
      <c r="Z47" s="216">
        <v>-5.1761141623521203</v>
      </c>
      <c r="AA47" s="222">
        <v>2.2407819004167639</v>
      </c>
      <c r="AE47" s="259" t="s">
        <v>1905</v>
      </c>
      <c r="AF47" s="227" t="s">
        <v>5045</v>
      </c>
      <c r="AH47" s="227" t="s">
        <v>7366</v>
      </c>
      <c r="AI47" s="227" t="s">
        <v>5090</v>
      </c>
      <c r="AJ47" s="227" t="s">
        <v>4998</v>
      </c>
      <c r="AL47" s="413" t="s">
        <v>16370</v>
      </c>
      <c r="AM47" s="338" t="s">
        <v>5247</v>
      </c>
      <c r="AN47" s="338" t="s">
        <v>6379</v>
      </c>
      <c r="AO47" s="339" t="s">
        <v>6929</v>
      </c>
      <c r="AP47" s="338" t="s">
        <v>16813</v>
      </c>
      <c r="AQ47" s="338" t="s">
        <v>5356</v>
      </c>
      <c r="AR47" s="340">
        <v>2.7777777777777799</v>
      </c>
      <c r="AS47" s="340">
        <v>0.372093023255814</v>
      </c>
      <c r="AT47" s="343">
        <v>3.9351492677364201E-2</v>
      </c>
      <c r="AU47" s="342">
        <v>1.4050387893723251</v>
      </c>
      <c r="AV47" s="340">
        <v>7.4652777777777803</v>
      </c>
      <c r="AW47" s="404" t="s">
        <v>16851</v>
      </c>
      <c r="AX47" s="147" t="str">
        <f t="shared" si="0"/>
        <v xml:space="preserve"> </v>
      </c>
      <c r="BZ47" s="32"/>
    </row>
    <row r="48" spans="1:78" ht="25" customHeight="1" x14ac:dyDescent="0.2">
      <c r="A48" s="253" t="s">
        <v>4763</v>
      </c>
      <c r="B48" s="74" t="s">
        <v>10271</v>
      </c>
      <c r="C48" s="261" t="s">
        <v>15180</v>
      </c>
      <c r="D48" s="74" t="s">
        <v>10272</v>
      </c>
      <c r="E48" s="4">
        <v>1.13200497507912E-2</v>
      </c>
      <c r="F48" s="5">
        <v>-4.0542397353097197</v>
      </c>
      <c r="G48" s="222">
        <v>1.9461516644510504</v>
      </c>
      <c r="K48" s="253" t="s">
        <v>7379</v>
      </c>
      <c r="L48" s="74" t="s">
        <v>13604</v>
      </c>
      <c r="M48" s="261" t="s">
        <v>14288</v>
      </c>
      <c r="N48" s="74" t="s">
        <v>12424</v>
      </c>
      <c r="O48" s="26">
        <v>1.9846752672961598E-2</v>
      </c>
      <c r="P48" s="5">
        <v>-3.9073893240032</v>
      </c>
      <c r="Q48" s="222">
        <v>1.7023105423811584</v>
      </c>
      <c r="U48" s="253" t="s">
        <v>7422</v>
      </c>
      <c r="V48" s="74" t="s">
        <v>13537</v>
      </c>
      <c r="W48" s="261" t="s">
        <v>14596</v>
      </c>
      <c r="X48" s="74" t="s">
        <v>12947</v>
      </c>
      <c r="Y48" s="4">
        <v>2.2135011771860901E-3</v>
      </c>
      <c r="Z48" s="216">
        <v>-5.1054547331114399</v>
      </c>
      <c r="AA48" s="222">
        <v>2.6549202427182088</v>
      </c>
      <c r="AE48" s="259" t="s">
        <v>1997</v>
      </c>
      <c r="AF48" s="227" t="s">
        <v>7221</v>
      </c>
      <c r="AH48" s="227" t="s">
        <v>7367</v>
      </c>
      <c r="AI48" s="227" t="s">
        <v>2637</v>
      </c>
      <c r="AJ48" s="227" t="s">
        <v>722</v>
      </c>
      <c r="AL48" s="413" t="s">
        <v>16370</v>
      </c>
      <c r="AM48" s="338" t="s">
        <v>5247</v>
      </c>
      <c r="AN48" s="338" t="s">
        <v>6474</v>
      </c>
      <c r="AO48" s="339" t="s">
        <v>6976</v>
      </c>
      <c r="AP48" s="338" t="s">
        <v>16813</v>
      </c>
      <c r="AQ48" s="338" t="s">
        <v>5356</v>
      </c>
      <c r="AR48" s="340">
        <v>2.7777777777777799</v>
      </c>
      <c r="AS48" s="340">
        <v>0.372093023255814</v>
      </c>
      <c r="AT48" s="343">
        <v>3.9351492677364201E-2</v>
      </c>
      <c r="AU48" s="342">
        <v>1.4050387893723251</v>
      </c>
      <c r="AV48" s="340">
        <v>7.4652777777777803</v>
      </c>
      <c r="AW48" s="404" t="s">
        <v>16852</v>
      </c>
      <c r="AX48" s="147" t="str">
        <f t="shared" si="0"/>
        <v xml:space="preserve"> </v>
      </c>
      <c r="BZ48" s="32"/>
    </row>
    <row r="49" spans="1:78" ht="25" customHeight="1" x14ac:dyDescent="0.2">
      <c r="A49" s="253" t="s">
        <v>5037</v>
      </c>
      <c r="B49" s="74" t="s">
        <v>12480</v>
      </c>
      <c r="C49" s="261" t="s">
        <v>14330</v>
      </c>
      <c r="D49" s="74" t="s">
        <v>12481</v>
      </c>
      <c r="E49" s="4">
        <v>4.2508186213614796E-3</v>
      </c>
      <c r="F49" s="5">
        <v>-4.0451939018712197</v>
      </c>
      <c r="G49" s="222">
        <v>2.3715274255956578</v>
      </c>
      <c r="K49" s="253" t="s">
        <v>94</v>
      </c>
      <c r="L49" s="74" t="s">
        <v>6778</v>
      </c>
      <c r="M49" s="261" t="s">
        <v>14287</v>
      </c>
      <c r="N49" s="74" t="s">
        <v>9878</v>
      </c>
      <c r="O49" s="26">
        <v>3.11673525888535E-3</v>
      </c>
      <c r="P49" s="5">
        <v>-3.9059976067718098</v>
      </c>
      <c r="Q49" s="222">
        <v>2.5063000859131521</v>
      </c>
      <c r="U49" s="253" t="s">
        <v>7198</v>
      </c>
      <c r="V49" s="74" t="s">
        <v>12953</v>
      </c>
      <c r="W49" s="261" t="s">
        <v>14480</v>
      </c>
      <c r="X49" s="74" t="s">
        <v>12954</v>
      </c>
      <c r="Y49" s="4">
        <v>1.25529310805828E-3</v>
      </c>
      <c r="Z49" s="216">
        <v>-5.0861178600938803</v>
      </c>
      <c r="AA49" s="222">
        <v>2.9012548555776956</v>
      </c>
      <c r="AE49" s="259" t="s">
        <v>2003</v>
      </c>
      <c r="AF49" s="227" t="s">
        <v>7225</v>
      </c>
      <c r="AH49" s="227" t="s">
        <v>7321</v>
      </c>
      <c r="AI49" s="227" t="s">
        <v>2641</v>
      </c>
      <c r="AJ49" s="227" t="s">
        <v>7209</v>
      </c>
      <c r="AL49" s="413" t="s">
        <v>16370</v>
      </c>
      <c r="AM49" s="338" t="s">
        <v>5247</v>
      </c>
      <c r="AN49" s="338" t="s">
        <v>6472</v>
      </c>
      <c r="AO49" s="339" t="s">
        <v>6975</v>
      </c>
      <c r="AP49" s="338" t="s">
        <v>16813</v>
      </c>
      <c r="AQ49" s="338" t="s">
        <v>5356</v>
      </c>
      <c r="AR49" s="340">
        <v>2.7777777777777799</v>
      </c>
      <c r="AS49" s="340">
        <v>0.372093023255814</v>
      </c>
      <c r="AT49" s="343">
        <v>3.9351492677364201E-2</v>
      </c>
      <c r="AU49" s="342">
        <v>1.4050387893723251</v>
      </c>
      <c r="AV49" s="340">
        <v>7.4652777777777803</v>
      </c>
      <c r="AW49" s="404" t="s">
        <v>16853</v>
      </c>
      <c r="AX49" s="147" t="str">
        <f t="shared" si="0"/>
        <v xml:space="preserve"> </v>
      </c>
      <c r="BZ49" s="32"/>
    </row>
    <row r="50" spans="1:78" ht="25" customHeight="1" x14ac:dyDescent="0.2">
      <c r="A50" s="253" t="s">
        <v>5066</v>
      </c>
      <c r="B50" s="74" t="s">
        <v>13335</v>
      </c>
      <c r="C50" s="261" t="s">
        <v>15549</v>
      </c>
      <c r="D50" s="74" t="s">
        <v>10292</v>
      </c>
      <c r="E50" s="4">
        <v>5.2574959402350904E-3</v>
      </c>
      <c r="F50" s="5">
        <v>-4.0180759695535997</v>
      </c>
      <c r="G50" s="222">
        <v>2.279221053997643</v>
      </c>
      <c r="K50" s="253" t="s">
        <v>4920</v>
      </c>
      <c r="L50" s="74" t="s">
        <v>13375</v>
      </c>
      <c r="M50" s="261" t="s">
        <v>14255</v>
      </c>
      <c r="N50" s="74" t="s">
        <v>10819</v>
      </c>
      <c r="O50" s="26">
        <v>3.2198522237484699E-2</v>
      </c>
      <c r="P50" s="5">
        <v>-3.8869505740285102</v>
      </c>
      <c r="Q50" s="222">
        <v>1.4921640599449513</v>
      </c>
      <c r="U50" s="253" t="s">
        <v>7187</v>
      </c>
      <c r="V50" s="74" t="s">
        <v>13065</v>
      </c>
      <c r="W50" s="261" t="s">
        <v>14607</v>
      </c>
      <c r="X50" s="74" t="s">
        <v>12581</v>
      </c>
      <c r="Y50" s="4">
        <v>4.7881150497219097E-2</v>
      </c>
      <c r="Z50" s="216">
        <v>-5.0820703592298102</v>
      </c>
      <c r="AA50" s="222">
        <v>1.3198354228314007</v>
      </c>
      <c r="AE50" s="259" t="s">
        <v>7330</v>
      </c>
      <c r="AF50" s="227" t="s">
        <v>5027</v>
      </c>
      <c r="AH50" s="227" t="s">
        <v>7222</v>
      </c>
      <c r="AI50" s="227" t="s">
        <v>7438</v>
      </c>
      <c r="AJ50" s="227" t="s">
        <v>7211</v>
      </c>
      <c r="AL50" s="413" t="s">
        <v>16370</v>
      </c>
      <c r="AM50" s="338" t="s">
        <v>5247</v>
      </c>
      <c r="AN50" s="338" t="s">
        <v>16854</v>
      </c>
      <c r="AO50" s="339" t="s">
        <v>17036</v>
      </c>
      <c r="AP50" s="338" t="s">
        <v>16813</v>
      </c>
      <c r="AQ50" s="338" t="s">
        <v>5356</v>
      </c>
      <c r="AR50" s="340">
        <v>2.7777777777777799</v>
      </c>
      <c r="AS50" s="340">
        <v>0.372093023255814</v>
      </c>
      <c r="AT50" s="343">
        <v>3.9351492677364201E-2</v>
      </c>
      <c r="AU50" s="342">
        <v>1.4050387893723251</v>
      </c>
      <c r="AV50" s="340">
        <v>7.4652777777777803</v>
      </c>
      <c r="AW50" s="404" t="s">
        <v>16855</v>
      </c>
      <c r="AX50" s="147" t="str">
        <f t="shared" si="0"/>
        <v xml:space="preserve"> </v>
      </c>
      <c r="BZ50" s="32"/>
    </row>
    <row r="51" spans="1:78" ht="25" customHeight="1" x14ac:dyDescent="0.2">
      <c r="A51" s="253" t="s">
        <v>5042</v>
      </c>
      <c r="B51" s="74" t="s">
        <v>12850</v>
      </c>
      <c r="C51" s="261" t="s">
        <v>14935</v>
      </c>
      <c r="D51" s="74" t="s">
        <v>8968</v>
      </c>
      <c r="E51" s="4">
        <v>2.81484032434999E-4</v>
      </c>
      <c r="F51" s="5">
        <v>-4.0129830304094902</v>
      </c>
      <c r="G51" s="222">
        <v>3.5505462360597173</v>
      </c>
      <c r="K51" s="253" t="s">
        <v>7370</v>
      </c>
      <c r="L51" s="74" t="s">
        <v>8844</v>
      </c>
      <c r="M51" s="261" t="s">
        <v>14286</v>
      </c>
      <c r="N51" s="74" t="s">
        <v>8845</v>
      </c>
      <c r="O51" s="26">
        <v>3.8655586592158502E-2</v>
      </c>
      <c r="P51" s="5">
        <v>-3.8065336025059802</v>
      </c>
      <c r="Q51" s="222">
        <v>1.4127877319961917</v>
      </c>
      <c r="U51" s="253" t="s">
        <v>1606</v>
      </c>
      <c r="V51" s="74" t="s">
        <v>8031</v>
      </c>
      <c r="W51" s="261" t="s">
        <v>16064</v>
      </c>
      <c r="X51" s="74" t="s">
        <v>8032</v>
      </c>
      <c r="Y51" s="4">
        <v>1.6643799083945698E-2</v>
      </c>
      <c r="Z51" s="216">
        <v>-5.07907547209782</v>
      </c>
      <c r="AA51" s="222">
        <v>1.7787475354446014</v>
      </c>
      <c r="AE51" s="259" t="s">
        <v>5149</v>
      </c>
      <c r="AF51" s="227" t="s">
        <v>7227</v>
      </c>
      <c r="AH51" s="227" t="s">
        <v>4920</v>
      </c>
      <c r="AI51" s="227" t="s">
        <v>7177</v>
      </c>
      <c r="AJ51" s="227" t="s">
        <v>5042</v>
      </c>
      <c r="AL51" s="413" t="s">
        <v>16370</v>
      </c>
      <c r="AM51" s="338" t="s">
        <v>5247</v>
      </c>
      <c r="AN51" s="338" t="s">
        <v>6477</v>
      </c>
      <c r="AO51" s="339" t="s">
        <v>6978</v>
      </c>
      <c r="AP51" s="338" t="s">
        <v>16813</v>
      </c>
      <c r="AQ51" s="338" t="s">
        <v>5356</v>
      </c>
      <c r="AR51" s="340">
        <v>2.7777777777777799</v>
      </c>
      <c r="AS51" s="340">
        <v>0.372093023255814</v>
      </c>
      <c r="AT51" s="343">
        <v>3.9351492677364201E-2</v>
      </c>
      <c r="AU51" s="342">
        <v>1.4050387893723251</v>
      </c>
      <c r="AV51" s="340">
        <v>7.4652777777777803</v>
      </c>
      <c r="AW51" s="404" t="s">
        <v>16856</v>
      </c>
      <c r="AX51" s="147" t="str">
        <f t="shared" si="0"/>
        <v xml:space="preserve"> </v>
      </c>
      <c r="BZ51" s="32"/>
    </row>
    <row r="52" spans="1:78" ht="25" customHeight="1" x14ac:dyDescent="0.2">
      <c r="A52" s="253" t="s">
        <v>7280</v>
      </c>
      <c r="B52" s="74" t="s">
        <v>12267</v>
      </c>
      <c r="C52" s="261" t="s">
        <v>15562</v>
      </c>
      <c r="D52" s="74" t="s">
        <v>12268</v>
      </c>
      <c r="E52" s="4">
        <v>3.7253101569239597E-2</v>
      </c>
      <c r="F52" s="5">
        <v>-3.9791447698954401</v>
      </c>
      <c r="G52" s="222">
        <v>1.4288375634973982</v>
      </c>
      <c r="K52" s="253" t="s">
        <v>7302</v>
      </c>
      <c r="L52" s="74" t="s">
        <v>13139</v>
      </c>
      <c r="M52" s="261" t="s">
        <v>16204</v>
      </c>
      <c r="N52" s="74" t="s">
        <v>12429</v>
      </c>
      <c r="O52" s="26">
        <v>3.10385722216369E-2</v>
      </c>
      <c r="P52" s="5">
        <v>-3.8056048069580402</v>
      </c>
      <c r="Q52" s="222">
        <v>1.5080982645570853</v>
      </c>
      <c r="U52" s="253" t="s">
        <v>4163</v>
      </c>
      <c r="V52" s="74" t="s">
        <v>9860</v>
      </c>
      <c r="W52" s="261" t="s">
        <v>14529</v>
      </c>
      <c r="X52" s="74" t="s">
        <v>9861</v>
      </c>
      <c r="Y52" s="4">
        <v>3.5802823148154701E-2</v>
      </c>
      <c r="Z52" s="216">
        <v>-5.0777199097942498</v>
      </c>
      <c r="AA52" s="222">
        <v>1.4460827267269591</v>
      </c>
      <c r="AE52" s="259" t="s">
        <v>7404</v>
      </c>
      <c r="AF52" s="227" t="s">
        <v>7401</v>
      </c>
      <c r="AH52" s="227" t="s">
        <v>4985</v>
      </c>
      <c r="AI52" s="227" t="s">
        <v>2876</v>
      </c>
      <c r="AJ52" s="227" t="s">
        <v>7213</v>
      </c>
      <c r="AL52" s="413" t="s">
        <v>16370</v>
      </c>
      <c r="AM52" s="338" t="s">
        <v>5247</v>
      </c>
      <c r="AN52" s="338" t="s">
        <v>6704</v>
      </c>
      <c r="AO52" s="339" t="s">
        <v>7082</v>
      </c>
      <c r="AP52" s="338" t="s">
        <v>16808</v>
      </c>
      <c r="AQ52" s="338" t="s">
        <v>5315</v>
      </c>
      <c r="AR52" s="340">
        <v>4.1666666666666696</v>
      </c>
      <c r="AS52" s="340">
        <v>0.97674418604651203</v>
      </c>
      <c r="AT52" s="343">
        <v>4.0493786007311502E-2</v>
      </c>
      <c r="AU52" s="342">
        <v>1.3926116165332314</v>
      </c>
      <c r="AV52" s="340">
        <v>4.2658730158730203</v>
      </c>
      <c r="AW52" s="404" t="s">
        <v>16857</v>
      </c>
      <c r="AX52" s="147" t="str">
        <f t="shared" si="0"/>
        <v xml:space="preserve"> </v>
      </c>
      <c r="BZ52" s="32"/>
    </row>
    <row r="53" spans="1:78" ht="25" customHeight="1" x14ac:dyDescent="0.2">
      <c r="A53" s="253" t="s">
        <v>5056</v>
      </c>
      <c r="B53" s="74" t="s">
        <v>11812</v>
      </c>
      <c r="C53" s="261" t="s">
        <v>14322</v>
      </c>
      <c r="D53" s="74" t="s">
        <v>11813</v>
      </c>
      <c r="E53" s="4">
        <v>1.87946565731213E-2</v>
      </c>
      <c r="F53" s="5">
        <v>-3.9568578656507598</v>
      </c>
      <c r="G53" s="222">
        <v>1.725965605558629</v>
      </c>
      <c r="K53" s="253" t="s">
        <v>2058</v>
      </c>
      <c r="L53" s="74" t="s">
        <v>6768</v>
      </c>
      <c r="M53" s="261" t="s">
        <v>14285</v>
      </c>
      <c r="N53" s="74" t="s">
        <v>8553</v>
      </c>
      <c r="O53" s="26">
        <v>2.9169015238108002E-2</v>
      </c>
      <c r="P53" s="5">
        <v>-3.7586372775797399</v>
      </c>
      <c r="Q53" s="222">
        <v>1.5350782326497758</v>
      </c>
      <c r="U53" s="253" t="s">
        <v>4577</v>
      </c>
      <c r="V53" s="74" t="s">
        <v>10232</v>
      </c>
      <c r="W53" s="261" t="s">
        <v>14599</v>
      </c>
      <c r="X53" s="74" t="s">
        <v>10233</v>
      </c>
      <c r="Y53" s="4">
        <v>1.30065782548918E-2</v>
      </c>
      <c r="Z53" s="216">
        <v>-5.0151892401498603</v>
      </c>
      <c r="AA53" s="222">
        <v>1.8858369417531513</v>
      </c>
      <c r="AE53" s="259" t="s">
        <v>2344</v>
      </c>
      <c r="AF53" s="227" t="s">
        <v>5099</v>
      </c>
      <c r="AH53" s="227" t="s">
        <v>5224</v>
      </c>
      <c r="AI53" s="227" t="s">
        <v>2917</v>
      </c>
      <c r="AJ53" s="227" t="s">
        <v>7429</v>
      </c>
      <c r="AL53" s="413" t="s">
        <v>16370</v>
      </c>
      <c r="AM53" s="338" t="s">
        <v>5247</v>
      </c>
      <c r="AN53" s="338" t="s">
        <v>6762</v>
      </c>
      <c r="AO53" s="339" t="s">
        <v>7107</v>
      </c>
      <c r="AP53" s="338" t="s">
        <v>16813</v>
      </c>
      <c r="AQ53" s="338" t="s">
        <v>5379</v>
      </c>
      <c r="AR53" s="340">
        <v>2.7777777777777799</v>
      </c>
      <c r="AS53" s="340">
        <v>0.418604651162791</v>
      </c>
      <c r="AT53" s="343">
        <v>4.7105109131297902E-2</v>
      </c>
      <c r="AU53" s="342">
        <v>1.3269319857119988</v>
      </c>
      <c r="AV53" s="340">
        <v>6.6358024691358004</v>
      </c>
      <c r="AW53" s="404" t="s">
        <v>16858</v>
      </c>
      <c r="AX53" s="147" t="str">
        <f t="shared" si="0"/>
        <v xml:space="preserve"> </v>
      </c>
      <c r="BZ53" s="32"/>
    </row>
    <row r="54" spans="1:78" ht="25" customHeight="1" x14ac:dyDescent="0.2">
      <c r="A54" s="253" t="s">
        <v>722</v>
      </c>
      <c r="B54" s="74" t="s">
        <v>13012</v>
      </c>
      <c r="C54" s="261" t="s">
        <v>14320</v>
      </c>
      <c r="D54" s="74" t="s">
        <v>13013</v>
      </c>
      <c r="E54" s="4">
        <v>7.3395893225709496E-3</v>
      </c>
      <c r="F54" s="5">
        <v>-3.9300238242116001</v>
      </c>
      <c r="G54" s="222">
        <v>2.1343282398020493</v>
      </c>
      <c r="K54" s="253" t="s">
        <v>3341</v>
      </c>
      <c r="L54" s="74" t="s">
        <v>12210</v>
      </c>
      <c r="M54" s="261" t="s">
        <v>14284</v>
      </c>
      <c r="N54" s="74" t="s">
        <v>12211</v>
      </c>
      <c r="O54" s="26">
        <v>5.2596574321979901E-3</v>
      </c>
      <c r="P54" s="5">
        <v>-3.7439262476501298</v>
      </c>
      <c r="Q54" s="222">
        <v>2.27904254104606</v>
      </c>
      <c r="U54" s="253" t="s">
        <v>1534</v>
      </c>
      <c r="V54" s="74" t="s">
        <v>6782</v>
      </c>
      <c r="W54" s="261" t="s">
        <v>16219</v>
      </c>
      <c r="X54" s="74" t="s">
        <v>10806</v>
      </c>
      <c r="Y54" s="4">
        <v>2.6059923350147E-2</v>
      </c>
      <c r="Z54" s="216">
        <v>-4.9974830337776996</v>
      </c>
      <c r="AA54" s="222">
        <v>1.5840268660085897</v>
      </c>
      <c r="AE54" s="259" t="s">
        <v>7331</v>
      </c>
      <c r="AF54" s="227" t="s">
        <v>1462</v>
      </c>
      <c r="AH54" s="227" t="s">
        <v>7322</v>
      </c>
      <c r="AI54" s="227" t="s">
        <v>2919</v>
      </c>
      <c r="AJ54" s="227" t="s">
        <v>4963</v>
      </c>
      <c r="AL54" s="413" t="s">
        <v>16370</v>
      </c>
      <c r="AM54" s="338" t="s">
        <v>5247</v>
      </c>
      <c r="AN54" s="338" t="s">
        <v>6449</v>
      </c>
      <c r="AO54" s="339" t="s">
        <v>6962</v>
      </c>
      <c r="AP54" s="338" t="s">
        <v>16808</v>
      </c>
      <c r="AQ54" s="338" t="s">
        <v>5450</v>
      </c>
      <c r="AR54" s="340">
        <v>4.1666666666666696</v>
      </c>
      <c r="AS54" s="340">
        <v>1.0697674418604699</v>
      </c>
      <c r="AT54" s="343">
        <v>4.9689474406359103E-2</v>
      </c>
      <c r="AU54" s="342">
        <v>1.3037355970082445</v>
      </c>
      <c r="AV54" s="340">
        <v>3.8949275362318798</v>
      </c>
      <c r="AW54" s="404" t="s">
        <v>16859</v>
      </c>
      <c r="AX54" s="147" t="str">
        <f t="shared" si="0"/>
        <v xml:space="preserve"> </v>
      </c>
      <c r="BZ54" s="32"/>
    </row>
    <row r="55" spans="1:78" ht="25" customHeight="1" x14ac:dyDescent="0.2">
      <c r="A55" s="253" t="s">
        <v>7264</v>
      </c>
      <c r="B55" s="74" t="s">
        <v>13485</v>
      </c>
      <c r="C55" s="261" t="s">
        <v>16086</v>
      </c>
      <c r="D55" s="74" t="s">
        <v>13320</v>
      </c>
      <c r="E55" s="4">
        <v>4.5688766147652597E-2</v>
      </c>
      <c r="F55" s="5">
        <v>-3.9282077327807099</v>
      </c>
      <c r="G55" s="222">
        <v>1.3401905701671324</v>
      </c>
      <c r="K55" s="253" t="s">
        <v>4585</v>
      </c>
      <c r="L55" s="74" t="s">
        <v>8322</v>
      </c>
      <c r="M55" s="261" t="s">
        <v>14283</v>
      </c>
      <c r="N55" s="74" t="s">
        <v>8323</v>
      </c>
      <c r="O55" s="26">
        <v>1.3736577196493399E-2</v>
      </c>
      <c r="P55" s="5">
        <v>-3.7436749204132802</v>
      </c>
      <c r="Q55" s="222">
        <v>1.8621214688674173</v>
      </c>
      <c r="U55" s="253" t="s">
        <v>7300</v>
      </c>
      <c r="V55" s="74" t="s">
        <v>10458</v>
      </c>
      <c r="W55" s="261" t="s">
        <v>14855</v>
      </c>
      <c r="X55" s="74" t="s">
        <v>10459</v>
      </c>
      <c r="Y55" s="4">
        <v>8.4364329866093903E-3</v>
      </c>
      <c r="Z55" s="216">
        <v>-4.9350798659510904</v>
      </c>
      <c r="AA55" s="222">
        <v>2.0738411388816278</v>
      </c>
      <c r="AE55" s="259" t="s">
        <v>5090</v>
      </c>
      <c r="AF55" s="227" t="s">
        <v>1472</v>
      </c>
      <c r="AH55" s="227" t="s">
        <v>7323</v>
      </c>
      <c r="AI55" s="227" t="s">
        <v>2940</v>
      </c>
      <c r="AJ55" s="227" t="s">
        <v>7214</v>
      </c>
      <c r="AL55" s="413" t="s">
        <v>16370</v>
      </c>
      <c r="AM55" s="338" t="s">
        <v>5753</v>
      </c>
      <c r="AN55" s="338" t="s">
        <v>5806</v>
      </c>
      <c r="AO55" s="339" t="s">
        <v>6095</v>
      </c>
      <c r="AP55" s="338" t="s">
        <v>16810</v>
      </c>
      <c r="AQ55" s="338" t="s">
        <v>5250</v>
      </c>
      <c r="AR55" s="340">
        <v>6.9444444444444402</v>
      </c>
      <c r="AS55" s="340">
        <v>0.88372093023255804</v>
      </c>
      <c r="AT55" s="343">
        <v>8.1487731057747897E-4</v>
      </c>
      <c r="AU55" s="342">
        <v>3.0889077745118101</v>
      </c>
      <c r="AV55" s="340">
        <v>7.8581871345029199</v>
      </c>
      <c r="AW55" s="404" t="s">
        <v>6807</v>
      </c>
      <c r="AX55" s="147" t="str">
        <f t="shared" si="0"/>
        <v xml:space="preserve"> </v>
      </c>
      <c r="BZ55" s="32"/>
    </row>
    <row r="56" spans="1:78" ht="25" customHeight="1" x14ac:dyDescent="0.2">
      <c r="A56" s="253" t="s">
        <v>5109</v>
      </c>
      <c r="B56" s="74" t="s">
        <v>12665</v>
      </c>
      <c r="C56" s="261" t="s">
        <v>15894</v>
      </c>
      <c r="D56" s="74" t="s">
        <v>12666</v>
      </c>
      <c r="E56" s="4">
        <v>3.5595302007417097E-2</v>
      </c>
      <c r="F56" s="5">
        <v>-3.91663703645346</v>
      </c>
      <c r="G56" s="222">
        <v>1.4486073179510752</v>
      </c>
      <c r="K56" s="253" t="s">
        <v>2482</v>
      </c>
      <c r="L56" s="74" t="s">
        <v>9716</v>
      </c>
      <c r="M56" s="261" t="s">
        <v>14282</v>
      </c>
      <c r="N56" s="74" t="s">
        <v>9717</v>
      </c>
      <c r="O56" s="26">
        <v>4.77336200645559E-2</v>
      </c>
      <c r="P56" s="5">
        <v>-3.73081036809113</v>
      </c>
      <c r="Q56" s="222">
        <v>1.3211756279751914</v>
      </c>
      <c r="U56" s="253" t="s">
        <v>7209</v>
      </c>
      <c r="V56" s="74" t="s">
        <v>12779</v>
      </c>
      <c r="W56" s="261" t="s">
        <v>14549</v>
      </c>
      <c r="X56" s="74" t="s">
        <v>12780</v>
      </c>
      <c r="Y56" s="4">
        <v>4.5374031593169703E-2</v>
      </c>
      <c r="Z56" s="216">
        <v>-4.9117536972125402</v>
      </c>
      <c r="AA56" s="222">
        <v>1.3431926308975546</v>
      </c>
      <c r="AE56" s="259" t="s">
        <v>2637</v>
      </c>
      <c r="AF56" s="227" t="s">
        <v>5117</v>
      </c>
      <c r="AH56" s="227" t="s">
        <v>4958</v>
      </c>
      <c r="AI56" s="227" t="s">
        <v>3011</v>
      </c>
      <c r="AJ56" s="227" t="s">
        <v>7317</v>
      </c>
      <c r="AL56" s="413" t="s">
        <v>16370</v>
      </c>
      <c r="AM56" s="338" t="s">
        <v>5753</v>
      </c>
      <c r="AN56" s="338" t="s">
        <v>5804</v>
      </c>
      <c r="AO56" s="339" t="s">
        <v>6094</v>
      </c>
      <c r="AP56" s="338" t="s">
        <v>16806</v>
      </c>
      <c r="AQ56" s="338" t="s">
        <v>5553</v>
      </c>
      <c r="AR56" s="340">
        <v>5.5555555555555598</v>
      </c>
      <c r="AS56" s="340">
        <v>0.55813953488372103</v>
      </c>
      <c r="AT56" s="343">
        <v>1.37142398034208E-3</v>
      </c>
      <c r="AU56" s="342">
        <v>2.8628282608505287</v>
      </c>
      <c r="AV56" s="340">
        <v>9.9537037037037006</v>
      </c>
      <c r="AW56" s="404" t="s">
        <v>16861</v>
      </c>
      <c r="AX56" s="147" t="str">
        <f t="shared" si="0"/>
        <v xml:space="preserve"> </v>
      </c>
      <c r="BZ56" s="32"/>
    </row>
    <row r="57" spans="1:78" ht="25" customHeight="1" x14ac:dyDescent="0.2">
      <c r="A57" s="253" t="s">
        <v>7388</v>
      </c>
      <c r="B57" s="74" t="s">
        <v>13125</v>
      </c>
      <c r="C57" s="261" t="s">
        <v>14377</v>
      </c>
      <c r="D57" s="74" t="s">
        <v>13126</v>
      </c>
      <c r="E57" s="4">
        <v>3.7121903559017899E-2</v>
      </c>
      <c r="F57" s="5">
        <v>-3.8857681778622202</v>
      </c>
      <c r="G57" s="222">
        <v>1.4303697618717923</v>
      </c>
      <c r="K57" s="253" t="s">
        <v>4727</v>
      </c>
      <c r="L57" s="74" t="s">
        <v>6772</v>
      </c>
      <c r="M57" s="261" t="s">
        <v>16179</v>
      </c>
      <c r="N57" s="74" t="s">
        <v>9370</v>
      </c>
      <c r="O57" s="26">
        <v>1.65596650070538E-2</v>
      </c>
      <c r="P57" s="5">
        <v>-3.5864166922960599</v>
      </c>
      <c r="Q57" s="222">
        <v>1.7809484530015944</v>
      </c>
      <c r="U57" s="253" t="s">
        <v>1472</v>
      </c>
      <c r="V57" s="74" t="s">
        <v>12035</v>
      </c>
      <c r="W57" s="261" t="s">
        <v>15706</v>
      </c>
      <c r="X57" s="74" t="s">
        <v>12036</v>
      </c>
      <c r="Y57" s="4">
        <v>1.8594158650918801E-2</v>
      </c>
      <c r="Z57" s="216">
        <v>-4.9032916951723298</v>
      </c>
      <c r="AA57" s="222">
        <v>1.7306234678309487</v>
      </c>
      <c r="AE57" s="259" t="s">
        <v>2817</v>
      </c>
      <c r="AF57" s="227" t="s">
        <v>1485</v>
      </c>
      <c r="AH57" s="227" t="s">
        <v>4959</v>
      </c>
      <c r="AI57" s="227" t="s">
        <v>3013</v>
      </c>
      <c r="AJ57" s="227" t="s">
        <v>7215</v>
      </c>
      <c r="AL57" s="413" t="s">
        <v>16370</v>
      </c>
      <c r="AM57" s="338" t="s">
        <v>5753</v>
      </c>
      <c r="AN57" s="338" t="s">
        <v>5786</v>
      </c>
      <c r="AO57" s="339" t="s">
        <v>6086</v>
      </c>
      <c r="AP57" s="338" t="s">
        <v>16810</v>
      </c>
      <c r="AQ57" s="338" t="s">
        <v>5254</v>
      </c>
      <c r="AR57" s="340">
        <v>6.9444444444444402</v>
      </c>
      <c r="AS57" s="340">
        <v>1.16279069767442</v>
      </c>
      <c r="AT57" s="343">
        <v>2.3477402632686799E-3</v>
      </c>
      <c r="AU57" s="342">
        <v>2.62934995191707</v>
      </c>
      <c r="AV57" s="340">
        <v>5.9722222222222197</v>
      </c>
      <c r="AW57" s="404" t="s">
        <v>16862</v>
      </c>
      <c r="AX57" s="147" t="str">
        <f t="shared" si="0"/>
        <v xml:space="preserve"> </v>
      </c>
      <c r="BZ57" s="32"/>
    </row>
    <row r="58" spans="1:78" ht="25" customHeight="1" x14ac:dyDescent="0.2">
      <c r="A58" s="253" t="s">
        <v>2870</v>
      </c>
      <c r="B58" s="74" t="s">
        <v>8472</v>
      </c>
      <c r="C58" s="261" t="s">
        <v>14350</v>
      </c>
      <c r="D58" s="74" t="s">
        <v>8473</v>
      </c>
      <c r="E58" s="4">
        <v>3.2943730456475702E-2</v>
      </c>
      <c r="F58" s="5">
        <v>-3.8691716952028599</v>
      </c>
      <c r="G58" s="222">
        <v>1.4822272240815602</v>
      </c>
      <c r="K58" s="253" t="s">
        <v>7317</v>
      </c>
      <c r="L58" s="74" t="s">
        <v>13497</v>
      </c>
      <c r="M58" s="261" t="s">
        <v>16174</v>
      </c>
      <c r="N58" s="74" t="s">
        <v>13048</v>
      </c>
      <c r="O58" s="26">
        <v>1.52256795444902E-2</v>
      </c>
      <c r="P58" s="5">
        <v>-3.5513401244259</v>
      </c>
      <c r="Q58" s="222">
        <v>1.817423315060517</v>
      </c>
      <c r="U58" s="253" t="s">
        <v>3664</v>
      </c>
      <c r="V58" s="74" t="s">
        <v>11041</v>
      </c>
      <c r="W58" s="261" t="s">
        <v>15703</v>
      </c>
      <c r="X58" s="74" t="s">
        <v>11042</v>
      </c>
      <c r="Y58" s="4">
        <v>2.1787938364383998E-2</v>
      </c>
      <c r="Z58" s="216">
        <v>-4.8981819612780697</v>
      </c>
      <c r="AA58" s="222">
        <v>1.6617838619671899</v>
      </c>
      <c r="AE58" s="259" t="s">
        <v>7409</v>
      </c>
      <c r="AF58" s="227" t="s">
        <v>1606</v>
      </c>
      <c r="AH58" s="227" t="s">
        <v>7324</v>
      </c>
      <c r="AI58" s="227" t="s">
        <v>7179</v>
      </c>
      <c r="AJ58" s="227" t="s">
        <v>898</v>
      </c>
      <c r="AL58" s="413" t="s">
        <v>16370</v>
      </c>
      <c r="AM58" s="338" t="s">
        <v>5753</v>
      </c>
      <c r="AN58" s="338" t="s">
        <v>5790</v>
      </c>
      <c r="AO58" s="339" t="s">
        <v>6088</v>
      </c>
      <c r="AP58" s="338" t="s">
        <v>16808</v>
      </c>
      <c r="AQ58" s="338" t="s">
        <v>5379</v>
      </c>
      <c r="AR58" s="340">
        <v>4.1666666666666696</v>
      </c>
      <c r="AS58" s="340">
        <v>0.418604651162791</v>
      </c>
      <c r="AT58" s="343">
        <v>5.8097404858219901E-3</v>
      </c>
      <c r="AU58" s="342">
        <v>2.2358432665929153</v>
      </c>
      <c r="AV58" s="340">
        <v>9.9537037037037006</v>
      </c>
      <c r="AW58" s="404" t="s">
        <v>16863</v>
      </c>
      <c r="AX58" s="147" t="str">
        <f t="shared" si="0"/>
        <v xml:space="preserve"> </v>
      </c>
      <c r="BZ58" s="32"/>
    </row>
    <row r="59" spans="1:78" ht="25" customHeight="1" x14ac:dyDescent="0.2">
      <c r="A59" s="253" t="s">
        <v>4300</v>
      </c>
      <c r="B59" s="74" t="s">
        <v>10925</v>
      </c>
      <c r="C59" s="261" t="s">
        <v>15044</v>
      </c>
      <c r="D59" s="74" t="s">
        <v>10926</v>
      </c>
      <c r="E59" s="4">
        <v>4.9090026988667503E-4</v>
      </c>
      <c r="F59" s="5">
        <v>-3.8683595958766399</v>
      </c>
      <c r="G59" s="222">
        <v>3.3090067291340652</v>
      </c>
      <c r="K59" s="253" t="s">
        <v>7353</v>
      </c>
      <c r="L59" s="74" t="s">
        <v>13687</v>
      </c>
      <c r="M59" s="261" t="s">
        <v>14281</v>
      </c>
      <c r="N59" s="74" t="s">
        <v>13688</v>
      </c>
      <c r="O59" s="26">
        <v>1.5681610762259501E-2</v>
      </c>
      <c r="P59" s="5">
        <v>-3.5310407575887601</v>
      </c>
      <c r="Q59" s="222">
        <v>1.8046093300934001</v>
      </c>
      <c r="U59" s="253" t="s">
        <v>7197</v>
      </c>
      <c r="V59" s="74" t="s">
        <v>13503</v>
      </c>
      <c r="W59" s="261" t="s">
        <v>15877</v>
      </c>
      <c r="X59" s="74" t="s">
        <v>10923</v>
      </c>
      <c r="Y59" s="4">
        <v>1.31630309237934E-2</v>
      </c>
      <c r="Z59" s="216">
        <v>-4.8717608250629603</v>
      </c>
      <c r="AA59" s="222">
        <v>1.8806440984181481</v>
      </c>
      <c r="AE59" s="259" t="s">
        <v>3402</v>
      </c>
      <c r="AF59" s="227" t="s">
        <v>7228</v>
      </c>
      <c r="AH59" s="227" t="s">
        <v>7325</v>
      </c>
      <c r="AI59" s="227" t="s">
        <v>3120</v>
      </c>
      <c r="AJ59" s="227" t="s">
        <v>7318</v>
      </c>
      <c r="AL59" s="413" t="s">
        <v>16370</v>
      </c>
      <c r="AM59" s="338" t="s">
        <v>5753</v>
      </c>
      <c r="AN59" s="338" t="s">
        <v>6812</v>
      </c>
      <c r="AO59" s="339" t="s">
        <v>7109</v>
      </c>
      <c r="AP59" s="338" t="s">
        <v>16806</v>
      </c>
      <c r="AQ59" s="338" t="s">
        <v>6814</v>
      </c>
      <c r="AR59" s="340">
        <v>5.5555555555555598</v>
      </c>
      <c r="AS59" s="340">
        <v>15.6279069767442</v>
      </c>
      <c r="AT59" s="343">
        <v>1.8455181394295601E-2</v>
      </c>
      <c r="AU59" s="342">
        <v>1.7338816818064724</v>
      </c>
      <c r="AV59" s="340">
        <v>0.35548941798941802</v>
      </c>
      <c r="AW59" s="404" t="s">
        <v>16864</v>
      </c>
      <c r="AX59" s="147" t="str">
        <f t="shared" si="0"/>
        <v xml:space="preserve"> </v>
      </c>
      <c r="BZ59" s="32"/>
    </row>
    <row r="60" spans="1:78" ht="25" customHeight="1" x14ac:dyDescent="0.2">
      <c r="A60" s="253" t="s">
        <v>1485</v>
      </c>
      <c r="B60" s="74" t="s">
        <v>8055</v>
      </c>
      <c r="C60" s="261" t="s">
        <v>15007</v>
      </c>
      <c r="D60" s="74" t="s">
        <v>8056</v>
      </c>
      <c r="E60" s="4">
        <v>3.03593284360584E-3</v>
      </c>
      <c r="F60" s="5">
        <v>-3.8614641768685698</v>
      </c>
      <c r="G60" s="222">
        <v>2.5177078394873562</v>
      </c>
      <c r="K60" s="253" t="s">
        <v>4016</v>
      </c>
      <c r="L60" s="74" t="s">
        <v>11614</v>
      </c>
      <c r="M60" s="261" t="s">
        <v>16168</v>
      </c>
      <c r="N60" s="74" t="s">
        <v>11615</v>
      </c>
      <c r="O60" s="26">
        <v>2.59304481291882E-2</v>
      </c>
      <c r="P60" s="5">
        <v>-3.5241935646114899</v>
      </c>
      <c r="Q60" s="222">
        <v>1.5861899777022299</v>
      </c>
      <c r="U60" s="253" t="s">
        <v>7215</v>
      </c>
      <c r="V60" s="74" t="s">
        <v>13227</v>
      </c>
      <c r="W60" s="261" t="s">
        <v>14487</v>
      </c>
      <c r="X60" s="74" t="s">
        <v>13228</v>
      </c>
      <c r="Y60" s="4">
        <v>9.2449446101799102E-4</v>
      </c>
      <c r="Z60" s="216">
        <v>-4.8438120404041101</v>
      </c>
      <c r="AA60" s="222">
        <v>3.0340956865129511</v>
      </c>
      <c r="AE60" s="259" t="s">
        <v>3406</v>
      </c>
      <c r="AF60" s="227" t="s">
        <v>1613</v>
      </c>
      <c r="AH60" s="227" t="s">
        <v>1478</v>
      </c>
      <c r="AI60" s="227" t="s">
        <v>3402</v>
      </c>
      <c r="AJ60" s="227" t="s">
        <v>7216</v>
      </c>
      <c r="AL60" s="413" t="s">
        <v>16370</v>
      </c>
      <c r="AM60" s="338" t="s">
        <v>5753</v>
      </c>
      <c r="AN60" s="338" t="s">
        <v>13933</v>
      </c>
      <c r="AO60" s="339" t="s">
        <v>17055</v>
      </c>
      <c r="AP60" s="338" t="s">
        <v>16813</v>
      </c>
      <c r="AQ60" s="338" t="s">
        <v>5262</v>
      </c>
      <c r="AR60" s="340">
        <v>2.7777777777777799</v>
      </c>
      <c r="AS60" s="340">
        <v>0.27906976744186002</v>
      </c>
      <c r="AT60" s="343">
        <v>2.5530654202691301E-2</v>
      </c>
      <c r="AU60" s="342">
        <v>1.5929380566027722</v>
      </c>
      <c r="AV60" s="340">
        <v>9.9537037037037006</v>
      </c>
      <c r="AW60" s="404" t="s">
        <v>13935</v>
      </c>
      <c r="AX60" s="147" t="str">
        <f t="shared" si="0"/>
        <v xml:space="preserve"> </v>
      </c>
      <c r="BZ60" s="32"/>
    </row>
    <row r="61" spans="1:78" ht="25" customHeight="1" thickBot="1" x14ac:dyDescent="0.25">
      <c r="A61" s="253" t="s">
        <v>5034</v>
      </c>
      <c r="B61" s="74" t="s">
        <v>12686</v>
      </c>
      <c r="C61" s="261" t="s">
        <v>14677</v>
      </c>
      <c r="D61" s="74" t="s">
        <v>12687</v>
      </c>
      <c r="E61" s="4">
        <v>2.0819520896668799E-2</v>
      </c>
      <c r="F61" s="5">
        <v>-3.8220639839794401</v>
      </c>
      <c r="G61" s="222">
        <v>1.6815292687893195</v>
      </c>
      <c r="K61" s="253" t="s">
        <v>4958</v>
      </c>
      <c r="L61" s="74" t="s">
        <v>6764</v>
      </c>
      <c r="M61" s="261" t="s">
        <v>14280</v>
      </c>
      <c r="N61" s="74" t="s">
        <v>8061</v>
      </c>
      <c r="O61" s="26">
        <v>2.0173794844533799E-2</v>
      </c>
      <c r="P61" s="5">
        <v>-3.4872218656735798</v>
      </c>
      <c r="Q61" s="222">
        <v>1.695212400001276</v>
      </c>
      <c r="U61" s="253" t="s">
        <v>3744</v>
      </c>
      <c r="V61" s="74" t="s">
        <v>8604</v>
      </c>
      <c r="W61" s="261" t="s">
        <v>14601</v>
      </c>
      <c r="X61" s="74" t="s">
        <v>8605</v>
      </c>
      <c r="Y61" s="4">
        <v>2.3449538747271199E-2</v>
      </c>
      <c r="Z61" s="216">
        <v>-4.8377300208323604</v>
      </c>
      <c r="AA61" s="222">
        <v>1.6298656954429283</v>
      </c>
      <c r="AE61" s="259" t="s">
        <v>3488</v>
      </c>
      <c r="AF61" s="227" t="s">
        <v>7229</v>
      </c>
      <c r="AH61" s="227" t="s">
        <v>7326</v>
      </c>
      <c r="AI61" s="227" t="s">
        <v>3419</v>
      </c>
      <c r="AJ61" s="227" t="s">
        <v>7218</v>
      </c>
      <c r="AL61" s="414" t="s">
        <v>16370</v>
      </c>
      <c r="AM61" s="406" t="s">
        <v>5753</v>
      </c>
      <c r="AN61" s="406" t="s">
        <v>6810</v>
      </c>
      <c r="AO61" s="407" t="s">
        <v>17056</v>
      </c>
      <c r="AP61" s="406" t="s">
        <v>16813</v>
      </c>
      <c r="AQ61" s="406" t="s">
        <v>5356</v>
      </c>
      <c r="AR61" s="408">
        <v>2.7777777777777799</v>
      </c>
      <c r="AS61" s="408">
        <v>0.372093023255814</v>
      </c>
      <c r="AT61" s="409">
        <v>3.9351492677364201E-2</v>
      </c>
      <c r="AU61" s="410">
        <v>1.4050387893723251</v>
      </c>
      <c r="AV61" s="408">
        <v>7.4652777777777803</v>
      </c>
      <c r="AW61" s="411" t="s">
        <v>16865</v>
      </c>
      <c r="AX61" s="147" t="str">
        <f t="shared" si="0"/>
        <v xml:space="preserve"> </v>
      </c>
      <c r="BZ61" s="32"/>
    </row>
    <row r="62" spans="1:78" ht="25" customHeight="1" x14ac:dyDescent="0.2">
      <c r="A62" s="253" t="s">
        <v>893</v>
      </c>
      <c r="B62" s="74" t="s">
        <v>13488</v>
      </c>
      <c r="C62" s="261" t="s">
        <v>14398</v>
      </c>
      <c r="D62" s="74" t="s">
        <v>13045</v>
      </c>
      <c r="E62" s="4">
        <v>8.6334178231316297E-3</v>
      </c>
      <c r="F62" s="5">
        <v>-3.8111596019564198</v>
      </c>
      <c r="G62" s="222">
        <v>2.0638172404522761</v>
      </c>
      <c r="K62" s="253" t="s">
        <v>7375</v>
      </c>
      <c r="L62" s="74" t="s">
        <v>9676</v>
      </c>
      <c r="M62" s="261" t="s">
        <v>14279</v>
      </c>
      <c r="N62" s="74" t="s">
        <v>9677</v>
      </c>
      <c r="O62" s="26">
        <v>1.2991129885073499E-2</v>
      </c>
      <c r="P62" s="5">
        <v>-3.46726381056608</v>
      </c>
      <c r="Q62" s="222">
        <v>1.8863530751384505</v>
      </c>
      <c r="U62" s="253" t="s">
        <v>5060</v>
      </c>
      <c r="V62" s="74" t="s">
        <v>13693</v>
      </c>
      <c r="W62" s="261" t="s">
        <v>14686</v>
      </c>
      <c r="X62" s="74" t="s">
        <v>11919</v>
      </c>
      <c r="Y62" s="4">
        <v>7.3120246146483802E-3</v>
      </c>
      <c r="Z62" s="216">
        <v>-4.8238125071409304</v>
      </c>
      <c r="AA62" s="222">
        <v>2.1359623552955633</v>
      </c>
      <c r="AE62" s="259" t="s">
        <v>7410</v>
      </c>
      <c r="AF62" s="227" t="s">
        <v>1695</v>
      </c>
      <c r="AH62" s="227" t="s">
        <v>4921</v>
      </c>
      <c r="AI62" s="227" t="s">
        <v>3583</v>
      </c>
      <c r="AJ62" s="227" t="s">
        <v>7319</v>
      </c>
      <c r="AL62" s="396" t="s">
        <v>16371</v>
      </c>
      <c r="AM62" s="397" t="s">
        <v>5247</v>
      </c>
      <c r="AN62" s="397" t="s">
        <v>6480</v>
      </c>
      <c r="AO62" s="398" t="s">
        <v>6980</v>
      </c>
      <c r="AP62" s="397" t="s">
        <v>16487</v>
      </c>
      <c r="AQ62" s="397" t="s">
        <v>6482</v>
      </c>
      <c r="AR62" s="399">
        <v>55.133079847908803</v>
      </c>
      <c r="AS62" s="399">
        <v>21.023255813953501</v>
      </c>
      <c r="AT62" s="400">
        <v>2.2774989955548001E-29</v>
      </c>
      <c r="AU62" s="401">
        <v>28.642541805891781</v>
      </c>
      <c r="AV62" s="399">
        <v>2.62248056798681</v>
      </c>
      <c r="AW62" s="402" t="s">
        <v>16488</v>
      </c>
      <c r="AX62" s="147" t="str">
        <f t="shared" si="0"/>
        <v xml:space="preserve"> </v>
      </c>
      <c r="BZ62" s="32"/>
    </row>
    <row r="63" spans="1:78" ht="25" customHeight="1" x14ac:dyDescent="0.2">
      <c r="A63" s="253" t="s">
        <v>7214</v>
      </c>
      <c r="B63" s="74" t="s">
        <v>13061</v>
      </c>
      <c r="C63" s="261" t="s">
        <v>14972</v>
      </c>
      <c r="D63" s="74" t="s">
        <v>13062</v>
      </c>
      <c r="E63" s="4">
        <v>3.8091712256307697E-2</v>
      </c>
      <c r="F63" s="5">
        <v>-3.7880860723346399</v>
      </c>
      <c r="G63" s="222">
        <v>1.4191695049774755</v>
      </c>
      <c r="K63" s="253" t="s">
        <v>4981</v>
      </c>
      <c r="L63" s="74" t="s">
        <v>12396</v>
      </c>
      <c r="M63" s="261" t="s">
        <v>14278</v>
      </c>
      <c r="N63" s="74" t="s">
        <v>12397</v>
      </c>
      <c r="O63" s="26">
        <v>3.0396495657063798E-2</v>
      </c>
      <c r="P63" s="5">
        <v>-3.4551848395592999</v>
      </c>
      <c r="Q63" s="222">
        <v>1.517176482329591</v>
      </c>
      <c r="U63" s="253" t="s">
        <v>4692</v>
      </c>
      <c r="V63" s="74" t="s">
        <v>11293</v>
      </c>
      <c r="W63" s="261" t="s">
        <v>14597</v>
      </c>
      <c r="X63" s="74" t="s">
        <v>11294</v>
      </c>
      <c r="Y63" s="4">
        <v>1.5985073663045898E-2</v>
      </c>
      <c r="Z63" s="216">
        <v>-4.7888135438931902</v>
      </c>
      <c r="AA63" s="222">
        <v>1.7962853580547491</v>
      </c>
      <c r="AE63" s="259" t="s">
        <v>7411</v>
      </c>
      <c r="AF63" s="227" t="s">
        <v>5232</v>
      </c>
      <c r="AH63" s="227" t="s">
        <v>1520</v>
      </c>
      <c r="AI63" s="227" t="s">
        <v>3692</v>
      </c>
      <c r="AJ63" s="227" t="s">
        <v>7430</v>
      </c>
      <c r="AL63" s="403" t="s">
        <v>16371</v>
      </c>
      <c r="AM63" s="338" t="s">
        <v>5247</v>
      </c>
      <c r="AN63" s="338" t="s">
        <v>5595</v>
      </c>
      <c r="AO63" s="339" t="s">
        <v>6241</v>
      </c>
      <c r="AP63" s="338" t="s">
        <v>16489</v>
      </c>
      <c r="AQ63" s="338" t="s">
        <v>5597</v>
      </c>
      <c r="AR63" s="340">
        <v>15.589353612167301</v>
      </c>
      <c r="AS63" s="340">
        <v>3.7209302325581399</v>
      </c>
      <c r="AT63" s="341">
        <v>2.5012861115742701E-12</v>
      </c>
      <c r="AU63" s="342">
        <v>11.601836628313063</v>
      </c>
      <c r="AV63" s="340">
        <v>4.1896387832699604</v>
      </c>
      <c r="AW63" s="404" t="s">
        <v>16490</v>
      </c>
      <c r="AX63" s="147" t="str">
        <f t="shared" si="0"/>
        <v xml:space="preserve"> </v>
      </c>
      <c r="BZ63" s="32"/>
    </row>
    <row r="64" spans="1:78" ht="25" customHeight="1" x14ac:dyDescent="0.2">
      <c r="A64" s="253" t="s">
        <v>3797</v>
      </c>
      <c r="B64" s="74" t="s">
        <v>8819</v>
      </c>
      <c r="C64" s="261" t="s">
        <v>14413</v>
      </c>
      <c r="D64" s="74" t="s">
        <v>8820</v>
      </c>
      <c r="E64" s="4">
        <v>3.3843245716781798E-3</v>
      </c>
      <c r="F64" s="5">
        <v>-3.7755826580995002</v>
      </c>
      <c r="G64" s="222">
        <v>2.4705279928761374</v>
      </c>
      <c r="K64" s="253" t="s">
        <v>606</v>
      </c>
      <c r="L64" s="74" t="s">
        <v>11589</v>
      </c>
      <c r="M64" s="261" t="s">
        <v>14277</v>
      </c>
      <c r="N64" s="74" t="s">
        <v>11590</v>
      </c>
      <c r="O64" s="26">
        <v>2.0691711525390601E-2</v>
      </c>
      <c r="P64" s="5">
        <v>-3.4296326913659199</v>
      </c>
      <c r="Q64" s="222">
        <v>1.6842035849606327</v>
      </c>
      <c r="U64" s="253" t="s">
        <v>1807</v>
      </c>
      <c r="V64" s="74" t="s">
        <v>9846</v>
      </c>
      <c r="W64" s="261" t="s">
        <v>14552</v>
      </c>
      <c r="X64" s="74" t="s">
        <v>9847</v>
      </c>
      <c r="Y64" s="4">
        <v>5.0173025578250999E-3</v>
      </c>
      <c r="Z64" s="216">
        <v>-4.7880588092760004</v>
      </c>
      <c r="AA64" s="222">
        <v>2.2995297089718614</v>
      </c>
      <c r="AE64" s="259" t="s">
        <v>3827</v>
      </c>
      <c r="AF64" s="227" t="s">
        <v>7402</v>
      </c>
      <c r="AH64" s="227" t="s">
        <v>1534</v>
      </c>
      <c r="AI64" s="227" t="s">
        <v>3830</v>
      </c>
      <c r="AJ64" s="227" t="s">
        <v>5116</v>
      </c>
      <c r="AL64" s="403" t="s">
        <v>16371</v>
      </c>
      <c r="AM64" s="338" t="s">
        <v>5247</v>
      </c>
      <c r="AN64" s="338" t="s">
        <v>5270</v>
      </c>
      <c r="AO64" s="339" t="s">
        <v>6106</v>
      </c>
      <c r="AP64" s="338" t="s">
        <v>16491</v>
      </c>
      <c r="AQ64" s="338" t="s">
        <v>5272</v>
      </c>
      <c r="AR64" s="340">
        <v>7.9847908745247196</v>
      </c>
      <c r="AS64" s="340">
        <v>20.558139534883701</v>
      </c>
      <c r="AT64" s="341">
        <v>1.9245076720862099E-7</v>
      </c>
      <c r="AU64" s="342">
        <v>6.7156803532427789</v>
      </c>
      <c r="AV64" s="340">
        <v>0.38840046109113402</v>
      </c>
      <c r="AW64" s="404" t="s">
        <v>16492</v>
      </c>
      <c r="AX64" s="147" t="str">
        <f t="shared" si="0"/>
        <v xml:space="preserve"> </v>
      </c>
      <c r="BZ64" s="32"/>
    </row>
    <row r="65" spans="1:78" ht="25" customHeight="1" x14ac:dyDescent="0.2">
      <c r="A65" s="253" t="s">
        <v>3568</v>
      </c>
      <c r="B65" s="74" t="s">
        <v>10006</v>
      </c>
      <c r="C65" s="261" t="s">
        <v>14326</v>
      </c>
      <c r="D65" s="74" t="s">
        <v>10007</v>
      </c>
      <c r="E65" s="4">
        <v>4.0229709983059404E-3</v>
      </c>
      <c r="F65" s="5">
        <v>-3.7482108116064801</v>
      </c>
      <c r="G65" s="222">
        <v>2.3954530982567515</v>
      </c>
      <c r="K65" s="253" t="s">
        <v>3696</v>
      </c>
      <c r="L65" s="74" t="s">
        <v>11828</v>
      </c>
      <c r="M65" s="261" t="s">
        <v>16151</v>
      </c>
      <c r="N65" s="74" t="s">
        <v>11829</v>
      </c>
      <c r="O65" s="26">
        <v>1.8154559753924802E-2</v>
      </c>
      <c r="P65" s="5">
        <v>-3.4110136894457499</v>
      </c>
      <c r="Q65" s="222">
        <v>1.7410142782167659</v>
      </c>
      <c r="U65" s="253" t="s">
        <v>4651</v>
      </c>
      <c r="V65" s="74" t="s">
        <v>11164</v>
      </c>
      <c r="W65" s="261" t="s">
        <v>15063</v>
      </c>
      <c r="X65" s="74" t="s">
        <v>11165</v>
      </c>
      <c r="Y65" s="4">
        <v>1.4520557166043901E-2</v>
      </c>
      <c r="Z65" s="216">
        <v>-4.7715928721285596</v>
      </c>
      <c r="AA65" s="222">
        <v>1.8380167190700893</v>
      </c>
      <c r="AE65" s="259" t="s">
        <v>3830</v>
      </c>
      <c r="AF65" s="227" t="s">
        <v>7231</v>
      </c>
      <c r="AH65" s="227" t="s">
        <v>1559</v>
      </c>
      <c r="AI65" s="227" t="s">
        <v>3836</v>
      </c>
      <c r="AJ65" s="227" t="s">
        <v>7431</v>
      </c>
      <c r="AL65" s="403" t="s">
        <v>16371</v>
      </c>
      <c r="AM65" s="338" t="s">
        <v>5247</v>
      </c>
      <c r="AN65" s="338" t="s">
        <v>5529</v>
      </c>
      <c r="AO65" s="339" t="s">
        <v>6210</v>
      </c>
      <c r="AP65" s="338" t="s">
        <v>16493</v>
      </c>
      <c r="AQ65" s="338" t="s">
        <v>5531</v>
      </c>
      <c r="AR65" s="340">
        <v>7.2243346007604599</v>
      </c>
      <c r="AS65" s="340">
        <v>1.3953488372092999</v>
      </c>
      <c r="AT65" s="341">
        <v>2.4880512638491201E-7</v>
      </c>
      <c r="AU65" s="342">
        <v>6.6041406756783925</v>
      </c>
      <c r="AV65" s="340">
        <v>5.1774397972116599</v>
      </c>
      <c r="AW65" s="404" t="s">
        <v>16494</v>
      </c>
      <c r="AX65" s="147" t="str">
        <f t="shared" si="0"/>
        <v xml:space="preserve"> </v>
      </c>
      <c r="BZ65" s="32"/>
    </row>
    <row r="66" spans="1:78" ht="25" customHeight="1" x14ac:dyDescent="0.2">
      <c r="A66" s="253" t="s">
        <v>5028</v>
      </c>
      <c r="B66" s="74" t="s">
        <v>11268</v>
      </c>
      <c r="C66" s="261" t="s">
        <v>14971</v>
      </c>
      <c r="D66" s="74" t="s">
        <v>11269</v>
      </c>
      <c r="E66" s="4">
        <v>8.6948963855815395E-3</v>
      </c>
      <c r="F66" s="5">
        <v>-3.7228918938542002</v>
      </c>
      <c r="G66" s="222">
        <v>2.0607355889848229</v>
      </c>
      <c r="K66" s="253" t="s">
        <v>2988</v>
      </c>
      <c r="L66" s="74" t="s">
        <v>11123</v>
      </c>
      <c r="M66" s="261" t="s">
        <v>14276</v>
      </c>
      <c r="N66" s="74" t="s">
        <v>11124</v>
      </c>
      <c r="O66" s="26">
        <v>3.7196763300713898E-3</v>
      </c>
      <c r="P66" s="5">
        <v>-3.3527091897988801</v>
      </c>
      <c r="Q66" s="222">
        <v>2.4294948488760553</v>
      </c>
      <c r="U66" s="253" t="s">
        <v>7434</v>
      </c>
      <c r="V66" s="74" t="s">
        <v>13260</v>
      </c>
      <c r="W66" s="261" t="s">
        <v>14587</v>
      </c>
      <c r="X66" s="74" t="s">
        <v>9930</v>
      </c>
      <c r="Y66" s="4">
        <v>7.0678825634994903E-3</v>
      </c>
      <c r="Z66" s="216">
        <v>-4.7536491666678398</v>
      </c>
      <c r="AA66" s="222">
        <v>2.1507106751312972</v>
      </c>
      <c r="AE66" s="259" t="s">
        <v>3836</v>
      </c>
      <c r="AF66" s="227" t="s">
        <v>1825</v>
      </c>
      <c r="AH66" s="227" t="s">
        <v>4976</v>
      </c>
      <c r="AI66" s="227" t="s">
        <v>3888</v>
      </c>
      <c r="AJ66" s="227" t="s">
        <v>1033</v>
      </c>
      <c r="AL66" s="403" t="s">
        <v>16371</v>
      </c>
      <c r="AM66" s="338" t="s">
        <v>5247</v>
      </c>
      <c r="AN66" s="338" t="s">
        <v>16495</v>
      </c>
      <c r="AO66" s="339" t="s">
        <v>16995</v>
      </c>
      <c r="AP66" s="338" t="s">
        <v>16496</v>
      </c>
      <c r="AQ66" s="338" t="s">
        <v>16497</v>
      </c>
      <c r="AR66" s="340">
        <v>0.38022813688212898</v>
      </c>
      <c r="AS66" s="340">
        <v>6.9767441860465098</v>
      </c>
      <c r="AT66" s="341">
        <v>5.33692717741958E-7</v>
      </c>
      <c r="AU66" s="342">
        <v>6.2727087231212026</v>
      </c>
      <c r="AV66" s="340">
        <v>5.4499366286438498E-2</v>
      </c>
      <c r="AW66" s="404" t="s">
        <v>12305</v>
      </c>
      <c r="AX66" s="147" t="str">
        <f t="shared" si="0"/>
        <v xml:space="preserve"> </v>
      </c>
      <c r="BZ66" s="32"/>
    </row>
    <row r="67" spans="1:78" ht="25" customHeight="1" x14ac:dyDescent="0.2">
      <c r="A67" s="253" t="s">
        <v>3592</v>
      </c>
      <c r="B67" s="74" t="s">
        <v>11694</v>
      </c>
      <c r="C67" s="261" t="s">
        <v>14839</v>
      </c>
      <c r="D67" s="74" t="s">
        <v>11695</v>
      </c>
      <c r="E67" s="4">
        <v>1.94477771419583E-3</v>
      </c>
      <c r="F67" s="5">
        <v>-3.6955479351878102</v>
      </c>
      <c r="G67" s="222">
        <v>2.7111300308498456</v>
      </c>
      <c r="K67" s="253" t="s">
        <v>7374</v>
      </c>
      <c r="L67" s="74" t="s">
        <v>10636</v>
      </c>
      <c r="M67" s="261" t="s">
        <v>14275</v>
      </c>
      <c r="N67" s="74" t="s">
        <v>10637</v>
      </c>
      <c r="O67" s="26">
        <v>3.1959797708615602E-2</v>
      </c>
      <c r="P67" s="5">
        <v>-3.3366477892858701</v>
      </c>
      <c r="Q67" s="222">
        <v>1.4953959782413384</v>
      </c>
      <c r="U67" s="253" t="s">
        <v>7224</v>
      </c>
      <c r="V67" s="74" t="s">
        <v>12994</v>
      </c>
      <c r="W67" s="261" t="s">
        <v>14554</v>
      </c>
      <c r="X67" s="74" t="s">
        <v>9772</v>
      </c>
      <c r="Y67" s="4">
        <v>1.8392066946723299E-2</v>
      </c>
      <c r="Z67" s="216">
        <v>-4.7497243601052199</v>
      </c>
      <c r="AA67" s="222">
        <v>1.7353694609134405</v>
      </c>
      <c r="AE67" s="259" t="s">
        <v>3888</v>
      </c>
      <c r="AF67" s="227" t="s">
        <v>1843</v>
      </c>
      <c r="AH67" s="227" t="s">
        <v>7370</v>
      </c>
      <c r="AI67" s="227" t="s">
        <v>4047</v>
      </c>
      <c r="AJ67" s="227" t="s">
        <v>5091</v>
      </c>
      <c r="AL67" s="403" t="s">
        <v>16371</v>
      </c>
      <c r="AM67" s="338" t="s">
        <v>5247</v>
      </c>
      <c r="AN67" s="338" t="s">
        <v>5593</v>
      </c>
      <c r="AO67" s="339" t="s">
        <v>6240</v>
      </c>
      <c r="AP67" s="338" t="s">
        <v>16498</v>
      </c>
      <c r="AQ67" s="338" t="s">
        <v>5312</v>
      </c>
      <c r="AR67" s="340">
        <v>6.0836501901140698</v>
      </c>
      <c r="AS67" s="340">
        <v>1.2093023255813999</v>
      </c>
      <c r="AT67" s="341">
        <v>3.0570919579345601E-6</v>
      </c>
      <c r="AU67" s="342">
        <v>5.514691497412973</v>
      </c>
      <c r="AV67" s="340">
        <v>5.0307107341327901</v>
      </c>
      <c r="AW67" s="404" t="s">
        <v>16499</v>
      </c>
      <c r="AX67" s="147" t="str">
        <f t="shared" si="0"/>
        <v xml:space="preserve"> </v>
      </c>
      <c r="BZ67" s="32"/>
    </row>
    <row r="68" spans="1:78" ht="25" customHeight="1" x14ac:dyDescent="0.2">
      <c r="A68" s="253" t="s">
        <v>7296</v>
      </c>
      <c r="B68" s="74" t="s">
        <v>10308</v>
      </c>
      <c r="C68" s="261" t="s">
        <v>14937</v>
      </c>
      <c r="D68" s="74" t="s">
        <v>10309</v>
      </c>
      <c r="E68" s="4">
        <v>2.5702048686465002E-3</v>
      </c>
      <c r="F68" s="5">
        <v>-3.6809881121460699</v>
      </c>
      <c r="G68" s="222">
        <v>2.5900322580785868</v>
      </c>
      <c r="K68" s="253" t="s">
        <v>7321</v>
      </c>
      <c r="L68" s="74" t="s">
        <v>13379</v>
      </c>
      <c r="M68" s="261" t="s">
        <v>14274</v>
      </c>
      <c r="N68" s="74" t="s">
        <v>8907</v>
      </c>
      <c r="O68" s="26">
        <v>8.5527893668224005E-3</v>
      </c>
      <c r="P68" s="5">
        <v>-3.2158004593411</v>
      </c>
      <c r="Q68" s="222">
        <v>2.0678922233939043</v>
      </c>
      <c r="U68" s="253" t="s">
        <v>4976</v>
      </c>
      <c r="V68" s="74" t="s">
        <v>13645</v>
      </c>
      <c r="W68" s="261" t="s">
        <v>16084</v>
      </c>
      <c r="X68" s="74" t="s">
        <v>9199</v>
      </c>
      <c r="Y68" s="4">
        <v>7.4420145100450403E-3</v>
      </c>
      <c r="Z68" s="216">
        <v>-4.7349884867018996</v>
      </c>
      <c r="AA68" s="222">
        <v>2.1283094875493207</v>
      </c>
      <c r="AE68" s="259" t="s">
        <v>7180</v>
      </c>
      <c r="AF68" s="227" t="s">
        <v>7232</v>
      </c>
      <c r="AH68" s="227" t="s">
        <v>7371</v>
      </c>
      <c r="AI68" s="227" t="s">
        <v>5035</v>
      </c>
      <c r="AJ68" s="227" t="s">
        <v>7219</v>
      </c>
      <c r="AL68" s="403" t="s">
        <v>16371</v>
      </c>
      <c r="AM68" s="338" t="s">
        <v>5247</v>
      </c>
      <c r="AN68" s="338" t="s">
        <v>6490</v>
      </c>
      <c r="AO68" s="339" t="s">
        <v>6982</v>
      </c>
      <c r="AP68" s="338" t="s">
        <v>16500</v>
      </c>
      <c r="AQ68" s="338" t="s">
        <v>5315</v>
      </c>
      <c r="AR68" s="340">
        <v>5.3231939163498101</v>
      </c>
      <c r="AS68" s="340">
        <v>0.97674418604651203</v>
      </c>
      <c r="AT68" s="341">
        <v>6.64469122274835E-6</v>
      </c>
      <c r="AU68" s="342">
        <v>5.1775251958156483</v>
      </c>
      <c r="AV68" s="340">
        <v>5.44993662864385</v>
      </c>
      <c r="AW68" s="404" t="s">
        <v>16501</v>
      </c>
      <c r="AX68" s="147" t="str">
        <f t="shared" ref="AX68:AX131" si="1">" "</f>
        <v xml:space="preserve"> </v>
      </c>
      <c r="BZ68" s="32"/>
    </row>
    <row r="69" spans="1:78" ht="25" customHeight="1" x14ac:dyDescent="0.2">
      <c r="A69" s="253" t="s">
        <v>5093</v>
      </c>
      <c r="B69" s="74" t="s">
        <v>11024</v>
      </c>
      <c r="C69" s="261" t="s">
        <v>14917</v>
      </c>
      <c r="D69" s="74" t="s">
        <v>11025</v>
      </c>
      <c r="E69" s="4">
        <v>2.7399938811398499E-2</v>
      </c>
      <c r="F69" s="5">
        <v>-3.6708783814516699</v>
      </c>
      <c r="G69" s="222">
        <v>1.5622504070300376</v>
      </c>
      <c r="K69" s="253" t="s">
        <v>4130</v>
      </c>
      <c r="L69" s="74" t="s">
        <v>12236</v>
      </c>
      <c r="M69" s="261" t="s">
        <v>14273</v>
      </c>
      <c r="N69" s="74" t="s">
        <v>12237</v>
      </c>
      <c r="O69" s="26">
        <v>1.0355201745216199E-2</v>
      </c>
      <c r="P69" s="5">
        <v>-3.2141800955602098</v>
      </c>
      <c r="Q69" s="222">
        <v>1.9848414355459374</v>
      </c>
      <c r="U69" s="253" t="s">
        <v>7258</v>
      </c>
      <c r="V69" s="74" t="s">
        <v>12897</v>
      </c>
      <c r="W69" s="261" t="s">
        <v>15842</v>
      </c>
      <c r="X69" s="74" t="s">
        <v>10243</v>
      </c>
      <c r="Y69" s="4">
        <v>6.2706744414837796E-3</v>
      </c>
      <c r="Z69" s="216">
        <v>-4.6450055379080597</v>
      </c>
      <c r="AA69" s="222">
        <v>2.202685746176865</v>
      </c>
      <c r="AE69" s="259" t="s">
        <v>5035</v>
      </c>
      <c r="AF69" s="227" t="s">
        <v>7233</v>
      </c>
      <c r="AH69" s="227" t="s">
        <v>4904</v>
      </c>
      <c r="AI69" s="227" t="s">
        <v>4198</v>
      </c>
      <c r="AJ69" s="227" t="s">
        <v>7220</v>
      </c>
      <c r="AL69" s="403" t="s">
        <v>16371</v>
      </c>
      <c r="AM69" s="338" t="s">
        <v>5247</v>
      </c>
      <c r="AN69" s="338" t="s">
        <v>6484</v>
      </c>
      <c r="AO69" s="339" t="s">
        <v>6981</v>
      </c>
      <c r="AP69" s="338" t="s">
        <v>16502</v>
      </c>
      <c r="AQ69" s="338" t="s">
        <v>6486</v>
      </c>
      <c r="AR69" s="340">
        <v>14.4486692015209</v>
      </c>
      <c r="AS69" s="340">
        <v>6.9302325581395303</v>
      </c>
      <c r="AT69" s="341">
        <v>7.2582137336950003E-5</v>
      </c>
      <c r="AU69" s="342">
        <v>4.1391702472132206</v>
      </c>
      <c r="AV69" s="340">
        <v>2.0848750861254999</v>
      </c>
      <c r="AW69" s="404" t="s">
        <v>16503</v>
      </c>
      <c r="AX69" s="147" t="str">
        <f t="shared" si="1"/>
        <v xml:space="preserve"> </v>
      </c>
      <c r="BZ69" s="32"/>
    </row>
    <row r="70" spans="1:78" ht="25" customHeight="1" x14ac:dyDescent="0.2">
      <c r="A70" s="253" t="s">
        <v>3715</v>
      </c>
      <c r="B70" s="74" t="s">
        <v>9407</v>
      </c>
      <c r="C70" s="261" t="s">
        <v>14889</v>
      </c>
      <c r="D70" s="74" t="s">
        <v>9408</v>
      </c>
      <c r="E70" s="4">
        <v>3.12778300623219E-3</v>
      </c>
      <c r="F70" s="5">
        <v>-3.6570038494769599</v>
      </c>
      <c r="G70" s="222">
        <v>2.5047633842774299</v>
      </c>
      <c r="K70" s="253" t="s">
        <v>7164</v>
      </c>
      <c r="L70" s="74" t="s">
        <v>12705</v>
      </c>
      <c r="M70" s="261" t="s">
        <v>14272</v>
      </c>
      <c r="N70" s="74" t="s">
        <v>9850</v>
      </c>
      <c r="O70" s="26">
        <v>4.5022474468299101E-2</v>
      </c>
      <c r="P70" s="5">
        <v>-3.1372306878194198</v>
      </c>
      <c r="Q70" s="222">
        <v>1.3465706395355059</v>
      </c>
      <c r="U70" s="253" t="s">
        <v>5110</v>
      </c>
      <c r="V70" s="74" t="s">
        <v>12004</v>
      </c>
      <c r="W70" s="261" t="s">
        <v>14463</v>
      </c>
      <c r="X70" s="74" t="s">
        <v>12005</v>
      </c>
      <c r="Y70" s="4">
        <v>6.8526721974735303E-3</v>
      </c>
      <c r="Z70" s="216">
        <v>-4.5954554796091598</v>
      </c>
      <c r="AA70" s="222">
        <v>2.1641400424761059</v>
      </c>
      <c r="AE70" s="259" t="s">
        <v>5047</v>
      </c>
      <c r="AF70" s="227" t="s">
        <v>7234</v>
      </c>
      <c r="AH70" s="227" t="s">
        <v>7372</v>
      </c>
      <c r="AI70" s="227" t="s">
        <v>5047</v>
      </c>
      <c r="AJ70" s="227" t="s">
        <v>5045</v>
      </c>
      <c r="AL70" s="403" t="s">
        <v>16371</v>
      </c>
      <c r="AM70" s="338" t="s">
        <v>5247</v>
      </c>
      <c r="AN70" s="338" t="s">
        <v>5552</v>
      </c>
      <c r="AO70" s="339" t="s">
        <v>6219</v>
      </c>
      <c r="AP70" s="338" t="s">
        <v>16504</v>
      </c>
      <c r="AQ70" s="338" t="s">
        <v>5553</v>
      </c>
      <c r="AR70" s="340">
        <v>3.4220532319391599</v>
      </c>
      <c r="AS70" s="340">
        <v>0.55813953488372103</v>
      </c>
      <c r="AT70" s="343">
        <v>1.7034941906101501E-4</v>
      </c>
      <c r="AU70" s="342">
        <v>3.7686593431587729</v>
      </c>
      <c r="AV70" s="340">
        <v>6.13117870722433</v>
      </c>
      <c r="AW70" s="404" t="s">
        <v>6525</v>
      </c>
      <c r="AX70" s="147" t="str">
        <f t="shared" si="1"/>
        <v xml:space="preserve"> </v>
      </c>
      <c r="BZ70" s="32"/>
    </row>
    <row r="71" spans="1:78" ht="25" customHeight="1" x14ac:dyDescent="0.2">
      <c r="A71" s="253" t="s">
        <v>3259</v>
      </c>
      <c r="B71" s="74" t="s">
        <v>10493</v>
      </c>
      <c r="C71" s="261" t="s">
        <v>14685</v>
      </c>
      <c r="D71" s="74" t="s">
        <v>10494</v>
      </c>
      <c r="E71" s="4">
        <v>4.3333229675109698E-2</v>
      </c>
      <c r="F71" s="5">
        <v>-3.6289109613107202</v>
      </c>
      <c r="G71" s="222">
        <v>1.3631789412954805</v>
      </c>
      <c r="K71" s="253" t="s">
        <v>4106</v>
      </c>
      <c r="L71" s="74" t="s">
        <v>9047</v>
      </c>
      <c r="M71" s="261" t="s">
        <v>14271</v>
      </c>
      <c r="N71" s="74" t="s">
        <v>9048</v>
      </c>
      <c r="O71" s="26">
        <v>2.04802060917448E-2</v>
      </c>
      <c r="P71" s="5">
        <v>-3.1150223125196099</v>
      </c>
      <c r="Q71" s="222">
        <v>1.6886656773809143</v>
      </c>
      <c r="U71" s="253" t="s">
        <v>2347</v>
      </c>
      <c r="V71" s="74" t="s">
        <v>10835</v>
      </c>
      <c r="W71" s="261" t="s">
        <v>15736</v>
      </c>
      <c r="X71" s="74" t="s">
        <v>10836</v>
      </c>
      <c r="Y71" s="4">
        <v>1.0718305835002001E-2</v>
      </c>
      <c r="Z71" s="216">
        <v>-4.5698023441009799</v>
      </c>
      <c r="AA71" s="222">
        <v>1.9698738550029171</v>
      </c>
      <c r="AE71" s="259" t="s">
        <v>4395</v>
      </c>
      <c r="AF71" s="227" t="s">
        <v>2001</v>
      </c>
      <c r="AH71" s="227" t="s">
        <v>4955</v>
      </c>
      <c r="AI71" s="227" t="s">
        <v>4330</v>
      </c>
      <c r="AJ71" s="227" t="s">
        <v>7221</v>
      </c>
      <c r="AL71" s="403" t="s">
        <v>16371</v>
      </c>
      <c r="AM71" s="338" t="s">
        <v>5247</v>
      </c>
      <c r="AN71" s="338" t="s">
        <v>5591</v>
      </c>
      <c r="AO71" s="339" t="s">
        <v>6239</v>
      </c>
      <c r="AP71" s="338" t="s">
        <v>16505</v>
      </c>
      <c r="AQ71" s="338" t="s">
        <v>5379</v>
      </c>
      <c r="AR71" s="340">
        <v>3.04182509505703</v>
      </c>
      <c r="AS71" s="340">
        <v>0.418604651162791</v>
      </c>
      <c r="AT71" s="343">
        <v>1.8061377616314801E-4</v>
      </c>
      <c r="AU71" s="342">
        <v>3.7432491273145372</v>
      </c>
      <c r="AV71" s="340">
        <v>7.2665821715251404</v>
      </c>
      <c r="AW71" s="404" t="s">
        <v>16506</v>
      </c>
      <c r="AX71" s="147" t="str">
        <f t="shared" si="1"/>
        <v xml:space="preserve"> </v>
      </c>
      <c r="BZ71" s="32"/>
    </row>
    <row r="72" spans="1:78" ht="25" customHeight="1" x14ac:dyDescent="0.2">
      <c r="A72" s="253" t="s">
        <v>7194</v>
      </c>
      <c r="B72" s="74" t="s">
        <v>12887</v>
      </c>
      <c r="C72" s="261" t="s">
        <v>14425</v>
      </c>
      <c r="D72" s="74" t="s">
        <v>12888</v>
      </c>
      <c r="E72" s="4">
        <v>1.00277454621752E-2</v>
      </c>
      <c r="F72" s="5">
        <v>-3.56613421007745</v>
      </c>
      <c r="G72" s="222">
        <v>1.9987966984250025</v>
      </c>
      <c r="K72" s="253" t="s">
        <v>1919</v>
      </c>
      <c r="L72" s="74" t="s">
        <v>8546</v>
      </c>
      <c r="M72" s="261" t="s">
        <v>14270</v>
      </c>
      <c r="N72" s="74" t="s">
        <v>8547</v>
      </c>
      <c r="O72" s="26">
        <v>3.8016837907367797E-2</v>
      </c>
      <c r="P72" s="5">
        <v>-3.0702014619609401</v>
      </c>
      <c r="Q72" s="222">
        <v>1.4200240088932969</v>
      </c>
      <c r="U72" s="253" t="s">
        <v>2492</v>
      </c>
      <c r="V72" s="74" t="s">
        <v>6791</v>
      </c>
      <c r="W72" s="261" t="s">
        <v>16287</v>
      </c>
      <c r="X72" s="74" t="s">
        <v>12241</v>
      </c>
      <c r="Y72" s="4">
        <v>3.57102359821359E-2</v>
      </c>
      <c r="Z72" s="216">
        <v>-4.5628273997757001</v>
      </c>
      <c r="AA72" s="222">
        <v>1.4472072798716027</v>
      </c>
      <c r="AE72" s="259" t="s">
        <v>4606</v>
      </c>
      <c r="AF72" s="227" t="s">
        <v>5138</v>
      </c>
      <c r="AH72" s="227" t="s">
        <v>7373</v>
      </c>
      <c r="AI72" s="227" t="s">
        <v>4594</v>
      </c>
      <c r="AJ72" s="227" t="s">
        <v>7222</v>
      </c>
      <c r="AL72" s="403" t="s">
        <v>16371</v>
      </c>
      <c r="AM72" s="338" t="s">
        <v>5247</v>
      </c>
      <c r="AN72" s="338" t="s">
        <v>7150</v>
      </c>
      <c r="AO72" s="339" t="s">
        <v>16996</v>
      </c>
      <c r="AP72" s="338" t="s">
        <v>16507</v>
      </c>
      <c r="AQ72" s="338" t="s">
        <v>16508</v>
      </c>
      <c r="AR72" s="340">
        <v>1.90114068441065</v>
      </c>
      <c r="AS72" s="340">
        <v>7.0232558139534902</v>
      </c>
      <c r="AT72" s="343">
        <v>4.8433580680024501E-4</v>
      </c>
      <c r="AU72" s="342">
        <v>3.314853422506387</v>
      </c>
      <c r="AV72" s="340">
        <v>0.270692216654496</v>
      </c>
      <c r="AW72" s="404" t="s">
        <v>16509</v>
      </c>
      <c r="AX72" s="147" t="str">
        <f t="shared" si="1"/>
        <v xml:space="preserve"> </v>
      </c>
      <c r="BZ72" s="32"/>
    </row>
    <row r="73" spans="1:78" ht="25" customHeight="1" x14ac:dyDescent="0.2">
      <c r="A73" s="253" t="s">
        <v>7413</v>
      </c>
      <c r="B73" s="74" t="s">
        <v>13466</v>
      </c>
      <c r="C73" s="261" t="s">
        <v>14340</v>
      </c>
      <c r="D73" s="74" t="s">
        <v>13199</v>
      </c>
      <c r="E73" s="4">
        <v>3.8476219416821097E-2</v>
      </c>
      <c r="F73" s="5">
        <v>-3.54273618697894</v>
      </c>
      <c r="G73" s="222">
        <v>1.4148076072962383</v>
      </c>
      <c r="K73" s="253" t="s">
        <v>7360</v>
      </c>
      <c r="L73" s="74" t="s">
        <v>13238</v>
      </c>
      <c r="M73" s="261" t="s">
        <v>14269</v>
      </c>
      <c r="N73" s="74" t="s">
        <v>13027</v>
      </c>
      <c r="O73" s="26">
        <v>3.2144853199103901E-2</v>
      </c>
      <c r="P73" s="5">
        <v>-3.0700465433293398</v>
      </c>
      <c r="Q73" s="222">
        <v>1.4928885532580569</v>
      </c>
      <c r="U73" s="253" t="s">
        <v>274</v>
      </c>
      <c r="V73" s="74" t="s">
        <v>13011</v>
      </c>
      <c r="W73" s="261" t="s">
        <v>14588</v>
      </c>
      <c r="X73" s="74" t="s">
        <v>12467</v>
      </c>
      <c r="Y73" s="4">
        <v>1.4833454312117701E-2</v>
      </c>
      <c r="Z73" s="216">
        <v>-4.5553017449204498</v>
      </c>
      <c r="AA73" s="222">
        <v>1.8287577017024912</v>
      </c>
      <c r="AE73" s="259" t="s">
        <v>5104</v>
      </c>
      <c r="AF73" s="227" t="s">
        <v>2047</v>
      </c>
      <c r="AH73" s="227" t="s">
        <v>1695</v>
      </c>
      <c r="AI73" s="227" t="s">
        <v>4606</v>
      </c>
      <c r="AJ73" s="227" t="s">
        <v>7223</v>
      </c>
      <c r="AL73" s="403" t="s">
        <v>16371</v>
      </c>
      <c r="AM73" s="338" t="s">
        <v>5247</v>
      </c>
      <c r="AN73" s="338" t="s">
        <v>6623</v>
      </c>
      <c r="AO73" s="339" t="s">
        <v>7038</v>
      </c>
      <c r="AP73" s="338" t="s">
        <v>16510</v>
      </c>
      <c r="AQ73" s="338" t="s">
        <v>5361</v>
      </c>
      <c r="AR73" s="340">
        <v>4.1825095057034201</v>
      </c>
      <c r="AS73" s="340">
        <v>1.1162790697674401</v>
      </c>
      <c r="AT73" s="343">
        <v>7.9431880084522501E-4</v>
      </c>
      <c r="AU73" s="342">
        <v>3.1000051579507915</v>
      </c>
      <c r="AV73" s="340">
        <v>3.7468314321926499</v>
      </c>
      <c r="AW73" s="404" t="s">
        <v>16511</v>
      </c>
      <c r="AX73" s="147" t="str">
        <f t="shared" si="1"/>
        <v xml:space="preserve"> </v>
      </c>
      <c r="BZ73" s="32"/>
    </row>
    <row r="74" spans="1:78" ht="25" customHeight="1" x14ac:dyDescent="0.2">
      <c r="A74" s="253" t="s">
        <v>7221</v>
      </c>
      <c r="B74" s="74" t="s">
        <v>13498</v>
      </c>
      <c r="C74" s="261" t="s">
        <v>15957</v>
      </c>
      <c r="D74" s="74" t="s">
        <v>13499</v>
      </c>
      <c r="E74" s="4">
        <v>2.88347694655866E-2</v>
      </c>
      <c r="F74" s="5">
        <v>-3.5223364860965001</v>
      </c>
      <c r="G74" s="222">
        <v>1.5400835164300861</v>
      </c>
      <c r="K74" s="253" t="s">
        <v>7361</v>
      </c>
      <c r="L74" s="74" t="s">
        <v>12549</v>
      </c>
      <c r="M74" s="261" t="s">
        <v>14268</v>
      </c>
      <c r="N74" s="74" t="s">
        <v>12419</v>
      </c>
      <c r="O74" s="26">
        <v>1.68179324947191E-2</v>
      </c>
      <c r="P74" s="5">
        <v>-3.06375246147394</v>
      </c>
      <c r="Q74" s="222">
        <v>1.7742273950615544</v>
      </c>
      <c r="U74" s="253" t="s">
        <v>7219</v>
      </c>
      <c r="V74" s="74" t="s">
        <v>12733</v>
      </c>
      <c r="W74" s="261" t="s">
        <v>15671</v>
      </c>
      <c r="X74" s="74" t="s">
        <v>12454</v>
      </c>
      <c r="Y74" s="4">
        <v>5.57179483865421E-3</v>
      </c>
      <c r="Z74" s="216">
        <v>-4.5481920031868004</v>
      </c>
      <c r="AA74" s="222">
        <v>2.2540048832891291</v>
      </c>
      <c r="AE74" s="259" t="s">
        <v>5191</v>
      </c>
      <c r="AF74" s="227" t="s">
        <v>2049</v>
      </c>
      <c r="AH74" s="227" t="s">
        <v>4994</v>
      </c>
      <c r="AI74" s="227" t="s">
        <v>5104</v>
      </c>
      <c r="AJ74" s="227" t="s">
        <v>7224</v>
      </c>
      <c r="AL74" s="403" t="s">
        <v>16371</v>
      </c>
      <c r="AM74" s="338" t="s">
        <v>5247</v>
      </c>
      <c r="AN74" s="338" t="s">
        <v>5499</v>
      </c>
      <c r="AO74" s="339" t="s">
        <v>6201</v>
      </c>
      <c r="AP74" s="338" t="s">
        <v>16512</v>
      </c>
      <c r="AQ74" s="338" t="s">
        <v>5501</v>
      </c>
      <c r="AR74" s="340">
        <v>1.14068441064639</v>
      </c>
      <c r="AS74" s="340">
        <v>5.5813953488372103</v>
      </c>
      <c r="AT74" s="343">
        <v>8.5900950481030303E-4</v>
      </c>
      <c r="AU74" s="342">
        <v>3.0660020307393876</v>
      </c>
      <c r="AV74" s="340">
        <v>0.20437262357414401</v>
      </c>
      <c r="AW74" s="404" t="s">
        <v>16513</v>
      </c>
      <c r="AX74" s="147" t="str">
        <f t="shared" si="1"/>
        <v xml:space="preserve"> </v>
      </c>
      <c r="BZ74" s="32"/>
    </row>
    <row r="75" spans="1:78" ht="25" customHeight="1" x14ac:dyDescent="0.2">
      <c r="A75" s="253" t="s">
        <v>5111</v>
      </c>
      <c r="B75" s="74" t="s">
        <v>13118</v>
      </c>
      <c r="C75" s="261" t="s">
        <v>15221</v>
      </c>
      <c r="D75" s="74" t="s">
        <v>11750</v>
      </c>
      <c r="E75" s="4">
        <v>1.1836219885408799E-3</v>
      </c>
      <c r="F75" s="5">
        <v>-3.5018383310497398</v>
      </c>
      <c r="G75" s="222">
        <v>2.9267869754028659</v>
      </c>
      <c r="K75" s="253" t="s">
        <v>7381</v>
      </c>
      <c r="L75" s="74" t="s">
        <v>12281</v>
      </c>
      <c r="M75" s="261" t="s">
        <v>14267</v>
      </c>
      <c r="N75" s="74" t="s">
        <v>12282</v>
      </c>
      <c r="O75" s="26">
        <v>4.8997393626128601E-2</v>
      </c>
      <c r="P75" s="5">
        <v>-3.0208027317996802</v>
      </c>
      <c r="Q75" s="222">
        <v>1.3098270212754803</v>
      </c>
      <c r="U75" s="253" t="s">
        <v>2878</v>
      </c>
      <c r="V75" s="74" t="s">
        <v>11665</v>
      </c>
      <c r="W75" s="261" t="s">
        <v>14521</v>
      </c>
      <c r="X75" s="74" t="s">
        <v>11666</v>
      </c>
      <c r="Y75" s="4">
        <v>5.9999335827547499E-4</v>
      </c>
      <c r="Z75" s="216">
        <v>-4.4979251573403998</v>
      </c>
      <c r="AA75" s="222">
        <v>3.2218535570834841</v>
      </c>
      <c r="AE75" s="258"/>
      <c r="AF75" s="227" t="s">
        <v>2071</v>
      </c>
      <c r="AH75" s="227" t="s">
        <v>1708</v>
      </c>
      <c r="AJ75" s="227" t="s">
        <v>7432</v>
      </c>
      <c r="AL75" s="403" t="s">
        <v>16371</v>
      </c>
      <c r="AM75" s="338" t="s">
        <v>5247</v>
      </c>
      <c r="AN75" s="338" t="s">
        <v>6504</v>
      </c>
      <c r="AO75" s="339" t="s">
        <v>6986</v>
      </c>
      <c r="AP75" s="338" t="s">
        <v>16510</v>
      </c>
      <c r="AQ75" s="338" t="s">
        <v>5312</v>
      </c>
      <c r="AR75" s="340">
        <v>4.1825095057034201</v>
      </c>
      <c r="AS75" s="340">
        <v>1.2093023255813999</v>
      </c>
      <c r="AT75" s="343">
        <v>1.3334406414799501E-3</v>
      </c>
      <c r="AU75" s="342">
        <v>2.8750263122961783</v>
      </c>
      <c r="AV75" s="340">
        <v>3.4586136297162899</v>
      </c>
      <c r="AW75" s="404" t="s">
        <v>16514</v>
      </c>
      <c r="AX75" s="147" t="str">
        <f t="shared" si="1"/>
        <v xml:space="preserve"> </v>
      </c>
      <c r="BZ75" s="32"/>
    </row>
    <row r="76" spans="1:78" ht="25" customHeight="1" x14ac:dyDescent="0.2">
      <c r="A76" s="253" t="s">
        <v>7227</v>
      </c>
      <c r="B76" s="74" t="s">
        <v>13283</v>
      </c>
      <c r="C76" s="261" t="s">
        <v>14321</v>
      </c>
      <c r="D76" s="74" t="s">
        <v>12432</v>
      </c>
      <c r="E76" s="4">
        <v>1.5362097211852501E-2</v>
      </c>
      <c r="F76" s="5">
        <v>-3.4674530915388</v>
      </c>
      <c r="G76" s="222">
        <v>1.8135494909867325</v>
      </c>
      <c r="K76" s="253" t="s">
        <v>4976</v>
      </c>
      <c r="L76" s="74" t="s">
        <v>13645</v>
      </c>
      <c r="M76" s="261" t="s">
        <v>16084</v>
      </c>
      <c r="N76" s="74" t="s">
        <v>9199</v>
      </c>
      <c r="O76" s="26">
        <v>4.3960708303705701E-2</v>
      </c>
      <c r="P76" s="5">
        <v>-3.0000477652934801</v>
      </c>
      <c r="Q76" s="222">
        <v>1.356935318752807</v>
      </c>
      <c r="U76" s="253" t="s">
        <v>4763</v>
      </c>
      <c r="V76" s="74" t="s">
        <v>10271</v>
      </c>
      <c r="W76" s="261" t="s">
        <v>15180</v>
      </c>
      <c r="X76" s="74" t="s">
        <v>10272</v>
      </c>
      <c r="Y76" s="4">
        <v>3.74706802110992E-2</v>
      </c>
      <c r="Z76" s="216">
        <v>-4.4855923892097698</v>
      </c>
      <c r="AA76" s="222">
        <v>1.4263084230192107</v>
      </c>
      <c r="AE76" s="258"/>
      <c r="AF76" s="227" t="s">
        <v>5098</v>
      </c>
      <c r="AH76" s="227" t="s">
        <v>1750</v>
      </c>
      <c r="AJ76" s="227" t="s">
        <v>7225</v>
      </c>
      <c r="AL76" s="403" t="s">
        <v>16371</v>
      </c>
      <c r="AM76" s="338" t="s">
        <v>5247</v>
      </c>
      <c r="AN76" s="338" t="s">
        <v>6522</v>
      </c>
      <c r="AO76" s="339" t="s">
        <v>6992</v>
      </c>
      <c r="AP76" s="338" t="s">
        <v>16505</v>
      </c>
      <c r="AQ76" s="338" t="s">
        <v>5376</v>
      </c>
      <c r="AR76" s="340">
        <v>3.04182509505703</v>
      </c>
      <c r="AS76" s="340">
        <v>0.65116279069767402</v>
      </c>
      <c r="AT76" s="343">
        <v>1.4573811956811399E-3</v>
      </c>
      <c r="AU76" s="342">
        <v>2.8364268383961049</v>
      </c>
      <c r="AV76" s="340">
        <v>4.6713742531233002</v>
      </c>
      <c r="AW76" s="404" t="s">
        <v>16515</v>
      </c>
      <c r="AX76" s="147" t="str">
        <f t="shared" si="1"/>
        <v xml:space="preserve"> </v>
      </c>
      <c r="BZ76" s="32"/>
    </row>
    <row r="77" spans="1:78" ht="25" customHeight="1" x14ac:dyDescent="0.2">
      <c r="A77" s="253" t="s">
        <v>1472</v>
      </c>
      <c r="B77" s="74" t="s">
        <v>12035</v>
      </c>
      <c r="C77" s="261" t="s">
        <v>15706</v>
      </c>
      <c r="D77" s="74" t="s">
        <v>12036</v>
      </c>
      <c r="E77" s="4">
        <v>3.5268769630199301E-2</v>
      </c>
      <c r="F77" s="5">
        <v>-3.4054482776031301</v>
      </c>
      <c r="G77" s="222">
        <v>1.4526096906624069</v>
      </c>
      <c r="K77" s="253" t="s">
        <v>2454</v>
      </c>
      <c r="L77" s="74" t="s">
        <v>11053</v>
      </c>
      <c r="M77" s="261" t="s">
        <v>14266</v>
      </c>
      <c r="N77" s="74" t="s">
        <v>11054</v>
      </c>
      <c r="O77" s="26">
        <v>3.1033493730337501E-2</v>
      </c>
      <c r="P77" s="5">
        <v>-2.9972158908839899</v>
      </c>
      <c r="Q77" s="222">
        <v>1.5081693290760061</v>
      </c>
      <c r="U77" s="253" t="s">
        <v>4998</v>
      </c>
      <c r="V77" s="74" t="s">
        <v>13594</v>
      </c>
      <c r="W77" s="261" t="s">
        <v>16295</v>
      </c>
      <c r="X77" s="74" t="s">
        <v>13037</v>
      </c>
      <c r="Y77" s="4">
        <v>3.9386526652301503E-2</v>
      </c>
      <c r="Z77" s="216">
        <v>-4.4657234839114599</v>
      </c>
      <c r="AA77" s="222">
        <v>1.4046523162776752</v>
      </c>
      <c r="AE77" s="258"/>
      <c r="AF77" s="227" t="s">
        <v>5061</v>
      </c>
      <c r="AH77" s="227" t="s">
        <v>7328</v>
      </c>
      <c r="AJ77" s="227" t="s">
        <v>1221</v>
      </c>
      <c r="AL77" s="403" t="s">
        <v>16371</v>
      </c>
      <c r="AM77" s="338" t="s">
        <v>5247</v>
      </c>
      <c r="AN77" s="338" t="s">
        <v>6529</v>
      </c>
      <c r="AO77" s="339" t="s">
        <v>6994</v>
      </c>
      <c r="AP77" s="338" t="s">
        <v>16500</v>
      </c>
      <c r="AQ77" s="338" t="s">
        <v>6530</v>
      </c>
      <c r="AR77" s="340">
        <v>5.3231939163498101</v>
      </c>
      <c r="AS77" s="340">
        <v>1.9069767441860499</v>
      </c>
      <c r="AT77" s="343">
        <v>1.6485647283059101E-3</v>
      </c>
      <c r="AU77" s="342">
        <v>2.7828939962950456</v>
      </c>
      <c r="AV77" s="340">
        <v>2.79143095613466</v>
      </c>
      <c r="AW77" s="404" t="s">
        <v>16516</v>
      </c>
      <c r="AX77" s="147" t="str">
        <f t="shared" si="1"/>
        <v xml:space="preserve"> </v>
      </c>
      <c r="BZ77" s="32"/>
    </row>
    <row r="78" spans="1:78" ht="25" customHeight="1" x14ac:dyDescent="0.2">
      <c r="A78" s="253" t="s">
        <v>7251</v>
      </c>
      <c r="B78" s="74" t="s">
        <v>11494</v>
      </c>
      <c r="C78" s="261" t="s">
        <v>15036</v>
      </c>
      <c r="D78" s="74" t="s">
        <v>11495</v>
      </c>
      <c r="E78" s="4">
        <v>8.5785244805949602E-3</v>
      </c>
      <c r="F78" s="5">
        <v>-3.4040779968872101</v>
      </c>
      <c r="G78" s="222">
        <v>2.066587405046695</v>
      </c>
      <c r="K78" s="253" t="s">
        <v>4919</v>
      </c>
      <c r="L78" s="74" t="s">
        <v>12564</v>
      </c>
      <c r="M78" s="261" t="s">
        <v>16076</v>
      </c>
      <c r="N78" s="74" t="s">
        <v>12565</v>
      </c>
      <c r="O78" s="26">
        <v>2.4634323936018099E-2</v>
      </c>
      <c r="P78" s="5">
        <v>-2.9669051574137799</v>
      </c>
      <c r="Q78" s="222">
        <v>1.6084593519961612</v>
      </c>
      <c r="U78" s="253" t="s">
        <v>4978</v>
      </c>
      <c r="V78" s="74" t="s">
        <v>8526</v>
      </c>
      <c r="W78" s="261" t="s">
        <v>14605</v>
      </c>
      <c r="X78" s="74" t="s">
        <v>8527</v>
      </c>
      <c r="Y78" s="4">
        <v>3.9725427540521503E-2</v>
      </c>
      <c r="Z78" s="216">
        <v>-4.4505801647909902</v>
      </c>
      <c r="AA78" s="222">
        <v>1.4009314200490888</v>
      </c>
      <c r="AE78" s="258"/>
      <c r="AF78" s="227" t="s">
        <v>2105</v>
      </c>
      <c r="AH78" s="227" t="s">
        <v>1777</v>
      </c>
      <c r="AJ78" s="227" t="s">
        <v>5070</v>
      </c>
      <c r="AL78" s="403" t="s">
        <v>16371</v>
      </c>
      <c r="AM78" s="338" t="s">
        <v>5247</v>
      </c>
      <c r="AN78" s="338" t="s">
        <v>6611</v>
      </c>
      <c r="AO78" s="339" t="s">
        <v>7032</v>
      </c>
      <c r="AP78" s="338" t="s">
        <v>16507</v>
      </c>
      <c r="AQ78" s="338" t="s">
        <v>5292</v>
      </c>
      <c r="AR78" s="340">
        <v>1.90114068441065</v>
      </c>
      <c r="AS78" s="340">
        <v>0.232558139534884</v>
      </c>
      <c r="AT78" s="343">
        <v>2.34829129744885E-3</v>
      </c>
      <c r="AU78" s="342">
        <v>2.6292480313478439</v>
      </c>
      <c r="AV78" s="340">
        <v>8.1749049429657799</v>
      </c>
      <c r="AW78" s="404" t="s">
        <v>16517</v>
      </c>
      <c r="AX78" s="147" t="str">
        <f t="shared" si="1"/>
        <v xml:space="preserve"> </v>
      </c>
      <c r="BZ78" s="32"/>
    </row>
    <row r="79" spans="1:78" ht="25" customHeight="1" x14ac:dyDescent="0.2">
      <c r="A79" s="253" t="s">
        <v>3664</v>
      </c>
      <c r="B79" s="74" t="s">
        <v>11041</v>
      </c>
      <c r="C79" s="261" t="s">
        <v>15703</v>
      </c>
      <c r="D79" s="74" t="s">
        <v>11042</v>
      </c>
      <c r="E79" s="4">
        <v>3.5482759765597502E-3</v>
      </c>
      <c r="F79" s="5">
        <v>-3.4023660058603502</v>
      </c>
      <c r="G79" s="222">
        <v>2.4499826091233188</v>
      </c>
      <c r="K79" s="253" t="s">
        <v>7377</v>
      </c>
      <c r="L79" s="74" t="s">
        <v>9924</v>
      </c>
      <c r="M79" s="261" t="s">
        <v>14265</v>
      </c>
      <c r="N79" s="74" t="s">
        <v>9925</v>
      </c>
      <c r="O79" s="26">
        <v>5.1183008263953203E-3</v>
      </c>
      <c r="P79" s="5">
        <v>-2.8827976337977899</v>
      </c>
      <c r="Q79" s="222">
        <v>2.290874192187784</v>
      </c>
      <c r="U79" s="253" t="s">
        <v>7317</v>
      </c>
      <c r="V79" s="74" t="s">
        <v>13497</v>
      </c>
      <c r="W79" s="261" t="s">
        <v>16174</v>
      </c>
      <c r="X79" s="74" t="s">
        <v>13048</v>
      </c>
      <c r="Y79" s="4">
        <v>4.09843971626625E-2</v>
      </c>
      <c r="Z79" s="216">
        <v>-4.4456354791955599</v>
      </c>
      <c r="AA79" s="222">
        <v>1.3873814485450231</v>
      </c>
      <c r="AE79" s="258"/>
      <c r="AF79" s="227" t="s">
        <v>2118</v>
      </c>
      <c r="AH79" s="227" t="s">
        <v>5089</v>
      </c>
      <c r="AJ79" s="227" t="s">
        <v>7434</v>
      </c>
      <c r="AL79" s="403" t="s">
        <v>16371</v>
      </c>
      <c r="AM79" s="338" t="s">
        <v>5247</v>
      </c>
      <c r="AN79" s="338" t="s">
        <v>5319</v>
      </c>
      <c r="AO79" s="339" t="s">
        <v>6122</v>
      </c>
      <c r="AP79" s="338" t="s">
        <v>16496</v>
      </c>
      <c r="AQ79" s="338" t="s">
        <v>5321</v>
      </c>
      <c r="AR79" s="340">
        <v>0.38022813688212898</v>
      </c>
      <c r="AS79" s="340">
        <v>3.3023255813953498</v>
      </c>
      <c r="AT79" s="343">
        <v>3.5262062658420702E-3</v>
      </c>
      <c r="AU79" s="342">
        <v>2.4526922871878694</v>
      </c>
      <c r="AV79" s="340">
        <v>0.115139506238955</v>
      </c>
      <c r="AW79" s="404" t="s">
        <v>9673</v>
      </c>
      <c r="AX79" s="147" t="str">
        <f t="shared" si="1"/>
        <v xml:space="preserve"> </v>
      </c>
      <c r="BZ79" s="32"/>
    </row>
    <row r="80" spans="1:78" ht="25" customHeight="1" x14ac:dyDescent="0.2">
      <c r="A80" s="253" t="s">
        <v>5063</v>
      </c>
      <c r="B80" s="74" t="s">
        <v>13613</v>
      </c>
      <c r="C80" s="261" t="s">
        <v>14878</v>
      </c>
      <c r="D80" s="74" t="s">
        <v>13329</v>
      </c>
      <c r="E80" s="4">
        <v>3.0213422979277298E-2</v>
      </c>
      <c r="F80" s="5">
        <v>-3.38645169467812</v>
      </c>
      <c r="G80" s="222">
        <v>1.5198000692716132</v>
      </c>
      <c r="K80" s="253" t="s">
        <v>7371</v>
      </c>
      <c r="L80" s="74" t="s">
        <v>8253</v>
      </c>
      <c r="M80" s="261" t="s">
        <v>14264</v>
      </c>
      <c r="N80" s="74" t="s">
        <v>8254</v>
      </c>
      <c r="O80" s="26">
        <v>3.2783426969532597E-2</v>
      </c>
      <c r="P80" s="5">
        <v>-2.83185376103236</v>
      </c>
      <c r="Q80" s="222">
        <v>1.4843456500283159</v>
      </c>
      <c r="U80" s="253" t="s">
        <v>4912</v>
      </c>
      <c r="V80" s="74" t="s">
        <v>12420</v>
      </c>
      <c r="W80" s="261" t="s">
        <v>14602</v>
      </c>
      <c r="X80" s="74" t="s">
        <v>12421</v>
      </c>
      <c r="Y80" s="4">
        <v>4.56851962102564E-2</v>
      </c>
      <c r="Z80" s="216">
        <v>-4.4310349346139901</v>
      </c>
      <c r="AA80" s="222">
        <v>1.3402245055262367</v>
      </c>
      <c r="AE80" s="258"/>
      <c r="AF80" s="227" t="s">
        <v>5079</v>
      </c>
      <c r="AH80" s="227" t="s">
        <v>1818</v>
      </c>
      <c r="AJ80" s="227" t="s">
        <v>7435</v>
      </c>
      <c r="AL80" s="403" t="s">
        <v>16371</v>
      </c>
      <c r="AM80" s="338" t="s">
        <v>5247</v>
      </c>
      <c r="AN80" s="338" t="s">
        <v>6617</v>
      </c>
      <c r="AO80" s="339" t="s">
        <v>7035</v>
      </c>
      <c r="AP80" s="338" t="s">
        <v>16518</v>
      </c>
      <c r="AQ80" s="338" t="s">
        <v>5364</v>
      </c>
      <c r="AR80" s="340">
        <v>2.6615969581749002</v>
      </c>
      <c r="AS80" s="340">
        <v>0.60465116279069797</v>
      </c>
      <c r="AT80" s="343">
        <v>3.73317891987778E-3</v>
      </c>
      <c r="AU80" s="342">
        <v>2.4279211951651667</v>
      </c>
      <c r="AV80" s="340">
        <v>4.4018718923661897</v>
      </c>
      <c r="AW80" s="404" t="s">
        <v>16519</v>
      </c>
      <c r="AX80" s="147" t="str">
        <f t="shared" si="1"/>
        <v xml:space="preserve"> </v>
      </c>
      <c r="BZ80" s="32"/>
    </row>
    <row r="81" spans="1:78" ht="25" customHeight="1" x14ac:dyDescent="0.2">
      <c r="A81" s="253" t="s">
        <v>5045</v>
      </c>
      <c r="B81" s="74" t="s">
        <v>13673</v>
      </c>
      <c r="C81" s="261" t="s">
        <v>14968</v>
      </c>
      <c r="D81" s="74" t="s">
        <v>12701</v>
      </c>
      <c r="E81" s="4">
        <v>3.69153987177948E-4</v>
      </c>
      <c r="F81" s="5">
        <v>-3.3601274045313199</v>
      </c>
      <c r="G81" s="222">
        <v>3.4327924364653284</v>
      </c>
      <c r="K81" s="253" t="s">
        <v>7333</v>
      </c>
      <c r="L81" s="74" t="s">
        <v>13338</v>
      </c>
      <c r="M81" s="261" t="s">
        <v>16047</v>
      </c>
      <c r="N81" s="74" t="s">
        <v>12683</v>
      </c>
      <c r="O81" s="26">
        <v>3.4418307682412302E-2</v>
      </c>
      <c r="P81" s="5">
        <v>-2.8147344633942399</v>
      </c>
      <c r="Q81" s="222">
        <v>1.4632104873570477</v>
      </c>
      <c r="U81" s="253" t="s">
        <v>4016</v>
      </c>
      <c r="V81" s="74" t="s">
        <v>11614</v>
      </c>
      <c r="W81" s="261" t="s">
        <v>16168</v>
      </c>
      <c r="X81" s="74" t="s">
        <v>11615</v>
      </c>
      <c r="Y81" s="4">
        <v>1.4890727052838299E-2</v>
      </c>
      <c r="Z81" s="216">
        <v>-4.4260389199189403</v>
      </c>
      <c r="AA81" s="222">
        <v>1.8270840969202824</v>
      </c>
      <c r="AE81" s="258"/>
      <c r="AF81" s="227" t="s">
        <v>5068</v>
      </c>
      <c r="AH81" s="227" t="s">
        <v>4950</v>
      </c>
      <c r="AJ81" s="227" t="s">
        <v>1332</v>
      </c>
      <c r="AL81" s="403" t="s">
        <v>16371</v>
      </c>
      <c r="AM81" s="338" t="s">
        <v>5247</v>
      </c>
      <c r="AN81" s="338" t="s">
        <v>6619</v>
      </c>
      <c r="AO81" s="339" t="s">
        <v>7036</v>
      </c>
      <c r="AP81" s="338" t="s">
        <v>16518</v>
      </c>
      <c r="AQ81" s="338" t="s">
        <v>5364</v>
      </c>
      <c r="AR81" s="340">
        <v>2.6615969581749002</v>
      </c>
      <c r="AS81" s="340">
        <v>0.60465116279069797</v>
      </c>
      <c r="AT81" s="343">
        <v>3.73317891987778E-3</v>
      </c>
      <c r="AU81" s="342">
        <v>2.4279211951651667</v>
      </c>
      <c r="AV81" s="340">
        <v>4.4018718923661897</v>
      </c>
      <c r="AW81" s="404" t="s">
        <v>16520</v>
      </c>
      <c r="AX81" s="147" t="str">
        <f t="shared" si="1"/>
        <v xml:space="preserve"> </v>
      </c>
      <c r="BZ81" s="32"/>
    </row>
    <row r="82" spans="1:78" ht="25" customHeight="1" x14ac:dyDescent="0.2">
      <c r="A82" s="253" t="s">
        <v>5088</v>
      </c>
      <c r="B82" s="74" t="s">
        <v>11132</v>
      </c>
      <c r="C82" s="261" t="s">
        <v>14850</v>
      </c>
      <c r="D82" s="74" t="s">
        <v>11133</v>
      </c>
      <c r="E82" s="4">
        <v>4.8870563984448404E-3</v>
      </c>
      <c r="F82" s="5">
        <v>-3.3457066164952001</v>
      </c>
      <c r="G82" s="222">
        <v>2.3109526490233834</v>
      </c>
      <c r="K82" s="253" t="s">
        <v>2647</v>
      </c>
      <c r="L82" s="74" t="s">
        <v>6784</v>
      </c>
      <c r="M82" s="261" t="s">
        <v>14263</v>
      </c>
      <c r="N82" s="74" t="s">
        <v>11039</v>
      </c>
      <c r="O82" s="26">
        <v>3.9162974604879303E-2</v>
      </c>
      <c r="P82" s="5">
        <v>-2.8081247109091398</v>
      </c>
      <c r="Q82" s="222">
        <v>1.4071243289878326</v>
      </c>
      <c r="U82" s="253" t="s">
        <v>7430</v>
      </c>
      <c r="V82" s="74" t="s">
        <v>13396</v>
      </c>
      <c r="W82" s="261" t="s">
        <v>14568</v>
      </c>
      <c r="X82" s="74" t="s">
        <v>13397</v>
      </c>
      <c r="Y82" s="4">
        <v>7.5919371632253404E-3</v>
      </c>
      <c r="Z82" s="216">
        <v>-4.4018054742855401</v>
      </c>
      <c r="AA82" s="222">
        <v>2.1196473951246824</v>
      </c>
      <c r="AE82" s="258"/>
      <c r="AF82" s="227" t="s">
        <v>7237</v>
      </c>
      <c r="AH82" s="227" t="s">
        <v>1919</v>
      </c>
      <c r="AJ82" s="227" t="s">
        <v>5027</v>
      </c>
      <c r="AL82" s="403" t="s">
        <v>16371</v>
      </c>
      <c r="AM82" s="338" t="s">
        <v>5247</v>
      </c>
      <c r="AN82" s="338" t="s">
        <v>6539</v>
      </c>
      <c r="AO82" s="339" t="s">
        <v>6998</v>
      </c>
      <c r="AP82" s="338" t="s">
        <v>16507</v>
      </c>
      <c r="AQ82" s="338" t="s">
        <v>5262</v>
      </c>
      <c r="AR82" s="340">
        <v>1.90114068441065</v>
      </c>
      <c r="AS82" s="340">
        <v>0.27906976744186002</v>
      </c>
      <c r="AT82" s="343">
        <v>3.9259047279120796E-3</v>
      </c>
      <c r="AU82" s="342">
        <v>2.4060602438710377</v>
      </c>
      <c r="AV82" s="340">
        <v>6.8124207858048198</v>
      </c>
      <c r="AW82" s="404" t="s">
        <v>16521</v>
      </c>
      <c r="AX82" s="147" t="str">
        <f t="shared" si="1"/>
        <v xml:space="preserve"> </v>
      </c>
      <c r="BZ82" s="32"/>
    </row>
    <row r="83" spans="1:78" ht="25" customHeight="1" x14ac:dyDescent="0.2">
      <c r="A83" s="253" t="s">
        <v>3533</v>
      </c>
      <c r="B83" s="74" t="s">
        <v>11284</v>
      </c>
      <c r="C83" s="261" t="s">
        <v>14908</v>
      </c>
      <c r="D83" s="74" t="s">
        <v>11285</v>
      </c>
      <c r="E83" s="4">
        <v>5.4960020314649997E-3</v>
      </c>
      <c r="F83" s="5">
        <v>-3.3251198507495499</v>
      </c>
      <c r="G83" s="222">
        <v>2.2599531154219639</v>
      </c>
      <c r="K83" s="253" t="s">
        <v>5089</v>
      </c>
      <c r="L83" s="74" t="s">
        <v>9843</v>
      </c>
      <c r="M83" s="261" t="s">
        <v>14262</v>
      </c>
      <c r="N83" s="74" t="s">
        <v>9844</v>
      </c>
      <c r="O83" s="26">
        <v>4.3755673569593E-2</v>
      </c>
      <c r="P83" s="5">
        <v>-2.8077953461438598</v>
      </c>
      <c r="Q83" s="222">
        <v>1.3589656262939416</v>
      </c>
      <c r="U83" s="253" t="s">
        <v>3204</v>
      </c>
      <c r="V83" s="74" t="s">
        <v>9722</v>
      </c>
      <c r="W83" s="261" t="s">
        <v>14584</v>
      </c>
      <c r="X83" s="74" t="s">
        <v>9723</v>
      </c>
      <c r="Y83" s="4">
        <v>1.2909069616863699E-2</v>
      </c>
      <c r="Z83" s="216">
        <v>-4.3743847681611499</v>
      </c>
      <c r="AA83" s="222">
        <v>1.8891050571001582</v>
      </c>
      <c r="AE83" s="258"/>
      <c r="AF83" s="227" t="s">
        <v>7238</v>
      </c>
      <c r="AH83" s="227" t="s">
        <v>1955</v>
      </c>
      <c r="AJ83" s="227" t="s">
        <v>7437</v>
      </c>
      <c r="AL83" s="403" t="s">
        <v>16371</v>
      </c>
      <c r="AM83" s="338" t="s">
        <v>5247</v>
      </c>
      <c r="AN83" s="338" t="s">
        <v>6551</v>
      </c>
      <c r="AO83" s="339" t="s">
        <v>7003</v>
      </c>
      <c r="AP83" s="338" t="s">
        <v>16522</v>
      </c>
      <c r="AQ83" s="338" t="s">
        <v>5304</v>
      </c>
      <c r="AR83" s="340">
        <v>2.2813688212927801</v>
      </c>
      <c r="AS83" s="340">
        <v>0.46511627906976699</v>
      </c>
      <c r="AT83" s="343">
        <v>4.9156876244948701E-3</v>
      </c>
      <c r="AU83" s="342">
        <v>2.3084157228703135</v>
      </c>
      <c r="AV83" s="340">
        <v>4.9049429657794699</v>
      </c>
      <c r="AW83" s="404" t="s">
        <v>16523</v>
      </c>
      <c r="AX83" s="147" t="str">
        <f t="shared" si="1"/>
        <v xml:space="preserve"> </v>
      </c>
      <c r="BZ83" s="32"/>
    </row>
    <row r="84" spans="1:78" ht="25" customHeight="1" x14ac:dyDescent="0.2">
      <c r="A84" s="253" t="s">
        <v>5031</v>
      </c>
      <c r="B84" s="74" t="s">
        <v>13651</v>
      </c>
      <c r="C84" s="261" t="s">
        <v>14806</v>
      </c>
      <c r="D84" s="74" t="s">
        <v>10093</v>
      </c>
      <c r="E84" s="4">
        <v>7.9249361596673094E-3</v>
      </c>
      <c r="F84" s="5">
        <v>-3.3220780547566102</v>
      </c>
      <c r="G84" s="222">
        <v>2.101004227610638</v>
      </c>
      <c r="K84" s="253" t="s">
        <v>3250</v>
      </c>
      <c r="L84" s="74" t="s">
        <v>9883</v>
      </c>
      <c r="M84" s="261" t="s">
        <v>14261</v>
      </c>
      <c r="N84" s="74" t="s">
        <v>9884</v>
      </c>
      <c r="O84" s="26">
        <v>3.3851630810937602E-2</v>
      </c>
      <c r="P84" s="5">
        <v>-2.8060402457173801</v>
      </c>
      <c r="Q84" s="222">
        <v>1.4704204042275566</v>
      </c>
      <c r="U84" s="253" t="s">
        <v>5071</v>
      </c>
      <c r="V84" s="74" t="s">
        <v>12559</v>
      </c>
      <c r="W84" s="261" t="s">
        <v>14655</v>
      </c>
      <c r="X84" s="74" t="s">
        <v>12560</v>
      </c>
      <c r="Y84" s="4">
        <v>1.12887421598768E-3</v>
      </c>
      <c r="Z84" s="216">
        <v>-4.3273843139676798</v>
      </c>
      <c r="AA84" s="222">
        <v>2.947354446335221</v>
      </c>
      <c r="AE84" s="258"/>
      <c r="AF84" s="227" t="s">
        <v>2226</v>
      </c>
      <c r="AH84" s="227" t="s">
        <v>1974</v>
      </c>
      <c r="AJ84" s="227" t="s">
        <v>7324</v>
      </c>
      <c r="AL84" s="403" t="s">
        <v>16371</v>
      </c>
      <c r="AM84" s="338" t="s">
        <v>5247</v>
      </c>
      <c r="AN84" s="338" t="s">
        <v>16524</v>
      </c>
      <c r="AO84" s="339" t="s">
        <v>16997</v>
      </c>
      <c r="AP84" s="338" t="s">
        <v>16496</v>
      </c>
      <c r="AQ84" s="338" t="s">
        <v>16525</v>
      </c>
      <c r="AR84" s="340">
        <v>0.38022813688212898</v>
      </c>
      <c r="AS84" s="340">
        <v>3.2558139534883699</v>
      </c>
      <c r="AT84" s="343">
        <v>5.5251698087618803E-3</v>
      </c>
      <c r="AU84" s="342">
        <v>2.2576543699731695</v>
      </c>
      <c r="AV84" s="340">
        <v>0.116784356328083</v>
      </c>
      <c r="AW84" s="404" t="s">
        <v>13207</v>
      </c>
      <c r="AX84" s="147" t="str">
        <f t="shared" si="1"/>
        <v xml:space="preserve"> </v>
      </c>
      <c r="BZ84" s="32"/>
    </row>
    <row r="85" spans="1:78" ht="25" customHeight="1" x14ac:dyDescent="0.2">
      <c r="A85" s="253" t="s">
        <v>7178</v>
      </c>
      <c r="B85" s="74" t="s">
        <v>13504</v>
      </c>
      <c r="C85" s="261" t="s">
        <v>14617</v>
      </c>
      <c r="D85" s="74" t="s">
        <v>13505</v>
      </c>
      <c r="E85" s="4">
        <v>1.5789711790355002E-2</v>
      </c>
      <c r="F85" s="5">
        <v>-3.3105395716057</v>
      </c>
      <c r="G85" s="222">
        <v>1.8016257970975191</v>
      </c>
      <c r="K85" s="253" t="s">
        <v>7329</v>
      </c>
      <c r="L85" s="74" t="s">
        <v>13535</v>
      </c>
      <c r="M85" s="261" t="s">
        <v>14260</v>
      </c>
      <c r="N85" s="74" t="s">
        <v>13536</v>
      </c>
      <c r="O85" s="26">
        <v>8.5758221445948607E-3</v>
      </c>
      <c r="P85" s="5">
        <v>-2.8021988899446701</v>
      </c>
      <c r="Q85" s="222">
        <v>2.0667242344635706</v>
      </c>
      <c r="U85" s="253" t="s">
        <v>7222</v>
      </c>
      <c r="V85" s="74" t="s">
        <v>13470</v>
      </c>
      <c r="W85" s="261" t="s">
        <v>15986</v>
      </c>
      <c r="X85" s="74" t="s">
        <v>9697</v>
      </c>
      <c r="Y85" s="4">
        <v>8.8926121266802508E-3</v>
      </c>
      <c r="Z85" s="216">
        <v>-4.3204168967414596</v>
      </c>
      <c r="AA85" s="222">
        <v>2.0509706501015295</v>
      </c>
      <c r="AE85" s="258"/>
      <c r="AF85" s="227" t="s">
        <v>7239</v>
      </c>
      <c r="AH85" s="227" t="s">
        <v>7329</v>
      </c>
      <c r="AJ85" s="227" t="s">
        <v>7325</v>
      </c>
      <c r="AL85" s="403" t="s">
        <v>16371</v>
      </c>
      <c r="AM85" s="338" t="s">
        <v>5247</v>
      </c>
      <c r="AN85" s="338" t="s">
        <v>6590</v>
      </c>
      <c r="AO85" s="339" t="s">
        <v>7021</v>
      </c>
      <c r="AP85" s="338" t="s">
        <v>16507</v>
      </c>
      <c r="AQ85" s="338" t="s">
        <v>5349</v>
      </c>
      <c r="AR85" s="340">
        <v>1.90114068441065</v>
      </c>
      <c r="AS85" s="340">
        <v>0.32558139534883701</v>
      </c>
      <c r="AT85" s="343">
        <v>6.1388402782229798E-3</v>
      </c>
      <c r="AU85" s="342">
        <v>2.2119136660477507</v>
      </c>
      <c r="AV85" s="340">
        <v>5.8392178164041297</v>
      </c>
      <c r="AW85" s="404" t="s">
        <v>16526</v>
      </c>
      <c r="AX85" s="147" t="str">
        <f t="shared" si="1"/>
        <v xml:space="preserve"> </v>
      </c>
      <c r="BZ85" s="32"/>
    </row>
    <row r="86" spans="1:78" ht="25" customHeight="1" x14ac:dyDescent="0.2">
      <c r="A86" s="253" t="s">
        <v>3999</v>
      </c>
      <c r="B86" s="74" t="s">
        <v>9343</v>
      </c>
      <c r="C86" s="261" t="s">
        <v>15042</v>
      </c>
      <c r="D86" s="74" t="s">
        <v>9344</v>
      </c>
      <c r="E86" s="4">
        <v>1.76599279503958E-3</v>
      </c>
      <c r="F86" s="5">
        <v>-3.2965622849602099</v>
      </c>
      <c r="G86" s="222">
        <v>2.7530110726049597</v>
      </c>
      <c r="K86" s="253" t="s">
        <v>4782</v>
      </c>
      <c r="L86" s="74" t="s">
        <v>10359</v>
      </c>
      <c r="M86" s="261" t="s">
        <v>14259</v>
      </c>
      <c r="N86" s="74" t="s">
        <v>10360</v>
      </c>
      <c r="O86" s="26">
        <v>2.65725622783115E-2</v>
      </c>
      <c r="P86" s="5">
        <v>-2.7700942860133999</v>
      </c>
      <c r="Q86" s="222">
        <v>1.5755665664147283</v>
      </c>
      <c r="U86" s="253" t="s">
        <v>3114</v>
      </c>
      <c r="V86" s="74" t="s">
        <v>9911</v>
      </c>
      <c r="W86" s="261" t="s">
        <v>15929</v>
      </c>
      <c r="X86" s="74" t="s">
        <v>9912</v>
      </c>
      <c r="Y86" s="4">
        <v>2.44810744511944E-2</v>
      </c>
      <c r="Z86" s="216">
        <v>-4.3063916212153304</v>
      </c>
      <c r="AA86" s="222">
        <v>1.6111695253342904</v>
      </c>
      <c r="AE86" s="258"/>
      <c r="AF86" s="227" t="s">
        <v>2236</v>
      </c>
      <c r="AH86" s="227" t="s">
        <v>4972</v>
      </c>
      <c r="AJ86" s="227" t="s">
        <v>1462</v>
      </c>
      <c r="AL86" s="403" t="s">
        <v>16371</v>
      </c>
      <c r="AM86" s="338" t="s">
        <v>5247</v>
      </c>
      <c r="AN86" s="338" t="s">
        <v>6581</v>
      </c>
      <c r="AO86" s="339" t="s">
        <v>7016</v>
      </c>
      <c r="AP86" s="338" t="s">
        <v>16527</v>
      </c>
      <c r="AQ86" s="338" t="s">
        <v>5286</v>
      </c>
      <c r="AR86" s="340">
        <v>1.5209125475285199</v>
      </c>
      <c r="AS86" s="340">
        <v>0.186046511627907</v>
      </c>
      <c r="AT86" s="343">
        <v>6.7580754537991004E-3</v>
      </c>
      <c r="AU86" s="342">
        <v>2.1701769636434465</v>
      </c>
      <c r="AV86" s="340">
        <v>8.1749049429657799</v>
      </c>
      <c r="AW86" s="404" t="s">
        <v>6582</v>
      </c>
      <c r="AX86" s="147" t="str">
        <f t="shared" si="1"/>
        <v xml:space="preserve"> </v>
      </c>
      <c r="BZ86" s="32"/>
    </row>
    <row r="87" spans="1:78" ht="25" customHeight="1" x14ac:dyDescent="0.2">
      <c r="A87" s="253" t="s">
        <v>4546</v>
      </c>
      <c r="B87" s="74" t="s">
        <v>10556</v>
      </c>
      <c r="C87" s="261" t="s">
        <v>14973</v>
      </c>
      <c r="D87" s="74" t="s">
        <v>10557</v>
      </c>
      <c r="E87" s="4">
        <v>2.1525671205208201E-3</v>
      </c>
      <c r="F87" s="5">
        <v>-3.2930857906830799</v>
      </c>
      <c r="G87" s="222">
        <v>2.6670432976595171</v>
      </c>
      <c r="K87" s="253" t="s">
        <v>7383</v>
      </c>
      <c r="L87" s="74" t="s">
        <v>8885</v>
      </c>
      <c r="M87" s="261" t="s">
        <v>14258</v>
      </c>
      <c r="N87" s="74" t="s">
        <v>8886</v>
      </c>
      <c r="O87" s="26">
        <v>2.6294289053348002E-2</v>
      </c>
      <c r="P87" s="5">
        <v>-2.6735850711609102</v>
      </c>
      <c r="Q87" s="222">
        <v>1.5801385671734747</v>
      </c>
      <c r="U87" s="253" t="s">
        <v>5030</v>
      </c>
      <c r="V87" s="74" t="s">
        <v>10684</v>
      </c>
      <c r="W87" s="261" t="s">
        <v>14911</v>
      </c>
      <c r="X87" s="74" t="s">
        <v>10685</v>
      </c>
      <c r="Y87" s="4">
        <v>8.7308236240003702E-4</v>
      </c>
      <c r="Z87" s="216">
        <v>-4.28561655798429</v>
      </c>
      <c r="AA87" s="222">
        <v>3.058944785104698</v>
      </c>
      <c r="AE87" s="258"/>
      <c r="AF87" s="227" t="s">
        <v>2238</v>
      </c>
      <c r="AH87" s="227" t="s">
        <v>2058</v>
      </c>
      <c r="AJ87" s="227" t="s">
        <v>1472</v>
      </c>
      <c r="AL87" s="403" t="s">
        <v>16371</v>
      </c>
      <c r="AM87" s="338" t="s">
        <v>5247</v>
      </c>
      <c r="AN87" s="338" t="s">
        <v>6562</v>
      </c>
      <c r="AO87" s="339" t="s">
        <v>7008</v>
      </c>
      <c r="AP87" s="338" t="s">
        <v>16522</v>
      </c>
      <c r="AQ87" s="338" t="s">
        <v>5280</v>
      </c>
      <c r="AR87" s="340">
        <v>2.2813688212927801</v>
      </c>
      <c r="AS87" s="340">
        <v>0.51162790697674398</v>
      </c>
      <c r="AT87" s="343">
        <v>6.9154777322823803E-3</v>
      </c>
      <c r="AU87" s="342">
        <v>2.1601778127596605</v>
      </c>
      <c r="AV87" s="340">
        <v>4.4590390597995198</v>
      </c>
      <c r="AW87" s="404" t="s">
        <v>16528</v>
      </c>
      <c r="AX87" s="147" t="str">
        <f t="shared" si="1"/>
        <v xml:space="preserve"> </v>
      </c>
      <c r="BZ87" s="32"/>
    </row>
    <row r="88" spans="1:78" ht="25" customHeight="1" x14ac:dyDescent="0.2">
      <c r="A88" s="253" t="s">
        <v>3980</v>
      </c>
      <c r="B88" s="74" t="s">
        <v>10063</v>
      </c>
      <c r="C88" s="261" t="s">
        <v>14343</v>
      </c>
      <c r="D88" s="74" t="s">
        <v>10064</v>
      </c>
      <c r="E88" s="4">
        <v>7.5863552573023603E-3</v>
      </c>
      <c r="F88" s="5">
        <v>-3.2282176966010701</v>
      </c>
      <c r="G88" s="222">
        <v>2.1199668238170513</v>
      </c>
      <c r="K88" s="253" t="s">
        <v>2749</v>
      </c>
      <c r="L88" s="74" t="s">
        <v>6770</v>
      </c>
      <c r="M88" s="261" t="s">
        <v>14257</v>
      </c>
      <c r="N88" s="74" t="s">
        <v>8647</v>
      </c>
      <c r="O88" s="26">
        <v>5.5342877165844495E-4</v>
      </c>
      <c r="P88" s="5">
        <v>-2.6442697093165699</v>
      </c>
      <c r="Q88" s="222">
        <v>3.2569382665039077</v>
      </c>
      <c r="U88" s="253" t="s">
        <v>1505</v>
      </c>
      <c r="V88" s="74" t="s">
        <v>9149</v>
      </c>
      <c r="W88" s="261" t="s">
        <v>14523</v>
      </c>
      <c r="X88" s="74" t="s">
        <v>9150</v>
      </c>
      <c r="Y88" s="4">
        <v>3.1804802695670702E-2</v>
      </c>
      <c r="Z88" s="216">
        <v>-4.2724425863765596</v>
      </c>
      <c r="AA88" s="222">
        <v>1.497507294269095</v>
      </c>
      <c r="AE88" s="258"/>
      <c r="AF88" s="227" t="s">
        <v>2245</v>
      </c>
      <c r="AH88" s="227" t="s">
        <v>2069</v>
      </c>
      <c r="AJ88" s="227" t="s">
        <v>1478</v>
      </c>
      <c r="AL88" s="403" t="s">
        <v>16371</v>
      </c>
      <c r="AM88" s="338" t="s">
        <v>5247</v>
      </c>
      <c r="AN88" s="338" t="s">
        <v>6405</v>
      </c>
      <c r="AO88" s="339" t="s">
        <v>6942</v>
      </c>
      <c r="AP88" s="338" t="s">
        <v>16496</v>
      </c>
      <c r="AQ88" s="338" t="s">
        <v>6406</v>
      </c>
      <c r="AR88" s="340">
        <v>0.38022813688212898</v>
      </c>
      <c r="AS88" s="340">
        <v>2.9302325581395299</v>
      </c>
      <c r="AT88" s="343">
        <v>7.8422788981134806E-3</v>
      </c>
      <c r="AU88" s="342">
        <v>2.1055577167721187</v>
      </c>
      <c r="AV88" s="340">
        <v>0.129760395920092</v>
      </c>
      <c r="AW88" s="404" t="s">
        <v>11771</v>
      </c>
      <c r="AX88" s="147" t="str">
        <f t="shared" si="1"/>
        <v xml:space="preserve"> </v>
      </c>
      <c r="BZ88" s="32"/>
    </row>
    <row r="89" spans="1:78" ht="25" customHeight="1" x14ac:dyDescent="0.2">
      <c r="A89" s="253" t="s">
        <v>3070</v>
      </c>
      <c r="B89" s="74" t="s">
        <v>11558</v>
      </c>
      <c r="C89" s="261" t="s">
        <v>15265</v>
      </c>
      <c r="D89" s="74" t="s">
        <v>11559</v>
      </c>
      <c r="E89" s="4">
        <v>3.4624951549930699E-3</v>
      </c>
      <c r="F89" s="5">
        <v>-3.2200229621474099</v>
      </c>
      <c r="G89" s="222">
        <v>2.4606108256274939</v>
      </c>
      <c r="K89" s="253" t="s">
        <v>4924</v>
      </c>
      <c r="L89" s="74" t="s">
        <v>13635</v>
      </c>
      <c r="M89" s="261" t="s">
        <v>14256</v>
      </c>
      <c r="N89" s="74" t="s">
        <v>13636</v>
      </c>
      <c r="O89" s="26">
        <v>4.0580556436218697E-2</v>
      </c>
      <c r="P89" s="5">
        <v>-2.62736817407131</v>
      </c>
      <c r="Q89" s="222">
        <v>1.3916820022626897</v>
      </c>
      <c r="U89" s="253" t="s">
        <v>626</v>
      </c>
      <c r="V89" s="74" t="s">
        <v>8796</v>
      </c>
      <c r="W89" s="261" t="s">
        <v>14578</v>
      </c>
      <c r="X89" s="74" t="s">
        <v>8797</v>
      </c>
      <c r="Y89" s="4">
        <v>4.0690824232383502E-2</v>
      </c>
      <c r="Z89" s="216">
        <v>-4.2361358659627202</v>
      </c>
      <c r="AA89" s="222">
        <v>1.390503512998754</v>
      </c>
      <c r="AE89" s="258"/>
      <c r="AF89" s="227" t="s">
        <v>7240</v>
      </c>
      <c r="AH89" s="227" t="s">
        <v>2071</v>
      </c>
      <c r="AJ89" s="227" t="s">
        <v>5117</v>
      </c>
      <c r="AL89" s="403" t="s">
        <v>16371</v>
      </c>
      <c r="AM89" s="338" t="s">
        <v>5247</v>
      </c>
      <c r="AN89" s="338" t="s">
        <v>16529</v>
      </c>
      <c r="AO89" s="339" t="s">
        <v>16998</v>
      </c>
      <c r="AP89" s="338" t="s">
        <v>16518</v>
      </c>
      <c r="AQ89" s="338" t="s">
        <v>5776</v>
      </c>
      <c r="AR89" s="340">
        <v>2.6615969581749002</v>
      </c>
      <c r="AS89" s="340">
        <v>0.74418604651162801</v>
      </c>
      <c r="AT89" s="343">
        <v>8.8637831407785105E-3</v>
      </c>
      <c r="AU89" s="342">
        <v>2.0523808778317258</v>
      </c>
      <c r="AV89" s="340">
        <v>3.5765209125475299</v>
      </c>
      <c r="AW89" s="404" t="s">
        <v>16530</v>
      </c>
      <c r="AX89" s="147" t="str">
        <f t="shared" si="1"/>
        <v xml:space="preserve"> </v>
      </c>
      <c r="BZ89" s="32"/>
    </row>
    <row r="90" spans="1:78" ht="25" customHeight="1" x14ac:dyDescent="0.2">
      <c r="A90" s="253" t="s">
        <v>5235</v>
      </c>
      <c r="B90" s="74" t="s">
        <v>12537</v>
      </c>
      <c r="C90" s="261" t="s">
        <v>14341</v>
      </c>
      <c r="D90" s="74" t="s">
        <v>12538</v>
      </c>
      <c r="E90" s="4">
        <v>4.6486513123237198E-2</v>
      </c>
      <c r="F90" s="5">
        <v>-3.2170261069683499</v>
      </c>
      <c r="G90" s="222">
        <v>1.3326730283088357</v>
      </c>
      <c r="K90" s="253" t="s">
        <v>7312</v>
      </c>
      <c r="L90" s="74" t="s">
        <v>12736</v>
      </c>
      <c r="M90" s="261" t="s">
        <v>16002</v>
      </c>
      <c r="N90" s="74" t="s">
        <v>12737</v>
      </c>
      <c r="O90" s="26">
        <v>9.4767062538834192E-3</v>
      </c>
      <c r="P90" s="5">
        <v>-2.6079239467289801</v>
      </c>
      <c r="Q90" s="222">
        <v>2.0233425808392225</v>
      </c>
      <c r="U90" s="253" t="s">
        <v>4918</v>
      </c>
      <c r="V90" s="74" t="s">
        <v>12823</v>
      </c>
      <c r="W90" s="261" t="s">
        <v>14591</v>
      </c>
      <c r="X90" s="74" t="s">
        <v>10955</v>
      </c>
      <c r="Y90" s="4">
        <v>1.7894618752220599E-2</v>
      </c>
      <c r="Z90" s="216">
        <v>-4.20912434963829</v>
      </c>
      <c r="AA90" s="222">
        <v>1.7472775498903841</v>
      </c>
      <c r="AE90" s="258"/>
      <c r="AF90" s="227" t="s">
        <v>7241</v>
      </c>
      <c r="AH90" s="227" t="s">
        <v>5098</v>
      </c>
      <c r="AJ90" s="227" t="s">
        <v>1485</v>
      </c>
      <c r="AL90" s="403" t="s">
        <v>16371</v>
      </c>
      <c r="AM90" s="338" t="s">
        <v>5247</v>
      </c>
      <c r="AN90" s="338" t="s">
        <v>6514</v>
      </c>
      <c r="AO90" s="339" t="s">
        <v>6989</v>
      </c>
      <c r="AP90" s="338" t="s">
        <v>16518</v>
      </c>
      <c r="AQ90" s="338" t="s">
        <v>5776</v>
      </c>
      <c r="AR90" s="340">
        <v>2.6615969581749002</v>
      </c>
      <c r="AS90" s="340">
        <v>0.74418604651162801</v>
      </c>
      <c r="AT90" s="343">
        <v>8.8637831407785105E-3</v>
      </c>
      <c r="AU90" s="342">
        <v>2.0523808778317258</v>
      </c>
      <c r="AV90" s="340">
        <v>3.5765209125475299</v>
      </c>
      <c r="AW90" s="404" t="s">
        <v>16531</v>
      </c>
      <c r="AX90" s="147" t="str">
        <f t="shared" si="1"/>
        <v xml:space="preserve"> </v>
      </c>
      <c r="BZ90" s="32"/>
    </row>
    <row r="91" spans="1:78" ht="25" customHeight="1" x14ac:dyDescent="0.2">
      <c r="A91" s="253" t="s">
        <v>2498</v>
      </c>
      <c r="B91" s="74" t="s">
        <v>10143</v>
      </c>
      <c r="C91" s="261" t="s">
        <v>14368</v>
      </c>
      <c r="D91" s="74" t="s">
        <v>10144</v>
      </c>
      <c r="E91" s="4">
        <v>3.3728958398029599E-2</v>
      </c>
      <c r="F91" s="5">
        <v>-3.2098451087834898</v>
      </c>
      <c r="G91" s="222">
        <v>1.4719970702834588</v>
      </c>
      <c r="K91" s="253" t="s">
        <v>7320</v>
      </c>
      <c r="L91" s="74" t="s">
        <v>12955</v>
      </c>
      <c r="M91" s="261" t="s">
        <v>14255</v>
      </c>
      <c r="N91" s="74" t="s">
        <v>12956</v>
      </c>
      <c r="O91" s="26">
        <v>1.1095096621158001E-2</v>
      </c>
      <c r="P91" s="5">
        <v>-2.5895898661424601</v>
      </c>
      <c r="Q91" s="222">
        <v>1.9548689113812254</v>
      </c>
      <c r="U91" s="253" t="s">
        <v>7223</v>
      </c>
      <c r="V91" s="74" t="s">
        <v>13319</v>
      </c>
      <c r="W91" s="261" t="s">
        <v>14522</v>
      </c>
      <c r="X91" s="74" t="s">
        <v>12076</v>
      </c>
      <c r="Y91" s="4">
        <v>2.3698852971426199E-2</v>
      </c>
      <c r="Z91" s="216">
        <v>-4.2020951205737997</v>
      </c>
      <c r="AA91" s="222">
        <v>1.6252726734091039</v>
      </c>
      <c r="AE91" s="258"/>
      <c r="AF91" s="227" t="s">
        <v>7403</v>
      </c>
      <c r="AH91" s="227" t="s">
        <v>2093</v>
      </c>
      <c r="AJ91" s="227" t="s">
        <v>7326</v>
      </c>
      <c r="AL91" s="403" t="s">
        <v>16371</v>
      </c>
      <c r="AM91" s="338" t="s">
        <v>5247</v>
      </c>
      <c r="AN91" s="338" t="s">
        <v>6607</v>
      </c>
      <c r="AO91" s="339" t="s">
        <v>7030</v>
      </c>
      <c r="AP91" s="338" t="s">
        <v>16507</v>
      </c>
      <c r="AQ91" s="338" t="s">
        <v>5356</v>
      </c>
      <c r="AR91" s="340">
        <v>1.90114068441065</v>
      </c>
      <c r="AS91" s="340">
        <v>0.372093023255814</v>
      </c>
      <c r="AT91" s="343">
        <v>9.1017048618199595E-3</v>
      </c>
      <c r="AU91" s="342">
        <v>2.0408772513346958</v>
      </c>
      <c r="AV91" s="340">
        <v>5.10931558935361</v>
      </c>
      <c r="AW91" s="404" t="s">
        <v>16532</v>
      </c>
      <c r="AX91" s="147" t="str">
        <f t="shared" si="1"/>
        <v xml:space="preserve"> </v>
      </c>
      <c r="BZ91" s="32"/>
    </row>
    <row r="92" spans="1:78" ht="25" customHeight="1" x14ac:dyDescent="0.2">
      <c r="A92" s="253" t="s">
        <v>5027</v>
      </c>
      <c r="B92" s="74" t="s">
        <v>13114</v>
      </c>
      <c r="C92" s="261" t="s">
        <v>15026</v>
      </c>
      <c r="D92" s="74" t="s">
        <v>12896</v>
      </c>
      <c r="E92" s="4">
        <v>7.5459088379309304E-4</v>
      </c>
      <c r="F92" s="5">
        <v>-3.2082278620855802</v>
      </c>
      <c r="G92" s="222">
        <v>3.1222884458117668</v>
      </c>
      <c r="K92" s="253" t="s">
        <v>4904</v>
      </c>
      <c r="L92" s="74" t="s">
        <v>6789</v>
      </c>
      <c r="M92" s="261" t="s">
        <v>15994</v>
      </c>
      <c r="N92" s="74" t="s">
        <v>11800</v>
      </c>
      <c r="O92" s="26">
        <v>3.1078608626834599E-2</v>
      </c>
      <c r="P92" s="5">
        <v>-2.5644832068969499</v>
      </c>
      <c r="Q92" s="222">
        <v>1.5075384325742807</v>
      </c>
      <c r="U92" s="253" t="s">
        <v>3734</v>
      </c>
      <c r="V92" s="74" t="s">
        <v>8577</v>
      </c>
      <c r="W92" s="261" t="s">
        <v>14540</v>
      </c>
      <c r="X92" s="74" t="s">
        <v>8578</v>
      </c>
      <c r="Y92" s="4">
        <v>1.6985751063429099E-2</v>
      </c>
      <c r="Z92" s="216">
        <v>-4.1744444917427899</v>
      </c>
      <c r="AA92" s="222">
        <v>1.7699152450558751</v>
      </c>
      <c r="AE92" s="258"/>
      <c r="AF92" s="227" t="s">
        <v>2267</v>
      </c>
      <c r="AH92" s="227" t="s">
        <v>2128</v>
      </c>
      <c r="AJ92" s="227" t="s">
        <v>1505</v>
      </c>
      <c r="AL92" s="403" t="s">
        <v>16371</v>
      </c>
      <c r="AM92" s="338" t="s">
        <v>5247</v>
      </c>
      <c r="AN92" s="338" t="s">
        <v>5693</v>
      </c>
      <c r="AO92" s="339" t="s">
        <v>6293</v>
      </c>
      <c r="AP92" s="338" t="s">
        <v>16522</v>
      </c>
      <c r="AQ92" s="338" t="s">
        <v>5553</v>
      </c>
      <c r="AR92" s="340">
        <v>2.2813688212927801</v>
      </c>
      <c r="AS92" s="340">
        <v>0.55813953488372103</v>
      </c>
      <c r="AT92" s="343">
        <v>9.4447630931956492E-3</v>
      </c>
      <c r="AU92" s="342">
        <v>2.0248089311892863</v>
      </c>
      <c r="AV92" s="340">
        <v>4.0874524714828899</v>
      </c>
      <c r="AW92" s="404" t="s">
        <v>16533</v>
      </c>
      <c r="AX92" s="147" t="str">
        <f t="shared" si="1"/>
        <v xml:space="preserve"> </v>
      </c>
      <c r="BZ92" s="32"/>
    </row>
    <row r="93" spans="1:78" ht="25" customHeight="1" x14ac:dyDescent="0.2">
      <c r="A93" s="253" t="s">
        <v>7208</v>
      </c>
      <c r="B93" s="74" t="s">
        <v>13677</v>
      </c>
      <c r="C93" s="261" t="s">
        <v>15280</v>
      </c>
      <c r="D93" s="74" t="s">
        <v>11692</v>
      </c>
      <c r="E93" s="4">
        <v>3.1885355592460099E-2</v>
      </c>
      <c r="F93" s="5">
        <v>-3.18112636036797</v>
      </c>
      <c r="G93" s="222">
        <v>1.4964087353026601</v>
      </c>
      <c r="K93" s="253" t="s">
        <v>3806</v>
      </c>
      <c r="L93" s="74" t="s">
        <v>12010</v>
      </c>
      <c r="M93" s="261" t="s">
        <v>14254</v>
      </c>
      <c r="N93" s="74" t="s">
        <v>12011</v>
      </c>
      <c r="O93" s="26">
        <v>4.6278192182863997E-2</v>
      </c>
      <c r="P93" s="5">
        <v>-2.56149381017834</v>
      </c>
      <c r="Q93" s="222">
        <v>1.3346236147233426</v>
      </c>
      <c r="U93" s="253" t="s">
        <v>2120</v>
      </c>
      <c r="V93" s="74" t="s">
        <v>8952</v>
      </c>
      <c r="W93" s="261" t="s">
        <v>14593</v>
      </c>
      <c r="X93" s="74" t="s">
        <v>8953</v>
      </c>
      <c r="Y93" s="4">
        <v>4.5542130933613603E-2</v>
      </c>
      <c r="Z93" s="216">
        <v>-4.1741861948780796</v>
      </c>
      <c r="AA93" s="222">
        <v>1.3415866524416005</v>
      </c>
      <c r="AE93" s="258"/>
      <c r="AF93" s="227" t="s">
        <v>2269</v>
      </c>
      <c r="AH93" s="227" t="s">
        <v>7374</v>
      </c>
      <c r="AJ93" s="227" t="s">
        <v>1532</v>
      </c>
      <c r="AL93" s="403" t="s">
        <v>16371</v>
      </c>
      <c r="AM93" s="338" t="s">
        <v>5247</v>
      </c>
      <c r="AN93" s="338" t="s">
        <v>6541</v>
      </c>
      <c r="AO93" s="339" t="s">
        <v>6999</v>
      </c>
      <c r="AP93" s="338" t="s">
        <v>16534</v>
      </c>
      <c r="AQ93" s="338" t="s">
        <v>5301</v>
      </c>
      <c r="AR93" s="340">
        <v>3.8022813688212902</v>
      </c>
      <c r="AS93" s="340">
        <v>1.4418604651162801</v>
      </c>
      <c r="AT93" s="343">
        <v>1.03507802023102E-2</v>
      </c>
      <c r="AU93" s="342">
        <v>1.9850269135126068</v>
      </c>
      <c r="AV93" s="340">
        <v>2.63706611063412</v>
      </c>
      <c r="AW93" s="404" t="s">
        <v>16535</v>
      </c>
      <c r="AX93" s="147" t="str">
        <f t="shared" si="1"/>
        <v xml:space="preserve"> </v>
      </c>
      <c r="BZ93" s="32"/>
    </row>
    <row r="94" spans="1:78" ht="25" customHeight="1" x14ac:dyDescent="0.2">
      <c r="A94" s="253" t="s">
        <v>1825</v>
      </c>
      <c r="B94" s="74" t="s">
        <v>10435</v>
      </c>
      <c r="C94" s="261" t="s">
        <v>14643</v>
      </c>
      <c r="D94" s="74" t="s">
        <v>10436</v>
      </c>
      <c r="E94" s="4">
        <v>1.2667548272094001E-2</v>
      </c>
      <c r="F94" s="5">
        <v>-3.1762260383262801</v>
      </c>
      <c r="G94" s="222">
        <v>1.8973074320726881</v>
      </c>
      <c r="K94" s="253" t="s">
        <v>4776</v>
      </c>
      <c r="L94" s="74" t="s">
        <v>11341</v>
      </c>
      <c r="M94" s="261" t="s">
        <v>14253</v>
      </c>
      <c r="N94" s="74" t="s">
        <v>11342</v>
      </c>
      <c r="O94" s="26">
        <v>3.3488337710325201E-2</v>
      </c>
      <c r="P94" s="5">
        <v>-2.5472079852642899</v>
      </c>
      <c r="Q94" s="222">
        <v>1.475106409377128</v>
      </c>
      <c r="U94" s="253" t="s">
        <v>3607</v>
      </c>
      <c r="V94" s="74" t="s">
        <v>6793</v>
      </c>
      <c r="W94" s="261" t="s">
        <v>16243</v>
      </c>
      <c r="X94" s="74" t="s">
        <v>12264</v>
      </c>
      <c r="Y94" s="4">
        <v>4.1240155847571999E-2</v>
      </c>
      <c r="Z94" s="216">
        <v>-4.15578296733492</v>
      </c>
      <c r="AA94" s="222">
        <v>1.3846797021757993</v>
      </c>
      <c r="AE94" s="258"/>
      <c r="AF94" s="227" t="s">
        <v>2271</v>
      </c>
      <c r="AH94" s="227" t="s">
        <v>7239</v>
      </c>
      <c r="AJ94" s="227" t="s">
        <v>1534</v>
      </c>
      <c r="AL94" s="403" t="s">
        <v>16371</v>
      </c>
      <c r="AM94" s="338" t="s">
        <v>5247</v>
      </c>
      <c r="AN94" s="338" t="s">
        <v>6499</v>
      </c>
      <c r="AO94" s="339" t="s">
        <v>6984</v>
      </c>
      <c r="AP94" s="338" t="s">
        <v>16504</v>
      </c>
      <c r="AQ94" s="338" t="s">
        <v>5312</v>
      </c>
      <c r="AR94" s="340">
        <v>3.4220532319391599</v>
      </c>
      <c r="AS94" s="340">
        <v>1.2093023255813999</v>
      </c>
      <c r="AT94" s="343">
        <v>1.03521494993045E-2</v>
      </c>
      <c r="AU94" s="342">
        <v>1.9849694648192915</v>
      </c>
      <c r="AV94" s="340">
        <v>2.82977478794969</v>
      </c>
      <c r="AW94" s="404" t="s">
        <v>16536</v>
      </c>
      <c r="AX94" s="147" t="str">
        <f t="shared" si="1"/>
        <v xml:space="preserve"> </v>
      </c>
      <c r="BZ94" s="32"/>
    </row>
    <row r="95" spans="1:78" ht="25" customHeight="1" x14ac:dyDescent="0.2">
      <c r="A95" s="253" t="s">
        <v>2836</v>
      </c>
      <c r="B95" s="74" t="s">
        <v>8434</v>
      </c>
      <c r="C95" s="261" t="s">
        <v>14351</v>
      </c>
      <c r="D95" s="74" t="s">
        <v>8435</v>
      </c>
      <c r="E95" s="4">
        <v>2.18955967489315E-2</v>
      </c>
      <c r="F95" s="5">
        <v>-3.1666346733399999</v>
      </c>
      <c r="G95" s="222">
        <v>1.6596432139230397</v>
      </c>
      <c r="K95" s="253" t="s">
        <v>4905</v>
      </c>
      <c r="L95" s="74" t="s">
        <v>13212</v>
      </c>
      <c r="M95" s="261" t="s">
        <v>14252</v>
      </c>
      <c r="N95" s="74" t="s">
        <v>12516</v>
      </c>
      <c r="O95" s="26">
        <v>4.8906235877914699E-2</v>
      </c>
      <c r="P95" s="5">
        <v>-2.5444828587322101</v>
      </c>
      <c r="Q95" s="222">
        <v>1.3106357618435904</v>
      </c>
      <c r="U95" s="253" t="s">
        <v>7236</v>
      </c>
      <c r="V95" s="74" t="s">
        <v>11674</v>
      </c>
      <c r="W95" s="261" t="s">
        <v>14497</v>
      </c>
      <c r="X95" s="74" t="s">
        <v>11675</v>
      </c>
      <c r="Y95" s="4">
        <v>5.0509158193206196E-3</v>
      </c>
      <c r="Z95" s="216">
        <v>-4.1322693959884198</v>
      </c>
      <c r="AA95" s="222">
        <v>2.2966298695611393</v>
      </c>
      <c r="AE95" s="258"/>
      <c r="AF95" s="227" t="s">
        <v>2279</v>
      </c>
      <c r="AH95" s="227" t="s">
        <v>2238</v>
      </c>
      <c r="AJ95" s="227" t="s">
        <v>1540</v>
      </c>
      <c r="AL95" s="403" t="s">
        <v>16371</v>
      </c>
      <c r="AM95" s="338" t="s">
        <v>5247</v>
      </c>
      <c r="AN95" s="338" t="s">
        <v>6557</v>
      </c>
      <c r="AO95" s="339" t="s">
        <v>7005</v>
      </c>
      <c r="AP95" s="338" t="s">
        <v>16527</v>
      </c>
      <c r="AQ95" s="338" t="s">
        <v>5292</v>
      </c>
      <c r="AR95" s="340">
        <v>1.5209125475285199</v>
      </c>
      <c r="AS95" s="340">
        <v>0.232558139534884</v>
      </c>
      <c r="AT95" s="343">
        <v>1.11341971356734E-2</v>
      </c>
      <c r="AU95" s="342">
        <v>1.9533410935933686</v>
      </c>
      <c r="AV95" s="340">
        <v>6.53992395437262</v>
      </c>
      <c r="AW95" s="404" t="s">
        <v>16537</v>
      </c>
      <c r="AX95" s="147" t="str">
        <f t="shared" si="1"/>
        <v xml:space="preserve"> </v>
      </c>
      <c r="BZ95" s="32"/>
    </row>
    <row r="96" spans="1:78" ht="25" customHeight="1" x14ac:dyDescent="0.2">
      <c r="A96" s="253" t="s">
        <v>3045</v>
      </c>
      <c r="B96" s="74" t="s">
        <v>9219</v>
      </c>
      <c r="C96" s="261" t="s">
        <v>14821</v>
      </c>
      <c r="D96" s="74" t="s">
        <v>9220</v>
      </c>
      <c r="E96" s="4">
        <v>1.5770128407731E-3</v>
      </c>
      <c r="F96" s="5">
        <v>-3.1490046797042899</v>
      </c>
      <c r="G96" s="222">
        <v>2.8021647704287402</v>
      </c>
      <c r="K96" s="253" t="s">
        <v>7222</v>
      </c>
      <c r="L96" s="74" t="s">
        <v>13470</v>
      </c>
      <c r="M96" s="261" t="s">
        <v>15986</v>
      </c>
      <c r="N96" s="74" t="s">
        <v>9697</v>
      </c>
      <c r="O96" s="26">
        <v>4.3822938419292801E-2</v>
      </c>
      <c r="P96" s="5">
        <v>-2.5404231888974098</v>
      </c>
      <c r="Q96" s="222">
        <v>1.3582985054494456</v>
      </c>
      <c r="U96" s="253" t="s">
        <v>2069</v>
      </c>
      <c r="V96" s="74" t="s">
        <v>10599</v>
      </c>
      <c r="W96" s="261" t="s">
        <v>15978</v>
      </c>
      <c r="X96" s="74" t="s">
        <v>10600</v>
      </c>
      <c r="Y96" s="4">
        <v>9.4377065224765105E-3</v>
      </c>
      <c r="Z96" s="216">
        <v>-4.0626226759348603</v>
      </c>
      <c r="AA96" s="222">
        <v>2.025133531724018</v>
      </c>
      <c r="AE96" s="258"/>
      <c r="AF96" s="227" t="s">
        <v>2284</v>
      </c>
      <c r="AH96" s="227" t="s">
        <v>2252</v>
      </c>
      <c r="AJ96" s="227" t="s">
        <v>1546</v>
      </c>
      <c r="AL96" s="403" t="s">
        <v>16371</v>
      </c>
      <c r="AM96" s="338" t="s">
        <v>5247</v>
      </c>
      <c r="AN96" s="338" t="s">
        <v>6559</v>
      </c>
      <c r="AO96" s="339" t="s">
        <v>7006</v>
      </c>
      <c r="AP96" s="338" t="s">
        <v>16527</v>
      </c>
      <c r="AQ96" s="338" t="s">
        <v>5292</v>
      </c>
      <c r="AR96" s="340">
        <v>1.5209125475285199</v>
      </c>
      <c r="AS96" s="340">
        <v>0.232558139534884</v>
      </c>
      <c r="AT96" s="343">
        <v>1.11341971356734E-2</v>
      </c>
      <c r="AU96" s="342">
        <v>1.9533410935933686</v>
      </c>
      <c r="AV96" s="340">
        <v>6.53992395437262</v>
      </c>
      <c r="AW96" s="404" t="s">
        <v>6582</v>
      </c>
      <c r="AX96" s="147" t="str">
        <f t="shared" si="1"/>
        <v xml:space="preserve"> </v>
      </c>
      <c r="BZ96" s="32"/>
    </row>
    <row r="97" spans="1:78" ht="25" customHeight="1" x14ac:dyDescent="0.2">
      <c r="A97" s="253" t="s">
        <v>5054</v>
      </c>
      <c r="B97" s="74" t="s">
        <v>11564</v>
      </c>
      <c r="C97" s="261" t="s">
        <v>15084</v>
      </c>
      <c r="D97" s="74" t="s">
        <v>11565</v>
      </c>
      <c r="E97" s="4">
        <v>3.43904366746314E-3</v>
      </c>
      <c r="F97" s="5">
        <v>-3.1272048115689</v>
      </c>
      <c r="G97" s="222">
        <v>2.4635623096627559</v>
      </c>
      <c r="K97" s="253" t="s">
        <v>7305</v>
      </c>
      <c r="L97" s="74" t="s">
        <v>6798</v>
      </c>
      <c r="M97" s="261" t="s">
        <v>15985</v>
      </c>
      <c r="N97" s="74" t="s">
        <v>12324</v>
      </c>
      <c r="O97" s="26">
        <v>3.7484180171827801E-2</v>
      </c>
      <c r="P97" s="5">
        <v>-2.53959181917195</v>
      </c>
      <c r="Q97" s="222">
        <v>1.426151983303793</v>
      </c>
      <c r="U97" s="253" t="s">
        <v>5111</v>
      </c>
      <c r="V97" s="74" t="s">
        <v>13118</v>
      </c>
      <c r="W97" s="261" t="s">
        <v>15221</v>
      </c>
      <c r="X97" s="74" t="s">
        <v>11750</v>
      </c>
      <c r="Y97" s="4">
        <v>1.03956026539055E-2</v>
      </c>
      <c r="Z97" s="216">
        <v>-4.0207312783668199</v>
      </c>
      <c r="AA97" s="222">
        <v>1.9831503286818122</v>
      </c>
      <c r="AE97" s="258"/>
      <c r="AF97" s="227" t="s">
        <v>2286</v>
      </c>
      <c r="AH97" s="227" t="s">
        <v>7241</v>
      </c>
      <c r="AJ97" s="227" t="s">
        <v>4978</v>
      </c>
      <c r="AL97" s="403" t="s">
        <v>16371</v>
      </c>
      <c r="AM97" s="338" t="s">
        <v>5247</v>
      </c>
      <c r="AN97" s="338" t="s">
        <v>6561</v>
      </c>
      <c r="AO97" s="339" t="s">
        <v>7007</v>
      </c>
      <c r="AP97" s="338" t="s">
        <v>16527</v>
      </c>
      <c r="AQ97" s="338" t="s">
        <v>5292</v>
      </c>
      <c r="AR97" s="340">
        <v>1.5209125475285199</v>
      </c>
      <c r="AS97" s="340">
        <v>0.232558139534884</v>
      </c>
      <c r="AT97" s="343">
        <v>1.11341971356734E-2</v>
      </c>
      <c r="AU97" s="342">
        <v>1.9533410935933686</v>
      </c>
      <c r="AV97" s="340">
        <v>6.53992395437262</v>
      </c>
      <c r="AW97" s="404" t="s">
        <v>6582</v>
      </c>
      <c r="AX97" s="147" t="str">
        <f t="shared" si="1"/>
        <v xml:space="preserve"> </v>
      </c>
      <c r="BZ97" s="32"/>
    </row>
    <row r="98" spans="1:78" ht="25" customHeight="1" x14ac:dyDescent="0.2">
      <c r="A98" s="253" t="s">
        <v>7219</v>
      </c>
      <c r="B98" s="74" t="s">
        <v>12733</v>
      </c>
      <c r="C98" s="261" t="s">
        <v>15671</v>
      </c>
      <c r="D98" s="74" t="s">
        <v>12454</v>
      </c>
      <c r="E98" s="4">
        <v>3.4878304149993197E-2</v>
      </c>
      <c r="F98" s="5">
        <v>-3.1242374627861098</v>
      </c>
      <c r="G98" s="222">
        <v>1.4574446394563505</v>
      </c>
      <c r="K98" s="253" t="s">
        <v>2069</v>
      </c>
      <c r="L98" s="74" t="s">
        <v>10599</v>
      </c>
      <c r="M98" s="261" t="s">
        <v>15978</v>
      </c>
      <c r="N98" s="74" t="s">
        <v>10600</v>
      </c>
      <c r="O98" s="26">
        <v>4.2756439649269298E-2</v>
      </c>
      <c r="P98" s="5">
        <v>-2.4941619818884</v>
      </c>
      <c r="Q98" s="222">
        <v>1.3689984658826311</v>
      </c>
      <c r="U98" s="253" t="s">
        <v>4829</v>
      </c>
      <c r="V98" s="74" t="s">
        <v>12206</v>
      </c>
      <c r="W98" s="261" t="s">
        <v>15489</v>
      </c>
      <c r="X98" s="74" t="s">
        <v>12207</v>
      </c>
      <c r="Y98" s="4">
        <v>1.64511849380219E-3</v>
      </c>
      <c r="Z98" s="216">
        <v>-3.99913545777699</v>
      </c>
      <c r="AA98" s="222">
        <v>2.783802815433718</v>
      </c>
      <c r="AE98" s="258"/>
      <c r="AF98" s="227" t="s">
        <v>2327</v>
      </c>
      <c r="AH98" s="227" t="s">
        <v>2267</v>
      </c>
      <c r="AJ98" s="227" t="s">
        <v>4976</v>
      </c>
      <c r="AL98" s="403" t="s">
        <v>16371</v>
      </c>
      <c r="AM98" s="338" t="s">
        <v>5247</v>
      </c>
      <c r="AN98" s="338" t="s">
        <v>6460</v>
      </c>
      <c r="AO98" s="339" t="s">
        <v>7023</v>
      </c>
      <c r="AP98" s="338" t="s">
        <v>16522</v>
      </c>
      <c r="AQ98" s="338" t="s">
        <v>5376</v>
      </c>
      <c r="AR98" s="340">
        <v>2.2813688212927801</v>
      </c>
      <c r="AS98" s="340">
        <v>0.65116279069767402</v>
      </c>
      <c r="AT98" s="343">
        <v>1.6358936537720199E-2</v>
      </c>
      <c r="AU98" s="342">
        <v>1.7862449323769007</v>
      </c>
      <c r="AV98" s="340">
        <v>3.5035306898424801</v>
      </c>
      <c r="AW98" s="404" t="s">
        <v>16538</v>
      </c>
      <c r="AX98" s="147" t="str">
        <f t="shared" si="1"/>
        <v xml:space="preserve"> </v>
      </c>
      <c r="BZ98" s="32"/>
    </row>
    <row r="99" spans="1:78" ht="25" customHeight="1" x14ac:dyDescent="0.2">
      <c r="A99" s="253" t="s">
        <v>4513</v>
      </c>
      <c r="B99" s="74" t="s">
        <v>10293</v>
      </c>
      <c r="C99" s="261" t="s">
        <v>15124</v>
      </c>
      <c r="D99" s="74" t="s">
        <v>10294</v>
      </c>
      <c r="E99" s="4">
        <v>1.1804360500883499E-2</v>
      </c>
      <c r="F99" s="5">
        <v>-3.1150117181738501</v>
      </c>
      <c r="G99" s="222">
        <v>1.9279575357737637</v>
      </c>
      <c r="K99" s="253" t="s">
        <v>4937</v>
      </c>
      <c r="L99" s="74" t="s">
        <v>6780</v>
      </c>
      <c r="M99" s="261" t="s">
        <v>15974</v>
      </c>
      <c r="N99" s="74" t="s">
        <v>10241</v>
      </c>
      <c r="O99" s="26">
        <v>2.75354701219491E-2</v>
      </c>
      <c r="P99" s="5">
        <v>-2.4842180358018102</v>
      </c>
      <c r="Q99" s="222">
        <v>1.5601075042698471</v>
      </c>
      <c r="U99" s="253" t="s">
        <v>7293</v>
      </c>
      <c r="V99" s="74" t="s">
        <v>10931</v>
      </c>
      <c r="W99" s="261" t="s">
        <v>15949</v>
      </c>
      <c r="X99" s="74" t="s">
        <v>10932</v>
      </c>
      <c r="Y99" s="4">
        <v>4.7203545540480903E-2</v>
      </c>
      <c r="Z99" s="216">
        <v>-3.9954413043135899</v>
      </c>
      <c r="AA99" s="222">
        <v>1.3260253795261683</v>
      </c>
      <c r="AE99" s="258"/>
      <c r="AF99" s="227" t="s">
        <v>2347</v>
      </c>
      <c r="AH99" s="227" t="s">
        <v>2271</v>
      </c>
      <c r="AJ99" s="227" t="s">
        <v>1606</v>
      </c>
      <c r="AL99" s="403" t="s">
        <v>16371</v>
      </c>
      <c r="AM99" s="338" t="s">
        <v>5247</v>
      </c>
      <c r="AN99" s="338" t="s">
        <v>6536</v>
      </c>
      <c r="AO99" s="339" t="s">
        <v>6997</v>
      </c>
      <c r="AP99" s="338" t="s">
        <v>16527</v>
      </c>
      <c r="AQ99" s="338" t="s">
        <v>5262</v>
      </c>
      <c r="AR99" s="340">
        <v>1.5209125475285199</v>
      </c>
      <c r="AS99" s="340">
        <v>0.27906976744186002</v>
      </c>
      <c r="AT99" s="343">
        <v>1.6991467694489799E-2</v>
      </c>
      <c r="AU99" s="342">
        <v>1.769769105881515</v>
      </c>
      <c r="AV99" s="340">
        <v>5.44993662864385</v>
      </c>
      <c r="AW99" s="404" t="s">
        <v>16539</v>
      </c>
      <c r="AX99" s="147" t="str">
        <f t="shared" si="1"/>
        <v xml:space="preserve"> </v>
      </c>
      <c r="BZ99" s="32"/>
    </row>
    <row r="100" spans="1:78" ht="25" customHeight="1" x14ac:dyDescent="0.2">
      <c r="A100" s="253" t="s">
        <v>7271</v>
      </c>
      <c r="B100" s="74" t="s">
        <v>13024</v>
      </c>
      <c r="C100" s="261" t="s">
        <v>14374</v>
      </c>
      <c r="D100" s="74" t="s">
        <v>9509</v>
      </c>
      <c r="E100" s="4">
        <v>1.95283434233679E-2</v>
      </c>
      <c r="F100" s="5">
        <v>-3.1141983477958601</v>
      </c>
      <c r="G100" s="222">
        <v>1.7093345960672</v>
      </c>
      <c r="K100" s="253" t="s">
        <v>7328</v>
      </c>
      <c r="L100" s="74" t="s">
        <v>12387</v>
      </c>
      <c r="M100" s="261" t="s">
        <v>14251</v>
      </c>
      <c r="N100" s="74" t="s">
        <v>9793</v>
      </c>
      <c r="O100" s="26">
        <v>3.4399607003942199E-2</v>
      </c>
      <c r="P100" s="5">
        <v>-2.4570232107246999</v>
      </c>
      <c r="Q100" s="222">
        <v>1.4634465189690002</v>
      </c>
      <c r="U100" s="253" t="s">
        <v>4727</v>
      </c>
      <c r="V100" s="74" t="s">
        <v>6772</v>
      </c>
      <c r="W100" s="261" t="s">
        <v>16179</v>
      </c>
      <c r="X100" s="74" t="s">
        <v>9370</v>
      </c>
      <c r="Y100" s="4">
        <v>4.3105915843351598E-2</v>
      </c>
      <c r="Z100" s="216">
        <v>-3.9749756961709601</v>
      </c>
      <c r="AA100" s="222">
        <v>1.3654631233006149</v>
      </c>
      <c r="AE100" s="258"/>
      <c r="AF100" s="227" t="s">
        <v>2395</v>
      </c>
      <c r="AH100" s="227" t="s">
        <v>2314</v>
      </c>
      <c r="AJ100" s="227" t="s">
        <v>7228</v>
      </c>
      <c r="AL100" s="403" t="s">
        <v>16371</v>
      </c>
      <c r="AM100" s="338" t="s">
        <v>5247</v>
      </c>
      <c r="AN100" s="338" t="s">
        <v>6629</v>
      </c>
      <c r="AO100" s="339" t="s">
        <v>7041</v>
      </c>
      <c r="AP100" s="338" t="s">
        <v>16527</v>
      </c>
      <c r="AQ100" s="338" t="s">
        <v>5262</v>
      </c>
      <c r="AR100" s="340">
        <v>1.5209125475285199</v>
      </c>
      <c r="AS100" s="340">
        <v>0.27906976744186002</v>
      </c>
      <c r="AT100" s="343">
        <v>1.6991467694489799E-2</v>
      </c>
      <c r="AU100" s="342">
        <v>1.769769105881515</v>
      </c>
      <c r="AV100" s="340">
        <v>5.44993662864385</v>
      </c>
      <c r="AW100" s="404" t="s">
        <v>6630</v>
      </c>
      <c r="AX100" s="147" t="str">
        <f t="shared" si="1"/>
        <v xml:space="preserve"> </v>
      </c>
      <c r="BZ100" s="32"/>
    </row>
    <row r="101" spans="1:78" ht="25" customHeight="1" x14ac:dyDescent="0.2">
      <c r="A101" s="253" t="s">
        <v>4004</v>
      </c>
      <c r="B101" s="74" t="s">
        <v>9872</v>
      </c>
      <c r="C101" s="261" t="s">
        <v>15099</v>
      </c>
      <c r="D101" s="74" t="s">
        <v>9873</v>
      </c>
      <c r="E101" s="4">
        <v>8.3455519551466802E-3</v>
      </c>
      <c r="F101" s="5">
        <v>-3.0900484857837198</v>
      </c>
      <c r="G101" s="222">
        <v>2.0785449348208851</v>
      </c>
      <c r="K101" s="253" t="s">
        <v>3891</v>
      </c>
      <c r="L101" s="74" t="s">
        <v>6794</v>
      </c>
      <c r="M101" s="261" t="s">
        <v>15959</v>
      </c>
      <c r="N101" s="74" t="s">
        <v>12388</v>
      </c>
      <c r="O101" s="26">
        <v>2.2348246616682499E-2</v>
      </c>
      <c r="P101" s="5">
        <v>-2.41656216506831</v>
      </c>
      <c r="Q101" s="222">
        <v>1.650756544772344</v>
      </c>
      <c r="U101" s="253" t="s">
        <v>7195</v>
      </c>
      <c r="V101" s="74" t="s">
        <v>13340</v>
      </c>
      <c r="W101" s="261" t="s">
        <v>14477</v>
      </c>
      <c r="X101" s="74" t="s">
        <v>10937</v>
      </c>
      <c r="Y101" s="4">
        <v>2.2279819411406599E-2</v>
      </c>
      <c r="Z101" s="216">
        <v>-3.97446258911532</v>
      </c>
      <c r="AA101" s="222">
        <v>1.6520883336485537</v>
      </c>
      <c r="AE101" s="258"/>
      <c r="AF101" s="227" t="s">
        <v>2441</v>
      </c>
      <c r="AH101" s="227" t="s">
        <v>2329</v>
      </c>
      <c r="AJ101" s="227" t="s">
        <v>1613</v>
      </c>
      <c r="AL101" s="403" t="s">
        <v>16371</v>
      </c>
      <c r="AM101" s="338" t="s">
        <v>5247</v>
      </c>
      <c r="AN101" s="338" t="s">
        <v>16540</v>
      </c>
      <c r="AO101" s="339" t="s">
        <v>16999</v>
      </c>
      <c r="AP101" s="338" t="s">
        <v>16496</v>
      </c>
      <c r="AQ101" s="338" t="s">
        <v>6831</v>
      </c>
      <c r="AR101" s="340">
        <v>0.38022813688212898</v>
      </c>
      <c r="AS101" s="340">
        <v>2.6046511627907001</v>
      </c>
      <c r="AT101" s="343">
        <v>1.7170821593924999E-2</v>
      </c>
      <c r="AU101" s="342">
        <v>1.7652089241069111</v>
      </c>
      <c r="AV101" s="340">
        <v>0.14598044541010299</v>
      </c>
      <c r="AW101" s="404" t="s">
        <v>10688</v>
      </c>
      <c r="AX101" s="147" t="str">
        <f t="shared" si="1"/>
        <v xml:space="preserve"> </v>
      </c>
      <c r="BZ101" s="32"/>
    </row>
    <row r="102" spans="1:78" ht="25" customHeight="1" x14ac:dyDescent="0.2">
      <c r="A102" s="253" t="s">
        <v>4024</v>
      </c>
      <c r="B102" s="74" t="s">
        <v>10417</v>
      </c>
      <c r="C102" s="261" t="s">
        <v>14866</v>
      </c>
      <c r="D102" s="74" t="s">
        <v>10418</v>
      </c>
      <c r="E102" s="4">
        <v>3.6944633427587997E-2</v>
      </c>
      <c r="F102" s="5">
        <v>-3.08021019548117</v>
      </c>
      <c r="G102" s="222">
        <v>1.4324486382448978</v>
      </c>
      <c r="K102" s="253" t="s">
        <v>3561</v>
      </c>
      <c r="L102" s="74" t="s">
        <v>9476</v>
      </c>
      <c r="M102" s="261" t="s">
        <v>14250</v>
      </c>
      <c r="N102" s="74" t="s">
        <v>9477</v>
      </c>
      <c r="O102" s="26">
        <v>3.9688306658591702E-2</v>
      </c>
      <c r="P102" s="5">
        <v>-2.4139099991595701</v>
      </c>
      <c r="Q102" s="222">
        <v>1.4013374303071944</v>
      </c>
      <c r="U102" s="253" t="s">
        <v>4300</v>
      </c>
      <c r="V102" s="74" t="s">
        <v>10925</v>
      </c>
      <c r="W102" s="261" t="s">
        <v>15044</v>
      </c>
      <c r="X102" s="74" t="s">
        <v>10926</v>
      </c>
      <c r="Y102" s="4">
        <v>5.1532607546127404E-4</v>
      </c>
      <c r="Z102" s="216">
        <v>-3.9494751879125198</v>
      </c>
      <c r="AA102" s="222">
        <v>3.2879178817142951</v>
      </c>
      <c r="AE102" s="258"/>
      <c r="AF102" s="227" t="s">
        <v>2498</v>
      </c>
      <c r="AH102" s="227" t="s">
        <v>2351</v>
      </c>
      <c r="AJ102" s="227" t="s">
        <v>4904</v>
      </c>
      <c r="AL102" s="403" t="s">
        <v>16371</v>
      </c>
      <c r="AM102" s="338" t="s">
        <v>5247</v>
      </c>
      <c r="AN102" s="338" t="s">
        <v>16541</v>
      </c>
      <c r="AO102" s="339" t="s">
        <v>17000</v>
      </c>
      <c r="AP102" s="338" t="s">
        <v>16496</v>
      </c>
      <c r="AQ102" s="338" t="s">
        <v>13748</v>
      </c>
      <c r="AR102" s="340">
        <v>0.38022813688212898</v>
      </c>
      <c r="AS102" s="340">
        <v>2.6511627906976698</v>
      </c>
      <c r="AT102" s="343">
        <v>1.7262495179400102E-2</v>
      </c>
      <c r="AU102" s="342">
        <v>1.7628964296912399</v>
      </c>
      <c r="AV102" s="340">
        <v>0.143419384964312</v>
      </c>
      <c r="AW102" s="404" t="s">
        <v>9521</v>
      </c>
      <c r="AX102" s="147" t="str">
        <f t="shared" si="1"/>
        <v xml:space="preserve"> </v>
      </c>
      <c r="BZ102" s="32"/>
    </row>
    <row r="103" spans="1:78" ht="25" customHeight="1" x14ac:dyDescent="0.2">
      <c r="A103" s="253" t="s">
        <v>5079</v>
      </c>
      <c r="B103" s="74" t="s">
        <v>8597</v>
      </c>
      <c r="C103" s="261" t="s">
        <v>14803</v>
      </c>
      <c r="D103" s="74" t="s">
        <v>8598</v>
      </c>
      <c r="E103" s="4">
        <v>1.89454978696346E-3</v>
      </c>
      <c r="F103" s="5">
        <v>-3.0772028085011298</v>
      </c>
      <c r="G103" s="222">
        <v>2.7224939773937948</v>
      </c>
      <c r="K103" s="253" t="s">
        <v>7354</v>
      </c>
      <c r="L103" s="74" t="s">
        <v>13532</v>
      </c>
      <c r="M103" s="261" t="s">
        <v>14249</v>
      </c>
      <c r="N103" s="74" t="s">
        <v>12441</v>
      </c>
      <c r="O103" s="26">
        <v>1.3617025212091001E-2</v>
      </c>
      <c r="P103" s="5">
        <v>-2.3928236321049399</v>
      </c>
      <c r="Q103" s="222">
        <v>1.8659177584351265</v>
      </c>
      <c r="U103" s="253" t="s">
        <v>7303</v>
      </c>
      <c r="V103" s="74" t="s">
        <v>12627</v>
      </c>
      <c r="W103" s="261" t="s">
        <v>14608</v>
      </c>
      <c r="X103" s="74" t="s">
        <v>11576</v>
      </c>
      <c r="Y103" s="4">
        <v>3.3345209305027497E-2</v>
      </c>
      <c r="Z103" s="216">
        <v>-3.94064452618511</v>
      </c>
      <c r="AA103" s="222">
        <v>1.4769665522074458</v>
      </c>
      <c r="AE103" s="258"/>
      <c r="AF103" s="227" t="s">
        <v>2500</v>
      </c>
      <c r="AH103" s="227" t="s">
        <v>4988</v>
      </c>
      <c r="AJ103" s="227" t="s">
        <v>1695</v>
      </c>
      <c r="AL103" s="403" t="s">
        <v>16371</v>
      </c>
      <c r="AM103" s="338" t="s">
        <v>5247</v>
      </c>
      <c r="AN103" s="338" t="s">
        <v>13746</v>
      </c>
      <c r="AO103" s="339" t="s">
        <v>14026</v>
      </c>
      <c r="AP103" s="338" t="s">
        <v>16496</v>
      </c>
      <c r="AQ103" s="338" t="s">
        <v>13748</v>
      </c>
      <c r="AR103" s="340">
        <v>0.38022813688212898</v>
      </c>
      <c r="AS103" s="340">
        <v>2.6511627906976698</v>
      </c>
      <c r="AT103" s="343">
        <v>1.7262495179400102E-2</v>
      </c>
      <c r="AU103" s="342">
        <v>1.7628964296912399</v>
      </c>
      <c r="AV103" s="340">
        <v>0.143419384964312</v>
      </c>
      <c r="AW103" s="404" t="s">
        <v>10925</v>
      </c>
      <c r="AX103" s="147" t="str">
        <f t="shared" si="1"/>
        <v xml:space="preserve"> </v>
      </c>
      <c r="BZ103" s="32"/>
    </row>
    <row r="104" spans="1:78" ht="25" customHeight="1" x14ac:dyDescent="0.2">
      <c r="A104" s="253" t="s">
        <v>4407</v>
      </c>
      <c r="B104" s="74" t="s">
        <v>12305</v>
      </c>
      <c r="C104" s="261" t="s">
        <v>14785</v>
      </c>
      <c r="D104" s="74" t="s">
        <v>12306</v>
      </c>
      <c r="E104" s="4">
        <v>1.0087802737765E-2</v>
      </c>
      <c r="F104" s="5">
        <v>-3.0601568529890399</v>
      </c>
      <c r="G104" s="222">
        <v>1.9962034187761486</v>
      </c>
      <c r="K104" s="253" t="s">
        <v>7323</v>
      </c>
      <c r="L104" s="74" t="s">
        <v>6795</v>
      </c>
      <c r="M104" s="261" t="s">
        <v>14248</v>
      </c>
      <c r="N104" s="74" t="s">
        <v>12110</v>
      </c>
      <c r="O104" s="26">
        <v>3.2232901255536503E-2</v>
      </c>
      <c r="P104" s="5">
        <v>-2.3893877024781198</v>
      </c>
      <c r="Q104" s="222">
        <v>1.4917006022579828</v>
      </c>
      <c r="U104" s="253" t="s">
        <v>7185</v>
      </c>
      <c r="V104" s="74" t="s">
        <v>13250</v>
      </c>
      <c r="W104" s="261" t="s">
        <v>14776</v>
      </c>
      <c r="X104" s="74" t="s">
        <v>8745</v>
      </c>
      <c r="Y104" s="4">
        <v>1.66090229624377E-2</v>
      </c>
      <c r="Z104" s="216">
        <v>-3.9386083985611098</v>
      </c>
      <c r="AA104" s="222">
        <v>1.7796559144782982</v>
      </c>
      <c r="AE104" s="258"/>
      <c r="AF104" s="227" t="s">
        <v>2536</v>
      </c>
      <c r="AH104" s="227" t="s">
        <v>5008</v>
      </c>
      <c r="AJ104" s="227" t="s">
        <v>1723</v>
      </c>
      <c r="AL104" s="403" t="s">
        <v>16371</v>
      </c>
      <c r="AM104" s="338" t="s">
        <v>5247</v>
      </c>
      <c r="AN104" s="338" t="s">
        <v>6662</v>
      </c>
      <c r="AO104" s="339" t="s">
        <v>7057</v>
      </c>
      <c r="AP104" s="338" t="s">
        <v>16507</v>
      </c>
      <c r="AQ104" s="338" t="s">
        <v>5304</v>
      </c>
      <c r="AR104" s="340">
        <v>1.90114068441065</v>
      </c>
      <c r="AS104" s="340">
        <v>0.46511627906976699</v>
      </c>
      <c r="AT104" s="343">
        <v>1.7694385168879299E-2</v>
      </c>
      <c r="AU104" s="342">
        <v>1.75216452330067</v>
      </c>
      <c r="AV104" s="340">
        <v>4.0874524714828899</v>
      </c>
      <c r="AW104" s="404" t="s">
        <v>6663</v>
      </c>
      <c r="AX104" s="147" t="str">
        <f t="shared" si="1"/>
        <v xml:space="preserve"> </v>
      </c>
      <c r="BZ104" s="32"/>
    </row>
    <row r="105" spans="1:78" ht="25" customHeight="1" x14ac:dyDescent="0.2">
      <c r="A105" s="253" t="s">
        <v>3696</v>
      </c>
      <c r="B105" s="74" t="s">
        <v>11828</v>
      </c>
      <c r="C105" s="261" t="s">
        <v>16151</v>
      </c>
      <c r="D105" s="74" t="s">
        <v>11829</v>
      </c>
      <c r="E105" s="4">
        <v>4.4208874431716901E-2</v>
      </c>
      <c r="F105" s="5">
        <v>-3.03296399419053</v>
      </c>
      <c r="G105" s="222">
        <v>1.3544905421924553</v>
      </c>
      <c r="K105" s="253" t="s">
        <v>4988</v>
      </c>
      <c r="L105" s="74" t="s">
        <v>11715</v>
      </c>
      <c r="M105" s="261" t="s">
        <v>15955</v>
      </c>
      <c r="N105" s="74" t="s">
        <v>11716</v>
      </c>
      <c r="O105" s="26">
        <v>2.45035237784831E-2</v>
      </c>
      <c r="P105" s="5">
        <v>-2.3859476769753201</v>
      </c>
      <c r="Q105" s="222">
        <v>1.6107714565535365</v>
      </c>
      <c r="U105" s="253" t="s">
        <v>7257</v>
      </c>
      <c r="V105" s="74" t="s">
        <v>8022</v>
      </c>
      <c r="W105" s="261" t="s">
        <v>15935</v>
      </c>
      <c r="X105" s="74" t="s">
        <v>8023</v>
      </c>
      <c r="Y105" s="4">
        <v>1.4933190145535799E-2</v>
      </c>
      <c r="Z105" s="216">
        <v>-3.9346923483754099</v>
      </c>
      <c r="AA105" s="222">
        <v>1.8258474049604791</v>
      </c>
      <c r="AE105" s="258"/>
      <c r="AF105" s="227" t="s">
        <v>7243</v>
      </c>
      <c r="AH105" s="227" t="s">
        <v>2454</v>
      </c>
      <c r="AJ105" s="227" t="s">
        <v>7230</v>
      </c>
      <c r="AL105" s="403" t="s">
        <v>16371</v>
      </c>
      <c r="AM105" s="338" t="s">
        <v>5247</v>
      </c>
      <c r="AN105" s="338" t="s">
        <v>6512</v>
      </c>
      <c r="AO105" s="339" t="s">
        <v>6988</v>
      </c>
      <c r="AP105" s="338" t="s">
        <v>16518</v>
      </c>
      <c r="AQ105" s="338" t="s">
        <v>5250</v>
      </c>
      <c r="AR105" s="340">
        <v>2.6615969581749002</v>
      </c>
      <c r="AS105" s="340">
        <v>0.88372093023255804</v>
      </c>
      <c r="AT105" s="343">
        <v>1.7885410401910301E-2</v>
      </c>
      <c r="AU105" s="342">
        <v>1.7475010899997709</v>
      </c>
      <c r="AV105" s="340">
        <v>3.0118070842505502</v>
      </c>
      <c r="AW105" s="404" t="s">
        <v>16542</v>
      </c>
      <c r="AX105" s="147" t="str">
        <f t="shared" si="1"/>
        <v xml:space="preserve"> </v>
      </c>
      <c r="BZ105" s="32"/>
    </row>
    <row r="106" spans="1:78" ht="25" customHeight="1" x14ac:dyDescent="0.2">
      <c r="A106" s="253" t="s">
        <v>7405</v>
      </c>
      <c r="B106" s="74" t="s">
        <v>12834</v>
      </c>
      <c r="C106" s="261" t="s">
        <v>14416</v>
      </c>
      <c r="D106" s="74" t="s">
        <v>12835</v>
      </c>
      <c r="E106" s="4">
        <v>1.7824478927839101E-3</v>
      </c>
      <c r="F106" s="5">
        <v>-3.0250486050521501</v>
      </c>
      <c r="G106" s="222">
        <v>2.7489831572445049</v>
      </c>
      <c r="K106" s="253" t="s">
        <v>4906</v>
      </c>
      <c r="L106" s="74" t="s">
        <v>9728</v>
      </c>
      <c r="M106" s="261" t="s">
        <v>14247</v>
      </c>
      <c r="N106" s="74" t="s">
        <v>9729</v>
      </c>
      <c r="O106" s="26">
        <v>3.2568143334426099E-2</v>
      </c>
      <c r="P106" s="5">
        <v>-2.3660316057604298</v>
      </c>
      <c r="Q106" s="222">
        <v>1.4872069992674024</v>
      </c>
      <c r="U106" s="253" t="s">
        <v>7239</v>
      </c>
      <c r="V106" s="74" t="s">
        <v>8377</v>
      </c>
      <c r="W106" s="261" t="s">
        <v>15745</v>
      </c>
      <c r="X106" s="74" t="s">
        <v>8378</v>
      </c>
      <c r="Y106" s="4">
        <v>3.10664257399846E-3</v>
      </c>
      <c r="Z106" s="216">
        <v>-3.9221080443591601</v>
      </c>
      <c r="AA106" s="222">
        <v>2.5077087103979006</v>
      </c>
      <c r="AE106" s="258"/>
      <c r="AF106" s="227" t="s">
        <v>2554</v>
      </c>
      <c r="AH106" s="227" t="s">
        <v>2482</v>
      </c>
      <c r="AJ106" s="227" t="s">
        <v>7231</v>
      </c>
      <c r="AL106" s="403" t="s">
        <v>16371</v>
      </c>
      <c r="AM106" s="338" t="s">
        <v>5247</v>
      </c>
      <c r="AN106" s="338" t="s">
        <v>6336</v>
      </c>
      <c r="AO106" s="339" t="s">
        <v>6911</v>
      </c>
      <c r="AP106" s="338" t="s">
        <v>16496</v>
      </c>
      <c r="AQ106" s="338" t="s">
        <v>5337</v>
      </c>
      <c r="AR106" s="340">
        <v>0.38022813688212898</v>
      </c>
      <c r="AS106" s="340">
        <v>2.7441860465116301</v>
      </c>
      <c r="AT106" s="343">
        <v>1.8164819545914299E-2</v>
      </c>
      <c r="AU106" s="342">
        <v>1.7407689121752237</v>
      </c>
      <c r="AV106" s="340">
        <v>0.13855771089772501</v>
      </c>
      <c r="AW106" s="404" t="s">
        <v>9521</v>
      </c>
      <c r="AX106" s="147" t="str">
        <f t="shared" si="1"/>
        <v xml:space="preserve"> </v>
      </c>
      <c r="BZ106" s="32"/>
    </row>
    <row r="107" spans="1:78" ht="25" customHeight="1" x14ac:dyDescent="0.2">
      <c r="A107" s="253" t="s">
        <v>7172</v>
      </c>
      <c r="B107" s="74" t="s">
        <v>13352</v>
      </c>
      <c r="C107" s="261" t="s">
        <v>14639</v>
      </c>
      <c r="D107" s="74" t="s">
        <v>12395</v>
      </c>
      <c r="E107" s="4">
        <v>7.0602682451632402E-3</v>
      </c>
      <c r="F107" s="5">
        <v>-3.0056842864548199</v>
      </c>
      <c r="G107" s="222">
        <v>2.1511787982143313</v>
      </c>
      <c r="K107" s="253" t="s">
        <v>7363</v>
      </c>
      <c r="L107" s="74" t="s">
        <v>12735</v>
      </c>
      <c r="M107" s="261" t="s">
        <v>14246</v>
      </c>
      <c r="N107" s="74" t="s">
        <v>9161</v>
      </c>
      <c r="O107" s="26">
        <v>3.3769360457438502E-2</v>
      </c>
      <c r="P107" s="5">
        <v>-2.3486601110869301</v>
      </c>
      <c r="Q107" s="222">
        <v>1.4714771641924083</v>
      </c>
      <c r="U107" s="253" t="s">
        <v>4596</v>
      </c>
      <c r="V107" s="74" t="s">
        <v>10102</v>
      </c>
      <c r="W107" s="261" t="s">
        <v>15743</v>
      </c>
      <c r="X107" s="74" t="s">
        <v>10103</v>
      </c>
      <c r="Y107" s="4">
        <v>2.2637234227586098E-2</v>
      </c>
      <c r="Z107" s="216">
        <v>-3.9074035381751</v>
      </c>
      <c r="AA107" s="222">
        <v>1.6451766354816559</v>
      </c>
      <c r="AE107" s="258"/>
      <c r="AF107" s="227" t="s">
        <v>7245</v>
      </c>
      <c r="AH107" s="227" t="s">
        <v>2492</v>
      </c>
      <c r="AJ107" s="227" t="s">
        <v>1777</v>
      </c>
      <c r="AL107" s="403" t="s">
        <v>16371</v>
      </c>
      <c r="AM107" s="338" t="s">
        <v>5247</v>
      </c>
      <c r="AN107" s="338" t="s">
        <v>5421</v>
      </c>
      <c r="AO107" s="339" t="s">
        <v>6162</v>
      </c>
      <c r="AP107" s="338" t="s">
        <v>16543</v>
      </c>
      <c r="AQ107" s="338" t="s">
        <v>5423</v>
      </c>
      <c r="AR107" s="340">
        <v>19.011406844106499</v>
      </c>
      <c r="AS107" s="340">
        <v>25.6279069767442</v>
      </c>
      <c r="AT107" s="343">
        <v>1.9151173629337499E-2</v>
      </c>
      <c r="AU107" s="342">
        <v>1.7178046062840309</v>
      </c>
      <c r="AV107" s="340">
        <v>0.74182440498781999</v>
      </c>
      <c r="AW107" s="404" t="s">
        <v>16544</v>
      </c>
      <c r="AX107" s="147" t="str">
        <f t="shared" si="1"/>
        <v xml:space="preserve"> </v>
      </c>
      <c r="BZ107" s="32"/>
    </row>
    <row r="108" spans="1:78" ht="25" customHeight="1" x14ac:dyDescent="0.2">
      <c r="A108" s="253" t="s">
        <v>2347</v>
      </c>
      <c r="B108" s="74" t="s">
        <v>10835</v>
      </c>
      <c r="C108" s="261" t="s">
        <v>15736</v>
      </c>
      <c r="D108" s="74" t="s">
        <v>10836</v>
      </c>
      <c r="E108" s="4">
        <v>1.9256429831401699E-2</v>
      </c>
      <c r="F108" s="5">
        <v>-3.0037192697598201</v>
      </c>
      <c r="G108" s="222">
        <v>1.7154242285430348</v>
      </c>
      <c r="K108" s="253" t="s">
        <v>7318</v>
      </c>
      <c r="L108" s="74" t="s">
        <v>6801</v>
      </c>
      <c r="M108" s="261" t="s">
        <v>15940</v>
      </c>
      <c r="N108" s="74" t="s">
        <v>12545</v>
      </c>
      <c r="O108" s="26">
        <v>2.60399038156265E-2</v>
      </c>
      <c r="P108" s="5">
        <v>-2.3163572066182598</v>
      </c>
      <c r="Q108" s="222">
        <v>1.5843606242674326</v>
      </c>
      <c r="U108" s="253" t="s">
        <v>1485</v>
      </c>
      <c r="V108" s="74" t="s">
        <v>8055</v>
      </c>
      <c r="W108" s="261" t="s">
        <v>15007</v>
      </c>
      <c r="X108" s="74" t="s">
        <v>8056</v>
      </c>
      <c r="Y108" s="4">
        <v>3.0092572781901402E-3</v>
      </c>
      <c r="Z108" s="216">
        <v>-3.8466800803350298</v>
      </c>
      <c r="AA108" s="222">
        <v>2.5215406804148701</v>
      </c>
      <c r="AE108" s="258"/>
      <c r="AF108" s="227" t="s">
        <v>2622</v>
      </c>
      <c r="AH108" s="227" t="s">
        <v>7375</v>
      </c>
      <c r="AJ108" s="227" t="s">
        <v>1807</v>
      </c>
      <c r="AL108" s="403" t="s">
        <v>16371</v>
      </c>
      <c r="AM108" s="338" t="s">
        <v>5247</v>
      </c>
      <c r="AN108" s="338" t="s">
        <v>6570</v>
      </c>
      <c r="AO108" s="339" t="s">
        <v>7011</v>
      </c>
      <c r="AP108" s="338" t="s">
        <v>16534</v>
      </c>
      <c r="AQ108" s="338" t="s">
        <v>6547</v>
      </c>
      <c r="AR108" s="340">
        <v>3.8022813688212902</v>
      </c>
      <c r="AS108" s="340">
        <v>1.48837209302326</v>
      </c>
      <c r="AT108" s="343">
        <v>1.9845861850777999E-2</v>
      </c>
      <c r="AU108" s="342">
        <v>1.7023300361415672</v>
      </c>
      <c r="AV108" s="340">
        <v>2.5546577946768099</v>
      </c>
      <c r="AW108" s="404" t="s">
        <v>16545</v>
      </c>
      <c r="AX108" s="147" t="str">
        <f t="shared" si="1"/>
        <v xml:space="preserve"> </v>
      </c>
      <c r="BZ108" s="32"/>
    </row>
    <row r="109" spans="1:78" ht="25" customHeight="1" x14ac:dyDescent="0.2">
      <c r="A109" s="253" t="s">
        <v>3852</v>
      </c>
      <c r="B109" s="74" t="s">
        <v>11915</v>
      </c>
      <c r="C109" s="261" t="s">
        <v>14678</v>
      </c>
      <c r="D109" s="74" t="s">
        <v>11916</v>
      </c>
      <c r="E109" s="4">
        <v>2.1537416711315E-3</v>
      </c>
      <c r="F109" s="5">
        <v>-2.99073492675456</v>
      </c>
      <c r="G109" s="222">
        <v>2.6668063890278959</v>
      </c>
      <c r="K109" s="253" t="s">
        <v>3172</v>
      </c>
      <c r="L109" s="74" t="s">
        <v>9133</v>
      </c>
      <c r="M109" s="261" t="s">
        <v>14245</v>
      </c>
      <c r="N109" s="74" t="s">
        <v>9134</v>
      </c>
      <c r="O109" s="26">
        <v>2.5506731949923901E-2</v>
      </c>
      <c r="P109" s="5">
        <v>-2.3021560820746299</v>
      </c>
      <c r="Q109" s="222">
        <v>1.5933451818070821</v>
      </c>
      <c r="U109" s="253" t="s">
        <v>3070</v>
      </c>
      <c r="V109" s="74" t="s">
        <v>11558</v>
      </c>
      <c r="W109" s="261" t="s">
        <v>15265</v>
      </c>
      <c r="X109" s="74" t="s">
        <v>11559</v>
      </c>
      <c r="Y109" s="4">
        <v>1.05349979542095E-2</v>
      </c>
      <c r="Z109" s="216">
        <v>-3.8278312779290502</v>
      </c>
      <c r="AA109" s="222">
        <v>1.9773655443914873</v>
      </c>
      <c r="AE109" s="258"/>
      <c r="AF109" s="227" t="s">
        <v>2639</v>
      </c>
      <c r="AH109" s="227" t="s">
        <v>2573</v>
      </c>
      <c r="AJ109" s="227" t="s">
        <v>1843</v>
      </c>
      <c r="AL109" s="403" t="s">
        <v>16371</v>
      </c>
      <c r="AM109" s="338" t="s">
        <v>5247</v>
      </c>
      <c r="AN109" s="338" t="s">
        <v>6631</v>
      </c>
      <c r="AO109" s="339" t="s">
        <v>7042</v>
      </c>
      <c r="AP109" s="338" t="s">
        <v>16512</v>
      </c>
      <c r="AQ109" s="338" t="s">
        <v>5329</v>
      </c>
      <c r="AR109" s="340">
        <v>1.14068441064639</v>
      </c>
      <c r="AS109" s="340">
        <v>0.13953488372093001</v>
      </c>
      <c r="AT109" s="343">
        <v>1.9907338156409202E-2</v>
      </c>
      <c r="AU109" s="342">
        <v>1.7009868063345535</v>
      </c>
      <c r="AV109" s="340">
        <v>8.1749049429657799</v>
      </c>
      <c r="AW109" s="404" t="s">
        <v>6633</v>
      </c>
      <c r="AX109" s="147" t="str">
        <f t="shared" si="1"/>
        <v xml:space="preserve"> </v>
      </c>
      <c r="BZ109" s="32"/>
    </row>
    <row r="110" spans="1:78" ht="25" customHeight="1" x14ac:dyDescent="0.2">
      <c r="A110" s="253" t="s">
        <v>7177</v>
      </c>
      <c r="B110" s="74" t="s">
        <v>13506</v>
      </c>
      <c r="C110" s="261" t="s">
        <v>14616</v>
      </c>
      <c r="D110" s="74" t="s">
        <v>12925</v>
      </c>
      <c r="E110" s="4">
        <v>2.6783257333792599E-2</v>
      </c>
      <c r="F110" s="5">
        <v>-2.9843573273044099</v>
      </c>
      <c r="G110" s="222">
        <v>1.5721366059623525</v>
      </c>
      <c r="K110" s="253" t="s">
        <v>7352</v>
      </c>
      <c r="L110" s="74" t="s">
        <v>12386</v>
      </c>
      <c r="M110" s="261" t="s">
        <v>14244</v>
      </c>
      <c r="N110" s="74" t="s">
        <v>8158</v>
      </c>
      <c r="O110" s="26">
        <v>3.2560937006770901E-2</v>
      </c>
      <c r="P110" s="5">
        <v>-2.2565905630747598</v>
      </c>
      <c r="Q110" s="222">
        <v>1.4873031059015454</v>
      </c>
      <c r="U110" s="253" t="s">
        <v>3926</v>
      </c>
      <c r="V110" s="74" t="s">
        <v>9782</v>
      </c>
      <c r="W110" s="261" t="s">
        <v>14492</v>
      </c>
      <c r="X110" s="74" t="s">
        <v>9783</v>
      </c>
      <c r="Y110" s="4">
        <v>7.0520639289734901E-3</v>
      </c>
      <c r="Z110" s="216">
        <v>-3.8212560370437898</v>
      </c>
      <c r="AA110" s="222">
        <v>2.1516837593513634</v>
      </c>
      <c r="AE110" s="258"/>
      <c r="AF110" s="227" t="s">
        <v>7247</v>
      </c>
      <c r="AH110" s="227" t="s">
        <v>2589</v>
      </c>
      <c r="AJ110" s="227" t="s">
        <v>4957</v>
      </c>
      <c r="AL110" s="403" t="s">
        <v>16371</v>
      </c>
      <c r="AM110" s="338" t="s">
        <v>5247</v>
      </c>
      <c r="AN110" s="338" t="s">
        <v>6636</v>
      </c>
      <c r="AO110" s="339" t="s">
        <v>7044</v>
      </c>
      <c r="AP110" s="338" t="s">
        <v>16512</v>
      </c>
      <c r="AQ110" s="338" t="s">
        <v>5329</v>
      </c>
      <c r="AR110" s="340">
        <v>1.14068441064639</v>
      </c>
      <c r="AS110" s="340">
        <v>0.13953488372093001</v>
      </c>
      <c r="AT110" s="343">
        <v>1.9907338156409202E-2</v>
      </c>
      <c r="AU110" s="342">
        <v>1.7009868063345535</v>
      </c>
      <c r="AV110" s="340">
        <v>8.1749049429657799</v>
      </c>
      <c r="AW110" s="404" t="s">
        <v>6637</v>
      </c>
      <c r="AX110" s="147" t="str">
        <f t="shared" si="1"/>
        <v xml:space="preserve"> </v>
      </c>
      <c r="BZ110" s="32"/>
    </row>
    <row r="111" spans="1:78" ht="25" customHeight="1" x14ac:dyDescent="0.2">
      <c r="A111" s="253" t="s">
        <v>7201</v>
      </c>
      <c r="B111" s="74" t="s">
        <v>13216</v>
      </c>
      <c r="C111" s="261" t="s">
        <v>15091</v>
      </c>
      <c r="D111" s="74" t="s">
        <v>11185</v>
      </c>
      <c r="E111" s="4">
        <v>1.9195156642173999E-2</v>
      </c>
      <c r="F111" s="5">
        <v>-2.9829638023772902</v>
      </c>
      <c r="G111" s="222">
        <v>1.7168083394697737</v>
      </c>
      <c r="K111" s="253" t="s">
        <v>7358</v>
      </c>
      <c r="L111" s="74" t="s">
        <v>13006</v>
      </c>
      <c r="M111" s="261" t="s">
        <v>14243</v>
      </c>
      <c r="N111" s="74" t="s">
        <v>12430</v>
      </c>
      <c r="O111" s="26">
        <v>4.3394262645782597E-2</v>
      </c>
      <c r="P111" s="5">
        <v>-2.25307973786111</v>
      </c>
      <c r="Q111" s="222">
        <v>1.3625676867545331</v>
      </c>
      <c r="U111" s="253" t="s">
        <v>5042</v>
      </c>
      <c r="V111" s="74" t="s">
        <v>12850</v>
      </c>
      <c r="W111" s="261" t="s">
        <v>14935</v>
      </c>
      <c r="X111" s="74" t="s">
        <v>8968</v>
      </c>
      <c r="Y111" s="4">
        <v>3.8069683513079098E-3</v>
      </c>
      <c r="Z111" s="216">
        <v>-3.8199175594886401</v>
      </c>
      <c r="AA111" s="222">
        <v>2.4194207336162781</v>
      </c>
      <c r="AE111" s="258"/>
      <c r="AF111" s="227" t="s">
        <v>5076</v>
      </c>
      <c r="AH111" s="227" t="s">
        <v>7376</v>
      </c>
      <c r="AJ111" s="227" t="s">
        <v>7233</v>
      </c>
      <c r="AL111" s="403" t="s">
        <v>16371</v>
      </c>
      <c r="AM111" s="338" t="s">
        <v>5247</v>
      </c>
      <c r="AN111" s="338" t="s">
        <v>6638</v>
      </c>
      <c r="AO111" s="339" t="s">
        <v>7045</v>
      </c>
      <c r="AP111" s="338" t="s">
        <v>16512</v>
      </c>
      <c r="AQ111" s="338" t="s">
        <v>5329</v>
      </c>
      <c r="AR111" s="340">
        <v>1.14068441064639</v>
      </c>
      <c r="AS111" s="340">
        <v>0.13953488372093001</v>
      </c>
      <c r="AT111" s="343">
        <v>1.9907338156409202E-2</v>
      </c>
      <c r="AU111" s="342">
        <v>1.7009868063345535</v>
      </c>
      <c r="AV111" s="340">
        <v>8.1749049429657799</v>
      </c>
      <c r="AW111" s="404" t="s">
        <v>6639</v>
      </c>
      <c r="AX111" s="147" t="str">
        <f t="shared" si="1"/>
        <v xml:space="preserve"> </v>
      </c>
      <c r="BZ111" s="32"/>
    </row>
    <row r="112" spans="1:78" ht="25" customHeight="1" x14ac:dyDescent="0.2">
      <c r="A112" s="253" t="s">
        <v>7249</v>
      </c>
      <c r="B112" s="74" t="s">
        <v>11105</v>
      </c>
      <c r="C112" s="261" t="s">
        <v>15205</v>
      </c>
      <c r="D112" s="74" t="s">
        <v>11106</v>
      </c>
      <c r="E112" s="4">
        <v>1.22897604335528E-2</v>
      </c>
      <c r="F112" s="5">
        <v>-2.9800161043178099</v>
      </c>
      <c r="G112" s="222">
        <v>1.9104565828092432</v>
      </c>
      <c r="K112" s="253" t="s">
        <v>3107</v>
      </c>
      <c r="L112" s="74" t="s">
        <v>9315</v>
      </c>
      <c r="M112" s="261" t="s">
        <v>14242</v>
      </c>
      <c r="N112" s="74" t="s">
        <v>9316</v>
      </c>
      <c r="O112" s="26">
        <v>2.8385355115740099E-2</v>
      </c>
      <c r="P112" s="5">
        <v>-2.2483340410959198</v>
      </c>
      <c r="Q112" s="222">
        <v>1.5469056681519155</v>
      </c>
      <c r="U112" s="253" t="s">
        <v>7208</v>
      </c>
      <c r="V112" s="74" t="s">
        <v>13677</v>
      </c>
      <c r="W112" s="261" t="s">
        <v>15280</v>
      </c>
      <c r="X112" s="74" t="s">
        <v>11692</v>
      </c>
      <c r="Y112" s="4">
        <v>2.01205580126468E-2</v>
      </c>
      <c r="Z112" s="216">
        <v>-3.8196726217524501</v>
      </c>
      <c r="AA112" s="222">
        <v>1.6963599789613977</v>
      </c>
      <c r="AE112" s="258"/>
      <c r="AF112" s="227" t="s">
        <v>5028</v>
      </c>
      <c r="AH112" s="227" t="s">
        <v>7377</v>
      </c>
      <c r="AJ112" s="227" t="s">
        <v>1888</v>
      </c>
      <c r="AL112" s="403" t="s">
        <v>16371</v>
      </c>
      <c r="AM112" s="338" t="s">
        <v>5247</v>
      </c>
      <c r="AN112" s="338" t="s">
        <v>16546</v>
      </c>
      <c r="AO112" s="339" t="s">
        <v>17001</v>
      </c>
      <c r="AP112" s="338" t="s">
        <v>16512</v>
      </c>
      <c r="AQ112" s="338" t="s">
        <v>5329</v>
      </c>
      <c r="AR112" s="340">
        <v>1.14068441064639</v>
      </c>
      <c r="AS112" s="340">
        <v>0.13953488372093001</v>
      </c>
      <c r="AT112" s="343">
        <v>1.9907338156409202E-2</v>
      </c>
      <c r="AU112" s="342">
        <v>1.7009868063345535</v>
      </c>
      <c r="AV112" s="340">
        <v>8.1749049429657799</v>
      </c>
      <c r="AW112" s="404" t="s">
        <v>16547</v>
      </c>
      <c r="AX112" s="147" t="str">
        <f t="shared" si="1"/>
        <v xml:space="preserve"> </v>
      </c>
      <c r="BZ112" s="32"/>
    </row>
    <row r="113" spans="1:78" ht="25" customHeight="1" x14ac:dyDescent="0.2">
      <c r="A113" s="253" t="s">
        <v>4829</v>
      </c>
      <c r="B113" s="74" t="s">
        <v>12206</v>
      </c>
      <c r="C113" s="261" t="s">
        <v>15489</v>
      </c>
      <c r="D113" s="74" t="s">
        <v>12207</v>
      </c>
      <c r="E113" s="4">
        <v>5.0136242489267702E-3</v>
      </c>
      <c r="F113" s="5">
        <v>-2.9699588571156399</v>
      </c>
      <c r="G113" s="222">
        <v>2.299848217791566</v>
      </c>
      <c r="K113" s="253" t="s">
        <v>1520</v>
      </c>
      <c r="L113" s="74" t="s">
        <v>11467</v>
      </c>
      <c r="M113" s="261" t="s">
        <v>14241</v>
      </c>
      <c r="N113" s="74" t="s">
        <v>11468</v>
      </c>
      <c r="O113" s="26">
        <v>1.2183943218254899E-2</v>
      </c>
      <c r="P113" s="5">
        <v>-2.2276326947618998</v>
      </c>
      <c r="Q113" s="222">
        <v>1.9142121336424696</v>
      </c>
      <c r="U113" s="253" t="s">
        <v>7440</v>
      </c>
      <c r="V113" s="74" t="s">
        <v>10190</v>
      </c>
      <c r="W113" s="261" t="s">
        <v>14594</v>
      </c>
      <c r="X113" s="74" t="s">
        <v>10191</v>
      </c>
      <c r="Y113" s="4">
        <v>1.7539396085489201E-2</v>
      </c>
      <c r="Z113" s="216">
        <v>-3.8024449543505598</v>
      </c>
      <c r="AA113" s="222">
        <v>1.7559853642912366</v>
      </c>
      <c r="AE113" s="258"/>
      <c r="AF113" s="227" t="s">
        <v>2700</v>
      </c>
      <c r="AH113" s="227" t="s">
        <v>2643</v>
      </c>
      <c r="AJ113" s="227" t="s">
        <v>1898</v>
      </c>
      <c r="AL113" s="403" t="s">
        <v>16371</v>
      </c>
      <c r="AM113" s="338" t="s">
        <v>5247</v>
      </c>
      <c r="AN113" s="338" t="s">
        <v>6642</v>
      </c>
      <c r="AO113" s="339" t="s">
        <v>7047</v>
      </c>
      <c r="AP113" s="338" t="s">
        <v>16512</v>
      </c>
      <c r="AQ113" s="338" t="s">
        <v>5329</v>
      </c>
      <c r="AR113" s="340">
        <v>1.14068441064639</v>
      </c>
      <c r="AS113" s="340">
        <v>0.13953488372093001</v>
      </c>
      <c r="AT113" s="343">
        <v>1.9907338156409202E-2</v>
      </c>
      <c r="AU113" s="342">
        <v>1.7009868063345535</v>
      </c>
      <c r="AV113" s="340">
        <v>8.1749049429657799</v>
      </c>
      <c r="AW113" s="404" t="s">
        <v>6643</v>
      </c>
      <c r="AX113" s="147" t="str">
        <f t="shared" si="1"/>
        <v xml:space="preserve"> </v>
      </c>
      <c r="BZ113" s="32"/>
    </row>
    <row r="114" spans="1:78" ht="25" customHeight="1" x14ac:dyDescent="0.2">
      <c r="A114" s="253" t="s">
        <v>3656</v>
      </c>
      <c r="B114" s="74" t="s">
        <v>12142</v>
      </c>
      <c r="C114" s="261" t="s">
        <v>15367</v>
      </c>
      <c r="D114" s="74" t="s">
        <v>12143</v>
      </c>
      <c r="E114" s="4">
        <v>6.88490154979054E-3</v>
      </c>
      <c r="F114" s="5">
        <v>-2.9533573824078898</v>
      </c>
      <c r="G114" s="222">
        <v>2.1621022655288304</v>
      </c>
      <c r="K114" s="253" t="s">
        <v>7386</v>
      </c>
      <c r="L114" s="74" t="s">
        <v>8402</v>
      </c>
      <c r="M114" s="261" t="s">
        <v>14240</v>
      </c>
      <c r="N114" s="74" t="s">
        <v>8403</v>
      </c>
      <c r="O114" s="26">
        <v>2.07618777242328E-2</v>
      </c>
      <c r="P114" s="5">
        <v>-2.2113880203988199</v>
      </c>
      <c r="Q114" s="222">
        <v>1.6827333710357621</v>
      </c>
      <c r="U114" s="253" t="s">
        <v>3585</v>
      </c>
      <c r="V114" s="74" t="s">
        <v>11433</v>
      </c>
      <c r="W114" s="261" t="s">
        <v>15531</v>
      </c>
      <c r="X114" s="74" t="s">
        <v>11434</v>
      </c>
      <c r="Y114" s="4">
        <v>1.31215944705347E-2</v>
      </c>
      <c r="Z114" s="216">
        <v>-3.7952577294627501</v>
      </c>
      <c r="AA114" s="222">
        <v>1.8820133884603325</v>
      </c>
      <c r="AE114" s="258"/>
      <c r="AF114" s="227" t="s">
        <v>7405</v>
      </c>
      <c r="AH114" s="227" t="s">
        <v>2647</v>
      </c>
      <c r="AJ114" s="227" t="s">
        <v>7234</v>
      </c>
      <c r="AL114" s="403" t="s">
        <v>16371</v>
      </c>
      <c r="AM114" s="338" t="s">
        <v>5247</v>
      </c>
      <c r="AN114" s="338" t="s">
        <v>6644</v>
      </c>
      <c r="AO114" s="339" t="s">
        <v>7048</v>
      </c>
      <c r="AP114" s="338" t="s">
        <v>16512</v>
      </c>
      <c r="AQ114" s="338" t="s">
        <v>5329</v>
      </c>
      <c r="AR114" s="340">
        <v>1.14068441064639</v>
      </c>
      <c r="AS114" s="340">
        <v>0.13953488372093001</v>
      </c>
      <c r="AT114" s="343">
        <v>1.9907338156409202E-2</v>
      </c>
      <c r="AU114" s="342">
        <v>1.7009868063345535</v>
      </c>
      <c r="AV114" s="340">
        <v>8.1749049429657799</v>
      </c>
      <c r="AW114" s="404" t="s">
        <v>6643</v>
      </c>
      <c r="AX114" s="147" t="str">
        <f t="shared" si="1"/>
        <v xml:space="preserve"> </v>
      </c>
      <c r="BZ114" s="32"/>
    </row>
    <row r="115" spans="1:78" ht="25" customHeight="1" x14ac:dyDescent="0.2">
      <c r="A115" s="253" t="s">
        <v>7418</v>
      </c>
      <c r="B115" s="74" t="s">
        <v>13389</v>
      </c>
      <c r="C115" s="261" t="s">
        <v>14373</v>
      </c>
      <c r="D115" s="74" t="s">
        <v>8090</v>
      </c>
      <c r="E115" s="4">
        <v>1.70514587953517E-2</v>
      </c>
      <c r="F115" s="5">
        <v>-2.94579459149376</v>
      </c>
      <c r="G115" s="222">
        <v>1.7682384600926018</v>
      </c>
      <c r="K115" s="253" t="s">
        <v>2842</v>
      </c>
      <c r="L115" s="74" t="s">
        <v>8715</v>
      </c>
      <c r="M115" s="261" t="s">
        <v>14239</v>
      </c>
      <c r="N115" s="74" t="s">
        <v>8716</v>
      </c>
      <c r="O115" s="26">
        <v>9.3101444873344794E-3</v>
      </c>
      <c r="P115" s="5">
        <v>-2.2066984777514</v>
      </c>
      <c r="Q115" s="222">
        <v>2.0310435790009187</v>
      </c>
      <c r="U115" s="253" t="s">
        <v>4677</v>
      </c>
      <c r="V115" s="74" t="s">
        <v>10187</v>
      </c>
      <c r="W115" s="261" t="s">
        <v>14590</v>
      </c>
      <c r="X115" s="74" t="s">
        <v>10188</v>
      </c>
      <c r="Y115" s="4">
        <v>4.5821639343116997E-2</v>
      </c>
      <c r="Z115" s="216">
        <v>-3.79248101761012</v>
      </c>
      <c r="AA115" s="222">
        <v>1.3389293772825055</v>
      </c>
      <c r="AE115" s="258"/>
      <c r="AF115" s="227" t="s">
        <v>7248</v>
      </c>
      <c r="AH115" s="227" t="s">
        <v>7378</v>
      </c>
      <c r="AJ115" s="227" t="s">
        <v>4972</v>
      </c>
      <c r="AL115" s="403" t="s">
        <v>16371</v>
      </c>
      <c r="AM115" s="338" t="s">
        <v>5247</v>
      </c>
      <c r="AN115" s="338" t="s">
        <v>6645</v>
      </c>
      <c r="AO115" s="339" t="s">
        <v>7049</v>
      </c>
      <c r="AP115" s="338" t="s">
        <v>16512</v>
      </c>
      <c r="AQ115" s="338" t="s">
        <v>5329</v>
      </c>
      <c r="AR115" s="340">
        <v>1.14068441064639</v>
      </c>
      <c r="AS115" s="340">
        <v>0.13953488372093001</v>
      </c>
      <c r="AT115" s="343">
        <v>1.9907338156409202E-2</v>
      </c>
      <c r="AU115" s="342">
        <v>1.7009868063345535</v>
      </c>
      <c r="AV115" s="340">
        <v>8.1749049429657799</v>
      </c>
      <c r="AW115" s="404" t="s">
        <v>6643</v>
      </c>
      <c r="AX115" s="147" t="str">
        <f t="shared" si="1"/>
        <v xml:space="preserve"> </v>
      </c>
      <c r="BZ115" s="32"/>
    </row>
    <row r="116" spans="1:78" ht="25" customHeight="1" x14ac:dyDescent="0.2">
      <c r="A116" s="253" t="s">
        <v>5080</v>
      </c>
      <c r="B116" s="74" t="s">
        <v>10691</v>
      </c>
      <c r="C116" s="261" t="s">
        <v>15249</v>
      </c>
      <c r="D116" s="74" t="s">
        <v>10692</v>
      </c>
      <c r="E116" s="4">
        <v>8.61881075010704E-3</v>
      </c>
      <c r="F116" s="5">
        <v>-2.93679196682195</v>
      </c>
      <c r="G116" s="222">
        <v>2.0645526553234945</v>
      </c>
      <c r="K116" s="253" t="s">
        <v>4950</v>
      </c>
      <c r="L116" s="74" t="s">
        <v>10274</v>
      </c>
      <c r="M116" s="261" t="s">
        <v>14238</v>
      </c>
      <c r="N116" s="74" t="s">
        <v>10275</v>
      </c>
      <c r="O116" s="26">
        <v>4.5483203463287401E-2</v>
      </c>
      <c r="P116" s="5">
        <v>-2.2059367721843302</v>
      </c>
      <c r="Q116" s="222">
        <v>1.3421489547707242</v>
      </c>
      <c r="U116" s="253" t="s">
        <v>3656</v>
      </c>
      <c r="V116" s="74" t="s">
        <v>12142</v>
      </c>
      <c r="W116" s="261" t="s">
        <v>15367</v>
      </c>
      <c r="X116" s="74" t="s">
        <v>12143</v>
      </c>
      <c r="Y116" s="4">
        <v>2.2172685426424601E-3</v>
      </c>
      <c r="Z116" s="216">
        <v>-3.7800167537630802</v>
      </c>
      <c r="AA116" s="222">
        <v>2.6541817044836513</v>
      </c>
      <c r="AE116" s="258"/>
      <c r="AF116" s="227" t="s">
        <v>7406</v>
      </c>
      <c r="AH116" s="227" t="s">
        <v>2674</v>
      </c>
      <c r="AJ116" s="227" t="s">
        <v>2047</v>
      </c>
      <c r="AL116" s="403" t="s">
        <v>16371</v>
      </c>
      <c r="AM116" s="338" t="s">
        <v>5247</v>
      </c>
      <c r="AN116" s="338" t="s">
        <v>16548</v>
      </c>
      <c r="AO116" s="339" t="s">
        <v>17002</v>
      </c>
      <c r="AP116" s="338" t="s">
        <v>16512</v>
      </c>
      <c r="AQ116" s="338" t="s">
        <v>5329</v>
      </c>
      <c r="AR116" s="340">
        <v>1.14068441064639</v>
      </c>
      <c r="AS116" s="340">
        <v>0.13953488372093001</v>
      </c>
      <c r="AT116" s="343">
        <v>1.9907338156409202E-2</v>
      </c>
      <c r="AU116" s="342">
        <v>1.7009868063345535</v>
      </c>
      <c r="AV116" s="340">
        <v>8.1749049429657799</v>
      </c>
      <c r="AW116" s="404" t="s">
        <v>16549</v>
      </c>
      <c r="AX116" s="147" t="str">
        <f t="shared" si="1"/>
        <v xml:space="preserve"> </v>
      </c>
      <c r="BZ116" s="32"/>
    </row>
    <row r="117" spans="1:78" ht="25" customHeight="1" x14ac:dyDescent="0.2">
      <c r="A117" s="253" t="s">
        <v>3636</v>
      </c>
      <c r="B117" s="74" t="s">
        <v>11554</v>
      </c>
      <c r="C117" s="261" t="s">
        <v>14391</v>
      </c>
      <c r="D117" s="74" t="s">
        <v>11555</v>
      </c>
      <c r="E117" s="4">
        <v>4.28536804672279E-2</v>
      </c>
      <c r="F117" s="5">
        <v>-2.9301227780872301</v>
      </c>
      <c r="G117" s="222">
        <v>1.3680118729714306</v>
      </c>
      <c r="K117" s="253" t="s">
        <v>2267</v>
      </c>
      <c r="L117" s="74" t="s">
        <v>8063</v>
      </c>
      <c r="M117" s="261" t="s">
        <v>15905</v>
      </c>
      <c r="N117" s="74" t="s">
        <v>8064</v>
      </c>
      <c r="O117" s="26">
        <v>3.2166904055062999E-2</v>
      </c>
      <c r="P117" s="5">
        <v>-2.1643328620742799</v>
      </c>
      <c r="Q117" s="222">
        <v>1.4925907363160718</v>
      </c>
      <c r="U117" s="253" t="s">
        <v>2047</v>
      </c>
      <c r="V117" s="74" t="s">
        <v>9908</v>
      </c>
      <c r="W117" s="261" t="s">
        <v>15705</v>
      </c>
      <c r="X117" s="74" t="s">
        <v>9909</v>
      </c>
      <c r="Y117" s="4">
        <v>1.42201598876963E-2</v>
      </c>
      <c r="Z117" s="216">
        <v>-3.7417282931056701</v>
      </c>
      <c r="AA117" s="222">
        <v>1.8470955204871349</v>
      </c>
      <c r="AE117" s="258"/>
      <c r="AF117" s="227" t="s">
        <v>2736</v>
      </c>
      <c r="AH117" s="227" t="s">
        <v>4903</v>
      </c>
      <c r="AJ117" s="227" t="s">
        <v>2049</v>
      </c>
      <c r="AL117" s="403" t="s">
        <v>16371</v>
      </c>
      <c r="AM117" s="338" t="s">
        <v>5247</v>
      </c>
      <c r="AN117" s="338" t="s">
        <v>16550</v>
      </c>
      <c r="AO117" s="339" t="s">
        <v>17003</v>
      </c>
      <c r="AP117" s="338" t="s">
        <v>16512</v>
      </c>
      <c r="AQ117" s="338" t="s">
        <v>5329</v>
      </c>
      <c r="AR117" s="340">
        <v>1.14068441064639</v>
      </c>
      <c r="AS117" s="340">
        <v>0.13953488372093001</v>
      </c>
      <c r="AT117" s="343">
        <v>1.9907338156409202E-2</v>
      </c>
      <c r="AU117" s="342">
        <v>1.7009868063345535</v>
      </c>
      <c r="AV117" s="340">
        <v>8.1749049429657799</v>
      </c>
      <c r="AW117" s="404" t="s">
        <v>16551</v>
      </c>
      <c r="AX117" s="147" t="str">
        <f t="shared" si="1"/>
        <v xml:space="preserve"> </v>
      </c>
      <c r="BZ117" s="32"/>
    </row>
    <row r="118" spans="1:78" ht="25" customHeight="1" x14ac:dyDescent="0.2">
      <c r="A118" s="253" t="s">
        <v>7391</v>
      </c>
      <c r="B118" s="74" t="s">
        <v>12997</v>
      </c>
      <c r="C118" s="261" t="s">
        <v>14414</v>
      </c>
      <c r="D118" s="74" t="s">
        <v>12921</v>
      </c>
      <c r="E118" s="4">
        <v>1.8332109182737501E-2</v>
      </c>
      <c r="F118" s="5">
        <v>-2.92889983411684</v>
      </c>
      <c r="G118" s="222">
        <v>1.7367875648399058</v>
      </c>
      <c r="K118" s="253" t="s">
        <v>4119</v>
      </c>
      <c r="L118" s="74" t="s">
        <v>11078</v>
      </c>
      <c r="M118" s="261" t="s">
        <v>14237</v>
      </c>
      <c r="N118" s="74" t="s">
        <v>11079</v>
      </c>
      <c r="O118" s="26">
        <v>5.7335156361103604E-3</v>
      </c>
      <c r="P118" s="5">
        <v>-2.1460563487648199</v>
      </c>
      <c r="Q118" s="222">
        <v>2.2415789987717543</v>
      </c>
      <c r="U118" s="253" t="s">
        <v>2238</v>
      </c>
      <c r="V118" s="74" t="s">
        <v>9557</v>
      </c>
      <c r="W118" s="261" t="s">
        <v>15822</v>
      </c>
      <c r="X118" s="74" t="s">
        <v>9558</v>
      </c>
      <c r="Y118" s="4">
        <v>2.81449621312346E-3</v>
      </c>
      <c r="Z118" s="216">
        <v>-3.7309171018145602</v>
      </c>
      <c r="AA118" s="222">
        <v>2.5505993313422728</v>
      </c>
      <c r="AE118" s="258"/>
      <c r="AF118" s="227" t="s">
        <v>7249</v>
      </c>
      <c r="AH118" s="227" t="s">
        <v>5106</v>
      </c>
      <c r="AJ118" s="227" t="s">
        <v>2062</v>
      </c>
      <c r="AL118" s="403" t="s">
        <v>16371</v>
      </c>
      <c r="AM118" s="338" t="s">
        <v>5247</v>
      </c>
      <c r="AN118" s="338" t="s">
        <v>6650</v>
      </c>
      <c r="AO118" s="339" t="s">
        <v>7052</v>
      </c>
      <c r="AP118" s="338" t="s">
        <v>16512</v>
      </c>
      <c r="AQ118" s="338" t="s">
        <v>5329</v>
      </c>
      <c r="AR118" s="340">
        <v>1.14068441064639</v>
      </c>
      <c r="AS118" s="340">
        <v>0.13953488372093001</v>
      </c>
      <c r="AT118" s="343">
        <v>1.9907338156409202E-2</v>
      </c>
      <c r="AU118" s="342">
        <v>1.7009868063345535</v>
      </c>
      <c r="AV118" s="340">
        <v>8.1749049429657799</v>
      </c>
      <c r="AW118" s="404" t="s">
        <v>6651</v>
      </c>
      <c r="AX118" s="147" t="str">
        <f t="shared" si="1"/>
        <v xml:space="preserve"> </v>
      </c>
      <c r="BZ118" s="32"/>
    </row>
    <row r="119" spans="1:78" ht="25" customHeight="1" x14ac:dyDescent="0.2">
      <c r="A119" s="253" t="s">
        <v>2049</v>
      </c>
      <c r="B119" s="74" t="s">
        <v>9947</v>
      </c>
      <c r="C119" s="261" t="s">
        <v>14794</v>
      </c>
      <c r="D119" s="74" t="s">
        <v>9948</v>
      </c>
      <c r="E119" s="4">
        <v>3.5686836680369302E-2</v>
      </c>
      <c r="F119" s="5">
        <v>-2.9182635343543502</v>
      </c>
      <c r="G119" s="222">
        <v>1.4474919466687837</v>
      </c>
      <c r="K119" s="253" t="s">
        <v>4683</v>
      </c>
      <c r="L119" s="74" t="s">
        <v>11659</v>
      </c>
      <c r="M119" s="261" t="s">
        <v>14236</v>
      </c>
      <c r="N119" s="74" t="s">
        <v>11660</v>
      </c>
      <c r="O119" s="26">
        <v>4.6671579147875002E-2</v>
      </c>
      <c r="P119" s="5">
        <v>-2.14060384670432</v>
      </c>
      <c r="Q119" s="222">
        <v>1.3309475043729178</v>
      </c>
      <c r="U119" s="253" t="s">
        <v>2674</v>
      </c>
      <c r="V119" s="74" t="s">
        <v>9318</v>
      </c>
      <c r="W119" s="261" t="s">
        <v>16227</v>
      </c>
      <c r="X119" s="74" t="s">
        <v>9319</v>
      </c>
      <c r="Y119" s="4">
        <v>2.8318025997852901E-2</v>
      </c>
      <c r="Z119" s="216">
        <v>-3.7303050882234801</v>
      </c>
      <c r="AA119" s="222">
        <v>1.5479370238678429</v>
      </c>
      <c r="AE119" s="258"/>
      <c r="AF119" s="227" t="s">
        <v>7177</v>
      </c>
      <c r="AH119" s="227" t="s">
        <v>2744</v>
      </c>
      <c r="AJ119" s="227" t="s">
        <v>2069</v>
      </c>
      <c r="AL119" s="403" t="s">
        <v>16371</v>
      </c>
      <c r="AM119" s="338" t="s">
        <v>5247</v>
      </c>
      <c r="AN119" s="338" t="s">
        <v>6652</v>
      </c>
      <c r="AO119" s="339" t="s">
        <v>7053</v>
      </c>
      <c r="AP119" s="338" t="s">
        <v>16512</v>
      </c>
      <c r="AQ119" s="338" t="s">
        <v>5329</v>
      </c>
      <c r="AR119" s="340">
        <v>1.14068441064639</v>
      </c>
      <c r="AS119" s="340">
        <v>0.13953488372093001</v>
      </c>
      <c r="AT119" s="343">
        <v>1.9907338156409202E-2</v>
      </c>
      <c r="AU119" s="342">
        <v>1.7009868063345535</v>
      </c>
      <c r="AV119" s="340">
        <v>8.1749049429657799</v>
      </c>
      <c r="AW119" s="404" t="s">
        <v>6651</v>
      </c>
      <c r="AX119" s="147" t="str">
        <f t="shared" si="1"/>
        <v xml:space="preserve"> </v>
      </c>
      <c r="BZ119" s="32"/>
    </row>
    <row r="120" spans="1:78" ht="25" customHeight="1" x14ac:dyDescent="0.2">
      <c r="A120" s="253" t="s">
        <v>3673</v>
      </c>
      <c r="B120" s="74" t="s">
        <v>8035</v>
      </c>
      <c r="C120" s="261" t="s">
        <v>15006</v>
      </c>
      <c r="D120" s="74" t="s">
        <v>8036</v>
      </c>
      <c r="E120" s="4">
        <v>1.62853476976734E-2</v>
      </c>
      <c r="F120" s="5">
        <v>-2.9006033954926198</v>
      </c>
      <c r="G120" s="222">
        <v>1.7882029646662598</v>
      </c>
      <c r="K120" s="253" t="s">
        <v>4994</v>
      </c>
      <c r="L120" s="74" t="s">
        <v>6781</v>
      </c>
      <c r="M120" s="261" t="s">
        <v>14235</v>
      </c>
      <c r="N120" s="74" t="s">
        <v>10714</v>
      </c>
      <c r="O120" s="26">
        <v>1.63613646923755E-2</v>
      </c>
      <c r="P120" s="5">
        <v>-2.0817916345468501</v>
      </c>
      <c r="Q120" s="222">
        <v>1.7861804748914685</v>
      </c>
      <c r="U120" s="253" t="s">
        <v>7267</v>
      </c>
      <c r="V120" s="74" t="s">
        <v>11964</v>
      </c>
      <c r="W120" s="261" t="s">
        <v>14550</v>
      </c>
      <c r="X120" s="74" t="s">
        <v>11965</v>
      </c>
      <c r="Y120" s="4">
        <v>4.1820111014003403E-2</v>
      </c>
      <c r="Z120" s="216">
        <v>-3.69346053547737</v>
      </c>
      <c r="AA120" s="222">
        <v>1.3786148186559581</v>
      </c>
      <c r="AE120" s="258"/>
      <c r="AF120" s="227" t="s">
        <v>7250</v>
      </c>
      <c r="AH120" s="227" t="s">
        <v>2749</v>
      </c>
      <c r="AJ120" s="227" t="s">
        <v>2071</v>
      </c>
      <c r="AL120" s="403" t="s">
        <v>16371</v>
      </c>
      <c r="AM120" s="338" t="s">
        <v>5247</v>
      </c>
      <c r="AN120" s="338" t="s">
        <v>6655</v>
      </c>
      <c r="AO120" s="339" t="s">
        <v>7055</v>
      </c>
      <c r="AP120" s="338" t="s">
        <v>16512</v>
      </c>
      <c r="AQ120" s="338" t="s">
        <v>5329</v>
      </c>
      <c r="AR120" s="340">
        <v>1.14068441064639</v>
      </c>
      <c r="AS120" s="340">
        <v>0.13953488372093001</v>
      </c>
      <c r="AT120" s="343">
        <v>1.9907338156409202E-2</v>
      </c>
      <c r="AU120" s="342">
        <v>1.7009868063345535</v>
      </c>
      <c r="AV120" s="340">
        <v>8.1749049429657799</v>
      </c>
      <c r="AW120" s="404" t="s">
        <v>6656</v>
      </c>
      <c r="AX120" s="147" t="str">
        <f t="shared" si="1"/>
        <v xml:space="preserve"> </v>
      </c>
      <c r="BZ120" s="32"/>
    </row>
    <row r="121" spans="1:78" ht="25" customHeight="1" x14ac:dyDescent="0.2">
      <c r="A121" s="253" t="s">
        <v>5061</v>
      </c>
      <c r="B121" s="74" t="s">
        <v>12713</v>
      </c>
      <c r="C121" s="261" t="s">
        <v>15151</v>
      </c>
      <c r="D121" s="74" t="s">
        <v>12714</v>
      </c>
      <c r="E121" s="4">
        <v>4.6838338857273003E-2</v>
      </c>
      <c r="F121" s="5">
        <v>-2.8823546822089199</v>
      </c>
      <c r="G121" s="222">
        <v>1.329398515775436</v>
      </c>
      <c r="K121" s="253" t="s">
        <v>7378</v>
      </c>
      <c r="L121" s="74" t="s">
        <v>13548</v>
      </c>
      <c r="M121" s="261" t="s">
        <v>14234</v>
      </c>
      <c r="N121" s="74" t="s">
        <v>12475</v>
      </c>
      <c r="O121" s="26">
        <v>4.1766734353453697E-2</v>
      </c>
      <c r="P121" s="5">
        <v>-2.0802491599770101</v>
      </c>
      <c r="Q121" s="222">
        <v>1.3791694799112837</v>
      </c>
      <c r="U121" s="253" t="s">
        <v>7214</v>
      </c>
      <c r="V121" s="74" t="s">
        <v>13061</v>
      </c>
      <c r="W121" s="261" t="s">
        <v>14972</v>
      </c>
      <c r="X121" s="74" t="s">
        <v>13062</v>
      </c>
      <c r="Y121" s="4">
        <v>4.2327470523692699E-2</v>
      </c>
      <c r="Z121" s="216">
        <v>-3.69052153809371</v>
      </c>
      <c r="AA121" s="222">
        <v>1.373377684051996</v>
      </c>
      <c r="AE121" s="258"/>
      <c r="AF121" s="227" t="s">
        <v>7251</v>
      </c>
      <c r="AH121" s="227" t="s">
        <v>2842</v>
      </c>
      <c r="AJ121" s="227" t="s">
        <v>5098</v>
      </c>
      <c r="AL121" s="403" t="s">
        <v>16371</v>
      </c>
      <c r="AM121" s="338" t="s">
        <v>5247</v>
      </c>
      <c r="AN121" s="338" t="s">
        <v>16552</v>
      </c>
      <c r="AO121" s="339" t="s">
        <v>17004</v>
      </c>
      <c r="AP121" s="338" t="s">
        <v>16512</v>
      </c>
      <c r="AQ121" s="338" t="s">
        <v>16553</v>
      </c>
      <c r="AR121" s="340">
        <v>1.14068441064639</v>
      </c>
      <c r="AS121" s="340">
        <v>3.81395348837209</v>
      </c>
      <c r="AT121" s="343">
        <v>2.0832638628637299E-2</v>
      </c>
      <c r="AU121" s="342">
        <v>1.6812557195250182</v>
      </c>
      <c r="AV121" s="340">
        <v>0.29908188815728498</v>
      </c>
      <c r="AW121" s="404" t="s">
        <v>16554</v>
      </c>
      <c r="AX121" s="147" t="str">
        <f t="shared" si="1"/>
        <v xml:space="preserve"> </v>
      </c>
      <c r="BZ121" s="32"/>
    </row>
    <row r="122" spans="1:78" ht="25" customHeight="1" x14ac:dyDescent="0.2">
      <c r="A122" s="253" t="s">
        <v>4421</v>
      </c>
      <c r="B122" s="74" t="s">
        <v>9395</v>
      </c>
      <c r="C122" s="261" t="s">
        <v>14641</v>
      </c>
      <c r="D122" s="74" t="s">
        <v>9396</v>
      </c>
      <c r="E122" s="4">
        <v>1.9518965616907202E-2</v>
      </c>
      <c r="F122" s="5">
        <v>-2.8784847521536898</v>
      </c>
      <c r="G122" s="222">
        <v>1.7095432009506935</v>
      </c>
      <c r="K122" s="253" t="s">
        <v>4094</v>
      </c>
      <c r="L122" s="74" t="s">
        <v>8786</v>
      </c>
      <c r="M122" s="261" t="s">
        <v>15879</v>
      </c>
      <c r="N122" s="74" t="s">
        <v>8787</v>
      </c>
      <c r="O122" s="26">
        <v>3.7866553962243303E-2</v>
      </c>
      <c r="P122" s="5">
        <v>-2.0736719189314701</v>
      </c>
      <c r="Q122" s="222">
        <v>1.4217442159586235</v>
      </c>
      <c r="U122" s="253" t="s">
        <v>4838</v>
      </c>
      <c r="V122" s="74" t="s">
        <v>11995</v>
      </c>
      <c r="W122" s="261" t="s">
        <v>14753</v>
      </c>
      <c r="X122" s="74" t="s">
        <v>11996</v>
      </c>
      <c r="Y122" s="4">
        <v>2.47757609414418E-2</v>
      </c>
      <c r="Z122" s="216">
        <v>-3.66707389326355</v>
      </c>
      <c r="AA122" s="222">
        <v>1.6059729980901443</v>
      </c>
      <c r="AE122" s="258"/>
      <c r="AF122" s="227" t="s">
        <v>7253</v>
      </c>
      <c r="AH122" s="227" t="s">
        <v>4906</v>
      </c>
      <c r="AJ122" s="227" t="s">
        <v>5061</v>
      </c>
      <c r="AL122" s="403" t="s">
        <v>16371</v>
      </c>
      <c r="AM122" s="338" t="s">
        <v>5247</v>
      </c>
      <c r="AN122" s="338" t="s">
        <v>6597</v>
      </c>
      <c r="AO122" s="339" t="s">
        <v>7025</v>
      </c>
      <c r="AP122" s="338" t="s">
        <v>16507</v>
      </c>
      <c r="AQ122" s="338" t="s">
        <v>5280</v>
      </c>
      <c r="AR122" s="340">
        <v>1.90114068441065</v>
      </c>
      <c r="AS122" s="340">
        <v>0.51162790697674398</v>
      </c>
      <c r="AT122" s="343">
        <v>2.3502884052690399E-2</v>
      </c>
      <c r="AU122" s="342">
        <v>1.6288788419275582</v>
      </c>
      <c r="AV122" s="340">
        <v>3.7158658831662601</v>
      </c>
      <c r="AW122" s="404" t="s">
        <v>16555</v>
      </c>
      <c r="AX122" s="147" t="str">
        <f t="shared" si="1"/>
        <v xml:space="preserve"> </v>
      </c>
      <c r="BZ122" s="32"/>
    </row>
    <row r="123" spans="1:78" ht="25" customHeight="1" x14ac:dyDescent="0.2">
      <c r="A123" s="253" t="s">
        <v>2622</v>
      </c>
      <c r="B123" s="74" t="s">
        <v>11777</v>
      </c>
      <c r="C123" s="261" t="s">
        <v>15105</v>
      </c>
      <c r="D123" s="74" t="s">
        <v>11778</v>
      </c>
      <c r="E123" s="4">
        <v>3.0042393544771302E-2</v>
      </c>
      <c r="F123" s="5">
        <v>-2.8632717222948001</v>
      </c>
      <c r="G123" s="222">
        <v>1.5222654690754762</v>
      </c>
      <c r="K123" s="253" t="s">
        <v>4907</v>
      </c>
      <c r="L123" s="74" t="s">
        <v>12677</v>
      </c>
      <c r="M123" s="261" t="s">
        <v>14233</v>
      </c>
      <c r="N123" s="74" t="s">
        <v>8944</v>
      </c>
      <c r="O123" s="26">
        <v>1.6424150097826301E-2</v>
      </c>
      <c r="P123" s="5">
        <v>-2.0463332553550901</v>
      </c>
      <c r="Q123" s="222">
        <v>1.7845170946676738</v>
      </c>
      <c r="U123" s="253" t="s">
        <v>7298</v>
      </c>
      <c r="V123" s="74" t="s">
        <v>8799</v>
      </c>
      <c r="W123" s="261" t="s">
        <v>15437</v>
      </c>
      <c r="X123" s="74" t="s">
        <v>8800</v>
      </c>
      <c r="Y123" s="4">
        <v>1.9614218209535302E-2</v>
      </c>
      <c r="Z123" s="216">
        <v>-3.6557173925136799</v>
      </c>
      <c r="AA123" s="222">
        <v>1.707428997452938</v>
      </c>
      <c r="AE123" s="258"/>
      <c r="AF123" s="227" t="s">
        <v>5066</v>
      </c>
      <c r="AH123" s="227" t="s">
        <v>2974</v>
      </c>
      <c r="AJ123" s="227" t="s">
        <v>2105</v>
      </c>
      <c r="AL123" s="403" t="s">
        <v>16371</v>
      </c>
      <c r="AM123" s="338" t="s">
        <v>5247</v>
      </c>
      <c r="AN123" s="338" t="s">
        <v>6589</v>
      </c>
      <c r="AO123" s="339" t="s">
        <v>7020</v>
      </c>
      <c r="AP123" s="338" t="s">
        <v>16527</v>
      </c>
      <c r="AQ123" s="338" t="s">
        <v>5349</v>
      </c>
      <c r="AR123" s="340">
        <v>1.5209125475285199</v>
      </c>
      <c r="AS123" s="340">
        <v>0.32558139534883701</v>
      </c>
      <c r="AT123" s="343">
        <v>2.44575036753913E-2</v>
      </c>
      <c r="AU123" s="342">
        <v>1.6115878725380257</v>
      </c>
      <c r="AV123" s="340">
        <v>4.6713742531233002</v>
      </c>
      <c r="AW123" s="404" t="s">
        <v>6582</v>
      </c>
      <c r="AX123" s="147" t="str">
        <f t="shared" si="1"/>
        <v xml:space="preserve"> </v>
      </c>
      <c r="BZ123" s="32"/>
    </row>
    <row r="124" spans="1:78" ht="25" customHeight="1" x14ac:dyDescent="0.2">
      <c r="A124" s="253" t="s">
        <v>2736</v>
      </c>
      <c r="B124" s="74" t="s">
        <v>13500</v>
      </c>
      <c r="C124" s="261" t="s">
        <v>14423</v>
      </c>
      <c r="D124" s="74" t="s">
        <v>8499</v>
      </c>
      <c r="E124" s="4">
        <v>4.0519990929780104E-3</v>
      </c>
      <c r="F124" s="5">
        <v>-2.84488693090228</v>
      </c>
      <c r="G124" s="222">
        <v>2.3923306605266359</v>
      </c>
      <c r="K124" s="253" t="s">
        <v>4326</v>
      </c>
      <c r="L124" s="74" t="s">
        <v>9875</v>
      </c>
      <c r="M124" s="261" t="s">
        <v>15867</v>
      </c>
      <c r="N124" s="74" t="s">
        <v>9876</v>
      </c>
      <c r="O124" s="26">
        <v>7.2221979600327396E-3</v>
      </c>
      <c r="P124" s="5">
        <v>-2.0012681859548298</v>
      </c>
      <c r="Q124" s="222">
        <v>2.1413306117591522</v>
      </c>
      <c r="U124" s="253" t="s">
        <v>3093</v>
      </c>
      <c r="V124" s="74" t="s">
        <v>9415</v>
      </c>
      <c r="W124" s="261" t="s">
        <v>14544</v>
      </c>
      <c r="X124" s="74" t="s">
        <v>9416</v>
      </c>
      <c r="Y124" s="4">
        <v>1.5693458141287499E-2</v>
      </c>
      <c r="Z124" s="216">
        <v>-3.65281494897763</v>
      </c>
      <c r="AA124" s="222">
        <v>1.8042813466491412</v>
      </c>
      <c r="AE124" s="258"/>
      <c r="AF124" s="227" t="s">
        <v>2836</v>
      </c>
      <c r="AH124" s="227" t="s">
        <v>2988</v>
      </c>
      <c r="AJ124" s="227" t="s">
        <v>2118</v>
      </c>
      <c r="AL124" s="403" t="s">
        <v>16371</v>
      </c>
      <c r="AM124" s="338" t="s">
        <v>5247</v>
      </c>
      <c r="AN124" s="338" t="s">
        <v>6668</v>
      </c>
      <c r="AO124" s="339" t="s">
        <v>7060</v>
      </c>
      <c r="AP124" s="338" t="s">
        <v>16527</v>
      </c>
      <c r="AQ124" s="338" t="s">
        <v>5349</v>
      </c>
      <c r="AR124" s="340">
        <v>1.5209125475285199</v>
      </c>
      <c r="AS124" s="340">
        <v>0.32558139534883701</v>
      </c>
      <c r="AT124" s="343">
        <v>2.44575036753913E-2</v>
      </c>
      <c r="AU124" s="342">
        <v>1.6115878725380257</v>
      </c>
      <c r="AV124" s="340">
        <v>4.6713742531233002</v>
      </c>
      <c r="AW124" s="404" t="s">
        <v>6669</v>
      </c>
      <c r="AX124" s="147" t="str">
        <f t="shared" si="1"/>
        <v xml:space="preserve"> </v>
      </c>
      <c r="BZ124" s="32"/>
    </row>
    <row r="125" spans="1:78" ht="25" customHeight="1" x14ac:dyDescent="0.2">
      <c r="A125" s="253" t="s">
        <v>3727</v>
      </c>
      <c r="B125" s="74" t="s">
        <v>11005</v>
      </c>
      <c r="C125" s="261" t="s">
        <v>16008</v>
      </c>
      <c r="D125" s="74" t="s">
        <v>11006</v>
      </c>
      <c r="E125" s="4">
        <v>2.4865687815390902E-2</v>
      </c>
      <c r="F125" s="5">
        <v>-2.8302153986228902</v>
      </c>
      <c r="G125" s="222">
        <v>1.6043995231481289</v>
      </c>
      <c r="K125" s="253" t="s">
        <v>3788</v>
      </c>
      <c r="L125" s="74" t="s">
        <v>10009</v>
      </c>
      <c r="M125" s="261" t="s">
        <v>15865</v>
      </c>
      <c r="N125" s="74" t="s">
        <v>10010</v>
      </c>
      <c r="O125" s="26">
        <v>1.6899595342498901E-2</v>
      </c>
      <c r="P125" s="5">
        <v>-1.99910354104218</v>
      </c>
      <c r="Q125" s="222">
        <v>1.7721236943581493</v>
      </c>
      <c r="U125" s="253" t="s">
        <v>3358</v>
      </c>
      <c r="V125" s="74" t="s">
        <v>11439</v>
      </c>
      <c r="W125" s="261" t="s">
        <v>15496</v>
      </c>
      <c r="X125" s="74" t="s">
        <v>11440</v>
      </c>
      <c r="Y125" s="4">
        <v>4.1533477147480402E-3</v>
      </c>
      <c r="Z125" s="216">
        <v>-3.6460911566973402</v>
      </c>
      <c r="AA125" s="222">
        <v>2.381601708602394</v>
      </c>
      <c r="AE125" s="258"/>
      <c r="AF125" s="227" t="s">
        <v>2870</v>
      </c>
      <c r="AH125" s="227" t="s">
        <v>7380</v>
      </c>
      <c r="AJ125" s="227" t="s">
        <v>2120</v>
      </c>
      <c r="AL125" s="403" t="s">
        <v>16371</v>
      </c>
      <c r="AM125" s="338" t="s">
        <v>5247</v>
      </c>
      <c r="AN125" s="338" t="s">
        <v>16556</v>
      </c>
      <c r="AO125" s="339" t="s">
        <v>17005</v>
      </c>
      <c r="AP125" s="338" t="s">
        <v>16527</v>
      </c>
      <c r="AQ125" s="338" t="s">
        <v>5349</v>
      </c>
      <c r="AR125" s="340">
        <v>1.5209125475285199</v>
      </c>
      <c r="AS125" s="340">
        <v>0.32558139534883701</v>
      </c>
      <c r="AT125" s="343">
        <v>2.44575036753913E-2</v>
      </c>
      <c r="AU125" s="342">
        <v>1.6115878725380257</v>
      </c>
      <c r="AV125" s="340">
        <v>4.6713742531233002</v>
      </c>
      <c r="AW125" s="404" t="s">
        <v>16557</v>
      </c>
      <c r="AX125" s="147" t="str">
        <f t="shared" si="1"/>
        <v xml:space="preserve"> </v>
      </c>
      <c r="BZ125" s="32"/>
    </row>
    <row r="126" spans="1:78" ht="25" customHeight="1" x14ac:dyDescent="0.2">
      <c r="A126" s="253" t="s">
        <v>7197</v>
      </c>
      <c r="B126" s="74" t="s">
        <v>13503</v>
      </c>
      <c r="C126" s="261" t="s">
        <v>15877</v>
      </c>
      <c r="D126" s="74" t="s">
        <v>10923</v>
      </c>
      <c r="E126" s="4">
        <v>1.82027631536219E-2</v>
      </c>
      <c r="F126" s="5">
        <v>-2.8241714198517101</v>
      </c>
      <c r="G126" s="222">
        <v>1.7398626817245304</v>
      </c>
      <c r="K126" s="253" t="s">
        <v>4082</v>
      </c>
      <c r="L126" s="74" t="s">
        <v>9765</v>
      </c>
      <c r="M126" s="261" t="s">
        <v>15863</v>
      </c>
      <c r="N126" s="74" t="s">
        <v>9766</v>
      </c>
      <c r="O126" s="26">
        <v>2.4805577451373701E-2</v>
      </c>
      <c r="P126" s="5">
        <v>-1.98291929569179</v>
      </c>
      <c r="Q126" s="222">
        <v>1.6054506585279718</v>
      </c>
      <c r="U126" s="253" t="s">
        <v>5028</v>
      </c>
      <c r="V126" s="74" t="s">
        <v>11268</v>
      </c>
      <c r="W126" s="261" t="s">
        <v>14971</v>
      </c>
      <c r="X126" s="74" t="s">
        <v>11269</v>
      </c>
      <c r="Y126" s="4">
        <v>7.4952042952028302E-3</v>
      </c>
      <c r="Z126" s="216">
        <v>-3.62483250391116</v>
      </c>
      <c r="AA126" s="222">
        <v>2.1252165251812669</v>
      </c>
      <c r="AE126" s="258"/>
      <c r="AF126" s="227" t="s">
        <v>2910</v>
      </c>
      <c r="AH126" s="227" t="s">
        <v>7332</v>
      </c>
      <c r="AJ126" s="227" t="s">
        <v>5079</v>
      </c>
      <c r="AL126" s="403" t="s">
        <v>16371</v>
      </c>
      <c r="AM126" s="338" t="s">
        <v>5247</v>
      </c>
      <c r="AN126" s="338" t="s">
        <v>14174</v>
      </c>
      <c r="AO126" s="339" t="s">
        <v>17006</v>
      </c>
      <c r="AP126" s="338" t="s">
        <v>16522</v>
      </c>
      <c r="AQ126" s="338" t="s">
        <v>5776</v>
      </c>
      <c r="AR126" s="340">
        <v>2.2813688212927801</v>
      </c>
      <c r="AS126" s="340">
        <v>0.74418604651162801</v>
      </c>
      <c r="AT126" s="343">
        <v>2.61485613588207E-2</v>
      </c>
      <c r="AU126" s="342">
        <v>1.5825522001470989</v>
      </c>
      <c r="AV126" s="340">
        <v>3.0655893536121699</v>
      </c>
      <c r="AW126" s="404" t="s">
        <v>16558</v>
      </c>
      <c r="AX126" s="147" t="str">
        <f t="shared" si="1"/>
        <v xml:space="preserve"> </v>
      </c>
      <c r="BZ126" s="32"/>
    </row>
    <row r="127" spans="1:78" ht="25" customHeight="1" x14ac:dyDescent="0.2">
      <c r="A127" s="253" t="s">
        <v>3052</v>
      </c>
      <c r="B127" s="74" t="s">
        <v>9060</v>
      </c>
      <c r="C127" s="261" t="s">
        <v>14331</v>
      </c>
      <c r="D127" s="74" t="s">
        <v>9061</v>
      </c>
      <c r="E127" s="4">
        <v>4.04065259296559E-2</v>
      </c>
      <c r="F127" s="5">
        <v>-2.8208756782764199</v>
      </c>
      <c r="G127" s="222">
        <v>1.3935484877023356</v>
      </c>
      <c r="K127" s="253" t="s">
        <v>7200</v>
      </c>
      <c r="L127" s="74" t="s">
        <v>13270</v>
      </c>
      <c r="M127" s="261" t="s">
        <v>15854</v>
      </c>
      <c r="N127" s="74" t="s">
        <v>9763</v>
      </c>
      <c r="O127" s="26">
        <v>3.1530753439954803E-2</v>
      </c>
      <c r="P127" s="5">
        <v>-1.9558729105883901</v>
      </c>
      <c r="Q127" s="222">
        <v>1.5012656514878924</v>
      </c>
      <c r="U127" s="253" t="s">
        <v>3988</v>
      </c>
      <c r="V127" s="74" t="s">
        <v>10265</v>
      </c>
      <c r="W127" s="261" t="s">
        <v>15443</v>
      </c>
      <c r="X127" s="74" t="s">
        <v>10266</v>
      </c>
      <c r="Y127" s="4">
        <v>2.05654619397155E-2</v>
      </c>
      <c r="Z127" s="216">
        <v>-3.6151092813155299</v>
      </c>
      <c r="AA127" s="222">
        <v>1.6868615309582942</v>
      </c>
      <c r="AE127" s="258"/>
      <c r="AF127" s="227" t="s">
        <v>7254</v>
      </c>
      <c r="AH127" s="227" t="s">
        <v>3107</v>
      </c>
      <c r="AJ127" s="227" t="s">
        <v>2128</v>
      </c>
      <c r="AL127" s="403" t="s">
        <v>16371</v>
      </c>
      <c r="AM127" s="338" t="s">
        <v>5247</v>
      </c>
      <c r="AN127" s="338" t="s">
        <v>16559</v>
      </c>
      <c r="AO127" s="339" t="s">
        <v>17007</v>
      </c>
      <c r="AP127" s="338" t="s">
        <v>16496</v>
      </c>
      <c r="AQ127" s="338" t="s">
        <v>16560</v>
      </c>
      <c r="AR127" s="340">
        <v>0.38022813688212898</v>
      </c>
      <c r="AS127" s="340">
        <v>2.5581395348837201</v>
      </c>
      <c r="AT127" s="343">
        <v>2.6554484703410101E-2</v>
      </c>
      <c r="AU127" s="342">
        <v>1.5758621217589421</v>
      </c>
      <c r="AV127" s="340">
        <v>0.148634635326651</v>
      </c>
      <c r="AW127" s="404" t="s">
        <v>9962</v>
      </c>
      <c r="AX127" s="147" t="str">
        <f t="shared" si="1"/>
        <v xml:space="preserve"> </v>
      </c>
      <c r="BZ127" s="32"/>
    </row>
    <row r="128" spans="1:78" ht="25" customHeight="1" x14ac:dyDescent="0.2">
      <c r="A128" s="253" t="s">
        <v>2536</v>
      </c>
      <c r="B128" s="74" t="s">
        <v>8748</v>
      </c>
      <c r="C128" s="261" t="s">
        <v>15281</v>
      </c>
      <c r="D128" s="74" t="s">
        <v>8749</v>
      </c>
      <c r="E128" s="4">
        <v>1.5799200519985599E-2</v>
      </c>
      <c r="F128" s="5">
        <v>-2.7785347787241199</v>
      </c>
      <c r="G128" s="222">
        <v>1.8013648889027514</v>
      </c>
      <c r="K128" s="253" t="s">
        <v>4371</v>
      </c>
      <c r="L128" s="74" t="s">
        <v>11885</v>
      </c>
      <c r="M128" s="261" t="s">
        <v>14232</v>
      </c>
      <c r="N128" s="74" t="s">
        <v>11886</v>
      </c>
      <c r="O128" s="26">
        <v>3.0349883184511098E-2</v>
      </c>
      <c r="P128" s="5">
        <v>-1.91015805237014</v>
      </c>
      <c r="Q128" s="222">
        <v>1.5178429761676318</v>
      </c>
      <c r="U128" s="253" t="s">
        <v>2267</v>
      </c>
      <c r="V128" s="74" t="s">
        <v>8063</v>
      </c>
      <c r="W128" s="261" t="s">
        <v>15905</v>
      </c>
      <c r="X128" s="74" t="s">
        <v>8064</v>
      </c>
      <c r="Y128" s="4">
        <v>6.82034300877699E-3</v>
      </c>
      <c r="Z128" s="216">
        <v>-3.5962372320855902</v>
      </c>
      <c r="AA128" s="222">
        <v>2.1661937832506899</v>
      </c>
      <c r="AE128" s="258"/>
      <c r="AF128" s="227" t="s">
        <v>7178</v>
      </c>
      <c r="AH128" s="227" t="s">
        <v>3134</v>
      </c>
      <c r="AJ128" s="227" t="s">
        <v>7236</v>
      </c>
      <c r="AL128" s="403" t="s">
        <v>16371</v>
      </c>
      <c r="AM128" s="338" t="s">
        <v>5247</v>
      </c>
      <c r="AN128" s="338" t="s">
        <v>6576</v>
      </c>
      <c r="AO128" s="339" t="s">
        <v>7014</v>
      </c>
      <c r="AP128" s="338" t="s">
        <v>16512</v>
      </c>
      <c r="AQ128" s="338" t="s">
        <v>5286</v>
      </c>
      <c r="AR128" s="340">
        <v>1.14068441064639</v>
      </c>
      <c r="AS128" s="340">
        <v>0.186046511627907</v>
      </c>
      <c r="AT128" s="343">
        <v>3.2068048450408601E-2</v>
      </c>
      <c r="AU128" s="342">
        <v>1.4939274689149511</v>
      </c>
      <c r="AV128" s="340">
        <v>6.13117870722433</v>
      </c>
      <c r="AW128" s="404" t="s">
        <v>16561</v>
      </c>
      <c r="AX128" s="147" t="str">
        <f t="shared" si="1"/>
        <v xml:space="preserve"> </v>
      </c>
      <c r="BZ128" s="32"/>
    </row>
    <row r="129" spans="1:78" ht="25" customHeight="1" x14ac:dyDescent="0.2">
      <c r="A129" s="253" t="s">
        <v>3570</v>
      </c>
      <c r="B129" s="74" t="s">
        <v>10121</v>
      </c>
      <c r="C129" s="261" t="s">
        <v>14336</v>
      </c>
      <c r="D129" s="74" t="s">
        <v>10122</v>
      </c>
      <c r="E129" s="4">
        <v>1.6924161372168602E-2</v>
      </c>
      <c r="F129" s="5">
        <v>-2.7701459572526499</v>
      </c>
      <c r="G129" s="222">
        <v>1.7714928423156759</v>
      </c>
      <c r="K129" s="253" t="s">
        <v>7241</v>
      </c>
      <c r="L129" s="74" t="s">
        <v>13552</v>
      </c>
      <c r="M129" s="261" t="s">
        <v>15840</v>
      </c>
      <c r="N129" s="74" t="s">
        <v>12999</v>
      </c>
      <c r="O129" s="26">
        <v>2.9921328035776198E-2</v>
      </c>
      <c r="P129" s="5">
        <v>-1.90447579799749</v>
      </c>
      <c r="Q129" s="222">
        <v>1.5240191345438836</v>
      </c>
      <c r="U129" s="253" t="s">
        <v>3455</v>
      </c>
      <c r="V129" s="74" t="s">
        <v>9596</v>
      </c>
      <c r="W129" s="261" t="s">
        <v>15597</v>
      </c>
      <c r="X129" s="74" t="s">
        <v>9597</v>
      </c>
      <c r="Y129" s="4">
        <v>1.28383538245379E-2</v>
      </c>
      <c r="Z129" s="216">
        <v>-3.5864915172834899</v>
      </c>
      <c r="AA129" s="222">
        <v>1.8914906593475762</v>
      </c>
      <c r="AE129" s="258"/>
      <c r="AF129" s="227" t="s">
        <v>7407</v>
      </c>
      <c r="AH129" s="227" t="s">
        <v>3136</v>
      </c>
      <c r="AJ129" s="227" t="s">
        <v>5068</v>
      </c>
      <c r="AL129" s="403" t="s">
        <v>16371</v>
      </c>
      <c r="AM129" s="338" t="s">
        <v>5247</v>
      </c>
      <c r="AN129" s="338" t="s">
        <v>5706</v>
      </c>
      <c r="AO129" s="339" t="s">
        <v>6298</v>
      </c>
      <c r="AP129" s="338" t="s">
        <v>16512</v>
      </c>
      <c r="AQ129" s="338" t="s">
        <v>5286</v>
      </c>
      <c r="AR129" s="340">
        <v>1.14068441064639</v>
      </c>
      <c r="AS129" s="340">
        <v>0.186046511627907</v>
      </c>
      <c r="AT129" s="343">
        <v>3.2068048450408601E-2</v>
      </c>
      <c r="AU129" s="342">
        <v>1.4939274689149511</v>
      </c>
      <c r="AV129" s="340">
        <v>6.13117870722433</v>
      </c>
      <c r="AW129" s="404" t="s">
        <v>16562</v>
      </c>
      <c r="AX129" s="147" t="str">
        <f t="shared" si="1"/>
        <v xml:space="preserve"> </v>
      </c>
      <c r="BZ129" s="32"/>
    </row>
    <row r="130" spans="1:78" ht="25" customHeight="1" x14ac:dyDescent="0.2">
      <c r="A130" s="253" t="s">
        <v>3554</v>
      </c>
      <c r="B130" s="74" t="s">
        <v>11937</v>
      </c>
      <c r="C130" s="261" t="s">
        <v>15097</v>
      </c>
      <c r="D130" s="74" t="s">
        <v>11938</v>
      </c>
      <c r="E130" s="4">
        <v>5.1054208210859599E-3</v>
      </c>
      <c r="F130" s="5">
        <v>-2.76323311527194</v>
      </c>
      <c r="G130" s="222">
        <v>2.2919684548026997</v>
      </c>
      <c r="K130" s="253" t="s">
        <v>7372</v>
      </c>
      <c r="L130" s="74" t="s">
        <v>10865</v>
      </c>
      <c r="M130" s="261" t="s">
        <v>14231</v>
      </c>
      <c r="N130" s="74" t="s">
        <v>8861</v>
      </c>
      <c r="O130" s="26">
        <v>4.5782305303081097E-2</v>
      </c>
      <c r="P130" s="5">
        <v>-1.8906816701693701</v>
      </c>
      <c r="Q130" s="222">
        <v>1.3393023428279176</v>
      </c>
      <c r="U130" s="253" t="s">
        <v>7431</v>
      </c>
      <c r="V130" s="74" t="s">
        <v>13316</v>
      </c>
      <c r="W130" s="261" t="s">
        <v>14482</v>
      </c>
      <c r="X130" s="74" t="s">
        <v>8964</v>
      </c>
      <c r="Y130" s="4">
        <v>2.47673016322098E-2</v>
      </c>
      <c r="Z130" s="216">
        <v>-3.5848857391928401</v>
      </c>
      <c r="AA130" s="222">
        <v>1.6061213066994642</v>
      </c>
      <c r="AE130" s="258"/>
      <c r="AF130" s="227" t="s">
        <v>2980</v>
      </c>
      <c r="AH130" s="227" t="s">
        <v>3172</v>
      </c>
      <c r="AJ130" s="227" t="s">
        <v>7237</v>
      </c>
      <c r="AL130" s="403" t="s">
        <v>16371</v>
      </c>
      <c r="AM130" s="338" t="s">
        <v>5247</v>
      </c>
      <c r="AN130" s="338" t="s">
        <v>16563</v>
      </c>
      <c r="AO130" s="339" t="s">
        <v>17008</v>
      </c>
      <c r="AP130" s="338" t="s">
        <v>16512</v>
      </c>
      <c r="AQ130" s="338" t="s">
        <v>5286</v>
      </c>
      <c r="AR130" s="340">
        <v>1.14068441064639</v>
      </c>
      <c r="AS130" s="340">
        <v>0.186046511627907</v>
      </c>
      <c r="AT130" s="343">
        <v>3.2068048450408601E-2</v>
      </c>
      <c r="AU130" s="342">
        <v>1.4939274689149511</v>
      </c>
      <c r="AV130" s="340">
        <v>6.13117870722433</v>
      </c>
      <c r="AW130" s="404" t="s">
        <v>16564</v>
      </c>
      <c r="AX130" s="147" t="str">
        <f t="shared" si="1"/>
        <v xml:space="preserve"> </v>
      </c>
      <c r="BZ130" s="32"/>
    </row>
    <row r="131" spans="1:78" ht="25" customHeight="1" x14ac:dyDescent="0.2">
      <c r="A131" s="253" t="s">
        <v>4267</v>
      </c>
      <c r="B131" s="74" t="s">
        <v>8992</v>
      </c>
      <c r="C131" s="261" t="s">
        <v>14629</v>
      </c>
      <c r="D131" s="74" t="s">
        <v>8993</v>
      </c>
      <c r="E131" s="4">
        <v>3.4823824988917201E-2</v>
      </c>
      <c r="F131" s="5">
        <v>-2.7608241829469602</v>
      </c>
      <c r="G131" s="222">
        <v>1.4581235284413576</v>
      </c>
      <c r="K131" s="253" t="s">
        <v>7355</v>
      </c>
      <c r="L131" s="74" t="s">
        <v>12942</v>
      </c>
      <c r="M131" s="261" t="s">
        <v>14230</v>
      </c>
      <c r="N131" s="74" t="s">
        <v>12943</v>
      </c>
      <c r="O131" s="26">
        <v>2.2294889638099298E-3</v>
      </c>
      <c r="P131" s="5">
        <v>-1.8733344607790501</v>
      </c>
      <c r="Q131" s="222">
        <v>2.651794673109535</v>
      </c>
      <c r="U131" s="253" t="s">
        <v>2990</v>
      </c>
      <c r="V131" s="74" t="s">
        <v>11345</v>
      </c>
      <c r="W131" s="261" t="s">
        <v>14551</v>
      </c>
      <c r="X131" s="74" t="s">
        <v>11346</v>
      </c>
      <c r="Y131" s="4">
        <v>4.3710292908651204E-3</v>
      </c>
      <c r="Z131" s="216">
        <v>-3.5726753090479701</v>
      </c>
      <c r="AA131" s="222">
        <v>2.3594162832338732</v>
      </c>
      <c r="AE131" s="258"/>
      <c r="AF131" s="227" t="s">
        <v>7255</v>
      </c>
      <c r="AH131" s="227" t="s">
        <v>7381</v>
      </c>
      <c r="AJ131" s="227" t="s">
        <v>7238</v>
      </c>
      <c r="AL131" s="403" t="s">
        <v>16371</v>
      </c>
      <c r="AM131" s="338" t="s">
        <v>5247</v>
      </c>
      <c r="AN131" s="338" t="s">
        <v>16565</v>
      </c>
      <c r="AO131" s="339" t="s">
        <v>17009</v>
      </c>
      <c r="AP131" s="338" t="s">
        <v>16512</v>
      </c>
      <c r="AQ131" s="338" t="s">
        <v>5286</v>
      </c>
      <c r="AR131" s="340">
        <v>1.14068441064639</v>
      </c>
      <c r="AS131" s="340">
        <v>0.186046511627907</v>
      </c>
      <c r="AT131" s="343">
        <v>3.2068048450408601E-2</v>
      </c>
      <c r="AU131" s="342">
        <v>1.4939274689149511</v>
      </c>
      <c r="AV131" s="340">
        <v>6.13117870722433</v>
      </c>
      <c r="AW131" s="404" t="s">
        <v>16566</v>
      </c>
      <c r="AX131" s="147" t="str">
        <f t="shared" si="1"/>
        <v xml:space="preserve"> </v>
      </c>
      <c r="BZ131" s="32"/>
    </row>
    <row r="132" spans="1:78" ht="25" customHeight="1" x14ac:dyDescent="0.2">
      <c r="A132" s="253" t="s">
        <v>3616</v>
      </c>
      <c r="B132" s="74" t="s">
        <v>9892</v>
      </c>
      <c r="C132" s="261" t="s">
        <v>14396</v>
      </c>
      <c r="D132" s="74" t="s">
        <v>9893</v>
      </c>
      <c r="E132" s="4">
        <v>2.55807421654798E-2</v>
      </c>
      <c r="F132" s="5">
        <v>-2.7548898544506901</v>
      </c>
      <c r="G132" s="222">
        <v>1.5920868596346582</v>
      </c>
      <c r="K132" s="253" t="s">
        <v>1777</v>
      </c>
      <c r="L132" s="74" t="s">
        <v>11906</v>
      </c>
      <c r="M132" s="261" t="s">
        <v>15834</v>
      </c>
      <c r="N132" s="74" t="s">
        <v>11907</v>
      </c>
      <c r="O132" s="26">
        <v>2.9109363906311001E-2</v>
      </c>
      <c r="P132" s="5">
        <v>-1.85379030751553</v>
      </c>
      <c r="Q132" s="222">
        <v>1.5359672845988874</v>
      </c>
      <c r="U132" s="253" t="s">
        <v>7233</v>
      </c>
      <c r="V132" s="74" t="s">
        <v>12762</v>
      </c>
      <c r="W132" s="261" t="s">
        <v>15820</v>
      </c>
      <c r="X132" s="74" t="s">
        <v>12763</v>
      </c>
      <c r="Y132" s="4">
        <v>9.8030417113667799E-3</v>
      </c>
      <c r="Z132" s="216">
        <v>-3.5723216366392601</v>
      </c>
      <c r="AA132" s="222">
        <v>2.0086391494606026</v>
      </c>
      <c r="AE132" s="258"/>
      <c r="AF132" s="227" t="s">
        <v>3045</v>
      </c>
      <c r="AH132" s="227" t="s">
        <v>3250</v>
      </c>
      <c r="AJ132" s="227" t="s">
        <v>2215</v>
      </c>
      <c r="AL132" s="403" t="s">
        <v>16371</v>
      </c>
      <c r="AM132" s="338" t="s">
        <v>5247</v>
      </c>
      <c r="AN132" s="338" t="s">
        <v>6671</v>
      </c>
      <c r="AO132" s="339" t="s">
        <v>7062</v>
      </c>
      <c r="AP132" s="338" t="s">
        <v>16512</v>
      </c>
      <c r="AQ132" s="338" t="s">
        <v>5286</v>
      </c>
      <c r="AR132" s="340">
        <v>1.14068441064639</v>
      </c>
      <c r="AS132" s="340">
        <v>0.186046511627907</v>
      </c>
      <c r="AT132" s="343">
        <v>3.2068048450408601E-2</v>
      </c>
      <c r="AU132" s="342">
        <v>1.4939274689149511</v>
      </c>
      <c r="AV132" s="340">
        <v>6.13117870722433</v>
      </c>
      <c r="AW132" s="404" t="s">
        <v>6672</v>
      </c>
      <c r="AX132" s="147" t="str">
        <f t="shared" ref="AX132:AX195" si="2">" "</f>
        <v xml:space="preserve"> </v>
      </c>
      <c r="BZ132" s="32"/>
    </row>
    <row r="133" spans="1:78" ht="25" customHeight="1" x14ac:dyDescent="0.2">
      <c r="A133" s="253" t="s">
        <v>7258</v>
      </c>
      <c r="B133" s="74" t="s">
        <v>12897</v>
      </c>
      <c r="C133" s="261" t="s">
        <v>15842</v>
      </c>
      <c r="D133" s="74" t="s">
        <v>10243</v>
      </c>
      <c r="E133" s="4">
        <v>2.8030180714061E-2</v>
      </c>
      <c r="F133" s="5">
        <v>-2.73927783370711</v>
      </c>
      <c r="G133" s="222">
        <v>1.5523741022801527</v>
      </c>
      <c r="K133" s="253" t="s">
        <v>7359</v>
      </c>
      <c r="L133" s="74" t="s">
        <v>13121</v>
      </c>
      <c r="M133" s="261" t="s">
        <v>14229</v>
      </c>
      <c r="N133" s="74" t="s">
        <v>12473</v>
      </c>
      <c r="O133" s="26">
        <v>2.8249199155545301E-2</v>
      </c>
      <c r="P133" s="5">
        <v>-1.8513791646348201</v>
      </c>
      <c r="Q133" s="222">
        <v>1.5489938596058688</v>
      </c>
      <c r="U133" s="253" t="s">
        <v>4440</v>
      </c>
      <c r="V133" s="74" t="s">
        <v>12026</v>
      </c>
      <c r="W133" s="261" t="s">
        <v>14536</v>
      </c>
      <c r="X133" s="74" t="s">
        <v>12027</v>
      </c>
      <c r="Y133" s="4">
        <v>2.5110928651914902E-2</v>
      </c>
      <c r="Z133" s="216">
        <v>-3.5684916455133102</v>
      </c>
      <c r="AA133" s="222">
        <v>1.6001372259193123</v>
      </c>
      <c r="AE133" s="258"/>
      <c r="AF133" s="227" t="s">
        <v>3052</v>
      </c>
      <c r="AH133" s="227" t="s">
        <v>7333</v>
      </c>
      <c r="AJ133" s="227" t="s">
        <v>2226</v>
      </c>
      <c r="AL133" s="403" t="s">
        <v>16371</v>
      </c>
      <c r="AM133" s="338" t="s">
        <v>5247</v>
      </c>
      <c r="AN133" s="338" t="s">
        <v>6673</v>
      </c>
      <c r="AO133" s="339" t="s">
        <v>7063</v>
      </c>
      <c r="AP133" s="338" t="s">
        <v>16512</v>
      </c>
      <c r="AQ133" s="338" t="s">
        <v>5286</v>
      </c>
      <c r="AR133" s="340">
        <v>1.14068441064639</v>
      </c>
      <c r="AS133" s="340">
        <v>0.186046511627907</v>
      </c>
      <c r="AT133" s="343">
        <v>3.2068048450408601E-2</v>
      </c>
      <c r="AU133" s="342">
        <v>1.4939274689149511</v>
      </c>
      <c r="AV133" s="340">
        <v>6.13117870722433</v>
      </c>
      <c r="AW133" s="404" t="s">
        <v>6672</v>
      </c>
      <c r="AX133" s="147" t="str">
        <f t="shared" si="2"/>
        <v xml:space="preserve"> </v>
      </c>
      <c r="BZ133" s="32"/>
    </row>
    <row r="134" spans="1:78" ht="25" customHeight="1" x14ac:dyDescent="0.2">
      <c r="A134" s="253" t="s">
        <v>5050</v>
      </c>
      <c r="B134" s="74" t="s">
        <v>11511</v>
      </c>
      <c r="C134" s="261" t="s">
        <v>15088</v>
      </c>
      <c r="D134" s="74" t="s">
        <v>11512</v>
      </c>
      <c r="E134" s="4">
        <v>1.7498274896946399E-3</v>
      </c>
      <c r="F134" s="5">
        <v>-2.7180927726658801</v>
      </c>
      <c r="G134" s="222">
        <v>2.7570047650089351</v>
      </c>
      <c r="K134" s="253" t="s">
        <v>2238</v>
      </c>
      <c r="L134" s="74" t="s">
        <v>9557</v>
      </c>
      <c r="M134" s="261" t="s">
        <v>15822</v>
      </c>
      <c r="N134" s="74" t="s">
        <v>9558</v>
      </c>
      <c r="O134" s="26">
        <v>1.9981756292329299E-2</v>
      </c>
      <c r="P134" s="5">
        <v>-1.8226904287829999</v>
      </c>
      <c r="Q134" s="222">
        <v>1.6993663422088627</v>
      </c>
      <c r="U134" s="253" t="s">
        <v>7308</v>
      </c>
      <c r="V134" s="74" t="s">
        <v>12453</v>
      </c>
      <c r="W134" s="261" t="s">
        <v>14585</v>
      </c>
      <c r="X134" s="74" t="s">
        <v>8504</v>
      </c>
      <c r="Y134" s="4">
        <v>3.02847300618526E-3</v>
      </c>
      <c r="Z134" s="216">
        <v>-3.5458538496333598</v>
      </c>
      <c r="AA134" s="222">
        <v>2.5187762929985444</v>
      </c>
      <c r="AE134" s="258"/>
      <c r="AF134" s="227" t="s">
        <v>7257</v>
      </c>
      <c r="AH134" s="227" t="s">
        <v>7334</v>
      </c>
      <c r="AJ134" s="227" t="s">
        <v>7239</v>
      </c>
      <c r="AL134" s="403" t="s">
        <v>16371</v>
      </c>
      <c r="AM134" s="338" t="s">
        <v>5247</v>
      </c>
      <c r="AN134" s="338" t="s">
        <v>6674</v>
      </c>
      <c r="AO134" s="339" t="s">
        <v>7064</v>
      </c>
      <c r="AP134" s="338" t="s">
        <v>16512</v>
      </c>
      <c r="AQ134" s="338" t="s">
        <v>5286</v>
      </c>
      <c r="AR134" s="340">
        <v>1.14068441064639</v>
      </c>
      <c r="AS134" s="340">
        <v>0.186046511627907</v>
      </c>
      <c r="AT134" s="343">
        <v>3.2068048450408601E-2</v>
      </c>
      <c r="AU134" s="342">
        <v>1.4939274689149511</v>
      </c>
      <c r="AV134" s="340">
        <v>6.13117870722433</v>
      </c>
      <c r="AW134" s="404" t="s">
        <v>16567</v>
      </c>
      <c r="AX134" s="147" t="str">
        <f t="shared" si="2"/>
        <v xml:space="preserve"> </v>
      </c>
      <c r="BZ134" s="32"/>
    </row>
    <row r="135" spans="1:78" ht="25" customHeight="1" x14ac:dyDescent="0.2">
      <c r="A135" s="253" t="s">
        <v>7298</v>
      </c>
      <c r="B135" s="74" t="s">
        <v>8799</v>
      </c>
      <c r="C135" s="261" t="s">
        <v>15437</v>
      </c>
      <c r="D135" s="74" t="s">
        <v>8800</v>
      </c>
      <c r="E135" s="4">
        <v>2.7152331949063E-2</v>
      </c>
      <c r="F135" s="5">
        <v>-2.6996635940514899</v>
      </c>
      <c r="G135" s="222">
        <v>1.5661928655550861</v>
      </c>
      <c r="K135" s="253" t="s">
        <v>2744</v>
      </c>
      <c r="L135" s="74" t="s">
        <v>11081</v>
      </c>
      <c r="M135" s="261" t="s">
        <v>14228</v>
      </c>
      <c r="N135" s="74" t="s">
        <v>11082</v>
      </c>
      <c r="O135" s="26">
        <v>4.8756308584714303E-2</v>
      </c>
      <c r="P135" s="5">
        <v>-1.8083558956988299</v>
      </c>
      <c r="Q135" s="222">
        <v>1.3119691829137123</v>
      </c>
      <c r="U135" s="253" t="s">
        <v>4916</v>
      </c>
      <c r="V135" s="74" t="s">
        <v>13204</v>
      </c>
      <c r="W135" s="261" t="s">
        <v>14595</v>
      </c>
      <c r="X135" s="74" t="s">
        <v>12515</v>
      </c>
      <c r="Y135" s="4">
        <v>2.4413102656295201E-2</v>
      </c>
      <c r="Z135" s="216">
        <v>-3.5352181740171198</v>
      </c>
      <c r="AA135" s="222">
        <v>1.6123770226770351</v>
      </c>
      <c r="AE135" s="258"/>
      <c r="AF135" s="227" t="s">
        <v>3067</v>
      </c>
      <c r="AH135" s="227" t="s">
        <v>3329</v>
      </c>
      <c r="AJ135" s="227" t="s">
        <v>2236</v>
      </c>
      <c r="AL135" s="403" t="s">
        <v>16371</v>
      </c>
      <c r="AM135" s="338" t="s">
        <v>5247</v>
      </c>
      <c r="AN135" s="338" t="s">
        <v>6675</v>
      </c>
      <c r="AO135" s="339" t="s">
        <v>7065</v>
      </c>
      <c r="AP135" s="338" t="s">
        <v>16512</v>
      </c>
      <c r="AQ135" s="338" t="s">
        <v>5286</v>
      </c>
      <c r="AR135" s="340">
        <v>1.14068441064639</v>
      </c>
      <c r="AS135" s="340">
        <v>0.186046511627907</v>
      </c>
      <c r="AT135" s="343">
        <v>3.2068048450408601E-2</v>
      </c>
      <c r="AU135" s="342">
        <v>1.4939274689149511</v>
      </c>
      <c r="AV135" s="340">
        <v>6.13117870722433</v>
      </c>
      <c r="AW135" s="404" t="s">
        <v>16568</v>
      </c>
      <c r="AX135" s="147" t="str">
        <f t="shared" si="2"/>
        <v xml:space="preserve"> </v>
      </c>
      <c r="BZ135" s="32"/>
    </row>
    <row r="136" spans="1:78" ht="25" customHeight="1" x14ac:dyDescent="0.2">
      <c r="A136" s="253" t="s">
        <v>7204</v>
      </c>
      <c r="B136" s="74" t="s">
        <v>12415</v>
      </c>
      <c r="C136" s="261" t="s">
        <v>16296</v>
      </c>
      <c r="D136" s="74" t="s">
        <v>12416</v>
      </c>
      <c r="E136" s="4">
        <v>3.08085296212442E-2</v>
      </c>
      <c r="F136" s="5">
        <v>-2.6793415752111298</v>
      </c>
      <c r="G136" s="222">
        <v>1.5113290284801446</v>
      </c>
      <c r="K136" s="253" t="s">
        <v>2093</v>
      </c>
      <c r="L136" s="74" t="s">
        <v>10841</v>
      </c>
      <c r="M136" s="261" t="s">
        <v>14227</v>
      </c>
      <c r="N136" s="74" t="s">
        <v>10842</v>
      </c>
      <c r="O136" s="26">
        <v>7.4729878508989203E-3</v>
      </c>
      <c r="P136" s="5">
        <v>-1.7865441855797499</v>
      </c>
      <c r="Q136" s="222">
        <v>2.1265057237911811</v>
      </c>
      <c r="U136" s="253" t="s">
        <v>7248</v>
      </c>
      <c r="V136" s="74" t="s">
        <v>12939</v>
      </c>
      <c r="W136" s="261" t="s">
        <v>15748</v>
      </c>
      <c r="X136" s="74" t="s">
        <v>12051</v>
      </c>
      <c r="Y136" s="4">
        <v>1.6595887296363802E-2</v>
      </c>
      <c r="Z136" s="216">
        <v>-3.5287747564697298</v>
      </c>
      <c r="AA136" s="222">
        <v>1.7799995231521446</v>
      </c>
      <c r="AE136" s="258"/>
      <c r="AF136" s="227" t="s">
        <v>3070</v>
      </c>
      <c r="AH136" s="227" t="s">
        <v>3341</v>
      </c>
      <c r="AJ136" s="227" t="s">
        <v>2238</v>
      </c>
      <c r="AL136" s="403" t="s">
        <v>16371</v>
      </c>
      <c r="AM136" s="338" t="s">
        <v>5247</v>
      </c>
      <c r="AN136" s="338" t="s">
        <v>14171</v>
      </c>
      <c r="AO136" s="339" t="s">
        <v>14172</v>
      </c>
      <c r="AP136" s="338" t="s">
        <v>16512</v>
      </c>
      <c r="AQ136" s="338" t="s">
        <v>5286</v>
      </c>
      <c r="AR136" s="340">
        <v>1.14068441064639</v>
      </c>
      <c r="AS136" s="340">
        <v>0.186046511627907</v>
      </c>
      <c r="AT136" s="343">
        <v>3.2068048450408601E-2</v>
      </c>
      <c r="AU136" s="342">
        <v>1.4939274689149511</v>
      </c>
      <c r="AV136" s="340">
        <v>6.13117870722433</v>
      </c>
      <c r="AW136" s="404" t="s">
        <v>16569</v>
      </c>
      <c r="AX136" s="147" t="str">
        <f t="shared" si="2"/>
        <v xml:space="preserve"> </v>
      </c>
      <c r="BZ136" s="32"/>
    </row>
    <row r="137" spans="1:78" ht="25" customHeight="1" x14ac:dyDescent="0.2">
      <c r="A137" s="253" t="s">
        <v>5099</v>
      </c>
      <c r="B137" s="74" t="s">
        <v>12883</v>
      </c>
      <c r="C137" s="261" t="s">
        <v>14329</v>
      </c>
      <c r="D137" s="74" t="s">
        <v>10162</v>
      </c>
      <c r="E137" s="4">
        <v>4.8754451511133598E-2</v>
      </c>
      <c r="F137" s="5">
        <v>-2.6735726935850201</v>
      </c>
      <c r="G137" s="222">
        <v>1.3119857250226632</v>
      </c>
      <c r="K137" s="253" t="s">
        <v>3329</v>
      </c>
      <c r="L137" s="74" t="s">
        <v>12085</v>
      </c>
      <c r="M137" s="261" t="s">
        <v>14226</v>
      </c>
      <c r="N137" s="74" t="s">
        <v>12086</v>
      </c>
      <c r="O137" s="26">
        <v>4.6930281535212198E-2</v>
      </c>
      <c r="P137" s="5">
        <v>-1.75588450448049</v>
      </c>
      <c r="Q137" s="222">
        <v>1.3285468404428991</v>
      </c>
      <c r="U137" s="253" t="s">
        <v>5080</v>
      </c>
      <c r="V137" s="74" t="s">
        <v>10691</v>
      </c>
      <c r="W137" s="261" t="s">
        <v>15249</v>
      </c>
      <c r="X137" s="74" t="s">
        <v>10692</v>
      </c>
      <c r="Y137" s="4">
        <v>1.0996623045138499E-2</v>
      </c>
      <c r="Z137" s="216">
        <v>-3.5095308982787299</v>
      </c>
      <c r="AA137" s="222">
        <v>1.9587406619351446</v>
      </c>
      <c r="AE137" s="258"/>
      <c r="AF137" s="227" t="s">
        <v>3114</v>
      </c>
      <c r="AH137" s="227" t="s">
        <v>3392</v>
      </c>
      <c r="AJ137" s="227" t="s">
        <v>2245</v>
      </c>
      <c r="AL137" s="403" t="s">
        <v>16371</v>
      </c>
      <c r="AM137" s="338" t="s">
        <v>5247</v>
      </c>
      <c r="AN137" s="338" t="s">
        <v>6534</v>
      </c>
      <c r="AO137" s="339" t="s">
        <v>6996</v>
      </c>
      <c r="AP137" s="338" t="s">
        <v>16522</v>
      </c>
      <c r="AQ137" s="338" t="s">
        <v>5289</v>
      </c>
      <c r="AR137" s="340">
        <v>2.2813688212927801</v>
      </c>
      <c r="AS137" s="340">
        <v>0.79069767441860495</v>
      </c>
      <c r="AT137" s="343">
        <v>3.2249071318129797E-2</v>
      </c>
      <c r="AU137" s="342">
        <v>1.4914827872990661</v>
      </c>
      <c r="AV137" s="340">
        <v>2.8852605681055699</v>
      </c>
      <c r="AW137" s="404" t="s">
        <v>16570</v>
      </c>
      <c r="AX137" s="147" t="str">
        <f t="shared" si="2"/>
        <v xml:space="preserve"> </v>
      </c>
      <c r="BZ137" s="32"/>
    </row>
    <row r="138" spans="1:78" ht="25" customHeight="1" x14ac:dyDescent="0.2">
      <c r="A138" s="253" t="s">
        <v>3585</v>
      </c>
      <c r="B138" s="74" t="s">
        <v>11433</v>
      </c>
      <c r="C138" s="261" t="s">
        <v>15531</v>
      </c>
      <c r="D138" s="74" t="s">
        <v>11434</v>
      </c>
      <c r="E138" s="4">
        <v>3.80173889847472E-2</v>
      </c>
      <c r="F138" s="5">
        <v>-2.67258537595501</v>
      </c>
      <c r="G138" s="222">
        <v>1.4200177135740766</v>
      </c>
      <c r="K138" s="253" t="s">
        <v>4749</v>
      </c>
      <c r="L138" s="74" t="s">
        <v>11879</v>
      </c>
      <c r="M138" s="261" t="s">
        <v>14225</v>
      </c>
      <c r="N138" s="74" t="s">
        <v>11880</v>
      </c>
      <c r="O138" s="26">
        <v>4.7033484963702799E-2</v>
      </c>
      <c r="P138" s="5">
        <v>-1.74441109086343</v>
      </c>
      <c r="Q138" s="222">
        <v>1.3275928408492281</v>
      </c>
      <c r="U138" s="253" t="s">
        <v>7296</v>
      </c>
      <c r="V138" s="74" t="s">
        <v>10308</v>
      </c>
      <c r="W138" s="261" t="s">
        <v>14937</v>
      </c>
      <c r="X138" s="74" t="s">
        <v>10309</v>
      </c>
      <c r="Y138" s="4">
        <v>3.6252585866920602E-2</v>
      </c>
      <c r="Z138" s="216">
        <v>-3.4924726215560402</v>
      </c>
      <c r="AA138" s="222">
        <v>1.4406610101224693</v>
      </c>
      <c r="AE138" s="258"/>
      <c r="AF138" s="227" t="s">
        <v>7258</v>
      </c>
      <c r="AH138" s="227" t="s">
        <v>3471</v>
      </c>
      <c r="AJ138" s="227" t="s">
        <v>7240</v>
      </c>
      <c r="AL138" s="403" t="s">
        <v>16371</v>
      </c>
      <c r="AM138" s="338" t="s">
        <v>5247</v>
      </c>
      <c r="AN138" s="338" t="s">
        <v>16571</v>
      </c>
      <c r="AO138" s="339" t="s">
        <v>17010</v>
      </c>
      <c r="AP138" s="338" t="s">
        <v>16522</v>
      </c>
      <c r="AQ138" s="338" t="s">
        <v>5289</v>
      </c>
      <c r="AR138" s="340">
        <v>2.2813688212927801</v>
      </c>
      <c r="AS138" s="340">
        <v>0.79069767441860495</v>
      </c>
      <c r="AT138" s="343">
        <v>3.2249071318129797E-2</v>
      </c>
      <c r="AU138" s="342">
        <v>1.4914827872990661</v>
      </c>
      <c r="AV138" s="340">
        <v>2.8852605681055699</v>
      </c>
      <c r="AW138" s="404" t="s">
        <v>16572</v>
      </c>
      <c r="AX138" s="147" t="str">
        <f t="shared" si="2"/>
        <v xml:space="preserve"> </v>
      </c>
      <c r="BZ138" s="32"/>
    </row>
    <row r="139" spans="1:78" ht="25" customHeight="1" x14ac:dyDescent="0.2">
      <c r="A139" s="253" t="s">
        <v>5116</v>
      </c>
      <c r="B139" s="74" t="s">
        <v>13079</v>
      </c>
      <c r="C139" s="261" t="s">
        <v>15226</v>
      </c>
      <c r="D139" s="74" t="s">
        <v>9917</v>
      </c>
      <c r="E139" s="4">
        <v>1.06309703011872E-2</v>
      </c>
      <c r="F139" s="5">
        <v>-2.65674762967434</v>
      </c>
      <c r="G139" s="222">
        <v>1.9734270950985164</v>
      </c>
      <c r="K139" s="253" t="s">
        <v>2589</v>
      </c>
      <c r="L139" s="74" t="s">
        <v>8965</v>
      </c>
      <c r="M139" s="261" t="s">
        <v>15791</v>
      </c>
      <c r="N139" s="74" t="s">
        <v>8966</v>
      </c>
      <c r="O139" s="26">
        <v>4.6801125530560199E-2</v>
      </c>
      <c r="P139" s="5">
        <v>-1.72990814078573</v>
      </c>
      <c r="Q139" s="222">
        <v>1.32974370235678</v>
      </c>
      <c r="U139" s="253" t="s">
        <v>7240</v>
      </c>
      <c r="V139" s="74" t="s">
        <v>9787</v>
      </c>
      <c r="W139" s="261" t="s">
        <v>15744</v>
      </c>
      <c r="X139" s="74" t="s">
        <v>9788</v>
      </c>
      <c r="Y139" s="4">
        <v>1.9406384002328102E-2</v>
      </c>
      <c r="Z139" s="216">
        <v>-3.4899140287111599</v>
      </c>
      <c r="AA139" s="222">
        <v>1.7120553793016777</v>
      </c>
      <c r="AE139" s="258"/>
      <c r="AF139" s="227" t="s">
        <v>3231</v>
      </c>
      <c r="AH139" s="227" t="s">
        <v>3506</v>
      </c>
      <c r="AJ139" s="227" t="s">
        <v>7241</v>
      </c>
      <c r="AL139" s="403" t="s">
        <v>16371</v>
      </c>
      <c r="AM139" s="338" t="s">
        <v>5247</v>
      </c>
      <c r="AN139" s="338" t="s">
        <v>16573</v>
      </c>
      <c r="AO139" s="339" t="s">
        <v>17011</v>
      </c>
      <c r="AP139" s="338" t="s">
        <v>16522</v>
      </c>
      <c r="AQ139" s="338" t="s">
        <v>5289</v>
      </c>
      <c r="AR139" s="340">
        <v>2.2813688212927801</v>
      </c>
      <c r="AS139" s="340">
        <v>0.79069767441860495</v>
      </c>
      <c r="AT139" s="343">
        <v>3.2249071318129797E-2</v>
      </c>
      <c r="AU139" s="342">
        <v>1.4914827872990661</v>
      </c>
      <c r="AV139" s="340">
        <v>2.8852605681055699</v>
      </c>
      <c r="AW139" s="404" t="s">
        <v>16574</v>
      </c>
      <c r="AX139" s="147" t="str">
        <f t="shared" si="2"/>
        <v xml:space="preserve"> </v>
      </c>
      <c r="BZ139" s="32"/>
    </row>
    <row r="140" spans="1:78" ht="25" customHeight="1" x14ac:dyDescent="0.2">
      <c r="A140" s="253" t="s">
        <v>3988</v>
      </c>
      <c r="B140" s="74" t="s">
        <v>10265</v>
      </c>
      <c r="C140" s="261" t="s">
        <v>15443</v>
      </c>
      <c r="D140" s="74" t="s">
        <v>10266</v>
      </c>
      <c r="E140" s="4">
        <v>1.78604865112569E-2</v>
      </c>
      <c r="F140" s="5">
        <v>-2.65157308917642</v>
      </c>
      <c r="G140" s="222">
        <v>1.7481067153088095</v>
      </c>
      <c r="K140" s="253" t="s">
        <v>7384</v>
      </c>
      <c r="L140" s="74" t="s">
        <v>10939</v>
      </c>
      <c r="M140" s="261" t="s">
        <v>14224</v>
      </c>
      <c r="N140" s="74" t="s">
        <v>10940</v>
      </c>
      <c r="O140" s="26">
        <v>2.5431329297478902E-2</v>
      </c>
      <c r="P140" s="5">
        <v>-1.7060618447134701</v>
      </c>
      <c r="Q140" s="222">
        <v>1.5946309386260331</v>
      </c>
      <c r="U140" s="253" t="s">
        <v>7279</v>
      </c>
      <c r="V140" s="74" t="s">
        <v>13646</v>
      </c>
      <c r="W140" s="261" t="s">
        <v>14574</v>
      </c>
      <c r="X140" s="74" t="s">
        <v>9046</v>
      </c>
      <c r="Y140" s="4">
        <v>2.88214309646041E-2</v>
      </c>
      <c r="Z140" s="216">
        <v>-3.4763829255701402</v>
      </c>
      <c r="AA140" s="222">
        <v>1.5402844605586856</v>
      </c>
      <c r="AE140" s="258"/>
      <c r="AF140" s="227" t="s">
        <v>3259</v>
      </c>
      <c r="AH140" s="227" t="s">
        <v>4924</v>
      </c>
      <c r="AJ140" s="227" t="s">
        <v>2267</v>
      </c>
      <c r="AL140" s="403" t="s">
        <v>16371</v>
      </c>
      <c r="AM140" s="338" t="s">
        <v>5247</v>
      </c>
      <c r="AN140" s="338" t="s">
        <v>6601</v>
      </c>
      <c r="AO140" s="339" t="s">
        <v>7027</v>
      </c>
      <c r="AP140" s="338" t="s">
        <v>16527</v>
      </c>
      <c r="AQ140" s="338" t="s">
        <v>5356</v>
      </c>
      <c r="AR140" s="340">
        <v>1.5209125475285199</v>
      </c>
      <c r="AS140" s="340">
        <v>0.372093023255814</v>
      </c>
      <c r="AT140" s="343">
        <v>3.3616835373975501E-2</v>
      </c>
      <c r="AU140" s="342">
        <v>1.4734431726427841</v>
      </c>
      <c r="AV140" s="340">
        <v>4.0874524714828899</v>
      </c>
      <c r="AW140" s="404" t="s">
        <v>16575</v>
      </c>
      <c r="AX140" s="147" t="str">
        <f t="shared" si="2"/>
        <v xml:space="preserve"> </v>
      </c>
      <c r="BZ140" s="32"/>
    </row>
    <row r="141" spans="1:78" ht="25" customHeight="1" x14ac:dyDescent="0.2">
      <c r="A141" s="253" t="s">
        <v>3662</v>
      </c>
      <c r="B141" s="74" t="s">
        <v>12016</v>
      </c>
      <c r="C141" s="261" t="s">
        <v>15068</v>
      </c>
      <c r="D141" s="74" t="s">
        <v>12017</v>
      </c>
      <c r="E141" s="4">
        <v>1.7444535258073601E-2</v>
      </c>
      <c r="F141" s="5">
        <v>-2.6390203647560599</v>
      </c>
      <c r="G141" s="222">
        <v>1.758340596152395</v>
      </c>
      <c r="K141" s="253" t="s">
        <v>7365</v>
      </c>
      <c r="L141" s="74" t="s">
        <v>12986</v>
      </c>
      <c r="M141" s="261" t="s">
        <v>14223</v>
      </c>
      <c r="N141" s="74" t="s">
        <v>12987</v>
      </c>
      <c r="O141" s="26">
        <v>3.4070788898918999E-2</v>
      </c>
      <c r="P141" s="5">
        <v>-1.63096094200798</v>
      </c>
      <c r="Q141" s="222">
        <v>1.4676178103569626</v>
      </c>
      <c r="U141" s="253" t="s">
        <v>7302</v>
      </c>
      <c r="V141" s="74" t="s">
        <v>13139</v>
      </c>
      <c r="W141" s="261" t="s">
        <v>16204</v>
      </c>
      <c r="X141" s="74" t="s">
        <v>12429</v>
      </c>
      <c r="Y141" s="4">
        <v>1.6401282972799702E-2</v>
      </c>
      <c r="Z141" s="216">
        <v>-3.47596558043896</v>
      </c>
      <c r="AA141" s="222">
        <v>1.7851221784026645</v>
      </c>
      <c r="AE141" s="258"/>
      <c r="AF141" s="227" t="s">
        <v>3303</v>
      </c>
      <c r="AH141" s="227" t="s">
        <v>3561</v>
      </c>
      <c r="AJ141" s="227" t="s">
        <v>2271</v>
      </c>
      <c r="AL141" s="403" t="s">
        <v>16371</v>
      </c>
      <c r="AM141" s="338" t="s">
        <v>5247</v>
      </c>
      <c r="AN141" s="338" t="s">
        <v>6678</v>
      </c>
      <c r="AO141" s="339" t="s">
        <v>7067</v>
      </c>
      <c r="AP141" s="338" t="s">
        <v>16527</v>
      </c>
      <c r="AQ141" s="338" t="s">
        <v>5356</v>
      </c>
      <c r="AR141" s="340">
        <v>1.5209125475285199</v>
      </c>
      <c r="AS141" s="340">
        <v>0.372093023255814</v>
      </c>
      <c r="AT141" s="343">
        <v>3.3616835373975501E-2</v>
      </c>
      <c r="AU141" s="342">
        <v>1.4734431726427841</v>
      </c>
      <c r="AV141" s="340">
        <v>4.0874524714828899</v>
      </c>
      <c r="AW141" s="404" t="s">
        <v>16576</v>
      </c>
      <c r="AX141" s="147" t="str">
        <f t="shared" si="2"/>
        <v xml:space="preserve"> </v>
      </c>
      <c r="BZ141" s="32"/>
    </row>
    <row r="142" spans="1:78" ht="25" customHeight="1" x14ac:dyDescent="0.2">
      <c r="A142" s="253" t="s">
        <v>4827</v>
      </c>
      <c r="B142" s="74" t="s">
        <v>12019</v>
      </c>
      <c r="C142" s="261" t="s">
        <v>15113</v>
      </c>
      <c r="D142" s="74" t="s">
        <v>12020</v>
      </c>
      <c r="E142" s="4">
        <v>2.9073154395716301E-3</v>
      </c>
      <c r="F142" s="5">
        <v>-2.6244755984853398</v>
      </c>
      <c r="G142" s="222">
        <v>2.5365078453423155</v>
      </c>
      <c r="K142" s="253" t="s">
        <v>2271</v>
      </c>
      <c r="L142" s="74" t="s">
        <v>11628</v>
      </c>
      <c r="M142" s="261" t="s">
        <v>14725</v>
      </c>
      <c r="N142" s="74" t="s">
        <v>11629</v>
      </c>
      <c r="O142" s="26">
        <v>2.46226229519034E-2</v>
      </c>
      <c r="P142" s="5">
        <v>-1.61825036331039</v>
      </c>
      <c r="Q142" s="222">
        <v>1.6086656852445862</v>
      </c>
      <c r="U142" s="253" t="s">
        <v>7249</v>
      </c>
      <c r="V142" s="74" t="s">
        <v>11105</v>
      </c>
      <c r="W142" s="261" t="s">
        <v>15205</v>
      </c>
      <c r="X142" s="74" t="s">
        <v>11106</v>
      </c>
      <c r="Y142" s="4">
        <v>8.0163565257560902E-3</v>
      </c>
      <c r="Z142" s="216">
        <v>-3.46229577345304</v>
      </c>
      <c r="AA142" s="222">
        <v>2.0960229758923359</v>
      </c>
      <c r="AE142" s="258"/>
      <c r="AF142" s="227" t="s">
        <v>7262</v>
      </c>
      <c r="AH142" s="227" t="s">
        <v>3579</v>
      </c>
      <c r="AJ142" s="227" t="s">
        <v>2279</v>
      </c>
      <c r="AL142" s="403" t="s">
        <v>16371</v>
      </c>
      <c r="AM142" s="338" t="s">
        <v>5247</v>
      </c>
      <c r="AN142" s="338" t="s">
        <v>6609</v>
      </c>
      <c r="AO142" s="339" t="s">
        <v>7031</v>
      </c>
      <c r="AP142" s="338" t="s">
        <v>16527</v>
      </c>
      <c r="AQ142" s="338" t="s">
        <v>5356</v>
      </c>
      <c r="AR142" s="340">
        <v>1.5209125475285199</v>
      </c>
      <c r="AS142" s="340">
        <v>0.372093023255814</v>
      </c>
      <c r="AT142" s="343">
        <v>3.3616835373975501E-2</v>
      </c>
      <c r="AU142" s="342">
        <v>1.4734431726427841</v>
      </c>
      <c r="AV142" s="340">
        <v>4.0874524714828899</v>
      </c>
      <c r="AW142" s="404" t="s">
        <v>16577</v>
      </c>
      <c r="AX142" s="147" t="str">
        <f t="shared" si="2"/>
        <v xml:space="preserve"> </v>
      </c>
      <c r="BZ142" s="32"/>
    </row>
    <row r="143" spans="1:78" ht="25" customHeight="1" x14ac:dyDescent="0.2">
      <c r="A143" s="253" t="s">
        <v>2700</v>
      </c>
      <c r="B143" s="74" t="s">
        <v>9069</v>
      </c>
      <c r="C143" s="261" t="s">
        <v>14719</v>
      </c>
      <c r="D143" s="74" t="s">
        <v>9070</v>
      </c>
      <c r="E143" s="4">
        <v>2.25057101593796E-3</v>
      </c>
      <c r="F143" s="5">
        <v>-2.6234811021550501</v>
      </c>
      <c r="G143" s="222">
        <v>2.6477072785071609</v>
      </c>
      <c r="K143" s="253" t="s">
        <v>7373</v>
      </c>
      <c r="L143" s="74" t="s">
        <v>10956</v>
      </c>
      <c r="M143" s="261" t="s">
        <v>14222</v>
      </c>
      <c r="N143" s="74" t="s">
        <v>10957</v>
      </c>
      <c r="O143" s="26">
        <v>3.4178756713967501E-2</v>
      </c>
      <c r="P143" s="5">
        <v>-1.5980760163983201</v>
      </c>
      <c r="Q143" s="222">
        <v>1.466243739218672</v>
      </c>
      <c r="U143" s="253" t="s">
        <v>2980</v>
      </c>
      <c r="V143" s="74" t="s">
        <v>10719</v>
      </c>
      <c r="W143" s="261" t="s">
        <v>15553</v>
      </c>
      <c r="X143" s="74" t="s">
        <v>10720</v>
      </c>
      <c r="Y143" s="4">
        <v>3.1814797137794501E-3</v>
      </c>
      <c r="Z143" s="216">
        <v>-3.45767877155409</v>
      </c>
      <c r="AA143" s="222">
        <v>2.4973708416315072</v>
      </c>
      <c r="AE143" s="258"/>
      <c r="AF143" s="227" t="s">
        <v>3319</v>
      </c>
      <c r="AH143" s="227" t="s">
        <v>3596</v>
      </c>
      <c r="AJ143" s="227" t="s">
        <v>2297</v>
      </c>
      <c r="AL143" s="403" t="s">
        <v>16371</v>
      </c>
      <c r="AM143" s="338" t="s">
        <v>5247</v>
      </c>
      <c r="AN143" s="338" t="s">
        <v>6679</v>
      </c>
      <c r="AO143" s="339" t="s">
        <v>7068</v>
      </c>
      <c r="AP143" s="338" t="s">
        <v>16527</v>
      </c>
      <c r="AQ143" s="338" t="s">
        <v>5356</v>
      </c>
      <c r="AR143" s="340">
        <v>1.5209125475285199</v>
      </c>
      <c r="AS143" s="340">
        <v>0.372093023255814</v>
      </c>
      <c r="AT143" s="343">
        <v>3.3616835373975501E-2</v>
      </c>
      <c r="AU143" s="342">
        <v>1.4734431726427841</v>
      </c>
      <c r="AV143" s="340">
        <v>4.0874524714828899</v>
      </c>
      <c r="AW143" s="404" t="s">
        <v>6680</v>
      </c>
      <c r="AX143" s="147" t="str">
        <f t="shared" si="2"/>
        <v xml:space="preserve"> </v>
      </c>
      <c r="BZ143" s="32"/>
    </row>
    <row r="144" spans="1:78" ht="25" customHeight="1" x14ac:dyDescent="0.2">
      <c r="A144" s="253" t="s">
        <v>3953</v>
      </c>
      <c r="B144" s="74" t="s">
        <v>11680</v>
      </c>
      <c r="C144" s="261" t="s">
        <v>15292</v>
      </c>
      <c r="D144" s="74" t="s">
        <v>11681</v>
      </c>
      <c r="E144" s="4">
        <v>2.6176080204644799E-2</v>
      </c>
      <c r="F144" s="5">
        <v>-2.6139556473808998</v>
      </c>
      <c r="G144" s="222">
        <v>1.582095387309608</v>
      </c>
      <c r="K144" s="253" t="s">
        <v>4283</v>
      </c>
      <c r="L144" s="74" t="s">
        <v>9898</v>
      </c>
      <c r="M144" s="261" t="s">
        <v>14221</v>
      </c>
      <c r="N144" s="74" t="s">
        <v>9899</v>
      </c>
      <c r="O144" s="26">
        <v>2.0196158275194501E-2</v>
      </c>
      <c r="P144" s="5">
        <v>-1.59763782355154</v>
      </c>
      <c r="Q144" s="222">
        <v>1.694731234442473</v>
      </c>
      <c r="U144" s="253" t="s">
        <v>7251</v>
      </c>
      <c r="V144" s="74" t="s">
        <v>11494</v>
      </c>
      <c r="W144" s="261" t="s">
        <v>15036</v>
      </c>
      <c r="X144" s="74" t="s">
        <v>11495</v>
      </c>
      <c r="Y144" s="4">
        <v>1.52206323353256E-2</v>
      </c>
      <c r="Z144" s="216">
        <v>-3.45716141856462</v>
      </c>
      <c r="AA144" s="222">
        <v>1.8175673045931691</v>
      </c>
      <c r="AE144" s="258"/>
      <c r="AF144" s="227" t="s">
        <v>3335</v>
      </c>
      <c r="AH144" s="227" t="s">
        <v>3598</v>
      </c>
      <c r="AJ144" s="227" t="s">
        <v>2347</v>
      </c>
      <c r="AL144" s="403" t="s">
        <v>16371</v>
      </c>
      <c r="AM144" s="338" t="s">
        <v>5247</v>
      </c>
      <c r="AN144" s="338" t="s">
        <v>6502</v>
      </c>
      <c r="AO144" s="339" t="s">
        <v>6985</v>
      </c>
      <c r="AP144" s="338" t="s">
        <v>16504</v>
      </c>
      <c r="AQ144" s="338" t="s">
        <v>5301</v>
      </c>
      <c r="AR144" s="340">
        <v>3.4220532319391599</v>
      </c>
      <c r="AS144" s="340">
        <v>1.4418604651162801</v>
      </c>
      <c r="AT144" s="343">
        <v>3.42069871032738E-2</v>
      </c>
      <c r="AU144" s="342">
        <v>1.4658851760939684</v>
      </c>
      <c r="AV144" s="340">
        <v>2.3733594995707099</v>
      </c>
      <c r="AW144" s="404" t="s">
        <v>16578</v>
      </c>
      <c r="AX144" s="147" t="str">
        <f t="shared" si="2"/>
        <v xml:space="preserve"> </v>
      </c>
      <c r="BZ144" s="32"/>
    </row>
    <row r="145" spans="1:78" ht="25" customHeight="1" x14ac:dyDescent="0.2">
      <c r="A145" s="253" t="s">
        <v>7407</v>
      </c>
      <c r="B145" s="74" t="s">
        <v>11758</v>
      </c>
      <c r="C145" s="261" t="s">
        <v>14361</v>
      </c>
      <c r="D145" s="74" t="s">
        <v>11759</v>
      </c>
      <c r="E145" s="4">
        <v>4.2033122600425799E-2</v>
      </c>
      <c r="F145" s="5">
        <v>-2.6087135495561302</v>
      </c>
      <c r="G145" s="222">
        <v>1.376408345474931</v>
      </c>
      <c r="K145" s="253" t="s">
        <v>7332</v>
      </c>
      <c r="L145" s="74" t="s">
        <v>12423</v>
      </c>
      <c r="M145" s="261" t="s">
        <v>14220</v>
      </c>
      <c r="N145" s="74" t="s">
        <v>8201</v>
      </c>
      <c r="O145" s="26">
        <v>2.4391394481390698E-2</v>
      </c>
      <c r="P145" s="5">
        <v>-1.58809889801846</v>
      </c>
      <c r="Q145" s="222">
        <v>1.6127633699092734</v>
      </c>
      <c r="U145" s="253" t="s">
        <v>4257</v>
      </c>
      <c r="V145" s="74" t="s">
        <v>10816</v>
      </c>
      <c r="W145" s="261" t="s">
        <v>15534</v>
      </c>
      <c r="X145" s="74" t="s">
        <v>10817</v>
      </c>
      <c r="Y145" s="4">
        <v>2.1567675041550199E-2</v>
      </c>
      <c r="Z145" s="216">
        <v>-3.4532846730559101</v>
      </c>
      <c r="AA145" s="222">
        <v>1.6661966685760043</v>
      </c>
      <c r="AE145" s="258"/>
      <c r="AF145" s="227" t="s">
        <v>3337</v>
      </c>
      <c r="AH145" s="227" t="s">
        <v>3607</v>
      </c>
      <c r="AJ145" s="227" t="s">
        <v>4988</v>
      </c>
      <c r="AL145" s="403" t="s">
        <v>16371</v>
      </c>
      <c r="AM145" s="338" t="s">
        <v>5247</v>
      </c>
      <c r="AN145" s="338" t="s">
        <v>16579</v>
      </c>
      <c r="AO145" s="339" t="s">
        <v>17012</v>
      </c>
      <c r="AP145" s="338" t="s">
        <v>16496</v>
      </c>
      <c r="AQ145" s="338" t="s">
        <v>16580</v>
      </c>
      <c r="AR145" s="340">
        <v>0.38022813688212898</v>
      </c>
      <c r="AS145" s="340">
        <v>2.2790697674418601</v>
      </c>
      <c r="AT145" s="343">
        <v>3.7373659803635502E-2</v>
      </c>
      <c r="AU145" s="342">
        <v>1.4274343719202616</v>
      </c>
      <c r="AV145" s="340">
        <v>0.16683479475440399</v>
      </c>
      <c r="AW145" s="404" t="s">
        <v>9005</v>
      </c>
      <c r="AX145" s="147" t="str">
        <f t="shared" si="2"/>
        <v xml:space="preserve"> </v>
      </c>
      <c r="BZ145" s="32"/>
    </row>
    <row r="146" spans="1:78" ht="25" customHeight="1" x14ac:dyDescent="0.2">
      <c r="A146" s="253" t="s">
        <v>7229</v>
      </c>
      <c r="B146" s="74" t="s">
        <v>10688</v>
      </c>
      <c r="C146" s="261" t="s">
        <v>14372</v>
      </c>
      <c r="D146" s="74" t="s">
        <v>10689</v>
      </c>
      <c r="E146" s="4">
        <v>5.8366004492115004E-3</v>
      </c>
      <c r="F146" s="5">
        <v>-2.6054352663076901</v>
      </c>
      <c r="G146" s="222">
        <v>2.2338400357701711</v>
      </c>
      <c r="K146" s="253" t="s">
        <v>7239</v>
      </c>
      <c r="L146" s="74" t="s">
        <v>8377</v>
      </c>
      <c r="M146" s="261" t="s">
        <v>15745</v>
      </c>
      <c r="N146" s="74" t="s">
        <v>8378</v>
      </c>
      <c r="O146" s="26">
        <v>4.3289153588537702E-2</v>
      </c>
      <c r="P146" s="5">
        <v>-1.57945113432297</v>
      </c>
      <c r="Q146" s="222">
        <v>1.3636209056495632</v>
      </c>
      <c r="U146" s="253" t="s">
        <v>2536</v>
      </c>
      <c r="V146" s="74" t="s">
        <v>8748</v>
      </c>
      <c r="W146" s="261" t="s">
        <v>15281</v>
      </c>
      <c r="X146" s="74" t="s">
        <v>8749</v>
      </c>
      <c r="Y146" s="4">
        <v>1.6058620277946599E-2</v>
      </c>
      <c r="Z146" s="216">
        <v>-3.4178951164850999</v>
      </c>
      <c r="AA146" s="222">
        <v>1.7942917711006034</v>
      </c>
      <c r="AE146" s="258"/>
      <c r="AF146" s="227" t="s">
        <v>3358</v>
      </c>
      <c r="AH146" s="227" t="s">
        <v>3696</v>
      </c>
      <c r="AJ146" s="227" t="s">
        <v>2395</v>
      </c>
      <c r="AL146" s="403" t="s">
        <v>16371</v>
      </c>
      <c r="AM146" s="338" t="s">
        <v>5247</v>
      </c>
      <c r="AN146" s="338" t="s">
        <v>5256</v>
      </c>
      <c r="AO146" s="339" t="s">
        <v>6100</v>
      </c>
      <c r="AP146" s="338" t="s">
        <v>16496</v>
      </c>
      <c r="AQ146" s="338" t="s">
        <v>5258</v>
      </c>
      <c r="AR146" s="340">
        <v>0.38022813688212898</v>
      </c>
      <c r="AS146" s="340">
        <v>2.2325581395348801</v>
      </c>
      <c r="AT146" s="343">
        <v>3.7379184024958698E-2</v>
      </c>
      <c r="AU146" s="342">
        <v>1.4273701833564834</v>
      </c>
      <c r="AV146" s="340">
        <v>0.17031051964512001</v>
      </c>
      <c r="AW146" s="404" t="s">
        <v>9060</v>
      </c>
      <c r="AX146" s="147" t="str">
        <f t="shared" si="2"/>
        <v xml:space="preserve"> </v>
      </c>
      <c r="BZ146" s="32"/>
    </row>
    <row r="147" spans="1:78" ht="25" customHeight="1" x14ac:dyDescent="0.2">
      <c r="A147" s="253" t="s">
        <v>3358</v>
      </c>
      <c r="B147" s="74" t="s">
        <v>11439</v>
      </c>
      <c r="C147" s="261" t="s">
        <v>15496</v>
      </c>
      <c r="D147" s="74" t="s">
        <v>11440</v>
      </c>
      <c r="E147" s="4">
        <v>1.1293007409561399E-2</v>
      </c>
      <c r="F147" s="5">
        <v>-2.5925303624035601</v>
      </c>
      <c r="G147" s="222">
        <v>1.9471903869103044</v>
      </c>
      <c r="K147" s="253" t="s">
        <v>7366</v>
      </c>
      <c r="L147" s="74" t="s">
        <v>12908</v>
      </c>
      <c r="M147" s="261" t="s">
        <v>14219</v>
      </c>
      <c r="N147" s="74" t="s">
        <v>12909</v>
      </c>
      <c r="O147" s="26">
        <v>1.9180098480492E-2</v>
      </c>
      <c r="P147" s="5">
        <v>-1.5122175083839899</v>
      </c>
      <c r="Q147" s="222">
        <v>1.7171491672683556</v>
      </c>
      <c r="U147" s="253" t="s">
        <v>5093</v>
      </c>
      <c r="V147" s="74" t="s">
        <v>11024</v>
      </c>
      <c r="W147" s="261" t="s">
        <v>14917</v>
      </c>
      <c r="X147" s="74" t="s">
        <v>11025</v>
      </c>
      <c r="Y147" s="4">
        <v>3.18606417424094E-2</v>
      </c>
      <c r="Z147" s="216">
        <v>-3.4109188100785</v>
      </c>
      <c r="AA147" s="222">
        <v>1.4967454808142242</v>
      </c>
      <c r="AE147" s="258"/>
      <c r="AF147" s="227" t="s">
        <v>3376</v>
      </c>
      <c r="AH147" s="227" t="s">
        <v>3737</v>
      </c>
      <c r="AJ147" s="227" t="s">
        <v>2441</v>
      </c>
      <c r="AL147" s="403" t="s">
        <v>16371</v>
      </c>
      <c r="AM147" s="338" t="s">
        <v>5247</v>
      </c>
      <c r="AN147" s="338" t="s">
        <v>16581</v>
      </c>
      <c r="AO147" s="339" t="s">
        <v>17013</v>
      </c>
      <c r="AP147" s="338" t="s">
        <v>16527</v>
      </c>
      <c r="AQ147" s="338" t="s">
        <v>5379</v>
      </c>
      <c r="AR147" s="340">
        <v>1.5209125475285199</v>
      </c>
      <c r="AS147" s="340">
        <v>0.418604651162791</v>
      </c>
      <c r="AT147" s="343">
        <v>4.4512448934933502E-2</v>
      </c>
      <c r="AU147" s="342">
        <v>1.3515185115437909</v>
      </c>
      <c r="AV147" s="340">
        <v>3.6332910857625702</v>
      </c>
      <c r="AW147" s="404" t="s">
        <v>16582</v>
      </c>
      <c r="AX147" s="147" t="str">
        <f t="shared" si="2"/>
        <v xml:space="preserve"> </v>
      </c>
      <c r="BZ147" s="32"/>
    </row>
    <row r="148" spans="1:78" ht="25" customHeight="1" x14ac:dyDescent="0.2">
      <c r="A148" s="253" t="s">
        <v>2226</v>
      </c>
      <c r="B148" s="74" t="s">
        <v>12227</v>
      </c>
      <c r="C148" s="261" t="s">
        <v>15163</v>
      </c>
      <c r="D148" s="74" t="s">
        <v>12228</v>
      </c>
      <c r="E148" s="4">
        <v>3.5284378556632201E-3</v>
      </c>
      <c r="F148" s="5">
        <v>-2.5736350954029401</v>
      </c>
      <c r="G148" s="222">
        <v>2.4524175271402098</v>
      </c>
      <c r="K148" s="253" t="s">
        <v>2351</v>
      </c>
      <c r="L148" s="74" t="s">
        <v>12088</v>
      </c>
      <c r="M148" s="261" t="s">
        <v>14218</v>
      </c>
      <c r="N148" s="74" t="s">
        <v>12089</v>
      </c>
      <c r="O148" s="26">
        <v>2.2317313934680699E-2</v>
      </c>
      <c r="P148" s="5">
        <v>-1.49483219568269</v>
      </c>
      <c r="Q148" s="222">
        <v>1.6513580773663921</v>
      </c>
      <c r="U148" s="253" t="s">
        <v>4513</v>
      </c>
      <c r="V148" s="74" t="s">
        <v>10293</v>
      </c>
      <c r="W148" s="261" t="s">
        <v>15124</v>
      </c>
      <c r="X148" s="74" t="s">
        <v>10294</v>
      </c>
      <c r="Y148" s="4">
        <v>5.1179137920019597E-3</v>
      </c>
      <c r="Z148" s="216">
        <v>-3.4088199485262201</v>
      </c>
      <c r="AA148" s="222">
        <v>2.2909070338011519</v>
      </c>
      <c r="AE148" s="258"/>
      <c r="AF148" s="227" t="s">
        <v>3400</v>
      </c>
      <c r="AH148" s="227" t="s">
        <v>7383</v>
      </c>
      <c r="AJ148" s="227" t="s">
        <v>2492</v>
      </c>
      <c r="AL148" s="403" t="s">
        <v>16371</v>
      </c>
      <c r="AM148" s="338" t="s">
        <v>5247</v>
      </c>
      <c r="AN148" s="338" t="s">
        <v>6681</v>
      </c>
      <c r="AO148" s="339" t="s">
        <v>7069</v>
      </c>
      <c r="AP148" s="338" t="s">
        <v>16512</v>
      </c>
      <c r="AQ148" s="338" t="s">
        <v>5292</v>
      </c>
      <c r="AR148" s="340">
        <v>1.14068441064639</v>
      </c>
      <c r="AS148" s="340">
        <v>0.232558139534884</v>
      </c>
      <c r="AT148" s="343">
        <v>4.7254032248374399E-2</v>
      </c>
      <c r="AU148" s="342">
        <v>1.3255611266573391</v>
      </c>
      <c r="AV148" s="340">
        <v>4.9049429657794699</v>
      </c>
      <c r="AW148" s="404" t="s">
        <v>6682</v>
      </c>
      <c r="AX148" s="147" t="str">
        <f t="shared" si="2"/>
        <v xml:space="preserve"> </v>
      </c>
      <c r="BZ148" s="32"/>
    </row>
    <row r="149" spans="1:78" ht="25" customHeight="1" x14ac:dyDescent="0.2">
      <c r="A149" s="253" t="s">
        <v>7406</v>
      </c>
      <c r="B149" s="74" t="s">
        <v>13224</v>
      </c>
      <c r="C149" s="261" t="s">
        <v>14390</v>
      </c>
      <c r="D149" s="74" t="s">
        <v>9821</v>
      </c>
      <c r="E149" s="4">
        <v>4.0722166096709797E-2</v>
      </c>
      <c r="F149" s="5">
        <v>-2.5523542490810098</v>
      </c>
      <c r="G149" s="222">
        <v>1.3901691290301297</v>
      </c>
      <c r="K149" s="253" t="s">
        <v>3840</v>
      </c>
      <c r="L149" s="74" t="s">
        <v>12370</v>
      </c>
      <c r="M149" s="261" t="s">
        <v>14217</v>
      </c>
      <c r="N149" s="74" t="s">
        <v>12371</v>
      </c>
      <c r="O149" s="26">
        <v>6.9776597086413303E-3</v>
      </c>
      <c r="P149" s="5">
        <v>-1.4446612427119301</v>
      </c>
      <c r="Q149" s="222">
        <v>2.1562902143466256</v>
      </c>
      <c r="U149" s="253" t="s">
        <v>4807</v>
      </c>
      <c r="V149" s="74" t="s">
        <v>10368</v>
      </c>
      <c r="W149" s="261" t="s">
        <v>15678</v>
      </c>
      <c r="X149" s="74" t="s">
        <v>10369</v>
      </c>
      <c r="Y149" s="4">
        <v>1.9159708565656701E-3</v>
      </c>
      <c r="Z149" s="216">
        <v>-3.3783753578483999</v>
      </c>
      <c r="AA149" s="222">
        <v>2.7176111011702995</v>
      </c>
      <c r="AE149" s="258"/>
      <c r="AF149" s="227" t="s">
        <v>3404</v>
      </c>
      <c r="AH149" s="227" t="s">
        <v>3788</v>
      </c>
      <c r="AJ149" s="227" t="s">
        <v>2500</v>
      </c>
      <c r="AL149" s="403" t="s">
        <v>16371</v>
      </c>
      <c r="AM149" s="338" t="s">
        <v>5247</v>
      </c>
      <c r="AN149" s="338" t="s">
        <v>6554</v>
      </c>
      <c r="AO149" s="339" t="s">
        <v>7004</v>
      </c>
      <c r="AP149" s="338" t="s">
        <v>16512</v>
      </c>
      <c r="AQ149" s="338" t="s">
        <v>5292</v>
      </c>
      <c r="AR149" s="340">
        <v>1.14068441064639</v>
      </c>
      <c r="AS149" s="340">
        <v>0.232558139534884</v>
      </c>
      <c r="AT149" s="343">
        <v>4.7254032248374399E-2</v>
      </c>
      <c r="AU149" s="342">
        <v>1.3255611266573391</v>
      </c>
      <c r="AV149" s="340">
        <v>4.9049429657794699</v>
      </c>
      <c r="AW149" s="404" t="s">
        <v>16583</v>
      </c>
      <c r="AX149" s="147" t="str">
        <f t="shared" si="2"/>
        <v xml:space="preserve"> </v>
      </c>
      <c r="BZ149" s="32"/>
    </row>
    <row r="150" spans="1:78" ht="25" customHeight="1" x14ac:dyDescent="0.2">
      <c r="A150" s="253" t="s">
        <v>7266</v>
      </c>
      <c r="B150" s="74" t="s">
        <v>11848</v>
      </c>
      <c r="C150" s="261" t="s">
        <v>14424</v>
      </c>
      <c r="D150" s="74" t="s">
        <v>11849</v>
      </c>
      <c r="E150" s="4">
        <v>2.4497435817311099E-2</v>
      </c>
      <c r="F150" s="5">
        <v>-2.5426310679121502</v>
      </c>
      <c r="G150" s="222">
        <v>1.6108793714996295</v>
      </c>
      <c r="K150" s="253" t="s">
        <v>4807</v>
      </c>
      <c r="L150" s="74" t="s">
        <v>10368</v>
      </c>
      <c r="M150" s="261" t="s">
        <v>15678</v>
      </c>
      <c r="N150" s="74" t="s">
        <v>10369</v>
      </c>
      <c r="O150" s="26">
        <v>1.8319323840407901E-2</v>
      </c>
      <c r="P150" s="5">
        <v>-1.43877842928258</v>
      </c>
      <c r="Q150" s="222">
        <v>1.7370905600240074</v>
      </c>
      <c r="U150" s="253" t="s">
        <v>3999</v>
      </c>
      <c r="V150" s="74" t="s">
        <v>9343</v>
      </c>
      <c r="W150" s="261" t="s">
        <v>15042</v>
      </c>
      <c r="X150" s="74" t="s">
        <v>9344</v>
      </c>
      <c r="Y150" s="4">
        <v>1.0000938556168899E-3</v>
      </c>
      <c r="Z150" s="216">
        <v>-3.3737988963963099</v>
      </c>
      <c r="AA150" s="222">
        <v>2.9999592409361928</v>
      </c>
      <c r="AE150" s="258"/>
      <c r="AF150" s="227" t="s">
        <v>3410</v>
      </c>
      <c r="AH150" s="227" t="s">
        <v>3806</v>
      </c>
      <c r="AJ150" s="227" t="s">
        <v>2536</v>
      </c>
      <c r="AL150" s="403" t="s">
        <v>16371</v>
      </c>
      <c r="AM150" s="338" t="s">
        <v>5247</v>
      </c>
      <c r="AN150" s="338" t="s">
        <v>6683</v>
      </c>
      <c r="AO150" s="339" t="s">
        <v>7070</v>
      </c>
      <c r="AP150" s="338" t="s">
        <v>16512</v>
      </c>
      <c r="AQ150" s="338" t="s">
        <v>5292</v>
      </c>
      <c r="AR150" s="340">
        <v>1.14068441064639</v>
      </c>
      <c r="AS150" s="340">
        <v>0.232558139534884</v>
      </c>
      <c r="AT150" s="343">
        <v>4.7254032248374399E-2</v>
      </c>
      <c r="AU150" s="342">
        <v>1.3255611266573391</v>
      </c>
      <c r="AV150" s="340">
        <v>4.9049429657794699</v>
      </c>
      <c r="AW150" s="404" t="s">
        <v>6637</v>
      </c>
      <c r="AX150" s="147" t="str">
        <f t="shared" si="2"/>
        <v xml:space="preserve"> </v>
      </c>
      <c r="BZ150" s="32"/>
    </row>
    <row r="151" spans="1:78" ht="25" customHeight="1" x14ac:dyDescent="0.2">
      <c r="A151" s="253" t="s">
        <v>3842</v>
      </c>
      <c r="B151" s="74" t="s">
        <v>11060</v>
      </c>
      <c r="C151" s="261" t="s">
        <v>15162</v>
      </c>
      <c r="D151" s="74" t="s">
        <v>11061</v>
      </c>
      <c r="E151" s="4">
        <v>1.65923101490415E-2</v>
      </c>
      <c r="F151" s="5">
        <v>-2.5425405423025902</v>
      </c>
      <c r="G151" s="222">
        <v>1.780093142900647</v>
      </c>
      <c r="K151" s="253" t="s">
        <v>1818</v>
      </c>
      <c r="L151" s="74" t="s">
        <v>10214</v>
      </c>
      <c r="M151" s="261" t="s">
        <v>14216</v>
      </c>
      <c r="N151" s="74" t="s">
        <v>10215</v>
      </c>
      <c r="O151" s="26">
        <v>2.2195897456414201E-2</v>
      </c>
      <c r="P151" s="5">
        <v>-1.43725640323958</v>
      </c>
      <c r="Q151" s="222">
        <v>1.6537272902651676</v>
      </c>
      <c r="U151" s="253" t="s">
        <v>3818</v>
      </c>
      <c r="V151" s="74" t="s">
        <v>11656</v>
      </c>
      <c r="W151" s="261" t="s">
        <v>14508</v>
      </c>
      <c r="X151" s="74" t="s">
        <v>11657</v>
      </c>
      <c r="Y151" s="4">
        <v>1.4622480013651301E-2</v>
      </c>
      <c r="Z151" s="216">
        <v>-3.3717523306646799</v>
      </c>
      <c r="AA151" s="222">
        <v>1.8349789635681202</v>
      </c>
      <c r="AE151" s="258"/>
      <c r="AF151" s="227" t="s">
        <v>3455</v>
      </c>
      <c r="AH151" s="227" t="s">
        <v>3840</v>
      </c>
      <c r="AJ151" s="227" t="s">
        <v>2545</v>
      </c>
      <c r="AL151" s="403" t="s">
        <v>16371</v>
      </c>
      <c r="AM151" s="338" t="s">
        <v>5247</v>
      </c>
      <c r="AN151" s="338" t="s">
        <v>6684</v>
      </c>
      <c r="AO151" s="339" t="s">
        <v>7071</v>
      </c>
      <c r="AP151" s="338" t="s">
        <v>16512</v>
      </c>
      <c r="AQ151" s="338" t="s">
        <v>5292</v>
      </c>
      <c r="AR151" s="340">
        <v>1.14068441064639</v>
      </c>
      <c r="AS151" s="340">
        <v>0.232558139534884</v>
      </c>
      <c r="AT151" s="343">
        <v>4.7254032248374399E-2</v>
      </c>
      <c r="AU151" s="342">
        <v>1.3255611266573391</v>
      </c>
      <c r="AV151" s="340">
        <v>4.9049429657794699</v>
      </c>
      <c r="AW151" s="404" t="s">
        <v>6685</v>
      </c>
      <c r="AX151" s="147" t="str">
        <f t="shared" si="2"/>
        <v xml:space="preserve"> </v>
      </c>
      <c r="BZ151" s="32"/>
    </row>
    <row r="152" spans="1:78" ht="25" customHeight="1" x14ac:dyDescent="0.2">
      <c r="A152" s="253" t="s">
        <v>5112</v>
      </c>
      <c r="B152" s="74" t="s">
        <v>12881</v>
      </c>
      <c r="C152" s="261" t="s">
        <v>14354</v>
      </c>
      <c r="D152" s="74" t="s">
        <v>12445</v>
      </c>
      <c r="E152" s="4">
        <v>4.9103151539433197E-2</v>
      </c>
      <c r="F152" s="5">
        <v>-2.5356433542929802</v>
      </c>
      <c r="G152" s="222">
        <v>1.3088906330855539</v>
      </c>
      <c r="K152" s="253" t="s">
        <v>2573</v>
      </c>
      <c r="L152" s="74" t="s">
        <v>9880</v>
      </c>
      <c r="M152" s="261" t="s">
        <v>15675</v>
      </c>
      <c r="N152" s="74" t="s">
        <v>9881</v>
      </c>
      <c r="O152" s="26">
        <v>4.6711918111041403E-2</v>
      </c>
      <c r="P152" s="5">
        <v>-1.4323655305063501</v>
      </c>
      <c r="Q152" s="222">
        <v>1.3305722991019058</v>
      </c>
      <c r="U152" s="253" t="s">
        <v>7309</v>
      </c>
      <c r="V152" s="74" t="s">
        <v>6804</v>
      </c>
      <c r="W152" s="261" t="s">
        <v>16225</v>
      </c>
      <c r="X152" s="74" t="s">
        <v>10511</v>
      </c>
      <c r="Y152" s="4">
        <v>7.2273359988418301E-3</v>
      </c>
      <c r="Z152" s="216">
        <v>-3.3641000851999201</v>
      </c>
      <c r="AA152" s="222">
        <v>2.1410217544627175</v>
      </c>
      <c r="AE152" s="258"/>
      <c r="AF152" s="227" t="s">
        <v>3457</v>
      </c>
      <c r="AH152" s="227" t="s">
        <v>3891</v>
      </c>
      <c r="AJ152" s="227" t="s">
        <v>2554</v>
      </c>
      <c r="AL152" s="403" t="s">
        <v>16371</v>
      </c>
      <c r="AM152" s="338" t="s">
        <v>5247</v>
      </c>
      <c r="AN152" s="338" t="s">
        <v>6686</v>
      </c>
      <c r="AO152" s="339" t="s">
        <v>7072</v>
      </c>
      <c r="AP152" s="338" t="s">
        <v>16512</v>
      </c>
      <c r="AQ152" s="338" t="s">
        <v>5292</v>
      </c>
      <c r="AR152" s="340">
        <v>1.14068441064639</v>
      </c>
      <c r="AS152" s="340">
        <v>0.232558139534884</v>
      </c>
      <c r="AT152" s="343">
        <v>4.7254032248374399E-2</v>
      </c>
      <c r="AU152" s="342">
        <v>1.3255611266573391</v>
      </c>
      <c r="AV152" s="340">
        <v>4.9049429657794699</v>
      </c>
      <c r="AW152" s="404" t="s">
        <v>6672</v>
      </c>
      <c r="AX152" s="147" t="str">
        <f t="shared" si="2"/>
        <v xml:space="preserve"> </v>
      </c>
      <c r="BZ152" s="32"/>
    </row>
    <row r="153" spans="1:78" ht="25" customHeight="1" x14ac:dyDescent="0.2">
      <c r="A153" s="253" t="s">
        <v>3231</v>
      </c>
      <c r="B153" s="74" t="s">
        <v>10630</v>
      </c>
      <c r="C153" s="261" t="s">
        <v>15024</v>
      </c>
      <c r="D153" s="74" t="s">
        <v>10631</v>
      </c>
      <c r="E153" s="4">
        <v>9.0797196976052097E-3</v>
      </c>
      <c r="F153" s="5">
        <v>-2.5203387884372699</v>
      </c>
      <c r="G153" s="222">
        <v>2.0419275584901859</v>
      </c>
      <c r="K153" s="253" t="s">
        <v>2128</v>
      </c>
      <c r="L153" s="74" t="s">
        <v>7996</v>
      </c>
      <c r="M153" s="261" t="s">
        <v>15661</v>
      </c>
      <c r="N153" s="74" t="s">
        <v>7997</v>
      </c>
      <c r="O153" s="26">
        <v>2.99332171674495E-2</v>
      </c>
      <c r="P153" s="5">
        <v>-1.4046456520795301</v>
      </c>
      <c r="Q153" s="222">
        <v>1.5238466034744147</v>
      </c>
      <c r="U153" s="253" t="s">
        <v>3086</v>
      </c>
      <c r="V153" s="74" t="s">
        <v>9551</v>
      </c>
      <c r="W153" s="261" t="s">
        <v>14572</v>
      </c>
      <c r="X153" s="74" t="s">
        <v>9552</v>
      </c>
      <c r="Y153" s="4">
        <v>4.2169723120604699E-2</v>
      </c>
      <c r="Z153" s="216">
        <v>-3.36102550703878</v>
      </c>
      <c r="AA153" s="222">
        <v>1.3749992504811832</v>
      </c>
      <c r="AE153" s="258"/>
      <c r="AF153" s="227" t="s">
        <v>3462</v>
      </c>
      <c r="AH153" s="227" t="s">
        <v>7335</v>
      </c>
      <c r="AJ153" s="227" t="s">
        <v>7244</v>
      </c>
      <c r="AL153" s="403" t="s">
        <v>16371</v>
      </c>
      <c r="AM153" s="338" t="s">
        <v>5247</v>
      </c>
      <c r="AN153" s="338" t="s">
        <v>6687</v>
      </c>
      <c r="AO153" s="339" t="s">
        <v>7073</v>
      </c>
      <c r="AP153" s="338" t="s">
        <v>16512</v>
      </c>
      <c r="AQ153" s="338" t="s">
        <v>5292</v>
      </c>
      <c r="AR153" s="340">
        <v>1.14068441064639</v>
      </c>
      <c r="AS153" s="340">
        <v>0.232558139534884</v>
      </c>
      <c r="AT153" s="343">
        <v>4.7254032248374399E-2</v>
      </c>
      <c r="AU153" s="342">
        <v>1.3255611266573391</v>
      </c>
      <c r="AV153" s="340">
        <v>4.9049429657794699</v>
      </c>
      <c r="AW153" s="404" t="s">
        <v>6672</v>
      </c>
      <c r="AX153" s="147" t="str">
        <f t="shared" si="2"/>
        <v xml:space="preserve"> </v>
      </c>
      <c r="BZ153" s="32"/>
    </row>
    <row r="154" spans="1:78" ht="25" customHeight="1" x14ac:dyDescent="0.2">
      <c r="A154" s="253" t="s">
        <v>7184</v>
      </c>
      <c r="B154" s="74" t="s">
        <v>12988</v>
      </c>
      <c r="C154" s="261" t="s">
        <v>14333</v>
      </c>
      <c r="D154" s="74" t="s">
        <v>12761</v>
      </c>
      <c r="E154" s="4">
        <v>2.5051391122780198E-2</v>
      </c>
      <c r="F154" s="5">
        <v>-2.5184212324897901</v>
      </c>
      <c r="G154" s="222">
        <v>1.6011681524245944</v>
      </c>
      <c r="K154" s="253" t="s">
        <v>7376</v>
      </c>
      <c r="L154" s="74" t="s">
        <v>9975</v>
      </c>
      <c r="M154" s="261" t="s">
        <v>14215</v>
      </c>
      <c r="N154" s="74" t="s">
        <v>9976</v>
      </c>
      <c r="O154" s="26">
        <v>2.0634341008809901E-2</v>
      </c>
      <c r="P154" s="5">
        <v>-1.3948284307869701</v>
      </c>
      <c r="Q154" s="222">
        <v>1.685409396464661</v>
      </c>
      <c r="U154" s="253" t="s">
        <v>2118</v>
      </c>
      <c r="V154" s="74" t="s">
        <v>11577</v>
      </c>
      <c r="W154" s="261" t="s">
        <v>15544</v>
      </c>
      <c r="X154" s="74" t="s">
        <v>11578</v>
      </c>
      <c r="Y154" s="4">
        <v>1.3638396517676499E-2</v>
      </c>
      <c r="Z154" s="216">
        <v>-3.3501331940065802</v>
      </c>
      <c r="AA154" s="222">
        <v>1.8652366871913169</v>
      </c>
      <c r="AE154" s="258"/>
      <c r="AF154" s="227" t="s">
        <v>7264</v>
      </c>
      <c r="AH154" s="227" t="s">
        <v>3976</v>
      </c>
      <c r="AJ154" s="227" t="s">
        <v>2563</v>
      </c>
      <c r="AL154" s="403" t="s">
        <v>16371</v>
      </c>
      <c r="AM154" s="338" t="s">
        <v>5247</v>
      </c>
      <c r="AN154" s="338" t="s">
        <v>6666</v>
      </c>
      <c r="AO154" s="339" t="s">
        <v>7059</v>
      </c>
      <c r="AP154" s="338" t="s">
        <v>16507</v>
      </c>
      <c r="AQ154" s="338" t="s">
        <v>5376</v>
      </c>
      <c r="AR154" s="340">
        <v>1.90114068441065</v>
      </c>
      <c r="AS154" s="340">
        <v>0.65116279069767402</v>
      </c>
      <c r="AT154" s="343">
        <v>4.7732476106707597E-2</v>
      </c>
      <c r="AU154" s="342">
        <v>1.3211860361640877</v>
      </c>
      <c r="AV154" s="340">
        <v>2.91960890820206</v>
      </c>
      <c r="AW154" s="404" t="s">
        <v>16584</v>
      </c>
      <c r="AX154" s="147" t="str">
        <f t="shared" si="2"/>
        <v xml:space="preserve"> </v>
      </c>
      <c r="BZ154" s="32"/>
    </row>
    <row r="155" spans="1:78" ht="25" customHeight="1" x14ac:dyDescent="0.2">
      <c r="A155" s="253" t="s">
        <v>3528</v>
      </c>
      <c r="B155" s="74" t="s">
        <v>9886</v>
      </c>
      <c r="C155" s="261" t="s">
        <v>15330</v>
      </c>
      <c r="D155" s="74" t="s">
        <v>9887</v>
      </c>
      <c r="E155" s="4">
        <v>4.4391520244534799E-2</v>
      </c>
      <c r="F155" s="5">
        <v>-2.5013410940403902</v>
      </c>
      <c r="G155" s="222">
        <v>1.3526999817485192</v>
      </c>
      <c r="K155" s="253" t="s">
        <v>3134</v>
      </c>
      <c r="L155" s="74" t="s">
        <v>10553</v>
      </c>
      <c r="M155" s="261" t="s">
        <v>15643</v>
      </c>
      <c r="N155" s="74" t="s">
        <v>10554</v>
      </c>
      <c r="O155" s="26">
        <v>4.6816024739643601E-2</v>
      </c>
      <c r="P155" s="5">
        <v>-1.36820296724747</v>
      </c>
      <c r="Q155" s="222">
        <v>1.3296054660544443</v>
      </c>
      <c r="U155" s="253" t="s">
        <v>4094</v>
      </c>
      <c r="V155" s="74" t="s">
        <v>8786</v>
      </c>
      <c r="W155" s="261" t="s">
        <v>15879</v>
      </c>
      <c r="X155" s="74" t="s">
        <v>8787</v>
      </c>
      <c r="Y155" s="4">
        <v>8.4782678381884208E-3</v>
      </c>
      <c r="Z155" s="216">
        <v>-3.3478316331517601</v>
      </c>
      <c r="AA155" s="222">
        <v>2.0716928676911399</v>
      </c>
      <c r="AE155" s="258"/>
      <c r="AF155" s="227" t="s">
        <v>7265</v>
      </c>
      <c r="AH155" s="227" t="s">
        <v>7180</v>
      </c>
      <c r="AJ155" s="227" t="s">
        <v>2573</v>
      </c>
      <c r="AL155" s="403" t="s">
        <v>16371</v>
      </c>
      <c r="AM155" s="338" t="s">
        <v>5247</v>
      </c>
      <c r="AN155" s="338" t="s">
        <v>6595</v>
      </c>
      <c r="AO155" s="339" t="s">
        <v>7024</v>
      </c>
      <c r="AP155" s="338" t="s">
        <v>16507</v>
      </c>
      <c r="AQ155" s="338" t="s">
        <v>5376</v>
      </c>
      <c r="AR155" s="340">
        <v>1.90114068441065</v>
      </c>
      <c r="AS155" s="340">
        <v>0.65116279069767402</v>
      </c>
      <c r="AT155" s="343">
        <v>4.7732476106707597E-2</v>
      </c>
      <c r="AU155" s="342">
        <v>1.3211860361640877</v>
      </c>
      <c r="AV155" s="340">
        <v>2.91960890820206</v>
      </c>
      <c r="AW155" s="404" t="s">
        <v>16585</v>
      </c>
      <c r="AX155" s="147" t="str">
        <f t="shared" si="2"/>
        <v xml:space="preserve"> </v>
      </c>
      <c r="BZ155" s="32"/>
    </row>
    <row r="156" spans="1:78" ht="25" customHeight="1" x14ac:dyDescent="0.2">
      <c r="A156" s="253" t="s">
        <v>7253</v>
      </c>
      <c r="B156" s="74" t="s">
        <v>12867</v>
      </c>
      <c r="C156" s="261" t="s">
        <v>15279</v>
      </c>
      <c r="D156" s="74" t="s">
        <v>9823</v>
      </c>
      <c r="E156" s="4">
        <v>1.57286738977419E-2</v>
      </c>
      <c r="F156" s="5">
        <v>-2.4924680399329802</v>
      </c>
      <c r="G156" s="222">
        <v>1.8033078916914389</v>
      </c>
      <c r="K156" s="253" t="s">
        <v>1974</v>
      </c>
      <c r="L156" s="74" t="s">
        <v>8888</v>
      </c>
      <c r="M156" s="261" t="s">
        <v>14214</v>
      </c>
      <c r="N156" s="74" t="s">
        <v>8889</v>
      </c>
      <c r="O156" s="26">
        <v>2.76940922805303E-3</v>
      </c>
      <c r="P156" s="5">
        <v>-1.3656996840362901</v>
      </c>
      <c r="Q156" s="222">
        <v>2.5576128650006811</v>
      </c>
      <c r="U156" s="253" t="s">
        <v>7241</v>
      </c>
      <c r="V156" s="74" t="s">
        <v>13552</v>
      </c>
      <c r="W156" s="261" t="s">
        <v>15840</v>
      </c>
      <c r="X156" s="74" t="s">
        <v>12999</v>
      </c>
      <c r="Y156" s="4">
        <v>4.3933612729780396E-3</v>
      </c>
      <c r="Z156" s="216">
        <v>-3.3387962303910101</v>
      </c>
      <c r="AA156" s="222">
        <v>2.3572030825508357</v>
      </c>
      <c r="AE156" s="258"/>
      <c r="AF156" s="227" t="s">
        <v>5037</v>
      </c>
      <c r="AH156" s="227" t="s">
        <v>4016</v>
      </c>
      <c r="AJ156" s="227" t="s">
        <v>2589</v>
      </c>
      <c r="AL156" s="403" t="s">
        <v>16371</v>
      </c>
      <c r="AM156" s="338" t="s">
        <v>5753</v>
      </c>
      <c r="AN156" s="338" t="s">
        <v>6812</v>
      </c>
      <c r="AO156" s="339" t="s">
        <v>7109</v>
      </c>
      <c r="AP156" s="338" t="s">
        <v>16591</v>
      </c>
      <c r="AQ156" s="338" t="s">
        <v>6814</v>
      </c>
      <c r="AR156" s="340">
        <v>47.528517110266201</v>
      </c>
      <c r="AS156" s="340">
        <v>15.6279069767442</v>
      </c>
      <c r="AT156" s="341">
        <v>2.8775264619907599E-29</v>
      </c>
      <c r="AU156" s="342">
        <v>28.540980673868901</v>
      </c>
      <c r="AV156" s="340">
        <v>3.04125927937715</v>
      </c>
      <c r="AW156" s="404" t="s">
        <v>16592</v>
      </c>
      <c r="AX156" s="147" t="str">
        <f t="shared" si="2"/>
        <v xml:space="preserve"> </v>
      </c>
      <c r="BZ156" s="32"/>
    </row>
    <row r="157" spans="1:78" ht="25" customHeight="1" x14ac:dyDescent="0.2">
      <c r="A157" s="253" t="s">
        <v>7272</v>
      </c>
      <c r="B157" s="74" t="s">
        <v>11974</v>
      </c>
      <c r="C157" s="261" t="s">
        <v>14389</v>
      </c>
      <c r="D157" s="74" t="s">
        <v>11975</v>
      </c>
      <c r="E157" s="4">
        <v>1.2609969524889599E-2</v>
      </c>
      <c r="F157" s="5">
        <v>-2.4855470394145698</v>
      </c>
      <c r="G157" s="222">
        <v>1.8992859630056873</v>
      </c>
      <c r="K157" s="253" t="s">
        <v>2314</v>
      </c>
      <c r="L157" s="74" t="s">
        <v>8124</v>
      </c>
      <c r="M157" s="261" t="s">
        <v>14213</v>
      </c>
      <c r="N157" s="74" t="s">
        <v>8125</v>
      </c>
      <c r="O157" s="26">
        <v>3.5083189203324497E-2</v>
      </c>
      <c r="P157" s="5">
        <v>-1.3379131939937701</v>
      </c>
      <c r="Q157" s="222">
        <v>1.4549009343923678</v>
      </c>
      <c r="U157" s="253" t="s">
        <v>7429</v>
      </c>
      <c r="V157" s="74" t="s">
        <v>12966</v>
      </c>
      <c r="W157" s="261" t="s">
        <v>14502</v>
      </c>
      <c r="X157" s="74" t="s">
        <v>12543</v>
      </c>
      <c r="Y157" s="4">
        <v>7.8803927206585397E-3</v>
      </c>
      <c r="Z157" s="216">
        <v>-3.33697831402579</v>
      </c>
      <c r="AA157" s="222">
        <v>2.1034521388346823</v>
      </c>
      <c r="AE157" s="258"/>
      <c r="AF157" s="227" t="s">
        <v>3528</v>
      </c>
      <c r="AH157" s="227" t="s">
        <v>7384</v>
      </c>
      <c r="AJ157" s="227" t="s">
        <v>7245</v>
      </c>
      <c r="AL157" s="403" t="s">
        <v>16371</v>
      </c>
      <c r="AM157" s="338" t="s">
        <v>5753</v>
      </c>
      <c r="AN157" s="338" t="s">
        <v>6819</v>
      </c>
      <c r="AO157" s="339" t="s">
        <v>7111</v>
      </c>
      <c r="AP157" s="338" t="s">
        <v>16593</v>
      </c>
      <c r="AQ157" s="338" t="s">
        <v>5524</v>
      </c>
      <c r="AR157" s="340">
        <v>10.646387832699601</v>
      </c>
      <c r="AS157" s="340">
        <v>1.62790697674419</v>
      </c>
      <c r="AT157" s="341">
        <v>5.4436066712715898E-12</v>
      </c>
      <c r="AU157" s="342">
        <v>11.264113262356929</v>
      </c>
      <c r="AV157" s="340">
        <v>6.53992395437262</v>
      </c>
      <c r="AW157" s="404" t="s">
        <v>16594</v>
      </c>
      <c r="AX157" s="147" t="str">
        <f t="shared" si="2"/>
        <v xml:space="preserve"> </v>
      </c>
      <c r="BZ157" s="32"/>
    </row>
    <row r="158" spans="1:78" ht="25" customHeight="1" x14ac:dyDescent="0.2">
      <c r="A158" s="253" t="s">
        <v>4137</v>
      </c>
      <c r="B158" s="74" t="s">
        <v>11278</v>
      </c>
      <c r="C158" s="261" t="s">
        <v>15142</v>
      </c>
      <c r="D158" s="74" t="s">
        <v>11279</v>
      </c>
      <c r="E158" s="4">
        <v>3.0101778171731399E-2</v>
      </c>
      <c r="F158" s="5">
        <v>-2.4504501931094702</v>
      </c>
      <c r="G158" s="222">
        <v>1.5214078490120968</v>
      </c>
      <c r="K158" s="253" t="s">
        <v>2974</v>
      </c>
      <c r="L158" s="74" t="s">
        <v>8293</v>
      </c>
      <c r="M158" s="261" t="s">
        <v>14212</v>
      </c>
      <c r="N158" s="74" t="s">
        <v>8294</v>
      </c>
      <c r="O158" s="26">
        <v>1.74924567839226E-2</v>
      </c>
      <c r="P158" s="5">
        <v>-1.33754350115432</v>
      </c>
      <c r="Q158" s="222">
        <v>1.7571491903629208</v>
      </c>
      <c r="U158" s="253" t="s">
        <v>4004</v>
      </c>
      <c r="V158" s="74" t="s">
        <v>9872</v>
      </c>
      <c r="W158" s="261" t="s">
        <v>15099</v>
      </c>
      <c r="X158" s="74" t="s">
        <v>9873</v>
      </c>
      <c r="Y158" s="4">
        <v>2.3056730794510602E-3</v>
      </c>
      <c r="Z158" s="216">
        <v>-3.33504439772017</v>
      </c>
      <c r="AA158" s="222">
        <v>2.6372022711330723</v>
      </c>
      <c r="AE158" s="258"/>
      <c r="AF158" s="227" t="s">
        <v>3533</v>
      </c>
      <c r="AH158" s="227" t="s">
        <v>4082</v>
      </c>
      <c r="AJ158" s="227" t="s">
        <v>2620</v>
      </c>
      <c r="AL158" s="403" t="s">
        <v>16371</v>
      </c>
      <c r="AM158" s="338" t="s">
        <v>5753</v>
      </c>
      <c r="AN158" s="338" t="s">
        <v>6826</v>
      </c>
      <c r="AO158" s="339" t="s">
        <v>7113</v>
      </c>
      <c r="AP158" s="338" t="s">
        <v>16595</v>
      </c>
      <c r="AQ158" s="338" t="s">
        <v>5297</v>
      </c>
      <c r="AR158" s="340">
        <v>11.787072243346</v>
      </c>
      <c r="AS158" s="340">
        <v>2.8837209302325602</v>
      </c>
      <c r="AT158" s="341">
        <v>2.4916162252529202E-9</v>
      </c>
      <c r="AU158" s="342">
        <v>8.6035188496895056</v>
      </c>
      <c r="AV158" s="340">
        <v>4.0874524714828899</v>
      </c>
      <c r="AW158" s="404" t="s">
        <v>16596</v>
      </c>
      <c r="AX158" s="147" t="str">
        <f t="shared" si="2"/>
        <v xml:space="preserve"> </v>
      </c>
      <c r="BZ158" s="32"/>
    </row>
    <row r="159" spans="1:78" ht="25" customHeight="1" x14ac:dyDescent="0.2">
      <c r="A159" s="253" t="s">
        <v>5120</v>
      </c>
      <c r="B159" s="74" t="s">
        <v>11253</v>
      </c>
      <c r="C159" s="261" t="s">
        <v>15235</v>
      </c>
      <c r="D159" s="74" t="s">
        <v>11254</v>
      </c>
      <c r="E159" s="4">
        <v>1.01574186638954E-2</v>
      </c>
      <c r="F159" s="5">
        <v>-2.4322564665396</v>
      </c>
      <c r="G159" s="222">
        <v>1.993216646625261</v>
      </c>
      <c r="K159" s="253" t="s">
        <v>5012</v>
      </c>
      <c r="L159" s="74" t="s">
        <v>13440</v>
      </c>
      <c r="M159" s="261" t="s">
        <v>14211</v>
      </c>
      <c r="N159" s="74" t="s">
        <v>13441</v>
      </c>
      <c r="O159" s="26">
        <v>2.52525222998299E-2</v>
      </c>
      <c r="P159" s="5">
        <v>-1.3272610352656899</v>
      </c>
      <c r="Q159" s="222">
        <v>1.5976952367061514</v>
      </c>
      <c r="U159" s="253" t="s">
        <v>1546</v>
      </c>
      <c r="V159" s="74" t="s">
        <v>9350</v>
      </c>
      <c r="W159" s="261" t="s">
        <v>14598</v>
      </c>
      <c r="X159" s="74" t="s">
        <v>9351</v>
      </c>
      <c r="Y159" s="4">
        <v>4.2220163992670701E-2</v>
      </c>
      <c r="Z159" s="216">
        <v>-3.3301960908618802</v>
      </c>
      <c r="AA159" s="222">
        <v>1.3744800841270446</v>
      </c>
      <c r="AE159" s="258"/>
      <c r="AF159" s="227" t="s">
        <v>3539</v>
      </c>
      <c r="AH159" s="227" t="s">
        <v>4094</v>
      </c>
      <c r="AJ159" s="227" t="s">
        <v>2622</v>
      </c>
      <c r="AL159" s="403" t="s">
        <v>16371</v>
      </c>
      <c r="AM159" s="338" t="s">
        <v>5753</v>
      </c>
      <c r="AN159" s="338" t="s">
        <v>6840</v>
      </c>
      <c r="AO159" s="339" t="s">
        <v>7118</v>
      </c>
      <c r="AP159" s="338" t="s">
        <v>16493</v>
      </c>
      <c r="AQ159" s="338" t="s">
        <v>5361</v>
      </c>
      <c r="AR159" s="340">
        <v>7.2243346007604599</v>
      </c>
      <c r="AS159" s="340">
        <v>1.1162790697674401</v>
      </c>
      <c r="AT159" s="341">
        <v>1.9487031826184999E-8</v>
      </c>
      <c r="AU159" s="342">
        <v>7.7102543055553454</v>
      </c>
      <c r="AV159" s="340">
        <v>6.47179974651457</v>
      </c>
      <c r="AW159" s="404" t="s">
        <v>16597</v>
      </c>
      <c r="AX159" s="147" t="str">
        <f t="shared" si="2"/>
        <v xml:space="preserve"> </v>
      </c>
      <c r="BZ159" s="32"/>
    </row>
    <row r="160" spans="1:78" ht="25" customHeight="1" x14ac:dyDescent="0.2">
      <c r="A160" s="253" t="s">
        <v>7416</v>
      </c>
      <c r="B160" s="74" t="s">
        <v>7975</v>
      </c>
      <c r="C160" s="261" t="s">
        <v>14404</v>
      </c>
      <c r="D160" s="74" t="s">
        <v>7976</v>
      </c>
      <c r="E160" s="4">
        <v>4.5611850497319001E-2</v>
      </c>
      <c r="F160" s="5">
        <v>-2.4312087154484101</v>
      </c>
      <c r="G160" s="222">
        <v>1.3409223078408041</v>
      </c>
      <c r="K160" s="253" t="s">
        <v>7284</v>
      </c>
      <c r="L160" s="74" t="s">
        <v>10353</v>
      </c>
      <c r="M160" s="261" t="s">
        <v>15617</v>
      </c>
      <c r="N160" s="74" t="s">
        <v>10354</v>
      </c>
      <c r="O160" s="26">
        <v>4.3329389720035701E-2</v>
      </c>
      <c r="P160" s="5">
        <v>-1.3031719311013901</v>
      </c>
      <c r="Q160" s="222">
        <v>1.3632174278150924</v>
      </c>
      <c r="U160" s="253" t="s">
        <v>7260</v>
      </c>
      <c r="V160" s="74" t="s">
        <v>12091</v>
      </c>
      <c r="W160" s="261" t="s">
        <v>14511</v>
      </c>
      <c r="X160" s="74" t="s">
        <v>12092</v>
      </c>
      <c r="Y160" s="4">
        <v>1.01420064235903E-2</v>
      </c>
      <c r="Z160" s="216">
        <v>-3.3255377205691601</v>
      </c>
      <c r="AA160" s="222">
        <v>1.9938761187212024</v>
      </c>
      <c r="AE160" s="258"/>
      <c r="AF160" s="227" t="s">
        <v>3554</v>
      </c>
      <c r="AH160" s="227" t="s">
        <v>4106</v>
      </c>
      <c r="AJ160" s="227" t="s">
        <v>2624</v>
      </c>
      <c r="AL160" s="403" t="s">
        <v>16371</v>
      </c>
      <c r="AM160" s="338" t="s">
        <v>5753</v>
      </c>
      <c r="AN160" s="338" t="s">
        <v>6838</v>
      </c>
      <c r="AO160" s="339" t="s">
        <v>7117</v>
      </c>
      <c r="AP160" s="338" t="s">
        <v>16598</v>
      </c>
      <c r="AQ160" s="338" t="s">
        <v>5312</v>
      </c>
      <c r="AR160" s="340">
        <v>6.4638783269962001</v>
      </c>
      <c r="AS160" s="340">
        <v>1.2093023255813999</v>
      </c>
      <c r="AT160" s="341">
        <v>7.9553282677473001E-7</v>
      </c>
      <c r="AU160" s="342">
        <v>6.0993418949702836</v>
      </c>
      <c r="AV160" s="340">
        <v>5.3451301550160899</v>
      </c>
      <c r="AW160" s="404" t="s">
        <v>16599</v>
      </c>
      <c r="AX160" s="147" t="str">
        <f t="shared" si="2"/>
        <v xml:space="preserve"> </v>
      </c>
      <c r="BZ160" s="32"/>
    </row>
    <row r="161" spans="1:78" ht="25" customHeight="1" x14ac:dyDescent="0.2">
      <c r="A161" s="253" t="s">
        <v>7288</v>
      </c>
      <c r="B161" s="74" t="s">
        <v>10356</v>
      </c>
      <c r="C161" s="261" t="s">
        <v>14337</v>
      </c>
      <c r="D161" s="74" t="s">
        <v>10357</v>
      </c>
      <c r="E161" s="4">
        <v>2.2956214872359399E-2</v>
      </c>
      <c r="F161" s="5">
        <v>-2.4119591872548898</v>
      </c>
      <c r="G161" s="222">
        <v>1.639099718868307</v>
      </c>
      <c r="K161" s="253" t="s">
        <v>1478</v>
      </c>
      <c r="L161" s="74" t="s">
        <v>9524</v>
      </c>
      <c r="M161" s="261" t="s">
        <v>15610</v>
      </c>
      <c r="N161" s="74" t="s">
        <v>9525</v>
      </c>
      <c r="O161" s="26">
        <v>4.6733062057612303E-2</v>
      </c>
      <c r="P161" s="5">
        <v>-1.2932019238766801</v>
      </c>
      <c r="Q161" s="222">
        <v>1.3303757620709911</v>
      </c>
      <c r="U161" s="253" t="s">
        <v>5054</v>
      </c>
      <c r="V161" s="74" t="s">
        <v>11564</v>
      </c>
      <c r="W161" s="261" t="s">
        <v>15084</v>
      </c>
      <c r="X161" s="74" t="s">
        <v>11565</v>
      </c>
      <c r="Y161" s="4">
        <v>1.3546230264036799E-3</v>
      </c>
      <c r="Z161" s="216">
        <v>-3.32163202791748</v>
      </c>
      <c r="AA161" s="222">
        <v>2.8681815463621234</v>
      </c>
      <c r="AE161" s="258"/>
      <c r="AF161" s="227" t="s">
        <v>3558</v>
      </c>
      <c r="AH161" s="227" t="s">
        <v>4119</v>
      </c>
      <c r="AJ161" s="227" t="s">
        <v>7246</v>
      </c>
      <c r="AL161" s="403" t="s">
        <v>16371</v>
      </c>
      <c r="AM161" s="338" t="s">
        <v>5753</v>
      </c>
      <c r="AN161" s="338" t="s">
        <v>6842</v>
      </c>
      <c r="AO161" s="339" t="s">
        <v>7119</v>
      </c>
      <c r="AP161" s="338" t="s">
        <v>16600</v>
      </c>
      <c r="AQ161" s="338" t="s">
        <v>5306</v>
      </c>
      <c r="AR161" s="340">
        <v>5.7034220532319404</v>
      </c>
      <c r="AS161" s="340">
        <v>0.93023255813953498</v>
      </c>
      <c r="AT161" s="341">
        <v>1.06487624508706E-6</v>
      </c>
      <c r="AU161" s="342">
        <v>5.9727008609564507</v>
      </c>
      <c r="AV161" s="340">
        <v>6.1311787072243398</v>
      </c>
      <c r="AW161" s="404" t="s">
        <v>16601</v>
      </c>
      <c r="AX161" s="147" t="str">
        <f t="shared" si="2"/>
        <v xml:space="preserve"> </v>
      </c>
      <c r="BZ161" s="32"/>
    </row>
    <row r="162" spans="1:78" ht="25" customHeight="1" x14ac:dyDescent="0.2">
      <c r="A162" s="253" t="s">
        <v>2639</v>
      </c>
      <c r="B162" s="74" t="s">
        <v>10583</v>
      </c>
      <c r="C162" s="261" t="s">
        <v>14962</v>
      </c>
      <c r="D162" s="74" t="s">
        <v>10584</v>
      </c>
      <c r="E162" s="4">
        <v>4.7643715525080999E-3</v>
      </c>
      <c r="F162" s="5">
        <v>-2.4001207736375201</v>
      </c>
      <c r="G162" s="222">
        <v>2.3219943771405958</v>
      </c>
      <c r="K162" s="253" t="s">
        <v>7364</v>
      </c>
      <c r="L162" s="74" t="s">
        <v>12934</v>
      </c>
      <c r="M162" s="261" t="s">
        <v>14210</v>
      </c>
      <c r="N162" s="74" t="s">
        <v>8564</v>
      </c>
      <c r="O162" s="26">
        <v>3.4266824556609503E-2</v>
      </c>
      <c r="P162" s="5">
        <v>-1.2697196409317999</v>
      </c>
      <c r="Q162" s="222">
        <v>1.4651261389736463</v>
      </c>
      <c r="U162" s="253" t="s">
        <v>722</v>
      </c>
      <c r="V162" s="74" t="s">
        <v>13012</v>
      </c>
      <c r="W162" s="261" t="s">
        <v>14320</v>
      </c>
      <c r="X162" s="74" t="s">
        <v>13013</v>
      </c>
      <c r="Y162" s="4">
        <v>4.3256123568801201E-2</v>
      </c>
      <c r="Z162" s="216">
        <v>-3.3186610497026598</v>
      </c>
      <c r="AA162" s="222">
        <v>1.3639524027913219</v>
      </c>
      <c r="AE162" s="258"/>
      <c r="AF162" s="227" t="s">
        <v>3568</v>
      </c>
      <c r="AH162" s="227" t="s">
        <v>4130</v>
      </c>
      <c r="AJ162" s="227" t="s">
        <v>2639</v>
      </c>
      <c r="AL162" s="403" t="s">
        <v>16371</v>
      </c>
      <c r="AM162" s="338" t="s">
        <v>5753</v>
      </c>
      <c r="AN162" s="338" t="s">
        <v>6833</v>
      </c>
      <c r="AO162" s="339" t="s">
        <v>7115</v>
      </c>
      <c r="AP162" s="338" t="s">
        <v>16598</v>
      </c>
      <c r="AQ162" s="338" t="s">
        <v>5531</v>
      </c>
      <c r="AR162" s="340">
        <v>6.4638783269962001</v>
      </c>
      <c r="AS162" s="340">
        <v>1.3953488372092999</v>
      </c>
      <c r="AT162" s="341">
        <v>3.4436488857337801E-6</v>
      </c>
      <c r="AU162" s="342">
        <v>5.4629811356045197</v>
      </c>
      <c r="AV162" s="340">
        <v>4.63244613434727</v>
      </c>
      <c r="AW162" s="404" t="s">
        <v>16602</v>
      </c>
      <c r="AX162" s="147" t="str">
        <f t="shared" si="2"/>
        <v xml:space="preserve"> </v>
      </c>
      <c r="BZ162" s="32"/>
    </row>
    <row r="163" spans="1:78" ht="25" customHeight="1" x14ac:dyDescent="0.2">
      <c r="A163" s="253" t="s">
        <v>7415</v>
      </c>
      <c r="B163" s="74" t="s">
        <v>13632</v>
      </c>
      <c r="C163" s="261" t="s">
        <v>14419</v>
      </c>
      <c r="D163" s="74" t="s">
        <v>13633</v>
      </c>
      <c r="E163" s="4">
        <v>1.22340645994133E-2</v>
      </c>
      <c r="F163" s="5">
        <v>-2.3877674952355199</v>
      </c>
      <c r="G163" s="222">
        <v>1.9124292306311983</v>
      </c>
      <c r="K163" s="253" t="s">
        <v>7367</v>
      </c>
      <c r="L163" s="74" t="s">
        <v>12967</v>
      </c>
      <c r="M163" s="261" t="s">
        <v>14209</v>
      </c>
      <c r="N163" s="74" t="s">
        <v>12427</v>
      </c>
      <c r="O163" s="26">
        <v>3.1992635235685997E-2</v>
      </c>
      <c r="P163" s="5">
        <v>-1.2463044513219199</v>
      </c>
      <c r="Q163" s="222">
        <v>1.494949985574515</v>
      </c>
      <c r="U163" s="253" t="s">
        <v>3715</v>
      </c>
      <c r="V163" s="74" t="s">
        <v>9407</v>
      </c>
      <c r="W163" s="261" t="s">
        <v>14889</v>
      </c>
      <c r="X163" s="74" t="s">
        <v>9408</v>
      </c>
      <c r="Y163" s="4">
        <v>3.3558477112335598E-3</v>
      </c>
      <c r="Z163" s="216">
        <v>-3.2913005555297099</v>
      </c>
      <c r="AA163" s="222">
        <v>2.4741977557311734</v>
      </c>
      <c r="AE163" s="258"/>
      <c r="AF163" s="227" t="s">
        <v>3570</v>
      </c>
      <c r="AH163" s="227" t="s">
        <v>7284</v>
      </c>
      <c r="AJ163" s="227" t="s">
        <v>7247</v>
      </c>
      <c r="AL163" s="403" t="s">
        <v>16371</v>
      </c>
      <c r="AM163" s="338" t="s">
        <v>5753</v>
      </c>
      <c r="AN163" s="338" t="s">
        <v>6836</v>
      </c>
      <c r="AO163" s="339" t="s">
        <v>7116</v>
      </c>
      <c r="AP163" s="338" t="s">
        <v>16500</v>
      </c>
      <c r="AQ163" s="338" t="s">
        <v>5306</v>
      </c>
      <c r="AR163" s="340">
        <v>5.3231939163498101</v>
      </c>
      <c r="AS163" s="340">
        <v>0.93023255813953498</v>
      </c>
      <c r="AT163" s="341">
        <v>4.4127652316838301E-6</v>
      </c>
      <c r="AU163" s="342">
        <v>5.3552891773106577</v>
      </c>
      <c r="AV163" s="340">
        <v>5.7224334600760498</v>
      </c>
      <c r="AW163" s="404" t="s">
        <v>16603</v>
      </c>
      <c r="AX163" s="147" t="str">
        <f t="shared" si="2"/>
        <v xml:space="preserve"> </v>
      </c>
      <c r="BZ163" s="32"/>
    </row>
    <row r="164" spans="1:78" ht="25" customHeight="1" x14ac:dyDescent="0.2">
      <c r="A164" s="253" t="s">
        <v>7281</v>
      </c>
      <c r="B164" s="74" t="s">
        <v>10374</v>
      </c>
      <c r="C164" s="261" t="s">
        <v>15346</v>
      </c>
      <c r="D164" s="74" t="s">
        <v>10375</v>
      </c>
      <c r="E164" s="4">
        <v>2.33515606823444E-2</v>
      </c>
      <c r="F164" s="5">
        <v>-2.3872383458517601</v>
      </c>
      <c r="G164" s="222">
        <v>1.6316840884135131</v>
      </c>
      <c r="K164" s="253" t="s">
        <v>1750</v>
      </c>
      <c r="L164" s="74" t="s">
        <v>10500</v>
      </c>
      <c r="M164" s="261" t="s">
        <v>14208</v>
      </c>
      <c r="N164" s="74" t="s">
        <v>10501</v>
      </c>
      <c r="O164" s="26">
        <v>4.1877237648658597E-2</v>
      </c>
      <c r="P164" s="5">
        <v>-1.1855823754744701</v>
      </c>
      <c r="Q164" s="222">
        <v>1.3780219734476096</v>
      </c>
      <c r="U164" s="253" t="s">
        <v>3953</v>
      </c>
      <c r="V164" s="74" t="s">
        <v>11680</v>
      </c>
      <c r="W164" s="261" t="s">
        <v>15292</v>
      </c>
      <c r="X164" s="74" t="s">
        <v>11681</v>
      </c>
      <c r="Y164" s="4">
        <v>8.2200452272381402E-3</v>
      </c>
      <c r="Z164" s="216">
        <v>-3.2775607882927198</v>
      </c>
      <c r="AA164" s="222">
        <v>2.0851257929361151</v>
      </c>
      <c r="AE164" s="258"/>
      <c r="AF164" s="227" t="s">
        <v>5056</v>
      </c>
      <c r="AH164" s="227" t="s">
        <v>4283</v>
      </c>
      <c r="AJ164" s="227" t="s">
        <v>5076</v>
      </c>
      <c r="AL164" s="403" t="s">
        <v>16371</v>
      </c>
      <c r="AM164" s="338" t="s">
        <v>5753</v>
      </c>
      <c r="AN164" s="338" t="s">
        <v>6851</v>
      </c>
      <c r="AO164" s="339" t="s">
        <v>7122</v>
      </c>
      <c r="AP164" s="338" t="s">
        <v>16604</v>
      </c>
      <c r="AQ164" s="338" t="s">
        <v>5521</v>
      </c>
      <c r="AR164" s="340">
        <v>4.9429657794676798</v>
      </c>
      <c r="AS164" s="340">
        <v>0.837209302325581</v>
      </c>
      <c r="AT164" s="341">
        <v>7.7263815113252596E-6</v>
      </c>
      <c r="AU164" s="342">
        <v>5.1120238511779164</v>
      </c>
      <c r="AV164" s="340">
        <v>5.9040980143641697</v>
      </c>
      <c r="AW164" s="404" t="s">
        <v>16605</v>
      </c>
      <c r="AX164" s="147" t="str">
        <f t="shared" si="2"/>
        <v xml:space="preserve"> </v>
      </c>
      <c r="BZ164" s="32"/>
    </row>
    <row r="165" spans="1:78" ht="25" customHeight="1" x14ac:dyDescent="0.2">
      <c r="A165" s="253" t="s">
        <v>7196</v>
      </c>
      <c r="B165" s="74" t="s">
        <v>13213</v>
      </c>
      <c r="C165" s="261" t="s">
        <v>14386</v>
      </c>
      <c r="D165" s="74" t="s">
        <v>10450</v>
      </c>
      <c r="E165" s="4">
        <v>3.6307438311379E-4</v>
      </c>
      <c r="F165" s="5">
        <v>-2.3788211365679102</v>
      </c>
      <c r="G165" s="222">
        <v>3.4400043918604202</v>
      </c>
      <c r="K165" s="253" t="s">
        <v>7385</v>
      </c>
      <c r="L165" s="74" t="s">
        <v>11418</v>
      </c>
      <c r="M165" s="261" t="s">
        <v>14207</v>
      </c>
      <c r="N165" s="74" t="s">
        <v>11419</v>
      </c>
      <c r="O165" s="26">
        <v>4.9420158770528003E-3</v>
      </c>
      <c r="P165" s="5">
        <v>-1.14113740785593</v>
      </c>
      <c r="Q165" s="222">
        <v>2.306095863688018</v>
      </c>
      <c r="U165" s="253" t="s">
        <v>3539</v>
      </c>
      <c r="V165" s="74" t="s">
        <v>10700</v>
      </c>
      <c r="W165" s="261" t="s">
        <v>15425</v>
      </c>
      <c r="X165" s="74" t="s">
        <v>10701</v>
      </c>
      <c r="Y165" s="4">
        <v>3.0018091042211701E-3</v>
      </c>
      <c r="Z165" s="216">
        <v>-3.2742082875312399</v>
      </c>
      <c r="AA165" s="222">
        <v>2.5226169295542475</v>
      </c>
      <c r="AE165" s="258"/>
      <c r="AF165" s="227" t="s">
        <v>3585</v>
      </c>
      <c r="AH165" s="227" t="s">
        <v>4326</v>
      </c>
      <c r="AJ165" s="227" t="s">
        <v>7442</v>
      </c>
      <c r="AL165" s="403" t="s">
        <v>16371</v>
      </c>
      <c r="AM165" s="338" t="s">
        <v>5753</v>
      </c>
      <c r="AN165" s="338" t="s">
        <v>5802</v>
      </c>
      <c r="AO165" s="339" t="s">
        <v>6093</v>
      </c>
      <c r="AP165" s="338" t="s">
        <v>16510</v>
      </c>
      <c r="AQ165" s="338" t="s">
        <v>5289</v>
      </c>
      <c r="AR165" s="340">
        <v>4.1825095057034201</v>
      </c>
      <c r="AS165" s="340">
        <v>0.79069767441860495</v>
      </c>
      <c r="AT165" s="341">
        <v>8.23464759102695E-5</v>
      </c>
      <c r="AU165" s="342">
        <v>4.0843549821101659</v>
      </c>
      <c r="AV165" s="340">
        <v>5.2896443748602104</v>
      </c>
      <c r="AW165" s="404" t="s">
        <v>6862</v>
      </c>
      <c r="AX165" s="147" t="str">
        <f t="shared" si="2"/>
        <v xml:space="preserve"> </v>
      </c>
      <c r="BZ165" s="32"/>
    </row>
    <row r="166" spans="1:78" ht="25" customHeight="1" x14ac:dyDescent="0.2">
      <c r="A166" s="253" t="s">
        <v>3404</v>
      </c>
      <c r="B166" s="74" t="s">
        <v>9769</v>
      </c>
      <c r="C166" s="261" t="s">
        <v>15073</v>
      </c>
      <c r="D166" s="74" t="s">
        <v>9770</v>
      </c>
      <c r="E166" s="4">
        <v>1.12449995288499E-2</v>
      </c>
      <c r="F166" s="5">
        <v>-2.3757780753148001</v>
      </c>
      <c r="G166" s="222">
        <v>1.9490405584246935</v>
      </c>
      <c r="K166" s="253" t="s">
        <v>5098</v>
      </c>
      <c r="L166" s="74" t="s">
        <v>11436</v>
      </c>
      <c r="M166" s="261" t="s">
        <v>15539</v>
      </c>
      <c r="N166" s="74" t="s">
        <v>11437</v>
      </c>
      <c r="O166" s="26">
        <v>1.2073517065164399E-3</v>
      </c>
      <c r="P166" s="5">
        <v>-1.13169731921387</v>
      </c>
      <c r="Q166" s="222">
        <v>2.9181661997040824</v>
      </c>
      <c r="U166" s="253" t="s">
        <v>5061</v>
      </c>
      <c r="V166" s="74" t="s">
        <v>12713</v>
      </c>
      <c r="W166" s="261" t="s">
        <v>15151</v>
      </c>
      <c r="X166" s="74" t="s">
        <v>12714</v>
      </c>
      <c r="Y166" s="4">
        <v>8.2191349758946493E-3</v>
      </c>
      <c r="Z166" s="216">
        <v>-3.2609994099633202</v>
      </c>
      <c r="AA166" s="222">
        <v>2.0851738874434012</v>
      </c>
      <c r="AE166" s="258"/>
      <c r="AF166" s="227" t="s">
        <v>3592</v>
      </c>
      <c r="AH166" s="227" t="s">
        <v>4371</v>
      </c>
      <c r="AJ166" s="227" t="s">
        <v>2674</v>
      </c>
      <c r="AL166" s="403" t="s">
        <v>16371</v>
      </c>
      <c r="AM166" s="338" t="s">
        <v>5753</v>
      </c>
      <c r="AN166" s="338" t="s">
        <v>6860</v>
      </c>
      <c r="AO166" s="339" t="s">
        <v>7126</v>
      </c>
      <c r="AP166" s="338" t="s">
        <v>16534</v>
      </c>
      <c r="AQ166" s="338" t="s">
        <v>5776</v>
      </c>
      <c r="AR166" s="340">
        <v>3.8022813688212902</v>
      </c>
      <c r="AS166" s="340">
        <v>0.74418604651162801</v>
      </c>
      <c r="AT166" s="343">
        <v>2.1611423319421201E-4</v>
      </c>
      <c r="AU166" s="342">
        <v>3.665316629719491</v>
      </c>
      <c r="AV166" s="340">
        <v>5.10931558935361</v>
      </c>
      <c r="AW166" s="404" t="s">
        <v>16606</v>
      </c>
      <c r="AX166" s="147" t="str">
        <f t="shared" si="2"/>
        <v xml:space="preserve"> </v>
      </c>
      <c r="BZ166" s="32"/>
    </row>
    <row r="167" spans="1:78" ht="25" customHeight="1" x14ac:dyDescent="0.2">
      <c r="A167" s="253" t="s">
        <v>3539</v>
      </c>
      <c r="B167" s="74" t="s">
        <v>10700</v>
      </c>
      <c r="C167" s="261" t="s">
        <v>15425</v>
      </c>
      <c r="D167" s="74" t="s">
        <v>10701</v>
      </c>
      <c r="E167" s="4">
        <v>9.2795137018368296E-3</v>
      </c>
      <c r="F167" s="5">
        <v>-2.34387140343956</v>
      </c>
      <c r="G167" s="222">
        <v>2.0324747826327183</v>
      </c>
      <c r="K167" s="253" t="s">
        <v>3737</v>
      </c>
      <c r="L167" s="74" t="s">
        <v>9072</v>
      </c>
      <c r="M167" s="261" t="s">
        <v>14206</v>
      </c>
      <c r="N167" s="74" t="s">
        <v>9073</v>
      </c>
      <c r="O167" s="26">
        <v>2.4463537367259099E-2</v>
      </c>
      <c r="P167" s="5">
        <v>-1.1192192653887301</v>
      </c>
      <c r="Q167" s="222">
        <v>1.6114807448464996</v>
      </c>
      <c r="U167" s="253" t="s">
        <v>2062</v>
      </c>
      <c r="V167" s="74" t="s">
        <v>12166</v>
      </c>
      <c r="W167" s="261" t="s">
        <v>14589</v>
      </c>
      <c r="X167" s="74" t="s">
        <v>12167</v>
      </c>
      <c r="Y167" s="4">
        <v>2.6766748538922001E-2</v>
      </c>
      <c r="Z167" s="216">
        <v>-3.26090778604914</v>
      </c>
      <c r="AA167" s="222">
        <v>1.5724043810494124</v>
      </c>
      <c r="AE167" s="258"/>
      <c r="AF167" s="227" t="s">
        <v>7266</v>
      </c>
      <c r="AH167" s="227" t="s">
        <v>4413</v>
      </c>
      <c r="AJ167" s="227" t="s">
        <v>5028</v>
      </c>
      <c r="AL167" s="403" t="s">
        <v>16371</v>
      </c>
      <c r="AM167" s="338" t="s">
        <v>5753</v>
      </c>
      <c r="AN167" s="338" t="s">
        <v>6868</v>
      </c>
      <c r="AO167" s="339" t="s">
        <v>7129</v>
      </c>
      <c r="AP167" s="338" t="s">
        <v>16504</v>
      </c>
      <c r="AQ167" s="338" t="s">
        <v>5364</v>
      </c>
      <c r="AR167" s="340">
        <v>3.4220532319391599</v>
      </c>
      <c r="AS167" s="340">
        <v>0.60465116279069797</v>
      </c>
      <c r="AT167" s="343">
        <v>2.6114306887593499E-4</v>
      </c>
      <c r="AU167" s="342">
        <v>3.5831214964932001</v>
      </c>
      <c r="AV167" s="340">
        <v>5.6595495758993897</v>
      </c>
      <c r="AW167" s="404" t="s">
        <v>16607</v>
      </c>
      <c r="AX167" s="147" t="str">
        <f t="shared" si="2"/>
        <v xml:space="preserve"> </v>
      </c>
      <c r="BZ167" s="32"/>
    </row>
    <row r="168" spans="1:78" ht="25" customHeight="1" x14ac:dyDescent="0.2">
      <c r="A168" s="253" t="s">
        <v>7239</v>
      </c>
      <c r="B168" s="74" t="s">
        <v>8377</v>
      </c>
      <c r="C168" s="261" t="s">
        <v>15745</v>
      </c>
      <c r="D168" s="74" t="s">
        <v>8378</v>
      </c>
      <c r="E168" s="4">
        <v>1.7473317066131099E-2</v>
      </c>
      <c r="F168" s="5">
        <v>-2.3426569100361898</v>
      </c>
      <c r="G168" s="222">
        <v>1.7576246424257227</v>
      </c>
      <c r="K168" s="253" t="s">
        <v>7316</v>
      </c>
      <c r="L168" s="74" t="s">
        <v>13103</v>
      </c>
      <c r="M168" s="261" t="s">
        <v>14205</v>
      </c>
      <c r="N168" s="74" t="s">
        <v>9937</v>
      </c>
      <c r="O168" s="26">
        <v>3.6170003182434199E-3</v>
      </c>
      <c r="P168" s="5">
        <v>-1.1146400535173699</v>
      </c>
      <c r="Q168" s="222">
        <v>2.4416514530267808</v>
      </c>
      <c r="U168" s="253" t="s">
        <v>3134</v>
      </c>
      <c r="V168" s="74" t="s">
        <v>10553</v>
      </c>
      <c r="W168" s="261" t="s">
        <v>15643</v>
      </c>
      <c r="X168" s="74" t="s">
        <v>10554</v>
      </c>
      <c r="Y168" s="4">
        <v>1.2467588021653099E-2</v>
      </c>
      <c r="Z168" s="216">
        <v>-3.2584061193676299</v>
      </c>
      <c r="AA168" s="222">
        <v>1.9042175569629554</v>
      </c>
      <c r="AE168" s="258"/>
      <c r="AF168" s="227" t="s">
        <v>3616</v>
      </c>
      <c r="AH168" s="227" t="s">
        <v>4415</v>
      </c>
      <c r="AJ168" s="227" t="s">
        <v>2700</v>
      </c>
      <c r="AL168" s="403" t="s">
        <v>16371</v>
      </c>
      <c r="AM168" s="338" t="s">
        <v>5753</v>
      </c>
      <c r="AN168" s="338" t="s">
        <v>6853</v>
      </c>
      <c r="AO168" s="339" t="s">
        <v>7123</v>
      </c>
      <c r="AP168" s="338" t="s">
        <v>16534</v>
      </c>
      <c r="AQ168" s="338" t="s">
        <v>5289</v>
      </c>
      <c r="AR168" s="340">
        <v>3.8022813688212902</v>
      </c>
      <c r="AS168" s="340">
        <v>0.79069767441860495</v>
      </c>
      <c r="AT168" s="343">
        <v>3.10728324884613E-4</v>
      </c>
      <c r="AU168" s="342">
        <v>3.5076191562062493</v>
      </c>
      <c r="AV168" s="340">
        <v>4.8087676135092803</v>
      </c>
      <c r="AW168" s="404" t="s">
        <v>16608</v>
      </c>
      <c r="AX168" s="147" t="str">
        <f t="shared" si="2"/>
        <v xml:space="preserve"> </v>
      </c>
      <c r="BZ168" s="32"/>
    </row>
    <row r="169" spans="1:78" ht="25" customHeight="1" x14ac:dyDescent="0.2">
      <c r="A169" s="253" t="s">
        <v>1843</v>
      </c>
      <c r="B169" s="74" t="s">
        <v>8611</v>
      </c>
      <c r="C169" s="261" t="s">
        <v>15033</v>
      </c>
      <c r="D169" s="74" t="s">
        <v>8612</v>
      </c>
      <c r="E169" s="4">
        <v>1.6969267079227499E-2</v>
      </c>
      <c r="F169" s="5">
        <v>-2.3339931358035702</v>
      </c>
      <c r="G169" s="222">
        <v>1.7703369149198613</v>
      </c>
      <c r="K169" s="253" t="s">
        <v>1708</v>
      </c>
      <c r="L169" s="74" t="s">
        <v>9536</v>
      </c>
      <c r="M169" s="261" t="s">
        <v>14204</v>
      </c>
      <c r="N169" s="74" t="s">
        <v>9537</v>
      </c>
      <c r="O169" s="26">
        <v>1.9649931459079499E-2</v>
      </c>
      <c r="P169" s="5">
        <v>-1.0997705643962501</v>
      </c>
      <c r="Q169" s="222">
        <v>1.7066389601483749</v>
      </c>
      <c r="U169" s="253" t="s">
        <v>7284</v>
      </c>
      <c r="V169" s="74" t="s">
        <v>10353</v>
      </c>
      <c r="W169" s="261" t="s">
        <v>15617</v>
      </c>
      <c r="X169" s="74" t="s">
        <v>10354</v>
      </c>
      <c r="Y169" s="4">
        <v>2.4129935851529899E-3</v>
      </c>
      <c r="Z169" s="216">
        <v>-3.2567412008354499</v>
      </c>
      <c r="AA169" s="222">
        <v>2.6174438326442031</v>
      </c>
      <c r="AE169" s="258"/>
      <c r="AF169" s="227" t="s">
        <v>3636</v>
      </c>
      <c r="AH169" s="227" t="s">
        <v>4419</v>
      </c>
      <c r="AJ169" s="227" t="s">
        <v>2725</v>
      </c>
      <c r="AL169" s="403" t="s">
        <v>16371</v>
      </c>
      <c r="AM169" s="338" t="s">
        <v>5753</v>
      </c>
      <c r="AN169" s="338" t="s">
        <v>6866</v>
      </c>
      <c r="AO169" s="339" t="s">
        <v>7128</v>
      </c>
      <c r="AP169" s="338" t="s">
        <v>16504</v>
      </c>
      <c r="AQ169" s="338" t="s">
        <v>5276</v>
      </c>
      <c r="AR169" s="340">
        <v>3.4220532319391599</v>
      </c>
      <c r="AS169" s="340">
        <v>0.69767441860465096</v>
      </c>
      <c r="AT169" s="343">
        <v>5.6343494623445204E-4</v>
      </c>
      <c r="AU169" s="342">
        <v>3.2491562200302031</v>
      </c>
      <c r="AV169" s="340">
        <v>4.9049429657794699</v>
      </c>
      <c r="AW169" s="404" t="s">
        <v>16609</v>
      </c>
      <c r="AX169" s="147" t="str">
        <f t="shared" si="2"/>
        <v xml:space="preserve"> </v>
      </c>
      <c r="BZ169" s="32"/>
    </row>
    <row r="170" spans="1:78" ht="25" customHeight="1" x14ac:dyDescent="0.2">
      <c r="A170" s="253" t="s">
        <v>4596</v>
      </c>
      <c r="B170" s="74" t="s">
        <v>10102</v>
      </c>
      <c r="C170" s="261" t="s">
        <v>15743</v>
      </c>
      <c r="D170" s="74" t="s">
        <v>10103</v>
      </c>
      <c r="E170" s="4">
        <v>2.4079520582780501E-2</v>
      </c>
      <c r="F170" s="5">
        <v>-2.3301280599823899</v>
      </c>
      <c r="G170" s="222">
        <v>1.6183521640224203</v>
      </c>
      <c r="K170" s="253" t="s">
        <v>2071</v>
      </c>
      <c r="L170" s="74" t="s">
        <v>10136</v>
      </c>
      <c r="M170" s="261" t="s">
        <v>15482</v>
      </c>
      <c r="N170" s="74" t="s">
        <v>10137</v>
      </c>
      <c r="O170" s="26">
        <v>4.4952975136400501E-2</v>
      </c>
      <c r="P170" s="5">
        <v>-1.0198746608345699</v>
      </c>
      <c r="Q170" s="222">
        <v>1.3472415599360146</v>
      </c>
      <c r="U170" s="253" t="s">
        <v>3156</v>
      </c>
      <c r="V170" s="74" t="s">
        <v>13018</v>
      </c>
      <c r="W170" s="261" t="s">
        <v>14490</v>
      </c>
      <c r="X170" s="74" t="s">
        <v>13019</v>
      </c>
      <c r="Y170" s="4">
        <v>4.8911471762577499E-2</v>
      </c>
      <c r="Z170" s="216">
        <v>-3.2552477279905898</v>
      </c>
      <c r="AA170" s="222">
        <v>1.3105892689155927</v>
      </c>
      <c r="AE170" s="258"/>
      <c r="AF170" s="227" t="s">
        <v>7412</v>
      </c>
      <c r="AH170" s="227" t="s">
        <v>4483</v>
      </c>
      <c r="AJ170" s="227" t="s">
        <v>7248</v>
      </c>
      <c r="AL170" s="403" t="s">
        <v>16371</v>
      </c>
      <c r="AM170" s="338" t="s">
        <v>5753</v>
      </c>
      <c r="AN170" s="338" t="s">
        <v>6858</v>
      </c>
      <c r="AO170" s="339" t="s">
        <v>7125</v>
      </c>
      <c r="AP170" s="338" t="s">
        <v>16604</v>
      </c>
      <c r="AQ170" s="338" t="s">
        <v>6547</v>
      </c>
      <c r="AR170" s="340">
        <v>4.9429657794676798</v>
      </c>
      <c r="AS170" s="340">
        <v>1.48837209302326</v>
      </c>
      <c r="AT170" s="343">
        <v>6.6526214668463895E-4</v>
      </c>
      <c r="AU170" s="342">
        <v>3.1770071871411689</v>
      </c>
      <c r="AV170" s="340">
        <v>3.3210551330798501</v>
      </c>
      <c r="AW170" s="404" t="s">
        <v>16610</v>
      </c>
      <c r="AX170" s="147" t="str">
        <f t="shared" si="2"/>
        <v xml:space="preserve"> </v>
      </c>
      <c r="BZ170" s="32"/>
    </row>
    <row r="171" spans="1:78" ht="25" customHeight="1" x14ac:dyDescent="0.2">
      <c r="A171" s="253" t="s">
        <v>7232</v>
      </c>
      <c r="B171" s="74" t="s">
        <v>9503</v>
      </c>
      <c r="C171" s="261" t="s">
        <v>14737</v>
      </c>
      <c r="D171" s="74" t="s">
        <v>9504</v>
      </c>
      <c r="E171" s="4">
        <v>1.0944511518533E-2</v>
      </c>
      <c r="F171" s="5">
        <v>-2.3285115239673702</v>
      </c>
      <c r="G171" s="222">
        <v>1.9608036173340433</v>
      </c>
      <c r="K171" s="253" t="s">
        <v>3392</v>
      </c>
      <c r="L171" s="74" t="s">
        <v>9818</v>
      </c>
      <c r="M171" s="261" t="s">
        <v>15480</v>
      </c>
      <c r="N171" s="74" t="s">
        <v>9819</v>
      </c>
      <c r="O171" s="26">
        <v>4.8911085209991399E-2</v>
      </c>
      <c r="P171" s="5">
        <v>-1.0180366900580899</v>
      </c>
      <c r="Q171" s="222">
        <v>1.3105927012048377</v>
      </c>
      <c r="U171" s="253" t="s">
        <v>5045</v>
      </c>
      <c r="V171" s="74" t="s">
        <v>13673</v>
      </c>
      <c r="W171" s="261" t="s">
        <v>14968</v>
      </c>
      <c r="X171" s="74" t="s">
        <v>12701</v>
      </c>
      <c r="Y171" s="4">
        <v>4.98713092782917E-4</v>
      </c>
      <c r="Z171" s="216">
        <v>-3.2542191754878398</v>
      </c>
      <c r="AA171" s="222">
        <v>3.3021492300396407</v>
      </c>
      <c r="AE171" s="258"/>
      <c r="AF171" s="227" t="s">
        <v>3656</v>
      </c>
      <c r="AH171" s="227" t="s">
        <v>4585</v>
      </c>
      <c r="AJ171" s="227" t="s">
        <v>7249</v>
      </c>
      <c r="AL171" s="403" t="s">
        <v>16371</v>
      </c>
      <c r="AM171" s="338" t="s">
        <v>5753</v>
      </c>
      <c r="AN171" s="338" t="s">
        <v>6876</v>
      </c>
      <c r="AO171" s="339" t="s">
        <v>7133</v>
      </c>
      <c r="AP171" s="338" t="s">
        <v>16504</v>
      </c>
      <c r="AQ171" s="338" t="s">
        <v>5521</v>
      </c>
      <c r="AR171" s="340">
        <v>3.4220532319391599</v>
      </c>
      <c r="AS171" s="340">
        <v>0.837209302325581</v>
      </c>
      <c r="AT171" s="343">
        <v>1.50308937803807E-3</v>
      </c>
      <c r="AU171" s="342">
        <v>2.8230151942403392</v>
      </c>
      <c r="AV171" s="340">
        <v>4.0874524714828899</v>
      </c>
      <c r="AW171" s="404" t="s">
        <v>16611</v>
      </c>
      <c r="AX171" s="147" t="str">
        <f t="shared" si="2"/>
        <v xml:space="preserve"> </v>
      </c>
      <c r="BZ171" s="32"/>
    </row>
    <row r="172" spans="1:78" ht="25" customHeight="1" x14ac:dyDescent="0.2">
      <c r="A172" s="253" t="s">
        <v>4257</v>
      </c>
      <c r="B172" s="74" t="s">
        <v>10816</v>
      </c>
      <c r="C172" s="261" t="s">
        <v>15534</v>
      </c>
      <c r="D172" s="74" t="s">
        <v>10817</v>
      </c>
      <c r="E172" s="4">
        <v>1.2964293616027901E-2</v>
      </c>
      <c r="F172" s="5">
        <v>-2.3240295652846701</v>
      </c>
      <c r="G172" s="222">
        <v>1.8872511416033642</v>
      </c>
      <c r="K172" s="253" t="s">
        <v>7356</v>
      </c>
      <c r="L172" s="74" t="s">
        <v>13471</v>
      </c>
      <c r="M172" s="261" t="s">
        <v>14203</v>
      </c>
      <c r="N172" s="74" t="s">
        <v>12637</v>
      </c>
      <c r="O172" s="26">
        <v>2.47650068233909E-2</v>
      </c>
      <c r="P172" s="5">
        <v>-1.00442876183203</v>
      </c>
      <c r="Q172" s="222">
        <v>1.6061615480223042</v>
      </c>
      <c r="U172" s="253" t="s">
        <v>3528</v>
      </c>
      <c r="V172" s="74" t="s">
        <v>9886</v>
      </c>
      <c r="W172" s="261" t="s">
        <v>15330</v>
      </c>
      <c r="X172" s="74" t="s">
        <v>9887</v>
      </c>
      <c r="Y172" s="4">
        <v>1.18693650688133E-2</v>
      </c>
      <c r="Z172" s="216">
        <v>-3.2537133813197698</v>
      </c>
      <c r="AA172" s="222">
        <v>1.9255725122573673</v>
      </c>
      <c r="AE172" s="258"/>
      <c r="AF172" s="227" t="s">
        <v>3662</v>
      </c>
      <c r="AH172" s="227" t="s">
        <v>4589</v>
      </c>
      <c r="AJ172" s="227" t="s">
        <v>2781</v>
      </c>
      <c r="AL172" s="403" t="s">
        <v>16371</v>
      </c>
      <c r="AM172" s="338" t="s">
        <v>5753</v>
      </c>
      <c r="AN172" s="338" t="s">
        <v>6874</v>
      </c>
      <c r="AO172" s="339" t="s">
        <v>7132</v>
      </c>
      <c r="AP172" s="338" t="s">
        <v>16522</v>
      </c>
      <c r="AQ172" s="338" t="s">
        <v>5356</v>
      </c>
      <c r="AR172" s="340">
        <v>2.2813688212927801</v>
      </c>
      <c r="AS172" s="340">
        <v>0.372093023255814</v>
      </c>
      <c r="AT172" s="343">
        <v>2.2260326890229699E-3</v>
      </c>
      <c r="AU172" s="342">
        <v>2.6524684623921209</v>
      </c>
      <c r="AV172" s="340">
        <v>6.13117870722433</v>
      </c>
      <c r="AW172" s="404" t="s">
        <v>6875</v>
      </c>
      <c r="AX172" s="147" t="str">
        <f t="shared" si="2"/>
        <v xml:space="preserve"> </v>
      </c>
      <c r="BZ172" s="32"/>
    </row>
    <row r="173" spans="1:78" ht="25" customHeight="1" x14ac:dyDescent="0.2">
      <c r="A173" s="253" t="s">
        <v>3455</v>
      </c>
      <c r="B173" s="74" t="s">
        <v>9596</v>
      </c>
      <c r="C173" s="261" t="s">
        <v>15597</v>
      </c>
      <c r="D173" s="74" t="s">
        <v>9597</v>
      </c>
      <c r="E173" s="4">
        <v>1.63001224680577E-2</v>
      </c>
      <c r="F173" s="5">
        <v>-2.3185495515610599</v>
      </c>
      <c r="G173" s="222">
        <v>1.7878091325897929</v>
      </c>
      <c r="K173" s="253" t="s">
        <v>7380</v>
      </c>
      <c r="L173" s="74" t="s">
        <v>11247</v>
      </c>
      <c r="M173" s="261" t="s">
        <v>14202</v>
      </c>
      <c r="N173" s="74" t="s">
        <v>11248</v>
      </c>
      <c r="O173" s="26">
        <v>4.7278667690270497E-2</v>
      </c>
      <c r="P173" s="5">
        <v>-0.95713708735299197</v>
      </c>
      <c r="Q173" s="222">
        <v>1.3253347703441507</v>
      </c>
      <c r="U173" s="253" t="s">
        <v>4759</v>
      </c>
      <c r="V173" s="74" t="s">
        <v>11153</v>
      </c>
      <c r="W173" s="261" t="s">
        <v>14592</v>
      </c>
      <c r="X173" s="74" t="s">
        <v>11154</v>
      </c>
      <c r="Y173" s="4">
        <v>3.6302811985000003E-2</v>
      </c>
      <c r="Z173" s="216">
        <v>-3.2439453990057201</v>
      </c>
      <c r="AA173" s="222">
        <v>1.4400597335790453</v>
      </c>
      <c r="AE173" s="258"/>
      <c r="AF173" s="227" t="s">
        <v>3664</v>
      </c>
      <c r="AH173" s="227" t="s">
        <v>4937</v>
      </c>
      <c r="AJ173" s="227" t="s">
        <v>7251</v>
      </c>
      <c r="AL173" s="403" t="s">
        <v>16371</v>
      </c>
      <c r="AM173" s="338" t="s">
        <v>5753</v>
      </c>
      <c r="AN173" s="338" t="s">
        <v>6890</v>
      </c>
      <c r="AO173" s="339" t="s">
        <v>7140</v>
      </c>
      <c r="AP173" s="338" t="s">
        <v>16518</v>
      </c>
      <c r="AQ173" s="338" t="s">
        <v>5553</v>
      </c>
      <c r="AR173" s="340">
        <v>2.6615969581749002</v>
      </c>
      <c r="AS173" s="340">
        <v>0.55813953488372103</v>
      </c>
      <c r="AT173" s="343">
        <v>2.6707964149901E-3</v>
      </c>
      <c r="AU173" s="342">
        <v>2.5733592153916258</v>
      </c>
      <c r="AV173" s="340">
        <v>4.76869455006337</v>
      </c>
      <c r="AW173" s="404" t="s">
        <v>16612</v>
      </c>
      <c r="AX173" s="147" t="str">
        <f t="shared" si="2"/>
        <v xml:space="preserve"> </v>
      </c>
      <c r="BZ173" s="32"/>
    </row>
    <row r="174" spans="1:78" ht="25" customHeight="1" x14ac:dyDescent="0.2">
      <c r="A174" s="253" t="s">
        <v>4169</v>
      </c>
      <c r="B174" s="74" t="s">
        <v>12379</v>
      </c>
      <c r="C174" s="261" t="s">
        <v>15199</v>
      </c>
      <c r="D174" s="74" t="s">
        <v>12380</v>
      </c>
      <c r="E174" s="4">
        <v>1.4824589595014599E-2</v>
      </c>
      <c r="F174" s="5">
        <v>-2.2876368720930298</v>
      </c>
      <c r="G174" s="222">
        <v>1.8290173208363905</v>
      </c>
      <c r="K174" s="253" t="s">
        <v>1695</v>
      </c>
      <c r="L174" s="74" t="s">
        <v>10659</v>
      </c>
      <c r="M174" s="261" t="s">
        <v>15413</v>
      </c>
      <c r="N174" s="74" t="s">
        <v>10660</v>
      </c>
      <c r="O174" s="26">
        <v>8.4970560658561706E-3</v>
      </c>
      <c r="P174" s="5">
        <v>-0.89848899992207998</v>
      </c>
      <c r="Q174" s="222">
        <v>2.0707315161459428</v>
      </c>
      <c r="U174" s="253" t="s">
        <v>4348</v>
      </c>
      <c r="V174" s="74" t="s">
        <v>9424</v>
      </c>
      <c r="W174" s="261" t="s">
        <v>15447</v>
      </c>
      <c r="X174" s="74" t="s">
        <v>9425</v>
      </c>
      <c r="Y174" s="4">
        <v>6.7515696158056103E-3</v>
      </c>
      <c r="Z174" s="216">
        <v>-3.2419583270682999</v>
      </c>
      <c r="AA174" s="222">
        <v>2.170595249948466</v>
      </c>
      <c r="AE174" s="258"/>
      <c r="AF174" s="227" t="s">
        <v>3673</v>
      </c>
      <c r="AH174" s="227" t="s">
        <v>4683</v>
      </c>
      <c r="AJ174" s="227" t="s">
        <v>7253</v>
      </c>
      <c r="AL174" s="403" t="s">
        <v>16371</v>
      </c>
      <c r="AM174" s="338" t="s">
        <v>5753</v>
      </c>
      <c r="AN174" s="338" t="s">
        <v>6882</v>
      </c>
      <c r="AO174" s="339" t="s">
        <v>7136</v>
      </c>
      <c r="AP174" s="338" t="s">
        <v>16518</v>
      </c>
      <c r="AQ174" s="338" t="s">
        <v>5776</v>
      </c>
      <c r="AR174" s="340">
        <v>2.6615969581749002</v>
      </c>
      <c r="AS174" s="340">
        <v>0.74418604651162801</v>
      </c>
      <c r="AT174" s="343">
        <v>8.8637831407785105E-3</v>
      </c>
      <c r="AU174" s="342">
        <v>2.0523808778317258</v>
      </c>
      <c r="AV174" s="340">
        <v>3.5765209125475299</v>
      </c>
      <c r="AW174" s="404" t="s">
        <v>16613</v>
      </c>
      <c r="AX174" s="147" t="str">
        <f t="shared" si="2"/>
        <v xml:space="preserve"> </v>
      </c>
      <c r="BZ174" s="32"/>
    </row>
    <row r="175" spans="1:78" ht="25" customHeight="1" x14ac:dyDescent="0.2">
      <c r="A175" s="253" t="s">
        <v>2980</v>
      </c>
      <c r="B175" s="74" t="s">
        <v>10719</v>
      </c>
      <c r="C175" s="261" t="s">
        <v>15553</v>
      </c>
      <c r="D175" s="74" t="s">
        <v>10720</v>
      </c>
      <c r="E175" s="4">
        <v>4.0354629924850101E-3</v>
      </c>
      <c r="F175" s="5">
        <v>-2.28006103316419</v>
      </c>
      <c r="G175" s="222">
        <v>2.3941066310667698</v>
      </c>
      <c r="K175" s="253" t="s">
        <v>2252</v>
      </c>
      <c r="L175" s="74" t="s">
        <v>8373</v>
      </c>
      <c r="M175" s="261" t="s">
        <v>14201</v>
      </c>
      <c r="N175" s="74" t="s">
        <v>8374</v>
      </c>
      <c r="O175" s="26">
        <v>3.3971338928105603E-2</v>
      </c>
      <c r="P175" s="5">
        <v>-0.88971162611920096</v>
      </c>
      <c r="Q175" s="222">
        <v>1.4688873357432035</v>
      </c>
      <c r="U175" s="253" t="s">
        <v>3860</v>
      </c>
      <c r="V175" s="74" t="s">
        <v>10609</v>
      </c>
      <c r="W175" s="261" t="s">
        <v>15636</v>
      </c>
      <c r="X175" s="74" t="s">
        <v>10610</v>
      </c>
      <c r="Y175" s="4">
        <v>7.74724799555555E-3</v>
      </c>
      <c r="Z175" s="216">
        <v>-3.2405142072109898</v>
      </c>
      <c r="AA175" s="222">
        <v>2.110852541699797</v>
      </c>
      <c r="AE175" s="258"/>
      <c r="AF175" s="227" t="s">
        <v>3696</v>
      </c>
      <c r="AH175" s="227" t="s">
        <v>7385</v>
      </c>
      <c r="AJ175" s="227" t="s">
        <v>2831</v>
      </c>
      <c r="AL175" s="403" t="s">
        <v>16371</v>
      </c>
      <c r="AM175" s="338" t="s">
        <v>5753</v>
      </c>
      <c r="AN175" s="338" t="s">
        <v>16614</v>
      </c>
      <c r="AO175" s="339" t="s">
        <v>17048</v>
      </c>
      <c r="AP175" s="338" t="s">
        <v>16518</v>
      </c>
      <c r="AQ175" s="338" t="s">
        <v>5289</v>
      </c>
      <c r="AR175" s="340">
        <v>2.6615969581749002</v>
      </c>
      <c r="AS175" s="340">
        <v>0.79069767441860495</v>
      </c>
      <c r="AT175" s="343">
        <v>1.13773837520622E-2</v>
      </c>
      <c r="AU175" s="342">
        <v>1.9439575931844204</v>
      </c>
      <c r="AV175" s="340">
        <v>3.3661373294565</v>
      </c>
      <c r="AW175" s="404" t="s">
        <v>16615</v>
      </c>
      <c r="AX175" s="147" t="str">
        <f t="shared" si="2"/>
        <v xml:space="preserve"> </v>
      </c>
      <c r="BZ175" s="32"/>
    </row>
    <row r="176" spans="1:78" ht="25" customHeight="1" x14ac:dyDescent="0.2">
      <c r="A176" s="253" t="s">
        <v>4348</v>
      </c>
      <c r="B176" s="74" t="s">
        <v>9424</v>
      </c>
      <c r="C176" s="261" t="s">
        <v>15447</v>
      </c>
      <c r="D176" s="74" t="s">
        <v>9425</v>
      </c>
      <c r="E176" s="4">
        <v>2.06589434807588E-2</v>
      </c>
      <c r="F176" s="5">
        <v>-2.2747237274943202</v>
      </c>
      <c r="G176" s="222">
        <v>1.6848918925070595</v>
      </c>
      <c r="K176" s="253" t="s">
        <v>5018</v>
      </c>
      <c r="L176" s="74" t="s">
        <v>13400</v>
      </c>
      <c r="M176" s="261" t="s">
        <v>14200</v>
      </c>
      <c r="N176" s="74" t="s">
        <v>13401</v>
      </c>
      <c r="O176" s="26">
        <v>3.4914928511006603E-2</v>
      </c>
      <c r="P176" s="5">
        <v>-0.83886715112256405</v>
      </c>
      <c r="Q176" s="222">
        <v>1.4569888428484303</v>
      </c>
      <c r="U176" s="253" t="s">
        <v>5027</v>
      </c>
      <c r="V176" s="74" t="s">
        <v>13114</v>
      </c>
      <c r="W176" s="261" t="s">
        <v>15026</v>
      </c>
      <c r="X176" s="74" t="s">
        <v>12896</v>
      </c>
      <c r="Y176" s="4">
        <v>2.3226625350215299E-4</v>
      </c>
      <c r="Z176" s="216">
        <v>-3.2398776811317598</v>
      </c>
      <c r="AA176" s="222">
        <v>3.6340138852597859</v>
      </c>
      <c r="AE176" s="258"/>
      <c r="AF176" s="227" t="s">
        <v>3715</v>
      </c>
      <c r="AH176" s="227" t="s">
        <v>4727</v>
      </c>
      <c r="AJ176" s="227" t="s">
        <v>5066</v>
      </c>
      <c r="AL176" s="403" t="s">
        <v>16371</v>
      </c>
      <c r="AM176" s="338" t="s">
        <v>5753</v>
      </c>
      <c r="AN176" s="338" t="s">
        <v>13932</v>
      </c>
      <c r="AO176" s="339" t="s">
        <v>17049</v>
      </c>
      <c r="AP176" s="338" t="s">
        <v>16522</v>
      </c>
      <c r="AQ176" s="338" t="s">
        <v>5364</v>
      </c>
      <c r="AR176" s="340">
        <v>2.2813688212927801</v>
      </c>
      <c r="AS176" s="340">
        <v>0.60465116279069797</v>
      </c>
      <c r="AT176" s="343">
        <v>1.2571209252367399E-2</v>
      </c>
      <c r="AU176" s="342">
        <v>1.9006229445597964</v>
      </c>
      <c r="AV176" s="340">
        <v>3.7730330505995902</v>
      </c>
      <c r="AW176" s="404" t="s">
        <v>16616</v>
      </c>
      <c r="AX176" s="147" t="str">
        <f t="shared" si="2"/>
        <v xml:space="preserve"> </v>
      </c>
      <c r="BZ176" s="32"/>
    </row>
    <row r="177" spans="1:78" ht="25" customHeight="1" x14ac:dyDescent="0.2">
      <c r="A177" s="253" t="s">
        <v>4433</v>
      </c>
      <c r="B177" s="74" t="s">
        <v>9904</v>
      </c>
      <c r="C177" s="261" t="s">
        <v>14394</v>
      </c>
      <c r="D177" s="74" t="s">
        <v>9905</v>
      </c>
      <c r="E177" s="4">
        <v>2.1077215303885E-2</v>
      </c>
      <c r="F177" s="5">
        <v>-2.2742603181691998</v>
      </c>
      <c r="G177" s="222">
        <v>1.6761867681295</v>
      </c>
      <c r="K177" s="253" t="s">
        <v>4732</v>
      </c>
      <c r="L177" s="74" t="s">
        <v>10249</v>
      </c>
      <c r="M177" s="261" t="s">
        <v>15356</v>
      </c>
      <c r="N177" s="74" t="s">
        <v>10250</v>
      </c>
      <c r="O177" s="26">
        <v>9.2156930783120795E-3</v>
      </c>
      <c r="P177" s="5">
        <v>-0.79957202496888802</v>
      </c>
      <c r="Q177" s="222">
        <v>2.035471997529267</v>
      </c>
      <c r="U177" s="253" t="s">
        <v>2271</v>
      </c>
      <c r="V177" s="74" t="s">
        <v>11628</v>
      </c>
      <c r="W177" s="261" t="s">
        <v>14725</v>
      </c>
      <c r="X177" s="74" t="s">
        <v>11629</v>
      </c>
      <c r="Y177" s="4">
        <v>7.0170371098668598E-3</v>
      </c>
      <c r="Z177" s="216">
        <v>-3.2398282667725402</v>
      </c>
      <c r="AA177" s="222">
        <v>2.153846226682274</v>
      </c>
      <c r="AE177" s="258"/>
      <c r="AF177" s="227" t="s">
        <v>3727</v>
      </c>
      <c r="AH177" s="227" t="s">
        <v>4732</v>
      </c>
      <c r="AJ177" s="227" t="s">
        <v>2878</v>
      </c>
      <c r="AL177" s="403" t="s">
        <v>16371</v>
      </c>
      <c r="AM177" s="338" t="s">
        <v>5753</v>
      </c>
      <c r="AN177" s="338" t="s">
        <v>5808</v>
      </c>
      <c r="AO177" s="339" t="s">
        <v>6096</v>
      </c>
      <c r="AP177" s="338" t="s">
        <v>16504</v>
      </c>
      <c r="AQ177" s="338" t="s">
        <v>5755</v>
      </c>
      <c r="AR177" s="340">
        <v>3.4220532319391599</v>
      </c>
      <c r="AS177" s="340">
        <v>1.30232558139535</v>
      </c>
      <c r="AT177" s="343">
        <v>1.50169629249359E-2</v>
      </c>
      <c r="AU177" s="342">
        <v>1.8234178914537003</v>
      </c>
      <c r="AV177" s="340">
        <v>2.6276480173818602</v>
      </c>
      <c r="AW177" s="404" t="s">
        <v>16617</v>
      </c>
      <c r="AX177" s="147" t="str">
        <f t="shared" si="2"/>
        <v xml:space="preserve"> </v>
      </c>
      <c r="BZ177" s="32"/>
    </row>
    <row r="178" spans="1:78" ht="25" customHeight="1" x14ac:dyDescent="0.2">
      <c r="A178" s="253" t="s">
        <v>4638</v>
      </c>
      <c r="B178" s="74" t="s">
        <v>11066</v>
      </c>
      <c r="C178" s="261" t="s">
        <v>15427</v>
      </c>
      <c r="D178" s="74" t="s">
        <v>11067</v>
      </c>
      <c r="E178" s="4">
        <v>1.9743313576354098E-2</v>
      </c>
      <c r="F178" s="5">
        <v>-2.2720013468008999</v>
      </c>
      <c r="G178" s="222">
        <v>1.7045799566735875</v>
      </c>
      <c r="K178" s="253" t="s">
        <v>7357</v>
      </c>
      <c r="L178" s="74" t="s">
        <v>13083</v>
      </c>
      <c r="M178" s="261" t="s">
        <v>14199</v>
      </c>
      <c r="N178" s="74" t="s">
        <v>12078</v>
      </c>
      <c r="O178" s="26">
        <v>2.6396334532681E-2</v>
      </c>
      <c r="P178" s="5">
        <v>-0.78547525589022504</v>
      </c>
      <c r="Q178" s="222">
        <v>1.5784563762647288</v>
      </c>
      <c r="U178" s="253" t="s">
        <v>2781</v>
      </c>
      <c r="V178" s="74" t="s">
        <v>11815</v>
      </c>
      <c r="W178" s="261" t="s">
        <v>14582</v>
      </c>
      <c r="X178" s="74" t="s">
        <v>11816</v>
      </c>
      <c r="Y178" s="4">
        <v>2.1232637582727899E-2</v>
      </c>
      <c r="Z178" s="216">
        <v>-3.2387509827501599</v>
      </c>
      <c r="AA178" s="222">
        <v>1.6729960531032726</v>
      </c>
      <c r="AE178" s="258"/>
      <c r="AF178" s="227" t="s">
        <v>5118</v>
      </c>
      <c r="AH178" s="227" t="s">
        <v>4749</v>
      </c>
      <c r="AJ178" s="227" t="s">
        <v>7254</v>
      </c>
      <c r="AL178" s="403" t="s">
        <v>16371</v>
      </c>
      <c r="AM178" s="338" t="s">
        <v>5753</v>
      </c>
      <c r="AN178" s="338" t="s">
        <v>6880</v>
      </c>
      <c r="AO178" s="339" t="s">
        <v>7135</v>
      </c>
      <c r="AP178" s="338" t="s">
        <v>16527</v>
      </c>
      <c r="AQ178" s="338" t="s">
        <v>5262</v>
      </c>
      <c r="AR178" s="340">
        <v>1.5209125475285199</v>
      </c>
      <c r="AS178" s="340">
        <v>0.27906976744186002</v>
      </c>
      <c r="AT178" s="343">
        <v>1.6991467694489799E-2</v>
      </c>
      <c r="AU178" s="342">
        <v>1.769769105881515</v>
      </c>
      <c r="AV178" s="340">
        <v>5.44993662864385</v>
      </c>
      <c r="AW178" s="404" t="s">
        <v>16618</v>
      </c>
      <c r="AX178" s="147" t="str">
        <f t="shared" si="2"/>
        <v xml:space="preserve"> </v>
      </c>
      <c r="BZ178" s="32"/>
    </row>
    <row r="179" spans="1:78" ht="25" customHeight="1" x14ac:dyDescent="0.2">
      <c r="A179" s="253" t="s">
        <v>2105</v>
      </c>
      <c r="B179" s="74" t="s">
        <v>9748</v>
      </c>
      <c r="C179" s="261" t="s">
        <v>15075</v>
      </c>
      <c r="D179" s="74" t="s">
        <v>9749</v>
      </c>
      <c r="E179" s="4">
        <v>2.30820718447632E-2</v>
      </c>
      <c r="F179" s="5">
        <v>-2.2714222060346199</v>
      </c>
      <c r="G179" s="222">
        <v>1.6367252115317203</v>
      </c>
      <c r="K179" s="253" t="s">
        <v>7180</v>
      </c>
      <c r="L179" s="74" t="s">
        <v>13415</v>
      </c>
      <c r="M179" s="261" t="s">
        <v>15337</v>
      </c>
      <c r="N179" s="74" t="s">
        <v>12690</v>
      </c>
      <c r="O179" s="26">
        <v>3.3305172293599901E-3</v>
      </c>
      <c r="P179" s="5">
        <v>-0.77064775337402802</v>
      </c>
      <c r="Q179" s="222">
        <v>2.4774883153184519</v>
      </c>
      <c r="U179" s="253" t="s">
        <v>7247</v>
      </c>
      <c r="V179" s="74" t="s">
        <v>10723</v>
      </c>
      <c r="W179" s="261" t="s">
        <v>15644</v>
      </c>
      <c r="X179" s="74" t="s">
        <v>10724</v>
      </c>
      <c r="Y179" s="4">
        <v>3.05698923418934E-2</v>
      </c>
      <c r="Z179" s="216">
        <v>-3.21668230772835</v>
      </c>
      <c r="AA179" s="222">
        <v>1.5147060907277534</v>
      </c>
      <c r="AE179" s="258"/>
      <c r="AF179" s="227" t="s">
        <v>3779</v>
      </c>
      <c r="AH179" s="227" t="s">
        <v>4776</v>
      </c>
      <c r="AJ179" s="227" t="s">
        <v>2966</v>
      </c>
      <c r="AL179" s="403" t="s">
        <v>16371</v>
      </c>
      <c r="AM179" s="338" t="s">
        <v>5753</v>
      </c>
      <c r="AN179" s="338" t="s">
        <v>5800</v>
      </c>
      <c r="AO179" s="339" t="s">
        <v>6092</v>
      </c>
      <c r="AP179" s="338" t="s">
        <v>16522</v>
      </c>
      <c r="AQ179" s="338" t="s">
        <v>5276</v>
      </c>
      <c r="AR179" s="340">
        <v>2.2813688212927801</v>
      </c>
      <c r="AS179" s="340">
        <v>0.69767441860465096</v>
      </c>
      <c r="AT179" s="343">
        <v>2.0867080903522801E-2</v>
      </c>
      <c r="AU179" s="342">
        <v>1.6805383001516361</v>
      </c>
      <c r="AV179" s="340">
        <v>3.26996197718631</v>
      </c>
      <c r="AW179" s="404" t="s">
        <v>16616</v>
      </c>
      <c r="AX179" s="147" t="str">
        <f t="shared" si="2"/>
        <v xml:space="preserve"> </v>
      </c>
      <c r="BZ179" s="32"/>
    </row>
    <row r="180" spans="1:78" ht="25" customHeight="1" x14ac:dyDescent="0.2">
      <c r="A180" s="253" t="s">
        <v>5200</v>
      </c>
      <c r="B180" s="74" t="s">
        <v>11170</v>
      </c>
      <c r="C180" s="261" t="s">
        <v>14335</v>
      </c>
      <c r="D180" s="74" t="s">
        <v>11171</v>
      </c>
      <c r="E180" s="4">
        <v>1.32050639054597E-2</v>
      </c>
      <c r="F180" s="5">
        <v>-2.2595711792981601</v>
      </c>
      <c r="G180" s="222">
        <v>1.8792594926985298</v>
      </c>
      <c r="K180" s="253" t="s">
        <v>5106</v>
      </c>
      <c r="L180" s="74" t="s">
        <v>12589</v>
      </c>
      <c r="M180" s="261" t="s">
        <v>14198</v>
      </c>
      <c r="N180" s="74" t="s">
        <v>12590</v>
      </c>
      <c r="O180" s="26">
        <v>1.1402011940254E-2</v>
      </c>
      <c r="P180" s="5">
        <v>-0.76956305556420701</v>
      </c>
      <c r="Q180" s="222">
        <v>1.9430185085359117</v>
      </c>
      <c r="U180" s="253" t="s">
        <v>4100</v>
      </c>
      <c r="V180" s="74" t="s">
        <v>8328</v>
      </c>
      <c r="W180" s="261" t="s">
        <v>14575</v>
      </c>
      <c r="X180" s="74" t="s">
        <v>8329</v>
      </c>
      <c r="Y180" s="4">
        <v>2.57305658601732E-2</v>
      </c>
      <c r="Z180" s="216">
        <v>-3.2145829510149802</v>
      </c>
      <c r="AA180" s="222">
        <v>1.5895506627889346</v>
      </c>
      <c r="AE180" s="258"/>
      <c r="AF180" s="227" t="s">
        <v>3797</v>
      </c>
      <c r="AH180" s="227" t="s">
        <v>4782</v>
      </c>
      <c r="AJ180" s="227" t="s">
        <v>2980</v>
      </c>
      <c r="AL180" s="403" t="s">
        <v>16371</v>
      </c>
      <c r="AM180" s="338" t="s">
        <v>5753</v>
      </c>
      <c r="AN180" s="338" t="s">
        <v>13924</v>
      </c>
      <c r="AO180" s="339" t="s">
        <v>14109</v>
      </c>
      <c r="AP180" s="338" t="s">
        <v>16522</v>
      </c>
      <c r="AQ180" s="338" t="s">
        <v>5276</v>
      </c>
      <c r="AR180" s="340">
        <v>2.2813688212927801</v>
      </c>
      <c r="AS180" s="340">
        <v>0.69767441860465096</v>
      </c>
      <c r="AT180" s="343">
        <v>2.0867080903522801E-2</v>
      </c>
      <c r="AU180" s="342">
        <v>1.6805383001516361</v>
      </c>
      <c r="AV180" s="340">
        <v>3.26996197718631</v>
      </c>
      <c r="AW180" s="404" t="s">
        <v>16616</v>
      </c>
      <c r="AX180" s="147" t="str">
        <f t="shared" si="2"/>
        <v xml:space="preserve"> </v>
      </c>
      <c r="BZ180" s="32"/>
    </row>
    <row r="181" spans="1:78" ht="25" customHeight="1" x14ac:dyDescent="0.2">
      <c r="A181" s="253" t="s">
        <v>5068</v>
      </c>
      <c r="B181" s="74" t="s">
        <v>11120</v>
      </c>
      <c r="C181" s="261" t="s">
        <v>15135</v>
      </c>
      <c r="D181" s="74" t="s">
        <v>11121</v>
      </c>
      <c r="E181" s="4">
        <v>5.9271797989636299E-3</v>
      </c>
      <c r="F181" s="5">
        <v>-2.2565139966499901</v>
      </c>
      <c r="G181" s="222">
        <v>2.2271518983872021</v>
      </c>
      <c r="K181" s="253" t="s">
        <v>1955</v>
      </c>
      <c r="L181" s="74" t="s">
        <v>11262</v>
      </c>
      <c r="M181" s="261" t="s">
        <v>14197</v>
      </c>
      <c r="N181" s="74" t="s">
        <v>11263</v>
      </c>
      <c r="O181" s="26">
        <v>3.7201418675415598E-2</v>
      </c>
      <c r="P181" s="5">
        <v>-0.490740837794715</v>
      </c>
      <c r="Q181" s="222">
        <v>1.4294404979902386</v>
      </c>
      <c r="U181" s="253" t="s">
        <v>7201</v>
      </c>
      <c r="V181" s="74" t="s">
        <v>13216</v>
      </c>
      <c r="W181" s="261" t="s">
        <v>15091</v>
      </c>
      <c r="X181" s="74" t="s">
        <v>11185</v>
      </c>
      <c r="Y181" s="4">
        <v>9.0398488891839691E-3</v>
      </c>
      <c r="Z181" s="216">
        <v>-3.21131548082858</v>
      </c>
      <c r="AA181" s="222">
        <v>2.0438388291642458</v>
      </c>
      <c r="AE181" s="258"/>
      <c r="AF181" s="227" t="s">
        <v>5135</v>
      </c>
      <c r="AH181" s="227" t="s">
        <v>7386</v>
      </c>
      <c r="AJ181" s="227" t="s">
        <v>2990</v>
      </c>
      <c r="AL181" s="403" t="s">
        <v>16371</v>
      </c>
      <c r="AM181" s="338" t="s">
        <v>5753</v>
      </c>
      <c r="AN181" s="338" t="s">
        <v>6886</v>
      </c>
      <c r="AO181" s="339" t="s">
        <v>7138</v>
      </c>
      <c r="AP181" s="338" t="s">
        <v>16527</v>
      </c>
      <c r="AQ181" s="338" t="s">
        <v>5349</v>
      </c>
      <c r="AR181" s="340">
        <v>1.5209125475285199</v>
      </c>
      <c r="AS181" s="340">
        <v>0.32558139534883701</v>
      </c>
      <c r="AT181" s="343">
        <v>2.44575036753913E-2</v>
      </c>
      <c r="AU181" s="342">
        <v>1.6115878725380257</v>
      </c>
      <c r="AV181" s="340">
        <v>4.6713742531233002</v>
      </c>
      <c r="AW181" s="404" t="s">
        <v>16619</v>
      </c>
      <c r="AX181" s="147" t="str">
        <f t="shared" si="2"/>
        <v xml:space="preserve"> </v>
      </c>
      <c r="BZ181" s="32"/>
    </row>
    <row r="182" spans="1:78" ht="25" customHeight="1" x14ac:dyDescent="0.2">
      <c r="A182" s="253" t="s">
        <v>2047</v>
      </c>
      <c r="B182" s="74" t="s">
        <v>9908</v>
      </c>
      <c r="C182" s="261" t="s">
        <v>15705</v>
      </c>
      <c r="D182" s="74" t="s">
        <v>9909</v>
      </c>
      <c r="E182" s="4">
        <v>2.2775617896458001E-3</v>
      </c>
      <c r="F182" s="5">
        <v>-2.2442584174398101</v>
      </c>
      <c r="G182" s="222">
        <v>2.6425298319013111</v>
      </c>
      <c r="K182" s="253" t="s">
        <v>5008</v>
      </c>
      <c r="L182" s="74" t="s">
        <v>12612</v>
      </c>
      <c r="M182" s="261" t="s">
        <v>14196</v>
      </c>
      <c r="N182" s="74" t="s">
        <v>12075</v>
      </c>
      <c r="O182" s="26">
        <v>2.3784730236422701E-2</v>
      </c>
      <c r="P182" s="5">
        <v>-0.30027230499070601</v>
      </c>
      <c r="Q182" s="222">
        <v>1.6237017699324303</v>
      </c>
      <c r="U182" s="253" t="s">
        <v>4638</v>
      </c>
      <c r="V182" s="74" t="s">
        <v>11066</v>
      </c>
      <c r="W182" s="261" t="s">
        <v>15427</v>
      </c>
      <c r="X182" s="74" t="s">
        <v>11067</v>
      </c>
      <c r="Y182" s="4">
        <v>1.05473222438098E-2</v>
      </c>
      <c r="Z182" s="216">
        <v>-3.2068204829954099</v>
      </c>
      <c r="AA182" s="222">
        <v>1.9768577851385958</v>
      </c>
      <c r="AE182" s="258"/>
      <c r="AF182" s="227" t="s">
        <v>7270</v>
      </c>
      <c r="AH182" s="227" t="s">
        <v>4807</v>
      </c>
      <c r="AJ182" s="227" t="s">
        <v>7256</v>
      </c>
      <c r="AL182" s="403" t="s">
        <v>16371</v>
      </c>
      <c r="AM182" s="338" t="s">
        <v>5753</v>
      </c>
      <c r="AN182" s="338" t="s">
        <v>6892</v>
      </c>
      <c r="AO182" s="339" t="s">
        <v>7141</v>
      </c>
      <c r="AP182" s="338" t="s">
        <v>16507</v>
      </c>
      <c r="AQ182" s="338" t="s">
        <v>5553</v>
      </c>
      <c r="AR182" s="340">
        <v>1.90114068441065</v>
      </c>
      <c r="AS182" s="340">
        <v>0.55813953488372103</v>
      </c>
      <c r="AT182" s="343">
        <v>3.0414303352860401E-2</v>
      </c>
      <c r="AU182" s="342">
        <v>1.51692212670964</v>
      </c>
      <c r="AV182" s="340">
        <v>3.4062103929024099</v>
      </c>
      <c r="AW182" s="404" t="s">
        <v>16620</v>
      </c>
      <c r="AX182" s="147" t="str">
        <f t="shared" si="2"/>
        <v xml:space="preserve"> </v>
      </c>
      <c r="BZ182" s="32"/>
    </row>
    <row r="183" spans="1:78" ht="25" customHeight="1" x14ac:dyDescent="0.2">
      <c r="A183" s="253" t="s">
        <v>2269</v>
      </c>
      <c r="B183" s="74" t="s">
        <v>8081</v>
      </c>
      <c r="C183" s="261" t="s">
        <v>14357</v>
      </c>
      <c r="D183" s="74" t="s">
        <v>8082</v>
      </c>
      <c r="E183" s="4">
        <v>4.2023073563464498E-2</v>
      </c>
      <c r="F183" s="5">
        <v>-2.24046857526438</v>
      </c>
      <c r="G183" s="222">
        <v>1.3765121865127294</v>
      </c>
      <c r="K183" s="253" t="s">
        <v>5175</v>
      </c>
      <c r="L183" s="74" t="s">
        <v>13388</v>
      </c>
      <c r="M183" s="261" t="s">
        <v>14195</v>
      </c>
      <c r="N183" s="74" t="s">
        <v>12556</v>
      </c>
      <c r="O183" s="26">
        <v>3.4025174589450098E-2</v>
      </c>
      <c r="P183" s="5">
        <v>1.1128506033985499</v>
      </c>
      <c r="Q183" s="222">
        <v>1.4681996376737756</v>
      </c>
      <c r="U183" s="253" t="s">
        <v>7312</v>
      </c>
      <c r="V183" s="74" t="s">
        <v>12736</v>
      </c>
      <c r="W183" s="261" t="s">
        <v>16002</v>
      </c>
      <c r="X183" s="74" t="s">
        <v>12737</v>
      </c>
      <c r="Y183" s="4">
        <v>4.6502473024206202E-2</v>
      </c>
      <c r="Z183" s="216">
        <v>-3.2048626138101302</v>
      </c>
      <c r="AA183" s="222">
        <v>1.3325239505034356</v>
      </c>
      <c r="AF183" s="227" t="s">
        <v>3842</v>
      </c>
      <c r="AJ183" s="227" t="s">
        <v>3045</v>
      </c>
      <c r="AL183" s="403" t="s">
        <v>16371</v>
      </c>
      <c r="AM183" s="338" t="s">
        <v>5753</v>
      </c>
      <c r="AN183" s="338" t="s">
        <v>6884</v>
      </c>
      <c r="AO183" s="339" t="s">
        <v>7137</v>
      </c>
      <c r="AP183" s="338" t="s">
        <v>16512</v>
      </c>
      <c r="AQ183" s="338" t="s">
        <v>5286</v>
      </c>
      <c r="AR183" s="340">
        <v>1.14068441064639</v>
      </c>
      <c r="AS183" s="340">
        <v>0.186046511627907</v>
      </c>
      <c r="AT183" s="343">
        <v>3.2068048450408601E-2</v>
      </c>
      <c r="AU183" s="342">
        <v>1.4939274689149511</v>
      </c>
      <c r="AV183" s="340">
        <v>6.13117870722433</v>
      </c>
      <c r="AW183" s="404" t="s">
        <v>16621</v>
      </c>
      <c r="AX183" s="147" t="str">
        <f t="shared" si="2"/>
        <v xml:space="preserve"> </v>
      </c>
      <c r="BZ183" s="32"/>
    </row>
    <row r="184" spans="1:78" ht="25" customHeight="1" x14ac:dyDescent="0.2">
      <c r="A184" s="253" t="s">
        <v>4502</v>
      </c>
      <c r="B184" s="74" t="s">
        <v>10914</v>
      </c>
      <c r="C184" s="261" t="s">
        <v>15130</v>
      </c>
      <c r="D184" s="74" t="s">
        <v>10915</v>
      </c>
      <c r="E184" s="4">
        <v>4.1415928459235501E-2</v>
      </c>
      <c r="F184" s="5">
        <v>-2.2303792617682001</v>
      </c>
      <c r="G184" s="222">
        <v>1.3828325982141976</v>
      </c>
      <c r="K184" s="253" t="s">
        <v>7232</v>
      </c>
      <c r="L184" s="74" t="s">
        <v>9503</v>
      </c>
      <c r="M184" s="261" t="s">
        <v>14737</v>
      </c>
      <c r="N184" s="74" t="s">
        <v>9504</v>
      </c>
      <c r="O184" s="26">
        <v>7.3491391929175398E-3</v>
      </c>
      <c r="P184" s="5">
        <v>1.11321431754921</v>
      </c>
      <c r="Q184" s="222">
        <v>2.1337635269918951</v>
      </c>
      <c r="U184" s="253" t="s">
        <v>5091</v>
      </c>
      <c r="V184" s="74" t="s">
        <v>13322</v>
      </c>
      <c r="W184" s="261" t="s">
        <v>14658</v>
      </c>
      <c r="X184" s="74" t="s">
        <v>13045</v>
      </c>
      <c r="Y184" s="4">
        <v>3.7830969390617E-3</v>
      </c>
      <c r="Z184" s="216">
        <v>-3.1990691683581498</v>
      </c>
      <c r="AA184" s="222">
        <v>2.4221525300897087</v>
      </c>
      <c r="AF184" s="227" t="s">
        <v>5088</v>
      </c>
      <c r="AJ184" s="227" t="s">
        <v>3059</v>
      </c>
      <c r="AL184" s="403" t="s">
        <v>16371</v>
      </c>
      <c r="AM184" s="338" t="s">
        <v>5753</v>
      </c>
      <c r="AN184" s="338" t="s">
        <v>16622</v>
      </c>
      <c r="AO184" s="339" t="s">
        <v>17050</v>
      </c>
      <c r="AP184" s="338" t="s">
        <v>16504</v>
      </c>
      <c r="AQ184" s="338" t="s">
        <v>6547</v>
      </c>
      <c r="AR184" s="340">
        <v>3.4220532319391599</v>
      </c>
      <c r="AS184" s="340">
        <v>1.48837209302326</v>
      </c>
      <c r="AT184" s="343">
        <v>3.7183269273974501E-2</v>
      </c>
      <c r="AU184" s="342">
        <v>1.429652428301958</v>
      </c>
      <c r="AV184" s="340">
        <v>2.2991920152091301</v>
      </c>
      <c r="AW184" s="404" t="s">
        <v>16623</v>
      </c>
      <c r="AX184" s="147" t="str">
        <f t="shared" si="2"/>
        <v xml:space="preserve"> </v>
      </c>
      <c r="BZ184" s="32"/>
    </row>
    <row r="185" spans="1:78" ht="25" customHeight="1" x14ac:dyDescent="0.2">
      <c r="A185" s="253" t="s">
        <v>7189</v>
      </c>
      <c r="B185" s="74" t="s">
        <v>12469</v>
      </c>
      <c r="C185" s="261" t="s">
        <v>14355</v>
      </c>
      <c r="D185" s="74" t="s">
        <v>12382</v>
      </c>
      <c r="E185" s="4">
        <v>4.2057519563491297E-2</v>
      </c>
      <c r="F185" s="5">
        <v>-2.2171383524711099</v>
      </c>
      <c r="G185" s="222">
        <v>1.3761563443851741</v>
      </c>
      <c r="K185" s="253" t="s">
        <v>2634</v>
      </c>
      <c r="L185" s="74" t="s">
        <v>8198</v>
      </c>
      <c r="M185" s="261" t="s">
        <v>14194</v>
      </c>
      <c r="N185" s="74" t="s">
        <v>8199</v>
      </c>
      <c r="O185" s="26">
        <v>2.0829874741531099E-2</v>
      </c>
      <c r="P185" s="5">
        <v>1.1494245544230699</v>
      </c>
      <c r="Q185" s="222">
        <v>1.6813133416329271</v>
      </c>
      <c r="U185" s="253" t="s">
        <v>4546</v>
      </c>
      <c r="V185" s="74" t="s">
        <v>10556</v>
      </c>
      <c r="W185" s="261" t="s">
        <v>14973</v>
      </c>
      <c r="X185" s="74" t="s">
        <v>10557</v>
      </c>
      <c r="Y185" s="4">
        <v>2.7790620964425099E-3</v>
      </c>
      <c r="Z185" s="216">
        <v>-3.1965186029036299</v>
      </c>
      <c r="AA185" s="222">
        <v>2.5561017490696836</v>
      </c>
      <c r="AF185" s="227" t="s">
        <v>7271</v>
      </c>
      <c r="AJ185" s="227" t="s">
        <v>7257</v>
      </c>
      <c r="AL185" s="403" t="s">
        <v>16371</v>
      </c>
      <c r="AM185" s="338" t="s">
        <v>5753</v>
      </c>
      <c r="AN185" s="338" t="s">
        <v>16624</v>
      </c>
      <c r="AO185" s="339" t="s">
        <v>17051</v>
      </c>
      <c r="AP185" s="338" t="s">
        <v>16496</v>
      </c>
      <c r="AQ185" s="338" t="s">
        <v>5258</v>
      </c>
      <c r="AR185" s="340">
        <v>0.38022813688212898</v>
      </c>
      <c r="AS185" s="340">
        <v>2.2325581395348801</v>
      </c>
      <c r="AT185" s="343">
        <v>3.7379184024958698E-2</v>
      </c>
      <c r="AU185" s="342">
        <v>1.4273701833564834</v>
      </c>
      <c r="AV185" s="340">
        <v>0.17031051964512001</v>
      </c>
      <c r="AW185" s="404" t="s">
        <v>10493</v>
      </c>
      <c r="AX185" s="147" t="str">
        <f t="shared" si="2"/>
        <v xml:space="preserve"> </v>
      </c>
      <c r="BZ185" s="32"/>
    </row>
    <row r="186" spans="1:78" ht="25" customHeight="1" x14ac:dyDescent="0.2">
      <c r="A186" s="253" t="s">
        <v>2118</v>
      </c>
      <c r="B186" s="74" t="s">
        <v>11577</v>
      </c>
      <c r="C186" s="261" t="s">
        <v>15544</v>
      </c>
      <c r="D186" s="74" t="s">
        <v>11578</v>
      </c>
      <c r="E186" s="4">
        <v>4.2657059295090199E-2</v>
      </c>
      <c r="F186" s="5">
        <v>-2.2045814459856601</v>
      </c>
      <c r="G186" s="222">
        <v>1.3700090873754758</v>
      </c>
      <c r="K186" s="253" t="s">
        <v>7362</v>
      </c>
      <c r="L186" s="74" t="s">
        <v>13278</v>
      </c>
      <c r="M186" s="261" t="s">
        <v>14193</v>
      </c>
      <c r="N186" s="74" t="s">
        <v>10518</v>
      </c>
      <c r="O186" s="26">
        <v>9.1892164007571792E-3</v>
      </c>
      <c r="P186" s="5">
        <v>1.2063143494928501</v>
      </c>
      <c r="Q186" s="222">
        <v>2.0367215209682574</v>
      </c>
      <c r="U186" s="253" t="s">
        <v>4988</v>
      </c>
      <c r="V186" s="74" t="s">
        <v>11715</v>
      </c>
      <c r="W186" s="261" t="s">
        <v>15955</v>
      </c>
      <c r="X186" s="74" t="s">
        <v>11716</v>
      </c>
      <c r="Y186" s="4">
        <v>8.3799092097853502E-3</v>
      </c>
      <c r="Z186" s="216">
        <v>-3.18973985525195</v>
      </c>
      <c r="AA186" s="222">
        <v>2.0767606866087247</v>
      </c>
      <c r="AF186" s="227" t="s">
        <v>3852</v>
      </c>
      <c r="AJ186" s="227" t="s">
        <v>3070</v>
      </c>
      <c r="AL186" s="403" t="s">
        <v>16371</v>
      </c>
      <c r="AM186" s="338" t="s">
        <v>5753</v>
      </c>
      <c r="AN186" s="338" t="s">
        <v>6896</v>
      </c>
      <c r="AO186" s="339" t="s">
        <v>17052</v>
      </c>
      <c r="AP186" s="338" t="s">
        <v>16512</v>
      </c>
      <c r="AQ186" s="338" t="s">
        <v>5292</v>
      </c>
      <c r="AR186" s="340">
        <v>1.14068441064639</v>
      </c>
      <c r="AS186" s="340">
        <v>0.232558139534884</v>
      </c>
      <c r="AT186" s="343">
        <v>4.7254032248374399E-2</v>
      </c>
      <c r="AU186" s="342">
        <v>1.3255611266573391</v>
      </c>
      <c r="AV186" s="340">
        <v>4.9049429657794699</v>
      </c>
      <c r="AW186" s="404" t="s">
        <v>6897</v>
      </c>
      <c r="AX186" s="147" t="str">
        <f t="shared" si="2"/>
        <v xml:space="preserve"> </v>
      </c>
      <c r="BZ186" s="32"/>
    </row>
    <row r="187" spans="1:78" ht="25" customHeight="1" thickBot="1" x14ac:dyDescent="0.25">
      <c r="A187" s="253" t="s">
        <v>4735</v>
      </c>
      <c r="B187" s="74" t="s">
        <v>10757</v>
      </c>
      <c r="C187" s="261" t="s">
        <v>15309</v>
      </c>
      <c r="D187" s="74" t="s">
        <v>10758</v>
      </c>
      <c r="E187" s="4">
        <v>6.2126570358311201E-3</v>
      </c>
      <c r="F187" s="5">
        <v>-2.2024779260877199</v>
      </c>
      <c r="G187" s="222">
        <v>2.2067226205631627</v>
      </c>
      <c r="K187" s="253" t="s">
        <v>1821</v>
      </c>
      <c r="L187" s="74" t="s">
        <v>9081</v>
      </c>
      <c r="M187" s="261" t="s">
        <v>14192</v>
      </c>
      <c r="N187" s="74" t="s">
        <v>9082</v>
      </c>
      <c r="O187" s="26">
        <v>1.2352268949913399E-2</v>
      </c>
      <c r="P187" s="5">
        <v>1.2597722319876401</v>
      </c>
      <c r="Q187" s="222">
        <v>1.9082532608723539</v>
      </c>
      <c r="U187" s="253" t="s">
        <v>7200</v>
      </c>
      <c r="V187" s="74" t="s">
        <v>13270</v>
      </c>
      <c r="W187" s="261" t="s">
        <v>15854</v>
      </c>
      <c r="X187" s="74" t="s">
        <v>9763</v>
      </c>
      <c r="Y187" s="4">
        <v>1.5489971353650799E-3</v>
      </c>
      <c r="Z187" s="216">
        <v>-3.1834196942594599</v>
      </c>
      <c r="AA187" s="222">
        <v>2.8099493854017292</v>
      </c>
      <c r="AF187" s="227" t="s">
        <v>7413</v>
      </c>
      <c r="AJ187" s="227" t="s">
        <v>3086</v>
      </c>
      <c r="AL187" s="405" t="s">
        <v>16371</v>
      </c>
      <c r="AM187" s="406" t="s">
        <v>5753</v>
      </c>
      <c r="AN187" s="406" t="s">
        <v>6872</v>
      </c>
      <c r="AO187" s="407" t="s">
        <v>7131</v>
      </c>
      <c r="AP187" s="406" t="s">
        <v>16512</v>
      </c>
      <c r="AQ187" s="406" t="s">
        <v>5292</v>
      </c>
      <c r="AR187" s="408">
        <v>1.14068441064639</v>
      </c>
      <c r="AS187" s="408">
        <v>0.232558139534884</v>
      </c>
      <c r="AT187" s="409">
        <v>4.7254032248374399E-2</v>
      </c>
      <c r="AU187" s="410">
        <v>1.3255611266573391</v>
      </c>
      <c r="AV187" s="408">
        <v>4.9049429657794699</v>
      </c>
      <c r="AW187" s="411" t="s">
        <v>16625</v>
      </c>
      <c r="AX187" s="147" t="str">
        <f t="shared" si="2"/>
        <v xml:space="preserve"> </v>
      </c>
      <c r="BZ187" s="32"/>
    </row>
    <row r="188" spans="1:78" ht="25" customHeight="1" x14ac:dyDescent="0.2">
      <c r="A188" s="253" t="s">
        <v>3779</v>
      </c>
      <c r="B188" s="74" t="s">
        <v>13570</v>
      </c>
      <c r="C188" s="261" t="s">
        <v>14531</v>
      </c>
      <c r="D188" s="74" t="s">
        <v>13068</v>
      </c>
      <c r="E188" s="4">
        <v>1.32337144169034E-2</v>
      </c>
      <c r="F188" s="5">
        <v>-2.1979353196848002</v>
      </c>
      <c r="G188" s="222">
        <v>1.8783182416511071</v>
      </c>
      <c r="K188" s="253" t="s">
        <v>2700</v>
      </c>
      <c r="L188" s="74" t="s">
        <v>9069</v>
      </c>
      <c r="M188" s="261" t="s">
        <v>14719</v>
      </c>
      <c r="N188" s="74" t="s">
        <v>9070</v>
      </c>
      <c r="O188" s="26">
        <v>2.4440289423041599E-2</v>
      </c>
      <c r="P188" s="5">
        <v>1.30068469317922</v>
      </c>
      <c r="Q188" s="222">
        <v>1.6118936554636218</v>
      </c>
      <c r="U188" s="253" t="s">
        <v>2441</v>
      </c>
      <c r="V188" s="74" t="s">
        <v>11738</v>
      </c>
      <c r="W188" s="261" t="s">
        <v>15512</v>
      </c>
      <c r="X188" s="74" t="s">
        <v>11739</v>
      </c>
      <c r="Y188" s="4">
        <v>2.1239747813566298E-3</v>
      </c>
      <c r="Z188" s="216">
        <v>-3.1819624057981102</v>
      </c>
      <c r="AA188" s="222">
        <v>2.6728506440795878</v>
      </c>
      <c r="AF188" s="227" t="s">
        <v>7414</v>
      </c>
      <c r="AJ188" s="227" t="s">
        <v>3093</v>
      </c>
      <c r="AL188" s="393" t="s">
        <v>16373</v>
      </c>
      <c r="AM188" s="378" t="s">
        <v>5247</v>
      </c>
      <c r="AN188" s="378" t="s">
        <v>6459</v>
      </c>
      <c r="AO188" s="379" t="s">
        <v>6968</v>
      </c>
      <c r="AP188" s="378" t="s">
        <v>16376</v>
      </c>
      <c r="AQ188" s="378" t="s">
        <v>5276</v>
      </c>
      <c r="AR188" s="380">
        <v>10.526315789473699</v>
      </c>
      <c r="AS188" s="380">
        <v>0.69767441860465096</v>
      </c>
      <c r="AT188" s="381">
        <v>2.4856073465839E-4</v>
      </c>
      <c r="AU188" s="382">
        <v>3.6045674761289535</v>
      </c>
      <c r="AV188" s="380">
        <v>15.087719298245601</v>
      </c>
      <c r="AW188" s="383" t="s">
        <v>16377</v>
      </c>
      <c r="AX188" s="147" t="str">
        <f t="shared" si="2"/>
        <v xml:space="preserve"> </v>
      </c>
      <c r="BZ188" s="32"/>
    </row>
    <row r="189" spans="1:78" ht="25" customHeight="1" x14ac:dyDescent="0.2">
      <c r="A189" s="253" t="s">
        <v>1606</v>
      </c>
      <c r="B189" s="74" t="s">
        <v>8031</v>
      </c>
      <c r="C189" s="261" t="s">
        <v>16064</v>
      </c>
      <c r="D189" s="74" t="s">
        <v>8032</v>
      </c>
      <c r="E189" s="4">
        <v>1.1621322620194901E-2</v>
      </c>
      <c r="F189" s="5">
        <v>-2.17382925393207</v>
      </c>
      <c r="G189" s="222">
        <v>1.9347444421724944</v>
      </c>
      <c r="K189" s="253" t="s">
        <v>5136</v>
      </c>
      <c r="L189" s="74" t="s">
        <v>11457</v>
      </c>
      <c r="M189" s="261" t="s">
        <v>14191</v>
      </c>
      <c r="N189" s="74" t="s">
        <v>11458</v>
      </c>
      <c r="O189" s="26">
        <v>2.5340861440848701E-2</v>
      </c>
      <c r="P189" s="5">
        <v>1.33178105162015</v>
      </c>
      <c r="Q189" s="222">
        <v>1.5961786257332373</v>
      </c>
      <c r="U189" s="253" t="s">
        <v>7281</v>
      </c>
      <c r="V189" s="74" t="s">
        <v>10374</v>
      </c>
      <c r="W189" s="261" t="s">
        <v>15346</v>
      </c>
      <c r="X189" s="74" t="s">
        <v>10375</v>
      </c>
      <c r="Y189" s="4">
        <v>2.4156451071024698E-3</v>
      </c>
      <c r="Z189" s="216">
        <v>-3.1799433027225801</v>
      </c>
      <c r="AA189" s="222">
        <v>2.6169668694500441</v>
      </c>
      <c r="AF189" s="227" t="s">
        <v>3860</v>
      </c>
      <c r="AJ189" s="227" t="s">
        <v>3114</v>
      </c>
      <c r="AL189" s="394" t="s">
        <v>16373</v>
      </c>
      <c r="AM189" s="332" t="s">
        <v>5247</v>
      </c>
      <c r="AN189" s="332" t="s">
        <v>6799</v>
      </c>
      <c r="AO189" s="333" t="s">
        <v>16907</v>
      </c>
      <c r="AP189" s="332" t="s">
        <v>16378</v>
      </c>
      <c r="AQ189" s="332" t="s">
        <v>5280</v>
      </c>
      <c r="AR189" s="334">
        <v>7.8947368421052602</v>
      </c>
      <c r="AS189" s="334">
        <v>0.51162790697674398</v>
      </c>
      <c r="AT189" s="335">
        <v>1.54051615489228E-3</v>
      </c>
      <c r="AU189" s="336">
        <v>2.8123337430180659</v>
      </c>
      <c r="AV189" s="334">
        <v>15.430622009569401</v>
      </c>
      <c r="AW189" s="385" t="s">
        <v>16379</v>
      </c>
      <c r="AX189" s="147" t="str">
        <f t="shared" si="2"/>
        <v xml:space="preserve"> </v>
      </c>
      <c r="BZ189" s="32"/>
    </row>
    <row r="190" spans="1:78" ht="25" customHeight="1" x14ac:dyDescent="0.2">
      <c r="A190" s="253" t="s">
        <v>3067</v>
      </c>
      <c r="B190" s="74" t="s">
        <v>11265</v>
      </c>
      <c r="C190" s="261" t="s">
        <v>14702</v>
      </c>
      <c r="D190" s="74" t="s">
        <v>11266</v>
      </c>
      <c r="E190" s="4">
        <v>3.2374455104643998E-2</v>
      </c>
      <c r="F190" s="5">
        <v>-2.1735781680933601</v>
      </c>
      <c r="G190" s="222">
        <v>1.489797532471705</v>
      </c>
      <c r="K190" s="253" t="s">
        <v>3067</v>
      </c>
      <c r="L190" s="74" t="s">
        <v>11265</v>
      </c>
      <c r="M190" s="261" t="s">
        <v>14702</v>
      </c>
      <c r="N190" s="74" t="s">
        <v>11266</v>
      </c>
      <c r="O190" s="26">
        <v>3.9099877587972398E-2</v>
      </c>
      <c r="P190" s="5">
        <v>1.4791358433341</v>
      </c>
      <c r="Q190" s="222">
        <v>1.4078246022704075</v>
      </c>
      <c r="U190" s="253" t="s">
        <v>5116</v>
      </c>
      <c r="V190" s="74" t="s">
        <v>13079</v>
      </c>
      <c r="W190" s="261" t="s">
        <v>15226</v>
      </c>
      <c r="X190" s="74" t="s">
        <v>9917</v>
      </c>
      <c r="Y190" s="4">
        <v>7.4851656127508E-3</v>
      </c>
      <c r="Z190" s="216">
        <v>-3.1785868735194001</v>
      </c>
      <c r="AA190" s="222">
        <v>2.1257985862483681</v>
      </c>
      <c r="AF190" s="227" t="s">
        <v>3875</v>
      </c>
      <c r="AJ190" s="227" t="s">
        <v>7258</v>
      </c>
      <c r="AL190" s="394" t="s">
        <v>16373</v>
      </c>
      <c r="AM190" s="332" t="s">
        <v>5247</v>
      </c>
      <c r="AN190" s="332" t="s">
        <v>13725</v>
      </c>
      <c r="AO190" s="333" t="s">
        <v>14017</v>
      </c>
      <c r="AP190" s="332" t="s">
        <v>16380</v>
      </c>
      <c r="AQ190" s="332" t="s">
        <v>5286</v>
      </c>
      <c r="AR190" s="334">
        <v>5.2631578947368398</v>
      </c>
      <c r="AS190" s="334">
        <v>0.186046511627907</v>
      </c>
      <c r="AT190" s="335">
        <v>4.2135172851394996E-3</v>
      </c>
      <c r="AU190" s="336">
        <v>2.3753552201299946</v>
      </c>
      <c r="AV190" s="334">
        <v>28.289473684210499</v>
      </c>
      <c r="AW190" s="385" t="s">
        <v>16381</v>
      </c>
      <c r="AX190" s="147" t="str">
        <f t="shared" si="2"/>
        <v xml:space="preserve"> </v>
      </c>
      <c r="BZ190" s="32"/>
    </row>
    <row r="191" spans="1:78" ht="25" customHeight="1" x14ac:dyDescent="0.2">
      <c r="A191" s="253" t="s">
        <v>7188</v>
      </c>
      <c r="B191" s="74" t="s">
        <v>13518</v>
      </c>
      <c r="C191" s="261" t="s">
        <v>15469</v>
      </c>
      <c r="D191" s="74" t="s">
        <v>8242</v>
      </c>
      <c r="E191" s="4">
        <v>4.3438936181417601E-2</v>
      </c>
      <c r="F191" s="5">
        <v>-2.1625678349324402</v>
      </c>
      <c r="G191" s="222">
        <v>1.3621208191511927</v>
      </c>
      <c r="K191" s="253" t="s">
        <v>7382</v>
      </c>
      <c r="L191" s="74" t="s">
        <v>13625</v>
      </c>
      <c r="M191" s="261" t="s">
        <v>14190</v>
      </c>
      <c r="N191" s="74" t="s">
        <v>12472</v>
      </c>
      <c r="O191" s="26">
        <v>2.8714963559875101E-2</v>
      </c>
      <c r="P191" s="5">
        <v>1.75446892568316</v>
      </c>
      <c r="Q191" s="222">
        <v>1.5418917305148085</v>
      </c>
      <c r="U191" s="253" t="s">
        <v>3592</v>
      </c>
      <c r="V191" s="74" t="s">
        <v>11694</v>
      </c>
      <c r="W191" s="261" t="s">
        <v>14839</v>
      </c>
      <c r="X191" s="74" t="s">
        <v>11695</v>
      </c>
      <c r="Y191" s="4">
        <v>4.3729333743479301E-3</v>
      </c>
      <c r="Z191" s="216">
        <v>-3.1742666847585101</v>
      </c>
      <c r="AA191" s="222">
        <v>2.359227139479628</v>
      </c>
      <c r="AF191" s="227" t="s">
        <v>7272</v>
      </c>
      <c r="AJ191" s="227" t="s">
        <v>3134</v>
      </c>
      <c r="AL191" s="394" t="s">
        <v>16373</v>
      </c>
      <c r="AM191" s="332" t="s">
        <v>5247</v>
      </c>
      <c r="AN191" s="332" t="s">
        <v>6409</v>
      </c>
      <c r="AO191" s="333" t="s">
        <v>6943</v>
      </c>
      <c r="AP191" s="332" t="s">
        <v>16380</v>
      </c>
      <c r="AQ191" s="332" t="s">
        <v>5286</v>
      </c>
      <c r="AR191" s="334">
        <v>5.2631578947368398</v>
      </c>
      <c r="AS191" s="334">
        <v>0.186046511627907</v>
      </c>
      <c r="AT191" s="335">
        <v>4.2135172851394996E-3</v>
      </c>
      <c r="AU191" s="336">
        <v>2.3753552201299946</v>
      </c>
      <c r="AV191" s="334">
        <v>28.289473684210499</v>
      </c>
      <c r="AW191" s="385" t="s">
        <v>6410</v>
      </c>
      <c r="AX191" s="147" t="str">
        <f t="shared" si="2"/>
        <v xml:space="preserve"> </v>
      </c>
      <c r="BZ191" s="32"/>
    </row>
    <row r="192" spans="1:78" ht="25" customHeight="1" x14ac:dyDescent="0.2">
      <c r="A192" s="253" t="s">
        <v>3558</v>
      </c>
      <c r="B192" s="74" t="s">
        <v>8584</v>
      </c>
      <c r="C192" s="261" t="s">
        <v>14352</v>
      </c>
      <c r="D192" s="74" t="s">
        <v>8585</v>
      </c>
      <c r="E192" s="4">
        <v>2.11136275175853E-2</v>
      </c>
      <c r="F192" s="5">
        <v>-2.138919067797</v>
      </c>
      <c r="G192" s="222">
        <v>1.6754371444503999</v>
      </c>
      <c r="K192" s="253" t="s">
        <v>3852</v>
      </c>
      <c r="L192" s="74" t="s">
        <v>11915</v>
      </c>
      <c r="M192" s="261" t="s">
        <v>14678</v>
      </c>
      <c r="N192" s="74" t="s">
        <v>11916</v>
      </c>
      <c r="O192" s="26">
        <v>1.77921553797326E-2</v>
      </c>
      <c r="P192" s="5">
        <v>1.8618770853629001</v>
      </c>
      <c r="Q192" s="222">
        <v>1.7497714373672693</v>
      </c>
      <c r="U192" s="253" t="s">
        <v>7188</v>
      </c>
      <c r="V192" s="74" t="s">
        <v>13518</v>
      </c>
      <c r="W192" s="261" t="s">
        <v>15469</v>
      </c>
      <c r="X192" s="74" t="s">
        <v>8242</v>
      </c>
      <c r="Y192" s="4">
        <v>3.5375466571629099E-2</v>
      </c>
      <c r="Z192" s="216">
        <v>-3.1666002573976799</v>
      </c>
      <c r="AA192" s="222">
        <v>1.4512978234634788</v>
      </c>
      <c r="AF192" s="227" t="s">
        <v>7274</v>
      </c>
      <c r="AJ192" s="227" t="s">
        <v>3136</v>
      </c>
      <c r="AL192" s="394" t="s">
        <v>16373</v>
      </c>
      <c r="AM192" s="332" t="s">
        <v>5247</v>
      </c>
      <c r="AN192" s="332" t="s">
        <v>16382</v>
      </c>
      <c r="AO192" s="333" t="s">
        <v>16908</v>
      </c>
      <c r="AP192" s="332" t="s">
        <v>16380</v>
      </c>
      <c r="AQ192" s="332" t="s">
        <v>5286</v>
      </c>
      <c r="AR192" s="334">
        <v>5.2631578947368398</v>
      </c>
      <c r="AS192" s="334">
        <v>0.186046511627907</v>
      </c>
      <c r="AT192" s="335">
        <v>4.2135172851394996E-3</v>
      </c>
      <c r="AU192" s="336">
        <v>2.3753552201299946</v>
      </c>
      <c r="AV192" s="334">
        <v>28.289473684210499</v>
      </c>
      <c r="AW192" s="385" t="s">
        <v>16383</v>
      </c>
      <c r="AX192" s="147" t="str">
        <f t="shared" si="2"/>
        <v xml:space="preserve"> </v>
      </c>
      <c r="BZ192" s="32"/>
    </row>
    <row r="193" spans="1:78" ht="25" customHeight="1" x14ac:dyDescent="0.2">
      <c r="A193" s="253" t="s">
        <v>3462</v>
      </c>
      <c r="B193" s="74" t="s">
        <v>8984</v>
      </c>
      <c r="C193" s="261" t="s">
        <v>15009</v>
      </c>
      <c r="D193" s="74" t="s">
        <v>8985</v>
      </c>
      <c r="E193" s="4">
        <v>1.80115942031173E-3</v>
      </c>
      <c r="F193" s="5">
        <v>-2.1241238737743</v>
      </c>
      <c r="G193" s="222">
        <v>2.7444478461490438</v>
      </c>
      <c r="K193" s="253" t="s">
        <v>2164</v>
      </c>
      <c r="L193" s="74" t="s">
        <v>8868</v>
      </c>
      <c r="M193" s="261" t="s">
        <v>14676</v>
      </c>
      <c r="N193" s="74" t="s">
        <v>8869</v>
      </c>
      <c r="O193" s="26">
        <v>3.9006712237433499E-3</v>
      </c>
      <c r="P193" s="5">
        <v>1.8967489825489099</v>
      </c>
      <c r="Q193" s="222">
        <v>2.4088606535670531</v>
      </c>
      <c r="U193" s="253" t="s">
        <v>3596</v>
      </c>
      <c r="V193" s="74" t="s">
        <v>9258</v>
      </c>
      <c r="W193" s="261" t="s">
        <v>16228</v>
      </c>
      <c r="X193" s="74" t="s">
        <v>9259</v>
      </c>
      <c r="Y193" s="4">
        <v>5.6403023612486497E-3</v>
      </c>
      <c r="Z193" s="216">
        <v>-3.16165500729111</v>
      </c>
      <c r="AA193" s="222">
        <v>2.2486976140482038</v>
      </c>
      <c r="AF193" s="227" t="s">
        <v>3953</v>
      </c>
      <c r="AJ193" s="227" t="s">
        <v>3140</v>
      </c>
      <c r="AL193" s="394" t="s">
        <v>16373</v>
      </c>
      <c r="AM193" s="332" t="s">
        <v>5247</v>
      </c>
      <c r="AN193" s="332" t="s">
        <v>16384</v>
      </c>
      <c r="AO193" s="333" t="s">
        <v>16909</v>
      </c>
      <c r="AP193" s="332" t="s">
        <v>16380</v>
      </c>
      <c r="AQ193" s="332" t="s">
        <v>5286</v>
      </c>
      <c r="AR193" s="334">
        <v>5.2631578947368398</v>
      </c>
      <c r="AS193" s="334">
        <v>0.186046511627907</v>
      </c>
      <c r="AT193" s="335">
        <v>4.2135172851394996E-3</v>
      </c>
      <c r="AU193" s="336">
        <v>2.3753552201299946</v>
      </c>
      <c r="AV193" s="334">
        <v>28.289473684210499</v>
      </c>
      <c r="AW193" s="385" t="s">
        <v>16383</v>
      </c>
      <c r="AX193" s="147" t="str">
        <f t="shared" si="2"/>
        <v xml:space="preserve"> </v>
      </c>
      <c r="BZ193" s="32"/>
    </row>
    <row r="194" spans="1:78" ht="25" customHeight="1" x14ac:dyDescent="0.2">
      <c r="A194" s="253" t="s">
        <v>7277</v>
      </c>
      <c r="B194" s="74" t="s">
        <v>11599</v>
      </c>
      <c r="C194" s="261" t="s">
        <v>15032</v>
      </c>
      <c r="D194" s="74" t="s">
        <v>11600</v>
      </c>
      <c r="E194" s="4">
        <v>2.0023279701247999E-3</v>
      </c>
      <c r="F194" s="5">
        <v>-2.1161205579616702</v>
      </c>
      <c r="G194" s="222">
        <v>2.6984647860226771</v>
      </c>
      <c r="K194" s="253" t="s">
        <v>4517</v>
      </c>
      <c r="L194" s="74" t="s">
        <v>11876</v>
      </c>
      <c r="M194" s="261" t="s">
        <v>14189</v>
      </c>
      <c r="N194" s="74" t="s">
        <v>11877</v>
      </c>
      <c r="O194" s="26">
        <v>3.2487799087399002E-2</v>
      </c>
      <c r="P194" s="5">
        <v>1.9939552654986901</v>
      </c>
      <c r="Q194" s="222">
        <v>1.488279709294422</v>
      </c>
      <c r="U194" s="253" t="s">
        <v>7213</v>
      </c>
      <c r="V194" s="74" t="s">
        <v>13361</v>
      </c>
      <c r="W194" s="261" t="s">
        <v>14581</v>
      </c>
      <c r="X194" s="74" t="s">
        <v>10085</v>
      </c>
      <c r="Y194" s="4">
        <v>2.4482601314408499E-2</v>
      </c>
      <c r="Z194" s="216">
        <v>-3.1443747933236801</v>
      </c>
      <c r="AA194" s="222">
        <v>1.6111424396117275</v>
      </c>
      <c r="AF194" s="227" t="s">
        <v>3967</v>
      </c>
      <c r="AJ194" s="227" t="s">
        <v>7259</v>
      </c>
      <c r="AL194" s="394" t="s">
        <v>16373</v>
      </c>
      <c r="AM194" s="332" t="s">
        <v>5247</v>
      </c>
      <c r="AN194" s="332" t="s">
        <v>6439</v>
      </c>
      <c r="AO194" s="333" t="s">
        <v>6957</v>
      </c>
      <c r="AP194" s="332" t="s">
        <v>16380</v>
      </c>
      <c r="AQ194" s="332" t="s">
        <v>5292</v>
      </c>
      <c r="AR194" s="334">
        <v>5.2631578947368398</v>
      </c>
      <c r="AS194" s="334">
        <v>0.232558139534884</v>
      </c>
      <c r="AT194" s="335">
        <v>5.8344625399407097E-3</v>
      </c>
      <c r="AU194" s="336">
        <v>2.2339991441924907</v>
      </c>
      <c r="AV194" s="334">
        <v>22.6315789473684</v>
      </c>
      <c r="AW194" s="385" t="s">
        <v>6440</v>
      </c>
      <c r="AX194" s="147" t="str">
        <f t="shared" si="2"/>
        <v xml:space="preserve"> </v>
      </c>
      <c r="BZ194" s="32"/>
    </row>
    <row r="195" spans="1:78" ht="25" customHeight="1" x14ac:dyDescent="0.2">
      <c r="A195" s="253" t="s">
        <v>2236</v>
      </c>
      <c r="B195" s="74" t="s">
        <v>11689</v>
      </c>
      <c r="C195" s="261" t="s">
        <v>14886</v>
      </c>
      <c r="D195" s="74" t="s">
        <v>11690</v>
      </c>
      <c r="E195" s="4">
        <v>3.1147998160168701E-2</v>
      </c>
      <c r="F195" s="5">
        <v>-2.11570159986185</v>
      </c>
      <c r="G195" s="222">
        <v>1.5065698596285351</v>
      </c>
      <c r="K195" s="253" t="s">
        <v>3120</v>
      </c>
      <c r="L195" s="74" t="s">
        <v>10169</v>
      </c>
      <c r="M195" s="261" t="s">
        <v>14664</v>
      </c>
      <c r="N195" s="74" t="s">
        <v>10170</v>
      </c>
      <c r="O195" s="26">
        <v>3.9021826160440802E-2</v>
      </c>
      <c r="P195" s="5">
        <v>2.1706443698273201</v>
      </c>
      <c r="Q195" s="222">
        <v>1.4086924101633229</v>
      </c>
      <c r="U195" s="253" t="s">
        <v>7278</v>
      </c>
      <c r="V195" s="74" t="s">
        <v>10365</v>
      </c>
      <c r="W195" s="261" t="s">
        <v>14583</v>
      </c>
      <c r="X195" s="74" t="s">
        <v>10366</v>
      </c>
      <c r="Y195" s="4">
        <v>4.7306155887796901E-2</v>
      </c>
      <c r="Z195" s="216">
        <v>-3.1424101003565998</v>
      </c>
      <c r="AA195" s="222">
        <v>1.325082341415541</v>
      </c>
      <c r="AF195" s="227" t="s">
        <v>3980</v>
      </c>
      <c r="AJ195" s="227" t="s">
        <v>3156</v>
      </c>
      <c r="AL195" s="394" t="s">
        <v>16373</v>
      </c>
      <c r="AM195" s="332" t="s">
        <v>5247</v>
      </c>
      <c r="AN195" s="332" t="s">
        <v>6461</v>
      </c>
      <c r="AO195" s="333" t="s">
        <v>6969</v>
      </c>
      <c r="AP195" s="332" t="s">
        <v>16385</v>
      </c>
      <c r="AQ195" s="332" t="s">
        <v>6462</v>
      </c>
      <c r="AR195" s="334">
        <v>26.315789473684202</v>
      </c>
      <c r="AS195" s="334">
        <v>11.023255813953501</v>
      </c>
      <c r="AT195" s="335">
        <v>7.4746829559359596E-3</v>
      </c>
      <c r="AU195" s="336">
        <v>2.1264072235262903</v>
      </c>
      <c r="AV195" s="334">
        <v>2.3872973573173399</v>
      </c>
      <c r="AW195" s="385" t="s">
        <v>16386</v>
      </c>
      <c r="AX195" s="147" t="str">
        <f t="shared" si="2"/>
        <v xml:space="preserve"> </v>
      </c>
      <c r="BZ195" s="32"/>
    </row>
    <row r="196" spans="1:78" ht="25" customHeight="1" x14ac:dyDescent="0.2">
      <c r="A196" s="253" t="s">
        <v>2441</v>
      </c>
      <c r="B196" s="74" t="s">
        <v>11738</v>
      </c>
      <c r="C196" s="261" t="s">
        <v>15512</v>
      </c>
      <c r="D196" s="74" t="s">
        <v>11739</v>
      </c>
      <c r="E196" s="4">
        <v>1.9714179247273301E-2</v>
      </c>
      <c r="F196" s="5">
        <v>-2.09913355187064</v>
      </c>
      <c r="G196" s="222">
        <v>1.7052212990269766</v>
      </c>
      <c r="K196" s="253" t="s">
        <v>7159</v>
      </c>
      <c r="L196" s="74" t="s">
        <v>13183</v>
      </c>
      <c r="M196" s="261" t="s">
        <v>14660</v>
      </c>
      <c r="N196" s="74" t="s">
        <v>12815</v>
      </c>
      <c r="O196" s="26">
        <v>1.5816782896487899E-2</v>
      </c>
      <c r="P196" s="5">
        <v>2.28355091993329</v>
      </c>
      <c r="Q196" s="222">
        <v>1.8008818465263494</v>
      </c>
      <c r="U196" s="253" t="s">
        <v>7253</v>
      </c>
      <c r="V196" s="74" t="s">
        <v>12867</v>
      </c>
      <c r="W196" s="261" t="s">
        <v>15279</v>
      </c>
      <c r="X196" s="74" t="s">
        <v>9823</v>
      </c>
      <c r="Y196" s="4">
        <v>2.7419139434900399E-2</v>
      </c>
      <c r="Z196" s="216">
        <v>-3.12693098000143</v>
      </c>
      <c r="AA196" s="222">
        <v>1.5619461799089793</v>
      </c>
      <c r="AF196" s="227" t="s">
        <v>3988</v>
      </c>
      <c r="AJ196" s="227" t="s">
        <v>3161</v>
      </c>
      <c r="AL196" s="394" t="s">
        <v>16373</v>
      </c>
      <c r="AM196" s="332" t="s">
        <v>5247</v>
      </c>
      <c r="AN196" s="332" t="s">
        <v>6352</v>
      </c>
      <c r="AO196" s="333" t="s">
        <v>6916</v>
      </c>
      <c r="AP196" s="332" t="s">
        <v>16380</v>
      </c>
      <c r="AQ196" s="332" t="s">
        <v>5262</v>
      </c>
      <c r="AR196" s="334">
        <v>5.2631578947368398</v>
      </c>
      <c r="AS196" s="334">
        <v>0.27906976744186002</v>
      </c>
      <c r="AT196" s="335">
        <v>7.69436474110356E-3</v>
      </c>
      <c r="AU196" s="336">
        <v>2.1138272303902572</v>
      </c>
      <c r="AV196" s="334">
        <v>18.859649122806999</v>
      </c>
      <c r="AW196" s="385" t="s">
        <v>16387</v>
      </c>
      <c r="AX196" s="147" t="str">
        <f t="shared" ref="AX196:AX259" si="3">" "</f>
        <v xml:space="preserve"> </v>
      </c>
      <c r="BZ196" s="32"/>
    </row>
    <row r="197" spans="1:78" ht="25" customHeight="1" x14ac:dyDescent="0.2">
      <c r="A197" s="253" t="s">
        <v>7191</v>
      </c>
      <c r="B197" s="74" t="s">
        <v>12587</v>
      </c>
      <c r="C197" s="261" t="s">
        <v>14364</v>
      </c>
      <c r="D197" s="74" t="s">
        <v>12588</v>
      </c>
      <c r="E197" s="4">
        <v>3.2640388159539402E-3</v>
      </c>
      <c r="F197" s="5">
        <v>-2.0736370877986001</v>
      </c>
      <c r="G197" s="222">
        <v>2.4862446852569109</v>
      </c>
      <c r="K197" s="253" t="s">
        <v>2554</v>
      </c>
      <c r="L197" s="74" t="s">
        <v>10396</v>
      </c>
      <c r="M197" s="261" t="s">
        <v>14659</v>
      </c>
      <c r="N197" s="74" t="s">
        <v>10397</v>
      </c>
      <c r="O197" s="26">
        <v>3.7020196557799902E-2</v>
      </c>
      <c r="P197" s="5">
        <v>2.2986465201733699</v>
      </c>
      <c r="Q197" s="222">
        <v>1.4315612797013952</v>
      </c>
      <c r="U197" s="253" t="s">
        <v>2589</v>
      </c>
      <c r="V197" s="74" t="s">
        <v>8965</v>
      </c>
      <c r="W197" s="261" t="s">
        <v>15791</v>
      </c>
      <c r="X197" s="74" t="s">
        <v>8966</v>
      </c>
      <c r="Y197" s="4">
        <v>8.6375507477201106E-3</v>
      </c>
      <c r="Z197" s="216">
        <v>-3.12353876242017</v>
      </c>
      <c r="AA197" s="222">
        <v>2.0636093880241049</v>
      </c>
      <c r="AF197" s="227" t="s">
        <v>7277</v>
      </c>
      <c r="AJ197" s="227" t="s">
        <v>7260</v>
      </c>
      <c r="AL197" s="394" t="s">
        <v>16373</v>
      </c>
      <c r="AM197" s="332" t="s">
        <v>5247</v>
      </c>
      <c r="AN197" s="332" t="s">
        <v>16388</v>
      </c>
      <c r="AO197" s="333" t="s">
        <v>16910</v>
      </c>
      <c r="AP197" s="332" t="s">
        <v>16380</v>
      </c>
      <c r="AQ197" s="332" t="s">
        <v>5304</v>
      </c>
      <c r="AR197" s="334">
        <v>5.2631578947368398</v>
      </c>
      <c r="AS197" s="334">
        <v>0.46511627906976699</v>
      </c>
      <c r="AT197" s="335">
        <v>1.73597408861998E-2</v>
      </c>
      <c r="AU197" s="336">
        <v>1.7604567614483195</v>
      </c>
      <c r="AV197" s="334">
        <v>11.3157894736842</v>
      </c>
      <c r="AW197" s="385" t="s">
        <v>16389</v>
      </c>
      <c r="AX197" s="147" t="str">
        <f t="shared" si="3"/>
        <v xml:space="preserve"> </v>
      </c>
      <c r="BZ197" s="32"/>
    </row>
    <row r="198" spans="1:78" ht="25" customHeight="1" x14ac:dyDescent="0.2">
      <c r="A198" s="253" t="s">
        <v>4463</v>
      </c>
      <c r="B198" s="74" t="s">
        <v>11524</v>
      </c>
      <c r="C198" s="261" t="s">
        <v>14348</v>
      </c>
      <c r="D198" s="74" t="s">
        <v>11525</v>
      </c>
      <c r="E198" s="4">
        <v>4.4399302450124099E-2</v>
      </c>
      <c r="F198" s="5">
        <v>-2.0612459497072</v>
      </c>
      <c r="G198" s="222">
        <v>1.3526238529583909</v>
      </c>
      <c r="K198" s="253" t="s">
        <v>5091</v>
      </c>
      <c r="L198" s="74" t="s">
        <v>13322</v>
      </c>
      <c r="M198" s="261" t="s">
        <v>14658</v>
      </c>
      <c r="N198" s="74" t="s">
        <v>13045</v>
      </c>
      <c r="O198" s="26">
        <v>7.4338600958871104E-3</v>
      </c>
      <c r="P198" s="5">
        <v>2.3389849976361998</v>
      </c>
      <c r="Q198" s="222">
        <v>2.1287856165192762</v>
      </c>
      <c r="U198" s="253" t="s">
        <v>2622</v>
      </c>
      <c r="V198" s="74" t="s">
        <v>11777</v>
      </c>
      <c r="W198" s="261" t="s">
        <v>15105</v>
      </c>
      <c r="X198" s="74" t="s">
        <v>11778</v>
      </c>
      <c r="Y198" s="4">
        <v>1.81087968839952E-2</v>
      </c>
      <c r="Z198" s="216">
        <v>-3.1191372604471401</v>
      </c>
      <c r="AA198" s="222">
        <v>1.7421104024743894</v>
      </c>
      <c r="AF198" s="227" t="s">
        <v>3999</v>
      </c>
      <c r="AJ198" s="227" t="s">
        <v>3204</v>
      </c>
      <c r="AL198" s="394" t="s">
        <v>16373</v>
      </c>
      <c r="AM198" s="332" t="s">
        <v>5247</v>
      </c>
      <c r="AN198" s="332" t="s">
        <v>5296</v>
      </c>
      <c r="AO198" s="333" t="s">
        <v>6114</v>
      </c>
      <c r="AP198" s="332" t="s">
        <v>16376</v>
      </c>
      <c r="AQ198" s="332" t="s">
        <v>5297</v>
      </c>
      <c r="AR198" s="334">
        <v>10.526315789473699</v>
      </c>
      <c r="AS198" s="334">
        <v>2.8837209302325602</v>
      </c>
      <c r="AT198" s="335">
        <v>2.57636082003053E-2</v>
      </c>
      <c r="AU198" s="336">
        <v>1.5889933139928862</v>
      </c>
      <c r="AV198" s="334">
        <v>3.6502546689303901</v>
      </c>
      <c r="AW198" s="385" t="s">
        <v>16390</v>
      </c>
      <c r="AX198" s="147" t="str">
        <f t="shared" si="3"/>
        <v xml:space="preserve"> </v>
      </c>
      <c r="BZ198" s="32"/>
    </row>
    <row r="199" spans="1:78" ht="25" customHeight="1" x14ac:dyDescent="0.2">
      <c r="A199" s="253" t="s">
        <v>7234</v>
      </c>
      <c r="B199" s="74" t="s">
        <v>11780</v>
      </c>
      <c r="C199" s="261" t="s">
        <v>15301</v>
      </c>
      <c r="D199" s="74" t="s">
        <v>11781</v>
      </c>
      <c r="E199" s="4">
        <v>3.1086682247900899E-2</v>
      </c>
      <c r="F199" s="5">
        <v>-2.0409549983431199</v>
      </c>
      <c r="G199" s="222">
        <v>1.5074256259245105</v>
      </c>
      <c r="K199" s="253" t="s">
        <v>7174</v>
      </c>
      <c r="L199" s="74" t="s">
        <v>13070</v>
      </c>
      <c r="M199" s="261" t="s">
        <v>14648</v>
      </c>
      <c r="N199" s="74" t="s">
        <v>8940</v>
      </c>
      <c r="O199" s="26">
        <v>2.77604826925297E-2</v>
      </c>
      <c r="P199" s="5">
        <v>2.4930946675544399</v>
      </c>
      <c r="Q199" s="222">
        <v>1.556572986744575</v>
      </c>
      <c r="U199" s="253" t="s">
        <v>4914</v>
      </c>
      <c r="V199" s="74" t="s">
        <v>6802</v>
      </c>
      <c r="W199" s="261" t="s">
        <v>14586</v>
      </c>
      <c r="X199" s="74" t="s">
        <v>13137</v>
      </c>
      <c r="Y199" s="4">
        <v>1.15013500345658E-2</v>
      </c>
      <c r="Z199" s="216">
        <v>-3.118428084319</v>
      </c>
      <c r="AA199" s="222">
        <v>1.9392511789376823</v>
      </c>
      <c r="AF199" s="227" t="s">
        <v>4004</v>
      </c>
      <c r="AJ199" s="227" t="s">
        <v>3229</v>
      </c>
      <c r="AL199" s="394" t="s">
        <v>16373</v>
      </c>
      <c r="AM199" s="332" t="s">
        <v>5247</v>
      </c>
      <c r="AN199" s="332" t="s">
        <v>13847</v>
      </c>
      <c r="AO199" s="333" t="s">
        <v>14072</v>
      </c>
      <c r="AP199" s="332" t="s">
        <v>16380</v>
      </c>
      <c r="AQ199" s="332" t="s">
        <v>5276</v>
      </c>
      <c r="AR199" s="334">
        <v>5.2631578947368398</v>
      </c>
      <c r="AS199" s="334">
        <v>0.69767441860465096</v>
      </c>
      <c r="AT199" s="335">
        <v>3.3875632505392203E-2</v>
      </c>
      <c r="AU199" s="336">
        <v>1.470112587157032</v>
      </c>
      <c r="AV199" s="334">
        <v>7.54385964912281</v>
      </c>
      <c r="AW199" s="385" t="s">
        <v>16391</v>
      </c>
      <c r="AX199" s="147" t="str">
        <f t="shared" si="3"/>
        <v xml:space="preserve"> </v>
      </c>
      <c r="BZ199" s="32"/>
    </row>
    <row r="200" spans="1:78" ht="25" customHeight="1" x14ac:dyDescent="0.2">
      <c r="A200" s="253" t="s">
        <v>3457</v>
      </c>
      <c r="B200" s="74" t="s">
        <v>9673</v>
      </c>
      <c r="C200" s="261" t="s">
        <v>15102</v>
      </c>
      <c r="D200" s="74" t="s">
        <v>9674</v>
      </c>
      <c r="E200" s="4">
        <v>4.7129260073989203E-2</v>
      </c>
      <c r="F200" s="5">
        <v>-2.0309172828455999</v>
      </c>
      <c r="G200" s="222">
        <v>1.3267093785791304</v>
      </c>
      <c r="K200" s="253" t="s">
        <v>1825</v>
      </c>
      <c r="L200" s="74" t="s">
        <v>10435</v>
      </c>
      <c r="M200" s="261" t="s">
        <v>14643</v>
      </c>
      <c r="N200" s="74" t="s">
        <v>10436</v>
      </c>
      <c r="O200" s="26">
        <v>2.7183369310820198E-2</v>
      </c>
      <c r="P200" s="5">
        <v>2.6362413360972599</v>
      </c>
      <c r="Q200" s="222">
        <v>1.5656967145494864</v>
      </c>
      <c r="U200" s="253" t="s">
        <v>2215</v>
      </c>
      <c r="V200" s="74" t="s">
        <v>11783</v>
      </c>
      <c r="W200" s="261" t="s">
        <v>14562</v>
      </c>
      <c r="X200" s="74" t="s">
        <v>11784</v>
      </c>
      <c r="Y200" s="4">
        <v>4.4754910746491801E-2</v>
      </c>
      <c r="Z200" s="216">
        <v>-3.09916722054537</v>
      </c>
      <c r="AA200" s="222">
        <v>1.3491593046364938</v>
      </c>
      <c r="AF200" s="227" t="s">
        <v>4024</v>
      </c>
      <c r="AJ200" s="227" t="s">
        <v>3231</v>
      </c>
      <c r="AL200" s="394" t="s">
        <v>16373</v>
      </c>
      <c r="AM200" s="332" t="s">
        <v>5247</v>
      </c>
      <c r="AN200" s="332" t="s">
        <v>16392</v>
      </c>
      <c r="AO200" s="333" t="s">
        <v>16911</v>
      </c>
      <c r="AP200" s="332" t="s">
        <v>16393</v>
      </c>
      <c r="AQ200" s="332" t="s">
        <v>6763</v>
      </c>
      <c r="AR200" s="334">
        <v>2.6315789473684199</v>
      </c>
      <c r="AS200" s="334">
        <v>4.6511627906976702E-2</v>
      </c>
      <c r="AT200" s="335">
        <v>3.4425492929162999E-2</v>
      </c>
      <c r="AU200" s="336">
        <v>1.463119832483303</v>
      </c>
      <c r="AV200" s="334">
        <v>56.578947368420998</v>
      </c>
      <c r="AW200" s="385" t="s">
        <v>8198</v>
      </c>
      <c r="AX200" s="147" t="str">
        <f t="shared" si="3"/>
        <v xml:space="preserve"> </v>
      </c>
      <c r="BZ200" s="32"/>
    </row>
    <row r="201" spans="1:78" ht="25" customHeight="1" x14ac:dyDescent="0.2">
      <c r="A201" s="253" t="s">
        <v>3114</v>
      </c>
      <c r="B201" s="74" t="s">
        <v>9911</v>
      </c>
      <c r="C201" s="261" t="s">
        <v>15929</v>
      </c>
      <c r="D201" s="74" t="s">
        <v>9912</v>
      </c>
      <c r="E201" s="4">
        <v>3.9124657863966503E-2</v>
      </c>
      <c r="F201" s="5">
        <v>-2.0300201844782602</v>
      </c>
      <c r="G201" s="222">
        <v>1.4075494472331267</v>
      </c>
      <c r="K201" s="253" t="s">
        <v>4421</v>
      </c>
      <c r="L201" s="74" t="s">
        <v>9395</v>
      </c>
      <c r="M201" s="261" t="s">
        <v>14641</v>
      </c>
      <c r="N201" s="74" t="s">
        <v>9396</v>
      </c>
      <c r="O201" s="26">
        <v>1.3513042828357901E-2</v>
      </c>
      <c r="P201" s="5">
        <v>2.7960864550908902</v>
      </c>
      <c r="Q201" s="222">
        <v>1.8692468467758894</v>
      </c>
      <c r="U201" s="253" t="s">
        <v>7324</v>
      </c>
      <c r="V201" s="74" t="s">
        <v>13323</v>
      </c>
      <c r="W201" s="261" t="s">
        <v>16248</v>
      </c>
      <c r="X201" s="74" t="s">
        <v>12440</v>
      </c>
      <c r="Y201" s="4">
        <v>2.9338306903854499E-4</v>
      </c>
      <c r="Z201" s="216">
        <v>-3.0415971278149398</v>
      </c>
      <c r="AA201" s="222">
        <v>3.532564952644401</v>
      </c>
      <c r="AF201" s="227" t="s">
        <v>4073</v>
      </c>
      <c r="AJ201" s="227" t="s">
        <v>3259</v>
      </c>
      <c r="AL201" s="394" t="s">
        <v>16373</v>
      </c>
      <c r="AM201" s="332" t="s">
        <v>5247</v>
      </c>
      <c r="AN201" s="332" t="s">
        <v>16394</v>
      </c>
      <c r="AO201" s="333" t="s">
        <v>16912</v>
      </c>
      <c r="AP201" s="332" t="s">
        <v>16393</v>
      </c>
      <c r="AQ201" s="332" t="s">
        <v>6763</v>
      </c>
      <c r="AR201" s="334">
        <v>2.6315789473684199</v>
      </c>
      <c r="AS201" s="334">
        <v>4.6511627906976702E-2</v>
      </c>
      <c r="AT201" s="335">
        <v>3.4425492929162999E-2</v>
      </c>
      <c r="AU201" s="336">
        <v>1.463119832483303</v>
      </c>
      <c r="AV201" s="334">
        <v>56.578947368420998</v>
      </c>
      <c r="AW201" s="385" t="s">
        <v>8198</v>
      </c>
      <c r="AX201" s="147" t="str">
        <f t="shared" si="3"/>
        <v xml:space="preserve"> </v>
      </c>
      <c r="BZ201" s="32"/>
    </row>
    <row r="202" spans="1:78" ht="25" customHeight="1" x14ac:dyDescent="0.2">
      <c r="A202" s="253" t="s">
        <v>7402</v>
      </c>
      <c r="B202" s="74" t="s">
        <v>8712</v>
      </c>
      <c r="C202" s="261" t="s">
        <v>14325</v>
      </c>
      <c r="D202" s="74" t="s">
        <v>8713</v>
      </c>
      <c r="E202" s="4">
        <v>1.28779263778283E-2</v>
      </c>
      <c r="F202" s="5">
        <v>-2.02270660182766</v>
      </c>
      <c r="G202" s="222">
        <v>1.8901540620668726</v>
      </c>
      <c r="K202" s="253" t="s">
        <v>7172</v>
      </c>
      <c r="L202" s="74" t="s">
        <v>13352</v>
      </c>
      <c r="M202" s="261" t="s">
        <v>14639</v>
      </c>
      <c r="N202" s="74" t="s">
        <v>12395</v>
      </c>
      <c r="O202" s="26">
        <v>8.4450406476826497E-3</v>
      </c>
      <c r="P202" s="5">
        <v>2.8426722172255299</v>
      </c>
      <c r="Q202" s="222">
        <v>2.0733982557410728</v>
      </c>
      <c r="U202" s="253" t="s">
        <v>3533</v>
      </c>
      <c r="V202" s="74" t="s">
        <v>11284</v>
      </c>
      <c r="W202" s="261" t="s">
        <v>14908</v>
      </c>
      <c r="X202" s="74" t="s">
        <v>11285</v>
      </c>
      <c r="Y202" s="4">
        <v>8.7405186401757103E-3</v>
      </c>
      <c r="Z202" s="216">
        <v>-3.0248847545055502</v>
      </c>
      <c r="AA202" s="222">
        <v>2.0584627966695317</v>
      </c>
      <c r="AF202" s="227" t="s">
        <v>4087</v>
      </c>
      <c r="AJ202" s="227" t="s">
        <v>3290</v>
      </c>
      <c r="AL202" s="394" t="s">
        <v>16373</v>
      </c>
      <c r="AM202" s="332" t="s">
        <v>5247</v>
      </c>
      <c r="AN202" s="332" t="s">
        <v>16395</v>
      </c>
      <c r="AO202" s="333" t="s">
        <v>16913</v>
      </c>
      <c r="AP202" s="332" t="s">
        <v>16393</v>
      </c>
      <c r="AQ202" s="332" t="s">
        <v>6763</v>
      </c>
      <c r="AR202" s="334">
        <v>2.6315789473684199</v>
      </c>
      <c r="AS202" s="334">
        <v>4.6511627906976702E-2</v>
      </c>
      <c r="AT202" s="335">
        <v>3.4425492929162999E-2</v>
      </c>
      <c r="AU202" s="336">
        <v>1.463119832483303</v>
      </c>
      <c r="AV202" s="334">
        <v>56.578947368420998</v>
      </c>
      <c r="AW202" s="385" t="s">
        <v>8198</v>
      </c>
      <c r="AX202" s="147" t="str">
        <f t="shared" si="3"/>
        <v xml:space="preserve"> </v>
      </c>
      <c r="BZ202" s="32"/>
    </row>
    <row r="203" spans="1:78" ht="25" customHeight="1" x14ac:dyDescent="0.2">
      <c r="A203" s="253" t="s">
        <v>4073</v>
      </c>
      <c r="B203" s="74" t="s">
        <v>11865</v>
      </c>
      <c r="C203" s="261" t="s">
        <v>14334</v>
      </c>
      <c r="D203" s="74" t="s">
        <v>11866</v>
      </c>
      <c r="E203" s="4">
        <v>2.6639484776166001E-2</v>
      </c>
      <c r="F203" s="5">
        <v>-2.0203314597322399</v>
      </c>
      <c r="G203" s="222">
        <v>1.5744741789398691</v>
      </c>
      <c r="K203" s="253" t="s">
        <v>2543</v>
      </c>
      <c r="L203" s="74" t="s">
        <v>11686</v>
      </c>
      <c r="M203" s="261" t="s">
        <v>14188</v>
      </c>
      <c r="N203" s="74" t="s">
        <v>11687</v>
      </c>
      <c r="O203" s="26">
        <v>3.6797340540361601E-2</v>
      </c>
      <c r="P203" s="5">
        <v>2.9342303595083101</v>
      </c>
      <c r="Q203" s="222">
        <v>1.4341835680216488</v>
      </c>
      <c r="U203" s="253" t="s">
        <v>4359</v>
      </c>
      <c r="V203" s="74" t="s">
        <v>9605</v>
      </c>
      <c r="W203" s="261" t="s">
        <v>14541</v>
      </c>
      <c r="X203" s="74" t="s">
        <v>9606</v>
      </c>
      <c r="Y203" s="4">
        <v>2.8681768318117602E-3</v>
      </c>
      <c r="Z203" s="216">
        <v>-3.0079592784767999</v>
      </c>
      <c r="AA203" s="222">
        <v>2.5423940766051309</v>
      </c>
      <c r="AF203" s="227" t="s">
        <v>4111</v>
      </c>
      <c r="AJ203" s="227" t="s">
        <v>7333</v>
      </c>
      <c r="AL203" s="394" t="s">
        <v>16373</v>
      </c>
      <c r="AM203" s="332" t="s">
        <v>5247</v>
      </c>
      <c r="AN203" s="332" t="s">
        <v>16396</v>
      </c>
      <c r="AO203" s="333" t="s">
        <v>16914</v>
      </c>
      <c r="AP203" s="332" t="s">
        <v>16393</v>
      </c>
      <c r="AQ203" s="332" t="s">
        <v>6763</v>
      </c>
      <c r="AR203" s="334">
        <v>2.6315789473684199</v>
      </c>
      <c r="AS203" s="334">
        <v>4.6511627906976702E-2</v>
      </c>
      <c r="AT203" s="335">
        <v>3.4425492929162999E-2</v>
      </c>
      <c r="AU203" s="336">
        <v>1.463119832483303</v>
      </c>
      <c r="AV203" s="334">
        <v>56.578947368420998</v>
      </c>
      <c r="AW203" s="385" t="s">
        <v>8198</v>
      </c>
      <c r="AX203" s="147" t="str">
        <f t="shared" si="3"/>
        <v xml:space="preserve"> </v>
      </c>
      <c r="BZ203" s="32"/>
    </row>
    <row r="204" spans="1:78" ht="25" customHeight="1" x14ac:dyDescent="0.2">
      <c r="A204" s="253" t="s">
        <v>7274</v>
      </c>
      <c r="B204" s="74" t="s">
        <v>11372</v>
      </c>
      <c r="C204" s="261" t="s">
        <v>14359</v>
      </c>
      <c r="D204" s="74" t="s">
        <v>11373</v>
      </c>
      <c r="E204" s="4">
        <v>2.70901679122168E-2</v>
      </c>
      <c r="F204" s="5">
        <v>-1.9926956861322001</v>
      </c>
      <c r="G204" s="222">
        <v>1.5671883030833618</v>
      </c>
      <c r="K204" s="253" t="s">
        <v>7199</v>
      </c>
      <c r="L204" s="74" t="s">
        <v>13557</v>
      </c>
      <c r="M204" s="261" t="s">
        <v>14634</v>
      </c>
      <c r="N204" s="74" t="s">
        <v>12410</v>
      </c>
      <c r="O204" s="26">
        <v>1.4657368695222699E-2</v>
      </c>
      <c r="P204" s="5">
        <v>2.95653602967344</v>
      </c>
      <c r="Q204" s="222">
        <v>1.8339439876562573</v>
      </c>
      <c r="U204" s="253" t="s">
        <v>3554</v>
      </c>
      <c r="V204" s="74" t="s">
        <v>11937</v>
      </c>
      <c r="W204" s="261" t="s">
        <v>15097</v>
      </c>
      <c r="X204" s="74" t="s">
        <v>11938</v>
      </c>
      <c r="Y204" s="4">
        <v>4.8582694669313297E-3</v>
      </c>
      <c r="Z204" s="216">
        <v>-3.00584545271054</v>
      </c>
      <c r="AA204" s="222">
        <v>2.3135184004498353</v>
      </c>
      <c r="AF204" s="227" t="s">
        <v>4137</v>
      </c>
      <c r="AJ204" s="227" t="s">
        <v>3303</v>
      </c>
      <c r="AL204" s="394" t="s">
        <v>16373</v>
      </c>
      <c r="AM204" s="332" t="s">
        <v>5247</v>
      </c>
      <c r="AN204" s="332" t="s">
        <v>16397</v>
      </c>
      <c r="AO204" s="333" t="s">
        <v>16915</v>
      </c>
      <c r="AP204" s="332" t="s">
        <v>16393</v>
      </c>
      <c r="AQ204" s="332" t="s">
        <v>6763</v>
      </c>
      <c r="AR204" s="334">
        <v>2.6315789473684199</v>
      </c>
      <c r="AS204" s="334">
        <v>4.6511627906976702E-2</v>
      </c>
      <c r="AT204" s="335">
        <v>3.4425492929162999E-2</v>
      </c>
      <c r="AU204" s="336">
        <v>1.463119832483303</v>
      </c>
      <c r="AV204" s="334">
        <v>56.578947368420998</v>
      </c>
      <c r="AW204" s="385" t="s">
        <v>8447</v>
      </c>
      <c r="AX204" s="147" t="str">
        <f t="shared" si="3"/>
        <v xml:space="preserve"> </v>
      </c>
      <c r="BZ204" s="32"/>
    </row>
    <row r="205" spans="1:78" ht="25" customHeight="1" x14ac:dyDescent="0.2">
      <c r="A205" s="253" t="s">
        <v>4616</v>
      </c>
      <c r="B205" s="74" t="s">
        <v>8485</v>
      </c>
      <c r="C205" s="261" t="s">
        <v>14406</v>
      </c>
      <c r="D205" s="74" t="s">
        <v>8486</v>
      </c>
      <c r="E205" s="4">
        <v>3.2178264035244798E-2</v>
      </c>
      <c r="F205" s="5">
        <v>-1.9798140425327799</v>
      </c>
      <c r="G205" s="222">
        <v>1.4924373890825446</v>
      </c>
      <c r="K205" s="253" t="s">
        <v>7161</v>
      </c>
      <c r="L205" s="74" t="s">
        <v>13348</v>
      </c>
      <c r="M205" s="261" t="s">
        <v>14187</v>
      </c>
      <c r="N205" s="74" t="s">
        <v>8857</v>
      </c>
      <c r="O205" s="26">
        <v>3.0938348750426E-2</v>
      </c>
      <c r="P205" s="5">
        <v>2.9979167315531901</v>
      </c>
      <c r="Q205" s="222">
        <v>1.5095028692958394</v>
      </c>
      <c r="U205" s="253" t="s">
        <v>3779</v>
      </c>
      <c r="V205" s="74" t="s">
        <v>13570</v>
      </c>
      <c r="W205" s="261" t="s">
        <v>14531</v>
      </c>
      <c r="X205" s="74" t="s">
        <v>13068</v>
      </c>
      <c r="Y205" s="4">
        <v>9.4555956741152192E-3</v>
      </c>
      <c r="Z205" s="216">
        <v>-3.0004650861688398</v>
      </c>
      <c r="AA205" s="222">
        <v>2.0243111067097419</v>
      </c>
      <c r="AF205" s="227" t="s">
        <v>7280</v>
      </c>
      <c r="AJ205" s="227" t="s">
        <v>3321</v>
      </c>
      <c r="AL205" s="394" t="s">
        <v>16373</v>
      </c>
      <c r="AM205" s="332" t="s">
        <v>5247</v>
      </c>
      <c r="AN205" s="332" t="s">
        <v>16398</v>
      </c>
      <c r="AO205" s="333" t="s">
        <v>16916</v>
      </c>
      <c r="AP205" s="332" t="s">
        <v>16393</v>
      </c>
      <c r="AQ205" s="332" t="s">
        <v>6763</v>
      </c>
      <c r="AR205" s="334">
        <v>2.6315789473684199</v>
      </c>
      <c r="AS205" s="334">
        <v>4.6511627906976702E-2</v>
      </c>
      <c r="AT205" s="335">
        <v>3.4425492929162999E-2</v>
      </c>
      <c r="AU205" s="336">
        <v>1.463119832483303</v>
      </c>
      <c r="AV205" s="334">
        <v>56.578947368420998</v>
      </c>
      <c r="AW205" s="385" t="s">
        <v>8447</v>
      </c>
      <c r="AX205" s="147" t="str">
        <f t="shared" si="3"/>
        <v xml:space="preserve"> </v>
      </c>
      <c r="BZ205" s="32"/>
    </row>
    <row r="206" spans="1:78" ht="25" customHeight="1" x14ac:dyDescent="0.2">
      <c r="A206" s="253" t="s">
        <v>7284</v>
      </c>
      <c r="B206" s="74" t="s">
        <v>10353</v>
      </c>
      <c r="C206" s="261" t="s">
        <v>15617</v>
      </c>
      <c r="D206" s="74" t="s">
        <v>10354</v>
      </c>
      <c r="E206" s="4">
        <v>5.2254544342345598E-3</v>
      </c>
      <c r="F206" s="5">
        <v>-1.9535692697340601</v>
      </c>
      <c r="G206" s="222">
        <v>2.281875934939678</v>
      </c>
      <c r="K206" s="253" t="s">
        <v>7165</v>
      </c>
      <c r="L206" s="74" t="s">
        <v>13607</v>
      </c>
      <c r="M206" s="261" t="s">
        <v>14632</v>
      </c>
      <c r="N206" s="74" t="s">
        <v>13608</v>
      </c>
      <c r="O206" s="26">
        <v>2.75926214306597E-2</v>
      </c>
      <c r="P206" s="5">
        <v>3.2729077949184302</v>
      </c>
      <c r="Q206" s="222">
        <v>1.5592070375132643</v>
      </c>
      <c r="U206" s="253" t="s">
        <v>4181</v>
      </c>
      <c r="V206" s="74" t="s">
        <v>12287</v>
      </c>
      <c r="W206" s="261" t="s">
        <v>14564</v>
      </c>
      <c r="X206" s="74" t="s">
        <v>12288</v>
      </c>
      <c r="Y206" s="4">
        <v>1.82195354902682E-2</v>
      </c>
      <c r="Z206" s="216">
        <v>-2.9924930574453401</v>
      </c>
      <c r="AA206" s="222">
        <v>1.7394626996234437</v>
      </c>
      <c r="AF206" s="227" t="s">
        <v>7281</v>
      </c>
      <c r="AJ206" s="227" t="s">
        <v>3337</v>
      </c>
      <c r="AL206" s="394" t="s">
        <v>16373</v>
      </c>
      <c r="AM206" s="332" t="s">
        <v>5247</v>
      </c>
      <c r="AN206" s="332" t="s">
        <v>16399</v>
      </c>
      <c r="AO206" s="333" t="s">
        <v>16917</v>
      </c>
      <c r="AP206" s="332" t="s">
        <v>16393</v>
      </c>
      <c r="AQ206" s="332" t="s">
        <v>6763</v>
      </c>
      <c r="AR206" s="334">
        <v>2.6315789473684199</v>
      </c>
      <c r="AS206" s="334">
        <v>4.6511627906976702E-2</v>
      </c>
      <c r="AT206" s="335">
        <v>3.4425492929162999E-2</v>
      </c>
      <c r="AU206" s="336">
        <v>1.463119832483303</v>
      </c>
      <c r="AV206" s="334">
        <v>56.578947368420998</v>
      </c>
      <c r="AW206" s="385" t="s">
        <v>8447</v>
      </c>
      <c r="AX206" s="147" t="str">
        <f t="shared" si="3"/>
        <v xml:space="preserve"> </v>
      </c>
      <c r="BZ206" s="32"/>
    </row>
    <row r="207" spans="1:78" ht="25" customHeight="1" x14ac:dyDescent="0.2">
      <c r="A207" s="253" t="s">
        <v>4752</v>
      </c>
      <c r="B207" s="74" t="s">
        <v>9139</v>
      </c>
      <c r="C207" s="261" t="s">
        <v>15492</v>
      </c>
      <c r="D207" s="74" t="s">
        <v>9140</v>
      </c>
      <c r="E207" s="4">
        <v>1.49236772633743E-2</v>
      </c>
      <c r="F207" s="5">
        <v>-1.94770506976139</v>
      </c>
      <c r="G207" s="222">
        <v>1.8261241515000912</v>
      </c>
      <c r="K207" s="253" t="s">
        <v>4267</v>
      </c>
      <c r="L207" s="74" t="s">
        <v>8992</v>
      </c>
      <c r="M207" s="261" t="s">
        <v>14629</v>
      </c>
      <c r="N207" s="74" t="s">
        <v>8993</v>
      </c>
      <c r="O207" s="26">
        <v>1.05787835395885E-2</v>
      </c>
      <c r="P207" s="5">
        <v>3.4019471591955499</v>
      </c>
      <c r="Q207" s="222">
        <v>1.9755642692023341</v>
      </c>
      <c r="U207" s="253" t="s">
        <v>5063</v>
      </c>
      <c r="V207" s="74" t="s">
        <v>13613</v>
      </c>
      <c r="W207" s="261" t="s">
        <v>14878</v>
      </c>
      <c r="X207" s="74" t="s">
        <v>13329</v>
      </c>
      <c r="Y207" s="4">
        <v>4.8149841863495697E-2</v>
      </c>
      <c r="Z207" s="216">
        <v>-2.99243820756385</v>
      </c>
      <c r="AA207" s="222">
        <v>1.3174051348722398</v>
      </c>
      <c r="AF207" s="227" t="s">
        <v>4169</v>
      </c>
      <c r="AJ207" s="227" t="s">
        <v>3339</v>
      </c>
      <c r="AL207" s="394" t="s">
        <v>16373</v>
      </c>
      <c r="AM207" s="332" t="s">
        <v>5247</v>
      </c>
      <c r="AN207" s="332" t="s">
        <v>16400</v>
      </c>
      <c r="AO207" s="333" t="s">
        <v>16918</v>
      </c>
      <c r="AP207" s="332" t="s">
        <v>16393</v>
      </c>
      <c r="AQ207" s="332" t="s">
        <v>6763</v>
      </c>
      <c r="AR207" s="334">
        <v>2.6315789473684199</v>
      </c>
      <c r="AS207" s="334">
        <v>4.6511627906976702E-2</v>
      </c>
      <c r="AT207" s="335">
        <v>3.4425492929162999E-2</v>
      </c>
      <c r="AU207" s="336">
        <v>1.463119832483303</v>
      </c>
      <c r="AV207" s="334">
        <v>56.578947368420998</v>
      </c>
      <c r="AW207" s="385" t="s">
        <v>8447</v>
      </c>
      <c r="AX207" s="147" t="str">
        <f t="shared" si="3"/>
        <v xml:space="preserve"> </v>
      </c>
      <c r="BZ207" s="32"/>
    </row>
    <row r="208" spans="1:78" ht="25" customHeight="1" x14ac:dyDescent="0.2">
      <c r="A208" s="253" t="s">
        <v>7248</v>
      </c>
      <c r="B208" s="74" t="s">
        <v>12939</v>
      </c>
      <c r="C208" s="261" t="s">
        <v>15748</v>
      </c>
      <c r="D208" s="74" t="s">
        <v>12051</v>
      </c>
      <c r="E208" s="4">
        <v>4.79448193053678E-2</v>
      </c>
      <c r="F208" s="5">
        <v>-1.9414348862433</v>
      </c>
      <c r="G208" s="222">
        <v>1.3192583138039793</v>
      </c>
      <c r="K208" s="253" t="s">
        <v>7179</v>
      </c>
      <c r="L208" s="74" t="s">
        <v>11150</v>
      </c>
      <c r="M208" s="261" t="s">
        <v>14624</v>
      </c>
      <c r="N208" s="74" t="s">
        <v>11151</v>
      </c>
      <c r="O208" s="26">
        <v>2.0120088307346701E-2</v>
      </c>
      <c r="P208" s="5">
        <v>3.6837888563296901</v>
      </c>
      <c r="Q208" s="222">
        <v>1.6963701174874213</v>
      </c>
      <c r="U208" s="253" t="s">
        <v>4919</v>
      </c>
      <c r="V208" s="74" t="s">
        <v>12564</v>
      </c>
      <c r="W208" s="261" t="s">
        <v>16076</v>
      </c>
      <c r="X208" s="74" t="s">
        <v>12565</v>
      </c>
      <c r="Y208" s="4">
        <v>2.2866144046712999E-2</v>
      </c>
      <c r="Z208" s="216">
        <v>-2.9903676121041198</v>
      </c>
      <c r="AA208" s="222">
        <v>1.6408070649701603</v>
      </c>
      <c r="AF208" s="227" t="s">
        <v>7284</v>
      </c>
      <c r="AJ208" s="227" t="s">
        <v>3358</v>
      </c>
      <c r="AL208" s="394" t="s">
        <v>16373</v>
      </c>
      <c r="AM208" s="332" t="s">
        <v>5247</v>
      </c>
      <c r="AN208" s="332" t="s">
        <v>16401</v>
      </c>
      <c r="AO208" s="333" t="s">
        <v>16919</v>
      </c>
      <c r="AP208" s="332" t="s">
        <v>16393</v>
      </c>
      <c r="AQ208" s="332" t="s">
        <v>6763</v>
      </c>
      <c r="AR208" s="334">
        <v>2.6315789473684199</v>
      </c>
      <c r="AS208" s="334">
        <v>4.6511627906976702E-2</v>
      </c>
      <c r="AT208" s="335">
        <v>3.4425492929162999E-2</v>
      </c>
      <c r="AU208" s="336">
        <v>1.463119832483303</v>
      </c>
      <c r="AV208" s="334">
        <v>56.578947368420998</v>
      </c>
      <c r="AW208" s="385" t="s">
        <v>8447</v>
      </c>
      <c r="AX208" s="147" t="str">
        <f t="shared" si="3"/>
        <v xml:space="preserve"> </v>
      </c>
      <c r="BZ208" s="32"/>
    </row>
    <row r="209" spans="1:78" ht="25" customHeight="1" x14ac:dyDescent="0.2">
      <c r="A209" s="253" t="s">
        <v>4807</v>
      </c>
      <c r="B209" s="74" t="s">
        <v>10368</v>
      </c>
      <c r="C209" s="261" t="s">
        <v>15678</v>
      </c>
      <c r="D209" s="74" t="s">
        <v>10369</v>
      </c>
      <c r="E209" s="4">
        <v>1.3833031470405001E-2</v>
      </c>
      <c r="F209" s="5">
        <v>-1.9395969285658201</v>
      </c>
      <c r="G209" s="222">
        <v>1.8590826350317471</v>
      </c>
      <c r="K209" s="253" t="s">
        <v>3917</v>
      </c>
      <c r="L209" s="74" t="s">
        <v>9533</v>
      </c>
      <c r="M209" s="261" t="s">
        <v>14186</v>
      </c>
      <c r="N209" s="74" t="s">
        <v>9534</v>
      </c>
      <c r="O209" s="26">
        <v>1.28908405019733E-2</v>
      </c>
      <c r="P209" s="5">
        <v>3.84649638929517</v>
      </c>
      <c r="Q209" s="222">
        <v>1.889718765077266</v>
      </c>
      <c r="U209" s="253" t="s">
        <v>3929</v>
      </c>
      <c r="V209" s="74" t="s">
        <v>12224</v>
      </c>
      <c r="W209" s="261" t="s">
        <v>14538</v>
      </c>
      <c r="X209" s="74" t="s">
        <v>12225</v>
      </c>
      <c r="Y209" s="4">
        <v>1.4395504158813801E-2</v>
      </c>
      <c r="Z209" s="216">
        <v>-2.9896616987809499</v>
      </c>
      <c r="AA209" s="222">
        <v>1.8417731206742838</v>
      </c>
      <c r="AF209" s="227" t="s">
        <v>4218</v>
      </c>
      <c r="AJ209" s="227" t="s">
        <v>3376</v>
      </c>
      <c r="AL209" s="394" t="s">
        <v>16373</v>
      </c>
      <c r="AM209" s="332" t="s">
        <v>5247</v>
      </c>
      <c r="AN209" s="332" t="s">
        <v>16402</v>
      </c>
      <c r="AO209" s="333" t="s">
        <v>16920</v>
      </c>
      <c r="AP209" s="332" t="s">
        <v>16393</v>
      </c>
      <c r="AQ209" s="332" t="s">
        <v>6763</v>
      </c>
      <c r="AR209" s="334">
        <v>2.6315789473684199</v>
      </c>
      <c r="AS209" s="334">
        <v>4.6511627906976702E-2</v>
      </c>
      <c r="AT209" s="335">
        <v>3.4425492929162999E-2</v>
      </c>
      <c r="AU209" s="336">
        <v>1.463119832483303</v>
      </c>
      <c r="AV209" s="334">
        <v>56.578947368420998</v>
      </c>
      <c r="AW209" s="385" t="s">
        <v>8447</v>
      </c>
      <c r="AX209" s="147" t="str">
        <f t="shared" si="3"/>
        <v xml:space="preserve"> </v>
      </c>
      <c r="BZ209" s="32"/>
    </row>
    <row r="210" spans="1:78" ht="25" customHeight="1" x14ac:dyDescent="0.2">
      <c r="A210" s="253" t="s">
        <v>7240</v>
      </c>
      <c r="B210" s="74" t="s">
        <v>9787</v>
      </c>
      <c r="C210" s="261" t="s">
        <v>15744</v>
      </c>
      <c r="D210" s="74" t="s">
        <v>9788</v>
      </c>
      <c r="E210" s="4">
        <v>5.7660654949850997E-3</v>
      </c>
      <c r="F210" s="5">
        <v>-1.9107527386151699</v>
      </c>
      <c r="G210" s="222">
        <v>2.2391204289007982</v>
      </c>
      <c r="K210" s="253" t="s">
        <v>2233</v>
      </c>
      <c r="L210" s="74" t="s">
        <v>8447</v>
      </c>
      <c r="M210" s="261" t="s">
        <v>14621</v>
      </c>
      <c r="N210" s="74" t="s">
        <v>8448</v>
      </c>
      <c r="O210" s="26">
        <v>2.98053780532842E-2</v>
      </c>
      <c r="P210" s="5">
        <v>3.9386622290712499</v>
      </c>
      <c r="Q210" s="222">
        <v>1.5257053651811261</v>
      </c>
      <c r="U210" s="253" t="s">
        <v>4752</v>
      </c>
      <c r="V210" s="74" t="s">
        <v>9139</v>
      </c>
      <c r="W210" s="261" t="s">
        <v>15492</v>
      </c>
      <c r="X210" s="74" t="s">
        <v>9140</v>
      </c>
      <c r="Y210" s="4">
        <v>3.15827477765442E-3</v>
      </c>
      <c r="Z210" s="216">
        <v>-2.98589571479789</v>
      </c>
      <c r="AA210" s="222">
        <v>2.5005500879984908</v>
      </c>
      <c r="AF210" s="227" t="s">
        <v>4257</v>
      </c>
      <c r="AJ210" s="227" t="s">
        <v>3392</v>
      </c>
      <c r="AL210" s="394" t="s">
        <v>16373</v>
      </c>
      <c r="AM210" s="332" t="s">
        <v>5247</v>
      </c>
      <c r="AN210" s="332" t="s">
        <v>16403</v>
      </c>
      <c r="AO210" s="333" t="s">
        <v>16921</v>
      </c>
      <c r="AP210" s="332" t="s">
        <v>16393</v>
      </c>
      <c r="AQ210" s="332" t="s">
        <v>6763</v>
      </c>
      <c r="AR210" s="334">
        <v>2.6315789473684199</v>
      </c>
      <c r="AS210" s="334">
        <v>4.6511627906976702E-2</v>
      </c>
      <c r="AT210" s="335">
        <v>3.4425492929162999E-2</v>
      </c>
      <c r="AU210" s="336">
        <v>1.463119832483303</v>
      </c>
      <c r="AV210" s="334">
        <v>56.578947368420998</v>
      </c>
      <c r="AW210" s="385" t="s">
        <v>8447</v>
      </c>
      <c r="AX210" s="147" t="str">
        <f t="shared" si="3"/>
        <v xml:space="preserve"> </v>
      </c>
      <c r="BZ210" s="32"/>
    </row>
    <row r="211" spans="1:78" ht="25" customHeight="1" x14ac:dyDescent="0.2">
      <c r="A211" s="253" t="s">
        <v>2238</v>
      </c>
      <c r="B211" s="74" t="s">
        <v>9557</v>
      </c>
      <c r="C211" s="261" t="s">
        <v>15822</v>
      </c>
      <c r="D211" s="74" t="s">
        <v>9558</v>
      </c>
      <c r="E211" s="4">
        <v>2.7477371332347102E-2</v>
      </c>
      <c r="F211" s="5">
        <v>-1.90822667303155</v>
      </c>
      <c r="G211" s="222">
        <v>1.5610248171169248</v>
      </c>
      <c r="K211" s="253" t="s">
        <v>7368</v>
      </c>
      <c r="L211" s="74" t="s">
        <v>12916</v>
      </c>
      <c r="M211" s="261" t="s">
        <v>14184</v>
      </c>
      <c r="N211" s="74" t="s">
        <v>11344</v>
      </c>
      <c r="O211" s="26">
        <v>2.5202409713201299E-2</v>
      </c>
      <c r="P211" s="5">
        <v>3.9806133154590202</v>
      </c>
      <c r="Q211" s="222">
        <v>1.5985579324282471</v>
      </c>
      <c r="U211" s="253" t="s">
        <v>5120</v>
      </c>
      <c r="V211" s="74" t="s">
        <v>11253</v>
      </c>
      <c r="W211" s="261" t="s">
        <v>15235</v>
      </c>
      <c r="X211" s="74" t="s">
        <v>11254</v>
      </c>
      <c r="Y211" s="4">
        <v>1.67771246780237E-3</v>
      </c>
      <c r="Z211" s="216">
        <v>-2.9763850295188798</v>
      </c>
      <c r="AA211" s="222">
        <v>2.7752824680286707</v>
      </c>
      <c r="AF211" s="227" t="s">
        <v>4259</v>
      </c>
      <c r="AJ211" s="227" t="s">
        <v>3404</v>
      </c>
      <c r="AL211" s="394" t="s">
        <v>16373</v>
      </c>
      <c r="AM211" s="332" t="s">
        <v>5247</v>
      </c>
      <c r="AN211" s="332" t="s">
        <v>16404</v>
      </c>
      <c r="AO211" s="333" t="s">
        <v>16922</v>
      </c>
      <c r="AP211" s="332" t="s">
        <v>16393</v>
      </c>
      <c r="AQ211" s="332" t="s">
        <v>6763</v>
      </c>
      <c r="AR211" s="334">
        <v>2.6315789473684199</v>
      </c>
      <c r="AS211" s="334">
        <v>4.6511627906976702E-2</v>
      </c>
      <c r="AT211" s="335">
        <v>3.4425492929162999E-2</v>
      </c>
      <c r="AU211" s="336">
        <v>1.463119832483303</v>
      </c>
      <c r="AV211" s="334">
        <v>56.578947368420998</v>
      </c>
      <c r="AW211" s="385" t="s">
        <v>8868</v>
      </c>
      <c r="AX211" s="147" t="str">
        <f t="shared" si="3"/>
        <v xml:space="preserve"> </v>
      </c>
      <c r="BZ211" s="32"/>
    </row>
    <row r="212" spans="1:78" ht="25" customHeight="1" x14ac:dyDescent="0.2">
      <c r="A212" s="253" t="s">
        <v>7412</v>
      </c>
      <c r="B212" s="74" t="s">
        <v>10847</v>
      </c>
      <c r="C212" s="261" t="s">
        <v>14410</v>
      </c>
      <c r="D212" s="74" t="s">
        <v>10848</v>
      </c>
      <c r="E212" s="4">
        <v>9.5028327897615696E-3</v>
      </c>
      <c r="F212" s="5">
        <v>-1.8903154482814499</v>
      </c>
      <c r="G212" s="222">
        <v>2.0221469124403177</v>
      </c>
      <c r="K212" s="253" t="s">
        <v>4558</v>
      </c>
      <c r="L212" s="74" t="s">
        <v>11980</v>
      </c>
      <c r="M212" s="261" t="s">
        <v>14619</v>
      </c>
      <c r="N212" s="74" t="s">
        <v>11981</v>
      </c>
      <c r="O212" s="26">
        <v>8.6920413934177395E-5</v>
      </c>
      <c r="P212" s="5">
        <v>4.39484922704042</v>
      </c>
      <c r="Q212" s="222">
        <v>4.0608782141405024</v>
      </c>
      <c r="U212" s="253" t="s">
        <v>2226</v>
      </c>
      <c r="V212" s="74" t="s">
        <v>12227</v>
      </c>
      <c r="W212" s="261" t="s">
        <v>15163</v>
      </c>
      <c r="X212" s="74" t="s">
        <v>12228</v>
      </c>
      <c r="Y212" s="4">
        <v>2.6148114458136198E-3</v>
      </c>
      <c r="Z212" s="216">
        <v>-2.9763022525485199</v>
      </c>
      <c r="AA212" s="222">
        <v>2.5825596226648098</v>
      </c>
      <c r="AF212" s="227" t="s">
        <v>7285</v>
      </c>
      <c r="AJ212" s="227" t="s">
        <v>3410</v>
      </c>
      <c r="AL212" s="394" t="s">
        <v>16373</v>
      </c>
      <c r="AM212" s="332" t="s">
        <v>5247</v>
      </c>
      <c r="AN212" s="332" t="s">
        <v>16405</v>
      </c>
      <c r="AO212" s="333" t="s">
        <v>16923</v>
      </c>
      <c r="AP212" s="332" t="s">
        <v>16393</v>
      </c>
      <c r="AQ212" s="332" t="s">
        <v>6763</v>
      </c>
      <c r="AR212" s="334">
        <v>2.6315789473684199</v>
      </c>
      <c r="AS212" s="334">
        <v>4.6511627906976702E-2</v>
      </c>
      <c r="AT212" s="335">
        <v>3.4425492929162999E-2</v>
      </c>
      <c r="AU212" s="336">
        <v>1.463119832483303</v>
      </c>
      <c r="AV212" s="334">
        <v>56.578947368420998</v>
      </c>
      <c r="AW212" s="385" t="s">
        <v>8868</v>
      </c>
      <c r="AX212" s="147" t="str">
        <f t="shared" si="3"/>
        <v xml:space="preserve"> </v>
      </c>
      <c r="BZ212" s="32"/>
    </row>
    <row r="213" spans="1:78" ht="25" customHeight="1" x14ac:dyDescent="0.2">
      <c r="A213" s="253" t="s">
        <v>1462</v>
      </c>
      <c r="B213" s="74" t="s">
        <v>11548</v>
      </c>
      <c r="C213" s="261" t="s">
        <v>15351</v>
      </c>
      <c r="D213" s="74" t="s">
        <v>11549</v>
      </c>
      <c r="E213" s="4">
        <v>5.9813504617530402E-3</v>
      </c>
      <c r="F213" s="5">
        <v>-1.8813950658276799</v>
      </c>
      <c r="G213" s="222">
        <v>2.2232007504809896</v>
      </c>
      <c r="K213" s="253" t="s">
        <v>4669</v>
      </c>
      <c r="L213" s="74" t="s">
        <v>9828</v>
      </c>
      <c r="M213" s="261" t="s">
        <v>14618</v>
      </c>
      <c r="N213" s="74" t="s">
        <v>9829</v>
      </c>
      <c r="O213" s="26">
        <v>3.87414519396857E-2</v>
      </c>
      <c r="P213" s="5">
        <v>4.9126321190839599</v>
      </c>
      <c r="Q213" s="222">
        <v>1.4118241069628741</v>
      </c>
      <c r="U213" s="253" t="s">
        <v>2573</v>
      </c>
      <c r="V213" s="74" t="s">
        <v>9880</v>
      </c>
      <c r="W213" s="261" t="s">
        <v>15675</v>
      </c>
      <c r="X213" s="74" t="s">
        <v>9881</v>
      </c>
      <c r="Y213" s="4">
        <v>2.21648551467559E-2</v>
      </c>
      <c r="Z213" s="216">
        <v>-2.96152047675726</v>
      </c>
      <c r="AA213" s="222">
        <v>1.6543351025857231</v>
      </c>
      <c r="AF213" s="227" t="s">
        <v>4267</v>
      </c>
      <c r="AJ213" s="227" t="s">
        <v>3412</v>
      </c>
      <c r="AL213" s="394" t="s">
        <v>16373</v>
      </c>
      <c r="AM213" s="332" t="s">
        <v>5247</v>
      </c>
      <c r="AN213" s="332" t="s">
        <v>16406</v>
      </c>
      <c r="AO213" s="333" t="s">
        <v>16924</v>
      </c>
      <c r="AP213" s="332" t="s">
        <v>16393</v>
      </c>
      <c r="AQ213" s="332" t="s">
        <v>6763</v>
      </c>
      <c r="AR213" s="334">
        <v>2.6315789473684199</v>
      </c>
      <c r="AS213" s="334">
        <v>4.6511627906976702E-2</v>
      </c>
      <c r="AT213" s="335">
        <v>3.4425492929162999E-2</v>
      </c>
      <c r="AU213" s="336">
        <v>1.463119832483303</v>
      </c>
      <c r="AV213" s="334">
        <v>56.578947368420998</v>
      </c>
      <c r="AW213" s="385" t="s">
        <v>8868</v>
      </c>
      <c r="AX213" s="147" t="str">
        <f t="shared" si="3"/>
        <v xml:space="preserve"> </v>
      </c>
      <c r="BZ213" s="32"/>
    </row>
    <row r="214" spans="1:78" ht="25" customHeight="1" x14ac:dyDescent="0.2">
      <c r="A214" s="253" t="s">
        <v>3860</v>
      </c>
      <c r="B214" s="74" t="s">
        <v>10609</v>
      </c>
      <c r="C214" s="261" t="s">
        <v>15636</v>
      </c>
      <c r="D214" s="74" t="s">
        <v>10610</v>
      </c>
      <c r="E214" s="4">
        <v>1.7689462857592E-2</v>
      </c>
      <c r="F214" s="5">
        <v>-1.87877609705279</v>
      </c>
      <c r="G214" s="222">
        <v>1.7522853542878749</v>
      </c>
      <c r="K214" s="253" t="s">
        <v>1989</v>
      </c>
      <c r="L214" s="74" t="s">
        <v>11706</v>
      </c>
      <c r="M214" s="261" t="s">
        <v>14183</v>
      </c>
      <c r="N214" s="74" t="s">
        <v>11707</v>
      </c>
      <c r="O214" s="26">
        <v>2.6734527441394599E-3</v>
      </c>
      <c r="P214" s="5">
        <v>4.9919173888889601</v>
      </c>
      <c r="Q214" s="222">
        <v>2.5729274880704112</v>
      </c>
      <c r="U214" s="253" t="s">
        <v>4824</v>
      </c>
      <c r="V214" s="74" t="s">
        <v>10000</v>
      </c>
      <c r="W214" s="261" t="s">
        <v>15516</v>
      </c>
      <c r="X214" s="74" t="s">
        <v>10001</v>
      </c>
      <c r="Y214" s="4">
        <v>4.2852221054519501E-3</v>
      </c>
      <c r="Z214" s="216">
        <v>-2.9612473184436001</v>
      </c>
      <c r="AA214" s="222">
        <v>2.368026663432178</v>
      </c>
      <c r="AF214" s="227" t="s">
        <v>4275</v>
      </c>
      <c r="AJ214" s="227" t="s">
        <v>7440</v>
      </c>
      <c r="AL214" s="394" t="s">
        <v>16373</v>
      </c>
      <c r="AM214" s="332" t="s">
        <v>5247</v>
      </c>
      <c r="AN214" s="332" t="s">
        <v>16407</v>
      </c>
      <c r="AO214" s="333" t="s">
        <v>16925</v>
      </c>
      <c r="AP214" s="332" t="s">
        <v>16393</v>
      </c>
      <c r="AQ214" s="332" t="s">
        <v>6763</v>
      </c>
      <c r="AR214" s="334">
        <v>2.6315789473684199</v>
      </c>
      <c r="AS214" s="334">
        <v>4.6511627906976702E-2</v>
      </c>
      <c r="AT214" s="335">
        <v>3.4425492929162999E-2</v>
      </c>
      <c r="AU214" s="336">
        <v>1.463119832483303</v>
      </c>
      <c r="AV214" s="334">
        <v>56.578947368420998</v>
      </c>
      <c r="AW214" s="385" t="s">
        <v>8868</v>
      </c>
      <c r="AX214" s="147" t="str">
        <f t="shared" si="3"/>
        <v xml:space="preserve"> </v>
      </c>
      <c r="BZ214" s="32"/>
    </row>
    <row r="215" spans="1:78" ht="25" customHeight="1" x14ac:dyDescent="0.2">
      <c r="A215" s="253" t="s">
        <v>7270</v>
      </c>
      <c r="B215" s="74" t="s">
        <v>11521</v>
      </c>
      <c r="C215" s="261" t="s">
        <v>15316</v>
      </c>
      <c r="D215" s="74" t="s">
        <v>11522</v>
      </c>
      <c r="E215" s="4">
        <v>9.0834212498061406E-3</v>
      </c>
      <c r="F215" s="5">
        <v>-1.87872016248756</v>
      </c>
      <c r="G215" s="222">
        <v>2.0417505446441502</v>
      </c>
      <c r="K215" s="253" t="s">
        <v>7178</v>
      </c>
      <c r="L215" s="74" t="s">
        <v>13504</v>
      </c>
      <c r="M215" s="261" t="s">
        <v>14617</v>
      </c>
      <c r="N215" s="74" t="s">
        <v>13505</v>
      </c>
      <c r="O215" s="26">
        <v>1.71086744464694E-3</v>
      </c>
      <c r="P215" s="5">
        <v>5.0641897465174397</v>
      </c>
      <c r="Q215" s="222">
        <v>2.7667836376175585</v>
      </c>
      <c r="U215" s="253" t="s">
        <v>3339</v>
      </c>
      <c r="V215" s="74" t="s">
        <v>11235</v>
      </c>
      <c r="W215" s="261" t="s">
        <v>14553</v>
      </c>
      <c r="X215" s="74" t="s">
        <v>11236</v>
      </c>
      <c r="Y215" s="4">
        <v>2.3778433696458101E-2</v>
      </c>
      <c r="Z215" s="216">
        <v>-2.9499862197061102</v>
      </c>
      <c r="AA215" s="222">
        <v>1.6238167560835428</v>
      </c>
      <c r="AF215" s="227" t="s">
        <v>7286</v>
      </c>
      <c r="AJ215" s="227" t="s">
        <v>3455</v>
      </c>
      <c r="AL215" s="394" t="s">
        <v>16373</v>
      </c>
      <c r="AM215" s="332" t="s">
        <v>5247</v>
      </c>
      <c r="AN215" s="332" t="s">
        <v>16408</v>
      </c>
      <c r="AO215" s="333" t="s">
        <v>16926</v>
      </c>
      <c r="AP215" s="332" t="s">
        <v>16393</v>
      </c>
      <c r="AQ215" s="332" t="s">
        <v>6763</v>
      </c>
      <c r="AR215" s="334">
        <v>2.6315789473684199</v>
      </c>
      <c r="AS215" s="334">
        <v>4.6511627906976702E-2</v>
      </c>
      <c r="AT215" s="335">
        <v>3.4425492929162999E-2</v>
      </c>
      <c r="AU215" s="336">
        <v>1.463119832483303</v>
      </c>
      <c r="AV215" s="334">
        <v>56.578947368420998</v>
      </c>
      <c r="AW215" s="385" t="s">
        <v>8868</v>
      </c>
      <c r="AX215" s="147" t="str">
        <f t="shared" si="3"/>
        <v xml:space="preserve"> </v>
      </c>
      <c r="BZ215" s="32"/>
    </row>
    <row r="216" spans="1:78" ht="25" customHeight="1" x14ac:dyDescent="0.2">
      <c r="A216" s="253" t="s">
        <v>4824</v>
      </c>
      <c r="B216" s="74" t="s">
        <v>10000</v>
      </c>
      <c r="C216" s="261" t="s">
        <v>15516</v>
      </c>
      <c r="D216" s="74" t="s">
        <v>10001</v>
      </c>
      <c r="E216" s="4">
        <v>2.76896651491697E-2</v>
      </c>
      <c r="F216" s="5">
        <v>-1.87581827672693</v>
      </c>
      <c r="G216" s="222">
        <v>1.5576822961412857</v>
      </c>
      <c r="K216" s="253" t="s">
        <v>7155</v>
      </c>
      <c r="L216" s="74" t="s">
        <v>13384</v>
      </c>
      <c r="M216" s="261" t="s">
        <v>14182</v>
      </c>
      <c r="N216" s="74" t="s">
        <v>9433</v>
      </c>
      <c r="O216" s="26">
        <v>2.26398187935457E-2</v>
      </c>
      <c r="P216" s="5">
        <v>5.1657884864688004</v>
      </c>
      <c r="Q216" s="222">
        <v>1.645127053511952</v>
      </c>
      <c r="U216" s="253" t="s">
        <v>3842</v>
      </c>
      <c r="V216" s="74" t="s">
        <v>11060</v>
      </c>
      <c r="W216" s="261" t="s">
        <v>15162</v>
      </c>
      <c r="X216" s="74" t="s">
        <v>11061</v>
      </c>
      <c r="Y216" s="4">
        <v>1.1168811905987199E-2</v>
      </c>
      <c r="Z216" s="216">
        <v>-2.94362254177525</v>
      </c>
      <c r="AA216" s="222">
        <v>1.9519930229557307</v>
      </c>
      <c r="AF216" s="227" t="s">
        <v>4300</v>
      </c>
      <c r="AJ216" s="227" t="s">
        <v>3457</v>
      </c>
      <c r="AL216" s="394" t="s">
        <v>16373</v>
      </c>
      <c r="AM216" s="332" t="s">
        <v>5247</v>
      </c>
      <c r="AN216" s="332" t="s">
        <v>16409</v>
      </c>
      <c r="AO216" s="333" t="s">
        <v>16927</v>
      </c>
      <c r="AP216" s="332" t="s">
        <v>16393</v>
      </c>
      <c r="AQ216" s="332" t="s">
        <v>6763</v>
      </c>
      <c r="AR216" s="334">
        <v>2.6315789473684199</v>
      </c>
      <c r="AS216" s="334">
        <v>4.6511627906976702E-2</v>
      </c>
      <c r="AT216" s="335">
        <v>3.4425492929162999E-2</v>
      </c>
      <c r="AU216" s="336">
        <v>1.463119832483303</v>
      </c>
      <c r="AV216" s="334">
        <v>56.578947368420998</v>
      </c>
      <c r="AW216" s="385" t="s">
        <v>8868</v>
      </c>
      <c r="AX216" s="147" t="str">
        <f t="shared" si="3"/>
        <v xml:space="preserve"> </v>
      </c>
      <c r="BZ216" s="32"/>
    </row>
    <row r="217" spans="1:78" ht="25" customHeight="1" x14ac:dyDescent="0.2">
      <c r="A217" s="253" t="s">
        <v>3376</v>
      </c>
      <c r="B217" s="74" t="s">
        <v>7984</v>
      </c>
      <c r="C217" s="261" t="s">
        <v>15339</v>
      </c>
      <c r="D217" s="74" t="s">
        <v>7985</v>
      </c>
      <c r="E217" s="4">
        <v>4.7231444607750299E-2</v>
      </c>
      <c r="F217" s="5">
        <v>-1.8704022209737201</v>
      </c>
      <c r="G217" s="222">
        <v>1.3257687710106416</v>
      </c>
      <c r="K217" s="253" t="s">
        <v>7177</v>
      </c>
      <c r="L217" s="74" t="s">
        <v>13506</v>
      </c>
      <c r="M217" s="261" t="s">
        <v>14616</v>
      </c>
      <c r="N217" s="74" t="s">
        <v>12925</v>
      </c>
      <c r="O217" s="26">
        <v>4.4537260606885198E-4</v>
      </c>
      <c r="P217" s="5">
        <v>5.5530612887640904</v>
      </c>
      <c r="Q217" s="222">
        <v>3.3512764990195567</v>
      </c>
      <c r="U217" s="253" t="s">
        <v>4963</v>
      </c>
      <c r="V217" s="74" t="s">
        <v>13190</v>
      </c>
      <c r="W217" s="261" t="s">
        <v>15788</v>
      </c>
      <c r="X217" s="74" t="s">
        <v>12512</v>
      </c>
      <c r="Y217" s="4">
        <v>3.0487029651850499E-2</v>
      </c>
      <c r="Z217" s="216">
        <v>-2.9393139999497802</v>
      </c>
      <c r="AA217" s="222">
        <v>1.5158848868399715</v>
      </c>
      <c r="AF217" s="227" t="s">
        <v>5120</v>
      </c>
      <c r="AJ217" s="227" t="s">
        <v>3462</v>
      </c>
      <c r="AL217" s="394" t="s">
        <v>16373</v>
      </c>
      <c r="AM217" s="332" t="s">
        <v>5247</v>
      </c>
      <c r="AN217" s="332" t="s">
        <v>16410</v>
      </c>
      <c r="AO217" s="333" t="s">
        <v>16928</v>
      </c>
      <c r="AP217" s="332" t="s">
        <v>16393</v>
      </c>
      <c r="AQ217" s="332" t="s">
        <v>6763</v>
      </c>
      <c r="AR217" s="334">
        <v>2.6315789473684199</v>
      </c>
      <c r="AS217" s="334">
        <v>4.6511627906976702E-2</v>
      </c>
      <c r="AT217" s="335">
        <v>3.4425492929162999E-2</v>
      </c>
      <c r="AU217" s="336">
        <v>1.463119832483303</v>
      </c>
      <c r="AV217" s="334">
        <v>56.578947368420998</v>
      </c>
      <c r="AW217" s="385" t="s">
        <v>8992</v>
      </c>
      <c r="AX217" s="147" t="str">
        <f t="shared" si="3"/>
        <v xml:space="preserve"> </v>
      </c>
      <c r="BZ217" s="32"/>
    </row>
    <row r="218" spans="1:78" ht="25" customHeight="1" x14ac:dyDescent="0.2">
      <c r="A218" s="253" t="s">
        <v>2071</v>
      </c>
      <c r="B218" s="74" t="s">
        <v>10136</v>
      </c>
      <c r="C218" s="261" t="s">
        <v>15482</v>
      </c>
      <c r="D218" s="74" t="s">
        <v>10137</v>
      </c>
      <c r="E218" s="4">
        <v>2.30778482863046E-2</v>
      </c>
      <c r="F218" s="5">
        <v>-1.8616586177427901</v>
      </c>
      <c r="G218" s="222">
        <v>1.6368046860252843</v>
      </c>
      <c r="K218" s="253" t="s">
        <v>2020</v>
      </c>
      <c r="L218" s="74" t="s">
        <v>11593</v>
      </c>
      <c r="M218" s="261" t="s">
        <v>14615</v>
      </c>
      <c r="N218" s="74" t="s">
        <v>11594</v>
      </c>
      <c r="O218" s="26">
        <v>3.8060668074466598E-2</v>
      </c>
      <c r="P218" s="5">
        <v>6.1458549402544804</v>
      </c>
      <c r="Q218" s="222">
        <v>1.4195235928617171</v>
      </c>
      <c r="U218" s="253" t="s">
        <v>5050</v>
      </c>
      <c r="V218" s="74" t="s">
        <v>11511</v>
      </c>
      <c r="W218" s="261" t="s">
        <v>15088</v>
      </c>
      <c r="X218" s="74" t="s">
        <v>11512</v>
      </c>
      <c r="Y218" s="4">
        <v>2.0914492601144998E-3</v>
      </c>
      <c r="Z218" s="216">
        <v>-2.93191213099783</v>
      </c>
      <c r="AA218" s="222">
        <v>2.6795526672151162</v>
      </c>
      <c r="AF218" s="227" t="s">
        <v>4314</v>
      </c>
      <c r="AJ218" s="227" t="s">
        <v>7263</v>
      </c>
      <c r="AL218" s="394" t="s">
        <v>16373</v>
      </c>
      <c r="AM218" s="332" t="s">
        <v>5247</v>
      </c>
      <c r="AN218" s="332" t="s">
        <v>16411</v>
      </c>
      <c r="AO218" s="333" t="s">
        <v>16929</v>
      </c>
      <c r="AP218" s="332" t="s">
        <v>16393</v>
      </c>
      <c r="AQ218" s="332" t="s">
        <v>6763</v>
      </c>
      <c r="AR218" s="334">
        <v>2.6315789473684199</v>
      </c>
      <c r="AS218" s="334">
        <v>4.6511627906976702E-2</v>
      </c>
      <c r="AT218" s="335">
        <v>3.4425492929162999E-2</v>
      </c>
      <c r="AU218" s="336">
        <v>1.463119832483303</v>
      </c>
      <c r="AV218" s="334">
        <v>56.578947368420998</v>
      </c>
      <c r="AW218" s="385" t="s">
        <v>8992</v>
      </c>
      <c r="AX218" s="147" t="str">
        <f t="shared" si="3"/>
        <v xml:space="preserve"> </v>
      </c>
      <c r="BZ218" s="32"/>
    </row>
    <row r="219" spans="1:78" ht="25" customHeight="1" x14ac:dyDescent="0.2">
      <c r="A219" s="253" t="s">
        <v>7286</v>
      </c>
      <c r="B219" s="74" t="s">
        <v>12056</v>
      </c>
      <c r="C219" s="261" t="s">
        <v>15154</v>
      </c>
      <c r="D219" s="74" t="s">
        <v>12057</v>
      </c>
      <c r="E219" s="4">
        <v>1.5006053918378301E-2</v>
      </c>
      <c r="F219" s="5">
        <v>-1.8606597899111199</v>
      </c>
      <c r="G219" s="222">
        <v>1.8237334974159018</v>
      </c>
      <c r="K219" s="253" t="s">
        <v>7158</v>
      </c>
      <c r="L219" s="74" t="s">
        <v>13571</v>
      </c>
      <c r="M219" s="261" t="s">
        <v>14181</v>
      </c>
      <c r="N219" s="74" t="s">
        <v>12831</v>
      </c>
      <c r="O219" s="26">
        <v>4.61099130079375E-2</v>
      </c>
      <c r="P219" s="5">
        <v>6.2505124651623003</v>
      </c>
      <c r="Q219" s="222">
        <v>1.3362056971301555</v>
      </c>
      <c r="U219" s="253" t="s">
        <v>4735</v>
      </c>
      <c r="V219" s="74" t="s">
        <v>10757</v>
      </c>
      <c r="W219" s="261" t="s">
        <v>15309</v>
      </c>
      <c r="X219" s="74" t="s">
        <v>10758</v>
      </c>
      <c r="Y219" s="4">
        <v>1.06325715752806E-2</v>
      </c>
      <c r="Z219" s="216">
        <v>-2.9135415293004101</v>
      </c>
      <c r="AA219" s="222">
        <v>1.9733616850639952</v>
      </c>
      <c r="AF219" s="227" t="s">
        <v>7287</v>
      </c>
      <c r="AJ219" s="227" t="s">
        <v>7264</v>
      </c>
      <c r="AL219" s="394" t="s">
        <v>16373</v>
      </c>
      <c r="AM219" s="332" t="s">
        <v>5247</v>
      </c>
      <c r="AN219" s="332" t="s">
        <v>16412</v>
      </c>
      <c r="AO219" s="333" t="s">
        <v>16930</v>
      </c>
      <c r="AP219" s="332" t="s">
        <v>16393</v>
      </c>
      <c r="AQ219" s="332" t="s">
        <v>6763</v>
      </c>
      <c r="AR219" s="334">
        <v>2.6315789473684199</v>
      </c>
      <c r="AS219" s="334">
        <v>4.6511627906976702E-2</v>
      </c>
      <c r="AT219" s="335">
        <v>3.4425492929162999E-2</v>
      </c>
      <c r="AU219" s="336">
        <v>1.463119832483303</v>
      </c>
      <c r="AV219" s="334">
        <v>56.578947368420998</v>
      </c>
      <c r="AW219" s="385" t="s">
        <v>9069</v>
      </c>
      <c r="AX219" s="147" t="str">
        <f t="shared" si="3"/>
        <v xml:space="preserve"> </v>
      </c>
      <c r="BZ219" s="32"/>
    </row>
    <row r="220" spans="1:78" ht="25" customHeight="1" x14ac:dyDescent="0.2">
      <c r="A220" s="253" t="s">
        <v>7247</v>
      </c>
      <c r="B220" s="74" t="s">
        <v>10723</v>
      </c>
      <c r="C220" s="261" t="s">
        <v>15644</v>
      </c>
      <c r="D220" s="74" t="s">
        <v>10724</v>
      </c>
      <c r="E220" s="4">
        <v>1.5704614649890401E-2</v>
      </c>
      <c r="F220" s="5">
        <v>-1.84442406089911</v>
      </c>
      <c r="G220" s="222">
        <v>1.8039727155838092</v>
      </c>
      <c r="K220" s="253" t="s">
        <v>7170</v>
      </c>
      <c r="L220" s="74" t="s">
        <v>13442</v>
      </c>
      <c r="M220" s="261" t="s">
        <v>14612</v>
      </c>
      <c r="N220" s="74" t="s">
        <v>12484</v>
      </c>
      <c r="O220" s="26">
        <v>5.0674231903142901E-3</v>
      </c>
      <c r="P220" s="5">
        <v>7.3846817274865897</v>
      </c>
      <c r="Q220" s="222">
        <v>2.2952128254224173</v>
      </c>
      <c r="U220" s="253" t="s">
        <v>5098</v>
      </c>
      <c r="V220" s="74" t="s">
        <v>11436</v>
      </c>
      <c r="W220" s="261" t="s">
        <v>15539</v>
      </c>
      <c r="X220" s="74" t="s">
        <v>11437</v>
      </c>
      <c r="Y220" s="4">
        <v>8.0545278777298494E-3</v>
      </c>
      <c r="Z220" s="216">
        <v>-2.9054253243439998</v>
      </c>
      <c r="AA220" s="222">
        <v>2.0939599109996836</v>
      </c>
      <c r="AF220" s="227" t="s">
        <v>4348</v>
      </c>
      <c r="AJ220" s="227" t="s">
        <v>7265</v>
      </c>
      <c r="AL220" s="394" t="s">
        <v>16373</v>
      </c>
      <c r="AM220" s="332" t="s">
        <v>5247</v>
      </c>
      <c r="AN220" s="332" t="s">
        <v>16413</v>
      </c>
      <c r="AO220" s="333" t="s">
        <v>16931</v>
      </c>
      <c r="AP220" s="332" t="s">
        <v>16393</v>
      </c>
      <c r="AQ220" s="332" t="s">
        <v>6763</v>
      </c>
      <c r="AR220" s="334">
        <v>2.6315789473684199</v>
      </c>
      <c r="AS220" s="334">
        <v>4.6511627906976702E-2</v>
      </c>
      <c r="AT220" s="335">
        <v>3.4425492929162999E-2</v>
      </c>
      <c r="AU220" s="336">
        <v>1.463119832483303</v>
      </c>
      <c r="AV220" s="334">
        <v>56.578947368420998</v>
      </c>
      <c r="AW220" s="385" t="s">
        <v>9069</v>
      </c>
      <c r="AX220" s="147" t="str">
        <f t="shared" si="3"/>
        <v xml:space="preserve"> </v>
      </c>
      <c r="BZ220" s="32"/>
    </row>
    <row r="221" spans="1:78" ht="25" customHeight="1" x14ac:dyDescent="0.2">
      <c r="A221" s="253" t="s">
        <v>7285</v>
      </c>
      <c r="B221" s="74" t="s">
        <v>11380</v>
      </c>
      <c r="C221" s="261" t="s">
        <v>15454</v>
      </c>
      <c r="D221" s="74" t="s">
        <v>11381</v>
      </c>
      <c r="E221" s="4">
        <v>1.6840531108576199E-2</v>
      </c>
      <c r="F221" s="5">
        <v>-1.81999661712349</v>
      </c>
      <c r="G221" s="222">
        <v>1.7736442160497474</v>
      </c>
      <c r="K221" s="253" t="s">
        <v>7169</v>
      </c>
      <c r="L221" s="74" t="s">
        <v>12649</v>
      </c>
      <c r="M221" s="261" t="s">
        <v>14451</v>
      </c>
      <c r="N221" s="74" t="s">
        <v>12650</v>
      </c>
      <c r="O221" s="26">
        <v>5.0777893911330398E-2</v>
      </c>
      <c r="P221" s="5">
        <v>1.9214696395701301</v>
      </c>
      <c r="Q221" s="222">
        <v>1.2943253160982919</v>
      </c>
      <c r="U221" s="253" t="s">
        <v>7435</v>
      </c>
      <c r="V221" s="74" t="s">
        <v>12490</v>
      </c>
      <c r="W221" s="261" t="s">
        <v>14512</v>
      </c>
      <c r="X221" s="74" t="s">
        <v>12491</v>
      </c>
      <c r="Y221" s="4">
        <v>3.3592599252948198E-2</v>
      </c>
      <c r="Z221" s="216">
        <v>-2.8984815896844198</v>
      </c>
      <c r="AA221" s="222">
        <v>1.4737563909919507</v>
      </c>
      <c r="AF221" s="227" t="s">
        <v>7288</v>
      </c>
      <c r="AJ221" s="227" t="s">
        <v>5151</v>
      </c>
      <c r="AL221" s="394" t="s">
        <v>16373</v>
      </c>
      <c r="AM221" s="332" t="s">
        <v>5247</v>
      </c>
      <c r="AN221" s="332" t="s">
        <v>16414</v>
      </c>
      <c r="AO221" s="333" t="s">
        <v>16932</v>
      </c>
      <c r="AP221" s="332" t="s">
        <v>16393</v>
      </c>
      <c r="AQ221" s="332" t="s">
        <v>6763</v>
      </c>
      <c r="AR221" s="334">
        <v>2.6315789473684199</v>
      </c>
      <c r="AS221" s="334">
        <v>4.6511627906976702E-2</v>
      </c>
      <c r="AT221" s="335">
        <v>3.4425492929162999E-2</v>
      </c>
      <c r="AU221" s="336">
        <v>1.463119832483303</v>
      </c>
      <c r="AV221" s="334">
        <v>56.578947368420998</v>
      </c>
      <c r="AW221" s="385" t="s">
        <v>9081</v>
      </c>
      <c r="AX221" s="147" t="str">
        <f t="shared" si="3"/>
        <v xml:space="preserve"> </v>
      </c>
      <c r="BZ221" s="32"/>
    </row>
    <row r="222" spans="1:78" ht="25" customHeight="1" x14ac:dyDescent="0.2">
      <c r="A222" s="253" t="s">
        <v>2500</v>
      </c>
      <c r="B222" s="74" t="s">
        <v>9521</v>
      </c>
      <c r="C222" s="261" t="s">
        <v>14904</v>
      </c>
      <c r="D222" s="74" t="s">
        <v>9522</v>
      </c>
      <c r="E222" s="4">
        <v>2.7783420302353598E-3</v>
      </c>
      <c r="F222" s="5">
        <v>-1.80746462633668</v>
      </c>
      <c r="G222" s="222">
        <v>2.5562142911036951</v>
      </c>
      <c r="K222" s="253" t="s">
        <v>7635</v>
      </c>
      <c r="L222" s="74" t="s">
        <v>12704</v>
      </c>
      <c r="M222" s="261" t="s">
        <v>14754</v>
      </c>
      <c r="N222" s="74" t="s">
        <v>8719</v>
      </c>
      <c r="O222" s="26">
        <v>5.0799393950649897E-2</v>
      </c>
      <c r="P222" s="5">
        <v>0.964442018856977</v>
      </c>
      <c r="Q222" s="222">
        <v>1.2941414689258948</v>
      </c>
      <c r="U222" s="253" t="s">
        <v>4827</v>
      </c>
      <c r="V222" s="74" t="s">
        <v>12019</v>
      </c>
      <c r="W222" s="261" t="s">
        <v>15113</v>
      </c>
      <c r="X222" s="74" t="s">
        <v>12020</v>
      </c>
      <c r="Y222" s="4">
        <v>1.41650201619434E-2</v>
      </c>
      <c r="Z222" s="216">
        <v>-2.8971624395453599</v>
      </c>
      <c r="AA222" s="222">
        <v>1.8487828029850879</v>
      </c>
      <c r="AF222" s="227" t="s">
        <v>4407</v>
      </c>
      <c r="AJ222" s="227" t="s">
        <v>3526</v>
      </c>
      <c r="AL222" s="394" t="s">
        <v>16373</v>
      </c>
      <c r="AM222" s="332" t="s">
        <v>5247</v>
      </c>
      <c r="AN222" s="332" t="s">
        <v>16415</v>
      </c>
      <c r="AO222" s="333" t="s">
        <v>16933</v>
      </c>
      <c r="AP222" s="332" t="s">
        <v>16393</v>
      </c>
      <c r="AQ222" s="332" t="s">
        <v>6763</v>
      </c>
      <c r="AR222" s="334">
        <v>2.6315789473684199</v>
      </c>
      <c r="AS222" s="334">
        <v>4.6511627906976702E-2</v>
      </c>
      <c r="AT222" s="335">
        <v>3.4425492929162999E-2</v>
      </c>
      <c r="AU222" s="336">
        <v>1.463119832483303</v>
      </c>
      <c r="AV222" s="334">
        <v>56.578947368420998</v>
      </c>
      <c r="AW222" s="385" t="s">
        <v>9081</v>
      </c>
      <c r="AX222" s="147" t="str">
        <f t="shared" si="3"/>
        <v xml:space="preserve"> </v>
      </c>
      <c r="BZ222" s="32"/>
    </row>
    <row r="223" spans="1:78" ht="25" customHeight="1" x14ac:dyDescent="0.2">
      <c r="A223" s="253" t="s">
        <v>1695</v>
      </c>
      <c r="B223" s="74" t="s">
        <v>10659</v>
      </c>
      <c r="C223" s="261" t="s">
        <v>15413</v>
      </c>
      <c r="D223" s="74" t="s">
        <v>10660</v>
      </c>
      <c r="E223" s="4">
        <v>5.6571936526498799E-3</v>
      </c>
      <c r="F223" s="5">
        <v>-1.8014943407926001</v>
      </c>
      <c r="G223" s="222">
        <v>2.2473989545744626</v>
      </c>
      <c r="K223" s="253" t="s">
        <v>1575</v>
      </c>
      <c r="L223" s="74" t="s">
        <v>11539</v>
      </c>
      <c r="M223" s="261" t="s">
        <v>15451</v>
      </c>
      <c r="N223" s="74" t="s">
        <v>11540</v>
      </c>
      <c r="O223" s="26">
        <v>5.1182351083576903E-2</v>
      </c>
      <c r="P223" s="5">
        <v>-0.97209143625746797</v>
      </c>
      <c r="Q223" s="222">
        <v>1.2908797684845483</v>
      </c>
      <c r="U223" s="253" t="s">
        <v>5088</v>
      </c>
      <c r="V223" s="74" t="s">
        <v>11132</v>
      </c>
      <c r="W223" s="261" t="s">
        <v>14850</v>
      </c>
      <c r="X223" s="74" t="s">
        <v>11133</v>
      </c>
      <c r="Y223" s="4">
        <v>4.4552793093407001E-3</v>
      </c>
      <c r="Z223" s="216">
        <v>-2.8866283932803798</v>
      </c>
      <c r="AA223" s="222">
        <v>2.3511250640843464</v>
      </c>
      <c r="AF223" s="227" t="s">
        <v>4421</v>
      </c>
      <c r="AJ223" s="227" t="s">
        <v>3528</v>
      </c>
      <c r="AL223" s="394" t="s">
        <v>16373</v>
      </c>
      <c r="AM223" s="332" t="s">
        <v>5247</v>
      </c>
      <c r="AN223" s="332" t="s">
        <v>16416</v>
      </c>
      <c r="AO223" s="333" t="s">
        <v>16934</v>
      </c>
      <c r="AP223" s="332" t="s">
        <v>16393</v>
      </c>
      <c r="AQ223" s="332" t="s">
        <v>6763</v>
      </c>
      <c r="AR223" s="334">
        <v>2.6315789473684199</v>
      </c>
      <c r="AS223" s="334">
        <v>4.6511627906976702E-2</v>
      </c>
      <c r="AT223" s="335">
        <v>3.4425492929162999E-2</v>
      </c>
      <c r="AU223" s="336">
        <v>1.463119832483303</v>
      </c>
      <c r="AV223" s="334">
        <v>56.578947368420998</v>
      </c>
      <c r="AW223" s="385" t="s">
        <v>9503</v>
      </c>
      <c r="AX223" s="147" t="str">
        <f t="shared" si="3"/>
        <v xml:space="preserve"> </v>
      </c>
      <c r="BZ223" s="32"/>
    </row>
    <row r="224" spans="1:78" ht="25" customHeight="1" x14ac:dyDescent="0.2">
      <c r="A224" s="253" t="s">
        <v>7238</v>
      </c>
      <c r="B224" s="74" t="s">
        <v>10934</v>
      </c>
      <c r="C224" s="261" t="s">
        <v>15362</v>
      </c>
      <c r="D224" s="74" t="s">
        <v>10935</v>
      </c>
      <c r="E224" s="4">
        <v>2.8253740612302E-2</v>
      </c>
      <c r="F224" s="5">
        <v>-1.80049032933699</v>
      </c>
      <c r="G224" s="222">
        <v>1.5489240462608787</v>
      </c>
      <c r="K224" s="253" t="s">
        <v>3830</v>
      </c>
      <c r="L224" s="74" t="s">
        <v>12194</v>
      </c>
      <c r="M224" s="261" t="s">
        <v>16163</v>
      </c>
      <c r="N224" s="74" t="s">
        <v>12195</v>
      </c>
      <c r="O224" s="26">
        <v>5.1240146476267297E-2</v>
      </c>
      <c r="P224" s="5">
        <v>-3.4987176096533799</v>
      </c>
      <c r="Q224" s="222">
        <v>1.2903896374413308</v>
      </c>
      <c r="U224" s="253" t="s">
        <v>2071</v>
      </c>
      <c r="V224" s="74" t="s">
        <v>10136</v>
      </c>
      <c r="W224" s="261" t="s">
        <v>15482</v>
      </c>
      <c r="X224" s="74" t="s">
        <v>10137</v>
      </c>
      <c r="Y224" s="4">
        <v>4.9393846151001199E-3</v>
      </c>
      <c r="Z224" s="216">
        <v>-2.88153327857736</v>
      </c>
      <c r="AA224" s="222">
        <v>2.3063271553099716</v>
      </c>
      <c r="AF224" s="227" t="s">
        <v>4423</v>
      </c>
      <c r="AJ224" s="227" t="s">
        <v>3533</v>
      </c>
      <c r="AL224" s="394" t="s">
        <v>16373</v>
      </c>
      <c r="AM224" s="332" t="s">
        <v>5247</v>
      </c>
      <c r="AN224" s="332" t="s">
        <v>16417</v>
      </c>
      <c r="AO224" s="333" t="s">
        <v>16935</v>
      </c>
      <c r="AP224" s="332" t="s">
        <v>16393</v>
      </c>
      <c r="AQ224" s="332" t="s">
        <v>6763</v>
      </c>
      <c r="AR224" s="334">
        <v>2.6315789473684199</v>
      </c>
      <c r="AS224" s="334">
        <v>4.6511627906976702E-2</v>
      </c>
      <c r="AT224" s="335">
        <v>3.4425492929162999E-2</v>
      </c>
      <c r="AU224" s="336">
        <v>1.463119832483303</v>
      </c>
      <c r="AV224" s="334">
        <v>56.578947368420998</v>
      </c>
      <c r="AW224" s="385" t="s">
        <v>9533</v>
      </c>
      <c r="AX224" s="147" t="str">
        <f t="shared" si="3"/>
        <v xml:space="preserve"> </v>
      </c>
      <c r="BZ224" s="32"/>
    </row>
    <row r="225" spans="1:78" ht="25" customHeight="1" x14ac:dyDescent="0.2">
      <c r="A225" s="253" t="s">
        <v>7299</v>
      </c>
      <c r="B225" s="74" t="s">
        <v>12172</v>
      </c>
      <c r="C225" s="261" t="s">
        <v>14409</v>
      </c>
      <c r="D225" s="74" t="s">
        <v>12173</v>
      </c>
      <c r="E225" s="4">
        <v>5.2849107293411902E-3</v>
      </c>
      <c r="F225" s="5">
        <v>-1.7983490511004501</v>
      </c>
      <c r="G225" s="222">
        <v>2.2769623442282594</v>
      </c>
      <c r="K225" s="253" t="s">
        <v>7515</v>
      </c>
      <c r="L225" s="74" t="s">
        <v>12935</v>
      </c>
      <c r="M225" s="261" t="s">
        <v>16229</v>
      </c>
      <c r="N225" s="74" t="s">
        <v>12936</v>
      </c>
      <c r="O225" s="26">
        <v>5.1477284511062302E-2</v>
      </c>
      <c r="P225" s="5">
        <v>-4.0955598177004697</v>
      </c>
      <c r="Q225" s="222">
        <v>1.2883843707219262</v>
      </c>
      <c r="U225" s="253" t="s">
        <v>3673</v>
      </c>
      <c r="V225" s="74" t="s">
        <v>8035</v>
      </c>
      <c r="W225" s="261" t="s">
        <v>15006</v>
      </c>
      <c r="X225" s="74" t="s">
        <v>8036</v>
      </c>
      <c r="Y225" s="4">
        <v>3.8358608658622298E-2</v>
      </c>
      <c r="Z225" s="216">
        <v>-2.8779038075707</v>
      </c>
      <c r="AA225" s="222">
        <v>1.4161371539216385</v>
      </c>
      <c r="AF225" s="227" t="s">
        <v>4433</v>
      </c>
      <c r="AJ225" s="227" t="s">
        <v>3539</v>
      </c>
      <c r="AL225" s="394" t="s">
        <v>16373</v>
      </c>
      <c r="AM225" s="332" t="s">
        <v>5247</v>
      </c>
      <c r="AN225" s="332" t="s">
        <v>16418</v>
      </c>
      <c r="AO225" s="333" t="s">
        <v>16936</v>
      </c>
      <c r="AP225" s="332" t="s">
        <v>16393</v>
      </c>
      <c r="AQ225" s="332" t="s">
        <v>6763</v>
      </c>
      <c r="AR225" s="334">
        <v>2.6315789473684199</v>
      </c>
      <c r="AS225" s="334">
        <v>4.6511627906976702E-2</v>
      </c>
      <c r="AT225" s="335">
        <v>3.4425492929162999E-2</v>
      </c>
      <c r="AU225" s="336">
        <v>1.463119832483303</v>
      </c>
      <c r="AV225" s="334">
        <v>56.578947368420998</v>
      </c>
      <c r="AW225" s="385" t="s">
        <v>9533</v>
      </c>
      <c r="AX225" s="147" t="str">
        <f t="shared" si="3"/>
        <v xml:space="preserve"> </v>
      </c>
      <c r="BZ225" s="32"/>
    </row>
    <row r="226" spans="1:78" ht="25" customHeight="1" x14ac:dyDescent="0.2">
      <c r="A226" s="253" t="s">
        <v>7292</v>
      </c>
      <c r="B226" s="74" t="s">
        <v>10733</v>
      </c>
      <c r="C226" s="261" t="s">
        <v>14429</v>
      </c>
      <c r="D226" s="74" t="s">
        <v>10734</v>
      </c>
      <c r="E226" s="4">
        <v>3.8857651498314202E-2</v>
      </c>
      <c r="F226" s="5">
        <v>-1.7796397808757201</v>
      </c>
      <c r="G226" s="222">
        <v>1.4105234510894058</v>
      </c>
      <c r="K226" s="253" t="s">
        <v>1540</v>
      </c>
      <c r="L226" s="74" t="s">
        <v>6766</v>
      </c>
      <c r="M226" s="261" t="s">
        <v>14610</v>
      </c>
      <c r="N226" s="74" t="s">
        <v>8181</v>
      </c>
      <c r="O226" s="26">
        <v>5.1549311213748603E-2</v>
      </c>
      <c r="P226" s="5">
        <v>-5.1173230629600699</v>
      </c>
      <c r="Q226" s="222">
        <v>1.287777133252757</v>
      </c>
      <c r="U226" s="253" t="s">
        <v>1532</v>
      </c>
      <c r="V226" s="74" t="s">
        <v>11002</v>
      </c>
      <c r="W226" s="261" t="s">
        <v>14498</v>
      </c>
      <c r="X226" s="74" t="s">
        <v>11003</v>
      </c>
      <c r="Y226" s="4">
        <v>5.7682748409196303E-3</v>
      </c>
      <c r="Z226" s="216">
        <v>-2.8720208656016899</v>
      </c>
      <c r="AA226" s="222">
        <v>2.2389540549718565</v>
      </c>
      <c r="AF226" s="227" t="s">
        <v>7416</v>
      </c>
      <c r="AJ226" s="227" t="s">
        <v>3554</v>
      </c>
      <c r="AL226" s="394" t="s">
        <v>16373</v>
      </c>
      <c r="AM226" s="332" t="s">
        <v>5247</v>
      </c>
      <c r="AN226" s="332" t="s">
        <v>16419</v>
      </c>
      <c r="AO226" s="333" t="s">
        <v>16937</v>
      </c>
      <c r="AP226" s="332" t="s">
        <v>16393</v>
      </c>
      <c r="AQ226" s="332" t="s">
        <v>6763</v>
      </c>
      <c r="AR226" s="334">
        <v>2.6315789473684199</v>
      </c>
      <c r="AS226" s="334">
        <v>4.6511627906976702E-2</v>
      </c>
      <c r="AT226" s="335">
        <v>3.4425492929162999E-2</v>
      </c>
      <c r="AU226" s="336">
        <v>1.463119832483303</v>
      </c>
      <c r="AV226" s="334">
        <v>56.578947368420998</v>
      </c>
      <c r="AW226" s="385" t="s">
        <v>9533</v>
      </c>
      <c r="AX226" s="147" t="str">
        <f t="shared" si="3"/>
        <v xml:space="preserve"> </v>
      </c>
      <c r="BZ226" s="32"/>
    </row>
    <row r="227" spans="1:78" ht="25" customHeight="1" x14ac:dyDescent="0.2">
      <c r="A227" s="253" t="s">
        <v>4275</v>
      </c>
      <c r="B227" s="74" t="s">
        <v>9978</v>
      </c>
      <c r="C227" s="261" t="s">
        <v>15143</v>
      </c>
      <c r="D227" s="74" t="s">
        <v>9979</v>
      </c>
      <c r="E227" s="4">
        <v>2.0043977333247401E-3</v>
      </c>
      <c r="F227" s="5">
        <v>-1.7793224686162801</v>
      </c>
      <c r="G227" s="222">
        <v>2.6980160970516494</v>
      </c>
      <c r="K227" s="253" t="s">
        <v>1657</v>
      </c>
      <c r="L227" s="74" t="s">
        <v>6775</v>
      </c>
      <c r="M227" s="261" t="s">
        <v>16075</v>
      </c>
      <c r="N227" s="74" t="s">
        <v>9647</v>
      </c>
      <c r="O227" s="26">
        <v>5.1611742507701203E-2</v>
      </c>
      <c r="P227" s="5">
        <v>-2.96646220758692</v>
      </c>
      <c r="Q227" s="222">
        <v>1.2872514780991176</v>
      </c>
      <c r="U227" s="253" t="s">
        <v>2831</v>
      </c>
      <c r="V227" s="74" t="s">
        <v>9599</v>
      </c>
      <c r="W227" s="261" t="s">
        <v>14440</v>
      </c>
      <c r="X227" s="74" t="s">
        <v>9600</v>
      </c>
      <c r="Y227" s="4">
        <v>4.1016848300698697E-2</v>
      </c>
      <c r="Z227" s="216">
        <v>-2.8568112145080802</v>
      </c>
      <c r="AA227" s="222">
        <v>1.3870377134996177</v>
      </c>
      <c r="AF227" s="227" t="s">
        <v>4463</v>
      </c>
      <c r="AJ227" s="227" t="s">
        <v>3579</v>
      </c>
      <c r="AL227" s="394" t="s">
        <v>16373</v>
      </c>
      <c r="AM227" s="332" t="s">
        <v>5247</v>
      </c>
      <c r="AN227" s="332" t="s">
        <v>16420</v>
      </c>
      <c r="AO227" s="333" t="s">
        <v>16938</v>
      </c>
      <c r="AP227" s="332" t="s">
        <v>16393</v>
      </c>
      <c r="AQ227" s="332" t="s">
        <v>6763</v>
      </c>
      <c r="AR227" s="334">
        <v>2.6315789473684199</v>
      </c>
      <c r="AS227" s="334">
        <v>4.6511627906976702E-2</v>
      </c>
      <c r="AT227" s="335">
        <v>3.4425492929162999E-2</v>
      </c>
      <c r="AU227" s="336">
        <v>1.463119832483303</v>
      </c>
      <c r="AV227" s="334">
        <v>56.578947368420998</v>
      </c>
      <c r="AW227" s="385" t="s">
        <v>9533</v>
      </c>
      <c r="AX227" s="147" t="str">
        <f t="shared" si="3"/>
        <v xml:space="preserve"> </v>
      </c>
      <c r="BZ227" s="32"/>
    </row>
    <row r="228" spans="1:78" ht="25" customHeight="1" x14ac:dyDescent="0.2">
      <c r="A228" s="253" t="s">
        <v>5098</v>
      </c>
      <c r="B228" s="74" t="s">
        <v>11436</v>
      </c>
      <c r="C228" s="261" t="s">
        <v>15539</v>
      </c>
      <c r="D228" s="74" t="s">
        <v>11437</v>
      </c>
      <c r="E228" s="4">
        <v>2.7523135239369799E-2</v>
      </c>
      <c r="F228" s="5">
        <v>-1.7737280051301301</v>
      </c>
      <c r="G228" s="222">
        <v>1.5603020958870371</v>
      </c>
      <c r="K228" s="253" t="s">
        <v>3479</v>
      </c>
      <c r="L228" s="74" t="s">
        <v>9691</v>
      </c>
      <c r="M228" s="261" t="s">
        <v>15859</v>
      </c>
      <c r="N228" s="74" t="s">
        <v>9692</v>
      </c>
      <c r="O228" s="26">
        <v>5.1906477136334103E-2</v>
      </c>
      <c r="P228" s="5">
        <v>-1.9779065384971799</v>
      </c>
      <c r="Q228" s="222">
        <v>1.284778445445331</v>
      </c>
      <c r="U228" s="253" t="s">
        <v>3939</v>
      </c>
      <c r="V228" s="74" t="s">
        <v>9184</v>
      </c>
      <c r="W228" s="261" t="s">
        <v>14495</v>
      </c>
      <c r="X228" s="74" t="s">
        <v>9185</v>
      </c>
      <c r="Y228" s="4">
        <v>3.8462942634834699E-2</v>
      </c>
      <c r="Z228" s="216">
        <v>-2.8177481956178299</v>
      </c>
      <c r="AA228" s="222">
        <v>1.4149574928176711</v>
      </c>
      <c r="AF228" s="227" t="s">
        <v>4502</v>
      </c>
      <c r="AJ228" s="227" t="s">
        <v>3585</v>
      </c>
      <c r="AL228" s="394" t="s">
        <v>16373</v>
      </c>
      <c r="AM228" s="332" t="s">
        <v>5247</v>
      </c>
      <c r="AN228" s="332" t="s">
        <v>16421</v>
      </c>
      <c r="AO228" s="333" t="s">
        <v>16939</v>
      </c>
      <c r="AP228" s="332" t="s">
        <v>16393</v>
      </c>
      <c r="AQ228" s="332" t="s">
        <v>6763</v>
      </c>
      <c r="AR228" s="334">
        <v>2.6315789473684199</v>
      </c>
      <c r="AS228" s="334">
        <v>4.6511627906976702E-2</v>
      </c>
      <c r="AT228" s="335">
        <v>3.4425492929162999E-2</v>
      </c>
      <c r="AU228" s="336">
        <v>1.463119832483303</v>
      </c>
      <c r="AV228" s="334">
        <v>56.578947368420998</v>
      </c>
      <c r="AW228" s="385" t="s">
        <v>9533</v>
      </c>
      <c r="AX228" s="147" t="str">
        <f t="shared" si="3"/>
        <v xml:space="preserve"> </v>
      </c>
      <c r="BZ228" s="32"/>
    </row>
    <row r="229" spans="1:78" ht="25" customHeight="1" x14ac:dyDescent="0.2">
      <c r="A229" s="253" t="s">
        <v>7233</v>
      </c>
      <c r="B229" s="74" t="s">
        <v>12762</v>
      </c>
      <c r="C229" s="261" t="s">
        <v>15820</v>
      </c>
      <c r="D229" s="74" t="s">
        <v>12763</v>
      </c>
      <c r="E229" s="4">
        <v>4.2629630143179498E-2</v>
      </c>
      <c r="F229" s="5">
        <v>-1.7584324597279899</v>
      </c>
      <c r="G229" s="222">
        <v>1.3702884352973446</v>
      </c>
      <c r="K229" s="253" t="s">
        <v>7734</v>
      </c>
      <c r="L229" s="74" t="s">
        <v>13614</v>
      </c>
      <c r="M229" s="261" t="s">
        <v>16259</v>
      </c>
      <c r="N229" s="74" t="s">
        <v>13615</v>
      </c>
      <c r="O229" s="26">
        <v>5.20600810913582E-2</v>
      </c>
      <c r="P229" s="5">
        <v>-4.6323771685202804</v>
      </c>
      <c r="Q229" s="222">
        <v>1.2834951597476827</v>
      </c>
      <c r="U229" s="253" t="s">
        <v>7285</v>
      </c>
      <c r="V229" s="74" t="s">
        <v>11380</v>
      </c>
      <c r="W229" s="261" t="s">
        <v>15454</v>
      </c>
      <c r="X229" s="74" t="s">
        <v>11381</v>
      </c>
      <c r="Y229" s="4">
        <v>5.2011004488505801E-3</v>
      </c>
      <c r="Z229" s="216">
        <v>-2.8048543261974799</v>
      </c>
      <c r="AA229" s="222">
        <v>2.2839047586150429</v>
      </c>
      <c r="AF229" s="227" t="s">
        <v>7417</v>
      </c>
      <c r="AJ229" s="227" t="s">
        <v>3592</v>
      </c>
      <c r="AL229" s="394" t="s">
        <v>16373</v>
      </c>
      <c r="AM229" s="332" t="s">
        <v>5247</v>
      </c>
      <c r="AN229" s="332" t="s">
        <v>16422</v>
      </c>
      <c r="AO229" s="333" t="s">
        <v>16940</v>
      </c>
      <c r="AP229" s="332" t="s">
        <v>16393</v>
      </c>
      <c r="AQ229" s="332" t="s">
        <v>6763</v>
      </c>
      <c r="AR229" s="334">
        <v>2.6315789473684199</v>
      </c>
      <c r="AS229" s="334">
        <v>4.6511627906976702E-2</v>
      </c>
      <c r="AT229" s="335">
        <v>3.4425492929162999E-2</v>
      </c>
      <c r="AU229" s="336">
        <v>1.463119832483303</v>
      </c>
      <c r="AV229" s="334">
        <v>56.578947368420998</v>
      </c>
      <c r="AW229" s="385" t="s">
        <v>9533</v>
      </c>
      <c r="AX229" s="147" t="str">
        <f t="shared" si="3"/>
        <v xml:space="preserve"> </v>
      </c>
      <c r="BZ229" s="32"/>
    </row>
    <row r="230" spans="1:78" ht="25" customHeight="1" x14ac:dyDescent="0.2">
      <c r="A230" s="253" t="s">
        <v>2286</v>
      </c>
      <c r="B230" s="74" t="s">
        <v>9040</v>
      </c>
      <c r="C230" s="261" t="s">
        <v>14344</v>
      </c>
      <c r="D230" s="74" t="s">
        <v>9041</v>
      </c>
      <c r="E230" s="4">
        <v>4.5607472797892998E-2</v>
      </c>
      <c r="F230" s="5">
        <v>-1.7396406329466501</v>
      </c>
      <c r="G230" s="222">
        <v>1.3409639922260184</v>
      </c>
      <c r="K230" s="253" t="s">
        <v>3436</v>
      </c>
      <c r="L230" s="74" t="s">
        <v>11851</v>
      </c>
      <c r="M230" s="261" t="s">
        <v>15589</v>
      </c>
      <c r="N230" s="74" t="s">
        <v>11852</v>
      </c>
      <c r="O230" s="26">
        <v>5.2064104070397202E-2</v>
      </c>
      <c r="P230" s="5">
        <v>-1.25183741396572</v>
      </c>
      <c r="Q230" s="222">
        <v>1.2834616006356356</v>
      </c>
      <c r="U230" s="253" t="s">
        <v>4137</v>
      </c>
      <c r="V230" s="74" t="s">
        <v>11278</v>
      </c>
      <c r="W230" s="261" t="s">
        <v>15142</v>
      </c>
      <c r="X230" s="74" t="s">
        <v>11279</v>
      </c>
      <c r="Y230" s="4">
        <v>1.7909955903040502E-2</v>
      </c>
      <c r="Z230" s="216">
        <v>-2.7958907213250299</v>
      </c>
      <c r="AA230" s="222">
        <v>1.7469054834468789</v>
      </c>
      <c r="AF230" s="227" t="s">
        <v>4513</v>
      </c>
      <c r="AJ230" s="227" t="s">
        <v>3596</v>
      </c>
      <c r="AL230" s="394" t="s">
        <v>16373</v>
      </c>
      <c r="AM230" s="332" t="s">
        <v>5247</v>
      </c>
      <c r="AN230" s="332" t="s">
        <v>16423</v>
      </c>
      <c r="AO230" s="333" t="s">
        <v>16941</v>
      </c>
      <c r="AP230" s="332" t="s">
        <v>16393</v>
      </c>
      <c r="AQ230" s="332" t="s">
        <v>6763</v>
      </c>
      <c r="AR230" s="334">
        <v>2.6315789473684199</v>
      </c>
      <c r="AS230" s="334">
        <v>4.6511627906976702E-2</v>
      </c>
      <c r="AT230" s="335">
        <v>3.4425492929162999E-2</v>
      </c>
      <c r="AU230" s="336">
        <v>1.463119832483303</v>
      </c>
      <c r="AV230" s="334">
        <v>56.578947368420998</v>
      </c>
      <c r="AW230" s="385" t="s">
        <v>9533</v>
      </c>
      <c r="AX230" s="147" t="str">
        <f t="shared" si="3"/>
        <v xml:space="preserve"> </v>
      </c>
      <c r="BZ230" s="32"/>
    </row>
    <row r="231" spans="1:78" ht="25" customHeight="1" x14ac:dyDescent="0.2">
      <c r="A231" s="253" t="s">
        <v>4218</v>
      </c>
      <c r="B231" s="74" t="s">
        <v>10420</v>
      </c>
      <c r="C231" s="261" t="s">
        <v>14401</v>
      </c>
      <c r="D231" s="74" t="s">
        <v>10421</v>
      </c>
      <c r="E231" s="4">
        <v>1.4669571173783799E-2</v>
      </c>
      <c r="F231" s="5">
        <v>-1.7174215541964499</v>
      </c>
      <c r="G231" s="222">
        <v>1.8335825814247089</v>
      </c>
      <c r="K231" s="253" t="s">
        <v>3531</v>
      </c>
      <c r="L231" s="74" t="s">
        <v>13666</v>
      </c>
      <c r="M231" s="261" t="s">
        <v>15963</v>
      </c>
      <c r="N231" s="74" t="s">
        <v>13667</v>
      </c>
      <c r="O231" s="26">
        <v>5.2172002067571097E-2</v>
      </c>
      <c r="P231" s="5">
        <v>-2.4333329173809699</v>
      </c>
      <c r="Q231" s="222">
        <v>1.2825624971818745</v>
      </c>
      <c r="U231" s="253" t="s">
        <v>3662</v>
      </c>
      <c r="V231" s="74" t="s">
        <v>12016</v>
      </c>
      <c r="W231" s="261" t="s">
        <v>15068</v>
      </c>
      <c r="X231" s="74" t="s">
        <v>12017</v>
      </c>
      <c r="Y231" s="4">
        <v>1.2552254850790199E-2</v>
      </c>
      <c r="Z231" s="216">
        <v>-2.78580192824989</v>
      </c>
      <c r="AA231" s="222">
        <v>1.9012782517690878</v>
      </c>
      <c r="AF231" s="227" t="s">
        <v>5050</v>
      </c>
      <c r="AJ231" s="227" t="s">
        <v>3607</v>
      </c>
      <c r="AL231" s="394" t="s">
        <v>16373</v>
      </c>
      <c r="AM231" s="332" t="s">
        <v>5247</v>
      </c>
      <c r="AN231" s="332" t="s">
        <v>16424</v>
      </c>
      <c r="AO231" s="333" t="s">
        <v>16942</v>
      </c>
      <c r="AP231" s="332" t="s">
        <v>16393</v>
      </c>
      <c r="AQ231" s="332" t="s">
        <v>6763</v>
      </c>
      <c r="AR231" s="334">
        <v>2.6315789473684199</v>
      </c>
      <c r="AS231" s="334">
        <v>4.6511627906976702E-2</v>
      </c>
      <c r="AT231" s="335">
        <v>3.4425492929162999E-2</v>
      </c>
      <c r="AU231" s="336">
        <v>1.463119832483303</v>
      </c>
      <c r="AV231" s="334">
        <v>56.578947368420998</v>
      </c>
      <c r="AW231" s="385" t="s">
        <v>9533</v>
      </c>
      <c r="AX231" s="147" t="str">
        <f t="shared" si="3"/>
        <v xml:space="preserve"> </v>
      </c>
      <c r="BZ231" s="32"/>
    </row>
    <row r="232" spans="1:78" ht="25" customHeight="1" x14ac:dyDescent="0.2">
      <c r="A232" s="253" t="s">
        <v>7255</v>
      </c>
      <c r="B232" s="74" t="s">
        <v>8370</v>
      </c>
      <c r="C232" s="261" t="s">
        <v>14353</v>
      </c>
      <c r="D232" s="74" t="s">
        <v>8371</v>
      </c>
      <c r="E232" s="4">
        <v>2.2481257061899699E-3</v>
      </c>
      <c r="F232" s="5">
        <v>-1.71475663964142</v>
      </c>
      <c r="G232" s="222">
        <v>2.6481794084151247</v>
      </c>
      <c r="K232" s="253" t="s">
        <v>4492</v>
      </c>
      <c r="L232" s="74" t="s">
        <v>10344</v>
      </c>
      <c r="M232" s="261" t="s">
        <v>14603</v>
      </c>
      <c r="N232" s="74" t="s">
        <v>10345</v>
      </c>
      <c r="O232" s="26">
        <v>5.22836051167846E-2</v>
      </c>
      <c r="P232" s="5">
        <v>-3.6472398298495601</v>
      </c>
      <c r="Q232" s="222">
        <v>1.2816344741070709</v>
      </c>
      <c r="U232" s="253" t="s">
        <v>4496</v>
      </c>
      <c r="V232" s="74" t="s">
        <v>8423</v>
      </c>
      <c r="W232" s="261" t="s">
        <v>14548</v>
      </c>
      <c r="X232" s="74" t="s">
        <v>8424</v>
      </c>
      <c r="Y232" s="4">
        <v>3.5223384579489703E-2</v>
      </c>
      <c r="Z232" s="216">
        <v>-2.78388972546901</v>
      </c>
      <c r="AA232" s="222">
        <v>1.4531689154450373</v>
      </c>
      <c r="AF232" s="227" t="s">
        <v>5080</v>
      </c>
      <c r="AJ232" s="227" t="s">
        <v>3621</v>
      </c>
      <c r="AL232" s="394" t="s">
        <v>16373</v>
      </c>
      <c r="AM232" s="332" t="s">
        <v>5247</v>
      </c>
      <c r="AN232" s="332" t="s">
        <v>16425</v>
      </c>
      <c r="AO232" s="333" t="s">
        <v>16943</v>
      </c>
      <c r="AP232" s="332" t="s">
        <v>16393</v>
      </c>
      <c r="AQ232" s="332" t="s">
        <v>6763</v>
      </c>
      <c r="AR232" s="334">
        <v>2.6315789473684199</v>
      </c>
      <c r="AS232" s="334">
        <v>4.6511627906976702E-2</v>
      </c>
      <c r="AT232" s="335">
        <v>3.4425492929162999E-2</v>
      </c>
      <c r="AU232" s="336">
        <v>1.463119832483303</v>
      </c>
      <c r="AV232" s="334">
        <v>56.578947368420998</v>
      </c>
      <c r="AW232" s="385" t="s">
        <v>9533</v>
      </c>
      <c r="AX232" s="147" t="str">
        <f t="shared" si="3"/>
        <v xml:space="preserve"> </v>
      </c>
      <c r="BZ232" s="32"/>
    </row>
    <row r="233" spans="1:78" ht="25" customHeight="1" x14ac:dyDescent="0.2">
      <c r="A233" s="253" t="s">
        <v>7211</v>
      </c>
      <c r="B233" s="74" t="s">
        <v>13094</v>
      </c>
      <c r="C233" s="261" t="s">
        <v>15187</v>
      </c>
      <c r="D233" s="74" t="s">
        <v>13095</v>
      </c>
      <c r="E233" s="4">
        <v>1.4333230921952E-2</v>
      </c>
      <c r="F233" s="5">
        <v>-1.7028990409712199</v>
      </c>
      <c r="G233" s="222">
        <v>1.8436559021765893</v>
      </c>
      <c r="K233" s="253" t="s">
        <v>1903</v>
      </c>
      <c r="L233" s="74" t="s">
        <v>6785</v>
      </c>
      <c r="M233" s="261" t="s">
        <v>16186</v>
      </c>
      <c r="N233" s="74" t="s">
        <v>11085</v>
      </c>
      <c r="O233" s="26">
        <v>5.2288002874005597E-2</v>
      </c>
      <c r="P233" s="5">
        <v>-3.6454933528731401</v>
      </c>
      <c r="Q233" s="222">
        <v>1.2815979456127378</v>
      </c>
      <c r="U233" s="253" t="s">
        <v>7428</v>
      </c>
      <c r="V233" s="74" t="s">
        <v>12482</v>
      </c>
      <c r="W233" s="261" t="s">
        <v>14566</v>
      </c>
      <c r="X233" s="74" t="s">
        <v>8603</v>
      </c>
      <c r="Y233" s="4">
        <v>3.3651788153338101E-2</v>
      </c>
      <c r="Z233" s="216">
        <v>-2.78122298696755</v>
      </c>
      <c r="AA233" s="222">
        <v>1.4729918537432884</v>
      </c>
      <c r="AF233" s="227" t="s">
        <v>7292</v>
      </c>
      <c r="AJ233" s="227" t="s">
        <v>7267</v>
      </c>
      <c r="AL233" s="394" t="s">
        <v>16373</v>
      </c>
      <c r="AM233" s="332" t="s">
        <v>5247</v>
      </c>
      <c r="AN233" s="332" t="s">
        <v>16426</v>
      </c>
      <c r="AO233" s="333" t="s">
        <v>16944</v>
      </c>
      <c r="AP233" s="332" t="s">
        <v>16393</v>
      </c>
      <c r="AQ233" s="332" t="s">
        <v>6763</v>
      </c>
      <c r="AR233" s="334">
        <v>2.6315789473684199</v>
      </c>
      <c r="AS233" s="334">
        <v>4.6511627906976702E-2</v>
      </c>
      <c r="AT233" s="335">
        <v>3.4425492929162999E-2</v>
      </c>
      <c r="AU233" s="336">
        <v>1.463119832483303</v>
      </c>
      <c r="AV233" s="334">
        <v>56.578947368420998</v>
      </c>
      <c r="AW233" s="385" t="s">
        <v>9533</v>
      </c>
      <c r="AX233" s="147" t="str">
        <f t="shared" si="3"/>
        <v xml:space="preserve"> </v>
      </c>
      <c r="BZ233" s="32"/>
    </row>
    <row r="234" spans="1:78" ht="25" customHeight="1" x14ac:dyDescent="0.2">
      <c r="A234" s="253" t="s">
        <v>7414</v>
      </c>
      <c r="B234" s="74" t="s">
        <v>11771</v>
      </c>
      <c r="C234" s="261" t="s">
        <v>14349</v>
      </c>
      <c r="D234" s="74" t="s">
        <v>11772</v>
      </c>
      <c r="E234" s="4">
        <v>4.2875020721640802E-2</v>
      </c>
      <c r="F234" s="5">
        <v>-1.6884779214654899</v>
      </c>
      <c r="G234" s="222">
        <v>1.3677956570531478</v>
      </c>
      <c r="K234" s="253" t="s">
        <v>3944</v>
      </c>
      <c r="L234" s="74" t="s">
        <v>11303</v>
      </c>
      <c r="M234" s="261" t="s">
        <v>14513</v>
      </c>
      <c r="N234" s="74" t="s">
        <v>11304</v>
      </c>
      <c r="O234" s="26">
        <v>5.2638882128690799E-2</v>
      </c>
      <c r="P234" s="5">
        <v>-1.10396511639351</v>
      </c>
      <c r="Q234" s="222">
        <v>1.278693342237871</v>
      </c>
      <c r="U234" s="253" t="s">
        <v>4169</v>
      </c>
      <c r="V234" s="74" t="s">
        <v>12379</v>
      </c>
      <c r="W234" s="261" t="s">
        <v>15199</v>
      </c>
      <c r="X234" s="74" t="s">
        <v>12380</v>
      </c>
      <c r="Y234" s="4">
        <v>3.23345271592507E-4</v>
      </c>
      <c r="Z234" s="216">
        <v>-2.7618134048754999</v>
      </c>
      <c r="AA234" s="222">
        <v>3.4903334855326897</v>
      </c>
      <c r="AF234" s="227" t="s">
        <v>7293</v>
      </c>
      <c r="AJ234" s="227" t="s">
        <v>7441</v>
      </c>
      <c r="AL234" s="394" t="s">
        <v>16373</v>
      </c>
      <c r="AM234" s="332" t="s">
        <v>5247</v>
      </c>
      <c r="AN234" s="332" t="s">
        <v>16427</v>
      </c>
      <c r="AO234" s="333" t="s">
        <v>16945</v>
      </c>
      <c r="AP234" s="332" t="s">
        <v>16393</v>
      </c>
      <c r="AQ234" s="332" t="s">
        <v>6763</v>
      </c>
      <c r="AR234" s="334">
        <v>2.6315789473684199</v>
      </c>
      <c r="AS234" s="334">
        <v>4.6511627906976702E-2</v>
      </c>
      <c r="AT234" s="335">
        <v>3.4425492929162999E-2</v>
      </c>
      <c r="AU234" s="336">
        <v>1.463119832483303</v>
      </c>
      <c r="AV234" s="334">
        <v>56.578947368420998</v>
      </c>
      <c r="AW234" s="385" t="s">
        <v>9533</v>
      </c>
      <c r="AX234" s="147" t="str">
        <f t="shared" si="3"/>
        <v xml:space="preserve"> </v>
      </c>
      <c r="BZ234" s="32"/>
    </row>
    <row r="235" spans="1:78" ht="25" customHeight="1" x14ac:dyDescent="0.2">
      <c r="A235" s="253" t="s">
        <v>4732</v>
      </c>
      <c r="B235" s="74" t="s">
        <v>10249</v>
      </c>
      <c r="C235" s="261" t="s">
        <v>15356</v>
      </c>
      <c r="D235" s="74" t="s">
        <v>10250</v>
      </c>
      <c r="E235" s="4">
        <v>2.0498603277438601E-2</v>
      </c>
      <c r="F235" s="5">
        <v>-1.6813147170956999</v>
      </c>
      <c r="G235" s="222">
        <v>1.6882757296548021</v>
      </c>
      <c r="K235" s="253" t="s">
        <v>7227</v>
      </c>
      <c r="L235" s="74" t="s">
        <v>13283</v>
      </c>
      <c r="M235" s="261" t="s">
        <v>14321</v>
      </c>
      <c r="N235" s="74" t="s">
        <v>12432</v>
      </c>
      <c r="O235" s="26">
        <v>5.2929691205327603E-2</v>
      </c>
      <c r="P235" s="5">
        <v>2.03256927782668</v>
      </c>
      <c r="Q235" s="222">
        <v>1.2763006396987653</v>
      </c>
      <c r="U235" s="253" t="s">
        <v>4224</v>
      </c>
      <c r="V235" s="74" t="s">
        <v>8783</v>
      </c>
      <c r="W235" s="261" t="s">
        <v>14520</v>
      </c>
      <c r="X235" s="74" t="s">
        <v>8784</v>
      </c>
      <c r="Y235" s="4">
        <v>1.99505784301083E-2</v>
      </c>
      <c r="Z235" s="216">
        <v>-2.7592809967892298</v>
      </c>
      <c r="AA235" s="222">
        <v>1.7000445082297395</v>
      </c>
      <c r="AF235" s="227" t="s">
        <v>4546</v>
      </c>
      <c r="AJ235" s="227" t="s">
        <v>3656</v>
      </c>
      <c r="AL235" s="394" t="s">
        <v>16373</v>
      </c>
      <c r="AM235" s="332" t="s">
        <v>5247</v>
      </c>
      <c r="AN235" s="332" t="s">
        <v>16428</v>
      </c>
      <c r="AO235" s="333" t="s">
        <v>16946</v>
      </c>
      <c r="AP235" s="332" t="s">
        <v>16393</v>
      </c>
      <c r="AQ235" s="332" t="s">
        <v>6763</v>
      </c>
      <c r="AR235" s="334">
        <v>2.6315789473684199</v>
      </c>
      <c r="AS235" s="334">
        <v>4.6511627906976702E-2</v>
      </c>
      <c r="AT235" s="335">
        <v>3.4425492929162999E-2</v>
      </c>
      <c r="AU235" s="336">
        <v>1.463119832483303</v>
      </c>
      <c r="AV235" s="334">
        <v>56.578947368420998</v>
      </c>
      <c r="AW235" s="385" t="s">
        <v>9533</v>
      </c>
      <c r="AX235" s="147" t="str">
        <f t="shared" si="3"/>
        <v xml:space="preserve"> </v>
      </c>
      <c r="BZ235" s="32"/>
    </row>
    <row r="236" spans="1:78" ht="25" customHeight="1" x14ac:dyDescent="0.2">
      <c r="A236" s="253" t="s">
        <v>7237</v>
      </c>
      <c r="B236" s="74" t="s">
        <v>8996</v>
      </c>
      <c r="C236" s="261" t="s">
        <v>14978</v>
      </c>
      <c r="D236" s="74" t="s">
        <v>8997</v>
      </c>
      <c r="E236" s="4">
        <v>4.1272670726924601E-2</v>
      </c>
      <c r="F236" s="5">
        <v>-1.67411832763508</v>
      </c>
      <c r="G236" s="222">
        <v>1.384337427307764</v>
      </c>
      <c r="K236" s="253" t="s">
        <v>2441</v>
      </c>
      <c r="L236" s="74" t="s">
        <v>11738</v>
      </c>
      <c r="M236" s="261" t="s">
        <v>15512</v>
      </c>
      <c r="N236" s="74" t="s">
        <v>11739</v>
      </c>
      <c r="O236" s="26">
        <v>5.3109849538819601E-2</v>
      </c>
      <c r="P236" s="5">
        <v>-1.08282885392747</v>
      </c>
      <c r="Q236" s="222">
        <v>1.2748249289433735</v>
      </c>
      <c r="U236" s="253" t="s">
        <v>7419</v>
      </c>
      <c r="V236" s="74" t="s">
        <v>12775</v>
      </c>
      <c r="W236" s="261" t="s">
        <v>14475</v>
      </c>
      <c r="X236" s="74" t="s">
        <v>12624</v>
      </c>
      <c r="Y236" s="4">
        <v>1.1960046777398099E-2</v>
      </c>
      <c r="Z236" s="216">
        <v>-2.75721854491333</v>
      </c>
      <c r="AA236" s="222">
        <v>1.9222671217584655</v>
      </c>
      <c r="AF236" s="227" t="s">
        <v>4558</v>
      </c>
      <c r="AJ236" s="227" t="s">
        <v>3662</v>
      </c>
      <c r="AL236" s="394" t="s">
        <v>16373</v>
      </c>
      <c r="AM236" s="332" t="s">
        <v>5247</v>
      </c>
      <c r="AN236" s="332" t="s">
        <v>16429</v>
      </c>
      <c r="AO236" s="333" t="s">
        <v>16947</v>
      </c>
      <c r="AP236" s="332" t="s">
        <v>16393</v>
      </c>
      <c r="AQ236" s="332" t="s">
        <v>6763</v>
      </c>
      <c r="AR236" s="334">
        <v>2.6315789473684199</v>
      </c>
      <c r="AS236" s="334">
        <v>4.6511627906976702E-2</v>
      </c>
      <c r="AT236" s="335">
        <v>3.4425492929162999E-2</v>
      </c>
      <c r="AU236" s="336">
        <v>1.463119832483303</v>
      </c>
      <c r="AV236" s="334">
        <v>56.578947368420998</v>
      </c>
      <c r="AW236" s="385" t="s">
        <v>9533</v>
      </c>
      <c r="AX236" s="147" t="str">
        <f t="shared" si="3"/>
        <v xml:space="preserve"> </v>
      </c>
      <c r="BZ236" s="32"/>
    </row>
    <row r="237" spans="1:78" ht="25" customHeight="1" x14ac:dyDescent="0.2">
      <c r="A237" s="253" t="s">
        <v>7193</v>
      </c>
      <c r="B237" s="74" t="s">
        <v>12539</v>
      </c>
      <c r="C237" s="261" t="s">
        <v>15069</v>
      </c>
      <c r="D237" s="74" t="s">
        <v>9702</v>
      </c>
      <c r="E237" s="4">
        <v>1.9193679157370001E-2</v>
      </c>
      <c r="F237" s="5">
        <v>-1.6618350201234799</v>
      </c>
      <c r="G237" s="222">
        <v>1.7168417691627782</v>
      </c>
      <c r="K237" s="253" t="s">
        <v>2178</v>
      </c>
      <c r="L237" s="74" t="s">
        <v>6783</v>
      </c>
      <c r="M237" s="261" t="s">
        <v>16157</v>
      </c>
      <c r="N237" s="74" t="s">
        <v>10974</v>
      </c>
      <c r="O237" s="26">
        <v>5.3619741105463498E-2</v>
      </c>
      <c r="P237" s="5">
        <v>-3.4627836942658199</v>
      </c>
      <c r="Q237" s="222">
        <v>1.2706752872710809</v>
      </c>
      <c r="U237" s="253" t="s">
        <v>7420</v>
      </c>
      <c r="V237" s="74" t="s">
        <v>12740</v>
      </c>
      <c r="W237" s="261" t="s">
        <v>14485</v>
      </c>
      <c r="X237" s="74" t="s">
        <v>12741</v>
      </c>
      <c r="Y237" s="4">
        <v>6.5756054544355604E-3</v>
      </c>
      <c r="Z237" s="216">
        <v>-2.7451932033080801</v>
      </c>
      <c r="AA237" s="222">
        <v>2.1820642529652661</v>
      </c>
      <c r="AF237" s="227" t="s">
        <v>4579</v>
      </c>
      <c r="AJ237" s="227" t="s">
        <v>3664</v>
      </c>
      <c r="AL237" s="394" t="s">
        <v>16373</v>
      </c>
      <c r="AM237" s="332" t="s">
        <v>5247</v>
      </c>
      <c r="AN237" s="332" t="s">
        <v>16430</v>
      </c>
      <c r="AO237" s="333" t="s">
        <v>16948</v>
      </c>
      <c r="AP237" s="332" t="s">
        <v>16393</v>
      </c>
      <c r="AQ237" s="332" t="s">
        <v>6763</v>
      </c>
      <c r="AR237" s="334">
        <v>2.6315789473684199</v>
      </c>
      <c r="AS237" s="334">
        <v>4.6511627906976702E-2</v>
      </c>
      <c r="AT237" s="335">
        <v>3.4425492929162999E-2</v>
      </c>
      <c r="AU237" s="336">
        <v>1.463119832483303</v>
      </c>
      <c r="AV237" s="334">
        <v>56.578947368420998</v>
      </c>
      <c r="AW237" s="385" t="s">
        <v>9828</v>
      </c>
      <c r="AX237" s="147" t="str">
        <f t="shared" si="3"/>
        <v xml:space="preserve"> </v>
      </c>
      <c r="BZ237" s="32"/>
    </row>
    <row r="238" spans="1:78" ht="25" customHeight="1" x14ac:dyDescent="0.2">
      <c r="A238" s="253" t="s">
        <v>7228</v>
      </c>
      <c r="B238" s="74" t="s">
        <v>8909</v>
      </c>
      <c r="C238" s="261" t="s">
        <v>15041</v>
      </c>
      <c r="D238" s="74" t="s">
        <v>8910</v>
      </c>
      <c r="E238" s="4">
        <v>2.53254088998008E-2</v>
      </c>
      <c r="F238" s="5">
        <v>-1.6484613041137699</v>
      </c>
      <c r="G238" s="222">
        <v>1.5964435338652725</v>
      </c>
      <c r="K238" s="253" t="s">
        <v>3621</v>
      </c>
      <c r="L238" s="74" t="s">
        <v>9193</v>
      </c>
      <c r="M238" s="261" t="s">
        <v>14545</v>
      </c>
      <c r="N238" s="74" t="s">
        <v>9194</v>
      </c>
      <c r="O238" s="26">
        <v>5.4294571103537602E-2</v>
      </c>
      <c r="P238" s="5">
        <v>-1.48429971210871</v>
      </c>
      <c r="Q238" s="222">
        <v>1.2652435932039217</v>
      </c>
      <c r="U238" s="253" t="s">
        <v>2620</v>
      </c>
      <c r="V238" s="74" t="s">
        <v>10764</v>
      </c>
      <c r="W238" s="261" t="s">
        <v>14571</v>
      </c>
      <c r="X238" s="74" t="s">
        <v>10765</v>
      </c>
      <c r="Y238" s="4">
        <v>4.8779749824401301E-2</v>
      </c>
      <c r="Z238" s="216">
        <v>-2.7406672116472799</v>
      </c>
      <c r="AA238" s="222">
        <v>1.3117604313728548</v>
      </c>
      <c r="AF238" s="227" t="s">
        <v>4596</v>
      </c>
      <c r="AJ238" s="227" t="s">
        <v>3673</v>
      </c>
      <c r="AL238" s="394" t="s">
        <v>16373</v>
      </c>
      <c r="AM238" s="332" t="s">
        <v>5247</v>
      </c>
      <c r="AN238" s="332" t="s">
        <v>16431</v>
      </c>
      <c r="AO238" s="333" t="s">
        <v>16949</v>
      </c>
      <c r="AP238" s="332" t="s">
        <v>16393</v>
      </c>
      <c r="AQ238" s="332" t="s">
        <v>6763</v>
      </c>
      <c r="AR238" s="334">
        <v>2.6315789473684199</v>
      </c>
      <c r="AS238" s="334">
        <v>4.6511627906976702E-2</v>
      </c>
      <c r="AT238" s="335">
        <v>3.4425492929162999E-2</v>
      </c>
      <c r="AU238" s="336">
        <v>1.463119832483303</v>
      </c>
      <c r="AV238" s="334">
        <v>56.578947368420998</v>
      </c>
      <c r="AW238" s="385" t="s">
        <v>9828</v>
      </c>
      <c r="AX238" s="147" t="str">
        <f t="shared" si="3"/>
        <v xml:space="preserve"> </v>
      </c>
      <c r="BZ238" s="32"/>
    </row>
    <row r="239" spans="1:78" ht="25" customHeight="1" x14ac:dyDescent="0.2">
      <c r="A239" s="253" t="s">
        <v>7293</v>
      </c>
      <c r="B239" s="74" t="s">
        <v>10931</v>
      </c>
      <c r="C239" s="261" t="s">
        <v>15949</v>
      </c>
      <c r="D239" s="74" t="s">
        <v>10932</v>
      </c>
      <c r="E239" s="4">
        <v>3.13190124238961E-3</v>
      </c>
      <c r="F239" s="5">
        <v>-1.6428324483705401</v>
      </c>
      <c r="G239" s="222">
        <v>2.5041919409185165</v>
      </c>
      <c r="K239" s="253" t="s">
        <v>1754</v>
      </c>
      <c r="L239" s="74" t="s">
        <v>6790</v>
      </c>
      <c r="M239" s="261" t="s">
        <v>16282</v>
      </c>
      <c r="N239" s="74" t="s">
        <v>12219</v>
      </c>
      <c r="O239" s="26">
        <v>5.4553665646200802E-2</v>
      </c>
      <c r="P239" s="5">
        <v>-5.2221123631491198</v>
      </c>
      <c r="Q239" s="222">
        <v>1.263176062372954</v>
      </c>
      <c r="U239" s="253" t="s">
        <v>7234</v>
      </c>
      <c r="V239" s="74" t="s">
        <v>11780</v>
      </c>
      <c r="W239" s="261" t="s">
        <v>15301</v>
      </c>
      <c r="X239" s="74" t="s">
        <v>11781</v>
      </c>
      <c r="Y239" s="4">
        <v>1.4356821346410101E-2</v>
      </c>
      <c r="Z239" s="216">
        <v>-2.73317450158354</v>
      </c>
      <c r="AA239" s="222">
        <v>1.8429417038627631</v>
      </c>
      <c r="AF239" s="227" t="s">
        <v>7294</v>
      </c>
      <c r="AJ239" s="227" t="s">
        <v>3696</v>
      </c>
      <c r="AL239" s="394" t="s">
        <v>16373</v>
      </c>
      <c r="AM239" s="332" t="s">
        <v>5247</v>
      </c>
      <c r="AN239" s="332" t="s">
        <v>16432</v>
      </c>
      <c r="AO239" s="333" t="s">
        <v>16950</v>
      </c>
      <c r="AP239" s="332" t="s">
        <v>16393</v>
      </c>
      <c r="AQ239" s="332" t="s">
        <v>6763</v>
      </c>
      <c r="AR239" s="334">
        <v>2.6315789473684199</v>
      </c>
      <c r="AS239" s="334">
        <v>4.6511627906976702E-2</v>
      </c>
      <c r="AT239" s="335">
        <v>3.4425492929162999E-2</v>
      </c>
      <c r="AU239" s="336">
        <v>1.463119832483303</v>
      </c>
      <c r="AV239" s="334">
        <v>56.578947368420998</v>
      </c>
      <c r="AW239" s="385" t="s">
        <v>9828</v>
      </c>
      <c r="AX239" s="147" t="str">
        <f t="shared" si="3"/>
        <v xml:space="preserve"> </v>
      </c>
      <c r="BZ239" s="32"/>
    </row>
    <row r="240" spans="1:78" ht="25" customHeight="1" x14ac:dyDescent="0.2">
      <c r="A240" s="253" t="s">
        <v>3875</v>
      </c>
      <c r="B240" s="74" t="s">
        <v>10133</v>
      </c>
      <c r="C240" s="261" t="s">
        <v>14897</v>
      </c>
      <c r="D240" s="74" t="s">
        <v>10134</v>
      </c>
      <c r="E240" s="4">
        <v>1.1180858699969201E-2</v>
      </c>
      <c r="F240" s="5">
        <v>-1.63990155883794</v>
      </c>
      <c r="G240" s="222">
        <v>1.9515248409632593</v>
      </c>
      <c r="K240" s="253" t="s">
        <v>1705</v>
      </c>
      <c r="L240" s="74" t="s">
        <v>9682</v>
      </c>
      <c r="M240" s="261" t="s">
        <v>15839</v>
      </c>
      <c r="N240" s="74" t="s">
        <v>9683</v>
      </c>
      <c r="O240" s="26">
        <v>5.4707476759714602E-2</v>
      </c>
      <c r="P240" s="5">
        <v>-1.9018384200854199</v>
      </c>
      <c r="Q240" s="222">
        <v>1.2619533154656895</v>
      </c>
      <c r="U240" s="253" t="s">
        <v>3392</v>
      </c>
      <c r="V240" s="74" t="s">
        <v>9818</v>
      </c>
      <c r="W240" s="261" t="s">
        <v>15480</v>
      </c>
      <c r="X240" s="74" t="s">
        <v>9819</v>
      </c>
      <c r="Y240" s="4">
        <v>1.5195189322270101E-2</v>
      </c>
      <c r="Z240" s="216">
        <v>-2.7261509669938402</v>
      </c>
      <c r="AA240" s="222">
        <v>1.8182938845208603</v>
      </c>
      <c r="AF240" s="227" t="s">
        <v>5200</v>
      </c>
      <c r="AJ240" s="227" t="s">
        <v>3715</v>
      </c>
      <c r="AL240" s="394" t="s">
        <v>16373</v>
      </c>
      <c r="AM240" s="332" t="s">
        <v>5247</v>
      </c>
      <c r="AN240" s="332" t="s">
        <v>16433</v>
      </c>
      <c r="AO240" s="333" t="s">
        <v>16951</v>
      </c>
      <c r="AP240" s="332" t="s">
        <v>16393</v>
      </c>
      <c r="AQ240" s="332" t="s">
        <v>6763</v>
      </c>
      <c r="AR240" s="334">
        <v>2.6315789473684199</v>
      </c>
      <c r="AS240" s="334">
        <v>4.6511627906976702E-2</v>
      </c>
      <c r="AT240" s="335">
        <v>3.4425492929162999E-2</v>
      </c>
      <c r="AU240" s="336">
        <v>1.463119832483303</v>
      </c>
      <c r="AV240" s="334">
        <v>56.578947368420998</v>
      </c>
      <c r="AW240" s="385" t="s">
        <v>10169</v>
      </c>
      <c r="AX240" s="147" t="str">
        <f t="shared" si="3"/>
        <v xml:space="preserve"> </v>
      </c>
      <c r="BZ240" s="32"/>
    </row>
    <row r="241" spans="1:78" ht="25" customHeight="1" x14ac:dyDescent="0.2">
      <c r="A241" s="253" t="s">
        <v>7257</v>
      </c>
      <c r="B241" s="74" t="s">
        <v>8022</v>
      </c>
      <c r="C241" s="261" t="s">
        <v>15935</v>
      </c>
      <c r="D241" s="74" t="s">
        <v>8023</v>
      </c>
      <c r="E241" s="4">
        <v>2.9635123548141899E-2</v>
      </c>
      <c r="F241" s="5">
        <v>-1.6354117699191799</v>
      </c>
      <c r="G241" s="222">
        <v>1.528193257857579</v>
      </c>
      <c r="K241" s="253" t="s">
        <v>4343</v>
      </c>
      <c r="L241" s="74" t="s">
        <v>11182</v>
      </c>
      <c r="M241" s="261" t="s">
        <v>14558</v>
      </c>
      <c r="N241" s="74" t="s">
        <v>11183</v>
      </c>
      <c r="O241" s="26">
        <v>5.47534155385693E-2</v>
      </c>
      <c r="P241" s="5">
        <v>-1.7525075629659199</v>
      </c>
      <c r="Q241" s="222">
        <v>1.2615887841903743</v>
      </c>
      <c r="U241" s="253" t="s">
        <v>7202</v>
      </c>
      <c r="V241" s="74" t="s">
        <v>12783</v>
      </c>
      <c r="W241" s="261" t="s">
        <v>14531</v>
      </c>
      <c r="X241" s="74" t="s">
        <v>10988</v>
      </c>
      <c r="Y241" s="4">
        <v>2.55882258240476E-2</v>
      </c>
      <c r="Z241" s="216">
        <v>-2.70831822664791</v>
      </c>
      <c r="AA241" s="222">
        <v>1.5919598251537486</v>
      </c>
      <c r="AF241" s="227" t="s">
        <v>4616</v>
      </c>
      <c r="AJ241" s="227" t="s">
        <v>3727</v>
      </c>
      <c r="AL241" s="394" t="s">
        <v>16373</v>
      </c>
      <c r="AM241" s="332" t="s">
        <v>5247</v>
      </c>
      <c r="AN241" s="332" t="s">
        <v>16434</v>
      </c>
      <c r="AO241" s="333" t="s">
        <v>16952</v>
      </c>
      <c r="AP241" s="332" t="s">
        <v>16393</v>
      </c>
      <c r="AQ241" s="332" t="s">
        <v>6763</v>
      </c>
      <c r="AR241" s="334">
        <v>2.6315789473684199</v>
      </c>
      <c r="AS241" s="334">
        <v>4.6511627906976702E-2</v>
      </c>
      <c r="AT241" s="335">
        <v>3.4425492929162999E-2</v>
      </c>
      <c r="AU241" s="336">
        <v>1.463119832483303</v>
      </c>
      <c r="AV241" s="334">
        <v>56.578947368420998</v>
      </c>
      <c r="AW241" s="385" t="s">
        <v>10169</v>
      </c>
      <c r="AX241" s="147" t="str">
        <f t="shared" si="3"/>
        <v xml:space="preserve"> </v>
      </c>
      <c r="BZ241" s="32"/>
    </row>
    <row r="242" spans="1:78" ht="25" customHeight="1" x14ac:dyDescent="0.2">
      <c r="A242" s="253" t="s">
        <v>4423</v>
      </c>
      <c r="B242" s="74" t="s">
        <v>10039</v>
      </c>
      <c r="C242" s="261" t="s">
        <v>14379</v>
      </c>
      <c r="D242" s="74" t="s">
        <v>10040</v>
      </c>
      <c r="E242" s="4">
        <v>1.45347785751488E-2</v>
      </c>
      <c r="F242" s="5">
        <v>-1.62485811333689</v>
      </c>
      <c r="G242" s="222">
        <v>1.8375915799460827</v>
      </c>
      <c r="K242" s="253" t="s">
        <v>7273</v>
      </c>
      <c r="L242" s="74" t="s">
        <v>12184</v>
      </c>
      <c r="M242" s="261" t="s">
        <v>14516</v>
      </c>
      <c r="N242" s="74" t="s">
        <v>12185</v>
      </c>
      <c r="O242" s="26">
        <v>5.5160490771591901E-2</v>
      </c>
      <c r="P242" s="5">
        <v>-1.1535700547255501</v>
      </c>
      <c r="Q242" s="222">
        <v>1.258371878492452</v>
      </c>
      <c r="U242" s="253" t="s">
        <v>3788</v>
      </c>
      <c r="V242" s="74" t="s">
        <v>10009</v>
      </c>
      <c r="W242" s="261" t="s">
        <v>15865</v>
      </c>
      <c r="X242" s="74" t="s">
        <v>10010</v>
      </c>
      <c r="Y242" s="4">
        <v>9.0288721061159791E-3</v>
      </c>
      <c r="Z242" s="216">
        <v>-2.70439893753636</v>
      </c>
      <c r="AA242" s="222">
        <v>2.0443664987102164</v>
      </c>
      <c r="AF242" s="227" t="s">
        <v>7295</v>
      </c>
      <c r="AJ242" s="227" t="s">
        <v>3734</v>
      </c>
      <c r="AL242" s="394" t="s">
        <v>16373</v>
      </c>
      <c r="AM242" s="332" t="s">
        <v>5247</v>
      </c>
      <c r="AN242" s="332" t="s">
        <v>16435</v>
      </c>
      <c r="AO242" s="333" t="s">
        <v>16953</v>
      </c>
      <c r="AP242" s="332" t="s">
        <v>16393</v>
      </c>
      <c r="AQ242" s="332" t="s">
        <v>6763</v>
      </c>
      <c r="AR242" s="334">
        <v>2.6315789473684199</v>
      </c>
      <c r="AS242" s="334">
        <v>4.6511627906976702E-2</v>
      </c>
      <c r="AT242" s="335">
        <v>3.4425492929162999E-2</v>
      </c>
      <c r="AU242" s="336">
        <v>1.463119832483303</v>
      </c>
      <c r="AV242" s="334">
        <v>56.578947368420998</v>
      </c>
      <c r="AW242" s="385" t="s">
        <v>10169</v>
      </c>
      <c r="AX242" s="147" t="str">
        <f t="shared" si="3"/>
        <v xml:space="preserve"> </v>
      </c>
      <c r="BZ242" s="32"/>
    </row>
    <row r="243" spans="1:78" ht="25" customHeight="1" x14ac:dyDescent="0.2">
      <c r="A243" s="253" t="s">
        <v>2271</v>
      </c>
      <c r="B243" s="74" t="s">
        <v>11628</v>
      </c>
      <c r="C243" s="261" t="s">
        <v>14725</v>
      </c>
      <c r="D243" s="74" t="s">
        <v>11629</v>
      </c>
      <c r="E243" s="4">
        <v>2.3251589078234099E-2</v>
      </c>
      <c r="F243" s="5">
        <v>-1.62157790346215</v>
      </c>
      <c r="G243" s="222">
        <v>1.6335473608675664</v>
      </c>
      <c r="K243" s="253" t="s">
        <v>3161</v>
      </c>
      <c r="L243" s="74" t="s">
        <v>8825</v>
      </c>
      <c r="M243" s="261" t="s">
        <v>14576</v>
      </c>
      <c r="N243" s="74" t="s">
        <v>8826</v>
      </c>
      <c r="O243" s="26">
        <v>5.5274547825355499E-2</v>
      </c>
      <c r="P243" s="5">
        <v>-2.1484729536028602</v>
      </c>
      <c r="Q243" s="222">
        <v>1.2574748014902017</v>
      </c>
      <c r="U243" s="253" t="s">
        <v>1695</v>
      </c>
      <c r="V243" s="74" t="s">
        <v>10659</v>
      </c>
      <c r="W243" s="261" t="s">
        <v>15413</v>
      </c>
      <c r="X243" s="74" t="s">
        <v>10660</v>
      </c>
      <c r="Y243" s="4">
        <v>3.8580515918773201E-3</v>
      </c>
      <c r="Z243" s="216">
        <v>-2.69998334071468</v>
      </c>
      <c r="AA243" s="222">
        <v>2.413631969041067</v>
      </c>
      <c r="AF243" s="227" t="s">
        <v>4638</v>
      </c>
      <c r="AJ243" s="227" t="s">
        <v>3744</v>
      </c>
      <c r="AL243" s="394" t="s">
        <v>16373</v>
      </c>
      <c r="AM243" s="332" t="s">
        <v>5247</v>
      </c>
      <c r="AN243" s="332" t="s">
        <v>16436</v>
      </c>
      <c r="AO243" s="333" t="s">
        <v>16954</v>
      </c>
      <c r="AP243" s="332" t="s">
        <v>16393</v>
      </c>
      <c r="AQ243" s="332" t="s">
        <v>6763</v>
      </c>
      <c r="AR243" s="334">
        <v>2.6315789473684199</v>
      </c>
      <c r="AS243" s="334">
        <v>4.6511627906976702E-2</v>
      </c>
      <c r="AT243" s="335">
        <v>3.4425492929162999E-2</v>
      </c>
      <c r="AU243" s="336">
        <v>1.463119832483303</v>
      </c>
      <c r="AV243" s="334">
        <v>56.578947368420998</v>
      </c>
      <c r="AW243" s="385" t="s">
        <v>10169</v>
      </c>
      <c r="AX243" s="147" t="str">
        <f t="shared" si="3"/>
        <v xml:space="preserve"> </v>
      </c>
      <c r="BZ243" s="32"/>
    </row>
    <row r="244" spans="1:78" ht="25" customHeight="1" x14ac:dyDescent="0.2">
      <c r="A244" s="253" t="s">
        <v>4111</v>
      </c>
      <c r="B244" s="74" t="s">
        <v>11909</v>
      </c>
      <c r="C244" s="261" t="s">
        <v>14378</v>
      </c>
      <c r="D244" s="74" t="s">
        <v>11910</v>
      </c>
      <c r="E244" s="4">
        <v>4.43452460114971E-2</v>
      </c>
      <c r="F244" s="5">
        <v>-1.5854230781048899</v>
      </c>
      <c r="G244" s="222">
        <v>1.3531529314498028</v>
      </c>
      <c r="K244" s="253" t="s">
        <v>4914</v>
      </c>
      <c r="L244" s="74" t="s">
        <v>6802</v>
      </c>
      <c r="M244" s="261" t="s">
        <v>14586</v>
      </c>
      <c r="N244" s="74" t="s">
        <v>13137</v>
      </c>
      <c r="O244" s="26">
        <v>5.5333511804026903E-2</v>
      </c>
      <c r="P244" s="5">
        <v>-2.43746708549895</v>
      </c>
      <c r="Q244" s="222">
        <v>1.2570117659197446</v>
      </c>
      <c r="U244" s="253" t="s">
        <v>1462</v>
      </c>
      <c r="V244" s="74" t="s">
        <v>11548</v>
      </c>
      <c r="W244" s="261" t="s">
        <v>15351</v>
      </c>
      <c r="X244" s="74" t="s">
        <v>11549</v>
      </c>
      <c r="Y244" s="4">
        <v>4.2354046901900699E-3</v>
      </c>
      <c r="Z244" s="216">
        <v>-2.67792085529108</v>
      </c>
      <c r="AA244" s="222">
        <v>2.373105086792652</v>
      </c>
      <c r="AF244" s="227" t="s">
        <v>7296</v>
      </c>
      <c r="AJ244" s="227" t="s">
        <v>7268</v>
      </c>
      <c r="AL244" s="394" t="s">
        <v>16373</v>
      </c>
      <c r="AM244" s="332" t="s">
        <v>5247</v>
      </c>
      <c r="AN244" s="332" t="s">
        <v>16437</v>
      </c>
      <c r="AO244" s="333" t="s">
        <v>16955</v>
      </c>
      <c r="AP244" s="332" t="s">
        <v>16393</v>
      </c>
      <c r="AQ244" s="332" t="s">
        <v>6763</v>
      </c>
      <c r="AR244" s="334">
        <v>2.6315789473684199</v>
      </c>
      <c r="AS244" s="334">
        <v>4.6511627906976702E-2</v>
      </c>
      <c r="AT244" s="335">
        <v>3.4425492929162999E-2</v>
      </c>
      <c r="AU244" s="336">
        <v>1.463119832483303</v>
      </c>
      <c r="AV244" s="334">
        <v>56.578947368420998</v>
      </c>
      <c r="AW244" s="385" t="s">
        <v>10169</v>
      </c>
      <c r="AX244" s="147" t="str">
        <f t="shared" si="3"/>
        <v xml:space="preserve"> </v>
      </c>
      <c r="BZ244" s="32"/>
    </row>
    <row r="245" spans="1:78" ht="25" customHeight="1" x14ac:dyDescent="0.2">
      <c r="A245" s="253" t="s">
        <v>7403</v>
      </c>
      <c r="B245" s="74" t="s">
        <v>10706</v>
      </c>
      <c r="C245" s="261" t="s">
        <v>14418</v>
      </c>
      <c r="D245" s="74" t="s">
        <v>10707</v>
      </c>
      <c r="E245" s="4">
        <v>4.3304312592577401E-2</v>
      </c>
      <c r="F245" s="5">
        <v>-1.56756189067989</v>
      </c>
      <c r="G245" s="222">
        <v>1.3634688509469817</v>
      </c>
      <c r="K245" s="253" t="s">
        <v>4946</v>
      </c>
      <c r="L245" s="74" t="s">
        <v>10882</v>
      </c>
      <c r="M245" s="261" t="s">
        <v>16290</v>
      </c>
      <c r="N245" s="74" t="s">
        <v>10883</v>
      </c>
      <c r="O245" s="26">
        <v>5.5600543023077903E-2</v>
      </c>
      <c r="P245" s="5">
        <v>-5.5522802179228696</v>
      </c>
      <c r="Q245" s="222">
        <v>1.2549209668572474</v>
      </c>
      <c r="U245" s="253" t="s">
        <v>3136</v>
      </c>
      <c r="V245" s="74" t="s">
        <v>6786</v>
      </c>
      <c r="W245" s="261" t="s">
        <v>16245</v>
      </c>
      <c r="X245" s="74" t="s">
        <v>11127</v>
      </c>
      <c r="Y245" s="4">
        <v>4.9326149596050202E-2</v>
      </c>
      <c r="Z245" s="216">
        <v>-2.6775819969391002</v>
      </c>
      <c r="AA245" s="222">
        <v>1.3069227842835145</v>
      </c>
      <c r="AF245" s="227" t="s">
        <v>4651</v>
      </c>
      <c r="AJ245" s="227" t="s">
        <v>5118</v>
      </c>
      <c r="AL245" s="394" t="s">
        <v>16373</v>
      </c>
      <c r="AM245" s="332" t="s">
        <v>5247</v>
      </c>
      <c r="AN245" s="332" t="s">
        <v>16438</v>
      </c>
      <c r="AO245" s="333" t="s">
        <v>16956</v>
      </c>
      <c r="AP245" s="332" t="s">
        <v>16393</v>
      </c>
      <c r="AQ245" s="332" t="s">
        <v>6763</v>
      </c>
      <c r="AR245" s="334">
        <v>2.6315789473684199</v>
      </c>
      <c r="AS245" s="334">
        <v>4.6511627906976702E-2</v>
      </c>
      <c r="AT245" s="335">
        <v>3.4425492929162999E-2</v>
      </c>
      <c r="AU245" s="336">
        <v>1.463119832483303</v>
      </c>
      <c r="AV245" s="334">
        <v>56.578947368420998</v>
      </c>
      <c r="AW245" s="385" t="s">
        <v>10435</v>
      </c>
      <c r="AX245" s="147" t="str">
        <f t="shared" si="3"/>
        <v xml:space="preserve"> </v>
      </c>
      <c r="BZ245" s="32"/>
    </row>
    <row r="246" spans="1:78" ht="25" customHeight="1" x14ac:dyDescent="0.2">
      <c r="A246" s="253" t="s">
        <v>7265</v>
      </c>
      <c r="B246" s="74" t="s">
        <v>10505</v>
      </c>
      <c r="C246" s="261" t="s">
        <v>15470</v>
      </c>
      <c r="D246" s="74" t="s">
        <v>10506</v>
      </c>
      <c r="E246" s="4">
        <v>4.7787666907442801E-2</v>
      </c>
      <c r="F246" s="5">
        <v>-1.56336930348613</v>
      </c>
      <c r="G246" s="222">
        <v>1.3206841721148499</v>
      </c>
      <c r="K246" s="253" t="s">
        <v>1992</v>
      </c>
      <c r="L246" s="74" t="s">
        <v>9866</v>
      </c>
      <c r="M246" s="261" t="s">
        <v>15885</v>
      </c>
      <c r="N246" s="74" t="s">
        <v>9867</v>
      </c>
      <c r="O246" s="26">
        <v>5.5828511058596098E-2</v>
      </c>
      <c r="P246" s="5">
        <v>-2.09658971497965</v>
      </c>
      <c r="Q246" s="222">
        <v>1.2531439545901655</v>
      </c>
      <c r="U246" s="253" t="s">
        <v>1478</v>
      </c>
      <c r="V246" s="74" t="s">
        <v>9524</v>
      </c>
      <c r="W246" s="261" t="s">
        <v>15610</v>
      </c>
      <c r="X246" s="74" t="s">
        <v>9525</v>
      </c>
      <c r="Y246" s="4">
        <v>8.6414062995204492E-3</v>
      </c>
      <c r="Z246" s="216">
        <v>-2.6775740638185499</v>
      </c>
      <c r="AA246" s="222">
        <v>2.0634155748333209</v>
      </c>
      <c r="AF246" s="227" t="s">
        <v>5093</v>
      </c>
      <c r="AJ246" s="227" t="s">
        <v>3779</v>
      </c>
      <c r="AL246" s="394" t="s">
        <v>16373</v>
      </c>
      <c r="AM246" s="332" t="s">
        <v>5247</v>
      </c>
      <c r="AN246" s="332" t="s">
        <v>16439</v>
      </c>
      <c r="AO246" s="333" t="s">
        <v>16957</v>
      </c>
      <c r="AP246" s="332" t="s">
        <v>16393</v>
      </c>
      <c r="AQ246" s="332" t="s">
        <v>6763</v>
      </c>
      <c r="AR246" s="334">
        <v>2.6315789473684199</v>
      </c>
      <c r="AS246" s="334">
        <v>4.6511627906976702E-2</v>
      </c>
      <c r="AT246" s="335">
        <v>3.4425492929162999E-2</v>
      </c>
      <c r="AU246" s="336">
        <v>1.463119832483303</v>
      </c>
      <c r="AV246" s="334">
        <v>56.578947368420998</v>
      </c>
      <c r="AW246" s="385" t="s">
        <v>10435</v>
      </c>
      <c r="AX246" s="147" t="str">
        <f t="shared" si="3"/>
        <v xml:space="preserve"> </v>
      </c>
      <c r="BZ246" s="32"/>
    </row>
    <row r="247" spans="1:78" ht="25" customHeight="1" x14ac:dyDescent="0.2">
      <c r="A247" s="253" t="s">
        <v>7231</v>
      </c>
      <c r="B247" s="74" t="s">
        <v>10773</v>
      </c>
      <c r="C247" s="261" t="s">
        <v>14891</v>
      </c>
      <c r="D247" s="74" t="s">
        <v>10774</v>
      </c>
      <c r="E247" s="4">
        <v>1.74383516143446E-3</v>
      </c>
      <c r="F247" s="5">
        <v>-1.55642715007327</v>
      </c>
      <c r="G247" s="222">
        <v>2.7584945697835059</v>
      </c>
      <c r="K247" s="253" t="s">
        <v>7528</v>
      </c>
      <c r="L247" s="74" t="s">
        <v>12920</v>
      </c>
      <c r="M247" s="261" t="s">
        <v>16218</v>
      </c>
      <c r="N247" s="74" t="s">
        <v>12495</v>
      </c>
      <c r="O247" s="26">
        <v>5.5854617317290502E-2</v>
      </c>
      <c r="P247" s="5">
        <v>-4.0252485101058699</v>
      </c>
      <c r="Q247" s="222">
        <v>1.2529409193696179</v>
      </c>
      <c r="U247" s="253" t="s">
        <v>4024</v>
      </c>
      <c r="V247" s="74" t="s">
        <v>10417</v>
      </c>
      <c r="W247" s="261" t="s">
        <v>14866</v>
      </c>
      <c r="X247" s="74" t="s">
        <v>10418</v>
      </c>
      <c r="Y247" s="4">
        <v>6.0053865631729099E-3</v>
      </c>
      <c r="Z247" s="216">
        <v>-2.6638072217598499</v>
      </c>
      <c r="AA247" s="222">
        <v>2.2214590320829659</v>
      </c>
      <c r="AF247" s="227" t="s">
        <v>4669</v>
      </c>
      <c r="AJ247" s="227" t="s">
        <v>3788</v>
      </c>
      <c r="AL247" s="394" t="s">
        <v>16373</v>
      </c>
      <c r="AM247" s="332" t="s">
        <v>5247</v>
      </c>
      <c r="AN247" s="332" t="s">
        <v>16440</v>
      </c>
      <c r="AO247" s="333" t="s">
        <v>16958</v>
      </c>
      <c r="AP247" s="332" t="s">
        <v>16393</v>
      </c>
      <c r="AQ247" s="332" t="s">
        <v>6763</v>
      </c>
      <c r="AR247" s="334">
        <v>2.6315789473684199</v>
      </c>
      <c r="AS247" s="334">
        <v>4.6511627906976702E-2</v>
      </c>
      <c r="AT247" s="335">
        <v>3.4425492929162999E-2</v>
      </c>
      <c r="AU247" s="336">
        <v>1.463119832483303</v>
      </c>
      <c r="AV247" s="334">
        <v>56.578947368420998</v>
      </c>
      <c r="AW247" s="385" t="s">
        <v>10435</v>
      </c>
      <c r="AX247" s="147" t="str">
        <f t="shared" si="3"/>
        <v xml:space="preserve"> </v>
      </c>
      <c r="BZ247" s="32"/>
    </row>
    <row r="248" spans="1:78" ht="25" customHeight="1" x14ac:dyDescent="0.2">
      <c r="A248" s="253" t="s">
        <v>3967</v>
      </c>
      <c r="B248" s="74" t="s">
        <v>11451</v>
      </c>
      <c r="C248" s="261" t="s">
        <v>15181</v>
      </c>
      <c r="D248" s="74" t="s">
        <v>11452</v>
      </c>
      <c r="E248" s="4">
        <v>1.13424805635873E-2</v>
      </c>
      <c r="F248" s="5">
        <v>-1.55529176688524</v>
      </c>
      <c r="G248" s="222">
        <v>1.9452919562659585</v>
      </c>
      <c r="K248" s="253" t="s">
        <v>7531</v>
      </c>
      <c r="L248" s="74" t="s">
        <v>12436</v>
      </c>
      <c r="M248" s="261" t="s">
        <v>15873</v>
      </c>
      <c r="N248" s="74" t="s">
        <v>12437</v>
      </c>
      <c r="O248" s="26">
        <v>5.6174968878407901E-2</v>
      </c>
      <c r="P248" s="5">
        <v>-2.0216081854336201</v>
      </c>
      <c r="Q248" s="222">
        <v>1.2504571595130072</v>
      </c>
      <c r="U248" s="253" t="s">
        <v>5031</v>
      </c>
      <c r="V248" s="74" t="s">
        <v>13651</v>
      </c>
      <c r="W248" s="261" t="s">
        <v>14806</v>
      </c>
      <c r="X248" s="74" t="s">
        <v>10093</v>
      </c>
      <c r="Y248" s="4">
        <v>1.90823320610463E-3</v>
      </c>
      <c r="Z248" s="216">
        <v>-2.6555696122680299</v>
      </c>
      <c r="AA248" s="222">
        <v>2.7193685510494352</v>
      </c>
      <c r="AF248" s="227" t="s">
        <v>4673</v>
      </c>
      <c r="AJ248" s="227" t="s">
        <v>7269</v>
      </c>
      <c r="AL248" s="394" t="s">
        <v>16373</v>
      </c>
      <c r="AM248" s="332" t="s">
        <v>5247</v>
      </c>
      <c r="AN248" s="332" t="s">
        <v>16441</v>
      </c>
      <c r="AO248" s="333" t="s">
        <v>16959</v>
      </c>
      <c r="AP248" s="332" t="s">
        <v>16393</v>
      </c>
      <c r="AQ248" s="332" t="s">
        <v>6763</v>
      </c>
      <c r="AR248" s="334">
        <v>2.6315789473684199</v>
      </c>
      <c r="AS248" s="334">
        <v>4.6511627906976702E-2</v>
      </c>
      <c r="AT248" s="335">
        <v>3.4425492929162999E-2</v>
      </c>
      <c r="AU248" s="336">
        <v>1.463119832483303</v>
      </c>
      <c r="AV248" s="334">
        <v>56.578947368420998</v>
      </c>
      <c r="AW248" s="385" t="s">
        <v>10435</v>
      </c>
      <c r="AX248" s="147" t="str">
        <f t="shared" si="3"/>
        <v xml:space="preserve"> </v>
      </c>
      <c r="BZ248" s="32"/>
    </row>
    <row r="249" spans="1:78" ht="25" customHeight="1" x14ac:dyDescent="0.2">
      <c r="A249" s="253" t="s">
        <v>3303</v>
      </c>
      <c r="B249" s="74" t="s">
        <v>11216</v>
      </c>
      <c r="C249" s="261" t="s">
        <v>15472</v>
      </c>
      <c r="D249" s="74" t="s">
        <v>11217</v>
      </c>
      <c r="E249" s="4">
        <v>1.2493533052043201E-2</v>
      </c>
      <c r="F249" s="5">
        <v>-1.5431588584334599</v>
      </c>
      <c r="G249" s="222">
        <v>1.9033147299179813</v>
      </c>
      <c r="K249" s="253" t="s">
        <v>7523</v>
      </c>
      <c r="L249" s="74" t="s">
        <v>13439</v>
      </c>
      <c r="M249" s="261" t="s">
        <v>16033</v>
      </c>
      <c r="N249" s="74" t="s">
        <v>12636</v>
      </c>
      <c r="O249" s="26">
        <v>5.6523239997410601E-2</v>
      </c>
      <c r="P249" s="5">
        <v>-2.7604017793053002</v>
      </c>
      <c r="Q249" s="222">
        <v>1.247772951694903</v>
      </c>
      <c r="U249" s="253" t="s">
        <v>4937</v>
      </c>
      <c r="V249" s="74" t="s">
        <v>6780</v>
      </c>
      <c r="W249" s="261" t="s">
        <v>15974</v>
      </c>
      <c r="X249" s="74" t="s">
        <v>10241</v>
      </c>
      <c r="Y249" s="4">
        <v>2.1782749585445599E-2</v>
      </c>
      <c r="Z249" s="216">
        <v>-2.6537468824939201</v>
      </c>
      <c r="AA249" s="222">
        <v>1.6618873011451074</v>
      </c>
      <c r="AF249" s="227" t="s">
        <v>7297</v>
      </c>
      <c r="AJ249" s="227" t="s">
        <v>3818</v>
      </c>
      <c r="AL249" s="394" t="s">
        <v>16373</v>
      </c>
      <c r="AM249" s="332" t="s">
        <v>5247</v>
      </c>
      <c r="AN249" s="332" t="s">
        <v>16442</v>
      </c>
      <c r="AO249" s="333" t="s">
        <v>16960</v>
      </c>
      <c r="AP249" s="332" t="s">
        <v>16393</v>
      </c>
      <c r="AQ249" s="332" t="s">
        <v>6763</v>
      </c>
      <c r="AR249" s="334">
        <v>2.6315789473684199</v>
      </c>
      <c r="AS249" s="334">
        <v>4.6511627906976702E-2</v>
      </c>
      <c r="AT249" s="335">
        <v>3.4425492929162999E-2</v>
      </c>
      <c r="AU249" s="336">
        <v>1.463119832483303</v>
      </c>
      <c r="AV249" s="334">
        <v>56.578947368420998</v>
      </c>
      <c r="AW249" s="385" t="s">
        <v>10435</v>
      </c>
      <c r="AX249" s="147" t="str">
        <f t="shared" si="3"/>
        <v xml:space="preserve"> </v>
      </c>
      <c r="BZ249" s="32"/>
    </row>
    <row r="250" spans="1:78" ht="25" customHeight="1" x14ac:dyDescent="0.2">
      <c r="A250" s="253" t="s">
        <v>2279</v>
      </c>
      <c r="B250" s="74" t="s">
        <v>11567</v>
      </c>
      <c r="C250" s="261" t="s">
        <v>15311</v>
      </c>
      <c r="D250" s="74" t="s">
        <v>11568</v>
      </c>
      <c r="E250" s="4">
        <v>2.3833128134347601E-2</v>
      </c>
      <c r="F250" s="5">
        <v>-1.5042990153860001</v>
      </c>
      <c r="G250" s="222">
        <v>1.6228189521005749</v>
      </c>
      <c r="K250" s="253" t="s">
        <v>7504</v>
      </c>
      <c r="L250" s="74" t="s">
        <v>13508</v>
      </c>
      <c r="M250" s="261" t="s">
        <v>16216</v>
      </c>
      <c r="N250" s="74" t="s">
        <v>11073</v>
      </c>
      <c r="O250" s="26">
        <v>5.65397243252291E-2</v>
      </c>
      <c r="P250" s="5">
        <v>-4.0074226300955402</v>
      </c>
      <c r="Q250" s="222">
        <v>1.2476463133619515</v>
      </c>
      <c r="U250" s="253" t="s">
        <v>7290</v>
      </c>
      <c r="V250" s="74" t="s">
        <v>8135</v>
      </c>
      <c r="W250" s="261" t="s">
        <v>14530</v>
      </c>
      <c r="X250" s="74" t="s">
        <v>8136</v>
      </c>
      <c r="Y250" s="4">
        <v>1.1306087076898799E-2</v>
      </c>
      <c r="Z250" s="216">
        <v>-2.6533221357577301</v>
      </c>
      <c r="AA250" s="222">
        <v>1.9466876740261725</v>
      </c>
      <c r="AF250" s="227" t="s">
        <v>5054</v>
      </c>
      <c r="AJ250" s="227" t="s">
        <v>7270</v>
      </c>
      <c r="AL250" s="394" t="s">
        <v>16373</v>
      </c>
      <c r="AM250" s="332" t="s">
        <v>5247</v>
      </c>
      <c r="AN250" s="332" t="s">
        <v>16443</v>
      </c>
      <c r="AO250" s="333" t="s">
        <v>16961</v>
      </c>
      <c r="AP250" s="332" t="s">
        <v>16393</v>
      </c>
      <c r="AQ250" s="332" t="s">
        <v>6763</v>
      </c>
      <c r="AR250" s="334">
        <v>2.6315789473684199</v>
      </c>
      <c r="AS250" s="334">
        <v>4.6511627906976702E-2</v>
      </c>
      <c r="AT250" s="335">
        <v>3.4425492929162999E-2</v>
      </c>
      <c r="AU250" s="336">
        <v>1.463119832483303</v>
      </c>
      <c r="AV250" s="334">
        <v>56.578947368420998</v>
      </c>
      <c r="AW250" s="385" t="s">
        <v>10435</v>
      </c>
      <c r="AX250" s="147" t="str">
        <f t="shared" si="3"/>
        <v xml:space="preserve"> </v>
      </c>
      <c r="BZ250" s="32"/>
    </row>
    <row r="251" spans="1:78" ht="25" customHeight="1" x14ac:dyDescent="0.2">
      <c r="A251" s="253" t="s">
        <v>3319</v>
      </c>
      <c r="B251" s="74" t="s">
        <v>8955</v>
      </c>
      <c r="C251" s="261" t="s">
        <v>14380</v>
      </c>
      <c r="D251" s="74" t="s">
        <v>8956</v>
      </c>
      <c r="E251" s="4">
        <v>1.74554986062119E-2</v>
      </c>
      <c r="F251" s="5">
        <v>-1.49168664114174</v>
      </c>
      <c r="G251" s="222">
        <v>1.7580677413021804</v>
      </c>
      <c r="K251" s="253" t="s">
        <v>7882</v>
      </c>
      <c r="L251" s="74" t="s">
        <v>11977</v>
      </c>
      <c r="M251" s="261" t="s">
        <v>15853</v>
      </c>
      <c r="N251" s="74" t="s">
        <v>11978</v>
      </c>
      <c r="O251" s="26">
        <v>5.6709160744916602E-2</v>
      </c>
      <c r="P251" s="5">
        <v>-1.9548300024742999</v>
      </c>
      <c r="Q251" s="222">
        <v>1.2463467799146479</v>
      </c>
      <c r="U251" s="253" t="s">
        <v>3376</v>
      </c>
      <c r="V251" s="74" t="s">
        <v>7984</v>
      </c>
      <c r="W251" s="261" t="s">
        <v>15339</v>
      </c>
      <c r="X251" s="74" t="s">
        <v>7985</v>
      </c>
      <c r="Y251" s="4">
        <v>5.3945276527505902E-3</v>
      </c>
      <c r="Z251" s="216">
        <v>-2.6530592416463801</v>
      </c>
      <c r="AA251" s="222">
        <v>2.2680465763350424</v>
      </c>
      <c r="AF251" s="227" t="s">
        <v>4732</v>
      </c>
      <c r="AJ251" s="227" t="s">
        <v>3842</v>
      </c>
      <c r="AL251" s="394" t="s">
        <v>16373</v>
      </c>
      <c r="AM251" s="332" t="s">
        <v>5247</v>
      </c>
      <c r="AN251" s="332" t="s">
        <v>16444</v>
      </c>
      <c r="AO251" s="333" t="s">
        <v>16962</v>
      </c>
      <c r="AP251" s="332" t="s">
        <v>16393</v>
      </c>
      <c r="AQ251" s="332" t="s">
        <v>6763</v>
      </c>
      <c r="AR251" s="334">
        <v>2.6315789473684199</v>
      </c>
      <c r="AS251" s="334">
        <v>4.6511627906976702E-2</v>
      </c>
      <c r="AT251" s="335">
        <v>3.4425492929162999E-2</v>
      </c>
      <c r="AU251" s="336">
        <v>1.463119832483303</v>
      </c>
      <c r="AV251" s="334">
        <v>56.578947368420998</v>
      </c>
      <c r="AW251" s="385" t="s">
        <v>10435</v>
      </c>
      <c r="AX251" s="147" t="str">
        <f t="shared" si="3"/>
        <v xml:space="preserve"> </v>
      </c>
      <c r="BZ251" s="32"/>
    </row>
    <row r="252" spans="1:78" ht="25" customHeight="1" x14ac:dyDescent="0.2">
      <c r="A252" s="253" t="s">
        <v>7297</v>
      </c>
      <c r="B252" s="74" t="s">
        <v>7990</v>
      </c>
      <c r="C252" s="261" t="s">
        <v>14342</v>
      </c>
      <c r="D252" s="74" t="s">
        <v>7991</v>
      </c>
      <c r="E252" s="4">
        <v>1.1794019831255199E-2</v>
      </c>
      <c r="F252" s="5">
        <v>-1.4492309136388899</v>
      </c>
      <c r="G252" s="222">
        <v>1.9283381463057565</v>
      </c>
      <c r="K252" s="253" t="s">
        <v>3394</v>
      </c>
      <c r="L252" s="74" t="s">
        <v>11033</v>
      </c>
      <c r="M252" s="261" t="s">
        <v>15305</v>
      </c>
      <c r="N252" s="74" t="s">
        <v>11034</v>
      </c>
      <c r="O252" s="26">
        <v>5.67184208932816E-2</v>
      </c>
      <c r="P252" s="5">
        <v>-0.70034062100654104</v>
      </c>
      <c r="Q252" s="222">
        <v>1.2462758689195024</v>
      </c>
      <c r="U252" s="253" t="s">
        <v>7319</v>
      </c>
      <c r="V252" s="74" t="s">
        <v>6800</v>
      </c>
      <c r="W252" s="261" t="s">
        <v>14573</v>
      </c>
      <c r="X252" s="74" t="s">
        <v>12924</v>
      </c>
      <c r="Y252" s="4">
        <v>4.5713304142425602E-2</v>
      </c>
      <c r="Z252" s="216">
        <v>-2.6380488290184698</v>
      </c>
      <c r="AA252" s="222">
        <v>1.3399573869153947</v>
      </c>
      <c r="AF252" s="227" t="s">
        <v>4735</v>
      </c>
      <c r="AJ252" s="227" t="s">
        <v>5088</v>
      </c>
      <c r="AL252" s="394" t="s">
        <v>16373</v>
      </c>
      <c r="AM252" s="332" t="s">
        <v>5247</v>
      </c>
      <c r="AN252" s="332" t="s">
        <v>16445</v>
      </c>
      <c r="AO252" s="333" t="s">
        <v>16963</v>
      </c>
      <c r="AP252" s="332" t="s">
        <v>16393</v>
      </c>
      <c r="AQ252" s="332" t="s">
        <v>6763</v>
      </c>
      <c r="AR252" s="334">
        <v>2.6315789473684199</v>
      </c>
      <c r="AS252" s="334">
        <v>4.6511627906976702E-2</v>
      </c>
      <c r="AT252" s="335">
        <v>3.4425492929162999E-2</v>
      </c>
      <c r="AU252" s="336">
        <v>1.463119832483303</v>
      </c>
      <c r="AV252" s="334">
        <v>56.578947368420998</v>
      </c>
      <c r="AW252" s="385" t="s">
        <v>10435</v>
      </c>
      <c r="AX252" s="147" t="str">
        <f t="shared" si="3"/>
        <v xml:space="preserve"> </v>
      </c>
      <c r="BZ252" s="32"/>
    </row>
    <row r="253" spans="1:78" ht="25" customHeight="1" x14ac:dyDescent="0.2">
      <c r="A253" s="253" t="s">
        <v>7241</v>
      </c>
      <c r="B253" s="74" t="s">
        <v>13552</v>
      </c>
      <c r="C253" s="261" t="s">
        <v>15840</v>
      </c>
      <c r="D253" s="74" t="s">
        <v>12999</v>
      </c>
      <c r="E253" s="4">
        <v>1.11023724226535E-2</v>
      </c>
      <c r="F253" s="5">
        <v>-1.4343204323935199</v>
      </c>
      <c r="G253" s="222">
        <v>1.9545842086029184</v>
      </c>
      <c r="K253" s="253" t="s">
        <v>1890</v>
      </c>
      <c r="L253" s="74" t="s">
        <v>10322</v>
      </c>
      <c r="M253" s="261" t="s">
        <v>14341</v>
      </c>
      <c r="N253" s="74" t="s">
        <v>10323</v>
      </c>
      <c r="O253" s="26">
        <v>5.6782117969396202E-2</v>
      </c>
      <c r="P253" s="5">
        <v>-3.2627646544746001</v>
      </c>
      <c r="Q253" s="222">
        <v>1.2457884123514307</v>
      </c>
      <c r="U253" s="253" t="s">
        <v>7238</v>
      </c>
      <c r="V253" s="74" t="s">
        <v>10934</v>
      </c>
      <c r="W253" s="261" t="s">
        <v>15362</v>
      </c>
      <c r="X253" s="74" t="s">
        <v>10935</v>
      </c>
      <c r="Y253" s="4">
        <v>1.36562507164808E-2</v>
      </c>
      <c r="Z253" s="216">
        <v>-2.6099336821067798</v>
      </c>
      <c r="AA253" s="222">
        <v>1.8646685185640453</v>
      </c>
      <c r="AF253" s="227" t="s">
        <v>7298</v>
      </c>
      <c r="AJ253" s="227" t="s">
        <v>3846</v>
      </c>
      <c r="AL253" s="394" t="s">
        <v>16373</v>
      </c>
      <c r="AM253" s="332" t="s">
        <v>5247</v>
      </c>
      <c r="AN253" s="332" t="s">
        <v>16446</v>
      </c>
      <c r="AO253" s="333" t="s">
        <v>16964</v>
      </c>
      <c r="AP253" s="332" t="s">
        <v>16393</v>
      </c>
      <c r="AQ253" s="332" t="s">
        <v>6763</v>
      </c>
      <c r="AR253" s="334">
        <v>2.6315789473684199</v>
      </c>
      <c r="AS253" s="334">
        <v>4.6511627906976702E-2</v>
      </c>
      <c r="AT253" s="335">
        <v>3.4425492929162999E-2</v>
      </c>
      <c r="AU253" s="336">
        <v>1.463119832483303</v>
      </c>
      <c r="AV253" s="334">
        <v>56.578947368420998</v>
      </c>
      <c r="AW253" s="385" t="s">
        <v>10435</v>
      </c>
      <c r="AX253" s="147" t="str">
        <f t="shared" si="3"/>
        <v xml:space="preserve"> </v>
      </c>
      <c r="BZ253" s="32"/>
    </row>
    <row r="254" spans="1:78" ht="25" customHeight="1" x14ac:dyDescent="0.2">
      <c r="A254" s="253" t="s">
        <v>2267</v>
      </c>
      <c r="B254" s="74" t="s">
        <v>8063</v>
      </c>
      <c r="C254" s="261" t="s">
        <v>15905</v>
      </c>
      <c r="D254" s="74" t="s">
        <v>8064</v>
      </c>
      <c r="E254" s="4">
        <v>4.7725346387439797E-2</v>
      </c>
      <c r="F254" s="5">
        <v>-1.4319043700113101</v>
      </c>
      <c r="G254" s="222">
        <v>1.3212509108419377</v>
      </c>
      <c r="K254" s="253" t="s">
        <v>4692</v>
      </c>
      <c r="L254" s="74" t="s">
        <v>11293</v>
      </c>
      <c r="M254" s="261" t="s">
        <v>14597</v>
      </c>
      <c r="N254" s="74" t="s">
        <v>11294</v>
      </c>
      <c r="O254" s="26">
        <v>5.6786256929654499E-2</v>
      </c>
      <c r="P254" s="5">
        <v>-3.1870296481293199</v>
      </c>
      <c r="Q254" s="222">
        <v>1.2457567569261701</v>
      </c>
      <c r="U254" s="253" t="s">
        <v>7270</v>
      </c>
      <c r="V254" s="74" t="s">
        <v>11521</v>
      </c>
      <c r="W254" s="261" t="s">
        <v>15316</v>
      </c>
      <c r="X254" s="74" t="s">
        <v>11522</v>
      </c>
      <c r="Y254" s="4">
        <v>5.7220069330364103E-3</v>
      </c>
      <c r="Z254" s="216">
        <v>-2.5995169111824898</v>
      </c>
      <c r="AA254" s="222">
        <v>2.2424516203200549</v>
      </c>
      <c r="AF254" s="227" t="s">
        <v>4752</v>
      </c>
      <c r="AJ254" s="227" t="s">
        <v>3852</v>
      </c>
      <c r="AL254" s="394" t="s">
        <v>16373</v>
      </c>
      <c r="AM254" s="332" t="s">
        <v>5247</v>
      </c>
      <c r="AN254" s="332" t="s">
        <v>16447</v>
      </c>
      <c r="AO254" s="333" t="s">
        <v>16965</v>
      </c>
      <c r="AP254" s="332" t="s">
        <v>16393</v>
      </c>
      <c r="AQ254" s="332" t="s">
        <v>6763</v>
      </c>
      <c r="AR254" s="334">
        <v>2.6315789473684199</v>
      </c>
      <c r="AS254" s="334">
        <v>4.6511627906976702E-2</v>
      </c>
      <c r="AT254" s="335">
        <v>3.4425492929162999E-2</v>
      </c>
      <c r="AU254" s="336">
        <v>1.463119832483303</v>
      </c>
      <c r="AV254" s="334">
        <v>56.578947368420998</v>
      </c>
      <c r="AW254" s="385" t="s">
        <v>11150</v>
      </c>
      <c r="AX254" s="147" t="str">
        <f t="shared" si="3"/>
        <v xml:space="preserve"> </v>
      </c>
      <c r="BZ254" s="32"/>
    </row>
    <row r="255" spans="1:78" ht="25" customHeight="1" x14ac:dyDescent="0.2">
      <c r="A255" s="253" t="s">
        <v>7192</v>
      </c>
      <c r="B255" s="74" t="s">
        <v>12767</v>
      </c>
      <c r="C255" s="261" t="s">
        <v>14399</v>
      </c>
      <c r="D255" s="74" t="s">
        <v>12694</v>
      </c>
      <c r="E255" s="4">
        <v>4.7590993470745899E-2</v>
      </c>
      <c r="F255" s="5">
        <v>-1.41748214713645</v>
      </c>
      <c r="G255" s="222">
        <v>1.3224752291293902</v>
      </c>
      <c r="K255" s="253" t="s">
        <v>7306</v>
      </c>
      <c r="L255" s="74" t="s">
        <v>13569</v>
      </c>
      <c r="M255" s="261" t="s">
        <v>15158</v>
      </c>
      <c r="N255" s="74" t="s">
        <v>11215</v>
      </c>
      <c r="O255" s="26">
        <v>5.7062962041237897E-2</v>
      </c>
      <c r="P255" s="5">
        <v>-3.4326721419112598</v>
      </c>
      <c r="Q255" s="222">
        <v>1.2436456886064426</v>
      </c>
      <c r="U255" s="253" t="s">
        <v>3526</v>
      </c>
      <c r="V255" s="74" t="s">
        <v>9063</v>
      </c>
      <c r="W255" s="261" t="s">
        <v>14483</v>
      </c>
      <c r="X255" s="74" t="s">
        <v>9064</v>
      </c>
      <c r="Y255" s="4">
        <v>2.3899617965861701E-2</v>
      </c>
      <c r="Z255" s="216">
        <v>-2.5909791092847798</v>
      </c>
      <c r="AA255" s="222">
        <v>1.6216090411708677</v>
      </c>
      <c r="AF255" s="227" t="s">
        <v>5030</v>
      </c>
      <c r="AJ255" s="227" t="s">
        <v>3860</v>
      </c>
      <c r="AL255" s="394" t="s">
        <v>16373</v>
      </c>
      <c r="AM255" s="332" t="s">
        <v>5247</v>
      </c>
      <c r="AN255" s="332" t="s">
        <v>16448</v>
      </c>
      <c r="AO255" s="333" t="s">
        <v>16966</v>
      </c>
      <c r="AP255" s="332" t="s">
        <v>16393</v>
      </c>
      <c r="AQ255" s="332" t="s">
        <v>6763</v>
      </c>
      <c r="AR255" s="334">
        <v>2.6315789473684199</v>
      </c>
      <c r="AS255" s="334">
        <v>4.6511627906976702E-2</v>
      </c>
      <c r="AT255" s="335">
        <v>3.4425492929162999E-2</v>
      </c>
      <c r="AU255" s="336">
        <v>1.463119832483303</v>
      </c>
      <c r="AV255" s="334">
        <v>56.578947368420998</v>
      </c>
      <c r="AW255" s="385" t="s">
        <v>11150</v>
      </c>
      <c r="AX255" s="147" t="str">
        <f t="shared" si="3"/>
        <v xml:space="preserve"> </v>
      </c>
      <c r="BZ255" s="32"/>
    </row>
    <row r="256" spans="1:78" ht="25" customHeight="1" x14ac:dyDescent="0.2">
      <c r="A256" s="253" t="s">
        <v>2001</v>
      </c>
      <c r="B256" s="74" t="s">
        <v>9421</v>
      </c>
      <c r="C256" s="261" t="s">
        <v>14363</v>
      </c>
      <c r="D256" s="74" t="s">
        <v>9422</v>
      </c>
      <c r="E256" s="4">
        <v>4.4863889432010098E-2</v>
      </c>
      <c r="F256" s="5">
        <v>-1.4150398518474201</v>
      </c>
      <c r="G256" s="222">
        <v>1.3481030783759311</v>
      </c>
      <c r="K256" s="253" t="s">
        <v>2333</v>
      </c>
      <c r="L256" s="74" t="s">
        <v>11941</v>
      </c>
      <c r="M256" s="261" t="s">
        <v>15656</v>
      </c>
      <c r="N256" s="74" t="s">
        <v>11942</v>
      </c>
      <c r="O256" s="26">
        <v>5.7769776692388697E-2</v>
      </c>
      <c r="P256" s="5">
        <v>-1.3948181779075099</v>
      </c>
      <c r="Q256" s="222">
        <v>1.238299311209683</v>
      </c>
      <c r="U256" s="253" t="s">
        <v>5068</v>
      </c>
      <c r="V256" s="74" t="s">
        <v>11120</v>
      </c>
      <c r="W256" s="261" t="s">
        <v>15135</v>
      </c>
      <c r="X256" s="74" t="s">
        <v>11121</v>
      </c>
      <c r="Y256" s="4">
        <v>4.9762005451537304E-3</v>
      </c>
      <c r="Z256" s="216">
        <v>-2.5826437538859799</v>
      </c>
      <c r="AA256" s="222">
        <v>2.3031021255241111</v>
      </c>
      <c r="AF256" s="227" t="s">
        <v>4763</v>
      </c>
      <c r="AJ256" s="227" t="s">
        <v>3863</v>
      </c>
      <c r="AL256" s="394" t="s">
        <v>16373</v>
      </c>
      <c r="AM256" s="332" t="s">
        <v>5247</v>
      </c>
      <c r="AN256" s="332" t="s">
        <v>16449</v>
      </c>
      <c r="AO256" s="333" t="s">
        <v>16967</v>
      </c>
      <c r="AP256" s="332" t="s">
        <v>16393</v>
      </c>
      <c r="AQ256" s="332" t="s">
        <v>6763</v>
      </c>
      <c r="AR256" s="334">
        <v>2.6315789473684199</v>
      </c>
      <c r="AS256" s="334">
        <v>4.6511627906976702E-2</v>
      </c>
      <c r="AT256" s="335">
        <v>3.4425492929162999E-2</v>
      </c>
      <c r="AU256" s="336">
        <v>1.463119832483303</v>
      </c>
      <c r="AV256" s="334">
        <v>56.578947368420998</v>
      </c>
      <c r="AW256" s="385" t="s">
        <v>11265</v>
      </c>
      <c r="AX256" s="147" t="str">
        <f t="shared" si="3"/>
        <v xml:space="preserve"> </v>
      </c>
      <c r="BZ256" s="32"/>
    </row>
    <row r="257" spans="1:78" ht="25" customHeight="1" x14ac:dyDescent="0.2">
      <c r="A257" s="253" t="s">
        <v>4259</v>
      </c>
      <c r="B257" s="74" t="s">
        <v>11617</v>
      </c>
      <c r="C257" s="261" t="s">
        <v>16212</v>
      </c>
      <c r="D257" s="74" t="s">
        <v>11618</v>
      </c>
      <c r="E257" s="4">
        <v>2.6799599968590801E-3</v>
      </c>
      <c r="F257" s="5">
        <v>-1.3917173667590601</v>
      </c>
      <c r="G257" s="222">
        <v>2.5718716885357717</v>
      </c>
      <c r="K257" s="253" t="s">
        <v>4100</v>
      </c>
      <c r="L257" s="74" t="s">
        <v>8328</v>
      </c>
      <c r="M257" s="261" t="s">
        <v>14575</v>
      </c>
      <c r="N257" s="74" t="s">
        <v>8329</v>
      </c>
      <c r="O257" s="26">
        <v>5.7922367005952498E-2</v>
      </c>
      <c r="P257" s="5">
        <v>-2.1407046716687002</v>
      </c>
      <c r="Q257" s="222">
        <v>1.2371536989411014</v>
      </c>
      <c r="U257" s="253" t="s">
        <v>7265</v>
      </c>
      <c r="V257" s="74" t="s">
        <v>10505</v>
      </c>
      <c r="W257" s="261" t="s">
        <v>15470</v>
      </c>
      <c r="X257" s="74" t="s">
        <v>10506</v>
      </c>
      <c r="Y257" s="4">
        <v>1.01915267056531E-2</v>
      </c>
      <c r="Z257" s="216">
        <v>-2.5675019930511298</v>
      </c>
      <c r="AA257" s="222">
        <v>1.9917607531696304</v>
      </c>
      <c r="AF257" s="227" t="s">
        <v>7299</v>
      </c>
      <c r="AJ257" s="227" t="s">
        <v>3875</v>
      </c>
      <c r="AL257" s="394" t="s">
        <v>16373</v>
      </c>
      <c r="AM257" s="332" t="s">
        <v>5247</v>
      </c>
      <c r="AN257" s="332" t="s">
        <v>16450</v>
      </c>
      <c r="AO257" s="333" t="s">
        <v>16968</v>
      </c>
      <c r="AP257" s="332" t="s">
        <v>16393</v>
      </c>
      <c r="AQ257" s="332" t="s">
        <v>6763</v>
      </c>
      <c r="AR257" s="334">
        <v>2.6315789473684199</v>
      </c>
      <c r="AS257" s="334">
        <v>4.6511627906976702E-2</v>
      </c>
      <c r="AT257" s="335">
        <v>3.4425492929162999E-2</v>
      </c>
      <c r="AU257" s="336">
        <v>1.463119832483303</v>
      </c>
      <c r="AV257" s="334">
        <v>56.578947368420998</v>
      </c>
      <c r="AW257" s="385" t="s">
        <v>11265</v>
      </c>
      <c r="AX257" s="147" t="str">
        <f t="shared" si="3"/>
        <v xml:space="preserve"> </v>
      </c>
      <c r="BZ257" s="32"/>
    </row>
    <row r="258" spans="1:78" ht="25" customHeight="1" x14ac:dyDescent="0.2">
      <c r="A258" s="253" t="s">
        <v>7254</v>
      </c>
      <c r="B258" s="74" t="s">
        <v>12578</v>
      </c>
      <c r="C258" s="261" t="s">
        <v>15440</v>
      </c>
      <c r="D258" s="74" t="s">
        <v>12579</v>
      </c>
      <c r="E258" s="4">
        <v>3.7394809154650398E-2</v>
      </c>
      <c r="F258" s="5">
        <v>-1.3559124340304201</v>
      </c>
      <c r="G258" s="222">
        <v>1.4271886788677075</v>
      </c>
      <c r="K258" s="253" t="s">
        <v>1805</v>
      </c>
      <c r="L258" s="74" t="s">
        <v>10178</v>
      </c>
      <c r="M258" s="261" t="s">
        <v>15760</v>
      </c>
      <c r="N258" s="74" t="s">
        <v>10179</v>
      </c>
      <c r="O258" s="26">
        <v>5.8077655773150098E-2</v>
      </c>
      <c r="P258" s="5">
        <v>-1.62832277381317</v>
      </c>
      <c r="Q258" s="222">
        <v>1.2359909216697358</v>
      </c>
      <c r="U258" s="253" t="s">
        <v>7256</v>
      </c>
      <c r="V258" s="74" t="s">
        <v>8946</v>
      </c>
      <c r="W258" s="261" t="s">
        <v>14514</v>
      </c>
      <c r="X258" s="74" t="s">
        <v>8947</v>
      </c>
      <c r="Y258" s="4">
        <v>1.01334193290873E-2</v>
      </c>
      <c r="Z258" s="216">
        <v>-2.5634106958312799</v>
      </c>
      <c r="AA258" s="222">
        <v>1.9942439855198288</v>
      </c>
      <c r="AF258" s="227" t="s">
        <v>4769</v>
      </c>
      <c r="AJ258" s="227" t="s">
        <v>7273</v>
      </c>
      <c r="AL258" s="394" t="s">
        <v>16373</v>
      </c>
      <c r="AM258" s="332" t="s">
        <v>5247</v>
      </c>
      <c r="AN258" s="332" t="s">
        <v>16451</v>
      </c>
      <c r="AO258" s="333" t="s">
        <v>16969</v>
      </c>
      <c r="AP258" s="332" t="s">
        <v>16393</v>
      </c>
      <c r="AQ258" s="332" t="s">
        <v>6763</v>
      </c>
      <c r="AR258" s="334">
        <v>2.6315789473684199</v>
      </c>
      <c r="AS258" s="334">
        <v>4.6511627906976702E-2</v>
      </c>
      <c r="AT258" s="335">
        <v>3.4425492929162999E-2</v>
      </c>
      <c r="AU258" s="336">
        <v>1.463119832483303</v>
      </c>
      <c r="AV258" s="334">
        <v>56.578947368420998</v>
      </c>
      <c r="AW258" s="385" t="s">
        <v>11265</v>
      </c>
      <c r="AX258" s="147" t="str">
        <f t="shared" si="3"/>
        <v xml:space="preserve"> </v>
      </c>
      <c r="BZ258" s="32"/>
    </row>
    <row r="259" spans="1:78" ht="25" customHeight="1" x14ac:dyDescent="0.2">
      <c r="A259" s="253" t="s">
        <v>4087</v>
      </c>
      <c r="B259" s="74" t="s">
        <v>11287</v>
      </c>
      <c r="C259" s="261" t="s">
        <v>14407</v>
      </c>
      <c r="D259" s="74" t="s">
        <v>11288</v>
      </c>
      <c r="E259" s="4">
        <v>3.0631001360242199E-2</v>
      </c>
      <c r="F259" s="5">
        <v>-1.35060009760564</v>
      </c>
      <c r="G259" s="222">
        <v>1.5138388054095855</v>
      </c>
      <c r="K259" s="253" t="s">
        <v>4974</v>
      </c>
      <c r="L259" s="74" t="s">
        <v>13455</v>
      </c>
      <c r="M259" s="261" t="s">
        <v>15990</v>
      </c>
      <c r="N259" s="74" t="s">
        <v>9200</v>
      </c>
      <c r="O259" s="26">
        <v>5.82162361476464E-2</v>
      </c>
      <c r="P259" s="5">
        <v>-2.5535729392783701</v>
      </c>
      <c r="Q259" s="222">
        <v>1.234955876416072</v>
      </c>
      <c r="U259" s="253" t="s">
        <v>4050</v>
      </c>
      <c r="V259" s="74" t="s">
        <v>10195</v>
      </c>
      <c r="W259" s="261" t="s">
        <v>14557</v>
      </c>
      <c r="X259" s="74" t="s">
        <v>10196</v>
      </c>
      <c r="Y259" s="4">
        <v>3.576766981388E-2</v>
      </c>
      <c r="Z259" s="216">
        <v>-2.5510848993267201</v>
      </c>
      <c r="AA259" s="222">
        <v>1.4465093522730987</v>
      </c>
      <c r="AF259" s="227" t="s">
        <v>7300</v>
      </c>
      <c r="AJ259" s="227" t="s">
        <v>3891</v>
      </c>
      <c r="AL259" s="394" t="s">
        <v>16373</v>
      </c>
      <c r="AM259" s="332" t="s">
        <v>5247</v>
      </c>
      <c r="AN259" s="332" t="s">
        <v>16452</v>
      </c>
      <c r="AO259" s="333" t="s">
        <v>16970</v>
      </c>
      <c r="AP259" s="332" t="s">
        <v>16393</v>
      </c>
      <c r="AQ259" s="332" t="s">
        <v>6763</v>
      </c>
      <c r="AR259" s="334">
        <v>2.6315789473684199</v>
      </c>
      <c r="AS259" s="334">
        <v>4.6511627906976702E-2</v>
      </c>
      <c r="AT259" s="335">
        <v>3.4425492929162999E-2</v>
      </c>
      <c r="AU259" s="336">
        <v>1.463119832483303</v>
      </c>
      <c r="AV259" s="334">
        <v>56.578947368420998</v>
      </c>
      <c r="AW259" s="385" t="s">
        <v>11265</v>
      </c>
      <c r="AX259" s="147" t="str">
        <f t="shared" si="3"/>
        <v xml:space="preserve"> </v>
      </c>
      <c r="BZ259" s="32"/>
    </row>
    <row r="260" spans="1:78" ht="25" customHeight="1" x14ac:dyDescent="0.2">
      <c r="A260" s="253" t="s">
        <v>2395</v>
      </c>
      <c r="B260" s="74" t="s">
        <v>11968</v>
      </c>
      <c r="C260" s="261" t="s">
        <v>14909</v>
      </c>
      <c r="D260" s="74" t="s">
        <v>11969</v>
      </c>
      <c r="E260" s="4">
        <v>5.6318257658003401E-4</v>
      </c>
      <c r="F260" s="5">
        <v>-1.3474319200763001</v>
      </c>
      <c r="G260" s="222">
        <v>3.2493507896120311</v>
      </c>
      <c r="K260" s="253" t="s">
        <v>2144</v>
      </c>
      <c r="L260" s="74" t="s">
        <v>8348</v>
      </c>
      <c r="M260" s="261" t="s">
        <v>15267</v>
      </c>
      <c r="N260" s="74" t="s">
        <v>8349</v>
      </c>
      <c r="O260" s="26">
        <v>5.8290320132371599E-2</v>
      </c>
      <c r="P260" s="5">
        <v>-0.60975013491166097</v>
      </c>
      <c r="Q260" s="222">
        <v>1.2344035595143057</v>
      </c>
      <c r="U260" s="253" t="s">
        <v>3303</v>
      </c>
      <c r="V260" s="74" t="s">
        <v>11216</v>
      </c>
      <c r="W260" s="261" t="s">
        <v>15472</v>
      </c>
      <c r="X260" s="74" t="s">
        <v>11217</v>
      </c>
      <c r="Y260" s="4">
        <v>3.1876416345787202E-2</v>
      </c>
      <c r="Z260" s="216">
        <v>-2.5505769228175699</v>
      </c>
      <c r="AA260" s="222">
        <v>1.4965305093816994</v>
      </c>
      <c r="AF260" s="227" t="s">
        <v>4807</v>
      </c>
      <c r="AJ260" s="227" t="s">
        <v>7335</v>
      </c>
      <c r="AL260" s="394" t="s">
        <v>16373</v>
      </c>
      <c r="AM260" s="332" t="s">
        <v>5247</v>
      </c>
      <c r="AN260" s="332" t="s">
        <v>16453</v>
      </c>
      <c r="AO260" s="333" t="s">
        <v>16971</v>
      </c>
      <c r="AP260" s="332" t="s">
        <v>16393</v>
      </c>
      <c r="AQ260" s="332" t="s">
        <v>6763</v>
      </c>
      <c r="AR260" s="334">
        <v>2.6315789473684199</v>
      </c>
      <c r="AS260" s="334">
        <v>4.6511627906976702E-2</v>
      </c>
      <c r="AT260" s="335">
        <v>3.4425492929162999E-2</v>
      </c>
      <c r="AU260" s="336">
        <v>1.463119832483303</v>
      </c>
      <c r="AV260" s="334">
        <v>56.578947368420998</v>
      </c>
      <c r="AW260" s="385" t="s">
        <v>11265</v>
      </c>
      <c r="AX260" s="147" t="str">
        <f t="shared" ref="AX260:AX323" si="4">" "</f>
        <v xml:space="preserve"> </v>
      </c>
      <c r="BZ260" s="32"/>
    </row>
    <row r="261" spans="1:78" ht="25" customHeight="1" x14ac:dyDescent="0.2">
      <c r="A261" s="253" t="s">
        <v>7245</v>
      </c>
      <c r="B261" s="74" t="s">
        <v>10891</v>
      </c>
      <c r="C261" s="261" t="s">
        <v>15111</v>
      </c>
      <c r="D261" s="74" t="s">
        <v>10892</v>
      </c>
      <c r="E261" s="4">
        <v>3.9344940277003602E-2</v>
      </c>
      <c r="F261" s="5">
        <v>-1.3127649016507399</v>
      </c>
      <c r="G261" s="222">
        <v>1.405111109583536</v>
      </c>
      <c r="K261" s="253" t="s">
        <v>7514</v>
      </c>
      <c r="L261" s="74" t="s">
        <v>12958</v>
      </c>
      <c r="M261" s="261" t="s">
        <v>14768</v>
      </c>
      <c r="N261" s="74" t="s">
        <v>12959</v>
      </c>
      <c r="O261" s="26">
        <v>5.8568762293800397E-2</v>
      </c>
      <c r="P261" s="5">
        <v>0.89632597674113301</v>
      </c>
      <c r="Q261" s="222">
        <v>1.2323339536167786</v>
      </c>
      <c r="U261" s="253" t="s">
        <v>4502</v>
      </c>
      <c r="V261" s="74" t="s">
        <v>10914</v>
      </c>
      <c r="W261" s="261" t="s">
        <v>15130</v>
      </c>
      <c r="X261" s="74" t="s">
        <v>10915</v>
      </c>
      <c r="Y261" s="4">
        <v>9.70216113401556E-5</v>
      </c>
      <c r="Z261" s="216">
        <v>-2.5480082139348901</v>
      </c>
      <c r="AA261" s="222">
        <v>4.013131516863873</v>
      </c>
      <c r="AF261" s="227" t="s">
        <v>4824</v>
      </c>
      <c r="AJ261" s="227" t="s">
        <v>3913</v>
      </c>
      <c r="AL261" s="394" t="s">
        <v>16373</v>
      </c>
      <c r="AM261" s="332" t="s">
        <v>5247</v>
      </c>
      <c r="AN261" s="332" t="s">
        <v>16454</v>
      </c>
      <c r="AO261" s="333" t="s">
        <v>16972</v>
      </c>
      <c r="AP261" s="332" t="s">
        <v>16393</v>
      </c>
      <c r="AQ261" s="332" t="s">
        <v>6763</v>
      </c>
      <c r="AR261" s="334">
        <v>2.6315789473684199</v>
      </c>
      <c r="AS261" s="334">
        <v>4.6511627906976702E-2</v>
      </c>
      <c r="AT261" s="335">
        <v>3.4425492929162999E-2</v>
      </c>
      <c r="AU261" s="336">
        <v>1.463119832483303</v>
      </c>
      <c r="AV261" s="334">
        <v>56.578947368420998</v>
      </c>
      <c r="AW261" s="385" t="s">
        <v>11265</v>
      </c>
      <c r="AX261" s="147" t="str">
        <f t="shared" si="4"/>
        <v xml:space="preserve"> </v>
      </c>
      <c r="BZ261" s="32"/>
    </row>
    <row r="262" spans="1:78" ht="25" customHeight="1" x14ac:dyDescent="0.2">
      <c r="A262" s="253" t="s">
        <v>7392</v>
      </c>
      <c r="B262" s="74" t="s">
        <v>13324</v>
      </c>
      <c r="C262" s="261" t="s">
        <v>14360</v>
      </c>
      <c r="D262" s="74" t="s">
        <v>12974</v>
      </c>
      <c r="E262" s="4">
        <v>3.81946825847162E-2</v>
      </c>
      <c r="F262" s="5">
        <v>-1.2676244366962599</v>
      </c>
      <c r="G262" s="222">
        <v>1.4179970948071099</v>
      </c>
      <c r="K262" s="253" t="s">
        <v>1828</v>
      </c>
      <c r="L262" s="74" t="s">
        <v>9757</v>
      </c>
      <c r="M262" s="261" t="s">
        <v>15727</v>
      </c>
      <c r="N262" s="74" t="s">
        <v>9758</v>
      </c>
      <c r="O262" s="26">
        <v>5.8598257410119002E-2</v>
      </c>
      <c r="P262" s="5">
        <v>-1.5474754139753699</v>
      </c>
      <c r="Q262" s="222">
        <v>1.232115298801401</v>
      </c>
      <c r="U262" s="253" t="s">
        <v>3231</v>
      </c>
      <c r="V262" s="74" t="s">
        <v>10630</v>
      </c>
      <c r="W262" s="261" t="s">
        <v>15024</v>
      </c>
      <c r="X262" s="74" t="s">
        <v>10631</v>
      </c>
      <c r="Y262" s="4">
        <v>4.4260280375987603E-3</v>
      </c>
      <c r="Z262" s="216">
        <v>-2.5461957143502798</v>
      </c>
      <c r="AA262" s="222">
        <v>2.3539858392709707</v>
      </c>
      <c r="AF262" s="227" t="s">
        <v>4827</v>
      </c>
      <c r="AJ262" s="227" t="s">
        <v>3926</v>
      </c>
      <c r="AL262" s="394" t="s">
        <v>16373</v>
      </c>
      <c r="AM262" s="332" t="s">
        <v>5247</v>
      </c>
      <c r="AN262" s="332" t="s">
        <v>16455</v>
      </c>
      <c r="AO262" s="333" t="s">
        <v>16973</v>
      </c>
      <c r="AP262" s="332" t="s">
        <v>16393</v>
      </c>
      <c r="AQ262" s="332" t="s">
        <v>6763</v>
      </c>
      <c r="AR262" s="334">
        <v>2.6315789473684199</v>
      </c>
      <c r="AS262" s="334">
        <v>4.6511627906976702E-2</v>
      </c>
      <c r="AT262" s="335">
        <v>3.4425492929162999E-2</v>
      </c>
      <c r="AU262" s="336">
        <v>1.463119832483303</v>
      </c>
      <c r="AV262" s="334">
        <v>56.578947368420998</v>
      </c>
      <c r="AW262" s="385" t="s">
        <v>11265</v>
      </c>
      <c r="AX262" s="147" t="str">
        <f t="shared" si="4"/>
        <v xml:space="preserve"> </v>
      </c>
      <c r="BZ262" s="32"/>
    </row>
    <row r="263" spans="1:78" ht="25" customHeight="1" x14ac:dyDescent="0.2">
      <c r="A263" s="253" t="s">
        <v>4769</v>
      </c>
      <c r="B263" s="74" t="s">
        <v>11392</v>
      </c>
      <c r="C263" s="261" t="s">
        <v>15334</v>
      </c>
      <c r="D263" s="74" t="s">
        <v>11393</v>
      </c>
      <c r="E263" s="4">
        <v>8.2346339407849498E-3</v>
      </c>
      <c r="F263" s="5">
        <v>-1.2513045045207101</v>
      </c>
      <c r="G263" s="222">
        <v>2.0843557020231467</v>
      </c>
      <c r="K263" s="253" t="s">
        <v>4747</v>
      </c>
      <c r="L263" s="74" t="s">
        <v>8901</v>
      </c>
      <c r="M263" s="261" t="s">
        <v>15895</v>
      </c>
      <c r="N263" s="74" t="s">
        <v>8902</v>
      </c>
      <c r="O263" s="26">
        <v>5.8604263632779E-2</v>
      </c>
      <c r="P263" s="5">
        <v>-2.12686410993479</v>
      </c>
      <c r="Q263" s="222">
        <v>1.2320707866298641</v>
      </c>
      <c r="U263" s="253" t="s">
        <v>3045</v>
      </c>
      <c r="V263" s="74" t="s">
        <v>9219</v>
      </c>
      <c r="W263" s="261" t="s">
        <v>14821</v>
      </c>
      <c r="X263" s="74" t="s">
        <v>9220</v>
      </c>
      <c r="Y263" s="4">
        <v>1.1032260304774E-2</v>
      </c>
      <c r="Z263" s="216">
        <v>-2.5364461932754501</v>
      </c>
      <c r="AA263" s="222">
        <v>1.9573354995884373</v>
      </c>
      <c r="AF263" s="227" t="s">
        <v>4829</v>
      </c>
      <c r="AJ263" s="227" t="s">
        <v>7443</v>
      </c>
      <c r="AL263" s="394" t="s">
        <v>16373</v>
      </c>
      <c r="AM263" s="332" t="s">
        <v>5247</v>
      </c>
      <c r="AN263" s="332" t="s">
        <v>16456</v>
      </c>
      <c r="AO263" s="333" t="s">
        <v>16974</v>
      </c>
      <c r="AP263" s="332" t="s">
        <v>16393</v>
      </c>
      <c r="AQ263" s="332" t="s">
        <v>6763</v>
      </c>
      <c r="AR263" s="334">
        <v>2.6315789473684199</v>
      </c>
      <c r="AS263" s="334">
        <v>4.6511627906976702E-2</v>
      </c>
      <c r="AT263" s="335">
        <v>3.4425492929162999E-2</v>
      </c>
      <c r="AU263" s="336">
        <v>1.463119832483303</v>
      </c>
      <c r="AV263" s="334">
        <v>56.578947368420998</v>
      </c>
      <c r="AW263" s="385" t="s">
        <v>11457</v>
      </c>
      <c r="AX263" s="147" t="str">
        <f t="shared" si="4"/>
        <v xml:space="preserve"> </v>
      </c>
      <c r="BZ263" s="32"/>
    </row>
    <row r="264" spans="1:78" ht="25" customHeight="1" x14ac:dyDescent="0.2">
      <c r="A264" s="253" t="s">
        <v>4963</v>
      </c>
      <c r="B264" s="74" t="s">
        <v>13190</v>
      </c>
      <c r="C264" s="261" t="s">
        <v>15788</v>
      </c>
      <c r="D264" s="74" t="s">
        <v>12512</v>
      </c>
      <c r="E264" s="4">
        <v>2.7948853644967998E-2</v>
      </c>
      <c r="F264" s="5">
        <v>-1.2150848161357799</v>
      </c>
      <c r="G264" s="222">
        <v>1.5536360005101026</v>
      </c>
      <c r="K264" s="253" t="s">
        <v>7511</v>
      </c>
      <c r="L264" s="74" t="s">
        <v>12405</v>
      </c>
      <c r="M264" s="261" t="s">
        <v>14757</v>
      </c>
      <c r="N264" s="74" t="s">
        <v>9167</v>
      </c>
      <c r="O264" s="26">
        <v>5.8604797471723702E-2</v>
      </c>
      <c r="P264" s="5">
        <v>0.95152310786508298</v>
      </c>
      <c r="Q264" s="222">
        <v>1.232066830565278</v>
      </c>
      <c r="U264" s="253" t="s">
        <v>3404</v>
      </c>
      <c r="V264" s="74" t="s">
        <v>9769</v>
      </c>
      <c r="W264" s="261" t="s">
        <v>15073</v>
      </c>
      <c r="X264" s="74" t="s">
        <v>9770</v>
      </c>
      <c r="Y264" s="4">
        <v>7.7678232984505699E-3</v>
      </c>
      <c r="Z264" s="216">
        <v>-2.5343967122796198</v>
      </c>
      <c r="AA264" s="222">
        <v>2.1097006622685242</v>
      </c>
      <c r="AF264" s="227" t="s">
        <v>4838</v>
      </c>
      <c r="AJ264" s="227" t="s">
        <v>3929</v>
      </c>
      <c r="AL264" s="394" t="s">
        <v>16373</v>
      </c>
      <c r="AM264" s="332" t="s">
        <v>5247</v>
      </c>
      <c r="AN264" s="332" t="s">
        <v>16457</v>
      </c>
      <c r="AO264" s="333" t="s">
        <v>16975</v>
      </c>
      <c r="AP264" s="332" t="s">
        <v>16393</v>
      </c>
      <c r="AQ264" s="332" t="s">
        <v>6763</v>
      </c>
      <c r="AR264" s="334">
        <v>2.6315789473684199</v>
      </c>
      <c r="AS264" s="334">
        <v>4.6511627906976702E-2</v>
      </c>
      <c r="AT264" s="335">
        <v>3.4425492929162999E-2</v>
      </c>
      <c r="AU264" s="336">
        <v>1.463119832483303</v>
      </c>
      <c r="AV264" s="334">
        <v>56.578947368420998</v>
      </c>
      <c r="AW264" s="385" t="s">
        <v>11457</v>
      </c>
      <c r="AX264" s="147" t="str">
        <f t="shared" si="4"/>
        <v xml:space="preserve"> </v>
      </c>
      <c r="BZ264" s="32"/>
    </row>
    <row r="265" spans="1:78" ht="25" customHeight="1" x14ac:dyDescent="0.2">
      <c r="A265" s="253" t="s">
        <v>7243</v>
      </c>
      <c r="B265" s="74" t="s">
        <v>11662</v>
      </c>
      <c r="C265" s="261" t="s">
        <v>14346</v>
      </c>
      <c r="D265" s="74" t="s">
        <v>11663</v>
      </c>
      <c r="E265" s="4">
        <v>2.5139196950357701E-2</v>
      </c>
      <c r="F265" s="5">
        <v>-1.1724624286386001</v>
      </c>
      <c r="G265" s="222">
        <v>1.5996485995855703</v>
      </c>
      <c r="K265" s="253" t="s">
        <v>4918</v>
      </c>
      <c r="L265" s="74" t="s">
        <v>12823</v>
      </c>
      <c r="M265" s="261" t="s">
        <v>14591</v>
      </c>
      <c r="N265" s="74" t="s">
        <v>10955</v>
      </c>
      <c r="O265" s="26">
        <v>5.8669937568312097E-2</v>
      </c>
      <c r="P265" s="5">
        <v>-2.8309557889425299</v>
      </c>
      <c r="Q265" s="222">
        <v>1.2315843739236374</v>
      </c>
      <c r="U265" s="253" t="s">
        <v>4243</v>
      </c>
      <c r="V265" s="74" t="s">
        <v>9109</v>
      </c>
      <c r="W265" s="261" t="s">
        <v>14543</v>
      </c>
      <c r="X265" s="74" t="s">
        <v>9110</v>
      </c>
      <c r="Y265" s="4">
        <v>3.1072621239162001E-2</v>
      </c>
      <c r="Z265" s="216">
        <v>-2.5050702567755101</v>
      </c>
      <c r="AA265" s="222">
        <v>1.5076221087763728</v>
      </c>
      <c r="AF265" s="227" t="s">
        <v>7418</v>
      </c>
      <c r="AJ265" s="227" t="s">
        <v>3939</v>
      </c>
      <c r="AL265" s="394" t="s">
        <v>16373</v>
      </c>
      <c r="AM265" s="332" t="s">
        <v>5247</v>
      </c>
      <c r="AN265" s="332" t="s">
        <v>16458</v>
      </c>
      <c r="AO265" s="333" t="s">
        <v>16976</v>
      </c>
      <c r="AP265" s="332" t="s">
        <v>16393</v>
      </c>
      <c r="AQ265" s="332" t="s">
        <v>6763</v>
      </c>
      <c r="AR265" s="334">
        <v>2.6315789473684199</v>
      </c>
      <c r="AS265" s="334">
        <v>4.6511627906976702E-2</v>
      </c>
      <c r="AT265" s="335">
        <v>3.4425492929162999E-2</v>
      </c>
      <c r="AU265" s="336">
        <v>1.463119832483303</v>
      </c>
      <c r="AV265" s="334">
        <v>56.578947368420998</v>
      </c>
      <c r="AW265" s="385" t="s">
        <v>11457</v>
      </c>
      <c r="AX265" s="147" t="str">
        <f t="shared" si="4"/>
        <v xml:space="preserve"> </v>
      </c>
      <c r="BZ265" s="32"/>
    </row>
    <row r="266" spans="1:78" ht="25" customHeight="1" x14ac:dyDescent="0.2">
      <c r="A266" s="253" t="s">
        <v>7330</v>
      </c>
      <c r="B266" s="74" t="s">
        <v>12685</v>
      </c>
      <c r="C266" s="261" t="s">
        <v>14395</v>
      </c>
      <c r="D266" s="74" t="s">
        <v>8532</v>
      </c>
      <c r="E266" s="4">
        <v>1.71023395493103E-2</v>
      </c>
      <c r="F266" s="5">
        <v>0.76846998413327094</v>
      </c>
      <c r="G266" s="222">
        <v>1.7669444753472676</v>
      </c>
      <c r="K266" s="253" t="s">
        <v>7213</v>
      </c>
      <c r="L266" s="74" t="s">
        <v>13361</v>
      </c>
      <c r="M266" s="261" t="s">
        <v>14581</v>
      </c>
      <c r="N266" s="74" t="s">
        <v>10085</v>
      </c>
      <c r="O266" s="26">
        <v>5.89031632595933E-2</v>
      </c>
      <c r="P266" s="5">
        <v>-2.3016136855644902</v>
      </c>
      <c r="Q266" s="222">
        <v>1.2298613817952835</v>
      </c>
      <c r="U266" s="253" t="s">
        <v>3621</v>
      </c>
      <c r="V266" s="74" t="s">
        <v>9193</v>
      </c>
      <c r="W266" s="261" t="s">
        <v>14545</v>
      </c>
      <c r="X266" s="74" t="s">
        <v>9194</v>
      </c>
      <c r="Y266" s="4">
        <v>1.1332075952179501E-2</v>
      </c>
      <c r="Z266" s="216">
        <v>-2.50187593014026</v>
      </c>
      <c r="AA266" s="222">
        <v>1.9456905233236879</v>
      </c>
      <c r="AJ266" s="227" t="s">
        <v>3944</v>
      </c>
      <c r="AL266" s="394" t="s">
        <v>16373</v>
      </c>
      <c r="AM266" s="332" t="s">
        <v>5247</v>
      </c>
      <c r="AN266" s="332" t="s">
        <v>16459</v>
      </c>
      <c r="AO266" s="333" t="s">
        <v>16977</v>
      </c>
      <c r="AP266" s="332" t="s">
        <v>16393</v>
      </c>
      <c r="AQ266" s="332" t="s">
        <v>6763</v>
      </c>
      <c r="AR266" s="334">
        <v>2.6315789473684199</v>
      </c>
      <c r="AS266" s="334">
        <v>4.6511627906976702E-2</v>
      </c>
      <c r="AT266" s="335">
        <v>3.4425492929162999E-2</v>
      </c>
      <c r="AU266" s="336">
        <v>1.463119832483303</v>
      </c>
      <c r="AV266" s="334">
        <v>56.578947368420998</v>
      </c>
      <c r="AW266" s="385" t="s">
        <v>11686</v>
      </c>
      <c r="AX266" s="147" t="str">
        <f t="shared" si="4"/>
        <v xml:space="preserve"> </v>
      </c>
      <c r="BZ266" s="32"/>
    </row>
    <row r="267" spans="1:78" ht="25" customHeight="1" x14ac:dyDescent="0.2">
      <c r="A267" s="253" t="s">
        <v>7404</v>
      </c>
      <c r="B267" s="74" t="s">
        <v>12188</v>
      </c>
      <c r="C267" s="261" t="s">
        <v>14382</v>
      </c>
      <c r="D267" s="74" t="s">
        <v>12189</v>
      </c>
      <c r="E267" s="4">
        <v>2.7946723896548901E-2</v>
      </c>
      <c r="F267" s="5">
        <v>0.82017567089243204</v>
      </c>
      <c r="G267" s="222">
        <v>1.5536690957218309</v>
      </c>
      <c r="K267" s="253" t="s">
        <v>1743</v>
      </c>
      <c r="L267" s="74" t="s">
        <v>8025</v>
      </c>
      <c r="M267" s="261" t="s">
        <v>15922</v>
      </c>
      <c r="N267" s="74" t="s">
        <v>8026</v>
      </c>
      <c r="O267" s="26">
        <v>5.9306779523517497E-2</v>
      </c>
      <c r="P267" s="5">
        <v>-2.2453676133440799</v>
      </c>
      <c r="Q267" s="222">
        <v>1.2268956583834432</v>
      </c>
      <c r="U267" s="253" t="s">
        <v>7220</v>
      </c>
      <c r="V267" s="74" t="s">
        <v>13347</v>
      </c>
      <c r="W267" s="261" t="s">
        <v>14556</v>
      </c>
      <c r="X267" s="74" t="s">
        <v>8675</v>
      </c>
      <c r="Y267" s="4">
        <v>1.4201086969516099E-2</v>
      </c>
      <c r="Z267" s="216">
        <v>-2.4958004395119602</v>
      </c>
      <c r="AA267" s="222">
        <v>1.8476784128848203</v>
      </c>
      <c r="AJ267" s="227" t="s">
        <v>3953</v>
      </c>
      <c r="AL267" s="394" t="s">
        <v>16373</v>
      </c>
      <c r="AM267" s="332" t="s">
        <v>5247</v>
      </c>
      <c r="AN267" s="332" t="s">
        <v>16460</v>
      </c>
      <c r="AO267" s="333" t="s">
        <v>16978</v>
      </c>
      <c r="AP267" s="332" t="s">
        <v>16393</v>
      </c>
      <c r="AQ267" s="332" t="s">
        <v>6763</v>
      </c>
      <c r="AR267" s="334">
        <v>2.6315789473684199</v>
      </c>
      <c r="AS267" s="334">
        <v>4.6511627906976702E-2</v>
      </c>
      <c r="AT267" s="335">
        <v>3.4425492929162999E-2</v>
      </c>
      <c r="AU267" s="336">
        <v>1.463119832483303</v>
      </c>
      <c r="AV267" s="334">
        <v>56.578947368420998</v>
      </c>
      <c r="AW267" s="385" t="s">
        <v>11706</v>
      </c>
      <c r="AX267" s="147" t="str">
        <f t="shared" si="4"/>
        <v xml:space="preserve"> </v>
      </c>
      <c r="BZ267" s="32"/>
    </row>
    <row r="268" spans="1:78" ht="25" customHeight="1" x14ac:dyDescent="0.2">
      <c r="A268" s="253" t="s">
        <v>5094</v>
      </c>
      <c r="B268" s="74" t="s">
        <v>13521</v>
      </c>
      <c r="C268" s="261" t="s">
        <v>14362</v>
      </c>
      <c r="D268" s="74" t="s">
        <v>10969</v>
      </c>
      <c r="E268" s="4">
        <v>1.0297027239971901E-3</v>
      </c>
      <c r="F268" s="5">
        <v>0.87105197861663297</v>
      </c>
      <c r="G268" s="222">
        <v>2.987288138364959</v>
      </c>
      <c r="K268" s="253" t="s">
        <v>4809</v>
      </c>
      <c r="L268" s="74" t="s">
        <v>11070</v>
      </c>
      <c r="M268" s="261" t="s">
        <v>15945</v>
      </c>
      <c r="N268" s="74" t="s">
        <v>11071</v>
      </c>
      <c r="O268" s="26">
        <v>5.9681241520438903E-2</v>
      </c>
      <c r="P268" s="5">
        <v>-2.3455787887977699</v>
      </c>
      <c r="Q268" s="222">
        <v>1.2241621510201808</v>
      </c>
      <c r="U268" s="253" t="s">
        <v>4732</v>
      </c>
      <c r="V268" s="74" t="s">
        <v>10249</v>
      </c>
      <c r="W268" s="261" t="s">
        <v>15356</v>
      </c>
      <c r="X268" s="74" t="s">
        <v>10250</v>
      </c>
      <c r="Y268" s="4">
        <v>7.9035709785903394E-3</v>
      </c>
      <c r="Z268" s="216">
        <v>-2.4808867420645799</v>
      </c>
      <c r="AA268" s="222">
        <v>2.1021766421410373</v>
      </c>
      <c r="AJ268" s="227" t="s">
        <v>3967</v>
      </c>
      <c r="AL268" s="394" t="s">
        <v>16373</v>
      </c>
      <c r="AM268" s="332" t="s">
        <v>5247</v>
      </c>
      <c r="AN268" s="332" t="s">
        <v>16461</v>
      </c>
      <c r="AO268" s="333" t="s">
        <v>16979</v>
      </c>
      <c r="AP268" s="332" t="s">
        <v>16393</v>
      </c>
      <c r="AQ268" s="332" t="s">
        <v>6763</v>
      </c>
      <c r="AR268" s="334">
        <v>2.6315789473684199</v>
      </c>
      <c r="AS268" s="334">
        <v>4.6511627906976702E-2</v>
      </c>
      <c r="AT268" s="335">
        <v>3.4425492929162999E-2</v>
      </c>
      <c r="AU268" s="336">
        <v>1.463119832483303</v>
      </c>
      <c r="AV268" s="334">
        <v>56.578947368420998</v>
      </c>
      <c r="AW268" s="385" t="s">
        <v>11706</v>
      </c>
      <c r="AX268" s="147" t="str">
        <f t="shared" si="4"/>
        <v xml:space="preserve"> </v>
      </c>
      <c r="BZ268" s="32"/>
    </row>
    <row r="269" spans="1:78" ht="25" customHeight="1" x14ac:dyDescent="0.2">
      <c r="A269" s="253" t="s">
        <v>7399</v>
      </c>
      <c r="B269" s="74" t="s">
        <v>12667</v>
      </c>
      <c r="C269" s="261" t="s">
        <v>14369</v>
      </c>
      <c r="D269" s="74" t="s">
        <v>8009</v>
      </c>
      <c r="E269" s="4">
        <v>2.16985006472874E-2</v>
      </c>
      <c r="F269" s="5">
        <v>0.95294928017403002</v>
      </c>
      <c r="G269" s="222">
        <v>1.6635702745895526</v>
      </c>
      <c r="K269" s="253" t="s">
        <v>7954</v>
      </c>
      <c r="L269" s="74" t="s">
        <v>9180</v>
      </c>
      <c r="M269" s="261" t="s">
        <v>16105</v>
      </c>
      <c r="N269" s="74" t="s">
        <v>9181</v>
      </c>
      <c r="O269" s="26">
        <v>5.9803476197236603E-2</v>
      </c>
      <c r="P269" s="5">
        <v>-3.1037723226974099</v>
      </c>
      <c r="Q269" s="222">
        <v>1.2232735710383444</v>
      </c>
      <c r="U269" s="253" t="s">
        <v>4446</v>
      </c>
      <c r="V269" s="74" t="s">
        <v>11948</v>
      </c>
      <c r="W269" s="261" t="s">
        <v>14533</v>
      </c>
      <c r="X269" s="74" t="s">
        <v>11949</v>
      </c>
      <c r="Y269" s="4">
        <v>2.7334771080392801E-2</v>
      </c>
      <c r="Z269" s="216">
        <v>-2.4790339403320298</v>
      </c>
      <c r="AA269" s="222">
        <v>1.5632845588288902</v>
      </c>
      <c r="AJ269" s="227" t="s">
        <v>3988</v>
      </c>
      <c r="AL269" s="394" t="s">
        <v>16373</v>
      </c>
      <c r="AM269" s="332" t="s">
        <v>5247</v>
      </c>
      <c r="AN269" s="332" t="s">
        <v>16462</v>
      </c>
      <c r="AO269" s="333" t="s">
        <v>16980</v>
      </c>
      <c r="AP269" s="332" t="s">
        <v>16393</v>
      </c>
      <c r="AQ269" s="332" t="s">
        <v>6763</v>
      </c>
      <c r="AR269" s="334">
        <v>2.6315789473684199</v>
      </c>
      <c r="AS269" s="334">
        <v>4.6511627906976702E-2</v>
      </c>
      <c r="AT269" s="335">
        <v>3.4425492929162999E-2</v>
      </c>
      <c r="AU269" s="336">
        <v>1.463119832483303</v>
      </c>
      <c r="AV269" s="334">
        <v>56.578947368420998</v>
      </c>
      <c r="AW269" s="385" t="s">
        <v>11706</v>
      </c>
      <c r="AX269" s="147" t="str">
        <f t="shared" si="4"/>
        <v xml:space="preserve"> </v>
      </c>
      <c r="BZ269" s="32"/>
    </row>
    <row r="270" spans="1:78" ht="25" customHeight="1" x14ac:dyDescent="0.2">
      <c r="A270" s="253" t="s">
        <v>3488</v>
      </c>
      <c r="B270" s="74" t="s">
        <v>10305</v>
      </c>
      <c r="C270" s="261" t="s">
        <v>14365</v>
      </c>
      <c r="D270" s="74" t="s">
        <v>10306</v>
      </c>
      <c r="E270" s="4">
        <v>4.6514517682239402E-2</v>
      </c>
      <c r="F270" s="5">
        <v>1.1854701390592199</v>
      </c>
      <c r="G270" s="222">
        <v>1.3324114779646072</v>
      </c>
      <c r="K270" s="253" t="s">
        <v>7755</v>
      </c>
      <c r="L270" s="74" t="s">
        <v>8724</v>
      </c>
      <c r="M270" s="261" t="s">
        <v>15875</v>
      </c>
      <c r="N270" s="74" t="s">
        <v>8725</v>
      </c>
      <c r="O270" s="26">
        <v>5.9934110904972498E-2</v>
      </c>
      <c r="P270" s="5">
        <v>-2.04506059149274</v>
      </c>
      <c r="Q270" s="222">
        <v>1.2223259328472316</v>
      </c>
      <c r="U270" s="253" t="s">
        <v>2554</v>
      </c>
      <c r="V270" s="74" t="s">
        <v>10396</v>
      </c>
      <c r="W270" s="261" t="s">
        <v>14659</v>
      </c>
      <c r="X270" s="74" t="s">
        <v>10397</v>
      </c>
      <c r="Y270" s="4">
        <v>5.8013472698399101E-3</v>
      </c>
      <c r="Z270" s="216">
        <v>-2.4714198986142901</v>
      </c>
      <c r="AA270" s="222">
        <v>2.2364711367973342</v>
      </c>
      <c r="AJ270" s="227" t="s">
        <v>7277</v>
      </c>
      <c r="AL270" s="394" t="s">
        <v>16373</v>
      </c>
      <c r="AM270" s="332" t="s">
        <v>5247</v>
      </c>
      <c r="AN270" s="332" t="s">
        <v>16463</v>
      </c>
      <c r="AO270" s="333" t="s">
        <v>16981</v>
      </c>
      <c r="AP270" s="332" t="s">
        <v>16393</v>
      </c>
      <c r="AQ270" s="332" t="s">
        <v>6763</v>
      </c>
      <c r="AR270" s="334">
        <v>2.6315789473684199</v>
      </c>
      <c r="AS270" s="334">
        <v>4.6511627906976702E-2</v>
      </c>
      <c r="AT270" s="335">
        <v>3.4425492929162999E-2</v>
      </c>
      <c r="AU270" s="336">
        <v>1.463119832483303</v>
      </c>
      <c r="AV270" s="334">
        <v>56.578947368420998</v>
      </c>
      <c r="AW270" s="385" t="s">
        <v>11706</v>
      </c>
      <c r="AX270" s="147" t="str">
        <f t="shared" si="4"/>
        <v xml:space="preserve"> </v>
      </c>
      <c r="BZ270" s="32"/>
    </row>
    <row r="271" spans="1:78" ht="25" customHeight="1" x14ac:dyDescent="0.2">
      <c r="A271" s="253" t="s">
        <v>5191</v>
      </c>
      <c r="B271" s="74" t="s">
        <v>10386</v>
      </c>
      <c r="C271" s="261" t="s">
        <v>14393</v>
      </c>
      <c r="D271" s="74" t="s">
        <v>10387</v>
      </c>
      <c r="E271" s="4">
        <v>3.7672183242402499E-2</v>
      </c>
      <c r="F271" s="5">
        <v>1.58191542591903</v>
      </c>
      <c r="G271" s="222">
        <v>1.4239792100953108</v>
      </c>
      <c r="K271" s="253" t="s">
        <v>7884</v>
      </c>
      <c r="L271" s="74" t="s">
        <v>9635</v>
      </c>
      <c r="M271" s="261" t="s">
        <v>16061</v>
      </c>
      <c r="N271" s="74" t="s">
        <v>9636</v>
      </c>
      <c r="O271" s="26">
        <v>6.0054453814388398E-2</v>
      </c>
      <c r="P271" s="5">
        <v>-2.8971751633159002</v>
      </c>
      <c r="Q271" s="222">
        <v>1.2214547785144461</v>
      </c>
      <c r="U271" s="253" t="s">
        <v>4381</v>
      </c>
      <c r="V271" s="74" t="s">
        <v>12270</v>
      </c>
      <c r="W271" s="261" t="s">
        <v>14528</v>
      </c>
      <c r="X271" s="74" t="s">
        <v>12271</v>
      </c>
      <c r="Y271" s="4">
        <v>4.92713052507745E-2</v>
      </c>
      <c r="Z271" s="216">
        <v>-2.4676615786374199</v>
      </c>
      <c r="AA271" s="222">
        <v>1.3074059326367939</v>
      </c>
      <c r="AJ271" s="227" t="s">
        <v>3999</v>
      </c>
      <c r="AL271" s="394" t="s">
        <v>16373</v>
      </c>
      <c r="AM271" s="332" t="s">
        <v>5247</v>
      </c>
      <c r="AN271" s="332" t="s">
        <v>16464</v>
      </c>
      <c r="AO271" s="333" t="s">
        <v>16982</v>
      </c>
      <c r="AP271" s="332" t="s">
        <v>16393</v>
      </c>
      <c r="AQ271" s="332" t="s">
        <v>6763</v>
      </c>
      <c r="AR271" s="334">
        <v>2.6315789473684199</v>
      </c>
      <c r="AS271" s="334">
        <v>4.6511627906976702E-2</v>
      </c>
      <c r="AT271" s="335">
        <v>3.4425492929162999E-2</v>
      </c>
      <c r="AU271" s="336">
        <v>1.463119832483303</v>
      </c>
      <c r="AV271" s="334">
        <v>56.578947368420998</v>
      </c>
      <c r="AW271" s="385" t="s">
        <v>11706</v>
      </c>
      <c r="AX271" s="147" t="str">
        <f t="shared" si="4"/>
        <v xml:space="preserve"> </v>
      </c>
      <c r="BZ271" s="32"/>
    </row>
    <row r="272" spans="1:78" ht="25" customHeight="1" x14ac:dyDescent="0.2">
      <c r="A272" s="253" t="s">
        <v>1651</v>
      </c>
      <c r="B272" s="74" t="s">
        <v>10296</v>
      </c>
      <c r="C272" s="261" t="s">
        <v>14430</v>
      </c>
      <c r="D272" s="74" t="s">
        <v>10297</v>
      </c>
      <c r="E272" s="4">
        <v>4.6093631991237199E-2</v>
      </c>
      <c r="F272" s="5">
        <v>1.61773174536437</v>
      </c>
      <c r="G272" s="222">
        <v>1.3363590698835841</v>
      </c>
      <c r="K272" s="253" t="s">
        <v>3744</v>
      </c>
      <c r="L272" s="74" t="s">
        <v>8604</v>
      </c>
      <c r="M272" s="261" t="s">
        <v>14601</v>
      </c>
      <c r="N272" s="74" t="s">
        <v>8605</v>
      </c>
      <c r="O272" s="26">
        <v>6.0191385284330101E-2</v>
      </c>
      <c r="P272" s="5">
        <v>-3.5158686092512799</v>
      </c>
      <c r="Q272" s="222">
        <v>1.2204656614198965</v>
      </c>
      <c r="U272" s="253" t="s">
        <v>4104</v>
      </c>
      <c r="V272" s="74" t="s">
        <v>9854</v>
      </c>
      <c r="W272" s="261" t="s">
        <v>14515</v>
      </c>
      <c r="X272" s="74" t="s">
        <v>9855</v>
      </c>
      <c r="Y272" s="4">
        <v>3.6344448364928603E-2</v>
      </c>
      <c r="Z272" s="216">
        <v>-2.44622631686198</v>
      </c>
      <c r="AA272" s="222">
        <v>1.4395619184668933</v>
      </c>
      <c r="AJ272" s="227" t="s">
        <v>4004</v>
      </c>
      <c r="AL272" s="394" t="s">
        <v>16373</v>
      </c>
      <c r="AM272" s="332" t="s">
        <v>5247</v>
      </c>
      <c r="AN272" s="332" t="s">
        <v>16465</v>
      </c>
      <c r="AO272" s="333" t="s">
        <v>16983</v>
      </c>
      <c r="AP272" s="332" t="s">
        <v>16393</v>
      </c>
      <c r="AQ272" s="332" t="s">
        <v>6763</v>
      </c>
      <c r="AR272" s="334">
        <v>2.6315789473684199</v>
      </c>
      <c r="AS272" s="334">
        <v>4.6511627906976702E-2</v>
      </c>
      <c r="AT272" s="335">
        <v>3.4425492929162999E-2</v>
      </c>
      <c r="AU272" s="336">
        <v>1.463119832483303</v>
      </c>
      <c r="AV272" s="334">
        <v>56.578947368420998</v>
      </c>
      <c r="AW272" s="385" t="s">
        <v>11915</v>
      </c>
      <c r="AX272" s="147" t="str">
        <f t="shared" si="4"/>
        <v xml:space="preserve"> </v>
      </c>
      <c r="BZ272" s="32"/>
    </row>
    <row r="273" spans="1:78" ht="25" customHeight="1" x14ac:dyDescent="0.2">
      <c r="A273" s="253" t="s">
        <v>802</v>
      </c>
      <c r="B273" s="74" t="s">
        <v>13530</v>
      </c>
      <c r="C273" s="261" t="s">
        <v>14371</v>
      </c>
      <c r="D273" s="74" t="s">
        <v>13273</v>
      </c>
      <c r="E273" s="4">
        <v>2.8694698427774501E-2</v>
      </c>
      <c r="F273" s="5">
        <v>1.63960472386497</v>
      </c>
      <c r="G273" s="222">
        <v>1.542198335190996</v>
      </c>
      <c r="K273" s="253" t="s">
        <v>4824</v>
      </c>
      <c r="L273" s="74" t="s">
        <v>10000</v>
      </c>
      <c r="M273" s="261" t="s">
        <v>15516</v>
      </c>
      <c r="N273" s="74" t="s">
        <v>10001</v>
      </c>
      <c r="O273" s="26">
        <v>6.0222605387235603E-2</v>
      </c>
      <c r="P273" s="5">
        <v>-1.0854290417166701</v>
      </c>
      <c r="Q273" s="222">
        <v>1.2202404597029779</v>
      </c>
      <c r="U273" s="253" t="s">
        <v>4904</v>
      </c>
      <c r="V273" s="74" t="s">
        <v>6789</v>
      </c>
      <c r="W273" s="261" t="s">
        <v>15994</v>
      </c>
      <c r="X273" s="74" t="s">
        <v>11800</v>
      </c>
      <c r="Y273" s="4">
        <v>4.7785210342621502E-2</v>
      </c>
      <c r="Z273" s="216">
        <v>-2.4460145734339198</v>
      </c>
      <c r="AA273" s="222">
        <v>1.3207064979582746</v>
      </c>
      <c r="AJ273" s="227" t="s">
        <v>7278</v>
      </c>
      <c r="AL273" s="394" t="s">
        <v>16373</v>
      </c>
      <c r="AM273" s="332" t="s">
        <v>5247</v>
      </c>
      <c r="AN273" s="332" t="s">
        <v>16466</v>
      </c>
      <c r="AO273" s="333" t="s">
        <v>16984</v>
      </c>
      <c r="AP273" s="332" t="s">
        <v>16393</v>
      </c>
      <c r="AQ273" s="332" t="s">
        <v>6763</v>
      </c>
      <c r="AR273" s="334">
        <v>2.6315789473684199</v>
      </c>
      <c r="AS273" s="334">
        <v>4.6511627906976702E-2</v>
      </c>
      <c r="AT273" s="335">
        <v>3.4425492929162999E-2</v>
      </c>
      <c r="AU273" s="336">
        <v>1.463119832483303</v>
      </c>
      <c r="AV273" s="334">
        <v>56.578947368420998</v>
      </c>
      <c r="AW273" s="385" t="s">
        <v>11915</v>
      </c>
      <c r="AX273" s="147" t="str">
        <f t="shared" si="4"/>
        <v xml:space="preserve"> </v>
      </c>
      <c r="BZ273" s="32"/>
    </row>
    <row r="274" spans="1:78" ht="25" customHeight="1" x14ac:dyDescent="0.2">
      <c r="A274" s="253" t="s">
        <v>1997</v>
      </c>
      <c r="B274" s="74" t="s">
        <v>10966</v>
      </c>
      <c r="C274" s="261" t="s">
        <v>14420</v>
      </c>
      <c r="D274" s="74" t="s">
        <v>10967</v>
      </c>
      <c r="E274" s="4">
        <v>1.3390778624871799E-2</v>
      </c>
      <c r="F274" s="5">
        <v>1.6894289406518901</v>
      </c>
      <c r="G274" s="222">
        <v>1.8731941696157774</v>
      </c>
      <c r="K274" s="253" t="s">
        <v>1606</v>
      </c>
      <c r="L274" s="74" t="s">
        <v>8031</v>
      </c>
      <c r="M274" s="261" t="s">
        <v>16064</v>
      </c>
      <c r="N274" s="74" t="s">
        <v>8032</v>
      </c>
      <c r="O274" s="26">
        <v>6.0463308250163397E-2</v>
      </c>
      <c r="P274" s="5">
        <v>-2.9052462181657499</v>
      </c>
      <c r="Q274" s="222">
        <v>1.2185080940837065</v>
      </c>
      <c r="U274" s="253" t="s">
        <v>2105</v>
      </c>
      <c r="V274" s="74" t="s">
        <v>9748</v>
      </c>
      <c r="W274" s="261" t="s">
        <v>15075</v>
      </c>
      <c r="X274" s="74" t="s">
        <v>9749</v>
      </c>
      <c r="Y274" s="4">
        <v>1.37778087321427E-2</v>
      </c>
      <c r="Z274" s="216">
        <v>-2.4378712575999399</v>
      </c>
      <c r="AA274" s="222">
        <v>1.8608198485540819</v>
      </c>
      <c r="AJ274" s="227" t="s">
        <v>4016</v>
      </c>
      <c r="AL274" s="394" t="s">
        <v>16373</v>
      </c>
      <c r="AM274" s="332" t="s">
        <v>5247</v>
      </c>
      <c r="AN274" s="332" t="s">
        <v>16467</v>
      </c>
      <c r="AO274" s="333" t="s">
        <v>16985</v>
      </c>
      <c r="AP274" s="332" t="s">
        <v>16393</v>
      </c>
      <c r="AQ274" s="332" t="s">
        <v>6763</v>
      </c>
      <c r="AR274" s="334">
        <v>2.6315789473684199</v>
      </c>
      <c r="AS274" s="334">
        <v>4.6511627906976702E-2</v>
      </c>
      <c r="AT274" s="335">
        <v>3.4425492929162999E-2</v>
      </c>
      <c r="AU274" s="336">
        <v>1.463119832483303</v>
      </c>
      <c r="AV274" s="334">
        <v>56.578947368420998</v>
      </c>
      <c r="AW274" s="385" t="s">
        <v>13322</v>
      </c>
      <c r="AX274" s="147" t="str">
        <f t="shared" si="4"/>
        <v xml:space="preserve"> </v>
      </c>
      <c r="BZ274" s="32"/>
    </row>
    <row r="275" spans="1:78" ht="25" customHeight="1" x14ac:dyDescent="0.2">
      <c r="A275" s="253" t="s">
        <v>7389</v>
      </c>
      <c r="B275" s="74" t="s">
        <v>13008</v>
      </c>
      <c r="C275" s="261" t="s">
        <v>14385</v>
      </c>
      <c r="D275" s="74" t="s">
        <v>9311</v>
      </c>
      <c r="E275" s="4">
        <v>1.58280807296662E-2</v>
      </c>
      <c r="F275" s="5">
        <v>1.75239060092346</v>
      </c>
      <c r="G275" s="222">
        <v>1.8005717433214037</v>
      </c>
      <c r="K275" s="253" t="s">
        <v>7304</v>
      </c>
      <c r="L275" s="74" t="s">
        <v>6803</v>
      </c>
      <c r="M275" s="261" t="s">
        <v>16263</v>
      </c>
      <c r="N275" s="74" t="s">
        <v>8281</v>
      </c>
      <c r="O275" s="26">
        <v>6.0508703334669497E-2</v>
      </c>
      <c r="P275" s="5">
        <v>-4.6727053693184404</v>
      </c>
      <c r="Q275" s="222">
        <v>1.2181821536389106</v>
      </c>
      <c r="U275" s="253" t="s">
        <v>7291</v>
      </c>
      <c r="V275" s="74" t="s">
        <v>11545</v>
      </c>
      <c r="W275" s="261" t="s">
        <v>14534</v>
      </c>
      <c r="X275" s="74" t="s">
        <v>11546</v>
      </c>
      <c r="Y275" s="4">
        <v>1.2821272350553199E-2</v>
      </c>
      <c r="Z275" s="216">
        <v>-2.4214865569085098</v>
      </c>
      <c r="AA275" s="222">
        <v>1.8920688743955687</v>
      </c>
      <c r="AJ275" s="227" t="s">
        <v>4024</v>
      </c>
      <c r="AL275" s="394" t="s">
        <v>16373</v>
      </c>
      <c r="AM275" s="332" t="s">
        <v>5247</v>
      </c>
      <c r="AN275" s="332" t="s">
        <v>16468</v>
      </c>
      <c r="AO275" s="333" t="s">
        <v>16986</v>
      </c>
      <c r="AP275" s="332" t="s">
        <v>16393</v>
      </c>
      <c r="AQ275" s="332" t="s">
        <v>6763</v>
      </c>
      <c r="AR275" s="334">
        <v>2.6315789473684199</v>
      </c>
      <c r="AS275" s="334">
        <v>4.6511627906976702E-2</v>
      </c>
      <c r="AT275" s="335">
        <v>3.4425492929162999E-2</v>
      </c>
      <c r="AU275" s="336">
        <v>1.463119832483303</v>
      </c>
      <c r="AV275" s="334">
        <v>56.578947368420998</v>
      </c>
      <c r="AW275" s="385" t="s">
        <v>13388</v>
      </c>
      <c r="AX275" s="147" t="str">
        <f t="shared" si="4"/>
        <v xml:space="preserve"> </v>
      </c>
      <c r="BZ275" s="32"/>
    </row>
    <row r="276" spans="1:78" ht="25" customHeight="1" x14ac:dyDescent="0.2">
      <c r="A276" s="253" t="s">
        <v>1449</v>
      </c>
      <c r="B276" s="74" t="s">
        <v>11193</v>
      </c>
      <c r="C276" s="261" t="s">
        <v>14388</v>
      </c>
      <c r="D276" s="74" t="s">
        <v>11194</v>
      </c>
      <c r="E276" s="4">
        <v>1.4499845099013701E-2</v>
      </c>
      <c r="F276" s="5">
        <v>1.7645325783311401</v>
      </c>
      <c r="G276" s="222">
        <v>1.8386366372824683</v>
      </c>
      <c r="K276" s="253" t="s">
        <v>5050</v>
      </c>
      <c r="L276" s="74" t="s">
        <v>11511</v>
      </c>
      <c r="M276" s="261" t="s">
        <v>15088</v>
      </c>
      <c r="N276" s="74" t="s">
        <v>11512</v>
      </c>
      <c r="O276" s="26">
        <v>6.05561169282623E-2</v>
      </c>
      <c r="P276" s="5">
        <v>-0.21381935833195101</v>
      </c>
      <c r="Q276" s="222">
        <v>1.2178419811086476</v>
      </c>
      <c r="U276" s="253" t="s">
        <v>7273</v>
      </c>
      <c r="V276" s="74" t="s">
        <v>12184</v>
      </c>
      <c r="W276" s="261" t="s">
        <v>14516</v>
      </c>
      <c r="X276" s="74" t="s">
        <v>12185</v>
      </c>
      <c r="Y276" s="4">
        <v>1.7050253630313299E-2</v>
      </c>
      <c r="Z276" s="216">
        <v>-2.41257735576932</v>
      </c>
      <c r="AA276" s="222">
        <v>1.768269156294578</v>
      </c>
      <c r="AJ276" s="227" t="s">
        <v>4033</v>
      </c>
      <c r="AL276" s="394" t="s">
        <v>16373</v>
      </c>
      <c r="AM276" s="332" t="s">
        <v>5247</v>
      </c>
      <c r="AN276" s="332" t="s">
        <v>16469</v>
      </c>
      <c r="AO276" s="333" t="s">
        <v>16987</v>
      </c>
      <c r="AP276" s="332" t="s">
        <v>16393</v>
      </c>
      <c r="AQ276" s="332" t="s">
        <v>6763</v>
      </c>
      <c r="AR276" s="334">
        <v>2.6315789473684199</v>
      </c>
      <c r="AS276" s="334">
        <v>4.6511627906976702E-2</v>
      </c>
      <c r="AT276" s="335">
        <v>3.4425492929162999E-2</v>
      </c>
      <c r="AU276" s="336">
        <v>1.463119832483303</v>
      </c>
      <c r="AV276" s="334">
        <v>56.578947368420998</v>
      </c>
      <c r="AW276" s="385" t="s">
        <v>13388</v>
      </c>
      <c r="AX276" s="147" t="str">
        <f t="shared" si="4"/>
        <v xml:space="preserve"> </v>
      </c>
      <c r="BZ276" s="32"/>
    </row>
    <row r="277" spans="1:78" ht="25" customHeight="1" x14ac:dyDescent="0.2">
      <c r="A277" s="253" t="s">
        <v>7331</v>
      </c>
      <c r="B277" s="74" t="s">
        <v>6787</v>
      </c>
      <c r="C277" s="261" t="s">
        <v>14434</v>
      </c>
      <c r="D277" s="74" t="s">
        <v>11497</v>
      </c>
      <c r="E277" s="4">
        <v>2.7986883659781699E-2</v>
      </c>
      <c r="F277" s="5">
        <v>1.81694534663674</v>
      </c>
      <c r="G277" s="222">
        <v>1.553045457543442</v>
      </c>
      <c r="K277" s="253" t="s">
        <v>5043</v>
      </c>
      <c r="L277" s="74" t="e">
        <v>#N/A</v>
      </c>
      <c r="M277" s="261" t="s">
        <v>15268</v>
      </c>
      <c r="N277" s="74" t="e">
        <v>#N/A</v>
      </c>
      <c r="O277" s="26">
        <v>6.0759764356662901E-2</v>
      </c>
      <c r="P277" s="5">
        <v>-0.61245385802215202</v>
      </c>
      <c r="Q277" s="222">
        <v>1.2163839191212895</v>
      </c>
      <c r="U277" s="253" t="s">
        <v>5151</v>
      </c>
      <c r="V277" s="74" t="s">
        <v>9267</v>
      </c>
      <c r="W277" s="261" t="s">
        <v>14453</v>
      </c>
      <c r="X277" s="74" t="s">
        <v>9268</v>
      </c>
      <c r="Y277" s="4">
        <v>6.02209369580656E-3</v>
      </c>
      <c r="Z277" s="216">
        <v>-2.4077534442081299</v>
      </c>
      <c r="AA277" s="222">
        <v>2.2202524917234236</v>
      </c>
      <c r="AJ277" s="227" t="s">
        <v>4050</v>
      </c>
      <c r="AL277" s="394" t="s">
        <v>16373</v>
      </c>
      <c r="AM277" s="332" t="s">
        <v>5247</v>
      </c>
      <c r="AN277" s="332" t="s">
        <v>16470</v>
      </c>
      <c r="AO277" s="333" t="s">
        <v>16988</v>
      </c>
      <c r="AP277" s="332" t="s">
        <v>16393</v>
      </c>
      <c r="AQ277" s="332" t="s">
        <v>6763</v>
      </c>
      <c r="AR277" s="334">
        <v>2.6315789473684199</v>
      </c>
      <c r="AS277" s="334">
        <v>4.6511627906976702E-2</v>
      </c>
      <c r="AT277" s="335">
        <v>3.4425492929162999E-2</v>
      </c>
      <c r="AU277" s="336">
        <v>1.463119832483303</v>
      </c>
      <c r="AV277" s="334">
        <v>56.578947368420998</v>
      </c>
      <c r="AW277" s="385" t="s">
        <v>13557</v>
      </c>
      <c r="AX277" s="147" t="str">
        <f t="shared" si="4"/>
        <v xml:space="preserve"> </v>
      </c>
      <c r="BZ277" s="32"/>
    </row>
    <row r="278" spans="1:78" ht="25" customHeight="1" x14ac:dyDescent="0.2">
      <c r="A278" s="253" t="s">
        <v>5216</v>
      </c>
      <c r="B278" s="74" t="s">
        <v>13195</v>
      </c>
      <c r="C278" s="261" t="s">
        <v>15147</v>
      </c>
      <c r="D278" s="74" t="s">
        <v>11136</v>
      </c>
      <c r="E278" s="4">
        <v>1.14051672237321E-2</v>
      </c>
      <c r="F278" s="5">
        <v>1.88732444384093</v>
      </c>
      <c r="G278" s="222">
        <v>1.9428983426703945</v>
      </c>
      <c r="K278" s="253" t="s">
        <v>5194</v>
      </c>
      <c r="L278" s="74" t="s">
        <v>12820</v>
      </c>
      <c r="M278" s="261" t="s">
        <v>16223</v>
      </c>
      <c r="N278" s="74" t="s">
        <v>10640</v>
      </c>
      <c r="O278" s="26">
        <v>6.0896388602744801E-2</v>
      </c>
      <c r="P278" s="5">
        <v>-4.0443744036605196</v>
      </c>
      <c r="Q278" s="222">
        <v>1.2154084619879035</v>
      </c>
      <c r="U278" s="253" t="s">
        <v>7442</v>
      </c>
      <c r="V278" s="74" t="s">
        <v>13512</v>
      </c>
      <c r="W278" s="261" t="s">
        <v>14542</v>
      </c>
      <c r="X278" s="74" t="s">
        <v>12707</v>
      </c>
      <c r="Y278" s="4">
        <v>3.2004306483741897E-2</v>
      </c>
      <c r="Z278" s="216">
        <v>-2.4062502477673799</v>
      </c>
      <c r="AA278" s="222">
        <v>1.494791579296102</v>
      </c>
      <c r="AJ278" s="227" t="s">
        <v>4069</v>
      </c>
      <c r="AL278" s="394" t="s">
        <v>16373</v>
      </c>
      <c r="AM278" s="332" t="s">
        <v>5247</v>
      </c>
      <c r="AN278" s="332" t="s">
        <v>16471</v>
      </c>
      <c r="AO278" s="333" t="s">
        <v>16989</v>
      </c>
      <c r="AP278" s="332" t="s">
        <v>16393</v>
      </c>
      <c r="AQ278" s="332" t="s">
        <v>6763</v>
      </c>
      <c r="AR278" s="334">
        <v>2.6315789473684199</v>
      </c>
      <c r="AS278" s="334">
        <v>4.6511627906976702E-2</v>
      </c>
      <c r="AT278" s="335">
        <v>3.4425492929162999E-2</v>
      </c>
      <c r="AU278" s="336">
        <v>1.463119832483303</v>
      </c>
      <c r="AV278" s="334">
        <v>56.578947368420998</v>
      </c>
      <c r="AW278" s="385" t="s">
        <v>13557</v>
      </c>
      <c r="AX278" s="147" t="str">
        <f t="shared" si="4"/>
        <v xml:space="preserve"> </v>
      </c>
      <c r="BZ278" s="32"/>
    </row>
    <row r="279" spans="1:78" ht="25" customHeight="1" x14ac:dyDescent="0.2">
      <c r="A279" s="253" t="s">
        <v>5221</v>
      </c>
      <c r="B279" s="74" t="s">
        <v>12496</v>
      </c>
      <c r="C279" s="261" t="s">
        <v>14400</v>
      </c>
      <c r="D279" s="74" t="s">
        <v>8782</v>
      </c>
      <c r="E279" s="4">
        <v>9.2827947371558906E-3</v>
      </c>
      <c r="F279" s="5">
        <v>1.98604923723922</v>
      </c>
      <c r="G279" s="222">
        <v>2.0323212526390195</v>
      </c>
      <c r="K279" s="253" t="s">
        <v>4671</v>
      </c>
      <c r="L279" s="74" t="s">
        <v>10146</v>
      </c>
      <c r="M279" s="261" t="s">
        <v>16162</v>
      </c>
      <c r="N279" s="74" t="s">
        <v>10147</v>
      </c>
      <c r="O279" s="26">
        <v>6.1547069353979397E-2</v>
      </c>
      <c r="P279" s="5">
        <v>-3.4801658230030101</v>
      </c>
      <c r="Q279" s="222">
        <v>1.2107926217529223</v>
      </c>
      <c r="U279" s="253" t="s">
        <v>4957</v>
      </c>
      <c r="V279" s="74" t="s">
        <v>10754</v>
      </c>
      <c r="W279" s="261" t="s">
        <v>14570</v>
      </c>
      <c r="X279" s="74" t="s">
        <v>10755</v>
      </c>
      <c r="Y279" s="4">
        <v>4.4976483842452501E-2</v>
      </c>
      <c r="Z279" s="216">
        <v>-2.4032429380274301</v>
      </c>
      <c r="AA279" s="222">
        <v>1.3470144997120665</v>
      </c>
      <c r="AJ279" s="227" t="s">
        <v>4082</v>
      </c>
      <c r="AL279" s="394" t="s">
        <v>16373</v>
      </c>
      <c r="AM279" s="332" t="s">
        <v>5247</v>
      </c>
      <c r="AN279" s="332" t="s">
        <v>16472</v>
      </c>
      <c r="AO279" s="333" t="s">
        <v>16990</v>
      </c>
      <c r="AP279" s="332" t="s">
        <v>16393</v>
      </c>
      <c r="AQ279" s="332" t="s">
        <v>6763</v>
      </c>
      <c r="AR279" s="334">
        <v>2.6315789473684199</v>
      </c>
      <c r="AS279" s="334">
        <v>4.6511627906976702E-2</v>
      </c>
      <c r="AT279" s="335">
        <v>3.4425492929162999E-2</v>
      </c>
      <c r="AU279" s="336">
        <v>1.463119832483303</v>
      </c>
      <c r="AV279" s="334">
        <v>56.578947368420998</v>
      </c>
      <c r="AW279" s="385" t="s">
        <v>13557</v>
      </c>
      <c r="AX279" s="147" t="str">
        <f t="shared" si="4"/>
        <v xml:space="preserve"> </v>
      </c>
      <c r="BZ279" s="32"/>
    </row>
    <row r="280" spans="1:78" ht="25" customHeight="1" x14ac:dyDescent="0.2">
      <c r="A280" s="253" t="s">
        <v>2817</v>
      </c>
      <c r="B280" s="74" t="s">
        <v>11533</v>
      </c>
      <c r="C280" s="261" t="s">
        <v>14411</v>
      </c>
      <c r="D280" s="74" t="s">
        <v>11534</v>
      </c>
      <c r="E280" s="4">
        <v>1.3332353699937001E-2</v>
      </c>
      <c r="F280" s="5">
        <v>2.0398801885979001</v>
      </c>
      <c r="G280" s="222">
        <v>1.8750931732673373</v>
      </c>
      <c r="K280" s="253" t="s">
        <v>4259</v>
      </c>
      <c r="L280" s="74" t="s">
        <v>11617</v>
      </c>
      <c r="M280" s="261" t="s">
        <v>16212</v>
      </c>
      <c r="N280" s="74" t="s">
        <v>11618</v>
      </c>
      <c r="O280" s="26">
        <v>6.15658833918774E-2</v>
      </c>
      <c r="P280" s="5">
        <v>-3.9651427986294498</v>
      </c>
      <c r="Q280" s="222">
        <v>1.2106598845758376</v>
      </c>
      <c r="U280" s="253" t="s">
        <v>7443</v>
      </c>
      <c r="V280" s="74" t="s">
        <v>13258</v>
      </c>
      <c r="W280" s="261" t="s">
        <v>14525</v>
      </c>
      <c r="X280" s="74" t="s">
        <v>13259</v>
      </c>
      <c r="Y280" s="4">
        <v>4.62377083826086E-2</v>
      </c>
      <c r="Z280" s="216">
        <v>-2.3989708076239098</v>
      </c>
      <c r="AA280" s="222">
        <v>1.3350036984078151</v>
      </c>
      <c r="AJ280" s="227" t="s">
        <v>4092</v>
      </c>
      <c r="AL280" s="394" t="s">
        <v>16373</v>
      </c>
      <c r="AM280" s="332" t="s">
        <v>5247</v>
      </c>
      <c r="AN280" s="332" t="s">
        <v>16473</v>
      </c>
      <c r="AO280" s="333" t="s">
        <v>16991</v>
      </c>
      <c r="AP280" s="332" t="s">
        <v>16393</v>
      </c>
      <c r="AQ280" s="332" t="s">
        <v>6763</v>
      </c>
      <c r="AR280" s="334">
        <v>2.6315789473684199</v>
      </c>
      <c r="AS280" s="334">
        <v>4.6511627906976702E-2</v>
      </c>
      <c r="AT280" s="335">
        <v>3.4425492929162999E-2</v>
      </c>
      <c r="AU280" s="336">
        <v>1.463119832483303</v>
      </c>
      <c r="AV280" s="334">
        <v>56.578947368420998</v>
      </c>
      <c r="AW280" s="385" t="s">
        <v>13557</v>
      </c>
      <c r="AX280" s="147" t="str">
        <f t="shared" si="4"/>
        <v xml:space="preserve"> </v>
      </c>
      <c r="BZ280" s="32"/>
    </row>
    <row r="281" spans="1:78" ht="25" customHeight="1" x14ac:dyDescent="0.2">
      <c r="A281" s="253" t="s">
        <v>5047</v>
      </c>
      <c r="B281" s="74" t="s">
        <v>8678</v>
      </c>
      <c r="C281" s="261" t="s">
        <v>14884</v>
      </c>
      <c r="D281" s="74" t="s">
        <v>8679</v>
      </c>
      <c r="E281" s="4">
        <v>3.3584294743215802E-2</v>
      </c>
      <c r="F281" s="5">
        <v>2.1402035287596499</v>
      </c>
      <c r="G281" s="222">
        <v>1.4738637672802999</v>
      </c>
      <c r="K281" s="253" t="s">
        <v>4565</v>
      </c>
      <c r="L281" s="74" t="s">
        <v>9034</v>
      </c>
      <c r="M281" s="261" t="s">
        <v>15862</v>
      </c>
      <c r="N281" s="74" t="s">
        <v>9035</v>
      </c>
      <c r="O281" s="26">
        <v>6.1641963788122901E-2</v>
      </c>
      <c r="P281" s="5">
        <v>-1.9800412676238399</v>
      </c>
      <c r="Q281" s="222">
        <v>1.2101235339906069</v>
      </c>
      <c r="U281" s="253" t="s">
        <v>3161</v>
      </c>
      <c r="V281" s="74" t="s">
        <v>8825</v>
      </c>
      <c r="W281" s="261" t="s">
        <v>14576</v>
      </c>
      <c r="X281" s="74" t="s">
        <v>8826</v>
      </c>
      <c r="Y281" s="4">
        <v>4.1606475096694698E-2</v>
      </c>
      <c r="Z281" s="216">
        <v>-2.3976110581143502</v>
      </c>
      <c r="AA281" s="222">
        <v>1.3808390761056251</v>
      </c>
      <c r="AJ281" s="227" t="s">
        <v>4094</v>
      </c>
      <c r="AL281" s="394" t="s">
        <v>16373</v>
      </c>
      <c r="AM281" s="332" t="s">
        <v>5247</v>
      </c>
      <c r="AN281" s="332" t="s">
        <v>16474</v>
      </c>
      <c r="AO281" s="333" t="s">
        <v>16992</v>
      </c>
      <c r="AP281" s="332" t="s">
        <v>16393</v>
      </c>
      <c r="AQ281" s="332" t="s">
        <v>6763</v>
      </c>
      <c r="AR281" s="334">
        <v>2.6315789473684199</v>
      </c>
      <c r="AS281" s="334">
        <v>4.6511627906976702E-2</v>
      </c>
      <c r="AT281" s="335">
        <v>3.4425492929162999E-2</v>
      </c>
      <c r="AU281" s="336">
        <v>1.463119832483303</v>
      </c>
      <c r="AV281" s="334">
        <v>56.578947368420998</v>
      </c>
      <c r="AW281" s="385" t="s">
        <v>13625</v>
      </c>
      <c r="AX281" s="147" t="str">
        <f t="shared" si="4"/>
        <v xml:space="preserve"> </v>
      </c>
      <c r="BZ281" s="32"/>
    </row>
    <row r="282" spans="1:78" ht="25" customHeight="1" x14ac:dyDescent="0.2">
      <c r="A282" s="253" t="s">
        <v>7159</v>
      </c>
      <c r="B282" s="74" t="s">
        <v>13183</v>
      </c>
      <c r="C282" s="261" t="s">
        <v>14660</v>
      </c>
      <c r="D282" s="74" t="s">
        <v>12815</v>
      </c>
      <c r="E282" s="4">
        <v>2.6252250686938601E-2</v>
      </c>
      <c r="F282" s="5">
        <v>2.2422998737128599</v>
      </c>
      <c r="G282" s="222">
        <v>1.5808334572478777</v>
      </c>
      <c r="K282" s="253" t="s">
        <v>4577</v>
      </c>
      <c r="L282" s="74" t="s">
        <v>10232</v>
      </c>
      <c r="M282" s="261" t="s">
        <v>14599</v>
      </c>
      <c r="N282" s="74" t="s">
        <v>10233</v>
      </c>
      <c r="O282" s="26">
        <v>6.2354084272837597E-2</v>
      </c>
      <c r="P282" s="5">
        <v>-3.3793268900376798</v>
      </c>
      <c r="Q282" s="222">
        <v>1.2051350944057699</v>
      </c>
      <c r="U282" s="253" t="s">
        <v>5079</v>
      </c>
      <c r="V282" s="74" t="s">
        <v>8597</v>
      </c>
      <c r="W282" s="261" t="s">
        <v>14803</v>
      </c>
      <c r="X282" s="74" t="s">
        <v>8598</v>
      </c>
      <c r="Y282" s="4">
        <v>7.6657394184557297E-3</v>
      </c>
      <c r="Z282" s="216">
        <v>-2.3865445858503902</v>
      </c>
      <c r="AA282" s="222">
        <v>2.1154459478067151</v>
      </c>
      <c r="AJ282" s="227" t="s">
        <v>4100</v>
      </c>
      <c r="AL282" s="394" t="s">
        <v>16373</v>
      </c>
      <c r="AM282" s="332" t="s">
        <v>5247</v>
      </c>
      <c r="AN282" s="332" t="s">
        <v>6383</v>
      </c>
      <c r="AO282" s="333" t="s">
        <v>6931</v>
      </c>
      <c r="AP282" s="332" t="s">
        <v>16380</v>
      </c>
      <c r="AQ282" s="332" t="s">
        <v>5776</v>
      </c>
      <c r="AR282" s="334">
        <v>5.2631578947368398</v>
      </c>
      <c r="AS282" s="334">
        <v>0.74418604651162801</v>
      </c>
      <c r="AT282" s="335">
        <v>3.7698651609616302E-2</v>
      </c>
      <c r="AU282" s="336">
        <v>1.4236741831887878</v>
      </c>
      <c r="AV282" s="334">
        <v>7.0723684210526301</v>
      </c>
      <c r="AW282" s="385" t="s">
        <v>16475</v>
      </c>
      <c r="AX282" s="147" t="str">
        <f t="shared" si="4"/>
        <v xml:space="preserve"> </v>
      </c>
      <c r="BZ282" s="32"/>
    </row>
    <row r="283" spans="1:78" ht="25" customHeight="1" x14ac:dyDescent="0.2">
      <c r="A283" s="253" t="s">
        <v>3406</v>
      </c>
      <c r="B283" s="74" t="s">
        <v>11744</v>
      </c>
      <c r="C283" s="261" t="s">
        <v>14397</v>
      </c>
      <c r="D283" s="74" t="s">
        <v>11745</v>
      </c>
      <c r="E283" s="4">
        <v>3.6834716719091699E-2</v>
      </c>
      <c r="F283" s="5">
        <v>2.2621720128312202</v>
      </c>
      <c r="G283" s="222">
        <v>1.4337426657794616</v>
      </c>
      <c r="K283" s="253" t="s">
        <v>3643</v>
      </c>
      <c r="L283" s="74" t="s">
        <v>10012</v>
      </c>
      <c r="M283" s="261" t="s">
        <v>14614</v>
      </c>
      <c r="N283" s="74" t="s">
        <v>10013</v>
      </c>
      <c r="O283" s="26">
        <v>6.2593749047122602E-2</v>
      </c>
      <c r="P283" s="5">
        <v>6.3440185719524198</v>
      </c>
      <c r="Q283" s="222">
        <v>1.2034690356376831</v>
      </c>
      <c r="U283" s="253" t="s">
        <v>1843</v>
      </c>
      <c r="V283" s="74" t="s">
        <v>8611</v>
      </c>
      <c r="W283" s="261" t="s">
        <v>15033</v>
      </c>
      <c r="X283" s="74" t="s">
        <v>8612</v>
      </c>
      <c r="Y283" s="4">
        <v>2.96373559708632E-2</v>
      </c>
      <c r="Z283" s="216">
        <v>-2.3833397318878098</v>
      </c>
      <c r="AA283" s="222">
        <v>1.5281605435565251</v>
      </c>
      <c r="AJ283" s="227" t="s">
        <v>7279</v>
      </c>
      <c r="AL283" s="394" t="s">
        <v>16373</v>
      </c>
      <c r="AM283" s="332" t="s">
        <v>5247</v>
      </c>
      <c r="AN283" s="332" t="s">
        <v>6470</v>
      </c>
      <c r="AO283" s="333" t="s">
        <v>6974</v>
      </c>
      <c r="AP283" s="332" t="s">
        <v>16380</v>
      </c>
      <c r="AQ283" s="332" t="s">
        <v>5289</v>
      </c>
      <c r="AR283" s="334">
        <v>5.2631578947368398</v>
      </c>
      <c r="AS283" s="334">
        <v>0.79069767441860495</v>
      </c>
      <c r="AT283" s="335">
        <v>4.1679430978715203E-2</v>
      </c>
      <c r="AU283" s="336">
        <v>1.3800782187990062</v>
      </c>
      <c r="AV283" s="334">
        <v>6.6563467492260102</v>
      </c>
      <c r="AW283" s="385" t="s">
        <v>16476</v>
      </c>
      <c r="AX283" s="147" t="str">
        <f t="shared" si="4"/>
        <v xml:space="preserve"> </v>
      </c>
      <c r="BZ283" s="32"/>
    </row>
    <row r="284" spans="1:78" ht="25" customHeight="1" x14ac:dyDescent="0.2">
      <c r="A284" s="253" t="s">
        <v>5087</v>
      </c>
      <c r="B284" s="74" t="s">
        <v>13201</v>
      </c>
      <c r="C284" s="261" t="s">
        <v>14384</v>
      </c>
      <c r="D284" s="74" t="s">
        <v>13202</v>
      </c>
      <c r="E284" s="4">
        <v>2.6952774829487401E-2</v>
      </c>
      <c r="F284" s="5">
        <v>2.2915215680729899</v>
      </c>
      <c r="G284" s="222">
        <v>1.5693965168928499</v>
      </c>
      <c r="K284" s="253" t="s">
        <v>7202</v>
      </c>
      <c r="L284" s="74" t="s">
        <v>12783</v>
      </c>
      <c r="M284" s="261" t="s">
        <v>14531</v>
      </c>
      <c r="N284" s="74" t="s">
        <v>10988</v>
      </c>
      <c r="O284" s="26">
        <v>6.28754452451427E-2</v>
      </c>
      <c r="P284" s="5">
        <v>-1.29566375243677</v>
      </c>
      <c r="Q284" s="222">
        <v>1.2015189265193338</v>
      </c>
      <c r="U284" s="253" t="s">
        <v>4326</v>
      </c>
      <c r="V284" s="74" t="s">
        <v>9875</v>
      </c>
      <c r="W284" s="261" t="s">
        <v>15867</v>
      </c>
      <c r="X284" s="74" t="s">
        <v>9876</v>
      </c>
      <c r="Y284" s="4">
        <v>3.0610083462200899E-2</v>
      </c>
      <c r="Z284" s="216">
        <v>-2.3666838244953201</v>
      </c>
      <c r="AA284" s="222">
        <v>1.5141354862431136</v>
      </c>
      <c r="AJ284" s="227" t="s">
        <v>4104</v>
      </c>
      <c r="AL284" s="394" t="s">
        <v>16373</v>
      </c>
      <c r="AM284" s="332" t="s">
        <v>5753</v>
      </c>
      <c r="AN284" s="332" t="s">
        <v>16479</v>
      </c>
      <c r="AO284" s="333" t="s">
        <v>17043</v>
      </c>
      <c r="AP284" s="332" t="s">
        <v>16378</v>
      </c>
      <c r="AQ284" s="332" t="s">
        <v>5280</v>
      </c>
      <c r="AR284" s="334">
        <v>7.8947368421052602</v>
      </c>
      <c r="AS284" s="334">
        <v>0.51162790697674398</v>
      </c>
      <c r="AT284" s="335">
        <v>1.54051615489228E-3</v>
      </c>
      <c r="AU284" s="336">
        <v>2.8123337430180659</v>
      </c>
      <c r="AV284" s="334">
        <v>15.430622009569401</v>
      </c>
      <c r="AW284" s="385" t="s">
        <v>16480</v>
      </c>
      <c r="AX284" s="147" t="str">
        <f t="shared" si="4"/>
        <v xml:space="preserve"> </v>
      </c>
      <c r="BZ284" s="32"/>
    </row>
    <row r="285" spans="1:78" ht="25" customHeight="1" x14ac:dyDescent="0.2">
      <c r="A285" s="253" t="s">
        <v>7400</v>
      </c>
      <c r="B285" s="74" t="s">
        <v>13489</v>
      </c>
      <c r="C285" s="261" t="s">
        <v>14412</v>
      </c>
      <c r="D285" s="74" t="s">
        <v>10963</v>
      </c>
      <c r="E285" s="4">
        <v>3.2857147249343597E-4</v>
      </c>
      <c r="F285" s="5">
        <v>2.34619675272149</v>
      </c>
      <c r="G285" s="222">
        <v>3.4833701459420601</v>
      </c>
      <c r="K285" s="253" t="s">
        <v>7315</v>
      </c>
      <c r="L285" s="74" t="s">
        <v>13522</v>
      </c>
      <c r="M285" s="261" t="s">
        <v>16192</v>
      </c>
      <c r="N285" s="74" t="s">
        <v>10095</v>
      </c>
      <c r="O285" s="26">
        <v>6.3107932030998806E-2</v>
      </c>
      <c r="P285" s="5">
        <v>-3.6820939168894702</v>
      </c>
      <c r="Q285" s="222">
        <v>1.1999160508859239</v>
      </c>
      <c r="U285" s="253" t="s">
        <v>7254</v>
      </c>
      <c r="V285" s="74" t="s">
        <v>12578</v>
      </c>
      <c r="W285" s="261" t="s">
        <v>15440</v>
      </c>
      <c r="X285" s="74" t="s">
        <v>12579</v>
      </c>
      <c r="Y285" s="4">
        <v>7.6474877042019499E-3</v>
      </c>
      <c r="Z285" s="216">
        <v>-2.3149778254957698</v>
      </c>
      <c r="AA285" s="222">
        <v>2.1164812126108923</v>
      </c>
      <c r="AJ285" s="227" t="s">
        <v>4137</v>
      </c>
      <c r="AL285" s="394" t="s">
        <v>16373</v>
      </c>
      <c r="AM285" s="332" t="s">
        <v>5753</v>
      </c>
      <c r="AN285" s="332" t="s">
        <v>6886</v>
      </c>
      <c r="AO285" s="333" t="s">
        <v>7138</v>
      </c>
      <c r="AP285" s="332" t="s">
        <v>16380</v>
      </c>
      <c r="AQ285" s="332" t="s">
        <v>5349</v>
      </c>
      <c r="AR285" s="334">
        <v>5.2631578947368398</v>
      </c>
      <c r="AS285" s="334">
        <v>0.32558139534883701</v>
      </c>
      <c r="AT285" s="335">
        <v>9.7848816581111199E-3</v>
      </c>
      <c r="AU285" s="336">
        <v>2.0094444224883627</v>
      </c>
      <c r="AV285" s="334">
        <v>16.165413533834599</v>
      </c>
      <c r="AW285" s="385" t="s">
        <v>16481</v>
      </c>
      <c r="AX285" s="147" t="str">
        <f t="shared" si="4"/>
        <v xml:space="preserve"> </v>
      </c>
      <c r="BZ285" s="32"/>
    </row>
    <row r="286" spans="1:78" ht="25" customHeight="1" x14ac:dyDescent="0.2">
      <c r="A286" s="253" t="s">
        <v>5009</v>
      </c>
      <c r="B286" s="74" t="s">
        <v>13520</v>
      </c>
      <c r="C286" s="261" t="s">
        <v>15354</v>
      </c>
      <c r="D286" s="74" t="s">
        <v>13185</v>
      </c>
      <c r="E286" s="4">
        <v>1.5385360619475701E-2</v>
      </c>
      <c r="F286" s="5">
        <v>2.3912056988471999</v>
      </c>
      <c r="G286" s="222">
        <v>1.8128923198121751</v>
      </c>
      <c r="K286" s="253" t="s">
        <v>7813</v>
      </c>
      <c r="L286" s="74" t="s">
        <v>9857</v>
      </c>
      <c r="M286" s="261" t="s">
        <v>15977</v>
      </c>
      <c r="N286" s="74" t="s">
        <v>9858</v>
      </c>
      <c r="O286" s="26">
        <v>6.3237619110945595E-2</v>
      </c>
      <c r="P286" s="5">
        <v>-2.4907189496470199</v>
      </c>
      <c r="Q286" s="222">
        <v>1.1990244895691016</v>
      </c>
      <c r="U286" s="253" t="s">
        <v>3412</v>
      </c>
      <c r="V286" s="74" t="s">
        <v>8283</v>
      </c>
      <c r="W286" s="261" t="s">
        <v>14474</v>
      </c>
      <c r="X286" s="74" t="s">
        <v>8284</v>
      </c>
      <c r="Y286" s="4">
        <v>1.43698605290926E-2</v>
      </c>
      <c r="Z286" s="216">
        <v>-2.2850340818217401</v>
      </c>
      <c r="AA286" s="222">
        <v>1.8425474470181344</v>
      </c>
      <c r="AJ286" s="227" t="s">
        <v>4140</v>
      </c>
      <c r="AL286" s="394" t="s">
        <v>16373</v>
      </c>
      <c r="AM286" s="332" t="s">
        <v>5753</v>
      </c>
      <c r="AN286" s="332" t="s">
        <v>16482</v>
      </c>
      <c r="AO286" s="333" t="s">
        <v>17044</v>
      </c>
      <c r="AP286" s="332" t="s">
        <v>16380</v>
      </c>
      <c r="AQ286" s="332" t="s">
        <v>5379</v>
      </c>
      <c r="AR286" s="334">
        <v>5.2631578947368398</v>
      </c>
      <c r="AS286" s="334">
        <v>0.418604651162791</v>
      </c>
      <c r="AT286" s="335">
        <v>1.46254091460934E-2</v>
      </c>
      <c r="AU286" s="336">
        <v>1.8348919756796149</v>
      </c>
      <c r="AV286" s="334">
        <v>12.5730994152047</v>
      </c>
      <c r="AW286" s="385" t="s">
        <v>16483</v>
      </c>
      <c r="AX286" s="147" t="str">
        <f t="shared" si="4"/>
        <v xml:space="preserve"> </v>
      </c>
      <c r="BZ286" s="32"/>
    </row>
    <row r="287" spans="1:78" ht="25" customHeight="1" x14ac:dyDescent="0.2">
      <c r="A287" s="253" t="s">
        <v>7410</v>
      </c>
      <c r="B287" s="74" t="s">
        <v>13462</v>
      </c>
      <c r="C287" s="261" t="s">
        <v>14376</v>
      </c>
      <c r="D287" s="74" t="s">
        <v>9410</v>
      </c>
      <c r="E287" s="4">
        <v>4.3005583420811198E-2</v>
      </c>
      <c r="F287" s="5">
        <v>2.4578497828825299</v>
      </c>
      <c r="G287" s="222">
        <v>1.3664751562475668</v>
      </c>
      <c r="K287" s="253" t="s">
        <v>3481</v>
      </c>
      <c r="L287" s="74" t="s">
        <v>11611</v>
      </c>
      <c r="M287" s="261" t="s">
        <v>15967</v>
      </c>
      <c r="N287" s="74" t="s">
        <v>11612</v>
      </c>
      <c r="O287" s="26">
        <v>6.3404514904440296E-2</v>
      </c>
      <c r="P287" s="5">
        <v>-2.44946154532605</v>
      </c>
      <c r="Q287" s="222">
        <v>1.1978798158048463</v>
      </c>
      <c r="U287" s="253" t="s">
        <v>3457</v>
      </c>
      <c r="V287" s="74" t="s">
        <v>9673</v>
      </c>
      <c r="W287" s="261" t="s">
        <v>15102</v>
      </c>
      <c r="X287" s="74" t="s">
        <v>9674</v>
      </c>
      <c r="Y287" s="4">
        <v>3.0490439034252002E-2</v>
      </c>
      <c r="Z287" s="216">
        <v>-2.27891209451401</v>
      </c>
      <c r="AA287" s="222">
        <v>1.5158363221488775</v>
      </c>
      <c r="AJ287" s="227" t="s">
        <v>7280</v>
      </c>
      <c r="AL287" s="394" t="s">
        <v>16373</v>
      </c>
      <c r="AM287" s="332" t="s">
        <v>5753</v>
      </c>
      <c r="AN287" s="332" t="s">
        <v>16484</v>
      </c>
      <c r="AO287" s="333" t="s">
        <v>17045</v>
      </c>
      <c r="AP287" s="332" t="s">
        <v>16380</v>
      </c>
      <c r="AQ287" s="332" t="s">
        <v>5304</v>
      </c>
      <c r="AR287" s="334">
        <v>5.2631578947368398</v>
      </c>
      <c r="AS287" s="334">
        <v>0.46511627906976699</v>
      </c>
      <c r="AT287" s="335">
        <v>1.73597408861998E-2</v>
      </c>
      <c r="AU287" s="336">
        <v>1.7604567614483195</v>
      </c>
      <c r="AV287" s="334">
        <v>11.3157894736842</v>
      </c>
      <c r="AW287" s="385" t="s">
        <v>16483</v>
      </c>
      <c r="AX287" s="147" t="str">
        <f t="shared" si="4"/>
        <v xml:space="preserve"> </v>
      </c>
      <c r="BZ287" s="32"/>
    </row>
    <row r="288" spans="1:78" ht="25" customHeight="1" x14ac:dyDescent="0.2">
      <c r="A288" s="253" t="s">
        <v>1739</v>
      </c>
      <c r="B288" s="74" t="s">
        <v>8118</v>
      </c>
      <c r="C288" s="261" t="s">
        <v>14939</v>
      </c>
      <c r="D288" s="74" t="s">
        <v>8119</v>
      </c>
      <c r="E288" s="4">
        <v>1.6006224836530698E-2</v>
      </c>
      <c r="F288" s="5">
        <v>2.51373218829317</v>
      </c>
      <c r="G288" s="222">
        <v>1.7957110869435717</v>
      </c>
      <c r="K288" s="253" t="s">
        <v>1469</v>
      </c>
      <c r="L288" s="74" t="s">
        <v>8921</v>
      </c>
      <c r="M288" s="261" t="s">
        <v>16080</v>
      </c>
      <c r="N288" s="74" t="s">
        <v>8922</v>
      </c>
      <c r="O288" s="26">
        <v>6.3435659592761803E-2</v>
      </c>
      <c r="P288" s="5">
        <v>-2.98951753734389</v>
      </c>
      <c r="Q288" s="222">
        <v>1.1976665400567785</v>
      </c>
      <c r="U288" s="253" t="s">
        <v>7333</v>
      </c>
      <c r="V288" s="74" t="s">
        <v>13338</v>
      </c>
      <c r="W288" s="261" t="s">
        <v>16047</v>
      </c>
      <c r="X288" s="74" t="s">
        <v>12683</v>
      </c>
      <c r="Y288" s="4">
        <v>2.02811729492153E-2</v>
      </c>
      <c r="Z288" s="216">
        <v>-2.2775659185257502</v>
      </c>
      <c r="AA288" s="222">
        <v>1.6929069314570004</v>
      </c>
      <c r="AJ288" s="227" t="s">
        <v>5110</v>
      </c>
      <c r="AL288" s="394" t="s">
        <v>16373</v>
      </c>
      <c r="AM288" s="332" t="s">
        <v>5753</v>
      </c>
      <c r="AN288" s="332" t="s">
        <v>16485</v>
      </c>
      <c r="AO288" s="333" t="s">
        <v>17046</v>
      </c>
      <c r="AP288" s="332" t="s">
        <v>16380</v>
      </c>
      <c r="AQ288" s="332" t="s">
        <v>5280</v>
      </c>
      <c r="AR288" s="334">
        <v>5.2631578947368398</v>
      </c>
      <c r="AS288" s="334">
        <v>0.51162790697674398</v>
      </c>
      <c r="AT288" s="335">
        <v>2.02933213374803E-2</v>
      </c>
      <c r="AU288" s="336">
        <v>1.6926468676786137</v>
      </c>
      <c r="AV288" s="334">
        <v>10.2870813397129</v>
      </c>
      <c r="AW288" s="385" t="s">
        <v>16483</v>
      </c>
      <c r="AX288" s="147" t="str">
        <f t="shared" si="4"/>
        <v xml:space="preserve"> </v>
      </c>
      <c r="BZ288" s="32"/>
    </row>
    <row r="289" spans="1:78" ht="25" customHeight="1" thickBot="1" x14ac:dyDescent="0.25">
      <c r="A289" s="253" t="s">
        <v>5073</v>
      </c>
      <c r="B289" s="74" t="s">
        <v>11869</v>
      </c>
      <c r="C289" s="261" t="s">
        <v>14392</v>
      </c>
      <c r="D289" s="74" t="s">
        <v>11870</v>
      </c>
      <c r="E289" s="4">
        <v>3.5205505805956501E-2</v>
      </c>
      <c r="F289" s="5">
        <v>2.56775788272614</v>
      </c>
      <c r="G289" s="222">
        <v>1.4533894116877857</v>
      </c>
      <c r="K289" s="253" t="s">
        <v>5072</v>
      </c>
      <c r="L289" s="74" t="s">
        <v>9234</v>
      </c>
      <c r="M289" s="261" t="s">
        <v>15501</v>
      </c>
      <c r="N289" s="74" t="s">
        <v>9235</v>
      </c>
      <c r="O289" s="26">
        <v>6.3470460095076703E-2</v>
      </c>
      <c r="P289" s="5">
        <v>-1.0609181937138501</v>
      </c>
      <c r="Q289" s="222">
        <v>1.1974283534895929</v>
      </c>
      <c r="U289" s="253" t="s">
        <v>2639</v>
      </c>
      <c r="V289" s="74" t="s">
        <v>10583</v>
      </c>
      <c r="W289" s="261" t="s">
        <v>14962</v>
      </c>
      <c r="X289" s="74" t="s">
        <v>10584</v>
      </c>
      <c r="Y289" s="4">
        <v>1.35572632392859E-2</v>
      </c>
      <c r="Z289" s="216">
        <v>-2.27085461472051</v>
      </c>
      <c r="AA289" s="222">
        <v>1.8678279712384047</v>
      </c>
      <c r="AJ289" s="227" t="s">
        <v>7281</v>
      </c>
      <c r="AL289" s="395" t="s">
        <v>16373</v>
      </c>
      <c r="AM289" s="387" t="s">
        <v>5753</v>
      </c>
      <c r="AN289" s="387" t="s">
        <v>16486</v>
      </c>
      <c r="AO289" s="388" t="s">
        <v>17047</v>
      </c>
      <c r="AP289" s="387" t="s">
        <v>16380</v>
      </c>
      <c r="AQ289" s="387" t="s">
        <v>5376</v>
      </c>
      <c r="AR289" s="389">
        <v>5.2631578947368398</v>
      </c>
      <c r="AS289" s="389">
        <v>0.65116279069767402</v>
      </c>
      <c r="AT289" s="390">
        <v>3.02168541425922E-2</v>
      </c>
      <c r="AU289" s="391">
        <v>1.5197507517650009</v>
      </c>
      <c r="AV289" s="389">
        <v>8.0827067669172905</v>
      </c>
      <c r="AW289" s="392" t="s">
        <v>16383</v>
      </c>
      <c r="AX289" s="147" t="str">
        <f t="shared" si="4"/>
        <v xml:space="preserve"> </v>
      </c>
      <c r="BZ289" s="32"/>
    </row>
    <row r="290" spans="1:78" ht="25" customHeight="1" x14ac:dyDescent="0.2">
      <c r="A290" s="253" t="s">
        <v>7411</v>
      </c>
      <c r="B290" s="74" t="s">
        <v>13021</v>
      </c>
      <c r="C290" s="261" t="s">
        <v>14403</v>
      </c>
      <c r="D290" s="74" t="s">
        <v>12819</v>
      </c>
      <c r="E290" s="4">
        <v>1.57089338298321E-2</v>
      </c>
      <c r="F290" s="5">
        <v>2.6053695989550798</v>
      </c>
      <c r="G290" s="222">
        <v>1.8038532896597967</v>
      </c>
      <c r="K290" s="253" t="s">
        <v>2919</v>
      </c>
      <c r="L290" s="74" t="s">
        <v>9187</v>
      </c>
      <c r="M290" s="261" t="s">
        <v>14448</v>
      </c>
      <c r="N290" s="74" t="s">
        <v>9188</v>
      </c>
      <c r="O290" s="26">
        <v>6.3610886046735801E-2</v>
      </c>
      <c r="P290" s="5">
        <v>2.3433936956258301</v>
      </c>
      <c r="Q290" s="222">
        <v>1.196468555020417</v>
      </c>
      <c r="U290" s="253" t="s">
        <v>4407</v>
      </c>
      <c r="V290" s="74" t="s">
        <v>12305</v>
      </c>
      <c r="W290" s="261" t="s">
        <v>14785</v>
      </c>
      <c r="X290" s="74" t="s">
        <v>12306</v>
      </c>
      <c r="Y290" s="4">
        <v>4.5847105324153502E-3</v>
      </c>
      <c r="Z290" s="216">
        <v>-2.2696797076302802</v>
      </c>
      <c r="AA290" s="222">
        <v>2.3386880794363298</v>
      </c>
      <c r="AJ290" s="227" t="s">
        <v>4163</v>
      </c>
      <c r="AL290" s="377" t="s">
        <v>16372</v>
      </c>
      <c r="AM290" s="378" t="s">
        <v>5247</v>
      </c>
      <c r="AN290" s="378" t="s">
        <v>6507</v>
      </c>
      <c r="AO290" s="379" t="s">
        <v>6987</v>
      </c>
      <c r="AP290" s="378" t="s">
        <v>16743</v>
      </c>
      <c r="AQ290" s="378" t="s">
        <v>5289</v>
      </c>
      <c r="AR290" s="380">
        <v>3.8888888888888902</v>
      </c>
      <c r="AS290" s="380">
        <v>0.79069767441860495</v>
      </c>
      <c r="AT290" s="381">
        <v>1.6292618477666001E-3</v>
      </c>
      <c r="AU290" s="382">
        <v>2.7880091121915318</v>
      </c>
      <c r="AV290" s="380">
        <v>4.9183006535947698</v>
      </c>
      <c r="AW290" s="383" t="s">
        <v>16744</v>
      </c>
      <c r="AX290" s="147" t="str">
        <f t="shared" si="4"/>
        <v xml:space="preserve"> </v>
      </c>
      <c r="BZ290" s="32"/>
    </row>
    <row r="291" spans="1:78" ht="25" customHeight="1" x14ac:dyDescent="0.2">
      <c r="A291" s="253" t="s">
        <v>7398</v>
      </c>
      <c r="B291" s="74" t="s">
        <v>13618</v>
      </c>
      <c r="C291" s="261" t="s">
        <v>14345</v>
      </c>
      <c r="D291" s="74" t="s">
        <v>13619</v>
      </c>
      <c r="E291" s="4">
        <v>1.7596794276589001E-2</v>
      </c>
      <c r="F291" s="5">
        <v>2.6216030445477698</v>
      </c>
      <c r="G291" s="222">
        <v>1.7545664432537966</v>
      </c>
      <c r="K291" s="253" t="s">
        <v>7896</v>
      </c>
      <c r="L291" s="74" t="s">
        <v>12169</v>
      </c>
      <c r="M291" s="261" t="s">
        <v>15596</v>
      </c>
      <c r="N291" s="74" t="s">
        <v>12170</v>
      </c>
      <c r="O291" s="26">
        <v>6.3619616504496698E-2</v>
      </c>
      <c r="P291" s="5">
        <v>-1.2662936553825599</v>
      </c>
      <c r="Q291" s="222">
        <v>1.1964089531237025</v>
      </c>
      <c r="U291" s="253" t="s">
        <v>7286</v>
      </c>
      <c r="V291" s="74" t="s">
        <v>12056</v>
      </c>
      <c r="W291" s="261" t="s">
        <v>15154</v>
      </c>
      <c r="X291" s="74" t="s">
        <v>12057</v>
      </c>
      <c r="Y291" s="4">
        <v>8.6724489316680198E-3</v>
      </c>
      <c r="Z291" s="216">
        <v>-2.2430863816584798</v>
      </c>
      <c r="AA291" s="222">
        <v>2.0618582488522996</v>
      </c>
      <c r="AJ291" s="227" t="s">
        <v>4169</v>
      </c>
      <c r="AL291" s="384" t="s">
        <v>16372</v>
      </c>
      <c r="AM291" s="332" t="s">
        <v>5247</v>
      </c>
      <c r="AN291" s="332" t="s">
        <v>6496</v>
      </c>
      <c r="AO291" s="333" t="s">
        <v>6983</v>
      </c>
      <c r="AP291" s="332" t="s">
        <v>16745</v>
      </c>
      <c r="AQ291" s="332" t="s">
        <v>5268</v>
      </c>
      <c r="AR291" s="334">
        <v>5</v>
      </c>
      <c r="AS291" s="334">
        <v>1.34883720930233</v>
      </c>
      <c r="AT291" s="335">
        <v>1.82699014152175E-3</v>
      </c>
      <c r="AU291" s="336">
        <v>2.7382637961035408</v>
      </c>
      <c r="AV291" s="334">
        <v>3.7068965517241401</v>
      </c>
      <c r="AW291" s="385" t="s">
        <v>16746</v>
      </c>
      <c r="AX291" s="147" t="str">
        <f t="shared" si="4"/>
        <v xml:space="preserve"> </v>
      </c>
      <c r="BZ291" s="32"/>
    </row>
    <row r="292" spans="1:78" ht="25" customHeight="1" x14ac:dyDescent="0.2">
      <c r="A292" s="253" t="s">
        <v>5023</v>
      </c>
      <c r="B292" s="74" t="s">
        <v>12679</v>
      </c>
      <c r="C292" s="261" t="s">
        <v>14383</v>
      </c>
      <c r="D292" s="74" t="s">
        <v>11940</v>
      </c>
      <c r="E292" s="4">
        <v>2.7192377430521799E-2</v>
      </c>
      <c r="F292" s="5">
        <v>2.6964343175777201</v>
      </c>
      <c r="G292" s="222">
        <v>1.5655528203705933</v>
      </c>
      <c r="K292" s="253" t="s">
        <v>4952</v>
      </c>
      <c r="L292" s="74" t="s">
        <v>11135</v>
      </c>
      <c r="M292" s="261" t="s">
        <v>15669</v>
      </c>
      <c r="N292" s="74" t="s">
        <v>11136</v>
      </c>
      <c r="O292" s="26">
        <v>6.3768226734601502E-2</v>
      </c>
      <c r="P292" s="5">
        <v>-1.42021940384252</v>
      </c>
      <c r="Q292" s="222">
        <v>1.1953956596959054</v>
      </c>
      <c r="U292" s="253" t="s">
        <v>4343</v>
      </c>
      <c r="V292" s="74" t="s">
        <v>11182</v>
      </c>
      <c r="W292" s="261" t="s">
        <v>14558</v>
      </c>
      <c r="X292" s="74" t="s">
        <v>11183</v>
      </c>
      <c r="Y292" s="4">
        <v>2.2294840912517901E-2</v>
      </c>
      <c r="Z292" s="216">
        <v>-2.23212280436843</v>
      </c>
      <c r="AA292" s="222">
        <v>1.6517956222631121</v>
      </c>
      <c r="AJ292" s="227" t="s">
        <v>4181</v>
      </c>
      <c r="AL292" s="384" t="s">
        <v>16372</v>
      </c>
      <c r="AM292" s="332" t="s">
        <v>5247</v>
      </c>
      <c r="AN292" s="332" t="s">
        <v>5495</v>
      </c>
      <c r="AO292" s="333" t="s">
        <v>6199</v>
      </c>
      <c r="AP292" s="332" t="s">
        <v>16747</v>
      </c>
      <c r="AQ292" s="332" t="s">
        <v>5361</v>
      </c>
      <c r="AR292" s="334">
        <v>4.4444444444444402</v>
      </c>
      <c r="AS292" s="334">
        <v>1.1162790697674401</v>
      </c>
      <c r="AT292" s="335">
        <v>2.2689927531809001E-3</v>
      </c>
      <c r="AU292" s="336">
        <v>2.6441668911836285</v>
      </c>
      <c r="AV292" s="334">
        <v>3.9814814814814801</v>
      </c>
      <c r="AW292" s="385" t="s">
        <v>16748</v>
      </c>
      <c r="AX292" s="147" t="str">
        <f t="shared" si="4"/>
        <v xml:space="preserve"> </v>
      </c>
      <c r="BZ292" s="32"/>
    </row>
    <row r="293" spans="1:78" ht="25" customHeight="1" x14ac:dyDescent="0.2">
      <c r="A293" s="253" t="s">
        <v>5052</v>
      </c>
      <c r="B293" s="74" t="s">
        <v>13408</v>
      </c>
      <c r="C293" s="261" t="s">
        <v>14758</v>
      </c>
      <c r="D293" s="74" t="s">
        <v>13409</v>
      </c>
      <c r="E293" s="4">
        <v>3.0586373706136E-2</v>
      </c>
      <c r="F293" s="5">
        <v>2.8386373501035602</v>
      </c>
      <c r="G293" s="222">
        <v>1.5144720095393283</v>
      </c>
      <c r="K293" s="253" t="s">
        <v>7291</v>
      </c>
      <c r="L293" s="74" t="s">
        <v>11545</v>
      </c>
      <c r="M293" s="261" t="s">
        <v>14534</v>
      </c>
      <c r="N293" s="74" t="s">
        <v>11546</v>
      </c>
      <c r="O293" s="26">
        <v>6.3942453666122306E-2</v>
      </c>
      <c r="P293" s="5">
        <v>-1.33353914355546</v>
      </c>
      <c r="Q293" s="222">
        <v>1.1942107025464754</v>
      </c>
      <c r="U293" s="253" t="s">
        <v>3846</v>
      </c>
      <c r="V293" s="74" t="s">
        <v>8623</v>
      </c>
      <c r="W293" s="261" t="s">
        <v>14524</v>
      </c>
      <c r="X293" s="74" t="s">
        <v>8624</v>
      </c>
      <c r="Y293" s="4">
        <v>6.8969496403261301E-3</v>
      </c>
      <c r="Z293" s="216">
        <v>-2.22841712176099</v>
      </c>
      <c r="AA293" s="222">
        <v>2.1613429451011439</v>
      </c>
      <c r="AJ293" s="227" t="s">
        <v>7284</v>
      </c>
      <c r="AL293" s="384" t="s">
        <v>16372</v>
      </c>
      <c r="AM293" s="332" t="s">
        <v>5247</v>
      </c>
      <c r="AN293" s="332" t="s">
        <v>13722</v>
      </c>
      <c r="AO293" s="333" t="s">
        <v>14016</v>
      </c>
      <c r="AP293" s="332" t="s">
        <v>16749</v>
      </c>
      <c r="AQ293" s="332" t="s">
        <v>5379</v>
      </c>
      <c r="AR293" s="334">
        <v>2.7777777777777799</v>
      </c>
      <c r="AS293" s="334">
        <v>0.418604651162791</v>
      </c>
      <c r="AT293" s="335">
        <v>2.9258858195008002E-3</v>
      </c>
      <c r="AU293" s="336">
        <v>2.5337426258963873</v>
      </c>
      <c r="AV293" s="334">
        <v>6.6358024691358004</v>
      </c>
      <c r="AW293" s="385" t="s">
        <v>16750</v>
      </c>
      <c r="AX293" s="147" t="str">
        <f t="shared" si="4"/>
        <v xml:space="preserve"> </v>
      </c>
      <c r="BZ293" s="32"/>
    </row>
    <row r="294" spans="1:78" ht="25" customHeight="1" x14ac:dyDescent="0.2">
      <c r="A294" s="253" t="s">
        <v>7408</v>
      </c>
      <c r="B294" s="74" t="s">
        <v>13336</v>
      </c>
      <c r="C294" s="261" t="s">
        <v>14251</v>
      </c>
      <c r="D294" s="74" t="s">
        <v>8746</v>
      </c>
      <c r="E294" s="4">
        <v>2.5715114226842702E-2</v>
      </c>
      <c r="F294" s="5">
        <v>2.9013934269698298</v>
      </c>
      <c r="G294" s="222">
        <v>1.5898115421973615</v>
      </c>
      <c r="K294" s="253" t="s">
        <v>3466</v>
      </c>
      <c r="L294" s="74" t="s">
        <v>9863</v>
      </c>
      <c r="M294" s="261" t="s">
        <v>16060</v>
      </c>
      <c r="N294" s="74" t="s">
        <v>9864</v>
      </c>
      <c r="O294" s="26">
        <v>6.3973905432904293E-2</v>
      </c>
      <c r="P294" s="5">
        <v>-2.89105429921044</v>
      </c>
      <c r="Q294" s="222">
        <v>1.1939971359763981</v>
      </c>
      <c r="U294" s="253" t="s">
        <v>2279</v>
      </c>
      <c r="V294" s="74" t="s">
        <v>11567</v>
      </c>
      <c r="W294" s="261" t="s">
        <v>15311</v>
      </c>
      <c r="X294" s="74" t="s">
        <v>11568</v>
      </c>
      <c r="Y294" s="4">
        <v>4.0177081930971401E-4</v>
      </c>
      <c r="Z294" s="216">
        <v>-2.2188298806644502</v>
      </c>
      <c r="AA294" s="222">
        <v>3.3960216093323687</v>
      </c>
      <c r="AJ294" s="227" t="s">
        <v>4224</v>
      </c>
      <c r="AL294" s="384" t="s">
        <v>16372</v>
      </c>
      <c r="AM294" s="332" t="s">
        <v>5247</v>
      </c>
      <c r="AN294" s="332" t="s">
        <v>6748</v>
      </c>
      <c r="AO294" s="333" t="s">
        <v>7102</v>
      </c>
      <c r="AP294" s="332" t="s">
        <v>16751</v>
      </c>
      <c r="AQ294" s="332" t="s">
        <v>5376</v>
      </c>
      <c r="AR294" s="334">
        <v>3.3333333333333299</v>
      </c>
      <c r="AS294" s="334">
        <v>0.65116279069767402</v>
      </c>
      <c r="AT294" s="335">
        <v>3.0268474021133002E-3</v>
      </c>
      <c r="AU294" s="336">
        <v>2.5190094733581514</v>
      </c>
      <c r="AV294" s="334">
        <v>5.1190476190476204</v>
      </c>
      <c r="AW294" s="385" t="s">
        <v>16752</v>
      </c>
      <c r="AX294" s="147" t="str">
        <f t="shared" si="4"/>
        <v xml:space="preserve"> </v>
      </c>
      <c r="BZ294" s="32"/>
    </row>
    <row r="295" spans="1:78" ht="25" customHeight="1" x14ac:dyDescent="0.2">
      <c r="A295" s="253" t="s">
        <v>7326</v>
      </c>
      <c r="B295" s="74" t="s">
        <v>6805</v>
      </c>
      <c r="C295" s="261" t="s">
        <v>16268</v>
      </c>
      <c r="D295" s="74" t="s">
        <v>13287</v>
      </c>
      <c r="E295" s="4">
        <v>6.58951627447213E-3</v>
      </c>
      <c r="F295" s="5">
        <v>3.00961928250991</v>
      </c>
      <c r="G295" s="222">
        <v>2.181146465077934</v>
      </c>
      <c r="K295" s="253" t="s">
        <v>4673</v>
      </c>
      <c r="L295" s="74" t="s">
        <v>10508</v>
      </c>
      <c r="M295" s="261" t="s">
        <v>14317</v>
      </c>
      <c r="N295" s="74" t="s">
        <v>10509</v>
      </c>
      <c r="O295" s="26">
        <v>6.4076044351266001E-2</v>
      </c>
      <c r="P295" s="5">
        <v>3.6250604540914102</v>
      </c>
      <c r="Q295" s="222">
        <v>1.1933043066841662</v>
      </c>
      <c r="U295" s="253" t="s">
        <v>3913</v>
      </c>
      <c r="V295" s="74" t="s">
        <v>8751</v>
      </c>
      <c r="W295" s="261" t="s">
        <v>14481</v>
      </c>
      <c r="X295" s="74" t="s">
        <v>8752</v>
      </c>
      <c r="Y295" s="4">
        <v>2.0686142985616301E-2</v>
      </c>
      <c r="Z295" s="216">
        <v>-2.20878731164848</v>
      </c>
      <c r="AA295" s="222">
        <v>1.6843204777352541</v>
      </c>
      <c r="AJ295" s="227" t="s">
        <v>4240</v>
      </c>
      <c r="AL295" s="384" t="s">
        <v>16372</v>
      </c>
      <c r="AM295" s="332" t="s">
        <v>5247</v>
      </c>
      <c r="AN295" s="332" t="s">
        <v>13742</v>
      </c>
      <c r="AO295" s="333" t="s">
        <v>14025</v>
      </c>
      <c r="AP295" s="332" t="s">
        <v>16749</v>
      </c>
      <c r="AQ295" s="332" t="s">
        <v>5553</v>
      </c>
      <c r="AR295" s="334">
        <v>2.7777777777777799</v>
      </c>
      <c r="AS295" s="334">
        <v>0.55813953488372103</v>
      </c>
      <c r="AT295" s="335">
        <v>7.4721967105762102E-3</v>
      </c>
      <c r="AU295" s="336">
        <v>2.1265517035347532</v>
      </c>
      <c r="AV295" s="334">
        <v>4.9768518518518503</v>
      </c>
      <c r="AW295" s="385" t="s">
        <v>16753</v>
      </c>
      <c r="AX295" s="147" t="str">
        <f t="shared" si="4"/>
        <v xml:space="preserve"> </v>
      </c>
      <c r="BZ295" s="32"/>
    </row>
    <row r="296" spans="1:78" ht="25" customHeight="1" x14ac:dyDescent="0.2">
      <c r="A296" s="253" t="s">
        <v>5041</v>
      </c>
      <c r="B296" s="74" t="s">
        <v>13215</v>
      </c>
      <c r="C296" s="261" t="s">
        <v>15315</v>
      </c>
      <c r="D296" s="74" t="s">
        <v>12623</v>
      </c>
      <c r="E296" s="4">
        <v>4.0552142975027504E-3</v>
      </c>
      <c r="F296" s="5">
        <v>3.1692980329496101</v>
      </c>
      <c r="G296" s="222">
        <v>2.3919861905862914</v>
      </c>
      <c r="K296" s="253" t="s">
        <v>1726</v>
      </c>
      <c r="L296" s="74" t="s">
        <v>8685</v>
      </c>
      <c r="M296" s="261" t="s">
        <v>16194</v>
      </c>
      <c r="N296" s="74" t="s">
        <v>8686</v>
      </c>
      <c r="O296" s="26">
        <v>6.4368384749668703E-2</v>
      </c>
      <c r="P296" s="5">
        <v>-3.6999676311245699</v>
      </c>
      <c r="Q296" s="222">
        <v>1.1913273888531233</v>
      </c>
      <c r="U296" s="253" t="s">
        <v>1777</v>
      </c>
      <c r="V296" s="74" t="s">
        <v>11906</v>
      </c>
      <c r="W296" s="261" t="s">
        <v>15834</v>
      </c>
      <c r="X296" s="74" t="s">
        <v>11907</v>
      </c>
      <c r="Y296" s="4">
        <v>1.19889121204331E-2</v>
      </c>
      <c r="Z296" s="216">
        <v>-2.1997052011248202</v>
      </c>
      <c r="AA296" s="222">
        <v>1.9212202232003888</v>
      </c>
      <c r="AJ296" s="227" t="s">
        <v>4243</v>
      </c>
      <c r="AL296" s="384" t="s">
        <v>16372</v>
      </c>
      <c r="AM296" s="332" t="s">
        <v>5247</v>
      </c>
      <c r="AN296" s="332" t="s">
        <v>6728</v>
      </c>
      <c r="AO296" s="333" t="s">
        <v>7093</v>
      </c>
      <c r="AP296" s="332" t="s">
        <v>16754</v>
      </c>
      <c r="AQ296" s="332" t="s">
        <v>5329</v>
      </c>
      <c r="AR296" s="334">
        <v>1.6666666666666701</v>
      </c>
      <c r="AS296" s="334">
        <v>0.13953488372093001</v>
      </c>
      <c r="AT296" s="335">
        <v>7.6085773929423497E-3</v>
      </c>
      <c r="AU296" s="336">
        <v>2.118696537467351</v>
      </c>
      <c r="AV296" s="334">
        <v>11.9444444444444</v>
      </c>
      <c r="AW296" s="385" t="s">
        <v>16755</v>
      </c>
      <c r="AX296" s="147" t="str">
        <f t="shared" si="4"/>
        <v xml:space="preserve"> </v>
      </c>
      <c r="BZ296" s="32"/>
    </row>
    <row r="297" spans="1:78" ht="25" customHeight="1" x14ac:dyDescent="0.2">
      <c r="A297" s="253" t="s">
        <v>5011</v>
      </c>
      <c r="B297" s="74" t="s">
        <v>13341</v>
      </c>
      <c r="C297" s="261" t="s">
        <v>14875</v>
      </c>
      <c r="D297" s="74" t="s">
        <v>13342</v>
      </c>
      <c r="E297" s="4">
        <v>4.1469352571368502E-2</v>
      </c>
      <c r="F297" s="5">
        <v>3.1880996603610798</v>
      </c>
      <c r="G297" s="222">
        <v>1.3822727448837988</v>
      </c>
      <c r="K297" s="253" t="s">
        <v>4917</v>
      </c>
      <c r="L297" s="74" t="s">
        <v>13043</v>
      </c>
      <c r="M297" s="261" t="s">
        <v>16156</v>
      </c>
      <c r="N297" s="74" t="s">
        <v>12471</v>
      </c>
      <c r="O297" s="26">
        <v>6.47569313383657E-2</v>
      </c>
      <c r="P297" s="5">
        <v>-3.4544300645453001</v>
      </c>
      <c r="Q297" s="222">
        <v>1.188713739510862</v>
      </c>
      <c r="U297" s="253" t="s">
        <v>2297</v>
      </c>
      <c r="V297" s="74" t="s">
        <v>8107</v>
      </c>
      <c r="W297" s="261" t="s">
        <v>14519</v>
      </c>
      <c r="X297" s="74" t="s">
        <v>8108</v>
      </c>
      <c r="Y297" s="4">
        <v>1.6155216702854601E-2</v>
      </c>
      <c r="Z297" s="216">
        <v>-2.1989354562080701</v>
      </c>
      <c r="AA297" s="222">
        <v>1.7916872120677079</v>
      </c>
      <c r="AJ297" s="227" t="s">
        <v>4257</v>
      </c>
      <c r="AL297" s="384" t="s">
        <v>16372</v>
      </c>
      <c r="AM297" s="332" t="s">
        <v>5247</v>
      </c>
      <c r="AN297" s="332" t="s">
        <v>13751</v>
      </c>
      <c r="AO297" s="333" t="s">
        <v>14027</v>
      </c>
      <c r="AP297" s="332" t="s">
        <v>16747</v>
      </c>
      <c r="AQ297" s="332" t="s">
        <v>5301</v>
      </c>
      <c r="AR297" s="334">
        <v>4.4444444444444402</v>
      </c>
      <c r="AS297" s="334">
        <v>1.4418604651162801</v>
      </c>
      <c r="AT297" s="335">
        <v>8.3138223342614608E-3</v>
      </c>
      <c r="AU297" s="336">
        <v>2.0801992605700383</v>
      </c>
      <c r="AV297" s="334">
        <v>3.0824372759856602</v>
      </c>
      <c r="AW297" s="385" t="s">
        <v>16756</v>
      </c>
      <c r="AX297" s="147" t="str">
        <f t="shared" si="4"/>
        <v xml:space="preserve"> </v>
      </c>
      <c r="BZ297" s="32"/>
    </row>
    <row r="298" spans="1:78" ht="25" customHeight="1" x14ac:dyDescent="0.2">
      <c r="A298" s="253" t="s">
        <v>5035</v>
      </c>
      <c r="B298" s="74" t="s">
        <v>13629</v>
      </c>
      <c r="C298" s="261" t="s">
        <v>15401</v>
      </c>
      <c r="D298" s="74" t="s">
        <v>13630</v>
      </c>
      <c r="E298" s="4">
        <v>1.3198031828643601E-2</v>
      </c>
      <c r="F298" s="5">
        <v>3.1927670268877799</v>
      </c>
      <c r="G298" s="222">
        <v>1.8794908286191747</v>
      </c>
      <c r="K298" s="253" t="s">
        <v>5138</v>
      </c>
      <c r="L298" s="74" t="s">
        <v>11147</v>
      </c>
      <c r="M298" s="261" t="s">
        <v>14315</v>
      </c>
      <c r="N298" s="74" t="s">
        <v>11148</v>
      </c>
      <c r="O298" s="26">
        <v>6.4903806841144801E-2</v>
      </c>
      <c r="P298" s="5">
        <v>4.1477882439453504</v>
      </c>
      <c r="Q298" s="222">
        <v>1.1877298295229586</v>
      </c>
      <c r="U298" s="253" t="s">
        <v>2049</v>
      </c>
      <c r="V298" s="74" t="s">
        <v>9947</v>
      </c>
      <c r="W298" s="261" t="s">
        <v>14794</v>
      </c>
      <c r="X298" s="74" t="s">
        <v>9948</v>
      </c>
      <c r="Y298" s="4">
        <v>3.1488134813775102E-3</v>
      </c>
      <c r="Z298" s="216">
        <v>-2.1919423887671798</v>
      </c>
      <c r="AA298" s="222">
        <v>2.50185306384983</v>
      </c>
      <c r="AJ298" s="227" t="s">
        <v>4259</v>
      </c>
      <c r="AL298" s="384" t="s">
        <v>16372</v>
      </c>
      <c r="AM298" s="332" t="s">
        <v>5247</v>
      </c>
      <c r="AN298" s="332" t="s">
        <v>5363</v>
      </c>
      <c r="AO298" s="333" t="s">
        <v>6136</v>
      </c>
      <c r="AP298" s="332" t="s">
        <v>16749</v>
      </c>
      <c r="AQ298" s="332" t="s">
        <v>5364</v>
      </c>
      <c r="AR298" s="334">
        <v>2.7777777777777799</v>
      </c>
      <c r="AS298" s="334">
        <v>0.60465116279069797</v>
      </c>
      <c r="AT298" s="335">
        <v>9.7107693506615893E-3</v>
      </c>
      <c r="AU298" s="336">
        <v>2.0127463610795489</v>
      </c>
      <c r="AV298" s="334">
        <v>4.5940170940170901</v>
      </c>
      <c r="AW298" s="385" t="s">
        <v>16757</v>
      </c>
      <c r="AX298" s="147" t="str">
        <f t="shared" si="4"/>
        <v xml:space="preserve"> </v>
      </c>
      <c r="BZ298" s="32"/>
    </row>
    <row r="299" spans="1:78" ht="25" customHeight="1" x14ac:dyDescent="0.2">
      <c r="A299" s="253" t="s">
        <v>7180</v>
      </c>
      <c r="B299" s="74" t="s">
        <v>13415</v>
      </c>
      <c r="C299" s="261" t="s">
        <v>15337</v>
      </c>
      <c r="D299" s="74" t="s">
        <v>12690</v>
      </c>
      <c r="E299" s="4">
        <v>3.6596220488672698E-2</v>
      </c>
      <c r="F299" s="5">
        <v>3.2538958164013798</v>
      </c>
      <c r="G299" s="222">
        <v>1.4365637644872973</v>
      </c>
      <c r="K299" s="253" t="s">
        <v>7331</v>
      </c>
      <c r="L299" s="74" t="s">
        <v>6787</v>
      </c>
      <c r="M299" s="261" t="s">
        <v>14434</v>
      </c>
      <c r="N299" s="74" t="s">
        <v>11497</v>
      </c>
      <c r="O299" s="26">
        <v>6.4904804992356402E-2</v>
      </c>
      <c r="P299" s="5">
        <v>-5.3576797187021201</v>
      </c>
      <c r="Q299" s="222">
        <v>1.187723150589147</v>
      </c>
      <c r="U299" s="253" t="s">
        <v>7244</v>
      </c>
      <c r="V299" s="74" t="s">
        <v>10911</v>
      </c>
      <c r="W299" s="261" t="s">
        <v>14518</v>
      </c>
      <c r="X299" s="74" t="s">
        <v>10912</v>
      </c>
      <c r="Y299" s="4">
        <v>9.1656898600031792E-3</v>
      </c>
      <c r="Z299" s="216">
        <v>-2.1908875922636399</v>
      </c>
      <c r="AA299" s="222">
        <v>2.0378348420910144</v>
      </c>
      <c r="AJ299" s="227" t="s">
        <v>7285</v>
      </c>
      <c r="AL299" s="384" t="s">
        <v>16372</v>
      </c>
      <c r="AM299" s="332" t="s">
        <v>5247</v>
      </c>
      <c r="AN299" s="332" t="s">
        <v>5339</v>
      </c>
      <c r="AO299" s="333" t="s">
        <v>6128</v>
      </c>
      <c r="AP299" s="332" t="s">
        <v>16758</v>
      </c>
      <c r="AQ299" s="332" t="s">
        <v>5337</v>
      </c>
      <c r="AR299" s="334">
        <v>6.6666666666666696</v>
      </c>
      <c r="AS299" s="334">
        <v>2.7441860465116301</v>
      </c>
      <c r="AT299" s="335">
        <v>1.00040585253023E-2</v>
      </c>
      <c r="AU299" s="336">
        <v>1.999823776243665</v>
      </c>
      <c r="AV299" s="334">
        <v>2.4293785310734499</v>
      </c>
      <c r="AW299" s="385" t="s">
        <v>16759</v>
      </c>
      <c r="AX299" s="147" t="str">
        <f t="shared" si="4"/>
        <v xml:space="preserve"> </v>
      </c>
      <c r="BZ299" s="32"/>
    </row>
    <row r="300" spans="1:78" ht="25" customHeight="1" x14ac:dyDescent="0.2">
      <c r="A300" s="253" t="s">
        <v>3402</v>
      </c>
      <c r="B300" s="74" t="s">
        <v>8317</v>
      </c>
      <c r="C300" s="261" t="s">
        <v>15628</v>
      </c>
      <c r="D300" s="74" t="s">
        <v>8318</v>
      </c>
      <c r="E300" s="4">
        <v>4.8483690456644503E-2</v>
      </c>
      <c r="F300" s="5">
        <v>3.30810545688791</v>
      </c>
      <c r="G300" s="222">
        <v>1.3144043301793031</v>
      </c>
      <c r="K300" s="253" t="s">
        <v>7448</v>
      </c>
      <c r="L300" s="74" t="s">
        <v>13539</v>
      </c>
      <c r="M300" s="261" t="s">
        <v>15397</v>
      </c>
      <c r="N300" s="74" t="s">
        <v>12830</v>
      </c>
      <c r="O300" s="26">
        <v>6.4958104279893306E-2</v>
      </c>
      <c r="P300" s="5">
        <v>-0.87134603329001803</v>
      </c>
      <c r="Q300" s="222">
        <v>1.1873666579170497</v>
      </c>
      <c r="U300" s="253" t="s">
        <v>7277</v>
      </c>
      <c r="V300" s="74" t="s">
        <v>11599</v>
      </c>
      <c r="W300" s="261" t="s">
        <v>15032</v>
      </c>
      <c r="X300" s="74" t="s">
        <v>11600</v>
      </c>
      <c r="Y300" s="4">
        <v>4.9356352383489101E-2</v>
      </c>
      <c r="Z300" s="216">
        <v>-2.1621143243571601</v>
      </c>
      <c r="AA300" s="222">
        <v>1.3066569437531419</v>
      </c>
      <c r="AJ300" s="227" t="s">
        <v>4275</v>
      </c>
      <c r="AL300" s="384" t="s">
        <v>16372</v>
      </c>
      <c r="AM300" s="332" t="s">
        <v>5247</v>
      </c>
      <c r="AN300" s="332" t="s">
        <v>13728</v>
      </c>
      <c r="AO300" s="333" t="s">
        <v>14018</v>
      </c>
      <c r="AP300" s="332" t="s">
        <v>16754</v>
      </c>
      <c r="AQ300" s="332" t="s">
        <v>5286</v>
      </c>
      <c r="AR300" s="334">
        <v>1.6666666666666701</v>
      </c>
      <c r="AS300" s="334">
        <v>0.186046511627907</v>
      </c>
      <c r="AT300" s="335">
        <v>1.25642961343821E-2</v>
      </c>
      <c r="AU300" s="336">
        <v>1.9008618360420457</v>
      </c>
      <c r="AV300" s="334">
        <v>8.9583333333333304</v>
      </c>
      <c r="AW300" s="385" t="s">
        <v>13729</v>
      </c>
      <c r="AX300" s="147" t="str">
        <f t="shared" si="4"/>
        <v xml:space="preserve"> </v>
      </c>
      <c r="BZ300" s="32"/>
    </row>
    <row r="301" spans="1:78" ht="25" customHeight="1" x14ac:dyDescent="0.2">
      <c r="A301" s="253" t="s">
        <v>2344</v>
      </c>
      <c r="B301" s="74" t="s">
        <v>11765</v>
      </c>
      <c r="C301" s="261" t="s">
        <v>14428</v>
      </c>
      <c r="D301" s="74" t="s">
        <v>11766</v>
      </c>
      <c r="E301" s="4">
        <v>1.8246439249429699E-2</v>
      </c>
      <c r="F301" s="5">
        <v>3.3619396901490601</v>
      </c>
      <c r="G301" s="222">
        <v>1.7388218745063502</v>
      </c>
      <c r="K301" s="253" t="s">
        <v>4916</v>
      </c>
      <c r="L301" s="74" t="s">
        <v>13204</v>
      </c>
      <c r="M301" s="261" t="s">
        <v>14595</v>
      </c>
      <c r="N301" s="74" t="s">
        <v>12515</v>
      </c>
      <c r="O301" s="26">
        <v>6.5080733014232894E-2</v>
      </c>
      <c r="P301" s="5">
        <v>-3.1565663372834099</v>
      </c>
      <c r="Q301" s="222">
        <v>1.1865475641825709</v>
      </c>
      <c r="U301" s="253" t="s">
        <v>7211</v>
      </c>
      <c r="V301" s="74" t="s">
        <v>13094</v>
      </c>
      <c r="W301" s="261" t="s">
        <v>15187</v>
      </c>
      <c r="X301" s="74" t="s">
        <v>13095</v>
      </c>
      <c r="Y301" s="4">
        <v>2.3129034363719402E-3</v>
      </c>
      <c r="Z301" s="216">
        <v>-2.14589213725076</v>
      </c>
      <c r="AA301" s="222">
        <v>2.6358424986285338</v>
      </c>
      <c r="AJ301" s="227" t="s">
        <v>7286</v>
      </c>
      <c r="AL301" s="384" t="s">
        <v>16372</v>
      </c>
      <c r="AM301" s="332" t="s">
        <v>5247</v>
      </c>
      <c r="AN301" s="332" t="s">
        <v>13730</v>
      </c>
      <c r="AO301" s="333" t="s">
        <v>14019</v>
      </c>
      <c r="AP301" s="332" t="s">
        <v>16754</v>
      </c>
      <c r="AQ301" s="332" t="s">
        <v>5286</v>
      </c>
      <c r="AR301" s="334">
        <v>1.6666666666666701</v>
      </c>
      <c r="AS301" s="334">
        <v>0.186046511627907</v>
      </c>
      <c r="AT301" s="335">
        <v>1.25642961343821E-2</v>
      </c>
      <c r="AU301" s="336">
        <v>1.9008618360420457</v>
      </c>
      <c r="AV301" s="334">
        <v>8.9583333333333304</v>
      </c>
      <c r="AW301" s="385" t="s">
        <v>13731</v>
      </c>
      <c r="AX301" s="147" t="str">
        <f t="shared" si="4"/>
        <v xml:space="preserve"> </v>
      </c>
      <c r="BZ301" s="32"/>
    </row>
    <row r="302" spans="1:78" ht="25" customHeight="1" x14ac:dyDescent="0.2">
      <c r="A302" s="253" t="s">
        <v>3827</v>
      </c>
      <c r="B302" s="74" t="s">
        <v>12013</v>
      </c>
      <c r="C302" s="261" t="s">
        <v>14370</v>
      </c>
      <c r="D302" s="74" t="s">
        <v>12014</v>
      </c>
      <c r="E302" s="4">
        <v>6.3360140965027598E-3</v>
      </c>
      <c r="F302" s="5">
        <v>3.5188010715973301</v>
      </c>
      <c r="G302" s="222">
        <v>2.1981838651896246</v>
      </c>
      <c r="K302" s="253" t="s">
        <v>4359</v>
      </c>
      <c r="L302" s="74" t="s">
        <v>9605</v>
      </c>
      <c r="M302" s="261" t="s">
        <v>14541</v>
      </c>
      <c r="N302" s="74" t="s">
        <v>9606</v>
      </c>
      <c r="O302" s="26">
        <v>6.52904501813759E-2</v>
      </c>
      <c r="P302" s="5">
        <v>-1.45020087160851</v>
      </c>
      <c r="Q302" s="222">
        <v>1.1851503369000034</v>
      </c>
      <c r="U302" s="253" t="s">
        <v>4092</v>
      </c>
      <c r="V302" s="74" t="s">
        <v>8630</v>
      </c>
      <c r="W302" s="261" t="s">
        <v>14526</v>
      </c>
      <c r="X302" s="74" t="s">
        <v>8631</v>
      </c>
      <c r="Y302" s="4">
        <v>3.7711630632522898E-2</v>
      </c>
      <c r="Z302" s="216">
        <v>-2.1416563702810198</v>
      </c>
      <c r="AA302" s="222">
        <v>1.4235246885067128</v>
      </c>
      <c r="AJ302" s="227" t="s">
        <v>4300</v>
      </c>
      <c r="AL302" s="384" t="s">
        <v>16372</v>
      </c>
      <c r="AM302" s="332" t="s">
        <v>5247</v>
      </c>
      <c r="AN302" s="332" t="s">
        <v>5308</v>
      </c>
      <c r="AO302" s="333" t="s">
        <v>6118</v>
      </c>
      <c r="AP302" s="332" t="s">
        <v>16749</v>
      </c>
      <c r="AQ302" s="332" t="s">
        <v>5276</v>
      </c>
      <c r="AR302" s="334">
        <v>2.7777777777777799</v>
      </c>
      <c r="AS302" s="334">
        <v>0.69767441860465096</v>
      </c>
      <c r="AT302" s="335">
        <v>1.5485949784874799E-2</v>
      </c>
      <c r="AU302" s="336">
        <v>1.8100621533242724</v>
      </c>
      <c r="AV302" s="334">
        <v>3.9814814814814801</v>
      </c>
      <c r="AW302" s="385" t="s">
        <v>16760</v>
      </c>
      <c r="AX302" s="147" t="str">
        <f t="shared" si="4"/>
        <v xml:space="preserve"> </v>
      </c>
      <c r="BZ302" s="32"/>
    </row>
    <row r="303" spans="1:78" ht="25" customHeight="1" x14ac:dyDescent="0.2">
      <c r="A303" s="253" t="s">
        <v>7397</v>
      </c>
      <c r="B303" s="74" t="s">
        <v>13359</v>
      </c>
      <c r="C303" s="261" t="s">
        <v>14367</v>
      </c>
      <c r="D303" s="74" t="s">
        <v>8900</v>
      </c>
      <c r="E303" s="4">
        <v>2.72152912843475E-2</v>
      </c>
      <c r="F303" s="5">
        <v>3.55943560097709</v>
      </c>
      <c r="G303" s="222">
        <v>1.5651870130827956</v>
      </c>
      <c r="K303" s="253" t="s">
        <v>4200</v>
      </c>
      <c r="L303" s="74" t="s">
        <v>8668</v>
      </c>
      <c r="M303" s="261" t="s">
        <v>16026</v>
      </c>
      <c r="N303" s="74" t="s">
        <v>8669</v>
      </c>
      <c r="O303" s="26">
        <v>6.5338653942370706E-2</v>
      </c>
      <c r="P303" s="5">
        <v>-2.7386799343848098</v>
      </c>
      <c r="Q303" s="222">
        <v>1.1848298167755229</v>
      </c>
      <c r="U303" s="253" t="s">
        <v>4275</v>
      </c>
      <c r="V303" s="74" t="s">
        <v>9978</v>
      </c>
      <c r="W303" s="261" t="s">
        <v>15143</v>
      </c>
      <c r="X303" s="74" t="s">
        <v>9979</v>
      </c>
      <c r="Y303" s="4">
        <v>1.24420926867061E-2</v>
      </c>
      <c r="Z303" s="216">
        <v>-2.1411491747245002</v>
      </c>
      <c r="AA303" s="222">
        <v>1.9051065677277108</v>
      </c>
      <c r="AJ303" s="227" t="s">
        <v>4302</v>
      </c>
      <c r="AL303" s="384" t="s">
        <v>16372</v>
      </c>
      <c r="AM303" s="332" t="s">
        <v>5247</v>
      </c>
      <c r="AN303" s="332" t="s">
        <v>6760</v>
      </c>
      <c r="AO303" s="333" t="s">
        <v>7106</v>
      </c>
      <c r="AP303" s="332" t="s">
        <v>16745</v>
      </c>
      <c r="AQ303" s="332" t="s">
        <v>5505</v>
      </c>
      <c r="AR303" s="334">
        <v>5</v>
      </c>
      <c r="AS303" s="334">
        <v>2.0465116279069799</v>
      </c>
      <c r="AT303" s="335">
        <v>1.81077169410159E-2</v>
      </c>
      <c r="AU303" s="336">
        <v>1.7421363029947481</v>
      </c>
      <c r="AV303" s="334">
        <v>2.4431818181818201</v>
      </c>
      <c r="AW303" s="385" t="s">
        <v>16761</v>
      </c>
      <c r="AX303" s="147" t="str">
        <f t="shared" si="4"/>
        <v xml:space="preserve"> </v>
      </c>
      <c r="BZ303" s="32"/>
    </row>
    <row r="304" spans="1:78" ht="25" customHeight="1" x14ac:dyDescent="0.2">
      <c r="A304" s="253" t="s">
        <v>7395</v>
      </c>
      <c r="B304" s="74" t="s">
        <v>13052</v>
      </c>
      <c r="C304" s="261" t="s">
        <v>14426</v>
      </c>
      <c r="D304" s="74" t="s">
        <v>9097</v>
      </c>
      <c r="E304" s="4">
        <v>2.77015060617774E-2</v>
      </c>
      <c r="F304" s="5">
        <v>3.59441497643446</v>
      </c>
      <c r="G304" s="222">
        <v>1.5574966187861359</v>
      </c>
      <c r="K304" s="253" t="s">
        <v>3552</v>
      </c>
      <c r="L304" s="74" t="s">
        <v>8290</v>
      </c>
      <c r="M304" s="261" t="s">
        <v>16058</v>
      </c>
      <c r="N304" s="74" t="s">
        <v>8291</v>
      </c>
      <c r="O304" s="26">
        <v>6.5495869190400902E-2</v>
      </c>
      <c r="P304" s="5">
        <v>-2.8866321587631498</v>
      </c>
      <c r="Q304" s="222">
        <v>1.1837860899988535</v>
      </c>
      <c r="U304" s="253" t="s">
        <v>3140</v>
      </c>
      <c r="V304" s="74" t="s">
        <v>6776</v>
      </c>
      <c r="W304" s="261" t="s">
        <v>14579</v>
      </c>
      <c r="X304" s="74" t="s">
        <v>9710</v>
      </c>
      <c r="Y304" s="4">
        <v>6.4415710213766098E-3</v>
      </c>
      <c r="Z304" s="216">
        <v>-2.13125348221021</v>
      </c>
      <c r="AA304" s="222">
        <v>2.1910082005427651</v>
      </c>
      <c r="AJ304" s="227" t="s">
        <v>5120</v>
      </c>
      <c r="AL304" s="384" t="s">
        <v>16372</v>
      </c>
      <c r="AM304" s="332" t="s">
        <v>5247</v>
      </c>
      <c r="AN304" s="332" t="s">
        <v>13823</v>
      </c>
      <c r="AO304" s="333" t="s">
        <v>14059</v>
      </c>
      <c r="AP304" s="332" t="s">
        <v>16762</v>
      </c>
      <c r="AQ304" s="332" t="s">
        <v>5304</v>
      </c>
      <c r="AR304" s="334">
        <v>2.2222222222222201</v>
      </c>
      <c r="AS304" s="334">
        <v>0.46511627906976699</v>
      </c>
      <c r="AT304" s="335">
        <v>1.8616984645777001E-2</v>
      </c>
      <c r="AU304" s="336">
        <v>1.7300906594313135</v>
      </c>
      <c r="AV304" s="334">
        <v>4.7777777777777803</v>
      </c>
      <c r="AW304" s="385" t="s">
        <v>16763</v>
      </c>
      <c r="AX304" s="147" t="str">
        <f t="shared" si="4"/>
        <v xml:space="preserve"> </v>
      </c>
      <c r="BZ304" s="32"/>
    </row>
    <row r="305" spans="1:78" ht="25" customHeight="1" x14ac:dyDescent="0.2">
      <c r="A305" s="253" t="s">
        <v>7394</v>
      </c>
      <c r="B305" s="74" t="s">
        <v>13426</v>
      </c>
      <c r="C305" s="261" t="s">
        <v>14408</v>
      </c>
      <c r="D305" s="74" t="s">
        <v>13026</v>
      </c>
      <c r="E305" s="4">
        <v>3.5691919566644602E-2</v>
      </c>
      <c r="F305" s="5">
        <v>3.6264357419958699</v>
      </c>
      <c r="G305" s="222">
        <v>1.4474300943872001</v>
      </c>
      <c r="K305" s="253" t="s">
        <v>2373</v>
      </c>
      <c r="L305" s="74" t="s">
        <v>9302</v>
      </c>
      <c r="M305" s="261" t="s">
        <v>16205</v>
      </c>
      <c r="N305" s="74" t="s">
        <v>9303</v>
      </c>
      <c r="O305" s="26">
        <v>6.5957366458544706E-2</v>
      </c>
      <c r="P305" s="5">
        <v>-3.81082696907816</v>
      </c>
      <c r="Q305" s="222">
        <v>1.1807366931632834</v>
      </c>
      <c r="U305" s="253" t="s">
        <v>3462</v>
      </c>
      <c r="V305" s="74" t="s">
        <v>8984</v>
      </c>
      <c r="W305" s="261" t="s">
        <v>15009</v>
      </c>
      <c r="X305" s="74" t="s">
        <v>8985</v>
      </c>
      <c r="Y305" s="4">
        <v>3.09975039825863E-2</v>
      </c>
      <c r="Z305" s="216">
        <v>-2.1122228666940699</v>
      </c>
      <c r="AA305" s="222">
        <v>1.508673275528055</v>
      </c>
      <c r="AJ305" s="227" t="s">
        <v>4326</v>
      </c>
      <c r="AL305" s="384" t="s">
        <v>16372</v>
      </c>
      <c r="AM305" s="332" t="s">
        <v>5247</v>
      </c>
      <c r="AN305" s="332" t="s">
        <v>7152</v>
      </c>
      <c r="AO305" s="333" t="s">
        <v>14021</v>
      </c>
      <c r="AP305" s="332" t="s">
        <v>16762</v>
      </c>
      <c r="AQ305" s="332" t="s">
        <v>5304</v>
      </c>
      <c r="AR305" s="334">
        <v>2.2222222222222201</v>
      </c>
      <c r="AS305" s="334">
        <v>0.46511627906976699</v>
      </c>
      <c r="AT305" s="335">
        <v>1.8616984645777001E-2</v>
      </c>
      <c r="AU305" s="336">
        <v>1.7300906594313135</v>
      </c>
      <c r="AV305" s="334">
        <v>4.7777777777777803</v>
      </c>
      <c r="AW305" s="385" t="s">
        <v>13734</v>
      </c>
      <c r="AX305" s="147" t="str">
        <f t="shared" si="4"/>
        <v xml:space="preserve"> </v>
      </c>
      <c r="BZ305" s="32"/>
    </row>
    <row r="306" spans="1:78" ht="25" customHeight="1" x14ac:dyDescent="0.2">
      <c r="A306" s="253" t="s">
        <v>7396</v>
      </c>
      <c r="B306" s="74" t="s">
        <v>13303</v>
      </c>
      <c r="C306" s="261" t="s">
        <v>14422</v>
      </c>
      <c r="D306" s="74" t="s">
        <v>13304</v>
      </c>
      <c r="E306" s="4">
        <v>4.9135892182161998E-3</v>
      </c>
      <c r="F306" s="5">
        <v>3.6823697727282401</v>
      </c>
      <c r="G306" s="222">
        <v>2.30860115386306</v>
      </c>
      <c r="K306" s="253" t="s">
        <v>7757</v>
      </c>
      <c r="L306" s="74" t="s">
        <v>10703</v>
      </c>
      <c r="M306" s="261" t="s">
        <v>14773</v>
      </c>
      <c r="N306" s="74" t="s">
        <v>10704</v>
      </c>
      <c r="O306" s="26">
        <v>6.6354224907599693E-2</v>
      </c>
      <c r="P306" s="5">
        <v>0.87248119925366796</v>
      </c>
      <c r="Q306" s="222">
        <v>1.1781314195118076</v>
      </c>
      <c r="U306" s="253" t="s">
        <v>4082</v>
      </c>
      <c r="V306" s="74" t="s">
        <v>9765</v>
      </c>
      <c r="W306" s="261" t="s">
        <v>15863</v>
      </c>
      <c r="X306" s="74" t="s">
        <v>9766</v>
      </c>
      <c r="Y306" s="4">
        <v>2.40509872355558E-2</v>
      </c>
      <c r="Z306" s="216">
        <v>-2.08040497477052</v>
      </c>
      <c r="AA306" s="222">
        <v>1.6188670921735382</v>
      </c>
      <c r="AJ306" s="227" t="s">
        <v>4343</v>
      </c>
      <c r="AL306" s="384" t="s">
        <v>16372</v>
      </c>
      <c r="AM306" s="332" t="s">
        <v>5247</v>
      </c>
      <c r="AN306" s="332" t="s">
        <v>13735</v>
      </c>
      <c r="AO306" s="333" t="s">
        <v>14022</v>
      </c>
      <c r="AP306" s="332" t="s">
        <v>16754</v>
      </c>
      <c r="AQ306" s="332" t="s">
        <v>5292</v>
      </c>
      <c r="AR306" s="334">
        <v>1.6666666666666701</v>
      </c>
      <c r="AS306" s="334">
        <v>0.232558139534884</v>
      </c>
      <c r="AT306" s="335">
        <v>1.8973891398159901E-2</v>
      </c>
      <c r="AU306" s="336">
        <v>1.721843589541932</v>
      </c>
      <c r="AV306" s="334">
        <v>7.1666666666666696</v>
      </c>
      <c r="AW306" s="385" t="s">
        <v>13736</v>
      </c>
      <c r="AX306" s="147" t="str">
        <f t="shared" si="4"/>
        <v xml:space="preserve"> </v>
      </c>
      <c r="BZ306" s="32"/>
    </row>
    <row r="307" spans="1:78" ht="25" customHeight="1" x14ac:dyDescent="0.2">
      <c r="A307" s="253" t="s">
        <v>7409</v>
      </c>
      <c r="B307" s="74" t="s">
        <v>9737</v>
      </c>
      <c r="C307" s="261" t="s">
        <v>14421</v>
      </c>
      <c r="D307" s="74" t="s">
        <v>9738</v>
      </c>
      <c r="E307" s="4">
        <v>1.1741911164861001E-2</v>
      </c>
      <c r="F307" s="5">
        <v>3.72987225538574</v>
      </c>
      <c r="G307" s="222">
        <v>1.930261209664079</v>
      </c>
      <c r="K307" s="253" t="s">
        <v>7330</v>
      </c>
      <c r="L307" s="74" t="s">
        <v>12685</v>
      </c>
      <c r="M307" s="261" t="s">
        <v>14395</v>
      </c>
      <c r="N307" s="74" t="s">
        <v>8532</v>
      </c>
      <c r="O307" s="26">
        <v>6.6598201087230996E-2</v>
      </c>
      <c r="P307" s="5">
        <v>-1.3711039902070099</v>
      </c>
      <c r="Q307" s="222">
        <v>1.1765375015870616</v>
      </c>
      <c r="U307" s="253" t="s">
        <v>7230</v>
      </c>
      <c r="V307" s="74" t="s">
        <v>8897</v>
      </c>
      <c r="W307" s="261" t="s">
        <v>14546</v>
      </c>
      <c r="X307" s="74" t="s">
        <v>8898</v>
      </c>
      <c r="Y307" s="4">
        <v>1.1633678490573099E-2</v>
      </c>
      <c r="Z307" s="216">
        <v>-2.0790445398411901</v>
      </c>
      <c r="AA307" s="222">
        <v>1.9342829425747299</v>
      </c>
      <c r="AJ307" s="227" t="s">
        <v>4348</v>
      </c>
      <c r="AL307" s="384" t="s">
        <v>16372</v>
      </c>
      <c r="AM307" s="332" t="s">
        <v>5247</v>
      </c>
      <c r="AN307" s="332" t="s">
        <v>13737</v>
      </c>
      <c r="AO307" s="333" t="s">
        <v>14023</v>
      </c>
      <c r="AP307" s="332" t="s">
        <v>16754</v>
      </c>
      <c r="AQ307" s="332" t="s">
        <v>5292</v>
      </c>
      <c r="AR307" s="334">
        <v>1.6666666666666701</v>
      </c>
      <c r="AS307" s="334">
        <v>0.232558139534884</v>
      </c>
      <c r="AT307" s="335">
        <v>1.8973891398159901E-2</v>
      </c>
      <c r="AU307" s="336">
        <v>1.721843589541932</v>
      </c>
      <c r="AV307" s="334">
        <v>7.1666666666666696</v>
      </c>
      <c r="AW307" s="385" t="s">
        <v>13738</v>
      </c>
      <c r="AX307" s="147" t="str">
        <f t="shared" si="4"/>
        <v xml:space="preserve"> </v>
      </c>
      <c r="BZ307" s="32"/>
    </row>
    <row r="308" spans="1:78" ht="25" customHeight="1" x14ac:dyDescent="0.2">
      <c r="A308" s="253" t="s">
        <v>3888</v>
      </c>
      <c r="B308" s="74" t="s">
        <v>12175</v>
      </c>
      <c r="C308" s="261" t="s">
        <v>14977</v>
      </c>
      <c r="D308" s="74" t="s">
        <v>12176</v>
      </c>
      <c r="E308" s="4">
        <v>3.6736553116763701E-2</v>
      </c>
      <c r="F308" s="5">
        <v>4.1873926462165798</v>
      </c>
      <c r="G308" s="222">
        <v>1.4349015946985526</v>
      </c>
      <c r="K308" s="253" t="s">
        <v>4328</v>
      </c>
      <c r="L308" s="74" t="s">
        <v>9901</v>
      </c>
      <c r="M308" s="261" t="s">
        <v>15897</v>
      </c>
      <c r="N308" s="74" t="s">
        <v>9902</v>
      </c>
      <c r="O308" s="26">
        <v>6.6642496942376006E-2</v>
      </c>
      <c r="P308" s="5">
        <v>-2.1283223852386302</v>
      </c>
      <c r="Q308" s="222">
        <v>1.1762487392726355</v>
      </c>
      <c r="U308" s="253" t="s">
        <v>670</v>
      </c>
      <c r="V308" s="74" t="s">
        <v>10471</v>
      </c>
      <c r="W308" s="261" t="s">
        <v>14491</v>
      </c>
      <c r="X308" s="74" t="s">
        <v>10472</v>
      </c>
      <c r="Y308" s="4">
        <v>3.3723317085198101E-2</v>
      </c>
      <c r="Z308" s="216">
        <v>-2.0737304470059801</v>
      </c>
      <c r="AA308" s="222">
        <v>1.472069713971802</v>
      </c>
      <c r="AJ308" s="227" t="s">
        <v>4359</v>
      </c>
      <c r="AL308" s="384" t="s">
        <v>16372</v>
      </c>
      <c r="AM308" s="332" t="s">
        <v>5247</v>
      </c>
      <c r="AN308" s="332" t="s">
        <v>5394</v>
      </c>
      <c r="AO308" s="333" t="s">
        <v>6150</v>
      </c>
      <c r="AP308" s="332" t="s">
        <v>16754</v>
      </c>
      <c r="AQ308" s="332" t="s">
        <v>5292</v>
      </c>
      <c r="AR308" s="334">
        <v>1.6666666666666701</v>
      </c>
      <c r="AS308" s="334">
        <v>0.232558139534884</v>
      </c>
      <c r="AT308" s="335">
        <v>1.8973891398159901E-2</v>
      </c>
      <c r="AU308" s="336">
        <v>1.721843589541932</v>
      </c>
      <c r="AV308" s="334">
        <v>7.1666666666666696</v>
      </c>
      <c r="AW308" s="385" t="s">
        <v>16764</v>
      </c>
      <c r="AX308" s="147" t="str">
        <f t="shared" si="4"/>
        <v xml:space="preserve"> </v>
      </c>
      <c r="BZ308" s="32"/>
    </row>
    <row r="309" spans="1:78" ht="25" customHeight="1" x14ac:dyDescent="0.2">
      <c r="A309" s="253" t="s">
        <v>5096</v>
      </c>
      <c r="B309" s="74" t="s">
        <v>13480</v>
      </c>
      <c r="C309" s="261" t="s">
        <v>15387</v>
      </c>
      <c r="D309" s="74" t="s">
        <v>11875</v>
      </c>
      <c r="E309" s="4">
        <v>1.61855467275357E-2</v>
      </c>
      <c r="F309" s="5">
        <v>4.2502671938053096</v>
      </c>
      <c r="G309" s="222">
        <v>1.7908726260889281</v>
      </c>
      <c r="K309" s="253" t="s">
        <v>7490</v>
      </c>
      <c r="L309" s="74" t="s">
        <v>13041</v>
      </c>
      <c r="M309" s="261" t="s">
        <v>16258</v>
      </c>
      <c r="N309" s="74" t="s">
        <v>13042</v>
      </c>
      <c r="O309" s="26">
        <v>6.6903350344265505E-2</v>
      </c>
      <c r="P309" s="5">
        <v>-4.6201252427115396</v>
      </c>
      <c r="Q309" s="222">
        <v>1.1745521333593192</v>
      </c>
      <c r="U309" s="253" t="s">
        <v>5070</v>
      </c>
      <c r="V309" s="74" t="s">
        <v>12914</v>
      </c>
      <c r="W309" s="261" t="s">
        <v>14468</v>
      </c>
      <c r="X309" s="74" t="s">
        <v>12915</v>
      </c>
      <c r="Y309" s="4">
        <v>4.7049179609030697E-2</v>
      </c>
      <c r="Z309" s="216">
        <v>-2.05143924489921</v>
      </c>
      <c r="AA309" s="222">
        <v>1.3274479449121177</v>
      </c>
      <c r="AJ309" s="227" t="s">
        <v>4367</v>
      </c>
      <c r="AL309" s="384" t="s">
        <v>16372</v>
      </c>
      <c r="AM309" s="332" t="s">
        <v>5247</v>
      </c>
      <c r="AN309" s="332" t="s">
        <v>6532</v>
      </c>
      <c r="AO309" s="333" t="s">
        <v>6995</v>
      </c>
      <c r="AP309" s="332" t="s">
        <v>16751</v>
      </c>
      <c r="AQ309" s="332" t="s">
        <v>5450</v>
      </c>
      <c r="AR309" s="334">
        <v>3.3333333333333299</v>
      </c>
      <c r="AS309" s="334">
        <v>1.0697674418604699</v>
      </c>
      <c r="AT309" s="335">
        <v>2.07109292969412E-2</v>
      </c>
      <c r="AU309" s="336">
        <v>1.6838004139274556</v>
      </c>
      <c r="AV309" s="334">
        <v>3.11594202898551</v>
      </c>
      <c r="AW309" s="385" t="s">
        <v>16765</v>
      </c>
      <c r="AX309" s="147" t="str">
        <f t="shared" si="4"/>
        <v xml:space="preserve"> </v>
      </c>
      <c r="BZ309" s="32"/>
    </row>
    <row r="310" spans="1:78" ht="25" customHeight="1" x14ac:dyDescent="0.2">
      <c r="A310" s="253" t="s">
        <v>5104</v>
      </c>
      <c r="B310" s="74" t="s">
        <v>11470</v>
      </c>
      <c r="C310" s="261" t="s">
        <v>14755</v>
      </c>
      <c r="D310" s="74" t="s">
        <v>11471</v>
      </c>
      <c r="E310" s="4">
        <v>1.95411060496085E-2</v>
      </c>
      <c r="F310" s="5">
        <v>4.3872244158279603</v>
      </c>
      <c r="G310" s="222">
        <v>1.7090508583425679</v>
      </c>
      <c r="K310" s="253" t="s">
        <v>3131</v>
      </c>
      <c r="L310" s="74" t="s">
        <v>11225</v>
      </c>
      <c r="M310" s="261" t="s">
        <v>15941</v>
      </c>
      <c r="N310" s="74" t="s">
        <v>11226</v>
      </c>
      <c r="O310" s="26">
        <v>6.7082283318576602E-2</v>
      </c>
      <c r="P310" s="5">
        <v>-2.3276825778917698</v>
      </c>
      <c r="Q310" s="222">
        <v>1.1733921634812521</v>
      </c>
      <c r="U310" s="253" t="s">
        <v>1898</v>
      </c>
      <c r="V310" s="74" t="s">
        <v>9612</v>
      </c>
      <c r="W310" s="261" t="s">
        <v>14527</v>
      </c>
      <c r="X310" s="74" t="s">
        <v>9613</v>
      </c>
      <c r="Y310" s="4">
        <v>3.3561004625840302E-2</v>
      </c>
      <c r="Z310" s="216">
        <v>-2.0447343334450201</v>
      </c>
      <c r="AA310" s="222">
        <v>1.4741650473389114</v>
      </c>
      <c r="AJ310" s="227" t="s">
        <v>4381</v>
      </c>
      <c r="AL310" s="384" t="s">
        <v>16372</v>
      </c>
      <c r="AM310" s="332" t="s">
        <v>5247</v>
      </c>
      <c r="AN310" s="332" t="s">
        <v>7151</v>
      </c>
      <c r="AO310" s="333" t="s">
        <v>14055</v>
      </c>
      <c r="AP310" s="332" t="s">
        <v>16749</v>
      </c>
      <c r="AQ310" s="332" t="s">
        <v>5289</v>
      </c>
      <c r="AR310" s="334">
        <v>2.7777777777777799</v>
      </c>
      <c r="AS310" s="334">
        <v>0.79069767441860495</v>
      </c>
      <c r="AT310" s="335">
        <v>2.3193191740038199E-2</v>
      </c>
      <c r="AU310" s="336">
        <v>1.6346394816464564</v>
      </c>
      <c r="AV310" s="334">
        <v>3.5130718954248401</v>
      </c>
      <c r="AW310" s="385" t="s">
        <v>16766</v>
      </c>
      <c r="AX310" s="147" t="str">
        <f t="shared" si="4"/>
        <v xml:space="preserve"> </v>
      </c>
      <c r="BZ310" s="32"/>
    </row>
    <row r="311" spans="1:78" ht="25" customHeight="1" x14ac:dyDescent="0.2">
      <c r="A311" s="253" t="s">
        <v>4606</v>
      </c>
      <c r="B311" s="74" t="s">
        <v>9437</v>
      </c>
      <c r="C311" s="261" t="s">
        <v>14672</v>
      </c>
      <c r="D311" s="74" t="s">
        <v>9438</v>
      </c>
      <c r="E311" s="4">
        <v>2.2128263311562001E-2</v>
      </c>
      <c r="F311" s="5">
        <v>4.3938914239786602</v>
      </c>
      <c r="G311" s="222">
        <v>1.6550526693895902</v>
      </c>
      <c r="K311" s="253" t="s">
        <v>1701</v>
      </c>
      <c r="L311" s="74" t="s">
        <v>10414</v>
      </c>
      <c r="M311" s="261" t="s">
        <v>14444</v>
      </c>
      <c r="N311" s="74" t="s">
        <v>10415</v>
      </c>
      <c r="O311" s="26">
        <v>6.7511062326029603E-2</v>
      </c>
      <c r="P311" s="5">
        <v>2.4200591905965601</v>
      </c>
      <c r="Q311" s="222">
        <v>1.1706250580798701</v>
      </c>
      <c r="U311" s="253" t="s">
        <v>7218</v>
      </c>
      <c r="V311" s="74" t="s">
        <v>13344</v>
      </c>
      <c r="W311" s="261" t="s">
        <v>14457</v>
      </c>
      <c r="X311" s="74" t="s">
        <v>13345</v>
      </c>
      <c r="Y311" s="4">
        <v>4.0476328127754403E-2</v>
      </c>
      <c r="Z311" s="216">
        <v>-2.04471798627918</v>
      </c>
      <c r="AA311" s="222">
        <v>1.3927988920720116</v>
      </c>
      <c r="AJ311" s="227" t="s">
        <v>4407</v>
      </c>
      <c r="AL311" s="384" t="s">
        <v>16372</v>
      </c>
      <c r="AM311" s="332" t="s">
        <v>5247</v>
      </c>
      <c r="AN311" s="332" t="s">
        <v>13840</v>
      </c>
      <c r="AO311" s="333" t="s">
        <v>14068</v>
      </c>
      <c r="AP311" s="332" t="s">
        <v>16762</v>
      </c>
      <c r="AQ311" s="332" t="s">
        <v>5280</v>
      </c>
      <c r="AR311" s="334">
        <v>2.2222222222222201</v>
      </c>
      <c r="AS311" s="334">
        <v>0.51162790697674398</v>
      </c>
      <c r="AT311" s="335">
        <v>2.38894204109996E-2</v>
      </c>
      <c r="AU311" s="336">
        <v>1.6217943866820208</v>
      </c>
      <c r="AV311" s="334">
        <v>4.3434343434343399</v>
      </c>
      <c r="AW311" s="385" t="s">
        <v>16767</v>
      </c>
      <c r="AX311" s="147" t="str">
        <f t="shared" si="4"/>
        <v xml:space="preserve"> </v>
      </c>
      <c r="BZ311" s="32"/>
    </row>
    <row r="312" spans="1:78" ht="25" customHeight="1" x14ac:dyDescent="0.2">
      <c r="A312" s="253" t="s">
        <v>7160</v>
      </c>
      <c r="B312" s="74" t="s">
        <v>12664</v>
      </c>
      <c r="C312" s="261" t="s">
        <v>16288</v>
      </c>
      <c r="D312" s="74" t="s">
        <v>12444</v>
      </c>
      <c r="E312" s="4">
        <v>1.00420459225162E-2</v>
      </c>
      <c r="F312" s="5">
        <v>4.4930119129124604</v>
      </c>
      <c r="G312" s="222">
        <v>1.9981777969180772</v>
      </c>
      <c r="K312" s="253" t="s">
        <v>3159</v>
      </c>
      <c r="L312" s="74" t="s">
        <v>11638</v>
      </c>
      <c r="M312" s="261" t="s">
        <v>15286</v>
      </c>
      <c r="N312" s="74" t="s">
        <v>11639</v>
      </c>
      <c r="O312" s="26">
        <v>6.7513510200071597E-2</v>
      </c>
      <c r="P312" s="5">
        <v>-0.65094655684986802</v>
      </c>
      <c r="Q312" s="222">
        <v>1.1706093113432716</v>
      </c>
      <c r="U312" s="253" t="s">
        <v>2563</v>
      </c>
      <c r="V312" s="74" t="s">
        <v>10942</v>
      </c>
      <c r="W312" s="261" t="s">
        <v>14489</v>
      </c>
      <c r="X312" s="74" t="s">
        <v>10943</v>
      </c>
      <c r="Y312" s="4">
        <v>4.9002040251051898E-2</v>
      </c>
      <c r="Z312" s="216">
        <v>-2.0376743860772901</v>
      </c>
      <c r="AA312" s="222">
        <v>1.3097858372913422</v>
      </c>
      <c r="AJ312" s="227" t="s">
        <v>4419</v>
      </c>
      <c r="AL312" s="384" t="s">
        <v>16372</v>
      </c>
      <c r="AM312" s="332" t="s">
        <v>5247</v>
      </c>
      <c r="AN312" s="332" t="s">
        <v>5497</v>
      </c>
      <c r="AO312" s="333" t="s">
        <v>6200</v>
      </c>
      <c r="AP312" s="332" t="s">
        <v>16751</v>
      </c>
      <c r="AQ312" s="332" t="s">
        <v>5361</v>
      </c>
      <c r="AR312" s="334">
        <v>3.3333333333333299</v>
      </c>
      <c r="AS312" s="334">
        <v>1.1162790697674401</v>
      </c>
      <c r="AT312" s="335">
        <v>2.4277769577182799E-2</v>
      </c>
      <c r="AU312" s="336">
        <v>1.6147912148297434</v>
      </c>
      <c r="AV312" s="334">
        <v>2.9861111111111098</v>
      </c>
      <c r="AW312" s="385" t="s">
        <v>16768</v>
      </c>
      <c r="AX312" s="147" t="str">
        <f t="shared" si="4"/>
        <v xml:space="preserve"> </v>
      </c>
      <c r="BZ312" s="32"/>
    </row>
    <row r="313" spans="1:78" ht="25" customHeight="1" x14ac:dyDescent="0.2">
      <c r="A313" s="253" t="s">
        <v>7387</v>
      </c>
      <c r="B313" s="74" t="s">
        <v>13246</v>
      </c>
      <c r="C313" s="261" t="s">
        <v>14381</v>
      </c>
      <c r="D313" s="74" t="s">
        <v>12409</v>
      </c>
      <c r="E313" s="4">
        <v>3.4219591932563E-2</v>
      </c>
      <c r="F313" s="5">
        <v>4.5440803858461898</v>
      </c>
      <c r="G313" s="222">
        <v>1.465725173710547</v>
      </c>
      <c r="K313" s="253" t="s">
        <v>7743</v>
      </c>
      <c r="L313" s="74" t="s">
        <v>8110</v>
      </c>
      <c r="M313" s="261" t="s">
        <v>15493</v>
      </c>
      <c r="N313" s="74" t="s">
        <v>8111</v>
      </c>
      <c r="O313" s="26">
        <v>6.7607768982897595E-2</v>
      </c>
      <c r="P313" s="5">
        <v>-1.03915487829102</v>
      </c>
      <c r="Q313" s="222">
        <v>1.1700033952930391</v>
      </c>
      <c r="U313" s="253" t="s">
        <v>7259</v>
      </c>
      <c r="V313" s="74" t="s">
        <v>12899</v>
      </c>
      <c r="W313" s="261" t="s">
        <v>14505</v>
      </c>
      <c r="X313" s="74" t="s">
        <v>11084</v>
      </c>
      <c r="Y313" s="4">
        <v>2.32328103175326E-2</v>
      </c>
      <c r="Z313" s="216">
        <v>-2.0325544787730099</v>
      </c>
      <c r="AA313" s="222">
        <v>1.633898253326082</v>
      </c>
      <c r="AJ313" s="227" t="s">
        <v>7289</v>
      </c>
      <c r="AL313" s="384" t="s">
        <v>16372</v>
      </c>
      <c r="AM313" s="332" t="s">
        <v>5247</v>
      </c>
      <c r="AN313" s="332" t="s">
        <v>5433</v>
      </c>
      <c r="AO313" s="333" t="s">
        <v>6167</v>
      </c>
      <c r="AP313" s="332" t="s">
        <v>16754</v>
      </c>
      <c r="AQ313" s="332" t="s">
        <v>5262</v>
      </c>
      <c r="AR313" s="334">
        <v>1.6666666666666701</v>
      </c>
      <c r="AS313" s="334">
        <v>0.27906976744186002</v>
      </c>
      <c r="AT313" s="335">
        <v>2.6868849892100099E-2</v>
      </c>
      <c r="AU313" s="336">
        <v>1.5707509229306009</v>
      </c>
      <c r="AV313" s="334">
        <v>5.9722222222222197</v>
      </c>
      <c r="AW313" s="385" t="s">
        <v>5434</v>
      </c>
      <c r="AX313" s="147" t="str">
        <f t="shared" si="4"/>
        <v xml:space="preserve"> </v>
      </c>
      <c r="BZ313" s="32"/>
    </row>
    <row r="314" spans="1:78" ht="25" customHeight="1" x14ac:dyDescent="0.2">
      <c r="A314" s="253" t="s">
        <v>5090</v>
      </c>
      <c r="B314" s="74" t="s">
        <v>11281</v>
      </c>
      <c r="C314" s="261" t="s">
        <v>14879</v>
      </c>
      <c r="D314" s="74" t="s">
        <v>11282</v>
      </c>
      <c r="E314" s="4">
        <v>3.09101549029599E-2</v>
      </c>
      <c r="F314" s="5">
        <v>4.5564052709423004</v>
      </c>
      <c r="G314" s="222">
        <v>1.50989881851055</v>
      </c>
      <c r="K314" s="253" t="s">
        <v>7672</v>
      </c>
      <c r="L314" s="74" t="s">
        <v>13123</v>
      </c>
      <c r="M314" s="261" t="s">
        <v>15837</v>
      </c>
      <c r="N314" s="74" t="s">
        <v>11792</v>
      </c>
      <c r="O314" s="26">
        <v>6.7795645411447697E-2</v>
      </c>
      <c r="P314" s="5">
        <v>-1.8777805359492801</v>
      </c>
      <c r="Q314" s="222">
        <v>1.1687982004473025</v>
      </c>
      <c r="U314" s="253" t="s">
        <v>2128</v>
      </c>
      <c r="V314" s="74" t="s">
        <v>7996</v>
      </c>
      <c r="W314" s="261" t="s">
        <v>15661</v>
      </c>
      <c r="X314" s="74" t="s">
        <v>7997</v>
      </c>
      <c r="Y314" s="4">
        <v>1.0544989149839101E-2</v>
      </c>
      <c r="Z314" s="216">
        <v>-2.0219908764831702</v>
      </c>
      <c r="AA314" s="222">
        <v>1.9769538627872194</v>
      </c>
      <c r="AJ314" s="227" t="s">
        <v>4440</v>
      </c>
      <c r="AL314" s="384" t="s">
        <v>16372</v>
      </c>
      <c r="AM314" s="332" t="s">
        <v>5247</v>
      </c>
      <c r="AN314" s="332" t="s">
        <v>13754</v>
      </c>
      <c r="AO314" s="333" t="s">
        <v>14028</v>
      </c>
      <c r="AP314" s="332" t="s">
        <v>14175</v>
      </c>
      <c r="AQ314" s="332" t="s">
        <v>5456</v>
      </c>
      <c r="AR314" s="334">
        <v>1.1111111111111101</v>
      </c>
      <c r="AS314" s="334">
        <v>9.3023255813953501E-2</v>
      </c>
      <c r="AT314" s="335">
        <v>3.2070394150481199E-2</v>
      </c>
      <c r="AU314" s="336">
        <v>1.4938957024873025</v>
      </c>
      <c r="AV314" s="334">
        <v>11.9444444444444</v>
      </c>
      <c r="AW314" s="385" t="s">
        <v>13756</v>
      </c>
      <c r="AX314" s="147" t="str">
        <f t="shared" si="4"/>
        <v xml:space="preserve"> </v>
      </c>
      <c r="BZ314" s="32"/>
    </row>
    <row r="315" spans="1:78" ht="25" customHeight="1" x14ac:dyDescent="0.2">
      <c r="A315" s="253" t="s">
        <v>1680</v>
      </c>
      <c r="B315" s="74" t="s">
        <v>9751</v>
      </c>
      <c r="C315" s="261" t="s">
        <v>15014</v>
      </c>
      <c r="D315" s="74" t="s">
        <v>9752</v>
      </c>
      <c r="E315" s="4">
        <v>3.1040728825854302E-2</v>
      </c>
      <c r="F315" s="5">
        <v>4.6159643177221303</v>
      </c>
      <c r="G315" s="222">
        <v>1.5080680902060266</v>
      </c>
      <c r="K315" s="253" t="s">
        <v>2018</v>
      </c>
      <c r="L315" s="74" t="s">
        <v>9273</v>
      </c>
      <c r="M315" s="261" t="s">
        <v>16088</v>
      </c>
      <c r="N315" s="74" t="s">
        <v>9274</v>
      </c>
      <c r="O315" s="26">
        <v>6.8040675695998296E-2</v>
      </c>
      <c r="P315" s="5">
        <v>-3.0247822979083701</v>
      </c>
      <c r="Q315" s="222">
        <v>1.1672313821613733</v>
      </c>
      <c r="U315" s="253" t="s">
        <v>4769</v>
      </c>
      <c r="V315" s="74" t="s">
        <v>11392</v>
      </c>
      <c r="W315" s="261" t="s">
        <v>15334</v>
      </c>
      <c r="X315" s="74" t="s">
        <v>11393</v>
      </c>
      <c r="Y315" s="4">
        <v>4.6598755026438898E-2</v>
      </c>
      <c r="Z315" s="216">
        <v>-2.0136757774209402</v>
      </c>
      <c r="AA315" s="222">
        <v>1.3316256861505653</v>
      </c>
      <c r="AJ315" s="227" t="s">
        <v>7290</v>
      </c>
      <c r="AL315" s="384" t="s">
        <v>16372</v>
      </c>
      <c r="AM315" s="332" t="s">
        <v>5247</v>
      </c>
      <c r="AN315" s="332" t="s">
        <v>13757</v>
      </c>
      <c r="AO315" s="333" t="s">
        <v>14029</v>
      </c>
      <c r="AP315" s="332" t="s">
        <v>14175</v>
      </c>
      <c r="AQ315" s="332" t="s">
        <v>5456</v>
      </c>
      <c r="AR315" s="334">
        <v>1.1111111111111101</v>
      </c>
      <c r="AS315" s="334">
        <v>9.3023255813953501E-2</v>
      </c>
      <c r="AT315" s="335">
        <v>3.2070394150481199E-2</v>
      </c>
      <c r="AU315" s="336">
        <v>1.4938957024873025</v>
      </c>
      <c r="AV315" s="334">
        <v>11.9444444444444</v>
      </c>
      <c r="AW315" s="385" t="s">
        <v>13758</v>
      </c>
      <c r="AX315" s="147" t="str">
        <f t="shared" si="4"/>
        <v xml:space="preserve"> </v>
      </c>
      <c r="BZ315" s="32"/>
    </row>
    <row r="316" spans="1:78" ht="25" customHeight="1" x14ac:dyDescent="0.2">
      <c r="A316" s="253" t="s">
        <v>5156</v>
      </c>
      <c r="B316" s="74" t="s">
        <v>12628</v>
      </c>
      <c r="C316" s="261" t="s">
        <v>16238</v>
      </c>
      <c r="D316" s="74" t="s">
        <v>12629</v>
      </c>
      <c r="E316" s="4">
        <v>5.7420119635965003E-3</v>
      </c>
      <c r="F316" s="5">
        <v>4.7017059319113397</v>
      </c>
      <c r="G316" s="222">
        <v>2.2409359069773513</v>
      </c>
      <c r="K316" s="253" t="s">
        <v>4752</v>
      </c>
      <c r="L316" s="74" t="s">
        <v>9139</v>
      </c>
      <c r="M316" s="261" t="s">
        <v>15492</v>
      </c>
      <c r="N316" s="74" t="s">
        <v>9140</v>
      </c>
      <c r="O316" s="26">
        <v>6.8533182661914799E-2</v>
      </c>
      <c r="P316" s="5">
        <v>-1.0381906450364999</v>
      </c>
      <c r="Q316" s="222">
        <v>1.1640990991995019</v>
      </c>
      <c r="U316" s="253" t="s">
        <v>3967</v>
      </c>
      <c r="V316" s="74" t="s">
        <v>11451</v>
      </c>
      <c r="W316" s="261" t="s">
        <v>15181</v>
      </c>
      <c r="X316" s="74" t="s">
        <v>11452</v>
      </c>
      <c r="Y316" s="4">
        <v>4.9812464099504997E-3</v>
      </c>
      <c r="Z316" s="216">
        <v>-1.9929567045410499</v>
      </c>
      <c r="AA316" s="222">
        <v>2.3026619742614183</v>
      </c>
      <c r="AJ316" s="227" t="s">
        <v>4446</v>
      </c>
      <c r="AL316" s="384" t="s">
        <v>16372</v>
      </c>
      <c r="AM316" s="332" t="s">
        <v>5247</v>
      </c>
      <c r="AN316" s="332" t="s">
        <v>16769</v>
      </c>
      <c r="AO316" s="333" t="s">
        <v>17021</v>
      </c>
      <c r="AP316" s="332" t="s">
        <v>14175</v>
      </c>
      <c r="AQ316" s="332" t="s">
        <v>5456</v>
      </c>
      <c r="AR316" s="334">
        <v>1.1111111111111101</v>
      </c>
      <c r="AS316" s="334">
        <v>9.3023255813953501E-2</v>
      </c>
      <c r="AT316" s="335">
        <v>3.2070394150481199E-2</v>
      </c>
      <c r="AU316" s="336">
        <v>1.4938957024873025</v>
      </c>
      <c r="AV316" s="334">
        <v>11.9444444444444</v>
      </c>
      <c r="AW316" s="385" t="s">
        <v>16770</v>
      </c>
      <c r="AX316" s="147" t="str">
        <f t="shared" si="4"/>
        <v xml:space="preserve"> </v>
      </c>
      <c r="BZ316" s="32"/>
    </row>
    <row r="317" spans="1:78" ht="25" customHeight="1" x14ac:dyDescent="0.2">
      <c r="A317" s="253" t="s">
        <v>5223</v>
      </c>
      <c r="B317" s="74" t="s">
        <v>12597</v>
      </c>
      <c r="C317" s="261" t="s">
        <v>14432</v>
      </c>
      <c r="D317" s="74" t="s">
        <v>9102</v>
      </c>
      <c r="E317" s="4">
        <v>1.6733051376904898E-2</v>
      </c>
      <c r="F317" s="5">
        <v>4.7586381589922304</v>
      </c>
      <c r="G317" s="222">
        <v>1.7764248554921338</v>
      </c>
      <c r="K317" s="253" t="s">
        <v>4391</v>
      </c>
      <c r="L317" s="74" t="s">
        <v>8345</v>
      </c>
      <c r="M317" s="261" t="s">
        <v>15368</v>
      </c>
      <c r="N317" s="74" t="s">
        <v>8346</v>
      </c>
      <c r="O317" s="26">
        <v>6.8539658497432501E-2</v>
      </c>
      <c r="P317" s="5">
        <v>-0.82792909152476202</v>
      </c>
      <c r="Q317" s="222">
        <v>1.1640580637965825</v>
      </c>
      <c r="U317" s="253" t="s">
        <v>4069</v>
      </c>
      <c r="V317" s="74" t="s">
        <v>10856</v>
      </c>
      <c r="W317" s="261" t="s">
        <v>14499</v>
      </c>
      <c r="X317" s="74" t="s">
        <v>10857</v>
      </c>
      <c r="Y317" s="4">
        <v>1.8577849576832499E-2</v>
      </c>
      <c r="Z317" s="216">
        <v>-1.98412595529044</v>
      </c>
      <c r="AA317" s="222">
        <v>1.7310045578862248</v>
      </c>
      <c r="AJ317" s="227" t="s">
        <v>4492</v>
      </c>
      <c r="AL317" s="384" t="s">
        <v>16372</v>
      </c>
      <c r="AM317" s="332" t="s">
        <v>5247</v>
      </c>
      <c r="AN317" s="332" t="s">
        <v>13759</v>
      </c>
      <c r="AO317" s="333" t="s">
        <v>14030</v>
      </c>
      <c r="AP317" s="332" t="s">
        <v>14175</v>
      </c>
      <c r="AQ317" s="332" t="s">
        <v>5456</v>
      </c>
      <c r="AR317" s="334">
        <v>1.1111111111111101</v>
      </c>
      <c r="AS317" s="334">
        <v>9.3023255813953501E-2</v>
      </c>
      <c r="AT317" s="335">
        <v>3.2070394150481199E-2</v>
      </c>
      <c r="AU317" s="336">
        <v>1.4938957024873025</v>
      </c>
      <c r="AV317" s="334">
        <v>11.9444444444444</v>
      </c>
      <c r="AW317" s="385" t="s">
        <v>13760</v>
      </c>
      <c r="AX317" s="147" t="str">
        <f t="shared" si="4"/>
        <v xml:space="preserve"> </v>
      </c>
      <c r="BZ317" s="32"/>
    </row>
    <row r="318" spans="1:78" ht="25" customHeight="1" x14ac:dyDescent="0.2">
      <c r="A318" s="253" t="s">
        <v>3836</v>
      </c>
      <c r="B318" s="74" t="s">
        <v>8266</v>
      </c>
      <c r="C318" s="261" t="s">
        <v>14975</v>
      </c>
      <c r="D318" s="74" t="s">
        <v>8267</v>
      </c>
      <c r="E318" s="4">
        <v>2.9643824211422001E-2</v>
      </c>
      <c r="F318" s="5">
        <v>5.1032662083283302</v>
      </c>
      <c r="G318" s="222">
        <v>1.5280657707741743</v>
      </c>
      <c r="K318" s="253" t="s">
        <v>2054</v>
      </c>
      <c r="L318" s="74" t="s">
        <v>9652</v>
      </c>
      <c r="M318" s="261" t="s">
        <v>15500</v>
      </c>
      <c r="N318" s="74" t="s">
        <v>9653</v>
      </c>
      <c r="O318" s="26">
        <v>6.8872686965245497E-2</v>
      </c>
      <c r="P318" s="5">
        <v>-1.06032318470394</v>
      </c>
      <c r="Q318" s="222">
        <v>1.1619529733321505</v>
      </c>
      <c r="U318" s="253" t="s">
        <v>7318</v>
      </c>
      <c r="V318" s="74" t="s">
        <v>6801</v>
      </c>
      <c r="W318" s="261" t="s">
        <v>15940</v>
      </c>
      <c r="X318" s="74" t="s">
        <v>12545</v>
      </c>
      <c r="Y318" s="4">
        <v>2.7103796216115E-2</v>
      </c>
      <c r="Z318" s="216">
        <v>-1.9755578607592199</v>
      </c>
      <c r="AA318" s="222">
        <v>1.5669698766441578</v>
      </c>
      <c r="AJ318" s="227" t="s">
        <v>4496</v>
      </c>
      <c r="AL318" s="384" t="s">
        <v>16372</v>
      </c>
      <c r="AM318" s="332" t="s">
        <v>5247</v>
      </c>
      <c r="AN318" s="332" t="s">
        <v>13761</v>
      </c>
      <c r="AO318" s="333" t="s">
        <v>14031</v>
      </c>
      <c r="AP318" s="332" t="s">
        <v>14175</v>
      </c>
      <c r="AQ318" s="332" t="s">
        <v>5456</v>
      </c>
      <c r="AR318" s="334">
        <v>1.1111111111111101</v>
      </c>
      <c r="AS318" s="334">
        <v>9.3023255813953501E-2</v>
      </c>
      <c r="AT318" s="335">
        <v>3.2070394150481199E-2</v>
      </c>
      <c r="AU318" s="336">
        <v>1.4938957024873025</v>
      </c>
      <c r="AV318" s="334">
        <v>11.9444444444444</v>
      </c>
      <c r="AW318" s="385" t="s">
        <v>13762</v>
      </c>
      <c r="AX318" s="147" t="str">
        <f t="shared" si="4"/>
        <v xml:space="preserve"> </v>
      </c>
      <c r="BZ318" s="32"/>
    </row>
    <row r="319" spans="1:78" ht="25" customHeight="1" x14ac:dyDescent="0.2">
      <c r="A319" s="253" t="s">
        <v>5171</v>
      </c>
      <c r="B319" s="74" t="s">
        <v>13220</v>
      </c>
      <c r="C319" s="261" t="s">
        <v>14417</v>
      </c>
      <c r="D319" s="74" t="s">
        <v>9366</v>
      </c>
      <c r="E319" s="4">
        <v>3.79576254685417E-2</v>
      </c>
      <c r="F319" s="5">
        <v>5.1509801299126403</v>
      </c>
      <c r="G319" s="222">
        <v>1.4207009637411838</v>
      </c>
      <c r="K319" s="253" t="s">
        <v>3348</v>
      </c>
      <c r="L319" s="74" t="s">
        <v>12157</v>
      </c>
      <c r="M319" s="261" t="s">
        <v>16284</v>
      </c>
      <c r="N319" s="74" t="s">
        <v>12158</v>
      </c>
      <c r="O319" s="26">
        <v>6.8994596570507299E-2</v>
      </c>
      <c r="P319" s="5">
        <v>-5.29335982946073</v>
      </c>
      <c r="Q319" s="222">
        <v>1.1611849204439293</v>
      </c>
      <c r="U319" s="253" t="s">
        <v>7263</v>
      </c>
      <c r="V319" s="74" t="s">
        <v>13580</v>
      </c>
      <c r="W319" s="261" t="s">
        <v>14496</v>
      </c>
      <c r="X319" s="74" t="s">
        <v>12426</v>
      </c>
      <c r="Y319" s="4">
        <v>1.4731159633220201E-2</v>
      </c>
      <c r="Z319" s="216">
        <v>-1.97267754936545</v>
      </c>
      <c r="AA319" s="222">
        <v>1.8317630642581475</v>
      </c>
      <c r="AJ319" s="227" t="s">
        <v>4502</v>
      </c>
      <c r="AL319" s="384" t="s">
        <v>16372</v>
      </c>
      <c r="AM319" s="332" t="s">
        <v>5247</v>
      </c>
      <c r="AN319" s="332" t="s">
        <v>13763</v>
      </c>
      <c r="AO319" s="333" t="s">
        <v>14032</v>
      </c>
      <c r="AP319" s="332" t="s">
        <v>14175</v>
      </c>
      <c r="AQ319" s="332" t="s">
        <v>5456</v>
      </c>
      <c r="AR319" s="334">
        <v>1.1111111111111101</v>
      </c>
      <c r="AS319" s="334">
        <v>9.3023255813953501E-2</v>
      </c>
      <c r="AT319" s="335">
        <v>3.2070394150481199E-2</v>
      </c>
      <c r="AU319" s="336">
        <v>1.4938957024873025</v>
      </c>
      <c r="AV319" s="334">
        <v>11.9444444444444</v>
      </c>
      <c r="AW319" s="385" t="s">
        <v>13764</v>
      </c>
      <c r="AX319" s="147" t="str">
        <f t="shared" si="4"/>
        <v xml:space="preserve"> </v>
      </c>
      <c r="BZ319" s="32"/>
    </row>
    <row r="320" spans="1:78" ht="25" customHeight="1" x14ac:dyDescent="0.2">
      <c r="A320" s="253" t="s">
        <v>1759</v>
      </c>
      <c r="B320" s="74" t="s">
        <v>10694</v>
      </c>
      <c r="C320" s="261" t="s">
        <v>15112</v>
      </c>
      <c r="D320" s="74" t="s">
        <v>10695</v>
      </c>
      <c r="E320" s="4">
        <v>9.5688392764162102E-4</v>
      </c>
      <c r="F320" s="5">
        <v>5.2475448148677399</v>
      </c>
      <c r="G320" s="222">
        <v>3.0191407400100161</v>
      </c>
      <c r="K320" s="253" t="s">
        <v>2536</v>
      </c>
      <c r="L320" s="74" t="s">
        <v>8748</v>
      </c>
      <c r="M320" s="261" t="s">
        <v>15281</v>
      </c>
      <c r="N320" s="74" t="s">
        <v>8749</v>
      </c>
      <c r="O320" s="26">
        <v>6.9095705147588005E-2</v>
      </c>
      <c r="P320" s="5">
        <v>-0.639360337760978</v>
      </c>
      <c r="Q320" s="222">
        <v>1.1605489466731451</v>
      </c>
      <c r="U320" s="253" t="s">
        <v>5034</v>
      </c>
      <c r="V320" s="74" t="s">
        <v>12686</v>
      </c>
      <c r="W320" s="261" t="s">
        <v>14677</v>
      </c>
      <c r="X320" s="74" t="s">
        <v>12687</v>
      </c>
      <c r="Y320" s="4">
        <v>3.46160201443243E-2</v>
      </c>
      <c r="Z320" s="216">
        <v>-1.95872244756867</v>
      </c>
      <c r="AA320" s="222">
        <v>1.4607228650774642</v>
      </c>
      <c r="AJ320" s="227" t="s">
        <v>4513</v>
      </c>
      <c r="AL320" s="384" t="s">
        <v>16372</v>
      </c>
      <c r="AM320" s="332" t="s">
        <v>5247</v>
      </c>
      <c r="AN320" s="332" t="s">
        <v>13765</v>
      </c>
      <c r="AO320" s="333" t="s">
        <v>14033</v>
      </c>
      <c r="AP320" s="332" t="s">
        <v>14175</v>
      </c>
      <c r="AQ320" s="332" t="s">
        <v>5456</v>
      </c>
      <c r="AR320" s="334">
        <v>1.1111111111111101</v>
      </c>
      <c r="AS320" s="334">
        <v>9.3023255813953501E-2</v>
      </c>
      <c r="AT320" s="335">
        <v>3.2070394150481199E-2</v>
      </c>
      <c r="AU320" s="336">
        <v>1.4938957024873025</v>
      </c>
      <c r="AV320" s="334">
        <v>11.9444444444444</v>
      </c>
      <c r="AW320" s="385" t="s">
        <v>13766</v>
      </c>
      <c r="AX320" s="147" t="str">
        <f t="shared" si="4"/>
        <v xml:space="preserve"> </v>
      </c>
      <c r="BZ320" s="32"/>
    </row>
    <row r="321" spans="1:78" ht="25" customHeight="1" x14ac:dyDescent="0.2">
      <c r="A321" s="253" t="s">
        <v>4395</v>
      </c>
      <c r="B321" s="74" t="s">
        <v>10662</v>
      </c>
      <c r="C321" s="261" t="s">
        <v>14405</v>
      </c>
      <c r="D321" s="74" t="s">
        <v>10663</v>
      </c>
      <c r="E321" s="4">
        <v>1.05154839354377E-2</v>
      </c>
      <c r="F321" s="5">
        <v>5.2504234795795899</v>
      </c>
      <c r="G321" s="222">
        <v>1.9781707357542684</v>
      </c>
      <c r="K321" s="253" t="s">
        <v>7664</v>
      </c>
      <c r="L321" s="74" t="s">
        <v>12998</v>
      </c>
      <c r="M321" s="261" t="s">
        <v>15795</v>
      </c>
      <c r="N321" s="74" t="s">
        <v>12187</v>
      </c>
      <c r="O321" s="26">
        <v>6.9192909139810896E-2</v>
      </c>
      <c r="P321" s="5">
        <v>-1.74005048288123</v>
      </c>
      <c r="Q321" s="222">
        <v>1.1599384095785126</v>
      </c>
      <c r="U321" s="253" t="s">
        <v>7441</v>
      </c>
      <c r="V321" s="74" t="s">
        <v>11228</v>
      </c>
      <c r="W321" s="261" t="s">
        <v>14500</v>
      </c>
      <c r="X321" s="74" t="s">
        <v>11229</v>
      </c>
      <c r="Y321" s="4">
        <v>3.6683267696023002E-2</v>
      </c>
      <c r="Z321" s="216">
        <v>-1.9537286728629599</v>
      </c>
      <c r="AA321" s="222">
        <v>1.4355319849120001</v>
      </c>
      <c r="AJ321" s="227" t="s">
        <v>5050</v>
      </c>
      <c r="AL321" s="384" t="s">
        <v>16372</v>
      </c>
      <c r="AM321" s="332" t="s">
        <v>5247</v>
      </c>
      <c r="AN321" s="332" t="s">
        <v>6709</v>
      </c>
      <c r="AO321" s="333" t="s">
        <v>7084</v>
      </c>
      <c r="AP321" s="332" t="s">
        <v>14175</v>
      </c>
      <c r="AQ321" s="332" t="s">
        <v>5456</v>
      </c>
      <c r="AR321" s="334">
        <v>1.1111111111111101</v>
      </c>
      <c r="AS321" s="334">
        <v>9.3023255813953501E-2</v>
      </c>
      <c r="AT321" s="335">
        <v>3.2070394150481199E-2</v>
      </c>
      <c r="AU321" s="336">
        <v>1.4938957024873025</v>
      </c>
      <c r="AV321" s="334">
        <v>11.9444444444444</v>
      </c>
      <c r="AW321" s="385" t="s">
        <v>6711</v>
      </c>
      <c r="AX321" s="147" t="str">
        <f t="shared" si="4"/>
        <v xml:space="preserve"> </v>
      </c>
      <c r="BZ321" s="32"/>
    </row>
    <row r="322" spans="1:78" ht="25" customHeight="1" x14ac:dyDescent="0.2">
      <c r="A322" s="253" t="s">
        <v>5224</v>
      </c>
      <c r="B322" s="74" t="s">
        <v>12822</v>
      </c>
      <c r="C322" s="261" t="s">
        <v>16276</v>
      </c>
      <c r="D322" s="74" t="s">
        <v>12802</v>
      </c>
      <c r="E322" s="4">
        <v>3.6181190048333402E-2</v>
      </c>
      <c r="F322" s="5">
        <v>5.3293412515397502</v>
      </c>
      <c r="G322" s="222">
        <v>1.441517152707696</v>
      </c>
      <c r="K322" s="253" t="s">
        <v>2342</v>
      </c>
      <c r="L322" s="74" t="s">
        <v>9127</v>
      </c>
      <c r="M322" s="261" t="s">
        <v>14699</v>
      </c>
      <c r="N322" s="74" t="s">
        <v>9128</v>
      </c>
      <c r="O322" s="26">
        <v>6.9385539756764703E-2</v>
      </c>
      <c r="P322" s="5">
        <v>1.50263877081268</v>
      </c>
      <c r="Q322" s="222">
        <v>1.1587310289426731</v>
      </c>
      <c r="U322" s="253" t="s">
        <v>180</v>
      </c>
      <c r="V322" s="74" t="s">
        <v>12903</v>
      </c>
      <c r="W322" s="261" t="s">
        <v>14503</v>
      </c>
      <c r="X322" s="74" t="s">
        <v>12904</v>
      </c>
      <c r="Y322" s="4">
        <v>3.8787706843316401E-2</v>
      </c>
      <c r="Z322" s="216">
        <v>-1.9507861925227299</v>
      </c>
      <c r="AA322" s="222">
        <v>1.4113058954381636</v>
      </c>
      <c r="AJ322" s="227" t="s">
        <v>7291</v>
      </c>
      <c r="AL322" s="384" t="s">
        <v>16372</v>
      </c>
      <c r="AM322" s="332" t="s">
        <v>5247</v>
      </c>
      <c r="AN322" s="332" t="s">
        <v>13767</v>
      </c>
      <c r="AO322" s="333" t="s">
        <v>14034</v>
      </c>
      <c r="AP322" s="332" t="s">
        <v>14175</v>
      </c>
      <c r="AQ322" s="332" t="s">
        <v>5456</v>
      </c>
      <c r="AR322" s="334">
        <v>1.1111111111111101</v>
      </c>
      <c r="AS322" s="334">
        <v>9.3023255813953501E-2</v>
      </c>
      <c r="AT322" s="335">
        <v>3.2070394150481199E-2</v>
      </c>
      <c r="AU322" s="336">
        <v>1.4938957024873025</v>
      </c>
      <c r="AV322" s="334">
        <v>11.9444444444444</v>
      </c>
      <c r="AW322" s="385" t="s">
        <v>13768</v>
      </c>
      <c r="AX322" s="147" t="str">
        <f t="shared" si="4"/>
        <v xml:space="preserve"> </v>
      </c>
      <c r="BZ322" s="32"/>
    </row>
    <row r="323" spans="1:78" ht="25" customHeight="1" x14ac:dyDescent="0.2">
      <c r="A323" s="253" t="s">
        <v>5115</v>
      </c>
      <c r="B323" s="74" t="s">
        <v>13337</v>
      </c>
      <c r="C323" s="261" t="s">
        <v>14375</v>
      </c>
      <c r="D323" s="74" t="s">
        <v>12128</v>
      </c>
      <c r="E323" s="4">
        <v>4.9199259728098098E-2</v>
      </c>
      <c r="F323" s="5">
        <v>5.4934504970118399</v>
      </c>
      <c r="G323" s="222">
        <v>1.3080414317533871</v>
      </c>
      <c r="K323" s="253" t="s">
        <v>3792</v>
      </c>
      <c r="L323" s="74" t="s">
        <v>9292</v>
      </c>
      <c r="M323" s="261" t="s">
        <v>14763</v>
      </c>
      <c r="N323" s="74" t="s">
        <v>9293</v>
      </c>
      <c r="O323" s="26">
        <v>6.9791031921137101E-2</v>
      </c>
      <c r="P323" s="5">
        <v>0.92404331744541401</v>
      </c>
      <c r="Q323" s="222">
        <v>1.1562003802047884</v>
      </c>
      <c r="U323" s="253" t="s">
        <v>7289</v>
      </c>
      <c r="V323" s="74" t="s">
        <v>10862</v>
      </c>
      <c r="W323" s="261" t="s">
        <v>14535</v>
      </c>
      <c r="X323" s="74" t="s">
        <v>10863</v>
      </c>
      <c r="Y323" s="4">
        <v>4.1756437662552701E-2</v>
      </c>
      <c r="Z323" s="216">
        <v>-1.9398343540505401</v>
      </c>
      <c r="AA323" s="222">
        <v>1.3792765590835634</v>
      </c>
      <c r="AJ323" s="227" t="s">
        <v>5080</v>
      </c>
      <c r="AL323" s="384" t="s">
        <v>16372</v>
      </c>
      <c r="AM323" s="332" t="s">
        <v>5247</v>
      </c>
      <c r="AN323" s="332" t="s">
        <v>16771</v>
      </c>
      <c r="AO323" s="333" t="s">
        <v>17022</v>
      </c>
      <c r="AP323" s="332" t="s">
        <v>14175</v>
      </c>
      <c r="AQ323" s="332" t="s">
        <v>5456</v>
      </c>
      <c r="AR323" s="334">
        <v>1.1111111111111101</v>
      </c>
      <c r="AS323" s="334">
        <v>9.3023255813953501E-2</v>
      </c>
      <c r="AT323" s="335">
        <v>3.2070394150481199E-2</v>
      </c>
      <c r="AU323" s="336">
        <v>1.4938957024873025</v>
      </c>
      <c r="AV323" s="334">
        <v>11.9444444444444</v>
      </c>
      <c r="AW323" s="385" t="s">
        <v>16772</v>
      </c>
      <c r="AX323" s="147" t="str">
        <f t="shared" si="4"/>
        <v xml:space="preserve"> </v>
      </c>
      <c r="BZ323" s="32"/>
    </row>
    <row r="324" spans="1:78" ht="25" customHeight="1" x14ac:dyDescent="0.2">
      <c r="A324" s="253" t="s">
        <v>1687</v>
      </c>
      <c r="B324" s="74" t="s">
        <v>8568</v>
      </c>
      <c r="C324" s="261" t="s">
        <v>15753</v>
      </c>
      <c r="D324" s="74" t="s">
        <v>8569</v>
      </c>
      <c r="E324" s="4">
        <v>2.8950911249233099E-2</v>
      </c>
      <c r="F324" s="5">
        <v>5.5823996774712601</v>
      </c>
      <c r="G324" s="222">
        <v>1.5383377620130476</v>
      </c>
      <c r="K324" s="253" t="s">
        <v>7295</v>
      </c>
      <c r="L324" s="74" t="s">
        <v>9962</v>
      </c>
      <c r="M324" s="261" t="s">
        <v>15810</v>
      </c>
      <c r="N324" s="74" t="s">
        <v>9963</v>
      </c>
      <c r="O324" s="26">
        <v>6.9937407484022204E-2</v>
      </c>
      <c r="P324" s="5">
        <v>-1.7870427209491599</v>
      </c>
      <c r="Q324" s="222">
        <v>1.1552904706291687</v>
      </c>
      <c r="U324" s="253" t="s">
        <v>3259</v>
      </c>
      <c r="V324" s="74" t="s">
        <v>10493</v>
      </c>
      <c r="W324" s="261" t="s">
        <v>14685</v>
      </c>
      <c r="X324" s="74" t="s">
        <v>10494</v>
      </c>
      <c r="Y324" s="4">
        <v>1.49032275659913E-2</v>
      </c>
      <c r="Z324" s="216">
        <v>-1.90656696755463</v>
      </c>
      <c r="AA324" s="222">
        <v>1.826719667003454</v>
      </c>
      <c r="AJ324" s="227" t="s">
        <v>4532</v>
      </c>
      <c r="AL324" s="384" t="s">
        <v>16372</v>
      </c>
      <c r="AM324" s="332" t="s">
        <v>5247</v>
      </c>
      <c r="AN324" s="332" t="s">
        <v>16773</v>
      </c>
      <c r="AO324" s="333" t="s">
        <v>17023</v>
      </c>
      <c r="AP324" s="332" t="s">
        <v>14175</v>
      </c>
      <c r="AQ324" s="332" t="s">
        <v>5456</v>
      </c>
      <c r="AR324" s="334">
        <v>1.1111111111111101</v>
      </c>
      <c r="AS324" s="334">
        <v>9.3023255813953501E-2</v>
      </c>
      <c r="AT324" s="335">
        <v>3.2070394150481199E-2</v>
      </c>
      <c r="AU324" s="336">
        <v>1.4938957024873025</v>
      </c>
      <c r="AV324" s="334">
        <v>11.9444444444444</v>
      </c>
      <c r="AW324" s="385" t="s">
        <v>16774</v>
      </c>
      <c r="AX324" s="147" t="str">
        <f t="shared" ref="AX324:AX387" si="5">" "</f>
        <v xml:space="preserve"> </v>
      </c>
      <c r="BZ324" s="32"/>
    </row>
    <row r="325" spans="1:78" ht="25" customHeight="1" x14ac:dyDescent="0.2">
      <c r="A325" s="253" t="s">
        <v>5149</v>
      </c>
      <c r="B325" s="74" t="s">
        <v>12191</v>
      </c>
      <c r="C325" s="261" t="s">
        <v>14431</v>
      </c>
      <c r="D325" s="74" t="s">
        <v>12192</v>
      </c>
      <c r="E325" s="4">
        <v>1.7339977290080799E-2</v>
      </c>
      <c r="F325" s="5">
        <v>5.5980729239173304</v>
      </c>
      <c r="G325" s="222">
        <v>1.7609514756486813</v>
      </c>
      <c r="K325" s="253" t="s">
        <v>4936</v>
      </c>
      <c r="L325" s="74" t="s">
        <v>11036</v>
      </c>
      <c r="M325" s="261" t="s">
        <v>16122</v>
      </c>
      <c r="N325" s="74" t="s">
        <v>11037</v>
      </c>
      <c r="O325" s="26">
        <v>6.9953743314175504E-2</v>
      </c>
      <c r="P325" s="5">
        <v>-3.20778367935561</v>
      </c>
      <c r="Q325" s="222">
        <v>1.1551890408977716</v>
      </c>
      <c r="U325" s="253" t="s">
        <v>4140</v>
      </c>
      <c r="V325" s="74" t="s">
        <v>12111</v>
      </c>
      <c r="W325" s="261" t="s">
        <v>14539</v>
      </c>
      <c r="X325" s="74" t="s">
        <v>12112</v>
      </c>
      <c r="Y325" s="4">
        <v>4.44906793614653E-2</v>
      </c>
      <c r="Z325" s="216">
        <v>-1.90032820662368</v>
      </c>
      <c r="AA325" s="222">
        <v>1.3517309626339971</v>
      </c>
      <c r="AJ325" s="227" t="s">
        <v>7293</v>
      </c>
      <c r="AL325" s="384" t="s">
        <v>16372</v>
      </c>
      <c r="AM325" s="332" t="s">
        <v>5247</v>
      </c>
      <c r="AN325" s="332" t="s">
        <v>13769</v>
      </c>
      <c r="AO325" s="333" t="s">
        <v>14035</v>
      </c>
      <c r="AP325" s="332" t="s">
        <v>14175</v>
      </c>
      <c r="AQ325" s="332" t="s">
        <v>5456</v>
      </c>
      <c r="AR325" s="334">
        <v>1.1111111111111101</v>
      </c>
      <c r="AS325" s="334">
        <v>9.3023255813953501E-2</v>
      </c>
      <c r="AT325" s="335">
        <v>3.2070394150481199E-2</v>
      </c>
      <c r="AU325" s="336">
        <v>1.4938957024873025</v>
      </c>
      <c r="AV325" s="334">
        <v>11.9444444444444</v>
      </c>
      <c r="AW325" s="385" t="s">
        <v>13770</v>
      </c>
      <c r="AX325" s="147" t="str">
        <f t="shared" si="5"/>
        <v xml:space="preserve"> </v>
      </c>
      <c r="BZ325" s="32"/>
    </row>
    <row r="326" spans="1:78" ht="25" customHeight="1" x14ac:dyDescent="0.2">
      <c r="A326" s="253" t="s">
        <v>2003</v>
      </c>
      <c r="B326" s="74" t="s">
        <v>12376</v>
      </c>
      <c r="C326" s="261" t="s">
        <v>15615</v>
      </c>
      <c r="D326" s="74" t="s">
        <v>12377</v>
      </c>
      <c r="E326" s="4">
        <v>3.7297388129763999E-2</v>
      </c>
      <c r="F326" s="5">
        <v>5.6851836209242199</v>
      </c>
      <c r="G326" s="222">
        <v>1.4283215800022309</v>
      </c>
      <c r="K326" s="253" t="s">
        <v>2060</v>
      </c>
      <c r="L326" s="74" t="s">
        <v>9571</v>
      </c>
      <c r="M326" s="261" t="s">
        <v>15802</v>
      </c>
      <c r="N326" s="74" t="s">
        <v>9572</v>
      </c>
      <c r="O326" s="26">
        <v>7.0259779690944699E-2</v>
      </c>
      <c r="P326" s="5">
        <v>-1.7710247221693201</v>
      </c>
      <c r="Q326" s="222">
        <v>1.1532932163310277</v>
      </c>
      <c r="U326" s="253" t="s">
        <v>1723</v>
      </c>
      <c r="V326" s="74" t="s">
        <v>11972</v>
      </c>
      <c r="W326" s="261" t="s">
        <v>14484</v>
      </c>
      <c r="X326" s="74" t="s">
        <v>11973</v>
      </c>
      <c r="Y326" s="4">
        <v>4.2741540244966202E-2</v>
      </c>
      <c r="Z326" s="216">
        <v>-1.89640808034534</v>
      </c>
      <c r="AA326" s="222">
        <v>1.3691498315440418</v>
      </c>
      <c r="AJ326" s="227" t="s">
        <v>4546</v>
      </c>
      <c r="AL326" s="384" t="s">
        <v>16372</v>
      </c>
      <c r="AM326" s="332" t="s">
        <v>5247</v>
      </c>
      <c r="AN326" s="332" t="s">
        <v>5493</v>
      </c>
      <c r="AO326" s="333" t="s">
        <v>6198</v>
      </c>
      <c r="AP326" s="332" t="s">
        <v>14175</v>
      </c>
      <c r="AQ326" s="332" t="s">
        <v>5456</v>
      </c>
      <c r="AR326" s="334">
        <v>1.1111111111111101</v>
      </c>
      <c r="AS326" s="334">
        <v>9.3023255813953501E-2</v>
      </c>
      <c r="AT326" s="335">
        <v>3.2070394150481199E-2</v>
      </c>
      <c r="AU326" s="336">
        <v>1.4938957024873025</v>
      </c>
      <c r="AV326" s="334">
        <v>11.9444444444444</v>
      </c>
      <c r="AW326" s="385" t="s">
        <v>5494</v>
      </c>
      <c r="AX326" s="147" t="str">
        <f t="shared" si="5"/>
        <v xml:space="preserve"> </v>
      </c>
      <c r="BZ326" s="32"/>
    </row>
    <row r="327" spans="1:78" ht="25" customHeight="1" x14ac:dyDescent="0.2">
      <c r="A327" s="253" t="s">
        <v>5067</v>
      </c>
      <c r="B327" s="74" t="s">
        <v>13080</v>
      </c>
      <c r="C327" s="261" t="s">
        <v>14402</v>
      </c>
      <c r="D327" s="74" t="s">
        <v>13081</v>
      </c>
      <c r="E327" s="4">
        <v>2.2282385058330301E-2</v>
      </c>
      <c r="F327" s="5">
        <v>5.8540917928218104</v>
      </c>
      <c r="G327" s="222">
        <v>1.6520383250676962</v>
      </c>
      <c r="K327" s="253" t="s">
        <v>7257</v>
      </c>
      <c r="L327" s="74" t="s">
        <v>8022</v>
      </c>
      <c r="M327" s="261" t="s">
        <v>15935</v>
      </c>
      <c r="N327" s="74" t="s">
        <v>8023</v>
      </c>
      <c r="O327" s="26">
        <v>7.0420276613189794E-2</v>
      </c>
      <c r="P327" s="5">
        <v>-2.2992805784562398</v>
      </c>
      <c r="Q327" s="222">
        <v>1.1523022733393078</v>
      </c>
      <c r="U327" s="253" t="s">
        <v>7246</v>
      </c>
      <c r="V327" s="74" t="s">
        <v>11752</v>
      </c>
      <c r="W327" s="261" t="s">
        <v>14504</v>
      </c>
      <c r="X327" s="74" t="s">
        <v>11753</v>
      </c>
      <c r="Y327" s="4">
        <v>2.0216556846557199E-2</v>
      </c>
      <c r="Z327" s="216">
        <v>-1.8927555273604399</v>
      </c>
      <c r="AA327" s="222">
        <v>1.6942928086793339</v>
      </c>
      <c r="AJ327" s="227" t="s">
        <v>4577</v>
      </c>
      <c r="AL327" s="384" t="s">
        <v>16372</v>
      </c>
      <c r="AM327" s="332" t="s">
        <v>5247</v>
      </c>
      <c r="AN327" s="332" t="s">
        <v>13819</v>
      </c>
      <c r="AO327" s="333" t="s">
        <v>14057</v>
      </c>
      <c r="AP327" s="332" t="s">
        <v>16751</v>
      </c>
      <c r="AQ327" s="332" t="s">
        <v>5312</v>
      </c>
      <c r="AR327" s="334">
        <v>3.3333333333333299</v>
      </c>
      <c r="AS327" s="334">
        <v>1.2093023255813999</v>
      </c>
      <c r="AT327" s="335">
        <v>3.25948442940193E-2</v>
      </c>
      <c r="AU327" s="336">
        <v>1.4868510892490354</v>
      </c>
      <c r="AV327" s="334">
        <v>2.7564102564102599</v>
      </c>
      <c r="AW327" s="385" t="s">
        <v>16775</v>
      </c>
      <c r="AX327" s="147" t="str">
        <f t="shared" si="5"/>
        <v xml:space="preserve"> </v>
      </c>
      <c r="BZ327" s="32"/>
    </row>
    <row r="328" spans="1:78" ht="25" customHeight="1" x14ac:dyDescent="0.2">
      <c r="A328" s="253" t="s">
        <v>1655</v>
      </c>
      <c r="B328" s="74" t="s">
        <v>11581</v>
      </c>
      <c r="C328" s="261" t="s">
        <v>14751</v>
      </c>
      <c r="D328" s="74" t="s">
        <v>11582</v>
      </c>
      <c r="E328" s="4">
        <v>1.6582901282232099E-2</v>
      </c>
      <c r="F328" s="5">
        <v>6.5450735435384404</v>
      </c>
      <c r="G328" s="222">
        <v>1.7803394846039582</v>
      </c>
      <c r="K328" s="253" t="s">
        <v>7327</v>
      </c>
      <c r="L328" s="74" t="s">
        <v>6796</v>
      </c>
      <c r="M328" s="261" t="s">
        <v>16286</v>
      </c>
      <c r="N328" s="74" t="s">
        <v>12591</v>
      </c>
      <c r="O328" s="26">
        <v>7.0452263876433399E-2</v>
      </c>
      <c r="P328" s="5">
        <v>-5.3334045920751496</v>
      </c>
      <c r="Q328" s="222">
        <v>1.1521050469372234</v>
      </c>
      <c r="U328" s="253" t="s">
        <v>1888</v>
      </c>
      <c r="V328" s="74" t="s">
        <v>8006</v>
      </c>
      <c r="W328" s="261" t="s">
        <v>14509</v>
      </c>
      <c r="X328" s="74" t="s">
        <v>8007</v>
      </c>
      <c r="Y328" s="4">
        <v>2.3046586760154499E-2</v>
      </c>
      <c r="Z328" s="216">
        <v>-1.89146632068999</v>
      </c>
      <c r="AA328" s="222">
        <v>1.6373933852849318</v>
      </c>
      <c r="AJ328" s="227" t="s">
        <v>4579</v>
      </c>
      <c r="AL328" s="384" t="s">
        <v>16372</v>
      </c>
      <c r="AM328" s="332" t="s">
        <v>5247</v>
      </c>
      <c r="AN328" s="332" t="s">
        <v>13746</v>
      </c>
      <c r="AO328" s="333" t="s">
        <v>14026</v>
      </c>
      <c r="AP328" s="332" t="s">
        <v>16776</v>
      </c>
      <c r="AQ328" s="332" t="s">
        <v>13748</v>
      </c>
      <c r="AR328" s="334">
        <v>5.5555555555555598</v>
      </c>
      <c r="AS328" s="334">
        <v>2.6511627906976698</v>
      </c>
      <c r="AT328" s="335">
        <v>3.4527103169875603E-2</v>
      </c>
      <c r="AU328" s="336">
        <v>1.4618398575067004</v>
      </c>
      <c r="AV328" s="334">
        <v>2.0955165692007802</v>
      </c>
      <c r="AW328" s="385" t="s">
        <v>16777</v>
      </c>
      <c r="AX328" s="147" t="str">
        <f t="shared" si="5"/>
        <v xml:space="preserve"> </v>
      </c>
      <c r="BZ328" s="32"/>
    </row>
    <row r="329" spans="1:78" ht="25" customHeight="1" x14ac:dyDescent="0.2">
      <c r="A329" s="253" t="s">
        <v>1905</v>
      </c>
      <c r="B329" s="74" t="s">
        <v>8949</v>
      </c>
      <c r="C329" s="261" t="s">
        <v>14761</v>
      </c>
      <c r="D329" s="74" t="s">
        <v>8950</v>
      </c>
      <c r="E329" s="4">
        <v>3.4919722864528997E-2</v>
      </c>
      <c r="F329" s="5">
        <v>6.7931841785789899</v>
      </c>
      <c r="G329" s="222">
        <v>1.4569292116698871</v>
      </c>
      <c r="K329" s="253" t="s">
        <v>7190</v>
      </c>
      <c r="L329" s="74" t="s">
        <v>12499</v>
      </c>
      <c r="M329" s="261" t="s">
        <v>16012</v>
      </c>
      <c r="N329" s="74" t="s">
        <v>8718</v>
      </c>
      <c r="O329" s="26">
        <v>7.0712327909674799E-2</v>
      </c>
      <c r="P329" s="5">
        <v>-2.6572724196624899</v>
      </c>
      <c r="Q329" s="222">
        <v>1.1505048651788041</v>
      </c>
      <c r="U329" s="253" t="s">
        <v>7425</v>
      </c>
      <c r="V329" s="74" t="s">
        <v>12451</v>
      </c>
      <c r="W329" s="261" t="s">
        <v>14532</v>
      </c>
      <c r="X329" s="74" t="s">
        <v>11868</v>
      </c>
      <c r="Y329" s="4">
        <v>9.7459332683373506E-3</v>
      </c>
      <c r="Z329" s="216">
        <v>-1.8134877311884099</v>
      </c>
      <c r="AA329" s="222">
        <v>2.0111765666149002</v>
      </c>
      <c r="AJ329" s="227" t="s">
        <v>4596</v>
      </c>
      <c r="AL329" s="384" t="s">
        <v>16372</v>
      </c>
      <c r="AM329" s="332" t="s">
        <v>5247</v>
      </c>
      <c r="AN329" s="332" t="s">
        <v>13848</v>
      </c>
      <c r="AO329" s="333" t="s">
        <v>14073</v>
      </c>
      <c r="AP329" s="332" t="s">
        <v>16754</v>
      </c>
      <c r="AQ329" s="332" t="s">
        <v>5349</v>
      </c>
      <c r="AR329" s="334">
        <v>1.6666666666666701</v>
      </c>
      <c r="AS329" s="334">
        <v>0.32558139534883701</v>
      </c>
      <c r="AT329" s="335">
        <v>3.6245752422278101E-2</v>
      </c>
      <c r="AU329" s="336">
        <v>1.4407428803385172</v>
      </c>
      <c r="AV329" s="334">
        <v>5.1190476190476204</v>
      </c>
      <c r="AW329" s="385" t="s">
        <v>16778</v>
      </c>
      <c r="AX329" s="147" t="str">
        <f t="shared" si="5"/>
        <v xml:space="preserve"> </v>
      </c>
      <c r="BZ329" s="32"/>
    </row>
    <row r="330" spans="1:78" ht="25" customHeight="1" x14ac:dyDescent="0.2">
      <c r="A330" s="253" t="s">
        <v>1645</v>
      </c>
      <c r="B330" s="74" t="s">
        <v>10575</v>
      </c>
      <c r="C330" s="261" t="s">
        <v>14427</v>
      </c>
      <c r="D330" s="74" t="s">
        <v>10576</v>
      </c>
      <c r="E330" s="4">
        <v>1.30528939653931E-2</v>
      </c>
      <c r="F330" s="5">
        <v>6.8571133006250502</v>
      </c>
      <c r="G330" s="222">
        <v>1.8842931899453093</v>
      </c>
      <c r="K330" s="253" t="s">
        <v>4339</v>
      </c>
      <c r="L330" s="74" t="s">
        <v>9658</v>
      </c>
      <c r="M330" s="261" t="s">
        <v>15999</v>
      </c>
      <c r="N330" s="74" t="s">
        <v>9659</v>
      </c>
      <c r="O330" s="26">
        <v>7.1079364136571899E-2</v>
      </c>
      <c r="P330" s="5">
        <v>-2.5989768203349102</v>
      </c>
      <c r="Q330" s="222">
        <v>1.1482564659710308</v>
      </c>
      <c r="U330" s="253" t="s">
        <v>7437</v>
      </c>
      <c r="V330" s="74" t="s">
        <v>13424</v>
      </c>
      <c r="W330" s="261" t="s">
        <v>14561</v>
      </c>
      <c r="X330" s="74" t="s">
        <v>12431</v>
      </c>
      <c r="Y330" s="4">
        <v>4.8382689076945602E-2</v>
      </c>
      <c r="Z330" s="216">
        <v>-1.80951940094945</v>
      </c>
      <c r="AA330" s="222">
        <v>1.3153099975114666</v>
      </c>
      <c r="AJ330" s="227" t="s">
        <v>7294</v>
      </c>
      <c r="AL330" s="384" t="s">
        <v>16372</v>
      </c>
      <c r="AM330" s="332" t="s">
        <v>5247</v>
      </c>
      <c r="AN330" s="332" t="s">
        <v>13821</v>
      </c>
      <c r="AO330" s="333" t="s">
        <v>14058</v>
      </c>
      <c r="AP330" s="332" t="s">
        <v>16751</v>
      </c>
      <c r="AQ330" s="332" t="s">
        <v>5403</v>
      </c>
      <c r="AR330" s="334">
        <v>3.3333333333333299</v>
      </c>
      <c r="AS330" s="334">
        <v>1.2558139534883701</v>
      </c>
      <c r="AT330" s="335">
        <v>3.7371739644033501E-2</v>
      </c>
      <c r="AU330" s="336">
        <v>1.427456685393087</v>
      </c>
      <c r="AV330" s="334">
        <v>2.6543209876543199</v>
      </c>
      <c r="AW330" s="385" t="s">
        <v>16779</v>
      </c>
      <c r="AX330" s="147" t="str">
        <f t="shared" si="5"/>
        <v xml:space="preserve"> </v>
      </c>
      <c r="BZ330" s="32"/>
    </row>
    <row r="331" spans="1:78" ht="25" customHeight="1" x14ac:dyDescent="0.2">
      <c r="A331" s="253" t="s">
        <v>7168</v>
      </c>
      <c r="B331" s="74" t="s">
        <v>13382</v>
      </c>
      <c r="C331" s="261" t="s">
        <v>15117</v>
      </c>
      <c r="D331" s="74" t="s">
        <v>10732</v>
      </c>
      <c r="E331" s="4">
        <v>7.2370175039160904E-3</v>
      </c>
      <c r="F331" s="5">
        <v>7.0952271660208197</v>
      </c>
      <c r="G331" s="222">
        <v>2.1404403769601044</v>
      </c>
      <c r="K331" s="253" t="s">
        <v>944</v>
      </c>
      <c r="L331" s="74" t="s">
        <v>12692</v>
      </c>
      <c r="M331" s="261" t="s">
        <v>14426</v>
      </c>
      <c r="N331" s="74" t="s">
        <v>9097</v>
      </c>
      <c r="O331" s="26">
        <v>7.1190379380541693E-2</v>
      </c>
      <c r="P331" s="5">
        <v>-6.1925153038617902</v>
      </c>
      <c r="Q331" s="222">
        <v>1.1475786926587737</v>
      </c>
      <c r="U331" s="253" t="s">
        <v>7193</v>
      </c>
      <c r="V331" s="74" t="s">
        <v>12539</v>
      </c>
      <c r="W331" s="261" t="s">
        <v>15069</v>
      </c>
      <c r="X331" s="74" t="s">
        <v>9702</v>
      </c>
      <c r="Y331" s="4">
        <v>1.98852373868618E-2</v>
      </c>
      <c r="Z331" s="216">
        <v>-1.8094654528418099</v>
      </c>
      <c r="AA331" s="222">
        <v>1.7014692201072801</v>
      </c>
      <c r="AJ331" s="227" t="s">
        <v>7295</v>
      </c>
      <c r="AL331" s="384" t="s">
        <v>16372</v>
      </c>
      <c r="AM331" s="332" t="s">
        <v>5247</v>
      </c>
      <c r="AN331" s="332" t="s">
        <v>13842</v>
      </c>
      <c r="AO331" s="333" t="s">
        <v>14069</v>
      </c>
      <c r="AP331" s="332" t="s">
        <v>16749</v>
      </c>
      <c r="AQ331" s="332" t="s">
        <v>5306</v>
      </c>
      <c r="AR331" s="334">
        <v>2.7777777777777799</v>
      </c>
      <c r="AS331" s="334">
        <v>0.93023255813953498</v>
      </c>
      <c r="AT331" s="335">
        <v>3.8784257085711399E-2</v>
      </c>
      <c r="AU331" s="336">
        <v>1.4113445230715729</v>
      </c>
      <c r="AV331" s="334">
        <v>2.9861111111111098</v>
      </c>
      <c r="AW331" s="385" t="s">
        <v>16780</v>
      </c>
      <c r="AX331" s="147" t="str">
        <f t="shared" si="5"/>
        <v xml:space="preserve"> </v>
      </c>
      <c r="BZ331" s="32"/>
    </row>
    <row r="332" spans="1:78" ht="25" customHeight="1" x14ac:dyDescent="0.2">
      <c r="A332" s="253" t="s">
        <v>7171</v>
      </c>
      <c r="B332" s="74" t="s">
        <v>12662</v>
      </c>
      <c r="C332" s="261" t="s">
        <v>14415</v>
      </c>
      <c r="D332" s="74" t="s">
        <v>12663</v>
      </c>
      <c r="E332" s="4">
        <v>6.4018455443865798E-3</v>
      </c>
      <c r="F332" s="5">
        <v>7.13597544536242</v>
      </c>
      <c r="G332" s="222">
        <v>2.1936948081721743</v>
      </c>
      <c r="K332" s="253" t="s">
        <v>2506</v>
      </c>
      <c r="L332" s="74" t="s">
        <v>9510</v>
      </c>
      <c r="M332" s="261" t="s">
        <v>16233</v>
      </c>
      <c r="N332" s="74" t="s">
        <v>9511</v>
      </c>
      <c r="O332" s="26">
        <v>7.1213761409305604E-2</v>
      </c>
      <c r="P332" s="5">
        <v>-4.1385678519854698</v>
      </c>
      <c r="Q332" s="222">
        <v>1.1474360748092811</v>
      </c>
      <c r="U332" s="253" t="s">
        <v>3891</v>
      </c>
      <c r="V332" s="74" t="s">
        <v>6794</v>
      </c>
      <c r="W332" s="261" t="s">
        <v>15959</v>
      </c>
      <c r="X332" s="74" t="s">
        <v>12388</v>
      </c>
      <c r="Y332" s="4">
        <v>4.6730622379587999E-2</v>
      </c>
      <c r="Z332" s="216">
        <v>-1.7979210362632201</v>
      </c>
      <c r="AA332" s="222">
        <v>1.3303984348066145</v>
      </c>
      <c r="AJ332" s="227" t="s">
        <v>4638</v>
      </c>
      <c r="AL332" s="384" t="s">
        <v>16372</v>
      </c>
      <c r="AM332" s="332" t="s">
        <v>5247</v>
      </c>
      <c r="AN332" s="332" t="s">
        <v>13739</v>
      </c>
      <c r="AO332" s="333" t="s">
        <v>14024</v>
      </c>
      <c r="AP332" s="332" t="s">
        <v>16743</v>
      </c>
      <c r="AQ332" s="332" t="s">
        <v>5524</v>
      </c>
      <c r="AR332" s="334">
        <v>3.8888888888888902</v>
      </c>
      <c r="AS332" s="334">
        <v>1.62790697674419</v>
      </c>
      <c r="AT332" s="335">
        <v>3.8939154184018797E-2</v>
      </c>
      <c r="AU332" s="336">
        <v>1.4096134862315708</v>
      </c>
      <c r="AV332" s="334">
        <v>2.3888888888888902</v>
      </c>
      <c r="AW332" s="385" t="s">
        <v>16781</v>
      </c>
      <c r="AX332" s="147" t="str">
        <f t="shared" si="5"/>
        <v xml:space="preserve"> </v>
      </c>
      <c r="BZ332" s="32"/>
    </row>
    <row r="333" spans="1:78" ht="25" customHeight="1" x14ac:dyDescent="0.2">
      <c r="A333" s="253" t="s">
        <v>5193</v>
      </c>
      <c r="B333" s="74" t="s">
        <v>12977</v>
      </c>
      <c r="C333" s="261" t="s">
        <v>14433</v>
      </c>
      <c r="D333" s="74" t="s">
        <v>12978</v>
      </c>
      <c r="E333" s="4">
        <v>4.0188530179274696E-3</v>
      </c>
      <c r="F333" s="5">
        <v>7.1438382406412799</v>
      </c>
      <c r="G333" s="222">
        <v>2.3958978770302393</v>
      </c>
      <c r="K333" s="253" t="s">
        <v>2547</v>
      </c>
      <c r="L333" s="74" t="s">
        <v>9084</v>
      </c>
      <c r="M333" s="261" t="s">
        <v>15396</v>
      </c>
      <c r="N333" s="74" t="s">
        <v>9085</v>
      </c>
      <c r="O333" s="26">
        <v>7.1745442617198299E-2</v>
      </c>
      <c r="P333" s="5">
        <v>-0.87104479716499505</v>
      </c>
      <c r="Q333" s="222">
        <v>1.1442056807830123</v>
      </c>
      <c r="U333" s="253" t="s">
        <v>7326</v>
      </c>
      <c r="V333" s="74" t="s">
        <v>6805</v>
      </c>
      <c r="W333" s="261" t="s">
        <v>16268</v>
      </c>
      <c r="X333" s="74" t="s">
        <v>13287</v>
      </c>
      <c r="Y333" s="4">
        <v>4.8011403870655799E-2</v>
      </c>
      <c r="Z333" s="216">
        <v>-1.7943098096231</v>
      </c>
      <c r="AA333" s="222">
        <v>1.3186555949188741</v>
      </c>
      <c r="AJ333" s="227" t="s">
        <v>7296</v>
      </c>
      <c r="AL333" s="384" t="s">
        <v>16372</v>
      </c>
      <c r="AM333" s="332" t="s">
        <v>5247</v>
      </c>
      <c r="AN333" s="332" t="s">
        <v>16524</v>
      </c>
      <c r="AO333" s="333" t="s">
        <v>16997</v>
      </c>
      <c r="AP333" s="332" t="s">
        <v>16782</v>
      </c>
      <c r="AQ333" s="332" t="s">
        <v>16525</v>
      </c>
      <c r="AR333" s="334">
        <v>0.55555555555555602</v>
      </c>
      <c r="AS333" s="334">
        <v>3.2558139534883699</v>
      </c>
      <c r="AT333" s="335">
        <v>3.9896500303136198E-2</v>
      </c>
      <c r="AU333" s="336">
        <v>1.3990651986916138</v>
      </c>
      <c r="AV333" s="334">
        <v>0.170634920634921</v>
      </c>
      <c r="AW333" s="385" t="s">
        <v>12934</v>
      </c>
      <c r="AX333" s="147" t="str">
        <f t="shared" si="5"/>
        <v xml:space="preserve"> </v>
      </c>
      <c r="BZ333" s="32"/>
    </row>
    <row r="334" spans="1:78" ht="25" customHeight="1" x14ac:dyDescent="0.2">
      <c r="A334" s="253" t="s">
        <v>5038</v>
      </c>
      <c r="B334" s="74" t="s">
        <v>12730</v>
      </c>
      <c r="C334" s="261" t="s">
        <v>14802</v>
      </c>
      <c r="D334" s="74" t="s">
        <v>12731</v>
      </c>
      <c r="E334" s="4">
        <v>3.5850919039901098E-2</v>
      </c>
      <c r="F334" s="5">
        <v>7.1456699335641396</v>
      </c>
      <c r="G334" s="222">
        <v>1.445499706695156</v>
      </c>
      <c r="K334" s="253" t="s">
        <v>5223</v>
      </c>
      <c r="L334" s="74" t="s">
        <v>12597</v>
      </c>
      <c r="M334" s="261" t="s">
        <v>14432</v>
      </c>
      <c r="N334" s="74" t="s">
        <v>9102</v>
      </c>
      <c r="O334" s="26">
        <v>7.2090720336628306E-2</v>
      </c>
      <c r="P334" s="5">
        <v>-4.43720950076795</v>
      </c>
      <c r="Q334" s="222">
        <v>1.1421206349472401</v>
      </c>
      <c r="U334" s="253" t="s">
        <v>7305</v>
      </c>
      <c r="V334" s="74" t="s">
        <v>6798</v>
      </c>
      <c r="W334" s="261" t="s">
        <v>15985</v>
      </c>
      <c r="X334" s="74" t="s">
        <v>12324</v>
      </c>
      <c r="Y334" s="4">
        <v>4.2331642199717703E-2</v>
      </c>
      <c r="Z334" s="216">
        <v>-1.7826102273870801</v>
      </c>
      <c r="AA334" s="222">
        <v>1.3733348833227861</v>
      </c>
      <c r="AJ334" s="227" t="s">
        <v>4651</v>
      </c>
      <c r="AL334" s="384" t="s">
        <v>16372</v>
      </c>
      <c r="AM334" s="332" t="s">
        <v>5247</v>
      </c>
      <c r="AN334" s="332" t="s">
        <v>6758</v>
      </c>
      <c r="AO334" s="333" t="s">
        <v>7105</v>
      </c>
      <c r="AP334" s="332" t="s">
        <v>16751</v>
      </c>
      <c r="AQ334" s="332" t="s">
        <v>5755</v>
      </c>
      <c r="AR334" s="334">
        <v>3.3333333333333299</v>
      </c>
      <c r="AS334" s="334">
        <v>1.30232558139535</v>
      </c>
      <c r="AT334" s="335">
        <v>4.2575366227292202E-2</v>
      </c>
      <c r="AU334" s="336">
        <v>1.370841607609447</v>
      </c>
      <c r="AV334" s="334">
        <v>2.5595238095238102</v>
      </c>
      <c r="AW334" s="385" t="s">
        <v>16783</v>
      </c>
      <c r="AX334" s="147" t="str">
        <f t="shared" si="5"/>
        <v xml:space="preserve"> </v>
      </c>
      <c r="BZ334" s="32"/>
    </row>
    <row r="335" spans="1:78" ht="25" customHeight="1" x14ac:dyDescent="0.2">
      <c r="A335" s="253" t="s">
        <v>1764</v>
      </c>
      <c r="B335" s="74" t="s">
        <v>10077</v>
      </c>
      <c r="C335" s="261" t="s">
        <v>14439</v>
      </c>
      <c r="D335" s="74" t="s">
        <v>10078</v>
      </c>
      <c r="E335" s="4">
        <v>3.8721821075986602E-2</v>
      </c>
      <c r="F335" s="5">
        <v>7.2301133248027503</v>
      </c>
      <c r="G335" s="222">
        <v>1.4120442261401338</v>
      </c>
      <c r="K335" s="253" t="s">
        <v>4829</v>
      </c>
      <c r="L335" s="74" t="s">
        <v>12206</v>
      </c>
      <c r="M335" s="261" t="s">
        <v>15489</v>
      </c>
      <c r="N335" s="74" t="s">
        <v>12207</v>
      </c>
      <c r="O335" s="26">
        <v>7.2423971459013595E-2</v>
      </c>
      <c r="P335" s="5">
        <v>-1.0291766006613501</v>
      </c>
      <c r="Q335" s="222">
        <v>1.1401176637851831</v>
      </c>
      <c r="U335" s="253" t="s">
        <v>2236</v>
      </c>
      <c r="V335" s="74" t="s">
        <v>11689</v>
      </c>
      <c r="W335" s="261" t="s">
        <v>14886</v>
      </c>
      <c r="X335" s="74" t="s">
        <v>11690</v>
      </c>
      <c r="Y335" s="4">
        <v>2.7450879358752601E-2</v>
      </c>
      <c r="Z335" s="216">
        <v>-1.7387857069553001</v>
      </c>
      <c r="AA335" s="222">
        <v>1.5614437388446025</v>
      </c>
      <c r="AJ335" s="227" t="s">
        <v>5093</v>
      </c>
      <c r="AL335" s="384" t="s">
        <v>16372</v>
      </c>
      <c r="AM335" s="332" t="s">
        <v>5247</v>
      </c>
      <c r="AN335" s="332" t="s">
        <v>13846</v>
      </c>
      <c r="AO335" s="333" t="s">
        <v>14071</v>
      </c>
      <c r="AP335" s="332" t="s">
        <v>16762</v>
      </c>
      <c r="AQ335" s="332" t="s">
        <v>5376</v>
      </c>
      <c r="AR335" s="334">
        <v>2.2222222222222201</v>
      </c>
      <c r="AS335" s="334">
        <v>0.65116279069767402</v>
      </c>
      <c r="AT335" s="335">
        <v>4.46739306660211E-2</v>
      </c>
      <c r="AU335" s="336">
        <v>1.3499458341531387</v>
      </c>
      <c r="AV335" s="334">
        <v>3.4126984126984099</v>
      </c>
      <c r="AW335" s="385" t="s">
        <v>16784</v>
      </c>
      <c r="AX335" s="147" t="str">
        <f t="shared" si="5"/>
        <v xml:space="preserve"> </v>
      </c>
      <c r="BZ335" s="32"/>
    </row>
    <row r="336" spans="1:78" ht="25" customHeight="1" x14ac:dyDescent="0.2">
      <c r="A336" s="253" t="s">
        <v>2637</v>
      </c>
      <c r="B336" s="74" t="s">
        <v>11741</v>
      </c>
      <c r="C336" s="261" t="s">
        <v>14881</v>
      </c>
      <c r="D336" s="74" t="s">
        <v>11742</v>
      </c>
      <c r="E336" s="4">
        <v>2.0510453602850399E-2</v>
      </c>
      <c r="F336" s="5">
        <v>8.1292686573098401</v>
      </c>
      <c r="G336" s="222">
        <v>1.6880247348029394</v>
      </c>
      <c r="K336" s="253" t="s">
        <v>7282</v>
      </c>
      <c r="L336" s="74" t="s">
        <v>10532</v>
      </c>
      <c r="M336" s="261" t="s">
        <v>16016</v>
      </c>
      <c r="N336" s="74" t="s">
        <v>10533</v>
      </c>
      <c r="O336" s="26">
        <v>7.2519801526358896E-2</v>
      </c>
      <c r="P336" s="5">
        <v>-2.6630017564923998</v>
      </c>
      <c r="Q336" s="222">
        <v>1.1395433931607137</v>
      </c>
      <c r="U336" s="253" t="s">
        <v>7228</v>
      </c>
      <c r="V336" s="74" t="s">
        <v>8909</v>
      </c>
      <c r="W336" s="261" t="s">
        <v>15041</v>
      </c>
      <c r="X336" s="74" t="s">
        <v>8910</v>
      </c>
      <c r="Y336" s="4">
        <v>4.1137345541205203E-3</v>
      </c>
      <c r="Z336" s="216">
        <v>-1.7240789926611499</v>
      </c>
      <c r="AA336" s="222">
        <v>2.3857637353442596</v>
      </c>
      <c r="AJ336" s="227" t="s">
        <v>4937</v>
      </c>
      <c r="AL336" s="384" t="s">
        <v>16372</v>
      </c>
      <c r="AM336" s="332" t="s">
        <v>5247</v>
      </c>
      <c r="AN336" s="332" t="s">
        <v>6704</v>
      </c>
      <c r="AO336" s="333" t="s">
        <v>7082</v>
      </c>
      <c r="AP336" s="332" t="s">
        <v>16749</v>
      </c>
      <c r="AQ336" s="332" t="s">
        <v>5315</v>
      </c>
      <c r="AR336" s="334">
        <v>2.7777777777777799</v>
      </c>
      <c r="AS336" s="334">
        <v>0.97674418604651203</v>
      </c>
      <c r="AT336" s="335">
        <v>4.5118723072751998E-2</v>
      </c>
      <c r="AU336" s="336">
        <v>1.3456432000332468</v>
      </c>
      <c r="AV336" s="334">
        <v>2.8439153439153402</v>
      </c>
      <c r="AW336" s="385" t="s">
        <v>13750</v>
      </c>
      <c r="AX336" s="147" t="str">
        <f t="shared" si="5"/>
        <v xml:space="preserve"> </v>
      </c>
      <c r="BZ336" s="32"/>
    </row>
    <row r="337" spans="1:78" ht="25" customHeight="1" x14ac:dyDescent="0.2">
      <c r="A337" s="253" t="s">
        <v>3830</v>
      </c>
      <c r="B337" s="74" t="s">
        <v>12194</v>
      </c>
      <c r="C337" s="261" t="s">
        <v>16163</v>
      </c>
      <c r="D337" s="74" t="s">
        <v>12195</v>
      </c>
      <c r="E337" s="4">
        <v>1.04179933872873E-2</v>
      </c>
      <c r="F337" s="5">
        <v>8.3544150457471407</v>
      </c>
      <c r="G337" s="222">
        <v>1.9822159225671292</v>
      </c>
      <c r="K337" s="253" t="s">
        <v>2508</v>
      </c>
      <c r="L337" s="74" t="s">
        <v>9216</v>
      </c>
      <c r="M337" s="261" t="s">
        <v>16237</v>
      </c>
      <c r="N337" s="74" t="s">
        <v>9217</v>
      </c>
      <c r="O337" s="26">
        <v>7.2556490256580897E-2</v>
      </c>
      <c r="P337" s="5">
        <v>-4.2074340026321</v>
      </c>
      <c r="Q337" s="222">
        <v>1.1393237333771984</v>
      </c>
      <c r="U337" s="253" t="s">
        <v>7268</v>
      </c>
      <c r="V337" s="74" t="s">
        <v>8160</v>
      </c>
      <c r="W337" s="261" t="s">
        <v>14506</v>
      </c>
      <c r="X337" s="74" t="s">
        <v>8161</v>
      </c>
      <c r="Y337" s="4">
        <v>3.1340132352340198E-2</v>
      </c>
      <c r="Z337" s="216">
        <v>-1.67911985455125</v>
      </c>
      <c r="AA337" s="222">
        <v>1.5038991737969232</v>
      </c>
      <c r="AJ337" s="227" t="s">
        <v>4677</v>
      </c>
      <c r="AL337" s="384" t="s">
        <v>16372</v>
      </c>
      <c r="AM337" s="332" t="s">
        <v>5753</v>
      </c>
      <c r="AN337" s="332" t="s">
        <v>6863</v>
      </c>
      <c r="AO337" s="333" t="s">
        <v>7127</v>
      </c>
      <c r="AP337" s="332" t="s">
        <v>16785</v>
      </c>
      <c r="AQ337" s="332" t="s">
        <v>6864</v>
      </c>
      <c r="AR337" s="334">
        <v>8.3333333333333304</v>
      </c>
      <c r="AS337" s="334">
        <v>1.9534883720930201</v>
      </c>
      <c r="AT337" s="337">
        <v>1.4304621530339899E-5</v>
      </c>
      <c r="AU337" s="336">
        <v>4.8445236282088988</v>
      </c>
      <c r="AV337" s="334">
        <v>4.2658730158730203</v>
      </c>
      <c r="AW337" s="385" t="s">
        <v>16786</v>
      </c>
      <c r="AX337" s="147" t="str">
        <f t="shared" si="5"/>
        <v xml:space="preserve"> </v>
      </c>
      <c r="BZ337" s="32"/>
    </row>
    <row r="338" spans="1:78" ht="25" customHeight="1" x14ac:dyDescent="0.2">
      <c r="A338" s="253" t="s">
        <v>5222</v>
      </c>
      <c r="B338" s="74" t="s">
        <v>13073</v>
      </c>
      <c r="C338" s="261" t="s">
        <v>14412</v>
      </c>
      <c r="D338" s="74" t="s">
        <v>12773</v>
      </c>
      <c r="E338" s="4">
        <v>5.0205874259822203E-2</v>
      </c>
      <c r="F338" s="5">
        <v>1.8662384240105701</v>
      </c>
      <c r="G338" s="222">
        <v>1.2992454659351984</v>
      </c>
      <c r="K338" s="253" t="s">
        <v>3929</v>
      </c>
      <c r="L338" s="74" t="s">
        <v>12224</v>
      </c>
      <c r="M338" s="261" t="s">
        <v>14538</v>
      </c>
      <c r="N338" s="74" t="s">
        <v>12225</v>
      </c>
      <c r="O338" s="26">
        <v>7.2610796254840598E-2</v>
      </c>
      <c r="P338" s="5">
        <v>-1.3939640224066601</v>
      </c>
      <c r="Q338" s="222">
        <v>1.1389988007144007</v>
      </c>
      <c r="U338" s="253" t="s">
        <v>5003</v>
      </c>
      <c r="V338" s="74" t="s">
        <v>12435</v>
      </c>
      <c r="W338" s="261" t="s">
        <v>14493</v>
      </c>
      <c r="X338" s="74" t="s">
        <v>9824</v>
      </c>
      <c r="Y338" s="4">
        <v>3.78038883924528E-2</v>
      </c>
      <c r="Z338" s="216">
        <v>-1.65246492233792</v>
      </c>
      <c r="AA338" s="222">
        <v>1.4224635276618458</v>
      </c>
      <c r="AJ338" s="227" t="s">
        <v>4692</v>
      </c>
      <c r="AL338" s="384" t="s">
        <v>16372</v>
      </c>
      <c r="AM338" s="332" t="s">
        <v>5753</v>
      </c>
      <c r="AN338" s="332" t="s">
        <v>6829</v>
      </c>
      <c r="AO338" s="333" t="s">
        <v>7114</v>
      </c>
      <c r="AP338" s="332" t="s">
        <v>16787</v>
      </c>
      <c r="AQ338" s="332" t="s">
        <v>6831</v>
      </c>
      <c r="AR338" s="334">
        <v>7.2222222222222197</v>
      </c>
      <c r="AS338" s="334">
        <v>2.6046511627907001</v>
      </c>
      <c r="AT338" s="335">
        <v>1.8519394997906901E-3</v>
      </c>
      <c r="AU338" s="336">
        <v>2.7323732052006475</v>
      </c>
      <c r="AV338" s="334">
        <v>2.77281746031746</v>
      </c>
      <c r="AW338" s="385" t="s">
        <v>16788</v>
      </c>
      <c r="AX338" s="147" t="str">
        <f t="shared" si="5"/>
        <v xml:space="preserve"> </v>
      </c>
      <c r="BZ338" s="32"/>
    </row>
    <row r="339" spans="1:78" ht="25" customHeight="1" x14ac:dyDescent="0.2">
      <c r="A339" s="253" t="s">
        <v>7565</v>
      </c>
      <c r="B339" s="74" t="s">
        <v>13531</v>
      </c>
      <c r="C339" s="261" t="s">
        <v>14824</v>
      </c>
      <c r="D339" s="74" t="s">
        <v>8174</v>
      </c>
      <c r="E339" s="4">
        <v>5.0431732425543101E-2</v>
      </c>
      <c r="F339" s="5">
        <v>1.4499706688937599</v>
      </c>
      <c r="G339" s="222">
        <v>1.2972961127464655</v>
      </c>
      <c r="K339" s="253" t="s">
        <v>3197</v>
      </c>
      <c r="L339" s="74" t="s">
        <v>11167</v>
      </c>
      <c r="M339" s="261" t="s">
        <v>15721</v>
      </c>
      <c r="N339" s="74" t="s">
        <v>11168</v>
      </c>
      <c r="O339" s="26">
        <v>7.2742255545875295E-2</v>
      </c>
      <c r="P339" s="5">
        <v>-1.52677636386779</v>
      </c>
      <c r="Q339" s="222">
        <v>1.1382132367437732</v>
      </c>
      <c r="U339" s="253" t="s">
        <v>1221</v>
      </c>
      <c r="V339" s="74" t="s">
        <v>9851</v>
      </c>
      <c r="W339" s="261" t="s">
        <v>14559</v>
      </c>
      <c r="X339" s="74" t="s">
        <v>9852</v>
      </c>
      <c r="Y339" s="4">
        <v>2.71198521633144E-2</v>
      </c>
      <c r="Z339" s="216">
        <v>-1.60817967736039</v>
      </c>
      <c r="AA339" s="222">
        <v>1.5667126822397743</v>
      </c>
      <c r="AJ339" s="227" t="s">
        <v>5054</v>
      </c>
      <c r="AL339" s="384" t="s">
        <v>16372</v>
      </c>
      <c r="AM339" s="332" t="s">
        <v>5753</v>
      </c>
      <c r="AN339" s="332" t="s">
        <v>13849</v>
      </c>
      <c r="AO339" s="333" t="s">
        <v>14074</v>
      </c>
      <c r="AP339" s="332" t="s">
        <v>16776</v>
      </c>
      <c r="AQ339" s="332" t="s">
        <v>6899</v>
      </c>
      <c r="AR339" s="334">
        <v>5.5555555555555598</v>
      </c>
      <c r="AS339" s="334">
        <v>1.67441860465116</v>
      </c>
      <c r="AT339" s="335">
        <v>2.0595205181799798E-3</v>
      </c>
      <c r="AU339" s="336">
        <v>2.6862338769836231</v>
      </c>
      <c r="AV339" s="334">
        <v>3.3179012345679002</v>
      </c>
      <c r="AW339" s="385" t="s">
        <v>13850</v>
      </c>
      <c r="AX339" s="147" t="str">
        <f t="shared" si="5"/>
        <v xml:space="preserve"> </v>
      </c>
      <c r="BZ339" s="32"/>
    </row>
    <row r="340" spans="1:78" ht="25" customHeight="1" x14ac:dyDescent="0.2">
      <c r="A340" s="253" t="s">
        <v>3711</v>
      </c>
      <c r="B340" s="74" t="s">
        <v>8155</v>
      </c>
      <c r="C340" s="261" t="s">
        <v>15717</v>
      </c>
      <c r="D340" s="74" t="s">
        <v>8156</v>
      </c>
      <c r="E340" s="4">
        <v>5.0662009676412101E-2</v>
      </c>
      <c r="F340" s="5">
        <v>-4.0141178619984004</v>
      </c>
      <c r="G340" s="222">
        <v>1.2953175864747073</v>
      </c>
      <c r="K340" s="253" t="s">
        <v>3038</v>
      </c>
      <c r="L340" s="74" t="s">
        <v>11573</v>
      </c>
      <c r="M340" s="261" t="s">
        <v>15993</v>
      </c>
      <c r="N340" s="74" t="s">
        <v>11574</v>
      </c>
      <c r="O340" s="26">
        <v>7.2903887772344994E-2</v>
      </c>
      <c r="P340" s="5">
        <v>-2.56268449256291</v>
      </c>
      <c r="Q340" s="222">
        <v>1.1372493112834581</v>
      </c>
      <c r="U340" s="253" t="s">
        <v>1332</v>
      </c>
      <c r="V340" s="74" t="s">
        <v>12868</v>
      </c>
      <c r="W340" s="261" t="s">
        <v>14476</v>
      </c>
      <c r="X340" s="74" t="s">
        <v>12869</v>
      </c>
      <c r="Y340" s="4">
        <v>3.6484507063125601E-2</v>
      </c>
      <c r="Z340" s="216">
        <v>-1.5997937520360599</v>
      </c>
      <c r="AA340" s="222">
        <v>1.4378915170613253</v>
      </c>
      <c r="AJ340" s="227" t="s">
        <v>4727</v>
      </c>
      <c r="AL340" s="384" t="s">
        <v>16372</v>
      </c>
      <c r="AM340" s="332" t="s">
        <v>5753</v>
      </c>
      <c r="AN340" s="332" t="s">
        <v>13853</v>
      </c>
      <c r="AO340" s="333" t="s">
        <v>14076</v>
      </c>
      <c r="AP340" s="332" t="s">
        <v>16751</v>
      </c>
      <c r="AQ340" s="332" t="s">
        <v>5776</v>
      </c>
      <c r="AR340" s="334">
        <v>3.3333333333333299</v>
      </c>
      <c r="AS340" s="334">
        <v>0.74418604651162801</v>
      </c>
      <c r="AT340" s="335">
        <v>5.1153313338446497E-3</v>
      </c>
      <c r="AU340" s="336">
        <v>2.2911262306126194</v>
      </c>
      <c r="AV340" s="334">
        <v>4.4791666666666696</v>
      </c>
      <c r="AW340" s="385" t="s">
        <v>13854</v>
      </c>
      <c r="AX340" s="147" t="str">
        <f t="shared" si="5"/>
        <v xml:space="preserve"> </v>
      </c>
      <c r="BZ340" s="32"/>
    </row>
    <row r="341" spans="1:78" ht="25" customHeight="1" x14ac:dyDescent="0.2">
      <c r="A341" s="253" t="s">
        <v>3742</v>
      </c>
      <c r="B341" s="74" t="s">
        <v>10512</v>
      </c>
      <c r="C341" s="261" t="s">
        <v>15273</v>
      </c>
      <c r="D341" s="74" t="s">
        <v>10513</v>
      </c>
      <c r="E341" s="4">
        <v>5.0671765077538497E-2</v>
      </c>
      <c r="F341" s="5">
        <v>-1.2906998256324</v>
      </c>
      <c r="G341" s="222">
        <v>1.2952339674266393</v>
      </c>
      <c r="K341" s="253" t="s">
        <v>3082</v>
      </c>
      <c r="L341" s="74" t="s">
        <v>12332</v>
      </c>
      <c r="M341" s="261" t="s">
        <v>14638</v>
      </c>
      <c r="N341" s="74" t="s">
        <v>12333</v>
      </c>
      <c r="O341" s="26">
        <v>7.3375632252222794E-2</v>
      </c>
      <c r="P341" s="5">
        <v>2.87606029336205</v>
      </c>
      <c r="Q341" s="222">
        <v>1.1344481435641787</v>
      </c>
      <c r="U341" s="253" t="s">
        <v>7237</v>
      </c>
      <c r="V341" s="74" t="s">
        <v>8996</v>
      </c>
      <c r="W341" s="261" t="s">
        <v>14978</v>
      </c>
      <c r="X341" s="74" t="s">
        <v>8997</v>
      </c>
      <c r="Y341" s="4">
        <v>4.07493838665451E-2</v>
      </c>
      <c r="Z341" s="216">
        <v>-1.5871363025398899</v>
      </c>
      <c r="AA341" s="222">
        <v>1.3898789534364588</v>
      </c>
      <c r="AJ341" s="227" t="s">
        <v>4732</v>
      </c>
      <c r="AL341" s="384" t="s">
        <v>16372</v>
      </c>
      <c r="AM341" s="332" t="s">
        <v>5753</v>
      </c>
      <c r="AN341" s="332" t="s">
        <v>13851</v>
      </c>
      <c r="AO341" s="333" t="s">
        <v>14075</v>
      </c>
      <c r="AP341" s="332" t="s">
        <v>16745</v>
      </c>
      <c r="AQ341" s="332" t="s">
        <v>5524</v>
      </c>
      <c r="AR341" s="334">
        <v>5</v>
      </c>
      <c r="AS341" s="334">
        <v>1.62790697674419</v>
      </c>
      <c r="AT341" s="335">
        <v>5.2995206618356499E-3</v>
      </c>
      <c r="AU341" s="336">
        <v>2.2757634102735613</v>
      </c>
      <c r="AV341" s="334">
        <v>3.0714285714285698</v>
      </c>
      <c r="AW341" s="385" t="s">
        <v>13852</v>
      </c>
      <c r="AX341" s="147" t="str">
        <f t="shared" si="5"/>
        <v xml:space="preserve"> </v>
      </c>
      <c r="BZ341" s="32"/>
    </row>
    <row r="342" spans="1:78" ht="25" customHeight="1" x14ac:dyDescent="0.2">
      <c r="A342" s="253" t="s">
        <v>7760</v>
      </c>
      <c r="B342" s="74" t="s">
        <v>8271</v>
      </c>
      <c r="C342" s="261" t="s">
        <v>14807</v>
      </c>
      <c r="D342" s="74" t="s">
        <v>8272</v>
      </c>
      <c r="E342" s="4">
        <v>5.0748950087743598E-2</v>
      </c>
      <c r="F342" s="5">
        <v>-1.43572233131871</v>
      </c>
      <c r="G342" s="222">
        <v>1.2945729381598934</v>
      </c>
      <c r="K342" s="253" t="s">
        <v>274</v>
      </c>
      <c r="L342" s="74" t="s">
        <v>13011</v>
      </c>
      <c r="M342" s="261" t="s">
        <v>14588</v>
      </c>
      <c r="N342" s="74" t="s">
        <v>12467</v>
      </c>
      <c r="O342" s="26">
        <v>7.3578324011846705E-2</v>
      </c>
      <c r="P342" s="5">
        <v>-2.5267495366478698</v>
      </c>
      <c r="Q342" s="222">
        <v>1.1332501088764124</v>
      </c>
      <c r="U342" s="253" t="s">
        <v>7245</v>
      </c>
      <c r="V342" s="74" t="s">
        <v>10891</v>
      </c>
      <c r="W342" s="261" t="s">
        <v>15111</v>
      </c>
      <c r="X342" s="74" t="s">
        <v>10892</v>
      </c>
      <c r="Y342" s="4">
        <v>1.29557768175019E-2</v>
      </c>
      <c r="Z342" s="216">
        <v>-1.57758854490219</v>
      </c>
      <c r="AA342" s="222">
        <v>1.8875365419649042</v>
      </c>
      <c r="AJ342" s="227" t="s">
        <v>4735</v>
      </c>
      <c r="AL342" s="384" t="s">
        <v>16372</v>
      </c>
      <c r="AM342" s="332" t="s">
        <v>5753</v>
      </c>
      <c r="AN342" s="332" t="s">
        <v>5767</v>
      </c>
      <c r="AO342" s="333" t="s">
        <v>6077</v>
      </c>
      <c r="AP342" s="332" t="s">
        <v>16749</v>
      </c>
      <c r="AQ342" s="332" t="s">
        <v>5364</v>
      </c>
      <c r="AR342" s="334">
        <v>2.7777777777777799</v>
      </c>
      <c r="AS342" s="334">
        <v>0.60465116279069797</v>
      </c>
      <c r="AT342" s="335">
        <v>9.7107693506615893E-3</v>
      </c>
      <c r="AU342" s="336">
        <v>2.0127463610795489</v>
      </c>
      <c r="AV342" s="334">
        <v>4.5940170940170901</v>
      </c>
      <c r="AW342" s="385" t="s">
        <v>13856</v>
      </c>
      <c r="AX342" s="147" t="str">
        <f t="shared" si="5"/>
        <v xml:space="preserve"> </v>
      </c>
      <c r="BZ342" s="32"/>
    </row>
    <row r="343" spans="1:78" ht="25" customHeight="1" x14ac:dyDescent="0.2">
      <c r="A343" s="253" t="s">
        <v>3982</v>
      </c>
      <c r="B343" s="74" t="s">
        <v>9869</v>
      </c>
      <c r="C343" s="261" t="s">
        <v>14711</v>
      </c>
      <c r="D343" s="74" t="s">
        <v>9870</v>
      </c>
      <c r="E343" s="4">
        <v>5.0925662056565901E-2</v>
      </c>
      <c r="F343" s="5">
        <v>-4.2157075064787799</v>
      </c>
      <c r="G343" s="222">
        <v>1.2930633162670369</v>
      </c>
      <c r="K343" s="253" t="s">
        <v>1729</v>
      </c>
      <c r="L343" s="74" t="s">
        <v>10985</v>
      </c>
      <c r="M343" s="261" t="s">
        <v>16147</v>
      </c>
      <c r="N343" s="74" t="s">
        <v>10986</v>
      </c>
      <c r="O343" s="26">
        <v>7.3596923965851796E-2</v>
      </c>
      <c r="P343" s="5">
        <v>-3.39996241567819</v>
      </c>
      <c r="Q343" s="222">
        <v>1.1331403369202979</v>
      </c>
      <c r="U343" s="253" t="s">
        <v>4302</v>
      </c>
      <c r="V343" s="74" t="s">
        <v>8838</v>
      </c>
      <c r="W343" s="261" t="s">
        <v>14517</v>
      </c>
      <c r="X343" s="74" t="s">
        <v>8839</v>
      </c>
      <c r="Y343" s="4">
        <v>4.08989096293495E-2</v>
      </c>
      <c r="Z343" s="216">
        <v>-1.50243904995884</v>
      </c>
      <c r="AA343" s="222">
        <v>1.3882882701899451</v>
      </c>
      <c r="AJ343" s="227" t="s">
        <v>7298</v>
      </c>
      <c r="AL343" s="384" t="s">
        <v>16372</v>
      </c>
      <c r="AM343" s="332" t="s">
        <v>5753</v>
      </c>
      <c r="AN343" s="332" t="s">
        <v>6909</v>
      </c>
      <c r="AO343" s="333" t="s">
        <v>7146</v>
      </c>
      <c r="AP343" s="332" t="s">
        <v>16751</v>
      </c>
      <c r="AQ343" s="332" t="s">
        <v>5250</v>
      </c>
      <c r="AR343" s="334">
        <v>3.3333333333333299</v>
      </c>
      <c r="AS343" s="334">
        <v>0.88372093023255804</v>
      </c>
      <c r="AT343" s="335">
        <v>9.9946888183790293E-3</v>
      </c>
      <c r="AU343" s="336">
        <v>2.0002307229630403</v>
      </c>
      <c r="AV343" s="334">
        <v>3.7719298245614001</v>
      </c>
      <c r="AW343" s="385" t="s">
        <v>13855</v>
      </c>
      <c r="AX343" s="147" t="str">
        <f t="shared" si="5"/>
        <v xml:space="preserve"> </v>
      </c>
      <c r="BZ343" s="32"/>
    </row>
    <row r="344" spans="1:78" ht="25" customHeight="1" x14ac:dyDescent="0.2">
      <c r="A344" s="253" t="s">
        <v>7779</v>
      </c>
      <c r="B344" s="74" t="s">
        <v>8700</v>
      </c>
      <c r="C344" s="261" t="s">
        <v>15841</v>
      </c>
      <c r="D344" s="74" t="s">
        <v>8701</v>
      </c>
      <c r="E344" s="4">
        <v>5.0968200684658099E-2</v>
      </c>
      <c r="F344" s="5">
        <v>1.2673954587560201</v>
      </c>
      <c r="G344" s="222">
        <v>1.2927006979105538</v>
      </c>
      <c r="K344" s="253" t="s">
        <v>4910</v>
      </c>
      <c r="L344" s="74" t="s">
        <v>13398</v>
      </c>
      <c r="M344" s="261" t="s">
        <v>15752</v>
      </c>
      <c r="N344" s="74" t="s">
        <v>13399</v>
      </c>
      <c r="O344" s="26">
        <v>7.3620918596760607E-2</v>
      </c>
      <c r="P344" s="5">
        <v>-1.5897319264187399</v>
      </c>
      <c r="Q344" s="222">
        <v>1.1329987679948215</v>
      </c>
      <c r="U344" s="253" t="s">
        <v>2500</v>
      </c>
      <c r="V344" s="74" t="s">
        <v>9521</v>
      </c>
      <c r="W344" s="261" t="s">
        <v>14904</v>
      </c>
      <c r="X344" s="74" t="s">
        <v>9522</v>
      </c>
      <c r="Y344" s="4">
        <v>5.7843301441888101E-3</v>
      </c>
      <c r="Z344" s="216">
        <v>-1.4952933312988399</v>
      </c>
      <c r="AA344" s="222">
        <v>2.2377469273823345</v>
      </c>
      <c r="AJ344" s="227" t="s">
        <v>4752</v>
      </c>
      <c r="AL344" s="384" t="s">
        <v>16372</v>
      </c>
      <c r="AM344" s="332" t="s">
        <v>5753</v>
      </c>
      <c r="AN344" s="332" t="s">
        <v>13882</v>
      </c>
      <c r="AO344" s="333" t="s">
        <v>14090</v>
      </c>
      <c r="AP344" s="332" t="s">
        <v>16749</v>
      </c>
      <c r="AQ344" s="332" t="s">
        <v>5376</v>
      </c>
      <c r="AR344" s="334">
        <v>2.7777777777777799</v>
      </c>
      <c r="AS344" s="334">
        <v>0.65116279069767402</v>
      </c>
      <c r="AT344" s="335">
        <v>1.2371174189184399E-2</v>
      </c>
      <c r="AU344" s="336">
        <v>1.9075890780845013</v>
      </c>
      <c r="AV344" s="334">
        <v>4.2658730158730203</v>
      </c>
      <c r="AW344" s="385" t="s">
        <v>16789</v>
      </c>
      <c r="AX344" s="147" t="str">
        <f t="shared" si="5"/>
        <v xml:space="preserve"> </v>
      </c>
      <c r="BZ344" s="32"/>
    </row>
    <row r="345" spans="1:78" ht="25" customHeight="1" x14ac:dyDescent="0.2">
      <c r="A345" s="253" t="s">
        <v>4100</v>
      </c>
      <c r="B345" s="74" t="s">
        <v>8328</v>
      </c>
      <c r="C345" s="261" t="s">
        <v>14575</v>
      </c>
      <c r="D345" s="74" t="s">
        <v>8329</v>
      </c>
      <c r="E345" s="4">
        <v>5.0987050542823202E-2</v>
      </c>
      <c r="F345" s="5">
        <v>-1.07387827934628</v>
      </c>
      <c r="G345" s="222">
        <v>1.2925401100177187</v>
      </c>
      <c r="K345" s="253" t="s">
        <v>7781</v>
      </c>
      <c r="L345" s="74" t="s">
        <v>10620</v>
      </c>
      <c r="M345" s="261" t="s">
        <v>15434</v>
      </c>
      <c r="N345" s="74" t="s">
        <v>10621</v>
      </c>
      <c r="O345" s="26">
        <v>7.3889792209447303E-2</v>
      </c>
      <c r="P345" s="5">
        <v>-0.94827684724989603</v>
      </c>
      <c r="Q345" s="222">
        <v>1.1314155547488174</v>
      </c>
      <c r="U345" s="253" t="s">
        <v>3944</v>
      </c>
      <c r="V345" s="74" t="s">
        <v>11303</v>
      </c>
      <c r="W345" s="261" t="s">
        <v>14513</v>
      </c>
      <c r="X345" s="74" t="s">
        <v>11304</v>
      </c>
      <c r="Y345" s="4">
        <v>3.0547099061198499E-2</v>
      </c>
      <c r="Z345" s="216">
        <v>-1.4221354054958</v>
      </c>
      <c r="AA345" s="222">
        <v>1.5150300267155026</v>
      </c>
      <c r="AJ345" s="227" t="s">
        <v>5030</v>
      </c>
      <c r="AL345" s="384" t="s">
        <v>16372</v>
      </c>
      <c r="AM345" s="332" t="s">
        <v>5753</v>
      </c>
      <c r="AN345" s="332" t="s">
        <v>13857</v>
      </c>
      <c r="AO345" s="333" t="s">
        <v>14077</v>
      </c>
      <c r="AP345" s="332" t="s">
        <v>16749</v>
      </c>
      <c r="AQ345" s="332" t="s">
        <v>5376</v>
      </c>
      <c r="AR345" s="334">
        <v>2.7777777777777799</v>
      </c>
      <c r="AS345" s="334">
        <v>0.65116279069767402</v>
      </c>
      <c r="AT345" s="335">
        <v>1.2371174189184399E-2</v>
      </c>
      <c r="AU345" s="336">
        <v>1.9075890780845013</v>
      </c>
      <c r="AV345" s="334">
        <v>4.2658730158730203</v>
      </c>
      <c r="AW345" s="385" t="s">
        <v>13858</v>
      </c>
      <c r="AX345" s="147" t="str">
        <f t="shared" si="5"/>
        <v xml:space="preserve"> </v>
      </c>
      <c r="BZ345" s="32"/>
    </row>
    <row r="346" spans="1:78" ht="25" customHeight="1" x14ac:dyDescent="0.2">
      <c r="A346" s="253" t="s">
        <v>7548</v>
      </c>
      <c r="B346" s="74" t="s">
        <v>12879</v>
      </c>
      <c r="C346" s="261" t="s">
        <v>14627</v>
      </c>
      <c r="D346" s="74" t="s">
        <v>12077</v>
      </c>
      <c r="E346" s="4">
        <v>5.1437050989795098E-2</v>
      </c>
      <c r="F346" s="5">
        <v>-6.5260112413438698</v>
      </c>
      <c r="G346" s="222">
        <v>1.2887239385203095</v>
      </c>
      <c r="K346" s="253" t="s">
        <v>4991</v>
      </c>
      <c r="L346" s="74" t="s">
        <v>6769</v>
      </c>
      <c r="M346" s="261" t="s">
        <v>16191</v>
      </c>
      <c r="N346" s="74" t="s">
        <v>8626</v>
      </c>
      <c r="O346" s="26">
        <v>7.39014310028107E-2</v>
      </c>
      <c r="P346" s="5">
        <v>-3.6787363876557801</v>
      </c>
      <c r="Q346" s="222">
        <v>1.1313471519893799</v>
      </c>
      <c r="U346" s="253" t="s">
        <v>7423</v>
      </c>
      <c r="V346" s="74" t="s">
        <v>13391</v>
      </c>
      <c r="W346" s="261" t="s">
        <v>14507</v>
      </c>
      <c r="X346" s="74" t="s">
        <v>12853</v>
      </c>
      <c r="Y346" s="4">
        <v>2.1451263881636599E-2</v>
      </c>
      <c r="Z346" s="216">
        <v>-1.40939423078589</v>
      </c>
      <c r="AA346" s="222">
        <v>1.6685471146377615</v>
      </c>
      <c r="AJ346" s="227" t="s">
        <v>4759</v>
      </c>
      <c r="AL346" s="384" t="s">
        <v>16372</v>
      </c>
      <c r="AM346" s="332" t="s">
        <v>5753</v>
      </c>
      <c r="AN346" s="332" t="s">
        <v>5757</v>
      </c>
      <c r="AO346" s="333" t="s">
        <v>6072</v>
      </c>
      <c r="AP346" s="332" t="s">
        <v>16743</v>
      </c>
      <c r="AQ346" s="332" t="s">
        <v>5403</v>
      </c>
      <c r="AR346" s="334">
        <v>3.8888888888888902</v>
      </c>
      <c r="AS346" s="334">
        <v>1.2558139534883701</v>
      </c>
      <c r="AT346" s="335">
        <v>1.30881489221597E-2</v>
      </c>
      <c r="AU346" s="336">
        <v>1.8831217720694335</v>
      </c>
      <c r="AV346" s="334">
        <v>3.0967078189300401</v>
      </c>
      <c r="AW346" s="385" t="s">
        <v>16790</v>
      </c>
      <c r="AX346" s="147" t="str">
        <f t="shared" si="5"/>
        <v xml:space="preserve"> </v>
      </c>
      <c r="BZ346" s="32"/>
    </row>
    <row r="347" spans="1:78" ht="25" customHeight="1" x14ac:dyDescent="0.2">
      <c r="A347" s="253" t="s">
        <v>3986</v>
      </c>
      <c r="B347" s="74" t="s">
        <v>11332</v>
      </c>
      <c r="C347" s="261" t="s">
        <v>16017</v>
      </c>
      <c r="D347" s="74" t="s">
        <v>11333</v>
      </c>
      <c r="E347" s="4">
        <v>5.1654025589033203E-2</v>
      </c>
      <c r="F347" s="5">
        <v>-1.7881176546084201</v>
      </c>
      <c r="G347" s="222">
        <v>1.2868958266520785</v>
      </c>
      <c r="K347" s="253" t="s">
        <v>7517</v>
      </c>
      <c r="L347" s="74" t="s">
        <v>12886</v>
      </c>
      <c r="M347" s="261" t="s">
        <v>15542</v>
      </c>
      <c r="N347" s="74" t="s">
        <v>12621</v>
      </c>
      <c r="O347" s="26">
        <v>7.3945767977462704E-2</v>
      </c>
      <c r="P347" s="5">
        <v>-1.1435846820070901</v>
      </c>
      <c r="Q347" s="222">
        <v>1.1310866762530025</v>
      </c>
      <c r="U347" s="253" t="s">
        <v>2700</v>
      </c>
      <c r="V347" s="74" t="s">
        <v>9069</v>
      </c>
      <c r="W347" s="261" t="s">
        <v>14719</v>
      </c>
      <c r="X347" s="74" t="s">
        <v>9070</v>
      </c>
      <c r="Y347" s="4">
        <v>2.3573141999810299E-2</v>
      </c>
      <c r="Z347" s="216">
        <v>-1.32279640897583</v>
      </c>
      <c r="AA347" s="222">
        <v>1.6275825276904863</v>
      </c>
      <c r="AJ347" s="227" t="s">
        <v>4763</v>
      </c>
      <c r="AL347" s="384" t="s">
        <v>16372</v>
      </c>
      <c r="AM347" s="332" t="s">
        <v>5753</v>
      </c>
      <c r="AN347" s="332" t="s">
        <v>6822</v>
      </c>
      <c r="AO347" s="333" t="s">
        <v>7112</v>
      </c>
      <c r="AP347" s="332" t="s">
        <v>16791</v>
      </c>
      <c r="AQ347" s="332" t="s">
        <v>6824</v>
      </c>
      <c r="AR347" s="334">
        <v>7.7777777777777803</v>
      </c>
      <c r="AS347" s="334">
        <v>3.6279069767441898</v>
      </c>
      <c r="AT347" s="335">
        <v>1.4250716237155001E-2</v>
      </c>
      <c r="AU347" s="336">
        <v>1.8461633075833883</v>
      </c>
      <c r="AV347" s="334">
        <v>2.1438746438746401</v>
      </c>
      <c r="AW347" s="385" t="s">
        <v>16792</v>
      </c>
      <c r="AX347" s="147" t="str">
        <f t="shared" si="5"/>
        <v xml:space="preserve"> </v>
      </c>
      <c r="BZ347" s="32"/>
    </row>
    <row r="348" spans="1:78" ht="25" customHeight="1" x14ac:dyDescent="0.2">
      <c r="A348" s="253" t="s">
        <v>7617</v>
      </c>
      <c r="B348" s="74" t="s">
        <v>13124</v>
      </c>
      <c r="C348" s="261" t="s">
        <v>14777</v>
      </c>
      <c r="D348" s="74" t="s">
        <v>12809</v>
      </c>
      <c r="E348" s="4">
        <v>5.2297132005151598E-2</v>
      </c>
      <c r="F348" s="5">
        <v>-4.7516864068755904</v>
      </c>
      <c r="G348" s="222">
        <v>1.2815221273562345</v>
      </c>
      <c r="K348" s="253" t="s">
        <v>3984</v>
      </c>
      <c r="L348" s="74" t="s">
        <v>11360</v>
      </c>
      <c r="M348" s="261" t="s">
        <v>16244</v>
      </c>
      <c r="N348" s="74" t="s">
        <v>11361</v>
      </c>
      <c r="O348" s="26">
        <v>7.4007465896472405E-2</v>
      </c>
      <c r="P348" s="5">
        <v>-4.3205594019184197</v>
      </c>
      <c r="Q348" s="222">
        <v>1.1307244662948632</v>
      </c>
      <c r="U348" s="253" t="s">
        <v>3875</v>
      </c>
      <c r="V348" s="74" t="s">
        <v>10133</v>
      </c>
      <c r="W348" s="261" t="s">
        <v>14897</v>
      </c>
      <c r="X348" s="74" t="s">
        <v>10134</v>
      </c>
      <c r="Y348" s="4">
        <v>1.8407933797463801E-2</v>
      </c>
      <c r="Z348" s="216">
        <v>-1.2936911703524201</v>
      </c>
      <c r="AA348" s="222">
        <v>1.7349949562390143</v>
      </c>
      <c r="AJ348" s="227" t="s">
        <v>4769</v>
      </c>
      <c r="AL348" s="384" t="s">
        <v>16372</v>
      </c>
      <c r="AM348" s="332" t="s">
        <v>5753</v>
      </c>
      <c r="AN348" s="332" t="s">
        <v>13862</v>
      </c>
      <c r="AO348" s="333" t="s">
        <v>14079</v>
      </c>
      <c r="AP348" s="332" t="s">
        <v>16749</v>
      </c>
      <c r="AQ348" s="332" t="s">
        <v>5276</v>
      </c>
      <c r="AR348" s="334">
        <v>2.7777777777777799</v>
      </c>
      <c r="AS348" s="334">
        <v>0.69767441860465096</v>
      </c>
      <c r="AT348" s="335">
        <v>1.5485949784874799E-2</v>
      </c>
      <c r="AU348" s="336">
        <v>1.8100621533242724</v>
      </c>
      <c r="AV348" s="334">
        <v>3.9814814814814801</v>
      </c>
      <c r="AW348" s="385" t="s">
        <v>13858</v>
      </c>
      <c r="AX348" s="147" t="str">
        <f t="shared" si="5"/>
        <v xml:space="preserve"> </v>
      </c>
      <c r="BZ348" s="32"/>
    </row>
    <row r="349" spans="1:78" ht="25" customHeight="1" x14ac:dyDescent="0.2">
      <c r="A349" s="253" t="s">
        <v>4069</v>
      </c>
      <c r="B349" s="74" t="s">
        <v>10856</v>
      </c>
      <c r="C349" s="261" t="s">
        <v>14499</v>
      </c>
      <c r="D349" s="74" t="s">
        <v>10857</v>
      </c>
      <c r="E349" s="4">
        <v>5.32415254885912E-2</v>
      </c>
      <c r="F349" s="5">
        <v>-1.1604070525897401</v>
      </c>
      <c r="G349" s="222">
        <v>1.2737495095124252</v>
      </c>
      <c r="K349" s="253" t="s">
        <v>2074</v>
      </c>
      <c r="L349" s="74" t="s">
        <v>11196</v>
      </c>
      <c r="M349" s="261" t="s">
        <v>15927</v>
      </c>
      <c r="N349" s="74" t="s">
        <v>11197</v>
      </c>
      <c r="O349" s="26">
        <v>7.4803620612138202E-2</v>
      </c>
      <c r="P349" s="5">
        <v>-2.2594522189731499</v>
      </c>
      <c r="Q349" s="222">
        <v>1.1260773810951841</v>
      </c>
      <c r="U349" s="253" t="s">
        <v>7231</v>
      </c>
      <c r="V349" s="74" t="s">
        <v>10773</v>
      </c>
      <c r="W349" s="261" t="s">
        <v>14891</v>
      </c>
      <c r="X349" s="74" t="s">
        <v>10774</v>
      </c>
      <c r="Y349" s="4">
        <v>1.555257790763E-2</v>
      </c>
      <c r="Z349" s="216">
        <v>-1.1991991023356099</v>
      </c>
      <c r="AA349" s="222">
        <v>1.8081976144656617</v>
      </c>
      <c r="AJ349" s="227" t="s">
        <v>7300</v>
      </c>
      <c r="AL349" s="384" t="s">
        <v>16372</v>
      </c>
      <c r="AM349" s="332" t="s">
        <v>5753</v>
      </c>
      <c r="AN349" s="332" t="s">
        <v>13860</v>
      </c>
      <c r="AO349" s="333" t="s">
        <v>14078</v>
      </c>
      <c r="AP349" s="332" t="s">
        <v>16751</v>
      </c>
      <c r="AQ349" s="332" t="s">
        <v>5346</v>
      </c>
      <c r="AR349" s="334">
        <v>3.3333333333333299</v>
      </c>
      <c r="AS349" s="334">
        <v>1.02325581395349</v>
      </c>
      <c r="AT349" s="335">
        <v>1.7517696347064599E-2</v>
      </c>
      <c r="AU349" s="336">
        <v>1.7565230060182715</v>
      </c>
      <c r="AV349" s="334">
        <v>3.25757575757576</v>
      </c>
      <c r="AW349" s="385" t="s">
        <v>13861</v>
      </c>
      <c r="AX349" s="147" t="str">
        <f t="shared" si="5"/>
        <v xml:space="preserve"> </v>
      </c>
      <c r="BZ349" s="32"/>
    </row>
    <row r="350" spans="1:78" ht="25" customHeight="1" x14ac:dyDescent="0.2">
      <c r="A350" s="253" t="s">
        <v>4477</v>
      </c>
      <c r="B350" s="74" t="s">
        <v>9146</v>
      </c>
      <c r="C350" s="261" t="s">
        <v>15095</v>
      </c>
      <c r="D350" s="74" t="s">
        <v>9147</v>
      </c>
      <c r="E350" s="4">
        <v>5.3392785601387903E-2</v>
      </c>
      <c r="F350" s="5">
        <v>-1.87994257093555</v>
      </c>
      <c r="G350" s="222">
        <v>1.2725174205964274</v>
      </c>
      <c r="K350" s="253" t="s">
        <v>3114</v>
      </c>
      <c r="L350" s="74" t="s">
        <v>9911</v>
      </c>
      <c r="M350" s="261" t="s">
        <v>15929</v>
      </c>
      <c r="N350" s="74" t="s">
        <v>9912</v>
      </c>
      <c r="O350" s="26">
        <v>7.4926239894144001E-2</v>
      </c>
      <c r="P350" s="5">
        <v>-2.2763714367370702</v>
      </c>
      <c r="Q350" s="222">
        <v>1.1253660615324086</v>
      </c>
      <c r="U350" s="253" t="s">
        <v>2545</v>
      </c>
      <c r="V350" s="74" t="s">
        <v>9734</v>
      </c>
      <c r="W350" s="261" t="s">
        <v>14565</v>
      </c>
      <c r="X350" s="74" t="s">
        <v>9735</v>
      </c>
      <c r="Y350" s="4">
        <v>3.8396528853097397E-2</v>
      </c>
      <c r="Z350" s="216">
        <v>-1.15940191723736</v>
      </c>
      <c r="AA350" s="222">
        <v>1.4157080352180056</v>
      </c>
      <c r="AJ350" s="227" t="s">
        <v>4807</v>
      </c>
      <c r="AL350" s="384" t="s">
        <v>16372</v>
      </c>
      <c r="AM350" s="332" t="s">
        <v>5753</v>
      </c>
      <c r="AN350" s="332" t="s">
        <v>5778</v>
      </c>
      <c r="AO350" s="333" t="s">
        <v>6082</v>
      </c>
      <c r="AP350" s="332" t="s">
        <v>16743</v>
      </c>
      <c r="AQ350" s="332" t="s">
        <v>5268</v>
      </c>
      <c r="AR350" s="334">
        <v>3.8888888888888902</v>
      </c>
      <c r="AS350" s="334">
        <v>1.34883720930233</v>
      </c>
      <c r="AT350" s="335">
        <v>1.78145355879624E-2</v>
      </c>
      <c r="AU350" s="336">
        <v>1.7492254949079256</v>
      </c>
      <c r="AV350" s="334">
        <v>2.8831417624521101</v>
      </c>
      <c r="AW350" s="385" t="s">
        <v>13859</v>
      </c>
      <c r="AX350" s="147" t="str">
        <f t="shared" si="5"/>
        <v xml:space="preserve"> </v>
      </c>
      <c r="BZ350" s="32"/>
    </row>
    <row r="351" spans="1:78" ht="25" customHeight="1" x14ac:dyDescent="0.2">
      <c r="A351" s="253" t="s">
        <v>5187</v>
      </c>
      <c r="B351" s="74" t="s">
        <v>12894</v>
      </c>
      <c r="C351" s="261" t="s">
        <v>16275</v>
      </c>
      <c r="D351" s="74" t="s">
        <v>12895</v>
      </c>
      <c r="E351" s="4">
        <v>5.3534730831921701E-2</v>
      </c>
      <c r="F351" s="5">
        <v>1.8746904582363</v>
      </c>
      <c r="G351" s="222">
        <v>1.2713643765789262</v>
      </c>
      <c r="K351" s="253" t="s">
        <v>4911</v>
      </c>
      <c r="L351" s="74" t="s">
        <v>9207</v>
      </c>
      <c r="M351" s="261" t="s">
        <v>15409</v>
      </c>
      <c r="N351" s="74" t="s">
        <v>9208</v>
      </c>
      <c r="O351" s="26">
        <v>7.4929360630662203E-2</v>
      </c>
      <c r="P351" s="5">
        <v>-0.89349978141531095</v>
      </c>
      <c r="Q351" s="222">
        <v>1.1253479732041143</v>
      </c>
      <c r="U351" s="253" t="s">
        <v>3863</v>
      </c>
      <c r="V351" s="74" t="s">
        <v>8351</v>
      </c>
      <c r="W351" s="261" t="s">
        <v>14494</v>
      </c>
      <c r="X351" s="74" t="s">
        <v>8352</v>
      </c>
      <c r="Y351" s="4">
        <v>4.4937658046649001E-3</v>
      </c>
      <c r="Z351" s="216">
        <v>-1.1308634313752</v>
      </c>
      <c r="AA351" s="222">
        <v>2.3473895648479108</v>
      </c>
      <c r="AJ351" s="227" t="s">
        <v>4824</v>
      </c>
      <c r="AL351" s="384" t="s">
        <v>16372</v>
      </c>
      <c r="AM351" s="332" t="s">
        <v>5753</v>
      </c>
      <c r="AN351" s="332" t="s">
        <v>13864</v>
      </c>
      <c r="AO351" s="333" t="s">
        <v>14081</v>
      </c>
      <c r="AP351" s="332" t="s">
        <v>16762</v>
      </c>
      <c r="AQ351" s="332" t="s">
        <v>5304</v>
      </c>
      <c r="AR351" s="334">
        <v>2.2222222222222201</v>
      </c>
      <c r="AS351" s="334">
        <v>0.46511627906976699</v>
      </c>
      <c r="AT351" s="335">
        <v>1.8616984645777001E-2</v>
      </c>
      <c r="AU351" s="336">
        <v>1.7300906594313135</v>
      </c>
      <c r="AV351" s="334">
        <v>4.7777777777777803</v>
      </c>
      <c r="AW351" s="385" t="s">
        <v>13865</v>
      </c>
      <c r="AX351" s="147" t="str">
        <f t="shared" si="5"/>
        <v xml:space="preserve"> </v>
      </c>
      <c r="BZ351" s="32"/>
    </row>
    <row r="352" spans="1:78" ht="25" customHeight="1" x14ac:dyDescent="0.2">
      <c r="A352" s="253" t="s">
        <v>3583</v>
      </c>
      <c r="B352" s="74" t="s">
        <v>8918</v>
      </c>
      <c r="C352" s="261" t="s">
        <v>14464</v>
      </c>
      <c r="D352" s="74" t="s">
        <v>8919</v>
      </c>
      <c r="E352" s="4">
        <v>5.3568722858514703E-2</v>
      </c>
      <c r="F352" s="5">
        <v>1.9027630933858399</v>
      </c>
      <c r="G352" s="222">
        <v>1.2710887075959934</v>
      </c>
      <c r="K352" s="253" t="s">
        <v>7659</v>
      </c>
      <c r="L352" s="74" t="s">
        <v>12533</v>
      </c>
      <c r="M352" s="261" t="s">
        <v>16175</v>
      </c>
      <c r="N352" s="74" t="s">
        <v>8163</v>
      </c>
      <c r="O352" s="26">
        <v>7.4990801815995795E-2</v>
      </c>
      <c r="P352" s="5">
        <v>-3.5528576304211499</v>
      </c>
      <c r="Q352" s="222">
        <v>1.1249920028154701</v>
      </c>
      <c r="U352" s="253" t="s">
        <v>3852</v>
      </c>
      <c r="V352" s="74" t="s">
        <v>11915</v>
      </c>
      <c r="W352" s="261" t="s">
        <v>14678</v>
      </c>
      <c r="X352" s="74" t="s">
        <v>11916</v>
      </c>
      <c r="Y352" s="4">
        <v>2.77403934223928E-2</v>
      </c>
      <c r="Z352" s="216">
        <v>-1.1288578413916599</v>
      </c>
      <c r="AA352" s="222">
        <v>1.5568873839273827</v>
      </c>
      <c r="AJ352" s="227" t="s">
        <v>4827</v>
      </c>
      <c r="AL352" s="384" t="s">
        <v>16372</v>
      </c>
      <c r="AM352" s="332" t="s">
        <v>5753</v>
      </c>
      <c r="AN352" s="332" t="s">
        <v>13863</v>
      </c>
      <c r="AO352" s="333" t="s">
        <v>14080</v>
      </c>
      <c r="AP352" s="332" t="s">
        <v>16749</v>
      </c>
      <c r="AQ352" s="332" t="s">
        <v>5776</v>
      </c>
      <c r="AR352" s="334">
        <v>2.7777777777777799</v>
      </c>
      <c r="AS352" s="334">
        <v>0.74418604651162801</v>
      </c>
      <c r="AT352" s="335">
        <v>1.90845871022669E-2</v>
      </c>
      <c r="AU352" s="336">
        <v>1.7193172316355982</v>
      </c>
      <c r="AV352" s="334">
        <v>3.7326388888888902</v>
      </c>
      <c r="AW352" s="385" t="s">
        <v>13858</v>
      </c>
      <c r="AX352" s="147" t="str">
        <f t="shared" si="5"/>
        <v xml:space="preserve"> </v>
      </c>
      <c r="BZ352" s="32"/>
    </row>
    <row r="353" spans="1:78" ht="25" customHeight="1" x14ac:dyDescent="0.2">
      <c r="A353" s="253" t="s">
        <v>2831</v>
      </c>
      <c r="B353" s="74" t="s">
        <v>9599</v>
      </c>
      <c r="C353" s="261" t="s">
        <v>14440</v>
      </c>
      <c r="D353" s="74" t="s">
        <v>9600</v>
      </c>
      <c r="E353" s="4">
        <v>5.3979762170035701E-2</v>
      </c>
      <c r="F353" s="5">
        <v>-5.8746443368848098</v>
      </c>
      <c r="G353" s="222">
        <v>1.2677690332376101</v>
      </c>
      <c r="K353" s="253" t="s">
        <v>7233</v>
      </c>
      <c r="L353" s="74" t="s">
        <v>12762</v>
      </c>
      <c r="M353" s="261" t="s">
        <v>15820</v>
      </c>
      <c r="N353" s="74" t="s">
        <v>12763</v>
      </c>
      <c r="O353" s="26">
        <v>7.5087560893530803E-2</v>
      </c>
      <c r="P353" s="5">
        <v>-1.8138891769112699</v>
      </c>
      <c r="Q353" s="222">
        <v>1.1244320028459709</v>
      </c>
      <c r="U353" s="253" t="s">
        <v>2395</v>
      </c>
      <c r="V353" s="74" t="s">
        <v>11968</v>
      </c>
      <c r="W353" s="261" t="s">
        <v>14909</v>
      </c>
      <c r="X353" s="74" t="s">
        <v>11969</v>
      </c>
      <c r="Y353" s="4">
        <v>2.3828434558632902E-3</v>
      </c>
      <c r="Z353" s="216">
        <v>-1.05827535954032</v>
      </c>
      <c r="AA353" s="222">
        <v>2.6229044882821309</v>
      </c>
      <c r="AJ353" s="227" t="s">
        <v>4829</v>
      </c>
      <c r="AL353" s="384" t="s">
        <v>16372</v>
      </c>
      <c r="AM353" s="332" t="s">
        <v>5753</v>
      </c>
      <c r="AN353" s="332" t="s">
        <v>6816</v>
      </c>
      <c r="AO353" s="333" t="s">
        <v>7110</v>
      </c>
      <c r="AP353" s="332" t="s">
        <v>16787</v>
      </c>
      <c r="AQ353" s="332" t="s">
        <v>6468</v>
      </c>
      <c r="AR353" s="334">
        <v>7.2222222222222197</v>
      </c>
      <c r="AS353" s="334">
        <v>3.53488372093023</v>
      </c>
      <c r="AT353" s="335">
        <v>2.30036157308794E-2</v>
      </c>
      <c r="AU353" s="336">
        <v>1.6382038957844729</v>
      </c>
      <c r="AV353" s="334">
        <v>2.0431286549707601</v>
      </c>
      <c r="AW353" s="385" t="s">
        <v>16793</v>
      </c>
      <c r="AX353" s="147" t="str">
        <f t="shared" si="5"/>
        <v xml:space="preserve"> </v>
      </c>
      <c r="BZ353" s="32"/>
    </row>
    <row r="354" spans="1:78" ht="25" customHeight="1" x14ac:dyDescent="0.2">
      <c r="A354" s="253" t="s">
        <v>7215</v>
      </c>
      <c r="B354" s="74" t="s">
        <v>13227</v>
      </c>
      <c r="C354" s="261" t="s">
        <v>14487</v>
      </c>
      <c r="D354" s="74" t="s">
        <v>13228</v>
      </c>
      <c r="E354" s="4">
        <v>5.4023448764613402E-2</v>
      </c>
      <c r="F354" s="5">
        <v>-4.38635633681033</v>
      </c>
      <c r="G354" s="222">
        <v>1.2674176946463072</v>
      </c>
      <c r="K354" s="253" t="s">
        <v>3846</v>
      </c>
      <c r="L354" s="74" t="s">
        <v>8623</v>
      </c>
      <c r="M354" s="261" t="s">
        <v>14524</v>
      </c>
      <c r="N354" s="74" t="s">
        <v>8624</v>
      </c>
      <c r="O354" s="26">
        <v>7.5391026122809707E-2</v>
      </c>
      <c r="P354" s="5">
        <v>-1.26980908852666</v>
      </c>
      <c r="Q354" s="222">
        <v>1.1226803456061689</v>
      </c>
      <c r="U354" s="253" t="s">
        <v>2966</v>
      </c>
      <c r="V354" s="74" t="s">
        <v>10350</v>
      </c>
      <c r="W354" s="261" t="s">
        <v>14479</v>
      </c>
      <c r="X354" s="74" t="s">
        <v>10351</v>
      </c>
      <c r="Y354" s="4">
        <v>6.0255179938109799E-3</v>
      </c>
      <c r="Z354" s="216">
        <v>-1.0111478207175799</v>
      </c>
      <c r="AA354" s="222">
        <v>2.2200056122910392</v>
      </c>
      <c r="AJ354" s="227" t="s">
        <v>4838</v>
      </c>
      <c r="AL354" s="384" t="s">
        <v>16372</v>
      </c>
      <c r="AM354" s="332" t="s">
        <v>5753</v>
      </c>
      <c r="AN354" s="332" t="s">
        <v>13868</v>
      </c>
      <c r="AO354" s="333" t="s">
        <v>14083</v>
      </c>
      <c r="AP354" s="332" t="s">
        <v>16762</v>
      </c>
      <c r="AQ354" s="332" t="s">
        <v>5280</v>
      </c>
      <c r="AR354" s="334">
        <v>2.2222222222222201</v>
      </c>
      <c r="AS354" s="334">
        <v>0.51162790697674398</v>
      </c>
      <c r="AT354" s="335">
        <v>2.38894204109996E-2</v>
      </c>
      <c r="AU354" s="336">
        <v>1.6217943866820208</v>
      </c>
      <c r="AV354" s="334">
        <v>4.3434343434343399</v>
      </c>
      <c r="AW354" s="385" t="s">
        <v>13869</v>
      </c>
      <c r="AX354" s="147" t="str">
        <f t="shared" si="5"/>
        <v xml:space="preserve"> </v>
      </c>
      <c r="BZ354" s="32"/>
    </row>
    <row r="355" spans="1:78" ht="25" customHeight="1" x14ac:dyDescent="0.2">
      <c r="A355" s="253" t="s">
        <v>2641</v>
      </c>
      <c r="B355" s="74" t="s">
        <v>10496</v>
      </c>
      <c r="C355" s="261" t="s">
        <v>14466</v>
      </c>
      <c r="D355" s="74" t="s">
        <v>10497</v>
      </c>
      <c r="E355" s="4">
        <v>5.4187052293884097E-2</v>
      </c>
      <c r="F355" s="5">
        <v>4.16779382573921</v>
      </c>
      <c r="G355" s="222">
        <v>1.2661044734076063</v>
      </c>
      <c r="K355" s="253" t="s">
        <v>4774</v>
      </c>
      <c r="L355" s="74" t="s">
        <v>8520</v>
      </c>
      <c r="M355" s="261" t="s">
        <v>16195</v>
      </c>
      <c r="N355" s="74" t="s">
        <v>8521</v>
      </c>
      <c r="O355" s="26">
        <v>7.5855895590608804E-2</v>
      </c>
      <c r="P355" s="5">
        <v>-3.7059370290899398</v>
      </c>
      <c r="Q355" s="222">
        <v>1.1200106597952839</v>
      </c>
      <c r="U355" s="253" t="s">
        <v>2233</v>
      </c>
      <c r="V355" s="74" t="s">
        <v>8447</v>
      </c>
      <c r="W355" s="261" t="s">
        <v>14621</v>
      </c>
      <c r="X355" s="74" t="s">
        <v>8448</v>
      </c>
      <c r="Y355" s="4">
        <v>4.6779971705066203E-2</v>
      </c>
      <c r="Z355" s="216">
        <v>1.02244285907546</v>
      </c>
      <c r="AA355" s="222">
        <v>1.3299400452104342</v>
      </c>
      <c r="AL355" s="384" t="s">
        <v>16372</v>
      </c>
      <c r="AM355" s="332" t="s">
        <v>5753</v>
      </c>
      <c r="AN355" s="332" t="s">
        <v>13866</v>
      </c>
      <c r="AO355" s="333" t="s">
        <v>14082</v>
      </c>
      <c r="AP355" s="332" t="s">
        <v>16749</v>
      </c>
      <c r="AQ355" s="332" t="s">
        <v>5521</v>
      </c>
      <c r="AR355" s="334">
        <v>2.7777777777777799</v>
      </c>
      <c r="AS355" s="334">
        <v>0.837209302325581</v>
      </c>
      <c r="AT355" s="335">
        <v>2.78342285172406E-2</v>
      </c>
      <c r="AU355" s="336">
        <v>1.5554208115529673</v>
      </c>
      <c r="AV355" s="334">
        <v>3.3179012345679002</v>
      </c>
      <c r="AW355" s="385" t="s">
        <v>13867</v>
      </c>
      <c r="AX355" s="147" t="str">
        <f t="shared" si="5"/>
        <v xml:space="preserve"> </v>
      </c>
      <c r="BZ355" s="32"/>
    </row>
    <row r="356" spans="1:78" ht="25" customHeight="1" x14ac:dyDescent="0.2">
      <c r="A356" s="253" t="s">
        <v>7494</v>
      </c>
      <c r="B356" s="74" t="s">
        <v>13527</v>
      </c>
      <c r="C356" s="261" t="s">
        <v>15563</v>
      </c>
      <c r="D356" s="74" t="s">
        <v>13528</v>
      </c>
      <c r="E356" s="4">
        <v>5.4891565077756603E-2</v>
      </c>
      <c r="F356" s="5">
        <v>1.41045558078762</v>
      </c>
      <c r="G356" s="222">
        <v>1.2604943863627935</v>
      </c>
      <c r="K356" s="253" t="s">
        <v>2414</v>
      </c>
      <c r="L356" s="74" t="s">
        <v>10565</v>
      </c>
      <c r="M356" s="261" t="s">
        <v>14628</v>
      </c>
      <c r="N356" s="74" t="s">
        <v>10566</v>
      </c>
      <c r="O356" s="26">
        <v>7.5921127170027497E-2</v>
      </c>
      <c r="P356" s="5">
        <v>3.42965127688344</v>
      </c>
      <c r="Q356" s="222">
        <v>1.1196373527397572</v>
      </c>
      <c r="U356" s="253" t="s">
        <v>5216</v>
      </c>
      <c r="V356" s="74" t="s">
        <v>13195</v>
      </c>
      <c r="W356" s="261" t="s">
        <v>15147</v>
      </c>
      <c r="X356" s="74" t="s">
        <v>11136</v>
      </c>
      <c r="Y356" s="4">
        <v>3.43623455413311E-2</v>
      </c>
      <c r="Z356" s="216">
        <v>1.51856298073643</v>
      </c>
      <c r="AA356" s="222">
        <v>1.4639171992968447</v>
      </c>
      <c r="AL356" s="384" t="s">
        <v>16372</v>
      </c>
      <c r="AM356" s="332" t="s">
        <v>5753</v>
      </c>
      <c r="AN356" s="332" t="s">
        <v>13891</v>
      </c>
      <c r="AO356" s="333" t="s">
        <v>14094</v>
      </c>
      <c r="AP356" s="332" t="s">
        <v>16751</v>
      </c>
      <c r="AQ356" s="332" t="s">
        <v>5254</v>
      </c>
      <c r="AR356" s="334">
        <v>3.3333333333333299</v>
      </c>
      <c r="AS356" s="334">
        <v>1.16279069767442</v>
      </c>
      <c r="AT356" s="335">
        <v>2.82343115725277E-2</v>
      </c>
      <c r="AU356" s="336">
        <v>1.5492227970504364</v>
      </c>
      <c r="AV356" s="334">
        <v>2.8666666666666698</v>
      </c>
      <c r="AW356" s="385" t="s">
        <v>16794</v>
      </c>
      <c r="AX356" s="147" t="str">
        <f t="shared" si="5"/>
        <v xml:space="preserve"> </v>
      </c>
      <c r="BZ356" s="32"/>
    </row>
    <row r="357" spans="1:78" ht="25" customHeight="1" x14ac:dyDescent="0.2">
      <c r="A357" s="253" t="s">
        <v>2988</v>
      </c>
      <c r="B357" s="74" t="s">
        <v>11123</v>
      </c>
      <c r="C357" s="261" t="s">
        <v>14276</v>
      </c>
      <c r="D357" s="74" t="s">
        <v>11124</v>
      </c>
      <c r="E357" s="4">
        <v>5.5164930053825299E-2</v>
      </c>
      <c r="F357" s="5">
        <v>4.2492393545659697</v>
      </c>
      <c r="G357" s="222">
        <v>1.2583369281471157</v>
      </c>
      <c r="K357" s="253" t="s">
        <v>7254</v>
      </c>
      <c r="L357" s="74" t="s">
        <v>12578</v>
      </c>
      <c r="M357" s="261" t="s">
        <v>15440</v>
      </c>
      <c r="N357" s="74" t="s">
        <v>12579</v>
      </c>
      <c r="O357" s="26">
        <v>7.6088692235505004E-2</v>
      </c>
      <c r="P357" s="5">
        <v>-0.95906539146535996</v>
      </c>
      <c r="Q357" s="222">
        <v>1.1186798802151878</v>
      </c>
      <c r="U357" s="253" t="s">
        <v>5009</v>
      </c>
      <c r="V357" s="74" t="s">
        <v>13520</v>
      </c>
      <c r="W357" s="261" t="s">
        <v>15354</v>
      </c>
      <c r="X357" s="74" t="s">
        <v>13185</v>
      </c>
      <c r="Y357" s="4">
        <v>4.0097775054824703E-2</v>
      </c>
      <c r="Z357" s="216">
        <v>1.5935340070786701</v>
      </c>
      <c r="AA357" s="222">
        <v>1.3968797248416676</v>
      </c>
      <c r="AL357" s="384" t="s">
        <v>16372</v>
      </c>
      <c r="AM357" s="332" t="s">
        <v>5753</v>
      </c>
      <c r="AN357" s="332" t="s">
        <v>6847</v>
      </c>
      <c r="AO357" s="333" t="s">
        <v>7121</v>
      </c>
      <c r="AP357" s="332" t="s">
        <v>16785</v>
      </c>
      <c r="AQ357" s="332" t="s">
        <v>6849</v>
      </c>
      <c r="AR357" s="334">
        <v>8.3333333333333304</v>
      </c>
      <c r="AS357" s="334">
        <v>4.5581395348837201</v>
      </c>
      <c r="AT357" s="335">
        <v>2.9847046169280501E-2</v>
      </c>
      <c r="AU357" s="336">
        <v>1.525098642620307</v>
      </c>
      <c r="AV357" s="334">
        <v>1.8282312925170101</v>
      </c>
      <c r="AW357" s="385" t="s">
        <v>16795</v>
      </c>
      <c r="AX357" s="147" t="str">
        <f t="shared" si="5"/>
        <v xml:space="preserve"> </v>
      </c>
      <c r="BZ357" s="32"/>
    </row>
    <row r="358" spans="1:78" ht="25" customHeight="1" x14ac:dyDescent="0.2">
      <c r="A358" s="253" t="s">
        <v>7843</v>
      </c>
      <c r="B358" s="74" t="s">
        <v>9797</v>
      </c>
      <c r="C358" s="261" t="s">
        <v>16152</v>
      </c>
      <c r="D358" s="74" t="s">
        <v>9798</v>
      </c>
      <c r="E358" s="4">
        <v>5.5761660808181103E-2</v>
      </c>
      <c r="F358" s="5">
        <v>-1.65978118577469</v>
      </c>
      <c r="G358" s="222">
        <v>1.2536642996681688</v>
      </c>
      <c r="K358" s="253" t="s">
        <v>7852</v>
      </c>
      <c r="L358" s="74" t="s">
        <v>13650</v>
      </c>
      <c r="M358" s="261" t="s">
        <v>16270</v>
      </c>
      <c r="N358" s="74" t="s">
        <v>13147</v>
      </c>
      <c r="O358" s="26">
        <v>7.6208231859276401E-2</v>
      </c>
      <c r="P358" s="5">
        <v>-4.8078063088303598</v>
      </c>
      <c r="Q358" s="222">
        <v>1.1179981145138418</v>
      </c>
      <c r="U358" s="253" t="s">
        <v>7421</v>
      </c>
      <c r="V358" s="74" t="s">
        <v>13200</v>
      </c>
      <c r="W358" s="261" t="s">
        <v>14467</v>
      </c>
      <c r="X358" s="74" t="s">
        <v>12849</v>
      </c>
      <c r="Y358" s="4">
        <v>1.52171025208761E-3</v>
      </c>
      <c r="Z358" s="216">
        <v>1.6010632540346901</v>
      </c>
      <c r="AA358" s="222">
        <v>2.8176680334385757</v>
      </c>
      <c r="AL358" s="384" t="s">
        <v>16372</v>
      </c>
      <c r="AM358" s="332" t="s">
        <v>5753</v>
      </c>
      <c r="AN358" s="332" t="s">
        <v>13873</v>
      </c>
      <c r="AO358" s="333" t="s">
        <v>14085</v>
      </c>
      <c r="AP358" s="332" t="s">
        <v>16762</v>
      </c>
      <c r="AQ358" s="332" t="s">
        <v>5553</v>
      </c>
      <c r="AR358" s="334">
        <v>2.2222222222222201</v>
      </c>
      <c r="AS358" s="334">
        <v>0.55813953488372103</v>
      </c>
      <c r="AT358" s="335">
        <v>2.99791292503651E-2</v>
      </c>
      <c r="AU358" s="336">
        <v>1.5231809854721754</v>
      </c>
      <c r="AV358" s="334">
        <v>3.9814814814814801</v>
      </c>
      <c r="AW358" s="385" t="s">
        <v>13874</v>
      </c>
      <c r="AX358" s="147" t="str">
        <f t="shared" si="5"/>
        <v xml:space="preserve"> </v>
      </c>
      <c r="BZ358" s="32"/>
    </row>
    <row r="359" spans="1:78" ht="25" customHeight="1" x14ac:dyDescent="0.2">
      <c r="A359" s="253" t="s">
        <v>5208</v>
      </c>
      <c r="B359" s="74" t="s">
        <v>12960</v>
      </c>
      <c r="C359" s="261" t="s">
        <v>15342</v>
      </c>
      <c r="D359" s="74" t="s">
        <v>12829</v>
      </c>
      <c r="E359" s="4">
        <v>5.5989993387230701E-2</v>
      </c>
      <c r="F359" s="5">
        <v>5.3135846960344297</v>
      </c>
      <c r="G359" s="222">
        <v>1.2518895837979147</v>
      </c>
      <c r="K359" s="253" t="s">
        <v>5002</v>
      </c>
      <c r="L359" s="74" t="s">
        <v>10800</v>
      </c>
      <c r="M359" s="261" t="s">
        <v>15980</v>
      </c>
      <c r="N359" s="74" t="s">
        <v>10801</v>
      </c>
      <c r="O359" s="26">
        <v>7.6268945402126295E-2</v>
      </c>
      <c r="P359" s="5">
        <v>-2.5078214292625201</v>
      </c>
      <c r="Q359" s="222">
        <v>1.1176522587142579</v>
      </c>
      <c r="U359" s="253" t="s">
        <v>2222</v>
      </c>
      <c r="V359" s="74" t="s">
        <v>12326</v>
      </c>
      <c r="W359" s="261" t="s">
        <v>14473</v>
      </c>
      <c r="X359" s="74" t="s">
        <v>12327</v>
      </c>
      <c r="Y359" s="4">
        <v>1.0585836889436101E-2</v>
      </c>
      <c r="Z359" s="216">
        <v>1.8043701228342699</v>
      </c>
      <c r="AA359" s="222">
        <v>1.975274802066231</v>
      </c>
      <c r="AL359" s="384" t="s">
        <v>16372</v>
      </c>
      <c r="AM359" s="332" t="s">
        <v>5753</v>
      </c>
      <c r="AN359" s="332" t="s">
        <v>13908</v>
      </c>
      <c r="AO359" s="333" t="s">
        <v>14104</v>
      </c>
      <c r="AP359" s="332" t="s">
        <v>16749</v>
      </c>
      <c r="AQ359" s="332" t="s">
        <v>5250</v>
      </c>
      <c r="AR359" s="334">
        <v>2.7777777777777799</v>
      </c>
      <c r="AS359" s="334">
        <v>0.88372093023255804</v>
      </c>
      <c r="AT359" s="335">
        <v>3.3026343432244899E-2</v>
      </c>
      <c r="AU359" s="336">
        <v>1.4811395072987785</v>
      </c>
      <c r="AV359" s="334">
        <v>3.1432748538011701</v>
      </c>
      <c r="AW359" s="385" t="s">
        <v>16796</v>
      </c>
      <c r="AX359" s="147" t="str">
        <f t="shared" si="5"/>
        <v xml:space="preserve"> </v>
      </c>
      <c r="BZ359" s="32"/>
    </row>
    <row r="360" spans="1:78" ht="25" customHeight="1" x14ac:dyDescent="0.2">
      <c r="A360" s="253" t="s">
        <v>5126</v>
      </c>
      <c r="B360" s="74" t="s">
        <v>12743</v>
      </c>
      <c r="C360" s="261" t="s">
        <v>14690</v>
      </c>
      <c r="D360" s="74" t="s">
        <v>10951</v>
      </c>
      <c r="E360" s="4">
        <v>5.6019479971714602E-2</v>
      </c>
      <c r="F360" s="5">
        <v>-2.2615467136226299</v>
      </c>
      <c r="G360" s="222">
        <v>1.2516609270451717</v>
      </c>
      <c r="K360" s="253" t="s">
        <v>7859</v>
      </c>
      <c r="L360" s="74" t="s">
        <v>12476</v>
      </c>
      <c r="M360" s="261" t="s">
        <v>15670</v>
      </c>
      <c r="N360" s="74" t="s">
        <v>12450</v>
      </c>
      <c r="O360" s="26">
        <v>7.6656712867840093E-2</v>
      </c>
      <c r="P360" s="5">
        <v>-1.4222480549674601</v>
      </c>
      <c r="Q360" s="222">
        <v>1.1154498077527617</v>
      </c>
      <c r="U360" s="253" t="s">
        <v>5017</v>
      </c>
      <c r="V360" s="74" t="s">
        <v>12329</v>
      </c>
      <c r="W360" s="261" t="s">
        <v>14471</v>
      </c>
      <c r="X360" s="74" t="s">
        <v>12330</v>
      </c>
      <c r="Y360" s="4">
        <v>3.4013079996869401E-2</v>
      </c>
      <c r="Z360" s="216">
        <v>1.93928567064041</v>
      </c>
      <c r="AA360" s="222">
        <v>1.4683540394851073</v>
      </c>
      <c r="AL360" s="384" t="s">
        <v>16372</v>
      </c>
      <c r="AM360" s="332" t="s">
        <v>5753</v>
      </c>
      <c r="AN360" s="332" t="s">
        <v>6856</v>
      </c>
      <c r="AO360" s="333" t="s">
        <v>7124</v>
      </c>
      <c r="AP360" s="332" t="s">
        <v>16797</v>
      </c>
      <c r="AQ360" s="332" t="s">
        <v>6857</v>
      </c>
      <c r="AR360" s="334">
        <v>8.8888888888888893</v>
      </c>
      <c r="AS360" s="334">
        <v>4.9767441860465098</v>
      </c>
      <c r="AT360" s="335">
        <v>3.5053273164513399E-2</v>
      </c>
      <c r="AU360" s="336">
        <v>1.4552714227496462</v>
      </c>
      <c r="AV360" s="334">
        <v>1.7860851505711299</v>
      </c>
      <c r="AW360" s="385" t="s">
        <v>16798</v>
      </c>
      <c r="AX360" s="147" t="str">
        <f t="shared" si="5"/>
        <v xml:space="preserve"> </v>
      </c>
      <c r="BZ360" s="32"/>
    </row>
    <row r="361" spans="1:78" ht="25" customHeight="1" x14ac:dyDescent="0.2">
      <c r="A361" s="253" t="s">
        <v>3650</v>
      </c>
      <c r="B361" s="74" t="s">
        <v>9965</v>
      </c>
      <c r="C361" s="261" t="s">
        <v>14670</v>
      </c>
      <c r="D361" s="74" t="s">
        <v>9966</v>
      </c>
      <c r="E361" s="4">
        <v>5.6520795362140198E-2</v>
      </c>
      <c r="F361" s="5">
        <v>-3.54374016737808</v>
      </c>
      <c r="G361" s="222">
        <v>1.2477917353769432</v>
      </c>
      <c r="K361" s="253" t="s">
        <v>4236</v>
      </c>
      <c r="L361" s="74" t="s">
        <v>11703</v>
      </c>
      <c r="M361" s="261" t="s">
        <v>16198</v>
      </c>
      <c r="N361" s="74" t="s">
        <v>11704</v>
      </c>
      <c r="O361" s="26">
        <v>7.7065047851202398E-2</v>
      </c>
      <c r="P361" s="5">
        <v>-3.7421371360025799</v>
      </c>
      <c r="Q361" s="222">
        <v>1.1131425475923729</v>
      </c>
      <c r="U361" s="253" t="s">
        <v>3402</v>
      </c>
      <c r="V361" s="74" t="s">
        <v>8317</v>
      </c>
      <c r="W361" s="261" t="s">
        <v>15628</v>
      </c>
      <c r="X361" s="74" t="s">
        <v>8318</v>
      </c>
      <c r="Y361" s="4">
        <v>3.6063345546296803E-2</v>
      </c>
      <c r="Z361" s="216">
        <v>1.9723703863847399</v>
      </c>
      <c r="AA361" s="222">
        <v>1.4429339868510158</v>
      </c>
      <c r="AL361" s="384" t="s">
        <v>16372</v>
      </c>
      <c r="AM361" s="332" t="s">
        <v>5753</v>
      </c>
      <c r="AN361" s="332" t="s">
        <v>13880</v>
      </c>
      <c r="AO361" s="333" t="s">
        <v>14089</v>
      </c>
      <c r="AP361" s="332" t="s">
        <v>16754</v>
      </c>
      <c r="AQ361" s="332" t="s">
        <v>5349</v>
      </c>
      <c r="AR361" s="334">
        <v>1.6666666666666701</v>
      </c>
      <c r="AS361" s="334">
        <v>0.32558139534883701</v>
      </c>
      <c r="AT361" s="335">
        <v>3.6245752422278101E-2</v>
      </c>
      <c r="AU361" s="336">
        <v>1.4407428803385172</v>
      </c>
      <c r="AV361" s="334">
        <v>5.1190476190476204</v>
      </c>
      <c r="AW361" s="385" t="s">
        <v>13881</v>
      </c>
      <c r="AX361" s="147" t="str">
        <f t="shared" si="5"/>
        <v xml:space="preserve"> </v>
      </c>
      <c r="BZ361" s="32"/>
    </row>
    <row r="362" spans="1:78" ht="25" customHeight="1" x14ac:dyDescent="0.2">
      <c r="A362" s="253" t="s">
        <v>7222</v>
      </c>
      <c r="B362" s="74" t="s">
        <v>13470</v>
      </c>
      <c r="C362" s="261" t="s">
        <v>15986</v>
      </c>
      <c r="D362" s="74" t="s">
        <v>9697</v>
      </c>
      <c r="E362" s="4">
        <v>5.6626677597835302E-2</v>
      </c>
      <c r="F362" s="5">
        <v>-1.77999370784405</v>
      </c>
      <c r="G362" s="222">
        <v>1.2469789185651525</v>
      </c>
      <c r="K362" s="253" t="s">
        <v>7535</v>
      </c>
      <c r="L362" s="74" t="s">
        <v>13082</v>
      </c>
      <c r="M362" s="261" t="s">
        <v>16265</v>
      </c>
      <c r="N362" s="74" t="s">
        <v>12524</v>
      </c>
      <c r="O362" s="26">
        <v>7.7882977323859098E-2</v>
      </c>
      <c r="P362" s="5">
        <v>-4.7259531930202003</v>
      </c>
      <c r="Q362" s="222">
        <v>1.1085574545504735</v>
      </c>
      <c r="U362" s="253" t="s">
        <v>2940</v>
      </c>
      <c r="V362" s="74" t="s">
        <v>12200</v>
      </c>
      <c r="W362" s="261" t="s">
        <v>14447</v>
      </c>
      <c r="X362" s="74" t="s">
        <v>12201</v>
      </c>
      <c r="Y362" s="4">
        <v>1.9326192818076599E-2</v>
      </c>
      <c r="Z362" s="216">
        <v>2.0344556200527899</v>
      </c>
      <c r="AA362" s="222">
        <v>1.7138536918043779</v>
      </c>
      <c r="AL362" s="384" t="s">
        <v>16372</v>
      </c>
      <c r="AM362" s="332" t="s">
        <v>5753</v>
      </c>
      <c r="AN362" s="332" t="s">
        <v>13875</v>
      </c>
      <c r="AO362" s="333" t="s">
        <v>14086</v>
      </c>
      <c r="AP362" s="332" t="s">
        <v>16762</v>
      </c>
      <c r="AQ362" s="332" t="s">
        <v>5364</v>
      </c>
      <c r="AR362" s="334">
        <v>2.2222222222222201</v>
      </c>
      <c r="AS362" s="334">
        <v>0.60465116279069797</v>
      </c>
      <c r="AT362" s="335">
        <v>3.6904339262607902E-2</v>
      </c>
      <c r="AU362" s="336">
        <v>1.4329225659002971</v>
      </c>
      <c r="AV362" s="334">
        <v>3.6752136752136799</v>
      </c>
      <c r="AW362" s="385" t="s">
        <v>13876</v>
      </c>
      <c r="AX362" s="147" t="str">
        <f t="shared" si="5"/>
        <v xml:space="preserve"> </v>
      </c>
      <c r="BZ362" s="32"/>
    </row>
    <row r="363" spans="1:78" ht="25" customHeight="1" x14ac:dyDescent="0.2">
      <c r="A363" s="253" t="s">
        <v>4359</v>
      </c>
      <c r="B363" s="74" t="s">
        <v>9605</v>
      </c>
      <c r="C363" s="261" t="s">
        <v>14541</v>
      </c>
      <c r="D363" s="74" t="s">
        <v>9606</v>
      </c>
      <c r="E363" s="4">
        <v>5.6707235960500202E-2</v>
      </c>
      <c r="F363" s="5">
        <v>-1.5577584068682899</v>
      </c>
      <c r="G363" s="222">
        <v>1.2463615206977314</v>
      </c>
      <c r="K363" s="253" t="s">
        <v>7303</v>
      </c>
      <c r="L363" s="74" t="s">
        <v>12627</v>
      </c>
      <c r="M363" s="261" t="s">
        <v>14608</v>
      </c>
      <c r="N363" s="74" t="s">
        <v>11576</v>
      </c>
      <c r="O363" s="26">
        <v>7.8255407618504094E-2</v>
      </c>
      <c r="P363" s="5">
        <v>-4.2669685443250103</v>
      </c>
      <c r="Q363" s="222">
        <v>1.1064856420533156</v>
      </c>
      <c r="U363" s="253" t="s">
        <v>4047</v>
      </c>
      <c r="V363" s="74" t="s">
        <v>13545</v>
      </c>
      <c r="W363" s="261" t="s">
        <v>14462</v>
      </c>
      <c r="X363" s="74" t="s">
        <v>13546</v>
      </c>
      <c r="Y363" s="4">
        <v>1.5966847105366399E-2</v>
      </c>
      <c r="Z363" s="216">
        <v>2.20836699681298</v>
      </c>
      <c r="AA363" s="222">
        <v>1.7967808333872186</v>
      </c>
      <c r="AL363" s="384" t="s">
        <v>16372</v>
      </c>
      <c r="AM363" s="332" t="s">
        <v>5753</v>
      </c>
      <c r="AN363" s="332" t="s">
        <v>13877</v>
      </c>
      <c r="AO363" s="333" t="s">
        <v>14087</v>
      </c>
      <c r="AP363" s="332" t="s">
        <v>16762</v>
      </c>
      <c r="AQ363" s="332" t="s">
        <v>5364</v>
      </c>
      <c r="AR363" s="334">
        <v>2.2222222222222201</v>
      </c>
      <c r="AS363" s="334">
        <v>0.60465116279069797</v>
      </c>
      <c r="AT363" s="335">
        <v>3.6904339262607902E-2</v>
      </c>
      <c r="AU363" s="336">
        <v>1.4329225659002971</v>
      </c>
      <c r="AV363" s="334">
        <v>3.6752136752136799</v>
      </c>
      <c r="AW363" s="385" t="s">
        <v>13865</v>
      </c>
      <c r="AX363" s="147" t="str">
        <f t="shared" si="5"/>
        <v xml:space="preserve"> </v>
      </c>
      <c r="BZ363" s="32"/>
    </row>
    <row r="364" spans="1:78" ht="25" customHeight="1" x14ac:dyDescent="0.2">
      <c r="A364" s="253" t="s">
        <v>2649</v>
      </c>
      <c r="B364" s="74" t="s">
        <v>9324</v>
      </c>
      <c r="C364" s="261" t="s">
        <v>15445</v>
      </c>
      <c r="D364" s="74" t="s">
        <v>9325</v>
      </c>
      <c r="E364" s="4">
        <v>5.7201259111279601E-2</v>
      </c>
      <c r="F364" s="5">
        <v>3.33713070338879</v>
      </c>
      <c r="G364" s="222">
        <v>1.2425944114331569</v>
      </c>
      <c r="K364" s="253" t="s">
        <v>3448</v>
      </c>
      <c r="L364" s="74" t="s">
        <v>10018</v>
      </c>
      <c r="M364" s="261" t="s">
        <v>15971</v>
      </c>
      <c r="N364" s="74" t="s">
        <v>10019</v>
      </c>
      <c r="O364" s="26">
        <v>7.84629680633461E-2</v>
      </c>
      <c r="P364" s="5">
        <v>-2.4650840133670502</v>
      </c>
      <c r="Q364" s="222">
        <v>1.1053352675912302</v>
      </c>
      <c r="U364" s="253" t="s">
        <v>5035</v>
      </c>
      <c r="V364" s="74" t="s">
        <v>13629</v>
      </c>
      <c r="W364" s="261" t="s">
        <v>15401</v>
      </c>
      <c r="X364" s="74" t="s">
        <v>13630</v>
      </c>
      <c r="Y364" s="4">
        <v>3.49265804188644E-2</v>
      </c>
      <c r="Z364" s="216">
        <v>2.3065509994539402</v>
      </c>
      <c r="AA364" s="222">
        <v>1.4568439330545049</v>
      </c>
      <c r="AL364" s="384" t="s">
        <v>16372</v>
      </c>
      <c r="AM364" s="332" t="s">
        <v>5753</v>
      </c>
      <c r="AN364" s="332" t="s">
        <v>13878</v>
      </c>
      <c r="AO364" s="333" t="s">
        <v>14088</v>
      </c>
      <c r="AP364" s="332" t="s">
        <v>16762</v>
      </c>
      <c r="AQ364" s="332" t="s">
        <v>5364</v>
      </c>
      <c r="AR364" s="334">
        <v>2.2222222222222201</v>
      </c>
      <c r="AS364" s="334">
        <v>0.60465116279069797</v>
      </c>
      <c r="AT364" s="335">
        <v>3.6904339262607902E-2</v>
      </c>
      <c r="AU364" s="336">
        <v>1.4329225659002971</v>
      </c>
      <c r="AV364" s="334">
        <v>3.6752136752136799</v>
      </c>
      <c r="AW364" s="385" t="s">
        <v>13879</v>
      </c>
      <c r="AX364" s="147" t="str">
        <f t="shared" si="5"/>
        <v xml:space="preserve"> </v>
      </c>
      <c r="BZ364" s="32"/>
    </row>
    <row r="365" spans="1:78" ht="25" customHeight="1" x14ac:dyDescent="0.2">
      <c r="A365" s="253" t="s">
        <v>1635</v>
      </c>
      <c r="B365" s="74" t="s">
        <v>8003</v>
      </c>
      <c r="C365" s="261" t="s">
        <v>16302</v>
      </c>
      <c r="D365" s="74" t="s">
        <v>8004</v>
      </c>
      <c r="E365" s="4">
        <v>5.7333115361296601E-2</v>
      </c>
      <c r="F365" s="5">
        <v>9.6384545528890797</v>
      </c>
      <c r="G365" s="222">
        <v>1.2415944589324515</v>
      </c>
      <c r="K365" s="253" t="s">
        <v>3450</v>
      </c>
      <c r="L365" s="74" t="s">
        <v>10572</v>
      </c>
      <c r="M365" s="261" t="s">
        <v>15871</v>
      </c>
      <c r="N365" s="74" t="s">
        <v>10573</v>
      </c>
      <c r="O365" s="26">
        <v>7.8593141931059096E-2</v>
      </c>
      <c r="P365" s="5">
        <v>-2.0115924340196201</v>
      </c>
      <c r="Q365" s="222">
        <v>1.1046153490171176</v>
      </c>
      <c r="U365" s="253" t="s">
        <v>3692</v>
      </c>
      <c r="V365" s="74" t="s">
        <v>12318</v>
      </c>
      <c r="W365" s="261" t="s">
        <v>14472</v>
      </c>
      <c r="X365" s="74" t="s">
        <v>12319</v>
      </c>
      <c r="Y365" s="4">
        <v>3.3534656826459598E-2</v>
      </c>
      <c r="Z365" s="216">
        <v>2.3600909402666899</v>
      </c>
      <c r="AA365" s="222">
        <v>1.4745061336095235</v>
      </c>
      <c r="AL365" s="384" t="s">
        <v>16372</v>
      </c>
      <c r="AM365" s="332" t="s">
        <v>5753</v>
      </c>
      <c r="AN365" s="332" t="s">
        <v>13870</v>
      </c>
      <c r="AO365" s="333" t="s">
        <v>14084</v>
      </c>
      <c r="AP365" s="332" t="s">
        <v>16751</v>
      </c>
      <c r="AQ365" s="332" t="s">
        <v>5403</v>
      </c>
      <c r="AR365" s="334">
        <v>3.3333333333333299</v>
      </c>
      <c r="AS365" s="334">
        <v>1.2558139534883701</v>
      </c>
      <c r="AT365" s="335">
        <v>3.7371739644033501E-2</v>
      </c>
      <c r="AU365" s="336">
        <v>1.427456685393087</v>
      </c>
      <c r="AV365" s="334">
        <v>2.6543209876543199</v>
      </c>
      <c r="AW365" s="385" t="s">
        <v>13871</v>
      </c>
      <c r="AX365" s="147" t="str">
        <f t="shared" si="5"/>
        <v xml:space="preserve"> </v>
      </c>
      <c r="BZ365" s="32"/>
    </row>
    <row r="366" spans="1:78" ht="25" customHeight="1" x14ac:dyDescent="0.2">
      <c r="A366" s="253" t="s">
        <v>3448</v>
      </c>
      <c r="B366" s="74" t="s">
        <v>10018</v>
      </c>
      <c r="C366" s="261" t="s">
        <v>15971</v>
      </c>
      <c r="D366" s="74" t="s">
        <v>10019</v>
      </c>
      <c r="E366" s="4">
        <v>5.7849894900711997E-2</v>
      </c>
      <c r="F366" s="5">
        <v>3.3404997296285401</v>
      </c>
      <c r="G366" s="222">
        <v>1.2376974257197042</v>
      </c>
      <c r="K366" s="253" t="s">
        <v>7278</v>
      </c>
      <c r="L366" s="74" t="s">
        <v>10365</v>
      </c>
      <c r="M366" s="261" t="s">
        <v>14583</v>
      </c>
      <c r="N366" s="74" t="s">
        <v>10366</v>
      </c>
      <c r="O366" s="26">
        <v>7.8630087304449606E-2</v>
      </c>
      <c r="P366" s="5">
        <v>-2.36552299307123</v>
      </c>
      <c r="Q366" s="222">
        <v>1.1044112421282219</v>
      </c>
      <c r="U366" s="253" t="s">
        <v>5041</v>
      </c>
      <c r="V366" s="74" t="s">
        <v>13215</v>
      </c>
      <c r="W366" s="261" t="s">
        <v>15315</v>
      </c>
      <c r="X366" s="74" t="s">
        <v>12623</v>
      </c>
      <c r="Y366" s="4">
        <v>1.54894228726562E-2</v>
      </c>
      <c r="Z366" s="216">
        <v>2.44890729851726</v>
      </c>
      <c r="AA366" s="222">
        <v>1.8099647635119447</v>
      </c>
      <c r="AL366" s="384" t="s">
        <v>16372</v>
      </c>
      <c r="AM366" s="332" t="s">
        <v>5753</v>
      </c>
      <c r="AN366" s="332" t="s">
        <v>5773</v>
      </c>
      <c r="AO366" s="333" t="s">
        <v>6080</v>
      </c>
      <c r="AP366" s="332" t="s">
        <v>16751</v>
      </c>
      <c r="AQ366" s="332" t="s">
        <v>5403</v>
      </c>
      <c r="AR366" s="334">
        <v>3.3333333333333299</v>
      </c>
      <c r="AS366" s="334">
        <v>1.2558139534883701</v>
      </c>
      <c r="AT366" s="335">
        <v>3.7371739644033501E-2</v>
      </c>
      <c r="AU366" s="336">
        <v>1.427456685393087</v>
      </c>
      <c r="AV366" s="334">
        <v>2.6543209876543199</v>
      </c>
      <c r="AW366" s="385" t="s">
        <v>13872</v>
      </c>
      <c r="AX366" s="147" t="str">
        <f t="shared" si="5"/>
        <v xml:space="preserve"> </v>
      </c>
      <c r="BZ366" s="32"/>
    </row>
    <row r="367" spans="1:78" ht="25" customHeight="1" x14ac:dyDescent="0.2">
      <c r="A367" s="253" t="s">
        <v>3118</v>
      </c>
      <c r="B367" s="74" t="s">
        <v>12321</v>
      </c>
      <c r="C367" s="261" t="s">
        <v>15651</v>
      </c>
      <c r="D367" s="74" t="s">
        <v>12322</v>
      </c>
      <c r="E367" s="4">
        <v>5.7978736033787399E-2</v>
      </c>
      <c r="F367" s="5">
        <v>0.72872840647361803</v>
      </c>
      <c r="G367" s="222">
        <v>1.2367312567204991</v>
      </c>
      <c r="K367" s="253" t="s">
        <v>3059</v>
      </c>
      <c r="L367" s="74" t="s">
        <v>7981</v>
      </c>
      <c r="M367" s="261" t="s">
        <v>14611</v>
      </c>
      <c r="N367" s="74" t="s">
        <v>7982</v>
      </c>
      <c r="O367" s="26">
        <v>7.8791969245985097E-2</v>
      </c>
      <c r="P367" s="5">
        <v>-5.6498411172748098</v>
      </c>
      <c r="Q367" s="222">
        <v>1.1035180450724762</v>
      </c>
      <c r="U367" s="253" t="s">
        <v>5047</v>
      </c>
      <c r="V367" s="74" t="s">
        <v>8678</v>
      </c>
      <c r="W367" s="261" t="s">
        <v>14884</v>
      </c>
      <c r="X367" s="74" t="s">
        <v>8679</v>
      </c>
      <c r="Y367" s="4">
        <v>1.16348714417015E-2</v>
      </c>
      <c r="Z367" s="216">
        <v>2.5184516160191599</v>
      </c>
      <c r="AA367" s="222">
        <v>1.9342384110423219</v>
      </c>
      <c r="AL367" s="384" t="s">
        <v>16372</v>
      </c>
      <c r="AM367" s="332" t="s">
        <v>5753</v>
      </c>
      <c r="AN367" s="332" t="s">
        <v>5754</v>
      </c>
      <c r="AO367" s="333" t="s">
        <v>6071</v>
      </c>
      <c r="AP367" s="332" t="s">
        <v>16751</v>
      </c>
      <c r="AQ367" s="332" t="s">
        <v>5755</v>
      </c>
      <c r="AR367" s="334">
        <v>3.3333333333333299</v>
      </c>
      <c r="AS367" s="334">
        <v>1.30232558139535</v>
      </c>
      <c r="AT367" s="335">
        <v>4.2575366227292202E-2</v>
      </c>
      <c r="AU367" s="336">
        <v>1.370841607609447</v>
      </c>
      <c r="AV367" s="334">
        <v>2.5595238095238102</v>
      </c>
      <c r="AW367" s="385" t="s">
        <v>16799</v>
      </c>
      <c r="AX367" s="147" t="str">
        <f t="shared" si="5"/>
        <v xml:space="preserve"> </v>
      </c>
      <c r="BZ367" s="32"/>
    </row>
    <row r="368" spans="1:78" ht="25" customHeight="1" x14ac:dyDescent="0.2">
      <c r="A368" s="253" t="s">
        <v>5136</v>
      </c>
      <c r="B368" s="74" t="s">
        <v>11457</v>
      </c>
      <c r="C368" s="261" t="s">
        <v>14191</v>
      </c>
      <c r="D368" s="74" t="s">
        <v>11458</v>
      </c>
      <c r="E368" s="4">
        <v>5.8085595726834402E-2</v>
      </c>
      <c r="F368" s="5">
        <v>-1.5501159093760399</v>
      </c>
      <c r="G368" s="222">
        <v>1.2359315521525691</v>
      </c>
      <c r="K368" s="253" t="s">
        <v>7319</v>
      </c>
      <c r="L368" s="74" t="s">
        <v>6800</v>
      </c>
      <c r="M368" s="261" t="s">
        <v>14573</v>
      </c>
      <c r="N368" s="74" t="s">
        <v>12924</v>
      </c>
      <c r="O368" s="26">
        <v>7.9289614934937303E-2</v>
      </c>
      <c r="P368" s="5">
        <v>-2.05069607888024</v>
      </c>
      <c r="Q368" s="222">
        <v>1.1007836912675322</v>
      </c>
      <c r="U368" s="253" t="s">
        <v>4198</v>
      </c>
      <c r="V368" s="74" t="s">
        <v>9398</v>
      </c>
      <c r="W368" s="261" t="s">
        <v>14454</v>
      </c>
      <c r="X368" s="74" t="s">
        <v>9399</v>
      </c>
      <c r="Y368" s="4">
        <v>3.98705035483699E-2</v>
      </c>
      <c r="Z368" s="216">
        <v>2.5564345421802601</v>
      </c>
      <c r="AA368" s="222">
        <v>1.3993482793389238</v>
      </c>
      <c r="AL368" s="384" t="s">
        <v>16372</v>
      </c>
      <c r="AM368" s="332" t="s">
        <v>5753</v>
      </c>
      <c r="AN368" s="332" t="s">
        <v>6898</v>
      </c>
      <c r="AO368" s="333" t="s">
        <v>7143</v>
      </c>
      <c r="AP368" s="332" t="s">
        <v>16743</v>
      </c>
      <c r="AQ368" s="332" t="s">
        <v>6899</v>
      </c>
      <c r="AR368" s="334">
        <v>3.8888888888888902</v>
      </c>
      <c r="AS368" s="334">
        <v>1.67441860465116</v>
      </c>
      <c r="AT368" s="335">
        <v>4.3590018241918299E-2</v>
      </c>
      <c r="AU368" s="336">
        <v>1.360612949235062</v>
      </c>
      <c r="AV368" s="334">
        <v>2.32253086419753</v>
      </c>
      <c r="AW368" s="385" t="s">
        <v>16800</v>
      </c>
      <c r="AX368" s="147" t="str">
        <f t="shared" si="5"/>
        <v xml:space="preserve"> </v>
      </c>
      <c r="BZ368" s="32"/>
    </row>
    <row r="369" spans="1:78" ht="25" customHeight="1" x14ac:dyDescent="0.2">
      <c r="A369" s="253" t="s">
        <v>3093</v>
      </c>
      <c r="B369" s="74" t="s">
        <v>9415</v>
      </c>
      <c r="C369" s="261" t="s">
        <v>14544</v>
      </c>
      <c r="D369" s="74" t="s">
        <v>9416</v>
      </c>
      <c r="E369" s="4">
        <v>5.8543536254436999E-2</v>
      </c>
      <c r="F369" s="5">
        <v>-2.1722124810891299</v>
      </c>
      <c r="G369" s="222">
        <v>1.2325210480552113</v>
      </c>
      <c r="K369" s="253" t="s">
        <v>2530</v>
      </c>
      <c r="L369" s="74" t="s">
        <v>8636</v>
      </c>
      <c r="M369" s="261" t="s">
        <v>15946</v>
      </c>
      <c r="N369" s="74" t="s">
        <v>8637</v>
      </c>
      <c r="O369" s="26">
        <v>7.9373824190682798E-2</v>
      </c>
      <c r="P369" s="5">
        <v>-2.3460019276730502</v>
      </c>
      <c r="Q369" s="222">
        <v>1.1003226951019265</v>
      </c>
      <c r="U369" s="253" t="s">
        <v>7177</v>
      </c>
      <c r="V369" s="74" t="s">
        <v>13506</v>
      </c>
      <c r="W369" s="261" t="s">
        <v>14616</v>
      </c>
      <c r="X369" s="74" t="s">
        <v>12925</v>
      </c>
      <c r="Y369" s="4">
        <v>3.86668722554845E-2</v>
      </c>
      <c r="Z369" s="216">
        <v>2.5687039614596801</v>
      </c>
      <c r="AA369" s="222">
        <v>1.4126609563758881</v>
      </c>
      <c r="AL369" s="384" t="s">
        <v>16372</v>
      </c>
      <c r="AM369" s="332" t="s">
        <v>5753</v>
      </c>
      <c r="AN369" s="332" t="s">
        <v>6844</v>
      </c>
      <c r="AO369" s="333" t="s">
        <v>7120</v>
      </c>
      <c r="AP369" s="332" t="s">
        <v>16785</v>
      </c>
      <c r="AQ369" s="332" t="s">
        <v>6845</v>
      </c>
      <c r="AR369" s="334">
        <v>8.3333333333333304</v>
      </c>
      <c r="AS369" s="334">
        <v>4.6511627906976702</v>
      </c>
      <c r="AT369" s="335">
        <v>4.56365085874103E-2</v>
      </c>
      <c r="AU369" s="336">
        <v>1.3406875886013787</v>
      </c>
      <c r="AV369" s="334">
        <v>1.7916666666666701</v>
      </c>
      <c r="AW369" s="385" t="s">
        <v>16801</v>
      </c>
      <c r="AX369" s="147" t="str">
        <f t="shared" si="5"/>
        <v xml:space="preserve"> </v>
      </c>
      <c r="BZ369" s="32"/>
    </row>
    <row r="370" spans="1:78" ht="25" customHeight="1" thickBot="1" x14ac:dyDescent="0.25">
      <c r="A370" s="253" t="s">
        <v>5070</v>
      </c>
      <c r="B370" s="74" t="s">
        <v>12914</v>
      </c>
      <c r="C370" s="261" t="s">
        <v>14468</v>
      </c>
      <c r="D370" s="74" t="s">
        <v>12915</v>
      </c>
      <c r="E370" s="4">
        <v>5.8644161178514301E-2</v>
      </c>
      <c r="F370" s="5">
        <v>-2.55897167754663</v>
      </c>
      <c r="G370" s="222">
        <v>1.2317752213009312</v>
      </c>
      <c r="K370" s="253" t="s">
        <v>3362</v>
      </c>
      <c r="L370" s="74" t="s">
        <v>11933</v>
      </c>
      <c r="M370" s="261" t="s">
        <v>14669</v>
      </c>
      <c r="N370" s="74" t="s">
        <v>11934</v>
      </c>
      <c r="O370" s="26">
        <v>7.9614270121065006E-2</v>
      </c>
      <c r="P370" s="5">
        <v>2.04231106062463</v>
      </c>
      <c r="Q370" s="222">
        <v>1.0990090820188005</v>
      </c>
      <c r="U370" s="253" t="s">
        <v>4330</v>
      </c>
      <c r="V370" s="74" t="s">
        <v>8879</v>
      </c>
      <c r="W370" s="261" t="s">
        <v>14478</v>
      </c>
      <c r="X370" s="74" t="s">
        <v>8880</v>
      </c>
      <c r="Y370" s="4">
        <v>1.6193641333877899E-2</v>
      </c>
      <c r="Z370" s="216">
        <v>2.5971380940942401</v>
      </c>
      <c r="AA370" s="222">
        <v>1.7906554839583619</v>
      </c>
      <c r="AL370" s="386" t="s">
        <v>16372</v>
      </c>
      <c r="AM370" s="387" t="s">
        <v>5753</v>
      </c>
      <c r="AN370" s="387" t="s">
        <v>13887</v>
      </c>
      <c r="AO370" s="388" t="s">
        <v>14092</v>
      </c>
      <c r="AP370" s="387" t="s">
        <v>16754</v>
      </c>
      <c r="AQ370" s="387" t="s">
        <v>5356</v>
      </c>
      <c r="AR370" s="389">
        <v>1.6666666666666701</v>
      </c>
      <c r="AS370" s="389">
        <v>0.372093023255814</v>
      </c>
      <c r="AT370" s="390">
        <v>4.70730246242934E-2</v>
      </c>
      <c r="AU370" s="391">
        <v>1.3272278956930117</v>
      </c>
      <c r="AV370" s="389">
        <v>4.4791666666666696</v>
      </c>
      <c r="AW370" s="392" t="s">
        <v>13888</v>
      </c>
      <c r="AX370" s="147" t="str">
        <f t="shared" si="5"/>
        <v xml:space="preserve"> </v>
      </c>
      <c r="BZ370" s="32"/>
    </row>
    <row r="371" spans="1:78" ht="25" customHeight="1" x14ac:dyDescent="0.2">
      <c r="A371" s="253" t="s">
        <v>7483</v>
      </c>
      <c r="B371" s="74" t="s">
        <v>13491</v>
      </c>
      <c r="C371" s="261" t="s">
        <v>15020</v>
      </c>
      <c r="D371" s="74" t="s">
        <v>13030</v>
      </c>
      <c r="E371" s="4">
        <v>5.88081691268015E-2</v>
      </c>
      <c r="F371" s="5">
        <v>-1.4626712828602599</v>
      </c>
      <c r="G371" s="222">
        <v>1.2305623412662934</v>
      </c>
      <c r="K371" s="253" t="s">
        <v>7187</v>
      </c>
      <c r="L371" s="74" t="s">
        <v>13065</v>
      </c>
      <c r="M371" s="261" t="s">
        <v>14607</v>
      </c>
      <c r="N371" s="74" t="s">
        <v>12581</v>
      </c>
      <c r="O371" s="26">
        <v>7.9854664778187007E-2</v>
      </c>
      <c r="P371" s="5">
        <v>-4.0585645820384197</v>
      </c>
      <c r="Q371" s="222">
        <v>1.0976997091027958</v>
      </c>
      <c r="U371" s="253" t="s">
        <v>2917</v>
      </c>
      <c r="V371" s="74" t="s">
        <v>8641</v>
      </c>
      <c r="W371" s="261" t="s">
        <v>14458</v>
      </c>
      <c r="X371" s="74" t="s">
        <v>8642</v>
      </c>
      <c r="Y371" s="4">
        <v>2.2652540780004098E-2</v>
      </c>
      <c r="Z371" s="216">
        <v>2.6016660555324802</v>
      </c>
      <c r="AA371" s="222">
        <v>1.6448830790882278</v>
      </c>
      <c r="AL371" s="370" t="s">
        <v>16374</v>
      </c>
      <c r="AM371" s="371" t="s">
        <v>5247</v>
      </c>
      <c r="AN371" s="371" t="s">
        <v>5499</v>
      </c>
      <c r="AO371" s="372" t="s">
        <v>6201</v>
      </c>
      <c r="AP371" s="371" t="s">
        <v>16866</v>
      </c>
      <c r="AQ371" s="371" t="s">
        <v>5501</v>
      </c>
      <c r="AR371" s="373">
        <v>36.1111111111111</v>
      </c>
      <c r="AS371" s="373">
        <v>5.5813953488372103</v>
      </c>
      <c r="AT371" s="374">
        <v>4.36892643749221E-14</v>
      </c>
      <c r="AU371" s="375">
        <v>13.359625267732676</v>
      </c>
      <c r="AV371" s="373">
        <v>6.4699074074074101</v>
      </c>
      <c r="AW371" s="376" t="s">
        <v>16867</v>
      </c>
      <c r="AX371" s="147" t="str">
        <f t="shared" si="5"/>
        <v xml:space="preserve"> </v>
      </c>
      <c r="BZ371" s="32"/>
    </row>
    <row r="372" spans="1:78" ht="25" customHeight="1" x14ac:dyDescent="0.2">
      <c r="A372" s="253" t="s">
        <v>942</v>
      </c>
      <c r="B372" s="74" t="s">
        <v>8989</v>
      </c>
      <c r="C372" s="261" t="s">
        <v>15708</v>
      </c>
      <c r="D372" s="74" t="s">
        <v>8990</v>
      </c>
      <c r="E372" s="4">
        <v>5.8820584567622701E-2</v>
      </c>
      <c r="F372" s="5">
        <v>2.02277524267783</v>
      </c>
      <c r="G372" s="222">
        <v>1.2304706637250509</v>
      </c>
      <c r="K372" s="253" t="s">
        <v>3568</v>
      </c>
      <c r="L372" s="74" t="s">
        <v>10006</v>
      </c>
      <c r="M372" s="261" t="s">
        <v>14326</v>
      </c>
      <c r="N372" s="74" t="s">
        <v>10007</v>
      </c>
      <c r="O372" s="26">
        <v>8.0185800540385294E-2</v>
      </c>
      <c r="P372" s="5">
        <v>1.82639219789718</v>
      </c>
      <c r="Q372" s="222">
        <v>1.0959025306302292</v>
      </c>
      <c r="U372" s="253" t="s">
        <v>1739</v>
      </c>
      <c r="V372" s="74" t="s">
        <v>8118</v>
      </c>
      <c r="W372" s="261" t="s">
        <v>14939</v>
      </c>
      <c r="X372" s="74" t="s">
        <v>8119</v>
      </c>
      <c r="Y372" s="4">
        <v>1.2186779032894101E-2</v>
      </c>
      <c r="Z372" s="216">
        <v>2.6969864254558402</v>
      </c>
      <c r="AA372" s="222">
        <v>1.9141110632972929</v>
      </c>
      <c r="AL372" s="368" t="s">
        <v>16374</v>
      </c>
      <c r="AM372" s="344" t="s">
        <v>5247</v>
      </c>
      <c r="AN372" s="344" t="s">
        <v>6326</v>
      </c>
      <c r="AO372" s="345" t="s">
        <v>6910</v>
      </c>
      <c r="AP372" s="344" t="s">
        <v>16834</v>
      </c>
      <c r="AQ372" s="344" t="s">
        <v>5262</v>
      </c>
      <c r="AR372" s="346">
        <v>8.3333333333333304</v>
      </c>
      <c r="AS372" s="346">
        <v>0.27906976744186002</v>
      </c>
      <c r="AT372" s="347">
        <v>7.4261184865648302E-7</v>
      </c>
      <c r="AU372" s="348">
        <v>6.1292381257197759</v>
      </c>
      <c r="AV372" s="346">
        <v>29.8611111111111</v>
      </c>
      <c r="AW372" s="360" t="s">
        <v>16868</v>
      </c>
      <c r="AX372" s="147" t="str">
        <f t="shared" si="5"/>
        <v xml:space="preserve"> </v>
      </c>
      <c r="BZ372" s="32"/>
    </row>
    <row r="373" spans="1:78" ht="25" customHeight="1" x14ac:dyDescent="0.2">
      <c r="A373" s="253" t="s">
        <v>5017</v>
      </c>
      <c r="B373" s="74" t="s">
        <v>12329</v>
      </c>
      <c r="C373" s="261" t="s">
        <v>14471</v>
      </c>
      <c r="D373" s="74" t="s">
        <v>12330</v>
      </c>
      <c r="E373" s="4">
        <v>5.8903719853829903E-2</v>
      </c>
      <c r="F373" s="5">
        <v>1.6006784253085</v>
      </c>
      <c r="G373" s="222">
        <v>1.2298572780315775</v>
      </c>
      <c r="K373" s="253" t="s">
        <v>2980</v>
      </c>
      <c r="L373" s="74" t="s">
        <v>10719</v>
      </c>
      <c r="M373" s="261" t="s">
        <v>15553</v>
      </c>
      <c r="N373" s="74" t="s">
        <v>10720</v>
      </c>
      <c r="O373" s="26">
        <v>8.0452045843027495E-2</v>
      </c>
      <c r="P373" s="5">
        <v>-1.17761773838991</v>
      </c>
      <c r="Q373" s="222">
        <v>1.0944629075992509</v>
      </c>
      <c r="U373" s="253" t="s">
        <v>3583</v>
      </c>
      <c r="V373" s="74" t="s">
        <v>8918</v>
      </c>
      <c r="W373" s="261" t="s">
        <v>14464</v>
      </c>
      <c r="X373" s="74" t="s">
        <v>8919</v>
      </c>
      <c r="Y373" s="4">
        <v>3.1551616040493703E-2</v>
      </c>
      <c r="Z373" s="216">
        <v>2.7150548396623999</v>
      </c>
      <c r="AA373" s="222">
        <v>1.500978391744888</v>
      </c>
      <c r="AL373" s="368" t="s">
        <v>16374</v>
      </c>
      <c r="AM373" s="344" t="s">
        <v>5247</v>
      </c>
      <c r="AN373" s="344" t="s">
        <v>5535</v>
      </c>
      <c r="AO373" s="345" t="s">
        <v>6212</v>
      </c>
      <c r="AP373" s="344" t="s">
        <v>16810</v>
      </c>
      <c r="AQ373" s="344" t="s">
        <v>5280</v>
      </c>
      <c r="AR373" s="346">
        <v>6.9444444444444402</v>
      </c>
      <c r="AS373" s="346">
        <v>0.51162790697674398</v>
      </c>
      <c r="AT373" s="349">
        <v>1.0256950406941099E-4</v>
      </c>
      <c r="AU373" s="348">
        <v>3.9889817443222815</v>
      </c>
      <c r="AV373" s="346">
        <v>13.5732323232323</v>
      </c>
      <c r="AW373" s="360" t="s">
        <v>6339</v>
      </c>
      <c r="AX373" s="147" t="str">
        <f t="shared" si="5"/>
        <v xml:space="preserve"> </v>
      </c>
      <c r="BZ373" s="32"/>
    </row>
    <row r="374" spans="1:78" ht="25" customHeight="1" x14ac:dyDescent="0.2">
      <c r="A374" s="253" t="s">
        <v>3392</v>
      </c>
      <c r="B374" s="74" t="s">
        <v>9818</v>
      </c>
      <c r="C374" s="261" t="s">
        <v>15480</v>
      </c>
      <c r="D374" s="74" t="s">
        <v>9819</v>
      </c>
      <c r="E374" s="4">
        <v>5.9023936327204499E-2</v>
      </c>
      <c r="F374" s="5">
        <v>-1.70811427693575</v>
      </c>
      <c r="G374" s="222">
        <v>1.2289718306175199</v>
      </c>
      <c r="K374" s="253" t="s">
        <v>4957</v>
      </c>
      <c r="L374" s="74" t="s">
        <v>10754</v>
      </c>
      <c r="M374" s="261" t="s">
        <v>14570</v>
      </c>
      <c r="N374" s="74" t="s">
        <v>10755</v>
      </c>
      <c r="O374" s="26">
        <v>8.0488149854441304E-2</v>
      </c>
      <c r="P374" s="5">
        <v>-1.9054532302165099</v>
      </c>
      <c r="Q374" s="222">
        <v>1.0942680554291431</v>
      </c>
      <c r="U374" s="253" t="s">
        <v>3013</v>
      </c>
      <c r="V374" s="74" t="s">
        <v>10475</v>
      </c>
      <c r="W374" s="261" t="s">
        <v>14456</v>
      </c>
      <c r="X374" s="74" t="s">
        <v>10476</v>
      </c>
      <c r="Y374" s="4">
        <v>3.2844341845746097E-2</v>
      </c>
      <c r="Z374" s="216">
        <v>2.89852601912939</v>
      </c>
      <c r="AA374" s="222">
        <v>1.4835394363574814</v>
      </c>
      <c r="AL374" s="368" t="s">
        <v>16374</v>
      </c>
      <c r="AM374" s="344" t="s">
        <v>5247</v>
      </c>
      <c r="AN374" s="344" t="s">
        <v>6429</v>
      </c>
      <c r="AO374" s="345" t="s">
        <v>6953</v>
      </c>
      <c r="AP374" s="344" t="s">
        <v>16810</v>
      </c>
      <c r="AQ374" s="344" t="s">
        <v>5553</v>
      </c>
      <c r="AR374" s="346">
        <v>6.9444444444444402</v>
      </c>
      <c r="AS374" s="346">
        <v>0.55813953488372103</v>
      </c>
      <c r="AT374" s="349">
        <v>1.41664250053344E-4</v>
      </c>
      <c r="AU374" s="348">
        <v>3.8487397331219344</v>
      </c>
      <c r="AV374" s="346">
        <v>12.4421296296296</v>
      </c>
      <c r="AW374" s="360" t="s">
        <v>16869</v>
      </c>
      <c r="AX374" s="147" t="str">
        <f t="shared" si="5"/>
        <v xml:space="preserve"> </v>
      </c>
      <c r="BZ374" s="32"/>
    </row>
    <row r="375" spans="1:78" ht="25" customHeight="1" x14ac:dyDescent="0.2">
      <c r="A375" s="253" t="s">
        <v>5231</v>
      </c>
      <c r="B375" s="74" t="s">
        <v>8831</v>
      </c>
      <c r="C375" s="261" t="s">
        <v>14488</v>
      </c>
      <c r="D375" s="74" t="s">
        <v>8832</v>
      </c>
      <c r="E375" s="4">
        <v>5.91133395160994E-2</v>
      </c>
      <c r="F375" s="5">
        <v>4.2422857947032702</v>
      </c>
      <c r="G375" s="222">
        <v>1.2283145051673321</v>
      </c>
      <c r="K375" s="253" t="s">
        <v>7220</v>
      </c>
      <c r="L375" s="74" t="s">
        <v>13347</v>
      </c>
      <c r="M375" s="261" t="s">
        <v>14556</v>
      </c>
      <c r="N375" s="74" t="s">
        <v>8675</v>
      </c>
      <c r="O375" s="26">
        <v>8.0721505032834096E-2</v>
      </c>
      <c r="P375" s="5">
        <v>-1.6684042375849399</v>
      </c>
      <c r="Q375" s="222">
        <v>1.0930107493806414</v>
      </c>
      <c r="U375" s="253" t="s">
        <v>2919</v>
      </c>
      <c r="V375" s="74" t="s">
        <v>9187</v>
      </c>
      <c r="W375" s="261" t="s">
        <v>14448</v>
      </c>
      <c r="X375" s="74" t="s">
        <v>9188</v>
      </c>
      <c r="Y375" s="4">
        <v>3.6455999400543899E-2</v>
      </c>
      <c r="Z375" s="216">
        <v>3.04466932010292</v>
      </c>
      <c r="AA375" s="222">
        <v>1.4382309915668321</v>
      </c>
      <c r="AL375" s="368" t="s">
        <v>16374</v>
      </c>
      <c r="AM375" s="344" t="s">
        <v>5247</v>
      </c>
      <c r="AN375" s="344" t="s">
        <v>5522</v>
      </c>
      <c r="AO375" s="345" t="s">
        <v>6208</v>
      </c>
      <c r="AP375" s="344" t="s">
        <v>16804</v>
      </c>
      <c r="AQ375" s="344" t="s">
        <v>5524</v>
      </c>
      <c r="AR375" s="346">
        <v>9.7222222222222197</v>
      </c>
      <c r="AS375" s="346">
        <v>1.62790697674419</v>
      </c>
      <c r="AT375" s="349">
        <v>3.0360816733724402E-4</v>
      </c>
      <c r="AU375" s="348">
        <v>3.5176865497008416</v>
      </c>
      <c r="AV375" s="346">
        <v>5.9722222222222197</v>
      </c>
      <c r="AW375" s="360" t="s">
        <v>16870</v>
      </c>
      <c r="AX375" s="147" t="str">
        <f t="shared" si="5"/>
        <v xml:space="preserve"> </v>
      </c>
      <c r="BZ375" s="32"/>
    </row>
    <row r="376" spans="1:78" ht="25" customHeight="1" x14ac:dyDescent="0.2">
      <c r="A376" s="253" t="s">
        <v>3792</v>
      </c>
      <c r="B376" s="74" t="s">
        <v>9292</v>
      </c>
      <c r="C376" s="261" t="s">
        <v>14763</v>
      </c>
      <c r="D376" s="74" t="s">
        <v>9293</v>
      </c>
      <c r="E376" s="4">
        <v>5.9501069736151498E-2</v>
      </c>
      <c r="F376" s="5">
        <v>-2.70835295507786</v>
      </c>
      <c r="G376" s="222">
        <v>1.2254752262658799</v>
      </c>
      <c r="K376" s="253" t="s">
        <v>4142</v>
      </c>
      <c r="L376" s="74" t="s">
        <v>12354</v>
      </c>
      <c r="M376" s="261" t="s">
        <v>15976</v>
      </c>
      <c r="N376" s="74" t="s">
        <v>12355</v>
      </c>
      <c r="O376" s="26">
        <v>8.1015883566865607E-2</v>
      </c>
      <c r="P376" s="5">
        <v>-2.4902383027589701</v>
      </c>
      <c r="Q376" s="222">
        <v>1.0914298271807252</v>
      </c>
      <c r="U376" s="253" t="s">
        <v>5211</v>
      </c>
      <c r="V376" s="74" t="s">
        <v>12630</v>
      </c>
      <c r="W376" s="261" t="s">
        <v>14501</v>
      </c>
      <c r="X376" s="74" t="s">
        <v>11500</v>
      </c>
      <c r="Y376" s="4">
        <v>1.81378502080921E-2</v>
      </c>
      <c r="Z376" s="216">
        <v>3.0636590814742002</v>
      </c>
      <c r="AA376" s="222">
        <v>1.7414141890560086</v>
      </c>
      <c r="AL376" s="368" t="s">
        <v>16374</v>
      </c>
      <c r="AM376" s="344" t="s">
        <v>5247</v>
      </c>
      <c r="AN376" s="344" t="s">
        <v>6336</v>
      </c>
      <c r="AO376" s="345" t="s">
        <v>6911</v>
      </c>
      <c r="AP376" s="344" t="s">
        <v>16860</v>
      </c>
      <c r="AQ376" s="344" t="s">
        <v>5337</v>
      </c>
      <c r="AR376" s="346">
        <v>11.1111111111111</v>
      </c>
      <c r="AS376" s="346">
        <v>2.7441860465116301</v>
      </c>
      <c r="AT376" s="349">
        <v>1.1494928677942299E-3</v>
      </c>
      <c r="AU376" s="348">
        <v>2.9394937190334312</v>
      </c>
      <c r="AV376" s="346">
        <v>4.0489642184557404</v>
      </c>
      <c r="AW376" s="360" t="s">
        <v>16871</v>
      </c>
      <c r="AX376" s="147" t="str">
        <f t="shared" si="5"/>
        <v xml:space="preserve"> </v>
      </c>
      <c r="BZ376" s="32"/>
    </row>
    <row r="377" spans="1:78" ht="25" customHeight="1" x14ac:dyDescent="0.2">
      <c r="A377" s="253" t="s">
        <v>7163</v>
      </c>
      <c r="B377" s="74" t="s">
        <v>13331</v>
      </c>
      <c r="C377" s="261" t="s">
        <v>16247</v>
      </c>
      <c r="D377" s="74" t="s">
        <v>13332</v>
      </c>
      <c r="E377" s="4">
        <v>6.0144194574549101E-2</v>
      </c>
      <c r="F377" s="5">
        <v>5.6999192807882197</v>
      </c>
      <c r="G377" s="222">
        <v>1.2208062866269989</v>
      </c>
      <c r="K377" s="253" t="s">
        <v>3179</v>
      </c>
      <c r="L377" s="74" t="s">
        <v>12103</v>
      </c>
      <c r="M377" s="261" t="s">
        <v>15302</v>
      </c>
      <c r="N377" s="74" t="s">
        <v>12104</v>
      </c>
      <c r="O377" s="26">
        <v>8.1099979046366302E-2</v>
      </c>
      <c r="P377" s="5">
        <v>-0.69670739209021804</v>
      </c>
      <c r="Q377" s="222">
        <v>1.0909792579965958</v>
      </c>
      <c r="U377" s="253" t="s">
        <v>7174</v>
      </c>
      <c r="V377" s="74" t="s">
        <v>13070</v>
      </c>
      <c r="W377" s="261" t="s">
        <v>14648</v>
      </c>
      <c r="X377" s="74" t="s">
        <v>8940</v>
      </c>
      <c r="Y377" s="4">
        <v>1.49549359425753E-2</v>
      </c>
      <c r="Z377" s="216">
        <v>3.0973212978922202</v>
      </c>
      <c r="AA377" s="222">
        <v>1.8252154428697511</v>
      </c>
      <c r="AL377" s="368" t="s">
        <v>16374</v>
      </c>
      <c r="AM377" s="344" t="s">
        <v>5247</v>
      </c>
      <c r="AN377" s="344" t="s">
        <v>5713</v>
      </c>
      <c r="AO377" s="345" t="s">
        <v>6301</v>
      </c>
      <c r="AP377" s="344" t="s">
        <v>16808</v>
      </c>
      <c r="AQ377" s="344" t="s">
        <v>5292</v>
      </c>
      <c r="AR377" s="346">
        <v>4.1666666666666696</v>
      </c>
      <c r="AS377" s="346">
        <v>0.232558139534884</v>
      </c>
      <c r="AT377" s="349">
        <v>1.6238867064545699E-3</v>
      </c>
      <c r="AU377" s="348">
        <v>2.7894442734186966</v>
      </c>
      <c r="AV377" s="346">
        <v>17.9166666666667</v>
      </c>
      <c r="AW377" s="360" t="s">
        <v>16872</v>
      </c>
      <c r="AX377" s="147" t="str">
        <f t="shared" si="5"/>
        <v xml:space="preserve"> </v>
      </c>
      <c r="BZ377" s="32"/>
    </row>
    <row r="378" spans="1:78" ht="25" customHeight="1" x14ac:dyDescent="0.2">
      <c r="A378" s="253" t="s">
        <v>7173</v>
      </c>
      <c r="B378" s="74" t="s">
        <v>13028</v>
      </c>
      <c r="C378" s="261" t="s">
        <v>16009</v>
      </c>
      <c r="D378" s="74" t="s">
        <v>12425</v>
      </c>
      <c r="E378" s="4">
        <v>6.01563666887708E-2</v>
      </c>
      <c r="F378" s="5">
        <v>4.4783787561004802</v>
      </c>
      <c r="G378" s="222">
        <v>1.220718402048538</v>
      </c>
      <c r="K378" s="253" t="s">
        <v>4109</v>
      </c>
      <c r="L378" s="74" t="s">
        <v>8305</v>
      </c>
      <c r="M378" s="261" t="s">
        <v>16277</v>
      </c>
      <c r="N378" s="74" t="s">
        <v>8306</v>
      </c>
      <c r="O378" s="26">
        <v>8.1243985084646503E-2</v>
      </c>
      <c r="P378" s="5">
        <v>-5.0787661130464903</v>
      </c>
      <c r="Q378" s="222">
        <v>1.0902087822413193</v>
      </c>
      <c r="U378" s="253" t="s">
        <v>2468</v>
      </c>
      <c r="V378" s="74" t="s">
        <v>12100</v>
      </c>
      <c r="W378" s="261" t="s">
        <v>14455</v>
      </c>
      <c r="X378" s="74" t="s">
        <v>12101</v>
      </c>
      <c r="Y378" s="4">
        <v>4.8011777578269903E-2</v>
      </c>
      <c r="Z378" s="216">
        <v>3.3389773782324101</v>
      </c>
      <c r="AA378" s="222">
        <v>1.3186522145027662</v>
      </c>
      <c r="AL378" s="368" t="s">
        <v>16374</v>
      </c>
      <c r="AM378" s="344" t="s">
        <v>5247</v>
      </c>
      <c r="AN378" s="344" t="s">
        <v>5507</v>
      </c>
      <c r="AO378" s="345" t="s">
        <v>6203</v>
      </c>
      <c r="AP378" s="344" t="s">
        <v>16808</v>
      </c>
      <c r="AQ378" s="344" t="s">
        <v>5292</v>
      </c>
      <c r="AR378" s="346">
        <v>4.1666666666666696</v>
      </c>
      <c r="AS378" s="346">
        <v>0.232558139534884</v>
      </c>
      <c r="AT378" s="349">
        <v>1.6238867064545699E-3</v>
      </c>
      <c r="AU378" s="348">
        <v>2.7894442734186966</v>
      </c>
      <c r="AV378" s="346">
        <v>17.9166666666667</v>
      </c>
      <c r="AW378" s="360" t="s">
        <v>16809</v>
      </c>
      <c r="AX378" s="147" t="str">
        <f t="shared" si="5"/>
        <v xml:space="preserve"> </v>
      </c>
      <c r="BZ378" s="32"/>
    </row>
    <row r="379" spans="1:78" ht="25" customHeight="1" x14ac:dyDescent="0.2">
      <c r="A379" s="253" t="s">
        <v>1478</v>
      </c>
      <c r="B379" s="74" t="s">
        <v>9524</v>
      </c>
      <c r="C379" s="261" t="s">
        <v>15610</v>
      </c>
      <c r="D379" s="74" t="s">
        <v>9525</v>
      </c>
      <c r="E379" s="4">
        <v>6.0205997218547698E-2</v>
      </c>
      <c r="F379" s="5">
        <v>-1.38437213994187</v>
      </c>
      <c r="G379" s="222">
        <v>1.2203602457987281</v>
      </c>
      <c r="K379" s="253" t="s">
        <v>4181</v>
      </c>
      <c r="L379" s="74" t="s">
        <v>12287</v>
      </c>
      <c r="M379" s="261" t="s">
        <v>14564</v>
      </c>
      <c r="N379" s="74" t="s">
        <v>12288</v>
      </c>
      <c r="O379" s="26">
        <v>8.1506031459461697E-2</v>
      </c>
      <c r="P379" s="5">
        <v>-1.8781950675560899</v>
      </c>
      <c r="Q379" s="222">
        <v>1.0888102522092191</v>
      </c>
      <c r="U379" s="253" t="s">
        <v>5096</v>
      </c>
      <c r="V379" s="74" t="s">
        <v>13480</v>
      </c>
      <c r="W379" s="261" t="s">
        <v>15387</v>
      </c>
      <c r="X379" s="74" t="s">
        <v>11875</v>
      </c>
      <c r="Y379" s="4">
        <v>7.9009571356979096E-3</v>
      </c>
      <c r="Z379" s="216">
        <v>3.3928739351145798</v>
      </c>
      <c r="AA379" s="222">
        <v>2.10232029433323</v>
      </c>
      <c r="AL379" s="368" t="s">
        <v>16374</v>
      </c>
      <c r="AM379" s="344" t="s">
        <v>5247</v>
      </c>
      <c r="AN379" s="344" t="s">
        <v>6354</v>
      </c>
      <c r="AO379" s="345" t="s">
        <v>6917</v>
      </c>
      <c r="AP379" s="344" t="s">
        <v>16806</v>
      </c>
      <c r="AQ379" s="344" t="s">
        <v>5364</v>
      </c>
      <c r="AR379" s="346">
        <v>5.5555555555555598</v>
      </c>
      <c r="AS379" s="346">
        <v>0.60465116279069797</v>
      </c>
      <c r="AT379" s="349">
        <v>1.7498115896616799E-3</v>
      </c>
      <c r="AU379" s="348">
        <v>2.7570087112996355</v>
      </c>
      <c r="AV379" s="346">
        <v>9.1880341880341891</v>
      </c>
      <c r="AW379" s="360" t="s">
        <v>16873</v>
      </c>
      <c r="AX379" s="147" t="str">
        <f t="shared" si="5"/>
        <v xml:space="preserve"> </v>
      </c>
      <c r="BZ379" s="32"/>
    </row>
    <row r="380" spans="1:78" ht="25" customHeight="1" x14ac:dyDescent="0.2">
      <c r="A380" s="253" t="s">
        <v>2233</v>
      </c>
      <c r="B380" s="74" t="s">
        <v>8447</v>
      </c>
      <c r="C380" s="261" t="s">
        <v>14621</v>
      </c>
      <c r="D380" s="74" t="s">
        <v>8448</v>
      </c>
      <c r="E380" s="4">
        <v>6.0284389971228799E-2</v>
      </c>
      <c r="F380" s="5">
        <v>-2.9162193699957899</v>
      </c>
      <c r="G380" s="222">
        <v>1.2197951294353655</v>
      </c>
      <c r="K380" s="253" t="s">
        <v>4993</v>
      </c>
      <c r="L380" s="74" t="s">
        <v>13515</v>
      </c>
      <c r="M380" s="261" t="s">
        <v>15831</v>
      </c>
      <c r="N380" s="74" t="s">
        <v>13516</v>
      </c>
      <c r="O380" s="26">
        <v>8.1605903656446502E-2</v>
      </c>
      <c r="P380" s="5">
        <v>-1.8520731876182699</v>
      </c>
      <c r="Q380" s="222">
        <v>1.0882784217280768</v>
      </c>
      <c r="U380" s="253" t="s">
        <v>2164</v>
      </c>
      <c r="V380" s="74" t="s">
        <v>8868</v>
      </c>
      <c r="W380" s="261" t="s">
        <v>14676</v>
      </c>
      <c r="X380" s="74" t="s">
        <v>8869</v>
      </c>
      <c r="Y380" s="4">
        <v>1.42708518592759E-2</v>
      </c>
      <c r="Z380" s="216">
        <v>3.5216283328198799</v>
      </c>
      <c r="AA380" s="222">
        <v>1.8455501020962251</v>
      </c>
      <c r="AL380" s="368" t="s">
        <v>16374</v>
      </c>
      <c r="AM380" s="344" t="s">
        <v>5247</v>
      </c>
      <c r="AN380" s="344" t="s">
        <v>6352</v>
      </c>
      <c r="AO380" s="345" t="s">
        <v>6916</v>
      </c>
      <c r="AP380" s="344" t="s">
        <v>16808</v>
      </c>
      <c r="AQ380" s="344" t="s">
        <v>5262</v>
      </c>
      <c r="AR380" s="346">
        <v>4.1666666666666696</v>
      </c>
      <c r="AS380" s="346">
        <v>0.27906976744186002</v>
      </c>
      <c r="AT380" s="349">
        <v>2.3794053180737902E-3</v>
      </c>
      <c r="AU380" s="348">
        <v>2.623531572082372</v>
      </c>
      <c r="AV380" s="346">
        <v>14.9305555555556</v>
      </c>
      <c r="AW380" s="360" t="s">
        <v>6353</v>
      </c>
      <c r="AX380" s="147" t="str">
        <f t="shared" si="5"/>
        <v xml:space="preserve"> </v>
      </c>
      <c r="BZ380" s="32"/>
    </row>
    <row r="381" spans="1:78" ht="25" customHeight="1" x14ac:dyDescent="0.2">
      <c r="A381" s="253" t="s">
        <v>2069</v>
      </c>
      <c r="B381" s="74" t="s">
        <v>10599</v>
      </c>
      <c r="C381" s="261" t="s">
        <v>15978</v>
      </c>
      <c r="D381" s="74" t="s">
        <v>10600</v>
      </c>
      <c r="E381" s="4">
        <v>6.0689767586809301E-2</v>
      </c>
      <c r="F381" s="5">
        <v>-1.56846069404646</v>
      </c>
      <c r="G381" s="222">
        <v>1.2168845256494161</v>
      </c>
      <c r="K381" s="253" t="s">
        <v>4942</v>
      </c>
      <c r="L381" s="74" t="s">
        <v>12725</v>
      </c>
      <c r="M381" s="261" t="s">
        <v>16124</v>
      </c>
      <c r="N381" s="74" t="s">
        <v>12726</v>
      </c>
      <c r="O381" s="26">
        <v>8.1830211590718002E-2</v>
      </c>
      <c r="P381" s="5">
        <v>-3.2135593115591998</v>
      </c>
      <c r="Q381" s="222">
        <v>1.0870863258547909</v>
      </c>
      <c r="U381" s="253" t="s">
        <v>5011</v>
      </c>
      <c r="V381" s="74" t="s">
        <v>13341</v>
      </c>
      <c r="W381" s="261" t="s">
        <v>14875</v>
      </c>
      <c r="X381" s="74" t="s">
        <v>13342</v>
      </c>
      <c r="Y381" s="4">
        <v>2.9094891538092599E-2</v>
      </c>
      <c r="Z381" s="216">
        <v>3.5269920233031602</v>
      </c>
      <c r="AA381" s="222">
        <v>1.536183257459939</v>
      </c>
      <c r="AL381" s="368" t="s">
        <v>16374</v>
      </c>
      <c r="AM381" s="344" t="s">
        <v>5247</v>
      </c>
      <c r="AN381" s="344" t="s">
        <v>6360</v>
      </c>
      <c r="AO381" s="345" t="s">
        <v>6919</v>
      </c>
      <c r="AP381" s="344" t="s">
        <v>16808</v>
      </c>
      <c r="AQ381" s="344" t="s">
        <v>5349</v>
      </c>
      <c r="AR381" s="346">
        <v>4.1666666666666696</v>
      </c>
      <c r="AS381" s="346">
        <v>0.32558139534883701</v>
      </c>
      <c r="AT381" s="349">
        <v>3.3205129963102698E-3</v>
      </c>
      <c r="AU381" s="348">
        <v>2.4787948156164368</v>
      </c>
      <c r="AV381" s="346">
        <v>12.797619047618999</v>
      </c>
      <c r="AW381" s="360" t="s">
        <v>6361</v>
      </c>
      <c r="AX381" s="147" t="str">
        <f t="shared" si="5"/>
        <v xml:space="preserve"> </v>
      </c>
      <c r="BZ381" s="32"/>
    </row>
    <row r="382" spans="1:78" ht="25" customHeight="1" x14ac:dyDescent="0.2">
      <c r="A382" s="253" t="s">
        <v>7665</v>
      </c>
      <c r="B382" s="74" t="s">
        <v>13059</v>
      </c>
      <c r="C382" s="261" t="s">
        <v>15485</v>
      </c>
      <c r="D382" s="74" t="s">
        <v>12569</v>
      </c>
      <c r="E382" s="4">
        <v>6.0936427576774102E-2</v>
      </c>
      <c r="F382" s="5">
        <v>2.6238169708568</v>
      </c>
      <c r="G382" s="222">
        <v>1.2151230100603641</v>
      </c>
      <c r="K382" s="253" t="s">
        <v>7574</v>
      </c>
      <c r="L382" s="74" t="s">
        <v>13444</v>
      </c>
      <c r="M382" s="261" t="s">
        <v>15981</v>
      </c>
      <c r="N382" s="74" t="s">
        <v>12880</v>
      </c>
      <c r="O382" s="26">
        <v>8.2280973074949207E-2</v>
      </c>
      <c r="P382" s="5">
        <v>-2.5085199378834999</v>
      </c>
      <c r="Q382" s="222">
        <v>1.0847005808739834</v>
      </c>
      <c r="U382" s="253" t="s">
        <v>7179</v>
      </c>
      <c r="V382" s="74" t="s">
        <v>11150</v>
      </c>
      <c r="W382" s="261" t="s">
        <v>14624</v>
      </c>
      <c r="X382" s="74" t="s">
        <v>11151</v>
      </c>
      <c r="Y382" s="4">
        <v>6.8537236558936102E-3</v>
      </c>
      <c r="Z382" s="216">
        <v>3.6608024521337401</v>
      </c>
      <c r="AA382" s="222">
        <v>2.1640734104313917</v>
      </c>
      <c r="AL382" s="368" t="s">
        <v>16374</v>
      </c>
      <c r="AM382" s="344" t="s">
        <v>5247</v>
      </c>
      <c r="AN382" s="344" t="s">
        <v>6379</v>
      </c>
      <c r="AO382" s="345" t="s">
        <v>6929</v>
      </c>
      <c r="AP382" s="344" t="s">
        <v>16808</v>
      </c>
      <c r="AQ382" s="344" t="s">
        <v>5356</v>
      </c>
      <c r="AR382" s="346">
        <v>4.1666666666666696</v>
      </c>
      <c r="AS382" s="346">
        <v>0.372093023255814</v>
      </c>
      <c r="AT382" s="349">
        <v>4.4602186346626299E-3</v>
      </c>
      <c r="AU382" s="348">
        <v>2.3506438521622344</v>
      </c>
      <c r="AV382" s="346">
        <v>11.1979166666667</v>
      </c>
      <c r="AW382" s="360" t="s">
        <v>16874</v>
      </c>
      <c r="AX382" s="147" t="str">
        <f t="shared" si="5"/>
        <v xml:space="preserve"> </v>
      </c>
      <c r="BZ382" s="32"/>
    </row>
    <row r="383" spans="1:78" ht="25" customHeight="1" x14ac:dyDescent="0.2">
      <c r="A383" s="253" t="s">
        <v>7826</v>
      </c>
      <c r="B383" s="74" t="s">
        <v>10490</v>
      </c>
      <c r="C383" s="261" t="s">
        <v>15550</v>
      </c>
      <c r="D383" s="74" t="s">
        <v>10491</v>
      </c>
      <c r="E383" s="4">
        <v>6.1327734005944698E-2</v>
      </c>
      <c r="F383" s="5">
        <v>1.1008065674346901</v>
      </c>
      <c r="G383" s="222">
        <v>1.2123430817317944</v>
      </c>
      <c r="K383" s="253" t="s">
        <v>740</v>
      </c>
      <c r="L383" s="74" t="s">
        <v>8205</v>
      </c>
      <c r="M383" s="261" t="s">
        <v>16249</v>
      </c>
      <c r="N383" s="74" t="s">
        <v>8206</v>
      </c>
      <c r="O383" s="26">
        <v>8.2283185920555599E-2</v>
      </c>
      <c r="P383" s="5">
        <v>-4.4075495334930501</v>
      </c>
      <c r="Q383" s="222">
        <v>1.0846889012149119</v>
      </c>
      <c r="U383" s="253" t="s">
        <v>5231</v>
      </c>
      <c r="V383" s="74" t="s">
        <v>8831</v>
      </c>
      <c r="W383" s="261" t="s">
        <v>14488</v>
      </c>
      <c r="X383" s="74" t="s">
        <v>8832</v>
      </c>
      <c r="Y383" s="4">
        <v>1.1386444667477499E-2</v>
      </c>
      <c r="Z383" s="216">
        <v>3.7737388986578999</v>
      </c>
      <c r="AA383" s="222">
        <v>1.9436118599710828</v>
      </c>
      <c r="AL383" s="368" t="s">
        <v>16374</v>
      </c>
      <c r="AM383" s="344" t="s">
        <v>5247</v>
      </c>
      <c r="AN383" s="344" t="s">
        <v>6381</v>
      </c>
      <c r="AO383" s="345" t="s">
        <v>6930</v>
      </c>
      <c r="AP383" s="344" t="s">
        <v>16808</v>
      </c>
      <c r="AQ383" s="344" t="s">
        <v>5356</v>
      </c>
      <c r="AR383" s="346">
        <v>4.1666666666666696</v>
      </c>
      <c r="AS383" s="346">
        <v>0.372093023255814</v>
      </c>
      <c r="AT383" s="349">
        <v>4.4602186346626299E-3</v>
      </c>
      <c r="AU383" s="348">
        <v>2.3506438521622344</v>
      </c>
      <c r="AV383" s="346">
        <v>11.1979166666667</v>
      </c>
      <c r="AW383" s="360" t="s">
        <v>6382</v>
      </c>
      <c r="AX383" s="147" t="str">
        <f t="shared" si="5"/>
        <v xml:space="preserve"> </v>
      </c>
      <c r="BZ383" s="32"/>
    </row>
    <row r="384" spans="1:78" ht="25" customHeight="1" x14ac:dyDescent="0.2">
      <c r="A384" s="253" t="s">
        <v>7291</v>
      </c>
      <c r="B384" s="74" t="s">
        <v>11545</v>
      </c>
      <c r="C384" s="261" t="s">
        <v>14534</v>
      </c>
      <c r="D384" s="74" t="s">
        <v>11546</v>
      </c>
      <c r="E384" s="4">
        <v>6.1764716411064499E-2</v>
      </c>
      <c r="F384" s="5">
        <v>-1.08794741335305</v>
      </c>
      <c r="G384" s="222">
        <v>1.2092595482763968</v>
      </c>
      <c r="K384" s="253" t="s">
        <v>3140</v>
      </c>
      <c r="L384" s="74" t="s">
        <v>6776</v>
      </c>
      <c r="M384" s="261" t="s">
        <v>14579</v>
      </c>
      <c r="N384" s="74" t="s">
        <v>9710</v>
      </c>
      <c r="O384" s="26">
        <v>8.2810631508622806E-2</v>
      </c>
      <c r="P384" s="5">
        <v>-2.24354014276184</v>
      </c>
      <c r="Q384" s="222">
        <v>1.081913903443015</v>
      </c>
      <c r="U384" s="253" t="s">
        <v>5052</v>
      </c>
      <c r="V384" s="74" t="s">
        <v>13408</v>
      </c>
      <c r="W384" s="261" t="s">
        <v>14758</v>
      </c>
      <c r="X384" s="74" t="s">
        <v>13409</v>
      </c>
      <c r="Y384" s="4">
        <v>2.3715511697208699E-2</v>
      </c>
      <c r="Z384" s="216">
        <v>3.7878802923396799</v>
      </c>
      <c r="AA384" s="222">
        <v>1.6249675003658233</v>
      </c>
      <c r="AL384" s="368" t="s">
        <v>16374</v>
      </c>
      <c r="AM384" s="344" t="s">
        <v>5247</v>
      </c>
      <c r="AN384" s="344" t="s">
        <v>5503</v>
      </c>
      <c r="AO384" s="345" t="s">
        <v>6202</v>
      </c>
      <c r="AP384" s="344" t="s">
        <v>16834</v>
      </c>
      <c r="AQ384" s="344" t="s">
        <v>5505</v>
      </c>
      <c r="AR384" s="346">
        <v>8.3333333333333304</v>
      </c>
      <c r="AS384" s="346">
        <v>2.0465116279069799</v>
      </c>
      <c r="AT384" s="349">
        <v>4.80650242690751E-3</v>
      </c>
      <c r="AU384" s="348">
        <v>2.3181708340671303</v>
      </c>
      <c r="AV384" s="346">
        <v>4.0719696969696999</v>
      </c>
      <c r="AW384" s="360" t="s">
        <v>16875</v>
      </c>
      <c r="AX384" s="147" t="str">
        <f t="shared" si="5"/>
        <v xml:space="preserve"> </v>
      </c>
      <c r="BZ384" s="32"/>
    </row>
    <row r="385" spans="1:78" ht="25" customHeight="1" x14ac:dyDescent="0.2">
      <c r="A385" s="253" t="s">
        <v>3566</v>
      </c>
      <c r="B385" s="74" t="s">
        <v>10451</v>
      </c>
      <c r="C385" s="261" t="s">
        <v>15931</v>
      </c>
      <c r="D385" s="74" t="s">
        <v>10452</v>
      </c>
      <c r="E385" s="4">
        <v>6.3390132354198506E-2</v>
      </c>
      <c r="F385" s="5">
        <v>-1.2713094323757099</v>
      </c>
      <c r="G385" s="222">
        <v>1.1979783414503296</v>
      </c>
      <c r="K385" s="253" t="s">
        <v>5200</v>
      </c>
      <c r="L385" s="74" t="s">
        <v>11170</v>
      </c>
      <c r="M385" s="261" t="s">
        <v>14335</v>
      </c>
      <c r="N385" s="74" t="s">
        <v>11171</v>
      </c>
      <c r="O385" s="26">
        <v>8.2840625637215101E-2</v>
      </c>
      <c r="P385" s="5">
        <v>1.17865190488544</v>
      </c>
      <c r="Q385" s="222">
        <v>1.0817566298442034</v>
      </c>
      <c r="U385" s="253" t="s">
        <v>7433</v>
      </c>
      <c r="V385" s="74" t="s">
        <v>13621</v>
      </c>
      <c r="W385" s="261" t="s">
        <v>14443</v>
      </c>
      <c r="X385" s="74" t="s">
        <v>12640</v>
      </c>
      <c r="Y385" s="4">
        <v>1.9523768250773E-2</v>
      </c>
      <c r="Z385" s="216">
        <v>3.8938777702466498</v>
      </c>
      <c r="AA385" s="222">
        <v>1.7094363561070867</v>
      </c>
      <c r="AL385" s="368" t="s">
        <v>16374</v>
      </c>
      <c r="AM385" s="344" t="s">
        <v>5247</v>
      </c>
      <c r="AN385" s="344" t="s">
        <v>6368</v>
      </c>
      <c r="AO385" s="345" t="s">
        <v>6923</v>
      </c>
      <c r="AP385" s="344" t="s">
        <v>16813</v>
      </c>
      <c r="AQ385" s="344" t="s">
        <v>5456</v>
      </c>
      <c r="AR385" s="346">
        <v>2.7777777777777799</v>
      </c>
      <c r="AS385" s="346">
        <v>9.3023255813953501E-2</v>
      </c>
      <c r="AT385" s="349">
        <v>5.9516255517333798E-3</v>
      </c>
      <c r="AU385" s="348">
        <v>2.2253644003673378</v>
      </c>
      <c r="AV385" s="346">
        <v>29.8611111111111</v>
      </c>
      <c r="AW385" s="360" t="s">
        <v>6369</v>
      </c>
      <c r="AX385" s="147" t="str">
        <f t="shared" si="5"/>
        <v xml:space="preserve"> </v>
      </c>
      <c r="BZ385" s="32"/>
    </row>
    <row r="386" spans="1:78" ht="25" customHeight="1" x14ac:dyDescent="0.2">
      <c r="A386" s="253" t="s">
        <v>7206</v>
      </c>
      <c r="B386" s="74" t="s">
        <v>12982</v>
      </c>
      <c r="C386" s="261" t="s">
        <v>15741</v>
      </c>
      <c r="D386" s="74" t="s">
        <v>12983</v>
      </c>
      <c r="E386" s="4">
        <v>6.3401991852767195E-2</v>
      </c>
      <c r="F386" s="5">
        <v>-2.2873595071268999</v>
      </c>
      <c r="G386" s="222">
        <v>1.1978970980003321</v>
      </c>
      <c r="K386" s="253" t="s">
        <v>942</v>
      </c>
      <c r="L386" s="74" t="s">
        <v>8989</v>
      </c>
      <c r="M386" s="261" t="s">
        <v>15708</v>
      </c>
      <c r="N386" s="74" t="s">
        <v>8990</v>
      </c>
      <c r="O386" s="26">
        <v>8.2867130090446398E-2</v>
      </c>
      <c r="P386" s="5">
        <v>-1.49835231306529</v>
      </c>
      <c r="Q386" s="222">
        <v>1.0816177016711457</v>
      </c>
      <c r="U386" s="253" t="s">
        <v>3011</v>
      </c>
      <c r="V386" s="74" t="s">
        <v>8628</v>
      </c>
      <c r="W386" s="261" t="s">
        <v>14470</v>
      </c>
      <c r="X386" s="74" t="s">
        <v>8629</v>
      </c>
      <c r="Y386" s="4">
        <v>3.7296231099433703E-2</v>
      </c>
      <c r="Z386" s="216">
        <v>3.9186904529797499</v>
      </c>
      <c r="AA386" s="222">
        <v>1.4283350527869831</v>
      </c>
      <c r="AL386" s="368" t="s">
        <v>16374</v>
      </c>
      <c r="AM386" s="344" t="s">
        <v>5247</v>
      </c>
      <c r="AN386" s="344" t="s">
        <v>16477</v>
      </c>
      <c r="AO386" s="345" t="s">
        <v>16993</v>
      </c>
      <c r="AP386" s="344" t="s">
        <v>16813</v>
      </c>
      <c r="AQ386" s="344" t="s">
        <v>5456</v>
      </c>
      <c r="AR386" s="346">
        <v>2.7777777777777799</v>
      </c>
      <c r="AS386" s="346">
        <v>9.3023255813953501E-2</v>
      </c>
      <c r="AT386" s="349">
        <v>5.9516255517333798E-3</v>
      </c>
      <c r="AU386" s="348">
        <v>2.2253644003673378</v>
      </c>
      <c r="AV386" s="346">
        <v>29.8611111111111</v>
      </c>
      <c r="AW386" s="360" t="s">
        <v>16876</v>
      </c>
      <c r="AX386" s="147" t="str">
        <f t="shared" si="5"/>
        <v xml:space="preserve"> </v>
      </c>
      <c r="BZ386" s="32"/>
    </row>
    <row r="387" spans="1:78" ht="25" customHeight="1" x14ac:dyDescent="0.2">
      <c r="A387" s="253" t="s">
        <v>4649</v>
      </c>
      <c r="B387" s="74" t="s">
        <v>12178</v>
      </c>
      <c r="C387" s="261" t="s">
        <v>15148</v>
      </c>
      <c r="D387" s="74" t="s">
        <v>12179</v>
      </c>
      <c r="E387" s="4">
        <v>6.3824572485835104E-2</v>
      </c>
      <c r="F387" s="5">
        <v>2.3719899953699399</v>
      </c>
      <c r="G387" s="222">
        <v>1.1950120855352995</v>
      </c>
      <c r="K387" s="253" t="s">
        <v>7961</v>
      </c>
      <c r="L387" s="74" t="s">
        <v>12522</v>
      </c>
      <c r="M387" s="261" t="s">
        <v>14668</v>
      </c>
      <c r="N387" s="74" t="s">
        <v>11059</v>
      </c>
      <c r="O387" s="26">
        <v>8.3797647734098604E-2</v>
      </c>
      <c r="P387" s="5">
        <v>2.0474752803330398</v>
      </c>
      <c r="Q387" s="222">
        <v>1.0767681721864184</v>
      </c>
      <c r="U387" s="253" t="s">
        <v>4594</v>
      </c>
      <c r="V387" s="74" t="s">
        <v>12651</v>
      </c>
      <c r="W387" s="261" t="s">
        <v>14465</v>
      </c>
      <c r="X387" s="74" t="s">
        <v>12652</v>
      </c>
      <c r="Y387" s="4">
        <v>3.63474116637693E-2</v>
      </c>
      <c r="Z387" s="216">
        <v>3.9540769366476902</v>
      </c>
      <c r="AA387" s="222">
        <v>1.4395265102565393</v>
      </c>
      <c r="AL387" s="368" t="s">
        <v>16374</v>
      </c>
      <c r="AM387" s="344" t="s">
        <v>5247</v>
      </c>
      <c r="AN387" s="344" t="s">
        <v>6374</v>
      </c>
      <c r="AO387" s="345" t="s">
        <v>6926</v>
      </c>
      <c r="AP387" s="344" t="s">
        <v>16813</v>
      </c>
      <c r="AQ387" s="344" t="s">
        <v>5456</v>
      </c>
      <c r="AR387" s="346">
        <v>2.7777777777777799</v>
      </c>
      <c r="AS387" s="346">
        <v>9.3023255813953501E-2</v>
      </c>
      <c r="AT387" s="349">
        <v>5.9516255517333798E-3</v>
      </c>
      <c r="AU387" s="348">
        <v>2.2253644003673378</v>
      </c>
      <c r="AV387" s="346">
        <v>29.8611111111111</v>
      </c>
      <c r="AW387" s="360" t="s">
        <v>6375</v>
      </c>
      <c r="AX387" s="147" t="str">
        <f t="shared" si="5"/>
        <v xml:space="preserve"> </v>
      </c>
      <c r="BZ387" s="32"/>
    </row>
    <row r="388" spans="1:78" ht="25" customHeight="1" x14ac:dyDescent="0.2">
      <c r="A388" s="253" t="s">
        <v>271</v>
      </c>
      <c r="B388" s="74" t="s">
        <v>13113</v>
      </c>
      <c r="C388" s="261" t="s">
        <v>15008</v>
      </c>
      <c r="D388" s="74" t="s">
        <v>9788</v>
      </c>
      <c r="E388" s="4">
        <v>6.4433105792839507E-2</v>
      </c>
      <c r="F388" s="5">
        <v>-3.75995795417268</v>
      </c>
      <c r="G388" s="222">
        <v>1.1908909343655332</v>
      </c>
      <c r="K388" s="253" t="s">
        <v>3627</v>
      </c>
      <c r="L388" s="74" t="s">
        <v>6767</v>
      </c>
      <c r="M388" s="261" t="s">
        <v>16266</v>
      </c>
      <c r="N388" s="74" t="s">
        <v>8320</v>
      </c>
      <c r="O388" s="26">
        <v>8.3819782493804298E-2</v>
      </c>
      <c r="P388" s="5">
        <v>-4.7553397608130199</v>
      </c>
      <c r="Q388" s="222">
        <v>1.0766534704630804</v>
      </c>
      <c r="U388" s="253" t="s">
        <v>1687</v>
      </c>
      <c r="V388" s="74" t="s">
        <v>8568</v>
      </c>
      <c r="W388" s="261" t="s">
        <v>15753</v>
      </c>
      <c r="X388" s="74" t="s">
        <v>8569</v>
      </c>
      <c r="Y388" s="4">
        <v>2.3117006689740101E-2</v>
      </c>
      <c r="Z388" s="216">
        <v>3.9912894693341898</v>
      </c>
      <c r="AA388" s="222">
        <v>1.6360684013193645</v>
      </c>
      <c r="AL388" s="368" t="s">
        <v>16374</v>
      </c>
      <c r="AM388" s="344" t="s">
        <v>5247</v>
      </c>
      <c r="AN388" s="344" t="s">
        <v>6376</v>
      </c>
      <c r="AO388" s="345" t="s">
        <v>6927</v>
      </c>
      <c r="AP388" s="344" t="s">
        <v>16813</v>
      </c>
      <c r="AQ388" s="344" t="s">
        <v>5456</v>
      </c>
      <c r="AR388" s="346">
        <v>2.7777777777777799</v>
      </c>
      <c r="AS388" s="346">
        <v>9.3023255813953501E-2</v>
      </c>
      <c r="AT388" s="349">
        <v>5.9516255517333798E-3</v>
      </c>
      <c r="AU388" s="348">
        <v>2.2253644003673378</v>
      </c>
      <c r="AV388" s="346">
        <v>29.8611111111111</v>
      </c>
      <c r="AW388" s="360" t="s">
        <v>6375</v>
      </c>
      <c r="AX388" s="147" t="str">
        <f t="shared" ref="AX388:AX451" si="6">" "</f>
        <v xml:space="preserve"> </v>
      </c>
      <c r="BZ388" s="32"/>
    </row>
    <row r="389" spans="1:78" ht="25" customHeight="1" x14ac:dyDescent="0.2">
      <c r="A389" s="253" t="s">
        <v>5173</v>
      </c>
      <c r="B389" s="74" t="s">
        <v>13691</v>
      </c>
      <c r="C389" s="261" t="s">
        <v>14567</v>
      </c>
      <c r="D389" s="74" t="s">
        <v>9768</v>
      </c>
      <c r="E389" s="4">
        <v>6.4939216188279997E-2</v>
      </c>
      <c r="F389" s="5">
        <v>6.6914806371102404</v>
      </c>
      <c r="G389" s="222">
        <v>1.1874929575818864</v>
      </c>
      <c r="K389" s="253" t="s">
        <v>2349</v>
      </c>
      <c r="L389" s="74" t="s">
        <v>11700</v>
      </c>
      <c r="M389" s="261" t="s">
        <v>15819</v>
      </c>
      <c r="N389" s="74" t="s">
        <v>11701</v>
      </c>
      <c r="O389" s="26">
        <v>8.4166619072552101E-2</v>
      </c>
      <c r="P389" s="5">
        <v>-1.81030040237967</v>
      </c>
      <c r="Q389" s="222">
        <v>1.0748601178475625</v>
      </c>
      <c r="U389" s="253" t="s">
        <v>7424</v>
      </c>
      <c r="V389" s="74" t="s">
        <v>13357</v>
      </c>
      <c r="W389" s="261" t="s">
        <v>14442</v>
      </c>
      <c r="X389" s="74" t="s">
        <v>12536</v>
      </c>
      <c r="Y389" s="4">
        <v>1.8568065891031501E-3</v>
      </c>
      <c r="Z389" s="216">
        <v>4.0461315839321399</v>
      </c>
      <c r="AA389" s="222">
        <v>2.7312333314028168</v>
      </c>
      <c r="AL389" s="368" t="s">
        <v>16374</v>
      </c>
      <c r="AM389" s="344" t="s">
        <v>5247</v>
      </c>
      <c r="AN389" s="344" t="s">
        <v>5672</v>
      </c>
      <c r="AO389" s="345" t="s">
        <v>6281</v>
      </c>
      <c r="AP389" s="344" t="s">
        <v>16813</v>
      </c>
      <c r="AQ389" s="344" t="s">
        <v>5456</v>
      </c>
      <c r="AR389" s="346">
        <v>2.7777777777777799</v>
      </c>
      <c r="AS389" s="346">
        <v>9.3023255813953501E-2</v>
      </c>
      <c r="AT389" s="349">
        <v>5.9516255517333798E-3</v>
      </c>
      <c r="AU389" s="348">
        <v>2.2253644003673378</v>
      </c>
      <c r="AV389" s="346">
        <v>29.8611111111111</v>
      </c>
      <c r="AW389" s="360" t="s">
        <v>5673</v>
      </c>
      <c r="AX389" s="147" t="str">
        <f t="shared" si="6"/>
        <v xml:space="preserve"> </v>
      </c>
      <c r="BZ389" s="32"/>
    </row>
    <row r="390" spans="1:78" ht="25" customHeight="1" x14ac:dyDescent="0.2">
      <c r="A390" s="253" t="s">
        <v>3229</v>
      </c>
      <c r="B390" s="74" t="s">
        <v>11992</v>
      </c>
      <c r="C390" s="261" t="s">
        <v>14569</v>
      </c>
      <c r="D390" s="74" t="s">
        <v>11993</v>
      </c>
      <c r="E390" s="4">
        <v>6.52457226089702E-2</v>
      </c>
      <c r="F390" s="5">
        <v>-5.0735297388384897</v>
      </c>
      <c r="G390" s="222">
        <v>1.1854479546136178</v>
      </c>
      <c r="K390" s="253" t="s">
        <v>1959</v>
      </c>
      <c r="L390" s="74" t="s">
        <v>10444</v>
      </c>
      <c r="M390" s="261" t="s">
        <v>16094</v>
      </c>
      <c r="N390" s="74" t="s">
        <v>10445</v>
      </c>
      <c r="O390" s="26">
        <v>8.4632105870813407E-2</v>
      </c>
      <c r="P390" s="5">
        <v>-3.0441918328208102</v>
      </c>
      <c r="Q390" s="222">
        <v>1.0724648525942453</v>
      </c>
      <c r="U390" s="253" t="s">
        <v>7438</v>
      </c>
      <c r="V390" s="74" t="s">
        <v>13493</v>
      </c>
      <c r="W390" s="261" t="s">
        <v>14469</v>
      </c>
      <c r="X390" s="74" t="s">
        <v>10964</v>
      </c>
      <c r="Y390" s="4">
        <v>2.3074164272231801E-2</v>
      </c>
      <c r="Z390" s="216">
        <v>4.1405943478442397</v>
      </c>
      <c r="AA390" s="222">
        <v>1.6368740198158505</v>
      </c>
      <c r="AL390" s="368" t="s">
        <v>16374</v>
      </c>
      <c r="AM390" s="344" t="s">
        <v>5247</v>
      </c>
      <c r="AN390" s="344" t="s">
        <v>6399</v>
      </c>
      <c r="AO390" s="345" t="s">
        <v>6940</v>
      </c>
      <c r="AP390" s="344" t="s">
        <v>16834</v>
      </c>
      <c r="AQ390" s="344" t="s">
        <v>6401</v>
      </c>
      <c r="AR390" s="346">
        <v>8.3333333333333304</v>
      </c>
      <c r="AS390" s="346">
        <v>2.32558139534884</v>
      </c>
      <c r="AT390" s="349">
        <v>8.4247168248091104E-3</v>
      </c>
      <c r="AU390" s="348">
        <v>2.0744446879034659</v>
      </c>
      <c r="AV390" s="346">
        <v>3.5833333333333299</v>
      </c>
      <c r="AW390" s="360" t="s">
        <v>16877</v>
      </c>
      <c r="AX390" s="147" t="str">
        <f t="shared" si="6"/>
        <v xml:space="preserve"> </v>
      </c>
      <c r="BZ390" s="32"/>
    </row>
    <row r="391" spans="1:78" ht="25" customHeight="1" x14ac:dyDescent="0.2">
      <c r="A391" s="253" t="s">
        <v>7175</v>
      </c>
      <c r="B391" s="74" t="s">
        <v>11156</v>
      </c>
      <c r="C391" s="261" t="s">
        <v>14640</v>
      </c>
      <c r="D391" s="74" t="s">
        <v>11157</v>
      </c>
      <c r="E391" s="4">
        <v>6.5947711000686804E-2</v>
      </c>
      <c r="F391" s="5">
        <v>-4.2549387862736898</v>
      </c>
      <c r="G391" s="222">
        <v>1.1808002739162946</v>
      </c>
      <c r="K391" s="253" t="s">
        <v>2620</v>
      </c>
      <c r="L391" s="74" t="s">
        <v>10764</v>
      </c>
      <c r="M391" s="261" t="s">
        <v>14571</v>
      </c>
      <c r="N391" s="74" t="s">
        <v>10765</v>
      </c>
      <c r="O391" s="26">
        <v>8.4940970811621594E-2</v>
      </c>
      <c r="P391" s="5">
        <v>-2.02532446640955</v>
      </c>
      <c r="Q391" s="222">
        <v>1.0708827796566083</v>
      </c>
      <c r="U391" s="253" t="s">
        <v>1701</v>
      </c>
      <c r="V391" s="74" t="s">
        <v>10414</v>
      </c>
      <c r="W391" s="261" t="s">
        <v>14444</v>
      </c>
      <c r="X391" s="74" t="s">
        <v>10415</v>
      </c>
      <c r="Y391" s="4">
        <v>1.36519905467084E-2</v>
      </c>
      <c r="Z391" s="216">
        <v>4.2212638521661203</v>
      </c>
      <c r="AA391" s="222">
        <v>1.864804021119578</v>
      </c>
      <c r="AL391" s="368" t="s">
        <v>16374</v>
      </c>
      <c r="AM391" s="344" t="s">
        <v>5247</v>
      </c>
      <c r="AN391" s="344" t="s">
        <v>6342</v>
      </c>
      <c r="AO391" s="345" t="s">
        <v>6912</v>
      </c>
      <c r="AP391" s="344" t="s">
        <v>16813</v>
      </c>
      <c r="AQ391" s="344" t="s">
        <v>5329</v>
      </c>
      <c r="AR391" s="346">
        <v>2.7777777777777799</v>
      </c>
      <c r="AS391" s="346">
        <v>0.13953488372093001</v>
      </c>
      <c r="AT391" s="349">
        <v>9.7119365915437402E-3</v>
      </c>
      <c r="AU391" s="348">
        <v>2.0126941617334548</v>
      </c>
      <c r="AV391" s="346">
        <v>19.907407407407401</v>
      </c>
      <c r="AW391" s="360" t="s">
        <v>16816</v>
      </c>
      <c r="AX391" s="147" t="str">
        <f t="shared" si="6"/>
        <v xml:space="preserve"> </v>
      </c>
      <c r="BZ391" s="32"/>
    </row>
    <row r="392" spans="1:78" ht="25" customHeight="1" x14ac:dyDescent="0.2">
      <c r="A392" s="253" t="s">
        <v>4594</v>
      </c>
      <c r="B392" s="74" t="s">
        <v>12651</v>
      </c>
      <c r="C392" s="261" t="s">
        <v>14465</v>
      </c>
      <c r="D392" s="74" t="s">
        <v>12652</v>
      </c>
      <c r="E392" s="4">
        <v>6.6244927198290796E-2</v>
      </c>
      <c r="F392" s="5">
        <v>3.2025702709577</v>
      </c>
      <c r="G392" s="222">
        <v>1.1788473728498767</v>
      </c>
      <c r="K392" s="253" t="s">
        <v>3504</v>
      </c>
      <c r="L392" s="74" t="s">
        <v>11473</v>
      </c>
      <c r="M392" s="261" t="s">
        <v>15660</v>
      </c>
      <c r="N392" s="74" t="s">
        <v>11474</v>
      </c>
      <c r="O392" s="26">
        <v>8.5477665150211504E-2</v>
      </c>
      <c r="P392" s="5">
        <v>-1.4026446923979199</v>
      </c>
      <c r="Q392" s="222">
        <v>1.0681473492387605</v>
      </c>
      <c r="U392" s="253" t="s">
        <v>3888</v>
      </c>
      <c r="V392" s="74" t="s">
        <v>12175</v>
      </c>
      <c r="W392" s="261" t="s">
        <v>14977</v>
      </c>
      <c r="X392" s="74" t="s">
        <v>12176</v>
      </c>
      <c r="Y392" s="4">
        <v>3.0659480010447299E-2</v>
      </c>
      <c r="Z392" s="216">
        <v>4.2749732739840098</v>
      </c>
      <c r="AA392" s="222">
        <v>1.5134352151211876</v>
      </c>
      <c r="AL392" s="368" t="s">
        <v>16374</v>
      </c>
      <c r="AM392" s="344" t="s">
        <v>5247</v>
      </c>
      <c r="AN392" s="344" t="s">
        <v>5540</v>
      </c>
      <c r="AO392" s="345" t="s">
        <v>6214</v>
      </c>
      <c r="AP392" s="344" t="s">
        <v>16813</v>
      </c>
      <c r="AQ392" s="344" t="s">
        <v>5329</v>
      </c>
      <c r="AR392" s="346">
        <v>2.7777777777777799</v>
      </c>
      <c r="AS392" s="346">
        <v>0.13953488372093001</v>
      </c>
      <c r="AT392" s="349">
        <v>9.7119365915437402E-3</v>
      </c>
      <c r="AU392" s="348">
        <v>2.0126941617334548</v>
      </c>
      <c r="AV392" s="346">
        <v>19.907407407407401</v>
      </c>
      <c r="AW392" s="360" t="s">
        <v>16878</v>
      </c>
      <c r="AX392" s="147" t="str">
        <f t="shared" si="6"/>
        <v xml:space="preserve"> </v>
      </c>
      <c r="BZ392" s="32"/>
    </row>
    <row r="393" spans="1:78" ht="25" customHeight="1" x14ac:dyDescent="0.2">
      <c r="A393" s="253" t="s">
        <v>7236</v>
      </c>
      <c r="B393" s="74" t="s">
        <v>11674</v>
      </c>
      <c r="C393" s="261" t="s">
        <v>14497</v>
      </c>
      <c r="D393" s="74" t="s">
        <v>11675</v>
      </c>
      <c r="E393" s="4">
        <v>6.6545199259432405E-2</v>
      </c>
      <c r="F393" s="5">
        <v>-3.3183866394992698</v>
      </c>
      <c r="G393" s="222">
        <v>1.1768832701719059</v>
      </c>
      <c r="K393" s="253" t="s">
        <v>7712</v>
      </c>
      <c r="L393" s="74" t="s">
        <v>13422</v>
      </c>
      <c r="M393" s="261" t="s">
        <v>15590</v>
      </c>
      <c r="N393" s="74" t="s">
        <v>12672</v>
      </c>
      <c r="O393" s="26">
        <v>8.5558811380992097E-2</v>
      </c>
      <c r="P393" s="5">
        <v>-1.2534141914267301</v>
      </c>
      <c r="Q393" s="222">
        <v>1.0677352574602794</v>
      </c>
      <c r="U393" s="253" t="s">
        <v>2003</v>
      </c>
      <c r="V393" s="74" t="s">
        <v>12376</v>
      </c>
      <c r="W393" s="261" t="s">
        <v>15615</v>
      </c>
      <c r="X393" s="74" t="s">
        <v>12377</v>
      </c>
      <c r="Y393" s="4">
        <v>1.39787936858676E-2</v>
      </c>
      <c r="Z393" s="216">
        <v>4.3841057355337503</v>
      </c>
      <c r="AA393" s="222">
        <v>1.8545303048546824</v>
      </c>
      <c r="AL393" s="368" t="s">
        <v>16374</v>
      </c>
      <c r="AM393" s="344" t="s">
        <v>5247</v>
      </c>
      <c r="AN393" s="344" t="s">
        <v>6449</v>
      </c>
      <c r="AO393" s="345" t="s">
        <v>6962</v>
      </c>
      <c r="AP393" s="344" t="s">
        <v>16806</v>
      </c>
      <c r="AQ393" s="344" t="s">
        <v>5450</v>
      </c>
      <c r="AR393" s="346">
        <v>5.5555555555555598</v>
      </c>
      <c r="AS393" s="346">
        <v>1.0697674418604699</v>
      </c>
      <c r="AT393" s="349">
        <v>1.0099602642422699E-2</v>
      </c>
      <c r="AU393" s="348">
        <v>1.9956957127122001</v>
      </c>
      <c r="AV393" s="346">
        <v>5.1932367149758401</v>
      </c>
      <c r="AW393" s="360" t="s">
        <v>6450</v>
      </c>
      <c r="AX393" s="147" t="str">
        <f t="shared" si="6"/>
        <v xml:space="preserve"> </v>
      </c>
      <c r="BZ393" s="32"/>
    </row>
    <row r="394" spans="1:78" ht="25" customHeight="1" x14ac:dyDescent="0.2">
      <c r="A394" s="253" t="s">
        <v>1771</v>
      </c>
      <c r="B394" s="74" t="s">
        <v>8876</v>
      </c>
      <c r="C394" s="261" t="s">
        <v>15961</v>
      </c>
      <c r="D394" s="74" t="s">
        <v>8877</v>
      </c>
      <c r="E394" s="4">
        <v>6.6774740187128007E-2</v>
      </c>
      <c r="F394" s="5">
        <v>-3.5639654622138601</v>
      </c>
      <c r="G394" s="222">
        <v>1.1753877930934282</v>
      </c>
      <c r="K394" s="253" t="s">
        <v>3641</v>
      </c>
      <c r="L394" s="74" t="s">
        <v>8383</v>
      </c>
      <c r="M394" s="261" t="s">
        <v>16101</v>
      </c>
      <c r="N394" s="74" t="s">
        <v>8384</v>
      </c>
      <c r="O394" s="26">
        <v>8.5690788848171301E-2</v>
      </c>
      <c r="P394" s="5">
        <v>-3.0788174533983002</v>
      </c>
      <c r="Q394" s="222">
        <v>1.0670658591434088</v>
      </c>
      <c r="U394" s="253" t="s">
        <v>3120</v>
      </c>
      <c r="V394" s="74" t="s">
        <v>10169</v>
      </c>
      <c r="W394" s="261" t="s">
        <v>14664</v>
      </c>
      <c r="X394" s="74" t="s">
        <v>10170</v>
      </c>
      <c r="Y394" s="4">
        <v>2.3470712585228402E-2</v>
      </c>
      <c r="Z394" s="216">
        <v>4.48902886111415</v>
      </c>
      <c r="AA394" s="222">
        <v>1.629473724754426</v>
      </c>
      <c r="AL394" s="368" t="s">
        <v>16374</v>
      </c>
      <c r="AM394" s="344" t="s">
        <v>5247</v>
      </c>
      <c r="AN394" s="344" t="s">
        <v>6348</v>
      </c>
      <c r="AO394" s="345" t="s">
        <v>6914</v>
      </c>
      <c r="AP394" s="344" t="s">
        <v>16808</v>
      </c>
      <c r="AQ394" s="344" t="s">
        <v>5553</v>
      </c>
      <c r="AR394" s="346">
        <v>4.1666666666666696</v>
      </c>
      <c r="AS394" s="346">
        <v>0.55813953488372103</v>
      </c>
      <c r="AT394" s="349">
        <v>1.12050461714552E-2</v>
      </c>
      <c r="AU394" s="348">
        <v>1.9505863495736409</v>
      </c>
      <c r="AV394" s="346">
        <v>7.4652777777777803</v>
      </c>
      <c r="AW394" s="360" t="s">
        <v>16879</v>
      </c>
      <c r="AX394" s="147" t="str">
        <f t="shared" si="6"/>
        <v xml:space="preserve"> </v>
      </c>
      <c r="BZ394" s="32"/>
    </row>
    <row r="395" spans="1:78" ht="25" customHeight="1" x14ac:dyDescent="0.2">
      <c r="A395" s="253" t="s">
        <v>4094</v>
      </c>
      <c r="B395" s="74" t="s">
        <v>8786</v>
      </c>
      <c r="C395" s="261" t="s">
        <v>15879</v>
      </c>
      <c r="D395" s="74" t="s">
        <v>8787</v>
      </c>
      <c r="E395" s="4">
        <v>6.6826201225651194E-2</v>
      </c>
      <c r="F395" s="5">
        <v>-1.2741597142202901</v>
      </c>
      <c r="G395" s="222">
        <v>1.1750532258975297</v>
      </c>
      <c r="K395" s="253" t="s">
        <v>2401</v>
      </c>
      <c r="L395" s="74" t="s">
        <v>8398</v>
      </c>
      <c r="M395" s="261" t="s">
        <v>15568</v>
      </c>
      <c r="N395" s="74" t="s">
        <v>8399</v>
      </c>
      <c r="O395" s="26">
        <v>8.6374982077127696E-2</v>
      </c>
      <c r="P395" s="5">
        <v>-1.2062337891794801</v>
      </c>
      <c r="Q395" s="222">
        <v>1.0636120297341602</v>
      </c>
      <c r="U395" s="253" t="s">
        <v>7157</v>
      </c>
      <c r="V395" s="74" t="s">
        <v>13526</v>
      </c>
      <c r="W395" s="261" t="s">
        <v>14446</v>
      </c>
      <c r="X395" s="74" t="s">
        <v>8316</v>
      </c>
      <c r="Y395" s="4">
        <v>3.08269737126671E-2</v>
      </c>
      <c r="Z395" s="216">
        <v>4.5158015616935501</v>
      </c>
      <c r="AA395" s="222">
        <v>1.5110691079170111</v>
      </c>
      <c r="AL395" s="368" t="s">
        <v>16374</v>
      </c>
      <c r="AM395" s="344" t="s">
        <v>5247</v>
      </c>
      <c r="AN395" s="344" t="s">
        <v>5555</v>
      </c>
      <c r="AO395" s="345" t="s">
        <v>6220</v>
      </c>
      <c r="AP395" s="344" t="s">
        <v>16839</v>
      </c>
      <c r="AQ395" s="344" t="s">
        <v>5556</v>
      </c>
      <c r="AR395" s="346">
        <v>12.5</v>
      </c>
      <c r="AS395" s="346">
        <v>5.1162790697674403</v>
      </c>
      <c r="AT395" s="349">
        <v>1.3019666289427301E-2</v>
      </c>
      <c r="AU395" s="348">
        <v>1.8854001471439876</v>
      </c>
      <c r="AV395" s="346">
        <v>2.4431818181818201</v>
      </c>
      <c r="AW395" s="360" t="s">
        <v>16880</v>
      </c>
      <c r="AX395" s="147" t="str">
        <f t="shared" si="6"/>
        <v xml:space="preserve"> </v>
      </c>
      <c r="BZ395" s="32"/>
    </row>
    <row r="396" spans="1:78" ht="25" customHeight="1" x14ac:dyDescent="0.2">
      <c r="A396" s="253" t="s">
        <v>453</v>
      </c>
      <c r="B396" s="74" t="s">
        <v>13436</v>
      </c>
      <c r="C396" s="261" t="s">
        <v>16159</v>
      </c>
      <c r="D396" s="74" t="s">
        <v>11452</v>
      </c>
      <c r="E396" s="4">
        <v>6.7328147245490702E-2</v>
      </c>
      <c r="F396" s="5">
        <v>-2.0380014794394299</v>
      </c>
      <c r="G396" s="222">
        <v>1.1718033364028517</v>
      </c>
      <c r="K396" s="253" t="s">
        <v>2924</v>
      </c>
      <c r="L396" s="74" t="s">
        <v>9590</v>
      </c>
      <c r="M396" s="261" t="s">
        <v>15787</v>
      </c>
      <c r="N396" s="74" t="s">
        <v>9591</v>
      </c>
      <c r="O396" s="26">
        <v>8.6453034334056503E-2</v>
      </c>
      <c r="P396" s="5">
        <v>-2.6475442396522899</v>
      </c>
      <c r="Q396" s="222">
        <v>1.0632197592274131</v>
      </c>
      <c r="U396" s="253" t="s">
        <v>7159</v>
      </c>
      <c r="V396" s="74" t="s">
        <v>13183</v>
      </c>
      <c r="W396" s="261" t="s">
        <v>14660</v>
      </c>
      <c r="X396" s="74" t="s">
        <v>12815</v>
      </c>
      <c r="Y396" s="4">
        <v>2.3465604821454999E-3</v>
      </c>
      <c r="Z396" s="216">
        <v>4.5258507936461498</v>
      </c>
      <c r="AA396" s="222">
        <v>2.6295682474504094</v>
      </c>
      <c r="AL396" s="368" t="s">
        <v>16374</v>
      </c>
      <c r="AM396" s="344" t="s">
        <v>5247</v>
      </c>
      <c r="AN396" s="344" t="s">
        <v>6433</v>
      </c>
      <c r="AO396" s="345" t="s">
        <v>6955</v>
      </c>
      <c r="AP396" s="344" t="s">
        <v>16808</v>
      </c>
      <c r="AQ396" s="344" t="s">
        <v>5364</v>
      </c>
      <c r="AR396" s="346">
        <v>4.1666666666666696</v>
      </c>
      <c r="AS396" s="346">
        <v>0.60465116279069797</v>
      </c>
      <c r="AT396" s="349">
        <v>1.34743436001737E-2</v>
      </c>
      <c r="AU396" s="348">
        <v>1.8704923821906452</v>
      </c>
      <c r="AV396" s="346">
        <v>6.8910256410256396</v>
      </c>
      <c r="AW396" s="360" t="s">
        <v>16881</v>
      </c>
      <c r="AX396" s="147" t="str">
        <f t="shared" si="6"/>
        <v xml:space="preserve"> </v>
      </c>
      <c r="BZ396" s="32"/>
    </row>
    <row r="397" spans="1:78" ht="25" customHeight="1" x14ac:dyDescent="0.2">
      <c r="A397" s="253" t="s">
        <v>7932</v>
      </c>
      <c r="B397" s="74" t="s">
        <v>13410</v>
      </c>
      <c r="C397" s="261" t="s">
        <v>16062</v>
      </c>
      <c r="D397" s="74" t="s">
        <v>13411</v>
      </c>
      <c r="E397" s="4">
        <v>6.7904602488645799E-2</v>
      </c>
      <c r="F397" s="5">
        <v>0.72359030881353303</v>
      </c>
      <c r="G397" s="222">
        <v>1.1681007887875237</v>
      </c>
      <c r="K397" s="253" t="s">
        <v>7788</v>
      </c>
      <c r="L397" s="74" t="s">
        <v>10726</v>
      </c>
      <c r="M397" s="261" t="s">
        <v>16040</v>
      </c>
      <c r="N397" s="74" t="s">
        <v>10727</v>
      </c>
      <c r="O397" s="26">
        <v>8.7022742042713902E-2</v>
      </c>
      <c r="P397" s="5">
        <v>-2.78141032202964</v>
      </c>
      <c r="Q397" s="222">
        <v>1.0603672364276044</v>
      </c>
      <c r="U397" s="253" t="s">
        <v>7162</v>
      </c>
      <c r="V397" s="74" t="s">
        <v>12963</v>
      </c>
      <c r="W397" s="261" t="s">
        <v>14450</v>
      </c>
      <c r="X397" s="74" t="s">
        <v>8401</v>
      </c>
      <c r="Y397" s="4">
        <v>1.7858456001492402E-2</v>
      </c>
      <c r="Z397" s="216">
        <v>4.6026677986165998</v>
      </c>
      <c r="AA397" s="222">
        <v>1.7481560918650614</v>
      </c>
      <c r="AL397" s="368" t="s">
        <v>16374</v>
      </c>
      <c r="AM397" s="344" t="s">
        <v>5247</v>
      </c>
      <c r="AN397" s="344" t="s">
        <v>6409</v>
      </c>
      <c r="AO397" s="345" t="s">
        <v>6943</v>
      </c>
      <c r="AP397" s="344" t="s">
        <v>16813</v>
      </c>
      <c r="AQ397" s="344" t="s">
        <v>5286</v>
      </c>
      <c r="AR397" s="346">
        <v>2.7777777777777799</v>
      </c>
      <c r="AS397" s="346">
        <v>0.186046511627907</v>
      </c>
      <c r="AT397" s="349">
        <v>1.4263981290322201E-2</v>
      </c>
      <c r="AU397" s="348">
        <v>1.8457592394846336</v>
      </c>
      <c r="AV397" s="346">
        <v>14.9305555555556</v>
      </c>
      <c r="AW397" s="360" t="s">
        <v>6410</v>
      </c>
      <c r="AX397" s="147" t="str">
        <f t="shared" si="6"/>
        <v xml:space="preserve"> </v>
      </c>
      <c r="BZ397" s="32"/>
    </row>
    <row r="398" spans="1:78" ht="25" customHeight="1" x14ac:dyDescent="0.2">
      <c r="A398" s="253" t="s">
        <v>670</v>
      </c>
      <c r="B398" s="74" t="s">
        <v>10471</v>
      </c>
      <c r="C398" s="261" t="s">
        <v>14491</v>
      </c>
      <c r="D398" s="74" t="s">
        <v>10472</v>
      </c>
      <c r="E398" s="4">
        <v>6.8176742590560904E-2</v>
      </c>
      <c r="F398" s="5">
        <v>-1.49073219416641</v>
      </c>
      <c r="G398" s="222">
        <v>1.1663637527219701</v>
      </c>
      <c r="K398" s="253" t="s">
        <v>7700</v>
      </c>
      <c r="L398" s="74" t="s">
        <v>13165</v>
      </c>
      <c r="M398" s="261" t="s">
        <v>16070</v>
      </c>
      <c r="N398" s="74" t="s">
        <v>12804</v>
      </c>
      <c r="O398" s="26">
        <v>8.71873651424101E-2</v>
      </c>
      <c r="P398" s="5">
        <v>-2.9486991695268401</v>
      </c>
      <c r="Q398" s="222">
        <v>1.059546446793433</v>
      </c>
      <c r="U398" s="253" t="s">
        <v>7169</v>
      </c>
      <c r="V398" s="74" t="s">
        <v>12649</v>
      </c>
      <c r="W398" s="261" t="s">
        <v>14451</v>
      </c>
      <c r="X398" s="74" t="s">
        <v>12650</v>
      </c>
      <c r="Y398" s="4">
        <v>2.3061703885496901E-2</v>
      </c>
      <c r="Z398" s="216">
        <v>4.6074424237933203</v>
      </c>
      <c r="AA398" s="222">
        <v>1.6371086085447077</v>
      </c>
      <c r="AL398" s="368" t="s">
        <v>16374</v>
      </c>
      <c r="AM398" s="344" t="s">
        <v>5247</v>
      </c>
      <c r="AN398" s="344" t="s">
        <v>14000</v>
      </c>
      <c r="AO398" s="345" t="s">
        <v>14130</v>
      </c>
      <c r="AP398" s="344" t="s">
        <v>16813</v>
      </c>
      <c r="AQ398" s="344" t="s">
        <v>5286</v>
      </c>
      <c r="AR398" s="346">
        <v>2.7777777777777799</v>
      </c>
      <c r="AS398" s="346">
        <v>0.186046511627907</v>
      </c>
      <c r="AT398" s="349">
        <v>1.4263981290322201E-2</v>
      </c>
      <c r="AU398" s="348">
        <v>1.8457592394846336</v>
      </c>
      <c r="AV398" s="346">
        <v>14.9305555555556</v>
      </c>
      <c r="AW398" s="360" t="s">
        <v>14001</v>
      </c>
      <c r="AX398" s="147" t="str">
        <f t="shared" si="6"/>
        <v xml:space="preserve"> </v>
      </c>
      <c r="BZ398" s="32"/>
    </row>
    <row r="399" spans="1:78" ht="25" customHeight="1" x14ac:dyDescent="0.2">
      <c r="A399" s="253" t="s">
        <v>7261</v>
      </c>
      <c r="B399" s="74" t="s">
        <v>10838</v>
      </c>
      <c r="C399" s="261" t="s">
        <v>16003</v>
      </c>
      <c r="D399" s="74" t="s">
        <v>10839</v>
      </c>
      <c r="E399" s="4">
        <v>6.8180899673634707E-2</v>
      </c>
      <c r="F399" s="5">
        <v>-2.3035157388740601</v>
      </c>
      <c r="G399" s="222">
        <v>1.1663372723837897</v>
      </c>
      <c r="K399" s="253" t="s">
        <v>3905</v>
      </c>
      <c r="L399" s="74" t="s">
        <v>11923</v>
      </c>
      <c r="M399" s="261" t="s">
        <v>15968</v>
      </c>
      <c r="N399" s="74" t="s">
        <v>11924</v>
      </c>
      <c r="O399" s="26">
        <v>8.7447264998345001E-2</v>
      </c>
      <c r="P399" s="5">
        <v>-2.4529177849172399</v>
      </c>
      <c r="Q399" s="222">
        <v>1.0582537689720553</v>
      </c>
      <c r="U399" s="253" t="s">
        <v>1680</v>
      </c>
      <c r="V399" s="74" t="s">
        <v>9751</v>
      </c>
      <c r="W399" s="261" t="s">
        <v>15014</v>
      </c>
      <c r="X399" s="74" t="s">
        <v>9752</v>
      </c>
      <c r="Y399" s="4">
        <v>3.4482475243623599E-2</v>
      </c>
      <c r="Z399" s="216">
        <v>4.6140716516713498</v>
      </c>
      <c r="AA399" s="222">
        <v>1.4624015669174075</v>
      </c>
      <c r="AL399" s="368" t="s">
        <v>16374</v>
      </c>
      <c r="AM399" s="344" t="s">
        <v>5247</v>
      </c>
      <c r="AN399" s="344" t="s">
        <v>16478</v>
      </c>
      <c r="AO399" s="345" t="s">
        <v>16994</v>
      </c>
      <c r="AP399" s="344" t="s">
        <v>16813</v>
      </c>
      <c r="AQ399" s="344" t="s">
        <v>5286</v>
      </c>
      <c r="AR399" s="346">
        <v>2.7777777777777799</v>
      </c>
      <c r="AS399" s="346">
        <v>0.186046511627907</v>
      </c>
      <c r="AT399" s="349">
        <v>1.4263981290322201E-2</v>
      </c>
      <c r="AU399" s="348">
        <v>1.8457592394846336</v>
      </c>
      <c r="AV399" s="346">
        <v>14.9305555555556</v>
      </c>
      <c r="AW399" s="360" t="s">
        <v>16876</v>
      </c>
      <c r="AX399" s="147" t="str">
        <f t="shared" si="6"/>
        <v xml:space="preserve"> </v>
      </c>
      <c r="BZ399" s="32"/>
    </row>
    <row r="400" spans="1:78" ht="25" customHeight="1" x14ac:dyDescent="0.2">
      <c r="A400" s="253" t="s">
        <v>3926</v>
      </c>
      <c r="B400" s="74" t="s">
        <v>9782</v>
      </c>
      <c r="C400" s="261" t="s">
        <v>14492</v>
      </c>
      <c r="D400" s="74" t="s">
        <v>9783</v>
      </c>
      <c r="E400" s="4">
        <v>6.8548256103464406E-2</v>
      </c>
      <c r="F400" s="5">
        <v>-3.1933762606310201</v>
      </c>
      <c r="G400" s="222">
        <v>1.1640035893686504</v>
      </c>
      <c r="K400" s="253" t="s">
        <v>7600</v>
      </c>
      <c r="L400" s="74" t="s">
        <v>8862</v>
      </c>
      <c r="M400" s="261" t="s">
        <v>14771</v>
      </c>
      <c r="N400" s="74" t="s">
        <v>8863</v>
      </c>
      <c r="O400" s="26">
        <v>8.7674233920437494E-2</v>
      </c>
      <c r="P400" s="5">
        <v>0.88574866041299505</v>
      </c>
      <c r="Q400" s="222">
        <v>1.0571280202064284</v>
      </c>
      <c r="U400" s="253" t="s">
        <v>7165</v>
      </c>
      <c r="V400" s="74" t="s">
        <v>13607</v>
      </c>
      <c r="W400" s="261" t="s">
        <v>14632</v>
      </c>
      <c r="X400" s="74" t="s">
        <v>13608</v>
      </c>
      <c r="Y400" s="4">
        <v>3.1363189322902599E-4</v>
      </c>
      <c r="Z400" s="216">
        <v>4.6343637087484302</v>
      </c>
      <c r="AA400" s="222">
        <v>3.5035797803335962</v>
      </c>
      <c r="AL400" s="368" t="s">
        <v>16374</v>
      </c>
      <c r="AM400" s="344" t="s">
        <v>5247</v>
      </c>
      <c r="AN400" s="344" t="s">
        <v>6411</v>
      </c>
      <c r="AO400" s="345" t="s">
        <v>6944</v>
      </c>
      <c r="AP400" s="344" t="s">
        <v>16813</v>
      </c>
      <c r="AQ400" s="344" t="s">
        <v>5286</v>
      </c>
      <c r="AR400" s="346">
        <v>2.7777777777777799</v>
      </c>
      <c r="AS400" s="346">
        <v>0.186046511627907</v>
      </c>
      <c r="AT400" s="349">
        <v>1.4263981290322201E-2</v>
      </c>
      <c r="AU400" s="348">
        <v>1.8457592394846336</v>
      </c>
      <c r="AV400" s="346">
        <v>14.9305555555556</v>
      </c>
      <c r="AW400" s="360" t="s">
        <v>6412</v>
      </c>
      <c r="AX400" s="147" t="str">
        <f t="shared" si="6"/>
        <v xml:space="preserve"> </v>
      </c>
      <c r="BZ400" s="32"/>
    </row>
    <row r="401" spans="1:78" ht="25" customHeight="1" x14ac:dyDescent="0.2">
      <c r="A401" s="253" t="s">
        <v>7164</v>
      </c>
      <c r="B401" s="74" t="s">
        <v>12705</v>
      </c>
      <c r="C401" s="261" t="s">
        <v>14272</v>
      </c>
      <c r="D401" s="74" t="s">
        <v>9850</v>
      </c>
      <c r="E401" s="4">
        <v>6.8589933254615404E-2</v>
      </c>
      <c r="F401" s="5">
        <v>3.1536069928304902</v>
      </c>
      <c r="G401" s="222">
        <v>1.1637396197565637</v>
      </c>
      <c r="K401" s="253" t="s">
        <v>4077</v>
      </c>
      <c r="L401" s="74" t="s">
        <v>9412</v>
      </c>
      <c r="M401" s="261" t="s">
        <v>16207</v>
      </c>
      <c r="N401" s="74" t="s">
        <v>9413</v>
      </c>
      <c r="O401" s="26">
        <v>8.8093320453664095E-2</v>
      </c>
      <c r="P401" s="5">
        <v>-3.8811543117820801</v>
      </c>
      <c r="Q401" s="222">
        <v>1.0550570200793299</v>
      </c>
      <c r="U401" s="253" t="s">
        <v>7436</v>
      </c>
      <c r="V401" s="74" t="s">
        <v>13053</v>
      </c>
      <c r="W401" s="261" t="s">
        <v>14445</v>
      </c>
      <c r="X401" s="74" t="s">
        <v>13054</v>
      </c>
      <c r="Y401" s="4">
        <v>2.68225766169847E-2</v>
      </c>
      <c r="Z401" s="216">
        <v>4.7690432579420898</v>
      </c>
      <c r="AA401" s="222">
        <v>1.5714995055004604</v>
      </c>
      <c r="AL401" s="368" t="s">
        <v>16374</v>
      </c>
      <c r="AM401" s="344" t="s">
        <v>5247</v>
      </c>
      <c r="AN401" s="344" t="s">
        <v>6413</v>
      </c>
      <c r="AO401" s="345" t="s">
        <v>6945</v>
      </c>
      <c r="AP401" s="344" t="s">
        <v>16813</v>
      </c>
      <c r="AQ401" s="344" t="s">
        <v>5286</v>
      </c>
      <c r="AR401" s="346">
        <v>2.7777777777777799</v>
      </c>
      <c r="AS401" s="346">
        <v>0.186046511627907</v>
      </c>
      <c r="AT401" s="349">
        <v>1.4263981290322201E-2</v>
      </c>
      <c r="AU401" s="348">
        <v>1.8457592394846336</v>
      </c>
      <c r="AV401" s="346">
        <v>14.9305555555556</v>
      </c>
      <c r="AW401" s="360" t="s">
        <v>6414</v>
      </c>
      <c r="AX401" s="147" t="str">
        <f t="shared" si="6"/>
        <v xml:space="preserve"> </v>
      </c>
      <c r="BZ401" s="32"/>
    </row>
    <row r="402" spans="1:78" ht="25" customHeight="1" x14ac:dyDescent="0.2">
      <c r="A402" s="253" t="s">
        <v>5095</v>
      </c>
      <c r="B402" s="74" t="s">
        <v>13419</v>
      </c>
      <c r="C402" s="261" t="s">
        <v>14970</v>
      </c>
      <c r="D402" s="74" t="s">
        <v>8549</v>
      </c>
      <c r="E402" s="4">
        <v>6.8661863485394506E-2</v>
      </c>
      <c r="F402" s="5">
        <v>2.15281154800208</v>
      </c>
      <c r="G402" s="222">
        <v>1.1632844139827765</v>
      </c>
      <c r="K402" s="253" t="s">
        <v>4685</v>
      </c>
      <c r="L402" s="74" t="s">
        <v>11677</v>
      </c>
      <c r="M402" s="261" t="s">
        <v>15965</v>
      </c>
      <c r="N402" s="74" t="s">
        <v>11678</v>
      </c>
      <c r="O402" s="26">
        <v>8.8539348165830103E-2</v>
      </c>
      <c r="P402" s="5">
        <v>-2.4432621755986599</v>
      </c>
      <c r="Q402" s="222">
        <v>1.0528636796581101</v>
      </c>
      <c r="U402" s="253" t="s">
        <v>5173</v>
      </c>
      <c r="V402" s="74" t="s">
        <v>13691</v>
      </c>
      <c r="W402" s="261" t="s">
        <v>14567</v>
      </c>
      <c r="X402" s="74" t="s">
        <v>9768</v>
      </c>
      <c r="Y402" s="4">
        <v>1.30764363965664E-3</v>
      </c>
      <c r="Z402" s="216">
        <v>4.7929421480169196</v>
      </c>
      <c r="AA402" s="222">
        <v>2.8835105942511827</v>
      </c>
      <c r="AL402" s="368" t="s">
        <v>16374</v>
      </c>
      <c r="AM402" s="344" t="s">
        <v>5247</v>
      </c>
      <c r="AN402" s="344" t="s">
        <v>6416</v>
      </c>
      <c r="AO402" s="345" t="s">
        <v>6947</v>
      </c>
      <c r="AP402" s="344" t="s">
        <v>16813</v>
      </c>
      <c r="AQ402" s="344" t="s">
        <v>5286</v>
      </c>
      <c r="AR402" s="346">
        <v>2.7777777777777799</v>
      </c>
      <c r="AS402" s="346">
        <v>0.186046511627907</v>
      </c>
      <c r="AT402" s="349">
        <v>1.4263981290322201E-2</v>
      </c>
      <c r="AU402" s="348">
        <v>1.8457592394846336</v>
      </c>
      <c r="AV402" s="346">
        <v>14.9305555555556</v>
      </c>
      <c r="AW402" s="360" t="s">
        <v>6417</v>
      </c>
      <c r="AX402" s="147" t="str">
        <f t="shared" si="6"/>
        <v xml:space="preserve"> </v>
      </c>
      <c r="BZ402" s="32"/>
    </row>
    <row r="403" spans="1:78" ht="25" customHeight="1" x14ac:dyDescent="0.2">
      <c r="A403" s="253" t="s">
        <v>1544</v>
      </c>
      <c r="B403" s="74" t="s">
        <v>11625</v>
      </c>
      <c r="C403" s="261" t="s">
        <v>15933</v>
      </c>
      <c r="D403" s="74" t="s">
        <v>11626</v>
      </c>
      <c r="E403" s="4">
        <v>6.8830176506202906E-2</v>
      </c>
      <c r="F403" s="5">
        <v>2.5026245647798802</v>
      </c>
      <c r="G403" s="222">
        <v>1.1622211167520686</v>
      </c>
      <c r="K403" s="253" t="s">
        <v>1449</v>
      </c>
      <c r="L403" s="74" t="s">
        <v>11193</v>
      </c>
      <c r="M403" s="261" t="s">
        <v>14388</v>
      </c>
      <c r="N403" s="74" t="s">
        <v>11194</v>
      </c>
      <c r="O403" s="26">
        <v>8.86010458751115E-2</v>
      </c>
      <c r="P403" s="5">
        <v>-1.1488924799470099</v>
      </c>
      <c r="Q403" s="222">
        <v>1.0525611515315858</v>
      </c>
      <c r="U403" s="253" t="s">
        <v>1458</v>
      </c>
      <c r="V403" s="74" t="s">
        <v>9972</v>
      </c>
      <c r="W403" s="261" t="s">
        <v>14460</v>
      </c>
      <c r="X403" s="74" t="s">
        <v>9973</v>
      </c>
      <c r="Y403" s="4">
        <v>4.3494090401070898E-2</v>
      </c>
      <c r="Z403" s="216">
        <v>4.82109655803088</v>
      </c>
      <c r="AA403" s="222">
        <v>1.361569747196042</v>
      </c>
      <c r="AL403" s="368" t="s">
        <v>16374</v>
      </c>
      <c r="AM403" s="344" t="s">
        <v>5247</v>
      </c>
      <c r="AN403" s="344" t="s">
        <v>5579</v>
      </c>
      <c r="AO403" s="345" t="s">
        <v>6232</v>
      </c>
      <c r="AP403" s="344" t="s">
        <v>16813</v>
      </c>
      <c r="AQ403" s="344" t="s">
        <v>5286</v>
      </c>
      <c r="AR403" s="346">
        <v>2.7777777777777799</v>
      </c>
      <c r="AS403" s="346">
        <v>0.186046511627907</v>
      </c>
      <c r="AT403" s="349">
        <v>1.4263981290322201E-2</v>
      </c>
      <c r="AU403" s="348">
        <v>1.8457592394846336</v>
      </c>
      <c r="AV403" s="346">
        <v>14.9305555555556</v>
      </c>
      <c r="AW403" s="360" t="s">
        <v>16830</v>
      </c>
      <c r="AX403" s="147" t="str">
        <f t="shared" si="6"/>
        <v xml:space="preserve"> </v>
      </c>
      <c r="BZ403" s="32"/>
    </row>
    <row r="404" spans="1:78" ht="25" customHeight="1" x14ac:dyDescent="0.2">
      <c r="A404" s="253" t="s">
        <v>7166</v>
      </c>
      <c r="B404" s="74" t="s">
        <v>13412</v>
      </c>
      <c r="C404" s="261" t="s">
        <v>14437</v>
      </c>
      <c r="D404" s="74" t="s">
        <v>13413</v>
      </c>
      <c r="E404" s="4">
        <v>6.8990256625235294E-2</v>
      </c>
      <c r="F404" s="5">
        <v>5.7800434212544696</v>
      </c>
      <c r="G404" s="222">
        <v>1.1612122395915077</v>
      </c>
      <c r="K404" s="253" t="s">
        <v>1587</v>
      </c>
      <c r="L404" s="74" t="s">
        <v>8094</v>
      </c>
      <c r="M404" s="261" t="s">
        <v>16006</v>
      </c>
      <c r="N404" s="74" t="s">
        <v>8095</v>
      </c>
      <c r="O404" s="26">
        <v>8.8671842477636306E-2</v>
      </c>
      <c r="P404" s="5">
        <v>-2.6380426938158199</v>
      </c>
      <c r="Q404" s="222">
        <v>1.0522142674058252</v>
      </c>
      <c r="U404" s="253" t="s">
        <v>3830</v>
      </c>
      <c r="V404" s="74" t="s">
        <v>12194</v>
      </c>
      <c r="W404" s="261" t="s">
        <v>16163</v>
      </c>
      <c r="X404" s="74" t="s">
        <v>12195</v>
      </c>
      <c r="Y404" s="4">
        <v>1.0067121826388701E-3</v>
      </c>
      <c r="Z404" s="216">
        <v>4.8556974360937604</v>
      </c>
      <c r="AA404" s="222">
        <v>2.9970946757803651</v>
      </c>
      <c r="AL404" s="368" t="s">
        <v>16374</v>
      </c>
      <c r="AM404" s="344" t="s">
        <v>5247</v>
      </c>
      <c r="AN404" s="344" t="s">
        <v>6421</v>
      </c>
      <c r="AO404" s="345" t="s">
        <v>6949</v>
      </c>
      <c r="AP404" s="344" t="s">
        <v>16813</v>
      </c>
      <c r="AQ404" s="344" t="s">
        <v>5286</v>
      </c>
      <c r="AR404" s="346">
        <v>2.7777777777777799</v>
      </c>
      <c r="AS404" s="346">
        <v>0.186046511627907</v>
      </c>
      <c r="AT404" s="349">
        <v>1.4263981290322201E-2</v>
      </c>
      <c r="AU404" s="348">
        <v>1.8457592394846336</v>
      </c>
      <c r="AV404" s="346">
        <v>14.9305555555556</v>
      </c>
      <c r="AW404" s="360" t="s">
        <v>6422</v>
      </c>
      <c r="AX404" s="147" t="str">
        <f t="shared" si="6"/>
        <v xml:space="preserve"> </v>
      </c>
      <c r="BZ404" s="32"/>
    </row>
    <row r="405" spans="1:78" ht="25" customHeight="1" x14ac:dyDescent="0.2">
      <c r="A405" s="253" t="s">
        <v>7195</v>
      </c>
      <c r="B405" s="74" t="s">
        <v>13340</v>
      </c>
      <c r="C405" s="261" t="s">
        <v>14477</v>
      </c>
      <c r="D405" s="74" t="s">
        <v>10937</v>
      </c>
      <c r="E405" s="4">
        <v>6.9681263212738598E-2</v>
      </c>
      <c r="F405" s="5">
        <v>-4.10724491578583</v>
      </c>
      <c r="G405" s="222">
        <v>1.1568839848467032</v>
      </c>
      <c r="K405" s="253" t="s">
        <v>1546</v>
      </c>
      <c r="L405" s="74" t="s">
        <v>9350</v>
      </c>
      <c r="M405" s="261" t="s">
        <v>14598</v>
      </c>
      <c r="N405" s="74" t="s">
        <v>9351</v>
      </c>
      <c r="O405" s="26">
        <v>8.8906556152576796E-2</v>
      </c>
      <c r="P405" s="5">
        <v>-3.2670093853607201</v>
      </c>
      <c r="Q405" s="222">
        <v>1.0510662120792675</v>
      </c>
      <c r="U405" s="253" t="s">
        <v>2641</v>
      </c>
      <c r="V405" s="74" t="s">
        <v>10496</v>
      </c>
      <c r="W405" s="261" t="s">
        <v>14466</v>
      </c>
      <c r="X405" s="74" t="s">
        <v>10497</v>
      </c>
      <c r="Y405" s="4">
        <v>4.91907012852024E-2</v>
      </c>
      <c r="Z405" s="216">
        <v>4.8709368389581797</v>
      </c>
      <c r="AA405" s="222">
        <v>1.3081169858951791</v>
      </c>
      <c r="AL405" s="368" t="s">
        <v>16374</v>
      </c>
      <c r="AM405" s="344" t="s">
        <v>5247</v>
      </c>
      <c r="AN405" s="344" t="s">
        <v>14002</v>
      </c>
      <c r="AO405" s="345" t="s">
        <v>14131</v>
      </c>
      <c r="AP405" s="344" t="s">
        <v>16813</v>
      </c>
      <c r="AQ405" s="344" t="s">
        <v>5286</v>
      </c>
      <c r="AR405" s="346">
        <v>2.7777777777777799</v>
      </c>
      <c r="AS405" s="346">
        <v>0.186046511627907</v>
      </c>
      <c r="AT405" s="349">
        <v>1.4263981290322201E-2</v>
      </c>
      <c r="AU405" s="348">
        <v>1.8457592394846336</v>
      </c>
      <c r="AV405" s="346">
        <v>14.9305555555556</v>
      </c>
      <c r="AW405" s="360" t="s">
        <v>14003</v>
      </c>
      <c r="AX405" s="147" t="str">
        <f t="shared" si="6"/>
        <v xml:space="preserve"> </v>
      </c>
      <c r="BZ405" s="32"/>
    </row>
    <row r="406" spans="1:78" ht="25" customHeight="1" x14ac:dyDescent="0.2">
      <c r="A406" s="253" t="s">
        <v>7283</v>
      </c>
      <c r="B406" s="74" t="s">
        <v>10547</v>
      </c>
      <c r="C406" s="261" t="s">
        <v>16239</v>
      </c>
      <c r="D406" s="74" t="s">
        <v>10548</v>
      </c>
      <c r="E406" s="4">
        <v>6.9878879881003705E-2</v>
      </c>
      <c r="F406" s="5">
        <v>-1.1806358871275999</v>
      </c>
      <c r="G406" s="222">
        <v>1.1556540651286888</v>
      </c>
      <c r="K406" s="253" t="s">
        <v>7919</v>
      </c>
      <c r="L406" s="74" t="s">
        <v>13623</v>
      </c>
      <c r="M406" s="261" t="s">
        <v>15499</v>
      </c>
      <c r="N406" s="74" t="s">
        <v>11520</v>
      </c>
      <c r="O406" s="26">
        <v>8.9456567142591994E-2</v>
      </c>
      <c r="P406" s="5">
        <v>-1.0588481836247501</v>
      </c>
      <c r="Q406" s="222">
        <v>1.0483877717081289</v>
      </c>
      <c r="U406" s="253" t="s">
        <v>5090</v>
      </c>
      <c r="V406" s="74" t="s">
        <v>11281</v>
      </c>
      <c r="W406" s="261" t="s">
        <v>14879</v>
      </c>
      <c r="X406" s="74" t="s">
        <v>11282</v>
      </c>
      <c r="Y406" s="4">
        <v>1.7148964330681301E-2</v>
      </c>
      <c r="Z406" s="216">
        <v>4.9473745907629896</v>
      </c>
      <c r="AA406" s="222">
        <v>1.7657621029711672</v>
      </c>
      <c r="AL406" s="368" t="s">
        <v>16374</v>
      </c>
      <c r="AM406" s="344" t="s">
        <v>5247</v>
      </c>
      <c r="AN406" s="344" t="s">
        <v>6423</v>
      </c>
      <c r="AO406" s="345" t="s">
        <v>6950</v>
      </c>
      <c r="AP406" s="344" t="s">
        <v>16813</v>
      </c>
      <c r="AQ406" s="344" t="s">
        <v>5286</v>
      </c>
      <c r="AR406" s="346">
        <v>2.7777777777777799</v>
      </c>
      <c r="AS406" s="346">
        <v>0.186046511627907</v>
      </c>
      <c r="AT406" s="349">
        <v>1.4263981290322201E-2</v>
      </c>
      <c r="AU406" s="348">
        <v>1.8457592394846336</v>
      </c>
      <c r="AV406" s="346">
        <v>14.9305555555556</v>
      </c>
      <c r="AW406" s="360" t="s">
        <v>6424</v>
      </c>
      <c r="AX406" s="147" t="str">
        <f t="shared" si="6"/>
        <v xml:space="preserve"> </v>
      </c>
      <c r="BZ406" s="32"/>
    </row>
    <row r="407" spans="1:78" ht="25" customHeight="1" x14ac:dyDescent="0.2">
      <c r="A407" s="253" t="s">
        <v>3939</v>
      </c>
      <c r="B407" s="74" t="s">
        <v>9184</v>
      </c>
      <c r="C407" s="261" t="s">
        <v>14495</v>
      </c>
      <c r="D407" s="74" t="s">
        <v>9185</v>
      </c>
      <c r="E407" s="4">
        <v>7.0146167931793402E-2</v>
      </c>
      <c r="F407" s="5">
        <v>-2.0466781563774199</v>
      </c>
      <c r="G407" s="222">
        <v>1.1539960493902079</v>
      </c>
      <c r="K407" s="253" t="s">
        <v>1464</v>
      </c>
      <c r="L407" s="74" t="s">
        <v>10674</v>
      </c>
      <c r="M407" s="261" t="s">
        <v>15777</v>
      </c>
      <c r="N407" s="74" t="s">
        <v>10675</v>
      </c>
      <c r="O407" s="26">
        <v>8.9572455213600299E-2</v>
      </c>
      <c r="P407" s="5">
        <v>-1.6855210600552599</v>
      </c>
      <c r="Q407" s="222">
        <v>1.0478255214525607</v>
      </c>
      <c r="U407" s="253" t="s">
        <v>1759</v>
      </c>
      <c r="V407" s="74" t="s">
        <v>10694</v>
      </c>
      <c r="W407" s="261" t="s">
        <v>15112</v>
      </c>
      <c r="X407" s="74" t="s">
        <v>10695</v>
      </c>
      <c r="Y407" s="4">
        <v>7.2313313566026605E-4</v>
      </c>
      <c r="Z407" s="216">
        <v>4.9821221356570202</v>
      </c>
      <c r="AA407" s="222">
        <v>3.1407817376160376</v>
      </c>
      <c r="AL407" s="368" t="s">
        <v>16374</v>
      </c>
      <c r="AM407" s="344" t="s">
        <v>5247</v>
      </c>
      <c r="AN407" s="344" t="s">
        <v>5585</v>
      </c>
      <c r="AO407" s="345" t="s">
        <v>6235</v>
      </c>
      <c r="AP407" s="344" t="s">
        <v>16808</v>
      </c>
      <c r="AQ407" s="344" t="s">
        <v>5376</v>
      </c>
      <c r="AR407" s="346">
        <v>4.1666666666666696</v>
      </c>
      <c r="AS407" s="346">
        <v>0.65116279069767402</v>
      </c>
      <c r="AT407" s="349">
        <v>1.5986743316711901E-2</v>
      </c>
      <c r="AU407" s="348">
        <v>1.7962399980193811</v>
      </c>
      <c r="AV407" s="346">
        <v>6.3988095238095202</v>
      </c>
      <c r="AW407" s="360" t="s">
        <v>16882</v>
      </c>
      <c r="AX407" s="147" t="str">
        <f t="shared" si="6"/>
        <v xml:space="preserve"> </v>
      </c>
      <c r="BZ407" s="32"/>
    </row>
    <row r="408" spans="1:78" ht="25" customHeight="1" x14ac:dyDescent="0.2">
      <c r="A408" s="253" t="s">
        <v>7527</v>
      </c>
      <c r="B408" s="74" t="s">
        <v>12781</v>
      </c>
      <c r="C408" s="261" t="s">
        <v>15910</v>
      </c>
      <c r="D408" s="74" t="s">
        <v>12534</v>
      </c>
      <c r="E408" s="4">
        <v>7.0302002093725002E-2</v>
      </c>
      <c r="F408" s="5">
        <v>2.6151011039565901</v>
      </c>
      <c r="G408" s="222">
        <v>1.153032306760035</v>
      </c>
      <c r="K408" s="253" t="s">
        <v>7938</v>
      </c>
      <c r="L408" s="74" t="s">
        <v>13644</v>
      </c>
      <c r="M408" s="261" t="s">
        <v>16127</v>
      </c>
      <c r="N408" s="74" t="s">
        <v>12857</v>
      </c>
      <c r="O408" s="26">
        <v>8.9575372810939705E-2</v>
      </c>
      <c r="P408" s="5">
        <v>-3.2350881365838502</v>
      </c>
      <c r="Q408" s="222">
        <v>1.0478113756329992</v>
      </c>
      <c r="U408" s="253" t="s">
        <v>7426</v>
      </c>
      <c r="V408" s="74" t="s">
        <v>13248</v>
      </c>
      <c r="W408" s="261" t="s">
        <v>14452</v>
      </c>
      <c r="X408" s="74" t="s">
        <v>8936</v>
      </c>
      <c r="Y408" s="4">
        <v>1.2180997713724301E-2</v>
      </c>
      <c r="Z408" s="216">
        <v>5.0698006963587696</v>
      </c>
      <c r="AA408" s="222">
        <v>1.9143171383189728</v>
      </c>
      <c r="AL408" s="368" t="s">
        <v>16374</v>
      </c>
      <c r="AM408" s="344" t="s">
        <v>5247</v>
      </c>
      <c r="AN408" s="344" t="s">
        <v>6358</v>
      </c>
      <c r="AO408" s="345" t="s">
        <v>6918</v>
      </c>
      <c r="AP408" s="344" t="s">
        <v>16808</v>
      </c>
      <c r="AQ408" s="344" t="s">
        <v>5376</v>
      </c>
      <c r="AR408" s="346">
        <v>4.1666666666666696</v>
      </c>
      <c r="AS408" s="346">
        <v>0.65116279069767402</v>
      </c>
      <c r="AT408" s="349">
        <v>1.5986743316711901E-2</v>
      </c>
      <c r="AU408" s="348">
        <v>1.7962399980193811</v>
      </c>
      <c r="AV408" s="346">
        <v>6.3988095238095202</v>
      </c>
      <c r="AW408" s="360" t="s">
        <v>16883</v>
      </c>
      <c r="AX408" s="147" t="str">
        <f t="shared" si="6"/>
        <v xml:space="preserve"> </v>
      </c>
      <c r="BZ408" s="32"/>
    </row>
    <row r="409" spans="1:78" ht="25" customHeight="1" x14ac:dyDescent="0.2">
      <c r="A409" s="253" t="s">
        <v>7925</v>
      </c>
      <c r="B409" s="74" t="s">
        <v>13534</v>
      </c>
      <c r="C409" s="261" t="s">
        <v>14687</v>
      </c>
      <c r="D409" s="74" t="s">
        <v>12789</v>
      </c>
      <c r="E409" s="4">
        <v>7.1041250882066503E-2</v>
      </c>
      <c r="F409" s="5">
        <v>-5.4926925771767001</v>
      </c>
      <c r="G409" s="222">
        <v>1.1484894001799588</v>
      </c>
      <c r="K409" s="253" t="s">
        <v>7883</v>
      </c>
      <c r="L409" s="74" t="s">
        <v>11644</v>
      </c>
      <c r="M409" s="261" t="s">
        <v>15781</v>
      </c>
      <c r="N409" s="74" t="s">
        <v>11645</v>
      </c>
      <c r="O409" s="26">
        <v>8.9657200937686199E-2</v>
      </c>
      <c r="P409" s="5">
        <v>-1.6956848737864001</v>
      </c>
      <c r="Q409" s="222">
        <v>1.0474148237603533</v>
      </c>
      <c r="U409" s="253" t="s">
        <v>2020</v>
      </c>
      <c r="V409" s="74" t="s">
        <v>11593</v>
      </c>
      <c r="W409" s="261" t="s">
        <v>14615</v>
      </c>
      <c r="X409" s="74" t="s">
        <v>11594</v>
      </c>
      <c r="Y409" s="4">
        <v>1.32933398737179E-3</v>
      </c>
      <c r="Z409" s="216">
        <v>5.0750448098846297</v>
      </c>
      <c r="AA409" s="222">
        <v>2.8763658914051025</v>
      </c>
      <c r="AL409" s="368" t="s">
        <v>16374</v>
      </c>
      <c r="AM409" s="344" t="s">
        <v>5247</v>
      </c>
      <c r="AN409" s="344" t="s">
        <v>6467</v>
      </c>
      <c r="AO409" s="345" t="s">
        <v>6972</v>
      </c>
      <c r="AP409" s="344" t="s">
        <v>16804</v>
      </c>
      <c r="AQ409" s="344" t="s">
        <v>6468</v>
      </c>
      <c r="AR409" s="346">
        <v>9.7222222222222197</v>
      </c>
      <c r="AS409" s="346">
        <v>3.53488372093023</v>
      </c>
      <c r="AT409" s="349">
        <v>1.61856080868449E-2</v>
      </c>
      <c r="AU409" s="348">
        <v>1.7908709796843094</v>
      </c>
      <c r="AV409" s="346">
        <v>2.7503654970760198</v>
      </c>
      <c r="AW409" s="360" t="s">
        <v>16884</v>
      </c>
      <c r="AX409" s="147" t="str">
        <f t="shared" si="6"/>
        <v xml:space="preserve"> </v>
      </c>
      <c r="BZ409" s="32"/>
    </row>
    <row r="410" spans="1:78" ht="25" customHeight="1" x14ac:dyDescent="0.2">
      <c r="A410" s="253" t="s">
        <v>3134</v>
      </c>
      <c r="B410" s="74" t="s">
        <v>10553</v>
      </c>
      <c r="C410" s="261" t="s">
        <v>15643</v>
      </c>
      <c r="D410" s="74" t="s">
        <v>10554</v>
      </c>
      <c r="E410" s="4">
        <v>7.2009814874789801E-2</v>
      </c>
      <c r="F410" s="5">
        <v>-1.8902031521201601</v>
      </c>
      <c r="G410" s="222">
        <v>1.1426083055762601</v>
      </c>
      <c r="K410" s="253" t="s">
        <v>7529</v>
      </c>
      <c r="L410" s="74" t="s">
        <v>13274</v>
      </c>
      <c r="M410" s="261" t="s">
        <v>14875</v>
      </c>
      <c r="N410" s="74" t="s">
        <v>13275</v>
      </c>
      <c r="O410" s="26">
        <v>8.9949701707329702E-2</v>
      </c>
      <c r="P410" s="5">
        <v>-1.42708476470645</v>
      </c>
      <c r="Q410" s="222">
        <v>1.0460002725304978</v>
      </c>
      <c r="U410" s="253" t="s">
        <v>3836</v>
      </c>
      <c r="V410" s="74" t="s">
        <v>8266</v>
      </c>
      <c r="W410" s="261" t="s">
        <v>14975</v>
      </c>
      <c r="X410" s="74" t="s">
        <v>8267</v>
      </c>
      <c r="Y410" s="4">
        <v>3.6960604052146899E-2</v>
      </c>
      <c r="Z410" s="216">
        <v>5.1955306993986099</v>
      </c>
      <c r="AA410" s="222">
        <v>1.4322609396605221</v>
      </c>
      <c r="AL410" s="368" t="s">
        <v>16374</v>
      </c>
      <c r="AM410" s="344" t="s">
        <v>5247</v>
      </c>
      <c r="AN410" s="344" t="s">
        <v>6457</v>
      </c>
      <c r="AO410" s="345" t="s">
        <v>6967</v>
      </c>
      <c r="AP410" s="344" t="s">
        <v>16808</v>
      </c>
      <c r="AQ410" s="344" t="s">
        <v>5276</v>
      </c>
      <c r="AR410" s="346">
        <v>4.1666666666666696</v>
      </c>
      <c r="AS410" s="346">
        <v>0.69767441860465096</v>
      </c>
      <c r="AT410" s="349">
        <v>1.8745068167183899E-2</v>
      </c>
      <c r="AU410" s="348">
        <v>1.7271129759104495</v>
      </c>
      <c r="AV410" s="346">
        <v>5.9722222222222197</v>
      </c>
      <c r="AW410" s="360" t="s">
        <v>6458</v>
      </c>
      <c r="AX410" s="147" t="str">
        <f t="shared" si="6"/>
        <v xml:space="preserve"> </v>
      </c>
      <c r="BZ410" s="32"/>
    </row>
    <row r="411" spans="1:78" ht="25" customHeight="1" x14ac:dyDescent="0.2">
      <c r="A411" s="253" t="s">
        <v>7242</v>
      </c>
      <c r="B411" s="74" t="s">
        <v>9037</v>
      </c>
      <c r="C411" s="261" t="s">
        <v>15725</v>
      </c>
      <c r="D411" s="74" t="s">
        <v>9038</v>
      </c>
      <c r="E411" s="4">
        <v>7.2250399108999705E-2</v>
      </c>
      <c r="F411" s="5">
        <v>-1.1360333477704101</v>
      </c>
      <c r="G411" s="222">
        <v>1.1411597495353245</v>
      </c>
      <c r="K411" s="253" t="s">
        <v>7308</v>
      </c>
      <c r="L411" s="74" t="s">
        <v>12453</v>
      </c>
      <c r="M411" s="261" t="s">
        <v>14585</v>
      </c>
      <c r="N411" s="74" t="s">
        <v>8504</v>
      </c>
      <c r="O411" s="26">
        <v>8.9968036322895004E-2</v>
      </c>
      <c r="P411" s="5">
        <v>-2.4007131320193298</v>
      </c>
      <c r="Q411" s="222">
        <v>1.0459117584964446</v>
      </c>
      <c r="U411" s="253" t="s">
        <v>3419</v>
      </c>
      <c r="V411" s="74" t="s">
        <v>10794</v>
      </c>
      <c r="W411" s="261" t="s">
        <v>14461</v>
      </c>
      <c r="X411" s="74" t="s">
        <v>10795</v>
      </c>
      <c r="Y411" s="4">
        <v>4.24439633118424E-2</v>
      </c>
      <c r="Z411" s="216">
        <v>5.3196002683202801</v>
      </c>
      <c r="AA411" s="222">
        <v>1.3721840695374747</v>
      </c>
      <c r="AL411" s="368" t="s">
        <v>16374</v>
      </c>
      <c r="AM411" s="344" t="s">
        <v>5247</v>
      </c>
      <c r="AN411" s="344" t="s">
        <v>14005</v>
      </c>
      <c r="AO411" s="345" t="s">
        <v>14132</v>
      </c>
      <c r="AP411" s="344" t="s">
        <v>16813</v>
      </c>
      <c r="AQ411" s="344" t="s">
        <v>5292</v>
      </c>
      <c r="AR411" s="346">
        <v>2.7777777777777799</v>
      </c>
      <c r="AS411" s="346">
        <v>0.232558139534884</v>
      </c>
      <c r="AT411" s="349">
        <v>1.9553962328632098E-2</v>
      </c>
      <c r="AU411" s="348">
        <v>1.7087652258333725</v>
      </c>
      <c r="AV411" s="346">
        <v>11.9444444444444</v>
      </c>
      <c r="AW411" s="360" t="s">
        <v>14004</v>
      </c>
      <c r="AX411" s="147" t="str">
        <f t="shared" si="6"/>
        <v xml:space="preserve"> </v>
      </c>
      <c r="BZ411" s="32"/>
    </row>
    <row r="412" spans="1:78" ht="25" customHeight="1" x14ac:dyDescent="0.2">
      <c r="A412" s="253" t="s">
        <v>2878</v>
      </c>
      <c r="B412" s="74" t="s">
        <v>11665</v>
      </c>
      <c r="C412" s="261" t="s">
        <v>14521</v>
      </c>
      <c r="D412" s="74" t="s">
        <v>11666</v>
      </c>
      <c r="E412" s="4">
        <v>7.2413685541321104E-2</v>
      </c>
      <c r="F412" s="5">
        <v>-3.2919017425549102</v>
      </c>
      <c r="G412" s="222">
        <v>1.1401793482586162</v>
      </c>
      <c r="K412" s="253" t="s">
        <v>7558</v>
      </c>
      <c r="L412" s="74" t="s">
        <v>13104</v>
      </c>
      <c r="M412" s="261" t="s">
        <v>16001</v>
      </c>
      <c r="N412" s="74" t="s">
        <v>9712</v>
      </c>
      <c r="O412" s="26">
        <v>9.03178247900807E-2</v>
      </c>
      <c r="P412" s="5">
        <v>-2.6041387853581899</v>
      </c>
      <c r="Q412" s="222">
        <v>1.0442265304834504</v>
      </c>
      <c r="U412" s="253" t="s">
        <v>5104</v>
      </c>
      <c r="V412" s="74" t="s">
        <v>11470</v>
      </c>
      <c r="W412" s="261" t="s">
        <v>14755</v>
      </c>
      <c r="X412" s="74" t="s">
        <v>11471</v>
      </c>
      <c r="Y412" s="4">
        <v>4.5855309103275304E-3</v>
      </c>
      <c r="Z412" s="216">
        <v>5.3489204029824702</v>
      </c>
      <c r="AA412" s="222">
        <v>2.3386103746989986</v>
      </c>
      <c r="AL412" s="368" t="s">
        <v>16374</v>
      </c>
      <c r="AM412" s="344" t="s">
        <v>5247</v>
      </c>
      <c r="AN412" s="344" t="s">
        <v>6436</v>
      </c>
      <c r="AO412" s="345" t="s">
        <v>6956</v>
      </c>
      <c r="AP412" s="344" t="s">
        <v>16813</v>
      </c>
      <c r="AQ412" s="344" t="s">
        <v>5292</v>
      </c>
      <c r="AR412" s="346">
        <v>2.7777777777777799</v>
      </c>
      <c r="AS412" s="346">
        <v>0.232558139534884</v>
      </c>
      <c r="AT412" s="349">
        <v>1.9553962328632098E-2</v>
      </c>
      <c r="AU412" s="348">
        <v>1.7087652258333725</v>
      </c>
      <c r="AV412" s="346">
        <v>11.9444444444444</v>
      </c>
      <c r="AW412" s="360" t="s">
        <v>6437</v>
      </c>
      <c r="AX412" s="147" t="str">
        <f t="shared" si="6"/>
        <v xml:space="preserve"> </v>
      </c>
      <c r="BZ412" s="32"/>
    </row>
    <row r="413" spans="1:78" ht="25" customHeight="1" x14ac:dyDescent="0.2">
      <c r="A413" s="253" t="s">
        <v>5167</v>
      </c>
      <c r="B413" s="74" t="s">
        <v>13279</v>
      </c>
      <c r="C413" s="261" t="s">
        <v>15424</v>
      </c>
      <c r="D413" s="74" t="s">
        <v>8265</v>
      </c>
      <c r="E413" s="4">
        <v>7.2543999966737299E-2</v>
      </c>
      <c r="F413" s="5">
        <v>1.50046298803005</v>
      </c>
      <c r="G413" s="222">
        <v>1.1393985017527084</v>
      </c>
      <c r="K413" s="253" t="s">
        <v>4045</v>
      </c>
      <c r="L413" s="74" t="s">
        <v>9745</v>
      </c>
      <c r="M413" s="261" t="s">
        <v>15892</v>
      </c>
      <c r="N413" s="74" t="s">
        <v>9746</v>
      </c>
      <c r="O413" s="26">
        <v>9.0359558202233403E-2</v>
      </c>
      <c r="P413" s="5">
        <v>-2.1233109976681899</v>
      </c>
      <c r="Q413" s="222">
        <v>1.044025901155849</v>
      </c>
      <c r="U413" s="253" t="s">
        <v>1813</v>
      </c>
      <c r="V413" s="74" t="s">
        <v>10057</v>
      </c>
      <c r="W413" s="261" t="s">
        <v>14435</v>
      </c>
      <c r="X413" s="74" t="s">
        <v>10058</v>
      </c>
      <c r="Y413" s="4">
        <v>1.35864025021919E-2</v>
      </c>
      <c r="Z413" s="216">
        <v>5.5213277187612801</v>
      </c>
      <c r="AA413" s="222">
        <v>1.8668955234202846</v>
      </c>
      <c r="AL413" s="368" t="s">
        <v>16374</v>
      </c>
      <c r="AM413" s="344" t="s">
        <v>5247</v>
      </c>
      <c r="AN413" s="344" t="s">
        <v>6445</v>
      </c>
      <c r="AO413" s="345" t="s">
        <v>6960</v>
      </c>
      <c r="AP413" s="344" t="s">
        <v>16813</v>
      </c>
      <c r="AQ413" s="344" t="s">
        <v>5292</v>
      </c>
      <c r="AR413" s="346">
        <v>2.7777777777777799</v>
      </c>
      <c r="AS413" s="346">
        <v>0.232558139534884</v>
      </c>
      <c r="AT413" s="349">
        <v>1.9553962328632098E-2</v>
      </c>
      <c r="AU413" s="348">
        <v>1.7087652258333725</v>
      </c>
      <c r="AV413" s="346">
        <v>11.9444444444444</v>
      </c>
      <c r="AW413" s="360" t="s">
        <v>6375</v>
      </c>
      <c r="AX413" s="147" t="str">
        <f t="shared" si="6"/>
        <v xml:space="preserve"> </v>
      </c>
      <c r="BZ413" s="32"/>
    </row>
    <row r="414" spans="1:78" ht="25" customHeight="1" x14ac:dyDescent="0.2">
      <c r="A414" s="253" t="s">
        <v>7727</v>
      </c>
      <c r="B414" s="74" t="s">
        <v>13692</v>
      </c>
      <c r="C414" s="261" t="s">
        <v>14885</v>
      </c>
      <c r="D414" s="74" t="s">
        <v>13035</v>
      </c>
      <c r="E414" s="4">
        <v>7.26137553713848E-2</v>
      </c>
      <c r="F414" s="5">
        <v>-3.1942111342717801</v>
      </c>
      <c r="G414" s="222">
        <v>1.1389811022195906</v>
      </c>
      <c r="K414" s="253" t="s">
        <v>7662</v>
      </c>
      <c r="L414" s="74" t="s">
        <v>12913</v>
      </c>
      <c r="M414" s="261" t="s">
        <v>16273</v>
      </c>
      <c r="N414" s="74" t="s">
        <v>10581</v>
      </c>
      <c r="O414" s="26">
        <v>9.0508859680677206E-2</v>
      </c>
      <c r="P414" s="5">
        <v>-4.8568433236120896</v>
      </c>
      <c r="Q414" s="222">
        <v>1.0433089067384196</v>
      </c>
      <c r="U414" s="253" t="s">
        <v>7439</v>
      </c>
      <c r="V414" s="74" t="s">
        <v>13586</v>
      </c>
      <c r="W414" s="261" t="s">
        <v>14436</v>
      </c>
      <c r="X414" s="74" t="s">
        <v>13587</v>
      </c>
      <c r="Y414" s="4">
        <v>1.7198361672791498E-2</v>
      </c>
      <c r="Z414" s="216">
        <v>5.7652643305697202</v>
      </c>
      <c r="AA414" s="222">
        <v>1.7645129222991307</v>
      </c>
      <c r="AL414" s="368" t="s">
        <v>16374</v>
      </c>
      <c r="AM414" s="344" t="s">
        <v>5247</v>
      </c>
      <c r="AN414" s="344" t="s">
        <v>16885</v>
      </c>
      <c r="AO414" s="345" t="s">
        <v>17037</v>
      </c>
      <c r="AP414" s="344" t="s">
        <v>16813</v>
      </c>
      <c r="AQ414" s="344" t="s">
        <v>5292</v>
      </c>
      <c r="AR414" s="346">
        <v>2.7777777777777799</v>
      </c>
      <c r="AS414" s="346">
        <v>0.232558139534884</v>
      </c>
      <c r="AT414" s="349">
        <v>1.9553962328632098E-2</v>
      </c>
      <c r="AU414" s="348">
        <v>1.7087652258333725</v>
      </c>
      <c r="AV414" s="346">
        <v>11.9444444444444</v>
      </c>
      <c r="AW414" s="360" t="s">
        <v>16886</v>
      </c>
      <c r="AX414" s="147" t="str">
        <f t="shared" si="6"/>
        <v xml:space="preserve"> </v>
      </c>
      <c r="BZ414" s="32"/>
    </row>
    <row r="415" spans="1:78" ht="25" customHeight="1" x14ac:dyDescent="0.2">
      <c r="A415" s="253" t="s">
        <v>4021</v>
      </c>
      <c r="B415" s="74" t="s">
        <v>8543</v>
      </c>
      <c r="C415" s="261" t="s">
        <v>16045</v>
      </c>
      <c r="D415" s="74" t="s">
        <v>8544</v>
      </c>
      <c r="E415" s="4">
        <v>7.2719496679553394E-2</v>
      </c>
      <c r="F415" s="5">
        <v>1.5974817226440401</v>
      </c>
      <c r="G415" s="222">
        <v>1.138349135699855</v>
      </c>
      <c r="K415" s="253" t="s">
        <v>7264</v>
      </c>
      <c r="L415" s="74" t="s">
        <v>13485</v>
      </c>
      <c r="M415" s="261" t="s">
        <v>16086</v>
      </c>
      <c r="N415" s="74" t="s">
        <v>13320</v>
      </c>
      <c r="O415" s="26">
        <v>9.0578106019619894E-2</v>
      </c>
      <c r="P415" s="5">
        <v>-3.0033708484570898</v>
      </c>
      <c r="Q415" s="222">
        <v>1.0429767646182584</v>
      </c>
      <c r="U415" s="253" t="s">
        <v>7156</v>
      </c>
      <c r="V415" s="74" t="s">
        <v>12708</v>
      </c>
      <c r="W415" s="261" t="s">
        <v>14449</v>
      </c>
      <c r="X415" s="74" t="s">
        <v>10427</v>
      </c>
      <c r="Y415" s="4">
        <v>2.4471166534884899E-3</v>
      </c>
      <c r="Z415" s="216">
        <v>5.82257901606655</v>
      </c>
      <c r="AA415" s="222">
        <v>2.6113453274366027</v>
      </c>
      <c r="AL415" s="368" t="s">
        <v>16374</v>
      </c>
      <c r="AM415" s="344" t="s">
        <v>5247</v>
      </c>
      <c r="AN415" s="344" t="s">
        <v>6470</v>
      </c>
      <c r="AO415" s="345" t="s">
        <v>6974</v>
      </c>
      <c r="AP415" s="344" t="s">
        <v>16808</v>
      </c>
      <c r="AQ415" s="344" t="s">
        <v>5289</v>
      </c>
      <c r="AR415" s="346">
        <v>4.1666666666666696</v>
      </c>
      <c r="AS415" s="346">
        <v>0.79069767441860495</v>
      </c>
      <c r="AT415" s="349">
        <v>2.5005558962723998E-2</v>
      </c>
      <c r="AU415" s="348">
        <v>1.6019634329894032</v>
      </c>
      <c r="AV415" s="346">
        <v>5.2696078431372504</v>
      </c>
      <c r="AW415" s="360" t="s">
        <v>6471</v>
      </c>
      <c r="AX415" s="147" t="str">
        <f t="shared" si="6"/>
        <v xml:space="preserve"> </v>
      </c>
      <c r="BZ415" s="32"/>
    </row>
    <row r="416" spans="1:78" ht="25" customHeight="1" x14ac:dyDescent="0.2">
      <c r="A416" s="253" t="s">
        <v>7603</v>
      </c>
      <c r="B416" s="74" t="s">
        <v>12786</v>
      </c>
      <c r="C416" s="261" t="s">
        <v>15809</v>
      </c>
      <c r="D416" s="74" t="s">
        <v>12787</v>
      </c>
      <c r="E416" s="4">
        <v>7.3012467300542602E-2</v>
      </c>
      <c r="F416" s="5">
        <v>2.24953129859971</v>
      </c>
      <c r="G416" s="222">
        <v>1.1366029752558904</v>
      </c>
      <c r="K416" s="253" t="s">
        <v>1791</v>
      </c>
      <c r="L416" s="74" t="s">
        <v>8038</v>
      </c>
      <c r="M416" s="261" t="s">
        <v>15704</v>
      </c>
      <c r="N416" s="74" t="s">
        <v>8039</v>
      </c>
      <c r="O416" s="26">
        <v>9.0622166652481101E-2</v>
      </c>
      <c r="P416" s="5">
        <v>-1.49696424206891</v>
      </c>
      <c r="Q416" s="222">
        <v>1.0427655586436124</v>
      </c>
      <c r="U416" s="253" t="s">
        <v>1914</v>
      </c>
      <c r="V416" s="74" t="s">
        <v>9103</v>
      </c>
      <c r="W416" s="261" t="s">
        <v>14459</v>
      </c>
      <c r="X416" s="74" t="s">
        <v>9104</v>
      </c>
      <c r="Y416" s="4">
        <v>1.6145722019206301E-2</v>
      </c>
      <c r="Z416" s="216">
        <v>6.0000463115593696</v>
      </c>
      <c r="AA416" s="222">
        <v>1.7919425290335778</v>
      </c>
      <c r="AL416" s="368" t="s">
        <v>16374</v>
      </c>
      <c r="AM416" s="344" t="s">
        <v>5247</v>
      </c>
      <c r="AN416" s="344" t="s">
        <v>6451</v>
      </c>
      <c r="AO416" s="345" t="s">
        <v>6963</v>
      </c>
      <c r="AP416" s="344" t="s">
        <v>16813</v>
      </c>
      <c r="AQ416" s="344" t="s">
        <v>5262</v>
      </c>
      <c r="AR416" s="346">
        <v>2.7777777777777799</v>
      </c>
      <c r="AS416" s="346">
        <v>0.27906976744186002</v>
      </c>
      <c r="AT416" s="349">
        <v>2.5530654202691301E-2</v>
      </c>
      <c r="AU416" s="348">
        <v>1.5929380566027722</v>
      </c>
      <c r="AV416" s="346">
        <v>9.9537037037037006</v>
      </c>
      <c r="AW416" s="360" t="s">
        <v>6452</v>
      </c>
      <c r="AX416" s="147" t="str">
        <f t="shared" si="6"/>
        <v xml:space="preserve"> </v>
      </c>
      <c r="BZ416" s="32"/>
    </row>
    <row r="417" spans="1:78" ht="25" customHeight="1" x14ac:dyDescent="0.2">
      <c r="A417" s="253" t="s">
        <v>4119</v>
      </c>
      <c r="B417" s="74" t="s">
        <v>11078</v>
      </c>
      <c r="C417" s="261" t="s">
        <v>14237</v>
      </c>
      <c r="D417" s="74" t="s">
        <v>11079</v>
      </c>
      <c r="E417" s="4">
        <v>7.3215914989197106E-2</v>
      </c>
      <c r="F417" s="5">
        <v>2.6689328555373901</v>
      </c>
      <c r="G417" s="222">
        <v>1.135394505816975</v>
      </c>
      <c r="K417" s="253" t="s">
        <v>7692</v>
      </c>
      <c r="L417" s="74" t="s">
        <v>13315</v>
      </c>
      <c r="M417" s="261" t="s">
        <v>15448</v>
      </c>
      <c r="N417" s="74" t="s">
        <v>12557</v>
      </c>
      <c r="O417" s="26">
        <v>9.0898308783090895E-2</v>
      </c>
      <c r="P417" s="5">
        <v>-0.97035027563569698</v>
      </c>
      <c r="Q417" s="222">
        <v>1.0414441970091004</v>
      </c>
      <c r="U417" s="253" t="s">
        <v>4606</v>
      </c>
      <c r="V417" s="74" t="s">
        <v>9437</v>
      </c>
      <c r="W417" s="261" t="s">
        <v>14672</v>
      </c>
      <c r="X417" s="74" t="s">
        <v>9438</v>
      </c>
      <c r="Y417" s="4">
        <v>1.03768154400502E-2</v>
      </c>
      <c r="Z417" s="216">
        <v>6.3220955152868603</v>
      </c>
      <c r="AA417" s="222">
        <v>1.9839359074714853</v>
      </c>
      <c r="AL417" s="368" t="s">
        <v>16374</v>
      </c>
      <c r="AM417" s="344" t="s">
        <v>5247</v>
      </c>
      <c r="AN417" s="344" t="s">
        <v>16887</v>
      </c>
      <c r="AO417" s="345" t="s">
        <v>17038</v>
      </c>
      <c r="AP417" s="344" t="s">
        <v>16813</v>
      </c>
      <c r="AQ417" s="344" t="s">
        <v>5262</v>
      </c>
      <c r="AR417" s="346">
        <v>2.7777777777777799</v>
      </c>
      <c r="AS417" s="346">
        <v>0.27906976744186002</v>
      </c>
      <c r="AT417" s="349">
        <v>2.5530654202691301E-2</v>
      </c>
      <c r="AU417" s="348">
        <v>1.5929380566027722</v>
      </c>
      <c r="AV417" s="346">
        <v>9.9537037037037006</v>
      </c>
      <c r="AW417" s="360" t="s">
        <v>16888</v>
      </c>
      <c r="AX417" s="147" t="str">
        <f t="shared" si="6"/>
        <v xml:space="preserve"> </v>
      </c>
      <c r="BZ417" s="32"/>
    </row>
    <row r="418" spans="1:78" ht="25" customHeight="1" x14ac:dyDescent="0.2">
      <c r="A418" s="253" t="s">
        <v>2151</v>
      </c>
      <c r="B418" s="74" t="s">
        <v>9488</v>
      </c>
      <c r="C418" s="261" t="s">
        <v>14766</v>
      </c>
      <c r="D418" s="74" t="s">
        <v>9489</v>
      </c>
      <c r="E418" s="4">
        <v>7.3686432515161604E-2</v>
      </c>
      <c r="F418" s="5">
        <v>-2.4401428816666599</v>
      </c>
      <c r="G418" s="222">
        <v>1.1326124690774821</v>
      </c>
      <c r="K418" s="253" t="s">
        <v>4925</v>
      </c>
      <c r="L418" s="74" t="s">
        <v>12842</v>
      </c>
      <c r="M418" s="261" t="s">
        <v>15850</v>
      </c>
      <c r="N418" s="74" t="s">
        <v>12403</v>
      </c>
      <c r="O418" s="26">
        <v>9.1010970869108906E-2</v>
      </c>
      <c r="P418" s="5">
        <v>-1.9363368715232701</v>
      </c>
      <c r="Q418" s="222">
        <v>1.0409062527258099</v>
      </c>
      <c r="U418" s="253" t="s">
        <v>2876</v>
      </c>
      <c r="V418" s="74" t="s">
        <v>9222</v>
      </c>
      <c r="W418" s="261" t="s">
        <v>14441</v>
      </c>
      <c r="X418" s="74" t="s">
        <v>9223</v>
      </c>
      <c r="Y418" s="4">
        <v>2.03033339716596E-2</v>
      </c>
      <c r="Z418" s="216">
        <v>6.5397876145359097</v>
      </c>
      <c r="AA418" s="222">
        <v>1.6924326415642481</v>
      </c>
      <c r="AL418" s="368" t="s">
        <v>16374</v>
      </c>
      <c r="AM418" s="344" t="s">
        <v>5247</v>
      </c>
      <c r="AN418" s="344" t="s">
        <v>6454</v>
      </c>
      <c r="AO418" s="345" t="s">
        <v>6965</v>
      </c>
      <c r="AP418" s="344" t="s">
        <v>16813</v>
      </c>
      <c r="AQ418" s="344" t="s">
        <v>5262</v>
      </c>
      <c r="AR418" s="346">
        <v>2.7777777777777799</v>
      </c>
      <c r="AS418" s="346">
        <v>0.27906976744186002</v>
      </c>
      <c r="AT418" s="349">
        <v>2.5530654202691301E-2</v>
      </c>
      <c r="AU418" s="348">
        <v>1.5929380566027722</v>
      </c>
      <c r="AV418" s="346">
        <v>9.9537037037037006</v>
      </c>
      <c r="AW418" s="360" t="s">
        <v>6455</v>
      </c>
      <c r="AX418" s="147" t="str">
        <f t="shared" si="6"/>
        <v xml:space="preserve"> </v>
      </c>
      <c r="BZ418" s="32"/>
    </row>
    <row r="419" spans="1:78" ht="25" customHeight="1" x14ac:dyDescent="0.2">
      <c r="A419" s="253" t="s">
        <v>4150</v>
      </c>
      <c r="B419" s="74" t="s">
        <v>10519</v>
      </c>
      <c r="C419" s="261" t="s">
        <v>16254</v>
      </c>
      <c r="D419" s="74" t="s">
        <v>10520</v>
      </c>
      <c r="E419" s="4">
        <v>7.3996939554398303E-2</v>
      </c>
      <c r="F419" s="5">
        <v>1.7563644562915499</v>
      </c>
      <c r="G419" s="222">
        <v>1.1307862419193278</v>
      </c>
      <c r="K419" s="253" t="s">
        <v>2938</v>
      </c>
      <c r="L419" s="74" t="s">
        <v>6765</v>
      </c>
      <c r="M419" s="261" t="s">
        <v>16293</v>
      </c>
      <c r="N419" s="74" t="s">
        <v>8130</v>
      </c>
      <c r="O419" s="26">
        <v>9.1195871391041794E-2</v>
      </c>
      <c r="P419" s="5">
        <v>-5.8353771267913803</v>
      </c>
      <c r="Q419" s="222">
        <v>1.0400248225561763</v>
      </c>
      <c r="U419" s="253" t="s">
        <v>7170</v>
      </c>
      <c r="V419" s="74" t="s">
        <v>13442</v>
      </c>
      <c r="W419" s="261" t="s">
        <v>14612</v>
      </c>
      <c r="X419" s="74" t="s">
        <v>12484</v>
      </c>
      <c r="Y419" s="4">
        <v>1.7912092375118301E-3</v>
      </c>
      <c r="Z419" s="216">
        <v>7.0535182657398998</v>
      </c>
      <c r="AA419" s="222">
        <v>2.7468536797070131</v>
      </c>
      <c r="AL419" s="368" t="s">
        <v>16374</v>
      </c>
      <c r="AM419" s="344" t="s">
        <v>5247</v>
      </c>
      <c r="AN419" s="344" t="s">
        <v>6456</v>
      </c>
      <c r="AO419" s="345" t="s">
        <v>6966</v>
      </c>
      <c r="AP419" s="344" t="s">
        <v>16813</v>
      </c>
      <c r="AQ419" s="344" t="s">
        <v>5262</v>
      </c>
      <c r="AR419" s="346">
        <v>2.7777777777777799</v>
      </c>
      <c r="AS419" s="346">
        <v>0.27906976744186002</v>
      </c>
      <c r="AT419" s="349">
        <v>2.5530654202691301E-2</v>
      </c>
      <c r="AU419" s="348">
        <v>1.5929380566027722</v>
      </c>
      <c r="AV419" s="346">
        <v>9.9537037037037006</v>
      </c>
      <c r="AW419" s="360" t="s">
        <v>6424</v>
      </c>
      <c r="AX419" s="147" t="str">
        <f t="shared" si="6"/>
        <v xml:space="preserve"> </v>
      </c>
      <c r="BZ419" s="32"/>
    </row>
    <row r="420" spans="1:78" ht="25" customHeight="1" x14ac:dyDescent="0.2">
      <c r="A420" s="253" t="s">
        <v>4988</v>
      </c>
      <c r="B420" s="74" t="s">
        <v>11715</v>
      </c>
      <c r="C420" s="261" t="s">
        <v>15955</v>
      </c>
      <c r="D420" s="74" t="s">
        <v>11716</v>
      </c>
      <c r="E420" s="4">
        <v>7.4352750368453499E-2</v>
      </c>
      <c r="F420" s="5">
        <v>-0.80379217827662897</v>
      </c>
      <c r="G420" s="222">
        <v>1.1287029619402775</v>
      </c>
      <c r="K420" s="253" t="s">
        <v>3446</v>
      </c>
      <c r="L420" s="74" t="s">
        <v>8224</v>
      </c>
      <c r="M420" s="261" t="s">
        <v>16297</v>
      </c>
      <c r="N420" s="74" t="s">
        <v>8225</v>
      </c>
      <c r="O420" s="26">
        <v>9.1350291424071597E-2</v>
      </c>
      <c r="P420" s="5">
        <v>-6.0066846034538797</v>
      </c>
      <c r="Q420" s="222">
        <v>1.0392900628307176</v>
      </c>
      <c r="U420" s="253" t="s">
        <v>7167</v>
      </c>
      <c r="V420" s="74" t="s">
        <v>13456</v>
      </c>
      <c r="W420" s="261" t="s">
        <v>14438</v>
      </c>
      <c r="X420" s="74" t="s">
        <v>13457</v>
      </c>
      <c r="Y420" s="4">
        <v>3.9729074213062402E-3</v>
      </c>
      <c r="Z420" s="216">
        <v>7.4929179919158804</v>
      </c>
      <c r="AA420" s="222">
        <v>2.4008915549759218</v>
      </c>
      <c r="AL420" s="368" t="s">
        <v>16374</v>
      </c>
      <c r="AM420" s="344" t="s">
        <v>5247</v>
      </c>
      <c r="AN420" s="344" t="s">
        <v>6479</v>
      </c>
      <c r="AO420" s="345" t="s">
        <v>6979</v>
      </c>
      <c r="AP420" s="344" t="s">
        <v>16808</v>
      </c>
      <c r="AQ420" s="344" t="s">
        <v>5521</v>
      </c>
      <c r="AR420" s="346">
        <v>4.1666666666666696</v>
      </c>
      <c r="AS420" s="346">
        <v>0.837209302325581</v>
      </c>
      <c r="AT420" s="349">
        <v>2.8508388202958201E-2</v>
      </c>
      <c r="AU420" s="348">
        <v>1.545027335982327</v>
      </c>
      <c r="AV420" s="346">
        <v>4.9768518518518503</v>
      </c>
      <c r="AW420" s="360" t="s">
        <v>16872</v>
      </c>
      <c r="AX420" s="147" t="str">
        <f t="shared" si="6"/>
        <v xml:space="preserve"> </v>
      </c>
      <c r="BZ420" s="32"/>
    </row>
    <row r="421" spans="1:78" ht="25" customHeight="1" x14ac:dyDescent="0.2">
      <c r="A421" s="253" t="s">
        <v>7169</v>
      </c>
      <c r="B421" s="74" t="s">
        <v>12649</v>
      </c>
      <c r="C421" s="261" t="s">
        <v>14451</v>
      </c>
      <c r="D421" s="74" t="s">
        <v>12650</v>
      </c>
      <c r="E421" s="4">
        <v>7.4410051822024897E-2</v>
      </c>
      <c r="F421" s="5">
        <v>2.68597278422319</v>
      </c>
      <c r="G421" s="222">
        <v>1.1283683930029433</v>
      </c>
      <c r="K421" s="253" t="s">
        <v>4941</v>
      </c>
      <c r="L421" s="74" t="s">
        <v>13689</v>
      </c>
      <c r="M421" s="261" t="s">
        <v>15817</v>
      </c>
      <c r="N421" s="74" t="s">
        <v>12500</v>
      </c>
      <c r="O421" s="26">
        <v>9.1590215504385702E-2</v>
      </c>
      <c r="P421" s="5">
        <v>-1.80644280652087</v>
      </c>
      <c r="Q421" s="222">
        <v>1.0381509191206055</v>
      </c>
      <c r="U421" s="253" t="s">
        <v>1655</v>
      </c>
      <c r="V421" s="74" t="s">
        <v>11581</v>
      </c>
      <c r="W421" s="261" t="s">
        <v>14751</v>
      </c>
      <c r="X421" s="74" t="s">
        <v>11582</v>
      </c>
      <c r="Y421" s="4">
        <v>7.2119700333021298E-4</v>
      </c>
      <c r="Z421" s="216">
        <v>7.5425831381568802</v>
      </c>
      <c r="AA421" s="222">
        <v>3.1419460864974122</v>
      </c>
      <c r="AL421" s="368" t="s">
        <v>16374</v>
      </c>
      <c r="AM421" s="344" t="s">
        <v>5247</v>
      </c>
      <c r="AN421" s="344" t="s">
        <v>5510</v>
      </c>
      <c r="AO421" s="345" t="s">
        <v>6204</v>
      </c>
      <c r="AP421" s="344" t="s">
        <v>16804</v>
      </c>
      <c r="AQ421" s="344" t="s">
        <v>5512</v>
      </c>
      <c r="AR421" s="346">
        <v>9.7222222222222197</v>
      </c>
      <c r="AS421" s="346">
        <v>4</v>
      </c>
      <c r="AT421" s="349">
        <v>2.8559066719280501E-2</v>
      </c>
      <c r="AU421" s="348">
        <v>1.5442559889578089</v>
      </c>
      <c r="AV421" s="346">
        <v>2.4305555555555598</v>
      </c>
      <c r="AW421" s="360" t="s">
        <v>16889</v>
      </c>
      <c r="AX421" s="147" t="str">
        <f t="shared" si="6"/>
        <v xml:space="preserve"> </v>
      </c>
      <c r="BZ421" s="32"/>
    </row>
    <row r="422" spans="1:78" ht="25" customHeight="1" x14ac:dyDescent="0.2">
      <c r="A422" s="253" t="s">
        <v>5175</v>
      </c>
      <c r="B422" s="74" t="s">
        <v>13388</v>
      </c>
      <c r="C422" s="261" t="s">
        <v>14195</v>
      </c>
      <c r="D422" s="74" t="s">
        <v>12556</v>
      </c>
      <c r="E422" s="4">
        <v>7.4691900070864195E-2</v>
      </c>
      <c r="F422" s="5">
        <v>-0.77893615583354503</v>
      </c>
      <c r="G422" s="222">
        <v>1.126726492498674</v>
      </c>
      <c r="K422" s="253" t="s">
        <v>3860</v>
      </c>
      <c r="L422" s="74" t="s">
        <v>10609</v>
      </c>
      <c r="M422" s="261" t="s">
        <v>15636</v>
      </c>
      <c r="N422" s="74" t="s">
        <v>10610</v>
      </c>
      <c r="O422" s="26">
        <v>9.1620925804550404E-2</v>
      </c>
      <c r="P422" s="5">
        <v>-1.3617381101582</v>
      </c>
      <c r="Q422" s="222">
        <v>1.0380053241100755</v>
      </c>
      <c r="U422" s="253" t="s">
        <v>1905</v>
      </c>
      <c r="V422" s="74" t="s">
        <v>8949</v>
      </c>
      <c r="W422" s="261" t="s">
        <v>14761</v>
      </c>
      <c r="X422" s="74" t="s">
        <v>8950</v>
      </c>
      <c r="Y422" s="4">
        <v>3.5514118681881398E-3</v>
      </c>
      <c r="Z422" s="216">
        <v>7.7245782537200203</v>
      </c>
      <c r="AA422" s="222">
        <v>2.4495989583069999</v>
      </c>
      <c r="AL422" s="368" t="s">
        <v>16374</v>
      </c>
      <c r="AM422" s="344" t="s">
        <v>5247</v>
      </c>
      <c r="AN422" s="344" t="s">
        <v>7148</v>
      </c>
      <c r="AO422" s="345" t="s">
        <v>17015</v>
      </c>
      <c r="AP422" s="344" t="s">
        <v>16808</v>
      </c>
      <c r="AQ422" s="344" t="s">
        <v>16588</v>
      </c>
      <c r="AR422" s="346">
        <v>4.1666666666666696</v>
      </c>
      <c r="AS422" s="346">
        <v>12.976744186046499</v>
      </c>
      <c r="AT422" s="349">
        <v>2.85794899627544E-2</v>
      </c>
      <c r="AU422" s="348">
        <v>1.5439455260117332</v>
      </c>
      <c r="AV422" s="346">
        <v>0.321087216248507</v>
      </c>
      <c r="AW422" s="360" t="s">
        <v>16890</v>
      </c>
      <c r="AX422" s="147" t="str">
        <f t="shared" si="6"/>
        <v xml:space="preserve"> </v>
      </c>
      <c r="BZ422" s="32"/>
    </row>
    <row r="423" spans="1:78" ht="25" customHeight="1" x14ac:dyDescent="0.2">
      <c r="A423" s="253" t="s">
        <v>7218</v>
      </c>
      <c r="B423" s="74" t="s">
        <v>13344</v>
      </c>
      <c r="C423" s="261" t="s">
        <v>14457</v>
      </c>
      <c r="D423" s="74" t="s">
        <v>13345</v>
      </c>
      <c r="E423" s="4">
        <v>7.4985443167034302E-2</v>
      </c>
      <c r="F423" s="5">
        <v>-3.45537592074928</v>
      </c>
      <c r="G423" s="222">
        <v>1.1250230374860031</v>
      </c>
      <c r="K423" s="253" t="s">
        <v>4563</v>
      </c>
      <c r="L423" s="74" t="s">
        <v>11219</v>
      </c>
      <c r="M423" s="261" t="s">
        <v>16190</v>
      </c>
      <c r="N423" s="74" t="s">
        <v>11220</v>
      </c>
      <c r="O423" s="26">
        <v>9.2251550000816807E-2</v>
      </c>
      <c r="P423" s="5">
        <v>-3.67524118510861</v>
      </c>
      <c r="Q423" s="222">
        <v>1.0350263281375036</v>
      </c>
      <c r="U423" s="253" t="s">
        <v>5038</v>
      </c>
      <c r="V423" s="74" t="s">
        <v>12730</v>
      </c>
      <c r="W423" s="261" t="s">
        <v>14802</v>
      </c>
      <c r="X423" s="74" t="s">
        <v>12731</v>
      </c>
      <c r="Y423" s="4">
        <v>3.7928472711424403E-2</v>
      </c>
      <c r="Z423" s="216">
        <v>7.8415668788989104</v>
      </c>
      <c r="AA423" s="222">
        <v>1.4210346449416884</v>
      </c>
      <c r="AL423" s="368" t="s">
        <v>16374</v>
      </c>
      <c r="AM423" s="344" t="s">
        <v>5247</v>
      </c>
      <c r="AN423" s="344" t="s">
        <v>6463</v>
      </c>
      <c r="AO423" s="345" t="s">
        <v>6970</v>
      </c>
      <c r="AP423" s="344" t="s">
        <v>16813</v>
      </c>
      <c r="AQ423" s="344" t="s">
        <v>5349</v>
      </c>
      <c r="AR423" s="346">
        <v>2.7777777777777799</v>
      </c>
      <c r="AS423" s="346">
        <v>0.32558139534883701</v>
      </c>
      <c r="AT423" s="349">
        <v>3.2145296741153503E-2</v>
      </c>
      <c r="AU423" s="348">
        <v>1.4928825608046308</v>
      </c>
      <c r="AV423" s="346">
        <v>8.5317460317460299</v>
      </c>
      <c r="AW423" s="360" t="s">
        <v>6464</v>
      </c>
      <c r="AX423" s="147" t="str">
        <f t="shared" si="6"/>
        <v xml:space="preserve"> </v>
      </c>
      <c r="BZ423" s="32"/>
    </row>
    <row r="424" spans="1:78" ht="25" customHeight="1" x14ac:dyDescent="0.2">
      <c r="A424" s="253" t="s">
        <v>4187</v>
      </c>
      <c r="B424" s="74" t="s">
        <v>8141</v>
      </c>
      <c r="C424" s="261" t="s">
        <v>15255</v>
      </c>
      <c r="D424" s="74" t="s">
        <v>8142</v>
      </c>
      <c r="E424" s="4">
        <v>7.5447234399639795E-2</v>
      </c>
      <c r="F424" s="5">
        <v>-3.7865148478990198</v>
      </c>
      <c r="G424" s="222">
        <v>1.1223566751327765</v>
      </c>
      <c r="K424" s="253" t="s">
        <v>7676</v>
      </c>
      <c r="L424" s="74" t="s">
        <v>12758</v>
      </c>
      <c r="M424" s="261" t="s">
        <v>14657</v>
      </c>
      <c r="N424" s="74" t="s">
        <v>8720</v>
      </c>
      <c r="O424" s="26">
        <v>9.2762677596831503E-2</v>
      </c>
      <c r="P424" s="5">
        <v>2.3651125096903902</v>
      </c>
      <c r="Q424" s="222">
        <v>1.0326267239328704</v>
      </c>
      <c r="U424" s="253" t="s">
        <v>2637</v>
      </c>
      <c r="V424" s="74" t="s">
        <v>11741</v>
      </c>
      <c r="W424" s="261" t="s">
        <v>14881</v>
      </c>
      <c r="X424" s="74" t="s">
        <v>11742</v>
      </c>
      <c r="Y424" s="4">
        <v>1.26013215056023E-3</v>
      </c>
      <c r="Z424" s="216">
        <v>8.5152323617691401</v>
      </c>
      <c r="AA424" s="222">
        <v>2.899583907858938</v>
      </c>
      <c r="AL424" s="368" t="s">
        <v>16374</v>
      </c>
      <c r="AM424" s="344" t="s">
        <v>5247</v>
      </c>
      <c r="AN424" s="344" t="s">
        <v>16891</v>
      </c>
      <c r="AO424" s="345" t="s">
        <v>17039</v>
      </c>
      <c r="AP424" s="344" t="s">
        <v>16813</v>
      </c>
      <c r="AQ424" s="344" t="s">
        <v>5349</v>
      </c>
      <c r="AR424" s="346">
        <v>2.7777777777777799</v>
      </c>
      <c r="AS424" s="346">
        <v>0.32558139534883701</v>
      </c>
      <c r="AT424" s="349">
        <v>3.2145296741153503E-2</v>
      </c>
      <c r="AU424" s="348">
        <v>1.4928825608046308</v>
      </c>
      <c r="AV424" s="346">
        <v>8.5317460317460299</v>
      </c>
      <c r="AW424" s="360" t="s">
        <v>16892</v>
      </c>
      <c r="AX424" s="147" t="str">
        <f t="shared" si="6"/>
        <v xml:space="preserve"> </v>
      </c>
      <c r="BZ424" s="32"/>
    </row>
    <row r="425" spans="1:78" ht="25" customHeight="1" x14ac:dyDescent="0.2">
      <c r="A425" s="253" t="s">
        <v>7256</v>
      </c>
      <c r="B425" s="74" t="s">
        <v>8946</v>
      </c>
      <c r="C425" s="261" t="s">
        <v>14514</v>
      </c>
      <c r="D425" s="74" t="s">
        <v>8947</v>
      </c>
      <c r="E425" s="4">
        <v>7.5578937497629395E-2</v>
      </c>
      <c r="F425" s="5">
        <v>-1.4589087281981901</v>
      </c>
      <c r="G425" s="222">
        <v>1.1215992177664513</v>
      </c>
      <c r="K425" s="253" t="s">
        <v>7176</v>
      </c>
      <c r="L425" s="74" t="s">
        <v>9637</v>
      </c>
      <c r="M425" s="261" t="s">
        <v>14613</v>
      </c>
      <c r="N425" s="74" t="s">
        <v>9638</v>
      </c>
      <c r="O425" s="26">
        <v>9.2908321772755806E-2</v>
      </c>
      <c r="P425" s="5">
        <v>7.1089161996872896</v>
      </c>
      <c r="Q425" s="222">
        <v>1.0319453846271796</v>
      </c>
      <c r="U425" s="253" t="s">
        <v>1764</v>
      </c>
      <c r="V425" s="74" t="s">
        <v>10077</v>
      </c>
      <c r="W425" s="261" t="s">
        <v>14439</v>
      </c>
      <c r="X425" s="74" t="s">
        <v>10078</v>
      </c>
      <c r="Y425" s="4">
        <v>1.8973813111665301E-2</v>
      </c>
      <c r="Z425" s="216">
        <v>8.8520957295155593</v>
      </c>
      <c r="AA425" s="222">
        <v>1.7218453814496666</v>
      </c>
      <c r="AL425" s="368" t="s">
        <v>16374</v>
      </c>
      <c r="AM425" s="344" t="s">
        <v>5247</v>
      </c>
      <c r="AN425" s="344" t="s">
        <v>6465</v>
      </c>
      <c r="AO425" s="345" t="s">
        <v>6971</v>
      </c>
      <c r="AP425" s="344" t="s">
        <v>16813</v>
      </c>
      <c r="AQ425" s="344" t="s">
        <v>5349</v>
      </c>
      <c r="AR425" s="346">
        <v>2.7777777777777799</v>
      </c>
      <c r="AS425" s="346">
        <v>0.32558139534883701</v>
      </c>
      <c r="AT425" s="349">
        <v>3.2145296741153503E-2</v>
      </c>
      <c r="AU425" s="348">
        <v>1.4928825608046308</v>
      </c>
      <c r="AV425" s="346">
        <v>8.5317460317460299</v>
      </c>
      <c r="AW425" s="360" t="s">
        <v>6466</v>
      </c>
      <c r="AX425" s="147" t="str">
        <f t="shared" si="6"/>
        <v xml:space="preserve"> </v>
      </c>
      <c r="BZ425" s="32"/>
    </row>
    <row r="426" spans="1:78" ht="25" customHeight="1" x14ac:dyDescent="0.2">
      <c r="A426" s="253" t="s">
        <v>4589</v>
      </c>
      <c r="B426" s="74" t="s">
        <v>9388</v>
      </c>
      <c r="C426" s="261" t="s">
        <v>14296</v>
      </c>
      <c r="D426" s="74" t="s">
        <v>9389</v>
      </c>
      <c r="E426" s="4">
        <v>7.5616322733221705E-2</v>
      </c>
      <c r="F426" s="5">
        <v>3.5256775633423398</v>
      </c>
      <c r="G426" s="222">
        <v>1.1213844464590903</v>
      </c>
      <c r="K426" s="253" t="s">
        <v>4220</v>
      </c>
      <c r="L426" s="74" t="s">
        <v>11096</v>
      </c>
      <c r="M426" s="261" t="s">
        <v>16081</v>
      </c>
      <c r="N426" s="74" t="s">
        <v>11097</v>
      </c>
      <c r="O426" s="26">
        <v>9.3384581916650902E-2</v>
      </c>
      <c r="P426" s="5">
        <v>-2.9961090128819201</v>
      </c>
      <c r="Q426" s="222">
        <v>1.0297248212137378</v>
      </c>
      <c r="U426" s="253" t="s">
        <v>7166</v>
      </c>
      <c r="V426" s="74" t="s">
        <v>13412</v>
      </c>
      <c r="W426" s="261" t="s">
        <v>14437</v>
      </c>
      <c r="X426" s="74" t="s">
        <v>13413</v>
      </c>
      <c r="Y426" s="4">
        <v>2.3478917292727599E-4</v>
      </c>
      <c r="Z426" s="216">
        <v>8.9431693492218596</v>
      </c>
      <c r="AA426" s="222">
        <v>3.6293219340272969</v>
      </c>
      <c r="AL426" s="368" t="s">
        <v>16374</v>
      </c>
      <c r="AM426" s="344" t="s">
        <v>5247</v>
      </c>
      <c r="AN426" s="344" t="s">
        <v>16893</v>
      </c>
      <c r="AO426" s="345" t="s">
        <v>17040</v>
      </c>
      <c r="AP426" s="344" t="s">
        <v>16813</v>
      </c>
      <c r="AQ426" s="344" t="s">
        <v>5349</v>
      </c>
      <c r="AR426" s="346">
        <v>2.7777777777777799</v>
      </c>
      <c r="AS426" s="346">
        <v>0.32558139534883701</v>
      </c>
      <c r="AT426" s="349">
        <v>3.2145296741153503E-2</v>
      </c>
      <c r="AU426" s="348">
        <v>1.4928825608046308</v>
      </c>
      <c r="AV426" s="346">
        <v>8.5317460317460299</v>
      </c>
      <c r="AW426" s="360" t="s">
        <v>16894</v>
      </c>
      <c r="AX426" s="147" t="str">
        <f t="shared" si="6"/>
        <v xml:space="preserve"> </v>
      </c>
      <c r="BZ426" s="32"/>
    </row>
    <row r="427" spans="1:78" ht="25" customHeight="1" x14ac:dyDescent="0.2">
      <c r="A427" s="253" t="s">
        <v>3412</v>
      </c>
      <c r="B427" s="74" t="s">
        <v>8283</v>
      </c>
      <c r="C427" s="261" t="s">
        <v>14474</v>
      </c>
      <c r="D427" s="74" t="s">
        <v>8284</v>
      </c>
      <c r="E427" s="4">
        <v>7.5847968426773493E-2</v>
      </c>
      <c r="F427" s="5">
        <v>-2.5245999764957099</v>
      </c>
      <c r="G427" s="222">
        <v>1.1200560472155221</v>
      </c>
      <c r="K427" s="253" t="s">
        <v>4944</v>
      </c>
      <c r="L427" s="74" t="s">
        <v>9889</v>
      </c>
      <c r="M427" s="261" t="s">
        <v>16214</v>
      </c>
      <c r="N427" s="74" t="s">
        <v>9890</v>
      </c>
      <c r="O427" s="26">
        <v>9.3510350620972807E-2</v>
      </c>
      <c r="P427" s="5">
        <v>-3.98122726800817</v>
      </c>
      <c r="Q427" s="222">
        <v>1.0291403145951108</v>
      </c>
      <c r="U427" s="253" t="s">
        <v>7194</v>
      </c>
      <c r="V427" s="74" t="s">
        <v>12887</v>
      </c>
      <c r="W427" s="261" t="s">
        <v>14425</v>
      </c>
      <c r="X427" s="74" t="s">
        <v>12888</v>
      </c>
      <c r="Y427" s="4">
        <v>5.0006752367537398E-2</v>
      </c>
      <c r="Z427" s="216">
        <v>-6.9330944491988298</v>
      </c>
      <c r="AA427" s="222">
        <v>1.3009713493046844</v>
      </c>
      <c r="AL427" s="368" t="s">
        <v>16374</v>
      </c>
      <c r="AM427" s="344" t="s">
        <v>5247</v>
      </c>
      <c r="AN427" s="344" t="s">
        <v>16895</v>
      </c>
      <c r="AO427" s="345" t="s">
        <v>17041</v>
      </c>
      <c r="AP427" s="344" t="s">
        <v>16808</v>
      </c>
      <c r="AQ427" s="344" t="s">
        <v>5250</v>
      </c>
      <c r="AR427" s="346">
        <v>4.1666666666666696</v>
      </c>
      <c r="AS427" s="346">
        <v>0.88372093023255804</v>
      </c>
      <c r="AT427" s="349">
        <v>3.2258620770428098E-2</v>
      </c>
      <c r="AU427" s="348">
        <v>1.4913542049754898</v>
      </c>
      <c r="AV427" s="346">
        <v>4.7149122807017498</v>
      </c>
      <c r="AW427" s="360" t="s">
        <v>16896</v>
      </c>
      <c r="AX427" s="147" t="str">
        <f t="shared" si="6"/>
        <v xml:space="preserve"> </v>
      </c>
      <c r="BZ427" s="32"/>
    </row>
    <row r="428" spans="1:78" ht="25" customHeight="1" x14ac:dyDescent="0.2">
      <c r="A428" s="253" t="s">
        <v>1458</v>
      </c>
      <c r="B428" s="74" t="s">
        <v>9972</v>
      </c>
      <c r="C428" s="261" t="s">
        <v>14460</v>
      </c>
      <c r="D428" s="74" t="s">
        <v>9973</v>
      </c>
      <c r="E428" s="4">
        <v>7.6654195596656496E-2</v>
      </c>
      <c r="F428" s="5">
        <v>3.5372814214055799</v>
      </c>
      <c r="G428" s="222">
        <v>1.1154640694513653</v>
      </c>
      <c r="K428" s="253" t="s">
        <v>7952</v>
      </c>
      <c r="L428" s="74" t="s">
        <v>8555</v>
      </c>
      <c r="M428" s="261" t="s">
        <v>15521</v>
      </c>
      <c r="N428" s="74" t="s">
        <v>8556</v>
      </c>
      <c r="O428" s="26">
        <v>9.3864281802314195E-2</v>
      </c>
      <c r="P428" s="5">
        <v>-1.0972637474509801</v>
      </c>
      <c r="Q428" s="222">
        <v>1.027499638481683</v>
      </c>
      <c r="U428" s="253" t="s">
        <v>3049</v>
      </c>
      <c r="V428" s="74" t="s">
        <v>12258</v>
      </c>
      <c r="W428" s="261" t="s">
        <v>14772</v>
      </c>
      <c r="X428" s="74" t="s">
        <v>12259</v>
      </c>
      <c r="Y428" s="4">
        <v>5.0378058503637101E-2</v>
      </c>
      <c r="Z428" s="216">
        <v>2.02708760581526</v>
      </c>
      <c r="AA428" s="222">
        <v>1.2977585735867012</v>
      </c>
      <c r="AL428" s="368" t="s">
        <v>16374</v>
      </c>
      <c r="AM428" s="344" t="s">
        <v>5247</v>
      </c>
      <c r="AN428" s="344" t="s">
        <v>5583</v>
      </c>
      <c r="AO428" s="345" t="s">
        <v>6234</v>
      </c>
      <c r="AP428" s="344" t="s">
        <v>16808</v>
      </c>
      <c r="AQ428" s="344" t="s">
        <v>5250</v>
      </c>
      <c r="AR428" s="346">
        <v>4.1666666666666696</v>
      </c>
      <c r="AS428" s="346">
        <v>0.88372093023255804</v>
      </c>
      <c r="AT428" s="349">
        <v>3.2258620770428098E-2</v>
      </c>
      <c r="AU428" s="348">
        <v>1.4913542049754898</v>
      </c>
      <c r="AV428" s="346">
        <v>4.7149122807017498</v>
      </c>
      <c r="AW428" s="360" t="s">
        <v>16897</v>
      </c>
      <c r="AX428" s="147" t="str">
        <f t="shared" si="6"/>
        <v xml:space="preserve"> </v>
      </c>
      <c r="BZ428" s="32"/>
    </row>
    <row r="429" spans="1:78" ht="25" customHeight="1" x14ac:dyDescent="0.2">
      <c r="A429" s="253" t="s">
        <v>2215</v>
      </c>
      <c r="B429" s="74" t="s">
        <v>11783</v>
      </c>
      <c r="C429" s="261" t="s">
        <v>14562</v>
      </c>
      <c r="D429" s="74" t="s">
        <v>11784</v>
      </c>
      <c r="E429" s="4">
        <v>7.6676568229413697E-2</v>
      </c>
      <c r="F429" s="5">
        <v>-1.22904305315621</v>
      </c>
      <c r="G429" s="222">
        <v>1.1153373328359777</v>
      </c>
      <c r="K429" s="253" t="s">
        <v>4915</v>
      </c>
      <c r="L429" s="74" t="s">
        <v>10697</v>
      </c>
      <c r="M429" s="261" t="s">
        <v>15624</v>
      </c>
      <c r="N429" s="74" t="s">
        <v>10698</v>
      </c>
      <c r="O429" s="26">
        <v>9.4118802875595806E-2</v>
      </c>
      <c r="P429" s="5">
        <v>-1.3282089370885</v>
      </c>
      <c r="Q429" s="222">
        <v>1.0263236053786053</v>
      </c>
      <c r="U429" s="253" t="s">
        <v>7889</v>
      </c>
      <c r="V429" s="74" t="s">
        <v>12459</v>
      </c>
      <c r="W429" s="261" t="s">
        <v>15114</v>
      </c>
      <c r="X429" s="74" t="s">
        <v>9101</v>
      </c>
      <c r="Y429" s="4">
        <v>5.0823847805889E-2</v>
      </c>
      <c r="Z429" s="216">
        <v>-1.72957733041685</v>
      </c>
      <c r="AA429" s="222">
        <v>1.2939324581836074</v>
      </c>
      <c r="AL429" s="368" t="s">
        <v>16374</v>
      </c>
      <c r="AM429" s="344" t="s">
        <v>5247</v>
      </c>
      <c r="AN429" s="344" t="s">
        <v>5533</v>
      </c>
      <c r="AO429" s="345" t="s">
        <v>6211</v>
      </c>
      <c r="AP429" s="344" t="s">
        <v>16808</v>
      </c>
      <c r="AQ429" s="344" t="s">
        <v>5306</v>
      </c>
      <c r="AR429" s="346">
        <v>4.1666666666666696</v>
      </c>
      <c r="AS429" s="346">
        <v>0.93023255813953498</v>
      </c>
      <c r="AT429" s="349">
        <v>3.6254552354812702E-2</v>
      </c>
      <c r="AU429" s="348">
        <v>1.4406374528600694</v>
      </c>
      <c r="AV429" s="346">
        <v>4.4791666666666696</v>
      </c>
      <c r="AW429" s="360" t="s">
        <v>16848</v>
      </c>
      <c r="AX429" s="147" t="str">
        <f t="shared" si="6"/>
        <v xml:space="preserve"> </v>
      </c>
      <c r="BZ429" s="32"/>
    </row>
    <row r="430" spans="1:78" ht="25" customHeight="1" x14ac:dyDescent="0.2">
      <c r="A430" s="253" t="s">
        <v>5014</v>
      </c>
      <c r="B430" s="74" t="s">
        <v>9934</v>
      </c>
      <c r="C430" s="261" t="s">
        <v>15067</v>
      </c>
      <c r="D430" s="74" t="s">
        <v>9935</v>
      </c>
      <c r="E430" s="4">
        <v>7.6922375724556097E-2</v>
      </c>
      <c r="F430" s="5">
        <v>1.6937257611143901</v>
      </c>
      <c r="G430" s="222">
        <v>1.1139473111713085</v>
      </c>
      <c r="K430" s="253" t="s">
        <v>7279</v>
      </c>
      <c r="L430" s="74" t="s">
        <v>13646</v>
      </c>
      <c r="M430" s="261" t="s">
        <v>14574</v>
      </c>
      <c r="N430" s="74" t="s">
        <v>9046</v>
      </c>
      <c r="O430" s="26">
        <v>9.4221838396348595E-2</v>
      </c>
      <c r="P430" s="5">
        <v>-2.0578111831103501</v>
      </c>
      <c r="Q430" s="222">
        <v>1.0258484263384908</v>
      </c>
      <c r="U430" s="253" t="s">
        <v>7644</v>
      </c>
      <c r="V430" s="74" t="s">
        <v>12871</v>
      </c>
      <c r="W430" s="261" t="s">
        <v>16142</v>
      </c>
      <c r="X430" s="74" t="s">
        <v>12240</v>
      </c>
      <c r="Y430" s="4">
        <v>5.0983779454386098E-2</v>
      </c>
      <c r="Z430" s="216">
        <v>-3.8137991448642401</v>
      </c>
      <c r="AA430" s="222">
        <v>1.2925679731950328</v>
      </c>
      <c r="AL430" s="368" t="s">
        <v>16374</v>
      </c>
      <c r="AM430" s="344" t="s">
        <v>5247</v>
      </c>
      <c r="AN430" s="344" t="s">
        <v>16849</v>
      </c>
      <c r="AO430" s="345" t="s">
        <v>17035</v>
      </c>
      <c r="AP430" s="344" t="s">
        <v>16808</v>
      </c>
      <c r="AQ430" s="344" t="s">
        <v>5306</v>
      </c>
      <c r="AR430" s="346">
        <v>4.1666666666666696</v>
      </c>
      <c r="AS430" s="346">
        <v>0.93023255813953498</v>
      </c>
      <c r="AT430" s="349">
        <v>3.6254552354812702E-2</v>
      </c>
      <c r="AU430" s="348">
        <v>1.4406374528600694</v>
      </c>
      <c r="AV430" s="346">
        <v>4.4791666666666696</v>
      </c>
      <c r="AW430" s="360" t="s">
        <v>16898</v>
      </c>
      <c r="AX430" s="147" t="str">
        <f t="shared" si="6"/>
        <v xml:space="preserve"> </v>
      </c>
      <c r="BZ430" s="32"/>
    </row>
    <row r="431" spans="1:78" ht="25" customHeight="1" x14ac:dyDescent="0.2">
      <c r="A431" s="253" t="s">
        <v>4224</v>
      </c>
      <c r="B431" s="74" t="s">
        <v>8783</v>
      </c>
      <c r="C431" s="261" t="s">
        <v>14520</v>
      </c>
      <c r="D431" s="74" t="s">
        <v>8784</v>
      </c>
      <c r="E431" s="4">
        <v>7.7247399990551302E-2</v>
      </c>
      <c r="F431" s="5">
        <v>-1.56009410226176</v>
      </c>
      <c r="G431" s="222">
        <v>1.1121161292333435</v>
      </c>
      <c r="K431" s="253" t="s">
        <v>7230</v>
      </c>
      <c r="L431" s="74" t="s">
        <v>8897</v>
      </c>
      <c r="M431" s="261" t="s">
        <v>14546</v>
      </c>
      <c r="N431" s="74" t="s">
        <v>8898</v>
      </c>
      <c r="O431" s="26">
        <v>9.4525597576135503E-2</v>
      </c>
      <c r="P431" s="5">
        <v>-1.4948602545838801</v>
      </c>
      <c r="Q431" s="222">
        <v>1.0244505684145373</v>
      </c>
      <c r="U431" s="253" t="s">
        <v>7261</v>
      </c>
      <c r="V431" s="74" t="s">
        <v>10838</v>
      </c>
      <c r="W431" s="261" t="s">
        <v>16003</v>
      </c>
      <c r="X431" s="74" t="s">
        <v>10839</v>
      </c>
      <c r="Y431" s="4">
        <v>5.13343441116519E-2</v>
      </c>
      <c r="Z431" s="216">
        <v>-4.91983878185951</v>
      </c>
      <c r="AA431" s="222">
        <v>1.2895919824976587</v>
      </c>
      <c r="AL431" s="368" t="s">
        <v>16374</v>
      </c>
      <c r="AM431" s="344" t="s">
        <v>5247</v>
      </c>
      <c r="AN431" s="344" t="s">
        <v>6480</v>
      </c>
      <c r="AO431" s="345" t="s">
        <v>6980</v>
      </c>
      <c r="AP431" s="344" t="s">
        <v>16860</v>
      </c>
      <c r="AQ431" s="344" t="s">
        <v>6482</v>
      </c>
      <c r="AR431" s="346">
        <v>11.1111111111111</v>
      </c>
      <c r="AS431" s="346">
        <v>21.023255813953501</v>
      </c>
      <c r="AT431" s="349">
        <v>3.8940460990281298E-2</v>
      </c>
      <c r="AU431" s="348">
        <v>1.4095989114613305</v>
      </c>
      <c r="AV431" s="346">
        <v>0.52851524090462099</v>
      </c>
      <c r="AW431" s="360" t="s">
        <v>16899</v>
      </c>
      <c r="AX431" s="147" t="str">
        <f t="shared" si="6"/>
        <v xml:space="preserve"> </v>
      </c>
      <c r="BZ431" s="32"/>
    </row>
    <row r="432" spans="1:78" ht="25" customHeight="1" x14ac:dyDescent="0.2">
      <c r="A432" s="253" t="s">
        <v>2814</v>
      </c>
      <c r="B432" s="74" t="s">
        <v>12053</v>
      </c>
      <c r="C432" s="261" t="s">
        <v>15402</v>
      </c>
      <c r="D432" s="74" t="s">
        <v>12054</v>
      </c>
      <c r="E432" s="4">
        <v>7.7959652421088196E-2</v>
      </c>
      <c r="F432" s="5">
        <v>-3.70037240743165</v>
      </c>
      <c r="G432" s="222">
        <v>1.1081301058286583</v>
      </c>
      <c r="K432" s="253" t="s">
        <v>7244</v>
      </c>
      <c r="L432" s="74" t="s">
        <v>10911</v>
      </c>
      <c r="M432" s="261" t="s">
        <v>14518</v>
      </c>
      <c r="N432" s="74" t="s">
        <v>10912</v>
      </c>
      <c r="O432" s="26">
        <v>9.4562266539044398E-2</v>
      </c>
      <c r="P432" s="5">
        <v>-1.1884753248720901</v>
      </c>
      <c r="Q432" s="222">
        <v>1.0242821268434972</v>
      </c>
      <c r="U432" s="253" t="s">
        <v>7282</v>
      </c>
      <c r="V432" s="74" t="s">
        <v>10532</v>
      </c>
      <c r="W432" s="261" t="s">
        <v>16016</v>
      </c>
      <c r="X432" s="74" t="s">
        <v>10533</v>
      </c>
      <c r="Y432" s="4">
        <v>5.1406695950801502E-2</v>
      </c>
      <c r="Z432" s="216">
        <v>-2.88325669591958</v>
      </c>
      <c r="AA432" s="222">
        <v>1.2889803085322524</v>
      </c>
      <c r="AL432" s="368" t="s">
        <v>16374</v>
      </c>
      <c r="AM432" s="344" t="s">
        <v>5247</v>
      </c>
      <c r="AN432" s="344" t="s">
        <v>6472</v>
      </c>
      <c r="AO432" s="345" t="s">
        <v>6975</v>
      </c>
      <c r="AP432" s="344" t="s">
        <v>16813</v>
      </c>
      <c r="AQ432" s="344" t="s">
        <v>5356</v>
      </c>
      <c r="AR432" s="346">
        <v>2.7777777777777799</v>
      </c>
      <c r="AS432" s="346">
        <v>0.372093023255814</v>
      </c>
      <c r="AT432" s="349">
        <v>3.9351492677364201E-2</v>
      </c>
      <c r="AU432" s="348">
        <v>1.4050387893723251</v>
      </c>
      <c r="AV432" s="346">
        <v>7.4652777777777803</v>
      </c>
      <c r="AW432" s="360" t="s">
        <v>6473</v>
      </c>
      <c r="AX432" s="147" t="str">
        <f t="shared" si="6"/>
        <v xml:space="preserve"> </v>
      </c>
      <c r="BZ432" s="32"/>
    </row>
    <row r="433" spans="1:78" ht="25" customHeight="1" x14ac:dyDescent="0.2">
      <c r="A433" s="253" t="s">
        <v>5020</v>
      </c>
      <c r="B433" s="74" t="s">
        <v>10748</v>
      </c>
      <c r="C433" s="261" t="s">
        <v>14874</v>
      </c>
      <c r="D433" s="74" t="s">
        <v>10749</v>
      </c>
      <c r="E433" s="4">
        <v>7.80793589547258E-2</v>
      </c>
      <c r="F433" s="5">
        <v>5.4499085342066396</v>
      </c>
      <c r="G433" s="222">
        <v>1.1074637609608331</v>
      </c>
      <c r="K433" s="253" t="s">
        <v>2434</v>
      </c>
      <c r="L433" s="74" t="s">
        <v>9002</v>
      </c>
      <c r="M433" s="261" t="s">
        <v>15689</v>
      </c>
      <c r="N433" s="74" t="s">
        <v>9003</v>
      </c>
      <c r="O433" s="26">
        <v>9.4688643914627793E-2</v>
      </c>
      <c r="P433" s="5">
        <v>-1.468231661428</v>
      </c>
      <c r="Q433" s="222">
        <v>1.0237021031608642</v>
      </c>
      <c r="U433" s="253" t="s">
        <v>3616</v>
      </c>
      <c r="V433" s="74" t="s">
        <v>9892</v>
      </c>
      <c r="W433" s="261" t="s">
        <v>14396</v>
      </c>
      <c r="X433" s="74" t="s">
        <v>9893</v>
      </c>
      <c r="Y433" s="4">
        <v>5.1539460509354103E-2</v>
      </c>
      <c r="Z433" s="216">
        <v>-4.3157367588252704</v>
      </c>
      <c r="AA433" s="222">
        <v>1.2878601317501277</v>
      </c>
      <c r="AL433" s="368" t="s">
        <v>16374</v>
      </c>
      <c r="AM433" s="344" t="s">
        <v>5247</v>
      </c>
      <c r="AN433" s="344" t="s">
        <v>6475</v>
      </c>
      <c r="AO433" s="345" t="s">
        <v>6977</v>
      </c>
      <c r="AP433" s="344" t="s">
        <v>16813</v>
      </c>
      <c r="AQ433" s="344" t="s">
        <v>5356</v>
      </c>
      <c r="AR433" s="346">
        <v>2.7777777777777799</v>
      </c>
      <c r="AS433" s="346">
        <v>0.372093023255814</v>
      </c>
      <c r="AT433" s="349">
        <v>3.9351492677364201E-2</v>
      </c>
      <c r="AU433" s="348">
        <v>1.4050387893723251</v>
      </c>
      <c r="AV433" s="346">
        <v>7.4652777777777803</v>
      </c>
      <c r="AW433" s="360" t="s">
        <v>6476</v>
      </c>
      <c r="AX433" s="147" t="str">
        <f t="shared" si="6"/>
        <v xml:space="preserve"> </v>
      </c>
      <c r="BZ433" s="32"/>
    </row>
    <row r="434" spans="1:78" ht="25" customHeight="1" x14ac:dyDescent="0.2">
      <c r="A434" s="253" t="s">
        <v>4496</v>
      </c>
      <c r="B434" s="74" t="s">
        <v>8423</v>
      </c>
      <c r="C434" s="261" t="s">
        <v>14548</v>
      </c>
      <c r="D434" s="74" t="s">
        <v>8424</v>
      </c>
      <c r="E434" s="4">
        <v>7.8204090929175699E-2</v>
      </c>
      <c r="F434" s="5">
        <v>-1.24471734384151</v>
      </c>
      <c r="G434" s="222">
        <v>1.1067705279951843</v>
      </c>
      <c r="K434" s="253" t="s">
        <v>4677</v>
      </c>
      <c r="L434" s="74" t="s">
        <v>10187</v>
      </c>
      <c r="M434" s="261" t="s">
        <v>14590</v>
      </c>
      <c r="N434" s="74" t="s">
        <v>10188</v>
      </c>
      <c r="O434" s="26">
        <v>9.4946778995433606E-2</v>
      </c>
      <c r="P434" s="5">
        <v>-2.8127872234584701</v>
      </c>
      <c r="Q434" s="222">
        <v>1.0225197638204535</v>
      </c>
      <c r="U434" s="253" t="s">
        <v>7189</v>
      </c>
      <c r="V434" s="74" t="s">
        <v>12469</v>
      </c>
      <c r="W434" s="261" t="s">
        <v>14355</v>
      </c>
      <c r="X434" s="74" t="s">
        <v>12382</v>
      </c>
      <c r="Y434" s="4">
        <v>5.1564488314924301E-2</v>
      </c>
      <c r="Z434" s="216">
        <v>-1.8045434793788</v>
      </c>
      <c r="AA434" s="222">
        <v>1.2876492874868242</v>
      </c>
      <c r="AL434" s="368" t="s">
        <v>16374</v>
      </c>
      <c r="AM434" s="344" t="s">
        <v>5247</v>
      </c>
      <c r="AN434" s="344" t="s">
        <v>6477</v>
      </c>
      <c r="AO434" s="345" t="s">
        <v>6978</v>
      </c>
      <c r="AP434" s="344" t="s">
        <v>16813</v>
      </c>
      <c r="AQ434" s="344" t="s">
        <v>5356</v>
      </c>
      <c r="AR434" s="346">
        <v>2.7777777777777799</v>
      </c>
      <c r="AS434" s="346">
        <v>0.372093023255814</v>
      </c>
      <c r="AT434" s="349">
        <v>3.9351492677364201E-2</v>
      </c>
      <c r="AU434" s="348">
        <v>1.4050387893723251</v>
      </c>
      <c r="AV434" s="346">
        <v>7.4652777777777803</v>
      </c>
      <c r="AW434" s="360" t="s">
        <v>6478</v>
      </c>
      <c r="AX434" s="147" t="str">
        <f t="shared" si="6"/>
        <v xml:space="preserve"> </v>
      </c>
      <c r="BZ434" s="32"/>
    </row>
    <row r="435" spans="1:78" ht="25" customHeight="1" x14ac:dyDescent="0.2">
      <c r="A435" s="253" t="s">
        <v>1717</v>
      </c>
      <c r="B435" s="74" t="s">
        <v>11445</v>
      </c>
      <c r="C435" s="261" t="s">
        <v>15152</v>
      </c>
      <c r="D435" s="74" t="s">
        <v>11446</v>
      </c>
      <c r="E435" s="4">
        <v>7.8307964352115206E-2</v>
      </c>
      <c r="F435" s="5">
        <v>4.9011827953942602</v>
      </c>
      <c r="G435" s="222">
        <v>1.1061940655502773</v>
      </c>
      <c r="K435" s="253" t="s">
        <v>4729</v>
      </c>
      <c r="L435" s="74" t="s">
        <v>8333</v>
      </c>
      <c r="M435" s="261" t="s">
        <v>14681</v>
      </c>
      <c r="N435" s="74" t="s">
        <v>8334</v>
      </c>
      <c r="O435" s="26">
        <v>9.4951061308936102E-2</v>
      </c>
      <c r="P435" s="5">
        <v>1.8003855525951</v>
      </c>
      <c r="Q435" s="222">
        <v>1.0225001766032293</v>
      </c>
      <c r="U435" s="253" t="s">
        <v>2269</v>
      </c>
      <c r="V435" s="74" t="s">
        <v>8081</v>
      </c>
      <c r="W435" s="261" t="s">
        <v>14357</v>
      </c>
      <c r="X435" s="74" t="s">
        <v>8082</v>
      </c>
      <c r="Y435" s="4">
        <v>5.1632968414985402E-2</v>
      </c>
      <c r="Z435" s="216">
        <v>-1.86486613238277</v>
      </c>
      <c r="AA435" s="222">
        <v>1.2870729063455737</v>
      </c>
      <c r="AL435" s="368" t="s">
        <v>16374</v>
      </c>
      <c r="AM435" s="344" t="s">
        <v>5247</v>
      </c>
      <c r="AN435" s="344" t="s">
        <v>16900</v>
      </c>
      <c r="AO435" s="345" t="s">
        <v>17042</v>
      </c>
      <c r="AP435" s="344" t="s">
        <v>16808</v>
      </c>
      <c r="AQ435" s="344" t="s">
        <v>5315</v>
      </c>
      <c r="AR435" s="346">
        <v>4.1666666666666696</v>
      </c>
      <c r="AS435" s="346">
        <v>0.97674418604651203</v>
      </c>
      <c r="AT435" s="349">
        <v>4.0493786007311502E-2</v>
      </c>
      <c r="AU435" s="348">
        <v>1.3926116165332314</v>
      </c>
      <c r="AV435" s="346">
        <v>4.2658730158730203</v>
      </c>
      <c r="AW435" s="360" t="s">
        <v>16901</v>
      </c>
      <c r="AX435" s="147" t="str">
        <f t="shared" si="6"/>
        <v xml:space="preserve"> </v>
      </c>
      <c r="BZ435" s="32"/>
    </row>
    <row r="436" spans="1:78" ht="25" customHeight="1" x14ac:dyDescent="0.2">
      <c r="A436" s="253" t="s">
        <v>5062</v>
      </c>
      <c r="B436" s="74" t="s">
        <v>11430</v>
      </c>
      <c r="C436" s="261" t="s">
        <v>14905</v>
      </c>
      <c r="D436" s="74" t="s">
        <v>11431</v>
      </c>
      <c r="E436" s="4">
        <v>7.8364379736293302E-2</v>
      </c>
      <c r="F436" s="5">
        <v>2.2556886505423299</v>
      </c>
      <c r="G436" s="222">
        <v>1.1058812995513452</v>
      </c>
      <c r="K436" s="253" t="s">
        <v>2097</v>
      </c>
      <c r="L436" s="74" t="s">
        <v>10677</v>
      </c>
      <c r="M436" s="261" t="s">
        <v>15290</v>
      </c>
      <c r="N436" s="74" t="s">
        <v>10678</v>
      </c>
      <c r="O436" s="26">
        <v>9.4985655210226103E-2</v>
      </c>
      <c r="P436" s="5">
        <v>-0.65903535957746895</v>
      </c>
      <c r="Q436" s="222">
        <v>1.0223419771683941</v>
      </c>
      <c r="U436" s="253" t="s">
        <v>4903</v>
      </c>
      <c r="V436" s="74" t="s">
        <v>11530</v>
      </c>
      <c r="W436" s="261" t="s">
        <v>14301</v>
      </c>
      <c r="X436" s="74" t="s">
        <v>11531</v>
      </c>
      <c r="Y436" s="4">
        <v>5.1814090377593602E-2</v>
      </c>
      <c r="Z436" s="216">
        <v>-4.8740271971173197</v>
      </c>
      <c r="AA436" s="222">
        <v>1.285552121700577</v>
      </c>
      <c r="AL436" s="368" t="s">
        <v>16374</v>
      </c>
      <c r="AM436" s="344" t="s">
        <v>5247</v>
      </c>
      <c r="AN436" s="344" t="s">
        <v>16559</v>
      </c>
      <c r="AO436" s="345" t="s">
        <v>17007</v>
      </c>
      <c r="AP436" s="344" t="s">
        <v>16810</v>
      </c>
      <c r="AQ436" s="344" t="s">
        <v>16560</v>
      </c>
      <c r="AR436" s="346">
        <v>6.9444444444444402</v>
      </c>
      <c r="AS436" s="346">
        <v>2.5581395348837201</v>
      </c>
      <c r="AT436" s="349">
        <v>4.2473026173087597E-2</v>
      </c>
      <c r="AU436" s="348">
        <v>1.3718867947321269</v>
      </c>
      <c r="AV436" s="346">
        <v>2.7146464646464601</v>
      </c>
      <c r="AW436" s="360" t="s">
        <v>16902</v>
      </c>
      <c r="AX436" s="147" t="str">
        <f t="shared" si="6"/>
        <v xml:space="preserve"> </v>
      </c>
      <c r="BZ436" s="32"/>
    </row>
    <row r="437" spans="1:78" ht="25" customHeight="1" x14ac:dyDescent="0.2">
      <c r="A437" s="253" t="s">
        <v>5013</v>
      </c>
      <c r="B437" s="74" t="s">
        <v>9333</v>
      </c>
      <c r="C437" s="261" t="s">
        <v>15467</v>
      </c>
      <c r="D437" s="74" t="s">
        <v>9334</v>
      </c>
      <c r="E437" s="4">
        <v>7.8524135307808204E-2</v>
      </c>
      <c r="F437" s="5">
        <v>2.3084848273192899</v>
      </c>
      <c r="G437" s="222">
        <v>1.1049968372677583</v>
      </c>
      <c r="K437" s="253" t="s">
        <v>2549</v>
      </c>
      <c r="L437" s="74" t="s">
        <v>9950</v>
      </c>
      <c r="M437" s="261" t="s">
        <v>16121</v>
      </c>
      <c r="N437" s="74" t="s">
        <v>9951</v>
      </c>
      <c r="O437" s="26">
        <v>9.5630217363637304E-2</v>
      </c>
      <c r="P437" s="5">
        <v>-3.2031665319557501</v>
      </c>
      <c r="Q437" s="222">
        <v>1.0194048570887704</v>
      </c>
      <c r="U437" s="253" t="s">
        <v>4959</v>
      </c>
      <c r="V437" s="74" t="s">
        <v>13192</v>
      </c>
      <c r="W437" s="261" t="s">
        <v>14293</v>
      </c>
      <c r="X437" s="74" t="s">
        <v>9907</v>
      </c>
      <c r="Y437" s="4">
        <v>5.2609262953670299E-2</v>
      </c>
      <c r="Z437" s="216">
        <v>-3.9485997123476402</v>
      </c>
      <c r="AA437" s="222">
        <v>1.2789377825479487</v>
      </c>
      <c r="AL437" s="368" t="s">
        <v>16374</v>
      </c>
      <c r="AM437" s="344" t="s">
        <v>5247</v>
      </c>
      <c r="AN437" s="344" t="s">
        <v>5542</v>
      </c>
      <c r="AO437" s="345" t="s">
        <v>6215</v>
      </c>
      <c r="AP437" s="344" t="s">
        <v>16808</v>
      </c>
      <c r="AQ437" s="344" t="s">
        <v>5346</v>
      </c>
      <c r="AR437" s="346">
        <v>4.1666666666666696</v>
      </c>
      <c r="AS437" s="346">
        <v>1.02325581395349</v>
      </c>
      <c r="AT437" s="349">
        <v>4.4973293723954103E-2</v>
      </c>
      <c r="AU437" s="348">
        <v>1.3470453046989945</v>
      </c>
      <c r="AV437" s="346">
        <v>4.0719696969696999</v>
      </c>
      <c r="AW437" s="360" t="s">
        <v>16903</v>
      </c>
      <c r="AX437" s="147" t="str">
        <f t="shared" si="6"/>
        <v xml:space="preserve"> </v>
      </c>
      <c r="BZ437" s="32"/>
    </row>
    <row r="438" spans="1:78" ht="25" customHeight="1" x14ac:dyDescent="0.2">
      <c r="A438" s="253" t="s">
        <v>5211</v>
      </c>
      <c r="B438" s="74" t="s">
        <v>12630</v>
      </c>
      <c r="C438" s="261" t="s">
        <v>14501</v>
      </c>
      <c r="D438" s="74" t="s">
        <v>11500</v>
      </c>
      <c r="E438" s="4">
        <v>7.9232946158721299E-2</v>
      </c>
      <c r="F438" s="5">
        <v>3.9098190311724901</v>
      </c>
      <c r="G438" s="222">
        <v>1.1010941951817435</v>
      </c>
      <c r="K438" s="253" t="s">
        <v>4932</v>
      </c>
      <c r="L438" s="74" t="s">
        <v>11389</v>
      </c>
      <c r="M438" s="261" t="s">
        <v>16201</v>
      </c>
      <c r="N438" s="74" t="s">
        <v>11390</v>
      </c>
      <c r="O438" s="26">
        <v>9.6100699328001402E-2</v>
      </c>
      <c r="P438" s="5">
        <v>-3.7856372755073102</v>
      </c>
      <c r="Q438" s="222">
        <v>1.0172734519444935</v>
      </c>
      <c r="U438" s="253" t="s">
        <v>5101</v>
      </c>
      <c r="V438" s="74" t="s">
        <v>13403</v>
      </c>
      <c r="W438" s="261" t="s">
        <v>14827</v>
      </c>
      <c r="X438" s="74" t="s">
        <v>9391</v>
      </c>
      <c r="Y438" s="4">
        <v>5.2874294406260701E-2</v>
      </c>
      <c r="Z438" s="216">
        <v>4.5837550398275004</v>
      </c>
      <c r="AA438" s="222">
        <v>1.2767554151254041</v>
      </c>
      <c r="AL438" s="368" t="s">
        <v>16374</v>
      </c>
      <c r="AM438" s="344" t="s">
        <v>5753</v>
      </c>
      <c r="AN438" s="344" t="s">
        <v>5786</v>
      </c>
      <c r="AO438" s="345" t="s">
        <v>6086</v>
      </c>
      <c r="AP438" s="344" t="s">
        <v>16834</v>
      </c>
      <c r="AQ438" s="344" t="s">
        <v>5254</v>
      </c>
      <c r="AR438" s="346">
        <v>8.3333333333333304</v>
      </c>
      <c r="AS438" s="346">
        <v>1.16279069767442</v>
      </c>
      <c r="AT438" s="349">
        <v>3.62603028700158E-4</v>
      </c>
      <c r="AU438" s="348">
        <v>3.4405685727108009</v>
      </c>
      <c r="AV438" s="346">
        <v>7.1666666666666696</v>
      </c>
      <c r="AW438" s="360" t="s">
        <v>6806</v>
      </c>
      <c r="AX438" s="147" t="str">
        <f t="shared" si="6"/>
        <v xml:space="preserve"> </v>
      </c>
      <c r="BZ438" s="32"/>
    </row>
    <row r="439" spans="1:78" ht="25" customHeight="1" x14ac:dyDescent="0.2">
      <c r="A439" s="253" t="s">
        <v>7328</v>
      </c>
      <c r="B439" s="74" t="s">
        <v>12387</v>
      </c>
      <c r="C439" s="261" t="s">
        <v>14251</v>
      </c>
      <c r="D439" s="74" t="s">
        <v>9793</v>
      </c>
      <c r="E439" s="4">
        <v>7.9279286799791002E-2</v>
      </c>
      <c r="F439" s="5">
        <v>1.9057991498259299</v>
      </c>
      <c r="G439" s="222">
        <v>1.1008402654388818</v>
      </c>
      <c r="K439" s="253" t="s">
        <v>2172</v>
      </c>
      <c r="L439" s="74" t="s">
        <v>11173</v>
      </c>
      <c r="M439" s="261" t="s">
        <v>15909</v>
      </c>
      <c r="N439" s="74" t="s">
        <v>11174</v>
      </c>
      <c r="O439" s="26">
        <v>9.6138203453224103E-2</v>
      </c>
      <c r="P439" s="5">
        <v>-2.17790849585018</v>
      </c>
      <c r="Q439" s="222">
        <v>1.0171039978474941</v>
      </c>
      <c r="U439" s="253" t="s">
        <v>7307</v>
      </c>
      <c r="V439" s="74" t="s">
        <v>12700</v>
      </c>
      <c r="W439" s="261" t="s">
        <v>14309</v>
      </c>
      <c r="X439" s="74" t="s">
        <v>11557</v>
      </c>
      <c r="Y439" s="4">
        <v>5.3016506858020403E-2</v>
      </c>
      <c r="Z439" s="216">
        <v>-3.9333975905921701</v>
      </c>
      <c r="AA439" s="222">
        <v>1.2755888903762709</v>
      </c>
      <c r="AL439" s="368" t="s">
        <v>16374</v>
      </c>
      <c r="AM439" s="344" t="s">
        <v>5753</v>
      </c>
      <c r="AN439" s="344" t="s">
        <v>5806</v>
      </c>
      <c r="AO439" s="345" t="s">
        <v>6095</v>
      </c>
      <c r="AP439" s="344" t="s">
        <v>16810</v>
      </c>
      <c r="AQ439" s="344" t="s">
        <v>5250</v>
      </c>
      <c r="AR439" s="346">
        <v>6.9444444444444402</v>
      </c>
      <c r="AS439" s="346">
        <v>0.88372093023255804</v>
      </c>
      <c r="AT439" s="349">
        <v>8.1487731057747897E-4</v>
      </c>
      <c r="AU439" s="348">
        <v>3.0889077745118101</v>
      </c>
      <c r="AV439" s="346">
        <v>7.8581871345029199</v>
      </c>
      <c r="AW439" s="360" t="s">
        <v>6807</v>
      </c>
      <c r="AX439" s="147" t="str">
        <f t="shared" si="6"/>
        <v xml:space="preserve"> </v>
      </c>
      <c r="BZ439" s="32"/>
    </row>
    <row r="440" spans="1:78" ht="25" customHeight="1" x14ac:dyDescent="0.2">
      <c r="A440" s="253" t="s">
        <v>7224</v>
      </c>
      <c r="B440" s="74" t="s">
        <v>12994</v>
      </c>
      <c r="C440" s="261" t="s">
        <v>14554</v>
      </c>
      <c r="D440" s="74" t="s">
        <v>9772</v>
      </c>
      <c r="E440" s="4">
        <v>7.9442739141996094E-2</v>
      </c>
      <c r="F440" s="5">
        <v>-3.1023753722436398</v>
      </c>
      <c r="G440" s="222">
        <v>1.0999457900194032</v>
      </c>
      <c r="K440" s="253" t="s">
        <v>7205</v>
      </c>
      <c r="L440" s="74" t="s">
        <v>13197</v>
      </c>
      <c r="M440" s="261" t="s">
        <v>15962</v>
      </c>
      <c r="N440" s="74" t="s">
        <v>8286</v>
      </c>
      <c r="O440" s="26">
        <v>9.6793506984227701E-2</v>
      </c>
      <c r="P440" s="5">
        <v>-2.4291985403859999</v>
      </c>
      <c r="Q440" s="222">
        <v>1.0141537746699025</v>
      </c>
      <c r="U440" s="253" t="s">
        <v>7158</v>
      </c>
      <c r="V440" s="74" t="s">
        <v>13571</v>
      </c>
      <c r="W440" s="261" t="s">
        <v>14181</v>
      </c>
      <c r="X440" s="74" t="s">
        <v>12831</v>
      </c>
      <c r="Y440" s="4">
        <v>5.34487173059E-2</v>
      </c>
      <c r="Z440" s="216">
        <v>4.6832149802155199</v>
      </c>
      <c r="AA440" s="222">
        <v>1.2720627127873634</v>
      </c>
      <c r="AL440" s="368" t="s">
        <v>16374</v>
      </c>
      <c r="AM440" s="344" t="s">
        <v>5753</v>
      </c>
      <c r="AN440" s="344" t="s">
        <v>5790</v>
      </c>
      <c r="AO440" s="345" t="s">
        <v>6088</v>
      </c>
      <c r="AP440" s="344" t="s">
        <v>16808</v>
      </c>
      <c r="AQ440" s="344" t="s">
        <v>5379</v>
      </c>
      <c r="AR440" s="346">
        <v>4.1666666666666696</v>
      </c>
      <c r="AS440" s="346">
        <v>0.418604651162791</v>
      </c>
      <c r="AT440" s="349">
        <v>5.8097404858219901E-3</v>
      </c>
      <c r="AU440" s="348">
        <v>2.2358432665929153</v>
      </c>
      <c r="AV440" s="346">
        <v>9.9537037037037006</v>
      </c>
      <c r="AW440" s="360" t="s">
        <v>16863</v>
      </c>
      <c r="AX440" s="147" t="str">
        <f t="shared" si="6"/>
        <v xml:space="preserve"> </v>
      </c>
      <c r="BZ440" s="32"/>
    </row>
    <row r="441" spans="1:78" ht="25" customHeight="1" x14ac:dyDescent="0.2">
      <c r="A441" s="253" t="s">
        <v>5029</v>
      </c>
      <c r="B441" s="74" t="s">
        <v>13074</v>
      </c>
      <c r="C441" s="261" t="s">
        <v>14934</v>
      </c>
      <c r="D441" s="74" t="s">
        <v>13075</v>
      </c>
      <c r="E441" s="4">
        <v>7.9643144604033295E-2</v>
      </c>
      <c r="F441" s="5">
        <v>2.1563831114744301</v>
      </c>
      <c r="G441" s="222">
        <v>1.0988516007639404</v>
      </c>
      <c r="K441" s="253" t="s">
        <v>4954</v>
      </c>
      <c r="L441" s="74" t="s">
        <v>12770</v>
      </c>
      <c r="M441" s="261" t="s">
        <v>15711</v>
      </c>
      <c r="N441" s="74" t="s">
        <v>12771</v>
      </c>
      <c r="O441" s="26">
        <v>9.6975017928671498E-2</v>
      </c>
      <c r="P441" s="5">
        <v>-1.5044534944774</v>
      </c>
      <c r="Q441" s="222">
        <v>1.0133401314358474</v>
      </c>
      <c r="U441" s="253" t="s">
        <v>4087</v>
      </c>
      <c r="V441" s="74" t="s">
        <v>11287</v>
      </c>
      <c r="W441" s="261" t="s">
        <v>14407</v>
      </c>
      <c r="X441" s="74" t="s">
        <v>11288</v>
      </c>
      <c r="Y441" s="4">
        <v>5.3739680968336298E-2</v>
      </c>
      <c r="Z441" s="216">
        <v>-3.6113030822472898</v>
      </c>
      <c r="AA441" s="222">
        <v>1.2697049161332628</v>
      </c>
      <c r="AL441" s="368" t="s">
        <v>16374</v>
      </c>
      <c r="AM441" s="344" t="s">
        <v>5753</v>
      </c>
      <c r="AN441" s="344" t="s">
        <v>5804</v>
      </c>
      <c r="AO441" s="345" t="s">
        <v>6094</v>
      </c>
      <c r="AP441" s="344" t="s">
        <v>16808</v>
      </c>
      <c r="AQ441" s="344" t="s">
        <v>5553</v>
      </c>
      <c r="AR441" s="346">
        <v>4.1666666666666696</v>
      </c>
      <c r="AS441" s="346">
        <v>0.55813953488372103</v>
      </c>
      <c r="AT441" s="349">
        <v>1.12050461714552E-2</v>
      </c>
      <c r="AU441" s="348">
        <v>1.9505863495736409</v>
      </c>
      <c r="AV441" s="346">
        <v>7.4652777777777803</v>
      </c>
      <c r="AW441" s="360" t="s">
        <v>16863</v>
      </c>
      <c r="AX441" s="147" t="str">
        <f t="shared" si="6"/>
        <v xml:space="preserve"> </v>
      </c>
      <c r="BZ441" s="32"/>
    </row>
    <row r="442" spans="1:78" ht="25" customHeight="1" x14ac:dyDescent="0.2">
      <c r="A442" s="253" t="s">
        <v>7506</v>
      </c>
      <c r="B442" s="74" t="s">
        <v>13144</v>
      </c>
      <c r="C442" s="261" t="s">
        <v>15919</v>
      </c>
      <c r="D442" s="74" t="s">
        <v>12132</v>
      </c>
      <c r="E442" s="4">
        <v>7.9925667372697504E-2</v>
      </c>
      <c r="F442" s="5">
        <v>2.5257725403531901</v>
      </c>
      <c r="G442" s="222">
        <v>1.0973137287182095</v>
      </c>
      <c r="K442" s="253" t="s">
        <v>4964</v>
      </c>
      <c r="L442" s="74" t="s">
        <v>13591</v>
      </c>
      <c r="M442" s="261" t="s">
        <v>16029</v>
      </c>
      <c r="N442" s="74" t="s">
        <v>12300</v>
      </c>
      <c r="O442" s="26">
        <v>9.7062607738138407E-2</v>
      </c>
      <c r="P442" s="5">
        <v>-2.7490889512211898</v>
      </c>
      <c r="Q442" s="222">
        <v>1.012948044866292</v>
      </c>
      <c r="U442" s="253" t="s">
        <v>4379</v>
      </c>
      <c r="V442" s="74" t="s">
        <v>8164</v>
      </c>
      <c r="W442" s="261" t="s">
        <v>15061</v>
      </c>
      <c r="X442" s="74" t="s">
        <v>8165</v>
      </c>
      <c r="Y442" s="4">
        <v>5.41982197278085E-2</v>
      </c>
      <c r="Z442" s="216">
        <v>-1.83528479654015</v>
      </c>
      <c r="AA442" s="222">
        <v>1.2660149786846226</v>
      </c>
      <c r="AL442" s="368" t="s">
        <v>16374</v>
      </c>
      <c r="AM442" s="344" t="s">
        <v>5753</v>
      </c>
      <c r="AN442" s="344" t="s">
        <v>6812</v>
      </c>
      <c r="AO442" s="345" t="s">
        <v>7109</v>
      </c>
      <c r="AP442" s="344" t="s">
        <v>16806</v>
      </c>
      <c r="AQ442" s="344" t="s">
        <v>6814</v>
      </c>
      <c r="AR442" s="346">
        <v>5.5555555555555598</v>
      </c>
      <c r="AS442" s="346">
        <v>15.6279069767442</v>
      </c>
      <c r="AT442" s="349">
        <v>1.8455181394295601E-2</v>
      </c>
      <c r="AU442" s="348">
        <v>1.7338816818064724</v>
      </c>
      <c r="AV442" s="346">
        <v>0.35548941798941802</v>
      </c>
      <c r="AW442" s="360" t="s">
        <v>16904</v>
      </c>
      <c r="AX442" s="147" t="str">
        <f t="shared" si="6"/>
        <v xml:space="preserve"> </v>
      </c>
      <c r="BZ442" s="32"/>
    </row>
    <row r="443" spans="1:78" ht="25" customHeight="1" x14ac:dyDescent="0.2">
      <c r="A443" s="253" t="s">
        <v>4075</v>
      </c>
      <c r="B443" s="74" t="s">
        <v>12029</v>
      </c>
      <c r="C443" s="261" t="s">
        <v>14714</v>
      </c>
      <c r="D443" s="74" t="s">
        <v>12030</v>
      </c>
      <c r="E443" s="4">
        <v>8.01395772840586E-2</v>
      </c>
      <c r="F443" s="5">
        <v>-2.5293365298601</v>
      </c>
      <c r="G443" s="222">
        <v>1.0961529526905032</v>
      </c>
      <c r="K443" s="253" t="s">
        <v>7530</v>
      </c>
      <c r="L443" s="74" t="s">
        <v>13158</v>
      </c>
      <c r="M443" s="261" t="s">
        <v>15599</v>
      </c>
      <c r="N443" s="74" t="s">
        <v>13159</v>
      </c>
      <c r="O443" s="26">
        <v>9.7210209507026302E-2</v>
      </c>
      <c r="P443" s="5">
        <v>-1.27061538458239</v>
      </c>
      <c r="Q443" s="222">
        <v>1.0122881208790822</v>
      </c>
      <c r="U443" s="253" t="s">
        <v>5062</v>
      </c>
      <c r="V443" s="74" t="s">
        <v>11430</v>
      </c>
      <c r="W443" s="261" t="s">
        <v>14905</v>
      </c>
      <c r="X443" s="74" t="s">
        <v>11431</v>
      </c>
      <c r="Y443" s="4">
        <v>5.4320648711054201E-2</v>
      </c>
      <c r="Z443" s="216">
        <v>2.56249350380374</v>
      </c>
      <c r="AA443" s="222">
        <v>1.2650350522410134</v>
      </c>
      <c r="AL443" s="368" t="s">
        <v>16374</v>
      </c>
      <c r="AM443" s="344" t="s">
        <v>5753</v>
      </c>
      <c r="AN443" s="344" t="s">
        <v>6810</v>
      </c>
      <c r="AO443" s="345" t="s">
        <v>17056</v>
      </c>
      <c r="AP443" s="344" t="s">
        <v>16813</v>
      </c>
      <c r="AQ443" s="344" t="s">
        <v>5356</v>
      </c>
      <c r="AR443" s="346">
        <v>2.7777777777777799</v>
      </c>
      <c r="AS443" s="346">
        <v>0.372093023255814</v>
      </c>
      <c r="AT443" s="349">
        <v>3.9351492677364201E-2</v>
      </c>
      <c r="AU443" s="348">
        <v>1.4050387893723251</v>
      </c>
      <c r="AV443" s="346">
        <v>7.4652777777777803</v>
      </c>
      <c r="AW443" s="360" t="s">
        <v>6811</v>
      </c>
      <c r="AX443" s="147" t="str">
        <f t="shared" si="6"/>
        <v xml:space="preserve"> </v>
      </c>
      <c r="BZ443" s="32"/>
    </row>
    <row r="444" spans="1:78" ht="25" customHeight="1" x14ac:dyDescent="0.2">
      <c r="A444" s="253" t="s">
        <v>2796</v>
      </c>
      <c r="B444" s="74" t="s">
        <v>8087</v>
      </c>
      <c r="C444" s="261" t="s">
        <v>15262</v>
      </c>
      <c r="D444" s="74" t="s">
        <v>8088</v>
      </c>
      <c r="E444" s="4">
        <v>8.0622687213555602E-2</v>
      </c>
      <c r="F444" s="5">
        <v>-2.8701953029455698</v>
      </c>
      <c r="G444" s="222">
        <v>1.0935427305867198</v>
      </c>
      <c r="K444" s="253" t="s">
        <v>7290</v>
      </c>
      <c r="L444" s="74" t="s">
        <v>8135</v>
      </c>
      <c r="M444" s="261" t="s">
        <v>14530</v>
      </c>
      <c r="N444" s="74" t="s">
        <v>8136</v>
      </c>
      <c r="O444" s="26">
        <v>9.7388503380958405E-2</v>
      </c>
      <c r="P444" s="5">
        <v>-1.2901063251377201</v>
      </c>
      <c r="Q444" s="222">
        <v>1.0114923081409255</v>
      </c>
      <c r="U444" s="253" t="s">
        <v>7275</v>
      </c>
      <c r="V444" s="74" t="s">
        <v>11891</v>
      </c>
      <c r="W444" s="261" t="s">
        <v>16172</v>
      </c>
      <c r="X444" s="74" t="s">
        <v>11892</v>
      </c>
      <c r="Y444" s="4">
        <v>5.44824511700314E-2</v>
      </c>
      <c r="Z444" s="216">
        <v>-4.2956715214068604</v>
      </c>
      <c r="AA444" s="222">
        <v>1.2637433617106926</v>
      </c>
      <c r="AL444" s="368" t="s">
        <v>16374</v>
      </c>
      <c r="AM444" s="344" t="s">
        <v>5753</v>
      </c>
      <c r="AN444" s="344" t="s">
        <v>16482</v>
      </c>
      <c r="AO444" s="345" t="s">
        <v>17044</v>
      </c>
      <c r="AP444" s="344" t="s">
        <v>16813</v>
      </c>
      <c r="AQ444" s="344" t="s">
        <v>5379</v>
      </c>
      <c r="AR444" s="346">
        <v>2.7777777777777799</v>
      </c>
      <c r="AS444" s="346">
        <v>0.418604651162791</v>
      </c>
      <c r="AT444" s="349">
        <v>4.7105109131297902E-2</v>
      </c>
      <c r="AU444" s="348">
        <v>1.3269319857119988</v>
      </c>
      <c r="AV444" s="346">
        <v>6.6358024691358004</v>
      </c>
      <c r="AW444" s="360" t="s">
        <v>16483</v>
      </c>
      <c r="AX444" s="147" t="str">
        <f t="shared" si="6"/>
        <v xml:space="preserve"> </v>
      </c>
      <c r="BZ444" s="32"/>
    </row>
    <row r="445" spans="1:78" ht="25" customHeight="1" thickBot="1" x14ac:dyDescent="0.25">
      <c r="A445" s="253" t="s">
        <v>3506</v>
      </c>
      <c r="B445" s="74" t="s">
        <v>11338</v>
      </c>
      <c r="C445" s="261" t="s">
        <v>14295</v>
      </c>
      <c r="D445" s="74" t="s">
        <v>11339</v>
      </c>
      <c r="E445" s="4">
        <v>8.0815555072744794E-2</v>
      </c>
      <c r="F445" s="5">
        <v>2.8736067618754499</v>
      </c>
      <c r="G445" s="222">
        <v>1.0925050398184573</v>
      </c>
      <c r="K445" s="253" t="s">
        <v>4043</v>
      </c>
      <c r="L445" s="74" t="s">
        <v>9834</v>
      </c>
      <c r="M445" s="261" t="s">
        <v>15682</v>
      </c>
      <c r="N445" s="74" t="s">
        <v>9835</v>
      </c>
      <c r="O445" s="26">
        <v>9.7866229803308905E-2</v>
      </c>
      <c r="P445" s="5">
        <v>-1.4458922424069101</v>
      </c>
      <c r="Q445" s="222">
        <v>1.0093671421108721</v>
      </c>
      <c r="U445" s="253" t="s">
        <v>2498</v>
      </c>
      <c r="V445" s="74" t="s">
        <v>10143</v>
      </c>
      <c r="W445" s="261" t="s">
        <v>14368</v>
      </c>
      <c r="X445" s="74" t="s">
        <v>10144</v>
      </c>
      <c r="Y445" s="4">
        <v>5.4607921436910803E-2</v>
      </c>
      <c r="Z445" s="216">
        <v>-3.5567941676666002</v>
      </c>
      <c r="AA445" s="222">
        <v>1.2627443538739014</v>
      </c>
      <c r="AL445" s="369" t="s">
        <v>16374</v>
      </c>
      <c r="AM445" s="362" t="s">
        <v>5753</v>
      </c>
      <c r="AN445" s="362" t="s">
        <v>16905</v>
      </c>
      <c r="AO445" s="363" t="s">
        <v>17057</v>
      </c>
      <c r="AP445" s="362" t="s">
        <v>16808</v>
      </c>
      <c r="AQ445" s="362" t="s">
        <v>5450</v>
      </c>
      <c r="AR445" s="364">
        <v>4.1666666666666696</v>
      </c>
      <c r="AS445" s="364">
        <v>1.0697674418604699</v>
      </c>
      <c r="AT445" s="365">
        <v>4.9689474406359103E-2</v>
      </c>
      <c r="AU445" s="366">
        <v>1.3037355970082445</v>
      </c>
      <c r="AV445" s="364">
        <v>3.8949275362318798</v>
      </c>
      <c r="AW445" s="367" t="s">
        <v>16906</v>
      </c>
      <c r="AX445" s="147" t="str">
        <f t="shared" si="6"/>
        <v xml:space="preserve"> </v>
      </c>
      <c r="BZ445" s="32"/>
    </row>
    <row r="446" spans="1:78" ht="25" customHeight="1" x14ac:dyDescent="0.2">
      <c r="A446" s="253" t="s">
        <v>2164</v>
      </c>
      <c r="B446" s="74" t="s">
        <v>8868</v>
      </c>
      <c r="C446" s="261" t="s">
        <v>14676</v>
      </c>
      <c r="D446" s="74" t="s">
        <v>8869</v>
      </c>
      <c r="E446" s="4">
        <v>8.13939790228283E-2</v>
      </c>
      <c r="F446" s="5">
        <v>1.62487935027097</v>
      </c>
      <c r="G446" s="222">
        <v>1.0894077200969712</v>
      </c>
      <c r="K446" s="253" t="s">
        <v>4978</v>
      </c>
      <c r="L446" s="74" t="s">
        <v>8526</v>
      </c>
      <c r="M446" s="261" t="s">
        <v>14605</v>
      </c>
      <c r="N446" s="74" t="s">
        <v>8527</v>
      </c>
      <c r="O446" s="26">
        <v>9.8017363896222398E-2</v>
      </c>
      <c r="P446" s="5">
        <v>-3.9077343475880002</v>
      </c>
      <c r="Q446" s="222">
        <v>1.008696981691978</v>
      </c>
      <c r="U446" s="253" t="s">
        <v>7252</v>
      </c>
      <c r="V446" s="74" t="s">
        <v>13638</v>
      </c>
      <c r="W446" s="261" t="s">
        <v>15349</v>
      </c>
      <c r="X446" s="74" t="s">
        <v>13214</v>
      </c>
      <c r="Y446" s="4">
        <v>5.4644073591141498E-2</v>
      </c>
      <c r="Z446" s="216">
        <v>-1.8551980046363299</v>
      </c>
      <c r="AA446" s="222">
        <v>1.2624569324559156</v>
      </c>
      <c r="AL446" s="351" t="s">
        <v>16369</v>
      </c>
      <c r="AM446" s="352" t="s">
        <v>5247</v>
      </c>
      <c r="AN446" s="353" t="s">
        <v>6480</v>
      </c>
      <c r="AO446" s="354" t="s">
        <v>6980</v>
      </c>
      <c r="AP446" s="353" t="s">
        <v>16626</v>
      </c>
      <c r="AQ446" s="353" t="s">
        <v>6482</v>
      </c>
      <c r="AR446" s="355">
        <v>52.556818181818201</v>
      </c>
      <c r="AS446" s="355">
        <v>21.023255813953501</v>
      </c>
      <c r="AT446" s="356">
        <v>2.01061476120441E-32</v>
      </c>
      <c r="AU446" s="357">
        <v>31.696671133336796</v>
      </c>
      <c r="AV446" s="355">
        <v>2.4999371480289598</v>
      </c>
      <c r="AW446" s="358" t="s">
        <v>16627</v>
      </c>
      <c r="AX446" s="147" t="str">
        <f t="shared" si="6"/>
        <v xml:space="preserve"> </v>
      </c>
      <c r="BZ446" s="32"/>
    </row>
    <row r="447" spans="1:78" ht="25" customHeight="1" x14ac:dyDescent="0.2">
      <c r="A447" s="253" t="s">
        <v>3621</v>
      </c>
      <c r="B447" s="74" t="s">
        <v>9193</v>
      </c>
      <c r="C447" s="261" t="s">
        <v>14545</v>
      </c>
      <c r="D447" s="74" t="s">
        <v>9194</v>
      </c>
      <c r="E447" s="4">
        <v>8.1494218758439596E-2</v>
      </c>
      <c r="F447" s="5">
        <v>-1.01757621803155</v>
      </c>
      <c r="G447" s="222">
        <v>1.0888731992399434</v>
      </c>
      <c r="K447" s="253" t="s">
        <v>5213</v>
      </c>
      <c r="L447" s="74" t="s">
        <v>12851</v>
      </c>
      <c r="M447" s="261" t="s">
        <v>14709</v>
      </c>
      <c r="N447" s="74" t="s">
        <v>9411</v>
      </c>
      <c r="O447" s="26">
        <v>9.8112531102308595E-2</v>
      </c>
      <c r="P447" s="5">
        <v>1.40304299890745</v>
      </c>
      <c r="Q447" s="222">
        <v>1.008275520234454</v>
      </c>
      <c r="U447" s="253" t="s">
        <v>5094</v>
      </c>
      <c r="V447" s="74" t="s">
        <v>13521</v>
      </c>
      <c r="W447" s="261" t="s">
        <v>14362</v>
      </c>
      <c r="X447" s="74" t="s">
        <v>10969</v>
      </c>
      <c r="Y447" s="4">
        <v>5.4672703096204298E-2</v>
      </c>
      <c r="Z447" s="216">
        <v>0.94718354883070299</v>
      </c>
      <c r="AA447" s="222">
        <v>1.2622294534407188</v>
      </c>
      <c r="AL447" s="359" t="s">
        <v>16369</v>
      </c>
      <c r="AM447" s="350" t="s">
        <v>5247</v>
      </c>
      <c r="AN447" s="344" t="s">
        <v>6484</v>
      </c>
      <c r="AO447" s="345" t="s">
        <v>6981</v>
      </c>
      <c r="AP447" s="344" t="s">
        <v>16628</v>
      </c>
      <c r="AQ447" s="344" t="s">
        <v>6486</v>
      </c>
      <c r="AR447" s="346">
        <v>18.181818181818201</v>
      </c>
      <c r="AS447" s="346">
        <v>6.9302325581395303</v>
      </c>
      <c r="AT447" s="347">
        <v>2.0319464092332E-10</v>
      </c>
      <c r="AU447" s="348">
        <v>9.6920877503650953</v>
      </c>
      <c r="AV447" s="346">
        <v>2.6235509456986001</v>
      </c>
      <c r="AW447" s="360" t="s">
        <v>16629</v>
      </c>
      <c r="AX447" s="147" t="str">
        <f t="shared" si="6"/>
        <v xml:space="preserve"> </v>
      </c>
      <c r="BZ447" s="32"/>
    </row>
    <row r="448" spans="1:78" ht="25" customHeight="1" x14ac:dyDescent="0.2">
      <c r="A448" s="253" t="s">
        <v>2945</v>
      </c>
      <c r="B448" s="74" t="s">
        <v>8444</v>
      </c>
      <c r="C448" s="261" t="s">
        <v>15554</v>
      </c>
      <c r="D448" s="74" t="s">
        <v>8445</v>
      </c>
      <c r="E448" s="4">
        <v>8.1749200116966902E-2</v>
      </c>
      <c r="F448" s="5">
        <v>1.75259206071784</v>
      </c>
      <c r="G448" s="222">
        <v>1.0875164880436634</v>
      </c>
      <c r="K448" s="253" t="s">
        <v>5193</v>
      </c>
      <c r="L448" s="74" t="s">
        <v>12977</v>
      </c>
      <c r="M448" s="261" t="s">
        <v>14433</v>
      </c>
      <c r="N448" s="74" t="s">
        <v>12978</v>
      </c>
      <c r="O448" s="26">
        <v>9.8448516098689404E-2</v>
      </c>
      <c r="P448" s="5">
        <v>-5.0940111509032899</v>
      </c>
      <c r="Q448" s="222">
        <v>1.006790825539146</v>
      </c>
      <c r="U448" s="253" t="s">
        <v>4942</v>
      </c>
      <c r="V448" s="74" t="s">
        <v>12725</v>
      </c>
      <c r="W448" s="261" t="s">
        <v>16124</v>
      </c>
      <c r="X448" s="74" t="s">
        <v>12726</v>
      </c>
      <c r="Y448" s="4">
        <v>5.4791156348325203E-2</v>
      </c>
      <c r="Z448" s="216">
        <v>-4.2999499827238798</v>
      </c>
      <c r="AA448" s="222">
        <v>1.2612895338343644</v>
      </c>
      <c r="AL448" s="359" t="s">
        <v>16369</v>
      </c>
      <c r="AM448" s="344" t="s">
        <v>5247</v>
      </c>
      <c r="AN448" s="344" t="s">
        <v>5595</v>
      </c>
      <c r="AO448" s="345" t="s">
        <v>6241</v>
      </c>
      <c r="AP448" s="344" t="s">
        <v>16630</v>
      </c>
      <c r="AQ448" s="344" t="s">
        <v>5597</v>
      </c>
      <c r="AR448" s="346">
        <v>12.215909090909101</v>
      </c>
      <c r="AS448" s="346">
        <v>3.7209302325581399</v>
      </c>
      <c r="AT448" s="347">
        <v>1.5898900529443899E-9</v>
      </c>
      <c r="AU448" s="348">
        <v>8.7986329077868088</v>
      </c>
      <c r="AV448" s="346">
        <v>3.2830255681818201</v>
      </c>
      <c r="AW448" s="360" t="s">
        <v>16631</v>
      </c>
      <c r="AX448" s="147" t="str">
        <f t="shared" si="6"/>
        <v xml:space="preserve"> </v>
      </c>
      <c r="BZ448" s="32"/>
    </row>
    <row r="449" spans="1:78" ht="25" customHeight="1" x14ac:dyDescent="0.2">
      <c r="A449" s="253" t="s">
        <v>4035</v>
      </c>
      <c r="B449" s="74" t="s">
        <v>8058</v>
      </c>
      <c r="C449" s="261" t="s">
        <v>15333</v>
      </c>
      <c r="D449" s="74" t="s">
        <v>8059</v>
      </c>
      <c r="E449" s="4">
        <v>8.2085000061084296E-2</v>
      </c>
      <c r="F449" s="5">
        <v>-2.04510770175437</v>
      </c>
      <c r="G449" s="222">
        <v>1.0857361971542832</v>
      </c>
      <c r="K449" s="253" t="s">
        <v>7285</v>
      </c>
      <c r="L449" s="74" t="s">
        <v>11380</v>
      </c>
      <c r="M449" s="261" t="s">
        <v>15454</v>
      </c>
      <c r="N449" s="74" t="s">
        <v>11381</v>
      </c>
      <c r="O449" s="26">
        <v>9.8762113064589901E-2</v>
      </c>
      <c r="P449" s="5">
        <v>-0.98485770907398895</v>
      </c>
      <c r="Q449" s="222">
        <v>1.0054096266939936</v>
      </c>
      <c r="U449" s="253" t="s">
        <v>4002</v>
      </c>
      <c r="V449" s="74" t="s">
        <v>10423</v>
      </c>
      <c r="W449" s="261" t="s">
        <v>15766</v>
      </c>
      <c r="X449" s="74" t="s">
        <v>10424</v>
      </c>
      <c r="Y449" s="4">
        <v>5.5172288971814497E-2</v>
      </c>
      <c r="Z449" s="216">
        <v>-2.06504396136588</v>
      </c>
      <c r="AA449" s="222">
        <v>1.2582789977858386</v>
      </c>
      <c r="AL449" s="359" t="s">
        <v>16369</v>
      </c>
      <c r="AM449" s="344" t="s">
        <v>5247</v>
      </c>
      <c r="AN449" s="344" t="s">
        <v>5270</v>
      </c>
      <c r="AO449" s="345" t="s">
        <v>6106</v>
      </c>
      <c r="AP449" s="344" t="s">
        <v>16632</v>
      </c>
      <c r="AQ449" s="344" t="s">
        <v>5272</v>
      </c>
      <c r="AR449" s="346">
        <v>10.2272727272727</v>
      </c>
      <c r="AS449" s="346">
        <v>20.558139534883701</v>
      </c>
      <c r="AT449" s="347">
        <v>1.7028241697911501E-6</v>
      </c>
      <c r="AU449" s="348">
        <v>5.768830194099535</v>
      </c>
      <c r="AV449" s="346">
        <v>0.49748046071575502</v>
      </c>
      <c r="AW449" s="360" t="s">
        <v>16633</v>
      </c>
      <c r="AX449" s="147" t="str">
        <f t="shared" si="6"/>
        <v xml:space="preserve"> </v>
      </c>
      <c r="BZ449" s="32"/>
    </row>
    <row r="450" spans="1:78" ht="25" customHeight="1" x14ac:dyDescent="0.2">
      <c r="A450" s="253" t="s">
        <v>7267</v>
      </c>
      <c r="B450" s="74" t="s">
        <v>11964</v>
      </c>
      <c r="C450" s="261" t="s">
        <v>14550</v>
      </c>
      <c r="D450" s="74" t="s">
        <v>11965</v>
      </c>
      <c r="E450" s="4">
        <v>8.3401989164271106E-2</v>
      </c>
      <c r="F450" s="5">
        <v>-2.1487345944921001</v>
      </c>
      <c r="G450" s="222">
        <v>1.0788235911756363</v>
      </c>
      <c r="K450" s="253" t="s">
        <v>2095</v>
      </c>
      <c r="L450" s="74" t="s">
        <v>10286</v>
      </c>
      <c r="M450" s="261" t="s">
        <v>15953</v>
      </c>
      <c r="N450" s="74" t="s">
        <v>10287</v>
      </c>
      <c r="O450" s="26">
        <v>9.8766070092836E-2</v>
      </c>
      <c r="P450" s="5">
        <v>-2.3789142475389902</v>
      </c>
      <c r="Q450" s="222">
        <v>1.0053922264880608</v>
      </c>
      <c r="U450" s="253" t="s">
        <v>7205</v>
      </c>
      <c r="V450" s="74" t="s">
        <v>13197</v>
      </c>
      <c r="W450" s="261" t="s">
        <v>15962</v>
      </c>
      <c r="X450" s="74" t="s">
        <v>8286</v>
      </c>
      <c r="Y450" s="4">
        <v>5.5177334613293001E-2</v>
      </c>
      <c r="Z450" s="216">
        <v>-3.0768975890145698</v>
      </c>
      <c r="AA450" s="222">
        <v>1.258239282303681</v>
      </c>
      <c r="AL450" s="359" t="s">
        <v>16369</v>
      </c>
      <c r="AM450" s="344" t="s">
        <v>5247</v>
      </c>
      <c r="AN450" s="344" t="s">
        <v>6490</v>
      </c>
      <c r="AO450" s="345" t="s">
        <v>6982</v>
      </c>
      <c r="AP450" s="344" t="s">
        <v>16634</v>
      </c>
      <c r="AQ450" s="344" t="s">
        <v>5315</v>
      </c>
      <c r="AR450" s="346">
        <v>4.8295454545454497</v>
      </c>
      <c r="AS450" s="346">
        <v>0.97674418604651203</v>
      </c>
      <c r="AT450" s="347">
        <v>3.8884964536402297E-6</v>
      </c>
      <c r="AU450" s="348">
        <v>5.4102182927909404</v>
      </c>
      <c r="AV450" s="346">
        <v>4.94453463203463</v>
      </c>
      <c r="AW450" s="360" t="s">
        <v>16635</v>
      </c>
      <c r="AX450" s="147" t="str">
        <f t="shared" si="6"/>
        <v xml:space="preserve"> </v>
      </c>
      <c r="BZ450" s="32"/>
    </row>
    <row r="451" spans="1:78" ht="25" customHeight="1" x14ac:dyDescent="0.2">
      <c r="A451" s="253" t="s">
        <v>3172</v>
      </c>
      <c r="B451" s="74" t="s">
        <v>9133</v>
      </c>
      <c r="C451" s="261" t="s">
        <v>14245</v>
      </c>
      <c r="D451" s="74" t="s">
        <v>9134</v>
      </c>
      <c r="E451" s="4">
        <v>8.3651685007903404E-2</v>
      </c>
      <c r="F451" s="5">
        <v>5.14740900058323</v>
      </c>
      <c r="G451" s="222">
        <v>1.0775253065573656</v>
      </c>
      <c r="K451" s="253" t="s">
        <v>7591</v>
      </c>
      <c r="L451" s="74" t="s">
        <v>13208</v>
      </c>
      <c r="M451" s="261" t="s">
        <v>15712</v>
      </c>
      <c r="N451" s="74" t="s">
        <v>11864</v>
      </c>
      <c r="O451" s="26">
        <v>9.8885939616740096E-2</v>
      </c>
      <c r="P451" s="5">
        <v>-1.5057828713718</v>
      </c>
      <c r="Q451" s="222">
        <v>1.0048654554297867</v>
      </c>
      <c r="U451" s="253" t="s">
        <v>7685</v>
      </c>
      <c r="V451" s="74" t="s">
        <v>12698</v>
      </c>
      <c r="W451" s="261" t="s">
        <v>15998</v>
      </c>
      <c r="X451" s="74" t="s">
        <v>12699</v>
      </c>
      <c r="Y451" s="4">
        <v>5.5316649668989901E-2</v>
      </c>
      <c r="Z451" s="216">
        <v>-4.1255957825188103</v>
      </c>
      <c r="AA451" s="222">
        <v>1.2571441314248444</v>
      </c>
      <c r="AL451" s="359" t="s">
        <v>16369</v>
      </c>
      <c r="AM451" s="344" t="s">
        <v>5247</v>
      </c>
      <c r="AN451" s="344" t="s">
        <v>5529</v>
      </c>
      <c r="AO451" s="345" t="s">
        <v>6210</v>
      </c>
      <c r="AP451" s="344" t="s">
        <v>16636</v>
      </c>
      <c r="AQ451" s="344" t="s">
        <v>5531</v>
      </c>
      <c r="AR451" s="346">
        <v>5.3977272727272698</v>
      </c>
      <c r="AS451" s="346">
        <v>1.3953488372092999</v>
      </c>
      <c r="AT451" s="347">
        <v>1.3492974551413E-5</v>
      </c>
      <c r="AU451" s="348">
        <v>4.8698922987446238</v>
      </c>
      <c r="AV451" s="346">
        <v>3.8683712121212102</v>
      </c>
      <c r="AW451" s="360" t="s">
        <v>16637</v>
      </c>
      <c r="AX451" s="147" t="str">
        <f t="shared" si="6"/>
        <v xml:space="preserve"> </v>
      </c>
      <c r="BZ451" s="32"/>
    </row>
    <row r="452" spans="1:78" ht="25" customHeight="1" x14ac:dyDescent="0.2">
      <c r="A452" s="253" t="s">
        <v>7290</v>
      </c>
      <c r="B452" s="74" t="s">
        <v>8135</v>
      </c>
      <c r="C452" s="261" t="s">
        <v>14530</v>
      </c>
      <c r="D452" s="74" t="s">
        <v>8136</v>
      </c>
      <c r="E452" s="4">
        <v>8.3894643603855401E-2</v>
      </c>
      <c r="F452" s="5">
        <v>-1.3632158106200201</v>
      </c>
      <c r="G452" s="222">
        <v>1.0762657665556705</v>
      </c>
      <c r="K452" s="253" t="s">
        <v>7645</v>
      </c>
      <c r="L452" s="74" t="s">
        <v>13233</v>
      </c>
      <c r="M452" s="261" t="s">
        <v>16020</v>
      </c>
      <c r="N452" s="74" t="s">
        <v>8684</v>
      </c>
      <c r="O452" s="26">
        <v>9.8954387825138101E-2</v>
      </c>
      <c r="P452" s="5">
        <v>-2.6827104720678601</v>
      </c>
      <c r="Q452" s="222">
        <v>1.0045649435900228</v>
      </c>
      <c r="U452" s="253" t="s">
        <v>4946</v>
      </c>
      <c r="V452" s="74" t="s">
        <v>10882</v>
      </c>
      <c r="W452" s="261" t="s">
        <v>16290</v>
      </c>
      <c r="X452" s="74" t="s">
        <v>10883</v>
      </c>
      <c r="Y452" s="4">
        <v>5.5508216864454597E-2</v>
      </c>
      <c r="Z452" s="216">
        <v>-5.0532132982554403</v>
      </c>
      <c r="AA452" s="222">
        <v>1.2556427236385259</v>
      </c>
      <c r="AL452" s="359" t="s">
        <v>16369</v>
      </c>
      <c r="AM452" s="344" t="s">
        <v>5247</v>
      </c>
      <c r="AN452" s="344" t="s">
        <v>5593</v>
      </c>
      <c r="AO452" s="345" t="s">
        <v>6240</v>
      </c>
      <c r="AP452" s="344" t="s">
        <v>16634</v>
      </c>
      <c r="AQ452" s="344" t="s">
        <v>5312</v>
      </c>
      <c r="AR452" s="346">
        <v>4.8295454545454497</v>
      </c>
      <c r="AS452" s="346">
        <v>1.2093023255813999</v>
      </c>
      <c r="AT452" s="347">
        <v>2.8888003545636399E-5</v>
      </c>
      <c r="AU452" s="348">
        <v>4.5392824712770814</v>
      </c>
      <c r="AV452" s="346">
        <v>3.9936625874125902</v>
      </c>
      <c r="AW452" s="360" t="s">
        <v>16638</v>
      </c>
      <c r="AX452" s="147" t="str">
        <f t="shared" ref="AX452:AX515" si="7">" "</f>
        <v xml:space="preserve"> </v>
      </c>
      <c r="BZ452" s="32"/>
    </row>
    <row r="453" spans="1:78" ht="25" customHeight="1" x14ac:dyDescent="0.2">
      <c r="A453" s="253" t="s">
        <v>1692</v>
      </c>
      <c r="B453" s="74" t="s">
        <v>12082</v>
      </c>
      <c r="C453" s="261" t="s">
        <v>14943</v>
      </c>
      <c r="D453" s="74" t="s">
        <v>12083</v>
      </c>
      <c r="E453" s="4">
        <v>8.3896291277003293E-2</v>
      </c>
      <c r="F453" s="5">
        <v>-1.0883349324107301</v>
      </c>
      <c r="G453" s="222">
        <v>1.0762572371871841</v>
      </c>
      <c r="K453" s="253" t="s">
        <v>7541</v>
      </c>
      <c r="L453" s="74" t="s">
        <v>13472</v>
      </c>
      <c r="M453" s="261" t="s">
        <v>15384</v>
      </c>
      <c r="N453" s="74" t="s">
        <v>13378</v>
      </c>
      <c r="O453" s="26">
        <v>9.93787245017725E-2</v>
      </c>
      <c r="P453" s="5">
        <v>-0.85452449231221095</v>
      </c>
      <c r="Q453" s="222">
        <v>1.0027065816033327</v>
      </c>
      <c r="U453" s="253" t="s">
        <v>2342</v>
      </c>
      <c r="V453" s="74" t="s">
        <v>9127</v>
      </c>
      <c r="W453" s="261" t="s">
        <v>14699</v>
      </c>
      <c r="X453" s="74" t="s">
        <v>9128</v>
      </c>
      <c r="Y453" s="4">
        <v>5.5615866398842501E-2</v>
      </c>
      <c r="Z453" s="216">
        <v>2.0183395788869198</v>
      </c>
      <c r="AA453" s="222">
        <v>1.2548012928340453</v>
      </c>
      <c r="AL453" s="359" t="s">
        <v>16369</v>
      </c>
      <c r="AM453" s="344" t="s">
        <v>5247</v>
      </c>
      <c r="AN453" s="344" t="s">
        <v>6499</v>
      </c>
      <c r="AO453" s="345" t="s">
        <v>6984</v>
      </c>
      <c r="AP453" s="344" t="s">
        <v>16639</v>
      </c>
      <c r="AQ453" s="344" t="s">
        <v>5312</v>
      </c>
      <c r="AR453" s="346">
        <v>4.5454545454545503</v>
      </c>
      <c r="AS453" s="346">
        <v>1.2093023255813999</v>
      </c>
      <c r="AT453" s="347">
        <v>8.5087463256791794E-5</v>
      </c>
      <c r="AU453" s="348">
        <v>4.0701344239281241</v>
      </c>
      <c r="AV453" s="346">
        <v>3.7587412587412601</v>
      </c>
      <c r="AW453" s="360" t="s">
        <v>16640</v>
      </c>
      <c r="AX453" s="147" t="str">
        <f t="shared" si="7"/>
        <v xml:space="preserve"> </v>
      </c>
      <c r="BZ453" s="32"/>
    </row>
    <row r="454" spans="1:78" ht="25" customHeight="1" x14ac:dyDescent="0.2">
      <c r="A454" s="253" t="s">
        <v>3929</v>
      </c>
      <c r="B454" s="74" t="s">
        <v>12224</v>
      </c>
      <c r="C454" s="261" t="s">
        <v>14538</v>
      </c>
      <c r="D454" s="74" t="s">
        <v>12225</v>
      </c>
      <c r="E454" s="4">
        <v>8.3897034044431495E-2</v>
      </c>
      <c r="F454" s="5">
        <v>-1.5956976763742901</v>
      </c>
      <c r="G454" s="222">
        <v>1.076253392221423</v>
      </c>
      <c r="K454" s="253" t="s">
        <v>7965</v>
      </c>
      <c r="L454" s="74" t="s">
        <v>13285</v>
      </c>
      <c r="M454" s="261" t="s">
        <v>16240</v>
      </c>
      <c r="N454" s="74" t="s">
        <v>9643</v>
      </c>
      <c r="O454" s="26">
        <v>9.9516173402194E-2</v>
      </c>
      <c r="P454" s="5">
        <v>-4.2641028257679201</v>
      </c>
      <c r="Q454" s="222">
        <v>1.0021063318319374</v>
      </c>
      <c r="U454" s="253" t="s">
        <v>7250</v>
      </c>
      <c r="V454" s="74" t="s">
        <v>9327</v>
      </c>
      <c r="W454" s="261" t="s">
        <v>14366</v>
      </c>
      <c r="X454" s="74" t="s">
        <v>9328</v>
      </c>
      <c r="Y454" s="4">
        <v>5.5892768643418203E-2</v>
      </c>
      <c r="Z454" s="216">
        <v>-6.0319203165716297</v>
      </c>
      <c r="AA454" s="222">
        <v>1.2526443771119919</v>
      </c>
      <c r="AL454" s="359" t="s">
        <v>16369</v>
      </c>
      <c r="AM454" s="344" t="s">
        <v>5247</v>
      </c>
      <c r="AN454" s="344" t="s">
        <v>6529</v>
      </c>
      <c r="AO454" s="345" t="s">
        <v>6994</v>
      </c>
      <c r="AP454" s="344" t="s">
        <v>16641</v>
      </c>
      <c r="AQ454" s="344" t="s">
        <v>6530</v>
      </c>
      <c r="AR454" s="346">
        <v>5.6818181818181799</v>
      </c>
      <c r="AS454" s="346">
        <v>1.9069767441860499</v>
      </c>
      <c r="AT454" s="349">
        <v>2.1930918124085899E-4</v>
      </c>
      <c r="AU454" s="348">
        <v>3.6589431864767099</v>
      </c>
      <c r="AV454" s="346">
        <v>2.9794900221729499</v>
      </c>
      <c r="AW454" s="360" t="s">
        <v>16642</v>
      </c>
      <c r="AX454" s="147" t="str">
        <f t="shared" si="7"/>
        <v xml:space="preserve"> </v>
      </c>
      <c r="BZ454" s="32"/>
    </row>
    <row r="455" spans="1:78" ht="25" customHeight="1" x14ac:dyDescent="0.2">
      <c r="A455" s="253" t="s">
        <v>1898</v>
      </c>
      <c r="B455" s="74" t="s">
        <v>9612</v>
      </c>
      <c r="C455" s="261" t="s">
        <v>14527</v>
      </c>
      <c r="D455" s="74" t="s">
        <v>9613</v>
      </c>
      <c r="E455" s="4">
        <v>8.3928639503277197E-2</v>
      </c>
      <c r="F455" s="5">
        <v>-0.76069313092741497</v>
      </c>
      <c r="G455" s="222">
        <v>1.0760898168131219</v>
      </c>
      <c r="K455" s="253" t="s">
        <v>1795</v>
      </c>
      <c r="L455" s="74" t="s">
        <v>9452</v>
      </c>
      <c r="M455" s="261" t="s">
        <v>14738</v>
      </c>
      <c r="N455" s="74" t="s">
        <v>9453</v>
      </c>
      <c r="O455" s="26">
        <v>9.9693285313403907E-2</v>
      </c>
      <c r="P455" s="5">
        <v>1.1012689220952001</v>
      </c>
      <c r="Q455" s="222">
        <v>1.0013340919344889</v>
      </c>
      <c r="U455" s="253" t="s">
        <v>1989</v>
      </c>
      <c r="V455" s="74" t="s">
        <v>11706</v>
      </c>
      <c r="W455" s="261" t="s">
        <v>14183</v>
      </c>
      <c r="X455" s="74" t="s">
        <v>11707</v>
      </c>
      <c r="Y455" s="4">
        <v>5.61966520290701E-2</v>
      </c>
      <c r="Z455" s="216">
        <v>4.2413529974707203</v>
      </c>
      <c r="AA455" s="222">
        <v>1.2502895571820327</v>
      </c>
      <c r="AL455" s="359" t="s">
        <v>16369</v>
      </c>
      <c r="AM455" s="344" t="s">
        <v>5247</v>
      </c>
      <c r="AN455" s="344" t="s">
        <v>6496</v>
      </c>
      <c r="AO455" s="345" t="s">
        <v>6983</v>
      </c>
      <c r="AP455" s="344" t="s">
        <v>16639</v>
      </c>
      <c r="AQ455" s="344" t="s">
        <v>5268</v>
      </c>
      <c r="AR455" s="346">
        <v>4.5454545454545503</v>
      </c>
      <c r="AS455" s="346">
        <v>1.34883720930233</v>
      </c>
      <c r="AT455" s="349">
        <v>2.20394542024099E-4</v>
      </c>
      <c r="AU455" s="348">
        <v>3.6567991648028593</v>
      </c>
      <c r="AV455" s="346">
        <v>3.3699059561128499</v>
      </c>
      <c r="AW455" s="360" t="s">
        <v>16643</v>
      </c>
      <c r="AX455" s="147" t="str">
        <f t="shared" si="7"/>
        <v xml:space="preserve"> </v>
      </c>
      <c r="BZ455" s="32"/>
    </row>
    <row r="456" spans="1:78" ht="25" customHeight="1" x14ac:dyDescent="0.2">
      <c r="A456" s="253" t="s">
        <v>7557</v>
      </c>
      <c r="B456" s="74" t="s">
        <v>13264</v>
      </c>
      <c r="C456" s="261" t="s">
        <v>16126</v>
      </c>
      <c r="D456" s="74" t="s">
        <v>12711</v>
      </c>
      <c r="E456" s="4">
        <v>8.4049835047009303E-2</v>
      </c>
      <c r="F456" s="5">
        <v>2.81949081118456</v>
      </c>
      <c r="G456" s="222">
        <v>1.0754631345534089</v>
      </c>
      <c r="K456" s="253" t="s">
        <v>2286</v>
      </c>
      <c r="L456" s="74" t="s">
        <v>9040</v>
      </c>
      <c r="M456" s="261" t="s">
        <v>14344</v>
      </c>
      <c r="N456" s="74" t="s">
        <v>9041</v>
      </c>
      <c r="O456" s="26">
        <v>9.9789960427687494E-2</v>
      </c>
      <c r="P456" s="5">
        <v>0.71551013005034703</v>
      </c>
      <c r="Q456" s="222">
        <v>1.0009131495961816</v>
      </c>
      <c r="U456" s="253" t="s">
        <v>4930</v>
      </c>
      <c r="V456" s="74" t="s">
        <v>6779</v>
      </c>
      <c r="W456" s="261" t="s">
        <v>16189</v>
      </c>
      <c r="X456" s="74" t="s">
        <v>10238</v>
      </c>
      <c r="Y456" s="4">
        <v>5.6631409973596197E-2</v>
      </c>
      <c r="Z456" s="216">
        <v>-5.1658705422912501</v>
      </c>
      <c r="AA456" s="222">
        <v>1.2469426254451728</v>
      </c>
      <c r="AL456" s="359" t="s">
        <v>16369</v>
      </c>
      <c r="AM456" s="344" t="s">
        <v>5247</v>
      </c>
      <c r="AN456" s="344" t="s">
        <v>5591</v>
      </c>
      <c r="AO456" s="345" t="s">
        <v>6239</v>
      </c>
      <c r="AP456" s="344" t="s">
        <v>16644</v>
      </c>
      <c r="AQ456" s="344" t="s">
        <v>5379</v>
      </c>
      <c r="AR456" s="346">
        <v>2.5568181818181799</v>
      </c>
      <c r="AS456" s="346">
        <v>0.418604651162791</v>
      </c>
      <c r="AT456" s="349">
        <v>2.9314822823486402E-4</v>
      </c>
      <c r="AU456" s="348">
        <v>3.5329127263133886</v>
      </c>
      <c r="AV456" s="346">
        <v>6.1079545454545503</v>
      </c>
      <c r="AW456" s="360" t="s">
        <v>6511</v>
      </c>
      <c r="AX456" s="147" t="str">
        <f t="shared" si="7"/>
        <v xml:space="preserve"> </v>
      </c>
      <c r="BZ456" s="32"/>
    </row>
    <row r="457" spans="1:78" ht="25" customHeight="1" x14ac:dyDescent="0.2">
      <c r="A457" s="253" t="s">
        <v>5046</v>
      </c>
      <c r="B457" s="74" t="s">
        <v>13368</v>
      </c>
      <c r="C457" s="261" t="s">
        <v>14852</v>
      </c>
      <c r="D457" s="74" t="s">
        <v>12452</v>
      </c>
      <c r="E457" s="4">
        <v>8.4827763093332301E-2</v>
      </c>
      <c r="F457" s="5">
        <v>3.2983487976339698</v>
      </c>
      <c r="G457" s="222">
        <v>1.0714619851854292</v>
      </c>
      <c r="K457" s="253" t="s">
        <v>7897</v>
      </c>
      <c r="L457" s="74" t="s">
        <v>11912</v>
      </c>
      <c r="M457" s="261" t="s">
        <v>16183</v>
      </c>
      <c r="N457" s="74" t="s">
        <v>11913</v>
      </c>
      <c r="O457" s="26">
        <v>0.100252401578552</v>
      </c>
      <c r="P457" s="5">
        <v>-3.6297850706873098</v>
      </c>
      <c r="Q457" s="222">
        <v>0.99890521491904904</v>
      </c>
      <c r="U457" s="253" t="s">
        <v>7322</v>
      </c>
      <c r="V457" s="74" t="s">
        <v>6797</v>
      </c>
      <c r="W457" s="261" t="s">
        <v>14312</v>
      </c>
      <c r="X457" s="74" t="s">
        <v>8288</v>
      </c>
      <c r="Y457" s="4">
        <v>5.67121546001782E-2</v>
      </c>
      <c r="Z457" s="216">
        <v>-6.4669014634183704</v>
      </c>
      <c r="AA457" s="222">
        <v>1.2463238527458689</v>
      </c>
      <c r="AL457" s="359" t="s">
        <v>16369</v>
      </c>
      <c r="AM457" s="344" t="s">
        <v>5247</v>
      </c>
      <c r="AN457" s="344" t="s">
        <v>16495</v>
      </c>
      <c r="AO457" s="345" t="s">
        <v>16995</v>
      </c>
      <c r="AP457" s="344" t="s">
        <v>16645</v>
      </c>
      <c r="AQ457" s="344" t="s">
        <v>16497</v>
      </c>
      <c r="AR457" s="346">
        <v>2.2727272727272698</v>
      </c>
      <c r="AS457" s="346">
        <v>6.9767441860465098</v>
      </c>
      <c r="AT457" s="349">
        <v>3.3039650447218597E-4</v>
      </c>
      <c r="AU457" s="348">
        <v>3.4809645560746318</v>
      </c>
      <c r="AV457" s="346">
        <v>0.32575757575757602</v>
      </c>
      <c r="AW457" s="360" t="s">
        <v>16646</v>
      </c>
      <c r="AX457" s="147" t="str">
        <f t="shared" si="7"/>
        <v xml:space="preserve"> </v>
      </c>
      <c r="BZ457" s="32"/>
    </row>
    <row r="458" spans="1:78" ht="25" customHeight="1" x14ac:dyDescent="0.2">
      <c r="A458" s="253" t="s">
        <v>5123</v>
      </c>
      <c r="B458" s="74" t="s">
        <v>13172</v>
      </c>
      <c r="C458" s="261" t="s">
        <v>14652</v>
      </c>
      <c r="D458" s="74" t="s">
        <v>12555</v>
      </c>
      <c r="E458" s="4">
        <v>8.4862864275254093E-2</v>
      </c>
      <c r="F458" s="5">
        <v>-3.3170267066972201</v>
      </c>
      <c r="G458" s="222">
        <v>1.0712823140972763</v>
      </c>
      <c r="K458" s="253" t="s">
        <v>7939</v>
      </c>
      <c r="L458" s="74" t="s">
        <v>8361</v>
      </c>
      <c r="M458" s="261" t="s">
        <v>15348</v>
      </c>
      <c r="N458" s="74" t="s">
        <v>8362</v>
      </c>
      <c r="O458" s="26">
        <v>0.100318974980287</v>
      </c>
      <c r="P458" s="5">
        <v>-0.79515909221820802</v>
      </c>
      <c r="Q458" s="222">
        <v>0.99861691394038654</v>
      </c>
      <c r="U458" s="253" t="s">
        <v>7199</v>
      </c>
      <c r="V458" s="74" t="s">
        <v>13557</v>
      </c>
      <c r="W458" s="261" t="s">
        <v>14634</v>
      </c>
      <c r="X458" s="74" t="s">
        <v>12410</v>
      </c>
      <c r="Y458" s="4">
        <v>5.7047790528393497E-2</v>
      </c>
      <c r="Z458" s="216">
        <v>-1.6969766592167801</v>
      </c>
      <c r="AA458" s="222">
        <v>1.2437611712266321</v>
      </c>
      <c r="AL458" s="359" t="s">
        <v>16369</v>
      </c>
      <c r="AM458" s="344" t="s">
        <v>5247</v>
      </c>
      <c r="AN458" s="344" t="s">
        <v>6512</v>
      </c>
      <c r="AO458" s="345" t="s">
        <v>6988</v>
      </c>
      <c r="AP458" s="344" t="s">
        <v>16647</v>
      </c>
      <c r="AQ458" s="344" t="s">
        <v>5250</v>
      </c>
      <c r="AR458" s="346">
        <v>3.4090909090909101</v>
      </c>
      <c r="AS458" s="346">
        <v>0.88372093023255804</v>
      </c>
      <c r="AT458" s="349">
        <v>5.6343853822404604E-4</v>
      </c>
      <c r="AU458" s="348">
        <v>3.2491534513409381</v>
      </c>
      <c r="AV458" s="346">
        <v>3.85765550239234</v>
      </c>
      <c r="AW458" s="360" t="s">
        <v>6513</v>
      </c>
      <c r="AX458" s="147" t="str">
        <f t="shared" si="7"/>
        <v xml:space="preserve"> </v>
      </c>
      <c r="BZ458" s="32"/>
    </row>
    <row r="459" spans="1:78" ht="25" customHeight="1" x14ac:dyDescent="0.2">
      <c r="A459" s="253" t="s">
        <v>5083</v>
      </c>
      <c r="B459" s="74" t="s">
        <v>8259</v>
      </c>
      <c r="C459" s="261" t="s">
        <v>16160</v>
      </c>
      <c r="D459" s="74" t="s">
        <v>8260</v>
      </c>
      <c r="E459" s="4">
        <v>8.5276968561964595E-2</v>
      </c>
      <c r="F459" s="5">
        <v>5.3566839572336002</v>
      </c>
      <c r="G459" s="222">
        <v>1.0691682464062806</v>
      </c>
      <c r="K459" s="253" t="s">
        <v>7275</v>
      </c>
      <c r="L459" s="74" t="s">
        <v>11891</v>
      </c>
      <c r="M459" s="261" t="s">
        <v>16172</v>
      </c>
      <c r="N459" s="74" t="s">
        <v>11892</v>
      </c>
      <c r="O459" s="26">
        <v>0.10045628855298901</v>
      </c>
      <c r="P459" s="5">
        <v>-3.54980572973205</v>
      </c>
      <c r="Q459" s="222">
        <v>0.99802287127633216</v>
      </c>
      <c r="U459" s="253" t="s">
        <v>4598</v>
      </c>
      <c r="V459" s="74" t="s">
        <v>9471</v>
      </c>
      <c r="W459" s="261" t="s">
        <v>14760</v>
      </c>
      <c r="X459" s="74" t="s">
        <v>9472</v>
      </c>
      <c r="Y459" s="4">
        <v>5.7094025057456102E-2</v>
      </c>
      <c r="Z459" s="216">
        <v>0.64061459454992198</v>
      </c>
      <c r="AA459" s="222">
        <v>1.2434093386954883</v>
      </c>
      <c r="AL459" s="359" t="s">
        <v>16369</v>
      </c>
      <c r="AM459" s="344" t="s">
        <v>5247</v>
      </c>
      <c r="AN459" s="344" t="s">
        <v>6520</v>
      </c>
      <c r="AO459" s="345" t="s">
        <v>6991</v>
      </c>
      <c r="AP459" s="344" t="s">
        <v>16644</v>
      </c>
      <c r="AQ459" s="344" t="s">
        <v>5280</v>
      </c>
      <c r="AR459" s="346">
        <v>2.5568181818181799</v>
      </c>
      <c r="AS459" s="346">
        <v>0.51162790697674398</v>
      </c>
      <c r="AT459" s="349">
        <v>7.8004766439291305E-4</v>
      </c>
      <c r="AU459" s="348">
        <v>3.1078788591680202</v>
      </c>
      <c r="AV459" s="346">
        <v>4.9974173553719003</v>
      </c>
      <c r="AW459" s="360" t="s">
        <v>6521</v>
      </c>
      <c r="AX459" s="147" t="str">
        <f t="shared" si="7"/>
        <v xml:space="preserve"> </v>
      </c>
      <c r="BZ459" s="32"/>
    </row>
    <row r="460" spans="1:78" ht="25" customHeight="1" x14ac:dyDescent="0.2">
      <c r="A460" s="253" t="s">
        <v>7675</v>
      </c>
      <c r="B460" s="74" t="s">
        <v>13427</v>
      </c>
      <c r="C460" s="261" t="s">
        <v>15613</v>
      </c>
      <c r="D460" s="74" t="s">
        <v>10066</v>
      </c>
      <c r="E460" s="4">
        <v>8.5397066176206696E-2</v>
      </c>
      <c r="F460" s="5">
        <v>-3.3971100065592599</v>
      </c>
      <c r="G460" s="222">
        <v>1.068557049280207</v>
      </c>
      <c r="K460" s="253" t="s">
        <v>4135</v>
      </c>
      <c r="L460" s="74" t="s">
        <v>9619</v>
      </c>
      <c r="M460" s="261" t="s">
        <v>15575</v>
      </c>
      <c r="N460" s="74" t="s">
        <v>9620</v>
      </c>
      <c r="O460" s="26">
        <v>0.10052201903187701</v>
      </c>
      <c r="P460" s="5">
        <v>-1.2216121640504101</v>
      </c>
      <c r="Q460" s="222">
        <v>0.99773879698359125</v>
      </c>
      <c r="U460" s="253" t="s">
        <v>648</v>
      </c>
      <c r="V460" s="74" t="s">
        <v>13291</v>
      </c>
      <c r="W460" s="261" t="s">
        <v>14831</v>
      </c>
      <c r="X460" s="74" t="s">
        <v>13292</v>
      </c>
      <c r="Y460" s="4">
        <v>5.7518354276606697E-2</v>
      </c>
      <c r="Z460" s="216">
        <v>2.5839793503217301</v>
      </c>
      <c r="AA460" s="222">
        <v>1.2401935485433468</v>
      </c>
      <c r="AL460" s="359" t="s">
        <v>16369</v>
      </c>
      <c r="AM460" s="344" t="s">
        <v>5247</v>
      </c>
      <c r="AN460" s="344" t="s">
        <v>5552</v>
      </c>
      <c r="AO460" s="345" t="s">
        <v>6219</v>
      </c>
      <c r="AP460" s="344" t="s">
        <v>16644</v>
      </c>
      <c r="AQ460" s="344" t="s">
        <v>5553</v>
      </c>
      <c r="AR460" s="346">
        <v>2.5568181818181799</v>
      </c>
      <c r="AS460" s="346">
        <v>0.55813953488372103</v>
      </c>
      <c r="AT460" s="349">
        <v>1.19842415332109E-3</v>
      </c>
      <c r="AU460" s="348">
        <v>2.9213894466836918</v>
      </c>
      <c r="AV460" s="346">
        <v>4.5809659090909101</v>
      </c>
      <c r="AW460" s="360" t="s">
        <v>6525</v>
      </c>
      <c r="AX460" s="147" t="str">
        <f t="shared" si="7"/>
        <v xml:space="preserve"> </v>
      </c>
      <c r="BZ460" s="32"/>
    </row>
    <row r="461" spans="1:78" ht="25" customHeight="1" x14ac:dyDescent="0.2">
      <c r="A461" s="253" t="s">
        <v>274</v>
      </c>
      <c r="B461" s="74" t="s">
        <v>13011</v>
      </c>
      <c r="C461" s="261" t="s">
        <v>14588</v>
      </c>
      <c r="D461" s="74" t="s">
        <v>12467</v>
      </c>
      <c r="E461" s="4">
        <v>8.60608826138579E-2</v>
      </c>
      <c r="F461" s="5">
        <v>-2.02855220827258</v>
      </c>
      <c r="G461" s="222">
        <v>1.0651942042404194</v>
      </c>
      <c r="K461" s="253" t="s">
        <v>4963</v>
      </c>
      <c r="L461" s="74" t="s">
        <v>13190</v>
      </c>
      <c r="M461" s="261" t="s">
        <v>15788</v>
      </c>
      <c r="N461" s="74" t="s">
        <v>12512</v>
      </c>
      <c r="O461" s="26">
        <v>0.100963526173034</v>
      </c>
      <c r="P461" s="5">
        <v>-1.72422918381401</v>
      </c>
      <c r="Q461" s="222">
        <v>0.99583549000615723</v>
      </c>
      <c r="U461" s="253" t="s">
        <v>271</v>
      </c>
      <c r="V461" s="74" t="s">
        <v>13113</v>
      </c>
      <c r="W461" s="261" t="s">
        <v>15008</v>
      </c>
      <c r="X461" s="74" t="s">
        <v>9788</v>
      </c>
      <c r="Y461" s="4">
        <v>5.75648770012884E-2</v>
      </c>
      <c r="Z461" s="216">
        <v>-3.74644784197507</v>
      </c>
      <c r="AA461" s="222">
        <v>1.2398424189567228</v>
      </c>
      <c r="AL461" s="359" t="s">
        <v>16369</v>
      </c>
      <c r="AM461" s="344" t="s">
        <v>5247</v>
      </c>
      <c r="AN461" s="344" t="s">
        <v>5421</v>
      </c>
      <c r="AO461" s="345" t="s">
        <v>6162</v>
      </c>
      <c r="AP461" s="344" t="s">
        <v>16648</v>
      </c>
      <c r="AQ461" s="344" t="s">
        <v>5423</v>
      </c>
      <c r="AR461" s="346">
        <v>17.897727272727298</v>
      </c>
      <c r="AS461" s="346">
        <v>25.6279069767442</v>
      </c>
      <c r="AT461" s="349">
        <v>1.65099519349522E-3</v>
      </c>
      <c r="AU461" s="348">
        <v>2.7822541910870195</v>
      </c>
      <c r="AV461" s="346">
        <v>0.698368668536545</v>
      </c>
      <c r="AW461" s="360" t="s">
        <v>16649</v>
      </c>
      <c r="AX461" s="147" t="str">
        <f t="shared" si="7"/>
        <v xml:space="preserve"> </v>
      </c>
      <c r="BZ461" s="32"/>
    </row>
    <row r="462" spans="1:78" ht="25" customHeight="1" x14ac:dyDescent="0.2">
      <c r="A462" s="253" t="s">
        <v>4404</v>
      </c>
      <c r="B462" s="74" t="s">
        <v>11857</v>
      </c>
      <c r="C462" s="261" t="s">
        <v>14735</v>
      </c>
      <c r="D462" s="74" t="s">
        <v>11858</v>
      </c>
      <c r="E462" s="4">
        <v>8.6373901967145103E-2</v>
      </c>
      <c r="F462" s="5">
        <v>-4.7464370661070099</v>
      </c>
      <c r="G462" s="222">
        <v>1.0636174605745143</v>
      </c>
      <c r="K462" s="253" t="s">
        <v>1971</v>
      </c>
      <c r="L462" s="74" t="s">
        <v>10982</v>
      </c>
      <c r="M462" s="261" t="s">
        <v>15583</v>
      </c>
      <c r="N462" s="74" t="s">
        <v>10983</v>
      </c>
      <c r="O462" s="26">
        <v>0.10154083173607199</v>
      </c>
      <c r="P462" s="5">
        <v>-1.23621297790131</v>
      </c>
      <c r="Q462" s="222">
        <v>0.99335928354607728</v>
      </c>
      <c r="U462" s="253" t="s">
        <v>7206</v>
      </c>
      <c r="V462" s="74" t="s">
        <v>12982</v>
      </c>
      <c r="W462" s="261" t="s">
        <v>15741</v>
      </c>
      <c r="X462" s="74" t="s">
        <v>12983</v>
      </c>
      <c r="Y462" s="4">
        <v>5.7597320354884803E-2</v>
      </c>
      <c r="Z462" s="216">
        <v>-3.86141475264641</v>
      </c>
      <c r="AA462" s="222">
        <v>1.239597721128137</v>
      </c>
      <c r="AL462" s="359" t="s">
        <v>16369</v>
      </c>
      <c r="AM462" s="344" t="s">
        <v>5247</v>
      </c>
      <c r="AN462" s="344" t="s">
        <v>6504</v>
      </c>
      <c r="AO462" s="345" t="s">
        <v>6986</v>
      </c>
      <c r="AP462" s="344" t="s">
        <v>16650</v>
      </c>
      <c r="AQ462" s="344" t="s">
        <v>5312</v>
      </c>
      <c r="AR462" s="346">
        <v>3.6931818181818201</v>
      </c>
      <c r="AS462" s="346">
        <v>1.2093023255813999</v>
      </c>
      <c r="AT462" s="349">
        <v>1.71756292864356E-3</v>
      </c>
      <c r="AU462" s="348">
        <v>2.7650873421508044</v>
      </c>
      <c r="AV462" s="346">
        <v>3.0539772727272698</v>
      </c>
      <c r="AW462" s="360" t="s">
        <v>16651</v>
      </c>
      <c r="AX462" s="147" t="str">
        <f t="shared" si="7"/>
        <v xml:space="preserve"> </v>
      </c>
      <c r="BZ462" s="32"/>
    </row>
    <row r="463" spans="1:78" ht="25" customHeight="1" x14ac:dyDescent="0.2">
      <c r="A463" s="253" t="s">
        <v>7209</v>
      </c>
      <c r="B463" s="74" t="s">
        <v>12779</v>
      </c>
      <c r="C463" s="261" t="s">
        <v>14549</v>
      </c>
      <c r="D463" s="74" t="s">
        <v>12780</v>
      </c>
      <c r="E463" s="4">
        <v>8.6498094842491394E-2</v>
      </c>
      <c r="F463" s="5">
        <v>-3.3700328379398998</v>
      </c>
      <c r="G463" s="222">
        <v>1.0629934579514284</v>
      </c>
      <c r="K463" s="253" t="s">
        <v>4912</v>
      </c>
      <c r="L463" s="74" t="s">
        <v>12420</v>
      </c>
      <c r="M463" s="261" t="s">
        <v>14602</v>
      </c>
      <c r="N463" s="74" t="s">
        <v>12421</v>
      </c>
      <c r="O463" s="26">
        <v>0.101877875521433</v>
      </c>
      <c r="P463" s="5">
        <v>-3.6144078443665499</v>
      </c>
      <c r="Q463" s="222">
        <v>0.99192012003879737</v>
      </c>
      <c r="U463" s="253" t="s">
        <v>4505</v>
      </c>
      <c r="V463" s="74" t="s">
        <v>10867</v>
      </c>
      <c r="W463" s="261" t="s">
        <v>15175</v>
      </c>
      <c r="X463" s="74" t="s">
        <v>10868</v>
      </c>
      <c r="Y463" s="4">
        <v>5.7773004678736799E-2</v>
      </c>
      <c r="Z463" s="216">
        <v>-3.4017293130605402</v>
      </c>
      <c r="AA463" s="222">
        <v>1.2382750449311259</v>
      </c>
      <c r="AL463" s="359" t="s">
        <v>16369</v>
      </c>
      <c r="AM463" s="344" t="s">
        <v>5247</v>
      </c>
      <c r="AN463" s="344" t="s">
        <v>6514</v>
      </c>
      <c r="AO463" s="345" t="s">
        <v>6989</v>
      </c>
      <c r="AP463" s="344" t="s">
        <v>16652</v>
      </c>
      <c r="AQ463" s="344" t="s">
        <v>5776</v>
      </c>
      <c r="AR463" s="346">
        <v>2.8409090909090899</v>
      </c>
      <c r="AS463" s="346">
        <v>0.74418604651162801</v>
      </c>
      <c r="AT463" s="349">
        <v>1.7351095662372399E-3</v>
      </c>
      <c r="AU463" s="348">
        <v>2.7606730957954011</v>
      </c>
      <c r="AV463" s="346">
        <v>3.8174715909090899</v>
      </c>
      <c r="AW463" s="360" t="s">
        <v>16653</v>
      </c>
      <c r="AX463" s="147" t="str">
        <f t="shared" si="7"/>
        <v xml:space="preserve"> </v>
      </c>
      <c r="BZ463" s="32"/>
    </row>
    <row r="464" spans="1:78" ht="25" customHeight="1" x14ac:dyDescent="0.2">
      <c r="A464" s="253" t="s">
        <v>5205</v>
      </c>
      <c r="B464" s="74" t="s">
        <v>8742</v>
      </c>
      <c r="C464" s="261" t="s">
        <v>14944</v>
      </c>
      <c r="D464" s="74" t="s">
        <v>8743</v>
      </c>
      <c r="E464" s="4">
        <v>8.6530733415440403E-2</v>
      </c>
      <c r="F464" s="5">
        <v>-1.16274469911575</v>
      </c>
      <c r="G464" s="222">
        <v>1.0628296152849805</v>
      </c>
      <c r="K464" s="253" t="s">
        <v>5179</v>
      </c>
      <c r="L464" s="74" t="s">
        <v>13141</v>
      </c>
      <c r="M464" s="261" t="s">
        <v>14622</v>
      </c>
      <c r="N464" s="74" t="s">
        <v>13142</v>
      </c>
      <c r="O464" s="26">
        <v>0.102133054957942</v>
      </c>
      <c r="P464" s="5">
        <v>3.8201508540626499</v>
      </c>
      <c r="Q464" s="222">
        <v>0.99083367747705742</v>
      </c>
      <c r="U464" s="253" t="s">
        <v>3598</v>
      </c>
      <c r="V464" s="74" t="s">
        <v>9918</v>
      </c>
      <c r="W464" s="261" t="s">
        <v>14297</v>
      </c>
      <c r="X464" s="74" t="s">
        <v>9919</v>
      </c>
      <c r="Y464" s="4">
        <v>5.7802120413122E-2</v>
      </c>
      <c r="Z464" s="216">
        <v>-3.3189249195817099</v>
      </c>
      <c r="AA464" s="222">
        <v>1.2380562296274435</v>
      </c>
      <c r="AL464" s="359" t="s">
        <v>16369</v>
      </c>
      <c r="AM464" s="344" t="s">
        <v>5247</v>
      </c>
      <c r="AN464" s="344" t="s">
        <v>6532</v>
      </c>
      <c r="AO464" s="345" t="s">
        <v>6995</v>
      </c>
      <c r="AP464" s="344" t="s">
        <v>16647</v>
      </c>
      <c r="AQ464" s="344" t="s">
        <v>5450</v>
      </c>
      <c r="AR464" s="346">
        <v>3.4090909090909101</v>
      </c>
      <c r="AS464" s="346">
        <v>1.0697674418604699</v>
      </c>
      <c r="AT464" s="349">
        <v>1.9597251672553301E-3</v>
      </c>
      <c r="AU464" s="348">
        <v>2.7078048300279622</v>
      </c>
      <c r="AV464" s="346">
        <v>3.1867588932806301</v>
      </c>
      <c r="AW464" s="360" t="s">
        <v>16654</v>
      </c>
      <c r="AX464" s="147" t="str">
        <f t="shared" si="7"/>
        <v xml:space="preserve"> </v>
      </c>
      <c r="BZ464" s="32"/>
    </row>
    <row r="465" spans="1:78" ht="25" customHeight="1" x14ac:dyDescent="0.2">
      <c r="A465" s="253" t="s">
        <v>1840</v>
      </c>
      <c r="B465" s="74" t="s">
        <v>9776</v>
      </c>
      <c r="C465" s="261" t="s">
        <v>14661</v>
      </c>
      <c r="D465" s="74" t="s">
        <v>9777</v>
      </c>
      <c r="E465" s="4">
        <v>8.6641249003905602E-2</v>
      </c>
      <c r="F465" s="5">
        <v>-2.994735873812</v>
      </c>
      <c r="G465" s="222">
        <v>1.0622752956302632</v>
      </c>
      <c r="K465" s="253" t="s">
        <v>4909</v>
      </c>
      <c r="L465" s="74" t="s">
        <v>13205</v>
      </c>
      <c r="M465" s="261" t="s">
        <v>16210</v>
      </c>
      <c r="N465" s="74" t="s">
        <v>13206</v>
      </c>
      <c r="O465" s="26">
        <v>0.10251463716987</v>
      </c>
      <c r="P465" s="5">
        <v>-3.9182000797206702</v>
      </c>
      <c r="Q465" s="222">
        <v>0.98921412106418172</v>
      </c>
      <c r="U465" s="253" t="s">
        <v>3352</v>
      </c>
      <c r="V465" s="74" t="s">
        <v>11464</v>
      </c>
      <c r="W465" s="261" t="s">
        <v>15442</v>
      </c>
      <c r="X465" s="74" t="s">
        <v>11465</v>
      </c>
      <c r="Y465" s="4">
        <v>5.7983050764558099E-2</v>
      </c>
      <c r="Z465" s="216">
        <v>-2.9601752117068298</v>
      </c>
      <c r="AA465" s="222">
        <v>1.2366989380780011</v>
      </c>
      <c r="AL465" s="359" t="s">
        <v>16369</v>
      </c>
      <c r="AM465" s="344" t="s">
        <v>5247</v>
      </c>
      <c r="AN465" s="344" t="s">
        <v>6546</v>
      </c>
      <c r="AO465" s="345" t="s">
        <v>7001</v>
      </c>
      <c r="AP465" s="344" t="s">
        <v>16655</v>
      </c>
      <c r="AQ465" s="344" t="s">
        <v>6547</v>
      </c>
      <c r="AR465" s="346">
        <v>4.2613636363636402</v>
      </c>
      <c r="AS465" s="346">
        <v>1.48837209302326</v>
      </c>
      <c r="AT465" s="349">
        <v>2.0282656704491099E-3</v>
      </c>
      <c r="AU465" s="348">
        <v>2.6928751599633047</v>
      </c>
      <c r="AV465" s="346">
        <v>2.8631036931818201</v>
      </c>
      <c r="AW465" s="360" t="s">
        <v>16656</v>
      </c>
      <c r="AX465" s="147" t="str">
        <f t="shared" si="7"/>
        <v xml:space="preserve"> </v>
      </c>
      <c r="BZ465" s="32"/>
    </row>
    <row r="466" spans="1:78" ht="25" customHeight="1" x14ac:dyDescent="0.2">
      <c r="A466" s="253" t="s">
        <v>7934</v>
      </c>
      <c r="B466" s="74" t="s">
        <v>10770</v>
      </c>
      <c r="C466" s="261" t="s">
        <v>14778</v>
      </c>
      <c r="D466" s="74" t="s">
        <v>10771</v>
      </c>
      <c r="E466" s="4">
        <v>8.7033308773565396E-2</v>
      </c>
      <c r="F466" s="5">
        <v>-3.1752898256829698</v>
      </c>
      <c r="G466" s="222">
        <v>1.0603145054494549</v>
      </c>
      <c r="K466" s="253" t="s">
        <v>4719</v>
      </c>
      <c r="L466" s="74" t="s">
        <v>8665</v>
      </c>
      <c r="M466" s="261" t="s">
        <v>15594</v>
      </c>
      <c r="N466" s="74" t="s">
        <v>8666</v>
      </c>
      <c r="O466" s="26">
        <v>0.10256610748308401</v>
      </c>
      <c r="P466" s="5">
        <v>-1.26057711253261</v>
      </c>
      <c r="Q466" s="222">
        <v>0.98899612621032218</v>
      </c>
      <c r="U466" s="253" t="s">
        <v>4913</v>
      </c>
      <c r="V466" s="74" t="s">
        <v>12633</v>
      </c>
      <c r="W466" s="261" t="s">
        <v>14292</v>
      </c>
      <c r="X466" s="74" t="s">
        <v>12517</v>
      </c>
      <c r="Y466" s="4">
        <v>5.8070372557489203E-2</v>
      </c>
      <c r="Z466" s="216">
        <v>-3.65423494812367</v>
      </c>
      <c r="AA466" s="222">
        <v>1.2360453876890327</v>
      </c>
      <c r="AL466" s="359" t="s">
        <v>16369</v>
      </c>
      <c r="AM466" s="344" t="s">
        <v>5247</v>
      </c>
      <c r="AN466" s="344" t="s">
        <v>6517</v>
      </c>
      <c r="AO466" s="345" t="s">
        <v>6990</v>
      </c>
      <c r="AP466" s="344" t="s">
        <v>16657</v>
      </c>
      <c r="AQ466" s="344" t="s">
        <v>5356</v>
      </c>
      <c r="AR466" s="346">
        <v>1.98863636363636</v>
      </c>
      <c r="AS466" s="346">
        <v>0.372093023255814</v>
      </c>
      <c r="AT466" s="349">
        <v>2.3882894333771098E-3</v>
      </c>
      <c r="AU466" s="348">
        <v>2.6219130428267601</v>
      </c>
      <c r="AV466" s="346">
        <v>5.3444602272727302</v>
      </c>
      <c r="AW466" s="360" t="s">
        <v>16658</v>
      </c>
      <c r="AX466" s="147" t="str">
        <f t="shared" si="7"/>
        <v xml:space="preserve"> </v>
      </c>
      <c r="BZ466" s="32"/>
    </row>
    <row r="467" spans="1:78" ht="25" customHeight="1" x14ac:dyDescent="0.2">
      <c r="A467" s="253" t="s">
        <v>5101</v>
      </c>
      <c r="B467" s="74" t="s">
        <v>13403</v>
      </c>
      <c r="C467" s="261" t="s">
        <v>14827</v>
      </c>
      <c r="D467" s="74" t="s">
        <v>9391</v>
      </c>
      <c r="E467" s="4">
        <v>8.7184425489897799E-2</v>
      </c>
      <c r="F467" s="5">
        <v>4.0003123555968498</v>
      </c>
      <c r="G467" s="222">
        <v>1.059561089928774</v>
      </c>
      <c r="K467" s="253" t="s">
        <v>7288</v>
      </c>
      <c r="L467" s="74" t="s">
        <v>10356</v>
      </c>
      <c r="M467" s="261" t="s">
        <v>14337</v>
      </c>
      <c r="N467" s="74" t="s">
        <v>10357</v>
      </c>
      <c r="O467" s="26">
        <v>0.10296256623704</v>
      </c>
      <c r="P467" s="5">
        <v>0.99181767345181004</v>
      </c>
      <c r="Q467" s="222">
        <v>0.98732064162137856</v>
      </c>
      <c r="U467" s="253" t="s">
        <v>5205</v>
      </c>
      <c r="V467" s="74" t="s">
        <v>8742</v>
      </c>
      <c r="W467" s="261" t="s">
        <v>14944</v>
      </c>
      <c r="X467" s="74" t="s">
        <v>8743</v>
      </c>
      <c r="Y467" s="4">
        <v>5.8106667721036398E-2</v>
      </c>
      <c r="Z467" s="216">
        <v>-0.99178208385042299</v>
      </c>
      <c r="AA467" s="222">
        <v>1.2357740296010085</v>
      </c>
      <c r="AL467" s="359" t="s">
        <v>16369</v>
      </c>
      <c r="AM467" s="344" t="s">
        <v>5247</v>
      </c>
      <c r="AN467" s="344" t="s">
        <v>6507</v>
      </c>
      <c r="AO467" s="345" t="s">
        <v>6987</v>
      </c>
      <c r="AP467" s="344" t="s">
        <v>16652</v>
      </c>
      <c r="AQ467" s="344" t="s">
        <v>5289</v>
      </c>
      <c r="AR467" s="346">
        <v>2.8409090909090899</v>
      </c>
      <c r="AS467" s="346">
        <v>0.79069767441860495</v>
      </c>
      <c r="AT467" s="349">
        <v>2.4177937134042399E-3</v>
      </c>
      <c r="AU467" s="348">
        <v>2.6165807559781422</v>
      </c>
      <c r="AV467" s="346">
        <v>3.5929144385026701</v>
      </c>
      <c r="AW467" s="360" t="s">
        <v>16659</v>
      </c>
      <c r="AX467" s="147" t="str">
        <f t="shared" si="7"/>
        <v xml:space="preserve"> </v>
      </c>
      <c r="BZ467" s="32"/>
    </row>
    <row r="468" spans="1:78" ht="25" customHeight="1" x14ac:dyDescent="0.2">
      <c r="A468" s="253" t="s">
        <v>4976</v>
      </c>
      <c r="B468" s="74" t="s">
        <v>13645</v>
      </c>
      <c r="C468" s="261" t="s">
        <v>16084</v>
      </c>
      <c r="D468" s="74" t="s">
        <v>9199</v>
      </c>
      <c r="E468" s="4">
        <v>8.7279399525652196E-2</v>
      </c>
      <c r="F468" s="5">
        <v>-1.73494072140842</v>
      </c>
      <c r="G468" s="222">
        <v>1.0590882503160579</v>
      </c>
      <c r="K468" s="253" t="s">
        <v>4243</v>
      </c>
      <c r="L468" s="74" t="s">
        <v>9109</v>
      </c>
      <c r="M468" s="261" t="s">
        <v>14543</v>
      </c>
      <c r="N468" s="74" t="s">
        <v>9110</v>
      </c>
      <c r="O468" s="26">
        <v>0.103054754480268</v>
      </c>
      <c r="P468" s="5">
        <v>-1.4803105784831301</v>
      </c>
      <c r="Q468" s="222">
        <v>0.98693196703942443</v>
      </c>
      <c r="U468" s="253" t="s">
        <v>1587</v>
      </c>
      <c r="V468" s="74" t="s">
        <v>8094</v>
      </c>
      <c r="W468" s="261" t="s">
        <v>16006</v>
      </c>
      <c r="X468" s="74" t="s">
        <v>8095</v>
      </c>
      <c r="Y468" s="4">
        <v>5.8265410094721998E-2</v>
      </c>
      <c r="Z468" s="216">
        <v>-2.5176670190729999</v>
      </c>
      <c r="AA468" s="222">
        <v>1.2345891924649783</v>
      </c>
      <c r="AL468" s="359" t="s">
        <v>16369</v>
      </c>
      <c r="AM468" s="344" t="s">
        <v>5247</v>
      </c>
      <c r="AN468" s="344" t="s">
        <v>6522</v>
      </c>
      <c r="AO468" s="345" t="s">
        <v>6992</v>
      </c>
      <c r="AP468" s="344" t="s">
        <v>16644</v>
      </c>
      <c r="AQ468" s="344" t="s">
        <v>5376</v>
      </c>
      <c r="AR468" s="346">
        <v>2.5568181818181799</v>
      </c>
      <c r="AS468" s="346">
        <v>0.65116279069767402</v>
      </c>
      <c r="AT468" s="349">
        <v>2.5695945191938699E-3</v>
      </c>
      <c r="AU468" s="348">
        <v>2.590135402727066</v>
      </c>
      <c r="AV468" s="346">
        <v>3.9265422077922101</v>
      </c>
      <c r="AW468" s="360" t="s">
        <v>16660</v>
      </c>
      <c r="AX468" s="147" t="str">
        <f t="shared" si="7"/>
        <v xml:space="preserve"> </v>
      </c>
      <c r="BZ468" s="32"/>
    </row>
    <row r="469" spans="1:78" ht="25" customHeight="1" x14ac:dyDescent="0.2">
      <c r="A469" s="253" t="s">
        <v>2589</v>
      </c>
      <c r="B469" s="74" t="s">
        <v>8965</v>
      </c>
      <c r="C469" s="261" t="s">
        <v>15791</v>
      </c>
      <c r="D469" s="74" t="s">
        <v>8966</v>
      </c>
      <c r="E469" s="4">
        <v>8.8109268222807194E-2</v>
      </c>
      <c r="F469" s="5">
        <v>-1.3936306216344401</v>
      </c>
      <c r="G469" s="222">
        <v>1.0549784057047233</v>
      </c>
      <c r="K469" s="253" t="s">
        <v>1999</v>
      </c>
      <c r="L469" s="74" t="s">
        <v>10362</v>
      </c>
      <c r="M469" s="261" t="s">
        <v>14630</v>
      </c>
      <c r="N469" s="74" t="s">
        <v>10363</v>
      </c>
      <c r="O469" s="26">
        <v>0.10326175766808</v>
      </c>
      <c r="P469" s="5">
        <v>3.3009698201348399</v>
      </c>
      <c r="Q469" s="222">
        <v>0.98606048689046677</v>
      </c>
      <c r="U469" s="253" t="s">
        <v>5001</v>
      </c>
      <c r="V469" s="74" t="s">
        <v>8186</v>
      </c>
      <c r="W469" s="261" t="s">
        <v>15546</v>
      </c>
      <c r="X469" s="74" t="s">
        <v>8187</v>
      </c>
      <c r="Y469" s="4">
        <v>5.82706243438443E-2</v>
      </c>
      <c r="Z469" s="216">
        <v>-1.9671764171758199</v>
      </c>
      <c r="AA469" s="222">
        <v>1.2345503286125483</v>
      </c>
      <c r="AL469" s="359" t="s">
        <v>16369</v>
      </c>
      <c r="AM469" s="344" t="s">
        <v>5247</v>
      </c>
      <c r="AN469" s="344" t="s">
        <v>6536</v>
      </c>
      <c r="AO469" s="345" t="s">
        <v>6997</v>
      </c>
      <c r="AP469" s="344" t="s">
        <v>16661</v>
      </c>
      <c r="AQ469" s="344" t="s">
        <v>5262</v>
      </c>
      <c r="AR469" s="346">
        <v>1.7045454545454499</v>
      </c>
      <c r="AS469" s="346">
        <v>0.27906976744186002</v>
      </c>
      <c r="AT469" s="349">
        <v>3.2429944858843301E-3</v>
      </c>
      <c r="AU469" s="348">
        <v>2.4890537897642901</v>
      </c>
      <c r="AV469" s="346">
        <v>6.1079545454545396</v>
      </c>
      <c r="AW469" s="360" t="s">
        <v>6538</v>
      </c>
      <c r="AX469" s="147" t="str">
        <f t="shared" si="7"/>
        <v xml:space="preserve"> </v>
      </c>
      <c r="BZ469" s="32"/>
    </row>
    <row r="470" spans="1:78" ht="25" customHeight="1" x14ac:dyDescent="0.2">
      <c r="A470" s="253" t="s">
        <v>2892</v>
      </c>
      <c r="B470" s="74" t="s">
        <v>10331</v>
      </c>
      <c r="C470" s="261" t="s">
        <v>15056</v>
      </c>
      <c r="D470" s="74" t="s">
        <v>10332</v>
      </c>
      <c r="E470" s="4">
        <v>8.8256279757267797E-2</v>
      </c>
      <c r="F470" s="5">
        <v>0.80087828190691102</v>
      </c>
      <c r="G470" s="222">
        <v>1.0542543831990703</v>
      </c>
      <c r="K470" s="253" t="s">
        <v>7265</v>
      </c>
      <c r="L470" s="74" t="s">
        <v>10505</v>
      </c>
      <c r="M470" s="261" t="s">
        <v>15470</v>
      </c>
      <c r="N470" s="74" t="s">
        <v>10506</v>
      </c>
      <c r="O470" s="26">
        <v>0.103518097622987</v>
      </c>
      <c r="P470" s="5">
        <v>-1.004132689565</v>
      </c>
      <c r="Q470" s="222">
        <v>0.98498371773633664</v>
      </c>
      <c r="U470" s="253" t="s">
        <v>7190</v>
      </c>
      <c r="V470" s="74" t="s">
        <v>12499</v>
      </c>
      <c r="W470" s="261" t="s">
        <v>16012</v>
      </c>
      <c r="X470" s="74" t="s">
        <v>8718</v>
      </c>
      <c r="Y470" s="4">
        <v>5.8293502046733101E-2</v>
      </c>
      <c r="Z470" s="216">
        <v>-2.71260075844341</v>
      </c>
      <c r="AA470" s="222">
        <v>1.2343798531745476</v>
      </c>
      <c r="AL470" s="359" t="s">
        <v>16369</v>
      </c>
      <c r="AM470" s="344" t="s">
        <v>5247</v>
      </c>
      <c r="AN470" s="344" t="s">
        <v>16541</v>
      </c>
      <c r="AO470" s="345" t="s">
        <v>17000</v>
      </c>
      <c r="AP470" s="344" t="s">
        <v>16662</v>
      </c>
      <c r="AQ470" s="344" t="s">
        <v>13748</v>
      </c>
      <c r="AR470" s="346">
        <v>0.28409090909090901</v>
      </c>
      <c r="AS470" s="346">
        <v>2.6511627906976698</v>
      </c>
      <c r="AT470" s="349">
        <v>3.2518910290526E-3</v>
      </c>
      <c r="AU470" s="348">
        <v>2.487864016052777</v>
      </c>
      <c r="AV470" s="346">
        <v>0.10715709728867601</v>
      </c>
      <c r="AW470" s="360" t="s">
        <v>9521</v>
      </c>
      <c r="AX470" s="147" t="str">
        <f t="shared" si="7"/>
        <v xml:space="preserve"> </v>
      </c>
      <c r="BZ470" s="32"/>
    </row>
    <row r="471" spans="1:78" ht="25" customHeight="1" x14ac:dyDescent="0.2">
      <c r="A471" s="253" t="s">
        <v>7212</v>
      </c>
      <c r="B471" s="74" t="s">
        <v>12418</v>
      </c>
      <c r="C471" s="261" t="s">
        <v>15449</v>
      </c>
      <c r="D471" s="74" t="s">
        <v>8945</v>
      </c>
      <c r="E471" s="4">
        <v>8.86004393983333E-2</v>
      </c>
      <c r="F471" s="5">
        <v>-0.53749663997915997</v>
      </c>
      <c r="G471" s="222">
        <v>1.0525641243003272</v>
      </c>
      <c r="K471" s="253" t="s">
        <v>3727</v>
      </c>
      <c r="L471" s="74" t="s">
        <v>11005</v>
      </c>
      <c r="M471" s="261" t="s">
        <v>16008</v>
      </c>
      <c r="N471" s="74" t="s">
        <v>11006</v>
      </c>
      <c r="O471" s="26">
        <v>0.103846204626085</v>
      </c>
      <c r="P471" s="5">
        <v>-2.6428267819951499</v>
      </c>
      <c r="Q471" s="222">
        <v>0.98360937144538585</v>
      </c>
      <c r="U471" s="253" t="s">
        <v>7176</v>
      </c>
      <c r="V471" s="74" t="s">
        <v>9637</v>
      </c>
      <c r="W471" s="261" t="s">
        <v>14613</v>
      </c>
      <c r="X471" s="74" t="s">
        <v>9638</v>
      </c>
      <c r="Y471" s="4">
        <v>5.8356593827713701E-2</v>
      </c>
      <c r="Z471" s="216">
        <v>7.6728084384270803</v>
      </c>
      <c r="AA471" s="222">
        <v>1.2339100650479324</v>
      </c>
      <c r="AL471" s="359" t="s">
        <v>16369</v>
      </c>
      <c r="AM471" s="344" t="s">
        <v>5247</v>
      </c>
      <c r="AN471" s="344" t="s">
        <v>5693</v>
      </c>
      <c r="AO471" s="345" t="s">
        <v>6293</v>
      </c>
      <c r="AP471" s="344" t="s">
        <v>16645</v>
      </c>
      <c r="AQ471" s="344" t="s">
        <v>5553</v>
      </c>
      <c r="AR471" s="346">
        <v>2.2727272727272698</v>
      </c>
      <c r="AS471" s="346">
        <v>0.55813953488372103</v>
      </c>
      <c r="AT471" s="349">
        <v>3.7998988911622602E-3</v>
      </c>
      <c r="AU471" s="348">
        <v>2.4202279590659517</v>
      </c>
      <c r="AV471" s="346">
        <v>4.0719696969696999</v>
      </c>
      <c r="AW471" s="360" t="s">
        <v>16663</v>
      </c>
      <c r="AX471" s="147" t="str">
        <f t="shared" si="7"/>
        <v xml:space="preserve"> </v>
      </c>
      <c r="BZ471" s="32"/>
    </row>
    <row r="472" spans="1:78" ht="25" customHeight="1" x14ac:dyDescent="0.2">
      <c r="A472" s="253" t="s">
        <v>4505</v>
      </c>
      <c r="B472" s="74" t="s">
        <v>10867</v>
      </c>
      <c r="C472" s="261" t="s">
        <v>15175</v>
      </c>
      <c r="D472" s="74" t="s">
        <v>10868</v>
      </c>
      <c r="E472" s="4">
        <v>8.86110121115634E-2</v>
      </c>
      <c r="F472" s="5">
        <v>-2.9815672872161798</v>
      </c>
      <c r="G472" s="222">
        <v>1.0525123029199264</v>
      </c>
      <c r="K472" s="253" t="s">
        <v>3850</v>
      </c>
      <c r="L472" s="74" t="s">
        <v>11774</v>
      </c>
      <c r="M472" s="261" t="s">
        <v>16010</v>
      </c>
      <c r="N472" s="74" t="s">
        <v>11775</v>
      </c>
      <c r="O472" s="26">
        <v>0.103871006137312</v>
      </c>
      <c r="P472" s="5">
        <v>-2.6474556155619502</v>
      </c>
      <c r="Q472" s="222">
        <v>0.98350566160371844</v>
      </c>
      <c r="U472" s="253" t="s">
        <v>4558</v>
      </c>
      <c r="V472" s="74" t="s">
        <v>11980</v>
      </c>
      <c r="W472" s="261" t="s">
        <v>14619</v>
      </c>
      <c r="X472" s="74" t="s">
        <v>11981</v>
      </c>
      <c r="Y472" s="4">
        <v>5.8506338866214903E-2</v>
      </c>
      <c r="Z472" s="216">
        <v>-0.35610860727313898</v>
      </c>
      <c r="AA472" s="222">
        <v>1.2327970777557684</v>
      </c>
      <c r="AL472" s="359" t="s">
        <v>16369</v>
      </c>
      <c r="AM472" s="344" t="s">
        <v>5247</v>
      </c>
      <c r="AN472" s="344" t="s">
        <v>5510</v>
      </c>
      <c r="AO472" s="345" t="s">
        <v>6204</v>
      </c>
      <c r="AP472" s="344" t="s">
        <v>16664</v>
      </c>
      <c r="AQ472" s="344" t="s">
        <v>5512</v>
      </c>
      <c r="AR472" s="346">
        <v>1.13636363636364</v>
      </c>
      <c r="AS472" s="346">
        <v>4</v>
      </c>
      <c r="AT472" s="349">
        <v>4.9077504875977701E-3</v>
      </c>
      <c r="AU472" s="348">
        <v>2.3091175251247384</v>
      </c>
      <c r="AV472" s="346">
        <v>0.28409090909090901</v>
      </c>
      <c r="AW472" s="360" t="s">
        <v>16665</v>
      </c>
      <c r="AX472" s="147" t="str">
        <f t="shared" si="7"/>
        <v xml:space="preserve"> </v>
      </c>
      <c r="BZ472" s="32"/>
    </row>
    <row r="473" spans="1:78" ht="25" customHeight="1" x14ac:dyDescent="0.2">
      <c r="A473" s="253" t="s">
        <v>5161</v>
      </c>
      <c r="B473" s="74" t="s">
        <v>10550</v>
      </c>
      <c r="C473" s="261" t="s">
        <v>15937</v>
      </c>
      <c r="D473" s="74" t="s">
        <v>10551</v>
      </c>
      <c r="E473" s="4">
        <v>8.8915475660601401E-2</v>
      </c>
      <c r="F473" s="5">
        <v>1.5152138670161599</v>
      </c>
      <c r="G473" s="222">
        <v>1.0510226438770585</v>
      </c>
      <c r="K473" s="253" t="s">
        <v>1995</v>
      </c>
      <c r="L473" s="74" t="s">
        <v>8501</v>
      </c>
      <c r="M473" s="261" t="s">
        <v>16057</v>
      </c>
      <c r="N473" s="74" t="s">
        <v>8502</v>
      </c>
      <c r="O473" s="26">
        <v>0.104026442203955</v>
      </c>
      <c r="P473" s="5">
        <v>-2.8824487987674199</v>
      </c>
      <c r="Q473" s="222">
        <v>0.98285625451239866</v>
      </c>
      <c r="U473" s="253" t="s">
        <v>7818</v>
      </c>
      <c r="V473" s="74" t="s">
        <v>9583</v>
      </c>
      <c r="W473" s="261" t="s">
        <v>15094</v>
      </c>
      <c r="X473" s="74" t="s">
        <v>9584</v>
      </c>
      <c r="Y473" s="4">
        <v>5.8545280715242003E-2</v>
      </c>
      <c r="Z473" s="216">
        <v>-1.4380088662644499</v>
      </c>
      <c r="AA473" s="222">
        <v>1.2325081072856114</v>
      </c>
      <c r="AL473" s="359" t="s">
        <v>16369</v>
      </c>
      <c r="AM473" s="344" t="s">
        <v>5247</v>
      </c>
      <c r="AN473" s="344" t="s">
        <v>6549</v>
      </c>
      <c r="AO473" s="345" t="s">
        <v>7002</v>
      </c>
      <c r="AP473" s="344" t="s">
        <v>16645</v>
      </c>
      <c r="AQ473" s="344" t="s">
        <v>5364</v>
      </c>
      <c r="AR473" s="346">
        <v>2.2727272727272698</v>
      </c>
      <c r="AS473" s="346">
        <v>0.60465116279069797</v>
      </c>
      <c r="AT473" s="349">
        <v>5.40080642214144E-3</v>
      </c>
      <c r="AU473" s="348">
        <v>2.2675413885959412</v>
      </c>
      <c r="AV473" s="346">
        <v>3.7587412587412601</v>
      </c>
      <c r="AW473" s="360" t="s">
        <v>6550</v>
      </c>
      <c r="AX473" s="147" t="str">
        <f t="shared" si="7"/>
        <v xml:space="preserve"> </v>
      </c>
      <c r="BZ473" s="32"/>
    </row>
    <row r="474" spans="1:78" ht="25" customHeight="1" x14ac:dyDescent="0.2">
      <c r="A474" s="253" t="s">
        <v>7465</v>
      </c>
      <c r="B474" s="74" t="s">
        <v>13356</v>
      </c>
      <c r="C474" s="261" t="s">
        <v>16073</v>
      </c>
      <c r="D474" s="74" t="s">
        <v>12487</v>
      </c>
      <c r="E474" s="4">
        <v>8.9128527795884802E-2</v>
      </c>
      <c r="F474" s="5">
        <v>1.5297834881552601</v>
      </c>
      <c r="G474" s="222">
        <v>1.0499832669918079</v>
      </c>
      <c r="K474" s="253" t="s">
        <v>4073</v>
      </c>
      <c r="L474" s="74" t="s">
        <v>11865</v>
      </c>
      <c r="M474" s="261" t="s">
        <v>14334</v>
      </c>
      <c r="N474" s="74" t="s">
        <v>11866</v>
      </c>
      <c r="O474" s="26">
        <v>0.10420247449736</v>
      </c>
      <c r="P474" s="5">
        <v>1.2395728284749501</v>
      </c>
      <c r="Q474" s="222">
        <v>0.98212196771798332</v>
      </c>
      <c r="U474" s="253" t="s">
        <v>7207</v>
      </c>
      <c r="V474" s="74" t="s">
        <v>12722</v>
      </c>
      <c r="W474" s="261" t="s">
        <v>14347</v>
      </c>
      <c r="X474" s="74" t="s">
        <v>12723</v>
      </c>
      <c r="Y474" s="4">
        <v>5.8604431397355203E-2</v>
      </c>
      <c r="Z474" s="216">
        <v>-5.3461208566465102</v>
      </c>
      <c r="AA474" s="222">
        <v>1.2320695433905349</v>
      </c>
      <c r="AL474" s="359" t="s">
        <v>16369</v>
      </c>
      <c r="AM474" s="344" t="s">
        <v>5247</v>
      </c>
      <c r="AN474" s="344" t="s">
        <v>6527</v>
      </c>
      <c r="AO474" s="345" t="s">
        <v>6993</v>
      </c>
      <c r="AP474" s="344" t="s">
        <v>16645</v>
      </c>
      <c r="AQ474" s="344" t="s">
        <v>5364</v>
      </c>
      <c r="AR474" s="346">
        <v>2.2727272727272698</v>
      </c>
      <c r="AS474" s="346">
        <v>0.60465116279069797</v>
      </c>
      <c r="AT474" s="349">
        <v>5.40080642214144E-3</v>
      </c>
      <c r="AU474" s="348">
        <v>2.2675413885959412</v>
      </c>
      <c r="AV474" s="346">
        <v>3.7587412587412601</v>
      </c>
      <c r="AW474" s="360" t="s">
        <v>6550</v>
      </c>
      <c r="AX474" s="147" t="str">
        <f t="shared" si="7"/>
        <v xml:space="preserve"> </v>
      </c>
      <c r="BZ474" s="32"/>
    </row>
    <row r="475" spans="1:78" ht="25" customHeight="1" x14ac:dyDescent="0.2">
      <c r="A475" s="253" t="s">
        <v>3900</v>
      </c>
      <c r="B475" s="74" t="s">
        <v>9336</v>
      </c>
      <c r="C475" s="261" t="s">
        <v>15312</v>
      </c>
      <c r="D475" s="74" t="s">
        <v>9337</v>
      </c>
      <c r="E475" s="4">
        <v>8.9339005514456907E-2</v>
      </c>
      <c r="F475" s="5">
        <v>-2.2201445019449499</v>
      </c>
      <c r="G475" s="222">
        <v>1.0489588862271482</v>
      </c>
      <c r="K475" s="253" t="s">
        <v>7258</v>
      </c>
      <c r="L475" s="74" t="s">
        <v>12897</v>
      </c>
      <c r="M475" s="261" t="s">
        <v>15842</v>
      </c>
      <c r="N475" s="74" t="s">
        <v>10243</v>
      </c>
      <c r="O475" s="26">
        <v>0.104608155560227</v>
      </c>
      <c r="P475" s="5">
        <v>-1.90572770420094</v>
      </c>
      <c r="Q475" s="222">
        <v>0.98043445527055373</v>
      </c>
      <c r="U475" s="253" t="s">
        <v>3742</v>
      </c>
      <c r="V475" s="74" t="s">
        <v>10512</v>
      </c>
      <c r="W475" s="261" t="s">
        <v>15273</v>
      </c>
      <c r="X475" s="74" t="s">
        <v>10513</v>
      </c>
      <c r="Y475" s="4">
        <v>5.8727909856645097E-2</v>
      </c>
      <c r="Z475" s="216">
        <v>-1.91144899600926</v>
      </c>
      <c r="AA475" s="222">
        <v>1.231155455548641</v>
      </c>
      <c r="AL475" s="359" t="s">
        <v>16369</v>
      </c>
      <c r="AM475" s="344" t="s">
        <v>5247</v>
      </c>
      <c r="AN475" s="344" t="s">
        <v>6551</v>
      </c>
      <c r="AO475" s="345" t="s">
        <v>7003</v>
      </c>
      <c r="AP475" s="344" t="s">
        <v>16657</v>
      </c>
      <c r="AQ475" s="344" t="s">
        <v>5304</v>
      </c>
      <c r="AR475" s="346">
        <v>1.98863636363636</v>
      </c>
      <c r="AS475" s="346">
        <v>0.46511627906976699</v>
      </c>
      <c r="AT475" s="349">
        <v>5.6043825459971804E-3</v>
      </c>
      <c r="AU475" s="348">
        <v>2.2514722281426192</v>
      </c>
      <c r="AV475" s="346">
        <v>4.2755681818181799</v>
      </c>
      <c r="AW475" s="360" t="s">
        <v>16666</v>
      </c>
      <c r="AX475" s="147" t="str">
        <f t="shared" si="7"/>
        <v xml:space="preserve"> </v>
      </c>
      <c r="BZ475" s="32"/>
    </row>
    <row r="476" spans="1:78" ht="25" customHeight="1" x14ac:dyDescent="0.2">
      <c r="A476" s="253" t="s">
        <v>1701</v>
      </c>
      <c r="B476" s="74" t="s">
        <v>10414</v>
      </c>
      <c r="C476" s="261" t="s">
        <v>14444</v>
      </c>
      <c r="D476" s="74" t="s">
        <v>10415</v>
      </c>
      <c r="E476" s="4">
        <v>8.9540956997667495E-2</v>
      </c>
      <c r="F476" s="5">
        <v>1.80120466156957</v>
      </c>
      <c r="G476" s="222">
        <v>1.0479782682663423</v>
      </c>
      <c r="K476" s="253" t="s">
        <v>2963</v>
      </c>
      <c r="L476" s="74" t="s">
        <v>10130</v>
      </c>
      <c r="M476" s="261" t="s">
        <v>16242</v>
      </c>
      <c r="N476" s="74" t="s">
        <v>10131</v>
      </c>
      <c r="O476" s="26">
        <v>0.10486535611390101</v>
      </c>
      <c r="P476" s="5">
        <v>-4.2965650095967396</v>
      </c>
      <c r="Q476" s="222">
        <v>0.97936796398539117</v>
      </c>
      <c r="U476" s="253" t="s">
        <v>4055</v>
      </c>
      <c r="V476" s="74" t="s">
        <v>11929</v>
      </c>
      <c r="W476" s="261" t="s">
        <v>15630</v>
      </c>
      <c r="X476" s="74" t="s">
        <v>11930</v>
      </c>
      <c r="Y476" s="4">
        <v>5.8784554538071097E-2</v>
      </c>
      <c r="Z476" s="216">
        <v>-2.3892421770607002</v>
      </c>
      <c r="AA476" s="222">
        <v>1.2307367684824726</v>
      </c>
      <c r="AL476" s="359" t="s">
        <v>16369</v>
      </c>
      <c r="AM476" s="344" t="s">
        <v>5247</v>
      </c>
      <c r="AN476" s="344" t="s">
        <v>5499</v>
      </c>
      <c r="AO476" s="345" t="s">
        <v>6201</v>
      </c>
      <c r="AP476" s="344" t="s">
        <v>16645</v>
      </c>
      <c r="AQ476" s="344" t="s">
        <v>5501</v>
      </c>
      <c r="AR476" s="346">
        <v>2.2727272727272698</v>
      </c>
      <c r="AS476" s="346">
        <v>5.5813953488372103</v>
      </c>
      <c r="AT476" s="349">
        <v>6.0420074845453E-3</v>
      </c>
      <c r="AU476" s="348">
        <v>2.2188187410795028</v>
      </c>
      <c r="AV476" s="346">
        <v>0.40719696969697</v>
      </c>
      <c r="AW476" s="360" t="s">
        <v>16667</v>
      </c>
      <c r="AX476" s="147" t="str">
        <f t="shared" si="7"/>
        <v xml:space="preserve"> </v>
      </c>
      <c r="BZ476" s="32"/>
    </row>
    <row r="477" spans="1:78" ht="25" customHeight="1" x14ac:dyDescent="0.2">
      <c r="A477" s="253" t="s">
        <v>7447</v>
      </c>
      <c r="B477" s="74" t="s">
        <v>12492</v>
      </c>
      <c r="C477" s="261" t="s">
        <v>15462</v>
      </c>
      <c r="D477" s="74" t="s">
        <v>12493</v>
      </c>
      <c r="E477" s="4">
        <v>9.0112969106087099E-2</v>
      </c>
      <c r="F477" s="5">
        <v>-1.47839571196778</v>
      </c>
      <c r="G477" s="222">
        <v>1.0452127006315963</v>
      </c>
      <c r="K477" s="253" t="s">
        <v>1898</v>
      </c>
      <c r="L477" s="74" t="s">
        <v>9612</v>
      </c>
      <c r="M477" s="261" t="s">
        <v>14527</v>
      </c>
      <c r="N477" s="74" t="s">
        <v>9613</v>
      </c>
      <c r="O477" s="26">
        <v>0.105544904658393</v>
      </c>
      <c r="P477" s="5">
        <v>-1.28404120251761</v>
      </c>
      <c r="Q477" s="222">
        <v>0.97656272808022371</v>
      </c>
      <c r="U477" s="253" t="s">
        <v>4962</v>
      </c>
      <c r="V477" s="74" t="s">
        <v>12928</v>
      </c>
      <c r="W477" s="261" t="s">
        <v>16129</v>
      </c>
      <c r="X477" s="74" t="s">
        <v>12929</v>
      </c>
      <c r="Y477" s="4">
        <v>5.8908523355633499E-2</v>
      </c>
      <c r="Z477" s="216">
        <v>-3.0208654867022799</v>
      </c>
      <c r="AA477" s="222">
        <v>1.2298218634724207</v>
      </c>
      <c r="AL477" s="359" t="s">
        <v>16369</v>
      </c>
      <c r="AM477" s="344" t="s">
        <v>5247</v>
      </c>
      <c r="AN477" s="344" t="s">
        <v>6554</v>
      </c>
      <c r="AO477" s="345" t="s">
        <v>7004</v>
      </c>
      <c r="AP477" s="344" t="s">
        <v>16668</v>
      </c>
      <c r="AQ477" s="344" t="s">
        <v>5292</v>
      </c>
      <c r="AR477" s="346">
        <v>1.4204545454545501</v>
      </c>
      <c r="AS477" s="346">
        <v>0.232558139534884</v>
      </c>
      <c r="AT477" s="349">
        <v>7.3451521419931496E-3</v>
      </c>
      <c r="AU477" s="348">
        <v>2.1339992041291667</v>
      </c>
      <c r="AV477" s="346">
        <v>6.1079545454545396</v>
      </c>
      <c r="AW477" s="360" t="s">
        <v>6556</v>
      </c>
      <c r="AX477" s="147" t="str">
        <f t="shared" si="7"/>
        <v xml:space="preserve"> </v>
      </c>
      <c r="BZ477" s="32"/>
    </row>
    <row r="478" spans="1:78" ht="25" customHeight="1" x14ac:dyDescent="0.2">
      <c r="A478" s="253" t="s">
        <v>4181</v>
      </c>
      <c r="B478" s="74" t="s">
        <v>12287</v>
      </c>
      <c r="C478" s="261" t="s">
        <v>14564</v>
      </c>
      <c r="D478" s="74" t="s">
        <v>12288</v>
      </c>
      <c r="E478" s="4">
        <v>9.0154370460554703E-2</v>
      </c>
      <c r="F478" s="5">
        <v>-1.11429798988926</v>
      </c>
      <c r="G478" s="222">
        <v>1.0450132149105782</v>
      </c>
      <c r="K478" s="253" t="s">
        <v>3366</v>
      </c>
      <c r="L478" s="74" t="s">
        <v>11093</v>
      </c>
      <c r="M478" s="261" t="s">
        <v>15677</v>
      </c>
      <c r="N478" s="74" t="s">
        <v>11094</v>
      </c>
      <c r="O478" s="26">
        <v>0.106153799753521</v>
      </c>
      <c r="P478" s="5">
        <v>-1.4381695043904901</v>
      </c>
      <c r="Q478" s="222">
        <v>0.97406445573771949</v>
      </c>
      <c r="U478" s="253" t="s">
        <v>7175</v>
      </c>
      <c r="V478" s="74" t="s">
        <v>11156</v>
      </c>
      <c r="W478" s="261" t="s">
        <v>14640</v>
      </c>
      <c r="X478" s="74" t="s">
        <v>11157</v>
      </c>
      <c r="Y478" s="4">
        <v>5.8923989319938502E-2</v>
      </c>
      <c r="Z478" s="216">
        <v>-1.45554391226224</v>
      </c>
      <c r="AA478" s="222">
        <v>1.2297078578751364</v>
      </c>
      <c r="AL478" s="359" t="s">
        <v>16369</v>
      </c>
      <c r="AM478" s="344" t="s">
        <v>5247</v>
      </c>
      <c r="AN478" s="344" t="s">
        <v>6557</v>
      </c>
      <c r="AO478" s="345" t="s">
        <v>7005</v>
      </c>
      <c r="AP478" s="344" t="s">
        <v>16668</v>
      </c>
      <c r="AQ478" s="344" t="s">
        <v>5292</v>
      </c>
      <c r="AR478" s="346">
        <v>1.4204545454545501</v>
      </c>
      <c r="AS478" s="346">
        <v>0.232558139534884</v>
      </c>
      <c r="AT478" s="349">
        <v>7.3451521419931496E-3</v>
      </c>
      <c r="AU478" s="348">
        <v>2.1339992041291667</v>
      </c>
      <c r="AV478" s="346">
        <v>6.1079545454545396</v>
      </c>
      <c r="AW478" s="360" t="s">
        <v>6558</v>
      </c>
      <c r="AX478" s="147" t="str">
        <f t="shared" si="7"/>
        <v xml:space="preserve"> </v>
      </c>
      <c r="BZ478" s="32"/>
    </row>
    <row r="479" spans="1:78" ht="25" customHeight="1" x14ac:dyDescent="0.2">
      <c r="A479" s="253" t="s">
        <v>3120</v>
      </c>
      <c r="B479" s="74" t="s">
        <v>10169</v>
      </c>
      <c r="C479" s="261" t="s">
        <v>14664</v>
      </c>
      <c r="D479" s="74" t="s">
        <v>10170</v>
      </c>
      <c r="E479" s="4">
        <v>9.0730962499358594E-2</v>
      </c>
      <c r="F479" s="5">
        <v>2.3183844912868299</v>
      </c>
      <c r="G479" s="222">
        <v>1.0422444819812782</v>
      </c>
      <c r="K479" s="253" t="s">
        <v>7289</v>
      </c>
      <c r="L479" s="74" t="s">
        <v>10862</v>
      </c>
      <c r="M479" s="261" t="s">
        <v>14535</v>
      </c>
      <c r="N479" s="74" t="s">
        <v>10863</v>
      </c>
      <c r="O479" s="26">
        <v>0.10760269970636099</v>
      </c>
      <c r="P479" s="5">
        <v>-1.34394859553676</v>
      </c>
      <c r="Q479" s="222">
        <v>0.96817683226752127</v>
      </c>
      <c r="U479" s="253" t="s">
        <v>4008</v>
      </c>
      <c r="V479" s="74" t="s">
        <v>10277</v>
      </c>
      <c r="W479" s="261" t="s">
        <v>15816</v>
      </c>
      <c r="X479" s="74" t="s">
        <v>10278</v>
      </c>
      <c r="Y479" s="4">
        <v>5.9312390249484197E-2</v>
      </c>
      <c r="Z479" s="216">
        <v>-2.8870469535837202</v>
      </c>
      <c r="AA479" s="222">
        <v>1.2268545738381158</v>
      </c>
      <c r="AL479" s="359" t="s">
        <v>16369</v>
      </c>
      <c r="AM479" s="344" t="s">
        <v>5247</v>
      </c>
      <c r="AN479" s="344" t="s">
        <v>6559</v>
      </c>
      <c r="AO479" s="345" t="s">
        <v>7006</v>
      </c>
      <c r="AP479" s="344" t="s">
        <v>16668</v>
      </c>
      <c r="AQ479" s="344" t="s">
        <v>5292</v>
      </c>
      <c r="AR479" s="346">
        <v>1.4204545454545501</v>
      </c>
      <c r="AS479" s="346">
        <v>0.232558139534884</v>
      </c>
      <c r="AT479" s="349">
        <v>7.3451521419931496E-3</v>
      </c>
      <c r="AU479" s="348">
        <v>2.1339992041291667</v>
      </c>
      <c r="AV479" s="346">
        <v>6.1079545454545396</v>
      </c>
      <c r="AW479" s="360" t="s">
        <v>6560</v>
      </c>
      <c r="AX479" s="147" t="str">
        <f t="shared" si="7"/>
        <v xml:space="preserve"> </v>
      </c>
      <c r="BZ479" s="32"/>
    </row>
    <row r="480" spans="1:78" ht="25" customHeight="1" x14ac:dyDescent="0.2">
      <c r="A480" s="253" t="s">
        <v>2222</v>
      </c>
      <c r="B480" s="74" t="s">
        <v>12326</v>
      </c>
      <c r="C480" s="261" t="s">
        <v>14473</v>
      </c>
      <c r="D480" s="74" t="s">
        <v>12327</v>
      </c>
      <c r="E480" s="4">
        <v>9.0785259458436199E-2</v>
      </c>
      <c r="F480" s="5">
        <v>1.5074542612074</v>
      </c>
      <c r="G480" s="222">
        <v>1.0419846609012609</v>
      </c>
      <c r="K480" s="253" t="s">
        <v>5097</v>
      </c>
      <c r="L480" s="74" t="s">
        <v>8558</v>
      </c>
      <c r="M480" s="261" t="s">
        <v>15524</v>
      </c>
      <c r="N480" s="74" t="s">
        <v>8559</v>
      </c>
      <c r="O480" s="26">
        <v>0.107728221792878</v>
      </c>
      <c r="P480" s="5">
        <v>-1.1139382295382101</v>
      </c>
      <c r="Q480" s="222">
        <v>0.96767050874160687</v>
      </c>
      <c r="U480" s="253" t="s">
        <v>1653</v>
      </c>
      <c r="V480" s="74" t="s">
        <v>10299</v>
      </c>
      <c r="W480" s="261" t="s">
        <v>15025</v>
      </c>
      <c r="X480" s="74" t="s">
        <v>10300</v>
      </c>
      <c r="Y480" s="4">
        <v>6.0009189984483798E-2</v>
      </c>
      <c r="Z480" s="216">
        <v>-2.3211591694640199</v>
      </c>
      <c r="AA480" s="222">
        <v>1.2217822353842644</v>
      </c>
      <c r="AL480" s="359" t="s">
        <v>16369</v>
      </c>
      <c r="AM480" s="344" t="s">
        <v>5247</v>
      </c>
      <c r="AN480" s="344" t="s">
        <v>6561</v>
      </c>
      <c r="AO480" s="345" t="s">
        <v>7007</v>
      </c>
      <c r="AP480" s="344" t="s">
        <v>16668</v>
      </c>
      <c r="AQ480" s="344" t="s">
        <v>5292</v>
      </c>
      <c r="AR480" s="346">
        <v>1.4204545454545501</v>
      </c>
      <c r="AS480" s="346">
        <v>0.232558139534884</v>
      </c>
      <c r="AT480" s="349">
        <v>7.3451521419931496E-3</v>
      </c>
      <c r="AU480" s="348">
        <v>2.1339992041291667</v>
      </c>
      <c r="AV480" s="346">
        <v>6.1079545454545396</v>
      </c>
      <c r="AW480" s="360" t="s">
        <v>6560</v>
      </c>
      <c r="AX480" s="147" t="str">
        <f t="shared" si="7"/>
        <v xml:space="preserve"> </v>
      </c>
      <c r="BZ480" s="32"/>
    </row>
    <row r="481" spans="1:78" ht="25" customHeight="1" x14ac:dyDescent="0.2">
      <c r="A481" s="253" t="s">
        <v>1894</v>
      </c>
      <c r="B481" s="74" t="s">
        <v>8739</v>
      </c>
      <c r="C481" s="261" t="s">
        <v>15369</v>
      </c>
      <c r="D481" s="74" t="s">
        <v>8740</v>
      </c>
      <c r="E481" s="4">
        <v>9.1405727983706705E-2</v>
      </c>
      <c r="F481" s="5">
        <v>1.88253873378321</v>
      </c>
      <c r="G481" s="222">
        <v>1.0390265881417668</v>
      </c>
      <c r="K481" s="253" t="s">
        <v>7589</v>
      </c>
      <c r="L481" s="74" t="s">
        <v>12790</v>
      </c>
      <c r="M481" s="261" t="s">
        <v>16098</v>
      </c>
      <c r="N481" s="74" t="s">
        <v>12778</v>
      </c>
      <c r="O481" s="26">
        <v>0.107869137221936</v>
      </c>
      <c r="P481" s="5">
        <v>-3.0592807178771801</v>
      </c>
      <c r="Q481" s="222">
        <v>0.96710279490457973</v>
      </c>
      <c r="U481" s="253" t="s">
        <v>1692</v>
      </c>
      <c r="V481" s="74" t="s">
        <v>12082</v>
      </c>
      <c r="W481" s="261" t="s">
        <v>14943</v>
      </c>
      <c r="X481" s="74" t="s">
        <v>12083</v>
      </c>
      <c r="Y481" s="4">
        <v>6.06765577633359E-2</v>
      </c>
      <c r="Z481" s="216">
        <v>-0.91492205161965501</v>
      </c>
      <c r="AA481" s="222">
        <v>1.216979065109971</v>
      </c>
      <c r="AL481" s="359" t="s">
        <v>16369</v>
      </c>
      <c r="AM481" s="344" t="s">
        <v>5247</v>
      </c>
      <c r="AN481" s="344" t="s">
        <v>6562</v>
      </c>
      <c r="AO481" s="345" t="s">
        <v>7008</v>
      </c>
      <c r="AP481" s="344" t="s">
        <v>16657</v>
      </c>
      <c r="AQ481" s="344" t="s">
        <v>5280</v>
      </c>
      <c r="AR481" s="346">
        <v>1.98863636363636</v>
      </c>
      <c r="AS481" s="346">
        <v>0.51162790697674398</v>
      </c>
      <c r="AT481" s="349">
        <v>8.0849088424096993E-3</v>
      </c>
      <c r="AU481" s="348">
        <v>2.0923248724133172</v>
      </c>
      <c r="AV481" s="346">
        <v>3.8868801652892602</v>
      </c>
      <c r="AW481" s="360" t="s">
        <v>6563</v>
      </c>
      <c r="AX481" s="147" t="str">
        <f t="shared" si="7"/>
        <v xml:space="preserve"> </v>
      </c>
      <c r="BZ481" s="32"/>
    </row>
    <row r="482" spans="1:78" ht="25" customHeight="1" x14ac:dyDescent="0.2">
      <c r="A482" s="253" t="s">
        <v>3019</v>
      </c>
      <c r="B482" s="74" t="s">
        <v>11998</v>
      </c>
      <c r="C482" s="261" t="s">
        <v>15332</v>
      </c>
      <c r="D482" s="74" t="s">
        <v>11999</v>
      </c>
      <c r="E482" s="4">
        <v>9.1406382464873606E-2</v>
      </c>
      <c r="F482" s="5">
        <v>2.36110110006382</v>
      </c>
      <c r="G482" s="222">
        <v>1.0390234785276544</v>
      </c>
      <c r="K482" s="253" t="s">
        <v>2263</v>
      </c>
      <c r="L482" s="74" t="s">
        <v>9090</v>
      </c>
      <c r="M482" s="261" t="s">
        <v>15876</v>
      </c>
      <c r="N482" s="74" t="s">
        <v>9091</v>
      </c>
      <c r="O482" s="26">
        <v>0.10798645952367</v>
      </c>
      <c r="P482" s="5">
        <v>-2.0465061641800801</v>
      </c>
      <c r="Q482" s="222">
        <v>0.96663069750212316</v>
      </c>
      <c r="U482" s="253" t="s">
        <v>4979</v>
      </c>
      <c r="V482" s="74" t="s">
        <v>8482</v>
      </c>
      <c r="W482" s="261" t="s">
        <v>15505</v>
      </c>
      <c r="X482" s="74" t="s">
        <v>8483</v>
      </c>
      <c r="Y482" s="4">
        <v>6.0814683775596998E-2</v>
      </c>
      <c r="Z482" s="216">
        <v>-1.6157851020540099</v>
      </c>
      <c r="AA482" s="222">
        <v>1.215991547161865</v>
      </c>
      <c r="AL482" s="359" t="s">
        <v>16369</v>
      </c>
      <c r="AM482" s="344" t="s">
        <v>5247</v>
      </c>
      <c r="AN482" s="344" t="s">
        <v>6603</v>
      </c>
      <c r="AO482" s="345" t="s">
        <v>7028</v>
      </c>
      <c r="AP482" s="344" t="s">
        <v>16661</v>
      </c>
      <c r="AQ482" s="344" t="s">
        <v>5356</v>
      </c>
      <c r="AR482" s="346">
        <v>1.7045454545454499</v>
      </c>
      <c r="AS482" s="346">
        <v>0.372093023255814</v>
      </c>
      <c r="AT482" s="349">
        <v>8.2231961851477204E-3</v>
      </c>
      <c r="AU482" s="348">
        <v>2.0849593484237139</v>
      </c>
      <c r="AV482" s="346">
        <v>4.5809659090909101</v>
      </c>
      <c r="AW482" s="360" t="s">
        <v>16669</v>
      </c>
      <c r="AX482" s="147" t="str">
        <f t="shared" si="7"/>
        <v xml:space="preserve"> </v>
      </c>
      <c r="BZ482" s="32"/>
    </row>
    <row r="483" spans="1:78" ht="25" customHeight="1" x14ac:dyDescent="0.2">
      <c r="A483" s="253" t="s">
        <v>5010</v>
      </c>
      <c r="B483" s="74" t="s">
        <v>10989</v>
      </c>
      <c r="C483" s="261" t="s">
        <v>15603</v>
      </c>
      <c r="D483" s="74" t="s">
        <v>10990</v>
      </c>
      <c r="E483" s="4">
        <v>9.1814599512355599E-2</v>
      </c>
      <c r="F483" s="5">
        <v>5.9055543318146801</v>
      </c>
      <c r="G483" s="222">
        <v>1.0370882557973979</v>
      </c>
      <c r="K483" s="253" t="s">
        <v>7711</v>
      </c>
      <c r="L483" s="74" t="s">
        <v>12980</v>
      </c>
      <c r="M483" s="261" t="s">
        <v>15887</v>
      </c>
      <c r="N483" s="74" t="s">
        <v>12926</v>
      </c>
      <c r="O483" s="26">
        <v>0.108160923399942</v>
      </c>
      <c r="P483" s="5">
        <v>-2.1038256666354198</v>
      </c>
      <c r="Q483" s="222">
        <v>0.96592961369360464</v>
      </c>
      <c r="U483" s="253" t="s">
        <v>1890</v>
      </c>
      <c r="V483" s="74" t="s">
        <v>10322</v>
      </c>
      <c r="W483" s="261" t="s">
        <v>14341</v>
      </c>
      <c r="X483" s="74" t="s">
        <v>10323</v>
      </c>
      <c r="Y483" s="4">
        <v>6.1251919438060597E-2</v>
      </c>
      <c r="Z483" s="216">
        <v>-3.0875736372134002</v>
      </c>
      <c r="AA483" s="222">
        <v>1.212880297358585</v>
      </c>
      <c r="AL483" s="359" t="s">
        <v>16369</v>
      </c>
      <c r="AM483" s="344" t="s">
        <v>5247</v>
      </c>
      <c r="AN483" s="344" t="s">
        <v>6605</v>
      </c>
      <c r="AO483" s="345" t="s">
        <v>7029</v>
      </c>
      <c r="AP483" s="344" t="s">
        <v>16661</v>
      </c>
      <c r="AQ483" s="344" t="s">
        <v>5356</v>
      </c>
      <c r="AR483" s="346">
        <v>1.7045454545454499</v>
      </c>
      <c r="AS483" s="346">
        <v>0.372093023255814</v>
      </c>
      <c r="AT483" s="349">
        <v>8.2231961851477204E-3</v>
      </c>
      <c r="AU483" s="348">
        <v>2.0849593484237139</v>
      </c>
      <c r="AV483" s="346">
        <v>4.5809659090909101</v>
      </c>
      <c r="AW483" s="360" t="s">
        <v>16670</v>
      </c>
      <c r="AX483" s="147" t="str">
        <f t="shared" si="7"/>
        <v xml:space="preserve"> </v>
      </c>
      <c r="BZ483" s="32"/>
    </row>
    <row r="484" spans="1:78" ht="25" customHeight="1" x14ac:dyDescent="0.2">
      <c r="A484" s="253" t="s">
        <v>3341</v>
      </c>
      <c r="B484" s="74" t="s">
        <v>12210</v>
      </c>
      <c r="C484" s="261" t="s">
        <v>14284</v>
      </c>
      <c r="D484" s="74" t="s">
        <v>12211</v>
      </c>
      <c r="E484" s="4">
        <v>9.1874223952784898E-2</v>
      </c>
      <c r="F484" s="5">
        <v>1.96623511822387</v>
      </c>
      <c r="G484" s="222">
        <v>1.0368063163098891</v>
      </c>
      <c r="K484" s="253" t="s">
        <v>626</v>
      </c>
      <c r="L484" s="74" t="s">
        <v>8796</v>
      </c>
      <c r="M484" s="261" t="s">
        <v>14578</v>
      </c>
      <c r="N484" s="74" t="s">
        <v>8797</v>
      </c>
      <c r="O484" s="26">
        <v>0.108204654648454</v>
      </c>
      <c r="P484" s="5">
        <v>-2.2019155037862301</v>
      </c>
      <c r="Q484" s="222">
        <v>0.96575405674646519</v>
      </c>
      <c r="U484" s="253" t="s">
        <v>2736</v>
      </c>
      <c r="V484" s="74" t="s">
        <v>13500</v>
      </c>
      <c r="W484" s="261" t="s">
        <v>14423</v>
      </c>
      <c r="X484" s="74" t="s">
        <v>8499</v>
      </c>
      <c r="Y484" s="4">
        <v>6.1269118747873101E-2</v>
      </c>
      <c r="Z484" s="216">
        <v>-6.1767314374601403</v>
      </c>
      <c r="AA484" s="222">
        <v>1.2127583662110242</v>
      </c>
      <c r="AL484" s="359" t="s">
        <v>16369</v>
      </c>
      <c r="AM484" s="344" t="s">
        <v>5247</v>
      </c>
      <c r="AN484" s="344" t="s">
        <v>6564</v>
      </c>
      <c r="AO484" s="345" t="s">
        <v>7009</v>
      </c>
      <c r="AP484" s="344" t="s">
        <v>16661</v>
      </c>
      <c r="AQ484" s="344" t="s">
        <v>5356</v>
      </c>
      <c r="AR484" s="346">
        <v>1.7045454545454499</v>
      </c>
      <c r="AS484" s="346">
        <v>0.372093023255814</v>
      </c>
      <c r="AT484" s="349">
        <v>8.2231961851477204E-3</v>
      </c>
      <c r="AU484" s="348">
        <v>2.0849593484237139</v>
      </c>
      <c r="AV484" s="346">
        <v>4.5809659090909101</v>
      </c>
      <c r="AW484" s="360" t="s">
        <v>6565</v>
      </c>
      <c r="AX484" s="147" t="str">
        <f t="shared" si="7"/>
        <v xml:space="preserve"> </v>
      </c>
      <c r="BZ484" s="32"/>
    </row>
    <row r="485" spans="1:78" ht="25" customHeight="1" x14ac:dyDescent="0.2">
      <c r="A485" s="253" t="s">
        <v>7643</v>
      </c>
      <c r="B485" s="74" t="s">
        <v>12442</v>
      </c>
      <c r="C485" s="261" t="s">
        <v>15657</v>
      </c>
      <c r="D485" s="74" t="s">
        <v>12443</v>
      </c>
      <c r="E485" s="4">
        <v>9.2149815044593505E-2</v>
      </c>
      <c r="F485" s="5">
        <v>1.8362925346149901</v>
      </c>
      <c r="G485" s="222">
        <v>1.0355055321236166</v>
      </c>
      <c r="K485" s="253" t="s">
        <v>5010</v>
      </c>
      <c r="L485" s="74" t="s">
        <v>10989</v>
      </c>
      <c r="M485" s="261" t="s">
        <v>15603</v>
      </c>
      <c r="N485" s="74" t="s">
        <v>10990</v>
      </c>
      <c r="O485" s="26">
        <v>0.10857476221057499</v>
      </c>
      <c r="P485" s="5">
        <v>-1.27747274195284</v>
      </c>
      <c r="Q485" s="222">
        <v>0.96427111311238967</v>
      </c>
      <c r="U485" s="253" t="s">
        <v>7180</v>
      </c>
      <c r="V485" s="74" t="s">
        <v>13415</v>
      </c>
      <c r="W485" s="261" t="s">
        <v>15337</v>
      </c>
      <c r="X485" s="74" t="s">
        <v>12690</v>
      </c>
      <c r="Y485" s="4">
        <v>6.1448205779281298E-2</v>
      </c>
      <c r="Z485" s="216">
        <v>2.4832480630273501</v>
      </c>
      <c r="AA485" s="222">
        <v>1.2114907935185122</v>
      </c>
      <c r="AL485" s="359" t="s">
        <v>16369</v>
      </c>
      <c r="AM485" s="344" t="s">
        <v>5247</v>
      </c>
      <c r="AN485" s="344" t="s">
        <v>5409</v>
      </c>
      <c r="AO485" s="345" t="s">
        <v>6157</v>
      </c>
      <c r="AP485" s="344" t="s">
        <v>16662</v>
      </c>
      <c r="AQ485" s="344" t="s">
        <v>5410</v>
      </c>
      <c r="AR485" s="346">
        <v>0.28409090909090901</v>
      </c>
      <c r="AS485" s="346">
        <v>2.13953488372093</v>
      </c>
      <c r="AT485" s="349">
        <v>1.04527884646816E-2</v>
      </c>
      <c r="AU485" s="348">
        <v>1.9807678384256437</v>
      </c>
      <c r="AV485" s="346">
        <v>0.13278162055336001</v>
      </c>
      <c r="AW485" s="360" t="s">
        <v>10271</v>
      </c>
      <c r="AX485" s="147" t="str">
        <f t="shared" si="7"/>
        <v xml:space="preserve"> </v>
      </c>
      <c r="BZ485" s="32"/>
    </row>
    <row r="486" spans="1:78" ht="25" customHeight="1" x14ac:dyDescent="0.2">
      <c r="A486" s="253" t="s">
        <v>4367</v>
      </c>
      <c r="B486" s="74" t="s">
        <v>11796</v>
      </c>
      <c r="C486" s="261" t="s">
        <v>14486</v>
      </c>
      <c r="D486" s="74" t="s">
        <v>11797</v>
      </c>
      <c r="E486" s="4">
        <v>9.2362540262656001E-2</v>
      </c>
      <c r="F486" s="5">
        <v>-4.8124847362015002</v>
      </c>
      <c r="G486" s="222">
        <v>1.0345041311155923</v>
      </c>
      <c r="K486" s="253" t="s">
        <v>2484</v>
      </c>
      <c r="L486" s="74" t="s">
        <v>8127</v>
      </c>
      <c r="M486" s="261" t="s">
        <v>15614</v>
      </c>
      <c r="N486" s="74" t="s">
        <v>8128</v>
      </c>
      <c r="O486" s="26">
        <v>0.108698931806799</v>
      </c>
      <c r="P486" s="5">
        <v>-1.29965121106537</v>
      </c>
      <c r="Q486" s="222">
        <v>0.96377472373976103</v>
      </c>
      <c r="U486" s="253" t="s">
        <v>7299</v>
      </c>
      <c r="V486" s="74" t="s">
        <v>12172</v>
      </c>
      <c r="W486" s="261" t="s">
        <v>14409</v>
      </c>
      <c r="X486" s="74" t="s">
        <v>12173</v>
      </c>
      <c r="Y486" s="4">
        <v>6.1590938368890499E-2</v>
      </c>
      <c r="Z486" s="216">
        <v>-4.1983552721195903</v>
      </c>
      <c r="AA486" s="222">
        <v>1.2104831791647113</v>
      </c>
      <c r="AL486" s="359" t="s">
        <v>16369</v>
      </c>
      <c r="AM486" s="344" t="s">
        <v>5247</v>
      </c>
      <c r="AN486" s="344" t="s">
        <v>16671</v>
      </c>
      <c r="AO486" s="345" t="s">
        <v>17018</v>
      </c>
      <c r="AP486" s="344" t="s">
        <v>16662</v>
      </c>
      <c r="AQ486" s="344" t="s">
        <v>16672</v>
      </c>
      <c r="AR486" s="346">
        <v>0.28409090909090901</v>
      </c>
      <c r="AS486" s="346">
        <v>2.18604651162791</v>
      </c>
      <c r="AT486" s="349">
        <v>1.0506955627630699E-2</v>
      </c>
      <c r="AU486" s="348">
        <v>1.9785231018260196</v>
      </c>
      <c r="AV486" s="346">
        <v>0.12995647969052199</v>
      </c>
      <c r="AW486" s="360" t="s">
        <v>10396</v>
      </c>
      <c r="AX486" s="147" t="str">
        <f t="shared" si="7"/>
        <v xml:space="preserve"> </v>
      </c>
      <c r="BZ486" s="32"/>
    </row>
    <row r="487" spans="1:78" ht="25" customHeight="1" x14ac:dyDescent="0.2">
      <c r="A487" s="253" t="s">
        <v>3300</v>
      </c>
      <c r="B487" s="74" t="s">
        <v>10280</v>
      </c>
      <c r="C487" s="261" t="s">
        <v>15714</v>
      </c>
      <c r="D487" s="74" t="s">
        <v>10281</v>
      </c>
      <c r="E487" s="4">
        <v>9.2438042315200294E-2</v>
      </c>
      <c r="F487" s="5">
        <v>1.3929295979290801</v>
      </c>
      <c r="G487" s="222">
        <v>1.0341492607341312</v>
      </c>
      <c r="K487" s="253" t="s">
        <v>4251</v>
      </c>
      <c r="L487" s="74" t="s">
        <v>11050</v>
      </c>
      <c r="M487" s="261" t="s">
        <v>15883</v>
      </c>
      <c r="N487" s="74" t="s">
        <v>11051</v>
      </c>
      <c r="O487" s="26">
        <v>0.108795785719061</v>
      </c>
      <c r="P487" s="5">
        <v>-2.08475061446262</v>
      </c>
      <c r="Q487" s="222">
        <v>0.96338792701287879</v>
      </c>
      <c r="U487" s="253" t="s">
        <v>4991</v>
      </c>
      <c r="V487" s="74" t="s">
        <v>6769</v>
      </c>
      <c r="W487" s="261" t="s">
        <v>16191</v>
      </c>
      <c r="X487" s="74" t="s">
        <v>8626</v>
      </c>
      <c r="Y487" s="4">
        <v>6.1612656057779699E-2</v>
      </c>
      <c r="Z487" s="216">
        <v>-3.9064307781271301</v>
      </c>
      <c r="AA487" s="222">
        <v>1.2103300688177956</v>
      </c>
      <c r="AL487" s="359" t="s">
        <v>16369</v>
      </c>
      <c r="AM487" s="344" t="s">
        <v>5247</v>
      </c>
      <c r="AN487" s="344" t="s">
        <v>6613</v>
      </c>
      <c r="AO487" s="345" t="s">
        <v>7033</v>
      </c>
      <c r="AP487" s="344" t="s">
        <v>16645</v>
      </c>
      <c r="AQ487" s="344" t="s">
        <v>5776</v>
      </c>
      <c r="AR487" s="346">
        <v>2.2727272727272698</v>
      </c>
      <c r="AS487" s="346">
        <v>0.74418604651162801</v>
      </c>
      <c r="AT487" s="349">
        <v>1.3317959107052401E-2</v>
      </c>
      <c r="AU487" s="348">
        <v>1.8755623229476608</v>
      </c>
      <c r="AV487" s="346">
        <v>3.0539772727272698</v>
      </c>
      <c r="AW487" s="360" t="s">
        <v>16673</v>
      </c>
      <c r="AX487" s="147" t="str">
        <f t="shared" si="7"/>
        <v xml:space="preserve"> </v>
      </c>
      <c r="BZ487" s="32"/>
    </row>
    <row r="488" spans="1:78" ht="25" customHeight="1" x14ac:dyDescent="0.2">
      <c r="A488" s="253" t="s">
        <v>2064</v>
      </c>
      <c r="B488" s="74" t="s">
        <v>8736</v>
      </c>
      <c r="C488" s="261" t="s">
        <v>15858</v>
      </c>
      <c r="D488" s="74" t="s">
        <v>8737</v>
      </c>
      <c r="E488" s="4">
        <v>9.3173674269433904E-2</v>
      </c>
      <c r="F488" s="5">
        <v>-1.99078631522451</v>
      </c>
      <c r="G488" s="222">
        <v>1.0307067779308754</v>
      </c>
      <c r="K488" s="253" t="s">
        <v>4967</v>
      </c>
      <c r="L488" s="74" t="s">
        <v>13036</v>
      </c>
      <c r="M488" s="261" t="s">
        <v>16077</v>
      </c>
      <c r="N488" s="74" t="s">
        <v>8811</v>
      </c>
      <c r="O488" s="26">
        <v>0.109116291469962</v>
      </c>
      <c r="P488" s="5">
        <v>-2.9754922958930798</v>
      </c>
      <c r="Q488" s="222">
        <v>0.96211040278199478</v>
      </c>
      <c r="U488" s="253" t="s">
        <v>7210</v>
      </c>
      <c r="V488" s="74" t="s">
        <v>12946</v>
      </c>
      <c r="W488" s="261" t="s">
        <v>14387</v>
      </c>
      <c r="X488" s="74" t="s">
        <v>10712</v>
      </c>
      <c r="Y488" s="4">
        <v>6.19190468303846E-2</v>
      </c>
      <c r="Z488" s="216">
        <v>-6.3330286478497797</v>
      </c>
      <c r="AA488" s="222">
        <v>1.2081757377174516</v>
      </c>
      <c r="AL488" s="359" t="s">
        <v>16369</v>
      </c>
      <c r="AM488" s="344" t="s">
        <v>5247</v>
      </c>
      <c r="AN488" s="344" t="s">
        <v>6502</v>
      </c>
      <c r="AO488" s="345" t="s">
        <v>6985</v>
      </c>
      <c r="AP488" s="344" t="s">
        <v>16647</v>
      </c>
      <c r="AQ488" s="344" t="s">
        <v>5301</v>
      </c>
      <c r="AR488" s="346">
        <v>3.4090909090909101</v>
      </c>
      <c r="AS488" s="346">
        <v>1.4418604651162801</v>
      </c>
      <c r="AT488" s="349">
        <v>1.3942416060745699E-2</v>
      </c>
      <c r="AU488" s="348">
        <v>1.8556619614653913</v>
      </c>
      <c r="AV488" s="346">
        <v>2.36436950146628</v>
      </c>
      <c r="AW488" s="360" t="s">
        <v>16674</v>
      </c>
      <c r="AX488" s="147" t="str">
        <f t="shared" si="7"/>
        <v xml:space="preserve"> </v>
      </c>
      <c r="BZ488" s="32"/>
    </row>
    <row r="489" spans="1:78" ht="25" customHeight="1" x14ac:dyDescent="0.2">
      <c r="A489" s="253" t="s">
        <v>5065</v>
      </c>
      <c r="B489" s="74" t="s">
        <v>11409</v>
      </c>
      <c r="C489" s="261" t="s">
        <v>15131</v>
      </c>
      <c r="D489" s="74" t="s">
        <v>11410</v>
      </c>
      <c r="E489" s="4">
        <v>9.3204505701007606E-2</v>
      </c>
      <c r="F489" s="5">
        <v>1.31451476857897</v>
      </c>
      <c r="G489" s="222">
        <v>1.0305630924337223</v>
      </c>
      <c r="K489" s="253" t="s">
        <v>4215</v>
      </c>
      <c r="L489" s="74" t="s">
        <v>8354</v>
      </c>
      <c r="M489" s="261" t="s">
        <v>15742</v>
      </c>
      <c r="N489" s="74" t="s">
        <v>8355</v>
      </c>
      <c r="O489" s="26">
        <v>0.10934226511235599</v>
      </c>
      <c r="P489" s="5">
        <v>-1.57508017056021</v>
      </c>
      <c r="Q489" s="222">
        <v>0.96121193359419921</v>
      </c>
      <c r="U489" s="253" t="s">
        <v>7226</v>
      </c>
      <c r="V489" s="74" t="s">
        <v>12750</v>
      </c>
      <c r="W489" s="261" t="s">
        <v>15830</v>
      </c>
      <c r="X489" s="74" t="s">
        <v>12558</v>
      </c>
      <c r="Y489" s="4">
        <v>6.2249264299832803E-2</v>
      </c>
      <c r="Z489" s="216">
        <v>-3.3156329273164298</v>
      </c>
      <c r="AA489" s="222">
        <v>1.2058657769617205</v>
      </c>
      <c r="AL489" s="359" t="s">
        <v>16369</v>
      </c>
      <c r="AM489" s="344" t="s">
        <v>5247</v>
      </c>
      <c r="AN489" s="344" t="s">
        <v>6619</v>
      </c>
      <c r="AO489" s="345" t="s">
        <v>7036</v>
      </c>
      <c r="AP489" s="344" t="s">
        <v>16657</v>
      </c>
      <c r="AQ489" s="344" t="s">
        <v>5364</v>
      </c>
      <c r="AR489" s="346">
        <v>1.98863636363636</v>
      </c>
      <c r="AS489" s="346">
        <v>0.60465116279069797</v>
      </c>
      <c r="AT489" s="349">
        <v>1.53217928025284E-2</v>
      </c>
      <c r="AU489" s="348">
        <v>1.8146904149455023</v>
      </c>
      <c r="AV489" s="346">
        <v>3.2888986013985999</v>
      </c>
      <c r="AW489" s="360" t="s">
        <v>16675</v>
      </c>
      <c r="AX489" s="147" t="str">
        <f t="shared" si="7"/>
        <v xml:space="preserve"> </v>
      </c>
      <c r="BZ489" s="32"/>
    </row>
    <row r="490" spans="1:78" ht="25" customHeight="1" x14ac:dyDescent="0.2">
      <c r="A490" s="253" t="s">
        <v>7723</v>
      </c>
      <c r="B490" s="74" t="s">
        <v>13661</v>
      </c>
      <c r="C490" s="261" t="s">
        <v>15691</v>
      </c>
      <c r="D490" s="74" t="s">
        <v>10413</v>
      </c>
      <c r="E490" s="4">
        <v>9.4020332153372202E-2</v>
      </c>
      <c r="F490" s="5">
        <v>2.4544009279408998</v>
      </c>
      <c r="G490" s="222">
        <v>1.0267782188771655</v>
      </c>
      <c r="K490" s="253" t="s">
        <v>2135</v>
      </c>
      <c r="L490" s="74" t="s">
        <v>11983</v>
      </c>
      <c r="M490" s="261" t="s">
        <v>15874</v>
      </c>
      <c r="N490" s="74" t="s">
        <v>11984</v>
      </c>
      <c r="O490" s="26">
        <v>0.109481836667274</v>
      </c>
      <c r="P490" s="5">
        <v>-2.0309634823837799</v>
      </c>
      <c r="Q490" s="222">
        <v>0.9606579254766433</v>
      </c>
      <c r="U490" s="253" t="s">
        <v>7232</v>
      </c>
      <c r="V490" s="74" t="s">
        <v>9503</v>
      </c>
      <c r="W490" s="261" t="s">
        <v>14737</v>
      </c>
      <c r="X490" s="74" t="s">
        <v>9504</v>
      </c>
      <c r="Y490" s="4">
        <v>6.2458229568195002E-2</v>
      </c>
      <c r="Z490" s="216">
        <v>-1.21529720641815</v>
      </c>
      <c r="AA490" s="222">
        <v>1.2044103303789677</v>
      </c>
      <c r="AL490" s="359" t="s">
        <v>16369</v>
      </c>
      <c r="AM490" s="344" t="s">
        <v>5247</v>
      </c>
      <c r="AN490" s="344" t="s">
        <v>6576</v>
      </c>
      <c r="AO490" s="345" t="s">
        <v>7014</v>
      </c>
      <c r="AP490" s="344" t="s">
        <v>16664</v>
      </c>
      <c r="AQ490" s="344" t="s">
        <v>5286</v>
      </c>
      <c r="AR490" s="346">
        <v>1.13636363636364</v>
      </c>
      <c r="AS490" s="346">
        <v>0.186046511627907</v>
      </c>
      <c r="AT490" s="349">
        <v>1.6884443108317101E-2</v>
      </c>
      <c r="AU490" s="348">
        <v>1.7725132589239414</v>
      </c>
      <c r="AV490" s="346">
        <v>6.1079545454545503</v>
      </c>
      <c r="AW490" s="360" t="s">
        <v>6578</v>
      </c>
      <c r="AX490" s="147" t="str">
        <f t="shared" si="7"/>
        <v xml:space="preserve"> </v>
      </c>
      <c r="BZ490" s="32"/>
    </row>
    <row r="491" spans="1:78" ht="25" customHeight="1" x14ac:dyDescent="0.2">
      <c r="A491" s="253" t="s">
        <v>7662</v>
      </c>
      <c r="B491" s="74" t="s">
        <v>12913</v>
      </c>
      <c r="C491" s="261" t="s">
        <v>16273</v>
      </c>
      <c r="D491" s="74" t="s">
        <v>10581</v>
      </c>
      <c r="E491" s="4">
        <v>9.4391231330018505E-2</v>
      </c>
      <c r="F491" s="5">
        <v>4.76050513995032</v>
      </c>
      <c r="G491" s="222">
        <v>1.0250683485183056</v>
      </c>
      <c r="K491" s="253" t="s">
        <v>5013</v>
      </c>
      <c r="L491" s="74" t="s">
        <v>9333</v>
      </c>
      <c r="M491" s="261" t="s">
        <v>15467</v>
      </c>
      <c r="N491" s="74" t="s">
        <v>9334</v>
      </c>
      <c r="O491" s="26">
        <v>0.10980839266296299</v>
      </c>
      <c r="P491" s="5">
        <v>-1.0032610297232301</v>
      </c>
      <c r="Q491" s="222">
        <v>0.95936446546042353</v>
      </c>
      <c r="U491" s="253" t="s">
        <v>4907</v>
      </c>
      <c r="V491" s="74" t="s">
        <v>12677</v>
      </c>
      <c r="W491" s="261" t="s">
        <v>14233</v>
      </c>
      <c r="X491" s="74" t="s">
        <v>8944</v>
      </c>
      <c r="Y491" s="4">
        <v>6.2715647349898096E-2</v>
      </c>
      <c r="Z491" s="216">
        <v>-2.1141689840821298</v>
      </c>
      <c r="AA491" s="222">
        <v>1.2026240905901469</v>
      </c>
      <c r="AL491" s="359" t="s">
        <v>16369</v>
      </c>
      <c r="AM491" s="344" t="s">
        <v>5247</v>
      </c>
      <c r="AN491" s="344" t="s">
        <v>6670</v>
      </c>
      <c r="AO491" s="345" t="s">
        <v>7061</v>
      </c>
      <c r="AP491" s="344" t="s">
        <v>16664</v>
      </c>
      <c r="AQ491" s="344" t="s">
        <v>5286</v>
      </c>
      <c r="AR491" s="346">
        <v>1.13636363636364</v>
      </c>
      <c r="AS491" s="346">
        <v>0.186046511627907</v>
      </c>
      <c r="AT491" s="349">
        <v>1.6884443108317101E-2</v>
      </c>
      <c r="AU491" s="348">
        <v>1.7725132589239414</v>
      </c>
      <c r="AV491" s="346">
        <v>6.1079545454545503</v>
      </c>
      <c r="AW491" s="360" t="s">
        <v>16676</v>
      </c>
      <c r="AX491" s="147" t="str">
        <f t="shared" si="7"/>
        <v xml:space="preserve"> </v>
      </c>
      <c r="BZ491" s="32"/>
    </row>
    <row r="492" spans="1:78" ht="25" customHeight="1" x14ac:dyDescent="0.2">
      <c r="A492" s="253" t="s">
        <v>1664</v>
      </c>
      <c r="B492" s="74" t="s">
        <v>11491</v>
      </c>
      <c r="C492" s="261" t="s">
        <v>15066</v>
      </c>
      <c r="D492" s="74" t="s">
        <v>11492</v>
      </c>
      <c r="E492" s="4">
        <v>9.4474254395699703E-2</v>
      </c>
      <c r="F492" s="5">
        <v>-1.1170676810812199</v>
      </c>
      <c r="G492" s="222">
        <v>1.0246865269114622</v>
      </c>
      <c r="K492" s="253" t="s">
        <v>2294</v>
      </c>
      <c r="L492" s="74" t="s">
        <v>11212</v>
      </c>
      <c r="M492" s="261" t="s">
        <v>15513</v>
      </c>
      <c r="N492" s="74" t="s">
        <v>11213</v>
      </c>
      <c r="O492" s="26">
        <v>0.110012807234579</v>
      </c>
      <c r="P492" s="5">
        <v>-1.08408181865338</v>
      </c>
      <c r="Q492" s="222">
        <v>0.95855675313691524</v>
      </c>
      <c r="U492" s="253" t="s">
        <v>2549</v>
      </c>
      <c r="V492" s="74" t="s">
        <v>9950</v>
      </c>
      <c r="W492" s="261" t="s">
        <v>16121</v>
      </c>
      <c r="X492" s="74" t="s">
        <v>9951</v>
      </c>
      <c r="Y492" s="4">
        <v>6.2759297905804395E-2</v>
      </c>
      <c r="Z492" s="216">
        <v>-2.5658579687363501</v>
      </c>
      <c r="AA492" s="222">
        <v>1.2023219235513292</v>
      </c>
      <c r="AL492" s="359" t="s">
        <v>16369</v>
      </c>
      <c r="AM492" s="344" t="s">
        <v>5247</v>
      </c>
      <c r="AN492" s="344" t="s">
        <v>6581</v>
      </c>
      <c r="AO492" s="345" t="s">
        <v>7016</v>
      </c>
      <c r="AP492" s="344" t="s">
        <v>16664</v>
      </c>
      <c r="AQ492" s="344" t="s">
        <v>5286</v>
      </c>
      <c r="AR492" s="346">
        <v>1.13636363636364</v>
      </c>
      <c r="AS492" s="346">
        <v>0.186046511627907</v>
      </c>
      <c r="AT492" s="349">
        <v>1.6884443108317101E-2</v>
      </c>
      <c r="AU492" s="348">
        <v>1.7725132589239414</v>
      </c>
      <c r="AV492" s="346">
        <v>6.1079545454545503</v>
      </c>
      <c r="AW492" s="360" t="s">
        <v>6582</v>
      </c>
      <c r="AX492" s="147" t="str">
        <f t="shared" si="7"/>
        <v xml:space="preserve"> </v>
      </c>
      <c r="BZ492" s="32"/>
    </row>
    <row r="493" spans="1:78" ht="25" customHeight="1" x14ac:dyDescent="0.2">
      <c r="A493" s="253" t="s">
        <v>7773</v>
      </c>
      <c r="B493" s="74" t="s">
        <v>10596</v>
      </c>
      <c r="C493" s="261" t="s">
        <v>14716</v>
      </c>
      <c r="D493" s="74" t="s">
        <v>10597</v>
      </c>
      <c r="E493" s="4">
        <v>9.4810000092809807E-2</v>
      </c>
      <c r="F493" s="5">
        <v>-4.5867031967028202</v>
      </c>
      <c r="G493" s="222">
        <v>1.0231458529986488</v>
      </c>
      <c r="K493" s="253" t="s">
        <v>7551</v>
      </c>
      <c r="L493" s="74" t="s">
        <v>13365</v>
      </c>
      <c r="M493" s="261" t="s">
        <v>14674</v>
      </c>
      <c r="N493" s="74" t="s">
        <v>8772</v>
      </c>
      <c r="O493" s="26">
        <v>0.110164801806686</v>
      </c>
      <c r="P493" s="5">
        <v>1.91671108313623</v>
      </c>
      <c r="Q493" s="222">
        <v>0.95795714253419728</v>
      </c>
      <c r="U493" s="253" t="s">
        <v>7229</v>
      </c>
      <c r="V493" s="74" t="s">
        <v>10688</v>
      </c>
      <c r="W493" s="261" t="s">
        <v>14372</v>
      </c>
      <c r="X493" s="74" t="s">
        <v>10689</v>
      </c>
      <c r="Y493" s="4">
        <v>6.2812302854051302E-2</v>
      </c>
      <c r="Z493" s="216">
        <v>-3.06869818289768</v>
      </c>
      <c r="AA493" s="222">
        <v>1.2019552839964442</v>
      </c>
      <c r="AL493" s="359" t="s">
        <v>16369</v>
      </c>
      <c r="AM493" s="344" t="s">
        <v>5247</v>
      </c>
      <c r="AN493" s="344" t="s">
        <v>6583</v>
      </c>
      <c r="AO493" s="345" t="s">
        <v>7017</v>
      </c>
      <c r="AP493" s="344" t="s">
        <v>16664</v>
      </c>
      <c r="AQ493" s="344" t="s">
        <v>5286</v>
      </c>
      <c r="AR493" s="346">
        <v>1.13636363636364</v>
      </c>
      <c r="AS493" s="346">
        <v>0.186046511627907</v>
      </c>
      <c r="AT493" s="349">
        <v>1.6884443108317101E-2</v>
      </c>
      <c r="AU493" s="348">
        <v>1.7725132589239414</v>
      </c>
      <c r="AV493" s="346">
        <v>6.1079545454545503</v>
      </c>
      <c r="AW493" s="360" t="s">
        <v>6584</v>
      </c>
      <c r="AX493" s="147" t="str">
        <f t="shared" si="7"/>
        <v xml:space="preserve"> </v>
      </c>
      <c r="BZ493" s="32"/>
    </row>
    <row r="494" spans="1:78" ht="25" customHeight="1" x14ac:dyDescent="0.2">
      <c r="A494" s="253" t="s">
        <v>7650</v>
      </c>
      <c r="B494" s="74" t="s">
        <v>13490</v>
      </c>
      <c r="C494" s="261" t="s">
        <v>15659</v>
      </c>
      <c r="D494" s="74" t="s">
        <v>12449</v>
      </c>
      <c r="E494" s="4">
        <v>9.5399097061809393E-2</v>
      </c>
      <c r="F494" s="5">
        <v>-2.0927817784610299</v>
      </c>
      <c r="G494" s="222">
        <v>1.0204557358087922</v>
      </c>
      <c r="K494" s="253" t="s">
        <v>4948</v>
      </c>
      <c r="L494" s="74" t="s">
        <v>13509</v>
      </c>
      <c r="M494" s="261" t="s">
        <v>16294</v>
      </c>
      <c r="N494" s="74" t="s">
        <v>8376</v>
      </c>
      <c r="O494" s="26">
        <v>0.110216168692329</v>
      </c>
      <c r="P494" s="5">
        <v>-5.8753128067076998</v>
      </c>
      <c r="Q494" s="222">
        <v>0.9577546898873941</v>
      </c>
      <c r="U494" s="253" t="s">
        <v>2172</v>
      </c>
      <c r="V494" s="74" t="s">
        <v>11173</v>
      </c>
      <c r="W494" s="261" t="s">
        <v>15909</v>
      </c>
      <c r="X494" s="74" t="s">
        <v>11174</v>
      </c>
      <c r="Y494" s="4">
        <v>6.3014772543211903E-2</v>
      </c>
      <c r="Z494" s="216">
        <v>-2.5063261707512901</v>
      </c>
      <c r="AA494" s="222">
        <v>1.2005576270236595</v>
      </c>
      <c r="AL494" s="359" t="s">
        <v>16369</v>
      </c>
      <c r="AM494" s="344" t="s">
        <v>5247</v>
      </c>
      <c r="AN494" s="344" t="s">
        <v>6664</v>
      </c>
      <c r="AO494" s="345" t="s">
        <v>7058</v>
      </c>
      <c r="AP494" s="344" t="s">
        <v>16661</v>
      </c>
      <c r="AQ494" s="344" t="s">
        <v>5304</v>
      </c>
      <c r="AR494" s="346">
        <v>1.7045454545454499</v>
      </c>
      <c r="AS494" s="346">
        <v>0.46511627906976699</v>
      </c>
      <c r="AT494" s="349">
        <v>1.7136594736017099E-2</v>
      </c>
      <c r="AU494" s="348">
        <v>1.7660754737946485</v>
      </c>
      <c r="AV494" s="346">
        <v>3.6647727272727302</v>
      </c>
      <c r="AW494" s="360" t="s">
        <v>16677</v>
      </c>
      <c r="AX494" s="147" t="str">
        <f t="shared" si="7"/>
        <v xml:space="preserve"> </v>
      </c>
      <c r="BZ494" s="32"/>
    </row>
    <row r="495" spans="1:78" ht="25" customHeight="1" x14ac:dyDescent="0.2">
      <c r="A495" s="253" t="s">
        <v>7737</v>
      </c>
      <c r="B495" s="74" t="s">
        <v>13682</v>
      </c>
      <c r="C495" s="261" t="s">
        <v>14823</v>
      </c>
      <c r="D495" s="74" t="s">
        <v>13132</v>
      </c>
      <c r="E495" s="4">
        <v>9.58898289612021E-2</v>
      </c>
      <c r="F495" s="5">
        <v>-3.29926109427387</v>
      </c>
      <c r="G495" s="222">
        <v>1.0182274560231275</v>
      </c>
      <c r="K495" s="253" t="s">
        <v>4930</v>
      </c>
      <c r="L495" s="74" t="s">
        <v>6779</v>
      </c>
      <c r="M495" s="261" t="s">
        <v>16189</v>
      </c>
      <c r="N495" s="74" t="s">
        <v>10238</v>
      </c>
      <c r="O495" s="26">
        <v>0.110579110354418</v>
      </c>
      <c r="P495" s="5">
        <v>-3.6681983197696999</v>
      </c>
      <c r="Q495" s="222">
        <v>0.95632690842623291</v>
      </c>
      <c r="U495" s="253" t="s">
        <v>606</v>
      </c>
      <c r="V495" s="74" t="s">
        <v>11589</v>
      </c>
      <c r="W495" s="261" t="s">
        <v>14277</v>
      </c>
      <c r="X495" s="74" t="s">
        <v>11590</v>
      </c>
      <c r="Y495" s="4">
        <v>6.3471882507591296E-2</v>
      </c>
      <c r="Z495" s="216">
        <v>-3.39330468081396</v>
      </c>
      <c r="AA495" s="222">
        <v>1.197418620789007</v>
      </c>
      <c r="AL495" s="359" t="s">
        <v>16369</v>
      </c>
      <c r="AM495" s="344" t="s">
        <v>5247</v>
      </c>
      <c r="AN495" s="344" t="s">
        <v>6534</v>
      </c>
      <c r="AO495" s="345" t="s">
        <v>6996</v>
      </c>
      <c r="AP495" s="344" t="s">
        <v>16645</v>
      </c>
      <c r="AQ495" s="344" t="s">
        <v>5289</v>
      </c>
      <c r="AR495" s="346">
        <v>2.2727272727272698</v>
      </c>
      <c r="AS495" s="346">
        <v>0.79069767441860495</v>
      </c>
      <c r="AT495" s="349">
        <v>1.72517720406795E-2</v>
      </c>
      <c r="AU495" s="348">
        <v>1.7631662891146018</v>
      </c>
      <c r="AV495" s="346">
        <v>2.8743315508021401</v>
      </c>
      <c r="AW495" s="360" t="s">
        <v>16678</v>
      </c>
      <c r="AX495" s="147" t="str">
        <f t="shared" si="7"/>
        <v xml:space="preserve"> </v>
      </c>
      <c r="BZ495" s="32"/>
    </row>
    <row r="496" spans="1:78" ht="25" customHeight="1" x14ac:dyDescent="0.2">
      <c r="A496" s="253" t="s">
        <v>7869</v>
      </c>
      <c r="B496" s="74" t="s">
        <v>11536</v>
      </c>
      <c r="C496" s="261" t="s">
        <v>15306</v>
      </c>
      <c r="D496" s="74" t="s">
        <v>11537</v>
      </c>
      <c r="E496" s="4">
        <v>9.6361926652317201E-2</v>
      </c>
      <c r="F496" s="5">
        <v>-2.2812389029068498</v>
      </c>
      <c r="G496" s="222">
        <v>1.0160945253392708</v>
      </c>
      <c r="K496" s="253" t="s">
        <v>7707</v>
      </c>
      <c r="L496" s="74" t="s">
        <v>13171</v>
      </c>
      <c r="M496" s="261" t="s">
        <v>16125</v>
      </c>
      <c r="N496" s="74" t="s">
        <v>11592</v>
      </c>
      <c r="O496" s="26">
        <v>0.11067373000844601</v>
      </c>
      <c r="P496" s="5">
        <v>-3.2147326699933898</v>
      </c>
      <c r="Q496" s="222">
        <v>0.95595545289091244</v>
      </c>
      <c r="U496" s="253" t="s">
        <v>7271</v>
      </c>
      <c r="V496" s="74" t="s">
        <v>13024</v>
      </c>
      <c r="W496" s="261" t="s">
        <v>14374</v>
      </c>
      <c r="X496" s="74" t="s">
        <v>9509</v>
      </c>
      <c r="Y496" s="4">
        <v>6.3630562355633205E-2</v>
      </c>
      <c r="Z496" s="216">
        <v>-3.6663021566846101</v>
      </c>
      <c r="AA496" s="222">
        <v>1.1963342385291513</v>
      </c>
      <c r="AL496" s="359" t="s">
        <v>16369</v>
      </c>
      <c r="AM496" s="344" t="s">
        <v>5247</v>
      </c>
      <c r="AN496" s="344" t="s">
        <v>6585</v>
      </c>
      <c r="AO496" s="345" t="s">
        <v>7018</v>
      </c>
      <c r="AP496" s="344" t="s">
        <v>16668</v>
      </c>
      <c r="AQ496" s="344" t="s">
        <v>5349</v>
      </c>
      <c r="AR496" s="346">
        <v>1.4204545454545501</v>
      </c>
      <c r="AS496" s="346">
        <v>0.32558139534883701</v>
      </c>
      <c r="AT496" s="349">
        <v>1.8144334132438301E-2</v>
      </c>
      <c r="AU496" s="348">
        <v>1.7412589650723487</v>
      </c>
      <c r="AV496" s="346">
        <v>4.3628246753246804</v>
      </c>
      <c r="AW496" s="360" t="s">
        <v>6586</v>
      </c>
      <c r="AX496" s="147" t="str">
        <f t="shared" si="7"/>
        <v xml:space="preserve"> </v>
      </c>
      <c r="BZ496" s="32"/>
    </row>
    <row r="497" spans="1:78" ht="25" customHeight="1" x14ac:dyDescent="0.2">
      <c r="A497" s="253" t="s">
        <v>7628</v>
      </c>
      <c r="B497" s="74" t="s">
        <v>13029</v>
      </c>
      <c r="C497" s="261" t="s">
        <v>16200</v>
      </c>
      <c r="D497" s="74" t="s">
        <v>13014</v>
      </c>
      <c r="E497" s="4">
        <v>9.64369181981828E-2</v>
      </c>
      <c r="F497" s="5">
        <v>-1.62947133001372</v>
      </c>
      <c r="G497" s="222">
        <v>1.015756676673979</v>
      </c>
      <c r="K497" s="253" t="s">
        <v>7506</v>
      </c>
      <c r="L497" s="74" t="s">
        <v>13144</v>
      </c>
      <c r="M497" s="261" t="s">
        <v>15919</v>
      </c>
      <c r="N497" s="74" t="s">
        <v>12132</v>
      </c>
      <c r="O497" s="26">
        <v>0.110714877358751</v>
      </c>
      <c r="P497" s="5">
        <v>-2.2303642699102899</v>
      </c>
      <c r="Q497" s="222">
        <v>0.95579401669416608</v>
      </c>
      <c r="U497" s="253" t="s">
        <v>4218</v>
      </c>
      <c r="V497" s="74" t="s">
        <v>10420</v>
      </c>
      <c r="W497" s="261" t="s">
        <v>14401</v>
      </c>
      <c r="X497" s="74" t="s">
        <v>10421</v>
      </c>
      <c r="Y497" s="4">
        <v>6.4109932313040394E-2</v>
      </c>
      <c r="Z497" s="216">
        <v>-3.6120795527503202</v>
      </c>
      <c r="AA497" s="222">
        <v>1.193074681642061</v>
      </c>
      <c r="AL497" s="359" t="s">
        <v>16369</v>
      </c>
      <c r="AM497" s="344" t="s">
        <v>5247</v>
      </c>
      <c r="AN497" s="344" t="s">
        <v>6589</v>
      </c>
      <c r="AO497" s="345" t="s">
        <v>7020</v>
      </c>
      <c r="AP497" s="344" t="s">
        <v>16668</v>
      </c>
      <c r="AQ497" s="344" t="s">
        <v>5349</v>
      </c>
      <c r="AR497" s="346">
        <v>1.4204545454545501</v>
      </c>
      <c r="AS497" s="346">
        <v>0.32558139534883701</v>
      </c>
      <c r="AT497" s="349">
        <v>1.8144334132438301E-2</v>
      </c>
      <c r="AU497" s="348">
        <v>1.7412589650723487</v>
      </c>
      <c r="AV497" s="346">
        <v>4.3628246753246804</v>
      </c>
      <c r="AW497" s="360" t="s">
        <v>6560</v>
      </c>
      <c r="AX497" s="147" t="str">
        <f t="shared" si="7"/>
        <v xml:space="preserve"> </v>
      </c>
      <c r="BZ497" s="32"/>
    </row>
    <row r="498" spans="1:78" ht="25" customHeight="1" x14ac:dyDescent="0.2">
      <c r="A498" s="253" t="s">
        <v>5150</v>
      </c>
      <c r="B498" s="74" t="s">
        <v>8459</v>
      </c>
      <c r="C498" s="261" t="s">
        <v>15634</v>
      </c>
      <c r="D498" s="74" t="s">
        <v>8460</v>
      </c>
      <c r="E498" s="4">
        <v>9.6614307218013201E-2</v>
      </c>
      <c r="F498" s="5">
        <v>1.03047846249812</v>
      </c>
      <c r="G498" s="222">
        <v>1.0149585559267167</v>
      </c>
      <c r="K498" s="253" t="s">
        <v>3539</v>
      </c>
      <c r="L498" s="74" t="s">
        <v>10700</v>
      </c>
      <c r="M498" s="261" t="s">
        <v>15425</v>
      </c>
      <c r="N498" s="74" t="s">
        <v>10701</v>
      </c>
      <c r="O498" s="26">
        <v>0.11134696681876299</v>
      </c>
      <c r="P498" s="5">
        <v>-0.93033688409168003</v>
      </c>
      <c r="Q498" s="222">
        <v>0.95332160900098706</v>
      </c>
      <c r="U498" s="253" t="s">
        <v>7242</v>
      </c>
      <c r="V498" s="74" t="s">
        <v>9037</v>
      </c>
      <c r="W498" s="261" t="s">
        <v>15725</v>
      </c>
      <c r="X498" s="74" t="s">
        <v>9038</v>
      </c>
      <c r="Y498" s="4">
        <v>6.4912974902567006E-2</v>
      </c>
      <c r="Z498" s="216">
        <v>-2.6736022244871398</v>
      </c>
      <c r="AA498" s="222">
        <v>1.1876684870919023</v>
      </c>
      <c r="AL498" s="359" t="s">
        <v>16369</v>
      </c>
      <c r="AM498" s="344" t="s">
        <v>5247</v>
      </c>
      <c r="AN498" s="344" t="s">
        <v>6590</v>
      </c>
      <c r="AO498" s="345" t="s">
        <v>7021</v>
      </c>
      <c r="AP498" s="344" t="s">
        <v>16668</v>
      </c>
      <c r="AQ498" s="344" t="s">
        <v>5349</v>
      </c>
      <c r="AR498" s="346">
        <v>1.4204545454545501</v>
      </c>
      <c r="AS498" s="346">
        <v>0.32558139534883701</v>
      </c>
      <c r="AT498" s="349">
        <v>1.8144334132438301E-2</v>
      </c>
      <c r="AU498" s="348">
        <v>1.7412589650723487</v>
      </c>
      <c r="AV498" s="346">
        <v>4.3628246753246804</v>
      </c>
      <c r="AW498" s="360" t="s">
        <v>6591</v>
      </c>
      <c r="AX498" s="147" t="str">
        <f t="shared" si="7"/>
        <v xml:space="preserve"> </v>
      </c>
      <c r="BZ498" s="32"/>
    </row>
    <row r="499" spans="1:78" ht="25" customHeight="1" x14ac:dyDescent="0.2">
      <c r="A499" s="253" t="s">
        <v>5077</v>
      </c>
      <c r="B499" s="74" t="s">
        <v>13299</v>
      </c>
      <c r="C499" s="261" t="s">
        <v>14993</v>
      </c>
      <c r="D499" s="74" t="s">
        <v>13288</v>
      </c>
      <c r="E499" s="4">
        <v>9.6834644351642504E-2</v>
      </c>
      <c r="F499" s="5">
        <v>1.91102268055459</v>
      </c>
      <c r="G499" s="222">
        <v>1.0139692381568612</v>
      </c>
      <c r="K499" s="253" t="s">
        <v>4784</v>
      </c>
      <c r="L499" s="74" t="s">
        <v>10205</v>
      </c>
      <c r="M499" s="261" t="s">
        <v>14665</v>
      </c>
      <c r="N499" s="74" t="s">
        <v>10206</v>
      </c>
      <c r="O499" s="26">
        <v>0.111380184580485</v>
      </c>
      <c r="P499" s="5">
        <v>2.1580100515034801</v>
      </c>
      <c r="Q499" s="222">
        <v>0.95319206672800083</v>
      </c>
      <c r="U499" s="253" t="s">
        <v>2814</v>
      </c>
      <c r="V499" s="74" t="s">
        <v>12053</v>
      </c>
      <c r="W499" s="261" t="s">
        <v>15402</v>
      </c>
      <c r="X499" s="74" t="s">
        <v>12054</v>
      </c>
      <c r="Y499" s="4">
        <v>6.5129992638053205E-2</v>
      </c>
      <c r="Z499" s="216">
        <v>-4.5866207897669797</v>
      </c>
      <c r="AA499" s="222">
        <v>1.1862189709162454</v>
      </c>
      <c r="AL499" s="359" t="s">
        <v>16369</v>
      </c>
      <c r="AM499" s="344" t="s">
        <v>5247</v>
      </c>
      <c r="AN499" s="344" t="s">
        <v>16552</v>
      </c>
      <c r="AO499" s="345" t="s">
        <v>17004</v>
      </c>
      <c r="AP499" s="344" t="s">
        <v>16668</v>
      </c>
      <c r="AQ499" s="344" t="s">
        <v>16553</v>
      </c>
      <c r="AR499" s="346">
        <v>1.4204545454545501</v>
      </c>
      <c r="AS499" s="346">
        <v>3.81395348837209</v>
      </c>
      <c r="AT499" s="349">
        <v>1.8447471606448801E-2</v>
      </c>
      <c r="AU499" s="348">
        <v>1.7340631494297978</v>
      </c>
      <c r="AV499" s="346">
        <v>0.37243625277161901</v>
      </c>
      <c r="AW499" s="360" t="s">
        <v>16679</v>
      </c>
      <c r="AX499" s="147" t="str">
        <f t="shared" si="7"/>
        <v xml:space="preserve"> </v>
      </c>
      <c r="BZ499" s="32"/>
    </row>
    <row r="500" spans="1:78" ht="25" customHeight="1" x14ac:dyDescent="0.2">
      <c r="A500" s="253" t="s">
        <v>845</v>
      </c>
      <c r="B500" s="74" t="s">
        <v>12655</v>
      </c>
      <c r="C500" s="261" t="s">
        <v>15465</v>
      </c>
      <c r="D500" s="74" t="s">
        <v>12656</v>
      </c>
      <c r="E500" s="4">
        <v>9.6973325757328602E-2</v>
      </c>
      <c r="F500" s="5">
        <v>2.3917356495769999</v>
      </c>
      <c r="G500" s="222">
        <v>1.0133477097493582</v>
      </c>
      <c r="K500" s="253" t="s">
        <v>7808</v>
      </c>
      <c r="L500" s="74" t="s">
        <v>8069</v>
      </c>
      <c r="M500" s="261" t="s">
        <v>15600</v>
      </c>
      <c r="N500" s="74" t="s">
        <v>8070</v>
      </c>
      <c r="O500" s="26">
        <v>0.111531726337129</v>
      </c>
      <c r="P500" s="5">
        <v>-1.2753006218776299</v>
      </c>
      <c r="Q500" s="222">
        <v>0.95260157554647118</v>
      </c>
      <c r="U500" s="253" t="s">
        <v>2178</v>
      </c>
      <c r="V500" s="74" t="s">
        <v>6783</v>
      </c>
      <c r="W500" s="261" t="s">
        <v>16157</v>
      </c>
      <c r="X500" s="74" t="s">
        <v>10974</v>
      </c>
      <c r="Y500" s="4">
        <v>6.5165465507106904E-2</v>
      </c>
      <c r="Z500" s="216">
        <v>-3.2379625982924098</v>
      </c>
      <c r="AA500" s="222">
        <v>1.1859824980278235</v>
      </c>
      <c r="AL500" s="359" t="s">
        <v>16369</v>
      </c>
      <c r="AM500" s="344" t="s">
        <v>5247</v>
      </c>
      <c r="AN500" s="344" t="s">
        <v>16586</v>
      </c>
      <c r="AO500" s="345" t="s">
        <v>17014</v>
      </c>
      <c r="AP500" s="344" t="s">
        <v>16668</v>
      </c>
      <c r="AQ500" s="344" t="s">
        <v>16587</v>
      </c>
      <c r="AR500" s="346">
        <v>1.4204545454545501</v>
      </c>
      <c r="AS500" s="346">
        <v>3.9069767441860499</v>
      </c>
      <c r="AT500" s="349">
        <v>1.8667503262543399E-2</v>
      </c>
      <c r="AU500" s="348">
        <v>1.7289137640974985</v>
      </c>
      <c r="AV500" s="346">
        <v>0.363568722943723</v>
      </c>
      <c r="AW500" s="360" t="s">
        <v>16680</v>
      </c>
      <c r="AX500" s="147" t="str">
        <f t="shared" si="7"/>
        <v xml:space="preserve"> </v>
      </c>
      <c r="BZ500" s="32"/>
    </row>
    <row r="501" spans="1:78" ht="25" customHeight="1" x14ac:dyDescent="0.2">
      <c r="A501" s="253" t="s">
        <v>3577</v>
      </c>
      <c r="B501" s="74" t="s">
        <v>12062</v>
      </c>
      <c r="C501" s="261" t="s">
        <v>15697</v>
      </c>
      <c r="D501" s="74" t="s">
        <v>12063</v>
      </c>
      <c r="E501" s="4">
        <v>9.7021935031366899E-2</v>
      </c>
      <c r="F501" s="5">
        <v>-2.56386733769487</v>
      </c>
      <c r="G501" s="222">
        <v>1.0131300679385207</v>
      </c>
      <c r="K501" s="253" t="s">
        <v>7616</v>
      </c>
      <c r="L501" s="74" t="s">
        <v>12950</v>
      </c>
      <c r="M501" s="261" t="s">
        <v>16155</v>
      </c>
      <c r="N501" s="74" t="s">
        <v>8068</v>
      </c>
      <c r="O501" s="26">
        <v>0.112016384936119</v>
      </c>
      <c r="P501" s="5">
        <v>-3.4459228243344899</v>
      </c>
      <c r="Q501" s="222">
        <v>0.95071844726832277</v>
      </c>
      <c r="U501" s="253" t="s">
        <v>3641</v>
      </c>
      <c r="V501" s="74" t="s">
        <v>8383</v>
      </c>
      <c r="W501" s="261" t="s">
        <v>16101</v>
      </c>
      <c r="X501" s="74" t="s">
        <v>8384</v>
      </c>
      <c r="Y501" s="4">
        <v>6.5555633469975699E-2</v>
      </c>
      <c r="Z501" s="216">
        <v>-3.5798570497178899</v>
      </c>
      <c r="AA501" s="222">
        <v>1.1833899816276152</v>
      </c>
      <c r="AL501" s="359" t="s">
        <v>16369</v>
      </c>
      <c r="AM501" s="344" t="s">
        <v>5247</v>
      </c>
      <c r="AN501" s="344" t="s">
        <v>6405</v>
      </c>
      <c r="AO501" s="345" t="s">
        <v>6942</v>
      </c>
      <c r="AP501" s="344" t="s">
        <v>16681</v>
      </c>
      <c r="AQ501" s="344" t="s">
        <v>6406</v>
      </c>
      <c r="AR501" s="346">
        <v>0.85227272727272696</v>
      </c>
      <c r="AS501" s="346">
        <v>2.9302325581395299</v>
      </c>
      <c r="AT501" s="349">
        <v>1.9175527993845299E-2</v>
      </c>
      <c r="AU501" s="348">
        <v>1.7172526690135819</v>
      </c>
      <c r="AV501" s="346">
        <v>0.29085497835497798</v>
      </c>
      <c r="AW501" s="360" t="s">
        <v>16682</v>
      </c>
      <c r="AX501" s="147" t="str">
        <f t="shared" si="7"/>
        <v xml:space="preserve"> </v>
      </c>
      <c r="BZ501" s="32"/>
    </row>
    <row r="502" spans="1:78" ht="25" customHeight="1" x14ac:dyDescent="0.2">
      <c r="A502" s="253" t="s">
        <v>2252</v>
      </c>
      <c r="B502" s="74" t="s">
        <v>8373</v>
      </c>
      <c r="C502" s="261" t="s">
        <v>14201</v>
      </c>
      <c r="D502" s="74" t="s">
        <v>8374</v>
      </c>
      <c r="E502" s="4">
        <v>9.7878688074699197E-2</v>
      </c>
      <c r="F502" s="5">
        <v>2.81655774657365</v>
      </c>
      <c r="G502" s="222">
        <v>1.0093118603841758</v>
      </c>
      <c r="K502" s="253" t="s">
        <v>7163</v>
      </c>
      <c r="L502" s="74" t="s">
        <v>13331</v>
      </c>
      <c r="M502" s="261" t="s">
        <v>16247</v>
      </c>
      <c r="N502" s="74" t="s">
        <v>13332</v>
      </c>
      <c r="O502" s="26">
        <v>0.11237860917725701</v>
      </c>
      <c r="P502" s="5">
        <v>-4.3512721673819303</v>
      </c>
      <c r="Q502" s="222">
        <v>0.94931634713327384</v>
      </c>
      <c r="U502" s="253" t="s">
        <v>7191</v>
      </c>
      <c r="V502" s="74" t="s">
        <v>12587</v>
      </c>
      <c r="W502" s="261" t="s">
        <v>14364</v>
      </c>
      <c r="X502" s="74" t="s">
        <v>12588</v>
      </c>
      <c r="Y502" s="4">
        <v>6.5967047648682595E-2</v>
      </c>
      <c r="Z502" s="216">
        <v>-2.0961315475044602</v>
      </c>
      <c r="AA502" s="222">
        <v>1.1806729523084745</v>
      </c>
      <c r="AL502" s="359" t="s">
        <v>16369</v>
      </c>
      <c r="AM502" s="344" t="s">
        <v>5247</v>
      </c>
      <c r="AN502" s="344" t="s">
        <v>7150</v>
      </c>
      <c r="AO502" s="345" t="s">
        <v>16996</v>
      </c>
      <c r="AP502" s="344" t="s">
        <v>16650</v>
      </c>
      <c r="AQ502" s="344" t="s">
        <v>16508</v>
      </c>
      <c r="AR502" s="346">
        <v>3.6931818181818201</v>
      </c>
      <c r="AS502" s="346">
        <v>7.0232558139534902</v>
      </c>
      <c r="AT502" s="349">
        <v>1.95029674486271E-2</v>
      </c>
      <c r="AU502" s="348">
        <v>1.7098993040982342</v>
      </c>
      <c r="AV502" s="346">
        <v>0.52585039133052403</v>
      </c>
      <c r="AW502" s="360" t="s">
        <v>16683</v>
      </c>
      <c r="AX502" s="147" t="str">
        <f t="shared" si="7"/>
        <v xml:space="preserve"> </v>
      </c>
      <c r="BZ502" s="32"/>
    </row>
    <row r="503" spans="1:78" ht="25" customHeight="1" x14ac:dyDescent="0.2">
      <c r="A503" s="253" t="s">
        <v>7538</v>
      </c>
      <c r="B503" s="74" t="s">
        <v>13182</v>
      </c>
      <c r="C503" s="261" t="s">
        <v>15954</v>
      </c>
      <c r="D503" s="74" t="s">
        <v>9373</v>
      </c>
      <c r="E503" s="4">
        <v>9.8105186138914502E-2</v>
      </c>
      <c r="F503" s="5">
        <v>3.0337974766209199</v>
      </c>
      <c r="G503" s="222">
        <v>1.0083080338842729</v>
      </c>
      <c r="K503" s="253" t="s">
        <v>3358</v>
      </c>
      <c r="L503" s="74" t="s">
        <v>11439</v>
      </c>
      <c r="M503" s="261" t="s">
        <v>15496</v>
      </c>
      <c r="N503" s="74" t="s">
        <v>11440</v>
      </c>
      <c r="O503" s="26">
        <v>0.11243099542856901</v>
      </c>
      <c r="P503" s="5">
        <v>-1.0535607942937899</v>
      </c>
      <c r="Q503" s="222">
        <v>0.94911394421259709</v>
      </c>
      <c r="U503" s="253" t="s">
        <v>3335</v>
      </c>
      <c r="V503" s="74" t="s">
        <v>8233</v>
      </c>
      <c r="W503" s="261" t="s">
        <v>14332</v>
      </c>
      <c r="X503" s="74" t="s">
        <v>8234</v>
      </c>
      <c r="Y503" s="4">
        <v>6.6811382810692696E-2</v>
      </c>
      <c r="Z503" s="216">
        <v>-3.1549026200874701</v>
      </c>
      <c r="AA503" s="222">
        <v>1.1751495394596134</v>
      </c>
      <c r="AL503" s="359" t="s">
        <v>16369</v>
      </c>
      <c r="AM503" s="344" t="s">
        <v>5247</v>
      </c>
      <c r="AN503" s="344" t="s">
        <v>6460</v>
      </c>
      <c r="AO503" s="345" t="s">
        <v>7023</v>
      </c>
      <c r="AP503" s="344" t="s">
        <v>16657</v>
      </c>
      <c r="AQ503" s="344" t="s">
        <v>5376</v>
      </c>
      <c r="AR503" s="346">
        <v>1.98863636363636</v>
      </c>
      <c r="AS503" s="346">
        <v>0.65116279069767402</v>
      </c>
      <c r="AT503" s="349">
        <v>2.0282285992721801E-2</v>
      </c>
      <c r="AU503" s="348">
        <v>1.6928830977571276</v>
      </c>
      <c r="AV503" s="346">
        <v>3.0539772727272698</v>
      </c>
      <c r="AW503" s="360" t="s">
        <v>6594</v>
      </c>
      <c r="AX503" s="147" t="str">
        <f t="shared" si="7"/>
        <v xml:space="preserve"> </v>
      </c>
      <c r="BZ503" s="32"/>
    </row>
    <row r="504" spans="1:78" ht="25" customHeight="1" x14ac:dyDescent="0.2">
      <c r="A504" s="253" t="s">
        <v>7794</v>
      </c>
      <c r="B504" s="74" t="s">
        <v>8218</v>
      </c>
      <c r="C504" s="261" t="s">
        <v>16055</v>
      </c>
      <c r="D504" s="74" t="s">
        <v>8219</v>
      </c>
      <c r="E504" s="4">
        <v>9.8770501323579701E-2</v>
      </c>
      <c r="F504" s="5">
        <v>2.7908420479763301</v>
      </c>
      <c r="G504" s="222">
        <v>1.0053727419030389</v>
      </c>
      <c r="K504" s="253" t="s">
        <v>5083</v>
      </c>
      <c r="L504" s="74" t="s">
        <v>8259</v>
      </c>
      <c r="M504" s="261" t="s">
        <v>16160</v>
      </c>
      <c r="N504" s="74" t="s">
        <v>8260</v>
      </c>
      <c r="O504" s="26">
        <v>0.11247109444395099</v>
      </c>
      <c r="P504" s="5">
        <v>-3.47768392573153</v>
      </c>
      <c r="Q504" s="222">
        <v>0.94895907876599717</v>
      </c>
      <c r="U504" s="253" t="s">
        <v>7235</v>
      </c>
      <c r="V504" s="74" t="s">
        <v>12069</v>
      </c>
      <c r="W504" s="261" t="s">
        <v>15324</v>
      </c>
      <c r="X504" s="74" t="s">
        <v>12070</v>
      </c>
      <c r="Y504" s="4">
        <v>6.6835672311638103E-2</v>
      </c>
      <c r="Z504" s="216">
        <v>-1.7006691815459201</v>
      </c>
      <c r="AA504" s="222">
        <v>1.1749916789465591</v>
      </c>
      <c r="AL504" s="359" t="s">
        <v>16369</v>
      </c>
      <c r="AM504" s="344" t="s">
        <v>5247</v>
      </c>
      <c r="AN504" s="344" t="s">
        <v>6595</v>
      </c>
      <c r="AO504" s="345" t="s">
        <v>7024</v>
      </c>
      <c r="AP504" s="344" t="s">
        <v>16657</v>
      </c>
      <c r="AQ504" s="344" t="s">
        <v>5376</v>
      </c>
      <c r="AR504" s="346">
        <v>1.98863636363636</v>
      </c>
      <c r="AS504" s="346">
        <v>0.65116279069767402</v>
      </c>
      <c r="AT504" s="349">
        <v>2.0282285992721801E-2</v>
      </c>
      <c r="AU504" s="348">
        <v>1.6928830977571276</v>
      </c>
      <c r="AV504" s="346">
        <v>3.0539772727272698</v>
      </c>
      <c r="AW504" s="360" t="s">
        <v>6596</v>
      </c>
      <c r="AX504" s="147" t="str">
        <f t="shared" si="7"/>
        <v xml:space="preserve"> </v>
      </c>
      <c r="BZ504" s="32"/>
    </row>
    <row r="505" spans="1:78" ht="25" customHeight="1" x14ac:dyDescent="0.2">
      <c r="A505" s="253" t="s">
        <v>4243</v>
      </c>
      <c r="B505" s="74" t="s">
        <v>9109</v>
      </c>
      <c r="C505" s="261" t="s">
        <v>14543</v>
      </c>
      <c r="D505" s="74" t="s">
        <v>9110</v>
      </c>
      <c r="E505" s="4">
        <v>9.9656022925284998E-2</v>
      </c>
      <c r="F505" s="5">
        <v>-1.02475967829239</v>
      </c>
      <c r="G505" s="222">
        <v>1.001496448652694</v>
      </c>
      <c r="K505" s="253" t="s">
        <v>5052</v>
      </c>
      <c r="L505" s="74" t="s">
        <v>13408</v>
      </c>
      <c r="M505" s="261" t="s">
        <v>14758</v>
      </c>
      <c r="N505" s="74" t="s">
        <v>13409</v>
      </c>
      <c r="O505" s="26">
        <v>0.11254242700172799</v>
      </c>
      <c r="P505" s="5">
        <v>0.94924294223611905</v>
      </c>
      <c r="Q505" s="222">
        <v>0.94868372342680374</v>
      </c>
      <c r="U505" s="253" t="s">
        <v>3711</v>
      </c>
      <c r="V505" s="74" t="s">
        <v>8155</v>
      </c>
      <c r="W505" s="261" t="s">
        <v>15717</v>
      </c>
      <c r="X505" s="74" t="s">
        <v>8156</v>
      </c>
      <c r="Y505" s="4">
        <v>6.7317597229805501E-2</v>
      </c>
      <c r="Z505" s="216">
        <v>-5.52712483081336</v>
      </c>
      <c r="AA505" s="222">
        <v>1.1718713937131411</v>
      </c>
      <c r="AL505" s="359" t="s">
        <v>16369</v>
      </c>
      <c r="AM505" s="344" t="s">
        <v>5247</v>
      </c>
      <c r="AN505" s="344" t="s">
        <v>5715</v>
      </c>
      <c r="AO505" s="345" t="s">
        <v>6302</v>
      </c>
      <c r="AP505" s="344" t="s">
        <v>16661</v>
      </c>
      <c r="AQ505" s="344" t="s">
        <v>5280</v>
      </c>
      <c r="AR505" s="346">
        <v>1.7045454545454499</v>
      </c>
      <c r="AS505" s="346">
        <v>0.51162790697674398</v>
      </c>
      <c r="AT505" s="349">
        <v>2.34268922942097E-2</v>
      </c>
      <c r="AU505" s="348">
        <v>1.6302853191278353</v>
      </c>
      <c r="AV505" s="346">
        <v>3.3316115702479299</v>
      </c>
      <c r="AW505" s="360" t="s">
        <v>16684</v>
      </c>
      <c r="AX505" s="147" t="str">
        <f t="shared" si="7"/>
        <v xml:space="preserve"> </v>
      </c>
      <c r="BZ505" s="32"/>
    </row>
    <row r="506" spans="1:78" ht="25" customHeight="1" x14ac:dyDescent="0.2">
      <c r="A506" s="253" t="s">
        <v>4379</v>
      </c>
      <c r="B506" s="74" t="s">
        <v>8164</v>
      </c>
      <c r="C506" s="261" t="s">
        <v>15061</v>
      </c>
      <c r="D506" s="74" t="s">
        <v>8165</v>
      </c>
      <c r="E506" s="4">
        <v>9.97255094999379E-2</v>
      </c>
      <c r="F506" s="5">
        <v>-1.7043565785136101</v>
      </c>
      <c r="G506" s="222">
        <v>1.0011937361918875</v>
      </c>
      <c r="K506" s="253" t="s">
        <v>3311</v>
      </c>
      <c r="L506" s="74" t="s">
        <v>13309</v>
      </c>
      <c r="M506" s="261" t="s">
        <v>15620</v>
      </c>
      <c r="N506" s="74" t="s">
        <v>8634</v>
      </c>
      <c r="O506" s="26">
        <v>0.112673768202012</v>
      </c>
      <c r="P506" s="5">
        <v>-3.90290020170404</v>
      </c>
      <c r="Q506" s="222">
        <v>0.94817718112468596</v>
      </c>
      <c r="U506" s="253" t="s">
        <v>3568</v>
      </c>
      <c r="V506" s="74" t="s">
        <v>10006</v>
      </c>
      <c r="W506" s="261" t="s">
        <v>14326</v>
      </c>
      <c r="X506" s="74" t="s">
        <v>10007</v>
      </c>
      <c r="Y506" s="4">
        <v>6.7460324287165502E-2</v>
      </c>
      <c r="Z506" s="216">
        <v>-1.9218186137093001</v>
      </c>
      <c r="AA506" s="222">
        <v>1.1709515754535469</v>
      </c>
      <c r="AL506" s="359" t="s">
        <v>16369</v>
      </c>
      <c r="AM506" s="344" t="s">
        <v>5247</v>
      </c>
      <c r="AN506" s="344" t="s">
        <v>6597</v>
      </c>
      <c r="AO506" s="345" t="s">
        <v>7025</v>
      </c>
      <c r="AP506" s="344" t="s">
        <v>16661</v>
      </c>
      <c r="AQ506" s="344" t="s">
        <v>5280</v>
      </c>
      <c r="AR506" s="346">
        <v>1.7045454545454499</v>
      </c>
      <c r="AS506" s="346">
        <v>0.51162790697674398</v>
      </c>
      <c r="AT506" s="349">
        <v>2.34268922942097E-2</v>
      </c>
      <c r="AU506" s="348">
        <v>1.6302853191278353</v>
      </c>
      <c r="AV506" s="346">
        <v>3.3316115702479299</v>
      </c>
      <c r="AW506" s="360" t="s">
        <v>16685</v>
      </c>
      <c r="AX506" s="147" t="str">
        <f t="shared" si="7"/>
        <v xml:space="preserve"> </v>
      </c>
      <c r="BZ506" s="32"/>
    </row>
    <row r="507" spans="1:78" ht="25" customHeight="1" x14ac:dyDescent="0.2">
      <c r="A507" s="253" t="s">
        <v>2024</v>
      </c>
      <c r="B507" s="74" t="s">
        <v>12119</v>
      </c>
      <c r="C507" s="261" t="s">
        <v>14857</v>
      </c>
      <c r="D507" s="74" t="s">
        <v>12120</v>
      </c>
      <c r="E507" s="4">
        <v>0.10002405593614799</v>
      </c>
      <c r="F507" s="5">
        <v>4.3599021325611202</v>
      </c>
      <c r="G507" s="222">
        <v>0.99989553896077588</v>
      </c>
      <c r="K507" s="253" t="s">
        <v>4966</v>
      </c>
      <c r="L507" s="74" t="s">
        <v>8411</v>
      </c>
      <c r="M507" s="261" t="s">
        <v>15430</v>
      </c>
      <c r="N507" s="74" t="s">
        <v>8412</v>
      </c>
      <c r="O507" s="26">
        <v>0.112781260270077</v>
      </c>
      <c r="P507" s="5">
        <v>-0.94310485358034002</v>
      </c>
      <c r="Q507" s="222">
        <v>0.94776305671271188</v>
      </c>
      <c r="U507" s="253" t="s">
        <v>5067</v>
      </c>
      <c r="V507" s="74" t="s">
        <v>13080</v>
      </c>
      <c r="W507" s="261" t="s">
        <v>14402</v>
      </c>
      <c r="X507" s="74" t="s">
        <v>13081</v>
      </c>
      <c r="Y507" s="4">
        <v>6.7602457436244295E-2</v>
      </c>
      <c r="Z507" s="216">
        <v>3.9515141725299001</v>
      </c>
      <c r="AA507" s="222">
        <v>1.1700375166086256</v>
      </c>
      <c r="AL507" s="359" t="s">
        <v>16369</v>
      </c>
      <c r="AM507" s="344" t="s">
        <v>5247</v>
      </c>
      <c r="AN507" s="344" t="s">
        <v>16686</v>
      </c>
      <c r="AO507" s="345" t="s">
        <v>17019</v>
      </c>
      <c r="AP507" s="344" t="s">
        <v>16662</v>
      </c>
      <c r="AQ507" s="344" t="s">
        <v>6864</v>
      </c>
      <c r="AR507" s="346">
        <v>0.28409090909090901</v>
      </c>
      <c r="AS507" s="346">
        <v>1.9534883720930201</v>
      </c>
      <c r="AT507" s="349">
        <v>2.3935454097696499E-2</v>
      </c>
      <c r="AU507" s="348">
        <v>1.620958328773088</v>
      </c>
      <c r="AV507" s="346">
        <v>0.14542748917748899</v>
      </c>
      <c r="AW507" s="360" t="s">
        <v>12627</v>
      </c>
      <c r="AX507" s="147" t="str">
        <f t="shared" si="7"/>
        <v xml:space="preserve"> </v>
      </c>
      <c r="BZ507" s="32"/>
    </row>
    <row r="508" spans="1:78" ht="25" customHeight="1" x14ac:dyDescent="0.2">
      <c r="A508" s="253" t="s">
        <v>3818</v>
      </c>
      <c r="B508" s="74" t="s">
        <v>11656</v>
      </c>
      <c r="C508" s="261" t="s">
        <v>14508</v>
      </c>
      <c r="D508" s="74" t="s">
        <v>11657</v>
      </c>
      <c r="E508" s="4">
        <v>0.100334546299119</v>
      </c>
      <c r="F508" s="5">
        <v>-2.3444482123542199</v>
      </c>
      <c r="G508" s="222">
        <v>0.99854950881522209</v>
      </c>
      <c r="K508" s="253" t="s">
        <v>4908</v>
      </c>
      <c r="L508" s="74" t="s">
        <v>12428</v>
      </c>
      <c r="M508" s="261" t="s">
        <v>16128</v>
      </c>
      <c r="N508" s="74" t="s">
        <v>11947</v>
      </c>
      <c r="O508" s="26">
        <v>0.113190214430731</v>
      </c>
      <c r="P508" s="5">
        <v>-3.2352086892448901</v>
      </c>
      <c r="Q508" s="222">
        <v>0.9461911173388613</v>
      </c>
      <c r="U508" s="253" t="s">
        <v>3986</v>
      </c>
      <c r="V508" s="74" t="s">
        <v>11332</v>
      </c>
      <c r="W508" s="261" t="s">
        <v>16017</v>
      </c>
      <c r="X508" s="74" t="s">
        <v>11333</v>
      </c>
      <c r="Y508" s="4">
        <v>6.7612465219927503E-2</v>
      </c>
      <c r="Z508" s="216">
        <v>-4.4532280243609303</v>
      </c>
      <c r="AA508" s="222">
        <v>1.1699732289523188</v>
      </c>
      <c r="AL508" s="359" t="s">
        <v>16369</v>
      </c>
      <c r="AM508" s="344" t="s">
        <v>5247</v>
      </c>
      <c r="AN508" s="344" t="s">
        <v>6599</v>
      </c>
      <c r="AO508" s="345" t="s">
        <v>7026</v>
      </c>
      <c r="AP508" s="344" t="s">
        <v>16668</v>
      </c>
      <c r="AQ508" s="344" t="s">
        <v>5356</v>
      </c>
      <c r="AR508" s="346">
        <v>1.4204545454545501</v>
      </c>
      <c r="AS508" s="346">
        <v>0.372093023255814</v>
      </c>
      <c r="AT508" s="349">
        <v>2.6160309695016499E-2</v>
      </c>
      <c r="AU508" s="348">
        <v>1.5823571189853616</v>
      </c>
      <c r="AV508" s="346">
        <v>3.8174715909090899</v>
      </c>
      <c r="AW508" s="360" t="s">
        <v>6600</v>
      </c>
      <c r="AX508" s="147" t="str">
        <f t="shared" si="7"/>
        <v xml:space="preserve"> </v>
      </c>
      <c r="BZ508" s="32"/>
    </row>
    <row r="509" spans="1:78" ht="25" customHeight="1" x14ac:dyDescent="0.2">
      <c r="A509" s="253" t="s">
        <v>5151</v>
      </c>
      <c r="B509" s="74" t="s">
        <v>9267</v>
      </c>
      <c r="C509" s="261" t="s">
        <v>14453</v>
      </c>
      <c r="D509" s="74" t="s">
        <v>9268</v>
      </c>
      <c r="E509" s="4">
        <v>0.101081082236171</v>
      </c>
      <c r="F509" s="5">
        <v>-4.1593830082301997</v>
      </c>
      <c r="G509" s="222">
        <v>0.99533011690367534</v>
      </c>
      <c r="K509" s="253" t="s">
        <v>4647</v>
      </c>
      <c r="L509" s="74" t="s">
        <v>11602</v>
      </c>
      <c r="M509" s="261" t="s">
        <v>16074</v>
      </c>
      <c r="N509" s="74" t="s">
        <v>11603</v>
      </c>
      <c r="O509" s="26">
        <v>0.113205082065683</v>
      </c>
      <c r="P509" s="5">
        <v>-2.9653919936804498</v>
      </c>
      <c r="Q509" s="222">
        <v>0.94613407612000378</v>
      </c>
      <c r="U509" s="253" t="s">
        <v>2064</v>
      </c>
      <c r="V509" s="74" t="s">
        <v>8736</v>
      </c>
      <c r="W509" s="261" t="s">
        <v>15858</v>
      </c>
      <c r="X509" s="74" t="s">
        <v>8737</v>
      </c>
      <c r="Y509" s="4">
        <v>6.7737843297140804E-2</v>
      </c>
      <c r="Z509" s="216">
        <v>-3.96164504106819</v>
      </c>
      <c r="AA509" s="222">
        <v>1.1691686349583148</v>
      </c>
      <c r="AL509" s="359" t="s">
        <v>16369</v>
      </c>
      <c r="AM509" s="344" t="s">
        <v>5247</v>
      </c>
      <c r="AN509" s="344" t="s">
        <v>6678</v>
      </c>
      <c r="AO509" s="345" t="s">
        <v>7067</v>
      </c>
      <c r="AP509" s="344" t="s">
        <v>16668</v>
      </c>
      <c r="AQ509" s="344" t="s">
        <v>5356</v>
      </c>
      <c r="AR509" s="346">
        <v>1.4204545454545501</v>
      </c>
      <c r="AS509" s="346">
        <v>0.372093023255814</v>
      </c>
      <c r="AT509" s="349">
        <v>2.6160309695016499E-2</v>
      </c>
      <c r="AU509" s="348">
        <v>1.5823571189853616</v>
      </c>
      <c r="AV509" s="346">
        <v>3.8174715909090899</v>
      </c>
      <c r="AW509" s="360" t="s">
        <v>16687</v>
      </c>
      <c r="AX509" s="147" t="str">
        <f t="shared" si="7"/>
        <v xml:space="preserve"> </v>
      </c>
      <c r="BZ509" s="32"/>
    </row>
    <row r="510" spans="1:78" ht="25" customHeight="1" x14ac:dyDescent="0.2">
      <c r="A510" s="253" t="s">
        <v>4692</v>
      </c>
      <c r="B510" s="74" t="s">
        <v>11293</v>
      </c>
      <c r="C510" s="261" t="s">
        <v>14597</v>
      </c>
      <c r="D510" s="74" t="s">
        <v>11294</v>
      </c>
      <c r="E510" s="4">
        <v>0.10119505423908599</v>
      </c>
      <c r="F510" s="5">
        <v>-1.6017838957638699</v>
      </c>
      <c r="G510" s="222">
        <v>0.99484071248792982</v>
      </c>
      <c r="K510" s="253" t="s">
        <v>4945</v>
      </c>
      <c r="L510" s="74" t="s">
        <v>13286</v>
      </c>
      <c r="M510" s="261" t="s">
        <v>16066</v>
      </c>
      <c r="N510" s="74" t="s">
        <v>13066</v>
      </c>
      <c r="O510" s="26">
        <v>0.113299374922869</v>
      </c>
      <c r="P510" s="5">
        <v>-2.9180737078544401</v>
      </c>
      <c r="Q510" s="222">
        <v>0.94577248614982079</v>
      </c>
      <c r="U510" s="253" t="s">
        <v>4941</v>
      </c>
      <c r="V510" s="74" t="s">
        <v>13689</v>
      </c>
      <c r="W510" s="261" t="s">
        <v>15817</v>
      </c>
      <c r="X510" s="74" t="s">
        <v>12500</v>
      </c>
      <c r="Y510" s="4">
        <v>6.8157160182816798E-2</v>
      </c>
      <c r="Z510" s="216">
        <v>-1.91902492671905</v>
      </c>
      <c r="AA510" s="222">
        <v>1.1664885130568705</v>
      </c>
      <c r="AL510" s="359" t="s">
        <v>16369</v>
      </c>
      <c r="AM510" s="344" t="s">
        <v>5247</v>
      </c>
      <c r="AN510" s="344" t="s">
        <v>16524</v>
      </c>
      <c r="AO510" s="345" t="s">
        <v>16997</v>
      </c>
      <c r="AP510" s="344" t="s">
        <v>16664</v>
      </c>
      <c r="AQ510" s="344" t="s">
        <v>16525</v>
      </c>
      <c r="AR510" s="346">
        <v>1.13636363636364</v>
      </c>
      <c r="AS510" s="346">
        <v>3.2558139534883699</v>
      </c>
      <c r="AT510" s="349">
        <v>2.6595758335207002E-2</v>
      </c>
      <c r="AU510" s="348">
        <v>1.5751876219592882</v>
      </c>
      <c r="AV510" s="346">
        <v>0.34902597402597402</v>
      </c>
      <c r="AW510" s="360" t="s">
        <v>16688</v>
      </c>
      <c r="AX510" s="147" t="str">
        <f t="shared" si="7"/>
        <v xml:space="preserve"> </v>
      </c>
      <c r="BZ510" s="32"/>
    </row>
    <row r="511" spans="1:78" ht="25" customHeight="1" x14ac:dyDescent="0.2">
      <c r="A511" s="253" t="s">
        <v>7652</v>
      </c>
      <c r="B511" s="74" t="s">
        <v>13540</v>
      </c>
      <c r="C511" s="261" t="s">
        <v>14736</v>
      </c>
      <c r="D511" s="74" t="s">
        <v>11580</v>
      </c>
      <c r="E511" s="4">
        <v>0.101469642240278</v>
      </c>
      <c r="F511" s="5">
        <v>-4.2719065790385597</v>
      </c>
      <c r="G511" s="222">
        <v>0.99366387084991947</v>
      </c>
      <c r="K511" s="253" t="s">
        <v>7428</v>
      </c>
      <c r="L511" s="74" t="s">
        <v>12482</v>
      </c>
      <c r="M511" s="261" t="s">
        <v>14566</v>
      </c>
      <c r="N511" s="74" t="s">
        <v>8603</v>
      </c>
      <c r="O511" s="26">
        <v>0.113328837327156</v>
      </c>
      <c r="P511" s="5">
        <v>-1.8958643366683401</v>
      </c>
      <c r="Q511" s="222">
        <v>0.94565956676038998</v>
      </c>
      <c r="U511" s="253" t="s">
        <v>4981</v>
      </c>
      <c r="V511" s="74" t="s">
        <v>12396</v>
      </c>
      <c r="W511" s="261" t="s">
        <v>14278</v>
      </c>
      <c r="X511" s="74" t="s">
        <v>12397</v>
      </c>
      <c r="Y511" s="4">
        <v>6.8218387601858901E-2</v>
      </c>
      <c r="Z511" s="216">
        <v>-2.4548532602336302</v>
      </c>
      <c r="AA511" s="222">
        <v>1.166098549717405</v>
      </c>
      <c r="AL511" s="359" t="s">
        <v>16369</v>
      </c>
      <c r="AM511" s="344" t="s">
        <v>5247</v>
      </c>
      <c r="AN511" s="344" t="s">
        <v>5341</v>
      </c>
      <c r="AO511" s="345" t="s">
        <v>6129</v>
      </c>
      <c r="AP511" s="344" t="s">
        <v>16689</v>
      </c>
      <c r="AQ511" s="344" t="s">
        <v>5343</v>
      </c>
      <c r="AR511" s="346">
        <v>18.465909090909101</v>
      </c>
      <c r="AS511" s="346">
        <v>23.767441860465102</v>
      </c>
      <c r="AT511" s="349">
        <v>2.8856099542227499E-2</v>
      </c>
      <c r="AU511" s="348">
        <v>1.5397623725414553</v>
      </c>
      <c r="AV511" s="346">
        <v>0.77694138053727102</v>
      </c>
      <c r="AW511" s="360" t="s">
        <v>16690</v>
      </c>
      <c r="AX511" s="147" t="str">
        <f t="shared" si="7"/>
        <v xml:space="preserve"> </v>
      </c>
      <c r="BZ511" s="32"/>
    </row>
    <row r="512" spans="1:78" ht="25" customHeight="1" x14ac:dyDescent="0.2">
      <c r="A512" s="253" t="s">
        <v>1520</v>
      </c>
      <c r="B512" s="74" t="s">
        <v>11467</v>
      </c>
      <c r="C512" s="261" t="s">
        <v>14241</v>
      </c>
      <c r="D512" s="74" t="s">
        <v>11468</v>
      </c>
      <c r="E512" s="4">
        <v>0.10151251690711301</v>
      </c>
      <c r="F512" s="5">
        <v>2.1064330196130499</v>
      </c>
      <c r="G512" s="222">
        <v>0.99348040416915295</v>
      </c>
      <c r="K512" s="253" t="s">
        <v>5192</v>
      </c>
      <c r="L512" s="74" t="s">
        <v>12747</v>
      </c>
      <c r="M512" s="261" t="s">
        <v>16104</v>
      </c>
      <c r="N512" s="74" t="s">
        <v>12748</v>
      </c>
      <c r="O512" s="26">
        <v>0.113466470701164</v>
      </c>
      <c r="P512" s="5">
        <v>-3.0902383018877901</v>
      </c>
      <c r="Q512" s="222">
        <v>0.94513245336712925</v>
      </c>
      <c r="U512" s="253" t="s">
        <v>7713</v>
      </c>
      <c r="V512" s="74" t="s">
        <v>13209</v>
      </c>
      <c r="W512" s="261" t="s">
        <v>15654</v>
      </c>
      <c r="X512" s="74" t="s">
        <v>12917</v>
      </c>
      <c r="Y512" s="4">
        <v>6.8334199615079694E-2</v>
      </c>
      <c r="Z512" s="216">
        <v>-3.9648252703297202</v>
      </c>
      <c r="AA512" s="222">
        <v>1.1653618880200423</v>
      </c>
      <c r="AL512" s="359" t="s">
        <v>16369</v>
      </c>
      <c r="AM512" s="344" t="s">
        <v>5247</v>
      </c>
      <c r="AN512" s="344" t="s">
        <v>6544</v>
      </c>
      <c r="AO512" s="345" t="s">
        <v>7000</v>
      </c>
      <c r="AP512" s="344" t="s">
        <v>16661</v>
      </c>
      <c r="AQ512" s="344" t="s">
        <v>5553</v>
      </c>
      <c r="AR512" s="346">
        <v>1.7045454545454499</v>
      </c>
      <c r="AS512" s="346">
        <v>0.55813953488372103</v>
      </c>
      <c r="AT512" s="349">
        <v>3.1097884020109701E-2</v>
      </c>
      <c r="AU512" s="348">
        <v>1.5072691604797095</v>
      </c>
      <c r="AV512" s="346">
        <v>3.0539772727272698</v>
      </c>
      <c r="AW512" s="360" t="s">
        <v>16691</v>
      </c>
      <c r="AX512" s="147" t="str">
        <f t="shared" si="7"/>
        <v xml:space="preserve"> </v>
      </c>
      <c r="BZ512" s="32"/>
    </row>
    <row r="513" spans="1:78" ht="25" customHeight="1" x14ac:dyDescent="0.2">
      <c r="A513" s="253" t="s">
        <v>7666</v>
      </c>
      <c r="B513" s="74" t="s">
        <v>12468</v>
      </c>
      <c r="C513" s="261" t="s">
        <v>14765</v>
      </c>
      <c r="D513" s="74" t="s">
        <v>12392</v>
      </c>
      <c r="E513" s="4">
        <v>0.10202438319988</v>
      </c>
      <c r="F513" s="5">
        <v>-1.5175988072303701</v>
      </c>
      <c r="G513" s="222">
        <v>0.99129602212389789</v>
      </c>
      <c r="K513" s="253" t="s">
        <v>1942</v>
      </c>
      <c r="L513" s="74" t="s">
        <v>10226</v>
      </c>
      <c r="M513" s="261" t="s">
        <v>15595</v>
      </c>
      <c r="N513" s="74" t="s">
        <v>10227</v>
      </c>
      <c r="O513" s="26">
        <v>0.11359962696919999</v>
      </c>
      <c r="P513" s="5">
        <v>-1.2628287391542099</v>
      </c>
      <c r="Q513" s="222">
        <v>0.9446230947296127</v>
      </c>
      <c r="U513" s="253" t="s">
        <v>3414</v>
      </c>
      <c r="V513" s="74" t="s">
        <v>8479</v>
      </c>
      <c r="W513" s="261" t="s">
        <v>15452</v>
      </c>
      <c r="X513" s="74" t="s">
        <v>8480</v>
      </c>
      <c r="Y513" s="4">
        <v>6.9184446594901E-2</v>
      </c>
      <c r="Z513" s="216">
        <v>-1.70323534414288</v>
      </c>
      <c r="AA513" s="222">
        <v>1.1599915286245053</v>
      </c>
      <c r="AL513" s="359" t="s">
        <v>16369</v>
      </c>
      <c r="AM513" s="344" t="s">
        <v>5247</v>
      </c>
      <c r="AN513" s="344" t="s">
        <v>6688</v>
      </c>
      <c r="AO513" s="345" t="s">
        <v>7074</v>
      </c>
      <c r="AP513" s="344" t="s">
        <v>16668</v>
      </c>
      <c r="AQ513" s="344" t="s">
        <v>5379</v>
      </c>
      <c r="AR513" s="346">
        <v>1.4204545454545501</v>
      </c>
      <c r="AS513" s="346">
        <v>0.418604651162791</v>
      </c>
      <c r="AT513" s="349">
        <v>3.6125372756054701E-2</v>
      </c>
      <c r="AU513" s="348">
        <v>1.4421876629879924</v>
      </c>
      <c r="AV513" s="346">
        <v>3.39330808080808</v>
      </c>
      <c r="AW513" s="360" t="s">
        <v>16692</v>
      </c>
      <c r="AX513" s="147" t="str">
        <f t="shared" si="7"/>
        <v xml:space="preserve"> </v>
      </c>
      <c r="BZ513" s="32"/>
    </row>
    <row r="514" spans="1:78" ht="25" customHeight="1" x14ac:dyDescent="0.2">
      <c r="A514" s="253" t="s">
        <v>4176</v>
      </c>
      <c r="B514" s="74" t="s">
        <v>8835</v>
      </c>
      <c r="C514" s="261" t="s">
        <v>14902</v>
      </c>
      <c r="D514" s="74" t="s">
        <v>8836</v>
      </c>
      <c r="E514" s="4">
        <v>0.102906125253279</v>
      </c>
      <c r="F514" s="5">
        <v>-3.7413320699392201</v>
      </c>
      <c r="G514" s="222">
        <v>0.98755877407597659</v>
      </c>
      <c r="K514" s="253" t="s">
        <v>2725</v>
      </c>
      <c r="L514" s="74" t="s">
        <v>6777</v>
      </c>
      <c r="M514" s="261" t="s">
        <v>14609</v>
      </c>
      <c r="N514" s="74" t="s">
        <v>9837</v>
      </c>
      <c r="O514" s="26">
        <v>0.113775348767645</v>
      </c>
      <c r="P514" s="5">
        <v>-4.7463020860315002</v>
      </c>
      <c r="Q514" s="222">
        <v>0.9439518245305869</v>
      </c>
      <c r="U514" s="253" t="s">
        <v>7782</v>
      </c>
      <c r="V514" s="74" t="s">
        <v>10044</v>
      </c>
      <c r="W514" s="261" t="s">
        <v>15911</v>
      </c>
      <c r="X514" s="74" t="s">
        <v>10045</v>
      </c>
      <c r="Y514" s="4">
        <v>6.9453483808664104E-2</v>
      </c>
      <c r="Z514" s="216">
        <v>-4.9150558263455304</v>
      </c>
      <c r="AA514" s="222">
        <v>1.1583059650317373</v>
      </c>
      <c r="AL514" s="359" t="s">
        <v>16369</v>
      </c>
      <c r="AM514" s="344" t="s">
        <v>5247</v>
      </c>
      <c r="AN514" s="344" t="s">
        <v>16693</v>
      </c>
      <c r="AO514" s="345" t="s">
        <v>17020</v>
      </c>
      <c r="AP514" s="344" t="s">
        <v>16694</v>
      </c>
      <c r="AQ514" s="344" t="s">
        <v>16672</v>
      </c>
      <c r="AR514" s="346">
        <v>0.56818181818181801</v>
      </c>
      <c r="AS514" s="346">
        <v>2.18604651162791</v>
      </c>
      <c r="AT514" s="349">
        <v>3.7927717957617603E-2</v>
      </c>
      <c r="AU514" s="348">
        <v>1.4210432872267968</v>
      </c>
      <c r="AV514" s="346">
        <v>0.25991295938104497</v>
      </c>
      <c r="AW514" s="360" t="s">
        <v>16695</v>
      </c>
      <c r="AX514" s="147" t="str">
        <f t="shared" si="7"/>
        <v xml:space="preserve"> </v>
      </c>
      <c r="BZ514" s="32"/>
    </row>
    <row r="515" spans="1:78" ht="25" customHeight="1" x14ac:dyDescent="0.2">
      <c r="A515" s="253" t="s">
        <v>1795</v>
      </c>
      <c r="B515" s="74" t="s">
        <v>9452</v>
      </c>
      <c r="C515" s="261" t="s">
        <v>14738</v>
      </c>
      <c r="D515" s="74" t="s">
        <v>9453</v>
      </c>
      <c r="E515" s="4">
        <v>0.10301433376848899</v>
      </c>
      <c r="F515" s="5">
        <v>-0.68583347438428799</v>
      </c>
      <c r="G515" s="222">
        <v>0.98710234186327162</v>
      </c>
      <c r="K515" s="253" t="s">
        <v>4965</v>
      </c>
      <c r="L515" s="74" t="s">
        <v>13404</v>
      </c>
      <c r="M515" s="261" t="s">
        <v>15939</v>
      </c>
      <c r="N515" s="74" t="s">
        <v>11932</v>
      </c>
      <c r="O515" s="26">
        <v>0.113837352023248</v>
      </c>
      <c r="P515" s="5">
        <v>-2.3159805042308901</v>
      </c>
      <c r="Q515" s="222">
        <v>0.94371521495352106</v>
      </c>
      <c r="U515" s="253" t="s">
        <v>2001</v>
      </c>
      <c r="V515" s="74" t="s">
        <v>9421</v>
      </c>
      <c r="W515" s="261" t="s">
        <v>14363</v>
      </c>
      <c r="X515" s="74" t="s">
        <v>9422</v>
      </c>
      <c r="Y515" s="4">
        <v>6.9508754139440507E-2</v>
      </c>
      <c r="Z515" s="216">
        <v>-1.37815752796031</v>
      </c>
      <c r="AA515" s="222">
        <v>1.1579604956252374</v>
      </c>
      <c r="AL515" s="359" t="s">
        <v>16369</v>
      </c>
      <c r="AM515" s="344" t="s">
        <v>5247</v>
      </c>
      <c r="AN515" s="344" t="s">
        <v>5335</v>
      </c>
      <c r="AO515" s="345" t="s">
        <v>6127</v>
      </c>
      <c r="AP515" s="344" t="s">
        <v>16681</v>
      </c>
      <c r="AQ515" s="344" t="s">
        <v>5337</v>
      </c>
      <c r="AR515" s="346">
        <v>0.85227272727272696</v>
      </c>
      <c r="AS515" s="346">
        <v>2.7441860465116301</v>
      </c>
      <c r="AT515" s="349">
        <v>3.92637751939885E-2</v>
      </c>
      <c r="AU515" s="348">
        <v>1.4060079455130376</v>
      </c>
      <c r="AV515" s="346">
        <v>0.31057395993836701</v>
      </c>
      <c r="AW515" s="360" t="s">
        <v>16696</v>
      </c>
      <c r="AX515" s="147" t="str">
        <f t="shared" si="7"/>
        <v xml:space="preserve"> </v>
      </c>
      <c r="BZ515" s="32"/>
    </row>
    <row r="516" spans="1:78" ht="25" customHeight="1" x14ac:dyDescent="0.2">
      <c r="A516" s="253" t="s">
        <v>7466</v>
      </c>
      <c r="B516" s="74" t="s">
        <v>12631</v>
      </c>
      <c r="C516" s="261" t="s">
        <v>15168</v>
      </c>
      <c r="D516" s="74" t="s">
        <v>12346</v>
      </c>
      <c r="E516" s="4">
        <v>0.103046105694841</v>
      </c>
      <c r="F516" s="5">
        <v>-3.3743603013630898</v>
      </c>
      <c r="G516" s="222">
        <v>0.98696841637578459</v>
      </c>
      <c r="K516" s="253" t="s">
        <v>7923</v>
      </c>
      <c r="L516" s="74" t="s">
        <v>11485</v>
      </c>
      <c r="M516" s="261" t="s">
        <v>15751</v>
      </c>
      <c r="N516" s="74" t="s">
        <v>11486</v>
      </c>
      <c r="O516" s="26">
        <v>0.11389729266413801</v>
      </c>
      <c r="P516" s="5">
        <v>-1.58921282112395</v>
      </c>
      <c r="Q516" s="222">
        <v>0.94348659896742781</v>
      </c>
      <c r="U516" s="253" t="s">
        <v>4251</v>
      </c>
      <c r="V516" s="74" t="s">
        <v>11050</v>
      </c>
      <c r="W516" s="261" t="s">
        <v>15883</v>
      </c>
      <c r="X516" s="74" t="s">
        <v>11051</v>
      </c>
      <c r="Y516" s="4">
        <v>6.9554533976180805E-2</v>
      </c>
      <c r="Z516" s="216">
        <v>-1.9988861489649301</v>
      </c>
      <c r="AA516" s="222">
        <v>1.1576745548645035</v>
      </c>
      <c r="AL516" s="359" t="s">
        <v>16369</v>
      </c>
      <c r="AM516" s="344" t="s">
        <v>5247</v>
      </c>
      <c r="AN516" s="344" t="s">
        <v>6541</v>
      </c>
      <c r="AO516" s="345" t="s">
        <v>6999</v>
      </c>
      <c r="AP516" s="344" t="s">
        <v>16697</v>
      </c>
      <c r="AQ516" s="344" t="s">
        <v>5301</v>
      </c>
      <c r="AR516" s="346">
        <v>3.125</v>
      </c>
      <c r="AS516" s="346">
        <v>1.4418604651162801</v>
      </c>
      <c r="AT516" s="349">
        <v>3.9443958696494003E-2</v>
      </c>
      <c r="AU516" s="348">
        <v>1.4040195046393882</v>
      </c>
      <c r="AV516" s="346">
        <v>2.1673387096774199</v>
      </c>
      <c r="AW516" s="360" t="s">
        <v>16698</v>
      </c>
      <c r="AX516" s="147" t="str">
        <f t="shared" ref="AX516:AX574" si="8">" "</f>
        <v xml:space="preserve"> </v>
      </c>
      <c r="BZ516" s="32"/>
    </row>
    <row r="517" spans="1:78" ht="25" customHeight="1" x14ac:dyDescent="0.2">
      <c r="A517" s="253" t="s">
        <v>7315</v>
      </c>
      <c r="B517" s="74" t="s">
        <v>13522</v>
      </c>
      <c r="C517" s="261" t="s">
        <v>16192</v>
      </c>
      <c r="D517" s="74" t="s">
        <v>10095</v>
      </c>
      <c r="E517" s="4">
        <v>0.103656036326292</v>
      </c>
      <c r="F517" s="5">
        <v>2.02935509422871</v>
      </c>
      <c r="G517" s="222">
        <v>0.98440540204222482</v>
      </c>
      <c r="K517" s="253" t="s">
        <v>3724</v>
      </c>
      <c r="L517" s="74" t="s">
        <v>8072</v>
      </c>
      <c r="M517" s="261" t="s">
        <v>16158</v>
      </c>
      <c r="N517" s="74" t="s">
        <v>8073</v>
      </c>
      <c r="O517" s="26">
        <v>0.114040774554603</v>
      </c>
      <c r="P517" s="5">
        <v>-3.4676299553185399</v>
      </c>
      <c r="Q517" s="222">
        <v>0.94293984166380818</v>
      </c>
      <c r="U517" s="253" t="s">
        <v>5115</v>
      </c>
      <c r="V517" s="74" t="s">
        <v>13337</v>
      </c>
      <c r="W517" s="261" t="s">
        <v>14375</v>
      </c>
      <c r="X517" s="74" t="s">
        <v>12128</v>
      </c>
      <c r="Y517" s="4">
        <v>6.9672759219791394E-2</v>
      </c>
      <c r="Z517" s="216">
        <v>4.9372381430673302</v>
      </c>
      <c r="AA517" s="222">
        <v>1.1569369899505564</v>
      </c>
      <c r="AL517" s="359" t="s">
        <v>16369</v>
      </c>
      <c r="AM517" s="344" t="s">
        <v>5247</v>
      </c>
      <c r="AN517" s="344" t="s">
        <v>6631</v>
      </c>
      <c r="AO517" s="345" t="s">
        <v>7042</v>
      </c>
      <c r="AP517" s="344" t="s">
        <v>16681</v>
      </c>
      <c r="AQ517" s="344" t="s">
        <v>5329</v>
      </c>
      <c r="AR517" s="346">
        <v>0.85227272727272696</v>
      </c>
      <c r="AS517" s="346">
        <v>0.13953488372093001</v>
      </c>
      <c r="AT517" s="349">
        <v>3.9732152350808403E-2</v>
      </c>
      <c r="AU517" s="348">
        <v>1.4008579079182029</v>
      </c>
      <c r="AV517" s="346">
        <v>6.1079545454545396</v>
      </c>
      <c r="AW517" s="360" t="s">
        <v>6633</v>
      </c>
      <c r="AX517" s="147" t="str">
        <f t="shared" si="8"/>
        <v xml:space="preserve"> </v>
      </c>
      <c r="BZ517" s="32"/>
    </row>
    <row r="518" spans="1:78" ht="25" customHeight="1" x14ac:dyDescent="0.2">
      <c r="A518" s="253" t="s">
        <v>7549</v>
      </c>
      <c r="B518" s="74" t="s">
        <v>13514</v>
      </c>
      <c r="C518" s="261" t="s">
        <v>16154</v>
      </c>
      <c r="D518" s="74" t="s">
        <v>12594</v>
      </c>
      <c r="E518" s="4">
        <v>0.104023234422115</v>
      </c>
      <c r="F518" s="5">
        <v>2.1153685245018998</v>
      </c>
      <c r="G518" s="222">
        <v>0.98286964671732746</v>
      </c>
      <c r="K518" s="253" t="s">
        <v>7173</v>
      </c>
      <c r="L518" s="74" t="s">
        <v>13028</v>
      </c>
      <c r="M518" s="261" t="s">
        <v>16009</v>
      </c>
      <c r="N518" s="74" t="s">
        <v>12425</v>
      </c>
      <c r="O518" s="26">
        <v>0.11436491515663801</v>
      </c>
      <c r="P518" s="5">
        <v>-2.6432436656993898</v>
      </c>
      <c r="Q518" s="222">
        <v>0.9417071878756601</v>
      </c>
      <c r="U518" s="253" t="s">
        <v>7274</v>
      </c>
      <c r="V518" s="74" t="s">
        <v>11372</v>
      </c>
      <c r="W518" s="261" t="s">
        <v>14359</v>
      </c>
      <c r="X518" s="74" t="s">
        <v>11373</v>
      </c>
      <c r="Y518" s="4">
        <v>6.9681175348936003E-2</v>
      </c>
      <c r="Z518" s="216">
        <v>-1.7683561396796099</v>
      </c>
      <c r="AA518" s="222">
        <v>1.1568845324657751</v>
      </c>
      <c r="AL518" s="359" t="s">
        <v>16369</v>
      </c>
      <c r="AM518" s="344" t="s">
        <v>5247</v>
      </c>
      <c r="AN518" s="344" t="s">
        <v>6636</v>
      </c>
      <c r="AO518" s="345" t="s">
        <v>7044</v>
      </c>
      <c r="AP518" s="344" t="s">
        <v>16681</v>
      </c>
      <c r="AQ518" s="344" t="s">
        <v>5329</v>
      </c>
      <c r="AR518" s="346">
        <v>0.85227272727272696</v>
      </c>
      <c r="AS518" s="346">
        <v>0.13953488372093001</v>
      </c>
      <c r="AT518" s="349">
        <v>3.9732152350808403E-2</v>
      </c>
      <c r="AU518" s="348">
        <v>1.4008579079182029</v>
      </c>
      <c r="AV518" s="346">
        <v>6.1079545454545396</v>
      </c>
      <c r="AW518" s="360" t="s">
        <v>6637</v>
      </c>
      <c r="AX518" s="147" t="str">
        <f t="shared" si="8"/>
        <v xml:space="preserve"> </v>
      </c>
      <c r="BZ518" s="32"/>
    </row>
    <row r="519" spans="1:78" ht="25" customHeight="1" x14ac:dyDescent="0.2">
      <c r="A519" s="253" t="s">
        <v>7497</v>
      </c>
      <c r="B519" s="74" t="s">
        <v>13088</v>
      </c>
      <c r="C519" s="261" t="s">
        <v>15145</v>
      </c>
      <c r="D519" s="74" t="s">
        <v>12807</v>
      </c>
      <c r="E519" s="4">
        <v>0.104363401190918</v>
      </c>
      <c r="F519" s="5">
        <v>-4.4498724861419499</v>
      </c>
      <c r="G519" s="222">
        <v>0.98145177573531084</v>
      </c>
      <c r="K519" s="253" t="s">
        <v>3088</v>
      </c>
      <c r="L519" s="74" t="s">
        <v>11561</v>
      </c>
      <c r="M519" s="261" t="s">
        <v>15540</v>
      </c>
      <c r="N519" s="74" t="s">
        <v>11562</v>
      </c>
      <c r="O519" s="26">
        <v>0.11454335440074</v>
      </c>
      <c r="P519" s="5">
        <v>-1.1344542557685799</v>
      </c>
      <c r="Q519" s="222">
        <v>0.9410301027278396</v>
      </c>
      <c r="U519" s="253" t="s">
        <v>7292</v>
      </c>
      <c r="V519" s="74" t="s">
        <v>10733</v>
      </c>
      <c r="W519" s="261" t="s">
        <v>14429</v>
      </c>
      <c r="X519" s="74" t="s">
        <v>10734</v>
      </c>
      <c r="Y519" s="4">
        <v>6.9816833295903505E-2</v>
      </c>
      <c r="Z519" s="216">
        <v>-5.6122076313659397</v>
      </c>
      <c r="AA519" s="222">
        <v>1.1560398535067156</v>
      </c>
      <c r="AL519" s="359" t="s">
        <v>16369</v>
      </c>
      <c r="AM519" s="344" t="s">
        <v>5247</v>
      </c>
      <c r="AN519" s="344" t="s">
        <v>6638</v>
      </c>
      <c r="AO519" s="345" t="s">
        <v>7045</v>
      </c>
      <c r="AP519" s="344" t="s">
        <v>16681</v>
      </c>
      <c r="AQ519" s="344" t="s">
        <v>5329</v>
      </c>
      <c r="AR519" s="346">
        <v>0.85227272727272696</v>
      </c>
      <c r="AS519" s="346">
        <v>0.13953488372093001</v>
      </c>
      <c r="AT519" s="349">
        <v>3.9732152350808403E-2</v>
      </c>
      <c r="AU519" s="348">
        <v>1.4008579079182029</v>
      </c>
      <c r="AV519" s="346">
        <v>6.1079545454545396</v>
      </c>
      <c r="AW519" s="360" t="s">
        <v>6639</v>
      </c>
      <c r="AX519" s="147" t="str">
        <f t="shared" si="8"/>
        <v xml:space="preserve"> </v>
      </c>
      <c r="BZ519" s="32"/>
    </row>
    <row r="520" spans="1:78" ht="25" customHeight="1" x14ac:dyDescent="0.2">
      <c r="A520" s="253" t="s">
        <v>7200</v>
      </c>
      <c r="B520" s="74" t="s">
        <v>13270</v>
      </c>
      <c r="C520" s="261" t="s">
        <v>15854</v>
      </c>
      <c r="D520" s="74" t="s">
        <v>9763</v>
      </c>
      <c r="E520" s="4">
        <v>0.104729300463831</v>
      </c>
      <c r="F520" s="5">
        <v>-1.2275467836710701</v>
      </c>
      <c r="G520" s="222">
        <v>0.97993179731321989</v>
      </c>
      <c r="K520" s="253" t="s">
        <v>4940</v>
      </c>
      <c r="L520" s="74" t="s">
        <v>13445</v>
      </c>
      <c r="M520" s="261" t="s">
        <v>16112</v>
      </c>
      <c r="N520" s="74" t="s">
        <v>10330</v>
      </c>
      <c r="O520" s="26">
        <v>0.11455201602381899</v>
      </c>
      <c r="P520" s="5">
        <v>-3.1322282011252698</v>
      </c>
      <c r="Q520" s="222">
        <v>0.94099726317196075</v>
      </c>
      <c r="U520" s="253" t="s">
        <v>3797</v>
      </c>
      <c r="V520" s="74" t="s">
        <v>8819</v>
      </c>
      <c r="W520" s="261" t="s">
        <v>14413</v>
      </c>
      <c r="X520" s="74" t="s">
        <v>8820</v>
      </c>
      <c r="Y520" s="4">
        <v>6.9845779133187499E-2</v>
      </c>
      <c r="Z520" s="216">
        <v>-6.3450656550779696</v>
      </c>
      <c r="AA520" s="222">
        <v>1.1558598337094648</v>
      </c>
      <c r="AL520" s="359" t="s">
        <v>16369</v>
      </c>
      <c r="AM520" s="344" t="s">
        <v>5247</v>
      </c>
      <c r="AN520" s="344" t="s">
        <v>6642</v>
      </c>
      <c r="AO520" s="345" t="s">
        <v>7047</v>
      </c>
      <c r="AP520" s="344" t="s">
        <v>16681</v>
      </c>
      <c r="AQ520" s="344" t="s">
        <v>5329</v>
      </c>
      <c r="AR520" s="346">
        <v>0.85227272727272696</v>
      </c>
      <c r="AS520" s="346">
        <v>0.13953488372093001</v>
      </c>
      <c r="AT520" s="349">
        <v>3.9732152350808403E-2</v>
      </c>
      <c r="AU520" s="348">
        <v>1.4008579079182029</v>
      </c>
      <c r="AV520" s="346">
        <v>6.1079545454545396</v>
      </c>
      <c r="AW520" s="360" t="s">
        <v>6643</v>
      </c>
      <c r="AX520" s="147" t="str">
        <f t="shared" si="8"/>
        <v xml:space="preserve"> </v>
      </c>
      <c r="BZ520" s="32"/>
    </row>
    <row r="521" spans="1:78" ht="25" customHeight="1" x14ac:dyDescent="0.2">
      <c r="A521" s="253" t="s">
        <v>7818</v>
      </c>
      <c r="B521" s="74" t="s">
        <v>9583</v>
      </c>
      <c r="C521" s="261" t="s">
        <v>15094</v>
      </c>
      <c r="D521" s="74" t="s">
        <v>9584</v>
      </c>
      <c r="E521" s="4">
        <v>0.105011178415036</v>
      </c>
      <c r="F521" s="5">
        <v>-1.2076213163438001</v>
      </c>
      <c r="G521" s="222">
        <v>0.97876446792467831</v>
      </c>
      <c r="K521" s="253" t="s">
        <v>7217</v>
      </c>
      <c r="L521" s="74" t="s">
        <v>13364</v>
      </c>
      <c r="M521" s="261" t="s">
        <v>16146</v>
      </c>
      <c r="N521" s="74" t="s">
        <v>13263</v>
      </c>
      <c r="O521" s="26">
        <v>0.114758719404809</v>
      </c>
      <c r="P521" s="5">
        <v>-3.38389882058368</v>
      </c>
      <c r="Q521" s="222">
        <v>0.94021430670111816</v>
      </c>
      <c r="U521" s="253" t="s">
        <v>3531</v>
      </c>
      <c r="V521" s="74" t="s">
        <v>13666</v>
      </c>
      <c r="W521" s="261" t="s">
        <v>15963</v>
      </c>
      <c r="X521" s="74" t="s">
        <v>13667</v>
      </c>
      <c r="Y521" s="4">
        <v>7.04562919381823E-2</v>
      </c>
      <c r="Z521" s="216">
        <v>-2.17108142522547</v>
      </c>
      <c r="AA521" s="222">
        <v>1.1520802171462903</v>
      </c>
      <c r="AL521" s="359" t="s">
        <v>16369</v>
      </c>
      <c r="AM521" s="344" t="s">
        <v>5247</v>
      </c>
      <c r="AN521" s="344" t="s">
        <v>6644</v>
      </c>
      <c r="AO521" s="345" t="s">
        <v>7048</v>
      </c>
      <c r="AP521" s="344" t="s">
        <v>16681</v>
      </c>
      <c r="AQ521" s="344" t="s">
        <v>5329</v>
      </c>
      <c r="AR521" s="346">
        <v>0.85227272727272696</v>
      </c>
      <c r="AS521" s="346">
        <v>0.13953488372093001</v>
      </c>
      <c r="AT521" s="349">
        <v>3.9732152350808403E-2</v>
      </c>
      <c r="AU521" s="348">
        <v>1.4008579079182029</v>
      </c>
      <c r="AV521" s="346">
        <v>6.1079545454545396</v>
      </c>
      <c r="AW521" s="360" t="s">
        <v>6643</v>
      </c>
      <c r="AX521" s="147" t="str">
        <f t="shared" si="8"/>
        <v xml:space="preserve"> </v>
      </c>
      <c r="BZ521" s="32"/>
    </row>
    <row r="522" spans="1:78" ht="25" customHeight="1" x14ac:dyDescent="0.2">
      <c r="A522" s="253" t="s">
        <v>7572</v>
      </c>
      <c r="B522" s="74" t="s">
        <v>12550</v>
      </c>
      <c r="C522" s="261" t="s">
        <v>16014</v>
      </c>
      <c r="D522" s="74" t="s">
        <v>12551</v>
      </c>
      <c r="E522" s="4">
        <v>0.10539064601589899</v>
      </c>
      <c r="F522" s="5">
        <v>3.4089011278192101</v>
      </c>
      <c r="G522" s="222">
        <v>0.97719793337349781</v>
      </c>
      <c r="K522" s="253" t="s">
        <v>5169</v>
      </c>
      <c r="L522" s="74" t="s">
        <v>12485</v>
      </c>
      <c r="M522" s="261" t="s">
        <v>15891</v>
      </c>
      <c r="N522" s="74" t="s">
        <v>12486</v>
      </c>
      <c r="O522" s="26">
        <v>0.11506711084206001</v>
      </c>
      <c r="P522" s="5">
        <v>-2.12120429542153</v>
      </c>
      <c r="Q522" s="222">
        <v>0.9390487912348624</v>
      </c>
      <c r="U522" s="253" t="s">
        <v>7196</v>
      </c>
      <c r="V522" s="74" t="s">
        <v>13213</v>
      </c>
      <c r="W522" s="261" t="s">
        <v>14386</v>
      </c>
      <c r="X522" s="74" t="s">
        <v>10450</v>
      </c>
      <c r="Y522" s="4">
        <v>7.0727736944965799E-2</v>
      </c>
      <c r="Z522" s="216">
        <v>-3.5006459220620201</v>
      </c>
      <c r="AA522" s="222">
        <v>1.1504102376907344</v>
      </c>
      <c r="AL522" s="359" t="s">
        <v>16369</v>
      </c>
      <c r="AM522" s="344" t="s">
        <v>5247</v>
      </c>
      <c r="AN522" s="344" t="s">
        <v>6645</v>
      </c>
      <c r="AO522" s="345" t="s">
        <v>7049</v>
      </c>
      <c r="AP522" s="344" t="s">
        <v>16681</v>
      </c>
      <c r="AQ522" s="344" t="s">
        <v>5329</v>
      </c>
      <c r="AR522" s="346">
        <v>0.85227272727272696</v>
      </c>
      <c r="AS522" s="346">
        <v>0.13953488372093001</v>
      </c>
      <c r="AT522" s="349">
        <v>3.9732152350808403E-2</v>
      </c>
      <c r="AU522" s="348">
        <v>1.4008579079182029</v>
      </c>
      <c r="AV522" s="346">
        <v>6.1079545454545396</v>
      </c>
      <c r="AW522" s="360" t="s">
        <v>6643</v>
      </c>
      <c r="AX522" s="147" t="str">
        <f t="shared" si="8"/>
        <v xml:space="preserve"> </v>
      </c>
      <c r="BZ522" s="32"/>
    </row>
    <row r="523" spans="1:78" ht="25" customHeight="1" x14ac:dyDescent="0.2">
      <c r="A523" s="253" t="s">
        <v>7922</v>
      </c>
      <c r="B523" s="74" t="s">
        <v>9243</v>
      </c>
      <c r="C523" s="261" t="s">
        <v>15779</v>
      </c>
      <c r="D523" s="74" t="s">
        <v>9244</v>
      </c>
      <c r="E523" s="4">
        <v>0.105735975191159</v>
      </c>
      <c r="F523" s="5">
        <v>1.43399747010864</v>
      </c>
      <c r="G523" s="222">
        <v>0.9757772249081873</v>
      </c>
      <c r="K523" s="253" t="s">
        <v>7564</v>
      </c>
      <c r="L523" s="74" t="s">
        <v>12964</v>
      </c>
      <c r="M523" s="261" t="s">
        <v>16051</v>
      </c>
      <c r="N523" s="74" t="s">
        <v>12965</v>
      </c>
      <c r="O523" s="26">
        <v>0.11519684473604</v>
      </c>
      <c r="P523" s="5">
        <v>-2.8392799977574601</v>
      </c>
      <c r="Q523" s="222">
        <v>0.93855941616014338</v>
      </c>
      <c r="U523" s="253" t="s">
        <v>4915</v>
      </c>
      <c r="V523" s="74" t="s">
        <v>10697</v>
      </c>
      <c r="W523" s="261" t="s">
        <v>15624</v>
      </c>
      <c r="X523" s="74" t="s">
        <v>10698</v>
      </c>
      <c r="Y523" s="4">
        <v>7.0759873726955594E-2</v>
      </c>
      <c r="Z523" s="216">
        <v>-1.52723203594416</v>
      </c>
      <c r="AA523" s="222">
        <v>1.1502129507727064</v>
      </c>
      <c r="AL523" s="359" t="s">
        <v>16369</v>
      </c>
      <c r="AM523" s="344" t="s">
        <v>5247</v>
      </c>
      <c r="AN523" s="344" t="s">
        <v>6646</v>
      </c>
      <c r="AO523" s="345" t="s">
        <v>7050</v>
      </c>
      <c r="AP523" s="344" t="s">
        <v>16681</v>
      </c>
      <c r="AQ523" s="344" t="s">
        <v>5329</v>
      </c>
      <c r="AR523" s="346">
        <v>0.85227272727272696</v>
      </c>
      <c r="AS523" s="346">
        <v>0.13953488372093001</v>
      </c>
      <c r="AT523" s="349">
        <v>3.9732152350808403E-2</v>
      </c>
      <c r="AU523" s="348">
        <v>1.4008579079182029</v>
      </c>
      <c r="AV523" s="346">
        <v>6.1079545454545396</v>
      </c>
      <c r="AW523" s="360" t="s">
        <v>6647</v>
      </c>
      <c r="AX523" s="147" t="str">
        <f t="shared" si="8"/>
        <v xml:space="preserve"> </v>
      </c>
      <c r="BZ523" s="32"/>
    </row>
    <row r="524" spans="1:78" ht="25" customHeight="1" x14ac:dyDescent="0.2">
      <c r="A524" s="253" t="s">
        <v>2011</v>
      </c>
      <c r="B524" s="74" t="s">
        <v>10337</v>
      </c>
      <c r="C524" s="261" t="s">
        <v>16289</v>
      </c>
      <c r="D524" s="74" t="s">
        <v>10338</v>
      </c>
      <c r="E524" s="4">
        <v>0.105788304237225</v>
      </c>
      <c r="F524" s="5">
        <v>1.93900546718936</v>
      </c>
      <c r="G524" s="222">
        <v>0.97556234445593126</v>
      </c>
      <c r="K524" s="253" t="s">
        <v>7283</v>
      </c>
      <c r="L524" s="74" t="s">
        <v>10547</v>
      </c>
      <c r="M524" s="261" t="s">
        <v>16239</v>
      </c>
      <c r="N524" s="74" t="s">
        <v>10548</v>
      </c>
      <c r="O524" s="26">
        <v>0.115442449411866</v>
      </c>
      <c r="P524" s="5">
        <v>-4.2622726513885096</v>
      </c>
      <c r="Q524" s="222">
        <v>0.93763446712963538</v>
      </c>
      <c r="U524" s="253" t="s">
        <v>1903</v>
      </c>
      <c r="V524" s="74" t="s">
        <v>6785</v>
      </c>
      <c r="W524" s="261" t="s">
        <v>16186</v>
      </c>
      <c r="X524" s="74" t="s">
        <v>11085</v>
      </c>
      <c r="Y524" s="4">
        <v>7.1486431854782206E-2</v>
      </c>
      <c r="Z524" s="216">
        <v>-3.09924664445473</v>
      </c>
      <c r="AA524" s="222">
        <v>1.1457763795942784</v>
      </c>
      <c r="AL524" s="359" t="s">
        <v>16369</v>
      </c>
      <c r="AM524" s="344" t="s">
        <v>5247</v>
      </c>
      <c r="AN524" s="344" t="s">
        <v>13996</v>
      </c>
      <c r="AO524" s="345" t="s">
        <v>14128</v>
      </c>
      <c r="AP524" s="344" t="s">
        <v>16681</v>
      </c>
      <c r="AQ524" s="344" t="s">
        <v>5329</v>
      </c>
      <c r="AR524" s="346">
        <v>0.85227272727272696</v>
      </c>
      <c r="AS524" s="346">
        <v>0.13953488372093001</v>
      </c>
      <c r="AT524" s="349">
        <v>3.9732152350808403E-2</v>
      </c>
      <c r="AU524" s="348">
        <v>1.4008579079182029</v>
      </c>
      <c r="AV524" s="346">
        <v>6.1079545454545396</v>
      </c>
      <c r="AW524" s="360" t="s">
        <v>16699</v>
      </c>
      <c r="AX524" s="147" t="str">
        <f t="shared" si="8"/>
        <v xml:space="preserve"> </v>
      </c>
      <c r="BZ524" s="32"/>
    </row>
    <row r="525" spans="1:78" ht="25" customHeight="1" x14ac:dyDescent="0.2">
      <c r="A525" s="253" t="s">
        <v>7354</v>
      </c>
      <c r="B525" s="74" t="s">
        <v>13532</v>
      </c>
      <c r="C525" s="261" t="s">
        <v>14249</v>
      </c>
      <c r="D525" s="74" t="s">
        <v>12441</v>
      </c>
      <c r="E525" s="4">
        <v>0.105846364485102</v>
      </c>
      <c r="F525" s="5">
        <v>2.3470818150376398</v>
      </c>
      <c r="G525" s="222">
        <v>0.97532405414125134</v>
      </c>
      <c r="K525" s="253" t="s">
        <v>4681</v>
      </c>
      <c r="L525" s="74" t="s">
        <v>9168</v>
      </c>
      <c r="M525" s="261" t="s">
        <v>14779</v>
      </c>
      <c r="N525" s="74" t="s">
        <v>9169</v>
      </c>
      <c r="O525" s="26">
        <v>0.11549775878322199</v>
      </c>
      <c r="P525" s="5">
        <v>0.83930004848697903</v>
      </c>
      <c r="Q525" s="222">
        <v>0.93742644310970025</v>
      </c>
      <c r="U525" s="253" t="s">
        <v>1559</v>
      </c>
      <c r="V525" s="74" t="s">
        <v>10229</v>
      </c>
      <c r="W525" s="261" t="s">
        <v>14306</v>
      </c>
      <c r="X525" s="74" t="s">
        <v>10230</v>
      </c>
      <c r="Y525" s="4">
        <v>7.1510852999173202E-2</v>
      </c>
      <c r="Z525" s="216">
        <v>-3.7306374909212399</v>
      </c>
      <c r="AA525" s="222">
        <v>1.1456280415560463</v>
      </c>
      <c r="AL525" s="359" t="s">
        <v>16369</v>
      </c>
      <c r="AM525" s="344" t="s">
        <v>5247</v>
      </c>
      <c r="AN525" s="344" t="s">
        <v>6648</v>
      </c>
      <c r="AO525" s="345" t="s">
        <v>7051</v>
      </c>
      <c r="AP525" s="344" t="s">
        <v>16681</v>
      </c>
      <c r="AQ525" s="344" t="s">
        <v>5329</v>
      </c>
      <c r="AR525" s="346">
        <v>0.85227272727272696</v>
      </c>
      <c r="AS525" s="346">
        <v>0.13953488372093001</v>
      </c>
      <c r="AT525" s="349">
        <v>3.9732152350808403E-2</v>
      </c>
      <c r="AU525" s="348">
        <v>1.4008579079182029</v>
      </c>
      <c r="AV525" s="346">
        <v>6.1079545454545396</v>
      </c>
      <c r="AW525" s="360" t="s">
        <v>6649</v>
      </c>
      <c r="AX525" s="147" t="str">
        <f t="shared" si="8"/>
        <v xml:space="preserve"> </v>
      </c>
      <c r="BZ525" s="32"/>
    </row>
    <row r="526" spans="1:78" ht="25" customHeight="1" x14ac:dyDescent="0.2">
      <c r="A526" s="253" t="s">
        <v>3526</v>
      </c>
      <c r="B526" s="74" t="s">
        <v>9063</v>
      </c>
      <c r="C526" s="261" t="s">
        <v>14483</v>
      </c>
      <c r="D526" s="74" t="s">
        <v>9064</v>
      </c>
      <c r="E526" s="4">
        <v>0.106370083170133</v>
      </c>
      <c r="F526" s="5">
        <v>-2.3219852337543299</v>
      </c>
      <c r="G526" s="222">
        <v>0.97318050118637789</v>
      </c>
      <c r="K526" s="253" t="s">
        <v>7920</v>
      </c>
      <c r="L526" s="74" t="s">
        <v>13590</v>
      </c>
      <c r="M526" s="261" t="s">
        <v>14666</v>
      </c>
      <c r="N526" s="74" t="s">
        <v>12106</v>
      </c>
      <c r="O526" s="26">
        <v>0.11581316854316499</v>
      </c>
      <c r="P526" s="5">
        <v>2.0562255649999699</v>
      </c>
      <c r="Q526" s="222">
        <v>0.93624205632120905</v>
      </c>
      <c r="U526" s="253" t="s">
        <v>2836</v>
      </c>
      <c r="V526" s="74" t="s">
        <v>8434</v>
      </c>
      <c r="W526" s="261" t="s">
        <v>14351</v>
      </c>
      <c r="X526" s="74" t="s">
        <v>8435</v>
      </c>
      <c r="Y526" s="4">
        <v>7.1618869813550201E-2</v>
      </c>
      <c r="Z526" s="216">
        <v>-2.71728488374454</v>
      </c>
      <c r="AA526" s="222">
        <v>1.1449725366836727</v>
      </c>
      <c r="AL526" s="359" t="s">
        <v>16369</v>
      </c>
      <c r="AM526" s="344" t="s">
        <v>5247</v>
      </c>
      <c r="AN526" s="344" t="s">
        <v>6650</v>
      </c>
      <c r="AO526" s="345" t="s">
        <v>7052</v>
      </c>
      <c r="AP526" s="344" t="s">
        <v>16681</v>
      </c>
      <c r="AQ526" s="344" t="s">
        <v>5329</v>
      </c>
      <c r="AR526" s="346">
        <v>0.85227272727272696</v>
      </c>
      <c r="AS526" s="346">
        <v>0.13953488372093001</v>
      </c>
      <c r="AT526" s="349">
        <v>3.9732152350808403E-2</v>
      </c>
      <c r="AU526" s="348">
        <v>1.4008579079182029</v>
      </c>
      <c r="AV526" s="346">
        <v>6.1079545454545396</v>
      </c>
      <c r="AW526" s="360" t="s">
        <v>6651</v>
      </c>
      <c r="AX526" s="147" t="str">
        <f t="shared" si="8"/>
        <v xml:space="preserve"> </v>
      </c>
      <c r="BZ526" s="32"/>
    </row>
    <row r="527" spans="1:78" ht="25" customHeight="1" x14ac:dyDescent="0.2">
      <c r="A527" s="253" t="s">
        <v>2128</v>
      </c>
      <c r="B527" s="74" t="s">
        <v>7996</v>
      </c>
      <c r="C527" s="261" t="s">
        <v>15661</v>
      </c>
      <c r="D527" s="74" t="s">
        <v>7997</v>
      </c>
      <c r="E527" s="4">
        <v>0.1082716244368</v>
      </c>
      <c r="F527" s="5">
        <v>-0.61734522440364004</v>
      </c>
      <c r="G527" s="222">
        <v>0.96548534730094393</v>
      </c>
      <c r="K527" s="253" t="s">
        <v>2047</v>
      </c>
      <c r="L527" s="74" t="s">
        <v>9908</v>
      </c>
      <c r="M527" s="261" t="s">
        <v>15705</v>
      </c>
      <c r="N527" s="74" t="s">
        <v>9909</v>
      </c>
      <c r="O527" s="26">
        <v>0.116127871705635</v>
      </c>
      <c r="P527" s="5">
        <v>-1.49746987566587</v>
      </c>
      <c r="Q527" s="222">
        <v>0.9350635332739502</v>
      </c>
      <c r="U527" s="253" t="s">
        <v>3343</v>
      </c>
      <c r="V527" s="74" t="s">
        <v>10665</v>
      </c>
      <c r="W527" s="261" t="s">
        <v>15079</v>
      </c>
      <c r="X527" s="74" t="s">
        <v>10666</v>
      </c>
      <c r="Y527" s="4">
        <v>7.2539611723705003E-2</v>
      </c>
      <c r="Z527" s="216">
        <v>3.71518987963755</v>
      </c>
      <c r="AA527" s="222">
        <v>1.1394247733586127</v>
      </c>
      <c r="AL527" s="359" t="s">
        <v>16369</v>
      </c>
      <c r="AM527" s="344" t="s">
        <v>5247</v>
      </c>
      <c r="AN527" s="344" t="s">
        <v>6652</v>
      </c>
      <c r="AO527" s="345" t="s">
        <v>7053</v>
      </c>
      <c r="AP527" s="344" t="s">
        <v>16681</v>
      </c>
      <c r="AQ527" s="344" t="s">
        <v>5329</v>
      </c>
      <c r="AR527" s="346">
        <v>0.85227272727272696</v>
      </c>
      <c r="AS527" s="346">
        <v>0.13953488372093001</v>
      </c>
      <c r="AT527" s="349">
        <v>3.9732152350808403E-2</v>
      </c>
      <c r="AU527" s="348">
        <v>1.4008579079182029</v>
      </c>
      <c r="AV527" s="346">
        <v>6.1079545454545396</v>
      </c>
      <c r="AW527" s="360" t="s">
        <v>6651</v>
      </c>
      <c r="AX527" s="147" t="str">
        <f t="shared" si="8"/>
        <v xml:space="preserve"> </v>
      </c>
      <c r="BZ527" s="32"/>
    </row>
    <row r="528" spans="1:78" ht="25" customHeight="1" x14ac:dyDescent="0.2">
      <c r="A528" s="253" t="s">
        <v>7702</v>
      </c>
      <c r="B528" s="74" t="s">
        <v>12759</v>
      </c>
      <c r="C528" s="261" t="s">
        <v>14875</v>
      </c>
      <c r="D528" s="74" t="s">
        <v>12760</v>
      </c>
      <c r="E528" s="4">
        <v>0.109072328567307</v>
      </c>
      <c r="F528" s="5">
        <v>2.0692395595214998</v>
      </c>
      <c r="G528" s="222">
        <v>0.96228541508361376</v>
      </c>
      <c r="K528" s="253" t="s">
        <v>7720</v>
      </c>
      <c r="L528" s="74" t="s">
        <v>12923</v>
      </c>
      <c r="M528" s="261" t="s">
        <v>16113</v>
      </c>
      <c r="N528" s="74" t="s">
        <v>10808</v>
      </c>
      <c r="O528" s="26">
        <v>0.11638667682859601</v>
      </c>
      <c r="P528" s="5">
        <v>-3.1344761659736</v>
      </c>
      <c r="Q528" s="222">
        <v>0.93409673197986942</v>
      </c>
      <c r="U528" s="253" t="s">
        <v>7283</v>
      </c>
      <c r="V528" s="74" t="s">
        <v>10547</v>
      </c>
      <c r="W528" s="261" t="s">
        <v>16239</v>
      </c>
      <c r="X528" s="74" t="s">
        <v>10548</v>
      </c>
      <c r="Y528" s="4">
        <v>7.2812214412794493E-2</v>
      </c>
      <c r="Z528" s="216">
        <v>-5.44290853851611</v>
      </c>
      <c r="AA528" s="222">
        <v>1.1377957606990809</v>
      </c>
      <c r="AL528" s="359" t="s">
        <v>16369</v>
      </c>
      <c r="AM528" s="344" t="s">
        <v>5247</v>
      </c>
      <c r="AN528" s="344" t="s">
        <v>6653</v>
      </c>
      <c r="AO528" s="345" t="s">
        <v>7054</v>
      </c>
      <c r="AP528" s="344" t="s">
        <v>16681</v>
      </c>
      <c r="AQ528" s="344" t="s">
        <v>5329</v>
      </c>
      <c r="AR528" s="346">
        <v>0.85227272727272696</v>
      </c>
      <c r="AS528" s="346">
        <v>0.13953488372093001</v>
      </c>
      <c r="AT528" s="349">
        <v>3.9732152350808403E-2</v>
      </c>
      <c r="AU528" s="348">
        <v>1.4008579079182029</v>
      </c>
      <c r="AV528" s="346">
        <v>6.1079545454545396</v>
      </c>
      <c r="AW528" s="360" t="s">
        <v>6654</v>
      </c>
      <c r="AX528" s="147" t="str">
        <f t="shared" si="8"/>
        <v xml:space="preserve"> </v>
      </c>
      <c r="BZ528" s="32"/>
    </row>
    <row r="529" spans="1:78" ht="25" customHeight="1" x14ac:dyDescent="0.2">
      <c r="A529" s="253" t="s">
        <v>7836</v>
      </c>
      <c r="B529" s="74" t="s">
        <v>13559</v>
      </c>
      <c r="C529" s="261" t="s">
        <v>15104</v>
      </c>
      <c r="D529" s="74" t="s">
        <v>11162</v>
      </c>
      <c r="E529" s="4">
        <v>0.10910865171334901</v>
      </c>
      <c r="F529" s="5">
        <v>0.77549317812289997</v>
      </c>
      <c r="G529" s="222">
        <v>0.96214081089293813</v>
      </c>
      <c r="K529" s="253" t="s">
        <v>7402</v>
      </c>
      <c r="L529" s="74" t="s">
        <v>8712</v>
      </c>
      <c r="M529" s="261" t="s">
        <v>14325</v>
      </c>
      <c r="N529" s="74" t="s">
        <v>8713</v>
      </c>
      <c r="O529" s="26">
        <v>0.116573711444293</v>
      </c>
      <c r="P529" s="5">
        <v>1.94300048897626</v>
      </c>
      <c r="Q529" s="222">
        <v>0.9333993763514975</v>
      </c>
      <c r="U529" s="253" t="s">
        <v>4423</v>
      </c>
      <c r="V529" s="74" t="s">
        <v>10039</v>
      </c>
      <c r="W529" s="261" t="s">
        <v>14379</v>
      </c>
      <c r="X529" s="74" t="s">
        <v>10040</v>
      </c>
      <c r="Y529" s="4">
        <v>7.3416740846178802E-2</v>
      </c>
      <c r="Z529" s="216">
        <v>-2.2738439249279501</v>
      </c>
      <c r="AA529" s="222">
        <v>1.1342048988287232</v>
      </c>
      <c r="AL529" s="359" t="s">
        <v>16369</v>
      </c>
      <c r="AM529" s="344" t="s">
        <v>5247</v>
      </c>
      <c r="AN529" s="344" t="s">
        <v>6655</v>
      </c>
      <c r="AO529" s="345" t="s">
        <v>7055</v>
      </c>
      <c r="AP529" s="344" t="s">
        <v>16681</v>
      </c>
      <c r="AQ529" s="344" t="s">
        <v>5329</v>
      </c>
      <c r="AR529" s="346">
        <v>0.85227272727272696</v>
      </c>
      <c r="AS529" s="346">
        <v>0.13953488372093001</v>
      </c>
      <c r="AT529" s="349">
        <v>3.9732152350808403E-2</v>
      </c>
      <c r="AU529" s="348">
        <v>1.4008579079182029</v>
      </c>
      <c r="AV529" s="346">
        <v>6.1079545454545396</v>
      </c>
      <c r="AW529" s="360" t="s">
        <v>6656</v>
      </c>
      <c r="AX529" s="147" t="str">
        <f t="shared" si="8"/>
        <v xml:space="preserve"> </v>
      </c>
      <c r="BZ529" s="32"/>
    </row>
    <row r="530" spans="1:78" ht="25" customHeight="1" x14ac:dyDescent="0.2">
      <c r="A530" s="253" t="s">
        <v>2647</v>
      </c>
      <c r="B530" s="74" t="s">
        <v>6784</v>
      </c>
      <c r="C530" s="261" t="s">
        <v>14263</v>
      </c>
      <c r="D530" s="74" t="s">
        <v>11039</v>
      </c>
      <c r="E530" s="4">
        <v>0.109142391951202</v>
      </c>
      <c r="F530" s="5">
        <v>1.0097873445913701</v>
      </c>
      <c r="G530" s="222">
        <v>0.96200653250426826</v>
      </c>
      <c r="K530" s="253" t="s">
        <v>2667</v>
      </c>
      <c r="L530" s="74" t="s">
        <v>10289</v>
      </c>
      <c r="M530" s="261" t="s">
        <v>15952</v>
      </c>
      <c r="N530" s="74" t="s">
        <v>10290</v>
      </c>
      <c r="O530" s="26">
        <v>0.116761943955055</v>
      </c>
      <c r="P530" s="5">
        <v>-2.3769555800687399</v>
      </c>
      <c r="Q530" s="222">
        <v>0.93269868310912163</v>
      </c>
      <c r="U530" s="253" t="s">
        <v>4624</v>
      </c>
      <c r="V530" s="74" t="s">
        <v>11442</v>
      </c>
      <c r="W530" s="261" t="s">
        <v>15062</v>
      </c>
      <c r="X530" s="74" t="s">
        <v>11443</v>
      </c>
      <c r="Y530" s="4">
        <v>7.36305634526387E-2</v>
      </c>
      <c r="Z530" s="216">
        <v>-1.73827661443046</v>
      </c>
      <c r="AA530" s="222">
        <v>1.1329418761030143</v>
      </c>
      <c r="AL530" s="359" t="s">
        <v>16369</v>
      </c>
      <c r="AM530" s="344" t="s">
        <v>5247</v>
      </c>
      <c r="AN530" s="344" t="s">
        <v>6623</v>
      </c>
      <c r="AO530" s="345" t="s">
        <v>7038</v>
      </c>
      <c r="AP530" s="344" t="s">
        <v>16644</v>
      </c>
      <c r="AQ530" s="344" t="s">
        <v>5361</v>
      </c>
      <c r="AR530" s="346">
        <v>2.5568181818181799</v>
      </c>
      <c r="AS530" s="346">
        <v>1.1162790697674401</v>
      </c>
      <c r="AT530" s="349">
        <v>4.0054846991863097E-2</v>
      </c>
      <c r="AU530" s="348">
        <v>1.3973449229142834</v>
      </c>
      <c r="AV530" s="346">
        <v>2.2904829545454599</v>
      </c>
      <c r="AW530" s="360" t="s">
        <v>6624</v>
      </c>
      <c r="AX530" s="147" t="str">
        <f t="shared" si="8"/>
        <v xml:space="preserve"> </v>
      </c>
      <c r="BZ530" s="32"/>
    </row>
    <row r="531" spans="1:78" ht="25" customHeight="1" x14ac:dyDescent="0.2">
      <c r="A531" s="253" t="s">
        <v>2960</v>
      </c>
      <c r="B531" s="74" t="s">
        <v>11356</v>
      </c>
      <c r="C531" s="261" t="s">
        <v>15884</v>
      </c>
      <c r="D531" s="74" t="s">
        <v>11357</v>
      </c>
      <c r="E531" s="4">
        <v>0.10969469352554601</v>
      </c>
      <c r="F531" s="5">
        <v>1.36817807687589</v>
      </c>
      <c r="G531" s="222">
        <v>0.95981438088759163</v>
      </c>
      <c r="K531" s="253" t="s">
        <v>7268</v>
      </c>
      <c r="L531" s="74" t="s">
        <v>8160</v>
      </c>
      <c r="M531" s="261" t="s">
        <v>14506</v>
      </c>
      <c r="N531" s="74" t="s">
        <v>8161</v>
      </c>
      <c r="O531" s="26">
        <v>0.11693032662535199</v>
      </c>
      <c r="P531" s="5">
        <v>-0.95188195234887496</v>
      </c>
      <c r="Q531" s="222">
        <v>0.93207283718763156</v>
      </c>
      <c r="U531" s="253" t="s">
        <v>2024</v>
      </c>
      <c r="V531" s="74" t="s">
        <v>12119</v>
      </c>
      <c r="W531" s="261" t="s">
        <v>14857</v>
      </c>
      <c r="X531" s="74" t="s">
        <v>12120</v>
      </c>
      <c r="Y531" s="4">
        <v>7.38368807993173E-2</v>
      </c>
      <c r="Z531" s="216">
        <v>4.8041906299648804</v>
      </c>
      <c r="AA531" s="222">
        <v>1.1317266581394754</v>
      </c>
      <c r="AL531" s="359" t="s">
        <v>16369</v>
      </c>
      <c r="AM531" s="344" t="s">
        <v>5247</v>
      </c>
      <c r="AN531" s="344" t="s">
        <v>6539</v>
      </c>
      <c r="AO531" s="345" t="s">
        <v>6998</v>
      </c>
      <c r="AP531" s="344" t="s">
        <v>16664</v>
      </c>
      <c r="AQ531" s="344" t="s">
        <v>5262</v>
      </c>
      <c r="AR531" s="346">
        <v>1.13636363636364</v>
      </c>
      <c r="AS531" s="346">
        <v>0.27906976744186002</v>
      </c>
      <c r="AT531" s="349">
        <v>4.0229043361308697E-2</v>
      </c>
      <c r="AU531" s="348">
        <v>1.3954602947427974</v>
      </c>
      <c r="AV531" s="346">
        <v>4.0719696969696999</v>
      </c>
      <c r="AW531" s="360" t="s">
        <v>16700</v>
      </c>
      <c r="AX531" s="147" t="str">
        <f t="shared" si="8"/>
        <v xml:space="preserve"> </v>
      </c>
      <c r="BZ531" s="32"/>
    </row>
    <row r="532" spans="1:78" ht="25" customHeight="1" x14ac:dyDescent="0.2">
      <c r="A532" s="253" t="s">
        <v>7937</v>
      </c>
      <c r="B532" s="74" t="s">
        <v>13553</v>
      </c>
      <c r="C532" s="261" t="s">
        <v>15642</v>
      </c>
      <c r="D532" s="74" t="s">
        <v>13554</v>
      </c>
      <c r="E532" s="4">
        <v>0.11063149589060001</v>
      </c>
      <c r="F532" s="5">
        <v>-3.1159237342667798</v>
      </c>
      <c r="G532" s="222">
        <v>0.95612121530774408</v>
      </c>
      <c r="K532" s="253" t="s">
        <v>4050</v>
      </c>
      <c r="L532" s="74" t="s">
        <v>10195</v>
      </c>
      <c r="M532" s="261" t="s">
        <v>14557</v>
      </c>
      <c r="N532" s="74" t="s">
        <v>10196</v>
      </c>
      <c r="O532" s="26">
        <v>0.117070311973007</v>
      </c>
      <c r="P532" s="5">
        <v>-1.72503076369609</v>
      </c>
      <c r="Q532" s="222">
        <v>0.93155322432118504</v>
      </c>
      <c r="U532" s="253" t="s">
        <v>3980</v>
      </c>
      <c r="V532" s="74" t="s">
        <v>10063</v>
      </c>
      <c r="W532" s="261" t="s">
        <v>14343</v>
      </c>
      <c r="X532" s="74" t="s">
        <v>10064</v>
      </c>
      <c r="Y532" s="4">
        <v>7.3939488705355702E-2</v>
      </c>
      <c r="Z532" s="216">
        <v>-2.39855335779328</v>
      </c>
      <c r="AA532" s="222">
        <v>1.1311235569169611</v>
      </c>
      <c r="AL532" s="359" t="s">
        <v>16369</v>
      </c>
      <c r="AM532" s="344" t="s">
        <v>5247</v>
      </c>
      <c r="AN532" s="344" t="s">
        <v>16589</v>
      </c>
      <c r="AO532" s="345" t="s">
        <v>17016</v>
      </c>
      <c r="AP532" s="344" t="s">
        <v>16664</v>
      </c>
      <c r="AQ532" s="344" t="s">
        <v>5262</v>
      </c>
      <c r="AR532" s="346">
        <v>1.13636363636364</v>
      </c>
      <c r="AS532" s="346">
        <v>0.27906976744186002</v>
      </c>
      <c r="AT532" s="349">
        <v>4.0229043361308697E-2</v>
      </c>
      <c r="AU532" s="348">
        <v>1.3954602947427974</v>
      </c>
      <c r="AV532" s="346">
        <v>4.0719696969696999</v>
      </c>
      <c r="AW532" s="360" t="s">
        <v>16701</v>
      </c>
      <c r="AX532" s="147" t="str">
        <f t="shared" si="8"/>
        <v xml:space="preserve"> </v>
      </c>
      <c r="BZ532" s="32"/>
    </row>
    <row r="533" spans="1:78" ht="25" customHeight="1" x14ac:dyDescent="0.2">
      <c r="A533" s="253" t="s">
        <v>4142</v>
      </c>
      <c r="B533" s="74" t="s">
        <v>12354</v>
      </c>
      <c r="C533" s="261" t="s">
        <v>15976</v>
      </c>
      <c r="D533" s="74" t="s">
        <v>12355</v>
      </c>
      <c r="E533" s="4">
        <v>0.110822043080769</v>
      </c>
      <c r="F533" s="5">
        <v>1.8456294629871099</v>
      </c>
      <c r="G533" s="222">
        <v>0.9553738475841187</v>
      </c>
      <c r="K533" s="253" t="s">
        <v>3947</v>
      </c>
      <c r="L533" s="74" t="s">
        <v>10908</v>
      </c>
      <c r="M533" s="261" t="s">
        <v>15828</v>
      </c>
      <c r="N533" s="74" t="s">
        <v>10909</v>
      </c>
      <c r="O533" s="26">
        <v>0.117250214233457</v>
      </c>
      <c r="P533" s="5">
        <v>-1.84360565181382</v>
      </c>
      <c r="Q533" s="222">
        <v>0.9308863550919988</v>
      </c>
      <c r="U533" s="253" t="s">
        <v>7217</v>
      </c>
      <c r="V533" s="74" t="s">
        <v>13364</v>
      </c>
      <c r="W533" s="261" t="s">
        <v>16146</v>
      </c>
      <c r="X533" s="74" t="s">
        <v>13263</v>
      </c>
      <c r="Y533" s="4">
        <v>7.3972355053276997E-2</v>
      </c>
      <c r="Z533" s="216">
        <v>-4.3524505434025098</v>
      </c>
      <c r="AA533" s="222">
        <v>1.1309305544715216</v>
      </c>
      <c r="AL533" s="359" t="s">
        <v>16369</v>
      </c>
      <c r="AM533" s="344" t="s">
        <v>5247</v>
      </c>
      <c r="AN533" s="344" t="s">
        <v>5555</v>
      </c>
      <c r="AO533" s="345" t="s">
        <v>6220</v>
      </c>
      <c r="AP533" s="344" t="s">
        <v>16644</v>
      </c>
      <c r="AQ533" s="344" t="s">
        <v>5556</v>
      </c>
      <c r="AR533" s="346">
        <v>2.5568181818181799</v>
      </c>
      <c r="AS533" s="346">
        <v>5.1162790697674403</v>
      </c>
      <c r="AT533" s="349">
        <v>4.14312928660487E-2</v>
      </c>
      <c r="AU533" s="348">
        <v>1.3826715143041655</v>
      </c>
      <c r="AV533" s="346">
        <v>0.49974173553718998</v>
      </c>
      <c r="AW533" s="360" t="s">
        <v>16702</v>
      </c>
      <c r="AX533" s="147" t="str">
        <f t="shared" si="8"/>
        <v xml:space="preserve"> </v>
      </c>
      <c r="BZ533" s="32"/>
    </row>
    <row r="534" spans="1:78" ht="25" customHeight="1" x14ac:dyDescent="0.2">
      <c r="A534" s="253" t="s">
        <v>4207</v>
      </c>
      <c r="B534" s="74" t="s">
        <v>10127</v>
      </c>
      <c r="C534" s="261" t="s">
        <v>14844</v>
      </c>
      <c r="D534" s="74" t="s">
        <v>10128</v>
      </c>
      <c r="E534" s="4">
        <v>0.110944252769459</v>
      </c>
      <c r="F534" s="5">
        <v>-4.7527433861713702</v>
      </c>
      <c r="G534" s="222">
        <v>0.95489519054922212</v>
      </c>
      <c r="K534" s="253" t="s">
        <v>2288</v>
      </c>
      <c r="L534" s="74" t="s">
        <v>10033</v>
      </c>
      <c r="M534" s="261" t="s">
        <v>16220</v>
      </c>
      <c r="N534" s="74" t="s">
        <v>10034</v>
      </c>
      <c r="O534" s="26">
        <v>0.11751433551606499</v>
      </c>
      <c r="P534" s="5">
        <v>-4.0375702754795402</v>
      </c>
      <c r="Q534" s="222">
        <v>0.92990915079000225</v>
      </c>
      <c r="U534" s="253" t="s">
        <v>7462</v>
      </c>
      <c r="V534" s="74" t="s">
        <v>13064</v>
      </c>
      <c r="W534" s="261" t="s">
        <v>15326</v>
      </c>
      <c r="X534" s="74" t="s">
        <v>12463</v>
      </c>
      <c r="Y534" s="4">
        <v>7.40569372913749E-2</v>
      </c>
      <c r="Z534" s="216">
        <v>-4.5875227585138898</v>
      </c>
      <c r="AA534" s="222">
        <v>1.1304342526559987</v>
      </c>
      <c r="AL534" s="359" t="s">
        <v>16369</v>
      </c>
      <c r="AM534" s="344" t="s">
        <v>5247</v>
      </c>
      <c r="AN534" s="344" t="s">
        <v>6566</v>
      </c>
      <c r="AO534" s="345" t="s">
        <v>7010</v>
      </c>
      <c r="AP534" s="344" t="s">
        <v>16703</v>
      </c>
      <c r="AQ534" s="344" t="s">
        <v>6568</v>
      </c>
      <c r="AR534" s="346">
        <v>7.1022727272727302</v>
      </c>
      <c r="AS534" s="346">
        <v>4.4186046511627897</v>
      </c>
      <c r="AT534" s="349">
        <v>4.2111990356180899E-2</v>
      </c>
      <c r="AU534" s="348">
        <v>1.3755942318573695</v>
      </c>
      <c r="AV534" s="346">
        <v>1.6073564593301399</v>
      </c>
      <c r="AW534" s="360" t="s">
        <v>16704</v>
      </c>
      <c r="AX534" s="147" t="str">
        <f t="shared" si="8"/>
        <v xml:space="preserve"> </v>
      </c>
      <c r="BZ534" s="32"/>
    </row>
    <row r="535" spans="1:78" ht="25" customHeight="1" x14ac:dyDescent="0.2">
      <c r="A535" s="253" t="s">
        <v>7269</v>
      </c>
      <c r="B535" s="74" t="s">
        <v>11900</v>
      </c>
      <c r="C535" s="261" t="s">
        <v>14537</v>
      </c>
      <c r="D535" s="74" t="s">
        <v>11901</v>
      </c>
      <c r="E535" s="4">
        <v>0.111422822320577</v>
      </c>
      <c r="F535" s="5">
        <v>-5.0449192492150203</v>
      </c>
      <c r="G535" s="222">
        <v>0.95302584513407906</v>
      </c>
      <c r="K535" s="253" t="s">
        <v>7693</v>
      </c>
      <c r="L535" s="74" t="s">
        <v>13092</v>
      </c>
      <c r="M535" s="261" t="s">
        <v>15629</v>
      </c>
      <c r="N535" s="74" t="s">
        <v>12422</v>
      </c>
      <c r="O535" s="26">
        <v>0.117555675981976</v>
      </c>
      <c r="P535" s="5">
        <v>-1.3378130731879401</v>
      </c>
      <c r="Q535" s="222">
        <v>0.92975639683984812</v>
      </c>
      <c r="U535" s="253" t="s">
        <v>4395</v>
      </c>
      <c r="V535" s="74" t="s">
        <v>10662</v>
      </c>
      <c r="W535" s="261" t="s">
        <v>14405</v>
      </c>
      <c r="X535" s="74" t="s">
        <v>10663</v>
      </c>
      <c r="Y535" s="4">
        <v>7.4994060792577102E-2</v>
      </c>
      <c r="Z535" s="216">
        <v>3.2395396487677899</v>
      </c>
      <c r="AA535" s="222">
        <v>1.1249731295035701</v>
      </c>
      <c r="AL535" s="359" t="s">
        <v>16369</v>
      </c>
      <c r="AM535" s="344" t="s">
        <v>5247</v>
      </c>
      <c r="AN535" s="344" t="s">
        <v>6570</v>
      </c>
      <c r="AO535" s="345" t="s">
        <v>7011</v>
      </c>
      <c r="AP535" s="344" t="s">
        <v>16697</v>
      </c>
      <c r="AQ535" s="344" t="s">
        <v>6547</v>
      </c>
      <c r="AR535" s="346">
        <v>3.125</v>
      </c>
      <c r="AS535" s="346">
        <v>1.48837209302326</v>
      </c>
      <c r="AT535" s="349">
        <v>4.25931741141089E-2</v>
      </c>
      <c r="AU535" s="348">
        <v>1.3706599943738424</v>
      </c>
      <c r="AV535" s="346">
        <v>2.099609375</v>
      </c>
      <c r="AW535" s="360" t="s">
        <v>16705</v>
      </c>
      <c r="AX535" s="147" t="str">
        <f t="shared" si="8"/>
        <v xml:space="preserve"> </v>
      </c>
      <c r="BZ535" s="32"/>
    </row>
    <row r="536" spans="1:78" ht="25" customHeight="1" x14ac:dyDescent="0.2">
      <c r="A536" s="253" t="s">
        <v>3271</v>
      </c>
      <c r="B536" s="74" t="s">
        <v>10429</v>
      </c>
      <c r="C536" s="261" t="s">
        <v>14762</v>
      </c>
      <c r="D536" s="74" t="s">
        <v>10430</v>
      </c>
      <c r="E536" s="4">
        <v>0.111459636642375</v>
      </c>
      <c r="F536" s="5">
        <v>-1.40107280700477</v>
      </c>
      <c r="G536" s="222">
        <v>0.9528823770744419</v>
      </c>
      <c r="K536" s="253" t="s">
        <v>446</v>
      </c>
      <c r="L536" s="74" t="s">
        <v>12861</v>
      </c>
      <c r="M536" s="261" t="s">
        <v>14788</v>
      </c>
      <c r="N536" s="74" t="s">
        <v>12862</v>
      </c>
      <c r="O536" s="26">
        <v>0.118274914251807</v>
      </c>
      <c r="P536" s="5">
        <v>-3.8856922768344599</v>
      </c>
      <c r="Q536" s="222">
        <v>0.9271073581386704</v>
      </c>
      <c r="U536" s="253" t="s">
        <v>7266</v>
      </c>
      <c r="V536" s="74" t="s">
        <v>11848</v>
      </c>
      <c r="W536" s="261" t="s">
        <v>14424</v>
      </c>
      <c r="X536" s="74" t="s">
        <v>11849</v>
      </c>
      <c r="Y536" s="4">
        <v>7.5080732509515302E-2</v>
      </c>
      <c r="Z536" s="216">
        <v>-5.8839623939258399</v>
      </c>
      <c r="AA536" s="222">
        <v>1.1244714989264428</v>
      </c>
      <c r="AL536" s="359" t="s">
        <v>16369</v>
      </c>
      <c r="AM536" s="344" t="s">
        <v>5247</v>
      </c>
      <c r="AN536" s="344" t="s">
        <v>7148</v>
      </c>
      <c r="AO536" s="345" t="s">
        <v>17015</v>
      </c>
      <c r="AP536" s="344" t="s">
        <v>16706</v>
      </c>
      <c r="AQ536" s="344" t="s">
        <v>16588</v>
      </c>
      <c r="AR536" s="346">
        <v>9.0909090909090899</v>
      </c>
      <c r="AS536" s="346">
        <v>12.976744186046499</v>
      </c>
      <c r="AT536" s="349">
        <v>4.46219513421851E-2</v>
      </c>
      <c r="AU536" s="348">
        <v>1.3504514417031639</v>
      </c>
      <c r="AV536" s="346">
        <v>0.70055392636037805</v>
      </c>
      <c r="AW536" s="360" t="s">
        <v>16707</v>
      </c>
      <c r="AX536" s="147" t="str">
        <f t="shared" si="8"/>
        <v xml:space="preserve"> </v>
      </c>
      <c r="BZ536" s="32"/>
    </row>
    <row r="537" spans="1:78" ht="25" customHeight="1" x14ac:dyDescent="0.2">
      <c r="A537" s="253" t="s">
        <v>5110</v>
      </c>
      <c r="B537" s="74" t="s">
        <v>12004</v>
      </c>
      <c r="C537" s="261" t="s">
        <v>14463</v>
      </c>
      <c r="D537" s="74" t="s">
        <v>12005</v>
      </c>
      <c r="E537" s="4">
        <v>0.111533214805487</v>
      </c>
      <c r="F537" s="5">
        <v>-5.6945032504712199</v>
      </c>
      <c r="G537" s="222">
        <v>0.95259577962362418</v>
      </c>
      <c r="K537" s="253" t="s">
        <v>5196</v>
      </c>
      <c r="L537" s="74" t="s">
        <v>9228</v>
      </c>
      <c r="M537" s="261" t="s">
        <v>14819</v>
      </c>
      <c r="N537" s="74" t="s">
        <v>9229</v>
      </c>
      <c r="O537" s="26">
        <v>0.118325804445251</v>
      </c>
      <c r="P537" s="5">
        <v>0.62128895174783205</v>
      </c>
      <c r="Q537" s="222">
        <v>0.9269205342722151</v>
      </c>
      <c r="U537" s="253" t="s">
        <v>4982</v>
      </c>
      <c r="V537" s="74" t="s">
        <v>13069</v>
      </c>
      <c r="W537" s="261" t="s">
        <v>15987</v>
      </c>
      <c r="X537" s="74" t="s">
        <v>8562</v>
      </c>
      <c r="Y537" s="4">
        <v>7.5386112428349E-2</v>
      </c>
      <c r="Z537" s="216">
        <v>-3.9276053971345002</v>
      </c>
      <c r="AA537" s="222">
        <v>1.1227086521572986</v>
      </c>
      <c r="AL537" s="359" t="s">
        <v>16369</v>
      </c>
      <c r="AM537" s="344" t="s">
        <v>5247</v>
      </c>
      <c r="AN537" s="344" t="s">
        <v>6572</v>
      </c>
      <c r="AO537" s="345" t="s">
        <v>7012</v>
      </c>
      <c r="AP537" s="344" t="s">
        <v>16668</v>
      </c>
      <c r="AQ537" s="344" t="s">
        <v>5304</v>
      </c>
      <c r="AR537" s="346">
        <v>1.4204545454545501</v>
      </c>
      <c r="AS537" s="346">
        <v>0.46511627906976699</v>
      </c>
      <c r="AT537" s="349">
        <v>4.8131492124251399E-2</v>
      </c>
      <c r="AU537" s="348">
        <v>1.3175706745519384</v>
      </c>
      <c r="AV537" s="346">
        <v>3.0539772727272698</v>
      </c>
      <c r="AW537" s="360" t="s">
        <v>16708</v>
      </c>
      <c r="AX537" s="147" t="str">
        <f t="shared" si="8"/>
        <v xml:space="preserve"> </v>
      </c>
      <c r="BZ537" s="32"/>
    </row>
    <row r="538" spans="1:78" ht="25" customHeight="1" x14ac:dyDescent="0.2">
      <c r="A538" s="253" t="s">
        <v>4565</v>
      </c>
      <c r="B538" s="74" t="s">
        <v>9034</v>
      </c>
      <c r="C538" s="261" t="s">
        <v>15862</v>
      </c>
      <c r="D538" s="74" t="s">
        <v>9035</v>
      </c>
      <c r="E538" s="4">
        <v>0.11165875077265</v>
      </c>
      <c r="F538" s="5">
        <v>1.8764181271479099</v>
      </c>
      <c r="G538" s="222">
        <v>0.95210723530324681</v>
      </c>
      <c r="K538" s="253" t="s">
        <v>1568</v>
      </c>
      <c r="L538" s="74" t="s">
        <v>9760</v>
      </c>
      <c r="M538" s="261" t="s">
        <v>16035</v>
      </c>
      <c r="N538" s="74" t="s">
        <v>9761</v>
      </c>
      <c r="O538" s="26">
        <v>0.11849648037237499</v>
      </c>
      <c r="P538" s="5">
        <v>-2.7733147746849101</v>
      </c>
      <c r="Q538" s="222">
        <v>0.92629454904254005</v>
      </c>
      <c r="U538" s="253" t="s">
        <v>5200</v>
      </c>
      <c r="V538" s="74" t="s">
        <v>11170</v>
      </c>
      <c r="W538" s="261" t="s">
        <v>14335</v>
      </c>
      <c r="X538" s="74" t="s">
        <v>11171</v>
      </c>
      <c r="Y538" s="4">
        <v>7.5396061934591294E-2</v>
      </c>
      <c r="Z538" s="216">
        <v>-1.0809192744127201</v>
      </c>
      <c r="AA538" s="222">
        <v>1.1226513374822289</v>
      </c>
      <c r="AL538" s="359" t="s">
        <v>16369</v>
      </c>
      <c r="AM538" s="344" t="s">
        <v>5247</v>
      </c>
      <c r="AN538" s="344" t="s">
        <v>6574</v>
      </c>
      <c r="AO538" s="345" t="s">
        <v>7013</v>
      </c>
      <c r="AP538" s="344" t="s">
        <v>16668</v>
      </c>
      <c r="AQ538" s="344" t="s">
        <v>5304</v>
      </c>
      <c r="AR538" s="346">
        <v>1.4204545454545501</v>
      </c>
      <c r="AS538" s="346">
        <v>0.46511627906976699</v>
      </c>
      <c r="AT538" s="349">
        <v>4.8131492124251399E-2</v>
      </c>
      <c r="AU538" s="348">
        <v>1.3175706745519384</v>
      </c>
      <c r="AV538" s="346">
        <v>3.0539772727272698</v>
      </c>
      <c r="AW538" s="360" t="s">
        <v>16709</v>
      </c>
      <c r="AX538" s="147" t="str">
        <f t="shared" si="8"/>
        <v xml:space="preserve"> </v>
      </c>
      <c r="BZ538" s="32"/>
    </row>
    <row r="539" spans="1:78" ht="25" customHeight="1" x14ac:dyDescent="0.2">
      <c r="A539" s="253" t="s">
        <v>2984</v>
      </c>
      <c r="B539" s="74" t="s">
        <v>8132</v>
      </c>
      <c r="C539" s="261" t="s">
        <v>15947</v>
      </c>
      <c r="D539" s="74" t="s">
        <v>8133</v>
      </c>
      <c r="E539" s="4">
        <v>0.112116030428702</v>
      </c>
      <c r="F539" s="5">
        <v>1.42182776167186</v>
      </c>
      <c r="G539" s="222">
        <v>0.95033228723559315</v>
      </c>
      <c r="K539" s="253" t="s">
        <v>4977</v>
      </c>
      <c r="L539" s="74" t="s">
        <v>11250</v>
      </c>
      <c r="M539" s="261" t="s">
        <v>16269</v>
      </c>
      <c r="N539" s="74" t="s">
        <v>11251</v>
      </c>
      <c r="O539" s="26">
        <v>0.118977118845493</v>
      </c>
      <c r="P539" s="5">
        <v>-4.8066368605243799</v>
      </c>
      <c r="Q539" s="222">
        <v>0.9245365521756711</v>
      </c>
      <c r="U539" s="253" t="s">
        <v>3348</v>
      </c>
      <c r="V539" s="74" t="s">
        <v>12157</v>
      </c>
      <c r="W539" s="261" t="s">
        <v>16284</v>
      </c>
      <c r="X539" s="74" t="s">
        <v>12158</v>
      </c>
      <c r="Y539" s="4">
        <v>7.5484962171888298E-2</v>
      </c>
      <c r="Z539" s="216">
        <v>-4.8998625052391303</v>
      </c>
      <c r="AA539" s="222">
        <v>1.1221395582549269</v>
      </c>
      <c r="AL539" s="359" t="s">
        <v>16369</v>
      </c>
      <c r="AM539" s="344" t="s">
        <v>5753</v>
      </c>
      <c r="AN539" s="344" t="s">
        <v>6812</v>
      </c>
      <c r="AO539" s="345" t="s">
        <v>7109</v>
      </c>
      <c r="AP539" s="344" t="s">
        <v>16710</v>
      </c>
      <c r="AQ539" s="344" t="s">
        <v>6814</v>
      </c>
      <c r="AR539" s="346">
        <v>42.045454545454497</v>
      </c>
      <c r="AS539" s="346">
        <v>15.6279069767442</v>
      </c>
      <c r="AT539" s="347">
        <v>9.75051261690847E-27</v>
      </c>
      <c r="AU539" s="348">
        <v>26.010972551394545</v>
      </c>
      <c r="AV539" s="346">
        <v>2.6904085497835499</v>
      </c>
      <c r="AW539" s="360" t="s">
        <v>16711</v>
      </c>
      <c r="AX539" s="147" t="str">
        <f t="shared" si="8"/>
        <v xml:space="preserve"> </v>
      </c>
      <c r="BZ539" s="32"/>
    </row>
    <row r="540" spans="1:78" ht="25" customHeight="1" x14ac:dyDescent="0.2">
      <c r="A540" s="253" t="s">
        <v>7273</v>
      </c>
      <c r="B540" s="74" t="s">
        <v>12184</v>
      </c>
      <c r="C540" s="261" t="s">
        <v>14516</v>
      </c>
      <c r="D540" s="74" t="s">
        <v>12185</v>
      </c>
      <c r="E540" s="4">
        <v>0.112401377369317</v>
      </c>
      <c r="F540" s="5">
        <v>-1.2590073010437699</v>
      </c>
      <c r="G540" s="222">
        <v>0.94922836687880097</v>
      </c>
      <c r="K540" s="253" t="s">
        <v>2575</v>
      </c>
      <c r="L540" s="74" t="s">
        <v>9685</v>
      </c>
      <c r="M540" s="261" t="s">
        <v>16279</v>
      </c>
      <c r="N540" s="74" t="s">
        <v>9686</v>
      </c>
      <c r="O540" s="26">
        <v>0.11905984331710499</v>
      </c>
      <c r="P540" s="5">
        <v>-5.11859742407783</v>
      </c>
      <c r="Q540" s="222">
        <v>0.92423469331594266</v>
      </c>
      <c r="U540" s="253" t="s">
        <v>7850</v>
      </c>
      <c r="V540" s="74" t="s">
        <v>13371</v>
      </c>
      <c r="W540" s="261" t="s">
        <v>14745</v>
      </c>
      <c r="X540" s="74" t="s">
        <v>11312</v>
      </c>
      <c r="Y540" s="4">
        <v>7.6426532671147296E-2</v>
      </c>
      <c r="Z540" s="216">
        <v>3.18863092469969</v>
      </c>
      <c r="AA540" s="222">
        <v>1.1167558430965092</v>
      </c>
      <c r="AL540" s="359" t="s">
        <v>16369</v>
      </c>
      <c r="AM540" s="344" t="s">
        <v>5753</v>
      </c>
      <c r="AN540" s="344" t="s">
        <v>6816</v>
      </c>
      <c r="AO540" s="345" t="s">
        <v>7110</v>
      </c>
      <c r="AP540" s="344" t="s">
        <v>16712</v>
      </c>
      <c r="AQ540" s="344" t="s">
        <v>6468</v>
      </c>
      <c r="AR540" s="346">
        <v>11.6477272727273</v>
      </c>
      <c r="AS540" s="346">
        <v>3.53488372093023</v>
      </c>
      <c r="AT540" s="347">
        <v>3.6639685460114898E-9</v>
      </c>
      <c r="AU540" s="348">
        <v>8.4360482632662723</v>
      </c>
      <c r="AV540" s="346">
        <v>3.2950807416267902</v>
      </c>
      <c r="AW540" s="360" t="s">
        <v>16713</v>
      </c>
      <c r="AX540" s="147" t="str">
        <f t="shared" si="8"/>
        <v xml:space="preserve"> </v>
      </c>
      <c r="BZ540" s="32"/>
    </row>
    <row r="541" spans="1:78" ht="25" customHeight="1" x14ac:dyDescent="0.2">
      <c r="A541" s="253" t="s">
        <v>2963</v>
      </c>
      <c r="B541" s="74" t="s">
        <v>10130</v>
      </c>
      <c r="C541" s="261" t="s">
        <v>16242</v>
      </c>
      <c r="D541" s="74" t="s">
        <v>10131</v>
      </c>
      <c r="E541" s="4">
        <v>0.112893901106062</v>
      </c>
      <c r="F541" s="5">
        <v>3.2221972053488099</v>
      </c>
      <c r="G541" s="222">
        <v>0.94732951943488874</v>
      </c>
      <c r="K541" s="253" t="s">
        <v>4983</v>
      </c>
      <c r="L541" s="74" t="s">
        <v>9931</v>
      </c>
      <c r="M541" s="261" t="s">
        <v>15776</v>
      </c>
      <c r="N541" s="74" t="s">
        <v>9932</v>
      </c>
      <c r="O541" s="26">
        <v>0.119349482465839</v>
      </c>
      <c r="P541" s="5">
        <v>-1.6847501986228799</v>
      </c>
      <c r="Q541" s="222">
        <v>0.9231794598806673</v>
      </c>
      <c r="U541" s="253" t="s">
        <v>3752</v>
      </c>
      <c r="V541" s="74" t="s">
        <v>10149</v>
      </c>
      <c r="W541" s="261" t="s">
        <v>15134</v>
      </c>
      <c r="X541" s="74" t="s">
        <v>10150</v>
      </c>
      <c r="Y541" s="4">
        <v>7.68200256584462E-2</v>
      </c>
      <c r="Z541" s="216">
        <v>-4.8014154475432997</v>
      </c>
      <c r="AA541" s="222">
        <v>1.1145255521133091</v>
      </c>
      <c r="AL541" s="359" t="s">
        <v>16369</v>
      </c>
      <c r="AM541" s="344" t="s">
        <v>5753</v>
      </c>
      <c r="AN541" s="344" t="s">
        <v>6822</v>
      </c>
      <c r="AO541" s="345" t="s">
        <v>7112</v>
      </c>
      <c r="AP541" s="344" t="s">
        <v>16712</v>
      </c>
      <c r="AQ541" s="344" t="s">
        <v>6824</v>
      </c>
      <c r="AR541" s="346">
        <v>11.6477272727273</v>
      </c>
      <c r="AS541" s="346">
        <v>3.6279069767441898</v>
      </c>
      <c r="AT541" s="347">
        <v>6.5425565819042102E-9</v>
      </c>
      <c r="AU541" s="348">
        <v>8.1842525127687065</v>
      </c>
      <c r="AV541" s="346">
        <v>3.2105914918414902</v>
      </c>
      <c r="AW541" s="360" t="s">
        <v>16714</v>
      </c>
      <c r="AX541" s="147" t="str">
        <f t="shared" si="8"/>
        <v xml:space="preserve"> </v>
      </c>
      <c r="BZ541" s="32"/>
    </row>
    <row r="542" spans="1:78" ht="25" customHeight="1" x14ac:dyDescent="0.2">
      <c r="A542" s="253" t="s">
        <v>4930</v>
      </c>
      <c r="B542" s="74" t="s">
        <v>6779</v>
      </c>
      <c r="C542" s="261" t="s">
        <v>16189</v>
      </c>
      <c r="D542" s="74" t="s">
        <v>10238</v>
      </c>
      <c r="E542" s="4">
        <v>0.112971207567354</v>
      </c>
      <c r="F542" s="5">
        <v>-1.49767222252155</v>
      </c>
      <c r="G542" s="222">
        <v>0.94703222897632422</v>
      </c>
      <c r="K542" s="253" t="s">
        <v>4348</v>
      </c>
      <c r="L542" s="74" t="s">
        <v>9424</v>
      </c>
      <c r="M542" s="261" t="s">
        <v>15447</v>
      </c>
      <c r="N542" s="74" t="s">
        <v>9425</v>
      </c>
      <c r="O542" s="26">
        <v>0.11944103919917699</v>
      </c>
      <c r="P542" s="5">
        <v>-0.96723459957397895</v>
      </c>
      <c r="Q542" s="222">
        <v>0.92284642667867056</v>
      </c>
      <c r="U542" s="253" t="s">
        <v>7964</v>
      </c>
      <c r="V542" s="74" t="s">
        <v>12657</v>
      </c>
      <c r="W542" s="261" t="s">
        <v>14748</v>
      </c>
      <c r="X542" s="74" t="s">
        <v>12523</v>
      </c>
      <c r="Y542" s="4">
        <v>7.6871902481408697E-2</v>
      </c>
      <c r="Z542" s="216">
        <v>-0.95927914324598396</v>
      </c>
      <c r="AA542" s="222">
        <v>1.1142323705639643</v>
      </c>
      <c r="AL542" s="359" t="s">
        <v>16369</v>
      </c>
      <c r="AM542" s="344" t="s">
        <v>5753</v>
      </c>
      <c r="AN542" s="344" t="s">
        <v>6819</v>
      </c>
      <c r="AO542" s="345" t="s">
        <v>7111</v>
      </c>
      <c r="AP542" s="344" t="s">
        <v>7153</v>
      </c>
      <c r="AQ542" s="344" t="s">
        <v>5524</v>
      </c>
      <c r="AR542" s="346">
        <v>7.3863636363636402</v>
      </c>
      <c r="AS542" s="346">
        <v>1.62790697674419</v>
      </c>
      <c r="AT542" s="347">
        <v>3.2761820742077202E-8</v>
      </c>
      <c r="AU542" s="348">
        <v>7.484631970273524</v>
      </c>
      <c r="AV542" s="346">
        <v>4.5373376623376602</v>
      </c>
      <c r="AW542" s="360" t="s">
        <v>16715</v>
      </c>
      <c r="AX542" s="147" t="str">
        <f t="shared" si="8"/>
        <v xml:space="preserve"> </v>
      </c>
      <c r="BZ542" s="32"/>
    </row>
    <row r="543" spans="1:78" ht="25" customHeight="1" x14ac:dyDescent="0.2">
      <c r="A543" s="253" t="s">
        <v>2854</v>
      </c>
      <c r="B543" s="74" t="s">
        <v>9554</v>
      </c>
      <c r="C543" s="261" t="s">
        <v>16180</v>
      </c>
      <c r="D543" s="74" t="s">
        <v>9555</v>
      </c>
      <c r="E543" s="4">
        <v>0.11309986459049599</v>
      </c>
      <c r="F543" s="5">
        <v>-1.1857458084070001</v>
      </c>
      <c r="G543" s="222">
        <v>0.94653791503595575</v>
      </c>
      <c r="K543" s="253" t="s">
        <v>7594</v>
      </c>
      <c r="L543" s="74" t="s">
        <v>12991</v>
      </c>
      <c r="M543" s="261" t="s">
        <v>15881</v>
      </c>
      <c r="N543" s="74" t="s">
        <v>8563</v>
      </c>
      <c r="O543" s="26">
        <v>0.11947484382175</v>
      </c>
      <c r="P543" s="5">
        <v>-2.0777609166183</v>
      </c>
      <c r="Q543" s="222">
        <v>0.9227235285192128</v>
      </c>
      <c r="U543" s="253" t="s">
        <v>5095</v>
      </c>
      <c r="V543" s="74" t="s">
        <v>13419</v>
      </c>
      <c r="W543" s="261" t="s">
        <v>14970</v>
      </c>
      <c r="X543" s="74" t="s">
        <v>8549</v>
      </c>
      <c r="Y543" s="4">
        <v>7.7105288570187502E-2</v>
      </c>
      <c r="Z543" s="216">
        <v>2.25508314585147</v>
      </c>
      <c r="AA543" s="222">
        <v>1.1129158331282862</v>
      </c>
      <c r="AL543" s="359" t="s">
        <v>16369</v>
      </c>
      <c r="AM543" s="344" t="s">
        <v>5753</v>
      </c>
      <c r="AN543" s="344" t="s">
        <v>6829</v>
      </c>
      <c r="AO543" s="345" t="s">
        <v>7114</v>
      </c>
      <c r="AP543" s="344" t="s">
        <v>16716</v>
      </c>
      <c r="AQ543" s="344" t="s">
        <v>6831</v>
      </c>
      <c r="AR543" s="346">
        <v>8.5227272727272698</v>
      </c>
      <c r="AS543" s="346">
        <v>2.6046511627907001</v>
      </c>
      <c r="AT543" s="347">
        <v>6.01028879107761E-7</v>
      </c>
      <c r="AU543" s="348">
        <v>6.2211046598844169</v>
      </c>
      <c r="AV543" s="346">
        <v>3.2721185064935101</v>
      </c>
      <c r="AW543" s="360" t="s">
        <v>16717</v>
      </c>
      <c r="AX543" s="147" t="str">
        <f t="shared" si="8"/>
        <v xml:space="preserve"> </v>
      </c>
      <c r="BZ543" s="32"/>
    </row>
    <row r="544" spans="1:78" ht="25" customHeight="1" x14ac:dyDescent="0.2">
      <c r="A544" s="253" t="s">
        <v>7911</v>
      </c>
      <c r="B544" s="74" t="s">
        <v>13574</v>
      </c>
      <c r="C544" s="261" t="s">
        <v>15898</v>
      </c>
      <c r="D544" s="74" t="s">
        <v>13575</v>
      </c>
      <c r="E544" s="4">
        <v>0.114505719991183</v>
      </c>
      <c r="F544" s="5">
        <v>-0.67600504162481601</v>
      </c>
      <c r="G544" s="222">
        <v>0.94117281814016573</v>
      </c>
      <c r="K544" s="253" t="s">
        <v>5144</v>
      </c>
      <c r="L544" s="74" t="s">
        <v>13176</v>
      </c>
      <c r="M544" s="261" t="s">
        <v>16048</v>
      </c>
      <c r="N544" s="74" t="s">
        <v>12504</v>
      </c>
      <c r="O544" s="26">
        <v>0.119552446792626</v>
      </c>
      <c r="P544" s="5">
        <v>-2.8219037556292301</v>
      </c>
      <c r="Q544" s="222">
        <v>0.9224415310692291</v>
      </c>
      <c r="U544" s="253" t="s">
        <v>7935</v>
      </c>
      <c r="V544" s="74" t="s">
        <v>9587</v>
      </c>
      <c r="W544" s="261" t="s">
        <v>14887</v>
      </c>
      <c r="X544" s="74" t="s">
        <v>9588</v>
      </c>
      <c r="Y544" s="4">
        <v>7.7372817263900301E-2</v>
      </c>
      <c r="Z544" s="216">
        <v>-2.1390605758731298</v>
      </c>
      <c r="AA544" s="222">
        <v>1.1114115895209637</v>
      </c>
      <c r="AL544" s="359" t="s">
        <v>16369</v>
      </c>
      <c r="AM544" s="344" t="s">
        <v>5753</v>
      </c>
      <c r="AN544" s="344" t="s">
        <v>6833</v>
      </c>
      <c r="AO544" s="345" t="s">
        <v>7115</v>
      </c>
      <c r="AP544" s="344" t="s">
        <v>16718</v>
      </c>
      <c r="AQ544" s="344" t="s">
        <v>5531</v>
      </c>
      <c r="AR544" s="346">
        <v>5.9659090909090899</v>
      </c>
      <c r="AS544" s="346">
        <v>1.3953488372092999</v>
      </c>
      <c r="AT544" s="347">
        <v>1.4638877509707901E-6</v>
      </c>
      <c r="AU544" s="348">
        <v>5.8344922231430285</v>
      </c>
      <c r="AV544" s="346">
        <v>4.2755681818181799</v>
      </c>
      <c r="AW544" s="360" t="s">
        <v>6835</v>
      </c>
      <c r="AX544" s="147" t="str">
        <f t="shared" si="8"/>
        <v xml:space="preserve"> </v>
      </c>
      <c r="BZ544" s="32"/>
    </row>
    <row r="545" spans="1:78" ht="25" customHeight="1" x14ac:dyDescent="0.2">
      <c r="A545" s="253" t="s">
        <v>2990</v>
      </c>
      <c r="B545" s="74" t="s">
        <v>11345</v>
      </c>
      <c r="C545" s="261" t="s">
        <v>14551</v>
      </c>
      <c r="D545" s="74" t="s">
        <v>11346</v>
      </c>
      <c r="E545" s="4">
        <v>0.11474770403494899</v>
      </c>
      <c r="F545" s="5">
        <v>-2.0099462283096101</v>
      </c>
      <c r="G545" s="222">
        <v>0.94025599541970217</v>
      </c>
      <c r="K545" s="253" t="s">
        <v>7520</v>
      </c>
      <c r="L545" s="74" t="s">
        <v>12400</v>
      </c>
      <c r="M545" s="261" t="s">
        <v>16167</v>
      </c>
      <c r="N545" s="74" t="s">
        <v>12060</v>
      </c>
      <c r="O545" s="26">
        <v>0.120004399944978</v>
      </c>
      <c r="P545" s="5">
        <v>-3.5200022778297999</v>
      </c>
      <c r="Q545" s="222">
        <v>0.92080283031243126</v>
      </c>
      <c r="U545" s="253" t="s">
        <v>7773</v>
      </c>
      <c r="V545" s="74" t="s">
        <v>10596</v>
      </c>
      <c r="W545" s="261" t="s">
        <v>14716</v>
      </c>
      <c r="X545" s="74" t="s">
        <v>10597</v>
      </c>
      <c r="Y545" s="4">
        <v>7.7886682089780807E-2</v>
      </c>
      <c r="Z545" s="216">
        <v>-3.2637758732590898</v>
      </c>
      <c r="AA545" s="222">
        <v>1.1085367963632129</v>
      </c>
      <c r="AL545" s="359" t="s">
        <v>16369</v>
      </c>
      <c r="AM545" s="344" t="s">
        <v>5753</v>
      </c>
      <c r="AN545" s="344" t="s">
        <v>6838</v>
      </c>
      <c r="AO545" s="345" t="s">
        <v>7117</v>
      </c>
      <c r="AP545" s="344" t="s">
        <v>16636</v>
      </c>
      <c r="AQ545" s="344" t="s">
        <v>5312</v>
      </c>
      <c r="AR545" s="346">
        <v>5.3977272727272698</v>
      </c>
      <c r="AS545" s="346">
        <v>1.2093023255813999</v>
      </c>
      <c r="AT545" s="347">
        <v>3.0063783154829599E-6</v>
      </c>
      <c r="AU545" s="348">
        <v>5.5219563697276026</v>
      </c>
      <c r="AV545" s="346">
        <v>4.4635052447552503</v>
      </c>
      <c r="AW545" s="360" t="s">
        <v>6839</v>
      </c>
      <c r="AX545" s="147" t="str">
        <f t="shared" si="8"/>
        <v xml:space="preserve"> </v>
      </c>
      <c r="BZ545" s="32"/>
    </row>
    <row r="546" spans="1:78" ht="25" customHeight="1" x14ac:dyDescent="0.2">
      <c r="A546" s="253" t="s">
        <v>3752</v>
      </c>
      <c r="B546" s="74" t="s">
        <v>10149</v>
      </c>
      <c r="C546" s="261" t="s">
        <v>15134</v>
      </c>
      <c r="D546" s="74" t="s">
        <v>10150</v>
      </c>
      <c r="E546" s="4">
        <v>0.114758909720483</v>
      </c>
      <c r="F546" s="5">
        <v>-4.4759243968810098</v>
      </c>
      <c r="G546" s="222">
        <v>0.94021358646845155</v>
      </c>
      <c r="K546" s="253" t="s">
        <v>4174</v>
      </c>
      <c r="L546" s="74" t="s">
        <v>11231</v>
      </c>
      <c r="M546" s="261" t="s">
        <v>16046</v>
      </c>
      <c r="N546" s="74" t="s">
        <v>11232</v>
      </c>
      <c r="O546" s="26">
        <v>0.12015457772096</v>
      </c>
      <c r="P546" s="5">
        <v>-2.8090430706513101</v>
      </c>
      <c r="Q546" s="222">
        <v>0.92025967853398349</v>
      </c>
      <c r="U546" s="253" t="s">
        <v>2808</v>
      </c>
      <c r="V546" s="74" t="s">
        <v>10220</v>
      </c>
      <c r="W546" s="261" t="s">
        <v>15604</v>
      </c>
      <c r="X546" s="74" t="s">
        <v>10221</v>
      </c>
      <c r="Y546" s="4">
        <v>7.8045890892860098E-2</v>
      </c>
      <c r="Z546" s="216">
        <v>-4.0189808943887</v>
      </c>
      <c r="AA546" s="222">
        <v>1.1076499575539542</v>
      </c>
      <c r="AL546" s="359" t="s">
        <v>16369</v>
      </c>
      <c r="AM546" s="344" t="s">
        <v>5753</v>
      </c>
      <c r="AN546" s="344" t="s">
        <v>6826</v>
      </c>
      <c r="AO546" s="345" t="s">
        <v>7113</v>
      </c>
      <c r="AP546" s="344" t="s">
        <v>16719</v>
      </c>
      <c r="AQ546" s="344" t="s">
        <v>5297</v>
      </c>
      <c r="AR546" s="346">
        <v>8.2386363636363598</v>
      </c>
      <c r="AS546" s="346">
        <v>2.8837209302325602</v>
      </c>
      <c r="AT546" s="347">
        <v>8.3886253454794007E-6</v>
      </c>
      <c r="AU546" s="348">
        <v>5.0763092017203002</v>
      </c>
      <c r="AV546" s="346">
        <v>2.85694648093842</v>
      </c>
      <c r="AW546" s="360" t="s">
        <v>16720</v>
      </c>
      <c r="AX546" s="147" t="str">
        <f t="shared" si="8"/>
        <v xml:space="preserve"> </v>
      </c>
      <c r="BZ546" s="32"/>
    </row>
    <row r="547" spans="1:78" ht="25" customHeight="1" x14ac:dyDescent="0.2">
      <c r="A547" s="253" t="s">
        <v>3202</v>
      </c>
      <c r="B547" s="74" t="s">
        <v>8414</v>
      </c>
      <c r="C547" s="261" t="s">
        <v>16137</v>
      </c>
      <c r="D547" s="74" t="s">
        <v>8415</v>
      </c>
      <c r="E547" s="4">
        <v>0.11526042440426899</v>
      </c>
      <c r="F547" s="5">
        <v>-1.0249269769974301</v>
      </c>
      <c r="G547" s="222">
        <v>0.93831978562146146</v>
      </c>
      <c r="K547" s="253" t="s">
        <v>7293</v>
      </c>
      <c r="L547" s="74" t="s">
        <v>10931</v>
      </c>
      <c r="M547" s="261" t="s">
        <v>15949</v>
      </c>
      <c r="N547" s="74" t="s">
        <v>10932</v>
      </c>
      <c r="O547" s="26">
        <v>0.120411608455335</v>
      </c>
      <c r="P547" s="5">
        <v>-2.3526088559430498</v>
      </c>
      <c r="Q547" s="222">
        <v>0.91933164227195152</v>
      </c>
      <c r="U547" s="253" t="s">
        <v>5020</v>
      </c>
      <c r="V547" s="74" t="s">
        <v>10748</v>
      </c>
      <c r="W547" s="261" t="s">
        <v>14874</v>
      </c>
      <c r="X547" s="74" t="s">
        <v>10749</v>
      </c>
      <c r="Y547" s="4">
        <v>7.8102744091770301E-2</v>
      </c>
      <c r="Z547" s="216">
        <v>5.8495100273252403</v>
      </c>
      <c r="AA547" s="222">
        <v>1.1073337071857234</v>
      </c>
      <c r="AL547" s="359" t="s">
        <v>16369</v>
      </c>
      <c r="AM547" s="344" t="s">
        <v>5753</v>
      </c>
      <c r="AN547" s="344" t="s">
        <v>6836</v>
      </c>
      <c r="AO547" s="345" t="s">
        <v>7116</v>
      </c>
      <c r="AP547" s="344" t="s">
        <v>16639</v>
      </c>
      <c r="AQ547" s="344" t="s">
        <v>5306</v>
      </c>
      <c r="AR547" s="346">
        <v>4.5454545454545503</v>
      </c>
      <c r="AS547" s="346">
        <v>0.93023255813953498</v>
      </c>
      <c r="AT547" s="347">
        <v>8.4066210050472398E-6</v>
      </c>
      <c r="AU547" s="348">
        <v>5.0753785314012996</v>
      </c>
      <c r="AV547" s="346">
        <v>4.8863636363636402</v>
      </c>
      <c r="AW547" s="360" t="s">
        <v>16721</v>
      </c>
      <c r="AX547" s="147" t="str">
        <f t="shared" si="8"/>
        <v xml:space="preserve"> </v>
      </c>
      <c r="BZ547" s="32"/>
    </row>
    <row r="548" spans="1:78" ht="25" customHeight="1" x14ac:dyDescent="0.2">
      <c r="A548" s="253" t="s">
        <v>4163</v>
      </c>
      <c r="B548" s="74" t="s">
        <v>9860</v>
      </c>
      <c r="C548" s="261" t="s">
        <v>14529</v>
      </c>
      <c r="D548" s="74" t="s">
        <v>9861</v>
      </c>
      <c r="E548" s="4">
        <v>0.116156699251002</v>
      </c>
      <c r="F548" s="5">
        <v>-3.7899573608010599</v>
      </c>
      <c r="G548" s="222">
        <v>0.93495573753106109</v>
      </c>
      <c r="K548" s="253" t="s">
        <v>7240</v>
      </c>
      <c r="L548" s="74" t="s">
        <v>9787</v>
      </c>
      <c r="M548" s="261" t="s">
        <v>15744</v>
      </c>
      <c r="N548" s="74" t="s">
        <v>9788</v>
      </c>
      <c r="O548" s="26">
        <v>0.121671304331554</v>
      </c>
      <c r="P548" s="5">
        <v>-1.5791612900959899</v>
      </c>
      <c r="Q548" s="222">
        <v>0.91481183623126694</v>
      </c>
      <c r="U548" s="253" t="s">
        <v>4369</v>
      </c>
      <c r="V548" s="74" t="s">
        <v>11482</v>
      </c>
      <c r="W548" s="261" t="s">
        <v>15184</v>
      </c>
      <c r="X548" s="74" t="s">
        <v>11483</v>
      </c>
      <c r="Y548" s="4">
        <v>7.8235963525665198E-2</v>
      </c>
      <c r="Z548" s="216">
        <v>-3.2127520720856602</v>
      </c>
      <c r="AA548" s="222">
        <v>1.1065935644544969</v>
      </c>
      <c r="AL548" s="359" t="s">
        <v>16369</v>
      </c>
      <c r="AM548" s="344" t="s">
        <v>5753</v>
      </c>
      <c r="AN548" s="344" t="s">
        <v>6844</v>
      </c>
      <c r="AO548" s="345" t="s">
        <v>7120</v>
      </c>
      <c r="AP548" s="344" t="s">
        <v>16722</v>
      </c>
      <c r="AQ548" s="344" t="s">
        <v>6845</v>
      </c>
      <c r="AR548" s="346">
        <v>10.795454545454501</v>
      </c>
      <c r="AS548" s="346">
        <v>4.6511627906976702</v>
      </c>
      <c r="AT548" s="347">
        <v>2.1396393140764799E-5</v>
      </c>
      <c r="AU548" s="348">
        <v>4.6696594309071306</v>
      </c>
      <c r="AV548" s="346">
        <v>2.3210227272727302</v>
      </c>
      <c r="AW548" s="360" t="s">
        <v>16723</v>
      </c>
      <c r="AX548" s="147" t="str">
        <f t="shared" si="8"/>
        <v xml:space="preserve"> </v>
      </c>
      <c r="BZ548" s="32"/>
    </row>
    <row r="549" spans="1:78" ht="25" customHeight="1" x14ac:dyDescent="0.2">
      <c r="A549" s="253" t="s">
        <v>3885</v>
      </c>
      <c r="B549" s="74" t="s">
        <v>8028</v>
      </c>
      <c r="C549" s="261" t="s">
        <v>14882</v>
      </c>
      <c r="D549" s="74" t="s">
        <v>8029</v>
      </c>
      <c r="E549" s="4">
        <v>0.11639851119202201</v>
      </c>
      <c r="F549" s="5">
        <v>-2.8789576759696098</v>
      </c>
      <c r="G549" s="222">
        <v>0.93405257454201107</v>
      </c>
      <c r="K549" s="253" t="s">
        <v>3118</v>
      </c>
      <c r="L549" s="74" t="s">
        <v>12321</v>
      </c>
      <c r="M549" s="261" t="s">
        <v>15651</v>
      </c>
      <c r="N549" s="74" t="s">
        <v>12322</v>
      </c>
      <c r="O549" s="26">
        <v>0.121860934056294</v>
      </c>
      <c r="P549" s="5">
        <v>-1.3851312727741301</v>
      </c>
      <c r="Q549" s="222">
        <v>0.91413549735926336</v>
      </c>
      <c r="U549" s="253" t="s">
        <v>5087</v>
      </c>
      <c r="V549" s="74" t="s">
        <v>13201</v>
      </c>
      <c r="W549" s="261" t="s">
        <v>14384</v>
      </c>
      <c r="X549" s="74" t="s">
        <v>13202</v>
      </c>
      <c r="Y549" s="4">
        <v>7.83678952633452E-2</v>
      </c>
      <c r="Z549" s="216">
        <v>1.39205588471383</v>
      </c>
      <c r="AA549" s="222">
        <v>1.1058618169782775</v>
      </c>
      <c r="AL549" s="359" t="s">
        <v>16369</v>
      </c>
      <c r="AM549" s="344" t="s">
        <v>5753</v>
      </c>
      <c r="AN549" s="344" t="s">
        <v>6847</v>
      </c>
      <c r="AO549" s="345" t="s">
        <v>7121</v>
      </c>
      <c r="AP549" s="344" t="s">
        <v>16724</v>
      </c>
      <c r="AQ549" s="344" t="s">
        <v>6849</v>
      </c>
      <c r="AR549" s="346">
        <v>10.511363636363599</v>
      </c>
      <c r="AS549" s="346">
        <v>4.5581395348837201</v>
      </c>
      <c r="AT549" s="347">
        <v>3.1510267324308097E-5</v>
      </c>
      <c r="AU549" s="348">
        <v>4.5015479123772728</v>
      </c>
      <c r="AV549" s="346">
        <v>2.3060644712430398</v>
      </c>
      <c r="AW549" s="360" t="s">
        <v>16725</v>
      </c>
      <c r="AX549" s="147" t="str">
        <f t="shared" si="8"/>
        <v xml:space="preserve"> </v>
      </c>
      <c r="BZ549" s="32"/>
    </row>
    <row r="550" spans="1:78" ht="25" customHeight="1" x14ac:dyDescent="0.2">
      <c r="A550" s="253" t="s">
        <v>7449</v>
      </c>
      <c r="B550" s="74" t="s">
        <v>13538</v>
      </c>
      <c r="C550" s="261" t="s">
        <v>16043</v>
      </c>
      <c r="D550" s="74" t="s">
        <v>12721</v>
      </c>
      <c r="E550" s="4">
        <v>0.11694405903605901</v>
      </c>
      <c r="F550" s="5">
        <v>1.4406690613863899</v>
      </c>
      <c r="G550" s="222">
        <v>0.93202183621817292</v>
      </c>
      <c r="K550" s="253" t="s">
        <v>5076</v>
      </c>
      <c r="L550" s="74" t="s">
        <v>12898</v>
      </c>
      <c r="M550" s="261" t="s">
        <v>15710</v>
      </c>
      <c r="N550" s="74" t="s">
        <v>11302</v>
      </c>
      <c r="O550" s="26">
        <v>0.12194407275677099</v>
      </c>
      <c r="P550" s="5">
        <v>-1.50174814720391</v>
      </c>
      <c r="Q550" s="222">
        <v>0.91383930426034965</v>
      </c>
      <c r="U550" s="253" t="s">
        <v>7321</v>
      </c>
      <c r="V550" s="74" t="s">
        <v>13379</v>
      </c>
      <c r="W550" s="261" t="s">
        <v>14274</v>
      </c>
      <c r="X550" s="74" t="s">
        <v>8907</v>
      </c>
      <c r="Y550" s="4">
        <v>7.9154467872090101E-2</v>
      </c>
      <c r="Z550" s="216">
        <v>-2.0307560147364301</v>
      </c>
      <c r="AA550" s="222">
        <v>1.1015245663678739</v>
      </c>
      <c r="AL550" s="359" t="s">
        <v>16369</v>
      </c>
      <c r="AM550" s="344" t="s">
        <v>5753</v>
      </c>
      <c r="AN550" s="344" t="s">
        <v>6840</v>
      </c>
      <c r="AO550" s="345" t="s">
        <v>7118</v>
      </c>
      <c r="AP550" s="344" t="s">
        <v>16639</v>
      </c>
      <c r="AQ550" s="344" t="s">
        <v>5361</v>
      </c>
      <c r="AR550" s="346">
        <v>4.5454545454545503</v>
      </c>
      <c r="AS550" s="346">
        <v>1.1162790697674401</v>
      </c>
      <c r="AT550" s="347">
        <v>4.2084637876594202E-5</v>
      </c>
      <c r="AU550" s="348">
        <v>4.3758764054222281</v>
      </c>
      <c r="AV550" s="346">
        <v>4.0719696969696999</v>
      </c>
      <c r="AW550" s="360" t="s">
        <v>16726</v>
      </c>
      <c r="AX550" s="147" t="str">
        <f t="shared" si="8"/>
        <v xml:space="preserve"> </v>
      </c>
      <c r="BZ550" s="32"/>
    </row>
    <row r="551" spans="1:78" ht="25" customHeight="1" x14ac:dyDescent="0.2">
      <c r="A551" s="253" t="s">
        <v>7658</v>
      </c>
      <c r="B551" s="74" t="s">
        <v>12810</v>
      </c>
      <c r="C551" s="261" t="s">
        <v>15294</v>
      </c>
      <c r="D551" s="74" t="s">
        <v>12811</v>
      </c>
      <c r="E551" s="4">
        <v>0.116996918967171</v>
      </c>
      <c r="F551" s="5">
        <v>-2.81735007871823</v>
      </c>
      <c r="G551" s="222">
        <v>0.93182557494763907</v>
      </c>
      <c r="K551" s="253" t="s">
        <v>7571</v>
      </c>
      <c r="L551" s="74" t="s">
        <v>12951</v>
      </c>
      <c r="M551" s="261" t="s">
        <v>16107</v>
      </c>
      <c r="N551" s="74" t="s">
        <v>12952</v>
      </c>
      <c r="O551" s="26">
        <v>0.12203563198598801</v>
      </c>
      <c r="P551" s="5">
        <v>-3.10533571729867</v>
      </c>
      <c r="Q551" s="222">
        <v>0.91351334542762763</v>
      </c>
      <c r="U551" s="253" t="s">
        <v>7262</v>
      </c>
      <c r="V551" s="74" t="s">
        <v>11063</v>
      </c>
      <c r="W551" s="261" t="s">
        <v>14338</v>
      </c>
      <c r="X551" s="74" t="s">
        <v>11064</v>
      </c>
      <c r="Y551" s="4">
        <v>7.9777718760944596E-2</v>
      </c>
      <c r="Z551" s="216">
        <v>-5.1794039044474003</v>
      </c>
      <c r="AA551" s="222">
        <v>1.098118386473139</v>
      </c>
      <c r="AL551" s="359" t="s">
        <v>16369</v>
      </c>
      <c r="AM551" s="344" t="s">
        <v>5753</v>
      </c>
      <c r="AN551" s="344" t="s">
        <v>6853</v>
      </c>
      <c r="AO551" s="345" t="s">
        <v>7123</v>
      </c>
      <c r="AP551" s="344" t="s">
        <v>16650</v>
      </c>
      <c r="AQ551" s="344" t="s">
        <v>5289</v>
      </c>
      <c r="AR551" s="346">
        <v>3.6931818181818201</v>
      </c>
      <c r="AS551" s="346">
        <v>0.79069767441860495</v>
      </c>
      <c r="AT551" s="347">
        <v>8.4233927200827094E-5</v>
      </c>
      <c r="AU551" s="348">
        <v>4.0745129509184697</v>
      </c>
      <c r="AV551" s="346">
        <v>4.6707887700534796</v>
      </c>
      <c r="AW551" s="360" t="s">
        <v>6855</v>
      </c>
      <c r="AX551" s="147" t="str">
        <f t="shared" si="8"/>
        <v xml:space="preserve"> </v>
      </c>
      <c r="BZ551" s="32"/>
    </row>
    <row r="552" spans="1:78" ht="25" customHeight="1" x14ac:dyDescent="0.2">
      <c r="A552" s="253" t="s">
        <v>7226</v>
      </c>
      <c r="B552" s="74" t="s">
        <v>12750</v>
      </c>
      <c r="C552" s="261" t="s">
        <v>15830</v>
      </c>
      <c r="D552" s="74" t="s">
        <v>12558</v>
      </c>
      <c r="E552" s="4">
        <v>0.117106818866581</v>
      </c>
      <c r="F552" s="5">
        <v>-1.4659059862273001</v>
      </c>
      <c r="G552" s="222">
        <v>0.93141781620082587</v>
      </c>
      <c r="K552" s="253" t="s">
        <v>4739</v>
      </c>
      <c r="L552" s="74" t="s">
        <v>9914</v>
      </c>
      <c r="M552" s="261" t="s">
        <v>15764</v>
      </c>
      <c r="N552" s="74" t="s">
        <v>9915</v>
      </c>
      <c r="O552" s="26">
        <v>0.122205279801104</v>
      </c>
      <c r="P552" s="5">
        <v>-1.6379873588510401</v>
      </c>
      <c r="Q552" s="222">
        <v>0.9129100302722637</v>
      </c>
      <c r="U552" s="253" t="s">
        <v>2647</v>
      </c>
      <c r="V552" s="74" t="s">
        <v>6784</v>
      </c>
      <c r="W552" s="261" t="s">
        <v>14263</v>
      </c>
      <c r="X552" s="74" t="s">
        <v>11039</v>
      </c>
      <c r="Y552" s="4">
        <v>8.0067962700827097E-2</v>
      </c>
      <c r="Z552" s="216">
        <v>-1.79833736631777</v>
      </c>
      <c r="AA552" s="222">
        <v>1.0965412218118662</v>
      </c>
      <c r="AL552" s="359" t="s">
        <v>16369</v>
      </c>
      <c r="AM552" s="344" t="s">
        <v>5753</v>
      </c>
      <c r="AN552" s="344" t="s">
        <v>6856</v>
      </c>
      <c r="AO552" s="345" t="s">
        <v>7124</v>
      </c>
      <c r="AP552" s="344" t="s">
        <v>16724</v>
      </c>
      <c r="AQ552" s="344" t="s">
        <v>6857</v>
      </c>
      <c r="AR552" s="346">
        <v>10.511363636363599</v>
      </c>
      <c r="AS552" s="346">
        <v>4.9767441860465098</v>
      </c>
      <c r="AT552" s="349">
        <v>1.6578818854865899E-4</v>
      </c>
      <c r="AU552" s="348">
        <v>3.7804464136582738</v>
      </c>
      <c r="AV552" s="346">
        <v>2.1120964316057802</v>
      </c>
      <c r="AW552" s="360" t="s">
        <v>16725</v>
      </c>
      <c r="AX552" s="147" t="str">
        <f t="shared" si="8"/>
        <v xml:space="preserve"> </v>
      </c>
      <c r="BZ552" s="32"/>
    </row>
    <row r="553" spans="1:78" ht="25" customHeight="1" x14ac:dyDescent="0.2">
      <c r="A553" s="253" t="s">
        <v>7739</v>
      </c>
      <c r="B553" s="74" t="s">
        <v>12680</v>
      </c>
      <c r="C553" s="261" t="s">
        <v>14465</v>
      </c>
      <c r="D553" s="74" t="s">
        <v>12681</v>
      </c>
      <c r="E553" s="4">
        <v>0.117871555789091</v>
      </c>
      <c r="F553" s="5">
        <v>2.47078111017177</v>
      </c>
      <c r="G553" s="222">
        <v>0.92859098416889529</v>
      </c>
      <c r="K553" s="253" t="s">
        <v>2122</v>
      </c>
      <c r="L553" s="74" t="s">
        <v>8192</v>
      </c>
      <c r="M553" s="261" t="s">
        <v>14656</v>
      </c>
      <c r="N553" s="74" t="s">
        <v>8193</v>
      </c>
      <c r="O553" s="26">
        <v>0.122517460167637</v>
      </c>
      <c r="P553" s="5">
        <v>2.3700406811815</v>
      </c>
      <c r="Q553" s="222">
        <v>0.91180201485773804</v>
      </c>
      <c r="U553" s="253" t="s">
        <v>5046</v>
      </c>
      <c r="V553" s="74" t="s">
        <v>13368</v>
      </c>
      <c r="W553" s="261" t="s">
        <v>14852</v>
      </c>
      <c r="X553" s="74" t="s">
        <v>12452</v>
      </c>
      <c r="Y553" s="4">
        <v>8.0703362185385694E-2</v>
      </c>
      <c r="Z553" s="216">
        <v>3.7534450547595499</v>
      </c>
      <c r="AA553" s="222">
        <v>1.0931083717445536</v>
      </c>
      <c r="AL553" s="359" t="s">
        <v>16369</v>
      </c>
      <c r="AM553" s="344" t="s">
        <v>5753</v>
      </c>
      <c r="AN553" s="344" t="s">
        <v>6858</v>
      </c>
      <c r="AO553" s="345" t="s">
        <v>7125</v>
      </c>
      <c r="AP553" s="344" t="s">
        <v>16634</v>
      </c>
      <c r="AQ553" s="344" t="s">
        <v>6547</v>
      </c>
      <c r="AR553" s="346">
        <v>4.8295454545454497</v>
      </c>
      <c r="AS553" s="346">
        <v>1.48837209302326</v>
      </c>
      <c r="AT553" s="349">
        <v>1.97903262498127E-4</v>
      </c>
      <c r="AU553" s="348">
        <v>3.7035470462521443</v>
      </c>
      <c r="AV553" s="346">
        <v>3.2448508522727302</v>
      </c>
      <c r="AW553" s="360" t="s">
        <v>16727</v>
      </c>
      <c r="AX553" s="147" t="str">
        <f t="shared" si="8"/>
        <v xml:space="preserve"> </v>
      </c>
      <c r="BZ553" s="32"/>
    </row>
    <row r="554" spans="1:78" ht="25" customHeight="1" x14ac:dyDescent="0.2">
      <c r="A554" s="253" t="s">
        <v>5189</v>
      </c>
      <c r="B554" s="74" t="s">
        <v>12993</v>
      </c>
      <c r="C554" s="261" t="s">
        <v>15560</v>
      </c>
      <c r="D554" s="74" t="s">
        <v>12808</v>
      </c>
      <c r="E554" s="4">
        <v>0.11814542005534399</v>
      </c>
      <c r="F554" s="5">
        <v>5.4532236599441299</v>
      </c>
      <c r="G554" s="222">
        <v>0.92758310926854826</v>
      </c>
      <c r="K554" s="253" t="s">
        <v>7807</v>
      </c>
      <c r="L554" s="74" t="s">
        <v>10671</v>
      </c>
      <c r="M554" s="261" t="s">
        <v>16188</v>
      </c>
      <c r="N554" s="74" t="s">
        <v>10672</v>
      </c>
      <c r="O554" s="26">
        <v>0.122766664117036</v>
      </c>
      <c r="P554" s="5">
        <v>-3.6566361982213902</v>
      </c>
      <c r="Q554" s="222">
        <v>0.91091954488422167</v>
      </c>
      <c r="U554" s="253" t="s">
        <v>5029</v>
      </c>
      <c r="V554" s="74" t="s">
        <v>13074</v>
      </c>
      <c r="W554" s="261" t="s">
        <v>14934</v>
      </c>
      <c r="X554" s="74" t="s">
        <v>13075</v>
      </c>
      <c r="Y554" s="4">
        <v>8.0877588264684094E-2</v>
      </c>
      <c r="Z554" s="216">
        <v>2.3501610479970401</v>
      </c>
      <c r="AA554" s="222">
        <v>1.0921718077008822</v>
      </c>
      <c r="AL554" s="359" t="s">
        <v>16369</v>
      </c>
      <c r="AM554" s="344" t="s">
        <v>5753</v>
      </c>
      <c r="AN554" s="344" t="s">
        <v>6842</v>
      </c>
      <c r="AO554" s="345" t="s">
        <v>7119</v>
      </c>
      <c r="AP554" s="344" t="s">
        <v>16650</v>
      </c>
      <c r="AQ554" s="344" t="s">
        <v>5306</v>
      </c>
      <c r="AR554" s="346">
        <v>3.6931818181818201</v>
      </c>
      <c r="AS554" s="346">
        <v>0.93023255813953498</v>
      </c>
      <c r="AT554" s="349">
        <v>2.69818070411833E-4</v>
      </c>
      <c r="AU554" s="348">
        <v>3.5689289678689233</v>
      </c>
      <c r="AV554" s="346">
        <v>3.9701704545454501</v>
      </c>
      <c r="AW554" s="360" t="s">
        <v>16728</v>
      </c>
      <c r="AX554" s="147" t="str">
        <f t="shared" si="8"/>
        <v xml:space="preserve"> </v>
      </c>
      <c r="BZ554" s="32"/>
    </row>
    <row r="555" spans="1:78" ht="25" customHeight="1" x14ac:dyDescent="0.2">
      <c r="A555" s="253" t="s">
        <v>2573</v>
      </c>
      <c r="B555" s="74" t="s">
        <v>9880</v>
      </c>
      <c r="C555" s="261" t="s">
        <v>15675</v>
      </c>
      <c r="D555" s="74" t="s">
        <v>9881</v>
      </c>
      <c r="E555" s="4">
        <v>0.118271100669468</v>
      </c>
      <c r="F555" s="5">
        <v>-1.52915494625091</v>
      </c>
      <c r="G555" s="222">
        <v>0.92712136148399671</v>
      </c>
      <c r="K555" s="253" t="s">
        <v>7197</v>
      </c>
      <c r="L555" s="74" t="s">
        <v>13503</v>
      </c>
      <c r="M555" s="261" t="s">
        <v>15877</v>
      </c>
      <c r="N555" s="74" t="s">
        <v>10923</v>
      </c>
      <c r="O555" s="26">
        <v>0.122780508088862</v>
      </c>
      <c r="P555" s="5">
        <v>-2.0475894052112502</v>
      </c>
      <c r="Q555" s="222">
        <v>0.9108705737596593</v>
      </c>
      <c r="U555" s="253" t="s">
        <v>7697</v>
      </c>
      <c r="V555" s="74" t="s">
        <v>12601</v>
      </c>
      <c r="W555" s="261" t="s">
        <v>14795</v>
      </c>
      <c r="X555" s="74" t="s">
        <v>12602</v>
      </c>
      <c r="Y555" s="4">
        <v>8.1079285912211599E-2</v>
      </c>
      <c r="Z555" s="216">
        <v>1.4927793795133699</v>
      </c>
      <c r="AA555" s="222">
        <v>1.0910900849142999</v>
      </c>
      <c r="AL555" s="359" t="s">
        <v>16369</v>
      </c>
      <c r="AM555" s="344" t="s">
        <v>5753</v>
      </c>
      <c r="AN555" s="344" t="s">
        <v>6866</v>
      </c>
      <c r="AO555" s="345" t="s">
        <v>7128</v>
      </c>
      <c r="AP555" s="344" t="s">
        <v>16697</v>
      </c>
      <c r="AQ555" s="344" t="s">
        <v>5276</v>
      </c>
      <c r="AR555" s="346">
        <v>3.125</v>
      </c>
      <c r="AS555" s="346">
        <v>0.69767441860465096</v>
      </c>
      <c r="AT555" s="349">
        <v>3.8863899232364802E-4</v>
      </c>
      <c r="AU555" s="348">
        <v>3.4104536285909375</v>
      </c>
      <c r="AV555" s="346">
        <v>4.4791666666666696</v>
      </c>
      <c r="AW555" s="360" t="s">
        <v>16729</v>
      </c>
      <c r="AX555" s="147" t="str">
        <f t="shared" si="8"/>
        <v xml:space="preserve"> </v>
      </c>
      <c r="BZ555" s="32"/>
    </row>
    <row r="556" spans="1:78" ht="25" customHeight="1" x14ac:dyDescent="0.2">
      <c r="A556" s="253" t="s">
        <v>3934</v>
      </c>
      <c r="B556" s="74" t="s">
        <v>9106</v>
      </c>
      <c r="C556" s="261" t="s">
        <v>15375</v>
      </c>
      <c r="D556" s="74" t="s">
        <v>9107</v>
      </c>
      <c r="E556" s="4">
        <v>0.11852164353997199</v>
      </c>
      <c r="F556" s="5">
        <v>3.5814439846974202</v>
      </c>
      <c r="G556" s="222">
        <v>0.92620233478739988</v>
      </c>
      <c r="K556" s="253" t="s">
        <v>3600</v>
      </c>
      <c r="L556" s="74" t="s">
        <v>9171</v>
      </c>
      <c r="M556" s="261" t="s">
        <v>15680</v>
      </c>
      <c r="N556" s="74" t="s">
        <v>9172</v>
      </c>
      <c r="O556" s="26">
        <v>0.122992080741676</v>
      </c>
      <c r="P556" s="5">
        <v>-1.4418999568703299</v>
      </c>
      <c r="Q556" s="222">
        <v>0.91012285116965597</v>
      </c>
      <c r="U556" s="253" t="s">
        <v>7885</v>
      </c>
      <c r="V556" s="74" t="s">
        <v>11809</v>
      </c>
      <c r="W556" s="261" t="s">
        <v>15345</v>
      </c>
      <c r="X556" s="74" t="s">
        <v>11810</v>
      </c>
      <c r="Y556" s="4">
        <v>8.12423181471187E-2</v>
      </c>
      <c r="Z556" s="216">
        <v>-2.32389225873857</v>
      </c>
      <c r="AA556" s="222">
        <v>1.0902176930449454</v>
      </c>
      <c r="AL556" s="359" t="s">
        <v>16369</v>
      </c>
      <c r="AM556" s="344" t="s">
        <v>5753</v>
      </c>
      <c r="AN556" s="344" t="s">
        <v>6851</v>
      </c>
      <c r="AO556" s="345" t="s">
        <v>7122</v>
      </c>
      <c r="AP556" s="344" t="s">
        <v>16647</v>
      </c>
      <c r="AQ556" s="344" t="s">
        <v>5521</v>
      </c>
      <c r="AR556" s="346">
        <v>3.4090909090909101</v>
      </c>
      <c r="AS556" s="346">
        <v>0.837209302325581</v>
      </c>
      <c r="AT556" s="349">
        <v>3.9444963966996999E-4</v>
      </c>
      <c r="AU556" s="348">
        <v>3.4040084363317589</v>
      </c>
      <c r="AV556" s="346">
        <v>4.0719696969696999</v>
      </c>
      <c r="AW556" s="360" t="s">
        <v>16730</v>
      </c>
      <c r="AX556" s="147" t="str">
        <f t="shared" si="8"/>
        <v xml:space="preserve"> </v>
      </c>
      <c r="BZ556" s="32"/>
    </row>
    <row r="557" spans="1:78" ht="25" customHeight="1" x14ac:dyDescent="0.2">
      <c r="A557" s="253" t="s">
        <v>2340</v>
      </c>
      <c r="B557" s="74" t="s">
        <v>8694</v>
      </c>
      <c r="C557" s="261" t="s">
        <v>14626</v>
      </c>
      <c r="D557" s="74" t="s">
        <v>8695</v>
      </c>
      <c r="E557" s="4">
        <v>0.11863291973368099</v>
      </c>
      <c r="F557" s="5">
        <v>-4.1665550513275198</v>
      </c>
      <c r="G557" s="222">
        <v>0.92579478082955502</v>
      </c>
      <c r="K557" s="253" t="s">
        <v>4973</v>
      </c>
      <c r="L557" s="74" t="s">
        <v>11448</v>
      </c>
      <c r="M557" s="261" t="s">
        <v>15757</v>
      </c>
      <c r="N557" s="74" t="s">
        <v>11449</v>
      </c>
      <c r="O557" s="26">
        <v>0.123103000758926</v>
      </c>
      <c r="P557" s="5">
        <v>-1.6143437962570499</v>
      </c>
      <c r="Q557" s="222">
        <v>0.90973136057673087</v>
      </c>
      <c r="U557" s="253" t="s">
        <v>7783</v>
      </c>
      <c r="V557" s="74" t="s">
        <v>11819</v>
      </c>
      <c r="W557" s="261" t="s">
        <v>15903</v>
      </c>
      <c r="X557" s="74" t="s">
        <v>11820</v>
      </c>
      <c r="Y557" s="4">
        <v>8.1731918707113896E-2</v>
      </c>
      <c r="Z557" s="216">
        <v>-1.27193084339845</v>
      </c>
      <c r="AA557" s="222">
        <v>1.0876083056311696</v>
      </c>
      <c r="AL557" s="359" t="s">
        <v>16369</v>
      </c>
      <c r="AM557" s="344" t="s">
        <v>5753</v>
      </c>
      <c r="AN557" s="344" t="s">
        <v>6870</v>
      </c>
      <c r="AO557" s="345" t="s">
        <v>7130</v>
      </c>
      <c r="AP557" s="344" t="s">
        <v>16650</v>
      </c>
      <c r="AQ557" s="344" t="s">
        <v>5312</v>
      </c>
      <c r="AR557" s="346">
        <v>3.6931818181818201</v>
      </c>
      <c r="AS557" s="346">
        <v>1.2093023255813999</v>
      </c>
      <c r="AT557" s="349">
        <v>1.71756292864356E-3</v>
      </c>
      <c r="AU557" s="348">
        <v>2.7650873421508044</v>
      </c>
      <c r="AV557" s="346">
        <v>3.0539772727272698</v>
      </c>
      <c r="AW557" s="360" t="s">
        <v>16731</v>
      </c>
      <c r="AX557" s="147" t="str">
        <f t="shared" si="8"/>
        <v xml:space="preserve"> </v>
      </c>
      <c r="BZ557" s="32"/>
    </row>
    <row r="558" spans="1:78" ht="25" customHeight="1" x14ac:dyDescent="0.2">
      <c r="A558" s="253" t="s">
        <v>1480</v>
      </c>
      <c r="B558" s="74" t="s">
        <v>10481</v>
      </c>
      <c r="C558" s="261" t="s">
        <v>15202</v>
      </c>
      <c r="D558" s="74" t="s">
        <v>10482</v>
      </c>
      <c r="E558" s="4">
        <v>0.119018519758331</v>
      </c>
      <c r="F558" s="5">
        <v>3.7653660090159899</v>
      </c>
      <c r="G558" s="222">
        <v>0.92438545538853545</v>
      </c>
      <c r="K558" s="253" t="s">
        <v>2523</v>
      </c>
      <c r="L558" s="74" t="s">
        <v>12154</v>
      </c>
      <c r="M558" s="261" t="s">
        <v>15763</v>
      </c>
      <c r="N558" s="74" t="s">
        <v>12155</v>
      </c>
      <c r="O558" s="26">
        <v>0.123163434191695</v>
      </c>
      <c r="P558" s="5">
        <v>-1.63233682616498</v>
      </c>
      <c r="Q558" s="222">
        <v>0.90951821007649192</v>
      </c>
      <c r="U558" s="253" t="s">
        <v>2910</v>
      </c>
      <c r="V558" s="74" t="s">
        <v>10751</v>
      </c>
      <c r="W558" s="261" t="s">
        <v>14324</v>
      </c>
      <c r="X558" s="74" t="s">
        <v>10752</v>
      </c>
      <c r="Y558" s="4">
        <v>8.1750284211560997E-2</v>
      </c>
      <c r="Z558" s="216">
        <v>-4.3820822448477097</v>
      </c>
      <c r="AA558" s="222">
        <v>1.087510728804703</v>
      </c>
      <c r="AL558" s="359" t="s">
        <v>16369</v>
      </c>
      <c r="AM558" s="344" t="s">
        <v>5753</v>
      </c>
      <c r="AN558" s="344" t="s">
        <v>6860</v>
      </c>
      <c r="AO558" s="345" t="s">
        <v>7126</v>
      </c>
      <c r="AP558" s="344" t="s">
        <v>16652</v>
      </c>
      <c r="AQ558" s="344" t="s">
        <v>5776</v>
      </c>
      <c r="AR558" s="346">
        <v>2.8409090909090899</v>
      </c>
      <c r="AS558" s="346">
        <v>0.74418604651162801</v>
      </c>
      <c r="AT558" s="349">
        <v>1.7351095662372399E-3</v>
      </c>
      <c r="AU558" s="348">
        <v>2.7606730957954011</v>
      </c>
      <c r="AV558" s="346">
        <v>3.8174715909090899</v>
      </c>
      <c r="AW558" s="360" t="s">
        <v>16732</v>
      </c>
      <c r="AX558" s="147" t="str">
        <f t="shared" si="8"/>
        <v xml:space="preserve"> </v>
      </c>
      <c r="BZ558" s="32"/>
    </row>
    <row r="559" spans="1:78" ht="25" customHeight="1" x14ac:dyDescent="0.2">
      <c r="A559" s="253" t="s">
        <v>7263</v>
      </c>
      <c r="B559" s="74" t="s">
        <v>13580</v>
      </c>
      <c r="C559" s="261" t="s">
        <v>14496</v>
      </c>
      <c r="D559" s="74" t="s">
        <v>12426</v>
      </c>
      <c r="E559" s="4">
        <v>0.11996197277009001</v>
      </c>
      <c r="F559" s="5">
        <v>-1.1866157539223501</v>
      </c>
      <c r="G559" s="222">
        <v>0.92095640089751052</v>
      </c>
      <c r="K559" s="253" t="s">
        <v>7157</v>
      </c>
      <c r="L559" s="74" t="s">
        <v>13526</v>
      </c>
      <c r="M559" s="261" t="s">
        <v>14446</v>
      </c>
      <c r="N559" s="74" t="s">
        <v>8316</v>
      </c>
      <c r="O559" s="26">
        <v>0.123164901972504</v>
      </c>
      <c r="P559" s="5">
        <v>2.3829711792045001</v>
      </c>
      <c r="Q559" s="222">
        <v>0.90951303447131449</v>
      </c>
      <c r="U559" s="253" t="s">
        <v>4238</v>
      </c>
      <c r="V559" s="74" t="s">
        <v>12249</v>
      </c>
      <c r="W559" s="261" t="s">
        <v>15886</v>
      </c>
      <c r="X559" s="74" t="s">
        <v>12250</v>
      </c>
      <c r="Y559" s="4">
        <v>8.2754436763193204E-2</v>
      </c>
      <c r="Z559" s="216">
        <v>-2.3269610541005901</v>
      </c>
      <c r="AA559" s="222">
        <v>1.0822087128378219</v>
      </c>
      <c r="AL559" s="359" t="s">
        <v>16369</v>
      </c>
      <c r="AM559" s="344" t="s">
        <v>5753</v>
      </c>
      <c r="AN559" s="344" t="s">
        <v>6868</v>
      </c>
      <c r="AO559" s="345" t="s">
        <v>7129</v>
      </c>
      <c r="AP559" s="344" t="s">
        <v>16644</v>
      </c>
      <c r="AQ559" s="344" t="s">
        <v>5364</v>
      </c>
      <c r="AR559" s="346">
        <v>2.5568181818181799</v>
      </c>
      <c r="AS559" s="346">
        <v>0.60465116279069797</v>
      </c>
      <c r="AT559" s="349">
        <v>1.78086553143317E-3</v>
      </c>
      <c r="AU559" s="348">
        <v>2.7493688717558951</v>
      </c>
      <c r="AV559" s="346">
        <v>4.2285839160839203</v>
      </c>
      <c r="AW559" s="360" t="s">
        <v>6869</v>
      </c>
      <c r="AX559" s="147" t="str">
        <f t="shared" si="8"/>
        <v xml:space="preserve"> </v>
      </c>
      <c r="BZ559" s="32"/>
    </row>
    <row r="560" spans="1:78" ht="25" customHeight="1" x14ac:dyDescent="0.2">
      <c r="A560" s="253" t="s">
        <v>7244</v>
      </c>
      <c r="B560" s="74" t="s">
        <v>10911</v>
      </c>
      <c r="C560" s="261" t="s">
        <v>14518</v>
      </c>
      <c r="D560" s="74" t="s">
        <v>10912</v>
      </c>
      <c r="E560" s="4">
        <v>0.12060831273844</v>
      </c>
      <c r="F560" s="5">
        <v>-1.0024122673915501</v>
      </c>
      <c r="G560" s="222">
        <v>0.91862275809953031</v>
      </c>
      <c r="K560" s="253" t="s">
        <v>4002</v>
      </c>
      <c r="L560" s="74" t="s">
        <v>10423</v>
      </c>
      <c r="M560" s="261" t="s">
        <v>15766</v>
      </c>
      <c r="N560" s="74" t="s">
        <v>10424</v>
      </c>
      <c r="O560" s="26">
        <v>0.123695763741027</v>
      </c>
      <c r="P560" s="5">
        <v>-1.65102247542842</v>
      </c>
      <c r="Q560" s="222">
        <v>0.90764517357540186</v>
      </c>
      <c r="U560" s="253" t="s">
        <v>3400</v>
      </c>
      <c r="V560" s="74" t="s">
        <v>12151</v>
      </c>
      <c r="W560" s="261" t="s">
        <v>14339</v>
      </c>
      <c r="X560" s="74" t="s">
        <v>12152</v>
      </c>
      <c r="Y560" s="4">
        <v>8.3263040270717001E-2</v>
      </c>
      <c r="Z560" s="216">
        <v>-6.8593463000106496</v>
      </c>
      <c r="AA560" s="222">
        <v>1.0795477353098046</v>
      </c>
      <c r="AL560" s="359" t="s">
        <v>16369</v>
      </c>
      <c r="AM560" s="344" t="s">
        <v>5753</v>
      </c>
      <c r="AN560" s="344" t="s">
        <v>5802</v>
      </c>
      <c r="AO560" s="345" t="s">
        <v>6093</v>
      </c>
      <c r="AP560" s="344" t="s">
        <v>16652</v>
      </c>
      <c r="AQ560" s="344" t="s">
        <v>5289</v>
      </c>
      <c r="AR560" s="346">
        <v>2.8409090909090899</v>
      </c>
      <c r="AS560" s="346">
        <v>0.79069767441860495</v>
      </c>
      <c r="AT560" s="349">
        <v>2.4177937134042399E-3</v>
      </c>
      <c r="AU560" s="348">
        <v>2.6165807559781422</v>
      </c>
      <c r="AV560" s="346">
        <v>3.5929144385026701</v>
      </c>
      <c r="AW560" s="360" t="s">
        <v>16733</v>
      </c>
      <c r="AX560" s="147" t="str">
        <f t="shared" si="8"/>
        <v xml:space="preserve"> </v>
      </c>
      <c r="BZ560" s="32"/>
    </row>
    <row r="561" spans="1:78" ht="25" customHeight="1" x14ac:dyDescent="0.2">
      <c r="A561" s="253" t="s">
        <v>4515</v>
      </c>
      <c r="B561" s="74" t="s">
        <v>9731</v>
      </c>
      <c r="C561" s="261" t="s">
        <v>16171</v>
      </c>
      <c r="D561" s="74" t="s">
        <v>9732</v>
      </c>
      <c r="E561" s="4">
        <v>0.120775878991768</v>
      </c>
      <c r="F561" s="5">
        <v>-0.75359980998769405</v>
      </c>
      <c r="G561" s="222">
        <v>0.91801979308892478</v>
      </c>
      <c r="K561" s="253" t="s">
        <v>1527</v>
      </c>
      <c r="L561" s="74" t="s">
        <v>9440</v>
      </c>
      <c r="M561" s="261" t="s">
        <v>16065</v>
      </c>
      <c r="N561" s="74" t="s">
        <v>9441</v>
      </c>
      <c r="O561" s="26">
        <v>0.12458575704552401</v>
      </c>
      <c r="P561" s="5">
        <v>-2.90822339495677</v>
      </c>
      <c r="Q561" s="222">
        <v>0.90453160446738012</v>
      </c>
      <c r="U561" s="253" t="s">
        <v>4945</v>
      </c>
      <c r="V561" s="74" t="s">
        <v>13286</v>
      </c>
      <c r="W561" s="261" t="s">
        <v>16066</v>
      </c>
      <c r="X561" s="74" t="s">
        <v>13066</v>
      </c>
      <c r="Y561" s="4">
        <v>8.33674719592956E-2</v>
      </c>
      <c r="Z561" s="216">
        <v>-2.6909061887463501</v>
      </c>
      <c r="AA561" s="222">
        <v>1.0790033678777335</v>
      </c>
      <c r="AL561" s="359" t="s">
        <v>16369</v>
      </c>
      <c r="AM561" s="344" t="s">
        <v>5753</v>
      </c>
      <c r="AN561" s="344" t="s">
        <v>6863</v>
      </c>
      <c r="AO561" s="345" t="s">
        <v>7127</v>
      </c>
      <c r="AP561" s="344" t="s">
        <v>16634</v>
      </c>
      <c r="AQ561" s="344" t="s">
        <v>6864</v>
      </c>
      <c r="AR561" s="346">
        <v>4.8295454545454497</v>
      </c>
      <c r="AS561" s="346">
        <v>1.9534883720930201</v>
      </c>
      <c r="AT561" s="349">
        <v>3.4680134392029499E-3</v>
      </c>
      <c r="AU561" s="348">
        <v>2.4599192282199409</v>
      </c>
      <c r="AV561" s="346">
        <v>2.4722673160173199</v>
      </c>
      <c r="AW561" s="360" t="s">
        <v>16734</v>
      </c>
      <c r="AX561" s="147" t="str">
        <f t="shared" si="8"/>
        <v xml:space="preserve"> </v>
      </c>
      <c r="BZ561" s="32"/>
    </row>
    <row r="562" spans="1:78" ht="25" customHeight="1" x14ac:dyDescent="0.2">
      <c r="A562" s="253" t="s">
        <v>4583</v>
      </c>
      <c r="B562" s="74" t="s">
        <v>8342</v>
      </c>
      <c r="C562" s="261" t="s">
        <v>14796</v>
      </c>
      <c r="D562" s="74" t="s">
        <v>8343</v>
      </c>
      <c r="E562" s="4">
        <v>0.120923563501838</v>
      </c>
      <c r="F562" s="5">
        <v>-1.0861703690700599</v>
      </c>
      <c r="G562" s="222">
        <v>0.91748906306235656</v>
      </c>
      <c r="K562" s="253" t="s">
        <v>7276</v>
      </c>
      <c r="L562" s="74" t="s">
        <v>12129</v>
      </c>
      <c r="M562" s="261" t="s">
        <v>16283</v>
      </c>
      <c r="N562" s="74" t="s">
        <v>12130</v>
      </c>
      <c r="O562" s="26">
        <v>0.12512650309329101</v>
      </c>
      <c r="P562" s="5">
        <v>-5.2561982846152402</v>
      </c>
      <c r="Q562" s="222">
        <v>0.90265069248004759</v>
      </c>
      <c r="U562" s="253" t="s">
        <v>4935</v>
      </c>
      <c r="V562" s="74" t="s">
        <v>8417</v>
      </c>
      <c r="W562" s="261" t="s">
        <v>16140</v>
      </c>
      <c r="X562" s="74" t="s">
        <v>8418</v>
      </c>
      <c r="Y562" s="4">
        <v>8.3704964027618498E-2</v>
      </c>
      <c r="Z562" s="216">
        <v>-4.1158604932313603</v>
      </c>
      <c r="AA562" s="222">
        <v>1.0772487859030799</v>
      </c>
      <c r="AL562" s="359" t="s">
        <v>16369</v>
      </c>
      <c r="AM562" s="344" t="s">
        <v>5753</v>
      </c>
      <c r="AN562" s="344" t="s">
        <v>5797</v>
      </c>
      <c r="AO562" s="345" t="s">
        <v>6091</v>
      </c>
      <c r="AP562" s="344" t="s">
        <v>16694</v>
      </c>
      <c r="AQ562" s="344" t="s">
        <v>5798</v>
      </c>
      <c r="AR562" s="346">
        <v>0.56818181818181801</v>
      </c>
      <c r="AS562" s="346">
        <v>3.1162790697674398</v>
      </c>
      <c r="AT562" s="349">
        <v>4.1523909056740598E-3</v>
      </c>
      <c r="AU562" s="348">
        <v>2.3817017687949651</v>
      </c>
      <c r="AV562" s="346">
        <v>0.18232700135685201</v>
      </c>
      <c r="AW562" s="360" t="s">
        <v>16735</v>
      </c>
      <c r="AX562" s="147" t="str">
        <f t="shared" si="8"/>
        <v xml:space="preserve"> </v>
      </c>
      <c r="BZ562" s="32"/>
    </row>
    <row r="563" spans="1:78" ht="25" customHeight="1" x14ac:dyDescent="0.2">
      <c r="A563" s="253" t="s">
        <v>4240</v>
      </c>
      <c r="B563" s="74" t="s">
        <v>10283</v>
      </c>
      <c r="C563" s="261" t="s">
        <v>14555</v>
      </c>
      <c r="D563" s="74" t="s">
        <v>10284</v>
      </c>
      <c r="E563" s="4">
        <v>0.121061789071508</v>
      </c>
      <c r="F563" s="5">
        <v>-4.0074281633300997</v>
      </c>
      <c r="G563" s="222">
        <v>0.91699291229904567</v>
      </c>
      <c r="K563" s="253" t="s">
        <v>2951</v>
      </c>
      <c r="L563" s="74" t="s">
        <v>10503</v>
      </c>
      <c r="M563" s="261" t="s">
        <v>15555</v>
      </c>
      <c r="N563" s="74" t="s">
        <v>9796</v>
      </c>
      <c r="O563" s="26">
        <v>0.12515511946499</v>
      </c>
      <c r="P563" s="5">
        <v>-1.18676715701081</v>
      </c>
      <c r="Q563" s="222">
        <v>0.90255138089457776</v>
      </c>
      <c r="U563" s="253" t="s">
        <v>7178</v>
      </c>
      <c r="V563" s="74" t="s">
        <v>13504</v>
      </c>
      <c r="W563" s="261" t="s">
        <v>14617</v>
      </c>
      <c r="X563" s="74" t="s">
        <v>13505</v>
      </c>
      <c r="Y563" s="4">
        <v>8.3899445587065496E-2</v>
      </c>
      <c r="Z563" s="216">
        <v>1.7536501749117399</v>
      </c>
      <c r="AA563" s="222">
        <v>1.0762409090076965</v>
      </c>
      <c r="AL563" s="359" t="s">
        <v>16369</v>
      </c>
      <c r="AM563" s="344" t="s">
        <v>5753</v>
      </c>
      <c r="AN563" s="344" t="s">
        <v>5792</v>
      </c>
      <c r="AO563" s="345" t="s">
        <v>6089</v>
      </c>
      <c r="AP563" s="344" t="s">
        <v>16662</v>
      </c>
      <c r="AQ563" s="344" t="s">
        <v>5794</v>
      </c>
      <c r="AR563" s="346">
        <v>0.28409090909090901</v>
      </c>
      <c r="AS563" s="346">
        <v>2.46511627906977</v>
      </c>
      <c r="AT563" s="349">
        <v>4.6941446809372596E-3</v>
      </c>
      <c r="AU563" s="348">
        <v>2.3284435288907379</v>
      </c>
      <c r="AV563" s="346">
        <v>0.115244425385935</v>
      </c>
      <c r="AW563" s="360" t="s">
        <v>10862</v>
      </c>
      <c r="AX563" s="147" t="str">
        <f t="shared" si="8"/>
        <v xml:space="preserve"> </v>
      </c>
      <c r="BZ563" s="32"/>
    </row>
    <row r="564" spans="1:78" ht="25" customHeight="1" x14ac:dyDescent="0.2">
      <c r="A564" s="253" t="s">
        <v>4231</v>
      </c>
      <c r="B564" s="74" t="s">
        <v>8511</v>
      </c>
      <c r="C564" s="261" t="s">
        <v>14747</v>
      </c>
      <c r="D564" s="74" t="s">
        <v>8512</v>
      </c>
      <c r="E564" s="4">
        <v>0.12199090737048</v>
      </c>
      <c r="F564" s="5">
        <v>-4.9585065461945996</v>
      </c>
      <c r="G564" s="222">
        <v>0.9136725383907297</v>
      </c>
      <c r="K564" s="253" t="s">
        <v>1600</v>
      </c>
      <c r="L564" s="74" t="s">
        <v>8313</v>
      </c>
      <c r="M564" s="261" t="s">
        <v>15506</v>
      </c>
      <c r="N564" s="74" t="s">
        <v>8314</v>
      </c>
      <c r="O564" s="26">
        <v>0.12535068348419401</v>
      </c>
      <c r="P564" s="5">
        <v>-1.07603400298713</v>
      </c>
      <c r="Q564" s="222">
        <v>0.90187329367541225</v>
      </c>
      <c r="U564" s="253" t="s">
        <v>2749</v>
      </c>
      <c r="V564" s="74" t="s">
        <v>6770</v>
      </c>
      <c r="W564" s="261" t="s">
        <v>14257</v>
      </c>
      <c r="X564" s="74" t="s">
        <v>8647</v>
      </c>
      <c r="Y564" s="4">
        <v>8.4136897363121799E-2</v>
      </c>
      <c r="Z564" s="216">
        <v>-2.7058199992733298</v>
      </c>
      <c r="AA564" s="222">
        <v>1.0750135070910656</v>
      </c>
      <c r="AL564" s="359" t="s">
        <v>16369</v>
      </c>
      <c r="AM564" s="344" t="s">
        <v>5753</v>
      </c>
      <c r="AN564" s="344" t="s">
        <v>6872</v>
      </c>
      <c r="AO564" s="345" t="s">
        <v>7131</v>
      </c>
      <c r="AP564" s="344" t="s">
        <v>16668</v>
      </c>
      <c r="AQ564" s="344" t="s">
        <v>5292</v>
      </c>
      <c r="AR564" s="346">
        <v>1.4204545454545501</v>
      </c>
      <c r="AS564" s="346">
        <v>0.232558139534884</v>
      </c>
      <c r="AT564" s="349">
        <v>7.3451521419931496E-3</v>
      </c>
      <c r="AU564" s="348">
        <v>2.1339992041291667</v>
      </c>
      <c r="AV564" s="346">
        <v>6.1079545454545396</v>
      </c>
      <c r="AW564" s="360" t="s">
        <v>6873</v>
      </c>
      <c r="AX564" s="147" t="str">
        <f t="shared" si="8"/>
        <v xml:space="preserve"> </v>
      </c>
      <c r="BZ564" s="32"/>
    </row>
    <row r="565" spans="1:78" ht="25" customHeight="1" x14ac:dyDescent="0.2">
      <c r="A565" s="253" t="s">
        <v>7324</v>
      </c>
      <c r="B565" s="74" t="s">
        <v>13323</v>
      </c>
      <c r="C565" s="261" t="s">
        <v>16248</v>
      </c>
      <c r="D565" s="74" t="s">
        <v>12440</v>
      </c>
      <c r="E565" s="4">
        <v>0.12218925932635601</v>
      </c>
      <c r="F565" s="5">
        <v>1.3324019003333301</v>
      </c>
      <c r="G565" s="222">
        <v>0.91296696774570585</v>
      </c>
      <c r="K565" s="253" t="s">
        <v>2395</v>
      </c>
      <c r="L565" s="74" t="s">
        <v>11968</v>
      </c>
      <c r="M565" s="261" t="s">
        <v>14909</v>
      </c>
      <c r="N565" s="74" t="s">
        <v>11969</v>
      </c>
      <c r="O565" s="26">
        <v>0.125375590313859</v>
      </c>
      <c r="P565" s="5">
        <v>0.28915656053597899</v>
      </c>
      <c r="Q565" s="222">
        <v>0.90178700915040477</v>
      </c>
      <c r="U565" s="253" t="s">
        <v>4130</v>
      </c>
      <c r="V565" s="74" t="s">
        <v>12236</v>
      </c>
      <c r="W565" s="261" t="s">
        <v>14273</v>
      </c>
      <c r="X565" s="74" t="s">
        <v>12237</v>
      </c>
      <c r="Y565" s="4">
        <v>8.4799553516158796E-2</v>
      </c>
      <c r="Z565" s="216">
        <v>-2.5505182710069598</v>
      </c>
      <c r="AA565" s="222">
        <v>1.0716064343703966</v>
      </c>
      <c r="AL565" s="359" t="s">
        <v>16369</v>
      </c>
      <c r="AM565" s="344" t="s">
        <v>5753</v>
      </c>
      <c r="AN565" s="344" t="s">
        <v>6876</v>
      </c>
      <c r="AO565" s="345" t="s">
        <v>7133</v>
      </c>
      <c r="AP565" s="344" t="s">
        <v>16644</v>
      </c>
      <c r="AQ565" s="344" t="s">
        <v>5521</v>
      </c>
      <c r="AR565" s="346">
        <v>2.5568181818181799</v>
      </c>
      <c r="AS565" s="346">
        <v>0.837209302325581</v>
      </c>
      <c r="AT565" s="349">
        <v>8.7888489760326993E-3</v>
      </c>
      <c r="AU565" s="348">
        <v>2.0560679982014842</v>
      </c>
      <c r="AV565" s="346">
        <v>3.0539772727272698</v>
      </c>
      <c r="AW565" s="360" t="s">
        <v>6877</v>
      </c>
      <c r="AX565" s="147" t="str">
        <f t="shared" si="8"/>
        <v xml:space="preserve"> </v>
      </c>
      <c r="BZ565" s="32"/>
    </row>
    <row r="566" spans="1:78" ht="25" customHeight="1" x14ac:dyDescent="0.2">
      <c r="A566" s="253" t="s">
        <v>1511</v>
      </c>
      <c r="B566" s="74" t="s">
        <v>8653</v>
      </c>
      <c r="C566" s="261" t="s">
        <v>15282</v>
      </c>
      <c r="D566" s="74" t="s">
        <v>8654</v>
      </c>
      <c r="E566" s="4">
        <v>0.12257678464482499</v>
      </c>
      <c r="F566" s="5">
        <v>2.5368156817287399</v>
      </c>
      <c r="G566" s="222">
        <v>0.91159177496730392</v>
      </c>
      <c r="K566" s="253" t="s">
        <v>7248</v>
      </c>
      <c r="L566" s="74" t="s">
        <v>12939</v>
      </c>
      <c r="M566" s="261" t="s">
        <v>15748</v>
      </c>
      <c r="N566" s="74" t="s">
        <v>12051</v>
      </c>
      <c r="O566" s="26">
        <v>0.125547969777702</v>
      </c>
      <c r="P566" s="5">
        <v>-1.5873398702264301</v>
      </c>
      <c r="Q566" s="222">
        <v>0.9011903058221864</v>
      </c>
      <c r="U566" s="253" t="s">
        <v>7212</v>
      </c>
      <c r="V566" s="74" t="s">
        <v>12418</v>
      </c>
      <c r="W566" s="261" t="s">
        <v>15449</v>
      </c>
      <c r="X566" s="74" t="s">
        <v>8945</v>
      </c>
      <c r="Y566" s="4">
        <v>8.4843403729279301E-2</v>
      </c>
      <c r="Z566" s="216">
        <v>-1.5079634577380301</v>
      </c>
      <c r="AA566" s="222">
        <v>1.0713819168740988</v>
      </c>
      <c r="AL566" s="359" t="s">
        <v>16369</v>
      </c>
      <c r="AM566" s="344" t="s">
        <v>5753</v>
      </c>
      <c r="AN566" s="344" t="s">
        <v>6882</v>
      </c>
      <c r="AO566" s="345" t="s">
        <v>7136</v>
      </c>
      <c r="AP566" s="344" t="s">
        <v>16645</v>
      </c>
      <c r="AQ566" s="344" t="s">
        <v>5776</v>
      </c>
      <c r="AR566" s="346">
        <v>2.2727272727272698</v>
      </c>
      <c r="AS566" s="346">
        <v>0.74418604651162801</v>
      </c>
      <c r="AT566" s="349">
        <v>1.3317959107052401E-2</v>
      </c>
      <c r="AU566" s="348">
        <v>1.8755623229476608</v>
      </c>
      <c r="AV566" s="346">
        <v>3.0539772727272698</v>
      </c>
      <c r="AW566" s="360" t="s">
        <v>16736</v>
      </c>
      <c r="AX566" s="147" t="str">
        <f t="shared" si="8"/>
        <v xml:space="preserve"> </v>
      </c>
      <c r="BZ566" s="32"/>
    </row>
    <row r="567" spans="1:78" ht="25" customHeight="1" x14ac:dyDescent="0.2">
      <c r="A567" s="253" t="s">
        <v>7829</v>
      </c>
      <c r="B567" s="74" t="s">
        <v>13622</v>
      </c>
      <c r="C567" s="261" t="s">
        <v>16130</v>
      </c>
      <c r="D567" s="74" t="s">
        <v>10618</v>
      </c>
      <c r="E567" s="4">
        <v>0.122906810547926</v>
      </c>
      <c r="F567" s="5">
        <v>-1.1342032150617001</v>
      </c>
      <c r="G567" s="222">
        <v>0.91042405119464676</v>
      </c>
      <c r="K567" s="253" t="s">
        <v>4982</v>
      </c>
      <c r="L567" s="74" t="s">
        <v>13069</v>
      </c>
      <c r="M567" s="261" t="s">
        <v>15987</v>
      </c>
      <c r="N567" s="74" t="s">
        <v>8562</v>
      </c>
      <c r="O567" s="26">
        <v>0.12642599465013299</v>
      </c>
      <c r="P567" s="5">
        <v>-2.54086399084151</v>
      </c>
      <c r="Q567" s="222">
        <v>0.89816362089205681</v>
      </c>
      <c r="U567" s="253" t="s">
        <v>4905</v>
      </c>
      <c r="V567" s="74" t="s">
        <v>13212</v>
      </c>
      <c r="W567" s="261" t="s">
        <v>14252</v>
      </c>
      <c r="X567" s="74" t="s">
        <v>12516</v>
      </c>
      <c r="Y567" s="4">
        <v>8.5009576948106902E-2</v>
      </c>
      <c r="Z567" s="216">
        <v>-2.1340296713632201</v>
      </c>
      <c r="AA567" s="222">
        <v>1.0705321450924776</v>
      </c>
      <c r="AL567" s="359" t="s">
        <v>16369</v>
      </c>
      <c r="AM567" s="344" t="s">
        <v>5753</v>
      </c>
      <c r="AN567" s="344" t="s">
        <v>6884</v>
      </c>
      <c r="AO567" s="345" t="s">
        <v>7137</v>
      </c>
      <c r="AP567" s="344" t="s">
        <v>16664</v>
      </c>
      <c r="AQ567" s="344" t="s">
        <v>5286</v>
      </c>
      <c r="AR567" s="346">
        <v>1.13636363636364</v>
      </c>
      <c r="AS567" s="346">
        <v>0.186046511627907</v>
      </c>
      <c r="AT567" s="349">
        <v>1.6884443108317101E-2</v>
      </c>
      <c r="AU567" s="348">
        <v>1.7725132589239414</v>
      </c>
      <c r="AV567" s="346">
        <v>6.1079545454545503</v>
      </c>
      <c r="AW567" s="360" t="s">
        <v>6885</v>
      </c>
      <c r="AX567" s="147" t="str">
        <f t="shared" si="8"/>
        <v xml:space="preserve"> </v>
      </c>
      <c r="BZ567" s="32"/>
    </row>
    <row r="568" spans="1:78" ht="25" customHeight="1" x14ac:dyDescent="0.2">
      <c r="A568" s="253" t="s">
        <v>5203</v>
      </c>
      <c r="B568" s="74" t="s">
        <v>13109</v>
      </c>
      <c r="C568" s="261" t="s">
        <v>15719</v>
      </c>
      <c r="D568" s="74" t="s">
        <v>10687</v>
      </c>
      <c r="E568" s="4">
        <v>0.12293510147884699</v>
      </c>
      <c r="F568" s="5">
        <v>3.7194070099984602</v>
      </c>
      <c r="G568" s="222">
        <v>0.91032409594177843</v>
      </c>
      <c r="K568" s="253" t="s">
        <v>4933</v>
      </c>
      <c r="L568" s="74" t="s">
        <v>12148</v>
      </c>
      <c r="M568" s="261" t="s">
        <v>14692</v>
      </c>
      <c r="N568" s="74" t="s">
        <v>12149</v>
      </c>
      <c r="O568" s="26">
        <v>0.126480797493396</v>
      </c>
      <c r="P568" s="5">
        <v>-2.8939154898041202</v>
      </c>
      <c r="Q568" s="222">
        <v>0.89797540473073878</v>
      </c>
      <c r="U568" s="253" t="s">
        <v>4035</v>
      </c>
      <c r="V568" s="74" t="s">
        <v>8058</v>
      </c>
      <c r="W568" s="261" t="s">
        <v>15333</v>
      </c>
      <c r="X568" s="74" t="s">
        <v>8059</v>
      </c>
      <c r="Y568" s="4">
        <v>8.5009719157416397E-2</v>
      </c>
      <c r="Z568" s="216">
        <v>-2.8064511940696799</v>
      </c>
      <c r="AA568" s="222">
        <v>1.0705314185782546</v>
      </c>
      <c r="AL568" s="359" t="s">
        <v>16369</v>
      </c>
      <c r="AM568" s="344" t="s">
        <v>5753</v>
      </c>
      <c r="AN568" s="344" t="s">
        <v>13917</v>
      </c>
      <c r="AO568" s="345" t="s">
        <v>17053</v>
      </c>
      <c r="AP568" s="344" t="s">
        <v>16662</v>
      </c>
      <c r="AQ568" s="344" t="s">
        <v>6864</v>
      </c>
      <c r="AR568" s="346">
        <v>0.28409090909090901</v>
      </c>
      <c r="AS568" s="346">
        <v>1.9534883720930201</v>
      </c>
      <c r="AT568" s="349">
        <v>2.3935454097696499E-2</v>
      </c>
      <c r="AU568" s="348">
        <v>1.620958328773088</v>
      </c>
      <c r="AV568" s="346">
        <v>0.14542748917748899</v>
      </c>
      <c r="AW568" s="360" t="s">
        <v>6793</v>
      </c>
      <c r="AX568" s="147" t="str">
        <f t="shared" si="8"/>
        <v xml:space="preserve"> </v>
      </c>
      <c r="BZ568" s="32"/>
    </row>
    <row r="569" spans="1:78" ht="25" customHeight="1" x14ac:dyDescent="0.2">
      <c r="A569" s="253" t="s">
        <v>1318</v>
      </c>
      <c r="B569" s="74" t="s">
        <v>12465</v>
      </c>
      <c r="C569" s="261" t="s">
        <v>15984</v>
      </c>
      <c r="D569" s="74" t="s">
        <v>9514</v>
      </c>
      <c r="E569" s="4">
        <v>0.123985735714518</v>
      </c>
      <c r="F569" s="5">
        <v>4.6420664605808497</v>
      </c>
      <c r="G569" s="222">
        <v>0.90662827658626721</v>
      </c>
      <c r="K569" s="253" t="s">
        <v>7915</v>
      </c>
      <c r="L569" s="74" t="s">
        <v>10060</v>
      </c>
      <c r="M569" s="261" t="s">
        <v>15304</v>
      </c>
      <c r="N569" s="74" t="s">
        <v>10061</v>
      </c>
      <c r="O569" s="26">
        <v>0.126521062054299</v>
      </c>
      <c r="P569" s="5">
        <v>-0.70030733298221803</v>
      </c>
      <c r="Q569" s="222">
        <v>0.89783717114782902</v>
      </c>
      <c r="U569" s="253" t="s">
        <v>2575</v>
      </c>
      <c r="V569" s="74" t="s">
        <v>9685</v>
      </c>
      <c r="W569" s="261" t="s">
        <v>16279</v>
      </c>
      <c r="X569" s="74" t="s">
        <v>9686</v>
      </c>
      <c r="Y569" s="4">
        <v>8.5128994074266898E-2</v>
      </c>
      <c r="Z569" s="216">
        <v>-6.3117451623128602</v>
      </c>
      <c r="AA569" s="222">
        <v>1.0699224984128233</v>
      </c>
      <c r="AL569" s="359" t="s">
        <v>16369</v>
      </c>
      <c r="AM569" s="344" t="s">
        <v>5753</v>
      </c>
      <c r="AN569" s="344" t="s">
        <v>6874</v>
      </c>
      <c r="AO569" s="345" t="s">
        <v>7132</v>
      </c>
      <c r="AP569" s="344" t="s">
        <v>16668</v>
      </c>
      <c r="AQ569" s="344" t="s">
        <v>5356</v>
      </c>
      <c r="AR569" s="346">
        <v>1.4204545454545501</v>
      </c>
      <c r="AS569" s="346">
        <v>0.372093023255814</v>
      </c>
      <c r="AT569" s="349">
        <v>2.6160309695016499E-2</v>
      </c>
      <c r="AU569" s="348">
        <v>1.5823571189853616</v>
      </c>
      <c r="AV569" s="346">
        <v>3.8174715909090899</v>
      </c>
      <c r="AW569" s="360" t="s">
        <v>16737</v>
      </c>
      <c r="AX569" s="147" t="str">
        <f t="shared" si="8"/>
        <v xml:space="preserve"> </v>
      </c>
      <c r="BZ569" s="32"/>
    </row>
    <row r="570" spans="1:78" ht="25" customHeight="1" x14ac:dyDescent="0.2">
      <c r="A570" s="253" t="s">
        <v>7817</v>
      </c>
      <c r="B570" s="74" t="s">
        <v>11199</v>
      </c>
      <c r="C570" s="261" t="s">
        <v>14929</v>
      </c>
      <c r="D570" s="74" t="s">
        <v>11200</v>
      </c>
      <c r="E570" s="4">
        <v>0.124083759960028</v>
      </c>
      <c r="F570" s="5">
        <v>-0.69229407902069295</v>
      </c>
      <c r="G570" s="222">
        <v>0.90628505509490487</v>
      </c>
      <c r="K570" s="253" t="s">
        <v>7747</v>
      </c>
      <c r="L570" s="74" t="s">
        <v>13463</v>
      </c>
      <c r="M570" s="261" t="s">
        <v>15902</v>
      </c>
      <c r="N570" s="74" t="s">
        <v>13464</v>
      </c>
      <c r="O570" s="26">
        <v>0.12656973639088401</v>
      </c>
      <c r="P570" s="5">
        <v>-2.1453303688172598</v>
      </c>
      <c r="Q570" s="222">
        <v>0.89767012441061322</v>
      </c>
      <c r="U570" s="253" t="s">
        <v>7192</v>
      </c>
      <c r="V570" s="74" t="s">
        <v>12767</v>
      </c>
      <c r="W570" s="261" t="s">
        <v>14399</v>
      </c>
      <c r="X570" s="74" t="s">
        <v>12694</v>
      </c>
      <c r="Y570" s="4">
        <v>8.5343021447382095E-2</v>
      </c>
      <c r="Z570" s="216">
        <v>-3.1802503820262702</v>
      </c>
      <c r="AA570" s="222">
        <v>1.0688319856307156</v>
      </c>
      <c r="AL570" s="359" t="s">
        <v>16369</v>
      </c>
      <c r="AM570" s="344" t="s">
        <v>5753</v>
      </c>
      <c r="AN570" s="344" t="s">
        <v>13918</v>
      </c>
      <c r="AO570" s="345" t="s">
        <v>17054</v>
      </c>
      <c r="AP570" s="344" t="s">
        <v>16694</v>
      </c>
      <c r="AQ570" s="344" t="s">
        <v>13919</v>
      </c>
      <c r="AR570" s="346">
        <v>0.56818181818181801</v>
      </c>
      <c r="AS570" s="346">
        <v>2.4186046511627901</v>
      </c>
      <c r="AT570" s="349">
        <v>2.70115088793993E-2</v>
      </c>
      <c r="AU570" s="348">
        <v>1.5684511551796738</v>
      </c>
      <c r="AV570" s="346">
        <v>0.234921328671329</v>
      </c>
      <c r="AW570" s="360" t="s">
        <v>16738</v>
      </c>
      <c r="AX570" s="147" t="str">
        <f t="shared" si="8"/>
        <v xml:space="preserve"> </v>
      </c>
      <c r="BZ570" s="32"/>
    </row>
    <row r="571" spans="1:78" ht="25" customHeight="1" x14ac:dyDescent="0.2">
      <c r="A571" s="253" t="s">
        <v>4715</v>
      </c>
      <c r="B571" s="74" t="s">
        <v>8275</v>
      </c>
      <c r="C571" s="261" t="s">
        <v>15013</v>
      </c>
      <c r="D571" s="74" t="s">
        <v>8276</v>
      </c>
      <c r="E571" s="4">
        <v>0.124567375863602</v>
      </c>
      <c r="F571" s="5">
        <v>1.81704364149053</v>
      </c>
      <c r="G571" s="222">
        <v>0.90459568430294834</v>
      </c>
      <c r="K571" s="253" t="s">
        <v>1752</v>
      </c>
      <c r="L571" s="74" t="s">
        <v>10976</v>
      </c>
      <c r="M571" s="261" t="s">
        <v>14812</v>
      </c>
      <c r="N571" s="74" t="s">
        <v>10977</v>
      </c>
      <c r="O571" s="26">
        <v>0.12686080859596599</v>
      </c>
      <c r="P571" s="5">
        <v>0.65505510693396696</v>
      </c>
      <c r="Q571" s="222">
        <v>0.89667252478746751</v>
      </c>
      <c r="U571" s="253" t="s">
        <v>1664</v>
      </c>
      <c r="V571" s="74" t="s">
        <v>11491</v>
      </c>
      <c r="W571" s="261" t="s">
        <v>15066</v>
      </c>
      <c r="X571" s="74" t="s">
        <v>11492</v>
      </c>
      <c r="Y571" s="4">
        <v>8.5384425479741705E-2</v>
      </c>
      <c r="Z571" s="216">
        <v>-1.26102733227041</v>
      </c>
      <c r="AA571" s="222">
        <v>1.0686213394404458</v>
      </c>
      <c r="AL571" s="359" t="s">
        <v>16369</v>
      </c>
      <c r="AM571" s="344" t="s">
        <v>5753</v>
      </c>
      <c r="AN571" s="344" t="s">
        <v>6890</v>
      </c>
      <c r="AO571" s="345" t="s">
        <v>7140</v>
      </c>
      <c r="AP571" s="344" t="s">
        <v>16661</v>
      </c>
      <c r="AQ571" s="344" t="s">
        <v>5553</v>
      </c>
      <c r="AR571" s="346">
        <v>1.7045454545454499</v>
      </c>
      <c r="AS571" s="346">
        <v>0.55813953488372103</v>
      </c>
      <c r="AT571" s="349">
        <v>3.1097884020109701E-2</v>
      </c>
      <c r="AU571" s="348">
        <v>1.5072691604797095</v>
      </c>
      <c r="AV571" s="346">
        <v>3.0539772727272698</v>
      </c>
      <c r="AW571" s="360" t="s">
        <v>16739</v>
      </c>
      <c r="AX571" s="147" t="str">
        <f t="shared" si="8"/>
        <v xml:space="preserve"> </v>
      </c>
      <c r="BZ571" s="32"/>
    </row>
    <row r="572" spans="1:78" ht="25" customHeight="1" x14ac:dyDescent="0.2">
      <c r="A572" s="253" t="s">
        <v>1669</v>
      </c>
      <c r="B572" s="74" t="s">
        <v>10859</v>
      </c>
      <c r="C572" s="261" t="s">
        <v>16100</v>
      </c>
      <c r="D572" s="74" t="s">
        <v>10860</v>
      </c>
      <c r="E572" s="4">
        <v>0.124684776931895</v>
      </c>
      <c r="F572" s="5">
        <v>3.91233231720167</v>
      </c>
      <c r="G572" s="222">
        <v>0.90418656735588987</v>
      </c>
      <c r="K572" s="253" t="s">
        <v>3939</v>
      </c>
      <c r="L572" s="74" t="s">
        <v>9184</v>
      </c>
      <c r="M572" s="261" t="s">
        <v>14495</v>
      </c>
      <c r="N572" s="74" t="s">
        <v>9185</v>
      </c>
      <c r="O572" s="26">
        <v>0.12688216330318999</v>
      </c>
      <c r="P572" s="5">
        <v>-0.77107003924040995</v>
      </c>
      <c r="Q572" s="222">
        <v>0.89659942537145199</v>
      </c>
      <c r="U572" s="253" t="s">
        <v>7620</v>
      </c>
      <c r="V572" s="74" t="s">
        <v>12598</v>
      </c>
      <c r="W572" s="261" t="s">
        <v>15780</v>
      </c>
      <c r="X572" s="74" t="s">
        <v>12599</v>
      </c>
      <c r="Y572" s="4">
        <v>8.5456820820059398E-2</v>
      </c>
      <c r="Z572" s="216">
        <v>-3.2931287819400699</v>
      </c>
      <c r="AA572" s="222">
        <v>1.06825326791933</v>
      </c>
      <c r="AL572" s="359" t="s">
        <v>16369</v>
      </c>
      <c r="AM572" s="344" t="s">
        <v>5753</v>
      </c>
      <c r="AN572" s="344" t="s">
        <v>5784</v>
      </c>
      <c r="AO572" s="345" t="s">
        <v>6085</v>
      </c>
      <c r="AP572" s="344" t="s">
        <v>16694</v>
      </c>
      <c r="AQ572" s="344" t="s">
        <v>5258</v>
      </c>
      <c r="AR572" s="346">
        <v>0.56818181818181801</v>
      </c>
      <c r="AS572" s="346">
        <v>2.2325581395348801</v>
      </c>
      <c r="AT572" s="349">
        <v>3.8077869727726303E-2</v>
      </c>
      <c r="AU572" s="348">
        <v>1.4193273562794801</v>
      </c>
      <c r="AV572" s="346">
        <v>0.25449810606060602</v>
      </c>
      <c r="AW572" s="360" t="s">
        <v>16740</v>
      </c>
      <c r="AX572" s="147" t="str">
        <f t="shared" si="8"/>
        <v xml:space="preserve"> </v>
      </c>
      <c r="BZ572" s="32"/>
    </row>
    <row r="573" spans="1:78" ht="25" customHeight="1" x14ac:dyDescent="0.2">
      <c r="A573" s="253" t="s">
        <v>2624</v>
      </c>
      <c r="B573" s="74" t="s">
        <v>12297</v>
      </c>
      <c r="C573" s="261" t="s">
        <v>14580</v>
      </c>
      <c r="D573" s="74" t="s">
        <v>12298</v>
      </c>
      <c r="E573" s="4">
        <v>0.124845688062102</v>
      </c>
      <c r="F573" s="5">
        <v>-3.09322296650992</v>
      </c>
      <c r="G573" s="222">
        <v>0.90362645277738296</v>
      </c>
      <c r="K573" s="253" t="s">
        <v>2277</v>
      </c>
      <c r="L573" s="74" t="s">
        <v>11238</v>
      </c>
      <c r="M573" s="261" t="s">
        <v>16139</v>
      </c>
      <c r="N573" s="74" t="s">
        <v>11239</v>
      </c>
      <c r="O573" s="26">
        <v>0.12761897509171399</v>
      </c>
      <c r="P573" s="5">
        <v>-3.3157862286828799</v>
      </c>
      <c r="Q573" s="222">
        <v>0.8940847475196172</v>
      </c>
      <c r="U573" s="253" t="s">
        <v>5148</v>
      </c>
      <c r="V573" s="74" t="s">
        <v>10541</v>
      </c>
      <c r="W573" s="261" t="s">
        <v>15626</v>
      </c>
      <c r="X573" s="74" t="s">
        <v>10542</v>
      </c>
      <c r="Y573" s="4">
        <v>8.5536248470026596E-2</v>
      </c>
      <c r="Z573" s="216">
        <v>-1.18163732630471</v>
      </c>
      <c r="AA573" s="222">
        <v>1.0678498013611184</v>
      </c>
      <c r="AL573" s="359" t="s">
        <v>16369</v>
      </c>
      <c r="AM573" s="344" t="s">
        <v>5753</v>
      </c>
      <c r="AN573" s="344" t="s">
        <v>6878</v>
      </c>
      <c r="AO573" s="345" t="s">
        <v>7134</v>
      </c>
      <c r="AP573" s="344" t="s">
        <v>16664</v>
      </c>
      <c r="AQ573" s="344" t="s">
        <v>5262</v>
      </c>
      <c r="AR573" s="346">
        <v>1.13636363636364</v>
      </c>
      <c r="AS573" s="346">
        <v>0.27906976744186002</v>
      </c>
      <c r="AT573" s="349">
        <v>4.0229043361308697E-2</v>
      </c>
      <c r="AU573" s="348">
        <v>1.3954602947427974</v>
      </c>
      <c r="AV573" s="346">
        <v>4.0719696969696999</v>
      </c>
      <c r="AW573" s="360" t="s">
        <v>16741</v>
      </c>
      <c r="AX573" s="147" t="str">
        <f t="shared" si="8"/>
        <v xml:space="preserve"> </v>
      </c>
      <c r="BZ573" s="32"/>
    </row>
    <row r="574" spans="1:78" ht="25" customHeight="1" thickBot="1" x14ac:dyDescent="0.25">
      <c r="A574" s="253" t="s">
        <v>7524</v>
      </c>
      <c r="B574" s="74" t="s">
        <v>12613</v>
      </c>
      <c r="C574" s="261" t="s">
        <v>14715</v>
      </c>
      <c r="D574" s="74" t="s">
        <v>9996</v>
      </c>
      <c r="E574" s="4">
        <v>0.12512796477148</v>
      </c>
      <c r="F574" s="5">
        <v>-3.98327422965765</v>
      </c>
      <c r="G574" s="222">
        <v>0.90264561925376541</v>
      </c>
      <c r="K574" s="253" t="s">
        <v>7256</v>
      </c>
      <c r="L574" s="74" t="s">
        <v>8946</v>
      </c>
      <c r="M574" s="261" t="s">
        <v>14514</v>
      </c>
      <c r="N574" s="74" t="s">
        <v>8947</v>
      </c>
      <c r="O574" s="26">
        <v>0.12814556064025701</v>
      </c>
      <c r="P574" s="5">
        <v>-1.1045019676330801</v>
      </c>
      <c r="Q574" s="222">
        <v>0.89229643452722018</v>
      </c>
      <c r="U574" s="253" t="s">
        <v>3038</v>
      </c>
      <c r="V574" s="74" t="s">
        <v>11573</v>
      </c>
      <c r="W574" s="261" t="s">
        <v>15993</v>
      </c>
      <c r="X574" s="74" t="s">
        <v>11574</v>
      </c>
      <c r="Y574" s="4">
        <v>8.6586639690953607E-2</v>
      </c>
      <c r="Z574" s="216">
        <v>-2.4820382603135198</v>
      </c>
      <c r="AA574" s="222">
        <v>1.0625491144043639</v>
      </c>
      <c r="AL574" s="361" t="s">
        <v>16369</v>
      </c>
      <c r="AM574" s="362" t="s">
        <v>5753</v>
      </c>
      <c r="AN574" s="362" t="s">
        <v>6880</v>
      </c>
      <c r="AO574" s="363" t="s">
        <v>7135</v>
      </c>
      <c r="AP574" s="362" t="s">
        <v>16664</v>
      </c>
      <c r="AQ574" s="362" t="s">
        <v>5262</v>
      </c>
      <c r="AR574" s="364">
        <v>1.13636363636364</v>
      </c>
      <c r="AS574" s="364">
        <v>0.27906976744186002</v>
      </c>
      <c r="AT574" s="365">
        <v>4.0229043361308697E-2</v>
      </c>
      <c r="AU574" s="366">
        <v>1.3954602947427974</v>
      </c>
      <c r="AV574" s="364">
        <v>4.0719696969696999</v>
      </c>
      <c r="AW574" s="367" t="s">
        <v>16742</v>
      </c>
      <c r="AX574" s="147" t="str">
        <f t="shared" si="8"/>
        <v xml:space="preserve"> </v>
      </c>
      <c r="BZ574" s="32"/>
    </row>
    <row r="575" spans="1:78" ht="25" customHeight="1" x14ac:dyDescent="0.2">
      <c r="A575" s="253" t="s">
        <v>1834</v>
      </c>
      <c r="B575" s="74" t="s">
        <v>10047</v>
      </c>
      <c r="C575" s="261" t="s">
        <v>15653</v>
      </c>
      <c r="D575" s="74" t="s">
        <v>10048</v>
      </c>
      <c r="E575" s="4">
        <v>0.12515783586359999</v>
      </c>
      <c r="F575" s="5">
        <v>3.4554237280317199</v>
      </c>
      <c r="G575" s="222">
        <v>0.902541954958749</v>
      </c>
      <c r="K575" s="253" t="s">
        <v>3204</v>
      </c>
      <c r="L575" s="74" t="s">
        <v>9722</v>
      </c>
      <c r="M575" s="261" t="s">
        <v>14584</v>
      </c>
      <c r="N575" s="74" t="s">
        <v>9723</v>
      </c>
      <c r="O575" s="26">
        <v>0.128229404560949</v>
      </c>
      <c r="P575" s="5">
        <v>-2.3760589890210402</v>
      </c>
      <c r="Q575" s="222">
        <v>0.89201237439391312</v>
      </c>
      <c r="U575" s="253" t="s">
        <v>7949</v>
      </c>
      <c r="V575" s="74" t="s">
        <v>10109</v>
      </c>
      <c r="W575" s="261" t="s">
        <v>14936</v>
      </c>
      <c r="X575" s="74" t="s">
        <v>10110</v>
      </c>
      <c r="Y575" s="4">
        <v>8.7180736990809499E-2</v>
      </c>
      <c r="Z575" s="216">
        <v>-1.04089796627133</v>
      </c>
      <c r="AA575" s="222">
        <v>1.0595794639523231</v>
      </c>
      <c r="BZ575" s="32"/>
    </row>
    <row r="576" spans="1:78" ht="25" customHeight="1" x14ac:dyDescent="0.2">
      <c r="A576" s="253" t="s">
        <v>7910</v>
      </c>
      <c r="B576" s="74" t="s">
        <v>8202</v>
      </c>
      <c r="C576" s="261" t="s">
        <v>14727</v>
      </c>
      <c r="D576" s="74" t="s">
        <v>8203</v>
      </c>
      <c r="E576" s="4">
        <v>0.125274190758737</v>
      </c>
      <c r="F576" s="5">
        <v>-1.5450309008118299</v>
      </c>
      <c r="G576" s="222">
        <v>0.90213839401474283</v>
      </c>
      <c r="K576" s="253" t="s">
        <v>5064</v>
      </c>
      <c r="L576" s="74" t="s">
        <v>9285</v>
      </c>
      <c r="M576" s="261" t="s">
        <v>15392</v>
      </c>
      <c r="N576" s="74" t="s">
        <v>9286</v>
      </c>
      <c r="O576" s="26">
        <v>0.12849150948026999</v>
      </c>
      <c r="P576" s="5">
        <v>-0.86752011076313595</v>
      </c>
      <c r="Q576" s="222">
        <v>0.89112556889060823</v>
      </c>
      <c r="U576" s="253" t="s">
        <v>4774</v>
      </c>
      <c r="V576" s="74" t="s">
        <v>8520</v>
      </c>
      <c r="W576" s="261" t="s">
        <v>16195</v>
      </c>
      <c r="X576" s="74" t="s">
        <v>8521</v>
      </c>
      <c r="Y576" s="4">
        <v>8.81277838049465E-2</v>
      </c>
      <c r="Z576" s="216">
        <v>-4.2594632629152702</v>
      </c>
      <c r="AA576" s="222">
        <v>1.0548871511689786</v>
      </c>
      <c r="BZ576" s="32"/>
    </row>
    <row r="577" spans="1:78" ht="25" customHeight="1" x14ac:dyDescent="0.2">
      <c r="A577" s="253" t="s">
        <v>5164</v>
      </c>
      <c r="B577" s="74" t="s">
        <v>13297</v>
      </c>
      <c r="C577" s="261" t="s">
        <v>15673</v>
      </c>
      <c r="D577" s="74" t="s">
        <v>10959</v>
      </c>
      <c r="E577" s="4">
        <v>0.12549679822672399</v>
      </c>
      <c r="F577" s="5">
        <v>3.80242859639583</v>
      </c>
      <c r="G577" s="222">
        <v>0.90136735410488611</v>
      </c>
      <c r="K577" s="253" t="s">
        <v>4935</v>
      </c>
      <c r="L577" s="74" t="s">
        <v>8417</v>
      </c>
      <c r="M577" s="261" t="s">
        <v>16140</v>
      </c>
      <c r="N577" s="74" t="s">
        <v>8418</v>
      </c>
      <c r="O577" s="26">
        <v>0.12891740661959999</v>
      </c>
      <c r="P577" s="5">
        <v>-3.3331315824491301</v>
      </c>
      <c r="Q577" s="222">
        <v>0.88968843960188193</v>
      </c>
      <c r="U577" s="253" t="s">
        <v>7749</v>
      </c>
      <c r="V577" s="74" t="s">
        <v>11111</v>
      </c>
      <c r="W577" s="261" t="s">
        <v>14691</v>
      </c>
      <c r="X577" s="74" t="s">
        <v>11112</v>
      </c>
      <c r="Y577" s="4">
        <v>8.8409758661437396E-2</v>
      </c>
      <c r="Z577" s="216">
        <v>3.9830372208141398</v>
      </c>
      <c r="AA577" s="222">
        <v>1.0534997949540983</v>
      </c>
      <c r="BZ577" s="32"/>
    </row>
    <row r="578" spans="1:78" ht="25" customHeight="1" x14ac:dyDescent="0.2">
      <c r="A578" s="253" t="s">
        <v>7552</v>
      </c>
      <c r="B578" s="74" t="s">
        <v>13000</v>
      </c>
      <c r="C578" s="261" t="s">
        <v>14740</v>
      </c>
      <c r="D578" s="74" t="s">
        <v>12528</v>
      </c>
      <c r="E578" s="4">
        <v>0.12598254910948301</v>
      </c>
      <c r="F578" s="5">
        <v>-2.7952744029621499</v>
      </c>
      <c r="G578" s="222">
        <v>0.89968960845652168</v>
      </c>
      <c r="K578" s="253" t="s">
        <v>7186</v>
      </c>
      <c r="L578" s="74" t="s">
        <v>13093</v>
      </c>
      <c r="M578" s="261" t="s">
        <v>14320</v>
      </c>
      <c r="N578" s="74" t="s">
        <v>13013</v>
      </c>
      <c r="O578" s="26">
        <v>0.12896864340421099</v>
      </c>
      <c r="P578" s="5">
        <v>2.25231813350808</v>
      </c>
      <c r="Q578" s="222">
        <v>0.88951586839752439</v>
      </c>
      <c r="U578" s="253" t="s">
        <v>7306</v>
      </c>
      <c r="V578" s="74" t="s">
        <v>13569</v>
      </c>
      <c r="W578" s="261" t="s">
        <v>15158</v>
      </c>
      <c r="X578" s="74" t="s">
        <v>11215</v>
      </c>
      <c r="Y578" s="4">
        <v>8.8548424074734899E-2</v>
      </c>
      <c r="Z578" s="216">
        <v>-2.79002729652515</v>
      </c>
      <c r="AA578" s="222">
        <v>1.0528191636860675</v>
      </c>
      <c r="BZ578" s="32"/>
    </row>
    <row r="579" spans="1:78" ht="25" customHeight="1" x14ac:dyDescent="0.2">
      <c r="A579" s="253" t="s">
        <v>7808</v>
      </c>
      <c r="B579" s="74" t="s">
        <v>8069</v>
      </c>
      <c r="C579" s="261" t="s">
        <v>15600</v>
      </c>
      <c r="D579" s="74" t="s">
        <v>8070</v>
      </c>
      <c r="E579" s="4">
        <v>0.126216098544257</v>
      </c>
      <c r="F579" s="5">
        <v>0.93944278112026502</v>
      </c>
      <c r="G579" s="222">
        <v>0.89888524839581563</v>
      </c>
      <c r="K579" s="253" t="s">
        <v>3592</v>
      </c>
      <c r="L579" s="74" t="s">
        <v>11694</v>
      </c>
      <c r="M579" s="261" t="s">
        <v>14839</v>
      </c>
      <c r="N579" s="74" t="s">
        <v>11695</v>
      </c>
      <c r="O579" s="26">
        <v>0.13063550001146801</v>
      </c>
      <c r="P579" s="5">
        <v>0.52128125042929996</v>
      </c>
      <c r="Q579" s="222">
        <v>0.88393878811406912</v>
      </c>
      <c r="U579" s="253" t="s">
        <v>7893</v>
      </c>
      <c r="V579" s="74" t="s">
        <v>11501</v>
      </c>
      <c r="W579" s="261" t="s">
        <v>14688</v>
      </c>
      <c r="X579" s="74" t="s">
        <v>11502</v>
      </c>
      <c r="Y579" s="4">
        <v>8.8726748523687393E-2</v>
      </c>
      <c r="Z579" s="216">
        <v>-1.05192047729877</v>
      </c>
      <c r="AA579" s="222">
        <v>1.0519454333249012</v>
      </c>
      <c r="BZ579" s="32"/>
    </row>
    <row r="580" spans="1:78" ht="25" customHeight="1" x14ac:dyDescent="0.2">
      <c r="A580" s="253" t="s">
        <v>5058</v>
      </c>
      <c r="B580" s="74" t="s">
        <v>8331</v>
      </c>
      <c r="C580" s="261" t="s">
        <v>15532</v>
      </c>
      <c r="D580" s="74" t="s">
        <v>8332</v>
      </c>
      <c r="E580" s="4">
        <v>0.126282095986849</v>
      </c>
      <c r="F580" s="5">
        <v>2.5531051204142901</v>
      </c>
      <c r="G580" s="222">
        <v>0.89865821844937677</v>
      </c>
      <c r="K580" s="253" t="s">
        <v>4986</v>
      </c>
      <c r="L580" s="74" t="s">
        <v>8703</v>
      </c>
      <c r="M580" s="261" t="s">
        <v>16202</v>
      </c>
      <c r="N580" s="74" t="s">
        <v>8704</v>
      </c>
      <c r="O580" s="26">
        <v>0.130717777991983</v>
      </c>
      <c r="P580" s="5">
        <v>-3.7884838323932799</v>
      </c>
      <c r="Q580" s="222">
        <v>0.88366534310987199</v>
      </c>
      <c r="U580" s="253" t="s">
        <v>5189</v>
      </c>
      <c r="V580" s="74" t="s">
        <v>12993</v>
      </c>
      <c r="W580" s="261" t="s">
        <v>15560</v>
      </c>
      <c r="X580" s="74" t="s">
        <v>12808</v>
      </c>
      <c r="Y580" s="4">
        <v>8.8851367503748793E-2</v>
      </c>
      <c r="Z580" s="216">
        <v>4.2580698454897403</v>
      </c>
      <c r="AA580" s="222">
        <v>1.0513358836182549</v>
      </c>
      <c r="BZ580" s="32"/>
    </row>
    <row r="581" spans="1:78" ht="25" customHeight="1" x14ac:dyDescent="0.2">
      <c r="A581" s="253" t="s">
        <v>4249</v>
      </c>
      <c r="B581" s="74" t="s">
        <v>8310</v>
      </c>
      <c r="C581" s="261" t="s">
        <v>15078</v>
      </c>
      <c r="D581" s="74" t="s">
        <v>8311</v>
      </c>
      <c r="E581" s="4">
        <v>0.12628359749879201</v>
      </c>
      <c r="F581" s="5">
        <v>-2.5669254378951201</v>
      </c>
      <c r="G581" s="222">
        <v>0.89865305465739564</v>
      </c>
      <c r="K581" s="253" t="s">
        <v>2215</v>
      </c>
      <c r="L581" s="74" t="s">
        <v>11783</v>
      </c>
      <c r="M581" s="261" t="s">
        <v>14562</v>
      </c>
      <c r="N581" s="74" t="s">
        <v>11784</v>
      </c>
      <c r="O581" s="26">
        <v>0.13081944230089701</v>
      </c>
      <c r="P581" s="5">
        <v>-1.87012416738916</v>
      </c>
      <c r="Q581" s="222">
        <v>0.88332770665000415</v>
      </c>
      <c r="U581" s="253" t="s">
        <v>7397</v>
      </c>
      <c r="V581" s="74" t="s">
        <v>13359</v>
      </c>
      <c r="W581" s="261" t="s">
        <v>14367</v>
      </c>
      <c r="X581" s="74" t="s">
        <v>8900</v>
      </c>
      <c r="Y581" s="4">
        <v>8.9709325623390998E-2</v>
      </c>
      <c r="Z581" s="216">
        <v>3.2193310657404202</v>
      </c>
      <c r="AA581" s="222">
        <v>1.0471624080566677</v>
      </c>
      <c r="BZ581" s="32"/>
    </row>
    <row r="582" spans="1:78" ht="25" customHeight="1" x14ac:dyDescent="0.2">
      <c r="A582" s="253" t="s">
        <v>7930</v>
      </c>
      <c r="B582" s="74" t="s">
        <v>12163</v>
      </c>
      <c r="C582" s="261" t="s">
        <v>14830</v>
      </c>
      <c r="D582" s="74" t="s">
        <v>12164</v>
      </c>
      <c r="E582" s="4">
        <v>0.126405819341353</v>
      </c>
      <c r="F582" s="5">
        <v>-1.8026642938812101</v>
      </c>
      <c r="G582" s="222">
        <v>0.89823293198985033</v>
      </c>
      <c r="K582" s="253" t="s">
        <v>2513</v>
      </c>
      <c r="L582" s="74" t="s">
        <v>6773</v>
      </c>
      <c r="M582" s="261" t="s">
        <v>15958</v>
      </c>
      <c r="N582" s="74" t="s">
        <v>9519</v>
      </c>
      <c r="O582" s="26">
        <v>0.13126946041433599</v>
      </c>
      <c r="P582" s="5">
        <v>-2.40601616353465</v>
      </c>
      <c r="Q582" s="222">
        <v>0.88183629992910162</v>
      </c>
      <c r="U582" s="253" t="s">
        <v>7320</v>
      </c>
      <c r="V582" s="74" t="s">
        <v>12955</v>
      </c>
      <c r="W582" s="261" t="s">
        <v>14255</v>
      </c>
      <c r="X582" s="74" t="s">
        <v>12956</v>
      </c>
      <c r="Y582" s="4">
        <v>8.9904513999961397E-2</v>
      </c>
      <c r="Z582" s="216">
        <v>-1.52826287007197</v>
      </c>
      <c r="AA582" s="222">
        <v>1.0462185023039359</v>
      </c>
      <c r="BZ582" s="32"/>
    </row>
    <row r="583" spans="1:78" ht="25" customHeight="1" x14ac:dyDescent="0.2">
      <c r="A583" s="253" t="s">
        <v>7884</v>
      </c>
      <c r="B583" s="74" t="s">
        <v>9635</v>
      </c>
      <c r="C583" s="261" t="s">
        <v>16061</v>
      </c>
      <c r="D583" s="74" t="s">
        <v>9636</v>
      </c>
      <c r="E583" s="4">
        <v>0.126599824267075</v>
      </c>
      <c r="F583" s="5">
        <v>2.4072663940235</v>
      </c>
      <c r="G583" s="222">
        <v>0.89756689716141713</v>
      </c>
      <c r="K583" s="253" t="s">
        <v>5060</v>
      </c>
      <c r="L583" s="74" t="s">
        <v>13693</v>
      </c>
      <c r="M583" s="261" t="s">
        <v>14686</v>
      </c>
      <c r="N583" s="74" t="s">
        <v>11919</v>
      </c>
      <c r="O583" s="26">
        <v>0.131275155776577</v>
      </c>
      <c r="P583" s="5">
        <v>1.69915641732995</v>
      </c>
      <c r="Q583" s="222">
        <v>0.8818174576886475</v>
      </c>
      <c r="U583" s="253" t="s">
        <v>7255</v>
      </c>
      <c r="V583" s="74" t="s">
        <v>8370</v>
      </c>
      <c r="W583" s="261" t="s">
        <v>14353</v>
      </c>
      <c r="X583" s="74" t="s">
        <v>8371</v>
      </c>
      <c r="Y583" s="4">
        <v>9.02555717299421E-2</v>
      </c>
      <c r="Z583" s="216">
        <v>-1.281023902741</v>
      </c>
      <c r="AA583" s="222">
        <v>1.0445259783765724</v>
      </c>
      <c r="BZ583" s="32"/>
    </row>
    <row r="584" spans="1:78" ht="25" customHeight="1" x14ac:dyDescent="0.2">
      <c r="A584" s="253" t="s">
        <v>5018</v>
      </c>
      <c r="B584" s="74" t="s">
        <v>13400</v>
      </c>
      <c r="C584" s="261" t="s">
        <v>14200</v>
      </c>
      <c r="D584" s="74" t="s">
        <v>13401</v>
      </c>
      <c r="E584" s="4">
        <v>0.12712242471163801</v>
      </c>
      <c r="F584" s="5">
        <v>1.55501173137592</v>
      </c>
      <c r="G584" s="222">
        <v>0.89577783206214801</v>
      </c>
      <c r="K584" s="253" t="s">
        <v>5034</v>
      </c>
      <c r="L584" s="74" t="s">
        <v>12686</v>
      </c>
      <c r="M584" s="261" t="s">
        <v>14677</v>
      </c>
      <c r="N584" s="74" t="s">
        <v>12687</v>
      </c>
      <c r="O584" s="26">
        <v>0.13151606440927599</v>
      </c>
      <c r="P584" s="5">
        <v>1.8633415364107799</v>
      </c>
      <c r="Q584" s="222">
        <v>0.88102119578112348</v>
      </c>
      <c r="U584" s="253" t="s">
        <v>1882</v>
      </c>
      <c r="V584" s="74" t="s">
        <v>12213</v>
      </c>
      <c r="W584" s="261" t="s">
        <v>14984</v>
      </c>
      <c r="X584" s="74" t="s">
        <v>12214</v>
      </c>
      <c r="Y584" s="4">
        <v>9.0276774189460396E-2</v>
      </c>
      <c r="Z584" s="216">
        <v>3.5368255723131998</v>
      </c>
      <c r="AA584" s="222">
        <v>1.0444239677239437</v>
      </c>
      <c r="BZ584" s="32"/>
    </row>
    <row r="585" spans="1:78" ht="25" customHeight="1" x14ac:dyDescent="0.2">
      <c r="A585" s="253" t="s">
        <v>4330</v>
      </c>
      <c r="B585" s="74" t="s">
        <v>8879</v>
      </c>
      <c r="C585" s="261" t="s">
        <v>14478</v>
      </c>
      <c r="D585" s="74" t="s">
        <v>8880</v>
      </c>
      <c r="E585" s="4">
        <v>0.127768767896594</v>
      </c>
      <c r="F585" s="5">
        <v>2.6939184401398899</v>
      </c>
      <c r="G585" s="222">
        <v>0.89357529318726003</v>
      </c>
      <c r="K585" s="253" t="s">
        <v>3556</v>
      </c>
      <c r="L585" s="74" t="s">
        <v>8733</v>
      </c>
      <c r="M585" s="261" t="s">
        <v>15784</v>
      </c>
      <c r="N585" s="74" t="s">
        <v>8734</v>
      </c>
      <c r="O585" s="26">
        <v>0.13168041418974</v>
      </c>
      <c r="P585" s="5">
        <v>-1.71062564391594</v>
      </c>
      <c r="Q585" s="222">
        <v>0.88047881609265255</v>
      </c>
      <c r="U585" s="253" t="s">
        <v>2870</v>
      </c>
      <c r="V585" s="74" t="s">
        <v>8472</v>
      </c>
      <c r="W585" s="261" t="s">
        <v>14350</v>
      </c>
      <c r="X585" s="74" t="s">
        <v>8473</v>
      </c>
      <c r="Y585" s="4">
        <v>9.0897626206152202E-2</v>
      </c>
      <c r="Z585" s="216">
        <v>-3.39149850356455</v>
      </c>
      <c r="AA585" s="222">
        <v>1.0414474582415143</v>
      </c>
      <c r="BZ585" s="32"/>
    </row>
    <row r="586" spans="1:78" ht="25" customHeight="1" x14ac:dyDescent="0.2">
      <c r="A586" s="253" t="s">
        <v>7202</v>
      </c>
      <c r="B586" s="74" t="s">
        <v>12783</v>
      </c>
      <c r="C586" s="261" t="s">
        <v>14531</v>
      </c>
      <c r="D586" s="74" t="s">
        <v>10988</v>
      </c>
      <c r="E586" s="4">
        <v>0.12781650651989701</v>
      </c>
      <c r="F586" s="5">
        <v>-1.41265447421114</v>
      </c>
      <c r="G586" s="222">
        <v>0.89341305675980864</v>
      </c>
      <c r="K586" s="253" t="s">
        <v>4277</v>
      </c>
      <c r="L586" s="74" t="s">
        <v>11399</v>
      </c>
      <c r="M586" s="261" t="s">
        <v>16131</v>
      </c>
      <c r="N586" s="74" t="s">
        <v>11400</v>
      </c>
      <c r="O586" s="26">
        <v>0.13173897192464001</v>
      </c>
      <c r="P586" s="5">
        <v>-3.2707830269732598</v>
      </c>
      <c r="Q586" s="222">
        <v>0.88028573006406619</v>
      </c>
      <c r="U586" s="253" t="s">
        <v>893</v>
      </c>
      <c r="V586" s="74" t="s">
        <v>13488</v>
      </c>
      <c r="W586" s="261" t="s">
        <v>14398</v>
      </c>
      <c r="X586" s="74" t="s">
        <v>13045</v>
      </c>
      <c r="Y586" s="4">
        <v>9.0922197316454997E-2</v>
      </c>
      <c r="Z586" s="216">
        <v>-5.50791565728289</v>
      </c>
      <c r="AA586" s="222">
        <v>1.0413300772268705</v>
      </c>
      <c r="BZ586" s="32"/>
    </row>
    <row r="587" spans="1:78" ht="25" customHeight="1" x14ac:dyDescent="0.2">
      <c r="A587" s="253" t="s">
        <v>7553</v>
      </c>
      <c r="B587" s="74" t="s">
        <v>13284</v>
      </c>
      <c r="C587" s="261" t="s">
        <v>15869</v>
      </c>
      <c r="D587" s="74" t="s">
        <v>12753</v>
      </c>
      <c r="E587" s="4">
        <v>0.128060504417495</v>
      </c>
      <c r="F587" s="5">
        <v>2.4304949730149898</v>
      </c>
      <c r="G587" s="222">
        <v>0.89258479186603512</v>
      </c>
      <c r="K587" s="253" t="s">
        <v>2927</v>
      </c>
      <c r="L587" s="74" t="s">
        <v>8912</v>
      </c>
      <c r="M587" s="261" t="s">
        <v>15747</v>
      </c>
      <c r="N587" s="74" t="s">
        <v>8913</v>
      </c>
      <c r="O587" s="26">
        <v>0.131745144529823</v>
      </c>
      <c r="P587" s="5">
        <v>-1.5856357042273199</v>
      </c>
      <c r="Q587" s="222">
        <v>0.88026538175308255</v>
      </c>
      <c r="U587" s="253" t="s">
        <v>3636</v>
      </c>
      <c r="V587" s="74" t="s">
        <v>11554</v>
      </c>
      <c r="W587" s="261" t="s">
        <v>14391</v>
      </c>
      <c r="X587" s="74" t="s">
        <v>11555</v>
      </c>
      <c r="Y587" s="4">
        <v>9.1005197372706695E-2</v>
      </c>
      <c r="Z587" s="216">
        <v>-4.1089041027780997</v>
      </c>
      <c r="AA587" s="222">
        <v>1.0409338040983482</v>
      </c>
      <c r="BZ587" s="32"/>
    </row>
    <row r="588" spans="1:78" ht="25" customHeight="1" x14ac:dyDescent="0.2">
      <c r="A588" s="253" t="s">
        <v>7757</v>
      </c>
      <c r="B588" s="74" t="s">
        <v>10703</v>
      </c>
      <c r="C588" s="261" t="s">
        <v>14773</v>
      </c>
      <c r="D588" s="74" t="s">
        <v>10704</v>
      </c>
      <c r="E588" s="4">
        <v>0.128210989338503</v>
      </c>
      <c r="F588" s="5">
        <v>-1.26794985699315</v>
      </c>
      <c r="G588" s="222">
        <v>0.8920747485728282</v>
      </c>
      <c r="K588" s="253" t="s">
        <v>2279</v>
      </c>
      <c r="L588" s="74" t="s">
        <v>11567</v>
      </c>
      <c r="M588" s="261" t="s">
        <v>15311</v>
      </c>
      <c r="N588" s="74" t="s">
        <v>11568</v>
      </c>
      <c r="O588" s="26">
        <v>0.13180586881221801</v>
      </c>
      <c r="P588" s="5">
        <v>-0.71453086527844401</v>
      </c>
      <c r="Q588" s="222">
        <v>0.88006525183596374</v>
      </c>
      <c r="U588" s="253" t="s">
        <v>4417</v>
      </c>
      <c r="V588" s="74" t="s">
        <v>12364</v>
      </c>
      <c r="W588" s="261" t="s">
        <v>16211</v>
      </c>
      <c r="X588" s="74" t="s">
        <v>12365</v>
      </c>
      <c r="Y588" s="4">
        <v>9.1203533133011799E-2</v>
      </c>
      <c r="Z588" s="216">
        <v>-5.6009121205132502</v>
      </c>
      <c r="AA588" s="222">
        <v>1.0399883372149004</v>
      </c>
      <c r="BZ588" s="32"/>
    </row>
    <row r="589" spans="1:78" ht="25" customHeight="1" x14ac:dyDescent="0.2">
      <c r="A589" s="253" t="s">
        <v>5008</v>
      </c>
      <c r="B589" s="74" t="s">
        <v>12612</v>
      </c>
      <c r="C589" s="261" t="s">
        <v>14196</v>
      </c>
      <c r="D589" s="74" t="s">
        <v>12075</v>
      </c>
      <c r="E589" s="4">
        <v>0.12839079237085499</v>
      </c>
      <c r="F589" s="5">
        <v>1.60716838887485</v>
      </c>
      <c r="G589" s="222">
        <v>0.89146612086151711</v>
      </c>
      <c r="K589" s="253" t="s">
        <v>4087</v>
      </c>
      <c r="L589" s="74" t="s">
        <v>11287</v>
      </c>
      <c r="M589" s="261" t="s">
        <v>14407</v>
      </c>
      <c r="N589" s="74" t="s">
        <v>11288</v>
      </c>
      <c r="O589" s="26">
        <v>0.13218964620107701</v>
      </c>
      <c r="P589" s="5">
        <v>-2.2607029846416502</v>
      </c>
      <c r="Q589" s="222">
        <v>0.87880255978103794</v>
      </c>
      <c r="U589" s="253" t="s">
        <v>5024</v>
      </c>
      <c r="V589" s="74" t="s">
        <v>13387</v>
      </c>
      <c r="W589" s="261" t="s">
        <v>14809</v>
      </c>
      <c r="X589" s="74" t="s">
        <v>12595</v>
      </c>
      <c r="Y589" s="4">
        <v>9.1228499651011402E-2</v>
      </c>
      <c r="Z589" s="216">
        <v>3.5114820144405399</v>
      </c>
      <c r="AA589" s="222">
        <v>1.0398694675087223</v>
      </c>
      <c r="BZ589" s="32"/>
    </row>
    <row r="590" spans="1:78" ht="25" customHeight="1" x14ac:dyDescent="0.2">
      <c r="A590" s="253" t="s">
        <v>7223</v>
      </c>
      <c r="B590" s="74" t="s">
        <v>13319</v>
      </c>
      <c r="C590" s="261" t="s">
        <v>14522</v>
      </c>
      <c r="D590" s="74" t="s">
        <v>12076</v>
      </c>
      <c r="E590" s="4">
        <v>0.128665598305123</v>
      </c>
      <c r="F590" s="5">
        <v>-2.9515749910198101</v>
      </c>
      <c r="G590" s="222">
        <v>0.89053755615243657</v>
      </c>
      <c r="K590" s="253" t="s">
        <v>7557</v>
      </c>
      <c r="L590" s="74" t="s">
        <v>13264</v>
      </c>
      <c r="M590" s="261" t="s">
        <v>16126</v>
      </c>
      <c r="N590" s="74" t="s">
        <v>12711</v>
      </c>
      <c r="O590" s="26">
        <v>0.13220863560127399</v>
      </c>
      <c r="P590" s="5">
        <v>-3.2304119851083</v>
      </c>
      <c r="Q590" s="222">
        <v>0.87874017668476234</v>
      </c>
      <c r="U590" s="253" t="s">
        <v>2373</v>
      </c>
      <c r="V590" s="74" t="s">
        <v>9302</v>
      </c>
      <c r="W590" s="261" t="s">
        <v>16205</v>
      </c>
      <c r="X590" s="74" t="s">
        <v>9303</v>
      </c>
      <c r="Y590" s="4">
        <v>9.1247111204698E-2</v>
      </c>
      <c r="Z590" s="216">
        <v>-4.1909500493455996</v>
      </c>
      <c r="AA590" s="222">
        <v>1.0397808759971678</v>
      </c>
      <c r="BZ590" s="32"/>
    </row>
    <row r="591" spans="1:78" ht="25" customHeight="1" x14ac:dyDescent="0.2">
      <c r="A591" s="253" t="s">
        <v>5192</v>
      </c>
      <c r="B591" s="74" t="s">
        <v>12747</v>
      </c>
      <c r="C591" s="261" t="s">
        <v>16104</v>
      </c>
      <c r="D591" s="74" t="s">
        <v>12748</v>
      </c>
      <c r="E591" s="4">
        <v>0.12899951327989201</v>
      </c>
      <c r="F591" s="5">
        <v>2.80503037045266</v>
      </c>
      <c r="G591" s="222">
        <v>0.88941192830738591</v>
      </c>
      <c r="K591" s="253" t="s">
        <v>7649</v>
      </c>
      <c r="L591" s="74" t="s">
        <v>13145</v>
      </c>
      <c r="M591" s="261" t="s">
        <v>15321</v>
      </c>
      <c r="N591" s="74" t="s">
        <v>13146</v>
      </c>
      <c r="O591" s="26">
        <v>0.13222233772061501</v>
      </c>
      <c r="P591" s="5">
        <v>-0.73788957609038197</v>
      </c>
      <c r="Q591" s="222">
        <v>0.87869516868323549</v>
      </c>
      <c r="U591" s="253" t="s">
        <v>4286</v>
      </c>
      <c r="V591" s="74" t="s">
        <v>9773</v>
      </c>
      <c r="W591" s="261" t="s">
        <v>14868</v>
      </c>
      <c r="X591" s="74" t="s">
        <v>9774</v>
      </c>
      <c r="Y591" s="4">
        <v>9.1327133863544102E-2</v>
      </c>
      <c r="Z591" s="216">
        <v>-0.88624670327689503</v>
      </c>
      <c r="AA591" s="222">
        <v>1.0394001716828591</v>
      </c>
      <c r="BZ591" s="32"/>
    </row>
    <row r="592" spans="1:78" ht="25" customHeight="1" x14ac:dyDescent="0.2">
      <c r="A592" s="253" t="s">
        <v>2194</v>
      </c>
      <c r="B592" s="74" t="s">
        <v>8999</v>
      </c>
      <c r="C592" s="261" t="s">
        <v>14966</v>
      </c>
      <c r="D592" s="74" t="s">
        <v>9000</v>
      </c>
      <c r="E592" s="4">
        <v>0.12909538033777401</v>
      </c>
      <c r="F592" s="5">
        <v>-1.17668162968225</v>
      </c>
      <c r="G592" s="222">
        <v>0.88908929862986208</v>
      </c>
      <c r="K592" s="253" t="s">
        <v>7175</v>
      </c>
      <c r="L592" s="74" t="s">
        <v>11156</v>
      </c>
      <c r="M592" s="261" t="s">
        <v>14640</v>
      </c>
      <c r="N592" s="74" t="s">
        <v>11157</v>
      </c>
      <c r="O592" s="26">
        <v>0.132478000529589</v>
      </c>
      <c r="P592" s="5">
        <v>2.7993948740114498</v>
      </c>
      <c r="Q592" s="222">
        <v>0.87785623525061418</v>
      </c>
      <c r="U592" s="253" t="s">
        <v>4649</v>
      </c>
      <c r="V592" s="74" t="s">
        <v>12178</v>
      </c>
      <c r="W592" s="261" t="s">
        <v>15148</v>
      </c>
      <c r="X592" s="74" t="s">
        <v>12179</v>
      </c>
      <c r="Y592" s="4">
        <v>9.1422452489428901E-2</v>
      </c>
      <c r="Z592" s="216">
        <v>1.9983885706645199</v>
      </c>
      <c r="AA592" s="222">
        <v>1.0389471325507396</v>
      </c>
      <c r="BZ592" s="32"/>
    </row>
    <row r="593" spans="1:78" ht="25" customHeight="1" x14ac:dyDescent="0.2">
      <c r="A593" s="253" t="s">
        <v>7382</v>
      </c>
      <c r="B593" s="74" t="s">
        <v>13625</v>
      </c>
      <c r="C593" s="261" t="s">
        <v>14190</v>
      </c>
      <c r="D593" s="74" t="s">
        <v>12472</v>
      </c>
      <c r="E593" s="4">
        <v>0.12921536049027599</v>
      </c>
      <c r="F593" s="5">
        <v>-1.6934692084492899</v>
      </c>
      <c r="G593" s="222">
        <v>0.8886858564675294</v>
      </c>
      <c r="K593" s="253" t="s">
        <v>3166</v>
      </c>
      <c r="L593" s="74" t="s">
        <v>10319</v>
      </c>
      <c r="M593" s="261" t="s">
        <v>15964</v>
      </c>
      <c r="N593" s="74" t="s">
        <v>10320</v>
      </c>
      <c r="O593" s="26">
        <v>0.132541856370854</v>
      </c>
      <c r="P593" s="5">
        <v>-2.43582763616102</v>
      </c>
      <c r="Q593" s="222">
        <v>0.87764695100784307</v>
      </c>
      <c r="U593" s="253" t="s">
        <v>2513</v>
      </c>
      <c r="V593" s="74" t="s">
        <v>6773</v>
      </c>
      <c r="W593" s="261" t="s">
        <v>15958</v>
      </c>
      <c r="X593" s="74" t="s">
        <v>9519</v>
      </c>
      <c r="Y593" s="4">
        <v>9.1488430384271499E-2</v>
      </c>
      <c r="Z593" s="216">
        <v>-2.7623060112443198</v>
      </c>
      <c r="AA593" s="222">
        <v>1.0386338232883241</v>
      </c>
      <c r="BZ593" s="32"/>
    </row>
    <row r="594" spans="1:78" ht="25" customHeight="1" x14ac:dyDescent="0.2">
      <c r="A594" s="253" t="s">
        <v>7365</v>
      </c>
      <c r="B594" s="74" t="s">
        <v>12986</v>
      </c>
      <c r="C594" s="261" t="s">
        <v>14223</v>
      </c>
      <c r="D594" s="74" t="s">
        <v>12987</v>
      </c>
      <c r="E594" s="4">
        <v>0.13015912065817201</v>
      </c>
      <c r="F594" s="5">
        <v>1.36836200301239</v>
      </c>
      <c r="G594" s="222">
        <v>0.88552539411079212</v>
      </c>
      <c r="K594" s="253" t="s">
        <v>2224</v>
      </c>
      <c r="L594" s="74" t="s">
        <v>7978</v>
      </c>
      <c r="M594" s="261" t="s">
        <v>15433</v>
      </c>
      <c r="N594" s="74" t="s">
        <v>7979</v>
      </c>
      <c r="O594" s="26">
        <v>0.13369867573369701</v>
      </c>
      <c r="P594" s="5">
        <v>-0.94684845531227402</v>
      </c>
      <c r="Q594" s="222">
        <v>0.87387289434157733</v>
      </c>
      <c r="U594" s="253" t="s">
        <v>4910</v>
      </c>
      <c r="V594" s="74" t="s">
        <v>13398</v>
      </c>
      <c r="W594" s="261" t="s">
        <v>15752</v>
      </c>
      <c r="X594" s="74" t="s">
        <v>13399</v>
      </c>
      <c r="Y594" s="4">
        <v>9.1630378287122102E-2</v>
      </c>
      <c r="Z594" s="216">
        <v>-1.5755862586576099</v>
      </c>
      <c r="AA594" s="222">
        <v>1.0379605204886753</v>
      </c>
      <c r="BZ594" s="32"/>
    </row>
    <row r="595" spans="1:78" ht="25" customHeight="1" x14ac:dyDescent="0.2">
      <c r="A595" s="253" t="s">
        <v>3250</v>
      </c>
      <c r="B595" s="74" t="s">
        <v>9883</v>
      </c>
      <c r="C595" s="261" t="s">
        <v>14261</v>
      </c>
      <c r="D595" s="74" t="s">
        <v>9884</v>
      </c>
      <c r="E595" s="4">
        <v>0.13016208015924999</v>
      </c>
      <c r="F595" s="5">
        <v>2.3039794678652901</v>
      </c>
      <c r="G595" s="222">
        <v>0.88551551942533913</v>
      </c>
      <c r="K595" s="253" t="s">
        <v>3865</v>
      </c>
      <c r="L595" s="74" t="s">
        <v>11395</v>
      </c>
      <c r="M595" s="261" t="s">
        <v>15800</v>
      </c>
      <c r="N595" s="74" t="s">
        <v>11396</v>
      </c>
      <c r="O595" s="26">
        <v>0.13395180846400501</v>
      </c>
      <c r="P595" s="5">
        <v>-1.7614105623376199</v>
      </c>
      <c r="Q595" s="222">
        <v>0.87305141866916358</v>
      </c>
      <c r="U595" s="253" t="s">
        <v>5037</v>
      </c>
      <c r="V595" s="74" t="s">
        <v>12480</v>
      </c>
      <c r="W595" s="261" t="s">
        <v>14330</v>
      </c>
      <c r="X595" s="74" t="s">
        <v>12481</v>
      </c>
      <c r="Y595" s="4">
        <v>9.1633582951212905E-2</v>
      </c>
      <c r="Z595" s="216">
        <v>-2.65809979618688</v>
      </c>
      <c r="AA595" s="222">
        <v>1.0379453318184999</v>
      </c>
      <c r="BZ595" s="32"/>
    </row>
    <row r="596" spans="1:78" ht="25" customHeight="1" x14ac:dyDescent="0.2">
      <c r="A596" s="253" t="s">
        <v>4994</v>
      </c>
      <c r="B596" s="74" t="s">
        <v>6781</v>
      </c>
      <c r="C596" s="261" t="s">
        <v>14235</v>
      </c>
      <c r="D596" s="74" t="s">
        <v>10714</v>
      </c>
      <c r="E596" s="4">
        <v>0.13110377368878701</v>
      </c>
      <c r="F596" s="5">
        <v>1.0801486441891901</v>
      </c>
      <c r="G596" s="222">
        <v>0.882384807405038</v>
      </c>
      <c r="K596" s="253" t="s">
        <v>4938</v>
      </c>
      <c r="L596" s="74" t="s">
        <v>13513</v>
      </c>
      <c r="M596" s="261" t="s">
        <v>16150</v>
      </c>
      <c r="N596" s="74" t="s">
        <v>11013</v>
      </c>
      <c r="O596" s="26">
        <v>0.13404930297999201</v>
      </c>
      <c r="P596" s="5">
        <v>-3.4089602608044598</v>
      </c>
      <c r="Q596" s="222">
        <v>0.87273543988871261</v>
      </c>
      <c r="U596" s="253" t="s">
        <v>5043</v>
      </c>
      <c r="V596" s="74" t="e">
        <v>#N/A</v>
      </c>
      <c r="W596" s="261" t="s">
        <v>15268</v>
      </c>
      <c r="X596" s="74" t="e">
        <v>#N/A</v>
      </c>
      <c r="Y596" s="4">
        <v>9.1825855849794094E-2</v>
      </c>
      <c r="Z596" s="216">
        <v>-2.8449828339835301</v>
      </c>
      <c r="AA596" s="222">
        <v>1.0370350151840215</v>
      </c>
      <c r="BZ596" s="32"/>
    </row>
    <row r="597" spans="1:78" ht="25" customHeight="1" x14ac:dyDescent="0.2">
      <c r="A597" s="253" t="s">
        <v>4106</v>
      </c>
      <c r="B597" s="74" t="s">
        <v>9047</v>
      </c>
      <c r="C597" s="261" t="s">
        <v>14271</v>
      </c>
      <c r="D597" s="74" t="s">
        <v>9048</v>
      </c>
      <c r="E597" s="4">
        <v>0.131449939992137</v>
      </c>
      <c r="F597" s="5">
        <v>2.6685489864681098</v>
      </c>
      <c r="G597" s="222">
        <v>0.8812396078161937</v>
      </c>
      <c r="K597" s="253" t="s">
        <v>3307</v>
      </c>
      <c r="L597" s="74" t="s">
        <v>11825</v>
      </c>
      <c r="M597" s="261" t="s">
        <v>16176</v>
      </c>
      <c r="N597" s="74" t="s">
        <v>11826</v>
      </c>
      <c r="O597" s="26">
        <v>0.13446341407995499</v>
      </c>
      <c r="P597" s="5">
        <v>-3.56592904256153</v>
      </c>
      <c r="Q597" s="222">
        <v>0.87139586603041241</v>
      </c>
      <c r="U597" s="253" t="s">
        <v>7288</v>
      </c>
      <c r="V597" s="74" t="s">
        <v>10356</v>
      </c>
      <c r="W597" s="261" t="s">
        <v>14337</v>
      </c>
      <c r="X597" s="74" t="s">
        <v>10357</v>
      </c>
      <c r="Y597" s="4">
        <v>9.2280881969030407E-2</v>
      </c>
      <c r="Z597" s="216">
        <v>-1.42014151380308</v>
      </c>
      <c r="AA597" s="222">
        <v>1.0348882633874776</v>
      </c>
      <c r="BZ597" s="32"/>
    </row>
    <row r="598" spans="1:78" ht="25" customHeight="1" x14ac:dyDescent="0.2">
      <c r="A598" s="253" t="s">
        <v>898</v>
      </c>
      <c r="B598" s="74" t="s">
        <v>12047</v>
      </c>
      <c r="C598" s="261" t="s">
        <v>14547</v>
      </c>
      <c r="D598" s="74" t="s">
        <v>12048</v>
      </c>
      <c r="E598" s="4">
        <v>0.13190268465999599</v>
      </c>
      <c r="F598" s="5">
        <v>-5.9444033267920604</v>
      </c>
      <c r="G598" s="222">
        <v>0.87974636502105963</v>
      </c>
      <c r="K598" s="253" t="s">
        <v>4629</v>
      </c>
      <c r="L598" s="74" t="s">
        <v>10928</v>
      </c>
      <c r="M598" s="261" t="s">
        <v>15608</v>
      </c>
      <c r="N598" s="74" t="s">
        <v>10929</v>
      </c>
      <c r="O598" s="26">
        <v>0.13457202860185</v>
      </c>
      <c r="P598" s="5">
        <v>-1.2918044211734201</v>
      </c>
      <c r="Q598" s="222">
        <v>0.87104520078269554</v>
      </c>
      <c r="U598" s="253" t="s">
        <v>3319</v>
      </c>
      <c r="V598" s="74" t="s">
        <v>8955</v>
      </c>
      <c r="W598" s="261" t="s">
        <v>14380</v>
      </c>
      <c r="X598" s="74" t="s">
        <v>8956</v>
      </c>
      <c r="Y598" s="4">
        <v>9.2322488025475297E-2</v>
      </c>
      <c r="Z598" s="216">
        <v>-2.1422311726577501</v>
      </c>
      <c r="AA598" s="222">
        <v>1.0346925001028282</v>
      </c>
      <c r="BZ598" s="32"/>
    </row>
    <row r="599" spans="1:78" ht="25" customHeight="1" x14ac:dyDescent="0.2">
      <c r="A599" s="253" t="s">
        <v>7198</v>
      </c>
      <c r="B599" s="74" t="s">
        <v>12953</v>
      </c>
      <c r="C599" s="261" t="s">
        <v>14480</v>
      </c>
      <c r="D599" s="74" t="s">
        <v>12954</v>
      </c>
      <c r="E599" s="4">
        <v>0.13202249535622901</v>
      </c>
      <c r="F599" s="5">
        <v>-4.8937139495298503</v>
      </c>
      <c r="G599" s="222">
        <v>0.87935206290999879</v>
      </c>
      <c r="K599" s="253" t="s">
        <v>4961</v>
      </c>
      <c r="L599" s="74" t="s">
        <v>13257</v>
      </c>
      <c r="M599" s="261" t="s">
        <v>16301</v>
      </c>
      <c r="N599" s="74" t="s">
        <v>11510</v>
      </c>
      <c r="O599" s="26">
        <v>0.13489872231758401</v>
      </c>
      <c r="P599" s="5">
        <v>-6.6703049440475501</v>
      </c>
      <c r="Q599" s="222">
        <v>0.86999216369392729</v>
      </c>
      <c r="U599" s="253" t="s">
        <v>7287</v>
      </c>
      <c r="V599" s="74" t="s">
        <v>10656</v>
      </c>
      <c r="W599" s="261" t="s">
        <v>14328</v>
      </c>
      <c r="X599" s="74" t="s">
        <v>10657</v>
      </c>
      <c r="Y599" s="4">
        <v>9.2327720429257507E-2</v>
      </c>
      <c r="Z599" s="216">
        <v>-5.0013908371549096</v>
      </c>
      <c r="AA599" s="222">
        <v>1.0346678870345916</v>
      </c>
      <c r="BZ599" s="32"/>
    </row>
    <row r="600" spans="1:78" ht="25" customHeight="1" x14ac:dyDescent="0.2">
      <c r="A600" s="253" t="s">
        <v>2936</v>
      </c>
      <c r="B600" s="74" t="s">
        <v>11190</v>
      </c>
      <c r="C600" s="261" t="s">
        <v>14734</v>
      </c>
      <c r="D600" s="74" t="s">
        <v>11191</v>
      </c>
      <c r="E600" s="4">
        <v>0.132351602663693</v>
      </c>
      <c r="F600" s="5">
        <v>-2.83480957775636</v>
      </c>
      <c r="G600" s="222">
        <v>0.87827079539939878</v>
      </c>
      <c r="K600" s="253" t="s">
        <v>2594</v>
      </c>
      <c r="L600" s="74" t="s">
        <v>10432</v>
      </c>
      <c r="M600" s="261" t="s">
        <v>15915</v>
      </c>
      <c r="N600" s="74" t="s">
        <v>10433</v>
      </c>
      <c r="O600" s="26">
        <v>0.135275327160681</v>
      </c>
      <c r="P600" s="5">
        <v>-2.2056290946169899</v>
      </c>
      <c r="Q600" s="222">
        <v>0.86878140706156703</v>
      </c>
      <c r="U600" s="253" t="s">
        <v>3446</v>
      </c>
      <c r="V600" s="74" t="s">
        <v>8224</v>
      </c>
      <c r="W600" s="261" t="s">
        <v>16297</v>
      </c>
      <c r="X600" s="74" t="s">
        <v>8225</v>
      </c>
      <c r="Y600" s="4">
        <v>9.2335670272573903E-2</v>
      </c>
      <c r="Z600" s="216">
        <v>-5.5027500193421703</v>
      </c>
      <c r="AA600" s="222">
        <v>1.0346304938829407</v>
      </c>
      <c r="BZ600" s="32"/>
    </row>
    <row r="601" spans="1:78" ht="25" customHeight="1" x14ac:dyDescent="0.2">
      <c r="A601" s="253" t="s">
        <v>4377</v>
      </c>
      <c r="B601" s="74" t="s">
        <v>9053</v>
      </c>
      <c r="C601" s="261" t="s">
        <v>16007</v>
      </c>
      <c r="D601" s="74" t="s">
        <v>9054</v>
      </c>
      <c r="E601" s="4">
        <v>0.132414560542085</v>
      </c>
      <c r="F601" s="5">
        <v>-0.56521575611866903</v>
      </c>
      <c r="G601" s="222">
        <v>0.87806425647189945</v>
      </c>
      <c r="K601" s="253" t="s">
        <v>7783</v>
      </c>
      <c r="L601" s="74" t="s">
        <v>11819</v>
      </c>
      <c r="M601" s="261" t="s">
        <v>15903</v>
      </c>
      <c r="N601" s="74" t="s">
        <v>11820</v>
      </c>
      <c r="O601" s="26">
        <v>0.13575545938012001</v>
      </c>
      <c r="P601" s="5">
        <v>-2.1564640804945601</v>
      </c>
      <c r="Q601" s="222">
        <v>0.8672426963174884</v>
      </c>
      <c r="U601" s="253" t="s">
        <v>1726</v>
      </c>
      <c r="V601" s="74" t="s">
        <v>8685</v>
      </c>
      <c r="W601" s="261" t="s">
        <v>16194</v>
      </c>
      <c r="X601" s="74" t="s">
        <v>8686</v>
      </c>
      <c r="Y601" s="4">
        <v>9.2597036639941205E-2</v>
      </c>
      <c r="Z601" s="216">
        <v>-3.2578962081894498</v>
      </c>
      <c r="AA601" s="222">
        <v>1.0334029117145507</v>
      </c>
      <c r="BZ601" s="32"/>
    </row>
    <row r="602" spans="1:78" ht="25" customHeight="1" x14ac:dyDescent="0.2">
      <c r="A602" s="253" t="s">
        <v>4664</v>
      </c>
      <c r="B602" s="74" t="s">
        <v>10082</v>
      </c>
      <c r="C602" s="261" t="s">
        <v>15386</v>
      </c>
      <c r="D602" s="74" t="s">
        <v>10083</v>
      </c>
      <c r="E602" s="4">
        <v>0.133083073954123</v>
      </c>
      <c r="F602" s="5">
        <v>1.89513474466051</v>
      </c>
      <c r="G602" s="222">
        <v>0.87587717634923867</v>
      </c>
      <c r="K602" s="253" t="s">
        <v>7625</v>
      </c>
      <c r="L602" s="74" t="s">
        <v>12574</v>
      </c>
      <c r="M602" s="261" t="s">
        <v>15773</v>
      </c>
      <c r="N602" s="74" t="s">
        <v>9467</v>
      </c>
      <c r="O602" s="26">
        <v>0.13589310733488899</v>
      </c>
      <c r="P602" s="5">
        <v>-1.6726383159326199</v>
      </c>
      <c r="Q602" s="222">
        <v>0.86680257065777555</v>
      </c>
      <c r="U602" s="253" t="s">
        <v>2543</v>
      </c>
      <c r="V602" s="74" t="s">
        <v>11686</v>
      </c>
      <c r="W602" s="261" t="s">
        <v>14188</v>
      </c>
      <c r="X602" s="74" t="s">
        <v>11687</v>
      </c>
      <c r="Y602" s="4">
        <v>9.31419073969844E-2</v>
      </c>
      <c r="Z602" s="216">
        <v>2.6202454236103798</v>
      </c>
      <c r="AA602" s="222">
        <v>1.0308548726572793</v>
      </c>
      <c r="BZ602" s="32"/>
    </row>
    <row r="603" spans="1:78" ht="25" customHeight="1" x14ac:dyDescent="0.2">
      <c r="A603" s="253" t="s">
        <v>5019</v>
      </c>
      <c r="B603" s="74" t="s">
        <v>13383</v>
      </c>
      <c r="C603" s="261" t="s">
        <v>14914</v>
      </c>
      <c r="D603" s="74" t="s">
        <v>9786</v>
      </c>
      <c r="E603" s="4">
        <v>0.13317790290713499</v>
      </c>
      <c r="F603" s="5">
        <v>1.8701474607295701</v>
      </c>
      <c r="G603" s="222">
        <v>0.87556782803057365</v>
      </c>
      <c r="K603" s="253" t="s">
        <v>4387</v>
      </c>
      <c r="L603" s="74" t="s">
        <v>10709</v>
      </c>
      <c r="M603" s="261" t="s">
        <v>16281</v>
      </c>
      <c r="N603" s="74" t="s">
        <v>10710</v>
      </c>
      <c r="O603" s="26">
        <v>0.13628843747855901</v>
      </c>
      <c r="P603" s="5">
        <v>-5.2020027842005296</v>
      </c>
      <c r="Q603" s="222">
        <v>0.86554098754216346</v>
      </c>
      <c r="U603" s="253" t="s">
        <v>932</v>
      </c>
      <c r="V603" s="74" t="s">
        <v>13330</v>
      </c>
      <c r="W603" s="261" t="s">
        <v>15787</v>
      </c>
      <c r="X603" s="74" t="s">
        <v>12699</v>
      </c>
      <c r="Y603" s="4">
        <v>9.3482782430582806E-2</v>
      </c>
      <c r="Z603" s="216">
        <v>-2.7201445908383501</v>
      </c>
      <c r="AA603" s="222">
        <v>1.0292683697044489</v>
      </c>
      <c r="BZ603" s="32"/>
    </row>
    <row r="604" spans="1:78" ht="25" customHeight="1" x14ac:dyDescent="0.2">
      <c r="A604" s="253" t="s">
        <v>5078</v>
      </c>
      <c r="B604" s="74" t="s">
        <v>12618</v>
      </c>
      <c r="C604" s="261" t="s">
        <v>14875</v>
      </c>
      <c r="D604" s="74" t="s">
        <v>12616</v>
      </c>
      <c r="E604" s="4">
        <v>0.13344235697690099</v>
      </c>
      <c r="F604" s="5">
        <v>0.90645936620352696</v>
      </c>
      <c r="G604" s="222">
        <v>0.87470629574544057</v>
      </c>
      <c r="K604" s="253" t="s">
        <v>7475</v>
      </c>
      <c r="L604" s="74" t="s">
        <v>12682</v>
      </c>
      <c r="M604" s="261" t="s">
        <v>16208</v>
      </c>
      <c r="N604" s="74" t="s">
        <v>10457</v>
      </c>
      <c r="O604" s="26">
        <v>0.136305026025975</v>
      </c>
      <c r="P604" s="5">
        <v>-3.8961606535355702</v>
      </c>
      <c r="Q604" s="222">
        <v>0.86548812996794422</v>
      </c>
      <c r="U604" s="253" t="s">
        <v>5023</v>
      </c>
      <c r="V604" s="74" t="s">
        <v>12679</v>
      </c>
      <c r="W604" s="261" t="s">
        <v>14383</v>
      </c>
      <c r="X604" s="74" t="s">
        <v>11940</v>
      </c>
      <c r="Y604" s="4">
        <v>9.35161644924771E-2</v>
      </c>
      <c r="Z604" s="216">
        <v>1.8328237365684099</v>
      </c>
      <c r="AA604" s="222">
        <v>1.029113313799934</v>
      </c>
      <c r="BZ604" s="32"/>
    </row>
    <row r="605" spans="1:78" ht="25" customHeight="1" x14ac:dyDescent="0.2">
      <c r="A605" s="253" t="s">
        <v>7246</v>
      </c>
      <c r="B605" s="74" t="s">
        <v>11752</v>
      </c>
      <c r="C605" s="261" t="s">
        <v>14504</v>
      </c>
      <c r="D605" s="74" t="s">
        <v>11753</v>
      </c>
      <c r="E605" s="4">
        <v>0.13351861709504001</v>
      </c>
      <c r="F605" s="5">
        <v>-1.00515118249685</v>
      </c>
      <c r="G605" s="222">
        <v>0.87445817446469476</v>
      </c>
      <c r="K605" s="253" t="s">
        <v>7581</v>
      </c>
      <c r="L605" s="74" t="s">
        <v>12882</v>
      </c>
      <c r="M605" s="261" t="s">
        <v>15638</v>
      </c>
      <c r="N605" s="74" t="s">
        <v>12617</v>
      </c>
      <c r="O605" s="26">
        <v>0.13631500773314201</v>
      </c>
      <c r="P605" s="5">
        <v>-1.36426727618371</v>
      </c>
      <c r="Q605" s="222">
        <v>0.86545632746036782</v>
      </c>
      <c r="U605" s="253" t="s">
        <v>2600</v>
      </c>
      <c r="V605" s="74" t="s">
        <v>10454</v>
      </c>
      <c r="W605" s="261" t="s">
        <v>14646</v>
      </c>
      <c r="X605" s="74" t="s">
        <v>10455</v>
      </c>
      <c r="Y605" s="4">
        <v>9.3522288532381107E-2</v>
      </c>
      <c r="Z605" s="216">
        <v>5.34682728169523</v>
      </c>
      <c r="AA605" s="222">
        <v>1.0290848743352654</v>
      </c>
      <c r="BZ605" s="32"/>
    </row>
    <row r="606" spans="1:78" ht="25" customHeight="1" x14ac:dyDescent="0.2">
      <c r="A606" s="253" t="s">
        <v>7833</v>
      </c>
      <c r="B606" s="74" t="s">
        <v>8215</v>
      </c>
      <c r="C606" s="261" t="s">
        <v>15983</v>
      </c>
      <c r="D606" s="74" t="s">
        <v>8216</v>
      </c>
      <c r="E606" s="4">
        <v>0.13377256903184001</v>
      </c>
      <c r="F606" s="5">
        <v>0.62285425286231799</v>
      </c>
      <c r="G606" s="222">
        <v>0.87363293245350437</v>
      </c>
      <c r="K606" s="253" t="s">
        <v>7802</v>
      </c>
      <c r="L606" s="74" t="s">
        <v>8151</v>
      </c>
      <c r="M606" s="261" t="s">
        <v>15486</v>
      </c>
      <c r="N606" s="74" t="s">
        <v>8152</v>
      </c>
      <c r="O606" s="26">
        <v>0.136374462932705</v>
      </c>
      <c r="P606" s="5">
        <v>-1.02444738085844</v>
      </c>
      <c r="Q606" s="222">
        <v>0.86526694673043514</v>
      </c>
      <c r="U606" s="253" t="s">
        <v>2643</v>
      </c>
      <c r="V606" s="74" t="s">
        <v>6771</v>
      </c>
      <c r="W606" s="261" t="s">
        <v>14304</v>
      </c>
      <c r="X606" s="74" t="s">
        <v>8760</v>
      </c>
      <c r="Y606" s="4">
        <v>9.3641685225063498E-2</v>
      </c>
      <c r="Z606" s="216">
        <v>-5.15648973783739</v>
      </c>
      <c r="AA606" s="222">
        <v>1.0285307791129601</v>
      </c>
      <c r="BZ606" s="32"/>
    </row>
    <row r="607" spans="1:78" ht="25" customHeight="1" x14ac:dyDescent="0.2">
      <c r="A607" s="253" t="s">
        <v>3846</v>
      </c>
      <c r="B607" s="74" t="s">
        <v>8623</v>
      </c>
      <c r="C607" s="261" t="s">
        <v>14524</v>
      </c>
      <c r="D607" s="74" t="s">
        <v>8624</v>
      </c>
      <c r="E607" s="4">
        <v>0.13395255443284601</v>
      </c>
      <c r="F607" s="5">
        <v>-0.95860803323432597</v>
      </c>
      <c r="G607" s="222">
        <v>0.87304900011839548</v>
      </c>
      <c r="K607" s="253" t="s">
        <v>3477</v>
      </c>
      <c r="L607" s="74" t="s">
        <v>12261</v>
      </c>
      <c r="M607" s="261" t="s">
        <v>16050</v>
      </c>
      <c r="N607" s="74" t="s">
        <v>12262</v>
      </c>
      <c r="O607" s="26">
        <v>0.136693151570598</v>
      </c>
      <c r="P607" s="5">
        <v>-2.8342281825750901</v>
      </c>
      <c r="Q607" s="222">
        <v>0.86425324336636533</v>
      </c>
      <c r="U607" s="253" t="s">
        <v>4314</v>
      </c>
      <c r="V607" s="74" t="s">
        <v>8848</v>
      </c>
      <c r="W607" s="261" t="s">
        <v>14356</v>
      </c>
      <c r="X607" s="74" t="s">
        <v>8849</v>
      </c>
      <c r="Y607" s="4">
        <v>9.3826665251784999E-2</v>
      </c>
      <c r="Z607" s="216">
        <v>-5.5983121881511604</v>
      </c>
      <c r="AA607" s="222">
        <v>1.0276737189133522</v>
      </c>
      <c r="BZ607" s="32"/>
    </row>
    <row r="608" spans="1:78" ht="25" customHeight="1" x14ac:dyDescent="0.2">
      <c r="A608" s="253" t="s">
        <v>2375</v>
      </c>
      <c r="B608" s="74" t="s">
        <v>9016</v>
      </c>
      <c r="C608" s="261" t="s">
        <v>16224</v>
      </c>
      <c r="D608" s="74" t="s">
        <v>9017</v>
      </c>
      <c r="E608" s="4">
        <v>0.13423725377722101</v>
      </c>
      <c r="F608" s="5">
        <v>2.9504983982340698</v>
      </c>
      <c r="G608" s="222">
        <v>0.87212694121143208</v>
      </c>
      <c r="K608" s="253" t="s">
        <v>3150</v>
      </c>
      <c r="L608" s="74" t="s">
        <v>9825</v>
      </c>
      <c r="M608" s="261" t="s">
        <v>16278</v>
      </c>
      <c r="N608" s="74" t="s">
        <v>9826</v>
      </c>
      <c r="O608" s="26">
        <v>0.13711772774841799</v>
      </c>
      <c r="P608" s="5">
        <v>-5.1131505369124897</v>
      </c>
      <c r="Q608" s="222">
        <v>0.86290639228858512</v>
      </c>
      <c r="U608" s="253" t="s">
        <v>5014</v>
      </c>
      <c r="V608" s="74" t="s">
        <v>9934</v>
      </c>
      <c r="W608" s="261" t="s">
        <v>15067</v>
      </c>
      <c r="X608" s="74" t="s">
        <v>9935</v>
      </c>
      <c r="Y608" s="4">
        <v>9.4242461070380507E-2</v>
      </c>
      <c r="Z608" s="216">
        <v>1.5469928377518201</v>
      </c>
      <c r="AA608" s="222">
        <v>1.0257533811379385</v>
      </c>
      <c r="BZ608" s="32"/>
    </row>
    <row r="609" spans="1:78" ht="25" customHeight="1" x14ac:dyDescent="0.2">
      <c r="A609" s="253" t="s">
        <v>4350</v>
      </c>
      <c r="B609" s="74" t="s">
        <v>10544</v>
      </c>
      <c r="C609" s="261" t="s">
        <v>14774</v>
      </c>
      <c r="D609" s="74" t="s">
        <v>10545</v>
      </c>
      <c r="E609" s="4">
        <v>0.13431365397625999</v>
      </c>
      <c r="F609" s="5">
        <v>-2.59724602342407</v>
      </c>
      <c r="G609" s="222">
        <v>0.87187983584111961</v>
      </c>
      <c r="K609" s="253" t="s">
        <v>1935</v>
      </c>
      <c r="L609" s="74" t="s">
        <v>10523</v>
      </c>
      <c r="M609" s="261" t="s">
        <v>16199</v>
      </c>
      <c r="N609" s="74" t="s">
        <v>10524</v>
      </c>
      <c r="O609" s="26">
        <v>0.13712654196447899</v>
      </c>
      <c r="P609" s="5">
        <v>-3.7710193629768098</v>
      </c>
      <c r="Q609" s="222">
        <v>0.8628784758227066</v>
      </c>
      <c r="U609" s="253" t="s">
        <v>7534</v>
      </c>
      <c r="V609" s="74" t="s">
        <v>13448</v>
      </c>
      <c r="W609" s="261" t="s">
        <v>14829</v>
      </c>
      <c r="X609" s="74" t="s">
        <v>13009</v>
      </c>
      <c r="Y609" s="4">
        <v>9.4544232033993494E-2</v>
      </c>
      <c r="Z609" s="216">
        <v>1.1352693526317399</v>
      </c>
      <c r="AA609" s="222">
        <v>1.0243649615013257</v>
      </c>
      <c r="BZ609" s="32"/>
    </row>
    <row r="610" spans="1:78" ht="25" customHeight="1" x14ac:dyDescent="0.2">
      <c r="A610" s="253" t="s">
        <v>2247</v>
      </c>
      <c r="B610" s="74" t="s">
        <v>8671</v>
      </c>
      <c r="C610" s="261" t="s">
        <v>14789</v>
      </c>
      <c r="D610" s="74" t="s">
        <v>8672</v>
      </c>
      <c r="E610" s="4">
        <v>0.13471580153947499</v>
      </c>
      <c r="F610" s="5">
        <v>-1.74206700840173</v>
      </c>
      <c r="G610" s="222">
        <v>0.870581460558285</v>
      </c>
      <c r="K610" s="253" t="s">
        <v>4591</v>
      </c>
      <c r="L610" s="74" t="s">
        <v>9383</v>
      </c>
      <c r="M610" s="261" t="s">
        <v>16111</v>
      </c>
      <c r="N610" s="74" t="s">
        <v>9384</v>
      </c>
      <c r="O610" s="26">
        <v>0.13719469374318199</v>
      </c>
      <c r="P610" s="5">
        <v>-3.1267859340480002</v>
      </c>
      <c r="Q610" s="222">
        <v>0.86266268544136626</v>
      </c>
      <c r="U610" s="253" t="s">
        <v>3627</v>
      </c>
      <c r="V610" s="74" t="s">
        <v>6767</v>
      </c>
      <c r="W610" s="261" t="s">
        <v>16266</v>
      </c>
      <c r="X610" s="74" t="s">
        <v>8320</v>
      </c>
      <c r="Y610" s="4">
        <v>9.4606305136614097E-2</v>
      </c>
      <c r="Z610" s="216">
        <v>-4.4033096925771904</v>
      </c>
      <c r="AA610" s="222">
        <v>1.0240799186215779</v>
      </c>
      <c r="BZ610" s="32"/>
    </row>
    <row r="611" spans="1:78" ht="25" customHeight="1" x14ac:dyDescent="0.2">
      <c r="A611" s="253" t="s">
        <v>5107</v>
      </c>
      <c r="B611" s="74" t="s">
        <v>8590</v>
      </c>
      <c r="C611" s="261" t="s">
        <v>15074</v>
      </c>
      <c r="D611" s="74" t="s">
        <v>8591</v>
      </c>
      <c r="E611" s="4">
        <v>0.135046088065645</v>
      </c>
      <c r="F611" s="5">
        <v>1.52252804124108</v>
      </c>
      <c r="G611" s="222">
        <v>0.86951799167727462</v>
      </c>
      <c r="K611" s="253" t="s">
        <v>5148</v>
      </c>
      <c r="L611" s="74" t="s">
        <v>10541</v>
      </c>
      <c r="M611" s="261" t="s">
        <v>15626</v>
      </c>
      <c r="N611" s="74" t="s">
        <v>10542</v>
      </c>
      <c r="O611" s="26">
        <v>0.13719510731191401</v>
      </c>
      <c r="P611" s="5">
        <v>-1.3327620579985999</v>
      </c>
      <c r="Q611" s="222">
        <v>0.86266137627741413</v>
      </c>
      <c r="U611" s="253" t="s">
        <v>7388</v>
      </c>
      <c r="V611" s="74" t="s">
        <v>13125</v>
      </c>
      <c r="W611" s="261" t="s">
        <v>14377</v>
      </c>
      <c r="X611" s="74" t="s">
        <v>13126</v>
      </c>
      <c r="Y611" s="4">
        <v>9.5477884088796205E-2</v>
      </c>
      <c r="Z611" s="216">
        <v>-4.5140319714410104</v>
      </c>
      <c r="AA611" s="222">
        <v>1.0200972140760731</v>
      </c>
      <c r="BZ611" s="32"/>
    </row>
    <row r="612" spans="1:78" ht="25" customHeight="1" x14ac:dyDescent="0.2">
      <c r="A612" s="253" t="s">
        <v>3913</v>
      </c>
      <c r="B612" s="74" t="s">
        <v>8751</v>
      </c>
      <c r="C612" s="261" t="s">
        <v>14481</v>
      </c>
      <c r="D612" s="74" t="s">
        <v>8752</v>
      </c>
      <c r="E612" s="4">
        <v>0.13514029851036999</v>
      </c>
      <c r="F612" s="5">
        <v>-1.9935601756244901</v>
      </c>
      <c r="G612" s="222">
        <v>0.86921512610023055</v>
      </c>
      <c r="K612" s="253" t="s">
        <v>3093</v>
      </c>
      <c r="L612" s="74" t="s">
        <v>9415</v>
      </c>
      <c r="M612" s="261" t="s">
        <v>14544</v>
      </c>
      <c r="N612" s="74" t="s">
        <v>9416</v>
      </c>
      <c r="O612" s="26">
        <v>0.137473301661969</v>
      </c>
      <c r="P612" s="5">
        <v>-1.4806024678885099</v>
      </c>
      <c r="Q612" s="222">
        <v>0.861781636864423</v>
      </c>
      <c r="U612" s="253" t="s">
        <v>4415</v>
      </c>
      <c r="V612" s="74" t="s">
        <v>12361</v>
      </c>
      <c r="W612" s="261" t="s">
        <v>14289</v>
      </c>
      <c r="X612" s="74" t="s">
        <v>12362</v>
      </c>
      <c r="Y612" s="4">
        <v>9.5598328592939694E-2</v>
      </c>
      <c r="Z612" s="216">
        <v>-3.1202830794847198</v>
      </c>
      <c r="AA612" s="222">
        <v>1.0195497007072556</v>
      </c>
      <c r="BZ612" s="32"/>
    </row>
    <row r="613" spans="1:78" ht="25" customHeight="1" x14ac:dyDescent="0.2">
      <c r="A613" s="253" t="s">
        <v>4461</v>
      </c>
      <c r="B613" s="74" t="s">
        <v>11793</v>
      </c>
      <c r="C613" s="261" t="s">
        <v>15896</v>
      </c>
      <c r="D613" s="74" t="s">
        <v>11794</v>
      </c>
      <c r="E613" s="4">
        <v>0.13569415940333701</v>
      </c>
      <c r="F613" s="5">
        <v>-0.32272036147465</v>
      </c>
      <c r="G613" s="222">
        <v>0.86743884499678681</v>
      </c>
      <c r="K613" s="253" t="s">
        <v>4496</v>
      </c>
      <c r="L613" s="74" t="s">
        <v>8423</v>
      </c>
      <c r="M613" s="261" t="s">
        <v>14548</v>
      </c>
      <c r="N613" s="74" t="s">
        <v>8424</v>
      </c>
      <c r="O613" s="26">
        <v>0.13757390423545399</v>
      </c>
      <c r="P613" s="5">
        <v>-1.53917238162751</v>
      </c>
      <c r="Q613" s="222">
        <v>0.86146393762195572</v>
      </c>
      <c r="U613" s="253" t="s">
        <v>4231</v>
      </c>
      <c r="V613" s="74" t="s">
        <v>8511</v>
      </c>
      <c r="W613" s="261" t="s">
        <v>14747</v>
      </c>
      <c r="X613" s="74" t="s">
        <v>8512</v>
      </c>
      <c r="Y613" s="4">
        <v>9.5670756170305293E-2</v>
      </c>
      <c r="Z613" s="216">
        <v>-3.9352071004562901</v>
      </c>
      <c r="AA613" s="222">
        <v>1.0192207934117576</v>
      </c>
      <c r="BZ613" s="32"/>
    </row>
    <row r="614" spans="1:78" ht="25" customHeight="1" x14ac:dyDescent="0.2">
      <c r="A614" s="253" t="s">
        <v>3315</v>
      </c>
      <c r="B614" s="74" t="s">
        <v>10767</v>
      </c>
      <c r="C614" s="261" t="s">
        <v>15317</v>
      </c>
      <c r="D614" s="74" t="s">
        <v>10768</v>
      </c>
      <c r="E614" s="4">
        <v>0.135955684571125</v>
      </c>
      <c r="F614" s="5">
        <v>-5.6679790166339696</v>
      </c>
      <c r="G614" s="222">
        <v>0.86660262900138985</v>
      </c>
      <c r="K614" s="253" t="s">
        <v>3032</v>
      </c>
      <c r="L614" s="74" t="s">
        <v>8178</v>
      </c>
      <c r="M614" s="261" t="s">
        <v>15390</v>
      </c>
      <c r="N614" s="74" t="s">
        <v>8179</v>
      </c>
      <c r="O614" s="26">
        <v>0.13805156444199401</v>
      </c>
      <c r="P614" s="5">
        <v>-0.86305470555789998</v>
      </c>
      <c r="Q614" s="222">
        <v>0.85995866744068683</v>
      </c>
      <c r="U614" s="253" t="s">
        <v>7937</v>
      </c>
      <c r="V614" s="74" t="s">
        <v>13553</v>
      </c>
      <c r="W614" s="261" t="s">
        <v>15642</v>
      </c>
      <c r="X614" s="74" t="s">
        <v>13554</v>
      </c>
      <c r="Y614" s="4">
        <v>9.5948007375633707E-2</v>
      </c>
      <c r="Z614" s="216">
        <v>-4.4835034225994397</v>
      </c>
      <c r="AA614" s="222">
        <v>1.0179640401546981</v>
      </c>
      <c r="BZ614" s="32"/>
    </row>
    <row r="615" spans="1:78" ht="25" customHeight="1" x14ac:dyDescent="0.2">
      <c r="A615" s="253" t="s">
        <v>7819</v>
      </c>
      <c r="B615" s="74" t="s">
        <v>12022</v>
      </c>
      <c r="C615" s="261" t="s">
        <v>14847</v>
      </c>
      <c r="D615" s="74" t="s">
        <v>12023</v>
      </c>
      <c r="E615" s="4">
        <v>0.13897196788479799</v>
      </c>
      <c r="F615" s="5">
        <v>-1.19717603920243</v>
      </c>
      <c r="G615" s="222">
        <v>0.85707279270056302</v>
      </c>
      <c r="K615" s="253" t="s">
        <v>4943</v>
      </c>
      <c r="L615" s="74" t="s">
        <v>8299</v>
      </c>
      <c r="M615" s="261" t="s">
        <v>15370</v>
      </c>
      <c r="N615" s="74" t="s">
        <v>8300</v>
      </c>
      <c r="O615" s="26">
        <v>0.13810999789936801</v>
      </c>
      <c r="P615" s="5">
        <v>-0.83204744815939302</v>
      </c>
      <c r="Q615" s="222">
        <v>0.85977488133910474</v>
      </c>
      <c r="U615" s="253" t="s">
        <v>4187</v>
      </c>
      <c r="V615" s="74" t="s">
        <v>8141</v>
      </c>
      <c r="W615" s="261" t="s">
        <v>15255</v>
      </c>
      <c r="X615" s="74" t="s">
        <v>8142</v>
      </c>
      <c r="Y615" s="4">
        <v>9.6219732238760902E-2</v>
      </c>
      <c r="Z615" s="216">
        <v>-4.3757394185688403</v>
      </c>
      <c r="AA615" s="222">
        <v>1.0167358559908275</v>
      </c>
      <c r="BZ615" s="32"/>
    </row>
    <row r="616" spans="1:78" ht="25" customHeight="1" x14ac:dyDescent="0.2">
      <c r="A616" s="253" t="s">
        <v>2079</v>
      </c>
      <c r="B616" s="74" t="s">
        <v>11008</v>
      </c>
      <c r="C616" s="261" t="s">
        <v>15833</v>
      </c>
      <c r="D616" s="74" t="s">
        <v>11009</v>
      </c>
      <c r="E616" s="4">
        <v>0.13923099059344099</v>
      </c>
      <c r="F616" s="5">
        <v>-4.8176525642620103</v>
      </c>
      <c r="G616" s="222">
        <v>0.85626408695442824</v>
      </c>
      <c r="K616" s="253" t="s">
        <v>3154</v>
      </c>
      <c r="L616" s="74" t="s">
        <v>10383</v>
      </c>
      <c r="M616" s="261" t="s">
        <v>15995</v>
      </c>
      <c r="N616" s="74" t="s">
        <v>10384</v>
      </c>
      <c r="O616" s="26">
        <v>0.138132937258447</v>
      </c>
      <c r="P616" s="5">
        <v>-2.5680490434247099</v>
      </c>
      <c r="Q616" s="222">
        <v>0.85970275325312406</v>
      </c>
      <c r="U616" s="253" t="s">
        <v>4683</v>
      </c>
      <c r="V616" s="74" t="s">
        <v>11659</v>
      </c>
      <c r="W616" s="261" t="s">
        <v>14236</v>
      </c>
      <c r="X616" s="74" t="s">
        <v>11660</v>
      </c>
      <c r="Y616" s="4">
        <v>9.6761928637786404E-2</v>
      </c>
      <c r="Z616" s="216">
        <v>-2.0365445492509102</v>
      </c>
      <c r="AA616" s="222">
        <v>1.0142954839604186</v>
      </c>
      <c r="BZ616" s="32"/>
    </row>
    <row r="617" spans="1:78" ht="25" customHeight="1" x14ac:dyDescent="0.2">
      <c r="A617" s="253" t="s">
        <v>7488</v>
      </c>
      <c r="B617" s="74" t="s">
        <v>13193</v>
      </c>
      <c r="C617" s="261" t="s">
        <v>14255</v>
      </c>
      <c r="D617" s="74" t="s">
        <v>12408</v>
      </c>
      <c r="E617" s="4">
        <v>0.13924526125158801</v>
      </c>
      <c r="F617" s="5">
        <v>1.9948473023211799</v>
      </c>
      <c r="G617" s="222">
        <v>0.85621957566809237</v>
      </c>
      <c r="K617" s="253" t="s">
        <v>4606</v>
      </c>
      <c r="L617" s="74" t="s">
        <v>9437</v>
      </c>
      <c r="M617" s="261" t="s">
        <v>14672</v>
      </c>
      <c r="N617" s="74" t="s">
        <v>9438</v>
      </c>
      <c r="O617" s="26">
        <v>0.138311160840633</v>
      </c>
      <c r="P617" s="5">
        <v>1.9282040913081899</v>
      </c>
      <c r="Q617" s="222">
        <v>0.8591427736439059</v>
      </c>
      <c r="U617" s="253" t="s">
        <v>802</v>
      </c>
      <c r="V617" s="74" t="s">
        <v>13530</v>
      </c>
      <c r="W617" s="261" t="s">
        <v>14371</v>
      </c>
      <c r="X617" s="74" t="s">
        <v>13273</v>
      </c>
      <c r="Y617" s="4">
        <v>9.70363458710473E-2</v>
      </c>
      <c r="Z617" s="216">
        <v>1.1872682909215699</v>
      </c>
      <c r="AA617" s="222">
        <v>1.0130655662008448</v>
      </c>
      <c r="BZ617" s="32"/>
    </row>
    <row r="618" spans="1:78" ht="25" customHeight="1" x14ac:dyDescent="0.2">
      <c r="A618" s="253" t="s">
        <v>4104</v>
      </c>
      <c r="B618" s="74" t="s">
        <v>9854</v>
      </c>
      <c r="C618" s="261" t="s">
        <v>14515</v>
      </c>
      <c r="D618" s="74" t="s">
        <v>9855</v>
      </c>
      <c r="E618" s="4">
        <v>0.1396129978016</v>
      </c>
      <c r="F618" s="5">
        <v>-1.30882250816923</v>
      </c>
      <c r="G618" s="222">
        <v>0.85507414753851574</v>
      </c>
      <c r="K618" s="253" t="s">
        <v>7637</v>
      </c>
      <c r="L618" s="74" t="s">
        <v>12570</v>
      </c>
      <c r="M618" s="261" t="s">
        <v>16143</v>
      </c>
      <c r="N618" s="74" t="s">
        <v>11205</v>
      </c>
      <c r="O618" s="26">
        <v>0.13833332213764399</v>
      </c>
      <c r="P618" s="5">
        <v>-3.3545348389104399</v>
      </c>
      <c r="Q618" s="222">
        <v>0.85907319315619357</v>
      </c>
      <c r="U618" s="253" t="s">
        <v>3917</v>
      </c>
      <c r="V618" s="74" t="s">
        <v>9533</v>
      </c>
      <c r="W618" s="261" t="s">
        <v>14186</v>
      </c>
      <c r="X618" s="74" t="s">
        <v>9534</v>
      </c>
      <c r="Y618" s="4">
        <v>9.7103281816498702E-2</v>
      </c>
      <c r="Z618" s="216">
        <v>3.8513555063290301</v>
      </c>
      <c r="AA618" s="222">
        <v>1.0127660919178385</v>
      </c>
      <c r="BZ618" s="32"/>
    </row>
    <row r="619" spans="1:78" ht="25" customHeight="1" x14ac:dyDescent="0.2">
      <c r="A619" s="253" t="s">
        <v>5015</v>
      </c>
      <c r="B619" s="74" t="s">
        <v>13317</v>
      </c>
      <c r="C619" s="261" t="s">
        <v>15048</v>
      </c>
      <c r="D619" s="74" t="s">
        <v>11802</v>
      </c>
      <c r="E619" s="4">
        <v>0.14012982066580901</v>
      </c>
      <c r="F619" s="5">
        <v>2.7029357617346199</v>
      </c>
      <c r="G619" s="222">
        <v>0.85346943379002438</v>
      </c>
      <c r="K619" s="253" t="s">
        <v>4140</v>
      </c>
      <c r="L619" s="74" t="s">
        <v>12111</v>
      </c>
      <c r="M619" s="261" t="s">
        <v>14539</v>
      </c>
      <c r="N619" s="74" t="s">
        <v>12112</v>
      </c>
      <c r="O619" s="26">
        <v>0.13836123614387699</v>
      </c>
      <c r="P619" s="5">
        <v>-1.3976910106468201</v>
      </c>
      <c r="Q619" s="222">
        <v>0.85898556657624758</v>
      </c>
      <c r="U619" s="253" t="s">
        <v>1955</v>
      </c>
      <c r="V619" s="74" t="s">
        <v>11262</v>
      </c>
      <c r="W619" s="261" t="s">
        <v>14197</v>
      </c>
      <c r="X619" s="74" t="s">
        <v>11263</v>
      </c>
      <c r="Y619" s="4">
        <v>9.7140600499250301E-2</v>
      </c>
      <c r="Z619" s="216">
        <v>-0.914478338839532</v>
      </c>
      <c r="AA619" s="222">
        <v>1.0125992161532369</v>
      </c>
      <c r="BZ619" s="32"/>
    </row>
    <row r="620" spans="1:78" ht="25" customHeight="1" x14ac:dyDescent="0.2">
      <c r="A620" s="253" t="s">
        <v>3156</v>
      </c>
      <c r="B620" s="74" t="s">
        <v>13018</v>
      </c>
      <c r="C620" s="261" t="s">
        <v>14490</v>
      </c>
      <c r="D620" s="74" t="s">
        <v>13019</v>
      </c>
      <c r="E620" s="4">
        <v>0.14016797835914099</v>
      </c>
      <c r="F620" s="5">
        <v>-2.74162764367775</v>
      </c>
      <c r="G620" s="222">
        <v>0.85335119043730268</v>
      </c>
      <c r="K620" s="253" t="s">
        <v>2110</v>
      </c>
      <c r="L620" s="74" t="s">
        <v>8757</v>
      </c>
      <c r="M620" s="261" t="s">
        <v>15811</v>
      </c>
      <c r="N620" s="74" t="s">
        <v>8758</v>
      </c>
      <c r="O620" s="26">
        <v>0.13839310025296001</v>
      </c>
      <c r="P620" s="5">
        <v>-1.79207669563532</v>
      </c>
      <c r="Q620" s="222">
        <v>0.85888556158997109</v>
      </c>
      <c r="U620" s="253" t="s">
        <v>2938</v>
      </c>
      <c r="V620" s="74" t="s">
        <v>6765</v>
      </c>
      <c r="W620" s="261" t="s">
        <v>16293</v>
      </c>
      <c r="X620" s="74" t="s">
        <v>8130</v>
      </c>
      <c r="Y620" s="4">
        <v>9.7513633594954005E-2</v>
      </c>
      <c r="Z620" s="216">
        <v>-5.72273401585438</v>
      </c>
      <c r="AA620" s="222">
        <v>1.0109346603924982</v>
      </c>
      <c r="BZ620" s="32"/>
    </row>
    <row r="621" spans="1:78" ht="25" customHeight="1" x14ac:dyDescent="0.2">
      <c r="A621" s="253" t="s">
        <v>3609</v>
      </c>
      <c r="B621" s="74" t="s">
        <v>9815</v>
      </c>
      <c r="C621" s="261" t="s">
        <v>15571</v>
      </c>
      <c r="D621" s="74" t="s">
        <v>9816</v>
      </c>
      <c r="E621" s="4">
        <v>0.140570783786821</v>
      </c>
      <c r="F621" s="5">
        <v>2.4097515867083898</v>
      </c>
      <c r="G621" s="222">
        <v>0.8521049336451868</v>
      </c>
      <c r="K621" s="253" t="s">
        <v>7819</v>
      </c>
      <c r="L621" s="74" t="s">
        <v>12022</v>
      </c>
      <c r="M621" s="261" t="s">
        <v>14847</v>
      </c>
      <c r="N621" s="74" t="s">
        <v>12023</v>
      </c>
      <c r="O621" s="26">
        <v>0.13848105483130399</v>
      </c>
      <c r="P621" s="5">
        <v>0.472191258307396</v>
      </c>
      <c r="Q621" s="222">
        <v>0.85860963703279314</v>
      </c>
      <c r="U621" s="253" t="s">
        <v>7625</v>
      </c>
      <c r="V621" s="74" t="s">
        <v>12574</v>
      </c>
      <c r="W621" s="261" t="s">
        <v>15773</v>
      </c>
      <c r="X621" s="74" t="s">
        <v>9467</v>
      </c>
      <c r="Y621" s="4">
        <v>9.7555820266953197E-2</v>
      </c>
      <c r="Z621" s="216">
        <v>-0.89503985778074802</v>
      </c>
      <c r="AA621" s="222">
        <v>1.010746815101685</v>
      </c>
      <c r="BZ621" s="32"/>
    </row>
    <row r="622" spans="1:78" ht="25" customHeight="1" x14ac:dyDescent="0.2">
      <c r="A622" s="253" t="s">
        <v>3321</v>
      </c>
      <c r="B622" s="74" t="s">
        <v>10311</v>
      </c>
      <c r="C622" s="261" t="s">
        <v>14577</v>
      </c>
      <c r="D622" s="74" t="s">
        <v>10312</v>
      </c>
      <c r="E622" s="4">
        <v>0.140927202305969</v>
      </c>
      <c r="F622" s="5">
        <v>-4.5578967224926599</v>
      </c>
      <c r="G622" s="222">
        <v>0.85100516962215134</v>
      </c>
      <c r="K622" s="253" t="s">
        <v>4804</v>
      </c>
      <c r="L622" s="74" t="s">
        <v>8904</v>
      </c>
      <c r="M622" s="261" t="s">
        <v>15403</v>
      </c>
      <c r="N622" s="74" t="s">
        <v>8905</v>
      </c>
      <c r="O622" s="26">
        <v>0.13875572869792599</v>
      </c>
      <c r="P622" s="5">
        <v>-0.88769603305843203</v>
      </c>
      <c r="Q622" s="222">
        <v>0.85774907746266849</v>
      </c>
      <c r="U622" s="253" t="s">
        <v>4632</v>
      </c>
      <c r="V622" s="74" t="s">
        <v>10853</v>
      </c>
      <c r="W622" s="261" t="s">
        <v>15557</v>
      </c>
      <c r="X622" s="74" t="s">
        <v>10854</v>
      </c>
      <c r="Y622" s="4">
        <v>9.7662682198703998E-2</v>
      </c>
      <c r="Z622" s="216">
        <v>-1.5469697260166</v>
      </c>
      <c r="AA622" s="222">
        <v>1.0102713524653655</v>
      </c>
      <c r="BZ622" s="32"/>
    </row>
    <row r="623" spans="1:78" ht="25" customHeight="1" x14ac:dyDescent="0.2">
      <c r="A623" s="253" t="s">
        <v>4958</v>
      </c>
      <c r="B623" s="74" t="s">
        <v>6764</v>
      </c>
      <c r="C623" s="261" t="s">
        <v>14280</v>
      </c>
      <c r="D623" s="74" t="s">
        <v>8061</v>
      </c>
      <c r="E623" s="4">
        <v>0.14108898179377</v>
      </c>
      <c r="F623" s="5">
        <v>1.587590826692</v>
      </c>
      <c r="G623" s="222">
        <v>0.85050690072479429</v>
      </c>
      <c r="K623" s="253" t="s">
        <v>1462</v>
      </c>
      <c r="L623" s="74" t="s">
        <v>11548</v>
      </c>
      <c r="M623" s="261" t="s">
        <v>15351</v>
      </c>
      <c r="N623" s="74" t="s">
        <v>11549</v>
      </c>
      <c r="O623" s="26">
        <v>0.13900399690160101</v>
      </c>
      <c r="P623" s="5">
        <v>-0.79652578946340302</v>
      </c>
      <c r="Q623" s="222">
        <v>0.85697271192321534</v>
      </c>
      <c r="U623" s="253" t="s">
        <v>5000</v>
      </c>
      <c r="V623" s="74" t="s">
        <v>12529</v>
      </c>
      <c r="W623" s="261" t="s">
        <v>16132</v>
      </c>
      <c r="X623" s="74" t="s">
        <v>8150</v>
      </c>
      <c r="Y623" s="4">
        <v>9.8405621191886894E-2</v>
      </c>
      <c r="Z623" s="216">
        <v>-5.0420122415490498</v>
      </c>
      <c r="AA623" s="222">
        <v>1.0069800927994366</v>
      </c>
      <c r="BZ623" s="32"/>
    </row>
    <row r="624" spans="1:78" ht="25" customHeight="1" x14ac:dyDescent="0.2">
      <c r="A624" s="253" t="s">
        <v>4429</v>
      </c>
      <c r="B624" s="74" t="s">
        <v>10021</v>
      </c>
      <c r="C624" s="261" t="s">
        <v>16085</v>
      </c>
      <c r="D624" s="74" t="s">
        <v>10022</v>
      </c>
      <c r="E624" s="4">
        <v>0.14109388203269099</v>
      </c>
      <c r="F624" s="5">
        <v>2.5010094410119401</v>
      </c>
      <c r="G624" s="222">
        <v>0.85049181726653789</v>
      </c>
      <c r="K624" s="253" t="s">
        <v>5071</v>
      </c>
      <c r="L624" s="74" t="s">
        <v>12559</v>
      </c>
      <c r="M624" s="261" t="s">
        <v>14655</v>
      </c>
      <c r="N624" s="74" t="s">
        <v>12560</v>
      </c>
      <c r="O624" s="26">
        <v>0.13921928233700201</v>
      </c>
      <c r="P624" s="5">
        <v>2.40744614726193</v>
      </c>
      <c r="Q624" s="222">
        <v>0.8563006093188249</v>
      </c>
      <c r="U624" s="253" t="s">
        <v>1717</v>
      </c>
      <c r="V624" s="74" t="s">
        <v>11445</v>
      </c>
      <c r="W624" s="261" t="s">
        <v>15152</v>
      </c>
      <c r="X624" s="74" t="s">
        <v>11446</v>
      </c>
      <c r="Y624" s="4">
        <v>9.8424269635012496E-2</v>
      </c>
      <c r="Z624" s="216">
        <v>4.5197319813860597</v>
      </c>
      <c r="AA624" s="222">
        <v>1.0068977992419312</v>
      </c>
      <c r="BZ624" s="32"/>
    </row>
    <row r="625" spans="1:78" ht="25" customHeight="1" x14ac:dyDescent="0.2">
      <c r="A625" s="253" t="s">
        <v>5043</v>
      </c>
      <c r="B625" s="74" t="e">
        <v>#N/A</v>
      </c>
      <c r="C625" s="261" t="s">
        <v>15268</v>
      </c>
      <c r="D625" s="74" t="e">
        <v>#N/A</v>
      </c>
      <c r="E625" s="4">
        <v>0.141099633051984</v>
      </c>
      <c r="F625" s="5">
        <v>-2.23252897596138</v>
      </c>
      <c r="G625" s="222">
        <v>0.85047411568367992</v>
      </c>
      <c r="K625" s="253" t="s">
        <v>5230</v>
      </c>
      <c r="L625" s="74" t="s">
        <v>13533</v>
      </c>
      <c r="M625" s="261" t="s">
        <v>14647</v>
      </c>
      <c r="N625" s="74" t="s">
        <v>12573</v>
      </c>
      <c r="O625" s="26">
        <v>0.139885973306978</v>
      </c>
      <c r="P625" s="5">
        <v>2.5146257003028198</v>
      </c>
      <c r="Q625" s="222">
        <v>0.85422583104629857</v>
      </c>
      <c r="U625" s="253" t="s">
        <v>4911</v>
      </c>
      <c r="V625" s="74" t="s">
        <v>9207</v>
      </c>
      <c r="W625" s="261" t="s">
        <v>15409</v>
      </c>
      <c r="X625" s="74" t="s">
        <v>9208</v>
      </c>
      <c r="Y625" s="4">
        <v>9.8854911428490996E-2</v>
      </c>
      <c r="Z625" s="216">
        <v>-0.76020840919307897</v>
      </c>
      <c r="AA625" s="222">
        <v>1.0050017486739939</v>
      </c>
      <c r="BZ625" s="32"/>
    </row>
    <row r="626" spans="1:78" ht="25" customHeight="1" x14ac:dyDescent="0.2">
      <c r="A626" s="253" t="s">
        <v>7694</v>
      </c>
      <c r="B626" s="74" t="s">
        <v>13017</v>
      </c>
      <c r="C626" s="261" t="s">
        <v>14708</v>
      </c>
      <c r="D626" s="74" t="s">
        <v>9372</v>
      </c>
      <c r="E626" s="4">
        <v>0.14123776207024399</v>
      </c>
      <c r="F626" s="5">
        <v>-2.65234279267013</v>
      </c>
      <c r="G626" s="222">
        <v>0.85004917250404088</v>
      </c>
      <c r="K626" s="253" t="s">
        <v>7252</v>
      </c>
      <c r="L626" s="74" t="s">
        <v>13638</v>
      </c>
      <c r="M626" s="261" t="s">
        <v>15349</v>
      </c>
      <c r="N626" s="74" t="s">
        <v>13214</v>
      </c>
      <c r="O626" s="26">
        <v>0.14056164662273701</v>
      </c>
      <c r="P626" s="5">
        <v>-0.79521216522800997</v>
      </c>
      <c r="Q626" s="222">
        <v>0.8521331638990749</v>
      </c>
      <c r="U626" s="253" t="s">
        <v>7466</v>
      </c>
      <c r="V626" s="74" t="s">
        <v>12631</v>
      </c>
      <c r="W626" s="261" t="s">
        <v>15168</v>
      </c>
      <c r="X626" s="74" t="s">
        <v>12346</v>
      </c>
      <c r="Y626" s="4">
        <v>9.9270026256618099E-2</v>
      </c>
      <c r="Z626" s="216">
        <v>-3.78498588537787</v>
      </c>
      <c r="AA626" s="222">
        <v>1.0031818632509082</v>
      </c>
      <c r="BZ626" s="32"/>
    </row>
    <row r="627" spans="1:78" ht="25" customHeight="1" x14ac:dyDescent="0.2">
      <c r="A627" s="253" t="s">
        <v>5024</v>
      </c>
      <c r="B627" s="74" t="s">
        <v>13387</v>
      </c>
      <c r="C627" s="261" t="s">
        <v>14809</v>
      </c>
      <c r="D627" s="74" t="s">
        <v>12595</v>
      </c>
      <c r="E627" s="4">
        <v>0.14167151881270201</v>
      </c>
      <c r="F627" s="5">
        <v>2.8525576857906798</v>
      </c>
      <c r="G627" s="222">
        <v>0.84871745014585398</v>
      </c>
      <c r="K627" s="253" t="s">
        <v>3075</v>
      </c>
      <c r="L627" s="74" t="s">
        <v>10870</v>
      </c>
      <c r="M627" s="261" t="s">
        <v>15639</v>
      </c>
      <c r="N627" s="74" t="s">
        <v>10871</v>
      </c>
      <c r="O627" s="26">
        <v>0.14150003812589099</v>
      </c>
      <c r="P627" s="5">
        <v>-1.36558186290001</v>
      </c>
      <c r="Q627" s="222">
        <v>0.84924344312299949</v>
      </c>
      <c r="U627" s="253" t="s">
        <v>1379</v>
      </c>
      <c r="V627" s="74" t="s">
        <v>12608</v>
      </c>
      <c r="W627" s="261" t="s">
        <v>15663</v>
      </c>
      <c r="X627" s="74" t="s">
        <v>12609</v>
      </c>
      <c r="Y627" s="4">
        <v>0.100007288508611</v>
      </c>
      <c r="Z627" s="216">
        <v>-3.6580353400440999</v>
      </c>
      <c r="AA627" s="222">
        <v>0.99996834756277064</v>
      </c>
      <c r="BZ627" s="32"/>
    </row>
    <row r="628" spans="1:78" ht="25" customHeight="1" x14ac:dyDescent="0.2">
      <c r="A628" s="253" t="s">
        <v>7674</v>
      </c>
      <c r="B628" s="74" t="s">
        <v>13044</v>
      </c>
      <c r="C628" s="261" t="s">
        <v>14717</v>
      </c>
      <c r="D628" s="74" t="s">
        <v>12605</v>
      </c>
      <c r="E628" s="4">
        <v>0.14178617147922501</v>
      </c>
      <c r="F628" s="5">
        <v>-2.69470175969193</v>
      </c>
      <c r="G628" s="222">
        <v>0.84836612418203494</v>
      </c>
      <c r="K628" s="253" t="s">
        <v>7860</v>
      </c>
      <c r="L628" s="74" t="s">
        <v>12622</v>
      </c>
      <c r="M628" s="261" t="s">
        <v>15463</v>
      </c>
      <c r="N628" s="74" t="s">
        <v>11001</v>
      </c>
      <c r="O628" s="26">
        <v>0.14163998817761</v>
      </c>
      <c r="P628" s="5">
        <v>-0.99593236827821796</v>
      </c>
      <c r="Q628" s="222">
        <v>0.84881411816356611</v>
      </c>
      <c r="U628" s="253" t="s">
        <v>7272</v>
      </c>
      <c r="V628" s="74" t="s">
        <v>11974</v>
      </c>
      <c r="W628" s="261" t="s">
        <v>14389</v>
      </c>
      <c r="X628" s="74" t="s">
        <v>11975</v>
      </c>
      <c r="Y628" s="4">
        <v>0.100108961474697</v>
      </c>
      <c r="Z628" s="216">
        <v>-3.64499045543573</v>
      </c>
      <c r="AA628" s="222">
        <v>0.99952704395116521</v>
      </c>
      <c r="BZ628" s="32"/>
    </row>
    <row r="629" spans="1:78" ht="25" customHeight="1" x14ac:dyDescent="0.2">
      <c r="A629" s="253" t="s">
        <v>7444</v>
      </c>
      <c r="B629" s="74" t="s">
        <v>12547</v>
      </c>
      <c r="C629" s="261" t="s">
        <v>15972</v>
      </c>
      <c r="D629" s="74" t="s">
        <v>12548</v>
      </c>
      <c r="E629" s="4">
        <v>0.14202582987120499</v>
      </c>
      <c r="F629" s="5">
        <v>3.7314743119843699</v>
      </c>
      <c r="G629" s="222">
        <v>0.84763266441696283</v>
      </c>
      <c r="K629" s="253" t="s">
        <v>4923</v>
      </c>
      <c r="L629" s="74" t="s">
        <v>9953</v>
      </c>
      <c r="M629" s="261" t="s">
        <v>16134</v>
      </c>
      <c r="N629" s="74" t="s">
        <v>9954</v>
      </c>
      <c r="O629" s="26">
        <v>0.14182833090688299</v>
      </c>
      <c r="P629" s="5">
        <v>-3.27937666962473</v>
      </c>
      <c r="Q629" s="222">
        <v>0.84823700802772772</v>
      </c>
      <c r="U629" s="253" t="s">
        <v>4921</v>
      </c>
      <c r="V629" s="74" t="s">
        <v>10642</v>
      </c>
      <c r="W629" s="261" t="s">
        <v>14310</v>
      </c>
      <c r="X629" s="74" t="s">
        <v>10643</v>
      </c>
      <c r="Y629" s="4">
        <v>0.100448595351405</v>
      </c>
      <c r="Z629" s="216">
        <v>-4.9438333049491696</v>
      </c>
      <c r="AA629" s="222">
        <v>0.99805613194110843</v>
      </c>
      <c r="BZ629" s="32"/>
    </row>
    <row r="630" spans="1:78" ht="25" customHeight="1" x14ac:dyDescent="0.2">
      <c r="A630" s="253" t="s">
        <v>5201</v>
      </c>
      <c r="B630" s="74" t="s">
        <v>13694</v>
      </c>
      <c r="C630" s="261" t="s">
        <v>15263</v>
      </c>
      <c r="D630" s="74" t="s">
        <v>13695</v>
      </c>
      <c r="E630" s="4">
        <v>0.14258982823636099</v>
      </c>
      <c r="F630" s="5">
        <v>3.1906060366111602</v>
      </c>
      <c r="G630" s="222">
        <v>0.84591145413618951</v>
      </c>
      <c r="K630" s="253" t="s">
        <v>2327</v>
      </c>
      <c r="L630" s="74" t="s">
        <v>9005</v>
      </c>
      <c r="M630" s="261" t="s">
        <v>14313</v>
      </c>
      <c r="N630" s="74" t="s">
        <v>9006</v>
      </c>
      <c r="O630" s="26">
        <v>0.142000632277414</v>
      </c>
      <c r="P630" s="5">
        <v>4.9023804896166903</v>
      </c>
      <c r="Q630" s="222">
        <v>0.84770972185651683</v>
      </c>
      <c r="U630" s="253" t="s">
        <v>4332</v>
      </c>
      <c r="V630" s="74" t="s">
        <v>8256</v>
      </c>
      <c r="W630" s="261" t="s">
        <v>14693</v>
      </c>
      <c r="X630" s="74" t="s">
        <v>8257</v>
      </c>
      <c r="Y630" s="4">
        <v>0.100613549032604</v>
      </c>
      <c r="Z630" s="216">
        <v>3.0063740261849801</v>
      </c>
      <c r="AA630" s="222">
        <v>0.99734353146818977</v>
      </c>
      <c r="BZ630" s="32"/>
    </row>
    <row r="631" spans="1:78" ht="25" customHeight="1" x14ac:dyDescent="0.2">
      <c r="A631" s="253" t="s">
        <v>7872</v>
      </c>
      <c r="B631" s="74" t="s">
        <v>10820</v>
      </c>
      <c r="C631" s="261" t="s">
        <v>15504</v>
      </c>
      <c r="D631" s="74" t="s">
        <v>10821</v>
      </c>
      <c r="E631" s="4">
        <v>0.143296777310012</v>
      </c>
      <c r="F631" s="5">
        <v>-2.4336080252974699</v>
      </c>
      <c r="G631" s="222">
        <v>0.84376357661044865</v>
      </c>
      <c r="K631" s="253" t="s">
        <v>4968</v>
      </c>
      <c r="L631" s="74" t="s">
        <v>10602</v>
      </c>
      <c r="M631" s="261" t="s">
        <v>16169</v>
      </c>
      <c r="N631" s="74" t="s">
        <v>10603</v>
      </c>
      <c r="O631" s="26">
        <v>0.142074991331887</v>
      </c>
      <c r="P631" s="5">
        <v>-3.5299359200432998</v>
      </c>
      <c r="Q631" s="222">
        <v>0.84748236177989755</v>
      </c>
      <c r="U631" s="253" t="s">
        <v>7482</v>
      </c>
      <c r="V631" s="74" t="s">
        <v>12497</v>
      </c>
      <c r="W631" s="261" t="s">
        <v>15591</v>
      </c>
      <c r="X631" s="74" t="s">
        <v>12498</v>
      </c>
      <c r="Y631" s="4">
        <v>0.100753458155333</v>
      </c>
      <c r="Z631" s="216">
        <v>-1.5132272830640701</v>
      </c>
      <c r="AA631" s="222">
        <v>0.99674003866571848</v>
      </c>
      <c r="BZ631" s="32"/>
    </row>
    <row r="632" spans="1:78" ht="25" customHeight="1" x14ac:dyDescent="0.2">
      <c r="A632" s="253" t="s">
        <v>1787</v>
      </c>
      <c r="B632" s="74" t="s">
        <v>8358</v>
      </c>
      <c r="C632" s="261" t="s">
        <v>15197</v>
      </c>
      <c r="D632" s="74" t="s">
        <v>8359</v>
      </c>
      <c r="E632" s="4">
        <v>0.14344936528589</v>
      </c>
      <c r="F632" s="5">
        <v>4.3379337627465899</v>
      </c>
      <c r="G632" s="222">
        <v>0.84330136901746267</v>
      </c>
      <c r="K632" s="253" t="s">
        <v>7740</v>
      </c>
      <c r="L632" s="74" t="s">
        <v>12390</v>
      </c>
      <c r="M632" s="261" t="s">
        <v>15860</v>
      </c>
      <c r="N632" s="74" t="s">
        <v>9849</v>
      </c>
      <c r="O632" s="26">
        <v>0.14216866073957801</v>
      </c>
      <c r="P632" s="5">
        <v>-1.97791808171521</v>
      </c>
      <c r="Q632" s="222">
        <v>0.84719612771233299</v>
      </c>
      <c r="U632" s="253" t="s">
        <v>4227</v>
      </c>
      <c r="V632" s="74" t="s">
        <v>11141</v>
      </c>
      <c r="W632" s="261" t="s">
        <v>15045</v>
      </c>
      <c r="X632" s="74" t="s">
        <v>11142</v>
      </c>
      <c r="Y632" s="4">
        <v>0.100933839105524</v>
      </c>
      <c r="Z632" s="216">
        <v>-2.50529711599187</v>
      </c>
      <c r="AA632" s="222">
        <v>0.99596320766783764</v>
      </c>
      <c r="BZ632" s="32"/>
    </row>
    <row r="633" spans="1:78" ht="25" customHeight="1" x14ac:dyDescent="0.2">
      <c r="A633" s="253" t="s">
        <v>7304</v>
      </c>
      <c r="B633" s="74" t="s">
        <v>6803</v>
      </c>
      <c r="C633" s="261" t="s">
        <v>16263</v>
      </c>
      <c r="D633" s="74" t="s">
        <v>8281</v>
      </c>
      <c r="E633" s="4">
        <v>0.14365162903338899</v>
      </c>
      <c r="F633" s="5">
        <v>2.7533291283738901</v>
      </c>
      <c r="G633" s="222">
        <v>0.84268944467238049</v>
      </c>
      <c r="K633" s="253" t="s">
        <v>7246</v>
      </c>
      <c r="L633" s="74" t="s">
        <v>11752</v>
      </c>
      <c r="M633" s="261" t="s">
        <v>14504</v>
      </c>
      <c r="N633" s="74" t="s">
        <v>11753</v>
      </c>
      <c r="O633" s="26">
        <v>0.142703549720646</v>
      </c>
      <c r="P633" s="5">
        <v>-0.88760434486358997</v>
      </c>
      <c r="Q633" s="222">
        <v>0.84556522376751908</v>
      </c>
      <c r="U633" s="253" t="s">
        <v>3611</v>
      </c>
      <c r="V633" s="74" t="s">
        <v>8691</v>
      </c>
      <c r="W633" s="261" t="s">
        <v>16096</v>
      </c>
      <c r="X633" s="74" t="s">
        <v>8692</v>
      </c>
      <c r="Y633" s="4">
        <v>0.101316864800835</v>
      </c>
      <c r="Z633" s="216">
        <v>-2.9977427112872101</v>
      </c>
      <c r="AA633" s="222">
        <v>0.99431825769676618</v>
      </c>
      <c r="BZ633" s="32"/>
    </row>
    <row r="634" spans="1:78" ht="25" customHeight="1" x14ac:dyDescent="0.2">
      <c r="A634" s="253" t="s">
        <v>1807</v>
      </c>
      <c r="B634" s="74" t="s">
        <v>9846</v>
      </c>
      <c r="C634" s="261" t="s">
        <v>14552</v>
      </c>
      <c r="D634" s="74" t="s">
        <v>9847</v>
      </c>
      <c r="E634" s="4">
        <v>0.14374739112104201</v>
      </c>
      <c r="F634" s="5">
        <v>-3.1968764726674701</v>
      </c>
      <c r="G634" s="222">
        <v>0.84240002860018914</v>
      </c>
      <c r="K634" s="253" t="s">
        <v>3414</v>
      </c>
      <c r="L634" s="74" t="s">
        <v>8479</v>
      </c>
      <c r="M634" s="261" t="s">
        <v>15452</v>
      </c>
      <c r="N634" s="74" t="s">
        <v>8480</v>
      </c>
      <c r="O634" s="26">
        <v>0.143276465150286</v>
      </c>
      <c r="P634" s="5">
        <v>-0.97865633867560697</v>
      </c>
      <c r="Q634" s="222">
        <v>0.84382514173651257</v>
      </c>
      <c r="U634" s="253" t="s">
        <v>4801</v>
      </c>
      <c r="V634" s="74" t="s">
        <v>9699</v>
      </c>
      <c r="W634" s="261" t="s">
        <v>15183</v>
      </c>
      <c r="X634" s="74" t="s">
        <v>9700</v>
      </c>
      <c r="Y634" s="4">
        <v>0.10152024201524799</v>
      </c>
      <c r="Z634" s="216">
        <v>-2.50824076471052</v>
      </c>
      <c r="AA634" s="222">
        <v>0.99344735559261232</v>
      </c>
      <c r="BZ634" s="32"/>
    </row>
    <row r="635" spans="1:78" ht="25" customHeight="1" x14ac:dyDescent="0.2">
      <c r="A635" s="253" t="s">
        <v>7669</v>
      </c>
      <c r="B635" s="74" t="s">
        <v>13130</v>
      </c>
      <c r="C635" s="261" t="s">
        <v>14703</v>
      </c>
      <c r="D635" s="74" t="s">
        <v>12586</v>
      </c>
      <c r="E635" s="4">
        <v>0.14383001356910299</v>
      </c>
      <c r="F635" s="5">
        <v>-1.9901126237362401</v>
      </c>
      <c r="G635" s="222">
        <v>0.84215047857521286</v>
      </c>
      <c r="K635" s="253" t="s">
        <v>3389</v>
      </c>
      <c r="L635" s="74" t="s">
        <v>11517</v>
      </c>
      <c r="M635" s="261" t="s">
        <v>16193</v>
      </c>
      <c r="N635" s="74" t="s">
        <v>11518</v>
      </c>
      <c r="O635" s="26">
        <v>0.14422609896192301</v>
      </c>
      <c r="P635" s="5">
        <v>-3.6828678239334698</v>
      </c>
      <c r="Q635" s="222">
        <v>0.84095614315657252</v>
      </c>
      <c r="U635" s="253" t="s">
        <v>7959</v>
      </c>
      <c r="V635" s="74" t="s">
        <v>10090</v>
      </c>
      <c r="W635" s="261" t="s">
        <v>14913</v>
      </c>
      <c r="X635" s="74" t="s">
        <v>10091</v>
      </c>
      <c r="Y635" s="4">
        <v>0.101921381171425</v>
      </c>
      <c r="Z635" s="216">
        <v>1.2996892258313699</v>
      </c>
      <c r="AA635" s="222">
        <v>0.99173469969608607</v>
      </c>
      <c r="BZ635" s="32"/>
    </row>
    <row r="636" spans="1:78" ht="25" customHeight="1" x14ac:dyDescent="0.2">
      <c r="A636" s="253" t="s">
        <v>3011</v>
      </c>
      <c r="B636" s="74" t="s">
        <v>8628</v>
      </c>
      <c r="C636" s="261" t="s">
        <v>14470</v>
      </c>
      <c r="D636" s="74" t="s">
        <v>8629</v>
      </c>
      <c r="E636" s="4">
        <v>0.14407921500880899</v>
      </c>
      <c r="F636" s="5">
        <v>3.5795361041353799</v>
      </c>
      <c r="G636" s="222">
        <v>0.84139866636197747</v>
      </c>
      <c r="K636" s="253" t="s">
        <v>7292</v>
      </c>
      <c r="L636" s="74" t="s">
        <v>10733</v>
      </c>
      <c r="M636" s="261" t="s">
        <v>14429</v>
      </c>
      <c r="N636" s="74" t="s">
        <v>10734</v>
      </c>
      <c r="O636" s="26">
        <v>0.144690357551053</v>
      </c>
      <c r="P636" s="5">
        <v>-3.8325678504902299</v>
      </c>
      <c r="Q636" s="222">
        <v>0.83956041015189298</v>
      </c>
      <c r="U636" s="253" t="s">
        <v>7447</v>
      </c>
      <c r="V636" s="74" t="s">
        <v>12492</v>
      </c>
      <c r="W636" s="261" t="s">
        <v>15462</v>
      </c>
      <c r="X636" s="74" t="s">
        <v>12493</v>
      </c>
      <c r="Y636" s="4">
        <v>0.102057833025182</v>
      </c>
      <c r="Z636" s="216">
        <v>-2.47234538114619</v>
      </c>
      <c r="AA636" s="222">
        <v>0.99115365719913295</v>
      </c>
      <c r="BZ636" s="32"/>
    </row>
    <row r="637" spans="1:78" ht="25" customHeight="1" x14ac:dyDescent="0.2">
      <c r="A637" s="253" t="s">
        <v>7307</v>
      </c>
      <c r="B637" s="74" t="s">
        <v>12700</v>
      </c>
      <c r="C637" s="261" t="s">
        <v>14309</v>
      </c>
      <c r="D637" s="74" t="s">
        <v>11557</v>
      </c>
      <c r="E637" s="4">
        <v>0.14493792967396299</v>
      </c>
      <c r="F637" s="5">
        <v>2.1819493148264</v>
      </c>
      <c r="G637" s="222">
        <v>0.83881794653364561</v>
      </c>
      <c r="K637" s="253" t="s">
        <v>7470</v>
      </c>
      <c r="L637" s="74" t="s">
        <v>13549</v>
      </c>
      <c r="M637" s="261" t="s">
        <v>16115</v>
      </c>
      <c r="N637" s="74" t="s">
        <v>13056</v>
      </c>
      <c r="O637" s="26">
        <v>0.14487621003473899</v>
      </c>
      <c r="P637" s="5">
        <v>-3.1478819307014199</v>
      </c>
      <c r="Q637" s="222">
        <v>0.8390029236998543</v>
      </c>
      <c r="U637" s="253" t="s">
        <v>1771</v>
      </c>
      <c r="V637" s="74" t="s">
        <v>8876</v>
      </c>
      <c r="W637" s="261" t="s">
        <v>15961</v>
      </c>
      <c r="X637" s="74" t="s">
        <v>8877</v>
      </c>
      <c r="Y637" s="4">
        <v>0.102124479752654</v>
      </c>
      <c r="Z637" s="216">
        <v>-5.9874503327531503</v>
      </c>
      <c r="AA637" s="222">
        <v>0.99087014285734543</v>
      </c>
      <c r="BZ637" s="32"/>
    </row>
    <row r="638" spans="1:78" ht="25" customHeight="1" x14ac:dyDescent="0.2">
      <c r="A638" s="253" t="s">
        <v>7371</v>
      </c>
      <c r="B638" s="74" t="s">
        <v>8253</v>
      </c>
      <c r="C638" s="261" t="s">
        <v>14264</v>
      </c>
      <c r="D638" s="74" t="s">
        <v>8254</v>
      </c>
      <c r="E638" s="4">
        <v>0.14596366879040501</v>
      </c>
      <c r="F638" s="5">
        <v>2.6341546389727299</v>
      </c>
      <c r="G638" s="222">
        <v>0.83575522919747036</v>
      </c>
      <c r="K638" s="253" t="s">
        <v>1476</v>
      </c>
      <c r="L638" s="74" t="s">
        <v>11030</v>
      </c>
      <c r="M638" s="261" t="s">
        <v>15609</v>
      </c>
      <c r="N638" s="74" t="s">
        <v>11031</v>
      </c>
      <c r="O638" s="26">
        <v>0.14598079196580299</v>
      </c>
      <c r="P638" s="5">
        <v>-1.2922928986987701</v>
      </c>
      <c r="Q638" s="222">
        <v>0.83570428457206269</v>
      </c>
      <c r="U638" s="253" t="s">
        <v>5077</v>
      </c>
      <c r="V638" s="74" t="s">
        <v>13299</v>
      </c>
      <c r="W638" s="261" t="s">
        <v>14993</v>
      </c>
      <c r="X638" s="74" t="s">
        <v>13288</v>
      </c>
      <c r="Y638" s="4">
        <v>0.102449526967238</v>
      </c>
      <c r="Z638" s="216">
        <v>1.9576746758905099</v>
      </c>
      <c r="AA638" s="222">
        <v>0.98949004249453409</v>
      </c>
      <c r="BZ638" s="32"/>
    </row>
    <row r="639" spans="1:78" ht="25" customHeight="1" x14ac:dyDescent="0.2">
      <c r="A639" s="253" t="s">
        <v>3283</v>
      </c>
      <c r="B639" s="74" t="s">
        <v>12315</v>
      </c>
      <c r="C639" s="261" t="s">
        <v>15327</v>
      </c>
      <c r="D639" s="74" t="s">
        <v>12316</v>
      </c>
      <c r="E639" s="4">
        <v>0.14598553726774599</v>
      </c>
      <c r="F639" s="5">
        <v>1.92087670611842</v>
      </c>
      <c r="G639" s="222">
        <v>0.83569016747537961</v>
      </c>
      <c r="K639" s="253" t="s">
        <v>3632</v>
      </c>
      <c r="L639" s="74" t="s">
        <v>8456</v>
      </c>
      <c r="M639" s="261" t="s">
        <v>16000</v>
      </c>
      <c r="N639" s="74" t="s">
        <v>8457</v>
      </c>
      <c r="O639" s="26">
        <v>0.14637488583685501</v>
      </c>
      <c r="P639" s="5">
        <v>-2.6032046329929899</v>
      </c>
      <c r="Q639" s="222">
        <v>0.83453343064165209</v>
      </c>
      <c r="U639" s="253" t="s">
        <v>7446</v>
      </c>
      <c r="V639" s="74" t="s">
        <v>13194</v>
      </c>
      <c r="W639" s="261" t="s">
        <v>15789</v>
      </c>
      <c r="X639" s="74" t="s">
        <v>12584</v>
      </c>
      <c r="Y639" s="4">
        <v>0.103149514519719</v>
      </c>
      <c r="Z639" s="216">
        <v>-2.7647222547378698</v>
      </c>
      <c r="AA639" s="222">
        <v>0.98653281172285368</v>
      </c>
      <c r="BZ639" s="32"/>
    </row>
    <row r="640" spans="1:78" ht="25" customHeight="1" x14ac:dyDescent="0.2">
      <c r="A640" s="253" t="s">
        <v>7540</v>
      </c>
      <c r="B640" s="74" t="s">
        <v>13230</v>
      </c>
      <c r="C640" s="261" t="s">
        <v>15772</v>
      </c>
      <c r="D640" s="74" t="s">
        <v>13231</v>
      </c>
      <c r="E640" s="4">
        <v>0.146273480742521</v>
      </c>
      <c r="F640" s="5">
        <v>0.73108951879806505</v>
      </c>
      <c r="G640" s="222">
        <v>0.83483440395774122</v>
      </c>
      <c r="K640" s="253" t="s">
        <v>2340</v>
      </c>
      <c r="L640" s="74" t="s">
        <v>8694</v>
      </c>
      <c r="M640" s="261" t="s">
        <v>14626</v>
      </c>
      <c r="N640" s="74" t="s">
        <v>8695</v>
      </c>
      <c r="O640" s="26">
        <v>0.146537857777748</v>
      </c>
      <c r="P640" s="5">
        <v>3.5844403660014201</v>
      </c>
      <c r="Q640" s="222">
        <v>0.83405016165809831</v>
      </c>
      <c r="U640" s="253" t="s">
        <v>4425</v>
      </c>
      <c r="V640" s="74" t="s">
        <v>11329</v>
      </c>
      <c r="W640" s="261" t="s">
        <v>15328</v>
      </c>
      <c r="X640" s="74" t="s">
        <v>11330</v>
      </c>
      <c r="Y640" s="4">
        <v>0.103246507531809</v>
      </c>
      <c r="Z640" s="216">
        <v>-2.4632030003421601</v>
      </c>
      <c r="AA640" s="222">
        <v>0.98612463008625018</v>
      </c>
      <c r="BZ640" s="32"/>
    </row>
    <row r="641" spans="1:78" ht="25" customHeight="1" x14ac:dyDescent="0.2">
      <c r="A641" s="253" t="s">
        <v>2628</v>
      </c>
      <c r="B641" s="74" t="s">
        <v>11504</v>
      </c>
      <c r="C641" s="261" t="s">
        <v>14792</v>
      </c>
      <c r="D641" s="74" t="s">
        <v>11505</v>
      </c>
      <c r="E641" s="4">
        <v>0.146621865447188</v>
      </c>
      <c r="F641" s="5">
        <v>2.1632533733362398</v>
      </c>
      <c r="G641" s="222">
        <v>0.83380125933364091</v>
      </c>
      <c r="K641" s="253" t="s">
        <v>2321</v>
      </c>
      <c r="L641" s="74" t="s">
        <v>9163</v>
      </c>
      <c r="M641" s="261" t="s">
        <v>14781</v>
      </c>
      <c r="N641" s="74" t="s">
        <v>9164</v>
      </c>
      <c r="O641" s="26">
        <v>0.14729085098212399</v>
      </c>
      <c r="P641" s="5">
        <v>0.82983887532195999</v>
      </c>
      <c r="Q641" s="222">
        <v>0.83182422865892602</v>
      </c>
      <c r="U641" s="253" t="s">
        <v>3550</v>
      </c>
      <c r="V641" s="74" t="s">
        <v>9075</v>
      </c>
      <c r="W641" s="261" t="s">
        <v>14741</v>
      </c>
      <c r="X641" s="74" t="s">
        <v>9076</v>
      </c>
      <c r="Y641" s="4">
        <v>0.10337038964462</v>
      </c>
      <c r="Z641" s="216">
        <v>-0.99334518650988202</v>
      </c>
      <c r="AA641" s="222">
        <v>0.98560384669261136</v>
      </c>
      <c r="BZ641" s="32"/>
    </row>
    <row r="642" spans="1:78" ht="25" customHeight="1" x14ac:dyDescent="0.2">
      <c r="A642" s="253" t="s">
        <v>3136</v>
      </c>
      <c r="B642" s="74" t="s">
        <v>6786</v>
      </c>
      <c r="C642" s="261" t="s">
        <v>16245</v>
      </c>
      <c r="D642" s="74" t="s">
        <v>11127</v>
      </c>
      <c r="E642" s="4">
        <v>0.146722823791232</v>
      </c>
      <c r="F642" s="5">
        <v>1.65577750107999</v>
      </c>
      <c r="G642" s="222">
        <v>0.83350232326927665</v>
      </c>
      <c r="K642" s="253" t="s">
        <v>4632</v>
      </c>
      <c r="L642" s="74" t="s">
        <v>10853</v>
      </c>
      <c r="M642" s="261" t="s">
        <v>15557</v>
      </c>
      <c r="N642" s="74" t="s">
        <v>10854</v>
      </c>
      <c r="O642" s="26">
        <v>0.14746937783301101</v>
      </c>
      <c r="P642" s="5">
        <v>-1.1901560503150399</v>
      </c>
      <c r="Q642" s="222">
        <v>0.83129815201687651</v>
      </c>
      <c r="U642" s="253" t="s">
        <v>5039</v>
      </c>
      <c r="V642" s="74" t="s">
        <v>12858</v>
      </c>
      <c r="W642" s="261" t="s">
        <v>14903</v>
      </c>
      <c r="X642" s="74" t="s">
        <v>12434</v>
      </c>
      <c r="Y642" s="4">
        <v>0.103532709346633</v>
      </c>
      <c r="Z642" s="216">
        <v>2.4732398847793902</v>
      </c>
      <c r="AA642" s="222">
        <v>0.98492242079136005</v>
      </c>
      <c r="BZ642" s="32"/>
    </row>
    <row r="643" spans="1:78" ht="25" customHeight="1" x14ac:dyDescent="0.2">
      <c r="A643" s="253" t="s">
        <v>7522</v>
      </c>
      <c r="B643" s="74" t="s">
        <v>12927</v>
      </c>
      <c r="C643" s="261" t="s">
        <v>15220</v>
      </c>
      <c r="D643" s="74" t="s">
        <v>10652</v>
      </c>
      <c r="E643" s="4">
        <v>0.147915389295982</v>
      </c>
      <c r="F643" s="5">
        <v>-3.3295536068242302</v>
      </c>
      <c r="G643" s="222">
        <v>0.82998663912931248</v>
      </c>
      <c r="K643" s="253" t="s">
        <v>5126</v>
      </c>
      <c r="L643" s="74" t="s">
        <v>12743</v>
      </c>
      <c r="M643" s="261" t="s">
        <v>14690</v>
      </c>
      <c r="N643" s="74" t="s">
        <v>10951</v>
      </c>
      <c r="O643" s="26">
        <v>0.148140095836475</v>
      </c>
      <c r="P643" s="5">
        <v>1.58464512443433</v>
      </c>
      <c r="Q643" s="222">
        <v>0.82932737872560947</v>
      </c>
      <c r="U643" s="253" t="s">
        <v>3131</v>
      </c>
      <c r="V643" s="74" t="s">
        <v>11225</v>
      </c>
      <c r="W643" s="261" t="s">
        <v>15941</v>
      </c>
      <c r="X643" s="74" t="s">
        <v>11226</v>
      </c>
      <c r="Y643" s="4">
        <v>0.103783439598143</v>
      </c>
      <c r="Z643" s="216">
        <v>-1.9438955903145201</v>
      </c>
      <c r="AA643" s="222">
        <v>0.98387193998393785</v>
      </c>
      <c r="BZ643" s="32"/>
    </row>
    <row r="644" spans="1:78" ht="25" customHeight="1" x14ac:dyDescent="0.2">
      <c r="A644" s="253" t="s">
        <v>5039</v>
      </c>
      <c r="B644" s="74" t="s">
        <v>12858</v>
      </c>
      <c r="C644" s="261" t="s">
        <v>14903</v>
      </c>
      <c r="D644" s="74" t="s">
        <v>12434</v>
      </c>
      <c r="E644" s="4">
        <v>0.148488382624897</v>
      </c>
      <c r="F644" s="5">
        <v>2.1497114591042599</v>
      </c>
      <c r="G644" s="222">
        <v>0.82830752317683487</v>
      </c>
      <c r="K644" s="253" t="s">
        <v>3934</v>
      </c>
      <c r="L644" s="74" t="s">
        <v>9106</v>
      </c>
      <c r="M644" s="261" t="s">
        <v>15375</v>
      </c>
      <c r="N644" s="74" t="s">
        <v>9107</v>
      </c>
      <c r="O644" s="26">
        <v>0.148160249296411</v>
      </c>
      <c r="P644" s="5">
        <v>-0.83811298408868795</v>
      </c>
      <c r="Q644" s="222">
        <v>0.82926829991184003</v>
      </c>
      <c r="U644" s="253" t="s">
        <v>2273</v>
      </c>
      <c r="V644" s="74" t="s">
        <v>11761</v>
      </c>
      <c r="W644" s="261" t="s">
        <v>15527</v>
      </c>
      <c r="X644" s="74" t="s">
        <v>11762</v>
      </c>
      <c r="Y644" s="4">
        <v>0.103798456559148</v>
      </c>
      <c r="Z644" s="216">
        <v>-1.3133312854927399</v>
      </c>
      <c r="AA644" s="222">
        <v>0.9838091042219419</v>
      </c>
      <c r="BZ644" s="32"/>
    </row>
    <row r="645" spans="1:78" ht="25" customHeight="1" x14ac:dyDescent="0.2">
      <c r="A645" s="253" t="s">
        <v>2454</v>
      </c>
      <c r="B645" s="74" t="s">
        <v>11053</v>
      </c>
      <c r="C645" s="261" t="s">
        <v>14266</v>
      </c>
      <c r="D645" s="74" t="s">
        <v>11054</v>
      </c>
      <c r="E645" s="4">
        <v>0.148786584166129</v>
      </c>
      <c r="F645" s="5">
        <v>2.1673970335774801</v>
      </c>
      <c r="G645" s="222">
        <v>0.8274362266214017</v>
      </c>
      <c r="K645" s="253" t="s">
        <v>4150</v>
      </c>
      <c r="L645" s="74" t="s">
        <v>10519</v>
      </c>
      <c r="M645" s="261" t="s">
        <v>16254</v>
      </c>
      <c r="N645" s="74" t="s">
        <v>10520</v>
      </c>
      <c r="O645" s="26">
        <v>0.148182198966062</v>
      </c>
      <c r="P645" s="5">
        <v>-4.4945720390397499</v>
      </c>
      <c r="Q645" s="222">
        <v>0.82920396474499269</v>
      </c>
      <c r="U645" s="253" t="s">
        <v>4404</v>
      </c>
      <c r="V645" s="74" t="s">
        <v>11857</v>
      </c>
      <c r="W645" s="261" t="s">
        <v>14735</v>
      </c>
      <c r="X645" s="74" t="s">
        <v>11858</v>
      </c>
      <c r="Y645" s="4">
        <v>0.104476655298556</v>
      </c>
      <c r="Z645" s="216">
        <v>-3.6194286003966201</v>
      </c>
      <c r="AA645" s="222">
        <v>0.98098073929097618</v>
      </c>
      <c r="BZ645" s="32"/>
    </row>
    <row r="646" spans="1:78" ht="25" customHeight="1" x14ac:dyDescent="0.2">
      <c r="A646" s="253" t="s">
        <v>4517</v>
      </c>
      <c r="B646" s="74" t="s">
        <v>11876</v>
      </c>
      <c r="C646" s="261" t="s">
        <v>14189</v>
      </c>
      <c r="D646" s="74" t="s">
        <v>11877</v>
      </c>
      <c r="E646" s="4">
        <v>0.149127726268067</v>
      </c>
      <c r="F646" s="5">
        <v>-2.7484868377418499</v>
      </c>
      <c r="G646" s="222">
        <v>0.82644160372492115</v>
      </c>
      <c r="K646" s="253" t="s">
        <v>3924</v>
      </c>
      <c r="L646" s="74" t="s">
        <v>12221</v>
      </c>
      <c r="M646" s="261" t="s">
        <v>16079</v>
      </c>
      <c r="N646" s="74" t="s">
        <v>12222</v>
      </c>
      <c r="O646" s="26">
        <v>0.14828964191843799</v>
      </c>
      <c r="P646" s="5">
        <v>-2.9874907555275199</v>
      </c>
      <c r="Q646" s="222">
        <v>0.82888918352840302</v>
      </c>
      <c r="U646" s="253" t="s">
        <v>4924</v>
      </c>
      <c r="V646" s="74" t="s">
        <v>13635</v>
      </c>
      <c r="W646" s="261" t="s">
        <v>14256</v>
      </c>
      <c r="X646" s="74" t="s">
        <v>13636</v>
      </c>
      <c r="Y646" s="4">
        <v>0.105009790961909</v>
      </c>
      <c r="Z646" s="216">
        <v>-1.86070267073502</v>
      </c>
      <c r="AA646" s="222">
        <v>0.97877020604919751</v>
      </c>
      <c r="BZ646" s="32"/>
    </row>
    <row r="647" spans="1:78" ht="25" customHeight="1" x14ac:dyDescent="0.2">
      <c r="A647" s="253" t="s">
        <v>5121</v>
      </c>
      <c r="B647" s="74" t="s">
        <v>13568</v>
      </c>
      <c r="C647" s="261" t="s">
        <v>14783</v>
      </c>
      <c r="D647" s="74" t="s">
        <v>12878</v>
      </c>
      <c r="E647" s="4">
        <v>0.14922184559766499</v>
      </c>
      <c r="F647" s="5">
        <v>-1.1236945059699499</v>
      </c>
      <c r="G647" s="222">
        <v>0.82616759289537522</v>
      </c>
      <c r="K647" s="253" t="s">
        <v>4929</v>
      </c>
      <c r="L647" s="74" t="s">
        <v>13376</v>
      </c>
      <c r="M647" s="261" t="s">
        <v>16056</v>
      </c>
      <c r="N647" s="74" t="s">
        <v>9359</v>
      </c>
      <c r="O647" s="26">
        <v>0.148315717886496</v>
      </c>
      <c r="P647" s="5">
        <v>-2.8657102955956302</v>
      </c>
      <c r="Q647" s="222">
        <v>0.82881282179930615</v>
      </c>
      <c r="U647" s="253" t="s">
        <v>3704</v>
      </c>
      <c r="V647" s="74" t="s">
        <v>10268</v>
      </c>
      <c r="W647" s="261" t="s">
        <v>16138</v>
      </c>
      <c r="X647" s="74" t="s">
        <v>10269</v>
      </c>
      <c r="Y647" s="4">
        <v>0.105078626387762</v>
      </c>
      <c r="Z647" s="216">
        <v>-4.0447777143433203</v>
      </c>
      <c r="AA647" s="222">
        <v>0.97848561304731441</v>
      </c>
      <c r="BZ647" s="32"/>
    </row>
    <row r="648" spans="1:78" ht="25" customHeight="1" x14ac:dyDescent="0.2">
      <c r="A648" s="253" t="s">
        <v>7860</v>
      </c>
      <c r="B648" s="74" t="s">
        <v>12622</v>
      </c>
      <c r="C648" s="261" t="s">
        <v>15463</v>
      </c>
      <c r="D648" s="74" t="s">
        <v>11001</v>
      </c>
      <c r="E648" s="4">
        <v>0.149522213650646</v>
      </c>
      <c r="F648" s="5">
        <v>1.00804146146499</v>
      </c>
      <c r="G648" s="222">
        <v>0.82529428192654997</v>
      </c>
      <c r="K648" s="253" t="s">
        <v>7488</v>
      </c>
      <c r="L648" s="74" t="s">
        <v>13193</v>
      </c>
      <c r="M648" s="261" t="s">
        <v>14255</v>
      </c>
      <c r="N648" s="74" t="s">
        <v>12408</v>
      </c>
      <c r="O648" s="26">
        <v>0.14831609327238099</v>
      </c>
      <c r="P648" s="5">
        <v>-1.5695766202830399</v>
      </c>
      <c r="Q648" s="222">
        <v>0.82881172260486846</v>
      </c>
      <c r="U648" s="253" t="s">
        <v>7161</v>
      </c>
      <c r="V648" s="74" t="s">
        <v>13348</v>
      </c>
      <c r="W648" s="261" t="s">
        <v>14187</v>
      </c>
      <c r="X648" s="74" t="s">
        <v>8857</v>
      </c>
      <c r="Y648" s="4">
        <v>0.105095690462244</v>
      </c>
      <c r="Z648" s="216">
        <v>2.5794421170623298</v>
      </c>
      <c r="AA648" s="222">
        <v>0.97841509221952094</v>
      </c>
      <c r="BZ648" s="32"/>
    </row>
    <row r="649" spans="1:78" ht="25" customHeight="1" x14ac:dyDescent="0.2">
      <c r="A649" s="253" t="s">
        <v>7601</v>
      </c>
      <c r="B649" s="74" t="s">
        <v>13267</v>
      </c>
      <c r="C649" s="261" t="s">
        <v>15619</v>
      </c>
      <c r="D649" s="74" t="s">
        <v>12910</v>
      </c>
      <c r="E649" s="4">
        <v>0.15039879298817699</v>
      </c>
      <c r="F649" s="5">
        <v>1.19002259510402</v>
      </c>
      <c r="G649" s="222">
        <v>0.82275564912122345</v>
      </c>
      <c r="K649" s="253" t="s">
        <v>1840</v>
      </c>
      <c r="L649" s="74" t="s">
        <v>9776</v>
      </c>
      <c r="M649" s="261" t="s">
        <v>14661</v>
      </c>
      <c r="N649" s="74" t="s">
        <v>9777</v>
      </c>
      <c r="O649" s="26">
        <v>0.14832643529645301</v>
      </c>
      <c r="P649" s="5">
        <v>2.2134337222757701</v>
      </c>
      <c r="Q649" s="222">
        <v>0.82878144047364688</v>
      </c>
      <c r="U649" s="253" t="s">
        <v>7487</v>
      </c>
      <c r="V649" s="74" t="s">
        <v>12582</v>
      </c>
      <c r="W649" s="261" t="s">
        <v>16089</v>
      </c>
      <c r="X649" s="74" t="s">
        <v>12583</v>
      </c>
      <c r="Y649" s="4">
        <v>0.10518060102889699</v>
      </c>
      <c r="Z649" s="216">
        <v>-4.3038601695236798</v>
      </c>
      <c r="AA649" s="222">
        <v>0.97806435184555396</v>
      </c>
      <c r="BZ649" s="32"/>
    </row>
    <row r="650" spans="1:78" ht="25" customHeight="1" x14ac:dyDescent="0.2">
      <c r="A650" s="253" t="s">
        <v>3684</v>
      </c>
      <c r="B650" s="74" t="s">
        <v>11718</v>
      </c>
      <c r="C650" s="261" t="s">
        <v>16166</v>
      </c>
      <c r="D650" s="74" t="s">
        <v>11719</v>
      </c>
      <c r="E650" s="4">
        <v>0.15053429307838101</v>
      </c>
      <c r="F650" s="5">
        <v>1.42126452983073</v>
      </c>
      <c r="G650" s="222">
        <v>0.82236455257402052</v>
      </c>
      <c r="K650" s="253" t="s">
        <v>2011</v>
      </c>
      <c r="L650" s="74" t="s">
        <v>10337</v>
      </c>
      <c r="M650" s="261" t="s">
        <v>16289</v>
      </c>
      <c r="N650" s="74" t="s">
        <v>10338</v>
      </c>
      <c r="O650" s="26">
        <v>0.14846433214858101</v>
      </c>
      <c r="P650" s="5">
        <v>-5.5252513343745804</v>
      </c>
      <c r="Q650" s="222">
        <v>0.82837787100431293</v>
      </c>
      <c r="U650" s="253" t="s">
        <v>3028</v>
      </c>
      <c r="V650" s="74" t="s">
        <v>8571</v>
      </c>
      <c r="W650" s="261" t="s">
        <v>15769</v>
      </c>
      <c r="X650" s="74" t="s">
        <v>8572</v>
      </c>
      <c r="Y650" s="4">
        <v>0.105294494575583</v>
      </c>
      <c r="Z650" s="216">
        <v>-4.6072177653240196</v>
      </c>
      <c r="AA650" s="222">
        <v>0.97759433572762822</v>
      </c>
      <c r="BZ650" s="32"/>
    </row>
    <row r="651" spans="1:78" ht="25" customHeight="1" x14ac:dyDescent="0.2">
      <c r="A651" s="253" t="s">
        <v>7824</v>
      </c>
      <c r="B651" s="74" t="s">
        <v>12479</v>
      </c>
      <c r="C651" s="261" t="s">
        <v>15847</v>
      </c>
      <c r="D651" s="74" t="s">
        <v>11733</v>
      </c>
      <c r="E651" s="4">
        <v>0.150955812910396</v>
      </c>
      <c r="F651" s="5">
        <v>1.20713441458088</v>
      </c>
      <c r="G651" s="222">
        <v>0.82115015878330178</v>
      </c>
      <c r="K651" s="253" t="s">
        <v>3281</v>
      </c>
      <c r="L651" s="74" t="s">
        <v>10003</v>
      </c>
      <c r="M651" s="261" t="s">
        <v>16226</v>
      </c>
      <c r="N651" s="74" t="s">
        <v>10004</v>
      </c>
      <c r="O651" s="26">
        <v>0.14885430695263799</v>
      </c>
      <c r="P651" s="5">
        <v>-4.0727272601518303</v>
      </c>
      <c r="Q651" s="222">
        <v>0.82723859495273577</v>
      </c>
      <c r="U651" s="253" t="s">
        <v>3408</v>
      </c>
      <c r="V651" s="74" t="s">
        <v>11335</v>
      </c>
      <c r="W651" s="261" t="s">
        <v>15561</v>
      </c>
      <c r="X651" s="74" t="s">
        <v>11336</v>
      </c>
      <c r="Y651" s="4">
        <v>0.105926911034343</v>
      </c>
      <c r="Z651" s="216">
        <v>-1.53930386298913</v>
      </c>
      <c r="AA651" s="222">
        <v>0.974993692121089</v>
      </c>
      <c r="BZ651" s="32"/>
    </row>
    <row r="652" spans="1:78" ht="25" customHeight="1" x14ac:dyDescent="0.2">
      <c r="A652" s="253" t="s">
        <v>2401</v>
      </c>
      <c r="B652" s="74" t="s">
        <v>8398</v>
      </c>
      <c r="C652" s="261" t="s">
        <v>15568</v>
      </c>
      <c r="D652" s="74" t="s">
        <v>8399</v>
      </c>
      <c r="E652" s="4">
        <v>0.15097649326176499</v>
      </c>
      <c r="F652" s="5">
        <v>5.1152758828940401</v>
      </c>
      <c r="G652" s="222">
        <v>0.82109066622610394</v>
      </c>
      <c r="K652" s="253" t="s">
        <v>7716</v>
      </c>
      <c r="L652" s="74" t="s">
        <v>12940</v>
      </c>
      <c r="M652" s="261" t="s">
        <v>15950</v>
      </c>
      <c r="N652" s="74" t="s">
        <v>12941</v>
      </c>
      <c r="O652" s="26">
        <v>0.148937224015324</v>
      </c>
      <c r="P652" s="5">
        <v>-2.3535308253895799</v>
      </c>
      <c r="Q652" s="222">
        <v>0.82699674506806153</v>
      </c>
      <c r="U652" s="253" t="s">
        <v>7418</v>
      </c>
      <c r="V652" s="74" t="s">
        <v>13389</v>
      </c>
      <c r="W652" s="261" t="s">
        <v>14373</v>
      </c>
      <c r="X652" s="74" t="s">
        <v>8090</v>
      </c>
      <c r="Y652" s="4">
        <v>0.106396178721791</v>
      </c>
      <c r="Z652" s="216">
        <v>-3.4215284183963299</v>
      </c>
      <c r="AA652" s="222">
        <v>0.97307396968985826</v>
      </c>
      <c r="BZ652" s="32"/>
    </row>
    <row r="653" spans="1:78" ht="25" customHeight="1" x14ac:dyDescent="0.2">
      <c r="A653" s="253" t="s">
        <v>2484</v>
      </c>
      <c r="B653" s="74" t="s">
        <v>8127</v>
      </c>
      <c r="C653" s="261" t="s">
        <v>15614</v>
      </c>
      <c r="D653" s="74" t="s">
        <v>8128</v>
      </c>
      <c r="E653" s="4">
        <v>0.151532722580524</v>
      </c>
      <c r="F653" s="5">
        <v>1.71125052440196</v>
      </c>
      <c r="G653" s="222">
        <v>0.81949357375158216</v>
      </c>
      <c r="K653" s="253" t="s">
        <v>1946</v>
      </c>
      <c r="L653" s="74" t="s">
        <v>8931</v>
      </c>
      <c r="M653" s="261" t="s">
        <v>16178</v>
      </c>
      <c r="N653" s="74" t="s">
        <v>8932</v>
      </c>
      <c r="O653" s="26">
        <v>0.14910184134344701</v>
      </c>
      <c r="P653" s="5">
        <v>-3.5755694441209802</v>
      </c>
      <c r="Q653" s="222">
        <v>0.82651699316430649</v>
      </c>
      <c r="U653" s="253" t="s">
        <v>3885</v>
      </c>
      <c r="V653" s="74" t="s">
        <v>8028</v>
      </c>
      <c r="W653" s="261" t="s">
        <v>14882</v>
      </c>
      <c r="X653" s="74" t="s">
        <v>8029</v>
      </c>
      <c r="Y653" s="4">
        <v>0.106632476817551</v>
      </c>
      <c r="Z653" s="216">
        <v>-2.4980741867205598</v>
      </c>
      <c r="AA653" s="222">
        <v>0.97211050305292213</v>
      </c>
      <c r="BZ653" s="32"/>
    </row>
    <row r="654" spans="1:78" ht="25" customHeight="1" x14ac:dyDescent="0.2">
      <c r="A654" s="253" t="s">
        <v>4757</v>
      </c>
      <c r="B654" s="74" t="s">
        <v>10302</v>
      </c>
      <c r="C654" s="261" t="s">
        <v>15510</v>
      </c>
      <c r="D654" s="74" t="s">
        <v>10303</v>
      </c>
      <c r="E654" s="4">
        <v>0.15173054597244501</v>
      </c>
      <c r="F654" s="5">
        <v>1.5988497932753001</v>
      </c>
      <c r="G654" s="222">
        <v>0.8189269794515307</v>
      </c>
      <c r="K654" s="253" t="s">
        <v>7408</v>
      </c>
      <c r="L654" s="74" t="s">
        <v>13336</v>
      </c>
      <c r="M654" s="261" t="s">
        <v>14251</v>
      </c>
      <c r="N654" s="74" t="s">
        <v>8746</v>
      </c>
      <c r="O654" s="26">
        <v>0.149365864241573</v>
      </c>
      <c r="P654" s="5">
        <v>-3.78940043586001</v>
      </c>
      <c r="Q654" s="222">
        <v>0.82574864392239511</v>
      </c>
      <c r="U654" s="253" t="s">
        <v>4481</v>
      </c>
      <c r="V654" s="74" t="s">
        <v>10152</v>
      </c>
      <c r="W654" s="261" t="s">
        <v>15621</v>
      </c>
      <c r="X654" s="74" t="s">
        <v>10153</v>
      </c>
      <c r="Y654" s="4">
        <v>0.10663319523716901</v>
      </c>
      <c r="Z654" s="216">
        <v>-4.1239295500487598</v>
      </c>
      <c r="AA654" s="222">
        <v>0.97210757707170081</v>
      </c>
      <c r="BZ654" s="32"/>
    </row>
    <row r="655" spans="1:78" ht="25" customHeight="1" x14ac:dyDescent="0.2">
      <c r="A655" s="253" t="s">
        <v>7510</v>
      </c>
      <c r="B655" s="74" t="s">
        <v>13519</v>
      </c>
      <c r="C655" s="261" t="s">
        <v>14333</v>
      </c>
      <c r="D655" s="74" t="s">
        <v>12761</v>
      </c>
      <c r="E655" s="4">
        <v>0.15264046987782101</v>
      </c>
      <c r="F655" s="5">
        <v>-2.2763043117972299</v>
      </c>
      <c r="G655" s="222">
        <v>0.81633030573595267</v>
      </c>
      <c r="K655" s="253" t="s">
        <v>1938</v>
      </c>
      <c r="L655" s="74" t="s">
        <v>12350</v>
      </c>
      <c r="M655" s="261" t="s">
        <v>15611</v>
      </c>
      <c r="N655" s="74" t="s">
        <v>12351</v>
      </c>
      <c r="O655" s="26">
        <v>0.14939838867027999</v>
      </c>
      <c r="P655" s="5">
        <v>-1.2936731559274901</v>
      </c>
      <c r="Q655" s="222">
        <v>0.82565408655930606</v>
      </c>
      <c r="U655" s="253" t="s">
        <v>1729</v>
      </c>
      <c r="V655" s="74" t="s">
        <v>10985</v>
      </c>
      <c r="W655" s="261" t="s">
        <v>16147</v>
      </c>
      <c r="X655" s="74" t="s">
        <v>10986</v>
      </c>
      <c r="Y655" s="4">
        <v>0.10678087331828701</v>
      </c>
      <c r="Z655" s="216">
        <v>-2.8914816743406799</v>
      </c>
      <c r="AA655" s="222">
        <v>0.97150653154177347</v>
      </c>
      <c r="BZ655" s="32"/>
    </row>
    <row r="656" spans="1:78" ht="25" customHeight="1" x14ac:dyDescent="0.2">
      <c r="A656" s="253" t="s">
        <v>5106</v>
      </c>
      <c r="B656" s="74" t="s">
        <v>12589</v>
      </c>
      <c r="C656" s="261" t="s">
        <v>14198</v>
      </c>
      <c r="D656" s="74" t="s">
        <v>12590</v>
      </c>
      <c r="E656" s="4">
        <v>0.15296387690858501</v>
      </c>
      <c r="F656" s="5">
        <v>0.99401150255706205</v>
      </c>
      <c r="G656" s="222">
        <v>0.81541111762375462</v>
      </c>
      <c r="K656" s="253" t="s">
        <v>2982</v>
      </c>
      <c r="L656" s="74" t="s">
        <v>11383</v>
      </c>
      <c r="M656" s="261" t="s">
        <v>16235</v>
      </c>
      <c r="N656" s="74" t="s">
        <v>11384</v>
      </c>
      <c r="O656" s="26">
        <v>0.15040880927986999</v>
      </c>
      <c r="P656" s="5">
        <v>-4.1559189753972401</v>
      </c>
      <c r="Q656" s="222">
        <v>0.82272672684545511</v>
      </c>
      <c r="U656" s="253" t="s">
        <v>4636</v>
      </c>
      <c r="V656" s="74" t="s">
        <v>12007</v>
      </c>
      <c r="W656" s="261" t="s">
        <v>15566</v>
      </c>
      <c r="X656" s="74" t="s">
        <v>12008</v>
      </c>
      <c r="Y656" s="4">
        <v>0.107071689854769</v>
      </c>
      <c r="Z656" s="216">
        <v>-1.1041943609756599</v>
      </c>
      <c r="AA656" s="222">
        <v>0.97032534303486639</v>
      </c>
      <c r="BZ656" s="32"/>
    </row>
    <row r="657" spans="1:78" ht="25" customHeight="1" x14ac:dyDescent="0.2">
      <c r="A657" s="253" t="s">
        <v>7949</v>
      </c>
      <c r="B657" s="74" t="s">
        <v>10109</v>
      </c>
      <c r="C657" s="261" t="s">
        <v>14936</v>
      </c>
      <c r="D657" s="74" t="s">
        <v>10110</v>
      </c>
      <c r="E657" s="4">
        <v>0.15329359259286701</v>
      </c>
      <c r="F657" s="5">
        <v>-1.2302577049066199</v>
      </c>
      <c r="G657" s="222">
        <v>0.81447599752472732</v>
      </c>
      <c r="K657" s="253" t="s">
        <v>4365</v>
      </c>
      <c r="L657" s="74" t="s">
        <v>8243</v>
      </c>
      <c r="M657" s="261" t="s">
        <v>16136</v>
      </c>
      <c r="N657" s="74" t="s">
        <v>8244</v>
      </c>
      <c r="O657" s="26">
        <v>0.150569870357916</v>
      </c>
      <c r="P657" s="5">
        <v>-3.28751853200859</v>
      </c>
      <c r="Q657" s="222">
        <v>0.82226192352978056</v>
      </c>
      <c r="U657" s="253" t="s">
        <v>4249</v>
      </c>
      <c r="V657" s="74" t="s">
        <v>8310</v>
      </c>
      <c r="W657" s="261" t="s">
        <v>15078</v>
      </c>
      <c r="X657" s="74" t="s">
        <v>8311</v>
      </c>
      <c r="Y657" s="4">
        <v>0.107678665374913</v>
      </c>
      <c r="Z657" s="216">
        <v>-2.7364720885188101</v>
      </c>
      <c r="AA657" s="222">
        <v>0.96787033595723371</v>
      </c>
      <c r="BZ657" s="32"/>
    </row>
    <row r="658" spans="1:78" ht="25" customHeight="1" x14ac:dyDescent="0.2">
      <c r="A658" s="253" t="s">
        <v>3974</v>
      </c>
      <c r="B658" s="74" t="s">
        <v>9655</v>
      </c>
      <c r="C658" s="261" t="s">
        <v>14756</v>
      </c>
      <c r="D658" s="74" t="s">
        <v>9656</v>
      </c>
      <c r="E658" s="4">
        <v>0.15356573857674499</v>
      </c>
      <c r="F658" s="5">
        <v>-1.5844601758938399</v>
      </c>
      <c r="G658" s="222">
        <v>0.81370566716125026</v>
      </c>
      <c r="K658" s="253" t="s">
        <v>4031</v>
      </c>
      <c r="L658" s="74" t="s">
        <v>10736</v>
      </c>
      <c r="M658" s="261" t="s">
        <v>15956</v>
      </c>
      <c r="N658" s="74" t="s">
        <v>10737</v>
      </c>
      <c r="O658" s="26">
        <v>0.151011004600208</v>
      </c>
      <c r="P658" s="5">
        <v>-2.3974158306895599</v>
      </c>
      <c r="Q658" s="222">
        <v>0.82099140328296716</v>
      </c>
      <c r="U658" s="253" t="s">
        <v>7961</v>
      </c>
      <c r="V658" s="74" t="s">
        <v>12522</v>
      </c>
      <c r="W658" s="261" t="s">
        <v>14668</v>
      </c>
      <c r="X658" s="74" t="s">
        <v>11059</v>
      </c>
      <c r="Y658" s="4">
        <v>0.10775426373057</v>
      </c>
      <c r="Z658" s="216">
        <v>2.4115977898173502</v>
      </c>
      <c r="AA658" s="222">
        <v>0.96756553622038044</v>
      </c>
      <c r="BZ658" s="32"/>
    </row>
    <row r="659" spans="1:78" ht="25" customHeight="1" x14ac:dyDescent="0.2">
      <c r="A659" s="253" t="s">
        <v>7279</v>
      </c>
      <c r="B659" s="74" t="s">
        <v>13646</v>
      </c>
      <c r="C659" s="261" t="s">
        <v>14574</v>
      </c>
      <c r="D659" s="74" t="s">
        <v>9046</v>
      </c>
      <c r="E659" s="4">
        <v>0.153947953724591</v>
      </c>
      <c r="F659" s="5">
        <v>-1.4185717424597899</v>
      </c>
      <c r="G659" s="222">
        <v>0.81262607936243791</v>
      </c>
      <c r="K659" s="253" t="s">
        <v>3755</v>
      </c>
      <c r="L659" s="74" t="s">
        <v>10873</v>
      </c>
      <c r="M659" s="261" t="s">
        <v>15364</v>
      </c>
      <c r="N659" s="74" t="s">
        <v>10874</v>
      </c>
      <c r="O659" s="26">
        <v>0.15108828988060899</v>
      </c>
      <c r="P659" s="5">
        <v>-0.81805388684195202</v>
      </c>
      <c r="Q659" s="222">
        <v>0.8207691944122022</v>
      </c>
      <c r="U659" s="253" t="s">
        <v>7600</v>
      </c>
      <c r="V659" s="74" t="s">
        <v>8862</v>
      </c>
      <c r="W659" s="261" t="s">
        <v>14771</v>
      </c>
      <c r="X659" s="74" t="s">
        <v>8863</v>
      </c>
      <c r="Y659" s="4">
        <v>0.107811711876619</v>
      </c>
      <c r="Z659" s="216">
        <v>1.67287701607911</v>
      </c>
      <c r="AA659" s="222">
        <v>0.96733405800731809</v>
      </c>
      <c r="BZ659" s="32"/>
    </row>
    <row r="660" spans="1:78" ht="25" customHeight="1" x14ac:dyDescent="0.2">
      <c r="A660" s="253" t="s">
        <v>3146</v>
      </c>
      <c r="B660" s="74" t="s">
        <v>9115</v>
      </c>
      <c r="C660" s="261" t="s">
        <v>14982</v>
      </c>
      <c r="D660" s="74" t="s">
        <v>9116</v>
      </c>
      <c r="E660" s="4">
        <v>0.15506031228595499</v>
      </c>
      <c r="F660" s="5">
        <v>3.0875846882832998</v>
      </c>
      <c r="G660" s="222">
        <v>0.80949934571198756</v>
      </c>
      <c r="K660" s="253" t="s">
        <v>4928</v>
      </c>
      <c r="L660" s="74" t="s">
        <v>10791</v>
      </c>
      <c r="M660" s="261" t="s">
        <v>16068</v>
      </c>
      <c r="N660" s="74" t="s">
        <v>10792</v>
      </c>
      <c r="O660" s="26">
        <v>0.15119542433571501</v>
      </c>
      <c r="P660" s="5">
        <v>-2.9447412386252299</v>
      </c>
      <c r="Q660" s="222">
        <v>0.82046135179657853</v>
      </c>
      <c r="U660" s="253" t="s">
        <v>7770</v>
      </c>
      <c r="V660" s="74" t="s">
        <v>10729</v>
      </c>
      <c r="W660" s="261" t="s">
        <v>15236</v>
      </c>
      <c r="X660" s="74" t="s">
        <v>10730</v>
      </c>
      <c r="Y660" s="4">
        <v>0.107908419781367</v>
      </c>
      <c r="Z660" s="216">
        <v>-1.4156060496854399</v>
      </c>
      <c r="AA660" s="222">
        <v>0.96694466725477846</v>
      </c>
      <c r="BZ660" s="32"/>
    </row>
    <row r="661" spans="1:78" ht="25" customHeight="1" x14ac:dyDescent="0.2">
      <c r="A661" s="253" t="s">
        <v>7958</v>
      </c>
      <c r="B661" s="74" t="s">
        <v>8650</v>
      </c>
      <c r="C661" s="261" t="s">
        <v>15093</v>
      </c>
      <c r="D661" s="74" t="s">
        <v>8651</v>
      </c>
      <c r="E661" s="4">
        <v>0.15544483846749199</v>
      </c>
      <c r="F661" s="5">
        <v>-1.21730949525904</v>
      </c>
      <c r="G661" s="222">
        <v>0.8084236940923395</v>
      </c>
      <c r="K661" s="253" t="s">
        <v>7599</v>
      </c>
      <c r="L661" s="74" t="s">
        <v>13624</v>
      </c>
      <c r="M661" s="261" t="s">
        <v>15916</v>
      </c>
      <c r="N661" s="74" t="s">
        <v>11799</v>
      </c>
      <c r="O661" s="26">
        <v>0.15126237008780499</v>
      </c>
      <c r="P661" s="5">
        <v>-2.2096374745557501</v>
      </c>
      <c r="Q661" s="222">
        <v>0.82026909904772971</v>
      </c>
      <c r="U661" s="253" t="s">
        <v>7792</v>
      </c>
      <c r="V661" s="74" t="s">
        <v>11020</v>
      </c>
      <c r="W661" s="261" t="s">
        <v>15938</v>
      </c>
      <c r="X661" s="74" t="s">
        <v>11021</v>
      </c>
      <c r="Y661" s="4">
        <v>0.108087399885922</v>
      </c>
      <c r="Z661" s="216">
        <v>-2.6084310899820702</v>
      </c>
      <c r="AA661" s="222">
        <v>0.96622493027386025</v>
      </c>
      <c r="BZ661" s="32"/>
    </row>
    <row r="662" spans="1:78" ht="25" customHeight="1" x14ac:dyDescent="0.2">
      <c r="A662" s="253" t="s">
        <v>4791</v>
      </c>
      <c r="B662" s="74" t="s">
        <v>8386</v>
      </c>
      <c r="C662" s="261" t="s">
        <v>15431</v>
      </c>
      <c r="D662" s="74" t="s">
        <v>8387</v>
      </c>
      <c r="E662" s="4">
        <v>0.15621577844443699</v>
      </c>
      <c r="F662" s="5">
        <v>1.6202618232120301</v>
      </c>
      <c r="G662" s="222">
        <v>0.80627510269127123</v>
      </c>
      <c r="K662" s="253" t="s">
        <v>2600</v>
      </c>
      <c r="L662" s="74" t="s">
        <v>10454</v>
      </c>
      <c r="M662" s="261" t="s">
        <v>14646</v>
      </c>
      <c r="N662" s="74" t="s">
        <v>10455</v>
      </c>
      <c r="O662" s="26">
        <v>0.151344582337439</v>
      </c>
      <c r="P662" s="5">
        <v>2.5315037313631601</v>
      </c>
      <c r="Q662" s="222">
        <v>0.82003312081290602</v>
      </c>
      <c r="U662" s="253" t="s">
        <v>5099</v>
      </c>
      <c r="V662" s="74" t="s">
        <v>12883</v>
      </c>
      <c r="W662" s="261" t="s">
        <v>14329</v>
      </c>
      <c r="X662" s="74" t="s">
        <v>10162</v>
      </c>
      <c r="Y662" s="4">
        <v>0.108250197019537</v>
      </c>
      <c r="Z662" s="216">
        <v>-1.26687389169102</v>
      </c>
      <c r="AA662" s="222">
        <v>0.96557130454115692</v>
      </c>
      <c r="BZ662" s="32"/>
    </row>
    <row r="663" spans="1:78" ht="25" customHeight="1" x14ac:dyDescent="0.2">
      <c r="A663" s="253" t="s">
        <v>4998</v>
      </c>
      <c r="B663" s="74" t="s">
        <v>13594</v>
      </c>
      <c r="C663" s="261" t="s">
        <v>16295</v>
      </c>
      <c r="D663" s="74" t="s">
        <v>13037</v>
      </c>
      <c r="E663" s="4">
        <v>0.156863358376192</v>
      </c>
      <c r="F663" s="5">
        <v>1.4939217739817601</v>
      </c>
      <c r="G663" s="222">
        <v>0.80447849117066206</v>
      </c>
      <c r="K663" s="253" t="s">
        <v>7677</v>
      </c>
      <c r="L663" s="74" t="s">
        <v>12448</v>
      </c>
      <c r="M663" s="261" t="s">
        <v>15782</v>
      </c>
      <c r="N663" s="74" t="s">
        <v>12401</v>
      </c>
      <c r="O663" s="26">
        <v>0.151400256373982</v>
      </c>
      <c r="P663" s="5">
        <v>-1.6966041264880301</v>
      </c>
      <c r="Q663" s="222">
        <v>0.81987338942173593</v>
      </c>
      <c r="U663" s="253" t="s">
        <v>5019</v>
      </c>
      <c r="V663" s="74" t="s">
        <v>13383</v>
      </c>
      <c r="W663" s="261" t="s">
        <v>14914</v>
      </c>
      <c r="X663" s="74" t="s">
        <v>9786</v>
      </c>
      <c r="Y663" s="4">
        <v>0.10833331304473701</v>
      </c>
      <c r="Z663" s="216">
        <v>2.1421432684146402</v>
      </c>
      <c r="AA663" s="222">
        <v>0.96523797507518427</v>
      </c>
      <c r="BZ663" s="32"/>
    </row>
    <row r="664" spans="1:78" ht="25" customHeight="1" x14ac:dyDescent="0.2">
      <c r="A664" s="253" t="s">
        <v>7579</v>
      </c>
      <c r="B664" s="74" t="s">
        <v>13333</v>
      </c>
      <c r="C664" s="261" t="s">
        <v>15419</v>
      </c>
      <c r="D664" s="74" t="s">
        <v>13334</v>
      </c>
      <c r="E664" s="4">
        <v>0.15690259646190499</v>
      </c>
      <c r="F664" s="5">
        <v>0.95708440400652905</v>
      </c>
      <c r="G664" s="222">
        <v>0.80436986954405365</v>
      </c>
      <c r="K664" s="253" t="s">
        <v>2199</v>
      </c>
      <c r="L664" s="74" t="s">
        <v>9545</v>
      </c>
      <c r="M664" s="261" t="s">
        <v>15520</v>
      </c>
      <c r="N664" s="74" t="s">
        <v>9546</v>
      </c>
      <c r="O664" s="26">
        <v>0.15190018027637001</v>
      </c>
      <c r="P664" s="5">
        <v>-1.0948741398906401</v>
      </c>
      <c r="Q664" s="222">
        <v>0.81844171071268268</v>
      </c>
      <c r="U664" s="253" t="s">
        <v>2277</v>
      </c>
      <c r="V664" s="74" t="s">
        <v>11238</v>
      </c>
      <c r="W664" s="261" t="s">
        <v>16139</v>
      </c>
      <c r="X664" s="74" t="s">
        <v>11239</v>
      </c>
      <c r="Y664" s="4">
        <v>0.10844293118222401</v>
      </c>
      <c r="Z664" s="216">
        <v>-3.4685437784156399</v>
      </c>
      <c r="AA664" s="222">
        <v>0.96479875207402332</v>
      </c>
      <c r="BZ664" s="32"/>
    </row>
    <row r="665" spans="1:78" ht="25" customHeight="1" x14ac:dyDescent="0.2">
      <c r="A665" s="253" t="s">
        <v>5108</v>
      </c>
      <c r="B665" s="74" t="s">
        <v>12855</v>
      </c>
      <c r="C665" s="261" t="s">
        <v>14701</v>
      </c>
      <c r="D665" s="74" t="s">
        <v>10043</v>
      </c>
      <c r="E665" s="4">
        <v>0.157059511860835</v>
      </c>
      <c r="F665" s="5">
        <v>1.1667597962760901</v>
      </c>
      <c r="G665" s="222">
        <v>0.80393575666387695</v>
      </c>
      <c r="K665" s="253" t="s">
        <v>3544</v>
      </c>
      <c r="L665" s="74" t="s">
        <v>10782</v>
      </c>
      <c r="M665" s="261" t="s">
        <v>15637</v>
      </c>
      <c r="N665" s="74" t="s">
        <v>10783</v>
      </c>
      <c r="O665" s="26">
        <v>0.15204244608331099</v>
      </c>
      <c r="P665" s="5">
        <v>-1.3624495190689501</v>
      </c>
      <c r="Q665" s="222">
        <v>0.81803515201329846</v>
      </c>
      <c r="U665" s="253" t="s">
        <v>1703</v>
      </c>
      <c r="V665" s="74" t="s">
        <v>9688</v>
      </c>
      <c r="W665" s="261" t="s">
        <v>15739</v>
      </c>
      <c r="X665" s="74" t="s">
        <v>9689</v>
      </c>
      <c r="Y665" s="4">
        <v>0.108636688857681</v>
      </c>
      <c r="Z665" s="216">
        <v>-1.1498943473218399</v>
      </c>
      <c r="AA665" s="222">
        <v>0.96402347974207414</v>
      </c>
      <c r="BZ665" s="32"/>
    </row>
    <row r="666" spans="1:78" ht="25" customHeight="1" x14ac:dyDescent="0.2">
      <c r="A666" s="253" t="s">
        <v>7450</v>
      </c>
      <c r="B666" s="74" t="s">
        <v>13186</v>
      </c>
      <c r="C666" s="261" t="s">
        <v>15701</v>
      </c>
      <c r="D666" s="74" t="s">
        <v>13187</v>
      </c>
      <c r="E666" s="4">
        <v>0.157922199485136</v>
      </c>
      <c r="F666" s="5">
        <v>0.859135051482529</v>
      </c>
      <c r="G666" s="222">
        <v>0.80155681593073569</v>
      </c>
      <c r="K666" s="253" t="s">
        <v>7837</v>
      </c>
      <c r="L666" s="74" t="s">
        <v>11386</v>
      </c>
      <c r="M666" s="261" t="s">
        <v>16280</v>
      </c>
      <c r="N666" s="74" t="s">
        <v>11387</v>
      </c>
      <c r="O666" s="26">
        <v>0.15220296479120499</v>
      </c>
      <c r="P666" s="5">
        <v>-5.1976961972255902</v>
      </c>
      <c r="Q666" s="222">
        <v>0.81757688777622384</v>
      </c>
      <c r="U666" s="253" t="s">
        <v>7186</v>
      </c>
      <c r="V666" s="74" t="s">
        <v>13093</v>
      </c>
      <c r="W666" s="261" t="s">
        <v>14320</v>
      </c>
      <c r="X666" s="74" t="s">
        <v>13013</v>
      </c>
      <c r="Y666" s="4">
        <v>0.10877874064052601</v>
      </c>
      <c r="Z666" s="216">
        <v>-2.5621496222920399</v>
      </c>
      <c r="AA666" s="222">
        <v>0.96345597343072331</v>
      </c>
      <c r="BZ666" s="32"/>
    </row>
    <row r="667" spans="1:78" ht="25" customHeight="1" x14ac:dyDescent="0.2">
      <c r="A667" s="253" t="s">
        <v>1070</v>
      </c>
      <c r="B667" s="74" t="s">
        <v>13107</v>
      </c>
      <c r="C667" s="261" t="s">
        <v>15049</v>
      </c>
      <c r="D667" s="74" t="s">
        <v>13108</v>
      </c>
      <c r="E667" s="4">
        <v>0.15827840518812</v>
      </c>
      <c r="F667" s="5">
        <v>2.4629246766888802</v>
      </c>
      <c r="G667" s="222">
        <v>0.80057833433151249</v>
      </c>
      <c r="K667" s="253" t="s">
        <v>2459</v>
      </c>
      <c r="L667" s="74" t="s">
        <v>11957</v>
      </c>
      <c r="M667" s="261" t="s">
        <v>16236</v>
      </c>
      <c r="N667" s="74" t="s">
        <v>11958</v>
      </c>
      <c r="O667" s="26">
        <v>0.15264764494849301</v>
      </c>
      <c r="P667" s="5">
        <v>-4.1921836448926504</v>
      </c>
      <c r="Q667" s="222">
        <v>0.8163098916192586</v>
      </c>
      <c r="U667" s="253" t="s">
        <v>7735</v>
      </c>
      <c r="V667" s="74" t="s">
        <v>12884</v>
      </c>
      <c r="W667" s="261" t="s">
        <v>15089</v>
      </c>
      <c r="X667" s="74" t="s">
        <v>11313</v>
      </c>
      <c r="Y667" s="4">
        <v>0.10908416960648</v>
      </c>
      <c r="Z667" s="216">
        <v>-1.8430709065525801</v>
      </c>
      <c r="AA667" s="222">
        <v>0.96223827004763329</v>
      </c>
      <c r="BZ667" s="32"/>
    </row>
    <row r="668" spans="1:78" ht="25" customHeight="1" x14ac:dyDescent="0.2">
      <c r="A668" s="253" t="s">
        <v>2308</v>
      </c>
      <c r="B668" s="74" t="s">
        <v>12032</v>
      </c>
      <c r="C668" s="261" t="s">
        <v>15533</v>
      </c>
      <c r="D668" s="74" t="s">
        <v>12033</v>
      </c>
      <c r="E668" s="4">
        <v>0.158531377398726</v>
      </c>
      <c r="F668" s="5">
        <v>-2.25509565912244</v>
      </c>
      <c r="G668" s="222">
        <v>0.79988476699534095</v>
      </c>
      <c r="K668" s="253" t="s">
        <v>4238</v>
      </c>
      <c r="L668" s="74" t="s">
        <v>12249</v>
      </c>
      <c r="M668" s="261" t="s">
        <v>15886</v>
      </c>
      <c r="N668" s="74" t="s">
        <v>12250</v>
      </c>
      <c r="O668" s="26">
        <v>0.153127056765752</v>
      </c>
      <c r="P668" s="5">
        <v>-2.1028476304938502</v>
      </c>
      <c r="Q668" s="222">
        <v>0.81494806491331739</v>
      </c>
      <c r="U668" s="253" t="s">
        <v>3341</v>
      </c>
      <c r="V668" s="74" t="s">
        <v>12210</v>
      </c>
      <c r="W668" s="261" t="s">
        <v>14284</v>
      </c>
      <c r="X668" s="74" t="s">
        <v>12211</v>
      </c>
      <c r="Y668" s="4">
        <v>0.10938476418363299</v>
      </c>
      <c r="Z668" s="216">
        <v>-1.7776911294262601</v>
      </c>
      <c r="AA668" s="222">
        <v>0.96104316513029886</v>
      </c>
      <c r="BZ668" s="32"/>
    </row>
    <row r="669" spans="1:78" ht="25" customHeight="1" x14ac:dyDescent="0.2">
      <c r="A669" s="253" t="s">
        <v>7429</v>
      </c>
      <c r="B669" s="74" t="s">
        <v>12966</v>
      </c>
      <c r="C669" s="261" t="s">
        <v>14502</v>
      </c>
      <c r="D669" s="74" t="s">
        <v>12543</v>
      </c>
      <c r="E669" s="4">
        <v>0.15858808736003399</v>
      </c>
      <c r="F669" s="5">
        <v>-2.4874847797289701</v>
      </c>
      <c r="G669" s="222">
        <v>0.79972943863322798</v>
      </c>
      <c r="K669" s="253" t="s">
        <v>7538</v>
      </c>
      <c r="L669" s="74" t="s">
        <v>13182</v>
      </c>
      <c r="M669" s="261" t="s">
        <v>15954</v>
      </c>
      <c r="N669" s="74" t="s">
        <v>9373</v>
      </c>
      <c r="O669" s="26">
        <v>0.15315753179067701</v>
      </c>
      <c r="P669" s="5">
        <v>-2.3847217138779699</v>
      </c>
      <c r="Q669" s="222">
        <v>0.8148616411381816</v>
      </c>
      <c r="U669" s="253" t="s">
        <v>7513</v>
      </c>
      <c r="V669" s="74" t="s">
        <v>13078</v>
      </c>
      <c r="W669" s="261" t="s">
        <v>15572</v>
      </c>
      <c r="X669" s="74" t="s">
        <v>8995</v>
      </c>
      <c r="Y669" s="4">
        <v>0.109508229271913</v>
      </c>
      <c r="Z669" s="216">
        <v>-2.2968779541478601</v>
      </c>
      <c r="AA669" s="222">
        <v>0.96055324344402138</v>
      </c>
      <c r="BZ669" s="32"/>
    </row>
    <row r="670" spans="1:78" ht="25" customHeight="1" x14ac:dyDescent="0.2">
      <c r="A670" s="253" t="s">
        <v>7535</v>
      </c>
      <c r="B670" s="74" t="s">
        <v>13082</v>
      </c>
      <c r="C670" s="261" t="s">
        <v>16265</v>
      </c>
      <c r="D670" s="74" t="s">
        <v>12524</v>
      </c>
      <c r="E670" s="4">
        <v>0.15883532092402</v>
      </c>
      <c r="F670" s="5">
        <v>3.7637782794542298</v>
      </c>
      <c r="G670" s="222">
        <v>0.79905291515392174</v>
      </c>
      <c r="K670" s="253" t="s">
        <v>4960</v>
      </c>
      <c r="L670" s="74" t="s">
        <v>13280</v>
      </c>
      <c r="M670" s="261" t="s">
        <v>16264</v>
      </c>
      <c r="N670" s="74" t="s">
        <v>12856</v>
      </c>
      <c r="O670" s="26">
        <v>0.153196760795105</v>
      </c>
      <c r="P670" s="5">
        <v>-4.7069622217802296</v>
      </c>
      <c r="Q670" s="222">
        <v>0.81475041736453735</v>
      </c>
      <c r="U670" s="253" t="s">
        <v>4974</v>
      </c>
      <c r="V670" s="74" t="s">
        <v>13455</v>
      </c>
      <c r="W670" s="261" t="s">
        <v>15990</v>
      </c>
      <c r="X670" s="74" t="s">
        <v>9200</v>
      </c>
      <c r="Y670" s="4">
        <v>0.109597324731334</v>
      </c>
      <c r="Z670" s="216">
        <v>-2.6328724856960202</v>
      </c>
      <c r="AA670" s="222">
        <v>0.96020004684252158</v>
      </c>
      <c r="BZ670" s="32"/>
    </row>
    <row r="671" spans="1:78" ht="25" customHeight="1" x14ac:dyDescent="0.2">
      <c r="A671" s="253" t="s">
        <v>7622</v>
      </c>
      <c r="B671" s="74" t="s">
        <v>12729</v>
      </c>
      <c r="C671" s="261" t="s">
        <v>15813</v>
      </c>
      <c r="D671" s="74" t="s">
        <v>8394</v>
      </c>
      <c r="E671" s="4">
        <v>0.15934905935267399</v>
      </c>
      <c r="F671" s="5">
        <v>1.41438918543345</v>
      </c>
      <c r="G671" s="222">
        <v>0.79765049584979575</v>
      </c>
      <c r="K671" s="253" t="s">
        <v>7690</v>
      </c>
      <c r="L671" s="74" t="s">
        <v>13051</v>
      </c>
      <c r="M671" s="261" t="s">
        <v>14650</v>
      </c>
      <c r="N671" s="74" t="s">
        <v>11623</v>
      </c>
      <c r="O671" s="26">
        <v>0.15327755979057101</v>
      </c>
      <c r="P671" s="5">
        <v>2.46609019069649</v>
      </c>
      <c r="Q671" s="222">
        <v>0.8145214222655669</v>
      </c>
      <c r="U671" s="253" t="s">
        <v>4955</v>
      </c>
      <c r="V671" s="74" t="s">
        <v>12625</v>
      </c>
      <c r="W671" s="261" t="s">
        <v>14298</v>
      </c>
      <c r="X671" s="74" t="s">
        <v>12626</v>
      </c>
      <c r="Y671" s="4">
        <v>0.109631897136604</v>
      </c>
      <c r="Z671" s="216">
        <v>-2.5699664906743198</v>
      </c>
      <c r="AA671" s="222">
        <v>0.96006307053223394</v>
      </c>
      <c r="BZ671" s="32"/>
    </row>
    <row r="672" spans="1:78" ht="25" customHeight="1" x14ac:dyDescent="0.2">
      <c r="A672" s="253" t="s">
        <v>1653</v>
      </c>
      <c r="B672" s="74" t="s">
        <v>10299</v>
      </c>
      <c r="C672" s="261" t="s">
        <v>15025</v>
      </c>
      <c r="D672" s="74" t="s">
        <v>10300</v>
      </c>
      <c r="E672" s="4">
        <v>0.15951201725907199</v>
      </c>
      <c r="F672" s="5">
        <v>-2.2931664722105398</v>
      </c>
      <c r="G672" s="222">
        <v>0.79720659265254956</v>
      </c>
      <c r="K672" s="253" t="s">
        <v>2156</v>
      </c>
      <c r="L672" s="74" t="s">
        <v>8706</v>
      </c>
      <c r="M672" s="261" t="s">
        <v>15468</v>
      </c>
      <c r="N672" s="74" t="s">
        <v>8707</v>
      </c>
      <c r="O672" s="26">
        <v>0.15338286441815499</v>
      </c>
      <c r="P672" s="5">
        <v>-1.0040126313979401</v>
      </c>
      <c r="Q672" s="222">
        <v>0.81422315606056705</v>
      </c>
      <c r="U672" s="253" t="s">
        <v>4073</v>
      </c>
      <c r="V672" s="74" t="s">
        <v>11865</v>
      </c>
      <c r="W672" s="261" t="s">
        <v>14334</v>
      </c>
      <c r="X672" s="74" t="s">
        <v>11866</v>
      </c>
      <c r="Y672" s="4">
        <v>0.10999875349369399</v>
      </c>
      <c r="Z672" s="216">
        <v>-0.78075863125729295</v>
      </c>
      <c r="AA672" s="222">
        <v>0.95861223624066261</v>
      </c>
      <c r="BZ672" s="32"/>
    </row>
    <row r="673" spans="1:78" ht="25" customHeight="1" x14ac:dyDescent="0.2">
      <c r="A673" s="253" t="s">
        <v>5012</v>
      </c>
      <c r="B673" s="74" t="s">
        <v>13440</v>
      </c>
      <c r="C673" s="261" t="s">
        <v>14211</v>
      </c>
      <c r="D673" s="74" t="s">
        <v>13441</v>
      </c>
      <c r="E673" s="4">
        <v>0.16168936326639599</v>
      </c>
      <c r="F673" s="5">
        <v>4.2465325140224897</v>
      </c>
      <c r="G673" s="222">
        <v>0.79131854921327982</v>
      </c>
      <c r="K673" s="253" t="s">
        <v>4939</v>
      </c>
      <c r="L673" s="74" t="s">
        <v>12284</v>
      </c>
      <c r="M673" s="261" t="s">
        <v>15715</v>
      </c>
      <c r="N673" s="74" t="s">
        <v>12285</v>
      </c>
      <c r="O673" s="26">
        <v>0.15401480884087099</v>
      </c>
      <c r="P673" s="5">
        <v>-1.5110440837050401</v>
      </c>
      <c r="Q673" s="222">
        <v>0.81243751884751314</v>
      </c>
      <c r="U673" s="253" t="s">
        <v>7403</v>
      </c>
      <c r="V673" s="74" t="s">
        <v>10706</v>
      </c>
      <c r="W673" s="261" t="s">
        <v>14418</v>
      </c>
      <c r="X673" s="74" t="s">
        <v>10707</v>
      </c>
      <c r="Y673" s="4">
        <v>0.11003736905278901</v>
      </c>
      <c r="Z673" s="216">
        <v>-4.6334129283498102</v>
      </c>
      <c r="AA673" s="222">
        <v>0.95845980195661273</v>
      </c>
      <c r="BZ673" s="32"/>
    </row>
    <row r="674" spans="1:78" ht="25" customHeight="1" x14ac:dyDescent="0.2">
      <c r="A674" s="253" t="s">
        <v>7889</v>
      </c>
      <c r="B674" s="74" t="s">
        <v>12459</v>
      </c>
      <c r="C674" s="261" t="s">
        <v>15114</v>
      </c>
      <c r="D674" s="74" t="s">
        <v>9101</v>
      </c>
      <c r="E674" s="4">
        <v>0.162424323684908</v>
      </c>
      <c r="F674" s="5">
        <v>-1.45385391700747</v>
      </c>
      <c r="G674" s="222">
        <v>0.78934893290813157</v>
      </c>
      <c r="K674" s="253" t="s">
        <v>3008</v>
      </c>
      <c r="L674" s="74" t="s">
        <v>10447</v>
      </c>
      <c r="M674" s="261" t="s">
        <v>15395</v>
      </c>
      <c r="N674" s="74" t="s">
        <v>10448</v>
      </c>
      <c r="O674" s="26">
        <v>0.15423863553536599</v>
      </c>
      <c r="P674" s="5">
        <v>-0.87064104943710596</v>
      </c>
      <c r="Q674" s="222">
        <v>0.81180682538939286</v>
      </c>
      <c r="U674" s="253" t="s">
        <v>4133</v>
      </c>
      <c r="V674" s="74" t="s">
        <v>10461</v>
      </c>
      <c r="W674" s="261" t="s">
        <v>15783</v>
      </c>
      <c r="X674" s="74" t="s">
        <v>10462</v>
      </c>
      <c r="Y674" s="4">
        <v>0.110173993391324</v>
      </c>
      <c r="Z674" s="216">
        <v>-1.72461829163818</v>
      </c>
      <c r="AA674" s="222">
        <v>0.95792090874716085</v>
      </c>
      <c r="BZ674" s="32"/>
    </row>
    <row r="675" spans="1:78" ht="25" customHeight="1" x14ac:dyDescent="0.2">
      <c r="A675" s="253" t="s">
        <v>5074</v>
      </c>
      <c r="B675" s="74" t="s">
        <v>8644</v>
      </c>
      <c r="C675" s="261" t="s">
        <v>15765</v>
      </c>
      <c r="D675" s="74" t="s">
        <v>8645</v>
      </c>
      <c r="E675" s="4">
        <v>0.16292100595803</v>
      </c>
      <c r="F675" s="5">
        <v>2.7281617059052299</v>
      </c>
      <c r="G675" s="222">
        <v>0.78802291702040839</v>
      </c>
      <c r="K675" s="253" t="s">
        <v>7870</v>
      </c>
      <c r="L675" s="74" t="s">
        <v>8822</v>
      </c>
      <c r="M675" s="261" t="s">
        <v>15399</v>
      </c>
      <c r="N675" s="74" t="s">
        <v>8823</v>
      </c>
      <c r="O675" s="26">
        <v>0.154356300003755</v>
      </c>
      <c r="P675" s="5">
        <v>-0.88448907992831005</v>
      </c>
      <c r="Q675" s="222">
        <v>0.81147564022768848</v>
      </c>
      <c r="U675" s="253" t="s">
        <v>5153</v>
      </c>
      <c r="V675" s="74" t="s">
        <v>8336</v>
      </c>
      <c r="W675" s="261" t="s">
        <v>14808</v>
      </c>
      <c r="X675" s="74" t="s">
        <v>8337</v>
      </c>
      <c r="Y675" s="4">
        <v>0.110529377479217</v>
      </c>
      <c r="Z675" s="216">
        <v>-1.5938156201954301</v>
      </c>
      <c r="AA675" s="222">
        <v>0.95652227599303097</v>
      </c>
      <c r="BZ675" s="32"/>
    </row>
    <row r="676" spans="1:78" ht="25" customHeight="1" x14ac:dyDescent="0.2">
      <c r="A676" s="253" t="s">
        <v>1640</v>
      </c>
      <c r="B676" s="74" t="s">
        <v>11586</v>
      </c>
      <c r="C676" s="261" t="s">
        <v>15785</v>
      </c>
      <c r="D676" s="74" t="s">
        <v>11587</v>
      </c>
      <c r="E676" s="4">
        <v>0.16343431637672601</v>
      </c>
      <c r="F676" s="5">
        <v>3.7808868385457002</v>
      </c>
      <c r="G676" s="222">
        <v>0.78665674922157558</v>
      </c>
      <c r="K676" s="253" t="s">
        <v>2790</v>
      </c>
      <c r="L676" s="74" t="s">
        <v>8656</v>
      </c>
      <c r="M676" s="261" t="s">
        <v>15973</v>
      </c>
      <c r="N676" s="74" t="s">
        <v>8657</v>
      </c>
      <c r="O676" s="26">
        <v>0.15450692181583001</v>
      </c>
      <c r="P676" s="5">
        <v>-2.4782870533176702</v>
      </c>
      <c r="Q676" s="222">
        <v>0.81105205967550353</v>
      </c>
      <c r="U676" s="253" t="s">
        <v>3315</v>
      </c>
      <c r="V676" s="74" t="s">
        <v>10767</v>
      </c>
      <c r="W676" s="261" t="s">
        <v>15317</v>
      </c>
      <c r="X676" s="74" t="s">
        <v>10768</v>
      </c>
      <c r="Y676" s="4">
        <v>0.112504312367411</v>
      </c>
      <c r="Z676" s="216">
        <v>-6.3947087422997102</v>
      </c>
      <c r="AA676" s="222">
        <v>0.94883083042838312</v>
      </c>
      <c r="BZ676" s="32"/>
    </row>
    <row r="677" spans="1:78" ht="25" customHeight="1" x14ac:dyDescent="0.2">
      <c r="A677" s="253" t="s">
        <v>4369</v>
      </c>
      <c r="B677" s="74" t="s">
        <v>11482</v>
      </c>
      <c r="C677" s="261" t="s">
        <v>15184</v>
      </c>
      <c r="D677" s="74" t="s">
        <v>11483</v>
      </c>
      <c r="E677" s="4">
        <v>0.16361372257024201</v>
      </c>
      <c r="F677" s="5">
        <v>-2.7714065839850601</v>
      </c>
      <c r="G677" s="222">
        <v>0.78618027409621138</v>
      </c>
      <c r="K677" s="253" t="s">
        <v>7235</v>
      </c>
      <c r="L677" s="74" t="s">
        <v>12069</v>
      </c>
      <c r="M677" s="261" t="s">
        <v>15324</v>
      </c>
      <c r="N677" s="74" t="s">
        <v>12070</v>
      </c>
      <c r="O677" s="26">
        <v>0.15531264664925301</v>
      </c>
      <c r="P677" s="5">
        <v>-0.74037163184722998</v>
      </c>
      <c r="Q677" s="222">
        <v>0.80879317951699614</v>
      </c>
      <c r="U677" s="253" t="s">
        <v>1010</v>
      </c>
      <c r="V677" s="74" t="s">
        <v>13654</v>
      </c>
      <c r="W677" s="261" t="s">
        <v>15631</v>
      </c>
      <c r="X677" s="74" t="s">
        <v>13655</v>
      </c>
      <c r="Y677" s="4">
        <v>0.11259904566604</v>
      </c>
      <c r="Z677" s="216">
        <v>-2.9307138260042098</v>
      </c>
      <c r="AA677" s="222">
        <v>0.94846529033484228</v>
      </c>
      <c r="BZ677" s="32"/>
    </row>
    <row r="678" spans="1:78" ht="25" customHeight="1" x14ac:dyDescent="0.2">
      <c r="A678" s="253" t="s">
        <v>4532</v>
      </c>
      <c r="B678" s="74" t="s">
        <v>10948</v>
      </c>
      <c r="C678" s="261" t="s">
        <v>14510</v>
      </c>
      <c r="D678" s="74" t="s">
        <v>10949</v>
      </c>
      <c r="E678" s="4">
        <v>0.16434283775670699</v>
      </c>
      <c r="F678" s="5">
        <v>-4.1395016233780497</v>
      </c>
      <c r="G678" s="222">
        <v>0.78424921820553439</v>
      </c>
      <c r="K678" s="253" t="s">
        <v>1997</v>
      </c>
      <c r="L678" s="74" t="s">
        <v>10966</v>
      </c>
      <c r="M678" s="261" t="s">
        <v>14420</v>
      </c>
      <c r="N678" s="74" t="s">
        <v>10967</v>
      </c>
      <c r="O678" s="26">
        <v>0.155332399428636</v>
      </c>
      <c r="P678" s="5">
        <v>-3.2796974977044702</v>
      </c>
      <c r="Q678" s="222">
        <v>0.80873794912972197</v>
      </c>
      <c r="U678" s="253" t="s">
        <v>3388</v>
      </c>
      <c r="V678" s="74" t="s">
        <v>8498</v>
      </c>
      <c r="W678" s="261" t="s">
        <v>14423</v>
      </c>
      <c r="X678" s="74" t="s">
        <v>8499</v>
      </c>
      <c r="Y678" s="4">
        <v>0.112637584046433</v>
      </c>
      <c r="Z678" s="216">
        <v>-5.1038652681044603</v>
      </c>
      <c r="AA678" s="222">
        <v>0.94831667324595348</v>
      </c>
      <c r="BZ678" s="32"/>
    </row>
    <row r="679" spans="1:78" ht="25" customHeight="1" x14ac:dyDescent="0.2">
      <c r="A679" s="253" t="s">
        <v>2365</v>
      </c>
      <c r="B679" s="74" t="s">
        <v>9625</v>
      </c>
      <c r="C679" s="261" t="s">
        <v>15209</v>
      </c>
      <c r="D679" s="74" t="s">
        <v>9626</v>
      </c>
      <c r="E679" s="4">
        <v>0.164761331138848</v>
      </c>
      <c r="F679" s="5">
        <v>1.9113075604085299</v>
      </c>
      <c r="G679" s="222">
        <v>0.78314470795183633</v>
      </c>
      <c r="K679" s="253" t="s">
        <v>4594</v>
      </c>
      <c r="L679" s="74" t="s">
        <v>12651</v>
      </c>
      <c r="M679" s="261" t="s">
        <v>14465</v>
      </c>
      <c r="N679" s="74" t="s">
        <v>12652</v>
      </c>
      <c r="O679" s="26">
        <v>0.15645225344421901</v>
      </c>
      <c r="P679" s="5">
        <v>0.75150666568998004</v>
      </c>
      <c r="Q679" s="222">
        <v>0.80561817715606499</v>
      </c>
      <c r="U679" s="253" t="s">
        <v>7843</v>
      </c>
      <c r="V679" s="74" t="s">
        <v>9797</v>
      </c>
      <c r="W679" s="261" t="s">
        <v>16152</v>
      </c>
      <c r="X679" s="74" t="s">
        <v>9798</v>
      </c>
      <c r="Y679" s="4">
        <v>0.112746713798269</v>
      </c>
      <c r="Z679" s="216">
        <v>-5.0900550685621102</v>
      </c>
      <c r="AA679" s="222">
        <v>0.9478961075438096</v>
      </c>
      <c r="BZ679" s="32"/>
    </row>
    <row r="680" spans="1:78" ht="25" customHeight="1" x14ac:dyDescent="0.2">
      <c r="A680" s="253" t="s">
        <v>3333</v>
      </c>
      <c r="B680" s="74" t="s">
        <v>9516</v>
      </c>
      <c r="C680" s="261" t="s">
        <v>16034</v>
      </c>
      <c r="D680" s="74" t="s">
        <v>9517</v>
      </c>
      <c r="E680" s="4">
        <v>0.16478904873200501</v>
      </c>
      <c r="F680" s="5">
        <v>3.51048601949867</v>
      </c>
      <c r="G680" s="222">
        <v>0.78307165327781147</v>
      </c>
      <c r="K680" s="253" t="s">
        <v>7499</v>
      </c>
      <c r="L680" s="74" t="s">
        <v>13268</v>
      </c>
      <c r="M680" s="261" t="s">
        <v>15379</v>
      </c>
      <c r="N680" s="74" t="s">
        <v>8677</v>
      </c>
      <c r="O680" s="26">
        <v>0.15649542786075299</v>
      </c>
      <c r="P680" s="5">
        <v>-0.84202309473444503</v>
      </c>
      <c r="Q680" s="222">
        <v>0.80549834619326077</v>
      </c>
      <c r="U680" s="253" t="s">
        <v>4936</v>
      </c>
      <c r="V680" s="74" t="s">
        <v>11036</v>
      </c>
      <c r="W680" s="261" t="s">
        <v>16122</v>
      </c>
      <c r="X680" s="74" t="s">
        <v>11037</v>
      </c>
      <c r="Y680" s="4">
        <v>0.112838041326075</v>
      </c>
      <c r="Z680" s="216">
        <v>-2.4666712953439598</v>
      </c>
      <c r="AA680" s="222">
        <v>0.94754446105495793</v>
      </c>
      <c r="BZ680" s="32"/>
    </row>
    <row r="681" spans="1:78" ht="25" customHeight="1" x14ac:dyDescent="0.2">
      <c r="A681" s="253" t="s">
        <v>2876</v>
      </c>
      <c r="B681" s="74" t="s">
        <v>9222</v>
      </c>
      <c r="C681" s="261" t="s">
        <v>14441</v>
      </c>
      <c r="D681" s="74" t="s">
        <v>9223</v>
      </c>
      <c r="E681" s="4">
        <v>0.165099865453112</v>
      </c>
      <c r="F681" s="5">
        <v>3.64822523177485</v>
      </c>
      <c r="G681" s="222">
        <v>0.78225328066206901</v>
      </c>
      <c r="K681" s="253" t="s">
        <v>7796</v>
      </c>
      <c r="L681" s="74" t="s">
        <v>9482</v>
      </c>
      <c r="M681" s="261" t="s">
        <v>15335</v>
      </c>
      <c r="N681" s="74" t="s">
        <v>9483</v>
      </c>
      <c r="O681" s="26">
        <v>0.156556253581799</v>
      </c>
      <c r="P681" s="5">
        <v>-0.76257019650733304</v>
      </c>
      <c r="Q681" s="222">
        <v>0.80532957996770482</v>
      </c>
      <c r="U681" s="253" t="s">
        <v>1862</v>
      </c>
      <c r="V681" s="74" t="s">
        <v>11926</v>
      </c>
      <c r="W681" s="261" t="s">
        <v>15406</v>
      </c>
      <c r="X681" s="74" t="s">
        <v>11927</v>
      </c>
      <c r="Y681" s="4">
        <v>0.11297160813047601</v>
      </c>
      <c r="Z681" s="216">
        <v>-1.5986373824326301</v>
      </c>
      <c r="AA681" s="222">
        <v>0.94703068909683741</v>
      </c>
      <c r="BZ681" s="32"/>
    </row>
    <row r="682" spans="1:78" ht="25" customHeight="1" x14ac:dyDescent="0.2">
      <c r="A682" s="253" t="s">
        <v>1532</v>
      </c>
      <c r="B682" s="74" t="s">
        <v>11002</v>
      </c>
      <c r="C682" s="261" t="s">
        <v>14498</v>
      </c>
      <c r="D682" s="74" t="s">
        <v>11003</v>
      </c>
      <c r="E682" s="4">
        <v>0.16512967344413099</v>
      </c>
      <c r="F682" s="5">
        <v>-2.0557049117922799</v>
      </c>
      <c r="G682" s="222">
        <v>0.78217487794803831</v>
      </c>
      <c r="K682" s="253" t="s">
        <v>4202</v>
      </c>
      <c r="L682" s="74" t="s">
        <v>9593</v>
      </c>
      <c r="M682" s="261" t="s">
        <v>15807</v>
      </c>
      <c r="N682" s="74" t="s">
        <v>9594</v>
      </c>
      <c r="O682" s="26">
        <v>0.15663379778983</v>
      </c>
      <c r="P682" s="5">
        <v>-1.77840273745863</v>
      </c>
      <c r="Q682" s="222">
        <v>0.80511452190827992</v>
      </c>
      <c r="U682" s="253" t="s">
        <v>5142</v>
      </c>
      <c r="V682" s="74" t="s">
        <v>13565</v>
      </c>
      <c r="W682" s="261" t="s">
        <v>15771</v>
      </c>
      <c r="X682" s="74" t="s">
        <v>13116</v>
      </c>
      <c r="Y682" s="4">
        <v>0.11313335589972</v>
      </c>
      <c r="Z682" s="216">
        <v>2.61983232328953</v>
      </c>
      <c r="AA682" s="222">
        <v>0.94640933011051964</v>
      </c>
      <c r="BZ682" s="32"/>
    </row>
    <row r="683" spans="1:78" ht="25" customHeight="1" x14ac:dyDescent="0.2">
      <c r="A683" s="253" t="s">
        <v>5021</v>
      </c>
      <c r="B683" s="74" t="s">
        <v>12576</v>
      </c>
      <c r="C683" s="261" t="s">
        <v>15169</v>
      </c>
      <c r="D683" s="74" t="s">
        <v>11069</v>
      </c>
      <c r="E683" s="4">
        <v>0.16517934409971599</v>
      </c>
      <c r="F683" s="5">
        <v>3.2719954339550101</v>
      </c>
      <c r="G683" s="222">
        <v>0.78204426273228622</v>
      </c>
      <c r="K683" s="253" t="s">
        <v>2940</v>
      </c>
      <c r="L683" s="74" t="s">
        <v>12200</v>
      </c>
      <c r="M683" s="261" t="s">
        <v>14447</v>
      </c>
      <c r="N683" s="74" t="s">
        <v>12201</v>
      </c>
      <c r="O683" s="26">
        <v>0.15665467061652699</v>
      </c>
      <c r="P683" s="5">
        <v>2.3570391734220499</v>
      </c>
      <c r="Q683" s="222">
        <v>0.8050566522170286</v>
      </c>
      <c r="U683" s="253" t="s">
        <v>4929</v>
      </c>
      <c r="V683" s="74" t="s">
        <v>13376</v>
      </c>
      <c r="W683" s="261" t="s">
        <v>16056</v>
      </c>
      <c r="X683" s="74" t="s">
        <v>9359</v>
      </c>
      <c r="Y683" s="4">
        <v>0.11334879577894599</v>
      </c>
      <c r="Z683" s="216">
        <v>-3.1786579263632402</v>
      </c>
      <c r="AA683" s="222">
        <v>0.94558308947073999</v>
      </c>
      <c r="BZ683" s="32"/>
    </row>
    <row r="684" spans="1:78" ht="25" customHeight="1" x14ac:dyDescent="0.2">
      <c r="A684" s="253" t="s">
        <v>1914</v>
      </c>
      <c r="B684" s="74" t="s">
        <v>9103</v>
      </c>
      <c r="C684" s="261" t="s">
        <v>14459</v>
      </c>
      <c r="D684" s="74" t="s">
        <v>9104</v>
      </c>
      <c r="E684" s="4">
        <v>0.16555206023893501</v>
      </c>
      <c r="F684" s="5">
        <v>4.7041464093109404</v>
      </c>
      <c r="G684" s="222">
        <v>0.78106541023155385</v>
      </c>
      <c r="K684" s="253" t="s">
        <v>3098</v>
      </c>
      <c r="L684" s="74" t="s">
        <v>10902</v>
      </c>
      <c r="M684" s="261" t="s">
        <v>16090</v>
      </c>
      <c r="N684" s="74" t="s">
        <v>10903</v>
      </c>
      <c r="O684" s="26">
        <v>0.15692353579616</v>
      </c>
      <c r="P684" s="5">
        <v>-3.0282759541814199</v>
      </c>
      <c r="Q684" s="222">
        <v>0.80431191492268583</v>
      </c>
      <c r="U684" s="253" t="s">
        <v>3075</v>
      </c>
      <c r="V684" s="74" t="s">
        <v>10870</v>
      </c>
      <c r="W684" s="261" t="s">
        <v>15639</v>
      </c>
      <c r="X684" s="74" t="s">
        <v>10871</v>
      </c>
      <c r="Y684" s="4">
        <v>0.113353391048981</v>
      </c>
      <c r="Z684" s="216">
        <v>-1.6551778630315701</v>
      </c>
      <c r="AA684" s="222">
        <v>0.94556548310842592</v>
      </c>
      <c r="BZ684" s="32"/>
    </row>
    <row r="685" spans="1:78" ht="25" customHeight="1" x14ac:dyDescent="0.2">
      <c r="A685" s="253" t="s">
        <v>2058</v>
      </c>
      <c r="B685" s="74" t="s">
        <v>6768</v>
      </c>
      <c r="C685" s="261" t="s">
        <v>14285</v>
      </c>
      <c r="D685" s="74" t="s">
        <v>8553</v>
      </c>
      <c r="E685" s="4">
        <v>0.16573935182983901</v>
      </c>
      <c r="F685" s="5">
        <v>1.5310603237034801</v>
      </c>
      <c r="G685" s="222">
        <v>0.7805743639192203</v>
      </c>
      <c r="K685" s="253" t="s">
        <v>4133</v>
      </c>
      <c r="L685" s="74" t="s">
        <v>10461</v>
      </c>
      <c r="M685" s="261" t="s">
        <v>15783</v>
      </c>
      <c r="N685" s="74" t="s">
        <v>10462</v>
      </c>
      <c r="O685" s="26">
        <v>0.15712297573220499</v>
      </c>
      <c r="P685" s="5">
        <v>-1.69946229844508</v>
      </c>
      <c r="Q685" s="222">
        <v>0.80376030443086277</v>
      </c>
      <c r="U685" s="253" t="s">
        <v>4387</v>
      </c>
      <c r="V685" s="74" t="s">
        <v>10709</v>
      </c>
      <c r="W685" s="261" t="s">
        <v>16281</v>
      </c>
      <c r="X685" s="74" t="s">
        <v>10710</v>
      </c>
      <c r="Y685" s="4">
        <v>0.113598466261623</v>
      </c>
      <c r="Z685" s="216">
        <v>-5.2466152329420899</v>
      </c>
      <c r="AA685" s="222">
        <v>0.94462753216910555</v>
      </c>
      <c r="BZ685" s="32"/>
    </row>
    <row r="686" spans="1:78" ht="25" customHeight="1" x14ac:dyDescent="0.2">
      <c r="A686" s="253" t="s">
        <v>5022</v>
      </c>
      <c r="B686" s="74" t="s">
        <v>13133</v>
      </c>
      <c r="C686" s="261" t="s">
        <v>15497</v>
      </c>
      <c r="D686" s="74" t="s">
        <v>13077</v>
      </c>
      <c r="E686" s="4">
        <v>0.16586896736662499</v>
      </c>
      <c r="F686" s="5">
        <v>2.69530821113973</v>
      </c>
      <c r="G686" s="222">
        <v>0.78023485907568568</v>
      </c>
      <c r="K686" s="253" t="s">
        <v>7622</v>
      </c>
      <c r="L686" s="74" t="s">
        <v>12729</v>
      </c>
      <c r="M686" s="261" t="s">
        <v>15813</v>
      </c>
      <c r="N686" s="74" t="s">
        <v>8394</v>
      </c>
      <c r="O686" s="26">
        <v>0.158779685618405</v>
      </c>
      <c r="P686" s="5">
        <v>-1.7987281508169199</v>
      </c>
      <c r="Q686" s="222">
        <v>0.7992050622878859</v>
      </c>
      <c r="U686" s="253" t="s">
        <v>7316</v>
      </c>
      <c r="V686" s="74" t="s">
        <v>13103</v>
      </c>
      <c r="W686" s="261" t="s">
        <v>14205</v>
      </c>
      <c r="X686" s="74" t="s">
        <v>9937</v>
      </c>
      <c r="Y686" s="4">
        <v>0.114434093597696</v>
      </c>
      <c r="Z686" s="216">
        <v>-1.0565145911763301</v>
      </c>
      <c r="AA686" s="222">
        <v>0.94144456596748627</v>
      </c>
      <c r="BZ686" s="32"/>
    </row>
    <row r="687" spans="1:78" ht="25" customHeight="1" x14ac:dyDescent="0.2">
      <c r="A687" s="253" t="s">
        <v>7420</v>
      </c>
      <c r="B687" s="74" t="s">
        <v>12740</v>
      </c>
      <c r="C687" s="261" t="s">
        <v>14485</v>
      </c>
      <c r="D687" s="74" t="s">
        <v>12741</v>
      </c>
      <c r="E687" s="4">
        <v>0.16589866767874401</v>
      </c>
      <c r="F687" s="5">
        <v>-2.3569465442395301</v>
      </c>
      <c r="G687" s="222">
        <v>0.78015710175196851</v>
      </c>
      <c r="K687" s="253" t="s">
        <v>2831</v>
      </c>
      <c r="L687" s="74" t="s">
        <v>9599</v>
      </c>
      <c r="M687" s="261" t="s">
        <v>14440</v>
      </c>
      <c r="N687" s="74" t="s">
        <v>9600</v>
      </c>
      <c r="O687" s="26">
        <v>0.158910738168448</v>
      </c>
      <c r="P687" s="5">
        <v>3.0178331223767301</v>
      </c>
      <c r="Q687" s="222">
        <v>0.79884675496547419</v>
      </c>
      <c r="U687" s="253" t="s">
        <v>7497</v>
      </c>
      <c r="V687" s="74" t="s">
        <v>13088</v>
      </c>
      <c r="W687" s="261" t="s">
        <v>15145</v>
      </c>
      <c r="X687" s="74" t="s">
        <v>12807</v>
      </c>
      <c r="Y687" s="4">
        <v>0.11464047970661</v>
      </c>
      <c r="Z687" s="216">
        <v>-4.8175371991800304</v>
      </c>
      <c r="AA687" s="222">
        <v>0.94066200532618849</v>
      </c>
      <c r="BZ687" s="32"/>
    </row>
    <row r="688" spans="1:78" ht="25" customHeight="1" x14ac:dyDescent="0.2">
      <c r="A688" s="253" t="s">
        <v>1615</v>
      </c>
      <c r="B688" s="74" t="s">
        <v>10255</v>
      </c>
      <c r="C688" s="261" t="s">
        <v>15790</v>
      </c>
      <c r="D688" s="74" t="s">
        <v>10256</v>
      </c>
      <c r="E688" s="4">
        <v>0.166541845554148</v>
      </c>
      <c r="F688" s="5">
        <v>-0.93978308498301499</v>
      </c>
      <c r="G688" s="222">
        <v>0.77847662696280884</v>
      </c>
      <c r="K688" s="253" t="s">
        <v>3406</v>
      </c>
      <c r="L688" s="74" t="s">
        <v>11744</v>
      </c>
      <c r="M688" s="261" t="s">
        <v>14397</v>
      </c>
      <c r="N688" s="74" t="s">
        <v>11745</v>
      </c>
      <c r="O688" s="26">
        <v>0.15893517483454001</v>
      </c>
      <c r="P688" s="5">
        <v>-1.56865340353133</v>
      </c>
      <c r="Q688" s="222">
        <v>0.79877997600858586</v>
      </c>
      <c r="U688" s="253" t="s">
        <v>1840</v>
      </c>
      <c r="V688" s="74" t="s">
        <v>9776</v>
      </c>
      <c r="W688" s="261" t="s">
        <v>14661</v>
      </c>
      <c r="X688" s="74" t="s">
        <v>9777</v>
      </c>
      <c r="Y688" s="4">
        <v>0.115022060389875</v>
      </c>
      <c r="Z688" s="216">
        <v>-0.78130215153622995</v>
      </c>
      <c r="AA688" s="222">
        <v>0.93921885715266673</v>
      </c>
      <c r="BZ688" s="32"/>
    </row>
    <row r="689" spans="1:78" ht="25" customHeight="1" x14ac:dyDescent="0.2">
      <c r="A689" s="253" t="s">
        <v>7438</v>
      </c>
      <c r="B689" s="74" t="s">
        <v>13493</v>
      </c>
      <c r="C689" s="261" t="s">
        <v>14469</v>
      </c>
      <c r="D689" s="74" t="s">
        <v>10964</v>
      </c>
      <c r="E689" s="4">
        <v>0.166562931640653</v>
      </c>
      <c r="F689" s="5">
        <v>3.6852009733247302</v>
      </c>
      <c r="G689" s="222">
        <v>0.77842164383645795</v>
      </c>
      <c r="K689" s="253" t="s">
        <v>3408</v>
      </c>
      <c r="L689" s="74" t="s">
        <v>11335</v>
      </c>
      <c r="M689" s="261" t="s">
        <v>15561</v>
      </c>
      <c r="N689" s="74" t="s">
        <v>11336</v>
      </c>
      <c r="O689" s="26">
        <v>0.15938031816650899</v>
      </c>
      <c r="P689" s="5">
        <v>-1.1968549522812399</v>
      </c>
      <c r="Q689" s="222">
        <v>0.7975653105398719</v>
      </c>
      <c r="U689" s="253" t="s">
        <v>4128</v>
      </c>
      <c r="V689" s="74" t="s">
        <v>12233</v>
      </c>
      <c r="W689" s="261" t="s">
        <v>15762</v>
      </c>
      <c r="X689" s="74" t="s">
        <v>12234</v>
      </c>
      <c r="Y689" s="4">
        <v>0.115260237158191</v>
      </c>
      <c r="Z689" s="216">
        <v>-3.3391490042856802</v>
      </c>
      <c r="AA689" s="222">
        <v>0.9383204911542139</v>
      </c>
      <c r="BZ689" s="32"/>
    </row>
    <row r="690" spans="1:78" ht="25" customHeight="1" x14ac:dyDescent="0.2">
      <c r="A690" s="253" t="s">
        <v>7620</v>
      </c>
      <c r="B690" s="74" t="s">
        <v>12598</v>
      </c>
      <c r="C690" s="261" t="s">
        <v>15780</v>
      </c>
      <c r="D690" s="74" t="s">
        <v>12599</v>
      </c>
      <c r="E690" s="4">
        <v>0.16735442341579901</v>
      </c>
      <c r="F690" s="5">
        <v>-1.59966457898178</v>
      </c>
      <c r="G690" s="222">
        <v>0.77636280413271019</v>
      </c>
      <c r="K690" s="253" t="s">
        <v>4191</v>
      </c>
      <c r="L690" s="74" t="s">
        <v>9056</v>
      </c>
      <c r="M690" s="261" t="s">
        <v>16262</v>
      </c>
      <c r="N690" s="74" t="s">
        <v>9057</v>
      </c>
      <c r="O690" s="26">
        <v>0.16003037008843299</v>
      </c>
      <c r="P690" s="5">
        <v>-4.66046984409867</v>
      </c>
      <c r="Q690" s="222">
        <v>0.79579759040529874</v>
      </c>
      <c r="U690" s="253" t="s">
        <v>5112</v>
      </c>
      <c r="V690" s="74" t="s">
        <v>12881</v>
      </c>
      <c r="W690" s="261" t="s">
        <v>14354</v>
      </c>
      <c r="X690" s="74" t="s">
        <v>12445</v>
      </c>
      <c r="Y690" s="4">
        <v>0.11552592776996599</v>
      </c>
      <c r="Z690" s="216">
        <v>-2.11524207114635</v>
      </c>
      <c r="AA690" s="222">
        <v>0.93732053504679225</v>
      </c>
      <c r="BZ690" s="32"/>
    </row>
    <row r="691" spans="1:78" ht="25" customHeight="1" x14ac:dyDescent="0.2">
      <c r="A691" s="253" t="s">
        <v>5001</v>
      </c>
      <c r="B691" s="74" t="s">
        <v>8186</v>
      </c>
      <c r="C691" s="261" t="s">
        <v>15546</v>
      </c>
      <c r="D691" s="74" t="s">
        <v>8187</v>
      </c>
      <c r="E691" s="4">
        <v>0.16739319407554101</v>
      </c>
      <c r="F691" s="5">
        <v>-0.81827876514179798</v>
      </c>
      <c r="G691" s="222">
        <v>0.77626220366369303</v>
      </c>
      <c r="K691" s="253" t="s">
        <v>1892</v>
      </c>
      <c r="L691" s="74" t="s">
        <v>11727</v>
      </c>
      <c r="M691" s="261" t="s">
        <v>15125</v>
      </c>
      <c r="N691" s="74" t="s">
        <v>11728</v>
      </c>
      <c r="O691" s="26">
        <v>0.16003344339707801</v>
      </c>
      <c r="P691" s="5">
        <v>-0.29418170261148902</v>
      </c>
      <c r="Q691" s="222">
        <v>0.79578925006234502</v>
      </c>
      <c r="U691" s="253" t="s">
        <v>4932</v>
      </c>
      <c r="V691" s="74" t="s">
        <v>11389</v>
      </c>
      <c r="W691" s="261" t="s">
        <v>16201</v>
      </c>
      <c r="X691" s="74" t="s">
        <v>11390</v>
      </c>
      <c r="Y691" s="4">
        <v>0.115839737773259</v>
      </c>
      <c r="Z691" s="216">
        <v>-3.4361899786236298</v>
      </c>
      <c r="AA691" s="222">
        <v>0.93614243425945876</v>
      </c>
      <c r="BZ691" s="32"/>
    </row>
    <row r="692" spans="1:78" ht="25" customHeight="1" x14ac:dyDescent="0.2">
      <c r="A692" s="253" t="s">
        <v>626</v>
      </c>
      <c r="B692" s="74" t="s">
        <v>8796</v>
      </c>
      <c r="C692" s="261" t="s">
        <v>14578</v>
      </c>
      <c r="D692" s="74" t="s">
        <v>8797</v>
      </c>
      <c r="E692" s="4">
        <v>0.167529034440317</v>
      </c>
      <c r="F692" s="5">
        <v>-2.0342203621764998</v>
      </c>
      <c r="G692" s="222">
        <v>0.7759099145705608</v>
      </c>
      <c r="K692" s="253" t="s">
        <v>5066</v>
      </c>
      <c r="L692" s="74" t="s">
        <v>13335</v>
      </c>
      <c r="M692" s="261" t="s">
        <v>15549</v>
      </c>
      <c r="N692" s="74" t="s">
        <v>10292</v>
      </c>
      <c r="O692" s="26">
        <v>0.16016141631817399</v>
      </c>
      <c r="P692" s="5">
        <v>-1.1581844707690701</v>
      </c>
      <c r="Q692" s="222">
        <v>0.79544209935246957</v>
      </c>
      <c r="U692" s="253" t="s">
        <v>4747</v>
      </c>
      <c r="V692" s="74" t="s">
        <v>8901</v>
      </c>
      <c r="W692" s="261" t="s">
        <v>15895</v>
      </c>
      <c r="X692" s="74" t="s">
        <v>8902</v>
      </c>
      <c r="Y692" s="4">
        <v>0.11602788412475</v>
      </c>
      <c r="Z692" s="216">
        <v>-1.9809544670783099</v>
      </c>
      <c r="AA692" s="222">
        <v>0.93543762744333125</v>
      </c>
      <c r="BZ692" s="32"/>
    </row>
    <row r="693" spans="1:78" ht="25" customHeight="1" x14ac:dyDescent="0.2">
      <c r="A693" s="253" t="s">
        <v>2808</v>
      </c>
      <c r="B693" s="74" t="s">
        <v>10220</v>
      </c>
      <c r="C693" s="261" t="s">
        <v>15604</v>
      </c>
      <c r="D693" s="74" t="s">
        <v>10221</v>
      </c>
      <c r="E693" s="4">
        <v>0.16778849888735201</v>
      </c>
      <c r="F693" s="5">
        <v>-2.7366041209897598</v>
      </c>
      <c r="G693" s="222">
        <v>0.77523781133176595</v>
      </c>
      <c r="K693" s="253" t="s">
        <v>4962</v>
      </c>
      <c r="L693" s="74" t="s">
        <v>12928</v>
      </c>
      <c r="M693" s="261" t="s">
        <v>16129</v>
      </c>
      <c r="N693" s="74" t="s">
        <v>12929</v>
      </c>
      <c r="O693" s="26">
        <v>0.16026741317671001</v>
      </c>
      <c r="P693" s="5">
        <v>-3.23763903438681</v>
      </c>
      <c r="Q693" s="222">
        <v>0.79515477281875568</v>
      </c>
      <c r="U693" s="253" t="s">
        <v>4933</v>
      </c>
      <c r="V693" s="74" t="s">
        <v>12148</v>
      </c>
      <c r="W693" s="261" t="s">
        <v>14692</v>
      </c>
      <c r="X693" s="74" t="s">
        <v>12149</v>
      </c>
      <c r="Y693" s="4">
        <v>0.116249945938174</v>
      </c>
      <c r="Z693" s="216">
        <v>-3.0331268349095399</v>
      </c>
      <c r="AA693" s="222">
        <v>0.93460724040582066</v>
      </c>
      <c r="BZ693" s="32"/>
    </row>
    <row r="694" spans="1:78" ht="25" customHeight="1" x14ac:dyDescent="0.2">
      <c r="A694" s="253" t="s">
        <v>3204</v>
      </c>
      <c r="B694" s="74" t="s">
        <v>9722</v>
      </c>
      <c r="C694" s="261" t="s">
        <v>14584</v>
      </c>
      <c r="D694" s="74" t="s">
        <v>9723</v>
      </c>
      <c r="E694" s="4">
        <v>0.16780508150822501</v>
      </c>
      <c r="F694" s="5">
        <v>-1.9983257791401099</v>
      </c>
      <c r="G694" s="222">
        <v>0.77519489191275914</v>
      </c>
      <c r="K694" s="253" t="s">
        <v>4980</v>
      </c>
      <c r="L694" s="74" t="s">
        <v>12065</v>
      </c>
      <c r="M694" s="261" t="s">
        <v>16165</v>
      </c>
      <c r="N694" s="74" t="s">
        <v>12066</v>
      </c>
      <c r="O694" s="26">
        <v>0.16047957910090499</v>
      </c>
      <c r="P694" s="5">
        <v>-3.51010257810406</v>
      </c>
      <c r="Q694" s="222">
        <v>0.79458022337147682</v>
      </c>
      <c r="U694" s="253" t="s">
        <v>7515</v>
      </c>
      <c r="V694" s="74" t="s">
        <v>12935</v>
      </c>
      <c r="W694" s="261" t="s">
        <v>16229</v>
      </c>
      <c r="X694" s="74" t="s">
        <v>12936</v>
      </c>
      <c r="Y694" s="4">
        <v>0.116304625882442</v>
      </c>
      <c r="Z694" s="216">
        <v>-4.9656027767150697</v>
      </c>
      <c r="AA694" s="222">
        <v>0.93440301136557369</v>
      </c>
      <c r="BZ694" s="32"/>
    </row>
    <row r="695" spans="1:78" ht="25" customHeight="1" x14ac:dyDescent="0.2">
      <c r="A695" s="253" t="s">
        <v>7490</v>
      </c>
      <c r="B695" s="74" t="s">
        <v>13041</v>
      </c>
      <c r="C695" s="261" t="s">
        <v>16258</v>
      </c>
      <c r="D695" s="74" t="s">
        <v>13042</v>
      </c>
      <c r="E695" s="4">
        <v>0.16820417079497099</v>
      </c>
      <c r="F695" s="5">
        <v>1.7830465063385299</v>
      </c>
      <c r="G695" s="222">
        <v>0.7741632396273832</v>
      </c>
      <c r="K695" s="253" t="s">
        <v>7299</v>
      </c>
      <c r="L695" s="74" t="s">
        <v>12172</v>
      </c>
      <c r="M695" s="261" t="s">
        <v>14409</v>
      </c>
      <c r="N695" s="74" t="s">
        <v>12173</v>
      </c>
      <c r="O695" s="26">
        <v>0.16063926693746</v>
      </c>
      <c r="P695" s="5">
        <v>-2.4000062210191402</v>
      </c>
      <c r="Q695" s="222">
        <v>0.79414828639353097</v>
      </c>
      <c r="U695" s="253" t="s">
        <v>7675</v>
      </c>
      <c r="V695" s="74" t="s">
        <v>13427</v>
      </c>
      <c r="W695" s="261" t="s">
        <v>15613</v>
      </c>
      <c r="X695" s="74" t="s">
        <v>10066</v>
      </c>
      <c r="Y695" s="4">
        <v>0.11646835684849099</v>
      </c>
      <c r="Z695" s="216">
        <v>-4.6963574765873402</v>
      </c>
      <c r="AA695" s="222">
        <v>0.93379205157148915</v>
      </c>
      <c r="BZ695" s="32"/>
    </row>
    <row r="696" spans="1:78" ht="25" customHeight="1" x14ac:dyDescent="0.2">
      <c r="A696" s="253" t="s">
        <v>1869</v>
      </c>
      <c r="B696" s="74" t="s">
        <v>9434</v>
      </c>
      <c r="C696" s="261" t="s">
        <v>15214</v>
      </c>
      <c r="D696" s="74" t="s">
        <v>9435</v>
      </c>
      <c r="E696" s="4">
        <v>0.16877200454994501</v>
      </c>
      <c r="F696" s="5">
        <v>2.5440287796144201</v>
      </c>
      <c r="G696" s="222">
        <v>0.77269959134669186</v>
      </c>
      <c r="K696" s="253" t="s">
        <v>1456</v>
      </c>
      <c r="L696" s="74" t="s">
        <v>10885</v>
      </c>
      <c r="M696" s="261" t="s">
        <v>16173</v>
      </c>
      <c r="N696" s="74" t="s">
        <v>10886</v>
      </c>
      <c r="O696" s="26">
        <v>0.160732919423455</v>
      </c>
      <c r="P696" s="5">
        <v>-3.5504153010711899</v>
      </c>
      <c r="Q696" s="222">
        <v>0.79389516704617213</v>
      </c>
      <c r="U696" s="253" t="s">
        <v>4995</v>
      </c>
      <c r="V696" s="74" t="s">
        <v>13140</v>
      </c>
      <c r="W696" s="261" t="s">
        <v>15646</v>
      </c>
      <c r="X696" s="74" t="s">
        <v>12411</v>
      </c>
      <c r="Y696" s="4">
        <v>0.11715311930569</v>
      </c>
      <c r="Z696" s="216">
        <v>-2.4121200247941901</v>
      </c>
      <c r="AA696" s="222">
        <v>0.93124614343736956</v>
      </c>
      <c r="BZ696" s="32"/>
    </row>
    <row r="697" spans="1:78" ht="25" customHeight="1" x14ac:dyDescent="0.2">
      <c r="A697" s="253" t="s">
        <v>3764</v>
      </c>
      <c r="B697" s="74" t="s">
        <v>8104</v>
      </c>
      <c r="C697" s="261" t="s">
        <v>14724</v>
      </c>
      <c r="D697" s="74" t="s">
        <v>8105</v>
      </c>
      <c r="E697" s="4">
        <v>0.168811151326899</v>
      </c>
      <c r="F697" s="5">
        <v>-3.1063806660928499</v>
      </c>
      <c r="G697" s="222">
        <v>0.77259886813822809</v>
      </c>
      <c r="K697" s="253" t="s">
        <v>1834</v>
      </c>
      <c r="L697" s="74" t="s">
        <v>10047</v>
      </c>
      <c r="M697" s="261" t="s">
        <v>15653</v>
      </c>
      <c r="N697" s="74" t="s">
        <v>10048</v>
      </c>
      <c r="O697" s="26">
        <v>0.16208266865381299</v>
      </c>
      <c r="P697" s="5">
        <v>-1.38907753627068</v>
      </c>
      <c r="Q697" s="222">
        <v>0.79026342136629812</v>
      </c>
      <c r="U697" s="253" t="s">
        <v>4922</v>
      </c>
      <c r="V697" s="74" t="s">
        <v>13254</v>
      </c>
      <c r="W697" s="261" t="s">
        <v>16206</v>
      </c>
      <c r="X697" s="74" t="s">
        <v>9093</v>
      </c>
      <c r="Y697" s="4">
        <v>0.11738802369158299</v>
      </c>
      <c r="Z697" s="216">
        <v>-4.9840050455651701</v>
      </c>
      <c r="AA697" s="222">
        <v>0.93037620896552542</v>
      </c>
      <c r="BZ697" s="32"/>
    </row>
    <row r="698" spans="1:78" ht="25" customHeight="1" x14ac:dyDescent="0.2">
      <c r="A698" s="253" t="s">
        <v>3311</v>
      </c>
      <c r="B698" s="74" t="s">
        <v>13309</v>
      </c>
      <c r="C698" s="261" t="s">
        <v>15620</v>
      </c>
      <c r="D698" s="74" t="s">
        <v>8634</v>
      </c>
      <c r="E698" s="4">
        <v>0.169034493266189</v>
      </c>
      <c r="F698" s="5">
        <v>1.08616382436559</v>
      </c>
      <c r="G698" s="222">
        <v>0.77202466398616398</v>
      </c>
      <c r="K698" s="253" t="s">
        <v>1930</v>
      </c>
      <c r="L698" s="74" t="s">
        <v>8278</v>
      </c>
      <c r="M698" s="261" t="s">
        <v>16092</v>
      </c>
      <c r="N698" s="74" t="s">
        <v>8279</v>
      </c>
      <c r="O698" s="26">
        <v>0.16231336817193101</v>
      </c>
      <c r="P698" s="5">
        <v>-3.0369257265758001</v>
      </c>
      <c r="Q698" s="222">
        <v>0.78964571009234019</v>
      </c>
      <c r="U698" s="253" t="s">
        <v>2884</v>
      </c>
      <c r="V698" s="74" t="s">
        <v>10223</v>
      </c>
      <c r="W698" s="261" t="s">
        <v>15115</v>
      </c>
      <c r="X698" s="74" t="s">
        <v>10224</v>
      </c>
      <c r="Y698" s="4">
        <v>0.117487102237625</v>
      </c>
      <c r="Z698" s="216">
        <v>-1.72821271769026</v>
      </c>
      <c r="AA698" s="222">
        <v>0.93000980772824593</v>
      </c>
      <c r="BZ698" s="32"/>
    </row>
    <row r="699" spans="1:78" ht="25" customHeight="1" x14ac:dyDescent="0.2">
      <c r="A699" s="253" t="s">
        <v>4801</v>
      </c>
      <c r="B699" s="74" t="s">
        <v>9699</v>
      </c>
      <c r="C699" s="261" t="s">
        <v>15183</v>
      </c>
      <c r="D699" s="74" t="s">
        <v>9700</v>
      </c>
      <c r="E699" s="4">
        <v>0.16914566462661099</v>
      </c>
      <c r="F699" s="5">
        <v>-2.06704341873558</v>
      </c>
      <c r="G699" s="222">
        <v>0.7717391291374196</v>
      </c>
      <c r="K699" s="253" t="s">
        <v>4224</v>
      </c>
      <c r="L699" s="74" t="s">
        <v>8783</v>
      </c>
      <c r="M699" s="261" t="s">
        <v>14520</v>
      </c>
      <c r="N699" s="74" t="s">
        <v>8784</v>
      </c>
      <c r="O699" s="26">
        <v>0.162349334124162</v>
      </c>
      <c r="P699" s="5">
        <v>-1.19918689452747</v>
      </c>
      <c r="Q699" s="222">
        <v>0.78954948829326232</v>
      </c>
      <c r="U699" s="253" t="s">
        <v>7916</v>
      </c>
      <c r="V699" s="74" t="s">
        <v>8453</v>
      </c>
      <c r="W699" s="261" t="s">
        <v>15483</v>
      </c>
      <c r="X699" s="74" t="s">
        <v>8454</v>
      </c>
      <c r="Y699" s="4">
        <v>0.11787233203256001</v>
      </c>
      <c r="Z699" s="216">
        <v>-2.5917839818137201</v>
      </c>
      <c r="AA699" s="222">
        <v>0.92858812413075542</v>
      </c>
      <c r="BZ699" s="32"/>
    </row>
    <row r="700" spans="1:78" ht="25" customHeight="1" x14ac:dyDescent="0.2">
      <c r="A700" s="253" t="s">
        <v>5143</v>
      </c>
      <c r="B700" s="74" t="s">
        <v>13685</v>
      </c>
      <c r="C700" s="261" t="s">
        <v>15228</v>
      </c>
      <c r="D700" s="74" t="s">
        <v>10763</v>
      </c>
      <c r="E700" s="4">
        <v>0.16964125448025499</v>
      </c>
      <c r="F700" s="5">
        <v>2.35722644700517</v>
      </c>
      <c r="G700" s="222">
        <v>0.77046852463582494</v>
      </c>
      <c r="K700" s="253" t="s">
        <v>4931</v>
      </c>
      <c r="L700" s="74" t="s">
        <v>12749</v>
      </c>
      <c r="M700" s="261" t="s">
        <v>15982</v>
      </c>
      <c r="N700" s="74" t="s">
        <v>8113</v>
      </c>
      <c r="O700" s="26">
        <v>0.163109642318156</v>
      </c>
      <c r="P700" s="5">
        <v>-2.51636985472329</v>
      </c>
      <c r="Q700" s="222">
        <v>0.78752036463851549</v>
      </c>
      <c r="U700" s="253" t="s">
        <v>7155</v>
      </c>
      <c r="V700" s="74" t="s">
        <v>13384</v>
      </c>
      <c r="W700" s="261" t="s">
        <v>14182</v>
      </c>
      <c r="X700" s="74" t="s">
        <v>9433</v>
      </c>
      <c r="Y700" s="4">
        <v>0.11808272498509199</v>
      </c>
      <c r="Z700" s="216">
        <v>2.86411859968895</v>
      </c>
      <c r="AA700" s="222">
        <v>0.92781363322823662</v>
      </c>
      <c r="BZ700" s="32"/>
    </row>
    <row r="701" spans="1:78" ht="25" customHeight="1" x14ac:dyDescent="0.2">
      <c r="A701" s="253" t="s">
        <v>3388</v>
      </c>
      <c r="B701" s="74" t="s">
        <v>8498</v>
      </c>
      <c r="C701" s="261" t="s">
        <v>14423</v>
      </c>
      <c r="D701" s="74" t="s">
        <v>8499</v>
      </c>
      <c r="E701" s="4">
        <v>0.16970182988091101</v>
      </c>
      <c r="F701" s="5">
        <v>-4.1918903038603696</v>
      </c>
      <c r="G701" s="222">
        <v>0.77031347469530276</v>
      </c>
      <c r="K701" s="253" t="s">
        <v>7243</v>
      </c>
      <c r="L701" s="74" t="s">
        <v>11662</v>
      </c>
      <c r="M701" s="261" t="s">
        <v>14346</v>
      </c>
      <c r="N701" s="74" t="s">
        <v>11663</v>
      </c>
      <c r="O701" s="26">
        <v>0.163241430831327</v>
      </c>
      <c r="P701" s="5">
        <v>0.661760758209335</v>
      </c>
      <c r="Q701" s="222">
        <v>0.78716960723724683</v>
      </c>
      <c r="U701" s="253" t="s">
        <v>2060</v>
      </c>
      <c r="V701" s="74" t="s">
        <v>9571</v>
      </c>
      <c r="W701" s="261" t="s">
        <v>15802</v>
      </c>
      <c r="X701" s="74" t="s">
        <v>9572</v>
      </c>
      <c r="Y701" s="4">
        <v>0.11813790223359701</v>
      </c>
      <c r="Z701" s="216">
        <v>-1.39717800196859</v>
      </c>
      <c r="AA701" s="222">
        <v>0.9276107451462744</v>
      </c>
      <c r="BZ701" s="32"/>
    </row>
    <row r="702" spans="1:78" ht="25" customHeight="1" x14ac:dyDescent="0.2">
      <c r="A702" s="253" t="s">
        <v>5064</v>
      </c>
      <c r="B702" s="74" t="s">
        <v>9285</v>
      </c>
      <c r="C702" s="261" t="s">
        <v>15392</v>
      </c>
      <c r="D702" s="74" t="s">
        <v>9286</v>
      </c>
      <c r="E702" s="4">
        <v>0.16970684016757401</v>
      </c>
      <c r="F702" s="5">
        <v>1.44702001327906</v>
      </c>
      <c r="G702" s="222">
        <v>0.77030065274912007</v>
      </c>
      <c r="K702" s="253" t="s">
        <v>5109</v>
      </c>
      <c r="L702" s="74" t="s">
        <v>12665</v>
      </c>
      <c r="M702" s="261" t="s">
        <v>15894</v>
      </c>
      <c r="N702" s="74" t="s">
        <v>12666</v>
      </c>
      <c r="O702" s="26">
        <v>0.16329262328388999</v>
      </c>
      <c r="P702" s="5">
        <v>-2.1265296648110401</v>
      </c>
      <c r="Q702" s="222">
        <v>0.78703343399855907</v>
      </c>
      <c r="U702" s="253" t="s">
        <v>1456</v>
      </c>
      <c r="V702" s="74" t="s">
        <v>10885</v>
      </c>
      <c r="W702" s="261" t="s">
        <v>16173</v>
      </c>
      <c r="X702" s="74" t="s">
        <v>10886</v>
      </c>
      <c r="Y702" s="4">
        <v>0.11816973685483501</v>
      </c>
      <c r="Z702" s="216">
        <v>-2.5609986160693401</v>
      </c>
      <c r="AA702" s="222">
        <v>0.92749373157469361</v>
      </c>
      <c r="BZ702" s="32"/>
    </row>
    <row r="703" spans="1:78" ht="25" customHeight="1" x14ac:dyDescent="0.2">
      <c r="A703" s="253" t="s">
        <v>3107</v>
      </c>
      <c r="B703" s="74" t="s">
        <v>9315</v>
      </c>
      <c r="C703" s="261" t="s">
        <v>14242</v>
      </c>
      <c r="D703" s="74" t="s">
        <v>9316</v>
      </c>
      <c r="E703" s="4">
        <v>0.16990815833711201</v>
      </c>
      <c r="F703" s="5">
        <v>1.7457971792806199</v>
      </c>
      <c r="G703" s="222">
        <v>0.76978576747748551</v>
      </c>
      <c r="K703" s="253" t="s">
        <v>7471</v>
      </c>
      <c r="L703" s="74" t="s">
        <v>12945</v>
      </c>
      <c r="M703" s="261" t="s">
        <v>15997</v>
      </c>
      <c r="N703" s="74" t="s">
        <v>12872</v>
      </c>
      <c r="O703" s="26">
        <v>0.163554877063601</v>
      </c>
      <c r="P703" s="5">
        <v>-2.5777073540089201</v>
      </c>
      <c r="Q703" s="222">
        <v>0.78633650106373321</v>
      </c>
      <c r="U703" s="253" t="s">
        <v>3309</v>
      </c>
      <c r="V703" s="74" t="s">
        <v>9921</v>
      </c>
      <c r="W703" s="261" t="s">
        <v>15882</v>
      </c>
      <c r="X703" s="74" t="s">
        <v>9922</v>
      </c>
      <c r="Y703" s="4">
        <v>0.118518276120312</v>
      </c>
      <c r="Z703" s="216">
        <v>-2.6655292672831399</v>
      </c>
      <c r="AA703" s="222">
        <v>0.92621467407420677</v>
      </c>
      <c r="BZ703" s="32"/>
    </row>
    <row r="704" spans="1:78" ht="25" customHeight="1" x14ac:dyDescent="0.2">
      <c r="A704" s="253" t="s">
        <v>7155</v>
      </c>
      <c r="B704" s="74" t="s">
        <v>13384</v>
      </c>
      <c r="C704" s="261" t="s">
        <v>14182</v>
      </c>
      <c r="D704" s="74" t="s">
        <v>9433</v>
      </c>
      <c r="E704" s="4">
        <v>0.17019989082623099</v>
      </c>
      <c r="F704" s="5">
        <v>-2.30166988677985</v>
      </c>
      <c r="G704" s="222">
        <v>0.76904072282711045</v>
      </c>
      <c r="K704" s="253" t="s">
        <v>7951</v>
      </c>
      <c r="L704" s="74" t="s">
        <v>10888</v>
      </c>
      <c r="M704" s="261" t="s">
        <v>16257</v>
      </c>
      <c r="N704" s="74" t="s">
        <v>10889</v>
      </c>
      <c r="O704" s="26">
        <v>0.164090824745486</v>
      </c>
      <c r="P704" s="5">
        <v>-4.60592118558686</v>
      </c>
      <c r="Q704" s="222">
        <v>0.78491570215110429</v>
      </c>
      <c r="U704" s="253" t="s">
        <v>4077</v>
      </c>
      <c r="V704" s="74" t="s">
        <v>9412</v>
      </c>
      <c r="W704" s="261" t="s">
        <v>16207</v>
      </c>
      <c r="X704" s="74" t="s">
        <v>9413</v>
      </c>
      <c r="Y704" s="4">
        <v>0.118769015299692</v>
      </c>
      <c r="Z704" s="216">
        <v>-3.2772923846230801</v>
      </c>
      <c r="AA704" s="222">
        <v>0.92529684419903369</v>
      </c>
      <c r="BZ704" s="32"/>
    </row>
    <row r="705" spans="1:78" ht="25" customHeight="1" x14ac:dyDescent="0.2">
      <c r="A705" s="253" t="s">
        <v>7320</v>
      </c>
      <c r="B705" s="74" t="s">
        <v>12955</v>
      </c>
      <c r="C705" s="261" t="s">
        <v>14255</v>
      </c>
      <c r="D705" s="74" t="s">
        <v>12956</v>
      </c>
      <c r="E705" s="4">
        <v>0.170330170017539</v>
      </c>
      <c r="F705" s="5">
        <v>1.0613269960704901</v>
      </c>
      <c r="G705" s="222">
        <v>0.76870842008407436</v>
      </c>
      <c r="K705" s="253" t="s">
        <v>4037</v>
      </c>
      <c r="L705" s="74" t="s">
        <v>9339</v>
      </c>
      <c r="M705" s="261" t="s">
        <v>15738</v>
      </c>
      <c r="N705" s="74" t="s">
        <v>9340</v>
      </c>
      <c r="O705" s="26">
        <v>0.16425061600061</v>
      </c>
      <c r="P705" s="5">
        <v>-1.56823184526487</v>
      </c>
      <c r="Q705" s="222">
        <v>0.78449299300005915</v>
      </c>
      <c r="U705" s="253" t="s">
        <v>7731</v>
      </c>
      <c r="V705" s="74" t="s">
        <v>12554</v>
      </c>
      <c r="W705" s="261" t="s">
        <v>15529</v>
      </c>
      <c r="X705" s="74" t="s">
        <v>11624</v>
      </c>
      <c r="Y705" s="4">
        <v>0.119151376567145</v>
      </c>
      <c r="Z705" s="216">
        <v>-4.9028678232129099</v>
      </c>
      <c r="AA705" s="222">
        <v>0.92390093584323552</v>
      </c>
      <c r="BZ705" s="32"/>
    </row>
    <row r="706" spans="1:78" ht="25" customHeight="1" x14ac:dyDescent="0.2">
      <c r="A706" s="253" t="s">
        <v>7162</v>
      </c>
      <c r="B706" s="74" t="s">
        <v>12963</v>
      </c>
      <c r="C706" s="261" t="s">
        <v>14450</v>
      </c>
      <c r="D706" s="74" t="s">
        <v>8401</v>
      </c>
      <c r="E706" s="4">
        <v>0.170544763512336</v>
      </c>
      <c r="F706" s="5">
        <v>2.4339987663337599</v>
      </c>
      <c r="G706" s="222">
        <v>0.76816161083653356</v>
      </c>
      <c r="K706" s="253" t="s">
        <v>1396</v>
      </c>
      <c r="L706" s="74" t="s">
        <v>12922</v>
      </c>
      <c r="M706" s="261" t="s">
        <v>16285</v>
      </c>
      <c r="N706" s="74" t="s">
        <v>8117</v>
      </c>
      <c r="O706" s="26">
        <v>0.164356435492898</v>
      </c>
      <c r="P706" s="5">
        <v>-5.3027928362772796</v>
      </c>
      <c r="Q706" s="222">
        <v>0.7842132861407074</v>
      </c>
      <c r="U706" s="253" t="s">
        <v>7852</v>
      </c>
      <c r="V706" s="74" t="s">
        <v>13650</v>
      </c>
      <c r="W706" s="261" t="s">
        <v>16270</v>
      </c>
      <c r="X706" s="74" t="s">
        <v>13147</v>
      </c>
      <c r="Y706" s="4">
        <v>0.11917001604913501</v>
      </c>
      <c r="Z706" s="216">
        <v>-3.9798857373880101</v>
      </c>
      <c r="AA706" s="222">
        <v>0.92383300216677089</v>
      </c>
      <c r="BZ706" s="32"/>
    </row>
    <row r="707" spans="1:78" ht="25" customHeight="1" x14ac:dyDescent="0.2">
      <c r="A707" s="253" t="s">
        <v>7512</v>
      </c>
      <c r="B707" s="74" t="s">
        <v>12957</v>
      </c>
      <c r="C707" s="261" t="s">
        <v>15702</v>
      </c>
      <c r="D707" s="74" t="s">
        <v>8189</v>
      </c>
      <c r="E707" s="4">
        <v>0.171491420908645</v>
      </c>
      <c r="F707" s="5">
        <v>1.22275634720673</v>
      </c>
      <c r="G707" s="222">
        <v>0.76575760124936854</v>
      </c>
      <c r="K707" s="253" t="s">
        <v>7644</v>
      </c>
      <c r="L707" s="74" t="s">
        <v>12871</v>
      </c>
      <c r="M707" s="261" t="s">
        <v>16142</v>
      </c>
      <c r="N707" s="74" t="s">
        <v>12240</v>
      </c>
      <c r="O707" s="26">
        <v>0.16436462547674499</v>
      </c>
      <c r="P707" s="5">
        <v>-3.3503484202523199</v>
      </c>
      <c r="Q707" s="222">
        <v>0.78419164551456755</v>
      </c>
      <c r="U707" s="253" t="s">
        <v>1643</v>
      </c>
      <c r="V707" s="74" t="s">
        <v>9938</v>
      </c>
      <c r="W707" s="261" t="s">
        <v>15028</v>
      </c>
      <c r="X707" s="74" t="s">
        <v>9939</v>
      </c>
      <c r="Y707" s="4">
        <v>0.11917179655297901</v>
      </c>
      <c r="Z707" s="216">
        <v>2.692256555667</v>
      </c>
      <c r="AA707" s="222">
        <v>0.92382651347738787</v>
      </c>
      <c r="BZ707" s="32"/>
    </row>
    <row r="708" spans="1:78" ht="25" customHeight="1" x14ac:dyDescent="0.2">
      <c r="A708" s="253" t="s">
        <v>7713</v>
      </c>
      <c r="B708" s="74" t="s">
        <v>13209</v>
      </c>
      <c r="C708" s="261" t="s">
        <v>15654</v>
      </c>
      <c r="D708" s="74" t="s">
        <v>12917</v>
      </c>
      <c r="E708" s="4">
        <v>0.17166735665709901</v>
      </c>
      <c r="F708" s="5">
        <v>-2.57404119597529</v>
      </c>
      <c r="G708" s="222">
        <v>0.76531228009535424</v>
      </c>
      <c r="K708" s="253" t="s">
        <v>2118</v>
      </c>
      <c r="L708" s="74" t="s">
        <v>11577</v>
      </c>
      <c r="M708" s="261" t="s">
        <v>15544</v>
      </c>
      <c r="N708" s="74" t="s">
        <v>11578</v>
      </c>
      <c r="O708" s="26">
        <v>0.16445385536396001</v>
      </c>
      <c r="P708" s="5">
        <v>-1.1455517480209201</v>
      </c>
      <c r="Q708" s="222">
        <v>0.78395594070569874</v>
      </c>
      <c r="U708" s="253" t="s">
        <v>3827</v>
      </c>
      <c r="V708" s="74" t="s">
        <v>12013</v>
      </c>
      <c r="W708" s="261" t="s">
        <v>14370</v>
      </c>
      <c r="X708" s="74" t="s">
        <v>12014</v>
      </c>
      <c r="Y708" s="4">
        <v>0.11958516991627099</v>
      </c>
      <c r="Z708" s="216">
        <v>3.1078330911226502</v>
      </c>
      <c r="AA708" s="222">
        <v>0.92232267505390253</v>
      </c>
      <c r="BZ708" s="32"/>
    </row>
    <row r="709" spans="1:78" ht="25" customHeight="1" x14ac:dyDescent="0.2">
      <c r="A709" s="253" t="s">
        <v>7360</v>
      </c>
      <c r="B709" s="74" t="s">
        <v>13238</v>
      </c>
      <c r="C709" s="261" t="s">
        <v>14269</v>
      </c>
      <c r="D709" s="74" t="s">
        <v>13027</v>
      </c>
      <c r="E709" s="4">
        <v>0.17174938002915999</v>
      </c>
      <c r="F709" s="5">
        <v>2.5213716539622202</v>
      </c>
      <c r="G709" s="222">
        <v>0.76510482195633467</v>
      </c>
      <c r="K709" s="253" t="s">
        <v>7905</v>
      </c>
      <c r="L709" s="74" t="s">
        <v>12836</v>
      </c>
      <c r="M709" s="261" t="s">
        <v>15848</v>
      </c>
      <c r="N709" s="74" t="s">
        <v>12837</v>
      </c>
      <c r="O709" s="26">
        <v>0.16448811374814801</v>
      </c>
      <c r="P709" s="5">
        <v>-1.93573119861621</v>
      </c>
      <c r="Q709" s="222">
        <v>0.78386547959910458</v>
      </c>
      <c r="U709" s="253" t="s">
        <v>3146</v>
      </c>
      <c r="V709" s="74" t="s">
        <v>9115</v>
      </c>
      <c r="W709" s="261" t="s">
        <v>14982</v>
      </c>
      <c r="X709" s="74" t="s">
        <v>9116</v>
      </c>
      <c r="Y709" s="4">
        <v>0.120381101756366</v>
      </c>
      <c r="Z709" s="216">
        <v>3.1544605600201798</v>
      </c>
      <c r="AA709" s="222">
        <v>0.91944168622704103</v>
      </c>
      <c r="BZ709" s="32"/>
    </row>
    <row r="710" spans="1:78" ht="25" customHeight="1" x14ac:dyDescent="0.2">
      <c r="A710" s="253" t="s">
        <v>5183</v>
      </c>
      <c r="B710" s="74" t="s">
        <v>13100</v>
      </c>
      <c r="C710" s="261" t="s">
        <v>15838</v>
      </c>
      <c r="D710" s="74" t="s">
        <v>8066</v>
      </c>
      <c r="E710" s="4">
        <v>0.17217944166964</v>
      </c>
      <c r="F710" s="5">
        <v>1.9156423778265901</v>
      </c>
      <c r="G710" s="222">
        <v>0.76401870481289635</v>
      </c>
      <c r="K710" s="253" t="s">
        <v>7922</v>
      </c>
      <c r="L710" s="74" t="s">
        <v>9243</v>
      </c>
      <c r="M710" s="261" t="s">
        <v>15779</v>
      </c>
      <c r="N710" s="74" t="s">
        <v>9244</v>
      </c>
      <c r="O710" s="26">
        <v>0.16451714588152799</v>
      </c>
      <c r="P710" s="5">
        <v>-1.6903857558653099</v>
      </c>
      <c r="Q710" s="222">
        <v>0.7837888334362334</v>
      </c>
      <c r="U710" s="253" t="s">
        <v>2058</v>
      </c>
      <c r="V710" s="74" t="s">
        <v>6768</v>
      </c>
      <c r="W710" s="261" t="s">
        <v>14285</v>
      </c>
      <c r="X710" s="74" t="s">
        <v>8553</v>
      </c>
      <c r="Y710" s="4">
        <v>0.120773244580512</v>
      </c>
      <c r="Z710" s="216">
        <v>-2.2275769538762602</v>
      </c>
      <c r="AA710" s="222">
        <v>0.91802926619530301</v>
      </c>
      <c r="BZ710" s="32"/>
    </row>
    <row r="711" spans="1:78" ht="25" customHeight="1" x14ac:dyDescent="0.2">
      <c r="A711" s="253" t="s">
        <v>3181</v>
      </c>
      <c r="B711" s="74" t="s">
        <v>10246</v>
      </c>
      <c r="C711" s="261" t="s">
        <v>15259</v>
      </c>
      <c r="D711" s="74" t="s">
        <v>10247</v>
      </c>
      <c r="E711" s="4">
        <v>0.172291820068847</v>
      </c>
      <c r="F711" s="5">
        <v>1.3388395736241201</v>
      </c>
      <c r="G711" s="222">
        <v>0.76373534114333597</v>
      </c>
      <c r="K711" s="253" t="s">
        <v>7482</v>
      </c>
      <c r="L711" s="74" t="s">
        <v>12497</v>
      </c>
      <c r="M711" s="261" t="s">
        <v>15591</v>
      </c>
      <c r="N711" s="74" t="s">
        <v>12498</v>
      </c>
      <c r="O711" s="26">
        <v>0.16493835712732299</v>
      </c>
      <c r="P711" s="5">
        <v>-1.25760248645526</v>
      </c>
      <c r="Q711" s="222">
        <v>0.78267833555251354</v>
      </c>
      <c r="U711" s="253" t="s">
        <v>1818</v>
      </c>
      <c r="V711" s="74" t="s">
        <v>10214</v>
      </c>
      <c r="W711" s="261" t="s">
        <v>14216</v>
      </c>
      <c r="X711" s="74" t="s">
        <v>10215</v>
      </c>
      <c r="Y711" s="4">
        <v>0.120835040710151</v>
      </c>
      <c r="Z711" s="216">
        <v>-1.26396235168754</v>
      </c>
      <c r="AA711" s="222">
        <v>0.91780710726844228</v>
      </c>
      <c r="BZ711" s="32"/>
    </row>
    <row r="712" spans="1:78" ht="25" customHeight="1" x14ac:dyDescent="0.2">
      <c r="A712" s="253" t="s">
        <v>1675</v>
      </c>
      <c r="B712" s="74" t="s">
        <v>11894</v>
      </c>
      <c r="C712" s="261" t="s">
        <v>14888</v>
      </c>
      <c r="D712" s="74" t="s">
        <v>11895</v>
      </c>
      <c r="E712" s="4">
        <v>0.17290802990291301</v>
      </c>
      <c r="F712" s="5">
        <v>2.0908441118982801</v>
      </c>
      <c r="G712" s="222">
        <v>0.76218483748635824</v>
      </c>
      <c r="K712" s="253" t="s">
        <v>5123</v>
      </c>
      <c r="L712" s="74" t="s">
        <v>13172</v>
      </c>
      <c r="M712" s="261" t="s">
        <v>14652</v>
      </c>
      <c r="N712" s="74" t="s">
        <v>12555</v>
      </c>
      <c r="O712" s="26">
        <v>0.16521479811516701</v>
      </c>
      <c r="P712" s="5">
        <v>2.4404642923481799</v>
      </c>
      <c r="Q712" s="222">
        <v>0.78195105597488079</v>
      </c>
      <c r="U712" s="253" t="s">
        <v>3561</v>
      </c>
      <c r="V712" s="74" t="s">
        <v>9476</v>
      </c>
      <c r="W712" s="261" t="s">
        <v>14250</v>
      </c>
      <c r="X712" s="74" t="s">
        <v>9477</v>
      </c>
      <c r="Y712" s="4">
        <v>0.12157334766111801</v>
      </c>
      <c r="Z712" s="216">
        <v>-1.7686941594185499</v>
      </c>
      <c r="AA712" s="222">
        <v>0.91516162434284265</v>
      </c>
      <c r="BZ712" s="32"/>
    </row>
    <row r="713" spans="1:78" ht="25" customHeight="1" x14ac:dyDescent="0.2">
      <c r="A713" s="253" t="s">
        <v>7460</v>
      </c>
      <c r="B713" s="74" t="s">
        <v>13517</v>
      </c>
      <c r="C713" s="261" t="s">
        <v>14729</v>
      </c>
      <c r="D713" s="74" t="s">
        <v>8034</v>
      </c>
      <c r="E713" s="4">
        <v>0.17425289306726499</v>
      </c>
      <c r="F713" s="5">
        <v>-3.7456816718617199</v>
      </c>
      <c r="G713" s="222">
        <v>0.7588200027121984</v>
      </c>
      <c r="K713" s="253" t="s">
        <v>4302</v>
      </c>
      <c r="L713" s="74" t="s">
        <v>8838</v>
      </c>
      <c r="M713" s="261" t="s">
        <v>14517</v>
      </c>
      <c r="N713" s="74" t="s">
        <v>8839</v>
      </c>
      <c r="O713" s="26">
        <v>0.16568818502970101</v>
      </c>
      <c r="P713" s="5">
        <v>-1.1843579758792899</v>
      </c>
      <c r="Q713" s="222">
        <v>0.78070845934981548</v>
      </c>
      <c r="U713" s="253" t="s">
        <v>7362</v>
      </c>
      <c r="V713" s="74" t="s">
        <v>13278</v>
      </c>
      <c r="W713" s="261" t="s">
        <v>14193</v>
      </c>
      <c r="X713" s="74" t="s">
        <v>10518</v>
      </c>
      <c r="Y713" s="4">
        <v>0.12166503988692</v>
      </c>
      <c r="Z713" s="216">
        <v>1.50167238384848</v>
      </c>
      <c r="AA713" s="222">
        <v>0.91483419716338388</v>
      </c>
      <c r="BZ713" s="32"/>
    </row>
    <row r="714" spans="1:78" ht="25" customHeight="1" x14ac:dyDescent="0.2">
      <c r="A714" s="253" t="s">
        <v>4784</v>
      </c>
      <c r="B714" s="74" t="s">
        <v>10205</v>
      </c>
      <c r="C714" s="261" t="s">
        <v>14665</v>
      </c>
      <c r="D714" s="74" t="s">
        <v>10206</v>
      </c>
      <c r="E714" s="4">
        <v>0.17440649164351099</v>
      </c>
      <c r="F714" s="5">
        <v>-1.41979011069715</v>
      </c>
      <c r="G714" s="222">
        <v>0.7584373540795647</v>
      </c>
      <c r="K714" s="253" t="s">
        <v>1492</v>
      </c>
      <c r="L714" s="74" t="s">
        <v>11476</v>
      </c>
      <c r="M714" s="261" t="s">
        <v>14620</v>
      </c>
      <c r="N714" s="74" t="s">
        <v>11477</v>
      </c>
      <c r="O714" s="26">
        <v>0.16598145583495999</v>
      </c>
      <c r="P714" s="5">
        <v>4.3495361344988703</v>
      </c>
      <c r="Q714" s="222">
        <v>0.7799404305046721</v>
      </c>
      <c r="U714" s="253" t="s">
        <v>4467</v>
      </c>
      <c r="V714" s="74" t="s">
        <v>8812</v>
      </c>
      <c r="W714" s="261" t="s">
        <v>14890</v>
      </c>
      <c r="X714" s="74" t="s">
        <v>8813</v>
      </c>
      <c r="Y714" s="4">
        <v>0.122234913550303</v>
      </c>
      <c r="Z714" s="216">
        <v>-1.6325722543016601</v>
      </c>
      <c r="AA714" s="222">
        <v>0.91280473029158682</v>
      </c>
      <c r="BZ714" s="32"/>
    </row>
    <row r="715" spans="1:78" ht="25" customHeight="1" x14ac:dyDescent="0.2">
      <c r="A715" s="253" t="s">
        <v>3618</v>
      </c>
      <c r="B715" s="74" t="s">
        <v>8773</v>
      </c>
      <c r="C715" s="261" t="s">
        <v>15821</v>
      </c>
      <c r="D715" s="74" t="s">
        <v>8774</v>
      </c>
      <c r="E715" s="4">
        <v>0.174518196251779</v>
      </c>
      <c r="F715" s="5">
        <v>1.2252265634942501</v>
      </c>
      <c r="G715" s="222">
        <v>0.75815928435097124</v>
      </c>
      <c r="K715" s="253" t="s">
        <v>7730</v>
      </c>
      <c r="L715" s="74" t="s">
        <v>12638</v>
      </c>
      <c r="M715" s="261" t="s">
        <v>15450</v>
      </c>
      <c r="N715" s="74" t="s">
        <v>12456</v>
      </c>
      <c r="O715" s="26">
        <v>0.16614631221833601</v>
      </c>
      <c r="P715" s="5">
        <v>-0.97192964482723798</v>
      </c>
      <c r="Q715" s="222">
        <v>0.7795092938736925</v>
      </c>
      <c r="U715" s="253" t="s">
        <v>4126</v>
      </c>
      <c r="V715" s="74" t="s">
        <v>13453</v>
      </c>
      <c r="W715" s="261" t="s">
        <v>15464</v>
      </c>
      <c r="X715" s="74" t="s">
        <v>9360</v>
      </c>
      <c r="Y715" s="4">
        <v>0.123788643224591</v>
      </c>
      <c r="Z715" s="216">
        <v>-1.3757031293844499</v>
      </c>
      <c r="AA715" s="222">
        <v>0.90731919708595588</v>
      </c>
      <c r="BZ715" s="32"/>
    </row>
    <row r="716" spans="1:78" ht="25" customHeight="1" x14ac:dyDescent="0.2">
      <c r="A716" s="253" t="s">
        <v>7908</v>
      </c>
      <c r="B716" s="74" t="s">
        <v>13610</v>
      </c>
      <c r="C716" s="261" t="s">
        <v>15665</v>
      </c>
      <c r="D716" s="74" t="s">
        <v>13611</v>
      </c>
      <c r="E716" s="4">
        <v>0.17487367064103401</v>
      </c>
      <c r="F716" s="5">
        <v>1.6195441785979099</v>
      </c>
      <c r="G716" s="222">
        <v>0.75727557391803035</v>
      </c>
      <c r="K716" s="253" t="s">
        <v>7212</v>
      </c>
      <c r="L716" s="74" t="s">
        <v>12418</v>
      </c>
      <c r="M716" s="261" t="s">
        <v>15449</v>
      </c>
      <c r="N716" s="74" t="s">
        <v>8945</v>
      </c>
      <c r="O716" s="26">
        <v>0.167307919680591</v>
      </c>
      <c r="P716" s="5">
        <v>-0.970466817758873</v>
      </c>
      <c r="Q716" s="222">
        <v>0.77648350080585149</v>
      </c>
      <c r="U716" s="253" t="s">
        <v>7686</v>
      </c>
      <c r="V716" s="74" t="s">
        <v>13143</v>
      </c>
      <c r="W716" s="261" t="s">
        <v>15692</v>
      </c>
      <c r="X716" s="74" t="s">
        <v>13097</v>
      </c>
      <c r="Y716" s="4">
        <v>0.123879767184246</v>
      </c>
      <c r="Z716" s="216">
        <v>-2.5283836407281002</v>
      </c>
      <c r="AA716" s="222">
        <v>0.90699961951392916</v>
      </c>
      <c r="BZ716" s="32"/>
    </row>
    <row r="717" spans="1:78" ht="25" customHeight="1" x14ac:dyDescent="0.2">
      <c r="A717" s="253" t="s">
        <v>3734</v>
      </c>
      <c r="B717" s="74" t="s">
        <v>8577</v>
      </c>
      <c r="C717" s="261" t="s">
        <v>14540</v>
      </c>
      <c r="D717" s="74" t="s">
        <v>8578</v>
      </c>
      <c r="E717" s="4">
        <v>0.17521891521831201</v>
      </c>
      <c r="F717" s="5">
        <v>-2.76051930017459</v>
      </c>
      <c r="G717" s="222">
        <v>0.75641901271405343</v>
      </c>
      <c r="K717" s="253" t="s">
        <v>7194</v>
      </c>
      <c r="L717" s="74" t="s">
        <v>12887</v>
      </c>
      <c r="M717" s="261" t="s">
        <v>14425</v>
      </c>
      <c r="N717" s="74" t="s">
        <v>12888</v>
      </c>
      <c r="O717" s="26">
        <v>0.16769640715477299</v>
      </c>
      <c r="P717" s="5">
        <v>-3.36696023912137</v>
      </c>
      <c r="Q717" s="222">
        <v>0.77547624192326037</v>
      </c>
      <c r="U717" s="253" t="s">
        <v>3792</v>
      </c>
      <c r="V717" s="74" t="s">
        <v>9292</v>
      </c>
      <c r="W717" s="261" t="s">
        <v>14763</v>
      </c>
      <c r="X717" s="74" t="s">
        <v>9293</v>
      </c>
      <c r="Y717" s="4">
        <v>0.124310636885596</v>
      </c>
      <c r="Z717" s="216">
        <v>-1.7843096376324401</v>
      </c>
      <c r="AA717" s="222">
        <v>0.90549170850177219</v>
      </c>
      <c r="BZ717" s="32"/>
    </row>
    <row r="718" spans="1:78" ht="25" customHeight="1" x14ac:dyDescent="0.2">
      <c r="A718" s="253" t="s">
        <v>3103</v>
      </c>
      <c r="B718" s="74" t="s">
        <v>8049</v>
      </c>
      <c r="C718" s="261" t="s">
        <v>14918</v>
      </c>
      <c r="D718" s="74" t="s">
        <v>8050</v>
      </c>
      <c r="E718" s="4">
        <v>0.17584069300275201</v>
      </c>
      <c r="F718" s="5">
        <v>-0.88937036905404798</v>
      </c>
      <c r="G718" s="222">
        <v>0.75488061332664658</v>
      </c>
      <c r="K718" s="253" t="s">
        <v>7578</v>
      </c>
      <c r="L718" s="74" t="s">
        <v>13001</v>
      </c>
      <c r="M718" s="261" t="s">
        <v>15966</v>
      </c>
      <c r="N718" s="74" t="s">
        <v>12818</v>
      </c>
      <c r="O718" s="26">
        <v>0.16776130442447401</v>
      </c>
      <c r="P718" s="5">
        <v>-2.4476244757960002</v>
      </c>
      <c r="Q718" s="222">
        <v>0.77530820568202652</v>
      </c>
      <c r="U718" s="253" t="s">
        <v>1675</v>
      </c>
      <c r="V718" s="74" t="s">
        <v>11894</v>
      </c>
      <c r="W718" s="261" t="s">
        <v>14888</v>
      </c>
      <c r="X718" s="74" t="s">
        <v>11895</v>
      </c>
      <c r="Y718" s="4">
        <v>0.124897448852405</v>
      </c>
      <c r="Z718" s="216">
        <v>2.4569308851669498</v>
      </c>
      <c r="AA718" s="222">
        <v>0.90344643240759714</v>
      </c>
      <c r="BZ718" s="32"/>
    </row>
    <row r="719" spans="1:78" ht="25" customHeight="1" x14ac:dyDescent="0.2">
      <c r="A719" s="253" t="s">
        <v>7327</v>
      </c>
      <c r="B719" s="74" t="s">
        <v>6796</v>
      </c>
      <c r="C719" s="261" t="s">
        <v>16286</v>
      </c>
      <c r="D719" s="74" t="s">
        <v>12591</v>
      </c>
      <c r="E719" s="4">
        <v>0.17619282702446701</v>
      </c>
      <c r="F719" s="5">
        <v>1.9676828530654</v>
      </c>
      <c r="G719" s="222">
        <v>0.75401177610049175</v>
      </c>
      <c r="K719" s="253" t="s">
        <v>7500</v>
      </c>
      <c r="L719" s="74" t="s">
        <v>12706</v>
      </c>
      <c r="M719" s="261" t="s">
        <v>15325</v>
      </c>
      <c r="N719" s="74" t="s">
        <v>8154</v>
      </c>
      <c r="O719" s="26">
        <v>0.16796185682571299</v>
      </c>
      <c r="P719" s="5">
        <v>-0.74337407138275802</v>
      </c>
      <c r="Q719" s="222">
        <v>0.7747893328629647</v>
      </c>
      <c r="U719" s="253" t="s">
        <v>7658</v>
      </c>
      <c r="V719" s="74" t="s">
        <v>12810</v>
      </c>
      <c r="W719" s="261" t="s">
        <v>15294</v>
      </c>
      <c r="X719" s="74" t="s">
        <v>12811</v>
      </c>
      <c r="Y719" s="4">
        <v>0.12509684191694001</v>
      </c>
      <c r="Z719" s="216">
        <v>-3.48367467186862</v>
      </c>
      <c r="AA719" s="222">
        <v>0.9027536539785106</v>
      </c>
      <c r="BZ719" s="32"/>
    </row>
    <row r="720" spans="1:78" ht="25" customHeight="1" x14ac:dyDescent="0.2">
      <c r="A720" s="253" t="s">
        <v>7167</v>
      </c>
      <c r="B720" s="74" t="s">
        <v>13456</v>
      </c>
      <c r="C720" s="261" t="s">
        <v>14438</v>
      </c>
      <c r="D720" s="74" t="s">
        <v>13457</v>
      </c>
      <c r="E720" s="4">
        <v>0.17619656121657701</v>
      </c>
      <c r="F720" s="5">
        <v>5.4957054714764304</v>
      </c>
      <c r="G720" s="222">
        <v>0.75400257185608532</v>
      </c>
      <c r="K720" s="253" t="s">
        <v>7790</v>
      </c>
      <c r="L720" s="74" t="s">
        <v>8075</v>
      </c>
      <c r="M720" s="261" t="s">
        <v>15900</v>
      </c>
      <c r="N720" s="74" t="s">
        <v>8076</v>
      </c>
      <c r="O720" s="26">
        <v>0.16806842988765699</v>
      </c>
      <c r="P720" s="5">
        <v>-2.14115649646752</v>
      </c>
      <c r="Q720" s="222">
        <v>0.77451385713292642</v>
      </c>
      <c r="U720" s="253" t="s">
        <v>1464</v>
      </c>
      <c r="V720" s="74" t="s">
        <v>10674</v>
      </c>
      <c r="W720" s="261" t="s">
        <v>15777</v>
      </c>
      <c r="X720" s="74" t="s">
        <v>10675</v>
      </c>
      <c r="Y720" s="4">
        <v>0.12517565144512099</v>
      </c>
      <c r="Z720" s="216">
        <v>-1.4206085611033601</v>
      </c>
      <c r="AA720" s="222">
        <v>0.90248013974702712</v>
      </c>
      <c r="BZ720" s="32"/>
    </row>
    <row r="721" spans="1:78" ht="25" customHeight="1" x14ac:dyDescent="0.2">
      <c r="A721" s="253" t="s">
        <v>7165</v>
      </c>
      <c r="B721" s="74" t="s">
        <v>13607</v>
      </c>
      <c r="C721" s="261" t="s">
        <v>14632</v>
      </c>
      <c r="D721" s="74" t="s">
        <v>13608</v>
      </c>
      <c r="E721" s="4">
        <v>0.17645584550232599</v>
      </c>
      <c r="F721" s="5">
        <v>1.36145591383</v>
      </c>
      <c r="G721" s="222">
        <v>0.75336395007049506</v>
      </c>
      <c r="K721" s="253" t="s">
        <v>7409</v>
      </c>
      <c r="L721" s="74" t="s">
        <v>9737</v>
      </c>
      <c r="M721" s="261" t="s">
        <v>14421</v>
      </c>
      <c r="N721" s="74" t="s">
        <v>9738</v>
      </c>
      <c r="O721" s="26">
        <v>0.16811814884535201</v>
      </c>
      <c r="P721" s="5">
        <v>-3.2820375561846999</v>
      </c>
      <c r="Q721" s="222">
        <v>0.77438540067156669</v>
      </c>
      <c r="U721" s="253" t="s">
        <v>7739</v>
      </c>
      <c r="V721" s="74" t="s">
        <v>12680</v>
      </c>
      <c r="W721" s="261" t="s">
        <v>14465</v>
      </c>
      <c r="X721" s="74" t="s">
        <v>12681</v>
      </c>
      <c r="Y721" s="4">
        <v>0.126004010084801</v>
      </c>
      <c r="Z721" s="216">
        <v>2.52370297598367</v>
      </c>
      <c r="AA721" s="222">
        <v>0.89961563321586446</v>
      </c>
      <c r="BZ721" s="32"/>
    </row>
    <row r="722" spans="1:78" ht="25" customHeight="1" x14ac:dyDescent="0.2">
      <c r="A722" s="253" t="s">
        <v>4014</v>
      </c>
      <c r="B722" s="74" t="s">
        <v>11584</v>
      </c>
      <c r="C722" s="261" t="s">
        <v>16031</v>
      </c>
      <c r="D722" s="74" t="s">
        <v>4887</v>
      </c>
      <c r="E722" s="4">
        <v>0.17659021344860601</v>
      </c>
      <c r="F722" s="5">
        <v>-0.89896619118249799</v>
      </c>
      <c r="G722" s="222">
        <v>0.75303336849932478</v>
      </c>
      <c r="K722" s="253" t="s">
        <v>4990</v>
      </c>
      <c r="L722" s="74" t="s">
        <v>13117</v>
      </c>
      <c r="M722" s="261" t="s">
        <v>16164</v>
      </c>
      <c r="N722" s="74" t="s">
        <v>12353</v>
      </c>
      <c r="O722" s="26">
        <v>0.16812118809907101</v>
      </c>
      <c r="P722" s="5">
        <v>-3.5052570991477698</v>
      </c>
      <c r="Q722" s="222">
        <v>0.77437754953117777</v>
      </c>
      <c r="U722" s="253" t="s">
        <v>1754</v>
      </c>
      <c r="V722" s="74" t="s">
        <v>6790</v>
      </c>
      <c r="W722" s="261" t="s">
        <v>16282</v>
      </c>
      <c r="X722" s="74" t="s">
        <v>12219</v>
      </c>
      <c r="Y722" s="4">
        <v>0.12606260544387901</v>
      </c>
      <c r="Z722" s="216">
        <v>-3.66312549511649</v>
      </c>
      <c r="AA722" s="222">
        <v>0.89941372118147844</v>
      </c>
      <c r="BZ722" s="32"/>
    </row>
    <row r="723" spans="1:78" ht="25" customHeight="1" x14ac:dyDescent="0.2">
      <c r="A723" s="253" t="s">
        <v>5032</v>
      </c>
      <c r="B723" s="74" t="s">
        <v>8681</v>
      </c>
      <c r="C723" s="261" t="s">
        <v>15122</v>
      </c>
      <c r="D723" s="74" t="s">
        <v>8682</v>
      </c>
      <c r="E723" s="4">
        <v>0.17707713419771601</v>
      </c>
      <c r="F723" s="5">
        <v>1.4228829268123599</v>
      </c>
      <c r="G723" s="222">
        <v>0.75183751522373732</v>
      </c>
      <c r="K723" s="253" t="s">
        <v>7242</v>
      </c>
      <c r="L723" s="74" t="s">
        <v>9037</v>
      </c>
      <c r="M723" s="261" t="s">
        <v>15725</v>
      </c>
      <c r="N723" s="74" t="s">
        <v>9038</v>
      </c>
      <c r="O723" s="26">
        <v>0.16816081325367099</v>
      </c>
      <c r="P723" s="5">
        <v>-1.5375688767167299</v>
      </c>
      <c r="Q723" s="222">
        <v>0.77427520099038316</v>
      </c>
      <c r="U723" s="253" t="s">
        <v>7406</v>
      </c>
      <c r="V723" s="74" t="s">
        <v>13224</v>
      </c>
      <c r="W723" s="261" t="s">
        <v>14390</v>
      </c>
      <c r="X723" s="74" t="s">
        <v>9821</v>
      </c>
      <c r="Y723" s="4">
        <v>0.126892568447352</v>
      </c>
      <c r="Z723" s="216">
        <v>-3.7254605161072099</v>
      </c>
      <c r="AA723" s="222">
        <v>0.89656381192275025</v>
      </c>
      <c r="BZ723" s="32"/>
    </row>
    <row r="724" spans="1:78" ht="25" customHeight="1" x14ac:dyDescent="0.2">
      <c r="A724" s="253" t="s">
        <v>5103</v>
      </c>
      <c r="B724" s="74" t="s">
        <v>12712</v>
      </c>
      <c r="C724" s="261" t="s">
        <v>14950</v>
      </c>
      <c r="D724" s="74" t="s">
        <v>12670</v>
      </c>
      <c r="E724" s="4">
        <v>0.177589847668329</v>
      </c>
      <c r="F724" s="5">
        <v>3.3082828423742701</v>
      </c>
      <c r="G724" s="222">
        <v>0.75058186528967552</v>
      </c>
      <c r="K724" s="253" t="s">
        <v>7396</v>
      </c>
      <c r="L724" s="74" t="s">
        <v>13303</v>
      </c>
      <c r="M724" s="261" t="s">
        <v>14422</v>
      </c>
      <c r="N724" s="74" t="s">
        <v>13304</v>
      </c>
      <c r="O724" s="26">
        <v>0.16819071023031601</v>
      </c>
      <c r="P724" s="5">
        <v>-3.2947821495871299</v>
      </c>
      <c r="Q724" s="222">
        <v>0.77419799550082724</v>
      </c>
      <c r="U724" s="253" t="s">
        <v>7415</v>
      </c>
      <c r="V724" s="74" t="s">
        <v>13632</v>
      </c>
      <c r="W724" s="261" t="s">
        <v>14419</v>
      </c>
      <c r="X724" s="74" t="s">
        <v>13633</v>
      </c>
      <c r="Y724" s="4">
        <v>0.12690775713202401</v>
      </c>
      <c r="Z724" s="216">
        <v>-5.4862676100493504</v>
      </c>
      <c r="AA724" s="222">
        <v>0.89651183120181743</v>
      </c>
      <c r="BZ724" s="32"/>
    </row>
    <row r="725" spans="1:78" ht="25" customHeight="1" x14ac:dyDescent="0.2">
      <c r="A725" s="253" t="s">
        <v>2966</v>
      </c>
      <c r="B725" s="74" t="s">
        <v>10350</v>
      </c>
      <c r="C725" s="261" t="s">
        <v>14479</v>
      </c>
      <c r="D725" s="74" t="s">
        <v>10351</v>
      </c>
      <c r="E725" s="4">
        <v>0.177839084789569</v>
      </c>
      <c r="F725" s="5">
        <v>-0.82345504645951295</v>
      </c>
      <c r="G725" s="222">
        <v>0.74997278530604461</v>
      </c>
      <c r="K725" s="253" t="s">
        <v>4583</v>
      </c>
      <c r="L725" s="74" t="s">
        <v>8342</v>
      </c>
      <c r="M725" s="261" t="s">
        <v>14796</v>
      </c>
      <c r="N725" s="74" t="s">
        <v>8343</v>
      </c>
      <c r="O725" s="26">
        <v>0.16823132272160299</v>
      </c>
      <c r="P725" s="5">
        <v>0.72015425335129701</v>
      </c>
      <c r="Q725" s="222">
        <v>0.77409314041275123</v>
      </c>
      <c r="U725" s="253" t="s">
        <v>4709</v>
      </c>
      <c r="V725" s="74" t="s">
        <v>10745</v>
      </c>
      <c r="W725" s="261" t="s">
        <v>15155</v>
      </c>
      <c r="X725" s="74" t="s">
        <v>10746</v>
      </c>
      <c r="Y725" s="4">
        <v>0.127534972240126</v>
      </c>
      <c r="Z725" s="216">
        <v>-2.4246605156011398</v>
      </c>
      <c r="AA725" s="222">
        <v>0.89437070802783869</v>
      </c>
      <c r="BZ725" s="32"/>
    </row>
    <row r="726" spans="1:78" ht="25" customHeight="1" x14ac:dyDescent="0.2">
      <c r="A726" s="253" t="s">
        <v>1845</v>
      </c>
      <c r="B726" s="74" t="s">
        <v>11888</v>
      </c>
      <c r="C726" s="261" t="s">
        <v>14695</v>
      </c>
      <c r="D726" s="74" t="s">
        <v>11889</v>
      </c>
      <c r="E726" s="4">
        <v>0.178830434653731</v>
      </c>
      <c r="F726" s="5">
        <v>-1.57643495103889</v>
      </c>
      <c r="G726" s="222">
        <v>0.74755856788139452</v>
      </c>
      <c r="K726" s="253" t="s">
        <v>4947</v>
      </c>
      <c r="L726" s="74" t="s">
        <v>12832</v>
      </c>
      <c r="M726" s="261" t="s">
        <v>16069</v>
      </c>
      <c r="N726" s="74" t="s">
        <v>10240</v>
      </c>
      <c r="O726" s="26">
        <v>0.168380496423608</v>
      </c>
      <c r="P726" s="5">
        <v>-4.4998900505393804</v>
      </c>
      <c r="Q726" s="222">
        <v>0.77370821441679838</v>
      </c>
      <c r="U726" s="253" t="s">
        <v>7646</v>
      </c>
      <c r="V726" s="74" t="s">
        <v>13663</v>
      </c>
      <c r="W726" s="261" t="s">
        <v>15428</v>
      </c>
      <c r="X726" s="74" t="s">
        <v>12693</v>
      </c>
      <c r="Y726" s="4">
        <v>0.12798979159063401</v>
      </c>
      <c r="Z726" s="216">
        <v>-3.17420320962519</v>
      </c>
      <c r="AA726" s="222">
        <v>0.89282466810726602</v>
      </c>
      <c r="BZ726" s="32"/>
    </row>
    <row r="727" spans="1:78" ht="25" customHeight="1" x14ac:dyDescent="0.2">
      <c r="A727" s="253" t="s">
        <v>7259</v>
      </c>
      <c r="B727" s="74" t="s">
        <v>12899</v>
      </c>
      <c r="C727" s="261" t="s">
        <v>14505</v>
      </c>
      <c r="D727" s="74" t="s">
        <v>11084</v>
      </c>
      <c r="E727" s="4">
        <v>0.179552435946471</v>
      </c>
      <c r="F727" s="5">
        <v>-1.08082863749143</v>
      </c>
      <c r="G727" s="222">
        <v>0.74580869852490739</v>
      </c>
      <c r="K727" s="253" t="s">
        <v>7509</v>
      </c>
      <c r="L727" s="74" t="s">
        <v>13057</v>
      </c>
      <c r="M727" s="261" t="s">
        <v>16291</v>
      </c>
      <c r="N727" s="74" t="s">
        <v>12937</v>
      </c>
      <c r="O727" s="26">
        <v>0.16839385165396101</v>
      </c>
      <c r="P727" s="5">
        <v>-5.7391257323314502</v>
      </c>
      <c r="Q727" s="222">
        <v>0.77367376937736465</v>
      </c>
      <c r="U727" s="253" t="s">
        <v>7881</v>
      </c>
      <c r="V727" s="74" t="s">
        <v>8517</v>
      </c>
      <c r="W727" s="261" t="s">
        <v>15037</v>
      </c>
      <c r="X727" s="74" t="s">
        <v>8518</v>
      </c>
      <c r="Y727" s="4">
        <v>0.12822659011347401</v>
      </c>
      <c r="Z727" s="216">
        <v>-1.19153360098071</v>
      </c>
      <c r="AA727" s="222">
        <v>0.8920219066258237</v>
      </c>
      <c r="BZ727" s="32"/>
    </row>
    <row r="728" spans="1:78" ht="25" customHeight="1" x14ac:dyDescent="0.2">
      <c r="A728" s="253" t="s">
        <v>3008</v>
      </c>
      <c r="B728" s="74" t="s">
        <v>10447</v>
      </c>
      <c r="C728" s="261" t="s">
        <v>15395</v>
      </c>
      <c r="D728" s="74" t="s">
        <v>10448</v>
      </c>
      <c r="E728" s="4">
        <v>0.17959477064680601</v>
      </c>
      <c r="F728" s="5">
        <v>1.17084362430811</v>
      </c>
      <c r="G728" s="222">
        <v>0.7457063130601389</v>
      </c>
      <c r="K728" s="253" t="s">
        <v>7745</v>
      </c>
      <c r="L728" s="74" t="s">
        <v>7993</v>
      </c>
      <c r="M728" s="261" t="s">
        <v>15696</v>
      </c>
      <c r="N728" s="74" t="s">
        <v>7994</v>
      </c>
      <c r="O728" s="26">
        <v>0.168538213521018</v>
      </c>
      <c r="P728" s="5">
        <v>-1.4798514100578599</v>
      </c>
      <c r="Q728" s="222">
        <v>0.77330161384468155</v>
      </c>
      <c r="U728" s="253" t="s">
        <v>7332</v>
      </c>
      <c r="V728" s="74" t="s">
        <v>12423</v>
      </c>
      <c r="W728" s="261" t="s">
        <v>14220</v>
      </c>
      <c r="X728" s="74" t="s">
        <v>8201</v>
      </c>
      <c r="Y728" s="4">
        <v>0.12824109126955599</v>
      </c>
      <c r="Z728" s="216">
        <v>-1.03174914094578</v>
      </c>
      <c r="AA728" s="222">
        <v>0.891972795002555</v>
      </c>
      <c r="BZ728" s="32"/>
    </row>
    <row r="729" spans="1:78" ht="25" customHeight="1" x14ac:dyDescent="0.2">
      <c r="A729" s="253" t="s">
        <v>7252</v>
      </c>
      <c r="B729" s="74" t="s">
        <v>13638</v>
      </c>
      <c r="C729" s="261" t="s">
        <v>15349</v>
      </c>
      <c r="D729" s="74" t="s">
        <v>13214</v>
      </c>
      <c r="E729" s="4">
        <v>0.18030640711722601</v>
      </c>
      <c r="F729" s="5">
        <v>-1.0599858394083199</v>
      </c>
      <c r="G729" s="222">
        <v>0.74398884051987912</v>
      </c>
      <c r="K729" s="253" t="s">
        <v>4494</v>
      </c>
      <c r="L729" s="74" t="s">
        <v>9704</v>
      </c>
      <c r="M729" s="261" t="s">
        <v>15365</v>
      </c>
      <c r="N729" s="74" t="s">
        <v>9705</v>
      </c>
      <c r="O729" s="26">
        <v>0.16967977681636401</v>
      </c>
      <c r="P729" s="5">
        <v>-0.82198373021141202</v>
      </c>
      <c r="Q729" s="222">
        <v>0.77036991572844238</v>
      </c>
      <c r="U729" s="253" t="s">
        <v>3694</v>
      </c>
      <c r="V729" s="74" t="s">
        <v>10105</v>
      </c>
      <c r="W729" s="261" t="s">
        <v>16246</v>
      </c>
      <c r="X729" s="74" t="s">
        <v>10106</v>
      </c>
      <c r="Y729" s="4">
        <v>0.12832932448859399</v>
      </c>
      <c r="Z729" s="216">
        <v>-5.9320577758086301</v>
      </c>
      <c r="AA729" s="222">
        <v>0.89167409180603785</v>
      </c>
      <c r="BZ729" s="32"/>
    </row>
    <row r="730" spans="1:78" ht="25" customHeight="1" x14ac:dyDescent="0.2">
      <c r="A730" s="253" t="s">
        <v>1909</v>
      </c>
      <c r="B730" s="74" t="s">
        <v>9839</v>
      </c>
      <c r="C730" s="261" t="s">
        <v>15319</v>
      </c>
      <c r="D730" s="74" t="s">
        <v>9840</v>
      </c>
      <c r="E730" s="4">
        <v>0.18100092420053199</v>
      </c>
      <c r="F730" s="5">
        <v>-1.2435351166703299</v>
      </c>
      <c r="G730" s="222">
        <v>0.74231920759398407</v>
      </c>
      <c r="K730" s="253" t="s">
        <v>3259</v>
      </c>
      <c r="L730" s="74" t="s">
        <v>10493</v>
      </c>
      <c r="M730" s="261" t="s">
        <v>14685</v>
      </c>
      <c r="N730" s="74" t="s">
        <v>10494</v>
      </c>
      <c r="O730" s="26">
        <v>0.16998779065165101</v>
      </c>
      <c r="P730" s="5">
        <v>1.72234399375608</v>
      </c>
      <c r="Q730" s="222">
        <v>0.76958227063957896</v>
      </c>
      <c r="U730" s="253" t="s">
        <v>3350</v>
      </c>
      <c r="V730" s="74" t="s">
        <v>11861</v>
      </c>
      <c r="W730" s="261" t="s">
        <v>15936</v>
      </c>
      <c r="X730" s="74" t="s">
        <v>11862</v>
      </c>
      <c r="Y730" s="4">
        <v>0.12834576226887701</v>
      </c>
      <c r="Z730" s="216">
        <v>-2.99569700369821</v>
      </c>
      <c r="AA730" s="222">
        <v>0.89161846632737063</v>
      </c>
      <c r="BZ730" s="32"/>
    </row>
    <row r="731" spans="1:78" ht="25" customHeight="1" x14ac:dyDescent="0.2">
      <c r="A731" s="253" t="s">
        <v>7711</v>
      </c>
      <c r="B731" s="74" t="s">
        <v>12980</v>
      </c>
      <c r="C731" s="261" t="s">
        <v>15887</v>
      </c>
      <c r="D731" s="74" t="s">
        <v>12926</v>
      </c>
      <c r="E731" s="4">
        <v>0.181793238705201</v>
      </c>
      <c r="F731" s="5">
        <v>1.0434896344274101</v>
      </c>
      <c r="G731" s="222">
        <v>0.74042227319120502</v>
      </c>
      <c r="K731" s="253" t="s">
        <v>7605</v>
      </c>
      <c r="L731" s="74" t="s">
        <v>13487</v>
      </c>
      <c r="M731" s="261" t="s">
        <v>14697</v>
      </c>
      <c r="N731" s="74" t="s">
        <v>8357</v>
      </c>
      <c r="O731" s="26">
        <v>0.170146952715827</v>
      </c>
      <c r="P731" s="5">
        <v>1.5164763296264001</v>
      </c>
      <c r="Q731" s="222">
        <v>0.76917582459081113</v>
      </c>
      <c r="U731" s="253" t="s">
        <v>7276</v>
      </c>
      <c r="V731" s="74" t="s">
        <v>12129</v>
      </c>
      <c r="W731" s="261" t="s">
        <v>16283</v>
      </c>
      <c r="X731" s="74" t="s">
        <v>12130</v>
      </c>
      <c r="Y731" s="4">
        <v>0.12927178415045601</v>
      </c>
      <c r="Z731" s="216">
        <v>-5.1564742137481501</v>
      </c>
      <c r="AA731" s="222">
        <v>0.88849625721540237</v>
      </c>
      <c r="BZ731" s="32"/>
    </row>
    <row r="732" spans="1:78" ht="25" customHeight="1" x14ac:dyDescent="0.2">
      <c r="A732" s="253" t="s">
        <v>4204</v>
      </c>
      <c r="B732" s="74" t="s">
        <v>11647</v>
      </c>
      <c r="C732" s="261" t="s">
        <v>15635</v>
      </c>
      <c r="D732" s="74" t="s">
        <v>11648</v>
      </c>
      <c r="E732" s="4">
        <v>0.18191268427308599</v>
      </c>
      <c r="F732" s="5">
        <v>1.16260905075999</v>
      </c>
      <c r="G732" s="222">
        <v>0.74013701771633988</v>
      </c>
      <c r="K732" s="253" t="s">
        <v>7824</v>
      </c>
      <c r="L732" s="74" t="s">
        <v>12479</v>
      </c>
      <c r="M732" s="261" t="s">
        <v>15847</v>
      </c>
      <c r="N732" s="74" t="s">
        <v>11733</v>
      </c>
      <c r="O732" s="26">
        <v>0.17047336278290501</v>
      </c>
      <c r="P732" s="5">
        <v>-1.9340766949236301</v>
      </c>
      <c r="Q732" s="222">
        <v>0.76834347180436968</v>
      </c>
      <c r="U732" s="253" t="s">
        <v>1591</v>
      </c>
      <c r="V732" s="74" t="s">
        <v>8873</v>
      </c>
      <c r="W732" s="261" t="s">
        <v>16149</v>
      </c>
      <c r="X732" s="74" t="s">
        <v>8874</v>
      </c>
      <c r="Y732" s="4">
        <v>0.12947661741986299</v>
      </c>
      <c r="Z732" s="216">
        <v>-4.2340959949263999</v>
      </c>
      <c r="AA732" s="222">
        <v>0.88780865507636308</v>
      </c>
      <c r="BZ732" s="32"/>
    </row>
    <row r="733" spans="1:78" ht="25" customHeight="1" x14ac:dyDescent="0.2">
      <c r="A733" s="253" t="s">
        <v>1163</v>
      </c>
      <c r="B733" s="74" t="s">
        <v>13446</v>
      </c>
      <c r="C733" s="261" t="s">
        <v>14447</v>
      </c>
      <c r="D733" s="74" t="s">
        <v>13447</v>
      </c>
      <c r="E733" s="4">
        <v>0.18214783593165401</v>
      </c>
      <c r="F733" s="5">
        <v>0.64116530202923405</v>
      </c>
      <c r="G733" s="222">
        <v>0.73957598417240378</v>
      </c>
      <c r="K733" s="253" t="s">
        <v>7864</v>
      </c>
      <c r="L733" s="74" t="s">
        <v>11839</v>
      </c>
      <c r="M733" s="261" t="s">
        <v>15799</v>
      </c>
      <c r="N733" s="74" t="s">
        <v>11840</v>
      </c>
      <c r="O733" s="26">
        <v>0.17055747690984699</v>
      </c>
      <c r="P733" s="5">
        <v>-1.7548558167652499</v>
      </c>
      <c r="Q733" s="222">
        <v>0.76812923720931259</v>
      </c>
      <c r="U733" s="253" t="s">
        <v>94</v>
      </c>
      <c r="V733" s="74" t="s">
        <v>6778</v>
      </c>
      <c r="W733" s="261" t="s">
        <v>14287</v>
      </c>
      <c r="X733" s="74" t="s">
        <v>9878</v>
      </c>
      <c r="Y733" s="4">
        <v>0.129559642430608</v>
      </c>
      <c r="Z733" s="216">
        <v>-2.6729981641710401</v>
      </c>
      <c r="AA733" s="222">
        <v>0.88753025926195439</v>
      </c>
      <c r="BZ733" s="32"/>
    </row>
    <row r="734" spans="1:78" ht="25" customHeight="1" x14ac:dyDescent="0.2">
      <c r="A734" s="253" t="s">
        <v>7157</v>
      </c>
      <c r="B734" s="74" t="s">
        <v>13526</v>
      </c>
      <c r="C734" s="261" t="s">
        <v>14446</v>
      </c>
      <c r="D734" s="74" t="s">
        <v>8316</v>
      </c>
      <c r="E734" s="4">
        <v>0.18218322832935499</v>
      </c>
      <c r="F734" s="5">
        <v>2.1328303824890402</v>
      </c>
      <c r="G734" s="222">
        <v>0.73949160639307621</v>
      </c>
      <c r="K734" s="253" t="s">
        <v>2082</v>
      </c>
      <c r="L734" s="74" t="s">
        <v>8539</v>
      </c>
      <c r="M734" s="261" t="s">
        <v>15374</v>
      </c>
      <c r="N734" s="74" t="s">
        <v>8540</v>
      </c>
      <c r="O734" s="26">
        <v>0.17070411986655101</v>
      </c>
      <c r="P734" s="5">
        <v>-0.83718980156045797</v>
      </c>
      <c r="Q734" s="222">
        <v>0.76775599725833077</v>
      </c>
      <c r="U734" s="253" t="s">
        <v>4958</v>
      </c>
      <c r="V734" s="74" t="s">
        <v>6764</v>
      </c>
      <c r="W734" s="261" t="s">
        <v>14280</v>
      </c>
      <c r="X734" s="74" t="s">
        <v>8061</v>
      </c>
      <c r="Y734" s="4">
        <v>0.12958819207657599</v>
      </c>
      <c r="Z734" s="216">
        <v>-1.89963103898158</v>
      </c>
      <c r="AA734" s="222">
        <v>0.88743456906428841</v>
      </c>
      <c r="BZ734" s="32"/>
    </row>
    <row r="735" spans="1:78" ht="25" customHeight="1" x14ac:dyDescent="0.2">
      <c r="A735" s="253" t="s">
        <v>3368</v>
      </c>
      <c r="B735" s="74" t="s">
        <v>10633</v>
      </c>
      <c r="C735" s="261" t="s">
        <v>14625</v>
      </c>
      <c r="D735" s="74" t="s">
        <v>10634</v>
      </c>
      <c r="E735" s="4">
        <v>0.18254495329953399</v>
      </c>
      <c r="F735" s="5">
        <v>-5.0478169676455504</v>
      </c>
      <c r="G735" s="222">
        <v>0.73863016920267299</v>
      </c>
      <c r="K735" s="253" t="s">
        <v>3656</v>
      </c>
      <c r="L735" s="74" t="s">
        <v>12142</v>
      </c>
      <c r="M735" s="261" t="s">
        <v>15367</v>
      </c>
      <c r="N735" s="74" t="s">
        <v>12143</v>
      </c>
      <c r="O735" s="26">
        <v>0.170731587292237</v>
      </c>
      <c r="P735" s="5">
        <v>-0.82665937135519196</v>
      </c>
      <c r="Q735" s="222">
        <v>0.76768612201574105</v>
      </c>
      <c r="U735" s="253" t="s">
        <v>4616</v>
      </c>
      <c r="V735" s="74" t="s">
        <v>8485</v>
      </c>
      <c r="W735" s="261" t="s">
        <v>14406</v>
      </c>
      <c r="X735" s="74" t="s">
        <v>8486</v>
      </c>
      <c r="Y735" s="4">
        <v>0.129706863460509</v>
      </c>
      <c r="Z735" s="216">
        <v>-4.0336859935659204</v>
      </c>
      <c r="AA735" s="222">
        <v>0.88703704254228355</v>
      </c>
      <c r="BZ735" s="32"/>
    </row>
    <row r="736" spans="1:78" ht="25" customHeight="1" x14ac:dyDescent="0.2">
      <c r="A736" s="253" t="s">
        <v>1667</v>
      </c>
      <c r="B736" s="74" t="s">
        <v>12358</v>
      </c>
      <c r="C736" s="261" t="s">
        <v>15047</v>
      </c>
      <c r="D736" s="74" t="s">
        <v>12359</v>
      </c>
      <c r="E736" s="4">
        <v>0.18274065083152</v>
      </c>
      <c r="F736" s="5">
        <v>1.5642042097744699</v>
      </c>
      <c r="G736" s="222">
        <v>0.73816483268005262</v>
      </c>
      <c r="K736" s="253" t="s">
        <v>1987</v>
      </c>
      <c r="L736" s="74" t="s">
        <v>9803</v>
      </c>
      <c r="M736" s="261" t="s">
        <v>16260</v>
      </c>
      <c r="N736" s="74" t="s">
        <v>9804</v>
      </c>
      <c r="O736" s="26">
        <v>0.17080879262596599</v>
      </c>
      <c r="P736" s="5">
        <v>-4.6332068158122901</v>
      </c>
      <c r="Q736" s="222">
        <v>0.76748977714436073</v>
      </c>
      <c r="U736" s="253" t="s">
        <v>2079</v>
      </c>
      <c r="V736" s="74" t="s">
        <v>11008</v>
      </c>
      <c r="W736" s="261" t="s">
        <v>15833</v>
      </c>
      <c r="X736" s="74" t="s">
        <v>11009</v>
      </c>
      <c r="Y736" s="4">
        <v>0.13034955164957801</v>
      </c>
      <c r="Z736" s="216">
        <v>-6.6709236969627499</v>
      </c>
      <c r="AA736" s="222">
        <v>0.88489045829273016</v>
      </c>
      <c r="BZ736" s="32"/>
    </row>
    <row r="737" spans="1:78" ht="25" customHeight="1" x14ac:dyDescent="0.2">
      <c r="A737" s="253" t="s">
        <v>7767</v>
      </c>
      <c r="B737" s="74" t="s">
        <v>8212</v>
      </c>
      <c r="C737" s="261" t="s">
        <v>15612</v>
      </c>
      <c r="D737" s="74" t="s">
        <v>8213</v>
      </c>
      <c r="E737" s="4">
        <v>0.18275028662027001</v>
      </c>
      <c r="F737" s="5">
        <v>1.3888893410095899</v>
      </c>
      <c r="G737" s="222">
        <v>0.73814193323464883</v>
      </c>
      <c r="K737" s="253" t="s">
        <v>4438</v>
      </c>
      <c r="L737" s="74" t="s">
        <v>12302</v>
      </c>
      <c r="M737" s="261" t="s">
        <v>15907</v>
      </c>
      <c r="N737" s="74" t="s">
        <v>12303</v>
      </c>
      <c r="O737" s="26">
        <v>0.17092037236234101</v>
      </c>
      <c r="P737" s="5">
        <v>-2.1733270310533599</v>
      </c>
      <c r="Q737" s="222">
        <v>0.76720616971200339</v>
      </c>
      <c r="U737" s="253" t="s">
        <v>7940</v>
      </c>
      <c r="V737" s="74" t="s">
        <v>10380</v>
      </c>
      <c r="W737" s="261" t="s">
        <v>15988</v>
      </c>
      <c r="X737" s="74" t="s">
        <v>10381</v>
      </c>
      <c r="Y737" s="4">
        <v>0.13051366419635599</v>
      </c>
      <c r="Z737" s="216">
        <v>-3.83700605791286</v>
      </c>
      <c r="AA737" s="222">
        <v>0.88434401725735035</v>
      </c>
      <c r="BZ737" s="32"/>
    </row>
    <row r="738" spans="1:78" ht="25" customHeight="1" x14ac:dyDescent="0.2">
      <c r="A738" s="253" t="s">
        <v>7653</v>
      </c>
      <c r="B738" s="74" t="s">
        <v>13349</v>
      </c>
      <c r="C738" s="261" t="s">
        <v>14815</v>
      </c>
      <c r="D738" s="74" t="s">
        <v>13350</v>
      </c>
      <c r="E738" s="4">
        <v>0.18328336156741001</v>
      </c>
      <c r="F738" s="5">
        <v>-2.7219103745292701</v>
      </c>
      <c r="G738" s="222">
        <v>0.73687695842806167</v>
      </c>
      <c r="K738" s="253" t="s">
        <v>2347</v>
      </c>
      <c r="L738" s="74" t="s">
        <v>10835</v>
      </c>
      <c r="M738" s="261" t="s">
        <v>15736</v>
      </c>
      <c r="N738" s="74" t="s">
        <v>10836</v>
      </c>
      <c r="O738" s="26">
        <v>0.171122538266473</v>
      </c>
      <c r="P738" s="5">
        <v>-1.56608307434116</v>
      </c>
      <c r="Q738" s="222">
        <v>0.76669278648382189</v>
      </c>
      <c r="U738" s="253" t="s">
        <v>4109</v>
      </c>
      <c r="V738" s="74" t="s">
        <v>8305</v>
      </c>
      <c r="W738" s="261" t="s">
        <v>16277</v>
      </c>
      <c r="X738" s="74" t="s">
        <v>8306</v>
      </c>
      <c r="Y738" s="4">
        <v>0.13052319912700699</v>
      </c>
      <c r="Z738" s="216">
        <v>-4.0749443021105796</v>
      </c>
      <c r="AA738" s="222">
        <v>0.88431229018465884</v>
      </c>
      <c r="BZ738" s="32"/>
    </row>
    <row r="739" spans="1:78" ht="25" customHeight="1" x14ac:dyDescent="0.2">
      <c r="A739" s="253" t="s">
        <v>3479</v>
      </c>
      <c r="B739" s="74" t="s">
        <v>9691</v>
      </c>
      <c r="C739" s="261" t="s">
        <v>15859</v>
      </c>
      <c r="D739" s="74" t="s">
        <v>9692</v>
      </c>
      <c r="E739" s="4">
        <v>0.184039322048174</v>
      </c>
      <c r="F739" s="5">
        <v>1.0173625917712701</v>
      </c>
      <c r="G739" s="222">
        <v>0.73508937522945039</v>
      </c>
      <c r="K739" s="253" t="s">
        <v>7597</v>
      </c>
      <c r="L739" s="74" t="s">
        <v>13138</v>
      </c>
      <c r="M739" s="261" t="s">
        <v>16027</v>
      </c>
      <c r="N739" s="74" t="s">
        <v>12979</v>
      </c>
      <c r="O739" s="26">
        <v>0.17144333866956399</v>
      </c>
      <c r="P739" s="5">
        <v>-2.74574810989597</v>
      </c>
      <c r="Q739" s="222">
        <v>0.76587938447876736</v>
      </c>
      <c r="U739" s="253" t="s">
        <v>1657</v>
      </c>
      <c r="V739" s="74" t="s">
        <v>6775</v>
      </c>
      <c r="W739" s="261" t="s">
        <v>16075</v>
      </c>
      <c r="X739" s="74" t="s">
        <v>9647</v>
      </c>
      <c r="Y739" s="4">
        <v>0.13112631254409499</v>
      </c>
      <c r="Z739" s="216">
        <v>-2.06857222511008</v>
      </c>
      <c r="AA739" s="222">
        <v>0.8823101515891979</v>
      </c>
      <c r="BZ739" s="32"/>
    </row>
    <row r="740" spans="1:78" ht="25" customHeight="1" x14ac:dyDescent="0.2">
      <c r="A740" s="253" t="s">
        <v>5025</v>
      </c>
      <c r="B740" s="74" t="s">
        <v>13596</v>
      </c>
      <c r="C740" s="261" t="s">
        <v>15412</v>
      </c>
      <c r="D740" s="74" t="s">
        <v>13597</v>
      </c>
      <c r="E740" s="4">
        <v>0.184086825910553</v>
      </c>
      <c r="F740" s="5">
        <v>3.7580635407315199</v>
      </c>
      <c r="G740" s="222">
        <v>0.73497729046976024</v>
      </c>
      <c r="K740" s="253" t="s">
        <v>4373</v>
      </c>
      <c r="L740" s="74" t="s">
        <v>11903</v>
      </c>
      <c r="M740" s="261" t="s">
        <v>16177</v>
      </c>
      <c r="N740" s="74" t="s">
        <v>11904</v>
      </c>
      <c r="O740" s="26">
        <v>0.17152951744212899</v>
      </c>
      <c r="P740" s="5">
        <v>-3.56687955216568</v>
      </c>
      <c r="Q740" s="222">
        <v>0.76566113416826664</v>
      </c>
      <c r="U740" s="253" t="s">
        <v>7416</v>
      </c>
      <c r="V740" s="74" t="s">
        <v>7975</v>
      </c>
      <c r="W740" s="261" t="s">
        <v>14404</v>
      </c>
      <c r="X740" s="74" t="s">
        <v>7976</v>
      </c>
      <c r="Y740" s="4">
        <v>0.131630723435507</v>
      </c>
      <c r="Z740" s="216">
        <v>-4.4254788423531499</v>
      </c>
      <c r="AA740" s="222">
        <v>0.88064273183746922</v>
      </c>
      <c r="BZ740" s="32"/>
    </row>
    <row r="741" spans="1:78" ht="25" customHeight="1" x14ac:dyDescent="0.2">
      <c r="A741" s="253" t="s">
        <v>5048</v>
      </c>
      <c r="B741" s="74" t="s">
        <v>13211</v>
      </c>
      <c r="C741" s="261" t="s">
        <v>15201</v>
      </c>
      <c r="D741" s="74" t="s">
        <v>10042</v>
      </c>
      <c r="E741" s="4">
        <v>0.18439593234990301</v>
      </c>
      <c r="F741" s="5">
        <v>1.90772136637436</v>
      </c>
      <c r="G741" s="222">
        <v>0.73424866342054473</v>
      </c>
      <c r="K741" s="253" t="s">
        <v>4104</v>
      </c>
      <c r="L741" s="74" t="s">
        <v>9854</v>
      </c>
      <c r="M741" s="261" t="s">
        <v>14515</v>
      </c>
      <c r="N741" s="74" t="s">
        <v>9855</v>
      </c>
      <c r="O741" s="26">
        <v>0.172025131325063</v>
      </c>
      <c r="P741" s="5">
        <v>-1.13740380869275</v>
      </c>
      <c r="Q741" s="222">
        <v>0.76440810193831499</v>
      </c>
      <c r="U741" s="253" t="s">
        <v>2796</v>
      </c>
      <c r="V741" s="74" t="s">
        <v>8087</v>
      </c>
      <c r="W741" s="261" t="s">
        <v>15262</v>
      </c>
      <c r="X741" s="74" t="s">
        <v>8088</v>
      </c>
      <c r="Y741" s="4">
        <v>0.13242854463003401</v>
      </c>
      <c r="Z741" s="216">
        <v>-3.4699652414839099</v>
      </c>
      <c r="AA741" s="222">
        <v>0.87801839375455659</v>
      </c>
      <c r="BZ741" s="32"/>
    </row>
    <row r="742" spans="1:78" ht="25" customHeight="1" x14ac:dyDescent="0.2">
      <c r="A742" s="253" t="s">
        <v>7314</v>
      </c>
      <c r="B742" s="74" t="s">
        <v>13420</v>
      </c>
      <c r="C742" s="261" t="s">
        <v>14305</v>
      </c>
      <c r="D742" s="74" t="s">
        <v>8871</v>
      </c>
      <c r="E742" s="4">
        <v>0.184514051160348</v>
      </c>
      <c r="F742" s="5">
        <v>2.7866097635090998</v>
      </c>
      <c r="G742" s="222">
        <v>0.73397055574316439</v>
      </c>
      <c r="K742" s="253" t="s">
        <v>1499</v>
      </c>
      <c r="L742" s="74" t="s">
        <v>10829</v>
      </c>
      <c r="M742" s="261" t="s">
        <v>16213</v>
      </c>
      <c r="N742" s="74" t="s">
        <v>10830</v>
      </c>
      <c r="O742" s="26">
        <v>0.17223484348242701</v>
      </c>
      <c r="P742" s="5">
        <v>-3.9752024716462899</v>
      </c>
      <c r="Q742" s="222">
        <v>0.76387898527845399</v>
      </c>
      <c r="U742" s="253" t="s">
        <v>7227</v>
      </c>
      <c r="V742" s="74" t="s">
        <v>13283</v>
      </c>
      <c r="W742" s="261" t="s">
        <v>14321</v>
      </c>
      <c r="X742" s="74" t="s">
        <v>12432</v>
      </c>
      <c r="Y742" s="4">
        <v>0.13281047989509601</v>
      </c>
      <c r="Z742" s="216">
        <v>-1.43488381371212</v>
      </c>
      <c r="AA742" s="222">
        <v>0.87676765402646861</v>
      </c>
      <c r="BZ742" s="32"/>
    </row>
    <row r="743" spans="1:78" ht="25" customHeight="1" x14ac:dyDescent="0.2">
      <c r="A743" s="253" t="s">
        <v>284</v>
      </c>
      <c r="B743" s="74" t="s">
        <v>13156</v>
      </c>
      <c r="C743" s="261" t="s">
        <v>14725</v>
      </c>
      <c r="D743" s="74" t="s">
        <v>13157</v>
      </c>
      <c r="E743" s="4">
        <v>0.18469194953128501</v>
      </c>
      <c r="F743" s="5">
        <v>-3.5862871812271302</v>
      </c>
      <c r="G743" s="222">
        <v>0.73355203444788775</v>
      </c>
      <c r="K743" s="253" t="s">
        <v>2525</v>
      </c>
      <c r="L743" s="74" t="s">
        <v>8762</v>
      </c>
      <c r="M743" s="261" t="s">
        <v>16221</v>
      </c>
      <c r="N743" s="74" t="s">
        <v>8763</v>
      </c>
      <c r="O743" s="26">
        <v>0.17270098419416799</v>
      </c>
      <c r="P743" s="5">
        <v>-4.0406598413280896</v>
      </c>
      <c r="Q743" s="222">
        <v>0.76270518745351201</v>
      </c>
      <c r="U743" s="253" t="s">
        <v>3577</v>
      </c>
      <c r="V743" s="74" t="s">
        <v>12062</v>
      </c>
      <c r="W743" s="261" t="s">
        <v>15697</v>
      </c>
      <c r="X743" s="74" t="s">
        <v>12063</v>
      </c>
      <c r="Y743" s="4">
        <v>0.132882087029146</v>
      </c>
      <c r="Z743" s="216">
        <v>-4.0447818377478804</v>
      </c>
      <c r="AA743" s="222">
        <v>0.87653355952923973</v>
      </c>
      <c r="BZ743" s="32"/>
    </row>
    <row r="744" spans="1:78" ht="25" customHeight="1" x14ac:dyDescent="0.2">
      <c r="A744" s="253" t="s">
        <v>3281</v>
      </c>
      <c r="B744" s="74" t="s">
        <v>10003</v>
      </c>
      <c r="C744" s="261" t="s">
        <v>16226</v>
      </c>
      <c r="D744" s="74" t="s">
        <v>10004</v>
      </c>
      <c r="E744" s="4">
        <v>0.184725306171697</v>
      </c>
      <c r="F744" s="5">
        <v>2.38498688739659</v>
      </c>
      <c r="G744" s="222">
        <v>0.73347360495017755</v>
      </c>
      <c r="K744" s="253" t="s">
        <v>7752</v>
      </c>
      <c r="L744" s="74" t="s">
        <v>11834</v>
      </c>
      <c r="M744" s="261" t="s">
        <v>15846</v>
      </c>
      <c r="N744" s="74" t="s">
        <v>11835</v>
      </c>
      <c r="O744" s="26">
        <v>0.17329511241648099</v>
      </c>
      <c r="P744" s="5">
        <v>-1.92180967259754</v>
      </c>
      <c r="Q744" s="222">
        <v>0.76121368587514993</v>
      </c>
      <c r="U744" s="253" t="s">
        <v>7331</v>
      </c>
      <c r="V744" s="74" t="s">
        <v>6787</v>
      </c>
      <c r="W744" s="261" t="s">
        <v>14434</v>
      </c>
      <c r="X744" s="74" t="s">
        <v>11497</v>
      </c>
      <c r="Y744" s="4">
        <v>0.134627507719427</v>
      </c>
      <c r="Z744" s="216">
        <v>-3.5407343720653799</v>
      </c>
      <c r="AA744" s="222">
        <v>0.87086619397388054</v>
      </c>
      <c r="BZ744" s="32"/>
    </row>
    <row r="745" spans="1:78" ht="25" customHeight="1" x14ac:dyDescent="0.2">
      <c r="A745" s="253" t="s">
        <v>4277</v>
      </c>
      <c r="B745" s="74" t="s">
        <v>11399</v>
      </c>
      <c r="C745" s="261" t="s">
        <v>16131</v>
      </c>
      <c r="D745" s="74" t="s">
        <v>11400</v>
      </c>
      <c r="E745" s="4">
        <v>0.184953937539583</v>
      </c>
      <c r="F745" s="5">
        <v>2.7170034292929</v>
      </c>
      <c r="G745" s="222">
        <v>0.73293641842530977</v>
      </c>
      <c r="K745" s="253" t="s">
        <v>3896</v>
      </c>
      <c r="L745" s="74" t="s">
        <v>10124</v>
      </c>
      <c r="M745" s="261" t="s">
        <v>16161</v>
      </c>
      <c r="N745" s="74" t="s">
        <v>10125</v>
      </c>
      <c r="O745" s="26">
        <v>0.173921052577861</v>
      </c>
      <c r="P745" s="5">
        <v>-3.47816819783431</v>
      </c>
      <c r="Q745" s="222">
        <v>0.75964784488051806</v>
      </c>
      <c r="U745" s="253" t="s">
        <v>4943</v>
      </c>
      <c r="V745" s="74" t="s">
        <v>8299</v>
      </c>
      <c r="W745" s="261" t="s">
        <v>15370</v>
      </c>
      <c r="X745" s="74" t="s">
        <v>8300</v>
      </c>
      <c r="Y745" s="4">
        <v>0.13490252773674799</v>
      </c>
      <c r="Z745" s="216">
        <v>-0.94254971583115199</v>
      </c>
      <c r="AA745" s="222">
        <v>0.86997991265695829</v>
      </c>
      <c r="BZ745" s="32"/>
    </row>
    <row r="746" spans="1:78" ht="25" customHeight="1" x14ac:dyDescent="0.2">
      <c r="A746" s="253" t="s">
        <v>7501</v>
      </c>
      <c r="B746" s="74" t="s">
        <v>13249</v>
      </c>
      <c r="C746" s="261" t="s">
        <v>16299</v>
      </c>
      <c r="D746" s="74" t="s">
        <v>13189</v>
      </c>
      <c r="E746" s="4">
        <v>0.18552351524828001</v>
      </c>
      <c r="F746" s="5">
        <v>2.6408889751186599</v>
      </c>
      <c r="G746" s="222">
        <v>0.73160103540032384</v>
      </c>
      <c r="K746" s="253" t="s">
        <v>5187</v>
      </c>
      <c r="L746" s="74" t="s">
        <v>12894</v>
      </c>
      <c r="M746" s="261" t="s">
        <v>16275</v>
      </c>
      <c r="N746" s="74" t="s">
        <v>12895</v>
      </c>
      <c r="O746" s="26">
        <v>0.17413612787215699</v>
      </c>
      <c r="P746" s="5">
        <v>-4.9230751951566001</v>
      </c>
      <c r="Q746" s="222">
        <v>0.75911111683327948</v>
      </c>
      <c r="U746" s="253" t="s">
        <v>7793</v>
      </c>
      <c r="V746" s="74" t="s">
        <v>11806</v>
      </c>
      <c r="W746" s="261" t="s">
        <v>15153</v>
      </c>
      <c r="X746" s="74" t="s">
        <v>11807</v>
      </c>
      <c r="Y746" s="4">
        <v>0.13518433539887401</v>
      </c>
      <c r="Z746" s="216">
        <v>-1.3868380883465199</v>
      </c>
      <c r="AA746" s="222">
        <v>0.86907362972551927</v>
      </c>
      <c r="BZ746" s="32"/>
    </row>
    <row r="747" spans="1:78" ht="25" customHeight="1" x14ac:dyDescent="0.2">
      <c r="A747" s="253" t="s">
        <v>4709</v>
      </c>
      <c r="B747" s="74" t="s">
        <v>10745</v>
      </c>
      <c r="C747" s="261" t="s">
        <v>15155</v>
      </c>
      <c r="D747" s="74" t="s">
        <v>10746</v>
      </c>
      <c r="E747" s="4">
        <v>0.18601565626272301</v>
      </c>
      <c r="F747" s="5">
        <v>-2.0379891060786899</v>
      </c>
      <c r="G747" s="222">
        <v>0.73045050125327615</v>
      </c>
      <c r="K747" s="253" t="s">
        <v>4429</v>
      </c>
      <c r="L747" s="74" t="s">
        <v>10021</v>
      </c>
      <c r="M747" s="261" t="s">
        <v>16085</v>
      </c>
      <c r="N747" s="74" t="s">
        <v>10022</v>
      </c>
      <c r="O747" s="26">
        <v>0.17488074868706799</v>
      </c>
      <c r="P747" s="5">
        <v>-3.0020879569929</v>
      </c>
      <c r="Q747" s="222">
        <v>0.75725799611963374</v>
      </c>
      <c r="U747" s="253" t="s">
        <v>4928</v>
      </c>
      <c r="V747" s="74" t="s">
        <v>10791</v>
      </c>
      <c r="W747" s="261" t="s">
        <v>16068</v>
      </c>
      <c r="X747" s="74" t="s">
        <v>10792</v>
      </c>
      <c r="Y747" s="4">
        <v>0.135683386809408</v>
      </c>
      <c r="Z747" s="216">
        <v>-3.0015428920927398</v>
      </c>
      <c r="AA747" s="222">
        <v>0.86747332447504055</v>
      </c>
      <c r="BZ747" s="32"/>
    </row>
    <row r="748" spans="1:78" ht="25" customHeight="1" x14ac:dyDescent="0.2">
      <c r="A748" s="253" t="s">
        <v>5142</v>
      </c>
      <c r="B748" s="74" t="s">
        <v>13565</v>
      </c>
      <c r="C748" s="261" t="s">
        <v>15771</v>
      </c>
      <c r="D748" s="74" t="s">
        <v>13116</v>
      </c>
      <c r="E748" s="4">
        <v>0.18794560094613</v>
      </c>
      <c r="F748" s="5">
        <v>4.2866906228398003</v>
      </c>
      <c r="G748" s="222">
        <v>0.72596783492585149</v>
      </c>
      <c r="K748" s="253" t="s">
        <v>7656</v>
      </c>
      <c r="L748" s="74" t="s">
        <v>13496</v>
      </c>
      <c r="M748" s="261" t="s">
        <v>14764</v>
      </c>
      <c r="N748" s="74" t="s">
        <v>12521</v>
      </c>
      <c r="O748" s="26">
        <v>0.17599404700971399</v>
      </c>
      <c r="P748" s="5">
        <v>0.92280120960442702</v>
      </c>
      <c r="Q748" s="222">
        <v>0.75450202192764693</v>
      </c>
      <c r="U748" s="253" t="s">
        <v>7311</v>
      </c>
      <c r="V748" s="74" t="s">
        <v>13256</v>
      </c>
      <c r="W748" s="261" t="s">
        <v>14303</v>
      </c>
      <c r="X748" s="74" t="s">
        <v>8390</v>
      </c>
      <c r="Y748" s="4">
        <v>0.136183968892195</v>
      </c>
      <c r="Z748" s="216">
        <v>-3.22230768948591</v>
      </c>
      <c r="AA748" s="222">
        <v>0.8658740130651339</v>
      </c>
      <c r="BZ748" s="32"/>
    </row>
    <row r="749" spans="1:78" ht="25" customHeight="1" x14ac:dyDescent="0.2">
      <c r="A749" s="253" t="s">
        <v>5194</v>
      </c>
      <c r="B749" s="74" t="s">
        <v>12820</v>
      </c>
      <c r="C749" s="261" t="s">
        <v>16223</v>
      </c>
      <c r="D749" s="74" t="s">
        <v>10640</v>
      </c>
      <c r="E749" s="4">
        <v>0.18802577079435701</v>
      </c>
      <c r="F749" s="5">
        <v>2.4876478094947498</v>
      </c>
      <c r="G749" s="222">
        <v>0.72578262229614232</v>
      </c>
      <c r="K749" s="253" t="s">
        <v>1793</v>
      </c>
      <c r="L749" s="74" t="s">
        <v>8536</v>
      </c>
      <c r="M749" s="261" t="s">
        <v>14826</v>
      </c>
      <c r="N749" s="74" t="s">
        <v>8537</v>
      </c>
      <c r="O749" s="26">
        <v>0.176056077982363</v>
      </c>
      <c r="P749" s="5">
        <v>0.58608129601513603</v>
      </c>
      <c r="Q749" s="222">
        <v>0.75434897719057747</v>
      </c>
      <c r="U749" s="253" t="s">
        <v>2224</v>
      </c>
      <c r="V749" s="74" t="s">
        <v>7978</v>
      </c>
      <c r="W749" s="261" t="s">
        <v>15433</v>
      </c>
      <c r="X749" s="74" t="s">
        <v>7979</v>
      </c>
      <c r="Y749" s="4">
        <v>0.13652000933293101</v>
      </c>
      <c r="Z749" s="216">
        <v>-1.5979115972031599</v>
      </c>
      <c r="AA749" s="222">
        <v>0.86480369070368079</v>
      </c>
      <c r="BZ749" s="32"/>
    </row>
    <row r="750" spans="1:78" ht="25" customHeight="1" x14ac:dyDescent="0.2">
      <c r="A750" s="253" t="s">
        <v>5086</v>
      </c>
      <c r="B750" s="74" t="s">
        <v>12216</v>
      </c>
      <c r="C750" s="261" t="s">
        <v>15498</v>
      </c>
      <c r="D750" s="74" t="s">
        <v>12217</v>
      </c>
      <c r="E750" s="4">
        <v>0.18808117370215</v>
      </c>
      <c r="F750" s="5">
        <v>2.9839674050677099</v>
      </c>
      <c r="G750" s="222">
        <v>0.72565467370246695</v>
      </c>
      <c r="K750" s="253" t="s">
        <v>3455</v>
      </c>
      <c r="L750" s="74" t="s">
        <v>9596</v>
      </c>
      <c r="M750" s="261" t="s">
        <v>15597</v>
      </c>
      <c r="N750" s="74" t="s">
        <v>9597</v>
      </c>
      <c r="O750" s="26">
        <v>0.17617509178951299</v>
      </c>
      <c r="P750" s="5">
        <v>-1.26794196572242</v>
      </c>
      <c r="Q750" s="222">
        <v>0.75405549355756452</v>
      </c>
      <c r="U750" s="253" t="s">
        <v>4312</v>
      </c>
      <c r="V750" s="74" t="s">
        <v>9779</v>
      </c>
      <c r="W750" s="261" t="s">
        <v>14985</v>
      </c>
      <c r="X750" s="74" t="s">
        <v>9780</v>
      </c>
      <c r="Y750" s="4">
        <v>0.13666795430661399</v>
      </c>
      <c r="Z750" s="216">
        <v>-2.77257125279661</v>
      </c>
      <c r="AA750" s="222">
        <v>0.86433330620268722</v>
      </c>
      <c r="BZ750" s="32"/>
    </row>
    <row r="751" spans="1:78" ht="25" customHeight="1" x14ac:dyDescent="0.2">
      <c r="A751" s="253" t="s">
        <v>7268</v>
      </c>
      <c r="B751" s="74" t="s">
        <v>8160</v>
      </c>
      <c r="C751" s="261" t="s">
        <v>14506</v>
      </c>
      <c r="D751" s="74" t="s">
        <v>8161</v>
      </c>
      <c r="E751" s="4">
        <v>0.18877795449995799</v>
      </c>
      <c r="F751" s="5">
        <v>-0.72723790220237206</v>
      </c>
      <c r="G751" s="222">
        <v>0.72404872401060538</v>
      </c>
      <c r="K751" s="253" t="s">
        <v>3583</v>
      </c>
      <c r="L751" s="74" t="s">
        <v>8918</v>
      </c>
      <c r="M751" s="261" t="s">
        <v>14464</v>
      </c>
      <c r="N751" s="74" t="s">
        <v>8919</v>
      </c>
      <c r="O751" s="26">
        <v>0.17670821784906701</v>
      </c>
      <c r="P751" s="5">
        <v>0.81229174627655398</v>
      </c>
      <c r="Q751" s="222">
        <v>0.75274325307663204</v>
      </c>
      <c r="U751" s="253" t="s">
        <v>4908</v>
      </c>
      <c r="V751" s="74" t="s">
        <v>12428</v>
      </c>
      <c r="W751" s="261" t="s">
        <v>16128</v>
      </c>
      <c r="X751" s="74" t="s">
        <v>11947</v>
      </c>
      <c r="Y751" s="4">
        <v>0.13703718360247</v>
      </c>
      <c r="Z751" s="216">
        <v>-2.9519661581515</v>
      </c>
      <c r="AA751" s="222">
        <v>0.86316157560059559</v>
      </c>
      <c r="BZ751" s="32"/>
    </row>
    <row r="752" spans="1:78" ht="25" customHeight="1" x14ac:dyDescent="0.2">
      <c r="A752" s="253" t="s">
        <v>5213</v>
      </c>
      <c r="B752" s="74" t="s">
        <v>12851</v>
      </c>
      <c r="C752" s="261" t="s">
        <v>14709</v>
      </c>
      <c r="D752" s="74" t="s">
        <v>9411</v>
      </c>
      <c r="E752" s="4">
        <v>0.18878051728971601</v>
      </c>
      <c r="F752" s="5">
        <v>-3.3131017754619001</v>
      </c>
      <c r="G752" s="222">
        <v>0.72404282820620225</v>
      </c>
      <c r="K752" s="253" t="s">
        <v>4473</v>
      </c>
      <c r="L752" s="74" t="s">
        <v>8227</v>
      </c>
      <c r="M752" s="261" t="s">
        <v>16036</v>
      </c>
      <c r="N752" s="74" t="s">
        <v>8228</v>
      </c>
      <c r="O752" s="26">
        <v>0.17693487678220099</v>
      </c>
      <c r="P752" s="5">
        <v>-2.7736660496529302</v>
      </c>
      <c r="Q752" s="222">
        <v>0.75218655204721929</v>
      </c>
      <c r="U752" s="253" t="s">
        <v>7372</v>
      </c>
      <c r="V752" s="74" t="s">
        <v>10865</v>
      </c>
      <c r="W752" s="261" t="s">
        <v>14231</v>
      </c>
      <c r="X752" s="74" t="s">
        <v>8861</v>
      </c>
      <c r="Y752" s="4">
        <v>0.137237928048729</v>
      </c>
      <c r="Z752" s="216">
        <v>-1.4737346349790199</v>
      </c>
      <c r="AA752" s="222">
        <v>0.86252584733253856</v>
      </c>
      <c r="BZ752" s="32"/>
    </row>
    <row r="753" spans="1:78" ht="25" customHeight="1" x14ac:dyDescent="0.2">
      <c r="A753" s="253" t="s">
        <v>7885</v>
      </c>
      <c r="B753" s="74" t="s">
        <v>11809</v>
      </c>
      <c r="C753" s="261" t="s">
        <v>15345</v>
      </c>
      <c r="D753" s="74" t="s">
        <v>11810</v>
      </c>
      <c r="E753" s="4">
        <v>0.189166960058474</v>
      </c>
      <c r="F753" s="5">
        <v>-1.53195468057971</v>
      </c>
      <c r="G753" s="222">
        <v>0.72315471527735242</v>
      </c>
      <c r="K753" s="253" t="s">
        <v>4953</v>
      </c>
      <c r="L753" s="74" t="s">
        <v>13191</v>
      </c>
      <c r="M753" s="261" t="s">
        <v>15641</v>
      </c>
      <c r="N753" s="74" t="s">
        <v>8610</v>
      </c>
      <c r="O753" s="26">
        <v>0.17711888371157999</v>
      </c>
      <c r="P753" s="5">
        <v>-1.36711012367479</v>
      </c>
      <c r="Q753" s="222">
        <v>0.75173513358949839</v>
      </c>
      <c r="U753" s="253" t="s">
        <v>4647</v>
      </c>
      <c r="V753" s="74" t="s">
        <v>11602</v>
      </c>
      <c r="W753" s="261" t="s">
        <v>16074</v>
      </c>
      <c r="X753" s="74" t="s">
        <v>11603</v>
      </c>
      <c r="Y753" s="4">
        <v>0.13729053509641201</v>
      </c>
      <c r="Z753" s="216">
        <v>-2.9191308754196998</v>
      </c>
      <c r="AA753" s="222">
        <v>0.86235940229047725</v>
      </c>
      <c r="BZ753" s="32"/>
    </row>
    <row r="754" spans="1:78" ht="25" customHeight="1" x14ac:dyDescent="0.2">
      <c r="A754" s="253" t="s">
        <v>7441</v>
      </c>
      <c r="B754" s="74" t="s">
        <v>11228</v>
      </c>
      <c r="C754" s="261" t="s">
        <v>14500</v>
      </c>
      <c r="D754" s="74" t="s">
        <v>11229</v>
      </c>
      <c r="E754" s="4">
        <v>0.189444317108517</v>
      </c>
      <c r="F754" s="5">
        <v>-1.12383732315513</v>
      </c>
      <c r="G754" s="222">
        <v>0.72251841802387751</v>
      </c>
      <c r="K754" s="253" t="s">
        <v>3704</v>
      </c>
      <c r="L754" s="74" t="s">
        <v>10268</v>
      </c>
      <c r="M754" s="261" t="s">
        <v>16138</v>
      </c>
      <c r="N754" s="74" t="s">
        <v>10269</v>
      </c>
      <c r="O754" s="26">
        <v>0.178063312465189</v>
      </c>
      <c r="P754" s="5">
        <v>-3.3110230714445401</v>
      </c>
      <c r="Q754" s="222">
        <v>0.74942555181817017</v>
      </c>
      <c r="U754" s="253" t="s">
        <v>7329</v>
      </c>
      <c r="V754" s="74" t="s">
        <v>13535</v>
      </c>
      <c r="W754" s="261" t="s">
        <v>14260</v>
      </c>
      <c r="X754" s="74" t="s">
        <v>13536</v>
      </c>
      <c r="Y754" s="4">
        <v>0.13729277630074899</v>
      </c>
      <c r="Z754" s="216">
        <v>-1.65077370616404</v>
      </c>
      <c r="AA754" s="222">
        <v>0.86235231269226797</v>
      </c>
      <c r="BZ754" s="32"/>
    </row>
    <row r="755" spans="1:78" ht="25" customHeight="1" x14ac:dyDescent="0.2">
      <c r="A755" s="253" t="s">
        <v>7310</v>
      </c>
      <c r="B755" s="74" t="s">
        <v>12412</v>
      </c>
      <c r="C755" s="261" t="s">
        <v>16267</v>
      </c>
      <c r="D755" s="74" t="s">
        <v>12413</v>
      </c>
      <c r="E755" s="4">
        <v>0.18944683804469301</v>
      </c>
      <c r="F755" s="5">
        <v>-0.97155775161930902</v>
      </c>
      <c r="G755" s="222">
        <v>0.72251263890417206</v>
      </c>
      <c r="K755" s="253" t="s">
        <v>5225</v>
      </c>
      <c r="L755" s="74" t="s">
        <v>12784</v>
      </c>
      <c r="M755" s="261" t="s">
        <v>16109</v>
      </c>
      <c r="N755" s="74" t="s">
        <v>12785</v>
      </c>
      <c r="O755" s="26">
        <v>0.178097507442804</v>
      </c>
      <c r="P755" s="5">
        <v>-3.1211456811704599</v>
      </c>
      <c r="Q755" s="222">
        <v>0.74934215864686926</v>
      </c>
      <c r="U755" s="253" t="s">
        <v>4717</v>
      </c>
      <c r="V755" s="74" t="s">
        <v>10115</v>
      </c>
      <c r="W755" s="261" t="s">
        <v>15101</v>
      </c>
      <c r="X755" s="74" t="s">
        <v>10116</v>
      </c>
      <c r="Y755" s="4">
        <v>0.13751621640671199</v>
      </c>
      <c r="Z755" s="216">
        <v>-2.1352432705931599</v>
      </c>
      <c r="AA755" s="222">
        <v>0.86164608524691866</v>
      </c>
      <c r="BZ755" s="32"/>
    </row>
    <row r="756" spans="1:78" ht="25" customHeight="1" x14ac:dyDescent="0.2">
      <c r="A756" s="253" t="s">
        <v>7964</v>
      </c>
      <c r="B756" s="74" t="s">
        <v>12657</v>
      </c>
      <c r="C756" s="261" t="s">
        <v>14748</v>
      </c>
      <c r="D756" s="74" t="s">
        <v>12523</v>
      </c>
      <c r="E756" s="4">
        <v>0.18995978266529501</v>
      </c>
      <c r="F756" s="5">
        <v>-1.9805025907317</v>
      </c>
      <c r="G756" s="222">
        <v>0.72133833596997876</v>
      </c>
      <c r="K756" s="253" t="s">
        <v>7797</v>
      </c>
      <c r="L756" s="74" t="s">
        <v>9577</v>
      </c>
      <c r="M756" s="261" t="s">
        <v>14635</v>
      </c>
      <c r="N756" s="74" t="s">
        <v>9578</v>
      </c>
      <c r="O756" s="26">
        <v>0.178629973120597</v>
      </c>
      <c r="P756" s="5">
        <v>2.9561555448829302</v>
      </c>
      <c r="Q756" s="222">
        <v>0.74804566712319553</v>
      </c>
      <c r="U756" s="253" t="s">
        <v>7593</v>
      </c>
      <c r="V756" s="74" t="s">
        <v>12710</v>
      </c>
      <c r="W756" s="261" t="s">
        <v>14667</v>
      </c>
      <c r="X756" s="74" t="s">
        <v>9364</v>
      </c>
      <c r="Y756" s="4">
        <v>0.13788542014573399</v>
      </c>
      <c r="Z756" s="216">
        <v>-1.9521560202892101</v>
      </c>
      <c r="AA756" s="222">
        <v>0.86048165322233483</v>
      </c>
      <c r="BZ756" s="32"/>
    </row>
    <row r="757" spans="1:78" ht="25" customHeight="1" x14ac:dyDescent="0.2">
      <c r="A757" s="253" t="s">
        <v>1550</v>
      </c>
      <c r="B757" s="74" t="s">
        <v>9485</v>
      </c>
      <c r="C757" s="261" t="s">
        <v>15161</v>
      </c>
      <c r="D757" s="74" t="s">
        <v>9486</v>
      </c>
      <c r="E757" s="4">
        <v>0.190012534239275</v>
      </c>
      <c r="F757" s="5">
        <v>1.6698189616216801</v>
      </c>
      <c r="G757" s="222">
        <v>0.72121774972398567</v>
      </c>
      <c r="K757" s="253" t="s">
        <v>3261</v>
      </c>
      <c r="L757" s="74" t="s">
        <v>10393</v>
      </c>
      <c r="M757" s="261" t="s">
        <v>15775</v>
      </c>
      <c r="N757" s="74" t="s">
        <v>10394</v>
      </c>
      <c r="O757" s="26">
        <v>0.17863122015889399</v>
      </c>
      <c r="P757" s="5">
        <v>-1.67661114977499</v>
      </c>
      <c r="Q757" s="222">
        <v>0.7480426352694074</v>
      </c>
      <c r="U757" s="253" t="s">
        <v>2890</v>
      </c>
      <c r="V757" s="74" t="s">
        <v>13601</v>
      </c>
      <c r="W757" s="261" t="s">
        <v>16222</v>
      </c>
      <c r="X757" s="74" t="s">
        <v>13602</v>
      </c>
      <c r="Y757" s="4">
        <v>0.13813096978744599</v>
      </c>
      <c r="Z757" s="216">
        <v>-4.3434496758745098</v>
      </c>
      <c r="AA757" s="222">
        <v>0.85970893909048662</v>
      </c>
      <c r="BZ757" s="32"/>
    </row>
    <row r="758" spans="1:78" ht="25" customHeight="1" x14ac:dyDescent="0.2">
      <c r="A758" s="253" t="s">
        <v>1518</v>
      </c>
      <c r="B758" s="74" t="s">
        <v>11836</v>
      </c>
      <c r="C758" s="261" t="s">
        <v>14865</v>
      </c>
      <c r="D758" s="74" t="s">
        <v>11837</v>
      </c>
      <c r="E758" s="4">
        <v>0.19059785642895299</v>
      </c>
      <c r="F758" s="5">
        <v>1.9524362044913699</v>
      </c>
      <c r="G758" s="222">
        <v>0.71988198799104086</v>
      </c>
      <c r="K758" s="253" t="s">
        <v>2736</v>
      </c>
      <c r="L758" s="74" t="s">
        <v>13500</v>
      </c>
      <c r="M758" s="261" t="s">
        <v>14423</v>
      </c>
      <c r="N758" s="74" t="s">
        <v>8499</v>
      </c>
      <c r="O758" s="26">
        <v>0.17895471324553899</v>
      </c>
      <c r="P758" s="5">
        <v>-3.3318445065578599</v>
      </c>
      <c r="Q758" s="222">
        <v>0.74725685882986703</v>
      </c>
      <c r="U758" s="253" t="s">
        <v>7737</v>
      </c>
      <c r="V758" s="74" t="s">
        <v>13682</v>
      </c>
      <c r="W758" s="261" t="s">
        <v>14823</v>
      </c>
      <c r="X758" s="74" t="s">
        <v>13132</v>
      </c>
      <c r="Y758" s="4">
        <v>0.13851806793461199</v>
      </c>
      <c r="Z758" s="216">
        <v>-2.7086027457125099</v>
      </c>
      <c r="AA758" s="222">
        <v>0.85849357466797449</v>
      </c>
      <c r="BZ758" s="32"/>
    </row>
    <row r="759" spans="1:78" ht="25" customHeight="1" x14ac:dyDescent="0.2">
      <c r="A759" s="253" t="s">
        <v>7384</v>
      </c>
      <c r="B759" s="74" t="s">
        <v>10939</v>
      </c>
      <c r="C759" s="261" t="s">
        <v>14224</v>
      </c>
      <c r="D759" s="74" t="s">
        <v>10940</v>
      </c>
      <c r="E759" s="4">
        <v>0.19060884532604999</v>
      </c>
      <c r="F759" s="5">
        <v>1.0455549469650001</v>
      </c>
      <c r="G759" s="222">
        <v>0.71985694951532264</v>
      </c>
      <c r="K759" s="253" t="s">
        <v>3618</v>
      </c>
      <c r="L759" s="74" t="s">
        <v>8773</v>
      </c>
      <c r="M759" s="261" t="s">
        <v>15821</v>
      </c>
      <c r="N759" s="74" t="s">
        <v>8774</v>
      </c>
      <c r="O759" s="26">
        <v>0.17909920878092001</v>
      </c>
      <c r="P759" s="5">
        <v>-1.8161574356735499</v>
      </c>
      <c r="Q759" s="222">
        <v>0.74690633275978724</v>
      </c>
      <c r="U759" s="253" t="s">
        <v>7412</v>
      </c>
      <c r="V759" s="74" t="s">
        <v>10847</v>
      </c>
      <c r="W759" s="261" t="s">
        <v>14410</v>
      </c>
      <c r="X759" s="74" t="s">
        <v>10848</v>
      </c>
      <c r="Y759" s="4">
        <v>0.13885884852074501</v>
      </c>
      <c r="Z759" s="216">
        <v>-4.2992734330205096</v>
      </c>
      <c r="AA759" s="222">
        <v>0.85742644042729721</v>
      </c>
      <c r="BZ759" s="32"/>
    </row>
    <row r="760" spans="1:78" ht="25" customHeight="1" x14ac:dyDescent="0.2">
      <c r="A760" s="253" t="s">
        <v>1643</v>
      </c>
      <c r="B760" s="74" t="s">
        <v>9938</v>
      </c>
      <c r="C760" s="261" t="s">
        <v>15028</v>
      </c>
      <c r="D760" s="74" t="s">
        <v>9939</v>
      </c>
      <c r="E760" s="4">
        <v>0.19086908247481699</v>
      </c>
      <c r="F760" s="5">
        <v>2.7308522895367799</v>
      </c>
      <c r="G760" s="222">
        <v>0.71926441418370168</v>
      </c>
      <c r="K760" s="253" t="s">
        <v>7487</v>
      </c>
      <c r="L760" s="74" t="s">
        <v>12582</v>
      </c>
      <c r="M760" s="261" t="s">
        <v>16089</v>
      </c>
      <c r="N760" s="74" t="s">
        <v>12583</v>
      </c>
      <c r="O760" s="26">
        <v>0.17923182632828299</v>
      </c>
      <c r="P760" s="5">
        <v>-3.0253959894265701</v>
      </c>
      <c r="Q760" s="222">
        <v>0.74658486983299732</v>
      </c>
      <c r="U760" s="253" t="s">
        <v>2356</v>
      </c>
      <c r="V760" s="74" t="s">
        <v>9204</v>
      </c>
      <c r="W760" s="261" t="s">
        <v>15616</v>
      </c>
      <c r="X760" s="74" t="s">
        <v>9205</v>
      </c>
      <c r="Y760" s="4">
        <v>0.13892828524266901</v>
      </c>
      <c r="Z760" s="216">
        <v>-4.48237414501512</v>
      </c>
      <c r="AA760" s="222">
        <v>0.85720932464232502</v>
      </c>
      <c r="BZ760" s="32"/>
    </row>
    <row r="761" spans="1:78" ht="25" customHeight="1" x14ac:dyDescent="0.2">
      <c r="A761" s="253" t="s">
        <v>1940</v>
      </c>
      <c r="B761" s="74" t="s">
        <v>9831</v>
      </c>
      <c r="C761" s="261" t="s">
        <v>14822</v>
      </c>
      <c r="D761" s="74" t="s">
        <v>9832</v>
      </c>
      <c r="E761" s="4">
        <v>0.191795771090782</v>
      </c>
      <c r="F761" s="5">
        <v>-0.81566612660496995</v>
      </c>
      <c r="G761" s="222">
        <v>0.71716097282846902</v>
      </c>
      <c r="K761" s="253" t="s">
        <v>2486</v>
      </c>
      <c r="L761" s="74" t="s">
        <v>10649</v>
      </c>
      <c r="M761" s="261" t="s">
        <v>15441</v>
      </c>
      <c r="N761" s="74" t="s">
        <v>10650</v>
      </c>
      <c r="O761" s="26">
        <v>0.17989429092771</v>
      </c>
      <c r="P761" s="5">
        <v>-0.96138392242064397</v>
      </c>
      <c r="Q761" s="222">
        <v>0.74498261907765573</v>
      </c>
      <c r="U761" s="253" t="s">
        <v>7376</v>
      </c>
      <c r="V761" s="74" t="s">
        <v>9975</v>
      </c>
      <c r="W761" s="261" t="s">
        <v>14215</v>
      </c>
      <c r="X761" s="74" t="s">
        <v>9976</v>
      </c>
      <c r="Y761" s="4">
        <v>0.139536434393568</v>
      </c>
      <c r="Z761" s="216">
        <v>-1.02428664474593</v>
      </c>
      <c r="AA761" s="222">
        <v>0.85531237884134381</v>
      </c>
      <c r="BZ761" s="32"/>
    </row>
    <row r="762" spans="1:78" ht="25" customHeight="1" x14ac:dyDescent="0.2">
      <c r="A762" s="253" t="s">
        <v>7459</v>
      </c>
      <c r="B762" s="74" t="s">
        <v>13049</v>
      </c>
      <c r="C762" s="261" t="s">
        <v>16231</v>
      </c>
      <c r="D762" s="74" t="s">
        <v>12050</v>
      </c>
      <c r="E762" s="4">
        <v>0.19185328290724099</v>
      </c>
      <c r="F762" s="5">
        <v>2.46084320858197</v>
      </c>
      <c r="G762" s="222">
        <v>0.7170307649498926</v>
      </c>
      <c r="K762" s="253" t="s">
        <v>7489</v>
      </c>
      <c r="L762" s="74" t="s">
        <v>12688</v>
      </c>
      <c r="M762" s="261" t="s">
        <v>16196</v>
      </c>
      <c r="N762" s="74" t="s">
        <v>12689</v>
      </c>
      <c r="O762" s="26">
        <v>0.179912643298346</v>
      </c>
      <c r="P762" s="5">
        <v>-3.7095735935533898</v>
      </c>
      <c r="Q762" s="222">
        <v>0.74493831568855562</v>
      </c>
      <c r="U762" s="253" t="s">
        <v>7405</v>
      </c>
      <c r="V762" s="74" t="s">
        <v>12834</v>
      </c>
      <c r="W762" s="261" t="s">
        <v>14416</v>
      </c>
      <c r="X762" s="74" t="s">
        <v>12835</v>
      </c>
      <c r="Y762" s="4">
        <v>0.13957852337837601</v>
      </c>
      <c r="Z762" s="216">
        <v>-5.7286676471144702</v>
      </c>
      <c r="AA762" s="222">
        <v>0.85518140045068003</v>
      </c>
      <c r="BZ762" s="32"/>
    </row>
    <row r="763" spans="1:78" ht="25" customHeight="1" x14ac:dyDescent="0.2">
      <c r="A763" s="253" t="s">
        <v>4776</v>
      </c>
      <c r="B763" s="74" t="s">
        <v>11341</v>
      </c>
      <c r="C763" s="261" t="s">
        <v>14253</v>
      </c>
      <c r="D763" s="74" t="s">
        <v>11342</v>
      </c>
      <c r="E763" s="4">
        <v>0.19217698756022</v>
      </c>
      <c r="F763" s="5">
        <v>1.2955275234377199</v>
      </c>
      <c r="G763" s="222">
        <v>0.71629861861320365</v>
      </c>
      <c r="K763" s="253" t="s">
        <v>7791</v>
      </c>
      <c r="L763" s="74" t="s">
        <v>9136</v>
      </c>
      <c r="M763" s="261" t="s">
        <v>16087</v>
      </c>
      <c r="N763" s="74" t="s">
        <v>9137</v>
      </c>
      <c r="O763" s="26">
        <v>0.18028298027725601</v>
      </c>
      <c r="P763" s="5">
        <v>-3.0217864293796302</v>
      </c>
      <c r="Q763" s="222">
        <v>0.74404527117312291</v>
      </c>
      <c r="U763" s="253" t="s">
        <v>7617</v>
      </c>
      <c r="V763" s="74" t="s">
        <v>13124</v>
      </c>
      <c r="W763" s="261" t="s">
        <v>14777</v>
      </c>
      <c r="X763" s="74" t="s">
        <v>12809</v>
      </c>
      <c r="Y763" s="4">
        <v>0.139598211136962</v>
      </c>
      <c r="Z763" s="216">
        <v>-3.90618802510983</v>
      </c>
      <c r="AA763" s="222">
        <v>0.85512014688709814</v>
      </c>
      <c r="BZ763" s="32"/>
    </row>
    <row r="764" spans="1:78" ht="25" customHeight="1" x14ac:dyDescent="0.2">
      <c r="A764" s="253" t="s">
        <v>1379</v>
      </c>
      <c r="B764" s="74" t="s">
        <v>12608</v>
      </c>
      <c r="C764" s="261" t="s">
        <v>15663</v>
      </c>
      <c r="D764" s="74" t="s">
        <v>12609</v>
      </c>
      <c r="E764" s="4">
        <v>0.193332159403072</v>
      </c>
      <c r="F764" s="5">
        <v>-2.2490174285231599</v>
      </c>
      <c r="G764" s="222">
        <v>0.71369589822387602</v>
      </c>
      <c r="K764" s="253" t="s">
        <v>4121</v>
      </c>
      <c r="L764" s="74" t="s">
        <v>8380</v>
      </c>
      <c r="M764" s="261" t="s">
        <v>16252</v>
      </c>
      <c r="N764" s="74" t="s">
        <v>8381</v>
      </c>
      <c r="O764" s="26">
        <v>0.18088998049594901</v>
      </c>
      <c r="P764" s="5">
        <v>-4.4671808101782799</v>
      </c>
      <c r="Q764" s="222">
        <v>0.74258548806462554</v>
      </c>
      <c r="U764" s="253" t="s">
        <v>4744</v>
      </c>
      <c r="V764" s="74" t="s">
        <v>10898</v>
      </c>
      <c r="W764" s="261" t="s">
        <v>15432</v>
      </c>
      <c r="X764" s="74" t="s">
        <v>10899</v>
      </c>
      <c r="Y764" s="4">
        <v>0.13977818069586501</v>
      </c>
      <c r="Z764" s="216">
        <v>-0.83519772835176997</v>
      </c>
      <c r="AA764" s="222">
        <v>0.85456061645118153</v>
      </c>
      <c r="BZ764" s="32"/>
    </row>
    <row r="765" spans="1:78" ht="25" customHeight="1" x14ac:dyDescent="0.2">
      <c r="A765" s="253" t="s">
        <v>4581</v>
      </c>
      <c r="B765" s="74" t="s">
        <v>12294</v>
      </c>
      <c r="C765" s="261" t="s">
        <v>14940</v>
      </c>
      <c r="D765" s="74" t="s">
        <v>12295</v>
      </c>
      <c r="E765" s="4">
        <v>0.193734255903069</v>
      </c>
      <c r="F765" s="5">
        <v>-1.42543609525064</v>
      </c>
      <c r="G765" s="222">
        <v>0.71279358096227086</v>
      </c>
      <c r="K765" s="253" t="s">
        <v>4596</v>
      </c>
      <c r="L765" s="74" t="s">
        <v>10102</v>
      </c>
      <c r="M765" s="261" t="s">
        <v>15743</v>
      </c>
      <c r="N765" s="74" t="s">
        <v>10103</v>
      </c>
      <c r="O765" s="26">
        <v>0.18117329488962999</v>
      </c>
      <c r="P765" s="5">
        <v>-1.5772754781927101</v>
      </c>
      <c r="Q765" s="222">
        <v>0.74190581734794503</v>
      </c>
      <c r="U765" s="253" t="s">
        <v>7734</v>
      </c>
      <c r="V765" s="74" t="s">
        <v>13614</v>
      </c>
      <c r="W765" s="261" t="s">
        <v>16259</v>
      </c>
      <c r="X765" s="74" t="s">
        <v>13615</v>
      </c>
      <c r="Y765" s="4">
        <v>0.140178061483197</v>
      </c>
      <c r="Z765" s="216">
        <v>-3.8942969831921102</v>
      </c>
      <c r="AA765" s="222">
        <v>0.85331995015195949</v>
      </c>
      <c r="BZ765" s="32"/>
    </row>
    <row r="766" spans="1:78" ht="25" customHeight="1" x14ac:dyDescent="0.2">
      <c r="A766" s="253" t="s">
        <v>7260</v>
      </c>
      <c r="B766" s="74" t="s">
        <v>12091</v>
      </c>
      <c r="C766" s="261" t="s">
        <v>14511</v>
      </c>
      <c r="D766" s="74" t="s">
        <v>12092</v>
      </c>
      <c r="E766" s="4">
        <v>0.193937015431806</v>
      </c>
      <c r="F766" s="5">
        <v>-2.25059337212031</v>
      </c>
      <c r="G766" s="222">
        <v>0.71233929219225234</v>
      </c>
      <c r="K766" s="253" t="s">
        <v>4096</v>
      </c>
      <c r="L766" s="74" t="s">
        <v>11406</v>
      </c>
      <c r="M766" s="261" t="s">
        <v>16234</v>
      </c>
      <c r="N766" s="74" t="s">
        <v>11407</v>
      </c>
      <c r="O766" s="26">
        <v>0.18170608600841401</v>
      </c>
      <c r="P766" s="5">
        <v>-4.1486577128207802</v>
      </c>
      <c r="Q766" s="222">
        <v>0.74063052632098825</v>
      </c>
      <c r="U766" s="253" t="s">
        <v>3732</v>
      </c>
      <c r="V766" s="74" t="s">
        <v>9725</v>
      </c>
      <c r="W766" s="261" t="s">
        <v>14893</v>
      </c>
      <c r="X766" s="74" t="s">
        <v>9726</v>
      </c>
      <c r="Y766" s="4">
        <v>0.14028207708544199</v>
      </c>
      <c r="Z766" s="216">
        <v>1.7583567971821199</v>
      </c>
      <c r="AA766" s="222">
        <v>0.85299781236518835</v>
      </c>
      <c r="BZ766" s="32"/>
    </row>
    <row r="767" spans="1:78" ht="25" customHeight="1" x14ac:dyDescent="0.2">
      <c r="A767" s="253" t="s">
        <v>3806</v>
      </c>
      <c r="B767" s="74" t="s">
        <v>12010</v>
      </c>
      <c r="C767" s="261" t="s">
        <v>14254</v>
      </c>
      <c r="D767" s="74" t="s">
        <v>12011</v>
      </c>
      <c r="E767" s="4">
        <v>0.19416381978622499</v>
      </c>
      <c r="F767" s="5">
        <v>1.43298091929254</v>
      </c>
      <c r="G767" s="222">
        <v>0.71183169271360847</v>
      </c>
      <c r="K767" s="253" t="s">
        <v>7184</v>
      </c>
      <c r="L767" s="74" t="s">
        <v>12988</v>
      </c>
      <c r="M767" s="261" t="s">
        <v>14333</v>
      </c>
      <c r="N767" s="74" t="s">
        <v>12761</v>
      </c>
      <c r="O767" s="26">
        <v>0.18178954034908401</v>
      </c>
      <c r="P767" s="5">
        <v>1.2829385060955001</v>
      </c>
      <c r="Q767" s="222">
        <v>0.74043110845924476</v>
      </c>
      <c r="U767" s="253" t="s">
        <v>3566</v>
      </c>
      <c r="V767" s="74" t="s">
        <v>10451</v>
      </c>
      <c r="W767" s="261" t="s">
        <v>15931</v>
      </c>
      <c r="X767" s="74" t="s">
        <v>10452</v>
      </c>
      <c r="Y767" s="4">
        <v>0.14046912369551601</v>
      </c>
      <c r="Z767" s="216">
        <v>-3.5563528528111701</v>
      </c>
      <c r="AA767" s="222">
        <v>0.85241912687848742</v>
      </c>
      <c r="BZ767" s="32"/>
    </row>
    <row r="768" spans="1:78" ht="25" customHeight="1" x14ac:dyDescent="0.2">
      <c r="A768" s="253" t="s">
        <v>3049</v>
      </c>
      <c r="B768" s="74" t="s">
        <v>12258</v>
      </c>
      <c r="C768" s="261" t="s">
        <v>14772</v>
      </c>
      <c r="D768" s="74" t="s">
        <v>12259</v>
      </c>
      <c r="E768" s="4">
        <v>0.19514378267801299</v>
      </c>
      <c r="F768" s="5">
        <v>1.14245911231458</v>
      </c>
      <c r="G768" s="222">
        <v>0.70964528087591394</v>
      </c>
      <c r="K768" s="253" t="s">
        <v>5056</v>
      </c>
      <c r="L768" s="74" t="s">
        <v>11812</v>
      </c>
      <c r="M768" s="261" t="s">
        <v>14322</v>
      </c>
      <c r="N768" s="74" t="s">
        <v>11813</v>
      </c>
      <c r="O768" s="26">
        <v>0.18214806507463599</v>
      </c>
      <c r="P768" s="5">
        <v>2.00468475987654</v>
      </c>
      <c r="Q768" s="222">
        <v>0.73957543782789448</v>
      </c>
      <c r="U768" s="253" t="s">
        <v>7684</v>
      </c>
      <c r="V768" s="74" t="s">
        <v>13525</v>
      </c>
      <c r="W768" s="261" t="s">
        <v>15211</v>
      </c>
      <c r="X768" s="74" t="s">
        <v>10683</v>
      </c>
      <c r="Y768" s="4">
        <v>0.14064724192436001</v>
      </c>
      <c r="Z768" s="216">
        <v>-1.55048957088602</v>
      </c>
      <c r="AA768" s="222">
        <v>0.85186877987827236</v>
      </c>
      <c r="BZ768" s="32"/>
    </row>
    <row r="769" spans="1:78" ht="25" customHeight="1" x14ac:dyDescent="0.2">
      <c r="A769" s="253" t="s">
        <v>7504</v>
      </c>
      <c r="B769" s="74" t="s">
        <v>13508</v>
      </c>
      <c r="C769" s="261" t="s">
        <v>16216</v>
      </c>
      <c r="D769" s="74" t="s">
        <v>11073</v>
      </c>
      <c r="E769" s="4">
        <v>0.19607151992063099</v>
      </c>
      <c r="F769" s="5">
        <v>1.8644254893638399</v>
      </c>
      <c r="G769" s="222">
        <v>0.70758548455543002</v>
      </c>
      <c r="K769" s="253" t="s">
        <v>7767</v>
      </c>
      <c r="L769" s="74" t="s">
        <v>8212</v>
      </c>
      <c r="M769" s="261" t="s">
        <v>15612</v>
      </c>
      <c r="N769" s="74" t="s">
        <v>8213</v>
      </c>
      <c r="O769" s="26">
        <v>0.18236291788209</v>
      </c>
      <c r="P769" s="5">
        <v>-1.2972032237628099</v>
      </c>
      <c r="Q769" s="222">
        <v>0.73906346752319851</v>
      </c>
      <c r="U769" s="253" t="s">
        <v>139</v>
      </c>
      <c r="V769" s="74" t="s">
        <v>12532</v>
      </c>
      <c r="W769" s="261" t="s">
        <v>16271</v>
      </c>
      <c r="X769" s="74" t="s">
        <v>9558</v>
      </c>
      <c r="Y769" s="4">
        <v>0.14101102070948199</v>
      </c>
      <c r="Z769" s="216">
        <v>-6.2888351844090504</v>
      </c>
      <c r="AA769" s="222">
        <v>0.85074694375401094</v>
      </c>
      <c r="BZ769" s="32"/>
    </row>
    <row r="770" spans="1:78" ht="25" customHeight="1" x14ac:dyDescent="0.2">
      <c r="A770" s="253" t="s">
        <v>5016</v>
      </c>
      <c r="B770" s="74" t="s">
        <v>13071</v>
      </c>
      <c r="C770" s="261" t="s">
        <v>14996</v>
      </c>
      <c r="D770" s="74" t="s">
        <v>10499</v>
      </c>
      <c r="E770" s="4">
        <v>0.196936323846538</v>
      </c>
      <c r="F770" s="5">
        <v>2.99840694731843</v>
      </c>
      <c r="G770" s="222">
        <v>0.7056741731905064</v>
      </c>
      <c r="K770" s="253" t="s">
        <v>2719</v>
      </c>
      <c r="L770" s="74" t="s">
        <v>9464</v>
      </c>
      <c r="M770" s="261" t="s">
        <v>15514</v>
      </c>
      <c r="N770" s="74" t="s">
        <v>9465</v>
      </c>
      <c r="O770" s="26">
        <v>0.183638530711913</v>
      </c>
      <c r="P770" s="5">
        <v>-1.08491013502821</v>
      </c>
      <c r="Q770" s="222">
        <v>0.73603619067328552</v>
      </c>
      <c r="U770" s="253" t="s">
        <v>7401</v>
      </c>
      <c r="V770" s="74" t="s">
        <v>13175</v>
      </c>
      <c r="W770" s="261" t="s">
        <v>14358</v>
      </c>
      <c r="X770" s="74" t="s">
        <v>12566</v>
      </c>
      <c r="Y770" s="4">
        <v>0.14122416684809999</v>
      </c>
      <c r="Z770" s="216">
        <v>-5.6724005539458497</v>
      </c>
      <c r="AA770" s="222">
        <v>0.85009097870415118</v>
      </c>
      <c r="BZ770" s="32"/>
    </row>
    <row r="771" spans="1:78" ht="25" customHeight="1" x14ac:dyDescent="0.2">
      <c r="A771" s="253" t="s">
        <v>335</v>
      </c>
      <c r="B771" s="74" t="s">
        <v>12794</v>
      </c>
      <c r="C771" s="261" t="s">
        <v>15144</v>
      </c>
      <c r="D771" s="74" t="s">
        <v>12546</v>
      </c>
      <c r="E771" s="4">
        <v>0.19702386265108299</v>
      </c>
      <c r="F771" s="5">
        <v>1.2007694440707899</v>
      </c>
      <c r="G771" s="222">
        <v>0.70548117084308659</v>
      </c>
      <c r="K771" s="253" t="s">
        <v>1669</v>
      </c>
      <c r="L771" s="74" t="s">
        <v>10859</v>
      </c>
      <c r="M771" s="261" t="s">
        <v>16100</v>
      </c>
      <c r="N771" s="74" t="s">
        <v>10860</v>
      </c>
      <c r="O771" s="26">
        <v>0.183695739724754</v>
      </c>
      <c r="P771" s="5">
        <v>-3.0776116130610398</v>
      </c>
      <c r="Q771" s="222">
        <v>0.73590091574365091</v>
      </c>
      <c r="U771" s="253" t="s">
        <v>446</v>
      </c>
      <c r="V771" s="74" t="s">
        <v>12861</v>
      </c>
      <c r="W771" s="261" t="s">
        <v>14788</v>
      </c>
      <c r="X771" s="74" t="s">
        <v>12862</v>
      </c>
      <c r="Y771" s="4">
        <v>0.14135196536655201</v>
      </c>
      <c r="Z771" s="216">
        <v>-3.5361958631617698</v>
      </c>
      <c r="AA771" s="222">
        <v>0.84969814867488935</v>
      </c>
      <c r="BZ771" s="32"/>
    </row>
    <row r="772" spans="1:78" ht="25" customHeight="1" x14ac:dyDescent="0.2">
      <c r="A772" s="253" t="s">
        <v>3032</v>
      </c>
      <c r="B772" s="74" t="s">
        <v>8178</v>
      </c>
      <c r="C772" s="261" t="s">
        <v>15390</v>
      </c>
      <c r="D772" s="74" t="s">
        <v>8179</v>
      </c>
      <c r="E772" s="4">
        <v>0.19704032757218301</v>
      </c>
      <c r="F772" s="5">
        <v>1.6361776371596699</v>
      </c>
      <c r="G772" s="222">
        <v>0.70544487917000243</v>
      </c>
      <c r="K772" s="253" t="s">
        <v>4069</v>
      </c>
      <c r="L772" s="74" t="s">
        <v>10856</v>
      </c>
      <c r="M772" s="261" t="s">
        <v>14499</v>
      </c>
      <c r="N772" s="74" t="s">
        <v>10857</v>
      </c>
      <c r="O772" s="26">
        <v>0.183816819536613</v>
      </c>
      <c r="P772" s="5">
        <v>-0.82371890270070103</v>
      </c>
      <c r="Q772" s="222">
        <v>0.73561475248344299</v>
      </c>
      <c r="U772" s="253" t="s">
        <v>2391</v>
      </c>
      <c r="V772" s="74" t="s">
        <v>9622</v>
      </c>
      <c r="W772" s="261" t="s">
        <v>14949</v>
      </c>
      <c r="X772" s="74" t="s">
        <v>9623</v>
      </c>
      <c r="Y772" s="4">
        <v>0.14225503330358799</v>
      </c>
      <c r="Z772" s="216">
        <v>-0.63673259976848195</v>
      </c>
      <c r="AA772" s="222">
        <v>0.84693235834377434</v>
      </c>
      <c r="BZ772" s="32"/>
    </row>
    <row r="773" spans="1:78" ht="25" customHeight="1" x14ac:dyDescent="0.2">
      <c r="A773" s="253" t="s">
        <v>4519</v>
      </c>
      <c r="B773" s="74" t="s">
        <v>8697</v>
      </c>
      <c r="C773" s="261" t="s">
        <v>15920</v>
      </c>
      <c r="D773" s="74" t="s">
        <v>8698</v>
      </c>
      <c r="E773" s="4">
        <v>0.19707630244874899</v>
      </c>
      <c r="F773" s="5">
        <v>-0.981224944324118</v>
      </c>
      <c r="G773" s="222">
        <v>0.70536559456624282</v>
      </c>
      <c r="K773" s="253" t="s">
        <v>3986</v>
      </c>
      <c r="L773" s="74" t="s">
        <v>11332</v>
      </c>
      <c r="M773" s="261" t="s">
        <v>16017</v>
      </c>
      <c r="N773" s="74" t="s">
        <v>11333</v>
      </c>
      <c r="O773" s="26">
        <v>0.184235746456441</v>
      </c>
      <c r="P773" s="5">
        <v>-2.6651103697525098</v>
      </c>
      <c r="Q773" s="222">
        <v>0.73462610170372922</v>
      </c>
      <c r="U773" s="253" t="s">
        <v>1977</v>
      </c>
      <c r="V773" s="74" t="s">
        <v>11488</v>
      </c>
      <c r="W773" s="261" t="s">
        <v>15587</v>
      </c>
      <c r="X773" s="74" t="s">
        <v>11489</v>
      </c>
      <c r="Y773" s="4">
        <v>0.14270542686680299</v>
      </c>
      <c r="Z773" s="216">
        <v>-1.8216142901546299</v>
      </c>
      <c r="AA773" s="222">
        <v>0.84555951102345994</v>
      </c>
      <c r="BZ773" s="32"/>
    </row>
    <row r="774" spans="1:78" ht="25" customHeight="1" x14ac:dyDescent="0.2">
      <c r="A774" s="253" t="s">
        <v>7235</v>
      </c>
      <c r="B774" s="74" t="s">
        <v>12069</v>
      </c>
      <c r="C774" s="261" t="s">
        <v>15324</v>
      </c>
      <c r="D774" s="74" t="s">
        <v>12070</v>
      </c>
      <c r="E774" s="4">
        <v>0.197742455440785</v>
      </c>
      <c r="F774" s="5">
        <v>-0.96029754969869396</v>
      </c>
      <c r="G774" s="222">
        <v>0.70390007735211002</v>
      </c>
      <c r="K774" s="253" t="s">
        <v>7261</v>
      </c>
      <c r="L774" s="74" t="s">
        <v>10838</v>
      </c>
      <c r="M774" s="261" t="s">
        <v>16003</v>
      </c>
      <c r="N774" s="74" t="s">
        <v>10839</v>
      </c>
      <c r="O774" s="26">
        <v>0.18431621905099199</v>
      </c>
      <c r="P774" s="5">
        <v>-2.6163230429854498</v>
      </c>
      <c r="Q774" s="222">
        <v>0.73443644701411059</v>
      </c>
      <c r="U774" s="253" t="s">
        <v>4174</v>
      </c>
      <c r="V774" s="74" t="s">
        <v>11231</v>
      </c>
      <c r="W774" s="261" t="s">
        <v>16046</v>
      </c>
      <c r="X774" s="74" t="s">
        <v>11232</v>
      </c>
      <c r="Y774" s="4">
        <v>0.14404640845844899</v>
      </c>
      <c r="Z774" s="216">
        <v>-2.4580626247291901</v>
      </c>
      <c r="AA774" s="222">
        <v>0.84149756561072708</v>
      </c>
      <c r="BZ774" s="32"/>
    </row>
    <row r="775" spans="1:78" ht="25" customHeight="1" x14ac:dyDescent="0.2">
      <c r="A775" s="253" t="s">
        <v>5159</v>
      </c>
      <c r="B775" s="74" t="s">
        <v>13163</v>
      </c>
      <c r="C775" s="261" t="s">
        <v>15989</v>
      </c>
      <c r="D775" s="74" t="s">
        <v>12474</v>
      </c>
      <c r="E775" s="4">
        <v>0.198247401717388</v>
      </c>
      <c r="F775" s="5">
        <v>3.5553511590806002</v>
      </c>
      <c r="G775" s="222">
        <v>0.70279249595081494</v>
      </c>
      <c r="K775" s="253" t="s">
        <v>5041</v>
      </c>
      <c r="L775" s="74" t="s">
        <v>13215</v>
      </c>
      <c r="M775" s="261" t="s">
        <v>15315</v>
      </c>
      <c r="N775" s="74" t="s">
        <v>12623</v>
      </c>
      <c r="O775" s="26">
        <v>0.18459610006862601</v>
      </c>
      <c r="P775" s="5">
        <v>-0.72039073443235502</v>
      </c>
      <c r="Q775" s="222">
        <v>0.73377747848110819</v>
      </c>
      <c r="U775" s="253" t="s">
        <v>4014</v>
      </c>
      <c r="V775" s="74" t="s">
        <v>11584</v>
      </c>
      <c r="W775" s="261" t="s">
        <v>16031</v>
      </c>
      <c r="X775" s="74" t="s">
        <v>4887</v>
      </c>
      <c r="Y775" s="4">
        <v>0.14473312121474999</v>
      </c>
      <c r="Z775" s="216">
        <v>-3.6563247886891399</v>
      </c>
      <c r="AA775" s="222">
        <v>0.83943207209594861</v>
      </c>
      <c r="BZ775" s="32"/>
    </row>
    <row r="776" spans="1:78" ht="25" customHeight="1" x14ac:dyDescent="0.2">
      <c r="A776" s="253" t="s">
        <v>3814</v>
      </c>
      <c r="B776" s="74" t="s">
        <v>10776</v>
      </c>
      <c r="C776" s="261" t="s">
        <v>14720</v>
      </c>
      <c r="D776" s="74" t="s">
        <v>10777</v>
      </c>
      <c r="E776" s="4">
        <v>0.19846244186496201</v>
      </c>
      <c r="F776" s="5">
        <v>-2.0925999576662799</v>
      </c>
      <c r="G776" s="222">
        <v>0.70232166942539942</v>
      </c>
      <c r="K776" s="253" t="s">
        <v>5001</v>
      </c>
      <c r="L776" s="74" t="s">
        <v>8186</v>
      </c>
      <c r="M776" s="261" t="s">
        <v>15546</v>
      </c>
      <c r="N776" s="74" t="s">
        <v>8187</v>
      </c>
      <c r="O776" s="26">
        <v>0.18561717395555899</v>
      </c>
      <c r="P776" s="5">
        <v>-1.1488976520340199</v>
      </c>
      <c r="Q776" s="222">
        <v>0.73138184380101878</v>
      </c>
      <c r="U776" s="253" t="s">
        <v>3900</v>
      </c>
      <c r="V776" s="74" t="s">
        <v>9336</v>
      </c>
      <c r="W776" s="261" t="s">
        <v>15312</v>
      </c>
      <c r="X776" s="74" t="s">
        <v>9337</v>
      </c>
      <c r="Y776" s="4">
        <v>0.14529344455215501</v>
      </c>
      <c r="Z776" s="216">
        <v>-2.93487031925756</v>
      </c>
      <c r="AA776" s="222">
        <v>0.83775398005194979</v>
      </c>
      <c r="BZ776" s="32"/>
    </row>
    <row r="777" spans="1:78" ht="25" customHeight="1" x14ac:dyDescent="0.2">
      <c r="A777" s="253" t="s">
        <v>5000</v>
      </c>
      <c r="B777" s="74" t="s">
        <v>12529</v>
      </c>
      <c r="C777" s="261" t="s">
        <v>16132</v>
      </c>
      <c r="D777" s="74" t="s">
        <v>8150</v>
      </c>
      <c r="E777" s="4">
        <v>0.19852495475781701</v>
      </c>
      <c r="F777" s="5">
        <v>-1.7669792529600401</v>
      </c>
      <c r="G777" s="222">
        <v>0.70218489427903419</v>
      </c>
      <c r="K777" s="253" t="s">
        <v>4064</v>
      </c>
      <c r="L777" s="74" t="s">
        <v>10515</v>
      </c>
      <c r="M777" s="261" t="s">
        <v>16272</v>
      </c>
      <c r="N777" s="74" t="s">
        <v>10516</v>
      </c>
      <c r="O777" s="26">
        <v>0.185648965578909</v>
      </c>
      <c r="P777" s="5">
        <v>-4.8232811544774696</v>
      </c>
      <c r="Q777" s="222">
        <v>0.73130746628497212</v>
      </c>
      <c r="U777" s="253" t="s">
        <v>2286</v>
      </c>
      <c r="V777" s="74" t="s">
        <v>9040</v>
      </c>
      <c r="W777" s="261" t="s">
        <v>14344</v>
      </c>
      <c r="X777" s="74" t="s">
        <v>9041</v>
      </c>
      <c r="Y777" s="4">
        <v>0.14616571533303199</v>
      </c>
      <c r="Z777" s="216">
        <v>-1.0241305028963099</v>
      </c>
      <c r="AA777" s="222">
        <v>0.83515448365586442</v>
      </c>
      <c r="BZ777" s="32"/>
    </row>
    <row r="778" spans="1:78" ht="25" customHeight="1" x14ac:dyDescent="0.2">
      <c r="A778" s="253" t="s">
        <v>4624</v>
      </c>
      <c r="B778" s="74" t="s">
        <v>11442</v>
      </c>
      <c r="C778" s="261" t="s">
        <v>15062</v>
      </c>
      <c r="D778" s="74" t="s">
        <v>11443</v>
      </c>
      <c r="E778" s="4">
        <v>0.19934549366742699</v>
      </c>
      <c r="F778" s="5">
        <v>-1.6066807094898199</v>
      </c>
      <c r="G778" s="222">
        <v>0.70039357739556918</v>
      </c>
      <c r="K778" s="253" t="s">
        <v>7411</v>
      </c>
      <c r="L778" s="74" t="s">
        <v>13021</v>
      </c>
      <c r="M778" s="261" t="s">
        <v>14403</v>
      </c>
      <c r="N778" s="74" t="s">
        <v>12819</v>
      </c>
      <c r="O778" s="26">
        <v>0.185965332808045</v>
      </c>
      <c r="P778" s="5">
        <v>-1.9869487542192401</v>
      </c>
      <c r="Q778" s="222">
        <v>0.73056800832730651</v>
      </c>
      <c r="U778" s="253" t="s">
        <v>4433</v>
      </c>
      <c r="V778" s="74" t="s">
        <v>9904</v>
      </c>
      <c r="W778" s="261" t="s">
        <v>14394</v>
      </c>
      <c r="X778" s="74" t="s">
        <v>9905</v>
      </c>
      <c r="Y778" s="4">
        <v>0.14648736666657799</v>
      </c>
      <c r="Z778" s="216">
        <v>-3.5539889083018799</v>
      </c>
      <c r="AA778" s="222">
        <v>0.83419982803050641</v>
      </c>
      <c r="BZ778" s="32"/>
    </row>
    <row r="779" spans="1:78" ht="25" customHeight="1" x14ac:dyDescent="0.2">
      <c r="A779" s="253" t="s">
        <v>7965</v>
      </c>
      <c r="B779" s="74" t="s">
        <v>13285</v>
      </c>
      <c r="C779" s="261" t="s">
        <v>16240</v>
      </c>
      <c r="D779" s="74" t="s">
        <v>9643</v>
      </c>
      <c r="E779" s="4">
        <v>0.19948080843833599</v>
      </c>
      <c r="F779" s="5">
        <v>1.4987912957470699</v>
      </c>
      <c r="G779" s="222">
        <v>0.70009888037949763</v>
      </c>
      <c r="K779" s="253" t="s">
        <v>7873</v>
      </c>
      <c r="L779" s="74" t="s">
        <v>11176</v>
      </c>
      <c r="M779" s="261" t="s">
        <v>14705</v>
      </c>
      <c r="N779" s="74" t="s">
        <v>11177</v>
      </c>
      <c r="O779" s="26">
        <v>0.18602826168254899</v>
      </c>
      <c r="P779" s="5">
        <v>1.4316864223290799</v>
      </c>
      <c r="Q779" s="222">
        <v>0.73042107212402274</v>
      </c>
      <c r="U779" s="253" t="s">
        <v>5010</v>
      </c>
      <c r="V779" s="74" t="s">
        <v>10989</v>
      </c>
      <c r="W779" s="261" t="s">
        <v>15603</v>
      </c>
      <c r="X779" s="74" t="s">
        <v>10990</v>
      </c>
      <c r="Y779" s="4">
        <v>0.14744630514106599</v>
      </c>
      <c r="Z779" s="216">
        <v>4.6280815898618402</v>
      </c>
      <c r="AA779" s="222">
        <v>0.83136610596706173</v>
      </c>
      <c r="BZ779" s="32"/>
    </row>
    <row r="780" spans="1:78" ht="25" customHeight="1" x14ac:dyDescent="0.2">
      <c r="A780" s="253" t="s">
        <v>3596</v>
      </c>
      <c r="B780" s="74" t="s">
        <v>9258</v>
      </c>
      <c r="C780" s="261" t="s">
        <v>16228</v>
      </c>
      <c r="D780" s="74" t="s">
        <v>9259</v>
      </c>
      <c r="E780" s="4">
        <v>0.199936202411133</v>
      </c>
      <c r="F780" s="5">
        <v>0.92854258128885803</v>
      </c>
      <c r="G780" s="222">
        <v>0.69910856114018727</v>
      </c>
      <c r="K780" s="253" t="s">
        <v>7247</v>
      </c>
      <c r="L780" s="74" t="s">
        <v>10723</v>
      </c>
      <c r="M780" s="261" t="s">
        <v>15644</v>
      </c>
      <c r="N780" s="74" t="s">
        <v>10724</v>
      </c>
      <c r="O780" s="26">
        <v>0.18619801543360501</v>
      </c>
      <c r="P780" s="5">
        <v>-1.3722582468292399</v>
      </c>
      <c r="Q780" s="222">
        <v>0.73002495219907704</v>
      </c>
      <c r="U780" s="253" t="s">
        <v>3976</v>
      </c>
      <c r="V780" s="74" t="s">
        <v>6774</v>
      </c>
      <c r="W780" s="261" t="s">
        <v>14291</v>
      </c>
      <c r="X780" s="74" t="s">
        <v>9569</v>
      </c>
      <c r="Y780" s="4">
        <v>0.14754344999230501</v>
      </c>
      <c r="Z780" s="216">
        <v>-2.5053537313140399</v>
      </c>
      <c r="AA780" s="222">
        <v>0.83108006569868365</v>
      </c>
      <c r="BZ780" s="32"/>
    </row>
    <row r="781" spans="1:78" ht="25" customHeight="1" x14ac:dyDescent="0.2">
      <c r="A781" s="253" t="s">
        <v>4381</v>
      </c>
      <c r="B781" s="74" t="s">
        <v>12270</v>
      </c>
      <c r="C781" s="261" t="s">
        <v>14528</v>
      </c>
      <c r="D781" s="74" t="s">
        <v>12271</v>
      </c>
      <c r="E781" s="4">
        <v>0.2001299113727</v>
      </c>
      <c r="F781" s="5">
        <v>-1.1814721436553099</v>
      </c>
      <c r="G781" s="222">
        <v>0.69868799695452122</v>
      </c>
      <c r="K781" s="253" t="s">
        <v>2990</v>
      </c>
      <c r="L781" s="74" t="s">
        <v>11345</v>
      </c>
      <c r="M781" s="261" t="s">
        <v>14551</v>
      </c>
      <c r="N781" s="74" t="s">
        <v>11346</v>
      </c>
      <c r="O781" s="26">
        <v>0.18644183479165699</v>
      </c>
      <c r="P781" s="5">
        <v>-1.56272908073836</v>
      </c>
      <c r="Q781" s="222">
        <v>0.72945663178551956</v>
      </c>
      <c r="U781" s="253" t="s">
        <v>4477</v>
      </c>
      <c r="V781" s="74" t="s">
        <v>9146</v>
      </c>
      <c r="W781" s="261" t="s">
        <v>15095</v>
      </c>
      <c r="X781" s="74" t="s">
        <v>9147</v>
      </c>
      <c r="Y781" s="4">
        <v>0.14765510892038999</v>
      </c>
      <c r="Z781" s="216">
        <v>-2.1153797309223501</v>
      </c>
      <c r="AA781" s="222">
        <v>0.83075152169214228</v>
      </c>
      <c r="BZ781" s="32"/>
    </row>
    <row r="782" spans="1:78" ht="25" customHeight="1" x14ac:dyDescent="0.2">
      <c r="A782" s="253" t="s">
        <v>2314</v>
      </c>
      <c r="B782" s="74" t="s">
        <v>8124</v>
      </c>
      <c r="C782" s="261" t="s">
        <v>14213</v>
      </c>
      <c r="D782" s="74" t="s">
        <v>8125</v>
      </c>
      <c r="E782" s="4">
        <v>0.20036328603143799</v>
      </c>
      <c r="F782" s="5">
        <v>1.075377198248</v>
      </c>
      <c r="G782" s="222">
        <v>0.69818185433519697</v>
      </c>
      <c r="K782" s="253" t="s">
        <v>4417</v>
      </c>
      <c r="L782" s="74" t="s">
        <v>12364</v>
      </c>
      <c r="M782" s="261" t="s">
        <v>16211</v>
      </c>
      <c r="N782" s="74" t="s">
        <v>12365</v>
      </c>
      <c r="O782" s="26">
        <v>0.18667728210508899</v>
      </c>
      <c r="P782" s="5">
        <v>-3.9290773275869402</v>
      </c>
      <c r="Q782" s="222">
        <v>0.72890853077464079</v>
      </c>
      <c r="U782" s="253" t="s">
        <v>5015</v>
      </c>
      <c r="V782" s="74" t="s">
        <v>13317</v>
      </c>
      <c r="W782" s="261" t="s">
        <v>15048</v>
      </c>
      <c r="X782" s="74" t="s">
        <v>11802</v>
      </c>
      <c r="Y782" s="4">
        <v>0.147972954035725</v>
      </c>
      <c r="Z782" s="216">
        <v>2.6174515839554</v>
      </c>
      <c r="AA782" s="222">
        <v>0.82981765613487279</v>
      </c>
      <c r="BZ782" s="32"/>
    </row>
    <row r="783" spans="1:78" ht="25" customHeight="1" x14ac:dyDescent="0.2">
      <c r="A783" s="253" t="s">
        <v>5003</v>
      </c>
      <c r="B783" s="74" t="s">
        <v>12435</v>
      </c>
      <c r="C783" s="261" t="s">
        <v>14493</v>
      </c>
      <c r="D783" s="74" t="s">
        <v>9824</v>
      </c>
      <c r="E783" s="4">
        <v>0.20051644131740401</v>
      </c>
      <c r="F783" s="5">
        <v>-1.0026603582985101</v>
      </c>
      <c r="G783" s="222">
        <v>0.6978500116688422</v>
      </c>
      <c r="K783" s="253" t="s">
        <v>7756</v>
      </c>
      <c r="L783" s="74" t="s">
        <v>9078</v>
      </c>
      <c r="M783" s="261" t="s">
        <v>15398</v>
      </c>
      <c r="N783" s="74" t="s">
        <v>9079</v>
      </c>
      <c r="O783" s="26">
        <v>0.18679600971146201</v>
      </c>
      <c r="P783" s="5">
        <v>-0.87513433772121196</v>
      </c>
      <c r="Q783" s="222">
        <v>0.72863240529437645</v>
      </c>
      <c r="U783" s="253" t="s">
        <v>7532</v>
      </c>
      <c r="V783" s="74" t="s">
        <v>13295</v>
      </c>
      <c r="W783" s="261" t="s">
        <v>16095</v>
      </c>
      <c r="X783" s="74" t="s">
        <v>13296</v>
      </c>
      <c r="Y783" s="4">
        <v>0.14814478190309799</v>
      </c>
      <c r="Z783" s="216">
        <v>-3.58204226627254</v>
      </c>
      <c r="AA783" s="222">
        <v>0.82931364104927652</v>
      </c>
      <c r="BZ783" s="32"/>
    </row>
    <row r="784" spans="1:78" ht="25" customHeight="1" x14ac:dyDescent="0.2">
      <c r="A784" s="253" t="s">
        <v>2356</v>
      </c>
      <c r="B784" s="74" t="s">
        <v>9204</v>
      </c>
      <c r="C784" s="261" t="s">
        <v>15616</v>
      </c>
      <c r="D784" s="74" t="s">
        <v>9205</v>
      </c>
      <c r="E784" s="4">
        <v>0.20114557628200899</v>
      </c>
      <c r="F784" s="5">
        <v>-3.1802945359519699</v>
      </c>
      <c r="G784" s="222">
        <v>0.69648951426069849</v>
      </c>
      <c r="K784" s="253" t="s">
        <v>7451</v>
      </c>
      <c r="L784" s="74" t="s">
        <v>13353</v>
      </c>
      <c r="M784" s="261" t="s">
        <v>15778</v>
      </c>
      <c r="N784" s="74" t="s">
        <v>11631</v>
      </c>
      <c r="O784" s="26">
        <v>0.18699820193056901</v>
      </c>
      <c r="P784" s="5">
        <v>-1.68581621121653</v>
      </c>
      <c r="Q784" s="222">
        <v>0.72816256937465751</v>
      </c>
      <c r="U784" s="253" t="s">
        <v>7605</v>
      </c>
      <c r="V784" s="74" t="s">
        <v>13487</v>
      </c>
      <c r="W784" s="261" t="s">
        <v>14697</v>
      </c>
      <c r="X784" s="74" t="s">
        <v>8357</v>
      </c>
      <c r="Y784" s="4">
        <v>0.148682135437775</v>
      </c>
      <c r="Z784" s="216">
        <v>2.3381888346647899</v>
      </c>
      <c r="AA784" s="222">
        <v>0.82774121000446499</v>
      </c>
      <c r="BZ784" s="32"/>
    </row>
    <row r="785" spans="1:78" ht="25" customHeight="1" x14ac:dyDescent="0.2">
      <c r="A785" s="253" t="s">
        <v>3233</v>
      </c>
      <c r="B785" s="74" t="s">
        <v>13405</v>
      </c>
      <c r="C785" s="261" t="s">
        <v>15038</v>
      </c>
      <c r="D785" s="74" t="s">
        <v>13406</v>
      </c>
      <c r="E785" s="4">
        <v>0.201603302303897</v>
      </c>
      <c r="F785" s="5">
        <v>-4.0975925098601698</v>
      </c>
      <c r="G785" s="222">
        <v>0.69550235833457807</v>
      </c>
      <c r="K785" s="253" t="s">
        <v>4922</v>
      </c>
      <c r="L785" s="74" t="s">
        <v>13254</v>
      </c>
      <c r="M785" s="261" t="s">
        <v>16206</v>
      </c>
      <c r="N785" s="74" t="s">
        <v>9093</v>
      </c>
      <c r="O785" s="26">
        <v>0.18718779985155101</v>
      </c>
      <c r="P785" s="5">
        <v>-3.8703091789961901</v>
      </c>
      <c r="Q785" s="222">
        <v>0.72772246024434584</v>
      </c>
      <c r="U785" s="253" t="s">
        <v>4931</v>
      </c>
      <c r="V785" s="74" t="s">
        <v>12749</v>
      </c>
      <c r="W785" s="261" t="s">
        <v>15982</v>
      </c>
      <c r="X785" s="74" t="s">
        <v>8113</v>
      </c>
      <c r="Y785" s="4">
        <v>0.148847633607501</v>
      </c>
      <c r="Z785" s="216">
        <v>-2.6471838923539499</v>
      </c>
      <c r="AA785" s="222">
        <v>0.82725806541345137</v>
      </c>
      <c r="BZ785" s="32"/>
    </row>
    <row r="786" spans="1:78" ht="25" customHeight="1" x14ac:dyDescent="0.2">
      <c r="A786" s="253" t="s">
        <v>7671</v>
      </c>
      <c r="B786" s="74" t="s">
        <v>13484</v>
      </c>
      <c r="C786" s="261" t="s">
        <v>14843</v>
      </c>
      <c r="D786" s="74" t="s">
        <v>8308</v>
      </c>
      <c r="E786" s="4">
        <v>0.202599292094091</v>
      </c>
      <c r="F786" s="5">
        <v>-2.0114345652655001</v>
      </c>
      <c r="G786" s="222">
        <v>0.69336207644941605</v>
      </c>
      <c r="K786" s="253" t="s">
        <v>7918</v>
      </c>
      <c r="L786" s="74" t="s">
        <v>11514</v>
      </c>
      <c r="M786" s="261" t="s">
        <v>15825</v>
      </c>
      <c r="N786" s="74" t="s">
        <v>11515</v>
      </c>
      <c r="O786" s="26">
        <v>0.18725747418034</v>
      </c>
      <c r="P786" s="5">
        <v>-1.8316365852761101</v>
      </c>
      <c r="Q786" s="222">
        <v>0.72756083888618694</v>
      </c>
      <c r="U786" s="253" t="s">
        <v>3082</v>
      </c>
      <c r="V786" s="74" t="s">
        <v>12332</v>
      </c>
      <c r="W786" s="261" t="s">
        <v>14638</v>
      </c>
      <c r="X786" s="74" t="s">
        <v>12333</v>
      </c>
      <c r="Y786" s="4">
        <v>0.148893815881049</v>
      </c>
      <c r="Z786" s="216">
        <v>2.1632543719216701</v>
      </c>
      <c r="AA786" s="222">
        <v>0.82712333975292307</v>
      </c>
      <c r="BZ786" s="32"/>
    </row>
    <row r="787" spans="1:78" ht="25" customHeight="1" x14ac:dyDescent="0.2">
      <c r="A787" s="253" t="s">
        <v>4955</v>
      </c>
      <c r="B787" s="74" t="s">
        <v>12625</v>
      </c>
      <c r="C787" s="261" t="s">
        <v>14298</v>
      </c>
      <c r="D787" s="74" t="s">
        <v>12626</v>
      </c>
      <c r="E787" s="4">
        <v>0.203127200544297</v>
      </c>
      <c r="F787" s="5">
        <v>1.57110381341794</v>
      </c>
      <c r="G787" s="222">
        <v>0.69223191679548124</v>
      </c>
      <c r="K787" s="253" t="s">
        <v>4092</v>
      </c>
      <c r="L787" s="74" t="s">
        <v>8630</v>
      </c>
      <c r="M787" s="261" t="s">
        <v>14526</v>
      </c>
      <c r="N787" s="74" t="s">
        <v>8631</v>
      </c>
      <c r="O787" s="26">
        <v>0.18747799338878099</v>
      </c>
      <c r="P787" s="5">
        <v>-1.2783220117009599</v>
      </c>
      <c r="Q787" s="222">
        <v>0.7270497034601453</v>
      </c>
      <c r="U787" s="253" t="s">
        <v>7323</v>
      </c>
      <c r="V787" s="74" t="s">
        <v>6795</v>
      </c>
      <c r="W787" s="261" t="s">
        <v>14248</v>
      </c>
      <c r="X787" s="74" t="s">
        <v>12110</v>
      </c>
      <c r="Y787" s="4">
        <v>0.14933790402727901</v>
      </c>
      <c r="Z787" s="216">
        <v>-1.3927317337006899</v>
      </c>
      <c r="AA787" s="222">
        <v>0.82582994833235657</v>
      </c>
      <c r="BZ787" s="32"/>
    </row>
    <row r="788" spans="1:78" ht="25" customHeight="1" x14ac:dyDescent="0.2">
      <c r="A788" s="253" t="s">
        <v>7956</v>
      </c>
      <c r="B788" s="74" t="s">
        <v>11721</v>
      </c>
      <c r="C788" s="261" t="s">
        <v>15258</v>
      </c>
      <c r="D788" s="74" t="s">
        <v>11722</v>
      </c>
      <c r="E788" s="4">
        <v>0.20372383556436199</v>
      </c>
      <c r="F788" s="5">
        <v>-0.81053753843766496</v>
      </c>
      <c r="G788" s="222">
        <v>0.6909581558379152</v>
      </c>
      <c r="K788" s="253" t="s">
        <v>7221</v>
      </c>
      <c r="L788" s="74" t="s">
        <v>13498</v>
      </c>
      <c r="M788" s="261" t="s">
        <v>15957</v>
      </c>
      <c r="N788" s="74" t="s">
        <v>13499</v>
      </c>
      <c r="O788" s="26">
        <v>0.18758223422286799</v>
      </c>
      <c r="P788" s="5">
        <v>-2.40064702929971</v>
      </c>
      <c r="Q788" s="222">
        <v>0.72680829572418282</v>
      </c>
      <c r="U788" s="253" t="s">
        <v>4135</v>
      </c>
      <c r="V788" s="74" t="s">
        <v>9619</v>
      </c>
      <c r="W788" s="261" t="s">
        <v>15575</v>
      </c>
      <c r="X788" s="74" t="s">
        <v>9620</v>
      </c>
      <c r="Y788" s="4">
        <v>0.14934172545302299</v>
      </c>
      <c r="Z788" s="216">
        <v>-1.3309783036545999</v>
      </c>
      <c r="AA788" s="222">
        <v>0.82581883526035638</v>
      </c>
      <c r="BZ788" s="32"/>
    </row>
    <row r="789" spans="1:78" ht="25" customHeight="1" x14ac:dyDescent="0.2">
      <c r="A789" s="253" t="s">
        <v>7731</v>
      </c>
      <c r="B789" s="74" t="s">
        <v>12554</v>
      </c>
      <c r="C789" s="261" t="s">
        <v>15529</v>
      </c>
      <c r="D789" s="74" t="s">
        <v>11624</v>
      </c>
      <c r="E789" s="4">
        <v>0.203731889998539</v>
      </c>
      <c r="F789" s="5">
        <v>-3.7836457878443901</v>
      </c>
      <c r="G789" s="222">
        <v>0.69094098589232888</v>
      </c>
      <c r="K789" s="253" t="s">
        <v>2829</v>
      </c>
      <c r="L789" s="74" t="s">
        <v>11424</v>
      </c>
      <c r="M789" s="261" t="s">
        <v>16217</v>
      </c>
      <c r="N789" s="74" t="s">
        <v>11425</v>
      </c>
      <c r="O789" s="26">
        <v>0.187845970154353</v>
      </c>
      <c r="P789" s="5">
        <v>-4.0246833457400299</v>
      </c>
      <c r="Q789" s="222">
        <v>0.72619811738792739</v>
      </c>
      <c r="U789" s="253" t="s">
        <v>2194</v>
      </c>
      <c r="V789" s="74" t="s">
        <v>8999</v>
      </c>
      <c r="W789" s="261" t="s">
        <v>14966</v>
      </c>
      <c r="X789" s="74" t="s">
        <v>9000</v>
      </c>
      <c r="Y789" s="4">
        <v>0.14958261567036801</v>
      </c>
      <c r="Z789" s="216">
        <v>-1.0692416744828299</v>
      </c>
      <c r="AA789" s="222">
        <v>0.8251188767732649</v>
      </c>
      <c r="BZ789" s="32"/>
    </row>
    <row r="790" spans="1:78" ht="25" customHeight="1" x14ac:dyDescent="0.2">
      <c r="A790" s="253" t="s">
        <v>3732</v>
      </c>
      <c r="B790" s="74" t="s">
        <v>9725</v>
      </c>
      <c r="C790" s="261" t="s">
        <v>14893</v>
      </c>
      <c r="D790" s="74" t="s">
        <v>9726</v>
      </c>
      <c r="E790" s="4">
        <v>0.20435383156221401</v>
      </c>
      <c r="F790" s="5">
        <v>1.4057392006173799</v>
      </c>
      <c r="G790" s="222">
        <v>0.68961721500779971</v>
      </c>
      <c r="K790" s="253" t="s">
        <v>4352</v>
      </c>
      <c r="L790" s="74" t="s">
        <v>11960</v>
      </c>
      <c r="M790" s="261" t="s">
        <v>15570</v>
      </c>
      <c r="N790" s="74" t="s">
        <v>11961</v>
      </c>
      <c r="O790" s="26">
        <v>0.18798130381174799</v>
      </c>
      <c r="P790" s="5">
        <v>-1.2094789230194001</v>
      </c>
      <c r="Q790" s="222">
        <v>0.72588534251907555</v>
      </c>
      <c r="U790" s="253" t="s">
        <v>7928</v>
      </c>
      <c r="V790" s="74" t="s">
        <v>10262</v>
      </c>
      <c r="W790" s="261" t="s">
        <v>16241</v>
      </c>
      <c r="X790" s="74" t="s">
        <v>10263</v>
      </c>
      <c r="Y790" s="4">
        <v>0.150185692827942</v>
      </c>
      <c r="Z790" s="216">
        <v>-5.0097603054730202</v>
      </c>
      <c r="AA790" s="222">
        <v>0.82337143765027421</v>
      </c>
      <c r="BZ790" s="32"/>
    </row>
    <row r="791" spans="1:78" ht="25" customHeight="1" x14ac:dyDescent="0.2">
      <c r="A791" s="253" t="s">
        <v>7445</v>
      </c>
      <c r="B791" s="74" t="s">
        <v>12593</v>
      </c>
      <c r="C791" s="261" t="s">
        <v>16067</v>
      </c>
      <c r="D791" s="74" t="s">
        <v>11918</v>
      </c>
      <c r="E791" s="4">
        <v>0.20453544811282401</v>
      </c>
      <c r="F791" s="5">
        <v>2.79179639676265</v>
      </c>
      <c r="G791" s="222">
        <v>0.68923141339910055</v>
      </c>
      <c r="K791" s="253" t="s">
        <v>7663</v>
      </c>
      <c r="L791" s="74" t="s">
        <v>12518</v>
      </c>
      <c r="M791" s="261" t="s">
        <v>14841</v>
      </c>
      <c r="N791" s="74" t="s">
        <v>12519</v>
      </c>
      <c r="O791" s="26">
        <v>0.18826474552130801</v>
      </c>
      <c r="P791" s="5">
        <v>0.516256517433616</v>
      </c>
      <c r="Q791" s="222">
        <v>0.72523099840618355</v>
      </c>
      <c r="U791" s="253" t="s">
        <v>7509</v>
      </c>
      <c r="V791" s="74" t="s">
        <v>13057</v>
      </c>
      <c r="W791" s="261" t="s">
        <v>16291</v>
      </c>
      <c r="X791" s="74" t="s">
        <v>12937</v>
      </c>
      <c r="Y791" s="4">
        <v>0.15026221163631101</v>
      </c>
      <c r="Z791" s="216">
        <v>-6.1046628961656699</v>
      </c>
      <c r="AA791" s="222">
        <v>0.823150223280254</v>
      </c>
      <c r="BZ791" s="32"/>
    </row>
    <row r="792" spans="1:78" ht="25" customHeight="1" x14ac:dyDescent="0.2">
      <c r="A792" s="253" t="s">
        <v>2473</v>
      </c>
      <c r="B792" s="74" t="s">
        <v>9615</v>
      </c>
      <c r="C792" s="261" t="s">
        <v>16182</v>
      </c>
      <c r="D792" s="74" t="s">
        <v>9616</v>
      </c>
      <c r="E792" s="4">
        <v>0.20488259847443299</v>
      </c>
      <c r="F792" s="5">
        <v>1.65134920169165</v>
      </c>
      <c r="G792" s="222">
        <v>0.6884949264570841</v>
      </c>
      <c r="K792" s="253" t="s">
        <v>7498</v>
      </c>
      <c r="L792" s="74" t="s">
        <v>13119</v>
      </c>
      <c r="M792" s="261" t="s">
        <v>15943</v>
      </c>
      <c r="N792" s="74" t="s">
        <v>13120</v>
      </c>
      <c r="O792" s="26">
        <v>0.18906726110795499</v>
      </c>
      <c r="P792" s="5">
        <v>-2.33324280725413</v>
      </c>
      <c r="Q792" s="222">
        <v>0.723383667088911</v>
      </c>
      <c r="U792" s="253" t="s">
        <v>1480</v>
      </c>
      <c r="V792" s="74" t="s">
        <v>10481</v>
      </c>
      <c r="W792" s="261" t="s">
        <v>15202</v>
      </c>
      <c r="X792" s="74" t="s">
        <v>10482</v>
      </c>
      <c r="Y792" s="4">
        <v>0.150795928488274</v>
      </c>
      <c r="Z792" s="216">
        <v>3.2856447543364502</v>
      </c>
      <c r="AA792" s="222">
        <v>0.82161038432132893</v>
      </c>
      <c r="BZ792" s="32"/>
    </row>
    <row r="793" spans="1:78" ht="25" customHeight="1" x14ac:dyDescent="0.2">
      <c r="A793" s="253" t="s">
        <v>5051</v>
      </c>
      <c r="B793" s="74" t="s">
        <v>9177</v>
      </c>
      <c r="C793" s="261" t="s">
        <v>15270</v>
      </c>
      <c r="D793" s="74" t="s">
        <v>9178</v>
      </c>
      <c r="E793" s="4">
        <v>0.20505568196131299</v>
      </c>
      <c r="F793" s="5">
        <v>1.3221493971238101</v>
      </c>
      <c r="G793" s="222">
        <v>0.68812819218846488</v>
      </c>
      <c r="K793" s="253" t="s">
        <v>1651</v>
      </c>
      <c r="L793" s="74" t="s">
        <v>10296</v>
      </c>
      <c r="M793" s="261" t="s">
        <v>14430</v>
      </c>
      <c r="N793" s="74" t="s">
        <v>10297</v>
      </c>
      <c r="O793" s="26">
        <v>0.189514094225919</v>
      </c>
      <c r="P793" s="5">
        <v>-3.8600264713762802</v>
      </c>
      <c r="Q793" s="222">
        <v>0.72235848587044382</v>
      </c>
      <c r="U793" s="253" t="s">
        <v>1930</v>
      </c>
      <c r="V793" s="74" t="s">
        <v>8278</v>
      </c>
      <c r="W793" s="261" t="s">
        <v>16092</v>
      </c>
      <c r="X793" s="74" t="s">
        <v>8279</v>
      </c>
      <c r="Y793" s="4">
        <v>0.15094746230928199</v>
      </c>
      <c r="Z793" s="216">
        <v>-3.2564226321473302</v>
      </c>
      <c r="AA793" s="222">
        <v>0.82117418382895713</v>
      </c>
      <c r="BZ793" s="32"/>
    </row>
    <row r="794" spans="1:78" ht="25" customHeight="1" x14ac:dyDescent="0.2">
      <c r="A794" s="253" t="s">
        <v>4167</v>
      </c>
      <c r="B794" s="74" t="s">
        <v>10850</v>
      </c>
      <c r="C794" s="261" t="s">
        <v>16044</v>
      </c>
      <c r="D794" s="74" t="s">
        <v>10851</v>
      </c>
      <c r="E794" s="4">
        <v>0.20541688548828799</v>
      </c>
      <c r="F794" s="5">
        <v>1.76332257785737</v>
      </c>
      <c r="G794" s="222">
        <v>0.68736385979921799</v>
      </c>
      <c r="K794" s="253" t="s">
        <v>2781</v>
      </c>
      <c r="L794" s="74" t="s">
        <v>11815</v>
      </c>
      <c r="M794" s="261" t="s">
        <v>14582</v>
      </c>
      <c r="N794" s="74" t="s">
        <v>11816</v>
      </c>
      <c r="O794" s="26">
        <v>0.189826000338951</v>
      </c>
      <c r="P794" s="5">
        <v>-2.3315074482003499</v>
      </c>
      <c r="Q794" s="222">
        <v>0.72164430281292336</v>
      </c>
      <c r="U794" s="253" t="s">
        <v>7313</v>
      </c>
      <c r="V794" s="74" t="s">
        <v>12684</v>
      </c>
      <c r="W794" s="261" t="s">
        <v>14311</v>
      </c>
      <c r="X794" s="74" t="s">
        <v>9166</v>
      </c>
      <c r="Y794" s="4">
        <v>0.15126298479226</v>
      </c>
      <c r="Z794" s="216">
        <v>-4.4881948932581102</v>
      </c>
      <c r="AA794" s="222">
        <v>0.82026733415266551</v>
      </c>
      <c r="BZ794" s="32"/>
    </row>
    <row r="795" spans="1:78" ht="25" customHeight="1" x14ac:dyDescent="0.2">
      <c r="A795" s="253" t="s">
        <v>7534</v>
      </c>
      <c r="B795" s="74" t="s">
        <v>13448</v>
      </c>
      <c r="C795" s="261" t="s">
        <v>14829</v>
      </c>
      <c r="D795" s="74" t="s">
        <v>13009</v>
      </c>
      <c r="E795" s="4">
        <v>0.20604541643896099</v>
      </c>
      <c r="F795" s="5">
        <v>0.56159037795057598</v>
      </c>
      <c r="G795" s="222">
        <v>0.68603704208288996</v>
      </c>
      <c r="K795" s="253" t="s">
        <v>7910</v>
      </c>
      <c r="L795" s="74" t="s">
        <v>8202</v>
      </c>
      <c r="M795" s="261" t="s">
        <v>14727</v>
      </c>
      <c r="N795" s="74" t="s">
        <v>8203</v>
      </c>
      <c r="O795" s="26">
        <v>0.18991373112263599</v>
      </c>
      <c r="P795" s="5">
        <v>1.1975309095042399</v>
      </c>
      <c r="Q795" s="222">
        <v>0.72144363381377141</v>
      </c>
      <c r="U795" s="253" t="s">
        <v>7391</v>
      </c>
      <c r="V795" s="74" t="s">
        <v>12997</v>
      </c>
      <c r="W795" s="261" t="s">
        <v>14414</v>
      </c>
      <c r="X795" s="74" t="s">
        <v>12921</v>
      </c>
      <c r="Y795" s="4">
        <v>0.151363938051604</v>
      </c>
      <c r="Z795" s="216">
        <v>-5.5219169156416203</v>
      </c>
      <c r="AA795" s="222">
        <v>0.81997758170977264</v>
      </c>
      <c r="BZ795" s="32"/>
    </row>
    <row r="796" spans="1:78" ht="25" customHeight="1" x14ac:dyDescent="0.2">
      <c r="A796" s="253" t="s">
        <v>7377</v>
      </c>
      <c r="B796" s="74" t="s">
        <v>9924</v>
      </c>
      <c r="C796" s="261" t="s">
        <v>14265</v>
      </c>
      <c r="D796" s="74" t="s">
        <v>9925</v>
      </c>
      <c r="E796" s="4">
        <v>0.20671581740483799</v>
      </c>
      <c r="F796" s="5">
        <v>3.0553477850061199</v>
      </c>
      <c r="G796" s="222">
        <v>0.68462629091592941</v>
      </c>
      <c r="K796" s="253" t="s">
        <v>4927</v>
      </c>
      <c r="L796" s="74" t="s">
        <v>13609</v>
      </c>
      <c r="M796" s="261" t="s">
        <v>15393</v>
      </c>
      <c r="N796" s="74" t="s">
        <v>8269</v>
      </c>
      <c r="O796" s="26">
        <v>0.189981233561026</v>
      </c>
      <c r="P796" s="5">
        <v>-0.86753184380343495</v>
      </c>
      <c r="Q796" s="222">
        <v>0.72128929674936348</v>
      </c>
      <c r="U796" s="253" t="s">
        <v>7606</v>
      </c>
      <c r="V796" s="74" t="s">
        <v>13393</v>
      </c>
      <c r="W796" s="261" t="s">
        <v>15156</v>
      </c>
      <c r="X796" s="74" t="s">
        <v>13394</v>
      </c>
      <c r="Y796" s="4">
        <v>0.15144523557541401</v>
      </c>
      <c r="Z796" s="216">
        <v>-1.3340094624085099</v>
      </c>
      <c r="AA796" s="222">
        <v>0.81974438489866885</v>
      </c>
      <c r="BZ796" s="32"/>
    </row>
    <row r="797" spans="1:78" ht="25" customHeight="1" x14ac:dyDescent="0.2">
      <c r="A797" s="253" t="s">
        <v>2667</v>
      </c>
      <c r="B797" s="74" t="s">
        <v>10289</v>
      </c>
      <c r="C797" s="261" t="s">
        <v>15952</v>
      </c>
      <c r="D797" s="74" t="s">
        <v>10290</v>
      </c>
      <c r="E797" s="4">
        <v>0.20745841541016399</v>
      </c>
      <c r="F797" s="5">
        <v>1.5153824289197599</v>
      </c>
      <c r="G797" s="222">
        <v>0.68306894361606574</v>
      </c>
      <c r="K797" s="253" t="s">
        <v>7858</v>
      </c>
      <c r="L797" s="74" t="s">
        <v>12816</v>
      </c>
      <c r="M797" s="261" t="s">
        <v>16024</v>
      </c>
      <c r="N797" s="74" t="s">
        <v>12817</v>
      </c>
      <c r="O797" s="26">
        <v>0.19001249716854299</v>
      </c>
      <c r="P797" s="5">
        <v>-2.72188585534917</v>
      </c>
      <c r="Q797" s="222">
        <v>0.72121783445321674</v>
      </c>
      <c r="U797" s="253" t="s">
        <v>4917</v>
      </c>
      <c r="V797" s="74" t="s">
        <v>13043</v>
      </c>
      <c r="W797" s="261" t="s">
        <v>16156</v>
      </c>
      <c r="X797" s="74" t="s">
        <v>12471</v>
      </c>
      <c r="Y797" s="4">
        <v>0.15185883932472899</v>
      </c>
      <c r="Z797" s="216">
        <v>-3.19766182217043</v>
      </c>
      <c r="AA797" s="222">
        <v>0.81855992381008313</v>
      </c>
      <c r="BZ797" s="32"/>
    </row>
    <row r="798" spans="1:78" ht="25" customHeight="1" x14ac:dyDescent="0.2">
      <c r="A798" s="253" t="s">
        <v>4481</v>
      </c>
      <c r="B798" s="74" t="s">
        <v>10152</v>
      </c>
      <c r="C798" s="261" t="s">
        <v>15621</v>
      </c>
      <c r="D798" s="74" t="s">
        <v>10153</v>
      </c>
      <c r="E798" s="4">
        <v>0.207953427954604</v>
      </c>
      <c r="F798" s="5">
        <v>-2.80366559405046</v>
      </c>
      <c r="G798" s="222">
        <v>0.68203391622475917</v>
      </c>
      <c r="K798" s="253" t="s">
        <v>7566</v>
      </c>
      <c r="L798" s="74" t="s">
        <v>13523</v>
      </c>
      <c r="M798" s="261" t="s">
        <v>16215</v>
      </c>
      <c r="N798" s="74" t="s">
        <v>13524</v>
      </c>
      <c r="O798" s="26">
        <v>0.190065815294298</v>
      </c>
      <c r="P798" s="5">
        <v>-3.9973532914042802</v>
      </c>
      <c r="Q798" s="222">
        <v>0.72109598710127143</v>
      </c>
      <c r="U798" s="253" t="s">
        <v>2054</v>
      </c>
      <c r="V798" s="74" t="s">
        <v>9652</v>
      </c>
      <c r="W798" s="261" t="s">
        <v>15500</v>
      </c>
      <c r="X798" s="74" t="s">
        <v>9653</v>
      </c>
      <c r="Y798" s="4">
        <v>0.15238652269314801</v>
      </c>
      <c r="Z798" s="216">
        <v>-0.711237187251759</v>
      </c>
      <c r="AA798" s="222">
        <v>0.81705344099391652</v>
      </c>
      <c r="BZ798" s="32"/>
    </row>
    <row r="799" spans="1:78" ht="25" customHeight="1" x14ac:dyDescent="0.2">
      <c r="A799" s="253" t="s">
        <v>7352</v>
      </c>
      <c r="B799" s="74" t="s">
        <v>12386</v>
      </c>
      <c r="C799" s="261" t="s">
        <v>14244</v>
      </c>
      <c r="D799" s="74" t="s">
        <v>8158</v>
      </c>
      <c r="E799" s="4">
        <v>0.20818907199037201</v>
      </c>
      <c r="F799" s="5">
        <v>1.7045309664972701</v>
      </c>
      <c r="G799" s="222">
        <v>0.6815420706892551</v>
      </c>
      <c r="K799" s="253" t="s">
        <v>1487</v>
      </c>
      <c r="L799" s="74" t="s">
        <v>11369</v>
      </c>
      <c r="M799" s="261" t="s">
        <v>16082</v>
      </c>
      <c r="N799" s="74" t="s">
        <v>11370</v>
      </c>
      <c r="O799" s="26">
        <v>0.19035529420019401</v>
      </c>
      <c r="P799" s="5">
        <v>-2.9983658242494702</v>
      </c>
      <c r="Q799" s="222">
        <v>0.72043503999510095</v>
      </c>
      <c r="U799" s="253" t="s">
        <v>7716</v>
      </c>
      <c r="V799" s="74" t="s">
        <v>12940</v>
      </c>
      <c r="W799" s="261" t="s">
        <v>15950</v>
      </c>
      <c r="X799" s="74" t="s">
        <v>12941</v>
      </c>
      <c r="Y799" s="4">
        <v>0.15273396665342601</v>
      </c>
      <c r="Z799" s="216">
        <v>-2.31771759034531</v>
      </c>
      <c r="AA799" s="222">
        <v>0.81606436903574286</v>
      </c>
      <c r="BZ799" s="32"/>
    </row>
    <row r="800" spans="1:78" ht="25" customHeight="1" x14ac:dyDescent="0.2">
      <c r="A800" s="253" t="s">
        <v>1805</v>
      </c>
      <c r="B800" s="74" t="s">
        <v>10178</v>
      </c>
      <c r="C800" s="261" t="s">
        <v>15760</v>
      </c>
      <c r="D800" s="74" t="s">
        <v>10179</v>
      </c>
      <c r="E800" s="4">
        <v>0.20823457076374899</v>
      </c>
      <c r="F800" s="5">
        <v>1.4309633614500099</v>
      </c>
      <c r="G800" s="222">
        <v>0.68144716797835747</v>
      </c>
      <c r="K800" s="253" t="s">
        <v>1711</v>
      </c>
      <c r="L800" s="74" t="s">
        <v>10235</v>
      </c>
      <c r="M800" s="261" t="s">
        <v>15223</v>
      </c>
      <c r="N800" s="74" t="s">
        <v>10236</v>
      </c>
      <c r="O800" s="26">
        <v>0.19056880873499699</v>
      </c>
      <c r="P800" s="5">
        <v>-0.52016319073439199</v>
      </c>
      <c r="Q800" s="222">
        <v>0.71994818083723899</v>
      </c>
      <c r="U800" s="253" t="s">
        <v>7679</v>
      </c>
      <c r="V800" s="74" t="s">
        <v>13578</v>
      </c>
      <c r="W800" s="261" t="s">
        <v>15567</v>
      </c>
      <c r="X800" s="74" t="s">
        <v>13076</v>
      </c>
      <c r="Y800" s="4">
        <v>0.15315823778093501</v>
      </c>
      <c r="Z800" s="216">
        <v>-2.0454376525610498</v>
      </c>
      <c r="AA800" s="222">
        <v>0.81485963923228066</v>
      </c>
      <c r="BZ800" s="32"/>
    </row>
    <row r="801" spans="1:78" ht="25" customHeight="1" x14ac:dyDescent="0.2">
      <c r="A801" s="253" t="s">
        <v>2480</v>
      </c>
      <c r="B801" s="74" t="s">
        <v>12243</v>
      </c>
      <c r="C801" s="261" t="s">
        <v>15519</v>
      </c>
      <c r="D801" s="74" t="s">
        <v>12244</v>
      </c>
      <c r="E801" s="4">
        <v>0.20858181831742201</v>
      </c>
      <c r="F801" s="5">
        <v>2.26034139650368</v>
      </c>
      <c r="G801" s="222">
        <v>0.68072355088817416</v>
      </c>
      <c r="K801" s="253" t="s">
        <v>7833</v>
      </c>
      <c r="L801" s="74" t="s">
        <v>8215</v>
      </c>
      <c r="M801" s="261" t="s">
        <v>15983</v>
      </c>
      <c r="N801" s="74" t="s">
        <v>8216</v>
      </c>
      <c r="O801" s="26">
        <v>0.190683868616698</v>
      </c>
      <c r="P801" s="5">
        <v>-2.5236198562633598</v>
      </c>
      <c r="Q801" s="222">
        <v>0.71968604563821359</v>
      </c>
      <c r="U801" s="253" t="s">
        <v>7650</v>
      </c>
      <c r="V801" s="74" t="s">
        <v>13490</v>
      </c>
      <c r="W801" s="261" t="s">
        <v>15659</v>
      </c>
      <c r="X801" s="74" t="s">
        <v>12449</v>
      </c>
      <c r="Y801" s="4">
        <v>0.153260460144235</v>
      </c>
      <c r="Z801" s="216">
        <v>-3.4907778251799702</v>
      </c>
      <c r="AA801" s="222">
        <v>0.81456987486570764</v>
      </c>
      <c r="BZ801" s="32"/>
    </row>
    <row r="802" spans="1:78" ht="25" customHeight="1" x14ac:dyDescent="0.2">
      <c r="A802" s="253" t="s">
        <v>4492</v>
      </c>
      <c r="B802" s="74" t="s">
        <v>10344</v>
      </c>
      <c r="C802" s="261" t="s">
        <v>14603</v>
      </c>
      <c r="D802" s="74" t="s">
        <v>10345</v>
      </c>
      <c r="E802" s="4">
        <v>0.20877621735882801</v>
      </c>
      <c r="F802" s="5">
        <v>-1.8357045031588599</v>
      </c>
      <c r="G802" s="222">
        <v>0.68031897529667407</v>
      </c>
      <c r="K802" s="253" t="s">
        <v>1501</v>
      </c>
      <c r="L802" s="74" t="s">
        <v>9993</v>
      </c>
      <c r="M802" s="261" t="s">
        <v>15688</v>
      </c>
      <c r="N802" s="74" t="s">
        <v>9994</v>
      </c>
      <c r="O802" s="26">
        <v>0.19085988732954701</v>
      </c>
      <c r="P802" s="5">
        <v>-1.4648739201246801</v>
      </c>
      <c r="Q802" s="222">
        <v>0.7192853368862876</v>
      </c>
      <c r="U802" s="253" t="s">
        <v>2026</v>
      </c>
      <c r="V802" s="74" t="s">
        <v>10155</v>
      </c>
      <c r="W802" s="261" t="s">
        <v>15695</v>
      </c>
      <c r="X802" s="74" t="s">
        <v>10156</v>
      </c>
      <c r="Y802" s="4">
        <v>0.15364370306915401</v>
      </c>
      <c r="Z802" s="216">
        <v>-2.6007683543360098</v>
      </c>
      <c r="AA802" s="222">
        <v>0.81348523416034291</v>
      </c>
      <c r="BZ802" s="32"/>
    </row>
    <row r="803" spans="1:78" ht="25" customHeight="1" x14ac:dyDescent="0.2">
      <c r="A803" s="253" t="s">
        <v>5089</v>
      </c>
      <c r="B803" s="74" t="s">
        <v>9843</v>
      </c>
      <c r="C803" s="261" t="s">
        <v>14262</v>
      </c>
      <c r="D803" s="74" t="s">
        <v>9844</v>
      </c>
      <c r="E803" s="4">
        <v>0.20914735014307401</v>
      </c>
      <c r="F803" s="5">
        <v>3.7084730061853399</v>
      </c>
      <c r="G803" s="222">
        <v>0.67954763347651892</v>
      </c>
      <c r="K803" s="253" t="s">
        <v>2502</v>
      </c>
      <c r="L803" s="74" t="s">
        <v>9644</v>
      </c>
      <c r="M803" s="261" t="s">
        <v>15991</v>
      </c>
      <c r="N803" s="74" t="s">
        <v>9645</v>
      </c>
      <c r="O803" s="26">
        <v>0.19098903953902899</v>
      </c>
      <c r="P803" s="5">
        <v>-2.5547692232797998</v>
      </c>
      <c r="Q803" s="222">
        <v>0.71899155528788172</v>
      </c>
      <c r="U803" s="253" t="s">
        <v>4990</v>
      </c>
      <c r="V803" s="74" t="s">
        <v>13117</v>
      </c>
      <c r="W803" s="261" t="s">
        <v>16164</v>
      </c>
      <c r="X803" s="74" t="s">
        <v>12353</v>
      </c>
      <c r="Y803" s="4">
        <v>0.15415263673353699</v>
      </c>
      <c r="Z803" s="216">
        <v>-3.60299797223482</v>
      </c>
      <c r="AA803" s="222">
        <v>0.8120490424001271</v>
      </c>
      <c r="BZ803" s="32"/>
    </row>
    <row r="804" spans="1:78" ht="25" customHeight="1" x14ac:dyDescent="0.2">
      <c r="A804" s="253" t="s">
        <v>7368</v>
      </c>
      <c r="B804" s="74" t="s">
        <v>12916</v>
      </c>
      <c r="C804" s="261" t="s">
        <v>14184</v>
      </c>
      <c r="D804" s="74" t="s">
        <v>11344</v>
      </c>
      <c r="E804" s="4">
        <v>0.20933021750882699</v>
      </c>
      <c r="F804" s="5">
        <v>-2.5827253765509202</v>
      </c>
      <c r="G804" s="222">
        <v>0.67916807529199119</v>
      </c>
      <c r="K804" s="253" t="s">
        <v>1977</v>
      </c>
      <c r="L804" s="74" t="s">
        <v>11488</v>
      </c>
      <c r="M804" s="261" t="s">
        <v>15587</v>
      </c>
      <c r="N804" s="74" t="s">
        <v>11489</v>
      </c>
      <c r="O804" s="26">
        <v>0.19114377073705099</v>
      </c>
      <c r="P804" s="5">
        <v>-1.2451128516130801</v>
      </c>
      <c r="Q804" s="222">
        <v>0.71863985081579917</v>
      </c>
      <c r="U804" s="253" t="s">
        <v>7925</v>
      </c>
      <c r="V804" s="74" t="s">
        <v>13534</v>
      </c>
      <c r="W804" s="261" t="s">
        <v>14687</v>
      </c>
      <c r="X804" s="74" t="s">
        <v>12789</v>
      </c>
      <c r="Y804" s="4">
        <v>0.154622165001219</v>
      </c>
      <c r="Z804" s="216">
        <v>-3.8402344218849902</v>
      </c>
      <c r="AA804" s="222">
        <v>0.81072825008304261</v>
      </c>
      <c r="BZ804" s="32"/>
    </row>
    <row r="805" spans="1:78" ht="25" customHeight="1" x14ac:dyDescent="0.2">
      <c r="A805" s="253" t="s">
        <v>4425</v>
      </c>
      <c r="B805" s="74" t="s">
        <v>11329</v>
      </c>
      <c r="C805" s="261" t="s">
        <v>15328</v>
      </c>
      <c r="D805" s="74" t="s">
        <v>11330</v>
      </c>
      <c r="E805" s="4">
        <v>0.209662985719275</v>
      </c>
      <c r="F805" s="5">
        <v>-1.71398537373072</v>
      </c>
      <c r="G805" s="222">
        <v>0.67847823389684181</v>
      </c>
      <c r="K805" s="253" t="s">
        <v>7928</v>
      </c>
      <c r="L805" s="74" t="s">
        <v>10262</v>
      </c>
      <c r="M805" s="261" t="s">
        <v>16241</v>
      </c>
      <c r="N805" s="74" t="s">
        <v>10263</v>
      </c>
      <c r="O805" s="26">
        <v>0.191203684363041</v>
      </c>
      <c r="P805" s="5">
        <v>-4.2653098944912298</v>
      </c>
      <c r="Q805" s="222">
        <v>0.71850374342434586</v>
      </c>
      <c r="U805" s="253" t="s">
        <v>4986</v>
      </c>
      <c r="V805" s="74" t="s">
        <v>8703</v>
      </c>
      <c r="W805" s="261" t="s">
        <v>16202</v>
      </c>
      <c r="X805" s="74" t="s">
        <v>8704</v>
      </c>
      <c r="Y805" s="4">
        <v>0.15477462718822399</v>
      </c>
      <c r="Z805" s="216">
        <v>-3.5195610565284001</v>
      </c>
      <c r="AA805" s="222">
        <v>0.81030023341612101</v>
      </c>
      <c r="BZ805" s="32"/>
    </row>
    <row r="806" spans="1:78" ht="25" customHeight="1" x14ac:dyDescent="0.2">
      <c r="A806" s="253" t="s">
        <v>4823</v>
      </c>
      <c r="B806" s="74" t="s">
        <v>10526</v>
      </c>
      <c r="C806" s="261" t="s">
        <v>14712</v>
      </c>
      <c r="D806" s="74" t="s">
        <v>10527</v>
      </c>
      <c r="E806" s="4">
        <v>0.20981911626776201</v>
      </c>
      <c r="F806" s="5">
        <v>-2.4678080522152301</v>
      </c>
      <c r="G806" s="222">
        <v>0.67815494649805008</v>
      </c>
      <c r="K806" s="253" t="s">
        <v>1625</v>
      </c>
      <c r="L806" s="74" t="s">
        <v>8633</v>
      </c>
      <c r="M806" s="261" t="s">
        <v>15620</v>
      </c>
      <c r="N806" s="74" t="s">
        <v>8634</v>
      </c>
      <c r="O806" s="26">
        <v>0.191222241697689</v>
      </c>
      <c r="P806" s="5">
        <v>-1.3200400017301801</v>
      </c>
      <c r="Q806" s="222">
        <v>0.71846159488004702</v>
      </c>
      <c r="U806" s="253" t="s">
        <v>7911</v>
      </c>
      <c r="V806" s="74" t="s">
        <v>13574</v>
      </c>
      <c r="W806" s="261" t="s">
        <v>15898</v>
      </c>
      <c r="X806" s="74" t="s">
        <v>13575</v>
      </c>
      <c r="Y806" s="4">
        <v>0.15598207446020201</v>
      </c>
      <c r="Z806" s="216">
        <v>-2.8059222024924102</v>
      </c>
      <c r="AA806" s="222">
        <v>0.80692530812200147</v>
      </c>
      <c r="BZ806" s="32"/>
    </row>
    <row r="807" spans="1:78" ht="25" customHeight="1" x14ac:dyDescent="0.2">
      <c r="A807" s="253" t="s">
        <v>7614</v>
      </c>
      <c r="B807" s="74" t="s">
        <v>12975</v>
      </c>
      <c r="C807" s="261" t="s">
        <v>15770</v>
      </c>
      <c r="D807" s="74" t="s">
        <v>12976</v>
      </c>
      <c r="E807" s="4">
        <v>0.20993848480295699</v>
      </c>
      <c r="F807" s="5">
        <v>1.08530023910552</v>
      </c>
      <c r="G807" s="222">
        <v>0.67790794157228684</v>
      </c>
      <c r="K807" s="253" t="s">
        <v>7723</v>
      </c>
      <c r="L807" s="74" t="s">
        <v>13661</v>
      </c>
      <c r="M807" s="261" t="s">
        <v>15691</v>
      </c>
      <c r="N807" s="74" t="s">
        <v>10413</v>
      </c>
      <c r="O807" s="26">
        <v>0.19179303419163099</v>
      </c>
      <c r="P807" s="5">
        <v>-1.46966582932696</v>
      </c>
      <c r="Q807" s="222">
        <v>0.71716717019493259</v>
      </c>
      <c r="U807" s="253" t="s">
        <v>5081</v>
      </c>
      <c r="V807" s="74" t="s">
        <v>13173</v>
      </c>
      <c r="W807" s="261" t="s">
        <v>14828</v>
      </c>
      <c r="X807" s="74" t="s">
        <v>12615</v>
      </c>
      <c r="Y807" s="4">
        <v>0.15627170195348999</v>
      </c>
      <c r="Z807" s="216">
        <v>1.4887755249796299</v>
      </c>
      <c r="AA807" s="222">
        <v>0.80611965792517215</v>
      </c>
      <c r="BZ807" s="32"/>
    </row>
    <row r="808" spans="1:78" ht="25" customHeight="1" x14ac:dyDescent="0.2">
      <c r="A808" s="253" t="s">
        <v>7278</v>
      </c>
      <c r="B808" s="74" t="s">
        <v>10365</v>
      </c>
      <c r="C808" s="261" t="s">
        <v>14583</v>
      </c>
      <c r="D808" s="74" t="s">
        <v>10366</v>
      </c>
      <c r="E808" s="4">
        <v>0.21016931698185401</v>
      </c>
      <c r="F808" s="5">
        <v>-0.77688710728536103</v>
      </c>
      <c r="G808" s="222">
        <v>0.67743068715709454</v>
      </c>
      <c r="K808" s="253" t="s">
        <v>2323</v>
      </c>
      <c r="L808" s="74" t="s">
        <v>11786</v>
      </c>
      <c r="M808" s="261" t="s">
        <v>14673</v>
      </c>
      <c r="N808" s="74" t="s">
        <v>11787</v>
      </c>
      <c r="O808" s="26">
        <v>0.19195070660767799</v>
      </c>
      <c r="P808" s="5">
        <v>1.9203620398071299</v>
      </c>
      <c r="Q808" s="222">
        <v>0.71681028482164488</v>
      </c>
      <c r="U808" s="253" t="s">
        <v>4066</v>
      </c>
      <c r="V808" s="74" t="s">
        <v>9043</v>
      </c>
      <c r="W808" s="261" t="s">
        <v>15517</v>
      </c>
      <c r="X808" s="74" t="s">
        <v>9044</v>
      </c>
      <c r="Y808" s="4">
        <v>0.156754502258349</v>
      </c>
      <c r="Z808" s="216">
        <v>-4.24206291281331</v>
      </c>
      <c r="AA808" s="222">
        <v>0.80477997663519218</v>
      </c>
      <c r="BZ808" s="32"/>
    </row>
    <row r="809" spans="1:78" ht="25" customHeight="1" x14ac:dyDescent="0.2">
      <c r="A809" s="253" t="s">
        <v>3343</v>
      </c>
      <c r="B809" s="74" t="s">
        <v>10665</v>
      </c>
      <c r="C809" s="261" t="s">
        <v>15079</v>
      </c>
      <c r="D809" s="74" t="s">
        <v>10666</v>
      </c>
      <c r="E809" s="4">
        <v>0.21038528452427599</v>
      </c>
      <c r="F809" s="5">
        <v>3.90035356787318</v>
      </c>
      <c r="G809" s="222">
        <v>0.67698464034246908</v>
      </c>
      <c r="K809" s="253" t="s">
        <v>3762</v>
      </c>
      <c r="L809" s="74" t="s">
        <v>9461</v>
      </c>
      <c r="M809" s="261" t="s">
        <v>15426</v>
      </c>
      <c r="N809" s="74" t="s">
        <v>9462</v>
      </c>
      <c r="O809" s="26">
        <v>0.19240762654134599</v>
      </c>
      <c r="P809" s="5">
        <v>-0.93062018504104804</v>
      </c>
      <c r="Q809" s="222">
        <v>0.71577771764550902</v>
      </c>
      <c r="U809" s="253" t="s">
        <v>4152</v>
      </c>
      <c r="V809" s="74" t="s">
        <v>11854</v>
      </c>
      <c r="W809" s="261" t="s">
        <v>14682</v>
      </c>
      <c r="X809" s="74" t="s">
        <v>11855</v>
      </c>
      <c r="Y809" s="4">
        <v>0.157097447419036</v>
      </c>
      <c r="Z809" s="216">
        <v>-1.2483762478792499</v>
      </c>
      <c r="AA809" s="222">
        <v>0.80383087148983878</v>
      </c>
      <c r="BZ809" s="32"/>
    </row>
    <row r="810" spans="1:78" ht="25" customHeight="1" x14ac:dyDescent="0.2">
      <c r="A810" s="253" t="s">
        <v>1789</v>
      </c>
      <c r="B810" s="74" t="s">
        <v>9679</v>
      </c>
      <c r="C810" s="261" t="s">
        <v>15593</v>
      </c>
      <c r="D810" s="74" t="s">
        <v>9680</v>
      </c>
      <c r="E810" s="4">
        <v>0.21050358497213401</v>
      </c>
      <c r="F810" s="5">
        <v>-1.5703455404786599</v>
      </c>
      <c r="G810" s="222">
        <v>0.67674050353207604</v>
      </c>
      <c r="K810" s="253" t="s">
        <v>7425</v>
      </c>
      <c r="L810" s="74" t="s">
        <v>12451</v>
      </c>
      <c r="M810" s="261" t="s">
        <v>14532</v>
      </c>
      <c r="N810" s="74" t="s">
        <v>11868</v>
      </c>
      <c r="O810" s="26">
        <v>0.192735266631757</v>
      </c>
      <c r="P810" s="5">
        <v>-1.3263060532714599</v>
      </c>
      <c r="Q810" s="222">
        <v>0.71503881102065359</v>
      </c>
      <c r="U810" s="253" t="s">
        <v>7676</v>
      </c>
      <c r="V810" s="74" t="s">
        <v>12758</v>
      </c>
      <c r="W810" s="261" t="s">
        <v>14657</v>
      </c>
      <c r="X810" s="74" t="s">
        <v>8720</v>
      </c>
      <c r="Y810" s="4">
        <v>0.15786265791318599</v>
      </c>
      <c r="Z810" s="216">
        <v>1.8238611597293199</v>
      </c>
      <c r="AA810" s="222">
        <v>0.80172058930898571</v>
      </c>
      <c r="BZ810" s="32"/>
    </row>
    <row r="811" spans="1:78" ht="25" customHeight="1" x14ac:dyDescent="0.2">
      <c r="A811" s="253" t="s">
        <v>3840</v>
      </c>
      <c r="B811" s="74" t="s">
        <v>12370</v>
      </c>
      <c r="C811" s="261" t="s">
        <v>14217</v>
      </c>
      <c r="D811" s="74" t="s">
        <v>12371</v>
      </c>
      <c r="E811" s="4">
        <v>0.21118255951450501</v>
      </c>
      <c r="F811" s="5">
        <v>0.89468752030597598</v>
      </c>
      <c r="G811" s="222">
        <v>0.67534195081324977</v>
      </c>
      <c r="K811" s="253" t="s">
        <v>5140</v>
      </c>
      <c r="L811" s="74" t="s">
        <v>13686</v>
      </c>
      <c r="M811" s="261" t="s">
        <v>14649</v>
      </c>
      <c r="N811" s="74" t="s">
        <v>12603</v>
      </c>
      <c r="O811" s="26">
        <v>0.19299913770944399</v>
      </c>
      <c r="P811" s="5">
        <v>2.47622950533315</v>
      </c>
      <c r="Q811" s="222">
        <v>0.71444463134904934</v>
      </c>
      <c r="U811" s="253" t="s">
        <v>7632</v>
      </c>
      <c r="V811" s="74" t="s">
        <v>13328</v>
      </c>
      <c r="W811" s="261" t="s">
        <v>16274</v>
      </c>
      <c r="X811" s="74" t="s">
        <v>10965</v>
      </c>
      <c r="Y811" s="4">
        <v>0.158060879509061</v>
      </c>
      <c r="Z811" s="216">
        <v>-5.2458676702117701</v>
      </c>
      <c r="AA811" s="222">
        <v>0.80117560581531067</v>
      </c>
      <c r="BZ811" s="32"/>
    </row>
    <row r="812" spans="1:78" ht="25" customHeight="1" x14ac:dyDescent="0.2">
      <c r="A812" s="253" t="s">
        <v>7373</v>
      </c>
      <c r="B812" s="74" t="s">
        <v>10956</v>
      </c>
      <c r="C812" s="261" t="s">
        <v>14222</v>
      </c>
      <c r="D812" s="74" t="s">
        <v>10957</v>
      </c>
      <c r="E812" s="4">
        <v>0.21148106528704499</v>
      </c>
      <c r="F812" s="5">
        <v>1.0542293942647301</v>
      </c>
      <c r="G812" s="222">
        <v>0.67472851060322259</v>
      </c>
      <c r="K812" s="253" t="s">
        <v>4984</v>
      </c>
      <c r="L812" s="74" t="s">
        <v>12969</v>
      </c>
      <c r="M812" s="261" t="s">
        <v>15888</v>
      </c>
      <c r="N812" s="74" t="s">
        <v>12061</v>
      </c>
      <c r="O812" s="26">
        <v>0.19300067053525499</v>
      </c>
      <c r="P812" s="5">
        <v>-2.1065233207948801</v>
      </c>
      <c r="Q812" s="222">
        <v>0.71444118213598118</v>
      </c>
      <c r="U812" s="253" t="s">
        <v>7390</v>
      </c>
      <c r="V812" s="74" t="s">
        <v>13289</v>
      </c>
      <c r="W812" s="261" t="s">
        <v>14327</v>
      </c>
      <c r="X812" s="74" t="s">
        <v>10470</v>
      </c>
      <c r="Y812" s="4">
        <v>0.158588985238409</v>
      </c>
      <c r="Z812" s="216">
        <v>-4.31935760424461</v>
      </c>
      <c r="AA812" s="222">
        <v>0.79972697979457052</v>
      </c>
      <c r="BZ812" s="32"/>
    </row>
    <row r="813" spans="1:78" ht="25" customHeight="1" x14ac:dyDescent="0.2">
      <c r="A813" s="253" t="s">
        <v>7593</v>
      </c>
      <c r="B813" s="74" t="s">
        <v>12710</v>
      </c>
      <c r="C813" s="261" t="s">
        <v>14667</v>
      </c>
      <c r="D813" s="74" t="s">
        <v>9364</v>
      </c>
      <c r="E813" s="4">
        <v>0.211677922731971</v>
      </c>
      <c r="F813" s="5">
        <v>-4.0021130033224299</v>
      </c>
      <c r="G813" s="222">
        <v>0.67432443501631034</v>
      </c>
      <c r="K813" s="253" t="s">
        <v>4992</v>
      </c>
      <c r="L813" s="74" t="s">
        <v>13039</v>
      </c>
      <c r="M813" s="261" t="s">
        <v>16203</v>
      </c>
      <c r="N813" s="74" t="s">
        <v>13040</v>
      </c>
      <c r="O813" s="26">
        <v>0.19331102567993</v>
      </c>
      <c r="P813" s="5">
        <v>-3.79940835379956</v>
      </c>
      <c r="Q813" s="222">
        <v>0.71374337486231632</v>
      </c>
      <c r="U813" s="253" t="s">
        <v>1992</v>
      </c>
      <c r="V813" s="74" t="s">
        <v>9866</v>
      </c>
      <c r="W813" s="261" t="s">
        <v>15885</v>
      </c>
      <c r="X813" s="74" t="s">
        <v>9867</v>
      </c>
      <c r="Y813" s="4">
        <v>0.158828276436454</v>
      </c>
      <c r="Z813" s="216">
        <v>-1.4300652093776201</v>
      </c>
      <c r="AA813" s="222">
        <v>0.79907217692709109</v>
      </c>
      <c r="BZ813" s="32"/>
    </row>
    <row r="814" spans="1:78" ht="25" customHeight="1" x14ac:dyDescent="0.2">
      <c r="A814" s="253" t="s">
        <v>4446</v>
      </c>
      <c r="B814" s="74" t="s">
        <v>11948</v>
      </c>
      <c r="C814" s="261" t="s">
        <v>14533</v>
      </c>
      <c r="D814" s="74" t="s">
        <v>11949</v>
      </c>
      <c r="E814" s="4">
        <v>0.211921630126685</v>
      </c>
      <c r="F814" s="5">
        <v>-1.1474814036015299</v>
      </c>
      <c r="G814" s="222">
        <v>0.67382471405255218</v>
      </c>
      <c r="K814" s="253" t="s">
        <v>3611</v>
      </c>
      <c r="L814" s="74" t="s">
        <v>8691</v>
      </c>
      <c r="M814" s="261" t="s">
        <v>16096</v>
      </c>
      <c r="N814" s="74" t="s">
        <v>8692</v>
      </c>
      <c r="O814" s="26">
        <v>0.19339553125100201</v>
      </c>
      <c r="P814" s="5">
        <v>-3.0517850930647898</v>
      </c>
      <c r="Q814" s="222">
        <v>0.71355356528638292</v>
      </c>
      <c r="U814" s="253" t="s">
        <v>7522</v>
      </c>
      <c r="V814" s="74" t="s">
        <v>12927</v>
      </c>
      <c r="W814" s="261" t="s">
        <v>15220</v>
      </c>
      <c r="X814" s="74" t="s">
        <v>10652</v>
      </c>
      <c r="Y814" s="4">
        <v>0.15976734231578299</v>
      </c>
      <c r="Z814" s="216">
        <v>-3.84816312625947</v>
      </c>
      <c r="AA814" s="222">
        <v>0.79651198911158538</v>
      </c>
      <c r="BZ814" s="32"/>
    </row>
    <row r="815" spans="1:78" ht="25" customHeight="1" x14ac:dyDescent="0.2">
      <c r="A815" s="253" t="s">
        <v>3371</v>
      </c>
      <c r="B815" s="74" t="s">
        <v>12343</v>
      </c>
      <c r="C815" s="261" t="s">
        <v>15019</v>
      </c>
      <c r="D815" s="74" t="s">
        <v>12344</v>
      </c>
      <c r="E815" s="4">
        <v>0.21237824841191799</v>
      </c>
      <c r="F815" s="5">
        <v>-1.74665915885029</v>
      </c>
      <c r="G815" s="222">
        <v>0.67288996536088863</v>
      </c>
      <c r="K815" s="253" t="s">
        <v>4814</v>
      </c>
      <c r="L815" s="74" t="s">
        <v>12290</v>
      </c>
      <c r="M815" s="261" t="s">
        <v>15928</v>
      </c>
      <c r="N815" s="74" t="s">
        <v>12291</v>
      </c>
      <c r="O815" s="26">
        <v>0.19429910023636701</v>
      </c>
      <c r="P815" s="5">
        <v>-2.2746835171020501</v>
      </c>
      <c r="Q815" s="222">
        <v>0.71152921053395701</v>
      </c>
      <c r="U815" s="253" t="s">
        <v>7849</v>
      </c>
      <c r="V815" s="74" t="s">
        <v>13241</v>
      </c>
      <c r="W815" s="261" t="s">
        <v>14800</v>
      </c>
      <c r="X815" s="74" t="s">
        <v>12632</v>
      </c>
      <c r="Y815" s="4">
        <v>0.160039781631929</v>
      </c>
      <c r="Z815" s="216">
        <v>1.61541561263345</v>
      </c>
      <c r="AA815" s="222">
        <v>0.79577204987060202</v>
      </c>
      <c r="BZ815" s="32"/>
    </row>
    <row r="816" spans="1:78" ht="25" customHeight="1" x14ac:dyDescent="0.2">
      <c r="A816" s="253" t="s">
        <v>7367</v>
      </c>
      <c r="B816" s="74" t="s">
        <v>12967</v>
      </c>
      <c r="C816" s="261" t="s">
        <v>14209</v>
      </c>
      <c r="D816" s="74" t="s">
        <v>12427</v>
      </c>
      <c r="E816" s="4">
        <v>0.21366424402363199</v>
      </c>
      <c r="F816" s="5">
        <v>0.70950710256224803</v>
      </c>
      <c r="G816" s="222">
        <v>0.67026814944327762</v>
      </c>
      <c r="K816" s="253" t="s">
        <v>7933</v>
      </c>
      <c r="L816" s="74" t="s">
        <v>9987</v>
      </c>
      <c r="M816" s="261" t="s">
        <v>15216</v>
      </c>
      <c r="N816" s="74" t="s">
        <v>9988</v>
      </c>
      <c r="O816" s="26">
        <v>0.19431075787480401</v>
      </c>
      <c r="P816" s="5">
        <v>-0.51268572102408405</v>
      </c>
      <c r="Q816" s="222">
        <v>0.71150315433419242</v>
      </c>
      <c r="U816" s="253" t="s">
        <v>4906</v>
      </c>
      <c r="V816" s="74" t="s">
        <v>9728</v>
      </c>
      <c r="W816" s="261" t="s">
        <v>14247</v>
      </c>
      <c r="X816" s="74" t="s">
        <v>9729</v>
      </c>
      <c r="Y816" s="4">
        <v>0.16036425579694299</v>
      </c>
      <c r="Z816" s="216">
        <v>-2.1593539387891201</v>
      </c>
      <c r="AA816" s="222">
        <v>0.79489242682533701</v>
      </c>
      <c r="BZ816" s="32"/>
    </row>
    <row r="817" spans="1:78" ht="25" customHeight="1" x14ac:dyDescent="0.2">
      <c r="A817" s="253" t="s">
        <v>4985</v>
      </c>
      <c r="B817" s="74" t="s">
        <v>13152</v>
      </c>
      <c r="C817" s="261" t="s">
        <v>14294</v>
      </c>
      <c r="D817" s="74" t="s">
        <v>12277</v>
      </c>
      <c r="E817" s="4">
        <v>0.213815075025062</v>
      </c>
      <c r="F817" s="5">
        <v>1.8658543193802799</v>
      </c>
      <c r="G817" s="222">
        <v>0.66996167812913254</v>
      </c>
      <c r="K817" s="253" t="s">
        <v>4446</v>
      </c>
      <c r="L817" s="74" t="s">
        <v>11948</v>
      </c>
      <c r="M817" s="261" t="s">
        <v>14533</v>
      </c>
      <c r="N817" s="74" t="s">
        <v>11949</v>
      </c>
      <c r="O817" s="26">
        <v>0.19432397498210199</v>
      </c>
      <c r="P817" s="5">
        <v>-1.3315525367304999</v>
      </c>
      <c r="Q817" s="222">
        <v>0.71147361442803803</v>
      </c>
      <c r="U817" s="253" t="s">
        <v>5220</v>
      </c>
      <c r="V817" s="74" t="s">
        <v>13127</v>
      </c>
      <c r="W817" s="261" t="s">
        <v>15185</v>
      </c>
      <c r="X817" s="74" t="s">
        <v>13128</v>
      </c>
      <c r="Y817" s="4">
        <v>0.16047924917609799</v>
      </c>
      <c r="Z817" s="216">
        <v>-0.80091270329901698</v>
      </c>
      <c r="AA817" s="222">
        <v>0.79458111622445671</v>
      </c>
      <c r="BZ817" s="32"/>
    </row>
    <row r="818" spans="1:78" ht="25" customHeight="1" x14ac:dyDescent="0.2">
      <c r="A818" s="253" t="s">
        <v>2510</v>
      </c>
      <c r="B818" s="74" t="s">
        <v>8865</v>
      </c>
      <c r="C818" s="261" t="s">
        <v>14987</v>
      </c>
      <c r="D818" s="74" t="s">
        <v>8866</v>
      </c>
      <c r="E818" s="4">
        <v>0.21403144767358501</v>
      </c>
      <c r="F818" s="5">
        <v>0.99169093053111501</v>
      </c>
      <c r="G818" s="222">
        <v>0.66952241100733034</v>
      </c>
      <c r="K818" s="253" t="s">
        <v>3350</v>
      </c>
      <c r="L818" s="74" t="s">
        <v>11861</v>
      </c>
      <c r="M818" s="261" t="s">
        <v>15936</v>
      </c>
      <c r="N818" s="74" t="s">
        <v>11862</v>
      </c>
      <c r="O818" s="26">
        <v>0.19445691977177601</v>
      </c>
      <c r="P818" s="5">
        <v>-2.3044920774190198</v>
      </c>
      <c r="Q818" s="222">
        <v>0.71117659782262999</v>
      </c>
      <c r="U818" s="253" t="s">
        <v>5065</v>
      </c>
      <c r="V818" s="74" t="s">
        <v>11409</v>
      </c>
      <c r="W818" s="261" t="s">
        <v>15131</v>
      </c>
      <c r="X818" s="74" t="s">
        <v>11410</v>
      </c>
      <c r="Y818" s="4">
        <v>0.16090421458020801</v>
      </c>
      <c r="Z818" s="216">
        <v>0.99583256542697596</v>
      </c>
      <c r="AA818" s="222">
        <v>0.79343258023312613</v>
      </c>
      <c r="BZ818" s="32"/>
    </row>
    <row r="819" spans="1:78" ht="25" customHeight="1" x14ac:dyDescent="0.2">
      <c r="A819" s="253" t="s">
        <v>4438</v>
      </c>
      <c r="B819" s="74" t="s">
        <v>12302</v>
      </c>
      <c r="C819" s="261" t="s">
        <v>15907</v>
      </c>
      <c r="D819" s="74" t="s">
        <v>12303</v>
      </c>
      <c r="E819" s="4">
        <v>0.21468297354288199</v>
      </c>
      <c r="F819" s="5">
        <v>1.85704866016397</v>
      </c>
      <c r="G819" s="222">
        <v>0.66820239799315451</v>
      </c>
      <c r="K819" s="253" t="s">
        <v>7685</v>
      </c>
      <c r="L819" s="74" t="s">
        <v>12698</v>
      </c>
      <c r="M819" s="261" t="s">
        <v>15998</v>
      </c>
      <c r="N819" s="74" t="s">
        <v>12699</v>
      </c>
      <c r="O819" s="26">
        <v>0.19450680413539301</v>
      </c>
      <c r="P819" s="5">
        <v>-2.59436138528203</v>
      </c>
      <c r="Q819" s="222">
        <v>0.71106520180989508</v>
      </c>
      <c r="U819" s="253" t="s">
        <v>7552</v>
      </c>
      <c r="V819" s="74" t="s">
        <v>13000</v>
      </c>
      <c r="W819" s="261" t="s">
        <v>14740</v>
      </c>
      <c r="X819" s="74" t="s">
        <v>12528</v>
      </c>
      <c r="Y819" s="4">
        <v>0.16093878282335</v>
      </c>
      <c r="Z819" s="216">
        <v>-1.7257062607809699</v>
      </c>
      <c r="AA819" s="222">
        <v>0.79333928755673111</v>
      </c>
      <c r="BZ819" s="32"/>
    </row>
    <row r="820" spans="1:78" ht="25" customHeight="1" x14ac:dyDescent="0.2">
      <c r="A820" s="253" t="s">
        <v>3686</v>
      </c>
      <c r="B820" s="74" t="s">
        <v>12181</v>
      </c>
      <c r="C820" s="261" t="s">
        <v>14901</v>
      </c>
      <c r="D820" s="74" t="s">
        <v>12182</v>
      </c>
      <c r="E820" s="4">
        <v>0.21526153088028899</v>
      </c>
      <c r="F820" s="5">
        <v>-0.47408344257538798</v>
      </c>
      <c r="G820" s="222">
        <v>0.66703357546755893</v>
      </c>
      <c r="K820" s="253" t="s">
        <v>1922</v>
      </c>
      <c r="L820" s="74" t="s">
        <v>9941</v>
      </c>
      <c r="M820" s="261" t="s">
        <v>15679</v>
      </c>
      <c r="N820" s="74" t="s">
        <v>9942</v>
      </c>
      <c r="O820" s="26">
        <v>0.19450848780329599</v>
      </c>
      <c r="P820" s="5">
        <v>-1.4400636507812701</v>
      </c>
      <c r="Q820" s="222">
        <v>0.71106144253515813</v>
      </c>
      <c r="U820" s="253" t="s">
        <v>7489</v>
      </c>
      <c r="V820" s="74" t="s">
        <v>12688</v>
      </c>
      <c r="W820" s="261" t="s">
        <v>16196</v>
      </c>
      <c r="X820" s="74" t="s">
        <v>12689</v>
      </c>
      <c r="Y820" s="4">
        <v>0.16150407551873999</v>
      </c>
      <c r="Z820" s="216">
        <v>-3.8854232023787398</v>
      </c>
      <c r="AA820" s="222">
        <v>0.7918165138717822</v>
      </c>
      <c r="BZ820" s="32"/>
    </row>
    <row r="821" spans="1:78" ht="25" customHeight="1" x14ac:dyDescent="0.2">
      <c r="A821" s="253" t="s">
        <v>7363</v>
      </c>
      <c r="B821" s="74" t="s">
        <v>12735</v>
      </c>
      <c r="C821" s="261" t="s">
        <v>14246</v>
      </c>
      <c r="D821" s="74" t="s">
        <v>9161</v>
      </c>
      <c r="E821" s="4">
        <v>0.21544902405875499</v>
      </c>
      <c r="F821" s="5">
        <v>1.6076992818446401</v>
      </c>
      <c r="G821" s="222">
        <v>0.66665546883881754</v>
      </c>
      <c r="K821" s="253" t="s">
        <v>4395</v>
      </c>
      <c r="L821" s="74" t="s">
        <v>10662</v>
      </c>
      <c r="M821" s="261" t="s">
        <v>14405</v>
      </c>
      <c r="N821" s="74" t="s">
        <v>10663</v>
      </c>
      <c r="O821" s="26">
        <v>0.194532890721197</v>
      </c>
      <c r="P821" s="5">
        <v>-2.0108838308118</v>
      </c>
      <c r="Q821" s="222">
        <v>0.71100695962827132</v>
      </c>
      <c r="U821" s="253" t="s">
        <v>2523</v>
      </c>
      <c r="V821" s="74" t="s">
        <v>12154</v>
      </c>
      <c r="W821" s="261" t="s">
        <v>15763</v>
      </c>
      <c r="X821" s="74" t="s">
        <v>12155</v>
      </c>
      <c r="Y821" s="4">
        <v>0.16169235577677599</v>
      </c>
      <c r="Z821" s="216">
        <v>-1.5490040995521901</v>
      </c>
      <c r="AA821" s="222">
        <v>0.79131051146303877</v>
      </c>
      <c r="BZ821" s="32"/>
    </row>
    <row r="822" spans="1:78" ht="25" customHeight="1" x14ac:dyDescent="0.2">
      <c r="A822" s="253" t="s">
        <v>7906</v>
      </c>
      <c r="B822" s="74" t="s">
        <v>12145</v>
      </c>
      <c r="C822" s="261" t="s">
        <v>15545</v>
      </c>
      <c r="D822" s="74" t="s">
        <v>12146</v>
      </c>
      <c r="E822" s="4">
        <v>0.21605166677479201</v>
      </c>
      <c r="F822" s="5">
        <v>3.17239779076951</v>
      </c>
      <c r="G822" s="222">
        <v>0.66544237888618074</v>
      </c>
      <c r="K822" s="253" t="s">
        <v>7465</v>
      </c>
      <c r="L822" s="74" t="s">
        <v>13356</v>
      </c>
      <c r="M822" s="261" t="s">
        <v>16073</v>
      </c>
      <c r="N822" s="74" t="s">
        <v>12487</v>
      </c>
      <c r="O822" s="26">
        <v>0.19457340430970901</v>
      </c>
      <c r="P822" s="5">
        <v>-2.9646775128347298</v>
      </c>
      <c r="Q822" s="222">
        <v>0.71091652249979953</v>
      </c>
      <c r="U822" s="253" t="s">
        <v>4909</v>
      </c>
      <c r="V822" s="74" t="s">
        <v>13205</v>
      </c>
      <c r="W822" s="261" t="s">
        <v>16210</v>
      </c>
      <c r="X822" s="74" t="s">
        <v>13206</v>
      </c>
      <c r="Y822" s="4">
        <v>0.162148449417507</v>
      </c>
      <c r="Z822" s="216">
        <v>-3.3221962112166601</v>
      </c>
      <c r="AA822" s="222">
        <v>0.79008720001376664</v>
      </c>
      <c r="BZ822" s="32"/>
    </row>
    <row r="823" spans="1:78" ht="25" customHeight="1" x14ac:dyDescent="0.2">
      <c r="A823" s="253" t="s">
        <v>3717</v>
      </c>
      <c r="B823" s="74" t="s">
        <v>8019</v>
      </c>
      <c r="C823" s="261" t="s">
        <v>14732</v>
      </c>
      <c r="D823" s="74" t="s">
        <v>8020</v>
      </c>
      <c r="E823" s="4">
        <v>0.21699679325744201</v>
      </c>
      <c r="F823" s="5">
        <v>-1.1583163584917799</v>
      </c>
      <c r="G823" s="222">
        <v>0.66354668403574746</v>
      </c>
      <c r="K823" s="253" t="s">
        <v>5099</v>
      </c>
      <c r="L823" s="74" t="s">
        <v>12883</v>
      </c>
      <c r="M823" s="261" t="s">
        <v>14329</v>
      </c>
      <c r="N823" s="74" t="s">
        <v>10162</v>
      </c>
      <c r="O823" s="26">
        <v>0.195229954698837</v>
      </c>
      <c r="P823" s="5">
        <v>1.4066988018939901</v>
      </c>
      <c r="Q823" s="222">
        <v>0.70945354649338277</v>
      </c>
      <c r="U823" s="253" t="s">
        <v>5108</v>
      </c>
      <c r="V823" s="74" t="s">
        <v>12855</v>
      </c>
      <c r="W823" s="261" t="s">
        <v>14701</v>
      </c>
      <c r="X823" s="74" t="s">
        <v>10043</v>
      </c>
      <c r="Y823" s="4">
        <v>0.16237989768637301</v>
      </c>
      <c r="Z823" s="216">
        <v>1.18760846242533</v>
      </c>
      <c r="AA823" s="222">
        <v>0.78946773657426406</v>
      </c>
      <c r="BZ823" s="32"/>
    </row>
    <row r="824" spans="1:78" ht="25" customHeight="1" x14ac:dyDescent="0.2">
      <c r="A824" s="253" t="s">
        <v>2468</v>
      </c>
      <c r="B824" s="74" t="s">
        <v>12100</v>
      </c>
      <c r="C824" s="261" t="s">
        <v>14455</v>
      </c>
      <c r="D824" s="74" t="s">
        <v>12101</v>
      </c>
      <c r="E824" s="4">
        <v>0.21716662163151099</v>
      </c>
      <c r="F824" s="5">
        <v>1.78779139966675</v>
      </c>
      <c r="G824" s="222">
        <v>0.66320692473332277</v>
      </c>
      <c r="K824" s="253" t="s">
        <v>3112</v>
      </c>
      <c r="L824" s="74" t="s">
        <v>11989</v>
      </c>
      <c r="M824" s="261" t="s">
        <v>15488</v>
      </c>
      <c r="N824" s="74" t="s">
        <v>11990</v>
      </c>
      <c r="O824" s="26">
        <v>0.19534391015723701</v>
      </c>
      <c r="P824" s="5">
        <v>-1.02747973564786</v>
      </c>
      <c r="Q824" s="222">
        <v>0.70920012335054949</v>
      </c>
      <c r="U824" s="253" t="s">
        <v>4207</v>
      </c>
      <c r="V824" s="74" t="s">
        <v>10127</v>
      </c>
      <c r="W824" s="261" t="s">
        <v>14844</v>
      </c>
      <c r="X824" s="74" t="s">
        <v>10128</v>
      </c>
      <c r="Y824" s="4">
        <v>0.16261925139062999</v>
      </c>
      <c r="Z824" s="216">
        <v>-4.2593438410395601</v>
      </c>
      <c r="AA824" s="222">
        <v>0.78882804251924188</v>
      </c>
      <c r="BZ824" s="32"/>
    </row>
    <row r="825" spans="1:78" ht="25" customHeight="1" x14ac:dyDescent="0.2">
      <c r="A825" s="253" t="s">
        <v>7156</v>
      </c>
      <c r="B825" s="74" t="s">
        <v>12708</v>
      </c>
      <c r="C825" s="261" t="s">
        <v>14449</v>
      </c>
      <c r="D825" s="74" t="s">
        <v>10427</v>
      </c>
      <c r="E825" s="4">
        <v>0.21790935160892599</v>
      </c>
      <c r="F825" s="5">
        <v>3.5822317758658002</v>
      </c>
      <c r="G825" s="222">
        <v>0.66172413154812026</v>
      </c>
      <c r="K825" s="253" t="s">
        <v>4021</v>
      </c>
      <c r="L825" s="74" t="s">
        <v>8543</v>
      </c>
      <c r="M825" s="261" t="s">
        <v>16045</v>
      </c>
      <c r="N825" s="74" t="s">
        <v>8544</v>
      </c>
      <c r="O825" s="26">
        <v>0.195513018649698</v>
      </c>
      <c r="P825" s="5">
        <v>-2.8083846619338599</v>
      </c>
      <c r="Q825" s="222">
        <v>0.7088243188845742</v>
      </c>
      <c r="U825" s="253" t="s">
        <v>2790</v>
      </c>
      <c r="V825" s="74" t="s">
        <v>8656</v>
      </c>
      <c r="W825" s="261" t="s">
        <v>15973</v>
      </c>
      <c r="X825" s="74" t="s">
        <v>8657</v>
      </c>
      <c r="Y825" s="4">
        <v>0.163276470129151</v>
      </c>
      <c r="Z825" s="216">
        <v>-2.2444715926863701</v>
      </c>
      <c r="AA825" s="222">
        <v>0.78707639719449951</v>
      </c>
      <c r="BZ825" s="32"/>
    </row>
    <row r="826" spans="1:78" ht="25" customHeight="1" x14ac:dyDescent="0.2">
      <c r="A826" s="253" t="s">
        <v>4942</v>
      </c>
      <c r="B826" s="74" t="s">
        <v>12725</v>
      </c>
      <c r="C826" s="261" t="s">
        <v>16124</v>
      </c>
      <c r="D826" s="74" t="s">
        <v>12726</v>
      </c>
      <c r="E826" s="4">
        <v>0.218621110490583</v>
      </c>
      <c r="F826" s="5">
        <v>-1.08639067116468</v>
      </c>
      <c r="G826" s="222">
        <v>0.66030790401985739</v>
      </c>
      <c r="K826" s="253" t="s">
        <v>5024</v>
      </c>
      <c r="L826" s="74" t="s">
        <v>13387</v>
      </c>
      <c r="M826" s="261" t="s">
        <v>14809</v>
      </c>
      <c r="N826" s="74" t="s">
        <v>12595</v>
      </c>
      <c r="O826" s="26">
        <v>0.19553678706677599</v>
      </c>
      <c r="P826" s="5">
        <v>0.65892432864986505</v>
      </c>
      <c r="Q826" s="222">
        <v>0.70877152513686048</v>
      </c>
      <c r="U826" s="253" t="s">
        <v>1487</v>
      </c>
      <c r="V826" s="74" t="s">
        <v>11369</v>
      </c>
      <c r="W826" s="261" t="s">
        <v>16082</v>
      </c>
      <c r="X826" s="74" t="s">
        <v>11370</v>
      </c>
      <c r="Y826" s="4">
        <v>0.16452565831440399</v>
      </c>
      <c r="Z826" s="216">
        <v>-2.6691815481374301</v>
      </c>
      <c r="AA826" s="222">
        <v>0.78376636278755607</v>
      </c>
      <c r="BZ826" s="32"/>
    </row>
    <row r="827" spans="1:78" ht="25" customHeight="1" x14ac:dyDescent="0.2">
      <c r="A827" s="253" t="s">
        <v>2132</v>
      </c>
      <c r="B827" s="74" t="s">
        <v>8091</v>
      </c>
      <c r="C827" s="261" t="s">
        <v>15981</v>
      </c>
      <c r="D827" s="74" t="s">
        <v>8092</v>
      </c>
      <c r="E827" s="4">
        <v>0.21895253888433899</v>
      </c>
      <c r="F827" s="5">
        <v>2.2195101716275798</v>
      </c>
      <c r="G827" s="222">
        <v>0.65965001454097738</v>
      </c>
      <c r="K827" s="253" t="s">
        <v>4198</v>
      </c>
      <c r="L827" s="74" t="s">
        <v>9398</v>
      </c>
      <c r="M827" s="261" t="s">
        <v>14454</v>
      </c>
      <c r="N827" s="74" t="s">
        <v>9399</v>
      </c>
      <c r="O827" s="26">
        <v>0.19554322520106199</v>
      </c>
      <c r="P827" s="5">
        <v>1.5715788997926501</v>
      </c>
      <c r="Q827" s="222">
        <v>0.70875722603638636</v>
      </c>
      <c r="U827" s="253" t="s">
        <v>5225</v>
      </c>
      <c r="V827" s="74" t="s">
        <v>12784</v>
      </c>
      <c r="W827" s="261" t="s">
        <v>16109</v>
      </c>
      <c r="X827" s="74" t="s">
        <v>12785</v>
      </c>
      <c r="Y827" s="4">
        <v>0.164999350373877</v>
      </c>
      <c r="Z827" s="216">
        <v>-3.3485898188476999</v>
      </c>
      <c r="AA827" s="222">
        <v>0.78251776566243259</v>
      </c>
      <c r="BZ827" s="32"/>
    </row>
    <row r="828" spans="1:78" ht="25" customHeight="1" x14ac:dyDescent="0.2">
      <c r="A828" s="253" t="s">
        <v>7631</v>
      </c>
      <c r="B828" s="74" t="s">
        <v>12695</v>
      </c>
      <c r="C828" s="261" t="s">
        <v>15439</v>
      </c>
      <c r="D828" s="74" t="s">
        <v>12696</v>
      </c>
      <c r="E828" s="4">
        <v>0.21895868176015201</v>
      </c>
      <c r="F828" s="5">
        <v>2.43274681812089</v>
      </c>
      <c r="G828" s="222">
        <v>0.65963783025821399</v>
      </c>
      <c r="K828" s="253" t="s">
        <v>7270</v>
      </c>
      <c r="L828" s="74" t="s">
        <v>11521</v>
      </c>
      <c r="M828" s="261" t="s">
        <v>15316</v>
      </c>
      <c r="N828" s="74" t="s">
        <v>11522</v>
      </c>
      <c r="O828" s="26">
        <v>0.195717394064928</v>
      </c>
      <c r="P828" s="5">
        <v>-0.72079674869493504</v>
      </c>
      <c r="Q828" s="222">
        <v>0.70837057541136561</v>
      </c>
      <c r="U828" s="253" t="s">
        <v>7755</v>
      </c>
      <c r="V828" s="74" t="s">
        <v>8724</v>
      </c>
      <c r="W828" s="261" t="s">
        <v>15875</v>
      </c>
      <c r="X828" s="74" t="s">
        <v>8725</v>
      </c>
      <c r="Y828" s="4">
        <v>0.16547642431534601</v>
      </c>
      <c r="Z828" s="216">
        <v>-1.30464068958723</v>
      </c>
      <c r="AA828" s="222">
        <v>0.78126387209421932</v>
      </c>
      <c r="BZ828" s="32"/>
    </row>
    <row r="829" spans="1:78" ht="25" customHeight="1" x14ac:dyDescent="0.2">
      <c r="A829" s="253" t="s">
        <v>7766</v>
      </c>
      <c r="B829" s="74" t="s">
        <v>10823</v>
      </c>
      <c r="C829" s="261" t="s">
        <v>14931</v>
      </c>
      <c r="D829" s="74" t="s">
        <v>10824</v>
      </c>
      <c r="E829" s="4">
        <v>0.21990951594569</v>
      </c>
      <c r="F829" s="5">
        <v>-0.60546301293937199</v>
      </c>
      <c r="G829" s="222">
        <v>0.65775597740007286</v>
      </c>
      <c r="K829" s="253" t="s">
        <v>3049</v>
      </c>
      <c r="L829" s="74" t="s">
        <v>12258</v>
      </c>
      <c r="M829" s="261" t="s">
        <v>14772</v>
      </c>
      <c r="N829" s="74" t="s">
        <v>12259</v>
      </c>
      <c r="O829" s="26">
        <v>0.19577237299151501</v>
      </c>
      <c r="P829" s="5">
        <v>0.88462849350067796</v>
      </c>
      <c r="Q829" s="222">
        <v>0.70824859498375858</v>
      </c>
      <c r="U829" s="253" t="s">
        <v>4261</v>
      </c>
      <c r="V829" s="74" t="s">
        <v>10559</v>
      </c>
      <c r="W829" s="261" t="s">
        <v>15861</v>
      </c>
      <c r="X829" s="74" t="s">
        <v>10560</v>
      </c>
      <c r="Y829" s="4">
        <v>0.16603509436958799</v>
      </c>
      <c r="Z829" s="216">
        <v>-2.1697337695325198</v>
      </c>
      <c r="AA829" s="222">
        <v>0.77980010665759492</v>
      </c>
      <c r="BZ829" s="32"/>
    </row>
    <row r="830" spans="1:78" ht="25" customHeight="1" x14ac:dyDescent="0.2">
      <c r="A830" s="253" t="s">
        <v>3821</v>
      </c>
      <c r="B830" s="74" t="s">
        <v>11461</v>
      </c>
      <c r="C830" s="261" t="s">
        <v>15127</v>
      </c>
      <c r="D830" s="74" t="s">
        <v>11462</v>
      </c>
      <c r="E830" s="4">
        <v>0.220214424458861</v>
      </c>
      <c r="F830" s="5">
        <v>-1.9479827664968701</v>
      </c>
      <c r="G830" s="222">
        <v>0.65715423732740852</v>
      </c>
      <c r="K830" s="253" t="s">
        <v>7433</v>
      </c>
      <c r="L830" s="74" t="s">
        <v>13621</v>
      </c>
      <c r="M830" s="261" t="s">
        <v>14443</v>
      </c>
      <c r="N830" s="74" t="s">
        <v>12640</v>
      </c>
      <c r="O830" s="26">
        <v>0.195779334641628</v>
      </c>
      <c r="P830" s="5">
        <v>2.7354296208475799</v>
      </c>
      <c r="Q830" s="222">
        <v>0.70823315178087942</v>
      </c>
      <c r="U830" s="253" t="s">
        <v>5056</v>
      </c>
      <c r="V830" s="74" t="s">
        <v>11812</v>
      </c>
      <c r="W830" s="261" t="s">
        <v>14322</v>
      </c>
      <c r="X830" s="74" t="s">
        <v>11813</v>
      </c>
      <c r="Y830" s="4">
        <v>0.16610860753399501</v>
      </c>
      <c r="Z830" s="216">
        <v>-1.95217310577422</v>
      </c>
      <c r="AA830" s="222">
        <v>0.7796078623850855</v>
      </c>
      <c r="BZ830" s="32"/>
    </row>
    <row r="831" spans="1:78" ht="25" customHeight="1" x14ac:dyDescent="0.2">
      <c r="A831" s="253" t="s">
        <v>2919</v>
      </c>
      <c r="B831" s="74" t="s">
        <v>9187</v>
      </c>
      <c r="C831" s="261" t="s">
        <v>14448</v>
      </c>
      <c r="D831" s="74" t="s">
        <v>9188</v>
      </c>
      <c r="E831" s="4">
        <v>0.220302174626167</v>
      </c>
      <c r="F831" s="5">
        <v>0.70127562447708702</v>
      </c>
      <c r="G831" s="222">
        <v>0.65698121586111058</v>
      </c>
      <c r="K831" s="253" t="s">
        <v>7804</v>
      </c>
      <c r="L831" s="74" t="s">
        <v>9956</v>
      </c>
      <c r="M831" s="261" t="s">
        <v>16292</v>
      </c>
      <c r="N831" s="74" t="s">
        <v>9957</v>
      </c>
      <c r="O831" s="26">
        <v>0.196850797692628</v>
      </c>
      <c r="P831" s="5">
        <v>-5.8122267088848201</v>
      </c>
      <c r="Q831" s="222">
        <v>0.70586282099158415</v>
      </c>
      <c r="U831" s="253" t="s">
        <v>5103</v>
      </c>
      <c r="V831" s="74" t="s">
        <v>12712</v>
      </c>
      <c r="W831" s="261" t="s">
        <v>14950</v>
      </c>
      <c r="X831" s="74" t="s">
        <v>12670</v>
      </c>
      <c r="Y831" s="4">
        <v>0.16872690863693601</v>
      </c>
      <c r="Z831" s="216">
        <v>3.4699584792292701</v>
      </c>
      <c r="AA831" s="222">
        <v>0.77281565042438083</v>
      </c>
      <c r="BZ831" s="32"/>
    </row>
    <row r="832" spans="1:78" ht="25" customHeight="1" x14ac:dyDescent="0.2">
      <c r="A832" s="253" t="s">
        <v>7615</v>
      </c>
      <c r="B832" s="74" t="s">
        <v>12961</v>
      </c>
      <c r="C832" s="261" t="s">
        <v>15970</v>
      </c>
      <c r="D832" s="74" t="s">
        <v>12439</v>
      </c>
      <c r="E832" s="4">
        <v>0.22096990417346399</v>
      </c>
      <c r="F832" s="5">
        <v>2.39784725101324</v>
      </c>
      <c r="G832" s="222">
        <v>0.65566687265625634</v>
      </c>
      <c r="K832" s="253" t="s">
        <v>7219</v>
      </c>
      <c r="L832" s="74" t="s">
        <v>12733</v>
      </c>
      <c r="M832" s="261" t="s">
        <v>15671</v>
      </c>
      <c r="N832" s="74" t="s">
        <v>12454</v>
      </c>
      <c r="O832" s="26">
        <v>0.19757561634013401</v>
      </c>
      <c r="P832" s="5">
        <v>-1.4239545404006899</v>
      </c>
      <c r="Q832" s="222">
        <v>0.70426665459839644</v>
      </c>
      <c r="U832" s="253" t="s">
        <v>7481</v>
      </c>
      <c r="V832" s="74" t="s">
        <v>13058</v>
      </c>
      <c r="W832" s="261" t="s">
        <v>14999</v>
      </c>
      <c r="X832" s="74" t="s">
        <v>10325</v>
      </c>
      <c r="Y832" s="4">
        <v>0.16878318080218599</v>
      </c>
      <c r="Z832" s="216">
        <v>2.4036957676447699</v>
      </c>
      <c r="AA832" s="222">
        <v>0.77267083288058613</v>
      </c>
      <c r="BZ832" s="32"/>
    </row>
    <row r="833" spans="1:78" ht="25" customHeight="1" x14ac:dyDescent="0.2">
      <c r="A833" s="253" t="s">
        <v>4016</v>
      </c>
      <c r="B833" s="74" t="s">
        <v>11614</v>
      </c>
      <c r="C833" s="261" t="s">
        <v>16168</v>
      </c>
      <c r="D833" s="74" t="s">
        <v>11615</v>
      </c>
      <c r="E833" s="4">
        <v>0.22111608240052</v>
      </c>
      <c r="F833" s="5">
        <v>-0.90184535530744903</v>
      </c>
      <c r="G833" s="222">
        <v>0.65537966880168297</v>
      </c>
      <c r="K833" s="253" t="s">
        <v>7518</v>
      </c>
      <c r="L833" s="74" t="s">
        <v>13232</v>
      </c>
      <c r="M833" s="261" t="s">
        <v>16185</v>
      </c>
      <c r="N833" s="74" t="s">
        <v>13153</v>
      </c>
      <c r="O833" s="26">
        <v>0.19812298276168</v>
      </c>
      <c r="P833" s="5">
        <v>-3.64278027487943</v>
      </c>
      <c r="Q833" s="222">
        <v>0.70306514229271477</v>
      </c>
      <c r="U833" s="253" t="s">
        <v>4236</v>
      </c>
      <c r="V833" s="74" t="s">
        <v>11703</v>
      </c>
      <c r="W833" s="261" t="s">
        <v>16198</v>
      </c>
      <c r="X833" s="74" t="s">
        <v>11704</v>
      </c>
      <c r="Y833" s="4">
        <v>0.16935564583073101</v>
      </c>
      <c r="Z833" s="216">
        <v>-2.5528984741605298</v>
      </c>
      <c r="AA833" s="222">
        <v>0.77120032064756905</v>
      </c>
      <c r="BZ833" s="32"/>
    </row>
    <row r="834" spans="1:78" ht="25" customHeight="1" x14ac:dyDescent="0.2">
      <c r="A834" s="253" t="s">
        <v>2329</v>
      </c>
      <c r="B834" s="74" t="s">
        <v>8437</v>
      </c>
      <c r="C834" s="261" t="s">
        <v>14290</v>
      </c>
      <c r="D834" s="74" t="s">
        <v>8438</v>
      </c>
      <c r="E834" s="4">
        <v>0.22253353576936599</v>
      </c>
      <c r="F834" s="5">
        <v>3.5627085682403701</v>
      </c>
      <c r="G834" s="222">
        <v>0.65260453163990118</v>
      </c>
      <c r="K834" s="253" t="s">
        <v>5079</v>
      </c>
      <c r="L834" s="74" t="s">
        <v>8597</v>
      </c>
      <c r="M834" s="261" t="s">
        <v>14803</v>
      </c>
      <c r="N834" s="74" t="s">
        <v>8598</v>
      </c>
      <c r="O834" s="26">
        <v>0.19876228021159101</v>
      </c>
      <c r="P834" s="5">
        <v>0.69065822265074195</v>
      </c>
      <c r="Q834" s="222">
        <v>0.70166602964822333</v>
      </c>
      <c r="U834" s="253" t="s">
        <v>4983</v>
      </c>
      <c r="V834" s="74" t="s">
        <v>9931</v>
      </c>
      <c r="W834" s="261" t="s">
        <v>15776</v>
      </c>
      <c r="X834" s="74" t="s">
        <v>9932</v>
      </c>
      <c r="Y834" s="4">
        <v>0.16936551609200501</v>
      </c>
      <c r="Z834" s="216">
        <v>-0.99992717595220204</v>
      </c>
      <c r="AA834" s="222">
        <v>0.77117501015333767</v>
      </c>
      <c r="BZ834" s="32"/>
    </row>
    <row r="835" spans="1:78" ht="25" customHeight="1" x14ac:dyDescent="0.2">
      <c r="A835" s="253" t="s">
        <v>2211</v>
      </c>
      <c r="B835" s="74" t="s">
        <v>9249</v>
      </c>
      <c r="C835" s="261" t="s">
        <v>15050</v>
      </c>
      <c r="D835" s="74" t="s">
        <v>9250</v>
      </c>
      <c r="E835" s="4">
        <v>0.222806953218702</v>
      </c>
      <c r="F835" s="5">
        <v>0.87369786212467604</v>
      </c>
      <c r="G835" s="222">
        <v>0.65207126009887373</v>
      </c>
      <c r="K835" s="253" t="s">
        <v>4969</v>
      </c>
      <c r="L835" s="74" t="s">
        <v>13355</v>
      </c>
      <c r="M835" s="261" t="s">
        <v>15664</v>
      </c>
      <c r="N835" s="74" t="s">
        <v>12407</v>
      </c>
      <c r="O835" s="26">
        <v>0.19896240688144901</v>
      </c>
      <c r="P835" s="5">
        <v>-1.4103994642701201</v>
      </c>
      <c r="Q835" s="222">
        <v>0.70122897397349782</v>
      </c>
      <c r="U835" s="253" t="s">
        <v>4920</v>
      </c>
      <c r="V835" s="74" t="s">
        <v>13375</v>
      </c>
      <c r="W835" s="261" t="s">
        <v>14255</v>
      </c>
      <c r="X835" s="74" t="s">
        <v>10819</v>
      </c>
      <c r="Y835" s="4">
        <v>0.16956747177407899</v>
      </c>
      <c r="Z835" s="216">
        <v>-2.9464359666093101</v>
      </c>
      <c r="AA835" s="222">
        <v>0.77065745505050687</v>
      </c>
      <c r="BZ835" s="32"/>
    </row>
    <row r="836" spans="1:78" ht="25" customHeight="1" x14ac:dyDescent="0.2">
      <c r="A836" s="253" t="s">
        <v>2156</v>
      </c>
      <c r="B836" s="74" t="s">
        <v>8706</v>
      </c>
      <c r="C836" s="261" t="s">
        <v>15468</v>
      </c>
      <c r="D836" s="74" t="s">
        <v>8707</v>
      </c>
      <c r="E836" s="4">
        <v>0.223088007136652</v>
      </c>
      <c r="F836" s="5">
        <v>0.86603745649270303</v>
      </c>
      <c r="G836" s="222">
        <v>0.65152377608268131</v>
      </c>
      <c r="K836" s="253" t="s">
        <v>7297</v>
      </c>
      <c r="L836" s="74" t="s">
        <v>7990</v>
      </c>
      <c r="M836" s="261" t="s">
        <v>14342</v>
      </c>
      <c r="N836" s="74" t="s">
        <v>7991</v>
      </c>
      <c r="O836" s="26">
        <v>0.19903530726247601</v>
      </c>
      <c r="P836" s="5">
        <v>0.84565605357039197</v>
      </c>
      <c r="Q836" s="222">
        <v>0.70106987640867469</v>
      </c>
      <c r="U836" s="253" t="s">
        <v>7547</v>
      </c>
      <c r="V836" s="74" t="s">
        <v>13262</v>
      </c>
      <c r="W836" s="261" t="s">
        <v>14974</v>
      </c>
      <c r="X836" s="74" t="s">
        <v>13261</v>
      </c>
      <c r="Y836" s="4">
        <v>0.169587013600739</v>
      </c>
      <c r="Z836" s="216">
        <v>-2.6063006587543001</v>
      </c>
      <c r="AA836" s="222">
        <v>0.77060740760687796</v>
      </c>
      <c r="BZ836" s="32"/>
    </row>
    <row r="837" spans="1:78" ht="25" customHeight="1" x14ac:dyDescent="0.2">
      <c r="A837" s="253" t="s">
        <v>4473</v>
      </c>
      <c r="B837" s="74" t="s">
        <v>8227</v>
      </c>
      <c r="C837" s="261" t="s">
        <v>16036</v>
      </c>
      <c r="D837" s="74" t="s">
        <v>8228</v>
      </c>
      <c r="E837" s="4">
        <v>0.223389994585169</v>
      </c>
      <c r="F837" s="5">
        <v>2.4236319300803801</v>
      </c>
      <c r="G837" s="222">
        <v>0.65093628240107015</v>
      </c>
      <c r="K837" s="253" t="s">
        <v>2302</v>
      </c>
      <c r="L837" s="74" t="s">
        <v>8488</v>
      </c>
      <c r="M837" s="261" t="s">
        <v>16023</v>
      </c>
      <c r="N837" s="74" t="s">
        <v>8489</v>
      </c>
      <c r="O837" s="26">
        <v>0.19916290094435299</v>
      </c>
      <c r="P837" s="5">
        <v>-2.71989316011316</v>
      </c>
      <c r="Q837" s="222">
        <v>0.7007915565532894</v>
      </c>
      <c r="U837" s="253" t="s">
        <v>7607</v>
      </c>
      <c r="V837" s="74" t="s">
        <v>13086</v>
      </c>
      <c r="W837" s="261" t="s">
        <v>15295</v>
      </c>
      <c r="X837" s="74" t="s">
        <v>13087</v>
      </c>
      <c r="Y837" s="4">
        <v>0.16991959422769601</v>
      </c>
      <c r="Z837" s="216">
        <v>-1.7582785593177599</v>
      </c>
      <c r="AA837" s="222">
        <v>0.76975653770363284</v>
      </c>
      <c r="BZ837" s="32"/>
    </row>
    <row r="838" spans="1:78" ht="25" customHeight="1" x14ac:dyDescent="0.2">
      <c r="A838" s="253" t="s">
        <v>7646</v>
      </c>
      <c r="B838" s="74" t="s">
        <v>13663</v>
      </c>
      <c r="C838" s="261" t="s">
        <v>15428</v>
      </c>
      <c r="D838" s="74" t="s">
        <v>12693</v>
      </c>
      <c r="E838" s="4">
        <v>0.22349448646696801</v>
      </c>
      <c r="F838" s="5">
        <v>-2.2380663735122801</v>
      </c>
      <c r="G838" s="222">
        <v>0.65073318629717691</v>
      </c>
      <c r="K838" s="253" t="s">
        <v>2297</v>
      </c>
      <c r="L838" s="74" t="s">
        <v>8107</v>
      </c>
      <c r="M838" s="261" t="s">
        <v>14519</v>
      </c>
      <c r="N838" s="74" t="s">
        <v>8108</v>
      </c>
      <c r="O838" s="26">
        <v>0.19918962719904201</v>
      </c>
      <c r="P838" s="5">
        <v>-1.19039571066345</v>
      </c>
      <c r="Q838" s="222">
        <v>0.70073328121106981</v>
      </c>
      <c r="U838" s="253" t="s">
        <v>4994</v>
      </c>
      <c r="V838" s="74" t="s">
        <v>6781</v>
      </c>
      <c r="W838" s="261" t="s">
        <v>14235</v>
      </c>
      <c r="X838" s="74" t="s">
        <v>10714</v>
      </c>
      <c r="Y838" s="4">
        <v>0.170297143183472</v>
      </c>
      <c r="Z838" s="216">
        <v>-1.00164299035766</v>
      </c>
      <c r="AA838" s="222">
        <v>0.76879263747521764</v>
      </c>
      <c r="BZ838" s="32"/>
    </row>
    <row r="839" spans="1:78" ht="25" customHeight="1" x14ac:dyDescent="0.2">
      <c r="A839" s="253" t="s">
        <v>7695</v>
      </c>
      <c r="B839" s="74" t="s">
        <v>13167</v>
      </c>
      <c r="C839" s="261" t="s">
        <v>15257</v>
      </c>
      <c r="D839" s="74" t="s">
        <v>9474</v>
      </c>
      <c r="E839" s="4">
        <v>0.22373359264647599</v>
      </c>
      <c r="F839" s="5">
        <v>-2.6145882208205502</v>
      </c>
      <c r="G839" s="222">
        <v>0.65026880353995264</v>
      </c>
      <c r="K839" s="253" t="s">
        <v>1591</v>
      </c>
      <c r="L839" s="74" t="s">
        <v>8873</v>
      </c>
      <c r="M839" s="261" t="s">
        <v>16149</v>
      </c>
      <c r="N839" s="74" t="s">
        <v>8874</v>
      </c>
      <c r="O839" s="26">
        <v>0.19926695132331801</v>
      </c>
      <c r="P839" s="5">
        <v>-3.40488247143796</v>
      </c>
      <c r="Q839" s="222">
        <v>0.70056472361798328</v>
      </c>
      <c r="U839" s="253" t="s">
        <v>7721</v>
      </c>
      <c r="V839" s="74" t="s">
        <v>13178</v>
      </c>
      <c r="W839" s="261" t="s">
        <v>14633</v>
      </c>
      <c r="X839" s="74" t="s">
        <v>10426</v>
      </c>
      <c r="Y839" s="4">
        <v>0.170353875191639</v>
      </c>
      <c r="Z839" s="216">
        <v>3.9212561421351499</v>
      </c>
      <c r="AA839" s="222">
        <v>0.76864798269955004</v>
      </c>
      <c r="BZ839" s="32"/>
    </row>
    <row r="840" spans="1:78" ht="25" customHeight="1" x14ac:dyDescent="0.2">
      <c r="A840" s="253" t="s">
        <v>7846</v>
      </c>
      <c r="B840" s="74" t="s">
        <v>9305</v>
      </c>
      <c r="C840" s="261" t="s">
        <v>15159</v>
      </c>
      <c r="D840" s="74" t="s">
        <v>9306</v>
      </c>
      <c r="E840" s="4">
        <v>0.223781466936637</v>
      </c>
      <c r="F840" s="5">
        <v>-2.4189026451442599</v>
      </c>
      <c r="G840" s="222">
        <v>0.65017588358261924</v>
      </c>
      <c r="K840" s="253" t="s">
        <v>5113</v>
      </c>
      <c r="L840" s="74" t="s">
        <v>10920</v>
      </c>
      <c r="M840" s="261" t="s">
        <v>15310</v>
      </c>
      <c r="N840" s="74" t="s">
        <v>10921</v>
      </c>
      <c r="O840" s="26">
        <v>0.19927431424164199</v>
      </c>
      <c r="P840" s="5">
        <v>-0.713473146229747</v>
      </c>
      <c r="Q840" s="222">
        <v>0.70054867672359389</v>
      </c>
      <c r="U840" s="253" t="s">
        <v>4575</v>
      </c>
      <c r="V840" s="74" t="s">
        <v>8565</v>
      </c>
      <c r="W840" s="261" t="s">
        <v>15383</v>
      </c>
      <c r="X840" s="74" t="s">
        <v>8566</v>
      </c>
      <c r="Y840" s="4">
        <v>0.17145806994533899</v>
      </c>
      <c r="Z840" s="216">
        <v>-0.61577024310392203</v>
      </c>
      <c r="AA840" s="222">
        <v>0.76584206931106213</v>
      </c>
      <c r="BZ840" s="32"/>
    </row>
    <row r="841" spans="1:78" ht="25" customHeight="1" x14ac:dyDescent="0.2">
      <c r="A841" s="253" t="s">
        <v>5177</v>
      </c>
      <c r="B841" s="74" t="s">
        <v>13298</v>
      </c>
      <c r="C841" s="261" t="s">
        <v>15923</v>
      </c>
      <c r="D841" s="74" t="s">
        <v>10789</v>
      </c>
      <c r="E841" s="4">
        <v>0.223820738386249</v>
      </c>
      <c r="F841" s="5">
        <v>0.94107920047032001</v>
      </c>
      <c r="G841" s="222">
        <v>0.65009967585306039</v>
      </c>
      <c r="K841" s="253" t="s">
        <v>1782</v>
      </c>
      <c r="L841" s="74" t="s">
        <v>8505</v>
      </c>
      <c r="M841" s="261" t="s">
        <v>15285</v>
      </c>
      <c r="N841" s="74" t="s">
        <v>8506</v>
      </c>
      <c r="O841" s="26">
        <v>0.19943148344216599</v>
      </c>
      <c r="P841" s="5">
        <v>-0.64857941149694498</v>
      </c>
      <c r="Q841" s="222">
        <v>0.70020628029773391</v>
      </c>
      <c r="U841" s="253" t="s">
        <v>7727</v>
      </c>
      <c r="V841" s="74" t="s">
        <v>13692</v>
      </c>
      <c r="W841" s="261" t="s">
        <v>14885</v>
      </c>
      <c r="X841" s="74" t="s">
        <v>13035</v>
      </c>
      <c r="Y841" s="4">
        <v>0.17158518416111701</v>
      </c>
      <c r="Z841" s="216">
        <v>-2.8162954639797899</v>
      </c>
      <c r="AA841" s="222">
        <v>0.76552021482566024</v>
      </c>
      <c r="BZ841" s="32"/>
    </row>
    <row r="842" spans="1:78" ht="25" customHeight="1" x14ac:dyDescent="0.2">
      <c r="A842" s="253" t="s">
        <v>7642</v>
      </c>
      <c r="B842" s="74" t="s">
        <v>12792</v>
      </c>
      <c r="C842" s="261" t="s">
        <v>15845</v>
      </c>
      <c r="D842" s="74" t="s">
        <v>12118</v>
      </c>
      <c r="E842" s="4">
        <v>0.22386271138331801</v>
      </c>
      <c r="F842" s="5">
        <v>-0.76155167363957099</v>
      </c>
      <c r="G842" s="222">
        <v>0.65001824045008172</v>
      </c>
      <c r="K842" s="253" t="s">
        <v>5000</v>
      </c>
      <c r="L842" s="74" t="s">
        <v>12529</v>
      </c>
      <c r="M842" s="261" t="s">
        <v>16132</v>
      </c>
      <c r="N842" s="74" t="s">
        <v>8150</v>
      </c>
      <c r="O842" s="26">
        <v>0.199547558122637</v>
      </c>
      <c r="P842" s="5">
        <v>-3.2750329885890102</v>
      </c>
      <c r="Q842" s="222">
        <v>0.69995358233925575</v>
      </c>
      <c r="U842" s="253" t="s">
        <v>1787</v>
      </c>
      <c r="V842" s="74" t="s">
        <v>8358</v>
      </c>
      <c r="W842" s="261" t="s">
        <v>15197</v>
      </c>
      <c r="X842" s="74" t="s">
        <v>8359</v>
      </c>
      <c r="Y842" s="4">
        <v>0.17282635811970001</v>
      </c>
      <c r="Z842" s="216">
        <v>3.8680178743730198</v>
      </c>
      <c r="AA842" s="222">
        <v>0.76239002161998892</v>
      </c>
      <c r="BZ842" s="32"/>
    </row>
    <row r="843" spans="1:78" ht="25" customHeight="1" x14ac:dyDescent="0.2">
      <c r="A843" s="253" t="s">
        <v>1499</v>
      </c>
      <c r="B843" s="74" t="s">
        <v>10829</v>
      </c>
      <c r="C843" s="261" t="s">
        <v>16213</v>
      </c>
      <c r="D843" s="74" t="s">
        <v>10830</v>
      </c>
      <c r="E843" s="4">
        <v>0.22413139578045599</v>
      </c>
      <c r="F843" s="5">
        <v>1.3846375763408301</v>
      </c>
      <c r="G843" s="222">
        <v>0.64949730428964791</v>
      </c>
      <c r="K843" s="253" t="s">
        <v>4047</v>
      </c>
      <c r="L843" s="74" t="s">
        <v>13545</v>
      </c>
      <c r="M843" s="261" t="s">
        <v>14462</v>
      </c>
      <c r="N843" s="74" t="s">
        <v>13546</v>
      </c>
      <c r="O843" s="26">
        <v>0.200232549893196</v>
      </c>
      <c r="P843" s="5">
        <v>1.1531292316039501</v>
      </c>
      <c r="Q843" s="222">
        <v>0.69846532201183198</v>
      </c>
      <c r="U843" s="253" t="s">
        <v>2323</v>
      </c>
      <c r="V843" s="74" t="s">
        <v>11786</v>
      </c>
      <c r="W843" s="261" t="s">
        <v>14673</v>
      </c>
      <c r="X843" s="74" t="s">
        <v>11787</v>
      </c>
      <c r="Y843" s="4">
        <v>0.173509268421773</v>
      </c>
      <c r="Z843" s="216">
        <v>1.4302234827040701</v>
      </c>
      <c r="AA843" s="222">
        <v>0.76067732135194643</v>
      </c>
      <c r="BZ843" s="32"/>
    </row>
    <row r="844" spans="1:78" ht="25" customHeight="1" x14ac:dyDescent="0.2">
      <c r="A844" s="253" t="s">
        <v>139</v>
      </c>
      <c r="B844" s="74" t="s">
        <v>12532</v>
      </c>
      <c r="C844" s="261" t="s">
        <v>16271</v>
      </c>
      <c r="D844" s="74" t="s">
        <v>9558</v>
      </c>
      <c r="E844" s="4">
        <v>0.22425269613815399</v>
      </c>
      <c r="F844" s="5">
        <v>-1.4662876401823299</v>
      </c>
      <c r="G844" s="222">
        <v>0.64926232683065355</v>
      </c>
      <c r="K844" s="253" t="s">
        <v>7166</v>
      </c>
      <c r="L844" s="74" t="s">
        <v>13412</v>
      </c>
      <c r="M844" s="261" t="s">
        <v>14437</v>
      </c>
      <c r="N844" s="74" t="s">
        <v>13413</v>
      </c>
      <c r="O844" s="26">
        <v>0.20026231958531199</v>
      </c>
      <c r="P844" s="5">
        <v>3.16312592796739</v>
      </c>
      <c r="Q844" s="222">
        <v>0.69840075782375843</v>
      </c>
      <c r="U844" s="253" t="s">
        <v>7930</v>
      </c>
      <c r="V844" s="74" t="s">
        <v>12163</v>
      </c>
      <c r="W844" s="261" t="s">
        <v>14830</v>
      </c>
      <c r="X844" s="74" t="s">
        <v>12164</v>
      </c>
      <c r="Y844" s="4">
        <v>0.173642854924901</v>
      </c>
      <c r="Z844" s="216">
        <v>-1.2395973094249899</v>
      </c>
      <c r="AA844" s="222">
        <v>0.76034308238218562</v>
      </c>
      <c r="BZ844" s="32"/>
    </row>
    <row r="845" spans="1:78" ht="25" customHeight="1" x14ac:dyDescent="0.2">
      <c r="A845" s="253" t="s">
        <v>7905</v>
      </c>
      <c r="B845" s="74" t="s">
        <v>12836</v>
      </c>
      <c r="C845" s="261" t="s">
        <v>15848</v>
      </c>
      <c r="D845" s="74" t="s">
        <v>12837</v>
      </c>
      <c r="E845" s="4">
        <v>0.224439611073462</v>
      </c>
      <c r="F845" s="5">
        <v>2.0346024577564501</v>
      </c>
      <c r="G845" s="222">
        <v>0.6489004925474241</v>
      </c>
      <c r="K845" s="253" t="s">
        <v>7660</v>
      </c>
      <c r="L845" s="74" t="s">
        <v>13072</v>
      </c>
      <c r="M845" s="261" t="s">
        <v>15934</v>
      </c>
      <c r="N845" s="74" t="s">
        <v>12691</v>
      </c>
      <c r="O845" s="26">
        <v>0.20028239021475999</v>
      </c>
      <c r="P845" s="5">
        <v>-2.2981330944938101</v>
      </c>
      <c r="Q845" s="222">
        <v>0.69835723427489294</v>
      </c>
      <c r="U845" s="253" t="s">
        <v>4121</v>
      </c>
      <c r="V845" s="74" t="s">
        <v>8380</v>
      </c>
      <c r="W845" s="261" t="s">
        <v>16252</v>
      </c>
      <c r="X845" s="74" t="s">
        <v>8381</v>
      </c>
      <c r="Y845" s="4">
        <v>0.17381690083908399</v>
      </c>
      <c r="Z845" s="216">
        <v>-4.6844791435763096</v>
      </c>
      <c r="AA845" s="222">
        <v>0.75990799782810159</v>
      </c>
      <c r="BZ845" s="32"/>
    </row>
    <row r="846" spans="1:78" ht="25" customHeight="1" x14ac:dyDescent="0.2">
      <c r="A846" s="253" t="s">
        <v>3694</v>
      </c>
      <c r="B846" s="74" t="s">
        <v>10105</v>
      </c>
      <c r="C846" s="261" t="s">
        <v>16246</v>
      </c>
      <c r="D846" s="74" t="s">
        <v>10106</v>
      </c>
      <c r="E846" s="4">
        <v>0.22447401336382899</v>
      </c>
      <c r="F846" s="5">
        <v>-1.59825193916673</v>
      </c>
      <c r="G846" s="222">
        <v>0.64883392862916833</v>
      </c>
      <c r="K846" s="253" t="s">
        <v>4934</v>
      </c>
      <c r="L846" s="74" t="s">
        <v>8688</v>
      </c>
      <c r="M846" s="261" t="s">
        <v>15581</v>
      </c>
      <c r="N846" s="74" t="s">
        <v>8689</v>
      </c>
      <c r="O846" s="26">
        <v>0.20059016604077101</v>
      </c>
      <c r="P846" s="5">
        <v>-1.23365208875609</v>
      </c>
      <c r="Q846" s="222">
        <v>0.6976903621377134</v>
      </c>
      <c r="U846" s="253" t="s">
        <v>5175</v>
      </c>
      <c r="V846" s="74" t="s">
        <v>13388</v>
      </c>
      <c r="W846" s="261" t="s">
        <v>14195</v>
      </c>
      <c r="X846" s="74" t="s">
        <v>12556</v>
      </c>
      <c r="Y846" s="4">
        <v>0.173994299197196</v>
      </c>
      <c r="Z846" s="216">
        <v>0.33391444756500699</v>
      </c>
      <c r="AA846" s="222">
        <v>0.75946498084245273</v>
      </c>
      <c r="BZ846" s="32"/>
    </row>
    <row r="847" spans="1:78" ht="25" customHeight="1" x14ac:dyDescent="0.2">
      <c r="A847" s="253" t="s">
        <v>2607</v>
      </c>
      <c r="B847" s="74" t="s">
        <v>8607</v>
      </c>
      <c r="C847" s="261" t="s">
        <v>15709</v>
      </c>
      <c r="D847" s="74" t="s">
        <v>8608</v>
      </c>
      <c r="E847" s="4">
        <v>0.22508184209670201</v>
      </c>
      <c r="F847" s="5">
        <v>2.5446620696464102</v>
      </c>
      <c r="G847" s="222">
        <v>0.64765953918554486</v>
      </c>
      <c r="K847" s="253" t="s">
        <v>4261</v>
      </c>
      <c r="L847" s="74" t="s">
        <v>10559</v>
      </c>
      <c r="M847" s="261" t="s">
        <v>15861</v>
      </c>
      <c r="N847" s="74" t="s">
        <v>10560</v>
      </c>
      <c r="O847" s="26">
        <v>0.20060335149754499</v>
      </c>
      <c r="P847" s="5">
        <v>-1.9798291144901801</v>
      </c>
      <c r="Q847" s="222">
        <v>0.69766181545951422</v>
      </c>
      <c r="U847" s="253" t="s">
        <v>2284</v>
      </c>
      <c r="V847" s="74" t="s">
        <v>10211</v>
      </c>
      <c r="W847" s="261" t="s">
        <v>14319</v>
      </c>
      <c r="X847" s="74" t="s">
        <v>10212</v>
      </c>
      <c r="Y847" s="4">
        <v>0.174211279013328</v>
      </c>
      <c r="Z847" s="216">
        <v>-5.3553606832474099</v>
      </c>
      <c r="AA847" s="222">
        <v>0.75892373075960406</v>
      </c>
      <c r="BZ847" s="32"/>
    </row>
    <row r="848" spans="1:78" ht="25" customHeight="1" x14ac:dyDescent="0.2">
      <c r="A848" s="253" t="s">
        <v>7419</v>
      </c>
      <c r="B848" s="74" t="s">
        <v>12775</v>
      </c>
      <c r="C848" s="261" t="s">
        <v>14475</v>
      </c>
      <c r="D848" s="74" t="s">
        <v>12624</v>
      </c>
      <c r="E848" s="4">
        <v>0.225488110186533</v>
      </c>
      <c r="F848" s="5">
        <v>-2.9664635154892798</v>
      </c>
      <c r="G848" s="222">
        <v>0.64687635319407222</v>
      </c>
      <c r="K848" s="253" t="s">
        <v>5067</v>
      </c>
      <c r="L848" s="74" t="s">
        <v>13080</v>
      </c>
      <c r="M848" s="261" t="s">
        <v>14402</v>
      </c>
      <c r="N848" s="74" t="s">
        <v>13081</v>
      </c>
      <c r="O848" s="26">
        <v>0.200675202444555</v>
      </c>
      <c r="P848" s="5">
        <v>-1.90257762029191</v>
      </c>
      <c r="Q848" s="222">
        <v>0.69750629022731381</v>
      </c>
      <c r="U848" s="253" t="s">
        <v>3821</v>
      </c>
      <c r="V848" s="74" t="s">
        <v>11461</v>
      </c>
      <c r="W848" s="261" t="s">
        <v>15127</v>
      </c>
      <c r="X848" s="74" t="s">
        <v>11462</v>
      </c>
      <c r="Y848" s="4">
        <v>0.17422691733173201</v>
      </c>
      <c r="Z848" s="216">
        <v>-2.2460097465609099</v>
      </c>
      <c r="AA848" s="222">
        <v>0.75888474745946699</v>
      </c>
      <c r="BZ848" s="32"/>
    </row>
    <row r="849" spans="1:78" ht="25" customHeight="1" x14ac:dyDescent="0.2">
      <c r="A849" s="253" t="s">
        <v>2444</v>
      </c>
      <c r="B849" s="74" t="s">
        <v>10484</v>
      </c>
      <c r="C849" s="261" t="s">
        <v>16135</v>
      </c>
      <c r="D849" s="74" t="s">
        <v>10485</v>
      </c>
      <c r="E849" s="4">
        <v>0.225643419335436</v>
      </c>
      <c r="F849" s="5">
        <v>2.6533230764494702</v>
      </c>
      <c r="G849" s="222">
        <v>0.64657732772319088</v>
      </c>
      <c r="K849" s="253" t="s">
        <v>4211</v>
      </c>
      <c r="L849" s="74" t="s">
        <v>8491</v>
      </c>
      <c r="M849" s="261" t="s">
        <v>15700</v>
      </c>
      <c r="N849" s="74" t="s">
        <v>8492</v>
      </c>
      <c r="O849" s="26">
        <v>0.200990849325837</v>
      </c>
      <c r="P849" s="5">
        <v>-1.4855929738221101</v>
      </c>
      <c r="Q849" s="222">
        <v>0.69682371460816317</v>
      </c>
      <c r="U849" s="253" t="s">
        <v>4967</v>
      </c>
      <c r="V849" s="74" t="s">
        <v>13036</v>
      </c>
      <c r="W849" s="261" t="s">
        <v>16077</v>
      </c>
      <c r="X849" s="74" t="s">
        <v>8811</v>
      </c>
      <c r="Y849" s="4">
        <v>0.17425247151044401</v>
      </c>
      <c r="Z849" s="216">
        <v>-2.33691745750308</v>
      </c>
      <c r="AA849" s="222">
        <v>0.75882105336920269</v>
      </c>
      <c r="BZ849" s="32"/>
    </row>
    <row r="850" spans="1:78" ht="25" customHeight="1" x14ac:dyDescent="0.2">
      <c r="A850" s="253" t="s">
        <v>7935</v>
      </c>
      <c r="B850" s="74" t="s">
        <v>9587</v>
      </c>
      <c r="C850" s="261" t="s">
        <v>14887</v>
      </c>
      <c r="D850" s="74" t="s">
        <v>9588</v>
      </c>
      <c r="E850" s="4">
        <v>0.225790952859521</v>
      </c>
      <c r="F850" s="5">
        <v>-2.5063008155608402</v>
      </c>
      <c r="G850" s="222">
        <v>0.64629346365951568</v>
      </c>
      <c r="K850" s="253" t="s">
        <v>7955</v>
      </c>
      <c r="L850" s="74" t="s">
        <v>11353</v>
      </c>
      <c r="M850" s="261" t="s">
        <v>15668</v>
      </c>
      <c r="N850" s="74" t="s">
        <v>11354</v>
      </c>
      <c r="O850" s="26">
        <v>0.201243172752991</v>
      </c>
      <c r="P850" s="5">
        <v>-1.4189282026185199</v>
      </c>
      <c r="Q850" s="222">
        <v>0.69627884430666276</v>
      </c>
      <c r="U850" s="253" t="s">
        <v>2854</v>
      </c>
      <c r="V850" s="74" t="s">
        <v>9554</v>
      </c>
      <c r="W850" s="261" t="s">
        <v>16180</v>
      </c>
      <c r="X850" s="74" t="s">
        <v>9555</v>
      </c>
      <c r="Y850" s="4">
        <v>0.17437722722431001</v>
      </c>
      <c r="Z850" s="216">
        <v>-4.7737265638274904</v>
      </c>
      <c r="AA850" s="222">
        <v>0.75851023234261072</v>
      </c>
      <c r="BZ850" s="32"/>
    </row>
    <row r="851" spans="1:78" ht="25" customHeight="1" x14ac:dyDescent="0.2">
      <c r="A851" s="253" t="s">
        <v>7462</v>
      </c>
      <c r="B851" s="74" t="s">
        <v>13064</v>
      </c>
      <c r="C851" s="261" t="s">
        <v>15326</v>
      </c>
      <c r="D851" s="74" t="s">
        <v>12463</v>
      </c>
      <c r="E851" s="4">
        <v>0.226505240802472</v>
      </c>
      <c r="F851" s="5">
        <v>-3.8391560222736598</v>
      </c>
      <c r="G851" s="222">
        <v>0.64492174497449206</v>
      </c>
      <c r="K851" s="253" t="s">
        <v>5207</v>
      </c>
      <c r="L851" s="74" t="s">
        <v>11099</v>
      </c>
      <c r="M851" s="261" t="s">
        <v>15866</v>
      </c>
      <c r="N851" s="74" t="s">
        <v>11100</v>
      </c>
      <c r="O851" s="26">
        <v>0.201441053759772</v>
      </c>
      <c r="P851" s="5">
        <v>-2.00120567733306</v>
      </c>
      <c r="Q851" s="222">
        <v>0.6958520153892247</v>
      </c>
      <c r="U851" s="253" t="s">
        <v>1536</v>
      </c>
      <c r="V851" s="74" t="s">
        <v>12139</v>
      </c>
      <c r="W851" s="261" t="s">
        <v>15792</v>
      </c>
      <c r="X851" s="74" t="s">
        <v>12140</v>
      </c>
      <c r="Y851" s="4">
        <v>0.174470824672392</v>
      </c>
      <c r="Z851" s="216">
        <v>-3.53596890498449</v>
      </c>
      <c r="AA851" s="222">
        <v>0.7582771861439771</v>
      </c>
      <c r="BZ851" s="32"/>
    </row>
    <row r="852" spans="1:78" ht="25" customHeight="1" x14ac:dyDescent="0.2">
      <c r="A852" s="253" t="s">
        <v>7855</v>
      </c>
      <c r="B852" s="74" t="s">
        <v>13600</v>
      </c>
      <c r="C852" s="261" t="s">
        <v>15435</v>
      </c>
      <c r="D852" s="74" t="s">
        <v>13188</v>
      </c>
      <c r="E852" s="4">
        <v>0.22778147110553901</v>
      </c>
      <c r="F852" s="5">
        <v>1.68684873730145</v>
      </c>
      <c r="G852" s="222">
        <v>0.64248160652514918</v>
      </c>
      <c r="K852" s="253" t="s">
        <v>7549</v>
      </c>
      <c r="L852" s="74" t="s">
        <v>13514</v>
      </c>
      <c r="M852" s="261" t="s">
        <v>16154</v>
      </c>
      <c r="N852" s="74" t="s">
        <v>12594</v>
      </c>
      <c r="O852" s="26">
        <v>0.20148471365090201</v>
      </c>
      <c r="P852" s="5">
        <v>-3.43947301356474</v>
      </c>
      <c r="Q852" s="222">
        <v>0.69575789755707751</v>
      </c>
      <c r="U852" s="253" t="s">
        <v>2393</v>
      </c>
      <c r="V852" s="74" t="s">
        <v>8262</v>
      </c>
      <c r="W852" s="261" t="s">
        <v>14860</v>
      </c>
      <c r="X852" s="74" t="s">
        <v>8263</v>
      </c>
      <c r="Y852" s="4">
        <v>0.17469245160355701</v>
      </c>
      <c r="Z852" s="216">
        <v>1.8044827872142599</v>
      </c>
      <c r="AA852" s="222">
        <v>0.75772586031613531</v>
      </c>
      <c r="BZ852" s="32"/>
    </row>
    <row r="853" spans="1:78" ht="25" customHeight="1" x14ac:dyDescent="0.2">
      <c r="A853" s="253" t="s">
        <v>1957</v>
      </c>
      <c r="B853" s="74" t="s">
        <v>9237</v>
      </c>
      <c r="C853" s="261" t="s">
        <v>14961</v>
      </c>
      <c r="D853" s="74" t="s">
        <v>9238</v>
      </c>
      <c r="E853" s="4">
        <v>0.22779687823599501</v>
      </c>
      <c r="F853" s="5">
        <v>2.2505837847000598</v>
      </c>
      <c r="G853" s="222">
        <v>0.64245223185556166</v>
      </c>
      <c r="K853" s="253" t="s">
        <v>4218</v>
      </c>
      <c r="L853" s="74" t="s">
        <v>10420</v>
      </c>
      <c r="M853" s="261" t="s">
        <v>14401</v>
      </c>
      <c r="N853" s="74" t="s">
        <v>10421</v>
      </c>
      <c r="O853" s="26">
        <v>0.20173511156905499</v>
      </c>
      <c r="P853" s="5">
        <v>-1.8946579985538701</v>
      </c>
      <c r="Q853" s="222">
        <v>0.69521850717341549</v>
      </c>
      <c r="U853" s="253" t="s">
        <v>4977</v>
      </c>
      <c r="V853" s="74" t="s">
        <v>11250</v>
      </c>
      <c r="W853" s="261" t="s">
        <v>16269</v>
      </c>
      <c r="X853" s="74" t="s">
        <v>11251</v>
      </c>
      <c r="Y853" s="4">
        <v>0.174902722178638</v>
      </c>
      <c r="Z853" s="216">
        <v>-3.6882622420288498</v>
      </c>
      <c r="AA853" s="222">
        <v>0.75720343112760635</v>
      </c>
      <c r="BZ853" s="32"/>
    </row>
    <row r="854" spans="1:78" ht="25" customHeight="1" x14ac:dyDescent="0.2">
      <c r="A854" s="253" t="s">
        <v>7641</v>
      </c>
      <c r="B854" s="74" t="s">
        <v>12433</v>
      </c>
      <c r="C854" s="261" t="s">
        <v>14692</v>
      </c>
      <c r="D854" s="74" t="s">
        <v>12149</v>
      </c>
      <c r="E854" s="4">
        <v>0.227822114144242</v>
      </c>
      <c r="F854" s="5">
        <v>-1.7850932119884999</v>
      </c>
      <c r="G854" s="222">
        <v>0.64240412229080701</v>
      </c>
      <c r="K854" s="253" t="s">
        <v>7556</v>
      </c>
      <c r="L854" s="74" t="s">
        <v>13219</v>
      </c>
      <c r="M854" s="261" t="s">
        <v>15471</v>
      </c>
      <c r="N854" s="74" t="s">
        <v>12795</v>
      </c>
      <c r="O854" s="26">
        <v>0.20176502891998599</v>
      </c>
      <c r="P854" s="5">
        <v>-1.00708912808974</v>
      </c>
      <c r="Q854" s="222">
        <v>0.69515410600403527</v>
      </c>
      <c r="U854" s="253" t="s">
        <v>7558</v>
      </c>
      <c r="V854" s="74" t="s">
        <v>13104</v>
      </c>
      <c r="W854" s="261" t="s">
        <v>16001</v>
      </c>
      <c r="X854" s="74" t="s">
        <v>9712</v>
      </c>
      <c r="Y854" s="4">
        <v>0.17535744196800901</v>
      </c>
      <c r="Z854" s="216">
        <v>-1.89703051584951</v>
      </c>
      <c r="AA854" s="222">
        <v>0.75607579843341366</v>
      </c>
      <c r="BZ854" s="32"/>
    </row>
    <row r="855" spans="1:78" ht="25" customHeight="1" x14ac:dyDescent="0.2">
      <c r="A855" s="253" t="s">
        <v>1919</v>
      </c>
      <c r="B855" s="74" t="s">
        <v>8546</v>
      </c>
      <c r="C855" s="261" t="s">
        <v>14270</v>
      </c>
      <c r="D855" s="74" t="s">
        <v>8547</v>
      </c>
      <c r="E855" s="4">
        <v>0.22786702852354701</v>
      </c>
      <c r="F855" s="5">
        <v>2.3027220188492001</v>
      </c>
      <c r="G855" s="222">
        <v>0.64231851100308024</v>
      </c>
      <c r="K855" s="253" t="s">
        <v>4996</v>
      </c>
      <c r="L855" s="74" t="s">
        <v>13162</v>
      </c>
      <c r="M855" s="261" t="s">
        <v>15852</v>
      </c>
      <c r="N855" s="74" t="s">
        <v>12848</v>
      </c>
      <c r="O855" s="26">
        <v>0.201866579787564</v>
      </c>
      <c r="P855" s="5">
        <v>-1.95185606780595</v>
      </c>
      <c r="Q855" s="222">
        <v>0.69493557513875737</v>
      </c>
      <c r="U855" s="253" t="s">
        <v>4947</v>
      </c>
      <c r="V855" s="74" t="s">
        <v>12832</v>
      </c>
      <c r="W855" s="261" t="s">
        <v>16069</v>
      </c>
      <c r="X855" s="74" t="s">
        <v>10240</v>
      </c>
      <c r="Y855" s="4">
        <v>0.17576586204026101</v>
      </c>
      <c r="Z855" s="216">
        <v>-4.3869059982315903</v>
      </c>
      <c r="AA855" s="222">
        <v>0.7550654715103744</v>
      </c>
      <c r="BZ855" s="32"/>
    </row>
    <row r="856" spans="1:78" ht="25" customHeight="1" x14ac:dyDescent="0.2">
      <c r="A856" s="253" t="s">
        <v>5153</v>
      </c>
      <c r="B856" s="74" t="s">
        <v>8336</v>
      </c>
      <c r="C856" s="261" t="s">
        <v>14808</v>
      </c>
      <c r="D856" s="74" t="s">
        <v>8337</v>
      </c>
      <c r="E856" s="4">
        <v>0.22797855671813699</v>
      </c>
      <c r="F856" s="5">
        <v>-2.2527678619170599</v>
      </c>
      <c r="G856" s="222">
        <v>0.64210600009139585</v>
      </c>
      <c r="K856" s="253" t="s">
        <v>7855</v>
      </c>
      <c r="L856" s="74" t="s">
        <v>13600</v>
      </c>
      <c r="M856" s="261" t="s">
        <v>15435</v>
      </c>
      <c r="N856" s="74" t="s">
        <v>13188</v>
      </c>
      <c r="O856" s="26">
        <v>0.202358978366282</v>
      </c>
      <c r="P856" s="5">
        <v>-3.46758830891133</v>
      </c>
      <c r="Q856" s="222">
        <v>0.69387752184602736</v>
      </c>
      <c r="U856" s="253" t="s">
        <v>3052</v>
      </c>
      <c r="V856" s="74" t="s">
        <v>9060</v>
      </c>
      <c r="W856" s="261" t="s">
        <v>14331</v>
      </c>
      <c r="X856" s="74" t="s">
        <v>9061</v>
      </c>
      <c r="Y856" s="4">
        <v>0.175838860595847</v>
      </c>
      <c r="Z856" s="216">
        <v>-1.51175663895071</v>
      </c>
      <c r="AA856" s="222">
        <v>0.75488513906150556</v>
      </c>
      <c r="BZ856" s="32"/>
    </row>
    <row r="857" spans="1:78" ht="25" customHeight="1" x14ac:dyDescent="0.2">
      <c r="A857" s="253" t="s">
        <v>1963</v>
      </c>
      <c r="B857" s="74" t="s">
        <v>12122</v>
      </c>
      <c r="C857" s="261" t="s">
        <v>14894</v>
      </c>
      <c r="D857" s="74" t="s">
        <v>12123</v>
      </c>
      <c r="E857" s="4">
        <v>0.22808294855040001</v>
      </c>
      <c r="F857" s="5">
        <v>3.6314610950383699</v>
      </c>
      <c r="G857" s="222">
        <v>0.64190718130500124</v>
      </c>
      <c r="K857" s="253" t="s">
        <v>1845</v>
      </c>
      <c r="L857" s="74" t="s">
        <v>11888</v>
      </c>
      <c r="M857" s="261" t="s">
        <v>14695</v>
      </c>
      <c r="N857" s="74" t="s">
        <v>11889</v>
      </c>
      <c r="O857" s="26">
        <v>0.20270775620329501</v>
      </c>
      <c r="P857" s="5">
        <v>1.5265422091094201</v>
      </c>
      <c r="Q857" s="222">
        <v>0.69312963358697777</v>
      </c>
      <c r="U857" s="253" t="s">
        <v>5209</v>
      </c>
      <c r="V857" s="74" t="s">
        <v>10371</v>
      </c>
      <c r="W857" s="261" t="s">
        <v>16141</v>
      </c>
      <c r="X857" s="74" t="s">
        <v>10372</v>
      </c>
      <c r="Y857" s="4">
        <v>0.175906350070651</v>
      </c>
      <c r="Z857" s="216">
        <v>-3.9456874946527498</v>
      </c>
      <c r="AA857" s="222">
        <v>0.7547184825956047</v>
      </c>
      <c r="BZ857" s="32"/>
    </row>
    <row r="858" spans="1:78" ht="25" customHeight="1" x14ac:dyDescent="0.2">
      <c r="A858" s="253" t="s">
        <v>4749</v>
      </c>
      <c r="B858" s="74" t="s">
        <v>11879</v>
      </c>
      <c r="C858" s="261" t="s">
        <v>14225</v>
      </c>
      <c r="D858" s="74" t="s">
        <v>11880</v>
      </c>
      <c r="E858" s="4">
        <v>0.228235763083523</v>
      </c>
      <c r="F858" s="5">
        <v>1.2407176681465499</v>
      </c>
      <c r="G858" s="222">
        <v>0.64161630341952824</v>
      </c>
      <c r="K858" s="253" t="s">
        <v>2369</v>
      </c>
      <c r="L858" s="74" t="s">
        <v>12107</v>
      </c>
      <c r="M858" s="261" t="s">
        <v>16120</v>
      </c>
      <c r="N858" s="74" t="s">
        <v>12108</v>
      </c>
      <c r="O858" s="26">
        <v>0.20309745852488301</v>
      </c>
      <c r="P858" s="5">
        <v>-3.1825992376816399</v>
      </c>
      <c r="Q858" s="222">
        <v>0.69229551113741428</v>
      </c>
      <c r="U858" s="253" t="s">
        <v>1070</v>
      </c>
      <c r="V858" s="74" t="s">
        <v>13107</v>
      </c>
      <c r="W858" s="261" t="s">
        <v>15049</v>
      </c>
      <c r="X858" s="74" t="s">
        <v>13108</v>
      </c>
      <c r="Y858" s="4">
        <v>0.175971552523081</v>
      </c>
      <c r="Z858" s="216">
        <v>2.3762198543712501</v>
      </c>
      <c r="AA858" s="222">
        <v>0.75455753434956674</v>
      </c>
      <c r="BZ858" s="32"/>
    </row>
    <row r="859" spans="1:78" ht="25" customHeight="1" x14ac:dyDescent="0.2">
      <c r="A859" s="253" t="s">
        <v>3556</v>
      </c>
      <c r="B859" s="74" t="s">
        <v>8733</v>
      </c>
      <c r="C859" s="261" t="s">
        <v>15784</v>
      </c>
      <c r="D859" s="74" t="s">
        <v>8734</v>
      </c>
      <c r="E859" s="4">
        <v>0.22856981773898499</v>
      </c>
      <c r="F859" s="5">
        <v>1.27123274576093</v>
      </c>
      <c r="G859" s="222">
        <v>0.64098111801254853</v>
      </c>
      <c r="K859" s="253" t="s">
        <v>7555</v>
      </c>
      <c r="L859" s="74" t="s">
        <v>12995</v>
      </c>
      <c r="M859" s="261" t="s">
        <v>15658</v>
      </c>
      <c r="N859" s="74" t="s">
        <v>8270</v>
      </c>
      <c r="O859" s="26">
        <v>0.203957583419904</v>
      </c>
      <c r="P859" s="5">
        <v>-1.3962336412702001</v>
      </c>
      <c r="Q859" s="222">
        <v>0.69046014238812092</v>
      </c>
      <c r="U859" s="253" t="s">
        <v>7695</v>
      </c>
      <c r="V859" s="74" t="s">
        <v>13167</v>
      </c>
      <c r="W859" s="261" t="s">
        <v>15257</v>
      </c>
      <c r="X859" s="74" t="s">
        <v>9474</v>
      </c>
      <c r="Y859" s="4">
        <v>0.17692925369967999</v>
      </c>
      <c r="Z859" s="216">
        <v>-3.2059111498594501</v>
      </c>
      <c r="AA859" s="222">
        <v>0.75220035437133193</v>
      </c>
      <c r="BZ859" s="32"/>
    </row>
    <row r="860" spans="1:78" ht="25" customHeight="1" x14ac:dyDescent="0.2">
      <c r="A860" s="253" t="s">
        <v>7378</v>
      </c>
      <c r="B860" s="74" t="s">
        <v>13548</v>
      </c>
      <c r="C860" s="261" t="s">
        <v>14234</v>
      </c>
      <c r="D860" s="74" t="s">
        <v>12475</v>
      </c>
      <c r="E860" s="4">
        <v>0.22885581944299899</v>
      </c>
      <c r="F860" s="5">
        <v>1.47059754863473</v>
      </c>
      <c r="G860" s="222">
        <v>0.64043803967168866</v>
      </c>
      <c r="K860" s="253" t="s">
        <v>2044</v>
      </c>
      <c r="L860" s="74" t="s">
        <v>8395</v>
      </c>
      <c r="M860" s="261" t="s">
        <v>15914</v>
      </c>
      <c r="N860" s="74" t="s">
        <v>8396</v>
      </c>
      <c r="O860" s="26">
        <v>0.204331776000925</v>
      </c>
      <c r="P860" s="5">
        <v>-2.2003891953892101</v>
      </c>
      <c r="Q860" s="222">
        <v>0.68966409020181252</v>
      </c>
      <c r="U860" s="253" t="s">
        <v>2951</v>
      </c>
      <c r="V860" s="74" t="s">
        <v>10503</v>
      </c>
      <c r="W860" s="261" t="s">
        <v>15555</v>
      </c>
      <c r="X860" s="74" t="s">
        <v>9796</v>
      </c>
      <c r="Y860" s="4">
        <v>0.17773371874440499</v>
      </c>
      <c r="Z860" s="216">
        <v>-1.0624927453395301</v>
      </c>
      <c r="AA860" s="222">
        <v>0.75023017222022526</v>
      </c>
      <c r="BZ860" s="32"/>
    </row>
    <row r="861" spans="1:78" ht="25" customHeight="1" x14ac:dyDescent="0.2">
      <c r="A861" s="253" t="s">
        <v>4671</v>
      </c>
      <c r="B861" s="74" t="s">
        <v>10146</v>
      </c>
      <c r="C861" s="261" t="s">
        <v>16162</v>
      </c>
      <c r="D861" s="74" t="s">
        <v>10147</v>
      </c>
      <c r="E861" s="4">
        <v>0.22966235046604</v>
      </c>
      <c r="F861" s="5">
        <v>2.5698198708097499</v>
      </c>
      <c r="G861" s="222">
        <v>0.63891019472667765</v>
      </c>
      <c r="K861" s="253" t="s">
        <v>3652</v>
      </c>
      <c r="L861" s="74" t="s">
        <v>8408</v>
      </c>
      <c r="M861" s="261" t="s">
        <v>15586</v>
      </c>
      <c r="N861" s="74" t="s">
        <v>8409</v>
      </c>
      <c r="O861" s="26">
        <v>0.204417213991577</v>
      </c>
      <c r="P861" s="5">
        <v>-1.24452887153501</v>
      </c>
      <c r="Q861" s="222">
        <v>0.68948253502083889</v>
      </c>
      <c r="U861" s="253" t="s">
        <v>3934</v>
      </c>
      <c r="V861" s="74" t="s">
        <v>9106</v>
      </c>
      <c r="W861" s="261" t="s">
        <v>15375</v>
      </c>
      <c r="X861" s="74" t="s">
        <v>9107</v>
      </c>
      <c r="Y861" s="4">
        <v>0.177920634077018</v>
      </c>
      <c r="Z861" s="216">
        <v>2.7433310006087299</v>
      </c>
      <c r="AA861" s="222">
        <v>0.74977368234815278</v>
      </c>
      <c r="BZ861" s="32"/>
    </row>
    <row r="862" spans="1:78" ht="25" customHeight="1" x14ac:dyDescent="0.2">
      <c r="A862" s="253" t="s">
        <v>4128</v>
      </c>
      <c r="B862" s="74" t="s">
        <v>12233</v>
      </c>
      <c r="C862" s="261" t="s">
        <v>15762</v>
      </c>
      <c r="D862" s="74" t="s">
        <v>12234</v>
      </c>
      <c r="E862" s="4">
        <v>0.22966764962466499</v>
      </c>
      <c r="F862" s="5">
        <v>-1.7085090014970801</v>
      </c>
      <c r="G862" s="222">
        <v>0.63890017406462984</v>
      </c>
      <c r="K862" s="253" t="s">
        <v>2545</v>
      </c>
      <c r="L862" s="74" t="s">
        <v>9734</v>
      </c>
      <c r="M862" s="261" t="s">
        <v>14565</v>
      </c>
      <c r="N862" s="74" t="s">
        <v>9735</v>
      </c>
      <c r="O862" s="26">
        <v>0.20448521559903199</v>
      </c>
      <c r="P862" s="5">
        <v>-1.8868104763917599</v>
      </c>
      <c r="Q862" s="222">
        <v>0.68933808626723236</v>
      </c>
      <c r="U862" s="253" t="s">
        <v>5164</v>
      </c>
      <c r="V862" s="74" t="s">
        <v>13297</v>
      </c>
      <c r="W862" s="261" t="s">
        <v>15673</v>
      </c>
      <c r="X862" s="74" t="s">
        <v>10959</v>
      </c>
      <c r="Y862" s="4">
        <v>0.17799587743808001</v>
      </c>
      <c r="Z862" s="216">
        <v>2.3744923969177401</v>
      </c>
      <c r="AA862" s="222">
        <v>0.74959005626766095</v>
      </c>
      <c r="BZ862" s="32"/>
    </row>
    <row r="863" spans="1:78" ht="25" customHeight="1" x14ac:dyDescent="0.2">
      <c r="A863" s="253" t="s">
        <v>7187</v>
      </c>
      <c r="B863" s="74" t="s">
        <v>13065</v>
      </c>
      <c r="C863" s="261" t="s">
        <v>14607</v>
      </c>
      <c r="D863" s="74" t="s">
        <v>12581</v>
      </c>
      <c r="E863" s="4">
        <v>0.23041399549963601</v>
      </c>
      <c r="F863" s="5">
        <v>-1.02350577719138</v>
      </c>
      <c r="G863" s="222">
        <v>0.63749114511139648</v>
      </c>
      <c r="K863" s="253" t="s">
        <v>7266</v>
      </c>
      <c r="L863" s="74" t="s">
        <v>11848</v>
      </c>
      <c r="M863" s="261" t="s">
        <v>14424</v>
      </c>
      <c r="N863" s="74" t="s">
        <v>11849</v>
      </c>
      <c r="O863" s="26">
        <v>0.20463266477220701</v>
      </c>
      <c r="P863" s="5">
        <v>-3.3413313260136999</v>
      </c>
      <c r="Q863" s="222">
        <v>0.68902504023274647</v>
      </c>
      <c r="U863" s="253" t="s">
        <v>3360</v>
      </c>
      <c r="V863" s="74" t="s">
        <v>10478</v>
      </c>
      <c r="W863" s="261" t="s">
        <v>16041</v>
      </c>
      <c r="X863" s="74" t="s">
        <v>10479</v>
      </c>
      <c r="Y863" s="4">
        <v>0.178395639678017</v>
      </c>
      <c r="Z863" s="216">
        <v>-3.0279545564852102</v>
      </c>
      <c r="AA863" s="222">
        <v>0.74861576479688385</v>
      </c>
      <c r="BZ863" s="32"/>
    </row>
    <row r="864" spans="1:78" ht="25" customHeight="1" x14ac:dyDescent="0.2">
      <c r="A864" s="253" t="s">
        <v>4952</v>
      </c>
      <c r="B864" s="74" t="s">
        <v>11135</v>
      </c>
      <c r="C864" s="261" t="s">
        <v>15669</v>
      </c>
      <c r="D864" s="74" t="s">
        <v>11136</v>
      </c>
      <c r="E864" s="4">
        <v>0.23049355723744999</v>
      </c>
      <c r="F864" s="5">
        <v>0.58238870806877996</v>
      </c>
      <c r="G864" s="222">
        <v>0.63734120951654127</v>
      </c>
      <c r="K864" s="253" t="s">
        <v>3339</v>
      </c>
      <c r="L864" s="74" t="s">
        <v>11235</v>
      </c>
      <c r="M864" s="261" t="s">
        <v>14553</v>
      </c>
      <c r="N864" s="74" t="s">
        <v>11236</v>
      </c>
      <c r="O864" s="26">
        <v>0.20470468577512399</v>
      </c>
      <c r="P864" s="5">
        <v>-1.6378951393819901</v>
      </c>
      <c r="Q864" s="222">
        <v>0.68887221604297288</v>
      </c>
      <c r="U864" s="253" t="s">
        <v>7581</v>
      </c>
      <c r="V864" s="74" t="s">
        <v>12882</v>
      </c>
      <c r="W864" s="261" t="s">
        <v>15638</v>
      </c>
      <c r="X864" s="74" t="s">
        <v>12617</v>
      </c>
      <c r="Y864" s="4">
        <v>0.178454371119946</v>
      </c>
      <c r="Z864" s="216">
        <v>-1.6669303136382401</v>
      </c>
      <c r="AA864" s="222">
        <v>0.74847280982643427</v>
      </c>
      <c r="BZ864" s="32"/>
    </row>
    <row r="865" spans="1:78" ht="25" customHeight="1" x14ac:dyDescent="0.2">
      <c r="A865" s="253" t="s">
        <v>4440</v>
      </c>
      <c r="B865" s="74" t="s">
        <v>12026</v>
      </c>
      <c r="C865" s="261" t="s">
        <v>14536</v>
      </c>
      <c r="D865" s="74" t="s">
        <v>12027</v>
      </c>
      <c r="E865" s="4">
        <v>0.23061720396700899</v>
      </c>
      <c r="F865" s="5">
        <v>-2.1957670611360198</v>
      </c>
      <c r="G865" s="222">
        <v>0.63710829760834953</v>
      </c>
      <c r="K865" s="253" t="s">
        <v>5009</v>
      </c>
      <c r="L865" s="74" t="s">
        <v>13520</v>
      </c>
      <c r="M865" s="261" t="s">
        <v>15354</v>
      </c>
      <c r="N865" s="74" t="s">
        <v>13185</v>
      </c>
      <c r="O865" s="26">
        <v>0.20493684320262801</v>
      </c>
      <c r="P865" s="5">
        <v>-0.79767169176852804</v>
      </c>
      <c r="Q865" s="222">
        <v>0.68837995784471862</v>
      </c>
      <c r="U865" s="253" t="s">
        <v>5222</v>
      </c>
      <c r="V865" s="74" t="s">
        <v>13073</v>
      </c>
      <c r="W865" s="261" t="s">
        <v>14412</v>
      </c>
      <c r="X865" s="74" t="s">
        <v>12773</v>
      </c>
      <c r="Y865" s="4">
        <v>0.17846031078154101</v>
      </c>
      <c r="Z865" s="216">
        <v>1.3727022386037899</v>
      </c>
      <c r="AA865" s="222">
        <v>0.74845835504277791</v>
      </c>
      <c r="BZ865" s="32"/>
    </row>
    <row r="866" spans="1:78" ht="25" customHeight="1" x14ac:dyDescent="0.2">
      <c r="A866" s="253" t="s">
        <v>7487</v>
      </c>
      <c r="B866" s="74" t="s">
        <v>12582</v>
      </c>
      <c r="C866" s="261" t="s">
        <v>16089</v>
      </c>
      <c r="D866" s="74" t="s">
        <v>12583</v>
      </c>
      <c r="E866" s="4">
        <v>0.23087170081453701</v>
      </c>
      <c r="F866" s="5">
        <v>-1.2784641800971099</v>
      </c>
      <c r="G866" s="222">
        <v>0.63662929762979148</v>
      </c>
      <c r="K866" s="253" t="s">
        <v>7953</v>
      </c>
      <c r="L866" s="74" t="s">
        <v>8550</v>
      </c>
      <c r="M866" s="261" t="s">
        <v>15633</v>
      </c>
      <c r="N866" s="74" t="s">
        <v>8551</v>
      </c>
      <c r="O866" s="26">
        <v>0.205265498379715</v>
      </c>
      <c r="P866" s="5">
        <v>-1.35706370038878</v>
      </c>
      <c r="Q866" s="222">
        <v>0.68768404197135435</v>
      </c>
      <c r="U866" s="253" t="s">
        <v>5008</v>
      </c>
      <c r="V866" s="74" t="s">
        <v>12612</v>
      </c>
      <c r="W866" s="261" t="s">
        <v>14196</v>
      </c>
      <c r="X866" s="74" t="s">
        <v>12075</v>
      </c>
      <c r="Y866" s="4">
        <v>0.17851805813400901</v>
      </c>
      <c r="Z866" s="216">
        <v>1.3068960838841399</v>
      </c>
      <c r="AA866" s="222">
        <v>0.74831784593116801</v>
      </c>
      <c r="BZ866" s="32"/>
    </row>
    <row r="867" spans="1:78" ht="25" customHeight="1" x14ac:dyDescent="0.2">
      <c r="A867" s="253" t="s">
        <v>648</v>
      </c>
      <c r="B867" s="74" t="s">
        <v>13291</v>
      </c>
      <c r="C867" s="261" t="s">
        <v>14831</v>
      </c>
      <c r="D867" s="74" t="s">
        <v>13292</v>
      </c>
      <c r="E867" s="4">
        <v>0.23107833296018099</v>
      </c>
      <c r="F867" s="5">
        <v>2.02232960891941</v>
      </c>
      <c r="G867" s="222">
        <v>0.6362407741962558</v>
      </c>
      <c r="K867" s="253" t="s">
        <v>1452</v>
      </c>
      <c r="L867" s="74" t="s">
        <v>10030</v>
      </c>
      <c r="M867" s="261" t="s">
        <v>15515</v>
      </c>
      <c r="N867" s="74" t="s">
        <v>10031</v>
      </c>
      <c r="O867" s="26">
        <v>0.205306066277991</v>
      </c>
      <c r="P867" s="5">
        <v>-1.0851523181637901</v>
      </c>
      <c r="Q867" s="222">
        <v>0.68759821812997013</v>
      </c>
      <c r="U867" s="253" t="s">
        <v>4307</v>
      </c>
      <c r="V867" s="74" t="s">
        <v>9201</v>
      </c>
      <c r="W867" s="261" t="s">
        <v>15878</v>
      </c>
      <c r="X867" s="74" t="s">
        <v>9202</v>
      </c>
      <c r="Y867" s="4">
        <v>0.17873050599936899</v>
      </c>
      <c r="Z867" s="216">
        <v>-3.5235136086421801</v>
      </c>
      <c r="AA867" s="222">
        <v>0.74780131511337156</v>
      </c>
      <c r="BZ867" s="32"/>
    </row>
    <row r="868" spans="1:78" ht="25" customHeight="1" x14ac:dyDescent="0.2">
      <c r="A868" s="253" t="s">
        <v>1559</v>
      </c>
      <c r="B868" s="74" t="s">
        <v>10229</v>
      </c>
      <c r="C868" s="261" t="s">
        <v>14306</v>
      </c>
      <c r="D868" s="74" t="s">
        <v>10230</v>
      </c>
      <c r="E868" s="4">
        <v>0.23109347721861301</v>
      </c>
      <c r="F868" s="5">
        <v>1.87872127699464</v>
      </c>
      <c r="G868" s="222">
        <v>0.63621231262535494</v>
      </c>
      <c r="K868" s="253" t="s">
        <v>7301</v>
      </c>
      <c r="L868" s="74" t="s">
        <v>12933</v>
      </c>
      <c r="M868" s="261" t="s">
        <v>15880</v>
      </c>
      <c r="N868" s="74" t="s">
        <v>12068</v>
      </c>
      <c r="O868" s="26">
        <v>0.20553083024327701</v>
      </c>
      <c r="P868" s="5">
        <v>-2.0744616222170902</v>
      </c>
      <c r="Q868" s="222">
        <v>0.6871230234217065</v>
      </c>
      <c r="U868" s="253" t="s">
        <v>1995</v>
      </c>
      <c r="V868" s="74" t="s">
        <v>8501</v>
      </c>
      <c r="W868" s="261" t="s">
        <v>16057</v>
      </c>
      <c r="X868" s="74" t="s">
        <v>8502</v>
      </c>
      <c r="Y868" s="4">
        <v>0.178826953138014</v>
      </c>
      <c r="Z868" s="216">
        <v>-2.39299175375871</v>
      </c>
      <c r="AA868" s="222">
        <v>0.74756702291750565</v>
      </c>
      <c r="BZ868" s="32"/>
    </row>
    <row r="869" spans="1:78" ht="25" customHeight="1" x14ac:dyDescent="0.2">
      <c r="A869" s="253" t="s">
        <v>7323</v>
      </c>
      <c r="B869" s="74" t="s">
        <v>6795</v>
      </c>
      <c r="C869" s="261" t="s">
        <v>14248</v>
      </c>
      <c r="D869" s="74" t="s">
        <v>12110</v>
      </c>
      <c r="E869" s="4">
        <v>0.23159455991898101</v>
      </c>
      <c r="F869" s="5">
        <v>0.99665596877742602</v>
      </c>
      <c r="G869" s="222">
        <v>0.63527164626116339</v>
      </c>
      <c r="K869" s="253" t="s">
        <v>5035</v>
      </c>
      <c r="L869" s="74" t="s">
        <v>13629</v>
      </c>
      <c r="M869" s="261" t="s">
        <v>15401</v>
      </c>
      <c r="N869" s="74" t="s">
        <v>13630</v>
      </c>
      <c r="O869" s="26">
        <v>0.20561268952710901</v>
      </c>
      <c r="P869" s="5">
        <v>-0.88621602743384598</v>
      </c>
      <c r="Q869" s="222">
        <v>0.68695008607004682</v>
      </c>
      <c r="U869" s="253" t="s">
        <v>7503</v>
      </c>
      <c r="V869" s="74" t="s">
        <v>12567</v>
      </c>
      <c r="W869" s="261" t="s">
        <v>15085</v>
      </c>
      <c r="X869" s="74" t="s">
        <v>12568</v>
      </c>
      <c r="Y869" s="4">
        <v>0.17891860360724299</v>
      </c>
      <c r="Z869" s="216">
        <v>-2.4480612699450801</v>
      </c>
      <c r="AA869" s="222">
        <v>0.74734449999208952</v>
      </c>
      <c r="BZ869" s="32"/>
    </row>
    <row r="870" spans="1:78" ht="25" customHeight="1" x14ac:dyDescent="0.2">
      <c r="A870" s="253" t="s">
        <v>7321</v>
      </c>
      <c r="B870" s="74" t="s">
        <v>13379</v>
      </c>
      <c r="C870" s="261" t="s">
        <v>14274</v>
      </c>
      <c r="D870" s="74" t="s">
        <v>8907</v>
      </c>
      <c r="E870" s="4">
        <v>0.23251924330981799</v>
      </c>
      <c r="F870" s="5">
        <v>1.18504444460467</v>
      </c>
      <c r="G870" s="222">
        <v>0.63354109904312794</v>
      </c>
      <c r="K870" s="253" t="s">
        <v>7259</v>
      </c>
      <c r="L870" s="74" t="s">
        <v>12899</v>
      </c>
      <c r="M870" s="261" t="s">
        <v>14505</v>
      </c>
      <c r="N870" s="74" t="s">
        <v>11084</v>
      </c>
      <c r="O870" s="26">
        <v>0.20592376131598</v>
      </c>
      <c r="P870" s="5">
        <v>-0.951725841281584</v>
      </c>
      <c r="Q870" s="222">
        <v>0.68629353772865442</v>
      </c>
      <c r="U870" s="253" t="s">
        <v>3098</v>
      </c>
      <c r="V870" s="74" t="s">
        <v>10902</v>
      </c>
      <c r="W870" s="261" t="s">
        <v>16090</v>
      </c>
      <c r="X870" s="74" t="s">
        <v>10903</v>
      </c>
      <c r="Y870" s="4">
        <v>0.179098288936375</v>
      </c>
      <c r="Z870" s="216">
        <v>-2.82997901773077</v>
      </c>
      <c r="AA870" s="222">
        <v>0.74690856328017141</v>
      </c>
      <c r="BZ870" s="32"/>
    </row>
    <row r="871" spans="1:78" ht="25" customHeight="1" x14ac:dyDescent="0.2">
      <c r="A871" s="253" t="s">
        <v>2044</v>
      </c>
      <c r="B871" s="74" t="s">
        <v>8395</v>
      </c>
      <c r="C871" s="261" t="s">
        <v>15914</v>
      </c>
      <c r="D871" s="74" t="s">
        <v>8396</v>
      </c>
      <c r="E871" s="4">
        <v>0.23253136344321501</v>
      </c>
      <c r="F871" s="5">
        <v>3.1883348817744199</v>
      </c>
      <c r="G871" s="222">
        <v>0.63351846190652805</v>
      </c>
      <c r="K871" s="253" t="s">
        <v>7834</v>
      </c>
      <c r="L871" s="74" t="s">
        <v>13372</v>
      </c>
      <c r="M871" s="261" t="s">
        <v>15588</v>
      </c>
      <c r="N871" s="74" t="s">
        <v>13373</v>
      </c>
      <c r="O871" s="26">
        <v>0.20607664496666001</v>
      </c>
      <c r="P871" s="5">
        <v>-1.2465230527507201</v>
      </c>
      <c r="Q871" s="222">
        <v>0.68597122479935335</v>
      </c>
      <c r="U871" s="253" t="s">
        <v>1743</v>
      </c>
      <c r="V871" s="74" t="s">
        <v>8025</v>
      </c>
      <c r="W871" s="261" t="s">
        <v>15922</v>
      </c>
      <c r="X871" s="74" t="s">
        <v>8026</v>
      </c>
      <c r="Y871" s="4">
        <v>0.17932919028272301</v>
      </c>
      <c r="Z871" s="216">
        <v>-1.98099134418721</v>
      </c>
      <c r="AA871" s="222">
        <v>0.7463490124629546</v>
      </c>
      <c r="BZ871" s="32"/>
    </row>
    <row r="872" spans="1:78" ht="25" customHeight="1" x14ac:dyDescent="0.2">
      <c r="A872" s="253" t="s">
        <v>2360</v>
      </c>
      <c r="B872" s="74" t="s">
        <v>9174</v>
      </c>
      <c r="C872" s="261" t="s">
        <v>15458</v>
      </c>
      <c r="D872" s="74" t="s">
        <v>9175</v>
      </c>
      <c r="E872" s="4">
        <v>0.23277168791998101</v>
      </c>
      <c r="F872" s="5">
        <v>0.844373434200415</v>
      </c>
      <c r="G872" s="222">
        <v>0.6330698441590159</v>
      </c>
      <c r="K872" s="253" t="s">
        <v>4701</v>
      </c>
      <c r="L872" s="74" t="s">
        <v>10844</v>
      </c>
      <c r="M872" s="261" t="s">
        <v>14848</v>
      </c>
      <c r="N872" s="74" t="s">
        <v>10845</v>
      </c>
      <c r="O872" s="26">
        <v>0.206397786719757</v>
      </c>
      <c r="P872" s="5">
        <v>0.46808507994111198</v>
      </c>
      <c r="Q872" s="222">
        <v>0.68529496412113511</v>
      </c>
      <c r="U872" s="253" t="s">
        <v>4996</v>
      </c>
      <c r="V872" s="74" t="s">
        <v>13162</v>
      </c>
      <c r="W872" s="261" t="s">
        <v>15852</v>
      </c>
      <c r="X872" s="74" t="s">
        <v>12848</v>
      </c>
      <c r="Y872" s="4">
        <v>0.17959907623922899</v>
      </c>
      <c r="Z872" s="216">
        <v>-2.0892704658788102</v>
      </c>
      <c r="AA872" s="222">
        <v>0.7456959014395228</v>
      </c>
      <c r="BZ872" s="32"/>
    </row>
    <row r="873" spans="1:78" ht="25" customHeight="1" x14ac:dyDescent="0.2">
      <c r="A873" s="253" t="s">
        <v>2358</v>
      </c>
      <c r="B873" s="74" t="s">
        <v>9255</v>
      </c>
      <c r="C873" s="261" t="s">
        <v>15266</v>
      </c>
      <c r="D873" s="74" t="s">
        <v>9256</v>
      </c>
      <c r="E873" s="4">
        <v>0.23355999378511</v>
      </c>
      <c r="F873" s="5">
        <v>2.6940973296005701</v>
      </c>
      <c r="G873" s="222">
        <v>0.63160154497706333</v>
      </c>
      <c r="K873" s="253" t="s">
        <v>7458</v>
      </c>
      <c r="L873" s="74" t="s">
        <v>13482</v>
      </c>
      <c r="M873" s="261" t="s">
        <v>15592</v>
      </c>
      <c r="N873" s="74" t="s">
        <v>13431</v>
      </c>
      <c r="O873" s="26">
        <v>0.20676016973080999</v>
      </c>
      <c r="P873" s="5">
        <v>-1.25960063868368</v>
      </c>
      <c r="Q873" s="222">
        <v>0.6845331199889475</v>
      </c>
      <c r="U873" s="253" t="s">
        <v>7934</v>
      </c>
      <c r="V873" s="74" t="s">
        <v>10770</v>
      </c>
      <c r="W873" s="261" t="s">
        <v>14778</v>
      </c>
      <c r="X873" s="74" t="s">
        <v>10771</v>
      </c>
      <c r="Y873" s="4">
        <v>0.18008328633784701</v>
      </c>
      <c r="Z873" s="216">
        <v>-2.3359684096918798</v>
      </c>
      <c r="AA873" s="222">
        <v>0.74452659250015241</v>
      </c>
      <c r="BZ873" s="32"/>
    </row>
    <row r="874" spans="1:78" ht="25" customHeight="1" x14ac:dyDescent="0.2">
      <c r="A874" s="253" t="s">
        <v>4066</v>
      </c>
      <c r="B874" s="74" t="s">
        <v>9043</v>
      </c>
      <c r="C874" s="261" t="s">
        <v>15517</v>
      </c>
      <c r="D874" s="74" t="s">
        <v>9044</v>
      </c>
      <c r="E874" s="4">
        <v>0.23415915741328899</v>
      </c>
      <c r="F874" s="5">
        <v>-3.1559874581215199</v>
      </c>
      <c r="G874" s="222">
        <v>0.6304888533152001</v>
      </c>
      <c r="K874" s="253" t="s">
        <v>7532</v>
      </c>
      <c r="L874" s="74" t="s">
        <v>13295</v>
      </c>
      <c r="M874" s="261" t="s">
        <v>16095</v>
      </c>
      <c r="N874" s="74" t="s">
        <v>13296</v>
      </c>
      <c r="O874" s="26">
        <v>0.20683190354663999</v>
      </c>
      <c r="P874" s="5">
        <v>-3.0443298497445301</v>
      </c>
      <c r="Q874" s="222">
        <v>0.68438247106356387</v>
      </c>
      <c r="U874" s="253" t="s">
        <v>7907</v>
      </c>
      <c r="V874" s="74" t="s">
        <v>8138</v>
      </c>
      <c r="W874" s="261" t="s">
        <v>15944</v>
      </c>
      <c r="X874" s="74" t="s">
        <v>8139</v>
      </c>
      <c r="Y874" s="4">
        <v>0.18086764835556701</v>
      </c>
      <c r="Z874" s="216">
        <v>-2.5403542855919201</v>
      </c>
      <c r="AA874" s="222">
        <v>0.74263910808297928</v>
      </c>
      <c r="BZ874" s="32"/>
    </row>
    <row r="875" spans="1:78" ht="25" customHeight="1" x14ac:dyDescent="0.2">
      <c r="A875" s="253" t="s">
        <v>7791</v>
      </c>
      <c r="B875" s="74" t="s">
        <v>9136</v>
      </c>
      <c r="C875" s="261" t="s">
        <v>16087</v>
      </c>
      <c r="D875" s="74" t="s">
        <v>9137</v>
      </c>
      <c r="E875" s="4">
        <v>0.23519378332692201</v>
      </c>
      <c r="F875" s="5">
        <v>1.4715188782339801</v>
      </c>
      <c r="G875" s="222">
        <v>0.62857416177317327</v>
      </c>
      <c r="K875" s="253" t="s">
        <v>3360</v>
      </c>
      <c r="L875" s="74" t="s">
        <v>10478</v>
      </c>
      <c r="M875" s="261" t="s">
        <v>16041</v>
      </c>
      <c r="N875" s="74" t="s">
        <v>10479</v>
      </c>
      <c r="O875" s="26">
        <v>0.20729584376854601</v>
      </c>
      <c r="P875" s="5">
        <v>-2.7934232233001501</v>
      </c>
      <c r="Q875" s="222">
        <v>0.68340940531801109</v>
      </c>
      <c r="U875" s="253" t="s">
        <v>5235</v>
      </c>
      <c r="V875" s="74" t="s">
        <v>12537</v>
      </c>
      <c r="W875" s="261" t="s">
        <v>14341</v>
      </c>
      <c r="X875" s="74" t="s">
        <v>12538</v>
      </c>
      <c r="Y875" s="4">
        <v>0.180951447332721</v>
      </c>
      <c r="Z875" s="216">
        <v>-2.36473375954189</v>
      </c>
      <c r="AA875" s="222">
        <v>0.74243793885530984</v>
      </c>
      <c r="BZ875" s="32"/>
    </row>
    <row r="876" spans="1:78" ht="25" customHeight="1" x14ac:dyDescent="0.2">
      <c r="A876" s="253" t="s">
        <v>4413</v>
      </c>
      <c r="B876" s="74" t="s">
        <v>11683</v>
      </c>
      <c r="C876" s="261" t="s">
        <v>14302</v>
      </c>
      <c r="D876" s="74" t="s">
        <v>11684</v>
      </c>
      <c r="E876" s="4">
        <v>0.235483589193486</v>
      </c>
      <c r="F876" s="5">
        <v>3.62371011181681</v>
      </c>
      <c r="G876" s="222">
        <v>0.62803935338031114</v>
      </c>
      <c r="K876" s="253" t="s">
        <v>4975</v>
      </c>
      <c r="L876" s="74" t="s">
        <v>12751</v>
      </c>
      <c r="M876" s="261" t="s">
        <v>15584</v>
      </c>
      <c r="N876" s="74" t="s">
        <v>12752</v>
      </c>
      <c r="O876" s="26">
        <v>0.2078713571493</v>
      </c>
      <c r="P876" s="5">
        <v>-1.23661690577539</v>
      </c>
      <c r="Q876" s="222">
        <v>0.68220534851840076</v>
      </c>
      <c r="U876" s="253" t="s">
        <v>4320</v>
      </c>
      <c r="V876" s="74" t="s">
        <v>9190</v>
      </c>
      <c r="W876" s="261" t="s">
        <v>15000</v>
      </c>
      <c r="X876" s="74" t="s">
        <v>9191</v>
      </c>
      <c r="Y876" s="4">
        <v>0.18212406749465199</v>
      </c>
      <c r="Z876" s="216">
        <v>-1.82259243230166</v>
      </c>
      <c r="AA876" s="222">
        <v>0.73963265887583829</v>
      </c>
      <c r="BZ876" s="32"/>
    </row>
    <row r="877" spans="1:78" ht="25" customHeight="1" x14ac:dyDescent="0.2">
      <c r="A877" s="253" t="s">
        <v>1949</v>
      </c>
      <c r="B877" s="74" t="s">
        <v>9661</v>
      </c>
      <c r="C877" s="261" t="s">
        <v>14989</v>
      </c>
      <c r="D877" s="74" t="s">
        <v>9662</v>
      </c>
      <c r="E877" s="4">
        <v>0.23571041959665701</v>
      </c>
      <c r="F877" s="5">
        <v>-0.89211965660565495</v>
      </c>
      <c r="G877" s="222">
        <v>0.62762121903141443</v>
      </c>
      <c r="K877" s="253" t="s">
        <v>7638</v>
      </c>
      <c r="L877" s="74" t="s">
        <v>13683</v>
      </c>
      <c r="M877" s="261" t="s">
        <v>15768</v>
      </c>
      <c r="N877" s="74" t="s">
        <v>10901</v>
      </c>
      <c r="O877" s="26">
        <v>0.208054695122805</v>
      </c>
      <c r="P877" s="5">
        <v>-1.65872036056009</v>
      </c>
      <c r="Q877" s="222">
        <v>0.68182247913602634</v>
      </c>
      <c r="U877" s="253" t="s">
        <v>4985</v>
      </c>
      <c r="V877" s="74" t="s">
        <v>13152</v>
      </c>
      <c r="W877" s="261" t="s">
        <v>14294</v>
      </c>
      <c r="X877" s="74" t="s">
        <v>12277</v>
      </c>
      <c r="Y877" s="4">
        <v>0.18289681202247099</v>
      </c>
      <c r="Z877" s="216">
        <v>-2.25820050964382</v>
      </c>
      <c r="AA877" s="222">
        <v>0.73779386441486605</v>
      </c>
      <c r="BZ877" s="32"/>
    </row>
    <row r="878" spans="1:78" ht="25" customHeight="1" x14ac:dyDescent="0.2">
      <c r="A878" s="253" t="s">
        <v>4033</v>
      </c>
      <c r="B878" s="74" t="s">
        <v>9542</v>
      </c>
      <c r="C878" s="261" t="s">
        <v>14560</v>
      </c>
      <c r="D878" s="74" t="s">
        <v>9543</v>
      </c>
      <c r="E878" s="4">
        <v>0.23594145245443801</v>
      </c>
      <c r="F878" s="5">
        <v>-4.1851098116638399</v>
      </c>
      <c r="G878" s="222">
        <v>0.6271957513963079</v>
      </c>
      <c r="K878" s="253" t="s">
        <v>7886</v>
      </c>
      <c r="L878" s="74" t="s">
        <v>13665</v>
      </c>
      <c r="M878" s="261" t="s">
        <v>15918</v>
      </c>
      <c r="N878" s="74" t="s">
        <v>10245</v>
      </c>
      <c r="O878" s="26">
        <v>0.208117661110514</v>
      </c>
      <c r="P878" s="5">
        <v>-2.2268413037321801</v>
      </c>
      <c r="Q878" s="222">
        <v>0.68169106348186914</v>
      </c>
      <c r="U878" s="253" t="s">
        <v>7171</v>
      </c>
      <c r="V878" s="74" t="s">
        <v>12662</v>
      </c>
      <c r="W878" s="261" t="s">
        <v>14415</v>
      </c>
      <c r="X878" s="74" t="s">
        <v>12663</v>
      </c>
      <c r="Y878" s="4">
        <v>0.18289902477533199</v>
      </c>
      <c r="Z878" s="216">
        <v>4.44404208147908</v>
      </c>
      <c r="AA878" s="222">
        <v>0.73778861019236985</v>
      </c>
      <c r="BZ878" s="32"/>
    </row>
    <row r="879" spans="1:78" ht="25" customHeight="1" x14ac:dyDescent="0.2">
      <c r="A879" s="253" t="s">
        <v>5119</v>
      </c>
      <c r="B879" s="74" t="s">
        <v>9009</v>
      </c>
      <c r="C879" s="261" t="s">
        <v>15380</v>
      </c>
      <c r="D879" s="74" t="s">
        <v>9010</v>
      </c>
      <c r="E879" s="4">
        <v>0.23647635393962199</v>
      </c>
      <c r="F879" s="5">
        <v>2.22041383732661</v>
      </c>
      <c r="G879" s="222">
        <v>0.62621227931076706</v>
      </c>
      <c r="K879" s="253" t="s">
        <v>7226</v>
      </c>
      <c r="L879" s="74" t="s">
        <v>12750</v>
      </c>
      <c r="M879" s="261" t="s">
        <v>15830</v>
      </c>
      <c r="N879" s="74" t="s">
        <v>12558</v>
      </c>
      <c r="O879" s="26">
        <v>0.20812890943175599</v>
      </c>
      <c r="P879" s="5">
        <v>-1.8497269410891199</v>
      </c>
      <c r="Q879" s="222">
        <v>0.68166759141414301</v>
      </c>
      <c r="U879" s="253" t="s">
        <v>4469</v>
      </c>
      <c r="V879" s="74" t="s">
        <v>12160</v>
      </c>
      <c r="W879" s="261" t="s">
        <v>15518</v>
      </c>
      <c r="X879" s="74" t="s">
        <v>12161</v>
      </c>
      <c r="Y879" s="4">
        <v>0.18303874482868701</v>
      </c>
      <c r="Z879" s="216">
        <v>-2.99219986257939</v>
      </c>
      <c r="AA879" s="222">
        <v>0.7374569710112181</v>
      </c>
      <c r="BZ879" s="32"/>
    </row>
    <row r="880" spans="1:78" ht="25" customHeight="1" x14ac:dyDescent="0.2">
      <c r="A880" s="253" t="s">
        <v>4409</v>
      </c>
      <c r="B880" s="74" t="s">
        <v>9629</v>
      </c>
      <c r="C880" s="261" t="s">
        <v>16148</v>
      </c>
      <c r="D880" s="74" t="s">
        <v>9630</v>
      </c>
      <c r="E880" s="4">
        <v>0.23693498951974001</v>
      </c>
      <c r="F880" s="5">
        <v>1.28899549938014</v>
      </c>
      <c r="G880" s="222">
        <v>0.62537079983750909</v>
      </c>
      <c r="K880" s="253" t="s">
        <v>7932</v>
      </c>
      <c r="L880" s="74" t="s">
        <v>13410</v>
      </c>
      <c r="M880" s="261" t="s">
        <v>16062</v>
      </c>
      <c r="N880" s="74" t="s">
        <v>13411</v>
      </c>
      <c r="O880" s="26">
        <v>0.208273116837907</v>
      </c>
      <c r="P880" s="5">
        <v>-2.9000260443330301</v>
      </c>
      <c r="Q880" s="222">
        <v>0.68136678364043535</v>
      </c>
      <c r="U880" s="253" t="s">
        <v>7490</v>
      </c>
      <c r="V880" s="74" t="s">
        <v>13041</v>
      </c>
      <c r="W880" s="261" t="s">
        <v>16258</v>
      </c>
      <c r="X880" s="74" t="s">
        <v>13042</v>
      </c>
      <c r="Y880" s="4">
        <v>0.183185902825825</v>
      </c>
      <c r="Z880" s="216">
        <v>-2.8370787363730101</v>
      </c>
      <c r="AA880" s="222">
        <v>0.73710795075835434</v>
      </c>
      <c r="BZ880" s="32"/>
    </row>
    <row r="881" spans="1:78" ht="25" customHeight="1" x14ac:dyDescent="0.2">
      <c r="A881" s="253" t="s">
        <v>5198</v>
      </c>
      <c r="B881" s="74" t="s">
        <v>11730</v>
      </c>
      <c r="C881" s="261" t="s">
        <v>14959</v>
      </c>
      <c r="D881" s="74" t="s">
        <v>11731</v>
      </c>
      <c r="E881" s="4">
        <v>0.236962489161021</v>
      </c>
      <c r="F881" s="5">
        <v>-2.5769022928314702</v>
      </c>
      <c r="G881" s="222">
        <v>0.62532039677349904</v>
      </c>
      <c r="K881" s="253" t="s">
        <v>4310</v>
      </c>
      <c r="L881" s="74" t="s">
        <v>8052</v>
      </c>
      <c r="M881" s="261" t="s">
        <v>15585</v>
      </c>
      <c r="N881" s="74" t="s">
        <v>8053</v>
      </c>
      <c r="O881" s="26">
        <v>0.20827635151972701</v>
      </c>
      <c r="P881" s="5">
        <v>-1.24412832862781</v>
      </c>
      <c r="Q881" s="222">
        <v>0.68136003868180794</v>
      </c>
      <c r="U881" s="253" t="s">
        <v>4940</v>
      </c>
      <c r="V881" s="74" t="s">
        <v>13445</v>
      </c>
      <c r="W881" s="261" t="s">
        <v>16112</v>
      </c>
      <c r="X881" s="74" t="s">
        <v>10330</v>
      </c>
      <c r="Y881" s="4">
        <v>0.18338219414545101</v>
      </c>
      <c r="Z881" s="216">
        <v>-2.3630315035260798</v>
      </c>
      <c r="AA881" s="222">
        <v>0.73664283529516184</v>
      </c>
      <c r="BZ881" s="32"/>
    </row>
    <row r="882" spans="1:78" ht="25" customHeight="1" x14ac:dyDescent="0.2">
      <c r="A882" s="253" t="s">
        <v>7752</v>
      </c>
      <c r="B882" s="74" t="s">
        <v>11834</v>
      </c>
      <c r="C882" s="261" t="s">
        <v>15846</v>
      </c>
      <c r="D882" s="74" t="s">
        <v>11835</v>
      </c>
      <c r="E882" s="4">
        <v>0.23720564185706799</v>
      </c>
      <c r="F882" s="5">
        <v>1.6052878309232499</v>
      </c>
      <c r="G882" s="222">
        <v>0.62487498563554411</v>
      </c>
      <c r="K882" s="253" t="s">
        <v>4949</v>
      </c>
      <c r="L882" s="74" t="s">
        <v>13198</v>
      </c>
      <c r="M882" s="261" t="s">
        <v>16117</v>
      </c>
      <c r="N882" s="74" t="s">
        <v>11352</v>
      </c>
      <c r="O882" s="26">
        <v>0.208900954083968</v>
      </c>
      <c r="P882" s="5">
        <v>-3.1538022665066299</v>
      </c>
      <c r="Q882" s="222">
        <v>0.68005957652301186</v>
      </c>
      <c r="U882" s="253" t="s">
        <v>2496</v>
      </c>
      <c r="V882" s="74" t="s">
        <v>8927</v>
      </c>
      <c r="W882" s="261" t="s">
        <v>14846</v>
      </c>
      <c r="X882" s="74" t="s">
        <v>8928</v>
      </c>
      <c r="Y882" s="4">
        <v>0.18357427187411901</v>
      </c>
      <c r="Z882" s="216">
        <v>2.4809265361888402</v>
      </c>
      <c r="AA882" s="222">
        <v>0.73618818569500466</v>
      </c>
      <c r="BZ882" s="32"/>
    </row>
    <row r="883" spans="1:78" ht="25" customHeight="1" x14ac:dyDescent="0.2">
      <c r="A883" s="253" t="s">
        <v>7682</v>
      </c>
      <c r="B883" s="74" t="s">
        <v>13226</v>
      </c>
      <c r="C883" s="261" t="s">
        <v>14749</v>
      </c>
      <c r="D883" s="74" t="s">
        <v>13010</v>
      </c>
      <c r="E883" s="4">
        <v>0.238138499137976</v>
      </c>
      <c r="F883" s="5">
        <v>-2.8150694070715101</v>
      </c>
      <c r="G883" s="222">
        <v>0.62317038783084056</v>
      </c>
      <c r="K883" s="253" t="s">
        <v>7225</v>
      </c>
      <c r="L883" s="74" t="s">
        <v>13207</v>
      </c>
      <c r="M883" s="261" t="s">
        <v>15503</v>
      </c>
      <c r="N883" s="74" t="s">
        <v>8542</v>
      </c>
      <c r="O883" s="26">
        <v>0.20904949726397101</v>
      </c>
      <c r="P883" s="5">
        <v>-1.0623879034263399</v>
      </c>
      <c r="Q883" s="222">
        <v>0.67975087253234556</v>
      </c>
      <c r="U883" s="253" t="s">
        <v>7524</v>
      </c>
      <c r="V883" s="74" t="s">
        <v>12613</v>
      </c>
      <c r="W883" s="261" t="s">
        <v>14715</v>
      </c>
      <c r="X883" s="74" t="s">
        <v>9996</v>
      </c>
      <c r="Y883" s="4">
        <v>0.185076370056909</v>
      </c>
      <c r="Z883" s="216">
        <v>-2.6579611119489202</v>
      </c>
      <c r="AA883" s="222">
        <v>0.73264902700072121</v>
      </c>
      <c r="BZ883" s="32"/>
    </row>
    <row r="884" spans="1:78" ht="25" customHeight="1" x14ac:dyDescent="0.2">
      <c r="A884" s="253" t="s">
        <v>7754</v>
      </c>
      <c r="B884" s="74" t="s">
        <v>9401</v>
      </c>
      <c r="C884" s="261" t="s">
        <v>15746</v>
      </c>
      <c r="D884" s="74" t="s">
        <v>9402</v>
      </c>
      <c r="E884" s="4">
        <v>0.238186478719462</v>
      </c>
      <c r="F884" s="5">
        <v>1.2415609610739899</v>
      </c>
      <c r="G884" s="222">
        <v>0.62308289601948263</v>
      </c>
      <c r="K884" s="253" t="s">
        <v>7474</v>
      </c>
      <c r="L884" s="74" t="s">
        <v>13381</v>
      </c>
      <c r="M884" s="261" t="s">
        <v>16059</v>
      </c>
      <c r="N884" s="74" t="s">
        <v>9288</v>
      </c>
      <c r="O884" s="26">
        <v>0.20974879495439899</v>
      </c>
      <c r="P884" s="5">
        <v>-2.8869549875738101</v>
      </c>
      <c r="Q884" s="222">
        <v>0.67830052559417664</v>
      </c>
      <c r="U884" s="253" t="s">
        <v>3202</v>
      </c>
      <c r="V884" s="74" t="s">
        <v>8414</v>
      </c>
      <c r="W884" s="261" t="s">
        <v>16137</v>
      </c>
      <c r="X884" s="74" t="s">
        <v>8415</v>
      </c>
      <c r="Y884" s="4">
        <v>0.18532375705696699</v>
      </c>
      <c r="Z884" s="216">
        <v>-4.3131023464732801</v>
      </c>
      <c r="AA884" s="222">
        <v>0.73206890395469348</v>
      </c>
      <c r="BZ884" s="32"/>
    </row>
    <row r="885" spans="1:78" ht="25" customHeight="1" x14ac:dyDescent="0.2">
      <c r="A885" s="253" t="s">
        <v>7318</v>
      </c>
      <c r="B885" s="74" t="s">
        <v>6801</v>
      </c>
      <c r="C885" s="261" t="s">
        <v>15940</v>
      </c>
      <c r="D885" s="74" t="s">
        <v>12545</v>
      </c>
      <c r="E885" s="4">
        <v>0.23823786055834401</v>
      </c>
      <c r="F885" s="5">
        <v>0.34079934585904498</v>
      </c>
      <c r="G885" s="222">
        <v>0.62298921965854426</v>
      </c>
      <c r="K885" s="253" t="s">
        <v>4204</v>
      </c>
      <c r="L885" s="74" t="s">
        <v>11647</v>
      </c>
      <c r="M885" s="261" t="s">
        <v>15635</v>
      </c>
      <c r="N885" s="74" t="s">
        <v>11648</v>
      </c>
      <c r="O885" s="26">
        <v>0.21002045948053999</v>
      </c>
      <c r="P885" s="5">
        <v>-1.3607161658722999</v>
      </c>
      <c r="Q885" s="222">
        <v>0.67773839571040273</v>
      </c>
      <c r="U885" s="253" t="s">
        <v>1522</v>
      </c>
      <c r="V885" s="74" t="s">
        <v>8230</v>
      </c>
      <c r="W885" s="261" t="s">
        <v>16232</v>
      </c>
      <c r="X885" s="74" t="s">
        <v>8231</v>
      </c>
      <c r="Y885" s="4">
        <v>0.18534218975818001</v>
      </c>
      <c r="Z885" s="216">
        <v>-4.6446117452623197</v>
      </c>
      <c r="AA885" s="222">
        <v>0.73202571023539575</v>
      </c>
      <c r="BZ885" s="32"/>
    </row>
    <row r="886" spans="1:78" ht="25" customHeight="1" x14ac:dyDescent="0.2">
      <c r="A886" s="253" t="s">
        <v>5131</v>
      </c>
      <c r="B886" s="74" t="s">
        <v>8722</v>
      </c>
      <c r="C886" s="261" t="s">
        <v>14645</v>
      </c>
      <c r="D886" s="74" t="s">
        <v>8723</v>
      </c>
      <c r="E886" s="4">
        <v>0.23905144025804201</v>
      </c>
      <c r="F886" s="5">
        <v>-2.6446362099549798</v>
      </c>
      <c r="G886" s="222">
        <v>0.62150863538490009</v>
      </c>
      <c r="K886" s="253" t="s">
        <v>3967</v>
      </c>
      <c r="L886" s="74" t="s">
        <v>11451</v>
      </c>
      <c r="M886" s="261" t="s">
        <v>15181</v>
      </c>
      <c r="N886" s="74" t="s">
        <v>11452</v>
      </c>
      <c r="O886" s="26">
        <v>0.21025953874827899</v>
      </c>
      <c r="P886" s="5">
        <v>-0.43766493765581399</v>
      </c>
      <c r="Q886" s="222">
        <v>0.67724429264409491</v>
      </c>
      <c r="U886" s="253" t="s">
        <v>7804</v>
      </c>
      <c r="V886" s="74" t="s">
        <v>9956</v>
      </c>
      <c r="W886" s="261" t="s">
        <v>16292</v>
      </c>
      <c r="X886" s="74" t="s">
        <v>9957</v>
      </c>
      <c r="Y886" s="4">
        <v>0.185524851701555</v>
      </c>
      <c r="Z886" s="216">
        <v>-5.9092335409055696</v>
      </c>
      <c r="AA886" s="222">
        <v>0.7315979068902192</v>
      </c>
      <c r="BZ886" s="32"/>
    </row>
    <row r="887" spans="1:78" ht="25" customHeight="1" x14ac:dyDescent="0.2">
      <c r="A887" s="253" t="s">
        <v>4037</v>
      </c>
      <c r="B887" s="74" t="s">
        <v>9339</v>
      </c>
      <c r="C887" s="261" t="s">
        <v>15738</v>
      </c>
      <c r="D887" s="74" t="s">
        <v>9340</v>
      </c>
      <c r="E887" s="4">
        <v>0.23978401473414099</v>
      </c>
      <c r="F887" s="5">
        <v>2.73499952804127</v>
      </c>
      <c r="G887" s="222">
        <v>0.62017977263064283</v>
      </c>
      <c r="K887" s="253" t="s">
        <v>7521</v>
      </c>
      <c r="L887" s="74" t="s">
        <v>13469</v>
      </c>
      <c r="M887" s="261" t="s">
        <v>15622</v>
      </c>
      <c r="N887" s="74" t="s">
        <v>13339</v>
      </c>
      <c r="O887" s="26">
        <v>0.211838835572454</v>
      </c>
      <c r="P887" s="5">
        <v>-1.32430145914634</v>
      </c>
      <c r="Q887" s="222">
        <v>0.67399441944700134</v>
      </c>
      <c r="U887" s="253" t="s">
        <v>4247</v>
      </c>
      <c r="V887" s="74" t="s">
        <v>11842</v>
      </c>
      <c r="W887" s="261" t="s">
        <v>15479</v>
      </c>
      <c r="X887" s="74" t="s">
        <v>11843</v>
      </c>
      <c r="Y887" s="4">
        <v>0.185560999889612</v>
      </c>
      <c r="Z887" s="216">
        <v>-3.5535043482358701</v>
      </c>
      <c r="AA887" s="222">
        <v>0.73151329596481585</v>
      </c>
      <c r="BZ887" s="32"/>
    </row>
    <row r="888" spans="1:78" ht="25" customHeight="1" x14ac:dyDescent="0.2">
      <c r="A888" s="253" t="s">
        <v>7931</v>
      </c>
      <c r="B888" s="74" t="s">
        <v>9539</v>
      </c>
      <c r="C888" s="261" t="s">
        <v>15418</v>
      </c>
      <c r="D888" s="74" t="s">
        <v>9540</v>
      </c>
      <c r="E888" s="4">
        <v>0.239918246230445</v>
      </c>
      <c r="F888" s="5">
        <v>1.4719693925447599</v>
      </c>
      <c r="G888" s="222">
        <v>0.61993672187017002</v>
      </c>
      <c r="K888" s="253" t="s">
        <v>2992</v>
      </c>
      <c r="L888" s="74" t="s">
        <v>11056</v>
      </c>
      <c r="M888" s="261" t="s">
        <v>15843</v>
      </c>
      <c r="N888" s="74" t="s">
        <v>11057</v>
      </c>
      <c r="O888" s="26">
        <v>0.21184997109176901</v>
      </c>
      <c r="P888" s="5">
        <v>-1.9097504306768101</v>
      </c>
      <c r="Q888" s="222">
        <v>0.67397159092513959</v>
      </c>
      <c r="U888" s="253" t="s">
        <v>4377</v>
      </c>
      <c r="V888" s="74" t="s">
        <v>9053</v>
      </c>
      <c r="W888" s="261" t="s">
        <v>16007</v>
      </c>
      <c r="X888" s="74" t="s">
        <v>9054</v>
      </c>
      <c r="Y888" s="4">
        <v>0.185575080066613</v>
      </c>
      <c r="Z888" s="216">
        <v>-3.2044899354114098</v>
      </c>
      <c r="AA888" s="222">
        <v>0.73148034339831025</v>
      </c>
      <c r="BZ888" s="32"/>
    </row>
    <row r="889" spans="1:78" ht="25" customHeight="1" x14ac:dyDescent="0.2">
      <c r="A889" s="253" t="s">
        <v>7749</v>
      </c>
      <c r="B889" s="74" t="s">
        <v>11111</v>
      </c>
      <c r="C889" s="261" t="s">
        <v>14691</v>
      </c>
      <c r="D889" s="74" t="s">
        <v>11112</v>
      </c>
      <c r="E889" s="4">
        <v>0.24020209921121999</v>
      </c>
      <c r="F889" s="5">
        <v>2.4099483792633301</v>
      </c>
      <c r="G889" s="222">
        <v>0.6194232014632316</v>
      </c>
      <c r="K889" s="253" t="s">
        <v>2500</v>
      </c>
      <c r="L889" s="74" t="s">
        <v>9521</v>
      </c>
      <c r="M889" s="261" t="s">
        <v>14904</v>
      </c>
      <c r="N889" s="74" t="s">
        <v>9522</v>
      </c>
      <c r="O889" s="26">
        <v>0.21196771677069701</v>
      </c>
      <c r="P889" s="5">
        <v>0.31217129503784002</v>
      </c>
      <c r="Q889" s="222">
        <v>0.67373027820315323</v>
      </c>
      <c r="U889" s="253" t="s">
        <v>4483</v>
      </c>
      <c r="V889" s="74" t="s">
        <v>10112</v>
      </c>
      <c r="W889" s="261" t="s">
        <v>14300</v>
      </c>
      <c r="X889" s="74" t="s">
        <v>10113</v>
      </c>
      <c r="Y889" s="4">
        <v>0.18571082959465501</v>
      </c>
      <c r="Z889" s="216">
        <v>-3.3297231839774599</v>
      </c>
      <c r="AA889" s="222">
        <v>0.73116276994861806</v>
      </c>
      <c r="BZ889" s="32"/>
    </row>
    <row r="890" spans="1:78" ht="25" customHeight="1" x14ac:dyDescent="0.2">
      <c r="A890" s="253" t="s">
        <v>1791</v>
      </c>
      <c r="B890" s="74" t="s">
        <v>8038</v>
      </c>
      <c r="C890" s="261" t="s">
        <v>15704</v>
      </c>
      <c r="D890" s="74" t="s">
        <v>8039</v>
      </c>
      <c r="E890" s="4">
        <v>0.24105729112750501</v>
      </c>
      <c r="F890" s="5">
        <v>1.8946601365607101</v>
      </c>
      <c r="G890" s="222">
        <v>0.61787972811561787</v>
      </c>
      <c r="K890" s="253" t="s">
        <v>1209</v>
      </c>
      <c r="L890" s="74" t="s">
        <v>13385</v>
      </c>
      <c r="M890" s="261" t="s">
        <v>16013</v>
      </c>
      <c r="N890" s="74" t="s">
        <v>13386</v>
      </c>
      <c r="O890" s="26">
        <v>0.212029970675679</v>
      </c>
      <c r="P890" s="5">
        <v>-2.6610653272974401</v>
      </c>
      <c r="Q890" s="222">
        <v>0.67360274671699005</v>
      </c>
      <c r="U890" s="253" t="s">
        <v>3724</v>
      </c>
      <c r="V890" s="74" t="s">
        <v>8072</v>
      </c>
      <c r="W890" s="261" t="s">
        <v>16158</v>
      </c>
      <c r="X890" s="74" t="s">
        <v>8073</v>
      </c>
      <c r="Y890" s="4">
        <v>0.18652893062168299</v>
      </c>
      <c r="Z890" s="216">
        <v>-3.3268772694346498</v>
      </c>
      <c r="AA890" s="222">
        <v>0.7292537995929067</v>
      </c>
      <c r="BZ890" s="32"/>
    </row>
    <row r="891" spans="1:78" ht="25" customHeight="1" x14ac:dyDescent="0.2">
      <c r="A891" s="253" t="s">
        <v>4047</v>
      </c>
      <c r="B891" s="74" t="s">
        <v>13545</v>
      </c>
      <c r="C891" s="261" t="s">
        <v>14462</v>
      </c>
      <c r="D891" s="74" t="s">
        <v>13546</v>
      </c>
      <c r="E891" s="4">
        <v>0.241631872739975</v>
      </c>
      <c r="F891" s="5">
        <v>1.0552377652090299</v>
      </c>
      <c r="G891" s="222">
        <v>0.61684578014146396</v>
      </c>
      <c r="K891" s="253" t="s">
        <v>7162</v>
      </c>
      <c r="L891" s="74" t="s">
        <v>12963</v>
      </c>
      <c r="M891" s="261" t="s">
        <v>14450</v>
      </c>
      <c r="N891" s="74" t="s">
        <v>8401</v>
      </c>
      <c r="O891" s="26">
        <v>0.21235037503527601</v>
      </c>
      <c r="P891" s="5">
        <v>2.1686690322828399</v>
      </c>
      <c r="Q891" s="222">
        <v>0.67294696765843454</v>
      </c>
      <c r="U891" s="253" t="s">
        <v>7795</v>
      </c>
      <c r="V891" s="74" t="s">
        <v>11454</v>
      </c>
      <c r="W891" s="261" t="s">
        <v>15730</v>
      </c>
      <c r="X891" s="74" t="s">
        <v>11455</v>
      </c>
      <c r="Y891" s="4">
        <v>0.186716387374253</v>
      </c>
      <c r="Z891" s="216">
        <v>-2.2249256361418102</v>
      </c>
      <c r="AA891" s="222">
        <v>0.72881756403330833</v>
      </c>
      <c r="BZ891" s="32"/>
    </row>
    <row r="892" spans="1:78" ht="25" customHeight="1" x14ac:dyDescent="0.2">
      <c r="A892" s="253" t="s">
        <v>4577</v>
      </c>
      <c r="B892" s="74" t="s">
        <v>10232</v>
      </c>
      <c r="C892" s="261" t="s">
        <v>14599</v>
      </c>
      <c r="D892" s="74" t="s">
        <v>10233</v>
      </c>
      <c r="E892" s="4">
        <v>0.24188738636867099</v>
      </c>
      <c r="F892" s="5">
        <v>-1.6358623501121801</v>
      </c>
      <c r="G892" s="222">
        <v>0.61638677807595044</v>
      </c>
      <c r="K892" s="253" t="s">
        <v>3812</v>
      </c>
      <c r="L892" s="74" t="s">
        <v>11323</v>
      </c>
      <c r="M892" s="261" t="s">
        <v>16030</v>
      </c>
      <c r="N892" s="74" t="s">
        <v>11324</v>
      </c>
      <c r="O892" s="26">
        <v>0.21256444018874801</v>
      </c>
      <c r="P892" s="5">
        <v>-2.7533026683123101</v>
      </c>
      <c r="Q892" s="222">
        <v>0.67250938666829363</v>
      </c>
      <c r="U892" s="253" t="s">
        <v>7610</v>
      </c>
      <c r="V892" s="74" t="s">
        <v>13105</v>
      </c>
      <c r="W892" s="261" t="s">
        <v>15662</v>
      </c>
      <c r="X892" s="74" t="s">
        <v>9342</v>
      </c>
      <c r="Y892" s="4">
        <v>0.187023465173527</v>
      </c>
      <c r="Z892" s="216">
        <v>-4.5604889711748298</v>
      </c>
      <c r="AA892" s="222">
        <v>0.72810390065039199</v>
      </c>
      <c r="BZ892" s="32"/>
    </row>
    <row r="893" spans="1:78" ht="25" customHeight="1" x14ac:dyDescent="0.2">
      <c r="A893" s="253" t="s">
        <v>7529</v>
      </c>
      <c r="B893" s="74" t="s">
        <v>13274</v>
      </c>
      <c r="C893" s="261" t="s">
        <v>14875</v>
      </c>
      <c r="D893" s="74" t="s">
        <v>13275</v>
      </c>
      <c r="E893" s="4">
        <v>0.24201663760654399</v>
      </c>
      <c r="F893" s="5">
        <v>1.0038731848750699</v>
      </c>
      <c r="G893" s="222">
        <v>0.61615477710905953</v>
      </c>
      <c r="K893" s="253" t="s">
        <v>7669</v>
      </c>
      <c r="L893" s="74" t="s">
        <v>13130</v>
      </c>
      <c r="M893" s="261" t="s">
        <v>14703</v>
      </c>
      <c r="N893" s="74" t="s">
        <v>12586</v>
      </c>
      <c r="O893" s="26">
        <v>0.21278350423622899</v>
      </c>
      <c r="P893" s="5">
        <v>1.4784134025852</v>
      </c>
      <c r="Q893" s="222">
        <v>0.67206204318556073</v>
      </c>
      <c r="U893" s="253" t="s">
        <v>3850</v>
      </c>
      <c r="V893" s="74" t="s">
        <v>11774</v>
      </c>
      <c r="W893" s="261" t="s">
        <v>16010</v>
      </c>
      <c r="X893" s="74" t="s">
        <v>11775</v>
      </c>
      <c r="Y893" s="4">
        <v>0.18702825351944999</v>
      </c>
      <c r="Z893" s="216">
        <v>-2.0294537928018399</v>
      </c>
      <c r="AA893" s="222">
        <v>0.72809278158793089</v>
      </c>
      <c r="BZ893" s="32"/>
    </row>
    <row r="894" spans="1:78" ht="25" customHeight="1" x14ac:dyDescent="0.2">
      <c r="A894" s="253" t="s">
        <v>7427</v>
      </c>
      <c r="B894" s="74" t="s">
        <v>13377</v>
      </c>
      <c r="C894" s="261" t="s">
        <v>14563</v>
      </c>
      <c r="D894" s="74" t="s">
        <v>12911</v>
      </c>
      <c r="E894" s="4">
        <v>0.24316064833689799</v>
      </c>
      <c r="F894" s="5">
        <v>-3.3579367103276301</v>
      </c>
      <c r="G894" s="222">
        <v>0.61410670733085271</v>
      </c>
      <c r="K894" s="253" t="s">
        <v>4979</v>
      </c>
      <c r="L894" s="74" t="s">
        <v>8482</v>
      </c>
      <c r="M894" s="261" t="s">
        <v>15505</v>
      </c>
      <c r="N894" s="74" t="s">
        <v>8483</v>
      </c>
      <c r="O894" s="26">
        <v>0.21298979897894799</v>
      </c>
      <c r="P894" s="5">
        <v>-1.0672985833269499</v>
      </c>
      <c r="Q894" s="222">
        <v>0.67164119634174591</v>
      </c>
      <c r="U894" s="253" t="s">
        <v>1633</v>
      </c>
      <c r="V894" s="74" t="s">
        <v>11831</v>
      </c>
      <c r="W894" s="261" t="s">
        <v>14663</v>
      </c>
      <c r="X894" s="74" t="s">
        <v>11832</v>
      </c>
      <c r="Y894" s="4">
        <v>0.187317074299123</v>
      </c>
      <c r="Z894" s="216">
        <v>2.3480462610250501</v>
      </c>
      <c r="AA894" s="222">
        <v>0.72742263407204921</v>
      </c>
      <c r="BZ894" s="32"/>
    </row>
    <row r="895" spans="1:78" ht="25" customHeight="1" x14ac:dyDescent="0.2">
      <c r="A895" s="253" t="s">
        <v>2018</v>
      </c>
      <c r="B895" s="74" t="s">
        <v>9273</v>
      </c>
      <c r="C895" s="261" t="s">
        <v>16088</v>
      </c>
      <c r="D895" s="74" t="s">
        <v>9274</v>
      </c>
      <c r="E895" s="4">
        <v>0.24366277460498401</v>
      </c>
      <c r="F895" s="5">
        <v>2.6186760130657198</v>
      </c>
      <c r="G895" s="222">
        <v>0.6132108147566514</v>
      </c>
      <c r="K895" s="253" t="s">
        <v>4987</v>
      </c>
      <c r="L895" s="74" t="s">
        <v>12984</v>
      </c>
      <c r="M895" s="261" t="s">
        <v>16187</v>
      </c>
      <c r="N895" s="74" t="s">
        <v>12985</v>
      </c>
      <c r="O895" s="26">
        <v>0.21420825613397099</v>
      </c>
      <c r="P895" s="5">
        <v>-3.6483941930782899</v>
      </c>
      <c r="Q895" s="222">
        <v>0.66916379436165341</v>
      </c>
      <c r="U895" s="253" t="s">
        <v>5144</v>
      </c>
      <c r="V895" s="74" t="s">
        <v>13176</v>
      </c>
      <c r="W895" s="261" t="s">
        <v>16048</v>
      </c>
      <c r="X895" s="74" t="s">
        <v>12504</v>
      </c>
      <c r="Y895" s="4">
        <v>0.187547721042058</v>
      </c>
      <c r="Z895" s="216">
        <v>-2.3121367293638899</v>
      </c>
      <c r="AA895" s="222">
        <v>0.7268882087453139</v>
      </c>
      <c r="BZ895" s="32"/>
    </row>
    <row r="896" spans="1:78" ht="25" customHeight="1" x14ac:dyDescent="0.2">
      <c r="A896" s="253" t="s">
        <v>7523</v>
      </c>
      <c r="B896" s="74" t="s">
        <v>13439</v>
      </c>
      <c r="C896" s="261" t="s">
        <v>16033</v>
      </c>
      <c r="D896" s="74" t="s">
        <v>12636</v>
      </c>
      <c r="E896" s="4">
        <v>0.24392635894526901</v>
      </c>
      <c r="F896" s="5">
        <v>2.6287688363069002</v>
      </c>
      <c r="G896" s="222">
        <v>0.61274126682058738</v>
      </c>
      <c r="K896" s="253" t="s">
        <v>2775</v>
      </c>
      <c r="L896" s="74" t="s">
        <v>10259</v>
      </c>
      <c r="M896" s="261" t="s">
        <v>15453</v>
      </c>
      <c r="N896" s="74" t="s">
        <v>10260</v>
      </c>
      <c r="O896" s="26">
        <v>0.21422983415247199</v>
      </c>
      <c r="P896" s="5">
        <v>-0.97918054939216204</v>
      </c>
      <c r="Q896" s="222">
        <v>0.66912004841755657</v>
      </c>
      <c r="U896" s="253" t="s">
        <v>7958</v>
      </c>
      <c r="V896" s="74" t="s">
        <v>8650</v>
      </c>
      <c r="W896" s="261" t="s">
        <v>15093</v>
      </c>
      <c r="X896" s="74" t="s">
        <v>8651</v>
      </c>
      <c r="Y896" s="4">
        <v>0.18778204244558</v>
      </c>
      <c r="Z896" s="216">
        <v>-1.4471641808248801</v>
      </c>
      <c r="AA896" s="222">
        <v>0.72634594156768817</v>
      </c>
      <c r="BZ896" s="32"/>
    </row>
    <row r="897" spans="1:78" ht="25" customHeight="1" x14ac:dyDescent="0.2">
      <c r="A897" s="253" t="s">
        <v>1959</v>
      </c>
      <c r="B897" s="74" t="s">
        <v>10444</v>
      </c>
      <c r="C897" s="261" t="s">
        <v>16094</v>
      </c>
      <c r="D897" s="74" t="s">
        <v>10445</v>
      </c>
      <c r="E897" s="4">
        <v>0.24545820224509299</v>
      </c>
      <c r="F897" s="5">
        <v>1.37636760419911</v>
      </c>
      <c r="G897" s="222">
        <v>0.61002245091279672</v>
      </c>
      <c r="K897" s="253" t="s">
        <v>7760</v>
      </c>
      <c r="L897" s="74" t="s">
        <v>8271</v>
      </c>
      <c r="M897" s="261" t="s">
        <v>14807</v>
      </c>
      <c r="N897" s="74" t="s">
        <v>8272</v>
      </c>
      <c r="O897" s="26">
        <v>0.214659349083239</v>
      </c>
      <c r="P897" s="5">
        <v>0.66182099096826197</v>
      </c>
      <c r="Q897" s="222">
        <v>0.66825019189527202</v>
      </c>
      <c r="U897" s="253" t="s">
        <v>4949</v>
      </c>
      <c r="V897" s="74" t="s">
        <v>13198</v>
      </c>
      <c r="W897" s="261" t="s">
        <v>16117</v>
      </c>
      <c r="X897" s="74" t="s">
        <v>11352</v>
      </c>
      <c r="Y897" s="4">
        <v>0.187816830014187</v>
      </c>
      <c r="Z897" s="216">
        <v>-3.3288487687036699</v>
      </c>
      <c r="AA897" s="222">
        <v>0.72626549378024352</v>
      </c>
      <c r="BZ897" s="32"/>
    </row>
    <row r="898" spans="1:78" ht="25" customHeight="1" x14ac:dyDescent="0.2">
      <c r="A898" s="253" t="s">
        <v>7477</v>
      </c>
      <c r="B898" s="74" t="s">
        <v>12812</v>
      </c>
      <c r="C898" s="261" t="s">
        <v>16049</v>
      </c>
      <c r="D898" s="74" t="s">
        <v>12813</v>
      </c>
      <c r="E898" s="4">
        <v>0.24555082898590799</v>
      </c>
      <c r="F898" s="5">
        <v>1.2060000031993201</v>
      </c>
      <c r="G898" s="222">
        <v>0.60985859534057241</v>
      </c>
      <c r="K898" s="253" t="s">
        <v>2444</v>
      </c>
      <c r="L898" s="74" t="s">
        <v>10484</v>
      </c>
      <c r="M898" s="261" t="s">
        <v>16135</v>
      </c>
      <c r="N898" s="74" t="s">
        <v>10485</v>
      </c>
      <c r="O898" s="26">
        <v>0.21521367970543701</v>
      </c>
      <c r="P898" s="5">
        <v>-3.2800397299723798</v>
      </c>
      <c r="Q898" s="222">
        <v>0.66713012691008278</v>
      </c>
      <c r="U898" s="253" t="s">
        <v>7327</v>
      </c>
      <c r="V898" s="74" t="s">
        <v>6796</v>
      </c>
      <c r="W898" s="261" t="s">
        <v>16286</v>
      </c>
      <c r="X898" s="74" t="s">
        <v>12591</v>
      </c>
      <c r="Y898" s="4">
        <v>0.18813547386198701</v>
      </c>
      <c r="Z898" s="216">
        <v>-3.36572173900975</v>
      </c>
      <c r="AA898" s="222">
        <v>0.72552930838383944</v>
      </c>
      <c r="BZ898" s="32"/>
    </row>
    <row r="899" spans="1:78" ht="25" customHeight="1" x14ac:dyDescent="0.2">
      <c r="A899" s="253" t="s">
        <v>1631</v>
      </c>
      <c r="B899" s="74" t="s">
        <v>11102</v>
      </c>
      <c r="C899" s="261" t="s">
        <v>14752</v>
      </c>
      <c r="D899" s="74" t="s">
        <v>11103</v>
      </c>
      <c r="E899" s="4">
        <v>0.245729585876208</v>
      </c>
      <c r="F899" s="5">
        <v>-1.63647601852775</v>
      </c>
      <c r="G899" s="222">
        <v>0.6095425512560253</v>
      </c>
      <c r="K899" s="253" t="s">
        <v>7706</v>
      </c>
      <c r="L899" s="74" t="s">
        <v>12718</v>
      </c>
      <c r="M899" s="261" t="s">
        <v>14644</v>
      </c>
      <c r="N899" s="74" t="s">
        <v>12719</v>
      </c>
      <c r="O899" s="26">
        <v>0.2153229806161</v>
      </c>
      <c r="P899" s="5">
        <v>2.6051090091423101</v>
      </c>
      <c r="Q899" s="222">
        <v>0.66690961707776197</v>
      </c>
      <c r="U899" s="253" t="s">
        <v>7664</v>
      </c>
      <c r="V899" s="74" t="s">
        <v>12998</v>
      </c>
      <c r="W899" s="261" t="s">
        <v>15795</v>
      </c>
      <c r="X899" s="74" t="s">
        <v>12187</v>
      </c>
      <c r="Y899" s="4">
        <v>0.18826768643445599</v>
      </c>
      <c r="Z899" s="216">
        <v>-2.0072496034605698</v>
      </c>
      <c r="AA899" s="222">
        <v>0.72522421427688388</v>
      </c>
      <c r="BZ899" s="32"/>
    </row>
    <row r="900" spans="1:78" ht="25" customHeight="1" x14ac:dyDescent="0.2">
      <c r="A900" s="253" t="s">
        <v>3643</v>
      </c>
      <c r="B900" s="74" t="s">
        <v>10012</v>
      </c>
      <c r="C900" s="261" t="s">
        <v>14614</v>
      </c>
      <c r="D900" s="74" t="s">
        <v>10013</v>
      </c>
      <c r="E900" s="4">
        <v>0.24719582530997899</v>
      </c>
      <c r="F900" s="5">
        <v>-3.03405441156906</v>
      </c>
      <c r="G900" s="222">
        <v>0.60695886796893861</v>
      </c>
      <c r="K900" s="253" t="s">
        <v>3863</v>
      </c>
      <c r="L900" s="74" t="s">
        <v>8351</v>
      </c>
      <c r="M900" s="261" t="s">
        <v>14494</v>
      </c>
      <c r="N900" s="74" t="s">
        <v>8352</v>
      </c>
      <c r="O900" s="26">
        <v>0.215389458082998</v>
      </c>
      <c r="P900" s="5">
        <v>-0.76141874972160795</v>
      </c>
      <c r="Q900" s="222">
        <v>0.66677555641603059</v>
      </c>
      <c r="U900" s="253" t="s">
        <v>2252</v>
      </c>
      <c r="V900" s="74" t="s">
        <v>8373</v>
      </c>
      <c r="W900" s="261" t="s">
        <v>14201</v>
      </c>
      <c r="X900" s="74" t="s">
        <v>8374</v>
      </c>
      <c r="Y900" s="4">
        <v>0.18853178064593201</v>
      </c>
      <c r="Z900" s="216">
        <v>1.92684612045445</v>
      </c>
      <c r="AA900" s="222">
        <v>0.72461543062643785</v>
      </c>
      <c r="BZ900" s="32"/>
    </row>
    <row r="901" spans="1:78" ht="25" customHeight="1" x14ac:dyDescent="0.2">
      <c r="A901" s="253" t="s">
        <v>4152</v>
      </c>
      <c r="B901" s="74" t="s">
        <v>11854</v>
      </c>
      <c r="C901" s="261" t="s">
        <v>14682</v>
      </c>
      <c r="D901" s="74" t="s">
        <v>11855</v>
      </c>
      <c r="E901" s="4">
        <v>0.24962127613049701</v>
      </c>
      <c r="F901" s="5">
        <v>-3.0383056302177298</v>
      </c>
      <c r="G901" s="222">
        <v>0.60271840091158491</v>
      </c>
      <c r="K901" s="253" t="s">
        <v>7778</v>
      </c>
      <c r="L901" s="74" t="s">
        <v>9404</v>
      </c>
      <c r="M901" s="261" t="s">
        <v>15526</v>
      </c>
      <c r="N901" s="74" t="s">
        <v>9405</v>
      </c>
      <c r="O901" s="26">
        <v>0.21600234056355799</v>
      </c>
      <c r="P901" s="5">
        <v>-1.1167137284228901</v>
      </c>
      <c r="Q901" s="222">
        <v>0.66554154288457612</v>
      </c>
      <c r="U901" s="253" t="s">
        <v>2154</v>
      </c>
      <c r="V901" s="74" t="s">
        <v>8851</v>
      </c>
      <c r="W901" s="261" t="s">
        <v>14816</v>
      </c>
      <c r="X901" s="74" t="s">
        <v>8852</v>
      </c>
      <c r="Y901" s="4">
        <v>0.189054134164271</v>
      </c>
      <c r="Z901" s="216">
        <v>1.6437413792223301</v>
      </c>
      <c r="AA901" s="222">
        <v>0.72341382121020525</v>
      </c>
      <c r="BZ901" s="32"/>
    </row>
    <row r="902" spans="1:78" ht="25" customHeight="1" x14ac:dyDescent="0.2">
      <c r="A902" s="253" t="s">
        <v>3362</v>
      </c>
      <c r="B902" s="74" t="s">
        <v>11933</v>
      </c>
      <c r="C902" s="261" t="s">
        <v>14669</v>
      </c>
      <c r="D902" s="74" t="s">
        <v>11934</v>
      </c>
      <c r="E902" s="4">
        <v>0.250843794062166</v>
      </c>
      <c r="F902" s="5">
        <v>-2.4307775820442199</v>
      </c>
      <c r="G902" s="222">
        <v>0.60059663905678418</v>
      </c>
      <c r="K902" s="253" t="s">
        <v>7493</v>
      </c>
      <c r="L902" s="74" t="s">
        <v>13573</v>
      </c>
      <c r="M902" s="261" t="s">
        <v>16230</v>
      </c>
      <c r="N902" s="74" t="s">
        <v>12446</v>
      </c>
      <c r="O902" s="26">
        <v>0.216378065040187</v>
      </c>
      <c r="P902" s="5">
        <v>-4.1102173725937901</v>
      </c>
      <c r="Q902" s="222">
        <v>0.66478676720153129</v>
      </c>
      <c r="U902" s="253" t="s">
        <v>1600</v>
      </c>
      <c r="V902" s="74" t="s">
        <v>8313</v>
      </c>
      <c r="W902" s="261" t="s">
        <v>15506</v>
      </c>
      <c r="X902" s="74" t="s">
        <v>8314</v>
      </c>
      <c r="Y902" s="4">
        <v>0.18916801529020599</v>
      </c>
      <c r="Z902" s="216">
        <v>-0.93235684446129596</v>
      </c>
      <c r="AA902" s="222">
        <v>0.72315229265534708</v>
      </c>
      <c r="BZ902" s="32"/>
    </row>
    <row r="903" spans="1:78" ht="25" customHeight="1" x14ac:dyDescent="0.2">
      <c r="A903" s="253" t="s">
        <v>1492</v>
      </c>
      <c r="B903" s="74" t="s">
        <v>11476</v>
      </c>
      <c r="C903" s="261" t="s">
        <v>14620</v>
      </c>
      <c r="D903" s="74" t="s">
        <v>11477</v>
      </c>
      <c r="E903" s="4">
        <v>0.25121323011875502</v>
      </c>
      <c r="F903" s="5">
        <v>-3.33180788804161</v>
      </c>
      <c r="G903" s="222">
        <v>0.59995749225861761</v>
      </c>
      <c r="K903" s="253" t="s">
        <v>7702</v>
      </c>
      <c r="L903" s="74" t="s">
        <v>12759</v>
      </c>
      <c r="M903" s="261" t="s">
        <v>14875</v>
      </c>
      <c r="N903" s="74" t="s">
        <v>12760</v>
      </c>
      <c r="O903" s="26">
        <v>0.216645212798736</v>
      </c>
      <c r="P903" s="5">
        <v>-3.1253787801212001</v>
      </c>
      <c r="Q903" s="222">
        <v>0.66425090311270329</v>
      </c>
      <c r="U903" s="253" t="s">
        <v>3233</v>
      </c>
      <c r="V903" s="74" t="s">
        <v>13405</v>
      </c>
      <c r="W903" s="261" t="s">
        <v>15038</v>
      </c>
      <c r="X903" s="74" t="s">
        <v>13406</v>
      </c>
      <c r="Y903" s="4">
        <v>0.190285920353509</v>
      </c>
      <c r="Z903" s="216">
        <v>-4.1609004821074302</v>
      </c>
      <c r="AA903" s="222">
        <v>0.72059334486585758</v>
      </c>
      <c r="BZ903" s="32"/>
    </row>
    <row r="904" spans="1:78" ht="25" customHeight="1" x14ac:dyDescent="0.2">
      <c r="A904" s="253" t="s">
        <v>7481</v>
      </c>
      <c r="B904" s="74" t="s">
        <v>13058</v>
      </c>
      <c r="C904" s="261" t="s">
        <v>14999</v>
      </c>
      <c r="D904" s="74" t="s">
        <v>10325</v>
      </c>
      <c r="E904" s="4">
        <v>0.25136252642154799</v>
      </c>
      <c r="F904" s="5">
        <v>2.3668509804626598</v>
      </c>
      <c r="G904" s="222">
        <v>0.5996994672284206</v>
      </c>
      <c r="K904" s="253" t="s">
        <v>4638</v>
      </c>
      <c r="L904" s="74" t="s">
        <v>11066</v>
      </c>
      <c r="M904" s="261" t="s">
        <v>15427</v>
      </c>
      <c r="N904" s="74" t="s">
        <v>11067</v>
      </c>
      <c r="O904" s="26">
        <v>0.21702896068139799</v>
      </c>
      <c r="P904" s="5">
        <v>-0.93481913619451595</v>
      </c>
      <c r="Q904" s="222">
        <v>0.66348230935466035</v>
      </c>
      <c r="U904" s="253" t="s">
        <v>7653</v>
      </c>
      <c r="V904" s="74" t="s">
        <v>13349</v>
      </c>
      <c r="W904" s="261" t="s">
        <v>14815</v>
      </c>
      <c r="X904" s="74" t="s">
        <v>13350</v>
      </c>
      <c r="Y904" s="4">
        <v>0.190323692208031</v>
      </c>
      <c r="Z904" s="216">
        <v>-2.0788577246460802</v>
      </c>
      <c r="AA904" s="222">
        <v>0.72050714573949504</v>
      </c>
      <c r="BZ904" s="32"/>
    </row>
    <row r="905" spans="1:78" ht="25" customHeight="1" x14ac:dyDescent="0.2">
      <c r="A905" s="253" t="s">
        <v>2263</v>
      </c>
      <c r="B905" s="74" t="s">
        <v>9090</v>
      </c>
      <c r="C905" s="261" t="s">
        <v>15876</v>
      </c>
      <c r="D905" s="74" t="s">
        <v>9091</v>
      </c>
      <c r="E905" s="4">
        <v>0.25199931260803698</v>
      </c>
      <c r="F905" s="5">
        <v>1.47531495153995</v>
      </c>
      <c r="G905" s="222">
        <v>0.59860064386505751</v>
      </c>
      <c r="K905" s="253" t="s">
        <v>7403</v>
      </c>
      <c r="L905" s="74" t="s">
        <v>10706</v>
      </c>
      <c r="M905" s="261" t="s">
        <v>14418</v>
      </c>
      <c r="N905" s="74" t="s">
        <v>10707</v>
      </c>
      <c r="O905" s="26">
        <v>0.217130907566044</v>
      </c>
      <c r="P905" s="5">
        <v>-3.0658510376699102</v>
      </c>
      <c r="Q905" s="222">
        <v>0.66327835236323474</v>
      </c>
      <c r="U905" s="253" t="s">
        <v>7554</v>
      </c>
      <c r="V905" s="74" t="s">
        <v>13380</v>
      </c>
      <c r="W905" s="261" t="s">
        <v>15674</v>
      </c>
      <c r="X905" s="74" t="s">
        <v>12755</v>
      </c>
      <c r="Y905" s="4">
        <v>0.19124125671373299</v>
      </c>
      <c r="Z905" s="216">
        <v>-2.8895407877977499</v>
      </c>
      <c r="AA905" s="222">
        <v>0.71841841106469051</v>
      </c>
      <c r="BZ905" s="32"/>
    </row>
    <row r="906" spans="1:78" ht="25" customHeight="1" x14ac:dyDescent="0.2">
      <c r="A906" s="253" t="s">
        <v>4918</v>
      </c>
      <c r="B906" s="74" t="s">
        <v>12823</v>
      </c>
      <c r="C906" s="261" t="s">
        <v>14591</v>
      </c>
      <c r="D906" s="74" t="s">
        <v>10955</v>
      </c>
      <c r="E906" s="4">
        <v>0.252199921708673</v>
      </c>
      <c r="F906" s="5">
        <v>-1.3781685606957601</v>
      </c>
      <c r="G906" s="222">
        <v>0.59825505258251122</v>
      </c>
      <c r="K906" s="253" t="s">
        <v>5188</v>
      </c>
      <c r="L906" s="74" t="s">
        <v>11206</v>
      </c>
      <c r="M906" s="261" t="s">
        <v>14683</v>
      </c>
      <c r="N906" s="74" t="s">
        <v>11207</v>
      </c>
      <c r="O906" s="26">
        <v>0.21754242595454701</v>
      </c>
      <c r="P906" s="5">
        <v>1.75941214772493</v>
      </c>
      <c r="Q906" s="222">
        <v>0.6624560326811112</v>
      </c>
      <c r="U906" s="253" t="s">
        <v>5016</v>
      </c>
      <c r="V906" s="74" t="s">
        <v>13071</v>
      </c>
      <c r="W906" s="261" t="s">
        <v>14996</v>
      </c>
      <c r="X906" s="74" t="s">
        <v>10499</v>
      </c>
      <c r="Y906" s="4">
        <v>0.19164107078887699</v>
      </c>
      <c r="Z906" s="216">
        <v>3.0382870323546101</v>
      </c>
      <c r="AA906" s="222">
        <v>0.71751141119939965</v>
      </c>
      <c r="BZ906" s="32"/>
    </row>
    <row r="907" spans="1:78" ht="25" customHeight="1" x14ac:dyDescent="0.2">
      <c r="A907" s="253" t="s">
        <v>7612</v>
      </c>
      <c r="B907" s="74" t="s">
        <v>13451</v>
      </c>
      <c r="C907" s="261" t="s">
        <v>15801</v>
      </c>
      <c r="D907" s="74" t="s">
        <v>9059</v>
      </c>
      <c r="E907" s="4">
        <v>0.252273812658385</v>
      </c>
      <c r="F907" s="5">
        <v>2.1401013653667902</v>
      </c>
      <c r="G907" s="222">
        <v>0.59812782918210061</v>
      </c>
      <c r="K907" s="253" t="s">
        <v>1522</v>
      </c>
      <c r="L907" s="74" t="s">
        <v>8230</v>
      </c>
      <c r="M907" s="261" t="s">
        <v>16232</v>
      </c>
      <c r="N907" s="74" t="s">
        <v>8231</v>
      </c>
      <c r="O907" s="26">
        <v>0.21779331816595299</v>
      </c>
      <c r="P907" s="5">
        <v>-4.1369182667867603</v>
      </c>
      <c r="Q907" s="222">
        <v>0.66195544840104104</v>
      </c>
      <c r="U907" s="253" t="s">
        <v>2652</v>
      </c>
      <c r="V907" s="74" t="s">
        <v>11108</v>
      </c>
      <c r="W907" s="261" t="s">
        <v>16005</v>
      </c>
      <c r="X907" s="74" t="s">
        <v>11109</v>
      </c>
      <c r="Y907" s="4">
        <v>0.19167567818952999</v>
      </c>
      <c r="Z907" s="216">
        <v>-3.1340881255501398</v>
      </c>
      <c r="AA907" s="222">
        <v>0.71743299144227968</v>
      </c>
      <c r="BZ907" s="32"/>
    </row>
    <row r="908" spans="1:78" ht="25" customHeight="1" x14ac:dyDescent="0.2">
      <c r="A908" s="253" t="s">
        <v>7213</v>
      </c>
      <c r="B908" s="74" t="s">
        <v>13361</v>
      </c>
      <c r="C908" s="261" t="s">
        <v>14581</v>
      </c>
      <c r="D908" s="74" t="s">
        <v>10085</v>
      </c>
      <c r="E908" s="4">
        <v>0.252559345443848</v>
      </c>
      <c r="F908" s="5">
        <v>-0.842761107759186</v>
      </c>
      <c r="G908" s="222">
        <v>0.5976365566721159</v>
      </c>
      <c r="K908" s="253" t="s">
        <v>7843</v>
      </c>
      <c r="L908" s="74" t="s">
        <v>9797</v>
      </c>
      <c r="M908" s="261" t="s">
        <v>16152</v>
      </c>
      <c r="N908" s="74" t="s">
        <v>9798</v>
      </c>
      <c r="O908" s="26">
        <v>0.21806527857584801</v>
      </c>
      <c r="P908" s="5">
        <v>-3.4302738827874202</v>
      </c>
      <c r="Q908" s="222">
        <v>0.66141347941603257</v>
      </c>
      <c r="U908" s="253" t="s">
        <v>4365</v>
      </c>
      <c r="V908" s="74" t="s">
        <v>8243</v>
      </c>
      <c r="W908" s="261" t="s">
        <v>16136</v>
      </c>
      <c r="X908" s="74" t="s">
        <v>8244</v>
      </c>
      <c r="Y908" s="4">
        <v>0.192516419167891</v>
      </c>
      <c r="Z908" s="216">
        <v>-2.90986662133519</v>
      </c>
      <c r="AA908" s="222">
        <v>0.71553222485717827</v>
      </c>
      <c r="BZ908" s="32"/>
    </row>
    <row r="909" spans="1:78" ht="25" customHeight="1" x14ac:dyDescent="0.2">
      <c r="A909" s="253" t="s">
        <v>2496</v>
      </c>
      <c r="B909" s="74" t="s">
        <v>8927</v>
      </c>
      <c r="C909" s="261" t="s">
        <v>14846</v>
      </c>
      <c r="D909" s="74" t="s">
        <v>8928</v>
      </c>
      <c r="E909" s="4">
        <v>0.253319508608983</v>
      </c>
      <c r="F909" s="5">
        <v>1.9995795009141899</v>
      </c>
      <c r="G909" s="222">
        <v>0.59633136309148227</v>
      </c>
      <c r="K909" s="253" t="s">
        <v>7437</v>
      </c>
      <c r="L909" s="74" t="s">
        <v>13424</v>
      </c>
      <c r="M909" s="261" t="s">
        <v>14561</v>
      </c>
      <c r="N909" s="74" t="s">
        <v>12431</v>
      </c>
      <c r="O909" s="26">
        <v>0.21881560348469201</v>
      </c>
      <c r="P909" s="5">
        <v>-1.86160085336996</v>
      </c>
      <c r="Q909" s="222">
        <v>0.65992171220294848</v>
      </c>
      <c r="U909" s="253" t="s">
        <v>5210</v>
      </c>
      <c r="V909" s="74" t="s">
        <v>8924</v>
      </c>
      <c r="W909" s="261" t="s">
        <v>15166</v>
      </c>
      <c r="X909" s="74" t="s">
        <v>8925</v>
      </c>
      <c r="Y909" s="4">
        <v>0.19320062126304399</v>
      </c>
      <c r="Z909" s="216">
        <v>-0.79091915660229395</v>
      </c>
      <c r="AA909" s="222">
        <v>0.71399148138492496</v>
      </c>
      <c r="BZ909" s="32"/>
    </row>
    <row r="910" spans="1:78" ht="25" customHeight="1" x14ac:dyDescent="0.2">
      <c r="A910" s="253" t="s">
        <v>7589</v>
      </c>
      <c r="B910" s="74" t="s">
        <v>12790</v>
      </c>
      <c r="C910" s="261" t="s">
        <v>16098</v>
      </c>
      <c r="D910" s="74" t="s">
        <v>12778</v>
      </c>
      <c r="E910" s="4">
        <v>0.253652526153055</v>
      </c>
      <c r="F910" s="5">
        <v>3.07406477160063</v>
      </c>
      <c r="G910" s="222">
        <v>0.59576080813912902</v>
      </c>
      <c r="K910" s="253" t="s">
        <v>5074</v>
      </c>
      <c r="L910" s="74" t="s">
        <v>8644</v>
      </c>
      <c r="M910" s="261" t="s">
        <v>15765</v>
      </c>
      <c r="N910" s="74" t="s">
        <v>8645</v>
      </c>
      <c r="O910" s="26">
        <v>0.21925060109673</v>
      </c>
      <c r="P910" s="5">
        <v>-1.6404822474504801</v>
      </c>
      <c r="Q910" s="222">
        <v>0.65905920729996026</v>
      </c>
      <c r="U910" s="253" t="s">
        <v>3587</v>
      </c>
      <c r="V910" s="74" t="s">
        <v>11117</v>
      </c>
      <c r="W910" s="261" t="s">
        <v>15530</v>
      </c>
      <c r="X910" s="74" t="s">
        <v>11118</v>
      </c>
      <c r="Y910" s="4">
        <v>0.194453566862372</v>
      </c>
      <c r="Z910" s="216">
        <v>1.6417513476214001</v>
      </c>
      <c r="AA910" s="222">
        <v>0.71118408617844742</v>
      </c>
      <c r="BZ910" s="32"/>
    </row>
    <row r="911" spans="1:78" ht="25" customHeight="1" x14ac:dyDescent="0.2">
      <c r="A911" s="253" t="s">
        <v>4236</v>
      </c>
      <c r="B911" s="74" t="s">
        <v>11703</v>
      </c>
      <c r="C911" s="261" t="s">
        <v>16198</v>
      </c>
      <c r="D911" s="74" t="s">
        <v>11704</v>
      </c>
      <c r="E911" s="4">
        <v>0.25397066644008498</v>
      </c>
      <c r="F911" s="5">
        <v>1.1892386618420501</v>
      </c>
      <c r="G911" s="222">
        <v>0.59521644140713503</v>
      </c>
      <c r="K911" s="253" t="s">
        <v>7801</v>
      </c>
      <c r="L911" s="74" t="s">
        <v>9087</v>
      </c>
      <c r="M911" s="261" t="s">
        <v>15303</v>
      </c>
      <c r="N911" s="74" t="s">
        <v>9088</v>
      </c>
      <c r="O911" s="26">
        <v>0.219306074351273</v>
      </c>
      <c r="P911" s="5">
        <v>-0.69805233629471297</v>
      </c>
      <c r="Q911" s="222">
        <v>0.65894933904430042</v>
      </c>
      <c r="U911" s="253" t="s">
        <v>2775</v>
      </c>
      <c r="V911" s="74" t="s">
        <v>10259</v>
      </c>
      <c r="W911" s="261" t="s">
        <v>15453</v>
      </c>
      <c r="X911" s="74" t="s">
        <v>10260</v>
      </c>
      <c r="Y911" s="4">
        <v>0.19469364884830201</v>
      </c>
      <c r="Z911" s="216">
        <v>-2.39425967330985</v>
      </c>
      <c r="AA911" s="222">
        <v>0.71064821548112289</v>
      </c>
      <c r="BZ911" s="32"/>
    </row>
    <row r="912" spans="1:78" ht="25" customHeight="1" x14ac:dyDescent="0.2">
      <c r="A912" s="253" t="s">
        <v>7379</v>
      </c>
      <c r="B912" s="74" t="s">
        <v>13604</v>
      </c>
      <c r="C912" s="261" t="s">
        <v>14288</v>
      </c>
      <c r="D912" s="74" t="s">
        <v>12424</v>
      </c>
      <c r="E912" s="4">
        <v>0.254031676842917</v>
      </c>
      <c r="F912" s="5">
        <v>2.5307361860467301</v>
      </c>
      <c r="G912" s="222">
        <v>0.595112125032353</v>
      </c>
      <c r="K912" s="253" t="s">
        <v>3650</v>
      </c>
      <c r="L912" s="74" t="s">
        <v>9965</v>
      </c>
      <c r="M912" s="261" t="s">
        <v>14670</v>
      </c>
      <c r="N912" s="74" t="s">
        <v>9966</v>
      </c>
      <c r="O912" s="26">
        <v>0.21945955999267699</v>
      </c>
      <c r="P912" s="5">
        <v>1.99759835069133</v>
      </c>
      <c r="Q912" s="222">
        <v>0.65864549587786037</v>
      </c>
      <c r="U912" s="253" t="s">
        <v>5021</v>
      </c>
      <c r="V912" s="74" t="s">
        <v>12576</v>
      </c>
      <c r="W912" s="261" t="s">
        <v>15169</v>
      </c>
      <c r="X912" s="74" t="s">
        <v>11069</v>
      </c>
      <c r="Y912" s="4">
        <v>0.19488574548033499</v>
      </c>
      <c r="Z912" s="216">
        <v>2.86103279370244</v>
      </c>
      <c r="AA912" s="222">
        <v>0.71021992530325462</v>
      </c>
      <c r="BZ912" s="32"/>
    </row>
    <row r="913" spans="1:78" ht="25" customHeight="1" x14ac:dyDescent="0.2">
      <c r="A913" s="253" t="s">
        <v>1882</v>
      </c>
      <c r="B913" s="74" t="s">
        <v>12213</v>
      </c>
      <c r="C913" s="261" t="s">
        <v>14984</v>
      </c>
      <c r="D913" s="74" t="s">
        <v>12214</v>
      </c>
      <c r="E913" s="4">
        <v>0.25461677518513098</v>
      </c>
      <c r="F913" s="5">
        <v>3.4723663273257399</v>
      </c>
      <c r="G913" s="222">
        <v>0.59411298665905177</v>
      </c>
      <c r="K913" s="253" t="s">
        <v>4144</v>
      </c>
      <c r="L913" s="74" t="s">
        <v>8766</v>
      </c>
      <c r="M913" s="261" t="s">
        <v>16181</v>
      </c>
      <c r="N913" s="74" t="s">
        <v>8767</v>
      </c>
      <c r="O913" s="26">
        <v>0.21977673629900499</v>
      </c>
      <c r="P913" s="5">
        <v>-3.6054034326535902</v>
      </c>
      <c r="Q913" s="222">
        <v>0.65801828020950992</v>
      </c>
      <c r="U913" s="253" t="s">
        <v>7707</v>
      </c>
      <c r="V913" s="74" t="s">
        <v>13171</v>
      </c>
      <c r="W913" s="261" t="s">
        <v>16125</v>
      </c>
      <c r="X913" s="74" t="s">
        <v>11592</v>
      </c>
      <c r="Y913" s="4">
        <v>0.19501278198258701</v>
      </c>
      <c r="Z913" s="216">
        <v>-1.4737603136475099</v>
      </c>
      <c r="AA913" s="222">
        <v>0.70993692216272142</v>
      </c>
      <c r="BZ913" s="32"/>
    </row>
    <row r="914" spans="1:78" ht="25" customHeight="1" x14ac:dyDescent="0.2">
      <c r="A914" s="253" t="s">
        <v>4324</v>
      </c>
      <c r="B914" s="74" t="s">
        <v>11527</v>
      </c>
      <c r="C914" s="261" t="s">
        <v>16083</v>
      </c>
      <c r="D914" s="74" t="s">
        <v>11528</v>
      </c>
      <c r="E914" s="4">
        <v>0.25505111539755299</v>
      </c>
      <c r="F914" s="5">
        <v>0.65501396831565695</v>
      </c>
      <c r="G914" s="222">
        <v>0.59337277285836509</v>
      </c>
      <c r="K914" s="253" t="s">
        <v>3303</v>
      </c>
      <c r="L914" s="74" t="s">
        <v>11216</v>
      </c>
      <c r="M914" s="261" t="s">
        <v>15472</v>
      </c>
      <c r="N914" s="74" t="s">
        <v>11217</v>
      </c>
      <c r="O914" s="26">
        <v>0.219986443699662</v>
      </c>
      <c r="P914" s="5">
        <v>-1.00741806438411</v>
      </c>
      <c r="Q914" s="222">
        <v>0.65760408103156442</v>
      </c>
      <c r="U914" s="253" t="s">
        <v>4804</v>
      </c>
      <c r="V914" s="74" t="s">
        <v>8904</v>
      </c>
      <c r="W914" s="261" t="s">
        <v>15403</v>
      </c>
      <c r="X914" s="74" t="s">
        <v>8905</v>
      </c>
      <c r="Y914" s="4">
        <v>0.19603546068796501</v>
      </c>
      <c r="Z914" s="216">
        <v>-0.77361120117692805</v>
      </c>
      <c r="AA914" s="222">
        <v>0.70766536237748934</v>
      </c>
      <c r="BZ914" s="32"/>
    </row>
    <row r="915" spans="1:78" ht="25" customHeight="1" x14ac:dyDescent="0.2">
      <c r="A915" s="253" t="s">
        <v>7386</v>
      </c>
      <c r="B915" s="74" t="s">
        <v>8402</v>
      </c>
      <c r="C915" s="261" t="s">
        <v>14240</v>
      </c>
      <c r="D915" s="74" t="s">
        <v>8403</v>
      </c>
      <c r="E915" s="4">
        <v>0.25529252763766103</v>
      </c>
      <c r="F915" s="5">
        <v>1.8813851242089801</v>
      </c>
      <c r="G915" s="222">
        <v>0.59296189672423927</v>
      </c>
      <c r="K915" s="253" t="s">
        <v>4759</v>
      </c>
      <c r="L915" s="74" t="s">
        <v>11153</v>
      </c>
      <c r="M915" s="261" t="s">
        <v>14592</v>
      </c>
      <c r="N915" s="74" t="s">
        <v>11154</v>
      </c>
      <c r="O915" s="26">
        <v>0.22022804009688199</v>
      </c>
      <c r="P915" s="5">
        <v>-2.8350759558515399</v>
      </c>
      <c r="Q915" s="222">
        <v>0.65712738616323685</v>
      </c>
      <c r="U915" s="253" t="s">
        <v>4045</v>
      </c>
      <c r="V915" s="74" t="s">
        <v>9745</v>
      </c>
      <c r="W915" s="261" t="s">
        <v>15892</v>
      </c>
      <c r="X915" s="74" t="s">
        <v>9746</v>
      </c>
      <c r="Y915" s="4">
        <v>0.19626798951999899</v>
      </c>
      <c r="Z915" s="216">
        <v>-1.68346335790697</v>
      </c>
      <c r="AA915" s="222">
        <v>0.7071505262198744</v>
      </c>
      <c r="BZ915" s="32"/>
    </row>
    <row r="916" spans="1:78" ht="25" customHeight="1" x14ac:dyDescent="0.2">
      <c r="A916" s="253" t="s">
        <v>4475</v>
      </c>
      <c r="B916" s="74" t="s">
        <v>10615</v>
      </c>
      <c r="C916" s="261" t="s">
        <v>15693</v>
      </c>
      <c r="D916" s="74" t="s">
        <v>10616</v>
      </c>
      <c r="E916" s="4">
        <v>0.25568590457167101</v>
      </c>
      <c r="F916" s="5">
        <v>1.7352070586852599</v>
      </c>
      <c r="G916" s="222">
        <v>0.59229321305882221</v>
      </c>
      <c r="K916" s="253" t="s">
        <v>2169</v>
      </c>
      <c r="L916" s="74" t="s">
        <v>11768</v>
      </c>
      <c r="M916" s="261" t="s">
        <v>15502</v>
      </c>
      <c r="N916" s="74" t="s">
        <v>11769</v>
      </c>
      <c r="O916" s="26">
        <v>0.22053350090371299</v>
      </c>
      <c r="P916" s="5">
        <v>-1.0623347747948</v>
      </c>
      <c r="Q916" s="222">
        <v>0.65652542818032533</v>
      </c>
      <c r="U916" s="253" t="s">
        <v>4965</v>
      </c>
      <c r="V916" s="74" t="s">
        <v>13404</v>
      </c>
      <c r="W916" s="261" t="s">
        <v>15939</v>
      </c>
      <c r="X916" s="74" t="s">
        <v>11932</v>
      </c>
      <c r="Y916" s="4">
        <v>0.19711793561033</v>
      </c>
      <c r="Z916" s="216">
        <v>-1.7234001174779601</v>
      </c>
      <c r="AA916" s="222">
        <v>0.70527385779964225</v>
      </c>
      <c r="BZ916" s="32"/>
    </row>
    <row r="917" spans="1:78" ht="25" customHeight="1" x14ac:dyDescent="0.2">
      <c r="A917" s="253" t="s">
        <v>7782</v>
      </c>
      <c r="B917" s="74" t="s">
        <v>10044</v>
      </c>
      <c r="C917" s="261" t="s">
        <v>15911</v>
      </c>
      <c r="D917" s="74" t="s">
        <v>10045</v>
      </c>
      <c r="E917" s="4">
        <v>0.256261112022941</v>
      </c>
      <c r="F917" s="5">
        <v>-2.73108474726516</v>
      </c>
      <c r="G917" s="222">
        <v>0.59131729360208529</v>
      </c>
      <c r="K917" s="253" t="s">
        <v>1813</v>
      </c>
      <c r="L917" s="74" t="s">
        <v>10057</v>
      </c>
      <c r="M917" s="261" t="s">
        <v>14435</v>
      </c>
      <c r="N917" s="74" t="s">
        <v>10058</v>
      </c>
      <c r="O917" s="26">
        <v>0.220665637614916</v>
      </c>
      <c r="P917" s="5">
        <v>3.7858062162803501</v>
      </c>
      <c r="Q917" s="222">
        <v>0.65626529056337168</v>
      </c>
      <c r="U917" s="253" t="s">
        <v>4159</v>
      </c>
      <c r="V917" s="74" t="s">
        <v>9694</v>
      </c>
      <c r="W917" s="261" t="s">
        <v>15758</v>
      </c>
      <c r="X917" s="74" t="s">
        <v>9695</v>
      </c>
      <c r="Y917" s="4">
        <v>0.197221696972809</v>
      </c>
      <c r="Z917" s="216">
        <v>-2.2308323796558001</v>
      </c>
      <c r="AA917" s="222">
        <v>0.70504530867865134</v>
      </c>
      <c r="BZ917" s="32"/>
    </row>
    <row r="918" spans="1:78" ht="25" customHeight="1" x14ac:dyDescent="0.2">
      <c r="A918" s="253" t="s">
        <v>7850</v>
      </c>
      <c r="B918" s="74" t="s">
        <v>13371</v>
      </c>
      <c r="C918" s="261" t="s">
        <v>14745</v>
      </c>
      <c r="D918" s="74" t="s">
        <v>11312</v>
      </c>
      <c r="E918" s="4">
        <v>0.25659181845512002</v>
      </c>
      <c r="F918" s="5">
        <v>2.1608471098609798</v>
      </c>
      <c r="G918" s="222">
        <v>0.59075719541409843</v>
      </c>
      <c r="K918" s="253" t="s">
        <v>2468</v>
      </c>
      <c r="L918" s="74" t="s">
        <v>12100</v>
      </c>
      <c r="M918" s="261" t="s">
        <v>14455</v>
      </c>
      <c r="N918" s="74" t="s">
        <v>12101</v>
      </c>
      <c r="O918" s="26">
        <v>0.221628888864666</v>
      </c>
      <c r="P918" s="5">
        <v>1.5511859785656601</v>
      </c>
      <c r="Q918" s="222">
        <v>0.6543736308714645</v>
      </c>
      <c r="U918" s="253" t="s">
        <v>4341</v>
      </c>
      <c r="V918" s="74" t="s">
        <v>10979</v>
      </c>
      <c r="W918" s="261" t="s">
        <v>15198</v>
      </c>
      <c r="X918" s="74" t="s">
        <v>10980</v>
      </c>
      <c r="Y918" s="4">
        <v>0.19733476355438101</v>
      </c>
      <c r="Z918" s="216">
        <v>-1.15026534761274</v>
      </c>
      <c r="AA918" s="222">
        <v>0.70479640035388114</v>
      </c>
      <c r="BZ918" s="32"/>
    </row>
    <row r="919" spans="1:78" ht="25" customHeight="1" x14ac:dyDescent="0.2">
      <c r="A919" s="253" t="s">
        <v>2213</v>
      </c>
      <c r="B919" s="74" t="s">
        <v>8078</v>
      </c>
      <c r="C919" s="261" t="s">
        <v>15456</v>
      </c>
      <c r="D919" s="74" t="s">
        <v>8079</v>
      </c>
      <c r="E919" s="4">
        <v>0.25666018079951902</v>
      </c>
      <c r="F919" s="5">
        <v>2.3814428928836402</v>
      </c>
      <c r="G919" s="222">
        <v>0.59064150413900884</v>
      </c>
      <c r="K919" s="253" t="s">
        <v>2890</v>
      </c>
      <c r="L919" s="74" t="s">
        <v>13601</v>
      </c>
      <c r="M919" s="261" t="s">
        <v>16222</v>
      </c>
      <c r="N919" s="74" t="s">
        <v>13602</v>
      </c>
      <c r="O919" s="26">
        <v>0.221677013672818</v>
      </c>
      <c r="P919" s="5">
        <v>-4.0441360518611802</v>
      </c>
      <c r="Q919" s="222">
        <v>0.654279337794898</v>
      </c>
      <c r="U919" s="253" t="s">
        <v>7575</v>
      </c>
      <c r="V919" s="74" t="s">
        <v>13236</v>
      </c>
      <c r="W919" s="261" t="s">
        <v>15726</v>
      </c>
      <c r="X919" s="74" t="s">
        <v>13237</v>
      </c>
      <c r="Y919" s="4">
        <v>0.19779059342054001</v>
      </c>
      <c r="Z919" s="216">
        <v>-2.1897288232401699</v>
      </c>
      <c r="AA919" s="222">
        <v>0.70379436654417138</v>
      </c>
      <c r="BZ919" s="32"/>
    </row>
    <row r="920" spans="1:78" ht="25" customHeight="1" x14ac:dyDescent="0.2">
      <c r="A920" s="253" t="s">
        <v>7558</v>
      </c>
      <c r="B920" s="74" t="s">
        <v>13104</v>
      </c>
      <c r="C920" s="261" t="s">
        <v>16001</v>
      </c>
      <c r="D920" s="74" t="s">
        <v>9712</v>
      </c>
      <c r="E920" s="4">
        <v>0.25687255144075699</v>
      </c>
      <c r="F920" s="5">
        <v>0.707108269508675</v>
      </c>
      <c r="G920" s="222">
        <v>0.59028230053980135</v>
      </c>
      <c r="K920" s="253" t="s">
        <v>4172</v>
      </c>
      <c r="L920" s="74" t="s">
        <v>9574</v>
      </c>
      <c r="M920" s="261" t="s">
        <v>15318</v>
      </c>
      <c r="N920" s="74" t="s">
        <v>9575</v>
      </c>
      <c r="O920" s="26">
        <v>0.22185483501950001</v>
      </c>
      <c r="P920" s="5">
        <v>-0.727114494943085</v>
      </c>
      <c r="Q920" s="222">
        <v>0.65393110199630067</v>
      </c>
      <c r="U920" s="253" t="s">
        <v>335</v>
      </c>
      <c r="V920" s="74" t="s">
        <v>12794</v>
      </c>
      <c r="W920" s="261" t="s">
        <v>15144</v>
      </c>
      <c r="X920" s="74" t="s">
        <v>12546</v>
      </c>
      <c r="Y920" s="4">
        <v>0.197894871746812</v>
      </c>
      <c r="Z920" s="216">
        <v>0.83483369625311499</v>
      </c>
      <c r="AA920" s="222">
        <v>0.70356545996701758</v>
      </c>
      <c r="BZ920" s="32"/>
    </row>
    <row r="921" spans="1:78" ht="25" customHeight="1" x14ac:dyDescent="0.2">
      <c r="A921" s="253" t="s">
        <v>7690</v>
      </c>
      <c r="B921" s="74" t="s">
        <v>13051</v>
      </c>
      <c r="C921" s="261" t="s">
        <v>14650</v>
      </c>
      <c r="D921" s="74" t="s">
        <v>11623</v>
      </c>
      <c r="E921" s="4">
        <v>0.25781298307120298</v>
      </c>
      <c r="F921" s="5">
        <v>-1.5980816934719999</v>
      </c>
      <c r="G921" s="222">
        <v>0.5886952160198281</v>
      </c>
      <c r="K921" s="253" t="s">
        <v>7238</v>
      </c>
      <c r="L921" s="74" t="s">
        <v>10934</v>
      </c>
      <c r="M921" s="261" t="s">
        <v>15362</v>
      </c>
      <c r="N921" s="74" t="s">
        <v>10935</v>
      </c>
      <c r="O921" s="26">
        <v>0.22203066052672299</v>
      </c>
      <c r="P921" s="5">
        <v>-0.80944335276978996</v>
      </c>
      <c r="Q921" s="222">
        <v>0.65358704907128029</v>
      </c>
      <c r="U921" s="253" t="s">
        <v>906</v>
      </c>
      <c r="V921" s="74" t="s">
        <v>12506</v>
      </c>
      <c r="W921" s="261" t="s">
        <v>15925</v>
      </c>
      <c r="X921" s="74" t="s">
        <v>12507</v>
      </c>
      <c r="Y921" s="4">
        <v>0.19792769932215201</v>
      </c>
      <c r="Z921" s="216">
        <v>-4.6428255777701803</v>
      </c>
      <c r="AA921" s="222">
        <v>0.70349342347441124</v>
      </c>
      <c r="BZ921" s="32"/>
    </row>
    <row r="922" spans="1:78" ht="25" customHeight="1" x14ac:dyDescent="0.2">
      <c r="A922" s="253" t="s">
        <v>7763</v>
      </c>
      <c r="B922" s="74" t="s">
        <v>10826</v>
      </c>
      <c r="C922" s="261" t="s">
        <v>15174</v>
      </c>
      <c r="D922" s="74" t="s">
        <v>10827</v>
      </c>
      <c r="E922" s="4">
        <v>0.25818976103109897</v>
      </c>
      <c r="F922" s="5">
        <v>-1.4354470335781899</v>
      </c>
      <c r="G922" s="222">
        <v>0.58806098443932864</v>
      </c>
      <c r="K922" s="253" t="s">
        <v>7563</v>
      </c>
      <c r="L922" s="74" t="s">
        <v>13050</v>
      </c>
      <c r="M922" s="261" t="s">
        <v>15574</v>
      </c>
      <c r="N922" s="74" t="s">
        <v>12893</v>
      </c>
      <c r="O922" s="26">
        <v>0.222324526424204</v>
      </c>
      <c r="P922" s="5">
        <v>-1.2132088864731601</v>
      </c>
      <c r="Q922" s="222">
        <v>0.65301262410652561</v>
      </c>
      <c r="U922" s="253" t="s">
        <v>1963</v>
      </c>
      <c r="V922" s="74" t="s">
        <v>12122</v>
      </c>
      <c r="W922" s="261" t="s">
        <v>14894</v>
      </c>
      <c r="X922" s="74" t="s">
        <v>12123</v>
      </c>
      <c r="Y922" s="4">
        <v>0.19793087417353999</v>
      </c>
      <c r="Z922" s="216">
        <v>3.9824608718990699</v>
      </c>
      <c r="AA922" s="222">
        <v>0.70348645724691983</v>
      </c>
      <c r="BZ922" s="32"/>
    </row>
    <row r="923" spans="1:78" ht="25" customHeight="1" x14ac:dyDescent="0.2">
      <c r="A923" s="253" t="s">
        <v>7458</v>
      </c>
      <c r="B923" s="74" t="s">
        <v>13482</v>
      </c>
      <c r="C923" s="261" t="s">
        <v>15592</v>
      </c>
      <c r="D923" s="74" t="s">
        <v>13431</v>
      </c>
      <c r="E923" s="4">
        <v>0.25850742817045402</v>
      </c>
      <c r="F923" s="5">
        <v>1.0997879314851899</v>
      </c>
      <c r="G923" s="222">
        <v>0.58752697300683221</v>
      </c>
      <c r="K923" s="253" t="s">
        <v>4324</v>
      </c>
      <c r="L923" s="74" t="s">
        <v>11527</v>
      </c>
      <c r="M923" s="261" t="s">
        <v>16083</v>
      </c>
      <c r="N923" s="74" t="s">
        <v>11528</v>
      </c>
      <c r="O923" s="26">
        <v>0.222332110401363</v>
      </c>
      <c r="P923" s="5">
        <v>-2.9991670168459601</v>
      </c>
      <c r="Q923" s="222">
        <v>0.65299780962200615</v>
      </c>
      <c r="U923" s="253" t="s">
        <v>5013</v>
      </c>
      <c r="V923" s="74" t="s">
        <v>9333</v>
      </c>
      <c r="W923" s="261" t="s">
        <v>15467</v>
      </c>
      <c r="X923" s="74" t="s">
        <v>9334</v>
      </c>
      <c r="Y923" s="4">
        <v>0.19834244849713001</v>
      </c>
      <c r="Z923" s="216">
        <v>1.3052237975960601</v>
      </c>
      <c r="AA923" s="222">
        <v>0.70258432979259078</v>
      </c>
      <c r="BZ923" s="32"/>
    </row>
    <row r="924" spans="1:78" ht="25" customHeight="1" x14ac:dyDescent="0.2">
      <c r="A924" s="253" t="s">
        <v>2584</v>
      </c>
      <c r="B924" s="74" t="s">
        <v>8662</v>
      </c>
      <c r="C924" s="261" t="s">
        <v>15057</v>
      </c>
      <c r="D924" s="74" t="s">
        <v>8663</v>
      </c>
      <c r="E924" s="4">
        <v>0.25880545522401899</v>
      </c>
      <c r="F924" s="5">
        <v>2.2574990010863298</v>
      </c>
      <c r="G924" s="222">
        <v>0.58702657364197885</v>
      </c>
      <c r="K924" s="253" t="s">
        <v>139</v>
      </c>
      <c r="L924" s="74" t="s">
        <v>12532</v>
      </c>
      <c r="M924" s="261" t="s">
        <v>16271</v>
      </c>
      <c r="N924" s="74" t="s">
        <v>9558</v>
      </c>
      <c r="O924" s="26">
        <v>0.22268827666837501</v>
      </c>
      <c r="P924" s="5">
        <v>-4.8225475442267198</v>
      </c>
      <c r="Q924" s="222">
        <v>0.65230264561638229</v>
      </c>
      <c r="U924" s="253" t="s">
        <v>1568</v>
      </c>
      <c r="V924" s="74" t="s">
        <v>9760</v>
      </c>
      <c r="W924" s="261" t="s">
        <v>16035</v>
      </c>
      <c r="X924" s="74" t="s">
        <v>9761</v>
      </c>
      <c r="Y924" s="4">
        <v>0.198550438178102</v>
      </c>
      <c r="Z924" s="216">
        <v>-2.4480286238139999</v>
      </c>
      <c r="AA924" s="222">
        <v>0.70212915016080435</v>
      </c>
      <c r="BZ924" s="32"/>
    </row>
    <row r="925" spans="1:78" ht="25" customHeight="1" x14ac:dyDescent="0.2">
      <c r="A925" s="253" t="s">
        <v>7455</v>
      </c>
      <c r="B925" s="74" t="s">
        <v>13390</v>
      </c>
      <c r="C925" s="261" t="s">
        <v>15293</v>
      </c>
      <c r="D925" s="74" t="s">
        <v>12720</v>
      </c>
      <c r="E925" s="4">
        <v>0.25896507048532402</v>
      </c>
      <c r="F925" s="5">
        <v>-1.56152812741518</v>
      </c>
      <c r="G925" s="222">
        <v>0.58675881012139897</v>
      </c>
      <c r="K925" s="253" t="s">
        <v>1940</v>
      </c>
      <c r="L925" s="74" t="s">
        <v>9831</v>
      </c>
      <c r="M925" s="261" t="s">
        <v>14822</v>
      </c>
      <c r="N925" s="74" t="s">
        <v>9832</v>
      </c>
      <c r="O925" s="26">
        <v>0.222749165263426</v>
      </c>
      <c r="P925" s="5">
        <v>0.59744045646470201</v>
      </c>
      <c r="Q925" s="222">
        <v>0.65218391477556437</v>
      </c>
      <c r="U925" s="253" t="s">
        <v>7517</v>
      </c>
      <c r="V925" s="74" t="s">
        <v>12886</v>
      </c>
      <c r="W925" s="261" t="s">
        <v>15542</v>
      </c>
      <c r="X925" s="74" t="s">
        <v>12621</v>
      </c>
      <c r="Y925" s="4">
        <v>0.19856193111807</v>
      </c>
      <c r="Z925" s="216">
        <v>-0.887539817831966</v>
      </c>
      <c r="AA925" s="222">
        <v>0.70210401208505424</v>
      </c>
      <c r="BZ925" s="32"/>
    </row>
    <row r="926" spans="1:78" ht="25" customHeight="1" x14ac:dyDescent="0.2">
      <c r="A926" s="253" t="s">
        <v>2508</v>
      </c>
      <c r="B926" s="74" t="s">
        <v>9216</v>
      </c>
      <c r="C926" s="261" t="s">
        <v>16237</v>
      </c>
      <c r="D926" s="74" t="s">
        <v>9217</v>
      </c>
      <c r="E926" s="4">
        <v>0.25903961375493101</v>
      </c>
      <c r="F926" s="5">
        <v>1.9084731179299299</v>
      </c>
      <c r="G926" s="222">
        <v>0.58663381615180088</v>
      </c>
      <c r="K926" s="253" t="s">
        <v>3380</v>
      </c>
      <c r="L926" s="74" t="s">
        <v>9308</v>
      </c>
      <c r="M926" s="261" t="s">
        <v>16039</v>
      </c>
      <c r="N926" s="74" t="s">
        <v>9309</v>
      </c>
      <c r="O926" s="26">
        <v>0.222846526155353</v>
      </c>
      <c r="P926" s="5">
        <v>-2.7788076211155599</v>
      </c>
      <c r="Q926" s="222">
        <v>0.65199413152763697</v>
      </c>
      <c r="U926" s="253" t="s">
        <v>7936</v>
      </c>
      <c r="V926" s="74" t="s">
        <v>11138</v>
      </c>
      <c r="W926" s="261" t="s">
        <v>15277</v>
      </c>
      <c r="X926" s="74" t="s">
        <v>11139</v>
      </c>
      <c r="Y926" s="4">
        <v>0.19881160096807701</v>
      </c>
      <c r="Z926" s="216">
        <v>-1.8316638315550799</v>
      </c>
      <c r="AA926" s="222">
        <v>0.70155827743657651</v>
      </c>
      <c r="BZ926" s="32"/>
    </row>
    <row r="927" spans="1:78" ht="25" customHeight="1" x14ac:dyDescent="0.2">
      <c r="A927" s="253" t="s">
        <v>7329</v>
      </c>
      <c r="B927" s="74" t="s">
        <v>13535</v>
      </c>
      <c r="C927" s="261" t="s">
        <v>14260</v>
      </c>
      <c r="D927" s="74" t="s">
        <v>13536</v>
      </c>
      <c r="E927" s="4">
        <v>0.25949919394017401</v>
      </c>
      <c r="F927" s="5">
        <v>1.15142518378063</v>
      </c>
      <c r="G927" s="222">
        <v>0.58586398682468788</v>
      </c>
      <c r="K927" s="253" t="s">
        <v>3801</v>
      </c>
      <c r="L927" s="74" t="s">
        <v>8041</v>
      </c>
      <c r="M927" s="261" t="s">
        <v>16145</v>
      </c>
      <c r="N927" s="74" t="s">
        <v>8042</v>
      </c>
      <c r="O927" s="26">
        <v>0.22285088408016099</v>
      </c>
      <c r="P927" s="5">
        <v>-3.3712596107039099</v>
      </c>
      <c r="Q927" s="222">
        <v>0.65198563866834158</v>
      </c>
      <c r="U927" s="253" t="s">
        <v>7652</v>
      </c>
      <c r="V927" s="74" t="s">
        <v>13540</v>
      </c>
      <c r="W927" s="261" t="s">
        <v>14736</v>
      </c>
      <c r="X927" s="74" t="s">
        <v>11580</v>
      </c>
      <c r="Y927" s="4">
        <v>0.19930457521431799</v>
      </c>
      <c r="Z927" s="216">
        <v>-3.1571440305525602</v>
      </c>
      <c r="AA927" s="222">
        <v>0.70048273156782603</v>
      </c>
      <c r="BZ927" s="32"/>
    </row>
    <row r="928" spans="1:78" ht="25" customHeight="1" x14ac:dyDescent="0.2">
      <c r="A928" s="253" t="s">
        <v>7475</v>
      </c>
      <c r="B928" s="74" t="s">
        <v>12682</v>
      </c>
      <c r="C928" s="261" t="s">
        <v>16208</v>
      </c>
      <c r="D928" s="74" t="s">
        <v>10457</v>
      </c>
      <c r="E928" s="4">
        <v>0.25973952467019501</v>
      </c>
      <c r="F928" s="5">
        <v>3.1535737142842701</v>
      </c>
      <c r="G928" s="222">
        <v>0.58546195857220062</v>
      </c>
      <c r="K928" s="253" t="s">
        <v>4454</v>
      </c>
      <c r="L928" s="74" t="s">
        <v>8475</v>
      </c>
      <c r="M928" s="261" t="s">
        <v>15564</v>
      </c>
      <c r="N928" s="74" t="s">
        <v>8476</v>
      </c>
      <c r="O928" s="26">
        <v>0.223020059339575</v>
      </c>
      <c r="P928" s="5">
        <v>-1.19867475062606</v>
      </c>
      <c r="Q928" s="222">
        <v>0.65165607296665973</v>
      </c>
      <c r="U928" s="253" t="s">
        <v>2091</v>
      </c>
      <c r="V928" s="74" t="s">
        <v>10680</v>
      </c>
      <c r="W928" s="261" t="s">
        <v>15422</v>
      </c>
      <c r="X928" s="74" t="s">
        <v>10681</v>
      </c>
      <c r="Y928" s="4">
        <v>0.19961655262092401</v>
      </c>
      <c r="Z928" s="216">
        <v>-1.4266730057179799</v>
      </c>
      <c r="AA928" s="222">
        <v>0.69980344895110957</v>
      </c>
      <c r="BZ928" s="32"/>
    </row>
    <row r="929" spans="1:78" ht="25" customHeight="1" x14ac:dyDescent="0.2">
      <c r="A929" s="253" t="s">
        <v>2033</v>
      </c>
      <c r="B929" s="74" t="s">
        <v>8981</v>
      </c>
      <c r="C929" s="261" t="s">
        <v>14769</v>
      </c>
      <c r="D929" s="74" t="s">
        <v>8982</v>
      </c>
      <c r="E929" s="4">
        <v>0.26042944671632201</v>
      </c>
      <c r="F929" s="5">
        <v>-1.0317770737029801</v>
      </c>
      <c r="G929" s="222">
        <v>0.58430991171912172</v>
      </c>
      <c r="K929" s="253" t="s">
        <v>5221</v>
      </c>
      <c r="L929" s="74" t="s">
        <v>12496</v>
      </c>
      <c r="M929" s="261" t="s">
        <v>14400</v>
      </c>
      <c r="N929" s="74" t="s">
        <v>8782</v>
      </c>
      <c r="O929" s="26">
        <v>0.223079718981852</v>
      </c>
      <c r="P929" s="5">
        <v>-1.79564594918006</v>
      </c>
      <c r="Q929" s="222">
        <v>0.65153991126989685</v>
      </c>
      <c r="U929" s="253" t="s">
        <v>1946</v>
      </c>
      <c r="V929" s="74" t="s">
        <v>8931</v>
      </c>
      <c r="W929" s="261" t="s">
        <v>16178</v>
      </c>
      <c r="X929" s="74" t="s">
        <v>8932</v>
      </c>
      <c r="Y929" s="4">
        <v>0.19974389134963499</v>
      </c>
      <c r="Z929" s="216">
        <v>-2.53608898781772</v>
      </c>
      <c r="AA929" s="222">
        <v>0.69952649358449337</v>
      </c>
      <c r="BZ929" s="32"/>
    </row>
    <row r="930" spans="1:78" ht="25" customHeight="1" x14ac:dyDescent="0.2">
      <c r="A930" s="253" t="s">
        <v>7672</v>
      </c>
      <c r="B930" s="74" t="s">
        <v>13123</v>
      </c>
      <c r="C930" s="261" t="s">
        <v>15837</v>
      </c>
      <c r="D930" s="74" t="s">
        <v>11792</v>
      </c>
      <c r="E930" s="4">
        <v>0.26105675630588698</v>
      </c>
      <c r="F930" s="5">
        <v>1.9013971082027601</v>
      </c>
      <c r="G930" s="222">
        <v>0.58326506250538335</v>
      </c>
      <c r="K930" s="253" t="s">
        <v>7496</v>
      </c>
      <c r="L930" s="74" t="s">
        <v>13101</v>
      </c>
      <c r="M930" s="261" t="s">
        <v>15299</v>
      </c>
      <c r="N930" s="74" t="s">
        <v>13102</v>
      </c>
      <c r="O930" s="26">
        <v>0.22308598074120101</v>
      </c>
      <c r="P930" s="5">
        <v>-0.68430565099580798</v>
      </c>
      <c r="Q930" s="222">
        <v>0.65152772096690337</v>
      </c>
      <c r="U930" s="253" t="s">
        <v>1667</v>
      </c>
      <c r="V930" s="74" t="s">
        <v>12358</v>
      </c>
      <c r="W930" s="261" t="s">
        <v>15047</v>
      </c>
      <c r="X930" s="74" t="s">
        <v>12359</v>
      </c>
      <c r="Y930" s="4">
        <v>0.199856485034376</v>
      </c>
      <c r="Z930" s="216">
        <v>1.48140249041788</v>
      </c>
      <c r="AA930" s="222">
        <v>0.69928175498981671</v>
      </c>
      <c r="BZ930" s="32"/>
    </row>
    <row r="931" spans="1:78" ht="25" customHeight="1" x14ac:dyDescent="0.2">
      <c r="A931" s="253" t="s">
        <v>7954</v>
      </c>
      <c r="B931" s="74" t="s">
        <v>9180</v>
      </c>
      <c r="C931" s="261" t="s">
        <v>16105</v>
      </c>
      <c r="D931" s="74" t="s">
        <v>9181</v>
      </c>
      <c r="E931" s="4">
        <v>0.261596786976319</v>
      </c>
      <c r="F931" s="5">
        <v>1.8153194706781599</v>
      </c>
      <c r="G931" s="222">
        <v>0.58236759447248077</v>
      </c>
      <c r="K931" s="253" t="s">
        <v>2624</v>
      </c>
      <c r="L931" s="74" t="s">
        <v>12297</v>
      </c>
      <c r="M931" s="261" t="s">
        <v>14580</v>
      </c>
      <c r="N931" s="74" t="s">
        <v>12298</v>
      </c>
      <c r="O931" s="26">
        <v>0.22312092060423699</v>
      </c>
      <c r="P931" s="5">
        <v>-2.2888387284917902</v>
      </c>
      <c r="Q931" s="222">
        <v>0.65145970682503218</v>
      </c>
      <c r="U931" s="253" t="s">
        <v>4715</v>
      </c>
      <c r="V931" s="74" t="s">
        <v>8275</v>
      </c>
      <c r="W931" s="261" t="s">
        <v>15013</v>
      </c>
      <c r="X931" s="74" t="s">
        <v>8276</v>
      </c>
      <c r="Y931" s="4">
        <v>0.20062209208764401</v>
      </c>
      <c r="Z931" s="216">
        <v>1.8169200885719901</v>
      </c>
      <c r="AA931" s="222">
        <v>0.69762124507693424</v>
      </c>
      <c r="BZ931" s="32"/>
    </row>
    <row r="932" spans="1:78" ht="25" customHeight="1" x14ac:dyDescent="0.2">
      <c r="A932" s="253" t="s">
        <v>7446</v>
      </c>
      <c r="B932" s="74" t="s">
        <v>13194</v>
      </c>
      <c r="C932" s="261" t="s">
        <v>15789</v>
      </c>
      <c r="D932" s="74" t="s">
        <v>12584</v>
      </c>
      <c r="E932" s="4">
        <v>0.26204754779194001</v>
      </c>
      <c r="F932" s="5">
        <v>-1.0396965470196999</v>
      </c>
      <c r="G932" s="222">
        <v>0.58161990001562136</v>
      </c>
      <c r="K932" s="253" t="s">
        <v>3331</v>
      </c>
      <c r="L932" s="74" t="s">
        <v>8101</v>
      </c>
      <c r="M932" s="261" t="s">
        <v>16197</v>
      </c>
      <c r="N932" s="74" t="s">
        <v>8102</v>
      </c>
      <c r="O932" s="26">
        <v>0.22317077147345199</v>
      </c>
      <c r="P932" s="5">
        <v>-3.7220428441057898</v>
      </c>
      <c r="Q932" s="222">
        <v>0.65136268526764041</v>
      </c>
      <c r="U932" s="253" t="s">
        <v>5198</v>
      </c>
      <c r="V932" s="74" t="s">
        <v>11730</v>
      </c>
      <c r="W932" s="261" t="s">
        <v>14959</v>
      </c>
      <c r="X932" s="74" t="s">
        <v>11731</v>
      </c>
      <c r="Y932" s="4">
        <v>0.20092385088933301</v>
      </c>
      <c r="Z932" s="216">
        <v>-2.43453731968612</v>
      </c>
      <c r="AA932" s="222">
        <v>0.69696850678184463</v>
      </c>
      <c r="BZ932" s="32"/>
    </row>
    <row r="933" spans="1:78" ht="25" customHeight="1" x14ac:dyDescent="0.2">
      <c r="A933" s="253" t="s">
        <v>4312</v>
      </c>
      <c r="B933" s="74" t="s">
        <v>9779</v>
      </c>
      <c r="C933" s="261" t="s">
        <v>14985</v>
      </c>
      <c r="D933" s="74" t="s">
        <v>9780</v>
      </c>
      <c r="E933" s="4">
        <v>0.26358937062528698</v>
      </c>
      <c r="F933" s="5">
        <v>-2.83546891493061</v>
      </c>
      <c r="G933" s="222">
        <v>0.57907210686960431</v>
      </c>
      <c r="K933" s="253" t="s">
        <v>4409</v>
      </c>
      <c r="L933" s="74" t="s">
        <v>9629</v>
      </c>
      <c r="M933" s="261" t="s">
        <v>16148</v>
      </c>
      <c r="N933" s="74" t="s">
        <v>9630</v>
      </c>
      <c r="O933" s="26">
        <v>0.22332035979341</v>
      </c>
      <c r="P933" s="5">
        <v>-3.40023480005005</v>
      </c>
      <c r="Q933" s="222">
        <v>0.6510716811253574</v>
      </c>
      <c r="U933" s="253" t="s">
        <v>3311</v>
      </c>
      <c r="V933" s="74" t="s">
        <v>13309</v>
      </c>
      <c r="W933" s="261" t="s">
        <v>15620</v>
      </c>
      <c r="X933" s="74" t="s">
        <v>8634</v>
      </c>
      <c r="Y933" s="4">
        <v>0.20120833815143099</v>
      </c>
      <c r="Z933" s="216">
        <v>-2.8167363773384499</v>
      </c>
      <c r="AA933" s="222">
        <v>0.69635402591172413</v>
      </c>
      <c r="BZ933" s="32"/>
    </row>
    <row r="934" spans="1:78" ht="25" customHeight="1" x14ac:dyDescent="0.2">
      <c r="A934" s="253" t="s">
        <v>4283</v>
      </c>
      <c r="B934" s="74" t="s">
        <v>9898</v>
      </c>
      <c r="C934" s="261" t="s">
        <v>14221</v>
      </c>
      <c r="D934" s="74" t="s">
        <v>9899</v>
      </c>
      <c r="E934" s="4">
        <v>0.26361345927408297</v>
      </c>
      <c r="F934" s="5">
        <v>0.92912449872640701</v>
      </c>
      <c r="G934" s="222">
        <v>0.57903241980169584</v>
      </c>
      <c r="K934" s="253" t="s">
        <v>1221</v>
      </c>
      <c r="L934" s="74" t="s">
        <v>9851</v>
      </c>
      <c r="M934" s="261" t="s">
        <v>14559</v>
      </c>
      <c r="N934" s="74" t="s">
        <v>9852</v>
      </c>
      <c r="O934" s="26">
        <v>0.22355981036202399</v>
      </c>
      <c r="P934" s="5">
        <v>-1.7537436448582899</v>
      </c>
      <c r="Q934" s="222">
        <v>0.65060626745281114</v>
      </c>
      <c r="U934" s="253" t="s">
        <v>1869</v>
      </c>
      <c r="V934" s="74" t="s">
        <v>9434</v>
      </c>
      <c r="W934" s="261" t="s">
        <v>15214</v>
      </c>
      <c r="X934" s="74" t="s">
        <v>9435</v>
      </c>
      <c r="Y934" s="4">
        <v>0.20129669472726699</v>
      </c>
      <c r="Z934" s="216">
        <v>2.0340937602961802</v>
      </c>
      <c r="AA934" s="222">
        <v>0.69616335612721303</v>
      </c>
      <c r="BZ934" s="32"/>
    </row>
    <row r="935" spans="1:78" ht="25" customHeight="1" x14ac:dyDescent="0.2">
      <c r="A935" s="253" t="s">
        <v>7951</v>
      </c>
      <c r="B935" s="74" t="s">
        <v>10888</v>
      </c>
      <c r="C935" s="261" t="s">
        <v>16257</v>
      </c>
      <c r="D935" s="74" t="s">
        <v>10889</v>
      </c>
      <c r="E935" s="4">
        <v>0.26417739600399698</v>
      </c>
      <c r="F935" s="5">
        <v>1.0783383705279099</v>
      </c>
      <c r="G935" s="222">
        <v>0.57810434497547181</v>
      </c>
      <c r="K935" s="253" t="s">
        <v>7714</v>
      </c>
      <c r="L935" s="74" t="s">
        <v>12754</v>
      </c>
      <c r="M935" s="261" t="s">
        <v>15686</v>
      </c>
      <c r="N935" s="74" t="s">
        <v>8340</v>
      </c>
      <c r="O935" s="26">
        <v>0.22409481940381501</v>
      </c>
      <c r="P935" s="5">
        <v>-1.45186434504964</v>
      </c>
      <c r="Q935" s="222">
        <v>0.64956818331474875</v>
      </c>
      <c r="U935" s="253" t="s">
        <v>7374</v>
      </c>
      <c r="V935" s="74" t="s">
        <v>10636</v>
      </c>
      <c r="W935" s="261" t="s">
        <v>14275</v>
      </c>
      <c r="X935" s="74" t="s">
        <v>10637</v>
      </c>
      <c r="Y935" s="4">
        <v>0.20134183675916301</v>
      </c>
      <c r="Z935" s="216">
        <v>-1.8873393011166899</v>
      </c>
      <c r="AA935" s="222">
        <v>0.69606597381576807</v>
      </c>
      <c r="BZ935" s="32"/>
    </row>
    <row r="936" spans="1:78" ht="25" customHeight="1" x14ac:dyDescent="0.2">
      <c r="A936" s="253" t="s">
        <v>7431</v>
      </c>
      <c r="B936" s="74" t="s">
        <v>13316</v>
      </c>
      <c r="C936" s="261" t="s">
        <v>14482</v>
      </c>
      <c r="D936" s="74" t="s">
        <v>8964</v>
      </c>
      <c r="E936" s="4">
        <v>0.26435718926711299</v>
      </c>
      <c r="F936" s="5">
        <v>-3.34830840778918</v>
      </c>
      <c r="G936" s="222">
        <v>0.57780887433932993</v>
      </c>
      <c r="K936" s="253" t="s">
        <v>3694</v>
      </c>
      <c r="L936" s="74" t="s">
        <v>10105</v>
      </c>
      <c r="M936" s="261" t="s">
        <v>16246</v>
      </c>
      <c r="N936" s="74" t="s">
        <v>10106</v>
      </c>
      <c r="O936" s="26">
        <v>0.224195821444373</v>
      </c>
      <c r="P936" s="5">
        <v>-4.3338058366418997</v>
      </c>
      <c r="Q936" s="222">
        <v>0.64937248603436593</v>
      </c>
      <c r="U936" s="253" t="s">
        <v>4969</v>
      </c>
      <c r="V936" s="74" t="s">
        <v>13355</v>
      </c>
      <c r="W936" s="261" t="s">
        <v>15664</v>
      </c>
      <c r="X936" s="74" t="s">
        <v>12407</v>
      </c>
      <c r="Y936" s="4">
        <v>0.20161128304325601</v>
      </c>
      <c r="Z936" s="216">
        <v>-1.17898577769681</v>
      </c>
      <c r="AA936" s="222">
        <v>0.69548516654047365</v>
      </c>
      <c r="BZ936" s="32"/>
    </row>
    <row r="937" spans="1:78" ht="25" customHeight="1" x14ac:dyDescent="0.2">
      <c r="A937" s="253" t="s">
        <v>2393</v>
      </c>
      <c r="B937" s="74" t="s">
        <v>8262</v>
      </c>
      <c r="C937" s="261" t="s">
        <v>14860</v>
      </c>
      <c r="D937" s="74" t="s">
        <v>8263</v>
      </c>
      <c r="E937" s="4">
        <v>0.26490902211186301</v>
      </c>
      <c r="F937" s="5">
        <v>1.36657309403036</v>
      </c>
      <c r="G937" s="222">
        <v>0.57690325051109781</v>
      </c>
      <c r="K937" s="253" t="s">
        <v>5011</v>
      </c>
      <c r="L937" s="74" t="s">
        <v>13341</v>
      </c>
      <c r="M937" s="261" t="s">
        <v>14875</v>
      </c>
      <c r="N937" s="74" t="s">
        <v>13342</v>
      </c>
      <c r="O937" s="26">
        <v>0.22460211459989701</v>
      </c>
      <c r="P937" s="5">
        <v>0.33889236294208103</v>
      </c>
      <c r="Q937" s="222">
        <v>0.64858615922886387</v>
      </c>
      <c r="U937" s="253" t="s">
        <v>2095</v>
      </c>
      <c r="V937" s="74" t="s">
        <v>10286</v>
      </c>
      <c r="W937" s="261" t="s">
        <v>15953</v>
      </c>
      <c r="X937" s="74" t="s">
        <v>10287</v>
      </c>
      <c r="Y937" s="4">
        <v>0.20161363969812601</v>
      </c>
      <c r="Z937" s="216">
        <v>-1.89242595990028</v>
      </c>
      <c r="AA937" s="222">
        <v>0.69548009005760725</v>
      </c>
      <c r="BZ937" s="32"/>
    </row>
    <row r="938" spans="1:78" ht="25" customHeight="1" x14ac:dyDescent="0.2">
      <c r="A938" s="253" t="s">
        <v>5026</v>
      </c>
      <c r="B938" s="74" t="s">
        <v>13670</v>
      </c>
      <c r="C938" s="261" t="s">
        <v>15117</v>
      </c>
      <c r="D938" s="74" t="s">
        <v>10522</v>
      </c>
      <c r="E938" s="4">
        <v>0.26549146741115998</v>
      </c>
      <c r="F938" s="5">
        <v>4.7400450579659896</v>
      </c>
      <c r="G938" s="222">
        <v>0.57594943208080474</v>
      </c>
      <c r="K938" s="253" t="s">
        <v>5149</v>
      </c>
      <c r="L938" s="74" t="s">
        <v>12191</v>
      </c>
      <c r="M938" s="261" t="s">
        <v>14431</v>
      </c>
      <c r="N938" s="74" t="s">
        <v>12192</v>
      </c>
      <c r="O938" s="26">
        <v>0.224639919368957</v>
      </c>
      <c r="P938" s="5">
        <v>-4.0914710036536697</v>
      </c>
      <c r="Q938" s="222">
        <v>0.64851306543358345</v>
      </c>
      <c r="U938" s="253" t="s">
        <v>5160</v>
      </c>
      <c r="V938" s="74" t="s">
        <v>11570</v>
      </c>
      <c r="W938" s="261" t="s">
        <v>15647</v>
      </c>
      <c r="X938" s="74" t="s">
        <v>11571</v>
      </c>
      <c r="Y938" s="4">
        <v>0.20181424808957399</v>
      </c>
      <c r="Z938" s="216">
        <v>-1.8295859337554199</v>
      </c>
      <c r="AA938" s="222">
        <v>0.69504817581842071</v>
      </c>
      <c r="BZ938" s="32"/>
    </row>
    <row r="939" spans="1:78" ht="25" customHeight="1" x14ac:dyDescent="0.2">
      <c r="A939" s="253" t="s">
        <v>5057</v>
      </c>
      <c r="B939" s="74" t="s">
        <v>12738</v>
      </c>
      <c r="C939" s="261" t="s">
        <v>15289</v>
      </c>
      <c r="D939" s="74" t="s">
        <v>12509</v>
      </c>
      <c r="E939" s="4">
        <v>0.265500576453229</v>
      </c>
      <c r="F939" s="5">
        <v>2.0017450268795001</v>
      </c>
      <c r="G939" s="222">
        <v>0.57593453164396358</v>
      </c>
      <c r="K939" s="253" t="s">
        <v>5209</v>
      </c>
      <c r="L939" s="74" t="s">
        <v>10371</v>
      </c>
      <c r="M939" s="261" t="s">
        <v>16141</v>
      </c>
      <c r="N939" s="74" t="s">
        <v>10372</v>
      </c>
      <c r="O939" s="26">
        <v>0.22472270725276899</v>
      </c>
      <c r="P939" s="5">
        <v>-3.3436960561745099</v>
      </c>
      <c r="Q939" s="222">
        <v>0.64835304179394493</v>
      </c>
      <c r="U939" s="253" t="s">
        <v>5201</v>
      </c>
      <c r="V939" s="74" t="s">
        <v>13694</v>
      </c>
      <c r="W939" s="261" t="s">
        <v>15263</v>
      </c>
      <c r="X939" s="74" t="s">
        <v>13695</v>
      </c>
      <c r="Y939" s="4">
        <v>0.20282250508514901</v>
      </c>
      <c r="Z939" s="216">
        <v>2.5883256635598202</v>
      </c>
      <c r="AA939" s="222">
        <v>0.69288385756343041</v>
      </c>
      <c r="BZ939" s="32"/>
    </row>
    <row r="940" spans="1:78" ht="25" customHeight="1" x14ac:dyDescent="0.2">
      <c r="A940" s="253" t="s">
        <v>1987</v>
      </c>
      <c r="B940" s="74" t="s">
        <v>9803</v>
      </c>
      <c r="C940" s="261" t="s">
        <v>16260</v>
      </c>
      <c r="D940" s="74" t="s">
        <v>9804</v>
      </c>
      <c r="E940" s="4">
        <v>0.26613475987006402</v>
      </c>
      <c r="F940" s="5">
        <v>1.73048365074594</v>
      </c>
      <c r="G940" s="222">
        <v>0.57489839852688351</v>
      </c>
      <c r="K940" s="253" t="s">
        <v>7445</v>
      </c>
      <c r="L940" s="74" t="s">
        <v>12593</v>
      </c>
      <c r="M940" s="261" t="s">
        <v>16067</v>
      </c>
      <c r="N940" s="74" t="s">
        <v>11918</v>
      </c>
      <c r="O940" s="26">
        <v>0.22474637291816901</v>
      </c>
      <c r="P940" s="5">
        <v>-2.9416990100876901</v>
      </c>
      <c r="Q940" s="222">
        <v>0.64830730842381235</v>
      </c>
      <c r="U940" s="253" t="s">
        <v>2482</v>
      </c>
      <c r="V940" s="74" t="s">
        <v>9716</v>
      </c>
      <c r="W940" s="261" t="s">
        <v>14282</v>
      </c>
      <c r="X940" s="74" t="s">
        <v>9717</v>
      </c>
      <c r="Y940" s="4">
        <v>0.20287452787153001</v>
      </c>
      <c r="Z940" s="216">
        <v>-2.63169902014157</v>
      </c>
      <c r="AA940" s="222">
        <v>0.69277247785223228</v>
      </c>
      <c r="BZ940" s="32"/>
    </row>
    <row r="941" spans="1:78" ht="25" customHeight="1" x14ac:dyDescent="0.2">
      <c r="A941" s="253" t="s">
        <v>2490</v>
      </c>
      <c r="B941" s="74" t="s">
        <v>9261</v>
      </c>
      <c r="C941" s="261" t="s">
        <v>15580</v>
      </c>
      <c r="D941" s="74" t="s">
        <v>9262</v>
      </c>
      <c r="E941" s="4">
        <v>0.266805177894815</v>
      </c>
      <c r="F941" s="5">
        <v>1.77807484125388</v>
      </c>
      <c r="G941" s="222">
        <v>0.57380574630974168</v>
      </c>
      <c r="K941" s="253" t="s">
        <v>7224</v>
      </c>
      <c r="L941" s="74" t="s">
        <v>12994</v>
      </c>
      <c r="M941" s="261" t="s">
        <v>14554</v>
      </c>
      <c r="N941" s="74" t="s">
        <v>9772</v>
      </c>
      <c r="O941" s="26">
        <v>0.224873192797517</v>
      </c>
      <c r="P941" s="5">
        <v>-1.6473489878615799</v>
      </c>
      <c r="Q941" s="222">
        <v>0.64806231385748647</v>
      </c>
      <c r="U941" s="253" t="s">
        <v>7361</v>
      </c>
      <c r="V941" s="74" t="s">
        <v>12549</v>
      </c>
      <c r="W941" s="261" t="s">
        <v>14268</v>
      </c>
      <c r="X941" s="74" t="s">
        <v>12419</v>
      </c>
      <c r="Y941" s="4">
        <v>0.20326771434320001</v>
      </c>
      <c r="Z941" s="216">
        <v>-2.1673717131111698</v>
      </c>
      <c r="AA941" s="222">
        <v>0.69193159625656153</v>
      </c>
      <c r="BZ941" s="32"/>
    </row>
    <row r="942" spans="1:78" ht="25" customHeight="1" x14ac:dyDescent="0.2">
      <c r="A942" s="253" t="s">
        <v>4961</v>
      </c>
      <c r="B942" s="74" t="s">
        <v>13257</v>
      </c>
      <c r="C942" s="261" t="s">
        <v>16301</v>
      </c>
      <c r="D942" s="74" t="s">
        <v>11510</v>
      </c>
      <c r="E942" s="4">
        <v>0.267065835861586</v>
      </c>
      <c r="F942" s="5">
        <v>1.90541845031198</v>
      </c>
      <c r="G942" s="222">
        <v>0.57338166512641875</v>
      </c>
      <c r="K942" s="253" t="s">
        <v>7527</v>
      </c>
      <c r="L942" s="74" t="s">
        <v>12781</v>
      </c>
      <c r="M942" s="261" t="s">
        <v>15910</v>
      </c>
      <c r="N942" s="74" t="s">
        <v>12534</v>
      </c>
      <c r="O942" s="26">
        <v>0.22513028664066501</v>
      </c>
      <c r="P942" s="5">
        <v>-2.1824445727528601</v>
      </c>
      <c r="Q942" s="222">
        <v>0.64756607569640412</v>
      </c>
      <c r="U942" s="253" t="s">
        <v>4371</v>
      </c>
      <c r="V942" s="74" t="s">
        <v>11885</v>
      </c>
      <c r="W942" s="261" t="s">
        <v>14232</v>
      </c>
      <c r="X942" s="74" t="s">
        <v>11886</v>
      </c>
      <c r="Y942" s="4">
        <v>0.203744086149728</v>
      </c>
      <c r="Z942" s="216">
        <v>-1.1743011637033201</v>
      </c>
      <c r="AA942" s="222">
        <v>0.69091498818216446</v>
      </c>
      <c r="BZ942" s="32"/>
    </row>
    <row r="943" spans="1:78" ht="25" customHeight="1" x14ac:dyDescent="0.2">
      <c r="A943" s="253" t="s">
        <v>1505</v>
      </c>
      <c r="B943" s="74" t="s">
        <v>9149</v>
      </c>
      <c r="C943" s="261" t="s">
        <v>14523</v>
      </c>
      <c r="D943" s="74" t="s">
        <v>9150</v>
      </c>
      <c r="E943" s="4">
        <v>0.267170713226967</v>
      </c>
      <c r="F943" s="5">
        <v>-3.0163783074317498</v>
      </c>
      <c r="G943" s="222">
        <v>0.57321115016736413</v>
      </c>
      <c r="K943" s="253" t="s">
        <v>7754</v>
      </c>
      <c r="L943" s="74" t="s">
        <v>9401</v>
      </c>
      <c r="M943" s="261" t="s">
        <v>15746</v>
      </c>
      <c r="N943" s="74" t="s">
        <v>9402</v>
      </c>
      <c r="O943" s="26">
        <v>0.22520084896419401</v>
      </c>
      <c r="P943" s="5">
        <v>-1.5821601437692401</v>
      </c>
      <c r="Q943" s="222">
        <v>0.64742997661034574</v>
      </c>
      <c r="U943" s="253" t="s">
        <v>3924</v>
      </c>
      <c r="V943" s="74" t="s">
        <v>12221</v>
      </c>
      <c r="W943" s="261" t="s">
        <v>16079</v>
      </c>
      <c r="X943" s="74" t="s">
        <v>12222</v>
      </c>
      <c r="Y943" s="4">
        <v>0.20431314245972501</v>
      </c>
      <c r="Z943" s="216">
        <v>-2.5179900651278402</v>
      </c>
      <c r="AA943" s="222">
        <v>0.68970369644068408</v>
      </c>
      <c r="BZ943" s="32"/>
    </row>
    <row r="944" spans="1:78" ht="25" customHeight="1" x14ac:dyDescent="0.2">
      <c r="A944" s="253" t="s">
        <v>3788</v>
      </c>
      <c r="B944" s="74" t="s">
        <v>10009</v>
      </c>
      <c r="C944" s="261" t="s">
        <v>15865</v>
      </c>
      <c r="D944" s="74" t="s">
        <v>10010</v>
      </c>
      <c r="E944" s="4">
        <v>0.26771335967063098</v>
      </c>
      <c r="F944" s="5">
        <v>-0.70529539649417705</v>
      </c>
      <c r="G944" s="222">
        <v>0.57232995572205647</v>
      </c>
      <c r="K944" s="253" t="s">
        <v>2028</v>
      </c>
      <c r="L944" s="74" t="s">
        <v>10377</v>
      </c>
      <c r="M944" s="261" t="s">
        <v>14637</v>
      </c>
      <c r="N944" s="74" t="s">
        <v>10378</v>
      </c>
      <c r="O944" s="26">
        <v>0.22520100891295899</v>
      </c>
      <c r="P944" s="5">
        <v>2.9048246823179502</v>
      </c>
      <c r="Q944" s="222">
        <v>0.64742966815306568</v>
      </c>
      <c r="U944" s="253" t="s">
        <v>7659</v>
      </c>
      <c r="V944" s="74" t="s">
        <v>12533</v>
      </c>
      <c r="W944" s="261" t="s">
        <v>16175</v>
      </c>
      <c r="X944" s="74" t="s">
        <v>8163</v>
      </c>
      <c r="Y944" s="4">
        <v>0.204454345175859</v>
      </c>
      <c r="Z944" s="216">
        <v>-1.84598792545142</v>
      </c>
      <c r="AA944" s="222">
        <v>0.68940365514708402</v>
      </c>
      <c r="BZ944" s="32"/>
    </row>
    <row r="945" spans="1:78" ht="25" customHeight="1" x14ac:dyDescent="0.2">
      <c r="A945" s="253" t="s">
        <v>7918</v>
      </c>
      <c r="B945" s="74" t="s">
        <v>11514</v>
      </c>
      <c r="C945" s="261" t="s">
        <v>15825</v>
      </c>
      <c r="D945" s="74" t="s">
        <v>11515</v>
      </c>
      <c r="E945" s="4">
        <v>0.26833579194088802</v>
      </c>
      <c r="F945" s="5">
        <v>1.2090429336471</v>
      </c>
      <c r="G945" s="222">
        <v>0.57132139514134972</v>
      </c>
      <c r="K945" s="253" t="s">
        <v>3732</v>
      </c>
      <c r="L945" s="74" t="s">
        <v>9725</v>
      </c>
      <c r="M945" s="261" t="s">
        <v>14893</v>
      </c>
      <c r="N945" s="74" t="s">
        <v>9726</v>
      </c>
      <c r="O945" s="26">
        <v>0.22528506935006101</v>
      </c>
      <c r="P945" s="5">
        <v>0.35261759656473202</v>
      </c>
      <c r="Q945" s="222">
        <v>0.6472675899616851</v>
      </c>
      <c r="U945" s="253" t="s">
        <v>4925</v>
      </c>
      <c r="V945" s="74" t="s">
        <v>12842</v>
      </c>
      <c r="W945" s="261" t="s">
        <v>15850</v>
      </c>
      <c r="X945" s="74" t="s">
        <v>12403</v>
      </c>
      <c r="Y945" s="4">
        <v>0.20483113078916701</v>
      </c>
      <c r="Z945" s="216">
        <v>-1.36700496875957</v>
      </c>
      <c r="AA945" s="222">
        <v>0.68860403743008036</v>
      </c>
      <c r="BZ945" s="32"/>
    </row>
    <row r="946" spans="1:78" ht="25" customHeight="1" x14ac:dyDescent="0.2">
      <c r="A946" s="253" t="s">
        <v>7608</v>
      </c>
      <c r="B946" s="74" t="s">
        <v>13478</v>
      </c>
      <c r="C946" s="261" t="s">
        <v>15812</v>
      </c>
      <c r="D946" s="74" t="s">
        <v>13479</v>
      </c>
      <c r="E946" s="4">
        <v>0.26899753795567599</v>
      </c>
      <c r="F946" s="5">
        <v>1.84135121789357</v>
      </c>
      <c r="G946" s="222">
        <v>0.57025169493126249</v>
      </c>
      <c r="K946" s="253" t="s">
        <v>7732</v>
      </c>
      <c r="L946" s="74" t="s">
        <v>12860</v>
      </c>
      <c r="M946" s="261" t="s">
        <v>15357</v>
      </c>
      <c r="N946" s="74" t="s">
        <v>12585</v>
      </c>
      <c r="O946" s="26">
        <v>0.225814154080967</v>
      </c>
      <c r="P946" s="5">
        <v>-0.80015605510309395</v>
      </c>
      <c r="Q946" s="222">
        <v>0.64624883988400283</v>
      </c>
      <c r="U946" s="253" t="s">
        <v>7392</v>
      </c>
      <c r="V946" s="74" t="s">
        <v>13324</v>
      </c>
      <c r="W946" s="261" t="s">
        <v>14360</v>
      </c>
      <c r="X946" s="74" t="s">
        <v>12974</v>
      </c>
      <c r="Y946" s="4">
        <v>0.20491249491962299</v>
      </c>
      <c r="Z946" s="216">
        <v>-1.05194420673244</v>
      </c>
      <c r="AA946" s="222">
        <v>0.68843155887944896</v>
      </c>
      <c r="BZ946" s="32"/>
    </row>
    <row r="947" spans="1:78" ht="25" customHeight="1" x14ac:dyDescent="0.2">
      <c r="A947" s="253" t="s">
        <v>7929</v>
      </c>
      <c r="B947" s="74" t="s">
        <v>12197</v>
      </c>
      <c r="C947" s="261" t="s">
        <v>15794</v>
      </c>
      <c r="D947" s="74" t="s">
        <v>12198</v>
      </c>
      <c r="E947" s="4">
        <v>0.26916900583258002</v>
      </c>
      <c r="F947" s="5">
        <v>1.55188210941071</v>
      </c>
      <c r="G947" s="222">
        <v>0.56997494954029571</v>
      </c>
      <c r="K947" s="253" t="s">
        <v>3585</v>
      </c>
      <c r="L947" s="74" t="s">
        <v>11433</v>
      </c>
      <c r="M947" s="261" t="s">
        <v>15531</v>
      </c>
      <c r="N947" s="74" t="s">
        <v>11434</v>
      </c>
      <c r="O947" s="26">
        <v>0.226066080280417</v>
      </c>
      <c r="P947" s="5">
        <v>-1.1226723535077401</v>
      </c>
      <c r="Q947" s="222">
        <v>0.6457645957799959</v>
      </c>
      <c r="U947" s="253" t="s">
        <v>2525</v>
      </c>
      <c r="V947" s="74" t="s">
        <v>8762</v>
      </c>
      <c r="W947" s="261" t="s">
        <v>16221</v>
      </c>
      <c r="X947" s="74" t="s">
        <v>8763</v>
      </c>
      <c r="Y947" s="4">
        <v>0.20534378551756499</v>
      </c>
      <c r="Z947" s="216">
        <v>-3.5508772246492901</v>
      </c>
      <c r="AA947" s="222">
        <v>0.68751843601105289</v>
      </c>
      <c r="BZ947" s="32"/>
    </row>
    <row r="948" spans="1:78" ht="25" customHeight="1" x14ac:dyDescent="0.2">
      <c r="A948" s="253" t="s">
        <v>2349</v>
      </c>
      <c r="B948" s="74" t="s">
        <v>11700</v>
      </c>
      <c r="C948" s="261" t="s">
        <v>15819</v>
      </c>
      <c r="D948" s="74" t="s">
        <v>11701</v>
      </c>
      <c r="E948" s="4">
        <v>0.26947445418242499</v>
      </c>
      <c r="F948" s="5">
        <v>4.2989683175384101</v>
      </c>
      <c r="G948" s="222">
        <v>0.56948239906150744</v>
      </c>
      <c r="K948" s="253" t="s">
        <v>7805</v>
      </c>
      <c r="L948" s="74" t="s">
        <v>11314</v>
      </c>
      <c r="M948" s="261" t="s">
        <v>16144</v>
      </c>
      <c r="N948" s="74" t="s">
        <v>11315</v>
      </c>
      <c r="O948" s="26">
        <v>0.22652569565469499</v>
      </c>
      <c r="P948" s="5">
        <v>-3.3695747003910999</v>
      </c>
      <c r="Q948" s="222">
        <v>0.64488252721367378</v>
      </c>
      <c r="U948" s="253" t="s">
        <v>7829</v>
      </c>
      <c r="V948" s="74" t="s">
        <v>13622</v>
      </c>
      <c r="W948" s="261" t="s">
        <v>16130</v>
      </c>
      <c r="X948" s="74" t="s">
        <v>10618</v>
      </c>
      <c r="Y948" s="4">
        <v>0.205536357550969</v>
      </c>
      <c r="Z948" s="216">
        <v>-4.3955887236464601</v>
      </c>
      <c r="AA948" s="222">
        <v>0.68711134416682151</v>
      </c>
      <c r="BZ948" s="32"/>
    </row>
    <row r="949" spans="1:78" ht="25" customHeight="1" x14ac:dyDescent="0.2">
      <c r="A949" s="253" t="s">
        <v>2600</v>
      </c>
      <c r="B949" s="74" t="s">
        <v>10454</v>
      </c>
      <c r="C949" s="261" t="s">
        <v>14646</v>
      </c>
      <c r="D949" s="74" t="s">
        <v>10455</v>
      </c>
      <c r="E949" s="4">
        <v>0.26948514569076398</v>
      </c>
      <c r="F949" s="5">
        <v>2.8153235503320699</v>
      </c>
      <c r="G949" s="222">
        <v>0.56946516859348517</v>
      </c>
      <c r="K949" s="253" t="s">
        <v>284</v>
      </c>
      <c r="L949" s="74" t="s">
        <v>13156</v>
      </c>
      <c r="M949" s="261" t="s">
        <v>14725</v>
      </c>
      <c r="N949" s="74" t="s">
        <v>13157</v>
      </c>
      <c r="O949" s="26">
        <v>0.22700635942963199</v>
      </c>
      <c r="P949" s="5">
        <v>1.22957742603738</v>
      </c>
      <c r="Q949" s="222">
        <v>0.64396197617026507</v>
      </c>
      <c r="U949" s="253" t="s">
        <v>3896</v>
      </c>
      <c r="V949" s="74" t="s">
        <v>10124</v>
      </c>
      <c r="W949" s="261" t="s">
        <v>16161</v>
      </c>
      <c r="X949" s="74" t="s">
        <v>10125</v>
      </c>
      <c r="Y949" s="4">
        <v>0.20570079778709199</v>
      </c>
      <c r="Z949" s="216">
        <v>-3.1146306339284302</v>
      </c>
      <c r="AA949" s="222">
        <v>0.68676402394037617</v>
      </c>
      <c r="BZ949" s="32"/>
    </row>
    <row r="950" spans="1:78" ht="25" customHeight="1" x14ac:dyDescent="0.2">
      <c r="A950" s="253" t="s">
        <v>2297</v>
      </c>
      <c r="B950" s="74" t="s">
        <v>8107</v>
      </c>
      <c r="C950" s="261" t="s">
        <v>14519</v>
      </c>
      <c r="D950" s="74" t="s">
        <v>8108</v>
      </c>
      <c r="E950" s="4">
        <v>0.26956795290831698</v>
      </c>
      <c r="F950" s="5">
        <v>-1.0085397455446199</v>
      </c>
      <c r="G950" s="222">
        <v>0.56933173937094161</v>
      </c>
      <c r="K950" s="253" t="s">
        <v>2504</v>
      </c>
      <c r="L950" s="74" t="s">
        <v>8937</v>
      </c>
      <c r="M950" s="261" t="s">
        <v>16097</v>
      </c>
      <c r="N950" s="74" t="s">
        <v>8938</v>
      </c>
      <c r="O950" s="26">
        <v>0.227152366246683</v>
      </c>
      <c r="P950" s="5">
        <v>-3.0583574100190001</v>
      </c>
      <c r="Q950" s="222">
        <v>0.64368273477924853</v>
      </c>
      <c r="U950" s="253" t="s">
        <v>2978</v>
      </c>
      <c r="V950" s="74" t="s">
        <v>9270</v>
      </c>
      <c r="W950" s="261" t="s">
        <v>15645</v>
      </c>
      <c r="X950" s="74" t="s">
        <v>9271</v>
      </c>
      <c r="Y950" s="4">
        <v>0.206159312896355</v>
      </c>
      <c r="Z950" s="216">
        <v>-3.2520208883694299</v>
      </c>
      <c r="AA950" s="222">
        <v>0.68579704190485635</v>
      </c>
      <c r="BZ950" s="32"/>
    </row>
    <row r="951" spans="1:78" ht="25" customHeight="1" x14ac:dyDescent="0.2">
      <c r="A951" s="253" t="s">
        <v>4556</v>
      </c>
      <c r="B951" s="74" t="s">
        <v>12373</v>
      </c>
      <c r="C951" s="261" t="s">
        <v>15179</v>
      </c>
      <c r="D951" s="74" t="s">
        <v>12374</v>
      </c>
      <c r="E951" s="4">
        <v>0.26964054463089698</v>
      </c>
      <c r="F951" s="5">
        <v>0.95825036467484803</v>
      </c>
      <c r="G951" s="222">
        <v>0.56921480432676963</v>
      </c>
      <c r="K951" s="253" t="s">
        <v>7803</v>
      </c>
      <c r="L951" s="74" t="s">
        <v>10786</v>
      </c>
      <c r="M951" s="261" t="s">
        <v>15248</v>
      </c>
      <c r="N951" s="74" t="s">
        <v>10787</v>
      </c>
      <c r="O951" s="26">
        <v>0.22717985872454299</v>
      </c>
      <c r="P951" s="5">
        <v>-0.56670470497294101</v>
      </c>
      <c r="Q951" s="222">
        <v>0.64363017486477725</v>
      </c>
      <c r="U951" s="253" t="s">
        <v>7483</v>
      </c>
      <c r="V951" s="74" t="s">
        <v>13491</v>
      </c>
      <c r="W951" s="261" t="s">
        <v>15020</v>
      </c>
      <c r="X951" s="74" t="s">
        <v>13030</v>
      </c>
      <c r="Y951" s="4">
        <v>0.206235709482437</v>
      </c>
      <c r="Z951" s="216">
        <v>-1.48141077925197</v>
      </c>
      <c r="AA951" s="222">
        <v>0.68563613493774589</v>
      </c>
      <c r="BZ951" s="32"/>
    </row>
    <row r="952" spans="1:78" ht="25" customHeight="1" x14ac:dyDescent="0.2">
      <c r="A952" s="253" t="s">
        <v>3112</v>
      </c>
      <c r="B952" s="74" t="s">
        <v>11989</v>
      </c>
      <c r="C952" s="261" t="s">
        <v>15488</v>
      </c>
      <c r="D952" s="74" t="s">
        <v>11990</v>
      </c>
      <c r="E952" s="4">
        <v>0.27026938634518999</v>
      </c>
      <c r="F952" s="5">
        <v>1.1947240066881499</v>
      </c>
      <c r="G952" s="222">
        <v>0.56820314443932141</v>
      </c>
      <c r="K952" s="253" t="s">
        <v>2037</v>
      </c>
      <c r="L952" s="74" t="s">
        <v>9279</v>
      </c>
      <c r="M952" s="261" t="s">
        <v>14782</v>
      </c>
      <c r="N952" s="74" t="s">
        <v>9280</v>
      </c>
      <c r="O952" s="26">
        <v>0.227371425435659</v>
      </c>
      <c r="P952" s="5">
        <v>0.82493103249578004</v>
      </c>
      <c r="Q952" s="222">
        <v>0.64326411552943363</v>
      </c>
      <c r="U952" s="253" t="s">
        <v>4515</v>
      </c>
      <c r="V952" s="74" t="s">
        <v>9731</v>
      </c>
      <c r="W952" s="261" t="s">
        <v>16171</v>
      </c>
      <c r="X952" s="74" t="s">
        <v>9732</v>
      </c>
      <c r="Y952" s="4">
        <v>0.207128740729284</v>
      </c>
      <c r="Z952" s="216">
        <v>-4.2970631415260696</v>
      </c>
      <c r="AA952" s="222">
        <v>0.68375963517651095</v>
      </c>
      <c r="BZ952" s="32"/>
    </row>
    <row r="953" spans="1:78" ht="25" customHeight="1" x14ac:dyDescent="0.2">
      <c r="A953" s="253" t="s">
        <v>4498</v>
      </c>
      <c r="B953" s="74" t="s">
        <v>10334</v>
      </c>
      <c r="C953" s="261" t="s">
        <v>14861</v>
      </c>
      <c r="D953" s="74" t="s">
        <v>10335</v>
      </c>
      <c r="E953" s="4">
        <v>0.27087882268837499</v>
      </c>
      <c r="F953" s="5">
        <v>-1.90289018170796</v>
      </c>
      <c r="G953" s="222">
        <v>0.567224946790712</v>
      </c>
      <c r="K953" s="253" t="s">
        <v>4014</v>
      </c>
      <c r="L953" s="74" t="s">
        <v>11584</v>
      </c>
      <c r="M953" s="261" t="s">
        <v>16031</v>
      </c>
      <c r="N953" s="74" t="s">
        <v>4887</v>
      </c>
      <c r="O953" s="26">
        <v>0.227460684212732</v>
      </c>
      <c r="P953" s="5">
        <v>-2.7573585975066401</v>
      </c>
      <c r="Q953" s="222">
        <v>0.64309365880916458</v>
      </c>
      <c r="U953" s="253" t="s">
        <v>2649</v>
      </c>
      <c r="V953" s="74" t="s">
        <v>9324</v>
      </c>
      <c r="W953" s="261" t="s">
        <v>15445</v>
      </c>
      <c r="X953" s="74" t="s">
        <v>9325</v>
      </c>
      <c r="Y953" s="4">
        <v>0.207197166736758</v>
      </c>
      <c r="Z953" s="216">
        <v>2.37092617121669</v>
      </c>
      <c r="AA953" s="222">
        <v>0.68361618753203923</v>
      </c>
      <c r="BZ953" s="32"/>
    </row>
    <row r="954" spans="1:78" ht="25" customHeight="1" x14ac:dyDescent="0.2">
      <c r="A954" s="253" t="s">
        <v>2434</v>
      </c>
      <c r="B954" s="74" t="s">
        <v>9002</v>
      </c>
      <c r="C954" s="261" t="s">
        <v>15689</v>
      </c>
      <c r="D954" s="74" t="s">
        <v>9003</v>
      </c>
      <c r="E954" s="4">
        <v>0.27095972160683501</v>
      </c>
      <c r="F954" s="5">
        <v>1.8071963894640899</v>
      </c>
      <c r="G954" s="222">
        <v>0.56709526257200848</v>
      </c>
      <c r="K954" s="253" t="s">
        <v>2428</v>
      </c>
      <c r="L954" s="74" t="s">
        <v>12079</v>
      </c>
      <c r="M954" s="261" t="s">
        <v>15551</v>
      </c>
      <c r="N954" s="74" t="s">
        <v>12080</v>
      </c>
      <c r="O954" s="26">
        <v>0.22795723264324499</v>
      </c>
      <c r="P954" s="5">
        <v>-1.1739010463978601</v>
      </c>
      <c r="Q954" s="222">
        <v>0.64214662391729471</v>
      </c>
      <c r="U954" s="253" t="s">
        <v>4776</v>
      </c>
      <c r="V954" s="74" t="s">
        <v>11341</v>
      </c>
      <c r="W954" s="261" t="s">
        <v>14253</v>
      </c>
      <c r="X954" s="74" t="s">
        <v>11342</v>
      </c>
      <c r="Y954" s="4">
        <v>0.20744172613677</v>
      </c>
      <c r="Z954" s="216">
        <v>-1.25168046182657</v>
      </c>
      <c r="AA954" s="222">
        <v>0.68310388242962639</v>
      </c>
      <c r="BZ954" s="32"/>
    </row>
    <row r="955" spans="1:78" ht="25" customHeight="1" x14ac:dyDescent="0.2">
      <c r="A955" s="253" t="s">
        <v>7289</v>
      </c>
      <c r="B955" s="74" t="s">
        <v>10862</v>
      </c>
      <c r="C955" s="261" t="s">
        <v>14535</v>
      </c>
      <c r="D955" s="74" t="s">
        <v>10863</v>
      </c>
      <c r="E955" s="4">
        <v>0.27112436034203902</v>
      </c>
      <c r="F955" s="5">
        <v>-0.59588575851377801</v>
      </c>
      <c r="G955" s="222">
        <v>0.56683145959831449</v>
      </c>
      <c r="K955" s="253" t="s">
        <v>7907</v>
      </c>
      <c r="L955" s="74" t="s">
        <v>8138</v>
      </c>
      <c r="M955" s="261" t="s">
        <v>15944</v>
      </c>
      <c r="N955" s="74" t="s">
        <v>8139</v>
      </c>
      <c r="O955" s="26">
        <v>0.228288471554912</v>
      </c>
      <c r="P955" s="5">
        <v>-2.3349721226982498</v>
      </c>
      <c r="Q955" s="222">
        <v>0.64151601959387927</v>
      </c>
      <c r="U955" s="253" t="s">
        <v>4952</v>
      </c>
      <c r="V955" s="74" t="s">
        <v>11135</v>
      </c>
      <c r="W955" s="261" t="s">
        <v>15669</v>
      </c>
      <c r="X955" s="74" t="s">
        <v>11136</v>
      </c>
      <c r="Y955" s="4">
        <v>0.207747069651702</v>
      </c>
      <c r="Z955" s="216">
        <v>-0.83783069577373903</v>
      </c>
      <c r="AA955" s="222">
        <v>0.68246509338294314</v>
      </c>
      <c r="BZ955" s="32"/>
    </row>
    <row r="956" spans="1:78" ht="25" customHeight="1" x14ac:dyDescent="0.2">
      <c r="A956" s="253" t="s">
        <v>5072</v>
      </c>
      <c r="B956" s="74" t="s">
        <v>9234</v>
      </c>
      <c r="C956" s="261" t="s">
        <v>15501</v>
      </c>
      <c r="D956" s="74" t="s">
        <v>9235</v>
      </c>
      <c r="E956" s="4">
        <v>0.27125077887593202</v>
      </c>
      <c r="F956" s="5">
        <v>1.75879397996621</v>
      </c>
      <c r="G956" s="222">
        <v>0.5666290060981285</v>
      </c>
      <c r="K956" s="253" t="s">
        <v>2984</v>
      </c>
      <c r="L956" s="74" t="s">
        <v>8132</v>
      </c>
      <c r="M956" s="261" t="s">
        <v>15947</v>
      </c>
      <c r="N956" s="74" t="s">
        <v>8133</v>
      </c>
      <c r="O956" s="26">
        <v>0.22844997566613701</v>
      </c>
      <c r="P956" s="5">
        <v>-2.3505520997458</v>
      </c>
      <c r="Q956" s="222">
        <v>0.64120888386812724</v>
      </c>
      <c r="U956" s="253" t="s">
        <v>4923</v>
      </c>
      <c r="V956" s="74" t="s">
        <v>9953</v>
      </c>
      <c r="W956" s="261" t="s">
        <v>16134</v>
      </c>
      <c r="X956" s="74" t="s">
        <v>9954</v>
      </c>
      <c r="Y956" s="4">
        <v>0.207761924469545</v>
      </c>
      <c r="Z956" s="216">
        <v>-2.6749581588790998</v>
      </c>
      <c r="AA956" s="222">
        <v>0.68243404055129375</v>
      </c>
      <c r="BZ956" s="32"/>
    </row>
    <row r="957" spans="1:78" ht="25" customHeight="1" x14ac:dyDescent="0.2">
      <c r="A957" s="253" t="s">
        <v>5044</v>
      </c>
      <c r="B957" s="74" t="s">
        <v>13290</v>
      </c>
      <c r="C957" s="261" t="s">
        <v>15284</v>
      </c>
      <c r="D957" s="74" t="s">
        <v>10089</v>
      </c>
      <c r="E957" s="4">
        <v>0.27150049067881998</v>
      </c>
      <c r="F957" s="5">
        <v>3.9156312124133201</v>
      </c>
      <c r="G957" s="222">
        <v>0.5662293811804332</v>
      </c>
      <c r="K957" s="253" t="s">
        <v>4997</v>
      </c>
      <c r="L957" s="74" t="s">
        <v>12863</v>
      </c>
      <c r="M957" s="261" t="s">
        <v>15924</v>
      </c>
      <c r="N957" s="74" t="s">
        <v>9743</v>
      </c>
      <c r="O957" s="26">
        <v>0.228688336062182</v>
      </c>
      <c r="P957" s="5">
        <v>-2.2497064398516402</v>
      </c>
      <c r="Q957" s="222">
        <v>0.64075598542828005</v>
      </c>
      <c r="U957" s="253" t="s">
        <v>3504</v>
      </c>
      <c r="V957" s="74" t="s">
        <v>11473</v>
      </c>
      <c r="W957" s="261" t="s">
        <v>15660</v>
      </c>
      <c r="X957" s="74" t="s">
        <v>11474</v>
      </c>
      <c r="Y957" s="4">
        <v>0.20789819876151799</v>
      </c>
      <c r="Z957" s="216">
        <v>-1.3427906965624601</v>
      </c>
      <c r="AA957" s="222">
        <v>0.68214927339735298</v>
      </c>
      <c r="BZ957" s="32"/>
    </row>
    <row r="958" spans="1:78" ht="25" customHeight="1" x14ac:dyDescent="0.2">
      <c r="A958" s="253" t="s">
        <v>3261</v>
      </c>
      <c r="B958" s="74" t="s">
        <v>10393</v>
      </c>
      <c r="C958" s="261" t="s">
        <v>15775</v>
      </c>
      <c r="D958" s="74" t="s">
        <v>10394</v>
      </c>
      <c r="E958" s="4">
        <v>0.27236038327277501</v>
      </c>
      <c r="F958" s="5">
        <v>1.25917305983768</v>
      </c>
      <c r="G958" s="222">
        <v>0.56485606334251914</v>
      </c>
      <c r="K958" s="253" t="s">
        <v>2473</v>
      </c>
      <c r="L958" s="74" t="s">
        <v>9615</v>
      </c>
      <c r="M958" s="261" t="s">
        <v>16182</v>
      </c>
      <c r="N958" s="74" t="s">
        <v>9616</v>
      </c>
      <c r="O958" s="26">
        <v>0.22903870286328201</v>
      </c>
      <c r="P958" s="5">
        <v>-3.6134492280120001</v>
      </c>
      <c r="Q958" s="222">
        <v>0.64009112456082951</v>
      </c>
      <c r="U958" s="253" t="s">
        <v>3978</v>
      </c>
      <c r="V958" s="74" t="s">
        <v>10079</v>
      </c>
      <c r="W958" s="261" t="s">
        <v>15487</v>
      </c>
      <c r="X958" s="74" t="s">
        <v>10080</v>
      </c>
      <c r="Y958" s="4">
        <v>0.208029343211527</v>
      </c>
      <c r="Z958" s="216">
        <v>-0.83590600841146501</v>
      </c>
      <c r="AA958" s="222">
        <v>0.68187540207549513</v>
      </c>
      <c r="BZ958" s="32"/>
    </row>
    <row r="959" spans="1:78" ht="25" customHeight="1" x14ac:dyDescent="0.2">
      <c r="A959" s="253" t="s">
        <v>7385</v>
      </c>
      <c r="B959" s="74" t="s">
        <v>11418</v>
      </c>
      <c r="C959" s="261" t="s">
        <v>14207</v>
      </c>
      <c r="D959" s="74" t="s">
        <v>11419</v>
      </c>
      <c r="E959" s="4">
        <v>0.27265861924874002</v>
      </c>
      <c r="F959" s="5">
        <v>0.95992000394718702</v>
      </c>
      <c r="G959" s="222">
        <v>0.56438076889959132</v>
      </c>
      <c r="K959" s="253" t="s">
        <v>7525</v>
      </c>
      <c r="L959" s="74" t="s">
        <v>13690</v>
      </c>
      <c r="M959" s="261" t="s">
        <v>16038</v>
      </c>
      <c r="N959" s="74" t="s">
        <v>12553</v>
      </c>
      <c r="O959" s="26">
        <v>0.229118913948752</v>
      </c>
      <c r="P959" s="5">
        <v>-2.7786147080850498</v>
      </c>
      <c r="Q959" s="222">
        <v>0.63993905797551165</v>
      </c>
      <c r="U959" s="253" t="s">
        <v>2093</v>
      </c>
      <c r="V959" s="74" t="s">
        <v>10841</v>
      </c>
      <c r="W959" s="261" t="s">
        <v>14227</v>
      </c>
      <c r="X959" s="74" t="s">
        <v>10842</v>
      </c>
      <c r="Y959" s="4">
        <v>0.20807065926603799</v>
      </c>
      <c r="Z959" s="216">
        <v>-1.4854738379999901</v>
      </c>
      <c r="AA959" s="222">
        <v>0.68178915677657537</v>
      </c>
      <c r="BZ959" s="32"/>
    </row>
    <row r="960" spans="1:78" ht="25" customHeight="1" x14ac:dyDescent="0.2">
      <c r="A960" s="253" t="s">
        <v>7708</v>
      </c>
      <c r="B960" s="74" t="s">
        <v>12796</v>
      </c>
      <c r="C960" s="261" t="s">
        <v>15547</v>
      </c>
      <c r="D960" s="74" t="s">
        <v>12797</v>
      </c>
      <c r="E960" s="4">
        <v>0.27390901202240597</v>
      </c>
      <c r="F960" s="5">
        <v>1.2222702106830501</v>
      </c>
      <c r="G960" s="222">
        <v>0.56239367856307099</v>
      </c>
      <c r="K960" s="253" t="s">
        <v>7422</v>
      </c>
      <c r="L960" s="74" t="s">
        <v>13537</v>
      </c>
      <c r="M960" s="261" t="s">
        <v>14596</v>
      </c>
      <c r="N960" s="74" t="s">
        <v>12947</v>
      </c>
      <c r="O960" s="26">
        <v>0.230328396840355</v>
      </c>
      <c r="P960" s="5">
        <v>-3.16512975282465</v>
      </c>
      <c r="Q960" s="222">
        <v>0.6376525152237621</v>
      </c>
      <c r="U960" s="253" t="s">
        <v>2135</v>
      </c>
      <c r="V960" s="74" t="s">
        <v>11983</v>
      </c>
      <c r="W960" s="261" t="s">
        <v>15874</v>
      </c>
      <c r="X960" s="74" t="s">
        <v>11984</v>
      </c>
      <c r="Y960" s="4">
        <v>0.20944480910170099</v>
      </c>
      <c r="Z960" s="216">
        <v>-1.60300688305989</v>
      </c>
      <c r="AA960" s="222">
        <v>0.678930398761456</v>
      </c>
      <c r="BZ960" s="32"/>
    </row>
    <row r="961" spans="1:78" ht="25" customHeight="1" x14ac:dyDescent="0.2">
      <c r="A961" s="253" t="s">
        <v>7801</v>
      </c>
      <c r="B961" s="74" t="s">
        <v>9087</v>
      </c>
      <c r="C961" s="261" t="s">
        <v>15303</v>
      </c>
      <c r="D961" s="74" t="s">
        <v>9088</v>
      </c>
      <c r="E961" s="4">
        <v>0.275557332178333</v>
      </c>
      <c r="F961" s="5">
        <v>0.96023730681298702</v>
      </c>
      <c r="G961" s="222">
        <v>0.55978802854261178</v>
      </c>
      <c r="K961" s="253" t="s">
        <v>7587</v>
      </c>
      <c r="L961" s="74" t="s">
        <v>12727</v>
      </c>
      <c r="M961" s="261" t="s">
        <v>15921</v>
      </c>
      <c r="N961" s="74" t="s">
        <v>12728</v>
      </c>
      <c r="O961" s="26">
        <v>0.23036108490740101</v>
      </c>
      <c r="P961" s="5">
        <v>-2.2425390813709001</v>
      </c>
      <c r="Q961" s="222">
        <v>0.63759088478621828</v>
      </c>
      <c r="U961" s="253" t="s">
        <v>2074</v>
      </c>
      <c r="V961" s="74" t="s">
        <v>11196</v>
      </c>
      <c r="W961" s="261" t="s">
        <v>15927</v>
      </c>
      <c r="X961" s="74" t="s">
        <v>11197</v>
      </c>
      <c r="Y961" s="4">
        <v>0.21016390468443399</v>
      </c>
      <c r="Z961" s="216">
        <v>-1.24326373296946</v>
      </c>
      <c r="AA961" s="222">
        <v>0.67744187128807865</v>
      </c>
      <c r="BZ961" s="32"/>
    </row>
    <row r="962" spans="1:78" ht="25" customHeight="1" x14ac:dyDescent="0.2">
      <c r="A962" s="253" t="s">
        <v>7380</v>
      </c>
      <c r="B962" s="74" t="s">
        <v>11247</v>
      </c>
      <c r="C962" s="261" t="s">
        <v>14202</v>
      </c>
      <c r="D962" s="74" t="s">
        <v>11248</v>
      </c>
      <c r="E962" s="4">
        <v>0.27624110417273301</v>
      </c>
      <c r="F962" s="5">
        <v>0.66680870396550296</v>
      </c>
      <c r="G962" s="222">
        <v>0.55871169872185644</v>
      </c>
      <c r="K962" s="253" t="s">
        <v>4407</v>
      </c>
      <c r="L962" s="74" t="s">
        <v>12305</v>
      </c>
      <c r="M962" s="261" t="s">
        <v>14785</v>
      </c>
      <c r="N962" s="74" t="s">
        <v>12306</v>
      </c>
      <c r="O962" s="26">
        <v>0.23069426084398201</v>
      </c>
      <c r="P962" s="5">
        <v>0.79047714535876201</v>
      </c>
      <c r="Q962" s="222">
        <v>0.63696320961758379</v>
      </c>
      <c r="U962" s="253" t="s">
        <v>7915</v>
      </c>
      <c r="V962" s="74" t="s">
        <v>10060</v>
      </c>
      <c r="W962" s="261" t="s">
        <v>15304</v>
      </c>
      <c r="X962" s="74" t="s">
        <v>10061</v>
      </c>
      <c r="Y962" s="4">
        <v>0.21113218450788099</v>
      </c>
      <c r="Z962" s="216">
        <v>-0.68854355281875101</v>
      </c>
      <c r="AA962" s="222">
        <v>0.67544555878723644</v>
      </c>
      <c r="BZ962" s="32"/>
    </row>
    <row r="963" spans="1:78" ht="25" customHeight="1" x14ac:dyDescent="0.2">
      <c r="A963" s="253" t="s">
        <v>2407</v>
      </c>
      <c r="B963" s="74" t="s">
        <v>9494</v>
      </c>
      <c r="C963" s="261" t="s">
        <v>14733</v>
      </c>
      <c r="D963" s="74" t="s">
        <v>9495</v>
      </c>
      <c r="E963" s="4">
        <v>0.27691872925148298</v>
      </c>
      <c r="F963" s="5">
        <v>-3.7289056001078298</v>
      </c>
      <c r="G963" s="222">
        <v>0.55764766998395499</v>
      </c>
      <c r="K963" s="253" t="s">
        <v>3779</v>
      </c>
      <c r="L963" s="74" t="s">
        <v>13570</v>
      </c>
      <c r="M963" s="261" t="s">
        <v>14531</v>
      </c>
      <c r="N963" s="74" t="s">
        <v>13068</v>
      </c>
      <c r="O963" s="26">
        <v>0.23086473152928999</v>
      </c>
      <c r="P963" s="5">
        <v>-0.80252976648403396</v>
      </c>
      <c r="Q963" s="222">
        <v>0.63664240780223535</v>
      </c>
      <c r="U963" s="253" t="s">
        <v>7784</v>
      </c>
      <c r="V963" s="74" t="s">
        <v>10586</v>
      </c>
      <c r="W963" s="261" t="s">
        <v>16253</v>
      </c>
      <c r="X963" s="74" t="s">
        <v>10587</v>
      </c>
      <c r="Y963" s="4">
        <v>0.21132572534329899</v>
      </c>
      <c r="Z963" s="216">
        <v>-4.9173550055308004</v>
      </c>
      <c r="AA963" s="222">
        <v>0.67504763170022741</v>
      </c>
      <c r="BZ963" s="32"/>
    </row>
    <row r="964" spans="1:78" ht="25" customHeight="1" x14ac:dyDescent="0.2">
      <c r="A964" s="253" t="s">
        <v>2992</v>
      </c>
      <c r="B964" s="74" t="s">
        <v>11056</v>
      </c>
      <c r="C964" s="261" t="s">
        <v>15843</v>
      </c>
      <c r="D964" s="74" t="s">
        <v>11057</v>
      </c>
      <c r="E964" s="4">
        <v>0.27740409679211903</v>
      </c>
      <c r="F964" s="5">
        <v>1.9046941772872801</v>
      </c>
      <c r="G964" s="222">
        <v>0.55688712941604057</v>
      </c>
      <c r="K964" s="253" t="s">
        <v>2275</v>
      </c>
      <c r="L964" s="74" t="s">
        <v>10316</v>
      </c>
      <c r="M964" s="261" t="s">
        <v>16184</v>
      </c>
      <c r="N964" s="74" t="s">
        <v>10317</v>
      </c>
      <c r="O964" s="26">
        <v>0.231144950756448</v>
      </c>
      <c r="P964" s="5">
        <v>-3.6355261086851698</v>
      </c>
      <c r="Q964" s="222">
        <v>0.63611558906372412</v>
      </c>
      <c r="U964" s="253" t="s">
        <v>2308</v>
      </c>
      <c r="V964" s="74" t="s">
        <v>12032</v>
      </c>
      <c r="W964" s="261" t="s">
        <v>15533</v>
      </c>
      <c r="X964" s="74" t="s">
        <v>12033</v>
      </c>
      <c r="Y964" s="4">
        <v>0.21144915578600601</v>
      </c>
      <c r="Z964" s="216">
        <v>-3.3828227142130598</v>
      </c>
      <c r="AA964" s="222">
        <v>0.67479404444099211</v>
      </c>
      <c r="BZ964" s="32"/>
    </row>
    <row r="965" spans="1:78" ht="25" customHeight="1" x14ac:dyDescent="0.2">
      <c r="A965" s="253" t="s">
        <v>7839</v>
      </c>
      <c r="B965" s="74" t="s">
        <v>13605</v>
      </c>
      <c r="C965" s="261" t="s">
        <v>15083</v>
      </c>
      <c r="D965" s="74" t="s">
        <v>12335</v>
      </c>
      <c r="E965" s="4">
        <v>0.27743129430821101</v>
      </c>
      <c r="F965" s="5">
        <v>1.3954887256421</v>
      </c>
      <c r="G965" s="222">
        <v>0.55684455199088301</v>
      </c>
      <c r="K965" s="253" t="s">
        <v>7540</v>
      </c>
      <c r="L965" s="74" t="s">
        <v>13230</v>
      </c>
      <c r="M965" s="261" t="s">
        <v>15772</v>
      </c>
      <c r="N965" s="74" t="s">
        <v>13231</v>
      </c>
      <c r="O965" s="26">
        <v>0.23168209907277099</v>
      </c>
      <c r="P965" s="5">
        <v>-1.67234059090299</v>
      </c>
      <c r="Q965" s="222">
        <v>0.63510752069534415</v>
      </c>
      <c r="U965" s="253" t="s">
        <v>7872</v>
      </c>
      <c r="V965" s="74" t="s">
        <v>10820</v>
      </c>
      <c r="W965" s="261" t="s">
        <v>15504</v>
      </c>
      <c r="X965" s="74" t="s">
        <v>10821</v>
      </c>
      <c r="Y965" s="4">
        <v>0.21154973314465</v>
      </c>
      <c r="Z965" s="216">
        <v>-3.5006117329125002</v>
      </c>
      <c r="AA965" s="222">
        <v>0.67458751816477858</v>
      </c>
      <c r="BZ965" s="32"/>
    </row>
    <row r="966" spans="1:78" ht="25" customHeight="1" x14ac:dyDescent="0.2">
      <c r="A966" s="253" t="s">
        <v>2420</v>
      </c>
      <c r="B966" s="74" t="s">
        <v>9580</v>
      </c>
      <c r="C966" s="261" t="s">
        <v>15150</v>
      </c>
      <c r="D966" s="74" t="s">
        <v>9581</v>
      </c>
      <c r="E966" s="4">
        <v>0.27767014557059899</v>
      </c>
      <c r="F966" s="5">
        <v>4.5678242757899499</v>
      </c>
      <c r="G966" s="222">
        <v>0.556470812042829</v>
      </c>
      <c r="K966" s="253" t="s">
        <v>5121</v>
      </c>
      <c r="L966" s="74" t="s">
        <v>13568</v>
      </c>
      <c r="M966" s="261" t="s">
        <v>14783</v>
      </c>
      <c r="N966" s="74" t="s">
        <v>12878</v>
      </c>
      <c r="O966" s="26">
        <v>0.23224959750247101</v>
      </c>
      <c r="P966" s="5">
        <v>0.81811915266559398</v>
      </c>
      <c r="Q966" s="222">
        <v>0.63404502998279122</v>
      </c>
      <c r="U966" s="253" t="s">
        <v>1957</v>
      </c>
      <c r="V966" s="74" t="s">
        <v>9237</v>
      </c>
      <c r="W966" s="261" t="s">
        <v>14961</v>
      </c>
      <c r="X966" s="74" t="s">
        <v>9238</v>
      </c>
      <c r="Y966" s="4">
        <v>0.211662689143267</v>
      </c>
      <c r="Z966" s="216">
        <v>2.3862032784866298</v>
      </c>
      <c r="AA966" s="222">
        <v>0.67435569052703159</v>
      </c>
      <c r="BZ966" s="32"/>
    </row>
    <row r="967" spans="1:78" ht="25" customHeight="1" x14ac:dyDescent="0.2">
      <c r="A967" s="253" t="s">
        <v>7547</v>
      </c>
      <c r="B967" s="74" t="s">
        <v>13262</v>
      </c>
      <c r="C967" s="261" t="s">
        <v>14974</v>
      </c>
      <c r="D967" s="74" t="s">
        <v>13261</v>
      </c>
      <c r="E967" s="4">
        <v>0.27802510980823503</v>
      </c>
      <c r="F967" s="5">
        <v>-2.70275513504372</v>
      </c>
      <c r="G967" s="222">
        <v>0.55591597905063228</v>
      </c>
      <c r="K967" s="253" t="s">
        <v>7810</v>
      </c>
      <c r="L967" s="74" t="s">
        <v>8084</v>
      </c>
      <c r="M967" s="261" t="s">
        <v>15598</v>
      </c>
      <c r="N967" s="74" t="s">
        <v>8085</v>
      </c>
      <c r="O967" s="26">
        <v>0.23230647236923199</v>
      </c>
      <c r="P967" s="5">
        <v>-1.2686291725954</v>
      </c>
      <c r="Q967" s="222">
        <v>0.63393869000568781</v>
      </c>
      <c r="U967" s="253" t="s">
        <v>3371</v>
      </c>
      <c r="V967" s="74" t="s">
        <v>12343</v>
      </c>
      <c r="W967" s="261" t="s">
        <v>15019</v>
      </c>
      <c r="X967" s="74" t="s">
        <v>12344</v>
      </c>
      <c r="Y967" s="4">
        <v>0.21236748824336299</v>
      </c>
      <c r="Z967" s="216">
        <v>-1.76321987787231</v>
      </c>
      <c r="AA967" s="222">
        <v>0.67291196949854315</v>
      </c>
      <c r="BZ967" s="32"/>
    </row>
    <row r="968" spans="1:78" ht="25" customHeight="1" x14ac:dyDescent="0.2">
      <c r="A968" s="253" t="s">
        <v>2744</v>
      </c>
      <c r="B968" s="74" t="s">
        <v>11081</v>
      </c>
      <c r="C968" s="261" t="s">
        <v>14228</v>
      </c>
      <c r="D968" s="74" t="s">
        <v>11082</v>
      </c>
      <c r="E968" s="4">
        <v>0.27862638185574501</v>
      </c>
      <c r="F968" s="5">
        <v>3.0062448291450101</v>
      </c>
      <c r="G968" s="222">
        <v>0.55497776461009385</v>
      </c>
      <c r="K968" s="253" t="s">
        <v>3717</v>
      </c>
      <c r="L968" s="74" t="s">
        <v>8019</v>
      </c>
      <c r="M968" s="261" t="s">
        <v>14732</v>
      </c>
      <c r="N968" s="74" t="s">
        <v>8020</v>
      </c>
      <c r="O968" s="26">
        <v>0.232450330942853</v>
      </c>
      <c r="P968" s="5">
        <v>1.1596048158829699</v>
      </c>
      <c r="Q968" s="222">
        <v>0.63366983116920317</v>
      </c>
      <c r="U968" s="253" t="s">
        <v>7962</v>
      </c>
      <c r="V968" s="74" t="s">
        <v>13046</v>
      </c>
      <c r="W968" s="261" t="s">
        <v>15239</v>
      </c>
      <c r="X968" s="74" t="s">
        <v>13047</v>
      </c>
      <c r="Y968" s="4">
        <v>0.212705019362319</v>
      </c>
      <c r="Z968" s="216">
        <v>-1.64093140143613</v>
      </c>
      <c r="AA968" s="222">
        <v>0.67222226159874043</v>
      </c>
      <c r="BZ968" s="32"/>
    </row>
    <row r="969" spans="1:78" ht="25" customHeight="1" x14ac:dyDescent="0.2">
      <c r="A969" s="253" t="s">
        <v>1723</v>
      </c>
      <c r="B969" s="74" t="s">
        <v>11972</v>
      </c>
      <c r="C969" s="261" t="s">
        <v>14484</v>
      </c>
      <c r="D969" s="74" t="s">
        <v>11973</v>
      </c>
      <c r="E969" s="4">
        <v>0.27896536228367103</v>
      </c>
      <c r="F969" s="5">
        <v>-1.5863026897957999</v>
      </c>
      <c r="G969" s="222">
        <v>0.55444971752544692</v>
      </c>
      <c r="K969" s="253" t="s">
        <v>3684</v>
      </c>
      <c r="L969" s="74" t="s">
        <v>11718</v>
      </c>
      <c r="M969" s="261" t="s">
        <v>16166</v>
      </c>
      <c r="N969" s="74" t="s">
        <v>11719</v>
      </c>
      <c r="O969" s="26">
        <v>0.23282944638051101</v>
      </c>
      <c r="P969" s="5">
        <v>-3.5118456627135402</v>
      </c>
      <c r="Q969" s="222">
        <v>0.63296209450390495</v>
      </c>
      <c r="U969" s="253" t="s">
        <v>7530</v>
      </c>
      <c r="V969" s="74" t="s">
        <v>13158</v>
      </c>
      <c r="W969" s="261" t="s">
        <v>15599</v>
      </c>
      <c r="X969" s="74" t="s">
        <v>13159</v>
      </c>
      <c r="Y969" s="4">
        <v>0.21323218832579899</v>
      </c>
      <c r="Z969" s="216">
        <v>-0.860404106268706</v>
      </c>
      <c r="AA969" s="222">
        <v>0.67114723605676141</v>
      </c>
      <c r="BZ969" s="32"/>
    </row>
    <row r="970" spans="1:78" ht="25" customHeight="1" x14ac:dyDescent="0.2">
      <c r="A970" s="253" t="s">
        <v>5036</v>
      </c>
      <c r="B970" s="74" t="s">
        <v>13300</v>
      </c>
      <c r="C970" s="261" t="s">
        <v>14873</v>
      </c>
      <c r="D970" s="74" t="s">
        <v>13301</v>
      </c>
      <c r="E970" s="4">
        <v>0.27942285475488898</v>
      </c>
      <c r="F970" s="5">
        <v>3.2425838376503799</v>
      </c>
      <c r="G970" s="222">
        <v>0.55373807464274694</v>
      </c>
      <c r="K970" s="253" t="s">
        <v>7912</v>
      </c>
      <c r="L970" s="74" t="s">
        <v>13626</v>
      </c>
      <c r="M970" s="261" t="s">
        <v>14726</v>
      </c>
      <c r="N970" s="74" t="s">
        <v>13627</v>
      </c>
      <c r="O970" s="26">
        <v>0.23287965149454201</v>
      </c>
      <c r="P970" s="5">
        <v>1.21513569502617</v>
      </c>
      <c r="Q970" s="222">
        <v>0.63286845749242737</v>
      </c>
      <c r="U970" s="253" t="s">
        <v>4310</v>
      </c>
      <c r="V970" s="74" t="s">
        <v>8052</v>
      </c>
      <c r="W970" s="261" t="s">
        <v>15585</v>
      </c>
      <c r="X970" s="74" t="s">
        <v>8053</v>
      </c>
      <c r="Y970" s="4">
        <v>0.21333669508320999</v>
      </c>
      <c r="Z970" s="216">
        <v>-0.687279460182178</v>
      </c>
      <c r="AA970" s="222">
        <v>0.67093443708928613</v>
      </c>
      <c r="BZ970" s="32"/>
    </row>
    <row r="971" spans="1:78" ht="25" customHeight="1" x14ac:dyDescent="0.2">
      <c r="A971" s="253" t="s">
        <v>7755</v>
      </c>
      <c r="B971" s="74" t="s">
        <v>8724</v>
      </c>
      <c r="C971" s="261" t="s">
        <v>15875</v>
      </c>
      <c r="D971" s="74" t="s">
        <v>8725</v>
      </c>
      <c r="E971" s="4">
        <v>0.28035617314275901</v>
      </c>
      <c r="F971" s="5">
        <v>0.74041990190550999</v>
      </c>
      <c r="G971" s="222">
        <v>0.55228987676070673</v>
      </c>
      <c r="K971" s="253" t="s">
        <v>2064</v>
      </c>
      <c r="L971" s="74" t="s">
        <v>8736</v>
      </c>
      <c r="M971" s="261" t="s">
        <v>15858</v>
      </c>
      <c r="N971" s="74" t="s">
        <v>8737</v>
      </c>
      <c r="O971" s="26">
        <v>0.233048157695876</v>
      </c>
      <c r="P971" s="5">
        <v>-1.97085872584368</v>
      </c>
      <c r="Q971" s="222">
        <v>0.63255432592460537</v>
      </c>
      <c r="U971" s="253" t="s">
        <v>1999</v>
      </c>
      <c r="V971" s="74" t="s">
        <v>10362</v>
      </c>
      <c r="W971" s="261" t="s">
        <v>14630</v>
      </c>
      <c r="X971" s="74" t="s">
        <v>10363</v>
      </c>
      <c r="Y971" s="4">
        <v>0.213503168576819</v>
      </c>
      <c r="Z971" s="216">
        <v>3.9409896258424801</v>
      </c>
      <c r="AA971" s="222">
        <v>0.67059567527494468</v>
      </c>
      <c r="BZ971" s="32"/>
    </row>
    <row r="972" spans="1:78" ht="25" customHeight="1" x14ac:dyDescent="0.2">
      <c r="A972" s="253" t="s">
        <v>5033</v>
      </c>
      <c r="B972" s="74" t="s">
        <v>13475</v>
      </c>
      <c r="C972" s="261" t="s">
        <v>15291</v>
      </c>
      <c r="D972" s="74" t="s">
        <v>13476</v>
      </c>
      <c r="E972" s="4">
        <v>0.28093730010691798</v>
      </c>
      <c r="F972" s="5">
        <v>2.6425238645244602</v>
      </c>
      <c r="G972" s="222">
        <v>0.55139059559666481</v>
      </c>
      <c r="K972" s="253" t="s">
        <v>7395</v>
      </c>
      <c r="L972" s="74" t="s">
        <v>13052</v>
      </c>
      <c r="M972" s="261" t="s">
        <v>14426</v>
      </c>
      <c r="N972" s="74" t="s">
        <v>9097</v>
      </c>
      <c r="O972" s="26">
        <v>0.23309284101088701</v>
      </c>
      <c r="P972" s="5">
        <v>-3.4273010603473799</v>
      </c>
      <c r="Q972" s="222">
        <v>0.63247106477720272</v>
      </c>
      <c r="U972" s="253" t="s">
        <v>4461</v>
      </c>
      <c r="V972" s="74" t="s">
        <v>11793</v>
      </c>
      <c r="W972" s="261" t="s">
        <v>15896</v>
      </c>
      <c r="X972" s="74" t="s">
        <v>11794</v>
      </c>
      <c r="Y972" s="4">
        <v>0.21448052585237101</v>
      </c>
      <c r="Z972" s="216">
        <v>-2.4503838526681299</v>
      </c>
      <c r="AA972" s="222">
        <v>0.66861213424289845</v>
      </c>
      <c r="BZ972" s="32"/>
    </row>
    <row r="973" spans="1:78" ht="25" customHeight="1" x14ac:dyDescent="0.2">
      <c r="A973" s="253" t="s">
        <v>1580</v>
      </c>
      <c r="B973" s="74" t="s">
        <v>8793</v>
      </c>
      <c r="C973" s="261" t="s">
        <v>15687</v>
      </c>
      <c r="D973" s="74" t="s">
        <v>8794</v>
      </c>
      <c r="E973" s="4">
        <v>0.281157906335327</v>
      </c>
      <c r="F973" s="5">
        <v>2.18988251982198</v>
      </c>
      <c r="G973" s="222">
        <v>0.55104969935171311</v>
      </c>
      <c r="K973" s="253" t="s">
        <v>2217</v>
      </c>
      <c r="L973" s="74" t="s">
        <v>11256</v>
      </c>
      <c r="M973" s="261" t="s">
        <v>15855</v>
      </c>
      <c r="N973" s="74" t="s">
        <v>11257</v>
      </c>
      <c r="O973" s="26">
        <v>0.23369736669480201</v>
      </c>
      <c r="P973" s="5">
        <v>-1.95675358221433</v>
      </c>
      <c r="Q973" s="222">
        <v>0.63134618121650155</v>
      </c>
      <c r="U973" s="253" t="s">
        <v>3570</v>
      </c>
      <c r="V973" s="74" t="s">
        <v>10121</v>
      </c>
      <c r="W973" s="261" t="s">
        <v>14336</v>
      </c>
      <c r="X973" s="74" t="s">
        <v>10122</v>
      </c>
      <c r="Y973" s="4">
        <v>0.21497365943441599</v>
      </c>
      <c r="Z973" s="216">
        <v>-1.64992825106052</v>
      </c>
      <c r="AA973" s="222">
        <v>0.66761475061041953</v>
      </c>
      <c r="BZ973" s="32"/>
    </row>
    <row r="974" spans="1:78" ht="25" customHeight="1" x14ac:dyDescent="0.2">
      <c r="A974" s="253" t="s">
        <v>3013</v>
      </c>
      <c r="B974" s="74" t="s">
        <v>10475</v>
      </c>
      <c r="C974" s="261" t="s">
        <v>14456</v>
      </c>
      <c r="D974" s="74" t="s">
        <v>10476</v>
      </c>
      <c r="E974" s="4">
        <v>0.28141517515591202</v>
      </c>
      <c r="F974" s="5">
        <v>1.4060369453894901</v>
      </c>
      <c r="G974" s="222">
        <v>0.5506524871828038</v>
      </c>
      <c r="K974" s="253" t="s">
        <v>5212</v>
      </c>
      <c r="L974" s="74" t="s">
        <v>12505</v>
      </c>
      <c r="M974" s="261" t="s">
        <v>15411</v>
      </c>
      <c r="N974" s="74" t="s">
        <v>11936</v>
      </c>
      <c r="O974" s="26">
        <v>0.233767986460484</v>
      </c>
      <c r="P974" s="5">
        <v>-0.89640888460872803</v>
      </c>
      <c r="Q974" s="222">
        <v>0.63121496389921683</v>
      </c>
      <c r="U974" s="253" t="s">
        <v>3450</v>
      </c>
      <c r="V974" s="74" t="s">
        <v>10572</v>
      </c>
      <c r="W974" s="261" t="s">
        <v>15871</v>
      </c>
      <c r="X974" s="74" t="s">
        <v>10573</v>
      </c>
      <c r="Y974" s="4">
        <v>0.21561978359768799</v>
      </c>
      <c r="Z974" s="216">
        <v>-1.23614514288122</v>
      </c>
      <c r="AA974" s="222">
        <v>0.66631139416650176</v>
      </c>
      <c r="BZ974" s="32"/>
    </row>
    <row r="975" spans="1:78" ht="25" customHeight="1" x14ac:dyDescent="0.2">
      <c r="A975" s="253" t="s">
        <v>3744</v>
      </c>
      <c r="B975" s="74" t="s">
        <v>8604</v>
      </c>
      <c r="C975" s="261" t="s">
        <v>14601</v>
      </c>
      <c r="D975" s="74" t="s">
        <v>8605</v>
      </c>
      <c r="E975" s="4">
        <v>0.28149028361671702</v>
      </c>
      <c r="F975" s="5">
        <v>-1.3218614115810801</v>
      </c>
      <c r="G975" s="222">
        <v>0.55053659137914057</v>
      </c>
      <c r="K975" s="253" t="s">
        <v>7602</v>
      </c>
      <c r="L975" s="74" t="s">
        <v>13180</v>
      </c>
      <c r="M975" s="261" t="s">
        <v>15904</v>
      </c>
      <c r="N975" s="74" t="s">
        <v>8465</v>
      </c>
      <c r="O975" s="26">
        <v>0.23395539421809999</v>
      </c>
      <c r="P975" s="5">
        <v>-2.15897536610187</v>
      </c>
      <c r="Q975" s="222">
        <v>0.6308669369982054</v>
      </c>
      <c r="U975" s="253" t="s">
        <v>2924</v>
      </c>
      <c r="V975" s="74" t="s">
        <v>9590</v>
      </c>
      <c r="W975" s="261" t="s">
        <v>15787</v>
      </c>
      <c r="X975" s="74" t="s">
        <v>9591</v>
      </c>
      <c r="Y975" s="4">
        <v>0.21586563358848401</v>
      </c>
      <c r="Z975" s="216">
        <v>-1.74815193822739</v>
      </c>
      <c r="AA975" s="222">
        <v>0.66581649305661395</v>
      </c>
      <c r="BZ975" s="32"/>
    </row>
    <row r="976" spans="1:78" ht="25" customHeight="1" x14ac:dyDescent="0.2">
      <c r="A976" s="253" t="s">
        <v>3128</v>
      </c>
      <c r="B976" s="74" t="s">
        <v>11309</v>
      </c>
      <c r="C976" s="261" t="s">
        <v>15011</v>
      </c>
      <c r="D976" s="74" t="s">
        <v>11310</v>
      </c>
      <c r="E976" s="4">
        <v>0.28150898419801901</v>
      </c>
      <c r="F976" s="5">
        <v>2.02414145403865</v>
      </c>
      <c r="G976" s="222">
        <v>0.55050774033177652</v>
      </c>
      <c r="K976" s="253" t="s">
        <v>1019</v>
      </c>
      <c r="L976" s="74" t="s">
        <v>8776</v>
      </c>
      <c r="M976" s="261" t="s">
        <v>15824</v>
      </c>
      <c r="N976" s="74" t="s">
        <v>8777</v>
      </c>
      <c r="O976" s="26">
        <v>0.23413862200708699</v>
      </c>
      <c r="P976" s="5">
        <v>-1.8272125155715</v>
      </c>
      <c r="Q976" s="222">
        <v>0.63052694195877179</v>
      </c>
      <c r="U976" s="253" t="s">
        <v>4543</v>
      </c>
      <c r="V976" s="74" t="s">
        <v>11596</v>
      </c>
      <c r="W976" s="261" t="s">
        <v>15992</v>
      </c>
      <c r="X976" s="74" t="s">
        <v>11597</v>
      </c>
      <c r="Y976" s="4">
        <v>0.21786475539158701</v>
      </c>
      <c r="Z976" s="216">
        <v>-3.16975142168361</v>
      </c>
      <c r="AA976" s="222">
        <v>0.66181302113958773</v>
      </c>
      <c r="BZ976" s="32"/>
    </row>
    <row r="977" spans="1:78" ht="25" customHeight="1" x14ac:dyDescent="0.2">
      <c r="A977" s="253" t="s">
        <v>7358</v>
      </c>
      <c r="B977" s="74" t="s">
        <v>13006</v>
      </c>
      <c r="C977" s="261" t="s">
        <v>14243</v>
      </c>
      <c r="D977" s="74" t="s">
        <v>12430</v>
      </c>
      <c r="E977" s="4">
        <v>0.28200424997602003</v>
      </c>
      <c r="F977" s="5">
        <v>3.14032337900148</v>
      </c>
      <c r="G977" s="222">
        <v>0.5497443465486338</v>
      </c>
      <c r="K977" s="253" t="s">
        <v>7911</v>
      </c>
      <c r="L977" s="74" t="s">
        <v>13574</v>
      </c>
      <c r="M977" s="261" t="s">
        <v>15898</v>
      </c>
      <c r="N977" s="74" t="s">
        <v>13575</v>
      </c>
      <c r="O977" s="26">
        <v>0.23427087923281001</v>
      </c>
      <c r="P977" s="5">
        <v>-2.1299171608676</v>
      </c>
      <c r="Q977" s="222">
        <v>0.63028169251486554</v>
      </c>
      <c r="U977" s="253" t="s">
        <v>7628</v>
      </c>
      <c r="V977" s="74" t="s">
        <v>13029</v>
      </c>
      <c r="W977" s="261" t="s">
        <v>16200</v>
      </c>
      <c r="X977" s="74" t="s">
        <v>13014</v>
      </c>
      <c r="Y977" s="4">
        <v>0.218125455995972</v>
      </c>
      <c r="Z977" s="216">
        <v>-5.40703626915443</v>
      </c>
      <c r="AA977" s="222">
        <v>0.66129364779381117</v>
      </c>
      <c r="BZ977" s="32"/>
    </row>
    <row r="978" spans="1:78" ht="25" customHeight="1" x14ac:dyDescent="0.2">
      <c r="A978" s="253" t="s">
        <v>3419</v>
      </c>
      <c r="B978" s="74" t="s">
        <v>10794</v>
      </c>
      <c r="C978" s="261" t="s">
        <v>14461</v>
      </c>
      <c r="D978" s="74" t="s">
        <v>10795</v>
      </c>
      <c r="E978" s="4">
        <v>0.28207392667831299</v>
      </c>
      <c r="F978" s="5">
        <v>4.1390673711631401</v>
      </c>
      <c r="G978" s="222">
        <v>0.54963705572005961</v>
      </c>
      <c r="K978" s="253" t="s">
        <v>7446</v>
      </c>
      <c r="L978" s="74" t="s">
        <v>13194</v>
      </c>
      <c r="M978" s="261" t="s">
        <v>15789</v>
      </c>
      <c r="N978" s="74" t="s">
        <v>12584</v>
      </c>
      <c r="O978" s="26">
        <v>0.23433928632981199</v>
      </c>
      <c r="P978" s="5">
        <v>-1.7250257077181701</v>
      </c>
      <c r="Q978" s="222">
        <v>0.63015489703689576</v>
      </c>
      <c r="U978" s="253" t="s">
        <v>7681</v>
      </c>
      <c r="V978" s="74" t="s">
        <v>12798</v>
      </c>
      <c r="W978" s="261" t="s">
        <v>15459</v>
      </c>
      <c r="X978" s="74" t="s">
        <v>8930</v>
      </c>
      <c r="Y978" s="4">
        <v>0.21829510287885601</v>
      </c>
      <c r="Z978" s="216">
        <v>-3.5022506634672301</v>
      </c>
      <c r="AA978" s="222">
        <v>0.66095600692276901</v>
      </c>
      <c r="BZ978" s="32"/>
    </row>
    <row r="979" spans="1:78" ht="25" customHeight="1" x14ac:dyDescent="0.2">
      <c r="A979" s="253" t="s">
        <v>7610</v>
      </c>
      <c r="B979" s="74" t="s">
        <v>13105</v>
      </c>
      <c r="C979" s="261" t="s">
        <v>15662</v>
      </c>
      <c r="D979" s="74" t="s">
        <v>9342</v>
      </c>
      <c r="E979" s="4">
        <v>0.28310178934088598</v>
      </c>
      <c r="F979" s="5">
        <v>-3.1555973022646602</v>
      </c>
      <c r="G979" s="222">
        <v>0.54805738567404505</v>
      </c>
      <c r="K979" s="253" t="s">
        <v>7604</v>
      </c>
      <c r="L979" s="74" t="s">
        <v>13161</v>
      </c>
      <c r="M979" s="261" t="s">
        <v>15189</v>
      </c>
      <c r="N979" s="74" t="s">
        <v>9618</v>
      </c>
      <c r="O979" s="26">
        <v>0.23446813162527899</v>
      </c>
      <c r="P979" s="5">
        <v>-0.44593356114337601</v>
      </c>
      <c r="Q979" s="222">
        <v>0.62991617725514193</v>
      </c>
      <c r="U979" s="253" t="s">
        <v>7965</v>
      </c>
      <c r="V979" s="74" t="s">
        <v>13285</v>
      </c>
      <c r="W979" s="261" t="s">
        <v>16240</v>
      </c>
      <c r="X979" s="74" t="s">
        <v>9643</v>
      </c>
      <c r="Y979" s="4">
        <v>0.21859376357275301</v>
      </c>
      <c r="Z979" s="216">
        <v>-2.76531153002085</v>
      </c>
      <c r="AA979" s="222">
        <v>0.66036223252618542</v>
      </c>
      <c r="BZ979" s="32"/>
    </row>
    <row r="980" spans="1:78" ht="25" customHeight="1" x14ac:dyDescent="0.2">
      <c r="A980" s="253" t="s">
        <v>7217</v>
      </c>
      <c r="B980" s="74" t="s">
        <v>13364</v>
      </c>
      <c r="C980" s="261" t="s">
        <v>16146</v>
      </c>
      <c r="D980" s="74" t="s">
        <v>13263</v>
      </c>
      <c r="E980" s="4">
        <v>0.28314413900942398</v>
      </c>
      <c r="F980" s="5">
        <v>-0.96855172281882596</v>
      </c>
      <c r="G980" s="222">
        <v>0.54799242369738466</v>
      </c>
      <c r="K980" s="253" t="s">
        <v>4008</v>
      </c>
      <c r="L980" s="74" t="s">
        <v>10277</v>
      </c>
      <c r="M980" s="261" t="s">
        <v>15816</v>
      </c>
      <c r="N980" s="74" t="s">
        <v>10278</v>
      </c>
      <c r="O980" s="26">
        <v>0.23503730077415499</v>
      </c>
      <c r="P980" s="5">
        <v>-1.8058379625499501</v>
      </c>
      <c r="Q980" s="222">
        <v>0.6288632090692251</v>
      </c>
      <c r="U980" s="253" t="s">
        <v>7486</v>
      </c>
      <c r="V980" s="74" t="s">
        <v>13616</v>
      </c>
      <c r="W980" s="261" t="s">
        <v>14706</v>
      </c>
      <c r="X980" s="74" t="s">
        <v>9671</v>
      </c>
      <c r="Y980" s="4">
        <v>0.218660516335838</v>
      </c>
      <c r="Z980" s="216">
        <v>1.4964805863628801</v>
      </c>
      <c r="AA980" s="222">
        <v>0.66022963070515406</v>
      </c>
      <c r="BZ980" s="32"/>
    </row>
    <row r="981" spans="1:78" ht="25" customHeight="1" x14ac:dyDescent="0.2">
      <c r="A981" s="253" t="s">
        <v>5055</v>
      </c>
      <c r="B981" s="74" t="s">
        <v>9252</v>
      </c>
      <c r="C981" s="261" t="s">
        <v>15018</v>
      </c>
      <c r="D981" s="74" t="s">
        <v>9253</v>
      </c>
      <c r="E981" s="4">
        <v>0.283570688136914</v>
      </c>
      <c r="F981" s="5">
        <v>0.82381250618853596</v>
      </c>
      <c r="G981" s="222">
        <v>0.54733866290469779</v>
      </c>
      <c r="K981" s="253" t="s">
        <v>2363</v>
      </c>
      <c r="L981" s="74" t="s">
        <v>9321</v>
      </c>
      <c r="M981" s="261" t="s">
        <v>15942</v>
      </c>
      <c r="N981" s="74" t="s">
        <v>9322</v>
      </c>
      <c r="O981" s="26">
        <v>0.23631194902101099</v>
      </c>
      <c r="P981" s="5">
        <v>-2.3295995119720398</v>
      </c>
      <c r="Q981" s="222">
        <v>0.6265143178822854</v>
      </c>
      <c r="U981" s="253" t="s">
        <v>3103</v>
      </c>
      <c r="V981" s="74" t="s">
        <v>8049</v>
      </c>
      <c r="W981" s="261" t="s">
        <v>14918</v>
      </c>
      <c r="X981" s="74" t="s">
        <v>8050</v>
      </c>
      <c r="Y981" s="4">
        <v>0.21880452601866701</v>
      </c>
      <c r="Z981" s="216">
        <v>-0.63125258815485796</v>
      </c>
      <c r="AA981" s="222">
        <v>0.65994369877095493</v>
      </c>
      <c r="BZ981" s="32"/>
    </row>
    <row r="982" spans="1:78" ht="25" customHeight="1" x14ac:dyDescent="0.2">
      <c r="A982" s="253" t="s">
        <v>5053</v>
      </c>
      <c r="B982" s="74" t="s">
        <v>8941</v>
      </c>
      <c r="C982" s="261" t="s">
        <v>14813</v>
      </c>
      <c r="D982" s="74" t="s">
        <v>8942</v>
      </c>
      <c r="E982" s="4">
        <v>0.28491932614125798</v>
      </c>
      <c r="F982" s="5">
        <v>3.4139880504784998</v>
      </c>
      <c r="G982" s="222">
        <v>0.54527809147010253</v>
      </c>
      <c r="K982" s="253" t="s">
        <v>2808</v>
      </c>
      <c r="L982" s="74" t="s">
        <v>10220</v>
      </c>
      <c r="M982" s="261" t="s">
        <v>15604</v>
      </c>
      <c r="N982" s="74" t="s">
        <v>10221</v>
      </c>
      <c r="O982" s="26">
        <v>0.23700280696819001</v>
      </c>
      <c r="P982" s="5">
        <v>-1.28237677339894</v>
      </c>
      <c r="Q982" s="222">
        <v>0.62524651034611223</v>
      </c>
      <c r="U982" s="253" t="s">
        <v>5207</v>
      </c>
      <c r="V982" s="74" t="s">
        <v>11099</v>
      </c>
      <c r="W982" s="261" t="s">
        <v>15866</v>
      </c>
      <c r="X982" s="74" t="s">
        <v>11100</v>
      </c>
      <c r="Y982" s="4">
        <v>0.22019292262363399</v>
      </c>
      <c r="Z982" s="216">
        <v>-1.8759645105273901</v>
      </c>
      <c r="AA982" s="222">
        <v>0.65719664410585654</v>
      </c>
      <c r="BZ982" s="32"/>
    </row>
    <row r="983" spans="1:78" ht="25" customHeight="1" x14ac:dyDescent="0.2">
      <c r="A983" s="253" t="s">
        <v>7309</v>
      </c>
      <c r="B983" s="74" t="s">
        <v>6804</v>
      </c>
      <c r="C983" s="261" t="s">
        <v>16225</v>
      </c>
      <c r="D983" s="74" t="s">
        <v>10511</v>
      </c>
      <c r="E983" s="4">
        <v>0.28508146047888699</v>
      </c>
      <c r="F983" s="5">
        <v>0.69777518884118905</v>
      </c>
      <c r="G983" s="222">
        <v>0.54503102496875289</v>
      </c>
      <c r="K983" s="253" t="s">
        <v>3664</v>
      </c>
      <c r="L983" s="74" t="s">
        <v>11041</v>
      </c>
      <c r="M983" s="261" t="s">
        <v>15703</v>
      </c>
      <c r="N983" s="74" t="s">
        <v>11042</v>
      </c>
      <c r="O983" s="26">
        <v>0.23702391819086999</v>
      </c>
      <c r="P983" s="5">
        <v>-1.4958159554177199</v>
      </c>
      <c r="Q983" s="222">
        <v>0.62520782692580867</v>
      </c>
      <c r="U983" s="253" t="s">
        <v>1527</v>
      </c>
      <c r="V983" s="74" t="s">
        <v>9440</v>
      </c>
      <c r="W983" s="261" t="s">
        <v>16065</v>
      </c>
      <c r="X983" s="74" t="s">
        <v>9441</v>
      </c>
      <c r="Y983" s="4">
        <v>0.22021566905328999</v>
      </c>
      <c r="Z983" s="216">
        <v>-2.1066260567928601</v>
      </c>
      <c r="AA983" s="222">
        <v>0.65715178281532738</v>
      </c>
      <c r="BZ983" s="32"/>
    </row>
    <row r="984" spans="1:78" ht="25" customHeight="1" x14ac:dyDescent="0.2">
      <c r="A984" s="253" t="s">
        <v>4548</v>
      </c>
      <c r="B984" s="74" t="s">
        <v>10803</v>
      </c>
      <c r="C984" s="261" t="s">
        <v>15754</v>
      </c>
      <c r="D984" s="74" t="s">
        <v>10804</v>
      </c>
      <c r="E984" s="4">
        <v>0.28585560901921397</v>
      </c>
      <c r="F984" s="5">
        <v>3.9967910618109399</v>
      </c>
      <c r="G984" s="222">
        <v>0.54385328169985991</v>
      </c>
      <c r="K984" s="253" t="s">
        <v>4951</v>
      </c>
      <c r="L984" s="74" t="s">
        <v>13606</v>
      </c>
      <c r="M984" s="261" t="s">
        <v>15699</v>
      </c>
      <c r="N984" s="74" t="s">
        <v>12821</v>
      </c>
      <c r="O984" s="26">
        <v>0.237034046435945</v>
      </c>
      <c r="P984" s="5">
        <v>-1.4836811590732799</v>
      </c>
      <c r="Q984" s="222">
        <v>0.62518926952871245</v>
      </c>
      <c r="U984" s="253" t="s">
        <v>7355</v>
      </c>
      <c r="V984" s="74" t="s">
        <v>12942</v>
      </c>
      <c r="W984" s="261" t="s">
        <v>14230</v>
      </c>
      <c r="X984" s="74" t="s">
        <v>12943</v>
      </c>
      <c r="Y984" s="4">
        <v>0.22120908615609799</v>
      </c>
      <c r="Z984" s="216">
        <v>-2.8659520881163001</v>
      </c>
      <c r="AA984" s="222">
        <v>0.65519703836909493</v>
      </c>
      <c r="BZ984" s="32"/>
    </row>
    <row r="985" spans="1:78" ht="25" customHeight="1" x14ac:dyDescent="0.2">
      <c r="A985" s="253" t="s">
        <v>7381</v>
      </c>
      <c r="B985" s="74" t="s">
        <v>12281</v>
      </c>
      <c r="C985" s="261" t="s">
        <v>14267</v>
      </c>
      <c r="D985" s="74" t="s">
        <v>12282</v>
      </c>
      <c r="E985" s="4">
        <v>0.28630562974489998</v>
      </c>
      <c r="F985" s="5">
        <v>1.79122692703456</v>
      </c>
      <c r="G985" s="222">
        <v>0.54317011218410782</v>
      </c>
      <c r="K985" s="253" t="s">
        <v>7758</v>
      </c>
      <c r="L985" s="74" t="s">
        <v>9500</v>
      </c>
      <c r="M985" s="261" t="s">
        <v>15186</v>
      </c>
      <c r="N985" s="74" t="s">
        <v>9501</v>
      </c>
      <c r="O985" s="26">
        <v>0.237066856540358</v>
      </c>
      <c r="P985" s="5">
        <v>-0.44215999115594401</v>
      </c>
      <c r="Q985" s="222">
        <v>0.62512915891837395</v>
      </c>
      <c r="U985" s="253" t="s">
        <v>4673</v>
      </c>
      <c r="V985" s="74" t="s">
        <v>10508</v>
      </c>
      <c r="W985" s="261" t="s">
        <v>14317</v>
      </c>
      <c r="X985" s="74" t="s">
        <v>10509</v>
      </c>
      <c r="Y985" s="4">
        <v>0.22358774690480701</v>
      </c>
      <c r="Z985" s="216">
        <v>-0.90204804960017904</v>
      </c>
      <c r="AA985" s="222">
        <v>0.65055200041638106</v>
      </c>
      <c r="BZ985" s="32"/>
    </row>
    <row r="986" spans="1:78" ht="25" customHeight="1" x14ac:dyDescent="0.2">
      <c r="A986" s="253" t="s">
        <v>4569</v>
      </c>
      <c r="B986" s="74" t="s">
        <v>10208</v>
      </c>
      <c r="C986" s="261" t="s">
        <v>14906</v>
      </c>
      <c r="D986" s="74" t="s">
        <v>10209</v>
      </c>
      <c r="E986" s="4">
        <v>0.28638636253021499</v>
      </c>
      <c r="F986" s="5">
        <v>-1.3308107668039999</v>
      </c>
      <c r="G986" s="222">
        <v>0.54304766659773274</v>
      </c>
      <c r="K986" s="253" t="s">
        <v>7492</v>
      </c>
      <c r="L986" s="74" t="s">
        <v>13310</v>
      </c>
      <c r="M986" s="261" t="s">
        <v>15868</v>
      </c>
      <c r="N986" s="74" t="s">
        <v>13311</v>
      </c>
      <c r="O986" s="26">
        <v>0.23711646375407899</v>
      </c>
      <c r="P986" s="5">
        <v>-2.0013809462587702</v>
      </c>
      <c r="Q986" s="222">
        <v>0.62503829052069659</v>
      </c>
      <c r="U986" s="253" t="s">
        <v>7760</v>
      </c>
      <c r="V986" s="74" t="s">
        <v>8271</v>
      </c>
      <c r="W986" s="261" t="s">
        <v>14807</v>
      </c>
      <c r="X986" s="74" t="s">
        <v>8272</v>
      </c>
      <c r="Y986" s="4">
        <v>0.22389955802266701</v>
      </c>
      <c r="Z986" s="216">
        <v>-0.77390134035045199</v>
      </c>
      <c r="AA986" s="222">
        <v>0.6499467637166656</v>
      </c>
      <c r="BZ986" s="32"/>
    </row>
    <row r="987" spans="1:78" ht="25" customHeight="1" x14ac:dyDescent="0.2">
      <c r="A987" s="253" t="s">
        <v>7959</v>
      </c>
      <c r="B987" s="74" t="s">
        <v>10090</v>
      </c>
      <c r="C987" s="261" t="s">
        <v>14913</v>
      </c>
      <c r="D987" s="74" t="s">
        <v>10091</v>
      </c>
      <c r="E987" s="4">
        <v>0.28767538254181602</v>
      </c>
      <c r="F987" s="5">
        <v>1.0209284048787901</v>
      </c>
      <c r="G987" s="222">
        <v>0.54109730072239148</v>
      </c>
      <c r="K987" s="253" t="s">
        <v>4956</v>
      </c>
      <c r="L987" s="74" t="s">
        <v>9809</v>
      </c>
      <c r="M987" s="261" t="s">
        <v>15805</v>
      </c>
      <c r="N987" s="74" t="s">
        <v>9810</v>
      </c>
      <c r="O987" s="26">
        <v>0.23728965478877301</v>
      </c>
      <c r="P987" s="5">
        <v>-1.77354232666738</v>
      </c>
      <c r="Q987" s="222">
        <v>0.62472119547877247</v>
      </c>
      <c r="U987" s="253" t="s">
        <v>7746</v>
      </c>
      <c r="V987" s="74" t="s">
        <v>11632</v>
      </c>
      <c r="W987" s="261" t="s">
        <v>15926</v>
      </c>
      <c r="X987" s="74" t="s">
        <v>11633</v>
      </c>
      <c r="Y987" s="4">
        <v>0.22401223541710499</v>
      </c>
      <c r="Z987" s="216">
        <v>-2.89120702456293</v>
      </c>
      <c r="AA987" s="222">
        <v>0.64972826010774687</v>
      </c>
      <c r="BZ987" s="32"/>
    </row>
    <row r="988" spans="1:78" ht="25" customHeight="1" x14ac:dyDescent="0.2">
      <c r="A988" s="253" t="s">
        <v>1536</v>
      </c>
      <c r="B988" s="74" t="s">
        <v>12139</v>
      </c>
      <c r="C988" s="261" t="s">
        <v>15792</v>
      </c>
      <c r="D988" s="74" t="s">
        <v>12140</v>
      </c>
      <c r="E988" s="4">
        <v>0.28809915599338198</v>
      </c>
      <c r="F988" s="5">
        <v>-1.8044517882045501</v>
      </c>
      <c r="G988" s="222">
        <v>0.54045801401376892</v>
      </c>
      <c r="K988" s="253" t="s">
        <v>4381</v>
      </c>
      <c r="L988" s="74" t="s">
        <v>12270</v>
      </c>
      <c r="M988" s="261" t="s">
        <v>14528</v>
      </c>
      <c r="N988" s="74" t="s">
        <v>12271</v>
      </c>
      <c r="O988" s="26">
        <v>0.23759559488790999</v>
      </c>
      <c r="P988" s="5">
        <v>-1.2861894349821099</v>
      </c>
      <c r="Q988" s="222">
        <v>0.6241616155999673</v>
      </c>
      <c r="U988" s="253" t="s">
        <v>7504</v>
      </c>
      <c r="V988" s="74" t="s">
        <v>13508</v>
      </c>
      <c r="W988" s="261" t="s">
        <v>16216</v>
      </c>
      <c r="X988" s="74" t="s">
        <v>11073</v>
      </c>
      <c r="Y988" s="4">
        <v>0.22482281939398399</v>
      </c>
      <c r="Z988" s="216">
        <v>-2.1429971407316999</v>
      </c>
      <c r="AA988" s="222">
        <v>0.64815961021185686</v>
      </c>
      <c r="BZ988" s="32"/>
    </row>
    <row r="989" spans="1:78" ht="25" customHeight="1" x14ac:dyDescent="0.2">
      <c r="A989" s="253" t="s">
        <v>4215</v>
      </c>
      <c r="B989" s="74" t="s">
        <v>8354</v>
      </c>
      <c r="C989" s="261" t="s">
        <v>15742</v>
      </c>
      <c r="D989" s="74" t="s">
        <v>8355</v>
      </c>
      <c r="E989" s="4">
        <v>0.28829945075692798</v>
      </c>
      <c r="F989" s="5">
        <v>1.1562020059340401</v>
      </c>
      <c r="G989" s="222">
        <v>0.54015618499112839</v>
      </c>
      <c r="K989" s="253" t="s">
        <v>4167</v>
      </c>
      <c r="L989" s="74" t="s">
        <v>10850</v>
      </c>
      <c r="M989" s="261" t="s">
        <v>16044</v>
      </c>
      <c r="N989" s="74" t="s">
        <v>10851</v>
      </c>
      <c r="O989" s="26">
        <v>0.23808993262790901</v>
      </c>
      <c r="P989" s="5">
        <v>-2.8004610643693999</v>
      </c>
      <c r="Q989" s="222">
        <v>0.62325896787349899</v>
      </c>
      <c r="U989" s="253" t="s">
        <v>2351</v>
      </c>
      <c r="V989" s="74" t="s">
        <v>12088</v>
      </c>
      <c r="W989" s="261" t="s">
        <v>14218</v>
      </c>
      <c r="X989" s="74" t="s">
        <v>12089</v>
      </c>
      <c r="Y989" s="4">
        <v>0.224845120184131</v>
      </c>
      <c r="Z989" s="216">
        <v>-1.4445723674892901</v>
      </c>
      <c r="AA989" s="222">
        <v>0.64811653349119958</v>
      </c>
      <c r="BZ989" s="32"/>
    </row>
    <row r="990" spans="1:78" ht="25" customHeight="1" x14ac:dyDescent="0.2">
      <c r="A990" s="253" t="s">
        <v>4739</v>
      </c>
      <c r="B990" s="74" t="s">
        <v>9914</v>
      </c>
      <c r="C990" s="261" t="s">
        <v>15764</v>
      </c>
      <c r="D990" s="74" t="s">
        <v>9915</v>
      </c>
      <c r="E990" s="4">
        <v>0.28868188375692999</v>
      </c>
      <c r="F990" s="5">
        <v>0.87895682752967796</v>
      </c>
      <c r="G990" s="222">
        <v>0.53958046943159166</v>
      </c>
      <c r="K990" s="253" t="s">
        <v>7831</v>
      </c>
      <c r="L990" s="74" t="s">
        <v>13370</v>
      </c>
      <c r="M990" s="261" t="s">
        <v>16004</v>
      </c>
      <c r="N990" s="74" t="s">
        <v>12520</v>
      </c>
      <c r="O990" s="26">
        <v>0.238499924940268</v>
      </c>
      <c r="P990" s="5">
        <v>-2.6278648645389202</v>
      </c>
      <c r="Q990" s="222">
        <v>0.62251175330324904</v>
      </c>
      <c r="U990" s="253" t="s">
        <v>1396</v>
      </c>
      <c r="V990" s="74" t="s">
        <v>12922</v>
      </c>
      <c r="W990" s="261" t="s">
        <v>16285</v>
      </c>
      <c r="X990" s="74" t="s">
        <v>8117</v>
      </c>
      <c r="Y990" s="4">
        <v>0.2248813292421</v>
      </c>
      <c r="Z990" s="216">
        <v>-4.3188896216461297</v>
      </c>
      <c r="AA990" s="222">
        <v>0.64804660033905837</v>
      </c>
      <c r="BZ990" s="32"/>
    </row>
    <row r="991" spans="1:78" ht="25" customHeight="1" x14ac:dyDescent="0.2">
      <c r="A991" s="253" t="s">
        <v>3976</v>
      </c>
      <c r="B991" s="74" t="s">
        <v>6774</v>
      </c>
      <c r="C991" s="261" t="s">
        <v>14291</v>
      </c>
      <c r="D991" s="74" t="s">
        <v>9569</v>
      </c>
      <c r="E991" s="4">
        <v>0.28894715583894798</v>
      </c>
      <c r="F991" s="5">
        <v>1.5429680979440601</v>
      </c>
      <c r="G991" s="222">
        <v>0.53918157601860417</v>
      </c>
      <c r="K991" s="253" t="s">
        <v>2377</v>
      </c>
      <c r="L991" s="74" t="s">
        <v>12136</v>
      </c>
      <c r="M991" s="261" t="s">
        <v>15378</v>
      </c>
      <c r="N991" s="74" t="s">
        <v>12137</v>
      </c>
      <c r="O991" s="26">
        <v>0.23852050979537401</v>
      </c>
      <c r="P991" s="5">
        <v>-0.83842541070074805</v>
      </c>
      <c r="Q991" s="222">
        <v>0.62247427109771702</v>
      </c>
      <c r="U991" s="253" t="s">
        <v>5053</v>
      </c>
      <c r="V991" s="74" t="s">
        <v>8941</v>
      </c>
      <c r="W991" s="261" t="s">
        <v>14813</v>
      </c>
      <c r="X991" s="74" t="s">
        <v>8942</v>
      </c>
      <c r="Y991" s="4">
        <v>0.22491837025886099</v>
      </c>
      <c r="Z991" s="216">
        <v>4.0599054194457</v>
      </c>
      <c r="AA991" s="222">
        <v>0.6479750720155063</v>
      </c>
      <c r="BZ991" s="32"/>
    </row>
    <row r="992" spans="1:78" ht="25" customHeight="1" x14ac:dyDescent="0.2">
      <c r="A992" s="253" t="s">
        <v>1516</v>
      </c>
      <c r="B992" s="74" t="s">
        <v>8469</v>
      </c>
      <c r="C992" s="261" t="s">
        <v>14957</v>
      </c>
      <c r="D992" s="74" t="s">
        <v>8470</v>
      </c>
      <c r="E992" s="4">
        <v>0.28904132482535699</v>
      </c>
      <c r="F992" s="5">
        <v>0.83036549401901305</v>
      </c>
      <c r="G992" s="222">
        <v>0.53904006084003619</v>
      </c>
      <c r="K992" s="253" t="s">
        <v>7917</v>
      </c>
      <c r="L992" s="74" t="s">
        <v>8523</v>
      </c>
      <c r="M992" s="261" t="s">
        <v>16018</v>
      </c>
      <c r="N992" s="74" t="s">
        <v>8524</v>
      </c>
      <c r="O992" s="26">
        <v>0.23927147606160001</v>
      </c>
      <c r="P992" s="5">
        <v>-2.6669231694589999</v>
      </c>
      <c r="Q992" s="222">
        <v>0.6211090712461701</v>
      </c>
      <c r="U992" s="253" t="s">
        <v>4222</v>
      </c>
      <c r="V992" s="74" t="s">
        <v>11920</v>
      </c>
      <c r="W992" s="261" t="s">
        <v>14675</v>
      </c>
      <c r="X992" s="74" t="s">
        <v>11921</v>
      </c>
      <c r="Y992" s="4">
        <v>0.224996735100951</v>
      </c>
      <c r="Z992" s="216">
        <v>1.4683176810474701</v>
      </c>
      <c r="AA992" s="222">
        <v>0.64782378383498673</v>
      </c>
      <c r="BZ992" s="32"/>
    </row>
    <row r="993" spans="1:78" ht="25" customHeight="1" x14ac:dyDescent="0.2">
      <c r="A993" s="253" t="s">
        <v>2506</v>
      </c>
      <c r="B993" s="74" t="s">
        <v>9510</v>
      </c>
      <c r="C993" s="261" t="s">
        <v>16233</v>
      </c>
      <c r="D993" s="74" t="s">
        <v>9511</v>
      </c>
      <c r="E993" s="4">
        <v>0.28998989228147898</v>
      </c>
      <c r="F993" s="5">
        <v>2.98923222223371</v>
      </c>
      <c r="G993" s="222">
        <v>0.53761713935235522</v>
      </c>
      <c r="K993" s="253" t="s">
        <v>2876</v>
      </c>
      <c r="L993" s="74" t="s">
        <v>9222</v>
      </c>
      <c r="M993" s="261" t="s">
        <v>14441</v>
      </c>
      <c r="N993" s="74" t="s">
        <v>9223</v>
      </c>
      <c r="O993" s="26">
        <v>0.24200103641835899</v>
      </c>
      <c r="P993" s="5">
        <v>2.8915623827610601</v>
      </c>
      <c r="Q993" s="222">
        <v>0.61618277406167443</v>
      </c>
      <c r="U993" s="253" t="s">
        <v>7184</v>
      </c>
      <c r="V993" s="74" t="s">
        <v>12988</v>
      </c>
      <c r="W993" s="261" t="s">
        <v>14333</v>
      </c>
      <c r="X993" s="74" t="s">
        <v>12761</v>
      </c>
      <c r="Y993" s="4">
        <v>0.22567886022571801</v>
      </c>
      <c r="Z993" s="216">
        <v>-1.23548272639429</v>
      </c>
      <c r="AA993" s="222">
        <v>0.64650912021909945</v>
      </c>
      <c r="BZ993" s="32"/>
    </row>
    <row r="994" spans="1:78" ht="25" customHeight="1" x14ac:dyDescent="0.2">
      <c r="A994" s="253" t="s">
        <v>4227</v>
      </c>
      <c r="B994" s="74" t="s">
        <v>11141</v>
      </c>
      <c r="C994" s="261" t="s">
        <v>15045</v>
      </c>
      <c r="D994" s="74" t="s">
        <v>11142</v>
      </c>
      <c r="E994" s="4">
        <v>0.29047009332798301</v>
      </c>
      <c r="F994" s="5">
        <v>-2.4236012053362401</v>
      </c>
      <c r="G994" s="222">
        <v>0.5368985757391963</v>
      </c>
      <c r="K994" s="253" t="s">
        <v>3746</v>
      </c>
      <c r="L994" s="74" t="s">
        <v>10487</v>
      </c>
      <c r="M994" s="261" t="s">
        <v>15793</v>
      </c>
      <c r="N994" s="74" t="s">
        <v>10488</v>
      </c>
      <c r="O994" s="26">
        <v>0.24209732758227201</v>
      </c>
      <c r="P994" s="5">
        <v>-1.73160070454913</v>
      </c>
      <c r="Q994" s="222">
        <v>0.61601000453876442</v>
      </c>
      <c r="U994" s="253" t="s">
        <v>2107</v>
      </c>
      <c r="V994" s="74" t="s">
        <v>8114</v>
      </c>
      <c r="W994" s="261" t="s">
        <v>15913</v>
      </c>
      <c r="X994" s="74" t="s">
        <v>8115</v>
      </c>
      <c r="Y994" s="4">
        <v>0.22571117816665101</v>
      </c>
      <c r="Z994" s="216">
        <v>-2.7235584631346401</v>
      </c>
      <c r="AA994" s="222">
        <v>0.64644693230069683</v>
      </c>
      <c r="BZ994" s="32"/>
    </row>
    <row r="995" spans="1:78" ht="25" customHeight="1" x14ac:dyDescent="0.2">
      <c r="A995" s="253" t="s">
        <v>7520</v>
      </c>
      <c r="B995" s="74" t="s">
        <v>12400</v>
      </c>
      <c r="C995" s="261" t="s">
        <v>16167</v>
      </c>
      <c r="D995" s="74" t="s">
        <v>12060</v>
      </c>
      <c r="E995" s="4">
        <v>0.290664558510979</v>
      </c>
      <c r="F995" s="5">
        <v>1.6494050208981399</v>
      </c>
      <c r="G995" s="222">
        <v>0.53660791966221799</v>
      </c>
      <c r="K995" s="253" t="s">
        <v>7192</v>
      </c>
      <c r="L995" s="74" t="s">
        <v>12767</v>
      </c>
      <c r="M995" s="261" t="s">
        <v>14399</v>
      </c>
      <c r="N995" s="74" t="s">
        <v>12694</v>
      </c>
      <c r="O995" s="26">
        <v>0.24227701026634901</v>
      </c>
      <c r="P995" s="5">
        <v>-1.7627682348898199</v>
      </c>
      <c r="Q995" s="222">
        <v>0.61568779423293241</v>
      </c>
      <c r="U995" s="253" t="s">
        <v>7692</v>
      </c>
      <c r="V995" s="74" t="s">
        <v>13315</v>
      </c>
      <c r="W995" s="261" t="s">
        <v>15448</v>
      </c>
      <c r="X995" s="74" t="s">
        <v>12557</v>
      </c>
      <c r="Y995" s="4">
        <v>0.226468854179736</v>
      </c>
      <c r="Z995" s="216">
        <v>-0.81901377388889496</v>
      </c>
      <c r="AA995" s="222">
        <v>0.64499151721832837</v>
      </c>
      <c r="BZ995" s="32"/>
    </row>
    <row r="996" spans="1:78" ht="25" customHeight="1" x14ac:dyDescent="0.2">
      <c r="A996" s="253" t="s">
        <v>2082</v>
      </c>
      <c r="B996" s="74" t="s">
        <v>8539</v>
      </c>
      <c r="C996" s="261" t="s">
        <v>15374</v>
      </c>
      <c r="D996" s="74" t="s">
        <v>8540</v>
      </c>
      <c r="E996" s="4">
        <v>0.29109746691107702</v>
      </c>
      <c r="F996" s="5">
        <v>0.74338684283940504</v>
      </c>
      <c r="G996" s="222">
        <v>0.53596157371380992</v>
      </c>
      <c r="K996" s="253" t="s">
        <v>7698</v>
      </c>
      <c r="L996" s="74" t="s">
        <v>12901</v>
      </c>
      <c r="M996" s="261" t="s">
        <v>15528</v>
      </c>
      <c r="N996" s="74" t="s">
        <v>12466</v>
      </c>
      <c r="O996" s="26">
        <v>0.24313771465805301</v>
      </c>
      <c r="P996" s="5">
        <v>-1.1182297381385899</v>
      </c>
      <c r="Q996" s="222">
        <v>0.61414766971500778</v>
      </c>
      <c r="U996" s="253" t="s">
        <v>5208</v>
      </c>
      <c r="V996" s="74" t="s">
        <v>12960</v>
      </c>
      <c r="W996" s="261" t="s">
        <v>15342</v>
      </c>
      <c r="X996" s="74" t="s">
        <v>12829</v>
      </c>
      <c r="Y996" s="4">
        <v>0.22658350476471201</v>
      </c>
      <c r="Z996" s="216">
        <v>4.52443456581278</v>
      </c>
      <c r="AA996" s="222">
        <v>0.64477170987605581</v>
      </c>
      <c r="BZ996" s="32"/>
    </row>
    <row r="997" spans="1:78" ht="25" customHeight="1" x14ac:dyDescent="0.2">
      <c r="A997" s="253" t="s">
        <v>3481</v>
      </c>
      <c r="B997" s="74" t="s">
        <v>11611</v>
      </c>
      <c r="C997" s="261" t="s">
        <v>15967</v>
      </c>
      <c r="D997" s="74" t="s">
        <v>11612</v>
      </c>
      <c r="E997" s="4">
        <v>0.29122338706782003</v>
      </c>
      <c r="F997" s="5">
        <v>1.33974549420327</v>
      </c>
      <c r="G997" s="222">
        <v>0.53577375138283012</v>
      </c>
      <c r="K997" s="253" t="s">
        <v>714</v>
      </c>
      <c r="L997" s="74" t="s">
        <v>13235</v>
      </c>
      <c r="M997" s="261" t="s">
        <v>16261</v>
      </c>
      <c r="N997" s="74" t="s">
        <v>12540</v>
      </c>
      <c r="O997" s="26">
        <v>0.24329399389839601</v>
      </c>
      <c r="P997" s="5">
        <v>-4.6567639399096601</v>
      </c>
      <c r="Q997" s="222">
        <v>0.61386861219117317</v>
      </c>
      <c r="U997" s="253" t="s">
        <v>2275</v>
      </c>
      <c r="V997" s="74" t="s">
        <v>10316</v>
      </c>
      <c r="W997" s="261" t="s">
        <v>16184</v>
      </c>
      <c r="X997" s="74" t="s">
        <v>10317</v>
      </c>
      <c r="Y997" s="4">
        <v>0.22687439418418001</v>
      </c>
      <c r="Z997" s="216">
        <v>-4.34195423981547</v>
      </c>
      <c r="AA997" s="222">
        <v>0.64421451730165891</v>
      </c>
      <c r="BZ997" s="32"/>
    </row>
    <row r="998" spans="1:78" ht="25" customHeight="1" x14ac:dyDescent="0.2">
      <c r="A998" s="253" t="s">
        <v>1625</v>
      </c>
      <c r="B998" s="74" t="s">
        <v>8633</v>
      </c>
      <c r="C998" s="261" t="s">
        <v>15620</v>
      </c>
      <c r="D998" s="74" t="s">
        <v>8634</v>
      </c>
      <c r="E998" s="4">
        <v>0.29133920907613298</v>
      </c>
      <c r="F998" s="5">
        <v>1.0708873213588199</v>
      </c>
      <c r="G998" s="222">
        <v>0.53560106312550304</v>
      </c>
      <c r="K998" s="253" t="s">
        <v>7784</v>
      </c>
      <c r="L998" s="74" t="s">
        <v>10586</v>
      </c>
      <c r="M998" s="261" t="s">
        <v>16253</v>
      </c>
      <c r="N998" s="74" t="s">
        <v>10587</v>
      </c>
      <c r="O998" s="26">
        <v>0.24378852623567199</v>
      </c>
      <c r="P998" s="5">
        <v>-4.4710703685155</v>
      </c>
      <c r="Q998" s="222">
        <v>0.61298673805230997</v>
      </c>
      <c r="U998" s="253" t="s">
        <v>7900</v>
      </c>
      <c r="V998" s="74" t="s">
        <v>13541</v>
      </c>
      <c r="W998" s="261" t="s">
        <v>14787</v>
      </c>
      <c r="X998" s="74" t="s">
        <v>13542</v>
      </c>
      <c r="Y998" s="4">
        <v>0.22690491244927999</v>
      </c>
      <c r="Z998" s="216">
        <v>0.96278843771921696</v>
      </c>
      <c r="AA998" s="222">
        <v>0.64415610161827963</v>
      </c>
      <c r="BZ998" s="32"/>
    </row>
    <row r="999" spans="1:78" ht="25" customHeight="1" x14ac:dyDescent="0.2">
      <c r="A999" s="253" t="s">
        <v>7334</v>
      </c>
      <c r="B999" s="74" t="s">
        <v>10181</v>
      </c>
      <c r="C999" s="261" t="s">
        <v>14308</v>
      </c>
      <c r="D999" s="74" t="s">
        <v>10182</v>
      </c>
      <c r="E999" s="4">
        <v>0.29138094491302402</v>
      </c>
      <c r="F999" s="5">
        <v>2.6873237299666299</v>
      </c>
      <c r="G999" s="222">
        <v>0.53553885266799162</v>
      </c>
      <c r="K999" s="253" t="s">
        <v>3235</v>
      </c>
      <c r="L999" s="74" t="s">
        <v>10071</v>
      </c>
      <c r="M999" s="261" t="s">
        <v>15893</v>
      </c>
      <c r="N999" s="74" t="s">
        <v>10072</v>
      </c>
      <c r="O999" s="26">
        <v>0.244083388339669</v>
      </c>
      <c r="P999" s="5">
        <v>-2.12496565671576</v>
      </c>
      <c r="Q999" s="222">
        <v>0.61246177649393863</v>
      </c>
      <c r="U999" s="253" t="s">
        <v>1629</v>
      </c>
      <c r="V999" s="74" t="s">
        <v>11403</v>
      </c>
      <c r="W999" s="261" t="s">
        <v>15851</v>
      </c>
      <c r="X999" s="74" t="s">
        <v>11404</v>
      </c>
      <c r="Y999" s="4">
        <v>0.227528961525782</v>
      </c>
      <c r="Z999" s="216">
        <v>-3.5398345104356901</v>
      </c>
      <c r="AA999" s="222">
        <v>0.64296331535718887</v>
      </c>
      <c r="BZ999" s="32"/>
    </row>
    <row r="1000" spans="1:78" ht="25" customHeight="1" x14ac:dyDescent="0.2">
      <c r="A1000" s="253" t="s">
        <v>4717</v>
      </c>
      <c r="B1000" s="74" t="s">
        <v>10115</v>
      </c>
      <c r="C1000" s="261" t="s">
        <v>15101</v>
      </c>
      <c r="D1000" s="74" t="s">
        <v>10116</v>
      </c>
      <c r="E1000" s="4">
        <v>0.29294674537515902</v>
      </c>
      <c r="F1000" s="5">
        <v>-1.8879689281185099</v>
      </c>
      <c r="G1000" s="222">
        <v>0.53321132262134174</v>
      </c>
      <c r="K1000" s="253" t="s">
        <v>4377</v>
      </c>
      <c r="L1000" s="74" t="s">
        <v>9053</v>
      </c>
      <c r="M1000" s="261" t="s">
        <v>16007</v>
      </c>
      <c r="N1000" s="74" t="s">
        <v>9054</v>
      </c>
      <c r="O1000" s="26">
        <v>0.244256879182293</v>
      </c>
      <c r="P1000" s="5">
        <v>-2.6392741792927401</v>
      </c>
      <c r="Q1000" s="222">
        <v>0.61215319608886742</v>
      </c>
      <c r="U1000" s="253" t="s">
        <v>2321</v>
      </c>
      <c r="V1000" s="74" t="s">
        <v>9163</v>
      </c>
      <c r="W1000" s="261" t="s">
        <v>14781</v>
      </c>
      <c r="X1000" s="74" t="s">
        <v>9164</v>
      </c>
      <c r="Y1000" s="4">
        <v>0.22762623496551801</v>
      </c>
      <c r="Z1000" s="216">
        <v>1.4171384556861299</v>
      </c>
      <c r="AA1000" s="222">
        <v>0.64277768496526133</v>
      </c>
      <c r="BZ1000" s="32"/>
    </row>
    <row r="1001" spans="1:78" ht="25" customHeight="1" x14ac:dyDescent="0.2">
      <c r="A1001" s="253" t="s">
        <v>4591</v>
      </c>
      <c r="B1001" s="74" t="s">
        <v>9383</v>
      </c>
      <c r="C1001" s="261" t="s">
        <v>16111</v>
      </c>
      <c r="D1001" s="74" t="s">
        <v>9384</v>
      </c>
      <c r="E1001" s="4">
        <v>0.293383744323577</v>
      </c>
      <c r="F1001" s="5">
        <v>1.1857578506561901</v>
      </c>
      <c r="G1001" s="222">
        <v>0.53256395302221216</v>
      </c>
      <c r="K1001" s="253" t="s">
        <v>1896</v>
      </c>
      <c r="L1001" s="74" t="s">
        <v>12252</v>
      </c>
      <c r="M1001" s="261" t="s">
        <v>16072</v>
      </c>
      <c r="N1001" s="74" t="s">
        <v>12253</v>
      </c>
      <c r="O1001" s="26">
        <v>0.24485253530753401</v>
      </c>
      <c r="P1001" s="5">
        <v>-2.95317547698862</v>
      </c>
      <c r="Q1001" s="222">
        <v>0.61109539475227137</v>
      </c>
      <c r="U1001" s="253" t="s">
        <v>7521</v>
      </c>
      <c r="V1001" s="74" t="s">
        <v>13469</v>
      </c>
      <c r="W1001" s="261" t="s">
        <v>15622</v>
      </c>
      <c r="X1001" s="74" t="s">
        <v>13339</v>
      </c>
      <c r="Y1001" s="4">
        <v>0.228191714266259</v>
      </c>
      <c r="Z1001" s="216">
        <v>-0.92786190015165704</v>
      </c>
      <c r="AA1001" s="222">
        <v>0.64170012904038087</v>
      </c>
      <c r="BZ1001" s="32"/>
    </row>
    <row r="1002" spans="1:78" ht="25" customHeight="1" x14ac:dyDescent="0.2">
      <c r="A1002" s="253" t="s">
        <v>3339</v>
      </c>
      <c r="B1002" s="74" t="s">
        <v>11235</v>
      </c>
      <c r="C1002" s="261" t="s">
        <v>14553</v>
      </c>
      <c r="D1002" s="74" t="s">
        <v>11236</v>
      </c>
      <c r="E1002" s="4">
        <v>0.29385559602280698</v>
      </c>
      <c r="F1002" s="5">
        <v>-1.3120910803241099</v>
      </c>
      <c r="G1002" s="222">
        <v>0.53186603440786151</v>
      </c>
      <c r="K1002" s="253" t="s">
        <v>7822</v>
      </c>
      <c r="L1002" s="74" t="s">
        <v>10163</v>
      </c>
      <c r="M1002" s="261" t="s">
        <v>16052</v>
      </c>
      <c r="N1002" s="74" t="s">
        <v>10164</v>
      </c>
      <c r="O1002" s="26">
        <v>0.24517164909309599</v>
      </c>
      <c r="P1002" s="5">
        <v>-2.84378479184269</v>
      </c>
      <c r="Q1002" s="222">
        <v>0.61052975174863178</v>
      </c>
      <c r="U1002" s="253" t="s">
        <v>1971</v>
      </c>
      <c r="V1002" s="74" t="s">
        <v>10982</v>
      </c>
      <c r="W1002" s="261" t="s">
        <v>15583</v>
      </c>
      <c r="X1002" s="74" t="s">
        <v>10983</v>
      </c>
      <c r="Y1002" s="4">
        <v>0.22829485732334201</v>
      </c>
      <c r="Z1002" s="216">
        <v>-1.3675971348365901</v>
      </c>
      <c r="AA1002" s="222">
        <v>0.6415038715200595</v>
      </c>
      <c r="BZ1002" s="32"/>
    </row>
    <row r="1003" spans="1:78" ht="25" customHeight="1" x14ac:dyDescent="0.2">
      <c r="A1003" s="253" t="s">
        <v>5196</v>
      </c>
      <c r="B1003" s="74" t="s">
        <v>9228</v>
      </c>
      <c r="C1003" s="261" t="s">
        <v>14819</v>
      </c>
      <c r="D1003" s="74" t="s">
        <v>9229</v>
      </c>
      <c r="E1003" s="4">
        <v>0.29435196360976401</v>
      </c>
      <c r="F1003" s="5">
        <v>-0.67250969538380301</v>
      </c>
      <c r="G1003" s="222">
        <v>0.5311330626816384</v>
      </c>
      <c r="K1003" s="253" t="s">
        <v>7449</v>
      </c>
      <c r="L1003" s="74" t="s">
        <v>13538</v>
      </c>
      <c r="M1003" s="261" t="s">
        <v>16043</v>
      </c>
      <c r="N1003" s="74" t="s">
        <v>12721</v>
      </c>
      <c r="O1003" s="26">
        <v>0.24525781403431199</v>
      </c>
      <c r="P1003" s="5">
        <v>-2.7979273649174301</v>
      </c>
      <c r="Q1003" s="222">
        <v>0.61037714689226763</v>
      </c>
      <c r="U1003" s="253" t="s">
        <v>1640</v>
      </c>
      <c r="V1003" s="74" t="s">
        <v>11586</v>
      </c>
      <c r="W1003" s="261" t="s">
        <v>15785</v>
      </c>
      <c r="X1003" s="74" t="s">
        <v>11587</v>
      </c>
      <c r="Y1003" s="4">
        <v>0.228464485835432</v>
      </c>
      <c r="Z1003" s="216">
        <v>2.0646334615220998</v>
      </c>
      <c r="AA1003" s="222">
        <v>0.64118130020864883</v>
      </c>
      <c r="BZ1003" s="32"/>
    </row>
    <row r="1004" spans="1:78" ht="25" customHeight="1" x14ac:dyDescent="0.2">
      <c r="A1004" s="253" t="s">
        <v>7480</v>
      </c>
      <c r="B1004" s="74" t="s">
        <v>12676</v>
      </c>
      <c r="C1004" s="261" t="s">
        <v>15948</v>
      </c>
      <c r="D1004" s="74" t="s">
        <v>8934</v>
      </c>
      <c r="E1004" s="4">
        <v>0.29474748725140199</v>
      </c>
      <c r="F1004" s="5">
        <v>3.13786918080684</v>
      </c>
      <c r="G1004" s="222">
        <v>0.53054988861625618</v>
      </c>
      <c r="K1004" s="253" t="s">
        <v>7453</v>
      </c>
      <c r="L1004" s="74" t="s">
        <v>12501</v>
      </c>
      <c r="M1004" s="261" t="s">
        <v>15548</v>
      </c>
      <c r="N1004" s="74" t="s">
        <v>12502</v>
      </c>
      <c r="O1004" s="26">
        <v>0.24542955544989101</v>
      </c>
      <c r="P1004" s="5">
        <v>-1.1552270271654499</v>
      </c>
      <c r="Q1004" s="222">
        <v>0.61007313926221896</v>
      </c>
      <c r="U1004" s="253" t="s">
        <v>2401</v>
      </c>
      <c r="V1004" s="74" t="s">
        <v>8398</v>
      </c>
      <c r="W1004" s="261" t="s">
        <v>15568</v>
      </c>
      <c r="X1004" s="74" t="s">
        <v>8399</v>
      </c>
      <c r="Y1004" s="4">
        <v>0.22851003253827801</v>
      </c>
      <c r="Z1004" s="216">
        <v>3.9090420937145498</v>
      </c>
      <c r="AA1004" s="222">
        <v>0.64109472784636135</v>
      </c>
      <c r="BZ1004" s="32"/>
    </row>
    <row r="1005" spans="1:78" ht="25" customHeight="1" x14ac:dyDescent="0.2">
      <c r="A1005" s="253" t="s">
        <v>7651</v>
      </c>
      <c r="B1005" s="74" t="s">
        <v>13652</v>
      </c>
      <c r="C1005" s="261" t="s">
        <v>15655</v>
      </c>
      <c r="D1005" s="74" t="s">
        <v>12592</v>
      </c>
      <c r="E1005" s="4">
        <v>0.29481496543107999</v>
      </c>
      <c r="F1005" s="5">
        <v>1.0678646355852</v>
      </c>
      <c r="G1005" s="222">
        <v>0.53045047454713534</v>
      </c>
      <c r="K1005" s="253" t="s">
        <v>7639</v>
      </c>
      <c r="L1005" s="74" t="s">
        <v>13481</v>
      </c>
      <c r="M1005" s="261" t="s">
        <v>14671</v>
      </c>
      <c r="N1005" s="74" t="s">
        <v>8789</v>
      </c>
      <c r="O1005" s="26">
        <v>0.24602227098344001</v>
      </c>
      <c r="P1005" s="5">
        <v>1.99392961593887</v>
      </c>
      <c r="Q1005" s="222">
        <v>0.60902557693150483</v>
      </c>
      <c r="U1005" s="253" t="s">
        <v>7616</v>
      </c>
      <c r="V1005" s="74" t="s">
        <v>12950</v>
      </c>
      <c r="W1005" s="261" t="s">
        <v>16155</v>
      </c>
      <c r="X1005" s="74" t="s">
        <v>8068</v>
      </c>
      <c r="Y1005" s="4">
        <v>0.22893046804703901</v>
      </c>
      <c r="Z1005" s="216">
        <v>-2.37360203522055</v>
      </c>
      <c r="AA1005" s="222">
        <v>0.64029640381238206</v>
      </c>
      <c r="BZ1005" s="32"/>
    </row>
    <row r="1006" spans="1:78" ht="25" customHeight="1" x14ac:dyDescent="0.2">
      <c r="A1006" s="253" t="s">
        <v>5188</v>
      </c>
      <c r="B1006" s="74" t="s">
        <v>11206</v>
      </c>
      <c r="C1006" s="261" t="s">
        <v>14683</v>
      </c>
      <c r="D1006" s="74" t="s">
        <v>11207</v>
      </c>
      <c r="E1006" s="4">
        <v>0.29519605369784502</v>
      </c>
      <c r="F1006" s="5">
        <v>-1.8755923179884699</v>
      </c>
      <c r="G1006" s="222">
        <v>0.52988945263729403</v>
      </c>
      <c r="K1006" s="253" t="s">
        <v>7845</v>
      </c>
      <c r="L1006" s="74" t="s">
        <v>8183</v>
      </c>
      <c r="M1006" s="261" t="s">
        <v>16103</v>
      </c>
      <c r="N1006" s="74" t="s">
        <v>8184</v>
      </c>
      <c r="O1006" s="26">
        <v>0.24619502443097699</v>
      </c>
      <c r="P1006" s="5">
        <v>-3.0839683118159602</v>
      </c>
      <c r="Q1006" s="222">
        <v>0.60872072835030056</v>
      </c>
      <c r="U1006" s="253" t="s">
        <v>7356</v>
      </c>
      <c r="V1006" s="74" t="s">
        <v>13471</v>
      </c>
      <c r="W1006" s="261" t="s">
        <v>14203</v>
      </c>
      <c r="X1006" s="74" t="s">
        <v>12637</v>
      </c>
      <c r="Y1006" s="4">
        <v>0.22896873006028701</v>
      </c>
      <c r="Z1006" s="216">
        <v>-1.5546742925649999</v>
      </c>
      <c r="AA1006" s="222">
        <v>0.64022382460137905</v>
      </c>
      <c r="BZ1006" s="32"/>
    </row>
    <row r="1007" spans="1:78" ht="25" customHeight="1" x14ac:dyDescent="0.2">
      <c r="A1007" s="253" t="s">
        <v>7359</v>
      </c>
      <c r="B1007" s="74" t="s">
        <v>13121</v>
      </c>
      <c r="C1007" s="261" t="s">
        <v>14229</v>
      </c>
      <c r="D1007" s="74" t="s">
        <v>12473</v>
      </c>
      <c r="E1007" s="4">
        <v>0.295903016037461</v>
      </c>
      <c r="F1007" s="5">
        <v>1.0725414747430799</v>
      </c>
      <c r="G1007" s="222">
        <v>0.5288506082028307</v>
      </c>
      <c r="K1007" s="253" t="s">
        <v>7460</v>
      </c>
      <c r="L1007" s="74" t="s">
        <v>13517</v>
      </c>
      <c r="M1007" s="261" t="s">
        <v>14729</v>
      </c>
      <c r="N1007" s="74" t="s">
        <v>8034</v>
      </c>
      <c r="O1007" s="26">
        <v>0.24626392404394001</v>
      </c>
      <c r="P1007" s="5">
        <v>1.17203364009026</v>
      </c>
      <c r="Q1007" s="222">
        <v>0.60859920462937711</v>
      </c>
      <c r="U1007" s="253" t="s">
        <v>5146</v>
      </c>
      <c r="V1007" s="74" t="s">
        <v>13672</v>
      </c>
      <c r="W1007" s="261" t="s">
        <v>15264</v>
      </c>
      <c r="X1007" s="74" t="s">
        <v>13307</v>
      </c>
      <c r="Y1007" s="4">
        <v>0.22968249322517101</v>
      </c>
      <c r="Z1007" s="216">
        <v>-1.9303093754094101</v>
      </c>
      <c r="AA1007" s="222">
        <v>0.63887210617831736</v>
      </c>
      <c r="BZ1007" s="32"/>
    </row>
    <row r="1008" spans="1:78" ht="25" customHeight="1" x14ac:dyDescent="0.2">
      <c r="A1008" s="253" t="s">
        <v>2026</v>
      </c>
      <c r="B1008" s="74" t="s">
        <v>10155</v>
      </c>
      <c r="C1008" s="261" t="s">
        <v>15695</v>
      </c>
      <c r="D1008" s="74" t="s">
        <v>10156</v>
      </c>
      <c r="E1008" s="4">
        <v>0.29654081482518402</v>
      </c>
      <c r="F1008" s="5">
        <v>-1.12118456511315</v>
      </c>
      <c r="G1008" s="222">
        <v>0.52791552343478343</v>
      </c>
      <c r="K1008" s="253" t="s">
        <v>5131</v>
      </c>
      <c r="L1008" s="74" t="s">
        <v>8722</v>
      </c>
      <c r="M1008" s="261" t="s">
        <v>14645</v>
      </c>
      <c r="N1008" s="74" t="s">
        <v>8723</v>
      </c>
      <c r="O1008" s="26">
        <v>0.24739012556092099</v>
      </c>
      <c r="P1008" s="5">
        <v>2.5879194172994899</v>
      </c>
      <c r="Q1008" s="222">
        <v>0.60661763898332333</v>
      </c>
      <c r="U1008" s="253" t="s">
        <v>7848</v>
      </c>
      <c r="V1008" s="74" t="s">
        <v>13643</v>
      </c>
      <c r="W1008" s="261" t="s">
        <v>15190</v>
      </c>
      <c r="X1008" s="74" t="s">
        <v>13369</v>
      </c>
      <c r="Y1008" s="4">
        <v>0.229860231383581</v>
      </c>
      <c r="Z1008" s="216">
        <v>-2.1049265200748102</v>
      </c>
      <c r="AA1008" s="222">
        <v>0.63853616046038275</v>
      </c>
      <c r="BZ1008" s="32"/>
    </row>
    <row r="1009" spans="1:78" ht="25" customHeight="1" x14ac:dyDescent="0.2">
      <c r="A1009" s="253" t="s">
        <v>5195</v>
      </c>
      <c r="B1009" s="74" t="s">
        <v>11755</v>
      </c>
      <c r="C1009" s="261" t="s">
        <v>14653</v>
      </c>
      <c r="D1009" s="74" t="s">
        <v>11756</v>
      </c>
      <c r="E1009" s="4">
        <v>0.29717340318638602</v>
      </c>
      <c r="F1009" s="5">
        <v>-3.1331144021578101</v>
      </c>
      <c r="G1009" s="222">
        <v>0.52699006222730971</v>
      </c>
      <c r="K1009" s="253" t="s">
        <v>2132</v>
      </c>
      <c r="L1009" s="74" t="s">
        <v>8091</v>
      </c>
      <c r="M1009" s="261" t="s">
        <v>15981</v>
      </c>
      <c r="N1009" s="74" t="s">
        <v>8092</v>
      </c>
      <c r="O1009" s="26">
        <v>0.247548467816987</v>
      </c>
      <c r="P1009" s="5">
        <v>-3.5245251451256001</v>
      </c>
      <c r="Q1009" s="222">
        <v>0.60633975735789436</v>
      </c>
      <c r="U1009" s="253" t="s">
        <v>7626</v>
      </c>
      <c r="V1009" s="74" t="s">
        <v>12839</v>
      </c>
      <c r="W1009" s="261" t="s">
        <v>14927</v>
      </c>
      <c r="X1009" s="74" t="s">
        <v>9842</v>
      </c>
      <c r="Y1009" s="4">
        <v>0.229860724485454</v>
      </c>
      <c r="Z1009" s="216">
        <v>-0.85463408296519305</v>
      </c>
      <c r="AA1009" s="222">
        <v>0.63853522880208125</v>
      </c>
      <c r="BZ1009" s="32"/>
    </row>
    <row r="1010" spans="1:78" ht="25" customHeight="1" x14ac:dyDescent="0.2">
      <c r="A1010" s="253" t="s">
        <v>2417</v>
      </c>
      <c r="B1010" s="74" t="s">
        <v>9491</v>
      </c>
      <c r="C1010" s="261" t="s">
        <v>15001</v>
      </c>
      <c r="D1010" s="74" t="s">
        <v>9492</v>
      </c>
      <c r="E1010" s="4">
        <v>0.297218653970657</v>
      </c>
      <c r="F1010" s="5">
        <v>1.32510959702688</v>
      </c>
      <c r="G1010" s="222">
        <v>0.52692393696297612</v>
      </c>
      <c r="K1010" s="253" t="s">
        <v>2375</v>
      </c>
      <c r="L1010" s="74" t="s">
        <v>9016</v>
      </c>
      <c r="M1010" s="261" t="s">
        <v>16224</v>
      </c>
      <c r="N1010" s="74" t="s">
        <v>9017</v>
      </c>
      <c r="O1010" s="26">
        <v>0.248910642501845</v>
      </c>
      <c r="P1010" s="5">
        <v>-4.0593538389740598</v>
      </c>
      <c r="Q1010" s="222">
        <v>0.6039565341627442</v>
      </c>
      <c r="U1010" s="253" t="s">
        <v>7243</v>
      </c>
      <c r="V1010" s="74" t="s">
        <v>11662</v>
      </c>
      <c r="W1010" s="261" t="s">
        <v>14346</v>
      </c>
      <c r="X1010" s="74" t="s">
        <v>11663</v>
      </c>
      <c r="Y1010" s="4">
        <v>0.23016551345639699</v>
      </c>
      <c r="Z1010" s="216">
        <v>-0.51070167042926096</v>
      </c>
      <c r="AA1010" s="222">
        <v>0.63795974776784192</v>
      </c>
      <c r="BZ1010" s="32"/>
    </row>
    <row r="1011" spans="1:78" ht="25" customHeight="1" x14ac:dyDescent="0.2">
      <c r="A1011" s="253" t="s">
        <v>7882</v>
      </c>
      <c r="B1011" s="74" t="s">
        <v>11977</v>
      </c>
      <c r="C1011" s="261" t="s">
        <v>15853</v>
      </c>
      <c r="D1011" s="74" t="s">
        <v>11978</v>
      </c>
      <c r="E1011" s="4">
        <v>0.29733546570882002</v>
      </c>
      <c r="F1011" s="5">
        <v>1.8299842950254599</v>
      </c>
      <c r="G1011" s="222">
        <v>0.52675328573954905</v>
      </c>
      <c r="K1011" s="253" t="s">
        <v>4836</v>
      </c>
      <c r="L1011" s="74" t="s">
        <v>9443</v>
      </c>
      <c r="M1011" s="261" t="s">
        <v>15283</v>
      </c>
      <c r="N1011" s="74" t="s">
        <v>9444</v>
      </c>
      <c r="O1011" s="26">
        <v>0.24901514092010901</v>
      </c>
      <c r="P1011" s="5">
        <v>-0.64539274110477596</v>
      </c>
      <c r="Q1011" s="222">
        <v>0.60377424560249304</v>
      </c>
      <c r="U1011" s="253" t="s">
        <v>4992</v>
      </c>
      <c r="V1011" s="74" t="s">
        <v>13039</v>
      </c>
      <c r="W1011" s="261" t="s">
        <v>16203</v>
      </c>
      <c r="X1011" s="74" t="s">
        <v>13040</v>
      </c>
      <c r="Y1011" s="4">
        <v>0.23022286947814799</v>
      </c>
      <c r="Z1011" s="216">
        <v>-4.0175954712210196</v>
      </c>
      <c r="AA1011" s="222">
        <v>0.63785153737504063</v>
      </c>
      <c r="BZ1011" s="32"/>
    </row>
    <row r="1012" spans="1:78" ht="25" customHeight="1" x14ac:dyDescent="0.2">
      <c r="A1012" s="253" t="s">
        <v>4055</v>
      </c>
      <c r="B1012" s="74" t="s">
        <v>11929</v>
      </c>
      <c r="C1012" s="261" t="s">
        <v>15630</v>
      </c>
      <c r="D1012" s="74" t="s">
        <v>11930</v>
      </c>
      <c r="E1012" s="4">
        <v>0.297389843492401</v>
      </c>
      <c r="F1012" s="5">
        <v>-1.0440525172953099</v>
      </c>
      <c r="G1012" s="222">
        <v>0.52667386765846924</v>
      </c>
      <c r="K1012" s="253" t="s">
        <v>2652</v>
      </c>
      <c r="L1012" s="74" t="s">
        <v>11108</v>
      </c>
      <c r="M1012" s="261" t="s">
        <v>16005</v>
      </c>
      <c r="N1012" s="74" t="s">
        <v>11109</v>
      </c>
      <c r="O1012" s="26">
        <v>0.24985722593269399</v>
      </c>
      <c r="P1012" s="5">
        <v>-2.62989342380135</v>
      </c>
      <c r="Q1012" s="222">
        <v>0.60230808613607656</v>
      </c>
      <c r="U1012" s="253" t="s">
        <v>5107</v>
      </c>
      <c r="V1012" s="74" t="s">
        <v>8590</v>
      </c>
      <c r="W1012" s="261" t="s">
        <v>15074</v>
      </c>
      <c r="X1012" s="74" t="s">
        <v>8591</v>
      </c>
      <c r="Y1012" s="4">
        <v>0.230232502555232</v>
      </c>
      <c r="Z1012" s="216">
        <v>1.3593589487028901</v>
      </c>
      <c r="AA1012" s="222">
        <v>0.63783336583236327</v>
      </c>
      <c r="BZ1012" s="32"/>
    </row>
    <row r="1013" spans="1:78" ht="25" customHeight="1" x14ac:dyDescent="0.2">
      <c r="A1013" s="253" t="s">
        <v>2538</v>
      </c>
      <c r="B1013" s="74" t="s">
        <v>10327</v>
      </c>
      <c r="C1013" s="261" t="s">
        <v>15238</v>
      </c>
      <c r="D1013" s="74" t="s">
        <v>10328</v>
      </c>
      <c r="E1013" s="4">
        <v>0.297625836681923</v>
      </c>
      <c r="F1013" s="5">
        <v>1.49324755816112</v>
      </c>
      <c r="G1013" s="222">
        <v>0.52632937070228747</v>
      </c>
      <c r="K1013" s="253" t="s">
        <v>2605</v>
      </c>
      <c r="L1013" s="74" t="s">
        <v>8195</v>
      </c>
      <c r="M1013" s="261" t="s">
        <v>15313</v>
      </c>
      <c r="N1013" s="74" t="s">
        <v>8196</v>
      </c>
      <c r="O1013" s="26">
        <v>0.24994134374903601</v>
      </c>
      <c r="P1013" s="5">
        <v>-0.71685483297433905</v>
      </c>
      <c r="Q1013" s="222">
        <v>0.60216189962803879</v>
      </c>
      <c r="U1013" s="253" t="s">
        <v>4944</v>
      </c>
      <c r="V1013" s="74" t="s">
        <v>9889</v>
      </c>
      <c r="W1013" s="261" t="s">
        <v>16214</v>
      </c>
      <c r="X1013" s="74" t="s">
        <v>9890</v>
      </c>
      <c r="Y1013" s="4">
        <v>0.23046460757682799</v>
      </c>
      <c r="Z1013" s="216">
        <v>-3.2222401820391</v>
      </c>
      <c r="AA1013" s="222">
        <v>0.63739575970715434</v>
      </c>
      <c r="BZ1013" s="32"/>
    </row>
    <row r="1014" spans="1:78" ht="25" customHeight="1" x14ac:dyDescent="0.2">
      <c r="A1014" s="253" t="s">
        <v>7545</v>
      </c>
      <c r="B1014" s="74" t="s">
        <v>12996</v>
      </c>
      <c r="C1014" s="261" t="s">
        <v>16209</v>
      </c>
      <c r="D1014" s="74" t="s">
        <v>8249</v>
      </c>
      <c r="E1014" s="4">
        <v>0.29771568157266298</v>
      </c>
      <c r="F1014" s="5">
        <v>2.2460436153301999</v>
      </c>
      <c r="G1014" s="222">
        <v>0.52619828916547084</v>
      </c>
      <c r="K1014" s="253" t="s">
        <v>5087</v>
      </c>
      <c r="L1014" s="74" t="s">
        <v>13201</v>
      </c>
      <c r="M1014" s="261" t="s">
        <v>14384</v>
      </c>
      <c r="N1014" s="74" t="s">
        <v>13202</v>
      </c>
      <c r="O1014" s="26">
        <v>0.25004384641448901</v>
      </c>
      <c r="P1014" s="5">
        <v>-0.89946568335916199</v>
      </c>
      <c r="Q1014" s="222">
        <v>0.60198382898320335</v>
      </c>
      <c r="U1014" s="253" t="s">
        <v>4961</v>
      </c>
      <c r="V1014" s="74" t="s">
        <v>13257</v>
      </c>
      <c r="W1014" s="261" t="s">
        <v>16301</v>
      </c>
      <c r="X1014" s="74" t="s">
        <v>11510</v>
      </c>
      <c r="Y1014" s="4">
        <v>0.231446767858945</v>
      </c>
      <c r="Z1014" s="216">
        <v>-4.7648864937355704</v>
      </c>
      <c r="AA1014" s="222">
        <v>0.63554887973675989</v>
      </c>
      <c r="BZ1014" s="32"/>
    </row>
    <row r="1015" spans="1:78" ht="25" customHeight="1" x14ac:dyDescent="0.2">
      <c r="A1015" s="253" t="s">
        <v>1452</v>
      </c>
      <c r="B1015" s="74" t="s">
        <v>10030</v>
      </c>
      <c r="C1015" s="261" t="s">
        <v>15515</v>
      </c>
      <c r="D1015" s="74" t="s">
        <v>10031</v>
      </c>
      <c r="E1015" s="4">
        <v>0.29797783761803598</v>
      </c>
      <c r="F1015" s="5">
        <v>1.13209239268689</v>
      </c>
      <c r="G1015" s="222">
        <v>0.52581603578320169</v>
      </c>
      <c r="K1015" s="253" t="s">
        <v>5191</v>
      </c>
      <c r="L1015" s="74" t="s">
        <v>10386</v>
      </c>
      <c r="M1015" s="261" t="s">
        <v>14393</v>
      </c>
      <c r="N1015" s="74" t="s">
        <v>10387</v>
      </c>
      <c r="O1015" s="26">
        <v>0.25022807475520498</v>
      </c>
      <c r="P1015" s="5">
        <v>-1.20376878882379</v>
      </c>
      <c r="Q1015" s="222">
        <v>0.6016639655168996</v>
      </c>
      <c r="U1015" s="253" t="s">
        <v>1318</v>
      </c>
      <c r="V1015" s="74" t="s">
        <v>12465</v>
      </c>
      <c r="W1015" s="261" t="s">
        <v>15984</v>
      </c>
      <c r="X1015" s="74" t="s">
        <v>9514</v>
      </c>
      <c r="Y1015" s="4">
        <v>0.23164631890902401</v>
      </c>
      <c r="Z1015" s="216">
        <v>2.11748420762662</v>
      </c>
      <c r="AA1015" s="222">
        <v>0.63517459677833288</v>
      </c>
      <c r="BZ1015" s="32"/>
    </row>
    <row r="1016" spans="1:78" ht="25" customHeight="1" x14ac:dyDescent="0.2">
      <c r="A1016" s="253" t="s">
        <v>4948</v>
      </c>
      <c r="B1016" s="74" t="s">
        <v>13509</v>
      </c>
      <c r="C1016" s="261" t="s">
        <v>16294</v>
      </c>
      <c r="D1016" s="74" t="s">
        <v>8376</v>
      </c>
      <c r="E1016" s="4">
        <v>0.29911918435245599</v>
      </c>
      <c r="F1016" s="5">
        <v>2.39141204377048</v>
      </c>
      <c r="G1016" s="222">
        <v>0.52415573209999389</v>
      </c>
      <c r="K1016" s="253" t="s">
        <v>2965</v>
      </c>
      <c r="L1016" s="74" t="s">
        <v>8529</v>
      </c>
      <c r="M1016" s="261" t="s">
        <v>15729</v>
      </c>
      <c r="N1016" s="74" t="s">
        <v>8530</v>
      </c>
      <c r="O1016" s="26">
        <v>0.25025257932241801</v>
      </c>
      <c r="P1016" s="5">
        <v>-2.5357594249301698</v>
      </c>
      <c r="Q1016" s="222">
        <v>0.60162143760600495</v>
      </c>
      <c r="U1016" s="253" t="s">
        <v>1961</v>
      </c>
      <c r="V1016" s="74" t="s">
        <v>11244</v>
      </c>
      <c r="W1016" s="261" t="s">
        <v>14642</v>
      </c>
      <c r="X1016" s="74" t="s">
        <v>11245</v>
      </c>
      <c r="Y1016" s="4">
        <v>0.23166168378989299</v>
      </c>
      <c r="Z1016" s="216">
        <v>4.14056054072761</v>
      </c>
      <c r="AA1016" s="222">
        <v>0.63514579139211003</v>
      </c>
      <c r="BZ1016" s="32"/>
    </row>
    <row r="1017" spans="1:78" ht="25" customHeight="1" x14ac:dyDescent="0.2">
      <c r="A1017" s="253" t="s">
        <v>3380</v>
      </c>
      <c r="B1017" s="74" t="s">
        <v>9308</v>
      </c>
      <c r="C1017" s="261" t="s">
        <v>16039</v>
      </c>
      <c r="D1017" s="74" t="s">
        <v>9309</v>
      </c>
      <c r="E1017" s="4">
        <v>0.29991050827987997</v>
      </c>
      <c r="F1017" s="5">
        <v>2.1044888472932701</v>
      </c>
      <c r="G1017" s="222">
        <v>0.52300831714139362</v>
      </c>
      <c r="K1017" s="253" t="s">
        <v>4257</v>
      </c>
      <c r="L1017" s="74" t="s">
        <v>10816</v>
      </c>
      <c r="M1017" s="261" t="s">
        <v>15534</v>
      </c>
      <c r="N1017" s="74" t="s">
        <v>10817</v>
      </c>
      <c r="O1017" s="26">
        <v>0.25034696686258301</v>
      </c>
      <c r="P1017" s="5">
        <v>-1.1292551077712401</v>
      </c>
      <c r="Q1017" s="222">
        <v>0.60145766602989292</v>
      </c>
      <c r="U1017" s="253" t="s">
        <v>3317</v>
      </c>
      <c r="V1017" s="74" t="s">
        <v>9649</v>
      </c>
      <c r="W1017" s="261" t="s">
        <v>15230</v>
      </c>
      <c r="X1017" s="74" t="s">
        <v>9650</v>
      </c>
      <c r="Y1017" s="4">
        <v>0.23170931744885101</v>
      </c>
      <c r="Z1017" s="216">
        <v>-1.5056763569902201</v>
      </c>
      <c r="AA1017" s="222">
        <v>0.63505650209581876</v>
      </c>
      <c r="BZ1017" s="32"/>
    </row>
    <row r="1018" spans="1:78" ht="25" customHeight="1" x14ac:dyDescent="0.2">
      <c r="A1018" s="253" t="s">
        <v>7740</v>
      </c>
      <c r="B1018" s="74" t="s">
        <v>12390</v>
      </c>
      <c r="C1018" s="261" t="s">
        <v>15860</v>
      </c>
      <c r="D1018" s="74" t="s">
        <v>9849</v>
      </c>
      <c r="E1018" s="4">
        <v>0.29992569979947897</v>
      </c>
      <c r="F1018" s="5">
        <v>0.88291666378353795</v>
      </c>
      <c r="G1018" s="222">
        <v>0.52298631915912408</v>
      </c>
      <c r="K1018" s="253" t="s">
        <v>7267</v>
      </c>
      <c r="L1018" s="74" t="s">
        <v>11964</v>
      </c>
      <c r="M1018" s="261" t="s">
        <v>14550</v>
      </c>
      <c r="N1018" s="74" t="s">
        <v>11965</v>
      </c>
      <c r="O1018" s="26">
        <v>0.25045216453431501</v>
      </c>
      <c r="P1018" s="5">
        <v>-1.5447259409852701</v>
      </c>
      <c r="Q1018" s="222">
        <v>0.60127521056561595</v>
      </c>
      <c r="U1018" s="253" t="s">
        <v>7772</v>
      </c>
      <c r="V1018" s="74" t="s">
        <v>8441</v>
      </c>
      <c r="W1018" s="261" t="s">
        <v>15672</v>
      </c>
      <c r="X1018" s="74" t="s">
        <v>8442</v>
      </c>
      <c r="Y1018" s="4">
        <v>0.23189414640206199</v>
      </c>
      <c r="Z1018" s="216">
        <v>-1.53502075956458</v>
      </c>
      <c r="AA1018" s="222">
        <v>0.63471021392074101</v>
      </c>
      <c r="BZ1018" s="32"/>
    </row>
    <row r="1019" spans="1:78" ht="25" customHeight="1" x14ac:dyDescent="0.2">
      <c r="A1019" s="253" t="s">
        <v>7308</v>
      </c>
      <c r="B1019" s="74" t="s">
        <v>12453</v>
      </c>
      <c r="C1019" s="261" t="s">
        <v>14585</v>
      </c>
      <c r="D1019" s="74" t="s">
        <v>8504</v>
      </c>
      <c r="E1019" s="4">
        <v>0.30002313164328298</v>
      </c>
      <c r="F1019" s="5">
        <v>-1.14514071761403</v>
      </c>
      <c r="G1019" s="222">
        <v>0.5228452600878164</v>
      </c>
      <c r="K1019" s="253" t="s">
        <v>3271</v>
      </c>
      <c r="L1019" s="74" t="s">
        <v>10429</v>
      </c>
      <c r="M1019" s="261" t="s">
        <v>14762</v>
      </c>
      <c r="N1019" s="74" t="s">
        <v>10430</v>
      </c>
      <c r="O1019" s="26">
        <v>0.25047456914731298</v>
      </c>
      <c r="P1019" s="5">
        <v>0.929141209234431</v>
      </c>
      <c r="Q1019" s="222">
        <v>0.6012363617713854</v>
      </c>
      <c r="U1019" s="253" t="s">
        <v>4471</v>
      </c>
      <c r="V1019" s="74" t="s">
        <v>10166</v>
      </c>
      <c r="W1019" s="261" t="s">
        <v>15366</v>
      </c>
      <c r="X1019" s="74" t="s">
        <v>10167</v>
      </c>
      <c r="Y1019" s="4">
        <v>0.23219203059625301</v>
      </c>
      <c r="Z1019" s="216">
        <v>-1.1797182910386901</v>
      </c>
      <c r="AA1019" s="222">
        <v>0.63415269040048927</v>
      </c>
      <c r="BZ1019" s="32"/>
    </row>
    <row r="1020" spans="1:78" ht="25" customHeight="1" x14ac:dyDescent="0.2">
      <c r="A1020" s="253" t="s">
        <v>4585</v>
      </c>
      <c r="B1020" s="74" t="s">
        <v>8322</v>
      </c>
      <c r="C1020" s="261" t="s">
        <v>14283</v>
      </c>
      <c r="D1020" s="74" t="s">
        <v>8323</v>
      </c>
      <c r="E1020" s="4">
        <v>0.30032693871556998</v>
      </c>
      <c r="F1020" s="5">
        <v>2.7890051435862699</v>
      </c>
      <c r="G1020" s="222">
        <v>0.52240571072208919</v>
      </c>
      <c r="K1020" s="253" t="s">
        <v>7643</v>
      </c>
      <c r="L1020" s="74" t="s">
        <v>12442</v>
      </c>
      <c r="M1020" s="261" t="s">
        <v>15657</v>
      </c>
      <c r="N1020" s="74" t="s">
        <v>12443</v>
      </c>
      <c r="O1020" s="26">
        <v>0.25077976115884698</v>
      </c>
      <c r="P1020" s="5">
        <v>-1.3958853485684599</v>
      </c>
      <c r="Q1020" s="222">
        <v>0.60070751557537383</v>
      </c>
      <c r="U1020" s="253" t="s">
        <v>7455</v>
      </c>
      <c r="V1020" s="74" t="s">
        <v>13390</v>
      </c>
      <c r="W1020" s="261" t="s">
        <v>15293</v>
      </c>
      <c r="X1020" s="74" t="s">
        <v>12720</v>
      </c>
      <c r="Y1020" s="4">
        <v>0.23242626382923601</v>
      </c>
      <c r="Z1020" s="216">
        <v>-2.2265894934516801</v>
      </c>
      <c r="AA1020" s="222">
        <v>0.63371479886500059</v>
      </c>
      <c r="BZ1020" s="32"/>
    </row>
    <row r="1021" spans="1:78" ht="25" customHeight="1" x14ac:dyDescent="0.2">
      <c r="A1021" s="253" t="s">
        <v>5122</v>
      </c>
      <c r="B1021" s="74" t="s">
        <v>11144</v>
      </c>
      <c r="C1021" s="261" t="s">
        <v>14871</v>
      </c>
      <c r="D1021" s="74" t="s">
        <v>11145</v>
      </c>
      <c r="E1021" s="4">
        <v>0.301423594928514</v>
      </c>
      <c r="F1021" s="5">
        <v>-0.59588307856150402</v>
      </c>
      <c r="G1021" s="222">
        <v>0.52082275485423568</v>
      </c>
      <c r="K1021" s="253" t="s">
        <v>2817</v>
      </c>
      <c r="L1021" s="74" t="s">
        <v>11533</v>
      </c>
      <c r="M1021" s="261" t="s">
        <v>14411</v>
      </c>
      <c r="N1021" s="74" t="s">
        <v>11534</v>
      </c>
      <c r="O1021" s="26">
        <v>0.25080218031866403</v>
      </c>
      <c r="P1021" s="5">
        <v>-2.4337775108958599</v>
      </c>
      <c r="Q1021" s="222">
        <v>0.60066869233793729</v>
      </c>
      <c r="U1021" s="253" t="s">
        <v>3172</v>
      </c>
      <c r="V1021" s="74" t="s">
        <v>9133</v>
      </c>
      <c r="W1021" s="261" t="s">
        <v>14245</v>
      </c>
      <c r="X1021" s="74" t="s">
        <v>9134</v>
      </c>
      <c r="Y1021" s="4">
        <v>0.23384950416153999</v>
      </c>
      <c r="Z1021" s="216">
        <v>2.8452529185086002</v>
      </c>
      <c r="AA1021" s="222">
        <v>0.63106354660275266</v>
      </c>
      <c r="BZ1021" s="32"/>
    </row>
    <row r="1022" spans="1:78" ht="25" customHeight="1" x14ac:dyDescent="0.2">
      <c r="A1022" s="253" t="s">
        <v>7743</v>
      </c>
      <c r="B1022" s="74" t="s">
        <v>8110</v>
      </c>
      <c r="C1022" s="261" t="s">
        <v>15493</v>
      </c>
      <c r="D1022" s="74" t="s">
        <v>8111</v>
      </c>
      <c r="E1022" s="4">
        <v>0.30162207202571301</v>
      </c>
      <c r="F1022" s="5">
        <v>0.50671271124513995</v>
      </c>
      <c r="G1022" s="222">
        <v>0.52053688094473416</v>
      </c>
      <c r="K1022" s="253" t="s">
        <v>5114</v>
      </c>
      <c r="L1022" s="74" t="s">
        <v>10879</v>
      </c>
      <c r="M1022" s="261" t="s">
        <v>15446</v>
      </c>
      <c r="N1022" s="74" t="s">
        <v>10880</v>
      </c>
      <c r="O1022" s="26">
        <v>0.25100578636958498</v>
      </c>
      <c r="P1022" s="5">
        <v>-0.96679941468049202</v>
      </c>
      <c r="Q1022" s="222">
        <v>0.60031626672846317</v>
      </c>
      <c r="U1022" s="253" t="s">
        <v>7592</v>
      </c>
      <c r="V1022" s="74" t="s">
        <v>13229</v>
      </c>
      <c r="W1022" s="261" t="s">
        <v>15173</v>
      </c>
      <c r="X1022" s="74" t="s">
        <v>12875</v>
      </c>
      <c r="Y1022" s="4">
        <v>0.23446022730125399</v>
      </c>
      <c r="Z1022" s="216">
        <v>-1.2346174190631001</v>
      </c>
      <c r="AA1022" s="222">
        <v>0.62993081831594455</v>
      </c>
      <c r="BZ1022" s="32"/>
    </row>
    <row r="1023" spans="1:78" ht="25" customHeight="1" x14ac:dyDescent="0.2">
      <c r="A1023" s="253" t="s">
        <v>4719</v>
      </c>
      <c r="B1023" s="74" t="s">
        <v>8665</v>
      </c>
      <c r="C1023" s="261" t="s">
        <v>15594</v>
      </c>
      <c r="D1023" s="74" t="s">
        <v>8666</v>
      </c>
      <c r="E1023" s="4">
        <v>0.30197143790985198</v>
      </c>
      <c r="F1023" s="5">
        <v>2.3660010613873101</v>
      </c>
      <c r="G1023" s="222">
        <v>0.52003413301887591</v>
      </c>
      <c r="K1023" s="253" t="s">
        <v>4769</v>
      </c>
      <c r="L1023" s="74" t="s">
        <v>11392</v>
      </c>
      <c r="M1023" s="261" t="s">
        <v>15334</v>
      </c>
      <c r="N1023" s="74" t="s">
        <v>11393</v>
      </c>
      <c r="O1023" s="26">
        <v>0.25194189324340599</v>
      </c>
      <c r="P1023" s="5">
        <v>-0.76237127290022899</v>
      </c>
      <c r="Q1023" s="222">
        <v>0.59869961141536687</v>
      </c>
      <c r="U1023" s="253" t="s">
        <v>4968</v>
      </c>
      <c r="V1023" s="74" t="s">
        <v>10602</v>
      </c>
      <c r="W1023" s="261" t="s">
        <v>16169</v>
      </c>
      <c r="X1023" s="74" t="s">
        <v>10603</v>
      </c>
      <c r="Y1023" s="4">
        <v>0.235105794200617</v>
      </c>
      <c r="Z1023" s="216">
        <v>-2.6274980383078201</v>
      </c>
      <c r="AA1023" s="222">
        <v>0.62873666752182178</v>
      </c>
      <c r="BZ1023" s="32"/>
    </row>
    <row r="1024" spans="1:78" ht="25" customHeight="1" x14ac:dyDescent="0.2">
      <c r="A1024" s="253" t="s">
        <v>4836</v>
      </c>
      <c r="B1024" s="74" t="s">
        <v>9443</v>
      </c>
      <c r="C1024" s="261" t="s">
        <v>15283</v>
      </c>
      <c r="D1024" s="74" t="s">
        <v>9444</v>
      </c>
      <c r="E1024" s="4">
        <v>0.302055522533972</v>
      </c>
      <c r="F1024" s="5">
        <v>1.44013236500169</v>
      </c>
      <c r="G1024" s="222">
        <v>0.51991321957992187</v>
      </c>
      <c r="K1024" s="253" t="s">
        <v>7550</v>
      </c>
      <c r="L1024" s="74" t="s">
        <v>13432</v>
      </c>
      <c r="M1024" s="261" t="s">
        <v>15632</v>
      </c>
      <c r="N1024" s="74" t="s">
        <v>13433</v>
      </c>
      <c r="O1024" s="26">
        <v>0.25196489628511298</v>
      </c>
      <c r="P1024" s="5">
        <v>-1.34733132020066</v>
      </c>
      <c r="Q1024" s="222">
        <v>0.59865996085183071</v>
      </c>
      <c r="U1024" s="253" t="s">
        <v>7909</v>
      </c>
      <c r="V1024" s="74" t="s">
        <v>8769</v>
      </c>
      <c r="W1024" s="261" t="s">
        <v>14948</v>
      </c>
      <c r="X1024" s="74" t="s">
        <v>8770</v>
      </c>
      <c r="Y1024" s="4">
        <v>0.23518460443974201</v>
      </c>
      <c r="Z1024" s="216">
        <v>-2.1055525121054002</v>
      </c>
      <c r="AA1024" s="222">
        <v>0.62859111127662182</v>
      </c>
      <c r="BZ1024" s="32"/>
    </row>
    <row r="1025" spans="1:78" ht="25" customHeight="1" x14ac:dyDescent="0.2">
      <c r="A1025" s="253" t="s">
        <v>2504</v>
      </c>
      <c r="B1025" s="74" t="s">
        <v>8937</v>
      </c>
      <c r="C1025" s="261" t="s">
        <v>16097</v>
      </c>
      <c r="D1025" s="74" t="s">
        <v>8938</v>
      </c>
      <c r="E1025" s="4">
        <v>0.30250978819316798</v>
      </c>
      <c r="F1025" s="5">
        <v>2.9749964719574602</v>
      </c>
      <c r="G1025" s="222">
        <v>0.51926056848421775</v>
      </c>
      <c r="K1025" s="253" t="s">
        <v>7573</v>
      </c>
      <c r="L1025" s="74" t="s">
        <v>12634</v>
      </c>
      <c r="M1025" s="261" t="s">
        <v>15160</v>
      </c>
      <c r="N1025" s="74" t="s">
        <v>12635</v>
      </c>
      <c r="O1025" s="26">
        <v>0.25237844546510901</v>
      </c>
      <c r="P1025" s="5">
        <v>-0.39316701928841702</v>
      </c>
      <c r="Q1025" s="222">
        <v>0.59794773902890719</v>
      </c>
      <c r="U1025" s="253" t="s">
        <v>7621</v>
      </c>
      <c r="V1025" s="74" t="s">
        <v>13294</v>
      </c>
      <c r="W1025" s="261" t="s">
        <v>15196</v>
      </c>
      <c r="X1025" s="74" t="s">
        <v>12464</v>
      </c>
      <c r="Y1025" s="4">
        <v>0.23526050080108299</v>
      </c>
      <c r="Z1025" s="216">
        <v>-2.0091246280839599</v>
      </c>
      <c r="AA1025" s="222">
        <v>0.62845098282870859</v>
      </c>
      <c r="BZ1025" s="32"/>
    </row>
    <row r="1026" spans="1:78" ht="25" customHeight="1" x14ac:dyDescent="0.2">
      <c r="A1026" s="253" t="s">
        <v>7513</v>
      </c>
      <c r="B1026" s="74" t="s">
        <v>13078</v>
      </c>
      <c r="C1026" s="261" t="s">
        <v>15572</v>
      </c>
      <c r="D1026" s="74" t="s">
        <v>8995</v>
      </c>
      <c r="E1026" s="4">
        <v>0.30292721528169803</v>
      </c>
      <c r="F1026" s="5">
        <v>-1.08441299414418</v>
      </c>
      <c r="G1026" s="222">
        <v>0.51866170746703333</v>
      </c>
      <c r="K1026" s="253" t="s">
        <v>2603</v>
      </c>
      <c r="L1026" s="74" t="s">
        <v>9984</v>
      </c>
      <c r="M1026" s="261" t="s">
        <v>15423</v>
      </c>
      <c r="N1026" s="74" t="s">
        <v>9985</v>
      </c>
      <c r="O1026" s="26">
        <v>0.25291336498393102</v>
      </c>
      <c r="P1026" s="5">
        <v>-0.92633350658130797</v>
      </c>
      <c r="Q1026" s="222">
        <v>0.59702822013994994</v>
      </c>
      <c r="U1026" s="253" t="s">
        <v>4926</v>
      </c>
      <c r="V1026" s="74" t="s">
        <v>12457</v>
      </c>
      <c r="W1026" s="261" t="s">
        <v>16110</v>
      </c>
      <c r="X1026" s="74" t="s">
        <v>12458</v>
      </c>
      <c r="Y1026" s="4">
        <v>0.236931258671147</v>
      </c>
      <c r="Z1026" s="216">
        <v>-3.2438699809705498</v>
      </c>
      <c r="AA1026" s="222">
        <v>0.6253776384210249</v>
      </c>
      <c r="BZ1026" s="32"/>
    </row>
    <row r="1027" spans="1:78" ht="25" customHeight="1" x14ac:dyDescent="0.2">
      <c r="A1027" s="253" t="s">
        <v>3414</v>
      </c>
      <c r="B1027" s="74" t="s">
        <v>8479</v>
      </c>
      <c r="C1027" s="261" t="s">
        <v>15452</v>
      </c>
      <c r="D1027" s="74" t="s">
        <v>8480</v>
      </c>
      <c r="E1027" s="4">
        <v>0.30349547808927602</v>
      </c>
      <c r="F1027" s="5">
        <v>-0.72457900546727305</v>
      </c>
      <c r="G1027" s="222">
        <v>0.51784777528231529</v>
      </c>
      <c r="K1027" s="253" t="s">
        <v>7765</v>
      </c>
      <c r="L1027" s="74" t="s">
        <v>10562</v>
      </c>
      <c r="M1027" s="261" t="s">
        <v>15269</v>
      </c>
      <c r="N1027" s="74" t="s">
        <v>10563</v>
      </c>
      <c r="O1027" s="26">
        <v>0.253294886070279</v>
      </c>
      <c r="P1027" s="5">
        <v>-0.61557333828951899</v>
      </c>
      <c r="Q1027" s="222">
        <v>0.59637357836530913</v>
      </c>
      <c r="U1027" s="253" t="s">
        <v>453</v>
      </c>
      <c r="V1027" s="74" t="s">
        <v>13436</v>
      </c>
      <c r="W1027" s="261" t="s">
        <v>16159</v>
      </c>
      <c r="X1027" s="74" t="s">
        <v>11452</v>
      </c>
      <c r="Y1027" s="4">
        <v>0.23705405247262501</v>
      </c>
      <c r="Z1027" s="216">
        <v>-5.5115666543626904</v>
      </c>
      <c r="AA1027" s="222">
        <v>0.62515261595584259</v>
      </c>
      <c r="BZ1027" s="32"/>
    </row>
    <row r="1028" spans="1:78" ht="25" customHeight="1" x14ac:dyDescent="0.2">
      <c r="A1028" s="253" t="s">
        <v>5092</v>
      </c>
      <c r="B1028" s="74" t="s">
        <v>13242</v>
      </c>
      <c r="C1028" s="261" t="s">
        <v>15052</v>
      </c>
      <c r="D1028" s="74" t="s">
        <v>13243</v>
      </c>
      <c r="E1028" s="4">
        <v>0.30451335866701001</v>
      </c>
      <c r="F1028" s="5">
        <v>1.7342403407711799</v>
      </c>
      <c r="G1028" s="222">
        <v>0.51639365059067444</v>
      </c>
      <c r="K1028" s="253" t="s">
        <v>7404</v>
      </c>
      <c r="L1028" s="74" t="s">
        <v>12188</v>
      </c>
      <c r="M1028" s="261" t="s">
        <v>14382</v>
      </c>
      <c r="N1028" s="74" t="s">
        <v>12189</v>
      </c>
      <c r="O1028" s="26">
        <v>0.253463064064887</v>
      </c>
      <c r="P1028" s="5">
        <v>-0.74985534922274999</v>
      </c>
      <c r="Q1028" s="222">
        <v>0.59608531933474918</v>
      </c>
      <c r="U1028" s="253" t="s">
        <v>7790</v>
      </c>
      <c r="V1028" s="74" t="s">
        <v>8075</v>
      </c>
      <c r="W1028" s="261" t="s">
        <v>15900</v>
      </c>
      <c r="X1028" s="74" t="s">
        <v>8076</v>
      </c>
      <c r="Y1028" s="4">
        <v>0.237931530427585</v>
      </c>
      <c r="Z1028" s="216">
        <v>-1.82149438696057</v>
      </c>
      <c r="AA1028" s="222">
        <v>0.62354800191671067</v>
      </c>
      <c r="BZ1028" s="32"/>
    </row>
    <row r="1029" spans="1:78" ht="25" customHeight="1" x14ac:dyDescent="0.2">
      <c r="A1029" s="253" t="s">
        <v>4092</v>
      </c>
      <c r="B1029" s="74" t="s">
        <v>8630</v>
      </c>
      <c r="C1029" s="261" t="s">
        <v>14526</v>
      </c>
      <c r="D1029" s="74" t="s">
        <v>8631</v>
      </c>
      <c r="E1029" s="4">
        <v>0.30504986899577802</v>
      </c>
      <c r="F1029" s="5">
        <v>-0.86333435858005303</v>
      </c>
      <c r="G1029" s="222">
        <v>0.51562915718011004</v>
      </c>
      <c r="K1029" s="253" t="s">
        <v>4322</v>
      </c>
      <c r="L1029" s="74" t="s">
        <v>10068</v>
      </c>
      <c r="M1029" s="261" t="s">
        <v>16021</v>
      </c>
      <c r="N1029" s="74" t="s">
        <v>10069</v>
      </c>
      <c r="O1029" s="26">
        <v>0.254031092294287</v>
      </c>
      <c r="P1029" s="5">
        <v>-2.7140990684710098</v>
      </c>
      <c r="Q1029" s="222">
        <v>0.59511312438227526</v>
      </c>
      <c r="U1029" s="253" t="s">
        <v>2965</v>
      </c>
      <c r="V1029" s="74" t="s">
        <v>8529</v>
      </c>
      <c r="W1029" s="261" t="s">
        <v>15729</v>
      </c>
      <c r="X1029" s="74" t="s">
        <v>8530</v>
      </c>
      <c r="Y1029" s="4">
        <v>0.23806274713999201</v>
      </c>
      <c r="Z1029" s="216">
        <v>-2.6016049665873702</v>
      </c>
      <c r="AA1029" s="222">
        <v>0.62330855914077399</v>
      </c>
      <c r="BZ1029" s="32"/>
    </row>
    <row r="1030" spans="1:78" ht="25" customHeight="1" x14ac:dyDescent="0.2">
      <c r="A1030" s="253" t="s">
        <v>4981</v>
      </c>
      <c r="B1030" s="74" t="s">
        <v>12396</v>
      </c>
      <c r="C1030" s="261" t="s">
        <v>14278</v>
      </c>
      <c r="D1030" s="74" t="s">
        <v>12397</v>
      </c>
      <c r="E1030" s="4">
        <v>0.30564373551473301</v>
      </c>
      <c r="F1030" s="5">
        <v>1.00033157932567</v>
      </c>
      <c r="G1030" s="222">
        <v>0.51478450109868745</v>
      </c>
      <c r="K1030" s="253" t="s">
        <v>7539</v>
      </c>
      <c r="L1030" s="74" t="s">
        <v>12606</v>
      </c>
      <c r="M1030" s="261" t="s">
        <v>16170</v>
      </c>
      <c r="N1030" s="74" t="s">
        <v>12607</v>
      </c>
      <c r="O1030" s="26">
        <v>0.25443266688892902</v>
      </c>
      <c r="P1030" s="5">
        <v>-3.5424744733838001</v>
      </c>
      <c r="Q1030" s="222">
        <v>0.59442712989933755</v>
      </c>
      <c r="U1030" s="253" t="s">
        <v>5036</v>
      </c>
      <c r="V1030" s="74" t="s">
        <v>13300</v>
      </c>
      <c r="W1030" s="261" t="s">
        <v>14873</v>
      </c>
      <c r="X1030" s="74" t="s">
        <v>13301</v>
      </c>
      <c r="Y1030" s="4">
        <v>0.23828394490510801</v>
      </c>
      <c r="Z1030" s="216">
        <v>3.6436034493452398</v>
      </c>
      <c r="AA1030" s="222">
        <v>0.62290521856002301</v>
      </c>
      <c r="BZ1030" s="32"/>
    </row>
    <row r="1031" spans="1:78" ht="25" customHeight="1" x14ac:dyDescent="0.2">
      <c r="A1031" s="253" t="s">
        <v>5134</v>
      </c>
      <c r="B1031" s="74" t="s">
        <v>8620</v>
      </c>
      <c r="C1031" s="261" t="s">
        <v>15509</v>
      </c>
      <c r="D1031" s="74" t="s">
        <v>8621</v>
      </c>
      <c r="E1031" s="4">
        <v>0.30564888037756899</v>
      </c>
      <c r="F1031" s="5">
        <v>1.0697085551966801</v>
      </c>
      <c r="G1031" s="222">
        <v>0.51477719073542849</v>
      </c>
      <c r="K1031" s="253" t="s">
        <v>7206</v>
      </c>
      <c r="L1031" s="74" t="s">
        <v>12982</v>
      </c>
      <c r="M1031" s="261" t="s">
        <v>15741</v>
      </c>
      <c r="N1031" s="74" t="s">
        <v>12983</v>
      </c>
      <c r="O1031" s="26">
        <v>0.25444483187689898</v>
      </c>
      <c r="P1031" s="5">
        <v>-1.57405524551951</v>
      </c>
      <c r="Q1031" s="222">
        <v>0.59440636581697348</v>
      </c>
      <c r="U1031" s="253" t="s">
        <v>7398</v>
      </c>
      <c r="V1031" s="74" t="s">
        <v>13618</v>
      </c>
      <c r="W1031" s="261" t="s">
        <v>14345</v>
      </c>
      <c r="X1031" s="74" t="s">
        <v>13619</v>
      </c>
      <c r="Y1031" s="4">
        <v>0.23828694549094701</v>
      </c>
      <c r="Z1031" s="216">
        <v>3.3039370706495998</v>
      </c>
      <c r="AA1031" s="222">
        <v>0.62289974974982654</v>
      </c>
      <c r="BZ1031" s="32"/>
    </row>
    <row r="1032" spans="1:78" ht="25" customHeight="1" x14ac:dyDescent="0.2">
      <c r="A1032" s="253" t="s">
        <v>7374</v>
      </c>
      <c r="B1032" s="74" t="s">
        <v>10636</v>
      </c>
      <c r="C1032" s="261" t="s">
        <v>14275</v>
      </c>
      <c r="D1032" s="74" t="s">
        <v>10637</v>
      </c>
      <c r="E1032" s="4">
        <v>0.306301800662512</v>
      </c>
      <c r="F1032" s="5">
        <v>1.44930848816918</v>
      </c>
      <c r="G1032" s="222">
        <v>0.51385045009027974</v>
      </c>
      <c r="K1032" s="253" t="s">
        <v>7472</v>
      </c>
      <c r="L1032" s="74" t="s">
        <v>13181</v>
      </c>
      <c r="M1032" s="261" t="s">
        <v>15556</v>
      </c>
      <c r="N1032" s="74" t="s">
        <v>12859</v>
      </c>
      <c r="O1032" s="26">
        <v>0.25481734601213202</v>
      </c>
      <c r="P1032" s="5">
        <v>-1.1872172068514399</v>
      </c>
      <c r="Q1032" s="222">
        <v>0.59377101189028902</v>
      </c>
      <c r="U1032" s="253" t="s">
        <v>7314</v>
      </c>
      <c r="V1032" s="74" t="s">
        <v>13420</v>
      </c>
      <c r="W1032" s="261" t="s">
        <v>14305</v>
      </c>
      <c r="X1032" s="74" t="s">
        <v>8871</v>
      </c>
      <c r="Y1032" s="4">
        <v>0.238847371803808</v>
      </c>
      <c r="Z1032" s="216">
        <v>-2.37042719775609</v>
      </c>
      <c r="AA1032" s="222">
        <v>0.62187953318482825</v>
      </c>
      <c r="BZ1032" s="32"/>
    </row>
    <row r="1033" spans="1:78" ht="25" customHeight="1" x14ac:dyDescent="0.2">
      <c r="A1033" s="253" t="s">
        <v>7591</v>
      </c>
      <c r="B1033" s="74" t="s">
        <v>13208</v>
      </c>
      <c r="C1033" s="261" t="s">
        <v>15712</v>
      </c>
      <c r="D1033" s="74" t="s">
        <v>11864</v>
      </c>
      <c r="E1033" s="4">
        <v>0.30683742867851899</v>
      </c>
      <c r="F1033" s="5">
        <v>0.891250131255926</v>
      </c>
      <c r="G1033" s="222">
        <v>0.51309166533227568</v>
      </c>
      <c r="K1033" s="253" t="s">
        <v>4970</v>
      </c>
      <c r="L1033" s="74" t="s">
        <v>13174</v>
      </c>
      <c r="M1033" s="261" t="s">
        <v>16099</v>
      </c>
      <c r="N1033" s="74" t="s">
        <v>10568</v>
      </c>
      <c r="O1033" s="26">
        <v>0.25540778143632198</v>
      </c>
      <c r="P1033" s="5">
        <v>-3.05995508473621</v>
      </c>
      <c r="Q1033" s="222">
        <v>0.59276587534443104</v>
      </c>
      <c r="U1033" s="253" t="s">
        <v>2982</v>
      </c>
      <c r="V1033" s="74" t="s">
        <v>11383</v>
      </c>
      <c r="W1033" s="261" t="s">
        <v>16235</v>
      </c>
      <c r="X1033" s="74" t="s">
        <v>11384</v>
      </c>
      <c r="Y1033" s="4">
        <v>0.23973211225364299</v>
      </c>
      <c r="Z1033" s="216">
        <v>-3.0771644595171601</v>
      </c>
      <c r="AA1033" s="222">
        <v>0.62027378807536626</v>
      </c>
      <c r="BZ1033" s="32"/>
    </row>
    <row r="1034" spans="1:78" ht="25" customHeight="1" x14ac:dyDescent="0.2">
      <c r="A1034" s="253" t="s">
        <v>3305</v>
      </c>
      <c r="B1034" s="74" t="s">
        <v>10742</v>
      </c>
      <c r="C1034" s="261" t="s">
        <v>14825</v>
      </c>
      <c r="D1034" s="74" t="s">
        <v>10743</v>
      </c>
      <c r="E1034" s="4">
        <v>0.30772556667378897</v>
      </c>
      <c r="F1034" s="5">
        <v>-0.840193370976829</v>
      </c>
      <c r="G1034" s="222">
        <v>0.51183641989137352</v>
      </c>
      <c r="K1034" s="253" t="s">
        <v>3713</v>
      </c>
      <c r="L1034" s="74" t="s">
        <v>9800</v>
      </c>
      <c r="M1034" s="261" t="s">
        <v>16123</v>
      </c>
      <c r="N1034" s="74" t="s">
        <v>9801</v>
      </c>
      <c r="O1034" s="26">
        <v>0.25634841833463401</v>
      </c>
      <c r="P1034" s="5">
        <v>-3.21091777034533</v>
      </c>
      <c r="Q1034" s="222">
        <v>0.59116935780485658</v>
      </c>
      <c r="U1034" s="253" t="s">
        <v>7951</v>
      </c>
      <c r="V1034" s="74" t="s">
        <v>10888</v>
      </c>
      <c r="W1034" s="261" t="s">
        <v>16257</v>
      </c>
      <c r="X1034" s="74" t="s">
        <v>10889</v>
      </c>
      <c r="Y1034" s="4">
        <v>0.24045117409797101</v>
      </c>
      <c r="Z1034" s="216">
        <v>-3.5275828150589499</v>
      </c>
      <c r="AA1034" s="222">
        <v>0.61897309797039801</v>
      </c>
      <c r="BZ1034" s="32"/>
    </row>
    <row r="1035" spans="1:78" ht="25" customHeight="1" x14ac:dyDescent="0.2">
      <c r="A1035" s="253" t="s">
        <v>7938</v>
      </c>
      <c r="B1035" s="74" t="s">
        <v>13644</v>
      </c>
      <c r="C1035" s="261" t="s">
        <v>16127</v>
      </c>
      <c r="D1035" s="74" t="s">
        <v>12857</v>
      </c>
      <c r="E1035" s="4">
        <v>0.30831700764986297</v>
      </c>
      <c r="F1035" s="5">
        <v>3.9027461489387001</v>
      </c>
      <c r="G1035" s="222">
        <v>0.51100251768427229</v>
      </c>
      <c r="K1035" s="253" t="s">
        <v>2062</v>
      </c>
      <c r="L1035" s="74" t="s">
        <v>12166</v>
      </c>
      <c r="M1035" s="261" t="s">
        <v>14589</v>
      </c>
      <c r="N1035" s="74" t="s">
        <v>12167</v>
      </c>
      <c r="O1035" s="26">
        <v>0.25657438436599</v>
      </c>
      <c r="P1035" s="5">
        <v>-2.7181439746158098</v>
      </c>
      <c r="Q1035" s="222">
        <v>0.59078670448413262</v>
      </c>
      <c r="U1035" s="253" t="s">
        <v>7334</v>
      </c>
      <c r="V1035" s="74" t="s">
        <v>10181</v>
      </c>
      <c r="W1035" s="261" t="s">
        <v>14308</v>
      </c>
      <c r="X1035" s="74" t="s">
        <v>10182</v>
      </c>
      <c r="Y1035" s="4">
        <v>0.24091689921433199</v>
      </c>
      <c r="Z1035" s="216">
        <v>-3.0789063796385898</v>
      </c>
      <c r="AA1035" s="222">
        <v>0.61813273516927791</v>
      </c>
      <c r="BZ1035" s="32"/>
    </row>
    <row r="1036" spans="1:78" ht="25" customHeight="1" x14ac:dyDescent="0.2">
      <c r="A1036" s="253" t="s">
        <v>7781</v>
      </c>
      <c r="B1036" s="74" t="s">
        <v>10620</v>
      </c>
      <c r="C1036" s="261" t="s">
        <v>15434</v>
      </c>
      <c r="D1036" s="74" t="s">
        <v>10621</v>
      </c>
      <c r="E1036" s="4">
        <v>0.30870792878564002</v>
      </c>
      <c r="F1036" s="5">
        <v>0.90088518937403805</v>
      </c>
      <c r="G1036" s="222">
        <v>0.51045221605197932</v>
      </c>
      <c r="K1036" s="253" t="s">
        <v>7216</v>
      </c>
      <c r="L1036" s="74" t="s">
        <v>12803</v>
      </c>
      <c r="M1036" s="261" t="s">
        <v>14606</v>
      </c>
      <c r="N1036" s="74" t="s">
        <v>12494</v>
      </c>
      <c r="O1036" s="26">
        <v>0.256656210800633</v>
      </c>
      <c r="P1036" s="5">
        <v>-3.9240947256621199</v>
      </c>
      <c r="Q1036" s="222">
        <v>0.59064822182282961</v>
      </c>
      <c r="U1036" s="253" t="s">
        <v>5232</v>
      </c>
      <c r="V1036" s="74" t="s">
        <v>13067</v>
      </c>
      <c r="W1036" s="261" t="s">
        <v>14314</v>
      </c>
      <c r="X1036" s="74" t="s">
        <v>12314</v>
      </c>
      <c r="Y1036" s="4">
        <v>0.241117281910631</v>
      </c>
      <c r="Z1036" s="216">
        <v>-5.3228701520785497</v>
      </c>
      <c r="AA1036" s="222">
        <v>0.61777166075716317</v>
      </c>
      <c r="BZ1036" s="32"/>
    </row>
    <row r="1037" spans="1:78" ht="25" customHeight="1" x14ac:dyDescent="0.2">
      <c r="A1037" s="253" t="s">
        <v>1711</v>
      </c>
      <c r="B1037" s="74" t="s">
        <v>10235</v>
      </c>
      <c r="C1037" s="261" t="s">
        <v>15223</v>
      </c>
      <c r="D1037" s="74" t="s">
        <v>10236</v>
      </c>
      <c r="E1037" s="4">
        <v>0.30874927447288902</v>
      </c>
      <c r="F1037" s="5">
        <v>0.96495887716264295</v>
      </c>
      <c r="G1037" s="222">
        <v>0.51039405427573048</v>
      </c>
      <c r="K1037" s="253" t="s">
        <v>2365</v>
      </c>
      <c r="L1037" s="74" t="s">
        <v>9625</v>
      </c>
      <c r="M1037" s="261" t="s">
        <v>15209</v>
      </c>
      <c r="N1037" s="74" t="s">
        <v>9626</v>
      </c>
      <c r="O1037" s="26">
        <v>0.256838715221886</v>
      </c>
      <c r="P1037" s="5">
        <v>-0.49214501153090601</v>
      </c>
      <c r="Q1037" s="222">
        <v>0.59033951121092743</v>
      </c>
      <c r="U1037" s="253" t="s">
        <v>1542</v>
      </c>
      <c r="V1037" s="74" t="s">
        <v>8727</v>
      </c>
      <c r="W1037" s="261" t="s">
        <v>15195</v>
      </c>
      <c r="X1037" s="74" t="s">
        <v>8728</v>
      </c>
      <c r="Y1037" s="4">
        <v>0.24276436079106301</v>
      </c>
      <c r="Z1037" s="216">
        <v>-0.83158265826515698</v>
      </c>
      <c r="AA1037" s="222">
        <v>0.61481506985315781</v>
      </c>
      <c r="BZ1037" s="32"/>
    </row>
    <row r="1038" spans="1:78" ht="25" customHeight="1" x14ac:dyDescent="0.2">
      <c r="A1038" s="253" t="s">
        <v>4265</v>
      </c>
      <c r="B1038" s="74" t="s">
        <v>11709</v>
      </c>
      <c r="C1038" s="261" t="s">
        <v>14679</v>
      </c>
      <c r="D1038" s="74" t="s">
        <v>11710</v>
      </c>
      <c r="E1038" s="4">
        <v>0.30886405511370002</v>
      </c>
      <c r="F1038" s="5">
        <v>-2.31607931930828</v>
      </c>
      <c r="G1038" s="222">
        <v>0.51023263094783433</v>
      </c>
      <c r="K1038" s="253" t="s">
        <v>7440</v>
      </c>
      <c r="L1038" s="74" t="s">
        <v>10190</v>
      </c>
      <c r="M1038" s="261" t="s">
        <v>14594</v>
      </c>
      <c r="N1038" s="74" t="s">
        <v>10191</v>
      </c>
      <c r="O1038" s="26">
        <v>0.25684289601865201</v>
      </c>
      <c r="P1038" s="5">
        <v>-2.9542305587881801</v>
      </c>
      <c r="Q1038" s="222">
        <v>0.59033244186320022</v>
      </c>
      <c r="U1038" s="253" t="s">
        <v>5203</v>
      </c>
      <c r="V1038" s="74" t="s">
        <v>13109</v>
      </c>
      <c r="W1038" s="261" t="s">
        <v>15719</v>
      </c>
      <c r="X1038" s="74" t="s">
        <v>10687</v>
      </c>
      <c r="Y1038" s="4">
        <v>0.243057353297012</v>
      </c>
      <c r="Z1038" s="216">
        <v>2.1979526164783798</v>
      </c>
      <c r="AA1038" s="222">
        <v>0.61429123553159637</v>
      </c>
      <c r="BZ1038" s="32"/>
    </row>
    <row r="1039" spans="1:78" ht="25" customHeight="1" x14ac:dyDescent="0.2">
      <c r="A1039" s="253" t="s">
        <v>7364</v>
      </c>
      <c r="B1039" s="74" t="s">
        <v>12934</v>
      </c>
      <c r="C1039" s="261" t="s">
        <v>14210</v>
      </c>
      <c r="D1039" s="74" t="s">
        <v>8564</v>
      </c>
      <c r="E1039" s="4">
        <v>0.30889747068553802</v>
      </c>
      <c r="F1039" s="5">
        <v>0.638093727757997</v>
      </c>
      <c r="G1039" s="222">
        <v>0.51018564777433784</v>
      </c>
      <c r="K1039" s="253" t="s">
        <v>1635</v>
      </c>
      <c r="L1039" s="74" t="s">
        <v>8003</v>
      </c>
      <c r="M1039" s="261" t="s">
        <v>16302</v>
      </c>
      <c r="N1039" s="74" t="s">
        <v>8004</v>
      </c>
      <c r="O1039" s="26">
        <v>0.25690811414895798</v>
      </c>
      <c r="P1039" s="5">
        <v>-6.7402673897858598</v>
      </c>
      <c r="Q1039" s="222">
        <v>0.59022217882253059</v>
      </c>
      <c r="U1039" s="253" t="s">
        <v>5172</v>
      </c>
      <c r="V1039" s="74" t="s">
        <v>10015</v>
      </c>
      <c r="W1039" s="261" t="s">
        <v>15271</v>
      </c>
      <c r="X1039" s="74" t="s">
        <v>10016</v>
      </c>
      <c r="Y1039" s="4">
        <v>0.24322835456452099</v>
      </c>
      <c r="Z1039" s="216">
        <v>-1.4560402433014299</v>
      </c>
      <c r="AA1039" s="222">
        <v>0.6139857981776371</v>
      </c>
      <c r="BZ1039" s="32"/>
    </row>
    <row r="1040" spans="1:78" ht="25" customHeight="1" x14ac:dyDescent="0.2">
      <c r="A1040" s="253" t="s">
        <v>2333</v>
      </c>
      <c r="B1040" s="74" t="s">
        <v>11941</v>
      </c>
      <c r="C1040" s="261" t="s">
        <v>15656</v>
      </c>
      <c r="D1040" s="74" t="s">
        <v>11942</v>
      </c>
      <c r="E1040" s="4">
        <v>0.30919772691186798</v>
      </c>
      <c r="F1040" s="5">
        <v>1.0308300165319</v>
      </c>
      <c r="G1040" s="222">
        <v>0.50976370748741684</v>
      </c>
      <c r="K1040" s="253" t="s">
        <v>7263</v>
      </c>
      <c r="L1040" s="74" t="s">
        <v>13580</v>
      </c>
      <c r="M1040" s="261" t="s">
        <v>14496</v>
      </c>
      <c r="N1040" s="74" t="s">
        <v>12426</v>
      </c>
      <c r="O1040" s="26">
        <v>0.25737749358878498</v>
      </c>
      <c r="P1040" s="5">
        <v>-0.78606179544310895</v>
      </c>
      <c r="Q1040" s="222">
        <v>0.58942943271348147</v>
      </c>
      <c r="U1040" s="253" t="s">
        <v>7797</v>
      </c>
      <c r="V1040" s="74" t="s">
        <v>9577</v>
      </c>
      <c r="W1040" s="261" t="s">
        <v>14635</v>
      </c>
      <c r="X1040" s="74" t="s">
        <v>9578</v>
      </c>
      <c r="Y1040" s="4">
        <v>0.24365466760731899</v>
      </c>
      <c r="Z1040" s="216">
        <v>1.40267688036475</v>
      </c>
      <c r="AA1040" s="222">
        <v>0.61322526457537763</v>
      </c>
      <c r="BZ1040" s="32"/>
    </row>
    <row r="1041" spans="1:78" ht="25" customHeight="1" x14ac:dyDescent="0.2">
      <c r="A1041" s="253" t="s">
        <v>2414</v>
      </c>
      <c r="B1041" s="74" t="s">
        <v>10565</v>
      </c>
      <c r="C1041" s="261" t="s">
        <v>14628</v>
      </c>
      <c r="D1041" s="74" t="s">
        <v>10566</v>
      </c>
      <c r="E1041" s="4">
        <v>0.31027470070796398</v>
      </c>
      <c r="F1041" s="5">
        <v>-1.7785886720724899</v>
      </c>
      <c r="G1041" s="222">
        <v>0.50825363463452622</v>
      </c>
      <c r="K1041" s="253" t="s">
        <v>4055</v>
      </c>
      <c r="L1041" s="74" t="s">
        <v>11929</v>
      </c>
      <c r="M1041" s="261" t="s">
        <v>15630</v>
      </c>
      <c r="N1041" s="74" t="s">
        <v>11930</v>
      </c>
      <c r="O1041" s="26">
        <v>0.25793630411740098</v>
      </c>
      <c r="P1041" s="5">
        <v>-1.3451896597653901</v>
      </c>
      <c r="Q1041" s="222">
        <v>0.58848752731441478</v>
      </c>
      <c r="U1041" s="253" t="s">
        <v>3764</v>
      </c>
      <c r="V1041" s="74" t="s">
        <v>8104</v>
      </c>
      <c r="W1041" s="261" t="s">
        <v>14724</v>
      </c>
      <c r="X1041" s="74" t="s">
        <v>8105</v>
      </c>
      <c r="Y1041" s="4">
        <v>0.244280250065121</v>
      </c>
      <c r="Z1041" s="216">
        <v>-1.8767770554685601</v>
      </c>
      <c r="AA1041" s="222">
        <v>0.61211164409680985</v>
      </c>
      <c r="BZ1041" s="32"/>
    </row>
    <row r="1042" spans="1:78" ht="25" customHeight="1" x14ac:dyDescent="0.2">
      <c r="A1042" s="253" t="s">
        <v>7659</v>
      </c>
      <c r="B1042" s="74" t="s">
        <v>12533</v>
      </c>
      <c r="C1042" s="261" t="s">
        <v>16175</v>
      </c>
      <c r="D1042" s="74" t="s">
        <v>8163</v>
      </c>
      <c r="E1042" s="4">
        <v>0.31062700474597099</v>
      </c>
      <c r="F1042" s="5">
        <v>1.7068697049697299</v>
      </c>
      <c r="G1042" s="222">
        <v>0.50776079103388994</v>
      </c>
      <c r="K1042" s="253" t="s">
        <v>2360</v>
      </c>
      <c r="L1042" s="74" t="s">
        <v>9174</v>
      </c>
      <c r="M1042" s="261" t="s">
        <v>15458</v>
      </c>
      <c r="N1042" s="74" t="s">
        <v>9175</v>
      </c>
      <c r="O1042" s="26">
        <v>0.25794125316969402</v>
      </c>
      <c r="P1042" s="5">
        <v>-0.98987892043035697</v>
      </c>
      <c r="Q1042" s="222">
        <v>0.58847919453826958</v>
      </c>
      <c r="U1042" s="253" t="s">
        <v>1469</v>
      </c>
      <c r="V1042" s="74" t="s">
        <v>8921</v>
      </c>
      <c r="W1042" s="261" t="s">
        <v>16080</v>
      </c>
      <c r="X1042" s="74" t="s">
        <v>8922</v>
      </c>
      <c r="Y1042" s="4">
        <v>0.24449902554981501</v>
      </c>
      <c r="Z1042" s="216">
        <v>-2.30726338240494</v>
      </c>
      <c r="AA1042" s="222">
        <v>0.61172286741635917</v>
      </c>
      <c r="BZ1042" s="32"/>
    </row>
    <row r="1043" spans="1:78" ht="25" customHeight="1" x14ac:dyDescent="0.2">
      <c r="A1043" s="253" t="s">
        <v>1575</v>
      </c>
      <c r="B1043" s="74" t="s">
        <v>11539</v>
      </c>
      <c r="C1043" s="261" t="s">
        <v>15451</v>
      </c>
      <c r="D1043" s="74" t="s">
        <v>11540</v>
      </c>
      <c r="E1043" s="4">
        <v>0.3107443429856</v>
      </c>
      <c r="F1043" s="5">
        <v>0.82032469406980002</v>
      </c>
      <c r="G1043" s="222">
        <v>0.50759676882469451</v>
      </c>
      <c r="K1043" s="253" t="s">
        <v>7603</v>
      </c>
      <c r="L1043" s="74" t="s">
        <v>12786</v>
      </c>
      <c r="M1043" s="261" t="s">
        <v>15809</v>
      </c>
      <c r="N1043" s="74" t="s">
        <v>12787</v>
      </c>
      <c r="O1043" s="26">
        <v>0.25816658041464602</v>
      </c>
      <c r="P1043" s="5">
        <v>-1.78656560870912</v>
      </c>
      <c r="Q1043" s="222">
        <v>0.58809997771978773</v>
      </c>
      <c r="U1043" s="253" t="s">
        <v>4970</v>
      </c>
      <c r="V1043" s="74" t="s">
        <v>13174</v>
      </c>
      <c r="W1043" s="261" t="s">
        <v>16099</v>
      </c>
      <c r="X1043" s="74" t="s">
        <v>10568</v>
      </c>
      <c r="Y1043" s="4">
        <v>0.24457810365463101</v>
      </c>
      <c r="Z1043" s="216">
        <v>-3.1563505899933602</v>
      </c>
      <c r="AA1043" s="222">
        <v>0.61158242664409856</v>
      </c>
      <c r="BZ1043" s="32"/>
    </row>
    <row r="1044" spans="1:78" ht="25" customHeight="1" x14ac:dyDescent="0.2">
      <c r="A1044" s="253" t="s">
        <v>7765</v>
      </c>
      <c r="B1044" s="74" t="s">
        <v>10562</v>
      </c>
      <c r="C1044" s="261" t="s">
        <v>15269</v>
      </c>
      <c r="D1044" s="74" t="s">
        <v>10563</v>
      </c>
      <c r="E1044" s="4">
        <v>0.31117684598248302</v>
      </c>
      <c r="F1044" s="5">
        <v>0.89758219977527598</v>
      </c>
      <c r="G1044" s="222">
        <v>0.50699272542316687</v>
      </c>
      <c r="K1044" s="253" t="s">
        <v>5125</v>
      </c>
      <c r="L1044" s="74" t="s">
        <v>13136</v>
      </c>
      <c r="M1044" s="261" t="s">
        <v>14623</v>
      </c>
      <c r="N1044" s="74" t="s">
        <v>10645</v>
      </c>
      <c r="O1044" s="26">
        <v>0.25821577853475403</v>
      </c>
      <c r="P1044" s="5">
        <v>3.75493518639944</v>
      </c>
      <c r="Q1044" s="222">
        <v>0.58801722325779937</v>
      </c>
      <c r="U1044" s="253" t="s">
        <v>7645</v>
      </c>
      <c r="V1044" s="74" t="s">
        <v>13233</v>
      </c>
      <c r="W1044" s="261" t="s">
        <v>16020</v>
      </c>
      <c r="X1044" s="74" t="s">
        <v>8684</v>
      </c>
      <c r="Y1044" s="4">
        <v>0.24548876631748201</v>
      </c>
      <c r="Z1044" s="216">
        <v>-1.7410180783271101</v>
      </c>
      <c r="AA1044" s="222">
        <v>0.60996837660803405</v>
      </c>
      <c r="BZ1044" s="32"/>
    </row>
    <row r="1045" spans="1:78" ht="25" customHeight="1" x14ac:dyDescent="0.2">
      <c r="A1045" s="253" t="s">
        <v>3194</v>
      </c>
      <c r="B1045" s="74" t="s">
        <v>10074</v>
      </c>
      <c r="C1045" s="261" t="s">
        <v>14722</v>
      </c>
      <c r="D1045" s="74" t="s">
        <v>10075</v>
      </c>
      <c r="E1045" s="4">
        <v>0.31130654472401398</v>
      </c>
      <c r="F1045" s="5">
        <v>-2.4990256100689798</v>
      </c>
      <c r="G1045" s="222">
        <v>0.50681174887210456</v>
      </c>
      <c r="K1045" s="253" t="s">
        <v>7537</v>
      </c>
      <c r="L1045" s="74" t="s">
        <v>12525</v>
      </c>
      <c r="M1045" s="261" t="s">
        <v>15577</v>
      </c>
      <c r="N1045" s="74" t="s">
        <v>12526</v>
      </c>
      <c r="O1045" s="26">
        <v>0.258921517626094</v>
      </c>
      <c r="P1045" s="5">
        <v>-1.2282831523554401</v>
      </c>
      <c r="Q1045" s="222">
        <v>0.58683185610062882</v>
      </c>
      <c r="U1045" s="253" t="s">
        <v>7877</v>
      </c>
      <c r="V1045" s="74" t="s">
        <v>12647</v>
      </c>
      <c r="W1045" s="261" t="s">
        <v>15814</v>
      </c>
      <c r="X1045" s="74" t="s">
        <v>9380</v>
      </c>
      <c r="Y1045" s="4">
        <v>0.245821996070197</v>
      </c>
      <c r="Z1045" s="216">
        <v>-1.9166699786611801</v>
      </c>
      <c r="AA1045" s="222">
        <v>0.60937925918549662</v>
      </c>
      <c r="BZ1045" s="32"/>
    </row>
    <row r="1046" spans="1:78" ht="25" customHeight="1" x14ac:dyDescent="0.2">
      <c r="A1046" s="253" t="s">
        <v>7892</v>
      </c>
      <c r="B1046" s="74" t="s">
        <v>8754</v>
      </c>
      <c r="C1046" s="261" t="s">
        <v>15232</v>
      </c>
      <c r="D1046" s="74" t="s">
        <v>8755</v>
      </c>
      <c r="E1046" s="4">
        <v>0.31179313638467099</v>
      </c>
      <c r="F1046" s="5">
        <v>1.3332364500352301</v>
      </c>
      <c r="G1046" s="222">
        <v>0.50613344932380355</v>
      </c>
      <c r="K1046" s="253" t="s">
        <v>7559</v>
      </c>
      <c r="L1046" s="74" t="s">
        <v>13302</v>
      </c>
      <c r="M1046" s="261" t="s">
        <v>15996</v>
      </c>
      <c r="N1046" s="74" t="s">
        <v>12734</v>
      </c>
      <c r="O1046" s="26">
        <v>0.25895239510844897</v>
      </c>
      <c r="P1046" s="5">
        <v>-2.5736843833724299</v>
      </c>
      <c r="Q1046" s="222">
        <v>0.58678006774099933</v>
      </c>
      <c r="U1046" s="253" t="s">
        <v>7301</v>
      </c>
      <c r="V1046" s="74" t="s">
        <v>12933</v>
      </c>
      <c r="W1046" s="261" t="s">
        <v>15880</v>
      </c>
      <c r="X1046" s="74" t="s">
        <v>12068</v>
      </c>
      <c r="Y1046" s="4">
        <v>0.24690842076887601</v>
      </c>
      <c r="Z1046" s="216">
        <v>-1.8185668578404099</v>
      </c>
      <c r="AA1046" s="222">
        <v>0.60746409827749159</v>
      </c>
      <c r="BZ1046" s="32"/>
    </row>
    <row r="1047" spans="1:78" ht="25" customHeight="1" x14ac:dyDescent="0.2">
      <c r="A1047" s="253" t="s">
        <v>2884</v>
      </c>
      <c r="B1047" s="74" t="s">
        <v>10223</v>
      </c>
      <c r="C1047" s="261" t="s">
        <v>15115</v>
      </c>
      <c r="D1047" s="74" t="s">
        <v>10224</v>
      </c>
      <c r="E1047" s="4">
        <v>0.31182142162938797</v>
      </c>
      <c r="F1047" s="5">
        <v>-1.45182463208875</v>
      </c>
      <c r="G1047" s="222">
        <v>0.50609405279095987</v>
      </c>
      <c r="K1047" s="253" t="s">
        <v>3003</v>
      </c>
      <c r="L1047" s="74" t="s">
        <v>10612</v>
      </c>
      <c r="M1047" s="261" t="s">
        <v>15749</v>
      </c>
      <c r="N1047" s="74" t="s">
        <v>10613</v>
      </c>
      <c r="O1047" s="26">
        <v>0.25955794988265202</v>
      </c>
      <c r="P1047" s="5">
        <v>-1.5882613671999299</v>
      </c>
      <c r="Q1047" s="222">
        <v>0.58576566477282954</v>
      </c>
      <c r="U1047" s="253" t="s">
        <v>7387</v>
      </c>
      <c r="V1047" s="74" t="s">
        <v>13246</v>
      </c>
      <c r="W1047" s="261" t="s">
        <v>14381</v>
      </c>
      <c r="X1047" s="74" t="s">
        <v>12409</v>
      </c>
      <c r="Y1047" s="4">
        <v>0.247211248745309</v>
      </c>
      <c r="Z1047" s="216">
        <v>3.7951825888219299</v>
      </c>
      <c r="AA1047" s="222">
        <v>0.60693177162178069</v>
      </c>
      <c r="BZ1047" s="32"/>
    </row>
    <row r="1048" spans="1:78" ht="25" customHeight="1" x14ac:dyDescent="0.2">
      <c r="A1048" s="253" t="s">
        <v>7848</v>
      </c>
      <c r="B1048" s="74" t="s">
        <v>13643</v>
      </c>
      <c r="C1048" s="261" t="s">
        <v>15190</v>
      </c>
      <c r="D1048" s="74" t="s">
        <v>13369</v>
      </c>
      <c r="E1048" s="4">
        <v>0.313418954109836</v>
      </c>
      <c r="F1048" s="5">
        <v>-1.6477021995007</v>
      </c>
      <c r="G1048" s="222">
        <v>0.50387474297783108</v>
      </c>
      <c r="K1048" s="253" t="s">
        <v>4461</v>
      </c>
      <c r="L1048" s="74" t="s">
        <v>11793</v>
      </c>
      <c r="M1048" s="261" t="s">
        <v>15896</v>
      </c>
      <c r="N1048" s="74" t="s">
        <v>11794</v>
      </c>
      <c r="O1048" s="26">
        <v>0.25971582535577398</v>
      </c>
      <c r="P1048" s="5">
        <v>-2.1276634911934802</v>
      </c>
      <c r="Q1048" s="222">
        <v>0.58550158654594109</v>
      </c>
      <c r="U1048" s="253" t="s">
        <v>2829</v>
      </c>
      <c r="V1048" s="74" t="s">
        <v>11424</v>
      </c>
      <c r="W1048" s="261" t="s">
        <v>16217</v>
      </c>
      <c r="X1048" s="74" t="s">
        <v>11425</v>
      </c>
      <c r="Y1048" s="4">
        <v>0.247262505985024</v>
      </c>
      <c r="Z1048" s="216">
        <v>-3.3846204339631099</v>
      </c>
      <c r="AA1048" s="222">
        <v>0.60684173353085025</v>
      </c>
      <c r="BZ1048" s="32"/>
    </row>
    <row r="1049" spans="1:78" ht="25" customHeight="1" x14ac:dyDescent="0.2">
      <c r="A1049" s="253" t="s">
        <v>3100</v>
      </c>
      <c r="B1049" s="74" t="s">
        <v>12367</v>
      </c>
      <c r="C1049" s="261" t="s">
        <v>15086</v>
      </c>
      <c r="D1049" s="74" t="s">
        <v>12368</v>
      </c>
      <c r="E1049" s="4">
        <v>0.31393782034073697</v>
      </c>
      <c r="F1049" s="5">
        <v>2.0021758039778401</v>
      </c>
      <c r="G1049" s="222">
        <v>0.50315636134401742</v>
      </c>
      <c r="K1049" s="253" t="s">
        <v>1497</v>
      </c>
      <c r="L1049" s="74" t="s">
        <v>8958</v>
      </c>
      <c r="M1049" s="261" t="s">
        <v>16108</v>
      </c>
      <c r="N1049" s="74" t="s">
        <v>8959</v>
      </c>
      <c r="O1049" s="26">
        <v>0.26081548694316598</v>
      </c>
      <c r="P1049" s="5">
        <v>-3.1066108890210802</v>
      </c>
      <c r="Q1049" s="222">
        <v>0.58366662423510818</v>
      </c>
      <c r="U1049" s="253" t="s">
        <v>3603</v>
      </c>
      <c r="V1049" s="74" t="s">
        <v>11641</v>
      </c>
      <c r="W1049" s="261" t="s">
        <v>15077</v>
      </c>
      <c r="X1049" s="74" t="s">
        <v>11642</v>
      </c>
      <c r="Y1049" s="4">
        <v>0.24765821223657</v>
      </c>
      <c r="Z1049" s="216">
        <v>-2.1681623899373799</v>
      </c>
      <c r="AA1049" s="222">
        <v>0.60614726643018846</v>
      </c>
      <c r="BZ1049" s="32"/>
    </row>
    <row r="1050" spans="1:78" ht="25" customHeight="1" x14ac:dyDescent="0.2">
      <c r="A1050" s="253" t="s">
        <v>4320</v>
      </c>
      <c r="B1050" s="74" t="s">
        <v>9190</v>
      </c>
      <c r="C1050" s="261" t="s">
        <v>15000</v>
      </c>
      <c r="D1050" s="74" t="s">
        <v>9191</v>
      </c>
      <c r="E1050" s="4">
        <v>0.314643321712538</v>
      </c>
      <c r="F1050" s="5">
        <v>-1.8576364736420801</v>
      </c>
      <c r="G1050" s="222">
        <v>0.50218148169552912</v>
      </c>
      <c r="K1050" s="253" t="s">
        <v>1629</v>
      </c>
      <c r="L1050" s="74" t="s">
        <v>11403</v>
      </c>
      <c r="M1050" s="261" t="s">
        <v>15851</v>
      </c>
      <c r="N1050" s="74" t="s">
        <v>11404</v>
      </c>
      <c r="O1050" s="26">
        <v>0.26133112257225299</v>
      </c>
      <c r="P1050" s="5">
        <v>-1.9363395019635601</v>
      </c>
      <c r="Q1050" s="222">
        <v>0.58280886598445536</v>
      </c>
      <c r="U1050" s="253" t="s">
        <v>4973</v>
      </c>
      <c r="V1050" s="74" t="s">
        <v>11448</v>
      </c>
      <c r="W1050" s="261" t="s">
        <v>15757</v>
      </c>
      <c r="X1050" s="74" t="s">
        <v>11449</v>
      </c>
      <c r="Y1050" s="4">
        <v>0.247691889978228</v>
      </c>
      <c r="Z1050" s="216">
        <v>-0.96013790026846502</v>
      </c>
      <c r="AA1050" s="222">
        <v>0.60608821301595817</v>
      </c>
      <c r="BZ1050" s="32"/>
    </row>
    <row r="1051" spans="1:78" ht="25" customHeight="1" x14ac:dyDescent="0.2">
      <c r="A1051" s="253" t="s">
        <v>7744</v>
      </c>
      <c r="B1051" s="74" t="s">
        <v>10895</v>
      </c>
      <c r="C1051" s="261" t="s">
        <v>15690</v>
      </c>
      <c r="D1051" s="74" t="s">
        <v>10896</v>
      </c>
      <c r="E1051" s="4">
        <v>0.31511726537339302</v>
      </c>
      <c r="F1051" s="5">
        <v>1.52903316871205</v>
      </c>
      <c r="G1051" s="222">
        <v>0.50152780104379491</v>
      </c>
      <c r="K1051" s="253" t="s">
        <v>4636</v>
      </c>
      <c r="L1051" s="74" t="s">
        <v>12007</v>
      </c>
      <c r="M1051" s="261" t="s">
        <v>15566</v>
      </c>
      <c r="N1051" s="74" t="s">
        <v>12008</v>
      </c>
      <c r="O1051" s="26">
        <v>0.26142897780684599</v>
      </c>
      <c r="P1051" s="5">
        <v>-1.19997937950722</v>
      </c>
      <c r="Q1051" s="222">
        <v>0.58264627519424528</v>
      </c>
      <c r="U1051" s="253" t="s">
        <v>4220</v>
      </c>
      <c r="V1051" s="74" t="s">
        <v>11096</v>
      </c>
      <c r="W1051" s="261" t="s">
        <v>16081</v>
      </c>
      <c r="X1051" s="74" t="s">
        <v>11097</v>
      </c>
      <c r="Y1051" s="4">
        <v>0.247979352508442</v>
      </c>
      <c r="Z1051" s="216">
        <v>-1.9140711589986501</v>
      </c>
      <c r="AA1051" s="222">
        <v>0.6055844783066533</v>
      </c>
      <c r="BZ1051" s="32"/>
    </row>
    <row r="1052" spans="1:78" ht="25" customHeight="1" x14ac:dyDescent="0.2">
      <c r="A1052" s="253" t="s">
        <v>7707</v>
      </c>
      <c r="B1052" s="74" t="s">
        <v>13171</v>
      </c>
      <c r="C1052" s="261" t="s">
        <v>16125</v>
      </c>
      <c r="D1052" s="74" t="s">
        <v>11592</v>
      </c>
      <c r="E1052" s="4">
        <v>0.31522977402880498</v>
      </c>
      <c r="F1052" s="5">
        <v>1.7409723563458801</v>
      </c>
      <c r="G1052" s="222">
        <v>0.50137276933688957</v>
      </c>
      <c r="K1052" s="253" t="s">
        <v>1894</v>
      </c>
      <c r="L1052" s="74" t="s">
        <v>8739</v>
      </c>
      <c r="M1052" s="261" t="s">
        <v>15369</v>
      </c>
      <c r="N1052" s="74" t="s">
        <v>8740</v>
      </c>
      <c r="O1052" s="26">
        <v>0.26218655880284297</v>
      </c>
      <c r="P1052" s="5">
        <v>-0.828715908777095</v>
      </c>
      <c r="Q1052" s="222">
        <v>0.58138957651848711</v>
      </c>
      <c r="U1052" s="253" t="s">
        <v>4269</v>
      </c>
      <c r="V1052" s="74" t="s">
        <v>8828</v>
      </c>
      <c r="W1052" s="261" t="s">
        <v>16251</v>
      </c>
      <c r="X1052" s="74" t="s">
        <v>8829</v>
      </c>
      <c r="Y1052" s="4">
        <v>0.248958257951614</v>
      </c>
      <c r="Z1052" s="216">
        <v>-4.6620176634094603</v>
      </c>
      <c r="AA1052" s="222">
        <v>0.60387346359082361</v>
      </c>
      <c r="BZ1052" s="32"/>
    </row>
    <row r="1053" spans="1:78" ht="25" customHeight="1" x14ac:dyDescent="0.2">
      <c r="A1053" s="253" t="s">
        <v>5105</v>
      </c>
      <c r="B1053" s="74" t="s">
        <v>9155</v>
      </c>
      <c r="C1053" s="261" t="s">
        <v>14997</v>
      </c>
      <c r="D1053" s="74" t="s">
        <v>9156</v>
      </c>
      <c r="E1053" s="4">
        <v>0.31596113889914101</v>
      </c>
      <c r="F1053" s="5">
        <v>0.53850025773827803</v>
      </c>
      <c r="G1053" s="222">
        <v>0.50036632940536208</v>
      </c>
      <c r="K1053" s="253" t="s">
        <v>7862</v>
      </c>
      <c r="L1053" s="74" t="s">
        <v>10054</v>
      </c>
      <c r="M1053" s="261" t="s">
        <v>14870</v>
      </c>
      <c r="N1053" s="74" t="s">
        <v>10055</v>
      </c>
      <c r="O1053" s="26">
        <v>0.26226231811941603</v>
      </c>
      <c r="P1053" s="5">
        <v>0.412347047688359</v>
      </c>
      <c r="Q1053" s="222">
        <v>0.58126410440931842</v>
      </c>
      <c r="U1053" s="253" t="s">
        <v>4391</v>
      </c>
      <c r="V1053" s="74" t="s">
        <v>8345</v>
      </c>
      <c r="W1053" s="261" t="s">
        <v>15368</v>
      </c>
      <c r="X1053" s="74" t="s">
        <v>8346</v>
      </c>
      <c r="Y1053" s="4">
        <v>0.249010885770649</v>
      </c>
      <c r="Z1053" s="216">
        <v>-0.80511358298063096</v>
      </c>
      <c r="AA1053" s="222">
        <v>0.60378166685291434</v>
      </c>
      <c r="BZ1053" s="32"/>
    </row>
    <row r="1054" spans="1:78" ht="25" customHeight="1" x14ac:dyDescent="0.2">
      <c r="A1054" s="253" t="s">
        <v>3891</v>
      </c>
      <c r="B1054" s="74" t="s">
        <v>6794</v>
      </c>
      <c r="C1054" s="261" t="s">
        <v>15959</v>
      </c>
      <c r="D1054" s="74" t="s">
        <v>12388</v>
      </c>
      <c r="E1054" s="4">
        <v>0.31611131243801999</v>
      </c>
      <c r="F1054" s="5">
        <v>0.61864112880509503</v>
      </c>
      <c r="G1054" s="222">
        <v>0.50015996211201708</v>
      </c>
      <c r="K1054" s="253" t="s">
        <v>7877</v>
      </c>
      <c r="L1054" s="74" t="s">
        <v>12647</v>
      </c>
      <c r="M1054" s="261" t="s">
        <v>15814</v>
      </c>
      <c r="N1054" s="74" t="s">
        <v>9380</v>
      </c>
      <c r="O1054" s="26">
        <v>0.26244906821138098</v>
      </c>
      <c r="P1054" s="5">
        <v>-1.80245650728422</v>
      </c>
      <c r="Q1054" s="222">
        <v>0.5809549647947696</v>
      </c>
      <c r="U1054" s="253" t="s">
        <v>5073</v>
      </c>
      <c r="V1054" s="74" t="s">
        <v>11869</v>
      </c>
      <c r="W1054" s="261" t="s">
        <v>14392</v>
      </c>
      <c r="X1054" s="74" t="s">
        <v>11870</v>
      </c>
      <c r="Y1054" s="4">
        <v>0.24901907439548501</v>
      </c>
      <c r="Z1054" s="216">
        <v>1.37863795643139</v>
      </c>
      <c r="AA1054" s="222">
        <v>0.60376738548486253</v>
      </c>
      <c r="BZ1054" s="32"/>
    </row>
    <row r="1055" spans="1:78" ht="25" customHeight="1" x14ac:dyDescent="0.2">
      <c r="A1055" s="253" t="s">
        <v>180</v>
      </c>
      <c r="B1055" s="74" t="s">
        <v>12903</v>
      </c>
      <c r="C1055" s="261" t="s">
        <v>14503</v>
      </c>
      <c r="D1055" s="74" t="s">
        <v>12904</v>
      </c>
      <c r="E1055" s="4">
        <v>0.31679816193874299</v>
      </c>
      <c r="F1055" s="5">
        <v>-1.06633608258961</v>
      </c>
      <c r="G1055" s="222">
        <v>0.49921734684951719</v>
      </c>
      <c r="K1055" s="253" t="s">
        <v>4222</v>
      </c>
      <c r="L1055" s="74" t="s">
        <v>11920</v>
      </c>
      <c r="M1055" s="261" t="s">
        <v>14675</v>
      </c>
      <c r="N1055" s="74" t="s">
        <v>11921</v>
      </c>
      <c r="O1055" s="26">
        <v>0.26252324798989102</v>
      </c>
      <c r="P1055" s="5">
        <v>1.90278688927941</v>
      </c>
      <c r="Q1055" s="222">
        <v>0.58083223120407945</v>
      </c>
      <c r="U1055" s="253" t="s">
        <v>845</v>
      </c>
      <c r="V1055" s="74" t="s">
        <v>12655</v>
      </c>
      <c r="W1055" s="261" t="s">
        <v>15465</v>
      </c>
      <c r="X1055" s="74" t="s">
        <v>12656</v>
      </c>
      <c r="Y1055" s="4">
        <v>0.24973451923232501</v>
      </c>
      <c r="Z1055" s="216">
        <v>1.3900722439632001</v>
      </c>
      <c r="AA1055" s="222">
        <v>0.60252142370400141</v>
      </c>
      <c r="BZ1055" s="32"/>
    </row>
    <row r="1056" spans="1:78" ht="25" customHeight="1" x14ac:dyDescent="0.2">
      <c r="A1056" s="253" t="s">
        <v>7741</v>
      </c>
      <c r="B1056" s="74" t="s">
        <v>13308</v>
      </c>
      <c r="C1056" s="261" t="s">
        <v>15718</v>
      </c>
      <c r="D1056" s="74" t="s">
        <v>10201</v>
      </c>
      <c r="E1056" s="4">
        <v>0.31699472644154297</v>
      </c>
      <c r="F1056" s="5">
        <v>3.2041121174473202</v>
      </c>
      <c r="G1056" s="222">
        <v>0.49894796269199115</v>
      </c>
      <c r="K1056" s="253" t="s">
        <v>3766</v>
      </c>
      <c r="L1056" s="74" t="s">
        <v>9098</v>
      </c>
      <c r="M1056" s="261" t="s">
        <v>16119</v>
      </c>
      <c r="N1056" s="74" t="s">
        <v>9099</v>
      </c>
      <c r="O1056" s="26">
        <v>0.26329568059171299</v>
      </c>
      <c r="P1056" s="5">
        <v>-3.1822873861071899</v>
      </c>
      <c r="Q1056" s="222">
        <v>0.57955626550681161</v>
      </c>
      <c r="U1056" s="253" t="s">
        <v>7168</v>
      </c>
      <c r="V1056" s="74" t="s">
        <v>13382</v>
      </c>
      <c r="W1056" s="261" t="s">
        <v>15117</v>
      </c>
      <c r="X1056" s="74" t="s">
        <v>10732</v>
      </c>
      <c r="Y1056" s="4">
        <v>0.25007018039786999</v>
      </c>
      <c r="Z1056" s="216">
        <v>1.6609519141845099</v>
      </c>
      <c r="AA1056" s="222">
        <v>0.6019380925988338</v>
      </c>
      <c r="BZ1056" s="32"/>
    </row>
    <row r="1057" spans="1:78" ht="25" customHeight="1" x14ac:dyDescent="0.2">
      <c r="A1057" s="253" t="s">
        <v>7375</v>
      </c>
      <c r="B1057" s="74" t="s">
        <v>9676</v>
      </c>
      <c r="C1057" s="261" t="s">
        <v>14279</v>
      </c>
      <c r="D1057" s="74" t="s">
        <v>9677</v>
      </c>
      <c r="E1057" s="4">
        <v>0.31732436757211202</v>
      </c>
      <c r="F1057" s="5">
        <v>1.8327262983535599</v>
      </c>
      <c r="G1057" s="222">
        <v>0.4984965768256247</v>
      </c>
      <c r="K1057" s="253" t="s">
        <v>7281</v>
      </c>
      <c r="L1057" s="74" t="s">
        <v>10374</v>
      </c>
      <c r="M1057" s="261" t="s">
        <v>15346</v>
      </c>
      <c r="N1057" s="74" t="s">
        <v>10375</v>
      </c>
      <c r="O1057" s="26">
        <v>0.26335852367586199</v>
      </c>
      <c r="P1057" s="5">
        <v>-0.79270495687082199</v>
      </c>
      <c r="Q1057" s="222">
        <v>0.57945262101074535</v>
      </c>
      <c r="U1057" s="253" t="s">
        <v>2428</v>
      </c>
      <c r="V1057" s="74" t="s">
        <v>12079</v>
      </c>
      <c r="W1057" s="261" t="s">
        <v>15551</v>
      </c>
      <c r="X1057" s="74" t="s">
        <v>12080</v>
      </c>
      <c r="Y1057" s="4">
        <v>0.25044688576613999</v>
      </c>
      <c r="Z1057" s="216">
        <v>-1.34181838659332</v>
      </c>
      <c r="AA1057" s="222">
        <v>0.60128436426590093</v>
      </c>
      <c r="BZ1057" s="32"/>
    </row>
    <row r="1058" spans="1:78" ht="25" customHeight="1" x14ac:dyDescent="0.2">
      <c r="A1058" s="253" t="s">
        <v>1705</v>
      </c>
      <c r="B1058" s="74" t="s">
        <v>9682</v>
      </c>
      <c r="C1058" s="261" t="s">
        <v>15839</v>
      </c>
      <c r="D1058" s="74" t="s">
        <v>9683</v>
      </c>
      <c r="E1058" s="4">
        <v>0.31773281824876898</v>
      </c>
      <c r="F1058" s="5">
        <v>1.2429102689759799</v>
      </c>
      <c r="G1058" s="222">
        <v>0.49793792509024604</v>
      </c>
      <c r="K1058" s="253" t="s">
        <v>3013</v>
      </c>
      <c r="L1058" s="74" t="s">
        <v>10475</v>
      </c>
      <c r="M1058" s="261" t="s">
        <v>14456</v>
      </c>
      <c r="N1058" s="74" t="s">
        <v>10476</v>
      </c>
      <c r="O1058" s="26">
        <v>0.26341459657791</v>
      </c>
      <c r="P1058" s="5">
        <v>1.4924890737398999</v>
      </c>
      <c r="Q1058" s="222">
        <v>0.57936016317225891</v>
      </c>
      <c r="U1058" s="253" t="s">
        <v>2414</v>
      </c>
      <c r="V1058" s="74" t="s">
        <v>10565</v>
      </c>
      <c r="W1058" s="261" t="s">
        <v>14628</v>
      </c>
      <c r="X1058" s="74" t="s">
        <v>10566</v>
      </c>
      <c r="Y1058" s="4">
        <v>0.250464041518421</v>
      </c>
      <c r="Z1058" s="216">
        <v>1.65106260481095</v>
      </c>
      <c r="AA1058" s="222">
        <v>0.60125461586894802</v>
      </c>
      <c r="BZ1058" s="32"/>
    </row>
    <row r="1059" spans="1:78" ht="25" customHeight="1" x14ac:dyDescent="0.2">
      <c r="A1059" s="253" t="s">
        <v>7681</v>
      </c>
      <c r="B1059" s="74" t="s">
        <v>12798</v>
      </c>
      <c r="C1059" s="261" t="s">
        <v>15459</v>
      </c>
      <c r="D1059" s="74" t="s">
        <v>8930</v>
      </c>
      <c r="E1059" s="4">
        <v>0.31794609620860798</v>
      </c>
      <c r="F1059" s="5">
        <v>-2.5109441113931101</v>
      </c>
      <c r="G1059" s="222">
        <v>0.49764650298251639</v>
      </c>
      <c r="K1059" s="253" t="s">
        <v>7722</v>
      </c>
      <c r="L1059" s="74" t="s">
        <v>12845</v>
      </c>
      <c r="M1059" s="261" t="s">
        <v>15569</v>
      </c>
      <c r="N1059" s="74" t="s">
        <v>12846</v>
      </c>
      <c r="O1059" s="26">
        <v>0.263669708790359</v>
      </c>
      <c r="P1059" s="5">
        <v>-1.2075514573101001</v>
      </c>
      <c r="Q1059" s="222">
        <v>0.57893976046378925</v>
      </c>
      <c r="U1059" s="253" t="s">
        <v>5157</v>
      </c>
      <c r="V1059" s="74" t="s">
        <v>13110</v>
      </c>
      <c r="W1059" s="261" t="s">
        <v>15558</v>
      </c>
      <c r="X1059" s="74" t="s">
        <v>13111</v>
      </c>
      <c r="Y1059" s="4">
        <v>0.25048421432440099</v>
      </c>
      <c r="Z1059" s="216">
        <v>0.79009785169819002</v>
      </c>
      <c r="AA1059" s="222">
        <v>0.60121963845072501</v>
      </c>
      <c r="BZ1059" s="32"/>
    </row>
    <row r="1060" spans="1:78" ht="25" customHeight="1" x14ac:dyDescent="0.2">
      <c r="A1060" s="253" t="s">
        <v>3450</v>
      </c>
      <c r="B1060" s="74" t="s">
        <v>10572</v>
      </c>
      <c r="C1060" s="261" t="s">
        <v>15871</v>
      </c>
      <c r="D1060" s="74" t="s">
        <v>10573</v>
      </c>
      <c r="E1060" s="4">
        <v>0.31827776126899299</v>
      </c>
      <c r="F1060" s="5">
        <v>0.77544729113839705</v>
      </c>
      <c r="G1060" s="222">
        <v>0.497193705380162</v>
      </c>
      <c r="K1060" s="253" t="s">
        <v>1458</v>
      </c>
      <c r="L1060" s="74" t="s">
        <v>9972</v>
      </c>
      <c r="M1060" s="261" t="s">
        <v>14460</v>
      </c>
      <c r="N1060" s="74" t="s">
        <v>9973</v>
      </c>
      <c r="O1060" s="26">
        <v>0.26428954483596501</v>
      </c>
      <c r="P1060" s="5">
        <v>1.2838151366253101</v>
      </c>
      <c r="Q1060" s="222">
        <v>0.57792001700396478</v>
      </c>
      <c r="U1060" s="253" t="s">
        <v>5032</v>
      </c>
      <c r="V1060" s="74" t="s">
        <v>8681</v>
      </c>
      <c r="W1060" s="261" t="s">
        <v>15122</v>
      </c>
      <c r="X1060" s="74" t="s">
        <v>8682</v>
      </c>
      <c r="Y1060" s="4">
        <v>0.25099865508118102</v>
      </c>
      <c r="Z1060" s="216">
        <v>1.13294663739935</v>
      </c>
      <c r="AA1060" s="222">
        <v>0.6003286055802628</v>
      </c>
      <c r="BZ1060" s="32"/>
    </row>
    <row r="1061" spans="1:78" ht="25" customHeight="1" x14ac:dyDescent="0.2">
      <c r="A1061" s="253" t="s">
        <v>7729</v>
      </c>
      <c r="B1061" s="74" t="s">
        <v>13255</v>
      </c>
      <c r="C1061" s="261" t="s">
        <v>15404</v>
      </c>
      <c r="D1061" s="74" t="s">
        <v>10258</v>
      </c>
      <c r="E1061" s="4">
        <v>0.31929368993757401</v>
      </c>
      <c r="F1061" s="5">
        <v>0.97432328111809696</v>
      </c>
      <c r="G1061" s="222">
        <v>0.49580966414884453</v>
      </c>
      <c r="K1061" s="253" t="s">
        <v>5051</v>
      </c>
      <c r="L1061" s="74" t="s">
        <v>9177</v>
      </c>
      <c r="M1061" s="261" t="s">
        <v>15270</v>
      </c>
      <c r="N1061" s="74" t="s">
        <v>9178</v>
      </c>
      <c r="O1061" s="26">
        <v>0.26431311702525701</v>
      </c>
      <c r="P1061" s="5">
        <v>-0.61732086772732797</v>
      </c>
      <c r="Q1061" s="222">
        <v>0.57788128366990765</v>
      </c>
      <c r="U1061" s="253" t="s">
        <v>7841</v>
      </c>
      <c r="V1061" s="74" t="s">
        <v>10589</v>
      </c>
      <c r="W1061" s="261" t="s">
        <v>16028</v>
      </c>
      <c r="X1061" s="74" t="s">
        <v>10590</v>
      </c>
      <c r="Y1061" s="4">
        <v>0.25113354049625802</v>
      </c>
      <c r="Z1061" s="216">
        <v>-2.9933487906014098</v>
      </c>
      <c r="AA1061" s="222">
        <v>0.60009528059778949</v>
      </c>
      <c r="BZ1061" s="32"/>
    </row>
    <row r="1062" spans="1:78" ht="25" customHeight="1" x14ac:dyDescent="0.2">
      <c r="A1062" s="253" t="s">
        <v>7623</v>
      </c>
      <c r="B1062" s="74" t="s">
        <v>12674</v>
      </c>
      <c r="C1062" s="261" t="s">
        <v>15960</v>
      </c>
      <c r="D1062" s="74" t="s">
        <v>12675</v>
      </c>
      <c r="E1062" s="4">
        <v>0.31984650047479002</v>
      </c>
      <c r="F1062" s="5">
        <v>1.51780351538582</v>
      </c>
      <c r="G1062" s="222">
        <v>0.49505839665128754</v>
      </c>
      <c r="K1062" s="253" t="s">
        <v>7441</v>
      </c>
      <c r="L1062" s="74" t="s">
        <v>11228</v>
      </c>
      <c r="M1062" s="261" t="s">
        <v>14500</v>
      </c>
      <c r="N1062" s="74" t="s">
        <v>11229</v>
      </c>
      <c r="O1062" s="26">
        <v>0.26455636826007001</v>
      </c>
      <c r="P1062" s="5">
        <v>-0.82989134970782996</v>
      </c>
      <c r="Q1062" s="222">
        <v>0.57748177990051164</v>
      </c>
      <c r="U1062" s="253" t="s">
        <v>4213</v>
      </c>
      <c r="V1062" s="74" t="s">
        <v>10813</v>
      </c>
      <c r="W1062" s="261" t="s">
        <v>15979</v>
      </c>
      <c r="X1062" s="74" t="s">
        <v>10814</v>
      </c>
      <c r="Y1062" s="4">
        <v>0.25123743160467799</v>
      </c>
      <c r="Z1062" s="216">
        <v>-2.6863875738345899</v>
      </c>
      <c r="AA1062" s="222">
        <v>0.59991565502921762</v>
      </c>
      <c r="BZ1062" s="32"/>
    </row>
    <row r="1063" spans="1:78" ht="25" customHeight="1" x14ac:dyDescent="0.2">
      <c r="A1063" s="253" t="s">
        <v>7886</v>
      </c>
      <c r="B1063" s="74" t="s">
        <v>13665</v>
      </c>
      <c r="C1063" s="261" t="s">
        <v>15918</v>
      </c>
      <c r="D1063" s="74" t="s">
        <v>10245</v>
      </c>
      <c r="E1063" s="4">
        <v>0.31989778003605901</v>
      </c>
      <c r="F1063" s="5">
        <v>2.0979038014611802</v>
      </c>
      <c r="G1063" s="222">
        <v>0.49498877373719613</v>
      </c>
      <c r="K1063" s="253" t="s">
        <v>7880</v>
      </c>
      <c r="L1063" s="74" t="s">
        <v>11986</v>
      </c>
      <c r="M1063" s="261" t="s">
        <v>15400</v>
      </c>
      <c r="N1063" s="74" t="s">
        <v>11987</v>
      </c>
      <c r="O1063" s="26">
        <v>0.26463391295595601</v>
      </c>
      <c r="P1063" s="5">
        <v>-0.88598495964084301</v>
      </c>
      <c r="Q1063" s="222">
        <v>0.57735450154729695</v>
      </c>
      <c r="U1063" s="253" t="s">
        <v>4814</v>
      </c>
      <c r="V1063" s="74" t="s">
        <v>12290</v>
      </c>
      <c r="W1063" s="261" t="s">
        <v>15928</v>
      </c>
      <c r="X1063" s="74" t="s">
        <v>12291</v>
      </c>
      <c r="Y1063" s="4">
        <v>0.25126933999675699</v>
      </c>
      <c r="Z1063" s="216">
        <v>-1.887935833479</v>
      </c>
      <c r="AA1063" s="222">
        <v>0.59986050099186694</v>
      </c>
      <c r="BZ1063" s="32"/>
    </row>
    <row r="1064" spans="1:78" ht="25" customHeight="1" x14ac:dyDescent="0.2">
      <c r="A1064" s="253" t="s">
        <v>3587</v>
      </c>
      <c r="B1064" s="74" t="s">
        <v>11117</v>
      </c>
      <c r="C1064" s="261" t="s">
        <v>15530</v>
      </c>
      <c r="D1064" s="74" t="s">
        <v>11118</v>
      </c>
      <c r="E1064" s="4">
        <v>0.32054479830280902</v>
      </c>
      <c r="F1064" s="5">
        <v>2.7623024058135601</v>
      </c>
      <c r="G1064" s="222">
        <v>0.49411126631329005</v>
      </c>
      <c r="K1064" s="253" t="s">
        <v>5135</v>
      </c>
      <c r="L1064" s="74" t="s">
        <v>8709</v>
      </c>
      <c r="M1064" s="261" t="s">
        <v>14316</v>
      </c>
      <c r="N1064" s="74" t="s">
        <v>8710</v>
      </c>
      <c r="O1064" s="26">
        <v>0.26467081862073899</v>
      </c>
      <c r="P1064" s="5">
        <v>4.0902564046566203</v>
      </c>
      <c r="Q1064" s="222">
        <v>0.57729393935831197</v>
      </c>
      <c r="U1064" s="253" t="s">
        <v>4064</v>
      </c>
      <c r="V1064" s="74" t="s">
        <v>10515</v>
      </c>
      <c r="W1064" s="261" t="s">
        <v>16272</v>
      </c>
      <c r="X1064" s="74" t="s">
        <v>10516</v>
      </c>
      <c r="Y1064" s="4">
        <v>0.25185529897276898</v>
      </c>
      <c r="Z1064" s="216">
        <v>-3.8583577518955599</v>
      </c>
      <c r="AA1064" s="222">
        <v>0.59884890726240014</v>
      </c>
      <c r="BZ1064" s="32"/>
    </row>
    <row r="1065" spans="1:78" ht="25" customHeight="1" x14ac:dyDescent="0.2">
      <c r="A1065" s="253" t="s">
        <v>7913</v>
      </c>
      <c r="B1065" s="74" t="s">
        <v>10193</v>
      </c>
      <c r="C1065" s="261" t="s">
        <v>14744</v>
      </c>
      <c r="D1065" s="74" t="s">
        <v>4887</v>
      </c>
      <c r="E1065" s="4">
        <v>0.320545593251716</v>
      </c>
      <c r="F1065" s="5">
        <v>-2.3910529924836599</v>
      </c>
      <c r="G1065" s="222">
        <v>0.4941101892672814</v>
      </c>
      <c r="K1065" s="253" t="s">
        <v>2854</v>
      </c>
      <c r="L1065" s="74" t="s">
        <v>9554</v>
      </c>
      <c r="M1065" s="261" t="s">
        <v>16180</v>
      </c>
      <c r="N1065" s="74" t="s">
        <v>9555</v>
      </c>
      <c r="O1065" s="26">
        <v>0.26502317771817002</v>
      </c>
      <c r="P1065" s="5">
        <v>-3.5879807554204901</v>
      </c>
      <c r="Q1065" s="222">
        <v>0.57671614298798357</v>
      </c>
      <c r="U1065" s="253" t="s">
        <v>5218</v>
      </c>
      <c r="V1065" s="74" t="s">
        <v>10139</v>
      </c>
      <c r="W1065" s="261" t="s">
        <v>14955</v>
      </c>
      <c r="X1065" s="74" t="s">
        <v>10140</v>
      </c>
      <c r="Y1065" s="4">
        <v>0.252453251155139</v>
      </c>
      <c r="Z1065" s="216">
        <v>-0.77184616601521805</v>
      </c>
      <c r="AA1065" s="222">
        <v>0.59781903198119102</v>
      </c>
      <c r="BZ1065" s="32"/>
    </row>
    <row r="1066" spans="1:78" ht="25" customHeight="1" x14ac:dyDescent="0.2">
      <c r="A1066" s="253" t="s">
        <v>7353</v>
      </c>
      <c r="B1066" s="74" t="s">
        <v>13687</v>
      </c>
      <c r="C1066" s="261" t="s">
        <v>14281</v>
      </c>
      <c r="D1066" s="74" t="s">
        <v>13688</v>
      </c>
      <c r="E1066" s="4">
        <v>0.321202199051419</v>
      </c>
      <c r="F1066" s="5">
        <v>2.3128811333964001</v>
      </c>
      <c r="G1066" s="222">
        <v>0.49322149006637206</v>
      </c>
      <c r="K1066" s="253" t="s">
        <v>7507</v>
      </c>
      <c r="L1066" s="74" t="s">
        <v>13222</v>
      </c>
      <c r="M1066" s="261" t="s">
        <v>16114</v>
      </c>
      <c r="N1066" s="74" t="s">
        <v>13106</v>
      </c>
      <c r="O1066" s="26">
        <v>0.26615370799373</v>
      </c>
      <c r="P1066" s="5">
        <v>-3.1463657553229898</v>
      </c>
      <c r="Q1066" s="222">
        <v>0.57486747895582069</v>
      </c>
      <c r="U1066" s="253" t="s">
        <v>5143</v>
      </c>
      <c r="V1066" s="74" t="s">
        <v>13685</v>
      </c>
      <c r="W1066" s="261" t="s">
        <v>15228</v>
      </c>
      <c r="X1066" s="74" t="s">
        <v>10763</v>
      </c>
      <c r="Y1066" s="4">
        <v>0.25390572343655499</v>
      </c>
      <c r="Z1066" s="216">
        <v>1.83450738799666</v>
      </c>
      <c r="AA1066" s="222">
        <v>0.59532750933148526</v>
      </c>
      <c r="BZ1066" s="32"/>
    </row>
    <row r="1067" spans="1:78" ht="25" customHeight="1" x14ac:dyDescent="0.2">
      <c r="A1067" s="253" t="s">
        <v>4543</v>
      </c>
      <c r="B1067" s="74" t="s">
        <v>11596</v>
      </c>
      <c r="C1067" s="261" t="s">
        <v>15992</v>
      </c>
      <c r="D1067" s="74" t="s">
        <v>11597</v>
      </c>
      <c r="E1067" s="4">
        <v>0.32133962399632399</v>
      </c>
      <c r="F1067" s="5">
        <v>-0.60984510375536005</v>
      </c>
      <c r="G1067" s="222">
        <v>0.49303571882466507</v>
      </c>
      <c r="K1067" s="253" t="s">
        <v>7231</v>
      </c>
      <c r="L1067" s="74" t="s">
        <v>10773</v>
      </c>
      <c r="M1067" s="261" t="s">
        <v>14891</v>
      </c>
      <c r="N1067" s="74" t="s">
        <v>10774</v>
      </c>
      <c r="O1067" s="26">
        <v>0.26633344677964499</v>
      </c>
      <c r="P1067" s="5">
        <v>0.35722804773766598</v>
      </c>
      <c r="Q1067" s="222">
        <v>0.57457429041532071</v>
      </c>
      <c r="U1067" s="253" t="s">
        <v>2169</v>
      </c>
      <c r="V1067" s="74" t="s">
        <v>11768</v>
      </c>
      <c r="W1067" s="261" t="s">
        <v>15502</v>
      </c>
      <c r="X1067" s="74" t="s">
        <v>11769</v>
      </c>
      <c r="Y1067" s="4">
        <v>0.25522615274857902</v>
      </c>
      <c r="Z1067" s="216">
        <v>-0.526404875893699</v>
      </c>
      <c r="AA1067" s="222">
        <v>0.59307482598357952</v>
      </c>
      <c r="BZ1067" s="32"/>
    </row>
    <row r="1068" spans="1:78" ht="25" customHeight="1" x14ac:dyDescent="0.2">
      <c r="A1068" s="253" t="s">
        <v>3692</v>
      </c>
      <c r="B1068" s="74" t="s">
        <v>12318</v>
      </c>
      <c r="C1068" s="261" t="s">
        <v>14472</v>
      </c>
      <c r="D1068" s="74" t="s">
        <v>12319</v>
      </c>
      <c r="E1068" s="4">
        <v>0.32185941360062797</v>
      </c>
      <c r="F1068" s="5">
        <v>2.04786029785721</v>
      </c>
      <c r="G1068" s="222">
        <v>0.49233378429787988</v>
      </c>
      <c r="K1068" s="253" t="s">
        <v>2358</v>
      </c>
      <c r="L1068" s="74" t="s">
        <v>9255</v>
      </c>
      <c r="M1068" s="261" t="s">
        <v>15266</v>
      </c>
      <c r="N1068" s="74" t="s">
        <v>9256</v>
      </c>
      <c r="O1068" s="26">
        <v>0.26679422637404498</v>
      </c>
      <c r="P1068" s="5">
        <v>-0.60943379766061501</v>
      </c>
      <c r="Q1068" s="222">
        <v>0.5738235731101522</v>
      </c>
      <c r="U1068" s="253" t="s">
        <v>7856</v>
      </c>
      <c r="V1068" s="74" t="s">
        <v>12610</v>
      </c>
      <c r="W1068" s="261" t="s">
        <v>15899</v>
      </c>
      <c r="X1068" s="74" t="s">
        <v>8640</v>
      </c>
      <c r="Y1068" s="4">
        <v>0.25528776247600299</v>
      </c>
      <c r="Z1068" s="216">
        <v>-2.5516208589843901</v>
      </c>
      <c r="AA1068" s="222">
        <v>0.59297000312181714</v>
      </c>
      <c r="BZ1068" s="32"/>
    </row>
    <row r="1069" spans="1:78" ht="25" customHeight="1" x14ac:dyDescent="0.2">
      <c r="A1069" s="253" t="s">
        <v>5157</v>
      </c>
      <c r="B1069" s="74" t="s">
        <v>13110</v>
      </c>
      <c r="C1069" s="261" t="s">
        <v>15558</v>
      </c>
      <c r="D1069" s="74" t="s">
        <v>13111</v>
      </c>
      <c r="E1069" s="4">
        <v>0.322025561146765</v>
      </c>
      <c r="F1069" s="5">
        <v>1.9813484713518099</v>
      </c>
      <c r="G1069" s="222">
        <v>0.49210965431535031</v>
      </c>
      <c r="K1069" s="253" t="s">
        <v>4269</v>
      </c>
      <c r="L1069" s="74" t="s">
        <v>8828</v>
      </c>
      <c r="M1069" s="261" t="s">
        <v>16251</v>
      </c>
      <c r="N1069" s="74" t="s">
        <v>8829</v>
      </c>
      <c r="O1069" s="26">
        <v>0.26699228091253802</v>
      </c>
      <c r="P1069" s="5">
        <v>-4.4185284479823403</v>
      </c>
      <c r="Q1069" s="222">
        <v>0.57350129446145492</v>
      </c>
      <c r="U1069" s="253" t="s">
        <v>7846</v>
      </c>
      <c r="V1069" s="74" t="s">
        <v>9305</v>
      </c>
      <c r="W1069" s="261" t="s">
        <v>15159</v>
      </c>
      <c r="X1069" s="74" t="s">
        <v>9306</v>
      </c>
      <c r="Y1069" s="4">
        <v>0.25563711831310199</v>
      </c>
      <c r="Z1069" s="216">
        <v>-2.81099612698014</v>
      </c>
      <c r="AA1069" s="222">
        <v>0.59237608671013564</v>
      </c>
      <c r="BZ1069" s="32"/>
    </row>
    <row r="1070" spans="1:78" ht="25" customHeight="1" x14ac:dyDescent="0.2">
      <c r="A1070" s="253" t="s">
        <v>3389</v>
      </c>
      <c r="B1070" s="74" t="s">
        <v>11517</v>
      </c>
      <c r="C1070" s="261" t="s">
        <v>16193</v>
      </c>
      <c r="D1070" s="74" t="s">
        <v>11518</v>
      </c>
      <c r="E1070" s="4">
        <v>0.32259002013615701</v>
      </c>
      <c r="F1070" s="5">
        <v>1.6604875723374499</v>
      </c>
      <c r="G1070" s="222">
        <v>0.49134907236813397</v>
      </c>
      <c r="K1070" s="253" t="s">
        <v>7782</v>
      </c>
      <c r="L1070" s="74" t="s">
        <v>10044</v>
      </c>
      <c r="M1070" s="261" t="s">
        <v>15911</v>
      </c>
      <c r="N1070" s="74" t="s">
        <v>10045</v>
      </c>
      <c r="O1070" s="26">
        <v>0.267247885628077</v>
      </c>
      <c r="P1070" s="5">
        <v>-2.1839710790803699</v>
      </c>
      <c r="Q1070" s="222">
        <v>0.57308572209183661</v>
      </c>
      <c r="U1070" s="253" t="s">
        <v>7637</v>
      </c>
      <c r="V1070" s="74" t="s">
        <v>12570</v>
      </c>
      <c r="W1070" s="261" t="s">
        <v>16143</v>
      </c>
      <c r="X1070" s="74" t="s">
        <v>11205</v>
      </c>
      <c r="Y1070" s="4">
        <v>0.25583178085636699</v>
      </c>
      <c r="Z1070" s="216">
        <v>-2.7328097950383401</v>
      </c>
      <c r="AA1070" s="222">
        <v>0.59204550601366501</v>
      </c>
      <c r="BZ1070" s="32"/>
    </row>
    <row r="1071" spans="1:78" ht="25" customHeight="1" x14ac:dyDescent="0.2">
      <c r="A1071" s="253" t="s">
        <v>7566</v>
      </c>
      <c r="B1071" s="74" t="s">
        <v>13523</v>
      </c>
      <c r="C1071" s="261" t="s">
        <v>16215</v>
      </c>
      <c r="D1071" s="74" t="s">
        <v>13524</v>
      </c>
      <c r="E1071" s="4">
        <v>0.32286157826979101</v>
      </c>
      <c r="F1071" s="5">
        <v>1.5020181202098299</v>
      </c>
      <c r="G1071" s="222">
        <v>0.49098363456860544</v>
      </c>
      <c r="K1071" s="253" t="s">
        <v>7632</v>
      </c>
      <c r="L1071" s="74" t="s">
        <v>13328</v>
      </c>
      <c r="M1071" s="261" t="s">
        <v>16274</v>
      </c>
      <c r="N1071" s="74" t="s">
        <v>10965</v>
      </c>
      <c r="O1071" s="26">
        <v>0.267738724592615</v>
      </c>
      <c r="P1071" s="5">
        <v>-4.8679437132473398</v>
      </c>
      <c r="Q1071" s="222">
        <v>0.57228880975966867</v>
      </c>
      <c r="U1071" s="253" t="s">
        <v>7817</v>
      </c>
      <c r="V1071" s="74" t="s">
        <v>11199</v>
      </c>
      <c r="W1071" s="261" t="s">
        <v>14929</v>
      </c>
      <c r="X1071" s="74" t="s">
        <v>11200</v>
      </c>
      <c r="Y1071" s="4">
        <v>0.25592447785810901</v>
      </c>
      <c r="Z1071" s="216">
        <v>-0.47262692295373998</v>
      </c>
      <c r="AA1071" s="222">
        <v>0.59188817409597849</v>
      </c>
      <c r="BZ1071" s="32"/>
    </row>
    <row r="1072" spans="1:78" ht="25" customHeight="1" x14ac:dyDescent="0.2">
      <c r="A1072" s="253" t="s">
        <v>7220</v>
      </c>
      <c r="B1072" s="74" t="s">
        <v>13347</v>
      </c>
      <c r="C1072" s="261" t="s">
        <v>14556</v>
      </c>
      <c r="D1072" s="74" t="s">
        <v>8675</v>
      </c>
      <c r="E1072" s="4">
        <v>0.32362175055608999</v>
      </c>
      <c r="F1072" s="5">
        <v>-0.82739620192702001</v>
      </c>
      <c r="G1072" s="222">
        <v>0.4899622972295915</v>
      </c>
      <c r="K1072" s="253" t="s">
        <v>5037</v>
      </c>
      <c r="L1072" s="74" t="s">
        <v>12480</v>
      </c>
      <c r="M1072" s="261" t="s">
        <v>14330</v>
      </c>
      <c r="N1072" s="74" t="s">
        <v>12481</v>
      </c>
      <c r="O1072" s="26">
        <v>0.26808124159036201</v>
      </c>
      <c r="P1072" s="5">
        <v>1.38709410568435</v>
      </c>
      <c r="Q1072" s="222">
        <v>0.57173357377844614</v>
      </c>
      <c r="U1072" s="253" t="s">
        <v>7851</v>
      </c>
      <c r="V1072" s="74" t="s">
        <v>13460</v>
      </c>
      <c r="W1072" s="261" t="s">
        <v>15478</v>
      </c>
      <c r="X1072" s="74" t="s">
        <v>13461</v>
      </c>
      <c r="Y1072" s="4">
        <v>0.25596757351270899</v>
      </c>
      <c r="Z1072" s="216">
        <v>-0.95554768198056494</v>
      </c>
      <c r="AA1072" s="222">
        <v>0.59181504850248323</v>
      </c>
      <c r="BZ1072" s="32"/>
    </row>
    <row r="1073" spans="1:78" ht="25" customHeight="1" x14ac:dyDescent="0.2">
      <c r="A1073" s="253" t="s">
        <v>5081</v>
      </c>
      <c r="B1073" s="74" t="s">
        <v>13173</v>
      </c>
      <c r="C1073" s="261" t="s">
        <v>14828</v>
      </c>
      <c r="D1073" s="74" t="s">
        <v>12615</v>
      </c>
      <c r="E1073" s="4">
        <v>0.32369237418624403</v>
      </c>
      <c r="F1073" s="5">
        <v>0.90770418027280497</v>
      </c>
      <c r="G1073" s="222">
        <v>0.48986753194696531</v>
      </c>
      <c r="K1073" s="253" t="s">
        <v>3376</v>
      </c>
      <c r="L1073" s="74" t="s">
        <v>7984</v>
      </c>
      <c r="M1073" s="261" t="s">
        <v>15339</v>
      </c>
      <c r="N1073" s="74" t="s">
        <v>7985</v>
      </c>
      <c r="O1073" s="26">
        <v>0.26809649869539998</v>
      </c>
      <c r="P1073" s="5">
        <v>-0.78265702067266096</v>
      </c>
      <c r="Q1073" s="222">
        <v>0.57170885780823044</v>
      </c>
      <c r="U1073" s="253" t="s">
        <v>7370</v>
      </c>
      <c r="V1073" s="74" t="s">
        <v>8844</v>
      </c>
      <c r="W1073" s="261" t="s">
        <v>14286</v>
      </c>
      <c r="X1073" s="74" t="s">
        <v>8845</v>
      </c>
      <c r="Y1073" s="4">
        <v>0.256375662439421</v>
      </c>
      <c r="Z1073" s="216">
        <v>-2.38919549147362</v>
      </c>
      <c r="AA1073" s="222">
        <v>0.59112320446496802</v>
      </c>
      <c r="BZ1073" s="32"/>
    </row>
    <row r="1074" spans="1:78" ht="25" customHeight="1" x14ac:dyDescent="0.2">
      <c r="A1074" s="253" t="s">
        <v>4050</v>
      </c>
      <c r="B1074" s="74" t="s">
        <v>10195</v>
      </c>
      <c r="C1074" s="261" t="s">
        <v>14557</v>
      </c>
      <c r="D1074" s="74" t="s">
        <v>10196</v>
      </c>
      <c r="E1074" s="4">
        <v>0.32448154723435002</v>
      </c>
      <c r="F1074" s="5">
        <v>-0.82605413563062702</v>
      </c>
      <c r="G1074" s="222">
        <v>0.4888099958194313</v>
      </c>
      <c r="K1074" s="253" t="s">
        <v>7786</v>
      </c>
      <c r="L1074" s="74" t="s">
        <v>9740</v>
      </c>
      <c r="M1074" s="261" t="s">
        <v>16015</v>
      </c>
      <c r="N1074" s="74" t="s">
        <v>9741</v>
      </c>
      <c r="O1074" s="26">
        <v>0.26929792298121302</v>
      </c>
      <c r="P1074" s="5">
        <v>-2.66258947785265</v>
      </c>
      <c r="Q1074" s="222">
        <v>0.56976699616619686</v>
      </c>
      <c r="U1074" s="253" t="s">
        <v>3273</v>
      </c>
      <c r="V1074" s="74" t="s">
        <v>8391</v>
      </c>
      <c r="W1074" s="261" t="s">
        <v>15684</v>
      </c>
      <c r="X1074" s="74" t="s">
        <v>8392</v>
      </c>
      <c r="Y1074" s="4">
        <v>0.25678252583372202</v>
      </c>
      <c r="Z1074" s="216">
        <v>-1.07779196747112</v>
      </c>
      <c r="AA1074" s="222">
        <v>0.5904345335323109</v>
      </c>
      <c r="BZ1074" s="32"/>
    </row>
    <row r="1075" spans="1:78" ht="25" customHeight="1" x14ac:dyDescent="0.2">
      <c r="A1075" s="253" t="s">
        <v>7503</v>
      </c>
      <c r="B1075" s="74" t="s">
        <v>12567</v>
      </c>
      <c r="C1075" s="261" t="s">
        <v>15085</v>
      </c>
      <c r="D1075" s="74" t="s">
        <v>12568</v>
      </c>
      <c r="E1075" s="4">
        <v>0.324502439304371</v>
      </c>
      <c r="F1075" s="5">
        <v>-2.2508352612784601</v>
      </c>
      <c r="G1075" s="222">
        <v>0.48878203423357713</v>
      </c>
      <c r="K1075" s="253" t="s">
        <v>3309</v>
      </c>
      <c r="L1075" s="74" t="s">
        <v>9921</v>
      </c>
      <c r="M1075" s="261" t="s">
        <v>15882</v>
      </c>
      <c r="N1075" s="74" t="s">
        <v>9922</v>
      </c>
      <c r="O1075" s="26">
        <v>0.269398692149242</v>
      </c>
      <c r="P1075" s="5">
        <v>-2.08353998575285</v>
      </c>
      <c r="Q1075" s="222">
        <v>0.56960451697883152</v>
      </c>
      <c r="U1075" s="253" t="s">
        <v>2719</v>
      </c>
      <c r="V1075" s="74" t="s">
        <v>9464</v>
      </c>
      <c r="W1075" s="261" t="s">
        <v>15514</v>
      </c>
      <c r="X1075" s="74" t="s">
        <v>9465</v>
      </c>
      <c r="Y1075" s="4">
        <v>0.25687800105406</v>
      </c>
      <c r="Z1075" s="216">
        <v>-0.58528958687921895</v>
      </c>
      <c r="AA1075" s="222">
        <v>0.59027308697506808</v>
      </c>
      <c r="BZ1075" s="32"/>
    </row>
    <row r="1076" spans="1:78" ht="25" customHeight="1" x14ac:dyDescent="0.2">
      <c r="A1076" s="253" t="s">
        <v>7436</v>
      </c>
      <c r="B1076" s="74" t="s">
        <v>13053</v>
      </c>
      <c r="C1076" s="261" t="s">
        <v>14445</v>
      </c>
      <c r="D1076" s="74" t="s">
        <v>13054</v>
      </c>
      <c r="E1076" s="4">
        <v>0.32563210690000899</v>
      </c>
      <c r="F1076" s="5">
        <v>2.3711807288636</v>
      </c>
      <c r="G1076" s="222">
        <v>0.48727278080353764</v>
      </c>
      <c r="K1076" s="253" t="s">
        <v>1888</v>
      </c>
      <c r="L1076" s="74" t="s">
        <v>8006</v>
      </c>
      <c r="M1076" s="261" t="s">
        <v>14509</v>
      </c>
      <c r="N1076" s="74" t="s">
        <v>8007</v>
      </c>
      <c r="O1076" s="26">
        <v>0.26964344164580001</v>
      </c>
      <c r="P1076" s="5">
        <v>-1.02796355143675</v>
      </c>
      <c r="Q1076" s="222">
        <v>0.56921013829692857</v>
      </c>
      <c r="U1076" s="253" t="s">
        <v>1750</v>
      </c>
      <c r="V1076" s="74" t="s">
        <v>10500</v>
      </c>
      <c r="W1076" s="261" t="s">
        <v>14208</v>
      </c>
      <c r="X1076" s="74" t="s">
        <v>10501</v>
      </c>
      <c r="Y1076" s="4">
        <v>0.25692035400296298</v>
      </c>
      <c r="Z1076" s="216">
        <v>-0.76569696237560603</v>
      </c>
      <c r="AA1076" s="222">
        <v>0.59020148825599272</v>
      </c>
      <c r="BZ1076" s="32"/>
    </row>
    <row r="1077" spans="1:78" ht="25" customHeight="1" x14ac:dyDescent="0.2">
      <c r="A1077" s="253" t="s">
        <v>2525</v>
      </c>
      <c r="B1077" s="74" t="s">
        <v>8762</v>
      </c>
      <c r="C1077" s="261" t="s">
        <v>16221</v>
      </c>
      <c r="D1077" s="74" t="s">
        <v>8763</v>
      </c>
      <c r="E1077" s="4">
        <v>0.325975277460749</v>
      </c>
      <c r="F1077" s="5">
        <v>0.48978261667880202</v>
      </c>
      <c r="G1077" s="222">
        <v>0.48681533634162028</v>
      </c>
      <c r="K1077" s="253" t="s">
        <v>4515</v>
      </c>
      <c r="L1077" s="74" t="s">
        <v>9731</v>
      </c>
      <c r="M1077" s="261" t="s">
        <v>16171</v>
      </c>
      <c r="N1077" s="74" t="s">
        <v>9732</v>
      </c>
      <c r="O1077" s="26">
        <v>0.26974795897708997</v>
      </c>
      <c r="P1077" s="5">
        <v>-3.5434633315383701</v>
      </c>
      <c r="Q1077" s="222">
        <v>0.56904183268153252</v>
      </c>
      <c r="U1077" s="253" t="s">
        <v>7703</v>
      </c>
      <c r="V1077" s="74" t="s">
        <v>13434</v>
      </c>
      <c r="W1077" s="261" t="s">
        <v>16153</v>
      </c>
      <c r="X1077" s="74" t="s">
        <v>13435</v>
      </c>
      <c r="Y1077" s="4">
        <v>0.25782536258098099</v>
      </c>
      <c r="Z1077" s="216">
        <v>-4.1868706434592298</v>
      </c>
      <c r="AA1077" s="222">
        <v>0.58867436282754082</v>
      </c>
      <c r="BZ1077" s="32"/>
    </row>
    <row r="1078" spans="1:78" ht="25" customHeight="1" x14ac:dyDescent="0.2">
      <c r="A1078" s="253" t="s">
        <v>7685</v>
      </c>
      <c r="B1078" s="74" t="s">
        <v>12698</v>
      </c>
      <c r="C1078" s="261" t="s">
        <v>15998</v>
      </c>
      <c r="D1078" s="74" t="s">
        <v>12699</v>
      </c>
      <c r="E1078" s="4">
        <v>0.32617910473072598</v>
      </c>
      <c r="F1078" s="5">
        <v>-1.5312343972367799</v>
      </c>
      <c r="G1078" s="222">
        <v>0.48654386362315966</v>
      </c>
      <c r="K1078" s="253" t="s">
        <v>7501</v>
      </c>
      <c r="L1078" s="74" t="s">
        <v>13249</v>
      </c>
      <c r="M1078" s="261" t="s">
        <v>16299</v>
      </c>
      <c r="N1078" s="74" t="s">
        <v>13189</v>
      </c>
      <c r="O1078" s="26">
        <v>0.26988793612698497</v>
      </c>
      <c r="P1078" s="5">
        <v>-6.4447262795212703</v>
      </c>
      <c r="Q1078" s="222">
        <v>0.56881652778351921</v>
      </c>
      <c r="U1078" s="253" t="s">
        <v>7470</v>
      </c>
      <c r="V1078" s="74" t="s">
        <v>13549</v>
      </c>
      <c r="W1078" s="261" t="s">
        <v>16115</v>
      </c>
      <c r="X1078" s="74" t="s">
        <v>13056</v>
      </c>
      <c r="Y1078" s="4">
        <v>0.258373410660581</v>
      </c>
      <c r="Z1078" s="216">
        <v>-1.9672153300659301</v>
      </c>
      <c r="AA1078" s="222">
        <v>0.58775218184394895</v>
      </c>
      <c r="BZ1078" s="32"/>
    </row>
    <row r="1079" spans="1:78" ht="25" customHeight="1" x14ac:dyDescent="0.2">
      <c r="A1079" s="253" t="s">
        <v>5125</v>
      </c>
      <c r="B1079" s="74" t="s">
        <v>13136</v>
      </c>
      <c r="C1079" s="261" t="s">
        <v>14623</v>
      </c>
      <c r="D1079" s="74" t="s">
        <v>10645</v>
      </c>
      <c r="E1079" s="4">
        <v>0.32631149929848902</v>
      </c>
      <c r="F1079" s="5">
        <v>-3.1934262339701101</v>
      </c>
      <c r="G1079" s="222">
        <v>0.48636762129676453</v>
      </c>
      <c r="K1079" s="253" t="s">
        <v>7598</v>
      </c>
      <c r="L1079" s="74" t="s">
        <v>13459</v>
      </c>
      <c r="M1079" s="261" t="s">
        <v>15391</v>
      </c>
      <c r="N1079" s="74" t="s">
        <v>8834</v>
      </c>
      <c r="O1079" s="26">
        <v>0.27035737355767803</v>
      </c>
      <c r="P1079" s="5">
        <v>-0.86680606561097995</v>
      </c>
      <c r="Q1079" s="222">
        <v>0.56806178125113638</v>
      </c>
      <c r="U1079" s="253" t="s">
        <v>7654</v>
      </c>
      <c r="V1079" s="74" t="s">
        <v>13363</v>
      </c>
      <c r="W1079" s="261" t="s">
        <v>15740</v>
      </c>
      <c r="X1079" s="74" t="s">
        <v>12843</v>
      </c>
      <c r="Y1079" s="4">
        <v>0.25959574981926298</v>
      </c>
      <c r="Z1079" s="216">
        <v>-2.08051515394996</v>
      </c>
      <c r="AA1079" s="222">
        <v>0.5857024222150865</v>
      </c>
      <c r="BZ1079" s="32"/>
    </row>
    <row r="1080" spans="1:78" ht="25" customHeight="1" x14ac:dyDescent="0.2">
      <c r="A1080" s="253" t="s">
        <v>7894</v>
      </c>
      <c r="B1080" s="74" t="s">
        <v>8972</v>
      </c>
      <c r="C1080" s="261" t="s">
        <v>15835</v>
      </c>
      <c r="D1080" s="74" t="s">
        <v>8973</v>
      </c>
      <c r="E1080" s="4">
        <v>0.326348198608366</v>
      </c>
      <c r="F1080" s="5">
        <v>1.0013083114088599</v>
      </c>
      <c r="G1080" s="222">
        <v>0.48631878019982794</v>
      </c>
      <c r="K1080" s="253" t="s">
        <v>5022</v>
      </c>
      <c r="L1080" s="74" t="s">
        <v>13133</v>
      </c>
      <c r="M1080" s="261" t="s">
        <v>15497</v>
      </c>
      <c r="N1080" s="74" t="s">
        <v>13077</v>
      </c>
      <c r="O1080" s="26">
        <v>0.27074985185218597</v>
      </c>
      <c r="P1080" s="5">
        <v>-1.0545848883841</v>
      </c>
      <c r="Q1080" s="222">
        <v>0.5674317723380834</v>
      </c>
      <c r="U1080" s="253" t="s">
        <v>7493</v>
      </c>
      <c r="V1080" s="74" t="s">
        <v>13573</v>
      </c>
      <c r="W1080" s="261" t="s">
        <v>16230</v>
      </c>
      <c r="X1080" s="74" t="s">
        <v>12446</v>
      </c>
      <c r="Y1080" s="4">
        <v>0.25970342761191201</v>
      </c>
      <c r="Z1080" s="216">
        <v>-3.5695970260268699</v>
      </c>
      <c r="AA1080" s="222">
        <v>0.58552231843725067</v>
      </c>
      <c r="BZ1080" s="32"/>
    </row>
    <row r="1081" spans="1:78" ht="25" customHeight="1" x14ac:dyDescent="0.2">
      <c r="A1081" s="253" t="s">
        <v>3017</v>
      </c>
      <c r="B1081" s="74" t="s">
        <v>8614</v>
      </c>
      <c r="C1081" s="261" t="s">
        <v>16093</v>
      </c>
      <c r="D1081" s="74" t="s">
        <v>8615</v>
      </c>
      <c r="E1081" s="4">
        <v>0.326392323635538</v>
      </c>
      <c r="F1081" s="5">
        <v>2.93374736643083</v>
      </c>
      <c r="G1081" s="222">
        <v>0.48626006389467824</v>
      </c>
      <c r="K1081" s="253" t="s">
        <v>5232</v>
      </c>
      <c r="L1081" s="74" t="s">
        <v>13067</v>
      </c>
      <c r="M1081" s="261" t="s">
        <v>14314</v>
      </c>
      <c r="N1081" s="74" t="s">
        <v>12314</v>
      </c>
      <c r="O1081" s="26">
        <v>0.27168383547764002</v>
      </c>
      <c r="P1081" s="5">
        <v>4.8646216711196004</v>
      </c>
      <c r="Q1081" s="222">
        <v>0.56593620027073877</v>
      </c>
      <c r="U1081" s="253" t="s">
        <v>7528</v>
      </c>
      <c r="V1081" s="74" t="s">
        <v>12920</v>
      </c>
      <c r="W1081" s="261" t="s">
        <v>16218</v>
      </c>
      <c r="X1081" s="74" t="s">
        <v>12495</v>
      </c>
      <c r="Y1081" s="4">
        <v>0.259983185133287</v>
      </c>
      <c r="Z1081" s="216">
        <v>-2.6800638659509599</v>
      </c>
      <c r="AA1081" s="222">
        <v>0.58505473987524603</v>
      </c>
      <c r="BZ1081" s="32"/>
    </row>
    <row r="1082" spans="1:78" ht="25" customHeight="1" x14ac:dyDescent="0.2">
      <c r="A1082" s="253" t="s">
        <v>7357</v>
      </c>
      <c r="B1082" s="74" t="s">
        <v>13083</v>
      </c>
      <c r="C1082" s="261" t="s">
        <v>14199</v>
      </c>
      <c r="D1082" s="74" t="s">
        <v>12078</v>
      </c>
      <c r="E1082" s="4">
        <v>0.32697247771391502</v>
      </c>
      <c r="F1082" s="5">
        <v>0.643129395969812</v>
      </c>
      <c r="G1082" s="222">
        <v>0.48548880171284264</v>
      </c>
      <c r="K1082" s="253" t="s">
        <v>1072</v>
      </c>
      <c r="L1082" s="74" t="s">
        <v>8462</v>
      </c>
      <c r="M1082" s="261" t="s">
        <v>15475</v>
      </c>
      <c r="N1082" s="74" t="s">
        <v>8463</v>
      </c>
      <c r="O1082" s="26">
        <v>0.27206741731492201</v>
      </c>
      <c r="P1082" s="5">
        <v>-1.0099649806870801</v>
      </c>
      <c r="Q1082" s="222">
        <v>0.56532346603953332</v>
      </c>
      <c r="U1082" s="253" t="s">
        <v>4530</v>
      </c>
      <c r="V1082" s="74" t="s">
        <v>10538</v>
      </c>
      <c r="W1082" s="261" t="s">
        <v>15774</v>
      </c>
      <c r="X1082" s="74" t="s">
        <v>10539</v>
      </c>
      <c r="Y1082" s="4">
        <v>0.26033612964226299</v>
      </c>
      <c r="Z1082" s="216">
        <v>-2.88508186100053</v>
      </c>
      <c r="AA1082" s="222">
        <v>0.58446555599595107</v>
      </c>
      <c r="BZ1082" s="32"/>
    </row>
    <row r="1083" spans="1:78" ht="25" customHeight="1" x14ac:dyDescent="0.2">
      <c r="A1083" s="253" t="s">
        <v>7604</v>
      </c>
      <c r="B1083" s="74" t="s">
        <v>13161</v>
      </c>
      <c r="C1083" s="261" t="s">
        <v>15189</v>
      </c>
      <c r="D1083" s="74" t="s">
        <v>9618</v>
      </c>
      <c r="E1083" s="4">
        <v>0.32770153249467698</v>
      </c>
      <c r="F1083" s="5">
        <v>0.46120904699433202</v>
      </c>
      <c r="G1083" s="222">
        <v>0.4845215276367712</v>
      </c>
      <c r="K1083" s="253" t="s">
        <v>7641</v>
      </c>
      <c r="L1083" s="74" t="s">
        <v>12433</v>
      </c>
      <c r="M1083" s="261" t="s">
        <v>14692</v>
      </c>
      <c r="N1083" s="74" t="s">
        <v>12149</v>
      </c>
      <c r="O1083" s="26">
        <v>0.27235757357363799</v>
      </c>
      <c r="P1083" s="5">
        <v>1.5676735412918501</v>
      </c>
      <c r="Q1083" s="222">
        <v>0.56486054359442095</v>
      </c>
      <c r="U1083" s="253" t="s">
        <v>7507</v>
      </c>
      <c r="V1083" s="74" t="s">
        <v>13222</v>
      </c>
      <c r="W1083" s="261" t="s">
        <v>16114</v>
      </c>
      <c r="X1083" s="74" t="s">
        <v>13106</v>
      </c>
      <c r="Y1083" s="4">
        <v>0.26144956058910401</v>
      </c>
      <c r="Z1083" s="216">
        <v>-3.1861455814951798</v>
      </c>
      <c r="AA1083" s="222">
        <v>0.58261208374018825</v>
      </c>
      <c r="BZ1083" s="32"/>
    </row>
    <row r="1084" spans="1:78" ht="25" customHeight="1" x14ac:dyDescent="0.2">
      <c r="A1084" s="253" t="s">
        <v>4782</v>
      </c>
      <c r="B1084" s="74" t="s">
        <v>10359</v>
      </c>
      <c r="C1084" s="261" t="s">
        <v>14259</v>
      </c>
      <c r="D1084" s="74" t="s">
        <v>10360</v>
      </c>
      <c r="E1084" s="4">
        <v>0.32852188091513601</v>
      </c>
      <c r="F1084" s="5">
        <v>2.6128598357009398</v>
      </c>
      <c r="G1084" s="222">
        <v>0.48343569933332076</v>
      </c>
      <c r="K1084" s="253" t="s">
        <v>4735</v>
      </c>
      <c r="L1084" s="74" t="s">
        <v>10757</v>
      </c>
      <c r="M1084" s="261" t="s">
        <v>15309</v>
      </c>
      <c r="N1084" s="74" t="s">
        <v>10758</v>
      </c>
      <c r="O1084" s="26">
        <v>0.27249106052056299</v>
      </c>
      <c r="P1084" s="5">
        <v>-0.71106360321268702</v>
      </c>
      <c r="Q1084" s="222">
        <v>0.56464774083788305</v>
      </c>
      <c r="U1084" s="253" t="s">
        <v>4729</v>
      </c>
      <c r="V1084" s="74" t="s">
        <v>8333</v>
      </c>
      <c r="W1084" s="261" t="s">
        <v>14681</v>
      </c>
      <c r="X1084" s="74" t="s">
        <v>8334</v>
      </c>
      <c r="Y1084" s="4">
        <v>0.26194736179731798</v>
      </c>
      <c r="Z1084" s="216">
        <v>0.89529658962013103</v>
      </c>
      <c r="AA1084" s="222">
        <v>0.58178597119059761</v>
      </c>
      <c r="BZ1084" s="32"/>
    </row>
    <row r="1085" spans="1:78" ht="25" customHeight="1" x14ac:dyDescent="0.2">
      <c r="A1085" s="253" t="s">
        <v>5040</v>
      </c>
      <c r="B1085" s="74" t="s">
        <v>8975</v>
      </c>
      <c r="C1085" s="261" t="s">
        <v>15060</v>
      </c>
      <c r="D1085" s="74" t="s">
        <v>8976</v>
      </c>
      <c r="E1085" s="4">
        <v>0.32871638279244803</v>
      </c>
      <c r="F1085" s="5">
        <v>1.3376880584263999</v>
      </c>
      <c r="G1085" s="222">
        <v>0.48317865071285276</v>
      </c>
      <c r="K1085" s="253" t="s">
        <v>7792</v>
      </c>
      <c r="L1085" s="74" t="s">
        <v>11020</v>
      </c>
      <c r="M1085" s="261" t="s">
        <v>15938</v>
      </c>
      <c r="N1085" s="74" t="s">
        <v>11021</v>
      </c>
      <c r="O1085" s="26">
        <v>0.27249681000464598</v>
      </c>
      <c r="P1085" s="5">
        <v>-2.3151083824293202</v>
      </c>
      <c r="Q1085" s="222">
        <v>0.56463857744417778</v>
      </c>
      <c r="U1085" s="253" t="s">
        <v>4772</v>
      </c>
      <c r="V1085" s="74" t="s">
        <v>9094</v>
      </c>
      <c r="W1085" s="261" t="s">
        <v>14811</v>
      </c>
      <c r="X1085" s="74" t="s">
        <v>9095</v>
      </c>
      <c r="Y1085" s="4">
        <v>0.26208390909970902</v>
      </c>
      <c r="Z1085" s="216">
        <v>1.2540654120778101</v>
      </c>
      <c r="AA1085" s="222">
        <v>0.58155964217329359</v>
      </c>
      <c r="BZ1085" s="32"/>
    </row>
    <row r="1086" spans="1:78" ht="25" customHeight="1" x14ac:dyDescent="0.2">
      <c r="A1086" s="253" t="s">
        <v>7837</v>
      </c>
      <c r="B1086" s="74" t="s">
        <v>11386</v>
      </c>
      <c r="C1086" s="261" t="s">
        <v>16280</v>
      </c>
      <c r="D1086" s="74" t="s">
        <v>11387</v>
      </c>
      <c r="E1086" s="4">
        <v>0.32901108188922801</v>
      </c>
      <c r="F1086" s="5">
        <v>2.84745100670425</v>
      </c>
      <c r="G1086" s="222">
        <v>0.48278947371480851</v>
      </c>
      <c r="K1086" s="253" t="s">
        <v>4926</v>
      </c>
      <c r="L1086" s="74" t="s">
        <v>12457</v>
      </c>
      <c r="M1086" s="261" t="s">
        <v>16110</v>
      </c>
      <c r="N1086" s="74" t="s">
        <v>12458</v>
      </c>
      <c r="O1086" s="26">
        <v>0.27273266441357302</v>
      </c>
      <c r="P1086" s="5">
        <v>-3.1225375643836899</v>
      </c>
      <c r="Q1086" s="222">
        <v>0.56426284473153265</v>
      </c>
      <c r="U1086" s="253" t="s">
        <v>7526</v>
      </c>
      <c r="V1086" s="74" t="s">
        <v>13452</v>
      </c>
      <c r="W1086" s="261" t="s">
        <v>15416</v>
      </c>
      <c r="X1086" s="74" t="s">
        <v>8170</v>
      </c>
      <c r="Y1086" s="4">
        <v>0.262246942719497</v>
      </c>
      <c r="Z1086" s="216">
        <v>-1.48736197016175</v>
      </c>
      <c r="AA1086" s="222">
        <v>0.58128956611931049</v>
      </c>
      <c r="BZ1086" s="32"/>
    </row>
    <row r="1087" spans="1:78" ht="25" customHeight="1" x14ac:dyDescent="0.2">
      <c r="A1087" s="253" t="s">
        <v>1955</v>
      </c>
      <c r="B1087" s="74" t="s">
        <v>11262</v>
      </c>
      <c r="C1087" s="261" t="s">
        <v>14197</v>
      </c>
      <c r="D1087" s="74" t="s">
        <v>11263</v>
      </c>
      <c r="E1087" s="4">
        <v>0.32993685617778001</v>
      </c>
      <c r="F1087" s="5">
        <v>-0.423737501044817</v>
      </c>
      <c r="G1087" s="222">
        <v>0.48156916811459211</v>
      </c>
      <c r="K1087" s="253" t="s">
        <v>3202</v>
      </c>
      <c r="L1087" s="74" t="s">
        <v>8414</v>
      </c>
      <c r="M1087" s="261" t="s">
        <v>16137</v>
      </c>
      <c r="N1087" s="74" t="s">
        <v>8415</v>
      </c>
      <c r="O1087" s="26">
        <v>0.27313713481241098</v>
      </c>
      <c r="P1087" s="5">
        <v>-3.2881753694758502</v>
      </c>
      <c r="Q1087" s="222">
        <v>0.56361925061914553</v>
      </c>
      <c r="U1087" s="253" t="s">
        <v>7719</v>
      </c>
      <c r="V1087" s="74" t="s">
        <v>13529</v>
      </c>
      <c r="W1087" s="261" t="s">
        <v>14856</v>
      </c>
      <c r="X1087" s="74" t="s">
        <v>10605</v>
      </c>
      <c r="Y1087" s="4">
        <v>0.26227136024054098</v>
      </c>
      <c r="Z1087" s="216">
        <v>1.74967989226734</v>
      </c>
      <c r="AA1087" s="222">
        <v>0.58124913132571421</v>
      </c>
      <c r="BZ1087" s="32"/>
    </row>
    <row r="1088" spans="1:78" ht="25" customHeight="1" x14ac:dyDescent="0.2">
      <c r="A1088" s="253" t="s">
        <v>7909</v>
      </c>
      <c r="B1088" s="74" t="s">
        <v>8769</v>
      </c>
      <c r="C1088" s="261" t="s">
        <v>14948</v>
      </c>
      <c r="D1088" s="74" t="s">
        <v>8770</v>
      </c>
      <c r="E1088" s="4">
        <v>0.33031614282071498</v>
      </c>
      <c r="F1088" s="5">
        <v>-2.2679913788685</v>
      </c>
      <c r="G1088" s="222">
        <v>0.48107020146254942</v>
      </c>
      <c r="K1088" s="253" t="s">
        <v>7940</v>
      </c>
      <c r="L1088" s="74" t="s">
        <v>10380</v>
      </c>
      <c r="M1088" s="261" t="s">
        <v>15988</v>
      </c>
      <c r="N1088" s="74" t="s">
        <v>10381</v>
      </c>
      <c r="O1088" s="26">
        <v>0.273244190821885</v>
      </c>
      <c r="P1088" s="5">
        <v>-2.5427939233087402</v>
      </c>
      <c r="Q1088" s="222">
        <v>0.56344906239131698</v>
      </c>
      <c r="U1088" s="253" t="s">
        <v>7635</v>
      </c>
      <c r="V1088" s="74" t="s">
        <v>12704</v>
      </c>
      <c r="W1088" s="261" t="s">
        <v>14754</v>
      </c>
      <c r="X1088" s="74" t="s">
        <v>8719</v>
      </c>
      <c r="Y1088" s="4">
        <v>0.262754079533916</v>
      </c>
      <c r="Z1088" s="216">
        <v>1.8538989699997701</v>
      </c>
      <c r="AA1088" s="222">
        <v>0.58045053236798094</v>
      </c>
      <c r="BZ1088" s="32"/>
    </row>
    <row r="1089" spans="1:78" ht="25" customHeight="1" x14ac:dyDescent="0.2">
      <c r="A1089" s="253" t="s">
        <v>3466</v>
      </c>
      <c r="B1089" s="74" t="s">
        <v>9863</v>
      </c>
      <c r="C1089" s="261" t="s">
        <v>16060</v>
      </c>
      <c r="D1089" s="74" t="s">
        <v>9864</v>
      </c>
      <c r="E1089" s="4">
        <v>0.33077491657677699</v>
      </c>
      <c r="F1089" s="5">
        <v>2.6959483429251501</v>
      </c>
      <c r="G1089" s="222">
        <v>0.48046743142095905</v>
      </c>
      <c r="K1089" s="253" t="s">
        <v>7814</v>
      </c>
      <c r="L1089" s="74" t="s">
        <v>11047</v>
      </c>
      <c r="M1089" s="261" t="s">
        <v>16256</v>
      </c>
      <c r="N1089" s="74" t="s">
        <v>11048</v>
      </c>
      <c r="O1089" s="26">
        <v>0.27345421200262898</v>
      </c>
      <c r="P1089" s="5">
        <v>-4.5830340459315897</v>
      </c>
      <c r="Q1089" s="222">
        <v>0.56311538281992746</v>
      </c>
      <c r="U1089" s="253" t="s">
        <v>1449</v>
      </c>
      <c r="V1089" s="74" t="s">
        <v>11193</v>
      </c>
      <c r="W1089" s="261" t="s">
        <v>14388</v>
      </c>
      <c r="X1089" s="74" t="s">
        <v>11194</v>
      </c>
      <c r="Y1089" s="4">
        <v>0.26363599834726298</v>
      </c>
      <c r="Z1089" s="216">
        <v>0.61564009838413103</v>
      </c>
      <c r="AA1089" s="222">
        <v>0.57899528900915065</v>
      </c>
      <c r="BZ1089" s="32"/>
    </row>
    <row r="1090" spans="1:78" ht="25" customHeight="1" x14ac:dyDescent="0.2">
      <c r="A1090" s="253" t="s">
        <v>3003</v>
      </c>
      <c r="B1090" s="74" t="s">
        <v>10612</v>
      </c>
      <c r="C1090" s="261" t="s">
        <v>15749</v>
      </c>
      <c r="D1090" s="74" t="s">
        <v>10613</v>
      </c>
      <c r="E1090" s="4">
        <v>0.33078813621265601</v>
      </c>
      <c r="F1090" s="5">
        <v>1.6931383262758499</v>
      </c>
      <c r="G1090" s="222">
        <v>0.48045007490477637</v>
      </c>
      <c r="K1090" s="253" t="s">
        <v>2826</v>
      </c>
      <c r="L1090" s="74" t="s">
        <v>8915</v>
      </c>
      <c r="M1090" s="261" t="s">
        <v>16118</v>
      </c>
      <c r="N1090" s="74" t="s">
        <v>8916</v>
      </c>
      <c r="O1090" s="26">
        <v>0.27383131476335598</v>
      </c>
      <c r="P1090" s="5">
        <v>-3.1619728829988798</v>
      </c>
      <c r="Q1090" s="222">
        <v>0.56251688837414604</v>
      </c>
      <c r="U1090" s="253" t="s">
        <v>2365</v>
      </c>
      <c r="V1090" s="74" t="s">
        <v>9625</v>
      </c>
      <c r="W1090" s="261" t="s">
        <v>15209</v>
      </c>
      <c r="X1090" s="74" t="s">
        <v>9626</v>
      </c>
      <c r="Y1090" s="4">
        <v>0.26380952930677098</v>
      </c>
      <c r="Z1090" s="216">
        <v>1.4191625488776201</v>
      </c>
      <c r="AA1090" s="222">
        <v>0.57870952095568706</v>
      </c>
      <c r="BZ1090" s="32"/>
    </row>
    <row r="1091" spans="1:78" ht="25" customHeight="1" x14ac:dyDescent="0.2">
      <c r="A1091" s="253" t="s">
        <v>7858</v>
      </c>
      <c r="B1091" s="74" t="s">
        <v>12816</v>
      </c>
      <c r="C1091" s="261" t="s">
        <v>16024</v>
      </c>
      <c r="D1091" s="74" t="s">
        <v>12817</v>
      </c>
      <c r="E1091" s="4">
        <v>0.33116012440778703</v>
      </c>
      <c r="F1091" s="5">
        <v>1.2602110173083501</v>
      </c>
      <c r="G1091" s="222">
        <v>0.47996196292655879</v>
      </c>
      <c r="K1091" s="253" t="s">
        <v>7548</v>
      </c>
      <c r="L1091" s="74" t="s">
        <v>12879</v>
      </c>
      <c r="M1091" s="261" t="s">
        <v>14627</v>
      </c>
      <c r="N1091" s="74" t="s">
        <v>12077</v>
      </c>
      <c r="O1091" s="26">
        <v>0.27463949287563399</v>
      </c>
      <c r="P1091" s="5">
        <v>3.5133434764881999</v>
      </c>
      <c r="Q1091" s="222">
        <v>0.56123701151034711</v>
      </c>
      <c r="U1091" s="253" t="s">
        <v>3206</v>
      </c>
      <c r="V1091" s="74" t="s">
        <v>11605</v>
      </c>
      <c r="W1091" s="261" t="s">
        <v>16116</v>
      </c>
      <c r="X1091" s="74" t="s">
        <v>11606</v>
      </c>
      <c r="Y1091" s="4">
        <v>0.26477066874670302</v>
      </c>
      <c r="Z1091" s="216">
        <v>-3.7114731494294699</v>
      </c>
      <c r="AA1091" s="222">
        <v>0.57713012764248572</v>
      </c>
      <c r="BZ1091" s="32"/>
    </row>
    <row r="1092" spans="1:78" ht="25" customHeight="1" x14ac:dyDescent="0.2">
      <c r="A1092" s="253" t="s">
        <v>3028</v>
      </c>
      <c r="B1092" s="74" t="s">
        <v>8571</v>
      </c>
      <c r="C1092" s="261" t="s">
        <v>15769</v>
      </c>
      <c r="D1092" s="74" t="s">
        <v>8572</v>
      </c>
      <c r="E1092" s="4">
        <v>0.33205843395284901</v>
      </c>
      <c r="F1092" s="5">
        <v>-2.9468930168198502</v>
      </c>
      <c r="G1092" s="222">
        <v>0.4787854846386092</v>
      </c>
      <c r="K1092" s="253" t="s">
        <v>3290</v>
      </c>
      <c r="L1092" s="74" t="s">
        <v>9130</v>
      </c>
      <c r="M1092" s="261" t="s">
        <v>14600</v>
      </c>
      <c r="N1092" s="74" t="s">
        <v>9131</v>
      </c>
      <c r="O1092" s="26">
        <v>0.27566127423937797</v>
      </c>
      <c r="P1092" s="5">
        <v>-3.4541972063219801</v>
      </c>
      <c r="Q1092" s="222">
        <v>0.55962424066042149</v>
      </c>
      <c r="U1092" s="253" t="s">
        <v>3650</v>
      </c>
      <c r="V1092" s="74" t="s">
        <v>9965</v>
      </c>
      <c r="W1092" s="261" t="s">
        <v>14670</v>
      </c>
      <c r="X1092" s="74" t="s">
        <v>9966</v>
      </c>
      <c r="Y1092" s="4">
        <v>0.265110090338746</v>
      </c>
      <c r="Z1092" s="216">
        <v>-1.54614181668675</v>
      </c>
      <c r="AA1092" s="222">
        <v>0.5765737422969256</v>
      </c>
      <c r="BZ1092" s="32"/>
    </row>
    <row r="1093" spans="1:78" ht="25" customHeight="1" x14ac:dyDescent="0.2">
      <c r="A1093" s="253" t="s">
        <v>4467</v>
      </c>
      <c r="B1093" s="74" t="s">
        <v>8812</v>
      </c>
      <c r="C1093" s="261" t="s">
        <v>14890</v>
      </c>
      <c r="D1093" s="74" t="s">
        <v>8813</v>
      </c>
      <c r="E1093" s="4">
        <v>0.33221168821553698</v>
      </c>
      <c r="F1093" s="5">
        <v>-1.9911875327908599</v>
      </c>
      <c r="G1093" s="222">
        <v>0.47858509181775744</v>
      </c>
      <c r="K1093" s="253" t="s">
        <v>3566</v>
      </c>
      <c r="L1093" s="74" t="s">
        <v>10451</v>
      </c>
      <c r="M1093" s="261" t="s">
        <v>15931</v>
      </c>
      <c r="N1093" s="74" t="s">
        <v>10452</v>
      </c>
      <c r="O1093" s="26">
        <v>0.27575955712399902</v>
      </c>
      <c r="P1093" s="5">
        <v>-2.2850434204354499</v>
      </c>
      <c r="Q1093" s="222">
        <v>0.55946942708617586</v>
      </c>
      <c r="U1093" s="253" t="s">
        <v>4176</v>
      </c>
      <c r="V1093" s="74" t="s">
        <v>8835</v>
      </c>
      <c r="W1093" s="261" t="s">
        <v>14902</v>
      </c>
      <c r="X1093" s="74" t="s">
        <v>8836</v>
      </c>
      <c r="Y1093" s="4">
        <v>0.265654585847798</v>
      </c>
      <c r="Z1093" s="216">
        <v>-3.4152944896431201</v>
      </c>
      <c r="AA1093" s="222">
        <v>0.57568268270473</v>
      </c>
      <c r="BZ1093" s="32"/>
    </row>
    <row r="1094" spans="1:78" ht="25" customHeight="1" x14ac:dyDescent="0.2">
      <c r="A1094" s="253" t="s">
        <v>4993</v>
      </c>
      <c r="B1094" s="74" t="s">
        <v>13515</v>
      </c>
      <c r="C1094" s="261" t="s">
        <v>15831</v>
      </c>
      <c r="D1094" s="74" t="s">
        <v>13516</v>
      </c>
      <c r="E1094" s="4">
        <v>0.33224257151138598</v>
      </c>
      <c r="F1094" s="5">
        <v>1.04946018704521</v>
      </c>
      <c r="G1094" s="222">
        <v>0.47854472050616298</v>
      </c>
      <c r="K1094" s="253" t="s">
        <v>5059</v>
      </c>
      <c r="L1094" s="74" t="s">
        <v>9013</v>
      </c>
      <c r="M1094" s="261" t="s">
        <v>14872</v>
      </c>
      <c r="N1094" s="74" t="s">
        <v>9014</v>
      </c>
      <c r="O1094" s="26">
        <v>0.27603294721639898</v>
      </c>
      <c r="P1094" s="5">
        <v>0.402407929755358</v>
      </c>
      <c r="Q1094" s="222">
        <v>0.55903907757139348</v>
      </c>
      <c r="U1094" s="253" t="s">
        <v>7927</v>
      </c>
      <c r="V1094" s="74" t="s">
        <v>11542</v>
      </c>
      <c r="W1094" s="261" t="s">
        <v>15408</v>
      </c>
      <c r="X1094" s="74" t="s">
        <v>11543</v>
      </c>
      <c r="Y1094" s="4">
        <v>0.26581383631220101</v>
      </c>
      <c r="Z1094" s="216">
        <v>-1.09023606785945</v>
      </c>
      <c r="AA1094" s="222">
        <v>0.57542241663014526</v>
      </c>
      <c r="BZ1094" s="32"/>
    </row>
    <row r="1095" spans="1:78" ht="25" customHeight="1" x14ac:dyDescent="0.2">
      <c r="A1095" s="253" t="s">
        <v>7471</v>
      </c>
      <c r="B1095" s="74" t="s">
        <v>12945</v>
      </c>
      <c r="C1095" s="261" t="s">
        <v>15997</v>
      </c>
      <c r="D1095" s="74" t="s">
        <v>12872</v>
      </c>
      <c r="E1095" s="4">
        <v>0.33234824647559602</v>
      </c>
      <c r="F1095" s="5">
        <v>1.7133473684879801</v>
      </c>
      <c r="G1095" s="222">
        <v>0.47840660829342568</v>
      </c>
      <c r="K1095" s="253" t="s">
        <v>7389</v>
      </c>
      <c r="L1095" s="74" t="s">
        <v>13008</v>
      </c>
      <c r="M1095" s="261" t="s">
        <v>14385</v>
      </c>
      <c r="N1095" s="74" t="s">
        <v>9311</v>
      </c>
      <c r="O1095" s="26">
        <v>0.276163739946301</v>
      </c>
      <c r="P1095" s="5">
        <v>-1.0199409625248901</v>
      </c>
      <c r="Q1095" s="222">
        <v>0.55883334449384237</v>
      </c>
      <c r="U1095" s="253" t="s">
        <v>7694</v>
      </c>
      <c r="V1095" s="74" t="s">
        <v>13017</v>
      </c>
      <c r="W1095" s="261" t="s">
        <v>14708</v>
      </c>
      <c r="X1095" s="74" t="s">
        <v>9372</v>
      </c>
      <c r="Y1095" s="4">
        <v>0.26609428681587399</v>
      </c>
      <c r="Z1095" s="216">
        <v>-1.2472460678945501</v>
      </c>
      <c r="AA1095" s="222">
        <v>0.57496444987918693</v>
      </c>
      <c r="BZ1095" s="32"/>
    </row>
    <row r="1096" spans="1:78" ht="25" customHeight="1" x14ac:dyDescent="0.2">
      <c r="A1096" s="253" t="s">
        <v>7759</v>
      </c>
      <c r="B1096" s="74" t="s">
        <v>10905</v>
      </c>
      <c r="C1096" s="261" t="s">
        <v>15030</v>
      </c>
      <c r="D1096" s="74" t="s">
        <v>10906</v>
      </c>
      <c r="E1096" s="4">
        <v>0.332987711172894</v>
      </c>
      <c r="F1096" s="5">
        <v>-2.8577701145448402</v>
      </c>
      <c r="G1096" s="222">
        <v>0.47757179372575143</v>
      </c>
      <c r="K1096" s="253" t="s">
        <v>3368</v>
      </c>
      <c r="L1096" s="74" t="s">
        <v>10633</v>
      </c>
      <c r="M1096" s="261" t="s">
        <v>14625</v>
      </c>
      <c r="N1096" s="74" t="s">
        <v>10634</v>
      </c>
      <c r="O1096" s="26">
        <v>0.27648695163579501</v>
      </c>
      <c r="P1096" s="5">
        <v>3.67540793949266</v>
      </c>
      <c r="Q1096" s="222">
        <v>0.55832535971656538</v>
      </c>
      <c r="U1096" s="253" t="s">
        <v>3159</v>
      </c>
      <c r="V1096" s="74" t="s">
        <v>11638</v>
      </c>
      <c r="W1096" s="261" t="s">
        <v>15286</v>
      </c>
      <c r="X1096" s="74" t="s">
        <v>11639</v>
      </c>
      <c r="Y1096" s="4">
        <v>0.26634854459371199</v>
      </c>
      <c r="Z1096" s="216">
        <v>-0.99971195262393597</v>
      </c>
      <c r="AA1096" s="222">
        <v>0.57454967198463958</v>
      </c>
      <c r="BZ1096" s="32"/>
    </row>
    <row r="1097" spans="1:78" ht="25" customHeight="1" x14ac:dyDescent="0.2">
      <c r="A1097" s="253" t="s">
        <v>4677</v>
      </c>
      <c r="B1097" s="74" t="s">
        <v>10187</v>
      </c>
      <c r="C1097" s="261" t="s">
        <v>14590</v>
      </c>
      <c r="D1097" s="74" t="s">
        <v>10188</v>
      </c>
      <c r="E1097" s="4">
        <v>0.33356931083471097</v>
      </c>
      <c r="F1097" s="5">
        <v>-0.97969379415164703</v>
      </c>
      <c r="G1097" s="222">
        <v>0.47681391231556514</v>
      </c>
      <c r="K1097" s="253" t="s">
        <v>7394</v>
      </c>
      <c r="L1097" s="74" t="s">
        <v>13426</v>
      </c>
      <c r="M1097" s="261" t="s">
        <v>14408</v>
      </c>
      <c r="N1097" s="74" t="s">
        <v>13026</v>
      </c>
      <c r="O1097" s="26">
        <v>0.27724494818315198</v>
      </c>
      <c r="P1097" s="5">
        <v>-2.37007617425142</v>
      </c>
      <c r="Q1097" s="222">
        <v>0.55713635860051314</v>
      </c>
      <c r="U1097" s="253" t="s">
        <v>4339</v>
      </c>
      <c r="V1097" s="74" t="s">
        <v>9658</v>
      </c>
      <c r="W1097" s="261" t="s">
        <v>15999</v>
      </c>
      <c r="X1097" s="74" t="s">
        <v>9659</v>
      </c>
      <c r="Y1097" s="4">
        <v>0.26647199207713002</v>
      </c>
      <c r="Z1097" s="216">
        <v>-1.6606684587301499</v>
      </c>
      <c r="AA1097" s="222">
        <v>0.57434843138626634</v>
      </c>
      <c r="BZ1097" s="32"/>
    </row>
    <row r="1098" spans="1:78" ht="25" customHeight="1" x14ac:dyDescent="0.2">
      <c r="A1098" s="253" t="s">
        <v>5145</v>
      </c>
      <c r="B1098" s="74" t="s">
        <v>13430</v>
      </c>
      <c r="C1098" s="261" t="s">
        <v>15343</v>
      </c>
      <c r="D1098" s="74" t="s">
        <v>11971</v>
      </c>
      <c r="E1098" s="4">
        <v>0.33507713783544302</v>
      </c>
      <c r="F1098" s="5">
        <v>1.90588472256299</v>
      </c>
      <c r="G1098" s="222">
        <v>0.4748552028738493</v>
      </c>
      <c r="K1098" s="253" t="s">
        <v>3086</v>
      </c>
      <c r="L1098" s="74" t="s">
        <v>9551</v>
      </c>
      <c r="M1098" s="261" t="s">
        <v>14572</v>
      </c>
      <c r="N1098" s="74" t="s">
        <v>9552</v>
      </c>
      <c r="O1098" s="26">
        <v>0.27740371417952597</v>
      </c>
      <c r="P1098" s="5">
        <v>-2.03235977096538</v>
      </c>
      <c r="Q1098" s="222">
        <v>0.5568877284218029</v>
      </c>
      <c r="U1098" s="253" t="s">
        <v>4737</v>
      </c>
      <c r="V1098" s="74" t="s">
        <v>12125</v>
      </c>
      <c r="W1098" s="261" t="s">
        <v>15803</v>
      </c>
      <c r="X1098" s="74" t="s">
        <v>12126</v>
      </c>
      <c r="Y1098" s="4">
        <v>0.26657139330924501</v>
      </c>
      <c r="Z1098" s="216">
        <v>-2.51827279269745</v>
      </c>
      <c r="AA1098" s="222">
        <v>0.57418645805244095</v>
      </c>
      <c r="BZ1098" s="32"/>
    </row>
    <row r="1099" spans="1:78" ht="25" customHeight="1" x14ac:dyDescent="0.2">
      <c r="A1099" s="253" t="s">
        <v>4819</v>
      </c>
      <c r="B1099" s="74" t="s">
        <v>10569</v>
      </c>
      <c r="C1099" s="261" t="s">
        <v>15322</v>
      </c>
      <c r="D1099" s="74" t="s">
        <v>10570</v>
      </c>
      <c r="E1099" s="4">
        <v>0.335218061774817</v>
      </c>
      <c r="F1099" s="5">
        <v>0.96650880643382198</v>
      </c>
      <c r="G1099" s="222">
        <v>0.47467258933230666</v>
      </c>
      <c r="K1099" s="253" t="s">
        <v>7936</v>
      </c>
      <c r="L1099" s="74" t="s">
        <v>11138</v>
      </c>
      <c r="M1099" s="261" t="s">
        <v>15277</v>
      </c>
      <c r="N1099" s="74" t="s">
        <v>11139</v>
      </c>
      <c r="O1099" s="26">
        <v>0.27800066307076399</v>
      </c>
      <c r="P1099" s="5">
        <v>-0.62967112355269705</v>
      </c>
      <c r="Q1099" s="222">
        <v>0.55595416822713783</v>
      </c>
      <c r="U1099" s="253" t="s">
        <v>7160</v>
      </c>
      <c r="V1099" s="74" t="s">
        <v>12664</v>
      </c>
      <c r="W1099" s="261" t="s">
        <v>16288</v>
      </c>
      <c r="X1099" s="74" t="s">
        <v>12444</v>
      </c>
      <c r="Y1099" s="4">
        <v>0.26684266207902602</v>
      </c>
      <c r="Z1099" s="216">
        <v>-0.99340419363494104</v>
      </c>
      <c r="AA1099" s="222">
        <v>0.57374473538392567</v>
      </c>
      <c r="BZ1099" s="32"/>
    </row>
    <row r="1100" spans="1:78" ht="25" customHeight="1" x14ac:dyDescent="0.2">
      <c r="A1100" s="253" t="s">
        <v>2037</v>
      </c>
      <c r="B1100" s="74" t="s">
        <v>9279</v>
      </c>
      <c r="C1100" s="261" t="s">
        <v>14782</v>
      </c>
      <c r="D1100" s="74" t="s">
        <v>9280</v>
      </c>
      <c r="E1100" s="4">
        <v>0.335464058314698</v>
      </c>
      <c r="F1100" s="5">
        <v>-1.38281372830019</v>
      </c>
      <c r="G1100" s="222">
        <v>0.47435400339888639</v>
      </c>
      <c r="K1100" s="253" t="s">
        <v>5195</v>
      </c>
      <c r="L1100" s="74" t="s">
        <v>11755</v>
      </c>
      <c r="M1100" s="261" t="s">
        <v>14653</v>
      </c>
      <c r="N1100" s="74" t="s">
        <v>11756</v>
      </c>
      <c r="O1100" s="26">
        <v>0.27849904009035098</v>
      </c>
      <c r="P1100" s="5">
        <v>2.4147034499355602</v>
      </c>
      <c r="Q1100" s="222">
        <v>0.55517629738139107</v>
      </c>
      <c r="U1100" s="253" t="s">
        <v>7766</v>
      </c>
      <c r="V1100" s="74" t="s">
        <v>10823</v>
      </c>
      <c r="W1100" s="261" t="s">
        <v>14931</v>
      </c>
      <c r="X1100" s="74" t="s">
        <v>10824</v>
      </c>
      <c r="Y1100" s="4">
        <v>0.26765119844823998</v>
      </c>
      <c r="Z1100" s="216">
        <v>-0.39864265169180402</v>
      </c>
      <c r="AA1100" s="222">
        <v>0.57243080765775034</v>
      </c>
      <c r="BZ1100" s="32"/>
    </row>
    <row r="1101" spans="1:78" ht="25" customHeight="1" x14ac:dyDescent="0.2">
      <c r="A1101" s="253" t="s">
        <v>7322</v>
      </c>
      <c r="B1101" s="74" t="s">
        <v>6797</v>
      </c>
      <c r="C1101" s="261" t="s">
        <v>14312</v>
      </c>
      <c r="D1101" s="74" t="s">
        <v>8288</v>
      </c>
      <c r="E1101" s="4">
        <v>0.335865804150839</v>
      </c>
      <c r="F1101" s="5">
        <v>2.2269335616105002</v>
      </c>
      <c r="G1101" s="222">
        <v>0.47383421117647351</v>
      </c>
      <c r="K1101" s="253" t="s">
        <v>7620</v>
      </c>
      <c r="L1101" s="74" t="s">
        <v>12598</v>
      </c>
      <c r="M1101" s="261" t="s">
        <v>15780</v>
      </c>
      <c r="N1101" s="74" t="s">
        <v>12599</v>
      </c>
      <c r="O1101" s="26">
        <v>0.27892978791886502</v>
      </c>
      <c r="P1101" s="5">
        <v>-1.69346420295829</v>
      </c>
      <c r="Q1101" s="222">
        <v>0.55450510338190317</v>
      </c>
      <c r="U1101" s="253" t="s">
        <v>7895</v>
      </c>
      <c r="V1101" s="74" t="s">
        <v>7971</v>
      </c>
      <c r="W1101" s="261" t="s">
        <v>15059</v>
      </c>
      <c r="X1101" s="74" t="s">
        <v>7972</v>
      </c>
      <c r="Y1101" s="4">
        <v>0.26782632058995398</v>
      </c>
      <c r="Z1101" s="216">
        <v>-2.1775162729050099</v>
      </c>
      <c r="AA1101" s="222">
        <v>0.57214674500408924</v>
      </c>
      <c r="BZ1101" s="32"/>
    </row>
    <row r="1102" spans="1:78" ht="25" customHeight="1" x14ac:dyDescent="0.2">
      <c r="A1102" s="253" t="s">
        <v>3810</v>
      </c>
      <c r="B1102" s="74" t="s">
        <v>12072</v>
      </c>
      <c r="C1102" s="261" t="s">
        <v>14799</v>
      </c>
      <c r="D1102" s="74" t="s">
        <v>12073</v>
      </c>
      <c r="E1102" s="4">
        <v>0.33612508020793702</v>
      </c>
      <c r="F1102" s="5">
        <v>-1.0876025611050499</v>
      </c>
      <c r="G1102" s="222">
        <v>0.47349908113499289</v>
      </c>
      <c r="K1102" s="253" t="s">
        <v>3245</v>
      </c>
      <c r="L1102" s="74" t="s">
        <v>9981</v>
      </c>
      <c r="M1102" s="261" t="s">
        <v>15951</v>
      </c>
      <c r="N1102" s="74" t="s">
        <v>9982</v>
      </c>
      <c r="O1102" s="26">
        <v>0.27920493896598803</v>
      </c>
      <c r="P1102" s="5">
        <v>-2.3650877255125198</v>
      </c>
      <c r="Q1102" s="222">
        <v>0.55407690357501105</v>
      </c>
      <c r="U1102" s="253" t="s">
        <v>714</v>
      </c>
      <c r="V1102" s="74" t="s">
        <v>13235</v>
      </c>
      <c r="W1102" s="261" t="s">
        <v>16261</v>
      </c>
      <c r="X1102" s="74" t="s">
        <v>12540</v>
      </c>
      <c r="Y1102" s="4">
        <v>0.26782881822275501</v>
      </c>
      <c r="Z1102" s="216">
        <v>-4.3305780458183003</v>
      </c>
      <c r="AA1102" s="222">
        <v>0.57214269497986758</v>
      </c>
      <c r="BZ1102" s="32"/>
    </row>
    <row r="1103" spans="1:78" ht="25" customHeight="1" x14ac:dyDescent="0.2">
      <c r="A1103" s="253" t="s">
        <v>7621</v>
      </c>
      <c r="B1103" s="74" t="s">
        <v>13294</v>
      </c>
      <c r="C1103" s="261" t="s">
        <v>15196</v>
      </c>
      <c r="D1103" s="74" t="s">
        <v>12464</v>
      </c>
      <c r="E1103" s="4">
        <v>0.33612573504424098</v>
      </c>
      <c r="F1103" s="5">
        <v>-1.5399110230169699</v>
      </c>
      <c r="G1103" s="222">
        <v>0.47349823504663746</v>
      </c>
      <c r="K1103" s="253" t="s">
        <v>2933</v>
      </c>
      <c r="L1103" s="74" t="s">
        <v>8978</v>
      </c>
      <c r="M1103" s="261" t="s">
        <v>15341</v>
      </c>
      <c r="N1103" s="74" t="s">
        <v>8979</v>
      </c>
      <c r="O1103" s="26">
        <v>0.27947594138731902</v>
      </c>
      <c r="P1103" s="5">
        <v>-0.78672045591614304</v>
      </c>
      <c r="Q1103" s="222">
        <v>0.5536555722943588</v>
      </c>
      <c r="U1103" s="253" t="s">
        <v>7920</v>
      </c>
      <c r="V1103" s="74" t="s">
        <v>13590</v>
      </c>
      <c r="W1103" s="261" t="s">
        <v>14666</v>
      </c>
      <c r="X1103" s="74" t="s">
        <v>12106</v>
      </c>
      <c r="Y1103" s="4">
        <v>0.26827780744826801</v>
      </c>
      <c r="Z1103" s="216">
        <v>2.8074463994404</v>
      </c>
      <c r="AA1103" s="222">
        <v>0.57141525167166318</v>
      </c>
      <c r="BZ1103" s="32"/>
    </row>
    <row r="1104" spans="1:78" ht="25" customHeight="1" x14ac:dyDescent="0.2">
      <c r="A1104" s="253" t="s">
        <v>7599</v>
      </c>
      <c r="B1104" s="74" t="s">
        <v>13624</v>
      </c>
      <c r="C1104" s="261" t="s">
        <v>15916</v>
      </c>
      <c r="D1104" s="74" t="s">
        <v>11799</v>
      </c>
      <c r="E1104" s="4">
        <v>0.336872935662618</v>
      </c>
      <c r="F1104" s="5">
        <v>2.03963018613244</v>
      </c>
      <c r="G1104" s="222">
        <v>0.4725338787918747</v>
      </c>
      <c r="K1104" s="253" t="s">
        <v>7777</v>
      </c>
      <c r="L1104" s="74" t="s">
        <v>12347</v>
      </c>
      <c r="M1104" s="261" t="s">
        <v>15218</v>
      </c>
      <c r="N1104" s="74" t="s">
        <v>12348</v>
      </c>
      <c r="O1104" s="26">
        <v>0.27999714420843502</v>
      </c>
      <c r="P1104" s="5">
        <v>-0.51438133320856105</v>
      </c>
      <c r="Q1104" s="222">
        <v>0.55284639816079151</v>
      </c>
      <c r="U1104" s="253" t="s">
        <v>1974</v>
      </c>
      <c r="V1104" s="74" t="s">
        <v>8888</v>
      </c>
      <c r="W1104" s="261" t="s">
        <v>14214</v>
      </c>
      <c r="X1104" s="74" t="s">
        <v>8889</v>
      </c>
      <c r="Y1104" s="4">
        <v>0.26853621924471199</v>
      </c>
      <c r="Z1104" s="216">
        <v>-0.80521750465905495</v>
      </c>
      <c r="AA1104" s="222">
        <v>0.57099712986283357</v>
      </c>
      <c r="BZ1104" s="32"/>
    </row>
    <row r="1105" spans="1:78" ht="25" customHeight="1" x14ac:dyDescent="0.2">
      <c r="A1105" s="253" t="s">
        <v>2978</v>
      </c>
      <c r="B1105" s="74" t="s">
        <v>9270</v>
      </c>
      <c r="C1105" s="261" t="s">
        <v>15645</v>
      </c>
      <c r="D1105" s="74" t="s">
        <v>9271</v>
      </c>
      <c r="E1105" s="4">
        <v>0.33714805154239502</v>
      </c>
      <c r="F1105" s="5">
        <v>-1.87622743031606</v>
      </c>
      <c r="G1105" s="222">
        <v>0.47217934586968213</v>
      </c>
      <c r="K1105" s="253" t="s">
        <v>7612</v>
      </c>
      <c r="L1105" s="74" t="s">
        <v>13451</v>
      </c>
      <c r="M1105" s="261" t="s">
        <v>15801</v>
      </c>
      <c r="N1105" s="74" t="s">
        <v>9059</v>
      </c>
      <c r="O1105" s="26">
        <v>0.28002940857368103</v>
      </c>
      <c r="P1105" s="5">
        <v>-1.76255761419989</v>
      </c>
      <c r="Q1105" s="222">
        <v>0.55279635683423534</v>
      </c>
      <c r="U1105" s="253" t="s">
        <v>1828</v>
      </c>
      <c r="V1105" s="74" t="s">
        <v>9757</v>
      </c>
      <c r="W1105" s="261" t="s">
        <v>15727</v>
      </c>
      <c r="X1105" s="74" t="s">
        <v>9758</v>
      </c>
      <c r="Y1105" s="4">
        <v>0.26863015009176799</v>
      </c>
      <c r="Z1105" s="216">
        <v>-2.0583204067016898</v>
      </c>
      <c r="AA1105" s="222">
        <v>0.57084524526505764</v>
      </c>
      <c r="BZ1105" s="32"/>
    </row>
    <row r="1106" spans="1:78" ht="25" customHeight="1" x14ac:dyDescent="0.2">
      <c r="A1106" s="253" t="s">
        <v>740</v>
      </c>
      <c r="B1106" s="74" t="s">
        <v>8205</v>
      </c>
      <c r="C1106" s="261" t="s">
        <v>16249</v>
      </c>
      <c r="D1106" s="74" t="s">
        <v>8206</v>
      </c>
      <c r="E1106" s="4">
        <v>0.33748544693500498</v>
      </c>
      <c r="F1106" s="5">
        <v>2.4786907645510401</v>
      </c>
      <c r="G1106" s="222">
        <v>0.47174495009841599</v>
      </c>
      <c r="K1106" s="253" t="s">
        <v>4389</v>
      </c>
      <c r="L1106" s="74" t="s">
        <v>9276</v>
      </c>
      <c r="M1106" s="261" t="s">
        <v>16091</v>
      </c>
      <c r="N1106" s="74" t="s">
        <v>9277</v>
      </c>
      <c r="O1106" s="26">
        <v>0.28026579132024398</v>
      </c>
      <c r="P1106" s="5">
        <v>-3.0302421047863399</v>
      </c>
      <c r="Q1106" s="222">
        <v>0.55242990811734582</v>
      </c>
      <c r="U1106" s="253" t="s">
        <v>2211</v>
      </c>
      <c r="V1106" s="74" t="s">
        <v>9249</v>
      </c>
      <c r="W1106" s="261" t="s">
        <v>15050</v>
      </c>
      <c r="X1106" s="74" t="s">
        <v>9250</v>
      </c>
      <c r="Y1106" s="4">
        <v>0.26867266798859102</v>
      </c>
      <c r="Z1106" s="216">
        <v>0.78561733473039796</v>
      </c>
      <c r="AA1106" s="222">
        <v>0.57077651200184165</v>
      </c>
      <c r="BZ1106" s="32"/>
    </row>
    <row r="1107" spans="1:78" ht="25" customHeight="1" x14ac:dyDescent="0.2">
      <c r="A1107" s="253" t="s">
        <v>1779</v>
      </c>
      <c r="B1107" s="74" t="s">
        <v>9560</v>
      </c>
      <c r="C1107" s="261" t="s">
        <v>16053</v>
      </c>
      <c r="D1107" s="74" t="s">
        <v>9561</v>
      </c>
      <c r="E1107" s="4">
        <v>0.33755321044186298</v>
      </c>
      <c r="F1107" s="5">
        <v>1.3746716167673201</v>
      </c>
      <c r="G1107" s="222">
        <v>0.47165775711508062</v>
      </c>
      <c r="K1107" s="253" t="s">
        <v>3402</v>
      </c>
      <c r="L1107" s="74" t="s">
        <v>8317</v>
      </c>
      <c r="M1107" s="261" t="s">
        <v>15628</v>
      </c>
      <c r="N1107" s="74" t="s">
        <v>8318</v>
      </c>
      <c r="O1107" s="26">
        <v>0.28049098473537298</v>
      </c>
      <c r="P1107" s="5">
        <v>-1.3357350705031701</v>
      </c>
      <c r="Q1107" s="222">
        <v>0.55208109284846241</v>
      </c>
      <c r="U1107" s="253" t="s">
        <v>7763</v>
      </c>
      <c r="V1107" s="74" t="s">
        <v>10826</v>
      </c>
      <c r="W1107" s="261" t="s">
        <v>15174</v>
      </c>
      <c r="X1107" s="74" t="s">
        <v>10827</v>
      </c>
      <c r="Y1107" s="4">
        <v>0.26879396620436202</v>
      </c>
      <c r="Z1107" s="216">
        <v>-1.85480185736638</v>
      </c>
      <c r="AA1107" s="222">
        <v>0.57058048440378417</v>
      </c>
      <c r="BZ1107" s="32"/>
    </row>
    <row r="1108" spans="1:78" ht="25" customHeight="1" x14ac:dyDescent="0.2">
      <c r="A1108" s="253" t="s">
        <v>2154</v>
      </c>
      <c r="B1108" s="74" t="s">
        <v>8851</v>
      </c>
      <c r="C1108" s="261" t="s">
        <v>14816</v>
      </c>
      <c r="D1108" s="74" t="s">
        <v>8852</v>
      </c>
      <c r="E1108" s="4">
        <v>0.337748732091536</v>
      </c>
      <c r="F1108" s="5">
        <v>1.0069798085499799</v>
      </c>
      <c r="G1108" s="222">
        <v>0.47140627264400148</v>
      </c>
      <c r="K1108" s="253" t="s">
        <v>4397</v>
      </c>
      <c r="L1108" s="74" t="s">
        <v>10945</v>
      </c>
      <c r="M1108" s="261" t="s">
        <v>15338</v>
      </c>
      <c r="N1108" s="74" t="s">
        <v>10946</v>
      </c>
      <c r="O1108" s="26">
        <v>0.28093398914081902</v>
      </c>
      <c r="P1108" s="5">
        <v>-0.77660545575378503</v>
      </c>
      <c r="Q1108" s="222">
        <v>0.55139571397282694</v>
      </c>
      <c r="U1108" s="253" t="s">
        <v>7941</v>
      </c>
      <c r="V1108" s="74" t="s">
        <v>8508</v>
      </c>
      <c r="W1108" s="261" t="s">
        <v>15808</v>
      </c>
      <c r="X1108" s="74" t="s">
        <v>8509</v>
      </c>
      <c r="Y1108" s="4">
        <v>0.269054014177112</v>
      </c>
      <c r="Z1108" s="216">
        <v>-3.4158840725714201</v>
      </c>
      <c r="AA1108" s="222">
        <v>0.57016052407106799</v>
      </c>
      <c r="BZ1108" s="32"/>
    </row>
    <row r="1109" spans="1:78" ht="25" customHeight="1" x14ac:dyDescent="0.2">
      <c r="A1109" s="253" t="s">
        <v>7883</v>
      </c>
      <c r="B1109" s="74" t="s">
        <v>11644</v>
      </c>
      <c r="C1109" s="261" t="s">
        <v>15781</v>
      </c>
      <c r="D1109" s="74" t="s">
        <v>11645</v>
      </c>
      <c r="E1109" s="4">
        <v>0.33797667382206897</v>
      </c>
      <c r="F1109" s="5">
        <v>1.7227565976419601</v>
      </c>
      <c r="G1109" s="222">
        <v>0.47111327244405499</v>
      </c>
      <c r="K1109" s="253" t="s">
        <v>3333</v>
      </c>
      <c r="L1109" s="74" t="s">
        <v>9516</v>
      </c>
      <c r="M1109" s="261" t="s">
        <v>16034</v>
      </c>
      <c r="N1109" s="74" t="s">
        <v>9517</v>
      </c>
      <c r="O1109" s="26">
        <v>0.28128196248847798</v>
      </c>
      <c r="P1109" s="5">
        <v>-2.7608142324398099</v>
      </c>
      <c r="Q1109" s="222">
        <v>0.55085811654750683</v>
      </c>
      <c r="U1109" s="253" t="s">
        <v>3479</v>
      </c>
      <c r="V1109" s="74" t="s">
        <v>9691</v>
      </c>
      <c r="W1109" s="261" t="s">
        <v>15859</v>
      </c>
      <c r="X1109" s="74" t="s">
        <v>9692</v>
      </c>
      <c r="Y1109" s="4">
        <v>0.26916754216270899</v>
      </c>
      <c r="Z1109" s="216">
        <v>-0.96054394672591603</v>
      </c>
      <c r="AA1109" s="222">
        <v>0.56997731112525851</v>
      </c>
      <c r="BZ1109" s="32"/>
    </row>
    <row r="1110" spans="1:78" ht="25" customHeight="1" x14ac:dyDescent="0.2">
      <c r="A1110" s="253" t="s">
        <v>7847</v>
      </c>
      <c r="B1110" s="74" t="s">
        <v>13620</v>
      </c>
      <c r="C1110" s="261" t="s">
        <v>15138</v>
      </c>
      <c r="D1110" s="74" t="s">
        <v>7974</v>
      </c>
      <c r="E1110" s="4">
        <v>0.33872243998144802</v>
      </c>
      <c r="F1110" s="5">
        <v>0.66882281895225604</v>
      </c>
      <c r="G1110" s="222">
        <v>0.47015603088033708</v>
      </c>
      <c r="K1110" s="253" t="s">
        <v>5081</v>
      </c>
      <c r="L1110" s="74" t="s">
        <v>13173</v>
      </c>
      <c r="M1110" s="261" t="s">
        <v>14828</v>
      </c>
      <c r="N1110" s="74" t="s">
        <v>12615</v>
      </c>
      <c r="O1110" s="26">
        <v>0.28133497643211403</v>
      </c>
      <c r="P1110" s="5">
        <v>0.58107134470682198</v>
      </c>
      <c r="Q1110" s="222">
        <v>0.55077627164856946</v>
      </c>
      <c r="U1110" s="253" t="s">
        <v>7479</v>
      </c>
      <c r="V1110" s="74" t="s">
        <v>13269</v>
      </c>
      <c r="W1110" s="261" t="s">
        <v>15231</v>
      </c>
      <c r="X1110" s="74" t="s">
        <v>9386</v>
      </c>
      <c r="Y1110" s="4">
        <v>0.26938440046124501</v>
      </c>
      <c r="Z1110" s="216">
        <v>-2.25903678844421</v>
      </c>
      <c r="AA1110" s="222">
        <v>0.56962755705310542</v>
      </c>
      <c r="BZ1110" s="32"/>
    </row>
    <row r="1111" spans="1:78" ht="25" customHeight="1" x14ac:dyDescent="0.2">
      <c r="A1111" s="253" t="s">
        <v>5097</v>
      </c>
      <c r="B1111" s="74" t="s">
        <v>8558</v>
      </c>
      <c r="C1111" s="261" t="s">
        <v>15524</v>
      </c>
      <c r="D1111" s="74" t="s">
        <v>8559</v>
      </c>
      <c r="E1111" s="4">
        <v>0.33898439329932001</v>
      </c>
      <c r="F1111" s="5">
        <v>2.2637307515401601</v>
      </c>
      <c r="G1111" s="222">
        <v>0.46982029607423226</v>
      </c>
      <c r="K1111" s="253" t="s">
        <v>1735</v>
      </c>
      <c r="L1111" s="74" t="s">
        <v>11299</v>
      </c>
      <c r="M1111" s="261" t="s">
        <v>14922</v>
      </c>
      <c r="N1111" s="74" t="s">
        <v>11300</v>
      </c>
      <c r="O1111" s="26">
        <v>0.28163652891257401</v>
      </c>
      <c r="P1111" s="5">
        <v>0.23366908079311899</v>
      </c>
      <c r="Q1111" s="222">
        <v>0.55031101687261819</v>
      </c>
      <c r="U1111" s="253" t="s">
        <v>1518</v>
      </c>
      <c r="V1111" s="74" t="s">
        <v>11836</v>
      </c>
      <c r="W1111" s="261" t="s">
        <v>14865</v>
      </c>
      <c r="X1111" s="74" t="s">
        <v>11837</v>
      </c>
      <c r="Y1111" s="4">
        <v>0.26964673541613998</v>
      </c>
      <c r="Z1111" s="216">
        <v>2.3708088299236301</v>
      </c>
      <c r="AA1111" s="222">
        <v>0.56920483330030835</v>
      </c>
      <c r="BZ1111" s="32"/>
    </row>
    <row r="1112" spans="1:78" ht="25" customHeight="1" x14ac:dyDescent="0.2">
      <c r="A1112" s="253" t="s">
        <v>1888</v>
      </c>
      <c r="B1112" s="74" t="s">
        <v>8006</v>
      </c>
      <c r="C1112" s="261" t="s">
        <v>14509</v>
      </c>
      <c r="D1112" s="74" t="s">
        <v>8007</v>
      </c>
      <c r="E1112" s="4">
        <v>0.33926091541742498</v>
      </c>
      <c r="F1112" s="5">
        <v>-0.86350276925323699</v>
      </c>
      <c r="G1112" s="222">
        <v>0.46946617040575295</v>
      </c>
      <c r="K1112" s="253" t="s">
        <v>1787</v>
      </c>
      <c r="L1112" s="74" t="s">
        <v>8358</v>
      </c>
      <c r="M1112" s="261" t="s">
        <v>15197</v>
      </c>
      <c r="N1112" s="74" t="s">
        <v>8359</v>
      </c>
      <c r="O1112" s="26">
        <v>0.28168449949917002</v>
      </c>
      <c r="P1112" s="5">
        <v>-0.46991588837357001</v>
      </c>
      <c r="Q1112" s="222">
        <v>0.55023705066133932</v>
      </c>
      <c r="U1112" s="253" t="s">
        <v>4939</v>
      </c>
      <c r="V1112" s="74" t="s">
        <v>12284</v>
      </c>
      <c r="W1112" s="261" t="s">
        <v>15715</v>
      </c>
      <c r="X1112" s="74" t="s">
        <v>12285</v>
      </c>
      <c r="Y1112" s="4">
        <v>0.26987120449407398</v>
      </c>
      <c r="Z1112" s="216">
        <v>-1.0954082605422399</v>
      </c>
      <c r="AA1112" s="222">
        <v>0.56884345259239022</v>
      </c>
      <c r="BZ1112" s="32"/>
    </row>
    <row r="1113" spans="1:78" ht="25" customHeight="1" x14ac:dyDescent="0.2">
      <c r="A1113" s="253" t="s">
        <v>7660</v>
      </c>
      <c r="B1113" s="74" t="s">
        <v>13072</v>
      </c>
      <c r="C1113" s="261" t="s">
        <v>15934</v>
      </c>
      <c r="D1113" s="74" t="s">
        <v>12691</v>
      </c>
      <c r="E1113" s="4">
        <v>0.33968941756235299</v>
      </c>
      <c r="F1113" s="5">
        <v>1.1025609499239399</v>
      </c>
      <c r="G1113" s="222">
        <v>0.46891798261440837</v>
      </c>
      <c r="K1113" s="253" t="s">
        <v>2120</v>
      </c>
      <c r="L1113" s="74" t="s">
        <v>8952</v>
      </c>
      <c r="M1113" s="261" t="s">
        <v>14593</v>
      </c>
      <c r="N1113" s="74" t="s">
        <v>8953</v>
      </c>
      <c r="O1113" s="26">
        <v>0.28184796210809299</v>
      </c>
      <c r="P1113" s="5">
        <v>-2.8472684891995499</v>
      </c>
      <c r="Q1113" s="222">
        <v>0.54998510098361775</v>
      </c>
      <c r="U1113" s="253" t="s">
        <v>2741</v>
      </c>
      <c r="V1113" s="74" t="s">
        <v>10184</v>
      </c>
      <c r="W1113" s="261" t="s">
        <v>15178</v>
      </c>
      <c r="X1113" s="74" t="s">
        <v>10185</v>
      </c>
      <c r="Y1113" s="4">
        <v>0.26987404587910002</v>
      </c>
      <c r="Z1113" s="216">
        <v>-1.7634003741461299</v>
      </c>
      <c r="AA1113" s="222">
        <v>0.56883888007290284</v>
      </c>
      <c r="BZ1113" s="32"/>
    </row>
    <row r="1114" spans="1:78" ht="25" customHeight="1" x14ac:dyDescent="0.2">
      <c r="A1114" s="253" t="s">
        <v>7174</v>
      </c>
      <c r="B1114" s="74" t="s">
        <v>13070</v>
      </c>
      <c r="C1114" s="261" t="s">
        <v>14648</v>
      </c>
      <c r="D1114" s="74" t="s">
        <v>8940</v>
      </c>
      <c r="E1114" s="4">
        <v>0.33969471549796498</v>
      </c>
      <c r="F1114" s="5">
        <v>0.60422663033777702</v>
      </c>
      <c r="G1114" s="222">
        <v>0.46891120923219393</v>
      </c>
      <c r="K1114" s="253" t="s">
        <v>3052</v>
      </c>
      <c r="L1114" s="74" t="s">
        <v>9060</v>
      </c>
      <c r="M1114" s="261" t="s">
        <v>14331</v>
      </c>
      <c r="N1114" s="74" t="s">
        <v>9061</v>
      </c>
      <c r="O1114" s="26">
        <v>0.281939944352811</v>
      </c>
      <c r="P1114" s="5">
        <v>1.3091190393257099</v>
      </c>
      <c r="Q1114" s="222">
        <v>0.54984339031117957</v>
      </c>
      <c r="U1114" s="253" t="s">
        <v>7330</v>
      </c>
      <c r="V1114" s="74" t="s">
        <v>12685</v>
      </c>
      <c r="W1114" s="261" t="s">
        <v>14395</v>
      </c>
      <c r="X1114" s="74" t="s">
        <v>8532</v>
      </c>
      <c r="Y1114" s="4">
        <v>0.26998374667384001</v>
      </c>
      <c r="Z1114" s="216">
        <v>-0.60263400607373796</v>
      </c>
      <c r="AA1114" s="222">
        <v>0.56866238007186953</v>
      </c>
      <c r="BZ1114" s="32"/>
    </row>
    <row r="1115" spans="1:78" ht="25" customHeight="1" x14ac:dyDescent="0.2">
      <c r="A1115" s="253" t="s">
        <v>5059</v>
      </c>
      <c r="B1115" s="74" t="s">
        <v>9013</v>
      </c>
      <c r="C1115" s="261" t="s">
        <v>14872</v>
      </c>
      <c r="D1115" s="74" t="s">
        <v>9014</v>
      </c>
      <c r="E1115" s="4">
        <v>0.34101138223577498</v>
      </c>
      <c r="F1115" s="5">
        <v>1.8695369078272099</v>
      </c>
      <c r="G1115" s="222">
        <v>0.46723112493802893</v>
      </c>
      <c r="K1115" s="253" t="s">
        <v>7851</v>
      </c>
      <c r="L1115" s="74" t="s">
        <v>13460</v>
      </c>
      <c r="M1115" s="261" t="s">
        <v>15478</v>
      </c>
      <c r="N1115" s="74" t="s">
        <v>13461</v>
      </c>
      <c r="O1115" s="26">
        <v>0.282430672778893</v>
      </c>
      <c r="P1115" s="5">
        <v>-1.01425928631496</v>
      </c>
      <c r="Q1115" s="222">
        <v>0.54908813943595158</v>
      </c>
      <c r="U1115" s="253" t="s">
        <v>5059</v>
      </c>
      <c r="V1115" s="74" t="s">
        <v>9013</v>
      </c>
      <c r="W1115" s="261" t="s">
        <v>14872</v>
      </c>
      <c r="X1115" s="74" t="s">
        <v>9014</v>
      </c>
      <c r="Y1115" s="4">
        <v>0.27102719698522798</v>
      </c>
      <c r="Z1115" s="216">
        <v>2.2719448375825699</v>
      </c>
      <c r="AA1115" s="222">
        <v>0.56698712643939508</v>
      </c>
      <c r="BZ1115" s="32"/>
    </row>
    <row r="1116" spans="1:78" ht="25" customHeight="1" x14ac:dyDescent="0.2">
      <c r="A1116" s="253" t="s">
        <v>3166</v>
      </c>
      <c r="B1116" s="74" t="s">
        <v>10319</v>
      </c>
      <c r="C1116" s="261" t="s">
        <v>15964</v>
      </c>
      <c r="D1116" s="74" t="s">
        <v>10320</v>
      </c>
      <c r="E1116" s="4">
        <v>0.34114819815776498</v>
      </c>
      <c r="F1116" s="5">
        <v>2.0052791932556602</v>
      </c>
      <c r="G1116" s="222">
        <v>0.46705691819092382</v>
      </c>
      <c r="K1116" s="253" t="s">
        <v>7655</v>
      </c>
      <c r="L1116" s="74" t="s">
        <v>13003</v>
      </c>
      <c r="M1116" s="261" t="s">
        <v>15667</v>
      </c>
      <c r="N1116" s="74" t="s">
        <v>12470</v>
      </c>
      <c r="O1116" s="26">
        <v>0.283477664206439</v>
      </c>
      <c r="P1116" s="5">
        <v>-1.4170961783225999</v>
      </c>
      <c r="Q1116" s="222">
        <v>0.54748115438672296</v>
      </c>
      <c r="U1116" s="253" t="s">
        <v>1708</v>
      </c>
      <c r="V1116" s="74" t="s">
        <v>9536</v>
      </c>
      <c r="W1116" s="261" t="s">
        <v>14204</v>
      </c>
      <c r="X1116" s="74" t="s">
        <v>9537</v>
      </c>
      <c r="Y1116" s="4">
        <v>0.27115913519574297</v>
      </c>
      <c r="Z1116" s="216">
        <v>-0.703606059437906</v>
      </c>
      <c r="AA1116" s="222">
        <v>0.56677575985005513</v>
      </c>
      <c r="BZ1116" s="32"/>
    </row>
    <row r="1117" spans="1:78" ht="25" customHeight="1" x14ac:dyDescent="0.2">
      <c r="A1117" s="253" t="s">
        <v>5132</v>
      </c>
      <c r="B1117" s="74" t="s">
        <v>13223</v>
      </c>
      <c r="C1117" s="261" t="s">
        <v>15573</v>
      </c>
      <c r="D1117" s="74" t="s">
        <v>11378</v>
      </c>
      <c r="E1117" s="4">
        <v>0.34120680265611197</v>
      </c>
      <c r="F1117" s="5">
        <v>2.9666526167320502</v>
      </c>
      <c r="G1117" s="222">
        <v>0.46698231886863839</v>
      </c>
      <c r="K1117" s="253" t="s">
        <v>3017</v>
      </c>
      <c r="L1117" s="74" t="s">
        <v>8614</v>
      </c>
      <c r="M1117" s="261" t="s">
        <v>16093</v>
      </c>
      <c r="N1117" s="74" t="s">
        <v>8615</v>
      </c>
      <c r="O1117" s="26">
        <v>0.28370780111257798</v>
      </c>
      <c r="P1117" s="5">
        <v>-3.0434259478813401</v>
      </c>
      <c r="Q1117" s="222">
        <v>0.5471287222458634</v>
      </c>
      <c r="U1117" s="253" t="s">
        <v>1959</v>
      </c>
      <c r="V1117" s="74" t="s">
        <v>10444</v>
      </c>
      <c r="W1117" s="261" t="s">
        <v>16094</v>
      </c>
      <c r="X1117" s="74" t="s">
        <v>10445</v>
      </c>
      <c r="Y1117" s="4">
        <v>0.27163839193880002</v>
      </c>
      <c r="Z1117" s="216">
        <v>-1.6678242286217</v>
      </c>
      <c r="AA1117" s="222">
        <v>0.56600884916013261</v>
      </c>
      <c r="BZ1117" s="32"/>
    </row>
    <row r="1118" spans="1:78" ht="25" customHeight="1" x14ac:dyDescent="0.2">
      <c r="A1118" s="253" t="s">
        <v>1010</v>
      </c>
      <c r="B1118" s="74" t="s">
        <v>13654</v>
      </c>
      <c r="C1118" s="261" t="s">
        <v>15631</v>
      </c>
      <c r="D1118" s="74" t="s">
        <v>13655</v>
      </c>
      <c r="E1118" s="4">
        <v>0.341951576294102</v>
      </c>
      <c r="F1118" s="5">
        <v>-1.5836453846128999</v>
      </c>
      <c r="G1118" s="222">
        <v>0.46603538995916444</v>
      </c>
      <c r="K1118" s="253" t="s">
        <v>7545</v>
      </c>
      <c r="L1118" s="74" t="s">
        <v>12996</v>
      </c>
      <c r="M1118" s="261" t="s">
        <v>16209</v>
      </c>
      <c r="N1118" s="74" t="s">
        <v>8249</v>
      </c>
      <c r="O1118" s="26">
        <v>0.28375515978046001</v>
      </c>
      <c r="P1118" s="5">
        <v>-3.9130748724633202</v>
      </c>
      <c r="Q1118" s="222">
        <v>0.54705623255192171</v>
      </c>
      <c r="U1118" s="253" t="s">
        <v>7869</v>
      </c>
      <c r="V1118" s="74" t="s">
        <v>11536</v>
      </c>
      <c r="W1118" s="261" t="s">
        <v>15306</v>
      </c>
      <c r="X1118" s="74" t="s">
        <v>11537</v>
      </c>
      <c r="Y1118" s="4">
        <v>0.27190966712888998</v>
      </c>
      <c r="Z1118" s="216">
        <v>-2.9820713612577099</v>
      </c>
      <c r="AA1118" s="222">
        <v>0.56557535178690244</v>
      </c>
      <c r="BZ1118" s="32"/>
    </row>
    <row r="1119" spans="1:78" ht="25" customHeight="1" x14ac:dyDescent="0.2">
      <c r="A1119" s="253" t="s">
        <v>5113</v>
      </c>
      <c r="B1119" s="74" t="s">
        <v>10920</v>
      </c>
      <c r="C1119" s="261" t="s">
        <v>15310</v>
      </c>
      <c r="D1119" s="74" t="s">
        <v>10921</v>
      </c>
      <c r="E1119" s="4">
        <v>0.34209147533610701</v>
      </c>
      <c r="F1119" s="5">
        <v>1.1533421683018801</v>
      </c>
      <c r="G1119" s="222">
        <v>0.46585774797400392</v>
      </c>
      <c r="K1119" s="253" t="s">
        <v>1961</v>
      </c>
      <c r="L1119" s="74" t="s">
        <v>11244</v>
      </c>
      <c r="M1119" s="261" t="s">
        <v>14642</v>
      </c>
      <c r="N1119" s="74" t="s">
        <v>11245</v>
      </c>
      <c r="O1119" s="26">
        <v>0.284220306209093</v>
      </c>
      <c r="P1119" s="5">
        <v>2.7457690178731902</v>
      </c>
      <c r="Q1119" s="222">
        <v>0.54634489699434663</v>
      </c>
      <c r="U1119" s="253" t="s">
        <v>3421</v>
      </c>
      <c r="V1119" s="74" t="s">
        <v>9025</v>
      </c>
      <c r="W1119" s="261" t="s">
        <v>15756</v>
      </c>
      <c r="X1119" s="74" t="s">
        <v>9026</v>
      </c>
      <c r="Y1119" s="4">
        <v>0.27196865856540398</v>
      </c>
      <c r="Z1119" s="216">
        <v>-2.22588483019195</v>
      </c>
      <c r="AA1119" s="222">
        <v>0.56548114080533651</v>
      </c>
      <c r="BZ1119" s="32"/>
    </row>
    <row r="1120" spans="1:78" ht="25" customHeight="1" x14ac:dyDescent="0.2">
      <c r="A1120" s="253" t="s">
        <v>3905</v>
      </c>
      <c r="B1120" s="74" t="s">
        <v>11923</v>
      </c>
      <c r="C1120" s="261" t="s">
        <v>15968</v>
      </c>
      <c r="D1120" s="74" t="s">
        <v>11924</v>
      </c>
      <c r="E1120" s="4">
        <v>0.34277399666205699</v>
      </c>
      <c r="F1120" s="5">
        <v>1.2122895069637001</v>
      </c>
      <c r="G1120" s="222">
        <v>0.46499213171536419</v>
      </c>
      <c r="K1120" s="253" t="s">
        <v>7400</v>
      </c>
      <c r="L1120" s="74" t="s">
        <v>13489</v>
      </c>
      <c r="M1120" s="261" t="s">
        <v>14412</v>
      </c>
      <c r="N1120" s="74" t="s">
        <v>10963</v>
      </c>
      <c r="O1120" s="26">
        <v>0.28450981034963302</v>
      </c>
      <c r="P1120" s="5">
        <v>-2.4704780097149501</v>
      </c>
      <c r="Q1120" s="222">
        <v>0.54590275384798026</v>
      </c>
      <c r="U1120" s="253" t="s">
        <v>5025</v>
      </c>
      <c r="V1120" s="74" t="s">
        <v>13596</v>
      </c>
      <c r="W1120" s="261" t="s">
        <v>15412</v>
      </c>
      <c r="X1120" s="74" t="s">
        <v>13597</v>
      </c>
      <c r="Y1120" s="4">
        <v>0.27216368619022602</v>
      </c>
      <c r="Z1120" s="216">
        <v>2.8610129210726298</v>
      </c>
      <c r="AA1120" s="222">
        <v>0.56516982159881546</v>
      </c>
      <c r="BZ1120" s="32"/>
    </row>
    <row r="1121" spans="1:78" ht="25" customHeight="1" x14ac:dyDescent="0.2">
      <c r="A1121" s="253" t="s">
        <v>7679</v>
      </c>
      <c r="B1121" s="74" t="s">
        <v>13578</v>
      </c>
      <c r="C1121" s="261" t="s">
        <v>15567</v>
      </c>
      <c r="D1121" s="74" t="s">
        <v>13076</v>
      </c>
      <c r="E1121" s="4">
        <v>0.34340739110221102</v>
      </c>
      <c r="F1121" s="5">
        <v>-0.83957842734350796</v>
      </c>
      <c r="G1121" s="222">
        <v>0.46419036182401918</v>
      </c>
      <c r="K1121" s="253" t="s">
        <v>1645</v>
      </c>
      <c r="L1121" s="74" t="s">
        <v>10575</v>
      </c>
      <c r="M1121" s="261" t="s">
        <v>14427</v>
      </c>
      <c r="N1121" s="74" t="s">
        <v>10576</v>
      </c>
      <c r="O1121" s="26">
        <v>0.28485141317721802</v>
      </c>
      <c r="P1121" s="5">
        <v>-3.4755843291548301</v>
      </c>
      <c r="Q1121" s="222">
        <v>0.54538162162227288</v>
      </c>
      <c r="U1121" s="253" t="s">
        <v>1834</v>
      </c>
      <c r="V1121" s="74" t="s">
        <v>10047</v>
      </c>
      <c r="W1121" s="261" t="s">
        <v>15653</v>
      </c>
      <c r="X1121" s="74" t="s">
        <v>10048</v>
      </c>
      <c r="Y1121" s="4">
        <v>0.272332161159619</v>
      </c>
      <c r="Z1121" s="216">
        <v>2.0663461917610402</v>
      </c>
      <c r="AA1121" s="222">
        <v>0.56490106747612656</v>
      </c>
      <c r="BZ1121" s="32"/>
    </row>
    <row r="1122" spans="1:78" ht="25" customHeight="1" x14ac:dyDescent="0.2">
      <c r="A1122" s="253" t="s">
        <v>7793</v>
      </c>
      <c r="B1122" s="74" t="s">
        <v>11806</v>
      </c>
      <c r="C1122" s="261" t="s">
        <v>15153</v>
      </c>
      <c r="D1122" s="74" t="s">
        <v>11807</v>
      </c>
      <c r="E1122" s="4">
        <v>0.34343134444461099</v>
      </c>
      <c r="F1122" s="5">
        <v>-1.00464441153411</v>
      </c>
      <c r="G1122" s="222">
        <v>0.46416006998433901</v>
      </c>
      <c r="K1122" s="253" t="s">
        <v>4290</v>
      </c>
      <c r="L1122" s="74" t="s">
        <v>8802</v>
      </c>
      <c r="M1122" s="261" t="s">
        <v>15272</v>
      </c>
      <c r="N1122" s="74" t="s">
        <v>8803</v>
      </c>
      <c r="O1122" s="26">
        <v>0.28489621481909599</v>
      </c>
      <c r="P1122" s="5">
        <v>-0.61910756600472805</v>
      </c>
      <c r="Q1122" s="222">
        <v>0.54531332083458428</v>
      </c>
      <c r="U1122" s="253" t="s">
        <v>7457</v>
      </c>
      <c r="V1122" s="74" t="s">
        <v>13326</v>
      </c>
      <c r="W1122" s="261" t="s">
        <v>14631</v>
      </c>
      <c r="X1122" s="74" t="s">
        <v>13327</v>
      </c>
      <c r="Y1122" s="4">
        <v>0.27263026091906201</v>
      </c>
      <c r="Z1122" s="216">
        <v>3.8685128375500599</v>
      </c>
      <c r="AA1122" s="222">
        <v>0.56442594079490838</v>
      </c>
      <c r="BZ1122" s="32"/>
    </row>
    <row r="1123" spans="1:78" ht="25" customHeight="1" x14ac:dyDescent="0.2">
      <c r="A1123" s="253" t="s">
        <v>7807</v>
      </c>
      <c r="B1123" s="74" t="s">
        <v>10671</v>
      </c>
      <c r="C1123" s="261" t="s">
        <v>16188</v>
      </c>
      <c r="D1123" s="74" t="s">
        <v>10672</v>
      </c>
      <c r="E1123" s="4">
        <v>0.34388846121810301</v>
      </c>
      <c r="F1123" s="5">
        <v>2.59180940112158</v>
      </c>
      <c r="G1123" s="222">
        <v>0.46358239618548236</v>
      </c>
      <c r="K1123" s="253" t="s">
        <v>7812</v>
      </c>
      <c r="L1123" s="74" t="s">
        <v>12337</v>
      </c>
      <c r="M1123" s="261" t="s">
        <v>15473</v>
      </c>
      <c r="N1123" s="74" t="s">
        <v>12338</v>
      </c>
      <c r="O1123" s="26">
        <v>0.28505556825051098</v>
      </c>
      <c r="P1123" s="5">
        <v>-1.00871582446344</v>
      </c>
      <c r="Q1123" s="222">
        <v>0.54507047110660745</v>
      </c>
      <c r="U1123" s="253" t="s">
        <v>2011</v>
      </c>
      <c r="V1123" s="74" t="s">
        <v>10337</v>
      </c>
      <c r="W1123" s="261" t="s">
        <v>16289</v>
      </c>
      <c r="X1123" s="74" t="s">
        <v>10338</v>
      </c>
      <c r="Y1123" s="4">
        <v>0.272798212224588</v>
      </c>
      <c r="Z1123" s="216">
        <v>-3.58624586718522</v>
      </c>
      <c r="AA1123" s="222">
        <v>0.56415848014290637</v>
      </c>
      <c r="BZ1123" s="32"/>
    </row>
    <row r="1124" spans="1:78" ht="25" customHeight="1" x14ac:dyDescent="0.2">
      <c r="A1124" s="253" t="s">
        <v>1754</v>
      </c>
      <c r="B1124" s="74" t="s">
        <v>6790</v>
      </c>
      <c r="C1124" s="261" t="s">
        <v>16282</v>
      </c>
      <c r="D1124" s="74" t="s">
        <v>12219</v>
      </c>
      <c r="E1124" s="4">
        <v>0.34475679605280102</v>
      </c>
      <c r="F1124" s="5">
        <v>1.55898686803263</v>
      </c>
      <c r="G1124" s="222">
        <v>0.4624871639943483</v>
      </c>
      <c r="K1124" s="253" t="s">
        <v>7853</v>
      </c>
      <c r="L1124" s="74" t="s">
        <v>12278</v>
      </c>
      <c r="M1124" s="261" t="s">
        <v>15511</v>
      </c>
      <c r="N1124" s="74" t="s">
        <v>12279</v>
      </c>
      <c r="O1124" s="26">
        <v>0.28522736049096498</v>
      </c>
      <c r="P1124" s="5">
        <v>-1.08246301749837</v>
      </c>
      <c r="Q1124" s="222">
        <v>0.5448088170378651</v>
      </c>
      <c r="U1124" s="253" t="s">
        <v>5012</v>
      </c>
      <c r="V1124" s="74" t="s">
        <v>13440</v>
      </c>
      <c r="W1124" s="261" t="s">
        <v>14211</v>
      </c>
      <c r="X1124" s="74" t="s">
        <v>13441</v>
      </c>
      <c r="Y1124" s="4">
        <v>0.27283232920897699</v>
      </c>
      <c r="Z1124" s="216">
        <v>2.9192714787568002</v>
      </c>
      <c r="AA1124" s="222">
        <v>0.56410416933383878</v>
      </c>
      <c r="BZ1124" s="32"/>
    </row>
    <row r="1125" spans="1:78" ht="25" customHeight="1" x14ac:dyDescent="0.2">
      <c r="A1125" s="253" t="s">
        <v>2199</v>
      </c>
      <c r="B1125" s="74" t="s">
        <v>9545</v>
      </c>
      <c r="C1125" s="261" t="s">
        <v>15520</v>
      </c>
      <c r="D1125" s="74" t="s">
        <v>9546</v>
      </c>
      <c r="E1125" s="4">
        <v>0.34509432397076401</v>
      </c>
      <c r="F1125" s="5">
        <v>3.9255291761045599</v>
      </c>
      <c r="G1125" s="222">
        <v>0.46206218382195458</v>
      </c>
      <c r="K1125" s="253" t="s">
        <v>7211</v>
      </c>
      <c r="L1125" s="74" t="s">
        <v>13094</v>
      </c>
      <c r="M1125" s="261" t="s">
        <v>15187</v>
      </c>
      <c r="N1125" s="74" t="s">
        <v>13095</v>
      </c>
      <c r="O1125" s="26">
        <v>0.28556387625128299</v>
      </c>
      <c r="P1125" s="5">
        <v>-0.44299309627953998</v>
      </c>
      <c r="Q1125" s="222">
        <v>0.54429673154914471</v>
      </c>
      <c r="U1125" s="253" t="s">
        <v>7706</v>
      </c>
      <c r="V1125" s="74" t="s">
        <v>12718</v>
      </c>
      <c r="W1125" s="261" t="s">
        <v>14644</v>
      </c>
      <c r="X1125" s="74" t="s">
        <v>12719</v>
      </c>
      <c r="Y1125" s="4">
        <v>0.27330159955009897</v>
      </c>
      <c r="Z1125" s="216">
        <v>0.82107786546552697</v>
      </c>
      <c r="AA1125" s="222">
        <v>0.56335782650803945</v>
      </c>
      <c r="BZ1125" s="32"/>
    </row>
    <row r="1126" spans="1:78" ht="25" customHeight="1" x14ac:dyDescent="0.2">
      <c r="A1126" s="253" t="s">
        <v>7551</v>
      </c>
      <c r="B1126" s="74" t="s">
        <v>13365</v>
      </c>
      <c r="C1126" s="261" t="s">
        <v>14674</v>
      </c>
      <c r="D1126" s="74" t="s">
        <v>8772</v>
      </c>
      <c r="E1126" s="4">
        <v>0.34543497345313601</v>
      </c>
      <c r="F1126" s="5">
        <v>-1.14350530948117</v>
      </c>
      <c r="G1126" s="222">
        <v>0.46163369453696579</v>
      </c>
      <c r="K1126" s="253" t="s">
        <v>7729</v>
      </c>
      <c r="L1126" s="74" t="s">
        <v>13255</v>
      </c>
      <c r="M1126" s="261" t="s">
        <v>15404</v>
      </c>
      <c r="N1126" s="74" t="s">
        <v>10258</v>
      </c>
      <c r="O1126" s="26">
        <v>0.285598144153631</v>
      </c>
      <c r="P1126" s="5">
        <v>-0.88967941127105599</v>
      </c>
      <c r="Q1126" s="222">
        <v>0.54424461897729182</v>
      </c>
      <c r="U1126" s="253" t="s">
        <v>5185</v>
      </c>
      <c r="V1126" s="74" t="s">
        <v>13313</v>
      </c>
      <c r="W1126" s="261" t="s">
        <v>14731</v>
      </c>
      <c r="X1126" s="74" t="s">
        <v>7999</v>
      </c>
      <c r="Y1126" s="4">
        <v>0.27422779017951998</v>
      </c>
      <c r="Z1126" s="216">
        <v>3.2932905852555701</v>
      </c>
      <c r="AA1126" s="222">
        <v>0.56188853601603572</v>
      </c>
      <c r="BZ1126" s="32"/>
    </row>
    <row r="1127" spans="1:78" ht="25" customHeight="1" x14ac:dyDescent="0.2">
      <c r="A1127" s="253" t="s">
        <v>3329</v>
      </c>
      <c r="B1127" s="74" t="s">
        <v>12085</v>
      </c>
      <c r="C1127" s="261" t="s">
        <v>14226</v>
      </c>
      <c r="D1127" s="74" t="s">
        <v>12086</v>
      </c>
      <c r="E1127" s="4">
        <v>0.34586071489940501</v>
      </c>
      <c r="F1127" s="5">
        <v>1.0993523503806</v>
      </c>
      <c r="G1127" s="222">
        <v>0.46109876516499487</v>
      </c>
      <c r="K1127" s="253" t="s">
        <v>7774</v>
      </c>
      <c r="L1127" s="74" t="s">
        <v>8533</v>
      </c>
      <c r="M1127" s="261" t="s">
        <v>14759</v>
      </c>
      <c r="N1127" s="74" t="s">
        <v>8534</v>
      </c>
      <c r="O1127" s="26">
        <v>0.28649942990829702</v>
      </c>
      <c r="P1127" s="5">
        <v>0.94739581291651098</v>
      </c>
      <c r="Q1127" s="222">
        <v>0.54287623787783768</v>
      </c>
      <c r="U1127" s="253" t="s">
        <v>7831</v>
      </c>
      <c r="V1127" s="74" t="s">
        <v>13370</v>
      </c>
      <c r="W1127" s="261" t="s">
        <v>16004</v>
      </c>
      <c r="X1127" s="74" t="s">
        <v>12520</v>
      </c>
      <c r="Y1127" s="4">
        <v>0.27431109543599502</v>
      </c>
      <c r="Z1127" s="216">
        <v>-2.1284031607185598</v>
      </c>
      <c r="AA1127" s="222">
        <v>0.56175662553738948</v>
      </c>
      <c r="BZ1127" s="32"/>
    </row>
    <row r="1128" spans="1:78" ht="25" customHeight="1" x14ac:dyDescent="0.2">
      <c r="A1128" s="253" t="s">
        <v>4209</v>
      </c>
      <c r="B1128" s="74" t="s">
        <v>10405</v>
      </c>
      <c r="C1128" s="261" t="s">
        <v>15552</v>
      </c>
      <c r="D1128" s="74" t="s">
        <v>10406</v>
      </c>
      <c r="E1128" s="4">
        <v>0.34680058415995801</v>
      </c>
      <c r="F1128" s="5">
        <v>1.6093687364012601</v>
      </c>
      <c r="G1128" s="222">
        <v>0.45992017965824761</v>
      </c>
      <c r="K1128" s="253" t="s">
        <v>7733</v>
      </c>
      <c r="L1128" s="74" t="s">
        <v>13659</v>
      </c>
      <c r="M1128" s="261" t="s">
        <v>14805</v>
      </c>
      <c r="N1128" s="74" t="s">
        <v>13660</v>
      </c>
      <c r="O1128" s="26">
        <v>0.28695493704800501</v>
      </c>
      <c r="P1128" s="5">
        <v>0.68800405197987502</v>
      </c>
      <c r="Q1128" s="222">
        <v>0.54218629883387082</v>
      </c>
      <c r="U1128" s="253" t="s">
        <v>5202</v>
      </c>
      <c r="V1128" s="74" t="s">
        <v>12732</v>
      </c>
      <c r="W1128" s="261" t="s">
        <v>14945</v>
      </c>
      <c r="X1128" s="74" t="s">
        <v>12447</v>
      </c>
      <c r="Y1128" s="4">
        <v>0.27466736932852998</v>
      </c>
      <c r="Z1128" s="216">
        <v>0.56492561264614205</v>
      </c>
      <c r="AA1128" s="222">
        <v>0.56119293199665021</v>
      </c>
      <c r="BZ1128" s="32"/>
    </row>
    <row r="1129" spans="1:78" ht="25" customHeight="1" x14ac:dyDescent="0.2">
      <c r="A1129" s="253" t="s">
        <v>7893</v>
      </c>
      <c r="B1129" s="74" t="s">
        <v>11501</v>
      </c>
      <c r="C1129" s="261" t="s">
        <v>14688</v>
      </c>
      <c r="D1129" s="74" t="s">
        <v>11502</v>
      </c>
      <c r="E1129" s="4">
        <v>0.34684066200166502</v>
      </c>
      <c r="F1129" s="5">
        <v>-2.6846679292342501</v>
      </c>
      <c r="G1129" s="222">
        <v>0.45986999352639446</v>
      </c>
      <c r="K1129" s="253" t="s">
        <v>5073</v>
      </c>
      <c r="L1129" s="74" t="s">
        <v>11869</v>
      </c>
      <c r="M1129" s="261" t="s">
        <v>14392</v>
      </c>
      <c r="N1129" s="74" t="s">
        <v>11870</v>
      </c>
      <c r="O1129" s="26">
        <v>0.28721812130500202</v>
      </c>
      <c r="P1129" s="5">
        <v>-1.1891199262947501</v>
      </c>
      <c r="Q1129" s="222">
        <v>0.54178816284723852</v>
      </c>
      <c r="U1129" s="253" t="s">
        <v>2976</v>
      </c>
      <c r="V1129" s="74" t="s">
        <v>9719</v>
      </c>
      <c r="W1129" s="261" t="s">
        <v>15917</v>
      </c>
      <c r="X1129" s="74" t="s">
        <v>9720</v>
      </c>
      <c r="Y1129" s="4">
        <v>0.27542352521352298</v>
      </c>
      <c r="Z1129" s="216">
        <v>-2.49296850206958</v>
      </c>
      <c r="AA1129" s="222">
        <v>0.55999896736859833</v>
      </c>
      <c r="BZ1129" s="32"/>
    </row>
    <row r="1130" spans="1:78" ht="25" customHeight="1" x14ac:dyDescent="0.2">
      <c r="A1130" s="253" t="s">
        <v>7216</v>
      </c>
      <c r="B1130" s="74" t="s">
        <v>12803</v>
      </c>
      <c r="C1130" s="261" t="s">
        <v>14606</v>
      </c>
      <c r="D1130" s="74" t="s">
        <v>12494</v>
      </c>
      <c r="E1130" s="4">
        <v>0.34723970693009298</v>
      </c>
      <c r="F1130" s="5">
        <v>-3.0557116214812399</v>
      </c>
      <c r="G1130" s="222">
        <v>0.45937061899485715</v>
      </c>
      <c r="K1130" s="253" t="s">
        <v>7924</v>
      </c>
      <c r="L1130" s="74" t="s">
        <v>10578</v>
      </c>
      <c r="M1130" s="261" t="s">
        <v>15602</v>
      </c>
      <c r="N1130" s="74" t="s">
        <v>10579</v>
      </c>
      <c r="O1130" s="26">
        <v>0.28722114777726099</v>
      </c>
      <c r="P1130" s="5">
        <v>-1.2759461901946401</v>
      </c>
      <c r="Q1130" s="222">
        <v>0.54178358662735771</v>
      </c>
      <c r="U1130" s="253" t="s">
        <v>4463</v>
      </c>
      <c r="V1130" s="74" t="s">
        <v>11524</v>
      </c>
      <c r="W1130" s="261" t="s">
        <v>14348</v>
      </c>
      <c r="X1130" s="74" t="s">
        <v>11525</v>
      </c>
      <c r="Y1130" s="4">
        <v>0.275554342733621</v>
      </c>
      <c r="Z1130" s="216">
        <v>-1.51739410999631</v>
      </c>
      <c r="AA1130" s="222">
        <v>0.55979274010798596</v>
      </c>
      <c r="BZ1130" s="32"/>
    </row>
    <row r="1131" spans="1:78" ht="25" customHeight="1" x14ac:dyDescent="0.2">
      <c r="A1131" s="253" t="s">
        <v>7435</v>
      </c>
      <c r="B1131" s="74" t="s">
        <v>12490</v>
      </c>
      <c r="C1131" s="261" t="s">
        <v>14512</v>
      </c>
      <c r="D1131" s="74" t="s">
        <v>12491</v>
      </c>
      <c r="E1131" s="4">
        <v>0.34807437004490399</v>
      </c>
      <c r="F1131" s="5">
        <v>-1.8191848169579801</v>
      </c>
      <c r="G1131" s="222">
        <v>0.45832795418731526</v>
      </c>
      <c r="K1131" s="253" t="s">
        <v>7806</v>
      </c>
      <c r="L1131" s="74" t="s">
        <v>8147</v>
      </c>
      <c r="M1131" s="261" t="s">
        <v>15731</v>
      </c>
      <c r="N1131" s="74" t="s">
        <v>8148</v>
      </c>
      <c r="O1131" s="26">
        <v>0.28736316693436098</v>
      </c>
      <c r="P1131" s="5">
        <v>-1.5551237982478701</v>
      </c>
      <c r="Q1131" s="222">
        <v>0.54156889877065895</v>
      </c>
      <c r="U1131" s="253" t="s">
        <v>7891</v>
      </c>
      <c r="V1131" s="74" t="s">
        <v>10624</v>
      </c>
      <c r="W1131" s="261" t="s">
        <v>15274</v>
      </c>
      <c r="X1131" s="74" t="s">
        <v>10625</v>
      </c>
      <c r="Y1131" s="4">
        <v>0.27625473851750698</v>
      </c>
      <c r="Z1131" s="216">
        <v>-1.8121117002232401</v>
      </c>
      <c r="AA1131" s="222">
        <v>0.55869026391549825</v>
      </c>
      <c r="BZ1131" s="32"/>
    </row>
    <row r="1132" spans="1:78" ht="25" customHeight="1" x14ac:dyDescent="0.2">
      <c r="A1132" s="253" t="s">
        <v>3235</v>
      </c>
      <c r="B1132" s="74" t="s">
        <v>10071</v>
      </c>
      <c r="C1132" s="261" t="s">
        <v>15893</v>
      </c>
      <c r="D1132" s="74" t="s">
        <v>10072</v>
      </c>
      <c r="E1132" s="4">
        <v>0.34845050052333798</v>
      </c>
      <c r="F1132" s="5">
        <v>0.87065964546443098</v>
      </c>
      <c r="G1132" s="222">
        <v>0.45785890731177559</v>
      </c>
      <c r="K1132" s="253" t="s">
        <v>123</v>
      </c>
      <c r="L1132" s="74" t="s">
        <v>12571</v>
      </c>
      <c r="M1132" s="261" t="s">
        <v>15661</v>
      </c>
      <c r="N1132" s="74" t="s">
        <v>12572</v>
      </c>
      <c r="O1132" s="26">
        <v>0.287518428276065</v>
      </c>
      <c r="P1132" s="5">
        <v>-3.1307739347180599</v>
      </c>
      <c r="Q1132" s="222">
        <v>0.54133431430611467</v>
      </c>
      <c r="U1132" s="253" t="s">
        <v>2582</v>
      </c>
      <c r="V1132" s="74" t="s">
        <v>9513</v>
      </c>
      <c r="W1132" s="261" t="s">
        <v>14899</v>
      </c>
      <c r="X1132" s="74" t="s">
        <v>9514</v>
      </c>
      <c r="Y1132" s="4">
        <v>0.27759782566112601</v>
      </c>
      <c r="Z1132" s="216">
        <v>1.7503659041925901</v>
      </c>
      <c r="AA1132" s="222">
        <v>0.55658393989972221</v>
      </c>
      <c r="BZ1132" s="32"/>
    </row>
    <row r="1133" spans="1:78" ht="25" customHeight="1" x14ac:dyDescent="0.2">
      <c r="A1133" s="253" t="s">
        <v>7700</v>
      </c>
      <c r="B1133" s="74" t="s">
        <v>13165</v>
      </c>
      <c r="C1133" s="261" t="s">
        <v>16070</v>
      </c>
      <c r="D1133" s="74" t="s">
        <v>12804</v>
      </c>
      <c r="E1133" s="4">
        <v>0.34937599271052899</v>
      </c>
      <c r="F1133" s="5">
        <v>1.7790196507337701</v>
      </c>
      <c r="G1133" s="222">
        <v>0.4567069407713838</v>
      </c>
      <c r="K1133" s="253" t="s">
        <v>7450</v>
      </c>
      <c r="L1133" s="74" t="s">
        <v>13186</v>
      </c>
      <c r="M1133" s="261" t="s">
        <v>15701</v>
      </c>
      <c r="N1133" s="74" t="s">
        <v>13187</v>
      </c>
      <c r="O1133" s="26">
        <v>0.28793736835154699</v>
      </c>
      <c r="P1133" s="5">
        <v>-1.48861434649603</v>
      </c>
      <c r="Q1133" s="222">
        <v>0.54070196896789813</v>
      </c>
      <c r="U1133" s="253" t="s">
        <v>2508</v>
      </c>
      <c r="V1133" s="74" t="s">
        <v>9216</v>
      </c>
      <c r="W1133" s="261" t="s">
        <v>16237</v>
      </c>
      <c r="X1133" s="74" t="s">
        <v>9217</v>
      </c>
      <c r="Y1133" s="4">
        <v>0.277667628862722</v>
      </c>
      <c r="Z1133" s="216">
        <v>-2.2989608847021801</v>
      </c>
      <c r="AA1133" s="222">
        <v>0.55647474835832511</v>
      </c>
      <c r="BZ1133" s="32"/>
    </row>
    <row r="1134" spans="1:78" ht="25" customHeight="1" x14ac:dyDescent="0.2">
      <c r="A1134" s="253" t="s">
        <v>2575</v>
      </c>
      <c r="B1134" s="74" t="s">
        <v>9685</v>
      </c>
      <c r="C1134" s="261" t="s">
        <v>16279</v>
      </c>
      <c r="D1134" s="74" t="s">
        <v>9686</v>
      </c>
      <c r="E1134" s="4">
        <v>0.35045617850434602</v>
      </c>
      <c r="F1134" s="5">
        <v>-1.19314773823502</v>
      </c>
      <c r="G1134" s="222">
        <v>0.45536627904841892</v>
      </c>
      <c r="K1134" s="253" t="s">
        <v>4543</v>
      </c>
      <c r="L1134" s="74" t="s">
        <v>11596</v>
      </c>
      <c r="M1134" s="261" t="s">
        <v>15992</v>
      </c>
      <c r="N1134" s="74" t="s">
        <v>11597</v>
      </c>
      <c r="O1134" s="26">
        <v>0.28852438355175902</v>
      </c>
      <c r="P1134" s="5">
        <v>-2.5599063179282502</v>
      </c>
      <c r="Q1134" s="222">
        <v>0.53981747819458015</v>
      </c>
      <c r="U1134" s="253" t="s">
        <v>7656</v>
      </c>
      <c r="V1134" s="74" t="s">
        <v>13496</v>
      </c>
      <c r="W1134" s="261" t="s">
        <v>14764</v>
      </c>
      <c r="X1134" s="74" t="s">
        <v>12521</v>
      </c>
      <c r="Y1134" s="4">
        <v>0.27832001553774399</v>
      </c>
      <c r="Z1134" s="216">
        <v>1.6384156132799601</v>
      </c>
      <c r="AA1134" s="222">
        <v>0.55545556001515173</v>
      </c>
      <c r="BZ1134" s="32"/>
    </row>
    <row r="1135" spans="1:78" ht="25" customHeight="1" x14ac:dyDescent="0.2">
      <c r="A1135" s="253" t="s">
        <v>7936</v>
      </c>
      <c r="B1135" s="74" t="s">
        <v>11138</v>
      </c>
      <c r="C1135" s="261" t="s">
        <v>15277</v>
      </c>
      <c r="D1135" s="74" t="s">
        <v>11139</v>
      </c>
      <c r="E1135" s="4">
        <v>0.35074881155292598</v>
      </c>
      <c r="F1135" s="5">
        <v>-1.20199270800238</v>
      </c>
      <c r="G1135" s="222">
        <v>0.45500379182313977</v>
      </c>
      <c r="K1135" s="253" t="s">
        <v>3978</v>
      </c>
      <c r="L1135" s="74" t="s">
        <v>10079</v>
      </c>
      <c r="M1135" s="261" t="s">
        <v>15487</v>
      </c>
      <c r="N1135" s="74" t="s">
        <v>10080</v>
      </c>
      <c r="O1135" s="26">
        <v>0.28926436415273699</v>
      </c>
      <c r="P1135" s="5">
        <v>-1.0273508387108301</v>
      </c>
      <c r="Q1135" s="222">
        <v>0.53870506585113165</v>
      </c>
      <c r="U1135" s="253" t="s">
        <v>2584</v>
      </c>
      <c r="V1135" s="74" t="s">
        <v>8662</v>
      </c>
      <c r="W1135" s="261" t="s">
        <v>15057</v>
      </c>
      <c r="X1135" s="74" t="s">
        <v>8663</v>
      </c>
      <c r="Y1135" s="4">
        <v>0.27854076350159501</v>
      </c>
      <c r="Z1135" s="216">
        <v>2.1367237951512301</v>
      </c>
      <c r="AA1135" s="222">
        <v>0.55511123830594788</v>
      </c>
      <c r="BZ1135" s="32"/>
    </row>
    <row r="1136" spans="1:78" ht="25" customHeight="1" x14ac:dyDescent="0.2">
      <c r="A1136" s="253" t="s">
        <v>2974</v>
      </c>
      <c r="B1136" s="74" t="s">
        <v>8293</v>
      </c>
      <c r="C1136" s="261" t="s">
        <v>14212</v>
      </c>
      <c r="D1136" s="74" t="s">
        <v>8294</v>
      </c>
      <c r="E1136" s="4">
        <v>0.35108439226085097</v>
      </c>
      <c r="F1136" s="5">
        <v>1.21823282820815</v>
      </c>
      <c r="G1136" s="222">
        <v>0.45458847701614635</v>
      </c>
      <c r="K1136" s="253" t="s">
        <v>7234</v>
      </c>
      <c r="L1136" s="74" t="s">
        <v>11780</v>
      </c>
      <c r="M1136" s="261" t="s">
        <v>15301</v>
      </c>
      <c r="N1136" s="74" t="s">
        <v>11781</v>
      </c>
      <c r="O1136" s="26">
        <v>0.28948081184832303</v>
      </c>
      <c r="P1136" s="5">
        <v>-0.69221950324042103</v>
      </c>
      <c r="Q1136" s="222">
        <v>0.53838021806632252</v>
      </c>
      <c r="U1136" s="253" t="s">
        <v>1627</v>
      </c>
      <c r="V1136" s="74" t="s">
        <v>11159</v>
      </c>
      <c r="W1136" s="261" t="s">
        <v>15649</v>
      </c>
      <c r="X1136" s="74" t="s">
        <v>11160</v>
      </c>
      <c r="Y1136" s="4">
        <v>0.27892154632940402</v>
      </c>
      <c r="Z1136" s="216">
        <v>-2.54962206498959</v>
      </c>
      <c r="AA1136" s="222">
        <v>0.55451793574997532</v>
      </c>
      <c r="BZ1136" s="32"/>
    </row>
    <row r="1137" spans="1:78" ht="25" customHeight="1" x14ac:dyDescent="0.2">
      <c r="A1137" s="253" t="s">
        <v>7840</v>
      </c>
      <c r="B1137" s="74" t="s">
        <v>13492</v>
      </c>
      <c r="C1137" s="261" t="s">
        <v>15215</v>
      </c>
      <c r="D1137" s="74" t="s">
        <v>11460</v>
      </c>
      <c r="E1137" s="4">
        <v>0.35141841834160198</v>
      </c>
      <c r="F1137" s="5">
        <v>0.97144550785565698</v>
      </c>
      <c r="G1137" s="222">
        <v>0.45417548024965726</v>
      </c>
      <c r="K1137" s="253" t="s">
        <v>3609</v>
      </c>
      <c r="L1137" s="74" t="s">
        <v>9815</v>
      </c>
      <c r="M1137" s="261" t="s">
        <v>15571</v>
      </c>
      <c r="N1137" s="74" t="s">
        <v>9816</v>
      </c>
      <c r="O1137" s="26">
        <v>0.289994269386883</v>
      </c>
      <c r="P1137" s="5">
        <v>-1.2117848934544699</v>
      </c>
      <c r="Q1137" s="222">
        <v>0.53761058416395757</v>
      </c>
      <c r="U1137" s="253" t="s">
        <v>7748</v>
      </c>
      <c r="V1137" s="74" t="s">
        <v>8891</v>
      </c>
      <c r="W1137" s="261" t="s">
        <v>14926</v>
      </c>
      <c r="X1137" s="74" t="s">
        <v>8892</v>
      </c>
      <c r="Y1137" s="4">
        <v>0.27909697419153301</v>
      </c>
      <c r="Z1137" s="216">
        <v>0.71675997735630403</v>
      </c>
      <c r="AA1137" s="222">
        <v>0.55424487185620519</v>
      </c>
      <c r="BZ1137" s="32"/>
    </row>
    <row r="1138" spans="1:78" ht="25" customHeight="1" x14ac:dyDescent="0.2">
      <c r="A1138" s="253" t="s">
        <v>3475</v>
      </c>
      <c r="B1138" s="74" t="s">
        <v>9282</v>
      </c>
      <c r="C1138" s="261" t="s">
        <v>14746</v>
      </c>
      <c r="D1138" s="74" t="s">
        <v>9283</v>
      </c>
      <c r="E1138" s="4">
        <v>0.35147610020745701</v>
      </c>
      <c r="F1138" s="5">
        <v>-2.2208290025682502</v>
      </c>
      <c r="G1138" s="222">
        <v>0.4541042009454605</v>
      </c>
      <c r="K1138" s="253" t="s">
        <v>7417</v>
      </c>
      <c r="L1138" s="74" t="s">
        <v>8494</v>
      </c>
      <c r="M1138" s="261" t="s">
        <v>14318</v>
      </c>
      <c r="N1138" s="74" t="s">
        <v>8495</v>
      </c>
      <c r="O1138" s="26">
        <v>0.29017225779299899</v>
      </c>
      <c r="P1138" s="5">
        <v>2.53091814810809</v>
      </c>
      <c r="Q1138" s="222">
        <v>0.53734411106900049</v>
      </c>
      <c r="U1138" s="253" t="s">
        <v>1793</v>
      </c>
      <c r="V1138" s="74" t="s">
        <v>8536</v>
      </c>
      <c r="W1138" s="261" t="s">
        <v>14826</v>
      </c>
      <c r="X1138" s="74" t="s">
        <v>8537</v>
      </c>
      <c r="Y1138" s="4">
        <v>0.27910120579803299</v>
      </c>
      <c r="Z1138" s="216">
        <v>0.99210742497686499</v>
      </c>
      <c r="AA1138" s="222">
        <v>0.55423828722938828</v>
      </c>
      <c r="BZ1138" s="32"/>
    </row>
    <row r="1139" spans="1:78" ht="25" customHeight="1" x14ac:dyDescent="0.2">
      <c r="A1139" s="253" t="s">
        <v>5084</v>
      </c>
      <c r="B1139" s="74" t="s">
        <v>12668</v>
      </c>
      <c r="C1139" s="261" t="s">
        <v>15004</v>
      </c>
      <c r="D1139" s="74" t="s">
        <v>12669</v>
      </c>
      <c r="E1139" s="4">
        <v>0.35182639623185202</v>
      </c>
      <c r="F1139" s="5">
        <v>2.6472599703853001</v>
      </c>
      <c r="G1139" s="222">
        <v>0.45367158014920927</v>
      </c>
      <c r="K1139" s="253" t="s">
        <v>4161</v>
      </c>
      <c r="L1139" s="74" t="s">
        <v>8961</v>
      </c>
      <c r="M1139" s="261" t="s">
        <v>16071</v>
      </c>
      <c r="N1139" s="74" t="s">
        <v>8962</v>
      </c>
      <c r="O1139" s="26">
        <v>0.290747673001788</v>
      </c>
      <c r="P1139" s="5">
        <v>-2.9499390441486502</v>
      </c>
      <c r="Q1139" s="222">
        <v>0.53648375246031199</v>
      </c>
      <c r="U1139" s="253" t="s">
        <v>7556</v>
      </c>
      <c r="V1139" s="74" t="s">
        <v>13219</v>
      </c>
      <c r="W1139" s="261" t="s">
        <v>15471</v>
      </c>
      <c r="X1139" s="74" t="s">
        <v>12795</v>
      </c>
      <c r="Y1139" s="4">
        <v>0.27928016988326398</v>
      </c>
      <c r="Z1139" s="216">
        <v>-0.89824067902389004</v>
      </c>
      <c r="AA1139" s="222">
        <v>0.55395990001691653</v>
      </c>
      <c r="BZ1139" s="32"/>
    </row>
    <row r="1140" spans="1:78" ht="25" customHeight="1" x14ac:dyDescent="0.2">
      <c r="A1140" s="253" t="s">
        <v>2986</v>
      </c>
      <c r="B1140" s="74" t="s">
        <v>11951</v>
      </c>
      <c r="C1140" s="261" t="s">
        <v>14775</v>
      </c>
      <c r="D1140" s="74" t="s">
        <v>11952</v>
      </c>
      <c r="E1140" s="4">
        <v>0.352250685747445</v>
      </c>
      <c r="F1140" s="5">
        <v>-2.02105328770919</v>
      </c>
      <c r="G1140" s="222">
        <v>0.45314815275078069</v>
      </c>
      <c r="K1140" s="253" t="s">
        <v>7534</v>
      </c>
      <c r="L1140" s="74" t="s">
        <v>13448</v>
      </c>
      <c r="M1140" s="261" t="s">
        <v>14829</v>
      </c>
      <c r="N1140" s="74" t="s">
        <v>13009</v>
      </c>
      <c r="O1140" s="26">
        <v>0.29097091402854802</v>
      </c>
      <c r="P1140" s="5">
        <v>0.57367897468116102</v>
      </c>
      <c r="Q1140" s="222">
        <v>0.53615042169530858</v>
      </c>
      <c r="U1140" s="253" t="s">
        <v>3762</v>
      </c>
      <c r="V1140" s="74" t="s">
        <v>9461</v>
      </c>
      <c r="W1140" s="261" t="s">
        <v>15426</v>
      </c>
      <c r="X1140" s="74" t="s">
        <v>9462</v>
      </c>
      <c r="Y1140" s="4">
        <v>0.28035832242408498</v>
      </c>
      <c r="Z1140" s="216">
        <v>-0.84027312672828303</v>
      </c>
      <c r="AA1140" s="222">
        <v>0.55228654736213645</v>
      </c>
      <c r="BZ1140" s="32"/>
    </row>
    <row r="1141" spans="1:78" ht="25" customHeight="1" x14ac:dyDescent="0.2">
      <c r="A1141" s="253" t="s">
        <v>7813</v>
      </c>
      <c r="B1141" s="74" t="s">
        <v>9857</v>
      </c>
      <c r="C1141" s="261" t="s">
        <v>15977</v>
      </c>
      <c r="D1141" s="74" t="s">
        <v>9858</v>
      </c>
      <c r="E1141" s="4">
        <v>0.352292858801664</v>
      </c>
      <c r="F1141" s="5">
        <v>3.24104979761178</v>
      </c>
      <c r="G1141" s="222">
        <v>0.45309616015246396</v>
      </c>
      <c r="K1141" s="253" t="s">
        <v>1544</v>
      </c>
      <c r="L1141" s="74" t="s">
        <v>11625</v>
      </c>
      <c r="M1141" s="261" t="s">
        <v>15933</v>
      </c>
      <c r="N1141" s="74" t="s">
        <v>11626</v>
      </c>
      <c r="O1141" s="26">
        <v>0.29119952776667601</v>
      </c>
      <c r="P1141" s="5">
        <v>-2.2945473450807201</v>
      </c>
      <c r="Q1141" s="222">
        <v>0.53580933364640793</v>
      </c>
      <c r="U1141" s="253" t="s">
        <v>7845</v>
      </c>
      <c r="V1141" s="74" t="s">
        <v>8183</v>
      </c>
      <c r="W1141" s="261" t="s">
        <v>16103</v>
      </c>
      <c r="X1141" s="74" t="s">
        <v>8184</v>
      </c>
      <c r="Y1141" s="4">
        <v>0.28041207950928398</v>
      </c>
      <c r="Z1141" s="216">
        <v>-2.3778318420286402</v>
      </c>
      <c r="AA1141" s="222">
        <v>0.55220328189214674</v>
      </c>
      <c r="BZ1141" s="32"/>
    </row>
    <row r="1142" spans="1:78" ht="25" customHeight="1" x14ac:dyDescent="0.2">
      <c r="A1142" s="253" t="s">
        <v>4417</v>
      </c>
      <c r="B1142" s="74" t="s">
        <v>12364</v>
      </c>
      <c r="C1142" s="261" t="s">
        <v>16211</v>
      </c>
      <c r="D1142" s="74" t="s">
        <v>12365</v>
      </c>
      <c r="E1142" s="4">
        <v>0.35252837690633398</v>
      </c>
      <c r="F1142" s="5">
        <v>-1.67183479292631</v>
      </c>
      <c r="G1142" s="222">
        <v>0.45280591856531682</v>
      </c>
      <c r="K1142" s="253" t="s">
        <v>932</v>
      </c>
      <c r="L1142" s="74" t="s">
        <v>13330</v>
      </c>
      <c r="M1142" s="261" t="s">
        <v>15787</v>
      </c>
      <c r="N1142" s="74" t="s">
        <v>12699</v>
      </c>
      <c r="O1142" s="26">
        <v>0.29147678266561799</v>
      </c>
      <c r="P1142" s="5">
        <v>-1.71671700354487</v>
      </c>
      <c r="Q1142" s="222">
        <v>0.53539603288362481</v>
      </c>
      <c r="U1142" s="253" t="s">
        <v>1516</v>
      </c>
      <c r="V1142" s="74" t="s">
        <v>8469</v>
      </c>
      <c r="W1142" s="261" t="s">
        <v>14957</v>
      </c>
      <c r="X1142" s="74" t="s">
        <v>8470</v>
      </c>
      <c r="Y1142" s="4">
        <v>0.28056485816356602</v>
      </c>
      <c r="Z1142" s="216">
        <v>0.97490923534909901</v>
      </c>
      <c r="AA1142" s="222">
        <v>0.55196672696914773</v>
      </c>
      <c r="BZ1142" s="32"/>
    </row>
    <row r="1143" spans="1:78" ht="25" customHeight="1" x14ac:dyDescent="0.2">
      <c r="A1143" s="253" t="s">
        <v>5100</v>
      </c>
      <c r="B1143" s="74" t="s">
        <v>12001</v>
      </c>
      <c r="C1143" s="261" t="s">
        <v>15034</v>
      </c>
      <c r="D1143" s="74" t="s">
        <v>12002</v>
      </c>
      <c r="E1143" s="4">
        <v>0.35273564990355499</v>
      </c>
      <c r="F1143" s="5">
        <v>3.1606564266751298</v>
      </c>
      <c r="G1143" s="222">
        <v>0.45255064531130013</v>
      </c>
      <c r="K1143" s="253" t="s">
        <v>7572</v>
      </c>
      <c r="L1143" s="74" t="s">
        <v>12550</v>
      </c>
      <c r="M1143" s="261" t="s">
        <v>16014</v>
      </c>
      <c r="N1143" s="74" t="s">
        <v>12551</v>
      </c>
      <c r="O1143" s="26">
        <v>0.29231880683526901</v>
      </c>
      <c r="P1143" s="5">
        <v>-2.6615241509737801</v>
      </c>
      <c r="Q1143" s="222">
        <v>0.53414324265819113</v>
      </c>
      <c r="U1143" s="253" t="s">
        <v>7833</v>
      </c>
      <c r="V1143" s="74" t="s">
        <v>8215</v>
      </c>
      <c r="W1143" s="261" t="s">
        <v>15983</v>
      </c>
      <c r="X1143" s="74" t="s">
        <v>8216</v>
      </c>
      <c r="Y1143" s="4">
        <v>0.28206726399999499</v>
      </c>
      <c r="Z1143" s="216">
        <v>-1.9007656034010501</v>
      </c>
      <c r="AA1143" s="222">
        <v>0.54964731401878386</v>
      </c>
      <c r="BZ1143" s="32"/>
    </row>
    <row r="1144" spans="1:78" ht="25" customHeight="1" x14ac:dyDescent="0.2">
      <c r="A1144" s="253" t="s">
        <v>7706</v>
      </c>
      <c r="B1144" s="74" t="s">
        <v>12718</v>
      </c>
      <c r="C1144" s="261" t="s">
        <v>14644</v>
      </c>
      <c r="D1144" s="74" t="s">
        <v>12719</v>
      </c>
      <c r="E1144" s="4">
        <v>0.35296140116684399</v>
      </c>
      <c r="F1144" s="5">
        <v>-1.78403114367678</v>
      </c>
      <c r="G1144" s="222">
        <v>0.45227278519802688</v>
      </c>
      <c r="K1144" s="253" t="s">
        <v>7415</v>
      </c>
      <c r="L1144" s="74" t="s">
        <v>13632</v>
      </c>
      <c r="M1144" s="261" t="s">
        <v>14419</v>
      </c>
      <c r="N1144" s="74" t="s">
        <v>13633</v>
      </c>
      <c r="O1144" s="26">
        <v>0.29243420728567798</v>
      </c>
      <c r="P1144" s="5">
        <v>-3.09850011481383</v>
      </c>
      <c r="Q1144" s="222">
        <v>0.53397182745121607</v>
      </c>
      <c r="U1144" s="253" t="s">
        <v>4927</v>
      </c>
      <c r="V1144" s="74" t="s">
        <v>13609</v>
      </c>
      <c r="W1144" s="261" t="s">
        <v>15393</v>
      </c>
      <c r="X1144" s="74" t="s">
        <v>8269</v>
      </c>
      <c r="Y1144" s="4">
        <v>0.282603597919108</v>
      </c>
      <c r="Z1144" s="216">
        <v>-1.1669887122056199</v>
      </c>
      <c r="AA1144" s="222">
        <v>0.5488223133067518</v>
      </c>
      <c r="BZ1144" s="32"/>
    </row>
    <row r="1145" spans="1:78" ht="25" customHeight="1" x14ac:dyDescent="0.2">
      <c r="A1145" s="253" t="s">
        <v>7543</v>
      </c>
      <c r="B1145" s="74" t="s">
        <v>12658</v>
      </c>
      <c r="C1145" s="261" t="s">
        <v>15227</v>
      </c>
      <c r="D1145" s="74" t="s">
        <v>9008</v>
      </c>
      <c r="E1145" s="4">
        <v>0.35307836193620301</v>
      </c>
      <c r="F1145" s="5">
        <v>2.2988479803147301</v>
      </c>
      <c r="G1145" s="222">
        <v>0.4521288969360594</v>
      </c>
      <c r="K1145" s="253" t="s">
        <v>2910</v>
      </c>
      <c r="L1145" s="74" t="s">
        <v>10751</v>
      </c>
      <c r="M1145" s="261" t="s">
        <v>14324</v>
      </c>
      <c r="N1145" s="74" t="s">
        <v>10752</v>
      </c>
      <c r="O1145" s="26">
        <v>0.29379513513384597</v>
      </c>
      <c r="P1145" s="5">
        <v>1.9565366203875501</v>
      </c>
      <c r="Q1145" s="222">
        <v>0.53195539983922135</v>
      </c>
      <c r="U1145" s="253" t="s">
        <v>1550</v>
      </c>
      <c r="V1145" s="74" t="s">
        <v>9485</v>
      </c>
      <c r="W1145" s="261" t="s">
        <v>15161</v>
      </c>
      <c r="X1145" s="74" t="s">
        <v>9486</v>
      </c>
      <c r="Y1145" s="4">
        <v>0.28338006533836801</v>
      </c>
      <c r="Z1145" s="216">
        <v>1.27239900346381</v>
      </c>
      <c r="AA1145" s="222">
        <v>0.54763070390524538</v>
      </c>
      <c r="BZ1145" s="32"/>
    </row>
    <row r="1146" spans="1:78" ht="25" customHeight="1" x14ac:dyDescent="0.2">
      <c r="A1146" s="253" t="s">
        <v>1619</v>
      </c>
      <c r="B1146" s="74" t="s">
        <v>12273</v>
      </c>
      <c r="C1146" s="261" t="s">
        <v>14941</v>
      </c>
      <c r="D1146" s="74" t="s">
        <v>12274</v>
      </c>
      <c r="E1146" s="4">
        <v>0.353358035768011</v>
      </c>
      <c r="F1146" s="5">
        <v>0.52860264967603598</v>
      </c>
      <c r="G1146" s="222">
        <v>0.45178502788110336</v>
      </c>
      <c r="K1146" s="253" t="s">
        <v>4831</v>
      </c>
      <c r="L1146" s="74" t="s">
        <v>8209</v>
      </c>
      <c r="M1146" s="261" t="s">
        <v>15394</v>
      </c>
      <c r="N1146" s="74" t="s">
        <v>8210</v>
      </c>
      <c r="O1146" s="26">
        <v>0.29443584872775203</v>
      </c>
      <c r="P1146" s="5">
        <v>-0.87038451352591295</v>
      </c>
      <c r="Q1146" s="222">
        <v>0.53100931404642848</v>
      </c>
      <c r="U1146" s="253" t="s">
        <v>4840</v>
      </c>
      <c r="V1146" s="74" t="s">
        <v>10217</v>
      </c>
      <c r="W1146" s="261" t="s">
        <v>15872</v>
      </c>
      <c r="X1146" s="74" t="s">
        <v>10218</v>
      </c>
      <c r="Y1146" s="4">
        <v>0.28380865288014401</v>
      </c>
      <c r="Z1146" s="216">
        <v>-2.1700731306530399</v>
      </c>
      <c r="AA1146" s="222">
        <v>0.54697436771993901</v>
      </c>
      <c r="BZ1146" s="32"/>
    </row>
    <row r="1147" spans="1:78" ht="25" customHeight="1" x14ac:dyDescent="0.2">
      <c r="A1147" s="253" t="s">
        <v>7600</v>
      </c>
      <c r="B1147" s="74" t="s">
        <v>8862</v>
      </c>
      <c r="C1147" s="261" t="s">
        <v>14771</v>
      </c>
      <c r="D1147" s="74" t="s">
        <v>8863</v>
      </c>
      <c r="E1147" s="4">
        <v>0.35393216273249101</v>
      </c>
      <c r="F1147" s="5">
        <v>0.78712835566611705</v>
      </c>
      <c r="G1147" s="222">
        <v>0.45107997010459883</v>
      </c>
      <c r="K1147" s="253" t="s">
        <v>7439</v>
      </c>
      <c r="L1147" s="74" t="s">
        <v>13586</v>
      </c>
      <c r="M1147" s="261" t="s">
        <v>14436</v>
      </c>
      <c r="N1147" s="74" t="s">
        <v>13587</v>
      </c>
      <c r="O1147" s="26">
        <v>0.29468043301844099</v>
      </c>
      <c r="P1147" s="5">
        <v>3.3213964031101901</v>
      </c>
      <c r="Q1147" s="222">
        <v>0.53064870064224745</v>
      </c>
      <c r="U1147" s="253" t="s">
        <v>123</v>
      </c>
      <c r="V1147" s="74" t="s">
        <v>12571</v>
      </c>
      <c r="W1147" s="261" t="s">
        <v>15661</v>
      </c>
      <c r="X1147" s="74" t="s">
        <v>12572</v>
      </c>
      <c r="Y1147" s="4">
        <v>0.28423411927265402</v>
      </c>
      <c r="Z1147" s="216">
        <v>-3.1618025567207502</v>
      </c>
      <c r="AA1147" s="222">
        <v>0.54632379086159444</v>
      </c>
      <c r="BZ1147" s="32"/>
    </row>
    <row r="1148" spans="1:78" ht="25" customHeight="1" x14ac:dyDescent="0.2">
      <c r="A1148" s="253" t="s">
        <v>2563</v>
      </c>
      <c r="B1148" s="74" t="s">
        <v>10942</v>
      </c>
      <c r="C1148" s="261" t="s">
        <v>14489</v>
      </c>
      <c r="D1148" s="74" t="s">
        <v>10943</v>
      </c>
      <c r="E1148" s="4">
        <v>0.35429642162559899</v>
      </c>
      <c r="F1148" s="5">
        <v>-1.5327407558355199</v>
      </c>
      <c r="G1148" s="222">
        <v>0.45063323399508842</v>
      </c>
      <c r="K1148" s="253" t="s">
        <v>670</v>
      </c>
      <c r="L1148" s="74" t="s">
        <v>10471</v>
      </c>
      <c r="M1148" s="261" t="s">
        <v>14491</v>
      </c>
      <c r="N1148" s="74" t="s">
        <v>10472</v>
      </c>
      <c r="O1148" s="26">
        <v>0.29482061288050199</v>
      </c>
      <c r="P1148" s="5">
        <v>-0.58299825283956797</v>
      </c>
      <c r="Q1148" s="222">
        <v>0.53044215532010397</v>
      </c>
      <c r="U1148" s="253" t="s">
        <v>3283</v>
      </c>
      <c r="V1148" s="74" t="s">
        <v>12315</v>
      </c>
      <c r="W1148" s="261" t="s">
        <v>15327</v>
      </c>
      <c r="X1148" s="74" t="s">
        <v>12316</v>
      </c>
      <c r="Y1148" s="4">
        <v>0.28428161627822501</v>
      </c>
      <c r="Z1148" s="216">
        <v>1.17218428352533</v>
      </c>
      <c r="AA1148" s="222">
        <v>0.54625122404880633</v>
      </c>
      <c r="BZ1148" s="32"/>
    </row>
    <row r="1149" spans="1:78" ht="25" customHeight="1" x14ac:dyDescent="0.2">
      <c r="A1149" s="253" t="s">
        <v>7670</v>
      </c>
      <c r="B1149" s="74" t="s">
        <v>13265</v>
      </c>
      <c r="C1149" s="261" t="s">
        <v>15576</v>
      </c>
      <c r="D1149" s="74" t="s">
        <v>13266</v>
      </c>
      <c r="E1149" s="4">
        <v>0.35444681933852601</v>
      </c>
      <c r="F1149" s="5">
        <v>1.38612809569244</v>
      </c>
      <c r="G1149" s="222">
        <v>0.45044891647635871</v>
      </c>
      <c r="K1149" s="253" t="s">
        <v>4971</v>
      </c>
      <c r="L1149" s="74" t="s">
        <v>13428</v>
      </c>
      <c r="M1149" s="261" t="s">
        <v>15377</v>
      </c>
      <c r="N1149" s="74" t="s">
        <v>13429</v>
      </c>
      <c r="O1149" s="26">
        <v>0.29558095633780601</v>
      </c>
      <c r="P1149" s="5">
        <v>-0.83832393129804905</v>
      </c>
      <c r="Q1149" s="222">
        <v>0.52932355006012022</v>
      </c>
      <c r="U1149" s="253" t="s">
        <v>3128</v>
      </c>
      <c r="V1149" s="74" t="s">
        <v>11309</v>
      </c>
      <c r="W1149" s="261" t="s">
        <v>15011</v>
      </c>
      <c r="X1149" s="74" t="s">
        <v>11310</v>
      </c>
      <c r="Y1149" s="4">
        <v>0.28445823346854798</v>
      </c>
      <c r="Z1149" s="216">
        <v>2.0316087750365202</v>
      </c>
      <c r="AA1149" s="222">
        <v>0.54598149132771656</v>
      </c>
      <c r="BZ1149" s="32"/>
    </row>
    <row r="1150" spans="1:78" ht="25" customHeight="1" x14ac:dyDescent="0.2">
      <c r="A1150" s="253" t="s">
        <v>5049</v>
      </c>
      <c r="B1150" s="74" t="s">
        <v>13674</v>
      </c>
      <c r="C1150" s="261" t="s">
        <v>15058</v>
      </c>
      <c r="D1150" s="74" t="s">
        <v>13675</v>
      </c>
      <c r="E1150" s="4">
        <v>0.355341518134553</v>
      </c>
      <c r="F1150" s="5">
        <v>2.69244856064847</v>
      </c>
      <c r="G1150" s="222">
        <v>0.4493540465401773</v>
      </c>
      <c r="K1150" s="253" t="s">
        <v>4757</v>
      </c>
      <c r="L1150" s="74" t="s">
        <v>10302</v>
      </c>
      <c r="M1150" s="261" t="s">
        <v>15510</v>
      </c>
      <c r="N1150" s="74" t="s">
        <v>10303</v>
      </c>
      <c r="O1150" s="26">
        <v>0.29609833258142798</v>
      </c>
      <c r="P1150" s="5">
        <v>-1.0805853510740899</v>
      </c>
      <c r="Q1150" s="222">
        <v>0.52856403824637732</v>
      </c>
      <c r="U1150" s="253" t="s">
        <v>1566</v>
      </c>
      <c r="V1150" s="74" t="s">
        <v>8790</v>
      </c>
      <c r="W1150" s="261" t="s">
        <v>15648</v>
      </c>
      <c r="X1150" s="74" t="s">
        <v>8791</v>
      </c>
      <c r="Y1150" s="4">
        <v>0.28469260082290998</v>
      </c>
      <c r="Z1150" s="216">
        <v>-1.51003955888553</v>
      </c>
      <c r="AA1150" s="222">
        <v>0.54562382004496257</v>
      </c>
      <c r="BZ1150" s="32"/>
    </row>
    <row r="1151" spans="1:78" ht="25" customHeight="1" x14ac:dyDescent="0.2">
      <c r="A1151" s="253" t="s">
        <v>2982</v>
      </c>
      <c r="B1151" s="74" t="s">
        <v>11383</v>
      </c>
      <c r="C1151" s="261" t="s">
        <v>16235</v>
      </c>
      <c r="D1151" s="74" t="s">
        <v>11384</v>
      </c>
      <c r="E1151" s="4">
        <v>0.35586734546413301</v>
      </c>
      <c r="F1151" s="5">
        <v>1.07875451588007</v>
      </c>
      <c r="G1151" s="222">
        <v>0.44871186121046963</v>
      </c>
      <c r="K1151" s="253" t="s">
        <v>7841</v>
      </c>
      <c r="L1151" s="74" t="s">
        <v>10589</v>
      </c>
      <c r="M1151" s="261" t="s">
        <v>16028</v>
      </c>
      <c r="N1151" s="74" t="s">
        <v>10590</v>
      </c>
      <c r="O1151" s="26">
        <v>0.296181431936613</v>
      </c>
      <c r="P1151" s="5">
        <v>-2.7481912053492299</v>
      </c>
      <c r="Q1151" s="222">
        <v>0.52844217154146711</v>
      </c>
      <c r="U1151" s="253" t="s">
        <v>7577</v>
      </c>
      <c r="V1151" s="74" t="s">
        <v>13184</v>
      </c>
      <c r="W1151" s="261" t="s">
        <v>15300</v>
      </c>
      <c r="X1151" s="74" t="s">
        <v>11764</v>
      </c>
      <c r="Y1151" s="4">
        <v>0.28470073843425903</v>
      </c>
      <c r="Z1151" s="216">
        <v>-0.58594692574414797</v>
      </c>
      <c r="AA1151" s="222">
        <v>0.54561140641290429</v>
      </c>
      <c r="BZ1151" s="32"/>
    </row>
    <row r="1152" spans="1:78" ht="25" customHeight="1" x14ac:dyDescent="0.2">
      <c r="A1152" s="253" t="s">
        <v>7590</v>
      </c>
      <c r="B1152" s="74" t="s">
        <v>13038</v>
      </c>
      <c r="C1152" s="261" t="s">
        <v>15461</v>
      </c>
      <c r="D1152" s="74" t="s">
        <v>10389</v>
      </c>
      <c r="E1152" s="4">
        <v>0.35674734912643002</v>
      </c>
      <c r="F1152" s="5">
        <v>2.2989914432713201</v>
      </c>
      <c r="G1152" s="222">
        <v>0.44763924530242816</v>
      </c>
      <c r="K1152" s="253" t="s">
        <v>7486</v>
      </c>
      <c r="L1152" s="74" t="s">
        <v>13616</v>
      </c>
      <c r="M1152" s="261" t="s">
        <v>14706</v>
      </c>
      <c r="N1152" s="74" t="s">
        <v>9671</v>
      </c>
      <c r="O1152" s="26">
        <v>0.296893210202261</v>
      </c>
      <c r="P1152" s="5">
        <v>1.4219877154509799</v>
      </c>
      <c r="Q1152" s="222">
        <v>0.52739973438579935</v>
      </c>
      <c r="U1152" s="253" t="s">
        <v>7819</v>
      </c>
      <c r="V1152" s="74" t="s">
        <v>12022</v>
      </c>
      <c r="W1152" s="261" t="s">
        <v>14847</v>
      </c>
      <c r="X1152" s="74" t="s">
        <v>12023</v>
      </c>
      <c r="Y1152" s="4">
        <v>0.28474070162220799</v>
      </c>
      <c r="Z1152" s="216">
        <v>-0.72498478089503704</v>
      </c>
      <c r="AA1152" s="222">
        <v>0.54555044916317452</v>
      </c>
      <c r="BZ1152" s="32"/>
    </row>
    <row r="1153" spans="1:78" ht="25" customHeight="1" x14ac:dyDescent="0.2">
      <c r="A1153" s="253" t="s">
        <v>2559</v>
      </c>
      <c r="B1153" s="74" t="s">
        <v>10992</v>
      </c>
      <c r="C1153" s="261" t="s">
        <v>15123</v>
      </c>
      <c r="D1153" s="74" t="s">
        <v>10993</v>
      </c>
      <c r="E1153" s="4">
        <v>0.35692791041364302</v>
      </c>
      <c r="F1153" s="5">
        <v>0.71709211368355497</v>
      </c>
      <c r="G1153" s="222">
        <v>0.44741949052935215</v>
      </c>
      <c r="K1153" s="253" t="s">
        <v>3797</v>
      </c>
      <c r="L1153" s="74" t="s">
        <v>8819</v>
      </c>
      <c r="M1153" s="261" t="s">
        <v>14413</v>
      </c>
      <c r="N1153" s="74" t="s">
        <v>8820</v>
      </c>
      <c r="O1153" s="26">
        <v>0.29708577882002901</v>
      </c>
      <c r="P1153" s="5">
        <v>-2.5694829969784698</v>
      </c>
      <c r="Q1153" s="222">
        <v>0.52711813691329579</v>
      </c>
      <c r="U1153" s="253" t="s">
        <v>7369</v>
      </c>
      <c r="V1153" s="74" t="s">
        <v>12756</v>
      </c>
      <c r="W1153" s="261" t="s">
        <v>14307</v>
      </c>
      <c r="X1153" s="74" t="s">
        <v>12757</v>
      </c>
      <c r="Y1153" s="4">
        <v>0.284899168098806</v>
      </c>
      <c r="Z1153" s="216">
        <v>-3.9331899266618802</v>
      </c>
      <c r="AA1153" s="222">
        <v>0.54530881889188687</v>
      </c>
      <c r="BZ1153" s="32"/>
    </row>
    <row r="1154" spans="1:78" ht="25" customHeight="1" x14ac:dyDescent="0.2">
      <c r="A1154" s="253" t="s">
        <v>7531</v>
      </c>
      <c r="B1154" s="74" t="s">
        <v>12436</v>
      </c>
      <c r="C1154" s="261" t="s">
        <v>15873</v>
      </c>
      <c r="D1154" s="74" t="s">
        <v>12437</v>
      </c>
      <c r="E1154" s="4">
        <v>0.35708284694737802</v>
      </c>
      <c r="F1154" s="5">
        <v>1.4774626039666101</v>
      </c>
      <c r="G1154" s="222">
        <v>0.44723101134466547</v>
      </c>
      <c r="K1154" s="253" t="s">
        <v>3305</v>
      </c>
      <c r="L1154" s="74" t="s">
        <v>10742</v>
      </c>
      <c r="M1154" s="261" t="s">
        <v>14825</v>
      </c>
      <c r="N1154" s="74" t="s">
        <v>10743</v>
      </c>
      <c r="O1154" s="26">
        <v>0.29763961134174199</v>
      </c>
      <c r="P1154" s="5">
        <v>0.58827327626334003</v>
      </c>
      <c r="Q1154" s="222">
        <v>0.52630927123650995</v>
      </c>
      <c r="U1154" s="253" t="s">
        <v>3643</v>
      </c>
      <c r="V1154" s="74" t="s">
        <v>10012</v>
      </c>
      <c r="W1154" s="261" t="s">
        <v>14614</v>
      </c>
      <c r="X1154" s="74" t="s">
        <v>10013</v>
      </c>
      <c r="Y1154" s="4">
        <v>0.28491870100454603</v>
      </c>
      <c r="Z1154" s="216">
        <v>3.3099641603833598</v>
      </c>
      <c r="AA1154" s="222">
        <v>0.54527904434938224</v>
      </c>
      <c r="BZ1154" s="32"/>
    </row>
    <row r="1155" spans="1:78" ht="25" customHeight="1" x14ac:dyDescent="0.2">
      <c r="A1155" s="253" t="s">
        <v>5085</v>
      </c>
      <c r="B1155" s="74" t="s">
        <v>8600</v>
      </c>
      <c r="C1155" s="261" t="s">
        <v>15276</v>
      </c>
      <c r="D1155" s="74" t="s">
        <v>8601</v>
      </c>
      <c r="E1155" s="4">
        <v>0.35752896004659201</v>
      </c>
      <c r="F1155" s="5">
        <v>1.5538000909929801</v>
      </c>
      <c r="G1155" s="222">
        <v>0.44668877434111831</v>
      </c>
      <c r="K1155" s="253" t="s">
        <v>7948</v>
      </c>
      <c r="L1155" s="74" t="s">
        <v>9563</v>
      </c>
      <c r="M1155" s="261" t="s">
        <v>16054</v>
      </c>
      <c r="N1155" s="74" t="s">
        <v>9564</v>
      </c>
      <c r="O1155" s="26">
        <v>0.29772214993138701</v>
      </c>
      <c r="P1155" s="5">
        <v>-2.8636621421535202</v>
      </c>
      <c r="Q1155" s="222">
        <v>0.52618885351206657</v>
      </c>
      <c r="U1155" s="253" t="s">
        <v>4934</v>
      </c>
      <c r="V1155" s="74" t="s">
        <v>8688</v>
      </c>
      <c r="W1155" s="261" t="s">
        <v>15581</v>
      </c>
      <c r="X1155" s="74" t="s">
        <v>8689</v>
      </c>
      <c r="Y1155" s="4">
        <v>0.28497633698149999</v>
      </c>
      <c r="Z1155" s="216">
        <v>-0.99213951860623895</v>
      </c>
      <c r="AA1155" s="222">
        <v>0.54519120014942568</v>
      </c>
      <c r="BZ1155" s="32"/>
    </row>
    <row r="1156" spans="1:78" ht="25" customHeight="1" x14ac:dyDescent="0.2">
      <c r="A1156" s="253" t="s">
        <v>4064</v>
      </c>
      <c r="B1156" s="74" t="s">
        <v>10515</v>
      </c>
      <c r="C1156" s="261" t="s">
        <v>16272</v>
      </c>
      <c r="D1156" s="74" t="s">
        <v>10516</v>
      </c>
      <c r="E1156" s="4">
        <v>0.35827885035583801</v>
      </c>
      <c r="F1156" s="5">
        <v>0.964923402581914</v>
      </c>
      <c r="G1156" s="222">
        <v>0.44577882801824475</v>
      </c>
      <c r="K1156" s="253" t="s">
        <v>3045</v>
      </c>
      <c r="L1156" s="74" t="s">
        <v>9219</v>
      </c>
      <c r="M1156" s="261" t="s">
        <v>14821</v>
      </c>
      <c r="N1156" s="74" t="s">
        <v>9220</v>
      </c>
      <c r="O1156" s="26">
        <v>0.29802963486223699</v>
      </c>
      <c r="P1156" s="5">
        <v>0.61255848642884703</v>
      </c>
      <c r="Q1156" s="222">
        <v>0.52574054928872094</v>
      </c>
      <c r="U1156" s="253" t="s">
        <v>4950</v>
      </c>
      <c r="V1156" s="74" t="s">
        <v>10274</v>
      </c>
      <c r="W1156" s="261" t="s">
        <v>14238</v>
      </c>
      <c r="X1156" s="74" t="s">
        <v>10275</v>
      </c>
      <c r="Y1156" s="4">
        <v>0.28534222671141202</v>
      </c>
      <c r="Z1156" s="216">
        <v>-1.8869148733836101</v>
      </c>
      <c r="AA1156" s="222">
        <v>0.54463395399752745</v>
      </c>
      <c r="BZ1156" s="32"/>
    </row>
    <row r="1157" spans="1:78" ht="25" customHeight="1" x14ac:dyDescent="0.2">
      <c r="A1157" s="253" t="s">
        <v>2582</v>
      </c>
      <c r="B1157" s="74" t="s">
        <v>9513</v>
      </c>
      <c r="C1157" s="261" t="s">
        <v>14899</v>
      </c>
      <c r="D1157" s="74" t="s">
        <v>9514</v>
      </c>
      <c r="E1157" s="4">
        <v>0.35851891865417701</v>
      </c>
      <c r="F1157" s="5">
        <v>1.4107364046908399</v>
      </c>
      <c r="G1157" s="222">
        <v>0.44548792214310284</v>
      </c>
      <c r="K1157" s="253" t="s">
        <v>2814</v>
      </c>
      <c r="L1157" s="74" t="s">
        <v>12053</v>
      </c>
      <c r="M1157" s="261" t="s">
        <v>15402</v>
      </c>
      <c r="N1157" s="74" t="s">
        <v>12054</v>
      </c>
      <c r="O1157" s="26">
        <v>0.29929727477745199</v>
      </c>
      <c r="P1157" s="5">
        <v>-0.88624838233533398</v>
      </c>
      <c r="Q1157" s="222">
        <v>0.52389723756843831</v>
      </c>
      <c r="U1157" s="253" t="s">
        <v>7657</v>
      </c>
      <c r="V1157" s="74" t="s">
        <v>13468</v>
      </c>
      <c r="W1157" s="261" t="s">
        <v>14321</v>
      </c>
      <c r="X1157" s="74" t="s">
        <v>12432</v>
      </c>
      <c r="Y1157" s="4">
        <v>0.28555210439152001</v>
      </c>
      <c r="Z1157" s="216">
        <v>-2.5920974519953801</v>
      </c>
      <c r="AA1157" s="222">
        <v>0.54431463493098231</v>
      </c>
      <c r="BZ1157" s="32"/>
    </row>
    <row r="1158" spans="1:78" ht="25" customHeight="1" x14ac:dyDescent="0.2">
      <c r="A1158" s="253" t="s">
        <v>4343</v>
      </c>
      <c r="B1158" s="74" t="s">
        <v>11182</v>
      </c>
      <c r="C1158" s="261" t="s">
        <v>14558</v>
      </c>
      <c r="D1158" s="74" t="s">
        <v>11183</v>
      </c>
      <c r="E1158" s="4">
        <v>0.35874030017518299</v>
      </c>
      <c r="F1158" s="5">
        <v>-0.47961524140251099</v>
      </c>
      <c r="G1158" s="222">
        <v>0.44521983280107047</v>
      </c>
      <c r="K1158" s="253" t="s">
        <v>5047</v>
      </c>
      <c r="L1158" s="74" t="s">
        <v>8678</v>
      </c>
      <c r="M1158" s="261" t="s">
        <v>14884</v>
      </c>
      <c r="N1158" s="74" t="s">
        <v>8679</v>
      </c>
      <c r="O1158" s="26">
        <v>0.29958962773653702</v>
      </c>
      <c r="P1158" s="5">
        <v>0.37824808725950798</v>
      </c>
      <c r="Q1158" s="222">
        <v>0.52347322666938145</v>
      </c>
      <c r="U1158" s="253" t="s">
        <v>4954</v>
      </c>
      <c r="V1158" s="74" t="s">
        <v>12770</v>
      </c>
      <c r="W1158" s="261" t="s">
        <v>15711</v>
      </c>
      <c r="X1158" s="74" t="s">
        <v>12771</v>
      </c>
      <c r="Y1158" s="4">
        <v>0.28577683772616302</v>
      </c>
      <c r="Z1158" s="216">
        <v>-1.06620607853085</v>
      </c>
      <c r="AA1158" s="222">
        <v>0.54397297377932707</v>
      </c>
      <c r="BZ1158" s="32"/>
    </row>
    <row r="1159" spans="1:78" ht="25" customHeight="1" x14ac:dyDescent="0.2">
      <c r="A1159" s="253" t="s">
        <v>4729</v>
      </c>
      <c r="B1159" s="74" t="s">
        <v>8333</v>
      </c>
      <c r="C1159" s="261" t="s">
        <v>14681</v>
      </c>
      <c r="D1159" s="74" t="s">
        <v>8334</v>
      </c>
      <c r="E1159" s="4">
        <v>0.35883548037812002</v>
      </c>
      <c r="F1159" s="5">
        <v>-0.90508896297497199</v>
      </c>
      <c r="G1159" s="222">
        <v>0.44510462200860884</v>
      </c>
      <c r="K1159" s="253" t="s">
        <v>5031</v>
      </c>
      <c r="L1159" s="74" t="s">
        <v>13651</v>
      </c>
      <c r="M1159" s="261" t="s">
        <v>14806</v>
      </c>
      <c r="N1159" s="74" t="s">
        <v>10093</v>
      </c>
      <c r="O1159" s="26">
        <v>0.30046692090713301</v>
      </c>
      <c r="P1159" s="5">
        <v>0.66650844248858399</v>
      </c>
      <c r="Q1159" s="222">
        <v>0.52220333350572135</v>
      </c>
      <c r="U1159" s="253" t="s">
        <v>4075</v>
      </c>
      <c r="V1159" s="74" t="s">
        <v>12029</v>
      </c>
      <c r="W1159" s="261" t="s">
        <v>14714</v>
      </c>
      <c r="X1159" s="74" t="s">
        <v>12030</v>
      </c>
      <c r="Y1159" s="4">
        <v>0.28649451485849797</v>
      </c>
      <c r="Z1159" s="216">
        <v>-1.18966662120084</v>
      </c>
      <c r="AA1159" s="222">
        <v>0.54288368849411572</v>
      </c>
      <c r="BZ1159" s="32"/>
    </row>
    <row r="1160" spans="1:78" ht="25" customHeight="1" x14ac:dyDescent="0.2">
      <c r="A1160" s="253" t="s">
        <v>1209</v>
      </c>
      <c r="B1160" s="74" t="s">
        <v>13385</v>
      </c>
      <c r="C1160" s="261" t="s">
        <v>16013</v>
      </c>
      <c r="D1160" s="74" t="s">
        <v>13386</v>
      </c>
      <c r="E1160" s="4">
        <v>0.35924761243244901</v>
      </c>
      <c r="F1160" s="5">
        <v>2.16651347944202</v>
      </c>
      <c r="G1160" s="222">
        <v>0.44460610951484519</v>
      </c>
      <c r="K1160" s="253" t="s">
        <v>7336</v>
      </c>
      <c r="L1160" s="74" t="s">
        <v>13450</v>
      </c>
      <c r="M1160" s="261" t="s">
        <v>16037</v>
      </c>
      <c r="N1160" s="74" t="s">
        <v>13170</v>
      </c>
      <c r="O1160" s="26">
        <v>0.30104614095195797</v>
      </c>
      <c r="P1160" s="5">
        <v>-2.7747472622534999</v>
      </c>
      <c r="Q1160" s="222">
        <v>0.52136693555203972</v>
      </c>
      <c r="U1160" s="253" t="s">
        <v>5026</v>
      </c>
      <c r="V1160" s="74" t="s">
        <v>13670</v>
      </c>
      <c r="W1160" s="261" t="s">
        <v>15117</v>
      </c>
      <c r="X1160" s="74" t="s">
        <v>10522</v>
      </c>
      <c r="Y1160" s="4">
        <v>0.28679174994012102</v>
      </c>
      <c r="Z1160" s="216">
        <v>4.4546217138208997</v>
      </c>
      <c r="AA1160" s="222">
        <v>0.54243334605519733</v>
      </c>
      <c r="BZ1160" s="32"/>
    </row>
    <row r="1161" spans="1:78" ht="25" customHeight="1" x14ac:dyDescent="0.2">
      <c r="A1161" s="253" t="s">
        <v>2924</v>
      </c>
      <c r="B1161" s="74" t="s">
        <v>9590</v>
      </c>
      <c r="C1161" s="261" t="s">
        <v>15787</v>
      </c>
      <c r="D1161" s="74" t="s">
        <v>9591</v>
      </c>
      <c r="E1161" s="4">
        <v>0.35945173236518102</v>
      </c>
      <c r="F1161" s="5">
        <v>0.89939230142490201</v>
      </c>
      <c r="G1161" s="222">
        <v>0.44435941898018083</v>
      </c>
      <c r="K1161" s="253" t="s">
        <v>5120</v>
      </c>
      <c r="L1161" s="74" t="s">
        <v>11253</v>
      </c>
      <c r="M1161" s="261" t="s">
        <v>15235</v>
      </c>
      <c r="N1161" s="74" t="s">
        <v>11254</v>
      </c>
      <c r="O1161" s="26">
        <v>0.30109970692083199</v>
      </c>
      <c r="P1161" s="5">
        <v>-0.54412856297928303</v>
      </c>
      <c r="Q1161" s="222">
        <v>0.52128966721300418</v>
      </c>
      <c r="U1161" s="253" t="s">
        <v>7774</v>
      </c>
      <c r="V1161" s="74" t="s">
        <v>8533</v>
      </c>
      <c r="W1161" s="261" t="s">
        <v>14759</v>
      </c>
      <c r="X1161" s="74" t="s">
        <v>8534</v>
      </c>
      <c r="Y1161" s="4">
        <v>0.28769311484348897</v>
      </c>
      <c r="Z1161" s="216">
        <v>1.84634550804975</v>
      </c>
      <c r="AA1161" s="222">
        <v>0.54107053164898744</v>
      </c>
      <c r="BZ1161" s="32"/>
    </row>
    <row r="1162" spans="1:78" ht="25" customHeight="1" x14ac:dyDescent="0.2">
      <c r="A1162" s="253" t="s">
        <v>7735</v>
      </c>
      <c r="B1162" s="74" t="s">
        <v>12884</v>
      </c>
      <c r="C1162" s="261" t="s">
        <v>15089</v>
      </c>
      <c r="D1162" s="74" t="s">
        <v>11313</v>
      </c>
      <c r="E1162" s="4">
        <v>0.35961414321808299</v>
      </c>
      <c r="F1162" s="5">
        <v>-1.6215797935931699</v>
      </c>
      <c r="G1162" s="222">
        <v>0.44416323629147031</v>
      </c>
      <c r="K1162" s="253" t="s">
        <v>7779</v>
      </c>
      <c r="L1162" s="74" t="s">
        <v>8700</v>
      </c>
      <c r="M1162" s="261" t="s">
        <v>15841</v>
      </c>
      <c r="N1162" s="74" t="s">
        <v>8701</v>
      </c>
      <c r="O1162" s="26">
        <v>0.302336085212834</v>
      </c>
      <c r="P1162" s="5">
        <v>-1.9052557460197399</v>
      </c>
      <c r="Q1162" s="222">
        <v>0.51951001466956848</v>
      </c>
      <c r="U1162" s="253" t="s">
        <v>2986</v>
      </c>
      <c r="V1162" s="74" t="s">
        <v>11951</v>
      </c>
      <c r="W1162" s="261" t="s">
        <v>14775</v>
      </c>
      <c r="X1162" s="74" t="s">
        <v>11952</v>
      </c>
      <c r="Y1162" s="4">
        <v>0.28776694705518702</v>
      </c>
      <c r="Z1162" s="216">
        <v>-1.15967973776926</v>
      </c>
      <c r="AA1162" s="222">
        <v>0.5409590906492513</v>
      </c>
      <c r="BZ1162" s="32"/>
    </row>
    <row r="1163" spans="1:78" ht="25" customHeight="1" x14ac:dyDescent="0.2">
      <c r="A1163" s="253" t="s">
        <v>7859</v>
      </c>
      <c r="B1163" s="74" t="s">
        <v>12476</v>
      </c>
      <c r="C1163" s="261" t="s">
        <v>15670</v>
      </c>
      <c r="D1163" s="74" t="s">
        <v>12450</v>
      </c>
      <c r="E1163" s="4">
        <v>0.35996093002278601</v>
      </c>
      <c r="F1163" s="5">
        <v>0.83063191168833606</v>
      </c>
      <c r="G1163" s="222">
        <v>0.44374463477804915</v>
      </c>
      <c r="K1163" s="253" t="s">
        <v>2273</v>
      </c>
      <c r="L1163" s="74" t="s">
        <v>11761</v>
      </c>
      <c r="M1163" s="261" t="s">
        <v>15527</v>
      </c>
      <c r="N1163" s="74" t="s">
        <v>11762</v>
      </c>
      <c r="O1163" s="26">
        <v>0.30292253110621897</v>
      </c>
      <c r="P1163" s="5">
        <v>-1.1173233902035999</v>
      </c>
      <c r="Q1163" s="222">
        <v>0.51866842303165972</v>
      </c>
      <c r="U1163" s="253" t="s">
        <v>7642</v>
      </c>
      <c r="V1163" s="74" t="s">
        <v>12792</v>
      </c>
      <c r="W1163" s="261" t="s">
        <v>15845</v>
      </c>
      <c r="X1163" s="74" t="s">
        <v>12118</v>
      </c>
      <c r="Y1163" s="4">
        <v>0.28839152523586198</v>
      </c>
      <c r="Z1163" s="216">
        <v>-2.6807647193707802</v>
      </c>
      <c r="AA1163" s="222">
        <v>0.54001750607944232</v>
      </c>
      <c r="BZ1163" s="32"/>
    </row>
    <row r="1164" spans="1:78" ht="25" customHeight="1" x14ac:dyDescent="0.2">
      <c r="A1164" s="253" t="s">
        <v>4371</v>
      </c>
      <c r="B1164" s="74" t="s">
        <v>11885</v>
      </c>
      <c r="C1164" s="261" t="s">
        <v>14232</v>
      </c>
      <c r="D1164" s="74" t="s">
        <v>11886</v>
      </c>
      <c r="E1164" s="4">
        <v>0.36044677193524799</v>
      </c>
      <c r="F1164" s="5">
        <v>0.73585688866682297</v>
      </c>
      <c r="G1164" s="222">
        <v>0.4431588595480665</v>
      </c>
      <c r="K1164" s="253" t="s">
        <v>1472</v>
      </c>
      <c r="L1164" s="74" t="s">
        <v>12035</v>
      </c>
      <c r="M1164" s="261" t="s">
        <v>15706</v>
      </c>
      <c r="N1164" s="74" t="s">
        <v>12036</v>
      </c>
      <c r="O1164" s="26">
        <v>0.303481312191348</v>
      </c>
      <c r="P1164" s="5">
        <v>-1.4978434175692099</v>
      </c>
      <c r="Q1164" s="222">
        <v>0.51786804680307519</v>
      </c>
      <c r="U1164" s="253" t="s">
        <v>5212</v>
      </c>
      <c r="V1164" s="74" t="s">
        <v>12505</v>
      </c>
      <c r="W1164" s="261" t="s">
        <v>15411</v>
      </c>
      <c r="X1164" s="74" t="s">
        <v>11936</v>
      </c>
      <c r="Y1164" s="4">
        <v>0.28869167584358502</v>
      </c>
      <c r="Z1164" s="216">
        <v>-1.37591256637285</v>
      </c>
      <c r="AA1164" s="222">
        <v>0.5395657384168776</v>
      </c>
      <c r="BZ1164" s="32"/>
    </row>
    <row r="1165" spans="1:78" ht="25" customHeight="1" x14ac:dyDescent="0.2">
      <c r="A1165" s="253" t="s">
        <v>2530</v>
      </c>
      <c r="B1165" s="74" t="s">
        <v>8636</v>
      </c>
      <c r="C1165" s="261" t="s">
        <v>15946</v>
      </c>
      <c r="D1165" s="74" t="s">
        <v>8637</v>
      </c>
      <c r="E1165" s="4">
        <v>0.361268219892456</v>
      </c>
      <c r="F1165" s="5">
        <v>1.6002930472249901</v>
      </c>
      <c r="G1165" s="222">
        <v>0.44217024084655837</v>
      </c>
      <c r="K1165" s="253" t="s">
        <v>5086</v>
      </c>
      <c r="L1165" s="74" t="s">
        <v>12216</v>
      </c>
      <c r="M1165" s="261" t="s">
        <v>15498</v>
      </c>
      <c r="N1165" s="74" t="s">
        <v>12217</v>
      </c>
      <c r="O1165" s="26">
        <v>0.30379298529731402</v>
      </c>
      <c r="P1165" s="5">
        <v>-1.05869903994109</v>
      </c>
      <c r="Q1165" s="222">
        <v>0.51742225839239075</v>
      </c>
      <c r="U1165" s="253" t="s">
        <v>7677</v>
      </c>
      <c r="V1165" s="74" t="s">
        <v>12448</v>
      </c>
      <c r="W1165" s="261" t="s">
        <v>15782</v>
      </c>
      <c r="X1165" s="74" t="s">
        <v>12401</v>
      </c>
      <c r="Y1165" s="4">
        <v>0.28878077127068302</v>
      </c>
      <c r="Z1165" s="216">
        <v>-1.8734064078933399</v>
      </c>
      <c r="AA1165" s="222">
        <v>0.53943172803126749</v>
      </c>
      <c r="BZ1165" s="32"/>
    </row>
    <row r="1166" spans="1:78" ht="25" customHeight="1" x14ac:dyDescent="0.2">
      <c r="A1166" s="253" t="s">
        <v>7609</v>
      </c>
      <c r="B1166" s="74" t="s">
        <v>12905</v>
      </c>
      <c r="C1166" s="261" t="s">
        <v>14892</v>
      </c>
      <c r="D1166" s="74" t="s">
        <v>12906</v>
      </c>
      <c r="E1166" s="4">
        <v>0.36146952005584898</v>
      </c>
      <c r="F1166" s="5">
        <v>-1.49495390213143</v>
      </c>
      <c r="G1166" s="222">
        <v>0.4419283175385692</v>
      </c>
      <c r="K1166" s="253" t="s">
        <v>7899</v>
      </c>
      <c r="L1166" s="74" t="s">
        <v>13576</v>
      </c>
      <c r="M1166" s="261" t="s">
        <v>15930</v>
      </c>
      <c r="N1166" s="74" t="s">
        <v>13577</v>
      </c>
      <c r="O1166" s="26">
        <v>0.30415335753248002</v>
      </c>
      <c r="P1166" s="5">
        <v>-2.2794193939310898</v>
      </c>
      <c r="Q1166" s="222">
        <v>0.5169073850212762</v>
      </c>
      <c r="U1166" s="253" t="s">
        <v>2927</v>
      </c>
      <c r="V1166" s="74" t="s">
        <v>8912</v>
      </c>
      <c r="W1166" s="261" t="s">
        <v>15747</v>
      </c>
      <c r="X1166" s="74" t="s">
        <v>8913</v>
      </c>
      <c r="Y1166" s="4">
        <v>0.288979080350033</v>
      </c>
      <c r="Z1166" s="216">
        <v>-1.2576902228370901</v>
      </c>
      <c r="AA1166" s="222">
        <v>0.53913359536589245</v>
      </c>
      <c r="BZ1166" s="32"/>
    </row>
    <row r="1167" spans="1:78" ht="25" customHeight="1" x14ac:dyDescent="0.2">
      <c r="A1167" s="253" t="s">
        <v>7769</v>
      </c>
      <c r="B1167" s="74" t="s">
        <v>9361</v>
      </c>
      <c r="C1167" s="261" t="s">
        <v>15119</v>
      </c>
      <c r="D1167" s="74" t="s">
        <v>9362</v>
      </c>
      <c r="E1167" s="4">
        <v>0.36152836994076398</v>
      </c>
      <c r="F1167" s="5">
        <v>-1.7688289526562799</v>
      </c>
      <c r="G1167" s="222">
        <v>0.4418576169716954</v>
      </c>
      <c r="K1167" s="253" t="s">
        <v>1779</v>
      </c>
      <c r="L1167" s="74" t="s">
        <v>9560</v>
      </c>
      <c r="M1167" s="261" t="s">
        <v>16053</v>
      </c>
      <c r="N1167" s="74" t="s">
        <v>9561</v>
      </c>
      <c r="O1167" s="26">
        <v>0.30479269043548901</v>
      </c>
      <c r="P1167" s="5">
        <v>-2.8468318312604399</v>
      </c>
      <c r="Q1167" s="222">
        <v>0.51599545249515866</v>
      </c>
      <c r="U1167" s="253" t="s">
        <v>5048</v>
      </c>
      <c r="V1167" s="74" t="s">
        <v>13211</v>
      </c>
      <c r="W1167" s="261" t="s">
        <v>15201</v>
      </c>
      <c r="X1167" s="74" t="s">
        <v>10042</v>
      </c>
      <c r="Y1167" s="4">
        <v>0.28919142819361199</v>
      </c>
      <c r="Z1167" s="216">
        <v>1.42818517889522</v>
      </c>
      <c r="AA1167" s="222">
        <v>0.53881458393416326</v>
      </c>
      <c r="BZ1167" s="32"/>
    </row>
    <row r="1168" spans="1:78" ht="25" customHeight="1" x14ac:dyDescent="0.2">
      <c r="A1168" s="253" t="s">
        <v>7838</v>
      </c>
      <c r="B1168" s="74" t="s">
        <v>12654</v>
      </c>
      <c r="C1168" s="261" t="s">
        <v>15253</v>
      </c>
      <c r="D1168" s="74" t="s">
        <v>12209</v>
      </c>
      <c r="E1168" s="4">
        <v>0.362190642149053</v>
      </c>
      <c r="F1168" s="5">
        <v>0.80847695310960099</v>
      </c>
      <c r="G1168" s="222">
        <v>0.44106277466119154</v>
      </c>
      <c r="K1168" s="253" t="s">
        <v>7950</v>
      </c>
      <c r="L1168" s="74" t="s">
        <v>9527</v>
      </c>
      <c r="M1168" s="261" t="s">
        <v>15796</v>
      </c>
      <c r="N1168" s="74" t="s">
        <v>9528</v>
      </c>
      <c r="O1168" s="26">
        <v>0.30483342461037499</v>
      </c>
      <c r="P1168" s="5">
        <v>-1.7401450918549199</v>
      </c>
      <c r="Q1168" s="222">
        <v>0.51593741486531453</v>
      </c>
      <c r="U1168" s="253" t="s">
        <v>1894</v>
      </c>
      <c r="V1168" s="74" t="s">
        <v>8739</v>
      </c>
      <c r="W1168" s="261" t="s">
        <v>15369</v>
      </c>
      <c r="X1168" s="74" t="s">
        <v>8740</v>
      </c>
      <c r="Y1168" s="4">
        <v>0.289195574056272</v>
      </c>
      <c r="Z1168" s="216">
        <v>1.0538228250061099</v>
      </c>
      <c r="AA1168" s="222">
        <v>0.53880835791155557</v>
      </c>
      <c r="BZ1168" s="32"/>
    </row>
    <row r="1169" spans="1:78" ht="25" customHeight="1" x14ac:dyDescent="0.2">
      <c r="A1169" s="253" t="s">
        <v>2074</v>
      </c>
      <c r="B1169" s="74" t="s">
        <v>11196</v>
      </c>
      <c r="C1169" s="261" t="s">
        <v>15927</v>
      </c>
      <c r="D1169" s="74" t="s">
        <v>11197</v>
      </c>
      <c r="E1169" s="4">
        <v>0.36232346562884199</v>
      </c>
      <c r="F1169" s="5">
        <v>1.0161884860036901</v>
      </c>
      <c r="G1169" s="222">
        <v>0.44090353827264772</v>
      </c>
      <c r="K1169" s="253" t="s">
        <v>2344</v>
      </c>
      <c r="L1169" s="74" t="s">
        <v>11765</v>
      </c>
      <c r="M1169" s="261" t="s">
        <v>14428</v>
      </c>
      <c r="N1169" s="74" t="s">
        <v>11766</v>
      </c>
      <c r="O1169" s="26">
        <v>0.30510202875714998</v>
      </c>
      <c r="P1169" s="5">
        <v>-3.8038804813403302</v>
      </c>
      <c r="Q1169" s="222">
        <v>0.5155549045335811</v>
      </c>
      <c r="U1169" s="253" t="s">
        <v>7688</v>
      </c>
      <c r="V1169" s="74" t="s">
        <v>13196</v>
      </c>
      <c r="W1169" s="261" t="s">
        <v>15932</v>
      </c>
      <c r="X1169" s="74" t="s">
        <v>11023</v>
      </c>
      <c r="Y1169" s="4">
        <v>0.289210454174612</v>
      </c>
      <c r="Z1169" s="216">
        <v>-4.3733284244430601</v>
      </c>
      <c r="AA1169" s="222">
        <v>0.5387860125245052</v>
      </c>
      <c r="BZ1169" s="32"/>
    </row>
    <row r="1170" spans="1:78" ht="25" customHeight="1" x14ac:dyDescent="0.2">
      <c r="A1170" s="253" t="s">
        <v>7895</v>
      </c>
      <c r="B1170" s="74" t="s">
        <v>7971</v>
      </c>
      <c r="C1170" s="261" t="s">
        <v>15059</v>
      </c>
      <c r="D1170" s="74" t="s">
        <v>7972</v>
      </c>
      <c r="E1170" s="4">
        <v>0.36255455047513402</v>
      </c>
      <c r="F1170" s="5">
        <v>-2.052443074258</v>
      </c>
      <c r="G1170" s="222">
        <v>0.4406266396089657</v>
      </c>
      <c r="K1170" s="253" t="s">
        <v>7816</v>
      </c>
      <c r="L1170" s="74" t="s">
        <v>9754</v>
      </c>
      <c r="M1170" s="261" t="s">
        <v>16025</v>
      </c>
      <c r="N1170" s="74" t="s">
        <v>9755</v>
      </c>
      <c r="O1170" s="26">
        <v>0.305903656930123</v>
      </c>
      <c r="P1170" s="5">
        <v>-2.72778070607204</v>
      </c>
      <c r="Q1170" s="222">
        <v>0.51441533120401017</v>
      </c>
      <c r="U1170" s="253" t="s">
        <v>7315</v>
      </c>
      <c r="V1170" s="74" t="s">
        <v>13522</v>
      </c>
      <c r="W1170" s="261" t="s">
        <v>16192</v>
      </c>
      <c r="X1170" s="74" t="s">
        <v>10095</v>
      </c>
      <c r="Y1170" s="4">
        <v>0.28941997306883599</v>
      </c>
      <c r="Z1170" s="216">
        <v>-1.65273882266076</v>
      </c>
      <c r="AA1170" s="222">
        <v>0.53847150122572607</v>
      </c>
      <c r="BZ1170" s="32"/>
    </row>
    <row r="1171" spans="1:78" ht="25" customHeight="1" x14ac:dyDescent="0.2">
      <c r="A1171" s="253" t="s">
        <v>7428</v>
      </c>
      <c r="B1171" s="74" t="s">
        <v>12482</v>
      </c>
      <c r="C1171" s="261" t="s">
        <v>14566</v>
      </c>
      <c r="D1171" s="74" t="s">
        <v>8603</v>
      </c>
      <c r="E1171" s="4">
        <v>0.36392474874086</v>
      </c>
      <c r="F1171" s="5">
        <v>-0.88535865029921501</v>
      </c>
      <c r="G1171" s="222">
        <v>0.4389884091675057</v>
      </c>
      <c r="K1171" s="253" t="s">
        <v>7829</v>
      </c>
      <c r="L1171" s="74" t="s">
        <v>13622</v>
      </c>
      <c r="M1171" s="261" t="s">
        <v>16130</v>
      </c>
      <c r="N1171" s="74" t="s">
        <v>10618</v>
      </c>
      <c r="O1171" s="26">
        <v>0.306801736062562</v>
      </c>
      <c r="P1171" s="5">
        <v>-3.2613855085847598</v>
      </c>
      <c r="Q1171" s="222">
        <v>0.513142187225476</v>
      </c>
      <c r="U1171" s="253" t="s">
        <v>2417</v>
      </c>
      <c r="V1171" s="74" t="s">
        <v>9491</v>
      </c>
      <c r="W1171" s="261" t="s">
        <v>15001</v>
      </c>
      <c r="X1171" s="74" t="s">
        <v>9492</v>
      </c>
      <c r="Y1171" s="4">
        <v>0.289803190299113</v>
      </c>
      <c r="Z1171" s="216">
        <v>1.3536575173599901</v>
      </c>
      <c r="AA1171" s="222">
        <v>0.53789683790668663</v>
      </c>
      <c r="BZ1171" s="32"/>
    </row>
    <row r="1172" spans="1:78" ht="25" customHeight="1" x14ac:dyDescent="0.2">
      <c r="A1172" s="253" t="s">
        <v>7519</v>
      </c>
      <c r="B1172" s="74" t="s">
        <v>13031</v>
      </c>
      <c r="C1172" s="261" t="s">
        <v>15707</v>
      </c>
      <c r="D1172" s="74" t="s">
        <v>9628</v>
      </c>
      <c r="E1172" s="4">
        <v>0.36510299469388002</v>
      </c>
      <c r="F1172" s="5">
        <v>0.28858770100457798</v>
      </c>
      <c r="G1172" s="222">
        <v>0.43758460481063088</v>
      </c>
      <c r="K1172" s="253" t="s">
        <v>1816</v>
      </c>
      <c r="L1172" s="74" t="s">
        <v>9446</v>
      </c>
      <c r="M1172" s="261" t="s">
        <v>15278</v>
      </c>
      <c r="N1172" s="74" t="s">
        <v>9447</v>
      </c>
      <c r="O1172" s="26">
        <v>0.30718114414601499</v>
      </c>
      <c r="P1172" s="5">
        <v>-0.63193702444023003</v>
      </c>
      <c r="Q1172" s="222">
        <v>0.5126054463380082</v>
      </c>
      <c r="U1172" s="253" t="s">
        <v>4591</v>
      </c>
      <c r="V1172" s="74" t="s">
        <v>9383</v>
      </c>
      <c r="W1172" s="261" t="s">
        <v>16111</v>
      </c>
      <c r="X1172" s="74" t="s">
        <v>9384</v>
      </c>
      <c r="Y1172" s="4">
        <v>0.29005378632135398</v>
      </c>
      <c r="Z1172" s="216">
        <v>-1.9410280833918101</v>
      </c>
      <c r="AA1172" s="222">
        <v>0.53752146094026299</v>
      </c>
      <c r="BZ1172" s="32"/>
    </row>
    <row r="1173" spans="1:78" ht="25" customHeight="1" x14ac:dyDescent="0.2">
      <c r="A1173" s="253" t="s">
        <v>7950</v>
      </c>
      <c r="B1173" s="74" t="s">
        <v>9527</v>
      </c>
      <c r="C1173" s="261" t="s">
        <v>15796</v>
      </c>
      <c r="D1173" s="74" t="s">
        <v>9528</v>
      </c>
      <c r="E1173" s="4">
        <v>0.366578283397127</v>
      </c>
      <c r="F1173" s="5">
        <v>2.4549595221061402</v>
      </c>
      <c r="G1173" s="222">
        <v>0.43583326681557111</v>
      </c>
      <c r="K1173" s="253" t="s">
        <v>7586</v>
      </c>
      <c r="L1173" s="74" t="s">
        <v>13005</v>
      </c>
      <c r="M1173" s="261" t="s">
        <v>15538</v>
      </c>
      <c r="N1173" s="74" t="s">
        <v>12777</v>
      </c>
      <c r="O1173" s="26">
        <v>0.30747412307185701</v>
      </c>
      <c r="P1173" s="5">
        <v>-1.13117742281943</v>
      </c>
      <c r="Q1173" s="222">
        <v>0.51219142844137711</v>
      </c>
      <c r="U1173" s="253" t="s">
        <v>4948</v>
      </c>
      <c r="V1173" s="74" t="s">
        <v>13509</v>
      </c>
      <c r="W1173" s="261" t="s">
        <v>16294</v>
      </c>
      <c r="X1173" s="74" t="s">
        <v>8376</v>
      </c>
      <c r="Y1173" s="4">
        <v>0.29027298637098198</v>
      </c>
      <c r="Z1173" s="216">
        <v>-3.4839007629372198</v>
      </c>
      <c r="AA1173" s="222">
        <v>0.53719337896647423</v>
      </c>
      <c r="BZ1173" s="32"/>
    </row>
    <row r="1174" spans="1:78" ht="25" customHeight="1" x14ac:dyDescent="0.2">
      <c r="A1174" s="253" t="s">
        <v>7541</v>
      </c>
      <c r="B1174" s="74" t="s">
        <v>13472</v>
      </c>
      <c r="C1174" s="261" t="s">
        <v>15384</v>
      </c>
      <c r="D1174" s="74" t="s">
        <v>13378</v>
      </c>
      <c r="E1174" s="4">
        <v>0.366797130280622</v>
      </c>
      <c r="F1174" s="5">
        <v>0.64687675791337695</v>
      </c>
      <c r="G1174" s="222">
        <v>0.43557407078872817</v>
      </c>
      <c r="K1174" s="253" t="s">
        <v>2226</v>
      </c>
      <c r="L1174" s="74" t="s">
        <v>12227</v>
      </c>
      <c r="M1174" s="261" t="s">
        <v>15163</v>
      </c>
      <c r="N1174" s="74" t="s">
        <v>12228</v>
      </c>
      <c r="O1174" s="26">
        <v>0.30771954380150901</v>
      </c>
      <c r="P1174" s="5">
        <v>-0.40266715714558199</v>
      </c>
      <c r="Q1174" s="222">
        <v>0.51184492008140492</v>
      </c>
      <c r="U1174" s="253" t="s">
        <v>7693</v>
      </c>
      <c r="V1174" s="74" t="s">
        <v>13092</v>
      </c>
      <c r="W1174" s="261" t="s">
        <v>15629</v>
      </c>
      <c r="X1174" s="74" t="s">
        <v>12422</v>
      </c>
      <c r="Y1174" s="4">
        <v>0.29037511877868999</v>
      </c>
      <c r="Z1174" s="216">
        <v>-2.1149729410750102</v>
      </c>
      <c r="AA1174" s="222">
        <v>0.5370405995423958</v>
      </c>
      <c r="BZ1174" s="32"/>
    </row>
    <row r="1175" spans="1:78" ht="25" customHeight="1" x14ac:dyDescent="0.2">
      <c r="A1175" s="253" t="s">
        <v>7587</v>
      </c>
      <c r="B1175" s="74" t="s">
        <v>12727</v>
      </c>
      <c r="C1175" s="261" t="s">
        <v>15921</v>
      </c>
      <c r="D1175" s="74" t="s">
        <v>12728</v>
      </c>
      <c r="E1175" s="4">
        <v>0.36696638507476997</v>
      </c>
      <c r="F1175" s="5">
        <v>1.5554645666353999</v>
      </c>
      <c r="G1175" s="222">
        <v>0.43537371625242438</v>
      </c>
      <c r="K1175" s="253" t="s">
        <v>5159</v>
      </c>
      <c r="L1175" s="74" t="s">
        <v>13163</v>
      </c>
      <c r="M1175" s="261" t="s">
        <v>15989</v>
      </c>
      <c r="N1175" s="74" t="s">
        <v>12474</v>
      </c>
      <c r="O1175" s="26">
        <v>0.30860723105309901</v>
      </c>
      <c r="P1175" s="5">
        <v>-2.5468676771881098</v>
      </c>
      <c r="Q1175" s="222">
        <v>0.51059390209118827</v>
      </c>
      <c r="U1175" s="253" t="s">
        <v>1645</v>
      </c>
      <c r="V1175" s="74" t="s">
        <v>10575</v>
      </c>
      <c r="W1175" s="261" t="s">
        <v>14427</v>
      </c>
      <c r="X1175" s="74" t="s">
        <v>10576</v>
      </c>
      <c r="Y1175" s="4">
        <v>0.29042502102677598</v>
      </c>
      <c r="Z1175" s="216">
        <v>3.3815289714702201</v>
      </c>
      <c r="AA1175" s="222">
        <v>0.53696597052788175</v>
      </c>
      <c r="BZ1175" s="32"/>
    </row>
    <row r="1176" spans="1:78" ht="25" customHeight="1" x14ac:dyDescent="0.2">
      <c r="A1176" s="253" t="s">
        <v>3579</v>
      </c>
      <c r="B1176" s="74" t="s">
        <v>8175</v>
      </c>
      <c r="C1176" s="261" t="s">
        <v>16300</v>
      </c>
      <c r="D1176" s="74" t="s">
        <v>8176</v>
      </c>
      <c r="E1176" s="4">
        <v>0.36733789957159602</v>
      </c>
      <c r="F1176" s="5">
        <v>-1.9597447157841199</v>
      </c>
      <c r="G1176" s="222">
        <v>0.43493426162017129</v>
      </c>
      <c r="K1176" s="253" t="s">
        <v>7436</v>
      </c>
      <c r="L1176" s="74" t="s">
        <v>13053</v>
      </c>
      <c r="M1176" s="261" t="s">
        <v>14445</v>
      </c>
      <c r="N1176" s="74" t="s">
        <v>13054</v>
      </c>
      <c r="O1176" s="26">
        <v>0.30867382330904403</v>
      </c>
      <c r="P1176" s="5">
        <v>2.3978625290784898</v>
      </c>
      <c r="Q1176" s="222">
        <v>0.51050019874746111</v>
      </c>
      <c r="U1176" s="253" t="s">
        <v>7956</v>
      </c>
      <c r="V1176" s="74" t="s">
        <v>11721</v>
      </c>
      <c r="W1176" s="261" t="s">
        <v>15258</v>
      </c>
      <c r="X1176" s="74" t="s">
        <v>11722</v>
      </c>
      <c r="Y1176" s="4">
        <v>0.29044232846927398</v>
      </c>
      <c r="Z1176" s="216">
        <v>-1.40313144589162</v>
      </c>
      <c r="AA1176" s="222">
        <v>0.53694009017230149</v>
      </c>
      <c r="BZ1176" s="32"/>
    </row>
    <row r="1177" spans="1:78" ht="25" customHeight="1" x14ac:dyDescent="0.2">
      <c r="A1177" s="253" t="s">
        <v>7484</v>
      </c>
      <c r="B1177" s="74" t="s">
        <v>12768</v>
      </c>
      <c r="C1177" s="261" t="s">
        <v>15182</v>
      </c>
      <c r="D1177" s="74" t="s">
        <v>12769</v>
      </c>
      <c r="E1177" s="4">
        <v>0.36746761234528902</v>
      </c>
      <c r="F1177" s="5">
        <v>0.87823502891748295</v>
      </c>
      <c r="G1177" s="222">
        <v>0.43478093249697125</v>
      </c>
      <c r="K1177" s="253" t="s">
        <v>7944</v>
      </c>
      <c r="L1177" s="74" t="s">
        <v>10408</v>
      </c>
      <c r="M1177" s="261" t="s">
        <v>15359</v>
      </c>
      <c r="N1177" s="74" t="s">
        <v>10409</v>
      </c>
      <c r="O1177" s="26">
        <v>0.30872211982435799</v>
      </c>
      <c r="P1177" s="5">
        <v>-0.80246901013159799</v>
      </c>
      <c r="Q1177" s="222">
        <v>0.51043225236597911</v>
      </c>
      <c r="U1177" s="253" t="s">
        <v>5194</v>
      </c>
      <c r="V1177" s="74" t="s">
        <v>12820</v>
      </c>
      <c r="W1177" s="261" t="s">
        <v>16223</v>
      </c>
      <c r="X1177" s="74" t="s">
        <v>10640</v>
      </c>
      <c r="Y1177" s="4">
        <v>0.29142413831029801</v>
      </c>
      <c r="Z1177" s="216">
        <v>-1.55672659416578</v>
      </c>
      <c r="AA1177" s="222">
        <v>0.53547447898744194</v>
      </c>
      <c r="BZ1177" s="32"/>
    </row>
    <row r="1178" spans="1:78" ht="25" customHeight="1" x14ac:dyDescent="0.2">
      <c r="A1178" s="253" t="s">
        <v>7719</v>
      </c>
      <c r="B1178" s="74" t="s">
        <v>13529</v>
      </c>
      <c r="C1178" s="261" t="s">
        <v>14856</v>
      </c>
      <c r="D1178" s="74" t="s">
        <v>10605</v>
      </c>
      <c r="E1178" s="4">
        <v>0.36746773691259998</v>
      </c>
      <c r="F1178" s="5">
        <v>1.3042487908529301</v>
      </c>
      <c r="G1178" s="222">
        <v>0.434780785276142</v>
      </c>
      <c r="K1178" s="253" t="s">
        <v>7561</v>
      </c>
      <c r="L1178" s="74" t="s">
        <v>13395</v>
      </c>
      <c r="M1178" s="261" t="s">
        <v>15388</v>
      </c>
      <c r="N1178" s="74" t="s">
        <v>12544</v>
      </c>
      <c r="O1178" s="26">
        <v>0.31151229023413401</v>
      </c>
      <c r="P1178" s="5">
        <v>-0.858473778633559</v>
      </c>
      <c r="Q1178" s="222">
        <v>0.50652481425177365</v>
      </c>
      <c r="U1178" s="253" t="s">
        <v>4951</v>
      </c>
      <c r="V1178" s="74" t="s">
        <v>13606</v>
      </c>
      <c r="W1178" s="261" t="s">
        <v>15699</v>
      </c>
      <c r="X1178" s="74" t="s">
        <v>12821</v>
      </c>
      <c r="Y1178" s="4">
        <v>0.29165886719749701</v>
      </c>
      <c r="Z1178" s="216">
        <v>-1.2760505845788499</v>
      </c>
      <c r="AA1178" s="222">
        <v>0.53512481533750622</v>
      </c>
      <c r="BZ1178" s="32"/>
    </row>
    <row r="1179" spans="1:78" ht="25" customHeight="1" x14ac:dyDescent="0.2">
      <c r="A1179" s="253" t="s">
        <v>1657</v>
      </c>
      <c r="B1179" s="74" t="s">
        <v>6775</v>
      </c>
      <c r="C1179" s="261" t="s">
        <v>16075</v>
      </c>
      <c r="D1179" s="74" t="s">
        <v>9647</v>
      </c>
      <c r="E1179" s="4">
        <v>0.36770770620392501</v>
      </c>
      <c r="F1179" s="5">
        <v>0.89788998247683904</v>
      </c>
      <c r="G1179" s="222">
        <v>0.43449726834497754</v>
      </c>
      <c r="K1179" s="253" t="s">
        <v>7942</v>
      </c>
      <c r="L1179" s="74" t="s">
        <v>13648</v>
      </c>
      <c r="M1179" s="261" t="s">
        <v>15373</v>
      </c>
      <c r="N1179" s="74" t="s">
        <v>13649</v>
      </c>
      <c r="O1179" s="26">
        <v>0.312363348687905</v>
      </c>
      <c r="P1179" s="5">
        <v>-0.83494795276648404</v>
      </c>
      <c r="Q1179" s="222">
        <v>0.50533992996888144</v>
      </c>
      <c r="U1179" s="253" t="s">
        <v>7414</v>
      </c>
      <c r="V1179" s="74" t="s">
        <v>11771</v>
      </c>
      <c r="W1179" s="261" t="s">
        <v>14349</v>
      </c>
      <c r="X1179" s="74" t="s">
        <v>11772</v>
      </c>
      <c r="Y1179" s="4">
        <v>0.29171045549854502</v>
      </c>
      <c r="Z1179" s="216">
        <v>-1.1502601302822799</v>
      </c>
      <c r="AA1179" s="222">
        <v>0.53504800459802215</v>
      </c>
      <c r="BZ1179" s="32"/>
    </row>
    <row r="1180" spans="1:78" ht="25" customHeight="1" x14ac:dyDescent="0.2">
      <c r="A1180" s="253" t="s">
        <v>4924</v>
      </c>
      <c r="B1180" s="74" t="s">
        <v>13635</v>
      </c>
      <c r="C1180" s="261" t="s">
        <v>14256</v>
      </c>
      <c r="D1180" s="74" t="s">
        <v>13636</v>
      </c>
      <c r="E1180" s="4">
        <v>0.36779737401152801</v>
      </c>
      <c r="F1180" s="5">
        <v>0.76666550333628503</v>
      </c>
      <c r="G1180" s="222">
        <v>0.43439137584936655</v>
      </c>
      <c r="K1180" s="253" t="s">
        <v>3416</v>
      </c>
      <c r="L1180" s="74" t="s">
        <v>9479</v>
      </c>
      <c r="M1180" s="261" t="s">
        <v>16019</v>
      </c>
      <c r="N1180" s="74" t="s">
        <v>9480</v>
      </c>
      <c r="O1180" s="26">
        <v>0.312981447777403</v>
      </c>
      <c r="P1180" s="5">
        <v>-2.6730274156826499</v>
      </c>
      <c r="Q1180" s="222">
        <v>0.5044814048391506</v>
      </c>
      <c r="U1180" s="253" t="s">
        <v>7671</v>
      </c>
      <c r="V1180" s="74" t="s">
        <v>13484</v>
      </c>
      <c r="W1180" s="261" t="s">
        <v>14843</v>
      </c>
      <c r="X1180" s="74" t="s">
        <v>8308</v>
      </c>
      <c r="Y1180" s="4">
        <v>0.29283078155674203</v>
      </c>
      <c r="Z1180" s="216">
        <v>-1.51693916155041</v>
      </c>
      <c r="AA1180" s="222">
        <v>0.53338327338688452</v>
      </c>
      <c r="BZ1180" s="32"/>
    </row>
    <row r="1181" spans="1:78" ht="25" customHeight="1" x14ac:dyDescent="0.2">
      <c r="A1181" s="253" t="s">
        <v>4977</v>
      </c>
      <c r="B1181" s="74" t="s">
        <v>11250</v>
      </c>
      <c r="C1181" s="261" t="s">
        <v>16269</v>
      </c>
      <c r="D1181" s="74" t="s">
        <v>11251</v>
      </c>
      <c r="E1181" s="4">
        <v>0.36785354608208998</v>
      </c>
      <c r="F1181" s="5">
        <v>1.1183746184955301</v>
      </c>
      <c r="G1181" s="222">
        <v>0.43432505303330471</v>
      </c>
      <c r="K1181" s="253" t="s">
        <v>7811</v>
      </c>
      <c r="L1181" s="74" t="s">
        <v>8617</v>
      </c>
      <c r="M1181" s="261" t="s">
        <v>15906</v>
      </c>
      <c r="N1181" s="74" t="s">
        <v>8618</v>
      </c>
      <c r="O1181" s="26">
        <v>0.31362913081299798</v>
      </c>
      <c r="P1181" s="5">
        <v>-2.1667494030879699</v>
      </c>
      <c r="Q1181" s="222">
        <v>0.50358360554189607</v>
      </c>
      <c r="U1181" s="253" t="s">
        <v>7460</v>
      </c>
      <c r="V1181" s="74" t="s">
        <v>13517</v>
      </c>
      <c r="W1181" s="261" t="s">
        <v>14729</v>
      </c>
      <c r="X1181" s="74" t="s">
        <v>8034</v>
      </c>
      <c r="Y1181" s="4">
        <v>0.29518808070637198</v>
      </c>
      <c r="Z1181" s="216">
        <v>-2.5736480317714601</v>
      </c>
      <c r="AA1181" s="222">
        <v>0.52990118271606623</v>
      </c>
      <c r="BZ1181" s="32"/>
    </row>
    <row r="1182" spans="1:78" ht="25" customHeight="1" x14ac:dyDescent="0.2">
      <c r="A1182" s="253" t="s">
        <v>5127</v>
      </c>
      <c r="B1182" s="74" t="s">
        <v>9997</v>
      </c>
      <c r="C1182" s="261" t="s">
        <v>14710</v>
      </c>
      <c r="D1182" s="74" t="s">
        <v>9998</v>
      </c>
      <c r="E1182" s="4">
        <v>0.36816580548551497</v>
      </c>
      <c r="F1182" s="5">
        <v>-2.4792344722127502</v>
      </c>
      <c r="G1182" s="222">
        <v>0.43395655037457048</v>
      </c>
      <c r="K1182" s="253" t="s">
        <v>3468</v>
      </c>
      <c r="L1182" s="74" t="s">
        <v>9121</v>
      </c>
      <c r="M1182" s="261" t="s">
        <v>15698</v>
      </c>
      <c r="N1182" s="74" t="s">
        <v>9122</v>
      </c>
      <c r="O1182" s="26">
        <v>0.31447584359879299</v>
      </c>
      <c r="P1182" s="5">
        <v>-1.4829482696418901</v>
      </c>
      <c r="Q1182" s="222">
        <v>0.50241270918427117</v>
      </c>
      <c r="U1182" s="253" t="s">
        <v>2014</v>
      </c>
      <c r="V1182" s="74" t="s">
        <v>11222</v>
      </c>
      <c r="W1182" s="261" t="s">
        <v>15420</v>
      </c>
      <c r="X1182" s="74" t="s">
        <v>11223</v>
      </c>
      <c r="Y1182" s="4">
        <v>0.29580532223358502</v>
      </c>
      <c r="Z1182" s="216">
        <v>-2.06132023519663</v>
      </c>
      <c r="AA1182" s="222">
        <v>0.52899401628948695</v>
      </c>
      <c r="BZ1182" s="32"/>
    </row>
    <row r="1183" spans="1:78" ht="25" customHeight="1" x14ac:dyDescent="0.2">
      <c r="A1183" s="253" t="s">
        <v>4469</v>
      </c>
      <c r="B1183" s="74" t="s">
        <v>12160</v>
      </c>
      <c r="C1183" s="261" t="s">
        <v>15518</v>
      </c>
      <c r="D1183" s="74" t="s">
        <v>12161</v>
      </c>
      <c r="E1183" s="4">
        <v>0.36854387487512502</v>
      </c>
      <c r="F1183" s="5">
        <v>-1.9020285198203399</v>
      </c>
      <c r="G1183" s="222">
        <v>0.43351080229096223</v>
      </c>
      <c r="K1183" s="253" t="s">
        <v>1703</v>
      </c>
      <c r="L1183" s="74" t="s">
        <v>9688</v>
      </c>
      <c r="M1183" s="261" t="s">
        <v>15739</v>
      </c>
      <c r="N1183" s="74" t="s">
        <v>9689</v>
      </c>
      <c r="O1183" s="26">
        <v>0.31520034959193999</v>
      </c>
      <c r="P1183" s="5">
        <v>-1.5708185959699601</v>
      </c>
      <c r="Q1183" s="222">
        <v>0.50141330950175178</v>
      </c>
      <c r="U1183" s="253" t="s">
        <v>2122</v>
      </c>
      <c r="V1183" s="74" t="s">
        <v>8192</v>
      </c>
      <c r="W1183" s="261" t="s">
        <v>14656</v>
      </c>
      <c r="X1183" s="74" t="s">
        <v>8193</v>
      </c>
      <c r="Y1183" s="4">
        <v>0.295836144544187</v>
      </c>
      <c r="Z1183" s="216">
        <v>1.8893334584985699</v>
      </c>
      <c r="AA1183" s="222">
        <v>0.5289487660486647</v>
      </c>
      <c r="BZ1183" s="32"/>
    </row>
    <row r="1184" spans="1:78" ht="25" customHeight="1" x14ac:dyDescent="0.2">
      <c r="A1184" s="253" t="s">
        <v>7539</v>
      </c>
      <c r="B1184" s="74" t="s">
        <v>12606</v>
      </c>
      <c r="C1184" s="261" t="s">
        <v>16170</v>
      </c>
      <c r="D1184" s="74" t="s">
        <v>12607</v>
      </c>
      <c r="E1184" s="4">
        <v>0.36862322993513302</v>
      </c>
      <c r="F1184" s="5">
        <v>2.3692286424037698</v>
      </c>
      <c r="G1184" s="222">
        <v>0.43341729984197663</v>
      </c>
      <c r="K1184" s="253" t="s">
        <v>3953</v>
      </c>
      <c r="L1184" s="74" t="s">
        <v>11680</v>
      </c>
      <c r="M1184" s="261" t="s">
        <v>15292</v>
      </c>
      <c r="N1184" s="74" t="s">
        <v>11681</v>
      </c>
      <c r="O1184" s="26">
        <v>0.31523930201231398</v>
      </c>
      <c r="P1184" s="5">
        <v>-0.66360514091182099</v>
      </c>
      <c r="Q1184" s="222">
        <v>0.501359642759174</v>
      </c>
      <c r="U1184" s="253" t="s">
        <v>5184</v>
      </c>
      <c r="V1184" s="74" t="s">
        <v>13271</v>
      </c>
      <c r="W1184" s="261" t="s">
        <v>15444</v>
      </c>
      <c r="X1184" s="74" t="s">
        <v>13272</v>
      </c>
      <c r="Y1184" s="4">
        <v>0.29700007053072802</v>
      </c>
      <c r="Z1184" s="216">
        <v>-1.1852547180630699</v>
      </c>
      <c r="AA1184" s="222">
        <v>0.52724344754776287</v>
      </c>
      <c r="BZ1184" s="32"/>
    </row>
    <row r="1185" spans="1:78" ht="25" customHeight="1" x14ac:dyDescent="0.2">
      <c r="A1185" s="253" t="s">
        <v>7275</v>
      </c>
      <c r="B1185" s="74" t="s">
        <v>11891</v>
      </c>
      <c r="C1185" s="261" t="s">
        <v>16172</v>
      </c>
      <c r="D1185" s="74" t="s">
        <v>11892</v>
      </c>
      <c r="E1185" s="4">
        <v>0.36922368511259701</v>
      </c>
      <c r="F1185" s="5">
        <v>-0.74586579167480604</v>
      </c>
      <c r="G1185" s="222">
        <v>0.43271044745172754</v>
      </c>
      <c r="K1185" s="253" t="s">
        <v>5177</v>
      </c>
      <c r="L1185" s="74" t="s">
        <v>13298</v>
      </c>
      <c r="M1185" s="261" t="s">
        <v>15923</v>
      </c>
      <c r="N1185" s="74" t="s">
        <v>10789</v>
      </c>
      <c r="O1185" s="26">
        <v>0.31546799278226501</v>
      </c>
      <c r="P1185" s="5">
        <v>-2.24821786550338</v>
      </c>
      <c r="Q1185" s="222">
        <v>0.50104469747592051</v>
      </c>
      <c r="U1185" s="253" t="s">
        <v>7464</v>
      </c>
      <c r="V1185" s="74" t="s">
        <v>13134</v>
      </c>
      <c r="W1185" s="261" t="s">
        <v>15133</v>
      </c>
      <c r="X1185" s="74" t="s">
        <v>8561</v>
      </c>
      <c r="Y1185" s="4">
        <v>0.29703855271304502</v>
      </c>
      <c r="Z1185" s="216">
        <v>-0.76139735171955503</v>
      </c>
      <c r="AA1185" s="222">
        <v>0.52718717982778207</v>
      </c>
      <c r="BZ1185" s="32"/>
    </row>
    <row r="1186" spans="1:78" ht="25" customHeight="1" x14ac:dyDescent="0.2">
      <c r="A1186" s="253" t="s">
        <v>7953</v>
      </c>
      <c r="B1186" s="74" t="s">
        <v>8550</v>
      </c>
      <c r="C1186" s="261" t="s">
        <v>15633</v>
      </c>
      <c r="D1186" s="74" t="s">
        <v>8551</v>
      </c>
      <c r="E1186" s="4">
        <v>0.36928535771236898</v>
      </c>
      <c r="F1186" s="5">
        <v>2.0662729260397099</v>
      </c>
      <c r="G1186" s="222">
        <v>0.43263791192873541</v>
      </c>
      <c r="K1186" s="253" t="s">
        <v>7661</v>
      </c>
      <c r="L1186" s="74" t="s">
        <v>12931</v>
      </c>
      <c r="M1186" s="261" t="s">
        <v>16078</v>
      </c>
      <c r="N1186" s="74" t="s">
        <v>12932</v>
      </c>
      <c r="O1186" s="26">
        <v>0.31596299772407099</v>
      </c>
      <c r="P1186" s="5">
        <v>-2.9866549388306201</v>
      </c>
      <c r="Q1186" s="222">
        <v>0.50036377442332192</v>
      </c>
      <c r="U1186" s="253" t="s">
        <v>5078</v>
      </c>
      <c r="V1186" s="74" t="s">
        <v>12618</v>
      </c>
      <c r="W1186" s="261" t="s">
        <v>14875</v>
      </c>
      <c r="X1186" s="74" t="s">
        <v>12616</v>
      </c>
      <c r="Y1186" s="4">
        <v>0.29729042477557899</v>
      </c>
      <c r="Z1186" s="216">
        <v>0.61584362169062201</v>
      </c>
      <c r="AA1186" s="222">
        <v>0.52681907846440945</v>
      </c>
      <c r="BZ1186" s="32"/>
    </row>
    <row r="1187" spans="1:78" ht="25" customHeight="1" x14ac:dyDescent="0.2">
      <c r="A1187" s="253" t="s">
        <v>2102</v>
      </c>
      <c r="B1187" s="74" t="s">
        <v>11271</v>
      </c>
      <c r="C1187" s="261" t="s">
        <v>14991</v>
      </c>
      <c r="D1187" s="74" t="s">
        <v>11272</v>
      </c>
      <c r="E1187" s="4">
        <v>0.36943144817018603</v>
      </c>
      <c r="F1187" s="5">
        <v>0.48065816373752301</v>
      </c>
      <c r="G1187" s="222">
        <v>0.43246613763035596</v>
      </c>
      <c r="K1187" s="253" t="s">
        <v>2949</v>
      </c>
      <c r="L1187" s="74" t="s">
        <v>10399</v>
      </c>
      <c r="M1187" s="261" t="s">
        <v>16250</v>
      </c>
      <c r="N1187" s="74" t="s">
        <v>10400</v>
      </c>
      <c r="O1187" s="26">
        <v>0.31605317218378998</v>
      </c>
      <c r="P1187" s="5">
        <v>-4.4147443444082297</v>
      </c>
      <c r="Q1187" s="222">
        <v>0.50023984635820296</v>
      </c>
      <c r="U1187" s="253" t="s">
        <v>7862</v>
      </c>
      <c r="V1187" s="74" t="s">
        <v>10054</v>
      </c>
      <c r="W1187" s="261" t="s">
        <v>14870</v>
      </c>
      <c r="X1187" s="74" t="s">
        <v>10055</v>
      </c>
      <c r="Y1187" s="4">
        <v>0.29788489074229402</v>
      </c>
      <c r="Z1187" s="216">
        <v>0.655335304030772</v>
      </c>
      <c r="AA1187" s="222">
        <v>0.52595152442396076</v>
      </c>
      <c r="BZ1187" s="32"/>
    </row>
    <row r="1188" spans="1:78" ht="25" customHeight="1" x14ac:dyDescent="0.2">
      <c r="A1188" s="253" t="s">
        <v>7916</v>
      </c>
      <c r="B1188" s="74" t="s">
        <v>8453</v>
      </c>
      <c r="C1188" s="261" t="s">
        <v>15483</v>
      </c>
      <c r="D1188" s="74" t="s">
        <v>8454</v>
      </c>
      <c r="E1188" s="4">
        <v>0.36945775025947902</v>
      </c>
      <c r="F1188" s="5">
        <v>-1.5691506887415001</v>
      </c>
      <c r="G1188" s="222">
        <v>0.43243521864474466</v>
      </c>
      <c r="K1188" s="253" t="s">
        <v>3194</v>
      </c>
      <c r="L1188" s="74" t="s">
        <v>10074</v>
      </c>
      <c r="M1188" s="261" t="s">
        <v>14722</v>
      </c>
      <c r="N1188" s="74" t="s">
        <v>10075</v>
      </c>
      <c r="O1188" s="26">
        <v>0.31607966654582498</v>
      </c>
      <c r="P1188" s="5">
        <v>1.2513773483847099</v>
      </c>
      <c r="Q1188" s="222">
        <v>0.50020344149348106</v>
      </c>
      <c r="U1188" s="253" t="s">
        <v>5055</v>
      </c>
      <c r="V1188" s="74" t="s">
        <v>9252</v>
      </c>
      <c r="W1188" s="261" t="s">
        <v>15018</v>
      </c>
      <c r="X1188" s="74" t="s">
        <v>9253</v>
      </c>
      <c r="Y1188" s="4">
        <v>0.29822274818060102</v>
      </c>
      <c r="Z1188" s="216">
        <v>0.81107331174556496</v>
      </c>
      <c r="AA1188" s="222">
        <v>0.52545923200139355</v>
      </c>
      <c r="BZ1188" s="32"/>
    </row>
    <row r="1189" spans="1:78" ht="25" customHeight="1" x14ac:dyDescent="0.2">
      <c r="A1189" s="253" t="s">
        <v>3307</v>
      </c>
      <c r="B1189" s="74" t="s">
        <v>11825</v>
      </c>
      <c r="C1189" s="261" t="s">
        <v>16176</v>
      </c>
      <c r="D1189" s="74" t="s">
        <v>11826</v>
      </c>
      <c r="E1189" s="4">
        <v>0.37078889713729501</v>
      </c>
      <c r="F1189" s="5">
        <v>2.2196436378685598</v>
      </c>
      <c r="G1189" s="222">
        <v>0.43087327879992132</v>
      </c>
      <c r="K1189" s="253" t="s">
        <v>7412</v>
      </c>
      <c r="L1189" s="74" t="s">
        <v>10847</v>
      </c>
      <c r="M1189" s="261" t="s">
        <v>14410</v>
      </c>
      <c r="N1189" s="74" t="s">
        <v>10848</v>
      </c>
      <c r="O1189" s="26">
        <v>0.31674540935443102</v>
      </c>
      <c r="P1189" s="5">
        <v>-2.4089579847390601</v>
      </c>
      <c r="Q1189" s="222">
        <v>0.49928967070335728</v>
      </c>
      <c r="U1189" s="253" t="s">
        <v>7853</v>
      </c>
      <c r="V1189" s="74" t="s">
        <v>12278</v>
      </c>
      <c r="W1189" s="261" t="s">
        <v>15511</v>
      </c>
      <c r="X1189" s="74" t="s">
        <v>12279</v>
      </c>
      <c r="Y1189" s="4">
        <v>0.29939290398186902</v>
      </c>
      <c r="Z1189" s="216">
        <v>-0.92214113366348704</v>
      </c>
      <c r="AA1189" s="222">
        <v>0.52375849723958789</v>
      </c>
      <c r="BZ1189" s="32"/>
    </row>
    <row r="1190" spans="1:78" ht="25" customHeight="1" x14ac:dyDescent="0.2">
      <c r="A1190" s="253" t="s">
        <v>2288</v>
      </c>
      <c r="B1190" s="74" t="s">
        <v>10033</v>
      </c>
      <c r="C1190" s="261" t="s">
        <v>16220</v>
      </c>
      <c r="D1190" s="74" t="s">
        <v>10034</v>
      </c>
      <c r="E1190" s="4">
        <v>0.37112183029214502</v>
      </c>
      <c r="F1190" s="5">
        <v>2.9843638904124998</v>
      </c>
      <c r="G1190" s="222">
        <v>0.43048349863809304</v>
      </c>
      <c r="K1190" s="253" t="s">
        <v>7629</v>
      </c>
      <c r="L1190" s="74" t="s">
        <v>13486</v>
      </c>
      <c r="M1190" s="261" t="s">
        <v>15358</v>
      </c>
      <c r="N1190" s="74" t="s">
        <v>12717</v>
      </c>
      <c r="O1190" s="26">
        <v>0.31697689677122498</v>
      </c>
      <c r="P1190" s="5">
        <v>-0.80048816808263501</v>
      </c>
      <c r="Q1190" s="222">
        <v>0.49897239068577443</v>
      </c>
      <c r="U1190" s="253" t="s">
        <v>1511</v>
      </c>
      <c r="V1190" s="74" t="s">
        <v>8653</v>
      </c>
      <c r="W1190" s="261" t="s">
        <v>15282</v>
      </c>
      <c r="X1190" s="74" t="s">
        <v>8654</v>
      </c>
      <c r="Y1190" s="4">
        <v>0.29967727035928399</v>
      </c>
      <c r="Z1190" s="216">
        <v>1.8936497339910801</v>
      </c>
      <c r="AA1190" s="222">
        <v>0.52334619576601982</v>
      </c>
      <c r="BZ1190" s="32"/>
    </row>
    <row r="1191" spans="1:78" ht="25" customHeight="1" x14ac:dyDescent="0.2">
      <c r="A1191" s="253" t="s">
        <v>944</v>
      </c>
      <c r="B1191" s="74" t="s">
        <v>12692</v>
      </c>
      <c r="C1191" s="261" t="s">
        <v>14426</v>
      </c>
      <c r="D1191" s="74" t="s">
        <v>9097</v>
      </c>
      <c r="E1191" s="4">
        <v>0.37118630067883601</v>
      </c>
      <c r="F1191" s="5">
        <v>4.0195338236900104</v>
      </c>
      <c r="G1191" s="222">
        <v>0.43040806060343256</v>
      </c>
      <c r="K1191" s="253" t="s">
        <v>3698</v>
      </c>
      <c r="L1191" s="74" t="s">
        <v>10050</v>
      </c>
      <c r="M1191" s="261" t="s">
        <v>14713</v>
      </c>
      <c r="N1191" s="74" t="s">
        <v>10051</v>
      </c>
      <c r="O1191" s="26">
        <v>0.31702631702058598</v>
      </c>
      <c r="P1191" s="5">
        <v>1.35518732860837</v>
      </c>
      <c r="Q1191" s="222">
        <v>0.4989046845884918</v>
      </c>
      <c r="U1191" s="253" t="s">
        <v>5105</v>
      </c>
      <c r="V1191" s="74" t="s">
        <v>9155</v>
      </c>
      <c r="W1191" s="261" t="s">
        <v>14997</v>
      </c>
      <c r="X1191" s="74" t="s">
        <v>9156</v>
      </c>
      <c r="Y1191" s="4">
        <v>0.29971782106304201</v>
      </c>
      <c r="Z1191" s="216">
        <v>0.57587252369016995</v>
      </c>
      <c r="AA1191" s="222">
        <v>0.52328743336653316</v>
      </c>
      <c r="BZ1191" s="32"/>
    </row>
    <row r="1192" spans="1:78" ht="25" customHeight="1" x14ac:dyDescent="0.2">
      <c r="A1192" s="253" t="s">
        <v>2306</v>
      </c>
      <c r="B1192" s="74" t="s">
        <v>10086</v>
      </c>
      <c r="C1192" s="261" t="s">
        <v>15164</v>
      </c>
      <c r="D1192" s="74" t="s">
        <v>10087</v>
      </c>
      <c r="E1192" s="4">
        <v>0.37143072679992301</v>
      </c>
      <c r="F1192" s="5">
        <v>0.85325056615498596</v>
      </c>
      <c r="G1192" s="222">
        <v>0.43012217187336982</v>
      </c>
      <c r="K1192" s="253" t="s">
        <v>1982</v>
      </c>
      <c r="L1192" s="74" t="s">
        <v>10027</v>
      </c>
      <c r="M1192" s="261" t="s">
        <v>15652</v>
      </c>
      <c r="N1192" s="74" t="s">
        <v>10028</v>
      </c>
      <c r="O1192" s="26">
        <v>0.31742390200433701</v>
      </c>
      <c r="P1192" s="5">
        <v>-1.38577062812658</v>
      </c>
      <c r="Q1192" s="222">
        <v>0.49836037399656352</v>
      </c>
      <c r="U1192" s="253" t="s">
        <v>3984</v>
      </c>
      <c r="V1192" s="74" t="s">
        <v>11360</v>
      </c>
      <c r="W1192" s="261" t="s">
        <v>16244</v>
      </c>
      <c r="X1192" s="74" t="s">
        <v>11361</v>
      </c>
      <c r="Y1192" s="4">
        <v>0.29974371401740801</v>
      </c>
      <c r="Z1192" s="216">
        <v>-2.9668853926184902</v>
      </c>
      <c r="AA1192" s="222">
        <v>0.52324991580602176</v>
      </c>
      <c r="BZ1192" s="32"/>
    </row>
    <row r="1193" spans="1:78" ht="25" customHeight="1" x14ac:dyDescent="0.2">
      <c r="A1193" s="253" t="s">
        <v>3947</v>
      </c>
      <c r="B1193" s="74" t="s">
        <v>10908</v>
      </c>
      <c r="C1193" s="261" t="s">
        <v>15828</v>
      </c>
      <c r="D1193" s="74" t="s">
        <v>10909</v>
      </c>
      <c r="E1193" s="4">
        <v>0.372180344213</v>
      </c>
      <c r="F1193" s="5">
        <v>1.1413880972111301</v>
      </c>
      <c r="G1193" s="222">
        <v>0.42924656679160872</v>
      </c>
      <c r="K1193" s="253" t="s">
        <v>5116</v>
      </c>
      <c r="L1193" s="74" t="s">
        <v>13079</v>
      </c>
      <c r="M1193" s="261" t="s">
        <v>15226</v>
      </c>
      <c r="N1193" s="74" t="s">
        <v>9917</v>
      </c>
      <c r="O1193" s="26">
        <v>0.31752938111287998</v>
      </c>
      <c r="P1193" s="5">
        <v>-0.52183924384505198</v>
      </c>
      <c r="Q1193" s="222">
        <v>0.49821608308119797</v>
      </c>
      <c r="U1193" s="253" t="s">
        <v>4150</v>
      </c>
      <c r="V1193" s="74" t="s">
        <v>10519</v>
      </c>
      <c r="W1193" s="261" t="s">
        <v>16254</v>
      </c>
      <c r="X1193" s="74" t="s">
        <v>10520</v>
      </c>
      <c r="Y1193" s="4">
        <v>0.29984929088108703</v>
      </c>
      <c r="Z1193" s="216">
        <v>-2.7382075827482</v>
      </c>
      <c r="AA1193" s="222">
        <v>0.52309697389572019</v>
      </c>
      <c r="BZ1193" s="32"/>
    </row>
    <row r="1194" spans="1:78" ht="25" customHeight="1" x14ac:dyDescent="0.2">
      <c r="A1194" s="253" t="s">
        <v>7806</v>
      </c>
      <c r="B1194" s="74" t="s">
        <v>8147</v>
      </c>
      <c r="C1194" s="261" t="s">
        <v>15731</v>
      </c>
      <c r="D1194" s="74" t="s">
        <v>8148</v>
      </c>
      <c r="E1194" s="4">
        <v>0.37313854495356802</v>
      </c>
      <c r="F1194" s="5">
        <v>1.89662787375574</v>
      </c>
      <c r="G1194" s="222">
        <v>0.42812988632233889</v>
      </c>
      <c r="K1194" s="253" t="s">
        <v>4039</v>
      </c>
      <c r="L1194" s="74" t="s">
        <v>8805</v>
      </c>
      <c r="M1194" s="261" t="s">
        <v>14651</v>
      </c>
      <c r="N1194" s="74" t="s">
        <v>8806</v>
      </c>
      <c r="O1194" s="26">
        <v>0.31755094348724</v>
      </c>
      <c r="P1194" s="5">
        <v>2.4519141231082502</v>
      </c>
      <c r="Q1194" s="222">
        <v>0.49818659257474657</v>
      </c>
      <c r="U1194" s="253" t="s">
        <v>1935</v>
      </c>
      <c r="V1194" s="74" t="s">
        <v>10523</v>
      </c>
      <c r="W1194" s="261" t="s">
        <v>16199</v>
      </c>
      <c r="X1194" s="74" t="s">
        <v>10524</v>
      </c>
      <c r="Y1194" s="4">
        <v>0.29994498323615598</v>
      </c>
      <c r="Z1194" s="216">
        <v>-2.39636943075207</v>
      </c>
      <c r="AA1194" s="222">
        <v>0.52295839750740591</v>
      </c>
      <c r="BZ1194" s="32"/>
    </row>
    <row r="1195" spans="1:78" ht="25" customHeight="1" x14ac:dyDescent="0.2">
      <c r="A1195" s="253" t="s">
        <v>3150</v>
      </c>
      <c r="B1195" s="74" t="s">
        <v>9825</v>
      </c>
      <c r="C1195" s="261" t="s">
        <v>16278</v>
      </c>
      <c r="D1195" s="74" t="s">
        <v>9826</v>
      </c>
      <c r="E1195" s="4">
        <v>0.37335806368207403</v>
      </c>
      <c r="F1195" s="5">
        <v>2.60684213403289</v>
      </c>
      <c r="G1195" s="222">
        <v>0.42787446446479865</v>
      </c>
      <c r="K1195" s="253" t="s">
        <v>7553</v>
      </c>
      <c r="L1195" s="74" t="s">
        <v>13284</v>
      </c>
      <c r="M1195" s="261" t="s">
        <v>15869</v>
      </c>
      <c r="N1195" s="74" t="s">
        <v>12753</v>
      </c>
      <c r="O1195" s="26">
        <v>0.31790649267152998</v>
      </c>
      <c r="P1195" s="5">
        <v>-2.00663783477696</v>
      </c>
      <c r="Q1195" s="222">
        <v>0.49770060230660457</v>
      </c>
      <c r="U1195" s="253" t="s">
        <v>5165</v>
      </c>
      <c r="V1195" s="74" t="s">
        <v>12230</v>
      </c>
      <c r="W1195" s="261" t="s">
        <v>15118</v>
      </c>
      <c r="X1195" s="74" t="s">
        <v>12231</v>
      </c>
      <c r="Y1195" s="4">
        <v>0.30021856386503698</v>
      </c>
      <c r="Z1195" s="216">
        <v>-0.60546336472497098</v>
      </c>
      <c r="AA1195" s="222">
        <v>0.52256245687994807</v>
      </c>
      <c r="BZ1195" s="32"/>
    </row>
    <row r="1196" spans="1:78" ht="25" customHeight="1" x14ac:dyDescent="0.2">
      <c r="A1196" s="253" t="s">
        <v>7332</v>
      </c>
      <c r="B1196" s="74" t="s">
        <v>12423</v>
      </c>
      <c r="C1196" s="261" t="s">
        <v>14220</v>
      </c>
      <c r="D1196" s="74" t="s">
        <v>8201</v>
      </c>
      <c r="E1196" s="4">
        <v>0.37338430548134599</v>
      </c>
      <c r="F1196" s="5">
        <v>0.55634975707267997</v>
      </c>
      <c r="G1196" s="222">
        <v>0.42784394076855653</v>
      </c>
      <c r="K1196" s="253" t="s">
        <v>7721</v>
      </c>
      <c r="L1196" s="74" t="s">
        <v>13178</v>
      </c>
      <c r="M1196" s="261" t="s">
        <v>14633</v>
      </c>
      <c r="N1196" s="74" t="s">
        <v>10426</v>
      </c>
      <c r="O1196" s="26">
        <v>0.318026158174048</v>
      </c>
      <c r="P1196" s="5">
        <v>3.0204650556193502</v>
      </c>
      <c r="Q1196" s="222">
        <v>0.4975371571117021</v>
      </c>
      <c r="U1196" s="253" t="s">
        <v>5176</v>
      </c>
      <c r="V1196" s="74" t="s">
        <v>12406</v>
      </c>
      <c r="W1196" s="261" t="s">
        <v>15750</v>
      </c>
      <c r="X1196" s="74" t="s">
        <v>9608</v>
      </c>
      <c r="Y1196" s="4">
        <v>0.30023843990533799</v>
      </c>
      <c r="Z1196" s="216">
        <v>-1.8955392079484701</v>
      </c>
      <c r="AA1196" s="222">
        <v>0.52253370526384979</v>
      </c>
      <c r="BZ1196" s="32"/>
    </row>
    <row r="1197" spans="1:78" ht="25" customHeight="1" x14ac:dyDescent="0.2">
      <c r="A1197" s="253" t="s">
        <v>7825</v>
      </c>
      <c r="B1197" s="74" t="s">
        <v>13567</v>
      </c>
      <c r="C1197" s="261" t="s">
        <v>15579</v>
      </c>
      <c r="D1197" s="74" t="s">
        <v>12641</v>
      </c>
      <c r="E1197" s="4">
        <v>0.373873813140077</v>
      </c>
      <c r="F1197" s="5">
        <v>2.13794913838393</v>
      </c>
      <c r="G1197" s="222">
        <v>0.42727495262336962</v>
      </c>
      <c r="K1197" s="253" t="s">
        <v>7856</v>
      </c>
      <c r="L1197" s="74" t="s">
        <v>12610</v>
      </c>
      <c r="M1197" s="261" t="s">
        <v>15899</v>
      </c>
      <c r="N1197" s="74" t="s">
        <v>8640</v>
      </c>
      <c r="O1197" s="26">
        <v>0.31983253694533698</v>
      </c>
      <c r="P1197" s="5">
        <v>-2.1399488722791999</v>
      </c>
      <c r="Q1197" s="222">
        <v>0.49507735704684708</v>
      </c>
      <c r="U1197" s="253" t="s">
        <v>4999</v>
      </c>
      <c r="V1197" s="74" t="s">
        <v>8246</v>
      </c>
      <c r="W1197" s="261" t="s">
        <v>16032</v>
      </c>
      <c r="X1197" s="74" t="s">
        <v>8247</v>
      </c>
      <c r="Y1197" s="4">
        <v>0.30071581696271399</v>
      </c>
      <c r="Z1197" s="216">
        <v>-3.17595536084518</v>
      </c>
      <c r="AA1197" s="222">
        <v>0.52184372840439974</v>
      </c>
      <c r="BZ1197" s="32"/>
    </row>
    <row r="1198" spans="1:78" ht="25" customHeight="1" x14ac:dyDescent="0.2">
      <c r="A1198" s="253" t="s">
        <v>7574</v>
      </c>
      <c r="B1198" s="74" t="s">
        <v>13444</v>
      </c>
      <c r="C1198" s="261" t="s">
        <v>15981</v>
      </c>
      <c r="D1198" s="74" t="s">
        <v>12880</v>
      </c>
      <c r="E1198" s="4">
        <v>0.37416151076736498</v>
      </c>
      <c r="F1198" s="5">
        <v>2.2090162645465701</v>
      </c>
      <c r="G1198" s="222">
        <v>0.42694088952726922</v>
      </c>
      <c r="K1198" s="253" t="s">
        <v>2091</v>
      </c>
      <c r="L1198" s="74" t="s">
        <v>10680</v>
      </c>
      <c r="M1198" s="261" t="s">
        <v>15422</v>
      </c>
      <c r="N1198" s="74" t="s">
        <v>10681</v>
      </c>
      <c r="O1198" s="26">
        <v>0.31983690633484402</v>
      </c>
      <c r="P1198" s="5">
        <v>-0.92500912702582505</v>
      </c>
      <c r="Q1198" s="222">
        <v>0.49507142397697118</v>
      </c>
      <c r="U1198" s="253" t="s">
        <v>7568</v>
      </c>
      <c r="V1198" s="74" t="s">
        <v>12398</v>
      </c>
      <c r="W1198" s="261" t="s">
        <v>15389</v>
      </c>
      <c r="X1198" s="74" t="s">
        <v>12399</v>
      </c>
      <c r="Y1198" s="4">
        <v>0.30082261057583898</v>
      </c>
      <c r="Z1198" s="216">
        <v>-2.0982539811142602</v>
      </c>
      <c r="AA1198" s="222">
        <v>0.52168952419982462</v>
      </c>
      <c r="BZ1198" s="32"/>
    </row>
    <row r="1199" spans="1:78" ht="25" customHeight="1" x14ac:dyDescent="0.2">
      <c r="A1199" s="253" t="s">
        <v>7747</v>
      </c>
      <c r="B1199" s="74" t="s">
        <v>13463</v>
      </c>
      <c r="C1199" s="261" t="s">
        <v>15902</v>
      </c>
      <c r="D1199" s="74" t="s">
        <v>13464</v>
      </c>
      <c r="E1199" s="4">
        <v>0.37436054643816502</v>
      </c>
      <c r="F1199" s="5">
        <v>2.4197852184370698</v>
      </c>
      <c r="G1199" s="222">
        <v>0.42670992747415259</v>
      </c>
      <c r="K1199" s="253" t="s">
        <v>2812</v>
      </c>
      <c r="L1199" s="74" t="s">
        <v>8239</v>
      </c>
      <c r="M1199" s="261" t="s">
        <v>15832</v>
      </c>
      <c r="N1199" s="74" t="s">
        <v>8240</v>
      </c>
      <c r="O1199" s="26">
        <v>0.32045876743887802</v>
      </c>
      <c r="P1199" s="5">
        <v>-1.85287827228739</v>
      </c>
      <c r="Q1199" s="222">
        <v>0.49422784204453329</v>
      </c>
      <c r="U1199" s="253" t="s">
        <v>7364</v>
      </c>
      <c r="V1199" s="74" t="s">
        <v>12934</v>
      </c>
      <c r="W1199" s="261" t="s">
        <v>14210</v>
      </c>
      <c r="X1199" s="74" t="s">
        <v>8564</v>
      </c>
      <c r="Y1199" s="4">
        <v>0.30175835419853803</v>
      </c>
      <c r="Z1199" s="216">
        <v>-0.63162591317380401</v>
      </c>
      <c r="AA1199" s="222">
        <v>0.52034069759481505</v>
      </c>
      <c r="BZ1199" s="32"/>
    </row>
    <row r="1200" spans="1:78" ht="25" customHeight="1" x14ac:dyDescent="0.2">
      <c r="A1200" s="253" t="s">
        <v>7430</v>
      </c>
      <c r="B1200" s="74" t="s">
        <v>13396</v>
      </c>
      <c r="C1200" s="261" t="s">
        <v>14568</v>
      </c>
      <c r="D1200" s="74" t="s">
        <v>13397</v>
      </c>
      <c r="E1200" s="4">
        <v>0.37464075279189901</v>
      </c>
      <c r="F1200" s="5">
        <v>-2.5024031628158498</v>
      </c>
      <c r="G1200" s="222">
        <v>0.42638498256678553</v>
      </c>
      <c r="K1200" s="253" t="s">
        <v>5023</v>
      </c>
      <c r="L1200" s="74" t="s">
        <v>12679</v>
      </c>
      <c r="M1200" s="261" t="s">
        <v>14383</v>
      </c>
      <c r="N1200" s="74" t="s">
        <v>11940</v>
      </c>
      <c r="O1200" s="26">
        <v>0.32092913856155703</v>
      </c>
      <c r="P1200" s="5">
        <v>-0.86361058100931498</v>
      </c>
      <c r="Q1200" s="222">
        <v>0.49359084961690208</v>
      </c>
      <c r="U1200" s="253" t="s">
        <v>5199</v>
      </c>
      <c r="V1200" s="74" t="s">
        <v>12765</v>
      </c>
      <c r="W1200" s="261" t="s">
        <v>15844</v>
      </c>
      <c r="X1200" s="74" t="s">
        <v>12702</v>
      </c>
      <c r="Y1200" s="4">
        <v>0.302610887302664</v>
      </c>
      <c r="Z1200" s="216">
        <v>-2.5477651784159501</v>
      </c>
      <c r="AA1200" s="222">
        <v>0.51911545103057266</v>
      </c>
      <c r="BZ1200" s="32"/>
    </row>
    <row r="1201" spans="1:78" ht="25" customHeight="1" x14ac:dyDescent="0.2">
      <c r="A1201" s="253" t="s">
        <v>4563</v>
      </c>
      <c r="B1201" s="74" t="s">
        <v>11219</v>
      </c>
      <c r="C1201" s="261" t="s">
        <v>16190</v>
      </c>
      <c r="D1201" s="74" t="s">
        <v>11220</v>
      </c>
      <c r="E1201" s="4">
        <v>0.37467149360429902</v>
      </c>
      <c r="F1201" s="5">
        <v>1.9036298714119999</v>
      </c>
      <c r="G1201" s="222">
        <v>0.4263493483828622</v>
      </c>
      <c r="K1201" s="253" t="s">
        <v>7894</v>
      </c>
      <c r="L1201" s="74" t="s">
        <v>8972</v>
      </c>
      <c r="M1201" s="261" t="s">
        <v>15835</v>
      </c>
      <c r="N1201" s="74" t="s">
        <v>8973</v>
      </c>
      <c r="O1201" s="26">
        <v>0.32105524912811501</v>
      </c>
      <c r="P1201" s="5">
        <v>-1.86142336489723</v>
      </c>
      <c r="Q1201" s="222">
        <v>0.49342022514403161</v>
      </c>
      <c r="U1201" s="253" t="s">
        <v>3488</v>
      </c>
      <c r="V1201" s="74" t="s">
        <v>10305</v>
      </c>
      <c r="W1201" s="261" t="s">
        <v>14365</v>
      </c>
      <c r="X1201" s="74" t="s">
        <v>10306</v>
      </c>
      <c r="Y1201" s="4">
        <v>0.302808659463773</v>
      </c>
      <c r="Z1201" s="216">
        <v>1.0992849281124499</v>
      </c>
      <c r="AA1201" s="222">
        <v>0.51883170941120238</v>
      </c>
      <c r="BZ1201" s="32"/>
    </row>
    <row r="1202" spans="1:78" ht="25" customHeight="1" x14ac:dyDescent="0.2">
      <c r="A1202" s="253" t="s">
        <v>1529</v>
      </c>
      <c r="B1202" s="74" t="s">
        <v>9312</v>
      </c>
      <c r="C1202" s="261" t="s">
        <v>15901</v>
      </c>
      <c r="D1202" s="74" t="s">
        <v>9313</v>
      </c>
      <c r="E1202" s="4">
        <v>0.37490717581242999</v>
      </c>
      <c r="F1202" s="5">
        <v>0.73175986522702297</v>
      </c>
      <c r="G1202" s="222">
        <v>0.42607624699931657</v>
      </c>
      <c r="K1202" s="253" t="s">
        <v>1566</v>
      </c>
      <c r="L1202" s="74" t="s">
        <v>8790</v>
      </c>
      <c r="M1202" s="261" t="s">
        <v>15648</v>
      </c>
      <c r="N1202" s="74" t="s">
        <v>8791</v>
      </c>
      <c r="O1202" s="26">
        <v>0.32129450670841703</v>
      </c>
      <c r="P1202" s="5">
        <v>-1.3767849483738399</v>
      </c>
      <c r="Q1202" s="222">
        <v>0.49309669967915887</v>
      </c>
      <c r="U1202" s="253" t="s">
        <v>3974</v>
      </c>
      <c r="V1202" s="74" t="s">
        <v>9655</v>
      </c>
      <c r="W1202" s="261" t="s">
        <v>14756</v>
      </c>
      <c r="X1202" s="74" t="s">
        <v>9656</v>
      </c>
      <c r="Y1202" s="4">
        <v>0.303727437458511</v>
      </c>
      <c r="Z1202" s="216">
        <v>-0.63028780217685598</v>
      </c>
      <c r="AA1202" s="222">
        <v>0.51751597397375071</v>
      </c>
      <c r="BZ1202" s="32"/>
    </row>
    <row r="1203" spans="1:78" ht="25" customHeight="1" x14ac:dyDescent="0.2">
      <c r="A1203" s="253" t="s">
        <v>4960</v>
      </c>
      <c r="B1203" s="74" t="s">
        <v>13280</v>
      </c>
      <c r="C1203" s="261" t="s">
        <v>16264</v>
      </c>
      <c r="D1203" s="74" t="s">
        <v>12856</v>
      </c>
      <c r="E1203" s="4">
        <v>0.37532567961351099</v>
      </c>
      <c r="F1203" s="5">
        <v>1.9193763084234501</v>
      </c>
      <c r="G1203" s="222">
        <v>0.42559172033801934</v>
      </c>
      <c r="K1203" s="253" t="s">
        <v>3541</v>
      </c>
      <c r="L1203" s="74" t="s">
        <v>11209</v>
      </c>
      <c r="M1203" s="261" t="s">
        <v>15429</v>
      </c>
      <c r="N1203" s="74" t="s">
        <v>11210</v>
      </c>
      <c r="O1203" s="26">
        <v>0.32132863681601698</v>
      </c>
      <c r="P1203" s="5">
        <v>-0.940943710314318</v>
      </c>
      <c r="Q1203" s="222">
        <v>0.49305056838880396</v>
      </c>
      <c r="U1203" s="253" t="s">
        <v>7413</v>
      </c>
      <c r="V1203" s="74" t="s">
        <v>13466</v>
      </c>
      <c r="W1203" s="261" t="s">
        <v>14340</v>
      </c>
      <c r="X1203" s="74" t="s">
        <v>13199</v>
      </c>
      <c r="Y1203" s="4">
        <v>0.30433301186232198</v>
      </c>
      <c r="Z1203" s="216">
        <v>-2.6607882166674899</v>
      </c>
      <c r="AA1203" s="222">
        <v>0.51665093593616329</v>
      </c>
      <c r="BZ1203" s="32"/>
    </row>
    <row r="1204" spans="1:78" ht="25" customHeight="1" x14ac:dyDescent="0.2">
      <c r="A1204" s="253" t="s">
        <v>7770</v>
      </c>
      <c r="B1204" s="74" t="s">
        <v>10729</v>
      </c>
      <c r="C1204" s="261" t="s">
        <v>15236</v>
      </c>
      <c r="D1204" s="74" t="s">
        <v>10730</v>
      </c>
      <c r="E1204" s="4">
        <v>0.37555780399426397</v>
      </c>
      <c r="F1204" s="5">
        <v>-0.86964808495993395</v>
      </c>
      <c r="G1204" s="222">
        <v>0.42532320906273285</v>
      </c>
      <c r="K1204" s="253" t="s">
        <v>4075</v>
      </c>
      <c r="L1204" s="74" t="s">
        <v>12029</v>
      </c>
      <c r="M1204" s="261" t="s">
        <v>14714</v>
      </c>
      <c r="N1204" s="74" t="s">
        <v>12030</v>
      </c>
      <c r="O1204" s="26">
        <v>0.32134250848129697</v>
      </c>
      <c r="P1204" s="5">
        <v>1.3396699086592601</v>
      </c>
      <c r="Q1204" s="222">
        <v>0.4930318204249941</v>
      </c>
      <c r="U1204" s="253" t="s">
        <v>7932</v>
      </c>
      <c r="V1204" s="74" t="s">
        <v>13410</v>
      </c>
      <c r="W1204" s="261" t="s">
        <v>16062</v>
      </c>
      <c r="X1204" s="74" t="s">
        <v>13411</v>
      </c>
      <c r="Y1204" s="4">
        <v>0.30434369859217297</v>
      </c>
      <c r="Z1204" s="216">
        <v>-2.1764357355195001</v>
      </c>
      <c r="AA1204" s="222">
        <v>0.51663568584453123</v>
      </c>
      <c r="BZ1204" s="32"/>
    </row>
    <row r="1205" spans="1:78" ht="25" customHeight="1" x14ac:dyDescent="0.2">
      <c r="A1205" s="253" t="s">
        <v>2054</v>
      </c>
      <c r="B1205" s="74" t="s">
        <v>9652</v>
      </c>
      <c r="C1205" s="261" t="s">
        <v>15500</v>
      </c>
      <c r="D1205" s="74" t="s">
        <v>9653</v>
      </c>
      <c r="E1205" s="4">
        <v>0.375984758271661</v>
      </c>
      <c r="F1205" s="5">
        <v>0.34908599745218299</v>
      </c>
      <c r="G1205" s="222">
        <v>0.42482976021244423</v>
      </c>
      <c r="K1205" s="253" t="s">
        <v>3671</v>
      </c>
      <c r="L1205" s="74" t="s">
        <v>9455</v>
      </c>
      <c r="M1205" s="261" t="s">
        <v>14730</v>
      </c>
      <c r="N1205" s="74" t="s">
        <v>9456</v>
      </c>
      <c r="O1205" s="26">
        <v>0.32221428150687298</v>
      </c>
      <c r="P1205" s="5">
        <v>1.1697687928104099</v>
      </c>
      <c r="Q1205" s="222">
        <v>0.49185521425146217</v>
      </c>
      <c r="U1205" s="253" t="s">
        <v>7548</v>
      </c>
      <c r="V1205" s="74" t="s">
        <v>12879</v>
      </c>
      <c r="W1205" s="261" t="s">
        <v>14627</v>
      </c>
      <c r="X1205" s="74" t="s">
        <v>12077</v>
      </c>
      <c r="Y1205" s="4">
        <v>0.304768021170438</v>
      </c>
      <c r="Z1205" s="216">
        <v>-3.0126677648556699</v>
      </c>
      <c r="AA1205" s="222">
        <v>0.51603060477937301</v>
      </c>
      <c r="BZ1205" s="32"/>
    </row>
    <row r="1206" spans="1:78" ht="25" customHeight="1" x14ac:dyDescent="0.2">
      <c r="A1206" s="253" t="s">
        <v>2727</v>
      </c>
      <c r="B1206" s="74" t="s">
        <v>8325</v>
      </c>
      <c r="C1206" s="261" t="s">
        <v>14851</v>
      </c>
      <c r="D1206" s="74" t="s">
        <v>8326</v>
      </c>
      <c r="E1206" s="4">
        <v>0.37599955663757001</v>
      </c>
      <c r="F1206" s="5">
        <v>-1.8812835939636701</v>
      </c>
      <c r="G1206" s="222">
        <v>0.42481266717332394</v>
      </c>
      <c r="K1206" s="253" t="s">
        <v>7619</v>
      </c>
      <c r="L1206" s="74" t="s">
        <v>13085</v>
      </c>
      <c r="M1206" s="261" t="s">
        <v>16106</v>
      </c>
      <c r="N1206" s="74" t="s">
        <v>11234</v>
      </c>
      <c r="O1206" s="26">
        <v>0.32281086645808899</v>
      </c>
      <c r="P1206" s="5">
        <v>-3.1044307601356902</v>
      </c>
      <c r="Q1206" s="222">
        <v>0.49105185448480171</v>
      </c>
      <c r="U1206" s="253" t="s">
        <v>7939</v>
      </c>
      <c r="V1206" s="74" t="s">
        <v>8361</v>
      </c>
      <c r="W1206" s="261" t="s">
        <v>15348</v>
      </c>
      <c r="X1206" s="74" t="s">
        <v>8362</v>
      </c>
      <c r="Y1206" s="4">
        <v>0.30596638893634898</v>
      </c>
      <c r="Z1206" s="216">
        <v>-0.827205856933803</v>
      </c>
      <c r="AA1206" s="222">
        <v>0.51432627907791839</v>
      </c>
      <c r="BZ1206" s="32"/>
    </row>
    <row r="1207" spans="1:78" ht="25" customHeight="1" x14ac:dyDescent="0.2">
      <c r="A1207" s="253" t="s">
        <v>3737</v>
      </c>
      <c r="B1207" s="74" t="s">
        <v>9072</v>
      </c>
      <c r="C1207" s="261" t="s">
        <v>14206</v>
      </c>
      <c r="D1207" s="74" t="s">
        <v>9073</v>
      </c>
      <c r="E1207" s="4">
        <v>0.37652625430092801</v>
      </c>
      <c r="F1207" s="5">
        <v>2.3906221368335698</v>
      </c>
      <c r="G1207" s="222">
        <v>0.42420473606224712</v>
      </c>
      <c r="K1207" s="253" t="s">
        <v>7624</v>
      </c>
      <c r="L1207" s="74" t="s">
        <v>13063</v>
      </c>
      <c r="M1207" s="261" t="s">
        <v>15908</v>
      </c>
      <c r="N1207" s="74" t="s">
        <v>8847</v>
      </c>
      <c r="O1207" s="26">
        <v>0.32331136046674003</v>
      </c>
      <c r="P1207" s="5">
        <v>-2.1749532041811102</v>
      </c>
      <c r="Q1207" s="222">
        <v>0.4903790349450951</v>
      </c>
      <c r="U1207" s="253" t="s">
        <v>4456</v>
      </c>
      <c r="V1207" s="74" t="s">
        <v>10024</v>
      </c>
      <c r="W1207" s="261" t="s">
        <v>15054</v>
      </c>
      <c r="X1207" s="74" t="s">
        <v>10025</v>
      </c>
      <c r="Y1207" s="4">
        <v>0.30612476822548901</v>
      </c>
      <c r="Z1207" s="216">
        <v>-0.54049637147720098</v>
      </c>
      <c r="AA1207" s="222">
        <v>0.51410153068202502</v>
      </c>
      <c r="BZ1207" s="32"/>
    </row>
    <row r="1208" spans="1:78" ht="25" customHeight="1" x14ac:dyDescent="0.2">
      <c r="A1208" s="253" t="s">
        <v>7676</v>
      </c>
      <c r="B1208" s="74" t="s">
        <v>12758</v>
      </c>
      <c r="C1208" s="261" t="s">
        <v>14657</v>
      </c>
      <c r="D1208" s="74" t="s">
        <v>8720</v>
      </c>
      <c r="E1208" s="4">
        <v>0.37670822076066801</v>
      </c>
      <c r="F1208" s="5">
        <v>-0.54125134996106306</v>
      </c>
      <c r="G1208" s="222">
        <v>0.42399490224950914</v>
      </c>
      <c r="K1208" s="253" t="s">
        <v>7750</v>
      </c>
      <c r="L1208" s="74" t="s">
        <v>11747</v>
      </c>
      <c r="M1208" s="261" t="s">
        <v>15363</v>
      </c>
      <c r="N1208" s="74" t="s">
        <v>11748</v>
      </c>
      <c r="O1208" s="26">
        <v>0.32411470694690397</v>
      </c>
      <c r="P1208" s="5">
        <v>-0.81489108445327696</v>
      </c>
      <c r="Q1208" s="222">
        <v>0.48930126208419517</v>
      </c>
      <c r="U1208" s="253" t="s">
        <v>4324</v>
      </c>
      <c r="V1208" s="74" t="s">
        <v>11527</v>
      </c>
      <c r="W1208" s="261" t="s">
        <v>16083</v>
      </c>
      <c r="X1208" s="74" t="s">
        <v>11528</v>
      </c>
      <c r="Y1208" s="4">
        <v>0.30644677308630403</v>
      </c>
      <c r="Z1208" s="216">
        <v>-2.3441530485303099</v>
      </c>
      <c r="AA1208" s="222">
        <v>0.51364494745003497</v>
      </c>
      <c r="BZ1208" s="32"/>
    </row>
    <row r="1209" spans="1:78" ht="25" customHeight="1" x14ac:dyDescent="0.2">
      <c r="A1209" s="253" t="s">
        <v>5069</v>
      </c>
      <c r="B1209" s="74" t="s">
        <v>9246</v>
      </c>
      <c r="C1209" s="261" t="s">
        <v>15010</v>
      </c>
      <c r="D1209" s="74" t="s">
        <v>9247</v>
      </c>
      <c r="E1209" s="4">
        <v>0.37713577818768701</v>
      </c>
      <c r="F1209" s="5">
        <v>2.4620289623043199</v>
      </c>
      <c r="G1209" s="222">
        <v>0.42350226490963327</v>
      </c>
      <c r="K1209" s="253" t="s">
        <v>3950</v>
      </c>
      <c r="L1209" s="74" t="s">
        <v>9968</v>
      </c>
      <c r="M1209" s="261" t="s">
        <v>15308</v>
      </c>
      <c r="N1209" s="74" t="s">
        <v>9969</v>
      </c>
      <c r="O1209" s="26">
        <v>0.324808240955621</v>
      </c>
      <c r="P1209" s="5">
        <v>-0.70980701224331999</v>
      </c>
      <c r="Q1209" s="222">
        <v>0.48837296047720269</v>
      </c>
      <c r="U1209" s="253" t="s">
        <v>3801</v>
      </c>
      <c r="V1209" s="74" t="s">
        <v>8041</v>
      </c>
      <c r="W1209" s="261" t="s">
        <v>16145</v>
      </c>
      <c r="X1209" s="74" t="s">
        <v>8042</v>
      </c>
      <c r="Y1209" s="4">
        <v>0.30680084967390298</v>
      </c>
      <c r="Z1209" s="216">
        <v>-3.1777656797097502</v>
      </c>
      <c r="AA1209" s="222">
        <v>0.51314344195846573</v>
      </c>
      <c r="BZ1209" s="32"/>
    </row>
    <row r="1210" spans="1:78" ht="25" customHeight="1" x14ac:dyDescent="0.2">
      <c r="A1210" s="253" t="s">
        <v>4964</v>
      </c>
      <c r="B1210" s="74" t="s">
        <v>13591</v>
      </c>
      <c r="C1210" s="261" t="s">
        <v>16029</v>
      </c>
      <c r="D1210" s="74" t="s">
        <v>12300</v>
      </c>
      <c r="E1210" s="4">
        <v>0.377198515314975</v>
      </c>
      <c r="F1210" s="5">
        <v>1.4168535126869</v>
      </c>
      <c r="G1210" s="222">
        <v>0.4234300253508882</v>
      </c>
      <c r="K1210" s="253" t="s">
        <v>1318</v>
      </c>
      <c r="L1210" s="74" t="s">
        <v>12465</v>
      </c>
      <c r="M1210" s="261" t="s">
        <v>15984</v>
      </c>
      <c r="N1210" s="74" t="s">
        <v>9514</v>
      </c>
      <c r="O1210" s="26">
        <v>0.32522142073061999</v>
      </c>
      <c r="P1210" s="5">
        <v>-2.5245822529542301</v>
      </c>
      <c r="Q1210" s="222">
        <v>0.48782085730081187</v>
      </c>
      <c r="U1210" s="253" t="s">
        <v>3481</v>
      </c>
      <c r="V1210" s="74" t="s">
        <v>11611</v>
      </c>
      <c r="W1210" s="261" t="s">
        <v>15967</v>
      </c>
      <c r="X1210" s="74" t="s">
        <v>11612</v>
      </c>
      <c r="Y1210" s="4">
        <v>0.30741433268276103</v>
      </c>
      <c r="Z1210" s="216">
        <v>-1.1097160511227799</v>
      </c>
      <c r="AA1210" s="222">
        <v>0.5122758881052204</v>
      </c>
      <c r="BZ1210" s="32"/>
    </row>
    <row r="1211" spans="1:78" ht="25" customHeight="1" x14ac:dyDescent="0.2">
      <c r="A1211" s="253" t="s">
        <v>3352</v>
      </c>
      <c r="B1211" s="74" t="s">
        <v>11464</v>
      </c>
      <c r="C1211" s="261" t="s">
        <v>15442</v>
      </c>
      <c r="D1211" s="74" t="s">
        <v>11465</v>
      </c>
      <c r="E1211" s="4">
        <v>0.37758901248255899</v>
      </c>
      <c r="F1211" s="5">
        <v>-1.99678762302872</v>
      </c>
      <c r="G1211" s="222">
        <v>0.42298065178822097</v>
      </c>
      <c r="K1211" s="253" t="s">
        <v>7608</v>
      </c>
      <c r="L1211" s="74" t="s">
        <v>13478</v>
      </c>
      <c r="M1211" s="261" t="s">
        <v>15812</v>
      </c>
      <c r="N1211" s="74" t="s">
        <v>13479</v>
      </c>
      <c r="O1211" s="26">
        <v>0.32534480166629498</v>
      </c>
      <c r="P1211" s="5">
        <v>-1.7967001871511901</v>
      </c>
      <c r="Q1211" s="222">
        <v>0.4876561279978342</v>
      </c>
      <c r="U1211" s="253" t="s">
        <v>5058</v>
      </c>
      <c r="V1211" s="74" t="s">
        <v>8331</v>
      </c>
      <c r="W1211" s="261" t="s">
        <v>15532</v>
      </c>
      <c r="X1211" s="74" t="s">
        <v>8332</v>
      </c>
      <c r="Y1211" s="4">
        <v>0.307516127755596</v>
      </c>
      <c r="Z1211" s="216">
        <v>1.4298081160252301</v>
      </c>
      <c r="AA1211" s="222">
        <v>0.51213210261510334</v>
      </c>
      <c r="BZ1211" s="32"/>
    </row>
    <row r="1212" spans="1:78" ht="25" customHeight="1" x14ac:dyDescent="0.2">
      <c r="A1212" s="253" t="s">
        <v>7923</v>
      </c>
      <c r="B1212" s="74" t="s">
        <v>11485</v>
      </c>
      <c r="C1212" s="261" t="s">
        <v>15751</v>
      </c>
      <c r="D1212" s="74" t="s">
        <v>11486</v>
      </c>
      <c r="E1212" s="4">
        <v>0.377636469683998</v>
      </c>
      <c r="F1212" s="5">
        <v>0.95519195758354003</v>
      </c>
      <c r="G1212" s="222">
        <v>0.42292607100082613</v>
      </c>
      <c r="K1212" s="253" t="s">
        <v>3206</v>
      </c>
      <c r="L1212" s="74" t="s">
        <v>11605</v>
      </c>
      <c r="M1212" s="261" t="s">
        <v>16116</v>
      </c>
      <c r="N1212" s="74" t="s">
        <v>11606</v>
      </c>
      <c r="O1212" s="26">
        <v>0.32563816957588898</v>
      </c>
      <c r="P1212" s="5">
        <v>-3.1482914264475599</v>
      </c>
      <c r="Q1212" s="222">
        <v>0.48726469510770465</v>
      </c>
      <c r="U1212" s="253" t="s">
        <v>1949</v>
      </c>
      <c r="V1212" s="74" t="s">
        <v>9661</v>
      </c>
      <c r="W1212" s="261" t="s">
        <v>14989</v>
      </c>
      <c r="X1212" s="74" t="s">
        <v>9662</v>
      </c>
      <c r="Y1212" s="4">
        <v>0.30773313302781302</v>
      </c>
      <c r="Z1212" s="216">
        <v>-0.84123483499021201</v>
      </c>
      <c r="AA1212" s="222">
        <v>0.51182574159304894</v>
      </c>
      <c r="BZ1212" s="32"/>
    </row>
    <row r="1213" spans="1:78" ht="25" customHeight="1" x14ac:dyDescent="0.2">
      <c r="A1213" s="253" t="s">
        <v>3865</v>
      </c>
      <c r="B1213" s="74" t="s">
        <v>11395</v>
      </c>
      <c r="C1213" s="261" t="s">
        <v>15800</v>
      </c>
      <c r="D1213" s="74" t="s">
        <v>11396</v>
      </c>
      <c r="E1213" s="4">
        <v>0.37828660225511102</v>
      </c>
      <c r="F1213" s="5">
        <v>1.7239203678725501</v>
      </c>
      <c r="G1213" s="222">
        <v>0.42217903980615062</v>
      </c>
      <c r="K1213" s="253" t="s">
        <v>4840</v>
      </c>
      <c r="L1213" s="74" t="s">
        <v>10217</v>
      </c>
      <c r="M1213" s="261" t="s">
        <v>15872</v>
      </c>
      <c r="N1213" s="74" t="s">
        <v>10218</v>
      </c>
      <c r="O1213" s="26">
        <v>0.32582684371199899</v>
      </c>
      <c r="P1213" s="5">
        <v>-2.0121124508260899</v>
      </c>
      <c r="Q1213" s="222">
        <v>0.48701313857954098</v>
      </c>
      <c r="U1213" s="253" t="s">
        <v>2420</v>
      </c>
      <c r="V1213" s="74" t="s">
        <v>9580</v>
      </c>
      <c r="W1213" s="261" t="s">
        <v>15150</v>
      </c>
      <c r="X1213" s="74" t="s">
        <v>9581</v>
      </c>
      <c r="Y1213" s="4">
        <v>0.308082888537416</v>
      </c>
      <c r="Z1213" s="216">
        <v>4.1912156160998002</v>
      </c>
      <c r="AA1213" s="222">
        <v>0.51133242248848154</v>
      </c>
      <c r="BZ1213" s="32"/>
    </row>
    <row r="1214" spans="1:78" ht="25" customHeight="1" x14ac:dyDescent="0.2">
      <c r="A1214" s="253" t="s">
        <v>7698</v>
      </c>
      <c r="B1214" s="74" t="s">
        <v>12901</v>
      </c>
      <c r="C1214" s="261" t="s">
        <v>15528</v>
      </c>
      <c r="D1214" s="74" t="s">
        <v>12466</v>
      </c>
      <c r="E1214" s="4">
        <v>0.37932751012451399</v>
      </c>
      <c r="F1214" s="5">
        <v>0.62985919823374004</v>
      </c>
      <c r="G1214" s="222">
        <v>0.42098565963829598</v>
      </c>
      <c r="K1214" s="253" t="s">
        <v>7298</v>
      </c>
      <c r="L1214" s="74" t="s">
        <v>8799</v>
      </c>
      <c r="M1214" s="261" t="s">
        <v>15437</v>
      </c>
      <c r="N1214" s="74" t="s">
        <v>8800</v>
      </c>
      <c r="O1214" s="26">
        <v>0.32657639233291103</v>
      </c>
      <c r="P1214" s="5">
        <v>-0.95605379846219296</v>
      </c>
      <c r="Q1214" s="222">
        <v>0.48601521289424665</v>
      </c>
      <c r="U1214" s="253" t="s">
        <v>7822</v>
      </c>
      <c r="V1214" s="74" t="s">
        <v>10163</v>
      </c>
      <c r="W1214" s="261" t="s">
        <v>16052</v>
      </c>
      <c r="X1214" s="74" t="s">
        <v>10164</v>
      </c>
      <c r="Y1214" s="4">
        <v>0.30863938794752399</v>
      </c>
      <c r="Z1214" s="216">
        <v>-2.3935597359926399</v>
      </c>
      <c r="AA1214" s="222">
        <v>0.51054865093423851</v>
      </c>
      <c r="BZ1214" s="32"/>
    </row>
    <row r="1215" spans="1:78" ht="25" customHeight="1" x14ac:dyDescent="0.2">
      <c r="A1215" s="253" t="s">
        <v>7584</v>
      </c>
      <c r="B1215" s="74" t="s">
        <v>13252</v>
      </c>
      <c r="C1215" s="261" t="s">
        <v>14836</v>
      </c>
      <c r="D1215" s="74" t="s">
        <v>13002</v>
      </c>
      <c r="E1215" s="4">
        <v>0.37950259020080102</v>
      </c>
      <c r="F1215" s="5">
        <v>-0.83463626010176395</v>
      </c>
      <c r="G1215" s="222">
        <v>0.42078525558911745</v>
      </c>
      <c r="K1215" s="253" t="s">
        <v>2945</v>
      </c>
      <c r="L1215" s="74" t="s">
        <v>8444</v>
      </c>
      <c r="M1215" s="261" t="s">
        <v>15554</v>
      </c>
      <c r="N1215" s="74" t="s">
        <v>8445</v>
      </c>
      <c r="O1215" s="26">
        <v>0.32752079939438</v>
      </c>
      <c r="P1215" s="5">
        <v>-1.1800551668328501</v>
      </c>
      <c r="Q1215" s="222">
        <v>0.48476111467868599</v>
      </c>
      <c r="U1215" s="253" t="s">
        <v>5127</v>
      </c>
      <c r="V1215" s="74" t="s">
        <v>9997</v>
      </c>
      <c r="W1215" s="261" t="s">
        <v>14710</v>
      </c>
      <c r="X1215" s="74" t="s">
        <v>9998</v>
      </c>
      <c r="Y1215" s="4">
        <v>0.308947800862449</v>
      </c>
      <c r="Z1215" s="216">
        <v>-1.0784629354047901</v>
      </c>
      <c r="AA1215" s="222">
        <v>0.5101148918127385</v>
      </c>
      <c r="BZ1215" s="32"/>
    </row>
    <row r="1216" spans="1:78" ht="25" customHeight="1" x14ac:dyDescent="0.2">
      <c r="A1216" s="253" t="s">
        <v>7518</v>
      </c>
      <c r="B1216" s="74" t="s">
        <v>13232</v>
      </c>
      <c r="C1216" s="261" t="s">
        <v>16185</v>
      </c>
      <c r="D1216" s="74" t="s">
        <v>13153</v>
      </c>
      <c r="E1216" s="4">
        <v>0.38020771190636998</v>
      </c>
      <c r="F1216" s="5">
        <v>2.2128042702919002</v>
      </c>
      <c r="G1216" s="222">
        <v>0.41997907841109583</v>
      </c>
      <c r="K1216" s="253" t="s">
        <v>7615</v>
      </c>
      <c r="L1216" s="74" t="s">
        <v>12961</v>
      </c>
      <c r="M1216" s="261" t="s">
        <v>15970</v>
      </c>
      <c r="N1216" s="74" t="s">
        <v>12439</v>
      </c>
      <c r="O1216" s="26">
        <v>0.32758957253766102</v>
      </c>
      <c r="P1216" s="5">
        <v>-2.4558319234142401</v>
      </c>
      <c r="Q1216" s="222">
        <v>0.48466993066445119</v>
      </c>
      <c r="U1216" s="253" t="s">
        <v>4111</v>
      </c>
      <c r="V1216" s="74" t="s">
        <v>11909</v>
      </c>
      <c r="W1216" s="261" t="s">
        <v>14378</v>
      </c>
      <c r="X1216" s="74" t="s">
        <v>11910</v>
      </c>
      <c r="Y1216" s="4">
        <v>0.30905007297048998</v>
      </c>
      <c r="Z1216" s="216">
        <v>-2.2239671870384501</v>
      </c>
      <c r="AA1216" s="222">
        <v>0.50997114952992184</v>
      </c>
      <c r="BZ1216" s="32"/>
    </row>
    <row r="1217" spans="1:78" ht="25" customHeight="1" x14ac:dyDescent="0.2">
      <c r="A1217" s="253" t="s">
        <v>7640</v>
      </c>
      <c r="B1217" s="74" t="s">
        <v>13449</v>
      </c>
      <c r="C1217" s="261" t="s">
        <v>14834</v>
      </c>
      <c r="D1217" s="74" t="s">
        <v>13032</v>
      </c>
      <c r="E1217" s="4">
        <v>0.38025665817549298</v>
      </c>
      <c r="F1217" s="5">
        <v>-0.60918639650292605</v>
      </c>
      <c r="G1217" s="222">
        <v>0.41992317284745467</v>
      </c>
      <c r="K1217" s="253" t="s">
        <v>5171</v>
      </c>
      <c r="L1217" s="74" t="s">
        <v>13220</v>
      </c>
      <c r="M1217" s="261" t="s">
        <v>14417</v>
      </c>
      <c r="N1217" s="74" t="s">
        <v>9366</v>
      </c>
      <c r="O1217" s="26">
        <v>0.32802357165553803</v>
      </c>
      <c r="P1217" s="5">
        <v>-3.0074386385984599</v>
      </c>
      <c r="Q1217" s="222">
        <v>0.48409494692214505</v>
      </c>
      <c r="U1217" s="253" t="s">
        <v>4352</v>
      </c>
      <c r="V1217" s="74" t="s">
        <v>11960</v>
      </c>
      <c r="W1217" s="261" t="s">
        <v>15570</v>
      </c>
      <c r="X1217" s="74" t="s">
        <v>11961</v>
      </c>
      <c r="Y1217" s="4">
        <v>0.30910542414308101</v>
      </c>
      <c r="Z1217" s="216">
        <v>-0.72418181337856502</v>
      </c>
      <c r="AA1217" s="222">
        <v>0.5098933739249174</v>
      </c>
      <c r="BZ1217" s="32"/>
    </row>
    <row r="1218" spans="1:78" ht="25" customHeight="1" x14ac:dyDescent="0.2">
      <c r="A1218" s="253" t="s">
        <v>4198</v>
      </c>
      <c r="B1218" s="74" t="s">
        <v>9398</v>
      </c>
      <c r="C1218" s="261" t="s">
        <v>14454</v>
      </c>
      <c r="D1218" s="74" t="s">
        <v>9399</v>
      </c>
      <c r="E1218" s="4">
        <v>0.38058011633090899</v>
      </c>
      <c r="F1218" s="5">
        <v>0.98485564238761203</v>
      </c>
      <c r="G1218" s="222">
        <v>0.41955390546923649</v>
      </c>
      <c r="K1218" s="253" t="s">
        <v>3616</v>
      </c>
      <c r="L1218" s="74" t="s">
        <v>9892</v>
      </c>
      <c r="M1218" s="261" t="s">
        <v>14396</v>
      </c>
      <c r="N1218" s="74" t="s">
        <v>9893</v>
      </c>
      <c r="O1218" s="26">
        <v>0.328907799644583</v>
      </c>
      <c r="P1218" s="5">
        <v>-1.5608469043745801</v>
      </c>
      <c r="Q1218" s="222">
        <v>0.48292582763489</v>
      </c>
      <c r="U1218" s="253" t="s">
        <v>1608</v>
      </c>
      <c r="V1218" s="74" t="s">
        <v>8779</v>
      </c>
      <c r="W1218" s="261" t="s">
        <v>14832</v>
      </c>
      <c r="X1218" s="74" t="s">
        <v>8780</v>
      </c>
      <c r="Y1218" s="4">
        <v>0.30988306815900502</v>
      </c>
      <c r="Z1218" s="216">
        <v>-0.91055826338486401</v>
      </c>
      <c r="AA1218" s="222">
        <v>0.50880215272490525</v>
      </c>
      <c r="BZ1218" s="32"/>
    </row>
    <row r="1219" spans="1:78" ht="25" customHeight="1" x14ac:dyDescent="0.2">
      <c r="A1219" s="253" t="s">
        <v>1862</v>
      </c>
      <c r="B1219" s="74" t="s">
        <v>11926</v>
      </c>
      <c r="C1219" s="261" t="s">
        <v>15406</v>
      </c>
      <c r="D1219" s="74" t="s">
        <v>11927</v>
      </c>
      <c r="E1219" s="4">
        <v>0.38088508906209501</v>
      </c>
      <c r="F1219" s="5">
        <v>-0.70825563733018704</v>
      </c>
      <c r="G1219" s="222">
        <v>0.41920602882187602</v>
      </c>
      <c r="K1219" s="253" t="s">
        <v>7457</v>
      </c>
      <c r="L1219" s="74" t="s">
        <v>13326</v>
      </c>
      <c r="M1219" s="261" t="s">
        <v>14631</v>
      </c>
      <c r="N1219" s="74" t="s">
        <v>13327</v>
      </c>
      <c r="O1219" s="26">
        <v>0.32938185074475401</v>
      </c>
      <c r="P1219" s="5">
        <v>3.2832866696026799</v>
      </c>
      <c r="Q1219" s="222">
        <v>0.48230033454864518</v>
      </c>
      <c r="U1219" s="253" t="s">
        <v>2912</v>
      </c>
      <c r="V1219" s="74" t="s">
        <v>11845</v>
      </c>
      <c r="W1219" s="261" t="s">
        <v>15275</v>
      </c>
      <c r="X1219" s="74" t="s">
        <v>11846</v>
      </c>
      <c r="Y1219" s="4">
        <v>0.31038291754835401</v>
      </c>
      <c r="Z1219" s="216">
        <v>-1.2118563127091899</v>
      </c>
      <c r="AA1219" s="222">
        <v>0.50810218889141689</v>
      </c>
      <c r="BZ1219" s="32"/>
    </row>
    <row r="1220" spans="1:78" ht="25" customHeight="1" x14ac:dyDescent="0.2">
      <c r="A1220" s="253" t="s">
        <v>4967</v>
      </c>
      <c r="B1220" s="74" t="s">
        <v>13036</v>
      </c>
      <c r="C1220" s="261" t="s">
        <v>16077</v>
      </c>
      <c r="D1220" s="74" t="s">
        <v>8811</v>
      </c>
      <c r="E1220" s="4">
        <v>0.38090518814919999</v>
      </c>
      <c r="F1220" s="5">
        <v>0.63857483839000695</v>
      </c>
      <c r="G1220" s="222">
        <v>0.41918311195647584</v>
      </c>
      <c r="K1220" s="253" t="s">
        <v>7188</v>
      </c>
      <c r="L1220" s="74" t="s">
        <v>13518</v>
      </c>
      <c r="M1220" s="261" t="s">
        <v>15469</v>
      </c>
      <c r="N1220" s="74" t="s">
        <v>8242</v>
      </c>
      <c r="O1220" s="26">
        <v>0.32975072746409301</v>
      </c>
      <c r="P1220" s="5">
        <v>-1.0040324224652299</v>
      </c>
      <c r="Q1220" s="222">
        <v>0.48181423768214937</v>
      </c>
      <c r="U1220" s="253" t="s">
        <v>7597</v>
      </c>
      <c r="V1220" s="74" t="s">
        <v>13138</v>
      </c>
      <c r="W1220" s="261" t="s">
        <v>16027</v>
      </c>
      <c r="X1220" s="74" t="s">
        <v>12979</v>
      </c>
      <c r="Y1220" s="4">
        <v>0.31042585265494499</v>
      </c>
      <c r="Z1220" s="216">
        <v>-2.0606363771173699</v>
      </c>
      <c r="AA1220" s="222">
        <v>0.50804211731769855</v>
      </c>
      <c r="BZ1220" s="32"/>
    </row>
    <row r="1221" spans="1:78" ht="25" customHeight="1" x14ac:dyDescent="0.2">
      <c r="A1221" s="253" t="s">
        <v>7493</v>
      </c>
      <c r="B1221" s="74" t="s">
        <v>13573</v>
      </c>
      <c r="C1221" s="261" t="s">
        <v>16230</v>
      </c>
      <c r="D1221" s="74" t="s">
        <v>12446</v>
      </c>
      <c r="E1221" s="4">
        <v>0.38108921203951401</v>
      </c>
      <c r="F1221" s="5">
        <v>0.54062034656692104</v>
      </c>
      <c r="G1221" s="222">
        <v>0.41897334516124557</v>
      </c>
      <c r="K1221" s="253" t="s">
        <v>7459</v>
      </c>
      <c r="L1221" s="74" t="s">
        <v>13049</v>
      </c>
      <c r="M1221" s="261" t="s">
        <v>16231</v>
      </c>
      <c r="N1221" s="74" t="s">
        <v>12050</v>
      </c>
      <c r="O1221" s="26">
        <v>0.32988805452148201</v>
      </c>
      <c r="P1221" s="5">
        <v>-4.1208622907960297</v>
      </c>
      <c r="Q1221" s="222">
        <v>0.48163341027863571</v>
      </c>
      <c r="U1221" s="253" t="s">
        <v>4701</v>
      </c>
      <c r="V1221" s="74" t="s">
        <v>10844</v>
      </c>
      <c r="W1221" s="261" t="s">
        <v>14848</v>
      </c>
      <c r="X1221" s="74" t="s">
        <v>10845</v>
      </c>
      <c r="Y1221" s="4">
        <v>0.313031529228812</v>
      </c>
      <c r="Z1221" s="216">
        <v>1.4350736742024199</v>
      </c>
      <c r="AA1221" s="222">
        <v>0.50441191714851819</v>
      </c>
      <c r="BZ1221" s="32"/>
    </row>
    <row r="1222" spans="1:78" ht="25" customHeight="1" x14ac:dyDescent="0.2">
      <c r="A1222" s="253" t="s">
        <v>4389</v>
      </c>
      <c r="B1222" s="74" t="s">
        <v>9276</v>
      </c>
      <c r="C1222" s="261" t="s">
        <v>16091</v>
      </c>
      <c r="D1222" s="74" t="s">
        <v>9277</v>
      </c>
      <c r="E1222" s="4">
        <v>0.38138982292062201</v>
      </c>
      <c r="F1222" s="5">
        <v>1.0461603415626199</v>
      </c>
      <c r="G1222" s="222">
        <v>0.41863089993286917</v>
      </c>
      <c r="K1222" s="253" t="s">
        <v>3680</v>
      </c>
      <c r="L1222" s="74" t="s">
        <v>9240</v>
      </c>
      <c r="M1222" s="261" t="s">
        <v>15759</v>
      </c>
      <c r="N1222" s="74" t="s">
        <v>9241</v>
      </c>
      <c r="O1222" s="26">
        <v>0.33011737734958202</v>
      </c>
      <c r="P1222" s="5">
        <v>-1.62183863058066</v>
      </c>
      <c r="Q1222" s="222">
        <v>0.48133161384479795</v>
      </c>
      <c r="U1222" s="253" t="s">
        <v>4610</v>
      </c>
      <c r="V1222" s="74" t="s">
        <v>8121</v>
      </c>
      <c r="W1222" s="261" t="s">
        <v>15466</v>
      </c>
      <c r="X1222" s="74" t="s">
        <v>8122</v>
      </c>
      <c r="Y1222" s="4">
        <v>0.31315189292049</v>
      </c>
      <c r="Z1222" s="216">
        <v>-0.69828902855839103</v>
      </c>
      <c r="AA1222" s="222">
        <v>0.50424495875929209</v>
      </c>
      <c r="BZ1222" s="32"/>
    </row>
    <row r="1223" spans="1:78" ht="25" customHeight="1" x14ac:dyDescent="0.2">
      <c r="A1223" s="253" t="s">
        <v>7474</v>
      </c>
      <c r="B1223" s="74" t="s">
        <v>13381</v>
      </c>
      <c r="C1223" s="261" t="s">
        <v>16059</v>
      </c>
      <c r="D1223" s="74" t="s">
        <v>9288</v>
      </c>
      <c r="E1223" s="4">
        <v>0.38204226321629298</v>
      </c>
      <c r="F1223" s="5">
        <v>1.1063210186902199</v>
      </c>
      <c r="G1223" s="222">
        <v>0.41788859084130753</v>
      </c>
      <c r="K1223" s="253" t="s">
        <v>7575</v>
      </c>
      <c r="L1223" s="74" t="s">
        <v>13236</v>
      </c>
      <c r="M1223" s="261" t="s">
        <v>15726</v>
      </c>
      <c r="N1223" s="74" t="s">
        <v>13237</v>
      </c>
      <c r="O1223" s="26">
        <v>0.33053725872533202</v>
      </c>
      <c r="P1223" s="5">
        <v>-1.54530253455413</v>
      </c>
      <c r="Q1223" s="222">
        <v>0.48077957900197005</v>
      </c>
      <c r="U1223" s="253" t="s">
        <v>1909</v>
      </c>
      <c r="V1223" s="74" t="s">
        <v>9839</v>
      </c>
      <c r="W1223" s="261" t="s">
        <v>15319</v>
      </c>
      <c r="X1223" s="74" t="s">
        <v>9840</v>
      </c>
      <c r="Y1223" s="4">
        <v>0.31394209588634497</v>
      </c>
      <c r="Z1223" s="216">
        <v>-1.97102276057824</v>
      </c>
      <c r="AA1223" s="222">
        <v>0.50315044669117781</v>
      </c>
      <c r="BZ1223" s="32"/>
    </row>
    <row r="1224" spans="1:78" ht="25" customHeight="1" x14ac:dyDescent="0.2">
      <c r="A1224" s="253" t="s">
        <v>7940</v>
      </c>
      <c r="B1224" s="74" t="s">
        <v>10380</v>
      </c>
      <c r="C1224" s="261" t="s">
        <v>15988</v>
      </c>
      <c r="D1224" s="74" t="s">
        <v>10381</v>
      </c>
      <c r="E1224" s="4">
        <v>0.382118122963719</v>
      </c>
      <c r="F1224" s="5">
        <v>-1.29421213460411</v>
      </c>
      <c r="G1224" s="222">
        <v>0.41780236425743916</v>
      </c>
      <c r="K1224" s="253" t="s">
        <v>992</v>
      </c>
      <c r="L1224" s="74" t="s">
        <v>13351</v>
      </c>
      <c r="M1224" s="261" t="s">
        <v>15385</v>
      </c>
      <c r="N1224" s="74" t="s">
        <v>12639</v>
      </c>
      <c r="O1224" s="26">
        <v>0.330541856551964</v>
      </c>
      <c r="P1224" s="5">
        <v>-0.85539574105083904</v>
      </c>
      <c r="Q1224" s="222">
        <v>0.48077353793762873</v>
      </c>
      <c r="U1224" s="253" t="s">
        <v>3766</v>
      </c>
      <c r="V1224" s="74" t="s">
        <v>9098</v>
      </c>
      <c r="W1224" s="261" t="s">
        <v>16119</v>
      </c>
      <c r="X1224" s="74" t="s">
        <v>9099</v>
      </c>
      <c r="Y1224" s="4">
        <v>0.314874807958828</v>
      </c>
      <c r="Z1224" s="216">
        <v>-2.75717653092443</v>
      </c>
      <c r="AA1224" s="222">
        <v>0.50186208436861179</v>
      </c>
      <c r="BZ1224" s="32"/>
    </row>
    <row r="1225" spans="1:78" ht="25" customHeight="1" x14ac:dyDescent="0.2">
      <c r="A1225" s="253" t="s">
        <v>1527</v>
      </c>
      <c r="B1225" s="74" t="s">
        <v>9440</v>
      </c>
      <c r="C1225" s="261" t="s">
        <v>16065</v>
      </c>
      <c r="D1225" s="74" t="s">
        <v>9441</v>
      </c>
      <c r="E1225" s="4">
        <v>0.38278716678635699</v>
      </c>
      <c r="F1225" s="5">
        <v>0.80159733816390499</v>
      </c>
      <c r="G1225" s="222">
        <v>0.41704263068436648</v>
      </c>
      <c r="K1225" s="253" t="s">
        <v>7703</v>
      </c>
      <c r="L1225" s="74" t="s">
        <v>13434</v>
      </c>
      <c r="M1225" s="261" t="s">
        <v>16153</v>
      </c>
      <c r="N1225" s="74" t="s">
        <v>13435</v>
      </c>
      <c r="O1225" s="26">
        <v>0.33075344747289798</v>
      </c>
      <c r="P1225" s="5">
        <v>-3.4336636727425498</v>
      </c>
      <c r="Q1225" s="222">
        <v>0.48049562042646821</v>
      </c>
      <c r="U1225" s="253" t="s">
        <v>3713</v>
      </c>
      <c r="V1225" s="74" t="s">
        <v>9800</v>
      </c>
      <c r="W1225" s="261" t="s">
        <v>16123</v>
      </c>
      <c r="X1225" s="74" t="s">
        <v>9801</v>
      </c>
      <c r="Y1225" s="4">
        <v>0.31632246177687501</v>
      </c>
      <c r="Z1225" s="216">
        <v>-2.8831108914952299</v>
      </c>
      <c r="AA1225" s="222">
        <v>0.49986996812413015</v>
      </c>
      <c r="BZ1225" s="32"/>
    </row>
    <row r="1226" spans="1:78" ht="25" customHeight="1" x14ac:dyDescent="0.2">
      <c r="A1226" s="253" t="s">
        <v>7563</v>
      </c>
      <c r="B1226" s="74" t="s">
        <v>13050</v>
      </c>
      <c r="C1226" s="261" t="s">
        <v>15574</v>
      </c>
      <c r="D1226" s="74" t="s">
        <v>12893</v>
      </c>
      <c r="E1226" s="4">
        <v>0.38324473325979302</v>
      </c>
      <c r="F1226" s="5">
        <v>0.72497732646346902</v>
      </c>
      <c r="G1226" s="222">
        <v>0.41652380472388378</v>
      </c>
      <c r="K1226" s="253" t="s">
        <v>3988</v>
      </c>
      <c r="L1226" s="74" t="s">
        <v>10265</v>
      </c>
      <c r="M1226" s="261" t="s">
        <v>15443</v>
      </c>
      <c r="N1226" s="74" t="s">
        <v>10266</v>
      </c>
      <c r="O1226" s="26">
        <v>0.33082764123682601</v>
      </c>
      <c r="P1226" s="5">
        <v>-0.96353619213911101</v>
      </c>
      <c r="Q1226" s="222">
        <v>0.48039821152844936</v>
      </c>
      <c r="U1226" s="253" t="s">
        <v>7888</v>
      </c>
      <c r="V1226" s="74" t="s">
        <v>10810</v>
      </c>
      <c r="W1226" s="261" t="s">
        <v>15336</v>
      </c>
      <c r="X1226" s="74" t="s">
        <v>10811</v>
      </c>
      <c r="Y1226" s="4">
        <v>0.31657456428206698</v>
      </c>
      <c r="Z1226" s="216">
        <v>-0.95266306943468104</v>
      </c>
      <c r="AA1226" s="222">
        <v>0.49952398219541971</v>
      </c>
      <c r="BZ1226" s="32"/>
    </row>
    <row r="1227" spans="1:78" ht="25" customHeight="1" x14ac:dyDescent="0.2">
      <c r="A1227" s="253" t="s">
        <v>3366</v>
      </c>
      <c r="B1227" s="74" t="s">
        <v>11093</v>
      </c>
      <c r="C1227" s="261" t="s">
        <v>15677</v>
      </c>
      <c r="D1227" s="74" t="s">
        <v>11094</v>
      </c>
      <c r="E1227" s="4">
        <v>0.38386214651885298</v>
      </c>
      <c r="F1227" s="5">
        <v>1.4963907048540299</v>
      </c>
      <c r="G1227" s="222">
        <v>0.4158247124945425</v>
      </c>
      <c r="K1227" s="253" t="s">
        <v>7931</v>
      </c>
      <c r="L1227" s="74" t="s">
        <v>9539</v>
      </c>
      <c r="M1227" s="261" t="s">
        <v>15418</v>
      </c>
      <c r="N1227" s="74" t="s">
        <v>9540</v>
      </c>
      <c r="O1227" s="26">
        <v>0.33094799804369202</v>
      </c>
      <c r="P1227" s="5">
        <v>-0.91031386992072905</v>
      </c>
      <c r="Q1227" s="222">
        <v>0.48024024168321744</v>
      </c>
      <c r="U1227" s="253" t="s">
        <v>4823</v>
      </c>
      <c r="V1227" s="74" t="s">
        <v>10526</v>
      </c>
      <c r="W1227" s="261" t="s">
        <v>14712</v>
      </c>
      <c r="X1227" s="74" t="s">
        <v>10527</v>
      </c>
      <c r="Y1227" s="4">
        <v>0.31680268583147603</v>
      </c>
      <c r="Z1227" s="216">
        <v>-1.10244829364464</v>
      </c>
      <c r="AA1227" s="222">
        <v>0.49921114514805914</v>
      </c>
      <c r="BZ1227" s="32"/>
    </row>
    <row r="1228" spans="1:78" ht="25" customHeight="1" x14ac:dyDescent="0.2">
      <c r="A1228" s="253" t="s">
        <v>2294</v>
      </c>
      <c r="B1228" s="74" t="s">
        <v>11212</v>
      </c>
      <c r="C1228" s="261" t="s">
        <v>15513</v>
      </c>
      <c r="D1228" s="74" t="s">
        <v>11213</v>
      </c>
      <c r="E1228" s="4">
        <v>0.38418735438172402</v>
      </c>
      <c r="F1228" s="5">
        <v>1.35873801372313</v>
      </c>
      <c r="G1228" s="222">
        <v>0.41545693414538315</v>
      </c>
      <c r="K1228" s="253" t="s">
        <v>756</v>
      </c>
      <c r="L1228" s="74" t="s">
        <v>11241</v>
      </c>
      <c r="M1228" s="261" t="s">
        <v>16042</v>
      </c>
      <c r="N1228" s="74" t="s">
        <v>11242</v>
      </c>
      <c r="O1228" s="26">
        <v>0.33136500735857999</v>
      </c>
      <c r="P1228" s="5">
        <v>-2.7976301993416599</v>
      </c>
      <c r="Q1228" s="222">
        <v>0.47969335564349719</v>
      </c>
      <c r="U1228" s="253" t="s">
        <v>5180</v>
      </c>
      <c r="V1228" s="74" t="s">
        <v>13164</v>
      </c>
      <c r="W1228" s="261" t="s">
        <v>15157</v>
      </c>
      <c r="X1228" s="74" t="s">
        <v>11215</v>
      </c>
      <c r="Y1228" s="4">
        <v>0.316905542654636</v>
      </c>
      <c r="Z1228" s="216">
        <v>-0.82640205067917105</v>
      </c>
      <c r="AA1228" s="222">
        <v>0.49907016496472317</v>
      </c>
      <c r="BZ1228" s="32"/>
    </row>
    <row r="1229" spans="1:78" ht="25" customHeight="1" x14ac:dyDescent="0.2">
      <c r="A1229" s="253" t="s">
        <v>7952</v>
      </c>
      <c r="B1229" s="74" t="s">
        <v>8555</v>
      </c>
      <c r="C1229" s="261" t="s">
        <v>15521</v>
      </c>
      <c r="D1229" s="74" t="s">
        <v>8556</v>
      </c>
      <c r="E1229" s="4">
        <v>0.38446094189003399</v>
      </c>
      <c r="F1229" s="5">
        <v>0.57155449309421702</v>
      </c>
      <c r="G1229" s="222">
        <v>0.41514777441453982</v>
      </c>
      <c r="K1229" s="253" t="s">
        <v>7613</v>
      </c>
      <c r="L1229" s="74" t="s">
        <v>13203</v>
      </c>
      <c r="M1229" s="261" t="s">
        <v>15640</v>
      </c>
      <c r="N1229" s="74" t="s">
        <v>10582</v>
      </c>
      <c r="O1229" s="26">
        <v>0.33149844975402898</v>
      </c>
      <c r="P1229" s="5">
        <v>-1.36587987045793</v>
      </c>
      <c r="Q1229" s="222">
        <v>0.47951849822404985</v>
      </c>
      <c r="U1229" s="253" t="s">
        <v>4953</v>
      </c>
      <c r="V1229" s="74" t="s">
        <v>13191</v>
      </c>
      <c r="W1229" s="261" t="s">
        <v>15641</v>
      </c>
      <c r="X1229" s="74" t="s">
        <v>8610</v>
      </c>
      <c r="Y1229" s="4">
        <v>0.31705422537921302</v>
      </c>
      <c r="Z1229" s="216">
        <v>-1.09214750683045</v>
      </c>
      <c r="AA1229" s="222">
        <v>0.49886645459924583</v>
      </c>
      <c r="BZ1229" s="32"/>
    </row>
    <row r="1230" spans="1:78" ht="25" customHeight="1" x14ac:dyDescent="0.2">
      <c r="A1230" s="253" t="s">
        <v>7305</v>
      </c>
      <c r="B1230" s="74" t="s">
        <v>6798</v>
      </c>
      <c r="C1230" s="261" t="s">
        <v>15985</v>
      </c>
      <c r="D1230" s="74" t="s">
        <v>12324</v>
      </c>
      <c r="E1230" s="4">
        <v>0.38458037532878198</v>
      </c>
      <c r="F1230" s="5">
        <v>0.75698159178487401</v>
      </c>
      <c r="G1230" s="222">
        <v>0.41501288105404377</v>
      </c>
      <c r="K1230" s="253" t="s">
        <v>2622</v>
      </c>
      <c r="L1230" s="74" t="s">
        <v>11777</v>
      </c>
      <c r="M1230" s="261" t="s">
        <v>15105</v>
      </c>
      <c r="N1230" s="74" t="s">
        <v>11778</v>
      </c>
      <c r="O1230" s="26">
        <v>0.33158214962883897</v>
      </c>
      <c r="P1230" s="5">
        <v>-0.25586553815233898</v>
      </c>
      <c r="Q1230" s="222">
        <v>0.47940885727242838</v>
      </c>
      <c r="U1230" s="253" t="s">
        <v>1615</v>
      </c>
      <c r="V1230" s="74" t="s">
        <v>10255</v>
      </c>
      <c r="W1230" s="261" t="s">
        <v>15790</v>
      </c>
      <c r="X1230" s="74" t="s">
        <v>10256</v>
      </c>
      <c r="Y1230" s="4">
        <v>0.31710745663697099</v>
      </c>
      <c r="Z1230" s="216">
        <v>-2.6673608043580699</v>
      </c>
      <c r="AA1230" s="222">
        <v>0.49879354561650863</v>
      </c>
      <c r="BZ1230" s="32"/>
    </row>
    <row r="1231" spans="1:78" ht="25" customHeight="1" x14ac:dyDescent="0.2">
      <c r="A1231" s="253" t="s">
        <v>7536</v>
      </c>
      <c r="B1231" s="74" t="s">
        <v>12513</v>
      </c>
      <c r="C1231" s="261" t="s">
        <v>16102</v>
      </c>
      <c r="D1231" s="74" t="s">
        <v>9183</v>
      </c>
      <c r="E1231" s="4">
        <v>0.38498293668376599</v>
      </c>
      <c r="F1231" s="5">
        <v>3.4599285825750701</v>
      </c>
      <c r="G1231" s="222">
        <v>0.41455851898060619</v>
      </c>
      <c r="K1231" s="253" t="s">
        <v>4159</v>
      </c>
      <c r="L1231" s="74" t="s">
        <v>9694</v>
      </c>
      <c r="M1231" s="261" t="s">
        <v>15758</v>
      </c>
      <c r="N1231" s="74" t="s">
        <v>9695</v>
      </c>
      <c r="O1231" s="26">
        <v>0.33159565637984301</v>
      </c>
      <c r="P1231" s="5">
        <v>-1.6149234779732999</v>
      </c>
      <c r="Q1231" s="222">
        <v>0.4793911669716458</v>
      </c>
      <c r="U1231" s="253" t="s">
        <v>7565</v>
      </c>
      <c r="V1231" s="74" t="s">
        <v>13531</v>
      </c>
      <c r="W1231" s="261" t="s">
        <v>14824</v>
      </c>
      <c r="X1231" s="74" t="s">
        <v>8174</v>
      </c>
      <c r="Y1231" s="4">
        <v>0.31730914729959298</v>
      </c>
      <c r="Z1231" s="216">
        <v>2.0398065716576301</v>
      </c>
      <c r="AA1231" s="222">
        <v>0.49851740799893796</v>
      </c>
      <c r="BZ1231" s="32"/>
    </row>
    <row r="1232" spans="1:78" ht="25" customHeight="1" x14ac:dyDescent="0.2">
      <c r="A1232" s="253" t="s">
        <v>7335</v>
      </c>
      <c r="B1232" s="74" t="s">
        <v>6792</v>
      </c>
      <c r="C1232" s="261" t="s">
        <v>16255</v>
      </c>
      <c r="D1232" s="74" t="s">
        <v>12246</v>
      </c>
      <c r="E1232" s="4">
        <v>0.385374112953487</v>
      </c>
      <c r="F1232" s="5">
        <v>-1.0654058082525999</v>
      </c>
      <c r="G1232" s="222">
        <v>0.41411746191473575</v>
      </c>
      <c r="K1232" s="253" t="s">
        <v>5003</v>
      </c>
      <c r="L1232" s="74" t="s">
        <v>12435</v>
      </c>
      <c r="M1232" s="261" t="s">
        <v>14493</v>
      </c>
      <c r="N1232" s="74" t="s">
        <v>9824</v>
      </c>
      <c r="O1232" s="26">
        <v>0.331669900012935</v>
      </c>
      <c r="P1232" s="5">
        <v>-0.64980456403940801</v>
      </c>
      <c r="Q1232" s="222">
        <v>0.4792939401520343</v>
      </c>
      <c r="U1232" s="253" t="s">
        <v>3436</v>
      </c>
      <c r="V1232" s="74" t="s">
        <v>11851</v>
      </c>
      <c r="W1232" s="261" t="s">
        <v>15589</v>
      </c>
      <c r="X1232" s="74" t="s">
        <v>11852</v>
      </c>
      <c r="Y1232" s="4">
        <v>0.31783623278025902</v>
      </c>
      <c r="Z1232" s="216">
        <v>-0.76588787337750097</v>
      </c>
      <c r="AA1232" s="222">
        <v>0.49779659548743305</v>
      </c>
      <c r="BZ1232" s="32"/>
    </row>
    <row r="1233" spans="1:78" ht="25" customHeight="1" x14ac:dyDescent="0.2">
      <c r="A1233" s="253" t="s">
        <v>2775</v>
      </c>
      <c r="B1233" s="74" t="s">
        <v>10259</v>
      </c>
      <c r="C1233" s="261" t="s">
        <v>15453</v>
      </c>
      <c r="D1233" s="74" t="s">
        <v>10260</v>
      </c>
      <c r="E1233" s="4">
        <v>0.385471870829381</v>
      </c>
      <c r="F1233" s="5">
        <v>-1.4150791239176801</v>
      </c>
      <c r="G1233" s="222">
        <v>0.41400730837645666</v>
      </c>
      <c r="K1233" s="253" t="s">
        <v>7286</v>
      </c>
      <c r="L1233" s="74" t="s">
        <v>12056</v>
      </c>
      <c r="M1233" s="261" t="s">
        <v>15154</v>
      </c>
      <c r="N1233" s="74" t="s">
        <v>12057</v>
      </c>
      <c r="O1233" s="26">
        <v>0.33179743538185802</v>
      </c>
      <c r="P1233" s="5">
        <v>-0.38242659174735999</v>
      </c>
      <c r="Q1233" s="222">
        <v>0.47912697516461705</v>
      </c>
      <c r="U1233" s="253" t="s">
        <v>3067</v>
      </c>
      <c r="V1233" s="74" t="s">
        <v>11265</v>
      </c>
      <c r="W1233" s="261" t="s">
        <v>14702</v>
      </c>
      <c r="X1233" s="74" t="s">
        <v>11266</v>
      </c>
      <c r="Y1233" s="4">
        <v>0.31783939644568898</v>
      </c>
      <c r="Z1233" s="216">
        <v>-0.69444232475925904</v>
      </c>
      <c r="AA1233" s="222">
        <v>0.49779227264611059</v>
      </c>
      <c r="BZ1233" s="32"/>
    </row>
    <row r="1234" spans="1:78" ht="25" customHeight="1" x14ac:dyDescent="0.2">
      <c r="A1234" s="253" t="s">
        <v>7854</v>
      </c>
      <c r="B1234" s="74" t="s">
        <v>13417</v>
      </c>
      <c r="C1234" s="261" t="s">
        <v>15233</v>
      </c>
      <c r="D1234" s="74" t="s">
        <v>13418</v>
      </c>
      <c r="E1234" s="4">
        <v>0.38642320668295499</v>
      </c>
      <c r="F1234" s="5">
        <v>0.69574542047532595</v>
      </c>
      <c r="G1234" s="222">
        <v>0.41293679987634008</v>
      </c>
      <c r="K1234" s="253" t="s">
        <v>7768</v>
      </c>
      <c r="L1234" s="74" t="s">
        <v>10529</v>
      </c>
      <c r="M1234" s="261" t="s">
        <v>15307</v>
      </c>
      <c r="N1234" s="74" t="s">
        <v>10530</v>
      </c>
      <c r="O1234" s="26">
        <v>0.33252577253022197</v>
      </c>
      <c r="P1234" s="5">
        <v>-0.70640395918353005</v>
      </c>
      <c r="Q1234" s="222">
        <v>0.47817468890555254</v>
      </c>
      <c r="U1234" s="253" t="s">
        <v>2340</v>
      </c>
      <c r="V1234" s="74" t="s">
        <v>8694</v>
      </c>
      <c r="W1234" s="261" t="s">
        <v>14626</v>
      </c>
      <c r="X1234" s="74" t="s">
        <v>8695</v>
      </c>
      <c r="Y1234" s="4">
        <v>0.31840982306784099</v>
      </c>
      <c r="Z1234" s="216">
        <v>-0.5821146853261</v>
      </c>
      <c r="AA1234" s="222">
        <v>0.49701354257270858</v>
      </c>
      <c r="BZ1234" s="32"/>
    </row>
    <row r="1235" spans="1:78" ht="25" customHeight="1" x14ac:dyDescent="0.2">
      <c r="A1235" s="253" t="s">
        <v>7649</v>
      </c>
      <c r="B1235" s="74" t="s">
        <v>13145</v>
      </c>
      <c r="C1235" s="261" t="s">
        <v>15321</v>
      </c>
      <c r="D1235" s="74" t="s">
        <v>13146</v>
      </c>
      <c r="E1235" s="4">
        <v>0.38762519798571599</v>
      </c>
      <c r="F1235" s="5">
        <v>0.74547807571149605</v>
      </c>
      <c r="G1235" s="222">
        <v>0.41158799893176784</v>
      </c>
      <c r="K1235" s="253" t="s">
        <v>4737</v>
      </c>
      <c r="L1235" s="74" t="s">
        <v>12125</v>
      </c>
      <c r="M1235" s="261" t="s">
        <v>15803</v>
      </c>
      <c r="N1235" s="74" t="s">
        <v>12126</v>
      </c>
      <c r="O1235" s="26">
        <v>0.33585041465454502</v>
      </c>
      <c r="P1235" s="5">
        <v>-1.7716432902236099</v>
      </c>
      <c r="Q1235" s="222">
        <v>0.47385411116737386</v>
      </c>
      <c r="U1235" s="253" t="s">
        <v>2151</v>
      </c>
      <c r="V1235" s="74" t="s">
        <v>9488</v>
      </c>
      <c r="W1235" s="261" t="s">
        <v>14766</v>
      </c>
      <c r="X1235" s="74" t="s">
        <v>9489</v>
      </c>
      <c r="Y1235" s="4">
        <v>0.31853196296119701</v>
      </c>
      <c r="Z1235" s="216">
        <v>-1.52607819429405</v>
      </c>
      <c r="AA1235" s="222">
        <v>0.49684698203760647</v>
      </c>
      <c r="BZ1235" s="32"/>
    </row>
    <row r="1236" spans="1:78" ht="25" customHeight="1" x14ac:dyDescent="0.2">
      <c r="A1236" s="253" t="s">
        <v>4494</v>
      </c>
      <c r="B1236" s="74" t="s">
        <v>9704</v>
      </c>
      <c r="C1236" s="261" t="s">
        <v>15365</v>
      </c>
      <c r="D1236" s="74" t="s">
        <v>9705</v>
      </c>
      <c r="E1236" s="4">
        <v>0.38768514137337101</v>
      </c>
      <c r="F1236" s="5">
        <v>0.99004084576856</v>
      </c>
      <c r="G1236" s="222">
        <v>0.41152084367479408</v>
      </c>
      <c r="K1236" s="253" t="s">
        <v>7828</v>
      </c>
      <c r="L1236" s="74" t="s">
        <v>13589</v>
      </c>
      <c r="M1236" s="261" t="s">
        <v>15912</v>
      </c>
      <c r="N1236" s="74" t="s">
        <v>13091</v>
      </c>
      <c r="O1236" s="26">
        <v>0.33635813075570897</v>
      </c>
      <c r="P1236" s="5">
        <v>-2.1888728665134098</v>
      </c>
      <c r="Q1236" s="222">
        <v>0.47319806969172229</v>
      </c>
      <c r="U1236" s="253" t="s">
        <v>7711</v>
      </c>
      <c r="V1236" s="74" t="s">
        <v>12980</v>
      </c>
      <c r="W1236" s="261" t="s">
        <v>15887</v>
      </c>
      <c r="X1236" s="74" t="s">
        <v>12926</v>
      </c>
      <c r="Y1236" s="4">
        <v>0.319000839624279</v>
      </c>
      <c r="Z1236" s="216">
        <v>-1.06033603220801</v>
      </c>
      <c r="AA1236" s="222">
        <v>0.49620817385908422</v>
      </c>
      <c r="BZ1236" s="32"/>
    </row>
    <row r="1237" spans="1:78" ht="25" customHeight="1" x14ac:dyDescent="0.2">
      <c r="A1237" s="253" t="s">
        <v>4454</v>
      </c>
      <c r="B1237" s="74" t="s">
        <v>8475</v>
      </c>
      <c r="C1237" s="261" t="s">
        <v>15564</v>
      </c>
      <c r="D1237" s="74" t="s">
        <v>8476</v>
      </c>
      <c r="E1237" s="4">
        <v>0.38853455430458</v>
      </c>
      <c r="F1237" s="5">
        <v>2.2907190971788798</v>
      </c>
      <c r="G1237" s="222">
        <v>0.41057035118359914</v>
      </c>
      <c r="K1237" s="253" t="s">
        <v>7717</v>
      </c>
      <c r="L1237" s="74" t="s">
        <v>12902</v>
      </c>
      <c r="M1237" s="261" t="s">
        <v>15864</v>
      </c>
      <c r="N1237" s="74" t="s">
        <v>12563</v>
      </c>
      <c r="O1237" s="26">
        <v>0.33646536902068602</v>
      </c>
      <c r="P1237" s="5">
        <v>-1.9886534826115501</v>
      </c>
      <c r="Q1237" s="222">
        <v>0.47305962926228345</v>
      </c>
      <c r="U1237" s="253" t="s">
        <v>1499</v>
      </c>
      <c r="V1237" s="74" t="s">
        <v>10829</v>
      </c>
      <c r="W1237" s="261" t="s">
        <v>16213</v>
      </c>
      <c r="X1237" s="74" t="s">
        <v>10830</v>
      </c>
      <c r="Y1237" s="4">
        <v>0.31909936974194503</v>
      </c>
      <c r="Z1237" s="216">
        <v>-2.5905648953054601</v>
      </c>
      <c r="AA1237" s="222">
        <v>0.4960740535873287</v>
      </c>
      <c r="BZ1237" s="32"/>
    </row>
    <row r="1238" spans="1:78" ht="25" customHeight="1" x14ac:dyDescent="0.2">
      <c r="A1238" s="253" t="s">
        <v>94</v>
      </c>
      <c r="B1238" s="74" t="s">
        <v>6778</v>
      </c>
      <c r="C1238" s="261" t="s">
        <v>14287</v>
      </c>
      <c r="D1238" s="74" t="s">
        <v>9878</v>
      </c>
      <c r="E1238" s="4">
        <v>0.39070619072059398</v>
      </c>
      <c r="F1238" s="5">
        <v>1.23299944260077</v>
      </c>
      <c r="G1238" s="222">
        <v>0.40814970734574912</v>
      </c>
      <c r="K1238" s="253" t="s">
        <v>2976</v>
      </c>
      <c r="L1238" s="74" t="s">
        <v>9719</v>
      </c>
      <c r="M1238" s="261" t="s">
        <v>15917</v>
      </c>
      <c r="N1238" s="74" t="s">
        <v>9720</v>
      </c>
      <c r="O1238" s="26">
        <v>0.336488433441962</v>
      </c>
      <c r="P1238" s="5">
        <v>-2.2267059241560898</v>
      </c>
      <c r="Q1238" s="222">
        <v>0.47302985975698991</v>
      </c>
      <c r="U1238" s="253" t="s">
        <v>7173</v>
      </c>
      <c r="V1238" s="74" t="s">
        <v>13028</v>
      </c>
      <c r="W1238" s="261" t="s">
        <v>16009</v>
      </c>
      <c r="X1238" s="74" t="s">
        <v>12425</v>
      </c>
      <c r="Y1238" s="4">
        <v>0.32005980318556598</v>
      </c>
      <c r="Z1238" s="216">
        <v>1.8351350904010799</v>
      </c>
      <c r="AA1238" s="222">
        <v>0.49476886615856974</v>
      </c>
      <c r="BZ1238" s="32"/>
    </row>
    <row r="1239" spans="1:78" ht="25" customHeight="1" x14ac:dyDescent="0.2">
      <c r="A1239" s="253" t="s">
        <v>7928</v>
      </c>
      <c r="B1239" s="74" t="s">
        <v>10262</v>
      </c>
      <c r="C1239" s="261" t="s">
        <v>16241</v>
      </c>
      <c r="D1239" s="74" t="s">
        <v>10263</v>
      </c>
      <c r="E1239" s="4">
        <v>0.39142820724856398</v>
      </c>
      <c r="F1239" s="5">
        <v>-0.744450410981782</v>
      </c>
      <c r="G1239" s="222">
        <v>0.40734788125594501</v>
      </c>
      <c r="K1239" s="253" t="s">
        <v>2960</v>
      </c>
      <c r="L1239" s="74" t="s">
        <v>11356</v>
      </c>
      <c r="M1239" s="261" t="s">
        <v>15884</v>
      </c>
      <c r="N1239" s="74" t="s">
        <v>11357</v>
      </c>
      <c r="O1239" s="26">
        <v>0.336673055723621</v>
      </c>
      <c r="P1239" s="5">
        <v>-2.0929018786016398</v>
      </c>
      <c r="Q1239" s="222">
        <v>0.47279163923647066</v>
      </c>
      <c r="U1239" s="253" t="s">
        <v>7674</v>
      </c>
      <c r="V1239" s="74" t="s">
        <v>13044</v>
      </c>
      <c r="W1239" s="261" t="s">
        <v>14717</v>
      </c>
      <c r="X1239" s="74" t="s">
        <v>12605</v>
      </c>
      <c r="Y1239" s="4">
        <v>0.32069620691579198</v>
      </c>
      <c r="Z1239" s="216">
        <v>-1.3872392066497801</v>
      </c>
      <c r="AA1239" s="222">
        <v>0.49390617672663545</v>
      </c>
      <c r="BZ1239" s="32"/>
    </row>
    <row r="1240" spans="1:78" ht="25" customHeight="1" x14ac:dyDescent="0.2">
      <c r="A1240" s="253" t="s">
        <v>7306</v>
      </c>
      <c r="B1240" s="74" t="s">
        <v>13569</v>
      </c>
      <c r="C1240" s="261" t="s">
        <v>15158</v>
      </c>
      <c r="D1240" s="74" t="s">
        <v>11215</v>
      </c>
      <c r="E1240" s="4">
        <v>0.39158939340811899</v>
      </c>
      <c r="F1240" s="5">
        <v>0.64264484538611</v>
      </c>
      <c r="G1240" s="222">
        <v>0.40716908001167157</v>
      </c>
      <c r="K1240" s="253" t="s">
        <v>7601</v>
      </c>
      <c r="L1240" s="74" t="s">
        <v>13267</v>
      </c>
      <c r="M1240" s="261" t="s">
        <v>15619</v>
      </c>
      <c r="N1240" s="74" t="s">
        <v>12910</v>
      </c>
      <c r="O1240" s="26">
        <v>0.33753114294437297</v>
      </c>
      <c r="P1240" s="5">
        <v>-1.31919490293844</v>
      </c>
      <c r="Q1240" s="222">
        <v>0.47168614998878494</v>
      </c>
      <c r="U1240" s="253" t="s">
        <v>7514</v>
      </c>
      <c r="V1240" s="74" t="s">
        <v>12958</v>
      </c>
      <c r="W1240" s="261" t="s">
        <v>14768</v>
      </c>
      <c r="X1240" s="74" t="s">
        <v>12959</v>
      </c>
      <c r="Y1240" s="4">
        <v>0.32099646403010601</v>
      </c>
      <c r="Z1240" s="216">
        <v>2.6118636599700502</v>
      </c>
      <c r="AA1240" s="222">
        <v>0.49349975158475773</v>
      </c>
      <c r="BZ1240" s="32"/>
    </row>
    <row r="1241" spans="1:78" ht="25" customHeight="1" x14ac:dyDescent="0.2">
      <c r="A1241" s="253" t="s">
        <v>2741</v>
      </c>
      <c r="B1241" s="74" t="s">
        <v>10184</v>
      </c>
      <c r="C1241" s="261" t="s">
        <v>15178</v>
      </c>
      <c r="D1241" s="74" t="s">
        <v>10185</v>
      </c>
      <c r="E1241" s="4">
        <v>0.391839510555889</v>
      </c>
      <c r="F1241" s="5">
        <v>-1.3333315016242</v>
      </c>
      <c r="G1241" s="222">
        <v>0.40689177469335397</v>
      </c>
      <c r="K1241" s="253" t="s">
        <v>7432</v>
      </c>
      <c r="L1241" s="74" t="s">
        <v>13168</v>
      </c>
      <c r="M1241" s="261" t="s">
        <v>14604</v>
      </c>
      <c r="N1241" s="74" t="s">
        <v>13169</v>
      </c>
      <c r="O1241" s="26">
        <v>0.33797356770840797</v>
      </c>
      <c r="P1241" s="5">
        <v>-3.8570849059698502</v>
      </c>
      <c r="Q1241" s="222">
        <v>0.47111726376749941</v>
      </c>
      <c r="U1241" s="253" t="s">
        <v>81</v>
      </c>
      <c r="V1241" s="74" t="s">
        <v>13473</v>
      </c>
      <c r="W1241" s="261" t="s">
        <v>15722</v>
      </c>
      <c r="X1241" s="74" t="s">
        <v>13474</v>
      </c>
      <c r="Y1241" s="4">
        <v>0.32119074379668999</v>
      </c>
      <c r="Z1241" s="216">
        <v>-2.3430416015572502</v>
      </c>
      <c r="AA1241" s="222">
        <v>0.49323697888508816</v>
      </c>
      <c r="BZ1241" s="32"/>
    </row>
    <row r="1242" spans="1:78" ht="25" customHeight="1" x14ac:dyDescent="0.2">
      <c r="A1242" s="253" t="s">
        <v>7849</v>
      </c>
      <c r="B1242" s="74" t="s">
        <v>13241</v>
      </c>
      <c r="C1242" s="261" t="s">
        <v>14800</v>
      </c>
      <c r="D1242" s="74" t="s">
        <v>12632</v>
      </c>
      <c r="E1242" s="4">
        <v>0.391981031370366</v>
      </c>
      <c r="F1242" s="5">
        <v>0.90770839401918202</v>
      </c>
      <c r="G1242" s="222">
        <v>0.40673494872061627</v>
      </c>
      <c r="K1242" s="253" t="s">
        <v>2026</v>
      </c>
      <c r="L1242" s="74" t="s">
        <v>10155</v>
      </c>
      <c r="M1242" s="261" t="s">
        <v>15695</v>
      </c>
      <c r="N1242" s="74" t="s">
        <v>10156</v>
      </c>
      <c r="O1242" s="26">
        <v>0.33881318027691998</v>
      </c>
      <c r="P1242" s="5">
        <v>-1.47958378922286</v>
      </c>
      <c r="Q1242" s="222">
        <v>0.47003970338797491</v>
      </c>
      <c r="U1242" s="253" t="s">
        <v>4328</v>
      </c>
      <c r="V1242" s="74" t="s">
        <v>9901</v>
      </c>
      <c r="W1242" s="261" t="s">
        <v>15897</v>
      </c>
      <c r="X1242" s="74" t="s">
        <v>9902</v>
      </c>
      <c r="Y1242" s="4">
        <v>0.32123062179177198</v>
      </c>
      <c r="Z1242" s="216">
        <v>-2.2346344167690102</v>
      </c>
      <c r="AA1242" s="222">
        <v>0.49318306164583242</v>
      </c>
      <c r="BZ1242" s="32"/>
    </row>
    <row r="1243" spans="1:78" ht="25" customHeight="1" x14ac:dyDescent="0.2">
      <c r="A1243" s="253" t="s">
        <v>3603</v>
      </c>
      <c r="B1243" s="74" t="s">
        <v>11641</v>
      </c>
      <c r="C1243" s="261" t="s">
        <v>15077</v>
      </c>
      <c r="D1243" s="74" t="s">
        <v>11642</v>
      </c>
      <c r="E1243" s="4">
        <v>0.392025991732257</v>
      </c>
      <c r="F1243" s="5">
        <v>-1.9987703785369799</v>
      </c>
      <c r="G1243" s="222">
        <v>0.40668513784770405</v>
      </c>
      <c r="K1243" s="253" t="s">
        <v>7468</v>
      </c>
      <c r="L1243" s="74" t="s">
        <v>12744</v>
      </c>
      <c r="M1243" s="261" t="s">
        <v>15245</v>
      </c>
      <c r="N1243" s="74" t="s">
        <v>10623</v>
      </c>
      <c r="O1243" s="26">
        <v>0.33885869578623101</v>
      </c>
      <c r="P1243" s="5">
        <v>-0.56390048156177797</v>
      </c>
      <c r="Q1243" s="222">
        <v>0.46998136502316223</v>
      </c>
      <c r="U1243" s="253" t="s">
        <v>2407</v>
      </c>
      <c r="V1243" s="74" t="s">
        <v>9494</v>
      </c>
      <c r="W1243" s="261" t="s">
        <v>14733</v>
      </c>
      <c r="X1243" s="74" t="s">
        <v>9495</v>
      </c>
      <c r="Y1243" s="4">
        <v>0.32197448941983597</v>
      </c>
      <c r="Z1243" s="216">
        <v>-2.5876040364614301</v>
      </c>
      <c r="AA1243" s="222">
        <v>0.49217853682308782</v>
      </c>
      <c r="BZ1243" s="32"/>
    </row>
    <row r="1244" spans="1:78" ht="25" customHeight="1" x14ac:dyDescent="0.2">
      <c r="A1244" s="253" t="s">
        <v>2028</v>
      </c>
      <c r="B1244" s="74" t="s">
        <v>10377</v>
      </c>
      <c r="C1244" s="261" t="s">
        <v>14637</v>
      </c>
      <c r="D1244" s="74" t="s">
        <v>10378</v>
      </c>
      <c r="E1244" s="4">
        <v>0.393307902839589</v>
      </c>
      <c r="F1244" s="5">
        <v>-1.2078007359879901</v>
      </c>
      <c r="G1244" s="222">
        <v>0.40526732710883201</v>
      </c>
      <c r="K1244" s="253" t="s">
        <v>7423</v>
      </c>
      <c r="L1244" s="74" t="s">
        <v>13391</v>
      </c>
      <c r="M1244" s="261" t="s">
        <v>14507</v>
      </c>
      <c r="N1244" s="74" t="s">
        <v>12853</v>
      </c>
      <c r="O1244" s="26">
        <v>0.33886608453234002</v>
      </c>
      <c r="P1244" s="5">
        <v>-0.97016512681383305</v>
      </c>
      <c r="Q1244" s="222">
        <v>0.46997189542205975</v>
      </c>
      <c r="U1244" s="253" t="s">
        <v>7912</v>
      </c>
      <c r="V1244" s="74" t="s">
        <v>13626</v>
      </c>
      <c r="W1244" s="261" t="s">
        <v>14726</v>
      </c>
      <c r="X1244" s="74" t="s">
        <v>13627</v>
      </c>
      <c r="Y1244" s="4">
        <v>0.32200055834892399</v>
      </c>
      <c r="Z1244" s="216">
        <v>3.1375005164349399</v>
      </c>
      <c r="AA1244" s="222">
        <v>0.49214337523694418</v>
      </c>
      <c r="BZ1244" s="32"/>
    </row>
    <row r="1245" spans="1:78" ht="25" customHeight="1" x14ac:dyDescent="0.2">
      <c r="A1245" s="253" t="s">
        <v>7789</v>
      </c>
      <c r="B1245" s="74" t="s">
        <v>10832</v>
      </c>
      <c r="C1245" s="261" t="s">
        <v>15120</v>
      </c>
      <c r="D1245" s="74" t="s">
        <v>10833</v>
      </c>
      <c r="E1245" s="4">
        <v>0.39382474042252702</v>
      </c>
      <c r="F1245" s="5">
        <v>0.81050257132789005</v>
      </c>
      <c r="G1245" s="222">
        <v>0.40469700457300783</v>
      </c>
      <c r="K1245" s="253" t="s">
        <v>1980</v>
      </c>
      <c r="L1245" s="74" t="s">
        <v>11129</v>
      </c>
      <c r="M1245" s="261" t="s">
        <v>14636</v>
      </c>
      <c r="N1245" s="74" t="s">
        <v>11130</v>
      </c>
      <c r="O1245" s="26">
        <v>0.33969362265782499</v>
      </c>
      <c r="P1245" s="5">
        <v>2.94215939140352</v>
      </c>
      <c r="Q1245" s="222">
        <v>0.46891260641379318</v>
      </c>
      <c r="U1245" s="253" t="s">
        <v>2102</v>
      </c>
      <c r="V1245" s="74" t="s">
        <v>11271</v>
      </c>
      <c r="W1245" s="261" t="s">
        <v>14991</v>
      </c>
      <c r="X1245" s="74" t="s">
        <v>11272</v>
      </c>
      <c r="Y1245" s="4">
        <v>0.32229609449179702</v>
      </c>
      <c r="Z1245" s="216">
        <v>0.52944458734885902</v>
      </c>
      <c r="AA1245" s="222">
        <v>0.49174495713407645</v>
      </c>
      <c r="BZ1245" s="32"/>
    </row>
    <row r="1246" spans="1:78" ht="25" customHeight="1" x14ac:dyDescent="0.2">
      <c r="A1246" s="253" t="s">
        <v>7625</v>
      </c>
      <c r="B1246" s="74" t="s">
        <v>12574</v>
      </c>
      <c r="C1246" s="261" t="s">
        <v>15773</v>
      </c>
      <c r="D1246" s="74" t="s">
        <v>9467</v>
      </c>
      <c r="E1246" s="4">
        <v>0.39461128429856401</v>
      </c>
      <c r="F1246" s="5">
        <v>0.77759845815186901</v>
      </c>
      <c r="G1246" s="222">
        <v>0.40383049982754904</v>
      </c>
      <c r="K1246" s="253" t="s">
        <v>5150</v>
      </c>
      <c r="L1246" s="74" t="s">
        <v>8459</v>
      </c>
      <c r="M1246" s="261" t="s">
        <v>15634</v>
      </c>
      <c r="N1246" s="74" t="s">
        <v>8460</v>
      </c>
      <c r="O1246" s="26">
        <v>0.340576383105266</v>
      </c>
      <c r="P1246" s="5">
        <v>-1.3596885996271499</v>
      </c>
      <c r="Q1246" s="222">
        <v>0.4677854710025246</v>
      </c>
      <c r="U1246" s="253" t="s">
        <v>2217</v>
      </c>
      <c r="V1246" s="74" t="s">
        <v>11256</v>
      </c>
      <c r="W1246" s="261" t="s">
        <v>15855</v>
      </c>
      <c r="X1246" s="74" t="s">
        <v>11257</v>
      </c>
      <c r="Y1246" s="4">
        <v>0.32252375448443399</v>
      </c>
      <c r="Z1246" s="216">
        <v>-1.54622634500387</v>
      </c>
      <c r="AA1246" s="222">
        <v>0.49143829324084337</v>
      </c>
      <c r="BZ1246" s="32"/>
    </row>
    <row r="1247" spans="1:78" ht="25" customHeight="1" x14ac:dyDescent="0.2">
      <c r="A1247" s="253" t="s">
        <v>1980</v>
      </c>
      <c r="B1247" s="74" t="s">
        <v>11129</v>
      </c>
      <c r="C1247" s="261" t="s">
        <v>14636</v>
      </c>
      <c r="D1247" s="74" t="s">
        <v>11130</v>
      </c>
      <c r="E1247" s="4">
        <v>0.39464850470010698</v>
      </c>
      <c r="F1247" s="5">
        <v>-2.57785614002213</v>
      </c>
      <c r="G1247" s="222">
        <v>0.40378953837165926</v>
      </c>
      <c r="K1247" s="253" t="s">
        <v>4598</v>
      </c>
      <c r="L1247" s="74" t="s">
        <v>9471</v>
      </c>
      <c r="M1247" s="261" t="s">
        <v>14760</v>
      </c>
      <c r="N1247" s="74" t="s">
        <v>9472</v>
      </c>
      <c r="O1247" s="26">
        <v>0.34058365904676202</v>
      </c>
      <c r="P1247" s="5">
        <v>0.93550095608425199</v>
      </c>
      <c r="Q1247" s="222">
        <v>0.46777619300309142</v>
      </c>
      <c r="U1247" s="253" t="s">
        <v>7304</v>
      </c>
      <c r="V1247" s="74" t="s">
        <v>6803</v>
      </c>
      <c r="W1247" s="261" t="s">
        <v>16263</v>
      </c>
      <c r="X1247" s="74" t="s">
        <v>8281</v>
      </c>
      <c r="Y1247" s="4">
        <v>0.32313825335558599</v>
      </c>
      <c r="Z1247" s="216">
        <v>-1.9193762409445501</v>
      </c>
      <c r="AA1247" s="222">
        <v>0.49061162682338505</v>
      </c>
      <c r="BZ1247" s="32"/>
    </row>
    <row r="1248" spans="1:78" ht="25" customHeight="1" x14ac:dyDescent="0.2">
      <c r="A1248" s="253" t="s">
        <v>5215</v>
      </c>
      <c r="B1248" s="74" t="s">
        <v>8420</v>
      </c>
      <c r="C1248" s="261" t="s">
        <v>14916</v>
      </c>
      <c r="D1248" s="74" t="s">
        <v>8421</v>
      </c>
      <c r="E1248" s="4">
        <v>0.39470445713763402</v>
      </c>
      <c r="F1248" s="5">
        <v>-0.59633330171272303</v>
      </c>
      <c r="G1248" s="222">
        <v>0.40372796937506955</v>
      </c>
      <c r="K1248" s="253" t="s">
        <v>3439</v>
      </c>
      <c r="L1248" s="74" t="s">
        <v>9022</v>
      </c>
      <c r="M1248" s="261" t="s">
        <v>15237</v>
      </c>
      <c r="N1248" s="74" t="s">
        <v>9023</v>
      </c>
      <c r="O1248" s="26">
        <v>0.34128638893647301</v>
      </c>
      <c r="P1248" s="5">
        <v>-0.54669398850089401</v>
      </c>
      <c r="Q1248" s="222">
        <v>0.46688103175551127</v>
      </c>
      <c r="U1248" s="253" t="s">
        <v>5206</v>
      </c>
      <c r="V1248" s="74" t="s">
        <v>13312</v>
      </c>
      <c r="W1248" s="261" t="s">
        <v>15797</v>
      </c>
      <c r="X1248" s="74" t="s">
        <v>9971</v>
      </c>
      <c r="Y1248" s="4">
        <v>0.32344515076229302</v>
      </c>
      <c r="Z1248" s="216">
        <v>-2.6586675639262101</v>
      </c>
      <c r="AA1248" s="222">
        <v>0.49019935561628786</v>
      </c>
      <c r="BZ1248" s="32"/>
    </row>
    <row r="1249" spans="1:78" ht="25" customHeight="1" x14ac:dyDescent="0.2">
      <c r="A1249" s="253" t="s">
        <v>4191</v>
      </c>
      <c r="B1249" s="74" t="s">
        <v>9056</v>
      </c>
      <c r="C1249" s="261" t="s">
        <v>16262</v>
      </c>
      <c r="D1249" s="74" t="s">
        <v>9057</v>
      </c>
      <c r="E1249" s="4">
        <v>0.39501835286526499</v>
      </c>
      <c r="F1249" s="5">
        <v>2.46852880457417</v>
      </c>
      <c r="G1249" s="222">
        <v>0.40338272623948951</v>
      </c>
      <c r="K1249" s="253" t="s">
        <v>7218</v>
      </c>
      <c r="L1249" s="74" t="s">
        <v>13344</v>
      </c>
      <c r="M1249" s="261" t="s">
        <v>14457</v>
      </c>
      <c r="N1249" s="74" t="s">
        <v>13345</v>
      </c>
      <c r="O1249" s="26">
        <v>0.34135456712282902</v>
      </c>
      <c r="P1249" s="5">
        <v>1.4106579344701</v>
      </c>
      <c r="Q1249" s="222">
        <v>0.46679428216934532</v>
      </c>
      <c r="U1249" s="253" t="s">
        <v>7906</v>
      </c>
      <c r="V1249" s="74" t="s">
        <v>12145</v>
      </c>
      <c r="W1249" s="261" t="s">
        <v>15545</v>
      </c>
      <c r="X1249" s="74" t="s">
        <v>12146</v>
      </c>
      <c r="Y1249" s="4">
        <v>0.32357481846515701</v>
      </c>
      <c r="Z1249" s="216">
        <v>2.0245658077220798</v>
      </c>
      <c r="AA1249" s="222">
        <v>0.49002528380624449</v>
      </c>
      <c r="BZ1249" s="32"/>
    </row>
    <row r="1250" spans="1:78" ht="25" customHeight="1" x14ac:dyDescent="0.2">
      <c r="A1250" s="253" t="s">
        <v>7661</v>
      </c>
      <c r="B1250" s="74" t="s">
        <v>12931</v>
      </c>
      <c r="C1250" s="261" t="s">
        <v>16078</v>
      </c>
      <c r="D1250" s="74" t="s">
        <v>12932</v>
      </c>
      <c r="E1250" s="4">
        <v>0.39514027180741601</v>
      </c>
      <c r="F1250" s="5">
        <v>2.0730954139009401</v>
      </c>
      <c r="G1250" s="222">
        <v>0.40324870574643273</v>
      </c>
      <c r="K1250" s="253" t="s">
        <v>3974</v>
      </c>
      <c r="L1250" s="74" t="s">
        <v>9655</v>
      </c>
      <c r="M1250" s="261" t="s">
        <v>14756</v>
      </c>
      <c r="N1250" s="74" t="s">
        <v>9656</v>
      </c>
      <c r="O1250" s="26">
        <v>0.341453345176295</v>
      </c>
      <c r="P1250" s="5">
        <v>0.95417237371698105</v>
      </c>
      <c r="Q1250" s="222">
        <v>0.46666862819527744</v>
      </c>
      <c r="U1250" s="253" t="s">
        <v>3680</v>
      </c>
      <c r="V1250" s="74" t="s">
        <v>9240</v>
      </c>
      <c r="W1250" s="261" t="s">
        <v>15759</v>
      </c>
      <c r="X1250" s="74" t="s">
        <v>9241</v>
      </c>
      <c r="Y1250" s="4">
        <v>0.32362538037379102</v>
      </c>
      <c r="Z1250" s="216">
        <v>-1.4107903102320001</v>
      </c>
      <c r="AA1250" s="222">
        <v>0.48995742610781262</v>
      </c>
      <c r="BZ1250" s="32"/>
    </row>
    <row r="1251" spans="1:78" ht="25" customHeight="1" x14ac:dyDescent="0.2">
      <c r="A1251" s="253" t="s">
        <v>7585</v>
      </c>
      <c r="B1251" s="74" t="s">
        <v>13122</v>
      </c>
      <c r="C1251" s="261" t="s">
        <v>15251</v>
      </c>
      <c r="D1251" s="74" t="s">
        <v>9382</v>
      </c>
      <c r="E1251" s="4">
        <v>0.395346127475176</v>
      </c>
      <c r="F1251" s="5">
        <v>2.5566112816975299</v>
      </c>
      <c r="G1251" s="222">
        <v>0.40302251088038876</v>
      </c>
      <c r="K1251" s="253" t="s">
        <v>3814</v>
      </c>
      <c r="L1251" s="74" t="s">
        <v>10776</v>
      </c>
      <c r="M1251" s="261" t="s">
        <v>14720</v>
      </c>
      <c r="N1251" s="74" t="s">
        <v>10777</v>
      </c>
      <c r="O1251" s="26">
        <v>0.342912822020222</v>
      </c>
      <c r="P1251" s="5">
        <v>1.2831779419493099</v>
      </c>
      <c r="Q1251" s="222">
        <v>0.46481627566510797</v>
      </c>
      <c r="U1251" s="253" t="s">
        <v>2358</v>
      </c>
      <c r="V1251" s="74" t="s">
        <v>9255</v>
      </c>
      <c r="W1251" s="261" t="s">
        <v>15266</v>
      </c>
      <c r="X1251" s="74" t="s">
        <v>9256</v>
      </c>
      <c r="Y1251" s="4">
        <v>0.32386295705095702</v>
      </c>
      <c r="Z1251" s="216">
        <v>2.0846635319399498</v>
      </c>
      <c r="AA1251" s="222">
        <v>0.48963872308695888</v>
      </c>
      <c r="BZ1251" s="32"/>
    </row>
    <row r="1252" spans="1:78" ht="25" customHeight="1" x14ac:dyDescent="0.2">
      <c r="A1252" s="253" t="s">
        <v>4632</v>
      </c>
      <c r="B1252" s="74" t="s">
        <v>10853</v>
      </c>
      <c r="C1252" s="261" t="s">
        <v>15557</v>
      </c>
      <c r="D1252" s="74" t="s">
        <v>10854</v>
      </c>
      <c r="E1252" s="4">
        <v>0.39603614965037898</v>
      </c>
      <c r="F1252" s="5">
        <v>-0.35681367570155598</v>
      </c>
      <c r="G1252" s="222">
        <v>0.40226517044534232</v>
      </c>
      <c r="K1252" s="253" t="s">
        <v>4664</v>
      </c>
      <c r="L1252" s="74" t="s">
        <v>10082</v>
      </c>
      <c r="M1252" s="261" t="s">
        <v>15386</v>
      </c>
      <c r="N1252" s="74" t="s">
        <v>10083</v>
      </c>
      <c r="O1252" s="26">
        <v>0.34320479307745999</v>
      </c>
      <c r="P1252" s="5">
        <v>-0.85677551871049495</v>
      </c>
      <c r="Q1252" s="222">
        <v>0.46444665557695497</v>
      </c>
      <c r="U1252" s="253" t="s">
        <v>7753</v>
      </c>
      <c r="V1252" s="74" t="s">
        <v>10096</v>
      </c>
      <c r="W1252" s="261" t="s">
        <v>15090</v>
      </c>
      <c r="X1252" s="74" t="s">
        <v>10097</v>
      </c>
      <c r="Y1252" s="4">
        <v>0.32703363310597</v>
      </c>
      <c r="Z1252" s="216">
        <v>-0.54341684826580705</v>
      </c>
      <c r="AA1252" s="222">
        <v>0.48540758091399649</v>
      </c>
      <c r="BZ1252" s="32"/>
    </row>
    <row r="1253" spans="1:78" ht="25" customHeight="1" x14ac:dyDescent="0.2">
      <c r="A1253" s="253" t="s">
        <v>3317</v>
      </c>
      <c r="B1253" s="74" t="s">
        <v>9649</v>
      </c>
      <c r="C1253" s="261" t="s">
        <v>15230</v>
      </c>
      <c r="D1253" s="74" t="s">
        <v>9650</v>
      </c>
      <c r="E1253" s="4">
        <v>0.39685852051911003</v>
      </c>
      <c r="F1253" s="5">
        <v>-0.97304727134737801</v>
      </c>
      <c r="G1253" s="222">
        <v>0.40136429099219123</v>
      </c>
      <c r="K1253" s="253" t="s">
        <v>7651</v>
      </c>
      <c r="L1253" s="74" t="s">
        <v>13652</v>
      </c>
      <c r="M1253" s="261" t="s">
        <v>15655</v>
      </c>
      <c r="N1253" s="74" t="s">
        <v>12592</v>
      </c>
      <c r="O1253" s="26">
        <v>0.34366080768200702</v>
      </c>
      <c r="P1253" s="5">
        <v>-1.39161755202563</v>
      </c>
      <c r="Q1253" s="222">
        <v>0.46386999354787506</v>
      </c>
      <c r="U1253" s="253" t="s">
        <v>1735</v>
      </c>
      <c r="V1253" s="74" t="s">
        <v>11299</v>
      </c>
      <c r="W1253" s="261" t="s">
        <v>14922</v>
      </c>
      <c r="X1253" s="74" t="s">
        <v>11300</v>
      </c>
      <c r="Y1253" s="4">
        <v>0.32798139341923099</v>
      </c>
      <c r="Z1253" s="216">
        <v>0.67570144089470696</v>
      </c>
      <c r="AA1253" s="222">
        <v>0.4841507933754039</v>
      </c>
      <c r="BZ1253" s="32"/>
    </row>
    <row r="1254" spans="1:78" ht="25" customHeight="1" x14ac:dyDescent="0.2">
      <c r="A1254" s="253" t="s">
        <v>906</v>
      </c>
      <c r="B1254" s="74" t="s">
        <v>12506</v>
      </c>
      <c r="C1254" s="261" t="s">
        <v>15925</v>
      </c>
      <c r="D1254" s="74" t="s">
        <v>12507</v>
      </c>
      <c r="E1254" s="4">
        <v>0.39866129540096501</v>
      </c>
      <c r="F1254" s="5">
        <v>-2.3919612030088699</v>
      </c>
      <c r="G1254" s="222">
        <v>0.39939592638859883</v>
      </c>
      <c r="K1254" s="253" t="s">
        <v>3875</v>
      </c>
      <c r="L1254" s="74" t="s">
        <v>10133</v>
      </c>
      <c r="M1254" s="261" t="s">
        <v>14897</v>
      </c>
      <c r="N1254" s="74" t="s">
        <v>10134</v>
      </c>
      <c r="O1254" s="26">
        <v>0.34374206868651003</v>
      </c>
      <c r="P1254" s="5">
        <v>0.34621038848552899</v>
      </c>
      <c r="Q1254" s="222">
        <v>0.46376731371563346</v>
      </c>
      <c r="U1254" s="253" t="s">
        <v>2777</v>
      </c>
      <c r="V1254" s="74" t="s">
        <v>9196</v>
      </c>
      <c r="W1254" s="261" t="s">
        <v>14743</v>
      </c>
      <c r="X1254" s="74" t="s">
        <v>9197</v>
      </c>
      <c r="Y1254" s="4">
        <v>0.32900212281270602</v>
      </c>
      <c r="Z1254" s="216">
        <v>1.9057129969900299</v>
      </c>
      <c r="AA1254" s="222">
        <v>0.48280129985285225</v>
      </c>
      <c r="BZ1254" s="32"/>
    </row>
    <row r="1255" spans="1:78" ht="25" customHeight="1" x14ac:dyDescent="0.2">
      <c r="A1255" s="253" t="s">
        <v>4220</v>
      </c>
      <c r="B1255" s="74" t="s">
        <v>11096</v>
      </c>
      <c r="C1255" s="261" t="s">
        <v>16081</v>
      </c>
      <c r="D1255" s="74" t="s">
        <v>11097</v>
      </c>
      <c r="E1255" s="4">
        <v>0.39895194765803998</v>
      </c>
      <c r="F1255" s="5">
        <v>1.08203785388327</v>
      </c>
      <c r="G1255" s="222">
        <v>0.39907941038767702</v>
      </c>
      <c r="K1255" s="253" t="s">
        <v>4616</v>
      </c>
      <c r="L1255" s="74" t="s">
        <v>8485</v>
      </c>
      <c r="M1255" s="261" t="s">
        <v>14406</v>
      </c>
      <c r="N1255" s="74" t="s">
        <v>8486</v>
      </c>
      <c r="O1255" s="26">
        <v>0.34403297899773</v>
      </c>
      <c r="P1255" s="5">
        <v>-2.0538719510331398</v>
      </c>
      <c r="Q1255" s="222">
        <v>0.4633999239685021</v>
      </c>
      <c r="U1255" s="253" t="s">
        <v>7297</v>
      </c>
      <c r="V1255" s="74" t="s">
        <v>7990</v>
      </c>
      <c r="W1255" s="261" t="s">
        <v>14342</v>
      </c>
      <c r="X1255" s="74" t="s">
        <v>7991</v>
      </c>
      <c r="Y1255" s="4">
        <v>0.32921808284564102</v>
      </c>
      <c r="Z1255" s="216">
        <v>-0.60357486006850203</v>
      </c>
      <c r="AA1255" s="222">
        <v>0.4825163184646345</v>
      </c>
      <c r="BZ1255" s="32"/>
    </row>
    <row r="1256" spans="1:78" ht="25" customHeight="1" x14ac:dyDescent="0.2">
      <c r="A1256" s="253" t="s">
        <v>1926</v>
      </c>
      <c r="B1256" s="74" t="s">
        <v>9152</v>
      </c>
      <c r="C1256" s="261" t="s">
        <v>15477</v>
      </c>
      <c r="D1256" s="74" t="s">
        <v>9153</v>
      </c>
      <c r="E1256" s="4">
        <v>0.399489910570689</v>
      </c>
      <c r="F1256" s="5">
        <v>2.44952268686963</v>
      </c>
      <c r="G1256" s="222">
        <v>0.39849418465739289</v>
      </c>
      <c r="K1256" s="253" t="s">
        <v>7628</v>
      </c>
      <c r="L1256" s="74" t="s">
        <v>13029</v>
      </c>
      <c r="M1256" s="261" t="s">
        <v>16200</v>
      </c>
      <c r="N1256" s="74" t="s">
        <v>13014</v>
      </c>
      <c r="O1256" s="26">
        <v>0.34456842284217398</v>
      </c>
      <c r="P1256" s="5">
        <v>-3.7775649391406998</v>
      </c>
      <c r="Q1256" s="222">
        <v>0.46272452495462568</v>
      </c>
      <c r="U1256" s="253" t="s">
        <v>3806</v>
      </c>
      <c r="V1256" s="74" t="s">
        <v>12010</v>
      </c>
      <c r="W1256" s="261" t="s">
        <v>14254</v>
      </c>
      <c r="X1256" s="74" t="s">
        <v>12011</v>
      </c>
      <c r="Y1256" s="4">
        <v>0.32936117326859699</v>
      </c>
      <c r="Z1256" s="216">
        <v>-1.1285128908858</v>
      </c>
      <c r="AA1256" s="222">
        <v>0.48232759893997923</v>
      </c>
      <c r="BZ1256" s="32"/>
    </row>
    <row r="1257" spans="1:78" ht="25" customHeight="1" x14ac:dyDescent="0.2">
      <c r="A1257" s="253" t="s">
        <v>5140</v>
      </c>
      <c r="B1257" s="74" t="s">
        <v>13686</v>
      </c>
      <c r="C1257" s="261" t="s">
        <v>14649</v>
      </c>
      <c r="D1257" s="74" t="s">
        <v>12603</v>
      </c>
      <c r="E1257" s="4">
        <v>0.40036141713496898</v>
      </c>
      <c r="F1257" s="5">
        <v>-1.58437365678995</v>
      </c>
      <c r="G1257" s="222">
        <v>0.3975477821736314</v>
      </c>
      <c r="K1257" s="253" t="s">
        <v>1862</v>
      </c>
      <c r="L1257" s="74" t="s">
        <v>11926</v>
      </c>
      <c r="M1257" s="261" t="s">
        <v>15406</v>
      </c>
      <c r="N1257" s="74" t="s">
        <v>11927</v>
      </c>
      <c r="O1257" s="26">
        <v>0.34488466789403099</v>
      </c>
      <c r="P1257" s="5">
        <v>-0.89038174510244406</v>
      </c>
      <c r="Q1257" s="222">
        <v>0.4623261120896221</v>
      </c>
      <c r="U1257" s="253" t="s">
        <v>7417</v>
      </c>
      <c r="V1257" s="74" t="s">
        <v>8494</v>
      </c>
      <c r="W1257" s="261" t="s">
        <v>14318</v>
      </c>
      <c r="X1257" s="74" t="s">
        <v>8495</v>
      </c>
      <c r="Y1257" s="4">
        <v>0.33057410227155398</v>
      </c>
      <c r="Z1257" s="216">
        <v>-2.2938016738773901</v>
      </c>
      <c r="AA1257" s="222">
        <v>0.48073117278849831</v>
      </c>
      <c r="BZ1257" s="32"/>
    </row>
    <row r="1258" spans="1:78" ht="25" customHeight="1" x14ac:dyDescent="0.2">
      <c r="A1258" s="253" t="s">
        <v>2110</v>
      </c>
      <c r="B1258" s="74" t="s">
        <v>8757</v>
      </c>
      <c r="C1258" s="261" t="s">
        <v>15811</v>
      </c>
      <c r="D1258" s="74" t="s">
        <v>8758</v>
      </c>
      <c r="E1258" s="4">
        <v>0.401118129871046</v>
      </c>
      <c r="F1258" s="5">
        <v>1.37577791924052</v>
      </c>
      <c r="G1258" s="222">
        <v>0.39672770818785935</v>
      </c>
      <c r="K1258" s="253" t="s">
        <v>2300</v>
      </c>
      <c r="L1258" s="74" t="s">
        <v>10340</v>
      </c>
      <c r="M1258" s="261" t="s">
        <v>15474</v>
      </c>
      <c r="N1258" s="74" t="s">
        <v>10341</v>
      </c>
      <c r="O1258" s="26">
        <v>0.34534638774878401</v>
      </c>
      <c r="P1258" s="5">
        <v>-1.0098381239704199</v>
      </c>
      <c r="Q1258" s="222">
        <v>0.46174508226381339</v>
      </c>
      <c r="U1258" s="253" t="s">
        <v>284</v>
      </c>
      <c r="V1258" s="74" t="s">
        <v>13156</v>
      </c>
      <c r="W1258" s="261" t="s">
        <v>14725</v>
      </c>
      <c r="X1258" s="74" t="s">
        <v>13157</v>
      </c>
      <c r="Y1258" s="4">
        <v>0.33195574859001598</v>
      </c>
      <c r="Z1258" s="216">
        <v>-2.35670975518974</v>
      </c>
      <c r="AA1258" s="222">
        <v>0.47891980612745255</v>
      </c>
      <c r="BZ1258" s="32"/>
    </row>
    <row r="1259" spans="1:78" ht="25" customHeight="1" x14ac:dyDescent="0.2">
      <c r="A1259" s="253" t="s">
        <v>4940</v>
      </c>
      <c r="B1259" s="74" t="s">
        <v>13445</v>
      </c>
      <c r="C1259" s="261" t="s">
        <v>16112</v>
      </c>
      <c r="D1259" s="74" t="s">
        <v>10330</v>
      </c>
      <c r="E1259" s="4">
        <v>0.40148171957329098</v>
      </c>
      <c r="F1259" s="5">
        <v>0.76919669759918896</v>
      </c>
      <c r="G1259" s="222">
        <v>0.39633422440569055</v>
      </c>
      <c r="K1259" s="253" t="s">
        <v>5053</v>
      </c>
      <c r="L1259" s="74" t="s">
        <v>8941</v>
      </c>
      <c r="M1259" s="261" t="s">
        <v>14813</v>
      </c>
      <c r="N1259" s="74" t="s">
        <v>8942</v>
      </c>
      <c r="O1259" s="26">
        <v>0.345469719346988</v>
      </c>
      <c r="P1259" s="5">
        <v>0.64591736896720697</v>
      </c>
      <c r="Q1259" s="222">
        <v>0.46159001282474499</v>
      </c>
      <c r="U1259" s="253" t="s">
        <v>1476</v>
      </c>
      <c r="V1259" s="74" t="s">
        <v>11030</v>
      </c>
      <c r="W1259" s="261" t="s">
        <v>15609</v>
      </c>
      <c r="X1259" s="74" t="s">
        <v>11031</v>
      </c>
      <c r="Y1259" s="4">
        <v>0.33204017089469501</v>
      </c>
      <c r="Z1259" s="216">
        <v>-1.05198081993509</v>
      </c>
      <c r="AA1259" s="222">
        <v>0.47880937128834183</v>
      </c>
      <c r="BZ1259" s="32"/>
    </row>
    <row r="1260" spans="1:78" ht="25" customHeight="1" x14ac:dyDescent="0.2">
      <c r="A1260" s="253" t="s">
        <v>5102</v>
      </c>
      <c r="B1260" s="74" t="s">
        <v>13566</v>
      </c>
      <c r="C1260" s="261" t="s">
        <v>14992</v>
      </c>
      <c r="D1260" s="74" t="s">
        <v>12438</v>
      </c>
      <c r="E1260" s="4">
        <v>0.40196640457146099</v>
      </c>
      <c r="F1260" s="5">
        <v>0.72216666127613505</v>
      </c>
      <c r="G1260" s="222">
        <v>0.39581024273375615</v>
      </c>
      <c r="K1260" s="253" t="s">
        <v>1687</v>
      </c>
      <c r="L1260" s="74" t="s">
        <v>8568</v>
      </c>
      <c r="M1260" s="261" t="s">
        <v>15753</v>
      </c>
      <c r="N1260" s="74" t="s">
        <v>8569</v>
      </c>
      <c r="O1260" s="26">
        <v>0.34577595466827299</v>
      </c>
      <c r="P1260" s="5">
        <v>-1.5911102081370601</v>
      </c>
      <c r="Q1260" s="222">
        <v>0.46120521094055728</v>
      </c>
      <c r="U1260" s="253" t="s">
        <v>2826</v>
      </c>
      <c r="V1260" s="74" t="s">
        <v>8915</v>
      </c>
      <c r="W1260" s="261" t="s">
        <v>16118</v>
      </c>
      <c r="X1260" s="74" t="s">
        <v>8916</v>
      </c>
      <c r="Y1260" s="4">
        <v>0.33249758451432299</v>
      </c>
      <c r="Z1260" s="216">
        <v>-2.7137659599294301</v>
      </c>
      <c r="AA1260" s="222">
        <v>0.47821150535609785</v>
      </c>
      <c r="BZ1260" s="32"/>
    </row>
    <row r="1261" spans="1:78" ht="25" customHeight="1" x14ac:dyDescent="0.2">
      <c r="A1261" s="253" t="s">
        <v>4341</v>
      </c>
      <c r="B1261" s="74" t="s">
        <v>10979</v>
      </c>
      <c r="C1261" s="261" t="s">
        <v>15198</v>
      </c>
      <c r="D1261" s="74" t="s">
        <v>10980</v>
      </c>
      <c r="E1261" s="4">
        <v>0.40212919040307499</v>
      </c>
      <c r="F1261" s="5">
        <v>-0.67611496564569895</v>
      </c>
      <c r="G1261" s="222">
        <v>0.39563440048363152</v>
      </c>
      <c r="K1261" s="253" t="s">
        <v>7800</v>
      </c>
      <c r="L1261" s="74" t="s">
        <v>9377</v>
      </c>
      <c r="M1261" s="261" t="s">
        <v>14845</v>
      </c>
      <c r="N1261" s="74" t="s">
        <v>9378</v>
      </c>
      <c r="O1261" s="26">
        <v>0.346363489288537</v>
      </c>
      <c r="P1261" s="5">
        <v>0.48541804270858602</v>
      </c>
      <c r="Q1261" s="222">
        <v>0.46046789389549131</v>
      </c>
      <c r="U1261" s="253" t="s">
        <v>7740</v>
      </c>
      <c r="V1261" s="74" t="s">
        <v>12390</v>
      </c>
      <c r="W1261" s="261" t="s">
        <v>15860</v>
      </c>
      <c r="X1261" s="74" t="s">
        <v>9849</v>
      </c>
      <c r="Y1261" s="4">
        <v>0.33276666720522002</v>
      </c>
      <c r="Z1261" s="216">
        <v>-1.0950014179316701</v>
      </c>
      <c r="AA1261" s="222">
        <v>0.47786018290369486</v>
      </c>
      <c r="BZ1261" s="32"/>
    </row>
    <row r="1262" spans="1:78" ht="25" customHeight="1" x14ac:dyDescent="0.2">
      <c r="A1262" s="253" t="s">
        <v>7856</v>
      </c>
      <c r="B1262" s="74" t="s">
        <v>12610</v>
      </c>
      <c r="C1262" s="261" t="s">
        <v>15899</v>
      </c>
      <c r="D1262" s="74" t="s">
        <v>8640</v>
      </c>
      <c r="E1262" s="4">
        <v>0.40415659041735602</v>
      </c>
      <c r="F1262" s="5">
        <v>-0.41167198670518601</v>
      </c>
      <c r="G1262" s="222">
        <v>0.39345033494397824</v>
      </c>
      <c r="K1262" s="253" t="s">
        <v>4169</v>
      </c>
      <c r="L1262" s="74" t="s">
        <v>12379</v>
      </c>
      <c r="M1262" s="261" t="s">
        <v>15199</v>
      </c>
      <c r="N1262" s="74" t="s">
        <v>12380</v>
      </c>
      <c r="O1262" s="26">
        <v>0.34643547837259397</v>
      </c>
      <c r="P1262" s="5">
        <v>-0.47417653278246902</v>
      </c>
      <c r="Q1262" s="222">
        <v>0.46037763838549456</v>
      </c>
      <c r="U1262" s="253" t="s">
        <v>5187</v>
      </c>
      <c r="V1262" s="74" t="s">
        <v>12894</v>
      </c>
      <c r="W1262" s="261" t="s">
        <v>16275</v>
      </c>
      <c r="X1262" s="74" t="s">
        <v>12895</v>
      </c>
      <c r="Y1262" s="4">
        <v>0.33293736580605698</v>
      </c>
      <c r="Z1262" s="216">
        <v>-3.0483847369202999</v>
      </c>
      <c r="AA1262" s="222">
        <v>0.47763746091806553</v>
      </c>
      <c r="BZ1262" s="32"/>
    </row>
    <row r="1263" spans="1:78" ht="25" customHeight="1" x14ac:dyDescent="0.2">
      <c r="A1263" s="253" t="s">
        <v>1974</v>
      </c>
      <c r="B1263" s="74" t="s">
        <v>8888</v>
      </c>
      <c r="C1263" s="261" t="s">
        <v>14214</v>
      </c>
      <c r="D1263" s="74" t="s">
        <v>8889</v>
      </c>
      <c r="E1263" s="4">
        <v>0.40476375733229097</v>
      </c>
      <c r="F1263" s="5">
        <v>0.56048217937723599</v>
      </c>
      <c r="G1263" s="222">
        <v>0.39279838128499689</v>
      </c>
      <c r="K1263" s="253" t="s">
        <v>5096</v>
      </c>
      <c r="L1263" s="74" t="s">
        <v>13480</v>
      </c>
      <c r="M1263" s="261" t="s">
        <v>15387</v>
      </c>
      <c r="N1263" s="74" t="s">
        <v>11875</v>
      </c>
      <c r="O1263" s="26">
        <v>0.34900903479839201</v>
      </c>
      <c r="P1263" s="5">
        <v>-0.85739325869072902</v>
      </c>
      <c r="Q1263" s="222">
        <v>0.45716333031216944</v>
      </c>
      <c r="U1263" s="253" t="s">
        <v>2634</v>
      </c>
      <c r="V1263" s="74" t="s">
        <v>8198</v>
      </c>
      <c r="W1263" s="261" t="s">
        <v>14194</v>
      </c>
      <c r="X1263" s="74" t="s">
        <v>8199</v>
      </c>
      <c r="Y1263" s="4">
        <v>0.33299877342363199</v>
      </c>
      <c r="Z1263" s="216">
        <v>3.1807793897449899</v>
      </c>
      <c r="AA1263" s="222">
        <v>0.47755736618235678</v>
      </c>
      <c r="BZ1263" s="32"/>
    </row>
    <row r="1264" spans="1:78" ht="25" customHeight="1" x14ac:dyDescent="0.2">
      <c r="A1264" s="253" t="s">
        <v>5002</v>
      </c>
      <c r="B1264" s="74" t="s">
        <v>10800</v>
      </c>
      <c r="C1264" s="261" t="s">
        <v>15980</v>
      </c>
      <c r="D1264" s="74" t="s">
        <v>10801</v>
      </c>
      <c r="E1264" s="4">
        <v>0.40502539997763698</v>
      </c>
      <c r="F1264" s="5">
        <v>1.3631451954299401</v>
      </c>
      <c r="G1264" s="222">
        <v>0.39251774042920701</v>
      </c>
      <c r="K1264" s="253" t="s">
        <v>7927</v>
      </c>
      <c r="L1264" s="74" t="s">
        <v>11542</v>
      </c>
      <c r="M1264" s="261" t="s">
        <v>15408</v>
      </c>
      <c r="N1264" s="74" t="s">
        <v>11543</v>
      </c>
      <c r="O1264" s="26">
        <v>0.349333909780848</v>
      </c>
      <c r="P1264" s="5">
        <v>-0.89241698270942704</v>
      </c>
      <c r="Q1264" s="222">
        <v>0.45675925542758006</v>
      </c>
      <c r="U1264" s="253" t="s">
        <v>5092</v>
      </c>
      <c r="V1264" s="74" t="s">
        <v>13242</v>
      </c>
      <c r="W1264" s="261" t="s">
        <v>15052</v>
      </c>
      <c r="X1264" s="74" t="s">
        <v>13243</v>
      </c>
      <c r="Y1264" s="4">
        <v>0.333659676685233</v>
      </c>
      <c r="Z1264" s="216">
        <v>1.6407802345765801</v>
      </c>
      <c r="AA1264" s="222">
        <v>0.47669627536870512</v>
      </c>
      <c r="BZ1264" s="32"/>
    </row>
    <row r="1265" spans="1:78" ht="25" customHeight="1" x14ac:dyDescent="0.2">
      <c r="A1265" s="253" t="s">
        <v>4965</v>
      </c>
      <c r="B1265" s="74" t="s">
        <v>13404</v>
      </c>
      <c r="C1265" s="261" t="s">
        <v>15939</v>
      </c>
      <c r="D1265" s="74" t="s">
        <v>11932</v>
      </c>
      <c r="E1265" s="4">
        <v>0.40800234104178601</v>
      </c>
      <c r="F1265" s="5">
        <v>0.59258038675292801</v>
      </c>
      <c r="G1265" s="222">
        <v>0.38933734500175549</v>
      </c>
      <c r="K1265" s="253" t="s">
        <v>4995</v>
      </c>
      <c r="L1265" s="74" t="s">
        <v>13140</v>
      </c>
      <c r="M1265" s="261" t="s">
        <v>15646</v>
      </c>
      <c r="N1265" s="74" t="s">
        <v>12411</v>
      </c>
      <c r="O1265" s="26">
        <v>0.34946855389512099</v>
      </c>
      <c r="P1265" s="5">
        <v>-1.3760511286816</v>
      </c>
      <c r="Q1265" s="222">
        <v>0.45659189712645004</v>
      </c>
      <c r="U1265" s="253" t="s">
        <v>7836</v>
      </c>
      <c r="V1265" s="74" t="s">
        <v>13559</v>
      </c>
      <c r="W1265" s="261" t="s">
        <v>15104</v>
      </c>
      <c r="X1265" s="74" t="s">
        <v>11162</v>
      </c>
      <c r="Y1265" s="4">
        <v>0.33428384979112902</v>
      </c>
      <c r="Z1265" s="216">
        <v>0.52419231612643302</v>
      </c>
      <c r="AA1265" s="222">
        <v>0.4758846049091468</v>
      </c>
      <c r="BZ1265" s="32"/>
    </row>
    <row r="1266" spans="1:78" ht="25" customHeight="1" x14ac:dyDescent="0.2">
      <c r="A1266" s="253" t="s">
        <v>2391</v>
      </c>
      <c r="B1266" s="74" t="s">
        <v>9622</v>
      </c>
      <c r="C1266" s="261" t="s">
        <v>14949</v>
      </c>
      <c r="D1266" s="74" t="s">
        <v>9623</v>
      </c>
      <c r="E1266" s="4">
        <v>0.40804433835445397</v>
      </c>
      <c r="F1266" s="5">
        <v>-0.79900950007447302</v>
      </c>
      <c r="G1266" s="222">
        <v>0.38929264363448551</v>
      </c>
      <c r="K1266" s="253" t="s">
        <v>1553</v>
      </c>
      <c r="L1266" s="74" t="s">
        <v>11653</v>
      </c>
      <c r="M1266" s="261" t="s">
        <v>15889</v>
      </c>
      <c r="N1266" s="74" t="s">
        <v>11654</v>
      </c>
      <c r="O1266" s="26">
        <v>0.35010675799846103</v>
      </c>
      <c r="P1266" s="5">
        <v>-2.1164593663050799</v>
      </c>
      <c r="Q1266" s="222">
        <v>0.4557995061069644</v>
      </c>
      <c r="U1266" s="253" t="s">
        <v>3331</v>
      </c>
      <c r="V1266" s="74" t="s">
        <v>8101</v>
      </c>
      <c r="W1266" s="261" t="s">
        <v>16197</v>
      </c>
      <c r="X1266" s="74" t="s">
        <v>8102</v>
      </c>
      <c r="Y1266" s="4">
        <v>0.33441013058062102</v>
      </c>
      <c r="Z1266" s="216">
        <v>-2.7661783376245999</v>
      </c>
      <c r="AA1266" s="222">
        <v>0.47572057456848715</v>
      </c>
      <c r="BZ1266" s="32"/>
    </row>
    <row r="1267" spans="1:78" ht="25" customHeight="1" x14ac:dyDescent="0.2">
      <c r="A1267" s="253" t="s">
        <v>7962</v>
      </c>
      <c r="B1267" s="74" t="s">
        <v>13046</v>
      </c>
      <c r="C1267" s="261" t="s">
        <v>15239</v>
      </c>
      <c r="D1267" s="74" t="s">
        <v>13047</v>
      </c>
      <c r="E1267" s="4">
        <v>0.40890437193015</v>
      </c>
      <c r="F1267" s="5">
        <v>-1.0924250641754401</v>
      </c>
      <c r="G1267" s="222">
        <v>0.38837824602431631</v>
      </c>
      <c r="K1267" s="253" t="s">
        <v>7171</v>
      </c>
      <c r="L1267" s="74" t="s">
        <v>12662</v>
      </c>
      <c r="M1267" s="261" t="s">
        <v>14415</v>
      </c>
      <c r="N1267" s="74" t="s">
        <v>12663</v>
      </c>
      <c r="O1267" s="26">
        <v>0.35130014691304901</v>
      </c>
      <c r="P1267" s="5">
        <v>-2.69193336388334</v>
      </c>
      <c r="Q1267" s="222">
        <v>0.45432166858681544</v>
      </c>
      <c r="U1267" s="253" t="s">
        <v>2594</v>
      </c>
      <c r="V1267" s="74" t="s">
        <v>10432</v>
      </c>
      <c r="W1267" s="261" t="s">
        <v>15915</v>
      </c>
      <c r="X1267" s="74" t="s">
        <v>10433</v>
      </c>
      <c r="Y1267" s="4">
        <v>0.33488773389387</v>
      </c>
      <c r="Z1267" s="216">
        <v>-1.4347881837083201</v>
      </c>
      <c r="AA1267" s="222">
        <v>0.47510075929729279</v>
      </c>
      <c r="BZ1267" s="32"/>
    </row>
    <row r="1268" spans="1:78" ht="25" customHeight="1" x14ac:dyDescent="0.2">
      <c r="A1268" s="253" t="s">
        <v>5082</v>
      </c>
      <c r="B1268" s="74" t="s">
        <v>10592</v>
      </c>
      <c r="C1268" s="261" t="s">
        <v>14928</v>
      </c>
      <c r="D1268" s="74" t="s">
        <v>10593</v>
      </c>
      <c r="E1268" s="4">
        <v>0.40959508688972002</v>
      </c>
      <c r="F1268" s="5">
        <v>2.0203050178919</v>
      </c>
      <c r="G1268" s="222">
        <v>0.38764526138154365</v>
      </c>
      <c r="K1268" s="253" t="s">
        <v>1542</v>
      </c>
      <c r="L1268" s="74" t="s">
        <v>8727</v>
      </c>
      <c r="M1268" s="261" t="s">
        <v>15195</v>
      </c>
      <c r="N1268" s="74" t="s">
        <v>8728</v>
      </c>
      <c r="O1268" s="26">
        <v>0.35304135836193801</v>
      </c>
      <c r="P1268" s="5">
        <v>-0.46592967991897299</v>
      </c>
      <c r="Q1268" s="222">
        <v>0.45217441456619134</v>
      </c>
      <c r="U1268" s="253" t="s">
        <v>7472</v>
      </c>
      <c r="V1268" s="74" t="s">
        <v>13181</v>
      </c>
      <c r="W1268" s="261" t="s">
        <v>15556</v>
      </c>
      <c r="X1268" s="74" t="s">
        <v>12859</v>
      </c>
      <c r="Y1268" s="4">
        <v>0.33503523611471703</v>
      </c>
      <c r="Z1268" s="216">
        <v>-0.90806151525925705</v>
      </c>
      <c r="AA1268" s="222">
        <v>0.47490951521555402</v>
      </c>
      <c r="BZ1268" s="32"/>
    </row>
    <row r="1269" spans="1:78" ht="25" customHeight="1" x14ac:dyDescent="0.2">
      <c r="A1269" s="253" t="s">
        <v>5114</v>
      </c>
      <c r="B1269" s="74" t="s">
        <v>10879</v>
      </c>
      <c r="C1269" s="261" t="s">
        <v>15446</v>
      </c>
      <c r="D1269" s="74" t="s">
        <v>10880</v>
      </c>
      <c r="E1269" s="4">
        <v>0.41152834402594801</v>
      </c>
      <c r="F1269" s="5">
        <v>1.88971716397093</v>
      </c>
      <c r="G1269" s="222">
        <v>0.38560024737725079</v>
      </c>
      <c r="K1269" s="253" t="s">
        <v>7623</v>
      </c>
      <c r="L1269" s="74" t="s">
        <v>12674</v>
      </c>
      <c r="M1269" s="261" t="s">
        <v>15960</v>
      </c>
      <c r="N1269" s="74" t="s">
        <v>12675</v>
      </c>
      <c r="O1269" s="26">
        <v>0.35429860806358499</v>
      </c>
      <c r="P1269" s="5">
        <v>-2.4188740816857002</v>
      </c>
      <c r="Q1269" s="222">
        <v>0.45063055388045997</v>
      </c>
      <c r="U1269" s="253" t="s">
        <v>7453</v>
      </c>
      <c r="V1269" s="74" t="s">
        <v>12501</v>
      </c>
      <c r="W1269" s="261" t="s">
        <v>15548</v>
      </c>
      <c r="X1269" s="74" t="s">
        <v>12502</v>
      </c>
      <c r="Y1269" s="4">
        <v>0.335110893865466</v>
      </c>
      <c r="Z1269" s="216">
        <v>-0.55126341885129704</v>
      </c>
      <c r="AA1269" s="222">
        <v>0.47481145378586537</v>
      </c>
      <c r="BZ1269" s="32"/>
    </row>
    <row r="1270" spans="1:78" ht="25" customHeight="1" x14ac:dyDescent="0.2">
      <c r="A1270" s="253" t="s">
        <v>3645</v>
      </c>
      <c r="B1270" s="74" t="s">
        <v>9289</v>
      </c>
      <c r="C1270" s="261" t="s">
        <v>14900</v>
      </c>
      <c r="D1270" s="74" t="s">
        <v>9290</v>
      </c>
      <c r="E1270" s="4">
        <v>0.41221773995281202</v>
      </c>
      <c r="F1270" s="5">
        <v>-0.70429548070638304</v>
      </c>
      <c r="G1270" s="222">
        <v>0.38487332212052999</v>
      </c>
      <c r="K1270" s="253" t="s">
        <v>7636</v>
      </c>
      <c r="L1270" s="74" t="s">
        <v>12907</v>
      </c>
      <c r="M1270" s="261" t="s">
        <v>15806</v>
      </c>
      <c r="N1270" s="74" t="s">
        <v>12580</v>
      </c>
      <c r="O1270" s="26">
        <v>0.35481928326433099</v>
      </c>
      <c r="P1270" s="5">
        <v>-1.77487981538087</v>
      </c>
      <c r="Q1270" s="222">
        <v>0.44999278571821011</v>
      </c>
      <c r="U1270" s="253" t="s">
        <v>7769</v>
      </c>
      <c r="V1270" s="74" t="s">
        <v>9361</v>
      </c>
      <c r="W1270" s="261" t="s">
        <v>15119</v>
      </c>
      <c r="X1270" s="74" t="s">
        <v>9362</v>
      </c>
      <c r="Y1270" s="4">
        <v>0.33517288673974799</v>
      </c>
      <c r="Z1270" s="216">
        <v>-2.0578711522747599</v>
      </c>
      <c r="AA1270" s="222">
        <v>0.47473112015979896</v>
      </c>
      <c r="BZ1270" s="32"/>
    </row>
    <row r="1271" spans="1:78" ht="25" customHeight="1" x14ac:dyDescent="0.2">
      <c r="A1271" s="253" t="s">
        <v>7595</v>
      </c>
      <c r="B1271" s="74" t="s">
        <v>13669</v>
      </c>
      <c r="C1271" s="261" t="s">
        <v>15136</v>
      </c>
      <c r="D1271" s="74" t="s">
        <v>10722</v>
      </c>
      <c r="E1271" s="4">
        <v>0.41225042858752098</v>
      </c>
      <c r="F1271" s="5">
        <v>0.43435979632898902</v>
      </c>
      <c r="G1271" s="222">
        <v>0.38483888417804973</v>
      </c>
      <c r="K1271" s="253" t="s">
        <v>2306</v>
      </c>
      <c r="L1271" s="74" t="s">
        <v>10086</v>
      </c>
      <c r="M1271" s="261" t="s">
        <v>15164</v>
      </c>
      <c r="N1271" s="74" t="s">
        <v>10087</v>
      </c>
      <c r="O1271" s="26">
        <v>0.354992690267045</v>
      </c>
      <c r="P1271" s="5">
        <v>-0.404181159421378</v>
      </c>
      <c r="Q1271" s="222">
        <v>0.44978058950651301</v>
      </c>
      <c r="U1271" s="253" t="s">
        <v>5022</v>
      </c>
      <c r="V1271" s="74" t="s">
        <v>13133</v>
      </c>
      <c r="W1271" s="261" t="s">
        <v>15497</v>
      </c>
      <c r="X1271" s="74" t="s">
        <v>13077</v>
      </c>
      <c r="Y1271" s="4">
        <v>0.33671891504227502</v>
      </c>
      <c r="Z1271" s="216">
        <v>1.6407233227556299</v>
      </c>
      <c r="AA1271" s="222">
        <v>0.4727324866182907</v>
      </c>
      <c r="BZ1271" s="32"/>
    </row>
    <row r="1272" spans="1:78" ht="25" customHeight="1" x14ac:dyDescent="0.2">
      <c r="A1272" s="253" t="s">
        <v>7422</v>
      </c>
      <c r="B1272" s="74" t="s">
        <v>13537</v>
      </c>
      <c r="C1272" s="261" t="s">
        <v>14596</v>
      </c>
      <c r="D1272" s="74" t="s">
        <v>12947</v>
      </c>
      <c r="E1272" s="4">
        <v>0.412375888257423</v>
      </c>
      <c r="F1272" s="5">
        <v>-1.9403249802867899</v>
      </c>
      <c r="G1272" s="222">
        <v>0.38470673597553129</v>
      </c>
      <c r="K1272" s="253" t="s">
        <v>5032</v>
      </c>
      <c r="L1272" s="74" t="s">
        <v>8681</v>
      </c>
      <c r="M1272" s="261" t="s">
        <v>15122</v>
      </c>
      <c r="N1272" s="74" t="s">
        <v>8682</v>
      </c>
      <c r="O1272" s="26">
        <v>0.355094797269704</v>
      </c>
      <c r="P1272" s="5">
        <v>-0.28993628941300997</v>
      </c>
      <c r="Q1272" s="222">
        <v>0.44965569078937623</v>
      </c>
      <c r="U1272" s="253" t="s">
        <v>5044</v>
      </c>
      <c r="V1272" s="74" t="s">
        <v>13290</v>
      </c>
      <c r="W1272" s="261" t="s">
        <v>15284</v>
      </c>
      <c r="X1272" s="74" t="s">
        <v>10089</v>
      </c>
      <c r="Y1272" s="4">
        <v>0.33696899549551101</v>
      </c>
      <c r="Z1272" s="216">
        <v>3.26938040920981</v>
      </c>
      <c r="AA1272" s="222">
        <v>0.47241005670924208</v>
      </c>
      <c r="BZ1272" s="32"/>
    </row>
    <row r="1273" spans="1:78" ht="25" customHeight="1" x14ac:dyDescent="0.2">
      <c r="A1273" s="253" t="s">
        <v>4373</v>
      </c>
      <c r="B1273" s="74" t="s">
        <v>11903</v>
      </c>
      <c r="C1273" s="261" t="s">
        <v>16177</v>
      </c>
      <c r="D1273" s="74" t="s">
        <v>11904</v>
      </c>
      <c r="E1273" s="4">
        <v>0.41374101635667099</v>
      </c>
      <c r="F1273" s="5">
        <v>1.9471648073379799</v>
      </c>
      <c r="G1273" s="222">
        <v>0.38327142303878053</v>
      </c>
      <c r="K1273" s="253" t="s">
        <v>2801</v>
      </c>
      <c r="L1273" s="74" t="s">
        <v>8894</v>
      </c>
      <c r="M1273" s="261" t="s">
        <v>15823</v>
      </c>
      <c r="N1273" s="74" t="s">
        <v>8895</v>
      </c>
      <c r="O1273" s="26">
        <v>0.35610033541747299</v>
      </c>
      <c r="P1273" s="5">
        <v>-1.82521255568654</v>
      </c>
      <c r="Q1273" s="222">
        <v>0.44842761725557212</v>
      </c>
      <c r="U1273" s="253" t="s">
        <v>4938</v>
      </c>
      <c r="V1273" s="74" t="s">
        <v>13513</v>
      </c>
      <c r="W1273" s="261" t="s">
        <v>16150</v>
      </c>
      <c r="X1273" s="74" t="s">
        <v>11013</v>
      </c>
      <c r="Y1273" s="4">
        <v>0.33745432312492801</v>
      </c>
      <c r="Z1273" s="216">
        <v>-2.1980906628538399</v>
      </c>
      <c r="AA1273" s="222">
        <v>0.47178500374344157</v>
      </c>
      <c r="BZ1273" s="32"/>
    </row>
    <row r="1274" spans="1:78" ht="25" customHeight="1" x14ac:dyDescent="0.2">
      <c r="A1274" s="253" t="s">
        <v>586</v>
      </c>
      <c r="B1274" s="74" t="s">
        <v>12776</v>
      </c>
      <c r="C1274" s="261" t="s">
        <v>15582</v>
      </c>
      <c r="D1274" s="74" t="s">
        <v>12462</v>
      </c>
      <c r="E1274" s="4">
        <v>0.41440777420451702</v>
      </c>
      <c r="F1274" s="5">
        <v>3.5294363114567902</v>
      </c>
      <c r="G1274" s="222">
        <v>0.38257210591134311</v>
      </c>
      <c r="K1274" s="253" t="s">
        <v>2998</v>
      </c>
      <c r="L1274" s="74" t="s">
        <v>13560</v>
      </c>
      <c r="M1274" s="261" t="s">
        <v>15523</v>
      </c>
      <c r="N1274" s="74" t="s">
        <v>13561</v>
      </c>
      <c r="O1274" s="26">
        <v>0.35687615387771099</v>
      </c>
      <c r="P1274" s="5">
        <v>-1.0989419969466201</v>
      </c>
      <c r="Q1274" s="222">
        <v>0.44748247021557574</v>
      </c>
      <c r="U1274" s="253" t="s">
        <v>1987</v>
      </c>
      <c r="V1274" s="74" t="s">
        <v>9803</v>
      </c>
      <c r="W1274" s="261" t="s">
        <v>16260</v>
      </c>
      <c r="X1274" s="74" t="s">
        <v>9804</v>
      </c>
      <c r="Y1274" s="4">
        <v>0.33746152031541898</v>
      </c>
      <c r="Z1274" s="216">
        <v>-2.9027231650663499</v>
      </c>
      <c r="AA1274" s="222">
        <v>0.47177574125495225</v>
      </c>
      <c r="BZ1274" s="32"/>
    </row>
    <row r="1275" spans="1:78" ht="25" customHeight="1" x14ac:dyDescent="0.2">
      <c r="A1275" s="253" t="s">
        <v>7919</v>
      </c>
      <c r="B1275" s="74" t="s">
        <v>13623</v>
      </c>
      <c r="C1275" s="261" t="s">
        <v>15499</v>
      </c>
      <c r="D1275" s="74" t="s">
        <v>11520</v>
      </c>
      <c r="E1275" s="4">
        <v>0.41462139912777402</v>
      </c>
      <c r="F1275" s="5">
        <v>0.86291829612089199</v>
      </c>
      <c r="G1275" s="222">
        <v>0.38234828718359426</v>
      </c>
      <c r="K1275" s="253" t="s">
        <v>4999</v>
      </c>
      <c r="L1275" s="74" t="s">
        <v>8246</v>
      </c>
      <c r="M1275" s="261" t="s">
        <v>16032</v>
      </c>
      <c r="N1275" s="74" t="s">
        <v>8247</v>
      </c>
      <c r="O1275" s="26">
        <v>0.35817884727668398</v>
      </c>
      <c r="P1275" s="5">
        <v>-2.7578893129056699</v>
      </c>
      <c r="Q1275" s="222">
        <v>0.44590006556199785</v>
      </c>
      <c r="U1275" s="253" t="s">
        <v>7743</v>
      </c>
      <c r="V1275" s="74" t="s">
        <v>8110</v>
      </c>
      <c r="W1275" s="261" t="s">
        <v>15493</v>
      </c>
      <c r="X1275" s="74" t="s">
        <v>8111</v>
      </c>
      <c r="Y1275" s="4">
        <v>0.337515660937596</v>
      </c>
      <c r="Z1275" s="216">
        <v>-0.53244216704587999</v>
      </c>
      <c r="AA1275" s="222">
        <v>0.47170607083004973</v>
      </c>
      <c r="BZ1275" s="32"/>
    </row>
    <row r="1276" spans="1:78" ht="25" customHeight="1" x14ac:dyDescent="0.2">
      <c r="A1276" s="253" t="s">
        <v>3206</v>
      </c>
      <c r="B1276" s="74" t="s">
        <v>11605</v>
      </c>
      <c r="C1276" s="261" t="s">
        <v>16116</v>
      </c>
      <c r="D1276" s="74" t="s">
        <v>11606</v>
      </c>
      <c r="E1276" s="4">
        <v>0.41469289368087903</v>
      </c>
      <c r="F1276" s="5">
        <v>-0.56318172298190505</v>
      </c>
      <c r="G1276" s="222">
        <v>0.38227340679085098</v>
      </c>
      <c r="K1276" s="253" t="s">
        <v>3570</v>
      </c>
      <c r="L1276" s="74" t="s">
        <v>10121</v>
      </c>
      <c r="M1276" s="261" t="s">
        <v>14336</v>
      </c>
      <c r="N1276" s="74" t="s">
        <v>10122</v>
      </c>
      <c r="O1276" s="26">
        <v>0.35852082571636501</v>
      </c>
      <c r="P1276" s="5">
        <v>1.1202177061921299</v>
      </c>
      <c r="Q1276" s="222">
        <v>0.44548561201568965</v>
      </c>
      <c r="U1276" s="253" t="s">
        <v>7814</v>
      </c>
      <c r="V1276" s="74" t="s">
        <v>11047</v>
      </c>
      <c r="W1276" s="261" t="s">
        <v>16256</v>
      </c>
      <c r="X1276" s="74" t="s">
        <v>11048</v>
      </c>
      <c r="Y1276" s="4">
        <v>0.33799650468391801</v>
      </c>
      <c r="Z1276" s="216">
        <v>-3.8428929935834999</v>
      </c>
      <c r="AA1276" s="222">
        <v>0.47108779085943375</v>
      </c>
      <c r="BZ1276" s="32"/>
    </row>
    <row r="1277" spans="1:78" ht="25" customHeight="1" x14ac:dyDescent="0.2">
      <c r="A1277" s="253" t="s">
        <v>7955</v>
      </c>
      <c r="B1277" s="74" t="s">
        <v>11353</v>
      </c>
      <c r="C1277" s="261" t="s">
        <v>15668</v>
      </c>
      <c r="D1277" s="74" t="s">
        <v>11354</v>
      </c>
      <c r="E1277" s="4">
        <v>0.41525267714062503</v>
      </c>
      <c r="F1277" s="5">
        <v>2.132117329927</v>
      </c>
      <c r="G1277" s="222">
        <v>0.38168755896409867</v>
      </c>
      <c r="K1277" s="253" t="s">
        <v>2393</v>
      </c>
      <c r="L1277" s="74" t="s">
        <v>8262</v>
      </c>
      <c r="M1277" s="261" t="s">
        <v>14860</v>
      </c>
      <c r="N1277" s="74" t="s">
        <v>8263</v>
      </c>
      <c r="O1277" s="26">
        <v>0.35863640307699801</v>
      </c>
      <c r="P1277" s="5">
        <v>0.43790969318390299</v>
      </c>
      <c r="Q1277" s="222">
        <v>0.44534562985173692</v>
      </c>
      <c r="U1277" s="253" t="s">
        <v>7587</v>
      </c>
      <c r="V1277" s="74" t="s">
        <v>12727</v>
      </c>
      <c r="W1277" s="261" t="s">
        <v>15921</v>
      </c>
      <c r="X1277" s="74" t="s">
        <v>12728</v>
      </c>
      <c r="Y1277" s="4">
        <v>0.33802032835573997</v>
      </c>
      <c r="Z1277" s="216">
        <v>-0.68707451473550196</v>
      </c>
      <c r="AA1277" s="222">
        <v>0.47105718070681751</v>
      </c>
      <c r="BZ1277" s="32"/>
    </row>
    <row r="1278" spans="1:78" ht="25" customHeight="1" x14ac:dyDescent="0.2">
      <c r="A1278" s="253" t="s">
        <v>7616</v>
      </c>
      <c r="B1278" s="74" t="s">
        <v>12950</v>
      </c>
      <c r="C1278" s="261" t="s">
        <v>16155</v>
      </c>
      <c r="D1278" s="74" t="s">
        <v>8068</v>
      </c>
      <c r="E1278" s="4">
        <v>0.41538991644779799</v>
      </c>
      <c r="F1278" s="5">
        <v>1.0723207891139299</v>
      </c>
      <c r="G1278" s="222">
        <v>0.38154405013176129</v>
      </c>
      <c r="K1278" s="253" t="s">
        <v>5183</v>
      </c>
      <c r="L1278" s="74" t="s">
        <v>13100</v>
      </c>
      <c r="M1278" s="261" t="s">
        <v>15838</v>
      </c>
      <c r="N1278" s="74" t="s">
        <v>8066</v>
      </c>
      <c r="O1278" s="26">
        <v>0.35865359792998303</v>
      </c>
      <c r="P1278" s="5">
        <v>-1.8905628008412101</v>
      </c>
      <c r="Q1278" s="222">
        <v>0.44532480806484609</v>
      </c>
      <c r="U1278" s="253" t="s">
        <v>1619</v>
      </c>
      <c r="V1278" s="74" t="s">
        <v>12273</v>
      </c>
      <c r="W1278" s="261" t="s">
        <v>14941</v>
      </c>
      <c r="X1278" s="74" t="s">
        <v>12274</v>
      </c>
      <c r="Y1278" s="4">
        <v>0.338842559476978</v>
      </c>
      <c r="Z1278" s="216">
        <v>0.70987787505290101</v>
      </c>
      <c r="AA1278" s="222">
        <v>0.47000204643702648</v>
      </c>
      <c r="BZ1278" s="32"/>
    </row>
    <row r="1279" spans="1:78" ht="25" customHeight="1" x14ac:dyDescent="0.2">
      <c r="A1279" s="253" t="s">
        <v>7876</v>
      </c>
      <c r="B1279" s="74" t="s">
        <v>9497</v>
      </c>
      <c r="C1279" s="261" t="s">
        <v>14919</v>
      </c>
      <c r="D1279" s="74" t="s">
        <v>9498</v>
      </c>
      <c r="E1279" s="4">
        <v>0.415619984773759</v>
      </c>
      <c r="F1279" s="5">
        <v>1.15971079471111</v>
      </c>
      <c r="G1279" s="222">
        <v>0.3813035778898986</v>
      </c>
      <c r="K1279" s="253" t="s">
        <v>978</v>
      </c>
      <c r="L1279" s="74" t="s">
        <v>12826</v>
      </c>
      <c r="M1279" s="261" t="s">
        <v>16063</v>
      </c>
      <c r="N1279" s="74" t="s">
        <v>12827</v>
      </c>
      <c r="O1279" s="26">
        <v>0.35883089246225902</v>
      </c>
      <c r="P1279" s="5">
        <v>-2.90367741801359</v>
      </c>
      <c r="Q1279" s="222">
        <v>0.44511017474625214</v>
      </c>
      <c r="U1279" s="253" t="s">
        <v>1631</v>
      </c>
      <c r="V1279" s="74" t="s">
        <v>11102</v>
      </c>
      <c r="W1279" s="261" t="s">
        <v>14752</v>
      </c>
      <c r="X1279" s="74" t="s">
        <v>11103</v>
      </c>
      <c r="Y1279" s="4">
        <v>0.33913193387533302</v>
      </c>
      <c r="Z1279" s="216">
        <v>-0.65301133719152005</v>
      </c>
      <c r="AA1279" s="222">
        <v>0.46963131357532284</v>
      </c>
      <c r="BZ1279" s="32"/>
    </row>
    <row r="1280" spans="1:78" ht="25" customHeight="1" x14ac:dyDescent="0.2">
      <c r="A1280" s="253" t="s">
        <v>7479</v>
      </c>
      <c r="B1280" s="74" t="s">
        <v>13269</v>
      </c>
      <c r="C1280" s="261" t="s">
        <v>15231</v>
      </c>
      <c r="D1280" s="74" t="s">
        <v>9386</v>
      </c>
      <c r="E1280" s="4">
        <v>0.41597632984868599</v>
      </c>
      <c r="F1280" s="5">
        <v>-1.7244889748611401</v>
      </c>
      <c r="G1280" s="222">
        <v>0.38093138117270503</v>
      </c>
      <c r="K1280" s="253" t="s">
        <v>7679</v>
      </c>
      <c r="L1280" s="74" t="s">
        <v>13578</v>
      </c>
      <c r="M1280" s="261" t="s">
        <v>15567</v>
      </c>
      <c r="N1280" s="74" t="s">
        <v>13076</v>
      </c>
      <c r="O1280" s="26">
        <v>0.35941779786042599</v>
      </c>
      <c r="P1280" s="5">
        <v>-1.20585922521754</v>
      </c>
      <c r="Q1280" s="222">
        <v>0.44440042104676597</v>
      </c>
      <c r="U1280" s="253" t="s">
        <v>7516</v>
      </c>
      <c r="V1280" s="74" t="s">
        <v>13033</v>
      </c>
      <c r="W1280" s="261" t="s">
        <v>16022</v>
      </c>
      <c r="X1280" s="74" t="s">
        <v>13034</v>
      </c>
      <c r="Y1280" s="4">
        <v>0.33927691421032802</v>
      </c>
      <c r="Z1280" s="216">
        <v>-3.05819709845245</v>
      </c>
      <c r="AA1280" s="222">
        <v>0.46944569052335638</v>
      </c>
      <c r="BZ1280" s="32"/>
    </row>
    <row r="1281" spans="1:78" ht="25" customHeight="1" x14ac:dyDescent="0.2">
      <c r="A1281" s="253" t="s">
        <v>7564</v>
      </c>
      <c r="B1281" s="74" t="s">
        <v>12964</v>
      </c>
      <c r="C1281" s="261" t="s">
        <v>16051</v>
      </c>
      <c r="D1281" s="74" t="s">
        <v>12965</v>
      </c>
      <c r="E1281" s="4">
        <v>0.41615111145735301</v>
      </c>
      <c r="F1281" s="5">
        <v>1.50137221463606</v>
      </c>
      <c r="G1281" s="222">
        <v>0.38074894111477497</v>
      </c>
      <c r="K1281" s="253" t="s">
        <v>7513</v>
      </c>
      <c r="L1281" s="74" t="s">
        <v>13078</v>
      </c>
      <c r="M1281" s="261" t="s">
        <v>15572</v>
      </c>
      <c r="N1281" s="74" t="s">
        <v>8995</v>
      </c>
      <c r="O1281" s="26">
        <v>0.359458428690339</v>
      </c>
      <c r="P1281" s="5">
        <v>-1.2124649600036801</v>
      </c>
      <c r="Q1281" s="222">
        <v>0.44435132846422276</v>
      </c>
      <c r="U1281" s="253" t="s">
        <v>5075</v>
      </c>
      <c r="V1281" s="74" t="s">
        <v>11202</v>
      </c>
      <c r="W1281" s="261" t="s">
        <v>14923</v>
      </c>
      <c r="X1281" s="74" t="s">
        <v>11203</v>
      </c>
      <c r="Y1281" s="4">
        <v>0.34053784072482601</v>
      </c>
      <c r="Z1281" s="216">
        <v>0.96970178500425197</v>
      </c>
      <c r="AA1281" s="222">
        <v>0.46783462206288051</v>
      </c>
      <c r="BZ1281" s="32"/>
    </row>
    <row r="1282" spans="1:78" ht="25" customHeight="1" x14ac:dyDescent="0.2">
      <c r="A1282" s="253" t="s">
        <v>5169</v>
      </c>
      <c r="B1282" s="74" t="s">
        <v>12485</v>
      </c>
      <c r="C1282" s="261" t="s">
        <v>15891</v>
      </c>
      <c r="D1282" s="74" t="s">
        <v>12486</v>
      </c>
      <c r="E1282" s="4">
        <v>0.41617466456400798</v>
      </c>
      <c r="F1282" s="5">
        <v>1.48784521046444</v>
      </c>
      <c r="G1282" s="222">
        <v>0.38072436183452352</v>
      </c>
      <c r="K1282" s="253" t="s">
        <v>5151</v>
      </c>
      <c r="L1282" s="74" t="s">
        <v>9267</v>
      </c>
      <c r="M1282" s="261" t="s">
        <v>14453</v>
      </c>
      <c r="N1282" s="74" t="s">
        <v>9268</v>
      </c>
      <c r="O1282" s="26">
        <v>0.35972956846180598</v>
      </c>
      <c r="P1282" s="5">
        <v>1.75162956402207</v>
      </c>
      <c r="Q1282" s="222">
        <v>0.44402386328789073</v>
      </c>
      <c r="U1282" s="253" t="s">
        <v>2727</v>
      </c>
      <c r="V1282" s="74" t="s">
        <v>8325</v>
      </c>
      <c r="W1282" s="261" t="s">
        <v>14851</v>
      </c>
      <c r="X1282" s="74" t="s">
        <v>8326</v>
      </c>
      <c r="Y1282" s="4">
        <v>0.34089142798331901</v>
      </c>
      <c r="Z1282" s="216">
        <v>-1.4242168631682599</v>
      </c>
      <c r="AA1282" s="222">
        <v>0.46738391935294876</v>
      </c>
      <c r="BZ1282" s="32"/>
    </row>
    <row r="1283" spans="1:78" ht="25" customHeight="1" x14ac:dyDescent="0.2">
      <c r="A1283" s="253" t="s">
        <v>7881</v>
      </c>
      <c r="B1283" s="74" t="s">
        <v>8517</v>
      </c>
      <c r="C1283" s="261" t="s">
        <v>15037</v>
      </c>
      <c r="D1283" s="74" t="s">
        <v>8518</v>
      </c>
      <c r="E1283" s="4">
        <v>0.41635084685519502</v>
      </c>
      <c r="F1283" s="5">
        <v>-1.1293892558179599</v>
      </c>
      <c r="G1283" s="222">
        <v>0.38054054765234091</v>
      </c>
      <c r="K1283" s="253" t="s">
        <v>5075</v>
      </c>
      <c r="L1283" s="74" t="s">
        <v>11202</v>
      </c>
      <c r="M1283" s="261" t="s">
        <v>14923</v>
      </c>
      <c r="N1283" s="74" t="s">
        <v>11203</v>
      </c>
      <c r="O1283" s="26">
        <v>0.35976059467195998</v>
      </c>
      <c r="P1283" s="5">
        <v>0.23190880114361301</v>
      </c>
      <c r="Q1283" s="222">
        <v>0.44398640756559454</v>
      </c>
      <c r="U1283" s="253" t="s">
        <v>7733</v>
      </c>
      <c r="V1283" s="74" t="s">
        <v>13659</v>
      </c>
      <c r="W1283" s="261" t="s">
        <v>14805</v>
      </c>
      <c r="X1283" s="74" t="s">
        <v>13660</v>
      </c>
      <c r="Y1283" s="4">
        <v>0.34187078948919902</v>
      </c>
      <c r="Z1283" s="216">
        <v>1.9378978653305701</v>
      </c>
      <c r="AA1283" s="222">
        <v>0.46613800509870584</v>
      </c>
      <c r="BZ1283" s="32"/>
    </row>
    <row r="1284" spans="1:78" ht="25" customHeight="1" x14ac:dyDescent="0.2">
      <c r="A1284" s="253" t="s">
        <v>7496</v>
      </c>
      <c r="B1284" s="74" t="s">
        <v>13101</v>
      </c>
      <c r="C1284" s="261" t="s">
        <v>15299</v>
      </c>
      <c r="D1284" s="74" t="s">
        <v>13102</v>
      </c>
      <c r="E1284" s="4">
        <v>0.41654875395229501</v>
      </c>
      <c r="F1284" s="5">
        <v>0.80110494205721305</v>
      </c>
      <c r="G1284" s="222">
        <v>0.38033416032370193</v>
      </c>
      <c r="K1284" s="253" t="s">
        <v>1926</v>
      </c>
      <c r="L1284" s="74" t="s">
        <v>9152</v>
      </c>
      <c r="M1284" s="261" t="s">
        <v>15477</v>
      </c>
      <c r="N1284" s="74" t="s">
        <v>9153</v>
      </c>
      <c r="O1284" s="26">
        <v>0.360128906307221</v>
      </c>
      <c r="P1284" s="5">
        <v>-1.01421919736407</v>
      </c>
      <c r="Q1284" s="222">
        <v>0.44354201790703279</v>
      </c>
      <c r="U1284" s="253" t="s">
        <v>5102</v>
      </c>
      <c r="V1284" s="74" t="s">
        <v>13566</v>
      </c>
      <c r="W1284" s="261" t="s">
        <v>14992</v>
      </c>
      <c r="X1284" s="74" t="s">
        <v>12438</v>
      </c>
      <c r="Y1284" s="4">
        <v>0.34249433706093801</v>
      </c>
      <c r="Z1284" s="216">
        <v>0.76985613897204996</v>
      </c>
      <c r="AA1284" s="222">
        <v>0.46534660491175439</v>
      </c>
      <c r="BZ1284" s="32"/>
    </row>
    <row r="1285" spans="1:78" ht="25" customHeight="1" x14ac:dyDescent="0.2">
      <c r="A1285" s="253" t="s">
        <v>2459</v>
      </c>
      <c r="B1285" s="74" t="s">
        <v>11957</v>
      </c>
      <c r="C1285" s="261" t="s">
        <v>16236</v>
      </c>
      <c r="D1285" s="74" t="s">
        <v>11958</v>
      </c>
      <c r="E1285" s="4">
        <v>0.41662204556289001</v>
      </c>
      <c r="F1285" s="5">
        <v>2.2001961220198698</v>
      </c>
      <c r="G1285" s="222">
        <v>0.38025775308006871</v>
      </c>
      <c r="K1285" s="253" t="s">
        <v>2878</v>
      </c>
      <c r="L1285" s="74" t="s">
        <v>11665</v>
      </c>
      <c r="M1285" s="261" t="s">
        <v>14521</v>
      </c>
      <c r="N1285" s="74" t="s">
        <v>11666</v>
      </c>
      <c r="O1285" s="26">
        <v>0.36021381950041997</v>
      </c>
      <c r="P1285" s="5">
        <v>-1.20602341478549</v>
      </c>
      <c r="Q1285" s="222">
        <v>0.44343962961297023</v>
      </c>
      <c r="U1285" s="253" t="s">
        <v>2300</v>
      </c>
      <c r="V1285" s="74" t="s">
        <v>10340</v>
      </c>
      <c r="W1285" s="261" t="s">
        <v>15474</v>
      </c>
      <c r="X1285" s="74" t="s">
        <v>10341</v>
      </c>
      <c r="Y1285" s="4">
        <v>0.34303431119663202</v>
      </c>
      <c r="Z1285" s="216">
        <v>-1.0671466074778599</v>
      </c>
      <c r="AA1285" s="222">
        <v>0.46466243850500472</v>
      </c>
      <c r="BZ1285" s="32"/>
    </row>
    <row r="1286" spans="1:78" ht="25" customHeight="1" x14ac:dyDescent="0.2">
      <c r="A1286" s="253" t="s">
        <v>7525</v>
      </c>
      <c r="B1286" s="74" t="s">
        <v>13690</v>
      </c>
      <c r="C1286" s="261" t="s">
        <v>16038</v>
      </c>
      <c r="D1286" s="74" t="s">
        <v>12553</v>
      </c>
      <c r="E1286" s="4">
        <v>0.41667670201571999</v>
      </c>
      <c r="F1286" s="5">
        <v>1.45963957523049</v>
      </c>
      <c r="G1286" s="222">
        <v>0.38020078192544382</v>
      </c>
      <c r="K1286" s="253" t="s">
        <v>7849</v>
      </c>
      <c r="L1286" s="74" t="s">
        <v>13241</v>
      </c>
      <c r="M1286" s="261" t="s">
        <v>14800</v>
      </c>
      <c r="N1286" s="74" t="s">
        <v>12632</v>
      </c>
      <c r="O1286" s="26">
        <v>0.36065408058270898</v>
      </c>
      <c r="P1286" s="5">
        <v>0.707707218614266</v>
      </c>
      <c r="Q1286" s="222">
        <v>0.44290914966682265</v>
      </c>
      <c r="U1286" s="253" t="s">
        <v>2389</v>
      </c>
      <c r="V1286" s="74" t="s">
        <v>12097</v>
      </c>
      <c r="W1286" s="261" t="s">
        <v>15666</v>
      </c>
      <c r="X1286" s="74" t="s">
        <v>12098</v>
      </c>
      <c r="Y1286" s="4">
        <v>0.34373089633315201</v>
      </c>
      <c r="Z1286" s="216">
        <v>-1.6198508012175099</v>
      </c>
      <c r="AA1286" s="222">
        <v>0.46378142944573647</v>
      </c>
      <c r="BZ1286" s="32"/>
    </row>
    <row r="1287" spans="1:78" ht="25" customHeight="1" x14ac:dyDescent="0.2">
      <c r="A1287" s="253" t="s">
        <v>1396</v>
      </c>
      <c r="B1287" s="74" t="s">
        <v>12922</v>
      </c>
      <c r="C1287" s="261" t="s">
        <v>16285</v>
      </c>
      <c r="D1287" s="74" t="s">
        <v>8117</v>
      </c>
      <c r="E1287" s="4">
        <v>0.417867445087994</v>
      </c>
      <c r="F1287" s="5">
        <v>0.98390321463115904</v>
      </c>
      <c r="G1287" s="222">
        <v>0.37896146223606192</v>
      </c>
      <c r="K1287" s="253" t="s">
        <v>7941</v>
      </c>
      <c r="L1287" s="74" t="s">
        <v>8508</v>
      </c>
      <c r="M1287" s="261" t="s">
        <v>15808</v>
      </c>
      <c r="N1287" s="74" t="s">
        <v>8509</v>
      </c>
      <c r="O1287" s="26">
        <v>0.36138473985630398</v>
      </c>
      <c r="P1287" s="5">
        <v>-1.7819401739755401</v>
      </c>
      <c r="Q1287" s="222">
        <v>0.44203019028124452</v>
      </c>
      <c r="U1287" s="253" t="s">
        <v>5086</v>
      </c>
      <c r="V1287" s="74" t="s">
        <v>12216</v>
      </c>
      <c r="W1287" s="261" t="s">
        <v>15498</v>
      </c>
      <c r="X1287" s="74" t="s">
        <v>12217</v>
      </c>
      <c r="Y1287" s="4">
        <v>0.343740023851348</v>
      </c>
      <c r="Z1287" s="216">
        <v>1.92526836512662</v>
      </c>
      <c r="AA1287" s="222">
        <v>0.46376989723202439</v>
      </c>
      <c r="BZ1287" s="32"/>
    </row>
    <row r="1288" spans="1:78" ht="25" customHeight="1" x14ac:dyDescent="0.2">
      <c r="A1288" s="253" t="s">
        <v>7606</v>
      </c>
      <c r="B1288" s="74" t="s">
        <v>13393</v>
      </c>
      <c r="C1288" s="261" t="s">
        <v>15156</v>
      </c>
      <c r="D1288" s="74" t="s">
        <v>13394</v>
      </c>
      <c r="E1288" s="4">
        <v>0.418543070483546</v>
      </c>
      <c r="F1288" s="5">
        <v>-0.94456036946491695</v>
      </c>
      <c r="G1288" s="222">
        <v>0.37825984397690054</v>
      </c>
      <c r="K1288" s="253" t="s">
        <v>5199</v>
      </c>
      <c r="L1288" s="74" t="s">
        <v>12765</v>
      </c>
      <c r="M1288" s="261" t="s">
        <v>15844</v>
      </c>
      <c r="N1288" s="74" t="s">
        <v>12702</v>
      </c>
      <c r="O1288" s="26">
        <v>0.36171243515365897</v>
      </c>
      <c r="P1288" s="5">
        <v>-1.91286395009021</v>
      </c>
      <c r="Q1288" s="222">
        <v>0.44163656056162159</v>
      </c>
      <c r="U1288" s="253" t="s">
        <v>7473</v>
      </c>
      <c r="V1288" s="74" t="s">
        <v>13218</v>
      </c>
      <c r="W1288" s="261" t="s">
        <v>15827</v>
      </c>
      <c r="X1288" s="74" t="s">
        <v>11791</v>
      </c>
      <c r="Y1288" s="4">
        <v>0.34461981903442901</v>
      </c>
      <c r="Z1288" s="216">
        <v>-1.93464882059288</v>
      </c>
      <c r="AA1288" s="222">
        <v>0.46265974995884862</v>
      </c>
      <c r="BZ1288" s="32"/>
    </row>
    <row r="1289" spans="1:78" ht="25" customHeight="1" x14ac:dyDescent="0.2">
      <c r="A1289" s="253" t="s">
        <v>7897</v>
      </c>
      <c r="B1289" s="74" t="s">
        <v>11912</v>
      </c>
      <c r="C1289" s="261" t="s">
        <v>16183</v>
      </c>
      <c r="D1289" s="74" t="s">
        <v>11913</v>
      </c>
      <c r="E1289" s="4">
        <v>0.41965165580340003</v>
      </c>
      <c r="F1289" s="5">
        <v>2.4888472187962001</v>
      </c>
      <c r="G1289" s="222">
        <v>0.3771110589684592</v>
      </c>
      <c r="K1289" s="253" t="s">
        <v>4475</v>
      </c>
      <c r="L1289" s="74" t="s">
        <v>10615</v>
      </c>
      <c r="M1289" s="261" t="s">
        <v>15693</v>
      </c>
      <c r="N1289" s="74" t="s">
        <v>10616</v>
      </c>
      <c r="O1289" s="26">
        <v>0.36221944635583497</v>
      </c>
      <c r="P1289" s="5">
        <v>-1.47566013640486</v>
      </c>
      <c r="Q1289" s="222">
        <v>0.44102823757158965</v>
      </c>
      <c r="U1289" s="253" t="s">
        <v>7728</v>
      </c>
      <c r="V1289" s="74" t="s">
        <v>12805</v>
      </c>
      <c r="W1289" s="261" t="s">
        <v>14662</v>
      </c>
      <c r="X1289" s="74" t="s">
        <v>12806</v>
      </c>
      <c r="Y1289" s="4">
        <v>0.34478612435422001</v>
      </c>
      <c r="Z1289" s="216">
        <v>2.77152742080952</v>
      </c>
      <c r="AA1289" s="222">
        <v>0.4624502203347135</v>
      </c>
      <c r="BZ1289" s="32"/>
    </row>
    <row r="1290" spans="1:78" ht="25" customHeight="1" x14ac:dyDescent="0.2">
      <c r="A1290" s="253" t="s">
        <v>1922</v>
      </c>
      <c r="B1290" s="74" t="s">
        <v>9941</v>
      </c>
      <c r="C1290" s="261" t="s">
        <v>15679</v>
      </c>
      <c r="D1290" s="74" t="s">
        <v>9942</v>
      </c>
      <c r="E1290" s="4">
        <v>0.42041539337058198</v>
      </c>
      <c r="F1290" s="5">
        <v>0.88580216602765005</v>
      </c>
      <c r="G1290" s="222">
        <v>0.37632139080385502</v>
      </c>
      <c r="K1290" s="253" t="s">
        <v>7772</v>
      </c>
      <c r="L1290" s="74" t="s">
        <v>8441</v>
      </c>
      <c r="M1290" s="261" t="s">
        <v>15672</v>
      </c>
      <c r="N1290" s="74" t="s">
        <v>8442</v>
      </c>
      <c r="O1290" s="26">
        <v>0.36296405792860897</v>
      </c>
      <c r="P1290" s="5">
        <v>-1.42545937989604</v>
      </c>
      <c r="Q1290" s="222">
        <v>0.44013637831402741</v>
      </c>
      <c r="U1290" s="253" t="s">
        <v>3100</v>
      </c>
      <c r="V1290" s="74" t="s">
        <v>12367</v>
      </c>
      <c r="W1290" s="261" t="s">
        <v>15086</v>
      </c>
      <c r="X1290" s="74" t="s">
        <v>12368</v>
      </c>
      <c r="Y1290" s="4">
        <v>0.345066650221175</v>
      </c>
      <c r="Z1290" s="216">
        <v>1.80229672284801</v>
      </c>
      <c r="AA1290" s="222">
        <v>0.46209701209302739</v>
      </c>
      <c r="BZ1290" s="32"/>
    </row>
    <row r="1291" spans="1:78" ht="25" customHeight="1" x14ac:dyDescent="0.2">
      <c r="A1291" s="253" t="s">
        <v>3550</v>
      </c>
      <c r="B1291" s="74" t="s">
        <v>9075</v>
      </c>
      <c r="C1291" s="261" t="s">
        <v>14741</v>
      </c>
      <c r="D1291" s="74" t="s">
        <v>9076</v>
      </c>
      <c r="E1291" s="4">
        <v>0.42174742396665299</v>
      </c>
      <c r="F1291" s="5">
        <v>-2.0511060465844801</v>
      </c>
      <c r="G1291" s="222">
        <v>0.37494756140151525</v>
      </c>
      <c r="K1291" s="253" t="s">
        <v>586</v>
      </c>
      <c r="L1291" s="74" t="s">
        <v>12776</v>
      </c>
      <c r="M1291" s="261" t="s">
        <v>15582</v>
      </c>
      <c r="N1291" s="74" t="s">
        <v>12462</v>
      </c>
      <c r="O1291" s="26">
        <v>0.36297396097692902</v>
      </c>
      <c r="P1291" s="5">
        <v>-3.4445982031384998</v>
      </c>
      <c r="Q1291" s="222">
        <v>0.4401245292604507</v>
      </c>
      <c r="U1291" s="253" t="s">
        <v>3541</v>
      </c>
      <c r="V1291" s="74" t="s">
        <v>11209</v>
      </c>
      <c r="W1291" s="261" t="s">
        <v>15429</v>
      </c>
      <c r="X1291" s="74" t="s">
        <v>11210</v>
      </c>
      <c r="Y1291" s="4">
        <v>0.34524524357124597</v>
      </c>
      <c r="Z1291" s="216">
        <v>-0.92063390943372103</v>
      </c>
      <c r="AA1291" s="222">
        <v>0.46187229596436613</v>
      </c>
      <c r="BZ1291" s="32"/>
    </row>
    <row r="1292" spans="1:78" ht="25" customHeight="1" x14ac:dyDescent="0.2">
      <c r="A1292" s="253" t="s">
        <v>1938</v>
      </c>
      <c r="B1292" s="74" t="s">
        <v>12350</v>
      </c>
      <c r="C1292" s="261" t="s">
        <v>15611</v>
      </c>
      <c r="D1292" s="74" t="s">
        <v>12351</v>
      </c>
      <c r="E1292" s="4">
        <v>0.42214107013008401</v>
      </c>
      <c r="F1292" s="5">
        <v>0.84787237722622699</v>
      </c>
      <c r="G1292" s="222">
        <v>0.37454239325383681</v>
      </c>
      <c r="K1292" s="253" t="s">
        <v>2641</v>
      </c>
      <c r="L1292" s="74" t="s">
        <v>10496</v>
      </c>
      <c r="M1292" s="261" t="s">
        <v>14466</v>
      </c>
      <c r="N1292" s="74" t="s">
        <v>10497</v>
      </c>
      <c r="O1292" s="26">
        <v>0.36381699388872701</v>
      </c>
      <c r="P1292" s="5">
        <v>0.703143013218966</v>
      </c>
      <c r="Q1292" s="222">
        <v>0.43911701890714366</v>
      </c>
      <c r="U1292" s="253" t="s">
        <v>3475</v>
      </c>
      <c r="V1292" s="74" t="s">
        <v>9282</v>
      </c>
      <c r="W1292" s="261" t="s">
        <v>14746</v>
      </c>
      <c r="X1292" s="74" t="s">
        <v>9283</v>
      </c>
      <c r="Y1292" s="4">
        <v>0.34712762050380203</v>
      </c>
      <c r="Z1292" s="216">
        <v>-1.19623269452653</v>
      </c>
      <c r="AA1292" s="222">
        <v>0.45951082869348203</v>
      </c>
      <c r="BZ1292" s="32"/>
    </row>
    <row r="1293" spans="1:78" ht="25" customHeight="1" x14ac:dyDescent="0.2">
      <c r="A1293" s="253" t="s">
        <v>3944</v>
      </c>
      <c r="B1293" s="74" t="s">
        <v>11303</v>
      </c>
      <c r="C1293" s="261" t="s">
        <v>14513</v>
      </c>
      <c r="D1293" s="74" t="s">
        <v>11304</v>
      </c>
      <c r="E1293" s="4">
        <v>0.422712943359564</v>
      </c>
      <c r="F1293" s="5">
        <v>-0.318170289102292</v>
      </c>
      <c r="G1293" s="222">
        <v>0.37395445398414706</v>
      </c>
      <c r="K1293" s="253" t="s">
        <v>7657</v>
      </c>
      <c r="L1293" s="74" t="s">
        <v>13468</v>
      </c>
      <c r="M1293" s="261" t="s">
        <v>14321</v>
      </c>
      <c r="N1293" s="74" t="s">
        <v>12432</v>
      </c>
      <c r="O1293" s="26">
        <v>0.36499708648316398</v>
      </c>
      <c r="P1293" s="5">
        <v>-2.1461248909694799</v>
      </c>
      <c r="Q1293" s="222">
        <v>0.43771060219923735</v>
      </c>
      <c r="U1293" s="253" t="s">
        <v>1538</v>
      </c>
      <c r="V1293" s="74" t="s">
        <v>12311</v>
      </c>
      <c r="W1293" s="261" t="s">
        <v>15650</v>
      </c>
      <c r="X1293" s="74" t="s">
        <v>12312</v>
      </c>
      <c r="Y1293" s="4">
        <v>0.34781753599387299</v>
      </c>
      <c r="Z1293" s="216">
        <v>-1.7759791986815701</v>
      </c>
      <c r="AA1293" s="222">
        <v>0.45864852586008287</v>
      </c>
      <c r="BZ1293" s="32"/>
    </row>
    <row r="1294" spans="1:78" ht="25" customHeight="1" x14ac:dyDescent="0.2">
      <c r="A1294" s="253" t="s">
        <v>7432</v>
      </c>
      <c r="B1294" s="74" t="s">
        <v>13168</v>
      </c>
      <c r="C1294" s="261" t="s">
        <v>14604</v>
      </c>
      <c r="D1294" s="74" t="s">
        <v>13169</v>
      </c>
      <c r="E1294" s="4">
        <v>0.42272150577560702</v>
      </c>
      <c r="F1294" s="5">
        <v>-3.0714549356103502</v>
      </c>
      <c r="G1294" s="222">
        <v>0.37394565706312455</v>
      </c>
      <c r="K1294" s="253" t="s">
        <v>7694</v>
      </c>
      <c r="L1294" s="74" t="s">
        <v>13017</v>
      </c>
      <c r="M1294" s="261" t="s">
        <v>14708</v>
      </c>
      <c r="N1294" s="74" t="s">
        <v>9372</v>
      </c>
      <c r="O1294" s="26">
        <v>0.365409541664384</v>
      </c>
      <c r="P1294" s="5">
        <v>1.4050967247755699</v>
      </c>
      <c r="Q1294" s="222">
        <v>0.43722011643042547</v>
      </c>
      <c r="U1294" s="253" t="s">
        <v>5084</v>
      </c>
      <c r="V1294" s="74" t="s">
        <v>12668</v>
      </c>
      <c r="W1294" s="261" t="s">
        <v>15004</v>
      </c>
      <c r="X1294" s="74" t="s">
        <v>12669</v>
      </c>
      <c r="Y1294" s="4">
        <v>0.34829406245981398</v>
      </c>
      <c r="Z1294" s="216">
        <v>2.6733372873747498</v>
      </c>
      <c r="AA1294" s="222">
        <v>0.45805392911029208</v>
      </c>
      <c r="BZ1294" s="32"/>
    </row>
    <row r="1295" spans="1:78" ht="25" customHeight="1" x14ac:dyDescent="0.2">
      <c r="A1295" s="253" t="s">
        <v>7439</v>
      </c>
      <c r="B1295" s="74" t="s">
        <v>13586</v>
      </c>
      <c r="C1295" s="261" t="s">
        <v>14436</v>
      </c>
      <c r="D1295" s="74" t="s">
        <v>13587</v>
      </c>
      <c r="E1295" s="4">
        <v>0.422772910535053</v>
      </c>
      <c r="F1295" s="5">
        <v>2.4438679274595301</v>
      </c>
      <c r="G1295" s="222">
        <v>0.37389284819066415</v>
      </c>
      <c r="K1295" s="253" t="s">
        <v>4332</v>
      </c>
      <c r="L1295" s="74" t="s">
        <v>8256</v>
      </c>
      <c r="M1295" s="261" t="s">
        <v>14693</v>
      </c>
      <c r="N1295" s="74" t="s">
        <v>8257</v>
      </c>
      <c r="O1295" s="26">
        <v>0.36572726695259</v>
      </c>
      <c r="P1295" s="5">
        <v>1.5537490179847899</v>
      </c>
      <c r="Q1295" s="222">
        <v>0.4368426594442944</v>
      </c>
      <c r="U1295" s="253" t="s">
        <v>7367</v>
      </c>
      <c r="V1295" s="74" t="s">
        <v>12967</v>
      </c>
      <c r="W1295" s="261" t="s">
        <v>14209</v>
      </c>
      <c r="X1295" s="74" t="s">
        <v>12427</v>
      </c>
      <c r="Y1295" s="4">
        <v>0.348587956247079</v>
      </c>
      <c r="Z1295" s="216">
        <v>-0.536797348759671</v>
      </c>
      <c r="AA1295" s="222">
        <v>0.4576876218898</v>
      </c>
      <c r="BZ1295" s="32"/>
    </row>
    <row r="1296" spans="1:78" ht="25" customHeight="1" x14ac:dyDescent="0.2">
      <c r="A1296" s="253" t="s">
        <v>2203</v>
      </c>
      <c r="B1296" s="74" t="s">
        <v>9427</v>
      </c>
      <c r="C1296" s="261" t="s">
        <v>15733</v>
      </c>
      <c r="D1296" s="74" t="s">
        <v>9428</v>
      </c>
      <c r="E1296" s="4">
        <v>0.42350538114893299</v>
      </c>
      <c r="F1296" s="5">
        <v>1.4689796602170699</v>
      </c>
      <c r="G1296" s="222">
        <v>0.37314106706068728</v>
      </c>
      <c r="K1296" s="253" t="s">
        <v>4183</v>
      </c>
      <c r="L1296" s="74" t="s">
        <v>8045</v>
      </c>
      <c r="M1296" s="261" t="s">
        <v>15815</v>
      </c>
      <c r="N1296" s="74" t="s">
        <v>8046</v>
      </c>
      <c r="O1296" s="26">
        <v>0.36574470293561601</v>
      </c>
      <c r="P1296" s="5">
        <v>-1.80499160816048</v>
      </c>
      <c r="Q1296" s="222">
        <v>0.43682195502491017</v>
      </c>
      <c r="U1296" s="253" t="s">
        <v>3416</v>
      </c>
      <c r="V1296" s="74" t="s">
        <v>9479</v>
      </c>
      <c r="W1296" s="261" t="s">
        <v>16019</v>
      </c>
      <c r="X1296" s="74" t="s">
        <v>9480</v>
      </c>
      <c r="Y1296" s="4">
        <v>0.34877401224582599</v>
      </c>
      <c r="Z1296" s="216">
        <v>-2.43239786699468</v>
      </c>
      <c r="AA1296" s="222">
        <v>0.45745588256603764</v>
      </c>
      <c r="BZ1296" s="32"/>
    </row>
    <row r="1297" spans="1:78" ht="25" customHeight="1" x14ac:dyDescent="0.2">
      <c r="A1297" s="253" t="s">
        <v>7717</v>
      </c>
      <c r="B1297" s="74" t="s">
        <v>12902</v>
      </c>
      <c r="C1297" s="261" t="s">
        <v>15864</v>
      </c>
      <c r="D1297" s="74" t="s">
        <v>12563</v>
      </c>
      <c r="E1297" s="4">
        <v>0.42373909714177299</v>
      </c>
      <c r="F1297" s="5">
        <v>1.3790022990378901</v>
      </c>
      <c r="G1297" s="222">
        <v>0.37290146309465766</v>
      </c>
      <c r="K1297" s="253" t="s">
        <v>7467</v>
      </c>
      <c r="L1297" s="74" t="s">
        <v>12703</v>
      </c>
      <c r="M1297" s="261" t="s">
        <v>15724</v>
      </c>
      <c r="N1297" s="74" t="s">
        <v>10411</v>
      </c>
      <c r="O1297" s="26">
        <v>0.36599728138244902</v>
      </c>
      <c r="P1297" s="5">
        <v>-1.5366872787055701</v>
      </c>
      <c r="Q1297" s="222">
        <v>0.43652214052085114</v>
      </c>
      <c r="U1297" s="253" t="s">
        <v>7399</v>
      </c>
      <c r="V1297" s="74" t="s">
        <v>12667</v>
      </c>
      <c r="W1297" s="261" t="s">
        <v>14369</v>
      </c>
      <c r="X1297" s="74" t="s">
        <v>8009</v>
      </c>
      <c r="Y1297" s="4">
        <v>0.34966188076425903</v>
      </c>
      <c r="Z1297" s="216">
        <v>0.56951249894065203</v>
      </c>
      <c r="AA1297" s="222">
        <v>0.45635171077366671</v>
      </c>
      <c r="BZ1297" s="32"/>
    </row>
    <row r="1298" spans="1:78" ht="25" customHeight="1" x14ac:dyDescent="0.2">
      <c r="A1298" s="253" t="s">
        <v>4008</v>
      </c>
      <c r="B1298" s="74" t="s">
        <v>10277</v>
      </c>
      <c r="C1298" s="261" t="s">
        <v>15816</v>
      </c>
      <c r="D1298" s="74" t="s">
        <v>10278</v>
      </c>
      <c r="E1298" s="4">
        <v>0.424802972567354</v>
      </c>
      <c r="F1298" s="5">
        <v>-1.0812089910337701</v>
      </c>
      <c r="G1298" s="222">
        <v>0.37181245293157295</v>
      </c>
      <c r="K1298" s="253" t="s">
        <v>7473</v>
      </c>
      <c r="L1298" s="74" t="s">
        <v>13218</v>
      </c>
      <c r="M1298" s="261" t="s">
        <v>15827</v>
      </c>
      <c r="N1298" s="74" t="s">
        <v>11791</v>
      </c>
      <c r="O1298" s="26">
        <v>0.36629910050595099</v>
      </c>
      <c r="P1298" s="5">
        <v>-1.8342307594064</v>
      </c>
      <c r="Q1298" s="222">
        <v>0.43616414779950541</v>
      </c>
      <c r="U1298" s="253" t="s">
        <v>4798</v>
      </c>
      <c r="V1298" s="74" t="s">
        <v>8250</v>
      </c>
      <c r="W1298" s="261" t="s">
        <v>15110</v>
      </c>
      <c r="X1298" s="74" t="s">
        <v>8251</v>
      </c>
      <c r="Y1298" s="4">
        <v>0.35003028154760002</v>
      </c>
      <c r="Z1298" s="216">
        <v>-1.0405930895375499</v>
      </c>
      <c r="AA1298" s="222">
        <v>0.45589438267786575</v>
      </c>
      <c r="BZ1298" s="32"/>
    </row>
    <row r="1299" spans="1:78" ht="25" customHeight="1" x14ac:dyDescent="0.2">
      <c r="A1299" s="253" t="s">
        <v>2422</v>
      </c>
      <c r="B1299" s="74" t="s">
        <v>8450</v>
      </c>
      <c r="C1299" s="261" t="s">
        <v>15108</v>
      </c>
      <c r="D1299" s="74" t="s">
        <v>8451</v>
      </c>
      <c r="E1299" s="4">
        <v>0.425419706112177</v>
      </c>
      <c r="F1299" s="5">
        <v>0.57479473219994703</v>
      </c>
      <c r="G1299" s="222">
        <v>0.37118239676154741</v>
      </c>
      <c r="K1299" s="253" t="s">
        <v>4989</v>
      </c>
      <c r="L1299" s="74" t="s">
        <v>13314</v>
      </c>
      <c r="M1299" s="261" t="s">
        <v>15975</v>
      </c>
      <c r="N1299" s="74" t="s">
        <v>13099</v>
      </c>
      <c r="O1299" s="26">
        <v>0.367182781848574</v>
      </c>
      <c r="P1299" s="5">
        <v>-2.4885836883419201</v>
      </c>
      <c r="Q1299" s="222">
        <v>0.43511769218614277</v>
      </c>
      <c r="U1299" s="253" t="s">
        <v>7407</v>
      </c>
      <c r="V1299" s="74" t="s">
        <v>11758</v>
      </c>
      <c r="W1299" s="261" t="s">
        <v>14361</v>
      </c>
      <c r="X1299" s="74" t="s">
        <v>11759</v>
      </c>
      <c r="Y1299" s="4">
        <v>0.35049747490046901</v>
      </c>
      <c r="Z1299" s="216">
        <v>-2.4469278296321701</v>
      </c>
      <c r="AA1299" s="222">
        <v>0.45531510648688839</v>
      </c>
      <c r="BZ1299" s="32"/>
    </row>
    <row r="1300" spans="1:78" ht="25" customHeight="1" x14ac:dyDescent="0.2">
      <c r="A1300" s="253" t="s">
        <v>5218</v>
      </c>
      <c r="B1300" s="74" t="s">
        <v>10139</v>
      </c>
      <c r="C1300" s="261" t="s">
        <v>14955</v>
      </c>
      <c r="D1300" s="74" t="s">
        <v>10140</v>
      </c>
      <c r="E1300" s="4">
        <v>0.42619625224573898</v>
      </c>
      <c r="F1300" s="5">
        <v>-0.92057985466544301</v>
      </c>
      <c r="G1300" s="222">
        <v>0.37039037357102222</v>
      </c>
      <c r="K1300" s="253" t="s">
        <v>7744</v>
      </c>
      <c r="L1300" s="74" t="s">
        <v>10895</v>
      </c>
      <c r="M1300" s="261" t="s">
        <v>15690</v>
      </c>
      <c r="N1300" s="74" t="s">
        <v>10896</v>
      </c>
      <c r="O1300" s="26">
        <v>0.36744263156405699</v>
      </c>
      <c r="P1300" s="5">
        <v>-1.4688091307439299</v>
      </c>
      <c r="Q1300" s="222">
        <v>0.43481045723291495</v>
      </c>
      <c r="U1300" s="253" t="s">
        <v>1721</v>
      </c>
      <c r="V1300" s="74" t="s">
        <v>11803</v>
      </c>
      <c r="W1300" s="261" t="s">
        <v>15222</v>
      </c>
      <c r="X1300" s="74" t="s">
        <v>11804</v>
      </c>
      <c r="Y1300" s="4">
        <v>0.35169056632266099</v>
      </c>
      <c r="Z1300" s="216">
        <v>-1.6865459429527201</v>
      </c>
      <c r="AA1300" s="222">
        <v>0.45383928095505166</v>
      </c>
      <c r="BZ1300" s="32"/>
    </row>
    <row r="1301" spans="1:78" ht="25" customHeight="1" x14ac:dyDescent="0.2">
      <c r="A1301" s="253" t="s">
        <v>7712</v>
      </c>
      <c r="B1301" s="74" t="s">
        <v>13422</v>
      </c>
      <c r="C1301" s="261" t="s">
        <v>15590</v>
      </c>
      <c r="D1301" s="74" t="s">
        <v>12672</v>
      </c>
      <c r="E1301" s="4">
        <v>0.42628110077602099</v>
      </c>
      <c r="F1301" s="5">
        <v>0.577156074708287</v>
      </c>
      <c r="G1301" s="222">
        <v>0.37030392142425222</v>
      </c>
      <c r="K1301" s="253" t="s">
        <v>7838</v>
      </c>
      <c r="L1301" s="74" t="s">
        <v>12654</v>
      </c>
      <c r="M1301" s="261" t="s">
        <v>15253</v>
      </c>
      <c r="N1301" s="74" t="s">
        <v>12209</v>
      </c>
      <c r="O1301" s="26">
        <v>0.368521607334241</v>
      </c>
      <c r="P1301" s="5">
        <v>-0.58358491174034199</v>
      </c>
      <c r="Q1301" s="222">
        <v>0.43353704329767834</v>
      </c>
      <c r="U1301" s="253" t="s">
        <v>4211</v>
      </c>
      <c r="V1301" s="74" t="s">
        <v>8491</v>
      </c>
      <c r="W1301" s="261" t="s">
        <v>15700</v>
      </c>
      <c r="X1301" s="74" t="s">
        <v>8492</v>
      </c>
      <c r="Y1301" s="4">
        <v>0.35269328422394902</v>
      </c>
      <c r="Z1301" s="216">
        <v>-0.73950406147675996</v>
      </c>
      <c r="AA1301" s="222">
        <v>0.4526028098313728</v>
      </c>
      <c r="BZ1301" s="32"/>
    </row>
    <row r="1302" spans="1:78" ht="25" customHeight="1" x14ac:dyDescent="0.2">
      <c r="A1302" s="253" t="s">
        <v>7366</v>
      </c>
      <c r="B1302" s="74" t="s">
        <v>12908</v>
      </c>
      <c r="C1302" s="261" t="s">
        <v>14219</v>
      </c>
      <c r="D1302" s="74" t="s">
        <v>12909</v>
      </c>
      <c r="E1302" s="4">
        <v>0.42752483355400001</v>
      </c>
      <c r="F1302" s="5">
        <v>1.79949409817622</v>
      </c>
      <c r="G1302" s="222">
        <v>0.36903865342182757</v>
      </c>
      <c r="K1302" s="253" t="s">
        <v>5025</v>
      </c>
      <c r="L1302" s="74" t="s">
        <v>13596</v>
      </c>
      <c r="M1302" s="261" t="s">
        <v>15412</v>
      </c>
      <c r="N1302" s="74" t="s">
        <v>13597</v>
      </c>
      <c r="O1302" s="26">
        <v>0.36903725289010703</v>
      </c>
      <c r="P1302" s="5">
        <v>-0.89705061965889599</v>
      </c>
      <c r="Q1302" s="222">
        <v>0.43292979127185843</v>
      </c>
      <c r="U1302" s="253" t="s">
        <v>4997</v>
      </c>
      <c r="V1302" s="74" t="s">
        <v>12863</v>
      </c>
      <c r="W1302" s="261" t="s">
        <v>15924</v>
      </c>
      <c r="X1302" s="74" t="s">
        <v>9743</v>
      </c>
      <c r="Y1302" s="4">
        <v>0.35289137949511801</v>
      </c>
      <c r="Z1302" s="216">
        <v>-1.70376441108623</v>
      </c>
      <c r="AA1302" s="222">
        <v>0.4523589505474514</v>
      </c>
      <c r="BZ1302" s="32"/>
    </row>
    <row r="1303" spans="1:78" ht="25" customHeight="1" x14ac:dyDescent="0.2">
      <c r="A1303" s="253" t="s">
        <v>3088</v>
      </c>
      <c r="B1303" s="74" t="s">
        <v>11561</v>
      </c>
      <c r="C1303" s="261" t="s">
        <v>15540</v>
      </c>
      <c r="D1303" s="74" t="s">
        <v>11562</v>
      </c>
      <c r="E1303" s="4">
        <v>0.42789190418145101</v>
      </c>
      <c r="F1303" s="5">
        <v>0.46883534903883101</v>
      </c>
      <c r="G1303" s="222">
        <v>0.36866593039520629</v>
      </c>
      <c r="K1303" s="253" t="s">
        <v>7648</v>
      </c>
      <c r="L1303" s="74" t="s">
        <v>13511</v>
      </c>
      <c r="M1303" s="261" t="s">
        <v>15361</v>
      </c>
      <c r="N1303" s="74" t="s">
        <v>11860</v>
      </c>
      <c r="O1303" s="26">
        <v>0.370129552109354</v>
      </c>
      <c r="P1303" s="5">
        <v>-0.80325155176926299</v>
      </c>
      <c r="Q1303" s="222">
        <v>0.43164623831573751</v>
      </c>
      <c r="U1303" s="253" t="s">
        <v>7827</v>
      </c>
      <c r="V1303" s="74" t="s">
        <v>10438</v>
      </c>
      <c r="W1303" s="261" t="s">
        <v>14700</v>
      </c>
      <c r="X1303" s="74" t="s">
        <v>10439</v>
      </c>
      <c r="Y1303" s="4">
        <v>0.35300882329629002</v>
      </c>
      <c r="Z1303" s="216">
        <v>-0.65263081138633305</v>
      </c>
      <c r="AA1303" s="222">
        <v>0.45221443948185974</v>
      </c>
      <c r="BZ1303" s="32"/>
    </row>
    <row r="1304" spans="1:78" ht="25" customHeight="1" x14ac:dyDescent="0.2">
      <c r="A1304" s="253" t="s">
        <v>7311</v>
      </c>
      <c r="B1304" s="74" t="s">
        <v>13256</v>
      </c>
      <c r="C1304" s="261" t="s">
        <v>14303</v>
      </c>
      <c r="D1304" s="74" t="s">
        <v>8390</v>
      </c>
      <c r="E1304" s="4">
        <v>0.42803350255724698</v>
      </c>
      <c r="F1304" s="5">
        <v>1.5204177148690201</v>
      </c>
      <c r="G1304" s="222">
        <v>0.36852223704685722</v>
      </c>
      <c r="K1304" s="253" t="s">
        <v>5160</v>
      </c>
      <c r="L1304" s="74" t="s">
        <v>11570</v>
      </c>
      <c r="M1304" s="261" t="s">
        <v>15647</v>
      </c>
      <c r="N1304" s="74" t="s">
        <v>11571</v>
      </c>
      <c r="O1304" s="26">
        <v>0.37016150746175303</v>
      </c>
      <c r="P1304" s="5">
        <v>-1.3762314831454201</v>
      </c>
      <c r="Q1304" s="222">
        <v>0.43160874486490253</v>
      </c>
      <c r="U1304" s="253" t="s">
        <v>1821</v>
      </c>
      <c r="V1304" s="74" t="s">
        <v>9081</v>
      </c>
      <c r="W1304" s="261" t="s">
        <v>14192</v>
      </c>
      <c r="X1304" s="74" t="s">
        <v>9082</v>
      </c>
      <c r="Y1304" s="4">
        <v>0.353207107044475</v>
      </c>
      <c r="Z1304" s="216">
        <v>1.2744896154363901</v>
      </c>
      <c r="AA1304" s="222">
        <v>0.45197056636529298</v>
      </c>
      <c r="BZ1304" s="32"/>
    </row>
    <row r="1305" spans="1:78" ht="25" customHeight="1" x14ac:dyDescent="0.2">
      <c r="A1305" s="253" t="s">
        <v>4979</v>
      </c>
      <c r="B1305" s="74" t="s">
        <v>8482</v>
      </c>
      <c r="C1305" s="261" t="s">
        <v>15505</v>
      </c>
      <c r="D1305" s="74" t="s">
        <v>8483</v>
      </c>
      <c r="E1305" s="4">
        <v>0.42828063753140899</v>
      </c>
      <c r="F1305" s="5">
        <v>-0.548486518727064</v>
      </c>
      <c r="G1305" s="222">
        <v>0.36827155951271623</v>
      </c>
      <c r="K1305" s="253" t="s">
        <v>3915</v>
      </c>
      <c r="L1305" s="74" t="s">
        <v>9548</v>
      </c>
      <c r="M1305" s="261" t="s">
        <v>15172</v>
      </c>
      <c r="N1305" s="74" t="s">
        <v>9549</v>
      </c>
      <c r="O1305" s="26">
        <v>0.37032405753727798</v>
      </c>
      <c r="P1305" s="5">
        <v>-0.41760326732409198</v>
      </c>
      <c r="Q1305" s="222">
        <v>0.43141807375582431</v>
      </c>
      <c r="U1305" s="253" t="s">
        <v>7624</v>
      </c>
      <c r="V1305" s="74" t="s">
        <v>13063</v>
      </c>
      <c r="W1305" s="261" t="s">
        <v>15908</v>
      </c>
      <c r="X1305" s="74" t="s">
        <v>8847</v>
      </c>
      <c r="Y1305" s="4">
        <v>0.35350946064637401</v>
      </c>
      <c r="Z1305" s="216">
        <v>-1.69845413484907</v>
      </c>
      <c r="AA1305" s="222">
        <v>0.45159895909045883</v>
      </c>
      <c r="BZ1305" s="32"/>
    </row>
    <row r="1306" spans="1:78" ht="25" customHeight="1" x14ac:dyDescent="0.2">
      <c r="A1306" s="253" t="s">
        <v>7926</v>
      </c>
      <c r="B1306" s="74" t="s">
        <v>10441</v>
      </c>
      <c r="C1306" s="261" t="s">
        <v>15210</v>
      </c>
      <c r="D1306" s="74" t="s">
        <v>10442</v>
      </c>
      <c r="E1306" s="4">
        <v>0.42832865538357201</v>
      </c>
      <c r="F1306" s="5">
        <v>0.80414104312787005</v>
      </c>
      <c r="G1306" s="222">
        <v>0.3682228701314042</v>
      </c>
      <c r="K1306" s="253" t="s">
        <v>2496</v>
      </c>
      <c r="L1306" s="74" t="s">
        <v>8927</v>
      </c>
      <c r="M1306" s="261" t="s">
        <v>14846</v>
      </c>
      <c r="N1306" s="74" t="s">
        <v>8928</v>
      </c>
      <c r="O1306" s="26">
        <v>0.37063471916561302</v>
      </c>
      <c r="P1306" s="5">
        <v>0.48134703527464701</v>
      </c>
      <c r="Q1306" s="222">
        <v>0.43105390062481425</v>
      </c>
      <c r="U1306" s="253" t="s">
        <v>2369</v>
      </c>
      <c r="V1306" s="74" t="s">
        <v>12107</v>
      </c>
      <c r="W1306" s="261" t="s">
        <v>16120</v>
      </c>
      <c r="X1306" s="74" t="s">
        <v>12108</v>
      </c>
      <c r="Y1306" s="4">
        <v>0.35429990034154102</v>
      </c>
      <c r="Z1306" s="216">
        <v>-2.2565269939517498</v>
      </c>
      <c r="AA1306" s="222">
        <v>0.45062896982636241</v>
      </c>
      <c r="BZ1306" s="32"/>
    </row>
    <row r="1307" spans="1:78" ht="25" customHeight="1" x14ac:dyDescent="0.2">
      <c r="A1307" s="253" t="s">
        <v>7866</v>
      </c>
      <c r="B1307" s="74" t="s">
        <v>11608</v>
      </c>
      <c r="C1307" s="261" t="s">
        <v>14947</v>
      </c>
      <c r="D1307" s="74" t="s">
        <v>11609</v>
      </c>
      <c r="E1307" s="4">
        <v>0.42916871189852002</v>
      </c>
      <c r="F1307" s="5">
        <v>1.2149579895662801</v>
      </c>
      <c r="G1307" s="222">
        <v>0.36737194734245326</v>
      </c>
      <c r="K1307" s="253" t="s">
        <v>4128</v>
      </c>
      <c r="L1307" s="74" t="s">
        <v>12233</v>
      </c>
      <c r="M1307" s="261" t="s">
        <v>15762</v>
      </c>
      <c r="N1307" s="74" t="s">
        <v>12234</v>
      </c>
      <c r="O1307" s="26">
        <v>0.37144155583998001</v>
      </c>
      <c r="P1307" s="5">
        <v>-1.6306400027886001</v>
      </c>
      <c r="Q1307" s="222">
        <v>0.4301095102289626</v>
      </c>
      <c r="U1307" s="253" t="s">
        <v>3432</v>
      </c>
      <c r="V1307" s="74" t="s">
        <v>9927</v>
      </c>
      <c r="W1307" s="261" t="s">
        <v>15627</v>
      </c>
      <c r="X1307" s="74" t="s">
        <v>9928</v>
      </c>
      <c r="Y1307" s="4">
        <v>0.35494375704439801</v>
      </c>
      <c r="Z1307" s="216">
        <v>-1.97415680895297</v>
      </c>
      <c r="AA1307" s="222">
        <v>0.44984045804458134</v>
      </c>
      <c r="BZ1307" s="32"/>
    </row>
    <row r="1308" spans="1:78" ht="25" customHeight="1" x14ac:dyDescent="0.2">
      <c r="A1308" s="253" t="s">
        <v>4968</v>
      </c>
      <c r="B1308" s="74" t="s">
        <v>10602</v>
      </c>
      <c r="C1308" s="261" t="s">
        <v>16169</v>
      </c>
      <c r="D1308" s="74" t="s">
        <v>10603</v>
      </c>
      <c r="E1308" s="4">
        <v>0.430162190880304</v>
      </c>
      <c r="F1308" s="5">
        <v>0.902437881735484</v>
      </c>
      <c r="G1308" s="222">
        <v>0.3663677645986248</v>
      </c>
      <c r="K1308" s="253" t="s">
        <v>7795</v>
      </c>
      <c r="L1308" s="74" t="s">
        <v>11454</v>
      </c>
      <c r="M1308" s="261" t="s">
        <v>15730</v>
      </c>
      <c r="N1308" s="74" t="s">
        <v>11455</v>
      </c>
      <c r="O1308" s="26">
        <v>0.37229382345798701</v>
      </c>
      <c r="P1308" s="5">
        <v>-1.5499288016619699</v>
      </c>
      <c r="Q1308" s="222">
        <v>0.42911416888599896</v>
      </c>
      <c r="U1308" s="253" t="s">
        <v>7163</v>
      </c>
      <c r="V1308" s="74" t="s">
        <v>13331</v>
      </c>
      <c r="W1308" s="261" t="s">
        <v>16247</v>
      </c>
      <c r="X1308" s="74" t="s">
        <v>13332</v>
      </c>
      <c r="Y1308" s="4">
        <v>0.355771564139092</v>
      </c>
      <c r="Z1308" s="216">
        <v>1.3486471134062801</v>
      </c>
      <c r="AA1308" s="222">
        <v>0.44882876685074458</v>
      </c>
      <c r="BZ1308" s="32"/>
    </row>
    <row r="1309" spans="1:78" ht="25" customHeight="1" x14ac:dyDescent="0.2">
      <c r="A1309" s="253" t="s">
        <v>7797</v>
      </c>
      <c r="B1309" s="74" t="s">
        <v>9577</v>
      </c>
      <c r="C1309" s="261" t="s">
        <v>14635</v>
      </c>
      <c r="D1309" s="74" t="s">
        <v>9578</v>
      </c>
      <c r="E1309" s="4">
        <v>0.43020497563404703</v>
      </c>
      <c r="F1309" s="5">
        <v>-1.55347866451818</v>
      </c>
      <c r="G1309" s="222">
        <v>0.36632457098734189</v>
      </c>
      <c r="K1309" s="253" t="s">
        <v>1379</v>
      </c>
      <c r="L1309" s="74" t="s">
        <v>12608</v>
      </c>
      <c r="M1309" s="261" t="s">
        <v>15663</v>
      </c>
      <c r="N1309" s="74" t="s">
        <v>12609</v>
      </c>
      <c r="O1309" s="26">
        <v>0.373650957411578</v>
      </c>
      <c r="P1309" s="5">
        <v>-1.40901791152094</v>
      </c>
      <c r="Q1309" s="222">
        <v>0.42753390060697583</v>
      </c>
      <c r="U1309" s="253" t="s">
        <v>3118</v>
      </c>
      <c r="V1309" s="74" t="s">
        <v>12321</v>
      </c>
      <c r="W1309" s="261" t="s">
        <v>15651</v>
      </c>
      <c r="X1309" s="74" t="s">
        <v>12322</v>
      </c>
      <c r="Y1309" s="4">
        <v>0.35605265204351999</v>
      </c>
      <c r="Z1309" s="216">
        <v>-0.65640286630051503</v>
      </c>
      <c r="AA1309" s="222">
        <v>0.44848577505756659</v>
      </c>
      <c r="BZ1309" s="32"/>
    </row>
    <row r="1310" spans="1:78" ht="25" customHeight="1" x14ac:dyDescent="0.2">
      <c r="A1310" s="253" t="s">
        <v>3148</v>
      </c>
      <c r="B1310" s="74" t="s">
        <v>11044</v>
      </c>
      <c r="C1310" s="261" t="s">
        <v>14980</v>
      </c>
      <c r="D1310" s="74" t="s">
        <v>11045</v>
      </c>
      <c r="E1310" s="4">
        <v>0.43052287251680299</v>
      </c>
      <c r="F1310" s="5">
        <v>-0.67377276438099298</v>
      </c>
      <c r="G1310" s="222">
        <v>0.36600377070518697</v>
      </c>
      <c r="K1310" s="253" t="s">
        <v>4288</v>
      </c>
      <c r="L1310" s="74" t="s">
        <v>9356</v>
      </c>
      <c r="M1310" s="261" t="s">
        <v>15578</v>
      </c>
      <c r="N1310" s="74" t="s">
        <v>9357</v>
      </c>
      <c r="O1310" s="26">
        <v>0.37597648630622399</v>
      </c>
      <c r="P1310" s="5">
        <v>-1.23199483595097</v>
      </c>
      <c r="Q1310" s="222">
        <v>0.42483931514355228</v>
      </c>
      <c r="U1310" s="253" t="s">
        <v>7718</v>
      </c>
      <c r="V1310" s="74" t="s">
        <v>12989</v>
      </c>
      <c r="W1310" s="261" t="s">
        <v>14654</v>
      </c>
      <c r="X1310" s="74" t="s">
        <v>8190</v>
      </c>
      <c r="Y1310" s="4">
        <v>0.35606121551125203</v>
      </c>
      <c r="Z1310" s="216">
        <v>2.4177704148305299</v>
      </c>
      <c r="AA1310" s="222">
        <v>0.4484753299112168</v>
      </c>
      <c r="BZ1310" s="32"/>
    </row>
    <row r="1311" spans="1:78" ht="25" customHeight="1" x14ac:dyDescent="0.2">
      <c r="A1311" s="253" t="s">
        <v>7230</v>
      </c>
      <c r="B1311" s="74" t="s">
        <v>8897</v>
      </c>
      <c r="C1311" s="261" t="s">
        <v>14546</v>
      </c>
      <c r="D1311" s="74" t="s">
        <v>8898</v>
      </c>
      <c r="E1311" s="4">
        <v>0.43070630384540098</v>
      </c>
      <c r="F1311" s="5">
        <v>-0.58418428525730803</v>
      </c>
      <c r="G1311" s="222">
        <v>0.36581877182867562</v>
      </c>
      <c r="K1311" s="253" t="s">
        <v>7533</v>
      </c>
      <c r="L1311" s="74" t="s">
        <v>13362</v>
      </c>
      <c r="M1311" s="261" t="s">
        <v>16133</v>
      </c>
      <c r="N1311" s="74" t="s">
        <v>10639</v>
      </c>
      <c r="O1311" s="26">
        <v>0.37738867530875297</v>
      </c>
      <c r="P1311" s="5">
        <v>-3.27765110309966</v>
      </c>
      <c r="Q1311" s="222">
        <v>0.42321113629803664</v>
      </c>
      <c r="U1311" s="253" t="s">
        <v>978</v>
      </c>
      <c r="V1311" s="74" t="s">
        <v>12826</v>
      </c>
      <c r="W1311" s="261" t="s">
        <v>16063</v>
      </c>
      <c r="X1311" s="74" t="s">
        <v>12827</v>
      </c>
      <c r="Y1311" s="4">
        <v>0.35695821609531198</v>
      </c>
      <c r="Z1311" s="216">
        <v>-2.8644561454879001</v>
      </c>
      <c r="AA1311" s="222">
        <v>0.44738261744879121</v>
      </c>
      <c r="BZ1311" s="32"/>
    </row>
    <row r="1312" spans="1:78" ht="25" customHeight="1" x14ac:dyDescent="0.2">
      <c r="A1312" s="253" t="s">
        <v>2933</v>
      </c>
      <c r="B1312" s="74" t="s">
        <v>8978</v>
      </c>
      <c r="C1312" s="261" t="s">
        <v>15341</v>
      </c>
      <c r="D1312" s="74" t="s">
        <v>8979</v>
      </c>
      <c r="E1312" s="4">
        <v>0.430741032106018</v>
      </c>
      <c r="F1312" s="5">
        <v>0.99222627691880805</v>
      </c>
      <c r="G1312" s="222">
        <v>0.3657837556615095</v>
      </c>
      <c r="K1312" s="253" t="s">
        <v>4838</v>
      </c>
      <c r="L1312" s="74" t="s">
        <v>11995</v>
      </c>
      <c r="M1312" s="261" t="s">
        <v>14753</v>
      </c>
      <c r="N1312" s="74" t="s">
        <v>11996</v>
      </c>
      <c r="O1312" s="26">
        <v>0.37755796886862503</v>
      </c>
      <c r="P1312" s="5">
        <v>0.977257111312688</v>
      </c>
      <c r="Q1312" s="222">
        <v>0.42301635893019573</v>
      </c>
      <c r="U1312" s="253" t="s">
        <v>7726</v>
      </c>
      <c r="V1312" s="74" t="s">
        <v>12793</v>
      </c>
      <c r="W1312" s="261" t="s">
        <v>15171</v>
      </c>
      <c r="X1312" s="74" t="s">
        <v>12673</v>
      </c>
      <c r="Y1312" s="4">
        <v>0.35706687191355402</v>
      </c>
      <c r="Z1312" s="216">
        <v>-0.68459963445982097</v>
      </c>
      <c r="AA1312" s="222">
        <v>0.44725044107727174</v>
      </c>
      <c r="BZ1312" s="32"/>
    </row>
    <row r="1313" spans="1:78" ht="25" customHeight="1" x14ac:dyDescent="0.2">
      <c r="A1313" s="253" t="s">
        <v>2486</v>
      </c>
      <c r="B1313" s="74" t="s">
        <v>10649</v>
      </c>
      <c r="C1313" s="261" t="s">
        <v>15441</v>
      </c>
      <c r="D1313" s="74" t="s">
        <v>10650</v>
      </c>
      <c r="E1313" s="4">
        <v>0.43150328433969098</v>
      </c>
      <c r="F1313" s="5">
        <v>0.68020779579135504</v>
      </c>
      <c r="G1313" s="222">
        <v>0.36501589435160786</v>
      </c>
      <c r="K1313" s="253" t="s">
        <v>3084</v>
      </c>
      <c r="L1313" s="74" t="s">
        <v>13639</v>
      </c>
      <c r="M1313" s="261" t="s">
        <v>15565</v>
      </c>
      <c r="N1313" s="74" t="s">
        <v>13640</v>
      </c>
      <c r="O1313" s="26">
        <v>0.37838814225809198</v>
      </c>
      <c r="P1313" s="5">
        <v>-1.19940360203588</v>
      </c>
      <c r="Q1313" s="222">
        <v>0.42206248176434591</v>
      </c>
      <c r="U1313" s="253" t="s">
        <v>5197</v>
      </c>
      <c r="V1313" s="74" t="s">
        <v>11412</v>
      </c>
      <c r="W1313" s="261" t="s">
        <v>15100</v>
      </c>
      <c r="X1313" s="74" t="s">
        <v>11413</v>
      </c>
      <c r="Y1313" s="4">
        <v>0.357187371892288</v>
      </c>
      <c r="Z1313" s="216">
        <v>-0.524573455390693</v>
      </c>
      <c r="AA1313" s="222">
        <v>0.44710390368730457</v>
      </c>
      <c r="BZ1313" s="32"/>
    </row>
    <row r="1314" spans="1:78" ht="25" customHeight="1" x14ac:dyDescent="0.2">
      <c r="A1314" s="253" t="s">
        <v>7820</v>
      </c>
      <c r="B1314" s="74" t="s">
        <v>13585</v>
      </c>
      <c r="C1314" s="261" t="s">
        <v>15683</v>
      </c>
      <c r="D1314" s="74" t="s">
        <v>12276</v>
      </c>
      <c r="E1314" s="4">
        <v>0.43189674231810699</v>
      </c>
      <c r="F1314" s="5">
        <v>1.5912944746473601</v>
      </c>
      <c r="G1314" s="222">
        <v>0.3646200717075504</v>
      </c>
      <c r="K1314" s="253" t="s">
        <v>4530</v>
      </c>
      <c r="L1314" s="74" t="s">
        <v>10538</v>
      </c>
      <c r="M1314" s="261" t="s">
        <v>15774</v>
      </c>
      <c r="N1314" s="74" t="s">
        <v>10539</v>
      </c>
      <c r="O1314" s="26">
        <v>0.37904637594160101</v>
      </c>
      <c r="P1314" s="5">
        <v>-1.67588556600204</v>
      </c>
      <c r="Q1314" s="222">
        <v>0.42130765128951103</v>
      </c>
      <c r="U1314" s="253" t="s">
        <v>4161</v>
      </c>
      <c r="V1314" s="74" t="s">
        <v>8961</v>
      </c>
      <c r="W1314" s="261" t="s">
        <v>16071</v>
      </c>
      <c r="X1314" s="74" t="s">
        <v>8962</v>
      </c>
      <c r="Y1314" s="4">
        <v>0.35805628351797097</v>
      </c>
      <c r="Z1314" s="216">
        <v>-2.4674151236213699</v>
      </c>
      <c r="AA1314" s="222">
        <v>0.44604870045107647</v>
      </c>
      <c r="BZ1314" s="32"/>
    </row>
    <row r="1315" spans="1:78" ht="25" customHeight="1" x14ac:dyDescent="0.2">
      <c r="A1315" s="253" t="s">
        <v>3678</v>
      </c>
      <c r="B1315" s="74" t="s">
        <v>11712</v>
      </c>
      <c r="C1315" s="261" t="s">
        <v>15021</v>
      </c>
      <c r="D1315" s="74" t="s">
        <v>11713</v>
      </c>
      <c r="E1315" s="4">
        <v>0.43208682074712401</v>
      </c>
      <c r="F1315" s="5">
        <v>0.96246260152958796</v>
      </c>
      <c r="G1315" s="222">
        <v>0.3644289800763858</v>
      </c>
      <c r="K1315" s="253" t="s">
        <v>4213</v>
      </c>
      <c r="L1315" s="74" t="s">
        <v>10813</v>
      </c>
      <c r="M1315" s="261" t="s">
        <v>15979</v>
      </c>
      <c r="N1315" s="74" t="s">
        <v>10814</v>
      </c>
      <c r="O1315" s="26">
        <v>0.37920963696071902</v>
      </c>
      <c r="P1315" s="5">
        <v>-2.4974107497506499</v>
      </c>
      <c r="Q1315" s="222">
        <v>0.42112063434641517</v>
      </c>
      <c r="U1315" s="253" t="s">
        <v>7723</v>
      </c>
      <c r="V1315" s="74" t="s">
        <v>13661</v>
      </c>
      <c r="W1315" s="261" t="s">
        <v>15691</v>
      </c>
      <c r="X1315" s="74" t="s">
        <v>10413</v>
      </c>
      <c r="Y1315" s="4">
        <v>0.35838469801636702</v>
      </c>
      <c r="Z1315" s="216">
        <v>0.98473509861394604</v>
      </c>
      <c r="AA1315" s="222">
        <v>0.44565054172454732</v>
      </c>
      <c r="BZ1315" s="32"/>
    </row>
    <row r="1316" spans="1:78" ht="25" customHeight="1" x14ac:dyDescent="0.2">
      <c r="A1316" s="253" t="s">
        <v>2947</v>
      </c>
      <c r="B1316" s="74" t="s">
        <v>10347</v>
      </c>
      <c r="C1316" s="261" t="s">
        <v>14770</v>
      </c>
      <c r="D1316" s="74" t="s">
        <v>10348</v>
      </c>
      <c r="E1316" s="4">
        <v>0.43287801022192801</v>
      </c>
      <c r="F1316" s="5">
        <v>-1.0442487744726401</v>
      </c>
      <c r="G1316" s="222">
        <v>0.36363447535994836</v>
      </c>
      <c r="K1316" s="253" t="s">
        <v>180</v>
      </c>
      <c r="L1316" s="74" t="s">
        <v>12903</v>
      </c>
      <c r="M1316" s="261" t="s">
        <v>14503</v>
      </c>
      <c r="N1316" s="74" t="s">
        <v>12904</v>
      </c>
      <c r="O1316" s="26">
        <v>0.37929060940250697</v>
      </c>
      <c r="P1316" s="5">
        <v>-0.88445010993311302</v>
      </c>
      <c r="Q1316" s="222">
        <v>0.42102790956496139</v>
      </c>
      <c r="U1316" s="253" t="s">
        <v>1737</v>
      </c>
      <c r="V1316" s="74" t="s">
        <v>8574</v>
      </c>
      <c r="W1316" s="261" t="s">
        <v>14804</v>
      </c>
      <c r="X1316" s="74" t="s">
        <v>8575</v>
      </c>
      <c r="Y1316" s="4">
        <v>0.35860805488189401</v>
      </c>
      <c r="Z1316" s="216">
        <v>0.77238143423473304</v>
      </c>
      <c r="AA1316" s="222">
        <v>0.44537995975021266</v>
      </c>
      <c r="BZ1316" s="32"/>
    </row>
    <row r="1317" spans="1:78" ht="25" customHeight="1" x14ac:dyDescent="0.2">
      <c r="A1317" s="253" t="s">
        <v>4957</v>
      </c>
      <c r="B1317" s="74" t="s">
        <v>10754</v>
      </c>
      <c r="C1317" s="261" t="s">
        <v>14570</v>
      </c>
      <c r="D1317" s="74" t="s">
        <v>10755</v>
      </c>
      <c r="E1317" s="4">
        <v>0.43372115836473502</v>
      </c>
      <c r="F1317" s="5">
        <v>-0.49778970781091503</v>
      </c>
      <c r="G1317" s="222">
        <v>0.36278939100108182</v>
      </c>
      <c r="K1317" s="253" t="s">
        <v>2107</v>
      </c>
      <c r="L1317" s="74" t="s">
        <v>8114</v>
      </c>
      <c r="M1317" s="261" t="s">
        <v>15913</v>
      </c>
      <c r="N1317" s="74" t="s">
        <v>8115</v>
      </c>
      <c r="O1317" s="26">
        <v>0.38004798068419798</v>
      </c>
      <c r="P1317" s="5">
        <v>-2.19324703853197</v>
      </c>
      <c r="Q1317" s="222">
        <v>0.42016157067014442</v>
      </c>
      <c r="U1317" s="253" t="s">
        <v>3477</v>
      </c>
      <c r="V1317" s="74" t="s">
        <v>12261</v>
      </c>
      <c r="W1317" s="261" t="s">
        <v>16050</v>
      </c>
      <c r="X1317" s="74" t="s">
        <v>12262</v>
      </c>
      <c r="Y1317" s="4">
        <v>0.35876717075485698</v>
      </c>
      <c r="Z1317" s="216">
        <v>-1.56005209740204</v>
      </c>
      <c r="AA1317" s="222">
        <v>0.44518730423528902</v>
      </c>
      <c r="BZ1317" s="32"/>
    </row>
    <row r="1318" spans="1:78" ht="25" customHeight="1" x14ac:dyDescent="0.2">
      <c r="A1318" s="253" t="s">
        <v>2325</v>
      </c>
      <c r="B1318" s="74" t="s">
        <v>9449</v>
      </c>
      <c r="C1318" s="261" t="s">
        <v>15039</v>
      </c>
      <c r="D1318" s="74" t="s">
        <v>9450</v>
      </c>
      <c r="E1318" s="4">
        <v>0.434020305828135</v>
      </c>
      <c r="F1318" s="5">
        <v>1.0909059063647999</v>
      </c>
      <c r="G1318" s="222">
        <v>0.36248995135658441</v>
      </c>
      <c r="K1318" s="253" t="s">
        <v>7405</v>
      </c>
      <c r="L1318" s="74" t="s">
        <v>12834</v>
      </c>
      <c r="M1318" s="261" t="s">
        <v>14416</v>
      </c>
      <c r="N1318" s="74" t="s">
        <v>12835</v>
      </c>
      <c r="O1318" s="26">
        <v>0.380283466906912</v>
      </c>
      <c r="P1318" s="5">
        <v>-2.7036190420623201</v>
      </c>
      <c r="Q1318" s="222">
        <v>0.41989255543821363</v>
      </c>
      <c r="U1318" s="253" t="s">
        <v>7578</v>
      </c>
      <c r="V1318" s="74" t="s">
        <v>13001</v>
      </c>
      <c r="W1318" s="261" t="s">
        <v>15966</v>
      </c>
      <c r="X1318" s="74" t="s">
        <v>12818</v>
      </c>
      <c r="Y1318" s="4">
        <v>0.35897082017822801</v>
      </c>
      <c r="Z1318" s="216">
        <v>-1.8358299899513699</v>
      </c>
      <c r="AA1318" s="222">
        <v>0.44494085267691103</v>
      </c>
      <c r="BZ1318" s="32"/>
    </row>
    <row r="1319" spans="1:78" ht="25" customHeight="1" x14ac:dyDescent="0.2">
      <c r="A1319" s="253" t="s">
        <v>5185</v>
      </c>
      <c r="B1319" s="74" t="s">
        <v>13313</v>
      </c>
      <c r="C1319" s="261" t="s">
        <v>14731</v>
      </c>
      <c r="D1319" s="74" t="s">
        <v>7999</v>
      </c>
      <c r="E1319" s="4">
        <v>0.43477108694037297</v>
      </c>
      <c r="F1319" s="5">
        <v>2.1289242568016502</v>
      </c>
      <c r="G1319" s="222">
        <v>0.36173934498998872</v>
      </c>
      <c r="K1319" s="253" t="s">
        <v>3869</v>
      </c>
      <c r="L1319" s="74" t="s">
        <v>11320</v>
      </c>
      <c r="M1319" s="261" t="s">
        <v>15694</v>
      </c>
      <c r="N1319" s="74" t="s">
        <v>11321</v>
      </c>
      <c r="O1319" s="26">
        <v>0.380315115155689</v>
      </c>
      <c r="P1319" s="5">
        <v>-1.47939706876088</v>
      </c>
      <c r="Q1319" s="222">
        <v>0.41985641374629412</v>
      </c>
      <c r="U1319" s="253" t="s">
        <v>3088</v>
      </c>
      <c r="V1319" s="74" t="s">
        <v>11561</v>
      </c>
      <c r="W1319" s="261" t="s">
        <v>15540</v>
      </c>
      <c r="X1319" s="74" t="s">
        <v>11562</v>
      </c>
      <c r="Y1319" s="4">
        <v>0.359026975499874</v>
      </c>
      <c r="Z1319" s="216">
        <v>-0.66561890672974799</v>
      </c>
      <c r="AA1319" s="222">
        <v>0.44487291947010488</v>
      </c>
      <c r="BZ1319" s="32"/>
    </row>
    <row r="1320" spans="1:78" ht="25" customHeight="1" x14ac:dyDescent="0.2">
      <c r="A1320" s="253" t="s">
        <v>7426</v>
      </c>
      <c r="B1320" s="74" t="s">
        <v>13248</v>
      </c>
      <c r="C1320" s="261" t="s">
        <v>14452</v>
      </c>
      <c r="D1320" s="74" t="s">
        <v>8936</v>
      </c>
      <c r="E1320" s="4">
        <v>0.43506738906083298</v>
      </c>
      <c r="F1320" s="5">
        <v>3.18684727786211</v>
      </c>
      <c r="G1320" s="222">
        <v>0.36144346849240988</v>
      </c>
      <c r="K1320" s="253" t="s">
        <v>7196</v>
      </c>
      <c r="L1320" s="74" t="s">
        <v>13213</v>
      </c>
      <c r="M1320" s="261" t="s">
        <v>14386</v>
      </c>
      <c r="N1320" s="74" t="s">
        <v>10450</v>
      </c>
      <c r="O1320" s="26">
        <v>0.38127588064420098</v>
      </c>
      <c r="P1320" s="5">
        <v>-1.1218247854941199</v>
      </c>
      <c r="Q1320" s="222">
        <v>0.41876066714815635</v>
      </c>
      <c r="U1320" s="253" t="s">
        <v>5100</v>
      </c>
      <c r="V1320" s="74" t="s">
        <v>12001</v>
      </c>
      <c r="W1320" s="261" t="s">
        <v>15034</v>
      </c>
      <c r="X1320" s="74" t="s">
        <v>12002</v>
      </c>
      <c r="Y1320" s="4">
        <v>0.359594384338083</v>
      </c>
      <c r="Z1320" s="216">
        <v>3.1108637531877301</v>
      </c>
      <c r="AA1320" s="222">
        <v>0.44418709911351972</v>
      </c>
      <c r="BZ1320" s="32"/>
    </row>
    <row r="1321" spans="1:78" ht="25" customHeight="1" x14ac:dyDescent="0.2">
      <c r="A1321" s="253" t="s">
        <v>7492</v>
      </c>
      <c r="B1321" s="74" t="s">
        <v>13310</v>
      </c>
      <c r="C1321" s="261" t="s">
        <v>15868</v>
      </c>
      <c r="D1321" s="74" t="s">
        <v>13311</v>
      </c>
      <c r="E1321" s="4">
        <v>0.43569221576413802</v>
      </c>
      <c r="F1321" s="5">
        <v>1.3967452907655</v>
      </c>
      <c r="G1321" s="222">
        <v>0.36082019925837161</v>
      </c>
      <c r="K1321" s="253" t="s">
        <v>4550</v>
      </c>
      <c r="L1321" s="74" t="s">
        <v>11872</v>
      </c>
      <c r="M1321" s="261" t="s">
        <v>15625</v>
      </c>
      <c r="N1321" s="74" t="s">
        <v>11873</v>
      </c>
      <c r="O1321" s="26">
        <v>0.38183852862083201</v>
      </c>
      <c r="P1321" s="5">
        <v>-1.33153529312555</v>
      </c>
      <c r="Q1321" s="222">
        <v>0.41812025215188114</v>
      </c>
      <c r="U1321" s="253" t="s">
        <v>5130</v>
      </c>
      <c r="V1321" s="74" t="s">
        <v>8428</v>
      </c>
      <c r="W1321" s="261" t="s">
        <v>15476</v>
      </c>
      <c r="X1321" s="74" t="s">
        <v>8429</v>
      </c>
      <c r="Y1321" s="4">
        <v>0.36015480566708302</v>
      </c>
      <c r="Z1321" s="216">
        <v>-0.700111406322666</v>
      </c>
      <c r="AA1321" s="222">
        <v>0.44351078591083248</v>
      </c>
      <c r="BZ1321" s="32"/>
    </row>
    <row r="1322" spans="1:78" ht="25" customHeight="1" x14ac:dyDescent="0.2">
      <c r="A1322" s="253" t="s">
        <v>4202</v>
      </c>
      <c r="B1322" s="74" t="s">
        <v>9593</v>
      </c>
      <c r="C1322" s="261" t="s">
        <v>15807</v>
      </c>
      <c r="D1322" s="74" t="s">
        <v>9594</v>
      </c>
      <c r="E1322" s="4">
        <v>0.43635088489752799</v>
      </c>
      <c r="F1322" s="5">
        <v>0.771311575345068</v>
      </c>
      <c r="G1322" s="222">
        <v>0.36016413896911981</v>
      </c>
      <c r="K1322" s="253" t="s">
        <v>7718</v>
      </c>
      <c r="L1322" s="74" t="s">
        <v>12989</v>
      </c>
      <c r="M1322" s="261" t="s">
        <v>14654</v>
      </c>
      <c r="N1322" s="74" t="s">
        <v>8190</v>
      </c>
      <c r="O1322" s="26">
        <v>0.38464715074169498</v>
      </c>
      <c r="P1322" s="5">
        <v>2.4077564683966202</v>
      </c>
      <c r="Q1322" s="222">
        <v>0.41493748023323351</v>
      </c>
      <c r="U1322" s="253" t="s">
        <v>7952</v>
      </c>
      <c r="V1322" s="74" t="s">
        <v>8555</v>
      </c>
      <c r="W1322" s="261" t="s">
        <v>15521</v>
      </c>
      <c r="X1322" s="74" t="s">
        <v>8556</v>
      </c>
      <c r="Y1322" s="4">
        <v>0.36078409524781102</v>
      </c>
      <c r="Z1322" s="216">
        <v>-0.52570925435676397</v>
      </c>
      <c r="AA1322" s="222">
        <v>0.44275261608120642</v>
      </c>
      <c r="BZ1322" s="32"/>
    </row>
    <row r="1323" spans="1:78" ht="25" customHeight="1" x14ac:dyDescent="0.2">
      <c r="A1323" s="253" t="s">
        <v>1935</v>
      </c>
      <c r="B1323" s="74" t="s">
        <v>10523</v>
      </c>
      <c r="C1323" s="261" t="s">
        <v>16199</v>
      </c>
      <c r="D1323" s="74" t="s">
        <v>10524</v>
      </c>
      <c r="E1323" s="4">
        <v>0.43661483552457098</v>
      </c>
      <c r="F1323" s="5">
        <v>1.3746499322247301</v>
      </c>
      <c r="G1323" s="222">
        <v>0.3599015116937726</v>
      </c>
      <c r="K1323" s="253" t="s">
        <v>1762</v>
      </c>
      <c r="L1323" s="74" t="s">
        <v>11017</v>
      </c>
      <c r="M1323" s="261" t="s">
        <v>15132</v>
      </c>
      <c r="N1323" s="74" t="s">
        <v>11018</v>
      </c>
      <c r="O1323" s="26">
        <v>0.38516484974920101</v>
      </c>
      <c r="P1323" s="5">
        <v>-0.31940177376352002</v>
      </c>
      <c r="Q1323" s="222">
        <v>0.41435335357374387</v>
      </c>
      <c r="U1323" s="253" t="s">
        <v>7375</v>
      </c>
      <c r="V1323" s="74" t="s">
        <v>9676</v>
      </c>
      <c r="W1323" s="261" t="s">
        <v>14279</v>
      </c>
      <c r="X1323" s="74" t="s">
        <v>9677</v>
      </c>
      <c r="Y1323" s="4">
        <v>0.36150996001750102</v>
      </c>
      <c r="Z1323" s="216">
        <v>-1.6345375122125101</v>
      </c>
      <c r="AA1323" s="222">
        <v>0.44187973288936067</v>
      </c>
      <c r="BZ1323" s="32"/>
    </row>
    <row r="1324" spans="1:78" ht="25" customHeight="1" x14ac:dyDescent="0.2">
      <c r="A1324" s="253" t="s">
        <v>2620</v>
      </c>
      <c r="B1324" s="74" t="s">
        <v>10764</v>
      </c>
      <c r="C1324" s="261" t="s">
        <v>14571</v>
      </c>
      <c r="D1324" s="74" t="s">
        <v>10765</v>
      </c>
      <c r="E1324" s="4">
        <v>0.43702644121748402</v>
      </c>
      <c r="F1324" s="5">
        <v>-0.71534274523773</v>
      </c>
      <c r="G1324" s="222">
        <v>0.3594922863077078</v>
      </c>
      <c r="K1324" s="253" t="s">
        <v>7794</v>
      </c>
      <c r="L1324" s="74" t="s">
        <v>8218</v>
      </c>
      <c r="M1324" s="261" t="s">
        <v>16055</v>
      </c>
      <c r="N1324" s="74" t="s">
        <v>8219</v>
      </c>
      <c r="O1324" s="26">
        <v>0.38537037684556702</v>
      </c>
      <c r="P1324" s="5">
        <v>-2.86413352177268</v>
      </c>
      <c r="Q1324" s="222">
        <v>0.41412167231409619</v>
      </c>
      <c r="U1324" s="253" t="s">
        <v>3298</v>
      </c>
      <c r="V1324" s="74" t="s">
        <v>10036</v>
      </c>
      <c r="W1324" s="261" t="s">
        <v>15298</v>
      </c>
      <c r="X1324" s="74" t="s">
        <v>10037</v>
      </c>
      <c r="Y1324" s="4">
        <v>0.36232441430346601</v>
      </c>
      <c r="Z1324" s="216">
        <v>-1.6268876550096201</v>
      </c>
      <c r="AA1324" s="222">
        <v>0.44090240115718587</v>
      </c>
      <c r="BZ1324" s="32"/>
    </row>
    <row r="1325" spans="1:78" ht="25" customHeight="1" x14ac:dyDescent="0.2">
      <c r="A1325" s="253" t="s">
        <v>7764</v>
      </c>
      <c r="B1325" s="74" t="s">
        <v>10606</v>
      </c>
      <c r="C1325" s="261" t="s">
        <v>15340</v>
      </c>
      <c r="D1325" s="74" t="s">
        <v>10607</v>
      </c>
      <c r="E1325" s="4">
        <v>0.43789155793710699</v>
      </c>
      <c r="F1325" s="5">
        <v>1.32286925132105</v>
      </c>
      <c r="G1325" s="222">
        <v>0.35863342744242938</v>
      </c>
      <c r="K1325" s="253" t="s">
        <v>7516</v>
      </c>
      <c r="L1325" s="74" t="s">
        <v>13033</v>
      </c>
      <c r="M1325" s="261" t="s">
        <v>16022</v>
      </c>
      <c r="N1325" s="74" t="s">
        <v>13034</v>
      </c>
      <c r="O1325" s="26">
        <v>0.38557968059136999</v>
      </c>
      <c r="P1325" s="5">
        <v>-2.7162605455381899</v>
      </c>
      <c r="Q1325" s="222">
        <v>0.41388586076391776</v>
      </c>
      <c r="U1325" s="253" t="s">
        <v>2097</v>
      </c>
      <c r="V1325" s="74" t="s">
        <v>10677</v>
      </c>
      <c r="W1325" s="261" t="s">
        <v>15290</v>
      </c>
      <c r="X1325" s="74" t="s">
        <v>10678</v>
      </c>
      <c r="Y1325" s="4">
        <v>0.36233988884470902</v>
      </c>
      <c r="Z1325" s="216">
        <v>-0.72372856930960705</v>
      </c>
      <c r="AA1325" s="222">
        <v>0.44088385323687673</v>
      </c>
      <c r="BZ1325" s="32"/>
    </row>
    <row r="1326" spans="1:78" ht="25" customHeight="1" x14ac:dyDescent="0.2">
      <c r="A1326" s="253" t="s">
        <v>7468</v>
      </c>
      <c r="B1326" s="74" t="s">
        <v>12744</v>
      </c>
      <c r="C1326" s="261" t="s">
        <v>15245</v>
      </c>
      <c r="D1326" s="74" t="s">
        <v>10623</v>
      </c>
      <c r="E1326" s="4">
        <v>0.43799875689691797</v>
      </c>
      <c r="F1326" s="5">
        <v>1.3297479347263701</v>
      </c>
      <c r="G1326" s="222">
        <v>0.35852712208397142</v>
      </c>
      <c r="K1326" s="253" t="s">
        <v>4819</v>
      </c>
      <c r="L1326" s="74" t="s">
        <v>10569</v>
      </c>
      <c r="M1326" s="261" t="s">
        <v>15322</v>
      </c>
      <c r="N1326" s="74" t="s">
        <v>10570</v>
      </c>
      <c r="O1326" s="26">
        <v>0.38642002771867601</v>
      </c>
      <c r="P1326" s="5">
        <v>-0.73800801529293203</v>
      </c>
      <c r="Q1326" s="222">
        <v>0.41294037267502182</v>
      </c>
      <c r="U1326" s="253" t="s">
        <v>3394</v>
      </c>
      <c r="V1326" s="74" t="s">
        <v>11033</v>
      </c>
      <c r="W1326" s="261" t="s">
        <v>15305</v>
      </c>
      <c r="X1326" s="74" t="s">
        <v>11034</v>
      </c>
      <c r="Y1326" s="4">
        <v>0.36235801585407301</v>
      </c>
      <c r="Z1326" s="216">
        <v>-1.44394213542858</v>
      </c>
      <c r="AA1326" s="222">
        <v>0.44086212705251554</v>
      </c>
      <c r="BZ1326" s="32"/>
    </row>
    <row r="1327" spans="1:78" ht="25" customHeight="1" x14ac:dyDescent="0.2">
      <c r="A1327" s="253" t="s">
        <v>7205</v>
      </c>
      <c r="B1327" s="74" t="s">
        <v>13197</v>
      </c>
      <c r="C1327" s="261" t="s">
        <v>15962</v>
      </c>
      <c r="D1327" s="74" t="s">
        <v>8286</v>
      </c>
      <c r="E1327" s="4">
        <v>0.43835502861508602</v>
      </c>
      <c r="F1327" s="5">
        <v>-0.64769904862856797</v>
      </c>
      <c r="G1327" s="222">
        <v>0.35817400704677838</v>
      </c>
      <c r="K1327" s="253" t="s">
        <v>3335</v>
      </c>
      <c r="L1327" s="74" t="s">
        <v>8233</v>
      </c>
      <c r="M1327" s="261" t="s">
        <v>14332</v>
      </c>
      <c r="N1327" s="74" t="s">
        <v>8234</v>
      </c>
      <c r="O1327" s="26">
        <v>0.38709040285172902</v>
      </c>
      <c r="P1327" s="5">
        <v>1.2936795470303599</v>
      </c>
      <c r="Q1327" s="222">
        <v>0.41218759602851124</v>
      </c>
      <c r="U1327" s="253" t="s">
        <v>1789</v>
      </c>
      <c r="V1327" s="74" t="s">
        <v>9679</v>
      </c>
      <c r="W1327" s="261" t="s">
        <v>15593</v>
      </c>
      <c r="X1327" s="74" t="s">
        <v>9680</v>
      </c>
      <c r="Y1327" s="4">
        <v>0.36238161241047101</v>
      </c>
      <c r="Z1327" s="216">
        <v>-2.8300257068221999</v>
      </c>
      <c r="AA1327" s="222">
        <v>0.44083384695345779</v>
      </c>
      <c r="BZ1327" s="32"/>
    </row>
    <row r="1328" spans="1:78" ht="25" customHeight="1" x14ac:dyDescent="0.2">
      <c r="A1328" s="253" t="s">
        <v>7750</v>
      </c>
      <c r="B1328" s="74" t="s">
        <v>11747</v>
      </c>
      <c r="C1328" s="261" t="s">
        <v>15363</v>
      </c>
      <c r="D1328" s="74" t="s">
        <v>11748</v>
      </c>
      <c r="E1328" s="4">
        <v>0.44087258919389899</v>
      </c>
      <c r="F1328" s="5">
        <v>2.3070433958306902</v>
      </c>
      <c r="G1328" s="222">
        <v>0.35568690215325854</v>
      </c>
      <c r="K1328" s="253" t="s">
        <v>5044</v>
      </c>
      <c r="L1328" s="74" t="s">
        <v>13290</v>
      </c>
      <c r="M1328" s="261" t="s">
        <v>15284</v>
      </c>
      <c r="N1328" s="74" t="s">
        <v>10089</v>
      </c>
      <c r="O1328" s="26">
        <v>0.38728562077898498</v>
      </c>
      <c r="P1328" s="5">
        <v>-0.64625080320351103</v>
      </c>
      <c r="Q1328" s="222">
        <v>0.41196862729036671</v>
      </c>
      <c r="U1328" s="253" t="s">
        <v>7520</v>
      </c>
      <c r="V1328" s="74" t="s">
        <v>12400</v>
      </c>
      <c r="W1328" s="261" t="s">
        <v>16167</v>
      </c>
      <c r="X1328" s="74" t="s">
        <v>12060</v>
      </c>
      <c r="Y1328" s="4">
        <v>0.36326878894751902</v>
      </c>
      <c r="Z1328" s="216">
        <v>-1.87059725693166</v>
      </c>
      <c r="AA1328" s="222">
        <v>0.43977191391858234</v>
      </c>
      <c r="BZ1328" s="32"/>
    </row>
    <row r="1329" spans="1:78" ht="25" customHeight="1" x14ac:dyDescent="0.2">
      <c r="A1329" s="253" t="s">
        <v>7573</v>
      </c>
      <c r="B1329" s="74" t="s">
        <v>12634</v>
      </c>
      <c r="C1329" s="261" t="s">
        <v>15160</v>
      </c>
      <c r="D1329" s="74" t="s">
        <v>12635</v>
      </c>
      <c r="E1329" s="4">
        <v>0.44097496569817801</v>
      </c>
      <c r="F1329" s="5">
        <v>0.76961342425631296</v>
      </c>
      <c r="G1329" s="222">
        <v>0.35558606488078892</v>
      </c>
      <c r="K1329" s="253" t="s">
        <v>7908</v>
      </c>
      <c r="L1329" s="74" t="s">
        <v>13610</v>
      </c>
      <c r="M1329" s="261" t="s">
        <v>15665</v>
      </c>
      <c r="N1329" s="74" t="s">
        <v>13611</v>
      </c>
      <c r="O1329" s="26">
        <v>0.38730526008298</v>
      </c>
      <c r="P1329" s="5">
        <v>-1.4107873480113</v>
      </c>
      <c r="Q1329" s="222">
        <v>0.41194660471931399</v>
      </c>
      <c r="U1329" s="253" t="s">
        <v>1896</v>
      </c>
      <c r="V1329" s="74" t="s">
        <v>12252</v>
      </c>
      <c r="W1329" s="261" t="s">
        <v>16072</v>
      </c>
      <c r="X1329" s="74" t="s">
        <v>12253</v>
      </c>
      <c r="Y1329" s="4">
        <v>0.363319815767912</v>
      </c>
      <c r="Z1329" s="216">
        <v>-2.1408759666193502</v>
      </c>
      <c r="AA1329" s="222">
        <v>0.43971091470549706</v>
      </c>
      <c r="BZ1329" s="32"/>
    </row>
    <row r="1330" spans="1:78" ht="25" customHeight="1" x14ac:dyDescent="0.2">
      <c r="A1330" s="253" t="s">
        <v>4043</v>
      </c>
      <c r="B1330" s="74" t="s">
        <v>9834</v>
      </c>
      <c r="C1330" s="261" t="s">
        <v>15682</v>
      </c>
      <c r="D1330" s="74" t="s">
        <v>9835</v>
      </c>
      <c r="E1330" s="4">
        <v>0.44102829706700902</v>
      </c>
      <c r="F1330" s="5">
        <v>0.90238957454868796</v>
      </c>
      <c r="G1330" s="222">
        <v>0.35553354462332126</v>
      </c>
      <c r="K1330" s="253" t="s">
        <v>1771</v>
      </c>
      <c r="L1330" s="74" t="s">
        <v>8876</v>
      </c>
      <c r="M1330" s="261" t="s">
        <v>15961</v>
      </c>
      <c r="N1330" s="74" t="s">
        <v>8877</v>
      </c>
      <c r="O1330" s="26">
        <v>0.38753358385178399</v>
      </c>
      <c r="P1330" s="5">
        <v>-2.4234848705393</v>
      </c>
      <c r="Q1330" s="222">
        <v>0.41169065535248706</v>
      </c>
      <c r="U1330" s="253" t="s">
        <v>4971</v>
      </c>
      <c r="V1330" s="74" t="s">
        <v>13428</v>
      </c>
      <c r="W1330" s="261" t="s">
        <v>15377</v>
      </c>
      <c r="X1330" s="74" t="s">
        <v>13429</v>
      </c>
      <c r="Y1330" s="4">
        <v>0.36343358124297198</v>
      </c>
      <c r="Z1330" s="216">
        <v>-0.86735576707034501</v>
      </c>
      <c r="AA1330" s="222">
        <v>0.4395749463876153</v>
      </c>
      <c r="BZ1330" s="32"/>
    </row>
    <row r="1331" spans="1:78" ht="25" customHeight="1" x14ac:dyDescent="0.2">
      <c r="A1331" s="253" t="s">
        <v>5219</v>
      </c>
      <c r="B1331" s="74" t="s">
        <v>8466</v>
      </c>
      <c r="C1331" s="261" t="s">
        <v>15022</v>
      </c>
      <c r="D1331" s="74" t="s">
        <v>8467</v>
      </c>
      <c r="E1331" s="4">
        <v>0.44172747499150999</v>
      </c>
      <c r="F1331" s="5">
        <v>0.63264900535492197</v>
      </c>
      <c r="G1331" s="222">
        <v>0.35484558723445686</v>
      </c>
      <c r="K1331" s="253" t="s">
        <v>5176</v>
      </c>
      <c r="L1331" s="74" t="s">
        <v>12406</v>
      </c>
      <c r="M1331" s="261" t="s">
        <v>15750</v>
      </c>
      <c r="N1331" s="74" t="s">
        <v>9608</v>
      </c>
      <c r="O1331" s="26">
        <v>0.38797793979503498</v>
      </c>
      <c r="P1331" s="5">
        <v>-1.5887926708362501</v>
      </c>
      <c r="Q1331" s="222">
        <v>0.41119296744098671</v>
      </c>
      <c r="U1331" s="253" t="s">
        <v>7566</v>
      </c>
      <c r="V1331" s="74" t="s">
        <v>13523</v>
      </c>
      <c r="W1331" s="261" t="s">
        <v>16215</v>
      </c>
      <c r="X1331" s="74" t="s">
        <v>13524</v>
      </c>
      <c r="Y1331" s="4">
        <v>0.36364101565545498</v>
      </c>
      <c r="Z1331" s="216">
        <v>-2.4953351711944398</v>
      </c>
      <c r="AA1331" s="222">
        <v>0.43932713791369316</v>
      </c>
      <c r="BZ1331" s="32"/>
    </row>
    <row r="1332" spans="1:78" ht="25" customHeight="1" x14ac:dyDescent="0.2">
      <c r="A1332" s="253" t="s">
        <v>7777</v>
      </c>
      <c r="B1332" s="74" t="s">
        <v>12347</v>
      </c>
      <c r="C1332" s="261" t="s">
        <v>15218</v>
      </c>
      <c r="D1332" s="74" t="s">
        <v>12348</v>
      </c>
      <c r="E1332" s="4">
        <v>0.44271914679343899</v>
      </c>
      <c r="F1332" s="5">
        <v>0.70118032710570599</v>
      </c>
      <c r="G1332" s="222">
        <v>0.3538716951728974</v>
      </c>
      <c r="K1332" s="253" t="s">
        <v>7741</v>
      </c>
      <c r="L1332" s="74" t="s">
        <v>13308</v>
      </c>
      <c r="M1332" s="261" t="s">
        <v>15718</v>
      </c>
      <c r="N1332" s="74" t="s">
        <v>10201</v>
      </c>
      <c r="O1332" s="26">
        <v>0.38819630895977397</v>
      </c>
      <c r="P1332" s="5">
        <v>-1.5144799993978699</v>
      </c>
      <c r="Q1332" s="222">
        <v>0.41094859827795843</v>
      </c>
      <c r="U1332" s="253" t="s">
        <v>3982</v>
      </c>
      <c r="V1332" s="74" t="s">
        <v>9869</v>
      </c>
      <c r="W1332" s="261" t="s">
        <v>14711</v>
      </c>
      <c r="X1332" s="74" t="s">
        <v>9870</v>
      </c>
      <c r="Y1332" s="4">
        <v>0.36417968552212299</v>
      </c>
      <c r="Z1332" s="216">
        <v>-2.8277300737292999</v>
      </c>
      <c r="AA1332" s="222">
        <v>0.4386842834496798</v>
      </c>
      <c r="BZ1332" s="32"/>
    </row>
    <row r="1333" spans="1:78" ht="25" customHeight="1" x14ac:dyDescent="0.2">
      <c r="A1333" s="253" t="s">
        <v>1332</v>
      </c>
      <c r="B1333" s="74" t="s">
        <v>12868</v>
      </c>
      <c r="C1333" s="261" t="s">
        <v>14476</v>
      </c>
      <c r="D1333" s="74" t="s">
        <v>12869</v>
      </c>
      <c r="E1333" s="4">
        <v>0.44400114640258198</v>
      </c>
      <c r="F1333" s="5">
        <v>-1.8047595718896401</v>
      </c>
      <c r="G1333" s="222">
        <v>0.35261590854377511</v>
      </c>
      <c r="K1333" s="253" t="s">
        <v>7832</v>
      </c>
      <c r="L1333" s="74" t="s">
        <v>13617</v>
      </c>
      <c r="M1333" s="261" t="s">
        <v>16011</v>
      </c>
      <c r="N1333" s="74" t="s">
        <v>12788</v>
      </c>
      <c r="O1333" s="26">
        <v>0.38958291401531597</v>
      </c>
      <c r="P1333" s="5">
        <v>-2.6478246444326201</v>
      </c>
      <c r="Q1333" s="222">
        <v>0.40940009828105389</v>
      </c>
      <c r="U1333" s="253" t="s">
        <v>4960</v>
      </c>
      <c r="V1333" s="74" t="s">
        <v>13280</v>
      </c>
      <c r="W1333" s="261" t="s">
        <v>16264</v>
      </c>
      <c r="X1333" s="74" t="s">
        <v>12856</v>
      </c>
      <c r="Y1333" s="4">
        <v>0.364678457727035</v>
      </c>
      <c r="Z1333" s="216">
        <v>-2.78758591335678</v>
      </c>
      <c r="AA1333" s="222">
        <v>0.43808989055679837</v>
      </c>
      <c r="BZ1333" s="32"/>
    </row>
    <row r="1334" spans="1:78" ht="25" customHeight="1" x14ac:dyDescent="0.2">
      <c r="A1334" s="253" t="s">
        <v>7732</v>
      </c>
      <c r="B1334" s="74" t="s">
        <v>12860</v>
      </c>
      <c r="C1334" s="261" t="s">
        <v>15357</v>
      </c>
      <c r="D1334" s="74" t="s">
        <v>12585</v>
      </c>
      <c r="E1334" s="4">
        <v>0.44424759117541801</v>
      </c>
      <c r="F1334" s="5">
        <v>0.66282820812431398</v>
      </c>
      <c r="G1334" s="222">
        <v>0.35237491837254281</v>
      </c>
      <c r="K1334" s="253" t="s">
        <v>7156</v>
      </c>
      <c r="L1334" s="74" t="s">
        <v>12708</v>
      </c>
      <c r="M1334" s="261" t="s">
        <v>14449</v>
      </c>
      <c r="N1334" s="74" t="s">
        <v>10427</v>
      </c>
      <c r="O1334" s="26">
        <v>0.38966384264826198</v>
      </c>
      <c r="P1334" s="5">
        <v>2.2403472402007498</v>
      </c>
      <c r="Q1334" s="222">
        <v>0.4093098910173284</v>
      </c>
      <c r="U1334" s="253" t="s">
        <v>2949</v>
      </c>
      <c r="V1334" s="74" t="s">
        <v>10399</v>
      </c>
      <c r="W1334" s="261" t="s">
        <v>16250</v>
      </c>
      <c r="X1334" s="74" t="s">
        <v>10400</v>
      </c>
      <c r="Y1334" s="4">
        <v>0.365435235011836</v>
      </c>
      <c r="Z1334" s="216">
        <v>-3.8776620254193799</v>
      </c>
      <c r="AA1334" s="222">
        <v>0.43718958059195268</v>
      </c>
      <c r="BZ1334" s="32"/>
    </row>
    <row r="1335" spans="1:78" ht="25" customHeight="1" x14ac:dyDescent="0.2">
      <c r="A1335" s="253" t="s">
        <v>3350</v>
      </c>
      <c r="B1335" s="74" t="s">
        <v>11861</v>
      </c>
      <c r="C1335" s="261" t="s">
        <v>15936</v>
      </c>
      <c r="D1335" s="74" t="s">
        <v>11862</v>
      </c>
      <c r="E1335" s="4">
        <v>0.44518403774924997</v>
      </c>
      <c r="F1335" s="5">
        <v>-0.69120492627918495</v>
      </c>
      <c r="G1335" s="222">
        <v>0.35146041585956311</v>
      </c>
      <c r="K1335" s="253" t="s">
        <v>7189</v>
      </c>
      <c r="L1335" s="74" t="s">
        <v>12469</v>
      </c>
      <c r="M1335" s="261" t="s">
        <v>14355</v>
      </c>
      <c r="N1335" s="74" t="s">
        <v>12382</v>
      </c>
      <c r="O1335" s="26">
        <v>0.38989274107418997</v>
      </c>
      <c r="P1335" s="5">
        <v>0.41259487309231302</v>
      </c>
      <c r="Q1335" s="222">
        <v>0.40905485032309402</v>
      </c>
      <c r="U1335" s="253" t="s">
        <v>7876</v>
      </c>
      <c r="V1335" s="74" t="s">
        <v>9497</v>
      </c>
      <c r="W1335" s="261" t="s">
        <v>14919</v>
      </c>
      <c r="X1335" s="74" t="s">
        <v>9498</v>
      </c>
      <c r="Y1335" s="4">
        <v>0.366253016339807</v>
      </c>
      <c r="Z1335" s="216">
        <v>1.40927270354657</v>
      </c>
      <c r="AA1335" s="222">
        <v>0.43621878991608826</v>
      </c>
      <c r="BZ1335" s="32"/>
    </row>
    <row r="1336" spans="1:78" ht="25" customHeight="1" x14ac:dyDescent="0.2">
      <c r="A1336" s="253" t="s">
        <v>1896</v>
      </c>
      <c r="B1336" s="74" t="s">
        <v>12252</v>
      </c>
      <c r="C1336" s="261" t="s">
        <v>16072</v>
      </c>
      <c r="D1336" s="74" t="s">
        <v>12253</v>
      </c>
      <c r="E1336" s="4">
        <v>0.44616909859913501</v>
      </c>
      <c r="F1336" s="5">
        <v>0.81229951036927295</v>
      </c>
      <c r="G1336" s="222">
        <v>0.35050051198272614</v>
      </c>
      <c r="K1336" s="253" t="s">
        <v>4575</v>
      </c>
      <c r="L1336" s="74" t="s">
        <v>8565</v>
      </c>
      <c r="M1336" s="261" t="s">
        <v>15383</v>
      </c>
      <c r="N1336" s="74" t="s">
        <v>8566</v>
      </c>
      <c r="O1336" s="26">
        <v>0.390035360888004</v>
      </c>
      <c r="P1336" s="5">
        <v>-0.853735785124901</v>
      </c>
      <c r="Q1336" s="222">
        <v>0.40889601773664391</v>
      </c>
      <c r="U1336" s="253" t="s">
        <v>5018</v>
      </c>
      <c r="V1336" s="74" t="s">
        <v>13400</v>
      </c>
      <c r="W1336" s="261" t="s">
        <v>14200</v>
      </c>
      <c r="X1336" s="74" t="s">
        <v>13401</v>
      </c>
      <c r="Y1336" s="4">
        <v>0.36634171674134303</v>
      </c>
      <c r="Z1336" s="216">
        <v>0.71614458025336003</v>
      </c>
      <c r="AA1336" s="222">
        <v>0.43611362373517421</v>
      </c>
      <c r="BZ1336" s="32"/>
    </row>
    <row r="1337" spans="1:78" ht="25" customHeight="1" x14ac:dyDescent="0.2">
      <c r="A1337" s="253" t="s">
        <v>7710</v>
      </c>
      <c r="B1337" s="74" t="s">
        <v>13281</v>
      </c>
      <c r="C1337" s="261" t="s">
        <v>15676</v>
      </c>
      <c r="D1337" s="74" t="s">
        <v>13282</v>
      </c>
      <c r="E1337" s="4">
        <v>0.44656080903759399</v>
      </c>
      <c r="F1337" s="5">
        <v>1.2317073964983101</v>
      </c>
      <c r="G1337" s="222">
        <v>0.35011939404013503</v>
      </c>
      <c r="K1337" s="253" t="s">
        <v>1807</v>
      </c>
      <c r="L1337" s="74" t="s">
        <v>9846</v>
      </c>
      <c r="M1337" s="261" t="s">
        <v>14552</v>
      </c>
      <c r="N1337" s="74" t="s">
        <v>9847</v>
      </c>
      <c r="O1337" s="26">
        <v>0.391394093928149</v>
      </c>
      <c r="P1337" s="5">
        <v>-1.59118233660853</v>
      </c>
      <c r="Q1337" s="222">
        <v>0.40738573206015111</v>
      </c>
      <c r="U1337" s="253" t="s">
        <v>4375</v>
      </c>
      <c r="V1337" s="74" t="s">
        <v>9664</v>
      </c>
      <c r="W1337" s="261" t="s">
        <v>15288</v>
      </c>
      <c r="X1337" s="74" t="s">
        <v>9665</v>
      </c>
      <c r="Y1337" s="4">
        <v>0.36731198389193298</v>
      </c>
      <c r="Z1337" s="216">
        <v>-1.48057863189781</v>
      </c>
      <c r="AA1337" s="222">
        <v>0.43496490216590727</v>
      </c>
      <c r="BZ1337" s="32"/>
    </row>
    <row r="1338" spans="1:78" ht="25" customHeight="1" x14ac:dyDescent="0.2">
      <c r="A1338" s="253" t="s">
        <v>4322</v>
      </c>
      <c r="B1338" s="74" t="s">
        <v>10068</v>
      </c>
      <c r="C1338" s="261" t="s">
        <v>16021</v>
      </c>
      <c r="D1338" s="74" t="s">
        <v>10069</v>
      </c>
      <c r="E1338" s="4">
        <v>0.44706502866223402</v>
      </c>
      <c r="F1338" s="5">
        <v>1.2835891815704401</v>
      </c>
      <c r="G1338" s="222">
        <v>0.34962930117430924</v>
      </c>
      <c r="K1338" s="253" t="s">
        <v>7280</v>
      </c>
      <c r="L1338" s="74" t="s">
        <v>12267</v>
      </c>
      <c r="M1338" s="261" t="s">
        <v>15562</v>
      </c>
      <c r="N1338" s="74" t="s">
        <v>12268</v>
      </c>
      <c r="O1338" s="26">
        <v>0.39231693364459502</v>
      </c>
      <c r="P1338" s="5">
        <v>-1.19696939245668</v>
      </c>
      <c r="Q1338" s="222">
        <v>0.40636294593702338</v>
      </c>
      <c r="U1338" s="253" t="s">
        <v>7571</v>
      </c>
      <c r="V1338" s="74" t="s">
        <v>12951</v>
      </c>
      <c r="W1338" s="261" t="s">
        <v>16107</v>
      </c>
      <c r="X1338" s="74" t="s">
        <v>12952</v>
      </c>
      <c r="Y1338" s="4">
        <v>0.36782486006730902</v>
      </c>
      <c r="Z1338" s="216">
        <v>-1.8521035472785501</v>
      </c>
      <c r="AA1338" s="222">
        <v>0.43435892157648698</v>
      </c>
      <c r="BZ1338" s="32"/>
    </row>
    <row r="1339" spans="1:78" ht="25" customHeight="1" x14ac:dyDescent="0.2">
      <c r="A1339" s="253" t="s">
        <v>7464</v>
      </c>
      <c r="B1339" s="74" t="s">
        <v>13134</v>
      </c>
      <c r="C1339" s="261" t="s">
        <v>15133</v>
      </c>
      <c r="D1339" s="74" t="s">
        <v>8561</v>
      </c>
      <c r="E1339" s="4">
        <v>0.44708510792816902</v>
      </c>
      <c r="F1339" s="5">
        <v>-0.43657703588866198</v>
      </c>
      <c r="G1339" s="222">
        <v>0.34960979591665542</v>
      </c>
      <c r="K1339" s="253" t="s">
        <v>7576</v>
      </c>
      <c r="L1339" s="74" t="s">
        <v>12619</v>
      </c>
      <c r="M1339" s="261" t="s">
        <v>15857</v>
      </c>
      <c r="N1339" s="74" t="s">
        <v>12402</v>
      </c>
      <c r="O1339" s="26">
        <v>0.39249860782517698</v>
      </c>
      <c r="P1339" s="5">
        <v>-1.9653473151001799</v>
      </c>
      <c r="Q1339" s="222">
        <v>0.40616187933889619</v>
      </c>
      <c r="U1339" s="253" t="s">
        <v>5040</v>
      </c>
      <c r="V1339" s="74" t="s">
        <v>8975</v>
      </c>
      <c r="W1339" s="261" t="s">
        <v>15060</v>
      </c>
      <c r="X1339" s="74" t="s">
        <v>8976</v>
      </c>
      <c r="Y1339" s="4">
        <v>0.36791541005591299</v>
      </c>
      <c r="Z1339" s="216">
        <v>1.20719196482862</v>
      </c>
      <c r="AA1339" s="222">
        <v>0.43425202145919678</v>
      </c>
      <c r="BZ1339" s="32"/>
    </row>
    <row r="1340" spans="1:78" ht="25" customHeight="1" x14ac:dyDescent="0.2">
      <c r="A1340" s="253" t="s">
        <v>5075</v>
      </c>
      <c r="B1340" s="74" t="s">
        <v>11202</v>
      </c>
      <c r="C1340" s="261" t="s">
        <v>14923</v>
      </c>
      <c r="D1340" s="74" t="s">
        <v>11203</v>
      </c>
      <c r="E1340" s="4">
        <v>0.44719682616456502</v>
      </c>
      <c r="F1340" s="5">
        <v>0.73779298386063896</v>
      </c>
      <c r="G1340" s="222">
        <v>0.34950128737589781</v>
      </c>
      <c r="K1340" s="253" t="s">
        <v>2049</v>
      </c>
      <c r="L1340" s="74" t="s">
        <v>9947</v>
      </c>
      <c r="M1340" s="261" t="s">
        <v>14794</v>
      </c>
      <c r="N1340" s="74" t="s">
        <v>9948</v>
      </c>
      <c r="O1340" s="26">
        <v>0.39309776590664403</v>
      </c>
      <c r="P1340" s="5">
        <v>0.72632114558717398</v>
      </c>
      <c r="Q1340" s="222">
        <v>0.40549942439963527</v>
      </c>
      <c r="U1340" s="253" t="s">
        <v>5082</v>
      </c>
      <c r="V1340" s="74" t="s">
        <v>10592</v>
      </c>
      <c r="W1340" s="261" t="s">
        <v>14928</v>
      </c>
      <c r="X1340" s="74" t="s">
        <v>10593</v>
      </c>
      <c r="Y1340" s="4">
        <v>0.36925504910729501</v>
      </c>
      <c r="Z1340" s="216">
        <v>2.2399928884543199</v>
      </c>
      <c r="AA1340" s="222">
        <v>0.43267355753410425</v>
      </c>
      <c r="BZ1340" s="32"/>
    </row>
    <row r="1341" spans="1:78" ht="25" customHeight="1" x14ac:dyDescent="0.2">
      <c r="A1341" s="253" t="s">
        <v>4925</v>
      </c>
      <c r="B1341" s="74" t="s">
        <v>12842</v>
      </c>
      <c r="C1341" s="261" t="s">
        <v>15850</v>
      </c>
      <c r="D1341" s="74" t="s">
        <v>12403</v>
      </c>
      <c r="E1341" s="4">
        <v>0.44725387474585698</v>
      </c>
      <c r="F1341" s="5">
        <v>0.56933190276370405</v>
      </c>
      <c r="G1341" s="222">
        <v>0.34944588827103068</v>
      </c>
      <c r="K1341" s="253" t="s">
        <v>4610</v>
      </c>
      <c r="L1341" s="74" t="s">
        <v>8121</v>
      </c>
      <c r="M1341" s="261" t="s">
        <v>15466</v>
      </c>
      <c r="N1341" s="74" t="s">
        <v>8122</v>
      </c>
      <c r="O1341" s="26">
        <v>0.39322167666257701</v>
      </c>
      <c r="P1341" s="5">
        <v>-1.00274645387046</v>
      </c>
      <c r="Q1341" s="222">
        <v>0.40536254934585364</v>
      </c>
      <c r="U1341" s="253" t="s">
        <v>756</v>
      </c>
      <c r="V1341" s="74" t="s">
        <v>11241</v>
      </c>
      <c r="W1341" s="261" t="s">
        <v>16042</v>
      </c>
      <c r="X1341" s="74" t="s">
        <v>11242</v>
      </c>
      <c r="Y1341" s="4">
        <v>0.369335403312892</v>
      </c>
      <c r="Z1341" s="216">
        <v>-2.9579266050268802</v>
      </c>
      <c r="AA1341" s="222">
        <v>0.43257906027080539</v>
      </c>
      <c r="BZ1341" s="32"/>
    </row>
    <row r="1342" spans="1:78" ht="25" customHeight="1" x14ac:dyDescent="0.2">
      <c r="A1342" s="253" t="s">
        <v>7336</v>
      </c>
      <c r="B1342" s="74" t="s">
        <v>13450</v>
      </c>
      <c r="C1342" s="261" t="s">
        <v>16037</v>
      </c>
      <c r="D1342" s="74" t="s">
        <v>13170</v>
      </c>
      <c r="E1342" s="4">
        <v>0.44744980091492198</v>
      </c>
      <c r="F1342" s="5">
        <v>2.3602174326398</v>
      </c>
      <c r="G1342" s="222">
        <v>0.34925568081405861</v>
      </c>
      <c r="K1342" s="253" t="s">
        <v>7929</v>
      </c>
      <c r="L1342" s="74" t="s">
        <v>12197</v>
      </c>
      <c r="M1342" s="261" t="s">
        <v>15794</v>
      </c>
      <c r="N1342" s="74" t="s">
        <v>12198</v>
      </c>
      <c r="O1342" s="26">
        <v>0.39373325654511998</v>
      </c>
      <c r="P1342" s="5">
        <v>-1.7352676449142801</v>
      </c>
      <c r="Q1342" s="222">
        <v>0.40479790112531933</v>
      </c>
      <c r="U1342" s="253" t="s">
        <v>4975</v>
      </c>
      <c r="V1342" s="74" t="s">
        <v>12751</v>
      </c>
      <c r="W1342" s="261" t="s">
        <v>15584</v>
      </c>
      <c r="X1342" s="74" t="s">
        <v>12752</v>
      </c>
      <c r="Y1342" s="4">
        <v>0.36958278610654999</v>
      </c>
      <c r="Z1342" s="216">
        <v>-0.904598948116077</v>
      </c>
      <c r="AA1342" s="222">
        <v>0.43228826492226513</v>
      </c>
      <c r="BZ1342" s="32"/>
    </row>
    <row r="1343" spans="1:78" ht="25" customHeight="1" x14ac:dyDescent="0.2">
      <c r="A1343" s="253" t="s">
        <v>7498</v>
      </c>
      <c r="B1343" s="74" t="s">
        <v>13119</v>
      </c>
      <c r="C1343" s="261" t="s">
        <v>15943</v>
      </c>
      <c r="D1343" s="74" t="s">
        <v>13120</v>
      </c>
      <c r="E1343" s="4">
        <v>0.447515110168829</v>
      </c>
      <c r="F1343" s="5">
        <v>0.93369066984118598</v>
      </c>
      <c r="G1343" s="222">
        <v>0.34919229632090559</v>
      </c>
      <c r="K1343" s="253" t="s">
        <v>3818</v>
      </c>
      <c r="L1343" s="74" t="s">
        <v>11656</v>
      </c>
      <c r="M1343" s="261" t="s">
        <v>14508</v>
      </c>
      <c r="N1343" s="74" t="s">
        <v>11657</v>
      </c>
      <c r="O1343" s="26">
        <v>0.39477273984090999</v>
      </c>
      <c r="P1343" s="5">
        <v>-1.0273041183104601</v>
      </c>
      <c r="Q1343" s="222">
        <v>0.40365284421267189</v>
      </c>
      <c r="U1343" s="253" t="s">
        <v>1501</v>
      </c>
      <c r="V1343" s="74" t="s">
        <v>9993</v>
      </c>
      <c r="W1343" s="261" t="s">
        <v>15688</v>
      </c>
      <c r="X1343" s="74" t="s">
        <v>9994</v>
      </c>
      <c r="Y1343" s="4">
        <v>0.370307313898116</v>
      </c>
      <c r="Z1343" s="216">
        <v>-0.96072566061810505</v>
      </c>
      <c r="AA1343" s="222">
        <v>0.43143771016437171</v>
      </c>
      <c r="BZ1343" s="32"/>
    </row>
    <row r="1344" spans="1:78" ht="25" customHeight="1" x14ac:dyDescent="0.2">
      <c r="A1344" s="253" t="s">
        <v>7963</v>
      </c>
      <c r="B1344" s="74" t="s">
        <v>13217</v>
      </c>
      <c r="C1344" s="261" t="s">
        <v>15165</v>
      </c>
      <c r="D1344" s="74" t="s">
        <v>8341</v>
      </c>
      <c r="E1344" s="4">
        <v>0.44767651985264001</v>
      </c>
      <c r="F1344" s="5">
        <v>1.7291388063683999</v>
      </c>
      <c r="G1344" s="222">
        <v>0.34903568329322826</v>
      </c>
      <c r="K1344" s="253" t="s">
        <v>7416</v>
      </c>
      <c r="L1344" s="74" t="s">
        <v>7975</v>
      </c>
      <c r="M1344" s="261" t="s">
        <v>14404</v>
      </c>
      <c r="N1344" s="74" t="s">
        <v>7976</v>
      </c>
      <c r="O1344" s="26">
        <v>0.39522735577760298</v>
      </c>
      <c r="P1344" s="5">
        <v>-1.99427012690473</v>
      </c>
      <c r="Q1344" s="222">
        <v>0.40315300322384068</v>
      </c>
      <c r="U1344" s="253" t="s">
        <v>4614</v>
      </c>
      <c r="V1344" s="74" t="s">
        <v>10198</v>
      </c>
      <c r="W1344" s="261" t="s">
        <v>15296</v>
      </c>
      <c r="X1344" s="74" t="s">
        <v>10199</v>
      </c>
      <c r="Y1344" s="4">
        <v>0.372462413932727</v>
      </c>
      <c r="Z1344" s="216">
        <v>-0.90337390395200601</v>
      </c>
      <c r="AA1344" s="222">
        <v>0.42891754639274349</v>
      </c>
      <c r="BZ1344" s="32"/>
    </row>
    <row r="1345" spans="1:78" ht="25" customHeight="1" x14ac:dyDescent="0.2">
      <c r="A1345" s="253" t="s">
        <v>4629</v>
      </c>
      <c r="B1345" s="74" t="s">
        <v>10928</v>
      </c>
      <c r="C1345" s="261" t="s">
        <v>15608</v>
      </c>
      <c r="D1345" s="74" t="s">
        <v>10929</v>
      </c>
      <c r="E1345" s="4">
        <v>0.44772899444460701</v>
      </c>
      <c r="F1345" s="5">
        <v>1.04771643127587</v>
      </c>
      <c r="G1345" s="222">
        <v>0.3489847802657316</v>
      </c>
      <c r="K1345" s="253" t="s">
        <v>3880</v>
      </c>
      <c r="L1345" s="74" t="s">
        <v>9066</v>
      </c>
      <c r="M1345" s="261" t="s">
        <v>15818</v>
      </c>
      <c r="N1345" s="74" t="s">
        <v>9067</v>
      </c>
      <c r="O1345" s="26">
        <v>0.39600242325308699</v>
      </c>
      <c r="P1345" s="5">
        <v>-1.80866446183421</v>
      </c>
      <c r="Q1345" s="222">
        <v>0.40230215649311413</v>
      </c>
      <c r="U1345" s="253" t="s">
        <v>7871</v>
      </c>
      <c r="V1345" s="74" t="s">
        <v>9468</v>
      </c>
      <c r="W1345" s="261" t="s">
        <v>14801</v>
      </c>
      <c r="X1345" s="74" t="s">
        <v>9469</v>
      </c>
      <c r="Y1345" s="4">
        <v>0.37282125869163701</v>
      </c>
      <c r="Z1345" s="216">
        <v>1.83106292651392</v>
      </c>
      <c r="AA1345" s="222">
        <v>0.42849933164734622</v>
      </c>
      <c r="BZ1345" s="32"/>
    </row>
    <row r="1346" spans="1:78" ht="25" customHeight="1" x14ac:dyDescent="0.2">
      <c r="A1346" s="253" t="s">
        <v>7570</v>
      </c>
      <c r="B1346" s="74" t="s">
        <v>13251</v>
      </c>
      <c r="C1346" s="261" t="s">
        <v>15323</v>
      </c>
      <c r="D1346" s="74" t="s">
        <v>8478</v>
      </c>
      <c r="E1346" s="4">
        <v>0.44792609566091202</v>
      </c>
      <c r="F1346" s="5">
        <v>1.1678337754959001</v>
      </c>
      <c r="G1346" s="222">
        <v>0.34879363531954605</v>
      </c>
      <c r="K1346" s="253" t="s">
        <v>4725</v>
      </c>
      <c r="L1346" s="74" t="s">
        <v>12115</v>
      </c>
      <c r="M1346" s="261" t="s">
        <v>15605</v>
      </c>
      <c r="N1346" s="74" t="s">
        <v>12116</v>
      </c>
      <c r="O1346" s="26">
        <v>0.39647261220848001</v>
      </c>
      <c r="P1346" s="5">
        <v>-1.2849146842274299</v>
      </c>
      <c r="Q1346" s="222">
        <v>0.40178680778532461</v>
      </c>
      <c r="U1346" s="253" t="s">
        <v>5049</v>
      </c>
      <c r="V1346" s="74" t="s">
        <v>13674</v>
      </c>
      <c r="W1346" s="261" t="s">
        <v>15058</v>
      </c>
      <c r="X1346" s="74" t="s">
        <v>13675</v>
      </c>
      <c r="Y1346" s="4">
        <v>0.37298445884438503</v>
      </c>
      <c r="Z1346" s="216">
        <v>2.5710412405968199</v>
      </c>
      <c r="AA1346" s="222">
        <v>0.42830926357667048</v>
      </c>
      <c r="BZ1346" s="32"/>
    </row>
    <row r="1347" spans="1:78" ht="25" customHeight="1" x14ac:dyDescent="0.2">
      <c r="A1347" s="253" t="s">
        <v>4039</v>
      </c>
      <c r="B1347" s="74" t="s">
        <v>8805</v>
      </c>
      <c r="C1347" s="261" t="s">
        <v>14651</v>
      </c>
      <c r="D1347" s="74" t="s">
        <v>8806</v>
      </c>
      <c r="E1347" s="4">
        <v>0.44801027659306503</v>
      </c>
      <c r="F1347" s="5">
        <v>-1.93955600292758</v>
      </c>
      <c r="G1347" s="222">
        <v>0.34871202391151462</v>
      </c>
      <c r="K1347" s="253" t="s">
        <v>7776</v>
      </c>
      <c r="L1347" s="74" t="s">
        <v>8659</v>
      </c>
      <c r="M1347" s="261" t="s">
        <v>14960</v>
      </c>
      <c r="N1347" s="74" t="s">
        <v>8660</v>
      </c>
      <c r="O1347" s="26">
        <v>0.39680857229154998</v>
      </c>
      <c r="P1347" s="5">
        <v>0.13903406756557099</v>
      </c>
      <c r="Q1347" s="222">
        <v>0.40141895431346364</v>
      </c>
      <c r="U1347" s="253" t="s">
        <v>7384</v>
      </c>
      <c r="V1347" s="74" t="s">
        <v>10939</v>
      </c>
      <c r="W1347" s="261" t="s">
        <v>14224</v>
      </c>
      <c r="X1347" s="74" t="s">
        <v>10940</v>
      </c>
      <c r="Y1347" s="4">
        <v>0.37335701512975999</v>
      </c>
      <c r="Z1347" s="216">
        <v>-0.66050689774846405</v>
      </c>
      <c r="AA1347" s="222">
        <v>0.42787568415487021</v>
      </c>
      <c r="BZ1347" s="32"/>
    </row>
    <row r="1348" spans="1:78" ht="25" customHeight="1" x14ac:dyDescent="0.2">
      <c r="A1348" s="253" t="s">
        <v>1762</v>
      </c>
      <c r="B1348" s="74" t="s">
        <v>11017</v>
      </c>
      <c r="C1348" s="261" t="s">
        <v>15132</v>
      </c>
      <c r="D1348" s="74" t="s">
        <v>11018</v>
      </c>
      <c r="E1348" s="4">
        <v>0.449783801679906</v>
      </c>
      <c r="F1348" s="5">
        <v>0.48744871580118498</v>
      </c>
      <c r="G1348" s="222">
        <v>0.34699618911316177</v>
      </c>
      <c r="K1348" s="253" t="s">
        <v>7209</v>
      </c>
      <c r="L1348" s="74" t="s">
        <v>12779</v>
      </c>
      <c r="M1348" s="261" t="s">
        <v>14549</v>
      </c>
      <c r="N1348" s="74" t="s">
        <v>12780</v>
      </c>
      <c r="O1348" s="26">
        <v>0.39716915209404802</v>
      </c>
      <c r="P1348" s="5">
        <v>-1.5417208592726499</v>
      </c>
      <c r="Q1348" s="222">
        <v>0.40102449027633275</v>
      </c>
      <c r="U1348" s="253" t="s">
        <v>3739</v>
      </c>
      <c r="V1348" s="74" t="s">
        <v>10646</v>
      </c>
      <c r="W1348" s="261" t="s">
        <v>15128</v>
      </c>
      <c r="X1348" s="74" t="s">
        <v>10647</v>
      </c>
      <c r="Y1348" s="4">
        <v>0.374097238506019</v>
      </c>
      <c r="Z1348" s="216">
        <v>-1.0005438990089599</v>
      </c>
      <c r="AA1348" s="222">
        <v>0.42701549764521707</v>
      </c>
      <c r="BZ1348" s="32"/>
    </row>
    <row r="1349" spans="1:78" ht="25" customHeight="1" x14ac:dyDescent="0.2">
      <c r="A1349" s="253" t="s">
        <v>7571</v>
      </c>
      <c r="B1349" s="74" t="s">
        <v>12951</v>
      </c>
      <c r="C1349" s="261" t="s">
        <v>16107</v>
      </c>
      <c r="D1349" s="74" t="s">
        <v>12952</v>
      </c>
      <c r="E1349" s="4">
        <v>0.44995588899460798</v>
      </c>
      <c r="F1349" s="5">
        <v>1.2532321700201301</v>
      </c>
      <c r="G1349" s="222">
        <v>0.34683005979183351</v>
      </c>
      <c r="K1349" s="253" t="s">
        <v>3321</v>
      </c>
      <c r="L1349" s="74" t="s">
        <v>10311</v>
      </c>
      <c r="M1349" s="261" t="s">
        <v>14577</v>
      </c>
      <c r="N1349" s="74" t="s">
        <v>10312</v>
      </c>
      <c r="O1349" s="26">
        <v>0.39822781724337702</v>
      </c>
      <c r="P1349" s="5">
        <v>-2.1582356731741701</v>
      </c>
      <c r="Q1349" s="222">
        <v>0.39986840665579565</v>
      </c>
      <c r="U1349" s="253" t="s">
        <v>7561</v>
      </c>
      <c r="V1349" s="74" t="s">
        <v>13395</v>
      </c>
      <c r="W1349" s="261" t="s">
        <v>15388</v>
      </c>
      <c r="X1349" s="74" t="s">
        <v>12544</v>
      </c>
      <c r="Y1349" s="4">
        <v>0.374279633055281</v>
      </c>
      <c r="Z1349" s="216">
        <v>-0.52825034123012704</v>
      </c>
      <c r="AA1349" s="222">
        <v>0.42680380497845449</v>
      </c>
      <c r="BZ1349" s="32"/>
    </row>
    <row r="1350" spans="1:78" ht="25" customHeight="1" x14ac:dyDescent="0.2">
      <c r="A1350" s="253" t="s">
        <v>7730</v>
      </c>
      <c r="B1350" s="74" t="s">
        <v>12638</v>
      </c>
      <c r="C1350" s="261" t="s">
        <v>15450</v>
      </c>
      <c r="D1350" s="74" t="s">
        <v>12456</v>
      </c>
      <c r="E1350" s="4">
        <v>0.450248696732161</v>
      </c>
      <c r="F1350" s="5">
        <v>2.32804479443783</v>
      </c>
      <c r="G1350" s="222">
        <v>0.34654753559415941</v>
      </c>
      <c r="K1350" s="253" t="s">
        <v>7696</v>
      </c>
      <c r="L1350" s="74" t="s">
        <v>12659</v>
      </c>
      <c r="M1350" s="261" t="s">
        <v>15728</v>
      </c>
      <c r="N1350" s="74" t="s">
        <v>12660</v>
      </c>
      <c r="O1350" s="26">
        <v>0.39843170464317101</v>
      </c>
      <c r="P1350" s="5">
        <v>-1.5478520252778101</v>
      </c>
      <c r="Q1350" s="222">
        <v>0.39964611050000831</v>
      </c>
      <c r="U1350" s="253" t="s">
        <v>7892</v>
      </c>
      <c r="V1350" s="74" t="s">
        <v>8754</v>
      </c>
      <c r="W1350" s="261" t="s">
        <v>15232</v>
      </c>
      <c r="X1350" s="74" t="s">
        <v>8755</v>
      </c>
      <c r="Y1350" s="4">
        <v>0.37466306934492499</v>
      </c>
      <c r="Z1350" s="216">
        <v>0.79631240152113802</v>
      </c>
      <c r="AA1350" s="222">
        <v>0.42635911333844095</v>
      </c>
      <c r="BZ1350" s="32"/>
    </row>
    <row r="1351" spans="1:78" ht="25" customHeight="1" x14ac:dyDescent="0.2">
      <c r="A1351" s="253" t="s">
        <v>4332</v>
      </c>
      <c r="B1351" s="74" t="s">
        <v>8256</v>
      </c>
      <c r="C1351" s="261" t="s">
        <v>14693</v>
      </c>
      <c r="D1351" s="74" t="s">
        <v>8257</v>
      </c>
      <c r="E1351" s="4">
        <v>0.45038397113713402</v>
      </c>
      <c r="F1351" s="5">
        <v>1.4526250082001799</v>
      </c>
      <c r="G1351" s="222">
        <v>0.34641707413043454</v>
      </c>
      <c r="K1351" s="253" t="s">
        <v>7208</v>
      </c>
      <c r="L1351" s="74" t="s">
        <v>13677</v>
      </c>
      <c r="M1351" s="261" t="s">
        <v>15280</v>
      </c>
      <c r="N1351" s="74" t="s">
        <v>11692</v>
      </c>
      <c r="O1351" s="26">
        <v>0.39888852181756801</v>
      </c>
      <c r="P1351" s="5">
        <v>-0.63854626138447901</v>
      </c>
      <c r="Q1351" s="222">
        <v>0.39914846051395902</v>
      </c>
      <c r="U1351" s="253" t="s">
        <v>7663</v>
      </c>
      <c r="V1351" s="74" t="s">
        <v>12518</v>
      </c>
      <c r="W1351" s="261" t="s">
        <v>14841</v>
      </c>
      <c r="X1351" s="74" t="s">
        <v>12519</v>
      </c>
      <c r="Y1351" s="4">
        <v>0.37485957386462898</v>
      </c>
      <c r="Z1351" s="216">
        <v>1.3288784492032899</v>
      </c>
      <c r="AA1351" s="222">
        <v>0.42613139285179541</v>
      </c>
      <c r="BZ1351" s="32"/>
    </row>
    <row r="1352" spans="1:78" ht="25" customHeight="1" x14ac:dyDescent="0.2">
      <c r="A1352" s="253" t="s">
        <v>3054</v>
      </c>
      <c r="B1352" s="74" t="s">
        <v>11882</v>
      </c>
      <c r="C1352" s="261" t="s">
        <v>14696</v>
      </c>
      <c r="D1352" s="74" t="s">
        <v>11883</v>
      </c>
      <c r="E1352" s="4">
        <v>0.45085623746336201</v>
      </c>
      <c r="F1352" s="5">
        <v>-1.5415399193386701</v>
      </c>
      <c r="G1352" s="222">
        <v>0.34596191761103906</v>
      </c>
      <c r="K1352" s="253" t="s">
        <v>3181</v>
      </c>
      <c r="L1352" s="74" t="s">
        <v>10246</v>
      </c>
      <c r="M1352" s="261" t="s">
        <v>15259</v>
      </c>
      <c r="N1352" s="74" t="s">
        <v>10247</v>
      </c>
      <c r="O1352" s="26">
        <v>0.40125051804971201</v>
      </c>
      <c r="P1352" s="5">
        <v>-0.593004873622341</v>
      </c>
      <c r="Q1352" s="222">
        <v>0.3965843938743337</v>
      </c>
      <c r="U1352" s="253" t="s">
        <v>5069</v>
      </c>
      <c r="V1352" s="74" t="s">
        <v>9246</v>
      </c>
      <c r="W1352" s="261" t="s">
        <v>15010</v>
      </c>
      <c r="X1352" s="74" t="s">
        <v>9247</v>
      </c>
      <c r="Y1352" s="4">
        <v>0.375587943659276</v>
      </c>
      <c r="Z1352" s="216">
        <v>2.4719932134665501</v>
      </c>
      <c r="AA1352" s="222">
        <v>0.42528835699774004</v>
      </c>
      <c r="BZ1352" s="32"/>
    </row>
    <row r="1353" spans="1:78" ht="25" customHeight="1" x14ac:dyDescent="0.2">
      <c r="A1353" s="253" t="s">
        <v>2144</v>
      </c>
      <c r="B1353" s="74" t="s">
        <v>8348</v>
      </c>
      <c r="C1353" s="261" t="s">
        <v>15267</v>
      </c>
      <c r="D1353" s="74" t="s">
        <v>8349</v>
      </c>
      <c r="E1353" s="4">
        <v>0.45149259919249302</v>
      </c>
      <c r="F1353" s="5">
        <v>0.74673469081481403</v>
      </c>
      <c r="G1353" s="222">
        <v>0.34534936419035261</v>
      </c>
      <c r="K1353" s="253" t="s">
        <v>7554</v>
      </c>
      <c r="L1353" s="74" t="s">
        <v>13380</v>
      </c>
      <c r="M1353" s="261" t="s">
        <v>15674</v>
      </c>
      <c r="N1353" s="74" t="s">
        <v>12755</v>
      </c>
      <c r="O1353" s="26">
        <v>0.40134518562275101</v>
      </c>
      <c r="P1353" s="5">
        <v>-1.4323335807578901</v>
      </c>
      <c r="Q1353" s="222">
        <v>0.39648194227986705</v>
      </c>
      <c r="U1353" s="253" t="s">
        <v>1553</v>
      </c>
      <c r="V1353" s="74" t="s">
        <v>11653</v>
      </c>
      <c r="W1353" s="261" t="s">
        <v>15889</v>
      </c>
      <c r="X1353" s="74" t="s">
        <v>11654</v>
      </c>
      <c r="Y1353" s="4">
        <v>0.37588396899162102</v>
      </c>
      <c r="Z1353" s="216">
        <v>-2.0272190126479899</v>
      </c>
      <c r="AA1353" s="222">
        <v>0.42494619603915534</v>
      </c>
      <c r="BZ1353" s="32"/>
    </row>
    <row r="1354" spans="1:78" ht="25" customHeight="1" x14ac:dyDescent="0.2">
      <c r="A1354" s="253" t="s">
        <v>7421</v>
      </c>
      <c r="B1354" s="74" t="s">
        <v>13200</v>
      </c>
      <c r="C1354" s="261" t="s">
        <v>14467</v>
      </c>
      <c r="D1354" s="74" t="s">
        <v>12849</v>
      </c>
      <c r="E1354" s="4">
        <v>0.45179279044166498</v>
      </c>
      <c r="F1354" s="5">
        <v>0.97669366008206604</v>
      </c>
      <c r="G1354" s="222">
        <v>0.34506070368653674</v>
      </c>
      <c r="K1354" s="253" t="s">
        <v>5130</v>
      </c>
      <c r="L1354" s="74" t="s">
        <v>8428</v>
      </c>
      <c r="M1354" s="261" t="s">
        <v>15476</v>
      </c>
      <c r="N1354" s="74" t="s">
        <v>8429</v>
      </c>
      <c r="O1354" s="26">
        <v>0.40209565449353901</v>
      </c>
      <c r="P1354" s="5">
        <v>-1.01410047356652</v>
      </c>
      <c r="Q1354" s="222">
        <v>0.39567062035561867</v>
      </c>
      <c r="U1354" s="253" t="s">
        <v>3468</v>
      </c>
      <c r="V1354" s="74" t="s">
        <v>9121</v>
      </c>
      <c r="W1354" s="261" t="s">
        <v>15698</v>
      </c>
      <c r="X1354" s="74" t="s">
        <v>9122</v>
      </c>
      <c r="Y1354" s="4">
        <v>0.378051550274139</v>
      </c>
      <c r="Z1354" s="216">
        <v>-1.1601840153015901</v>
      </c>
      <c r="AA1354" s="222">
        <v>0.42244897668885745</v>
      </c>
      <c r="BZ1354" s="32"/>
    </row>
    <row r="1355" spans="1:78" ht="25" customHeight="1" x14ac:dyDescent="0.2">
      <c r="A1355" s="253" t="s">
        <v>3354</v>
      </c>
      <c r="B1355" s="74" t="s">
        <v>11421</v>
      </c>
      <c r="C1355" s="261" t="s">
        <v>14694</v>
      </c>
      <c r="D1355" s="74" t="s">
        <v>11422</v>
      </c>
      <c r="E1355" s="4">
        <v>0.45233253677109903</v>
      </c>
      <c r="F1355" s="5">
        <v>-1.6072969308326699</v>
      </c>
      <c r="G1355" s="222">
        <v>0.34454217185628672</v>
      </c>
      <c r="K1355" s="253" t="s">
        <v>2203</v>
      </c>
      <c r="L1355" s="74" t="s">
        <v>9427</v>
      </c>
      <c r="M1355" s="261" t="s">
        <v>15733</v>
      </c>
      <c r="N1355" s="74" t="s">
        <v>9428</v>
      </c>
      <c r="O1355" s="26">
        <v>0.40484062308304097</v>
      </c>
      <c r="P1355" s="5">
        <v>-1.5585446665143701</v>
      </c>
      <c r="Q1355" s="222">
        <v>0.39271591539843326</v>
      </c>
      <c r="U1355" s="253" t="s">
        <v>5186</v>
      </c>
      <c r="V1355" s="74" t="s">
        <v>13022</v>
      </c>
      <c r="W1355" s="261" t="s">
        <v>15798</v>
      </c>
      <c r="X1355" s="74" t="s">
        <v>11402</v>
      </c>
      <c r="Y1355" s="4">
        <v>0.37939987586241603</v>
      </c>
      <c r="Z1355" s="216">
        <v>-1.42514341337512</v>
      </c>
      <c r="AA1355" s="222">
        <v>0.42090281554613468</v>
      </c>
      <c r="BZ1355" s="32"/>
    </row>
    <row r="1356" spans="1:78" ht="25" customHeight="1" x14ac:dyDescent="0.2">
      <c r="A1356" s="253" t="s">
        <v>5206</v>
      </c>
      <c r="B1356" s="74" t="s">
        <v>13312</v>
      </c>
      <c r="C1356" s="261" t="s">
        <v>15797</v>
      </c>
      <c r="D1356" s="74" t="s">
        <v>9971</v>
      </c>
      <c r="E1356" s="4">
        <v>0.45378387799675501</v>
      </c>
      <c r="F1356" s="5">
        <v>-0.91600521472046703</v>
      </c>
      <c r="G1356" s="222">
        <v>0.34315093776228373</v>
      </c>
      <c r="K1356" s="253" t="s">
        <v>3229</v>
      </c>
      <c r="L1356" s="74" t="s">
        <v>11992</v>
      </c>
      <c r="M1356" s="261" t="s">
        <v>14569</v>
      </c>
      <c r="N1356" s="74" t="s">
        <v>11993</v>
      </c>
      <c r="O1356" s="26">
        <v>0.40505634389522199</v>
      </c>
      <c r="P1356" s="5">
        <v>-1.9019569673558101</v>
      </c>
      <c r="Q1356" s="222">
        <v>0.39248456162283635</v>
      </c>
      <c r="U1356" s="253" t="s">
        <v>5213</v>
      </c>
      <c r="V1356" s="74" t="s">
        <v>12851</v>
      </c>
      <c r="W1356" s="261" t="s">
        <v>14709</v>
      </c>
      <c r="X1356" s="74" t="s">
        <v>9411</v>
      </c>
      <c r="Y1356" s="4">
        <v>0.37956435656729398</v>
      </c>
      <c r="Z1356" s="216">
        <v>-1.9100587765544501</v>
      </c>
      <c r="AA1356" s="222">
        <v>0.42071457725881067</v>
      </c>
      <c r="BZ1356" s="32"/>
    </row>
    <row r="1357" spans="1:78" ht="25" customHeight="1" x14ac:dyDescent="0.2">
      <c r="A1357" s="253" t="s">
        <v>2762</v>
      </c>
      <c r="B1357" s="74" t="s">
        <v>8296</v>
      </c>
      <c r="C1357" s="261" t="s">
        <v>15314</v>
      </c>
      <c r="D1357" s="74" t="s">
        <v>8297</v>
      </c>
      <c r="E1357" s="4">
        <v>0.454415867175197</v>
      </c>
      <c r="F1357" s="5">
        <v>1.0906071769676</v>
      </c>
      <c r="G1357" s="222">
        <v>0.34254651245038148</v>
      </c>
      <c r="K1357" s="253" t="s">
        <v>1480</v>
      </c>
      <c r="L1357" s="74" t="s">
        <v>10481</v>
      </c>
      <c r="M1357" s="261" t="s">
        <v>15202</v>
      </c>
      <c r="N1357" s="74" t="s">
        <v>10482</v>
      </c>
      <c r="O1357" s="26">
        <v>0.40546315387401199</v>
      </c>
      <c r="P1357" s="5">
        <v>-0.47972125467954002</v>
      </c>
      <c r="Q1357" s="222">
        <v>0.39204860580858703</v>
      </c>
      <c r="U1357" s="253" t="s">
        <v>1651</v>
      </c>
      <c r="V1357" s="74" t="s">
        <v>10296</v>
      </c>
      <c r="W1357" s="261" t="s">
        <v>14430</v>
      </c>
      <c r="X1357" s="74" t="s">
        <v>10297</v>
      </c>
      <c r="Y1357" s="4">
        <v>0.37973483446408302</v>
      </c>
      <c r="Z1357" s="216">
        <v>-2.2422947260119099</v>
      </c>
      <c r="AA1357" s="222">
        <v>0.42051956161285575</v>
      </c>
      <c r="BZ1357" s="32"/>
    </row>
    <row r="1358" spans="1:78" ht="25" customHeight="1" x14ac:dyDescent="0.2">
      <c r="A1358" s="253" t="s">
        <v>7454</v>
      </c>
      <c r="B1358" s="74" t="s">
        <v>12885</v>
      </c>
      <c r="C1358" s="261" t="s">
        <v>14820</v>
      </c>
      <c r="D1358" s="74" t="s">
        <v>11963</v>
      </c>
      <c r="E1358" s="4">
        <v>0.45482087376624197</v>
      </c>
      <c r="F1358" s="5">
        <v>-2.14841477349457</v>
      </c>
      <c r="G1358" s="222">
        <v>0.34215961180869325</v>
      </c>
      <c r="K1358" s="253" t="s">
        <v>3300</v>
      </c>
      <c r="L1358" s="74" t="s">
        <v>10280</v>
      </c>
      <c r="M1358" s="261" t="s">
        <v>15714</v>
      </c>
      <c r="N1358" s="74" t="s">
        <v>10281</v>
      </c>
      <c r="O1358" s="26">
        <v>0.40585799488806401</v>
      </c>
      <c r="P1358" s="5">
        <v>-1.50944182276576</v>
      </c>
      <c r="Q1358" s="222">
        <v>0.39162589456179847</v>
      </c>
      <c r="U1358" s="253" t="s">
        <v>7498</v>
      </c>
      <c r="V1358" s="74" t="s">
        <v>13119</v>
      </c>
      <c r="W1358" s="261" t="s">
        <v>15943</v>
      </c>
      <c r="X1358" s="74" t="s">
        <v>13120</v>
      </c>
      <c r="Y1358" s="4">
        <v>0.38134883897218902</v>
      </c>
      <c r="Z1358" s="216">
        <v>-1.39955213741295</v>
      </c>
      <c r="AA1358" s="222">
        <v>0.41867757149564017</v>
      </c>
      <c r="BZ1358" s="32"/>
    </row>
    <row r="1359" spans="1:78" ht="25" customHeight="1" x14ac:dyDescent="0.2">
      <c r="A1359" s="253" t="s">
        <v>7783</v>
      </c>
      <c r="B1359" s="74" t="s">
        <v>11819</v>
      </c>
      <c r="C1359" s="261" t="s">
        <v>15903</v>
      </c>
      <c r="D1359" s="74" t="s">
        <v>11820</v>
      </c>
      <c r="E1359" s="4">
        <v>0.455862320584772</v>
      </c>
      <c r="F1359" s="5">
        <v>0.88453323709611098</v>
      </c>
      <c r="G1359" s="222">
        <v>0.34116630303466838</v>
      </c>
      <c r="K1359" s="253" t="s">
        <v>453</v>
      </c>
      <c r="L1359" s="74" t="s">
        <v>13436</v>
      </c>
      <c r="M1359" s="261" t="s">
        <v>16159</v>
      </c>
      <c r="N1359" s="74" t="s">
        <v>11452</v>
      </c>
      <c r="O1359" s="26">
        <v>0.40600470962915203</v>
      </c>
      <c r="P1359" s="5">
        <v>-3.4735651749232601</v>
      </c>
      <c r="Q1359" s="222">
        <v>0.39146892860485161</v>
      </c>
      <c r="U1359" s="253" t="s">
        <v>4664</v>
      </c>
      <c r="V1359" s="74" t="s">
        <v>10082</v>
      </c>
      <c r="W1359" s="261" t="s">
        <v>15386</v>
      </c>
      <c r="X1359" s="74" t="s">
        <v>10083</v>
      </c>
      <c r="Y1359" s="4">
        <v>0.381848684328222</v>
      </c>
      <c r="Z1359" s="216">
        <v>1.0383592259500201</v>
      </c>
      <c r="AA1359" s="222">
        <v>0.418108701434245</v>
      </c>
      <c r="BZ1359" s="32"/>
    </row>
    <row r="1360" spans="1:78" ht="25" customHeight="1" x14ac:dyDescent="0.2">
      <c r="A1360" s="253" t="s">
        <v>4982</v>
      </c>
      <c r="B1360" s="74" t="s">
        <v>13069</v>
      </c>
      <c r="C1360" s="261" t="s">
        <v>15987</v>
      </c>
      <c r="D1360" s="74" t="s">
        <v>8562</v>
      </c>
      <c r="E1360" s="4">
        <v>0.45592869282356502</v>
      </c>
      <c r="F1360" s="5">
        <v>-1.3867414062929899</v>
      </c>
      <c r="G1360" s="222">
        <v>0.34110307561372127</v>
      </c>
      <c r="K1360" s="253" t="s">
        <v>2269</v>
      </c>
      <c r="L1360" s="74" t="s">
        <v>8081</v>
      </c>
      <c r="M1360" s="261" t="s">
        <v>14357</v>
      </c>
      <c r="N1360" s="74" t="s">
        <v>8082</v>
      </c>
      <c r="O1360" s="26">
        <v>0.40607118880916598</v>
      </c>
      <c r="P1360" s="5">
        <v>0.37560244288161299</v>
      </c>
      <c r="Q1360" s="222">
        <v>0.39139782308094301</v>
      </c>
      <c r="U1360" s="253" t="s">
        <v>4966</v>
      </c>
      <c r="V1360" s="74" t="s">
        <v>8411</v>
      </c>
      <c r="W1360" s="261" t="s">
        <v>15430</v>
      </c>
      <c r="X1360" s="74" t="s">
        <v>8412</v>
      </c>
      <c r="Y1360" s="4">
        <v>0.382090322532949</v>
      </c>
      <c r="Z1360" s="216">
        <v>-0.75347220246198299</v>
      </c>
      <c r="AA1360" s="222">
        <v>0.41783396185035881</v>
      </c>
      <c r="BZ1360" s="32"/>
    </row>
    <row r="1361" spans="1:78" ht="25" customHeight="1" x14ac:dyDescent="0.2">
      <c r="A1361" s="253" t="s">
        <v>1982</v>
      </c>
      <c r="B1361" s="74" t="s">
        <v>10027</v>
      </c>
      <c r="C1361" s="261" t="s">
        <v>15652</v>
      </c>
      <c r="D1361" s="74" t="s">
        <v>10028</v>
      </c>
      <c r="E1361" s="4">
        <v>0.45633393726842802</v>
      </c>
      <c r="F1361" s="5">
        <v>1.0424225403879299</v>
      </c>
      <c r="G1361" s="222">
        <v>0.34071723181831198</v>
      </c>
      <c r="K1361" s="253" t="s">
        <v>5058</v>
      </c>
      <c r="L1361" s="74" t="s">
        <v>8331</v>
      </c>
      <c r="M1361" s="261" t="s">
        <v>15532</v>
      </c>
      <c r="N1361" s="74" t="s">
        <v>8332</v>
      </c>
      <c r="O1361" s="26">
        <v>0.40666775153698997</v>
      </c>
      <c r="P1361" s="5">
        <v>-1.12329700438906</v>
      </c>
      <c r="Q1361" s="222">
        <v>0.39076026547302928</v>
      </c>
      <c r="U1361" s="253" t="s">
        <v>2936</v>
      </c>
      <c r="V1361" s="74" t="s">
        <v>11190</v>
      </c>
      <c r="W1361" s="261" t="s">
        <v>14734</v>
      </c>
      <c r="X1361" s="74" t="s">
        <v>11191</v>
      </c>
      <c r="Y1361" s="4">
        <v>0.38271663372168502</v>
      </c>
      <c r="Z1361" s="216">
        <v>-1.6987611769364399</v>
      </c>
      <c r="AA1361" s="222">
        <v>0.41712266195487124</v>
      </c>
      <c r="BZ1361" s="32"/>
    </row>
    <row r="1362" spans="1:78" ht="25" customHeight="1" x14ac:dyDescent="0.2">
      <c r="A1362" s="253" t="s">
        <v>4983</v>
      </c>
      <c r="B1362" s="74" t="s">
        <v>9931</v>
      </c>
      <c r="C1362" s="261" t="s">
        <v>15776</v>
      </c>
      <c r="D1362" s="74" t="s">
        <v>9932</v>
      </c>
      <c r="E1362" s="4">
        <v>0.45640679076489998</v>
      </c>
      <c r="F1362" s="5">
        <v>0.68482302267068096</v>
      </c>
      <c r="G1362" s="222">
        <v>0.34064790244448095</v>
      </c>
      <c r="K1362" s="253" t="s">
        <v>7391</v>
      </c>
      <c r="L1362" s="74" t="s">
        <v>12997</v>
      </c>
      <c r="M1362" s="261" t="s">
        <v>14414</v>
      </c>
      <c r="N1362" s="74" t="s">
        <v>12921</v>
      </c>
      <c r="O1362" s="26">
        <v>0.408225636162725</v>
      </c>
      <c r="P1362" s="5">
        <v>-2.5930170815247799</v>
      </c>
      <c r="Q1362" s="222">
        <v>0.38909972550331318</v>
      </c>
      <c r="U1362" s="253" t="s">
        <v>1752</v>
      </c>
      <c r="V1362" s="74" t="s">
        <v>10976</v>
      </c>
      <c r="W1362" s="261" t="s">
        <v>14812</v>
      </c>
      <c r="X1362" s="74" t="s">
        <v>10977</v>
      </c>
      <c r="Y1362" s="4">
        <v>0.38411843890661501</v>
      </c>
      <c r="Z1362" s="216">
        <v>0.50978822390880096</v>
      </c>
      <c r="AA1362" s="222">
        <v>0.41553484481818898</v>
      </c>
      <c r="BZ1362" s="32"/>
    </row>
    <row r="1363" spans="1:78" ht="25" customHeight="1" x14ac:dyDescent="0.2">
      <c r="A1363" s="253" t="s">
        <v>7687</v>
      </c>
      <c r="B1363" s="74" t="s">
        <v>13160</v>
      </c>
      <c r="C1363" s="261" t="s">
        <v>14742</v>
      </c>
      <c r="D1363" s="74" t="s">
        <v>12514</v>
      </c>
      <c r="E1363" s="4">
        <v>0.45657797916480197</v>
      </c>
      <c r="F1363" s="5">
        <v>-1.2559387483947899</v>
      </c>
      <c r="G1363" s="222">
        <v>0.34048503843893946</v>
      </c>
      <c r="K1363" s="253" t="s">
        <v>3421</v>
      </c>
      <c r="L1363" s="74" t="s">
        <v>9025</v>
      </c>
      <c r="M1363" s="261" t="s">
        <v>15756</v>
      </c>
      <c r="N1363" s="74" t="s">
        <v>9026</v>
      </c>
      <c r="O1363" s="26">
        <v>0.40858885360905201</v>
      </c>
      <c r="P1363" s="5">
        <v>-1.60247857164478</v>
      </c>
      <c r="Q1363" s="222">
        <v>0.38871348518793364</v>
      </c>
      <c r="U1363" s="253" t="s">
        <v>1825</v>
      </c>
      <c r="V1363" s="74" t="s">
        <v>10435</v>
      </c>
      <c r="W1363" s="261" t="s">
        <v>14643</v>
      </c>
      <c r="X1363" s="74" t="s">
        <v>10436</v>
      </c>
      <c r="Y1363" s="4">
        <v>0.38567450903856898</v>
      </c>
      <c r="Z1363" s="216">
        <v>-0.53998470222902295</v>
      </c>
      <c r="AA1363" s="222">
        <v>0.41377906465932024</v>
      </c>
      <c r="BZ1363" s="32"/>
    </row>
    <row r="1364" spans="1:78" ht="25" customHeight="1" x14ac:dyDescent="0.2">
      <c r="A1364" s="253" t="s">
        <v>3552</v>
      </c>
      <c r="B1364" s="74" t="s">
        <v>8290</v>
      </c>
      <c r="C1364" s="261" t="s">
        <v>16058</v>
      </c>
      <c r="D1364" s="74" t="s">
        <v>8291</v>
      </c>
      <c r="E1364" s="4">
        <v>0.45687414866202403</v>
      </c>
      <c r="F1364" s="5">
        <v>1.69355352401935</v>
      </c>
      <c r="G1364" s="222">
        <v>0.34020341496040013</v>
      </c>
      <c r="K1364" s="253" t="s">
        <v>2610</v>
      </c>
      <c r="L1364" s="74" t="s">
        <v>9210</v>
      </c>
      <c r="M1364" s="261" t="s">
        <v>15129</v>
      </c>
      <c r="N1364" s="74" t="s">
        <v>9211</v>
      </c>
      <c r="O1364" s="26">
        <v>0.40875542337607401</v>
      </c>
      <c r="P1364" s="5">
        <v>-0.310191526706807</v>
      </c>
      <c r="Q1364" s="222">
        <v>0.38853647206455832</v>
      </c>
      <c r="U1364" s="253" t="s">
        <v>5033</v>
      </c>
      <c r="V1364" s="74" t="s">
        <v>13475</v>
      </c>
      <c r="W1364" s="261" t="s">
        <v>15291</v>
      </c>
      <c r="X1364" s="74" t="s">
        <v>13476</v>
      </c>
      <c r="Y1364" s="4">
        <v>0.386491408169921</v>
      </c>
      <c r="Z1364" s="216">
        <v>1.98021796114522</v>
      </c>
      <c r="AA1364" s="222">
        <v>0.41286015614634813</v>
      </c>
      <c r="BZ1364" s="32"/>
    </row>
    <row r="1365" spans="1:78" ht="25" customHeight="1" x14ac:dyDescent="0.2">
      <c r="A1365" s="253" t="s">
        <v>7823</v>
      </c>
      <c r="B1365" s="74" t="s">
        <v>13583</v>
      </c>
      <c r="C1365" s="261" t="s">
        <v>15786</v>
      </c>
      <c r="D1365" s="74" t="s">
        <v>13584</v>
      </c>
      <c r="E1365" s="4">
        <v>0.45705258617521699</v>
      </c>
      <c r="F1365" s="5">
        <v>0.64879870692944996</v>
      </c>
      <c r="G1365" s="222">
        <v>0.34003382931337839</v>
      </c>
      <c r="K1365" s="253" t="s">
        <v>4471</v>
      </c>
      <c r="L1365" s="74" t="s">
        <v>10166</v>
      </c>
      <c r="M1365" s="261" t="s">
        <v>15366</v>
      </c>
      <c r="N1365" s="74" t="s">
        <v>10167</v>
      </c>
      <c r="O1365" s="26">
        <v>0.40891565752699999</v>
      </c>
      <c r="P1365" s="5">
        <v>-0.82608468795800205</v>
      </c>
      <c r="Q1365" s="222">
        <v>0.38836625983600909</v>
      </c>
      <c r="U1365" s="253" t="s">
        <v>3589</v>
      </c>
      <c r="V1365" s="74" t="s">
        <v>9264</v>
      </c>
      <c r="W1365" s="261" t="s">
        <v>15241</v>
      </c>
      <c r="X1365" s="74" t="s">
        <v>9265</v>
      </c>
      <c r="Y1365" s="4">
        <v>0.38682471491127801</v>
      </c>
      <c r="Z1365" s="216">
        <v>-1.7007333835759399</v>
      </c>
      <c r="AA1365" s="222">
        <v>0.41248578586440104</v>
      </c>
      <c r="BZ1365" s="32"/>
    </row>
    <row r="1366" spans="1:78" ht="25" customHeight="1" x14ac:dyDescent="0.2">
      <c r="A1366" s="253" t="s">
        <v>903</v>
      </c>
      <c r="B1366" s="74" t="s">
        <v>12892</v>
      </c>
      <c r="C1366" s="261" t="s">
        <v>14712</v>
      </c>
      <c r="D1366" s="74" t="s">
        <v>10527</v>
      </c>
      <c r="E1366" s="4">
        <v>0.45723092147247002</v>
      </c>
      <c r="F1366" s="5">
        <v>1.83402446979203</v>
      </c>
      <c r="G1366" s="222">
        <v>0.33986440694961495</v>
      </c>
      <c r="K1366" s="253" t="s">
        <v>7579</v>
      </c>
      <c r="L1366" s="74" t="s">
        <v>13333</v>
      </c>
      <c r="M1366" s="261" t="s">
        <v>15419</v>
      </c>
      <c r="N1366" s="74" t="s">
        <v>13334</v>
      </c>
      <c r="O1366" s="26">
        <v>0.40895272093439899</v>
      </c>
      <c r="P1366" s="5">
        <v>-0.91230003930244297</v>
      </c>
      <c r="Q1366" s="222">
        <v>0.38832689791971831</v>
      </c>
      <c r="U1366" s="253" t="s">
        <v>4350</v>
      </c>
      <c r="V1366" s="74" t="s">
        <v>10544</v>
      </c>
      <c r="W1366" s="261" t="s">
        <v>14774</v>
      </c>
      <c r="X1366" s="74" t="s">
        <v>10545</v>
      </c>
      <c r="Y1366" s="4">
        <v>0.38689498076058099</v>
      </c>
      <c r="Z1366" s="216">
        <v>-1.7349262485304</v>
      </c>
      <c r="AA1366" s="222">
        <v>0.41240690440158412</v>
      </c>
      <c r="BZ1366" s="32"/>
    </row>
    <row r="1367" spans="1:78" ht="25" customHeight="1" x14ac:dyDescent="0.2">
      <c r="A1367" s="253" t="s">
        <v>4725</v>
      </c>
      <c r="B1367" s="74" t="s">
        <v>12115</v>
      </c>
      <c r="C1367" s="261" t="s">
        <v>15605</v>
      </c>
      <c r="D1367" s="74" t="s">
        <v>12116</v>
      </c>
      <c r="E1367" s="4">
        <v>0.45745011816588899</v>
      </c>
      <c r="F1367" s="5">
        <v>1.4831617448332</v>
      </c>
      <c r="G1367" s="222">
        <v>0.33965625588470766</v>
      </c>
      <c r="K1367" s="253" t="s">
        <v>2534</v>
      </c>
      <c r="L1367" s="74" t="s">
        <v>9346</v>
      </c>
      <c r="M1367" s="261" t="s">
        <v>15213</v>
      </c>
      <c r="N1367" s="74" t="s">
        <v>9347</v>
      </c>
      <c r="O1367" s="26">
        <v>0.40950214643534799</v>
      </c>
      <c r="P1367" s="5">
        <v>-0.50538168367625902</v>
      </c>
      <c r="Q1367" s="222">
        <v>0.3877438175114154</v>
      </c>
      <c r="U1367" s="253" t="s">
        <v>7866</v>
      </c>
      <c r="V1367" s="74" t="s">
        <v>11608</v>
      </c>
      <c r="W1367" s="261" t="s">
        <v>14947</v>
      </c>
      <c r="X1367" s="74" t="s">
        <v>11609</v>
      </c>
      <c r="Y1367" s="4">
        <v>0.38741445642139599</v>
      </c>
      <c r="Z1367" s="216">
        <v>1.3802321102602599</v>
      </c>
      <c r="AA1367" s="222">
        <v>0.41182417755882778</v>
      </c>
      <c r="BZ1367" s="32"/>
    </row>
    <row r="1368" spans="1:78" ht="25" customHeight="1" x14ac:dyDescent="0.2">
      <c r="A1368" s="253" t="s">
        <v>4456</v>
      </c>
      <c r="B1368" s="74" t="s">
        <v>10024</v>
      </c>
      <c r="C1368" s="261" t="s">
        <v>15054</v>
      </c>
      <c r="D1368" s="74" t="s">
        <v>10025</v>
      </c>
      <c r="E1368" s="4">
        <v>0.45812355361940299</v>
      </c>
      <c r="F1368" s="5">
        <v>-0.44196641413996601</v>
      </c>
      <c r="G1368" s="222">
        <v>0.33901737916045277</v>
      </c>
      <c r="K1368" s="253" t="s">
        <v>3742</v>
      </c>
      <c r="L1368" s="74" t="s">
        <v>10512</v>
      </c>
      <c r="M1368" s="261" t="s">
        <v>15273</v>
      </c>
      <c r="N1368" s="74" t="s">
        <v>10513</v>
      </c>
      <c r="O1368" s="26">
        <v>0.41046537696145202</v>
      </c>
      <c r="P1368" s="5">
        <v>-0.62074917037685795</v>
      </c>
      <c r="Q1368" s="222">
        <v>0.38672347003965335</v>
      </c>
      <c r="U1368" s="253" t="s">
        <v>1494</v>
      </c>
      <c r="V1368" s="74" t="s">
        <v>8302</v>
      </c>
      <c r="W1368" s="261" t="s">
        <v>15035</v>
      </c>
      <c r="X1368" s="74" t="s">
        <v>8303</v>
      </c>
      <c r="Y1368" s="4">
        <v>0.387536691652142</v>
      </c>
      <c r="Z1368" s="216">
        <v>-0.32832951416632999</v>
      </c>
      <c r="AA1368" s="222">
        <v>0.41168717257011495</v>
      </c>
      <c r="BZ1368" s="32"/>
    </row>
    <row r="1369" spans="1:78" ht="25" customHeight="1" x14ac:dyDescent="0.2">
      <c r="A1369" s="253" t="s">
        <v>7748</v>
      </c>
      <c r="B1369" s="74" t="s">
        <v>8891</v>
      </c>
      <c r="C1369" s="261" t="s">
        <v>14926</v>
      </c>
      <c r="D1369" s="74" t="s">
        <v>8892</v>
      </c>
      <c r="E1369" s="4">
        <v>0.46027222293897402</v>
      </c>
      <c r="F1369" s="5">
        <v>0.48934378110294202</v>
      </c>
      <c r="G1369" s="222">
        <v>0.33698523364030508</v>
      </c>
      <c r="K1369" s="253" t="s">
        <v>7863</v>
      </c>
      <c r="L1369" s="74" t="s">
        <v>9231</v>
      </c>
      <c r="M1369" s="261" t="s">
        <v>15410</v>
      </c>
      <c r="N1369" s="74" t="s">
        <v>9232</v>
      </c>
      <c r="O1369" s="26">
        <v>0.41107485087252199</v>
      </c>
      <c r="P1369" s="5">
        <v>-0.89508917446091496</v>
      </c>
      <c r="Q1369" s="222">
        <v>0.38607909208703944</v>
      </c>
      <c r="U1369" s="253" t="s">
        <v>3572</v>
      </c>
      <c r="V1369" s="74" t="s">
        <v>10390</v>
      </c>
      <c r="W1369" s="261" t="s">
        <v>15371</v>
      </c>
      <c r="X1369" s="74" t="s">
        <v>10391</v>
      </c>
      <c r="Y1369" s="4">
        <v>0.38787566688631198</v>
      </c>
      <c r="Z1369" s="216">
        <v>-1.81205378580211</v>
      </c>
      <c r="AA1369" s="222">
        <v>0.41130746471155777</v>
      </c>
      <c r="BZ1369" s="32"/>
    </row>
    <row r="1370" spans="1:78" ht="25" customHeight="1" x14ac:dyDescent="0.2">
      <c r="A1370" s="253" t="s">
        <v>2302</v>
      </c>
      <c r="B1370" s="74" t="s">
        <v>8488</v>
      </c>
      <c r="C1370" s="261" t="s">
        <v>16023</v>
      </c>
      <c r="D1370" s="74" t="s">
        <v>8489</v>
      </c>
      <c r="E1370" s="4">
        <v>0.46078211908286998</v>
      </c>
      <c r="F1370" s="5">
        <v>1.9181250690696401</v>
      </c>
      <c r="G1370" s="222">
        <v>0.33650438230687774</v>
      </c>
      <c r="K1370" s="253" t="s">
        <v>7510</v>
      </c>
      <c r="L1370" s="74" t="s">
        <v>13519</v>
      </c>
      <c r="M1370" s="261" t="s">
        <v>14333</v>
      </c>
      <c r="N1370" s="74" t="s">
        <v>12761</v>
      </c>
      <c r="O1370" s="26">
        <v>0.41111047925365302</v>
      </c>
      <c r="P1370" s="5">
        <v>1.7584426268973801</v>
      </c>
      <c r="Q1370" s="222">
        <v>0.38604145286199598</v>
      </c>
      <c r="U1370" s="253" t="s">
        <v>7701</v>
      </c>
      <c r="V1370" s="74" t="s">
        <v>13354</v>
      </c>
      <c r="W1370" s="261" t="s">
        <v>14321</v>
      </c>
      <c r="X1370" s="74" t="s">
        <v>12432</v>
      </c>
      <c r="Y1370" s="4">
        <v>0.38826627129496299</v>
      </c>
      <c r="Z1370" s="216">
        <v>-0.60932302362434998</v>
      </c>
      <c r="AA1370" s="222">
        <v>0.41087033499272474</v>
      </c>
      <c r="BZ1370" s="32"/>
    </row>
    <row r="1371" spans="1:78" ht="25" customHeight="1" x14ac:dyDescent="0.2">
      <c r="A1371" s="253" t="s">
        <v>7673</v>
      </c>
      <c r="B1371" s="74" t="s">
        <v>9019</v>
      </c>
      <c r="C1371" s="261" t="s">
        <v>14896</v>
      </c>
      <c r="D1371" s="74" t="s">
        <v>9020</v>
      </c>
      <c r="E1371" s="4">
        <v>0.46200506629807803</v>
      </c>
      <c r="F1371" s="5">
        <v>-0.88560746064356999</v>
      </c>
      <c r="G1371" s="222">
        <v>0.33535326199098492</v>
      </c>
      <c r="K1371" s="253" t="s">
        <v>4602</v>
      </c>
      <c r="L1371" s="74" t="s">
        <v>11479</v>
      </c>
      <c r="M1371" s="261" t="s">
        <v>15329</v>
      </c>
      <c r="N1371" s="74" t="s">
        <v>11480</v>
      </c>
      <c r="O1371" s="26">
        <v>0.411376383943514</v>
      </c>
      <c r="P1371" s="5">
        <v>-0.750761618512227</v>
      </c>
      <c r="Q1371" s="222">
        <v>0.38576064365103002</v>
      </c>
      <c r="U1371" s="253" t="s">
        <v>3389</v>
      </c>
      <c r="V1371" s="74" t="s">
        <v>11517</v>
      </c>
      <c r="W1371" s="261" t="s">
        <v>16193</v>
      </c>
      <c r="X1371" s="74" t="s">
        <v>11518</v>
      </c>
      <c r="Y1371" s="4">
        <v>0.38846360136915897</v>
      </c>
      <c r="Z1371" s="216">
        <v>-2.0223802515960201</v>
      </c>
      <c r="AA1371" s="222">
        <v>0.41064966789288299</v>
      </c>
      <c r="BZ1371" s="32"/>
    </row>
    <row r="1372" spans="1:78" ht="25" customHeight="1" x14ac:dyDescent="0.2">
      <c r="A1372" s="253" t="s">
        <v>7592</v>
      </c>
      <c r="B1372" s="74" t="s">
        <v>13229</v>
      </c>
      <c r="C1372" s="261" t="s">
        <v>15173</v>
      </c>
      <c r="D1372" s="74" t="s">
        <v>12875</v>
      </c>
      <c r="E1372" s="4">
        <v>0.462071169143075</v>
      </c>
      <c r="F1372" s="5">
        <v>-0.81674332126195504</v>
      </c>
      <c r="G1372" s="222">
        <v>0.33529112837090419</v>
      </c>
      <c r="K1372" s="253" t="s">
        <v>7447</v>
      </c>
      <c r="L1372" s="74" t="s">
        <v>12492</v>
      </c>
      <c r="M1372" s="261" t="s">
        <v>15462</v>
      </c>
      <c r="N1372" s="74" t="s">
        <v>12493</v>
      </c>
      <c r="O1372" s="26">
        <v>0.41181201874609402</v>
      </c>
      <c r="P1372" s="5">
        <v>-0.99394966917840799</v>
      </c>
      <c r="Q1372" s="222">
        <v>0.38530098263557094</v>
      </c>
      <c r="U1372" s="253" t="s">
        <v>5126</v>
      </c>
      <c r="V1372" s="74" t="s">
        <v>12743</v>
      </c>
      <c r="W1372" s="261" t="s">
        <v>14690</v>
      </c>
      <c r="X1372" s="74" t="s">
        <v>10951</v>
      </c>
      <c r="Y1372" s="4">
        <v>0.38959030043275</v>
      </c>
      <c r="Z1372" s="216">
        <v>-0.67690158918830601</v>
      </c>
      <c r="AA1372" s="222">
        <v>0.40939186421891405</v>
      </c>
      <c r="BZ1372" s="32"/>
    </row>
    <row r="1373" spans="1:78" ht="25" customHeight="1" x14ac:dyDescent="0.2">
      <c r="A1373" s="253" t="s">
        <v>3729</v>
      </c>
      <c r="B1373" s="74" t="s">
        <v>10402</v>
      </c>
      <c r="C1373" s="261" t="s">
        <v>15415</v>
      </c>
      <c r="D1373" s="74" t="s">
        <v>10403</v>
      </c>
      <c r="E1373" s="4">
        <v>0.46336110042414902</v>
      </c>
      <c r="F1373" s="5">
        <v>1.02053761060632</v>
      </c>
      <c r="G1373" s="222">
        <v>0.33408042842314373</v>
      </c>
      <c r="K1373" s="253" t="s">
        <v>7823</v>
      </c>
      <c r="L1373" s="74" t="s">
        <v>13583</v>
      </c>
      <c r="M1373" s="261" t="s">
        <v>15786</v>
      </c>
      <c r="N1373" s="74" t="s">
        <v>13584</v>
      </c>
      <c r="O1373" s="26">
        <v>0.412224047797419</v>
      </c>
      <c r="P1373" s="5">
        <v>-1.7164071396720599</v>
      </c>
      <c r="Q1373" s="222">
        <v>0.38486667650371076</v>
      </c>
      <c r="U1373" s="253" t="s">
        <v>4202</v>
      </c>
      <c r="V1373" s="74" t="s">
        <v>9593</v>
      </c>
      <c r="W1373" s="261" t="s">
        <v>15807</v>
      </c>
      <c r="X1373" s="74" t="s">
        <v>9594</v>
      </c>
      <c r="Y1373" s="4">
        <v>0.38978024479989898</v>
      </c>
      <c r="Z1373" s="216">
        <v>-1.0070911621135601</v>
      </c>
      <c r="AA1373" s="222">
        <v>0.40918017597213779</v>
      </c>
      <c r="BZ1373" s="32"/>
    </row>
    <row r="1374" spans="1:78" ht="25" customHeight="1" x14ac:dyDescent="0.2">
      <c r="A1374" s="253" t="s">
        <v>7598</v>
      </c>
      <c r="B1374" s="74" t="s">
        <v>13459</v>
      </c>
      <c r="C1374" s="261" t="s">
        <v>15391</v>
      </c>
      <c r="D1374" s="74" t="s">
        <v>8834</v>
      </c>
      <c r="E1374" s="4">
        <v>0.46405195076694999</v>
      </c>
      <c r="F1374" s="5">
        <v>0.88107595073636003</v>
      </c>
      <c r="G1374" s="222">
        <v>0.33343339731481286</v>
      </c>
      <c r="K1374" s="253" t="s">
        <v>7444</v>
      </c>
      <c r="L1374" s="74" t="s">
        <v>12547</v>
      </c>
      <c r="M1374" s="261" t="s">
        <v>15972</v>
      </c>
      <c r="N1374" s="74" t="s">
        <v>12548</v>
      </c>
      <c r="O1374" s="26">
        <v>0.413692528123976</v>
      </c>
      <c r="P1374" s="5">
        <v>-2.4780113901562801</v>
      </c>
      <c r="Q1374" s="222">
        <v>0.38332232301029184</v>
      </c>
      <c r="U1374" s="253" t="s">
        <v>2628</v>
      </c>
      <c r="V1374" s="74" t="s">
        <v>11504</v>
      </c>
      <c r="W1374" s="261" t="s">
        <v>14792</v>
      </c>
      <c r="X1374" s="74" t="s">
        <v>11505</v>
      </c>
      <c r="Y1374" s="4">
        <v>0.38994122870415798</v>
      </c>
      <c r="Z1374" s="216">
        <v>2.9093440253721199</v>
      </c>
      <c r="AA1374" s="222">
        <v>0.40900084418594462</v>
      </c>
      <c r="BZ1374" s="32"/>
    </row>
    <row r="1375" spans="1:78" ht="25" customHeight="1" x14ac:dyDescent="0.2">
      <c r="A1375" s="253" t="s">
        <v>3766</v>
      </c>
      <c r="B1375" s="74" t="s">
        <v>9098</v>
      </c>
      <c r="C1375" s="261" t="s">
        <v>16119</v>
      </c>
      <c r="D1375" s="74" t="s">
        <v>9099</v>
      </c>
      <c r="E1375" s="4">
        <v>0.46469985740376901</v>
      </c>
      <c r="F1375" s="5">
        <v>0.42511085518276198</v>
      </c>
      <c r="G1375" s="222">
        <v>0.33282746078725112</v>
      </c>
      <c r="K1375" s="253" t="s">
        <v>2389</v>
      </c>
      <c r="L1375" s="74" t="s">
        <v>12097</v>
      </c>
      <c r="M1375" s="261" t="s">
        <v>15666</v>
      </c>
      <c r="N1375" s="74" t="s">
        <v>12098</v>
      </c>
      <c r="O1375" s="26">
        <v>0.41416323370282998</v>
      </c>
      <c r="P1375" s="5">
        <v>-1.4135419636147399</v>
      </c>
      <c r="Q1375" s="222">
        <v>0.38282845712941516</v>
      </c>
      <c r="U1375" s="253" t="s">
        <v>3840</v>
      </c>
      <c r="V1375" s="74" t="s">
        <v>12370</v>
      </c>
      <c r="W1375" s="261" t="s">
        <v>14217</v>
      </c>
      <c r="X1375" s="74" t="s">
        <v>12371</v>
      </c>
      <c r="Y1375" s="4">
        <v>0.390106588739494</v>
      </c>
      <c r="Z1375" s="216">
        <v>-0.54997372240595899</v>
      </c>
      <c r="AA1375" s="222">
        <v>0.40881671457146823</v>
      </c>
      <c r="BZ1375" s="32"/>
    </row>
    <row r="1376" spans="1:78" ht="25" customHeight="1" x14ac:dyDescent="0.2">
      <c r="A1376" s="253" t="s">
        <v>3331</v>
      </c>
      <c r="B1376" s="74" t="s">
        <v>8101</v>
      </c>
      <c r="C1376" s="261" t="s">
        <v>16197</v>
      </c>
      <c r="D1376" s="74" t="s">
        <v>8102</v>
      </c>
      <c r="E1376" s="4">
        <v>0.46515898078079898</v>
      </c>
      <c r="F1376" s="5">
        <v>0.95586450648118804</v>
      </c>
      <c r="G1376" s="222">
        <v>0.33239858974323327</v>
      </c>
      <c r="K1376" s="253" t="s">
        <v>7642</v>
      </c>
      <c r="L1376" s="74" t="s">
        <v>12792</v>
      </c>
      <c r="M1376" s="261" t="s">
        <v>15845</v>
      </c>
      <c r="N1376" s="74" t="s">
        <v>12118</v>
      </c>
      <c r="O1376" s="26">
        <v>0.41469398830245602</v>
      </c>
      <c r="P1376" s="5">
        <v>-1.91921304573121</v>
      </c>
      <c r="Q1376" s="222">
        <v>0.38227226043051904</v>
      </c>
      <c r="U1376" s="253" t="s">
        <v>1492</v>
      </c>
      <c r="V1376" s="74" t="s">
        <v>11476</v>
      </c>
      <c r="W1376" s="261" t="s">
        <v>14620</v>
      </c>
      <c r="X1376" s="74" t="s">
        <v>11477</v>
      </c>
      <c r="Y1376" s="4">
        <v>0.39017444448515698</v>
      </c>
      <c r="Z1376" s="216">
        <v>1.0177282464572599</v>
      </c>
      <c r="AA1376" s="222">
        <v>0.40874117928424136</v>
      </c>
      <c r="BZ1376" s="32"/>
    </row>
    <row r="1377" spans="1:78" ht="25" customHeight="1" x14ac:dyDescent="0.2">
      <c r="A1377" s="253" t="s">
        <v>4701</v>
      </c>
      <c r="B1377" s="74" t="s">
        <v>10844</v>
      </c>
      <c r="C1377" s="261" t="s">
        <v>14848</v>
      </c>
      <c r="D1377" s="74" t="s">
        <v>10845</v>
      </c>
      <c r="E1377" s="4">
        <v>0.46559546616606901</v>
      </c>
      <c r="F1377" s="5">
        <v>0.96698859426131301</v>
      </c>
      <c r="G1377" s="222">
        <v>0.33199125737158058</v>
      </c>
      <c r="K1377" s="253" t="s">
        <v>802</v>
      </c>
      <c r="L1377" s="74" t="s">
        <v>13530</v>
      </c>
      <c r="M1377" s="261" t="s">
        <v>14371</v>
      </c>
      <c r="N1377" s="74" t="s">
        <v>13273</v>
      </c>
      <c r="O1377" s="26">
        <v>0.41473763959096299</v>
      </c>
      <c r="P1377" s="5">
        <v>-0.45233643294340597</v>
      </c>
      <c r="Q1377" s="222">
        <v>0.38222654837154635</v>
      </c>
      <c r="U1377" s="253" t="s">
        <v>1072</v>
      </c>
      <c r="V1377" s="74" t="s">
        <v>8462</v>
      </c>
      <c r="W1377" s="261" t="s">
        <v>15475</v>
      </c>
      <c r="X1377" s="74" t="s">
        <v>8463</v>
      </c>
      <c r="Y1377" s="4">
        <v>0.39121942104920399</v>
      </c>
      <c r="Z1377" s="216">
        <v>-0.90193847514981795</v>
      </c>
      <c r="AA1377" s="222">
        <v>0.40757959395308252</v>
      </c>
      <c r="BZ1377" s="32"/>
    </row>
    <row r="1378" spans="1:78" ht="25" customHeight="1" x14ac:dyDescent="0.2">
      <c r="A1378" s="253" t="s">
        <v>5202</v>
      </c>
      <c r="B1378" s="74" t="s">
        <v>12732</v>
      </c>
      <c r="C1378" s="261" t="s">
        <v>14945</v>
      </c>
      <c r="D1378" s="74" t="s">
        <v>12447</v>
      </c>
      <c r="E1378" s="4">
        <v>0.466021846531879</v>
      </c>
      <c r="F1378" s="5">
        <v>0.39764350053056602</v>
      </c>
      <c r="G1378" s="222">
        <v>0.33159372364079076</v>
      </c>
      <c r="K1378" s="253" t="s">
        <v>4275</v>
      </c>
      <c r="L1378" s="74" t="s">
        <v>9978</v>
      </c>
      <c r="M1378" s="261" t="s">
        <v>15143</v>
      </c>
      <c r="N1378" s="74" t="s">
        <v>9979</v>
      </c>
      <c r="O1378" s="26">
        <v>0.41508803270703298</v>
      </c>
      <c r="P1378" s="5">
        <v>-0.36182670610821299</v>
      </c>
      <c r="Q1378" s="222">
        <v>0.38185978746999799</v>
      </c>
      <c r="U1378" s="253" t="s">
        <v>4980</v>
      </c>
      <c r="V1378" s="74" t="s">
        <v>12065</v>
      </c>
      <c r="W1378" s="261" t="s">
        <v>16165</v>
      </c>
      <c r="X1378" s="74" t="s">
        <v>12066</v>
      </c>
      <c r="Y1378" s="4">
        <v>0.39174271257527699</v>
      </c>
      <c r="Z1378" s="216">
        <v>-2.51773109637318</v>
      </c>
      <c r="AA1378" s="222">
        <v>0.40699907378159778</v>
      </c>
      <c r="BZ1378" s="32"/>
    </row>
    <row r="1379" spans="1:78" ht="25" customHeight="1" x14ac:dyDescent="0.2">
      <c r="A1379" s="253" t="s">
        <v>2652</v>
      </c>
      <c r="B1379" s="74" t="s">
        <v>11108</v>
      </c>
      <c r="C1379" s="261" t="s">
        <v>16005</v>
      </c>
      <c r="D1379" s="74" t="s">
        <v>11109</v>
      </c>
      <c r="E1379" s="4">
        <v>0.466138900796228</v>
      </c>
      <c r="F1379" s="5">
        <v>-0.50419470174879</v>
      </c>
      <c r="G1379" s="222">
        <v>0.33148465227836121</v>
      </c>
      <c r="K1379" s="253" t="s">
        <v>7654</v>
      </c>
      <c r="L1379" s="74" t="s">
        <v>13363</v>
      </c>
      <c r="M1379" s="261" t="s">
        <v>15740</v>
      </c>
      <c r="N1379" s="74" t="s">
        <v>12843</v>
      </c>
      <c r="O1379" s="26">
        <v>0.41525240759854498</v>
      </c>
      <c r="P1379" s="5">
        <v>-1.5713691818031399</v>
      </c>
      <c r="Q1379" s="222">
        <v>0.38168784086637753</v>
      </c>
      <c r="U1379" s="253" t="s">
        <v>5193</v>
      </c>
      <c r="V1379" s="74" t="s">
        <v>12977</v>
      </c>
      <c r="W1379" s="261" t="s">
        <v>14433</v>
      </c>
      <c r="X1379" s="74" t="s">
        <v>12978</v>
      </c>
      <c r="Y1379" s="4">
        <v>0.39281599156959901</v>
      </c>
      <c r="Z1379" s="216">
        <v>2.04982708973799</v>
      </c>
      <c r="AA1379" s="222">
        <v>0.40581084036302806</v>
      </c>
      <c r="BZ1379" s="32"/>
    </row>
    <row r="1380" spans="1:78" ht="25" customHeight="1" x14ac:dyDescent="0.2">
      <c r="A1380" s="253" t="s">
        <v>2224</v>
      </c>
      <c r="B1380" s="74" t="s">
        <v>7978</v>
      </c>
      <c r="C1380" s="261" t="s">
        <v>15433</v>
      </c>
      <c r="D1380" s="74" t="s">
        <v>7979</v>
      </c>
      <c r="E1380" s="4">
        <v>0.46672538816231302</v>
      </c>
      <c r="F1380" s="5">
        <v>-0.65106314189088499</v>
      </c>
      <c r="G1380" s="222">
        <v>0.33093857443323427</v>
      </c>
      <c r="K1380" s="253" t="s">
        <v>7647</v>
      </c>
      <c r="L1380" s="74" t="s">
        <v>13098</v>
      </c>
      <c r="M1380" s="261" t="s">
        <v>15206</v>
      </c>
      <c r="N1380" s="74" t="s">
        <v>10053</v>
      </c>
      <c r="O1380" s="26">
        <v>0.41605655066951702</v>
      </c>
      <c r="P1380" s="5">
        <v>-0.48247590168673499</v>
      </c>
      <c r="Q1380" s="222">
        <v>0.38084763578055919</v>
      </c>
      <c r="U1380" s="253" t="s">
        <v>3812</v>
      </c>
      <c r="V1380" s="74" t="s">
        <v>11323</v>
      </c>
      <c r="W1380" s="261" t="s">
        <v>16030</v>
      </c>
      <c r="X1380" s="74" t="s">
        <v>11324</v>
      </c>
      <c r="Y1380" s="4">
        <v>0.39282552141916399</v>
      </c>
      <c r="Z1380" s="216">
        <v>-1.8187169279181601</v>
      </c>
      <c r="AA1380" s="222">
        <v>0.4058003043589824</v>
      </c>
      <c r="BZ1380" s="32"/>
    </row>
    <row r="1381" spans="1:78" ht="25" customHeight="1" x14ac:dyDescent="0.2">
      <c r="A1381" s="253" t="s">
        <v>7158</v>
      </c>
      <c r="B1381" s="74" t="s">
        <v>13571</v>
      </c>
      <c r="C1381" s="261" t="s">
        <v>14181</v>
      </c>
      <c r="D1381" s="74" t="s">
        <v>12831</v>
      </c>
      <c r="E1381" s="4">
        <v>0.46710894095490102</v>
      </c>
      <c r="F1381" s="5">
        <v>-1.56729748494679</v>
      </c>
      <c r="G1381" s="222">
        <v>0.33058181978090961</v>
      </c>
      <c r="K1381" s="253" t="s">
        <v>4440</v>
      </c>
      <c r="L1381" s="74" t="s">
        <v>12026</v>
      </c>
      <c r="M1381" s="261" t="s">
        <v>14536</v>
      </c>
      <c r="N1381" s="74" t="s">
        <v>12027</v>
      </c>
      <c r="O1381" s="26">
        <v>0.41731459007551103</v>
      </c>
      <c r="P1381" s="5">
        <v>-1.3727245843772899</v>
      </c>
      <c r="Q1381" s="222">
        <v>0.3795364312995112</v>
      </c>
      <c r="U1381" s="253" t="s">
        <v>4144</v>
      </c>
      <c r="V1381" s="74" t="s">
        <v>8766</v>
      </c>
      <c r="W1381" s="261" t="s">
        <v>16181</v>
      </c>
      <c r="X1381" s="74" t="s">
        <v>8767</v>
      </c>
      <c r="Y1381" s="4">
        <v>0.3929893248977</v>
      </c>
      <c r="Z1381" s="216">
        <v>-2.2196599477894998</v>
      </c>
      <c r="AA1381" s="222">
        <v>0.40561924657365661</v>
      </c>
      <c r="BZ1381" s="32"/>
    </row>
    <row r="1382" spans="1:78" ht="25" customHeight="1" x14ac:dyDescent="0.2">
      <c r="A1382" s="253" t="s">
        <v>3086</v>
      </c>
      <c r="B1382" s="74" t="s">
        <v>9551</v>
      </c>
      <c r="C1382" s="261" t="s">
        <v>14572</v>
      </c>
      <c r="D1382" s="74" t="s">
        <v>9552</v>
      </c>
      <c r="E1382" s="4">
        <v>0.46907394934663899</v>
      </c>
      <c r="F1382" s="5">
        <v>-1.3286657360734</v>
      </c>
      <c r="G1382" s="222">
        <v>0.32875868551193005</v>
      </c>
      <c r="K1382" s="253" t="s">
        <v>7442</v>
      </c>
      <c r="L1382" s="74" t="s">
        <v>13512</v>
      </c>
      <c r="M1382" s="261" t="s">
        <v>14542</v>
      </c>
      <c r="N1382" s="74" t="s">
        <v>12707</v>
      </c>
      <c r="O1382" s="26">
        <v>0.41751194546616199</v>
      </c>
      <c r="P1382" s="5">
        <v>-1.4542967638080899</v>
      </c>
      <c r="Q1382" s="222">
        <v>0.37933109437002649</v>
      </c>
      <c r="U1382" s="253" t="s">
        <v>7467</v>
      </c>
      <c r="V1382" s="74" t="s">
        <v>12703</v>
      </c>
      <c r="W1382" s="261" t="s">
        <v>15724</v>
      </c>
      <c r="X1382" s="74" t="s">
        <v>10411</v>
      </c>
      <c r="Y1382" s="4">
        <v>0.39312752701274201</v>
      </c>
      <c r="Z1382" s="216">
        <v>-0.50805138849157006</v>
      </c>
      <c r="AA1382" s="222">
        <v>0.40546654556890754</v>
      </c>
      <c r="BZ1382" s="32"/>
    </row>
    <row r="1383" spans="1:78" ht="25" customHeight="1" x14ac:dyDescent="0.2">
      <c r="A1383" s="253" t="s">
        <v>7434</v>
      </c>
      <c r="B1383" s="74" t="s">
        <v>13260</v>
      </c>
      <c r="C1383" s="261" t="s">
        <v>14587</v>
      </c>
      <c r="D1383" s="74" t="s">
        <v>9930</v>
      </c>
      <c r="E1383" s="4">
        <v>0.46933566353373002</v>
      </c>
      <c r="F1383" s="5">
        <v>-2.2579448544879201</v>
      </c>
      <c r="G1383" s="222">
        <v>0.32851644368346578</v>
      </c>
      <c r="K1383" s="253" t="s">
        <v>1033</v>
      </c>
      <c r="L1383" s="74" t="s">
        <v>12930</v>
      </c>
      <c r="M1383" s="261" t="s">
        <v>15735</v>
      </c>
      <c r="N1383" s="74" t="s">
        <v>9586</v>
      </c>
      <c r="O1383" s="26">
        <v>0.417604146147807</v>
      </c>
      <c r="P1383" s="5">
        <v>-1.5605713430019099</v>
      </c>
      <c r="Q1383" s="222">
        <v>0.37923519812798079</v>
      </c>
      <c r="U1383" s="253" t="s">
        <v>4519</v>
      </c>
      <c r="V1383" s="74" t="s">
        <v>8697</v>
      </c>
      <c r="W1383" s="261" t="s">
        <v>15920</v>
      </c>
      <c r="X1383" s="74" t="s">
        <v>8698</v>
      </c>
      <c r="Y1383" s="4">
        <v>0.39332809105100602</v>
      </c>
      <c r="Z1383" s="216">
        <v>-3.2155723246125101</v>
      </c>
      <c r="AA1383" s="222">
        <v>0.40524503565792475</v>
      </c>
      <c r="BZ1383" s="32"/>
    </row>
    <row r="1384" spans="1:78" ht="25" customHeight="1" x14ac:dyDescent="0.2">
      <c r="A1384" s="253" t="s">
        <v>7648</v>
      </c>
      <c r="B1384" s="74" t="s">
        <v>13511</v>
      </c>
      <c r="C1384" s="261" t="s">
        <v>15361</v>
      </c>
      <c r="D1384" s="74" t="s">
        <v>11860</v>
      </c>
      <c r="E1384" s="4">
        <v>0.47070143782652002</v>
      </c>
      <c r="F1384" s="5">
        <v>1.25472686130199</v>
      </c>
      <c r="G1384" s="222">
        <v>0.32725447507523675</v>
      </c>
      <c r="K1384" s="253" t="s">
        <v>5161</v>
      </c>
      <c r="L1384" s="74" t="s">
        <v>10550</v>
      </c>
      <c r="M1384" s="261" t="s">
        <v>15937</v>
      </c>
      <c r="N1384" s="74" t="s">
        <v>10551</v>
      </c>
      <c r="O1384" s="26">
        <v>0.41906197554292901</v>
      </c>
      <c r="P1384" s="5">
        <v>-2.30852072157932</v>
      </c>
      <c r="Q1384" s="222">
        <v>0.37772174398855629</v>
      </c>
      <c r="U1384" s="253" t="s">
        <v>3905</v>
      </c>
      <c r="V1384" s="74" t="s">
        <v>11923</v>
      </c>
      <c r="W1384" s="261" t="s">
        <v>15968</v>
      </c>
      <c r="X1384" s="74" t="s">
        <v>11924</v>
      </c>
      <c r="Y1384" s="4">
        <v>0.39358643565027301</v>
      </c>
      <c r="Z1384" s="216">
        <v>-1.24062827795353</v>
      </c>
      <c r="AA1384" s="222">
        <v>0.40495987727257271</v>
      </c>
      <c r="BZ1384" s="32"/>
    </row>
    <row r="1385" spans="1:78" ht="25" customHeight="1" x14ac:dyDescent="0.2">
      <c r="A1385" s="253" t="s">
        <v>2137</v>
      </c>
      <c r="B1385" s="74" t="s">
        <v>10716</v>
      </c>
      <c r="C1385" s="261" t="s">
        <v>14790</v>
      </c>
      <c r="D1385" s="74" t="s">
        <v>10717</v>
      </c>
      <c r="E1385" s="4">
        <v>0.47075334206249803</v>
      </c>
      <c r="F1385" s="5">
        <v>-0.97395962141953596</v>
      </c>
      <c r="G1385" s="222">
        <v>0.32720658807359415</v>
      </c>
      <c r="K1385" s="253" t="s">
        <v>5085</v>
      </c>
      <c r="L1385" s="74" t="s">
        <v>8600</v>
      </c>
      <c r="M1385" s="261" t="s">
        <v>15276</v>
      </c>
      <c r="N1385" s="74" t="s">
        <v>8601</v>
      </c>
      <c r="O1385" s="26">
        <v>0.42037938840338901</v>
      </c>
      <c r="P1385" s="5">
        <v>-0.62947778521423803</v>
      </c>
      <c r="Q1385" s="222">
        <v>0.37635858598851013</v>
      </c>
      <c r="U1385" s="253" t="s">
        <v>4283</v>
      </c>
      <c r="V1385" s="74" t="s">
        <v>9898</v>
      </c>
      <c r="W1385" s="261" t="s">
        <v>14221</v>
      </c>
      <c r="X1385" s="74" t="s">
        <v>9899</v>
      </c>
      <c r="Y1385" s="4">
        <v>0.393974042254151</v>
      </c>
      <c r="Z1385" s="216">
        <v>-0.66851332482513504</v>
      </c>
      <c r="AA1385" s="222">
        <v>0.40453239156822929</v>
      </c>
      <c r="BZ1385" s="32"/>
    </row>
    <row r="1386" spans="1:78" ht="25" customHeight="1" x14ac:dyDescent="0.2">
      <c r="A1386" s="253" t="s">
        <v>7924</v>
      </c>
      <c r="B1386" s="74" t="s">
        <v>10578</v>
      </c>
      <c r="C1386" s="261" t="s">
        <v>15602</v>
      </c>
      <c r="D1386" s="74" t="s">
        <v>10579</v>
      </c>
      <c r="E1386" s="4">
        <v>0.470950248831421</v>
      </c>
      <c r="F1386" s="5">
        <v>0.99164325650059404</v>
      </c>
      <c r="G1386" s="222">
        <v>0.32702496930253744</v>
      </c>
      <c r="K1386" s="253" t="s">
        <v>5036</v>
      </c>
      <c r="L1386" s="74" t="s">
        <v>13300</v>
      </c>
      <c r="M1386" s="261" t="s">
        <v>14873</v>
      </c>
      <c r="N1386" s="74" t="s">
        <v>13301</v>
      </c>
      <c r="O1386" s="26">
        <v>0.42062769088747498</v>
      </c>
      <c r="P1386" s="5">
        <v>0.401019611694862</v>
      </c>
      <c r="Q1386" s="222">
        <v>0.37610214010483062</v>
      </c>
      <c r="U1386" s="253" t="s">
        <v>1997</v>
      </c>
      <c r="V1386" s="74" t="s">
        <v>10966</v>
      </c>
      <c r="W1386" s="261" t="s">
        <v>14420</v>
      </c>
      <c r="X1386" s="74" t="s">
        <v>10967</v>
      </c>
      <c r="Y1386" s="4">
        <v>0.39447235000707498</v>
      </c>
      <c r="Z1386" s="216">
        <v>-1.5902685570525801</v>
      </c>
      <c r="AA1386" s="222">
        <v>0.40398343265783748</v>
      </c>
      <c r="BZ1386" s="32"/>
    </row>
    <row r="1387" spans="1:78" ht="25" customHeight="1" x14ac:dyDescent="0.2">
      <c r="A1387" s="253" t="s">
        <v>7871</v>
      </c>
      <c r="B1387" s="74" t="s">
        <v>9468</v>
      </c>
      <c r="C1387" s="261" t="s">
        <v>14801</v>
      </c>
      <c r="D1387" s="74" t="s">
        <v>9469</v>
      </c>
      <c r="E1387" s="4">
        <v>0.47095661477353701</v>
      </c>
      <c r="F1387" s="5">
        <v>1.13386972815373</v>
      </c>
      <c r="G1387" s="222">
        <v>0.32701909888447389</v>
      </c>
      <c r="K1387" s="253" t="s">
        <v>4823</v>
      </c>
      <c r="L1387" s="74" t="s">
        <v>10526</v>
      </c>
      <c r="M1387" s="261" t="s">
        <v>14712</v>
      </c>
      <c r="N1387" s="74" t="s">
        <v>10527</v>
      </c>
      <c r="O1387" s="26">
        <v>0.42066347418764299</v>
      </c>
      <c r="P1387" s="5">
        <v>1.3653597585705901</v>
      </c>
      <c r="Q1387" s="222">
        <v>0.37606519572585273</v>
      </c>
      <c r="U1387" s="253" t="s">
        <v>2377</v>
      </c>
      <c r="V1387" s="74" t="s">
        <v>12136</v>
      </c>
      <c r="W1387" s="261" t="s">
        <v>15378</v>
      </c>
      <c r="X1387" s="74" t="s">
        <v>12137</v>
      </c>
      <c r="Y1387" s="4">
        <v>0.39458293470626499</v>
      </c>
      <c r="Z1387" s="216">
        <v>-0.67426344612520095</v>
      </c>
      <c r="AA1387" s="222">
        <v>0.40386170145373551</v>
      </c>
      <c r="BZ1387" s="32"/>
    </row>
    <row r="1388" spans="1:78" ht="25" customHeight="1" x14ac:dyDescent="0.2">
      <c r="A1388" s="253" t="s">
        <v>4987</v>
      </c>
      <c r="B1388" s="74" t="s">
        <v>12984</v>
      </c>
      <c r="C1388" s="261" t="s">
        <v>16187</v>
      </c>
      <c r="D1388" s="74" t="s">
        <v>12985</v>
      </c>
      <c r="E1388" s="4">
        <v>0.47132315897962002</v>
      </c>
      <c r="F1388" s="5">
        <v>1.46810347835828</v>
      </c>
      <c r="G1388" s="222">
        <v>0.32668122018105911</v>
      </c>
      <c r="K1388" s="253" t="s">
        <v>7670</v>
      </c>
      <c r="L1388" s="74" t="s">
        <v>13265</v>
      </c>
      <c r="M1388" s="261" t="s">
        <v>15576</v>
      </c>
      <c r="N1388" s="74" t="s">
        <v>13266</v>
      </c>
      <c r="O1388" s="26">
        <v>0.420753677875226</v>
      </c>
      <c r="P1388" s="5">
        <v>-1.22221977873885</v>
      </c>
      <c r="Q1388" s="222">
        <v>0.37597207909798591</v>
      </c>
      <c r="U1388" s="253" t="s">
        <v>7759</v>
      </c>
      <c r="V1388" s="74" t="s">
        <v>10905</v>
      </c>
      <c r="W1388" s="261" t="s">
        <v>15030</v>
      </c>
      <c r="X1388" s="74" t="s">
        <v>10906</v>
      </c>
      <c r="Y1388" s="4">
        <v>0.39722330528030397</v>
      </c>
      <c r="Z1388" s="216">
        <v>-2.90049996380468</v>
      </c>
      <c r="AA1388" s="222">
        <v>0.40096527916528413</v>
      </c>
      <c r="BZ1388" s="32"/>
    </row>
    <row r="1389" spans="1:78" ht="25" customHeight="1" x14ac:dyDescent="0.2">
      <c r="A1389" s="253" t="s">
        <v>3079</v>
      </c>
      <c r="B1389" s="74" t="s">
        <v>10779</v>
      </c>
      <c r="C1389" s="261" t="s">
        <v>15146</v>
      </c>
      <c r="D1389" s="74" t="s">
        <v>10780</v>
      </c>
      <c r="E1389" s="4">
        <v>0.471984969854575</v>
      </c>
      <c r="F1389" s="5">
        <v>0.47694940528451302</v>
      </c>
      <c r="G1389" s="222">
        <v>0.32607183105479348</v>
      </c>
      <c r="K1389" s="253" t="s">
        <v>5173</v>
      </c>
      <c r="L1389" s="74" t="s">
        <v>13691</v>
      </c>
      <c r="M1389" s="261" t="s">
        <v>14567</v>
      </c>
      <c r="N1389" s="74" t="s">
        <v>9768</v>
      </c>
      <c r="O1389" s="26">
        <v>0.42090398727503697</v>
      </c>
      <c r="P1389" s="5">
        <v>-1.8985384890933299</v>
      </c>
      <c r="Q1389" s="222">
        <v>0.37581696010765764</v>
      </c>
      <c r="U1389" s="253" t="s">
        <v>948</v>
      </c>
      <c r="V1389" s="74" t="s">
        <v>11275</v>
      </c>
      <c r="W1389" s="261" t="s">
        <v>14965</v>
      </c>
      <c r="X1389" s="74" t="s">
        <v>11276</v>
      </c>
      <c r="Y1389" s="4">
        <v>0.39791572374963202</v>
      </c>
      <c r="Z1389" s="216">
        <v>1.3616836054602399</v>
      </c>
      <c r="AA1389" s="222">
        <v>0.40020889924823722</v>
      </c>
      <c r="BZ1389" s="32"/>
    </row>
    <row r="1390" spans="1:78" ht="25" customHeight="1" x14ac:dyDescent="0.2">
      <c r="A1390" s="253" t="s">
        <v>4247</v>
      </c>
      <c r="B1390" s="74" t="s">
        <v>11842</v>
      </c>
      <c r="C1390" s="261" t="s">
        <v>15479</v>
      </c>
      <c r="D1390" s="74" t="s">
        <v>11843</v>
      </c>
      <c r="E1390" s="4">
        <v>0.47253190875462803</v>
      </c>
      <c r="F1390" s="5">
        <v>-2.5389443934058602</v>
      </c>
      <c r="G1390" s="222">
        <v>0.32556885947607322</v>
      </c>
      <c r="K1390" s="253" t="s">
        <v>3734</v>
      </c>
      <c r="L1390" s="74" t="s">
        <v>8577</v>
      </c>
      <c r="M1390" s="261" t="s">
        <v>14540</v>
      </c>
      <c r="N1390" s="74" t="s">
        <v>8578</v>
      </c>
      <c r="O1390" s="26">
        <v>0.42134912148619802</v>
      </c>
      <c r="P1390" s="5">
        <v>-1.4139251915682001</v>
      </c>
      <c r="Q1390" s="222">
        <v>0.37535790724670226</v>
      </c>
      <c r="U1390" s="253" t="s">
        <v>7389</v>
      </c>
      <c r="V1390" s="74" t="s">
        <v>13008</v>
      </c>
      <c r="W1390" s="261" t="s">
        <v>14385</v>
      </c>
      <c r="X1390" s="74" t="s">
        <v>9311</v>
      </c>
      <c r="Y1390" s="4">
        <v>0.400642070014469</v>
      </c>
      <c r="Z1390" s="216">
        <v>0.73244963839856503</v>
      </c>
      <c r="AA1390" s="222">
        <v>0.3972434489120657</v>
      </c>
      <c r="BZ1390" s="32"/>
    </row>
    <row r="1391" spans="1:78" ht="25" customHeight="1" x14ac:dyDescent="0.2">
      <c r="A1391" s="253" t="s">
        <v>4798</v>
      </c>
      <c r="B1391" s="74" t="s">
        <v>8250</v>
      </c>
      <c r="C1391" s="261" t="s">
        <v>15110</v>
      </c>
      <c r="D1391" s="74" t="s">
        <v>8251</v>
      </c>
      <c r="E1391" s="4">
        <v>0.47293934041037899</v>
      </c>
      <c r="F1391" s="5">
        <v>-0.77811181756164605</v>
      </c>
      <c r="G1391" s="222">
        <v>0.32519455865845542</v>
      </c>
      <c r="K1391" s="253" t="s">
        <v>5111</v>
      </c>
      <c r="L1391" s="74" t="s">
        <v>13118</v>
      </c>
      <c r="M1391" s="261" t="s">
        <v>15221</v>
      </c>
      <c r="N1391" s="74" t="s">
        <v>11750</v>
      </c>
      <c r="O1391" s="26">
        <v>0.42174247723222502</v>
      </c>
      <c r="P1391" s="5">
        <v>-0.51889294731708901</v>
      </c>
      <c r="Q1391" s="222">
        <v>0.37495265533201161</v>
      </c>
      <c r="U1391" s="253" t="s">
        <v>3439</v>
      </c>
      <c r="V1391" s="74" t="s">
        <v>9022</v>
      </c>
      <c r="W1391" s="261" t="s">
        <v>15237</v>
      </c>
      <c r="X1391" s="74" t="s">
        <v>9023</v>
      </c>
      <c r="Y1391" s="4">
        <v>0.40110899217771001</v>
      </c>
      <c r="Z1391" s="216">
        <v>-1.5795719645144</v>
      </c>
      <c r="AA1391" s="222">
        <v>0.39673760176957512</v>
      </c>
      <c r="BZ1391" s="32"/>
    </row>
    <row r="1392" spans="1:78" ht="25" customHeight="1" x14ac:dyDescent="0.2">
      <c r="A1392" s="253" t="s">
        <v>2060</v>
      </c>
      <c r="B1392" s="74" t="s">
        <v>9571</v>
      </c>
      <c r="C1392" s="261" t="s">
        <v>15802</v>
      </c>
      <c r="D1392" s="74" t="s">
        <v>9572</v>
      </c>
      <c r="E1392" s="4">
        <v>0.47403745346194598</v>
      </c>
      <c r="F1392" s="5">
        <v>0.37384672020073201</v>
      </c>
      <c r="G1392" s="222">
        <v>0.32418734358064749</v>
      </c>
      <c r="K1392" s="253" t="s">
        <v>5057</v>
      </c>
      <c r="L1392" s="74" t="s">
        <v>12738</v>
      </c>
      <c r="M1392" s="261" t="s">
        <v>15289</v>
      </c>
      <c r="N1392" s="74" t="s">
        <v>12509</v>
      </c>
      <c r="O1392" s="26">
        <v>0.42194931516663597</v>
      </c>
      <c r="P1392" s="5">
        <v>-0.65893537644188305</v>
      </c>
      <c r="Q1392" s="222">
        <v>0.37473971364839709</v>
      </c>
      <c r="U1392" s="253" t="s">
        <v>4409</v>
      </c>
      <c r="V1392" s="74" t="s">
        <v>9629</v>
      </c>
      <c r="W1392" s="261" t="s">
        <v>16148</v>
      </c>
      <c r="X1392" s="74" t="s">
        <v>9630</v>
      </c>
      <c r="Y1392" s="4">
        <v>0.40173047616547197</v>
      </c>
      <c r="Z1392" s="216">
        <v>-2.1112393006699102</v>
      </c>
      <c r="AA1392" s="222">
        <v>0.39606522047535075</v>
      </c>
      <c r="BZ1392" s="32"/>
    </row>
    <row r="1393" spans="1:78" ht="25" customHeight="1" x14ac:dyDescent="0.2">
      <c r="A1393" s="253" t="s">
        <v>2842</v>
      </c>
      <c r="B1393" s="74" t="s">
        <v>8715</v>
      </c>
      <c r="C1393" s="261" t="s">
        <v>14239</v>
      </c>
      <c r="D1393" s="74" t="s">
        <v>8716</v>
      </c>
      <c r="E1393" s="4">
        <v>0.47601271556285801</v>
      </c>
      <c r="F1393" s="5">
        <v>1.83563092059231</v>
      </c>
      <c r="G1393" s="222">
        <v>0.32238144596642859</v>
      </c>
      <c r="K1393" s="253" t="s">
        <v>7484</v>
      </c>
      <c r="L1393" s="74" t="s">
        <v>12768</v>
      </c>
      <c r="M1393" s="261" t="s">
        <v>15182</v>
      </c>
      <c r="N1393" s="74" t="s">
        <v>12769</v>
      </c>
      <c r="O1393" s="26">
        <v>0.425085140461195</v>
      </c>
      <c r="P1393" s="5">
        <v>-0.44078024365100399</v>
      </c>
      <c r="Q1393" s="222">
        <v>0.37152407623377132</v>
      </c>
      <c r="U1393" s="253" t="s">
        <v>7712</v>
      </c>
      <c r="V1393" s="74" t="s">
        <v>13422</v>
      </c>
      <c r="W1393" s="261" t="s">
        <v>15590</v>
      </c>
      <c r="X1393" s="74" t="s">
        <v>12672</v>
      </c>
      <c r="Y1393" s="4">
        <v>0.403491780856714</v>
      </c>
      <c r="Z1393" s="216">
        <v>-0.67625811671844804</v>
      </c>
      <c r="AA1393" s="222">
        <v>0.39416530744731487</v>
      </c>
      <c r="BZ1393" s="32"/>
    </row>
    <row r="1394" spans="1:78" ht="25" customHeight="1" x14ac:dyDescent="0.2">
      <c r="A1394" s="253" t="s">
        <v>1534</v>
      </c>
      <c r="B1394" s="74" t="s">
        <v>6782</v>
      </c>
      <c r="C1394" s="261" t="s">
        <v>16219</v>
      </c>
      <c r="D1394" s="74" t="s">
        <v>10806</v>
      </c>
      <c r="E1394" s="4">
        <v>0.47682821936206599</v>
      </c>
      <c r="F1394" s="5">
        <v>-0.96103433787512205</v>
      </c>
      <c r="G1394" s="222">
        <v>0.32163805035135246</v>
      </c>
      <c r="K1394" s="253" t="s">
        <v>5118</v>
      </c>
      <c r="L1394" s="74" t="s">
        <v>11724</v>
      </c>
      <c r="M1394" s="261" t="s">
        <v>14721</v>
      </c>
      <c r="N1394" s="74" t="s">
        <v>11725</v>
      </c>
      <c r="O1394" s="26">
        <v>0.42543374151026297</v>
      </c>
      <c r="P1394" s="5">
        <v>1.2817733823183499</v>
      </c>
      <c r="Q1394" s="222">
        <v>0.37116806880422964</v>
      </c>
      <c r="U1394" s="253" t="s">
        <v>4361</v>
      </c>
      <c r="V1394" s="74" t="s">
        <v>9299</v>
      </c>
      <c r="W1394" s="261" t="s">
        <v>15065</v>
      </c>
      <c r="X1394" s="74" t="s">
        <v>9300</v>
      </c>
      <c r="Y1394" s="4">
        <v>0.40443630441816197</v>
      </c>
      <c r="Z1394" s="216">
        <v>-1.83109046106537</v>
      </c>
      <c r="AA1394" s="222">
        <v>0.39314986667945956</v>
      </c>
      <c r="BZ1394" s="32"/>
    </row>
    <row r="1395" spans="1:78" ht="25" customHeight="1" x14ac:dyDescent="0.2">
      <c r="A1395" s="253" t="s">
        <v>4096</v>
      </c>
      <c r="B1395" s="74" t="s">
        <v>11406</v>
      </c>
      <c r="C1395" s="261" t="s">
        <v>16234</v>
      </c>
      <c r="D1395" s="74" t="s">
        <v>11407</v>
      </c>
      <c r="E1395" s="4">
        <v>0.47722806197919199</v>
      </c>
      <c r="F1395" s="5">
        <v>2.2036661312665702</v>
      </c>
      <c r="G1395" s="222">
        <v>0.32127402685334622</v>
      </c>
      <c r="K1395" s="253" t="s">
        <v>3070</v>
      </c>
      <c r="L1395" s="74" t="s">
        <v>11558</v>
      </c>
      <c r="M1395" s="261" t="s">
        <v>15265</v>
      </c>
      <c r="N1395" s="74" t="s">
        <v>11559</v>
      </c>
      <c r="O1395" s="26">
        <v>0.42671475689712501</v>
      </c>
      <c r="P1395" s="5">
        <v>-0.60780831578164096</v>
      </c>
      <c r="Q1395" s="222">
        <v>0.3698623378574139</v>
      </c>
      <c r="U1395" s="253" t="s">
        <v>7619</v>
      </c>
      <c r="V1395" s="74" t="s">
        <v>13085</v>
      </c>
      <c r="W1395" s="261" t="s">
        <v>16106</v>
      </c>
      <c r="X1395" s="74" t="s">
        <v>11234</v>
      </c>
      <c r="Y1395" s="4">
        <v>0.40556510293679698</v>
      </c>
      <c r="Z1395" s="216">
        <v>-1.9539669689794701</v>
      </c>
      <c r="AA1395" s="222">
        <v>0.39193942116486069</v>
      </c>
      <c r="BZ1395" s="32"/>
    </row>
    <row r="1396" spans="1:78" ht="25" customHeight="1" x14ac:dyDescent="0.2">
      <c r="A1396" s="253" t="s">
        <v>1992</v>
      </c>
      <c r="B1396" s="74" t="s">
        <v>9866</v>
      </c>
      <c r="C1396" s="261" t="s">
        <v>15885</v>
      </c>
      <c r="D1396" s="74" t="s">
        <v>9867</v>
      </c>
      <c r="E1396" s="4">
        <v>0.47752366699867499</v>
      </c>
      <c r="F1396" s="5">
        <v>0.66652450560202703</v>
      </c>
      <c r="G1396" s="222">
        <v>0.32100509907036329</v>
      </c>
      <c r="K1396" s="253" t="s">
        <v>7562</v>
      </c>
      <c r="L1396" s="74" t="s">
        <v>12874</v>
      </c>
      <c r="M1396" s="261" t="s">
        <v>15382</v>
      </c>
      <c r="N1396" s="74" t="s">
        <v>12535</v>
      </c>
      <c r="O1396" s="26">
        <v>0.42683039992507299</v>
      </c>
      <c r="P1396" s="5">
        <v>-0.85365988700562101</v>
      </c>
      <c r="Q1396" s="222">
        <v>0.36974465661040717</v>
      </c>
      <c r="U1396" s="253" t="s">
        <v>7858</v>
      </c>
      <c r="V1396" s="74" t="s">
        <v>12816</v>
      </c>
      <c r="W1396" s="261" t="s">
        <v>16024</v>
      </c>
      <c r="X1396" s="74" t="s">
        <v>12817</v>
      </c>
      <c r="Y1396" s="4">
        <v>0.405837371191825</v>
      </c>
      <c r="Z1396" s="216">
        <v>-1.46167483804082</v>
      </c>
      <c r="AA1396" s="222">
        <v>0.39164796382041267</v>
      </c>
      <c r="BZ1396" s="32"/>
    </row>
    <row r="1397" spans="1:78" ht="25" customHeight="1" x14ac:dyDescent="0.2">
      <c r="A1397" s="253" t="s">
        <v>3436</v>
      </c>
      <c r="B1397" s="74" t="s">
        <v>11851</v>
      </c>
      <c r="C1397" s="261" t="s">
        <v>15589</v>
      </c>
      <c r="D1397" s="74" t="s">
        <v>11852</v>
      </c>
      <c r="E1397" s="4">
        <v>0.47781266083816398</v>
      </c>
      <c r="F1397" s="5">
        <v>0.48594954058821499</v>
      </c>
      <c r="G1397" s="222">
        <v>0.32074234671820123</v>
      </c>
      <c r="K1397" s="253" t="s">
        <v>1529</v>
      </c>
      <c r="L1397" s="74" t="s">
        <v>9312</v>
      </c>
      <c r="M1397" s="261" t="s">
        <v>15901</v>
      </c>
      <c r="N1397" s="74" t="s">
        <v>9313</v>
      </c>
      <c r="O1397" s="26">
        <v>0.426897856664192</v>
      </c>
      <c r="P1397" s="5">
        <v>-2.14391414903077</v>
      </c>
      <c r="Q1397" s="222">
        <v>0.36967602566279256</v>
      </c>
      <c r="U1397" s="253" t="s">
        <v>4267</v>
      </c>
      <c r="V1397" s="74" t="s">
        <v>8992</v>
      </c>
      <c r="W1397" s="261" t="s">
        <v>14629</v>
      </c>
      <c r="X1397" s="74" t="s">
        <v>8993</v>
      </c>
      <c r="Y1397" s="4">
        <v>0.406744495226883</v>
      </c>
      <c r="Z1397" s="216">
        <v>0.64112297624859305</v>
      </c>
      <c r="AA1397" s="222">
        <v>0.3906783159787281</v>
      </c>
      <c r="BZ1397" s="32"/>
    </row>
    <row r="1398" spans="1:78" ht="25" customHeight="1" x14ac:dyDescent="0.2">
      <c r="A1398" s="253" t="s">
        <v>4286</v>
      </c>
      <c r="B1398" s="74" t="s">
        <v>9773</v>
      </c>
      <c r="C1398" s="261" t="s">
        <v>14868</v>
      </c>
      <c r="D1398" s="74" t="s">
        <v>9774</v>
      </c>
      <c r="E1398" s="4">
        <v>0.47811865952765298</v>
      </c>
      <c r="F1398" s="5">
        <v>-1.3012859095011799</v>
      </c>
      <c r="G1398" s="222">
        <v>0.32046430677114118</v>
      </c>
      <c r="K1398" s="253" t="s">
        <v>5134</v>
      </c>
      <c r="L1398" s="74" t="s">
        <v>8620</v>
      </c>
      <c r="M1398" s="261" t="s">
        <v>15509</v>
      </c>
      <c r="N1398" s="74" t="s">
        <v>8621</v>
      </c>
      <c r="O1398" s="26">
        <v>0.42724889774814301</v>
      </c>
      <c r="P1398" s="5">
        <v>-1.07949395128769</v>
      </c>
      <c r="Q1398" s="222">
        <v>0.36931904903441493</v>
      </c>
      <c r="U1398" s="253" t="s">
        <v>2844</v>
      </c>
      <c r="V1398" s="74" t="s">
        <v>13664</v>
      </c>
      <c r="W1398" s="261" t="s">
        <v>15729</v>
      </c>
      <c r="X1398" s="74" t="s">
        <v>12742</v>
      </c>
      <c r="Y1398" s="4">
        <v>0.40727983738366103</v>
      </c>
      <c r="Z1398" s="216">
        <v>-2.9002987847365902</v>
      </c>
      <c r="AA1398" s="222">
        <v>0.39010708937327365</v>
      </c>
      <c r="BZ1398" s="32"/>
    </row>
    <row r="1399" spans="1:78" ht="25" customHeight="1" x14ac:dyDescent="0.2">
      <c r="A1399" s="253" t="s">
        <v>4973</v>
      </c>
      <c r="B1399" s="74" t="s">
        <v>11448</v>
      </c>
      <c r="C1399" s="261" t="s">
        <v>15757</v>
      </c>
      <c r="D1399" s="74" t="s">
        <v>11449</v>
      </c>
      <c r="E1399" s="4">
        <v>0.47895073210143502</v>
      </c>
      <c r="F1399" s="5">
        <v>0.65420589598858203</v>
      </c>
      <c r="G1399" s="222">
        <v>0.31970915856236332</v>
      </c>
      <c r="K1399" s="253" t="s">
        <v>7817</v>
      </c>
      <c r="L1399" s="74" t="s">
        <v>11199</v>
      </c>
      <c r="M1399" s="261" t="s">
        <v>14929</v>
      </c>
      <c r="N1399" s="74" t="s">
        <v>11200</v>
      </c>
      <c r="O1399" s="26">
        <v>0.42809941753137698</v>
      </c>
      <c r="P1399" s="5">
        <v>0.219667156066953</v>
      </c>
      <c r="Q1399" s="222">
        <v>0.36845536306286636</v>
      </c>
      <c r="U1399" s="253" t="s">
        <v>7591</v>
      </c>
      <c r="V1399" s="74" t="s">
        <v>13208</v>
      </c>
      <c r="W1399" s="261" t="s">
        <v>15712</v>
      </c>
      <c r="X1399" s="74" t="s">
        <v>11864</v>
      </c>
      <c r="Y1399" s="4">
        <v>0.40751921556534698</v>
      </c>
      <c r="Z1399" s="216">
        <v>-0.61453274011587899</v>
      </c>
      <c r="AA1399" s="222">
        <v>0.38985190835407885</v>
      </c>
      <c r="BZ1399" s="32"/>
    </row>
    <row r="1400" spans="1:78" ht="25" customHeight="1" x14ac:dyDescent="0.2">
      <c r="A1400" s="253" t="s">
        <v>7896</v>
      </c>
      <c r="B1400" s="74" t="s">
        <v>12169</v>
      </c>
      <c r="C1400" s="261" t="s">
        <v>15596</v>
      </c>
      <c r="D1400" s="74" t="s">
        <v>12170</v>
      </c>
      <c r="E1400" s="4">
        <v>0.47982843907351203</v>
      </c>
      <c r="F1400" s="5">
        <v>0.60997024943812495</v>
      </c>
      <c r="G1400" s="222">
        <v>0.31891401529550328</v>
      </c>
      <c r="K1400" s="253" t="s">
        <v>7746</v>
      </c>
      <c r="L1400" s="74" t="s">
        <v>11632</v>
      </c>
      <c r="M1400" s="261" t="s">
        <v>15926</v>
      </c>
      <c r="N1400" s="74" t="s">
        <v>11633</v>
      </c>
      <c r="O1400" s="26">
        <v>0.42815004617873298</v>
      </c>
      <c r="P1400" s="5">
        <v>-2.2571241211293498</v>
      </c>
      <c r="Q1400" s="222">
        <v>0.36840400480074664</v>
      </c>
      <c r="U1400" s="253" t="s">
        <v>7474</v>
      </c>
      <c r="V1400" s="74" t="s">
        <v>13381</v>
      </c>
      <c r="W1400" s="261" t="s">
        <v>16059</v>
      </c>
      <c r="X1400" s="74" t="s">
        <v>9288</v>
      </c>
      <c r="Y1400" s="4">
        <v>0.40853459258947999</v>
      </c>
      <c r="Z1400" s="216">
        <v>-1.7806339688835899</v>
      </c>
      <c r="AA1400" s="222">
        <v>0.38877116377132725</v>
      </c>
      <c r="BZ1400" s="32"/>
    </row>
    <row r="1401" spans="1:78" ht="25" customHeight="1" x14ac:dyDescent="0.2">
      <c r="A1401" s="253" t="s">
        <v>3669</v>
      </c>
      <c r="B1401" s="74" t="s">
        <v>8098</v>
      </c>
      <c r="C1401" s="261" t="s">
        <v>14842</v>
      </c>
      <c r="D1401" s="74" t="s">
        <v>8099</v>
      </c>
      <c r="E1401" s="4">
        <v>0.47993359785770301</v>
      </c>
      <c r="F1401" s="5">
        <v>-2.1758964702235501</v>
      </c>
      <c r="G1401" s="222">
        <v>0.31881884612205574</v>
      </c>
      <c r="K1401" s="253" t="s">
        <v>7434</v>
      </c>
      <c r="L1401" s="74" t="s">
        <v>13260</v>
      </c>
      <c r="M1401" s="261" t="s">
        <v>14587</v>
      </c>
      <c r="N1401" s="74" t="s">
        <v>9930</v>
      </c>
      <c r="O1401" s="26">
        <v>0.428269631607261</v>
      </c>
      <c r="P1401" s="5">
        <v>-2.4957043121799201</v>
      </c>
      <c r="Q1401" s="222">
        <v>0.36828272012359498</v>
      </c>
      <c r="U1401" s="253" t="s">
        <v>5233</v>
      </c>
      <c r="V1401" s="74" t="s">
        <v>13177</v>
      </c>
      <c r="W1401" s="261" t="s">
        <v>14988</v>
      </c>
      <c r="X1401" s="74" t="s">
        <v>8908</v>
      </c>
      <c r="Y1401" s="4">
        <v>0.410757805289304</v>
      </c>
      <c r="Z1401" s="216">
        <v>-0.77040404628960102</v>
      </c>
      <c r="AA1401" s="222">
        <v>0.38641417527727689</v>
      </c>
      <c r="BZ1401" s="32"/>
    </row>
    <row r="1402" spans="1:78" ht="25" customHeight="1" x14ac:dyDescent="0.2">
      <c r="A1402" s="253" t="s">
        <v>7715</v>
      </c>
      <c r="B1402" s="74" t="s">
        <v>13321</v>
      </c>
      <c r="C1402" s="261" t="s">
        <v>14938</v>
      </c>
      <c r="D1402" s="74" t="s">
        <v>12766</v>
      </c>
      <c r="E1402" s="4">
        <v>0.48028865313368402</v>
      </c>
      <c r="F1402" s="5">
        <v>-1.0915761940619</v>
      </c>
      <c r="G1402" s="222">
        <v>0.31849767348937075</v>
      </c>
      <c r="K1402" s="253" t="s">
        <v>2411</v>
      </c>
      <c r="L1402" s="74" t="s">
        <v>9124</v>
      </c>
      <c r="M1402" s="261" t="s">
        <v>15829</v>
      </c>
      <c r="N1402" s="74" t="s">
        <v>9125</v>
      </c>
      <c r="O1402" s="26">
        <v>0.42900682966734599</v>
      </c>
      <c r="P1402" s="5">
        <v>-1.8494686713111299</v>
      </c>
      <c r="Q1402" s="222">
        <v>0.36753579391496843</v>
      </c>
      <c r="U1402" s="253" t="s">
        <v>5132</v>
      </c>
      <c r="V1402" s="74" t="s">
        <v>13223</v>
      </c>
      <c r="W1402" s="261" t="s">
        <v>15573</v>
      </c>
      <c r="X1402" s="74" t="s">
        <v>11378</v>
      </c>
      <c r="Y1402" s="4">
        <v>0.41145723032529502</v>
      </c>
      <c r="Z1402" s="216">
        <v>1.7535714352024401</v>
      </c>
      <c r="AA1402" s="222">
        <v>0.3856753016402189</v>
      </c>
      <c r="BZ1402" s="32"/>
    </row>
    <row r="1403" spans="1:78" ht="25" customHeight="1" x14ac:dyDescent="0.2">
      <c r="A1403" s="253" t="s">
        <v>7313</v>
      </c>
      <c r="B1403" s="74" t="s">
        <v>12684</v>
      </c>
      <c r="C1403" s="261" t="s">
        <v>14311</v>
      </c>
      <c r="D1403" s="74" t="s">
        <v>9166</v>
      </c>
      <c r="E1403" s="4">
        <v>0.480668630238335</v>
      </c>
      <c r="F1403" s="5">
        <v>1.78230121264799</v>
      </c>
      <c r="G1403" s="222">
        <v>0.31815422020324546</v>
      </c>
      <c r="K1403" s="253" t="s">
        <v>3980</v>
      </c>
      <c r="L1403" s="74" t="s">
        <v>10063</v>
      </c>
      <c r="M1403" s="261" t="s">
        <v>14343</v>
      </c>
      <c r="N1403" s="74" t="s">
        <v>10064</v>
      </c>
      <c r="O1403" s="26">
        <v>0.43008104010221399</v>
      </c>
      <c r="P1403" s="5">
        <v>0.829664338807789</v>
      </c>
      <c r="Q1403" s="222">
        <v>0.36644970266907251</v>
      </c>
      <c r="U1403" s="253" t="s">
        <v>4685</v>
      </c>
      <c r="V1403" s="74" t="s">
        <v>11677</v>
      </c>
      <c r="W1403" s="261" t="s">
        <v>15965</v>
      </c>
      <c r="X1403" s="74" t="s">
        <v>11678</v>
      </c>
      <c r="Y1403" s="4">
        <v>0.41209340408497602</v>
      </c>
      <c r="Z1403" s="216">
        <v>-1.7885423866494199</v>
      </c>
      <c r="AA1403" s="222">
        <v>0.38500433668245582</v>
      </c>
      <c r="BZ1403" s="32"/>
    </row>
    <row r="1404" spans="1:78" ht="25" customHeight="1" x14ac:dyDescent="0.2">
      <c r="A1404" s="253" t="s">
        <v>7514</v>
      </c>
      <c r="B1404" s="74" t="s">
        <v>12958</v>
      </c>
      <c r="C1404" s="261" t="s">
        <v>14768</v>
      </c>
      <c r="D1404" s="74" t="s">
        <v>12959</v>
      </c>
      <c r="E1404" s="4">
        <v>0.481348116669847</v>
      </c>
      <c r="F1404" s="5">
        <v>1.71553768322891</v>
      </c>
      <c r="G1404" s="222">
        <v>0.3175407230728578</v>
      </c>
      <c r="K1404" s="253" t="s">
        <v>7964</v>
      </c>
      <c r="L1404" s="74" t="s">
        <v>12657</v>
      </c>
      <c r="M1404" s="261" t="s">
        <v>14748</v>
      </c>
      <c r="N1404" s="74" t="s">
        <v>12523</v>
      </c>
      <c r="O1404" s="26">
        <v>0.430989169652223</v>
      </c>
      <c r="P1404" s="5">
        <v>1.02122344748571</v>
      </c>
      <c r="Q1404" s="222">
        <v>0.36553364310927799</v>
      </c>
      <c r="U1404" s="253" t="s">
        <v>7683</v>
      </c>
      <c r="V1404" s="74" t="s">
        <v>13210</v>
      </c>
      <c r="W1404" s="261" t="s">
        <v>15344</v>
      </c>
      <c r="X1404" s="74" t="s">
        <v>12530</v>
      </c>
      <c r="Y1404" s="4">
        <v>0.41210665380870398</v>
      </c>
      <c r="Z1404" s="216">
        <v>-0.99396543887050504</v>
      </c>
      <c r="AA1404" s="222">
        <v>0.38499037336894432</v>
      </c>
      <c r="BZ1404" s="32"/>
    </row>
    <row r="1405" spans="1:78" ht="25" customHeight="1" x14ac:dyDescent="0.2">
      <c r="A1405" s="253" t="s">
        <v>7370</v>
      </c>
      <c r="B1405" s="74" t="s">
        <v>8844</v>
      </c>
      <c r="C1405" s="261" t="s">
        <v>14286</v>
      </c>
      <c r="D1405" s="74" t="s">
        <v>8845</v>
      </c>
      <c r="E1405" s="4">
        <v>0.48136608330695901</v>
      </c>
      <c r="F1405" s="5">
        <v>1.41733811103236</v>
      </c>
      <c r="G1405" s="222">
        <v>0.31752451304633655</v>
      </c>
      <c r="K1405" s="253" t="s">
        <v>3079</v>
      </c>
      <c r="L1405" s="74" t="s">
        <v>10779</v>
      </c>
      <c r="M1405" s="261" t="s">
        <v>15146</v>
      </c>
      <c r="N1405" s="74" t="s">
        <v>10780</v>
      </c>
      <c r="O1405" s="26">
        <v>0.43249141791997198</v>
      </c>
      <c r="P1405" s="5">
        <v>-0.367951323168974</v>
      </c>
      <c r="Q1405" s="222">
        <v>0.36402250597252828</v>
      </c>
      <c r="U1405" s="253" t="s">
        <v>1782</v>
      </c>
      <c r="V1405" s="74" t="s">
        <v>8505</v>
      </c>
      <c r="W1405" s="261" t="s">
        <v>15285</v>
      </c>
      <c r="X1405" s="74" t="s">
        <v>8506</v>
      </c>
      <c r="Y1405" s="4">
        <v>0.41267980660139397</v>
      </c>
      <c r="Z1405" s="216">
        <v>-0.41978163264031398</v>
      </c>
      <c r="AA1405" s="222">
        <v>0.38438678165843937</v>
      </c>
      <c r="BZ1405" s="32"/>
    </row>
    <row r="1406" spans="1:78" ht="25" customHeight="1" x14ac:dyDescent="0.2">
      <c r="A1406" s="253" t="s">
        <v>3600</v>
      </c>
      <c r="B1406" s="74" t="s">
        <v>9171</v>
      </c>
      <c r="C1406" s="261" t="s">
        <v>15680</v>
      </c>
      <c r="D1406" s="74" t="s">
        <v>9172</v>
      </c>
      <c r="E1406" s="4">
        <v>0.48255467149334702</v>
      </c>
      <c r="F1406" s="5">
        <v>0.71249214308545195</v>
      </c>
      <c r="G1406" s="222">
        <v>0.31645347572370292</v>
      </c>
      <c r="K1406" s="253" t="s">
        <v>5216</v>
      </c>
      <c r="L1406" s="74" t="s">
        <v>13195</v>
      </c>
      <c r="M1406" s="261" t="s">
        <v>15147</v>
      </c>
      <c r="N1406" s="74" t="s">
        <v>11136</v>
      </c>
      <c r="O1406" s="26">
        <v>0.43305763117993901</v>
      </c>
      <c r="P1406" s="5">
        <v>-0.36876146310449798</v>
      </c>
      <c r="Q1406" s="222">
        <v>0.36345430402090773</v>
      </c>
      <c r="U1406" s="253" t="s">
        <v>3600</v>
      </c>
      <c r="V1406" s="74" t="s">
        <v>9171</v>
      </c>
      <c r="W1406" s="261" t="s">
        <v>15680</v>
      </c>
      <c r="X1406" s="74" t="s">
        <v>9172</v>
      </c>
      <c r="Y1406" s="4">
        <v>0.41269405569446699</v>
      </c>
      <c r="Z1406" s="216">
        <v>-0.72940781378487496</v>
      </c>
      <c r="AA1406" s="222">
        <v>0.38437178650829701</v>
      </c>
      <c r="BZ1406" s="32"/>
    </row>
    <row r="1407" spans="1:78" ht="25" customHeight="1" x14ac:dyDescent="0.2">
      <c r="A1407" s="253" t="s">
        <v>7550</v>
      </c>
      <c r="B1407" s="74" t="s">
        <v>13432</v>
      </c>
      <c r="C1407" s="261" t="s">
        <v>15632</v>
      </c>
      <c r="D1407" s="74" t="s">
        <v>13433</v>
      </c>
      <c r="E1407" s="4">
        <v>0.48315246924851002</v>
      </c>
      <c r="F1407" s="5">
        <v>0.74572272245921101</v>
      </c>
      <c r="G1407" s="222">
        <v>0.31591579656908142</v>
      </c>
      <c r="K1407" s="253" t="s">
        <v>7820</v>
      </c>
      <c r="L1407" s="74" t="s">
        <v>13585</v>
      </c>
      <c r="M1407" s="261" t="s">
        <v>15683</v>
      </c>
      <c r="N1407" s="74" t="s">
        <v>12276</v>
      </c>
      <c r="O1407" s="26">
        <v>0.43352342330698601</v>
      </c>
      <c r="P1407" s="5">
        <v>-1.44750535631528</v>
      </c>
      <c r="Q1407" s="222">
        <v>0.36298743258649424</v>
      </c>
      <c r="U1407" s="253" t="s">
        <v>5227</v>
      </c>
      <c r="V1407" s="74" t="s">
        <v>13115</v>
      </c>
      <c r="W1407" s="261" t="s">
        <v>14995</v>
      </c>
      <c r="X1407" s="74" t="s">
        <v>8988</v>
      </c>
      <c r="Y1407" s="4">
        <v>0.41362630192655803</v>
      </c>
      <c r="Z1407" s="216">
        <v>0.61000002771445705</v>
      </c>
      <c r="AA1407" s="222">
        <v>0.38339185284839727</v>
      </c>
      <c r="BZ1407" s="32"/>
    </row>
    <row r="1408" spans="1:78" ht="25" customHeight="1" x14ac:dyDescent="0.2">
      <c r="A1408" s="253" t="s">
        <v>7745</v>
      </c>
      <c r="B1408" s="74" t="s">
        <v>7993</v>
      </c>
      <c r="C1408" s="261" t="s">
        <v>15696</v>
      </c>
      <c r="D1408" s="74" t="s">
        <v>7994</v>
      </c>
      <c r="E1408" s="4">
        <v>0.48324010205430701</v>
      </c>
      <c r="F1408" s="5">
        <v>0.72486859405434201</v>
      </c>
      <c r="G1408" s="222">
        <v>0.31583703262733392</v>
      </c>
      <c r="K1408" s="253" t="s">
        <v>7815</v>
      </c>
      <c r="L1408" s="74" t="s">
        <v>9050</v>
      </c>
      <c r="M1408" s="261" t="s">
        <v>15098</v>
      </c>
      <c r="N1408" s="74" t="s">
        <v>9051</v>
      </c>
      <c r="O1408" s="26">
        <v>0.43587565750680901</v>
      </c>
      <c r="P1408" s="5">
        <v>-0.244670445848755</v>
      </c>
      <c r="Q1408" s="222">
        <v>0.36063738449382515</v>
      </c>
      <c r="U1408" s="253" t="s">
        <v>4831</v>
      </c>
      <c r="V1408" s="74" t="s">
        <v>8209</v>
      </c>
      <c r="W1408" s="261" t="s">
        <v>15394</v>
      </c>
      <c r="X1408" s="74" t="s">
        <v>8210</v>
      </c>
      <c r="Y1408" s="4">
        <v>0.41432408430228301</v>
      </c>
      <c r="Z1408" s="216">
        <v>-0.73946576160713096</v>
      </c>
      <c r="AA1408" s="222">
        <v>0.3826598208036372</v>
      </c>
      <c r="BZ1408" s="32"/>
    </row>
    <row r="1409" spans="1:78" ht="25" customHeight="1" x14ac:dyDescent="0.2">
      <c r="A1409" s="253" t="s">
        <v>7451</v>
      </c>
      <c r="B1409" s="74" t="s">
        <v>13353</v>
      </c>
      <c r="C1409" s="261" t="s">
        <v>15778</v>
      </c>
      <c r="D1409" s="74" t="s">
        <v>11631</v>
      </c>
      <c r="E1409" s="4">
        <v>0.48329319200679999</v>
      </c>
      <c r="F1409" s="5">
        <v>1.65506657229992</v>
      </c>
      <c r="G1409" s="222">
        <v>0.31578932258241965</v>
      </c>
      <c r="K1409" s="253" t="s">
        <v>7477</v>
      </c>
      <c r="L1409" s="74" t="s">
        <v>12812</v>
      </c>
      <c r="M1409" s="261" t="s">
        <v>16049</v>
      </c>
      <c r="N1409" s="74" t="s">
        <v>12813</v>
      </c>
      <c r="O1409" s="26">
        <v>0.43696282763925398</v>
      </c>
      <c r="P1409" s="5">
        <v>-2.8305452890024201</v>
      </c>
      <c r="Q1409" s="222">
        <v>0.35955550682318244</v>
      </c>
      <c r="U1409" s="253" t="s">
        <v>4096</v>
      </c>
      <c r="V1409" s="74" t="s">
        <v>11406</v>
      </c>
      <c r="W1409" s="261" t="s">
        <v>16234</v>
      </c>
      <c r="X1409" s="74" t="s">
        <v>11407</v>
      </c>
      <c r="Y1409" s="4">
        <v>0.41613095893123098</v>
      </c>
      <c r="Z1409" s="216">
        <v>-1.94499158155421</v>
      </c>
      <c r="AA1409" s="222">
        <v>0.38076997276066599</v>
      </c>
      <c r="BZ1409" s="32"/>
    </row>
    <row r="1410" spans="1:78" ht="25" customHeight="1" x14ac:dyDescent="0.2">
      <c r="A1410" s="253" t="s">
        <v>4914</v>
      </c>
      <c r="B1410" s="74" t="s">
        <v>6802</v>
      </c>
      <c r="C1410" s="261" t="s">
        <v>14586</v>
      </c>
      <c r="D1410" s="74" t="s">
        <v>13137</v>
      </c>
      <c r="E1410" s="4">
        <v>0.48411200159008799</v>
      </c>
      <c r="F1410" s="5">
        <v>-0.68096099882005601</v>
      </c>
      <c r="G1410" s="222">
        <v>0.31505415065855097</v>
      </c>
      <c r="K1410" s="253" t="s">
        <v>4341</v>
      </c>
      <c r="L1410" s="74" t="s">
        <v>10979</v>
      </c>
      <c r="M1410" s="261" t="s">
        <v>15198</v>
      </c>
      <c r="N1410" s="74" t="s">
        <v>10980</v>
      </c>
      <c r="O1410" s="26">
        <v>0.437501065671556</v>
      </c>
      <c r="P1410" s="5">
        <v>-0.47415038196704501</v>
      </c>
      <c r="Q1410" s="222">
        <v>0.35902088477946764</v>
      </c>
      <c r="U1410" s="253" t="s">
        <v>3698</v>
      </c>
      <c r="V1410" s="74" t="s">
        <v>10050</v>
      </c>
      <c r="W1410" s="261" t="s">
        <v>14713</v>
      </c>
      <c r="X1410" s="74" t="s">
        <v>10051</v>
      </c>
      <c r="Y1410" s="4">
        <v>0.41639293959537499</v>
      </c>
      <c r="Z1410" s="216">
        <v>0.67798893490019896</v>
      </c>
      <c r="AA1410" s="222">
        <v>0.38049664304422171</v>
      </c>
      <c r="BZ1410" s="32"/>
    </row>
    <row r="1411" spans="1:78" ht="25" customHeight="1" x14ac:dyDescent="0.2">
      <c r="A1411" s="253" t="s">
        <v>3082</v>
      </c>
      <c r="B1411" s="74" t="s">
        <v>12332</v>
      </c>
      <c r="C1411" s="261" t="s">
        <v>14638</v>
      </c>
      <c r="D1411" s="74" t="s">
        <v>12333</v>
      </c>
      <c r="E1411" s="4">
        <v>0.48460709688814302</v>
      </c>
      <c r="F1411" s="5">
        <v>-0.71280592144038502</v>
      </c>
      <c r="G1411" s="222">
        <v>0.31461023007306749</v>
      </c>
      <c r="K1411" s="253" t="s">
        <v>3528</v>
      </c>
      <c r="L1411" s="74" t="s">
        <v>9886</v>
      </c>
      <c r="M1411" s="261" t="s">
        <v>15330</v>
      </c>
      <c r="N1411" s="74" t="s">
        <v>9887</v>
      </c>
      <c r="O1411" s="26">
        <v>0.43812552495066598</v>
      </c>
      <c r="P1411" s="5">
        <v>-0.75237228727938099</v>
      </c>
      <c r="Q1411" s="222">
        <v>0.35840144432854504</v>
      </c>
      <c r="U1411" s="253" t="s">
        <v>7476</v>
      </c>
      <c r="V1411" s="74" t="s">
        <v>13678</v>
      </c>
      <c r="W1411" s="261" t="s">
        <v>14864</v>
      </c>
      <c r="X1411" s="74" t="s">
        <v>13679</v>
      </c>
      <c r="Y1411" s="4">
        <v>0.41694495118288</v>
      </c>
      <c r="Z1411" s="216">
        <v>1.0178250396781701</v>
      </c>
      <c r="AA1411" s="222">
        <v>0.37992128069932579</v>
      </c>
      <c r="BZ1411" s="32"/>
    </row>
    <row r="1412" spans="1:78" ht="25" customHeight="1" x14ac:dyDescent="0.2">
      <c r="A1412" s="253" t="s">
        <v>3863</v>
      </c>
      <c r="B1412" s="74" t="s">
        <v>8351</v>
      </c>
      <c r="C1412" s="261" t="s">
        <v>14494</v>
      </c>
      <c r="D1412" s="74" t="s">
        <v>8352</v>
      </c>
      <c r="E1412" s="4">
        <v>0.48519895813004299</v>
      </c>
      <c r="F1412" s="5">
        <v>-0.36944468165359401</v>
      </c>
      <c r="G1412" s="222">
        <v>0.31408014036700421</v>
      </c>
      <c r="K1412" s="253" t="s">
        <v>7495</v>
      </c>
      <c r="L1412" s="74" t="s">
        <v>13437</v>
      </c>
      <c r="M1412" s="261" t="s">
        <v>15372</v>
      </c>
      <c r="N1412" s="74" t="s">
        <v>13438</v>
      </c>
      <c r="O1412" s="26">
        <v>0.439423663794201</v>
      </c>
      <c r="P1412" s="5">
        <v>-0.83365777676070196</v>
      </c>
      <c r="Q1412" s="222">
        <v>0.3571165592076842</v>
      </c>
      <c r="U1412" s="253" t="s">
        <v>5219</v>
      </c>
      <c r="V1412" s="74" t="s">
        <v>8466</v>
      </c>
      <c r="W1412" s="261" t="s">
        <v>15022</v>
      </c>
      <c r="X1412" s="74" t="s">
        <v>8467</v>
      </c>
      <c r="Y1412" s="4">
        <v>0.41733466128081897</v>
      </c>
      <c r="Z1412" s="216">
        <v>0.61188819367750502</v>
      </c>
      <c r="AA1412" s="222">
        <v>0.37951554392988163</v>
      </c>
      <c r="BZ1412" s="32"/>
    </row>
    <row r="1413" spans="1:78" ht="25" customHeight="1" x14ac:dyDescent="0.2">
      <c r="A1413" s="253" t="s">
        <v>4361</v>
      </c>
      <c r="B1413" s="74" t="s">
        <v>9299</v>
      </c>
      <c r="C1413" s="261" t="s">
        <v>15065</v>
      </c>
      <c r="D1413" s="74" t="s">
        <v>9300</v>
      </c>
      <c r="E1413" s="4">
        <v>0.48546758178421801</v>
      </c>
      <c r="F1413" s="5">
        <v>-1.69303135949218</v>
      </c>
      <c r="G1413" s="222">
        <v>0.31383976580190293</v>
      </c>
      <c r="K1413" s="253" t="s">
        <v>2714</v>
      </c>
      <c r="L1413" s="74" t="s">
        <v>12255</v>
      </c>
      <c r="M1413" s="261" t="s">
        <v>15260</v>
      </c>
      <c r="N1413" s="74" t="s">
        <v>12256</v>
      </c>
      <c r="O1413" s="26">
        <v>0.44016485396027399</v>
      </c>
      <c r="P1413" s="5">
        <v>-0.59483701777437203</v>
      </c>
      <c r="Q1413" s="222">
        <v>0.3563846377038033</v>
      </c>
      <c r="U1413" s="253" t="s">
        <v>7786</v>
      </c>
      <c r="V1413" s="74" t="s">
        <v>9740</v>
      </c>
      <c r="W1413" s="261" t="s">
        <v>16015</v>
      </c>
      <c r="X1413" s="74" t="s">
        <v>9741</v>
      </c>
      <c r="Y1413" s="4">
        <v>0.419598028844761</v>
      </c>
      <c r="Z1413" s="216">
        <v>-1.87637001641043</v>
      </c>
      <c r="AA1413" s="222">
        <v>0.37716656066878967</v>
      </c>
      <c r="BZ1413" s="32"/>
    </row>
    <row r="1414" spans="1:78" ht="25" customHeight="1" x14ac:dyDescent="0.2">
      <c r="A1414" s="253" t="s">
        <v>7647</v>
      </c>
      <c r="B1414" s="74" t="s">
        <v>13098</v>
      </c>
      <c r="C1414" s="261" t="s">
        <v>15206</v>
      </c>
      <c r="D1414" s="74" t="s">
        <v>10053</v>
      </c>
      <c r="E1414" s="4">
        <v>0.485521915633572</v>
      </c>
      <c r="F1414" s="5">
        <v>0.46156002729249601</v>
      </c>
      <c r="G1414" s="222">
        <v>0.31379116199919987</v>
      </c>
      <c r="K1414" s="253" t="s">
        <v>7753</v>
      </c>
      <c r="L1414" s="74" t="s">
        <v>10096</v>
      </c>
      <c r="M1414" s="261" t="s">
        <v>15090</v>
      </c>
      <c r="N1414" s="74" t="s">
        <v>10097</v>
      </c>
      <c r="O1414" s="26">
        <v>0.44297816383929201</v>
      </c>
      <c r="P1414" s="5">
        <v>-0.224036727259599</v>
      </c>
      <c r="Q1414" s="222">
        <v>0.35361768135668897</v>
      </c>
      <c r="U1414" s="253" t="s">
        <v>4567</v>
      </c>
      <c r="V1414" s="74" t="s">
        <v>8514</v>
      </c>
      <c r="W1414" s="261" t="s">
        <v>15890</v>
      </c>
      <c r="X1414" s="74" t="s">
        <v>8515</v>
      </c>
      <c r="Y1414" s="4">
        <v>0.421148187601317</v>
      </c>
      <c r="Z1414" s="216">
        <v>-2.4893071319512901</v>
      </c>
      <c r="AA1414" s="222">
        <v>0.37556506394179084</v>
      </c>
      <c r="BZ1414" s="32"/>
    </row>
    <row r="1415" spans="1:78" ht="25" customHeight="1" x14ac:dyDescent="0.2">
      <c r="A1415" s="253" t="s">
        <v>2534</v>
      </c>
      <c r="B1415" s="74" t="s">
        <v>9346</v>
      </c>
      <c r="C1415" s="261" t="s">
        <v>15213</v>
      </c>
      <c r="D1415" s="74" t="s">
        <v>9347</v>
      </c>
      <c r="E1415" s="4">
        <v>0.486919914734463</v>
      </c>
      <c r="F1415" s="5">
        <v>0.55121028564394103</v>
      </c>
      <c r="G1415" s="222">
        <v>0.31254246270525204</v>
      </c>
      <c r="K1415" s="253" t="s">
        <v>7255</v>
      </c>
      <c r="L1415" s="74" t="s">
        <v>8370</v>
      </c>
      <c r="M1415" s="261" t="s">
        <v>14353</v>
      </c>
      <c r="N1415" s="74" t="s">
        <v>8371</v>
      </c>
      <c r="O1415" s="26">
        <v>0.44363051884415799</v>
      </c>
      <c r="P1415" s="5">
        <v>0.43373273690041803</v>
      </c>
      <c r="Q1415" s="222">
        <v>0.35297858490858092</v>
      </c>
      <c r="U1415" s="253" t="s">
        <v>4634</v>
      </c>
      <c r="V1415" s="74" t="s">
        <v>11427</v>
      </c>
      <c r="W1415" s="261" t="s">
        <v>15212</v>
      </c>
      <c r="X1415" s="74" t="s">
        <v>11428</v>
      </c>
      <c r="Y1415" s="4">
        <v>0.42277677825240301</v>
      </c>
      <c r="Z1415" s="216">
        <v>-1.28771622716552</v>
      </c>
      <c r="AA1415" s="222">
        <v>0.37388887508695434</v>
      </c>
      <c r="BZ1415" s="32"/>
    </row>
    <row r="1416" spans="1:78" ht="25" customHeight="1" x14ac:dyDescent="0.2">
      <c r="A1416" s="253" t="s">
        <v>4200</v>
      </c>
      <c r="B1416" s="74" t="s">
        <v>8668</v>
      </c>
      <c r="C1416" s="261" t="s">
        <v>16026</v>
      </c>
      <c r="D1416" s="74" t="s">
        <v>8669</v>
      </c>
      <c r="E1416" s="4">
        <v>0.48772991680566102</v>
      </c>
      <c r="F1416" s="5">
        <v>1.3318232156646801</v>
      </c>
      <c r="G1416" s="222">
        <v>0.311820604455332</v>
      </c>
      <c r="K1416" s="253" t="s">
        <v>845</v>
      </c>
      <c r="L1416" s="74" t="s">
        <v>12655</v>
      </c>
      <c r="M1416" s="261" t="s">
        <v>15465</v>
      </c>
      <c r="N1416" s="74" t="s">
        <v>12656</v>
      </c>
      <c r="O1416" s="26">
        <v>0.44377715689819602</v>
      </c>
      <c r="P1416" s="5">
        <v>-1.0016634056138101</v>
      </c>
      <c r="Q1416" s="222">
        <v>0.35283505651678038</v>
      </c>
      <c r="U1416" s="253" t="s">
        <v>7776</v>
      </c>
      <c r="V1416" s="74" t="s">
        <v>8659</v>
      </c>
      <c r="W1416" s="261" t="s">
        <v>14960</v>
      </c>
      <c r="X1416" s="74" t="s">
        <v>8660</v>
      </c>
      <c r="Y1416" s="4">
        <v>0.42421578629190099</v>
      </c>
      <c r="Z1416" s="216">
        <v>0.64359290701726601</v>
      </c>
      <c r="AA1416" s="222">
        <v>0.37241317416953512</v>
      </c>
      <c r="BZ1416" s="32"/>
    </row>
    <row r="1417" spans="1:78" ht="25" customHeight="1" x14ac:dyDescent="0.2">
      <c r="A1417" s="253" t="s">
        <v>3154</v>
      </c>
      <c r="B1417" s="74" t="s">
        <v>10383</v>
      </c>
      <c r="C1417" s="261" t="s">
        <v>15995</v>
      </c>
      <c r="D1417" s="74" t="s">
        <v>10384</v>
      </c>
      <c r="E1417" s="4">
        <v>0.48790475900733199</v>
      </c>
      <c r="F1417" s="5">
        <v>1.3301582652525299</v>
      </c>
      <c r="G1417" s="222">
        <v>0.31166494577266141</v>
      </c>
      <c r="K1417" s="253" t="s">
        <v>1550</v>
      </c>
      <c r="L1417" s="74" t="s">
        <v>9485</v>
      </c>
      <c r="M1417" s="261" t="s">
        <v>15161</v>
      </c>
      <c r="N1417" s="74" t="s">
        <v>9486</v>
      </c>
      <c r="O1417" s="26">
        <v>0.44392877210114701</v>
      </c>
      <c r="P1417" s="5">
        <v>-0.39741995815786901</v>
      </c>
      <c r="Q1417" s="222">
        <v>0.35268670638301763</v>
      </c>
      <c r="U1417" s="253" t="s">
        <v>7745</v>
      </c>
      <c r="V1417" s="74" t="s">
        <v>7993</v>
      </c>
      <c r="W1417" s="261" t="s">
        <v>15696</v>
      </c>
      <c r="X1417" s="74" t="s">
        <v>7994</v>
      </c>
      <c r="Y1417" s="4">
        <v>0.42439435009381299</v>
      </c>
      <c r="Z1417" s="216">
        <v>-0.75498281600351902</v>
      </c>
      <c r="AA1417" s="222">
        <v>0.37223040643755195</v>
      </c>
      <c r="BZ1417" s="32"/>
    </row>
    <row r="1418" spans="1:78" ht="25" customHeight="1" x14ac:dyDescent="0.2">
      <c r="A1418" s="253" t="s">
        <v>4938</v>
      </c>
      <c r="B1418" s="74" t="s">
        <v>13513</v>
      </c>
      <c r="C1418" s="261" t="s">
        <v>16150</v>
      </c>
      <c r="D1418" s="74" t="s">
        <v>11013</v>
      </c>
      <c r="E1418" s="4">
        <v>0.48810434007200798</v>
      </c>
      <c r="F1418" s="5">
        <v>1.2108695979506201</v>
      </c>
      <c r="G1418" s="222">
        <v>0.31148733071482837</v>
      </c>
      <c r="K1418" s="253" t="s">
        <v>3410</v>
      </c>
      <c r="L1418" s="74" t="s">
        <v>11114</v>
      </c>
      <c r="M1418" s="261" t="s">
        <v>15421</v>
      </c>
      <c r="N1418" s="74" t="s">
        <v>11115</v>
      </c>
      <c r="O1418" s="26">
        <v>0.44407607717005199</v>
      </c>
      <c r="P1418" s="5">
        <v>-0.92290001075754102</v>
      </c>
      <c r="Q1418" s="222">
        <v>0.35254262208162873</v>
      </c>
      <c r="U1418" s="253" t="s">
        <v>1769</v>
      </c>
      <c r="V1418" s="74" t="s">
        <v>10202</v>
      </c>
      <c r="W1418" s="261" t="s">
        <v>14880</v>
      </c>
      <c r="X1418" s="74" t="s">
        <v>10203</v>
      </c>
      <c r="Y1418" s="4">
        <v>0.42455904173259301</v>
      </c>
      <c r="Z1418" s="216">
        <v>0.84949231606458298</v>
      </c>
      <c r="AA1418" s="222">
        <v>0.37206190561872338</v>
      </c>
      <c r="BZ1418" s="32"/>
    </row>
    <row r="1419" spans="1:78" ht="25" customHeight="1" x14ac:dyDescent="0.2">
      <c r="A1419" s="253" t="s">
        <v>7805</v>
      </c>
      <c r="B1419" s="74" t="s">
        <v>11314</v>
      </c>
      <c r="C1419" s="261" t="s">
        <v>16144</v>
      </c>
      <c r="D1419" s="74" t="s">
        <v>11315</v>
      </c>
      <c r="E1419" s="4">
        <v>0.48928111865112101</v>
      </c>
      <c r="F1419" s="5">
        <v>1.2784571519727901</v>
      </c>
      <c r="G1419" s="222">
        <v>0.3104415433323307</v>
      </c>
      <c r="K1419" s="253" t="s">
        <v>2154</v>
      </c>
      <c r="L1419" s="74" t="s">
        <v>8851</v>
      </c>
      <c r="M1419" s="261" t="s">
        <v>14816</v>
      </c>
      <c r="N1419" s="74" t="s">
        <v>8852</v>
      </c>
      <c r="O1419" s="26">
        <v>0.44455753154226602</v>
      </c>
      <c r="P1419" s="5">
        <v>0.63676157067235795</v>
      </c>
      <c r="Q1419" s="222">
        <v>0.35207202768693174</v>
      </c>
      <c r="U1419" s="253" t="s">
        <v>7864</v>
      </c>
      <c r="V1419" s="74" t="s">
        <v>11839</v>
      </c>
      <c r="W1419" s="261" t="s">
        <v>15799</v>
      </c>
      <c r="X1419" s="74" t="s">
        <v>11840</v>
      </c>
      <c r="Y1419" s="4">
        <v>0.42457203228948198</v>
      </c>
      <c r="Z1419" s="216">
        <v>-1.0284609059705201</v>
      </c>
      <c r="AA1419" s="222">
        <v>0.37204861738243866</v>
      </c>
      <c r="BZ1419" s="32"/>
    </row>
    <row r="1420" spans="1:78" ht="25" customHeight="1" x14ac:dyDescent="0.2">
      <c r="A1420" s="253" t="s">
        <v>3477</v>
      </c>
      <c r="B1420" s="74" t="s">
        <v>12261</v>
      </c>
      <c r="C1420" s="261" t="s">
        <v>16050</v>
      </c>
      <c r="D1420" s="74" t="s">
        <v>12262</v>
      </c>
      <c r="E1420" s="4">
        <v>0.48967080718056299</v>
      </c>
      <c r="F1420" s="5">
        <v>1.2741760851730499</v>
      </c>
      <c r="G1420" s="222">
        <v>0.31009578664608084</v>
      </c>
      <c r="K1420" s="253" t="s">
        <v>5104</v>
      </c>
      <c r="L1420" s="74" t="s">
        <v>11470</v>
      </c>
      <c r="M1420" s="261" t="s">
        <v>14755</v>
      </c>
      <c r="N1420" s="74" t="s">
        <v>11471</v>
      </c>
      <c r="O1420" s="26">
        <v>0.44458938235781198</v>
      </c>
      <c r="P1420" s="5">
        <v>0.96169598715450599</v>
      </c>
      <c r="Q1420" s="222">
        <v>0.35204091329351622</v>
      </c>
      <c r="U1420" s="253" t="s">
        <v>7393</v>
      </c>
      <c r="V1420" s="74" t="s">
        <v>12992</v>
      </c>
      <c r="W1420" s="261" t="s">
        <v>14323</v>
      </c>
      <c r="X1420" s="74" t="s">
        <v>8872</v>
      </c>
      <c r="Y1420" s="4">
        <v>0.42492357279648701</v>
      </c>
      <c r="Z1420" s="216">
        <v>-2.1597516572131501</v>
      </c>
      <c r="AA1420" s="222">
        <v>0.37168917559095982</v>
      </c>
      <c r="BZ1420" s="32"/>
    </row>
    <row r="1421" spans="1:78" ht="25" customHeight="1" x14ac:dyDescent="0.2">
      <c r="A1421" s="253" t="s">
        <v>7828</v>
      </c>
      <c r="B1421" s="74" t="s">
        <v>13589</v>
      </c>
      <c r="C1421" s="261" t="s">
        <v>15912</v>
      </c>
      <c r="D1421" s="74" t="s">
        <v>13091</v>
      </c>
      <c r="E1421" s="4">
        <v>0.48984909828897999</v>
      </c>
      <c r="F1421" s="5">
        <v>1.75278129538915</v>
      </c>
      <c r="G1421" s="222">
        <v>0.30993768706080305</v>
      </c>
      <c r="K1421" s="253" t="s">
        <v>4126</v>
      </c>
      <c r="L1421" s="74" t="s">
        <v>13453</v>
      </c>
      <c r="M1421" s="261" t="s">
        <v>15464</v>
      </c>
      <c r="N1421" s="74" t="s">
        <v>9360</v>
      </c>
      <c r="O1421" s="26">
        <v>0.446081463410193</v>
      </c>
      <c r="P1421" s="5">
        <v>-0.99880629681309796</v>
      </c>
      <c r="Q1421" s="222">
        <v>0.35058582317382192</v>
      </c>
      <c r="U1421" s="253" t="s">
        <v>3506</v>
      </c>
      <c r="V1421" s="74" t="s">
        <v>11338</v>
      </c>
      <c r="W1421" s="261" t="s">
        <v>14295</v>
      </c>
      <c r="X1421" s="74" t="s">
        <v>11339</v>
      </c>
      <c r="Y1421" s="4">
        <v>0.42528554672838997</v>
      </c>
      <c r="Z1421" s="216">
        <v>-1.25532950964409</v>
      </c>
      <c r="AA1421" s="222">
        <v>0.37131937647423335</v>
      </c>
      <c r="BZ1421" s="32"/>
    </row>
    <row r="1422" spans="1:78" ht="25" customHeight="1" x14ac:dyDescent="0.2">
      <c r="A1422" s="253" t="s">
        <v>2091</v>
      </c>
      <c r="B1422" s="74" t="s">
        <v>10680</v>
      </c>
      <c r="C1422" s="261" t="s">
        <v>15422</v>
      </c>
      <c r="D1422" s="74" t="s">
        <v>10681</v>
      </c>
      <c r="E1422" s="4">
        <v>0.49010291736584699</v>
      </c>
      <c r="F1422" s="5">
        <v>-0.50166387869215501</v>
      </c>
      <c r="G1422" s="222">
        <v>0.30971271231675601</v>
      </c>
      <c r="K1422" s="253" t="s">
        <v>7519</v>
      </c>
      <c r="L1422" s="74" t="s">
        <v>13031</v>
      </c>
      <c r="M1422" s="261" t="s">
        <v>15707</v>
      </c>
      <c r="N1422" s="74" t="s">
        <v>9628</v>
      </c>
      <c r="O1422" s="26">
        <v>0.44630997988439802</v>
      </c>
      <c r="P1422" s="5">
        <v>-1.4980129592832501</v>
      </c>
      <c r="Q1422" s="222">
        <v>0.35036340184361719</v>
      </c>
      <c r="U1422" s="253" t="s">
        <v>3684</v>
      </c>
      <c r="V1422" s="74" t="s">
        <v>11718</v>
      </c>
      <c r="W1422" s="261" t="s">
        <v>16166</v>
      </c>
      <c r="X1422" s="74" t="s">
        <v>11719</v>
      </c>
      <c r="Y1422" s="4">
        <v>0.42581192881697699</v>
      </c>
      <c r="Z1422" s="216">
        <v>-2.0905811328828099</v>
      </c>
      <c r="AA1422" s="222">
        <v>0.37078217627763427</v>
      </c>
      <c r="BZ1422" s="32"/>
    </row>
    <row r="1423" spans="1:78" ht="25" customHeight="1" x14ac:dyDescent="0.2">
      <c r="A1423" s="253" t="s">
        <v>2169</v>
      </c>
      <c r="B1423" s="74" t="s">
        <v>11768</v>
      </c>
      <c r="C1423" s="261" t="s">
        <v>15502</v>
      </c>
      <c r="D1423" s="74" t="s">
        <v>11769</v>
      </c>
      <c r="E1423" s="4">
        <v>0.49129871779600498</v>
      </c>
      <c r="F1423" s="5">
        <v>0.53592989890110199</v>
      </c>
      <c r="G1423" s="222">
        <v>0.30865436929657725</v>
      </c>
      <c r="K1423" s="253" t="s">
        <v>7887</v>
      </c>
      <c r="L1423" s="74" t="s">
        <v>13657</v>
      </c>
      <c r="M1423" s="261" t="s">
        <v>15804</v>
      </c>
      <c r="N1423" s="74" t="s">
        <v>12503</v>
      </c>
      <c r="O1423" s="26">
        <v>0.44640093248108198</v>
      </c>
      <c r="P1423" s="5">
        <v>-1.7725549881006599</v>
      </c>
      <c r="Q1423" s="222">
        <v>0.35027490687745477</v>
      </c>
      <c r="U1423" s="253" t="s">
        <v>7802</v>
      </c>
      <c r="V1423" s="74" t="s">
        <v>8151</v>
      </c>
      <c r="W1423" s="261" t="s">
        <v>15486</v>
      </c>
      <c r="X1423" s="74" t="s">
        <v>8152</v>
      </c>
      <c r="Y1423" s="4">
        <v>0.42603721788516202</v>
      </c>
      <c r="Z1423" s="216">
        <v>-0.73391483870888896</v>
      </c>
      <c r="AA1423" s="222">
        <v>0.3705524600143596</v>
      </c>
      <c r="BZ1423" s="32"/>
    </row>
    <row r="1424" spans="1:78" ht="25" customHeight="1" x14ac:dyDescent="0.2">
      <c r="A1424" s="253" t="s">
        <v>5229</v>
      </c>
      <c r="B1424" s="74" t="s">
        <v>12614</v>
      </c>
      <c r="C1424" s="261" t="s">
        <v>14877</v>
      </c>
      <c r="D1424" s="74" t="s">
        <v>10790</v>
      </c>
      <c r="E1424" s="4">
        <v>0.49218655886194002</v>
      </c>
      <c r="F1424" s="5">
        <v>-1.7050867026890499</v>
      </c>
      <c r="G1424" s="222">
        <v>0.30787025063280232</v>
      </c>
      <c r="K1424" s="253" t="s">
        <v>1717</v>
      </c>
      <c r="L1424" s="74" t="s">
        <v>11445</v>
      </c>
      <c r="M1424" s="261" t="s">
        <v>15152</v>
      </c>
      <c r="N1424" s="74" t="s">
        <v>11446</v>
      </c>
      <c r="O1424" s="26">
        <v>0.44649693561335901</v>
      </c>
      <c r="P1424" s="5">
        <v>-0.38145081400820402</v>
      </c>
      <c r="Q1424" s="222">
        <v>0.35018151740427128</v>
      </c>
      <c r="U1424" s="253" t="s">
        <v>3558</v>
      </c>
      <c r="V1424" s="74" t="s">
        <v>8584</v>
      </c>
      <c r="W1424" s="261" t="s">
        <v>14352</v>
      </c>
      <c r="X1424" s="74" t="s">
        <v>8585</v>
      </c>
      <c r="Y1424" s="4">
        <v>0.42627305719992298</v>
      </c>
      <c r="Z1424" s="216">
        <v>-1.69177354455994</v>
      </c>
      <c r="AA1424" s="222">
        <v>0.37031211628362054</v>
      </c>
      <c r="BZ1424" s="32"/>
    </row>
    <row r="1425" spans="1:78" ht="25" customHeight="1" x14ac:dyDescent="0.2">
      <c r="A1425" s="253" t="s">
        <v>2719</v>
      </c>
      <c r="B1425" s="74" t="s">
        <v>9464</v>
      </c>
      <c r="C1425" s="261" t="s">
        <v>15514</v>
      </c>
      <c r="D1425" s="74" t="s">
        <v>9465</v>
      </c>
      <c r="E1425" s="4">
        <v>0.49231588227939099</v>
      </c>
      <c r="F1425" s="5">
        <v>0.49962054814899198</v>
      </c>
      <c r="G1425" s="222">
        <v>0.30775615351215374</v>
      </c>
      <c r="K1425" s="253" t="s">
        <v>7888</v>
      </c>
      <c r="L1425" s="74" t="s">
        <v>10810</v>
      </c>
      <c r="M1425" s="261" t="s">
        <v>15336</v>
      </c>
      <c r="N1425" s="74" t="s">
        <v>10811</v>
      </c>
      <c r="O1425" s="26">
        <v>0.44849012317986398</v>
      </c>
      <c r="P1425" s="5">
        <v>-0.76265584636880801</v>
      </c>
      <c r="Q1425" s="222">
        <v>0.34824711671290004</v>
      </c>
      <c r="U1425" s="253" t="s">
        <v>5057</v>
      </c>
      <c r="V1425" s="74" t="s">
        <v>12738</v>
      </c>
      <c r="W1425" s="261" t="s">
        <v>15289</v>
      </c>
      <c r="X1425" s="74" t="s">
        <v>12509</v>
      </c>
      <c r="Y1425" s="4">
        <v>0.42633914211374402</v>
      </c>
      <c r="Z1425" s="216">
        <v>1.3428096504376099</v>
      </c>
      <c r="AA1425" s="222">
        <v>0.37024479303046959</v>
      </c>
      <c r="BZ1425" s="32"/>
    </row>
    <row r="1426" spans="1:78" ht="25" customHeight="1" x14ac:dyDescent="0.2">
      <c r="A1426" s="253" t="s">
        <v>7738</v>
      </c>
      <c r="B1426" s="74" t="s">
        <v>13253</v>
      </c>
      <c r="C1426" s="261" t="s">
        <v>15040</v>
      </c>
      <c r="D1426" s="74" t="s">
        <v>10641</v>
      </c>
      <c r="E1426" s="4">
        <v>0.49486112971683899</v>
      </c>
      <c r="F1426" s="5">
        <v>-0.96619321466887098</v>
      </c>
      <c r="G1426" s="222">
        <v>0.30551665775170206</v>
      </c>
      <c r="K1426" s="253" t="s">
        <v>4744</v>
      </c>
      <c r="L1426" s="74" t="s">
        <v>10898</v>
      </c>
      <c r="M1426" s="261" t="s">
        <v>15432</v>
      </c>
      <c r="N1426" s="74" t="s">
        <v>10899</v>
      </c>
      <c r="O1426" s="26">
        <v>0.44862859329653099</v>
      </c>
      <c r="P1426" s="5">
        <v>-0.94680991802400405</v>
      </c>
      <c r="Q1426" s="222">
        <v>0.34811305015749311</v>
      </c>
      <c r="U1426" s="253" t="s">
        <v>7791</v>
      </c>
      <c r="V1426" s="74" t="s">
        <v>9136</v>
      </c>
      <c r="W1426" s="261" t="s">
        <v>16087</v>
      </c>
      <c r="X1426" s="74" t="s">
        <v>9137</v>
      </c>
      <c r="Y1426" s="4">
        <v>0.426543372627053</v>
      </c>
      <c r="Z1426" s="216">
        <v>-1.5502675511456501</v>
      </c>
      <c r="AA1426" s="222">
        <v>0.37003680146040296</v>
      </c>
      <c r="BZ1426" s="32"/>
    </row>
    <row r="1427" spans="1:78" ht="25" customHeight="1" x14ac:dyDescent="0.2">
      <c r="A1427" s="253" t="s">
        <v>4140</v>
      </c>
      <c r="B1427" s="74" t="s">
        <v>12111</v>
      </c>
      <c r="C1427" s="261" t="s">
        <v>14539</v>
      </c>
      <c r="D1427" s="74" t="s">
        <v>12112</v>
      </c>
      <c r="E1427" s="4">
        <v>0.49494146256516502</v>
      </c>
      <c r="F1427" s="5">
        <v>-0.50263719597685597</v>
      </c>
      <c r="G1427" s="222">
        <v>0.30544616265885788</v>
      </c>
      <c r="K1427" s="253" t="s">
        <v>7640</v>
      </c>
      <c r="L1427" s="74" t="s">
        <v>13449</v>
      </c>
      <c r="M1427" s="261" t="s">
        <v>14834</v>
      </c>
      <c r="N1427" s="74" t="s">
        <v>13032</v>
      </c>
      <c r="O1427" s="26">
        <v>0.44864615865052598</v>
      </c>
      <c r="P1427" s="5">
        <v>0.54735442235125198</v>
      </c>
      <c r="Q1427" s="222">
        <v>0.34809604636618591</v>
      </c>
      <c r="U1427" s="253" t="s">
        <v>2577</v>
      </c>
      <c r="V1427" s="74" t="s">
        <v>11090</v>
      </c>
      <c r="W1427" s="261" t="s">
        <v>15320</v>
      </c>
      <c r="X1427" s="74" t="s">
        <v>11091</v>
      </c>
      <c r="Y1427" s="4">
        <v>0.427247912090995</v>
      </c>
      <c r="Z1427" s="216">
        <v>-1.53459524057283</v>
      </c>
      <c r="AA1427" s="222">
        <v>0.36932005094678133</v>
      </c>
      <c r="BZ1427" s="32"/>
    </row>
    <row r="1428" spans="1:78" ht="25" customHeight="1" x14ac:dyDescent="0.2">
      <c r="A1428" s="253" t="s">
        <v>3561</v>
      </c>
      <c r="B1428" s="74" t="s">
        <v>9476</v>
      </c>
      <c r="C1428" s="261" t="s">
        <v>14250</v>
      </c>
      <c r="D1428" s="74" t="s">
        <v>9477</v>
      </c>
      <c r="E1428" s="4">
        <v>0.49502542559933199</v>
      </c>
      <c r="F1428" s="5">
        <v>0.64521583974102503</v>
      </c>
      <c r="G1428" s="222">
        <v>0.30537249416964685</v>
      </c>
      <c r="K1428" s="253" t="s">
        <v>4152</v>
      </c>
      <c r="L1428" s="74" t="s">
        <v>11854</v>
      </c>
      <c r="M1428" s="261" t="s">
        <v>14682</v>
      </c>
      <c r="N1428" s="74" t="s">
        <v>11855</v>
      </c>
      <c r="O1428" s="26">
        <v>0.44891075279297799</v>
      </c>
      <c r="P1428" s="5">
        <v>1.7899293823384801</v>
      </c>
      <c r="Q1428" s="222">
        <v>0.34783999178541336</v>
      </c>
      <c r="U1428" s="253" t="s">
        <v>3609</v>
      </c>
      <c r="V1428" s="74" t="s">
        <v>9815</v>
      </c>
      <c r="W1428" s="261" t="s">
        <v>15571</v>
      </c>
      <c r="X1428" s="74" t="s">
        <v>9816</v>
      </c>
      <c r="Y1428" s="4">
        <v>0.42789354241807798</v>
      </c>
      <c r="Z1428" s="216">
        <v>1.1979666932539199</v>
      </c>
      <c r="AA1428" s="222">
        <v>0.36866426764870835</v>
      </c>
      <c r="BZ1428" s="32"/>
    </row>
    <row r="1429" spans="1:78" ht="25" customHeight="1" x14ac:dyDescent="0.2">
      <c r="A1429" s="253" t="s">
        <v>1735</v>
      </c>
      <c r="B1429" s="74" t="s">
        <v>11299</v>
      </c>
      <c r="C1429" s="261" t="s">
        <v>14922</v>
      </c>
      <c r="D1429" s="74" t="s">
        <v>11300</v>
      </c>
      <c r="E1429" s="4">
        <v>0.49506365203399899</v>
      </c>
      <c r="F1429" s="5">
        <v>0.44203236010158797</v>
      </c>
      <c r="G1429" s="222">
        <v>0.30533895874334632</v>
      </c>
      <c r="K1429" s="253" t="s">
        <v>7775</v>
      </c>
      <c r="L1429" s="74" t="s">
        <v>10917</v>
      </c>
      <c r="M1429" s="261" t="s">
        <v>15737</v>
      </c>
      <c r="N1429" s="74" t="s">
        <v>10918</v>
      </c>
      <c r="O1429" s="26">
        <v>0.448912408440926</v>
      </c>
      <c r="P1429" s="5">
        <v>-1.5674586905397401</v>
      </c>
      <c r="Q1429" s="222">
        <v>0.34783839004734546</v>
      </c>
      <c r="U1429" s="253" t="s">
        <v>7696</v>
      </c>
      <c r="V1429" s="74" t="s">
        <v>12659</v>
      </c>
      <c r="W1429" s="261" t="s">
        <v>15728</v>
      </c>
      <c r="X1429" s="74" t="s">
        <v>12660</v>
      </c>
      <c r="Y1429" s="4">
        <v>0.42884940220867801</v>
      </c>
      <c r="Z1429" s="216">
        <v>-1.3165339138627601</v>
      </c>
      <c r="AA1429" s="222">
        <v>0.36769519096735687</v>
      </c>
      <c r="BZ1429" s="32"/>
    </row>
    <row r="1430" spans="1:78" ht="25" customHeight="1" x14ac:dyDescent="0.2">
      <c r="A1430" s="253" t="s">
        <v>7688</v>
      </c>
      <c r="B1430" s="74" t="s">
        <v>13196</v>
      </c>
      <c r="C1430" s="261" t="s">
        <v>15932</v>
      </c>
      <c r="D1430" s="74" t="s">
        <v>11023</v>
      </c>
      <c r="E1430" s="4">
        <v>0.495105739388427</v>
      </c>
      <c r="F1430" s="5">
        <v>-2.08357193487715</v>
      </c>
      <c r="G1430" s="222">
        <v>0.30530203919007526</v>
      </c>
      <c r="K1430" s="253" t="s">
        <v>4696</v>
      </c>
      <c r="L1430" s="74" t="s">
        <v>11650</v>
      </c>
      <c r="M1430" s="261" t="s">
        <v>15767</v>
      </c>
      <c r="N1430" s="74" t="s">
        <v>11651</v>
      </c>
      <c r="O1430" s="26">
        <v>0.44944238394687103</v>
      </c>
      <c r="P1430" s="5">
        <v>-1.65273900783994</v>
      </c>
      <c r="Q1430" s="222">
        <v>0.34732597453751002</v>
      </c>
      <c r="U1430" s="253" t="s">
        <v>3019</v>
      </c>
      <c r="V1430" s="74" t="s">
        <v>11998</v>
      </c>
      <c r="W1430" s="261" t="s">
        <v>15332</v>
      </c>
      <c r="X1430" s="74" t="s">
        <v>11999</v>
      </c>
      <c r="Y1430" s="4">
        <v>0.42910551495525701</v>
      </c>
      <c r="Z1430" s="216">
        <v>1.60089887523299</v>
      </c>
      <c r="AA1430" s="222">
        <v>0.36743590378649676</v>
      </c>
      <c r="BZ1430" s="32"/>
    </row>
    <row r="1431" spans="1:78" ht="25" customHeight="1" x14ac:dyDescent="0.2">
      <c r="A1431" s="253" t="s">
        <v>3471</v>
      </c>
      <c r="B1431" s="74" t="s">
        <v>9707</v>
      </c>
      <c r="C1431" s="261" t="s">
        <v>14299</v>
      </c>
      <c r="D1431" s="74" t="s">
        <v>9708</v>
      </c>
      <c r="E1431" s="4">
        <v>0.495662851476946</v>
      </c>
      <c r="F1431" s="5">
        <v>1.9545055656532999</v>
      </c>
      <c r="G1431" s="222">
        <v>0.30481362901321563</v>
      </c>
      <c r="K1431" s="253" t="s">
        <v>7762</v>
      </c>
      <c r="L1431" s="74" t="s">
        <v>9609</v>
      </c>
      <c r="M1431" s="261" t="s">
        <v>15225</v>
      </c>
      <c r="N1431" s="74" t="s">
        <v>9610</v>
      </c>
      <c r="O1431" s="26">
        <v>0.45063538908909101</v>
      </c>
      <c r="P1431" s="5">
        <v>-0.52119612145280803</v>
      </c>
      <c r="Q1431" s="222">
        <v>0.34617470546036999</v>
      </c>
      <c r="U1431" s="253" t="s">
        <v>7896</v>
      </c>
      <c r="V1431" s="74" t="s">
        <v>12169</v>
      </c>
      <c r="W1431" s="261" t="s">
        <v>15596</v>
      </c>
      <c r="X1431" s="74" t="s">
        <v>12170</v>
      </c>
      <c r="Y1431" s="4">
        <v>0.429120801611381</v>
      </c>
      <c r="Z1431" s="216">
        <v>-0.65632340594443594</v>
      </c>
      <c r="AA1431" s="222">
        <v>0.3674204325517561</v>
      </c>
      <c r="BZ1431" s="32"/>
    </row>
    <row r="1432" spans="1:78" ht="25" customHeight="1" x14ac:dyDescent="0.2">
      <c r="A1432" s="253" t="s">
        <v>3598</v>
      </c>
      <c r="B1432" s="74" t="s">
        <v>9918</v>
      </c>
      <c r="C1432" s="261" t="s">
        <v>14297</v>
      </c>
      <c r="D1432" s="74" t="s">
        <v>9919</v>
      </c>
      <c r="E1432" s="4">
        <v>0.49575370581146999</v>
      </c>
      <c r="F1432" s="5">
        <v>0.81992340738021097</v>
      </c>
      <c r="G1432" s="222">
        <v>0.30473403071326566</v>
      </c>
      <c r="K1432" s="253" t="s">
        <v>2284</v>
      </c>
      <c r="L1432" s="74" t="s">
        <v>10211</v>
      </c>
      <c r="M1432" s="261" t="s">
        <v>14319</v>
      </c>
      <c r="N1432" s="74" t="s">
        <v>10212</v>
      </c>
      <c r="O1432" s="26">
        <v>0.452099428021562</v>
      </c>
      <c r="P1432" s="5">
        <v>2.4220797030226899</v>
      </c>
      <c r="Q1432" s="222">
        <v>0.34476604241767772</v>
      </c>
      <c r="U1432" s="253" t="s">
        <v>4993</v>
      </c>
      <c r="V1432" s="74" t="s">
        <v>13515</v>
      </c>
      <c r="W1432" s="261" t="s">
        <v>15831</v>
      </c>
      <c r="X1432" s="74" t="s">
        <v>13516</v>
      </c>
      <c r="Y1432" s="4">
        <v>0.42946928169924398</v>
      </c>
      <c r="Z1432" s="216">
        <v>-0.80261300057305995</v>
      </c>
      <c r="AA1432" s="222">
        <v>0.36706789415080243</v>
      </c>
      <c r="BZ1432" s="32"/>
    </row>
    <row r="1433" spans="1:78" ht="25" customHeight="1" x14ac:dyDescent="0.2">
      <c r="A1433" s="253" t="s">
        <v>7898</v>
      </c>
      <c r="B1433" s="74" t="s">
        <v>8969</v>
      </c>
      <c r="C1433" s="261" t="s">
        <v>15070</v>
      </c>
      <c r="D1433" s="74" t="s">
        <v>8970</v>
      </c>
      <c r="E1433" s="4">
        <v>0.496092515747521</v>
      </c>
      <c r="F1433" s="5">
        <v>1.6309937371259999</v>
      </c>
      <c r="G1433" s="222">
        <v>0.30443732485672081</v>
      </c>
      <c r="K1433" s="253" t="s">
        <v>1631</v>
      </c>
      <c r="L1433" s="74" t="s">
        <v>11102</v>
      </c>
      <c r="M1433" s="261" t="s">
        <v>14752</v>
      </c>
      <c r="N1433" s="74" t="s">
        <v>11103</v>
      </c>
      <c r="O1433" s="26">
        <v>0.45225254503186002</v>
      </c>
      <c r="P1433" s="5">
        <v>0.983464681336227</v>
      </c>
      <c r="Q1433" s="222">
        <v>0.34461898048764433</v>
      </c>
      <c r="U1433" s="253" t="s">
        <v>4809</v>
      </c>
      <c r="V1433" s="74" t="s">
        <v>11070</v>
      </c>
      <c r="W1433" s="261" t="s">
        <v>15945</v>
      </c>
      <c r="X1433" s="74" t="s">
        <v>11071</v>
      </c>
      <c r="Y1433" s="4">
        <v>0.43295122200391001</v>
      </c>
      <c r="Z1433" s="216">
        <v>-1.2980738871570801</v>
      </c>
      <c r="AA1433" s="222">
        <v>0.36356103022361558</v>
      </c>
      <c r="BZ1433" s="32"/>
    </row>
    <row r="1434" spans="1:78" ht="25" customHeight="1" x14ac:dyDescent="0.2">
      <c r="A1434" s="253" t="s">
        <v>2020</v>
      </c>
      <c r="B1434" s="74" t="s">
        <v>11593</v>
      </c>
      <c r="C1434" s="261" t="s">
        <v>14615</v>
      </c>
      <c r="D1434" s="74" t="s">
        <v>11594</v>
      </c>
      <c r="E1434" s="4">
        <v>0.49635599086291199</v>
      </c>
      <c r="F1434" s="5">
        <v>-1.0708101303698501</v>
      </c>
      <c r="G1434" s="222">
        <v>0.30420673195309067</v>
      </c>
      <c r="K1434" s="253" t="s">
        <v>7393</v>
      </c>
      <c r="L1434" s="74" t="s">
        <v>12992</v>
      </c>
      <c r="M1434" s="261" t="s">
        <v>14323</v>
      </c>
      <c r="N1434" s="74" t="s">
        <v>8872</v>
      </c>
      <c r="O1434" s="26">
        <v>0.45449525348737302</v>
      </c>
      <c r="P1434" s="5">
        <v>2.0017732541461402</v>
      </c>
      <c r="Q1434" s="222">
        <v>0.34247064796457954</v>
      </c>
      <c r="U1434" s="253" t="s">
        <v>7368</v>
      </c>
      <c r="V1434" s="74" t="s">
        <v>12916</v>
      </c>
      <c r="W1434" s="261" t="s">
        <v>14184</v>
      </c>
      <c r="X1434" s="74" t="s">
        <v>11344</v>
      </c>
      <c r="Y1434" s="4">
        <v>0.43310386606539703</v>
      </c>
      <c r="Z1434" s="216">
        <v>1.3978879389081</v>
      </c>
      <c r="AA1434" s="222">
        <v>0.36340793955952549</v>
      </c>
      <c r="BZ1434" s="32"/>
    </row>
    <row r="1435" spans="1:78" ht="25" customHeight="1" x14ac:dyDescent="0.2">
      <c r="A1435" s="253" t="s">
        <v>7948</v>
      </c>
      <c r="B1435" s="74" t="s">
        <v>9563</v>
      </c>
      <c r="C1435" s="261" t="s">
        <v>16054</v>
      </c>
      <c r="D1435" s="74" t="s">
        <v>9564</v>
      </c>
      <c r="E1435" s="4">
        <v>0.49636006474037703</v>
      </c>
      <c r="F1435" s="5">
        <v>2.0419175206335001</v>
      </c>
      <c r="G1435" s="222">
        <v>0.30420316746454829</v>
      </c>
      <c r="K1435" s="253" t="s">
        <v>7272</v>
      </c>
      <c r="L1435" s="74" t="s">
        <v>11974</v>
      </c>
      <c r="M1435" s="261" t="s">
        <v>14389</v>
      </c>
      <c r="N1435" s="74" t="s">
        <v>11975</v>
      </c>
      <c r="O1435" s="26">
        <v>0.45483185673381998</v>
      </c>
      <c r="P1435" s="5">
        <v>-1.15944341602116</v>
      </c>
      <c r="Q1435" s="222">
        <v>0.3421491246369312</v>
      </c>
      <c r="U1435" s="253" t="s">
        <v>3181</v>
      </c>
      <c r="V1435" s="74" t="s">
        <v>10246</v>
      </c>
      <c r="W1435" s="261" t="s">
        <v>15259</v>
      </c>
      <c r="X1435" s="74" t="s">
        <v>10247</v>
      </c>
      <c r="Y1435" s="4">
        <v>0.43493963164055899</v>
      </c>
      <c r="Z1435" s="216">
        <v>0.74583470000177898</v>
      </c>
      <c r="AA1435" s="222">
        <v>0.36157101767701594</v>
      </c>
      <c r="BZ1435" s="32"/>
    </row>
    <row r="1436" spans="1:78" ht="25" customHeight="1" x14ac:dyDescent="0.2">
      <c r="A1436" s="253" t="s">
        <v>4922</v>
      </c>
      <c r="B1436" s="74" t="s">
        <v>13254</v>
      </c>
      <c r="C1436" s="261" t="s">
        <v>16206</v>
      </c>
      <c r="D1436" s="74" t="s">
        <v>9093</v>
      </c>
      <c r="E1436" s="4">
        <v>0.49795858520397601</v>
      </c>
      <c r="F1436" s="5">
        <v>-1.11369586656898</v>
      </c>
      <c r="G1436" s="222">
        <v>0.30280677564452124</v>
      </c>
      <c r="K1436" s="253" t="s">
        <v>7552</v>
      </c>
      <c r="L1436" s="74" t="s">
        <v>13000</v>
      </c>
      <c r="M1436" s="261" t="s">
        <v>14740</v>
      </c>
      <c r="N1436" s="74" t="s">
        <v>12528</v>
      </c>
      <c r="O1436" s="26">
        <v>0.45492854218779899</v>
      </c>
      <c r="P1436" s="5">
        <v>1.06956814218118</v>
      </c>
      <c r="Q1436" s="222">
        <v>0.34205681470708321</v>
      </c>
      <c r="U1436" s="253" t="s">
        <v>903</v>
      </c>
      <c r="V1436" s="74" t="s">
        <v>12892</v>
      </c>
      <c r="W1436" s="261" t="s">
        <v>14712</v>
      </c>
      <c r="X1436" s="74" t="s">
        <v>10527</v>
      </c>
      <c r="Y1436" s="4">
        <v>0.43525506148205201</v>
      </c>
      <c r="Z1436" s="216">
        <v>2.0286400830829798</v>
      </c>
      <c r="AA1436" s="222">
        <v>0.36125616986957582</v>
      </c>
      <c r="BZ1436" s="32"/>
    </row>
    <row r="1437" spans="1:78" ht="25" customHeight="1" x14ac:dyDescent="0.2">
      <c r="A1437" s="253" t="s">
        <v>3638</v>
      </c>
      <c r="B1437" s="74" t="s">
        <v>11296</v>
      </c>
      <c r="C1437" s="261" t="s">
        <v>14853</v>
      </c>
      <c r="D1437" s="74" t="s">
        <v>11297</v>
      </c>
      <c r="E1437" s="4">
        <v>0.49819057078318901</v>
      </c>
      <c r="F1437" s="5">
        <v>-1.12182038062477</v>
      </c>
      <c r="G1437" s="222">
        <v>0.30260449658189459</v>
      </c>
      <c r="K1437" s="253" t="s">
        <v>2191</v>
      </c>
      <c r="L1437" s="74" t="s">
        <v>10464</v>
      </c>
      <c r="M1437" s="261" t="s">
        <v>15541</v>
      </c>
      <c r="N1437" s="74" t="s">
        <v>10465</v>
      </c>
      <c r="O1437" s="26">
        <v>0.45500976673767601</v>
      </c>
      <c r="P1437" s="5">
        <v>-1.13850139579539</v>
      </c>
      <c r="Q1437" s="222">
        <v>0.34197928115661202</v>
      </c>
      <c r="U1437" s="253" t="s">
        <v>4449</v>
      </c>
      <c r="V1437" s="74" t="s">
        <v>8367</v>
      </c>
      <c r="W1437" s="261" t="s">
        <v>15243</v>
      </c>
      <c r="X1437" s="74" t="s">
        <v>8368</v>
      </c>
      <c r="Y1437" s="4">
        <v>0.435851818703338</v>
      </c>
      <c r="Z1437" s="216">
        <v>-1.4673880602843099</v>
      </c>
      <c r="AA1437" s="222">
        <v>0.36066113746958367</v>
      </c>
      <c r="BZ1437" s="32"/>
    </row>
    <row r="1438" spans="1:78" ht="25" customHeight="1" x14ac:dyDescent="0.2">
      <c r="A1438" s="253" t="s">
        <v>7917</v>
      </c>
      <c r="B1438" s="74" t="s">
        <v>8523</v>
      </c>
      <c r="C1438" s="261" t="s">
        <v>16018</v>
      </c>
      <c r="D1438" s="74" t="s">
        <v>8524</v>
      </c>
      <c r="E1438" s="4">
        <v>0.49834797156689298</v>
      </c>
      <c r="F1438" s="5">
        <v>1.19477153129053</v>
      </c>
      <c r="G1438" s="222">
        <v>0.30246730511468423</v>
      </c>
      <c r="K1438" s="253" t="s">
        <v>7287</v>
      </c>
      <c r="L1438" s="74" t="s">
        <v>10656</v>
      </c>
      <c r="M1438" s="261" t="s">
        <v>14328</v>
      </c>
      <c r="N1438" s="74" t="s">
        <v>10657</v>
      </c>
      <c r="O1438" s="26">
        <v>0.45512125692719602</v>
      </c>
      <c r="P1438" s="5">
        <v>1.6936791540593901</v>
      </c>
      <c r="Q1438" s="222">
        <v>0.34187287982959846</v>
      </c>
      <c r="U1438" s="253" t="s">
        <v>7942</v>
      </c>
      <c r="V1438" s="74" t="s">
        <v>13648</v>
      </c>
      <c r="W1438" s="261" t="s">
        <v>15373</v>
      </c>
      <c r="X1438" s="74" t="s">
        <v>13649</v>
      </c>
      <c r="Y1438" s="4">
        <v>0.437334666206385</v>
      </c>
      <c r="Z1438" s="216">
        <v>-0.68512417635779799</v>
      </c>
      <c r="AA1438" s="222">
        <v>0.35918609607057894</v>
      </c>
      <c r="BZ1438" s="32"/>
    </row>
    <row r="1439" spans="1:78" ht="25" customHeight="1" x14ac:dyDescent="0.2">
      <c r="A1439" s="253" t="s">
        <v>4793</v>
      </c>
      <c r="B1439" s="74" t="s">
        <v>11014</v>
      </c>
      <c r="C1439" s="261" t="s">
        <v>15137</v>
      </c>
      <c r="D1439" s="74" t="s">
        <v>11015</v>
      </c>
      <c r="E1439" s="4">
        <v>0.49935005647502501</v>
      </c>
      <c r="F1439" s="5">
        <v>-1.3699855204643101</v>
      </c>
      <c r="G1439" s="222">
        <v>0.30159489667021805</v>
      </c>
      <c r="K1439" s="253" t="s">
        <v>1041</v>
      </c>
      <c r="L1439" s="74" t="s">
        <v>13443</v>
      </c>
      <c r="M1439" s="261" t="s">
        <v>14274</v>
      </c>
      <c r="N1439" s="74" t="s">
        <v>8907</v>
      </c>
      <c r="O1439" s="26">
        <v>0.45537358710821901</v>
      </c>
      <c r="P1439" s="5">
        <v>-1.3967747142656199</v>
      </c>
      <c r="Q1439" s="222">
        <v>0.34163216323738632</v>
      </c>
      <c r="U1439" s="253" t="s">
        <v>7954</v>
      </c>
      <c r="V1439" s="74" t="s">
        <v>9180</v>
      </c>
      <c r="W1439" s="261" t="s">
        <v>16105</v>
      </c>
      <c r="X1439" s="74" t="s">
        <v>9181</v>
      </c>
      <c r="Y1439" s="4">
        <v>0.43779999447076001</v>
      </c>
      <c r="Z1439" s="216">
        <v>-1.28845285201925</v>
      </c>
      <c r="AA1439" s="222">
        <v>0.35872424825305382</v>
      </c>
      <c r="BZ1439" s="32"/>
    </row>
    <row r="1440" spans="1:78" ht="25" customHeight="1" x14ac:dyDescent="0.2">
      <c r="A1440" s="253" t="s">
        <v>3544</v>
      </c>
      <c r="B1440" s="74" t="s">
        <v>10782</v>
      </c>
      <c r="C1440" s="261" t="s">
        <v>15637</v>
      </c>
      <c r="D1440" s="74" t="s">
        <v>10783</v>
      </c>
      <c r="E1440" s="4">
        <v>0.49938102555908298</v>
      </c>
      <c r="F1440" s="5">
        <v>0.680262773813467</v>
      </c>
      <c r="G1440" s="222">
        <v>0.30156796308907247</v>
      </c>
      <c r="K1440" s="253" t="s">
        <v>7294</v>
      </c>
      <c r="L1440" s="74" t="s">
        <v>9812</v>
      </c>
      <c r="M1440" s="261" t="s">
        <v>15685</v>
      </c>
      <c r="N1440" s="74" t="s">
        <v>9813</v>
      </c>
      <c r="O1440" s="26">
        <v>0.455373674413243</v>
      </c>
      <c r="P1440" s="5">
        <v>-1.4506952964433999</v>
      </c>
      <c r="Q1440" s="222">
        <v>0.34163207997369338</v>
      </c>
      <c r="U1440" s="253" t="s">
        <v>7359</v>
      </c>
      <c r="V1440" s="74" t="s">
        <v>13121</v>
      </c>
      <c r="W1440" s="261" t="s">
        <v>14229</v>
      </c>
      <c r="X1440" s="74" t="s">
        <v>12473</v>
      </c>
      <c r="Y1440" s="4">
        <v>0.43787316680920102</v>
      </c>
      <c r="Z1440" s="216">
        <v>-0.77883768989173396</v>
      </c>
      <c r="AA1440" s="222">
        <v>0.35865166787879549</v>
      </c>
      <c r="BZ1440" s="32"/>
    </row>
    <row r="1441" spans="1:78" ht="25" customHeight="1" x14ac:dyDescent="0.2">
      <c r="A1441" s="253" t="s">
        <v>4995</v>
      </c>
      <c r="B1441" s="74" t="s">
        <v>13140</v>
      </c>
      <c r="C1441" s="261" t="s">
        <v>15646</v>
      </c>
      <c r="D1441" s="74" t="s">
        <v>12411</v>
      </c>
      <c r="E1441" s="4">
        <v>0.49943142474690799</v>
      </c>
      <c r="F1441" s="5">
        <v>-1.0360688961125799</v>
      </c>
      <c r="G1441" s="222">
        <v>0.30152413486250862</v>
      </c>
      <c r="K1441" s="253" t="s">
        <v>1640</v>
      </c>
      <c r="L1441" s="74" t="s">
        <v>11586</v>
      </c>
      <c r="M1441" s="261" t="s">
        <v>15785</v>
      </c>
      <c r="N1441" s="74" t="s">
        <v>11587</v>
      </c>
      <c r="O1441" s="26">
        <v>0.45599963658873</v>
      </c>
      <c r="P1441" s="5">
        <v>-1.7162533770235899</v>
      </c>
      <c r="Q1441" s="222">
        <v>0.34103550344866174</v>
      </c>
      <c r="U1441" s="253" t="s">
        <v>4964</v>
      </c>
      <c r="V1441" s="74" t="s">
        <v>13591</v>
      </c>
      <c r="W1441" s="261" t="s">
        <v>16029</v>
      </c>
      <c r="X1441" s="74" t="s">
        <v>12300</v>
      </c>
      <c r="Y1441" s="4">
        <v>0.43803242467520498</v>
      </c>
      <c r="Z1441" s="216">
        <v>-1.3322354385342901</v>
      </c>
      <c r="AA1441" s="222">
        <v>0.35849374032623776</v>
      </c>
      <c r="BZ1441" s="32"/>
    </row>
    <row r="1442" spans="1:78" ht="25" customHeight="1" x14ac:dyDescent="0.2">
      <c r="A1442" s="253" t="s">
        <v>4939</v>
      </c>
      <c r="B1442" s="74" t="s">
        <v>12284</v>
      </c>
      <c r="C1442" s="261" t="s">
        <v>15715</v>
      </c>
      <c r="D1442" s="74" t="s">
        <v>12285</v>
      </c>
      <c r="E1442" s="4">
        <v>0.499921822522084</v>
      </c>
      <c r="F1442" s="5">
        <v>0.41563582316279901</v>
      </c>
      <c r="G1442" s="222">
        <v>0.3010979050676415</v>
      </c>
      <c r="K1442" s="253" t="s">
        <v>7708</v>
      </c>
      <c r="L1442" s="74" t="s">
        <v>12796</v>
      </c>
      <c r="M1442" s="261" t="s">
        <v>15547</v>
      </c>
      <c r="N1442" s="74" t="s">
        <v>12797</v>
      </c>
      <c r="O1442" s="26">
        <v>0.45605390488707398</v>
      </c>
      <c r="P1442" s="5">
        <v>-1.1523016522221501</v>
      </c>
      <c r="Q1442" s="222">
        <v>0.34098382134565114</v>
      </c>
      <c r="U1442" s="253" t="s">
        <v>7538</v>
      </c>
      <c r="V1442" s="74" t="s">
        <v>13182</v>
      </c>
      <c r="W1442" s="261" t="s">
        <v>15954</v>
      </c>
      <c r="X1442" s="74" t="s">
        <v>9373</v>
      </c>
      <c r="Y1442" s="4">
        <v>0.43833240608426899</v>
      </c>
      <c r="Z1442" s="216">
        <v>0.64907576274294898</v>
      </c>
      <c r="AA1442" s="222">
        <v>0.35819642060014723</v>
      </c>
      <c r="BZ1442" s="32"/>
    </row>
    <row r="1443" spans="1:78" ht="25" customHeight="1" x14ac:dyDescent="0.2">
      <c r="A1443" s="253" t="s">
        <v>4809</v>
      </c>
      <c r="B1443" s="74" t="s">
        <v>11070</v>
      </c>
      <c r="C1443" s="261" t="s">
        <v>15945</v>
      </c>
      <c r="D1443" s="74" t="s">
        <v>11071</v>
      </c>
      <c r="E1443" s="4">
        <v>0.50009311895615605</v>
      </c>
      <c r="F1443" s="5">
        <v>1.0475049016406901</v>
      </c>
      <c r="G1443" s="222">
        <v>0.3009491210970644</v>
      </c>
      <c r="K1443" s="253" t="s">
        <v>4772</v>
      </c>
      <c r="L1443" s="74" t="s">
        <v>9094</v>
      </c>
      <c r="M1443" s="261" t="s">
        <v>14811</v>
      </c>
      <c r="N1443" s="74" t="s">
        <v>9095</v>
      </c>
      <c r="O1443" s="26">
        <v>0.45605604630864099</v>
      </c>
      <c r="P1443" s="5">
        <v>0.657266004507019</v>
      </c>
      <c r="Q1443" s="222">
        <v>0.34098178210121843</v>
      </c>
      <c r="U1443" s="253" t="s">
        <v>7691</v>
      </c>
      <c r="V1443" s="74" t="s">
        <v>12900</v>
      </c>
      <c r="W1443" s="261" t="s">
        <v>14925</v>
      </c>
      <c r="X1443" s="74" t="s">
        <v>8097</v>
      </c>
      <c r="Y1443" s="4">
        <v>0.439040031373166</v>
      </c>
      <c r="Z1443" s="216">
        <v>1.5697487350391901</v>
      </c>
      <c r="AA1443" s="222">
        <v>0.35749587927530413</v>
      </c>
      <c r="BZ1443" s="32"/>
    </row>
    <row r="1444" spans="1:78" ht="25" customHeight="1" x14ac:dyDescent="0.2">
      <c r="A1444" s="253" t="s">
        <v>7691</v>
      </c>
      <c r="B1444" s="74" t="s">
        <v>12900</v>
      </c>
      <c r="C1444" s="261" t="s">
        <v>14925</v>
      </c>
      <c r="D1444" s="74" t="s">
        <v>8097</v>
      </c>
      <c r="E1444" s="4">
        <v>0.50019292534784099</v>
      </c>
      <c r="F1444" s="5">
        <v>1.3401015548344</v>
      </c>
      <c r="G1444" s="222">
        <v>0.30086245515674037</v>
      </c>
      <c r="K1444" s="253" t="s">
        <v>4423</v>
      </c>
      <c r="L1444" s="74" t="s">
        <v>10039</v>
      </c>
      <c r="M1444" s="261" t="s">
        <v>14379</v>
      </c>
      <c r="N1444" s="74" t="s">
        <v>10040</v>
      </c>
      <c r="O1444" s="26">
        <v>0.45629617982426501</v>
      </c>
      <c r="P1444" s="5">
        <v>-0.64898581159105695</v>
      </c>
      <c r="Q1444" s="222">
        <v>0.34075316718654719</v>
      </c>
      <c r="U1444" s="253" t="s">
        <v>5051</v>
      </c>
      <c r="V1444" s="74" t="s">
        <v>9177</v>
      </c>
      <c r="W1444" s="261" t="s">
        <v>15270</v>
      </c>
      <c r="X1444" s="74" t="s">
        <v>9178</v>
      </c>
      <c r="Y1444" s="4">
        <v>0.44035247789787302</v>
      </c>
      <c r="Z1444" s="216">
        <v>0.70482852939648299</v>
      </c>
      <c r="AA1444" s="222">
        <v>0.35619955550483395</v>
      </c>
      <c r="BZ1444" s="32"/>
    </row>
    <row r="1445" spans="1:78" ht="25" customHeight="1" x14ac:dyDescent="0.2">
      <c r="A1445" s="253" t="s">
        <v>7383</v>
      </c>
      <c r="B1445" s="74" t="s">
        <v>8885</v>
      </c>
      <c r="C1445" s="261" t="s">
        <v>14258</v>
      </c>
      <c r="D1445" s="74" t="s">
        <v>8886</v>
      </c>
      <c r="E1445" s="4">
        <v>0.50020015158685205</v>
      </c>
      <c r="F1445" s="5">
        <v>1.31104205036967</v>
      </c>
      <c r="G1445" s="222">
        <v>0.30085618099151507</v>
      </c>
      <c r="K1445" s="253" t="s">
        <v>7913</v>
      </c>
      <c r="L1445" s="74" t="s">
        <v>10193</v>
      </c>
      <c r="M1445" s="261" t="s">
        <v>14744</v>
      </c>
      <c r="N1445" s="74" t="s">
        <v>4887</v>
      </c>
      <c r="O1445" s="26">
        <v>0.45721231637495802</v>
      </c>
      <c r="P1445" s="5">
        <v>1.03736344655271</v>
      </c>
      <c r="Q1445" s="222">
        <v>0.33988207910432378</v>
      </c>
      <c r="U1445" s="253" t="s">
        <v>3271</v>
      </c>
      <c r="V1445" s="74" t="s">
        <v>10429</v>
      </c>
      <c r="W1445" s="261" t="s">
        <v>14762</v>
      </c>
      <c r="X1445" s="74" t="s">
        <v>10430</v>
      </c>
      <c r="Y1445" s="4">
        <v>0.440398930704405</v>
      </c>
      <c r="Z1445" s="216">
        <v>-0.47193159777033999</v>
      </c>
      <c r="AA1445" s="222">
        <v>0.35615374417290208</v>
      </c>
      <c r="BZ1445" s="32"/>
    </row>
    <row r="1446" spans="1:78" ht="25" customHeight="1" x14ac:dyDescent="0.2">
      <c r="A1446" s="253" t="s">
        <v>7555</v>
      </c>
      <c r="B1446" s="74" t="s">
        <v>12995</v>
      </c>
      <c r="C1446" s="261" t="s">
        <v>15658</v>
      </c>
      <c r="D1446" s="74" t="s">
        <v>8270</v>
      </c>
      <c r="E1446" s="4">
        <v>0.50154201469747595</v>
      </c>
      <c r="F1446" s="5">
        <v>0.91172522899356101</v>
      </c>
      <c r="G1446" s="222">
        <v>0.29969267981808628</v>
      </c>
      <c r="K1446" s="253" t="s">
        <v>1764</v>
      </c>
      <c r="L1446" s="74" t="s">
        <v>10077</v>
      </c>
      <c r="M1446" s="261" t="s">
        <v>14439</v>
      </c>
      <c r="N1446" s="74" t="s">
        <v>10078</v>
      </c>
      <c r="O1446" s="26">
        <v>0.45750390112163902</v>
      </c>
      <c r="P1446" s="5">
        <v>1.62198240471281</v>
      </c>
      <c r="Q1446" s="222">
        <v>0.33960519836610625</v>
      </c>
      <c r="U1446" s="253" t="s">
        <v>2510</v>
      </c>
      <c r="V1446" s="74" t="s">
        <v>8865</v>
      </c>
      <c r="W1446" s="261" t="s">
        <v>14987</v>
      </c>
      <c r="X1446" s="74" t="s">
        <v>8866</v>
      </c>
      <c r="Y1446" s="4">
        <v>0.44140486307208998</v>
      </c>
      <c r="Z1446" s="216">
        <v>1.05018107479887</v>
      </c>
      <c r="AA1446" s="222">
        <v>0.35516288641283345</v>
      </c>
      <c r="BZ1446" s="32"/>
    </row>
    <row r="1447" spans="1:78" ht="25" customHeight="1" x14ac:dyDescent="0.2">
      <c r="A1447" s="253" t="s">
        <v>7816</v>
      </c>
      <c r="B1447" s="74" t="s">
        <v>9754</v>
      </c>
      <c r="C1447" s="261" t="s">
        <v>16025</v>
      </c>
      <c r="D1447" s="74" t="s">
        <v>9755</v>
      </c>
      <c r="E1447" s="4">
        <v>0.50168188659393098</v>
      </c>
      <c r="F1447" s="5">
        <v>0.82394050608306002</v>
      </c>
      <c r="G1447" s="222">
        <v>0.29957157904861864</v>
      </c>
      <c r="K1447" s="253" t="s">
        <v>4265</v>
      </c>
      <c r="L1447" s="74" t="s">
        <v>11709</v>
      </c>
      <c r="M1447" s="261" t="s">
        <v>14679</v>
      </c>
      <c r="N1447" s="74" t="s">
        <v>11710</v>
      </c>
      <c r="O1447" s="26">
        <v>0.45750450328213799</v>
      </c>
      <c r="P1447" s="5">
        <v>1.8572398617858501</v>
      </c>
      <c r="Q1447" s="222">
        <v>0.33960462675390979</v>
      </c>
      <c r="U1447" s="253" t="s">
        <v>3406</v>
      </c>
      <c r="V1447" s="74" t="s">
        <v>11744</v>
      </c>
      <c r="W1447" s="261" t="s">
        <v>14397</v>
      </c>
      <c r="X1447" s="74" t="s">
        <v>11745</v>
      </c>
      <c r="Y1447" s="4">
        <v>0.44249799799023398</v>
      </c>
      <c r="Z1447" s="216">
        <v>0.69351860929989595</v>
      </c>
      <c r="AA1447" s="222">
        <v>0.35408868985601105</v>
      </c>
      <c r="BZ1447" s="32"/>
    </row>
    <row r="1448" spans="1:78" ht="25" customHeight="1" x14ac:dyDescent="0.2">
      <c r="A1448" s="253" t="s">
        <v>4936</v>
      </c>
      <c r="B1448" s="74" t="s">
        <v>11036</v>
      </c>
      <c r="C1448" s="261" t="s">
        <v>16122</v>
      </c>
      <c r="D1448" s="74" t="s">
        <v>11037</v>
      </c>
      <c r="E1448" s="4">
        <v>0.50221674903847402</v>
      </c>
      <c r="F1448" s="5">
        <v>0.74111238401165602</v>
      </c>
      <c r="G1448" s="222">
        <v>0.29910880756556929</v>
      </c>
      <c r="K1448" s="253" t="s">
        <v>7674</v>
      </c>
      <c r="L1448" s="74" t="s">
        <v>13044</v>
      </c>
      <c r="M1448" s="261" t="s">
        <v>14717</v>
      </c>
      <c r="N1448" s="74" t="s">
        <v>12605</v>
      </c>
      <c r="O1448" s="26">
        <v>0.45888945797769898</v>
      </c>
      <c r="P1448" s="5">
        <v>1.30746255304215</v>
      </c>
      <c r="Q1448" s="222">
        <v>0.33829191919508123</v>
      </c>
      <c r="U1448" s="253" t="s">
        <v>4739</v>
      </c>
      <c r="V1448" s="74" t="s">
        <v>9914</v>
      </c>
      <c r="W1448" s="261" t="s">
        <v>15764</v>
      </c>
      <c r="X1448" s="74" t="s">
        <v>9915</v>
      </c>
      <c r="Y1448" s="4">
        <v>0.44266002871959698</v>
      </c>
      <c r="Z1448" s="216">
        <v>-0.759030531321362</v>
      </c>
      <c r="AA1448" s="222">
        <v>0.35392969213961761</v>
      </c>
      <c r="BZ1448" s="32"/>
    </row>
    <row r="1449" spans="1:78" ht="25" customHeight="1" x14ac:dyDescent="0.2">
      <c r="A1449" s="253" t="s">
        <v>7868</v>
      </c>
      <c r="B1449" s="74" t="s">
        <v>9458</v>
      </c>
      <c r="C1449" s="261" t="s">
        <v>15381</v>
      </c>
      <c r="D1449" s="74" t="s">
        <v>9459</v>
      </c>
      <c r="E1449" s="4">
        <v>0.50225589197145504</v>
      </c>
      <c r="F1449" s="5">
        <v>0.94542687531527703</v>
      </c>
      <c r="G1449" s="222">
        <v>0.29907495983470289</v>
      </c>
      <c r="K1449" s="253" t="s">
        <v>4240</v>
      </c>
      <c r="L1449" s="74" t="s">
        <v>10283</v>
      </c>
      <c r="M1449" s="261" t="s">
        <v>14555</v>
      </c>
      <c r="N1449" s="74" t="s">
        <v>10284</v>
      </c>
      <c r="O1449" s="26">
        <v>0.46016742504383101</v>
      </c>
      <c r="P1449" s="5">
        <v>-1.6514231995773401</v>
      </c>
      <c r="Q1449" s="222">
        <v>0.33708412800643128</v>
      </c>
      <c r="U1449" s="253" t="s">
        <v>7618</v>
      </c>
      <c r="V1449" s="74" t="s">
        <v>12889</v>
      </c>
      <c r="W1449" s="261" t="s">
        <v>15623</v>
      </c>
      <c r="X1449" s="74" t="s">
        <v>12890</v>
      </c>
      <c r="Y1449" s="4">
        <v>0.44301555704315998</v>
      </c>
      <c r="Z1449" s="216">
        <v>-2.0301320918389201</v>
      </c>
      <c r="AA1449" s="222">
        <v>0.35358102271740649</v>
      </c>
      <c r="BZ1449" s="32"/>
    </row>
    <row r="1450" spans="1:78" ht="25" customHeight="1" x14ac:dyDescent="0.2">
      <c r="A1450" s="253" t="s">
        <v>7899</v>
      </c>
      <c r="B1450" s="74" t="s">
        <v>13576</v>
      </c>
      <c r="C1450" s="261" t="s">
        <v>15930</v>
      </c>
      <c r="D1450" s="74" t="s">
        <v>13577</v>
      </c>
      <c r="E1450" s="4">
        <v>0.50227965877668301</v>
      </c>
      <c r="F1450" s="5">
        <v>1.3376286366307499</v>
      </c>
      <c r="G1450" s="222">
        <v>0.29905440945725292</v>
      </c>
      <c r="K1450" s="253" t="s">
        <v>4541</v>
      </c>
      <c r="L1450" s="74" t="s">
        <v>9330</v>
      </c>
      <c r="M1450" s="261" t="s">
        <v>14817</v>
      </c>
      <c r="N1450" s="74" t="s">
        <v>9331</v>
      </c>
      <c r="O1450" s="26">
        <v>0.460548134616589</v>
      </c>
      <c r="P1450" s="5">
        <v>0.62558446877635399</v>
      </c>
      <c r="Q1450" s="222">
        <v>0.33672497240328148</v>
      </c>
      <c r="U1450" s="253" t="s">
        <v>1795</v>
      </c>
      <c r="V1450" s="74" t="s">
        <v>9452</v>
      </c>
      <c r="W1450" s="261" t="s">
        <v>14738</v>
      </c>
      <c r="X1450" s="74" t="s">
        <v>9453</v>
      </c>
      <c r="Y1450" s="4">
        <v>0.44310930148668198</v>
      </c>
      <c r="Z1450" s="216">
        <v>0.41543544771090901</v>
      </c>
      <c r="AA1450" s="222">
        <v>0.35348913342146659</v>
      </c>
      <c r="BZ1450" s="32"/>
    </row>
    <row r="1451" spans="1:78" ht="25" customHeight="1" x14ac:dyDescent="0.2">
      <c r="A1451" s="253" t="s">
        <v>2411</v>
      </c>
      <c r="B1451" s="74" t="s">
        <v>9124</v>
      </c>
      <c r="C1451" s="261" t="s">
        <v>15829</v>
      </c>
      <c r="D1451" s="74" t="s">
        <v>9125</v>
      </c>
      <c r="E1451" s="4">
        <v>0.50342366851970299</v>
      </c>
      <c r="F1451" s="5">
        <v>2.7960724638994101</v>
      </c>
      <c r="G1451" s="222">
        <v>0.29806636990433993</v>
      </c>
      <c r="K1451" s="253" t="s">
        <v>7427</v>
      </c>
      <c r="L1451" s="74" t="s">
        <v>13377</v>
      </c>
      <c r="M1451" s="261" t="s">
        <v>14563</v>
      </c>
      <c r="N1451" s="74" t="s">
        <v>12911</v>
      </c>
      <c r="O1451" s="26">
        <v>0.46166124609417902</v>
      </c>
      <c r="P1451" s="5">
        <v>-1.8778117104804499</v>
      </c>
      <c r="Q1451" s="222">
        <v>0.33567658053625032</v>
      </c>
      <c r="U1451" s="253" t="s">
        <v>3471</v>
      </c>
      <c r="V1451" s="74" t="s">
        <v>9707</v>
      </c>
      <c r="W1451" s="261" t="s">
        <v>14299</v>
      </c>
      <c r="X1451" s="74" t="s">
        <v>9708</v>
      </c>
      <c r="Y1451" s="4">
        <v>0.443137757238112</v>
      </c>
      <c r="Z1451" s="216">
        <v>-2.2120846313400002</v>
      </c>
      <c r="AA1451" s="222">
        <v>0.35346124463874612</v>
      </c>
      <c r="BZ1451" s="32"/>
    </row>
    <row r="1452" spans="1:78" ht="25" customHeight="1" x14ac:dyDescent="0.2">
      <c r="A1452" s="253" t="s">
        <v>4211</v>
      </c>
      <c r="B1452" s="74" t="s">
        <v>8491</v>
      </c>
      <c r="C1452" s="261" t="s">
        <v>15700</v>
      </c>
      <c r="D1452" s="74" t="s">
        <v>8492</v>
      </c>
      <c r="E1452" s="4">
        <v>0.50356202485872403</v>
      </c>
      <c r="F1452" s="5">
        <v>0.74608891234535202</v>
      </c>
      <c r="G1452" s="222">
        <v>0.29794702879483581</v>
      </c>
      <c r="K1452" s="253" t="s">
        <v>7593</v>
      </c>
      <c r="L1452" s="74" t="s">
        <v>12710</v>
      </c>
      <c r="M1452" s="261" t="s">
        <v>14667</v>
      </c>
      <c r="N1452" s="74" t="s">
        <v>9364</v>
      </c>
      <c r="O1452" s="26">
        <v>0.46191029646934101</v>
      </c>
      <c r="P1452" s="5">
        <v>2.04995698303322</v>
      </c>
      <c r="Q1452" s="222">
        <v>0.33544235676194417</v>
      </c>
      <c r="U1452" s="253" t="s">
        <v>7887</v>
      </c>
      <c r="V1452" s="74" t="s">
        <v>13657</v>
      </c>
      <c r="W1452" s="261" t="s">
        <v>15804</v>
      </c>
      <c r="X1452" s="74" t="s">
        <v>12503</v>
      </c>
      <c r="Y1452" s="4">
        <v>0.44362284463985202</v>
      </c>
      <c r="Z1452" s="216">
        <v>-1.5722176145959199</v>
      </c>
      <c r="AA1452" s="222">
        <v>0.35298609767713235</v>
      </c>
      <c r="BZ1452" s="32"/>
    </row>
    <row r="1453" spans="1:78" ht="25" customHeight="1" x14ac:dyDescent="0.2">
      <c r="A1453" s="253" t="s">
        <v>7602</v>
      </c>
      <c r="B1453" s="74" t="s">
        <v>13180</v>
      </c>
      <c r="C1453" s="261" t="s">
        <v>15904</v>
      </c>
      <c r="D1453" s="74" t="s">
        <v>8465</v>
      </c>
      <c r="E1453" s="4">
        <v>0.50378939237473497</v>
      </c>
      <c r="F1453" s="5">
        <v>1.4129111934727401</v>
      </c>
      <c r="G1453" s="222">
        <v>0.29775098110471471</v>
      </c>
      <c r="K1453" s="253" t="s">
        <v>7854</v>
      </c>
      <c r="L1453" s="74" t="s">
        <v>13417</v>
      </c>
      <c r="M1453" s="261" t="s">
        <v>15233</v>
      </c>
      <c r="N1453" s="74" t="s">
        <v>13418</v>
      </c>
      <c r="O1453" s="26">
        <v>0.46217208212792099</v>
      </c>
      <c r="P1453" s="5">
        <v>-0.538571165193653</v>
      </c>
      <c r="Q1453" s="222">
        <v>0.33519629196807438</v>
      </c>
      <c r="U1453" s="253" t="s">
        <v>7560</v>
      </c>
      <c r="V1453" s="74" t="s">
        <v>13239</v>
      </c>
      <c r="W1453" s="261" t="s">
        <v>15535</v>
      </c>
      <c r="X1453" s="74" t="s">
        <v>13240</v>
      </c>
      <c r="Y1453" s="4">
        <v>0.44376601851863401</v>
      </c>
      <c r="Z1453" s="216">
        <v>-1.6371325501344001</v>
      </c>
      <c r="AA1453" s="222">
        <v>0.35284595702712257</v>
      </c>
      <c r="BZ1453" s="32"/>
    </row>
    <row r="1454" spans="1:78" ht="25" customHeight="1" x14ac:dyDescent="0.2">
      <c r="A1454" s="253" t="s">
        <v>7453</v>
      </c>
      <c r="B1454" s="74" t="s">
        <v>12501</v>
      </c>
      <c r="C1454" s="261" t="s">
        <v>15548</v>
      </c>
      <c r="D1454" s="74" t="s">
        <v>12502</v>
      </c>
      <c r="E1454" s="4">
        <v>0.50379325729497204</v>
      </c>
      <c r="F1454" s="5">
        <v>0.60396360831415097</v>
      </c>
      <c r="G1454" s="222">
        <v>0.29774764934124598</v>
      </c>
      <c r="K1454" s="253" t="s">
        <v>2777</v>
      </c>
      <c r="L1454" s="74" t="s">
        <v>9196</v>
      </c>
      <c r="M1454" s="261" t="s">
        <v>14743</v>
      </c>
      <c r="N1454" s="74" t="s">
        <v>9197</v>
      </c>
      <c r="O1454" s="26">
        <v>0.46275601498402302</v>
      </c>
      <c r="P1454" s="5">
        <v>1.03965533927202</v>
      </c>
      <c r="Q1454" s="222">
        <v>0.33464792750235711</v>
      </c>
      <c r="U1454" s="253" t="s">
        <v>4669</v>
      </c>
      <c r="V1454" s="74" t="s">
        <v>9828</v>
      </c>
      <c r="W1454" s="261" t="s">
        <v>14618</v>
      </c>
      <c r="X1454" s="74" t="s">
        <v>9829</v>
      </c>
      <c r="Y1454" s="4">
        <v>0.44443034591081299</v>
      </c>
      <c r="Z1454" s="216">
        <v>-0.78825742400113596</v>
      </c>
      <c r="AA1454" s="222">
        <v>0.35219629488943294</v>
      </c>
      <c r="BZ1454" s="32"/>
    </row>
    <row r="1455" spans="1:78" ht="25" customHeight="1" x14ac:dyDescent="0.2">
      <c r="A1455" s="253" t="s">
        <v>4109</v>
      </c>
      <c r="B1455" s="74" t="s">
        <v>8305</v>
      </c>
      <c r="C1455" s="261" t="s">
        <v>16277</v>
      </c>
      <c r="D1455" s="74" t="s">
        <v>8306</v>
      </c>
      <c r="E1455" s="4">
        <v>0.50383751941378596</v>
      </c>
      <c r="F1455" s="5">
        <v>1.0038218109359101</v>
      </c>
      <c r="G1455" s="222">
        <v>0.29770949490131632</v>
      </c>
      <c r="K1455" s="253" t="s">
        <v>7223</v>
      </c>
      <c r="L1455" s="74" t="s">
        <v>13319</v>
      </c>
      <c r="M1455" s="261" t="s">
        <v>14522</v>
      </c>
      <c r="N1455" s="74" t="s">
        <v>12076</v>
      </c>
      <c r="O1455" s="26">
        <v>0.46338575141608002</v>
      </c>
      <c r="P1455" s="5">
        <v>-1.2505201295539901</v>
      </c>
      <c r="Q1455" s="222">
        <v>0.33405732440126257</v>
      </c>
      <c r="U1455" s="253" t="s">
        <v>5083</v>
      </c>
      <c r="V1455" s="74" t="s">
        <v>8259</v>
      </c>
      <c r="W1455" s="261" t="s">
        <v>16160</v>
      </c>
      <c r="X1455" s="74" t="s">
        <v>8260</v>
      </c>
      <c r="Y1455" s="4">
        <v>0.44500548243178201</v>
      </c>
      <c r="Z1455" s="216">
        <v>1.8790000315020701</v>
      </c>
      <c r="AA1455" s="222">
        <v>0.3516346385129932</v>
      </c>
      <c r="BZ1455" s="32"/>
    </row>
    <row r="1456" spans="1:78" ht="25" customHeight="1" x14ac:dyDescent="0.2">
      <c r="A1456" s="253" t="s">
        <v>1708</v>
      </c>
      <c r="B1456" s="74" t="s">
        <v>9536</v>
      </c>
      <c r="C1456" s="261" t="s">
        <v>14204</v>
      </c>
      <c r="D1456" s="74" t="s">
        <v>9537</v>
      </c>
      <c r="E1456" s="4">
        <v>0.50385345081794697</v>
      </c>
      <c r="F1456" s="5">
        <v>0.39616450495833999</v>
      </c>
      <c r="G1456" s="222">
        <v>0.29769576267363729</v>
      </c>
      <c r="K1456" s="253" t="s">
        <v>5088</v>
      </c>
      <c r="L1456" s="74" t="s">
        <v>11132</v>
      </c>
      <c r="M1456" s="261" t="s">
        <v>14850</v>
      </c>
      <c r="N1456" s="74" t="s">
        <v>11133</v>
      </c>
      <c r="O1456" s="26">
        <v>0.46359440898681797</v>
      </c>
      <c r="P1456" s="5">
        <v>0.459078223214819</v>
      </c>
      <c r="Q1456" s="222">
        <v>0.33386181032883644</v>
      </c>
      <c r="U1456" s="253" t="s">
        <v>3941</v>
      </c>
      <c r="V1456" s="74" t="s">
        <v>10627</v>
      </c>
      <c r="W1456" s="261" t="s">
        <v>15200</v>
      </c>
      <c r="X1456" s="74" t="s">
        <v>10628</v>
      </c>
      <c r="Y1456" s="4">
        <v>0.44690610688848098</v>
      </c>
      <c r="Z1456" s="216">
        <v>-1.4403905203332701</v>
      </c>
      <c r="AA1456" s="222">
        <v>0.34978371074611214</v>
      </c>
      <c r="BZ1456" s="32"/>
    </row>
    <row r="1457" spans="1:78" ht="25" customHeight="1" x14ac:dyDescent="0.2">
      <c r="A1457" s="253" t="s">
        <v>3825</v>
      </c>
      <c r="B1457" s="74" t="s">
        <v>9602</v>
      </c>
      <c r="C1457" s="261" t="s">
        <v>15140</v>
      </c>
      <c r="D1457" s="74" t="s">
        <v>9603</v>
      </c>
      <c r="E1457" s="4">
        <v>0.50385647663313204</v>
      </c>
      <c r="F1457" s="5">
        <v>-1.22876280232234</v>
      </c>
      <c r="G1457" s="222">
        <v>0.29769315459208057</v>
      </c>
      <c r="K1457" s="253" t="s">
        <v>5017</v>
      </c>
      <c r="L1457" s="74" t="s">
        <v>12329</v>
      </c>
      <c r="M1457" s="261" t="s">
        <v>14471</v>
      </c>
      <c r="N1457" s="74" t="s">
        <v>12330</v>
      </c>
      <c r="O1457" s="26">
        <v>0.46385983548223803</v>
      </c>
      <c r="P1457" s="5">
        <v>0.338607245331916</v>
      </c>
      <c r="Q1457" s="222">
        <v>0.33361323037754204</v>
      </c>
      <c r="U1457" s="253" t="s">
        <v>5214</v>
      </c>
      <c r="V1457" s="74" t="s">
        <v>13392</v>
      </c>
      <c r="W1457" s="261" t="s">
        <v>15495</v>
      </c>
      <c r="X1457" s="74" t="s">
        <v>9142</v>
      </c>
      <c r="Y1457" s="4">
        <v>0.44726852660111299</v>
      </c>
      <c r="Z1457" s="216">
        <v>-1.0345069918110601</v>
      </c>
      <c r="AA1457" s="222">
        <v>0.34943166119325531</v>
      </c>
      <c r="BZ1457" s="32"/>
    </row>
    <row r="1458" spans="1:78" ht="25" customHeight="1" x14ac:dyDescent="0.2">
      <c r="A1458" s="253" t="s">
        <v>2634</v>
      </c>
      <c r="B1458" s="74" t="s">
        <v>8198</v>
      </c>
      <c r="C1458" s="261" t="s">
        <v>14194</v>
      </c>
      <c r="D1458" s="74" t="s">
        <v>8199</v>
      </c>
      <c r="E1458" s="4">
        <v>0.50416954932765401</v>
      </c>
      <c r="F1458" s="5">
        <v>2.03135483532192</v>
      </c>
      <c r="G1458" s="222">
        <v>0.29742338824768955</v>
      </c>
      <c r="K1458" s="253" t="s">
        <v>2917</v>
      </c>
      <c r="L1458" s="74" t="s">
        <v>8641</v>
      </c>
      <c r="M1458" s="261" t="s">
        <v>14458</v>
      </c>
      <c r="N1458" s="74" t="s">
        <v>8642</v>
      </c>
      <c r="O1458" s="26">
        <v>0.46417262446699198</v>
      </c>
      <c r="P1458" s="5">
        <v>1.4098710496032001</v>
      </c>
      <c r="Q1458" s="222">
        <v>0.33332047653306968</v>
      </c>
      <c r="U1458" s="253" t="s">
        <v>7540</v>
      </c>
      <c r="V1458" s="74" t="s">
        <v>13230</v>
      </c>
      <c r="W1458" s="261" t="s">
        <v>15772</v>
      </c>
      <c r="X1458" s="74" t="s">
        <v>13231</v>
      </c>
      <c r="Y1458" s="4">
        <v>0.44842118226433703</v>
      </c>
      <c r="Z1458" s="216">
        <v>-0.94125107210492598</v>
      </c>
      <c r="AA1458" s="222">
        <v>0.34831388063719881</v>
      </c>
      <c r="BZ1458" s="32"/>
    </row>
    <row r="1459" spans="1:78" ht="25" customHeight="1" x14ac:dyDescent="0.2">
      <c r="A1459" s="253" t="s">
        <v>4661</v>
      </c>
      <c r="B1459" s="74" t="s">
        <v>8587</v>
      </c>
      <c r="C1459" s="261" t="s">
        <v>14750</v>
      </c>
      <c r="D1459" s="74" t="s">
        <v>8588</v>
      </c>
      <c r="E1459" s="4">
        <v>0.50525835362984794</v>
      </c>
      <c r="F1459" s="5">
        <v>-1.7997665541186201</v>
      </c>
      <c r="G1459" s="222">
        <v>0.29648649739631872</v>
      </c>
      <c r="K1459" s="253" t="s">
        <v>4425</v>
      </c>
      <c r="L1459" s="74" t="s">
        <v>11329</v>
      </c>
      <c r="M1459" s="261" t="s">
        <v>15328</v>
      </c>
      <c r="N1459" s="74" t="s">
        <v>11330</v>
      </c>
      <c r="O1459" s="26">
        <v>0.46474641833351399</v>
      </c>
      <c r="P1459" s="5">
        <v>-0.74921762661144298</v>
      </c>
      <c r="Q1459" s="222">
        <v>0.33278394852536936</v>
      </c>
      <c r="U1459" s="253" t="s">
        <v>7805</v>
      </c>
      <c r="V1459" s="74" t="s">
        <v>11314</v>
      </c>
      <c r="W1459" s="261" t="s">
        <v>16144</v>
      </c>
      <c r="X1459" s="74" t="s">
        <v>11315</v>
      </c>
      <c r="Y1459" s="4">
        <v>0.44896832474933202</v>
      </c>
      <c r="Z1459" s="216">
        <v>-2.09111754841831</v>
      </c>
      <c r="AA1459" s="222">
        <v>0.34778429790944149</v>
      </c>
      <c r="BZ1459" s="32"/>
    </row>
    <row r="1460" spans="1:78" ht="25" customHeight="1" x14ac:dyDescent="0.2">
      <c r="A1460" s="253" t="s">
        <v>7775</v>
      </c>
      <c r="B1460" s="74" t="s">
        <v>10917</v>
      </c>
      <c r="C1460" s="261" t="s">
        <v>15737</v>
      </c>
      <c r="D1460" s="74" t="s">
        <v>10918</v>
      </c>
      <c r="E1460" s="4">
        <v>0.505711264760767</v>
      </c>
      <c r="F1460" s="5">
        <v>1.6038876947998499</v>
      </c>
      <c r="G1460" s="222">
        <v>0.29609737231376099</v>
      </c>
      <c r="K1460" s="253" t="s">
        <v>3054</v>
      </c>
      <c r="L1460" s="74" t="s">
        <v>11882</v>
      </c>
      <c r="M1460" s="261" t="s">
        <v>14696</v>
      </c>
      <c r="N1460" s="74" t="s">
        <v>11883</v>
      </c>
      <c r="O1460" s="26">
        <v>0.46484565342642598</v>
      </c>
      <c r="P1460" s="5">
        <v>1.52168261189607</v>
      </c>
      <c r="Q1460" s="222">
        <v>0.33269122558864089</v>
      </c>
      <c r="U1460" s="253" t="s">
        <v>4389</v>
      </c>
      <c r="V1460" s="74" t="s">
        <v>9276</v>
      </c>
      <c r="W1460" s="261" t="s">
        <v>16091</v>
      </c>
      <c r="X1460" s="74" t="s">
        <v>9277</v>
      </c>
      <c r="Y1460" s="4">
        <v>0.451334193121807</v>
      </c>
      <c r="Z1460" s="216">
        <v>-1.98408176322372</v>
      </c>
      <c r="AA1460" s="222">
        <v>0.34550176304180563</v>
      </c>
      <c r="BZ1460" s="32"/>
    </row>
    <row r="1461" spans="1:78" ht="25" customHeight="1" x14ac:dyDescent="0.2">
      <c r="A1461" s="253" t="s">
        <v>3290</v>
      </c>
      <c r="B1461" s="74" t="s">
        <v>9130</v>
      </c>
      <c r="C1461" s="261" t="s">
        <v>14600</v>
      </c>
      <c r="D1461" s="74" t="s">
        <v>9131</v>
      </c>
      <c r="E1461" s="4">
        <v>0.506287468004055</v>
      </c>
      <c r="F1461" s="5">
        <v>-1.90653527736849</v>
      </c>
      <c r="G1461" s="222">
        <v>0.29560282245326353</v>
      </c>
      <c r="K1461" s="253" t="s">
        <v>893</v>
      </c>
      <c r="L1461" s="74" t="s">
        <v>13488</v>
      </c>
      <c r="M1461" s="261" t="s">
        <v>14398</v>
      </c>
      <c r="N1461" s="74" t="s">
        <v>13045</v>
      </c>
      <c r="O1461" s="26">
        <v>0.46636025932133701</v>
      </c>
      <c r="P1461" s="5">
        <v>-1.69675605532647</v>
      </c>
      <c r="Q1461" s="222">
        <v>0.33127846488024987</v>
      </c>
      <c r="U1461" s="253" t="s">
        <v>4581</v>
      </c>
      <c r="V1461" s="74" t="s">
        <v>12294</v>
      </c>
      <c r="W1461" s="261" t="s">
        <v>14940</v>
      </c>
      <c r="X1461" s="74" t="s">
        <v>12295</v>
      </c>
      <c r="Y1461" s="4">
        <v>0.45335212677776798</v>
      </c>
      <c r="Z1461" s="216">
        <v>-1.24411805008308</v>
      </c>
      <c r="AA1461" s="222">
        <v>0.34356434255524249</v>
      </c>
      <c r="BZ1461" s="32"/>
    </row>
    <row r="1462" spans="1:78" ht="25" customHeight="1" x14ac:dyDescent="0.2">
      <c r="A1462" s="253" t="s">
        <v>5227</v>
      </c>
      <c r="B1462" s="74" t="s">
        <v>13115</v>
      </c>
      <c r="C1462" s="261" t="s">
        <v>14995</v>
      </c>
      <c r="D1462" s="74" t="s">
        <v>8988</v>
      </c>
      <c r="E1462" s="4">
        <v>0.50734369462807505</v>
      </c>
      <c r="F1462" s="5">
        <v>0.56603425928566997</v>
      </c>
      <c r="G1462" s="222">
        <v>0.2946977327571545</v>
      </c>
      <c r="K1462" s="253" t="s">
        <v>7771</v>
      </c>
      <c r="L1462" s="74" t="s">
        <v>10739</v>
      </c>
      <c r="M1462" s="261" t="s">
        <v>15192</v>
      </c>
      <c r="N1462" s="74" t="s">
        <v>10740</v>
      </c>
      <c r="O1462" s="26">
        <v>0.46647261284803299</v>
      </c>
      <c r="P1462" s="5">
        <v>-0.46055792630398701</v>
      </c>
      <c r="Q1462" s="222">
        <v>0.33117384910531711</v>
      </c>
      <c r="U1462" s="253" t="s">
        <v>3235</v>
      </c>
      <c r="V1462" s="74" t="s">
        <v>10071</v>
      </c>
      <c r="W1462" s="261" t="s">
        <v>15893</v>
      </c>
      <c r="X1462" s="74" t="s">
        <v>10072</v>
      </c>
      <c r="Y1462" s="4">
        <v>0.45335732644143401</v>
      </c>
      <c r="Z1462" s="216">
        <v>-1.25430601125133</v>
      </c>
      <c r="AA1462" s="222">
        <v>0.34355936149933775</v>
      </c>
      <c r="BZ1462" s="32"/>
    </row>
    <row r="1463" spans="1:78" ht="25" customHeight="1" x14ac:dyDescent="0.2">
      <c r="A1463" s="253" t="s">
        <v>7933</v>
      </c>
      <c r="B1463" s="74" t="s">
        <v>9987</v>
      </c>
      <c r="C1463" s="261" t="s">
        <v>15216</v>
      </c>
      <c r="D1463" s="74" t="s">
        <v>9988</v>
      </c>
      <c r="E1463" s="4">
        <v>0.50758287126952895</v>
      </c>
      <c r="F1463" s="5">
        <v>0.49057645038880698</v>
      </c>
      <c r="G1463" s="222">
        <v>0.29449304189380204</v>
      </c>
      <c r="K1463" s="253" t="s">
        <v>7260</v>
      </c>
      <c r="L1463" s="74" t="s">
        <v>12091</v>
      </c>
      <c r="M1463" s="261" t="s">
        <v>14511</v>
      </c>
      <c r="N1463" s="74" t="s">
        <v>12092</v>
      </c>
      <c r="O1463" s="26">
        <v>0.46716633528775797</v>
      </c>
      <c r="P1463" s="5">
        <v>-1.0749443484488499</v>
      </c>
      <c r="Q1463" s="222">
        <v>0.33052846068489694</v>
      </c>
      <c r="U1463" s="253" t="s">
        <v>4019</v>
      </c>
      <c r="V1463" s="74" t="s">
        <v>9028</v>
      </c>
      <c r="W1463" s="261" t="s">
        <v>15826</v>
      </c>
      <c r="X1463" s="74" t="s">
        <v>9029</v>
      </c>
      <c r="Y1463" s="4">
        <v>0.45378075477261598</v>
      </c>
      <c r="Z1463" s="216">
        <v>-2.1052819853118998</v>
      </c>
      <c r="AA1463" s="222">
        <v>0.34315392685850971</v>
      </c>
      <c r="BZ1463" s="32"/>
    </row>
    <row r="1464" spans="1:78" ht="25" customHeight="1" x14ac:dyDescent="0.2">
      <c r="A1464" s="253" t="s">
        <v>4077</v>
      </c>
      <c r="B1464" s="74" t="s">
        <v>9412</v>
      </c>
      <c r="C1464" s="261" t="s">
        <v>16207</v>
      </c>
      <c r="D1464" s="74" t="s">
        <v>9413</v>
      </c>
      <c r="E1464" s="4">
        <v>0.50806250578960799</v>
      </c>
      <c r="F1464" s="5">
        <v>0.60386192715900699</v>
      </c>
      <c r="G1464" s="222">
        <v>0.29408285415388685</v>
      </c>
      <c r="K1464" s="253" t="s">
        <v>7536</v>
      </c>
      <c r="L1464" s="74" t="s">
        <v>12513</v>
      </c>
      <c r="M1464" s="261" t="s">
        <v>16102</v>
      </c>
      <c r="N1464" s="74" t="s">
        <v>9183</v>
      </c>
      <c r="O1464" s="26">
        <v>0.46767059832847402</v>
      </c>
      <c r="P1464" s="5">
        <v>-3.0801525909163199</v>
      </c>
      <c r="Q1464" s="222">
        <v>0.3300599326039535</v>
      </c>
      <c r="U1464" s="253" t="s">
        <v>3154</v>
      </c>
      <c r="V1464" s="74" t="s">
        <v>10383</v>
      </c>
      <c r="W1464" s="261" t="s">
        <v>15995</v>
      </c>
      <c r="X1464" s="74" t="s">
        <v>10384</v>
      </c>
      <c r="Y1464" s="4">
        <v>0.45380641715710202</v>
      </c>
      <c r="Z1464" s="216">
        <v>-1.23789077817218</v>
      </c>
      <c r="AA1464" s="222">
        <v>0.34312936716370041</v>
      </c>
      <c r="BZ1464" s="32"/>
    </row>
    <row r="1465" spans="1:78" ht="25" customHeight="1" x14ac:dyDescent="0.2">
      <c r="A1465" s="253" t="s">
        <v>2725</v>
      </c>
      <c r="B1465" s="74" t="s">
        <v>6777</v>
      </c>
      <c r="C1465" s="261" t="s">
        <v>14609</v>
      </c>
      <c r="D1465" s="74" t="s">
        <v>9837</v>
      </c>
      <c r="E1465" s="4">
        <v>0.50888895848329996</v>
      </c>
      <c r="F1465" s="5">
        <v>-1.53231977801889</v>
      </c>
      <c r="G1465" s="222">
        <v>0.29337697204239899</v>
      </c>
      <c r="K1465" s="253" t="s">
        <v>7749</v>
      </c>
      <c r="L1465" s="74" t="s">
        <v>11111</v>
      </c>
      <c r="M1465" s="261" t="s">
        <v>14691</v>
      </c>
      <c r="N1465" s="74" t="s">
        <v>11112</v>
      </c>
      <c r="O1465" s="26">
        <v>0.468201784805163</v>
      </c>
      <c r="P1465" s="5">
        <v>1.57308884155081</v>
      </c>
      <c r="Q1465" s="222">
        <v>0.32956693508716006</v>
      </c>
      <c r="U1465" s="253" t="s">
        <v>4563</v>
      </c>
      <c r="V1465" s="74" t="s">
        <v>11219</v>
      </c>
      <c r="W1465" s="261" t="s">
        <v>16190</v>
      </c>
      <c r="X1465" s="74" t="s">
        <v>11220</v>
      </c>
      <c r="Y1465" s="4">
        <v>0.45393967535481999</v>
      </c>
      <c r="Z1465" s="216">
        <v>-1.7716113136966101</v>
      </c>
      <c r="AA1465" s="222">
        <v>0.34300185727777427</v>
      </c>
      <c r="BZ1465" s="32"/>
    </row>
    <row r="1466" spans="1:78" ht="25" customHeight="1" x14ac:dyDescent="0.2">
      <c r="A1466" s="253" t="s">
        <v>7443</v>
      </c>
      <c r="B1466" s="74" t="s">
        <v>13258</v>
      </c>
      <c r="C1466" s="261" t="s">
        <v>14525</v>
      </c>
      <c r="D1466" s="74" t="s">
        <v>13259</v>
      </c>
      <c r="E1466" s="4">
        <v>0.50970555569700304</v>
      </c>
      <c r="F1466" s="5">
        <v>-1.1285781894692599</v>
      </c>
      <c r="G1466" s="222">
        <v>0.29268063265535332</v>
      </c>
      <c r="K1466" s="253" t="s">
        <v>7963</v>
      </c>
      <c r="L1466" s="74" t="s">
        <v>13217</v>
      </c>
      <c r="M1466" s="261" t="s">
        <v>15165</v>
      </c>
      <c r="N1466" s="74" t="s">
        <v>8341</v>
      </c>
      <c r="O1466" s="26">
        <v>0.46870695021673497</v>
      </c>
      <c r="P1466" s="5">
        <v>-0.404561563705371</v>
      </c>
      <c r="Q1466" s="222">
        <v>0.32909860650027956</v>
      </c>
      <c r="U1466" s="253" t="s">
        <v>4989</v>
      </c>
      <c r="V1466" s="74" t="s">
        <v>13314</v>
      </c>
      <c r="W1466" s="261" t="s">
        <v>15975</v>
      </c>
      <c r="X1466" s="74" t="s">
        <v>13099</v>
      </c>
      <c r="Y1466" s="4">
        <v>0.45539755969689799</v>
      </c>
      <c r="Z1466" s="216">
        <v>-2.16911076741924</v>
      </c>
      <c r="AA1466" s="222">
        <v>0.34160930093433872</v>
      </c>
      <c r="BZ1466" s="32"/>
    </row>
    <row r="1467" spans="1:78" ht="25" customHeight="1" x14ac:dyDescent="0.2">
      <c r="A1467" s="253" t="s">
        <v>5209</v>
      </c>
      <c r="B1467" s="74" t="s">
        <v>10371</v>
      </c>
      <c r="C1467" s="261" t="s">
        <v>16141</v>
      </c>
      <c r="D1467" s="74" t="s">
        <v>10372</v>
      </c>
      <c r="E1467" s="4">
        <v>0.50989229427113203</v>
      </c>
      <c r="F1467" s="5">
        <v>-0.601991438478237</v>
      </c>
      <c r="G1467" s="222">
        <v>0.29252155124259432</v>
      </c>
      <c r="K1467" s="253" t="s">
        <v>3021</v>
      </c>
      <c r="L1467" s="74" t="s">
        <v>12203</v>
      </c>
      <c r="M1467" s="261" t="s">
        <v>15849</v>
      </c>
      <c r="N1467" s="74" t="s">
        <v>12204</v>
      </c>
      <c r="O1467" s="26">
        <v>0.46889594761992698</v>
      </c>
      <c r="P1467" s="5">
        <v>-1.9360358211623001</v>
      </c>
      <c r="Q1467" s="222">
        <v>0.32892352058575985</v>
      </c>
      <c r="U1467" s="253" t="s">
        <v>7816</v>
      </c>
      <c r="V1467" s="74" t="s">
        <v>9754</v>
      </c>
      <c r="W1467" s="261" t="s">
        <v>16025</v>
      </c>
      <c r="X1467" s="74" t="s">
        <v>9755</v>
      </c>
      <c r="Y1467" s="4">
        <v>0.45554593980596603</v>
      </c>
      <c r="Z1467" s="216">
        <v>-1.90384019998898</v>
      </c>
      <c r="AA1467" s="222">
        <v>0.34146781979264879</v>
      </c>
      <c r="BZ1467" s="32"/>
    </row>
    <row r="1468" spans="1:78" ht="25" customHeight="1" x14ac:dyDescent="0.2">
      <c r="A1468" s="253" t="s">
        <v>7733</v>
      </c>
      <c r="B1468" s="74" t="s">
        <v>13659</v>
      </c>
      <c r="C1468" s="261" t="s">
        <v>14805</v>
      </c>
      <c r="D1468" s="74" t="s">
        <v>13660</v>
      </c>
      <c r="E1468" s="4">
        <v>0.51038784683965899</v>
      </c>
      <c r="F1468" s="5">
        <v>1.2498938133506901</v>
      </c>
      <c r="G1468" s="222">
        <v>0.29209967541799275</v>
      </c>
      <c r="K1468" s="253" t="s">
        <v>1536</v>
      </c>
      <c r="L1468" s="74" t="s">
        <v>12139</v>
      </c>
      <c r="M1468" s="261" t="s">
        <v>15792</v>
      </c>
      <c r="N1468" s="74" t="s">
        <v>12140</v>
      </c>
      <c r="O1468" s="26">
        <v>0.47090888964858302</v>
      </c>
      <c r="P1468" s="5">
        <v>-1.7315171167799299</v>
      </c>
      <c r="Q1468" s="222">
        <v>0.32706311102492513</v>
      </c>
      <c r="U1468" s="253" t="s">
        <v>2191</v>
      </c>
      <c r="V1468" s="74" t="s">
        <v>10464</v>
      </c>
      <c r="W1468" s="261" t="s">
        <v>15541</v>
      </c>
      <c r="X1468" s="74" t="s">
        <v>10465</v>
      </c>
      <c r="Y1468" s="4">
        <v>0.45617262281616999</v>
      </c>
      <c r="Z1468" s="216">
        <v>-1.1920442629093499</v>
      </c>
      <c r="AA1468" s="222">
        <v>0.34087078244525809</v>
      </c>
      <c r="BZ1468" s="32"/>
    </row>
    <row r="1469" spans="1:78" ht="25" customHeight="1" x14ac:dyDescent="0.2">
      <c r="A1469" s="253" t="s">
        <v>7684</v>
      </c>
      <c r="B1469" s="74" t="s">
        <v>13525</v>
      </c>
      <c r="C1469" s="261" t="s">
        <v>15211</v>
      </c>
      <c r="D1469" s="74" t="s">
        <v>10683</v>
      </c>
      <c r="E1469" s="4">
        <v>0.51065839961549297</v>
      </c>
      <c r="F1469" s="5">
        <v>-1.0505867302177201</v>
      </c>
      <c r="G1469" s="222">
        <v>0.29186952016152673</v>
      </c>
      <c r="K1469" s="253" t="s">
        <v>5214</v>
      </c>
      <c r="L1469" s="74" t="s">
        <v>13392</v>
      </c>
      <c r="M1469" s="261" t="s">
        <v>15495</v>
      </c>
      <c r="N1469" s="74" t="s">
        <v>9142</v>
      </c>
      <c r="O1469" s="26">
        <v>0.47095578050421799</v>
      </c>
      <c r="P1469" s="5">
        <v>-1.0521072614331299</v>
      </c>
      <c r="Q1469" s="222">
        <v>0.32701986820986656</v>
      </c>
      <c r="U1469" s="253" t="s">
        <v>2028</v>
      </c>
      <c r="V1469" s="74" t="s">
        <v>10377</v>
      </c>
      <c r="W1469" s="261" t="s">
        <v>14637</v>
      </c>
      <c r="X1469" s="74" t="s">
        <v>10378</v>
      </c>
      <c r="Y1469" s="4">
        <v>0.45652237014218799</v>
      </c>
      <c r="Z1469" s="216">
        <v>1.6970239463299599</v>
      </c>
      <c r="AA1469" s="222">
        <v>0.34053793665919196</v>
      </c>
      <c r="BZ1469" s="32"/>
    </row>
    <row r="1470" spans="1:78" ht="25" customHeight="1" x14ac:dyDescent="0.2">
      <c r="A1470" s="253" t="s">
        <v>7554</v>
      </c>
      <c r="B1470" s="74" t="s">
        <v>13380</v>
      </c>
      <c r="C1470" s="261" t="s">
        <v>15674</v>
      </c>
      <c r="D1470" s="74" t="s">
        <v>12755</v>
      </c>
      <c r="E1470" s="4">
        <v>0.512318877866345</v>
      </c>
      <c r="F1470" s="5">
        <v>-1.4572072070398601</v>
      </c>
      <c r="G1470" s="222">
        <v>0.29045964099632682</v>
      </c>
      <c r="K1470" s="253" t="s">
        <v>3388</v>
      </c>
      <c r="L1470" s="74" t="s">
        <v>8498</v>
      </c>
      <c r="M1470" s="261" t="s">
        <v>14423</v>
      </c>
      <c r="N1470" s="74" t="s">
        <v>8499</v>
      </c>
      <c r="O1470" s="26">
        <v>0.47115919242993698</v>
      </c>
      <c r="P1470" s="5">
        <v>-0.91197496424408797</v>
      </c>
      <c r="Q1470" s="222">
        <v>0.32683233127264821</v>
      </c>
      <c r="U1470" s="253" t="s">
        <v>4987</v>
      </c>
      <c r="V1470" s="74" t="s">
        <v>12984</v>
      </c>
      <c r="W1470" s="261" t="s">
        <v>16187</v>
      </c>
      <c r="X1470" s="74" t="s">
        <v>12985</v>
      </c>
      <c r="Y1470" s="4">
        <v>0.457158616415207</v>
      </c>
      <c r="Z1470" s="216">
        <v>-2.1802907147200101</v>
      </c>
      <c r="AA1470" s="222">
        <v>0.3399330903414241</v>
      </c>
      <c r="BZ1470" s="32"/>
    </row>
    <row r="1471" spans="1:78" ht="25" customHeight="1" x14ac:dyDescent="0.2">
      <c r="A1471" s="253" t="s">
        <v>7912</v>
      </c>
      <c r="B1471" s="74" t="s">
        <v>13626</v>
      </c>
      <c r="C1471" s="261" t="s">
        <v>14726</v>
      </c>
      <c r="D1471" s="74" t="s">
        <v>13627</v>
      </c>
      <c r="E1471" s="4">
        <v>0.513722774758677</v>
      </c>
      <c r="F1471" s="5">
        <v>1.9223648214087701</v>
      </c>
      <c r="G1471" s="222">
        <v>0.289271180367214</v>
      </c>
      <c r="K1471" s="253" t="s">
        <v>2953</v>
      </c>
      <c r="L1471" s="74" t="s">
        <v>9795</v>
      </c>
      <c r="M1471" s="261" t="s">
        <v>14704</v>
      </c>
      <c r="N1471" s="74" t="s">
        <v>9796</v>
      </c>
      <c r="O1471" s="26">
        <v>0.47117473122614301</v>
      </c>
      <c r="P1471" s="5">
        <v>1.4485885382924499</v>
      </c>
      <c r="Q1471" s="222">
        <v>0.32681800850811876</v>
      </c>
      <c r="U1471" s="253" t="s">
        <v>1669</v>
      </c>
      <c r="V1471" s="74" t="s">
        <v>10859</v>
      </c>
      <c r="W1471" s="261" t="s">
        <v>16100</v>
      </c>
      <c r="X1471" s="74" t="s">
        <v>10860</v>
      </c>
      <c r="Y1471" s="4">
        <v>0.45761391642918903</v>
      </c>
      <c r="Z1471" s="216">
        <v>0.83472070414063104</v>
      </c>
      <c r="AA1471" s="222">
        <v>0.3395007767488944</v>
      </c>
      <c r="BZ1471" s="32"/>
    </row>
    <row r="1472" spans="1:78" ht="25" customHeight="1" x14ac:dyDescent="0.2">
      <c r="A1472" s="253" t="s">
        <v>1371</v>
      </c>
      <c r="B1472" s="74" t="s">
        <v>12739</v>
      </c>
      <c r="C1472" s="261" t="s">
        <v>15092</v>
      </c>
      <c r="D1472" s="74" t="s">
        <v>12561</v>
      </c>
      <c r="E1472" s="4">
        <v>0.51394910003570604</v>
      </c>
      <c r="F1472" s="5">
        <v>1.0869392259215001</v>
      </c>
      <c r="G1472" s="222">
        <v>0.28907989008686508</v>
      </c>
      <c r="K1472" s="253" t="s">
        <v>5065</v>
      </c>
      <c r="L1472" s="74" t="s">
        <v>11409</v>
      </c>
      <c r="M1472" s="261" t="s">
        <v>15131</v>
      </c>
      <c r="N1472" s="74" t="s">
        <v>11410</v>
      </c>
      <c r="O1472" s="26">
        <v>0.47118958630240498</v>
      </c>
      <c r="P1472" s="5">
        <v>-0.31868220315199303</v>
      </c>
      <c r="Q1472" s="222">
        <v>0.32680431639875224</v>
      </c>
      <c r="U1472" s="253" t="s">
        <v>7921</v>
      </c>
      <c r="V1472" s="74" t="s">
        <v>9506</v>
      </c>
      <c r="W1472" s="261" t="s">
        <v>15455</v>
      </c>
      <c r="X1472" s="74" t="s">
        <v>9507</v>
      </c>
      <c r="Y1472" s="4">
        <v>0.45843928189320099</v>
      </c>
      <c r="Z1472" s="216">
        <v>-1.3024002937549699</v>
      </c>
      <c r="AA1472" s="222">
        <v>0.33871817642780405</v>
      </c>
      <c r="BZ1472" s="32"/>
    </row>
    <row r="1473" spans="1:78" ht="25" customHeight="1" x14ac:dyDescent="0.2">
      <c r="A1473" s="253" t="s">
        <v>1542</v>
      </c>
      <c r="B1473" s="74" t="s">
        <v>8727</v>
      </c>
      <c r="C1473" s="261" t="s">
        <v>15195</v>
      </c>
      <c r="D1473" s="74" t="s">
        <v>8728</v>
      </c>
      <c r="E1473" s="4">
        <v>0.51450074136616097</v>
      </c>
      <c r="F1473" s="5">
        <v>-0.36565297834618299</v>
      </c>
      <c r="G1473" s="222">
        <v>0.28861399510757196</v>
      </c>
      <c r="K1473" s="253" t="s">
        <v>7724</v>
      </c>
      <c r="L1473" s="74" t="s">
        <v>12541</v>
      </c>
      <c r="M1473" s="261" t="s">
        <v>15543</v>
      </c>
      <c r="N1473" s="74" t="s">
        <v>12542</v>
      </c>
      <c r="O1473" s="26">
        <v>0.47124120277708598</v>
      </c>
      <c r="P1473" s="5">
        <v>-1.1435864847577</v>
      </c>
      <c r="Q1473" s="222">
        <v>0.32675674420478018</v>
      </c>
      <c r="U1473" s="253" t="s">
        <v>3880</v>
      </c>
      <c r="V1473" s="74" t="s">
        <v>9066</v>
      </c>
      <c r="W1473" s="261" t="s">
        <v>15818</v>
      </c>
      <c r="X1473" s="74" t="s">
        <v>9067</v>
      </c>
      <c r="Y1473" s="4">
        <v>0.45917799971195999</v>
      </c>
      <c r="Z1473" s="216">
        <v>-1.3917107618049001</v>
      </c>
      <c r="AA1473" s="222">
        <v>0.33801892817233042</v>
      </c>
      <c r="BZ1473" s="32"/>
    </row>
    <row r="1474" spans="1:78" ht="25" customHeight="1" x14ac:dyDescent="0.2">
      <c r="A1474" s="253" t="s">
        <v>7636</v>
      </c>
      <c r="B1474" s="74" t="s">
        <v>12907</v>
      </c>
      <c r="C1474" s="261" t="s">
        <v>15806</v>
      </c>
      <c r="D1474" s="74" t="s">
        <v>12580</v>
      </c>
      <c r="E1474" s="4">
        <v>0.51461164181772001</v>
      </c>
      <c r="F1474" s="5">
        <v>1.4702480654479499</v>
      </c>
      <c r="G1474" s="222">
        <v>0.28852039317424355</v>
      </c>
      <c r="K1474" s="253" t="s">
        <v>4089</v>
      </c>
      <c r="L1474" s="74" t="s">
        <v>9806</v>
      </c>
      <c r="M1474" s="261" t="s">
        <v>15681</v>
      </c>
      <c r="N1474" s="74" t="s">
        <v>9807</v>
      </c>
      <c r="O1474" s="26">
        <v>0.472529275398265</v>
      </c>
      <c r="P1474" s="5">
        <v>-1.4457170592544799</v>
      </c>
      <c r="Q1474" s="222">
        <v>0.32557127974717637</v>
      </c>
      <c r="U1474" s="253" t="s">
        <v>3544</v>
      </c>
      <c r="V1474" s="74" t="s">
        <v>10782</v>
      </c>
      <c r="W1474" s="261" t="s">
        <v>15637</v>
      </c>
      <c r="X1474" s="74" t="s">
        <v>10783</v>
      </c>
      <c r="Y1474" s="4">
        <v>0.45981957226887599</v>
      </c>
      <c r="Z1474" s="216">
        <v>-0.68218674525548595</v>
      </c>
      <c r="AA1474" s="222">
        <v>0.33741254688260719</v>
      </c>
      <c r="BZ1474" s="32"/>
    </row>
    <row r="1475" spans="1:78" ht="25" customHeight="1" x14ac:dyDescent="0.2">
      <c r="A1475" s="253" t="s">
        <v>1629</v>
      </c>
      <c r="B1475" s="74" t="s">
        <v>11403</v>
      </c>
      <c r="C1475" s="261" t="s">
        <v>15851</v>
      </c>
      <c r="D1475" s="74" t="s">
        <v>11404</v>
      </c>
      <c r="E1475" s="4">
        <v>0.51478294448280004</v>
      </c>
      <c r="F1475" s="5">
        <v>-1.60349500847212</v>
      </c>
      <c r="G1475" s="222">
        <v>0.2883758503451741</v>
      </c>
      <c r="K1475" s="253" t="s">
        <v>7236</v>
      </c>
      <c r="L1475" s="74" t="s">
        <v>11674</v>
      </c>
      <c r="M1475" s="261" t="s">
        <v>14497</v>
      </c>
      <c r="N1475" s="74" t="s">
        <v>11675</v>
      </c>
      <c r="O1475" s="26">
        <v>0.47289202303636502</v>
      </c>
      <c r="P1475" s="5">
        <v>-0.81388275648915598</v>
      </c>
      <c r="Q1475" s="222">
        <v>0.32523801180506007</v>
      </c>
      <c r="U1475" s="253" t="s">
        <v>7810</v>
      </c>
      <c r="V1475" s="74" t="s">
        <v>8084</v>
      </c>
      <c r="W1475" s="261" t="s">
        <v>15598</v>
      </c>
      <c r="X1475" s="74" t="s">
        <v>8085</v>
      </c>
      <c r="Y1475" s="4">
        <v>0.46078890310948001</v>
      </c>
      <c r="Z1475" s="216">
        <v>-1.6024238039698999</v>
      </c>
      <c r="AA1475" s="222">
        <v>0.33649798830087946</v>
      </c>
      <c r="BZ1475" s="32"/>
    </row>
    <row r="1476" spans="1:78" ht="25" customHeight="1" x14ac:dyDescent="0.2">
      <c r="A1476" s="253" t="s">
        <v>4681</v>
      </c>
      <c r="B1476" s="74" t="s">
        <v>9168</v>
      </c>
      <c r="C1476" s="261" t="s">
        <v>14779</v>
      </c>
      <c r="D1476" s="74" t="s">
        <v>9169</v>
      </c>
      <c r="E1476" s="4">
        <v>0.51487998974376403</v>
      </c>
      <c r="F1476" s="5">
        <v>-1.7894889781451699</v>
      </c>
      <c r="G1476" s="222">
        <v>0.2882939862320642</v>
      </c>
      <c r="K1476" s="253" t="s">
        <v>2003</v>
      </c>
      <c r="L1476" s="74" t="s">
        <v>12376</v>
      </c>
      <c r="M1476" s="261" t="s">
        <v>15615</v>
      </c>
      <c r="N1476" s="74" t="s">
        <v>12377</v>
      </c>
      <c r="O1476" s="26">
        <v>0.473362739716296</v>
      </c>
      <c r="P1476" s="5">
        <v>-1.3010778853904701</v>
      </c>
      <c r="Q1476" s="222">
        <v>0.32480593012569964</v>
      </c>
      <c r="U1476" s="253" t="s">
        <v>7943</v>
      </c>
      <c r="V1476" s="74" t="s">
        <v>10175</v>
      </c>
      <c r="W1476" s="261" t="s">
        <v>15761</v>
      </c>
      <c r="X1476" s="74" t="s">
        <v>10176</v>
      </c>
      <c r="Y1476" s="4">
        <v>0.46093256947421402</v>
      </c>
      <c r="Z1476" s="216">
        <v>-2.18777739908646</v>
      </c>
      <c r="AA1476" s="222">
        <v>0.33636260356308123</v>
      </c>
      <c r="BZ1476" s="32"/>
    </row>
    <row r="1477" spans="1:78" ht="25" customHeight="1" x14ac:dyDescent="0.2">
      <c r="A1477" s="253" t="s">
        <v>4326</v>
      </c>
      <c r="B1477" s="74" t="s">
        <v>9875</v>
      </c>
      <c r="C1477" s="261" t="s">
        <v>15867</v>
      </c>
      <c r="D1477" s="74" t="s">
        <v>9876</v>
      </c>
      <c r="E1477" s="4">
        <v>0.51517043876121205</v>
      </c>
      <c r="F1477" s="5">
        <v>-0.36541563854049502</v>
      </c>
      <c r="G1477" s="222">
        <v>0.2880490653905125</v>
      </c>
      <c r="K1477" s="253" t="s">
        <v>7443</v>
      </c>
      <c r="L1477" s="74" t="s">
        <v>13258</v>
      </c>
      <c r="M1477" s="261" t="s">
        <v>14525</v>
      </c>
      <c r="N1477" s="74" t="s">
        <v>13259</v>
      </c>
      <c r="O1477" s="26">
        <v>0.47431582804869699</v>
      </c>
      <c r="P1477" s="5">
        <v>-1.2703926181546601</v>
      </c>
      <c r="Q1477" s="222">
        <v>0.32393238258086532</v>
      </c>
      <c r="U1477" s="253" t="s">
        <v>2473</v>
      </c>
      <c r="V1477" s="74" t="s">
        <v>9615</v>
      </c>
      <c r="W1477" s="261" t="s">
        <v>16182</v>
      </c>
      <c r="X1477" s="74" t="s">
        <v>9616</v>
      </c>
      <c r="Y1477" s="4">
        <v>0.46131180424773199</v>
      </c>
      <c r="Z1477" s="216">
        <v>-1.9621000263203401</v>
      </c>
      <c r="AA1477" s="222">
        <v>0.33600543233285046</v>
      </c>
      <c r="BZ1477" s="32"/>
    </row>
    <row r="1478" spans="1:78" ht="25" customHeight="1" x14ac:dyDescent="0.2">
      <c r="A1478" s="253" t="s">
        <v>822</v>
      </c>
      <c r="B1478" s="74" t="s">
        <v>13276</v>
      </c>
      <c r="C1478" s="261" t="s">
        <v>15601</v>
      </c>
      <c r="D1478" s="74" t="s">
        <v>8070</v>
      </c>
      <c r="E1478" s="4">
        <v>0.51538560597355498</v>
      </c>
      <c r="F1478" s="5">
        <v>1.9129437303693599</v>
      </c>
      <c r="G1478" s="222">
        <v>0.28786771487621043</v>
      </c>
      <c r="K1478" s="253" t="s">
        <v>4163</v>
      </c>
      <c r="L1478" s="74" t="s">
        <v>9860</v>
      </c>
      <c r="M1478" s="261" t="s">
        <v>14529</v>
      </c>
      <c r="N1478" s="74" t="s">
        <v>9861</v>
      </c>
      <c r="O1478" s="26">
        <v>0.47457502502714299</v>
      </c>
      <c r="P1478" s="5">
        <v>-1.2877625489931801</v>
      </c>
      <c r="Q1478" s="222">
        <v>0.323695120687361</v>
      </c>
      <c r="U1478" s="253" t="s">
        <v>2502</v>
      </c>
      <c r="V1478" s="74" t="s">
        <v>9644</v>
      </c>
      <c r="W1478" s="261" t="s">
        <v>15991</v>
      </c>
      <c r="X1478" s="74" t="s">
        <v>9645</v>
      </c>
      <c r="Y1478" s="4">
        <v>0.461932847588225</v>
      </c>
      <c r="Z1478" s="216">
        <v>-1.5641997652417601</v>
      </c>
      <c r="AA1478" s="222">
        <v>0.33542115440403958</v>
      </c>
      <c r="BZ1478" s="32"/>
    </row>
    <row r="1479" spans="1:78" ht="25" customHeight="1" x14ac:dyDescent="0.2">
      <c r="A1479" s="253" t="s">
        <v>3869</v>
      </c>
      <c r="B1479" s="74" t="s">
        <v>11320</v>
      </c>
      <c r="C1479" s="261" t="s">
        <v>15694</v>
      </c>
      <c r="D1479" s="74" t="s">
        <v>11321</v>
      </c>
      <c r="E1479" s="4">
        <v>0.515845407949997</v>
      </c>
      <c r="F1479" s="5">
        <v>1.2547509444929901</v>
      </c>
      <c r="G1479" s="222">
        <v>0.28748043118967664</v>
      </c>
      <c r="K1479" s="253" t="s">
        <v>7704</v>
      </c>
      <c r="L1479" s="74" t="s">
        <v>13510</v>
      </c>
      <c r="M1479" s="261" t="s">
        <v>15208</v>
      </c>
      <c r="N1479" s="74" t="s">
        <v>12671</v>
      </c>
      <c r="O1479" s="26">
        <v>0.47504745689149902</v>
      </c>
      <c r="P1479" s="5">
        <v>-0.491856327287506</v>
      </c>
      <c r="Q1479" s="222">
        <v>0.32326300250861384</v>
      </c>
      <c r="U1479" s="253" t="s">
        <v>7839</v>
      </c>
      <c r="V1479" s="74" t="s">
        <v>13605</v>
      </c>
      <c r="W1479" s="261" t="s">
        <v>15083</v>
      </c>
      <c r="X1479" s="74" t="s">
        <v>12335</v>
      </c>
      <c r="Y1479" s="4">
        <v>0.46195272434037099</v>
      </c>
      <c r="Z1479" s="216">
        <v>1.2017249212440899</v>
      </c>
      <c r="AA1479" s="222">
        <v>0.33540246731975387</v>
      </c>
      <c r="BZ1479" s="32"/>
    </row>
    <row r="1480" spans="1:78" ht="25" customHeight="1" x14ac:dyDescent="0.2">
      <c r="A1480" s="253" t="s">
        <v>1494</v>
      </c>
      <c r="B1480" s="74" t="s">
        <v>8302</v>
      </c>
      <c r="C1480" s="261" t="s">
        <v>15035</v>
      </c>
      <c r="D1480" s="74" t="s">
        <v>8303</v>
      </c>
      <c r="E1480" s="4">
        <v>0.51603711928453699</v>
      </c>
      <c r="F1480" s="5">
        <v>-0.27686334089347597</v>
      </c>
      <c r="G1480" s="222">
        <v>0.28731905782891221</v>
      </c>
      <c r="K1480" s="253" t="s">
        <v>4071</v>
      </c>
      <c r="L1480" s="74" t="s">
        <v>8841</v>
      </c>
      <c r="M1480" s="261" t="s">
        <v>15723</v>
      </c>
      <c r="N1480" s="74" t="s">
        <v>8842</v>
      </c>
      <c r="O1480" s="26">
        <v>0.47655196267878103</v>
      </c>
      <c r="P1480" s="5">
        <v>-1.5366461116218699</v>
      </c>
      <c r="Q1480" s="222">
        <v>0.32188973747209926</v>
      </c>
      <c r="U1480" s="253" t="s">
        <v>7682</v>
      </c>
      <c r="V1480" s="74" t="s">
        <v>13226</v>
      </c>
      <c r="W1480" s="261" t="s">
        <v>14749</v>
      </c>
      <c r="X1480" s="74" t="s">
        <v>13010</v>
      </c>
      <c r="Y1480" s="4">
        <v>0.46226616107466101</v>
      </c>
      <c r="Z1480" s="216">
        <v>-1.7980031567791299</v>
      </c>
      <c r="AA1480" s="222">
        <v>0.33510789673372754</v>
      </c>
      <c r="BZ1480" s="32"/>
    </row>
    <row r="1481" spans="1:78" ht="25" customHeight="1" x14ac:dyDescent="0.2">
      <c r="A1481" s="253" t="s">
        <v>2482</v>
      </c>
      <c r="B1481" s="74" t="s">
        <v>9716</v>
      </c>
      <c r="C1481" s="261" t="s">
        <v>14282</v>
      </c>
      <c r="D1481" s="74" t="s">
        <v>9717</v>
      </c>
      <c r="E1481" s="4">
        <v>0.51608167773204405</v>
      </c>
      <c r="F1481" s="5">
        <v>1.09911134794956</v>
      </c>
      <c r="G1481" s="222">
        <v>0.28728155926199828</v>
      </c>
      <c r="K1481" s="253" t="s">
        <v>7826</v>
      </c>
      <c r="L1481" s="74" t="s">
        <v>10490</v>
      </c>
      <c r="M1481" s="261" t="s">
        <v>15550</v>
      </c>
      <c r="N1481" s="74" t="s">
        <v>10491</v>
      </c>
      <c r="O1481" s="26">
        <v>0.47681769620432302</v>
      </c>
      <c r="P1481" s="5">
        <v>-1.1659647241125199</v>
      </c>
      <c r="Q1481" s="222">
        <v>0.32164763493461457</v>
      </c>
      <c r="U1481" s="253" t="s">
        <v>5174</v>
      </c>
      <c r="V1481" s="74" t="s">
        <v>12510</v>
      </c>
      <c r="W1481" s="261" t="s">
        <v>14680</v>
      </c>
      <c r="X1481" s="74" t="s">
        <v>12511</v>
      </c>
      <c r="Y1481" s="4">
        <v>0.462512020893251</v>
      </c>
      <c r="Z1481" s="216">
        <v>0.347806106547773</v>
      </c>
      <c r="AA1481" s="222">
        <v>0.33487697527140714</v>
      </c>
      <c r="BZ1481" s="32"/>
    </row>
    <row r="1482" spans="1:78" ht="25" customHeight="1" x14ac:dyDescent="0.2">
      <c r="A1482" s="253" t="s">
        <v>4550</v>
      </c>
      <c r="B1482" s="74" t="s">
        <v>11872</v>
      </c>
      <c r="C1482" s="261" t="s">
        <v>15625</v>
      </c>
      <c r="D1482" s="74" t="s">
        <v>11873</v>
      </c>
      <c r="E1482" s="4">
        <v>0.51725152455241996</v>
      </c>
      <c r="F1482" s="5">
        <v>0.65077776549909105</v>
      </c>
      <c r="G1482" s="222">
        <v>0.28629822061635518</v>
      </c>
      <c r="K1482" s="253" t="s">
        <v>1672</v>
      </c>
      <c r="L1482" s="74" t="s">
        <v>9713</v>
      </c>
      <c r="M1482" s="261" t="s">
        <v>15246</v>
      </c>
      <c r="N1482" s="74" t="s">
        <v>9714</v>
      </c>
      <c r="O1482" s="26">
        <v>0.47824931204240301</v>
      </c>
      <c r="P1482" s="5">
        <v>-0.56555912214555704</v>
      </c>
      <c r="Q1482" s="222">
        <v>0.32034564602916221</v>
      </c>
      <c r="U1482" s="253" t="s">
        <v>3448</v>
      </c>
      <c r="V1482" s="74" t="s">
        <v>10018</v>
      </c>
      <c r="W1482" s="261" t="s">
        <v>15971</v>
      </c>
      <c r="X1482" s="74" t="s">
        <v>10019</v>
      </c>
      <c r="Y1482" s="4">
        <v>0.46259985383720897</v>
      </c>
      <c r="Z1482" s="216">
        <v>0.87541571626148995</v>
      </c>
      <c r="AA1482" s="222">
        <v>0.33479450878481926</v>
      </c>
      <c r="BZ1482" s="32"/>
    </row>
    <row r="1483" spans="1:78" ht="25" customHeight="1" x14ac:dyDescent="0.2">
      <c r="A1483" s="253" t="s">
        <v>4935</v>
      </c>
      <c r="B1483" s="74" t="s">
        <v>8417</v>
      </c>
      <c r="C1483" s="261" t="s">
        <v>16140</v>
      </c>
      <c r="D1483" s="74" t="s">
        <v>8418</v>
      </c>
      <c r="E1483" s="4">
        <v>0.51777051602559199</v>
      </c>
      <c r="F1483" s="5">
        <v>-0.78272891078222295</v>
      </c>
      <c r="G1483" s="222">
        <v>0.28586268370408202</v>
      </c>
      <c r="K1483" s="253" t="s">
        <v>1010</v>
      </c>
      <c r="L1483" s="74" t="s">
        <v>13654</v>
      </c>
      <c r="M1483" s="261" t="s">
        <v>15631</v>
      </c>
      <c r="N1483" s="74" t="s">
        <v>13655</v>
      </c>
      <c r="O1483" s="26">
        <v>0.47848259150378297</v>
      </c>
      <c r="P1483" s="5">
        <v>-1.3470684413913201</v>
      </c>
      <c r="Q1483" s="222">
        <v>0.3201338584124831</v>
      </c>
      <c r="U1483" s="253" t="s">
        <v>7465</v>
      </c>
      <c r="V1483" s="74" t="s">
        <v>13356</v>
      </c>
      <c r="W1483" s="261" t="s">
        <v>16073</v>
      </c>
      <c r="X1483" s="74" t="s">
        <v>12487</v>
      </c>
      <c r="Y1483" s="4">
        <v>0.46273695307364299</v>
      </c>
      <c r="Z1483" s="216">
        <v>-1.4348940246794699</v>
      </c>
      <c r="AA1483" s="222">
        <v>0.33466581738975654</v>
      </c>
      <c r="BZ1483" s="32"/>
    </row>
    <row r="1484" spans="1:78" ht="25" customHeight="1" x14ac:dyDescent="0.2">
      <c r="A1484" s="253" t="s">
        <v>7630</v>
      </c>
      <c r="B1484" s="74" t="s">
        <v>13247</v>
      </c>
      <c r="C1484" s="261" t="s">
        <v>14930</v>
      </c>
      <c r="D1484" s="74" t="s">
        <v>12266</v>
      </c>
      <c r="E1484" s="4">
        <v>0.51784854071833497</v>
      </c>
      <c r="F1484" s="5">
        <v>-1.0208894835982301</v>
      </c>
      <c r="G1484" s="222">
        <v>0.28579724324438033</v>
      </c>
      <c r="K1484" s="253" t="s">
        <v>5217</v>
      </c>
      <c r="L1484" s="74" t="s">
        <v>11348</v>
      </c>
      <c r="M1484" s="261" t="s">
        <v>14739</v>
      </c>
      <c r="N1484" s="74" t="s">
        <v>11349</v>
      </c>
      <c r="O1484" s="26">
        <v>0.47897493251301998</v>
      </c>
      <c r="P1484" s="5">
        <v>1.09629445187268</v>
      </c>
      <c r="Q1484" s="222">
        <v>0.31968721509513698</v>
      </c>
      <c r="U1484" s="253" t="s">
        <v>4498</v>
      </c>
      <c r="V1484" s="74" t="s">
        <v>10334</v>
      </c>
      <c r="W1484" s="261" t="s">
        <v>14861</v>
      </c>
      <c r="X1484" s="74" t="s">
        <v>10335</v>
      </c>
      <c r="Y1484" s="4">
        <v>0.46329884432795898</v>
      </c>
      <c r="Z1484" s="216">
        <v>-1.4712780097425799</v>
      </c>
      <c r="AA1484" s="222">
        <v>0.33413878311783829</v>
      </c>
      <c r="BZ1484" s="32"/>
    </row>
    <row r="1485" spans="1:78" ht="25" customHeight="1" x14ac:dyDescent="0.2">
      <c r="A1485" s="253" t="s">
        <v>1750</v>
      </c>
      <c r="B1485" s="74" t="s">
        <v>10500</v>
      </c>
      <c r="C1485" s="261" t="s">
        <v>14208</v>
      </c>
      <c r="D1485" s="74" t="s">
        <v>10501</v>
      </c>
      <c r="E1485" s="4">
        <v>0.51830202959494298</v>
      </c>
      <c r="F1485" s="5">
        <v>0.41988541309886701</v>
      </c>
      <c r="G1485" s="222">
        <v>0.28541709052346625</v>
      </c>
      <c r="K1485" s="253" t="s">
        <v>1538</v>
      </c>
      <c r="L1485" s="74" t="s">
        <v>12311</v>
      </c>
      <c r="M1485" s="261" t="s">
        <v>15650</v>
      </c>
      <c r="N1485" s="74" t="s">
        <v>12312</v>
      </c>
      <c r="O1485" s="26">
        <v>0.48027063496744998</v>
      </c>
      <c r="P1485" s="5">
        <v>-1.37991694143071</v>
      </c>
      <c r="Q1485" s="222">
        <v>0.31851396647673197</v>
      </c>
      <c r="U1485" s="253" t="s">
        <v>7381</v>
      </c>
      <c r="V1485" s="74" t="s">
        <v>12281</v>
      </c>
      <c r="W1485" s="261" t="s">
        <v>14267</v>
      </c>
      <c r="X1485" s="74" t="s">
        <v>12282</v>
      </c>
      <c r="Y1485" s="4">
        <v>0.46381450352710102</v>
      </c>
      <c r="Z1485" s="216">
        <v>-1.22957580476512</v>
      </c>
      <c r="AA1485" s="222">
        <v>0.33365567505269944</v>
      </c>
      <c r="BZ1485" s="32"/>
    </row>
    <row r="1486" spans="1:78" ht="25" customHeight="1" x14ac:dyDescent="0.2">
      <c r="A1486" s="253" t="s">
        <v>7776</v>
      </c>
      <c r="B1486" s="74" t="s">
        <v>8659</v>
      </c>
      <c r="C1486" s="261" t="s">
        <v>14960</v>
      </c>
      <c r="D1486" s="74" t="s">
        <v>8660</v>
      </c>
      <c r="E1486" s="4">
        <v>0.51834763176651399</v>
      </c>
      <c r="F1486" s="5">
        <v>0.504558839451695</v>
      </c>
      <c r="G1486" s="222">
        <v>0.2853788813343312</v>
      </c>
      <c r="K1486" s="253" t="s">
        <v>7430</v>
      </c>
      <c r="L1486" s="74" t="s">
        <v>13396</v>
      </c>
      <c r="M1486" s="261" t="s">
        <v>14568</v>
      </c>
      <c r="N1486" s="74" t="s">
        <v>13397</v>
      </c>
      <c r="O1486" s="26">
        <v>0.48066163178002702</v>
      </c>
      <c r="P1486" s="5">
        <v>-1.8994023114696901</v>
      </c>
      <c r="Q1486" s="222">
        <v>0.3181605435074108</v>
      </c>
      <c r="U1486" s="253" t="s">
        <v>7855</v>
      </c>
      <c r="V1486" s="74" t="s">
        <v>13600</v>
      </c>
      <c r="W1486" s="261" t="s">
        <v>15435</v>
      </c>
      <c r="X1486" s="74" t="s">
        <v>13188</v>
      </c>
      <c r="Y1486" s="4">
        <v>0.46401285493512301</v>
      </c>
      <c r="Z1486" s="216">
        <v>-1.78073957160987</v>
      </c>
      <c r="AA1486" s="222">
        <v>0.33346998765620628</v>
      </c>
      <c r="BZ1486" s="32"/>
    </row>
    <row r="1487" spans="1:78" ht="25" customHeight="1" x14ac:dyDescent="0.2">
      <c r="A1487" s="253" t="s">
        <v>3950</v>
      </c>
      <c r="B1487" s="74" t="s">
        <v>9968</v>
      </c>
      <c r="C1487" s="261" t="s">
        <v>15308</v>
      </c>
      <c r="D1487" s="74" t="s">
        <v>9969</v>
      </c>
      <c r="E1487" s="4">
        <v>0.51890289649436105</v>
      </c>
      <c r="F1487" s="5">
        <v>0.69054534401988898</v>
      </c>
      <c r="G1487" s="222">
        <v>0.28491390508459291</v>
      </c>
      <c r="K1487" s="253" t="s">
        <v>5080</v>
      </c>
      <c r="L1487" s="74" t="s">
        <v>10691</v>
      </c>
      <c r="M1487" s="261" t="s">
        <v>15249</v>
      </c>
      <c r="N1487" s="74" t="s">
        <v>10692</v>
      </c>
      <c r="O1487" s="26">
        <v>0.48123685013147299</v>
      </c>
      <c r="P1487" s="5">
        <v>-0.57273893145678201</v>
      </c>
      <c r="Q1487" s="222">
        <v>0.31764112448264109</v>
      </c>
      <c r="U1487" s="253" t="s">
        <v>4703</v>
      </c>
      <c r="V1487" s="74" t="s">
        <v>9225</v>
      </c>
      <c r="W1487" s="261" t="s">
        <v>15331</v>
      </c>
      <c r="X1487" s="74" t="s">
        <v>9226</v>
      </c>
      <c r="Y1487" s="4">
        <v>0.46552068563538301</v>
      </c>
      <c r="Z1487" s="216">
        <v>-1.50550707443154</v>
      </c>
      <c r="AA1487" s="222">
        <v>0.33206101616985234</v>
      </c>
      <c r="BZ1487" s="32"/>
    </row>
    <row r="1488" spans="1:78" ht="25" customHeight="1" x14ac:dyDescent="0.2">
      <c r="A1488" s="253" t="s">
        <v>1813</v>
      </c>
      <c r="B1488" s="74" t="s">
        <v>10057</v>
      </c>
      <c r="C1488" s="261" t="s">
        <v>14435</v>
      </c>
      <c r="D1488" s="74" t="s">
        <v>10058</v>
      </c>
      <c r="E1488" s="4">
        <v>0.52068610138648597</v>
      </c>
      <c r="F1488" s="5">
        <v>1.7355215024809301</v>
      </c>
      <c r="G1488" s="222">
        <v>0.28342401474165901</v>
      </c>
      <c r="K1488" s="253" t="s">
        <v>1627</v>
      </c>
      <c r="L1488" s="74" t="s">
        <v>11159</v>
      </c>
      <c r="M1488" s="261" t="s">
        <v>15649</v>
      </c>
      <c r="N1488" s="74" t="s">
        <v>11160</v>
      </c>
      <c r="O1488" s="26">
        <v>0.481719446475177</v>
      </c>
      <c r="P1488" s="5">
        <v>-1.3784905669612699</v>
      </c>
      <c r="Q1488" s="222">
        <v>0.31720582134927383</v>
      </c>
      <c r="U1488" s="253" t="s">
        <v>7543</v>
      </c>
      <c r="V1488" s="74" t="s">
        <v>12658</v>
      </c>
      <c r="W1488" s="261" t="s">
        <v>15227</v>
      </c>
      <c r="X1488" s="74" t="s">
        <v>9008</v>
      </c>
      <c r="Y1488" s="4">
        <v>0.46559512130946301</v>
      </c>
      <c r="Z1488" s="216">
        <v>1.7769106789181</v>
      </c>
      <c r="AA1488" s="222">
        <v>0.33199157904433596</v>
      </c>
      <c r="BZ1488" s="32"/>
    </row>
    <row r="1489" spans="1:78" ht="25" customHeight="1" x14ac:dyDescent="0.2">
      <c r="A1489" s="253" t="s">
        <v>7467</v>
      </c>
      <c r="B1489" s="74" t="s">
        <v>12703</v>
      </c>
      <c r="C1489" s="261" t="s">
        <v>15724</v>
      </c>
      <c r="D1489" s="74" t="s">
        <v>10411</v>
      </c>
      <c r="E1489" s="4">
        <v>0.52117994583399097</v>
      </c>
      <c r="F1489" s="5">
        <v>1.028635890214</v>
      </c>
      <c r="G1489" s="222">
        <v>0.28301230359106622</v>
      </c>
      <c r="K1489" s="253" t="s">
        <v>7713</v>
      </c>
      <c r="L1489" s="74" t="s">
        <v>13209</v>
      </c>
      <c r="M1489" s="261" t="s">
        <v>15654</v>
      </c>
      <c r="N1489" s="74" t="s">
        <v>12917</v>
      </c>
      <c r="O1489" s="26">
        <v>0.481956434639221</v>
      </c>
      <c r="P1489" s="5">
        <v>-1.39078407435444</v>
      </c>
      <c r="Q1489" s="222">
        <v>0.31699221705344671</v>
      </c>
      <c r="U1489" s="253" t="s">
        <v>7738</v>
      </c>
      <c r="V1489" s="74" t="s">
        <v>13253</v>
      </c>
      <c r="W1489" s="261" t="s">
        <v>15040</v>
      </c>
      <c r="X1489" s="74" t="s">
        <v>10641</v>
      </c>
      <c r="Y1489" s="4">
        <v>0.46559922712799101</v>
      </c>
      <c r="Z1489" s="216">
        <v>-1.0400505941501601</v>
      </c>
      <c r="AA1489" s="222">
        <v>0.33198774926522828</v>
      </c>
      <c r="BZ1489" s="32"/>
    </row>
    <row r="1490" spans="1:78" ht="25" customHeight="1" x14ac:dyDescent="0.2">
      <c r="A1490" s="253" t="s">
        <v>7433</v>
      </c>
      <c r="B1490" s="74" t="s">
        <v>13621</v>
      </c>
      <c r="C1490" s="261" t="s">
        <v>14443</v>
      </c>
      <c r="D1490" s="74" t="s">
        <v>12640</v>
      </c>
      <c r="E1490" s="4">
        <v>0.52199092682305104</v>
      </c>
      <c r="F1490" s="5">
        <v>1.1584481493990699</v>
      </c>
      <c r="G1490" s="222">
        <v>0.28233704578112501</v>
      </c>
      <c r="K1490" s="253" t="s">
        <v>7844</v>
      </c>
      <c r="L1490" s="74" t="s">
        <v>12477</v>
      </c>
      <c r="M1490" s="261" t="s">
        <v>15417</v>
      </c>
      <c r="N1490" s="74" t="s">
        <v>12478</v>
      </c>
      <c r="O1490" s="26">
        <v>0.482160317561591</v>
      </c>
      <c r="P1490" s="5">
        <v>-0.90530133481574804</v>
      </c>
      <c r="Q1490" s="222">
        <v>0.3168085355039717</v>
      </c>
      <c r="U1490" s="253" t="s">
        <v>5119</v>
      </c>
      <c r="V1490" s="74" t="s">
        <v>9009</v>
      </c>
      <c r="W1490" s="261" t="s">
        <v>15380</v>
      </c>
      <c r="X1490" s="74" t="s">
        <v>9010</v>
      </c>
      <c r="Y1490" s="4">
        <v>0.46602640440707999</v>
      </c>
      <c r="Z1490" s="216">
        <v>1.37603428117323</v>
      </c>
      <c r="AA1490" s="222">
        <v>0.33158947609234674</v>
      </c>
      <c r="BZ1490" s="32"/>
    </row>
    <row r="1491" spans="1:78" ht="25" customHeight="1" x14ac:dyDescent="0.2">
      <c r="A1491" s="253" t="s">
        <v>2603</v>
      </c>
      <c r="B1491" s="74" t="s">
        <v>9984</v>
      </c>
      <c r="C1491" s="261" t="s">
        <v>15423</v>
      </c>
      <c r="D1491" s="74" t="s">
        <v>9985</v>
      </c>
      <c r="E1491" s="4">
        <v>0.52227686424733899</v>
      </c>
      <c r="F1491" s="5">
        <v>0.65796917592992399</v>
      </c>
      <c r="G1491" s="222">
        <v>0.28209921205743216</v>
      </c>
      <c r="K1491" s="253" t="s">
        <v>3199</v>
      </c>
      <c r="L1491" s="74" t="s">
        <v>11635</v>
      </c>
      <c r="M1491" s="261" t="s">
        <v>15350</v>
      </c>
      <c r="N1491" s="74" t="s">
        <v>11636</v>
      </c>
      <c r="O1491" s="26">
        <v>0.48244654598185999</v>
      </c>
      <c r="P1491" s="5">
        <v>-0.79620762510283105</v>
      </c>
      <c r="Q1491" s="222">
        <v>0.31655079852980494</v>
      </c>
      <c r="U1491" s="253" t="s">
        <v>4956</v>
      </c>
      <c r="V1491" s="74" t="s">
        <v>9809</v>
      </c>
      <c r="W1491" s="261" t="s">
        <v>15805</v>
      </c>
      <c r="X1491" s="74" t="s">
        <v>9810</v>
      </c>
      <c r="Y1491" s="4">
        <v>0.46636383359864703</v>
      </c>
      <c r="Z1491" s="216">
        <v>-1.1365250230582999</v>
      </c>
      <c r="AA1491" s="222">
        <v>0.33127513637415823</v>
      </c>
      <c r="BZ1491" s="32"/>
    </row>
    <row r="1492" spans="1:78" ht="25" customHeight="1" x14ac:dyDescent="0.2">
      <c r="A1492" s="253" t="s">
        <v>7448</v>
      </c>
      <c r="B1492" s="74" t="s">
        <v>13539</v>
      </c>
      <c r="C1492" s="261" t="s">
        <v>15397</v>
      </c>
      <c r="D1492" s="74" t="s">
        <v>12830</v>
      </c>
      <c r="E1492" s="4">
        <v>0.523124241277233</v>
      </c>
      <c r="F1492" s="5">
        <v>0.65793757322532997</v>
      </c>
      <c r="G1492" s="222">
        <v>0.28139515454911634</v>
      </c>
      <c r="K1492" s="253" t="s">
        <v>7480</v>
      </c>
      <c r="L1492" s="74" t="s">
        <v>12676</v>
      </c>
      <c r="M1492" s="261" t="s">
        <v>15948</v>
      </c>
      <c r="N1492" s="74" t="s">
        <v>8934</v>
      </c>
      <c r="O1492" s="26">
        <v>0.48245204982130302</v>
      </c>
      <c r="P1492" s="5">
        <v>-2.35160199888174</v>
      </c>
      <c r="Q1492" s="222">
        <v>0.31654584404627722</v>
      </c>
      <c r="U1492" s="253" t="s">
        <v>1497</v>
      </c>
      <c r="V1492" s="74" t="s">
        <v>8958</v>
      </c>
      <c r="W1492" s="261" t="s">
        <v>16108</v>
      </c>
      <c r="X1492" s="74" t="s">
        <v>8959</v>
      </c>
      <c r="Y1492" s="4">
        <v>0.46673929171397599</v>
      </c>
      <c r="Z1492" s="216">
        <v>-2.2128302571923899</v>
      </c>
      <c r="AA1492" s="222">
        <v>0.33092563717723156</v>
      </c>
      <c r="BZ1492" s="32"/>
    </row>
    <row r="1493" spans="1:78" ht="25" customHeight="1" x14ac:dyDescent="0.2">
      <c r="A1493" s="253" t="s">
        <v>2342</v>
      </c>
      <c r="B1493" s="74" t="s">
        <v>9127</v>
      </c>
      <c r="C1493" s="261" t="s">
        <v>14699</v>
      </c>
      <c r="D1493" s="74" t="s">
        <v>9128</v>
      </c>
      <c r="E1493" s="4">
        <v>0.52345633506695399</v>
      </c>
      <c r="F1493" s="5">
        <v>0.51570080807423202</v>
      </c>
      <c r="G1493" s="222">
        <v>0.28111953983114674</v>
      </c>
      <c r="K1493" s="253" t="s">
        <v>1615</v>
      </c>
      <c r="L1493" s="74" t="s">
        <v>10255</v>
      </c>
      <c r="M1493" s="261" t="s">
        <v>15790</v>
      </c>
      <c r="N1493" s="74" t="s">
        <v>10256</v>
      </c>
      <c r="O1493" s="26">
        <v>0.48324512137061698</v>
      </c>
      <c r="P1493" s="5">
        <v>-1.7275777193750499</v>
      </c>
      <c r="Q1493" s="222">
        <v>0.31583252172261744</v>
      </c>
      <c r="U1493" s="253" t="s">
        <v>1942</v>
      </c>
      <c r="V1493" s="74" t="s">
        <v>10226</v>
      </c>
      <c r="W1493" s="261" t="s">
        <v>15595</v>
      </c>
      <c r="X1493" s="74" t="s">
        <v>10227</v>
      </c>
      <c r="Y1493" s="4">
        <v>0.46756134124661403</v>
      </c>
      <c r="Z1493" s="216">
        <v>-0.70200743735917803</v>
      </c>
      <c r="AA1493" s="222">
        <v>0.33016140421964291</v>
      </c>
      <c r="BZ1493" s="32"/>
    </row>
    <row r="1494" spans="1:78" ht="25" customHeight="1" x14ac:dyDescent="0.2">
      <c r="A1494" s="253" t="s">
        <v>7470</v>
      </c>
      <c r="B1494" s="74" t="s">
        <v>13549</v>
      </c>
      <c r="C1494" s="261" t="s">
        <v>16115</v>
      </c>
      <c r="D1494" s="74" t="s">
        <v>13056</v>
      </c>
      <c r="E1494" s="4">
        <v>0.52437577638895405</v>
      </c>
      <c r="F1494" s="5">
        <v>1.18066660063549</v>
      </c>
      <c r="G1494" s="222">
        <v>0.2803573788118463</v>
      </c>
      <c r="K1494" s="253" t="s">
        <v>1633</v>
      </c>
      <c r="L1494" s="74" t="s">
        <v>11831</v>
      </c>
      <c r="M1494" s="261" t="s">
        <v>14663</v>
      </c>
      <c r="N1494" s="74" t="s">
        <v>11832</v>
      </c>
      <c r="O1494" s="26">
        <v>0.48406627342761099</v>
      </c>
      <c r="P1494" s="5">
        <v>2.18562027057397</v>
      </c>
      <c r="Q1494" s="222">
        <v>0.31509517510447904</v>
      </c>
      <c r="U1494" s="253" t="s">
        <v>7638</v>
      </c>
      <c r="V1494" s="74" t="s">
        <v>13683</v>
      </c>
      <c r="W1494" s="261" t="s">
        <v>15768</v>
      </c>
      <c r="X1494" s="74" t="s">
        <v>10901</v>
      </c>
      <c r="Y1494" s="4">
        <v>0.467947311056433</v>
      </c>
      <c r="Z1494" s="216">
        <v>-1.4126976025911</v>
      </c>
      <c r="AA1494" s="222">
        <v>0.3298030439464717</v>
      </c>
      <c r="BZ1494" s="32"/>
    </row>
    <row r="1495" spans="1:78" ht="25" customHeight="1" x14ac:dyDescent="0.2">
      <c r="A1495" s="253" t="s">
        <v>3199</v>
      </c>
      <c r="B1495" s="74" t="s">
        <v>11635</v>
      </c>
      <c r="C1495" s="261" t="s">
        <v>15350</v>
      </c>
      <c r="D1495" s="74" t="s">
        <v>11636</v>
      </c>
      <c r="E1495" s="4">
        <v>0.52661901443933901</v>
      </c>
      <c r="F1495" s="5">
        <v>0.64291277139548797</v>
      </c>
      <c r="G1495" s="222">
        <v>0.27850346403549991</v>
      </c>
      <c r="K1495" s="253" t="s">
        <v>7512</v>
      </c>
      <c r="L1495" s="74" t="s">
        <v>12957</v>
      </c>
      <c r="M1495" s="261" t="s">
        <v>15702</v>
      </c>
      <c r="N1495" s="74" t="s">
        <v>8189</v>
      </c>
      <c r="O1495" s="26">
        <v>0.48470142931765597</v>
      </c>
      <c r="P1495" s="5">
        <v>-1.4919511256514599</v>
      </c>
      <c r="Q1495" s="222">
        <v>0.31452569960083138</v>
      </c>
      <c r="U1495" s="253" t="s">
        <v>4984</v>
      </c>
      <c r="V1495" s="74" t="s">
        <v>12969</v>
      </c>
      <c r="W1495" s="261" t="s">
        <v>15888</v>
      </c>
      <c r="X1495" s="74" t="s">
        <v>12061</v>
      </c>
      <c r="Y1495" s="4">
        <v>0.46936800639666798</v>
      </c>
      <c r="Z1495" s="216">
        <v>-2.0394522729692199</v>
      </c>
      <c r="AA1495" s="222">
        <v>0.32848651660986755</v>
      </c>
      <c r="BZ1495" s="32"/>
    </row>
    <row r="1496" spans="1:78" ht="25" customHeight="1" x14ac:dyDescent="0.2">
      <c r="A1496" s="253" t="s">
        <v>7967</v>
      </c>
      <c r="B1496" s="74" t="s">
        <v>13015</v>
      </c>
      <c r="C1496" s="261" t="s">
        <v>14707</v>
      </c>
      <c r="D1496" s="74" t="s">
        <v>13016</v>
      </c>
      <c r="E1496" s="4">
        <v>0.52794933179964099</v>
      </c>
      <c r="F1496" s="5">
        <v>-0.63046308187071798</v>
      </c>
      <c r="G1496" s="222">
        <v>0.27740775545049645</v>
      </c>
      <c r="K1496" s="253" t="s">
        <v>7595</v>
      </c>
      <c r="L1496" s="74" t="s">
        <v>13669</v>
      </c>
      <c r="M1496" s="261" t="s">
        <v>15136</v>
      </c>
      <c r="N1496" s="74" t="s">
        <v>10722</v>
      </c>
      <c r="O1496" s="26">
        <v>0.48508517951429397</v>
      </c>
      <c r="P1496" s="5">
        <v>-0.32747859601380702</v>
      </c>
      <c r="Q1496" s="222">
        <v>0.31418199388245965</v>
      </c>
      <c r="U1496" s="253" t="s">
        <v>3150</v>
      </c>
      <c r="V1496" s="74" t="s">
        <v>9825</v>
      </c>
      <c r="W1496" s="261" t="s">
        <v>16278</v>
      </c>
      <c r="X1496" s="74" t="s">
        <v>9826</v>
      </c>
      <c r="Y1496" s="4">
        <v>0.469593771312383</v>
      </c>
      <c r="Z1496" s="216">
        <v>-2.5063084028796001</v>
      </c>
      <c r="AA1496" s="222">
        <v>0.32827767220039422</v>
      </c>
      <c r="BZ1496" s="32"/>
    </row>
    <row r="1497" spans="1:78" ht="25" customHeight="1" x14ac:dyDescent="0.2">
      <c r="A1497" s="253" t="s">
        <v>4310</v>
      </c>
      <c r="B1497" s="74" t="s">
        <v>8052</v>
      </c>
      <c r="C1497" s="261" t="s">
        <v>15585</v>
      </c>
      <c r="D1497" s="74" t="s">
        <v>8053</v>
      </c>
      <c r="E1497" s="4">
        <v>0.52934123618655105</v>
      </c>
      <c r="F1497" s="5">
        <v>0.55684886844562798</v>
      </c>
      <c r="G1497" s="222">
        <v>0.27626427273704246</v>
      </c>
      <c r="K1497" s="253" t="s">
        <v>1737</v>
      </c>
      <c r="L1497" s="74" t="s">
        <v>8574</v>
      </c>
      <c r="M1497" s="261" t="s">
        <v>14804</v>
      </c>
      <c r="N1497" s="74" t="s">
        <v>8575</v>
      </c>
      <c r="O1497" s="26">
        <v>0.48705838875254898</v>
      </c>
      <c r="P1497" s="5">
        <v>0.68890000339319502</v>
      </c>
      <c r="Q1497" s="222">
        <v>0.31241897226992799</v>
      </c>
      <c r="U1497" s="253" t="s">
        <v>7511</v>
      </c>
      <c r="V1497" s="74" t="s">
        <v>12405</v>
      </c>
      <c r="W1497" s="261" t="s">
        <v>14757</v>
      </c>
      <c r="X1497" s="74" t="s">
        <v>9167</v>
      </c>
      <c r="Y1497" s="4">
        <v>0.47078479571054499</v>
      </c>
      <c r="Z1497" s="216">
        <v>2.2690385348862598</v>
      </c>
      <c r="AA1497" s="222">
        <v>0.32717757141406739</v>
      </c>
      <c r="BZ1497" s="32"/>
    </row>
    <row r="1498" spans="1:78" ht="25" customHeight="1" x14ac:dyDescent="0.2">
      <c r="A1498" s="253" t="s">
        <v>2605</v>
      </c>
      <c r="B1498" s="74" t="s">
        <v>8195</v>
      </c>
      <c r="C1498" s="261" t="s">
        <v>15313</v>
      </c>
      <c r="D1498" s="74" t="s">
        <v>8196</v>
      </c>
      <c r="E1498" s="4">
        <v>0.53140255480467002</v>
      </c>
      <c r="F1498" s="5">
        <v>0.46065182187791898</v>
      </c>
      <c r="G1498" s="222">
        <v>0.27457636197899049</v>
      </c>
      <c r="K1498" s="253" t="s">
        <v>3319</v>
      </c>
      <c r="L1498" s="74" t="s">
        <v>8955</v>
      </c>
      <c r="M1498" s="261" t="s">
        <v>14380</v>
      </c>
      <c r="N1498" s="74" t="s">
        <v>8956</v>
      </c>
      <c r="O1498" s="26">
        <v>0.48821745639626601</v>
      </c>
      <c r="P1498" s="5">
        <v>-0.65054453151601099</v>
      </c>
      <c r="Q1498" s="222">
        <v>0.31138669628090304</v>
      </c>
      <c r="U1498" s="253" t="s">
        <v>2199</v>
      </c>
      <c r="V1498" s="74" t="s">
        <v>9545</v>
      </c>
      <c r="W1498" s="261" t="s">
        <v>15520</v>
      </c>
      <c r="X1498" s="74" t="s">
        <v>9546</v>
      </c>
      <c r="Y1498" s="4">
        <v>0.47093032108937</v>
      </c>
      <c r="Z1498" s="216">
        <v>2.83065503621392</v>
      </c>
      <c r="AA1498" s="222">
        <v>0.32704334638491328</v>
      </c>
      <c r="BZ1498" s="32"/>
    </row>
    <row r="1499" spans="1:78" ht="25" customHeight="1" x14ac:dyDescent="0.2">
      <c r="A1499" s="253" t="s">
        <v>2917</v>
      </c>
      <c r="B1499" s="74" t="s">
        <v>8641</v>
      </c>
      <c r="C1499" s="261" t="s">
        <v>14458</v>
      </c>
      <c r="D1499" s="74" t="s">
        <v>8642</v>
      </c>
      <c r="E1499" s="4">
        <v>0.53207345820183605</v>
      </c>
      <c r="F1499" s="5">
        <v>1.1917950059292799</v>
      </c>
      <c r="G1499" s="222">
        <v>0.2740284047550019</v>
      </c>
      <c r="K1499" s="253" t="s">
        <v>4209</v>
      </c>
      <c r="L1499" s="74" t="s">
        <v>10405</v>
      </c>
      <c r="M1499" s="261" t="s">
        <v>15552</v>
      </c>
      <c r="N1499" s="74" t="s">
        <v>10406</v>
      </c>
      <c r="O1499" s="26">
        <v>0.489983113161021</v>
      </c>
      <c r="P1499" s="5">
        <v>-1.17463644369451</v>
      </c>
      <c r="Q1499" s="222">
        <v>0.30981888729263218</v>
      </c>
      <c r="U1499" s="253" t="s">
        <v>7501</v>
      </c>
      <c r="V1499" s="74" t="s">
        <v>13249</v>
      </c>
      <c r="W1499" s="261" t="s">
        <v>16299</v>
      </c>
      <c r="X1499" s="74" t="s">
        <v>13189</v>
      </c>
      <c r="Y1499" s="4">
        <v>0.47387076040625098</v>
      </c>
      <c r="Z1499" s="216">
        <v>-3.8038373044026099</v>
      </c>
      <c r="AA1499" s="222">
        <v>0.32434008806359854</v>
      </c>
      <c r="BZ1499" s="32"/>
    </row>
    <row r="1500" spans="1:78" ht="25" customHeight="1" x14ac:dyDescent="0.2">
      <c r="A1500" s="253" t="s">
        <v>4339</v>
      </c>
      <c r="B1500" s="74" t="s">
        <v>9658</v>
      </c>
      <c r="C1500" s="261" t="s">
        <v>15999</v>
      </c>
      <c r="D1500" s="74" t="s">
        <v>9659</v>
      </c>
      <c r="E1500" s="4">
        <v>0.53325792790931803</v>
      </c>
      <c r="F1500" s="5">
        <v>0.93830836160475795</v>
      </c>
      <c r="G1500" s="222">
        <v>0.27306267920403587</v>
      </c>
      <c r="K1500" s="253" t="s">
        <v>7650</v>
      </c>
      <c r="L1500" s="74" t="s">
        <v>13490</v>
      </c>
      <c r="M1500" s="261" t="s">
        <v>15659</v>
      </c>
      <c r="N1500" s="74" t="s">
        <v>12449</v>
      </c>
      <c r="O1500" s="26">
        <v>0.49011916759310797</v>
      </c>
      <c r="P1500" s="5">
        <v>-1.3979960467189401</v>
      </c>
      <c r="Q1500" s="222">
        <v>0.30969831275539528</v>
      </c>
      <c r="U1500" s="253" t="s">
        <v>3032</v>
      </c>
      <c r="V1500" s="74" t="s">
        <v>8178</v>
      </c>
      <c r="W1500" s="261" t="s">
        <v>15390</v>
      </c>
      <c r="X1500" s="74" t="s">
        <v>8179</v>
      </c>
      <c r="Y1500" s="4">
        <v>0.47570237717241198</v>
      </c>
      <c r="Z1500" s="216">
        <v>0.77312293160177303</v>
      </c>
      <c r="AA1500" s="222">
        <v>0.32266467832514445</v>
      </c>
      <c r="BZ1500" s="32"/>
    </row>
    <row r="1501" spans="1:78" ht="25" customHeight="1" x14ac:dyDescent="0.2">
      <c r="A1501" s="253" t="s">
        <v>4159</v>
      </c>
      <c r="B1501" s="74" t="s">
        <v>9694</v>
      </c>
      <c r="C1501" s="261" t="s">
        <v>15758</v>
      </c>
      <c r="D1501" s="74" t="s">
        <v>9695</v>
      </c>
      <c r="E1501" s="4">
        <v>0.53353776812000697</v>
      </c>
      <c r="F1501" s="5">
        <v>-0.61590890168250201</v>
      </c>
      <c r="G1501" s="222">
        <v>0.27283483227410016</v>
      </c>
      <c r="K1501" s="253" t="s">
        <v>3273</v>
      </c>
      <c r="L1501" s="74" t="s">
        <v>8391</v>
      </c>
      <c r="M1501" s="261" t="s">
        <v>15684</v>
      </c>
      <c r="N1501" s="74" t="s">
        <v>8392</v>
      </c>
      <c r="O1501" s="26">
        <v>0.49033523614834901</v>
      </c>
      <c r="P1501" s="5">
        <v>-1.44930372466169</v>
      </c>
      <c r="Q1501" s="222">
        <v>0.30950689664789449</v>
      </c>
      <c r="U1501" s="253" t="s">
        <v>2327</v>
      </c>
      <c r="V1501" s="74" t="s">
        <v>9005</v>
      </c>
      <c r="W1501" s="261" t="s">
        <v>14313</v>
      </c>
      <c r="X1501" s="74" t="s">
        <v>9006</v>
      </c>
      <c r="Y1501" s="4">
        <v>0.476461435213903</v>
      </c>
      <c r="Z1501" s="216">
        <v>-1.8545311332664201</v>
      </c>
      <c r="AA1501" s="222">
        <v>0.32197224539625313</v>
      </c>
      <c r="BZ1501" s="32"/>
    </row>
    <row r="1502" spans="1:78" ht="25" customHeight="1" x14ac:dyDescent="0.2">
      <c r="A1502" s="253" t="s">
        <v>2363</v>
      </c>
      <c r="B1502" s="74" t="s">
        <v>9321</v>
      </c>
      <c r="C1502" s="261" t="s">
        <v>15942</v>
      </c>
      <c r="D1502" s="74" t="s">
        <v>9322</v>
      </c>
      <c r="E1502" s="4">
        <v>0.53448196145452598</v>
      </c>
      <c r="F1502" s="5">
        <v>1.2938369158567</v>
      </c>
      <c r="G1502" s="222">
        <v>0.2720669474672841</v>
      </c>
      <c r="K1502" s="253" t="s">
        <v>7799</v>
      </c>
      <c r="L1502" s="74" t="s">
        <v>11259</v>
      </c>
      <c r="M1502" s="261" t="s">
        <v>15176</v>
      </c>
      <c r="N1502" s="74" t="s">
        <v>11260</v>
      </c>
      <c r="O1502" s="26">
        <v>0.49060544999471001</v>
      </c>
      <c r="P1502" s="5">
        <v>-0.42821483880067301</v>
      </c>
      <c r="Q1502" s="222">
        <v>0.30926763165046006</v>
      </c>
      <c r="U1502" s="253" t="s">
        <v>5179</v>
      </c>
      <c r="V1502" s="74" t="s">
        <v>13141</v>
      </c>
      <c r="W1502" s="261" t="s">
        <v>14622</v>
      </c>
      <c r="X1502" s="74" t="s">
        <v>13142</v>
      </c>
      <c r="Y1502" s="4">
        <v>0.47667367651774001</v>
      </c>
      <c r="Z1502" s="216">
        <v>2.3419803618472299</v>
      </c>
      <c r="AA1502" s="222">
        <v>0.32177883057504397</v>
      </c>
      <c r="BZ1502" s="32"/>
    </row>
    <row r="1503" spans="1:78" ht="25" customHeight="1" x14ac:dyDescent="0.2">
      <c r="A1503" s="253" t="s">
        <v>7376</v>
      </c>
      <c r="B1503" s="74" t="s">
        <v>9975</v>
      </c>
      <c r="C1503" s="261" t="s">
        <v>14215</v>
      </c>
      <c r="D1503" s="74" t="s">
        <v>9976</v>
      </c>
      <c r="E1503" s="4">
        <v>0.53462835770748196</v>
      </c>
      <c r="F1503" s="5">
        <v>0.37054178604103499</v>
      </c>
      <c r="G1503" s="222">
        <v>0.27194800916112821</v>
      </c>
      <c r="K1503" s="253" t="s">
        <v>2947</v>
      </c>
      <c r="L1503" s="74" t="s">
        <v>10347</v>
      </c>
      <c r="M1503" s="261" t="s">
        <v>14770</v>
      </c>
      <c r="N1503" s="74" t="s">
        <v>10348</v>
      </c>
      <c r="O1503" s="26">
        <v>0.49080333689052602</v>
      </c>
      <c r="P1503" s="5">
        <v>0.88669540625773802</v>
      </c>
      <c r="Q1503" s="222">
        <v>0.30909249323880733</v>
      </c>
      <c r="U1503" s="253" t="s">
        <v>2349</v>
      </c>
      <c r="V1503" s="74" t="s">
        <v>11700</v>
      </c>
      <c r="W1503" s="261" t="s">
        <v>15819</v>
      </c>
      <c r="X1503" s="74" t="s">
        <v>11701</v>
      </c>
      <c r="Y1503" s="4">
        <v>0.47697628128866099</v>
      </c>
      <c r="Z1503" s="216">
        <v>2.4886679151587399</v>
      </c>
      <c r="AA1503" s="222">
        <v>0.32150321668643939</v>
      </c>
      <c r="BZ1503" s="32"/>
    </row>
    <row r="1504" spans="1:78" ht="25" customHeight="1" x14ac:dyDescent="0.2">
      <c r="A1504" s="253" t="s">
        <v>7703</v>
      </c>
      <c r="B1504" s="74" t="s">
        <v>13434</v>
      </c>
      <c r="C1504" s="261" t="s">
        <v>16153</v>
      </c>
      <c r="D1504" s="74" t="s">
        <v>13435</v>
      </c>
      <c r="E1504" s="4">
        <v>0.53515356995304397</v>
      </c>
      <c r="F1504" s="5">
        <v>-0.75320697071668197</v>
      </c>
      <c r="G1504" s="222">
        <v>0.27152157309503983</v>
      </c>
      <c r="K1504" s="253" t="s">
        <v>7424</v>
      </c>
      <c r="L1504" s="74" t="s">
        <v>13357</v>
      </c>
      <c r="M1504" s="261" t="s">
        <v>14442</v>
      </c>
      <c r="N1504" s="74" t="s">
        <v>12536</v>
      </c>
      <c r="O1504" s="26">
        <v>0.49108185650184299</v>
      </c>
      <c r="P1504" s="5">
        <v>2.80443888644671</v>
      </c>
      <c r="Q1504" s="222">
        <v>0.30884611100521214</v>
      </c>
      <c r="U1504" s="253" t="s">
        <v>5171</v>
      </c>
      <c r="V1504" s="74" t="s">
        <v>13220</v>
      </c>
      <c r="W1504" s="261" t="s">
        <v>14417</v>
      </c>
      <c r="X1504" s="74" t="s">
        <v>9366</v>
      </c>
      <c r="Y1504" s="4">
        <v>0.47757425469408099</v>
      </c>
      <c r="Z1504" s="216">
        <v>2.1435414913141799</v>
      </c>
      <c r="AA1504" s="222">
        <v>0.32095909340646522</v>
      </c>
      <c r="BZ1504" s="32"/>
    </row>
    <row r="1505" spans="1:78" ht="25" customHeight="1" x14ac:dyDescent="0.2">
      <c r="A1505" s="253" t="s">
        <v>2369</v>
      </c>
      <c r="B1505" s="74" t="s">
        <v>12107</v>
      </c>
      <c r="C1505" s="261" t="s">
        <v>16120</v>
      </c>
      <c r="D1505" s="74" t="s">
        <v>12108</v>
      </c>
      <c r="E1505" s="4">
        <v>0.53714592171902098</v>
      </c>
      <c r="F1505" s="5">
        <v>0.92607224372989305</v>
      </c>
      <c r="G1505" s="222">
        <v>0.2699077173012116</v>
      </c>
      <c r="K1505" s="253" t="s">
        <v>5078</v>
      </c>
      <c r="L1505" s="74" t="s">
        <v>12618</v>
      </c>
      <c r="M1505" s="261" t="s">
        <v>14875</v>
      </c>
      <c r="N1505" s="74" t="s">
        <v>12616</v>
      </c>
      <c r="O1505" s="26">
        <v>0.49152003395668198</v>
      </c>
      <c r="P1505" s="5">
        <v>-0.29061574451290401</v>
      </c>
      <c r="Q1505" s="222">
        <v>0.30845877598134747</v>
      </c>
      <c r="U1505" s="253" t="s">
        <v>7660</v>
      </c>
      <c r="V1505" s="74" t="s">
        <v>13072</v>
      </c>
      <c r="W1505" s="261" t="s">
        <v>15934</v>
      </c>
      <c r="X1505" s="74" t="s">
        <v>12691</v>
      </c>
      <c r="Y1505" s="4">
        <v>0.477834796676951</v>
      </c>
      <c r="Z1505" s="216">
        <v>-1.1955721445698699</v>
      </c>
      <c r="AA1505" s="222">
        <v>0.32072222743140016</v>
      </c>
      <c r="BZ1505" s="32"/>
    </row>
    <row r="1506" spans="1:78" ht="25" customHeight="1" x14ac:dyDescent="0.2">
      <c r="A1506" s="253" t="s">
        <v>7317</v>
      </c>
      <c r="B1506" s="74" t="s">
        <v>13497</v>
      </c>
      <c r="C1506" s="261" t="s">
        <v>16174</v>
      </c>
      <c r="D1506" s="74" t="s">
        <v>13048</v>
      </c>
      <c r="E1506" s="4">
        <v>0.53737394719581</v>
      </c>
      <c r="F1506" s="5">
        <v>-0.89429535476966204</v>
      </c>
      <c r="G1506" s="222">
        <v>0.26972339272862011</v>
      </c>
      <c r="K1506" s="253" t="s">
        <v>2084</v>
      </c>
      <c r="L1506" s="74" t="s">
        <v>10971</v>
      </c>
      <c r="M1506" s="261" t="s">
        <v>15297</v>
      </c>
      <c r="N1506" s="74" t="s">
        <v>10972</v>
      </c>
      <c r="O1506" s="26">
        <v>0.49160231374059798</v>
      </c>
      <c r="P1506" s="5">
        <v>-0.67351425056633796</v>
      </c>
      <c r="Q1506" s="222">
        <v>0.30838608176115395</v>
      </c>
      <c r="U1506" s="253" t="s">
        <v>740</v>
      </c>
      <c r="V1506" s="74" t="s">
        <v>8205</v>
      </c>
      <c r="W1506" s="261" t="s">
        <v>16249</v>
      </c>
      <c r="X1506" s="74" t="s">
        <v>8206</v>
      </c>
      <c r="Y1506" s="4">
        <v>0.48005615831822102</v>
      </c>
      <c r="Z1506" s="216">
        <v>-1.92885876894201</v>
      </c>
      <c r="AA1506" s="222">
        <v>0.31870795466378909</v>
      </c>
      <c r="BZ1506" s="32"/>
    </row>
    <row r="1507" spans="1:78" ht="25" customHeight="1" x14ac:dyDescent="0.2">
      <c r="A1507" s="253" t="s">
        <v>7827</v>
      </c>
      <c r="B1507" s="74" t="s">
        <v>10438</v>
      </c>
      <c r="C1507" s="261" t="s">
        <v>14700</v>
      </c>
      <c r="D1507" s="74" t="s">
        <v>10439</v>
      </c>
      <c r="E1507" s="4">
        <v>0.53762587556080199</v>
      </c>
      <c r="F1507" s="5">
        <v>-2.1537960984348001</v>
      </c>
      <c r="G1507" s="222">
        <v>0.26951983715877198</v>
      </c>
      <c r="K1507" s="253" t="s">
        <v>7840</v>
      </c>
      <c r="L1507" s="74" t="s">
        <v>13492</v>
      </c>
      <c r="M1507" s="261" t="s">
        <v>15215</v>
      </c>
      <c r="N1507" s="74" t="s">
        <v>11460</v>
      </c>
      <c r="O1507" s="26">
        <v>0.49168702249535001</v>
      </c>
      <c r="P1507" s="5">
        <v>-0.51130617796195699</v>
      </c>
      <c r="Q1507" s="222">
        <v>0.30831125425414663</v>
      </c>
      <c r="U1507" s="253" t="s">
        <v>3652</v>
      </c>
      <c r="V1507" s="74" t="s">
        <v>8408</v>
      </c>
      <c r="W1507" s="261" t="s">
        <v>15586</v>
      </c>
      <c r="X1507" s="74" t="s">
        <v>8409</v>
      </c>
      <c r="Y1507" s="4">
        <v>0.48048186827568501</v>
      </c>
      <c r="Z1507" s="216">
        <v>-0.74728911176740997</v>
      </c>
      <c r="AA1507" s="222">
        <v>0.31832299645827428</v>
      </c>
      <c r="BZ1507" s="32"/>
    </row>
    <row r="1508" spans="1:78" ht="25" customHeight="1" x14ac:dyDescent="0.2">
      <c r="A1508" s="253" t="s">
        <v>2492</v>
      </c>
      <c r="B1508" s="74" t="s">
        <v>6791</v>
      </c>
      <c r="C1508" s="261" t="s">
        <v>16287</v>
      </c>
      <c r="D1508" s="74" t="s">
        <v>12241</v>
      </c>
      <c r="E1508" s="4">
        <v>0.53794440666169696</v>
      </c>
      <c r="F1508" s="5">
        <v>0.81689301360879296</v>
      </c>
      <c r="G1508" s="222">
        <v>0.26926260375289601</v>
      </c>
      <c r="K1508" s="253" t="s">
        <v>3116</v>
      </c>
      <c r="L1508" s="74" t="s">
        <v>8016</v>
      </c>
      <c r="M1508" s="261" t="s">
        <v>15352</v>
      </c>
      <c r="N1508" s="74" t="s">
        <v>8017</v>
      </c>
      <c r="O1508" s="26">
        <v>0.49206300758919902</v>
      </c>
      <c r="P1508" s="5">
        <v>-0.79726661084106898</v>
      </c>
      <c r="Q1508" s="222">
        <v>0.30797928321578605</v>
      </c>
      <c r="U1508" s="253" t="s">
        <v>7923</v>
      </c>
      <c r="V1508" s="74" t="s">
        <v>11485</v>
      </c>
      <c r="W1508" s="261" t="s">
        <v>15751</v>
      </c>
      <c r="X1508" s="74" t="s">
        <v>11486</v>
      </c>
      <c r="Y1508" s="4">
        <v>0.48080805085692202</v>
      </c>
      <c r="Z1508" s="216">
        <v>-0.63402086354041198</v>
      </c>
      <c r="AA1508" s="222">
        <v>0.31802826893072728</v>
      </c>
      <c r="BZ1508" s="32"/>
    </row>
    <row r="1509" spans="1:78" ht="25" customHeight="1" x14ac:dyDescent="0.2">
      <c r="A1509" s="253" t="s">
        <v>4816</v>
      </c>
      <c r="B1509" s="74" t="s">
        <v>8167</v>
      </c>
      <c r="C1509" s="261" t="s">
        <v>14990</v>
      </c>
      <c r="D1509" s="74" t="s">
        <v>8168</v>
      </c>
      <c r="E1509" s="4">
        <v>0.53801641563762004</v>
      </c>
      <c r="F1509" s="5">
        <v>-0.75830339546298497</v>
      </c>
      <c r="G1509" s="222">
        <v>0.26920447319592883</v>
      </c>
      <c r="K1509" s="253" t="s">
        <v>3764</v>
      </c>
      <c r="L1509" s="74" t="s">
        <v>8104</v>
      </c>
      <c r="M1509" s="261" t="s">
        <v>14724</v>
      </c>
      <c r="N1509" s="74" t="s">
        <v>8105</v>
      </c>
      <c r="O1509" s="26">
        <v>0.49263969926114398</v>
      </c>
      <c r="P1509" s="5">
        <v>1.2296036106243</v>
      </c>
      <c r="Q1509" s="222">
        <v>0.30747059356199097</v>
      </c>
      <c r="U1509" s="253" t="s">
        <v>7859</v>
      </c>
      <c r="V1509" s="74" t="s">
        <v>12476</v>
      </c>
      <c r="W1509" s="261" t="s">
        <v>15670</v>
      </c>
      <c r="X1509" s="74" t="s">
        <v>12450</v>
      </c>
      <c r="Y1509" s="4">
        <v>0.48125450047706603</v>
      </c>
      <c r="Z1509" s="216">
        <v>-0.59161614327912204</v>
      </c>
      <c r="AA1509" s="222">
        <v>0.31762519613649909</v>
      </c>
      <c r="BZ1509" s="32"/>
    </row>
    <row r="1510" spans="1:78" ht="25" customHeight="1" x14ac:dyDescent="0.2">
      <c r="A1510" s="253" t="s">
        <v>4375</v>
      </c>
      <c r="B1510" s="74" t="s">
        <v>9664</v>
      </c>
      <c r="C1510" s="261" t="s">
        <v>15288</v>
      </c>
      <c r="D1510" s="74" t="s">
        <v>9665</v>
      </c>
      <c r="E1510" s="4">
        <v>0.53859206624885303</v>
      </c>
      <c r="F1510" s="5">
        <v>-0.82568938756737598</v>
      </c>
      <c r="G1510" s="222">
        <v>0.26874004826895964</v>
      </c>
      <c r="K1510" s="253" t="s">
        <v>1580</v>
      </c>
      <c r="L1510" s="74" t="s">
        <v>8793</v>
      </c>
      <c r="M1510" s="261" t="s">
        <v>15687</v>
      </c>
      <c r="N1510" s="74" t="s">
        <v>8794</v>
      </c>
      <c r="O1510" s="26">
        <v>0.492758338626062</v>
      </c>
      <c r="P1510" s="5">
        <v>-1.45207567742483</v>
      </c>
      <c r="Q1510" s="222">
        <v>0.30736601770576166</v>
      </c>
      <c r="U1510" s="253" t="s">
        <v>5229</v>
      </c>
      <c r="V1510" s="74" t="s">
        <v>12614</v>
      </c>
      <c r="W1510" s="261" t="s">
        <v>14877</v>
      </c>
      <c r="X1510" s="74" t="s">
        <v>10790</v>
      </c>
      <c r="Y1510" s="4">
        <v>0.48175397486917898</v>
      </c>
      <c r="Z1510" s="216">
        <v>-1.31091556131068</v>
      </c>
      <c r="AA1510" s="222">
        <v>0.31717469336866067</v>
      </c>
      <c r="BZ1510" s="32"/>
    </row>
    <row r="1511" spans="1:78" ht="25" customHeight="1" x14ac:dyDescent="0.2">
      <c r="A1511" s="253" t="s">
        <v>7786</v>
      </c>
      <c r="B1511" s="74" t="s">
        <v>9740</v>
      </c>
      <c r="C1511" s="261" t="s">
        <v>16015</v>
      </c>
      <c r="D1511" s="74" t="s">
        <v>9741</v>
      </c>
      <c r="E1511" s="4">
        <v>0.53866251409909305</v>
      </c>
      <c r="F1511" s="5">
        <v>0.78621946144221599</v>
      </c>
      <c r="G1511" s="222">
        <v>0.2686832462590672</v>
      </c>
      <c r="K1511" s="253" t="s">
        <v>7253</v>
      </c>
      <c r="L1511" s="74" t="s">
        <v>12867</v>
      </c>
      <c r="M1511" s="261" t="s">
        <v>15279</v>
      </c>
      <c r="N1511" s="74" t="s">
        <v>9823</v>
      </c>
      <c r="O1511" s="26">
        <v>0.49395558982488003</v>
      </c>
      <c r="P1511" s="5">
        <v>-0.63446294006844905</v>
      </c>
      <c r="Q1511" s="222">
        <v>0.30631209553180549</v>
      </c>
      <c r="U1511" s="253" t="s">
        <v>7690</v>
      </c>
      <c r="V1511" s="74" t="s">
        <v>13051</v>
      </c>
      <c r="W1511" s="261" t="s">
        <v>14650</v>
      </c>
      <c r="X1511" s="74" t="s">
        <v>11623</v>
      </c>
      <c r="Y1511" s="4">
        <v>0.48240979315374799</v>
      </c>
      <c r="Z1511" s="216">
        <v>0.86800849722449203</v>
      </c>
      <c r="AA1511" s="222">
        <v>0.31658388438891927</v>
      </c>
      <c r="BZ1511" s="32"/>
    </row>
    <row r="1512" spans="1:78" ht="25" customHeight="1" x14ac:dyDescent="0.2">
      <c r="A1512" s="253" t="s">
        <v>7594</v>
      </c>
      <c r="B1512" s="74" t="s">
        <v>12991</v>
      </c>
      <c r="C1512" s="261" t="s">
        <v>15881</v>
      </c>
      <c r="D1512" s="74" t="s">
        <v>8563</v>
      </c>
      <c r="E1512" s="4">
        <v>0.53882593222140696</v>
      </c>
      <c r="F1512" s="5">
        <v>1.3035305956400101</v>
      </c>
      <c r="G1512" s="222">
        <v>0.26855151103805308</v>
      </c>
      <c r="K1512" s="253" t="s">
        <v>7524</v>
      </c>
      <c r="L1512" s="74" t="s">
        <v>12613</v>
      </c>
      <c r="M1512" s="261" t="s">
        <v>14715</v>
      </c>
      <c r="N1512" s="74" t="s">
        <v>9996</v>
      </c>
      <c r="O1512" s="26">
        <v>0.49500365514828798</v>
      </c>
      <c r="P1512" s="5">
        <v>1.3253131177087301</v>
      </c>
      <c r="Q1512" s="222">
        <v>0.30539159418790357</v>
      </c>
      <c r="U1512" s="253" t="s">
        <v>4200</v>
      </c>
      <c r="V1512" s="74" t="s">
        <v>8668</v>
      </c>
      <c r="W1512" s="261" t="s">
        <v>16026</v>
      </c>
      <c r="X1512" s="74" t="s">
        <v>8669</v>
      </c>
      <c r="Y1512" s="4">
        <v>0.48256899217990801</v>
      </c>
      <c r="Z1512" s="216">
        <v>-1.40685671872013</v>
      </c>
      <c r="AA1512" s="222">
        <v>0.31644058743718573</v>
      </c>
      <c r="BN1512" s="32"/>
      <c r="BO1512" s="32"/>
      <c r="BP1512" s="32"/>
      <c r="BQ1512" s="32"/>
      <c r="BR1512" s="32"/>
      <c r="BS1512" s="32"/>
      <c r="BT1512" s="32"/>
      <c r="BU1512" s="32"/>
      <c r="BV1512" s="32"/>
      <c r="BW1512" s="32"/>
      <c r="BX1512" s="32"/>
      <c r="BY1512" s="32"/>
      <c r="BZ1512" s="32"/>
    </row>
    <row r="1513" spans="1:78" ht="25" customHeight="1" x14ac:dyDescent="0.2">
      <c r="A1513" s="253" t="s">
        <v>7756</v>
      </c>
      <c r="B1513" s="74" t="s">
        <v>9078</v>
      </c>
      <c r="C1513" s="261" t="s">
        <v>15398</v>
      </c>
      <c r="D1513" s="74" t="s">
        <v>9079</v>
      </c>
      <c r="E1513" s="4">
        <v>0.53882926532013398</v>
      </c>
      <c r="F1513" s="5">
        <v>0.60821121143802503</v>
      </c>
      <c r="G1513" s="222">
        <v>0.2685488245639599</v>
      </c>
      <c r="K1513" s="253" t="s">
        <v>754</v>
      </c>
      <c r="L1513" s="74" t="s">
        <v>8730</v>
      </c>
      <c r="M1513" s="261" t="s">
        <v>15244</v>
      </c>
      <c r="N1513" s="74" t="s">
        <v>8731</v>
      </c>
      <c r="O1513" s="26">
        <v>0.495899884565634</v>
      </c>
      <c r="P1513" s="5">
        <v>-0.56161574873975995</v>
      </c>
      <c r="Q1513" s="222">
        <v>0.30460599280288891</v>
      </c>
      <c r="U1513" s="253" t="s">
        <v>4784</v>
      </c>
      <c r="V1513" s="74" t="s">
        <v>10205</v>
      </c>
      <c r="W1513" s="261" t="s">
        <v>14665</v>
      </c>
      <c r="X1513" s="74" t="s">
        <v>10206</v>
      </c>
      <c r="Y1513" s="4">
        <v>0.48264513040222901</v>
      </c>
      <c r="Z1513" s="216">
        <v>0.73821994080633202</v>
      </c>
      <c r="AA1513" s="222">
        <v>0.31637207122070921</v>
      </c>
      <c r="BN1513" s="32"/>
      <c r="BO1513" s="32"/>
      <c r="BP1513" s="32"/>
      <c r="BQ1513" s="32"/>
      <c r="BR1513" s="32"/>
      <c r="BS1513" s="32"/>
      <c r="BT1513" s="32"/>
      <c r="BU1513" s="32"/>
      <c r="BV1513" s="32"/>
      <c r="BW1513" s="32"/>
      <c r="BX1513" s="32"/>
      <c r="BY1513" s="32"/>
      <c r="BZ1513" s="32"/>
    </row>
    <row r="1514" spans="1:78" ht="25" customHeight="1" x14ac:dyDescent="0.2">
      <c r="A1514" s="253" t="s">
        <v>2781</v>
      </c>
      <c r="B1514" s="74" t="s">
        <v>11815</v>
      </c>
      <c r="C1514" s="261" t="s">
        <v>14582</v>
      </c>
      <c r="D1514" s="74" t="s">
        <v>11816</v>
      </c>
      <c r="E1514" s="4">
        <v>0.53933916264744197</v>
      </c>
      <c r="F1514" s="5">
        <v>-0.907243534549804</v>
      </c>
      <c r="G1514" s="222">
        <v>0.26813804345341641</v>
      </c>
      <c r="K1514" s="253" t="s">
        <v>1928</v>
      </c>
      <c r="L1514" s="74" t="s">
        <v>10653</v>
      </c>
      <c r="M1514" s="261" t="s">
        <v>15457</v>
      </c>
      <c r="N1514" s="74" t="s">
        <v>10654</v>
      </c>
      <c r="O1514" s="26">
        <v>0.49643505354131801</v>
      </c>
      <c r="P1514" s="5">
        <v>-0.98786206335198401</v>
      </c>
      <c r="Q1514" s="222">
        <v>0.30413756032785827</v>
      </c>
      <c r="U1514" s="253" t="s">
        <v>5178</v>
      </c>
      <c r="V1514" s="74" t="s">
        <v>13306</v>
      </c>
      <c r="W1514" s="261" t="s">
        <v>15716</v>
      </c>
      <c r="X1514" s="74" t="s">
        <v>12678</v>
      </c>
      <c r="Y1514" s="4">
        <v>0.48311135543786698</v>
      </c>
      <c r="Z1514" s="216">
        <v>-1.6708288331494601</v>
      </c>
      <c r="AA1514" s="222">
        <v>0.31595275438670195</v>
      </c>
      <c r="BN1514" s="32"/>
      <c r="BO1514" s="32"/>
      <c r="BP1514" s="32"/>
      <c r="BQ1514" s="32"/>
      <c r="BR1514" s="32"/>
      <c r="BS1514" s="32"/>
      <c r="BT1514" s="32"/>
      <c r="BU1514" s="32"/>
      <c r="BV1514" s="32"/>
      <c r="BW1514" s="32"/>
      <c r="BX1514" s="32"/>
      <c r="BY1514" s="32"/>
      <c r="BZ1514" s="32"/>
    </row>
    <row r="1515" spans="1:78" ht="25" customHeight="1" x14ac:dyDescent="0.2">
      <c r="A1515" s="253" t="s">
        <v>7635</v>
      </c>
      <c r="B1515" s="74" t="s">
        <v>12704</v>
      </c>
      <c r="C1515" s="261" t="s">
        <v>14754</v>
      </c>
      <c r="D1515" s="74" t="s">
        <v>8719</v>
      </c>
      <c r="E1515" s="4">
        <v>0.53985095899689794</v>
      </c>
      <c r="F1515" s="5">
        <v>0.88945695114279</v>
      </c>
      <c r="G1515" s="222">
        <v>0.26772612280545588</v>
      </c>
      <c r="K1515" s="253" t="s">
        <v>5178</v>
      </c>
      <c r="L1515" s="74" t="s">
        <v>13306</v>
      </c>
      <c r="M1515" s="261" t="s">
        <v>15716</v>
      </c>
      <c r="N1515" s="74" t="s">
        <v>12678</v>
      </c>
      <c r="O1515" s="26">
        <v>0.49653385367500402</v>
      </c>
      <c r="P1515" s="5">
        <v>-1.5121094057173201</v>
      </c>
      <c r="Q1515" s="222">
        <v>0.30405113596411254</v>
      </c>
      <c r="U1515" s="253" t="s">
        <v>3281</v>
      </c>
      <c r="V1515" s="74" t="s">
        <v>10003</v>
      </c>
      <c r="W1515" s="261" t="s">
        <v>16226</v>
      </c>
      <c r="X1515" s="74" t="s">
        <v>10004</v>
      </c>
      <c r="Y1515" s="4">
        <v>0.48316473676907801</v>
      </c>
      <c r="Z1515" s="216">
        <v>-1.68774037275524</v>
      </c>
      <c r="AA1515" s="222">
        <v>0.31590476972105175</v>
      </c>
      <c r="BN1515" s="32"/>
      <c r="BO1515" s="32"/>
      <c r="BP1515" s="32"/>
      <c r="BQ1515" s="32"/>
      <c r="BR1515" s="32"/>
      <c r="BS1515" s="32"/>
      <c r="BT1515" s="32"/>
      <c r="BU1515" s="32"/>
      <c r="BV1515" s="32"/>
      <c r="BW1515" s="32"/>
      <c r="BX1515" s="32"/>
      <c r="BY1515" s="32"/>
      <c r="BZ1515" s="32"/>
    </row>
    <row r="1516" spans="1:78" ht="25" customHeight="1" x14ac:dyDescent="0.2">
      <c r="A1516" s="253" t="s">
        <v>4707</v>
      </c>
      <c r="B1516" s="74" t="s">
        <v>11668</v>
      </c>
      <c r="C1516" s="261" t="s">
        <v>14969</v>
      </c>
      <c r="D1516" s="74" t="s">
        <v>11669</v>
      </c>
      <c r="E1516" s="4">
        <v>0.54118464505894803</v>
      </c>
      <c r="F1516" s="5">
        <v>0.55666531644707795</v>
      </c>
      <c r="G1516" s="222">
        <v>0.26665453406401363</v>
      </c>
      <c r="K1516" s="253" t="s">
        <v>5203</v>
      </c>
      <c r="L1516" s="74" t="s">
        <v>13109</v>
      </c>
      <c r="M1516" s="261" t="s">
        <v>15719</v>
      </c>
      <c r="N1516" s="74" t="s">
        <v>10687</v>
      </c>
      <c r="O1516" s="26">
        <v>0.49735723735956699</v>
      </c>
      <c r="P1516" s="5">
        <v>-1.5214543935200799</v>
      </c>
      <c r="Q1516" s="222">
        <v>0.30333155798272626</v>
      </c>
      <c r="U1516" s="253" t="s">
        <v>2282</v>
      </c>
      <c r="V1516" s="74" t="s">
        <v>8581</v>
      </c>
      <c r="W1516" s="261" t="s">
        <v>15537</v>
      </c>
      <c r="X1516" s="74" t="s">
        <v>8582</v>
      </c>
      <c r="Y1516" s="4">
        <v>0.48331372055041499</v>
      </c>
      <c r="Z1516" s="216">
        <v>-0.86950097899327805</v>
      </c>
      <c r="AA1516" s="222">
        <v>0.31577087571824142</v>
      </c>
      <c r="BN1516" s="32"/>
      <c r="BO1516" s="32"/>
      <c r="BP1516" s="32"/>
      <c r="BQ1516" s="32"/>
      <c r="BR1516" s="32"/>
      <c r="BS1516" s="32"/>
      <c r="BT1516" s="32"/>
      <c r="BU1516" s="32"/>
      <c r="BV1516" s="32"/>
      <c r="BW1516" s="32"/>
      <c r="BX1516" s="32"/>
      <c r="BY1516" s="32"/>
      <c r="BZ1516" s="32"/>
    </row>
    <row r="1517" spans="1:78" ht="25" customHeight="1" x14ac:dyDescent="0.2">
      <c r="A1517" s="253" t="s">
        <v>7941</v>
      </c>
      <c r="B1517" s="74" t="s">
        <v>8508</v>
      </c>
      <c r="C1517" s="261" t="s">
        <v>15808</v>
      </c>
      <c r="D1517" s="74" t="s">
        <v>8509</v>
      </c>
      <c r="E1517" s="4">
        <v>0.54138453788996499</v>
      </c>
      <c r="F1517" s="5">
        <v>-1.6339438985958801</v>
      </c>
      <c r="G1517" s="222">
        <v>0.26649415197326759</v>
      </c>
      <c r="K1517" s="253" t="s">
        <v>3686</v>
      </c>
      <c r="L1517" s="74" t="s">
        <v>12181</v>
      </c>
      <c r="M1517" s="261" t="s">
        <v>14901</v>
      </c>
      <c r="N1517" s="74" t="s">
        <v>12182</v>
      </c>
      <c r="O1517" s="26">
        <v>0.49846587856502</v>
      </c>
      <c r="P1517" s="5">
        <v>0.32673188544077097</v>
      </c>
      <c r="Q1517" s="222">
        <v>0.30236456505163961</v>
      </c>
      <c r="U1517" s="253" t="s">
        <v>7966</v>
      </c>
      <c r="V1517" s="74" t="s">
        <v>12404</v>
      </c>
      <c r="W1517" s="261" t="s">
        <v>15734</v>
      </c>
      <c r="X1517" s="74" t="s">
        <v>8987</v>
      </c>
      <c r="Y1517" s="4">
        <v>0.48475008835200201</v>
      </c>
      <c r="Z1517" s="216">
        <v>-1.8356373512339701</v>
      </c>
      <c r="AA1517" s="222">
        <v>0.31448210309343766</v>
      </c>
      <c r="BN1517" s="32"/>
      <c r="BO1517" s="32"/>
      <c r="BP1517" s="32"/>
      <c r="BQ1517" s="32"/>
      <c r="BR1517" s="32"/>
      <c r="BS1517" s="32"/>
      <c r="BT1517" s="32"/>
      <c r="BU1517" s="32"/>
      <c r="BV1517" s="32"/>
      <c r="BW1517" s="32"/>
      <c r="BX1517" s="32"/>
      <c r="BY1517" s="32"/>
      <c r="BZ1517" s="32"/>
    </row>
    <row r="1518" spans="1:78" ht="25" customHeight="1" x14ac:dyDescent="0.2">
      <c r="A1518" s="253" t="s">
        <v>7704</v>
      </c>
      <c r="B1518" s="74" t="s">
        <v>13510</v>
      </c>
      <c r="C1518" s="261" t="s">
        <v>15208</v>
      </c>
      <c r="D1518" s="74" t="s">
        <v>12671</v>
      </c>
      <c r="E1518" s="4">
        <v>0.54158447219484296</v>
      </c>
      <c r="F1518" s="5">
        <v>0.52220415529219899</v>
      </c>
      <c r="G1518" s="222">
        <v>0.26633379583097805</v>
      </c>
      <c r="K1518" s="253" t="s">
        <v>2422</v>
      </c>
      <c r="L1518" s="74" t="s">
        <v>8450</v>
      </c>
      <c r="M1518" s="261" t="s">
        <v>15108</v>
      </c>
      <c r="N1518" s="74" t="s">
        <v>8451</v>
      </c>
      <c r="O1518" s="26">
        <v>0.49856257509721602</v>
      </c>
      <c r="P1518" s="5">
        <v>-0.26144692762925698</v>
      </c>
      <c r="Q1518" s="222">
        <v>0.30228032518801423</v>
      </c>
      <c r="U1518" s="253" t="s">
        <v>7902</v>
      </c>
      <c r="V1518" s="74" t="s">
        <v>10995</v>
      </c>
      <c r="W1518" s="261" t="s">
        <v>15536</v>
      </c>
      <c r="X1518" s="74" t="s">
        <v>10996</v>
      </c>
      <c r="Y1518" s="4">
        <v>0.48543592365358401</v>
      </c>
      <c r="Z1518" s="216">
        <v>-1.1750154321767099</v>
      </c>
      <c r="AA1518" s="222">
        <v>0.3138680877749303</v>
      </c>
      <c r="BN1518" s="32"/>
      <c r="BO1518" s="32"/>
      <c r="BP1518" s="32"/>
      <c r="BQ1518" s="32"/>
      <c r="BR1518" s="32"/>
      <c r="BS1518" s="32"/>
      <c r="BT1518" s="32"/>
      <c r="BU1518" s="32"/>
      <c r="BV1518" s="32"/>
      <c r="BW1518" s="32"/>
      <c r="BX1518" s="32"/>
      <c r="BY1518" s="32"/>
      <c r="BZ1518" s="32"/>
    </row>
    <row r="1519" spans="1:78" ht="25" customHeight="1" x14ac:dyDescent="0.2">
      <c r="A1519" s="253" t="s">
        <v>7361</v>
      </c>
      <c r="B1519" s="74" t="s">
        <v>12549</v>
      </c>
      <c r="C1519" s="261" t="s">
        <v>14268</v>
      </c>
      <c r="D1519" s="74" t="s">
        <v>12419</v>
      </c>
      <c r="E1519" s="4">
        <v>0.54215479511556597</v>
      </c>
      <c r="F1519" s="5">
        <v>0.89638074836276904</v>
      </c>
      <c r="G1519" s="222">
        <v>0.26587669673397313</v>
      </c>
      <c r="K1519" s="253" t="s">
        <v>5122</v>
      </c>
      <c r="L1519" s="74" t="s">
        <v>11144</v>
      </c>
      <c r="M1519" s="261" t="s">
        <v>14871</v>
      </c>
      <c r="N1519" s="74" t="s">
        <v>11145</v>
      </c>
      <c r="O1519" s="26">
        <v>0.49876988659935001</v>
      </c>
      <c r="P1519" s="5">
        <v>0.41011037058993</v>
      </c>
      <c r="Q1519" s="222">
        <v>0.30209977507826352</v>
      </c>
      <c r="U1519" s="253" t="s">
        <v>3197</v>
      </c>
      <c r="V1519" s="74" t="s">
        <v>11167</v>
      </c>
      <c r="W1519" s="261" t="s">
        <v>15721</v>
      </c>
      <c r="X1519" s="74" t="s">
        <v>11168</v>
      </c>
      <c r="Y1519" s="4">
        <v>0.486055295076112</v>
      </c>
      <c r="Z1519" s="216">
        <v>-0.84753233042890497</v>
      </c>
      <c r="AA1519" s="222">
        <v>0.31331432131299713</v>
      </c>
      <c r="BN1519" s="32"/>
      <c r="BO1519" s="32"/>
      <c r="BP1519" s="32"/>
      <c r="BQ1519" s="32"/>
      <c r="BR1519" s="32"/>
      <c r="BS1519" s="32"/>
      <c r="BT1519" s="32"/>
      <c r="BU1519" s="32"/>
      <c r="BV1519" s="32"/>
      <c r="BW1519" s="32"/>
      <c r="BX1519" s="32"/>
      <c r="BY1519" s="32"/>
      <c r="BZ1519" s="32"/>
    </row>
    <row r="1520" spans="1:78" ht="25" customHeight="1" x14ac:dyDescent="0.2">
      <c r="A1520" s="253" t="s">
        <v>2594</v>
      </c>
      <c r="B1520" s="74" t="s">
        <v>10432</v>
      </c>
      <c r="C1520" s="261" t="s">
        <v>15915</v>
      </c>
      <c r="D1520" s="74" t="s">
        <v>10433</v>
      </c>
      <c r="E1520" s="4">
        <v>0.54263584548101795</v>
      </c>
      <c r="F1520" s="5">
        <v>0.77084091090866302</v>
      </c>
      <c r="G1520" s="222">
        <v>0.26549152096805234</v>
      </c>
      <c r="K1520" s="253" t="s">
        <v>3729</v>
      </c>
      <c r="L1520" s="74" t="s">
        <v>10402</v>
      </c>
      <c r="M1520" s="261" t="s">
        <v>15415</v>
      </c>
      <c r="N1520" s="74" t="s">
        <v>10403</v>
      </c>
      <c r="O1520" s="26">
        <v>0.50070038459775201</v>
      </c>
      <c r="P1520" s="5">
        <v>-0.902700402634802</v>
      </c>
      <c r="Q1520" s="222">
        <v>0.30042207501088253</v>
      </c>
      <c r="U1520" s="253" t="s">
        <v>7373</v>
      </c>
      <c r="V1520" s="74" t="s">
        <v>10956</v>
      </c>
      <c r="W1520" s="261" t="s">
        <v>14222</v>
      </c>
      <c r="X1520" s="74" t="s">
        <v>10957</v>
      </c>
      <c r="Y1520" s="4">
        <v>0.48612986909161099</v>
      </c>
      <c r="Z1520" s="216">
        <v>-0.54384662213358903</v>
      </c>
      <c r="AA1520" s="222">
        <v>0.31324769391590901</v>
      </c>
      <c r="BN1520" s="32"/>
      <c r="BO1520" s="32"/>
      <c r="BP1520" s="32"/>
      <c r="BQ1520" s="32"/>
      <c r="BR1520" s="32"/>
      <c r="BS1520" s="32"/>
      <c r="BT1520" s="32"/>
      <c r="BU1520" s="32"/>
      <c r="BV1520" s="32"/>
      <c r="BW1520" s="32"/>
      <c r="BX1520" s="32"/>
      <c r="BY1520" s="32"/>
      <c r="BZ1520" s="32"/>
    </row>
    <row r="1521" spans="1:78" ht="25" customHeight="1" x14ac:dyDescent="0.2">
      <c r="A1521" s="253" t="s">
        <v>4130</v>
      </c>
      <c r="B1521" s="74" t="s">
        <v>12236</v>
      </c>
      <c r="C1521" s="261" t="s">
        <v>14273</v>
      </c>
      <c r="D1521" s="74" t="s">
        <v>12237</v>
      </c>
      <c r="E1521" s="4">
        <v>0.543261008762987</v>
      </c>
      <c r="F1521" s="5">
        <v>0.66366182455324196</v>
      </c>
      <c r="G1521" s="222">
        <v>0.26499146427743248</v>
      </c>
      <c r="K1521" s="253" t="s">
        <v>1532</v>
      </c>
      <c r="L1521" s="74" t="s">
        <v>11002</v>
      </c>
      <c r="M1521" s="261" t="s">
        <v>14498</v>
      </c>
      <c r="N1521" s="74" t="s">
        <v>11003</v>
      </c>
      <c r="O1521" s="26">
        <v>0.500728642205722</v>
      </c>
      <c r="P1521" s="5">
        <v>-0.81631595380940503</v>
      </c>
      <c r="Q1521" s="222">
        <v>0.30039756578878501</v>
      </c>
      <c r="U1521" s="253" t="s">
        <v>7873</v>
      </c>
      <c r="V1521" s="74" t="s">
        <v>11176</v>
      </c>
      <c r="W1521" s="261" t="s">
        <v>14705</v>
      </c>
      <c r="X1521" s="74" t="s">
        <v>11177</v>
      </c>
      <c r="Y1521" s="4">
        <v>0.48745772081535899</v>
      </c>
      <c r="Z1521" s="216">
        <v>0.89148527974473102</v>
      </c>
      <c r="AA1521" s="222">
        <v>0.31206304645335137</v>
      </c>
      <c r="BN1521" s="32"/>
      <c r="BO1521" s="32"/>
      <c r="BP1521" s="32"/>
      <c r="BQ1521" s="32"/>
      <c r="BR1521" s="32"/>
      <c r="BS1521" s="32"/>
      <c r="BT1521" s="32"/>
      <c r="BU1521" s="32"/>
      <c r="BV1521" s="32"/>
      <c r="BW1521" s="32"/>
      <c r="BX1521" s="32"/>
      <c r="BY1521" s="32"/>
      <c r="BZ1521" s="32"/>
    </row>
    <row r="1522" spans="1:78" ht="25" customHeight="1" x14ac:dyDescent="0.2">
      <c r="A1522" s="253" t="s">
        <v>7842</v>
      </c>
      <c r="B1522" s="74" t="s">
        <v>13642</v>
      </c>
      <c r="C1522" s="261" t="s">
        <v>15713</v>
      </c>
      <c r="D1522" s="74" t="s">
        <v>13507</v>
      </c>
      <c r="E1522" s="4">
        <v>0.54347217871615805</v>
      </c>
      <c r="F1522" s="5">
        <v>1.4961123882029299</v>
      </c>
      <c r="G1522" s="222">
        <v>0.26482268329675224</v>
      </c>
      <c r="K1522" s="253" t="s">
        <v>7967</v>
      </c>
      <c r="L1522" s="74" t="s">
        <v>13015</v>
      </c>
      <c r="M1522" s="261" t="s">
        <v>14707</v>
      </c>
      <c r="N1522" s="74" t="s">
        <v>13016</v>
      </c>
      <c r="O1522" s="26">
        <v>0.50089921978964702</v>
      </c>
      <c r="P1522" s="5">
        <v>1.4167944061787501</v>
      </c>
      <c r="Q1522" s="222">
        <v>0.3002496447754785</v>
      </c>
      <c r="U1522" s="253" t="s">
        <v>2667</v>
      </c>
      <c r="V1522" s="74" t="s">
        <v>10289</v>
      </c>
      <c r="W1522" s="261" t="s">
        <v>15952</v>
      </c>
      <c r="X1522" s="74" t="s">
        <v>10290</v>
      </c>
      <c r="Y1522" s="4">
        <v>0.488121473885051</v>
      </c>
      <c r="Z1522" s="216">
        <v>-0.86157315114897703</v>
      </c>
      <c r="AA1522" s="222">
        <v>0.31147208604427584</v>
      </c>
      <c r="BN1522" s="32"/>
      <c r="BO1522" s="32"/>
      <c r="BP1522" s="32"/>
      <c r="BQ1522" s="32"/>
      <c r="BR1522" s="32"/>
      <c r="BS1522" s="32"/>
      <c r="BT1522" s="32"/>
      <c r="BU1522" s="32"/>
      <c r="BV1522" s="32"/>
      <c r="BW1522" s="32"/>
      <c r="BX1522" s="32"/>
      <c r="BY1522" s="32"/>
      <c r="BZ1522" s="32"/>
    </row>
    <row r="1523" spans="1:78" ht="25" customHeight="1" x14ac:dyDescent="0.2">
      <c r="A1523" s="253" t="s">
        <v>7319</v>
      </c>
      <c r="B1523" s="74" t="s">
        <v>6800</v>
      </c>
      <c r="C1523" s="261" t="s">
        <v>14573</v>
      </c>
      <c r="D1523" s="74" t="s">
        <v>12924</v>
      </c>
      <c r="E1523" s="4">
        <v>0.544178033196136</v>
      </c>
      <c r="F1523" s="5">
        <v>-0.58735275013823396</v>
      </c>
      <c r="G1523" s="222">
        <v>0.26425899334320002</v>
      </c>
      <c r="K1523" s="253" t="s">
        <v>4556</v>
      </c>
      <c r="L1523" s="74" t="s">
        <v>12373</v>
      </c>
      <c r="M1523" s="261" t="s">
        <v>15179</v>
      </c>
      <c r="N1523" s="74" t="s">
        <v>12374</v>
      </c>
      <c r="O1523" s="26">
        <v>0.50109679456479195</v>
      </c>
      <c r="P1523" s="5">
        <v>-0.43134127413177797</v>
      </c>
      <c r="Q1523" s="222">
        <v>0.30007837536024823</v>
      </c>
      <c r="U1523" s="253" t="s">
        <v>3658</v>
      </c>
      <c r="V1523" s="74" t="s">
        <v>8364</v>
      </c>
      <c r="W1523" s="261" t="s">
        <v>15460</v>
      </c>
      <c r="X1523" s="74" t="s">
        <v>8365</v>
      </c>
      <c r="Y1523" s="4">
        <v>0.48825742593295701</v>
      </c>
      <c r="Z1523" s="216">
        <v>-1.4252575707505799</v>
      </c>
      <c r="AA1523" s="222">
        <v>0.31135114278218445</v>
      </c>
      <c r="BN1523" s="32"/>
      <c r="BO1523" s="32"/>
      <c r="BP1523" s="32"/>
      <c r="BQ1523" s="32"/>
      <c r="BR1523" s="32"/>
      <c r="BS1523" s="32"/>
      <c r="BT1523" s="32"/>
      <c r="BU1523" s="32"/>
      <c r="BV1523" s="32"/>
      <c r="BW1523" s="32"/>
      <c r="BX1523" s="32"/>
      <c r="BY1523" s="32"/>
      <c r="BZ1523" s="32"/>
    </row>
    <row r="1524" spans="1:78" ht="25" customHeight="1" x14ac:dyDescent="0.2">
      <c r="A1524" s="253" t="s">
        <v>714</v>
      </c>
      <c r="B1524" s="74" t="s">
        <v>13235</v>
      </c>
      <c r="C1524" s="261" t="s">
        <v>16261</v>
      </c>
      <c r="D1524" s="74" t="s">
        <v>12540</v>
      </c>
      <c r="E1524" s="4">
        <v>0.54457959144042201</v>
      </c>
      <c r="F1524" s="5">
        <v>0.32618589409136001</v>
      </c>
      <c r="G1524" s="222">
        <v>0.26393863822720803</v>
      </c>
      <c r="K1524" s="253" t="s">
        <v>5206</v>
      </c>
      <c r="L1524" s="74" t="s">
        <v>13312</v>
      </c>
      <c r="M1524" s="261" t="s">
        <v>15797</v>
      </c>
      <c r="N1524" s="74" t="s">
        <v>9971</v>
      </c>
      <c r="O1524" s="26">
        <v>0.50124402437028504</v>
      </c>
      <c r="P1524" s="5">
        <v>-1.74266234920574</v>
      </c>
      <c r="Q1524" s="222">
        <v>0.29995079182508877</v>
      </c>
      <c r="U1524" s="253" t="s">
        <v>7898</v>
      </c>
      <c r="V1524" s="74" t="s">
        <v>8969</v>
      </c>
      <c r="W1524" s="261" t="s">
        <v>15070</v>
      </c>
      <c r="X1524" s="74" t="s">
        <v>8970</v>
      </c>
      <c r="Y1524" s="4">
        <v>0.48834394803745601</v>
      </c>
      <c r="Z1524" s="216">
        <v>1.4815101401039501</v>
      </c>
      <c r="AA1524" s="222">
        <v>0.31127419004866103</v>
      </c>
      <c r="BN1524" s="32"/>
      <c r="BO1524" s="32"/>
      <c r="BP1524" s="32"/>
      <c r="BQ1524" s="32"/>
      <c r="BR1524" s="32"/>
      <c r="BS1524" s="32"/>
      <c r="BT1524" s="32"/>
      <c r="BU1524" s="32"/>
      <c r="BV1524" s="32"/>
      <c r="BW1524" s="32"/>
      <c r="BX1524" s="32"/>
      <c r="BY1524" s="32"/>
      <c r="BZ1524" s="32"/>
    </row>
    <row r="1525" spans="1:78" ht="25" customHeight="1" x14ac:dyDescent="0.2">
      <c r="A1525" s="253" t="s">
        <v>3641</v>
      </c>
      <c r="B1525" s="74" t="s">
        <v>8383</v>
      </c>
      <c r="C1525" s="261" t="s">
        <v>16101</v>
      </c>
      <c r="D1525" s="74" t="s">
        <v>8384</v>
      </c>
      <c r="E1525" s="4">
        <v>0.54512774194185398</v>
      </c>
      <c r="F1525" s="5">
        <v>-0.50103959631958594</v>
      </c>
      <c r="G1525" s="222">
        <v>0.26350171585216164</v>
      </c>
      <c r="K1525" s="253" t="s">
        <v>7399</v>
      </c>
      <c r="L1525" s="74" t="s">
        <v>12667</v>
      </c>
      <c r="M1525" s="261" t="s">
        <v>14369</v>
      </c>
      <c r="N1525" s="74" t="s">
        <v>8009</v>
      </c>
      <c r="O1525" s="26">
        <v>0.50128201944148398</v>
      </c>
      <c r="P1525" s="5">
        <v>-0.38343678123337799</v>
      </c>
      <c r="Q1525" s="222">
        <v>0.29991787288024746</v>
      </c>
      <c r="U1525" s="253" t="s">
        <v>7844</v>
      </c>
      <c r="V1525" s="74" t="s">
        <v>12477</v>
      </c>
      <c r="W1525" s="261" t="s">
        <v>15417</v>
      </c>
      <c r="X1525" s="74" t="s">
        <v>12478</v>
      </c>
      <c r="Y1525" s="4">
        <v>0.48851107120808102</v>
      </c>
      <c r="Z1525" s="216">
        <v>-1.1511177343774599</v>
      </c>
      <c r="AA1525" s="222">
        <v>0.31112558934522233</v>
      </c>
      <c r="BN1525" s="32"/>
      <c r="BO1525" s="32"/>
      <c r="BP1525" s="32"/>
      <c r="BQ1525" s="32"/>
      <c r="BR1525" s="32"/>
      <c r="BS1525" s="32"/>
      <c r="BT1525" s="32"/>
      <c r="BU1525" s="32"/>
      <c r="BV1525" s="32"/>
      <c r="BW1525" s="32"/>
      <c r="BX1525" s="32"/>
      <c r="BY1525" s="32"/>
      <c r="BZ1525" s="32"/>
    </row>
    <row r="1526" spans="1:78" ht="25" customHeight="1" x14ac:dyDescent="0.2">
      <c r="A1526" s="253" t="s">
        <v>7559</v>
      </c>
      <c r="B1526" s="74" t="s">
        <v>13302</v>
      </c>
      <c r="C1526" s="261" t="s">
        <v>15996</v>
      </c>
      <c r="D1526" s="74" t="s">
        <v>12734</v>
      </c>
      <c r="E1526" s="4">
        <v>0.54653209048853502</v>
      </c>
      <c r="F1526" s="5">
        <v>1.7535477831314901</v>
      </c>
      <c r="G1526" s="222">
        <v>0.26238433268422151</v>
      </c>
      <c r="K1526" s="253" t="s">
        <v>3577</v>
      </c>
      <c r="L1526" s="74" t="s">
        <v>12062</v>
      </c>
      <c r="M1526" s="261" t="s">
        <v>15697</v>
      </c>
      <c r="N1526" s="74" t="s">
        <v>12063</v>
      </c>
      <c r="O1526" s="26">
        <v>0.50136103601329796</v>
      </c>
      <c r="P1526" s="5">
        <v>-1.48091450005301</v>
      </c>
      <c r="Q1526" s="222">
        <v>0.29984942088030175</v>
      </c>
      <c r="U1526" s="253" t="s">
        <v>4288</v>
      </c>
      <c r="V1526" s="74" t="s">
        <v>9356</v>
      </c>
      <c r="W1526" s="261" t="s">
        <v>15578</v>
      </c>
      <c r="X1526" s="74" t="s">
        <v>9357</v>
      </c>
      <c r="Y1526" s="4">
        <v>0.48873345791779699</v>
      </c>
      <c r="Z1526" s="216">
        <v>-0.94740495919883205</v>
      </c>
      <c r="AA1526" s="222">
        <v>0.31092792884231457</v>
      </c>
      <c r="BN1526" s="32"/>
      <c r="BO1526" s="32"/>
      <c r="BP1526" s="32"/>
      <c r="BQ1526" s="32"/>
      <c r="BR1526" s="32"/>
      <c r="BS1526" s="32"/>
      <c r="BT1526" s="32"/>
      <c r="BU1526" s="32"/>
      <c r="BV1526" s="32"/>
      <c r="BW1526" s="32"/>
      <c r="BX1526" s="32"/>
      <c r="BY1526" s="32"/>
      <c r="BZ1526" s="32"/>
    </row>
    <row r="1527" spans="1:78" ht="25" customHeight="1" x14ac:dyDescent="0.2">
      <c r="A1527" s="253" t="s">
        <v>7605</v>
      </c>
      <c r="B1527" s="74" t="s">
        <v>13487</v>
      </c>
      <c r="C1527" s="261" t="s">
        <v>14697</v>
      </c>
      <c r="D1527" s="74" t="s">
        <v>8357</v>
      </c>
      <c r="E1527" s="4">
        <v>0.54695111346787495</v>
      </c>
      <c r="F1527" s="5">
        <v>0.821712505038386</v>
      </c>
      <c r="G1527" s="222">
        <v>0.26205148920575383</v>
      </c>
      <c r="K1527" s="253" t="s">
        <v>1655</v>
      </c>
      <c r="L1527" s="74" t="s">
        <v>11581</v>
      </c>
      <c r="M1527" s="261" t="s">
        <v>14751</v>
      </c>
      <c r="N1527" s="74" t="s">
        <v>11582</v>
      </c>
      <c r="O1527" s="26">
        <v>0.501724284417847</v>
      </c>
      <c r="P1527" s="5">
        <v>0.99750959461843502</v>
      </c>
      <c r="Q1527" s="222">
        <v>0.2995348777774598</v>
      </c>
      <c r="U1527" s="253" t="s">
        <v>7383</v>
      </c>
      <c r="V1527" s="74" t="s">
        <v>8885</v>
      </c>
      <c r="W1527" s="261" t="s">
        <v>14258</v>
      </c>
      <c r="X1527" s="74" t="s">
        <v>8886</v>
      </c>
      <c r="Y1527" s="4">
        <v>0.48941226271278898</v>
      </c>
      <c r="Z1527" s="216">
        <v>-1.3625430207912399</v>
      </c>
      <c r="AA1527" s="222">
        <v>0.31032515316613113</v>
      </c>
      <c r="BN1527" s="32"/>
      <c r="BO1527" s="32"/>
      <c r="BP1527" s="32"/>
      <c r="BQ1527" s="32"/>
      <c r="BR1527" s="32"/>
      <c r="BS1527" s="32"/>
      <c r="BT1527" s="32"/>
      <c r="BU1527" s="32"/>
      <c r="BV1527" s="32"/>
      <c r="BW1527" s="32"/>
      <c r="BX1527" s="32"/>
      <c r="BY1527" s="32"/>
      <c r="BZ1527" s="32"/>
    </row>
    <row r="1528" spans="1:78" ht="25" customHeight="1" x14ac:dyDescent="0.2">
      <c r="A1528" s="253" t="s">
        <v>1816</v>
      </c>
      <c r="B1528" s="74" t="s">
        <v>9446</v>
      </c>
      <c r="C1528" s="261" t="s">
        <v>15278</v>
      </c>
      <c r="D1528" s="74" t="s">
        <v>9447</v>
      </c>
      <c r="E1528" s="4">
        <v>0.54698799377437801</v>
      </c>
      <c r="F1528" s="5">
        <v>0.53569746292120701</v>
      </c>
      <c r="G1528" s="222">
        <v>0.26202220619812533</v>
      </c>
      <c r="K1528" s="253" t="s">
        <v>3028</v>
      </c>
      <c r="L1528" s="74" t="s">
        <v>8571</v>
      </c>
      <c r="M1528" s="261" t="s">
        <v>15769</v>
      </c>
      <c r="N1528" s="74" t="s">
        <v>8572</v>
      </c>
      <c r="O1528" s="26">
        <v>0.502989415537482</v>
      </c>
      <c r="P1528" s="5">
        <v>-1.6603247485041801</v>
      </c>
      <c r="Q1528" s="222">
        <v>0.29844115375526614</v>
      </c>
      <c r="U1528" s="253" t="s">
        <v>5140</v>
      </c>
      <c r="V1528" s="74" t="s">
        <v>13686</v>
      </c>
      <c r="W1528" s="261" t="s">
        <v>14649</v>
      </c>
      <c r="X1528" s="74" t="s">
        <v>12603</v>
      </c>
      <c r="Y1528" s="4">
        <v>0.49034061889823</v>
      </c>
      <c r="Z1528" s="216">
        <v>0.89185584854319999</v>
      </c>
      <c r="AA1528" s="222">
        <v>0.30950212912239916</v>
      </c>
      <c r="BN1528" s="32"/>
      <c r="BO1528" s="32"/>
      <c r="BP1528" s="32"/>
      <c r="BQ1528" s="32"/>
      <c r="BR1528" s="32"/>
      <c r="BS1528" s="32"/>
      <c r="BT1528" s="32"/>
      <c r="BU1528" s="32"/>
      <c r="BV1528" s="32"/>
      <c r="BW1528" s="32"/>
      <c r="BX1528" s="32"/>
      <c r="BY1528" s="32"/>
      <c r="BZ1528" s="32"/>
    </row>
    <row r="1529" spans="1:78" ht="25" customHeight="1" x14ac:dyDescent="0.2">
      <c r="A1529" s="253" t="s">
        <v>7753</v>
      </c>
      <c r="B1529" s="74" t="s">
        <v>10096</v>
      </c>
      <c r="C1529" s="261" t="s">
        <v>15090</v>
      </c>
      <c r="D1529" s="74" t="s">
        <v>10097</v>
      </c>
      <c r="E1529" s="4">
        <v>0.54822137800581705</v>
      </c>
      <c r="F1529" s="5">
        <v>-0.319380121006208</v>
      </c>
      <c r="G1529" s="222">
        <v>0.26104403306332902</v>
      </c>
      <c r="K1529" s="253" t="s">
        <v>3711</v>
      </c>
      <c r="L1529" s="74" t="s">
        <v>8155</v>
      </c>
      <c r="M1529" s="261" t="s">
        <v>15717</v>
      </c>
      <c r="N1529" s="74" t="s">
        <v>8156</v>
      </c>
      <c r="O1529" s="26">
        <v>0.50415781341506405</v>
      </c>
      <c r="P1529" s="5">
        <v>-1.5130069688149701</v>
      </c>
      <c r="Q1529" s="222">
        <v>0.29743349774638311</v>
      </c>
      <c r="U1529" s="253" t="s">
        <v>4123</v>
      </c>
      <c r="V1529" s="74" t="s">
        <v>12340</v>
      </c>
      <c r="W1529" s="261" t="s">
        <v>14818</v>
      </c>
      <c r="X1529" s="74" t="s">
        <v>12341</v>
      </c>
      <c r="Y1529" s="4">
        <v>0.49100854686006901</v>
      </c>
      <c r="Z1529" s="216">
        <v>1.45567059516084</v>
      </c>
      <c r="AA1529" s="222">
        <v>0.30891094815837628</v>
      </c>
      <c r="BN1529" s="32"/>
      <c r="BO1529" s="32"/>
      <c r="BP1529" s="32"/>
      <c r="BQ1529" s="32"/>
      <c r="BR1529" s="32"/>
      <c r="BS1529" s="32"/>
      <c r="BT1529" s="32"/>
      <c r="BU1529" s="32"/>
      <c r="BV1529" s="32"/>
      <c r="BW1529" s="32"/>
      <c r="BX1529" s="32"/>
      <c r="BY1529" s="32"/>
      <c r="BZ1529" s="32"/>
    </row>
    <row r="1530" spans="1:78" ht="25" customHeight="1" x14ac:dyDescent="0.2">
      <c r="A1530" s="253" t="s">
        <v>4415</v>
      </c>
      <c r="B1530" s="74" t="s">
        <v>12361</v>
      </c>
      <c r="C1530" s="261" t="s">
        <v>14289</v>
      </c>
      <c r="D1530" s="74" t="s">
        <v>12362</v>
      </c>
      <c r="E1530" s="4">
        <v>0.548604408967591</v>
      </c>
      <c r="F1530" s="5">
        <v>0.84892949361494496</v>
      </c>
      <c r="G1530" s="222">
        <v>0.2607407064241592</v>
      </c>
      <c r="K1530" s="253" t="s">
        <v>5210</v>
      </c>
      <c r="L1530" s="74" t="s">
        <v>8924</v>
      </c>
      <c r="M1530" s="261" t="s">
        <v>15166</v>
      </c>
      <c r="N1530" s="74" t="s">
        <v>8925</v>
      </c>
      <c r="O1530" s="26">
        <v>0.50569508173655897</v>
      </c>
      <c r="P1530" s="5">
        <v>-0.40640305634664398</v>
      </c>
      <c r="Q1530" s="222">
        <v>0.29611127018604344</v>
      </c>
      <c r="U1530" s="253" t="s">
        <v>7865</v>
      </c>
      <c r="V1530" s="74" t="s">
        <v>10876</v>
      </c>
      <c r="W1530" s="261" t="s">
        <v>15287</v>
      </c>
      <c r="X1530" s="74" t="s">
        <v>10877</v>
      </c>
      <c r="Y1530" s="4">
        <v>0.49199325735497401</v>
      </c>
      <c r="Z1530" s="216">
        <v>-1.3560325632535699</v>
      </c>
      <c r="AA1530" s="222">
        <v>0.30804084908953783</v>
      </c>
      <c r="BN1530" s="32"/>
      <c r="BO1530" s="32"/>
      <c r="BP1530" s="32"/>
      <c r="BQ1530" s="32"/>
      <c r="BR1530" s="32"/>
      <c r="BS1530" s="32"/>
      <c r="BT1530" s="32"/>
      <c r="BU1530" s="32"/>
      <c r="BV1530" s="32"/>
      <c r="BW1530" s="32"/>
      <c r="BX1530" s="32"/>
      <c r="BY1530" s="32"/>
      <c r="BZ1530" s="32"/>
    </row>
    <row r="1531" spans="1:78" ht="25" customHeight="1" x14ac:dyDescent="0.2">
      <c r="A1531" s="253" t="s">
        <v>7891</v>
      </c>
      <c r="B1531" s="74" t="s">
        <v>10624</v>
      </c>
      <c r="C1531" s="261" t="s">
        <v>15274</v>
      </c>
      <c r="D1531" s="74" t="s">
        <v>10625</v>
      </c>
      <c r="E1531" s="4">
        <v>0.54906965117147</v>
      </c>
      <c r="F1531" s="5">
        <v>-1.18877460163364</v>
      </c>
      <c r="G1531" s="222">
        <v>0.26037256046657559</v>
      </c>
      <c r="K1531" s="253" t="s">
        <v>7850</v>
      </c>
      <c r="L1531" s="74" t="s">
        <v>13371</v>
      </c>
      <c r="M1531" s="261" t="s">
        <v>14745</v>
      </c>
      <c r="N1531" s="74" t="s">
        <v>11312</v>
      </c>
      <c r="O1531" s="26">
        <v>0.505747506131071</v>
      </c>
      <c r="P1531" s="5">
        <v>1.02778381483871</v>
      </c>
      <c r="Q1531" s="222">
        <v>0.29606625008199172</v>
      </c>
      <c r="U1531" s="253" t="s">
        <v>3307</v>
      </c>
      <c r="V1531" s="74" t="s">
        <v>11825</v>
      </c>
      <c r="W1531" s="261" t="s">
        <v>16176</v>
      </c>
      <c r="X1531" s="74" t="s">
        <v>11826</v>
      </c>
      <c r="Y1531" s="4">
        <v>0.49671344115340199</v>
      </c>
      <c r="Z1531" s="216">
        <v>-1.34628540469297</v>
      </c>
      <c r="AA1531" s="222">
        <v>0.30389408776042109</v>
      </c>
      <c r="BN1531" s="32"/>
      <c r="BO1531" s="32"/>
      <c r="BP1531" s="32"/>
      <c r="BQ1531" s="32"/>
      <c r="BR1531" s="32"/>
      <c r="BS1531" s="32"/>
      <c r="BT1531" s="32"/>
      <c r="BU1531" s="32"/>
      <c r="BV1531" s="32"/>
      <c r="BW1531" s="32"/>
      <c r="BX1531" s="32"/>
      <c r="BY1531" s="32"/>
      <c r="BZ1531" s="32"/>
    </row>
    <row r="1532" spans="1:78" ht="25" customHeight="1" x14ac:dyDescent="0.2">
      <c r="A1532" s="253" t="s">
        <v>7864</v>
      </c>
      <c r="B1532" s="74" t="s">
        <v>11839</v>
      </c>
      <c r="C1532" s="261" t="s">
        <v>15799</v>
      </c>
      <c r="D1532" s="74" t="s">
        <v>11840</v>
      </c>
      <c r="E1532" s="4">
        <v>0.54986581894616005</v>
      </c>
      <c r="F1532" s="5">
        <v>0.72639491079473695</v>
      </c>
      <c r="G1532" s="222">
        <v>0.25974327632548422</v>
      </c>
      <c r="K1532" s="253" t="s">
        <v>4433</v>
      </c>
      <c r="L1532" s="74" t="s">
        <v>9904</v>
      </c>
      <c r="M1532" s="261" t="s">
        <v>14394</v>
      </c>
      <c r="N1532" s="74" t="s">
        <v>9905</v>
      </c>
      <c r="O1532" s="26">
        <v>0.506196120474388</v>
      </c>
      <c r="P1532" s="5">
        <v>-1.27972859013268</v>
      </c>
      <c r="Q1532" s="222">
        <v>0.29568118763098883</v>
      </c>
      <c r="U1532" s="253" t="s">
        <v>7631</v>
      </c>
      <c r="V1532" s="74" t="s">
        <v>12695</v>
      </c>
      <c r="W1532" s="261" t="s">
        <v>15439</v>
      </c>
      <c r="X1532" s="74" t="s">
        <v>12696</v>
      </c>
      <c r="Y1532" s="4">
        <v>0.49727733031141103</v>
      </c>
      <c r="Z1532" s="216">
        <v>1.4742957594391199</v>
      </c>
      <c r="AA1532" s="222">
        <v>0.30340133876711067</v>
      </c>
      <c r="BN1532" s="32"/>
      <c r="BO1532" s="32"/>
      <c r="BP1532" s="32"/>
      <c r="BQ1532" s="32"/>
      <c r="BR1532" s="32"/>
      <c r="BS1532" s="32"/>
      <c r="BT1532" s="32"/>
      <c r="BU1532" s="32"/>
      <c r="BV1532" s="32"/>
      <c r="BW1532" s="32"/>
      <c r="BX1532" s="32"/>
      <c r="BY1532" s="32"/>
      <c r="BZ1532" s="32"/>
    </row>
    <row r="1533" spans="1:78" ht="25" customHeight="1" x14ac:dyDescent="0.2">
      <c r="A1533" s="253" t="s">
        <v>7544</v>
      </c>
      <c r="B1533" s="74" t="s">
        <v>13360</v>
      </c>
      <c r="C1533" s="261" t="s">
        <v>15252</v>
      </c>
      <c r="D1533" s="74" t="s">
        <v>8440</v>
      </c>
      <c r="E1533" s="4">
        <v>0.55078644101715801</v>
      </c>
      <c r="F1533" s="5">
        <v>0.71202895863533899</v>
      </c>
      <c r="G1533" s="222">
        <v>0.25901675952606001</v>
      </c>
      <c r="K1533" s="253" t="s">
        <v>1577</v>
      </c>
      <c r="L1533" s="74" t="s">
        <v>11317</v>
      </c>
      <c r="M1533" s="261" t="s">
        <v>15217</v>
      </c>
      <c r="N1533" s="74" t="s">
        <v>11318</v>
      </c>
      <c r="O1533" s="26">
        <v>0.50719582838156696</v>
      </c>
      <c r="P1533" s="5">
        <v>-0.51415129762174605</v>
      </c>
      <c r="Q1533" s="222">
        <v>0.2948243271261593</v>
      </c>
      <c r="U1533" s="253" t="s">
        <v>4556</v>
      </c>
      <c r="V1533" s="74" t="s">
        <v>12373</v>
      </c>
      <c r="W1533" s="261" t="s">
        <v>15179</v>
      </c>
      <c r="X1533" s="74" t="s">
        <v>12374</v>
      </c>
      <c r="Y1533" s="4">
        <v>0.497445193643344</v>
      </c>
      <c r="Z1533" s="216">
        <v>0.52690909054307</v>
      </c>
      <c r="AA1533" s="222">
        <v>0.30325476096735487</v>
      </c>
      <c r="BN1533" s="32"/>
      <c r="BO1533" s="32"/>
      <c r="BP1533" s="32"/>
      <c r="BQ1533" s="32"/>
      <c r="BR1533" s="32"/>
      <c r="BS1533" s="32"/>
      <c r="BT1533" s="32"/>
      <c r="BU1533" s="32"/>
      <c r="BV1533" s="32"/>
      <c r="BW1533" s="32"/>
      <c r="BX1533" s="32"/>
      <c r="BY1533" s="32"/>
      <c r="BZ1533" s="32"/>
    </row>
    <row r="1534" spans="1:78" ht="25" customHeight="1" x14ac:dyDescent="0.2">
      <c r="A1534" s="253" t="s">
        <v>7528</v>
      </c>
      <c r="B1534" s="74" t="s">
        <v>12920</v>
      </c>
      <c r="C1534" s="261" t="s">
        <v>16218</v>
      </c>
      <c r="D1534" s="74" t="s">
        <v>12495</v>
      </c>
      <c r="E1534" s="4">
        <v>0.55190889365256202</v>
      </c>
      <c r="F1534" s="5">
        <v>1.34518464415491</v>
      </c>
      <c r="G1534" s="222">
        <v>0.25813260750547223</v>
      </c>
      <c r="K1534" s="253" t="s">
        <v>5119</v>
      </c>
      <c r="L1534" s="74" t="s">
        <v>9009</v>
      </c>
      <c r="M1534" s="261" t="s">
        <v>15380</v>
      </c>
      <c r="N1534" s="74" t="s">
        <v>9010</v>
      </c>
      <c r="O1534" s="26">
        <v>0.507626781642741</v>
      </c>
      <c r="P1534" s="5">
        <v>-0.84437955615337601</v>
      </c>
      <c r="Q1534" s="222">
        <v>0.29445547323447835</v>
      </c>
      <c r="U1534" s="253" t="s">
        <v>4707</v>
      </c>
      <c r="V1534" s="74" t="s">
        <v>11668</v>
      </c>
      <c r="W1534" s="261" t="s">
        <v>14969</v>
      </c>
      <c r="X1534" s="74" t="s">
        <v>11669</v>
      </c>
      <c r="Y1534" s="4">
        <v>0.49876975642280402</v>
      </c>
      <c r="Z1534" s="216">
        <v>0.66026346175640105</v>
      </c>
      <c r="AA1534" s="222">
        <v>0.30209988842705321</v>
      </c>
      <c r="BN1534" s="32"/>
      <c r="BO1534" s="32"/>
      <c r="BP1534" s="32"/>
      <c r="BQ1534" s="32"/>
      <c r="BR1534" s="32"/>
      <c r="BS1534" s="32"/>
      <c r="BT1534" s="32"/>
      <c r="BU1534" s="32"/>
      <c r="BV1534" s="32"/>
      <c r="BW1534" s="32"/>
      <c r="BX1534" s="32"/>
      <c r="BY1534" s="32"/>
      <c r="BZ1534" s="32"/>
    </row>
    <row r="1535" spans="1:78" ht="25" customHeight="1" x14ac:dyDescent="0.2">
      <c r="A1535" s="253" t="s">
        <v>1977</v>
      </c>
      <c r="B1535" s="74" t="s">
        <v>11488</v>
      </c>
      <c r="C1535" s="261" t="s">
        <v>15587</v>
      </c>
      <c r="D1535" s="74" t="s">
        <v>11489</v>
      </c>
      <c r="E1535" s="4">
        <v>0.55203996061768101</v>
      </c>
      <c r="F1535" s="5">
        <v>-0.576501438541554</v>
      </c>
      <c r="G1535" s="222">
        <v>0.25802948377875562</v>
      </c>
      <c r="K1535" s="253" t="s">
        <v>2762</v>
      </c>
      <c r="L1535" s="74" t="s">
        <v>8296</v>
      </c>
      <c r="M1535" s="261" t="s">
        <v>15314</v>
      </c>
      <c r="N1535" s="74" t="s">
        <v>8297</v>
      </c>
      <c r="O1535" s="26">
        <v>0.50892148384771896</v>
      </c>
      <c r="P1535" s="5">
        <v>-0.71828519363664201</v>
      </c>
      <c r="Q1535" s="222">
        <v>0.29334921523090168</v>
      </c>
      <c r="U1535" s="253" t="s">
        <v>5002</v>
      </c>
      <c r="V1535" s="74" t="s">
        <v>10800</v>
      </c>
      <c r="W1535" s="261" t="s">
        <v>15980</v>
      </c>
      <c r="X1535" s="74" t="s">
        <v>10801</v>
      </c>
      <c r="Y1535" s="4">
        <v>0.50084324628354404</v>
      </c>
      <c r="Z1535" s="216">
        <v>-1.14467623383258</v>
      </c>
      <c r="AA1535" s="222">
        <v>0.30029817817738946</v>
      </c>
      <c r="BN1535" s="32"/>
      <c r="BO1535" s="32"/>
      <c r="BP1535" s="32"/>
      <c r="BQ1535" s="32"/>
      <c r="BR1535" s="32"/>
      <c r="BS1535" s="32"/>
      <c r="BT1535" s="32"/>
      <c r="BU1535" s="32"/>
      <c r="BV1535" s="32"/>
      <c r="BW1535" s="32"/>
      <c r="BX1535" s="32"/>
      <c r="BY1535" s="32"/>
      <c r="BZ1535" s="32"/>
    </row>
    <row r="1536" spans="1:78" ht="25" customHeight="1" x14ac:dyDescent="0.2">
      <c r="A1536" s="253" t="s">
        <v>2502</v>
      </c>
      <c r="B1536" s="74" t="s">
        <v>9644</v>
      </c>
      <c r="C1536" s="261" t="s">
        <v>15991</v>
      </c>
      <c r="D1536" s="74" t="s">
        <v>9645</v>
      </c>
      <c r="E1536" s="4">
        <v>0.552128672631786</v>
      </c>
      <c r="F1536" s="5">
        <v>0.99056945803803798</v>
      </c>
      <c r="G1536" s="222">
        <v>0.25795969889784692</v>
      </c>
      <c r="K1536" s="253" t="s">
        <v>5145</v>
      </c>
      <c r="L1536" s="74" t="s">
        <v>13430</v>
      </c>
      <c r="M1536" s="261" t="s">
        <v>15343</v>
      </c>
      <c r="N1536" s="74" t="s">
        <v>11971</v>
      </c>
      <c r="O1536" s="26">
        <v>0.50944067739466203</v>
      </c>
      <c r="P1536" s="5">
        <v>-0.79134510724247098</v>
      </c>
      <c r="Q1536" s="222">
        <v>0.29290638080402442</v>
      </c>
      <c r="U1536" s="253" t="s">
        <v>7910</v>
      </c>
      <c r="V1536" s="74" t="s">
        <v>8202</v>
      </c>
      <c r="W1536" s="261" t="s">
        <v>14727</v>
      </c>
      <c r="X1536" s="74" t="s">
        <v>8203</v>
      </c>
      <c r="Y1536" s="4">
        <v>0.50154327941231602</v>
      </c>
      <c r="Z1536" s="216">
        <v>-0.34749999130759801</v>
      </c>
      <c r="AA1536" s="222">
        <v>0.29969158467955831</v>
      </c>
      <c r="BN1536" s="32"/>
      <c r="BO1536" s="32"/>
      <c r="BP1536" s="32"/>
      <c r="BQ1536" s="32"/>
      <c r="BR1536" s="32"/>
      <c r="BS1536" s="32"/>
      <c r="BT1536" s="32"/>
      <c r="BU1536" s="32"/>
      <c r="BV1536" s="32"/>
      <c r="BW1536" s="32"/>
      <c r="BX1536" s="32"/>
      <c r="BY1536" s="32"/>
      <c r="BZ1536" s="32"/>
    </row>
    <row r="1537" spans="1:78" ht="25" customHeight="1" x14ac:dyDescent="0.2">
      <c r="A1537" s="253" t="s">
        <v>3850</v>
      </c>
      <c r="B1537" s="74" t="s">
        <v>11774</v>
      </c>
      <c r="C1537" s="261" t="s">
        <v>16010</v>
      </c>
      <c r="D1537" s="74" t="s">
        <v>11775</v>
      </c>
      <c r="E1537" s="4">
        <v>0.55243484496024897</v>
      </c>
      <c r="F1537" s="5">
        <v>0.61800182276010895</v>
      </c>
      <c r="G1537" s="222">
        <v>0.25771893600091855</v>
      </c>
      <c r="K1537" s="253" t="s">
        <v>3842</v>
      </c>
      <c r="L1537" s="74" t="s">
        <v>11060</v>
      </c>
      <c r="M1537" s="261" t="s">
        <v>15162</v>
      </c>
      <c r="N1537" s="74" t="s">
        <v>11061</v>
      </c>
      <c r="O1537" s="26">
        <v>0.509451809011083</v>
      </c>
      <c r="P1537" s="5">
        <v>-0.40108199947265699</v>
      </c>
      <c r="Q1537" s="222">
        <v>0.2928968912854521</v>
      </c>
      <c r="U1537" s="253" t="s">
        <v>7379</v>
      </c>
      <c r="V1537" s="74" t="s">
        <v>13604</v>
      </c>
      <c r="W1537" s="261" t="s">
        <v>14288</v>
      </c>
      <c r="X1537" s="74" t="s">
        <v>12424</v>
      </c>
      <c r="Y1537" s="4">
        <v>0.50182732808140096</v>
      </c>
      <c r="Z1537" s="216">
        <v>-1.3766531379564699</v>
      </c>
      <c r="AA1537" s="222">
        <v>0.29944569194172105</v>
      </c>
      <c r="BN1537" s="32"/>
      <c r="BO1537" s="32"/>
      <c r="BP1537" s="32"/>
      <c r="BQ1537" s="32"/>
      <c r="BR1537" s="32"/>
      <c r="BS1537" s="32"/>
      <c r="BT1537" s="32"/>
      <c r="BU1537" s="32"/>
      <c r="BV1537" s="32"/>
      <c r="BW1537" s="32"/>
      <c r="BX1537" s="32"/>
      <c r="BY1537" s="32"/>
      <c r="BZ1537" s="32"/>
    </row>
    <row r="1538" spans="1:78" ht="25" customHeight="1" x14ac:dyDescent="0.2">
      <c r="A1538" s="253" t="s">
        <v>7333</v>
      </c>
      <c r="B1538" s="74" t="s">
        <v>13338</v>
      </c>
      <c r="C1538" s="261" t="s">
        <v>16047</v>
      </c>
      <c r="D1538" s="74" t="s">
        <v>12683</v>
      </c>
      <c r="E1538" s="4">
        <v>0.55282238047769905</v>
      </c>
      <c r="F1538" s="5">
        <v>0.53716854486848398</v>
      </c>
      <c r="G1538" s="222">
        <v>0.25741438328722682</v>
      </c>
      <c r="K1538" s="253" t="s">
        <v>7930</v>
      </c>
      <c r="L1538" s="74" t="s">
        <v>12163</v>
      </c>
      <c r="M1538" s="261" t="s">
        <v>14830</v>
      </c>
      <c r="N1538" s="74" t="s">
        <v>12164</v>
      </c>
      <c r="O1538" s="26">
        <v>0.509603946730109</v>
      </c>
      <c r="P1538" s="5">
        <v>0.56306698445622605</v>
      </c>
      <c r="Q1538" s="222">
        <v>0.29276721717884707</v>
      </c>
      <c r="U1538" s="253" t="s">
        <v>4071</v>
      </c>
      <c r="V1538" s="74" t="s">
        <v>8841</v>
      </c>
      <c r="W1538" s="261" t="s">
        <v>15723</v>
      </c>
      <c r="X1538" s="74" t="s">
        <v>8842</v>
      </c>
      <c r="Y1538" s="4">
        <v>0.50309347813984595</v>
      </c>
      <c r="Z1538" s="216">
        <v>-1.2031253802909101</v>
      </c>
      <c r="AA1538" s="222">
        <v>0.29835131262105274</v>
      </c>
      <c r="BN1538" s="32"/>
      <c r="BO1538" s="32"/>
      <c r="BP1538" s="32"/>
      <c r="BQ1538" s="32"/>
      <c r="BR1538" s="32"/>
      <c r="BS1538" s="32"/>
      <c r="BT1538" s="32"/>
      <c r="BU1538" s="32"/>
      <c r="BV1538" s="32"/>
      <c r="BW1538" s="32"/>
      <c r="BX1538" s="32"/>
      <c r="BY1538" s="32"/>
      <c r="BZ1538" s="32"/>
    </row>
    <row r="1539" spans="1:78" ht="25" customHeight="1" x14ac:dyDescent="0.2">
      <c r="A1539" s="253" t="s">
        <v>4006</v>
      </c>
      <c r="B1539" s="74" t="s">
        <v>9367</v>
      </c>
      <c r="C1539" s="261" t="s">
        <v>15046</v>
      </c>
      <c r="D1539" s="74" t="s">
        <v>9368</v>
      </c>
      <c r="E1539" s="4">
        <v>0.553095392099614</v>
      </c>
      <c r="F1539" s="5">
        <v>0.52821118228265596</v>
      </c>
      <c r="G1539" s="222">
        <v>0.25719995967230402</v>
      </c>
      <c r="K1539" s="253" t="s">
        <v>4019</v>
      </c>
      <c r="L1539" s="74" t="s">
        <v>9028</v>
      </c>
      <c r="M1539" s="261" t="s">
        <v>15826</v>
      </c>
      <c r="N1539" s="74" t="s">
        <v>9029</v>
      </c>
      <c r="O1539" s="26">
        <v>0.509892425057895</v>
      </c>
      <c r="P1539" s="5">
        <v>-1.83201247723242</v>
      </c>
      <c r="Q1539" s="222">
        <v>0.29252143984659401</v>
      </c>
      <c r="U1539" s="253" t="s">
        <v>7837</v>
      </c>
      <c r="V1539" s="74" t="s">
        <v>11386</v>
      </c>
      <c r="W1539" s="261" t="s">
        <v>16280</v>
      </c>
      <c r="X1539" s="74" t="s">
        <v>11387</v>
      </c>
      <c r="Y1539" s="4">
        <v>0.50371967380727201</v>
      </c>
      <c r="Z1539" s="216">
        <v>-2.3502451905213402</v>
      </c>
      <c r="AA1539" s="222">
        <v>0.29781108654733557</v>
      </c>
      <c r="BN1539" s="32"/>
      <c r="BO1539" s="32"/>
      <c r="BP1539" s="32"/>
      <c r="BQ1539" s="32"/>
      <c r="BR1539" s="32"/>
      <c r="BS1539" s="32"/>
      <c r="BT1539" s="32"/>
      <c r="BU1539" s="32"/>
      <c r="BV1539" s="32"/>
      <c r="BW1539" s="32"/>
      <c r="BX1539" s="32"/>
      <c r="BY1539" s="32"/>
      <c r="BZ1539" s="32"/>
    </row>
    <row r="1540" spans="1:78" ht="25" customHeight="1" x14ac:dyDescent="0.2">
      <c r="A1540" s="253" t="s">
        <v>7645</v>
      </c>
      <c r="B1540" s="74" t="s">
        <v>13233</v>
      </c>
      <c r="C1540" s="261" t="s">
        <v>16020</v>
      </c>
      <c r="D1540" s="74" t="s">
        <v>8684</v>
      </c>
      <c r="E1540" s="4">
        <v>0.55428577449245198</v>
      </c>
      <c r="F1540" s="5">
        <v>0.94169239374075098</v>
      </c>
      <c r="G1540" s="222">
        <v>0.25626626724681051</v>
      </c>
      <c r="K1540" s="253" t="s">
        <v>3715</v>
      </c>
      <c r="L1540" s="74" t="s">
        <v>9407</v>
      </c>
      <c r="M1540" s="261" t="s">
        <v>14889</v>
      </c>
      <c r="N1540" s="74" t="s">
        <v>9408</v>
      </c>
      <c r="O1540" s="26">
        <v>0.51158328940886499</v>
      </c>
      <c r="P1540" s="5">
        <v>0.36570329394725798</v>
      </c>
      <c r="Q1540" s="222">
        <v>0.29108364995578823</v>
      </c>
      <c r="U1540" s="253" t="s">
        <v>7580</v>
      </c>
      <c r="V1540" s="74" t="s">
        <v>12604</v>
      </c>
      <c r="W1540" s="261" t="s">
        <v>15870</v>
      </c>
      <c r="X1540" s="74" t="s">
        <v>11186</v>
      </c>
      <c r="Y1540" s="4">
        <v>0.50627422526521704</v>
      </c>
      <c r="Z1540" s="216">
        <v>-1.8791553268239301</v>
      </c>
      <c r="AA1540" s="222">
        <v>0.29561418225176506</v>
      </c>
      <c r="BN1540" s="32"/>
      <c r="BO1540" s="32"/>
      <c r="BP1540" s="32"/>
      <c r="BQ1540" s="32"/>
      <c r="BR1540" s="32"/>
      <c r="BS1540" s="32"/>
      <c r="BT1540" s="32"/>
      <c r="BU1540" s="32"/>
      <c r="BV1540" s="32"/>
      <c r="BW1540" s="32"/>
      <c r="BX1540" s="32"/>
      <c r="BY1540" s="32"/>
      <c r="BZ1540" s="32"/>
    </row>
    <row r="1541" spans="1:78" ht="25" customHeight="1" x14ac:dyDescent="0.2">
      <c r="A1541" s="253" t="s">
        <v>7914</v>
      </c>
      <c r="B1541" s="74" t="s">
        <v>12864</v>
      </c>
      <c r="C1541" s="261" t="s">
        <v>15508</v>
      </c>
      <c r="D1541" s="74" t="s">
        <v>12865</v>
      </c>
      <c r="E1541" s="4">
        <v>0.55484397046517298</v>
      </c>
      <c r="F1541" s="5">
        <v>2.1006402816230998</v>
      </c>
      <c r="G1541" s="222">
        <v>0.2558291291169521</v>
      </c>
      <c r="K1541" s="253" t="s">
        <v>3548</v>
      </c>
      <c r="L1541" s="74" t="s">
        <v>9118</v>
      </c>
      <c r="M1541" s="261" t="s">
        <v>15436</v>
      </c>
      <c r="N1541" s="74" t="s">
        <v>9119</v>
      </c>
      <c r="O1541" s="26">
        <v>0.512485460344</v>
      </c>
      <c r="P1541" s="5">
        <v>-0.94994284418796404</v>
      </c>
      <c r="Q1541" s="222">
        <v>0.29031845140770574</v>
      </c>
      <c r="U1541" s="253" t="s">
        <v>7410</v>
      </c>
      <c r="V1541" s="74" t="s">
        <v>13462</v>
      </c>
      <c r="W1541" s="261" t="s">
        <v>14376</v>
      </c>
      <c r="X1541" s="74" t="s">
        <v>9410</v>
      </c>
      <c r="Y1541" s="4">
        <v>0.50665418827363096</v>
      </c>
      <c r="Z1541" s="216">
        <v>1.85874258378139</v>
      </c>
      <c r="AA1541" s="222">
        <v>0.2952883628879962</v>
      </c>
      <c r="BN1541" s="32"/>
      <c r="BO1541" s="32"/>
      <c r="BP1541" s="32"/>
      <c r="BQ1541" s="32"/>
      <c r="BR1541" s="32"/>
      <c r="BS1541" s="32"/>
      <c r="BT1541" s="32"/>
      <c r="BU1541" s="32"/>
      <c r="BV1541" s="32"/>
      <c r="BW1541" s="32"/>
      <c r="BX1541" s="32"/>
      <c r="BY1541" s="32"/>
      <c r="BZ1541" s="32"/>
    </row>
    <row r="1542" spans="1:78" ht="25" customHeight="1" x14ac:dyDescent="0.2">
      <c r="A1542" s="253" t="s">
        <v>4172</v>
      </c>
      <c r="B1542" s="74" t="s">
        <v>9574</v>
      </c>
      <c r="C1542" s="261" t="s">
        <v>15318</v>
      </c>
      <c r="D1542" s="74" t="s">
        <v>9575</v>
      </c>
      <c r="E1542" s="4">
        <v>0.55547589162587296</v>
      </c>
      <c r="F1542" s="5">
        <v>0.46098938903709302</v>
      </c>
      <c r="G1542" s="222">
        <v>0.25533478525786862</v>
      </c>
      <c r="K1542" s="253" t="s">
        <v>7590</v>
      </c>
      <c r="L1542" s="74" t="s">
        <v>13038</v>
      </c>
      <c r="M1542" s="261" t="s">
        <v>15461</v>
      </c>
      <c r="N1542" s="74" t="s">
        <v>10389</v>
      </c>
      <c r="O1542" s="26">
        <v>0.513125710587508</v>
      </c>
      <c r="P1542" s="5">
        <v>-0.99230323053040803</v>
      </c>
      <c r="Q1542" s="222">
        <v>0.28977622411573867</v>
      </c>
      <c r="U1542" s="253" t="s">
        <v>7812</v>
      </c>
      <c r="V1542" s="74" t="s">
        <v>12337</v>
      </c>
      <c r="W1542" s="261" t="s">
        <v>15473</v>
      </c>
      <c r="X1542" s="74" t="s">
        <v>12338</v>
      </c>
      <c r="Y1542" s="4">
        <v>0.50714694072718303</v>
      </c>
      <c r="Z1542" s="216">
        <v>-1.47041696992146</v>
      </c>
      <c r="AA1542" s="222">
        <v>0.29486618997409425</v>
      </c>
      <c r="BN1542" s="32"/>
      <c r="BO1542" s="32"/>
      <c r="BP1542" s="32"/>
      <c r="BQ1542" s="32"/>
      <c r="BR1542" s="32"/>
      <c r="BS1542" s="32"/>
      <c r="BT1542" s="32"/>
      <c r="BU1542" s="32"/>
      <c r="BV1542" s="32"/>
      <c r="BW1542" s="32"/>
      <c r="BX1542" s="32"/>
      <c r="BY1542" s="32"/>
      <c r="BZ1542" s="32"/>
    </row>
    <row r="1543" spans="1:78" ht="25" customHeight="1" x14ac:dyDescent="0.2">
      <c r="A1543" s="253" t="s">
        <v>7495</v>
      </c>
      <c r="B1543" s="74" t="s">
        <v>13437</v>
      </c>
      <c r="C1543" s="261" t="s">
        <v>15372</v>
      </c>
      <c r="D1543" s="74" t="s">
        <v>13438</v>
      </c>
      <c r="E1543" s="4">
        <v>0.55564301609692102</v>
      </c>
      <c r="F1543" s="5">
        <v>0.796552474915315</v>
      </c>
      <c r="G1543" s="222">
        <v>0.25520413994959418</v>
      </c>
      <c r="K1543" s="253" t="s">
        <v>5068</v>
      </c>
      <c r="L1543" s="74" t="s">
        <v>11120</v>
      </c>
      <c r="M1543" s="261" t="s">
        <v>15135</v>
      </c>
      <c r="N1543" s="74" t="s">
        <v>11121</v>
      </c>
      <c r="O1543" s="26">
        <v>0.51403497591482405</v>
      </c>
      <c r="P1543" s="5">
        <v>-0.32612975723599402</v>
      </c>
      <c r="Q1543" s="222">
        <v>0.28900732977899879</v>
      </c>
      <c r="U1543" s="253" t="s">
        <v>5064</v>
      </c>
      <c r="V1543" s="74" t="s">
        <v>9285</v>
      </c>
      <c r="W1543" s="261" t="s">
        <v>15392</v>
      </c>
      <c r="X1543" s="74" t="s">
        <v>9286</v>
      </c>
      <c r="Y1543" s="4">
        <v>0.50733702460182495</v>
      </c>
      <c r="Z1543" s="216">
        <v>0.57949990251592698</v>
      </c>
      <c r="AA1543" s="222">
        <v>0.29470344244600483</v>
      </c>
      <c r="BN1543" s="32"/>
      <c r="BO1543" s="32"/>
      <c r="BP1543" s="32"/>
      <c r="BQ1543" s="32"/>
      <c r="BR1543" s="32"/>
      <c r="BS1543" s="32"/>
      <c r="BT1543" s="32"/>
      <c r="BU1543" s="32"/>
      <c r="BV1543" s="32"/>
      <c r="BW1543" s="32"/>
      <c r="BX1543" s="32"/>
      <c r="BY1543" s="32"/>
      <c r="BZ1543" s="32"/>
    </row>
    <row r="1544" spans="1:78" ht="25" customHeight="1" x14ac:dyDescent="0.2">
      <c r="A1544" s="253" t="s">
        <v>932</v>
      </c>
      <c r="B1544" s="74" t="s">
        <v>13330</v>
      </c>
      <c r="C1544" s="261" t="s">
        <v>15787</v>
      </c>
      <c r="D1544" s="74" t="s">
        <v>12699</v>
      </c>
      <c r="E1544" s="4">
        <v>0.55747776134974103</v>
      </c>
      <c r="F1544" s="5">
        <v>-1.0034275872934699</v>
      </c>
      <c r="G1544" s="222">
        <v>0.25377245261294723</v>
      </c>
      <c r="K1544" s="253" t="s">
        <v>3636</v>
      </c>
      <c r="L1544" s="74" t="s">
        <v>11554</v>
      </c>
      <c r="M1544" s="261" t="s">
        <v>14391</v>
      </c>
      <c r="N1544" s="74" t="s">
        <v>11555</v>
      </c>
      <c r="O1544" s="26">
        <v>0.51406743051701398</v>
      </c>
      <c r="P1544" s="5">
        <v>-1.17878132469087</v>
      </c>
      <c r="Q1544" s="222">
        <v>0.2889799106142153</v>
      </c>
      <c r="U1544" s="253" t="s">
        <v>5204</v>
      </c>
      <c r="V1544" s="74" t="s">
        <v>13572</v>
      </c>
      <c r="W1544" s="261" t="s">
        <v>15017</v>
      </c>
      <c r="X1544" s="74" t="s">
        <v>12814</v>
      </c>
      <c r="Y1544" s="4">
        <v>0.50764768831418094</v>
      </c>
      <c r="Z1544" s="216">
        <v>0.429398899840857</v>
      </c>
      <c r="AA1544" s="222">
        <v>0.29443758713114121</v>
      </c>
      <c r="BN1544" s="32"/>
      <c r="BO1544" s="32"/>
      <c r="BP1544" s="32"/>
      <c r="BQ1544" s="32"/>
      <c r="BR1544" s="32"/>
      <c r="BS1544" s="32"/>
      <c r="BT1544" s="32"/>
      <c r="BU1544" s="32"/>
      <c r="BV1544" s="32"/>
      <c r="BW1544" s="32"/>
      <c r="BX1544" s="32"/>
      <c r="BY1544" s="32"/>
      <c r="BZ1544" s="32"/>
    </row>
    <row r="1545" spans="1:78" ht="25" customHeight="1" x14ac:dyDescent="0.2">
      <c r="A1545" s="253" t="s">
        <v>2545</v>
      </c>
      <c r="B1545" s="74" t="s">
        <v>9734</v>
      </c>
      <c r="C1545" s="261" t="s">
        <v>14565</v>
      </c>
      <c r="D1545" s="74" t="s">
        <v>9735</v>
      </c>
      <c r="E1545" s="4">
        <v>0.55911569508050696</v>
      </c>
      <c r="F1545" s="5">
        <v>0.72740855915439995</v>
      </c>
      <c r="G1545" s="222">
        <v>0.25249831637809078</v>
      </c>
      <c r="K1545" s="253" t="s">
        <v>4614</v>
      </c>
      <c r="L1545" s="74" t="s">
        <v>10198</v>
      </c>
      <c r="M1545" s="261" t="s">
        <v>15296</v>
      </c>
      <c r="N1545" s="74" t="s">
        <v>10199</v>
      </c>
      <c r="O1545" s="26">
        <v>0.51483005450599695</v>
      </c>
      <c r="P1545" s="5">
        <v>-0.67138368620580602</v>
      </c>
      <c r="Q1545" s="222">
        <v>0.28833610798925763</v>
      </c>
      <c r="U1545" s="253" t="s">
        <v>2247</v>
      </c>
      <c r="V1545" s="74" t="s">
        <v>8671</v>
      </c>
      <c r="W1545" s="261" t="s">
        <v>14789</v>
      </c>
      <c r="X1545" s="74" t="s">
        <v>8672</v>
      </c>
      <c r="Y1545" s="4">
        <v>0.50794864160578101</v>
      </c>
      <c r="Z1545" s="216">
        <v>-0.97985454407244899</v>
      </c>
      <c r="AA1545" s="222">
        <v>0.29418019676091683</v>
      </c>
      <c r="BN1545" s="32"/>
      <c r="BO1545" s="32"/>
      <c r="BP1545" s="32"/>
      <c r="BQ1545" s="32"/>
      <c r="BR1545" s="32"/>
      <c r="BS1545" s="32"/>
      <c r="BT1545" s="32"/>
      <c r="BU1545" s="32"/>
      <c r="BV1545" s="32"/>
      <c r="BW1545" s="32"/>
      <c r="BX1545" s="32"/>
      <c r="BY1545" s="32"/>
      <c r="BZ1545" s="32"/>
    </row>
    <row r="1546" spans="1:78" ht="25" customHeight="1" x14ac:dyDescent="0.2">
      <c r="A1546" s="253" t="s">
        <v>5163</v>
      </c>
      <c r="B1546" s="74" t="s">
        <v>13366</v>
      </c>
      <c r="C1546" s="261" t="s">
        <v>15494</v>
      </c>
      <c r="D1546" s="74" t="s">
        <v>13367</v>
      </c>
      <c r="E1546" s="4">
        <v>0.56160230085346796</v>
      </c>
      <c r="F1546" s="5">
        <v>1.39023625890994</v>
      </c>
      <c r="G1546" s="222">
        <v>0.25057112159420936</v>
      </c>
      <c r="K1546" s="253" t="s">
        <v>5164</v>
      </c>
      <c r="L1546" s="74" t="s">
        <v>13297</v>
      </c>
      <c r="M1546" s="261" t="s">
        <v>15673</v>
      </c>
      <c r="N1546" s="74" t="s">
        <v>10959</v>
      </c>
      <c r="O1546" s="26">
        <v>0.51586936543126605</v>
      </c>
      <c r="P1546" s="5">
        <v>-1.4279361994780799</v>
      </c>
      <c r="Q1546" s="222">
        <v>0.28746026165796934</v>
      </c>
      <c r="U1546" s="253" t="s">
        <v>7363</v>
      </c>
      <c r="V1546" s="74" t="s">
        <v>12735</v>
      </c>
      <c r="W1546" s="261" t="s">
        <v>14246</v>
      </c>
      <c r="X1546" s="74" t="s">
        <v>9161</v>
      </c>
      <c r="Y1546" s="4">
        <v>0.50808282506284996</v>
      </c>
      <c r="Z1546" s="216">
        <v>-0.74096082924229401</v>
      </c>
      <c r="AA1546" s="222">
        <v>0.29406548548037426</v>
      </c>
      <c r="BN1546" s="32"/>
      <c r="BO1546" s="32"/>
      <c r="BP1546" s="32"/>
      <c r="BQ1546" s="32"/>
      <c r="BR1546" s="32"/>
      <c r="BS1546" s="32"/>
      <c r="BT1546" s="32"/>
      <c r="BU1546" s="32"/>
      <c r="BV1546" s="32"/>
      <c r="BW1546" s="32"/>
      <c r="BX1546" s="32"/>
      <c r="BY1546" s="32"/>
      <c r="BZ1546" s="32"/>
    </row>
    <row r="1547" spans="1:78" ht="25" customHeight="1" x14ac:dyDescent="0.2">
      <c r="A1547" s="253" t="s">
        <v>3197</v>
      </c>
      <c r="B1547" s="74" t="s">
        <v>11167</v>
      </c>
      <c r="C1547" s="261" t="s">
        <v>15721</v>
      </c>
      <c r="D1547" s="74" t="s">
        <v>11168</v>
      </c>
      <c r="E1547" s="4">
        <v>0.56174639732114495</v>
      </c>
      <c r="F1547" s="5">
        <v>0.67924403343888895</v>
      </c>
      <c r="G1547" s="222">
        <v>0.25045970418442592</v>
      </c>
      <c r="K1547" s="253" t="s">
        <v>7885</v>
      </c>
      <c r="L1547" s="74" t="s">
        <v>11809</v>
      </c>
      <c r="M1547" s="261" t="s">
        <v>15345</v>
      </c>
      <c r="N1547" s="74" t="s">
        <v>11810</v>
      </c>
      <c r="O1547" s="26">
        <v>0.51622694994019303</v>
      </c>
      <c r="P1547" s="5">
        <v>-0.79193757815885801</v>
      </c>
      <c r="Q1547" s="222">
        <v>0.28715932659417348</v>
      </c>
      <c r="U1547" s="253" t="s">
        <v>4021</v>
      </c>
      <c r="V1547" s="74" t="s">
        <v>8543</v>
      </c>
      <c r="W1547" s="261" t="s">
        <v>16045</v>
      </c>
      <c r="X1547" s="74" t="s">
        <v>8544</v>
      </c>
      <c r="Y1547" s="4">
        <v>0.50855249245311995</v>
      </c>
      <c r="Z1547" s="216">
        <v>-1.2109029392898301</v>
      </c>
      <c r="AA1547" s="222">
        <v>0.29366421283733102</v>
      </c>
      <c r="BN1547" s="32"/>
      <c r="BO1547" s="32"/>
      <c r="BP1547" s="32"/>
      <c r="BQ1547" s="32"/>
      <c r="BR1547" s="32"/>
      <c r="BS1547" s="32"/>
      <c r="BT1547" s="32"/>
      <c r="BU1547" s="32"/>
      <c r="BV1547" s="32"/>
      <c r="BW1547" s="32"/>
      <c r="BX1547" s="32"/>
      <c r="BY1547" s="32"/>
      <c r="BZ1547" s="32"/>
    </row>
    <row r="1548" spans="1:78" ht="25" customHeight="1" x14ac:dyDescent="0.2">
      <c r="A1548" s="253" t="s">
        <v>7663</v>
      </c>
      <c r="B1548" s="74" t="s">
        <v>12518</v>
      </c>
      <c r="C1548" s="261" t="s">
        <v>14841</v>
      </c>
      <c r="D1548" s="74" t="s">
        <v>12519</v>
      </c>
      <c r="E1548" s="4">
        <v>0.56293837619079001</v>
      </c>
      <c r="F1548" s="5">
        <v>0.81262193176967701</v>
      </c>
      <c r="G1548" s="222">
        <v>0.24953914394986423</v>
      </c>
      <c r="K1548" s="253" t="s">
        <v>5129</v>
      </c>
      <c r="L1548" s="74" t="s">
        <v>13221</v>
      </c>
      <c r="M1548" s="261" t="s">
        <v>14684</v>
      </c>
      <c r="N1548" s="74" t="s">
        <v>12455</v>
      </c>
      <c r="O1548" s="26">
        <v>0.51670374013393505</v>
      </c>
      <c r="P1548" s="5">
        <v>1.7536111369696401</v>
      </c>
      <c r="Q1548" s="222">
        <v>0.28675839482428067</v>
      </c>
      <c r="U1548" s="253" t="s">
        <v>1163</v>
      </c>
      <c r="V1548" s="74" t="s">
        <v>13446</v>
      </c>
      <c r="W1548" s="261" t="s">
        <v>14447</v>
      </c>
      <c r="X1548" s="74" t="s">
        <v>13447</v>
      </c>
      <c r="Y1548" s="4">
        <v>0.50899265590508602</v>
      </c>
      <c r="Z1548" s="216">
        <v>0.65186967323341205</v>
      </c>
      <c r="AA1548" s="222">
        <v>0.2932884839164942</v>
      </c>
      <c r="BN1548" s="32"/>
      <c r="BO1548" s="32"/>
      <c r="BP1548" s="32"/>
      <c r="BQ1548" s="32"/>
      <c r="BR1548" s="32"/>
      <c r="BS1548" s="32"/>
      <c r="BT1548" s="32"/>
      <c r="BU1548" s="32"/>
      <c r="BV1548" s="32"/>
      <c r="BW1548" s="32"/>
      <c r="BX1548" s="32"/>
      <c r="BY1548" s="32"/>
      <c r="BZ1548" s="32"/>
    </row>
    <row r="1549" spans="1:78" ht="25" customHeight="1" x14ac:dyDescent="0.2">
      <c r="A1549" s="253" t="s">
        <v>7697</v>
      </c>
      <c r="B1549" s="74" t="s">
        <v>12601</v>
      </c>
      <c r="C1549" s="261" t="s">
        <v>14795</v>
      </c>
      <c r="D1549" s="74" t="s">
        <v>12602</v>
      </c>
      <c r="E1549" s="4">
        <v>0.56306868155317003</v>
      </c>
      <c r="F1549" s="5">
        <v>0.76716953356232498</v>
      </c>
      <c r="G1549" s="222">
        <v>0.24943862788345511</v>
      </c>
      <c r="K1549" s="253" t="s">
        <v>4004</v>
      </c>
      <c r="L1549" s="74" t="s">
        <v>9872</v>
      </c>
      <c r="M1549" s="261" t="s">
        <v>15099</v>
      </c>
      <c r="N1549" s="74" t="s">
        <v>9873</v>
      </c>
      <c r="O1549" s="26">
        <v>0.51812340928571199</v>
      </c>
      <c r="P1549" s="5">
        <v>-0.24499591193644199</v>
      </c>
      <c r="Q1549" s="222">
        <v>0.28556678545088271</v>
      </c>
      <c r="U1549" s="253" t="s">
        <v>7551</v>
      </c>
      <c r="V1549" s="74" t="s">
        <v>13365</v>
      </c>
      <c r="W1549" s="261" t="s">
        <v>14674</v>
      </c>
      <c r="X1549" s="74" t="s">
        <v>8772</v>
      </c>
      <c r="Y1549" s="4">
        <v>0.50919072747710004</v>
      </c>
      <c r="Z1549" s="216">
        <v>0.77320577365505205</v>
      </c>
      <c r="AA1549" s="222">
        <v>0.29311951358514393</v>
      </c>
      <c r="BN1549" s="32"/>
      <c r="BO1549" s="32"/>
      <c r="BP1549" s="32"/>
      <c r="BQ1549" s="32"/>
      <c r="BR1549" s="32"/>
      <c r="BS1549" s="32"/>
      <c r="BT1549" s="32"/>
      <c r="BU1549" s="32"/>
      <c r="BV1549" s="32"/>
      <c r="BW1549" s="32"/>
      <c r="BX1549" s="32"/>
      <c r="BY1549" s="32"/>
      <c r="BZ1549" s="32"/>
    </row>
    <row r="1550" spans="1:78" ht="25" customHeight="1" x14ac:dyDescent="0.2">
      <c r="A1550" s="253" t="s">
        <v>3632</v>
      </c>
      <c r="B1550" s="74" t="s">
        <v>8456</v>
      </c>
      <c r="C1550" s="261" t="s">
        <v>16000</v>
      </c>
      <c r="D1550" s="74" t="s">
        <v>8457</v>
      </c>
      <c r="E1550" s="4">
        <v>0.56317991783014898</v>
      </c>
      <c r="F1550" s="5">
        <v>1.6122450786953699</v>
      </c>
      <c r="G1550" s="222">
        <v>0.24935283989408411</v>
      </c>
      <c r="K1550" s="253" t="s">
        <v>7726</v>
      </c>
      <c r="L1550" s="74" t="s">
        <v>12793</v>
      </c>
      <c r="M1550" s="261" t="s">
        <v>15171</v>
      </c>
      <c r="N1550" s="74" t="s">
        <v>12673</v>
      </c>
      <c r="O1550" s="26">
        <v>0.51822211670007801</v>
      </c>
      <c r="P1550" s="5">
        <v>-0.41526540054241201</v>
      </c>
      <c r="Q1550" s="222">
        <v>0.28548405612087291</v>
      </c>
      <c r="U1550" s="253" t="s">
        <v>1823</v>
      </c>
      <c r="V1550" s="74" t="s">
        <v>8816</v>
      </c>
      <c r="W1550" s="261" t="s">
        <v>14835</v>
      </c>
      <c r="X1550" s="74" t="s">
        <v>8817</v>
      </c>
      <c r="Y1550" s="4">
        <v>0.51016619735138102</v>
      </c>
      <c r="Z1550" s="216">
        <v>1.4855526527901399</v>
      </c>
      <c r="AA1550" s="222">
        <v>0.29228832030502688</v>
      </c>
      <c r="BN1550" s="32"/>
      <c r="BO1550" s="32"/>
      <c r="BP1550" s="32"/>
      <c r="BQ1550" s="32"/>
      <c r="BR1550" s="32"/>
      <c r="BS1550" s="32"/>
      <c r="BT1550" s="32"/>
      <c r="BU1550" s="32"/>
      <c r="BV1550" s="32"/>
      <c r="BW1550" s="32"/>
      <c r="BX1550" s="32"/>
      <c r="BY1550" s="32"/>
      <c r="BZ1550" s="32"/>
    </row>
    <row r="1551" spans="1:78" ht="25" customHeight="1" x14ac:dyDescent="0.2">
      <c r="A1551" s="253" t="s">
        <v>2100</v>
      </c>
      <c r="B1551" s="74" t="s">
        <v>8854</v>
      </c>
      <c r="C1551" s="261" t="s">
        <v>15072</v>
      </c>
      <c r="D1551" s="74" t="s">
        <v>8855</v>
      </c>
      <c r="E1551" s="4">
        <v>0.56327365457259504</v>
      </c>
      <c r="F1551" s="5">
        <v>0.72123973622014603</v>
      </c>
      <c r="G1551" s="222">
        <v>0.24928056110499378</v>
      </c>
      <c r="K1551" s="253" t="s">
        <v>7667</v>
      </c>
      <c r="L1551" s="74" t="s">
        <v>13358</v>
      </c>
      <c r="M1551" s="261" t="s">
        <v>15856</v>
      </c>
      <c r="N1551" s="74" t="s">
        <v>9365</v>
      </c>
      <c r="O1551" s="26">
        <v>0.518777916188912</v>
      </c>
      <c r="P1551" s="5">
        <v>-1.96102174787256</v>
      </c>
      <c r="Q1551" s="222">
        <v>0.28501851963774283</v>
      </c>
      <c r="U1551" s="253" t="s">
        <v>7709</v>
      </c>
      <c r="V1551" s="74" t="s">
        <v>12990</v>
      </c>
      <c r="W1551" s="261" t="s">
        <v>14859</v>
      </c>
      <c r="X1551" s="74" t="s">
        <v>12414</v>
      </c>
      <c r="Y1551" s="4">
        <v>0.51068328291586096</v>
      </c>
      <c r="Z1551" s="216">
        <v>1.13516322547402</v>
      </c>
      <c r="AA1551" s="222">
        <v>0.29184835842842932</v>
      </c>
      <c r="BN1551" s="32"/>
      <c r="BO1551" s="32"/>
      <c r="BP1551" s="32"/>
      <c r="BQ1551" s="32"/>
      <c r="BR1551" s="32"/>
      <c r="BS1551" s="32"/>
      <c r="BT1551" s="32"/>
      <c r="BU1551" s="32"/>
      <c r="BV1551" s="32"/>
      <c r="BW1551" s="32"/>
      <c r="BX1551" s="32"/>
      <c r="BY1551" s="32"/>
      <c r="BZ1551" s="32"/>
    </row>
    <row r="1552" spans="1:78" ht="25" customHeight="1" x14ac:dyDescent="0.2">
      <c r="A1552" s="253" t="s">
        <v>2120</v>
      </c>
      <c r="B1552" s="74" t="s">
        <v>8952</v>
      </c>
      <c r="C1552" s="261" t="s">
        <v>14593</v>
      </c>
      <c r="D1552" s="74" t="s">
        <v>8953</v>
      </c>
      <c r="E1552" s="4">
        <v>0.56348023893720101</v>
      </c>
      <c r="F1552" s="5">
        <v>-1.3269177056785399</v>
      </c>
      <c r="G1552" s="222">
        <v>0.24912130991248765</v>
      </c>
      <c r="K1552" s="253" t="s">
        <v>5019</v>
      </c>
      <c r="L1552" s="74" t="s">
        <v>13383</v>
      </c>
      <c r="M1552" s="261" t="s">
        <v>14914</v>
      </c>
      <c r="N1552" s="74" t="s">
        <v>9786</v>
      </c>
      <c r="O1552" s="26">
        <v>0.51947063494177903</v>
      </c>
      <c r="P1552" s="5">
        <v>0.27199580768506498</v>
      </c>
      <c r="Q1552" s="222">
        <v>0.28443899756435459</v>
      </c>
      <c r="U1552" s="253" t="s">
        <v>7564</v>
      </c>
      <c r="V1552" s="74" t="s">
        <v>12964</v>
      </c>
      <c r="W1552" s="261" t="s">
        <v>16051</v>
      </c>
      <c r="X1552" s="74" t="s">
        <v>12965</v>
      </c>
      <c r="Y1552" s="4">
        <v>0.51130883310308495</v>
      </c>
      <c r="Z1552" s="216">
        <v>-1.3379077831213999</v>
      </c>
      <c r="AA1552" s="222">
        <v>0.29131670456508857</v>
      </c>
      <c r="BN1552" s="32"/>
      <c r="BO1552" s="32"/>
      <c r="BP1552" s="32"/>
      <c r="BQ1552" s="32"/>
      <c r="BR1552" s="32"/>
      <c r="BS1552" s="32"/>
      <c r="BT1552" s="32"/>
      <c r="BU1552" s="32"/>
      <c r="BV1552" s="32"/>
      <c r="BW1552" s="32"/>
      <c r="BX1552" s="32"/>
      <c r="BY1552" s="32"/>
      <c r="BZ1552" s="32"/>
    </row>
    <row r="1553" spans="1:78" ht="25" customHeight="1" x14ac:dyDescent="0.2">
      <c r="A1553" s="253" t="s">
        <v>7784</v>
      </c>
      <c r="B1553" s="74" t="s">
        <v>10586</v>
      </c>
      <c r="C1553" s="261" t="s">
        <v>16253</v>
      </c>
      <c r="D1553" s="74" t="s">
        <v>10587</v>
      </c>
      <c r="E1553" s="4">
        <v>0.56404692562819703</v>
      </c>
      <c r="F1553" s="5">
        <v>-0.44628463701530802</v>
      </c>
      <c r="G1553" s="222">
        <v>0.24868476358114538</v>
      </c>
      <c r="K1553" s="253" t="s">
        <v>3810</v>
      </c>
      <c r="L1553" s="74" t="s">
        <v>12072</v>
      </c>
      <c r="M1553" s="261" t="s">
        <v>14799</v>
      </c>
      <c r="N1553" s="74" t="s">
        <v>12073</v>
      </c>
      <c r="O1553" s="26">
        <v>0.51989766956983896</v>
      </c>
      <c r="P1553" s="5">
        <v>0.71157538218050298</v>
      </c>
      <c r="Q1553" s="222">
        <v>0.28408212927776455</v>
      </c>
      <c r="U1553" s="253" t="s">
        <v>1019</v>
      </c>
      <c r="V1553" s="74" t="s">
        <v>8776</v>
      </c>
      <c r="W1553" s="261" t="s">
        <v>15824</v>
      </c>
      <c r="X1553" s="74" t="s">
        <v>8777</v>
      </c>
      <c r="Y1553" s="4">
        <v>0.51136976741097695</v>
      </c>
      <c r="Z1553" s="216">
        <v>-1.2651806440919</v>
      </c>
      <c r="AA1553" s="222">
        <v>0.29126495138731773</v>
      </c>
      <c r="BN1553" s="32"/>
      <c r="BO1553" s="32"/>
      <c r="BP1553" s="32"/>
      <c r="BQ1553" s="32"/>
      <c r="BR1553" s="32"/>
      <c r="BS1553" s="32"/>
      <c r="BT1553" s="32"/>
      <c r="BU1553" s="32"/>
      <c r="BV1553" s="32"/>
      <c r="BW1553" s="32"/>
      <c r="BX1553" s="32"/>
      <c r="BY1553" s="32"/>
      <c r="BZ1553" s="32"/>
    </row>
    <row r="1554" spans="1:78" ht="25" customHeight="1" x14ac:dyDescent="0.2">
      <c r="A1554" s="253" t="s">
        <v>7863</v>
      </c>
      <c r="B1554" s="74" t="s">
        <v>9231</v>
      </c>
      <c r="C1554" s="261" t="s">
        <v>15410</v>
      </c>
      <c r="D1554" s="74" t="s">
        <v>9232</v>
      </c>
      <c r="E1554" s="4">
        <v>0.56411794823902806</v>
      </c>
      <c r="F1554" s="5">
        <v>0.63821524515757599</v>
      </c>
      <c r="G1554" s="222">
        <v>0.24863008233954761</v>
      </c>
      <c r="K1554" s="253" t="s">
        <v>3658</v>
      </c>
      <c r="L1554" s="74" t="s">
        <v>8364</v>
      </c>
      <c r="M1554" s="261" t="s">
        <v>15460</v>
      </c>
      <c r="N1554" s="74" t="s">
        <v>8365</v>
      </c>
      <c r="O1554" s="26">
        <v>0.51989796632430896</v>
      </c>
      <c r="P1554" s="5">
        <v>-0.991498471717706</v>
      </c>
      <c r="Q1554" s="222">
        <v>0.28408188138515111</v>
      </c>
      <c r="U1554" s="253" t="s">
        <v>5129</v>
      </c>
      <c r="V1554" s="74" t="s">
        <v>13221</v>
      </c>
      <c r="W1554" s="261" t="s">
        <v>14684</v>
      </c>
      <c r="X1554" s="74" t="s">
        <v>12455</v>
      </c>
      <c r="Y1554" s="4">
        <v>0.51594422992723599</v>
      </c>
      <c r="Z1554" s="216">
        <v>1.47595072219685</v>
      </c>
      <c r="AA1554" s="222">
        <v>0.28739724012444134</v>
      </c>
      <c r="BN1554" s="32"/>
      <c r="BO1554" s="32"/>
      <c r="BP1554" s="32"/>
      <c r="BQ1554" s="32"/>
      <c r="BR1554" s="32"/>
      <c r="BS1554" s="32"/>
      <c r="BT1554" s="32"/>
      <c r="BU1554" s="32"/>
      <c r="BV1554" s="32"/>
      <c r="BW1554" s="32"/>
      <c r="BX1554" s="32"/>
      <c r="BY1554" s="32"/>
      <c r="BZ1554" s="32"/>
    </row>
    <row r="1555" spans="1:78" ht="25" customHeight="1" x14ac:dyDescent="0.2">
      <c r="A1555" s="253" t="s">
        <v>1608</v>
      </c>
      <c r="B1555" s="74" t="s">
        <v>8779</v>
      </c>
      <c r="C1555" s="261" t="s">
        <v>14832</v>
      </c>
      <c r="D1555" s="74" t="s">
        <v>8780</v>
      </c>
      <c r="E1555" s="4">
        <v>0.56448788746616196</v>
      </c>
      <c r="F1555" s="5">
        <v>-1.4702927279606599</v>
      </c>
      <c r="G1555" s="222">
        <v>0.24834537253980177</v>
      </c>
      <c r="K1555" s="253" t="s">
        <v>2582</v>
      </c>
      <c r="L1555" s="74" t="s">
        <v>9513</v>
      </c>
      <c r="M1555" s="261" t="s">
        <v>14899</v>
      </c>
      <c r="N1555" s="74" t="s">
        <v>9514</v>
      </c>
      <c r="O1555" s="26">
        <v>0.52055973058374405</v>
      </c>
      <c r="P1555" s="5">
        <v>0.33962949950175703</v>
      </c>
      <c r="Q1555" s="222">
        <v>0.28352943104372502</v>
      </c>
      <c r="U1555" s="253" t="s">
        <v>5121</v>
      </c>
      <c r="V1555" s="74" t="s">
        <v>13568</v>
      </c>
      <c r="W1555" s="261" t="s">
        <v>14783</v>
      </c>
      <c r="X1555" s="74" t="s">
        <v>12878</v>
      </c>
      <c r="Y1555" s="4">
        <v>0.51761879545830403</v>
      </c>
      <c r="Z1555" s="216">
        <v>-0.30557535330435898</v>
      </c>
      <c r="AA1555" s="222">
        <v>0.28598996221643519</v>
      </c>
      <c r="BN1555" s="32"/>
      <c r="BO1555" s="32"/>
      <c r="BP1555" s="32"/>
      <c r="BQ1555" s="32"/>
      <c r="BR1555" s="32"/>
      <c r="BS1555" s="32"/>
      <c r="BT1555" s="32"/>
      <c r="BU1555" s="32"/>
      <c r="BV1555" s="32"/>
      <c r="BW1555" s="32"/>
      <c r="BX1555" s="32"/>
      <c r="BY1555" s="32"/>
      <c r="BZ1555" s="32"/>
    </row>
    <row r="1556" spans="1:78" ht="25" customHeight="1" x14ac:dyDescent="0.2">
      <c r="A1556" s="253" t="s">
        <v>4174</v>
      </c>
      <c r="B1556" s="74" t="s">
        <v>11231</v>
      </c>
      <c r="C1556" s="261" t="s">
        <v>16046</v>
      </c>
      <c r="D1556" s="74" t="s">
        <v>11232</v>
      </c>
      <c r="E1556" s="4">
        <v>0.564657378794714</v>
      </c>
      <c r="F1556" s="5">
        <v>0.35098044592212502</v>
      </c>
      <c r="G1556" s="222">
        <v>0.24821499223981219</v>
      </c>
      <c r="K1556" s="253" t="s">
        <v>5048</v>
      </c>
      <c r="L1556" s="74" t="s">
        <v>13211</v>
      </c>
      <c r="M1556" s="261" t="s">
        <v>15201</v>
      </c>
      <c r="N1556" s="74" t="s">
        <v>10042</v>
      </c>
      <c r="O1556" s="26">
        <v>0.52066960952140495</v>
      </c>
      <c r="P1556" s="5">
        <v>-0.47953618747913901</v>
      </c>
      <c r="Q1556" s="222">
        <v>0.28343777051392122</v>
      </c>
      <c r="U1556" s="253" t="s">
        <v>2454</v>
      </c>
      <c r="V1556" s="74" t="s">
        <v>11053</v>
      </c>
      <c r="W1556" s="261" t="s">
        <v>14266</v>
      </c>
      <c r="X1556" s="74" t="s">
        <v>11054</v>
      </c>
      <c r="Y1556" s="4">
        <v>0.51790631438636203</v>
      </c>
      <c r="Z1556" s="216">
        <v>-0.82981885730650695</v>
      </c>
      <c r="AA1556" s="222">
        <v>0.28574879397064373</v>
      </c>
      <c r="BN1556" s="32"/>
      <c r="BO1556" s="32"/>
      <c r="BP1556" s="32"/>
      <c r="BQ1556" s="32"/>
      <c r="BR1556" s="32"/>
      <c r="BS1556" s="32"/>
      <c r="BT1556" s="32"/>
      <c r="BU1556" s="32"/>
      <c r="BV1556" s="32"/>
      <c r="BW1556" s="32"/>
      <c r="BX1556" s="32"/>
      <c r="BY1556" s="32"/>
      <c r="BZ1556" s="32"/>
    </row>
    <row r="1557" spans="1:78" ht="25" customHeight="1" x14ac:dyDescent="0.2">
      <c r="A1557" s="253" t="s">
        <v>4161</v>
      </c>
      <c r="B1557" s="74" t="s">
        <v>8961</v>
      </c>
      <c r="C1557" s="261" t="s">
        <v>16071</v>
      </c>
      <c r="D1557" s="74" t="s">
        <v>8962</v>
      </c>
      <c r="E1557" s="4">
        <v>0.56532157307139796</v>
      </c>
      <c r="F1557" s="5">
        <v>0.48252392052728199</v>
      </c>
      <c r="G1557" s="222">
        <v>0.24770444123880492</v>
      </c>
      <c r="K1557" s="253" t="s">
        <v>7773</v>
      </c>
      <c r="L1557" s="74" t="s">
        <v>10596</v>
      </c>
      <c r="M1557" s="261" t="s">
        <v>14716</v>
      </c>
      <c r="N1557" s="74" t="s">
        <v>10597</v>
      </c>
      <c r="O1557" s="26">
        <v>0.52074278216399195</v>
      </c>
      <c r="P1557" s="5">
        <v>1.32292732344372</v>
      </c>
      <c r="Q1557" s="222">
        <v>0.28337674094444837</v>
      </c>
      <c r="U1557" s="253" t="s">
        <v>4290</v>
      </c>
      <c r="V1557" s="74" t="s">
        <v>8802</v>
      </c>
      <c r="W1557" s="261" t="s">
        <v>15272</v>
      </c>
      <c r="X1557" s="74" t="s">
        <v>8803</v>
      </c>
      <c r="Y1557" s="4">
        <v>0.51920592044913305</v>
      </c>
      <c r="Z1557" s="216">
        <v>-0.58400986332330396</v>
      </c>
      <c r="AA1557" s="222">
        <v>0.28466036396629824</v>
      </c>
      <c r="BN1557" s="32"/>
      <c r="BO1557" s="32"/>
      <c r="BP1557" s="32"/>
      <c r="BQ1557" s="32"/>
      <c r="BR1557" s="32"/>
      <c r="BS1557" s="32"/>
      <c r="BT1557" s="32"/>
      <c r="BU1557" s="32"/>
      <c r="BV1557" s="32"/>
      <c r="BW1557" s="32"/>
      <c r="BX1557" s="32"/>
      <c r="BY1557" s="32"/>
      <c r="BZ1557" s="32"/>
    </row>
    <row r="1558" spans="1:78" ht="25" customHeight="1" x14ac:dyDescent="0.2">
      <c r="A1558" s="253" t="s">
        <v>7576</v>
      </c>
      <c r="B1558" s="74" t="s">
        <v>12619</v>
      </c>
      <c r="C1558" s="261" t="s">
        <v>15857</v>
      </c>
      <c r="D1558" s="74" t="s">
        <v>12402</v>
      </c>
      <c r="E1558" s="4">
        <v>0.56535031540150704</v>
      </c>
      <c r="F1558" s="5">
        <v>1.3670725422638299</v>
      </c>
      <c r="G1558" s="222">
        <v>0.2476823612074654</v>
      </c>
      <c r="K1558" s="253" t="s">
        <v>7390</v>
      </c>
      <c r="L1558" s="74" t="s">
        <v>13289</v>
      </c>
      <c r="M1558" s="261" t="s">
        <v>14327</v>
      </c>
      <c r="N1558" s="74" t="s">
        <v>10470</v>
      </c>
      <c r="O1558" s="26">
        <v>0.522085114832612</v>
      </c>
      <c r="P1558" s="5">
        <v>1.76330980433166</v>
      </c>
      <c r="Q1558" s="222">
        <v>0.28225868878164845</v>
      </c>
      <c r="U1558" s="253" t="s">
        <v>4548</v>
      </c>
      <c r="V1558" s="74" t="s">
        <v>10803</v>
      </c>
      <c r="W1558" s="261" t="s">
        <v>15754</v>
      </c>
      <c r="X1558" s="74" t="s">
        <v>10804</v>
      </c>
      <c r="Y1558" s="4">
        <v>0.51925748357658397</v>
      </c>
      <c r="Z1558" s="216">
        <v>2.4036461457626501</v>
      </c>
      <c r="AA1558" s="222">
        <v>0.28461723566412944</v>
      </c>
      <c r="BN1558" s="32"/>
      <c r="BO1558" s="32"/>
      <c r="BP1558" s="32"/>
      <c r="BQ1558" s="32"/>
      <c r="BR1558" s="32"/>
      <c r="BS1558" s="32"/>
      <c r="BT1558" s="32"/>
      <c r="BU1558" s="32"/>
      <c r="BV1558" s="32"/>
      <c r="BW1558" s="32"/>
      <c r="BX1558" s="32"/>
      <c r="BY1558" s="32"/>
      <c r="BZ1558" s="32"/>
    </row>
    <row r="1559" spans="1:78" ht="25" customHeight="1" x14ac:dyDescent="0.2">
      <c r="A1559" s="253" t="s">
        <v>4031</v>
      </c>
      <c r="B1559" s="74" t="s">
        <v>10736</v>
      </c>
      <c r="C1559" s="261" t="s">
        <v>15956</v>
      </c>
      <c r="D1559" s="74" t="s">
        <v>10737</v>
      </c>
      <c r="E1559" s="4">
        <v>0.56557069360527101</v>
      </c>
      <c r="F1559" s="5">
        <v>1.6765842421882999</v>
      </c>
      <c r="G1559" s="222">
        <v>0.2475131026327716</v>
      </c>
      <c r="K1559" s="253" t="s">
        <v>7966</v>
      </c>
      <c r="L1559" s="74" t="s">
        <v>12404</v>
      </c>
      <c r="M1559" s="261" t="s">
        <v>15734</v>
      </c>
      <c r="N1559" s="74" t="s">
        <v>8987</v>
      </c>
      <c r="O1559" s="26">
        <v>0.52223554792707905</v>
      </c>
      <c r="P1559" s="5">
        <v>-1.56041806355277</v>
      </c>
      <c r="Q1559" s="222">
        <v>0.28213356961929864</v>
      </c>
      <c r="U1559" s="253" t="s">
        <v>4089</v>
      </c>
      <c r="V1559" s="74" t="s">
        <v>9806</v>
      </c>
      <c r="W1559" s="261" t="s">
        <v>15681</v>
      </c>
      <c r="X1559" s="74" t="s">
        <v>9807</v>
      </c>
      <c r="Y1559" s="4">
        <v>0.51984564850006598</v>
      </c>
      <c r="Z1559" s="216">
        <v>-1.37178757491234</v>
      </c>
      <c r="AA1559" s="222">
        <v>0.2841255870488727</v>
      </c>
      <c r="BN1559" s="32"/>
      <c r="BO1559" s="32"/>
      <c r="BP1559" s="32"/>
      <c r="BQ1559" s="32"/>
      <c r="BR1559" s="32"/>
      <c r="BS1559" s="32"/>
      <c r="BT1559" s="32"/>
      <c r="BU1559" s="32"/>
      <c r="BV1559" s="32"/>
      <c r="BW1559" s="32"/>
      <c r="BX1559" s="32"/>
      <c r="BY1559" s="32"/>
      <c r="BZ1559" s="32"/>
    </row>
    <row r="1560" spans="1:78" ht="25" customHeight="1" x14ac:dyDescent="0.2">
      <c r="A1560" s="253" t="s">
        <v>2513</v>
      </c>
      <c r="B1560" s="74" t="s">
        <v>6773</v>
      </c>
      <c r="C1560" s="261" t="s">
        <v>15958</v>
      </c>
      <c r="D1560" s="74" t="s">
        <v>9519</v>
      </c>
      <c r="E1560" s="4">
        <v>0.56611218079873105</v>
      </c>
      <c r="F1560" s="5">
        <v>-0.35628984770966599</v>
      </c>
      <c r="G1560" s="222">
        <v>0.24709750048237011</v>
      </c>
      <c r="K1560" s="253" t="s">
        <v>5157</v>
      </c>
      <c r="L1560" s="74" t="s">
        <v>13110</v>
      </c>
      <c r="M1560" s="261" t="s">
        <v>15558</v>
      </c>
      <c r="N1560" s="74" t="s">
        <v>13111</v>
      </c>
      <c r="O1560" s="26">
        <v>0.52233547097212896</v>
      </c>
      <c r="P1560" s="5">
        <v>-1.1912506196536199</v>
      </c>
      <c r="Q1560" s="222">
        <v>0.28205048091316498</v>
      </c>
      <c r="U1560" s="253" t="s">
        <v>1922</v>
      </c>
      <c r="V1560" s="74" t="s">
        <v>9941</v>
      </c>
      <c r="W1560" s="261" t="s">
        <v>15679</v>
      </c>
      <c r="X1560" s="74" t="s">
        <v>9942</v>
      </c>
      <c r="Y1560" s="4">
        <v>0.52000744270147703</v>
      </c>
      <c r="Z1560" s="216">
        <v>-0.55426148475361603</v>
      </c>
      <c r="AA1560" s="222">
        <v>0.28399044040164279</v>
      </c>
      <c r="BN1560" s="32"/>
      <c r="BO1560" s="32"/>
      <c r="BP1560" s="32"/>
      <c r="BQ1560" s="32"/>
      <c r="BR1560" s="32"/>
      <c r="BS1560" s="32"/>
      <c r="BT1560" s="32"/>
      <c r="BU1560" s="32"/>
      <c r="BV1560" s="32"/>
      <c r="BW1560" s="32"/>
      <c r="BX1560" s="32"/>
      <c r="BY1560" s="32"/>
      <c r="BZ1560" s="32"/>
    </row>
    <row r="1561" spans="1:78" ht="25" customHeight="1" x14ac:dyDescent="0.2">
      <c r="A1561" s="253" t="s">
        <v>4397</v>
      </c>
      <c r="B1561" s="74" t="s">
        <v>10945</v>
      </c>
      <c r="C1561" s="261" t="s">
        <v>15338</v>
      </c>
      <c r="D1561" s="74" t="s">
        <v>10946</v>
      </c>
      <c r="E1561" s="4">
        <v>0.56637152457158202</v>
      </c>
      <c r="F1561" s="5">
        <v>0.39240597537392502</v>
      </c>
      <c r="G1561" s="222">
        <v>0.24689858976798199</v>
      </c>
      <c r="K1561" s="253" t="s">
        <v>7925</v>
      </c>
      <c r="L1561" s="74" t="s">
        <v>13534</v>
      </c>
      <c r="M1561" s="261" t="s">
        <v>14687</v>
      </c>
      <c r="N1561" s="74" t="s">
        <v>12789</v>
      </c>
      <c r="O1561" s="26">
        <v>0.52437024964049395</v>
      </c>
      <c r="P1561" s="5">
        <v>1.6524581552916999</v>
      </c>
      <c r="Q1561" s="222">
        <v>0.28036195615717024</v>
      </c>
      <c r="U1561" s="253" t="s">
        <v>5145</v>
      </c>
      <c r="V1561" s="74" t="s">
        <v>13430</v>
      </c>
      <c r="W1561" s="261" t="s">
        <v>15343</v>
      </c>
      <c r="X1561" s="74" t="s">
        <v>11971</v>
      </c>
      <c r="Y1561" s="4">
        <v>0.52157268529275402</v>
      </c>
      <c r="Z1561" s="216">
        <v>1.11453961532052</v>
      </c>
      <c r="AA1561" s="222">
        <v>0.28268516063742566</v>
      </c>
      <c r="BN1561" s="32"/>
      <c r="BO1561" s="32"/>
      <c r="BP1561" s="32"/>
      <c r="BQ1561" s="32"/>
      <c r="BR1561" s="32"/>
      <c r="BS1561" s="32"/>
      <c r="BT1561" s="32"/>
      <c r="BU1561" s="32"/>
      <c r="BV1561" s="32"/>
      <c r="BW1561" s="32"/>
      <c r="BX1561" s="32"/>
      <c r="BY1561" s="32"/>
      <c r="BZ1561" s="32"/>
    </row>
    <row r="1562" spans="1:78" ht="25" customHeight="1" x14ac:dyDescent="0.2">
      <c r="A1562" s="253" t="s">
        <v>3439</v>
      </c>
      <c r="B1562" s="74" t="s">
        <v>9022</v>
      </c>
      <c r="C1562" s="261" t="s">
        <v>15237</v>
      </c>
      <c r="D1562" s="74" t="s">
        <v>9023</v>
      </c>
      <c r="E1562" s="4">
        <v>0.56642006535938505</v>
      </c>
      <c r="F1562" s="5">
        <v>-1.0328779760135101</v>
      </c>
      <c r="G1562" s="222">
        <v>0.24686137021852492</v>
      </c>
      <c r="K1562" s="253" t="s">
        <v>1613</v>
      </c>
      <c r="L1562" s="74" t="s">
        <v>8405</v>
      </c>
      <c r="M1562" s="261" t="s">
        <v>15355</v>
      </c>
      <c r="N1562" s="74" t="s">
        <v>8406</v>
      </c>
      <c r="O1562" s="26">
        <v>0.52479531745334396</v>
      </c>
      <c r="P1562" s="5">
        <v>-0.79868972110487002</v>
      </c>
      <c r="Q1562" s="222">
        <v>0.28001004865763712</v>
      </c>
      <c r="U1562" s="253" t="s">
        <v>5177</v>
      </c>
      <c r="V1562" s="74" t="s">
        <v>13298</v>
      </c>
      <c r="W1562" s="261" t="s">
        <v>15923</v>
      </c>
      <c r="X1562" s="74" t="s">
        <v>10789</v>
      </c>
      <c r="Y1562" s="4">
        <v>0.52164637428385696</v>
      </c>
      <c r="Z1562" s="216">
        <v>-1.3071386650330601</v>
      </c>
      <c r="AA1562" s="222">
        <v>0.28262380684605753</v>
      </c>
      <c r="BN1562" s="32"/>
      <c r="BO1562" s="32"/>
      <c r="BP1562" s="32"/>
      <c r="BQ1562" s="32"/>
      <c r="BR1562" s="32"/>
      <c r="BS1562" s="32"/>
      <c r="BT1562" s="32"/>
      <c r="BU1562" s="32"/>
      <c r="BV1562" s="32"/>
      <c r="BW1562" s="32"/>
      <c r="BX1562" s="32"/>
      <c r="BY1562" s="32"/>
      <c r="BZ1562" s="32"/>
    </row>
    <row r="1563" spans="1:78" ht="25" customHeight="1" x14ac:dyDescent="0.2">
      <c r="A1563" s="253" t="s">
        <v>2801</v>
      </c>
      <c r="B1563" s="74" t="s">
        <v>8894</v>
      </c>
      <c r="C1563" s="261" t="s">
        <v>15823</v>
      </c>
      <c r="D1563" s="74" t="s">
        <v>8895</v>
      </c>
      <c r="E1563" s="4">
        <v>0.56662293039271805</v>
      </c>
      <c r="F1563" s="5">
        <v>1.1124735498329701</v>
      </c>
      <c r="G1563" s="222">
        <v>0.24670585420400581</v>
      </c>
      <c r="K1563" s="253" t="s">
        <v>7902</v>
      </c>
      <c r="L1563" s="74" t="s">
        <v>10995</v>
      </c>
      <c r="M1563" s="261" t="s">
        <v>15536</v>
      </c>
      <c r="N1563" s="74" t="s">
        <v>10996</v>
      </c>
      <c r="O1563" s="26">
        <v>0.52560701840296398</v>
      </c>
      <c r="P1563" s="5">
        <v>-1.1308264967519699</v>
      </c>
      <c r="Q1563" s="222">
        <v>0.2793388442981069</v>
      </c>
      <c r="U1563" s="253" t="s">
        <v>7585</v>
      </c>
      <c r="V1563" s="74" t="s">
        <v>13122</v>
      </c>
      <c r="W1563" s="261" t="s">
        <v>15251</v>
      </c>
      <c r="X1563" s="74" t="s">
        <v>9382</v>
      </c>
      <c r="Y1563" s="4">
        <v>0.52197198752890095</v>
      </c>
      <c r="Z1563" s="216">
        <v>1.97768513471136</v>
      </c>
      <c r="AA1563" s="222">
        <v>0.2823528034882779</v>
      </c>
      <c r="BN1563" s="32"/>
      <c r="BO1563" s="32"/>
      <c r="BP1563" s="32"/>
      <c r="BQ1563" s="32"/>
      <c r="BR1563" s="32"/>
      <c r="BS1563" s="32"/>
      <c r="BT1563" s="32"/>
      <c r="BU1563" s="32"/>
      <c r="BV1563" s="32"/>
      <c r="BW1563" s="32"/>
      <c r="BX1563" s="32"/>
      <c r="BY1563" s="32"/>
      <c r="BZ1563" s="32"/>
    </row>
    <row r="1564" spans="1:78" ht="25" customHeight="1" x14ac:dyDescent="0.2">
      <c r="A1564" s="253" t="s">
        <v>7452</v>
      </c>
      <c r="B1564" s="74" t="s">
        <v>13004</v>
      </c>
      <c r="C1564" s="261" t="s">
        <v>14793</v>
      </c>
      <c r="D1564" s="74" t="s">
        <v>12562</v>
      </c>
      <c r="E1564" s="4">
        <v>0.56697864425615796</v>
      </c>
      <c r="F1564" s="5">
        <v>-1.08731881646064</v>
      </c>
      <c r="G1564" s="222">
        <v>0.24643329887847759</v>
      </c>
      <c r="K1564" s="253" t="s">
        <v>7879</v>
      </c>
      <c r="L1564" s="74" t="s">
        <v>13501</v>
      </c>
      <c r="M1564" s="261" t="s">
        <v>15139</v>
      </c>
      <c r="N1564" s="74" t="s">
        <v>8309</v>
      </c>
      <c r="O1564" s="26">
        <v>0.52648646760703399</v>
      </c>
      <c r="P1564" s="5">
        <v>-0.330483859852787</v>
      </c>
      <c r="Q1564" s="222">
        <v>0.27861278709790754</v>
      </c>
      <c r="U1564" s="253" t="s">
        <v>7449</v>
      </c>
      <c r="V1564" s="74" t="s">
        <v>13538</v>
      </c>
      <c r="W1564" s="261" t="s">
        <v>16043</v>
      </c>
      <c r="X1564" s="74" t="s">
        <v>12721</v>
      </c>
      <c r="Y1564" s="4">
        <v>0.52283506280272396</v>
      </c>
      <c r="Z1564" s="216">
        <v>-1.3572583035310399</v>
      </c>
      <c r="AA1564" s="222">
        <v>0.2816352950946891</v>
      </c>
      <c r="BN1564" s="32"/>
      <c r="BO1564" s="32"/>
      <c r="BP1564" s="32"/>
      <c r="BQ1564" s="32"/>
      <c r="BR1564" s="32"/>
      <c r="BS1564" s="32"/>
      <c r="BT1564" s="32"/>
      <c r="BU1564" s="32"/>
      <c r="BV1564" s="32"/>
      <c r="BW1564" s="32"/>
      <c r="BX1564" s="32"/>
      <c r="BY1564" s="32"/>
      <c r="BZ1564" s="32"/>
    </row>
    <row r="1565" spans="1:78" ht="25" customHeight="1" x14ac:dyDescent="0.2">
      <c r="A1565" s="253" t="s">
        <v>7425</v>
      </c>
      <c r="B1565" s="74" t="s">
        <v>12451</v>
      </c>
      <c r="C1565" s="261" t="s">
        <v>14532</v>
      </c>
      <c r="D1565" s="74" t="s">
        <v>11868</v>
      </c>
      <c r="E1565" s="4">
        <v>0.56746409656401398</v>
      </c>
      <c r="F1565" s="5">
        <v>-0.487181677916949</v>
      </c>
      <c r="G1565" s="222">
        <v>0.24606161106416721</v>
      </c>
      <c r="K1565" s="253" t="s">
        <v>5186</v>
      </c>
      <c r="L1565" s="74" t="s">
        <v>13022</v>
      </c>
      <c r="M1565" s="261" t="s">
        <v>15798</v>
      </c>
      <c r="N1565" s="74" t="s">
        <v>11402</v>
      </c>
      <c r="O1565" s="26">
        <v>0.52687118331414096</v>
      </c>
      <c r="P1565" s="5">
        <v>-1.75131675119786</v>
      </c>
      <c r="Q1565" s="222">
        <v>0.27829555407457318</v>
      </c>
      <c r="U1565" s="253" t="s">
        <v>7878</v>
      </c>
      <c r="V1565" s="74" t="s">
        <v>13581</v>
      </c>
      <c r="W1565" s="261" t="s">
        <v>14895</v>
      </c>
      <c r="X1565" s="74" t="s">
        <v>9298</v>
      </c>
      <c r="Y1565" s="4">
        <v>0.52330626037634698</v>
      </c>
      <c r="Z1565" s="216">
        <v>2.0653821552128999</v>
      </c>
      <c r="AA1565" s="222">
        <v>0.28124406971162635</v>
      </c>
      <c r="BN1565" s="32"/>
      <c r="BO1565" s="32"/>
      <c r="BP1565" s="32"/>
      <c r="BQ1565" s="32"/>
      <c r="BR1565" s="32"/>
      <c r="BS1565" s="32"/>
      <c r="BT1565" s="32"/>
      <c r="BU1565" s="32"/>
      <c r="BV1565" s="32"/>
      <c r="BW1565" s="32"/>
      <c r="BX1565" s="32"/>
      <c r="BY1565" s="32"/>
      <c r="BZ1565" s="32"/>
    </row>
    <row r="1566" spans="1:78" ht="25" customHeight="1" x14ac:dyDescent="0.2">
      <c r="A1566" s="253" t="s">
        <v>4253</v>
      </c>
      <c r="B1566" s="74" t="s">
        <v>9790</v>
      </c>
      <c r="C1566" s="261" t="s">
        <v>14933</v>
      </c>
      <c r="D1566" s="74" t="s">
        <v>9791</v>
      </c>
      <c r="E1566" s="4">
        <v>0.56772924103903299</v>
      </c>
      <c r="F1566" s="5">
        <v>-0.92748726158554695</v>
      </c>
      <c r="G1566" s="222">
        <v>0.24585873675071326</v>
      </c>
      <c r="K1566" s="253" t="s">
        <v>7245</v>
      </c>
      <c r="L1566" s="74" t="s">
        <v>10891</v>
      </c>
      <c r="M1566" s="261" t="s">
        <v>15111</v>
      </c>
      <c r="N1566" s="74" t="s">
        <v>10892</v>
      </c>
      <c r="O1566" s="26">
        <v>0.526885817637885</v>
      </c>
      <c r="P1566" s="5">
        <v>-0.26482364325145502</v>
      </c>
      <c r="Q1566" s="222">
        <v>0.27828349131998537</v>
      </c>
      <c r="U1566" s="253" t="s">
        <v>7689</v>
      </c>
      <c r="V1566" s="74" t="s">
        <v>13346</v>
      </c>
      <c r="W1566" s="261" t="s">
        <v>15559</v>
      </c>
      <c r="X1566" s="74" t="s">
        <v>12600</v>
      </c>
      <c r="Y1566" s="4">
        <v>0.524244565472474</v>
      </c>
      <c r="Z1566" s="216">
        <v>-1.3395735503074999</v>
      </c>
      <c r="AA1566" s="222">
        <v>0.28046606290849274</v>
      </c>
      <c r="BN1566" s="32"/>
      <c r="BO1566" s="32"/>
      <c r="BP1566" s="32"/>
      <c r="BQ1566" s="32"/>
      <c r="BR1566" s="32"/>
      <c r="BS1566" s="32"/>
      <c r="BT1566" s="32"/>
      <c r="BU1566" s="32"/>
      <c r="BV1566" s="32"/>
      <c r="BW1566" s="32"/>
      <c r="BX1566" s="32"/>
      <c r="BY1566" s="32"/>
      <c r="BZ1566" s="32"/>
    </row>
    <row r="1567" spans="1:78" ht="25" customHeight="1" x14ac:dyDescent="0.2">
      <c r="A1567" s="253" t="s">
        <v>4956</v>
      </c>
      <c r="B1567" s="74" t="s">
        <v>9809</v>
      </c>
      <c r="C1567" s="261" t="s">
        <v>15805</v>
      </c>
      <c r="D1567" s="74" t="s">
        <v>9810</v>
      </c>
      <c r="E1567" s="4">
        <v>0.56787646995240904</v>
      </c>
      <c r="F1567" s="5">
        <v>0.63701730360907904</v>
      </c>
      <c r="G1567" s="222">
        <v>0.24574612600140969</v>
      </c>
      <c r="K1567" s="253" t="s">
        <v>7610</v>
      </c>
      <c r="L1567" s="74" t="s">
        <v>13105</v>
      </c>
      <c r="M1567" s="261" t="s">
        <v>15662</v>
      </c>
      <c r="N1567" s="74" t="s">
        <v>9342</v>
      </c>
      <c r="O1567" s="26">
        <v>0.52746112408080004</v>
      </c>
      <c r="P1567" s="5">
        <v>-1.40489166891018</v>
      </c>
      <c r="Q1567" s="222">
        <v>0.27780954402906649</v>
      </c>
      <c r="U1567" s="253" t="s">
        <v>4191</v>
      </c>
      <c r="V1567" s="74" t="s">
        <v>9056</v>
      </c>
      <c r="W1567" s="261" t="s">
        <v>16262</v>
      </c>
      <c r="X1567" s="74" t="s">
        <v>9057</v>
      </c>
      <c r="Y1567" s="4">
        <v>0.52433403356651698</v>
      </c>
      <c r="Z1567" s="216">
        <v>-2.1919410395245</v>
      </c>
      <c r="AA1567" s="222">
        <v>0.28039195210806411</v>
      </c>
      <c r="BN1567" s="32"/>
      <c r="BO1567" s="32"/>
      <c r="BP1567" s="32"/>
      <c r="BQ1567" s="32"/>
      <c r="BR1567" s="32"/>
      <c r="BS1567" s="32"/>
      <c r="BT1567" s="32"/>
      <c r="BU1567" s="32"/>
      <c r="BV1567" s="32"/>
      <c r="BW1567" s="32"/>
      <c r="BX1567" s="32"/>
      <c r="BY1567" s="32"/>
      <c r="BZ1567" s="32"/>
    </row>
    <row r="1568" spans="1:78" ht="25" customHeight="1" x14ac:dyDescent="0.2">
      <c r="A1568" s="253" t="s">
        <v>2321</v>
      </c>
      <c r="B1568" s="74" t="s">
        <v>9163</v>
      </c>
      <c r="C1568" s="261" t="s">
        <v>14781</v>
      </c>
      <c r="D1568" s="74" t="s">
        <v>9164</v>
      </c>
      <c r="E1568" s="4">
        <v>0.567918370667017</v>
      </c>
      <c r="F1568" s="5">
        <v>0.58729958036416896</v>
      </c>
      <c r="G1568" s="222">
        <v>0.24571408280399495</v>
      </c>
      <c r="K1568" s="253" t="s">
        <v>4035</v>
      </c>
      <c r="L1568" s="74" t="s">
        <v>8058</v>
      </c>
      <c r="M1568" s="261" t="s">
        <v>15333</v>
      </c>
      <c r="N1568" s="74" t="s">
        <v>8059</v>
      </c>
      <c r="O1568" s="26">
        <v>0.52766204737304501</v>
      </c>
      <c r="P1568" s="5">
        <v>-0.76134349231530996</v>
      </c>
      <c r="Q1568" s="222">
        <v>0.27764414176983576</v>
      </c>
      <c r="U1568" s="253" t="s">
        <v>7546</v>
      </c>
      <c r="V1568" s="74" t="s">
        <v>13680</v>
      </c>
      <c r="W1568" s="261" t="s">
        <v>15005</v>
      </c>
      <c r="X1568" s="74" t="s">
        <v>13681</v>
      </c>
      <c r="Y1568" s="4">
        <v>0.52473674021396</v>
      </c>
      <c r="Z1568" s="216">
        <v>-1.2993603788474699</v>
      </c>
      <c r="AA1568" s="222">
        <v>0.28005852697074851</v>
      </c>
      <c r="BN1568" s="32"/>
      <c r="BO1568" s="32"/>
      <c r="BP1568" s="32"/>
      <c r="BQ1568" s="32"/>
      <c r="BR1568" s="32"/>
      <c r="BS1568" s="32"/>
      <c r="BT1568" s="32"/>
      <c r="BU1568" s="32"/>
      <c r="BV1568" s="32"/>
      <c r="BW1568" s="32"/>
      <c r="BX1568" s="32"/>
      <c r="BY1568" s="32"/>
      <c r="BZ1568" s="32"/>
    </row>
    <row r="1569" spans="1:78" ht="25" customHeight="1" x14ac:dyDescent="0.2">
      <c r="A1569" s="253" t="s">
        <v>7485</v>
      </c>
      <c r="B1569" s="74" t="s">
        <v>13154</v>
      </c>
      <c r="C1569" s="261" t="s">
        <v>14921</v>
      </c>
      <c r="D1569" s="74" t="s">
        <v>13155</v>
      </c>
      <c r="E1569" s="4">
        <v>0.56794770946784601</v>
      </c>
      <c r="F1569" s="5">
        <v>-0.50839266185840604</v>
      </c>
      <c r="G1569" s="222">
        <v>0.24569164762518053</v>
      </c>
      <c r="K1569" s="253" t="s">
        <v>822</v>
      </c>
      <c r="L1569" s="74" t="s">
        <v>13276</v>
      </c>
      <c r="M1569" s="261" t="s">
        <v>15601</v>
      </c>
      <c r="N1569" s="74" t="s">
        <v>8070</v>
      </c>
      <c r="O1569" s="26">
        <v>0.52865723061604897</v>
      </c>
      <c r="P1569" s="5">
        <v>-1.5598321267527699</v>
      </c>
      <c r="Q1569" s="222">
        <v>0.27682582343029749</v>
      </c>
      <c r="U1569" s="253" t="s">
        <v>7550</v>
      </c>
      <c r="V1569" s="74" t="s">
        <v>13432</v>
      </c>
      <c r="W1569" s="261" t="s">
        <v>15632</v>
      </c>
      <c r="X1569" s="74" t="s">
        <v>13433</v>
      </c>
      <c r="Y1569" s="4">
        <v>0.52519672114750204</v>
      </c>
      <c r="Z1569" s="216">
        <v>-0.60160859774145303</v>
      </c>
      <c r="AA1569" s="222">
        <v>0.27967799391536841</v>
      </c>
      <c r="BN1569" s="32"/>
      <c r="BO1569" s="32"/>
      <c r="BP1569" s="32"/>
      <c r="BQ1569" s="32"/>
      <c r="BR1569" s="32"/>
      <c r="BS1569" s="32"/>
      <c r="BT1569" s="32"/>
      <c r="BU1569" s="32"/>
      <c r="BV1569" s="32"/>
      <c r="BW1569" s="32"/>
      <c r="BX1569" s="32"/>
      <c r="BY1569" s="32"/>
      <c r="BZ1569" s="32"/>
    </row>
    <row r="1570" spans="1:78" ht="25" customHeight="1" x14ac:dyDescent="0.2">
      <c r="A1570" s="253" t="s">
        <v>7780</v>
      </c>
      <c r="B1570" s="74" t="s">
        <v>9112</v>
      </c>
      <c r="C1570" s="261" t="s">
        <v>15055</v>
      </c>
      <c r="D1570" s="74" t="s">
        <v>9113</v>
      </c>
      <c r="E1570" s="4">
        <v>0.56802713033656604</v>
      </c>
      <c r="F1570" s="5">
        <v>0.31661628249312002</v>
      </c>
      <c r="G1570" s="222">
        <v>0.24563092084870508</v>
      </c>
      <c r="K1570" s="253" t="s">
        <v>7406</v>
      </c>
      <c r="L1570" s="74" t="s">
        <v>13224</v>
      </c>
      <c r="M1570" s="261" t="s">
        <v>14390</v>
      </c>
      <c r="N1570" s="74" t="s">
        <v>9821</v>
      </c>
      <c r="O1570" s="26">
        <v>0.52873128036565598</v>
      </c>
      <c r="P1570" s="5">
        <v>-1.17310626702621</v>
      </c>
      <c r="Q1570" s="222">
        <v>0.27676499546146827</v>
      </c>
      <c r="U1570" s="253" t="s">
        <v>2459</v>
      </c>
      <c r="V1570" s="74" t="s">
        <v>11957</v>
      </c>
      <c r="W1570" s="261" t="s">
        <v>16236</v>
      </c>
      <c r="X1570" s="74" t="s">
        <v>11958</v>
      </c>
      <c r="Y1570" s="4">
        <v>0.52568290654789196</v>
      </c>
      <c r="Z1570" s="216">
        <v>-1.9919875228727699</v>
      </c>
      <c r="AA1570" s="222">
        <v>0.27927614455779903</v>
      </c>
      <c r="BN1570" s="32"/>
      <c r="BO1570" s="32"/>
      <c r="BP1570" s="32"/>
      <c r="BQ1570" s="32"/>
      <c r="BR1570" s="32"/>
      <c r="BS1570" s="32"/>
      <c r="BT1570" s="32"/>
      <c r="BU1570" s="32"/>
      <c r="BV1570" s="32"/>
      <c r="BW1570" s="32"/>
      <c r="BX1570" s="32"/>
      <c r="BY1570" s="32"/>
      <c r="BZ1570" s="32"/>
    </row>
    <row r="1571" spans="1:78" ht="25" customHeight="1" x14ac:dyDescent="0.2">
      <c r="A1571" s="253" t="s">
        <v>7575</v>
      </c>
      <c r="B1571" s="74" t="s">
        <v>13236</v>
      </c>
      <c r="C1571" s="261" t="s">
        <v>15726</v>
      </c>
      <c r="D1571" s="74" t="s">
        <v>13237</v>
      </c>
      <c r="E1571" s="4">
        <v>0.56868924165983203</v>
      </c>
      <c r="F1571" s="5">
        <v>-0.64442628868604201</v>
      </c>
      <c r="G1571" s="222">
        <v>0.24512498755926868</v>
      </c>
      <c r="K1571" s="253" t="s">
        <v>7614</v>
      </c>
      <c r="L1571" s="74" t="s">
        <v>12975</v>
      </c>
      <c r="M1571" s="261" t="s">
        <v>15770</v>
      </c>
      <c r="N1571" s="74" t="s">
        <v>12976</v>
      </c>
      <c r="O1571" s="26">
        <v>0.53034148559716698</v>
      </c>
      <c r="P1571" s="5">
        <v>-1.6650692855321001</v>
      </c>
      <c r="Q1571" s="222">
        <v>0.27544439916613028</v>
      </c>
      <c r="U1571" s="253" t="s">
        <v>7519</v>
      </c>
      <c r="V1571" s="74" t="s">
        <v>13031</v>
      </c>
      <c r="W1571" s="261" t="s">
        <v>15707</v>
      </c>
      <c r="X1571" s="74" t="s">
        <v>9628</v>
      </c>
      <c r="Y1571" s="4">
        <v>0.52788440384149105</v>
      </c>
      <c r="Z1571" s="216">
        <v>-1.20942525827867</v>
      </c>
      <c r="AA1571" s="222">
        <v>0.27746116888677808</v>
      </c>
      <c r="BN1571" s="32"/>
      <c r="BO1571" s="32"/>
      <c r="BP1571" s="32"/>
      <c r="BQ1571" s="32"/>
      <c r="BR1571" s="32"/>
      <c r="BS1571" s="32"/>
      <c r="BT1571" s="32"/>
      <c r="BU1571" s="32"/>
      <c r="BV1571" s="32"/>
      <c r="BW1571" s="32"/>
      <c r="BX1571" s="32"/>
      <c r="BY1571" s="32"/>
      <c r="BZ1571" s="32"/>
    </row>
    <row r="1572" spans="1:78" ht="25" customHeight="1" x14ac:dyDescent="0.2">
      <c r="A1572" s="253" t="s">
        <v>7312</v>
      </c>
      <c r="B1572" s="74" t="s">
        <v>12736</v>
      </c>
      <c r="C1572" s="261" t="s">
        <v>16002</v>
      </c>
      <c r="D1572" s="74" t="s">
        <v>12737</v>
      </c>
      <c r="E1572" s="4">
        <v>0.570926835281101</v>
      </c>
      <c r="F1572" s="5">
        <v>-0.59693866708115095</v>
      </c>
      <c r="G1572" s="222">
        <v>0.24341954336465726</v>
      </c>
      <c r="K1572" s="253" t="s">
        <v>3283</v>
      </c>
      <c r="L1572" s="74" t="s">
        <v>12315</v>
      </c>
      <c r="M1572" s="261" t="s">
        <v>15327</v>
      </c>
      <c r="N1572" s="74" t="s">
        <v>12316</v>
      </c>
      <c r="O1572" s="26">
        <v>0.53069069921900103</v>
      </c>
      <c r="P1572" s="5">
        <v>-0.74869242259309099</v>
      </c>
      <c r="Q1572" s="222">
        <v>0.27515852366373827</v>
      </c>
      <c r="U1572" s="253" t="s">
        <v>2988</v>
      </c>
      <c r="V1572" s="74" t="s">
        <v>11123</v>
      </c>
      <c r="W1572" s="261" t="s">
        <v>14276</v>
      </c>
      <c r="X1572" s="74" t="s">
        <v>11124</v>
      </c>
      <c r="Y1572" s="4">
        <v>0.52792566021807996</v>
      </c>
      <c r="Z1572" s="216">
        <v>0.89653016476708602</v>
      </c>
      <c r="AA1572" s="222">
        <v>0.27742722828076388</v>
      </c>
      <c r="BN1572" s="32"/>
      <c r="BO1572" s="32"/>
      <c r="BP1572" s="32"/>
      <c r="BQ1572" s="32"/>
      <c r="BR1572" s="32"/>
      <c r="BS1572" s="32"/>
      <c r="BT1572" s="32"/>
      <c r="BU1572" s="32"/>
      <c r="BV1572" s="32"/>
      <c r="BW1572" s="32"/>
      <c r="BX1572" s="32"/>
      <c r="BY1572" s="32"/>
      <c r="BZ1572" s="32"/>
    </row>
    <row r="1573" spans="1:78" ht="25" customHeight="1" x14ac:dyDescent="0.2">
      <c r="A1573" s="253" t="s">
        <v>7724</v>
      </c>
      <c r="B1573" s="74" t="s">
        <v>12541</v>
      </c>
      <c r="C1573" s="261" t="s">
        <v>15543</v>
      </c>
      <c r="D1573" s="74" t="s">
        <v>12542</v>
      </c>
      <c r="E1573" s="4">
        <v>0.57152485162711197</v>
      </c>
      <c r="F1573" s="5">
        <v>1.11584130696461</v>
      </c>
      <c r="G1573" s="222">
        <v>0.24296488042204475</v>
      </c>
      <c r="K1573" s="253" t="s">
        <v>7249</v>
      </c>
      <c r="L1573" s="74" t="s">
        <v>11105</v>
      </c>
      <c r="M1573" s="261" t="s">
        <v>15205</v>
      </c>
      <c r="N1573" s="74" t="s">
        <v>11106</v>
      </c>
      <c r="O1573" s="26">
        <v>0.53078492396357502</v>
      </c>
      <c r="P1573" s="5">
        <v>-0.48227966913523401</v>
      </c>
      <c r="Q1573" s="222">
        <v>0.2750814210231482</v>
      </c>
      <c r="U1573" s="253" t="s">
        <v>2325</v>
      </c>
      <c r="V1573" s="74" t="s">
        <v>9449</v>
      </c>
      <c r="W1573" s="261" t="s">
        <v>15039</v>
      </c>
      <c r="X1573" s="74" t="s">
        <v>9450</v>
      </c>
      <c r="Y1573" s="4">
        <v>0.52818069919814903</v>
      </c>
      <c r="Z1573" s="216">
        <v>1.02220496884238</v>
      </c>
      <c r="AA1573" s="222">
        <v>0.27721747284679688</v>
      </c>
      <c r="BN1573" s="32"/>
      <c r="BO1573" s="32"/>
      <c r="BP1573" s="32"/>
      <c r="BQ1573" s="32"/>
      <c r="BR1573" s="32"/>
      <c r="BS1573" s="32"/>
      <c r="BT1573" s="32"/>
      <c r="BU1573" s="32"/>
      <c r="BV1573" s="32"/>
      <c r="BW1573" s="32"/>
      <c r="BX1573" s="32"/>
      <c r="BY1573" s="32"/>
      <c r="BZ1573" s="32"/>
    </row>
    <row r="1574" spans="1:78" ht="25" customHeight="1" x14ac:dyDescent="0.2">
      <c r="A1574" s="253" t="s">
        <v>3408</v>
      </c>
      <c r="B1574" s="74" t="s">
        <v>11335</v>
      </c>
      <c r="C1574" s="261" t="s">
        <v>15561</v>
      </c>
      <c r="D1574" s="74" t="s">
        <v>11336</v>
      </c>
      <c r="E1574" s="4">
        <v>0.57214387287461499</v>
      </c>
      <c r="F1574" s="5">
        <v>-0.34244891070788702</v>
      </c>
      <c r="G1574" s="222">
        <v>0.24249474858672404</v>
      </c>
      <c r="K1574" s="253" t="s">
        <v>2151</v>
      </c>
      <c r="L1574" s="74" t="s">
        <v>9488</v>
      </c>
      <c r="M1574" s="261" t="s">
        <v>14766</v>
      </c>
      <c r="N1574" s="74" t="s">
        <v>9489</v>
      </c>
      <c r="O1574" s="26">
        <v>0.531465132449363</v>
      </c>
      <c r="P1574" s="5">
        <v>0.91406468737261004</v>
      </c>
      <c r="Q1574" s="222">
        <v>0.27452522273346069</v>
      </c>
      <c r="U1574" s="253" t="s">
        <v>2538</v>
      </c>
      <c r="V1574" s="74" t="s">
        <v>10327</v>
      </c>
      <c r="W1574" s="261" t="s">
        <v>15238</v>
      </c>
      <c r="X1574" s="74" t="s">
        <v>10328</v>
      </c>
      <c r="Y1574" s="4">
        <v>0.52855255893682196</v>
      </c>
      <c r="Z1574" s="216">
        <v>0.94488689516042701</v>
      </c>
      <c r="AA1574" s="222">
        <v>0.27691182023679245</v>
      </c>
      <c r="BN1574" s="32"/>
      <c r="BO1574" s="32"/>
      <c r="BP1574" s="32"/>
      <c r="BQ1574" s="32"/>
      <c r="BR1574" s="32"/>
      <c r="BS1574" s="32"/>
      <c r="BT1574" s="32"/>
      <c r="BU1574" s="32"/>
      <c r="BV1574" s="32"/>
      <c r="BW1574" s="32"/>
      <c r="BX1574" s="32"/>
      <c r="BY1574" s="32"/>
      <c r="BZ1574" s="32"/>
    </row>
    <row r="1575" spans="1:78" ht="25" customHeight="1" x14ac:dyDescent="0.2">
      <c r="A1575" s="253" t="s">
        <v>7369</v>
      </c>
      <c r="B1575" s="74" t="s">
        <v>12756</v>
      </c>
      <c r="C1575" s="261" t="s">
        <v>14307</v>
      </c>
      <c r="D1575" s="74" t="s">
        <v>12757</v>
      </c>
      <c r="E1575" s="4">
        <v>0.57402812392376001</v>
      </c>
      <c r="F1575" s="5">
        <v>1.82789643313141</v>
      </c>
      <c r="G1575" s="222">
        <v>0.24106682926459491</v>
      </c>
      <c r="K1575" s="253" t="s">
        <v>4519</v>
      </c>
      <c r="L1575" s="74" t="s">
        <v>8697</v>
      </c>
      <c r="M1575" s="261" t="s">
        <v>15920</v>
      </c>
      <c r="N1575" s="74" t="s">
        <v>8698</v>
      </c>
      <c r="O1575" s="26">
        <v>0.53258030559874803</v>
      </c>
      <c r="P1575" s="5">
        <v>-2.2343473802883902</v>
      </c>
      <c r="Q1575" s="222">
        <v>0.27361489746885925</v>
      </c>
      <c r="U1575" s="253" t="s">
        <v>7394</v>
      </c>
      <c r="V1575" s="74" t="s">
        <v>13426</v>
      </c>
      <c r="W1575" s="261" t="s">
        <v>14408</v>
      </c>
      <c r="X1575" s="74" t="s">
        <v>13026</v>
      </c>
      <c r="Y1575" s="4">
        <v>0.53121532117345605</v>
      </c>
      <c r="Z1575" s="216">
        <v>1.2563595677444399</v>
      </c>
      <c r="AA1575" s="222">
        <v>0.27472940765146159</v>
      </c>
      <c r="BN1575" s="32"/>
      <c r="BO1575" s="32"/>
      <c r="BP1575" s="32"/>
      <c r="BQ1575" s="32"/>
      <c r="BR1575" s="32"/>
      <c r="BS1575" s="32"/>
      <c r="BT1575" s="32"/>
      <c r="BU1575" s="32"/>
      <c r="BV1575" s="32"/>
      <c r="BW1575" s="32"/>
      <c r="BX1575" s="32"/>
      <c r="BY1575" s="32"/>
      <c r="BZ1575" s="32"/>
    </row>
    <row r="1576" spans="1:78" ht="25" customHeight="1" x14ac:dyDescent="0.2">
      <c r="A1576" s="253" t="s">
        <v>7530</v>
      </c>
      <c r="B1576" s="74" t="s">
        <v>13158</v>
      </c>
      <c r="C1576" s="261" t="s">
        <v>15599</v>
      </c>
      <c r="D1576" s="74" t="s">
        <v>13159</v>
      </c>
      <c r="E1576" s="4">
        <v>0.57447133866349698</v>
      </c>
      <c r="F1576" s="5">
        <v>0.41021127831367998</v>
      </c>
      <c r="G1576" s="222">
        <v>0.24073163411371931</v>
      </c>
      <c r="K1576" s="253" t="s">
        <v>7680</v>
      </c>
      <c r="L1576" s="74" t="s">
        <v>12745</v>
      </c>
      <c r="M1576" s="261" t="s">
        <v>15618</v>
      </c>
      <c r="N1576" s="74" t="s">
        <v>12746</v>
      </c>
      <c r="O1576" s="26">
        <v>0.53285527233476004</v>
      </c>
      <c r="P1576" s="5">
        <v>-1.3033594939048401</v>
      </c>
      <c r="Q1576" s="222">
        <v>0.2733907327398386</v>
      </c>
      <c r="U1576" s="253" t="s">
        <v>7736</v>
      </c>
      <c r="V1576" s="74" t="s">
        <v>12724</v>
      </c>
      <c r="W1576" s="261" t="s">
        <v>14838</v>
      </c>
      <c r="X1576" s="74" t="s">
        <v>12461</v>
      </c>
      <c r="Y1576" s="4">
        <v>0.53189804056937096</v>
      </c>
      <c r="Z1576" s="216">
        <v>1.8168801112077999</v>
      </c>
      <c r="AA1576" s="222">
        <v>0.27417160955059344</v>
      </c>
      <c r="BN1576" s="32"/>
      <c r="BO1576" s="32"/>
      <c r="BP1576" s="32"/>
      <c r="BQ1576" s="32"/>
      <c r="BR1576" s="32"/>
      <c r="BS1576" s="32"/>
      <c r="BT1576" s="32"/>
      <c r="BU1576" s="32"/>
      <c r="BV1576" s="32"/>
      <c r="BW1576" s="32"/>
      <c r="BX1576" s="32"/>
      <c r="BY1576" s="32"/>
      <c r="BZ1576" s="32"/>
    </row>
    <row r="1577" spans="1:78" ht="25" customHeight="1" x14ac:dyDescent="0.2">
      <c r="A1577" s="253" t="s">
        <v>948</v>
      </c>
      <c r="B1577" s="74" t="s">
        <v>11275</v>
      </c>
      <c r="C1577" s="261" t="s">
        <v>14965</v>
      </c>
      <c r="D1577" s="74" t="s">
        <v>11276</v>
      </c>
      <c r="E1577" s="4">
        <v>0.57523223242673205</v>
      </c>
      <c r="F1577" s="5">
        <v>1.2495561438310501</v>
      </c>
      <c r="G1577" s="222">
        <v>0.24015678678916857</v>
      </c>
      <c r="K1577" s="253" t="s">
        <v>5033</v>
      </c>
      <c r="L1577" s="74" t="s">
        <v>13475</v>
      </c>
      <c r="M1577" s="261" t="s">
        <v>15291</v>
      </c>
      <c r="N1577" s="74" t="s">
        <v>13476</v>
      </c>
      <c r="O1577" s="26">
        <v>0.53454404563819702</v>
      </c>
      <c r="P1577" s="5">
        <v>-0.662305903379239</v>
      </c>
      <c r="Q1577" s="222">
        <v>0.27201650375827569</v>
      </c>
      <c r="U1577" s="253" t="s">
        <v>7917</v>
      </c>
      <c r="V1577" s="74" t="s">
        <v>8523</v>
      </c>
      <c r="W1577" s="261" t="s">
        <v>16018</v>
      </c>
      <c r="X1577" s="74" t="s">
        <v>8524</v>
      </c>
      <c r="Y1577" s="4">
        <v>0.533676666458618</v>
      </c>
      <c r="Z1577" s="216">
        <v>-1.4721516381684701</v>
      </c>
      <c r="AA1577" s="222">
        <v>0.27272178511058665</v>
      </c>
      <c r="BN1577" s="32"/>
      <c r="BO1577" s="32"/>
      <c r="BP1577" s="32"/>
      <c r="BQ1577" s="32"/>
      <c r="BR1577" s="32"/>
      <c r="BS1577" s="32"/>
      <c r="BT1577" s="32"/>
      <c r="BU1577" s="32"/>
      <c r="BV1577" s="32"/>
      <c r="BW1577" s="32"/>
      <c r="BX1577" s="32"/>
      <c r="BY1577" s="32"/>
      <c r="BZ1577" s="32"/>
    </row>
    <row r="1578" spans="1:78" ht="25" customHeight="1" x14ac:dyDescent="0.2">
      <c r="A1578" s="253" t="s">
        <v>3941</v>
      </c>
      <c r="B1578" s="74" t="s">
        <v>10627</v>
      </c>
      <c r="C1578" s="261" t="s">
        <v>15200</v>
      </c>
      <c r="D1578" s="74" t="s">
        <v>10628</v>
      </c>
      <c r="E1578" s="4">
        <v>0.57609963713885404</v>
      </c>
      <c r="F1578" s="5">
        <v>-0.961995592138986</v>
      </c>
      <c r="G1578" s="222">
        <v>0.23950239831737719</v>
      </c>
      <c r="K1578" s="253" t="s">
        <v>7683</v>
      </c>
      <c r="L1578" s="74" t="s">
        <v>13210</v>
      </c>
      <c r="M1578" s="261" t="s">
        <v>15344</v>
      </c>
      <c r="N1578" s="74" t="s">
        <v>12530</v>
      </c>
      <c r="O1578" s="26">
        <v>0.53581768260112395</v>
      </c>
      <c r="P1578" s="5">
        <v>-0.79163857489282996</v>
      </c>
      <c r="Q1578" s="222">
        <v>0.27098295827283236</v>
      </c>
      <c r="U1578" s="253" t="s">
        <v>7629</v>
      </c>
      <c r="V1578" s="74" t="s">
        <v>13486</v>
      </c>
      <c r="W1578" s="261" t="s">
        <v>15358</v>
      </c>
      <c r="X1578" s="74" t="s">
        <v>12717</v>
      </c>
      <c r="Y1578" s="4">
        <v>0.53739941033858496</v>
      </c>
      <c r="Z1578" s="216">
        <v>-0.63561047129132198</v>
      </c>
      <c r="AA1578" s="222">
        <v>0.26970281443213812</v>
      </c>
      <c r="BN1578" s="32"/>
      <c r="BO1578" s="32"/>
      <c r="BP1578" s="32"/>
      <c r="BQ1578" s="32"/>
      <c r="BR1578" s="32"/>
      <c r="BS1578" s="32"/>
      <c r="BT1578" s="32"/>
      <c r="BU1578" s="32"/>
      <c r="BV1578" s="32"/>
      <c r="BW1578" s="32"/>
      <c r="BX1578" s="32"/>
      <c r="BY1578" s="32"/>
      <c r="BZ1578" s="32"/>
    </row>
    <row r="1579" spans="1:78" ht="25" customHeight="1" x14ac:dyDescent="0.2">
      <c r="A1579" s="253" t="s">
        <v>7774</v>
      </c>
      <c r="B1579" s="74" t="s">
        <v>8533</v>
      </c>
      <c r="C1579" s="261" t="s">
        <v>14759</v>
      </c>
      <c r="D1579" s="74" t="s">
        <v>8534</v>
      </c>
      <c r="E1579" s="4">
        <v>0.57674680277101897</v>
      </c>
      <c r="F1579" s="5">
        <v>0.89894969513324297</v>
      </c>
      <c r="G1579" s="222">
        <v>0.23901480433656558</v>
      </c>
      <c r="K1579" s="253" t="s">
        <v>7893</v>
      </c>
      <c r="L1579" s="74" t="s">
        <v>11501</v>
      </c>
      <c r="M1579" s="261" t="s">
        <v>14688</v>
      </c>
      <c r="N1579" s="74" t="s">
        <v>11502</v>
      </c>
      <c r="O1579" s="26">
        <v>0.53647669707030698</v>
      </c>
      <c r="P1579" s="5">
        <v>1.6327474519354901</v>
      </c>
      <c r="Q1579" s="222">
        <v>0.27044913773078511</v>
      </c>
      <c r="U1579" s="253" t="s">
        <v>4836</v>
      </c>
      <c r="V1579" s="74" t="s">
        <v>9443</v>
      </c>
      <c r="W1579" s="261" t="s">
        <v>15283</v>
      </c>
      <c r="X1579" s="74" t="s">
        <v>9444</v>
      </c>
      <c r="Y1579" s="4">
        <v>0.53770465871698603</v>
      </c>
      <c r="Z1579" s="216">
        <v>0.794739623896911</v>
      </c>
      <c r="AA1579" s="222">
        <v>0.26945620074379406</v>
      </c>
      <c r="BN1579" s="32"/>
      <c r="BO1579" s="32"/>
      <c r="BP1579" s="32"/>
      <c r="BQ1579" s="32"/>
      <c r="BR1579" s="32"/>
      <c r="BS1579" s="32"/>
      <c r="BT1579" s="32"/>
      <c r="BU1579" s="32"/>
      <c r="BV1579" s="32"/>
      <c r="BW1579" s="32"/>
      <c r="BX1579" s="32"/>
      <c r="BY1579" s="32"/>
      <c r="BZ1579" s="32"/>
    </row>
    <row r="1580" spans="1:78" ht="25" customHeight="1" x14ac:dyDescent="0.2">
      <c r="A1580" s="253" t="s">
        <v>7870</v>
      </c>
      <c r="B1580" s="74" t="s">
        <v>8822</v>
      </c>
      <c r="C1580" s="261" t="s">
        <v>15399</v>
      </c>
      <c r="D1580" s="74" t="s">
        <v>8823</v>
      </c>
      <c r="E1580" s="4">
        <v>0.57690895201103498</v>
      </c>
      <c r="F1580" s="5">
        <v>0.50235495576923195</v>
      </c>
      <c r="G1580" s="222">
        <v>0.23889272195565503</v>
      </c>
      <c r="K1580" s="253" t="s">
        <v>4307</v>
      </c>
      <c r="L1580" s="74" t="s">
        <v>9201</v>
      </c>
      <c r="M1580" s="261" t="s">
        <v>15878</v>
      </c>
      <c r="N1580" s="74" t="s">
        <v>9202</v>
      </c>
      <c r="O1580" s="26">
        <v>0.53795307678437498</v>
      </c>
      <c r="P1580" s="5">
        <v>-2.0677300478189098</v>
      </c>
      <c r="Q1580" s="222">
        <v>0.26925560422646438</v>
      </c>
      <c r="U1580" s="253" t="s">
        <v>3755</v>
      </c>
      <c r="V1580" s="74" t="s">
        <v>10873</v>
      </c>
      <c r="W1580" s="261" t="s">
        <v>15364</v>
      </c>
      <c r="X1580" s="74" t="s">
        <v>10874</v>
      </c>
      <c r="Y1580" s="4">
        <v>0.53810605322639604</v>
      </c>
      <c r="Z1580" s="216">
        <v>-0.47894005617934099</v>
      </c>
      <c r="AA1580" s="222">
        <v>0.26913212248977236</v>
      </c>
      <c r="BN1580" s="32"/>
      <c r="BO1580" s="32"/>
      <c r="BP1580" s="32"/>
      <c r="BQ1580" s="32"/>
      <c r="BR1580" s="32"/>
      <c r="BS1580" s="32"/>
      <c r="BT1580" s="32"/>
      <c r="BU1580" s="32"/>
      <c r="BV1580" s="32"/>
      <c r="BW1580" s="32"/>
      <c r="BX1580" s="32"/>
      <c r="BY1580" s="32"/>
      <c r="BZ1580" s="32"/>
    </row>
    <row r="1581" spans="1:78" ht="25" customHeight="1" x14ac:dyDescent="0.2">
      <c r="A1581" s="253" t="s">
        <v>7476</v>
      </c>
      <c r="B1581" s="74" t="s">
        <v>13678</v>
      </c>
      <c r="C1581" s="261" t="s">
        <v>14864</v>
      </c>
      <c r="D1581" s="74" t="s">
        <v>13679</v>
      </c>
      <c r="E1581" s="4">
        <v>0.57737686943632205</v>
      </c>
      <c r="F1581" s="5">
        <v>0.59777169574627398</v>
      </c>
      <c r="G1581" s="222">
        <v>0.23854061858031425</v>
      </c>
      <c r="K1581" s="253" t="s">
        <v>2490</v>
      </c>
      <c r="L1581" s="74" t="s">
        <v>9261</v>
      </c>
      <c r="M1581" s="261" t="s">
        <v>15580</v>
      </c>
      <c r="N1581" s="74" t="s">
        <v>9262</v>
      </c>
      <c r="O1581" s="26">
        <v>0.53859379389015805</v>
      </c>
      <c r="P1581" s="5">
        <v>-1.2328335532027299</v>
      </c>
      <c r="Q1581" s="222">
        <v>0.26873865518515999</v>
      </c>
      <c r="U1581" s="253" t="s">
        <v>5135</v>
      </c>
      <c r="V1581" s="74" t="s">
        <v>8709</v>
      </c>
      <c r="W1581" s="261" t="s">
        <v>14316</v>
      </c>
      <c r="X1581" s="74" t="s">
        <v>8710</v>
      </c>
      <c r="Y1581" s="4">
        <v>0.53843833036215905</v>
      </c>
      <c r="Z1581" s="216">
        <v>-2.0628674507283602</v>
      </c>
      <c r="AA1581" s="222">
        <v>0.26886403111647306</v>
      </c>
      <c r="BN1581" s="32"/>
      <c r="BO1581" s="32"/>
      <c r="BP1581" s="32"/>
      <c r="BQ1581" s="32"/>
      <c r="BR1581" s="32"/>
      <c r="BS1581" s="32"/>
      <c r="BT1581" s="32"/>
      <c r="BU1581" s="32"/>
      <c r="BV1581" s="32"/>
      <c r="BW1581" s="32"/>
      <c r="BX1581" s="32"/>
      <c r="BY1581" s="32"/>
      <c r="BZ1581" s="32"/>
    </row>
    <row r="1582" spans="1:78" ht="25" customHeight="1" x14ac:dyDescent="0.2">
      <c r="A1582" s="253" t="s">
        <v>3984</v>
      </c>
      <c r="B1582" s="74" t="s">
        <v>11360</v>
      </c>
      <c r="C1582" s="261" t="s">
        <v>16244</v>
      </c>
      <c r="D1582" s="74" t="s">
        <v>11361</v>
      </c>
      <c r="E1582" s="4">
        <v>0.57769501108302201</v>
      </c>
      <c r="F1582" s="5">
        <v>1.35367400929994</v>
      </c>
      <c r="G1582" s="222">
        <v>0.23830138296658404</v>
      </c>
      <c r="K1582" s="253" t="s">
        <v>906</v>
      </c>
      <c r="L1582" s="74" t="s">
        <v>12506</v>
      </c>
      <c r="M1582" s="261" t="s">
        <v>15925</v>
      </c>
      <c r="N1582" s="74" t="s">
        <v>12507</v>
      </c>
      <c r="O1582" s="26">
        <v>0.53860254105807004</v>
      </c>
      <c r="P1582" s="5">
        <v>-2.25086437476131</v>
      </c>
      <c r="Q1582" s="222">
        <v>0.2687316019737197</v>
      </c>
      <c r="U1582" s="253" t="s">
        <v>5074</v>
      </c>
      <c r="V1582" s="74" t="s">
        <v>8644</v>
      </c>
      <c r="W1582" s="261" t="s">
        <v>15765</v>
      </c>
      <c r="X1582" s="74" t="s">
        <v>8645</v>
      </c>
      <c r="Y1582" s="4">
        <v>0.53938606475254802</v>
      </c>
      <c r="Z1582" s="216">
        <v>1.08767945845475</v>
      </c>
      <c r="AA1582" s="222">
        <v>0.26810027790398333</v>
      </c>
      <c r="BN1582" s="32"/>
      <c r="BO1582" s="32"/>
      <c r="BP1582" s="32"/>
      <c r="BQ1582" s="32"/>
      <c r="BR1582" s="32"/>
      <c r="BS1582" s="32"/>
      <c r="BT1582" s="32"/>
      <c r="BU1582" s="32"/>
      <c r="BV1582" s="32"/>
      <c r="BW1582" s="32"/>
      <c r="BX1582" s="32"/>
      <c r="BY1582" s="32"/>
      <c r="BZ1582" s="32"/>
    </row>
    <row r="1583" spans="1:78" ht="25" customHeight="1" x14ac:dyDescent="0.2">
      <c r="A1583" s="253" t="s">
        <v>4449</v>
      </c>
      <c r="B1583" s="74" t="s">
        <v>8367</v>
      </c>
      <c r="C1583" s="261" t="s">
        <v>15243</v>
      </c>
      <c r="D1583" s="74" t="s">
        <v>8368</v>
      </c>
      <c r="E1583" s="4">
        <v>0.57811135946179704</v>
      </c>
      <c r="F1583" s="5">
        <v>-0.90881449522422797</v>
      </c>
      <c r="G1583" s="222">
        <v>0.23798849697481167</v>
      </c>
      <c r="K1583" s="253" t="s">
        <v>5158</v>
      </c>
      <c r="L1583" s="74" t="s">
        <v>9430</v>
      </c>
      <c r="M1583" s="261" t="s">
        <v>15732</v>
      </c>
      <c r="N1583" s="74" t="s">
        <v>9431</v>
      </c>
      <c r="O1583" s="26">
        <v>0.53963982415224798</v>
      </c>
      <c r="P1583" s="5">
        <v>-1.5575837616055399</v>
      </c>
      <c r="Q1583" s="222">
        <v>0.26789600790418866</v>
      </c>
      <c r="U1583" s="253" t="s">
        <v>3825</v>
      </c>
      <c r="V1583" s="74" t="s">
        <v>9602</v>
      </c>
      <c r="W1583" s="261" t="s">
        <v>15140</v>
      </c>
      <c r="X1583" s="74" t="s">
        <v>9603</v>
      </c>
      <c r="Y1583" s="4">
        <v>0.54033307489957905</v>
      </c>
      <c r="Z1583" s="216">
        <v>-1.56627776813138</v>
      </c>
      <c r="AA1583" s="222">
        <v>0.26733844758807579</v>
      </c>
      <c r="BN1583" s="32"/>
      <c r="BO1583" s="32"/>
      <c r="BP1583" s="32"/>
      <c r="BQ1583" s="32"/>
      <c r="BR1583" s="32"/>
      <c r="BS1583" s="32"/>
      <c r="BT1583" s="32"/>
      <c r="BU1583" s="32"/>
      <c r="BV1583" s="32"/>
      <c r="BW1583" s="32"/>
      <c r="BX1583" s="32"/>
      <c r="BY1583" s="32"/>
      <c r="BZ1583" s="32"/>
    </row>
    <row r="1584" spans="1:78" ht="25" customHeight="1" x14ac:dyDescent="0.2">
      <c r="A1584" s="253" t="s">
        <v>7442</v>
      </c>
      <c r="B1584" s="74" t="s">
        <v>13512</v>
      </c>
      <c r="C1584" s="261" t="s">
        <v>14542</v>
      </c>
      <c r="D1584" s="74" t="s">
        <v>12707</v>
      </c>
      <c r="E1584" s="4">
        <v>0.57942248570848398</v>
      </c>
      <c r="F1584" s="5">
        <v>-0.95195348395929102</v>
      </c>
      <c r="G1584" s="222">
        <v>0.23700465509423488</v>
      </c>
      <c r="K1584" s="253" t="s">
        <v>3432</v>
      </c>
      <c r="L1584" s="74" t="s">
        <v>9927</v>
      </c>
      <c r="M1584" s="261" t="s">
        <v>15627</v>
      </c>
      <c r="N1584" s="74" t="s">
        <v>9928</v>
      </c>
      <c r="O1584" s="26">
        <v>0.53966454118045504</v>
      </c>
      <c r="P1584" s="5">
        <v>-1.3330120553792599</v>
      </c>
      <c r="Q1584" s="222">
        <v>0.26787611644575293</v>
      </c>
      <c r="U1584" s="253" t="s">
        <v>4696</v>
      </c>
      <c r="V1584" s="74" t="s">
        <v>11650</v>
      </c>
      <c r="W1584" s="261" t="s">
        <v>15767</v>
      </c>
      <c r="X1584" s="74" t="s">
        <v>11651</v>
      </c>
      <c r="Y1584" s="4">
        <v>0.54193088858596405</v>
      </c>
      <c r="Z1584" s="216">
        <v>-1.3388497311676899</v>
      </c>
      <c r="AA1584" s="222">
        <v>0.26605609467845831</v>
      </c>
      <c r="BN1584" s="32"/>
      <c r="BO1584" s="32"/>
      <c r="BP1584" s="32"/>
      <c r="BQ1584" s="32"/>
      <c r="BR1584" s="32"/>
      <c r="BS1584" s="32"/>
      <c r="BT1584" s="32"/>
      <c r="BU1584" s="32"/>
      <c r="BV1584" s="32"/>
      <c r="BW1584" s="32"/>
      <c r="BX1584" s="32"/>
      <c r="BY1584" s="32"/>
      <c r="BZ1584" s="32"/>
    </row>
    <row r="1585" spans="1:78" ht="25" customHeight="1" x14ac:dyDescent="0.2">
      <c r="A1585" s="253" t="s">
        <v>5204</v>
      </c>
      <c r="B1585" s="74" t="s">
        <v>13572</v>
      </c>
      <c r="C1585" s="261" t="s">
        <v>15017</v>
      </c>
      <c r="D1585" s="74" t="s">
        <v>12814</v>
      </c>
      <c r="E1585" s="4">
        <v>0.58047403648725304</v>
      </c>
      <c r="F1585" s="5">
        <v>0.43742161841510602</v>
      </c>
      <c r="G1585" s="222">
        <v>0.23621720066698526</v>
      </c>
      <c r="K1585" s="253" t="s">
        <v>2236</v>
      </c>
      <c r="L1585" s="74" t="s">
        <v>11689</v>
      </c>
      <c r="M1585" s="261" t="s">
        <v>14886</v>
      </c>
      <c r="N1585" s="74" t="s">
        <v>11690</v>
      </c>
      <c r="O1585" s="26">
        <v>0.53971741977204102</v>
      </c>
      <c r="P1585" s="5">
        <v>0.37691589290655297</v>
      </c>
      <c r="Q1585" s="222">
        <v>0.26783356453848423</v>
      </c>
      <c r="U1585" s="253" t="s">
        <v>5139</v>
      </c>
      <c r="V1585" s="74" t="s">
        <v>13599</v>
      </c>
      <c r="W1585" s="261" t="s">
        <v>14689</v>
      </c>
      <c r="X1585" s="74" t="s">
        <v>11351</v>
      </c>
      <c r="Y1585" s="4">
        <v>0.54207874313965998</v>
      </c>
      <c r="Z1585" s="216">
        <v>0.83799097716509896</v>
      </c>
      <c r="AA1585" s="222">
        <v>0.26593762263667325</v>
      </c>
      <c r="BN1585" s="32"/>
      <c r="BO1585" s="32"/>
      <c r="BP1585" s="32"/>
      <c r="BQ1585" s="32"/>
      <c r="BR1585" s="32"/>
      <c r="BS1585" s="32"/>
      <c r="BT1585" s="32"/>
      <c r="BU1585" s="32"/>
      <c r="BV1585" s="32"/>
      <c r="BW1585" s="32"/>
      <c r="BX1585" s="32"/>
      <c r="BY1585" s="32"/>
      <c r="BZ1585" s="32"/>
    </row>
    <row r="1586" spans="1:78" ht="25" customHeight="1" x14ac:dyDescent="0.2">
      <c r="A1586" s="253" t="s">
        <v>1777</v>
      </c>
      <c r="B1586" s="74" t="s">
        <v>11906</v>
      </c>
      <c r="C1586" s="261" t="s">
        <v>15834</v>
      </c>
      <c r="D1586" s="74" t="s">
        <v>11907</v>
      </c>
      <c r="E1586" s="4">
        <v>0.58059842127569805</v>
      </c>
      <c r="F1586" s="5">
        <v>-0.34591489360929201</v>
      </c>
      <c r="G1586" s="222">
        <v>0.23612414940717827</v>
      </c>
      <c r="K1586" s="253" t="s">
        <v>2282</v>
      </c>
      <c r="L1586" s="74" t="s">
        <v>8581</v>
      </c>
      <c r="M1586" s="261" t="s">
        <v>15537</v>
      </c>
      <c r="N1586" s="74" t="s">
        <v>8582</v>
      </c>
      <c r="O1586" s="26">
        <v>0.53999769107759998</v>
      </c>
      <c r="P1586" s="5">
        <v>-1.13109155076094</v>
      </c>
      <c r="Q1586" s="222">
        <v>0.26760809712962641</v>
      </c>
      <c r="U1586" s="253" t="s">
        <v>5158</v>
      </c>
      <c r="V1586" s="74" t="s">
        <v>9430</v>
      </c>
      <c r="W1586" s="261" t="s">
        <v>15732</v>
      </c>
      <c r="X1586" s="74" t="s">
        <v>9431</v>
      </c>
      <c r="Y1586" s="4">
        <v>0.54270059632669199</v>
      </c>
      <c r="Z1586" s="216">
        <v>-1.7761893336852801</v>
      </c>
      <c r="AA1586" s="222">
        <v>0.26543970121166172</v>
      </c>
      <c r="BN1586" s="32"/>
      <c r="BO1586" s="32"/>
      <c r="BP1586" s="32"/>
      <c r="BQ1586" s="32"/>
      <c r="BR1586" s="32"/>
      <c r="BS1586" s="32"/>
      <c r="BT1586" s="32"/>
      <c r="BU1586" s="32"/>
      <c r="BV1586" s="32"/>
      <c r="BW1586" s="32"/>
      <c r="BX1586" s="32"/>
      <c r="BY1586" s="32"/>
      <c r="BZ1586" s="32"/>
    </row>
    <row r="1587" spans="1:78" ht="25" customHeight="1" x14ac:dyDescent="0.2">
      <c r="A1587" s="253" t="s">
        <v>1942</v>
      </c>
      <c r="B1587" s="74" t="s">
        <v>10226</v>
      </c>
      <c r="C1587" s="261" t="s">
        <v>15595</v>
      </c>
      <c r="D1587" s="74" t="s">
        <v>10227</v>
      </c>
      <c r="E1587" s="4">
        <v>0.58091506291594497</v>
      </c>
      <c r="F1587" s="5">
        <v>0.56082130179503098</v>
      </c>
      <c r="G1587" s="222">
        <v>0.23588736228007517</v>
      </c>
      <c r="K1587" s="253" t="s">
        <v>7957</v>
      </c>
      <c r="L1587" s="74" t="s">
        <v>13494</v>
      </c>
      <c r="M1587" s="261" t="s">
        <v>15507</v>
      </c>
      <c r="N1587" s="74" t="s">
        <v>13495</v>
      </c>
      <c r="O1587" s="26">
        <v>0.54168615245153096</v>
      </c>
      <c r="P1587" s="5">
        <v>-1.07939874441599</v>
      </c>
      <c r="Q1587" s="222">
        <v>0.26625226648175898</v>
      </c>
      <c r="U1587" s="253" t="s">
        <v>942</v>
      </c>
      <c r="V1587" s="74" t="s">
        <v>8989</v>
      </c>
      <c r="W1587" s="261" t="s">
        <v>15708</v>
      </c>
      <c r="X1587" s="74" t="s">
        <v>8990</v>
      </c>
      <c r="Y1587" s="4">
        <v>0.54373711808991199</v>
      </c>
      <c r="Z1587" s="216">
        <v>0.52442292961254</v>
      </c>
      <c r="AA1587" s="222">
        <v>0.26461101897291717</v>
      </c>
      <c r="BN1587" s="32"/>
      <c r="BO1587" s="32"/>
      <c r="BP1587" s="32"/>
      <c r="BQ1587" s="32"/>
      <c r="BR1587" s="32"/>
      <c r="BS1587" s="32"/>
      <c r="BT1587" s="32"/>
      <c r="BU1587" s="32"/>
      <c r="BV1587" s="32"/>
      <c r="BW1587" s="32"/>
      <c r="BX1587" s="32"/>
      <c r="BY1587" s="32"/>
      <c r="BZ1587" s="32"/>
    </row>
    <row r="1588" spans="1:78" ht="25" customHeight="1" x14ac:dyDescent="0.2">
      <c r="A1588" s="253" t="s">
        <v>5141</v>
      </c>
      <c r="B1588" s="74" t="s">
        <v>12393</v>
      </c>
      <c r="C1588" s="261" t="s">
        <v>14728</v>
      </c>
      <c r="D1588" s="74" t="s">
        <v>12394</v>
      </c>
      <c r="E1588" s="4">
        <v>0.58139561816683605</v>
      </c>
      <c r="F1588" s="5">
        <v>-2.0895894265449999</v>
      </c>
      <c r="G1588" s="222">
        <v>0.2355282457219979</v>
      </c>
      <c r="K1588" s="253" t="s">
        <v>7666</v>
      </c>
      <c r="L1588" s="74" t="s">
        <v>12468</v>
      </c>
      <c r="M1588" s="261" t="s">
        <v>14765</v>
      </c>
      <c r="N1588" s="74" t="s">
        <v>12392</v>
      </c>
      <c r="O1588" s="26">
        <v>0.54217588877346401</v>
      </c>
      <c r="P1588" s="5">
        <v>0.92246232537351602</v>
      </c>
      <c r="Q1588" s="222">
        <v>0.26585979993419506</v>
      </c>
      <c r="U1588" s="253" t="s">
        <v>7586</v>
      </c>
      <c r="V1588" s="74" t="s">
        <v>13005</v>
      </c>
      <c r="W1588" s="261" t="s">
        <v>15538</v>
      </c>
      <c r="X1588" s="74" t="s">
        <v>12777</v>
      </c>
      <c r="Y1588" s="4">
        <v>0.54631186171604895</v>
      </c>
      <c r="Z1588" s="216">
        <v>-0.68562141661940201</v>
      </c>
      <c r="AA1588" s="222">
        <v>0.26255936982790296</v>
      </c>
      <c r="BN1588" s="32"/>
      <c r="BO1588" s="32"/>
      <c r="BP1588" s="32"/>
      <c r="BQ1588" s="32"/>
      <c r="BR1588" s="32"/>
      <c r="BS1588" s="32"/>
      <c r="BT1588" s="32"/>
      <c r="BU1588" s="32"/>
      <c r="BV1588" s="32"/>
      <c r="BW1588" s="32"/>
      <c r="BX1588" s="32"/>
      <c r="BY1588" s="32"/>
      <c r="BZ1588" s="32"/>
    </row>
    <row r="1589" spans="1:78" ht="25" customHeight="1" x14ac:dyDescent="0.2">
      <c r="A1589" s="253" t="s">
        <v>7546</v>
      </c>
      <c r="B1589" s="74" t="s">
        <v>13680</v>
      </c>
      <c r="C1589" s="261" t="s">
        <v>15005</v>
      </c>
      <c r="D1589" s="74" t="s">
        <v>13681</v>
      </c>
      <c r="E1589" s="4">
        <v>0.58151453317285096</v>
      </c>
      <c r="F1589" s="5">
        <v>-1.324641401839</v>
      </c>
      <c r="G1589" s="222">
        <v>0.23543942694085943</v>
      </c>
      <c r="K1589" s="253" t="s">
        <v>5142</v>
      </c>
      <c r="L1589" s="74" t="s">
        <v>13565</v>
      </c>
      <c r="M1589" s="261" t="s">
        <v>15771</v>
      </c>
      <c r="N1589" s="74" t="s">
        <v>13116</v>
      </c>
      <c r="O1589" s="26">
        <v>0.54273630370158898</v>
      </c>
      <c r="P1589" s="5">
        <v>-1.6668582995502701</v>
      </c>
      <c r="Q1589" s="222">
        <v>0.26541112743480522</v>
      </c>
      <c r="U1589" s="253" t="s">
        <v>4583</v>
      </c>
      <c r="V1589" s="74" t="s">
        <v>8342</v>
      </c>
      <c r="W1589" s="261" t="s">
        <v>14796</v>
      </c>
      <c r="X1589" s="74" t="s">
        <v>8343</v>
      </c>
      <c r="Y1589" s="4">
        <v>0.54834731064054698</v>
      </c>
      <c r="Z1589" s="216">
        <v>-0.36601611571875903</v>
      </c>
      <c r="AA1589" s="222">
        <v>0.26094428217829746</v>
      </c>
      <c r="BN1589" s="32"/>
      <c r="BO1589" s="32"/>
      <c r="BP1589" s="32"/>
      <c r="BQ1589" s="32"/>
      <c r="BR1589" s="32"/>
      <c r="BS1589" s="32"/>
      <c r="BT1589" s="32"/>
      <c r="BU1589" s="32"/>
      <c r="BV1589" s="32"/>
      <c r="BW1589" s="32"/>
      <c r="BX1589" s="32"/>
      <c r="BY1589" s="32"/>
      <c r="BZ1589" s="32"/>
    </row>
    <row r="1590" spans="1:78" ht="25" customHeight="1" x14ac:dyDescent="0.2">
      <c r="A1590" s="253" t="s">
        <v>2874</v>
      </c>
      <c r="B1590" s="74" t="s">
        <v>8171</v>
      </c>
      <c r="C1590" s="261" t="s">
        <v>15969</v>
      </c>
      <c r="D1590" s="74" t="s">
        <v>8172</v>
      </c>
      <c r="E1590" s="4">
        <v>0.58154003346497096</v>
      </c>
      <c r="F1590" s="5">
        <v>2.3198317775879</v>
      </c>
      <c r="G1590" s="222">
        <v>0.23542038288828598</v>
      </c>
      <c r="K1590" s="253" t="s">
        <v>5020</v>
      </c>
      <c r="L1590" s="74" t="s">
        <v>10748</v>
      </c>
      <c r="M1590" s="261" t="s">
        <v>14874</v>
      </c>
      <c r="N1590" s="74" t="s">
        <v>10749</v>
      </c>
      <c r="O1590" s="26">
        <v>0.54278051457090803</v>
      </c>
      <c r="P1590" s="5">
        <v>0.39960149311859899</v>
      </c>
      <c r="Q1590" s="222">
        <v>0.26537575159120186</v>
      </c>
      <c r="U1590" s="253" t="s">
        <v>7963</v>
      </c>
      <c r="V1590" s="74" t="s">
        <v>13217</v>
      </c>
      <c r="W1590" s="261" t="s">
        <v>15165</v>
      </c>
      <c r="X1590" s="74" t="s">
        <v>8341</v>
      </c>
      <c r="Y1590" s="4">
        <v>0.54859432745889203</v>
      </c>
      <c r="Z1590" s="216">
        <v>1.32457724266303</v>
      </c>
      <c r="AA1590" s="222">
        <v>0.26074868737319234</v>
      </c>
      <c r="BN1590" s="32"/>
      <c r="BO1590" s="32"/>
      <c r="BP1590" s="32"/>
      <c r="BQ1590" s="32"/>
      <c r="BR1590" s="32"/>
      <c r="BS1590" s="32"/>
      <c r="BT1590" s="32"/>
      <c r="BU1590" s="32"/>
      <c r="BV1590" s="32"/>
      <c r="BW1590" s="32"/>
      <c r="BX1590" s="32"/>
      <c r="BY1590" s="32"/>
      <c r="BZ1590" s="32"/>
    </row>
    <row r="1591" spans="1:78" ht="25" customHeight="1" x14ac:dyDescent="0.2">
      <c r="A1591" s="253" t="s">
        <v>3652</v>
      </c>
      <c r="B1591" s="74" t="s">
        <v>8408</v>
      </c>
      <c r="C1591" s="261" t="s">
        <v>15586</v>
      </c>
      <c r="D1591" s="74" t="s">
        <v>8409</v>
      </c>
      <c r="E1591" s="4">
        <v>0.58441640207145795</v>
      </c>
      <c r="F1591" s="5">
        <v>0.49723975976760199</v>
      </c>
      <c r="G1591" s="222">
        <v>0.2332776037761318</v>
      </c>
      <c r="K1591" s="253" t="s">
        <v>7921</v>
      </c>
      <c r="L1591" s="74" t="s">
        <v>9506</v>
      </c>
      <c r="M1591" s="261" t="s">
        <v>15455</v>
      </c>
      <c r="N1591" s="74" t="s">
        <v>9507</v>
      </c>
      <c r="O1591" s="26">
        <v>0.543404943766013</v>
      </c>
      <c r="P1591" s="5">
        <v>-0.98490768016504004</v>
      </c>
      <c r="Q1591" s="222">
        <v>0.26487641479458629</v>
      </c>
      <c r="U1591" s="253" t="s">
        <v>4569</v>
      </c>
      <c r="V1591" s="74" t="s">
        <v>10208</v>
      </c>
      <c r="W1591" s="261" t="s">
        <v>14906</v>
      </c>
      <c r="X1591" s="74" t="s">
        <v>10209</v>
      </c>
      <c r="Y1591" s="4">
        <v>0.54863673687112102</v>
      </c>
      <c r="Z1591" s="216">
        <v>-1.0254456740531901</v>
      </c>
      <c r="AA1591" s="222">
        <v>0.26071511527644858</v>
      </c>
      <c r="BN1591" s="32"/>
      <c r="BO1591" s="32"/>
      <c r="BP1591" s="32"/>
      <c r="BQ1591" s="32"/>
      <c r="BR1591" s="32"/>
      <c r="BS1591" s="32"/>
      <c r="BT1591" s="32"/>
      <c r="BU1591" s="32"/>
      <c r="BV1591" s="32"/>
      <c r="BW1591" s="32"/>
      <c r="BX1591" s="32"/>
      <c r="BY1591" s="32"/>
      <c r="BZ1591" s="32"/>
    </row>
    <row r="1592" spans="1:78" ht="25" customHeight="1" x14ac:dyDescent="0.2">
      <c r="A1592" s="253" t="s">
        <v>7788</v>
      </c>
      <c r="B1592" s="74" t="s">
        <v>10726</v>
      </c>
      <c r="C1592" s="261" t="s">
        <v>16040</v>
      </c>
      <c r="D1592" s="74" t="s">
        <v>10727</v>
      </c>
      <c r="E1592" s="4">
        <v>0.58446284981171404</v>
      </c>
      <c r="F1592" s="5">
        <v>1.50866772607563</v>
      </c>
      <c r="G1592" s="222">
        <v>0.23324308866729021</v>
      </c>
      <c r="K1592" s="253" t="s">
        <v>5139</v>
      </c>
      <c r="L1592" s="74" t="s">
        <v>13599</v>
      </c>
      <c r="M1592" s="261" t="s">
        <v>14689</v>
      </c>
      <c r="N1592" s="74" t="s">
        <v>11351</v>
      </c>
      <c r="O1592" s="26">
        <v>0.54435180719519605</v>
      </c>
      <c r="P1592" s="5">
        <v>1.61507237759366</v>
      </c>
      <c r="Q1592" s="222">
        <v>0.26412033092581694</v>
      </c>
      <c r="U1592" s="253" t="s">
        <v>7669</v>
      </c>
      <c r="V1592" s="74" t="s">
        <v>13130</v>
      </c>
      <c r="W1592" s="261" t="s">
        <v>14703</v>
      </c>
      <c r="X1592" s="74" t="s">
        <v>12586</v>
      </c>
      <c r="Y1592" s="4">
        <v>0.54874537858403405</v>
      </c>
      <c r="Z1592" s="216">
        <v>-0.51169922115103506</v>
      </c>
      <c r="AA1592" s="222">
        <v>0.26062912426946516</v>
      </c>
      <c r="BN1592" s="32"/>
      <c r="BO1592" s="32"/>
      <c r="BP1592" s="32"/>
      <c r="BQ1592" s="32"/>
      <c r="BR1592" s="32"/>
      <c r="BS1592" s="32"/>
      <c r="BT1592" s="32"/>
      <c r="BU1592" s="32"/>
      <c r="BV1592" s="32"/>
      <c r="BW1592" s="32"/>
      <c r="BX1592" s="32"/>
      <c r="BY1592" s="32"/>
      <c r="BZ1592" s="32"/>
    </row>
    <row r="1593" spans="1:78" ht="25" customHeight="1" x14ac:dyDescent="0.2">
      <c r="A1593" s="253" t="s">
        <v>7499</v>
      </c>
      <c r="B1593" s="74" t="s">
        <v>13268</v>
      </c>
      <c r="C1593" s="261" t="s">
        <v>15379</v>
      </c>
      <c r="D1593" s="74" t="s">
        <v>8677</v>
      </c>
      <c r="E1593" s="4">
        <v>0.58471020579556998</v>
      </c>
      <c r="F1593" s="5">
        <v>0.829136815219644</v>
      </c>
      <c r="G1593" s="222">
        <v>0.23305932572485502</v>
      </c>
      <c r="K1593" s="253" t="s">
        <v>1604</v>
      </c>
      <c r="L1593" s="74" t="s">
        <v>8858</v>
      </c>
      <c r="M1593" s="261" t="s">
        <v>15353</v>
      </c>
      <c r="N1593" s="74" t="s">
        <v>8859</v>
      </c>
      <c r="O1593" s="26">
        <v>0.544449898794517</v>
      </c>
      <c r="P1593" s="5">
        <v>-0.79764883417985799</v>
      </c>
      <c r="Q1593" s="222">
        <v>0.26404207858622736</v>
      </c>
      <c r="U1593" s="253" t="s">
        <v>5147</v>
      </c>
      <c r="V1593" s="74" t="s">
        <v>12844</v>
      </c>
      <c r="W1593" s="261" t="s">
        <v>14910</v>
      </c>
      <c r="X1593" s="74" t="s">
        <v>8639</v>
      </c>
      <c r="Y1593" s="4">
        <v>0.54909100346259798</v>
      </c>
      <c r="Z1593" s="216">
        <v>0.55844266386706198</v>
      </c>
      <c r="AA1593" s="222">
        <v>0.26035567189535441</v>
      </c>
      <c r="BN1593" s="32"/>
      <c r="BO1593" s="32"/>
      <c r="BP1593" s="32"/>
      <c r="BQ1593" s="32"/>
      <c r="BR1593" s="32"/>
      <c r="BS1593" s="32"/>
      <c r="BT1593" s="32"/>
      <c r="BU1593" s="32"/>
      <c r="BV1593" s="32"/>
      <c r="BW1593" s="32"/>
      <c r="BX1593" s="32"/>
      <c r="BY1593" s="32"/>
      <c r="BZ1593" s="32"/>
    </row>
    <row r="1594" spans="1:78" ht="25" customHeight="1" x14ac:dyDescent="0.2">
      <c r="A1594" s="253" t="s">
        <v>3698</v>
      </c>
      <c r="B1594" s="74" t="s">
        <v>10050</v>
      </c>
      <c r="C1594" s="261" t="s">
        <v>14713</v>
      </c>
      <c r="D1594" s="74" t="s">
        <v>10051</v>
      </c>
      <c r="E1594" s="4">
        <v>0.58525053124770099</v>
      </c>
      <c r="F1594" s="5">
        <v>-0.67719839370817403</v>
      </c>
      <c r="G1594" s="222">
        <v>0.23265818341033787</v>
      </c>
      <c r="K1594" s="253" t="s">
        <v>7835</v>
      </c>
      <c r="L1594" s="74" t="s">
        <v>12645</v>
      </c>
      <c r="M1594" s="261" t="s">
        <v>15522</v>
      </c>
      <c r="N1594" s="74" t="s">
        <v>12646</v>
      </c>
      <c r="O1594" s="26">
        <v>0.54509125371055001</v>
      </c>
      <c r="P1594" s="5">
        <v>-1.0978231949548101</v>
      </c>
      <c r="Q1594" s="222">
        <v>0.26353078641060695</v>
      </c>
      <c r="U1594" s="253" t="s">
        <v>3221</v>
      </c>
      <c r="V1594" s="74" t="s">
        <v>9031</v>
      </c>
      <c r="W1594" s="261" t="s">
        <v>15003</v>
      </c>
      <c r="X1594" s="74" t="s">
        <v>9032</v>
      </c>
      <c r="Y1594" s="4">
        <v>0.55071864955567296</v>
      </c>
      <c r="Z1594" s="216">
        <v>0.65890418823062502</v>
      </c>
      <c r="AA1594" s="222">
        <v>0.25907021630611893</v>
      </c>
      <c r="BN1594" s="32"/>
      <c r="BO1594" s="32"/>
      <c r="BP1594" s="32"/>
      <c r="BQ1594" s="32"/>
      <c r="BR1594" s="32"/>
      <c r="BS1594" s="32"/>
      <c r="BT1594" s="32"/>
      <c r="BU1594" s="32"/>
      <c r="BV1594" s="32"/>
      <c r="BW1594" s="32"/>
      <c r="BX1594" s="32"/>
      <c r="BY1594" s="32"/>
      <c r="BZ1594" s="32"/>
    </row>
    <row r="1595" spans="1:78" ht="25" customHeight="1" x14ac:dyDescent="0.2">
      <c r="A1595" s="253" t="s">
        <v>3446</v>
      </c>
      <c r="B1595" s="74" t="s">
        <v>8224</v>
      </c>
      <c r="C1595" s="261" t="s">
        <v>16297</v>
      </c>
      <c r="D1595" s="74" t="s">
        <v>8225</v>
      </c>
      <c r="E1595" s="4">
        <v>0.585338077447628</v>
      </c>
      <c r="F1595" s="5">
        <v>0.50393458411170999</v>
      </c>
      <c r="G1595" s="222">
        <v>0.23259322321624687</v>
      </c>
      <c r="K1595" s="253" t="s">
        <v>7937</v>
      </c>
      <c r="L1595" s="74" t="s">
        <v>13553</v>
      </c>
      <c r="M1595" s="261" t="s">
        <v>15642</v>
      </c>
      <c r="N1595" s="74" t="s">
        <v>13554</v>
      </c>
      <c r="O1595" s="26">
        <v>0.54542973314776699</v>
      </c>
      <c r="P1595" s="5">
        <v>-1.3675796883326601</v>
      </c>
      <c r="Q1595" s="222">
        <v>0.2632611909451128</v>
      </c>
      <c r="U1595" s="253" t="s">
        <v>7757</v>
      </c>
      <c r="V1595" s="74" t="s">
        <v>10703</v>
      </c>
      <c r="W1595" s="261" t="s">
        <v>14773</v>
      </c>
      <c r="X1595" s="74" t="s">
        <v>10704</v>
      </c>
      <c r="Y1595" s="4">
        <v>0.55085385167465595</v>
      </c>
      <c r="Z1595" s="216">
        <v>-0.39546865773948198</v>
      </c>
      <c r="AA1595" s="222">
        <v>0.25896360955178332</v>
      </c>
      <c r="BN1595" s="32"/>
      <c r="BO1595" s="32"/>
      <c r="BP1595" s="32"/>
      <c r="BQ1595" s="32"/>
      <c r="BR1595" s="32"/>
      <c r="BS1595" s="32"/>
      <c r="BT1595" s="32"/>
      <c r="BU1595" s="32"/>
      <c r="BV1595" s="32"/>
      <c r="BW1595" s="32"/>
      <c r="BX1595" s="32"/>
      <c r="BY1595" s="32"/>
      <c r="BZ1595" s="32"/>
    </row>
    <row r="1596" spans="1:78" ht="25" customHeight="1" x14ac:dyDescent="0.2">
      <c r="A1596" s="253" t="s">
        <v>7795</v>
      </c>
      <c r="B1596" s="74" t="s">
        <v>11454</v>
      </c>
      <c r="C1596" s="261" t="s">
        <v>15730</v>
      </c>
      <c r="D1596" s="74" t="s">
        <v>11455</v>
      </c>
      <c r="E1596" s="4">
        <v>0.58567825315043098</v>
      </c>
      <c r="F1596" s="5">
        <v>-0.67499683447983505</v>
      </c>
      <c r="G1596" s="222">
        <v>0.23234090148357697</v>
      </c>
      <c r="K1596" s="253" t="s">
        <v>7167</v>
      </c>
      <c r="L1596" s="74" t="s">
        <v>13456</v>
      </c>
      <c r="M1596" s="261" t="s">
        <v>14438</v>
      </c>
      <c r="N1596" s="74" t="s">
        <v>13457</v>
      </c>
      <c r="O1596" s="26">
        <v>0.54681365372861401</v>
      </c>
      <c r="P1596" s="5">
        <v>1.99721252043945</v>
      </c>
      <c r="Q1596" s="222">
        <v>0.26216064980106574</v>
      </c>
      <c r="U1596" s="253" t="s">
        <v>7715</v>
      </c>
      <c r="V1596" s="74" t="s">
        <v>13321</v>
      </c>
      <c r="W1596" s="261" t="s">
        <v>14938</v>
      </c>
      <c r="X1596" s="74" t="s">
        <v>12766</v>
      </c>
      <c r="Y1596" s="4">
        <v>0.55095205631864197</v>
      </c>
      <c r="Z1596" s="216">
        <v>-0.90576097967073599</v>
      </c>
      <c r="AA1596" s="222">
        <v>0.25888619167848287</v>
      </c>
      <c r="BN1596" s="32"/>
      <c r="BO1596" s="32"/>
      <c r="BP1596" s="32"/>
      <c r="BQ1596" s="32"/>
      <c r="BR1596" s="32"/>
      <c r="BS1596" s="32"/>
      <c r="BT1596" s="32"/>
      <c r="BU1596" s="32"/>
      <c r="BV1596" s="32"/>
      <c r="BW1596" s="32"/>
      <c r="BX1596" s="32"/>
      <c r="BY1596" s="32"/>
      <c r="BZ1596" s="32"/>
    </row>
    <row r="1597" spans="1:78" ht="25" customHeight="1" x14ac:dyDescent="0.2">
      <c r="A1597" s="253" t="s">
        <v>4183</v>
      </c>
      <c r="B1597" s="74" t="s">
        <v>8045</v>
      </c>
      <c r="C1597" s="261" t="s">
        <v>15815</v>
      </c>
      <c r="D1597" s="74" t="s">
        <v>8046</v>
      </c>
      <c r="E1597" s="4">
        <v>0.58604560955339902</v>
      </c>
      <c r="F1597" s="5">
        <v>1.2941494694384199</v>
      </c>
      <c r="G1597" s="222">
        <v>0.23206858328812779</v>
      </c>
      <c r="K1597" s="253" t="s">
        <v>7764</v>
      </c>
      <c r="L1597" s="74" t="s">
        <v>10606</v>
      </c>
      <c r="M1597" s="261" t="s">
        <v>15340</v>
      </c>
      <c r="N1597" s="74" t="s">
        <v>10607</v>
      </c>
      <c r="O1597" s="26">
        <v>0.54715378266428705</v>
      </c>
      <c r="P1597" s="5">
        <v>-0.78301238682395702</v>
      </c>
      <c r="Q1597" s="222">
        <v>0.26189059400279585</v>
      </c>
      <c r="U1597" s="253" t="s">
        <v>3021</v>
      </c>
      <c r="V1597" s="74" t="s">
        <v>12203</v>
      </c>
      <c r="W1597" s="261" t="s">
        <v>15849</v>
      </c>
      <c r="X1597" s="74" t="s">
        <v>12204</v>
      </c>
      <c r="Y1597" s="4">
        <v>0.55146404029636997</v>
      </c>
      <c r="Z1597" s="216">
        <v>-1.5802585715720601</v>
      </c>
      <c r="AA1597" s="222">
        <v>0.25848280164631821</v>
      </c>
      <c r="BN1597" s="32"/>
      <c r="BO1597" s="32"/>
      <c r="BP1597" s="32"/>
      <c r="BQ1597" s="32"/>
      <c r="BR1597" s="32"/>
      <c r="BS1597" s="32"/>
      <c r="BT1597" s="32"/>
      <c r="BU1597" s="32"/>
      <c r="BV1597" s="32"/>
      <c r="BW1597" s="32"/>
      <c r="BX1597" s="32"/>
      <c r="BY1597" s="32"/>
      <c r="BZ1597" s="32"/>
    </row>
    <row r="1598" spans="1:78" ht="25" customHeight="1" x14ac:dyDescent="0.2">
      <c r="A1598" s="253" t="s">
        <v>3131</v>
      </c>
      <c r="B1598" s="74" t="s">
        <v>11225</v>
      </c>
      <c r="C1598" s="261" t="s">
        <v>15941</v>
      </c>
      <c r="D1598" s="74" t="s">
        <v>11226</v>
      </c>
      <c r="E1598" s="4">
        <v>0.58641879986394196</v>
      </c>
      <c r="F1598" s="5">
        <v>0.38378698757725699</v>
      </c>
      <c r="G1598" s="222">
        <v>0.23179211519794077</v>
      </c>
      <c r="K1598" s="253" t="s">
        <v>3999</v>
      </c>
      <c r="L1598" s="74" t="s">
        <v>9343</v>
      </c>
      <c r="M1598" s="261" t="s">
        <v>15042</v>
      </c>
      <c r="N1598" s="74" t="s">
        <v>9344</v>
      </c>
      <c r="O1598" s="26">
        <v>0.54799671964939101</v>
      </c>
      <c r="P1598" s="5">
        <v>-7.7236611436098002E-2</v>
      </c>
      <c r="Q1598" s="222">
        <v>0.26122204122809833</v>
      </c>
      <c r="U1598" s="253" t="s">
        <v>4322</v>
      </c>
      <c r="V1598" s="74" t="s">
        <v>10068</v>
      </c>
      <c r="W1598" s="261" t="s">
        <v>16021</v>
      </c>
      <c r="X1598" s="74" t="s">
        <v>10069</v>
      </c>
      <c r="Y1598" s="4">
        <v>0.55148486863036505</v>
      </c>
      <c r="Z1598" s="216">
        <v>-1.4305098869005699</v>
      </c>
      <c r="AA1598" s="222">
        <v>0.25846639901796586</v>
      </c>
      <c r="BN1598" s="32"/>
      <c r="BO1598" s="32"/>
      <c r="BP1598" s="32"/>
      <c r="BQ1598" s="32"/>
      <c r="BR1598" s="32"/>
      <c r="BS1598" s="32"/>
      <c r="BT1598" s="32"/>
      <c r="BU1598" s="32"/>
      <c r="BV1598" s="32"/>
      <c r="BW1598" s="32"/>
      <c r="BX1598" s="32"/>
      <c r="BY1598" s="32"/>
      <c r="BZ1598" s="32"/>
    </row>
    <row r="1599" spans="1:78" ht="25" customHeight="1" x14ac:dyDescent="0.2">
      <c r="A1599" s="253" t="s">
        <v>7944</v>
      </c>
      <c r="B1599" s="74" t="s">
        <v>10408</v>
      </c>
      <c r="C1599" s="261" t="s">
        <v>15359</v>
      </c>
      <c r="D1599" s="74" t="s">
        <v>10409</v>
      </c>
      <c r="E1599" s="4">
        <v>0.58698673821556302</v>
      </c>
      <c r="F1599" s="5">
        <v>0.70134639034237001</v>
      </c>
      <c r="G1599" s="222">
        <v>0.23137171065164117</v>
      </c>
      <c r="K1599" s="253" t="s">
        <v>2579</v>
      </c>
      <c r="L1599" s="74" t="s">
        <v>11087</v>
      </c>
      <c r="M1599" s="261" t="s">
        <v>14814</v>
      </c>
      <c r="N1599" s="74" t="s">
        <v>11088</v>
      </c>
      <c r="O1599" s="26">
        <v>0.54834878353932703</v>
      </c>
      <c r="P1599" s="5">
        <v>0.64332538614624502</v>
      </c>
      <c r="Q1599" s="222">
        <v>0.26094311563486583</v>
      </c>
      <c r="U1599" s="253" t="s">
        <v>7700</v>
      </c>
      <c r="V1599" s="74" t="s">
        <v>13165</v>
      </c>
      <c r="W1599" s="261" t="s">
        <v>16070</v>
      </c>
      <c r="X1599" s="74" t="s">
        <v>12804</v>
      </c>
      <c r="Y1599" s="4">
        <v>0.551750579410204</v>
      </c>
      <c r="Z1599" s="216">
        <v>-1.16967951879308</v>
      </c>
      <c r="AA1599" s="222">
        <v>0.25825720210011394</v>
      </c>
      <c r="BN1599" s="32"/>
      <c r="BO1599" s="32"/>
      <c r="BP1599" s="32"/>
      <c r="BQ1599" s="32"/>
      <c r="BR1599" s="32"/>
      <c r="BS1599" s="32"/>
      <c r="BT1599" s="32"/>
      <c r="BU1599" s="32"/>
      <c r="BV1599" s="32"/>
      <c r="BW1599" s="32"/>
      <c r="BX1599" s="32"/>
      <c r="BY1599" s="32"/>
      <c r="BZ1599" s="32"/>
    </row>
    <row r="1600" spans="1:78" ht="25" customHeight="1" x14ac:dyDescent="0.2">
      <c r="A1600" s="253" t="s">
        <v>3746</v>
      </c>
      <c r="B1600" s="74" t="s">
        <v>10487</v>
      </c>
      <c r="C1600" s="261" t="s">
        <v>15793</v>
      </c>
      <c r="D1600" s="74" t="s">
        <v>10488</v>
      </c>
      <c r="E1600" s="4">
        <v>0.58727239184395597</v>
      </c>
      <c r="F1600" s="5">
        <v>0.911243457686292</v>
      </c>
      <c r="G1600" s="222">
        <v>0.23116041521638656</v>
      </c>
      <c r="K1600" s="253" t="s">
        <v>7580</v>
      </c>
      <c r="L1600" s="74" t="s">
        <v>12604</v>
      </c>
      <c r="M1600" s="261" t="s">
        <v>15870</v>
      </c>
      <c r="N1600" s="74" t="s">
        <v>11186</v>
      </c>
      <c r="O1600" s="26">
        <v>0.54927182631801097</v>
      </c>
      <c r="P1600" s="5">
        <v>-2.0080887617638399</v>
      </c>
      <c r="Q1600" s="222">
        <v>0.26021267658107744</v>
      </c>
      <c r="U1600" s="253" t="s">
        <v>7742</v>
      </c>
      <c r="V1600" s="74" t="s">
        <v>12041</v>
      </c>
      <c r="W1600" s="261" t="s">
        <v>14698</v>
      </c>
      <c r="X1600" s="74" t="s">
        <v>12042</v>
      </c>
      <c r="Y1600" s="4">
        <v>0.55260478210445596</v>
      </c>
      <c r="Z1600" s="216">
        <v>0.41139299740065099</v>
      </c>
      <c r="AA1600" s="222">
        <v>0.25758536112672631</v>
      </c>
      <c r="BN1600" s="32"/>
      <c r="BO1600" s="32"/>
      <c r="BP1600" s="32"/>
      <c r="BQ1600" s="32"/>
      <c r="BR1600" s="32"/>
      <c r="BS1600" s="32"/>
      <c r="BT1600" s="32"/>
      <c r="BU1600" s="32"/>
      <c r="BV1600" s="32"/>
      <c r="BW1600" s="32"/>
      <c r="BX1600" s="32"/>
      <c r="BY1600" s="32"/>
      <c r="BZ1600" s="32"/>
    </row>
    <row r="1601" spans="1:78" ht="25" customHeight="1" x14ac:dyDescent="0.2">
      <c r="A1601" s="253" t="s">
        <v>1464</v>
      </c>
      <c r="B1601" s="74" t="s">
        <v>10674</v>
      </c>
      <c r="C1601" s="261" t="s">
        <v>15777</v>
      </c>
      <c r="D1601" s="74" t="s">
        <v>10675</v>
      </c>
      <c r="E1601" s="4">
        <v>0.58743502405358605</v>
      </c>
      <c r="F1601" s="5">
        <v>0.264912498951896</v>
      </c>
      <c r="G1601" s="222">
        <v>0.23104016353376758</v>
      </c>
      <c r="K1601" s="253" t="s">
        <v>7857</v>
      </c>
      <c r="L1601" s="74" t="s">
        <v>12824</v>
      </c>
      <c r="M1601" s="261" t="s">
        <v>15720</v>
      </c>
      <c r="N1601" s="74" t="s">
        <v>12825</v>
      </c>
      <c r="O1601" s="26">
        <v>0.54962794527147196</v>
      </c>
      <c r="P1601" s="5">
        <v>-1.5235037270070499</v>
      </c>
      <c r="Q1601" s="222">
        <v>0.25993119412780558</v>
      </c>
      <c r="U1601" s="253" t="s">
        <v>7778</v>
      </c>
      <c r="V1601" s="74" t="s">
        <v>9404</v>
      </c>
      <c r="W1601" s="261" t="s">
        <v>15526</v>
      </c>
      <c r="X1601" s="74" t="s">
        <v>9405</v>
      </c>
      <c r="Y1601" s="4">
        <v>0.55276455718756101</v>
      </c>
      <c r="Z1601" s="216">
        <v>-0.61638156362159402</v>
      </c>
      <c r="AA1601" s="222">
        <v>0.25745981134900975</v>
      </c>
      <c r="BN1601" s="32"/>
      <c r="BO1601" s="32"/>
      <c r="BP1601" s="32"/>
      <c r="BQ1601" s="32"/>
      <c r="BR1601" s="32"/>
      <c r="BS1601" s="32"/>
      <c r="BT1601" s="32"/>
      <c r="BU1601" s="32"/>
      <c r="BV1601" s="32"/>
      <c r="BW1601" s="32"/>
      <c r="BX1601" s="32"/>
      <c r="BY1601" s="32"/>
      <c r="BZ1601" s="32"/>
    </row>
    <row r="1602" spans="1:78" ht="25" customHeight="1" x14ac:dyDescent="0.2">
      <c r="A1602" s="253" t="s">
        <v>7709</v>
      </c>
      <c r="B1602" s="74" t="s">
        <v>12990</v>
      </c>
      <c r="C1602" s="261" t="s">
        <v>14859</v>
      </c>
      <c r="D1602" s="74" t="s">
        <v>12414</v>
      </c>
      <c r="E1602" s="4">
        <v>0.58754200692930403</v>
      </c>
      <c r="F1602" s="5">
        <v>0.69681646971523503</v>
      </c>
      <c r="G1602" s="222">
        <v>0.23096107760870574</v>
      </c>
      <c r="K1602" s="253" t="s">
        <v>7742</v>
      </c>
      <c r="L1602" s="74" t="s">
        <v>12041</v>
      </c>
      <c r="M1602" s="261" t="s">
        <v>14698</v>
      </c>
      <c r="N1602" s="74" t="s">
        <v>12042</v>
      </c>
      <c r="O1602" s="26">
        <v>0.55022478106072703</v>
      </c>
      <c r="P1602" s="5">
        <v>1.50569620049152</v>
      </c>
      <c r="Q1602" s="222">
        <v>0.25945985372174474</v>
      </c>
      <c r="U1602" s="253" t="s">
        <v>7821</v>
      </c>
      <c r="V1602" s="74" t="s">
        <v>11697</v>
      </c>
      <c r="W1602" s="261" t="s">
        <v>14958</v>
      </c>
      <c r="X1602" s="74" t="s">
        <v>11698</v>
      </c>
      <c r="Y1602" s="4">
        <v>0.55350089631863897</v>
      </c>
      <c r="Z1602" s="216">
        <v>1.6773138996988</v>
      </c>
      <c r="AA1602" s="222">
        <v>0.25688167150445668</v>
      </c>
      <c r="BN1602" s="32"/>
      <c r="BO1602" s="32"/>
      <c r="BP1602" s="32"/>
      <c r="BQ1602" s="32"/>
      <c r="BR1602" s="32"/>
      <c r="BS1602" s="32"/>
      <c r="BT1602" s="32"/>
      <c r="BU1602" s="32"/>
      <c r="BV1602" s="32"/>
      <c r="BW1602" s="32"/>
      <c r="BX1602" s="32"/>
      <c r="BY1602" s="32"/>
      <c r="BZ1602" s="32"/>
    </row>
    <row r="1603" spans="1:78" ht="25" customHeight="1" x14ac:dyDescent="0.2">
      <c r="A1603" s="253" t="s">
        <v>7821</v>
      </c>
      <c r="B1603" s="74" t="s">
        <v>11697</v>
      </c>
      <c r="C1603" s="261" t="s">
        <v>14958</v>
      </c>
      <c r="D1603" s="74" t="s">
        <v>11698</v>
      </c>
      <c r="E1603" s="4">
        <v>0.58797117696307999</v>
      </c>
      <c r="F1603" s="5">
        <v>1.5340518207510001</v>
      </c>
      <c r="G1603" s="222">
        <v>0.23064396302708748</v>
      </c>
      <c r="K1603" s="253" t="s">
        <v>4033</v>
      </c>
      <c r="L1603" s="74" t="s">
        <v>9542</v>
      </c>
      <c r="M1603" s="261" t="s">
        <v>14560</v>
      </c>
      <c r="N1603" s="74" t="s">
        <v>9543</v>
      </c>
      <c r="O1603" s="26">
        <v>0.55060550659560703</v>
      </c>
      <c r="P1603" s="5">
        <v>-1.83146274388332</v>
      </c>
      <c r="Q1603" s="222">
        <v>0.25915944954979431</v>
      </c>
      <c r="U1603" s="253" t="s">
        <v>7824</v>
      </c>
      <c r="V1603" s="74" t="s">
        <v>12479</v>
      </c>
      <c r="W1603" s="261" t="s">
        <v>15847</v>
      </c>
      <c r="X1603" s="74" t="s">
        <v>11733</v>
      </c>
      <c r="Y1603" s="4">
        <v>0.55393922535386197</v>
      </c>
      <c r="Z1603" s="216">
        <v>-0.72694228034275399</v>
      </c>
      <c r="AA1603" s="222">
        <v>0.25653788065297717</v>
      </c>
      <c r="BN1603" s="32"/>
      <c r="BO1603" s="32"/>
      <c r="BP1603" s="32"/>
      <c r="BQ1603" s="32"/>
      <c r="BR1603" s="32"/>
      <c r="BS1603" s="32"/>
      <c r="BT1603" s="32"/>
      <c r="BU1603" s="32"/>
      <c r="BV1603" s="32"/>
      <c r="BW1603" s="32"/>
      <c r="BX1603" s="32"/>
      <c r="BY1603" s="32"/>
      <c r="BZ1603" s="32"/>
    </row>
    <row r="1604" spans="1:78" ht="25" customHeight="1" x14ac:dyDescent="0.2">
      <c r="A1604" s="253" t="s">
        <v>5210</v>
      </c>
      <c r="B1604" s="74" t="s">
        <v>8924</v>
      </c>
      <c r="C1604" s="261" t="s">
        <v>15166</v>
      </c>
      <c r="D1604" s="74" t="s">
        <v>8925</v>
      </c>
      <c r="E1604" s="4">
        <v>0.58841979641048503</v>
      </c>
      <c r="F1604" s="5">
        <v>-0.38451610025564997</v>
      </c>
      <c r="G1604" s="222">
        <v>0.2303127245794333</v>
      </c>
      <c r="K1604" s="253" t="s">
        <v>7825</v>
      </c>
      <c r="L1604" s="74" t="s">
        <v>13567</v>
      </c>
      <c r="M1604" s="261" t="s">
        <v>15579</v>
      </c>
      <c r="N1604" s="74" t="s">
        <v>12641</v>
      </c>
      <c r="O1604" s="26">
        <v>0.55127209867126803</v>
      </c>
      <c r="P1604" s="5">
        <v>-1.23244456807055</v>
      </c>
      <c r="Q1604" s="222">
        <v>0.25863398774882351</v>
      </c>
      <c r="U1604" s="253" t="s">
        <v>3678</v>
      </c>
      <c r="V1604" s="74" t="s">
        <v>11712</v>
      </c>
      <c r="W1604" s="261" t="s">
        <v>15021</v>
      </c>
      <c r="X1604" s="74" t="s">
        <v>11713</v>
      </c>
      <c r="Y1604" s="4">
        <v>0.55406822527079902</v>
      </c>
      <c r="Z1604" s="216">
        <v>0.94177499726727598</v>
      </c>
      <c r="AA1604" s="222">
        <v>0.25643675506521457</v>
      </c>
      <c r="BN1604" s="32"/>
      <c r="BO1604" s="32"/>
      <c r="BP1604" s="32"/>
      <c r="BQ1604" s="32"/>
      <c r="BR1604" s="32"/>
      <c r="BS1604" s="32"/>
      <c r="BT1604" s="32"/>
      <c r="BU1604" s="32"/>
      <c r="BV1604" s="32"/>
      <c r="BW1604" s="32"/>
      <c r="BX1604" s="32"/>
      <c r="BY1604" s="32"/>
      <c r="BZ1604" s="32"/>
    </row>
    <row r="1605" spans="1:78" ht="25" customHeight="1" x14ac:dyDescent="0.2">
      <c r="A1605" s="253" t="s">
        <v>7372</v>
      </c>
      <c r="B1605" s="74" t="s">
        <v>10865</v>
      </c>
      <c r="C1605" s="261" t="s">
        <v>14231</v>
      </c>
      <c r="D1605" s="74" t="s">
        <v>8861</v>
      </c>
      <c r="E1605" s="4">
        <v>0.58880778800507705</v>
      </c>
      <c r="F1605" s="5">
        <v>0.41694703519034398</v>
      </c>
      <c r="G1605" s="222">
        <v>0.23002645433417579</v>
      </c>
      <c r="K1605" s="253" t="s">
        <v>3706</v>
      </c>
      <c r="L1605" s="74" t="s">
        <v>10998</v>
      </c>
      <c r="M1605" s="261" t="s">
        <v>14798</v>
      </c>
      <c r="N1605" s="74" t="s">
        <v>10999</v>
      </c>
      <c r="O1605" s="26">
        <v>0.55148435202797197</v>
      </c>
      <c r="P1605" s="5">
        <v>0.71543270313391005</v>
      </c>
      <c r="Q1605" s="222">
        <v>0.25846680584267945</v>
      </c>
      <c r="U1605" s="253" t="s">
        <v>3548</v>
      </c>
      <c r="V1605" s="74" t="s">
        <v>9118</v>
      </c>
      <c r="W1605" s="261" t="s">
        <v>15436</v>
      </c>
      <c r="X1605" s="74" t="s">
        <v>9119</v>
      </c>
      <c r="Y1605" s="4">
        <v>0.55500375504563604</v>
      </c>
      <c r="Z1605" s="216">
        <v>-0.82298786214099295</v>
      </c>
      <c r="AA1605" s="222">
        <v>0.25570407851681531</v>
      </c>
      <c r="BN1605" s="32"/>
      <c r="BO1605" s="32"/>
      <c r="BP1605" s="32"/>
      <c r="BQ1605" s="32"/>
      <c r="BR1605" s="32"/>
      <c r="BS1605" s="32"/>
      <c r="BT1605" s="32"/>
      <c r="BU1605" s="32"/>
      <c r="BV1605" s="32"/>
      <c r="BW1605" s="32"/>
      <c r="BX1605" s="32"/>
      <c r="BY1605" s="32"/>
      <c r="BZ1605" s="32"/>
    </row>
    <row r="1606" spans="1:78" ht="25" customHeight="1" x14ac:dyDescent="0.2">
      <c r="A1606" s="253" t="s">
        <v>4352</v>
      </c>
      <c r="B1606" s="74" t="s">
        <v>11960</v>
      </c>
      <c r="C1606" s="261" t="s">
        <v>15570</v>
      </c>
      <c r="D1606" s="74" t="s">
        <v>11961</v>
      </c>
      <c r="E1606" s="4">
        <v>0.58911453935856195</v>
      </c>
      <c r="F1606" s="5">
        <v>0.485297109640838</v>
      </c>
      <c r="G1606" s="222">
        <v>0.22980025873527826</v>
      </c>
      <c r="K1606" s="253" t="s">
        <v>5167</v>
      </c>
      <c r="L1606" s="74" t="s">
        <v>13279</v>
      </c>
      <c r="M1606" s="261" t="s">
        <v>15424</v>
      </c>
      <c r="N1606" s="74" t="s">
        <v>8265</v>
      </c>
      <c r="O1606" s="26">
        <v>0.55205285823477801</v>
      </c>
      <c r="P1606" s="5">
        <v>-0.92929448011299198</v>
      </c>
      <c r="Q1606" s="222">
        <v>0.2580193372333936</v>
      </c>
      <c r="U1606" s="253" t="s">
        <v>4757</v>
      </c>
      <c r="V1606" s="74" t="s">
        <v>10302</v>
      </c>
      <c r="W1606" s="261" t="s">
        <v>15510</v>
      </c>
      <c r="X1606" s="74" t="s">
        <v>10303</v>
      </c>
      <c r="Y1606" s="4">
        <v>0.55596857609609396</v>
      </c>
      <c r="Z1606" s="216">
        <v>0.51826444220121204</v>
      </c>
      <c r="AA1606" s="222">
        <v>0.25494975448581397</v>
      </c>
      <c r="BN1606" s="32"/>
      <c r="BO1606" s="32"/>
      <c r="BP1606" s="32"/>
      <c r="BQ1606" s="32"/>
      <c r="BR1606" s="32"/>
      <c r="BS1606" s="32"/>
      <c r="BT1606" s="32"/>
      <c r="BU1606" s="32"/>
      <c r="BV1606" s="32"/>
      <c r="BW1606" s="32"/>
      <c r="BX1606" s="32"/>
      <c r="BY1606" s="32"/>
      <c r="BZ1606" s="32"/>
    </row>
    <row r="1607" spans="1:78" ht="25" customHeight="1" x14ac:dyDescent="0.2">
      <c r="A1607" s="253" t="s">
        <v>7626</v>
      </c>
      <c r="B1607" s="74" t="s">
        <v>12839</v>
      </c>
      <c r="C1607" s="261" t="s">
        <v>14927</v>
      </c>
      <c r="D1607" s="74" t="s">
        <v>9842</v>
      </c>
      <c r="E1607" s="4">
        <v>0.58939978149983696</v>
      </c>
      <c r="F1607" s="5">
        <v>-1.0809855087866</v>
      </c>
      <c r="G1607" s="222">
        <v>0.22959002948614912</v>
      </c>
      <c r="K1607" s="253" t="s">
        <v>1932</v>
      </c>
      <c r="L1607" s="74" t="s">
        <v>9668</v>
      </c>
      <c r="M1607" s="261" t="s">
        <v>15376</v>
      </c>
      <c r="N1607" s="74" t="s">
        <v>9669</v>
      </c>
      <c r="O1607" s="26">
        <v>0.553607429513574</v>
      </c>
      <c r="P1607" s="5">
        <v>-0.83812673641953095</v>
      </c>
      <c r="Q1607" s="222">
        <v>0.25679809020032757</v>
      </c>
      <c r="U1607" s="253" t="s">
        <v>5085</v>
      </c>
      <c r="V1607" s="74" t="s">
        <v>8600</v>
      </c>
      <c r="W1607" s="261" t="s">
        <v>15276</v>
      </c>
      <c r="X1607" s="74" t="s">
        <v>8601</v>
      </c>
      <c r="Y1607" s="4">
        <v>0.55868195197079695</v>
      </c>
      <c r="Z1607" s="216">
        <v>0.92432230577873897</v>
      </c>
      <c r="AA1607" s="222">
        <v>0.25283535814779201</v>
      </c>
      <c r="BN1607" s="32"/>
      <c r="BO1607" s="32"/>
      <c r="BP1607" s="32"/>
      <c r="BQ1607" s="32"/>
      <c r="BR1607" s="32"/>
      <c r="BS1607" s="32"/>
      <c r="BT1607" s="32"/>
      <c r="BU1607" s="32"/>
      <c r="BV1607" s="32"/>
      <c r="BW1607" s="32"/>
      <c r="BX1607" s="32"/>
      <c r="BY1607" s="32"/>
      <c r="BZ1607" s="32"/>
    </row>
    <row r="1608" spans="1:78" ht="25" customHeight="1" x14ac:dyDescent="0.2">
      <c r="A1608" s="253" t="s">
        <v>7656</v>
      </c>
      <c r="B1608" s="74" t="s">
        <v>13496</v>
      </c>
      <c r="C1608" s="261" t="s">
        <v>14764</v>
      </c>
      <c r="D1608" s="74" t="s">
        <v>12521</v>
      </c>
      <c r="E1608" s="4">
        <v>0.589550706971947</v>
      </c>
      <c r="F1608" s="5">
        <v>0.71561440367553597</v>
      </c>
      <c r="G1608" s="222">
        <v>0.22947883550350945</v>
      </c>
      <c r="K1608" s="253" t="s">
        <v>7429</v>
      </c>
      <c r="L1608" s="74" t="s">
        <v>12966</v>
      </c>
      <c r="M1608" s="261" t="s">
        <v>14502</v>
      </c>
      <c r="N1608" s="74" t="s">
        <v>12543</v>
      </c>
      <c r="O1608" s="26">
        <v>0.55410884743901501</v>
      </c>
      <c r="P1608" s="5">
        <v>-0.84949353429682295</v>
      </c>
      <c r="Q1608" s="222">
        <v>0.25640491541802912</v>
      </c>
      <c r="U1608" s="253" t="s">
        <v>7857</v>
      </c>
      <c r="V1608" s="74" t="s">
        <v>12824</v>
      </c>
      <c r="W1608" s="261" t="s">
        <v>15720</v>
      </c>
      <c r="X1608" s="74" t="s">
        <v>12825</v>
      </c>
      <c r="Y1608" s="4">
        <v>0.55989743099767197</v>
      </c>
      <c r="Z1608" s="216">
        <v>-1.46339218512198</v>
      </c>
      <c r="AA1608" s="222">
        <v>0.25189152519316527</v>
      </c>
      <c r="BN1608" s="32"/>
      <c r="BO1608" s="32"/>
      <c r="BP1608" s="32"/>
      <c r="BQ1608" s="32"/>
      <c r="BR1608" s="32"/>
      <c r="BS1608" s="32"/>
      <c r="BT1608" s="32"/>
      <c r="BU1608" s="32"/>
      <c r="BV1608" s="32"/>
      <c r="BW1608" s="32"/>
      <c r="BX1608" s="32"/>
      <c r="BY1608" s="32"/>
      <c r="BZ1608" s="32"/>
    </row>
    <row r="1609" spans="1:78" ht="25" customHeight="1" x14ac:dyDescent="0.2">
      <c r="A1609" s="253" t="s">
        <v>7878</v>
      </c>
      <c r="B1609" s="74" t="s">
        <v>13581</v>
      </c>
      <c r="C1609" s="261" t="s">
        <v>14895</v>
      </c>
      <c r="D1609" s="74" t="s">
        <v>9298</v>
      </c>
      <c r="E1609" s="4">
        <v>0.59074128505460299</v>
      </c>
      <c r="F1609" s="5">
        <v>1.7153719250566299</v>
      </c>
      <c r="G1609" s="222">
        <v>0.22860267660310757</v>
      </c>
      <c r="K1609" s="253" t="s">
        <v>2137</v>
      </c>
      <c r="L1609" s="74" t="s">
        <v>10716</v>
      </c>
      <c r="M1609" s="261" t="s">
        <v>14790</v>
      </c>
      <c r="N1609" s="74" t="s">
        <v>10717</v>
      </c>
      <c r="O1609" s="26">
        <v>0.55494585525353901</v>
      </c>
      <c r="P1609" s="5">
        <v>0.75468142884051204</v>
      </c>
      <c r="Q1609" s="222">
        <v>0.25574938788942209</v>
      </c>
      <c r="U1609" s="253" t="s">
        <v>7328</v>
      </c>
      <c r="V1609" s="74" t="s">
        <v>12387</v>
      </c>
      <c r="W1609" s="261" t="s">
        <v>14251</v>
      </c>
      <c r="X1609" s="74" t="s">
        <v>9793</v>
      </c>
      <c r="Y1609" s="4">
        <v>0.56090833751070301</v>
      </c>
      <c r="Z1609" s="216">
        <v>-0.55122406089877496</v>
      </c>
      <c r="AA1609" s="222">
        <v>0.25110810445833914</v>
      </c>
      <c r="BN1609" s="32"/>
      <c r="BO1609" s="32"/>
      <c r="BP1609" s="32"/>
      <c r="BQ1609" s="32"/>
      <c r="BR1609" s="32"/>
      <c r="BS1609" s="32"/>
      <c r="BT1609" s="32"/>
      <c r="BU1609" s="32"/>
      <c r="BV1609" s="32"/>
      <c r="BW1609" s="32"/>
      <c r="BX1609" s="32"/>
      <c r="BY1609" s="32"/>
      <c r="BZ1609" s="32"/>
    </row>
    <row r="1610" spans="1:78" ht="25" customHeight="1" x14ac:dyDescent="0.2">
      <c r="A1610" s="253" t="s">
        <v>7568</v>
      </c>
      <c r="B1610" s="74" t="s">
        <v>12398</v>
      </c>
      <c r="C1610" s="261" t="s">
        <v>15389</v>
      </c>
      <c r="D1610" s="74" t="s">
        <v>12399</v>
      </c>
      <c r="E1610" s="4">
        <v>0.590801074392176</v>
      </c>
      <c r="F1610" s="5">
        <v>-1.23607365896629</v>
      </c>
      <c r="G1610" s="222">
        <v>0.22855872357984239</v>
      </c>
      <c r="K1610" s="253" t="s">
        <v>7691</v>
      </c>
      <c r="L1610" s="74" t="s">
        <v>12900</v>
      </c>
      <c r="M1610" s="261" t="s">
        <v>14925</v>
      </c>
      <c r="N1610" s="74" t="s">
        <v>8097</v>
      </c>
      <c r="O1610" s="26">
        <v>0.55584492262406004</v>
      </c>
      <c r="P1610" s="5">
        <v>0.229647180204788</v>
      </c>
      <c r="Q1610" s="222">
        <v>0.25504635705603956</v>
      </c>
      <c r="U1610" s="253" t="s">
        <v>4373</v>
      </c>
      <c r="V1610" s="74" t="s">
        <v>11903</v>
      </c>
      <c r="W1610" s="261" t="s">
        <v>16177</v>
      </c>
      <c r="X1610" s="74" t="s">
        <v>11904</v>
      </c>
      <c r="Y1610" s="4">
        <v>0.56165505242758595</v>
      </c>
      <c r="Z1610" s="216">
        <v>-1.6197147448277001</v>
      </c>
      <c r="AA1610" s="222">
        <v>0.25053033002048658</v>
      </c>
      <c r="BN1610" s="32"/>
      <c r="BO1610" s="32"/>
      <c r="BP1610" s="32"/>
      <c r="BQ1610" s="32"/>
      <c r="BR1610" s="32"/>
      <c r="BS1610" s="32"/>
      <c r="BT1610" s="32"/>
      <c r="BU1610" s="32"/>
      <c r="BV1610" s="32"/>
      <c r="BW1610" s="32"/>
      <c r="BX1610" s="32"/>
      <c r="BY1610" s="32"/>
      <c r="BZ1610" s="32"/>
    </row>
    <row r="1611" spans="1:78" ht="25" customHeight="1" x14ac:dyDescent="0.2">
      <c r="A1611" s="253" t="s">
        <v>2777</v>
      </c>
      <c r="B1611" s="74" t="s">
        <v>9196</v>
      </c>
      <c r="C1611" s="261" t="s">
        <v>14743</v>
      </c>
      <c r="D1611" s="74" t="s">
        <v>9197</v>
      </c>
      <c r="E1611" s="4">
        <v>0.59124326936802496</v>
      </c>
      <c r="F1611" s="5">
        <v>0.86605765771801302</v>
      </c>
      <c r="G1611" s="222">
        <v>0.22823379017457915</v>
      </c>
      <c r="K1611" s="253" t="s">
        <v>2420</v>
      </c>
      <c r="L1611" s="74" t="s">
        <v>9580</v>
      </c>
      <c r="M1611" s="261" t="s">
        <v>15150</v>
      </c>
      <c r="N1611" s="74" t="s">
        <v>9581</v>
      </c>
      <c r="O1611" s="26">
        <v>0.557031328304884</v>
      </c>
      <c r="P1611" s="5">
        <v>-0.376608659690151</v>
      </c>
      <c r="Q1611" s="222">
        <v>0.25412037874489185</v>
      </c>
      <c r="U1611" s="253" t="s">
        <v>7913</v>
      </c>
      <c r="V1611" s="74" t="s">
        <v>10193</v>
      </c>
      <c r="W1611" s="261" t="s">
        <v>14744</v>
      </c>
      <c r="X1611" s="74" t="s">
        <v>4887</v>
      </c>
      <c r="Y1611" s="4">
        <v>0.56191302894245099</v>
      </c>
      <c r="Z1611" s="216">
        <v>-1.3536895459309499</v>
      </c>
      <c r="AA1611" s="222">
        <v>0.25033089790650431</v>
      </c>
      <c r="BN1611" s="32"/>
      <c r="BO1611" s="32"/>
      <c r="BP1611" s="32"/>
      <c r="BQ1611" s="32"/>
      <c r="BR1611" s="32"/>
      <c r="BS1611" s="32"/>
      <c r="BT1611" s="32"/>
      <c r="BU1611" s="32"/>
      <c r="BV1611" s="32"/>
      <c r="BW1611" s="32"/>
      <c r="BX1611" s="32"/>
      <c r="BY1611" s="32"/>
      <c r="BZ1611" s="32"/>
    </row>
    <row r="1612" spans="1:78" ht="25" customHeight="1" x14ac:dyDescent="0.2">
      <c r="A1612" s="253" t="s">
        <v>1591</v>
      </c>
      <c r="B1612" s="74" t="s">
        <v>8873</v>
      </c>
      <c r="C1612" s="261" t="s">
        <v>16149</v>
      </c>
      <c r="D1612" s="74" t="s">
        <v>8874</v>
      </c>
      <c r="E1612" s="4">
        <v>0.59185759131996096</v>
      </c>
      <c r="F1612" s="5">
        <v>-0.82921352348843502</v>
      </c>
      <c r="G1612" s="222">
        <v>0.22778277764186844</v>
      </c>
      <c r="K1612" s="253" t="s">
        <v>7435</v>
      </c>
      <c r="L1612" s="74" t="s">
        <v>12490</v>
      </c>
      <c r="M1612" s="261" t="s">
        <v>14512</v>
      </c>
      <c r="N1612" s="74" t="s">
        <v>12491</v>
      </c>
      <c r="O1612" s="26">
        <v>0.55834554359167399</v>
      </c>
      <c r="P1612" s="5">
        <v>-1.07929677272644</v>
      </c>
      <c r="Q1612" s="222">
        <v>0.25309694581276287</v>
      </c>
      <c r="U1612" s="253" t="s">
        <v>7537</v>
      </c>
      <c r="V1612" s="74" t="s">
        <v>12525</v>
      </c>
      <c r="W1612" s="261" t="s">
        <v>15577</v>
      </c>
      <c r="X1612" s="74" t="s">
        <v>12526</v>
      </c>
      <c r="Y1612" s="4">
        <v>0.56297494602102305</v>
      </c>
      <c r="Z1612" s="216">
        <v>-0.63676611311703102</v>
      </c>
      <c r="AA1612" s="222">
        <v>0.24951093205261315</v>
      </c>
      <c r="BN1612" s="32"/>
      <c r="BO1612" s="32"/>
      <c r="BP1612" s="32"/>
      <c r="BQ1612" s="32"/>
      <c r="BR1612" s="32"/>
      <c r="BS1612" s="32"/>
      <c r="BT1612" s="32"/>
      <c r="BU1612" s="32"/>
      <c r="BV1612" s="32"/>
      <c r="BW1612" s="32"/>
      <c r="BX1612" s="32"/>
      <c r="BY1612" s="32"/>
      <c r="BZ1612" s="32"/>
    </row>
    <row r="1613" spans="1:78" ht="25" customHeight="1" x14ac:dyDescent="0.2">
      <c r="A1613" s="253" t="s">
        <v>3179</v>
      </c>
      <c r="B1613" s="74" t="s">
        <v>12103</v>
      </c>
      <c r="C1613" s="261" t="s">
        <v>15302</v>
      </c>
      <c r="D1613" s="74" t="s">
        <v>12104</v>
      </c>
      <c r="E1613" s="4">
        <v>0.59306857829144599</v>
      </c>
      <c r="F1613" s="5">
        <v>0.46927324307518198</v>
      </c>
      <c r="G1613" s="222">
        <v>0.22689508496368291</v>
      </c>
      <c r="K1613" s="253" t="s">
        <v>7269</v>
      </c>
      <c r="L1613" s="74" t="s">
        <v>11900</v>
      </c>
      <c r="M1613" s="261" t="s">
        <v>14537</v>
      </c>
      <c r="N1613" s="74" t="s">
        <v>11901</v>
      </c>
      <c r="O1613" s="26">
        <v>0.55911240095651404</v>
      </c>
      <c r="P1613" s="5">
        <v>-1.3822251209043099</v>
      </c>
      <c r="Q1613" s="222">
        <v>0.25250087510448643</v>
      </c>
      <c r="U1613" s="253" t="s">
        <v>3329</v>
      </c>
      <c r="V1613" s="74" t="s">
        <v>12085</v>
      </c>
      <c r="W1613" s="261" t="s">
        <v>14226</v>
      </c>
      <c r="X1613" s="74" t="s">
        <v>12086</v>
      </c>
      <c r="Y1613" s="4">
        <v>0.56376695661765197</v>
      </c>
      <c r="Z1613" s="216">
        <v>-0.65653215409988697</v>
      </c>
      <c r="AA1613" s="222">
        <v>0.24890038248918556</v>
      </c>
      <c r="BN1613" s="32"/>
      <c r="BO1613" s="32"/>
      <c r="BP1613" s="32"/>
      <c r="BQ1613" s="32"/>
      <c r="BR1613" s="32"/>
      <c r="BS1613" s="32"/>
      <c r="BT1613" s="32"/>
      <c r="BU1613" s="32"/>
      <c r="BV1613" s="32"/>
      <c r="BW1613" s="32"/>
      <c r="BX1613" s="32"/>
      <c r="BY1613" s="32"/>
      <c r="BZ1613" s="32"/>
    </row>
    <row r="1614" spans="1:78" ht="25" customHeight="1" x14ac:dyDescent="0.2">
      <c r="A1614" s="253" t="s">
        <v>1946</v>
      </c>
      <c r="B1614" s="74" t="s">
        <v>8931</v>
      </c>
      <c r="C1614" s="261" t="s">
        <v>16178</v>
      </c>
      <c r="D1614" s="74" t="s">
        <v>8932</v>
      </c>
      <c r="E1614" s="4">
        <v>0.59319798791830003</v>
      </c>
      <c r="F1614" s="5">
        <v>1.03948045630327</v>
      </c>
      <c r="G1614" s="222">
        <v>0.22680033073445366</v>
      </c>
      <c r="K1614" s="253" t="s">
        <v>7687</v>
      </c>
      <c r="L1614" s="74" t="s">
        <v>13160</v>
      </c>
      <c r="M1614" s="261" t="s">
        <v>14742</v>
      </c>
      <c r="N1614" s="74" t="s">
        <v>12514</v>
      </c>
      <c r="O1614" s="26">
        <v>0.55914542234273801</v>
      </c>
      <c r="P1614" s="5">
        <v>1.04530183875992</v>
      </c>
      <c r="Q1614" s="222">
        <v>0.25247522626836433</v>
      </c>
      <c r="U1614" s="253" t="s">
        <v>2263</v>
      </c>
      <c r="V1614" s="74" t="s">
        <v>9090</v>
      </c>
      <c r="W1614" s="261" t="s">
        <v>15876</v>
      </c>
      <c r="X1614" s="74" t="s">
        <v>9091</v>
      </c>
      <c r="Y1614" s="4">
        <v>0.56422999121117801</v>
      </c>
      <c r="Z1614" s="216">
        <v>-0.57119121264013695</v>
      </c>
      <c r="AA1614" s="222">
        <v>0.24854383297798205</v>
      </c>
      <c r="BN1614" s="32"/>
      <c r="BO1614" s="32"/>
      <c r="BP1614" s="32"/>
      <c r="BQ1614" s="32"/>
      <c r="BR1614" s="32"/>
      <c r="BS1614" s="32"/>
      <c r="BT1614" s="32"/>
      <c r="BU1614" s="32"/>
      <c r="BV1614" s="32"/>
      <c r="BW1614" s="32"/>
      <c r="BX1614" s="32"/>
      <c r="BY1614" s="32"/>
      <c r="BZ1614" s="32"/>
    </row>
    <row r="1615" spans="1:78" ht="25" customHeight="1" x14ac:dyDescent="0.2">
      <c r="A1615" s="253" t="s">
        <v>3589</v>
      </c>
      <c r="B1615" s="74" t="s">
        <v>9264</v>
      </c>
      <c r="C1615" s="261" t="s">
        <v>15241</v>
      </c>
      <c r="D1615" s="74" t="s">
        <v>9265</v>
      </c>
      <c r="E1615" s="4">
        <v>0.59602532014339704</v>
      </c>
      <c r="F1615" s="5">
        <v>-1.14577961125559</v>
      </c>
      <c r="G1615" s="222">
        <v>0.22473529031851791</v>
      </c>
      <c r="K1615" s="253" t="s">
        <v>7728</v>
      </c>
      <c r="L1615" s="74" t="s">
        <v>12805</v>
      </c>
      <c r="M1615" s="261" t="s">
        <v>14662</v>
      </c>
      <c r="N1615" s="74" t="s">
        <v>12806</v>
      </c>
      <c r="O1615" s="26">
        <v>0.55990900353386897</v>
      </c>
      <c r="P1615" s="5">
        <v>2.2058176112108998</v>
      </c>
      <c r="Q1615" s="222">
        <v>0.25188254884072225</v>
      </c>
      <c r="U1615" s="253" t="s">
        <v>4037</v>
      </c>
      <c r="V1615" s="74" t="s">
        <v>9339</v>
      </c>
      <c r="W1615" s="261" t="s">
        <v>15738</v>
      </c>
      <c r="X1615" s="74" t="s">
        <v>9340</v>
      </c>
      <c r="Y1615" s="4">
        <v>0.56537941961084204</v>
      </c>
      <c r="Z1615" s="216">
        <v>1.1667676827764</v>
      </c>
      <c r="AA1615" s="222">
        <v>0.24766000432212709</v>
      </c>
      <c r="BN1615" s="32"/>
      <c r="BO1615" s="32"/>
      <c r="BP1615" s="32"/>
      <c r="BQ1615" s="32"/>
      <c r="BR1615" s="32"/>
      <c r="BS1615" s="32"/>
      <c r="BT1615" s="32"/>
      <c r="BU1615" s="32"/>
      <c r="BV1615" s="32"/>
      <c r="BW1615" s="32"/>
      <c r="BX1615" s="32"/>
      <c r="BY1615" s="32"/>
      <c r="BZ1615" s="32"/>
    </row>
    <row r="1616" spans="1:78" ht="25" customHeight="1" x14ac:dyDescent="0.2">
      <c r="A1616" s="253" t="s">
        <v>4921</v>
      </c>
      <c r="B1616" s="74" t="s">
        <v>10642</v>
      </c>
      <c r="C1616" s="261" t="s">
        <v>14310</v>
      </c>
      <c r="D1616" s="74" t="s">
        <v>10643</v>
      </c>
      <c r="E1616" s="4">
        <v>0.59737422370064397</v>
      </c>
      <c r="F1616" s="5">
        <v>1.1992236994279599</v>
      </c>
      <c r="G1616" s="222">
        <v>0.22375352084486078</v>
      </c>
      <c r="K1616" s="253" t="s">
        <v>7947</v>
      </c>
      <c r="L1616" s="74" t="s">
        <v>11620</v>
      </c>
      <c r="M1616" s="261" t="s">
        <v>15484</v>
      </c>
      <c r="N1616" s="74" t="s">
        <v>11621</v>
      </c>
      <c r="O1616" s="26">
        <v>0.56034310968439105</v>
      </c>
      <c r="P1616" s="5">
        <v>-1.02326521914888</v>
      </c>
      <c r="Q1616" s="222">
        <v>0.25154596404352503</v>
      </c>
      <c r="U1616" s="253" t="s">
        <v>7549</v>
      </c>
      <c r="V1616" s="74" t="s">
        <v>13514</v>
      </c>
      <c r="W1616" s="261" t="s">
        <v>16154</v>
      </c>
      <c r="X1616" s="74" t="s">
        <v>12594</v>
      </c>
      <c r="Y1616" s="4">
        <v>0.56631656244434603</v>
      </c>
      <c r="Z1616" s="216">
        <v>-1.32410448906284</v>
      </c>
      <c r="AA1616" s="222">
        <v>0.24694073684953888</v>
      </c>
      <c r="BN1616" s="32"/>
      <c r="BO1616" s="32"/>
      <c r="BP1616" s="32"/>
      <c r="BQ1616" s="32"/>
      <c r="BR1616" s="32"/>
      <c r="BS1616" s="32"/>
      <c r="BT1616" s="32"/>
      <c r="BU1616" s="32"/>
      <c r="BV1616" s="32"/>
      <c r="BW1616" s="32"/>
      <c r="BX1616" s="32"/>
      <c r="BY1616" s="32"/>
      <c r="BZ1616" s="32"/>
    </row>
    <row r="1617" spans="1:78" ht="25" customHeight="1" x14ac:dyDescent="0.2">
      <c r="A1617" s="253" t="s">
        <v>7832</v>
      </c>
      <c r="B1617" s="74" t="s">
        <v>13617</v>
      </c>
      <c r="C1617" s="261" t="s">
        <v>16011</v>
      </c>
      <c r="D1617" s="74" t="s">
        <v>12788</v>
      </c>
      <c r="E1617" s="4">
        <v>0.59802073049030902</v>
      </c>
      <c r="F1617" s="5">
        <v>1.5963583836219899</v>
      </c>
      <c r="G1617" s="222">
        <v>0.22328376085858095</v>
      </c>
      <c r="K1617" s="253" t="s">
        <v>5184</v>
      </c>
      <c r="L1617" s="74" t="s">
        <v>13271</v>
      </c>
      <c r="M1617" s="261" t="s">
        <v>15444</v>
      </c>
      <c r="N1617" s="74" t="s">
        <v>13272</v>
      </c>
      <c r="O1617" s="26">
        <v>0.56299992701596002</v>
      </c>
      <c r="P1617" s="5">
        <v>-0.96413140159617905</v>
      </c>
      <c r="Q1617" s="222">
        <v>0.24949166144806387</v>
      </c>
      <c r="U1617" s="253" t="s">
        <v>7505</v>
      </c>
      <c r="V1617" s="74" t="s">
        <v>12697</v>
      </c>
      <c r="W1617" s="261" t="s">
        <v>14932</v>
      </c>
      <c r="X1617" s="74" t="s">
        <v>12357</v>
      </c>
      <c r="Y1617" s="4">
        <v>0.56786914653578802</v>
      </c>
      <c r="Z1617" s="216">
        <v>0.427457244294006</v>
      </c>
      <c r="AA1617" s="222">
        <v>0.245751726761617</v>
      </c>
      <c r="BN1617" s="32"/>
      <c r="BO1617" s="32"/>
      <c r="BP1617" s="32"/>
      <c r="BQ1617" s="32"/>
      <c r="BR1617" s="32"/>
      <c r="BS1617" s="32"/>
      <c r="BT1617" s="32"/>
      <c r="BU1617" s="32"/>
      <c r="BV1617" s="32"/>
      <c r="BW1617" s="32"/>
      <c r="BX1617" s="32"/>
      <c r="BY1617" s="32"/>
      <c r="BZ1617" s="32"/>
    </row>
    <row r="1618" spans="1:78" ht="25" customHeight="1" x14ac:dyDescent="0.2">
      <c r="A1618" s="253" t="s">
        <v>5190</v>
      </c>
      <c r="B1618" s="74" t="s">
        <v>12973</v>
      </c>
      <c r="C1618" s="261" t="s">
        <v>14718</v>
      </c>
      <c r="D1618" s="74" t="s">
        <v>12575</v>
      </c>
      <c r="E1618" s="4">
        <v>0.59862270025377595</v>
      </c>
      <c r="F1618" s="5">
        <v>-1.5332667741247099</v>
      </c>
      <c r="G1618" s="222">
        <v>0.22284681838786313</v>
      </c>
      <c r="K1618" s="253" t="s">
        <v>2480</v>
      </c>
      <c r="L1618" s="74" t="s">
        <v>12243</v>
      </c>
      <c r="M1618" s="261" t="s">
        <v>15519</v>
      </c>
      <c r="N1618" s="74" t="s">
        <v>12244</v>
      </c>
      <c r="O1618" s="26">
        <v>0.56324302493447298</v>
      </c>
      <c r="P1618" s="5">
        <v>-1.09344065242527</v>
      </c>
      <c r="Q1618" s="222">
        <v>0.24930417776875805</v>
      </c>
      <c r="U1618" s="253" t="s">
        <v>7720</v>
      </c>
      <c r="V1618" s="74" t="s">
        <v>12923</v>
      </c>
      <c r="W1618" s="261" t="s">
        <v>16113</v>
      </c>
      <c r="X1618" s="74" t="s">
        <v>10808</v>
      </c>
      <c r="Y1618" s="4">
        <v>0.56958574422430697</v>
      </c>
      <c r="Z1618" s="216">
        <v>-1.8183220351715199</v>
      </c>
      <c r="AA1618" s="222">
        <v>0.24444088889752699</v>
      </c>
      <c r="BN1618" s="32"/>
      <c r="BO1618" s="32"/>
      <c r="BP1618" s="32"/>
      <c r="BQ1618" s="32"/>
      <c r="BR1618" s="32"/>
      <c r="BS1618" s="32"/>
      <c r="BT1618" s="32"/>
      <c r="BU1618" s="32"/>
      <c r="BV1618" s="32"/>
      <c r="BW1618" s="32"/>
      <c r="BX1618" s="32"/>
      <c r="BY1618" s="32"/>
      <c r="BZ1618" s="32"/>
    </row>
    <row r="1619" spans="1:78" ht="25" customHeight="1" x14ac:dyDescent="0.2">
      <c r="A1619" s="253" t="s">
        <v>7607</v>
      </c>
      <c r="B1619" s="74" t="s">
        <v>13086</v>
      </c>
      <c r="C1619" s="261" t="s">
        <v>15295</v>
      </c>
      <c r="D1619" s="74" t="s">
        <v>13087</v>
      </c>
      <c r="E1619" s="4">
        <v>0.598918021997915</v>
      </c>
      <c r="F1619" s="5">
        <v>-1.08731447206647</v>
      </c>
      <c r="G1619" s="222">
        <v>0.22263261839602577</v>
      </c>
      <c r="K1619" s="253" t="s">
        <v>4513</v>
      </c>
      <c r="L1619" s="74" t="s">
        <v>10293</v>
      </c>
      <c r="M1619" s="261" t="s">
        <v>15124</v>
      </c>
      <c r="N1619" s="74" t="s">
        <v>10294</v>
      </c>
      <c r="O1619" s="26">
        <v>0.563898669200252</v>
      </c>
      <c r="P1619" s="5">
        <v>-0.29380823035236903</v>
      </c>
      <c r="Q1619" s="222">
        <v>0.24879893034455883</v>
      </c>
      <c r="U1619" s="253" t="s">
        <v>7353</v>
      </c>
      <c r="V1619" s="74" t="s">
        <v>13687</v>
      </c>
      <c r="W1619" s="261" t="s">
        <v>14281</v>
      </c>
      <c r="X1619" s="74" t="s">
        <v>13688</v>
      </c>
      <c r="Y1619" s="4">
        <v>0.57027972339418997</v>
      </c>
      <c r="Z1619" s="216">
        <v>-1.21815962419237</v>
      </c>
      <c r="AA1619" s="222">
        <v>0.24391206971695395</v>
      </c>
      <c r="BN1619" s="32"/>
      <c r="BO1619" s="32"/>
      <c r="BP1619" s="32"/>
      <c r="BQ1619" s="32"/>
      <c r="BR1619" s="32"/>
      <c r="BS1619" s="32"/>
      <c r="BT1619" s="32"/>
      <c r="BU1619" s="32"/>
      <c r="BV1619" s="32"/>
      <c r="BW1619" s="32"/>
      <c r="BX1619" s="32"/>
      <c r="BY1619" s="32"/>
      <c r="BZ1619" s="32"/>
    </row>
    <row r="1620" spans="1:78" ht="25" customHeight="1" x14ac:dyDescent="0.2">
      <c r="A1620" s="253" t="s">
        <v>2829</v>
      </c>
      <c r="B1620" s="74" t="s">
        <v>11424</v>
      </c>
      <c r="C1620" s="261" t="s">
        <v>16217</v>
      </c>
      <c r="D1620" s="74" t="s">
        <v>11425</v>
      </c>
      <c r="E1620" s="4">
        <v>0.59914279644032897</v>
      </c>
      <c r="F1620" s="5">
        <v>0.64006291177692098</v>
      </c>
      <c r="G1620" s="222">
        <v>0.22246965788574735</v>
      </c>
      <c r="K1620" s="253" t="s">
        <v>7731</v>
      </c>
      <c r="L1620" s="74" t="s">
        <v>12554</v>
      </c>
      <c r="M1620" s="261" t="s">
        <v>15529</v>
      </c>
      <c r="N1620" s="74" t="s">
        <v>11624</v>
      </c>
      <c r="O1620" s="26">
        <v>0.56498384282935499</v>
      </c>
      <c r="P1620" s="5">
        <v>-1.1192220353685101</v>
      </c>
      <c r="Q1620" s="222">
        <v>0.24796397177416771</v>
      </c>
      <c r="U1620" s="253" t="s">
        <v>4142</v>
      </c>
      <c r="V1620" s="74" t="s">
        <v>12354</v>
      </c>
      <c r="W1620" s="261" t="s">
        <v>15976</v>
      </c>
      <c r="X1620" s="74" t="s">
        <v>12355</v>
      </c>
      <c r="Y1620" s="4">
        <v>0.57111621419428404</v>
      </c>
      <c r="Z1620" s="216">
        <v>-0.644608839771867</v>
      </c>
      <c r="AA1620" s="222">
        <v>0.24327550988400018</v>
      </c>
      <c r="BN1620" s="32"/>
      <c r="BO1620" s="32"/>
      <c r="BP1620" s="32"/>
      <c r="BQ1620" s="32"/>
      <c r="BR1620" s="32"/>
      <c r="BS1620" s="32"/>
      <c r="BT1620" s="32"/>
      <c r="BU1620" s="32"/>
      <c r="BV1620" s="32"/>
      <c r="BW1620" s="32"/>
      <c r="BX1620" s="32"/>
      <c r="BY1620" s="32"/>
      <c r="BZ1620" s="32"/>
    </row>
    <row r="1621" spans="1:78" ht="25" customHeight="1" x14ac:dyDescent="0.2">
      <c r="A1621" s="253" t="s">
        <v>3245</v>
      </c>
      <c r="B1621" s="74" t="s">
        <v>9981</v>
      </c>
      <c r="C1621" s="261" t="s">
        <v>15951</v>
      </c>
      <c r="D1621" s="74" t="s">
        <v>9982</v>
      </c>
      <c r="E1621" s="4">
        <v>0.59914582674850303</v>
      </c>
      <c r="F1621" s="5">
        <v>1.4235181798763501</v>
      </c>
      <c r="G1621" s="222">
        <v>0.22246746134295625</v>
      </c>
      <c r="K1621" s="253" t="s">
        <v>7544</v>
      </c>
      <c r="L1621" s="74" t="s">
        <v>13360</v>
      </c>
      <c r="M1621" s="261" t="s">
        <v>15252</v>
      </c>
      <c r="N1621" s="74" t="s">
        <v>8440</v>
      </c>
      <c r="O1621" s="26">
        <v>0.566698314940704</v>
      </c>
      <c r="P1621" s="5">
        <v>-0.58347693980681803</v>
      </c>
      <c r="Q1621" s="222">
        <v>0.24664807871732158</v>
      </c>
      <c r="U1621" s="253" t="s">
        <v>2213</v>
      </c>
      <c r="V1621" s="74" t="s">
        <v>8078</v>
      </c>
      <c r="W1621" s="261" t="s">
        <v>15456</v>
      </c>
      <c r="X1621" s="74" t="s">
        <v>8079</v>
      </c>
      <c r="Y1621" s="4">
        <v>0.57254465183398695</v>
      </c>
      <c r="Z1621" s="216">
        <v>1.39504164472365</v>
      </c>
      <c r="AA1621" s="222">
        <v>0.24219063774106903</v>
      </c>
      <c r="BN1621" s="32"/>
      <c r="BO1621" s="32"/>
      <c r="BP1621" s="32"/>
      <c r="BQ1621" s="32"/>
      <c r="BR1621" s="32"/>
      <c r="BS1621" s="32"/>
      <c r="BT1621" s="32"/>
      <c r="BU1621" s="32"/>
      <c r="BV1621" s="32"/>
      <c r="BW1621" s="32"/>
      <c r="BX1621" s="32"/>
      <c r="BY1621" s="32"/>
      <c r="BZ1621" s="32"/>
    </row>
    <row r="1622" spans="1:78" ht="25" customHeight="1" x14ac:dyDescent="0.2">
      <c r="A1622" s="253" t="s">
        <v>7947</v>
      </c>
      <c r="B1622" s="74" t="s">
        <v>11620</v>
      </c>
      <c r="C1622" s="261" t="s">
        <v>15484</v>
      </c>
      <c r="D1622" s="74" t="s">
        <v>11621</v>
      </c>
      <c r="E1622" s="4">
        <v>0.599704586620187</v>
      </c>
      <c r="F1622" s="5">
        <v>0.80391451024419502</v>
      </c>
      <c r="G1622" s="222">
        <v>0.22206262960774262</v>
      </c>
      <c r="K1622" s="253" t="s">
        <v>7631</v>
      </c>
      <c r="L1622" s="74" t="s">
        <v>12695</v>
      </c>
      <c r="M1622" s="261" t="s">
        <v>15439</v>
      </c>
      <c r="N1622" s="74" t="s">
        <v>12696</v>
      </c>
      <c r="O1622" s="26">
        <v>0.56870635433905803</v>
      </c>
      <c r="P1622" s="5">
        <v>-0.95845105868177005</v>
      </c>
      <c r="Q1622" s="222">
        <v>0.24511191920875783</v>
      </c>
      <c r="U1622" s="253" t="s">
        <v>7630</v>
      </c>
      <c r="V1622" s="74" t="s">
        <v>13247</v>
      </c>
      <c r="W1622" s="261" t="s">
        <v>14930</v>
      </c>
      <c r="X1622" s="74" t="s">
        <v>12266</v>
      </c>
      <c r="Y1622" s="4">
        <v>0.57264648060312995</v>
      </c>
      <c r="Z1622" s="216">
        <v>-0.81260715824688801</v>
      </c>
      <c r="AA1622" s="222">
        <v>0.2421134040437381</v>
      </c>
      <c r="BN1622" s="32"/>
      <c r="BO1622" s="32"/>
      <c r="BP1622" s="32"/>
      <c r="BQ1622" s="32"/>
      <c r="BR1622" s="32"/>
      <c r="BS1622" s="32"/>
      <c r="BT1622" s="32"/>
      <c r="BU1622" s="32"/>
      <c r="BV1622" s="32"/>
      <c r="BW1622" s="32"/>
      <c r="BX1622" s="32"/>
      <c r="BY1622" s="32"/>
      <c r="BZ1622" s="32"/>
    </row>
    <row r="1623" spans="1:78" ht="25" customHeight="1" x14ac:dyDescent="0.2">
      <c r="A1623" s="253" t="s">
        <v>4002</v>
      </c>
      <c r="B1623" s="74" t="s">
        <v>10423</v>
      </c>
      <c r="C1623" s="261" t="s">
        <v>15766</v>
      </c>
      <c r="D1623" s="74" t="s">
        <v>10424</v>
      </c>
      <c r="E1623" s="4">
        <v>0.60104086208446394</v>
      </c>
      <c r="F1623" s="5">
        <v>-0.41402148593745203</v>
      </c>
      <c r="G1623" s="222">
        <v>0.22109600125092704</v>
      </c>
      <c r="K1623" s="253" t="s">
        <v>81</v>
      </c>
      <c r="L1623" s="74" t="s">
        <v>13473</v>
      </c>
      <c r="M1623" s="261" t="s">
        <v>15722</v>
      </c>
      <c r="N1623" s="74" t="s">
        <v>13474</v>
      </c>
      <c r="O1623" s="26">
        <v>0.569487697058635</v>
      </c>
      <c r="P1623" s="5">
        <v>-1.5303769507230001</v>
      </c>
      <c r="Q1623" s="222">
        <v>0.24451565377497825</v>
      </c>
      <c r="U1623" s="253" t="s">
        <v>3638</v>
      </c>
      <c r="V1623" s="74" t="s">
        <v>11296</v>
      </c>
      <c r="W1623" s="261" t="s">
        <v>14853</v>
      </c>
      <c r="X1623" s="74" t="s">
        <v>11297</v>
      </c>
      <c r="Y1623" s="4">
        <v>0.57271193489030203</v>
      </c>
      <c r="Z1623" s="216">
        <v>-0.66673159853023201</v>
      </c>
      <c r="AA1623" s="222">
        <v>0.24206376641872543</v>
      </c>
      <c r="BN1623" s="32"/>
      <c r="BO1623" s="32"/>
      <c r="BP1623" s="32"/>
      <c r="BQ1623" s="32"/>
      <c r="BR1623" s="32"/>
      <c r="BS1623" s="32"/>
      <c r="BT1623" s="32"/>
      <c r="BU1623" s="32"/>
      <c r="BV1623" s="32"/>
      <c r="BW1623" s="32"/>
      <c r="BX1623" s="32"/>
      <c r="BY1623" s="32"/>
      <c r="BZ1623" s="32"/>
    </row>
    <row r="1624" spans="1:78" ht="25" customHeight="1" x14ac:dyDescent="0.2">
      <c r="A1624" s="253" t="s">
        <v>7500</v>
      </c>
      <c r="B1624" s="74" t="s">
        <v>12706</v>
      </c>
      <c r="C1624" s="261" t="s">
        <v>15325</v>
      </c>
      <c r="D1624" s="74" t="s">
        <v>8154</v>
      </c>
      <c r="E1624" s="4">
        <v>0.60106999222658397</v>
      </c>
      <c r="F1624" s="5">
        <v>0.358729207391347</v>
      </c>
      <c r="G1624" s="222">
        <v>0.22107495317547396</v>
      </c>
      <c r="K1624" s="253" t="s">
        <v>7185</v>
      </c>
      <c r="L1624" s="74" t="s">
        <v>13250</v>
      </c>
      <c r="M1624" s="261" t="s">
        <v>14776</v>
      </c>
      <c r="N1624" s="74" t="s">
        <v>8745</v>
      </c>
      <c r="O1624" s="26">
        <v>0.57075461632381697</v>
      </c>
      <c r="P1624" s="5">
        <v>0.86121778184006403</v>
      </c>
      <c r="Q1624" s="222">
        <v>0.24355056720373208</v>
      </c>
      <c r="U1624" s="253" t="s">
        <v>7639</v>
      </c>
      <c r="V1624" s="74" t="s">
        <v>13481</v>
      </c>
      <c r="W1624" s="261" t="s">
        <v>14671</v>
      </c>
      <c r="X1624" s="74" t="s">
        <v>8789</v>
      </c>
      <c r="Y1624" s="4">
        <v>0.57441926945462196</v>
      </c>
      <c r="Z1624" s="216">
        <v>1.1960295751789101</v>
      </c>
      <c r="AA1624" s="222">
        <v>0.2407709996894272</v>
      </c>
      <c r="BN1624" s="32"/>
      <c r="BO1624" s="32"/>
      <c r="BP1624" s="32"/>
      <c r="BQ1624" s="32"/>
      <c r="BR1624" s="32"/>
      <c r="BS1624" s="32"/>
      <c r="BT1624" s="32"/>
      <c r="BU1624" s="32"/>
      <c r="BV1624" s="32"/>
      <c r="BW1624" s="32"/>
      <c r="BX1624" s="32"/>
      <c r="BY1624" s="32"/>
      <c r="BZ1624" s="32"/>
    </row>
    <row r="1625" spans="1:78" ht="25" customHeight="1" x14ac:dyDescent="0.2">
      <c r="A1625" s="253" t="s">
        <v>1928</v>
      </c>
      <c r="B1625" s="74" t="s">
        <v>10653</v>
      </c>
      <c r="C1625" s="261" t="s">
        <v>15457</v>
      </c>
      <c r="D1625" s="74" t="s">
        <v>10654</v>
      </c>
      <c r="E1625" s="4">
        <v>0.60188258957673801</v>
      </c>
      <c r="F1625" s="5">
        <v>0.42084249882147501</v>
      </c>
      <c r="G1625" s="222">
        <v>0.2204882191608554</v>
      </c>
      <c r="K1625" s="253" t="s">
        <v>7577</v>
      </c>
      <c r="L1625" s="74" t="s">
        <v>13184</v>
      </c>
      <c r="M1625" s="261" t="s">
        <v>15300</v>
      </c>
      <c r="N1625" s="74" t="s">
        <v>11764</v>
      </c>
      <c r="O1625" s="26">
        <v>0.57109588902931596</v>
      </c>
      <c r="P1625" s="5">
        <v>-0.69130572400954404</v>
      </c>
      <c r="Q1625" s="222">
        <v>0.24329096604484005</v>
      </c>
      <c r="U1625" s="253" t="s">
        <v>7840</v>
      </c>
      <c r="V1625" s="74" t="s">
        <v>13492</v>
      </c>
      <c r="W1625" s="261" t="s">
        <v>15215</v>
      </c>
      <c r="X1625" s="74" t="s">
        <v>11460</v>
      </c>
      <c r="Y1625" s="4">
        <v>0.57541309033615595</v>
      </c>
      <c r="Z1625" s="216">
        <v>0.46013932989369999</v>
      </c>
      <c r="AA1625" s="222">
        <v>0.24002026236906387</v>
      </c>
      <c r="BN1625" s="32"/>
      <c r="BO1625" s="32"/>
      <c r="BP1625" s="32"/>
      <c r="BQ1625" s="32"/>
      <c r="BR1625" s="32"/>
      <c r="BS1625" s="32"/>
      <c r="BT1625" s="32"/>
      <c r="BU1625" s="32"/>
      <c r="BV1625" s="32"/>
      <c r="BW1625" s="32"/>
      <c r="BX1625" s="32"/>
      <c r="BY1625" s="32"/>
      <c r="BZ1625" s="32"/>
    </row>
    <row r="1626" spans="1:78" ht="25" customHeight="1" x14ac:dyDescent="0.2">
      <c r="A1626" s="253" t="s">
        <v>7627</v>
      </c>
      <c r="B1626" s="74" t="s">
        <v>13135</v>
      </c>
      <c r="C1626" s="261" t="s">
        <v>14867</v>
      </c>
      <c r="D1626" s="74" t="s">
        <v>11818</v>
      </c>
      <c r="E1626" s="4">
        <v>0.60226109957797402</v>
      </c>
      <c r="F1626" s="5">
        <v>-1.0096411554267399</v>
      </c>
      <c r="G1626" s="222">
        <v>0.22021518727641037</v>
      </c>
      <c r="K1626" s="253" t="s">
        <v>3354</v>
      </c>
      <c r="L1626" s="74" t="s">
        <v>11421</v>
      </c>
      <c r="M1626" s="261" t="s">
        <v>14694</v>
      </c>
      <c r="N1626" s="74" t="s">
        <v>11422</v>
      </c>
      <c r="O1626" s="26">
        <v>0.571400743556569</v>
      </c>
      <c r="P1626" s="5">
        <v>1.5355849048772101</v>
      </c>
      <c r="Q1626" s="222">
        <v>0.24305919881098531</v>
      </c>
      <c r="U1626" s="253" t="s">
        <v>3552</v>
      </c>
      <c r="V1626" s="74" t="s">
        <v>8290</v>
      </c>
      <c r="W1626" s="261" t="s">
        <v>16058</v>
      </c>
      <c r="X1626" s="74" t="s">
        <v>8291</v>
      </c>
      <c r="Y1626" s="4">
        <v>0.57548790791323001</v>
      </c>
      <c r="Z1626" s="216">
        <v>-1.1930786347438</v>
      </c>
      <c r="AA1626" s="222">
        <v>0.23996379728480757</v>
      </c>
      <c r="BN1626" s="32"/>
      <c r="BO1626" s="32"/>
      <c r="BP1626" s="32"/>
      <c r="BQ1626" s="32"/>
      <c r="BR1626" s="32"/>
      <c r="BS1626" s="32"/>
      <c r="BT1626" s="32"/>
      <c r="BU1626" s="32"/>
      <c r="BV1626" s="32"/>
      <c r="BW1626" s="32"/>
      <c r="BX1626" s="32"/>
      <c r="BY1626" s="32"/>
      <c r="BZ1626" s="32"/>
    </row>
    <row r="1627" spans="1:78" ht="25" customHeight="1" x14ac:dyDescent="0.2">
      <c r="A1627" s="253" t="s">
        <v>7811</v>
      </c>
      <c r="B1627" s="74" t="s">
        <v>8617</v>
      </c>
      <c r="C1627" s="261" t="s">
        <v>15906</v>
      </c>
      <c r="D1627" s="74" t="s">
        <v>8618</v>
      </c>
      <c r="E1627" s="4">
        <v>0.60279305269338601</v>
      </c>
      <c r="F1627" s="5">
        <v>1.0191432473372299</v>
      </c>
      <c r="G1627" s="222">
        <v>0.21983176165653195</v>
      </c>
      <c r="K1627" s="253" t="s">
        <v>7461</v>
      </c>
      <c r="L1627" s="74" t="s">
        <v>12944</v>
      </c>
      <c r="M1627" s="261" t="s">
        <v>15836</v>
      </c>
      <c r="N1627" s="74" t="s">
        <v>10343</v>
      </c>
      <c r="O1627" s="26">
        <v>0.57154967089351905</v>
      </c>
      <c r="P1627" s="5">
        <v>-1.8748701531298</v>
      </c>
      <c r="Q1627" s="222">
        <v>0.24294602098596282</v>
      </c>
      <c r="U1627" s="253" t="s">
        <v>7830</v>
      </c>
      <c r="V1627" s="74" t="s">
        <v>13483</v>
      </c>
      <c r="W1627" s="261" t="s">
        <v>14920</v>
      </c>
      <c r="X1627" s="74" t="s">
        <v>8596</v>
      </c>
      <c r="Y1627" s="4">
        <v>0.57563161838883603</v>
      </c>
      <c r="Z1627" s="216">
        <v>0.86633612591193798</v>
      </c>
      <c r="AA1627" s="222">
        <v>0.23985535908104927</v>
      </c>
      <c r="BN1627" s="32"/>
      <c r="BO1627" s="32"/>
      <c r="BP1627" s="32"/>
      <c r="BQ1627" s="32"/>
      <c r="BR1627" s="32"/>
      <c r="BS1627" s="32"/>
      <c r="BT1627" s="32"/>
      <c r="BU1627" s="32"/>
      <c r="BV1627" s="32"/>
      <c r="BW1627" s="32"/>
      <c r="BX1627" s="32"/>
      <c r="BY1627" s="32"/>
      <c r="BZ1627" s="32"/>
    </row>
    <row r="1628" spans="1:78" ht="25" customHeight="1" x14ac:dyDescent="0.2">
      <c r="A1628" s="253" t="s">
        <v>5226</v>
      </c>
      <c r="B1628" s="74" t="s">
        <v>12709</v>
      </c>
      <c r="C1628" s="261" t="s">
        <v>14979</v>
      </c>
      <c r="D1628" s="74" t="s">
        <v>9785</v>
      </c>
      <c r="E1628" s="4">
        <v>0.60298015884983802</v>
      </c>
      <c r="F1628" s="5">
        <v>-0.58120895229817504</v>
      </c>
      <c r="G1628" s="222">
        <v>0.21969697814807193</v>
      </c>
      <c r="K1628" s="253" t="s">
        <v>7414</v>
      </c>
      <c r="L1628" s="74" t="s">
        <v>11771</v>
      </c>
      <c r="M1628" s="261" t="s">
        <v>14349</v>
      </c>
      <c r="N1628" s="74" t="s">
        <v>11772</v>
      </c>
      <c r="O1628" s="26">
        <v>0.57281092490711205</v>
      </c>
      <c r="P1628" s="5">
        <v>0.53821779118320501</v>
      </c>
      <c r="Q1628" s="222">
        <v>0.2419887075618839</v>
      </c>
      <c r="U1628" s="253" t="s">
        <v>1779</v>
      </c>
      <c r="V1628" s="74" t="s">
        <v>9560</v>
      </c>
      <c r="W1628" s="261" t="s">
        <v>16053</v>
      </c>
      <c r="X1628" s="74" t="s">
        <v>9561</v>
      </c>
      <c r="Y1628" s="4">
        <v>0.57569620650975595</v>
      </c>
      <c r="Z1628" s="216">
        <v>-1.4721602144931301</v>
      </c>
      <c r="AA1628" s="222">
        <v>0.23980663227373197</v>
      </c>
      <c r="BN1628" s="32"/>
      <c r="BO1628" s="32"/>
      <c r="BP1628" s="32"/>
      <c r="BQ1628" s="32"/>
      <c r="BR1628" s="32"/>
      <c r="BS1628" s="32"/>
      <c r="BT1628" s="32"/>
      <c r="BU1628" s="32"/>
      <c r="BV1628" s="32"/>
      <c r="BW1628" s="32"/>
      <c r="BX1628" s="32"/>
      <c r="BY1628" s="32"/>
      <c r="BZ1628" s="32"/>
    </row>
    <row r="1629" spans="1:78" ht="25" customHeight="1" x14ac:dyDescent="0.2">
      <c r="A1629" s="253" t="s">
        <v>7680</v>
      </c>
      <c r="B1629" s="74" t="s">
        <v>12745</v>
      </c>
      <c r="C1629" s="261" t="s">
        <v>15618</v>
      </c>
      <c r="D1629" s="74" t="s">
        <v>12746</v>
      </c>
      <c r="E1629" s="4">
        <v>0.603670104249315</v>
      </c>
      <c r="F1629" s="5">
        <v>1.21289808350956</v>
      </c>
      <c r="G1629" s="222">
        <v>0.21920033132069314</v>
      </c>
      <c r="K1629" s="253" t="s">
        <v>4481</v>
      </c>
      <c r="L1629" s="74" t="s">
        <v>10152</v>
      </c>
      <c r="M1629" s="261" t="s">
        <v>15621</v>
      </c>
      <c r="N1629" s="74" t="s">
        <v>10153</v>
      </c>
      <c r="O1629" s="26">
        <v>0.57293180027162505</v>
      </c>
      <c r="P1629" s="5">
        <v>-1.3202639559983</v>
      </c>
      <c r="Q1629" s="222">
        <v>0.24189707179960121</v>
      </c>
      <c r="U1629" s="253" t="s">
        <v>7811</v>
      </c>
      <c r="V1629" s="74" t="s">
        <v>8617</v>
      </c>
      <c r="W1629" s="261" t="s">
        <v>15906</v>
      </c>
      <c r="X1629" s="74" t="s">
        <v>8618</v>
      </c>
      <c r="Y1629" s="4">
        <v>0.57575013942614295</v>
      </c>
      <c r="Z1629" s="216">
        <v>-1.14760615575074</v>
      </c>
      <c r="AA1629" s="222">
        <v>0.23976594819308916</v>
      </c>
      <c r="BN1629" s="32"/>
      <c r="BO1629" s="32"/>
      <c r="BP1629" s="32"/>
      <c r="BQ1629" s="32"/>
      <c r="BR1629" s="32"/>
      <c r="BS1629" s="32"/>
      <c r="BT1629" s="32"/>
      <c r="BU1629" s="32"/>
      <c r="BV1629" s="32"/>
      <c r="BW1629" s="32"/>
      <c r="BX1629" s="32"/>
      <c r="BY1629" s="32"/>
      <c r="BZ1629" s="32"/>
    </row>
    <row r="1630" spans="1:78" ht="25" customHeight="1" x14ac:dyDescent="0.2">
      <c r="A1630" s="253" t="s">
        <v>4912</v>
      </c>
      <c r="B1630" s="74" t="s">
        <v>12420</v>
      </c>
      <c r="C1630" s="261" t="s">
        <v>14602</v>
      </c>
      <c r="D1630" s="74" t="s">
        <v>12421</v>
      </c>
      <c r="E1630" s="4">
        <v>0.60378729848221502</v>
      </c>
      <c r="F1630" s="5">
        <v>-0.81662709024743996</v>
      </c>
      <c r="G1630" s="222">
        <v>0.21911602721405707</v>
      </c>
      <c r="K1630" s="253" t="s">
        <v>7867</v>
      </c>
      <c r="L1630" s="74" t="s">
        <v>12038</v>
      </c>
      <c r="M1630" s="261" t="s">
        <v>15525</v>
      </c>
      <c r="N1630" s="74" t="s">
        <v>12039</v>
      </c>
      <c r="O1630" s="26">
        <v>0.57535875614946097</v>
      </c>
      <c r="P1630" s="5">
        <v>-1.11560557952074</v>
      </c>
      <c r="Q1630" s="222">
        <v>0.24006127316985801</v>
      </c>
      <c r="U1630" s="253" t="s">
        <v>4816</v>
      </c>
      <c r="V1630" s="74" t="s">
        <v>8167</v>
      </c>
      <c r="W1630" s="261" t="s">
        <v>14990</v>
      </c>
      <c r="X1630" s="74" t="s">
        <v>8168</v>
      </c>
      <c r="Y1630" s="4">
        <v>0.57646942551966995</v>
      </c>
      <c r="Z1630" s="216">
        <v>-0.70768187129132099</v>
      </c>
      <c r="AA1630" s="222">
        <v>0.23922372163938216</v>
      </c>
      <c r="BN1630" s="32"/>
      <c r="BO1630" s="32"/>
      <c r="BP1630" s="32"/>
      <c r="BQ1630" s="32"/>
      <c r="BR1630" s="32"/>
      <c r="BS1630" s="32"/>
      <c r="BT1630" s="32"/>
      <c r="BU1630" s="32"/>
      <c r="BV1630" s="32"/>
      <c r="BW1630" s="32"/>
      <c r="BX1630" s="32"/>
      <c r="BY1630" s="32"/>
      <c r="BZ1630" s="32"/>
    </row>
    <row r="1631" spans="1:78" ht="25" customHeight="1" x14ac:dyDescent="0.2">
      <c r="A1631" s="253" t="s">
        <v>7655</v>
      </c>
      <c r="B1631" s="74" t="s">
        <v>13003</v>
      </c>
      <c r="C1631" s="261" t="s">
        <v>15667</v>
      </c>
      <c r="D1631" s="74" t="s">
        <v>12470</v>
      </c>
      <c r="E1631" s="4">
        <v>0.60385045471901999</v>
      </c>
      <c r="F1631" s="5">
        <v>1.37333970020319</v>
      </c>
      <c r="G1631" s="222">
        <v>0.21907060232551831</v>
      </c>
      <c r="K1631" s="253" t="s">
        <v>1371</v>
      </c>
      <c r="L1631" s="74" t="s">
        <v>12739</v>
      </c>
      <c r="M1631" s="261" t="s">
        <v>15092</v>
      </c>
      <c r="N1631" s="74" t="s">
        <v>12561</v>
      </c>
      <c r="O1631" s="26">
        <v>0.57623638528773102</v>
      </c>
      <c r="P1631" s="5">
        <v>-0.228881450164335</v>
      </c>
      <c r="Q1631" s="222">
        <v>0.2393993225381067</v>
      </c>
      <c r="U1631" s="253" t="s">
        <v>7525</v>
      </c>
      <c r="V1631" s="74" t="s">
        <v>13690</v>
      </c>
      <c r="W1631" s="261" t="s">
        <v>16038</v>
      </c>
      <c r="X1631" s="74" t="s">
        <v>12553</v>
      </c>
      <c r="Y1631" s="4">
        <v>0.57791880669062201</v>
      </c>
      <c r="Z1631" s="216">
        <v>-1.31897513285456</v>
      </c>
      <c r="AA1631" s="222">
        <v>0.23813317244993037</v>
      </c>
      <c r="BN1631" s="32"/>
      <c r="BO1631" s="32"/>
      <c r="BP1631" s="32"/>
      <c r="BQ1631" s="32"/>
      <c r="BR1631" s="32"/>
      <c r="BS1631" s="32"/>
      <c r="BT1631" s="32"/>
      <c r="BU1631" s="32"/>
      <c r="BV1631" s="32"/>
      <c r="BW1631" s="32"/>
      <c r="BX1631" s="32"/>
      <c r="BY1631" s="32"/>
      <c r="BZ1631" s="32"/>
    </row>
    <row r="1632" spans="1:78" ht="25" customHeight="1" x14ac:dyDescent="0.2">
      <c r="A1632" s="253" t="s">
        <v>1769</v>
      </c>
      <c r="B1632" s="74" t="s">
        <v>10202</v>
      </c>
      <c r="C1632" s="261" t="s">
        <v>14880</v>
      </c>
      <c r="D1632" s="74" t="s">
        <v>10203</v>
      </c>
      <c r="E1632" s="4">
        <v>0.60456711936371099</v>
      </c>
      <c r="F1632" s="5">
        <v>0.45966377880942899</v>
      </c>
      <c r="G1632" s="222">
        <v>0.2185554765217729</v>
      </c>
      <c r="K1632" s="253" t="s">
        <v>5127</v>
      </c>
      <c r="L1632" s="74" t="s">
        <v>9997</v>
      </c>
      <c r="M1632" s="261" t="s">
        <v>14710</v>
      </c>
      <c r="N1632" s="74" t="s">
        <v>9998</v>
      </c>
      <c r="O1632" s="26">
        <v>0.57864774767631999</v>
      </c>
      <c r="P1632" s="5">
        <v>1.4007715368079601</v>
      </c>
      <c r="Q1632" s="222">
        <v>0.23758573298188718</v>
      </c>
      <c r="U1632" s="253" t="s">
        <v>3148</v>
      </c>
      <c r="V1632" s="74" t="s">
        <v>11044</v>
      </c>
      <c r="W1632" s="261" t="s">
        <v>14980</v>
      </c>
      <c r="X1632" s="74" t="s">
        <v>11045</v>
      </c>
      <c r="Y1632" s="4">
        <v>0.57792748822078399</v>
      </c>
      <c r="Z1632" s="216">
        <v>-0.59880543044449797</v>
      </c>
      <c r="AA1632" s="222">
        <v>0.23812664850178869</v>
      </c>
      <c r="BN1632" s="32"/>
      <c r="BO1632" s="32"/>
      <c r="BP1632" s="32"/>
      <c r="BQ1632" s="32"/>
      <c r="BR1632" s="32"/>
      <c r="BS1632" s="32"/>
      <c r="BT1632" s="32"/>
      <c r="BU1632" s="32"/>
      <c r="BV1632" s="32"/>
      <c r="BW1632" s="32"/>
      <c r="BX1632" s="32"/>
      <c r="BY1632" s="32"/>
      <c r="BZ1632" s="32"/>
    </row>
    <row r="1633" spans="1:78" ht="25" customHeight="1" x14ac:dyDescent="0.2">
      <c r="A1633" s="253" t="s">
        <v>7562</v>
      </c>
      <c r="B1633" s="74" t="s">
        <v>12874</v>
      </c>
      <c r="C1633" s="261" t="s">
        <v>15382</v>
      </c>
      <c r="D1633" s="74" t="s">
        <v>12535</v>
      </c>
      <c r="E1633" s="4">
        <v>0.60495262276300499</v>
      </c>
      <c r="F1633" s="5">
        <v>0.78307762484967702</v>
      </c>
      <c r="G1633" s="222">
        <v>0.21827863605541864</v>
      </c>
      <c r="K1633" s="253" t="s">
        <v>5070</v>
      </c>
      <c r="L1633" s="74" t="s">
        <v>12914</v>
      </c>
      <c r="M1633" s="261" t="s">
        <v>14468</v>
      </c>
      <c r="N1633" s="74" t="s">
        <v>12915</v>
      </c>
      <c r="O1633" s="26">
        <v>0.57886991338091098</v>
      </c>
      <c r="P1633" s="5">
        <v>0.50753243264741499</v>
      </c>
      <c r="Q1633" s="222">
        <v>0.23741902219378797</v>
      </c>
      <c r="U1633" s="253" t="s">
        <v>7800</v>
      </c>
      <c r="V1633" s="74" t="s">
        <v>9377</v>
      </c>
      <c r="W1633" s="261" t="s">
        <v>14845</v>
      </c>
      <c r="X1633" s="74" t="s">
        <v>9378</v>
      </c>
      <c r="Y1633" s="4">
        <v>0.57891796542097795</v>
      </c>
      <c r="Z1633" s="216">
        <v>1.1974294384234601</v>
      </c>
      <c r="AA1633" s="222">
        <v>0.23738297286862342</v>
      </c>
      <c r="BN1633" s="32"/>
      <c r="BO1633" s="32"/>
      <c r="BP1633" s="32"/>
      <c r="BQ1633" s="32"/>
      <c r="BR1633" s="32"/>
      <c r="BS1633" s="32"/>
      <c r="BT1633" s="32"/>
      <c r="BU1633" s="32"/>
      <c r="BV1633" s="32"/>
      <c r="BW1633" s="32"/>
      <c r="BX1633" s="32"/>
      <c r="BY1633" s="32"/>
      <c r="BZ1633" s="32"/>
    </row>
    <row r="1634" spans="1:78" ht="25" customHeight="1" x14ac:dyDescent="0.2">
      <c r="A1634" s="253" t="s">
        <v>7355</v>
      </c>
      <c r="B1634" s="74" t="s">
        <v>12942</v>
      </c>
      <c r="C1634" s="261" t="s">
        <v>14230</v>
      </c>
      <c r="D1634" s="74" t="s">
        <v>12943</v>
      </c>
      <c r="E1634" s="4">
        <v>0.60635654755193302</v>
      </c>
      <c r="F1634" s="5">
        <v>-0.99261762733725301</v>
      </c>
      <c r="G1634" s="222">
        <v>0.2172719284752323</v>
      </c>
      <c r="K1634" s="253" t="s">
        <v>4587</v>
      </c>
      <c r="L1634" s="74" t="s">
        <v>12044</v>
      </c>
      <c r="M1634" s="261" t="s">
        <v>15606</v>
      </c>
      <c r="N1634" s="74" t="s">
        <v>12045</v>
      </c>
      <c r="O1634" s="26">
        <v>0.57944730946511802</v>
      </c>
      <c r="P1634" s="5">
        <v>-1.2864957484189801</v>
      </c>
      <c r="Q1634" s="222">
        <v>0.23698604934478346</v>
      </c>
      <c r="U1634" s="253" t="s">
        <v>3959</v>
      </c>
      <c r="V1634" s="74" t="s">
        <v>11415</v>
      </c>
      <c r="W1634" s="261" t="s">
        <v>15254</v>
      </c>
      <c r="X1634" s="74" t="s">
        <v>11416</v>
      </c>
      <c r="Y1634" s="4">
        <v>0.57919491618128505</v>
      </c>
      <c r="Z1634" s="216">
        <v>-1.2133134591985599</v>
      </c>
      <c r="AA1634" s="222">
        <v>0.23717525876550993</v>
      </c>
      <c r="BN1634" s="32"/>
      <c r="BO1634" s="32"/>
      <c r="BP1634" s="32"/>
      <c r="BQ1634" s="32"/>
      <c r="BR1634" s="32"/>
      <c r="BS1634" s="32"/>
      <c r="BT1634" s="32"/>
      <c r="BU1634" s="32"/>
      <c r="BV1634" s="32"/>
      <c r="BW1634" s="32"/>
      <c r="BX1634" s="32"/>
      <c r="BY1634" s="32"/>
      <c r="BZ1634" s="32"/>
    </row>
    <row r="1635" spans="1:78" ht="25" customHeight="1" x14ac:dyDescent="0.2">
      <c r="A1635" s="253" t="s">
        <v>1989</v>
      </c>
      <c r="B1635" s="74" t="s">
        <v>11706</v>
      </c>
      <c r="C1635" s="261" t="s">
        <v>14183</v>
      </c>
      <c r="D1635" s="74" t="s">
        <v>11707</v>
      </c>
      <c r="E1635" s="4">
        <v>0.60764625300142106</v>
      </c>
      <c r="F1635" s="5">
        <v>-0.75056439141823506</v>
      </c>
      <c r="G1635" s="222">
        <v>0.21634917579220231</v>
      </c>
      <c r="K1635" s="253" t="s">
        <v>7494</v>
      </c>
      <c r="L1635" s="74" t="s">
        <v>13527</v>
      </c>
      <c r="M1635" s="261" t="s">
        <v>15563</v>
      </c>
      <c r="N1635" s="74" t="s">
        <v>13528</v>
      </c>
      <c r="O1635" s="26">
        <v>0.58027077404532301</v>
      </c>
      <c r="P1635" s="5">
        <v>-1.1986440768615301</v>
      </c>
      <c r="Q1635" s="222">
        <v>0.23636930258811331</v>
      </c>
      <c r="U1635" s="253" t="s">
        <v>7454</v>
      </c>
      <c r="V1635" s="74" t="s">
        <v>12885</v>
      </c>
      <c r="W1635" s="261" t="s">
        <v>14820</v>
      </c>
      <c r="X1635" s="74" t="s">
        <v>11963</v>
      </c>
      <c r="Y1635" s="4">
        <v>0.58008206775735605</v>
      </c>
      <c r="Z1635" s="216">
        <v>-1.52836712118867</v>
      </c>
      <c r="AA1635" s="222">
        <v>0.23651055979425706</v>
      </c>
      <c r="BN1635" s="32"/>
      <c r="BO1635" s="32"/>
      <c r="BP1635" s="32"/>
      <c r="BQ1635" s="32"/>
      <c r="BR1635" s="32"/>
      <c r="BS1635" s="32"/>
      <c r="BT1635" s="32"/>
      <c r="BU1635" s="32"/>
      <c r="BV1635" s="32"/>
      <c r="BW1635" s="32"/>
      <c r="BX1635" s="32"/>
      <c r="BY1635" s="32"/>
      <c r="BZ1635" s="32"/>
    </row>
    <row r="1636" spans="1:78" ht="25" customHeight="1" x14ac:dyDescent="0.2">
      <c r="A1636" s="253" t="s">
        <v>2812</v>
      </c>
      <c r="B1636" s="74" t="s">
        <v>8239</v>
      </c>
      <c r="C1636" s="261" t="s">
        <v>15832</v>
      </c>
      <c r="D1636" s="74" t="s">
        <v>8240</v>
      </c>
      <c r="E1636" s="4">
        <v>0.60826532146114598</v>
      </c>
      <c r="F1636" s="5">
        <v>1.1013932996367</v>
      </c>
      <c r="G1636" s="222">
        <v>0.21590694291136292</v>
      </c>
      <c r="K1636" s="253" t="s">
        <v>2936</v>
      </c>
      <c r="L1636" s="74" t="s">
        <v>11190</v>
      </c>
      <c r="M1636" s="261" t="s">
        <v>14734</v>
      </c>
      <c r="N1636" s="74" t="s">
        <v>11191</v>
      </c>
      <c r="O1636" s="26">
        <v>0.58073437919340298</v>
      </c>
      <c r="P1636" s="5">
        <v>1.1360484008199301</v>
      </c>
      <c r="Q1636" s="222">
        <v>0.2360224631830809</v>
      </c>
      <c r="U1636" s="253" t="s">
        <v>1705</v>
      </c>
      <c r="V1636" s="74" t="s">
        <v>9682</v>
      </c>
      <c r="W1636" s="261" t="s">
        <v>15839</v>
      </c>
      <c r="X1636" s="74" t="s">
        <v>9683</v>
      </c>
      <c r="Y1636" s="4">
        <v>0.58115623232659097</v>
      </c>
      <c r="Z1636" s="216">
        <v>-0.65892815110943903</v>
      </c>
      <c r="AA1636" s="222">
        <v>0.23570710045589982</v>
      </c>
      <c r="BN1636" s="32"/>
      <c r="BO1636" s="32"/>
      <c r="BP1636" s="32"/>
      <c r="BQ1636" s="32"/>
      <c r="BR1636" s="32"/>
      <c r="BS1636" s="32"/>
      <c r="BT1636" s="32"/>
      <c r="BU1636" s="32"/>
      <c r="BV1636" s="32"/>
      <c r="BW1636" s="32"/>
      <c r="BX1636" s="32"/>
      <c r="BY1636" s="32"/>
      <c r="BZ1636" s="32"/>
    </row>
    <row r="1637" spans="1:78" ht="25" customHeight="1" x14ac:dyDescent="0.2">
      <c r="A1637" s="253" t="s">
        <v>7701</v>
      </c>
      <c r="B1637" s="74" t="s">
        <v>13354</v>
      </c>
      <c r="C1637" s="261" t="s">
        <v>14321</v>
      </c>
      <c r="D1637" s="74" t="s">
        <v>12432</v>
      </c>
      <c r="E1637" s="4">
        <v>0.60848467427795505</v>
      </c>
      <c r="F1637" s="5">
        <v>-0.53336519900728896</v>
      </c>
      <c r="G1637" s="222">
        <v>0.21575035574177881</v>
      </c>
      <c r="K1637" s="253" t="s">
        <v>2844</v>
      </c>
      <c r="L1637" s="74" t="s">
        <v>13664</v>
      </c>
      <c r="M1637" s="261" t="s">
        <v>15729</v>
      </c>
      <c r="N1637" s="74" t="s">
        <v>12742</v>
      </c>
      <c r="O1637" s="26">
        <v>0.58186297470215897</v>
      </c>
      <c r="P1637" s="5">
        <v>-1.5480051512259401</v>
      </c>
      <c r="Q1637" s="222">
        <v>0.23517927709793229</v>
      </c>
      <c r="U1637" s="253" t="s">
        <v>7832</v>
      </c>
      <c r="V1637" s="74" t="s">
        <v>13617</v>
      </c>
      <c r="W1637" s="261" t="s">
        <v>16011</v>
      </c>
      <c r="X1637" s="74" t="s">
        <v>12788</v>
      </c>
      <c r="Y1637" s="4">
        <v>0.58136319773075795</v>
      </c>
      <c r="Z1637" s="216">
        <v>-1.05146626081063</v>
      </c>
      <c r="AA1637" s="222">
        <v>0.23555246401439139</v>
      </c>
      <c r="BN1637" s="32"/>
      <c r="BO1637" s="32"/>
      <c r="BP1637" s="32"/>
      <c r="BQ1637" s="32"/>
      <c r="BR1637" s="32"/>
      <c r="BS1637" s="32"/>
      <c r="BT1637" s="32"/>
      <c r="BU1637" s="32"/>
      <c r="BV1637" s="32"/>
      <c r="BW1637" s="32"/>
      <c r="BX1637" s="32"/>
      <c r="BY1637" s="32"/>
      <c r="BZ1637" s="32"/>
    </row>
    <row r="1638" spans="1:78" ht="25" customHeight="1" x14ac:dyDescent="0.2">
      <c r="A1638" s="253" t="s">
        <v>3394</v>
      </c>
      <c r="B1638" s="74" t="s">
        <v>11033</v>
      </c>
      <c r="C1638" s="261" t="s">
        <v>15305</v>
      </c>
      <c r="D1638" s="74" t="s">
        <v>11034</v>
      </c>
      <c r="E1638" s="4">
        <v>0.609753862806521</v>
      </c>
      <c r="F1638" s="5">
        <v>-0.74360151442203504</v>
      </c>
      <c r="G1638" s="222">
        <v>0.21484543973872067</v>
      </c>
      <c r="K1638" s="253" t="s">
        <v>7916</v>
      </c>
      <c r="L1638" s="74" t="s">
        <v>8453</v>
      </c>
      <c r="M1638" s="261" t="s">
        <v>15483</v>
      </c>
      <c r="N1638" s="74" t="s">
        <v>8454</v>
      </c>
      <c r="O1638" s="26">
        <v>0.58205439953237403</v>
      </c>
      <c r="P1638" s="5">
        <v>-1.0226332930722299</v>
      </c>
      <c r="Q1638" s="222">
        <v>0.23503642374759731</v>
      </c>
      <c r="U1638" s="253" t="s">
        <v>3669</v>
      </c>
      <c r="V1638" s="74" t="s">
        <v>8098</v>
      </c>
      <c r="W1638" s="261" t="s">
        <v>14842</v>
      </c>
      <c r="X1638" s="74" t="s">
        <v>8099</v>
      </c>
      <c r="Y1638" s="4">
        <v>0.581657767813479</v>
      </c>
      <c r="Z1638" s="216">
        <v>-1.6630792701211199</v>
      </c>
      <c r="AA1638" s="222">
        <v>0.23533246769792726</v>
      </c>
      <c r="BN1638" s="32"/>
      <c r="BO1638" s="32"/>
      <c r="BP1638" s="32"/>
      <c r="BQ1638" s="32"/>
      <c r="BR1638" s="32"/>
      <c r="BS1638" s="32"/>
      <c r="BT1638" s="32"/>
      <c r="BU1638" s="32"/>
      <c r="BV1638" s="32"/>
      <c r="BW1638" s="32"/>
      <c r="BX1638" s="32"/>
      <c r="BY1638" s="32"/>
      <c r="BZ1638" s="32"/>
    </row>
    <row r="1639" spans="1:78" ht="25" customHeight="1" x14ac:dyDescent="0.2">
      <c r="A1639" s="253" t="s">
        <v>4997</v>
      </c>
      <c r="B1639" s="74" t="s">
        <v>12863</v>
      </c>
      <c r="C1639" s="261" t="s">
        <v>15924</v>
      </c>
      <c r="D1639" s="74" t="s">
        <v>9743</v>
      </c>
      <c r="E1639" s="4">
        <v>0.61033937681187</v>
      </c>
      <c r="F1639" s="5">
        <v>0.54594202876540698</v>
      </c>
      <c r="G1639" s="222">
        <v>0.21442861008527533</v>
      </c>
      <c r="K1639" s="253" t="s">
        <v>5046</v>
      </c>
      <c r="L1639" s="74" t="s">
        <v>13368</v>
      </c>
      <c r="M1639" s="261" t="s">
        <v>14852</v>
      </c>
      <c r="N1639" s="74" t="s">
        <v>12452</v>
      </c>
      <c r="O1639" s="26">
        <v>0.58219051833082802</v>
      </c>
      <c r="P1639" s="5">
        <v>0.455096257125577</v>
      </c>
      <c r="Q1639" s="222">
        <v>0.23493487184487616</v>
      </c>
      <c r="U1639" s="253" t="s">
        <v>1529</v>
      </c>
      <c r="V1639" s="74" t="s">
        <v>9312</v>
      </c>
      <c r="W1639" s="261" t="s">
        <v>15901</v>
      </c>
      <c r="X1639" s="74" t="s">
        <v>9313</v>
      </c>
      <c r="Y1639" s="4">
        <v>0.58166190730471101</v>
      </c>
      <c r="Z1639" s="216">
        <v>-1.41215428380375</v>
      </c>
      <c r="AA1639" s="222">
        <v>0.23532937695986375</v>
      </c>
      <c r="BN1639" s="32"/>
      <c r="BO1639" s="32"/>
      <c r="BP1639" s="32"/>
      <c r="BQ1639" s="32"/>
      <c r="BR1639" s="32"/>
      <c r="BS1639" s="32"/>
      <c r="BT1639" s="32"/>
      <c r="BU1639" s="32"/>
      <c r="BV1639" s="32"/>
      <c r="BW1639" s="32"/>
      <c r="BX1639" s="32"/>
      <c r="BY1639" s="32"/>
      <c r="BZ1639" s="32"/>
    </row>
    <row r="1640" spans="1:78" ht="25" customHeight="1" x14ac:dyDescent="0.2">
      <c r="A1640" s="253" t="s">
        <v>4920</v>
      </c>
      <c r="B1640" s="74" t="s">
        <v>13375</v>
      </c>
      <c r="C1640" s="261" t="s">
        <v>14255</v>
      </c>
      <c r="D1640" s="74" t="s">
        <v>10819</v>
      </c>
      <c r="E1640" s="4">
        <v>0.61065283686079297</v>
      </c>
      <c r="F1640" s="5">
        <v>0.94051460741920501</v>
      </c>
      <c r="G1640" s="222">
        <v>0.21420562099327178</v>
      </c>
      <c r="K1640" s="253" t="s">
        <v>2874</v>
      </c>
      <c r="L1640" s="74" t="s">
        <v>8171</v>
      </c>
      <c r="M1640" s="261" t="s">
        <v>15969</v>
      </c>
      <c r="N1640" s="74" t="s">
        <v>8172</v>
      </c>
      <c r="O1640" s="26">
        <v>0.58225931881784099</v>
      </c>
      <c r="P1640" s="5">
        <v>-2.4542724892580998</v>
      </c>
      <c r="Q1640" s="222">
        <v>0.23488355203539443</v>
      </c>
      <c r="U1640" s="253" t="s">
        <v>4006</v>
      </c>
      <c r="V1640" s="74" t="s">
        <v>9367</v>
      </c>
      <c r="W1640" s="261" t="s">
        <v>15046</v>
      </c>
      <c r="X1640" s="74" t="s">
        <v>9368</v>
      </c>
      <c r="Y1640" s="4">
        <v>0.58279323323229204</v>
      </c>
      <c r="Z1640" s="216">
        <v>0.44574634875675001</v>
      </c>
      <c r="AA1640" s="222">
        <v>0.23448549943282429</v>
      </c>
      <c r="BN1640" s="32"/>
      <c r="BO1640" s="32"/>
      <c r="BP1640" s="32"/>
      <c r="BQ1640" s="32"/>
      <c r="BR1640" s="32"/>
      <c r="BS1640" s="32"/>
      <c r="BT1640" s="32"/>
      <c r="BU1640" s="32"/>
      <c r="BV1640" s="32"/>
      <c r="BW1640" s="32"/>
      <c r="BX1640" s="32"/>
      <c r="BY1640" s="32"/>
      <c r="BZ1640" s="32"/>
    </row>
    <row r="1641" spans="1:78" ht="25" customHeight="1" x14ac:dyDescent="0.2">
      <c r="A1641" s="253" t="s">
        <v>4772</v>
      </c>
      <c r="B1641" s="74" t="s">
        <v>9094</v>
      </c>
      <c r="C1641" s="261" t="s">
        <v>14811</v>
      </c>
      <c r="D1641" s="74" t="s">
        <v>9095</v>
      </c>
      <c r="E1641" s="4">
        <v>0.61101151511574703</v>
      </c>
      <c r="F1641" s="5">
        <v>0.59679940757079097</v>
      </c>
      <c r="G1641" s="222">
        <v>0.2139506049716795</v>
      </c>
      <c r="K1641" s="253" t="s">
        <v>7675</v>
      </c>
      <c r="L1641" s="74" t="s">
        <v>13427</v>
      </c>
      <c r="M1641" s="261" t="s">
        <v>15613</v>
      </c>
      <c r="N1641" s="74" t="s">
        <v>10066</v>
      </c>
      <c r="O1641" s="26">
        <v>0.58266267264949501</v>
      </c>
      <c r="P1641" s="5">
        <v>-1.2992474700280801</v>
      </c>
      <c r="Q1641" s="222">
        <v>0.23458280339878965</v>
      </c>
      <c r="U1641" s="253" t="s">
        <v>7789</v>
      </c>
      <c r="V1641" s="74" t="s">
        <v>10832</v>
      </c>
      <c r="W1641" s="261" t="s">
        <v>15120</v>
      </c>
      <c r="X1641" s="74" t="s">
        <v>10833</v>
      </c>
      <c r="Y1641" s="4">
        <v>0.58401387460906296</v>
      </c>
      <c r="Z1641" s="216">
        <v>0.52142609226315395</v>
      </c>
      <c r="AA1641" s="222">
        <v>0.233576835088667</v>
      </c>
      <c r="BN1641" s="32"/>
      <c r="BO1641" s="32"/>
      <c r="BP1641" s="32"/>
      <c r="BQ1641" s="32"/>
      <c r="BR1641" s="32"/>
      <c r="BS1641" s="32"/>
      <c r="BT1641" s="32"/>
      <c r="BU1641" s="32"/>
      <c r="BV1641" s="32"/>
      <c r="BW1641" s="32"/>
      <c r="BX1641" s="32"/>
      <c r="BY1641" s="32"/>
      <c r="BZ1641" s="32"/>
    </row>
    <row r="1642" spans="1:78" ht="25" customHeight="1" x14ac:dyDescent="0.2">
      <c r="A1642" s="253" t="s">
        <v>3221</v>
      </c>
      <c r="B1642" s="74" t="s">
        <v>9031</v>
      </c>
      <c r="C1642" s="261" t="s">
        <v>15003</v>
      </c>
      <c r="D1642" s="74" t="s">
        <v>9032</v>
      </c>
      <c r="E1642" s="4">
        <v>0.61152337428676096</v>
      </c>
      <c r="F1642" s="5">
        <v>0.63118149964374404</v>
      </c>
      <c r="G1642" s="222">
        <v>0.21358693825198197</v>
      </c>
      <c r="K1642" s="253" t="s">
        <v>2649</v>
      </c>
      <c r="L1642" s="74" t="s">
        <v>9324</v>
      </c>
      <c r="M1642" s="261" t="s">
        <v>15445</v>
      </c>
      <c r="N1642" s="74" t="s">
        <v>9325</v>
      </c>
      <c r="O1642" s="26">
        <v>0.58303395813134495</v>
      </c>
      <c r="P1642" s="5">
        <v>-0.96620453217209601</v>
      </c>
      <c r="Q1642" s="222">
        <v>0.23430614952989587</v>
      </c>
      <c r="U1642" s="253" t="s">
        <v>2984</v>
      </c>
      <c r="V1642" s="74" t="s">
        <v>8132</v>
      </c>
      <c r="W1642" s="261" t="s">
        <v>15947</v>
      </c>
      <c r="X1642" s="74" t="s">
        <v>8133</v>
      </c>
      <c r="Y1642" s="4">
        <v>0.58447536271520195</v>
      </c>
      <c r="Z1642" s="216">
        <v>-0.92872433807393995</v>
      </c>
      <c r="AA1642" s="222">
        <v>0.23323379085346332</v>
      </c>
      <c r="BN1642" s="32"/>
      <c r="BO1642" s="32"/>
      <c r="BP1642" s="32"/>
      <c r="BQ1642" s="32"/>
      <c r="BR1642" s="32"/>
      <c r="BS1642" s="32"/>
      <c r="BT1642" s="32"/>
      <c r="BU1642" s="32"/>
      <c r="BV1642" s="32"/>
      <c r="BW1642" s="32"/>
      <c r="BX1642" s="32"/>
      <c r="BY1642" s="32"/>
      <c r="BZ1642" s="32"/>
    </row>
    <row r="1643" spans="1:78" ht="25" customHeight="1" x14ac:dyDescent="0.2">
      <c r="A1643" s="253" t="s">
        <v>1917</v>
      </c>
      <c r="B1643" s="74" t="s">
        <v>8236</v>
      </c>
      <c r="C1643" s="261" t="s">
        <v>15076</v>
      </c>
      <c r="D1643" s="74" t="s">
        <v>8237</v>
      </c>
      <c r="E1643" s="4">
        <v>0.61227238078555501</v>
      </c>
      <c r="F1643" s="5">
        <v>0.39936998977142801</v>
      </c>
      <c r="G1643" s="222">
        <v>0.21305533086798156</v>
      </c>
      <c r="K1643" s="253" t="s">
        <v>4502</v>
      </c>
      <c r="L1643" s="74" t="s">
        <v>10914</v>
      </c>
      <c r="M1643" s="261" t="s">
        <v>15130</v>
      </c>
      <c r="N1643" s="74" t="s">
        <v>10915</v>
      </c>
      <c r="O1643" s="26">
        <v>0.58308064971832996</v>
      </c>
      <c r="P1643" s="5">
        <v>-0.31762895216669601</v>
      </c>
      <c r="Q1643" s="222">
        <v>0.234271370961043</v>
      </c>
      <c r="U1643" s="253" t="s">
        <v>7880</v>
      </c>
      <c r="V1643" s="74" t="s">
        <v>11986</v>
      </c>
      <c r="W1643" s="261" t="s">
        <v>15400</v>
      </c>
      <c r="X1643" s="74" t="s">
        <v>11987</v>
      </c>
      <c r="Y1643" s="4">
        <v>0.58482704395061902</v>
      </c>
      <c r="Z1643" s="216">
        <v>-0.71724188418166401</v>
      </c>
      <c r="AA1643" s="222">
        <v>0.23297255265936545</v>
      </c>
      <c r="BN1643" s="32"/>
      <c r="BO1643" s="32"/>
      <c r="BP1643" s="32"/>
      <c r="BQ1643" s="32"/>
      <c r="BR1643" s="32"/>
      <c r="BS1643" s="32"/>
      <c r="BT1643" s="32"/>
      <c r="BU1643" s="32"/>
      <c r="BV1643" s="32"/>
      <c r="BW1643" s="32"/>
      <c r="BX1643" s="32"/>
      <c r="BY1643" s="32"/>
      <c r="BZ1643" s="32"/>
    </row>
    <row r="1644" spans="1:78" ht="25" customHeight="1" x14ac:dyDescent="0.2">
      <c r="A1644" s="253" t="s">
        <v>7356</v>
      </c>
      <c r="B1644" s="74" t="s">
        <v>13471</v>
      </c>
      <c r="C1644" s="261" t="s">
        <v>14203</v>
      </c>
      <c r="D1644" s="74" t="s">
        <v>12637</v>
      </c>
      <c r="E1644" s="4">
        <v>0.61290278440396395</v>
      </c>
      <c r="F1644" s="5">
        <v>-0.550245530732975</v>
      </c>
      <c r="G1644" s="222">
        <v>0.21260840565306188</v>
      </c>
      <c r="K1644" s="253" t="s">
        <v>1905</v>
      </c>
      <c r="L1644" s="74" t="s">
        <v>8949</v>
      </c>
      <c r="M1644" s="261" t="s">
        <v>14761</v>
      </c>
      <c r="N1644" s="74" t="s">
        <v>8950</v>
      </c>
      <c r="O1644" s="26">
        <v>0.58387253570939401</v>
      </c>
      <c r="P1644" s="5">
        <v>0.93139407514102601</v>
      </c>
      <c r="Q1644" s="222">
        <v>0.23368195268223063</v>
      </c>
      <c r="U1644" s="253" t="s">
        <v>7741</v>
      </c>
      <c r="V1644" s="74" t="s">
        <v>13308</v>
      </c>
      <c r="W1644" s="261" t="s">
        <v>15718</v>
      </c>
      <c r="X1644" s="74" t="s">
        <v>10201</v>
      </c>
      <c r="Y1644" s="4">
        <v>0.58568207965888697</v>
      </c>
      <c r="Z1644" s="216">
        <v>1.68963211804945</v>
      </c>
      <c r="AA1644" s="222">
        <v>0.23233806404498383</v>
      </c>
      <c r="BN1644" s="32"/>
      <c r="BO1644" s="32"/>
      <c r="BP1644" s="32"/>
      <c r="BQ1644" s="32"/>
      <c r="BR1644" s="32"/>
      <c r="BS1644" s="32"/>
      <c r="BT1644" s="32"/>
      <c r="BU1644" s="32"/>
      <c r="BV1644" s="32"/>
      <c r="BW1644" s="32"/>
      <c r="BX1644" s="32"/>
      <c r="BY1644" s="32"/>
      <c r="BZ1644" s="32"/>
    </row>
    <row r="1645" spans="1:78" ht="25" customHeight="1" x14ac:dyDescent="0.2">
      <c r="A1645" s="253" t="s">
        <v>7771</v>
      </c>
      <c r="B1645" s="74" t="s">
        <v>10739</v>
      </c>
      <c r="C1645" s="261" t="s">
        <v>15192</v>
      </c>
      <c r="D1645" s="74" t="s">
        <v>10740</v>
      </c>
      <c r="E1645" s="4">
        <v>0.61309369632303601</v>
      </c>
      <c r="F1645" s="5">
        <v>0.80774256072645201</v>
      </c>
      <c r="G1645" s="222">
        <v>0.21247314915770302</v>
      </c>
      <c r="K1645" s="253" t="s">
        <v>7710</v>
      </c>
      <c r="L1645" s="74" t="s">
        <v>13281</v>
      </c>
      <c r="M1645" s="261" t="s">
        <v>15676</v>
      </c>
      <c r="N1645" s="74" t="s">
        <v>13282</v>
      </c>
      <c r="O1645" s="26">
        <v>0.58402865288303596</v>
      </c>
      <c r="P1645" s="5">
        <v>-1.43741595953749</v>
      </c>
      <c r="Q1645" s="222">
        <v>0.23356584555243384</v>
      </c>
      <c r="U1645" s="253" t="s">
        <v>7823</v>
      </c>
      <c r="V1645" s="74" t="s">
        <v>13583</v>
      </c>
      <c r="W1645" s="261" t="s">
        <v>15786</v>
      </c>
      <c r="X1645" s="74" t="s">
        <v>13584</v>
      </c>
      <c r="Y1645" s="4">
        <v>0.58833670754607603</v>
      </c>
      <c r="Z1645" s="216">
        <v>-1.0676084327426101</v>
      </c>
      <c r="AA1645" s="222">
        <v>0.23037405423473425</v>
      </c>
      <c r="BN1645" s="32"/>
      <c r="BO1645" s="32"/>
      <c r="BP1645" s="32"/>
      <c r="BQ1645" s="32"/>
      <c r="BR1645" s="32"/>
      <c r="BS1645" s="32"/>
      <c r="BT1645" s="32"/>
      <c r="BU1645" s="32"/>
      <c r="BV1645" s="32"/>
      <c r="BW1645" s="32"/>
      <c r="BX1645" s="32"/>
      <c r="BY1645" s="32"/>
      <c r="BZ1645" s="32"/>
    </row>
    <row r="1646" spans="1:78" ht="25" customHeight="1" x14ac:dyDescent="0.2">
      <c r="A1646" s="253" t="s">
        <v>7768</v>
      </c>
      <c r="B1646" s="74" t="s">
        <v>10529</v>
      </c>
      <c r="C1646" s="261" t="s">
        <v>15307</v>
      </c>
      <c r="D1646" s="74" t="s">
        <v>10530</v>
      </c>
      <c r="E1646" s="4">
        <v>0.61479379292881198</v>
      </c>
      <c r="F1646" s="5">
        <v>0.55913866883997299</v>
      </c>
      <c r="G1646" s="222">
        <v>0.21127052586711001</v>
      </c>
      <c r="K1646" s="253" t="s">
        <v>5174</v>
      </c>
      <c r="L1646" s="74" t="s">
        <v>12510</v>
      </c>
      <c r="M1646" s="261" t="s">
        <v>14680</v>
      </c>
      <c r="N1646" s="74" t="s">
        <v>12511</v>
      </c>
      <c r="O1646" s="26">
        <v>0.58599600898579096</v>
      </c>
      <c r="P1646" s="5">
        <v>1.8555590215723501</v>
      </c>
      <c r="Q1646" s="222">
        <v>0.23210534179991368</v>
      </c>
      <c r="U1646" s="253" t="s">
        <v>2480</v>
      </c>
      <c r="V1646" s="74" t="s">
        <v>12243</v>
      </c>
      <c r="W1646" s="261" t="s">
        <v>15519</v>
      </c>
      <c r="X1646" s="74" t="s">
        <v>12244</v>
      </c>
      <c r="Y1646" s="4">
        <v>0.59024275054638298</v>
      </c>
      <c r="Z1646" s="216">
        <v>1.16690074407841</v>
      </c>
      <c r="AA1646" s="222">
        <v>0.22896933828911201</v>
      </c>
      <c r="BN1646" s="32"/>
      <c r="BO1646" s="32"/>
      <c r="BP1646" s="32"/>
      <c r="BQ1646" s="32"/>
      <c r="BR1646" s="32"/>
      <c r="BS1646" s="32"/>
      <c r="BT1646" s="32"/>
      <c r="BU1646" s="32"/>
      <c r="BV1646" s="32"/>
      <c r="BW1646" s="32"/>
      <c r="BX1646" s="32"/>
      <c r="BY1646" s="32"/>
      <c r="BZ1646" s="32"/>
    </row>
    <row r="1647" spans="1:78" ht="25" customHeight="1" x14ac:dyDescent="0.2">
      <c r="A1647" s="253" t="s">
        <v>7537</v>
      </c>
      <c r="B1647" s="74" t="s">
        <v>12525</v>
      </c>
      <c r="C1647" s="261" t="s">
        <v>15577</v>
      </c>
      <c r="D1647" s="74" t="s">
        <v>12526</v>
      </c>
      <c r="E1647" s="4">
        <v>0.61722941830809397</v>
      </c>
      <c r="F1647" s="5">
        <v>0.59151703923840804</v>
      </c>
      <c r="G1647" s="222">
        <v>0.20955338282859398</v>
      </c>
      <c r="K1647" s="253" t="s">
        <v>4567</v>
      </c>
      <c r="L1647" s="74" t="s">
        <v>8514</v>
      </c>
      <c r="M1647" s="261" t="s">
        <v>15890</v>
      </c>
      <c r="N1647" s="74" t="s">
        <v>8515</v>
      </c>
      <c r="O1647" s="26">
        <v>0.58601801951175403</v>
      </c>
      <c r="P1647" s="5">
        <v>-2.1178458498133601</v>
      </c>
      <c r="Q1647" s="222">
        <v>0.23208902962320205</v>
      </c>
      <c r="U1647" s="253" t="s">
        <v>4719</v>
      </c>
      <c r="V1647" s="74" t="s">
        <v>8665</v>
      </c>
      <c r="W1647" s="261" t="s">
        <v>15594</v>
      </c>
      <c r="X1647" s="74" t="s">
        <v>8666</v>
      </c>
      <c r="Y1647" s="4">
        <v>0.59065375228337702</v>
      </c>
      <c r="Z1647" s="216">
        <v>1.1054239488547</v>
      </c>
      <c r="AA1647" s="222">
        <v>0.22866703272175923</v>
      </c>
      <c r="BN1647" s="32"/>
      <c r="BO1647" s="32"/>
      <c r="BP1647" s="32"/>
      <c r="BQ1647" s="32"/>
      <c r="BR1647" s="32"/>
      <c r="BS1647" s="32"/>
      <c r="BT1647" s="32"/>
      <c r="BU1647" s="32"/>
      <c r="BV1647" s="32"/>
      <c r="BW1647" s="32"/>
      <c r="BX1647" s="32"/>
      <c r="BY1647" s="32"/>
      <c r="BZ1647" s="32"/>
    </row>
    <row r="1648" spans="1:78" ht="25" customHeight="1" x14ac:dyDescent="0.2">
      <c r="A1648" s="253" t="s">
        <v>7586</v>
      </c>
      <c r="B1648" s="74" t="s">
        <v>13005</v>
      </c>
      <c r="C1648" s="261" t="s">
        <v>15538</v>
      </c>
      <c r="D1648" s="74" t="s">
        <v>12777</v>
      </c>
      <c r="E1648" s="4">
        <v>0.61773293447857802</v>
      </c>
      <c r="F1648" s="5">
        <v>0.445556006200024</v>
      </c>
      <c r="G1648" s="222">
        <v>0.20919924360157402</v>
      </c>
      <c r="K1648" s="253" t="s">
        <v>2978</v>
      </c>
      <c r="L1648" s="74" t="s">
        <v>9270</v>
      </c>
      <c r="M1648" s="261" t="s">
        <v>15645</v>
      </c>
      <c r="N1648" s="74" t="s">
        <v>9271</v>
      </c>
      <c r="O1648" s="26">
        <v>0.58629789071015703</v>
      </c>
      <c r="P1648" s="5">
        <v>-1.37579345805336</v>
      </c>
      <c r="Q1648" s="222">
        <v>0.23188166824840642</v>
      </c>
      <c r="U1648" s="253" t="s">
        <v>7834</v>
      </c>
      <c r="V1648" s="74" t="s">
        <v>13372</v>
      </c>
      <c r="W1648" s="261" t="s">
        <v>15588</v>
      </c>
      <c r="X1648" s="74" t="s">
        <v>13373</v>
      </c>
      <c r="Y1648" s="4">
        <v>0.59105318055592104</v>
      </c>
      <c r="Z1648" s="216">
        <v>-0.77168225973929405</v>
      </c>
      <c r="AA1648" s="222">
        <v>0.22837344131348755</v>
      </c>
      <c r="BN1648" s="32"/>
      <c r="BO1648" s="32"/>
      <c r="BP1648" s="32"/>
      <c r="BQ1648" s="32"/>
      <c r="BR1648" s="32"/>
      <c r="BS1648" s="32"/>
      <c r="BT1648" s="32"/>
      <c r="BU1648" s="32"/>
      <c r="BV1648" s="32"/>
      <c r="BW1648" s="32"/>
      <c r="BX1648" s="32"/>
      <c r="BY1648" s="32"/>
      <c r="BZ1648" s="32"/>
    </row>
    <row r="1649" spans="1:78" ht="25" customHeight="1" x14ac:dyDescent="0.2">
      <c r="A1649" s="253" t="s">
        <v>1729</v>
      </c>
      <c r="B1649" s="74" t="s">
        <v>10985</v>
      </c>
      <c r="C1649" s="261" t="s">
        <v>16147</v>
      </c>
      <c r="D1649" s="74" t="s">
        <v>10986</v>
      </c>
      <c r="E1649" s="4">
        <v>0.61927982295405104</v>
      </c>
      <c r="F1649" s="5">
        <v>0.50848074133751098</v>
      </c>
      <c r="G1649" s="222">
        <v>0.20811306971183566</v>
      </c>
      <c r="K1649" s="253" t="s">
        <v>1957</v>
      </c>
      <c r="L1649" s="74" t="s">
        <v>9237</v>
      </c>
      <c r="M1649" s="261" t="s">
        <v>14961</v>
      </c>
      <c r="N1649" s="74" t="s">
        <v>9238</v>
      </c>
      <c r="O1649" s="26">
        <v>0.58731904386941503</v>
      </c>
      <c r="P1649" s="5">
        <v>0.13561949378656901</v>
      </c>
      <c r="Q1649" s="222">
        <v>0.23112591689361472</v>
      </c>
      <c r="U1649" s="253" t="s">
        <v>7378</v>
      </c>
      <c r="V1649" s="74" t="s">
        <v>13548</v>
      </c>
      <c r="W1649" s="261" t="s">
        <v>14234</v>
      </c>
      <c r="X1649" s="74" t="s">
        <v>12475</v>
      </c>
      <c r="Y1649" s="4">
        <v>0.59222118034339399</v>
      </c>
      <c r="Z1649" s="216">
        <v>-0.60965161134227797</v>
      </c>
      <c r="AA1649" s="222">
        <v>0.22751606445470671</v>
      </c>
      <c r="BN1649" s="32"/>
      <c r="BO1649" s="32"/>
      <c r="BP1649" s="32"/>
      <c r="BQ1649" s="32"/>
      <c r="BR1649" s="32"/>
      <c r="BS1649" s="32"/>
      <c r="BT1649" s="32"/>
      <c r="BU1649" s="32"/>
      <c r="BV1649" s="32"/>
      <c r="BW1649" s="32"/>
      <c r="BX1649" s="32"/>
      <c r="BY1649" s="32"/>
      <c r="BZ1649" s="32"/>
    </row>
    <row r="1650" spans="1:78" ht="25" customHeight="1" x14ac:dyDescent="0.2">
      <c r="A1650" s="253" t="s">
        <v>2949</v>
      </c>
      <c r="B1650" s="74" t="s">
        <v>10399</v>
      </c>
      <c r="C1650" s="261" t="s">
        <v>16250</v>
      </c>
      <c r="D1650" s="74" t="s">
        <v>10400</v>
      </c>
      <c r="E1650" s="4">
        <v>0.62110462243541098</v>
      </c>
      <c r="F1650" s="5">
        <v>0.53708231898885195</v>
      </c>
      <c r="G1650" s="222">
        <v>0.20683523860065481</v>
      </c>
      <c r="K1650" s="253" t="s">
        <v>2245</v>
      </c>
      <c r="L1650" s="74" t="s">
        <v>10158</v>
      </c>
      <c r="M1650" s="261" t="s">
        <v>14786</v>
      </c>
      <c r="N1650" s="74" t="s">
        <v>10159</v>
      </c>
      <c r="O1650" s="26">
        <v>0.58737353786449098</v>
      </c>
      <c r="P1650" s="5">
        <v>0.76516830330571595</v>
      </c>
      <c r="Q1650" s="222">
        <v>0.23108562304696356</v>
      </c>
      <c r="U1650" s="253" t="s">
        <v>4277</v>
      </c>
      <c r="V1650" s="74" t="s">
        <v>11399</v>
      </c>
      <c r="W1650" s="261" t="s">
        <v>16131</v>
      </c>
      <c r="X1650" s="74" t="s">
        <v>11400</v>
      </c>
      <c r="Y1650" s="4">
        <v>0.59253542780081503</v>
      </c>
      <c r="Z1650" s="216">
        <v>-0.553779597680365</v>
      </c>
      <c r="AA1650" s="222">
        <v>0.22728567799562738</v>
      </c>
      <c r="BN1650" s="32"/>
      <c r="BO1650" s="32"/>
      <c r="BP1650" s="32"/>
      <c r="BQ1650" s="32"/>
      <c r="BR1650" s="32"/>
      <c r="BS1650" s="32"/>
      <c r="BT1650" s="32"/>
      <c r="BU1650" s="32"/>
      <c r="BV1650" s="32"/>
      <c r="BW1650" s="32"/>
      <c r="BX1650" s="32"/>
      <c r="BY1650" s="32"/>
      <c r="BZ1650" s="32"/>
    </row>
    <row r="1651" spans="1:78" ht="25" customHeight="1" x14ac:dyDescent="0.2">
      <c r="A1651" s="253" t="s">
        <v>7597</v>
      </c>
      <c r="B1651" s="74" t="s">
        <v>13138</v>
      </c>
      <c r="C1651" s="261" t="s">
        <v>16027</v>
      </c>
      <c r="D1651" s="74" t="s">
        <v>12979</v>
      </c>
      <c r="E1651" s="4">
        <v>0.62143870175795202</v>
      </c>
      <c r="F1651" s="5">
        <v>0.68511173277860005</v>
      </c>
      <c r="G1651" s="222">
        <v>0.20660170338788808</v>
      </c>
      <c r="K1651" s="253" t="s">
        <v>4661</v>
      </c>
      <c r="L1651" s="74" t="s">
        <v>8587</v>
      </c>
      <c r="M1651" s="261" t="s">
        <v>14750</v>
      </c>
      <c r="N1651" s="74" t="s">
        <v>8588</v>
      </c>
      <c r="O1651" s="26">
        <v>0.58948721475649901</v>
      </c>
      <c r="P1651" s="5">
        <v>1.0039960812116799</v>
      </c>
      <c r="Q1651" s="222">
        <v>0.22952560977315992</v>
      </c>
      <c r="U1651" s="253" t="s">
        <v>4793</v>
      </c>
      <c r="V1651" s="74" t="s">
        <v>11014</v>
      </c>
      <c r="W1651" s="261" t="s">
        <v>15137</v>
      </c>
      <c r="X1651" s="74" t="s">
        <v>11015</v>
      </c>
      <c r="Y1651" s="4">
        <v>0.59277993571171494</v>
      </c>
      <c r="Z1651" s="216">
        <v>-1.69753423825224</v>
      </c>
      <c r="AA1651" s="222">
        <v>0.22710650468654781</v>
      </c>
      <c r="BN1651" s="32"/>
      <c r="BO1651" s="32"/>
      <c r="BP1651" s="32"/>
      <c r="BQ1651" s="32"/>
      <c r="BR1651" s="32"/>
      <c r="BS1651" s="32"/>
      <c r="BT1651" s="32"/>
      <c r="BU1651" s="32"/>
      <c r="BV1651" s="32"/>
      <c r="BW1651" s="32"/>
      <c r="BX1651" s="32"/>
      <c r="BY1651" s="32"/>
      <c r="BZ1651" s="32"/>
    </row>
    <row r="1652" spans="1:78" ht="25" customHeight="1" x14ac:dyDescent="0.2">
      <c r="A1652" s="253" t="s">
        <v>4698</v>
      </c>
      <c r="B1652" s="74" t="s">
        <v>9213</v>
      </c>
      <c r="C1652" s="261" t="s">
        <v>14981</v>
      </c>
      <c r="D1652" s="74" t="s">
        <v>9214</v>
      </c>
      <c r="E1652" s="4">
        <v>0.621504493289323</v>
      </c>
      <c r="F1652" s="5">
        <v>-0.71117485769097899</v>
      </c>
      <c r="G1652" s="222">
        <v>0.20655572719336701</v>
      </c>
      <c r="K1652" s="253" t="s">
        <v>2607</v>
      </c>
      <c r="L1652" s="74" t="s">
        <v>8607</v>
      </c>
      <c r="M1652" s="261" t="s">
        <v>15709</v>
      </c>
      <c r="N1652" s="74" t="s">
        <v>8608</v>
      </c>
      <c r="O1652" s="26">
        <v>0.59043722009278499</v>
      </c>
      <c r="P1652" s="5">
        <v>-1.4985660085764301</v>
      </c>
      <c r="Q1652" s="222">
        <v>0.22882627318465587</v>
      </c>
      <c r="U1652" s="253" t="s">
        <v>1926</v>
      </c>
      <c r="V1652" s="74" t="s">
        <v>9152</v>
      </c>
      <c r="W1652" s="261" t="s">
        <v>15477</v>
      </c>
      <c r="X1652" s="74" t="s">
        <v>9153</v>
      </c>
      <c r="Y1652" s="4">
        <v>0.59305683574978296</v>
      </c>
      <c r="Z1652" s="216">
        <v>1.4353034895055501</v>
      </c>
      <c r="AA1652" s="222">
        <v>0.22690368392124266</v>
      </c>
      <c r="BN1652" s="32"/>
      <c r="BO1652" s="32"/>
      <c r="BP1652" s="32"/>
      <c r="BQ1652" s="32"/>
      <c r="BR1652" s="32"/>
      <c r="BS1652" s="32"/>
      <c r="BT1652" s="32"/>
      <c r="BU1652" s="32"/>
      <c r="BV1652" s="32"/>
      <c r="BW1652" s="32"/>
      <c r="BX1652" s="32"/>
      <c r="BY1652" s="32"/>
      <c r="BZ1652" s="32"/>
    </row>
    <row r="1653" spans="1:78" ht="25" customHeight="1" x14ac:dyDescent="0.2">
      <c r="A1653" s="253" t="s">
        <v>1793</v>
      </c>
      <c r="B1653" s="74" t="s">
        <v>8536</v>
      </c>
      <c r="C1653" s="261" t="s">
        <v>14826</v>
      </c>
      <c r="D1653" s="74" t="s">
        <v>8537</v>
      </c>
      <c r="E1653" s="4">
        <v>0.62211124905579895</v>
      </c>
      <c r="F1653" s="5">
        <v>0.40602612896172902</v>
      </c>
      <c r="G1653" s="222">
        <v>0.20613194564545007</v>
      </c>
      <c r="K1653" s="253" t="s">
        <v>2741</v>
      </c>
      <c r="L1653" s="74" t="s">
        <v>10184</v>
      </c>
      <c r="M1653" s="261" t="s">
        <v>15178</v>
      </c>
      <c r="N1653" s="74" t="s">
        <v>10185</v>
      </c>
      <c r="O1653" s="26">
        <v>0.59055470513072394</v>
      </c>
      <c r="P1653" s="5">
        <v>-0.43006887252192699</v>
      </c>
      <c r="Q1653" s="222">
        <v>0.22873986598277471</v>
      </c>
      <c r="U1653" s="253" t="s">
        <v>3194</v>
      </c>
      <c r="V1653" s="74" t="s">
        <v>10074</v>
      </c>
      <c r="W1653" s="261" t="s">
        <v>14722</v>
      </c>
      <c r="X1653" s="74" t="s">
        <v>10075</v>
      </c>
      <c r="Y1653" s="4">
        <v>0.59317135914341601</v>
      </c>
      <c r="Z1653" s="216">
        <v>-1.2476482616842699</v>
      </c>
      <c r="AA1653" s="222">
        <v>0.22681982673714887</v>
      </c>
      <c r="BN1653" s="32"/>
      <c r="BO1653" s="32"/>
      <c r="BP1653" s="32"/>
      <c r="BQ1653" s="32"/>
      <c r="BR1653" s="32"/>
      <c r="BS1653" s="32"/>
      <c r="BT1653" s="32"/>
      <c r="BU1653" s="32"/>
      <c r="BV1653" s="32"/>
      <c r="BW1653" s="32"/>
      <c r="BX1653" s="32"/>
      <c r="BY1653" s="32"/>
      <c r="BZ1653" s="32"/>
    </row>
    <row r="1654" spans="1:78" ht="25" customHeight="1" x14ac:dyDescent="0.2">
      <c r="A1654" s="253" t="s">
        <v>1903</v>
      </c>
      <c r="B1654" s="74" t="s">
        <v>6785</v>
      </c>
      <c r="C1654" s="261" t="s">
        <v>16186</v>
      </c>
      <c r="D1654" s="74" t="s">
        <v>11085</v>
      </c>
      <c r="E1654" s="4">
        <v>0.626186596402874</v>
      </c>
      <c r="F1654" s="5">
        <v>0.54624670841840905</v>
      </c>
      <c r="G1654" s="222">
        <v>0.20329623274364808</v>
      </c>
      <c r="K1654" s="253" t="s">
        <v>7697</v>
      </c>
      <c r="L1654" s="74" t="s">
        <v>12601</v>
      </c>
      <c r="M1654" s="261" t="s">
        <v>14795</v>
      </c>
      <c r="N1654" s="74" t="s">
        <v>12602</v>
      </c>
      <c r="O1654" s="26">
        <v>0.59235340941960601</v>
      </c>
      <c r="P1654" s="5">
        <v>0.72560984595104705</v>
      </c>
      <c r="Q1654" s="222">
        <v>0.2274191075237024</v>
      </c>
      <c r="U1654" s="253" t="s">
        <v>7722</v>
      </c>
      <c r="V1654" s="74" t="s">
        <v>12845</v>
      </c>
      <c r="W1654" s="261" t="s">
        <v>15569</v>
      </c>
      <c r="X1654" s="74" t="s">
        <v>12846</v>
      </c>
      <c r="Y1654" s="4">
        <v>0.59333605312717597</v>
      </c>
      <c r="Z1654" s="216">
        <v>-0.70628892325125403</v>
      </c>
      <c r="AA1654" s="222">
        <v>0.22669926164321139</v>
      </c>
      <c r="BN1654" s="32"/>
      <c r="BO1654" s="32"/>
      <c r="BP1654" s="32"/>
      <c r="BQ1654" s="32"/>
      <c r="BR1654" s="32"/>
      <c r="BS1654" s="32"/>
      <c r="BT1654" s="32"/>
      <c r="BU1654" s="32"/>
      <c r="BV1654" s="32"/>
      <c r="BW1654" s="32"/>
      <c r="BX1654" s="32"/>
      <c r="BY1654" s="32"/>
      <c r="BZ1654" s="32"/>
    </row>
    <row r="1655" spans="1:78" ht="25" customHeight="1" x14ac:dyDescent="0.2">
      <c r="A1655" s="253" t="s">
        <v>7478</v>
      </c>
      <c r="B1655" s="74" t="s">
        <v>13556</v>
      </c>
      <c r="C1655" s="261" t="s">
        <v>14953</v>
      </c>
      <c r="D1655" s="74" t="s">
        <v>11011</v>
      </c>
      <c r="E1655" s="4">
        <v>0.627450578152421</v>
      </c>
      <c r="F1655" s="5">
        <v>-0.99391383707937397</v>
      </c>
      <c r="G1655" s="222">
        <v>0.20242047619110032</v>
      </c>
      <c r="K1655" s="253" t="s">
        <v>5228</v>
      </c>
      <c r="L1655" s="74" t="s">
        <v>12968</v>
      </c>
      <c r="M1655" s="261" t="s">
        <v>15755</v>
      </c>
      <c r="N1655" s="74" t="s">
        <v>12774</v>
      </c>
      <c r="O1655" s="26">
        <v>0.59252169039918701</v>
      </c>
      <c r="P1655" s="5">
        <v>-1.5955560972528799</v>
      </c>
      <c r="Q1655" s="222">
        <v>0.2272957468397892</v>
      </c>
      <c r="U1655" s="253" t="s">
        <v>5097</v>
      </c>
      <c r="V1655" s="74" t="s">
        <v>8558</v>
      </c>
      <c r="W1655" s="261" t="s">
        <v>15524</v>
      </c>
      <c r="X1655" s="74" t="s">
        <v>8559</v>
      </c>
      <c r="Y1655" s="4">
        <v>0.59558151237029999</v>
      </c>
      <c r="Z1655" s="216">
        <v>1.14979252200195</v>
      </c>
      <c r="AA1655" s="222">
        <v>0.22505879177979665</v>
      </c>
      <c r="BN1655" s="32"/>
      <c r="BO1655" s="32"/>
      <c r="BP1655" s="32"/>
      <c r="BQ1655" s="32"/>
      <c r="BR1655" s="32"/>
      <c r="BS1655" s="32"/>
      <c r="BT1655" s="32"/>
      <c r="BU1655" s="32"/>
      <c r="BV1655" s="32"/>
      <c r="BW1655" s="32"/>
      <c r="BX1655" s="32"/>
      <c r="BY1655" s="32"/>
      <c r="BZ1655" s="32"/>
    </row>
    <row r="1656" spans="1:78" ht="25" customHeight="1" x14ac:dyDescent="0.2">
      <c r="A1656" s="253" t="s">
        <v>3084</v>
      </c>
      <c r="B1656" s="74" t="s">
        <v>13639</v>
      </c>
      <c r="C1656" s="261" t="s">
        <v>15565</v>
      </c>
      <c r="D1656" s="74" t="s">
        <v>13640</v>
      </c>
      <c r="E1656" s="4">
        <v>0.627647251209972</v>
      </c>
      <c r="F1656" s="5">
        <v>0.56003577489981304</v>
      </c>
      <c r="G1656" s="222">
        <v>0.20228436883383411</v>
      </c>
      <c r="K1656" s="253" t="s">
        <v>5211</v>
      </c>
      <c r="L1656" s="74" t="s">
        <v>12630</v>
      </c>
      <c r="M1656" s="261" t="s">
        <v>14501</v>
      </c>
      <c r="N1656" s="74" t="s">
        <v>11500</v>
      </c>
      <c r="O1656" s="26">
        <v>0.593214353180881</v>
      </c>
      <c r="P1656" s="5">
        <v>-0.84615994969828801</v>
      </c>
      <c r="Q1656" s="222">
        <v>0.22678834949827117</v>
      </c>
      <c r="U1656" s="253" t="s">
        <v>7808</v>
      </c>
      <c r="V1656" s="74" t="s">
        <v>8069</v>
      </c>
      <c r="W1656" s="261" t="s">
        <v>15600</v>
      </c>
      <c r="X1656" s="74" t="s">
        <v>8070</v>
      </c>
      <c r="Y1656" s="4">
        <v>0.59588612728149504</v>
      </c>
      <c r="Z1656" s="216">
        <v>-0.33585784075736702</v>
      </c>
      <c r="AA1656" s="222">
        <v>0.22483672518979089</v>
      </c>
      <c r="BN1656" s="32"/>
      <c r="BO1656" s="32"/>
      <c r="BP1656" s="32"/>
      <c r="BQ1656" s="32"/>
      <c r="BR1656" s="32"/>
      <c r="BS1656" s="32"/>
      <c r="BT1656" s="32"/>
      <c r="BU1656" s="32"/>
      <c r="BV1656" s="32"/>
      <c r="BW1656" s="32"/>
      <c r="BX1656" s="32"/>
      <c r="BY1656" s="32"/>
      <c r="BZ1656" s="32"/>
    </row>
    <row r="1657" spans="1:78" ht="25" customHeight="1" x14ac:dyDescent="0.2">
      <c r="A1657" s="253" t="s">
        <v>7803</v>
      </c>
      <c r="B1657" s="74" t="s">
        <v>10786</v>
      </c>
      <c r="C1657" s="261" t="s">
        <v>15248</v>
      </c>
      <c r="D1657" s="74" t="s">
        <v>10787</v>
      </c>
      <c r="E1657" s="4">
        <v>0.62837826334941504</v>
      </c>
      <c r="F1657" s="5">
        <v>0.46897968820688402</v>
      </c>
      <c r="G1657" s="222">
        <v>0.20177884634160714</v>
      </c>
      <c r="K1657" s="253" t="s">
        <v>5021</v>
      </c>
      <c r="L1657" s="74" t="s">
        <v>12576</v>
      </c>
      <c r="M1657" s="261" t="s">
        <v>15169</v>
      </c>
      <c r="N1657" s="74" t="s">
        <v>11069</v>
      </c>
      <c r="O1657" s="26">
        <v>0.59364422973099695</v>
      </c>
      <c r="P1657" s="5">
        <v>-0.41096264025256801</v>
      </c>
      <c r="Q1657" s="222">
        <v>0.22647374921738381</v>
      </c>
      <c r="U1657" s="253" t="s">
        <v>1371</v>
      </c>
      <c r="V1657" s="74" t="s">
        <v>12739</v>
      </c>
      <c r="W1657" s="261" t="s">
        <v>15092</v>
      </c>
      <c r="X1657" s="74" t="s">
        <v>12561</v>
      </c>
      <c r="Y1657" s="4">
        <v>0.59599262260007202</v>
      </c>
      <c r="Z1657" s="216">
        <v>0.85805777575716902</v>
      </c>
      <c r="AA1657" s="222">
        <v>0.22475911607169194</v>
      </c>
      <c r="BN1657" s="32"/>
      <c r="BO1657" s="32"/>
      <c r="BP1657" s="32"/>
      <c r="BQ1657" s="32"/>
      <c r="BR1657" s="32"/>
      <c r="BS1657" s="32"/>
      <c r="BT1657" s="32"/>
      <c r="BU1657" s="32"/>
      <c r="BV1657" s="32"/>
      <c r="BW1657" s="32"/>
      <c r="BX1657" s="32"/>
      <c r="BY1657" s="32"/>
      <c r="BZ1657" s="32"/>
    </row>
    <row r="1658" spans="1:78" ht="25" customHeight="1" x14ac:dyDescent="0.2">
      <c r="A1658" s="253" t="s">
        <v>2135</v>
      </c>
      <c r="B1658" s="74" t="s">
        <v>11983</v>
      </c>
      <c r="C1658" s="261" t="s">
        <v>15874</v>
      </c>
      <c r="D1658" s="74" t="s">
        <v>11984</v>
      </c>
      <c r="E1658" s="4">
        <v>0.62859944776826704</v>
      </c>
      <c r="F1658" s="5">
        <v>0.42795659932389102</v>
      </c>
      <c r="G1658" s="222">
        <v>0.20162600485089141</v>
      </c>
      <c r="K1658" s="253" t="s">
        <v>5190</v>
      </c>
      <c r="L1658" s="74" t="s">
        <v>12973</v>
      </c>
      <c r="M1658" s="261" t="s">
        <v>14718</v>
      </c>
      <c r="N1658" s="74" t="s">
        <v>12575</v>
      </c>
      <c r="O1658" s="26">
        <v>0.59400232313274903</v>
      </c>
      <c r="P1658" s="5">
        <v>1.3067191610031601</v>
      </c>
      <c r="Q1658" s="222">
        <v>0.22621185649732381</v>
      </c>
      <c r="U1658" s="253" t="s">
        <v>7500</v>
      </c>
      <c r="V1658" s="74" t="s">
        <v>12706</v>
      </c>
      <c r="W1658" s="261" t="s">
        <v>15325</v>
      </c>
      <c r="X1658" s="74" t="s">
        <v>8154</v>
      </c>
      <c r="Y1658" s="4">
        <v>0.59603744409438997</v>
      </c>
      <c r="Z1658" s="216">
        <v>-0.38464486399141201</v>
      </c>
      <c r="AA1658" s="222">
        <v>0.22472645627861124</v>
      </c>
      <c r="BN1658" s="32"/>
      <c r="BO1658" s="32"/>
      <c r="BP1658" s="32"/>
      <c r="BQ1658" s="32"/>
      <c r="BR1658" s="32"/>
      <c r="BS1658" s="32"/>
      <c r="BT1658" s="32"/>
      <c r="BU1658" s="32"/>
      <c r="BV1658" s="32"/>
      <c r="BW1658" s="32"/>
      <c r="BX1658" s="32"/>
      <c r="BY1658" s="32"/>
      <c r="BZ1658" s="32"/>
    </row>
    <row r="1659" spans="1:78" ht="25" customHeight="1" x14ac:dyDescent="0.2">
      <c r="A1659" s="253" t="s">
        <v>7796</v>
      </c>
      <c r="B1659" s="74" t="s">
        <v>9482</v>
      </c>
      <c r="C1659" s="261" t="s">
        <v>15335</v>
      </c>
      <c r="D1659" s="74" t="s">
        <v>9483</v>
      </c>
      <c r="E1659" s="4">
        <v>0.62892433355862098</v>
      </c>
      <c r="F1659" s="5">
        <v>0.38257037130577898</v>
      </c>
      <c r="G1659" s="222">
        <v>0.20140160176407287</v>
      </c>
      <c r="K1659" s="253" t="s">
        <v>5235</v>
      </c>
      <c r="L1659" s="74" t="s">
        <v>12537</v>
      </c>
      <c r="M1659" s="261" t="s">
        <v>14341</v>
      </c>
      <c r="N1659" s="74" t="s">
        <v>12538</v>
      </c>
      <c r="O1659" s="26">
        <v>0.59523918219328598</v>
      </c>
      <c r="P1659" s="5">
        <v>0.85229234742645699</v>
      </c>
      <c r="Q1659" s="222">
        <v>0.22530848866806938</v>
      </c>
      <c r="U1659" s="253" t="s">
        <v>1460</v>
      </c>
      <c r="V1659" s="74" t="s">
        <v>11187</v>
      </c>
      <c r="W1659" s="261" t="s">
        <v>15053</v>
      </c>
      <c r="X1659" s="74" t="s">
        <v>11188</v>
      </c>
      <c r="Y1659" s="4">
        <v>0.59666574904853997</v>
      </c>
      <c r="Z1659" s="216">
        <v>-1.1657431243457499</v>
      </c>
      <c r="AA1659" s="222">
        <v>0.22426889164501287</v>
      </c>
      <c r="BN1659" s="32"/>
      <c r="BO1659" s="32"/>
      <c r="BP1659" s="32"/>
      <c r="BQ1659" s="32"/>
      <c r="BR1659" s="32"/>
      <c r="BS1659" s="32"/>
      <c r="BT1659" s="32"/>
      <c r="BU1659" s="32"/>
      <c r="BV1659" s="32"/>
      <c r="BW1659" s="32"/>
      <c r="BX1659" s="32"/>
      <c r="BY1659" s="32"/>
      <c r="BZ1659" s="32"/>
    </row>
    <row r="1660" spans="1:78" ht="25" customHeight="1" x14ac:dyDescent="0.2">
      <c r="A1660" s="253" t="s">
        <v>7633</v>
      </c>
      <c r="B1660" s="74" t="s">
        <v>12876</v>
      </c>
      <c r="C1660" s="261" t="s">
        <v>15414</v>
      </c>
      <c r="D1660" s="74" t="s">
        <v>12877</v>
      </c>
      <c r="E1660" s="4">
        <v>0.63003891134483103</v>
      </c>
      <c r="F1660" s="5">
        <v>1.40085332452768</v>
      </c>
      <c r="G1660" s="222">
        <v>0.20063262759325903</v>
      </c>
      <c r="K1660" s="253" t="s">
        <v>7770</v>
      </c>
      <c r="L1660" s="74" t="s">
        <v>10729</v>
      </c>
      <c r="M1660" s="261" t="s">
        <v>15236</v>
      </c>
      <c r="N1660" s="74" t="s">
        <v>10730</v>
      </c>
      <c r="O1660" s="26">
        <v>0.595419862221092</v>
      </c>
      <c r="P1660" s="5">
        <v>-0.54595796472550695</v>
      </c>
      <c r="Q1660" s="222">
        <v>0.22517668210255978</v>
      </c>
      <c r="U1660" s="253" t="s">
        <v>3084</v>
      </c>
      <c r="V1660" s="74" t="s">
        <v>13639</v>
      </c>
      <c r="W1660" s="261" t="s">
        <v>15565</v>
      </c>
      <c r="X1660" s="74" t="s">
        <v>13640</v>
      </c>
      <c r="Y1660" s="4">
        <v>0.59745005127163497</v>
      </c>
      <c r="Z1660" s="216">
        <v>-0.63936782713606999</v>
      </c>
      <c r="AA1660" s="222">
        <v>0.22369839726494775</v>
      </c>
      <c r="BN1660" s="32"/>
      <c r="BO1660" s="32"/>
      <c r="BP1660" s="32"/>
      <c r="BQ1660" s="32"/>
      <c r="BR1660" s="32"/>
      <c r="BS1660" s="32"/>
      <c r="BT1660" s="32"/>
      <c r="BU1660" s="32"/>
      <c r="BV1660" s="32"/>
      <c r="BW1660" s="32"/>
      <c r="BX1660" s="32"/>
      <c r="BY1660" s="32"/>
      <c r="BZ1660" s="32"/>
    </row>
    <row r="1661" spans="1:78" ht="25" customHeight="1" x14ac:dyDescent="0.2">
      <c r="A1661" s="253" t="s">
        <v>7873</v>
      </c>
      <c r="B1661" s="74" t="s">
        <v>11176</v>
      </c>
      <c r="C1661" s="261" t="s">
        <v>14705</v>
      </c>
      <c r="D1661" s="74" t="s">
        <v>11177</v>
      </c>
      <c r="E1661" s="4">
        <v>0.63295588606184905</v>
      </c>
      <c r="F1661" s="5">
        <v>-0.54020114258434604</v>
      </c>
      <c r="G1661" s="222">
        <v>0.1986265571351305</v>
      </c>
      <c r="K1661" s="253" t="s">
        <v>7688</v>
      </c>
      <c r="L1661" s="74" t="s">
        <v>13196</v>
      </c>
      <c r="M1661" s="261" t="s">
        <v>15932</v>
      </c>
      <c r="N1661" s="74" t="s">
        <v>11023</v>
      </c>
      <c r="O1661" s="26">
        <v>0.59562870501411203</v>
      </c>
      <c r="P1661" s="5">
        <v>-2.2897564895659102</v>
      </c>
      <c r="Q1661" s="222">
        <v>0.22502438054909094</v>
      </c>
      <c r="U1661" s="253" t="s">
        <v>1711</v>
      </c>
      <c r="V1661" s="74" t="s">
        <v>10235</v>
      </c>
      <c r="W1661" s="261" t="s">
        <v>15223</v>
      </c>
      <c r="X1661" s="74" t="s">
        <v>10236</v>
      </c>
      <c r="Y1661" s="4">
        <v>0.59896730392685604</v>
      </c>
      <c r="Z1661" s="216">
        <v>0.44479568642825101</v>
      </c>
      <c r="AA1661" s="222">
        <v>0.2225968839741316</v>
      </c>
      <c r="BN1661" s="32"/>
      <c r="BO1661" s="32"/>
      <c r="BP1661" s="32"/>
      <c r="BQ1661" s="32"/>
      <c r="BR1661" s="32"/>
      <c r="BS1661" s="32"/>
      <c r="BT1661" s="32"/>
      <c r="BU1661" s="32"/>
      <c r="BV1661" s="32"/>
      <c r="BW1661" s="32"/>
      <c r="BX1661" s="32"/>
      <c r="BY1661" s="32"/>
      <c r="BZ1661" s="32"/>
    </row>
    <row r="1662" spans="1:78" ht="25" customHeight="1" x14ac:dyDescent="0.2">
      <c r="A1662" s="253" t="s">
        <v>4123</v>
      </c>
      <c r="B1662" s="74" t="s">
        <v>12340</v>
      </c>
      <c r="C1662" s="261" t="s">
        <v>14818</v>
      </c>
      <c r="D1662" s="74" t="s">
        <v>12341</v>
      </c>
      <c r="E1662" s="4">
        <v>0.63435210686523202</v>
      </c>
      <c r="F1662" s="5">
        <v>0.83193160961750701</v>
      </c>
      <c r="G1662" s="222">
        <v>0.19766961337852518</v>
      </c>
      <c r="K1662" s="253" t="s">
        <v>4534</v>
      </c>
      <c r="L1662" s="74" t="s">
        <v>11306</v>
      </c>
      <c r="M1662" s="261" t="s">
        <v>15607</v>
      </c>
      <c r="N1662" s="74" t="s">
        <v>11307</v>
      </c>
      <c r="O1662" s="26">
        <v>0.59578234070057301</v>
      </c>
      <c r="P1662" s="5">
        <v>-1.28802538621545</v>
      </c>
      <c r="Q1662" s="222">
        <v>0.22491237364523814</v>
      </c>
      <c r="U1662" s="253" t="s">
        <v>2945</v>
      </c>
      <c r="V1662" s="74" t="s">
        <v>8444</v>
      </c>
      <c r="W1662" s="261" t="s">
        <v>15554</v>
      </c>
      <c r="X1662" s="74" t="s">
        <v>8445</v>
      </c>
      <c r="Y1662" s="4">
        <v>0.59899401826751497</v>
      </c>
      <c r="Z1662" s="216">
        <v>0.57253689388499196</v>
      </c>
      <c r="AA1662" s="222">
        <v>0.22257751458294536</v>
      </c>
      <c r="BN1662" s="32"/>
      <c r="BO1662" s="32"/>
      <c r="BP1662" s="32"/>
      <c r="BQ1662" s="32"/>
      <c r="BR1662" s="32"/>
      <c r="BS1662" s="32"/>
      <c r="BT1662" s="32"/>
      <c r="BU1662" s="32"/>
      <c r="BV1662" s="32"/>
      <c r="BW1662" s="32"/>
      <c r="BX1662" s="32"/>
      <c r="BY1662" s="32"/>
      <c r="BZ1662" s="32"/>
    </row>
    <row r="1663" spans="1:78" ht="25" customHeight="1" x14ac:dyDescent="0.2">
      <c r="A1663" s="253" t="s">
        <v>4905</v>
      </c>
      <c r="B1663" s="74" t="s">
        <v>13212</v>
      </c>
      <c r="C1663" s="261" t="s">
        <v>14252</v>
      </c>
      <c r="D1663" s="74" t="s">
        <v>12516</v>
      </c>
      <c r="E1663" s="4">
        <v>0.63456639265799697</v>
      </c>
      <c r="F1663" s="5">
        <v>0.410453187368989</v>
      </c>
      <c r="G1663" s="222">
        <v>0.19752293234539706</v>
      </c>
      <c r="K1663" s="253" t="s">
        <v>4375</v>
      </c>
      <c r="L1663" s="74" t="s">
        <v>9664</v>
      </c>
      <c r="M1663" s="261" t="s">
        <v>15288</v>
      </c>
      <c r="N1663" s="74" t="s">
        <v>9665</v>
      </c>
      <c r="O1663" s="26">
        <v>0.59606750895616101</v>
      </c>
      <c r="P1663" s="5">
        <v>-0.65488924433043005</v>
      </c>
      <c r="Q1663" s="222">
        <v>0.22470455048326041</v>
      </c>
      <c r="U1663" s="253" t="s">
        <v>7380</v>
      </c>
      <c r="V1663" s="74" t="s">
        <v>11247</v>
      </c>
      <c r="W1663" s="261" t="s">
        <v>14202</v>
      </c>
      <c r="X1663" s="74" t="s">
        <v>11248</v>
      </c>
      <c r="Y1663" s="4">
        <v>0.59970312145845295</v>
      </c>
      <c r="Z1663" s="216">
        <v>-0.29032838338748901</v>
      </c>
      <c r="AA1663" s="222">
        <v>0.22206369065087567</v>
      </c>
      <c r="BN1663" s="32"/>
      <c r="BO1663" s="32"/>
      <c r="BP1663" s="32"/>
      <c r="BQ1663" s="32"/>
      <c r="BR1663" s="32"/>
      <c r="BS1663" s="32"/>
      <c r="BT1663" s="32"/>
      <c r="BU1663" s="32"/>
      <c r="BV1663" s="32"/>
      <c r="BW1663" s="32"/>
      <c r="BX1663" s="32"/>
      <c r="BY1663" s="32"/>
      <c r="BZ1663" s="32"/>
    </row>
    <row r="1664" spans="1:78" ht="25" customHeight="1" x14ac:dyDescent="0.2">
      <c r="A1664" s="253" t="s">
        <v>7461</v>
      </c>
      <c r="B1664" s="74" t="s">
        <v>12944</v>
      </c>
      <c r="C1664" s="261" t="s">
        <v>15836</v>
      </c>
      <c r="D1664" s="74" t="s">
        <v>10343</v>
      </c>
      <c r="E1664" s="4">
        <v>0.63484660375332203</v>
      </c>
      <c r="F1664" s="5">
        <v>1.4599781457952601</v>
      </c>
      <c r="G1664" s="222">
        <v>0.19733119941877925</v>
      </c>
      <c r="K1664" s="253" t="s">
        <v>7914</v>
      </c>
      <c r="L1664" s="74" t="s">
        <v>12864</v>
      </c>
      <c r="M1664" s="261" t="s">
        <v>15508</v>
      </c>
      <c r="N1664" s="74" t="s">
        <v>12865</v>
      </c>
      <c r="O1664" s="26">
        <v>0.59619045115165703</v>
      </c>
      <c r="P1664" s="5">
        <v>-1.0794656783687899</v>
      </c>
      <c r="Q1664" s="222">
        <v>0.22461498409901684</v>
      </c>
      <c r="U1664" s="253" t="s">
        <v>7946</v>
      </c>
      <c r="V1664" s="74" t="s">
        <v>13550</v>
      </c>
      <c r="W1664" s="261" t="s">
        <v>15194</v>
      </c>
      <c r="X1664" s="74" t="s">
        <v>13551</v>
      </c>
      <c r="Y1664" s="4">
        <v>0.59987961758609099</v>
      </c>
      <c r="Z1664" s="216">
        <v>-0.84186294123069805</v>
      </c>
      <c r="AA1664" s="222">
        <v>0.22193589405566183</v>
      </c>
      <c r="BN1664" s="32"/>
      <c r="BO1664" s="32"/>
      <c r="BP1664" s="32"/>
      <c r="BQ1664" s="32"/>
      <c r="BR1664" s="32"/>
      <c r="BS1664" s="32"/>
      <c r="BT1664" s="32"/>
      <c r="BU1664" s="32"/>
      <c r="BV1664" s="32"/>
      <c r="BW1664" s="32"/>
      <c r="BX1664" s="32"/>
      <c r="BY1664" s="32"/>
      <c r="BZ1664" s="32"/>
    </row>
    <row r="1665" spans="1:78" ht="25" customHeight="1" x14ac:dyDescent="0.2">
      <c r="A1665" s="253" t="s">
        <v>2685</v>
      </c>
      <c r="B1665" s="74" t="s">
        <v>8144</v>
      </c>
      <c r="C1665" s="261" t="s">
        <v>14956</v>
      </c>
      <c r="D1665" s="74" t="s">
        <v>8145</v>
      </c>
      <c r="E1665" s="4">
        <v>0.63526115630440805</v>
      </c>
      <c r="F1665" s="5">
        <v>0.74926849897970804</v>
      </c>
      <c r="G1665" s="222">
        <v>0.19704769923485685</v>
      </c>
      <c r="K1665" s="253" t="s">
        <v>4821</v>
      </c>
      <c r="L1665" s="74" t="s">
        <v>11671</v>
      </c>
      <c r="M1665" s="261" t="s">
        <v>15407</v>
      </c>
      <c r="N1665" s="74" t="s">
        <v>11672</v>
      </c>
      <c r="O1665" s="26">
        <v>0.59669498744916405</v>
      </c>
      <c r="P1665" s="5">
        <v>-0.89070380025425699</v>
      </c>
      <c r="Q1665" s="222">
        <v>0.2242476104419954</v>
      </c>
      <c r="U1665" s="253" t="s">
        <v>4749</v>
      </c>
      <c r="V1665" s="74" t="s">
        <v>11879</v>
      </c>
      <c r="W1665" s="261" t="s">
        <v>14225</v>
      </c>
      <c r="X1665" s="74" t="s">
        <v>11880</v>
      </c>
      <c r="Y1665" s="4">
        <v>0.60217084026941003</v>
      </c>
      <c r="Z1665" s="216">
        <v>-0.503693422716877</v>
      </c>
      <c r="AA1665" s="222">
        <v>0.22028027874140108</v>
      </c>
      <c r="BN1665" s="32"/>
      <c r="BO1665" s="32"/>
      <c r="BP1665" s="32"/>
      <c r="BQ1665" s="32"/>
      <c r="BR1665" s="32"/>
      <c r="BS1665" s="32"/>
      <c r="BT1665" s="32"/>
      <c r="BU1665" s="32"/>
      <c r="BV1665" s="32"/>
      <c r="BW1665" s="32"/>
      <c r="BX1665" s="32"/>
      <c r="BY1665" s="32"/>
      <c r="BZ1665" s="32"/>
    </row>
    <row r="1666" spans="1:78" ht="25" customHeight="1" x14ac:dyDescent="0.2">
      <c r="A1666" s="253" t="s">
        <v>5144</v>
      </c>
      <c r="B1666" s="74" t="s">
        <v>13176</v>
      </c>
      <c r="C1666" s="261" t="s">
        <v>16048</v>
      </c>
      <c r="D1666" s="74" t="s">
        <v>12504</v>
      </c>
      <c r="E1666" s="4">
        <v>0.63551542532213601</v>
      </c>
      <c r="F1666" s="5">
        <v>0.50976702626534598</v>
      </c>
      <c r="G1666" s="222">
        <v>0.1968739037236891</v>
      </c>
      <c r="K1666" s="253" t="s">
        <v>722</v>
      </c>
      <c r="L1666" s="74" t="s">
        <v>13012</v>
      </c>
      <c r="M1666" s="261" t="s">
        <v>14320</v>
      </c>
      <c r="N1666" s="74" t="s">
        <v>13013</v>
      </c>
      <c r="O1666" s="26">
        <v>0.59715347201267599</v>
      </c>
      <c r="P1666" s="5">
        <v>0.61136277450893495</v>
      </c>
      <c r="Q1666" s="222">
        <v>0.22391403824666029</v>
      </c>
      <c r="U1666" s="253" t="s">
        <v>7750</v>
      </c>
      <c r="V1666" s="74" t="s">
        <v>11747</v>
      </c>
      <c r="W1666" s="261" t="s">
        <v>15363</v>
      </c>
      <c r="X1666" s="74" t="s">
        <v>11748</v>
      </c>
      <c r="Y1666" s="4">
        <v>0.602197274676329</v>
      </c>
      <c r="Z1666" s="216">
        <v>1.49215231137741</v>
      </c>
      <c r="AA1666" s="222">
        <v>0.22026121427611561</v>
      </c>
      <c r="BN1666" s="32"/>
      <c r="BO1666" s="32"/>
      <c r="BP1666" s="32"/>
      <c r="BQ1666" s="32"/>
      <c r="BR1666" s="32"/>
      <c r="BS1666" s="32"/>
      <c r="BT1666" s="32"/>
      <c r="BU1666" s="32"/>
      <c r="BV1666" s="32"/>
      <c r="BW1666" s="32"/>
      <c r="BX1666" s="32"/>
      <c r="BY1666" s="32"/>
      <c r="BZ1666" s="32"/>
    </row>
    <row r="1667" spans="1:78" ht="25" customHeight="1" x14ac:dyDescent="0.2">
      <c r="A1667" s="253" t="s">
        <v>5172</v>
      </c>
      <c r="B1667" s="74" t="s">
        <v>10015</v>
      </c>
      <c r="C1667" s="261" t="s">
        <v>15271</v>
      </c>
      <c r="D1667" s="74" t="s">
        <v>10016</v>
      </c>
      <c r="E1667" s="4">
        <v>0.63580818385175397</v>
      </c>
      <c r="F1667" s="5">
        <v>-0.837523455783871</v>
      </c>
      <c r="G1667" s="222">
        <v>0.19667388633193594</v>
      </c>
      <c r="K1667" s="253" t="s">
        <v>7842</v>
      </c>
      <c r="L1667" s="74" t="s">
        <v>13642</v>
      </c>
      <c r="M1667" s="261" t="s">
        <v>15713</v>
      </c>
      <c r="N1667" s="74" t="s">
        <v>13507</v>
      </c>
      <c r="O1667" s="26">
        <v>0.59811535133863902</v>
      </c>
      <c r="P1667" s="5">
        <v>-1.5091554830162399</v>
      </c>
      <c r="Q1667" s="222">
        <v>0.22321505076277712</v>
      </c>
      <c r="U1667" s="253" t="s">
        <v>7698</v>
      </c>
      <c r="V1667" s="74" t="s">
        <v>12901</v>
      </c>
      <c r="W1667" s="261" t="s">
        <v>15528</v>
      </c>
      <c r="X1667" s="74" t="s">
        <v>12466</v>
      </c>
      <c r="Y1667" s="4">
        <v>0.60249546768012696</v>
      </c>
      <c r="Z1667" s="216">
        <v>-0.48837053990484802</v>
      </c>
      <c r="AA1667" s="222">
        <v>0.22004621575544195</v>
      </c>
      <c r="BN1667" s="32"/>
      <c r="BO1667" s="32"/>
      <c r="BP1667" s="32"/>
      <c r="BQ1667" s="32"/>
      <c r="BR1667" s="32"/>
      <c r="BS1667" s="32"/>
      <c r="BT1667" s="32"/>
      <c r="BU1667" s="32"/>
      <c r="BV1667" s="32"/>
      <c r="BW1667" s="32"/>
      <c r="BX1667" s="32"/>
      <c r="BY1667" s="32"/>
      <c r="BZ1667" s="32"/>
    </row>
    <row r="1668" spans="1:78" ht="25" customHeight="1" x14ac:dyDescent="0.2">
      <c r="A1668" s="253" t="s">
        <v>5124</v>
      </c>
      <c r="B1668" s="74" t="s">
        <v>8808</v>
      </c>
      <c r="C1668" s="261" t="s">
        <v>14767</v>
      </c>
      <c r="D1668" s="74" t="s">
        <v>8809</v>
      </c>
      <c r="E1668" s="4">
        <v>0.63810688333097898</v>
      </c>
      <c r="F1668" s="5">
        <v>-1.1828664775842199</v>
      </c>
      <c r="G1668" s="222">
        <v>0.195106570568742</v>
      </c>
      <c r="K1668" s="253" t="s">
        <v>7943</v>
      </c>
      <c r="L1668" s="74" t="s">
        <v>10175</v>
      </c>
      <c r="M1668" s="261" t="s">
        <v>15761</v>
      </c>
      <c r="N1668" s="74" t="s">
        <v>10176</v>
      </c>
      <c r="O1668" s="26">
        <v>0.59956700249102102</v>
      </c>
      <c r="P1668" s="5">
        <v>-1.6292841122620301</v>
      </c>
      <c r="Q1668" s="222">
        <v>0.22216227680842496</v>
      </c>
      <c r="U1668" s="253" t="s">
        <v>1635</v>
      </c>
      <c r="V1668" s="74" t="s">
        <v>8003</v>
      </c>
      <c r="W1668" s="261" t="s">
        <v>16302</v>
      </c>
      <c r="X1668" s="74" t="s">
        <v>8004</v>
      </c>
      <c r="Y1668" s="4">
        <v>0.60262193577288503</v>
      </c>
      <c r="Z1668" s="216">
        <v>2.8981871631032199</v>
      </c>
      <c r="AA1668" s="222">
        <v>0.21995506381478305</v>
      </c>
      <c r="BN1668" s="32"/>
      <c r="BO1668" s="32"/>
      <c r="BP1668" s="32"/>
      <c r="BQ1668" s="32"/>
      <c r="BR1668" s="32"/>
      <c r="BS1668" s="32"/>
      <c r="BT1668" s="32"/>
      <c r="BU1668" s="32"/>
      <c r="BV1668" s="32"/>
      <c r="BW1668" s="32"/>
      <c r="BX1668" s="32"/>
      <c r="BY1668" s="32"/>
      <c r="BZ1668" s="32"/>
    </row>
    <row r="1669" spans="1:78" ht="25" customHeight="1" x14ac:dyDescent="0.2">
      <c r="A1669" s="253" t="s">
        <v>2714</v>
      </c>
      <c r="B1669" s="74" t="s">
        <v>12255</v>
      </c>
      <c r="C1669" s="261" t="s">
        <v>15260</v>
      </c>
      <c r="D1669" s="74" t="s">
        <v>12256</v>
      </c>
      <c r="E1669" s="4">
        <v>0.63876912400963703</v>
      </c>
      <c r="F1669" s="5">
        <v>0.493617318722889</v>
      </c>
      <c r="G1669" s="222">
        <v>0.19465608438751944</v>
      </c>
      <c r="K1669" s="253" t="s">
        <v>2247</v>
      </c>
      <c r="L1669" s="74" t="s">
        <v>8671</v>
      </c>
      <c r="M1669" s="261" t="s">
        <v>14789</v>
      </c>
      <c r="N1669" s="74" t="s">
        <v>8672</v>
      </c>
      <c r="O1669" s="26">
        <v>0.59969138301053204</v>
      </c>
      <c r="P1669" s="5">
        <v>0.76221246432928003</v>
      </c>
      <c r="Q1669" s="222">
        <v>0.22207219151216748</v>
      </c>
      <c r="U1669" s="253" t="s">
        <v>5123</v>
      </c>
      <c r="V1669" s="74" t="s">
        <v>13172</v>
      </c>
      <c r="W1669" s="261" t="s">
        <v>14652</v>
      </c>
      <c r="X1669" s="74" t="s">
        <v>12555</v>
      </c>
      <c r="Y1669" s="4">
        <v>0.60364341669788901</v>
      </c>
      <c r="Z1669" s="216">
        <v>-0.87656241434903603</v>
      </c>
      <c r="AA1669" s="222">
        <v>0.21921953139775779</v>
      </c>
      <c r="BN1669" s="32"/>
      <c r="BO1669" s="32"/>
      <c r="BP1669" s="32"/>
      <c r="BQ1669" s="32"/>
      <c r="BR1669" s="32"/>
      <c r="BS1669" s="32"/>
      <c r="BT1669" s="32"/>
      <c r="BU1669" s="32"/>
      <c r="BV1669" s="32"/>
      <c r="BW1669" s="32"/>
      <c r="BX1669" s="32"/>
      <c r="BY1669" s="32"/>
      <c r="BZ1669" s="32"/>
    </row>
    <row r="1670" spans="1:78" ht="25" customHeight="1" x14ac:dyDescent="0.2">
      <c r="A1670" s="253" t="s">
        <v>2014</v>
      </c>
      <c r="B1670" s="74" t="s">
        <v>11222</v>
      </c>
      <c r="C1670" s="261" t="s">
        <v>15420</v>
      </c>
      <c r="D1670" s="74" t="s">
        <v>11223</v>
      </c>
      <c r="E1670" s="4">
        <v>0.63908703669255695</v>
      </c>
      <c r="F1670" s="5">
        <v>-1.1388492655846001</v>
      </c>
      <c r="G1670" s="222">
        <v>0.19443999163621659</v>
      </c>
      <c r="K1670" s="253" t="s">
        <v>3926</v>
      </c>
      <c r="L1670" s="74" t="s">
        <v>9782</v>
      </c>
      <c r="M1670" s="261" t="s">
        <v>14492</v>
      </c>
      <c r="N1670" s="74" t="s">
        <v>9783</v>
      </c>
      <c r="O1670" s="26">
        <v>0.60224831697973802</v>
      </c>
      <c r="P1670" s="5">
        <v>-0.62787977641277204</v>
      </c>
      <c r="Q1670" s="222">
        <v>0.22022440499077969</v>
      </c>
      <c r="U1670" s="253" t="s">
        <v>4119</v>
      </c>
      <c r="V1670" s="74" t="s">
        <v>11078</v>
      </c>
      <c r="W1670" s="261" t="s">
        <v>14237</v>
      </c>
      <c r="X1670" s="74" t="s">
        <v>11079</v>
      </c>
      <c r="Y1670" s="4">
        <v>0.60380469706186901</v>
      </c>
      <c r="Z1670" s="216">
        <v>0.52287650677257203</v>
      </c>
      <c r="AA1670" s="222">
        <v>0.2191035128761597</v>
      </c>
      <c r="BN1670" s="32"/>
      <c r="BO1670" s="32"/>
      <c r="BP1670" s="32"/>
      <c r="BQ1670" s="32"/>
      <c r="BR1670" s="32"/>
      <c r="BS1670" s="32"/>
      <c r="BT1670" s="32"/>
      <c r="BU1670" s="32"/>
      <c r="BV1670" s="32"/>
      <c r="BW1670" s="32"/>
      <c r="BX1670" s="32"/>
      <c r="BY1670" s="32"/>
      <c r="BZ1670" s="32"/>
    </row>
    <row r="1671" spans="1:78" ht="25" customHeight="1" x14ac:dyDescent="0.2">
      <c r="A1671" s="253" t="s">
        <v>7822</v>
      </c>
      <c r="B1671" s="74" t="s">
        <v>10163</v>
      </c>
      <c r="C1671" s="261" t="s">
        <v>16052</v>
      </c>
      <c r="D1671" s="74" t="s">
        <v>10164</v>
      </c>
      <c r="E1671" s="4">
        <v>0.64003220778743297</v>
      </c>
      <c r="F1671" s="5">
        <v>0.45022505585005101</v>
      </c>
      <c r="G1671" s="222">
        <v>0.19379817084047848</v>
      </c>
      <c r="K1671" s="253" t="s">
        <v>7906</v>
      </c>
      <c r="L1671" s="74" t="s">
        <v>12145</v>
      </c>
      <c r="M1671" s="261" t="s">
        <v>15545</v>
      </c>
      <c r="N1671" s="74" t="s">
        <v>12146</v>
      </c>
      <c r="O1671" s="26">
        <v>0.60311828681770097</v>
      </c>
      <c r="P1671" s="5">
        <v>-1.1478319830474399</v>
      </c>
      <c r="Q1671" s="222">
        <v>0.21959750332540362</v>
      </c>
      <c r="U1671" s="253" t="s">
        <v>3947</v>
      </c>
      <c r="V1671" s="74" t="s">
        <v>10908</v>
      </c>
      <c r="W1671" s="261" t="s">
        <v>15828</v>
      </c>
      <c r="X1671" s="74" t="s">
        <v>10909</v>
      </c>
      <c r="Y1671" s="4">
        <v>0.60461212341644499</v>
      </c>
      <c r="Z1671" s="216">
        <v>-0.70221755460268898</v>
      </c>
      <c r="AA1671" s="222">
        <v>0.21852314878890555</v>
      </c>
      <c r="BN1671" s="32"/>
      <c r="BO1671" s="32"/>
      <c r="BP1671" s="32"/>
      <c r="BQ1671" s="32"/>
      <c r="BR1671" s="32"/>
      <c r="BS1671" s="32"/>
      <c r="BT1671" s="32"/>
      <c r="BU1671" s="32"/>
      <c r="BV1671" s="32"/>
      <c r="BW1671" s="32"/>
      <c r="BX1671" s="32"/>
      <c r="BY1671" s="32"/>
      <c r="BZ1671" s="32"/>
    </row>
    <row r="1672" spans="1:78" ht="25" customHeight="1" x14ac:dyDescent="0.2">
      <c r="A1672" s="253" t="s">
        <v>7423</v>
      </c>
      <c r="B1672" s="74" t="s">
        <v>13391</v>
      </c>
      <c r="C1672" s="261" t="s">
        <v>14507</v>
      </c>
      <c r="D1672" s="74" t="s">
        <v>12853</v>
      </c>
      <c r="E1672" s="4">
        <v>0.64013406801524597</v>
      </c>
      <c r="F1672" s="5">
        <v>-0.439229103972059</v>
      </c>
      <c r="G1672" s="222">
        <v>0.19372905898244236</v>
      </c>
      <c r="K1672" s="253" t="s">
        <v>5222</v>
      </c>
      <c r="L1672" s="74" t="s">
        <v>13073</v>
      </c>
      <c r="M1672" s="261" t="s">
        <v>14412</v>
      </c>
      <c r="N1672" s="74" t="s">
        <v>12773</v>
      </c>
      <c r="O1672" s="26">
        <v>0.60529666602102505</v>
      </c>
      <c r="P1672" s="5">
        <v>-0.49353618540677702</v>
      </c>
      <c r="Q1672" s="222">
        <v>0.2180317181784098</v>
      </c>
      <c r="U1672" s="253" t="s">
        <v>7874</v>
      </c>
      <c r="V1672" s="74" t="s">
        <v>13676</v>
      </c>
      <c r="W1672" s="261" t="s">
        <v>15149</v>
      </c>
      <c r="X1672" s="74" t="s">
        <v>10970</v>
      </c>
      <c r="Y1672" s="4">
        <v>0.60525279814938704</v>
      </c>
      <c r="Z1672" s="216">
        <v>-0.95262108007310997</v>
      </c>
      <c r="AA1672" s="222">
        <v>0.21806319409105518</v>
      </c>
      <c r="BN1672" s="32"/>
      <c r="BO1672" s="32"/>
      <c r="BP1672" s="32"/>
      <c r="BQ1672" s="32"/>
      <c r="BR1672" s="32"/>
      <c r="BS1672" s="32"/>
      <c r="BT1672" s="32"/>
      <c r="BU1672" s="32"/>
      <c r="BV1672" s="32"/>
      <c r="BW1672" s="32"/>
      <c r="BX1672" s="32"/>
      <c r="BY1672" s="32"/>
      <c r="BZ1672" s="32"/>
    </row>
    <row r="1673" spans="1:78" ht="25" customHeight="1" x14ac:dyDescent="0.2">
      <c r="A1673" s="253" t="s">
        <v>1456</v>
      </c>
      <c r="B1673" s="74" t="s">
        <v>10885</v>
      </c>
      <c r="C1673" s="261" t="s">
        <v>16173</v>
      </c>
      <c r="D1673" s="74" t="s">
        <v>10886</v>
      </c>
      <c r="E1673" s="4">
        <v>0.64057213971908999</v>
      </c>
      <c r="F1673" s="5">
        <v>0.98941668500184898</v>
      </c>
      <c r="G1673" s="222">
        <v>0.19343195394784757</v>
      </c>
      <c r="K1673" s="253" t="s">
        <v>4649</v>
      </c>
      <c r="L1673" s="74" t="s">
        <v>12178</v>
      </c>
      <c r="M1673" s="261" t="s">
        <v>15148</v>
      </c>
      <c r="N1673" s="74" t="s">
        <v>12179</v>
      </c>
      <c r="O1673" s="26">
        <v>0.60597195916402702</v>
      </c>
      <c r="P1673" s="5">
        <v>-0.37360142470542002</v>
      </c>
      <c r="Q1673" s="222">
        <v>0.21754747197577567</v>
      </c>
      <c r="U1673" s="253" t="s">
        <v>7590</v>
      </c>
      <c r="V1673" s="74" t="s">
        <v>13038</v>
      </c>
      <c r="W1673" s="261" t="s">
        <v>15461</v>
      </c>
      <c r="X1673" s="74" t="s">
        <v>10389</v>
      </c>
      <c r="Y1673" s="4">
        <v>0.60545473887710299</v>
      </c>
      <c r="Z1673" s="216">
        <v>1.3066882127409201</v>
      </c>
      <c r="AA1673" s="222">
        <v>0.21791831724532698</v>
      </c>
      <c r="BN1673" s="32"/>
      <c r="BO1673" s="32"/>
      <c r="BP1673" s="32"/>
      <c r="BQ1673" s="32"/>
      <c r="BR1673" s="32"/>
      <c r="BS1673" s="32"/>
      <c r="BT1673" s="32"/>
      <c r="BU1673" s="32"/>
      <c r="BV1673" s="32"/>
      <c r="BW1673" s="32"/>
      <c r="BX1673" s="32"/>
      <c r="BY1673" s="32"/>
      <c r="BZ1673" s="32"/>
    </row>
    <row r="1674" spans="1:78" ht="25" customHeight="1" x14ac:dyDescent="0.2">
      <c r="A1674" s="253" t="s">
        <v>4530</v>
      </c>
      <c r="B1674" s="74" t="s">
        <v>10538</v>
      </c>
      <c r="C1674" s="261" t="s">
        <v>15774</v>
      </c>
      <c r="D1674" s="74" t="s">
        <v>10539</v>
      </c>
      <c r="E1674" s="4">
        <v>0.640869377400754</v>
      </c>
      <c r="F1674" s="5">
        <v>-1.20919629499849</v>
      </c>
      <c r="G1674" s="222">
        <v>0.19323047977122548</v>
      </c>
      <c r="K1674" s="253" t="s">
        <v>5137</v>
      </c>
      <c r="L1674" s="74" t="s">
        <v>12873</v>
      </c>
      <c r="M1674" s="261" t="s">
        <v>15438</v>
      </c>
      <c r="N1674" s="74" t="s">
        <v>8426</v>
      </c>
      <c r="O1674" s="26">
        <v>0.60700293972724695</v>
      </c>
      <c r="P1674" s="5">
        <v>-0.95708314418640394</v>
      </c>
      <c r="Q1674" s="222">
        <v>0.21680920562288067</v>
      </c>
      <c r="U1674" s="253" t="s">
        <v>992</v>
      </c>
      <c r="V1674" s="74" t="s">
        <v>13351</v>
      </c>
      <c r="W1674" s="261" t="s">
        <v>15385</v>
      </c>
      <c r="X1674" s="74" t="s">
        <v>12639</v>
      </c>
      <c r="Y1674" s="4">
        <v>0.605946516872652</v>
      </c>
      <c r="Z1674" s="216">
        <v>-0.52984111742148698</v>
      </c>
      <c r="AA1674" s="222">
        <v>0.21756570661279334</v>
      </c>
      <c r="BN1674" s="32"/>
      <c r="BO1674" s="32"/>
      <c r="BP1674" s="32"/>
      <c r="BQ1674" s="32"/>
      <c r="BR1674" s="32"/>
      <c r="BS1674" s="32"/>
      <c r="BT1674" s="32"/>
      <c r="BU1674" s="32"/>
      <c r="BV1674" s="32"/>
      <c r="BW1674" s="32"/>
      <c r="BX1674" s="32"/>
      <c r="BY1674" s="32"/>
      <c r="BZ1674" s="32"/>
    </row>
    <row r="1675" spans="1:78" ht="25" customHeight="1" x14ac:dyDescent="0.2">
      <c r="A1675" s="253" t="s">
        <v>2095</v>
      </c>
      <c r="B1675" s="74" t="s">
        <v>10286</v>
      </c>
      <c r="C1675" s="261" t="s">
        <v>15953</v>
      </c>
      <c r="D1675" s="74" t="s">
        <v>10287</v>
      </c>
      <c r="E1675" s="4">
        <v>0.64586255438916895</v>
      </c>
      <c r="F1675" s="5">
        <v>0.48648828763871099</v>
      </c>
      <c r="G1675" s="222">
        <v>0.18985989411233117</v>
      </c>
      <c r="K1675" s="253" t="s">
        <v>5165</v>
      </c>
      <c r="L1675" s="74" t="s">
        <v>12230</v>
      </c>
      <c r="M1675" s="261" t="s">
        <v>15118</v>
      </c>
      <c r="N1675" s="74" t="s">
        <v>12231</v>
      </c>
      <c r="O1675" s="26">
        <v>0.60866074090119904</v>
      </c>
      <c r="P1675" s="5">
        <v>-0.286145183700247</v>
      </c>
      <c r="Q1675" s="222">
        <v>0.21562470968091879</v>
      </c>
      <c r="U1675" s="253" t="s">
        <v>3671</v>
      </c>
      <c r="V1675" s="74" t="s">
        <v>9455</v>
      </c>
      <c r="W1675" s="261" t="s">
        <v>14730</v>
      </c>
      <c r="X1675" s="74" t="s">
        <v>9456</v>
      </c>
      <c r="Y1675" s="4">
        <v>0.60740001598228499</v>
      </c>
      <c r="Z1675" s="216">
        <v>1.1033609930441799</v>
      </c>
      <c r="AA1675" s="222">
        <v>0.21652520099032835</v>
      </c>
      <c r="BN1675" s="32"/>
      <c r="BO1675" s="32"/>
      <c r="BP1675" s="32"/>
      <c r="BQ1675" s="32"/>
      <c r="BR1675" s="32"/>
      <c r="BS1675" s="32"/>
      <c r="BT1675" s="32"/>
      <c r="BU1675" s="32"/>
      <c r="BV1675" s="32"/>
      <c r="BW1675" s="32"/>
      <c r="BX1675" s="32"/>
      <c r="BY1675" s="32"/>
      <c r="BZ1675" s="32"/>
    </row>
    <row r="1676" spans="1:78" ht="25" customHeight="1" x14ac:dyDescent="0.2">
      <c r="A1676" s="253" t="s">
        <v>1627</v>
      </c>
      <c r="B1676" s="74" t="s">
        <v>11159</v>
      </c>
      <c r="C1676" s="261" t="s">
        <v>15649</v>
      </c>
      <c r="D1676" s="74" t="s">
        <v>11160</v>
      </c>
      <c r="E1676" s="4">
        <v>0.64659844101116204</v>
      </c>
      <c r="F1676" s="5">
        <v>-1.1711314980283301</v>
      </c>
      <c r="G1676" s="222">
        <v>0.18936534683406045</v>
      </c>
      <c r="K1676" s="253" t="s">
        <v>5133</v>
      </c>
      <c r="L1676" s="74" t="s">
        <v>13684</v>
      </c>
      <c r="M1676" s="261" t="s">
        <v>14784</v>
      </c>
      <c r="N1676" s="74" t="s">
        <v>13007</v>
      </c>
      <c r="O1676" s="26">
        <v>0.60920760293045695</v>
      </c>
      <c r="P1676" s="5">
        <v>0.81066744847741101</v>
      </c>
      <c r="Q1676" s="222">
        <v>0.21523468529308681</v>
      </c>
      <c r="U1676" s="253" t="s">
        <v>3384</v>
      </c>
      <c r="V1676" s="74" t="s">
        <v>9158</v>
      </c>
      <c r="W1676" s="261" t="s">
        <v>14954</v>
      </c>
      <c r="X1676" s="74" t="s">
        <v>9159</v>
      </c>
      <c r="Y1676" s="4">
        <v>0.60899971201122505</v>
      </c>
      <c r="Z1676" s="216">
        <v>0.65458817290205595</v>
      </c>
      <c r="AA1676" s="222">
        <v>0.21538291273981</v>
      </c>
      <c r="BN1676" s="32"/>
      <c r="BO1676" s="32"/>
      <c r="BP1676" s="32"/>
      <c r="BQ1676" s="32"/>
      <c r="BR1676" s="32"/>
      <c r="BS1676" s="32"/>
      <c r="BT1676" s="32"/>
      <c r="BU1676" s="32"/>
      <c r="BV1676" s="32"/>
      <c r="BW1676" s="32"/>
      <c r="BX1676" s="32"/>
      <c r="BY1676" s="32"/>
      <c r="BZ1676" s="32"/>
    </row>
    <row r="1677" spans="1:78" ht="25" customHeight="1" x14ac:dyDescent="0.2">
      <c r="A1677" s="253" t="s">
        <v>5165</v>
      </c>
      <c r="B1677" s="74" t="s">
        <v>12230</v>
      </c>
      <c r="C1677" s="261" t="s">
        <v>15118</v>
      </c>
      <c r="D1677" s="74" t="s">
        <v>12231</v>
      </c>
      <c r="E1677" s="4">
        <v>0.64697806874800401</v>
      </c>
      <c r="F1677" s="5">
        <v>-0.31931818102472398</v>
      </c>
      <c r="G1677" s="222">
        <v>0.18911044078903377</v>
      </c>
      <c r="K1677" s="253" t="s">
        <v>7210</v>
      </c>
      <c r="L1677" s="74" t="s">
        <v>12946</v>
      </c>
      <c r="M1677" s="261" t="s">
        <v>14387</v>
      </c>
      <c r="N1677" s="74" t="s">
        <v>10712</v>
      </c>
      <c r="O1677" s="26">
        <v>0.60923935572150001</v>
      </c>
      <c r="P1677" s="5">
        <v>-1.1453528391007699</v>
      </c>
      <c r="Q1677" s="222">
        <v>0.21521204981956008</v>
      </c>
      <c r="U1677" s="253" t="s">
        <v>3814</v>
      </c>
      <c r="V1677" s="74" t="s">
        <v>10776</v>
      </c>
      <c r="W1677" s="261" t="s">
        <v>14720</v>
      </c>
      <c r="X1677" s="74" t="s">
        <v>10777</v>
      </c>
      <c r="Y1677" s="4">
        <v>0.60905402678292497</v>
      </c>
      <c r="Z1677" s="216">
        <v>-0.80942201571697003</v>
      </c>
      <c r="AA1677" s="222">
        <v>0.2153441811060578</v>
      </c>
      <c r="BN1677" s="32"/>
      <c r="BO1677" s="32"/>
      <c r="BP1677" s="32"/>
      <c r="BQ1677" s="32"/>
      <c r="BR1677" s="32"/>
      <c r="BS1677" s="32"/>
      <c r="BT1677" s="32"/>
      <c r="BU1677" s="32"/>
      <c r="BV1677" s="32"/>
      <c r="BW1677" s="32"/>
      <c r="BX1677" s="32"/>
      <c r="BY1677" s="32"/>
      <c r="BZ1677" s="32"/>
    </row>
    <row r="1678" spans="1:78" ht="25" customHeight="1" x14ac:dyDescent="0.2">
      <c r="A1678" s="253" t="s">
        <v>4954</v>
      </c>
      <c r="B1678" s="74" t="s">
        <v>12770</v>
      </c>
      <c r="C1678" s="261" t="s">
        <v>15711</v>
      </c>
      <c r="D1678" s="74" t="s">
        <v>12771</v>
      </c>
      <c r="E1678" s="4">
        <v>0.64985811139095095</v>
      </c>
      <c r="F1678" s="5">
        <v>0.43824741594654698</v>
      </c>
      <c r="G1678" s="222">
        <v>0.18718145592116148</v>
      </c>
      <c r="K1678" s="253" t="s">
        <v>898</v>
      </c>
      <c r="L1678" s="74" t="s">
        <v>12047</v>
      </c>
      <c r="M1678" s="261" t="s">
        <v>14547</v>
      </c>
      <c r="N1678" s="74" t="s">
        <v>12048</v>
      </c>
      <c r="O1678" s="26">
        <v>0.61128953510272999</v>
      </c>
      <c r="P1678" s="5">
        <v>-1.5080601012414101</v>
      </c>
      <c r="Q1678" s="222">
        <v>0.21375303899844209</v>
      </c>
      <c r="U1678" s="253" t="s">
        <v>7945</v>
      </c>
      <c r="V1678" s="74" t="s">
        <v>9959</v>
      </c>
      <c r="W1678" s="261" t="s">
        <v>14994</v>
      </c>
      <c r="X1678" s="74" t="s">
        <v>9960</v>
      </c>
      <c r="Y1678" s="4">
        <v>0.61007364084960802</v>
      </c>
      <c r="Z1678" s="216">
        <v>0.24553180258670701</v>
      </c>
      <c r="AA1678" s="222">
        <v>0.2146177389493687</v>
      </c>
      <c r="BN1678" s="32"/>
      <c r="BO1678" s="32"/>
      <c r="BP1678" s="32"/>
      <c r="BQ1678" s="32"/>
      <c r="BR1678" s="32"/>
      <c r="BS1678" s="32"/>
      <c r="BT1678" s="32"/>
      <c r="BU1678" s="32"/>
      <c r="BV1678" s="32"/>
      <c r="BW1678" s="32"/>
      <c r="BX1678" s="32"/>
      <c r="BY1678" s="32"/>
      <c r="BZ1678" s="32"/>
    </row>
    <row r="1679" spans="1:78" ht="25" customHeight="1" x14ac:dyDescent="0.2">
      <c r="A1679" s="253" t="s">
        <v>4307</v>
      </c>
      <c r="B1679" s="74" t="s">
        <v>9201</v>
      </c>
      <c r="C1679" s="261" t="s">
        <v>15878</v>
      </c>
      <c r="D1679" s="74" t="s">
        <v>9202</v>
      </c>
      <c r="E1679" s="4">
        <v>0.65022362545703805</v>
      </c>
      <c r="F1679" s="5">
        <v>-1.4557835608232601</v>
      </c>
      <c r="G1679" s="222">
        <v>0.18693725474266176</v>
      </c>
      <c r="K1679" s="253" t="s">
        <v>7421</v>
      </c>
      <c r="L1679" s="74" t="s">
        <v>13200</v>
      </c>
      <c r="M1679" s="261" t="s">
        <v>14467</v>
      </c>
      <c r="N1679" s="74" t="s">
        <v>12849</v>
      </c>
      <c r="O1679" s="26">
        <v>0.61341675452825395</v>
      </c>
      <c r="P1679" s="5">
        <v>0.62436959395262004</v>
      </c>
      <c r="Q1679" s="222">
        <v>0.21224436611063327</v>
      </c>
      <c r="U1679" s="253" t="s">
        <v>3737</v>
      </c>
      <c r="V1679" s="74" t="s">
        <v>9072</v>
      </c>
      <c r="W1679" s="261" t="s">
        <v>14206</v>
      </c>
      <c r="X1679" s="74" t="s">
        <v>9073</v>
      </c>
      <c r="Y1679" s="4">
        <v>0.61009918126404605</v>
      </c>
      <c r="Z1679" s="216">
        <v>1.27140287144484</v>
      </c>
      <c r="AA1679" s="222">
        <v>0.21459955781820997</v>
      </c>
      <c r="BN1679" s="32"/>
      <c r="BO1679" s="32"/>
      <c r="BP1679" s="32"/>
      <c r="BQ1679" s="32"/>
      <c r="BR1679" s="32"/>
      <c r="BS1679" s="32"/>
      <c r="BT1679" s="32"/>
      <c r="BU1679" s="32"/>
      <c r="BV1679" s="32"/>
      <c r="BW1679" s="32"/>
      <c r="BX1679" s="32"/>
      <c r="BY1679" s="32"/>
      <c r="BZ1679" s="32"/>
    </row>
    <row r="1680" spans="1:78" ht="25" customHeight="1" x14ac:dyDescent="0.2">
      <c r="A1680" s="253" t="s">
        <v>7865</v>
      </c>
      <c r="B1680" s="74" t="s">
        <v>10876</v>
      </c>
      <c r="C1680" s="261" t="s">
        <v>15287</v>
      </c>
      <c r="D1680" s="74" t="s">
        <v>10877</v>
      </c>
      <c r="E1680" s="4">
        <v>0.6504609770077</v>
      </c>
      <c r="F1680" s="5">
        <v>-0.704799204927261</v>
      </c>
      <c r="G1680" s="222">
        <v>0.18677875287422643</v>
      </c>
      <c r="K1680" s="253" t="s">
        <v>1505</v>
      </c>
      <c r="L1680" s="74" t="s">
        <v>9149</v>
      </c>
      <c r="M1680" s="261" t="s">
        <v>14523</v>
      </c>
      <c r="N1680" s="74" t="s">
        <v>9150</v>
      </c>
      <c r="O1680" s="26">
        <v>0.61373883118272698</v>
      </c>
      <c r="P1680" s="5">
        <v>-1.25606427894481</v>
      </c>
      <c r="Q1680" s="222">
        <v>0.2120163980866468</v>
      </c>
      <c r="U1680" s="253" t="s">
        <v>7535</v>
      </c>
      <c r="V1680" s="74" t="s">
        <v>13082</v>
      </c>
      <c r="W1680" s="261" t="s">
        <v>16265</v>
      </c>
      <c r="X1680" s="74" t="s">
        <v>12524</v>
      </c>
      <c r="Y1680" s="4">
        <v>0.61019382097149499</v>
      </c>
      <c r="Z1680" s="216">
        <v>-0.96217491356597495</v>
      </c>
      <c r="AA1680" s="222">
        <v>0.21453219448379582</v>
      </c>
      <c r="BN1680" s="32"/>
      <c r="BO1680" s="32"/>
      <c r="BP1680" s="32"/>
      <c r="BQ1680" s="32"/>
      <c r="BR1680" s="32"/>
      <c r="BS1680" s="32"/>
      <c r="BT1680" s="32"/>
      <c r="BU1680" s="32"/>
      <c r="BV1680" s="32"/>
      <c r="BW1680" s="32"/>
      <c r="BX1680" s="32"/>
      <c r="BY1680" s="32"/>
      <c r="BZ1680" s="32"/>
    </row>
    <row r="1681" spans="1:78" ht="25" customHeight="1" x14ac:dyDescent="0.2">
      <c r="A1681" s="253" t="s">
        <v>1548</v>
      </c>
      <c r="B1681" s="74" t="s">
        <v>10172</v>
      </c>
      <c r="C1681" s="261" t="s">
        <v>14946</v>
      </c>
      <c r="D1681" s="74" t="s">
        <v>10173</v>
      </c>
      <c r="E1681" s="4">
        <v>0.65178534821501</v>
      </c>
      <c r="F1681" s="5">
        <v>1.371008497217</v>
      </c>
      <c r="G1681" s="222">
        <v>0.18589540646813021</v>
      </c>
      <c r="K1681" s="253" t="s">
        <v>4827</v>
      </c>
      <c r="L1681" s="74" t="s">
        <v>12019</v>
      </c>
      <c r="M1681" s="261" t="s">
        <v>15113</v>
      </c>
      <c r="N1681" s="74" t="s">
        <v>12020</v>
      </c>
      <c r="O1681" s="26">
        <v>0.61485707575780602</v>
      </c>
      <c r="P1681" s="5">
        <v>-0.27268684106001201</v>
      </c>
      <c r="Q1681" s="222">
        <v>0.21122582475046711</v>
      </c>
      <c r="U1681" s="253" t="s">
        <v>5149</v>
      </c>
      <c r="V1681" s="74" t="s">
        <v>12191</v>
      </c>
      <c r="W1681" s="261" t="s">
        <v>14431</v>
      </c>
      <c r="X1681" s="74" t="s">
        <v>12192</v>
      </c>
      <c r="Y1681" s="4">
        <v>0.61064014175916803</v>
      </c>
      <c r="Z1681" s="216">
        <v>1.50660192026366</v>
      </c>
      <c r="AA1681" s="222">
        <v>0.2142146498056528</v>
      </c>
      <c r="BN1681" s="32"/>
      <c r="BO1681" s="32"/>
      <c r="BP1681" s="32"/>
      <c r="BQ1681" s="32"/>
      <c r="BR1681" s="32"/>
      <c r="BS1681" s="32"/>
      <c r="BT1681" s="32"/>
      <c r="BU1681" s="32"/>
      <c r="BV1681" s="32"/>
      <c r="BW1681" s="32"/>
      <c r="BX1681" s="32"/>
      <c r="BY1681" s="32"/>
      <c r="BZ1681" s="32"/>
    </row>
    <row r="1682" spans="1:78" ht="25" customHeight="1" x14ac:dyDescent="0.2">
      <c r="A1682" s="253" t="s">
        <v>7613</v>
      </c>
      <c r="B1682" s="74" t="s">
        <v>13203</v>
      </c>
      <c r="C1682" s="261" t="s">
        <v>15640</v>
      </c>
      <c r="D1682" s="74" t="s">
        <v>10582</v>
      </c>
      <c r="E1682" s="4">
        <v>0.65208039087408898</v>
      </c>
      <c r="F1682" s="5">
        <v>0.89979555686808699</v>
      </c>
      <c r="G1682" s="222">
        <v>0.18569885954292212</v>
      </c>
      <c r="K1682" s="253" t="s">
        <v>335</v>
      </c>
      <c r="L1682" s="74" t="s">
        <v>12794</v>
      </c>
      <c r="M1682" s="261" t="s">
        <v>15144</v>
      </c>
      <c r="N1682" s="74" t="s">
        <v>12546</v>
      </c>
      <c r="O1682" s="26">
        <v>0.61495340711929403</v>
      </c>
      <c r="P1682" s="5">
        <v>-0.36593574781767901</v>
      </c>
      <c r="Q1682" s="222">
        <v>0.21115778796041446</v>
      </c>
      <c r="U1682" s="253" t="s">
        <v>1548</v>
      </c>
      <c r="V1682" s="74" t="s">
        <v>10172</v>
      </c>
      <c r="W1682" s="261" t="s">
        <v>14946</v>
      </c>
      <c r="X1682" s="74" t="s">
        <v>10173</v>
      </c>
      <c r="Y1682" s="4">
        <v>0.61166348697185502</v>
      </c>
      <c r="Z1682" s="216">
        <v>1.53722382562049</v>
      </c>
      <c r="AA1682" s="222">
        <v>0.2134874437786935</v>
      </c>
      <c r="BN1682" s="32"/>
      <c r="BO1682" s="32"/>
      <c r="BP1682" s="32"/>
      <c r="BQ1682" s="32"/>
      <c r="BR1682" s="32"/>
      <c r="BS1682" s="32"/>
      <c r="BT1682" s="32"/>
      <c r="BU1682" s="32"/>
      <c r="BV1682" s="32"/>
      <c r="BW1682" s="32"/>
      <c r="BX1682" s="32"/>
      <c r="BY1682" s="32"/>
      <c r="BZ1682" s="32"/>
    </row>
    <row r="1683" spans="1:78" ht="25" customHeight="1" x14ac:dyDescent="0.2">
      <c r="A1683" s="253" t="s">
        <v>3704</v>
      </c>
      <c r="B1683" s="74" t="s">
        <v>10268</v>
      </c>
      <c r="C1683" s="261" t="s">
        <v>16138</v>
      </c>
      <c r="D1683" s="74" t="s">
        <v>10269</v>
      </c>
      <c r="E1683" s="4">
        <v>0.65240369127414199</v>
      </c>
      <c r="F1683" s="5">
        <v>-0.73375464289878101</v>
      </c>
      <c r="G1683" s="222">
        <v>0.18548359040390172</v>
      </c>
      <c r="K1683" s="253" t="s">
        <v>7737</v>
      </c>
      <c r="L1683" s="74" t="s">
        <v>13682</v>
      </c>
      <c r="M1683" s="261" t="s">
        <v>14823</v>
      </c>
      <c r="N1683" s="74" t="s">
        <v>13132</v>
      </c>
      <c r="O1683" s="26">
        <v>0.61560918539711595</v>
      </c>
      <c r="P1683" s="5">
        <v>0.59065834856136201</v>
      </c>
      <c r="Q1683" s="222">
        <v>0.21069490876011612</v>
      </c>
      <c r="U1683" s="253" t="s">
        <v>4517</v>
      </c>
      <c r="V1683" s="74" t="s">
        <v>11876</v>
      </c>
      <c r="W1683" s="261" t="s">
        <v>14189</v>
      </c>
      <c r="X1683" s="74" t="s">
        <v>11877</v>
      </c>
      <c r="Y1683" s="4">
        <v>0.61203190071414704</v>
      </c>
      <c r="Z1683" s="216">
        <v>-0.75453157224315703</v>
      </c>
      <c r="AA1683" s="222">
        <v>0.21322594069258399</v>
      </c>
      <c r="BN1683" s="32"/>
      <c r="BO1683" s="32"/>
      <c r="BP1683" s="32"/>
      <c r="BQ1683" s="32"/>
      <c r="BR1683" s="32"/>
      <c r="BS1683" s="32"/>
      <c r="BT1683" s="32"/>
      <c r="BU1683" s="32"/>
      <c r="BV1683" s="32"/>
      <c r="BW1683" s="32"/>
      <c r="BX1683" s="32"/>
      <c r="BY1683" s="32"/>
      <c r="BZ1683" s="32"/>
    </row>
    <row r="1684" spans="1:78" ht="25" customHeight="1" x14ac:dyDescent="0.2">
      <c r="A1684" s="253" t="s">
        <v>7726</v>
      </c>
      <c r="B1684" s="74" t="s">
        <v>12793</v>
      </c>
      <c r="C1684" s="261" t="s">
        <v>15171</v>
      </c>
      <c r="D1684" s="74" t="s">
        <v>12673</v>
      </c>
      <c r="E1684" s="4">
        <v>0.65247507624233403</v>
      </c>
      <c r="F1684" s="5">
        <v>-0.26933423391740902</v>
      </c>
      <c r="G1684" s="222">
        <v>0.18543607319605174</v>
      </c>
      <c r="K1684" s="253" t="s">
        <v>7560</v>
      </c>
      <c r="L1684" s="74" t="s">
        <v>13239</v>
      </c>
      <c r="M1684" s="261" t="s">
        <v>15535</v>
      </c>
      <c r="N1684" s="74" t="s">
        <v>13240</v>
      </c>
      <c r="O1684" s="26">
        <v>0.61672693797614497</v>
      </c>
      <c r="P1684" s="5">
        <v>-1.13031230878054</v>
      </c>
      <c r="Q1684" s="222">
        <v>0.20990708163873589</v>
      </c>
      <c r="U1684" s="253" t="s">
        <v>3618</v>
      </c>
      <c r="V1684" s="74" t="s">
        <v>8773</v>
      </c>
      <c r="W1684" s="261" t="s">
        <v>15821</v>
      </c>
      <c r="X1684" s="74" t="s">
        <v>8774</v>
      </c>
      <c r="Y1684" s="4">
        <v>0.61498267231353898</v>
      </c>
      <c r="Z1684" s="216">
        <v>-0.59093087217929496</v>
      </c>
      <c r="AA1684" s="222">
        <v>0.2111371206873954</v>
      </c>
      <c r="BN1684" s="32"/>
      <c r="BO1684" s="32"/>
      <c r="BP1684" s="32"/>
      <c r="BQ1684" s="32"/>
      <c r="BR1684" s="32"/>
      <c r="BS1684" s="32"/>
      <c r="BT1684" s="32"/>
      <c r="BU1684" s="32"/>
      <c r="BV1684" s="32"/>
      <c r="BW1684" s="32"/>
      <c r="BX1684" s="32"/>
      <c r="BY1684" s="32"/>
      <c r="BZ1684" s="32"/>
    </row>
    <row r="1685" spans="1:78" ht="25" customHeight="1" x14ac:dyDescent="0.2">
      <c r="A1685" s="253" t="s">
        <v>5146</v>
      </c>
      <c r="B1685" s="74" t="s">
        <v>13672</v>
      </c>
      <c r="C1685" s="261" t="s">
        <v>15264</v>
      </c>
      <c r="D1685" s="74" t="s">
        <v>13307</v>
      </c>
      <c r="E1685" s="4">
        <v>0.65272978856992103</v>
      </c>
      <c r="F1685" s="5">
        <v>-1.3260116537542499</v>
      </c>
      <c r="G1685" s="222">
        <v>0.18526656699402885</v>
      </c>
      <c r="K1685" s="253" t="s">
        <v>7892</v>
      </c>
      <c r="L1685" s="74" t="s">
        <v>8754</v>
      </c>
      <c r="M1685" s="261" t="s">
        <v>15232</v>
      </c>
      <c r="N1685" s="74" t="s">
        <v>8755</v>
      </c>
      <c r="O1685" s="26">
        <v>0.61740900302799495</v>
      </c>
      <c r="P1685" s="5">
        <v>-0.53692404851409004</v>
      </c>
      <c r="Q1685" s="222">
        <v>0.20942704194677891</v>
      </c>
      <c r="U1685" s="253" t="s">
        <v>5072</v>
      </c>
      <c r="V1685" s="74" t="s">
        <v>9234</v>
      </c>
      <c r="W1685" s="261" t="s">
        <v>15501</v>
      </c>
      <c r="X1685" s="74" t="s">
        <v>9235</v>
      </c>
      <c r="Y1685" s="4">
        <v>0.61708351226707903</v>
      </c>
      <c r="Z1685" s="216">
        <v>0.69787578625236701</v>
      </c>
      <c r="AA1685" s="222">
        <v>0.20965605725938805</v>
      </c>
      <c r="BN1685" s="32"/>
      <c r="BO1685" s="32"/>
      <c r="BP1685" s="32"/>
      <c r="BQ1685" s="32"/>
      <c r="BR1685" s="32"/>
      <c r="BS1685" s="32"/>
      <c r="BT1685" s="32"/>
      <c r="BU1685" s="32"/>
      <c r="BV1685" s="32"/>
      <c r="BW1685" s="32"/>
      <c r="BX1685" s="32"/>
      <c r="BY1685" s="32"/>
      <c r="BZ1685" s="32"/>
    </row>
    <row r="1686" spans="1:78" ht="25" customHeight="1" x14ac:dyDescent="0.2">
      <c r="A1686" s="253" t="s">
        <v>5174</v>
      </c>
      <c r="B1686" s="74" t="s">
        <v>12510</v>
      </c>
      <c r="C1686" s="261" t="s">
        <v>14680</v>
      </c>
      <c r="D1686" s="74" t="s">
        <v>12511</v>
      </c>
      <c r="E1686" s="4">
        <v>0.65299743431600599</v>
      </c>
      <c r="F1686" s="5">
        <v>-1.5077529150245801</v>
      </c>
      <c r="G1686" s="222">
        <v>0.1850885251025523</v>
      </c>
      <c r="K1686" s="253" t="s">
        <v>4350</v>
      </c>
      <c r="L1686" s="74" t="s">
        <v>10544</v>
      </c>
      <c r="M1686" s="261" t="s">
        <v>14774</v>
      </c>
      <c r="N1686" s="74" t="s">
        <v>10545</v>
      </c>
      <c r="O1686" s="26">
        <v>0.61837006545397899</v>
      </c>
      <c r="P1686" s="5">
        <v>0.86231977489366995</v>
      </c>
      <c r="Q1686" s="222">
        <v>0.20875154225082002</v>
      </c>
      <c r="U1686" s="253" t="s">
        <v>1892</v>
      </c>
      <c r="V1686" s="74" t="s">
        <v>11727</v>
      </c>
      <c r="W1686" s="261" t="s">
        <v>15125</v>
      </c>
      <c r="X1686" s="74" t="s">
        <v>11728</v>
      </c>
      <c r="Y1686" s="4">
        <v>0.61736144161397399</v>
      </c>
      <c r="Z1686" s="216">
        <v>-0.25865208961939501</v>
      </c>
      <c r="AA1686" s="222">
        <v>0.20946049862653776</v>
      </c>
      <c r="BN1686" s="32"/>
      <c r="BO1686" s="32"/>
      <c r="BP1686" s="32"/>
      <c r="BQ1686" s="32"/>
      <c r="BR1686" s="32"/>
      <c r="BS1686" s="32"/>
      <c r="BT1686" s="32"/>
      <c r="BU1686" s="32"/>
      <c r="BV1686" s="32"/>
      <c r="BW1686" s="32"/>
      <c r="BX1686" s="32"/>
      <c r="BY1686" s="32"/>
      <c r="BZ1686" s="32"/>
    </row>
    <row r="1687" spans="1:78" ht="25" customHeight="1" x14ac:dyDescent="0.2">
      <c r="A1687" s="253" t="s">
        <v>2549</v>
      </c>
      <c r="B1687" s="74" t="s">
        <v>9950</v>
      </c>
      <c r="C1687" s="261" t="s">
        <v>16121</v>
      </c>
      <c r="D1687" s="74" t="s">
        <v>9951</v>
      </c>
      <c r="E1687" s="4">
        <v>0.65322598080779604</v>
      </c>
      <c r="F1687" s="5">
        <v>0.63730856321939799</v>
      </c>
      <c r="G1687" s="222">
        <v>0.18493655036361192</v>
      </c>
      <c r="K1687" s="253" t="s">
        <v>2079</v>
      </c>
      <c r="L1687" s="74" t="s">
        <v>11008</v>
      </c>
      <c r="M1687" s="261" t="s">
        <v>15833</v>
      </c>
      <c r="N1687" s="74" t="s">
        <v>11009</v>
      </c>
      <c r="O1687" s="26">
        <v>0.61848426067870099</v>
      </c>
      <c r="P1687" s="5">
        <v>-1.8532711327007401</v>
      </c>
      <c r="Q1687" s="222">
        <v>0.2086713479141879</v>
      </c>
      <c r="U1687" s="253" t="s">
        <v>7450</v>
      </c>
      <c r="V1687" s="74" t="s">
        <v>13186</v>
      </c>
      <c r="W1687" s="261" t="s">
        <v>15701</v>
      </c>
      <c r="X1687" s="74" t="s">
        <v>13187</v>
      </c>
      <c r="Y1687" s="4">
        <v>0.61737676622854798</v>
      </c>
      <c r="Z1687" s="216">
        <v>-0.62947929501350197</v>
      </c>
      <c r="AA1687" s="222">
        <v>0.20944971837286966</v>
      </c>
      <c r="BN1687" s="32"/>
      <c r="BO1687" s="32"/>
      <c r="BP1687" s="32"/>
      <c r="BQ1687" s="32"/>
      <c r="BR1687" s="32"/>
      <c r="BS1687" s="32"/>
      <c r="BT1687" s="32"/>
      <c r="BU1687" s="32"/>
      <c r="BV1687" s="32"/>
      <c r="BW1687" s="32"/>
      <c r="BX1687" s="32"/>
      <c r="BY1687" s="32"/>
      <c r="BZ1687" s="32"/>
    </row>
    <row r="1688" spans="1:78" ht="25" customHeight="1" x14ac:dyDescent="0.2">
      <c r="A1688" s="253" t="s">
        <v>5179</v>
      </c>
      <c r="B1688" s="74" t="s">
        <v>13141</v>
      </c>
      <c r="C1688" s="261" t="s">
        <v>14622</v>
      </c>
      <c r="D1688" s="74" t="s">
        <v>13142</v>
      </c>
      <c r="E1688" s="4">
        <v>0.65371823866845202</v>
      </c>
      <c r="F1688" s="5">
        <v>-1.47817049221542</v>
      </c>
      <c r="G1688" s="222">
        <v>0.18460939809577984</v>
      </c>
      <c r="K1688" s="253" t="s">
        <v>2222</v>
      </c>
      <c r="L1688" s="74" t="s">
        <v>12326</v>
      </c>
      <c r="M1688" s="261" t="s">
        <v>14473</v>
      </c>
      <c r="N1688" s="74" t="s">
        <v>12327</v>
      </c>
      <c r="O1688" s="26">
        <v>0.61851938424649</v>
      </c>
      <c r="P1688" s="5">
        <v>0.29691586162686301</v>
      </c>
      <c r="Q1688" s="222">
        <v>0.20864668513854903</v>
      </c>
      <c r="U1688" s="253" t="s">
        <v>7529</v>
      </c>
      <c r="V1688" s="74" t="s">
        <v>13274</v>
      </c>
      <c r="W1688" s="261" t="s">
        <v>14875</v>
      </c>
      <c r="X1688" s="74" t="s">
        <v>13275</v>
      </c>
      <c r="Y1688" s="4">
        <v>0.61827596664939899</v>
      </c>
      <c r="Z1688" s="216">
        <v>-0.42321157983137803</v>
      </c>
      <c r="AA1688" s="222">
        <v>0.20881763487652011</v>
      </c>
      <c r="BN1688" s="32"/>
      <c r="BO1688" s="32"/>
      <c r="BP1688" s="32"/>
      <c r="BQ1688" s="32"/>
      <c r="BR1688" s="32"/>
      <c r="BS1688" s="32"/>
      <c r="BT1688" s="32"/>
      <c r="BU1688" s="32"/>
      <c r="BV1688" s="32"/>
      <c r="BW1688" s="32"/>
      <c r="BX1688" s="32"/>
      <c r="BY1688" s="32"/>
      <c r="BZ1688" s="32"/>
    </row>
    <row r="1689" spans="1:78" ht="25" customHeight="1" x14ac:dyDescent="0.2">
      <c r="A1689" s="253" t="s">
        <v>1721</v>
      </c>
      <c r="B1689" s="74" t="s">
        <v>11803</v>
      </c>
      <c r="C1689" s="261" t="s">
        <v>15222</v>
      </c>
      <c r="D1689" s="74" t="s">
        <v>11804</v>
      </c>
      <c r="E1689" s="4">
        <v>0.65452603704425205</v>
      </c>
      <c r="F1689" s="5">
        <v>-1.1675773564660801</v>
      </c>
      <c r="G1689" s="222">
        <v>0.18407307253609823</v>
      </c>
      <c r="K1689" s="253" t="s">
        <v>2033</v>
      </c>
      <c r="L1689" s="74" t="s">
        <v>8981</v>
      </c>
      <c r="M1689" s="261" t="s">
        <v>14769</v>
      </c>
      <c r="N1689" s="74" t="s">
        <v>8982</v>
      </c>
      <c r="O1689" s="26">
        <v>0.618559514468771</v>
      </c>
      <c r="P1689" s="5">
        <v>0.89486237354345899</v>
      </c>
      <c r="Q1689" s="222">
        <v>0.20861850854590261</v>
      </c>
      <c r="U1689" s="253" t="s">
        <v>2880</v>
      </c>
      <c r="V1689" s="74" t="s">
        <v>11363</v>
      </c>
      <c r="W1689" s="261" t="s">
        <v>15167</v>
      </c>
      <c r="X1689" s="74" t="s">
        <v>11364</v>
      </c>
      <c r="Y1689" s="4">
        <v>0.61949736559008295</v>
      </c>
      <c r="Z1689" s="216">
        <v>-0.65177731460159005</v>
      </c>
      <c r="AA1689" s="222">
        <v>0.20796053611943138</v>
      </c>
      <c r="BN1689" s="32"/>
      <c r="BO1689" s="32"/>
      <c r="BP1689" s="32"/>
      <c r="BQ1689" s="32"/>
      <c r="BR1689" s="32"/>
      <c r="BS1689" s="32"/>
      <c r="BT1689" s="32"/>
      <c r="BU1689" s="32"/>
      <c r="BV1689" s="32"/>
      <c r="BW1689" s="32"/>
      <c r="BX1689" s="32"/>
      <c r="BY1689" s="32"/>
      <c r="BZ1689" s="32"/>
    </row>
    <row r="1690" spans="1:78" ht="25" customHeight="1" x14ac:dyDescent="0.2">
      <c r="A1690" s="253" t="s">
        <v>1672</v>
      </c>
      <c r="B1690" s="74" t="s">
        <v>9713</v>
      </c>
      <c r="C1690" s="261" t="s">
        <v>15246</v>
      </c>
      <c r="D1690" s="74" t="s">
        <v>9714</v>
      </c>
      <c r="E1690" s="4">
        <v>0.654766991708011</v>
      </c>
      <c r="F1690" s="5">
        <v>0.49194028481166702</v>
      </c>
      <c r="G1690" s="222">
        <v>0.18391322248001035</v>
      </c>
      <c r="K1690" s="253" t="s">
        <v>7686</v>
      </c>
      <c r="L1690" s="74" t="s">
        <v>13143</v>
      </c>
      <c r="M1690" s="261" t="s">
        <v>15692</v>
      </c>
      <c r="N1690" s="74" t="s">
        <v>13097</v>
      </c>
      <c r="O1690" s="26">
        <v>0.61877221053869302</v>
      </c>
      <c r="P1690" s="5">
        <v>-1.47168217225441</v>
      </c>
      <c r="Q1690" s="222">
        <v>0.20846919898156741</v>
      </c>
      <c r="U1690" s="253" t="s">
        <v>2744</v>
      </c>
      <c r="V1690" s="74" t="s">
        <v>11081</v>
      </c>
      <c r="W1690" s="261" t="s">
        <v>14228</v>
      </c>
      <c r="X1690" s="74" t="s">
        <v>11082</v>
      </c>
      <c r="Y1690" s="4">
        <v>0.62082886653678704</v>
      </c>
      <c r="Z1690" s="216">
        <v>1.19788893344618</v>
      </c>
      <c r="AA1690" s="222">
        <v>0.20702809798991539</v>
      </c>
      <c r="BN1690" s="32"/>
      <c r="BO1690" s="32"/>
      <c r="BP1690" s="32"/>
      <c r="BQ1690" s="32"/>
      <c r="BR1690" s="32"/>
      <c r="BS1690" s="32"/>
      <c r="BT1690" s="32"/>
      <c r="BU1690" s="32"/>
      <c r="BV1690" s="32"/>
      <c r="BW1690" s="32"/>
      <c r="BX1690" s="32"/>
      <c r="BY1690" s="32"/>
      <c r="BZ1690" s="32"/>
    </row>
    <row r="1691" spans="1:78" ht="25" customHeight="1" x14ac:dyDescent="0.2">
      <c r="A1691" s="253" t="s">
        <v>3159</v>
      </c>
      <c r="B1691" s="74" t="s">
        <v>11638</v>
      </c>
      <c r="C1691" s="261" t="s">
        <v>15286</v>
      </c>
      <c r="D1691" s="74" t="s">
        <v>11639</v>
      </c>
      <c r="E1691" s="4">
        <v>0.65532895066371699</v>
      </c>
      <c r="F1691" s="5">
        <v>-0.34876539577406801</v>
      </c>
      <c r="G1691" s="222">
        <v>0.18354064566239861</v>
      </c>
      <c r="K1691" s="253" t="s">
        <v>7934</v>
      </c>
      <c r="L1691" s="74" t="s">
        <v>10770</v>
      </c>
      <c r="M1691" s="261" t="s">
        <v>14778</v>
      </c>
      <c r="N1691" s="74" t="s">
        <v>10771</v>
      </c>
      <c r="O1691" s="26">
        <v>0.61998533851505</v>
      </c>
      <c r="P1691" s="5">
        <v>0.83932141599109</v>
      </c>
      <c r="Q1691" s="222">
        <v>0.20761858062642069</v>
      </c>
      <c r="U1691" s="253" t="s">
        <v>7444</v>
      </c>
      <c r="V1691" s="74" t="s">
        <v>12547</v>
      </c>
      <c r="W1691" s="261" t="s">
        <v>15972</v>
      </c>
      <c r="X1691" s="74" t="s">
        <v>12548</v>
      </c>
      <c r="Y1691" s="4">
        <v>0.62107555005646298</v>
      </c>
      <c r="Z1691" s="216">
        <v>1.2534629218280899</v>
      </c>
      <c r="AA1691" s="222">
        <v>0.20685556733240373</v>
      </c>
      <c r="BN1691" s="32"/>
      <c r="BO1691" s="32"/>
      <c r="BP1691" s="32"/>
      <c r="BQ1691" s="32"/>
      <c r="BR1691" s="32"/>
      <c r="BS1691" s="32"/>
      <c r="BT1691" s="32"/>
      <c r="BU1691" s="32"/>
      <c r="BV1691" s="32"/>
      <c r="BW1691" s="32"/>
      <c r="BX1691" s="32"/>
      <c r="BY1691" s="32"/>
      <c r="BZ1691" s="32"/>
    </row>
    <row r="1692" spans="1:78" ht="25" customHeight="1" x14ac:dyDescent="0.2">
      <c r="A1692" s="253" t="s">
        <v>7742</v>
      </c>
      <c r="B1692" s="74" t="s">
        <v>12041</v>
      </c>
      <c r="C1692" s="261" t="s">
        <v>14698</v>
      </c>
      <c r="D1692" s="74" t="s">
        <v>12042</v>
      </c>
      <c r="E1692" s="4">
        <v>0.65534017098656505</v>
      </c>
      <c r="F1692" s="5">
        <v>-1.0943032030908699</v>
      </c>
      <c r="G1692" s="222">
        <v>0.18353320988136476</v>
      </c>
      <c r="K1692" s="253" t="s">
        <v>5182</v>
      </c>
      <c r="L1692" s="74" t="s">
        <v>10252</v>
      </c>
      <c r="M1692" s="261" t="s">
        <v>14833</v>
      </c>
      <c r="N1692" s="74" t="s">
        <v>10253</v>
      </c>
      <c r="O1692" s="26">
        <v>0.62063033801961098</v>
      </c>
      <c r="P1692" s="5">
        <v>0.54983767091220204</v>
      </c>
      <c r="Q1692" s="222">
        <v>0.20716699879298409</v>
      </c>
      <c r="U1692" s="253" t="s">
        <v>2100</v>
      </c>
      <c r="V1692" s="74" t="s">
        <v>8854</v>
      </c>
      <c r="W1692" s="261" t="s">
        <v>15072</v>
      </c>
      <c r="X1692" s="74" t="s">
        <v>8855</v>
      </c>
      <c r="Y1692" s="4">
        <v>0.62168383578443898</v>
      </c>
      <c r="Z1692" s="216">
        <v>0.56363950576812405</v>
      </c>
      <c r="AA1692" s="222">
        <v>0.20643042444603835</v>
      </c>
      <c r="BN1692" s="32"/>
      <c r="BO1692" s="32"/>
      <c r="BP1692" s="32"/>
      <c r="BQ1692" s="32"/>
      <c r="BR1692" s="32"/>
      <c r="BS1692" s="32"/>
      <c r="BT1692" s="32"/>
      <c r="BU1692" s="32"/>
      <c r="BV1692" s="32"/>
      <c r="BW1692" s="32"/>
      <c r="BX1692" s="32"/>
      <c r="BY1692" s="32"/>
      <c r="BZ1692" s="32"/>
    </row>
    <row r="1693" spans="1:78" ht="25" customHeight="1" x14ac:dyDescent="0.2">
      <c r="A1693" s="253" t="s">
        <v>3572</v>
      </c>
      <c r="B1693" s="74" t="s">
        <v>10390</v>
      </c>
      <c r="C1693" s="261" t="s">
        <v>15371</v>
      </c>
      <c r="D1693" s="74" t="s">
        <v>10391</v>
      </c>
      <c r="E1693" s="4">
        <v>0.65592218342645303</v>
      </c>
      <c r="F1693" s="5">
        <v>-0.97844549901496702</v>
      </c>
      <c r="G1693" s="222">
        <v>0.18314768091869657</v>
      </c>
      <c r="K1693" s="253" t="s">
        <v>7464</v>
      </c>
      <c r="L1693" s="74" t="s">
        <v>13134</v>
      </c>
      <c r="M1693" s="261" t="s">
        <v>15133</v>
      </c>
      <c r="N1693" s="74" t="s">
        <v>8561</v>
      </c>
      <c r="O1693" s="26">
        <v>0.62119394661484995</v>
      </c>
      <c r="P1693" s="5">
        <v>-0.32482031583089399</v>
      </c>
      <c r="Q1693" s="222">
        <v>0.20677278501781379</v>
      </c>
      <c r="U1693" s="253" t="s">
        <v>2963</v>
      </c>
      <c r="V1693" s="74" t="s">
        <v>10130</v>
      </c>
      <c r="W1693" s="261" t="s">
        <v>16242</v>
      </c>
      <c r="X1693" s="74" t="s">
        <v>10131</v>
      </c>
      <c r="Y1693" s="4">
        <v>0.623138161305271</v>
      </c>
      <c r="Z1693" s="216">
        <v>-1.0743678042479401</v>
      </c>
      <c r="AA1693" s="222">
        <v>0.20541565151074317</v>
      </c>
      <c r="BN1693" s="32"/>
      <c r="BO1693" s="32"/>
      <c r="BP1693" s="32"/>
      <c r="BQ1693" s="32"/>
      <c r="BR1693" s="32"/>
      <c r="BS1693" s="32"/>
      <c r="BT1693" s="32"/>
      <c r="BU1693" s="32"/>
      <c r="BV1693" s="32"/>
      <c r="BW1693" s="32"/>
      <c r="BX1693" s="32"/>
      <c r="BY1693" s="32"/>
      <c r="BZ1693" s="32"/>
    </row>
    <row r="1694" spans="1:78" ht="25" customHeight="1" x14ac:dyDescent="0.2">
      <c r="A1694" s="253" t="s">
        <v>3964</v>
      </c>
      <c r="B1694" s="74" t="s">
        <v>9632</v>
      </c>
      <c r="C1694" s="261" t="s">
        <v>15080</v>
      </c>
      <c r="D1694" s="74" t="s">
        <v>9633</v>
      </c>
      <c r="E1694" s="4">
        <v>0.65658358201658096</v>
      </c>
      <c r="F1694" s="5">
        <v>0.77965922269282395</v>
      </c>
      <c r="G1694" s="222">
        <v>0.18270998107781569</v>
      </c>
      <c r="K1694" s="253" t="s">
        <v>5185</v>
      </c>
      <c r="L1694" s="74" t="s">
        <v>13313</v>
      </c>
      <c r="M1694" s="261" t="s">
        <v>14731</v>
      </c>
      <c r="N1694" s="74" t="s">
        <v>7999</v>
      </c>
      <c r="O1694" s="26">
        <v>0.62148687366584299</v>
      </c>
      <c r="P1694" s="5">
        <v>1.1643663284539201</v>
      </c>
      <c r="Q1694" s="222">
        <v>0.20656803959625977</v>
      </c>
      <c r="U1694" s="253" t="s">
        <v>2953</v>
      </c>
      <c r="V1694" s="74" t="s">
        <v>9795</v>
      </c>
      <c r="W1694" s="261" t="s">
        <v>14704</v>
      </c>
      <c r="X1694" s="74" t="s">
        <v>9796</v>
      </c>
      <c r="Y1694" s="4">
        <v>0.62358735975629798</v>
      </c>
      <c r="Z1694" s="216">
        <v>0.97275194349601402</v>
      </c>
      <c r="AA1694" s="222">
        <v>0.2051026966322127</v>
      </c>
      <c r="BN1694" s="32"/>
      <c r="BO1694" s="32"/>
      <c r="BP1694" s="32"/>
      <c r="BQ1694" s="32"/>
      <c r="BR1694" s="32"/>
      <c r="BS1694" s="32"/>
      <c r="BT1694" s="32"/>
      <c r="BU1694" s="32"/>
      <c r="BV1694" s="32"/>
      <c r="BW1694" s="32"/>
      <c r="BX1694" s="32"/>
      <c r="BY1694" s="32"/>
      <c r="BZ1694" s="32"/>
    </row>
    <row r="1695" spans="1:78" ht="25" customHeight="1" x14ac:dyDescent="0.2">
      <c r="A1695" s="253" t="s">
        <v>7736</v>
      </c>
      <c r="B1695" s="74" t="s">
        <v>12724</v>
      </c>
      <c r="C1695" s="261" t="s">
        <v>14838</v>
      </c>
      <c r="D1695" s="74" t="s">
        <v>12461</v>
      </c>
      <c r="E1695" s="4">
        <v>0.65706864805937204</v>
      </c>
      <c r="F1695" s="5">
        <v>1.29055974814383</v>
      </c>
      <c r="G1695" s="222">
        <v>0.18238925461689401</v>
      </c>
      <c r="K1695" s="253" t="s">
        <v>4041</v>
      </c>
      <c r="L1695" s="74" t="s">
        <v>8882</v>
      </c>
      <c r="M1695" s="261" t="s">
        <v>15490</v>
      </c>
      <c r="N1695" s="74" t="s">
        <v>8883</v>
      </c>
      <c r="O1695" s="26">
        <v>0.62291681807959598</v>
      </c>
      <c r="P1695" s="5">
        <v>-1.03020529645794</v>
      </c>
      <c r="Q1695" s="222">
        <v>0.20556994348680968</v>
      </c>
      <c r="U1695" s="253" t="s">
        <v>7751</v>
      </c>
      <c r="V1695" s="74" t="s">
        <v>9640</v>
      </c>
      <c r="W1695" s="261" t="s">
        <v>14986</v>
      </c>
      <c r="X1695" s="74" t="s">
        <v>9641</v>
      </c>
      <c r="Y1695" s="4">
        <v>0.62435444383660099</v>
      </c>
      <c r="Z1695" s="216">
        <v>0.394928399746517</v>
      </c>
      <c r="AA1695" s="222">
        <v>0.20456879284883242</v>
      </c>
      <c r="BN1695" s="32"/>
      <c r="BO1695" s="32"/>
      <c r="BP1695" s="32"/>
      <c r="BQ1695" s="32"/>
      <c r="BR1695" s="32"/>
      <c r="BS1695" s="32"/>
      <c r="BT1695" s="32"/>
      <c r="BU1695" s="32"/>
      <c r="BV1695" s="32"/>
      <c r="BW1695" s="32"/>
      <c r="BX1695" s="32"/>
      <c r="BY1695" s="32"/>
      <c r="BZ1695" s="32"/>
    </row>
    <row r="1696" spans="1:78" ht="25" customHeight="1" x14ac:dyDescent="0.2">
      <c r="A1696" s="253" t="s">
        <v>7778</v>
      </c>
      <c r="B1696" s="74" t="s">
        <v>9404</v>
      </c>
      <c r="C1696" s="261" t="s">
        <v>15526</v>
      </c>
      <c r="D1696" s="74" t="s">
        <v>9405</v>
      </c>
      <c r="E1696" s="4">
        <v>0.65905526361973799</v>
      </c>
      <c r="F1696" s="5">
        <v>0.50033216480129195</v>
      </c>
      <c r="G1696" s="222">
        <v>0.18107816707698873</v>
      </c>
      <c r="K1696" s="253" t="s">
        <v>7956</v>
      </c>
      <c r="L1696" s="74" t="s">
        <v>11721</v>
      </c>
      <c r="M1696" s="261" t="s">
        <v>15258</v>
      </c>
      <c r="N1696" s="74" t="s">
        <v>11722</v>
      </c>
      <c r="O1696" s="26">
        <v>0.62601583443774</v>
      </c>
      <c r="P1696" s="5">
        <v>-0.59259390745395601</v>
      </c>
      <c r="Q1696" s="222">
        <v>0.20341468161071596</v>
      </c>
      <c r="U1696" s="253" t="s">
        <v>2306</v>
      </c>
      <c r="V1696" s="74" t="s">
        <v>10086</v>
      </c>
      <c r="W1696" s="261" t="s">
        <v>15164</v>
      </c>
      <c r="X1696" s="74" t="s">
        <v>10087</v>
      </c>
      <c r="Y1696" s="4">
        <v>0.62435792281473601</v>
      </c>
      <c r="Z1696" s="216">
        <v>0.44906940673360801</v>
      </c>
      <c r="AA1696" s="222">
        <v>0.20456637291443111</v>
      </c>
      <c r="BN1696" s="32"/>
      <c r="BO1696" s="32"/>
      <c r="BP1696" s="32"/>
      <c r="BQ1696" s="32"/>
      <c r="BR1696" s="32"/>
      <c r="BS1696" s="32"/>
      <c r="BT1696" s="32"/>
      <c r="BU1696" s="32"/>
      <c r="BV1696" s="32"/>
      <c r="BW1696" s="32"/>
      <c r="BX1696" s="32"/>
      <c r="BY1696" s="32"/>
      <c r="BZ1696" s="32"/>
    </row>
    <row r="1697" spans="1:78" ht="25" customHeight="1" x14ac:dyDescent="0.2">
      <c r="A1697" s="253" t="s">
        <v>4144</v>
      </c>
      <c r="B1697" s="74" t="s">
        <v>8766</v>
      </c>
      <c r="C1697" s="261" t="s">
        <v>16181</v>
      </c>
      <c r="D1697" s="74" t="s">
        <v>8767</v>
      </c>
      <c r="E1697" s="4">
        <v>0.65917619078440204</v>
      </c>
      <c r="F1697" s="5">
        <v>1.3857434848640899</v>
      </c>
      <c r="G1697" s="222">
        <v>0.1809984875938484</v>
      </c>
      <c r="K1697" s="253" t="s">
        <v>7543</v>
      </c>
      <c r="L1697" s="74" t="s">
        <v>12658</v>
      </c>
      <c r="M1697" s="261" t="s">
        <v>15227</v>
      </c>
      <c r="N1697" s="74" t="s">
        <v>9008</v>
      </c>
      <c r="O1697" s="26">
        <v>0.62736264642830297</v>
      </c>
      <c r="P1697" s="5">
        <v>-0.52193730139662597</v>
      </c>
      <c r="Q1697" s="222">
        <v>0.20248134303866477</v>
      </c>
      <c r="U1697" s="253" t="s">
        <v>944</v>
      </c>
      <c r="V1697" s="74" t="s">
        <v>12692</v>
      </c>
      <c r="W1697" s="261" t="s">
        <v>14426</v>
      </c>
      <c r="X1697" s="74" t="s">
        <v>9097</v>
      </c>
      <c r="Y1697" s="4">
        <v>0.62441506398560997</v>
      </c>
      <c r="Z1697" s="216">
        <v>-2.1729814801717802</v>
      </c>
      <c r="AA1697" s="222">
        <v>0.20452662814820108</v>
      </c>
      <c r="BN1697" s="32"/>
      <c r="BO1697" s="32"/>
      <c r="BP1697" s="32"/>
      <c r="BQ1697" s="32"/>
      <c r="BR1697" s="32"/>
      <c r="BS1697" s="32"/>
      <c r="BT1697" s="32"/>
      <c r="BU1697" s="32"/>
      <c r="BV1697" s="32"/>
      <c r="BW1697" s="32"/>
      <c r="BX1697" s="32"/>
      <c r="BY1697" s="32"/>
      <c r="BZ1697" s="32"/>
    </row>
    <row r="1698" spans="1:78" ht="25" customHeight="1" x14ac:dyDescent="0.2">
      <c r="A1698" s="253" t="s">
        <v>2217</v>
      </c>
      <c r="B1698" s="74" t="s">
        <v>11256</v>
      </c>
      <c r="C1698" s="261" t="s">
        <v>15855</v>
      </c>
      <c r="D1698" s="74" t="s">
        <v>11257</v>
      </c>
      <c r="E1698" s="4">
        <v>0.65940552757336302</v>
      </c>
      <c r="F1698" s="5">
        <v>0.41052723721046203</v>
      </c>
      <c r="G1698" s="222">
        <v>0.1808474166339514</v>
      </c>
      <c r="K1698" s="253" t="s">
        <v>7426</v>
      </c>
      <c r="L1698" s="74" t="s">
        <v>13248</v>
      </c>
      <c r="M1698" s="261" t="s">
        <v>14452</v>
      </c>
      <c r="N1698" s="74" t="s">
        <v>8936</v>
      </c>
      <c r="O1698" s="26">
        <v>0.62914330576279798</v>
      </c>
      <c r="P1698" s="5">
        <v>1.8829534184966601</v>
      </c>
      <c r="Q1698" s="222">
        <v>0.20125042003432758</v>
      </c>
      <c r="U1698" s="253" t="s">
        <v>7785</v>
      </c>
      <c r="V1698" s="74" t="s">
        <v>11897</v>
      </c>
      <c r="W1698" s="261" t="s">
        <v>15081</v>
      </c>
      <c r="X1698" s="74" t="s">
        <v>11898</v>
      </c>
      <c r="Y1698" s="4">
        <v>0.62472558086918795</v>
      </c>
      <c r="Z1698" s="216">
        <v>-0.41483759713895901</v>
      </c>
      <c r="AA1698" s="222">
        <v>0.2043107104732636</v>
      </c>
      <c r="BN1698" s="32"/>
      <c r="BO1698" s="32"/>
      <c r="BP1698" s="32"/>
      <c r="BQ1698" s="32"/>
      <c r="BR1698" s="32"/>
      <c r="BS1698" s="32"/>
      <c r="BT1698" s="32"/>
      <c r="BU1698" s="32"/>
      <c r="BV1698" s="32"/>
      <c r="BW1698" s="32"/>
      <c r="BX1698" s="32"/>
      <c r="BY1698" s="32"/>
      <c r="BZ1698" s="32"/>
    </row>
    <row r="1699" spans="1:78" ht="25" customHeight="1" x14ac:dyDescent="0.2">
      <c r="A1699" s="253" t="s">
        <v>7482</v>
      </c>
      <c r="B1699" s="74" t="s">
        <v>12497</v>
      </c>
      <c r="C1699" s="261" t="s">
        <v>15591</v>
      </c>
      <c r="D1699" s="74" t="s">
        <v>12498</v>
      </c>
      <c r="E1699" s="4">
        <v>0.66007787069872503</v>
      </c>
      <c r="F1699" s="5">
        <v>-0.25562479660880699</v>
      </c>
      <c r="G1699" s="222">
        <v>0.18040482685230802</v>
      </c>
      <c r="K1699" s="253" t="s">
        <v>4404</v>
      </c>
      <c r="L1699" s="74" t="s">
        <v>11857</v>
      </c>
      <c r="M1699" s="261" t="s">
        <v>14735</v>
      </c>
      <c r="N1699" s="74" t="s">
        <v>11858</v>
      </c>
      <c r="O1699" s="26">
        <v>0.62946974634368102</v>
      </c>
      <c r="P1699" s="5">
        <v>1.12700846571039</v>
      </c>
      <c r="Q1699" s="222">
        <v>0.201025138172061</v>
      </c>
      <c r="U1699" s="253" t="s">
        <v>1580</v>
      </c>
      <c r="V1699" s="74" t="s">
        <v>8793</v>
      </c>
      <c r="W1699" s="261" t="s">
        <v>15687</v>
      </c>
      <c r="X1699" s="74" t="s">
        <v>8794</v>
      </c>
      <c r="Y1699" s="4">
        <v>0.62514327524406199</v>
      </c>
      <c r="Z1699" s="216">
        <v>0.737806842397146</v>
      </c>
      <c r="AA1699" s="222">
        <v>0.20402043622889665</v>
      </c>
      <c r="BN1699" s="32"/>
      <c r="BO1699" s="32"/>
      <c r="BP1699" s="32"/>
      <c r="BQ1699" s="32"/>
      <c r="BR1699" s="32"/>
      <c r="BS1699" s="32"/>
      <c r="BT1699" s="32"/>
      <c r="BU1699" s="32"/>
      <c r="BV1699" s="32"/>
      <c r="BW1699" s="32"/>
      <c r="BX1699" s="32"/>
      <c r="BY1699" s="32"/>
      <c r="BZ1699" s="32"/>
    </row>
    <row r="1700" spans="1:78" ht="25" customHeight="1" x14ac:dyDescent="0.2">
      <c r="A1700" s="253" t="s">
        <v>7511</v>
      </c>
      <c r="B1700" s="74" t="s">
        <v>12405</v>
      </c>
      <c r="C1700" s="261" t="s">
        <v>14757</v>
      </c>
      <c r="D1700" s="74" t="s">
        <v>9167</v>
      </c>
      <c r="E1700" s="4">
        <v>0.66015895041786798</v>
      </c>
      <c r="F1700" s="5">
        <v>1.31751542702118</v>
      </c>
      <c r="G1700" s="222">
        <v>0.18035148418817518</v>
      </c>
      <c r="K1700" s="253" t="s">
        <v>1914</v>
      </c>
      <c r="L1700" s="74" t="s">
        <v>9103</v>
      </c>
      <c r="M1700" s="261" t="s">
        <v>14459</v>
      </c>
      <c r="N1700" s="74" t="s">
        <v>9104</v>
      </c>
      <c r="O1700" s="26">
        <v>0.63026663702990604</v>
      </c>
      <c r="P1700" s="5">
        <v>1.2958999022484301</v>
      </c>
      <c r="Q1700" s="222">
        <v>0.2004756815104308</v>
      </c>
      <c r="U1700" s="253" t="s">
        <v>7352</v>
      </c>
      <c r="V1700" s="74" t="s">
        <v>12386</v>
      </c>
      <c r="W1700" s="261" t="s">
        <v>14244</v>
      </c>
      <c r="X1700" s="74" t="s">
        <v>8158</v>
      </c>
      <c r="Y1700" s="4">
        <v>0.62540468179242703</v>
      </c>
      <c r="Z1700" s="216">
        <v>-0.55205959657749104</v>
      </c>
      <c r="AA1700" s="222">
        <v>0.20383887194341194</v>
      </c>
      <c r="BN1700" s="32"/>
      <c r="BO1700" s="32"/>
      <c r="BP1700" s="32"/>
      <c r="BQ1700" s="32"/>
      <c r="BR1700" s="32"/>
      <c r="BS1700" s="32"/>
      <c r="BT1700" s="32"/>
      <c r="BU1700" s="32"/>
      <c r="BV1700" s="32"/>
      <c r="BW1700" s="32"/>
      <c r="BX1700" s="32"/>
      <c r="BY1700" s="32"/>
      <c r="BZ1700" s="32"/>
    </row>
    <row r="1701" spans="1:78" ht="25" customHeight="1" x14ac:dyDescent="0.2">
      <c r="A1701" s="253" t="s">
        <v>4365</v>
      </c>
      <c r="B1701" s="74" t="s">
        <v>8243</v>
      </c>
      <c r="C1701" s="261" t="s">
        <v>16136</v>
      </c>
      <c r="D1701" s="74" t="s">
        <v>8244</v>
      </c>
      <c r="E1701" s="4">
        <v>0.66060902786299303</v>
      </c>
      <c r="F1701" s="5">
        <v>0.37765191067339099</v>
      </c>
      <c r="G1701" s="222">
        <v>0.18005549554879668</v>
      </c>
      <c r="K1701" s="253" t="s">
        <v>7526</v>
      </c>
      <c r="L1701" s="74" t="s">
        <v>13452</v>
      </c>
      <c r="M1701" s="261" t="s">
        <v>15416</v>
      </c>
      <c r="N1701" s="74" t="s">
        <v>8170</v>
      </c>
      <c r="O1701" s="26">
        <v>0.63091187891286904</v>
      </c>
      <c r="P1701" s="5">
        <v>-0.90330077827153099</v>
      </c>
      <c r="Q1701" s="222">
        <v>0.20003129554893329</v>
      </c>
      <c r="U1701" s="253" t="s">
        <v>3556</v>
      </c>
      <c r="V1701" s="74" t="s">
        <v>8733</v>
      </c>
      <c r="W1701" s="261" t="s">
        <v>15784</v>
      </c>
      <c r="X1701" s="74" t="s">
        <v>8734</v>
      </c>
      <c r="Y1701" s="4">
        <v>0.62546550012600799</v>
      </c>
      <c r="Z1701" s="216">
        <v>-0.43939289815500898</v>
      </c>
      <c r="AA1701" s="222">
        <v>0.20379664043597756</v>
      </c>
      <c r="BN1701" s="32"/>
      <c r="BO1701" s="32"/>
      <c r="BP1701" s="32"/>
      <c r="BQ1701" s="32"/>
      <c r="BR1701" s="32"/>
      <c r="BS1701" s="32"/>
      <c r="BT1701" s="32"/>
      <c r="BU1701" s="32"/>
      <c r="BV1701" s="32"/>
      <c r="BW1701" s="32"/>
      <c r="BX1701" s="32"/>
      <c r="BY1701" s="32"/>
      <c r="BZ1701" s="32"/>
    </row>
    <row r="1702" spans="1:78" ht="25" customHeight="1" x14ac:dyDescent="0.2">
      <c r="A1702" s="253" t="s">
        <v>3298</v>
      </c>
      <c r="B1702" s="74" t="s">
        <v>10036</v>
      </c>
      <c r="C1702" s="261" t="s">
        <v>15298</v>
      </c>
      <c r="D1702" s="74" t="s">
        <v>10037</v>
      </c>
      <c r="E1702" s="4">
        <v>0.66113804289998801</v>
      </c>
      <c r="F1702" s="5">
        <v>-0.94961523169927697</v>
      </c>
      <c r="G1702" s="222">
        <v>0.17970785214748233</v>
      </c>
      <c r="K1702" s="253" t="s">
        <v>3475</v>
      </c>
      <c r="L1702" s="74" t="s">
        <v>9282</v>
      </c>
      <c r="M1702" s="261" t="s">
        <v>14746</v>
      </c>
      <c r="N1702" s="74" t="s">
        <v>9283</v>
      </c>
      <c r="O1702" s="26">
        <v>0.63099458823647003</v>
      </c>
      <c r="P1702" s="5">
        <v>1.02459630804173</v>
      </c>
      <c r="Q1702" s="222">
        <v>0.19997436549297684</v>
      </c>
      <c r="U1702" s="253" t="s">
        <v>7702</v>
      </c>
      <c r="V1702" s="74" t="s">
        <v>12759</v>
      </c>
      <c r="W1702" s="261" t="s">
        <v>14875</v>
      </c>
      <c r="X1702" s="74" t="s">
        <v>12760</v>
      </c>
      <c r="Y1702" s="4">
        <v>0.62611432025352598</v>
      </c>
      <c r="Z1702" s="216">
        <v>-1.0561392205997</v>
      </c>
      <c r="AA1702" s="222">
        <v>0.20334636307965984</v>
      </c>
      <c r="BN1702" s="32"/>
      <c r="BO1702" s="32"/>
      <c r="BP1702" s="32"/>
      <c r="BQ1702" s="32"/>
      <c r="BR1702" s="32"/>
      <c r="BS1702" s="32"/>
      <c r="BT1702" s="32"/>
      <c r="BU1702" s="32"/>
      <c r="BV1702" s="32"/>
      <c r="BW1702" s="32"/>
      <c r="BX1702" s="32"/>
      <c r="BY1702" s="32"/>
      <c r="BZ1702" s="32"/>
    </row>
    <row r="1703" spans="1:78" ht="25" customHeight="1" x14ac:dyDescent="0.2">
      <c r="A1703" s="253" t="s">
        <v>7521</v>
      </c>
      <c r="B1703" s="74" t="s">
        <v>13469</v>
      </c>
      <c r="C1703" s="261" t="s">
        <v>15622</v>
      </c>
      <c r="D1703" s="74" t="s">
        <v>13339</v>
      </c>
      <c r="E1703" s="4">
        <v>0.66160893015551103</v>
      </c>
      <c r="F1703" s="5">
        <v>0.39643955899468603</v>
      </c>
      <c r="G1703" s="222">
        <v>0.17939864146777273</v>
      </c>
      <c r="K1703" s="253" t="s">
        <v>7618</v>
      </c>
      <c r="L1703" s="74" t="s">
        <v>12889</v>
      </c>
      <c r="M1703" s="261" t="s">
        <v>15623</v>
      </c>
      <c r="N1703" s="74" t="s">
        <v>12890</v>
      </c>
      <c r="O1703" s="26">
        <v>0.63370240560400903</v>
      </c>
      <c r="P1703" s="5">
        <v>-1.3273836406928601</v>
      </c>
      <c r="Q1703" s="222">
        <v>0.19811464424202599</v>
      </c>
      <c r="U1703" s="253" t="s">
        <v>3915</v>
      </c>
      <c r="V1703" s="74" t="s">
        <v>9548</v>
      </c>
      <c r="W1703" s="261" t="s">
        <v>15172</v>
      </c>
      <c r="X1703" s="74" t="s">
        <v>9549</v>
      </c>
      <c r="Y1703" s="4">
        <v>0.62719860573438202</v>
      </c>
      <c r="Z1703" s="216">
        <v>-0.31959749796461701</v>
      </c>
      <c r="AA1703" s="222">
        <v>0.20259491576133679</v>
      </c>
      <c r="BN1703" s="32"/>
      <c r="BO1703" s="32"/>
      <c r="BP1703" s="32"/>
      <c r="BQ1703" s="32"/>
      <c r="BR1703" s="32"/>
      <c r="BS1703" s="32"/>
      <c r="BT1703" s="32"/>
      <c r="BU1703" s="32"/>
      <c r="BV1703" s="32"/>
      <c r="BW1703" s="32"/>
      <c r="BX1703" s="32"/>
      <c r="BY1703" s="32"/>
      <c r="BZ1703" s="32"/>
    </row>
    <row r="1704" spans="1:78" ht="25" customHeight="1" x14ac:dyDescent="0.2">
      <c r="A1704" s="253" t="s">
        <v>7533</v>
      </c>
      <c r="B1704" s="74" t="s">
        <v>13362</v>
      </c>
      <c r="C1704" s="261" t="s">
        <v>16133</v>
      </c>
      <c r="D1704" s="74" t="s">
        <v>10639</v>
      </c>
      <c r="E1704" s="4">
        <v>0.66219078197980896</v>
      </c>
      <c r="F1704" s="5">
        <v>1.9267256477574599</v>
      </c>
      <c r="G1704" s="222">
        <v>0.17901686913388562</v>
      </c>
      <c r="K1704" s="253" t="s">
        <v>7689</v>
      </c>
      <c r="L1704" s="74" t="s">
        <v>13346</v>
      </c>
      <c r="M1704" s="261" t="s">
        <v>15559</v>
      </c>
      <c r="N1704" s="74" t="s">
        <v>12600</v>
      </c>
      <c r="O1704" s="26">
        <v>0.63479250550592803</v>
      </c>
      <c r="P1704" s="5">
        <v>-1.19400319887296</v>
      </c>
      <c r="Q1704" s="222">
        <v>0.19736820925908224</v>
      </c>
      <c r="U1704" s="253" t="s">
        <v>7894</v>
      </c>
      <c r="V1704" s="74" t="s">
        <v>8972</v>
      </c>
      <c r="W1704" s="261" t="s">
        <v>15835</v>
      </c>
      <c r="X1704" s="74" t="s">
        <v>8973</v>
      </c>
      <c r="Y1704" s="4">
        <v>0.62749032534944105</v>
      </c>
      <c r="Z1704" s="216">
        <v>-0.86011505348836503</v>
      </c>
      <c r="AA1704" s="222">
        <v>0.20239296575089627</v>
      </c>
      <c r="BN1704" s="32"/>
      <c r="BO1704" s="32"/>
      <c r="BP1704" s="32"/>
      <c r="BQ1704" s="32"/>
      <c r="BR1704" s="32"/>
      <c r="BS1704" s="32"/>
      <c r="BT1704" s="32"/>
      <c r="BU1704" s="32"/>
      <c r="BV1704" s="32"/>
      <c r="BW1704" s="32"/>
      <c r="BX1704" s="32"/>
      <c r="BY1704" s="32"/>
      <c r="BZ1704" s="32"/>
    </row>
    <row r="1705" spans="1:78" ht="25" customHeight="1" x14ac:dyDescent="0.2">
      <c r="A1705" s="253" t="s">
        <v>1501</v>
      </c>
      <c r="B1705" s="74" t="s">
        <v>9993</v>
      </c>
      <c r="C1705" s="261" t="s">
        <v>15688</v>
      </c>
      <c r="D1705" s="74" t="s">
        <v>9994</v>
      </c>
      <c r="E1705" s="4">
        <v>0.663026157270169</v>
      </c>
      <c r="F1705" s="5">
        <v>0.50414825950657605</v>
      </c>
      <c r="G1705" s="222">
        <v>0.17846933775810722</v>
      </c>
      <c r="K1705" s="253" t="s">
        <v>2308</v>
      </c>
      <c r="L1705" s="74" t="s">
        <v>12032</v>
      </c>
      <c r="M1705" s="261" t="s">
        <v>15533</v>
      </c>
      <c r="N1705" s="74" t="s">
        <v>12033</v>
      </c>
      <c r="O1705" s="26">
        <v>0.63504834570742297</v>
      </c>
      <c r="P1705" s="5">
        <v>-1.12772705509062</v>
      </c>
      <c r="Q1705" s="222">
        <v>0.19719321096830353</v>
      </c>
      <c r="U1705" s="253" t="s">
        <v>7411</v>
      </c>
      <c r="V1705" s="74" t="s">
        <v>13021</v>
      </c>
      <c r="W1705" s="261" t="s">
        <v>14403</v>
      </c>
      <c r="X1705" s="74" t="s">
        <v>12819</v>
      </c>
      <c r="Y1705" s="4">
        <v>0.628334656122427</v>
      </c>
      <c r="Z1705" s="216">
        <v>0.61842084473584802</v>
      </c>
      <c r="AA1705" s="222">
        <v>0.20180898588702945</v>
      </c>
      <c r="BN1705" s="32"/>
      <c r="BO1705" s="32"/>
      <c r="BP1705" s="32"/>
      <c r="BQ1705" s="32"/>
      <c r="BR1705" s="32"/>
      <c r="BS1705" s="32"/>
      <c r="BT1705" s="32"/>
      <c r="BU1705" s="32"/>
      <c r="BV1705" s="32"/>
      <c r="BW1705" s="32"/>
      <c r="BX1705" s="32"/>
      <c r="BY1705" s="32"/>
      <c r="BZ1705" s="32"/>
    </row>
    <row r="1706" spans="1:78" ht="25" customHeight="1" x14ac:dyDescent="0.2">
      <c r="A1706" s="253" t="s">
        <v>4991</v>
      </c>
      <c r="B1706" s="74" t="s">
        <v>6769</v>
      </c>
      <c r="C1706" s="261" t="s">
        <v>16191</v>
      </c>
      <c r="D1706" s="74" t="s">
        <v>8626</v>
      </c>
      <c r="E1706" s="4">
        <v>0.663194113749075</v>
      </c>
      <c r="F1706" s="5">
        <v>-0.22769439047135601</v>
      </c>
      <c r="G1706" s="222">
        <v>0.1783593370682178</v>
      </c>
      <c r="K1706" s="253" t="s">
        <v>2538</v>
      </c>
      <c r="L1706" s="74" t="s">
        <v>10327</v>
      </c>
      <c r="M1706" s="261" t="s">
        <v>15238</v>
      </c>
      <c r="N1706" s="74" t="s">
        <v>10328</v>
      </c>
      <c r="O1706" s="26">
        <v>0.63585595978818998</v>
      </c>
      <c r="P1706" s="5">
        <v>-0.54836066300069197</v>
      </c>
      <c r="Q1706" s="222">
        <v>0.19664125377612243</v>
      </c>
      <c r="U1706" s="253" t="s">
        <v>7545</v>
      </c>
      <c r="V1706" s="74" t="s">
        <v>12996</v>
      </c>
      <c r="W1706" s="261" t="s">
        <v>16209</v>
      </c>
      <c r="X1706" s="74" t="s">
        <v>8249</v>
      </c>
      <c r="Y1706" s="4">
        <v>0.630057690155712</v>
      </c>
      <c r="Z1706" s="216">
        <v>-1.6670312571331301</v>
      </c>
      <c r="AA1706" s="222">
        <v>0.20061968329369786</v>
      </c>
      <c r="BN1706" s="32"/>
      <c r="BO1706" s="32"/>
      <c r="BP1706" s="32"/>
      <c r="BQ1706" s="32"/>
      <c r="BR1706" s="32"/>
      <c r="BS1706" s="32"/>
      <c r="BT1706" s="32"/>
      <c r="BU1706" s="32"/>
      <c r="BV1706" s="32"/>
      <c r="BW1706" s="32"/>
      <c r="BX1706" s="32"/>
      <c r="BY1706" s="32"/>
      <c r="BZ1706" s="32"/>
    </row>
    <row r="1707" spans="1:78" ht="25" customHeight="1" x14ac:dyDescent="0.2">
      <c r="A1707" s="253" t="s">
        <v>7561</v>
      </c>
      <c r="B1707" s="74" t="s">
        <v>13395</v>
      </c>
      <c r="C1707" s="261" t="s">
        <v>15388</v>
      </c>
      <c r="D1707" s="74" t="s">
        <v>12544</v>
      </c>
      <c r="E1707" s="4">
        <v>0.66374952809396104</v>
      </c>
      <c r="F1707" s="5">
        <v>0.33022343740343302</v>
      </c>
      <c r="G1707" s="222">
        <v>0.17799577468073674</v>
      </c>
      <c r="K1707" s="253" t="s">
        <v>2356</v>
      </c>
      <c r="L1707" s="74" t="s">
        <v>9204</v>
      </c>
      <c r="M1707" s="261" t="s">
        <v>15616</v>
      </c>
      <c r="N1707" s="74" t="s">
        <v>9205</v>
      </c>
      <c r="O1707" s="26">
        <v>0.63707319446819499</v>
      </c>
      <c r="P1707" s="5">
        <v>-1.3020796090631499</v>
      </c>
      <c r="Q1707" s="222">
        <v>0.19581066793547244</v>
      </c>
      <c r="U1707" s="253" t="s">
        <v>4167</v>
      </c>
      <c r="V1707" s="74" t="s">
        <v>10850</v>
      </c>
      <c r="W1707" s="261" t="s">
        <v>16044</v>
      </c>
      <c r="X1707" s="74" t="s">
        <v>10851</v>
      </c>
      <c r="Y1707" s="4">
        <v>0.63229003135122297</v>
      </c>
      <c r="Z1707" s="216">
        <v>-1.0371384865120299</v>
      </c>
      <c r="AA1707" s="222">
        <v>0.19908366519497989</v>
      </c>
      <c r="BN1707" s="32"/>
      <c r="BO1707" s="32"/>
      <c r="BP1707" s="32"/>
      <c r="BQ1707" s="32"/>
      <c r="BR1707" s="32"/>
      <c r="BS1707" s="32"/>
      <c r="BT1707" s="32"/>
      <c r="BU1707" s="32"/>
      <c r="BV1707" s="32"/>
      <c r="BW1707" s="32"/>
      <c r="BX1707" s="32"/>
      <c r="BY1707" s="32"/>
      <c r="BZ1707" s="32"/>
    </row>
    <row r="1708" spans="1:78" ht="25" customHeight="1" x14ac:dyDescent="0.2">
      <c r="A1708" s="253" t="s">
        <v>754</v>
      </c>
      <c r="B1708" s="74" t="s">
        <v>8730</v>
      </c>
      <c r="C1708" s="261" t="s">
        <v>15244</v>
      </c>
      <c r="D1708" s="74" t="s">
        <v>8731</v>
      </c>
      <c r="E1708" s="4">
        <v>0.66378841001314404</v>
      </c>
      <c r="F1708" s="5">
        <v>0.44711311926226299</v>
      </c>
      <c r="G1708" s="222">
        <v>0.17797033480068949</v>
      </c>
      <c r="K1708" s="253" t="s">
        <v>2213</v>
      </c>
      <c r="L1708" s="74" t="s">
        <v>8078</v>
      </c>
      <c r="M1708" s="261" t="s">
        <v>15456</v>
      </c>
      <c r="N1708" s="74" t="s">
        <v>8079</v>
      </c>
      <c r="O1708" s="26">
        <v>0.63730512097404701</v>
      </c>
      <c r="P1708" s="5">
        <v>-0.98640124815999097</v>
      </c>
      <c r="Q1708" s="222">
        <v>0.19565259179498867</v>
      </c>
      <c r="U1708" s="253" t="s">
        <v>4215</v>
      </c>
      <c r="V1708" s="74" t="s">
        <v>8354</v>
      </c>
      <c r="W1708" s="261" t="s">
        <v>15742</v>
      </c>
      <c r="X1708" s="74" t="s">
        <v>8355</v>
      </c>
      <c r="Y1708" s="4">
        <v>0.63343507450115899</v>
      </c>
      <c r="Z1708" s="216">
        <v>-0.418878164626168</v>
      </c>
      <c r="AA1708" s="222">
        <v>0.19829789258935099</v>
      </c>
      <c r="BN1708" s="32"/>
      <c r="BO1708" s="32"/>
      <c r="BP1708" s="32"/>
      <c r="BQ1708" s="32"/>
      <c r="BR1708" s="32"/>
      <c r="BS1708" s="32"/>
      <c r="BT1708" s="32"/>
      <c r="BU1708" s="32"/>
      <c r="BV1708" s="32"/>
      <c r="BW1708" s="32"/>
      <c r="BX1708" s="32"/>
      <c r="BY1708" s="32"/>
      <c r="BZ1708" s="32"/>
    </row>
    <row r="1709" spans="1:78" ht="25" customHeight="1" x14ac:dyDescent="0.2">
      <c r="A1709" s="253" t="s">
        <v>4679</v>
      </c>
      <c r="B1709" s="74" t="s">
        <v>9944</v>
      </c>
      <c r="C1709" s="261" t="s">
        <v>14810</v>
      </c>
      <c r="D1709" s="74" t="s">
        <v>9945</v>
      </c>
      <c r="E1709" s="4">
        <v>0.66388898956813402</v>
      </c>
      <c r="F1709" s="5">
        <v>-1.0381577121094701</v>
      </c>
      <c r="G1709" s="222">
        <v>0.17790453395807249</v>
      </c>
      <c r="K1709" s="253" t="s">
        <v>7836</v>
      </c>
      <c r="L1709" s="74" t="s">
        <v>13559</v>
      </c>
      <c r="M1709" s="261" t="s">
        <v>15104</v>
      </c>
      <c r="N1709" s="74" t="s">
        <v>11162</v>
      </c>
      <c r="O1709" s="26">
        <v>0.63744005720078001</v>
      </c>
      <c r="P1709" s="5">
        <v>-0.25130086199646701</v>
      </c>
      <c r="Q1709" s="222">
        <v>0.19556064862093128</v>
      </c>
      <c r="U1709" s="253" t="s">
        <v>7518</v>
      </c>
      <c r="V1709" s="74" t="s">
        <v>13232</v>
      </c>
      <c r="W1709" s="261" t="s">
        <v>16185</v>
      </c>
      <c r="X1709" s="74" t="s">
        <v>13153</v>
      </c>
      <c r="Y1709" s="4">
        <v>0.63393535450689498</v>
      </c>
      <c r="Z1709" s="216">
        <v>-1.42997600458753</v>
      </c>
      <c r="AA1709" s="222">
        <v>0.19795502699582035</v>
      </c>
      <c r="BN1709" s="32"/>
      <c r="BO1709" s="32"/>
      <c r="BP1709" s="32"/>
      <c r="BQ1709" s="32"/>
      <c r="BR1709" s="32"/>
      <c r="BS1709" s="32"/>
      <c r="BT1709" s="32"/>
      <c r="BU1709" s="32"/>
      <c r="BV1709" s="32"/>
      <c r="BW1709" s="32"/>
      <c r="BX1709" s="32"/>
      <c r="BY1709" s="32"/>
      <c r="BZ1709" s="32"/>
    </row>
    <row r="1710" spans="1:78" ht="25" customHeight="1" x14ac:dyDescent="0.2">
      <c r="A1710" s="253" t="s">
        <v>7693</v>
      </c>
      <c r="B1710" s="74" t="s">
        <v>13092</v>
      </c>
      <c r="C1710" s="261" t="s">
        <v>15629</v>
      </c>
      <c r="D1710" s="74" t="s">
        <v>12422</v>
      </c>
      <c r="E1710" s="4">
        <v>0.66390396126972795</v>
      </c>
      <c r="F1710" s="5">
        <v>-0.77715986788707003</v>
      </c>
      <c r="G1710" s="222">
        <v>0.17789474007057954</v>
      </c>
      <c r="K1710" s="253" t="s">
        <v>3982</v>
      </c>
      <c r="L1710" s="74" t="s">
        <v>9869</v>
      </c>
      <c r="M1710" s="261" t="s">
        <v>14711</v>
      </c>
      <c r="N1710" s="74" t="s">
        <v>9870</v>
      </c>
      <c r="O1710" s="26">
        <v>0.63890069742019096</v>
      </c>
      <c r="P1710" s="5">
        <v>1.3879774327494701</v>
      </c>
      <c r="Q1710" s="222">
        <v>0.19456663779433497</v>
      </c>
      <c r="U1710" s="253" t="s">
        <v>2579</v>
      </c>
      <c r="V1710" s="74" t="s">
        <v>11087</v>
      </c>
      <c r="W1710" s="261" t="s">
        <v>14814</v>
      </c>
      <c r="X1710" s="74" t="s">
        <v>11088</v>
      </c>
      <c r="Y1710" s="4">
        <v>0.63396524677503396</v>
      </c>
      <c r="Z1710" s="216">
        <v>0.62661377120058004</v>
      </c>
      <c r="AA1710" s="222">
        <v>0.1979345489755503</v>
      </c>
      <c r="BN1710" s="32"/>
      <c r="BO1710" s="32"/>
      <c r="BP1710" s="32"/>
      <c r="BQ1710" s="32"/>
      <c r="BR1710" s="32"/>
      <c r="BS1710" s="32"/>
      <c r="BT1710" s="32"/>
      <c r="BU1710" s="32"/>
      <c r="BV1710" s="32"/>
      <c r="BW1710" s="32"/>
      <c r="BX1710" s="32"/>
      <c r="BY1710" s="32"/>
      <c r="BZ1710" s="32"/>
    </row>
    <row r="1711" spans="1:78" ht="25" customHeight="1" x14ac:dyDescent="0.2">
      <c r="A1711" s="253" t="s">
        <v>7619</v>
      </c>
      <c r="B1711" s="74" t="s">
        <v>13085</v>
      </c>
      <c r="C1711" s="261" t="s">
        <v>16106</v>
      </c>
      <c r="D1711" s="74" t="s">
        <v>11234</v>
      </c>
      <c r="E1711" s="4">
        <v>0.66402637275172904</v>
      </c>
      <c r="F1711" s="5">
        <v>1.1504637911562201</v>
      </c>
      <c r="G1711" s="222">
        <v>0.17781467166647244</v>
      </c>
      <c r="K1711" s="253" t="s">
        <v>3103</v>
      </c>
      <c r="L1711" s="74" t="s">
        <v>8049</v>
      </c>
      <c r="M1711" s="261" t="s">
        <v>14918</v>
      </c>
      <c r="N1711" s="74" t="s">
        <v>8050</v>
      </c>
      <c r="O1711" s="26">
        <v>0.63941723937070705</v>
      </c>
      <c r="P1711" s="5">
        <v>0.25811778089919002</v>
      </c>
      <c r="Q1711" s="222">
        <v>0.19421565886408002</v>
      </c>
      <c r="U1711" s="253" t="s">
        <v>3107</v>
      </c>
      <c r="V1711" s="74" t="s">
        <v>9315</v>
      </c>
      <c r="W1711" s="261" t="s">
        <v>14242</v>
      </c>
      <c r="X1711" s="74" t="s">
        <v>9316</v>
      </c>
      <c r="Y1711" s="4">
        <v>0.63398067594926399</v>
      </c>
      <c r="Z1711" s="216">
        <v>-0.502536861815296</v>
      </c>
      <c r="AA1711" s="222">
        <v>0.19792397943136283</v>
      </c>
      <c r="BN1711" s="32"/>
      <c r="BO1711" s="32"/>
      <c r="BP1711" s="32"/>
      <c r="BQ1711" s="32"/>
      <c r="BR1711" s="32"/>
      <c r="BS1711" s="32"/>
      <c r="BT1711" s="32"/>
      <c r="BU1711" s="32"/>
      <c r="BV1711" s="32"/>
      <c r="BW1711" s="32"/>
      <c r="BX1711" s="32"/>
      <c r="BY1711" s="32"/>
      <c r="BZ1711" s="32"/>
    </row>
    <row r="1712" spans="1:78" ht="25" customHeight="1" x14ac:dyDescent="0.2">
      <c r="A1712" s="253" t="s">
        <v>7927</v>
      </c>
      <c r="B1712" s="74" t="s">
        <v>11542</v>
      </c>
      <c r="C1712" s="261" t="s">
        <v>15408</v>
      </c>
      <c r="D1712" s="74" t="s">
        <v>11543</v>
      </c>
      <c r="E1712" s="4">
        <v>0.66437413884869001</v>
      </c>
      <c r="F1712" s="5">
        <v>-0.197819085150018</v>
      </c>
      <c r="G1712" s="222">
        <v>0.17758728105794039</v>
      </c>
      <c r="K1712" s="253" t="s">
        <v>7237</v>
      </c>
      <c r="L1712" s="74" t="s">
        <v>8996</v>
      </c>
      <c r="M1712" s="261" t="s">
        <v>14978</v>
      </c>
      <c r="N1712" s="74" t="s">
        <v>8997</v>
      </c>
      <c r="O1712" s="26">
        <v>0.64212129742084501</v>
      </c>
      <c r="P1712" s="5">
        <v>8.69820250951885E-2</v>
      </c>
      <c r="Q1712" s="222">
        <v>0.19238292547524796</v>
      </c>
      <c r="U1712" s="253" t="s">
        <v>7673</v>
      </c>
      <c r="V1712" s="74" t="s">
        <v>9019</v>
      </c>
      <c r="W1712" s="261" t="s">
        <v>14896</v>
      </c>
      <c r="X1712" s="74" t="s">
        <v>9020</v>
      </c>
      <c r="Y1712" s="4">
        <v>0.635789365120355</v>
      </c>
      <c r="Z1712" s="216">
        <v>-0.53859658295246104</v>
      </c>
      <c r="AA1712" s="222">
        <v>0.19668674082541965</v>
      </c>
      <c r="BN1712" s="32"/>
      <c r="BO1712" s="32"/>
      <c r="BP1712" s="32"/>
      <c r="BQ1712" s="32"/>
      <c r="BR1712" s="32"/>
      <c r="BS1712" s="32"/>
      <c r="BT1712" s="32"/>
      <c r="BU1712" s="32"/>
      <c r="BV1712" s="32"/>
      <c r="BW1712" s="32"/>
      <c r="BX1712" s="32"/>
      <c r="BY1712" s="32"/>
      <c r="BZ1712" s="32"/>
    </row>
    <row r="1713" spans="1:78" ht="25" customHeight="1" x14ac:dyDescent="0.2">
      <c r="A1713" s="253" t="s">
        <v>5212</v>
      </c>
      <c r="B1713" s="74" t="s">
        <v>12505</v>
      </c>
      <c r="C1713" s="261" t="s">
        <v>15411</v>
      </c>
      <c r="D1713" s="74" t="s">
        <v>11936</v>
      </c>
      <c r="E1713" s="4">
        <v>0.66447584547665095</v>
      </c>
      <c r="F1713" s="5">
        <v>-0.47950368176412</v>
      </c>
      <c r="G1713" s="222">
        <v>0.17752080157883635</v>
      </c>
      <c r="K1713" s="253" t="s">
        <v>7818</v>
      </c>
      <c r="L1713" s="74" t="s">
        <v>9583</v>
      </c>
      <c r="M1713" s="261" t="s">
        <v>15094</v>
      </c>
      <c r="N1713" s="74" t="s">
        <v>9584</v>
      </c>
      <c r="O1713" s="26">
        <v>0.64301464044897105</v>
      </c>
      <c r="P1713" s="5">
        <v>-0.230387549920648</v>
      </c>
      <c r="Q1713" s="222">
        <v>0.19177913874946964</v>
      </c>
      <c r="U1713" s="253" t="s">
        <v>7563</v>
      </c>
      <c r="V1713" s="74" t="s">
        <v>13050</v>
      </c>
      <c r="W1713" s="261" t="s">
        <v>15574</v>
      </c>
      <c r="X1713" s="74" t="s">
        <v>12893</v>
      </c>
      <c r="Y1713" s="4">
        <v>0.63654829606573005</v>
      </c>
      <c r="Z1713" s="216">
        <v>-0.48823156000969398</v>
      </c>
      <c r="AA1713" s="222">
        <v>0.19616864005568421</v>
      </c>
      <c r="BN1713" s="32"/>
      <c r="BO1713" s="32"/>
      <c r="BP1713" s="32"/>
      <c r="BQ1713" s="32"/>
      <c r="BR1713" s="32"/>
      <c r="BS1713" s="32"/>
      <c r="BT1713" s="32"/>
      <c r="BU1713" s="32"/>
      <c r="BV1713" s="32"/>
      <c r="BW1713" s="32"/>
      <c r="BX1713" s="32"/>
      <c r="BY1713" s="32"/>
      <c r="BZ1713" s="32"/>
    </row>
    <row r="1714" spans="1:78" ht="25" customHeight="1" x14ac:dyDescent="0.2">
      <c r="A1714" s="253" t="s">
        <v>4483</v>
      </c>
      <c r="B1714" s="74" t="s">
        <v>10112</v>
      </c>
      <c r="C1714" s="261" t="s">
        <v>14300</v>
      </c>
      <c r="D1714" s="74" t="s">
        <v>10113</v>
      </c>
      <c r="E1714" s="4">
        <v>0.66650658003280505</v>
      </c>
      <c r="F1714" s="5">
        <v>0.88070095023820105</v>
      </c>
      <c r="G1714" s="222">
        <v>0.17619555869148454</v>
      </c>
      <c r="K1714" s="253" t="s">
        <v>7671</v>
      </c>
      <c r="L1714" s="74" t="s">
        <v>13484</v>
      </c>
      <c r="M1714" s="261" t="s">
        <v>14843</v>
      </c>
      <c r="N1714" s="74" t="s">
        <v>8308</v>
      </c>
      <c r="O1714" s="26">
        <v>0.64307566277716299</v>
      </c>
      <c r="P1714" s="5">
        <v>0.49449540371509298</v>
      </c>
      <c r="Q1714" s="222">
        <v>0.19173792599736345</v>
      </c>
      <c r="U1714" s="253" t="s">
        <v>2422</v>
      </c>
      <c r="V1714" s="74" t="s">
        <v>8450</v>
      </c>
      <c r="W1714" s="261" t="s">
        <v>15108</v>
      </c>
      <c r="X1714" s="74" t="s">
        <v>8451</v>
      </c>
      <c r="Y1714" s="4">
        <v>0.63662804382637195</v>
      </c>
      <c r="Z1714" s="216">
        <v>0.313347804570689</v>
      </c>
      <c r="AA1714" s="222">
        <v>0.19611423437541661</v>
      </c>
      <c r="BN1714" s="32"/>
      <c r="BO1714" s="32"/>
      <c r="BP1714" s="32"/>
      <c r="BQ1714" s="32"/>
      <c r="BR1714" s="32"/>
      <c r="BS1714" s="32"/>
      <c r="BT1714" s="32"/>
      <c r="BU1714" s="32"/>
      <c r="BV1714" s="32"/>
      <c r="BW1714" s="32"/>
      <c r="BX1714" s="32"/>
      <c r="BY1714" s="32"/>
      <c r="BZ1714" s="32"/>
    </row>
    <row r="1715" spans="1:78" ht="25" customHeight="1" x14ac:dyDescent="0.2">
      <c r="A1715" s="253" t="s">
        <v>4010</v>
      </c>
      <c r="B1715" s="74" t="s">
        <v>11551</v>
      </c>
      <c r="C1715" s="261" t="s">
        <v>14723</v>
      </c>
      <c r="D1715" s="74" t="s">
        <v>11552</v>
      </c>
      <c r="E1715" s="4">
        <v>0.66733336667262599</v>
      </c>
      <c r="F1715" s="5">
        <v>-1.6874842922950799</v>
      </c>
      <c r="G1715" s="222">
        <v>0.17565715987945379</v>
      </c>
      <c r="K1715" s="253" t="s">
        <v>7646</v>
      </c>
      <c r="L1715" s="74" t="s">
        <v>13663</v>
      </c>
      <c r="M1715" s="261" t="s">
        <v>15428</v>
      </c>
      <c r="N1715" s="74" t="s">
        <v>12693</v>
      </c>
      <c r="O1715" s="26">
        <v>0.64382147876613005</v>
      </c>
      <c r="P1715" s="5">
        <v>-0.93613683611291099</v>
      </c>
      <c r="Q1715" s="222">
        <v>0.19123453875011423</v>
      </c>
      <c r="U1715" s="253" t="s">
        <v>7788</v>
      </c>
      <c r="V1715" s="74" t="s">
        <v>10726</v>
      </c>
      <c r="W1715" s="261" t="s">
        <v>16040</v>
      </c>
      <c r="X1715" s="74" t="s">
        <v>10727</v>
      </c>
      <c r="Y1715" s="4">
        <v>0.63665527757901097</v>
      </c>
      <c r="Z1715" s="216">
        <v>-1.27274259595401</v>
      </c>
      <c r="AA1715" s="222">
        <v>0.19609565647009797</v>
      </c>
      <c r="BN1715" s="32"/>
      <c r="BO1715" s="32"/>
      <c r="BP1715" s="32"/>
      <c r="BQ1715" s="32"/>
      <c r="BR1715" s="32"/>
      <c r="BS1715" s="32"/>
      <c r="BT1715" s="32"/>
      <c r="BU1715" s="32"/>
      <c r="BV1715" s="32"/>
      <c r="BW1715" s="32"/>
      <c r="BX1715" s="32"/>
      <c r="BY1715" s="32"/>
      <c r="BZ1715" s="32"/>
    </row>
    <row r="1716" spans="1:78" ht="25" customHeight="1" x14ac:dyDescent="0.2">
      <c r="A1716" s="253" t="s">
        <v>4302</v>
      </c>
      <c r="B1716" s="74" t="s">
        <v>8838</v>
      </c>
      <c r="C1716" s="261" t="s">
        <v>14517</v>
      </c>
      <c r="D1716" s="74" t="s">
        <v>8839</v>
      </c>
      <c r="E1716" s="4">
        <v>0.66800126784247504</v>
      </c>
      <c r="F1716" s="5">
        <v>-0.318081074079545</v>
      </c>
      <c r="G1716" s="222">
        <v>0.17522271324830416</v>
      </c>
      <c r="K1716" s="253" t="s">
        <v>7871</v>
      </c>
      <c r="L1716" s="74" t="s">
        <v>9468</v>
      </c>
      <c r="M1716" s="261" t="s">
        <v>14801</v>
      </c>
      <c r="N1716" s="74" t="s">
        <v>9469</v>
      </c>
      <c r="O1716" s="26">
        <v>0.64605254224852404</v>
      </c>
      <c r="P1716" s="5">
        <v>0.69719319836018601</v>
      </c>
      <c r="Q1716" s="222">
        <v>0.18973216020821304</v>
      </c>
      <c r="U1716" s="253" t="s">
        <v>7468</v>
      </c>
      <c r="V1716" s="74" t="s">
        <v>12744</v>
      </c>
      <c r="W1716" s="261" t="s">
        <v>15245</v>
      </c>
      <c r="X1716" s="74" t="s">
        <v>10623</v>
      </c>
      <c r="Y1716" s="4">
        <v>0.63723200397749702</v>
      </c>
      <c r="Z1716" s="216">
        <v>0.76584745316459601</v>
      </c>
      <c r="AA1716" s="222">
        <v>0.19570242056426998</v>
      </c>
      <c r="BN1716" s="32"/>
      <c r="BO1716" s="32"/>
      <c r="BP1716" s="32"/>
      <c r="BQ1716" s="32"/>
      <c r="BR1716" s="32"/>
      <c r="BS1716" s="32"/>
      <c r="BT1716" s="32"/>
      <c r="BU1716" s="32"/>
      <c r="BV1716" s="32"/>
      <c r="BW1716" s="32"/>
      <c r="BX1716" s="32"/>
      <c r="BY1716" s="32"/>
      <c r="BZ1716" s="32"/>
    </row>
    <row r="1717" spans="1:78" ht="25" customHeight="1" x14ac:dyDescent="0.2">
      <c r="A1717" s="253" t="s">
        <v>1041</v>
      </c>
      <c r="B1717" s="74" t="s">
        <v>13443</v>
      </c>
      <c r="C1717" s="261" t="s">
        <v>14274</v>
      </c>
      <c r="D1717" s="74" t="s">
        <v>8907</v>
      </c>
      <c r="E1717" s="4">
        <v>0.67281149679521002</v>
      </c>
      <c r="F1717" s="5">
        <v>0.76149452230914105</v>
      </c>
      <c r="G1717" s="222">
        <v>0.17210659605666673</v>
      </c>
      <c r="K1717" s="253" t="s">
        <v>4532</v>
      </c>
      <c r="L1717" s="74" t="s">
        <v>10948</v>
      </c>
      <c r="M1717" s="261" t="s">
        <v>14510</v>
      </c>
      <c r="N1717" s="74" t="s">
        <v>10949</v>
      </c>
      <c r="O1717" s="26">
        <v>0.64644512789994302</v>
      </c>
      <c r="P1717" s="5">
        <v>-1.0486937564110701</v>
      </c>
      <c r="Q1717" s="222">
        <v>0.18946833336926888</v>
      </c>
      <c r="U1717" s="253" t="s">
        <v>4671</v>
      </c>
      <c r="V1717" s="74" t="s">
        <v>10146</v>
      </c>
      <c r="W1717" s="261" t="s">
        <v>16162</v>
      </c>
      <c r="X1717" s="74" t="s">
        <v>10147</v>
      </c>
      <c r="Y1717" s="4">
        <v>0.63786740027111699</v>
      </c>
      <c r="Z1717" s="216">
        <v>-0.91034595219325998</v>
      </c>
      <c r="AA1717" s="222">
        <v>0.19526959293363638</v>
      </c>
      <c r="BN1717" s="32"/>
      <c r="BO1717" s="32"/>
      <c r="BP1717" s="32"/>
      <c r="BQ1717" s="32"/>
      <c r="BR1717" s="32"/>
      <c r="BS1717" s="32"/>
      <c r="BT1717" s="32"/>
      <c r="BU1717" s="32"/>
      <c r="BV1717" s="32"/>
      <c r="BW1717" s="32"/>
      <c r="BX1717" s="32"/>
      <c r="BY1717" s="32"/>
      <c r="BZ1717" s="32"/>
    </row>
    <row r="1718" spans="1:78" ht="25" customHeight="1" x14ac:dyDescent="0.2">
      <c r="A1718" s="253" t="s">
        <v>3755</v>
      </c>
      <c r="B1718" s="74" t="s">
        <v>10873</v>
      </c>
      <c r="C1718" s="261" t="s">
        <v>15364</v>
      </c>
      <c r="D1718" s="74" t="s">
        <v>10874</v>
      </c>
      <c r="E1718" s="4">
        <v>0.67419318961647601</v>
      </c>
      <c r="F1718" s="5">
        <v>0.33911383066261003</v>
      </c>
      <c r="G1718" s="222">
        <v>0.17121563883213792</v>
      </c>
      <c r="K1718" s="253" t="s">
        <v>1769</v>
      </c>
      <c r="L1718" s="74" t="s">
        <v>10202</v>
      </c>
      <c r="M1718" s="261" t="s">
        <v>14880</v>
      </c>
      <c r="N1718" s="74" t="s">
        <v>10203</v>
      </c>
      <c r="O1718" s="26">
        <v>0.64716332647518604</v>
      </c>
      <c r="P1718" s="5">
        <v>0.38982853725515398</v>
      </c>
      <c r="Q1718" s="222">
        <v>0.18898610134746791</v>
      </c>
      <c r="U1718" s="253" t="s">
        <v>4589</v>
      </c>
      <c r="V1718" s="74" t="s">
        <v>9388</v>
      </c>
      <c r="W1718" s="261" t="s">
        <v>14296</v>
      </c>
      <c r="X1718" s="74" t="s">
        <v>9389</v>
      </c>
      <c r="Y1718" s="4">
        <v>0.63848148425256102</v>
      </c>
      <c r="Z1718" s="216">
        <v>-0.60873275010176398</v>
      </c>
      <c r="AA1718" s="222">
        <v>0.19485169261127419</v>
      </c>
      <c r="BN1718" s="32"/>
      <c r="BO1718" s="32"/>
      <c r="BP1718" s="32"/>
      <c r="BQ1718" s="32"/>
      <c r="BR1718" s="32"/>
      <c r="BS1718" s="32"/>
      <c r="BT1718" s="32"/>
      <c r="BU1718" s="32"/>
      <c r="BV1718" s="32"/>
      <c r="BW1718" s="32"/>
      <c r="BX1718" s="32"/>
      <c r="BY1718" s="32"/>
      <c r="BZ1718" s="32"/>
    </row>
    <row r="1719" spans="1:78" ht="25" customHeight="1" x14ac:dyDescent="0.2">
      <c r="A1719" s="253" t="s">
        <v>2826</v>
      </c>
      <c r="B1719" s="74" t="s">
        <v>8915</v>
      </c>
      <c r="C1719" s="261" t="s">
        <v>16118</v>
      </c>
      <c r="D1719" s="74" t="s">
        <v>8916</v>
      </c>
      <c r="E1719" s="4">
        <v>0.67503878552105001</v>
      </c>
      <c r="F1719" s="5">
        <v>0.44820692306944898</v>
      </c>
      <c r="G1719" s="222">
        <v>0.17067127331141921</v>
      </c>
      <c r="K1719" s="253" t="s">
        <v>3554</v>
      </c>
      <c r="L1719" s="74" t="s">
        <v>11937</v>
      </c>
      <c r="M1719" s="261" t="s">
        <v>15097</v>
      </c>
      <c r="N1719" s="74" t="s">
        <v>11938</v>
      </c>
      <c r="O1719" s="26">
        <v>0.64737528520587695</v>
      </c>
      <c r="P1719" s="5">
        <v>-0.242612337438598</v>
      </c>
      <c r="Q1719" s="222">
        <v>0.18884388464242371</v>
      </c>
      <c r="U1719" s="253" t="s">
        <v>7665</v>
      </c>
      <c r="V1719" s="74" t="s">
        <v>13059</v>
      </c>
      <c r="W1719" s="261" t="s">
        <v>15485</v>
      </c>
      <c r="X1719" s="74" t="s">
        <v>12569</v>
      </c>
      <c r="Y1719" s="4">
        <v>0.63864863786141102</v>
      </c>
      <c r="Z1719" s="216">
        <v>1.60026099852421</v>
      </c>
      <c r="AA1719" s="222">
        <v>0.194738009770174</v>
      </c>
      <c r="BN1719" s="32"/>
      <c r="BO1719" s="32"/>
      <c r="BP1719" s="32"/>
      <c r="BQ1719" s="32"/>
      <c r="BR1719" s="32"/>
      <c r="BS1719" s="32"/>
      <c r="BT1719" s="32"/>
      <c r="BU1719" s="32"/>
      <c r="BV1719" s="32"/>
      <c r="BW1719" s="32"/>
      <c r="BX1719" s="32"/>
      <c r="BY1719" s="32"/>
      <c r="BZ1719" s="32"/>
    </row>
    <row r="1720" spans="1:78" ht="25" customHeight="1" x14ac:dyDescent="0.2">
      <c r="A1720" s="253" t="s">
        <v>4980</v>
      </c>
      <c r="B1720" s="74" t="s">
        <v>12065</v>
      </c>
      <c r="C1720" s="261" t="s">
        <v>16165</v>
      </c>
      <c r="D1720" s="74" t="s">
        <v>12066</v>
      </c>
      <c r="E1720" s="4">
        <v>0.67584087482775201</v>
      </c>
      <c r="F1720" s="5">
        <v>0.99237148173087897</v>
      </c>
      <c r="G1720" s="222">
        <v>0.17015554565476082</v>
      </c>
      <c r="K1720" s="253" t="s">
        <v>7789</v>
      </c>
      <c r="L1720" s="74" t="s">
        <v>10832</v>
      </c>
      <c r="M1720" s="261" t="s">
        <v>15120</v>
      </c>
      <c r="N1720" s="74" t="s">
        <v>10833</v>
      </c>
      <c r="O1720" s="26">
        <v>0.64898746975715305</v>
      </c>
      <c r="P1720" s="5">
        <v>-0.28907647906473599</v>
      </c>
      <c r="Q1720" s="222">
        <v>0.18776368820403536</v>
      </c>
      <c r="U1720" s="253" t="s">
        <v>7796</v>
      </c>
      <c r="V1720" s="74" t="s">
        <v>9482</v>
      </c>
      <c r="W1720" s="261" t="s">
        <v>15335</v>
      </c>
      <c r="X1720" s="74" t="s">
        <v>9483</v>
      </c>
      <c r="Y1720" s="4">
        <v>0.63948996965342797</v>
      </c>
      <c r="Z1720" s="216">
        <v>-0.37999982520155401</v>
      </c>
      <c r="AA1720" s="222">
        <v>0.19416626300445214</v>
      </c>
      <c r="BN1720" s="32"/>
      <c r="BO1720" s="32"/>
      <c r="BP1720" s="32"/>
      <c r="BQ1720" s="32"/>
      <c r="BR1720" s="32"/>
      <c r="BS1720" s="32"/>
      <c r="BT1720" s="32"/>
      <c r="BU1720" s="32"/>
      <c r="BV1720" s="32"/>
      <c r="BW1720" s="32"/>
      <c r="BX1720" s="32"/>
      <c r="BY1720" s="32"/>
      <c r="BZ1720" s="32"/>
    </row>
    <row r="1721" spans="1:78" ht="25" customHeight="1" x14ac:dyDescent="0.2">
      <c r="A1721" s="253" t="s">
        <v>2457</v>
      </c>
      <c r="B1721" s="74" t="s">
        <v>11822</v>
      </c>
      <c r="C1721" s="261" t="s">
        <v>15107</v>
      </c>
      <c r="D1721" s="74" t="s">
        <v>11823</v>
      </c>
      <c r="E1721" s="4">
        <v>0.67675191261354195</v>
      </c>
      <c r="F1721" s="5">
        <v>0.72049204866642003</v>
      </c>
      <c r="G1721" s="222">
        <v>0.16957050816723282</v>
      </c>
      <c r="K1721" s="253" t="s">
        <v>7652</v>
      </c>
      <c r="L1721" s="74" t="s">
        <v>13540</v>
      </c>
      <c r="M1721" s="261" t="s">
        <v>14736</v>
      </c>
      <c r="N1721" s="74" t="s">
        <v>11580</v>
      </c>
      <c r="O1721" s="26">
        <v>0.65010021407958396</v>
      </c>
      <c r="P1721" s="5">
        <v>1.114762548486</v>
      </c>
      <c r="Q1721" s="222">
        <v>0.18701969094626533</v>
      </c>
      <c r="U1721" s="253" t="s">
        <v>2132</v>
      </c>
      <c r="V1721" s="74" t="s">
        <v>8091</v>
      </c>
      <c r="W1721" s="261" t="s">
        <v>15981</v>
      </c>
      <c r="X1721" s="74" t="s">
        <v>8092</v>
      </c>
      <c r="Y1721" s="4">
        <v>0.63982289996212005</v>
      </c>
      <c r="Z1721" s="216">
        <v>-1.3050149734980201</v>
      </c>
      <c r="AA1721" s="222">
        <v>0.19394022009873055</v>
      </c>
      <c r="BN1721" s="32"/>
      <c r="BO1721" s="32"/>
      <c r="BP1721" s="32"/>
      <c r="BQ1721" s="32"/>
      <c r="BR1721" s="32"/>
      <c r="BS1721" s="32"/>
      <c r="BT1721" s="32"/>
      <c r="BU1721" s="32"/>
      <c r="BV1721" s="32"/>
      <c r="BW1721" s="32"/>
      <c r="BX1721" s="32"/>
      <c r="BY1721" s="32"/>
      <c r="BZ1721" s="32"/>
    </row>
    <row r="1722" spans="1:78" ht="25" customHeight="1" x14ac:dyDescent="0.2">
      <c r="A1722" s="253" t="s">
        <v>1961</v>
      </c>
      <c r="B1722" s="74" t="s">
        <v>11244</v>
      </c>
      <c r="C1722" s="261" t="s">
        <v>14642</v>
      </c>
      <c r="D1722" s="74" t="s">
        <v>11245</v>
      </c>
      <c r="E1722" s="4">
        <v>0.677701657917675</v>
      </c>
      <c r="F1722" s="5">
        <v>1.3947915228544201</v>
      </c>
      <c r="G1722" s="222">
        <v>0.16896145190812717</v>
      </c>
      <c r="K1722" s="253" t="s">
        <v>3315</v>
      </c>
      <c r="L1722" s="74" t="s">
        <v>10767</v>
      </c>
      <c r="M1722" s="261" t="s">
        <v>15317</v>
      </c>
      <c r="N1722" s="74" t="s">
        <v>10768</v>
      </c>
      <c r="O1722" s="26">
        <v>0.65033610879543702</v>
      </c>
      <c r="P1722" s="5">
        <v>-0.72672972566573502</v>
      </c>
      <c r="Q1722" s="222">
        <v>0.18686213186747508</v>
      </c>
      <c r="U1722" s="253" t="s">
        <v>7609</v>
      </c>
      <c r="V1722" s="74" t="s">
        <v>12905</v>
      </c>
      <c r="W1722" s="261" t="s">
        <v>14892</v>
      </c>
      <c r="X1722" s="74" t="s">
        <v>12906</v>
      </c>
      <c r="Y1722" s="4">
        <v>0.63984615901476904</v>
      </c>
      <c r="Z1722" s="216">
        <v>-1.14019830660701</v>
      </c>
      <c r="AA1722" s="222">
        <v>0.19392443276973326</v>
      </c>
      <c r="BN1722" s="32"/>
      <c r="BO1722" s="32"/>
      <c r="BP1722" s="32"/>
      <c r="BQ1722" s="32"/>
      <c r="BR1722" s="32"/>
      <c r="BS1722" s="32"/>
      <c r="BT1722" s="32"/>
      <c r="BU1722" s="32"/>
      <c r="BV1722" s="32"/>
      <c r="BW1722" s="32"/>
      <c r="BX1722" s="32"/>
      <c r="BY1722" s="32"/>
      <c r="BZ1722" s="32"/>
    </row>
    <row r="1723" spans="1:78" ht="25" customHeight="1" x14ac:dyDescent="0.2">
      <c r="A1723" s="253" t="s">
        <v>7862</v>
      </c>
      <c r="B1723" s="74" t="s">
        <v>10054</v>
      </c>
      <c r="C1723" s="261" t="s">
        <v>14870</v>
      </c>
      <c r="D1723" s="74" t="s">
        <v>10055</v>
      </c>
      <c r="E1723" s="4">
        <v>0.67824812737701101</v>
      </c>
      <c r="F1723" s="5">
        <v>0.242988256342413</v>
      </c>
      <c r="G1723" s="222">
        <v>0.16861139663891109</v>
      </c>
      <c r="K1723" s="253" t="s">
        <v>4024</v>
      </c>
      <c r="L1723" s="74" t="s">
        <v>10417</v>
      </c>
      <c r="M1723" s="261" t="s">
        <v>14866</v>
      </c>
      <c r="N1723" s="74" t="s">
        <v>10418</v>
      </c>
      <c r="O1723" s="26">
        <v>0.65078972778399702</v>
      </c>
      <c r="P1723" s="5">
        <v>0.41640297372132101</v>
      </c>
      <c r="Q1723" s="222">
        <v>0.1865593106859085</v>
      </c>
      <c r="U1723" s="253" t="s">
        <v>7477</v>
      </c>
      <c r="V1723" s="74" t="s">
        <v>12812</v>
      </c>
      <c r="W1723" s="261" t="s">
        <v>16049</v>
      </c>
      <c r="X1723" s="74" t="s">
        <v>12813</v>
      </c>
      <c r="Y1723" s="4">
        <v>0.64015321822550297</v>
      </c>
      <c r="Z1723" s="216">
        <v>-1.6245452858031</v>
      </c>
      <c r="AA1723" s="222">
        <v>0.19371606685054837</v>
      </c>
      <c r="BN1723" s="32"/>
      <c r="BO1723" s="32"/>
      <c r="BP1723" s="32"/>
      <c r="BQ1723" s="32"/>
      <c r="BR1723" s="32"/>
      <c r="BS1723" s="32"/>
      <c r="BT1723" s="32"/>
      <c r="BU1723" s="32"/>
      <c r="BV1723" s="32"/>
      <c r="BW1723" s="32"/>
      <c r="BX1723" s="32"/>
      <c r="BY1723" s="32"/>
      <c r="BZ1723" s="32"/>
    </row>
    <row r="1724" spans="1:78" ht="25" customHeight="1" x14ac:dyDescent="0.2">
      <c r="A1724" s="253" t="s">
        <v>7787</v>
      </c>
      <c r="B1724" s="74" t="s">
        <v>8221</v>
      </c>
      <c r="C1724" s="261" t="s">
        <v>15121</v>
      </c>
      <c r="D1724" s="74" t="s">
        <v>8222</v>
      </c>
      <c r="E1724" s="4">
        <v>0.67826448368978798</v>
      </c>
      <c r="F1724" s="5">
        <v>0.84147580976265801</v>
      </c>
      <c r="G1724" s="222">
        <v>0.16860092352376904</v>
      </c>
      <c r="K1724" s="253" t="s">
        <v>4469</v>
      </c>
      <c r="L1724" s="74" t="s">
        <v>12160</v>
      </c>
      <c r="M1724" s="261" t="s">
        <v>15518</v>
      </c>
      <c r="N1724" s="74" t="s">
        <v>12161</v>
      </c>
      <c r="O1724" s="26">
        <v>0.65219004583322804</v>
      </c>
      <c r="P1724" s="5">
        <v>-1.09017134275904</v>
      </c>
      <c r="Q1724" s="222">
        <v>0.18562583397638416</v>
      </c>
      <c r="U1724" s="253" t="s">
        <v>5182</v>
      </c>
      <c r="V1724" s="74" t="s">
        <v>10252</v>
      </c>
      <c r="W1724" s="261" t="s">
        <v>14833</v>
      </c>
      <c r="X1724" s="74" t="s">
        <v>10253</v>
      </c>
      <c r="Y1724" s="4">
        <v>0.64041548277054905</v>
      </c>
      <c r="Z1724" s="216">
        <v>0.67715741855908196</v>
      </c>
      <c r="AA1724" s="222">
        <v>0.19353817706421161</v>
      </c>
      <c r="BN1724" s="32"/>
      <c r="BO1724" s="32"/>
      <c r="BP1724" s="32"/>
      <c r="BQ1724" s="32"/>
      <c r="BR1724" s="32"/>
      <c r="BS1724" s="32"/>
      <c r="BT1724" s="32"/>
      <c r="BU1724" s="32"/>
      <c r="BV1724" s="32"/>
      <c r="BW1724" s="32"/>
      <c r="BX1724" s="32"/>
      <c r="BY1724" s="32"/>
      <c r="BZ1724" s="32"/>
    </row>
    <row r="1725" spans="1:78" ht="25" customHeight="1" x14ac:dyDescent="0.2">
      <c r="A1725" s="253" t="s">
        <v>7362</v>
      </c>
      <c r="B1725" s="74" t="s">
        <v>13278</v>
      </c>
      <c r="C1725" s="261" t="s">
        <v>14193</v>
      </c>
      <c r="D1725" s="74" t="s">
        <v>10518</v>
      </c>
      <c r="E1725" s="4">
        <v>0.67828723089723097</v>
      </c>
      <c r="F1725" s="5">
        <v>0.29535803435563601</v>
      </c>
      <c r="G1725" s="222">
        <v>0.16858635867295518</v>
      </c>
      <c r="K1725" s="253" t="s">
        <v>1511</v>
      </c>
      <c r="L1725" s="74" t="s">
        <v>8653</v>
      </c>
      <c r="M1725" s="261" t="s">
        <v>15282</v>
      </c>
      <c r="N1725" s="74" t="s">
        <v>8654</v>
      </c>
      <c r="O1725" s="26">
        <v>0.65266112719762903</v>
      </c>
      <c r="P1725" s="5">
        <v>-0.643165947737668</v>
      </c>
      <c r="Q1725" s="222">
        <v>0.18531225331645326</v>
      </c>
      <c r="U1725" s="253" t="s">
        <v>4550</v>
      </c>
      <c r="V1725" s="74" t="s">
        <v>11872</v>
      </c>
      <c r="W1725" s="261" t="s">
        <v>15625</v>
      </c>
      <c r="X1725" s="74" t="s">
        <v>11873</v>
      </c>
      <c r="Y1725" s="4">
        <v>0.64118915593888604</v>
      </c>
      <c r="Z1725" s="216">
        <v>-0.68075752762645803</v>
      </c>
      <c r="AA1725" s="222">
        <v>0.19301383122701263</v>
      </c>
      <c r="BN1725" s="32"/>
      <c r="BO1725" s="32"/>
      <c r="BP1725" s="32"/>
      <c r="BQ1725" s="32"/>
      <c r="BR1725" s="32"/>
      <c r="BS1725" s="32"/>
      <c r="BT1725" s="32"/>
      <c r="BU1725" s="32"/>
      <c r="BV1725" s="32"/>
      <c r="BW1725" s="32"/>
      <c r="BX1725" s="32"/>
      <c r="BY1725" s="32"/>
      <c r="BZ1725" s="32"/>
    </row>
    <row r="1726" spans="1:78" ht="25" customHeight="1" x14ac:dyDescent="0.2">
      <c r="A1726" s="253" t="s">
        <v>7699</v>
      </c>
      <c r="B1726" s="74" t="s">
        <v>13089</v>
      </c>
      <c r="C1726" s="261" t="s">
        <v>15116</v>
      </c>
      <c r="D1726" s="74" t="s">
        <v>13090</v>
      </c>
      <c r="E1726" s="4">
        <v>0.67982033075821602</v>
      </c>
      <c r="F1726" s="5">
        <v>0.40530556404317097</v>
      </c>
      <c r="G1726" s="222">
        <v>0.16760585151512972</v>
      </c>
      <c r="K1726" s="253" t="s">
        <v>5110</v>
      </c>
      <c r="L1726" s="74" t="s">
        <v>12004</v>
      </c>
      <c r="M1726" s="261" t="s">
        <v>14463</v>
      </c>
      <c r="N1726" s="74" t="s">
        <v>12005</v>
      </c>
      <c r="O1726" s="26">
        <v>0.65308835274547805</v>
      </c>
      <c r="P1726" s="5">
        <v>1.0990477708620501</v>
      </c>
      <c r="Q1726" s="222">
        <v>0.18502806142906628</v>
      </c>
      <c r="U1726" s="253" t="s">
        <v>4698</v>
      </c>
      <c r="V1726" s="74" t="s">
        <v>9213</v>
      </c>
      <c r="W1726" s="261" t="s">
        <v>14981</v>
      </c>
      <c r="X1726" s="74" t="s">
        <v>9214</v>
      </c>
      <c r="Y1726" s="4">
        <v>0.64121688020022705</v>
      </c>
      <c r="Z1726" s="216">
        <v>-0.63769600955022798</v>
      </c>
      <c r="AA1726" s="222">
        <v>0.19299505325283314</v>
      </c>
      <c r="BN1726" s="32"/>
      <c r="BO1726" s="32"/>
      <c r="BP1726" s="32"/>
      <c r="BQ1726" s="32"/>
      <c r="BR1726" s="32"/>
      <c r="BS1726" s="32"/>
      <c r="BT1726" s="32"/>
      <c r="BU1726" s="32"/>
      <c r="BV1726" s="32"/>
      <c r="BW1726" s="32"/>
      <c r="BX1726" s="32"/>
      <c r="BY1726" s="32"/>
      <c r="BZ1726" s="32"/>
    </row>
    <row r="1727" spans="1:78" ht="25" customHeight="1" x14ac:dyDescent="0.2">
      <c r="A1727" s="253" t="s">
        <v>2547</v>
      </c>
      <c r="B1727" s="74" t="s">
        <v>9084</v>
      </c>
      <c r="C1727" s="261" t="s">
        <v>15396</v>
      </c>
      <c r="D1727" s="74" t="s">
        <v>9085</v>
      </c>
      <c r="E1727" s="4">
        <v>0.67986349830273696</v>
      </c>
      <c r="F1727" s="5">
        <v>0.44208852486274203</v>
      </c>
      <c r="G1727" s="222">
        <v>0.16757827535957304</v>
      </c>
      <c r="K1727" s="253" t="s">
        <v>5128</v>
      </c>
      <c r="L1727" s="74" t="s">
        <v>12970</v>
      </c>
      <c r="M1727" s="261" t="s">
        <v>15193</v>
      </c>
      <c r="N1727" s="74" t="s">
        <v>12971</v>
      </c>
      <c r="O1727" s="26">
        <v>0.65323048132188499</v>
      </c>
      <c r="P1727" s="5">
        <v>-0.46478165995031101</v>
      </c>
      <c r="Q1727" s="222">
        <v>0.18493355822649715</v>
      </c>
      <c r="U1727" s="253" t="s">
        <v>7730</v>
      </c>
      <c r="V1727" s="74" t="s">
        <v>12638</v>
      </c>
      <c r="W1727" s="261" t="s">
        <v>15450</v>
      </c>
      <c r="X1727" s="74" t="s">
        <v>12456</v>
      </c>
      <c r="Y1727" s="4">
        <v>0.64142624288502603</v>
      </c>
      <c r="Z1727" s="216">
        <v>1.3561151496105901</v>
      </c>
      <c r="AA1727" s="222">
        <v>0.19285327560962801</v>
      </c>
      <c r="BN1727" s="32"/>
      <c r="BO1727" s="32"/>
      <c r="BP1727" s="32"/>
      <c r="BQ1727" s="32"/>
      <c r="BR1727" s="32"/>
      <c r="BS1727" s="32"/>
      <c r="BT1727" s="32"/>
      <c r="BU1727" s="32"/>
      <c r="BV1727" s="32"/>
      <c r="BW1727" s="32"/>
      <c r="BX1727" s="32"/>
      <c r="BY1727" s="32"/>
      <c r="BZ1727" s="32"/>
    </row>
    <row r="1728" spans="1:78" ht="25" customHeight="1" x14ac:dyDescent="0.2">
      <c r="A1728" s="253" t="s">
        <v>3021</v>
      </c>
      <c r="B1728" s="74" t="s">
        <v>12203</v>
      </c>
      <c r="C1728" s="261" t="s">
        <v>15849</v>
      </c>
      <c r="D1728" s="74" t="s">
        <v>12204</v>
      </c>
      <c r="E1728" s="4">
        <v>0.68018017485117499</v>
      </c>
      <c r="F1728" s="5">
        <v>0.35577724959024798</v>
      </c>
      <c r="G1728" s="222">
        <v>0.16737603056003461</v>
      </c>
      <c r="K1728" s="253" t="s">
        <v>3352</v>
      </c>
      <c r="L1728" s="74" t="s">
        <v>11464</v>
      </c>
      <c r="M1728" s="261" t="s">
        <v>15442</v>
      </c>
      <c r="N1728" s="74" t="s">
        <v>11465</v>
      </c>
      <c r="O1728" s="26">
        <v>0.65441888893485001</v>
      </c>
      <c r="P1728" s="5">
        <v>-0.96338758867810304</v>
      </c>
      <c r="Q1728" s="222">
        <v>0.18414417382056031</v>
      </c>
      <c r="U1728" s="253" t="s">
        <v>4043</v>
      </c>
      <c r="V1728" s="74" t="s">
        <v>9834</v>
      </c>
      <c r="W1728" s="261" t="s">
        <v>15682</v>
      </c>
      <c r="X1728" s="74" t="s">
        <v>9835</v>
      </c>
      <c r="Y1728" s="4">
        <v>0.64399665315680199</v>
      </c>
      <c r="Z1728" s="216">
        <v>-0.54350266785822299</v>
      </c>
      <c r="AA1728" s="222">
        <v>0.19111638965774944</v>
      </c>
      <c r="BN1728" s="32"/>
      <c r="BO1728" s="32"/>
      <c r="BP1728" s="32"/>
      <c r="BQ1728" s="32"/>
      <c r="BR1728" s="32"/>
      <c r="BS1728" s="32"/>
      <c r="BT1728" s="32"/>
      <c r="BU1728" s="32"/>
      <c r="BV1728" s="32"/>
      <c r="BW1728" s="32"/>
      <c r="BX1728" s="32"/>
      <c r="BY1728" s="32"/>
      <c r="BZ1728" s="32"/>
    </row>
    <row r="1729" spans="1:78" ht="25" customHeight="1" x14ac:dyDescent="0.2">
      <c r="A1729" s="253" t="s">
        <v>3075</v>
      </c>
      <c r="B1729" s="74" t="s">
        <v>10870</v>
      </c>
      <c r="C1729" s="261" t="s">
        <v>15639</v>
      </c>
      <c r="D1729" s="74" t="s">
        <v>10871</v>
      </c>
      <c r="E1729" s="4">
        <v>0.68141243425396503</v>
      </c>
      <c r="F1729" s="5">
        <v>-0.28959600013155401</v>
      </c>
      <c r="G1729" s="222">
        <v>0.16658994579219016</v>
      </c>
      <c r="K1729" s="253" t="s">
        <v>3533</v>
      </c>
      <c r="L1729" s="74" t="s">
        <v>11284</v>
      </c>
      <c r="M1729" s="261" t="s">
        <v>14908</v>
      </c>
      <c r="N1729" s="74" t="s">
        <v>11285</v>
      </c>
      <c r="O1729" s="26">
        <v>0.65633495546421206</v>
      </c>
      <c r="P1729" s="5">
        <v>0.30023509624399802</v>
      </c>
      <c r="Q1729" s="222">
        <v>0.18287446522204348</v>
      </c>
      <c r="U1729" s="253" t="s">
        <v>7918</v>
      </c>
      <c r="V1729" s="74" t="s">
        <v>11514</v>
      </c>
      <c r="W1729" s="261" t="s">
        <v>15825</v>
      </c>
      <c r="X1729" s="74" t="s">
        <v>11515</v>
      </c>
      <c r="Y1729" s="4">
        <v>0.64401566664860899</v>
      </c>
      <c r="Z1729" s="216">
        <v>-0.62259365162900904</v>
      </c>
      <c r="AA1729" s="222">
        <v>0.19110356764596101</v>
      </c>
      <c r="BN1729" s="32"/>
      <c r="BO1729" s="32"/>
      <c r="BP1729" s="32"/>
      <c r="BQ1729" s="32"/>
      <c r="BR1729" s="32"/>
      <c r="BS1729" s="32"/>
      <c r="BT1729" s="32"/>
      <c r="BU1729" s="32"/>
      <c r="BV1729" s="32"/>
      <c r="BW1729" s="32"/>
      <c r="BX1729" s="32"/>
      <c r="BY1729" s="32"/>
      <c r="BZ1729" s="32"/>
    </row>
    <row r="1730" spans="1:78" ht="25" customHeight="1" x14ac:dyDescent="0.2">
      <c r="A1730" s="253" t="s">
        <v>5160</v>
      </c>
      <c r="B1730" s="74" t="s">
        <v>11570</v>
      </c>
      <c r="C1730" s="261" t="s">
        <v>15647</v>
      </c>
      <c r="D1730" s="74" t="s">
        <v>11571</v>
      </c>
      <c r="E1730" s="4">
        <v>0.68149750585395097</v>
      </c>
      <c r="F1730" s="5">
        <v>-0.45335445061000301</v>
      </c>
      <c r="G1730" s="222">
        <v>0.16653572925828533</v>
      </c>
      <c r="K1730" s="253" t="s">
        <v>7262</v>
      </c>
      <c r="L1730" s="74" t="s">
        <v>11063</v>
      </c>
      <c r="M1730" s="261" t="s">
        <v>14338</v>
      </c>
      <c r="N1730" s="74" t="s">
        <v>11064</v>
      </c>
      <c r="O1730" s="26">
        <v>0.65749522628184698</v>
      </c>
      <c r="P1730" s="5">
        <v>0.94342954337399099</v>
      </c>
      <c r="Q1730" s="222">
        <v>0.18210739600471126</v>
      </c>
      <c r="U1730" s="253" t="s">
        <v>1938</v>
      </c>
      <c r="V1730" s="74" t="s">
        <v>12350</v>
      </c>
      <c r="W1730" s="261" t="s">
        <v>15611</v>
      </c>
      <c r="X1730" s="74" t="s">
        <v>12351</v>
      </c>
      <c r="Y1730" s="4">
        <v>0.64403712487559905</v>
      </c>
      <c r="Z1730" s="216">
        <v>-0.445800778701266</v>
      </c>
      <c r="AA1730" s="222">
        <v>0.19108909744778996</v>
      </c>
      <c r="BN1730" s="32"/>
      <c r="BO1730" s="32"/>
      <c r="BP1730" s="32"/>
      <c r="BQ1730" s="32"/>
      <c r="BR1730" s="32"/>
      <c r="BS1730" s="32"/>
      <c r="BT1730" s="32"/>
      <c r="BU1730" s="32"/>
      <c r="BV1730" s="32"/>
      <c r="BW1730" s="32"/>
      <c r="BX1730" s="32"/>
      <c r="BY1730" s="32"/>
      <c r="BZ1730" s="32"/>
    </row>
    <row r="1731" spans="1:78" ht="25" customHeight="1" x14ac:dyDescent="0.2">
      <c r="A1731" s="253" t="s">
        <v>7751</v>
      </c>
      <c r="B1731" s="74" t="s">
        <v>9640</v>
      </c>
      <c r="C1731" s="261" t="s">
        <v>14986</v>
      </c>
      <c r="D1731" s="74" t="s">
        <v>9641</v>
      </c>
      <c r="E1731" s="4">
        <v>0.68413014700709196</v>
      </c>
      <c r="F1731" s="5">
        <v>0.33384943082408503</v>
      </c>
      <c r="G1731" s="222">
        <v>0.16486127145185808</v>
      </c>
      <c r="K1731" s="253" t="s">
        <v>7827</v>
      </c>
      <c r="L1731" s="74" t="s">
        <v>10438</v>
      </c>
      <c r="M1731" s="261" t="s">
        <v>14700</v>
      </c>
      <c r="N1731" s="74" t="s">
        <v>10439</v>
      </c>
      <c r="O1731" s="26">
        <v>0.65854082148361504</v>
      </c>
      <c r="P1731" s="5">
        <v>1.50116528704847</v>
      </c>
      <c r="Q1731" s="222">
        <v>0.18141729891694428</v>
      </c>
      <c r="U1731" s="253" t="s">
        <v>2685</v>
      </c>
      <c r="V1731" s="74" t="s">
        <v>8144</v>
      </c>
      <c r="W1731" s="261" t="s">
        <v>14956</v>
      </c>
      <c r="X1731" s="74" t="s">
        <v>8145</v>
      </c>
      <c r="Y1731" s="4">
        <v>0.64481439196322898</v>
      </c>
      <c r="Z1731" s="216">
        <v>0.89540129649371503</v>
      </c>
      <c r="AA1731" s="222">
        <v>0.19056527783996779</v>
      </c>
      <c r="BN1731" s="32"/>
      <c r="BO1731" s="32"/>
      <c r="BP1731" s="32"/>
      <c r="BQ1731" s="32"/>
      <c r="BR1731" s="32"/>
      <c r="BS1731" s="32"/>
      <c r="BT1731" s="32"/>
      <c r="BU1731" s="32"/>
      <c r="BV1731" s="32"/>
      <c r="BW1731" s="32"/>
      <c r="BX1731" s="32"/>
      <c r="BY1731" s="32"/>
      <c r="BZ1731" s="32"/>
    </row>
    <row r="1732" spans="1:78" ht="25" customHeight="1" x14ac:dyDescent="0.2">
      <c r="A1732" s="253" t="s">
        <v>2998</v>
      </c>
      <c r="B1732" s="74" t="s">
        <v>13560</v>
      </c>
      <c r="C1732" s="261" t="s">
        <v>15523</v>
      </c>
      <c r="D1732" s="74" t="s">
        <v>13561</v>
      </c>
      <c r="E1732" s="4">
        <v>0.68448966634150998</v>
      </c>
      <c r="F1732" s="5">
        <v>0.83301315174410095</v>
      </c>
      <c r="G1732" s="222">
        <v>0.16463310397226466</v>
      </c>
      <c r="K1732" s="253" t="s">
        <v>3550</v>
      </c>
      <c r="L1732" s="74" t="s">
        <v>9075</v>
      </c>
      <c r="M1732" s="261" t="s">
        <v>14741</v>
      </c>
      <c r="N1732" s="74" t="s">
        <v>9076</v>
      </c>
      <c r="O1732" s="26">
        <v>0.65880883444745697</v>
      </c>
      <c r="P1732" s="5">
        <v>1.0577608600746</v>
      </c>
      <c r="Q1732" s="222">
        <v>0.18124058569224044</v>
      </c>
      <c r="U1732" s="253" t="s">
        <v>7643</v>
      </c>
      <c r="V1732" s="74" t="s">
        <v>12442</v>
      </c>
      <c r="W1732" s="261" t="s">
        <v>15657</v>
      </c>
      <c r="X1732" s="74" t="s">
        <v>12443</v>
      </c>
      <c r="Y1732" s="4">
        <v>0.64610918636383996</v>
      </c>
      <c r="Z1732" s="216">
        <v>0.44040718604652901</v>
      </c>
      <c r="AA1732" s="222">
        <v>0.18969408412812952</v>
      </c>
      <c r="BN1732" s="32"/>
      <c r="BO1732" s="32"/>
      <c r="BP1732" s="32"/>
      <c r="BQ1732" s="32"/>
      <c r="BR1732" s="32"/>
      <c r="BS1732" s="32"/>
      <c r="BT1732" s="32"/>
      <c r="BU1732" s="32"/>
      <c r="BV1732" s="32"/>
      <c r="BW1732" s="32"/>
      <c r="BX1732" s="32"/>
      <c r="BY1732" s="32"/>
      <c r="BZ1732" s="32"/>
    </row>
    <row r="1733" spans="1:78" ht="25" customHeight="1" x14ac:dyDescent="0.2">
      <c r="A1733" s="253" t="s">
        <v>3675</v>
      </c>
      <c r="B1733" s="74" t="s">
        <v>11507</v>
      </c>
      <c r="C1733" s="261" t="s">
        <v>15096</v>
      </c>
      <c r="D1733" s="74" t="s">
        <v>11508</v>
      </c>
      <c r="E1733" s="4">
        <v>0.68474569649659001</v>
      </c>
      <c r="F1733" s="5">
        <v>0.67161554994684702</v>
      </c>
      <c r="G1733" s="222">
        <v>0.16447068852804544</v>
      </c>
      <c r="K1733" s="253" t="s">
        <v>5189</v>
      </c>
      <c r="L1733" s="74" t="s">
        <v>12993</v>
      </c>
      <c r="M1733" s="261" t="s">
        <v>15560</v>
      </c>
      <c r="N1733" s="74" t="s">
        <v>12808</v>
      </c>
      <c r="O1733" s="26">
        <v>0.65888505634094796</v>
      </c>
      <c r="P1733" s="5">
        <v>-1.1951538144543901</v>
      </c>
      <c r="Q1733" s="222">
        <v>0.18119034223583272</v>
      </c>
      <c r="U1733" s="253" t="s">
        <v>2559</v>
      </c>
      <c r="V1733" s="74" t="s">
        <v>10992</v>
      </c>
      <c r="W1733" s="261" t="s">
        <v>15123</v>
      </c>
      <c r="X1733" s="74" t="s">
        <v>10993</v>
      </c>
      <c r="Y1733" s="4">
        <v>0.64703135453994898</v>
      </c>
      <c r="Z1733" s="216">
        <v>0.424708611730445</v>
      </c>
      <c r="AA1733" s="222">
        <v>0.18907467331315275</v>
      </c>
      <c r="BN1733" s="32"/>
      <c r="BO1733" s="32"/>
      <c r="BP1733" s="32"/>
      <c r="BQ1733" s="32"/>
      <c r="BR1733" s="32"/>
      <c r="BS1733" s="32"/>
      <c r="BT1733" s="32"/>
      <c r="BU1733" s="32"/>
      <c r="BV1733" s="32"/>
      <c r="BW1733" s="32"/>
      <c r="BX1733" s="32"/>
      <c r="BY1733" s="32"/>
      <c r="BZ1733" s="32"/>
    </row>
    <row r="1734" spans="1:78" ht="25" customHeight="1" x14ac:dyDescent="0.2">
      <c r="A1734" s="253" t="s">
        <v>1497</v>
      </c>
      <c r="B1734" s="74" t="s">
        <v>8958</v>
      </c>
      <c r="C1734" s="261" t="s">
        <v>16108</v>
      </c>
      <c r="D1734" s="74" t="s">
        <v>8959</v>
      </c>
      <c r="E1734" s="4">
        <v>0.68572440709452898</v>
      </c>
      <c r="F1734" s="5">
        <v>0.89378063182868595</v>
      </c>
      <c r="G1734" s="222">
        <v>0.16385039234907808</v>
      </c>
      <c r="K1734" s="253" t="s">
        <v>7872</v>
      </c>
      <c r="L1734" s="74" t="s">
        <v>10820</v>
      </c>
      <c r="M1734" s="261" t="s">
        <v>15504</v>
      </c>
      <c r="N1734" s="74" t="s">
        <v>10821</v>
      </c>
      <c r="O1734" s="26">
        <v>0.66054717131102203</v>
      </c>
      <c r="P1734" s="5">
        <v>-1.0670037076150301</v>
      </c>
      <c r="Q1734" s="222">
        <v>0.18009616289642294</v>
      </c>
      <c r="U1734" s="253" t="s">
        <v>5192</v>
      </c>
      <c r="V1734" s="74" t="s">
        <v>12747</v>
      </c>
      <c r="W1734" s="261" t="s">
        <v>16104</v>
      </c>
      <c r="X1734" s="74" t="s">
        <v>12748</v>
      </c>
      <c r="Y1734" s="4">
        <v>0.64774001942377801</v>
      </c>
      <c r="Z1734" s="216">
        <v>-0.28520793143512801</v>
      </c>
      <c r="AA1734" s="222">
        <v>0.18859927003271723</v>
      </c>
      <c r="BN1734" s="32"/>
      <c r="BO1734" s="32"/>
      <c r="BP1734" s="32"/>
      <c r="BQ1734" s="32"/>
      <c r="BR1734" s="32"/>
      <c r="BS1734" s="32"/>
      <c r="BT1734" s="32"/>
      <c r="BU1734" s="32"/>
      <c r="BV1734" s="32"/>
      <c r="BW1734" s="32"/>
      <c r="BX1734" s="32"/>
      <c r="BY1734" s="32"/>
      <c r="BZ1734" s="32"/>
    </row>
    <row r="1735" spans="1:78" ht="25" customHeight="1" x14ac:dyDescent="0.2">
      <c r="A1735" s="253" t="s">
        <v>2577</v>
      </c>
      <c r="B1735" s="74" t="s">
        <v>11090</v>
      </c>
      <c r="C1735" s="261" t="s">
        <v>15320</v>
      </c>
      <c r="D1735" s="74" t="s">
        <v>11091</v>
      </c>
      <c r="E1735" s="4">
        <v>0.68579643555074199</v>
      </c>
      <c r="F1735" s="5">
        <v>-0.79680802115613103</v>
      </c>
      <c r="G1735" s="222">
        <v>0.1638047764748902</v>
      </c>
      <c r="K1735" s="253" t="s">
        <v>3587</v>
      </c>
      <c r="L1735" s="74" t="s">
        <v>11117</v>
      </c>
      <c r="M1735" s="261" t="s">
        <v>15530</v>
      </c>
      <c r="N1735" s="74" t="s">
        <v>11118</v>
      </c>
      <c r="O1735" s="26">
        <v>0.66057112195696799</v>
      </c>
      <c r="P1735" s="5">
        <v>-1.1205510581921601</v>
      </c>
      <c r="Q1735" s="222">
        <v>0.18008041618634182</v>
      </c>
      <c r="U1735" s="253" t="s">
        <v>4397</v>
      </c>
      <c r="V1735" s="74" t="s">
        <v>10945</v>
      </c>
      <c r="W1735" s="261" t="s">
        <v>15338</v>
      </c>
      <c r="X1735" s="74" t="s">
        <v>10946</v>
      </c>
      <c r="Y1735" s="4">
        <v>0.64825879444217105</v>
      </c>
      <c r="Z1735" s="216">
        <v>-0.38419948037986001</v>
      </c>
      <c r="AA1735" s="222">
        <v>0.18825158277025938</v>
      </c>
      <c r="BN1735" s="32"/>
      <c r="BO1735" s="32"/>
      <c r="BP1735" s="32"/>
      <c r="BQ1735" s="32"/>
      <c r="BR1735" s="32"/>
      <c r="BS1735" s="32"/>
      <c r="BT1735" s="32"/>
      <c r="BU1735" s="32"/>
      <c r="BV1735" s="32"/>
      <c r="BW1735" s="32"/>
      <c r="BX1735" s="32"/>
      <c r="BY1735" s="32"/>
      <c r="BZ1735" s="32"/>
    </row>
    <row r="1736" spans="1:78" ht="25" customHeight="1" x14ac:dyDescent="0.2">
      <c r="A1736" s="253" t="s">
        <v>4929</v>
      </c>
      <c r="B1736" s="74" t="s">
        <v>13376</v>
      </c>
      <c r="C1736" s="261" t="s">
        <v>16056</v>
      </c>
      <c r="D1736" s="74" t="s">
        <v>9359</v>
      </c>
      <c r="E1736" s="4">
        <v>0.68585687809469698</v>
      </c>
      <c r="F1736" s="5">
        <v>-0.31294763076760901</v>
      </c>
      <c r="G1736" s="222">
        <v>0.16376650169646376</v>
      </c>
      <c r="K1736" s="253" t="s">
        <v>2475</v>
      </c>
      <c r="L1736" s="74" t="s">
        <v>7987</v>
      </c>
      <c r="M1736" s="261" t="s">
        <v>15106</v>
      </c>
      <c r="N1736" s="74" t="s">
        <v>7988</v>
      </c>
      <c r="O1736" s="26">
        <v>0.66231402920388904</v>
      </c>
      <c r="P1736" s="5">
        <v>-0.25785420396641001</v>
      </c>
      <c r="Q1736" s="222">
        <v>0.17893604558529538</v>
      </c>
      <c r="U1736" s="253" t="s">
        <v>7904</v>
      </c>
      <c r="V1736" s="74" t="s">
        <v>11735</v>
      </c>
      <c r="W1736" s="261" t="s">
        <v>15481</v>
      </c>
      <c r="X1736" s="74" t="s">
        <v>11736</v>
      </c>
      <c r="Y1736" s="4">
        <v>0.64827444336687501</v>
      </c>
      <c r="Z1736" s="216">
        <v>-1.22920734082912</v>
      </c>
      <c r="AA1736" s="222">
        <v>0.18824109905653916</v>
      </c>
      <c r="BN1736" s="32"/>
      <c r="BO1736" s="32"/>
      <c r="BP1736" s="32"/>
      <c r="BQ1736" s="32"/>
      <c r="BR1736" s="32"/>
      <c r="BS1736" s="32"/>
      <c r="BT1736" s="32"/>
      <c r="BU1736" s="32"/>
      <c r="BV1736" s="32"/>
      <c r="BW1736" s="32"/>
      <c r="BX1736" s="32"/>
      <c r="BY1736" s="32"/>
      <c r="BZ1736" s="32"/>
    </row>
    <row r="1737" spans="1:78" ht="25" customHeight="1" x14ac:dyDescent="0.2">
      <c r="A1737" s="253" t="s">
        <v>3384</v>
      </c>
      <c r="B1737" s="74" t="s">
        <v>9158</v>
      </c>
      <c r="C1737" s="261" t="s">
        <v>14954</v>
      </c>
      <c r="D1737" s="74" t="s">
        <v>9159</v>
      </c>
      <c r="E1737" s="4">
        <v>0.68615724465328598</v>
      </c>
      <c r="F1737" s="5">
        <v>0.50263735813628596</v>
      </c>
      <c r="G1737" s="222">
        <v>0.16357634688848521</v>
      </c>
      <c r="K1737" s="253" t="s">
        <v>7766</v>
      </c>
      <c r="L1737" s="74" t="s">
        <v>10823</v>
      </c>
      <c r="M1737" s="261" t="s">
        <v>14931</v>
      </c>
      <c r="N1737" s="74" t="s">
        <v>10824</v>
      </c>
      <c r="O1737" s="26">
        <v>0.66331092544779502</v>
      </c>
      <c r="P1737" s="5">
        <v>0.206820361247568</v>
      </c>
      <c r="Q1737" s="222">
        <v>0.17828284934324437</v>
      </c>
      <c r="U1737" s="253" t="s">
        <v>7478</v>
      </c>
      <c r="V1737" s="74" t="s">
        <v>13556</v>
      </c>
      <c r="W1737" s="261" t="s">
        <v>14953</v>
      </c>
      <c r="X1737" s="74" t="s">
        <v>11011</v>
      </c>
      <c r="Y1737" s="4">
        <v>0.64844357105230399</v>
      </c>
      <c r="Z1737" s="216">
        <v>-0.83530108446224205</v>
      </c>
      <c r="AA1737" s="222">
        <v>0.18812781117109512</v>
      </c>
      <c r="BN1737" s="32"/>
      <c r="BO1737" s="32"/>
      <c r="BP1737" s="32"/>
      <c r="BQ1737" s="32"/>
      <c r="BR1737" s="32"/>
      <c r="BS1737" s="32"/>
      <c r="BT1737" s="32"/>
      <c r="BU1737" s="32"/>
      <c r="BV1737" s="32"/>
      <c r="BW1737" s="32"/>
      <c r="BX1737" s="32"/>
      <c r="BY1737" s="32"/>
      <c r="BZ1737" s="32"/>
    </row>
    <row r="1738" spans="1:78" ht="25" customHeight="1" x14ac:dyDescent="0.2">
      <c r="A1738" s="253" t="s">
        <v>3161</v>
      </c>
      <c r="B1738" s="74" t="s">
        <v>8825</v>
      </c>
      <c r="C1738" s="261" t="s">
        <v>14576</v>
      </c>
      <c r="D1738" s="74" t="s">
        <v>8826</v>
      </c>
      <c r="E1738" s="4">
        <v>0.68648388938389004</v>
      </c>
      <c r="F1738" s="5">
        <v>-0.24913810451148399</v>
      </c>
      <c r="G1738" s="222">
        <v>0.16336965046477442</v>
      </c>
      <c r="K1738" s="253" t="s">
        <v>1789</v>
      </c>
      <c r="L1738" s="74" t="s">
        <v>9679</v>
      </c>
      <c r="M1738" s="261" t="s">
        <v>15593</v>
      </c>
      <c r="N1738" s="74" t="s">
        <v>9680</v>
      </c>
      <c r="O1738" s="26">
        <v>0.66347068069531101</v>
      </c>
      <c r="P1738" s="5">
        <v>-1.25968016634355</v>
      </c>
      <c r="Q1738" s="222">
        <v>0.17817826419906488</v>
      </c>
      <c r="U1738" s="253" t="s">
        <v>4821</v>
      </c>
      <c r="V1738" s="74" t="s">
        <v>11671</v>
      </c>
      <c r="W1738" s="261" t="s">
        <v>15407</v>
      </c>
      <c r="X1738" s="74" t="s">
        <v>11672</v>
      </c>
      <c r="Y1738" s="4">
        <v>0.64920103147610997</v>
      </c>
      <c r="Z1738" s="216">
        <v>-0.94859535524288596</v>
      </c>
      <c r="AA1738" s="222">
        <v>0.18762079882111857</v>
      </c>
      <c r="BN1738" s="32"/>
      <c r="BO1738" s="32"/>
      <c r="BP1738" s="32"/>
      <c r="BQ1738" s="32"/>
      <c r="BR1738" s="32"/>
      <c r="BS1738" s="32"/>
      <c r="BT1738" s="32"/>
      <c r="BU1738" s="32"/>
      <c r="BV1738" s="32"/>
      <c r="BW1738" s="32"/>
      <c r="BX1738" s="32"/>
      <c r="BY1738" s="32"/>
      <c r="BZ1738" s="32"/>
    </row>
    <row r="1739" spans="1:78" ht="25" customHeight="1" x14ac:dyDescent="0.2">
      <c r="A1739" s="253" t="s">
        <v>1522</v>
      </c>
      <c r="B1739" s="74" t="s">
        <v>8230</v>
      </c>
      <c r="C1739" s="261" t="s">
        <v>16232</v>
      </c>
      <c r="D1739" s="74" t="s">
        <v>8231</v>
      </c>
      <c r="E1739" s="4">
        <v>0.68700418447752998</v>
      </c>
      <c r="F1739" s="5">
        <v>-0.50769347847556401</v>
      </c>
      <c r="G1739" s="222">
        <v>0.16304061768576775</v>
      </c>
      <c r="K1739" s="253" t="s">
        <v>2836</v>
      </c>
      <c r="L1739" s="74" t="s">
        <v>8434</v>
      </c>
      <c r="M1739" s="261" t="s">
        <v>14351</v>
      </c>
      <c r="N1739" s="74" t="s">
        <v>8435</v>
      </c>
      <c r="O1739" s="26">
        <v>0.66391399334593904</v>
      </c>
      <c r="P1739" s="5">
        <v>0.44934978959545702</v>
      </c>
      <c r="Q1739" s="222">
        <v>0.17788817761173426</v>
      </c>
      <c r="U1739" s="253" t="s">
        <v>7931</v>
      </c>
      <c r="V1739" s="74" t="s">
        <v>9539</v>
      </c>
      <c r="W1739" s="261" t="s">
        <v>15418</v>
      </c>
      <c r="X1739" s="74" t="s">
        <v>9540</v>
      </c>
      <c r="Y1739" s="4">
        <v>0.65119324254989897</v>
      </c>
      <c r="Z1739" s="216">
        <v>0.56165552262403495</v>
      </c>
      <c r="AA1739" s="222">
        <v>0.18629011478119764</v>
      </c>
      <c r="BN1739" s="32"/>
      <c r="BO1739" s="32"/>
      <c r="BP1739" s="32"/>
      <c r="BQ1739" s="32"/>
      <c r="BR1739" s="32"/>
      <c r="BS1739" s="32"/>
      <c r="BT1739" s="32"/>
      <c r="BU1739" s="32"/>
      <c r="BV1739" s="32"/>
      <c r="BW1739" s="32"/>
      <c r="BX1739" s="32"/>
      <c r="BY1739" s="32"/>
      <c r="BZ1739" s="32"/>
    </row>
    <row r="1740" spans="1:78" ht="25" customHeight="1" x14ac:dyDescent="0.2">
      <c r="A1740" s="253" t="s">
        <v>2172</v>
      </c>
      <c r="B1740" s="74" t="s">
        <v>11173</v>
      </c>
      <c r="C1740" s="261" t="s">
        <v>15909</v>
      </c>
      <c r="D1740" s="74" t="s">
        <v>11174</v>
      </c>
      <c r="E1740" s="4">
        <v>0.68784630356775001</v>
      </c>
      <c r="F1740" s="5">
        <v>-0.32841767490111101</v>
      </c>
      <c r="G1740" s="222">
        <v>0.16250859224313877</v>
      </c>
      <c r="K1740" s="253" t="s">
        <v>7584</v>
      </c>
      <c r="L1740" s="74" t="s">
        <v>13252</v>
      </c>
      <c r="M1740" s="261" t="s">
        <v>14836</v>
      </c>
      <c r="N1740" s="74" t="s">
        <v>13002</v>
      </c>
      <c r="O1740" s="26">
        <v>0.66573678268055303</v>
      </c>
      <c r="P1740" s="5">
        <v>0.53707947596753802</v>
      </c>
      <c r="Q1740" s="222">
        <v>0.17669744714344565</v>
      </c>
      <c r="U1740" s="253" t="s">
        <v>7484</v>
      </c>
      <c r="V1740" s="74" t="s">
        <v>12768</v>
      </c>
      <c r="W1740" s="261" t="s">
        <v>15182</v>
      </c>
      <c r="X1740" s="74" t="s">
        <v>12769</v>
      </c>
      <c r="Y1740" s="4">
        <v>0.65120314157498405</v>
      </c>
      <c r="Z1740" s="216">
        <v>0.43745478526647902</v>
      </c>
      <c r="AA1740" s="222">
        <v>0.18628351296315951</v>
      </c>
      <c r="BN1740" s="32"/>
      <c r="BO1740" s="32"/>
      <c r="BP1740" s="32"/>
      <c r="BQ1740" s="32"/>
      <c r="BR1740" s="32"/>
      <c r="BS1740" s="32"/>
      <c r="BT1740" s="32"/>
      <c r="BU1740" s="32"/>
      <c r="BV1740" s="32"/>
      <c r="BW1740" s="32"/>
      <c r="BX1740" s="32"/>
      <c r="BY1740" s="32"/>
      <c r="BZ1740" s="32"/>
    </row>
    <row r="1741" spans="1:78" ht="25" customHeight="1" x14ac:dyDescent="0.2">
      <c r="A1741" s="253" t="s">
        <v>7720</v>
      </c>
      <c r="B1741" s="74" t="s">
        <v>12923</v>
      </c>
      <c r="C1741" s="261" t="s">
        <v>16113</v>
      </c>
      <c r="D1741" s="74" t="s">
        <v>10808</v>
      </c>
      <c r="E1741" s="4">
        <v>0.68843398525619104</v>
      </c>
      <c r="F1741" s="5">
        <v>1.3161541308020801</v>
      </c>
      <c r="G1741" s="222">
        <v>0.1621376984186898</v>
      </c>
      <c r="K1741" s="253" t="s">
        <v>7875</v>
      </c>
      <c r="L1741" s="74" t="s">
        <v>12383</v>
      </c>
      <c r="M1741" s="261" t="s">
        <v>15224</v>
      </c>
      <c r="N1741" s="74" t="s">
        <v>12384</v>
      </c>
      <c r="O1741" s="26">
        <v>0.66707017167291205</v>
      </c>
      <c r="P1741" s="5">
        <v>-0.52092186776234195</v>
      </c>
      <c r="Q1741" s="222">
        <v>0.1758284785761417</v>
      </c>
      <c r="U1741" s="253" t="s">
        <v>3746</v>
      </c>
      <c r="V1741" s="74" t="s">
        <v>10487</v>
      </c>
      <c r="W1741" s="261" t="s">
        <v>15793</v>
      </c>
      <c r="X1741" s="74" t="s">
        <v>10488</v>
      </c>
      <c r="Y1741" s="4">
        <v>0.65123145741772204</v>
      </c>
      <c r="Z1741" s="216">
        <v>-0.82035724686283795</v>
      </c>
      <c r="AA1741" s="222">
        <v>0.18626462922916934</v>
      </c>
      <c r="BN1741" s="32"/>
      <c r="BO1741" s="32"/>
      <c r="BP1741" s="32"/>
      <c r="BQ1741" s="32"/>
      <c r="BR1741" s="32"/>
      <c r="BS1741" s="32"/>
      <c r="BT1741" s="32"/>
      <c r="BU1741" s="32"/>
      <c r="BV1741" s="32"/>
      <c r="BW1741" s="32"/>
      <c r="BX1741" s="32"/>
      <c r="BY1741" s="32"/>
      <c r="BZ1741" s="32"/>
    </row>
    <row r="1742" spans="1:78" ht="25" customHeight="1" x14ac:dyDescent="0.2">
      <c r="A1742" s="253" t="s">
        <v>81</v>
      </c>
      <c r="B1742" s="74" t="s">
        <v>13473</v>
      </c>
      <c r="C1742" s="261" t="s">
        <v>15722</v>
      </c>
      <c r="D1742" s="74" t="s">
        <v>13474</v>
      </c>
      <c r="E1742" s="4">
        <v>0.68930766347087702</v>
      </c>
      <c r="F1742" s="5">
        <v>-0.81266465083424599</v>
      </c>
      <c r="G1742" s="222">
        <v>0.16158689315152169</v>
      </c>
      <c r="K1742" s="253" t="s">
        <v>5038</v>
      </c>
      <c r="L1742" s="74" t="s">
        <v>12730</v>
      </c>
      <c r="M1742" s="261" t="s">
        <v>14802</v>
      </c>
      <c r="N1742" s="74" t="s">
        <v>12731</v>
      </c>
      <c r="O1742" s="26">
        <v>0.66753673744842101</v>
      </c>
      <c r="P1742" s="5">
        <v>0.69589694533476698</v>
      </c>
      <c r="Q1742" s="222">
        <v>0.17552482819246965</v>
      </c>
      <c r="U1742" s="253" t="s">
        <v>1919</v>
      </c>
      <c r="V1742" s="74" t="s">
        <v>8546</v>
      </c>
      <c r="W1742" s="261" t="s">
        <v>14270</v>
      </c>
      <c r="X1742" s="74" t="s">
        <v>8547</v>
      </c>
      <c r="Y1742" s="4">
        <v>0.65212224411923203</v>
      </c>
      <c r="Z1742" s="216">
        <v>-0.76747944311173699</v>
      </c>
      <c r="AA1742" s="222">
        <v>0.18567098560227221</v>
      </c>
      <c r="BN1742" s="32"/>
      <c r="BO1742" s="32"/>
      <c r="BP1742" s="32"/>
      <c r="BQ1742" s="32"/>
      <c r="BR1742" s="32"/>
      <c r="BS1742" s="32"/>
      <c r="BT1742" s="32"/>
      <c r="BU1742" s="32"/>
      <c r="BV1742" s="32"/>
      <c r="BW1742" s="32"/>
      <c r="BX1742" s="32"/>
      <c r="BY1742" s="32"/>
      <c r="BZ1742" s="32"/>
    </row>
    <row r="1743" spans="1:78" ht="25" customHeight="1" x14ac:dyDescent="0.2">
      <c r="A1743" s="253" t="s">
        <v>1782</v>
      </c>
      <c r="B1743" s="74" t="s">
        <v>8505</v>
      </c>
      <c r="C1743" s="261" t="s">
        <v>15285</v>
      </c>
      <c r="D1743" s="74" t="s">
        <v>8506</v>
      </c>
      <c r="E1743" s="4">
        <v>0.68944160929504195</v>
      </c>
      <c r="F1743" s="5">
        <v>0.228797778856631</v>
      </c>
      <c r="G1743" s="222">
        <v>0.16150250952406905</v>
      </c>
      <c r="K1743" s="253" t="s">
        <v>7780</v>
      </c>
      <c r="L1743" s="74" t="s">
        <v>9112</v>
      </c>
      <c r="M1743" s="261" t="s">
        <v>15055</v>
      </c>
      <c r="N1743" s="74" t="s">
        <v>9113</v>
      </c>
      <c r="O1743" s="26">
        <v>0.66892094437090799</v>
      </c>
      <c r="P1743" s="5">
        <v>-0.103529039906419</v>
      </c>
      <c r="Q1743" s="222">
        <v>0.17462520577810456</v>
      </c>
      <c r="U1743" s="253" t="s">
        <v>4454</v>
      </c>
      <c r="V1743" s="74" t="s">
        <v>8475</v>
      </c>
      <c r="W1743" s="261" t="s">
        <v>15564</v>
      </c>
      <c r="X1743" s="74" t="s">
        <v>8476</v>
      </c>
      <c r="Y1743" s="4">
        <v>0.65293590748776797</v>
      </c>
      <c r="Z1743" s="216">
        <v>1.09204434655282</v>
      </c>
      <c r="AA1743" s="222">
        <v>0.1851294471942965</v>
      </c>
      <c r="BN1743" s="32"/>
      <c r="BO1743" s="32"/>
      <c r="BP1743" s="32"/>
      <c r="BQ1743" s="32"/>
      <c r="BR1743" s="32"/>
      <c r="BS1743" s="32"/>
      <c r="BT1743" s="32"/>
      <c r="BU1743" s="32"/>
      <c r="BV1743" s="32"/>
      <c r="BW1743" s="32"/>
      <c r="BX1743" s="32"/>
      <c r="BY1743" s="32"/>
      <c r="BZ1743" s="32"/>
    </row>
    <row r="1744" spans="1:78" ht="25" customHeight="1" x14ac:dyDescent="0.2">
      <c r="A1744" s="253" t="s">
        <v>7517</v>
      </c>
      <c r="B1744" s="74" t="s">
        <v>12886</v>
      </c>
      <c r="C1744" s="261" t="s">
        <v>15542</v>
      </c>
      <c r="D1744" s="74" t="s">
        <v>12621</v>
      </c>
      <c r="E1744" s="4">
        <v>0.69056234756664803</v>
      </c>
      <c r="F1744" s="5">
        <v>0.25604486417512301</v>
      </c>
      <c r="G1744" s="222">
        <v>0.16079710494663446</v>
      </c>
      <c r="K1744" s="253" t="s">
        <v>5063</v>
      </c>
      <c r="L1744" s="74" t="s">
        <v>13613</v>
      </c>
      <c r="M1744" s="261" t="s">
        <v>14878</v>
      </c>
      <c r="N1744" s="74" t="s">
        <v>13329</v>
      </c>
      <c r="O1744" s="26">
        <v>0.66920197328310804</v>
      </c>
      <c r="P1744" s="5">
        <v>0.39401348711426998</v>
      </c>
      <c r="Q1744" s="222">
        <v>0.17444278709891153</v>
      </c>
      <c r="U1744" s="253" t="s">
        <v>1940</v>
      </c>
      <c r="V1744" s="74" t="s">
        <v>9831</v>
      </c>
      <c r="W1744" s="261" t="s">
        <v>14822</v>
      </c>
      <c r="X1744" s="74" t="s">
        <v>9832</v>
      </c>
      <c r="Y1744" s="4">
        <v>0.65343375124372505</v>
      </c>
      <c r="Z1744" s="216">
        <v>-0.218225670140268</v>
      </c>
      <c r="AA1744" s="222">
        <v>0.1847984370470786</v>
      </c>
      <c r="BN1744" s="32"/>
      <c r="BO1744" s="32"/>
      <c r="BP1744" s="32"/>
      <c r="BQ1744" s="32"/>
      <c r="BR1744" s="32"/>
      <c r="BS1744" s="32"/>
      <c r="BT1744" s="32"/>
      <c r="BU1744" s="32"/>
      <c r="BV1744" s="32"/>
      <c r="BW1744" s="32"/>
      <c r="BX1744" s="32"/>
      <c r="BY1744" s="32"/>
      <c r="BZ1744" s="32"/>
    </row>
    <row r="1745" spans="1:78" ht="25" customHeight="1" x14ac:dyDescent="0.2">
      <c r="A1745" s="253" t="s">
        <v>3432</v>
      </c>
      <c r="B1745" s="74" t="s">
        <v>9927</v>
      </c>
      <c r="C1745" s="261" t="s">
        <v>15627</v>
      </c>
      <c r="D1745" s="74" t="s">
        <v>9928</v>
      </c>
      <c r="E1745" s="4">
        <v>0.69062923408069599</v>
      </c>
      <c r="F1745" s="5">
        <v>-0.64114475357370104</v>
      </c>
      <c r="G1745" s="222">
        <v>0.16075504207226793</v>
      </c>
      <c r="K1745" s="253" t="s">
        <v>1675</v>
      </c>
      <c r="L1745" s="74" t="s">
        <v>11894</v>
      </c>
      <c r="M1745" s="261" t="s">
        <v>14888</v>
      </c>
      <c r="N1745" s="74" t="s">
        <v>11895</v>
      </c>
      <c r="O1745" s="26">
        <v>0.66947560946806395</v>
      </c>
      <c r="P1745" s="5">
        <v>0.366086773268673</v>
      </c>
      <c r="Q1745" s="222">
        <v>0.17426524070781368</v>
      </c>
      <c r="U1745" s="253" t="s">
        <v>7667</v>
      </c>
      <c r="V1745" s="74" t="s">
        <v>13358</v>
      </c>
      <c r="W1745" s="261" t="s">
        <v>15856</v>
      </c>
      <c r="X1745" s="74" t="s">
        <v>9365</v>
      </c>
      <c r="Y1745" s="4">
        <v>0.65381782943664801</v>
      </c>
      <c r="Z1745" s="216">
        <v>-1.4363273747363301</v>
      </c>
      <c r="AA1745" s="222">
        <v>0.18454324050026152</v>
      </c>
      <c r="BN1745" s="32"/>
      <c r="BO1745" s="32"/>
      <c r="BP1745" s="32"/>
      <c r="BQ1745" s="32"/>
      <c r="BR1745" s="32"/>
      <c r="BS1745" s="32"/>
      <c r="BT1745" s="32"/>
      <c r="BU1745" s="32"/>
      <c r="BV1745" s="32"/>
      <c r="BW1745" s="32"/>
      <c r="BX1745" s="32"/>
      <c r="BY1745" s="32"/>
      <c r="BZ1745" s="32"/>
    </row>
    <row r="1746" spans="1:78" ht="25" customHeight="1" x14ac:dyDescent="0.2">
      <c r="A1746" s="253" t="s">
        <v>4923</v>
      </c>
      <c r="B1746" s="74" t="s">
        <v>9953</v>
      </c>
      <c r="C1746" s="261" t="s">
        <v>16134</v>
      </c>
      <c r="D1746" s="74" t="s">
        <v>9954</v>
      </c>
      <c r="E1746" s="4">
        <v>0.691996797473868</v>
      </c>
      <c r="F1746" s="5">
        <v>0.60441851074563402</v>
      </c>
      <c r="G1746" s="222">
        <v>0.15989591543145845</v>
      </c>
      <c r="K1746" s="253" t="s">
        <v>7229</v>
      </c>
      <c r="L1746" s="74" t="s">
        <v>10688</v>
      </c>
      <c r="M1746" s="261" t="s">
        <v>14372</v>
      </c>
      <c r="N1746" s="74" t="s">
        <v>10689</v>
      </c>
      <c r="O1746" s="26">
        <v>0.670693538743103</v>
      </c>
      <c r="P1746" s="5">
        <v>-0.46326291658998803</v>
      </c>
      <c r="Q1746" s="222">
        <v>0.17347587749971374</v>
      </c>
      <c r="U1746" s="253" t="s">
        <v>1604</v>
      </c>
      <c r="V1746" s="74" t="s">
        <v>8858</v>
      </c>
      <c r="W1746" s="261" t="s">
        <v>15353</v>
      </c>
      <c r="X1746" s="74" t="s">
        <v>8859</v>
      </c>
      <c r="Y1746" s="4">
        <v>0.65420402255066201</v>
      </c>
      <c r="Z1746" s="216">
        <v>-0.75740774255546595</v>
      </c>
      <c r="AA1746" s="222">
        <v>0.18428678982555138</v>
      </c>
      <c r="BN1746" s="32"/>
      <c r="BO1746" s="32"/>
      <c r="BP1746" s="32"/>
      <c r="BQ1746" s="32"/>
      <c r="BR1746" s="32"/>
      <c r="BS1746" s="32"/>
      <c r="BT1746" s="32"/>
      <c r="BU1746" s="32"/>
      <c r="BV1746" s="32"/>
      <c r="BW1746" s="32"/>
      <c r="BX1746" s="32"/>
      <c r="BY1746" s="32"/>
      <c r="BZ1746" s="32"/>
    </row>
    <row r="1747" spans="1:78" ht="25" customHeight="1" x14ac:dyDescent="0.2">
      <c r="A1747" s="253" t="s">
        <v>1469</v>
      </c>
      <c r="B1747" s="74" t="s">
        <v>8921</v>
      </c>
      <c r="C1747" s="261" t="s">
        <v>16080</v>
      </c>
      <c r="D1747" s="74" t="s">
        <v>8922</v>
      </c>
      <c r="E1747" s="4">
        <v>0.69285151064834904</v>
      </c>
      <c r="F1747" s="5">
        <v>0.68225415493895203</v>
      </c>
      <c r="G1747" s="222">
        <v>0.15935983178931154</v>
      </c>
      <c r="K1747" s="253" t="s">
        <v>1909</v>
      </c>
      <c r="L1747" s="74" t="s">
        <v>9839</v>
      </c>
      <c r="M1747" s="261" t="s">
        <v>15319</v>
      </c>
      <c r="N1747" s="74" t="s">
        <v>9840</v>
      </c>
      <c r="O1747" s="26">
        <v>0.67171721740260504</v>
      </c>
      <c r="P1747" s="5">
        <v>-0.72748764390791198</v>
      </c>
      <c r="Q1747" s="222">
        <v>0.17281351975681883</v>
      </c>
      <c r="U1747" s="253" t="s">
        <v>7611</v>
      </c>
      <c r="V1747" s="74" t="s">
        <v>12962</v>
      </c>
      <c r="W1747" s="261" t="s">
        <v>15015</v>
      </c>
      <c r="X1747" s="74" t="s">
        <v>8497</v>
      </c>
      <c r="Y1747" s="4">
        <v>0.65558952030868001</v>
      </c>
      <c r="Z1747" s="216">
        <v>-0.871635023894612</v>
      </c>
      <c r="AA1747" s="222">
        <v>0.18336799730484618</v>
      </c>
      <c r="BN1747" s="32"/>
      <c r="BO1747" s="32"/>
      <c r="BP1747" s="32"/>
      <c r="BQ1747" s="32"/>
      <c r="BR1747" s="32"/>
      <c r="BS1747" s="32"/>
      <c r="BT1747" s="32"/>
      <c r="BU1747" s="32"/>
      <c r="BV1747" s="32"/>
      <c r="BW1747" s="32"/>
      <c r="BX1747" s="32"/>
      <c r="BY1747" s="32"/>
      <c r="BZ1747" s="32"/>
    </row>
    <row r="1748" spans="1:78" ht="25" customHeight="1" x14ac:dyDescent="0.2">
      <c r="A1748" s="253" t="s">
        <v>5180</v>
      </c>
      <c r="B1748" s="74" t="s">
        <v>13164</v>
      </c>
      <c r="C1748" s="261" t="s">
        <v>15157</v>
      </c>
      <c r="D1748" s="74" t="s">
        <v>11215</v>
      </c>
      <c r="E1748" s="4">
        <v>0.69294320177336899</v>
      </c>
      <c r="F1748" s="5">
        <v>-0.43608137635614502</v>
      </c>
      <c r="G1748" s="222">
        <v>0.15930236158923525</v>
      </c>
      <c r="K1748" s="253" t="s">
        <v>3900</v>
      </c>
      <c r="L1748" s="74" t="s">
        <v>9336</v>
      </c>
      <c r="M1748" s="261" t="s">
        <v>15312</v>
      </c>
      <c r="N1748" s="74" t="s">
        <v>9337</v>
      </c>
      <c r="O1748" s="26">
        <v>0.67250754220965203</v>
      </c>
      <c r="P1748" s="5">
        <v>-0.71472581731260698</v>
      </c>
      <c r="Q1748" s="222">
        <v>0.17230284066136781</v>
      </c>
      <c r="U1748" s="253" t="s">
        <v>2892</v>
      </c>
      <c r="V1748" s="74" t="s">
        <v>10331</v>
      </c>
      <c r="W1748" s="261" t="s">
        <v>15056</v>
      </c>
      <c r="X1748" s="74" t="s">
        <v>10332</v>
      </c>
      <c r="Y1748" s="4">
        <v>0.65645976164283104</v>
      </c>
      <c r="Z1748" s="216">
        <v>0.68623908801545896</v>
      </c>
      <c r="AA1748" s="222">
        <v>0.18279188927298057</v>
      </c>
      <c r="BN1748" s="32"/>
      <c r="BO1748" s="32"/>
      <c r="BP1748" s="32"/>
      <c r="BQ1748" s="32"/>
      <c r="BR1748" s="32"/>
      <c r="BS1748" s="32"/>
      <c r="BT1748" s="32"/>
      <c r="BU1748" s="32"/>
      <c r="BV1748" s="32"/>
      <c r="BW1748" s="32"/>
      <c r="BX1748" s="32"/>
      <c r="BY1748" s="32"/>
      <c r="BZ1748" s="32"/>
    </row>
    <row r="1749" spans="1:78" ht="25" customHeight="1" x14ac:dyDescent="0.2">
      <c r="A1749" s="253" t="s">
        <v>7582</v>
      </c>
      <c r="B1749" s="74" t="s">
        <v>13343</v>
      </c>
      <c r="C1749" s="261" t="s">
        <v>15016</v>
      </c>
      <c r="D1749" s="74" t="s">
        <v>12912</v>
      </c>
      <c r="E1749" s="4">
        <v>0.69546237408264899</v>
      </c>
      <c r="F1749" s="5">
        <v>-0.68593811140920402</v>
      </c>
      <c r="G1749" s="222">
        <v>0.1577263612439079</v>
      </c>
      <c r="K1749" s="253" t="s">
        <v>4463</v>
      </c>
      <c r="L1749" s="74" t="s">
        <v>11524</v>
      </c>
      <c r="M1749" s="261" t="s">
        <v>14348</v>
      </c>
      <c r="N1749" s="74" t="s">
        <v>11525</v>
      </c>
      <c r="O1749" s="26">
        <v>0.67272682642582704</v>
      </c>
      <c r="P1749" s="5">
        <v>0.54385183971088702</v>
      </c>
      <c r="Q1749" s="222">
        <v>0.1721612535474534</v>
      </c>
      <c r="U1749" s="253" t="s">
        <v>7471</v>
      </c>
      <c r="V1749" s="74" t="s">
        <v>12945</v>
      </c>
      <c r="W1749" s="261" t="s">
        <v>15997</v>
      </c>
      <c r="X1749" s="74" t="s">
        <v>12872</v>
      </c>
      <c r="Y1749" s="4">
        <v>0.65827076822906305</v>
      </c>
      <c r="Z1749" s="216">
        <v>-0.86435998552094695</v>
      </c>
      <c r="AA1749" s="222">
        <v>0.18159543015581309</v>
      </c>
      <c r="BN1749" s="32"/>
      <c r="BO1749" s="32"/>
      <c r="BP1749" s="32"/>
      <c r="BQ1749" s="32"/>
      <c r="BR1749" s="32"/>
      <c r="BS1749" s="32"/>
      <c r="BT1749" s="32"/>
      <c r="BU1749" s="32"/>
      <c r="BV1749" s="32"/>
      <c r="BW1749" s="32"/>
      <c r="BX1749" s="32"/>
      <c r="BY1749" s="32"/>
      <c r="BZ1749" s="32"/>
    </row>
    <row r="1750" spans="1:78" ht="25" customHeight="1" x14ac:dyDescent="0.2">
      <c r="A1750" s="253" t="s">
        <v>3473</v>
      </c>
      <c r="B1750" s="74" t="s">
        <v>9392</v>
      </c>
      <c r="C1750" s="261" t="s">
        <v>15204</v>
      </c>
      <c r="D1750" s="74" t="s">
        <v>9393</v>
      </c>
      <c r="E1750" s="4">
        <v>0.69569642441796298</v>
      </c>
      <c r="F1750" s="5">
        <v>0.80344398898144298</v>
      </c>
      <c r="G1750" s="222">
        <v>0.15758022872448155</v>
      </c>
      <c r="K1750" s="253" t="s">
        <v>2912</v>
      </c>
      <c r="L1750" s="74" t="s">
        <v>11845</v>
      </c>
      <c r="M1750" s="261" t="s">
        <v>15275</v>
      </c>
      <c r="N1750" s="74" t="s">
        <v>11846</v>
      </c>
      <c r="O1750" s="26">
        <v>0.67274175744819398</v>
      </c>
      <c r="P1750" s="5">
        <v>-0.62423775615559496</v>
      </c>
      <c r="Q1750" s="222">
        <v>0.17215161458493711</v>
      </c>
      <c r="U1750" s="253" t="s">
        <v>7835</v>
      </c>
      <c r="V1750" s="74" t="s">
        <v>12645</v>
      </c>
      <c r="W1750" s="261" t="s">
        <v>15522</v>
      </c>
      <c r="X1750" s="74" t="s">
        <v>12646</v>
      </c>
      <c r="Y1750" s="4">
        <v>0.65923828295418996</v>
      </c>
      <c r="Z1750" s="216">
        <v>-0.82445565579723201</v>
      </c>
      <c r="AA1750" s="222">
        <v>0.1809575804477796</v>
      </c>
      <c r="BN1750" s="32"/>
      <c r="BO1750" s="32"/>
      <c r="BP1750" s="32"/>
      <c r="BQ1750" s="32"/>
      <c r="BR1750" s="32"/>
      <c r="BS1750" s="32"/>
      <c r="BT1750" s="32"/>
      <c r="BU1750" s="32"/>
      <c r="BV1750" s="32"/>
      <c r="BW1750" s="32"/>
      <c r="BX1750" s="32"/>
      <c r="BY1750" s="32"/>
      <c r="BZ1750" s="32"/>
    </row>
    <row r="1751" spans="1:78" ht="25" customHeight="1" x14ac:dyDescent="0.2">
      <c r="A1751" s="253" t="s">
        <v>4269</v>
      </c>
      <c r="B1751" s="74" t="s">
        <v>8828</v>
      </c>
      <c r="C1751" s="261" t="s">
        <v>16251</v>
      </c>
      <c r="D1751" s="74" t="s">
        <v>8829</v>
      </c>
      <c r="E1751" s="4">
        <v>0.69627962549762701</v>
      </c>
      <c r="F1751" s="5">
        <v>-0.24348921542711599</v>
      </c>
      <c r="G1751" s="222">
        <v>0.1572163129436408</v>
      </c>
      <c r="K1751" s="253" t="s">
        <v>1759</v>
      </c>
      <c r="L1751" s="74" t="s">
        <v>10694</v>
      </c>
      <c r="M1751" s="261" t="s">
        <v>15112</v>
      </c>
      <c r="N1751" s="74" t="s">
        <v>10695</v>
      </c>
      <c r="O1751" s="26">
        <v>0.67403274132603996</v>
      </c>
      <c r="P1751" s="5">
        <v>-0.26542267921072199</v>
      </c>
      <c r="Q1751" s="222">
        <v>0.17131900697822813</v>
      </c>
      <c r="U1751" s="253" t="s">
        <v>7408</v>
      </c>
      <c r="V1751" s="74" t="s">
        <v>13336</v>
      </c>
      <c r="W1751" s="261" t="s">
        <v>14251</v>
      </c>
      <c r="X1751" s="74" t="s">
        <v>8746</v>
      </c>
      <c r="Y1751" s="4">
        <v>0.66137698548653001</v>
      </c>
      <c r="Z1751" s="216">
        <v>-0.88800700889018103</v>
      </c>
      <c r="AA1751" s="222">
        <v>0.17955092168434406</v>
      </c>
      <c r="BN1751" s="32"/>
      <c r="BO1751" s="32"/>
      <c r="BP1751" s="32"/>
      <c r="BQ1751" s="32"/>
      <c r="BR1751" s="32"/>
      <c r="BS1751" s="32"/>
      <c r="BT1751" s="32"/>
      <c r="BU1751" s="32"/>
      <c r="BV1751" s="32"/>
      <c r="BW1751" s="32"/>
      <c r="BX1751" s="32"/>
      <c r="BY1751" s="32"/>
      <c r="BZ1751" s="32"/>
    </row>
    <row r="1752" spans="1:78" ht="25" customHeight="1" x14ac:dyDescent="0.2">
      <c r="A1752" s="253" t="s">
        <v>1995</v>
      </c>
      <c r="B1752" s="74" t="s">
        <v>8501</v>
      </c>
      <c r="C1752" s="261" t="s">
        <v>16057</v>
      </c>
      <c r="D1752" s="74" t="s">
        <v>8502</v>
      </c>
      <c r="E1752" s="4">
        <v>0.696427609398234</v>
      </c>
      <c r="F1752" s="5">
        <v>0.48945704500870901</v>
      </c>
      <c r="G1752" s="222">
        <v>0.15712401990447838</v>
      </c>
      <c r="K1752" s="253" t="s">
        <v>4479</v>
      </c>
      <c r="L1752" s="74" t="s">
        <v>11075</v>
      </c>
      <c r="M1752" s="261" t="s">
        <v>15234</v>
      </c>
      <c r="N1752" s="74" t="s">
        <v>11076</v>
      </c>
      <c r="O1752" s="26">
        <v>0.67428625962165201</v>
      </c>
      <c r="P1752" s="5">
        <v>-0.54299717059039199</v>
      </c>
      <c r="Q1752" s="222">
        <v>0.17115569013990437</v>
      </c>
      <c r="U1752" s="253" t="s">
        <v>2484</v>
      </c>
      <c r="V1752" s="74" t="s">
        <v>8127</v>
      </c>
      <c r="W1752" s="261" t="s">
        <v>15614</v>
      </c>
      <c r="X1752" s="74" t="s">
        <v>8128</v>
      </c>
      <c r="Y1752" s="4">
        <v>0.66259254489131103</v>
      </c>
      <c r="Z1752" s="216">
        <v>0.41159931333659699</v>
      </c>
      <c r="AA1752" s="222">
        <v>0.1787534548572885</v>
      </c>
      <c r="BN1752" s="32"/>
      <c r="BO1752" s="32"/>
      <c r="BP1752" s="32"/>
      <c r="BQ1752" s="32"/>
      <c r="BR1752" s="32"/>
      <c r="BS1752" s="32"/>
      <c r="BT1752" s="32"/>
      <c r="BU1752" s="32"/>
      <c r="BV1752" s="32"/>
      <c r="BW1752" s="32"/>
      <c r="BX1752" s="32"/>
      <c r="BY1752" s="32"/>
      <c r="BZ1752" s="32"/>
    </row>
    <row r="1753" spans="1:78" ht="25" customHeight="1" x14ac:dyDescent="0.2">
      <c r="A1753" s="253" t="s">
        <v>7596</v>
      </c>
      <c r="B1753" s="74" t="s">
        <v>13244</v>
      </c>
      <c r="C1753" s="261" t="s">
        <v>15247</v>
      </c>
      <c r="D1753" s="74" t="s">
        <v>13245</v>
      </c>
      <c r="E1753" s="4">
        <v>0.696445988887756</v>
      </c>
      <c r="F1753" s="5">
        <v>1.1189598307967701</v>
      </c>
      <c r="G1753" s="222">
        <v>0.15711255854733891</v>
      </c>
      <c r="K1753" s="253" t="s">
        <v>7868</v>
      </c>
      <c r="L1753" s="74" t="s">
        <v>9458</v>
      </c>
      <c r="M1753" s="261" t="s">
        <v>15381</v>
      </c>
      <c r="N1753" s="74" t="s">
        <v>9459</v>
      </c>
      <c r="O1753" s="26">
        <v>0.67429069770654604</v>
      </c>
      <c r="P1753" s="5">
        <v>-0.84829070117855299</v>
      </c>
      <c r="Q1753" s="222">
        <v>0.17115283166635678</v>
      </c>
      <c r="U1753" s="253" t="s">
        <v>3225</v>
      </c>
      <c r="V1753" s="74" t="s">
        <v>12308</v>
      </c>
      <c r="W1753" s="261" t="s">
        <v>15360</v>
      </c>
      <c r="X1753" s="74" t="s">
        <v>12309</v>
      </c>
      <c r="Y1753" s="4">
        <v>0.66303200723407096</v>
      </c>
      <c r="Z1753" s="216">
        <v>-0.81213413905740905</v>
      </c>
      <c r="AA1753" s="222">
        <v>0.1784655059396999</v>
      </c>
      <c r="BN1753" s="32"/>
      <c r="BO1753" s="32"/>
      <c r="BP1753" s="32"/>
      <c r="BQ1753" s="32"/>
      <c r="BR1753" s="32"/>
      <c r="BS1753" s="32"/>
      <c r="BT1753" s="32"/>
      <c r="BU1753" s="32"/>
      <c r="BV1753" s="32"/>
      <c r="BW1753" s="32"/>
      <c r="BX1753" s="32"/>
      <c r="BY1753" s="32"/>
      <c r="BZ1753" s="32"/>
    </row>
    <row r="1754" spans="1:78" ht="25" customHeight="1" x14ac:dyDescent="0.2">
      <c r="A1754" s="253" t="s">
        <v>5230</v>
      </c>
      <c r="B1754" s="74" t="s">
        <v>13533</v>
      </c>
      <c r="C1754" s="261" t="s">
        <v>14647</v>
      </c>
      <c r="D1754" s="74" t="s">
        <v>12573</v>
      </c>
      <c r="E1754" s="4">
        <v>0.69722063899505704</v>
      </c>
      <c r="F1754" s="5">
        <v>-1.32620253156965</v>
      </c>
      <c r="G1754" s="222">
        <v>0.15662976546767049</v>
      </c>
      <c r="K1754" s="253" t="s">
        <v>7201</v>
      </c>
      <c r="L1754" s="74" t="s">
        <v>13216</v>
      </c>
      <c r="M1754" s="261" t="s">
        <v>15091</v>
      </c>
      <c r="N1754" s="74" t="s">
        <v>11185</v>
      </c>
      <c r="O1754" s="26">
        <v>0.67589668770509803</v>
      </c>
      <c r="P1754" s="5">
        <v>-0.22835167845129101</v>
      </c>
      <c r="Q1754" s="222">
        <v>0.17011968185199888</v>
      </c>
      <c r="U1754" s="253" t="s">
        <v>5114</v>
      </c>
      <c r="V1754" s="74" t="s">
        <v>10879</v>
      </c>
      <c r="W1754" s="261" t="s">
        <v>15446</v>
      </c>
      <c r="X1754" s="74" t="s">
        <v>10880</v>
      </c>
      <c r="Y1754" s="4">
        <v>0.66358418221323601</v>
      </c>
      <c r="Z1754" s="216">
        <v>0.92291774929043302</v>
      </c>
      <c r="AA1754" s="222">
        <v>0.17810397475644962</v>
      </c>
      <c r="BN1754" s="32"/>
      <c r="BO1754" s="32"/>
      <c r="BP1754" s="32"/>
      <c r="BQ1754" s="32"/>
      <c r="BR1754" s="32"/>
      <c r="BS1754" s="32"/>
      <c r="BT1754" s="32"/>
      <c r="BU1754" s="32"/>
      <c r="BV1754" s="32"/>
      <c r="BW1754" s="32"/>
      <c r="BX1754" s="32"/>
      <c r="BY1754" s="32"/>
      <c r="BZ1754" s="32"/>
    </row>
    <row r="1755" spans="1:78" ht="25" customHeight="1" x14ac:dyDescent="0.2">
      <c r="A1755" s="253" t="s">
        <v>992</v>
      </c>
      <c r="B1755" s="74" t="s">
        <v>13351</v>
      </c>
      <c r="C1755" s="261" t="s">
        <v>15385</v>
      </c>
      <c r="D1755" s="74" t="s">
        <v>12639</v>
      </c>
      <c r="E1755" s="4">
        <v>0.69725769571711305</v>
      </c>
      <c r="F1755" s="5">
        <v>0.325554623629353</v>
      </c>
      <c r="G1755" s="222">
        <v>0.15660668367498928</v>
      </c>
      <c r="K1755" s="253" t="s">
        <v>3225</v>
      </c>
      <c r="L1755" s="74" t="s">
        <v>12308</v>
      </c>
      <c r="M1755" s="261" t="s">
        <v>15360</v>
      </c>
      <c r="N1755" s="74" t="s">
        <v>12309</v>
      </c>
      <c r="O1755" s="26">
        <v>0.67655789976601799</v>
      </c>
      <c r="P1755" s="5">
        <v>-0.80279022012057299</v>
      </c>
      <c r="Q1755" s="222">
        <v>0.16969503059203825</v>
      </c>
      <c r="U1755" s="253" t="s">
        <v>7488</v>
      </c>
      <c r="V1755" s="74" t="s">
        <v>13193</v>
      </c>
      <c r="W1755" s="261" t="s">
        <v>14255</v>
      </c>
      <c r="X1755" s="74" t="s">
        <v>12408</v>
      </c>
      <c r="Y1755" s="4">
        <v>0.66449891584299503</v>
      </c>
      <c r="Z1755" s="216">
        <v>0.425270682038142</v>
      </c>
      <c r="AA1755" s="222">
        <v>0.17750572328978023</v>
      </c>
      <c r="BN1755" s="32"/>
      <c r="BO1755" s="32"/>
      <c r="BP1755" s="32"/>
      <c r="BQ1755" s="32"/>
      <c r="BR1755" s="32"/>
      <c r="BS1755" s="32"/>
      <c r="BT1755" s="32"/>
      <c r="BU1755" s="32"/>
      <c r="BV1755" s="32"/>
      <c r="BW1755" s="32"/>
      <c r="BX1755" s="32"/>
      <c r="BY1755" s="32"/>
      <c r="BZ1755" s="32"/>
    </row>
    <row r="1756" spans="1:78" ht="25" customHeight="1" x14ac:dyDescent="0.2">
      <c r="A1756" s="253" t="s">
        <v>4932</v>
      </c>
      <c r="B1756" s="74" t="s">
        <v>11389</v>
      </c>
      <c r="C1756" s="261" t="s">
        <v>16201</v>
      </c>
      <c r="D1756" s="74" t="s">
        <v>11390</v>
      </c>
      <c r="E1756" s="4">
        <v>0.69750191408616502</v>
      </c>
      <c r="F1756" s="5">
        <v>0.34944729688367798</v>
      </c>
      <c r="G1756" s="222">
        <v>0.15645459626093292</v>
      </c>
      <c r="K1756" s="253" t="s">
        <v>2986</v>
      </c>
      <c r="L1756" s="74" t="s">
        <v>11951</v>
      </c>
      <c r="M1756" s="261" t="s">
        <v>14775</v>
      </c>
      <c r="N1756" s="74" t="s">
        <v>11952</v>
      </c>
      <c r="O1756" s="26">
        <v>0.67707928348698398</v>
      </c>
      <c r="P1756" s="5">
        <v>0.86137354993993298</v>
      </c>
      <c r="Q1756" s="222">
        <v>0.16936047405507415</v>
      </c>
      <c r="U1756" s="253" t="s">
        <v>2084</v>
      </c>
      <c r="V1756" s="74" t="s">
        <v>10971</v>
      </c>
      <c r="W1756" s="261" t="s">
        <v>15297</v>
      </c>
      <c r="X1756" s="74" t="s">
        <v>10972</v>
      </c>
      <c r="Y1756" s="4">
        <v>0.66472592643775597</v>
      </c>
      <c r="Z1756" s="216">
        <v>-0.50504869916800599</v>
      </c>
      <c r="AA1756" s="222">
        <v>0.17735738202130438</v>
      </c>
      <c r="BN1756" s="32"/>
      <c r="BO1756" s="32"/>
      <c r="BP1756" s="32"/>
      <c r="BQ1756" s="32"/>
      <c r="BR1756" s="32"/>
      <c r="BS1756" s="32"/>
      <c r="BT1756" s="32"/>
      <c r="BU1756" s="32"/>
      <c r="BV1756" s="32"/>
      <c r="BW1756" s="32"/>
      <c r="BX1756" s="32"/>
      <c r="BY1756" s="32"/>
      <c r="BZ1756" s="32"/>
    </row>
    <row r="1757" spans="1:78" ht="25" customHeight="1" x14ac:dyDescent="0.2">
      <c r="A1757" s="253" t="s">
        <v>3812</v>
      </c>
      <c r="B1757" s="74" t="s">
        <v>11323</v>
      </c>
      <c r="C1757" s="261" t="s">
        <v>16030</v>
      </c>
      <c r="D1757" s="74" t="s">
        <v>11324</v>
      </c>
      <c r="E1757" s="4">
        <v>0.69780063703197703</v>
      </c>
      <c r="F1757" s="5">
        <v>0.93458574039415099</v>
      </c>
      <c r="G1757" s="222">
        <v>0.15626863841421043</v>
      </c>
      <c r="K1757" s="253" t="s">
        <v>4798</v>
      </c>
      <c r="L1757" s="74" t="s">
        <v>8250</v>
      </c>
      <c r="M1757" s="261" t="s">
        <v>15110</v>
      </c>
      <c r="N1757" s="74" t="s">
        <v>8251</v>
      </c>
      <c r="O1757" s="26">
        <v>0.67708203997988003</v>
      </c>
      <c r="P1757" s="5">
        <v>-0.26248127197589999</v>
      </c>
      <c r="Q1757" s="222">
        <v>0.16935870597968547</v>
      </c>
      <c r="U1757" s="253" t="s">
        <v>5138</v>
      </c>
      <c r="V1757" s="74" t="s">
        <v>11147</v>
      </c>
      <c r="W1757" s="261" t="s">
        <v>14315</v>
      </c>
      <c r="X1757" s="74" t="s">
        <v>11148</v>
      </c>
      <c r="Y1757" s="4">
        <v>0.66549946771923196</v>
      </c>
      <c r="Z1757" s="216">
        <v>-0.33558870946785602</v>
      </c>
      <c r="AA1757" s="222">
        <v>0.17685228754722165</v>
      </c>
      <c r="BN1757" s="32"/>
      <c r="BO1757" s="32"/>
      <c r="BP1757" s="32"/>
      <c r="BQ1757" s="32"/>
      <c r="BR1757" s="32"/>
      <c r="BS1757" s="32"/>
      <c r="BT1757" s="32"/>
      <c r="BU1757" s="32"/>
      <c r="BV1757" s="32"/>
      <c r="BW1757" s="32"/>
      <c r="BX1757" s="32"/>
      <c r="BY1757" s="32"/>
      <c r="BZ1757" s="32"/>
    </row>
    <row r="1758" spans="1:78" ht="25" customHeight="1" x14ac:dyDescent="0.2">
      <c r="A1758" s="253" t="s">
        <v>7456</v>
      </c>
      <c r="B1758" s="74" t="s">
        <v>12489</v>
      </c>
      <c r="C1758" s="261" t="s">
        <v>14869</v>
      </c>
      <c r="D1758" s="74" t="s">
        <v>9012</v>
      </c>
      <c r="E1758" s="4">
        <v>0.69841445730562501</v>
      </c>
      <c r="F1758" s="5">
        <v>0.72454728951608205</v>
      </c>
      <c r="G1758" s="222">
        <v>0.15588677923508937</v>
      </c>
      <c r="K1758" s="253" t="s">
        <v>5029</v>
      </c>
      <c r="L1758" s="74" t="s">
        <v>13074</v>
      </c>
      <c r="M1758" s="261" t="s">
        <v>14934</v>
      </c>
      <c r="N1758" s="74" t="s">
        <v>13075</v>
      </c>
      <c r="O1758" s="26">
        <v>0.67729332433239997</v>
      </c>
      <c r="P1758" s="5">
        <v>0.19377793652261799</v>
      </c>
      <c r="Q1758" s="222">
        <v>0.16922320494862106</v>
      </c>
      <c r="U1758" s="253" t="s">
        <v>2530</v>
      </c>
      <c r="V1758" s="74" t="s">
        <v>8636</v>
      </c>
      <c r="W1758" s="261" t="s">
        <v>15946</v>
      </c>
      <c r="X1758" s="74" t="s">
        <v>8637</v>
      </c>
      <c r="Y1758" s="4">
        <v>0.66619758698484899</v>
      </c>
      <c r="Z1758" s="216">
        <v>-0.74570888044806105</v>
      </c>
      <c r="AA1758" s="222">
        <v>0.176396944687566</v>
      </c>
      <c r="BN1758" s="32"/>
      <c r="BO1758" s="32"/>
      <c r="BP1758" s="32"/>
      <c r="BQ1758" s="32"/>
      <c r="BR1758" s="32"/>
      <c r="BS1758" s="32"/>
      <c r="BT1758" s="32"/>
      <c r="BU1758" s="32"/>
      <c r="BV1758" s="32"/>
      <c r="BW1758" s="32"/>
      <c r="BX1758" s="32"/>
      <c r="BY1758" s="32"/>
      <c r="BZ1758" s="32"/>
    </row>
    <row r="1759" spans="1:78" ht="25" customHeight="1" x14ac:dyDescent="0.2">
      <c r="A1759" s="253" t="s">
        <v>3706</v>
      </c>
      <c r="B1759" s="74" t="s">
        <v>10998</v>
      </c>
      <c r="C1759" s="261" t="s">
        <v>14798</v>
      </c>
      <c r="D1759" s="74" t="s">
        <v>10999</v>
      </c>
      <c r="E1759" s="4">
        <v>0.69900214169884001</v>
      </c>
      <c r="F1759" s="5">
        <v>-0.45175711561405701</v>
      </c>
      <c r="G1759" s="222">
        <v>0.15552149360115236</v>
      </c>
      <c r="K1759" s="253" t="s">
        <v>5163</v>
      </c>
      <c r="L1759" s="74" t="s">
        <v>13366</v>
      </c>
      <c r="M1759" s="261" t="s">
        <v>15494</v>
      </c>
      <c r="N1759" s="74" t="s">
        <v>13367</v>
      </c>
      <c r="O1759" s="26">
        <v>0.67793179269625503</v>
      </c>
      <c r="P1759" s="5">
        <v>-1.0424241303372801</v>
      </c>
      <c r="Q1759" s="222">
        <v>0.16881399867827923</v>
      </c>
      <c r="U1759" s="253" t="s">
        <v>2037</v>
      </c>
      <c r="V1759" s="74" t="s">
        <v>9279</v>
      </c>
      <c r="W1759" s="261" t="s">
        <v>14782</v>
      </c>
      <c r="X1759" s="74" t="s">
        <v>9280</v>
      </c>
      <c r="Y1759" s="4">
        <v>0.66650637117402001</v>
      </c>
      <c r="Z1759" s="216">
        <v>-0.55788269580440797</v>
      </c>
      <c r="AA1759" s="222">
        <v>0.17619569478351238</v>
      </c>
      <c r="BN1759" s="32"/>
      <c r="BO1759" s="32"/>
      <c r="BP1759" s="32"/>
      <c r="BQ1759" s="32"/>
      <c r="BR1759" s="32"/>
      <c r="BS1759" s="32"/>
      <c r="BT1759" s="32"/>
      <c r="BU1759" s="32"/>
      <c r="BV1759" s="32"/>
      <c r="BW1759" s="32"/>
      <c r="BX1759" s="32"/>
      <c r="BY1759" s="32"/>
      <c r="BZ1759" s="32"/>
    </row>
    <row r="1760" spans="1:78" ht="25" customHeight="1" x14ac:dyDescent="0.2">
      <c r="A1760" s="253" t="s">
        <v>7532</v>
      </c>
      <c r="B1760" s="74" t="s">
        <v>13295</v>
      </c>
      <c r="C1760" s="261" t="s">
        <v>16095</v>
      </c>
      <c r="D1760" s="74" t="s">
        <v>13296</v>
      </c>
      <c r="E1760" s="4">
        <v>0.69914610766368901</v>
      </c>
      <c r="F1760" s="5">
        <v>-0.53771241652800505</v>
      </c>
      <c r="G1760" s="222">
        <v>0.15543205584036374</v>
      </c>
      <c r="K1760" s="253" t="s">
        <v>7681</v>
      </c>
      <c r="L1760" s="74" t="s">
        <v>12798</v>
      </c>
      <c r="M1760" s="261" t="s">
        <v>15459</v>
      </c>
      <c r="N1760" s="74" t="s">
        <v>8930</v>
      </c>
      <c r="O1760" s="26">
        <v>0.67883177384415805</v>
      </c>
      <c r="P1760" s="5">
        <v>-0.991306552074116</v>
      </c>
      <c r="Q1760" s="222">
        <v>0.16823783800693348</v>
      </c>
      <c r="U1760" s="253" t="s">
        <v>2363</v>
      </c>
      <c r="V1760" s="74" t="s">
        <v>9321</v>
      </c>
      <c r="W1760" s="261" t="s">
        <v>15942</v>
      </c>
      <c r="X1760" s="74" t="s">
        <v>9322</v>
      </c>
      <c r="Y1760" s="4">
        <v>0.66739063993186698</v>
      </c>
      <c r="Z1760" s="216">
        <v>-1.0357625961153301</v>
      </c>
      <c r="AA1760" s="222">
        <v>0.17561988856292521</v>
      </c>
      <c r="BN1760" s="32"/>
      <c r="BO1760" s="32"/>
      <c r="BP1760" s="32"/>
      <c r="BQ1760" s="32"/>
      <c r="BR1760" s="32"/>
      <c r="BS1760" s="32"/>
      <c r="BT1760" s="32"/>
      <c r="BU1760" s="32"/>
      <c r="BV1760" s="32"/>
      <c r="BW1760" s="32"/>
      <c r="BX1760" s="32"/>
      <c r="BY1760" s="32"/>
      <c r="BZ1760" s="32"/>
    </row>
    <row r="1761" spans="1:78" ht="25" customHeight="1" x14ac:dyDescent="0.2">
      <c r="A1761" s="253" t="s">
        <v>7457</v>
      </c>
      <c r="B1761" s="74" t="s">
        <v>13326</v>
      </c>
      <c r="C1761" s="261" t="s">
        <v>14631</v>
      </c>
      <c r="D1761" s="74" t="s">
        <v>13327</v>
      </c>
      <c r="E1761" s="4">
        <v>0.699584912941425</v>
      </c>
      <c r="F1761" s="5">
        <v>0.58522616794738402</v>
      </c>
      <c r="G1761" s="222">
        <v>0.15515956496943104</v>
      </c>
      <c r="K1761" s="253" t="s">
        <v>7865</v>
      </c>
      <c r="L1761" s="74" t="s">
        <v>10876</v>
      </c>
      <c r="M1761" s="261" t="s">
        <v>15287</v>
      </c>
      <c r="N1761" s="74" t="s">
        <v>10877</v>
      </c>
      <c r="O1761" s="26">
        <v>0.67930187722394098</v>
      </c>
      <c r="P1761" s="5">
        <v>-0.65123335832631002</v>
      </c>
      <c r="Q1761" s="222">
        <v>0.16793718525194581</v>
      </c>
      <c r="U1761" s="253" t="s">
        <v>7627</v>
      </c>
      <c r="V1761" s="74" t="s">
        <v>13135</v>
      </c>
      <c r="W1761" s="261" t="s">
        <v>14867</v>
      </c>
      <c r="X1761" s="74" t="s">
        <v>11818</v>
      </c>
      <c r="Y1761" s="4">
        <v>0.667764996929885</v>
      </c>
      <c r="Z1761" s="216">
        <v>-0.59393889608324202</v>
      </c>
      <c r="AA1761" s="222">
        <v>0.17537634964016155</v>
      </c>
      <c r="BN1761" s="32"/>
      <c r="BO1761" s="32"/>
      <c r="BP1761" s="32"/>
      <c r="BQ1761" s="32"/>
      <c r="BR1761" s="32"/>
      <c r="BS1761" s="32"/>
      <c r="BT1761" s="32"/>
      <c r="BU1761" s="32"/>
      <c r="BV1761" s="32"/>
      <c r="BW1761" s="32"/>
      <c r="BX1761" s="32"/>
      <c r="BY1761" s="32"/>
      <c r="BZ1761" s="32"/>
    </row>
    <row r="1762" spans="1:78" ht="25" customHeight="1" x14ac:dyDescent="0.2">
      <c r="A1762" s="253" t="s">
        <v>7440</v>
      </c>
      <c r="B1762" s="74" t="s">
        <v>10190</v>
      </c>
      <c r="C1762" s="261" t="s">
        <v>14594</v>
      </c>
      <c r="D1762" s="74" t="s">
        <v>10191</v>
      </c>
      <c r="E1762" s="4">
        <v>0.70046485172566397</v>
      </c>
      <c r="F1762" s="5">
        <v>-0.84821439556238598</v>
      </c>
      <c r="G1762" s="222">
        <v>0.1546136520763737</v>
      </c>
      <c r="K1762" s="253" t="s">
        <v>1869</v>
      </c>
      <c r="L1762" s="74" t="s">
        <v>9434</v>
      </c>
      <c r="M1762" s="261" t="s">
        <v>15214</v>
      </c>
      <c r="N1762" s="74" t="s">
        <v>9435</v>
      </c>
      <c r="O1762" s="26">
        <v>0.68011090298046994</v>
      </c>
      <c r="P1762" s="5">
        <v>-0.50993501931823904</v>
      </c>
      <c r="Q1762" s="222">
        <v>0.1674202628448957</v>
      </c>
      <c r="U1762" s="253" t="s">
        <v>7459</v>
      </c>
      <c r="V1762" s="74" t="s">
        <v>13049</v>
      </c>
      <c r="W1762" s="261" t="s">
        <v>16231</v>
      </c>
      <c r="X1762" s="74" t="s">
        <v>12050</v>
      </c>
      <c r="Y1762" s="4">
        <v>0.67005506535335602</v>
      </c>
      <c r="Z1762" s="216">
        <v>-1.6600190822140599</v>
      </c>
      <c r="AA1762" s="222">
        <v>0.17388950536421011</v>
      </c>
      <c r="BN1762" s="32"/>
      <c r="BO1762" s="32"/>
      <c r="BP1762" s="32"/>
      <c r="BQ1762" s="32"/>
      <c r="BR1762" s="32"/>
      <c r="BS1762" s="32"/>
      <c r="BT1762" s="32"/>
      <c r="BU1762" s="32"/>
      <c r="BV1762" s="32"/>
      <c r="BW1762" s="32"/>
      <c r="BX1762" s="32"/>
      <c r="BY1762" s="32"/>
      <c r="BZ1762" s="32"/>
    </row>
    <row r="1763" spans="1:78" ht="25" customHeight="1" x14ac:dyDescent="0.2">
      <c r="A1763" s="253" t="s">
        <v>4471</v>
      </c>
      <c r="B1763" s="74" t="s">
        <v>10166</v>
      </c>
      <c r="C1763" s="261" t="s">
        <v>15366</v>
      </c>
      <c r="D1763" s="74" t="s">
        <v>10167</v>
      </c>
      <c r="E1763" s="4">
        <v>0.70056107175340299</v>
      </c>
      <c r="F1763" s="5">
        <v>-0.35363360308068997</v>
      </c>
      <c r="G1763" s="222">
        <v>0.15455399889442892</v>
      </c>
      <c r="K1763" s="253" t="s">
        <v>5026</v>
      </c>
      <c r="L1763" s="74" t="s">
        <v>13670</v>
      </c>
      <c r="M1763" s="261" t="s">
        <v>15117</v>
      </c>
      <c r="N1763" s="74" t="s">
        <v>10522</v>
      </c>
      <c r="O1763" s="26">
        <v>0.68086409118031499</v>
      </c>
      <c r="P1763" s="5">
        <v>-0.28542334414509701</v>
      </c>
      <c r="Q1763" s="222">
        <v>0.16693956993896406</v>
      </c>
      <c r="U1763" s="253" t="s">
        <v>7456</v>
      </c>
      <c r="V1763" s="74" t="s">
        <v>12489</v>
      </c>
      <c r="W1763" s="261" t="s">
        <v>14869</v>
      </c>
      <c r="X1763" s="74" t="s">
        <v>9012</v>
      </c>
      <c r="Y1763" s="4">
        <v>0.67068246162934397</v>
      </c>
      <c r="Z1763" s="216">
        <v>1.1369402478778901</v>
      </c>
      <c r="AA1763" s="222">
        <v>0.17348305032728742</v>
      </c>
      <c r="BN1763" s="32"/>
      <c r="BO1763" s="32"/>
      <c r="BP1763" s="32"/>
      <c r="BQ1763" s="32"/>
      <c r="BR1763" s="32"/>
      <c r="BS1763" s="32"/>
      <c r="BT1763" s="32"/>
      <c r="BU1763" s="32"/>
      <c r="BV1763" s="32"/>
      <c r="BW1763" s="32"/>
      <c r="BX1763" s="32"/>
      <c r="BY1763" s="32"/>
      <c r="BZ1763" s="32"/>
    </row>
    <row r="1764" spans="1:78" ht="25" customHeight="1" x14ac:dyDescent="0.2">
      <c r="A1764" s="253" t="s">
        <v>2912</v>
      </c>
      <c r="B1764" s="74" t="s">
        <v>11845</v>
      </c>
      <c r="C1764" s="261" t="s">
        <v>15275</v>
      </c>
      <c r="D1764" s="74" t="s">
        <v>11846</v>
      </c>
      <c r="E1764" s="4">
        <v>0.700880504236852</v>
      </c>
      <c r="F1764" s="5">
        <v>-0.58761855655359696</v>
      </c>
      <c r="G1764" s="222">
        <v>0.15435602022777353</v>
      </c>
      <c r="K1764" s="253" t="s">
        <v>3317</v>
      </c>
      <c r="L1764" s="74" t="s">
        <v>9649</v>
      </c>
      <c r="M1764" s="261" t="s">
        <v>15230</v>
      </c>
      <c r="N1764" s="74" t="s">
        <v>9650</v>
      </c>
      <c r="O1764" s="26">
        <v>0.68196593954066498</v>
      </c>
      <c r="P1764" s="5">
        <v>-0.53262908564283895</v>
      </c>
      <c r="Q1764" s="222">
        <v>0.16623731542992948</v>
      </c>
      <c r="U1764" s="253" t="s">
        <v>2506</v>
      </c>
      <c r="V1764" s="74" t="s">
        <v>9510</v>
      </c>
      <c r="W1764" s="261" t="s">
        <v>16233</v>
      </c>
      <c r="X1764" s="74" t="s">
        <v>9511</v>
      </c>
      <c r="Y1764" s="4">
        <v>0.67082104818718002</v>
      </c>
      <c r="Z1764" s="216">
        <v>-1.1493356297517601</v>
      </c>
      <c r="AA1764" s="222">
        <v>0.17339331910093153</v>
      </c>
      <c r="BN1764" s="32"/>
      <c r="BO1764" s="32"/>
      <c r="BP1764" s="32"/>
      <c r="BQ1764" s="32"/>
      <c r="BR1764" s="32"/>
      <c r="BS1764" s="32"/>
      <c r="BT1764" s="32"/>
      <c r="BU1764" s="32"/>
      <c r="BV1764" s="32"/>
      <c r="BW1764" s="32"/>
      <c r="BX1764" s="32"/>
      <c r="BY1764" s="32"/>
      <c r="BZ1764" s="32"/>
    </row>
    <row r="1765" spans="1:78" ht="25" customHeight="1" x14ac:dyDescent="0.2">
      <c r="A1765" s="253" t="s">
        <v>3531</v>
      </c>
      <c r="B1765" s="74" t="s">
        <v>13666</v>
      </c>
      <c r="C1765" s="261" t="s">
        <v>15963</v>
      </c>
      <c r="D1765" s="74" t="s">
        <v>13667</v>
      </c>
      <c r="E1765" s="4">
        <v>0.70191790468059501</v>
      </c>
      <c r="F1765" s="5">
        <v>0.26225149215549798</v>
      </c>
      <c r="G1765" s="222">
        <v>0.15371367936466807</v>
      </c>
      <c r="K1765" s="253" t="s">
        <v>7463</v>
      </c>
      <c r="L1765" s="74" t="s">
        <v>12918</v>
      </c>
      <c r="M1765" s="261" t="s">
        <v>14780</v>
      </c>
      <c r="N1765" s="74" t="s">
        <v>12919</v>
      </c>
      <c r="O1765" s="26">
        <v>0.68433832402623795</v>
      </c>
      <c r="P1765" s="5">
        <v>0.83790393540761898</v>
      </c>
      <c r="Q1765" s="222">
        <v>0.16472913814621704</v>
      </c>
      <c r="U1765" s="253" t="s">
        <v>7799</v>
      </c>
      <c r="V1765" s="74" t="s">
        <v>11259</v>
      </c>
      <c r="W1765" s="261" t="s">
        <v>15176</v>
      </c>
      <c r="X1765" s="74" t="s">
        <v>11260</v>
      </c>
      <c r="Y1765" s="4">
        <v>0.67106074464323895</v>
      </c>
      <c r="Z1765" s="216">
        <v>-0.25299931502055401</v>
      </c>
      <c r="AA1765" s="222">
        <v>0.17323816556973148</v>
      </c>
      <c r="BN1765" s="32"/>
      <c r="BO1765" s="32"/>
      <c r="BP1765" s="32"/>
      <c r="BQ1765" s="32"/>
      <c r="BR1765" s="32"/>
      <c r="BS1765" s="32"/>
      <c r="BT1765" s="32"/>
      <c r="BU1765" s="32"/>
      <c r="BV1765" s="32"/>
      <c r="BW1765" s="32"/>
      <c r="BX1765" s="32"/>
      <c r="BY1765" s="32"/>
      <c r="BZ1765" s="32"/>
    </row>
    <row r="1766" spans="1:78" ht="25" customHeight="1" x14ac:dyDescent="0.2">
      <c r="A1766" s="253" t="s">
        <v>7611</v>
      </c>
      <c r="B1766" s="74" t="s">
        <v>12962</v>
      </c>
      <c r="C1766" s="261" t="s">
        <v>15015</v>
      </c>
      <c r="D1766" s="74" t="s">
        <v>8497</v>
      </c>
      <c r="E1766" s="4">
        <v>0.70500436664051203</v>
      </c>
      <c r="F1766" s="5">
        <v>-0.869678470342516</v>
      </c>
      <c r="G1766" s="222">
        <v>0.15180819307667809</v>
      </c>
      <c r="K1766" s="253" t="s">
        <v>5040</v>
      </c>
      <c r="L1766" s="74" t="s">
        <v>8975</v>
      </c>
      <c r="M1766" s="261" t="s">
        <v>15060</v>
      </c>
      <c r="N1766" s="74" t="s">
        <v>8976</v>
      </c>
      <c r="O1766" s="26">
        <v>0.68455306120735904</v>
      </c>
      <c r="P1766" s="5">
        <v>-0.130496093597781</v>
      </c>
      <c r="Q1766" s="222">
        <v>0.16459288310861317</v>
      </c>
      <c r="U1766" s="253" t="s">
        <v>2812</v>
      </c>
      <c r="V1766" s="74" t="s">
        <v>8239</v>
      </c>
      <c r="W1766" s="261" t="s">
        <v>15832</v>
      </c>
      <c r="X1766" s="74" t="s">
        <v>8240</v>
      </c>
      <c r="Y1766" s="4">
        <v>0.67268847011646304</v>
      </c>
      <c r="Z1766" s="216">
        <v>-0.75148497265068803</v>
      </c>
      <c r="AA1766" s="222">
        <v>0.17218601606286449</v>
      </c>
      <c r="BN1766" s="32"/>
      <c r="BO1766" s="32"/>
      <c r="BP1766" s="32"/>
      <c r="BQ1766" s="32"/>
      <c r="BR1766" s="32"/>
      <c r="BS1766" s="32"/>
      <c r="BT1766" s="32"/>
      <c r="BU1766" s="32"/>
      <c r="BV1766" s="32"/>
      <c r="BW1766" s="32"/>
      <c r="BX1766" s="32"/>
      <c r="BY1766" s="32"/>
      <c r="BZ1766" s="32"/>
    </row>
    <row r="1767" spans="1:78" ht="25" customHeight="1" x14ac:dyDescent="0.2">
      <c r="A1767" s="253" t="s">
        <v>7734</v>
      </c>
      <c r="B1767" s="74" t="s">
        <v>13614</v>
      </c>
      <c r="C1767" s="261" t="s">
        <v>16259</v>
      </c>
      <c r="D1767" s="74" t="s">
        <v>13615</v>
      </c>
      <c r="E1767" s="4">
        <v>0.70587818200905705</v>
      </c>
      <c r="F1767" s="5">
        <v>0.738080185328162</v>
      </c>
      <c r="G1767" s="222">
        <v>0.15127024150636945</v>
      </c>
      <c r="K1767" s="253" t="s">
        <v>4137</v>
      </c>
      <c r="L1767" s="74" t="s">
        <v>11278</v>
      </c>
      <c r="M1767" s="261" t="s">
        <v>15142</v>
      </c>
      <c r="N1767" s="74" t="s">
        <v>11279</v>
      </c>
      <c r="O1767" s="26">
        <v>0.68566918058874404</v>
      </c>
      <c r="P1767" s="5">
        <v>-0.34544052821555998</v>
      </c>
      <c r="Q1767" s="222">
        <v>0.16388537073448919</v>
      </c>
      <c r="U1767" s="253" t="s">
        <v>7798</v>
      </c>
      <c r="V1767" s="74" t="s">
        <v>9295</v>
      </c>
      <c r="W1767" s="261" t="s">
        <v>15051</v>
      </c>
      <c r="X1767" s="74" t="s">
        <v>9296</v>
      </c>
      <c r="Y1767" s="4">
        <v>0.67514949181002404</v>
      </c>
      <c r="Z1767" s="216">
        <v>-0.25321154525155398</v>
      </c>
      <c r="AA1767" s="222">
        <v>0.17060005490235972</v>
      </c>
      <c r="BN1767" s="32"/>
      <c r="BO1767" s="32"/>
      <c r="BP1767" s="32"/>
      <c r="BQ1767" s="32"/>
      <c r="BR1767" s="32"/>
      <c r="BS1767" s="32"/>
      <c r="BT1767" s="32"/>
      <c r="BU1767" s="32"/>
      <c r="BV1767" s="32"/>
      <c r="BW1767" s="32"/>
      <c r="BX1767" s="32"/>
      <c r="BY1767" s="32"/>
      <c r="BZ1767" s="32"/>
    </row>
    <row r="1768" spans="1:78" ht="25" customHeight="1" x14ac:dyDescent="0.2">
      <c r="A1768" s="253" t="s">
        <v>1726</v>
      </c>
      <c r="B1768" s="74" t="s">
        <v>8685</v>
      </c>
      <c r="C1768" s="261" t="s">
        <v>16194</v>
      </c>
      <c r="D1768" s="74" t="s">
        <v>8686</v>
      </c>
      <c r="E1768" s="4">
        <v>0.70602007339595896</v>
      </c>
      <c r="F1768" s="5">
        <v>0.44207142293512097</v>
      </c>
      <c r="G1768" s="222">
        <v>0.15118295101453316</v>
      </c>
      <c r="K1768" s="253" t="s">
        <v>5153</v>
      </c>
      <c r="L1768" s="74" t="s">
        <v>8336</v>
      </c>
      <c r="M1768" s="261" t="s">
        <v>14808</v>
      </c>
      <c r="N1768" s="74" t="s">
        <v>8337</v>
      </c>
      <c r="O1768" s="26">
        <v>0.68616412426774298</v>
      </c>
      <c r="P1768" s="5">
        <v>0.65895224172162203</v>
      </c>
      <c r="Q1768" s="222">
        <v>0.16357199254603455</v>
      </c>
      <c r="U1768" s="253" t="s">
        <v>5106</v>
      </c>
      <c r="V1768" s="74" t="s">
        <v>12589</v>
      </c>
      <c r="W1768" s="261" t="s">
        <v>14198</v>
      </c>
      <c r="X1768" s="74" t="s">
        <v>12590</v>
      </c>
      <c r="Y1768" s="4">
        <v>0.67532894690970502</v>
      </c>
      <c r="Z1768" s="216">
        <v>0.22444844699285599</v>
      </c>
      <c r="AA1768" s="222">
        <v>0.17048463453315565</v>
      </c>
      <c r="BN1768" s="32"/>
      <c r="BO1768" s="32"/>
      <c r="BP1768" s="32"/>
      <c r="BQ1768" s="32"/>
      <c r="BR1768" s="32"/>
      <c r="BS1768" s="32"/>
      <c r="BT1768" s="32"/>
      <c r="BU1768" s="32"/>
      <c r="BV1768" s="32"/>
      <c r="BW1768" s="32"/>
      <c r="BX1768" s="32"/>
      <c r="BY1768" s="32"/>
      <c r="BZ1768" s="32"/>
    </row>
    <row r="1769" spans="1:78" ht="25" customHeight="1" x14ac:dyDescent="0.2">
      <c r="A1769" s="253" t="s">
        <v>7890</v>
      </c>
      <c r="B1769" s="74" t="s">
        <v>13023</v>
      </c>
      <c r="C1769" s="261" t="s">
        <v>14840</v>
      </c>
      <c r="D1769" s="74" t="s">
        <v>12248</v>
      </c>
      <c r="E1769" s="4">
        <v>0.70877258528394804</v>
      </c>
      <c r="F1769" s="5">
        <v>-1.00419734105703</v>
      </c>
      <c r="G1769" s="222">
        <v>0.14949308893443602</v>
      </c>
      <c r="K1769" s="253" t="s">
        <v>5030</v>
      </c>
      <c r="L1769" s="74" t="s">
        <v>10684</v>
      </c>
      <c r="M1769" s="261" t="s">
        <v>14911</v>
      </c>
      <c r="N1769" s="74" t="s">
        <v>10685</v>
      </c>
      <c r="O1769" s="26">
        <v>0.68674487088021297</v>
      </c>
      <c r="P1769" s="5">
        <v>0.284439702955395</v>
      </c>
      <c r="Q1769" s="222">
        <v>0.16320457552842557</v>
      </c>
      <c r="U1769" s="253" t="s">
        <v>3964</v>
      </c>
      <c r="V1769" s="74" t="s">
        <v>9632</v>
      </c>
      <c r="W1769" s="261" t="s">
        <v>15080</v>
      </c>
      <c r="X1769" s="74" t="s">
        <v>9633</v>
      </c>
      <c r="Y1769" s="4">
        <v>0.67590394125876196</v>
      </c>
      <c r="Z1769" s="216">
        <v>0.59437536664833301</v>
      </c>
      <c r="AA1769" s="222">
        <v>0.17011502113759622</v>
      </c>
      <c r="BN1769" s="32"/>
      <c r="BO1769" s="32"/>
      <c r="BP1769" s="32"/>
      <c r="BQ1769" s="32"/>
      <c r="BR1769" s="32"/>
      <c r="BS1769" s="32"/>
      <c r="BT1769" s="32"/>
      <c r="BU1769" s="32"/>
      <c r="BV1769" s="32"/>
      <c r="BW1769" s="32"/>
      <c r="BX1769" s="32"/>
      <c r="BY1769" s="32"/>
      <c r="BZ1769" s="32"/>
    </row>
    <row r="1770" spans="1:78" ht="25" customHeight="1" x14ac:dyDescent="0.2">
      <c r="A1770" s="253" t="s">
        <v>7714</v>
      </c>
      <c r="B1770" s="74" t="s">
        <v>12754</v>
      </c>
      <c r="C1770" s="261" t="s">
        <v>15686</v>
      </c>
      <c r="D1770" s="74" t="s">
        <v>8340</v>
      </c>
      <c r="E1770" s="4">
        <v>0.708782018451521</v>
      </c>
      <c r="F1770" s="5">
        <v>0.93398020515789903</v>
      </c>
      <c r="G1770" s="222">
        <v>0.14948730887825606</v>
      </c>
      <c r="K1770" s="253" t="s">
        <v>7621</v>
      </c>
      <c r="L1770" s="74" t="s">
        <v>13294</v>
      </c>
      <c r="M1770" s="261" t="s">
        <v>15196</v>
      </c>
      <c r="N1770" s="74" t="s">
        <v>12464</v>
      </c>
      <c r="O1770" s="26">
        <v>0.688357904764893</v>
      </c>
      <c r="P1770" s="5">
        <v>-0.469213605066989</v>
      </c>
      <c r="Q1770" s="222">
        <v>0.16218569599599156</v>
      </c>
      <c r="U1770" s="253" t="s">
        <v>3810</v>
      </c>
      <c r="V1770" s="74" t="s">
        <v>12072</v>
      </c>
      <c r="W1770" s="261" t="s">
        <v>14799</v>
      </c>
      <c r="X1770" s="74" t="s">
        <v>12073</v>
      </c>
      <c r="Y1770" s="4">
        <v>0.67633789159746804</v>
      </c>
      <c r="Z1770" s="216">
        <v>-0.37602717892455001</v>
      </c>
      <c r="AA1770" s="222">
        <v>0.16983628069426651</v>
      </c>
      <c r="BN1770" s="32"/>
      <c r="BO1770" s="32"/>
      <c r="BP1770" s="32"/>
      <c r="BQ1770" s="32"/>
      <c r="BR1770" s="32"/>
      <c r="BS1770" s="32"/>
      <c r="BT1770" s="32"/>
      <c r="BU1770" s="32"/>
      <c r="BV1770" s="32"/>
      <c r="BW1770" s="32"/>
      <c r="BX1770" s="32"/>
      <c r="BY1770" s="32"/>
      <c r="BZ1770" s="32"/>
    </row>
    <row r="1771" spans="1:78" ht="25" customHeight="1" x14ac:dyDescent="0.2">
      <c r="A1771" s="253" t="s">
        <v>7515</v>
      </c>
      <c r="B1771" s="74" t="s">
        <v>12935</v>
      </c>
      <c r="C1771" s="261" t="s">
        <v>16229</v>
      </c>
      <c r="D1771" s="74" t="s">
        <v>12936</v>
      </c>
      <c r="E1771" s="4">
        <v>0.71143486586711502</v>
      </c>
      <c r="F1771" s="5">
        <v>-0.87004295901459106</v>
      </c>
      <c r="G1771" s="222">
        <v>0.14786485480577785</v>
      </c>
      <c r="K1771" s="253" t="s">
        <v>3645</v>
      </c>
      <c r="L1771" s="74" t="s">
        <v>9289</v>
      </c>
      <c r="M1771" s="261" t="s">
        <v>14900</v>
      </c>
      <c r="N1771" s="74" t="s">
        <v>9290</v>
      </c>
      <c r="O1771" s="26">
        <v>0.68881411054182295</v>
      </c>
      <c r="P1771" s="5">
        <v>0.33284311135243499</v>
      </c>
      <c r="Q1771" s="222">
        <v>0.16189796482431781</v>
      </c>
      <c r="U1771" s="253" t="s">
        <v>7901</v>
      </c>
      <c r="V1771" s="74" t="s">
        <v>12133</v>
      </c>
      <c r="W1771" s="261" t="s">
        <v>15219</v>
      </c>
      <c r="X1771" s="74" t="s">
        <v>12134</v>
      </c>
      <c r="Y1771" s="4">
        <v>0.67709481110015501</v>
      </c>
      <c r="Z1771" s="216">
        <v>-0.39638691352473399</v>
      </c>
      <c r="AA1771" s="222">
        <v>0.16935051439516846</v>
      </c>
      <c r="BN1771" s="32"/>
      <c r="BO1771" s="32"/>
      <c r="BP1771" s="32"/>
      <c r="BQ1771" s="32"/>
      <c r="BR1771" s="32"/>
      <c r="BS1771" s="32"/>
      <c r="BT1771" s="32"/>
      <c r="BU1771" s="32"/>
      <c r="BV1771" s="32"/>
      <c r="BW1771" s="32"/>
      <c r="BX1771" s="32"/>
      <c r="BY1771" s="32"/>
      <c r="BZ1771" s="32"/>
    </row>
    <row r="1772" spans="1:78" ht="25" customHeight="1" x14ac:dyDescent="0.2">
      <c r="A1772" s="253" t="s">
        <v>7799</v>
      </c>
      <c r="B1772" s="74" t="s">
        <v>11259</v>
      </c>
      <c r="C1772" s="261" t="s">
        <v>15176</v>
      </c>
      <c r="D1772" s="74" t="s">
        <v>11260</v>
      </c>
      <c r="E1772" s="4">
        <v>0.71256566356221296</v>
      </c>
      <c r="F1772" s="5">
        <v>0.17521552378011901</v>
      </c>
      <c r="G1772" s="222">
        <v>0.14717510885104171</v>
      </c>
      <c r="K1772" s="253" t="s">
        <v>5180</v>
      </c>
      <c r="L1772" s="74" t="s">
        <v>13164</v>
      </c>
      <c r="M1772" s="261" t="s">
        <v>15157</v>
      </c>
      <c r="N1772" s="74" t="s">
        <v>11215</v>
      </c>
      <c r="O1772" s="26">
        <v>0.689527138355296</v>
      </c>
      <c r="P1772" s="5">
        <v>-0.39032067432302597</v>
      </c>
      <c r="Q1772" s="222">
        <v>0.16144863622342809</v>
      </c>
      <c r="U1772" s="253" t="s">
        <v>2333</v>
      </c>
      <c r="V1772" s="74" t="s">
        <v>11941</v>
      </c>
      <c r="W1772" s="261" t="s">
        <v>15656</v>
      </c>
      <c r="X1772" s="74" t="s">
        <v>11942</v>
      </c>
      <c r="Y1772" s="4">
        <v>0.67754030962580103</v>
      </c>
      <c r="Z1772" s="216">
        <v>-0.36398816137560502</v>
      </c>
      <c r="AA1772" s="222">
        <v>0.16906486174169874</v>
      </c>
      <c r="BN1772" s="32"/>
      <c r="BO1772" s="32"/>
      <c r="BP1772" s="32"/>
      <c r="BQ1772" s="32"/>
      <c r="BR1772" s="32"/>
      <c r="BS1772" s="32"/>
      <c r="BT1772" s="32"/>
      <c r="BU1772" s="32"/>
      <c r="BV1772" s="32"/>
      <c r="BW1772" s="32"/>
      <c r="BX1772" s="32"/>
      <c r="BY1772" s="32"/>
      <c r="BZ1772" s="32"/>
    </row>
    <row r="1773" spans="1:78" ht="25" customHeight="1" x14ac:dyDescent="0.2">
      <c r="A1773" s="253" t="s">
        <v>7957</v>
      </c>
      <c r="B1773" s="74" t="s">
        <v>13494</v>
      </c>
      <c r="C1773" s="261" t="s">
        <v>15507</v>
      </c>
      <c r="D1773" s="74" t="s">
        <v>13495</v>
      </c>
      <c r="E1773" s="4">
        <v>0.713179876582682</v>
      </c>
      <c r="F1773" s="5">
        <v>0.67473475414900796</v>
      </c>
      <c r="G1773" s="222">
        <v>0.14680091958024419</v>
      </c>
      <c r="K1773" s="253" t="s">
        <v>4231</v>
      </c>
      <c r="L1773" s="74" t="s">
        <v>8511</v>
      </c>
      <c r="M1773" s="261" t="s">
        <v>14747</v>
      </c>
      <c r="N1773" s="74" t="s">
        <v>8512</v>
      </c>
      <c r="O1773" s="26">
        <v>0.69007752254362398</v>
      </c>
      <c r="P1773" s="5">
        <v>1.02329944573832</v>
      </c>
      <c r="Q1773" s="222">
        <v>0.16110211836164753</v>
      </c>
      <c r="U1773" s="253" t="s">
        <v>5191</v>
      </c>
      <c r="V1773" s="74" t="s">
        <v>10386</v>
      </c>
      <c r="W1773" s="261" t="s">
        <v>14393</v>
      </c>
      <c r="X1773" s="74" t="s">
        <v>10387</v>
      </c>
      <c r="Y1773" s="4">
        <v>0.67809301335013195</v>
      </c>
      <c r="Z1773" s="216">
        <v>0.37814663709524499</v>
      </c>
      <c r="AA1773" s="222">
        <v>0.16871073030093794</v>
      </c>
      <c r="BN1773" s="32"/>
      <c r="BO1773" s="32"/>
      <c r="BP1773" s="32"/>
      <c r="BQ1773" s="32"/>
      <c r="BR1773" s="32"/>
      <c r="BS1773" s="32"/>
      <c r="BT1773" s="32"/>
      <c r="BU1773" s="32"/>
      <c r="BV1773" s="32"/>
      <c r="BW1773" s="32"/>
      <c r="BX1773" s="32"/>
      <c r="BY1773" s="32"/>
      <c r="BZ1773" s="32"/>
    </row>
    <row r="1774" spans="1:78" ht="25" customHeight="1" x14ac:dyDescent="0.2">
      <c r="A1774" s="253" t="s">
        <v>4814</v>
      </c>
      <c r="B1774" s="74" t="s">
        <v>12290</v>
      </c>
      <c r="C1774" s="261" t="s">
        <v>15928</v>
      </c>
      <c r="D1774" s="74" t="s">
        <v>12291</v>
      </c>
      <c r="E1774" s="4">
        <v>0.71329687244043705</v>
      </c>
      <c r="F1774" s="5">
        <v>0.38674768362305401</v>
      </c>
      <c r="G1774" s="222">
        <v>0.14672968020592242</v>
      </c>
      <c r="K1774" s="253" t="s">
        <v>3019</v>
      </c>
      <c r="L1774" s="74" t="s">
        <v>11998</v>
      </c>
      <c r="M1774" s="261" t="s">
        <v>15332</v>
      </c>
      <c r="N1774" s="74" t="s">
        <v>11999</v>
      </c>
      <c r="O1774" s="26">
        <v>0.69089579730540995</v>
      </c>
      <c r="P1774" s="5">
        <v>-0.760202224830828</v>
      </c>
      <c r="Q1774" s="222">
        <v>0.16058744910597603</v>
      </c>
      <c r="U1774" s="253" t="s">
        <v>7666</v>
      </c>
      <c r="V1774" s="74" t="s">
        <v>12468</v>
      </c>
      <c r="W1774" s="261" t="s">
        <v>14765</v>
      </c>
      <c r="X1774" s="74" t="s">
        <v>12392</v>
      </c>
      <c r="Y1774" s="4">
        <v>0.67844929965499401</v>
      </c>
      <c r="Z1774" s="216">
        <v>-0.59513648185685297</v>
      </c>
      <c r="AA1774" s="222">
        <v>0.1684826015087082</v>
      </c>
      <c r="BN1774" s="32"/>
      <c r="BO1774" s="32"/>
      <c r="BP1774" s="32"/>
      <c r="BQ1774" s="32"/>
      <c r="BR1774" s="32"/>
      <c r="BS1774" s="32"/>
      <c r="BT1774" s="32"/>
      <c r="BU1774" s="32"/>
      <c r="BV1774" s="32"/>
      <c r="BW1774" s="32"/>
      <c r="BX1774" s="32"/>
      <c r="BY1774" s="32"/>
      <c r="BZ1774" s="32"/>
    </row>
    <row r="1775" spans="1:78" ht="25" customHeight="1" x14ac:dyDescent="0.2">
      <c r="A1775" s="253" t="s">
        <v>3239</v>
      </c>
      <c r="B1775" s="74" t="s">
        <v>10535</v>
      </c>
      <c r="C1775" s="261" t="s">
        <v>15064</v>
      </c>
      <c r="D1775" s="74" t="s">
        <v>10536</v>
      </c>
      <c r="E1775" s="4">
        <v>0.71389941129802603</v>
      </c>
      <c r="F1775" s="5">
        <v>0.18548601016390101</v>
      </c>
      <c r="G1775" s="222">
        <v>0.14636297617297064</v>
      </c>
      <c r="K1775" s="253" t="s">
        <v>5172</v>
      </c>
      <c r="L1775" s="74" t="s">
        <v>10015</v>
      </c>
      <c r="M1775" s="261" t="s">
        <v>15271</v>
      </c>
      <c r="N1775" s="74" t="s">
        <v>10016</v>
      </c>
      <c r="O1775" s="26">
        <v>0.69189158547472296</v>
      </c>
      <c r="P1775" s="5">
        <v>-0.61851678751756201</v>
      </c>
      <c r="Q1775" s="222">
        <v>0.15996195109056177</v>
      </c>
      <c r="U1775" s="253" t="s">
        <v>5154</v>
      </c>
      <c r="V1775" s="74" t="s">
        <v>10760</v>
      </c>
      <c r="W1775" s="261" t="s">
        <v>14883</v>
      </c>
      <c r="X1775" s="74" t="s">
        <v>10761</v>
      </c>
      <c r="Y1775" s="4">
        <v>0.68043671740175404</v>
      </c>
      <c r="Z1775" s="216">
        <v>0.304363981331983</v>
      </c>
      <c r="AA1775" s="222">
        <v>0.16721225923535896</v>
      </c>
      <c r="BN1775" s="32"/>
      <c r="BO1775" s="32"/>
      <c r="BP1775" s="32"/>
      <c r="BQ1775" s="32"/>
      <c r="BR1775" s="32"/>
      <c r="BS1775" s="32"/>
      <c r="BT1775" s="32"/>
      <c r="BU1775" s="32"/>
      <c r="BV1775" s="32"/>
      <c r="BW1775" s="32"/>
      <c r="BX1775" s="32"/>
      <c r="BY1775" s="32"/>
      <c r="BZ1775" s="32"/>
    </row>
    <row r="1776" spans="1:78" ht="25" customHeight="1" x14ac:dyDescent="0.2">
      <c r="A1776" s="253" t="s">
        <v>4634</v>
      </c>
      <c r="B1776" s="74" t="s">
        <v>11427</v>
      </c>
      <c r="C1776" s="261" t="s">
        <v>15212</v>
      </c>
      <c r="D1776" s="74" t="s">
        <v>11428</v>
      </c>
      <c r="E1776" s="4">
        <v>0.71425719466578097</v>
      </c>
      <c r="F1776" s="5">
        <v>-0.78488766211514605</v>
      </c>
      <c r="G1776" s="222">
        <v>0.14614537630341218</v>
      </c>
      <c r="K1776" s="253" t="s">
        <v>4066</v>
      </c>
      <c r="L1776" s="74" t="s">
        <v>9043</v>
      </c>
      <c r="M1776" s="261" t="s">
        <v>15517</v>
      </c>
      <c r="N1776" s="74" t="s">
        <v>9044</v>
      </c>
      <c r="O1776" s="26">
        <v>0.692715629211474</v>
      </c>
      <c r="P1776" s="5">
        <v>-1.0860754546917999</v>
      </c>
      <c r="Q1776" s="222">
        <v>0.15944501359930027</v>
      </c>
      <c r="U1776" s="253" t="s">
        <v>3250</v>
      </c>
      <c r="V1776" s="74" t="s">
        <v>9883</v>
      </c>
      <c r="W1776" s="261" t="s">
        <v>14261</v>
      </c>
      <c r="X1776" s="74" t="s">
        <v>9884</v>
      </c>
      <c r="Y1776" s="4">
        <v>0.68117388480359398</v>
      </c>
      <c r="Z1776" s="216">
        <v>-0.50206077785208902</v>
      </c>
      <c r="AA1776" s="222">
        <v>0.16674201059655033</v>
      </c>
      <c r="BN1776" s="32"/>
      <c r="BO1776" s="32"/>
      <c r="BP1776" s="32"/>
      <c r="BQ1776" s="32"/>
      <c r="BR1776" s="32"/>
      <c r="BS1776" s="32"/>
      <c r="BT1776" s="32"/>
      <c r="BU1776" s="32"/>
      <c r="BV1776" s="32"/>
      <c r="BW1776" s="32"/>
      <c r="BX1776" s="32"/>
      <c r="BY1776" s="32"/>
      <c r="BZ1776" s="32"/>
    </row>
    <row r="1777" spans="1:78" ht="25" customHeight="1" x14ac:dyDescent="0.2">
      <c r="A1777" s="253" t="s">
        <v>7686</v>
      </c>
      <c r="B1777" s="74" t="s">
        <v>13143</v>
      </c>
      <c r="C1777" s="261" t="s">
        <v>15692</v>
      </c>
      <c r="D1777" s="74" t="s">
        <v>13097</v>
      </c>
      <c r="E1777" s="4">
        <v>0.71426213540596395</v>
      </c>
      <c r="F1777" s="5">
        <v>-1.05670146847369</v>
      </c>
      <c r="G1777" s="222">
        <v>0.14614237216317716</v>
      </c>
      <c r="K1777" s="253" t="s">
        <v>2559</v>
      </c>
      <c r="L1777" s="74" t="s">
        <v>10992</v>
      </c>
      <c r="M1777" s="261" t="s">
        <v>15123</v>
      </c>
      <c r="N1777" s="74" t="s">
        <v>10993</v>
      </c>
      <c r="O1777" s="26">
        <v>0.69303179325509501</v>
      </c>
      <c r="P1777" s="5">
        <v>-0.29238350195311003</v>
      </c>
      <c r="Q1777" s="222">
        <v>0.15924684140763362</v>
      </c>
      <c r="U1777" s="253" t="s">
        <v>3645</v>
      </c>
      <c r="V1777" s="74" t="s">
        <v>9289</v>
      </c>
      <c r="W1777" s="261" t="s">
        <v>14900</v>
      </c>
      <c r="X1777" s="74" t="s">
        <v>9290</v>
      </c>
      <c r="Y1777" s="4">
        <v>0.681800143358126</v>
      </c>
      <c r="Z1777" s="216">
        <v>-0.37145236935394799</v>
      </c>
      <c r="AA1777" s="222">
        <v>0.16634291179055899</v>
      </c>
      <c r="BN1777" s="32"/>
      <c r="BO1777" s="32"/>
      <c r="BP1777" s="32"/>
      <c r="BQ1777" s="32"/>
      <c r="BR1777" s="32"/>
      <c r="BS1777" s="32"/>
      <c r="BT1777" s="32"/>
      <c r="BU1777" s="32"/>
      <c r="BV1777" s="32"/>
      <c r="BW1777" s="32"/>
      <c r="BX1777" s="32"/>
      <c r="BY1777" s="32"/>
      <c r="BZ1777" s="32"/>
    </row>
    <row r="1778" spans="1:78" ht="25" customHeight="1" x14ac:dyDescent="0.2">
      <c r="A1778" s="253" t="s">
        <v>2323</v>
      </c>
      <c r="B1778" s="74" t="s">
        <v>11786</v>
      </c>
      <c r="C1778" s="261" t="s">
        <v>14673</v>
      </c>
      <c r="D1778" s="74" t="s">
        <v>11787</v>
      </c>
      <c r="E1778" s="4">
        <v>0.71454534611420795</v>
      </c>
      <c r="F1778" s="5">
        <v>-0.49013855710305299</v>
      </c>
      <c r="G1778" s="222">
        <v>0.14597020502238611</v>
      </c>
      <c r="K1778" s="253" t="s">
        <v>7592</v>
      </c>
      <c r="L1778" s="74" t="s">
        <v>13229</v>
      </c>
      <c r="M1778" s="261" t="s">
        <v>15173</v>
      </c>
      <c r="N1778" s="74" t="s">
        <v>12875</v>
      </c>
      <c r="O1778" s="26">
        <v>0.69346208756419003</v>
      </c>
      <c r="P1778" s="5">
        <v>-0.41787409780113999</v>
      </c>
      <c r="Q1778" s="222">
        <v>0.15897727736177783</v>
      </c>
      <c r="U1778" s="253" t="s">
        <v>2567</v>
      </c>
      <c r="V1778" s="74" t="s">
        <v>9895</v>
      </c>
      <c r="W1778" s="261" t="s">
        <v>15347</v>
      </c>
      <c r="X1778" s="74" t="s">
        <v>9896</v>
      </c>
      <c r="Y1778" s="4">
        <v>0.68205873715215204</v>
      </c>
      <c r="Z1778" s="216">
        <v>-0.57516549586208898</v>
      </c>
      <c r="AA1778" s="222">
        <v>0.16617822340417152</v>
      </c>
      <c r="BN1778" s="32"/>
      <c r="BO1778" s="32"/>
      <c r="BP1778" s="32"/>
      <c r="BQ1778" s="32"/>
      <c r="BR1778" s="32"/>
      <c r="BS1778" s="32"/>
      <c r="BT1778" s="32"/>
      <c r="BU1778" s="32"/>
      <c r="BV1778" s="32"/>
      <c r="BW1778" s="32"/>
      <c r="BX1778" s="32"/>
      <c r="BY1778" s="32"/>
      <c r="BZ1778" s="32"/>
    </row>
    <row r="1779" spans="1:78" ht="25" customHeight="1" x14ac:dyDescent="0.2">
      <c r="A1779" s="253" t="s">
        <v>4602</v>
      </c>
      <c r="B1779" s="74" t="s">
        <v>11479</v>
      </c>
      <c r="C1779" s="261" t="s">
        <v>15329</v>
      </c>
      <c r="D1779" s="74" t="s">
        <v>11480</v>
      </c>
      <c r="E1779" s="4">
        <v>0.71478273145103299</v>
      </c>
      <c r="F1779" s="5">
        <v>0.38463429353927198</v>
      </c>
      <c r="G1779" s="222">
        <v>0.14582594822867451</v>
      </c>
      <c r="K1779" s="253" t="s">
        <v>5054</v>
      </c>
      <c r="L1779" s="74" t="s">
        <v>11564</v>
      </c>
      <c r="M1779" s="261" t="s">
        <v>15084</v>
      </c>
      <c r="N1779" s="74" t="s">
        <v>11565</v>
      </c>
      <c r="O1779" s="26">
        <v>0.69410629616162001</v>
      </c>
      <c r="P1779" s="5">
        <v>-0.19442721634857699</v>
      </c>
      <c r="Q1779" s="222">
        <v>0.15857401614245115</v>
      </c>
      <c r="U1779" s="253" t="s">
        <v>4253</v>
      </c>
      <c r="V1779" s="74" t="s">
        <v>9790</v>
      </c>
      <c r="W1779" s="261" t="s">
        <v>14933</v>
      </c>
      <c r="X1779" s="74" t="s">
        <v>9791</v>
      </c>
      <c r="Y1779" s="4">
        <v>0.68299191865290798</v>
      </c>
      <c r="Z1779" s="216">
        <v>-0.73325652852816503</v>
      </c>
      <c r="AA1779" s="222">
        <v>0.16558443497910008</v>
      </c>
      <c r="BN1779" s="32"/>
      <c r="BO1779" s="32"/>
      <c r="BP1779" s="32"/>
      <c r="BQ1779" s="32"/>
      <c r="BR1779" s="32"/>
      <c r="BS1779" s="32"/>
      <c r="BT1779" s="32"/>
      <c r="BU1779" s="32"/>
      <c r="BV1779" s="32"/>
      <c r="BW1779" s="32"/>
      <c r="BX1779" s="32"/>
      <c r="BY1779" s="32"/>
      <c r="BZ1779" s="32"/>
    </row>
    <row r="1780" spans="1:78" ht="25" customHeight="1" x14ac:dyDescent="0.2">
      <c r="A1780" s="253" t="s">
        <v>7722</v>
      </c>
      <c r="B1780" s="74" t="s">
        <v>12845</v>
      </c>
      <c r="C1780" s="261" t="s">
        <v>15569</v>
      </c>
      <c r="D1780" s="74" t="s">
        <v>12846</v>
      </c>
      <c r="E1780" s="4">
        <v>0.71707787849845595</v>
      </c>
      <c r="F1780" s="5">
        <v>0.50126253405884702</v>
      </c>
      <c r="G1780" s="222">
        <v>0.1444336750638098</v>
      </c>
      <c r="K1780" s="253" t="s">
        <v>5220</v>
      </c>
      <c r="L1780" s="74" t="s">
        <v>13127</v>
      </c>
      <c r="M1780" s="261" t="s">
        <v>15185</v>
      </c>
      <c r="N1780" s="74" t="s">
        <v>13128</v>
      </c>
      <c r="O1780" s="26">
        <v>0.69424816934115197</v>
      </c>
      <c r="P1780" s="5">
        <v>-0.44213029754827499</v>
      </c>
      <c r="Q1780" s="222">
        <v>0.15848525676471836</v>
      </c>
      <c r="U1780" s="253" t="s">
        <v>1932</v>
      </c>
      <c r="V1780" s="74" t="s">
        <v>9668</v>
      </c>
      <c r="W1780" s="261" t="s">
        <v>15376</v>
      </c>
      <c r="X1780" s="74" t="s">
        <v>9669</v>
      </c>
      <c r="Y1780" s="4">
        <v>0.68419328378576905</v>
      </c>
      <c r="Z1780" s="216">
        <v>-0.49258273804129299</v>
      </c>
      <c r="AA1780" s="222">
        <v>0.16482119327445208</v>
      </c>
      <c r="BN1780" s="32"/>
      <c r="BO1780" s="32"/>
      <c r="BP1780" s="32"/>
      <c r="BQ1780" s="32"/>
      <c r="BR1780" s="32"/>
      <c r="BS1780" s="32"/>
      <c r="BT1780" s="32"/>
      <c r="BU1780" s="32"/>
      <c r="BV1780" s="32"/>
      <c r="BW1780" s="32"/>
      <c r="BX1780" s="32"/>
      <c r="BY1780" s="32"/>
      <c r="BZ1780" s="32"/>
    </row>
    <row r="1781" spans="1:78" ht="25" customHeight="1" x14ac:dyDescent="0.2">
      <c r="A1781" s="253" t="s">
        <v>7588</v>
      </c>
      <c r="B1781" s="74" t="s">
        <v>13148</v>
      </c>
      <c r="C1781" s="261" t="s">
        <v>15203</v>
      </c>
      <c r="D1781" s="74" t="s">
        <v>13149</v>
      </c>
      <c r="E1781" s="4">
        <v>0.71757469715162903</v>
      </c>
      <c r="F1781" s="5">
        <v>0.94767277280991802</v>
      </c>
      <c r="G1781" s="222">
        <v>0.14413288362222057</v>
      </c>
      <c r="K1781" s="253" t="s">
        <v>7271</v>
      </c>
      <c r="L1781" s="74" t="s">
        <v>13024</v>
      </c>
      <c r="M1781" s="261" t="s">
        <v>14374</v>
      </c>
      <c r="N1781" s="74" t="s">
        <v>9509</v>
      </c>
      <c r="O1781" s="26">
        <v>0.69452035361059805</v>
      </c>
      <c r="P1781" s="5">
        <v>-0.55210380888875099</v>
      </c>
      <c r="Q1781" s="222">
        <v>0.15831502230758424</v>
      </c>
      <c r="U1781" s="253" t="s">
        <v>3008</v>
      </c>
      <c r="V1781" s="74" t="s">
        <v>10447</v>
      </c>
      <c r="W1781" s="261" t="s">
        <v>15395</v>
      </c>
      <c r="X1781" s="74" t="s">
        <v>10448</v>
      </c>
      <c r="Y1781" s="4">
        <v>0.68422804028741102</v>
      </c>
      <c r="Z1781" s="216">
        <v>0.30020257487100199</v>
      </c>
      <c r="AA1781" s="222">
        <v>0.16479913200339311</v>
      </c>
      <c r="BN1781" s="32"/>
      <c r="BO1781" s="32"/>
      <c r="BP1781" s="32"/>
      <c r="BQ1781" s="32"/>
      <c r="BR1781" s="32"/>
      <c r="BS1781" s="32"/>
      <c r="BT1781" s="32"/>
      <c r="BU1781" s="32"/>
      <c r="BV1781" s="32"/>
      <c r="BW1781" s="32"/>
      <c r="BX1781" s="32"/>
      <c r="BY1781" s="32"/>
      <c r="BZ1781" s="32"/>
    </row>
    <row r="1782" spans="1:78" ht="25" customHeight="1" x14ac:dyDescent="0.2">
      <c r="A1782" s="253" t="s">
        <v>3098</v>
      </c>
      <c r="B1782" s="74" t="s">
        <v>10902</v>
      </c>
      <c r="C1782" s="261" t="s">
        <v>16090</v>
      </c>
      <c r="D1782" s="74" t="s">
        <v>10903</v>
      </c>
      <c r="E1782" s="4">
        <v>0.71766333967392004</v>
      </c>
      <c r="F1782" s="5">
        <v>0.198296936450642</v>
      </c>
      <c r="G1782" s="222">
        <v>0.14407923822354221</v>
      </c>
      <c r="K1782" s="253" t="s">
        <v>3457</v>
      </c>
      <c r="L1782" s="74" t="s">
        <v>9673</v>
      </c>
      <c r="M1782" s="261" t="s">
        <v>15102</v>
      </c>
      <c r="N1782" s="74" t="s">
        <v>9674</v>
      </c>
      <c r="O1782" s="26">
        <v>0.69461856886087703</v>
      </c>
      <c r="P1782" s="5">
        <v>-0.247994811668416</v>
      </c>
      <c r="Q1782" s="222">
        <v>0.1582536111116038</v>
      </c>
      <c r="U1782" s="253" t="s">
        <v>7870</v>
      </c>
      <c r="V1782" s="74" t="s">
        <v>8822</v>
      </c>
      <c r="W1782" s="261" t="s">
        <v>15399</v>
      </c>
      <c r="X1782" s="74" t="s">
        <v>8823</v>
      </c>
      <c r="Y1782" s="4">
        <v>0.68478601171248898</v>
      </c>
      <c r="Z1782" s="216">
        <v>-0.38213412415907799</v>
      </c>
      <c r="AA1782" s="222">
        <v>0.16444511967746422</v>
      </c>
      <c r="BN1782" s="32"/>
      <c r="BO1782" s="32"/>
      <c r="BP1782" s="32"/>
      <c r="BQ1782" s="32"/>
      <c r="BR1782" s="32"/>
      <c r="BS1782" s="32"/>
      <c r="BT1782" s="32"/>
      <c r="BU1782" s="32"/>
      <c r="BV1782" s="32"/>
      <c r="BW1782" s="32"/>
      <c r="BX1782" s="32"/>
      <c r="BY1782" s="32"/>
      <c r="BZ1782" s="32"/>
    </row>
    <row r="1783" spans="1:78" ht="25" customHeight="1" x14ac:dyDescent="0.2">
      <c r="A1783" s="253" t="s">
        <v>7814</v>
      </c>
      <c r="B1783" s="74" t="s">
        <v>11047</v>
      </c>
      <c r="C1783" s="261" t="s">
        <v>16256</v>
      </c>
      <c r="D1783" s="74" t="s">
        <v>11048</v>
      </c>
      <c r="E1783" s="4">
        <v>0.71790478440184402</v>
      </c>
      <c r="F1783" s="5">
        <v>0.74014105234808403</v>
      </c>
      <c r="G1783" s="222">
        <v>0.14393315234680509</v>
      </c>
      <c r="K1783" s="253" t="s">
        <v>2966</v>
      </c>
      <c r="L1783" s="74" t="s">
        <v>10350</v>
      </c>
      <c r="M1783" s="261" t="s">
        <v>14479</v>
      </c>
      <c r="N1783" s="74" t="s">
        <v>10351</v>
      </c>
      <c r="O1783" s="26">
        <v>0.69501210651673495</v>
      </c>
      <c r="P1783" s="5">
        <v>-0.18769277425806599</v>
      </c>
      <c r="Q1783" s="222">
        <v>0.15800763030539738</v>
      </c>
      <c r="U1783" s="253" t="s">
        <v>2547</v>
      </c>
      <c r="V1783" s="74" t="s">
        <v>9084</v>
      </c>
      <c r="W1783" s="261" t="s">
        <v>15396</v>
      </c>
      <c r="X1783" s="74" t="s">
        <v>9085</v>
      </c>
      <c r="Y1783" s="4">
        <v>0.68492947992497299</v>
      </c>
      <c r="Z1783" s="216">
        <v>-0.42895627230225197</v>
      </c>
      <c r="AA1783" s="222">
        <v>0.164354140998142</v>
      </c>
      <c r="BN1783" s="32"/>
      <c r="BO1783" s="32"/>
      <c r="BP1783" s="32"/>
      <c r="BQ1783" s="32"/>
      <c r="BR1783" s="32"/>
      <c r="BS1783" s="32"/>
      <c r="BT1783" s="32"/>
      <c r="BU1783" s="32"/>
      <c r="BV1783" s="32"/>
      <c r="BW1783" s="32"/>
      <c r="BX1783" s="32"/>
      <c r="BY1783" s="32"/>
      <c r="BZ1783" s="32"/>
    </row>
    <row r="1784" spans="1:78" ht="25" customHeight="1" x14ac:dyDescent="0.2">
      <c r="A1784" s="253" t="s">
        <v>4045</v>
      </c>
      <c r="B1784" s="74" t="s">
        <v>9745</v>
      </c>
      <c r="C1784" s="261" t="s">
        <v>15892</v>
      </c>
      <c r="D1784" s="74" t="s">
        <v>9746</v>
      </c>
      <c r="E1784" s="4">
        <v>0.71794209970243805</v>
      </c>
      <c r="F1784" s="5">
        <v>0.43984763976121499</v>
      </c>
      <c r="G1784" s="222">
        <v>0.14391057914722288</v>
      </c>
      <c r="K1784" s="253" t="s">
        <v>648</v>
      </c>
      <c r="L1784" s="74" t="s">
        <v>13291</v>
      </c>
      <c r="M1784" s="261" t="s">
        <v>14831</v>
      </c>
      <c r="N1784" s="74" t="s">
        <v>13292</v>
      </c>
      <c r="O1784" s="26">
        <v>0.69557315169034495</v>
      </c>
      <c r="P1784" s="5">
        <v>0.56164974140232304</v>
      </c>
      <c r="Q1784" s="222">
        <v>0.15765718960457717</v>
      </c>
      <c r="U1784" s="253" t="s">
        <v>7582</v>
      </c>
      <c r="V1784" s="74" t="s">
        <v>13343</v>
      </c>
      <c r="W1784" s="261" t="s">
        <v>15016</v>
      </c>
      <c r="X1784" s="74" t="s">
        <v>12912</v>
      </c>
      <c r="Y1784" s="4">
        <v>0.68504737577250596</v>
      </c>
      <c r="Z1784" s="216">
        <v>-0.69344853789247796</v>
      </c>
      <c r="AA1784" s="222">
        <v>0.16427939299647126</v>
      </c>
      <c r="BN1784" s="32"/>
      <c r="BO1784" s="32"/>
      <c r="BP1784" s="32"/>
      <c r="BQ1784" s="32"/>
      <c r="BR1784" s="32"/>
      <c r="BS1784" s="32"/>
      <c r="BT1784" s="32"/>
      <c r="BU1784" s="32"/>
      <c r="BV1784" s="32"/>
      <c r="BW1784" s="32"/>
      <c r="BX1784" s="32"/>
      <c r="BY1784" s="32"/>
      <c r="BZ1784" s="32"/>
    </row>
    <row r="1785" spans="1:78" ht="25" customHeight="1" x14ac:dyDescent="0.2">
      <c r="A1785" s="253" t="s">
        <v>1460</v>
      </c>
      <c r="B1785" s="74" t="s">
        <v>11187</v>
      </c>
      <c r="C1785" s="261" t="s">
        <v>15053</v>
      </c>
      <c r="D1785" s="74" t="s">
        <v>11188</v>
      </c>
      <c r="E1785" s="4">
        <v>0.718825877101814</v>
      </c>
      <c r="F1785" s="5">
        <v>-1.0704800198998801</v>
      </c>
      <c r="G1785" s="222">
        <v>0.14337629706078378</v>
      </c>
      <c r="K1785" s="253" t="s">
        <v>5042</v>
      </c>
      <c r="L1785" s="74" t="s">
        <v>12850</v>
      </c>
      <c r="M1785" s="261" t="s">
        <v>14935</v>
      </c>
      <c r="N1785" s="74" t="s">
        <v>8968</v>
      </c>
      <c r="O1785" s="26">
        <v>0.69563140394329404</v>
      </c>
      <c r="P1785" s="5">
        <v>0.19306547092085</v>
      </c>
      <c r="Q1785" s="222">
        <v>0.15762082021241761</v>
      </c>
      <c r="U1785" s="253" t="s">
        <v>7573</v>
      </c>
      <c r="V1785" s="74" t="s">
        <v>12634</v>
      </c>
      <c r="W1785" s="261" t="s">
        <v>15160</v>
      </c>
      <c r="X1785" s="74" t="s">
        <v>12635</v>
      </c>
      <c r="Y1785" s="4">
        <v>0.68528872946125297</v>
      </c>
      <c r="Z1785" s="216">
        <v>0.376446404967896</v>
      </c>
      <c r="AA1785" s="222">
        <v>0.16412641070855907</v>
      </c>
      <c r="BN1785" s="32"/>
      <c r="BO1785" s="32"/>
      <c r="BP1785" s="32"/>
      <c r="BQ1785" s="32"/>
      <c r="BR1785" s="32"/>
      <c r="BS1785" s="32"/>
      <c r="BT1785" s="32"/>
      <c r="BU1785" s="32"/>
      <c r="BV1785" s="32"/>
      <c r="BW1785" s="32"/>
      <c r="BX1785" s="32"/>
      <c r="BY1785" s="32"/>
      <c r="BZ1785" s="32"/>
    </row>
    <row r="1786" spans="1:78" ht="25" customHeight="1" x14ac:dyDescent="0.2">
      <c r="A1786" s="253" t="s">
        <v>1659</v>
      </c>
      <c r="B1786" s="74" t="s">
        <v>11944</v>
      </c>
      <c r="C1786" s="261" t="s">
        <v>14964</v>
      </c>
      <c r="D1786" s="74" t="s">
        <v>11945</v>
      </c>
      <c r="E1786" s="4">
        <v>0.71906592619816301</v>
      </c>
      <c r="F1786" s="5">
        <v>-0.73623888685693095</v>
      </c>
      <c r="G1786" s="222">
        <v>0.14323129032431098</v>
      </c>
      <c r="K1786" s="253" t="s">
        <v>5132</v>
      </c>
      <c r="L1786" s="74" t="s">
        <v>13223</v>
      </c>
      <c r="M1786" s="261" t="s">
        <v>15573</v>
      </c>
      <c r="N1786" s="74" t="s">
        <v>11378</v>
      </c>
      <c r="O1786" s="26">
        <v>0.69586804540674496</v>
      </c>
      <c r="P1786" s="5">
        <v>-1.2130811815296101</v>
      </c>
      <c r="Q1786" s="222">
        <v>0.1574731060572952</v>
      </c>
      <c r="U1786" s="253" t="s">
        <v>2044</v>
      </c>
      <c r="V1786" s="74" t="s">
        <v>8395</v>
      </c>
      <c r="W1786" s="261" t="s">
        <v>15914</v>
      </c>
      <c r="X1786" s="74" t="s">
        <v>8396</v>
      </c>
      <c r="Y1786" s="4">
        <v>0.68750895294710301</v>
      </c>
      <c r="Z1786" s="216">
        <v>0.98794568638521396</v>
      </c>
      <c r="AA1786" s="222">
        <v>0.1627216419483081</v>
      </c>
      <c r="BN1786" s="32"/>
      <c r="BO1786" s="32"/>
      <c r="BP1786" s="32"/>
      <c r="BQ1786" s="32"/>
      <c r="BR1786" s="32"/>
      <c r="BS1786" s="32"/>
      <c r="BT1786" s="32"/>
      <c r="BU1786" s="32"/>
      <c r="BV1786" s="32"/>
      <c r="BW1786" s="32"/>
      <c r="BX1786" s="32"/>
      <c r="BY1786" s="32"/>
      <c r="BZ1786" s="32"/>
    </row>
    <row r="1787" spans="1:78" ht="25" customHeight="1" x14ac:dyDescent="0.2">
      <c r="A1787" s="253" t="s">
        <v>7516</v>
      </c>
      <c r="B1787" s="74" t="s">
        <v>13033</v>
      </c>
      <c r="C1787" s="261" t="s">
        <v>16022</v>
      </c>
      <c r="D1787" s="74" t="s">
        <v>13034</v>
      </c>
      <c r="E1787" s="4">
        <v>0.71977271613882499</v>
      </c>
      <c r="F1787" s="5">
        <v>-0.34193655291425501</v>
      </c>
      <c r="G1787" s="222">
        <v>0.14280461983221879</v>
      </c>
      <c r="K1787" s="253" t="s">
        <v>7413</v>
      </c>
      <c r="L1787" s="74" t="s">
        <v>13466</v>
      </c>
      <c r="M1787" s="261" t="s">
        <v>14340</v>
      </c>
      <c r="N1787" s="74" t="s">
        <v>13199</v>
      </c>
      <c r="O1787" s="26">
        <v>0.69682404359061101</v>
      </c>
      <c r="P1787" s="5">
        <v>0.88194797031144601</v>
      </c>
      <c r="Q1787" s="222">
        <v>0.15687687261207911</v>
      </c>
      <c r="U1787" s="253" t="s">
        <v>1577</v>
      </c>
      <c r="V1787" s="74" t="s">
        <v>11317</v>
      </c>
      <c r="W1787" s="261" t="s">
        <v>15217</v>
      </c>
      <c r="X1787" s="74" t="s">
        <v>11318</v>
      </c>
      <c r="Y1787" s="4">
        <v>0.68780123895771295</v>
      </c>
      <c r="Z1787" s="216">
        <v>-0.357532153302484</v>
      </c>
      <c r="AA1787" s="222">
        <v>0.16253704620517512</v>
      </c>
      <c r="BN1787" s="32"/>
      <c r="BO1787" s="32"/>
      <c r="BP1787" s="32"/>
      <c r="BQ1787" s="32"/>
      <c r="BR1787" s="32"/>
      <c r="BS1787" s="32"/>
      <c r="BT1787" s="32"/>
      <c r="BU1787" s="32"/>
      <c r="BV1787" s="32"/>
      <c r="BW1787" s="32"/>
      <c r="BX1787" s="32"/>
      <c r="BY1787" s="32"/>
      <c r="BZ1787" s="32"/>
    </row>
    <row r="1788" spans="1:78" ht="25" customHeight="1" x14ac:dyDescent="0.2">
      <c r="A1788" s="253" t="s">
        <v>7469</v>
      </c>
      <c r="B1788" s="74" t="s">
        <v>13234</v>
      </c>
      <c r="C1788" s="261" t="s">
        <v>15103</v>
      </c>
      <c r="D1788" s="74" t="s">
        <v>12531</v>
      </c>
      <c r="E1788" s="4">
        <v>0.72043993328645295</v>
      </c>
      <c r="F1788" s="5">
        <v>0.35474274807549</v>
      </c>
      <c r="G1788" s="222">
        <v>0.14240222266358918</v>
      </c>
      <c r="K1788" s="253" t="s">
        <v>5202</v>
      </c>
      <c r="L1788" s="74" t="s">
        <v>12732</v>
      </c>
      <c r="M1788" s="261" t="s">
        <v>14945</v>
      </c>
      <c r="N1788" s="74" t="s">
        <v>12447</v>
      </c>
      <c r="O1788" s="26">
        <v>0.69700259255847996</v>
      </c>
      <c r="P1788" s="5">
        <v>0.167282112115577</v>
      </c>
      <c r="Q1788" s="222">
        <v>0.15676560650493485</v>
      </c>
      <c r="U1788" s="253" t="s">
        <v>4585</v>
      </c>
      <c r="V1788" s="74" t="s">
        <v>8322</v>
      </c>
      <c r="W1788" s="261" t="s">
        <v>14283</v>
      </c>
      <c r="X1788" s="74" t="s">
        <v>8323</v>
      </c>
      <c r="Y1788" s="4">
        <v>0.69121132516725803</v>
      </c>
      <c r="Z1788" s="216">
        <v>-0.95466977682700305</v>
      </c>
      <c r="AA1788" s="222">
        <v>0.16038915476331636</v>
      </c>
      <c r="BN1788" s="32"/>
      <c r="BO1788" s="32"/>
      <c r="BP1788" s="32"/>
      <c r="BQ1788" s="32"/>
      <c r="BR1788" s="32"/>
      <c r="BS1788" s="32"/>
      <c r="BT1788" s="32"/>
      <c r="BU1788" s="32"/>
      <c r="BV1788" s="32"/>
      <c r="BW1788" s="32"/>
      <c r="BX1788" s="32"/>
      <c r="BY1788" s="32"/>
      <c r="BZ1788" s="32"/>
    </row>
    <row r="1789" spans="1:78" ht="25" customHeight="1" x14ac:dyDescent="0.2">
      <c r="A1789" s="253" t="s">
        <v>4041</v>
      </c>
      <c r="B1789" s="74" t="s">
        <v>8882</v>
      </c>
      <c r="C1789" s="261" t="s">
        <v>15490</v>
      </c>
      <c r="D1789" s="74" t="s">
        <v>8883</v>
      </c>
      <c r="E1789" s="4">
        <v>0.72072679085451696</v>
      </c>
      <c r="F1789" s="5">
        <v>0.53311270530682497</v>
      </c>
      <c r="G1789" s="222">
        <v>0.14222933404708035</v>
      </c>
      <c r="K1789" s="253" t="s">
        <v>4791</v>
      </c>
      <c r="L1789" s="74" t="s">
        <v>8386</v>
      </c>
      <c r="M1789" s="261" t="s">
        <v>15431</v>
      </c>
      <c r="N1789" s="74" t="s">
        <v>8387</v>
      </c>
      <c r="O1789" s="26">
        <v>0.69710609326595396</v>
      </c>
      <c r="P1789" s="5">
        <v>-0.94545615579852404</v>
      </c>
      <c r="Q1789" s="222">
        <v>0.1567011211650633</v>
      </c>
      <c r="U1789" s="253" t="s">
        <v>5113</v>
      </c>
      <c r="V1789" s="74" t="s">
        <v>10920</v>
      </c>
      <c r="W1789" s="261" t="s">
        <v>15310</v>
      </c>
      <c r="X1789" s="74" t="s">
        <v>10921</v>
      </c>
      <c r="Y1789" s="4">
        <v>0.69183082271900997</v>
      </c>
      <c r="Z1789" s="216">
        <v>0.43986902207213202</v>
      </c>
      <c r="AA1789" s="222">
        <v>0.16000009303199755</v>
      </c>
      <c r="BN1789" s="32"/>
      <c r="BO1789" s="32"/>
      <c r="BP1789" s="32"/>
      <c r="BQ1789" s="32"/>
      <c r="BR1789" s="32"/>
      <c r="BS1789" s="32"/>
      <c r="BT1789" s="32"/>
      <c r="BU1789" s="32"/>
      <c r="BV1789" s="32"/>
      <c r="BW1789" s="32"/>
      <c r="BX1789" s="32"/>
      <c r="BY1789" s="32"/>
      <c r="BZ1789" s="32"/>
    </row>
    <row r="1790" spans="1:78" ht="25" customHeight="1" x14ac:dyDescent="0.2">
      <c r="A1790" s="253" t="s">
        <v>7762</v>
      </c>
      <c r="B1790" s="74" t="s">
        <v>9609</v>
      </c>
      <c r="C1790" s="261" t="s">
        <v>15225</v>
      </c>
      <c r="D1790" s="74" t="s">
        <v>9610</v>
      </c>
      <c r="E1790" s="4">
        <v>0.72077868734143002</v>
      </c>
      <c r="F1790" s="5">
        <v>0.31085407600434101</v>
      </c>
      <c r="G1790" s="222">
        <v>0.14219806346469666</v>
      </c>
      <c r="K1790" s="253" t="s">
        <v>5082</v>
      </c>
      <c r="L1790" s="74" t="s">
        <v>10592</v>
      </c>
      <c r="M1790" s="261" t="s">
        <v>14928</v>
      </c>
      <c r="N1790" s="74" t="s">
        <v>10593</v>
      </c>
      <c r="O1790" s="26">
        <v>0.69799811323841798</v>
      </c>
      <c r="P1790" s="5">
        <v>0.21968787056242201</v>
      </c>
      <c r="Q1790" s="222">
        <v>0.15614575131845956</v>
      </c>
      <c r="U1790" s="253" t="s">
        <v>7948</v>
      </c>
      <c r="V1790" s="74" t="s">
        <v>9563</v>
      </c>
      <c r="W1790" s="261" t="s">
        <v>16054</v>
      </c>
      <c r="X1790" s="74" t="s">
        <v>9564</v>
      </c>
      <c r="Y1790" s="4">
        <v>0.69242241104442204</v>
      </c>
      <c r="Z1790" s="216">
        <v>-0.82174462152002203</v>
      </c>
      <c r="AA1790" s="222">
        <v>0.15962888413082232</v>
      </c>
      <c r="BN1790" s="32"/>
      <c r="BO1790" s="32"/>
      <c r="BP1790" s="32"/>
      <c r="BQ1790" s="32"/>
      <c r="BR1790" s="32"/>
      <c r="BS1790" s="32"/>
      <c r="BT1790" s="32"/>
      <c r="BU1790" s="32"/>
      <c r="BV1790" s="32"/>
      <c r="BW1790" s="32"/>
      <c r="BX1790" s="32"/>
      <c r="BY1790" s="32"/>
      <c r="BZ1790" s="32"/>
    </row>
    <row r="1791" spans="1:78" ht="25" customHeight="1" x14ac:dyDescent="0.2">
      <c r="A1791" s="253" t="s">
        <v>7325</v>
      </c>
      <c r="B1791" s="74" t="s">
        <v>12596</v>
      </c>
      <c r="C1791" s="261" t="s">
        <v>16304</v>
      </c>
      <c r="D1791" s="74" t="s">
        <v>12417</v>
      </c>
      <c r="E1791" s="4">
        <v>0.72150844064794795</v>
      </c>
      <c r="F1791" s="5">
        <v>0.52540492711640996</v>
      </c>
      <c r="G1791" s="222">
        <v>0.1417585838977421</v>
      </c>
      <c r="K1791" s="253" t="s">
        <v>3959</v>
      </c>
      <c r="L1791" s="74" t="s">
        <v>11415</v>
      </c>
      <c r="M1791" s="261" t="s">
        <v>15254</v>
      </c>
      <c r="N1791" s="74" t="s">
        <v>11416</v>
      </c>
      <c r="O1791" s="26">
        <v>0.69835525220778305</v>
      </c>
      <c r="P1791" s="5">
        <v>-0.58501419134510602</v>
      </c>
      <c r="Q1791" s="222">
        <v>0.15592359625243099</v>
      </c>
      <c r="U1791" s="253" t="s">
        <v>1928</v>
      </c>
      <c r="V1791" s="74" t="s">
        <v>10653</v>
      </c>
      <c r="W1791" s="261" t="s">
        <v>15457</v>
      </c>
      <c r="X1791" s="74" t="s">
        <v>10654</v>
      </c>
      <c r="Y1791" s="4">
        <v>0.69251215713862202</v>
      </c>
      <c r="Z1791" s="216">
        <v>-0.56701956453050895</v>
      </c>
      <c r="AA1791" s="222">
        <v>0.15957259810196089</v>
      </c>
      <c r="BN1791" s="32"/>
      <c r="BO1791" s="32"/>
      <c r="BP1791" s="32"/>
      <c r="BQ1791" s="32"/>
      <c r="BR1791" s="32"/>
      <c r="BS1791" s="32"/>
      <c r="BT1791" s="32"/>
      <c r="BU1791" s="32"/>
      <c r="BV1791" s="32"/>
      <c r="BW1791" s="32"/>
      <c r="BX1791" s="32"/>
      <c r="BY1791" s="32"/>
      <c r="BZ1791" s="32"/>
    </row>
    <row r="1792" spans="1:78" ht="25" customHeight="1" x14ac:dyDescent="0.2">
      <c r="A1792" s="253" t="s">
        <v>4946</v>
      </c>
      <c r="B1792" s="74" t="s">
        <v>10882</v>
      </c>
      <c r="C1792" s="261" t="s">
        <v>16290</v>
      </c>
      <c r="D1792" s="74" t="s">
        <v>10883</v>
      </c>
      <c r="E1792" s="4">
        <v>0.72171426748775303</v>
      </c>
      <c r="F1792" s="5">
        <v>0.499066919667431</v>
      </c>
      <c r="G1792" s="222">
        <v>0.1416347090988534</v>
      </c>
      <c r="K1792" s="253" t="s">
        <v>7617</v>
      </c>
      <c r="L1792" s="74" t="s">
        <v>13124</v>
      </c>
      <c r="M1792" s="261" t="s">
        <v>14777</v>
      </c>
      <c r="N1792" s="74" t="s">
        <v>12809</v>
      </c>
      <c r="O1792" s="26">
        <v>0.70110516959889901</v>
      </c>
      <c r="P1792" s="5">
        <v>0.84549838176575698</v>
      </c>
      <c r="Q1792" s="222">
        <v>0.15421683060598509</v>
      </c>
      <c r="U1792" s="253" t="s">
        <v>5169</v>
      </c>
      <c r="V1792" s="74" t="s">
        <v>12485</v>
      </c>
      <c r="W1792" s="261" t="s">
        <v>15891</v>
      </c>
      <c r="X1792" s="74" t="s">
        <v>12486</v>
      </c>
      <c r="Y1792" s="4">
        <v>0.69251266793578203</v>
      </c>
      <c r="Z1792" s="216">
        <v>-0.63335908495709003</v>
      </c>
      <c r="AA1792" s="222">
        <v>0.15957227776634819</v>
      </c>
      <c r="BN1792" s="32"/>
      <c r="BO1792" s="32"/>
      <c r="BP1792" s="32"/>
      <c r="BQ1792" s="32"/>
      <c r="BR1792" s="32"/>
      <c r="BS1792" s="32"/>
      <c r="BT1792" s="32"/>
      <c r="BU1792" s="32"/>
      <c r="BV1792" s="32"/>
      <c r="BW1792" s="32"/>
      <c r="BX1792" s="32"/>
      <c r="BY1792" s="32"/>
      <c r="BZ1792" s="32"/>
    </row>
    <row r="1793" spans="1:78" ht="25" customHeight="1" x14ac:dyDescent="0.2">
      <c r="A1793" s="253" t="s">
        <v>4999</v>
      </c>
      <c r="B1793" s="74" t="s">
        <v>8246</v>
      </c>
      <c r="C1793" s="261" t="s">
        <v>16032</v>
      </c>
      <c r="D1793" s="74" t="s">
        <v>8247</v>
      </c>
      <c r="E1793" s="4">
        <v>0.72283456463559903</v>
      </c>
      <c r="F1793" s="5">
        <v>-0.41806604793950802</v>
      </c>
      <c r="G1793" s="222">
        <v>0.14096108844148891</v>
      </c>
      <c r="K1793" s="253" t="s">
        <v>7725</v>
      </c>
      <c r="L1793" s="74" t="s">
        <v>12527</v>
      </c>
      <c r="M1793" s="261" t="s">
        <v>14791</v>
      </c>
      <c r="N1793" s="74" t="s">
        <v>11499</v>
      </c>
      <c r="O1793" s="26">
        <v>0.70186369613062005</v>
      </c>
      <c r="P1793" s="5">
        <v>0.75466953901721701</v>
      </c>
      <c r="Q1793" s="222">
        <v>0.15374722087016179</v>
      </c>
      <c r="U1793" s="253" t="s">
        <v>4413</v>
      </c>
      <c r="V1793" s="74" t="s">
        <v>11683</v>
      </c>
      <c r="W1793" s="261" t="s">
        <v>14302</v>
      </c>
      <c r="X1793" s="74" t="s">
        <v>11684</v>
      </c>
      <c r="Y1793" s="4">
        <v>0.69254888592493802</v>
      </c>
      <c r="Z1793" s="216">
        <v>-0.99869208144182997</v>
      </c>
      <c r="AA1793" s="222">
        <v>0.15954956502438258</v>
      </c>
      <c r="BN1793" s="32"/>
      <c r="BO1793" s="32"/>
      <c r="BP1793" s="32"/>
      <c r="BQ1793" s="32"/>
      <c r="BR1793" s="32"/>
      <c r="BS1793" s="32"/>
      <c r="BT1793" s="32"/>
      <c r="BU1793" s="32"/>
      <c r="BV1793" s="32"/>
      <c r="BW1793" s="32"/>
      <c r="BX1793" s="32"/>
      <c r="BY1793" s="32"/>
      <c r="BZ1793" s="32"/>
    </row>
    <row r="1794" spans="1:78" ht="25" customHeight="1" x14ac:dyDescent="0.2">
      <c r="A1794" s="253" t="s">
        <v>1823</v>
      </c>
      <c r="B1794" s="74" t="s">
        <v>8816</v>
      </c>
      <c r="C1794" s="261" t="s">
        <v>14835</v>
      </c>
      <c r="D1794" s="74" t="s">
        <v>8817</v>
      </c>
      <c r="E1794" s="4">
        <v>0.72315211132049795</v>
      </c>
      <c r="F1794" s="5">
        <v>0.94605121463285502</v>
      </c>
      <c r="G1794" s="222">
        <v>0.14077034148993206</v>
      </c>
      <c r="K1794" s="253" t="s">
        <v>5101</v>
      </c>
      <c r="L1794" s="74" t="s">
        <v>13403</v>
      </c>
      <c r="M1794" s="261" t="s">
        <v>14827</v>
      </c>
      <c r="N1794" s="74" t="s">
        <v>9391</v>
      </c>
      <c r="O1794" s="26">
        <v>0.70214831582288295</v>
      </c>
      <c r="P1794" s="5">
        <v>0.58344268423065804</v>
      </c>
      <c r="Q1794" s="222">
        <v>0.15357114151694884</v>
      </c>
      <c r="U1794" s="253" t="s">
        <v>1625</v>
      </c>
      <c r="V1794" s="74" t="s">
        <v>8633</v>
      </c>
      <c r="W1794" s="261" t="s">
        <v>15620</v>
      </c>
      <c r="X1794" s="74" t="s">
        <v>8634</v>
      </c>
      <c r="Y1794" s="4">
        <v>0.69328331537681398</v>
      </c>
      <c r="Z1794" s="216">
        <v>-0.24915268037135499</v>
      </c>
      <c r="AA1794" s="222">
        <v>0.15908925144838471</v>
      </c>
      <c r="BN1794" s="32"/>
      <c r="BO1794" s="32"/>
      <c r="BP1794" s="32"/>
      <c r="BQ1794" s="32"/>
      <c r="BR1794" s="32"/>
      <c r="BS1794" s="32"/>
      <c r="BT1794" s="32"/>
      <c r="BU1794" s="32"/>
      <c r="BV1794" s="32"/>
      <c r="BW1794" s="32"/>
      <c r="BX1794" s="32"/>
      <c r="BY1794" s="32"/>
      <c r="BZ1794" s="32"/>
    </row>
    <row r="1795" spans="1:78" ht="25" customHeight="1" x14ac:dyDescent="0.2">
      <c r="A1795" s="253" t="s">
        <v>2927</v>
      </c>
      <c r="B1795" s="74" t="s">
        <v>8912</v>
      </c>
      <c r="C1795" s="261" t="s">
        <v>15747</v>
      </c>
      <c r="D1795" s="74" t="s">
        <v>8913</v>
      </c>
      <c r="E1795" s="4">
        <v>0.72397282329464496</v>
      </c>
      <c r="F1795" s="5">
        <v>0.32794548139023</v>
      </c>
      <c r="G1795" s="222">
        <v>0.14027773617121736</v>
      </c>
      <c r="K1795" s="253" t="s">
        <v>7861</v>
      </c>
      <c r="L1795" s="74" t="s">
        <v>12642</v>
      </c>
      <c r="M1795" s="261" t="s">
        <v>14876</v>
      </c>
      <c r="N1795" s="74" t="s">
        <v>12643</v>
      </c>
      <c r="O1795" s="26">
        <v>0.70321294759459696</v>
      </c>
      <c r="P1795" s="5">
        <v>0.39759260857537598</v>
      </c>
      <c r="Q1795" s="222">
        <v>0.15291314160732072</v>
      </c>
      <c r="U1795" s="253" t="s">
        <v>3252</v>
      </c>
      <c r="V1795" s="74" t="s">
        <v>11027</v>
      </c>
      <c r="W1795" s="261" t="s">
        <v>14907</v>
      </c>
      <c r="X1795" s="74" t="s">
        <v>11028</v>
      </c>
      <c r="Y1795" s="4">
        <v>0.693958127794429</v>
      </c>
      <c r="Z1795" s="216">
        <v>0.55867678929120901</v>
      </c>
      <c r="AA1795" s="222">
        <v>0.15866673331522427</v>
      </c>
      <c r="BN1795" s="32"/>
      <c r="BO1795" s="32"/>
      <c r="BP1795" s="32"/>
      <c r="BQ1795" s="32"/>
      <c r="BR1795" s="32"/>
      <c r="BS1795" s="32"/>
      <c r="BT1795" s="32"/>
      <c r="BU1795" s="32"/>
      <c r="BV1795" s="32"/>
      <c r="BW1795" s="32"/>
      <c r="BX1795" s="32"/>
      <c r="BY1795" s="32"/>
      <c r="BZ1795" s="32"/>
    </row>
    <row r="1796" spans="1:78" ht="25" customHeight="1" x14ac:dyDescent="0.2">
      <c r="A1796" s="253" t="s">
        <v>3924</v>
      </c>
      <c r="B1796" s="74" t="s">
        <v>12221</v>
      </c>
      <c r="C1796" s="261" t="s">
        <v>16079</v>
      </c>
      <c r="D1796" s="74" t="s">
        <v>12222</v>
      </c>
      <c r="E1796" s="4">
        <v>0.72649825704490001</v>
      </c>
      <c r="F1796" s="5">
        <v>0.46950069039967202</v>
      </c>
      <c r="G1796" s="222">
        <v>0.13876542328845126</v>
      </c>
      <c r="K1796" s="253" t="s">
        <v>5061</v>
      </c>
      <c r="L1796" s="74" t="s">
        <v>12713</v>
      </c>
      <c r="M1796" s="261" t="s">
        <v>15151</v>
      </c>
      <c r="N1796" s="74" t="s">
        <v>12714</v>
      </c>
      <c r="O1796" s="26">
        <v>0.70325405481426895</v>
      </c>
      <c r="P1796" s="5">
        <v>-0.378644727754396</v>
      </c>
      <c r="Q1796" s="222">
        <v>0.15288775510533464</v>
      </c>
      <c r="U1796" s="253" t="s">
        <v>5122</v>
      </c>
      <c r="V1796" s="74" t="s">
        <v>11144</v>
      </c>
      <c r="W1796" s="261" t="s">
        <v>14871</v>
      </c>
      <c r="X1796" s="74" t="s">
        <v>11145</v>
      </c>
      <c r="Y1796" s="4">
        <v>0.69409482176873605</v>
      </c>
      <c r="Z1796" s="216">
        <v>-0.185772707971574</v>
      </c>
      <c r="AA1796" s="222">
        <v>0.15858119560002173</v>
      </c>
      <c r="BN1796" s="32"/>
      <c r="BO1796" s="32"/>
      <c r="BP1796" s="32"/>
      <c r="BQ1796" s="32"/>
      <c r="BR1796" s="32"/>
      <c r="BS1796" s="32"/>
      <c r="BT1796" s="32"/>
      <c r="BU1796" s="32"/>
      <c r="BV1796" s="32"/>
      <c r="BW1796" s="32"/>
      <c r="BX1796" s="32"/>
      <c r="BY1796" s="32"/>
      <c r="BZ1796" s="32"/>
    </row>
    <row r="1797" spans="1:78" ht="25" customHeight="1" x14ac:dyDescent="0.2">
      <c r="A1797" s="253" t="s">
        <v>2844</v>
      </c>
      <c r="B1797" s="74" t="s">
        <v>13664</v>
      </c>
      <c r="C1797" s="261" t="s">
        <v>15729</v>
      </c>
      <c r="D1797" s="74" t="s">
        <v>12742</v>
      </c>
      <c r="E1797" s="4">
        <v>0.728821487183692</v>
      </c>
      <c r="F1797" s="5">
        <v>-1.3522936335106499</v>
      </c>
      <c r="G1797" s="222">
        <v>0.13737883193551409</v>
      </c>
      <c r="K1797" s="253" t="s">
        <v>7455</v>
      </c>
      <c r="L1797" s="74" t="s">
        <v>13390</v>
      </c>
      <c r="M1797" s="261" t="s">
        <v>15293</v>
      </c>
      <c r="N1797" s="74" t="s">
        <v>12720</v>
      </c>
      <c r="O1797" s="26">
        <v>0.70426419611384605</v>
      </c>
      <c r="P1797" s="5">
        <v>-0.66506136603650701</v>
      </c>
      <c r="Q1797" s="222">
        <v>0.15226439001947786</v>
      </c>
      <c r="U1797" s="253" t="s">
        <v>7172</v>
      </c>
      <c r="V1797" s="74" t="s">
        <v>13352</v>
      </c>
      <c r="W1797" s="261" t="s">
        <v>14639</v>
      </c>
      <c r="X1797" s="74" t="s">
        <v>12395</v>
      </c>
      <c r="Y1797" s="4">
        <v>0.694422751330671</v>
      </c>
      <c r="Z1797" s="216">
        <v>-0.16301206922928399</v>
      </c>
      <c r="AA1797" s="222">
        <v>0.15837605883458447</v>
      </c>
      <c r="BN1797" s="32"/>
      <c r="BO1797" s="32"/>
      <c r="BP1797" s="32"/>
      <c r="BQ1797" s="32"/>
      <c r="BR1797" s="32"/>
      <c r="BS1797" s="32"/>
      <c r="BT1797" s="32"/>
      <c r="BU1797" s="32"/>
      <c r="BV1797" s="32"/>
      <c r="BW1797" s="32"/>
      <c r="BX1797" s="32"/>
      <c r="BY1797" s="32"/>
      <c r="BZ1797" s="32"/>
    </row>
    <row r="1798" spans="1:78" ht="25" customHeight="1" x14ac:dyDescent="0.2">
      <c r="A1798" s="253" t="s">
        <v>4972</v>
      </c>
      <c r="B1798" s="74" t="s">
        <v>6788</v>
      </c>
      <c r="C1798" s="261" t="s">
        <v>16298</v>
      </c>
      <c r="D1798" s="74" t="s">
        <v>11789</v>
      </c>
      <c r="E1798" s="4">
        <v>0.72926985481223205</v>
      </c>
      <c r="F1798" s="5">
        <v>0.53464521496967199</v>
      </c>
      <c r="G1798" s="222">
        <v>0.13711173811571262</v>
      </c>
      <c r="K1798" s="253" t="s">
        <v>2584</v>
      </c>
      <c r="L1798" s="74" t="s">
        <v>8662</v>
      </c>
      <c r="M1798" s="261" t="s">
        <v>15057</v>
      </c>
      <c r="N1798" s="74" t="s">
        <v>8663</v>
      </c>
      <c r="O1798" s="26">
        <v>0.70463163038838195</v>
      </c>
      <c r="P1798" s="5">
        <v>-0.120775205935105</v>
      </c>
      <c r="Q1798" s="222">
        <v>0.15203786556180093</v>
      </c>
      <c r="U1798" s="253" t="s">
        <v>7779</v>
      </c>
      <c r="V1798" s="74" t="s">
        <v>8700</v>
      </c>
      <c r="W1798" s="261" t="s">
        <v>15841</v>
      </c>
      <c r="X1798" s="74" t="s">
        <v>8701</v>
      </c>
      <c r="Y1798" s="4">
        <v>0.694606724925807</v>
      </c>
      <c r="Z1798" s="216">
        <v>-0.63786028726372601</v>
      </c>
      <c r="AA1798" s="222">
        <v>0.15826101632610437</v>
      </c>
      <c r="BN1798" s="32"/>
      <c r="BO1798" s="32"/>
      <c r="BP1798" s="32"/>
      <c r="BQ1798" s="32"/>
      <c r="BR1798" s="32"/>
      <c r="BS1798" s="32"/>
      <c r="BT1798" s="32"/>
      <c r="BU1798" s="32"/>
      <c r="BV1798" s="32"/>
      <c r="BW1798" s="32"/>
      <c r="BX1798" s="32"/>
      <c r="BY1798" s="32"/>
      <c r="BZ1798" s="32"/>
    </row>
    <row r="1799" spans="1:78" ht="25" customHeight="1" x14ac:dyDescent="0.2">
      <c r="A1799" s="253" t="s">
        <v>7790</v>
      </c>
      <c r="B1799" s="74" t="s">
        <v>8075</v>
      </c>
      <c r="C1799" s="261" t="s">
        <v>15900</v>
      </c>
      <c r="D1799" s="74" t="s">
        <v>8076</v>
      </c>
      <c r="E1799" s="4">
        <v>0.73051568012986201</v>
      </c>
      <c r="F1799" s="5">
        <v>0.31966210950695301</v>
      </c>
      <c r="G1799" s="222">
        <v>0.13637045772997219</v>
      </c>
      <c r="K1799" s="253" t="s">
        <v>5062</v>
      </c>
      <c r="L1799" s="74" t="s">
        <v>11430</v>
      </c>
      <c r="M1799" s="261" t="s">
        <v>14905</v>
      </c>
      <c r="N1799" s="74" t="s">
        <v>11431</v>
      </c>
      <c r="O1799" s="26">
        <v>0.70518763698708897</v>
      </c>
      <c r="P1799" s="5">
        <v>0.30680485326140999</v>
      </c>
      <c r="Q1799" s="222">
        <v>0.15169531014944801</v>
      </c>
      <c r="U1799" s="253" t="s">
        <v>4626</v>
      </c>
      <c r="V1799" s="74" t="s">
        <v>12094</v>
      </c>
      <c r="W1799" s="261" t="s">
        <v>15242</v>
      </c>
      <c r="X1799" s="74" t="s">
        <v>12095</v>
      </c>
      <c r="Y1799" s="4">
        <v>0.69473031743053004</v>
      </c>
      <c r="Z1799" s="216">
        <v>-0.68206555364842203</v>
      </c>
      <c r="AA1799" s="222">
        <v>0.15818374847631556</v>
      </c>
      <c r="BN1799" s="32"/>
      <c r="BO1799" s="32"/>
      <c r="BP1799" s="32"/>
      <c r="BQ1799" s="32"/>
      <c r="BR1799" s="32"/>
      <c r="BS1799" s="32"/>
      <c r="BT1799" s="32"/>
      <c r="BU1799" s="32"/>
      <c r="BV1799" s="32"/>
      <c r="BW1799" s="32"/>
      <c r="BX1799" s="32"/>
      <c r="BY1799" s="32"/>
      <c r="BZ1799" s="32"/>
    </row>
    <row r="1800" spans="1:78" ht="25" customHeight="1" x14ac:dyDescent="0.2">
      <c r="A1800" s="253" t="s">
        <v>5137</v>
      </c>
      <c r="B1800" s="74" t="s">
        <v>12873</v>
      </c>
      <c r="C1800" s="261" t="s">
        <v>15438</v>
      </c>
      <c r="D1800" s="74" t="s">
        <v>8426</v>
      </c>
      <c r="E1800" s="4">
        <v>0.73109906801951097</v>
      </c>
      <c r="F1800" s="5">
        <v>0.54186607049630098</v>
      </c>
      <c r="G1800" s="222">
        <v>0.13602376971925106</v>
      </c>
      <c r="K1800" s="253" t="s">
        <v>3535</v>
      </c>
      <c r="L1800" s="74" t="s">
        <v>9353</v>
      </c>
      <c r="M1800" s="261" t="s">
        <v>15261</v>
      </c>
      <c r="N1800" s="74" t="s">
        <v>9354</v>
      </c>
      <c r="O1800" s="26">
        <v>0.70543320816404498</v>
      </c>
      <c r="P1800" s="5">
        <v>-0.59845909463445901</v>
      </c>
      <c r="Q1800" s="222">
        <v>0.15154409983873912</v>
      </c>
      <c r="U1800" s="253" t="s">
        <v>7661</v>
      </c>
      <c r="V1800" s="74" t="s">
        <v>12931</v>
      </c>
      <c r="W1800" s="261" t="s">
        <v>16078</v>
      </c>
      <c r="X1800" s="74" t="s">
        <v>12932</v>
      </c>
      <c r="Y1800" s="4">
        <v>0.69490499491230395</v>
      </c>
      <c r="Z1800" s="216">
        <v>-0.91355952492967396</v>
      </c>
      <c r="AA1800" s="222">
        <v>0.15807456664109173</v>
      </c>
      <c r="BN1800" s="32"/>
      <c r="BO1800" s="32"/>
      <c r="BP1800" s="32"/>
      <c r="BQ1800" s="32"/>
      <c r="BR1800" s="32"/>
      <c r="BS1800" s="32"/>
      <c r="BT1800" s="32"/>
      <c r="BU1800" s="32"/>
      <c r="BV1800" s="32"/>
      <c r="BW1800" s="32"/>
      <c r="BX1800" s="32"/>
      <c r="BY1800" s="32"/>
      <c r="BZ1800" s="32"/>
    </row>
    <row r="1801" spans="1:78" ht="25" customHeight="1" x14ac:dyDescent="0.2">
      <c r="A1801" s="253" t="s">
        <v>7852</v>
      </c>
      <c r="B1801" s="74" t="s">
        <v>13650</v>
      </c>
      <c r="C1801" s="261" t="s">
        <v>16270</v>
      </c>
      <c r="D1801" s="74" t="s">
        <v>13147</v>
      </c>
      <c r="E1801" s="4">
        <v>0.73226856659437101</v>
      </c>
      <c r="F1801" s="5">
        <v>0.82792057144234799</v>
      </c>
      <c r="G1801" s="222">
        <v>0.1353296080147362</v>
      </c>
      <c r="K1801" s="253" t="s">
        <v>7682</v>
      </c>
      <c r="L1801" s="74" t="s">
        <v>13226</v>
      </c>
      <c r="M1801" s="261" t="s">
        <v>14749</v>
      </c>
      <c r="N1801" s="74" t="s">
        <v>13010</v>
      </c>
      <c r="O1801" s="26">
        <v>0.70573276378279803</v>
      </c>
      <c r="P1801" s="5">
        <v>1.01706625029238</v>
      </c>
      <c r="Q1801" s="222">
        <v>0.15135971989082675</v>
      </c>
      <c r="U1801" s="253" t="s">
        <v>3333</v>
      </c>
      <c r="V1801" s="74" t="s">
        <v>9516</v>
      </c>
      <c r="W1801" s="261" t="s">
        <v>16034</v>
      </c>
      <c r="X1801" s="74" t="s">
        <v>9517</v>
      </c>
      <c r="Y1801" s="4">
        <v>0.69783050173279604</v>
      </c>
      <c r="Z1801" s="216">
        <v>0.74967178705885795</v>
      </c>
      <c r="AA1801" s="222">
        <v>0.15625005173408971</v>
      </c>
      <c r="BN1801" s="32"/>
      <c r="BO1801" s="32"/>
      <c r="BP1801" s="32"/>
      <c r="BQ1801" s="32"/>
      <c r="BR1801" s="32"/>
      <c r="BS1801" s="32"/>
      <c r="BT1801" s="32"/>
      <c r="BU1801" s="32"/>
      <c r="BV1801" s="32"/>
      <c r="BW1801" s="32"/>
      <c r="BX1801" s="32"/>
      <c r="BY1801" s="32"/>
      <c r="BZ1801" s="32"/>
    </row>
    <row r="1802" spans="1:78" ht="25" customHeight="1" x14ac:dyDescent="0.2">
      <c r="A1802" s="253" t="s">
        <v>7725</v>
      </c>
      <c r="B1802" s="74" t="s">
        <v>12527</v>
      </c>
      <c r="C1802" s="261" t="s">
        <v>14791</v>
      </c>
      <c r="D1802" s="74" t="s">
        <v>11499</v>
      </c>
      <c r="E1802" s="4">
        <v>0.732601096049879</v>
      </c>
      <c r="F1802" s="5">
        <v>-0.80999534072589396</v>
      </c>
      <c r="G1802" s="222">
        <v>0.13513243591982463</v>
      </c>
      <c r="K1802" s="253" t="s">
        <v>7962</v>
      </c>
      <c r="L1802" s="74" t="s">
        <v>13046</v>
      </c>
      <c r="M1802" s="261" t="s">
        <v>15239</v>
      </c>
      <c r="N1802" s="74" t="s">
        <v>13047</v>
      </c>
      <c r="O1802" s="26">
        <v>0.70628136108055295</v>
      </c>
      <c r="P1802" s="5">
        <v>-0.54850633726069298</v>
      </c>
      <c r="Q1802" s="222">
        <v>0.15102225472387876</v>
      </c>
      <c r="U1802" s="253" t="s">
        <v>4010</v>
      </c>
      <c r="V1802" s="74" t="s">
        <v>11551</v>
      </c>
      <c r="W1802" s="261" t="s">
        <v>14723</v>
      </c>
      <c r="X1802" s="74" t="s">
        <v>11552</v>
      </c>
      <c r="Y1802" s="4">
        <v>0.69881407134615803</v>
      </c>
      <c r="Z1802" s="216">
        <v>-0.44737093093041902</v>
      </c>
      <c r="AA1802" s="222">
        <v>0.15563835863120423</v>
      </c>
      <c r="BN1802" s="32"/>
      <c r="BO1802" s="32"/>
      <c r="BP1802" s="32"/>
      <c r="BQ1802" s="32"/>
      <c r="BR1802" s="32"/>
      <c r="BS1802" s="32"/>
      <c r="BT1802" s="32"/>
      <c r="BU1802" s="32"/>
      <c r="BV1802" s="32"/>
      <c r="BW1802" s="32"/>
      <c r="BX1802" s="32"/>
      <c r="BY1802" s="32"/>
      <c r="BZ1802" s="32"/>
    </row>
    <row r="1803" spans="1:78" ht="25" customHeight="1" x14ac:dyDescent="0.2">
      <c r="A1803" s="253" t="s">
        <v>3416</v>
      </c>
      <c r="B1803" s="74" t="s">
        <v>9479</v>
      </c>
      <c r="C1803" s="261" t="s">
        <v>16019</v>
      </c>
      <c r="D1803" s="74" t="s">
        <v>9480</v>
      </c>
      <c r="E1803" s="4">
        <v>0.73316593718114598</v>
      </c>
      <c r="F1803" s="5">
        <v>0.24062954868797201</v>
      </c>
      <c r="G1803" s="222">
        <v>0.13479772052093464</v>
      </c>
      <c r="K1803" s="253" t="s">
        <v>5124</v>
      </c>
      <c r="L1803" s="74" t="s">
        <v>8808</v>
      </c>
      <c r="M1803" s="261" t="s">
        <v>14767</v>
      </c>
      <c r="N1803" s="74" t="s">
        <v>8809</v>
      </c>
      <c r="O1803" s="26">
        <v>0.70720040062376799</v>
      </c>
      <c r="P1803" s="5">
        <v>0.90354536102979699</v>
      </c>
      <c r="Q1803" s="222">
        <v>0.15045750197031918</v>
      </c>
      <c r="U1803" s="253" t="s">
        <v>7807</v>
      </c>
      <c r="V1803" s="74" t="s">
        <v>10671</v>
      </c>
      <c r="W1803" s="261" t="s">
        <v>16188</v>
      </c>
      <c r="X1803" s="74" t="s">
        <v>10672</v>
      </c>
      <c r="Y1803" s="4">
        <v>0.69947973211243797</v>
      </c>
      <c r="Z1803" s="216">
        <v>-1.06482679709981</v>
      </c>
      <c r="AA1803" s="222">
        <v>0.15522486495950458</v>
      </c>
      <c r="BN1803" s="32"/>
      <c r="BO1803" s="32"/>
      <c r="BP1803" s="32"/>
      <c r="BQ1803" s="32"/>
      <c r="BR1803" s="32"/>
      <c r="BS1803" s="32"/>
      <c r="BT1803" s="32"/>
      <c r="BU1803" s="32"/>
      <c r="BV1803" s="32"/>
      <c r="BW1803" s="32"/>
      <c r="BX1803" s="32"/>
      <c r="BY1803" s="32"/>
      <c r="BZ1803" s="32"/>
    </row>
    <row r="1804" spans="1:78" ht="25" customHeight="1" x14ac:dyDescent="0.2">
      <c r="A1804" s="253" t="s">
        <v>5217</v>
      </c>
      <c r="B1804" s="74" t="s">
        <v>11348</v>
      </c>
      <c r="C1804" s="261" t="s">
        <v>14739</v>
      </c>
      <c r="D1804" s="74" t="s">
        <v>11349</v>
      </c>
      <c r="E1804" s="4">
        <v>0.73427151162639304</v>
      </c>
      <c r="F1804" s="5">
        <v>-0.54425159974608694</v>
      </c>
      <c r="G1804" s="222">
        <v>0.13414332128621337</v>
      </c>
      <c r="K1804" s="253" t="s">
        <v>2194</v>
      </c>
      <c r="L1804" s="74" t="s">
        <v>8999</v>
      </c>
      <c r="M1804" s="261" t="s">
        <v>14966</v>
      </c>
      <c r="N1804" s="74" t="s">
        <v>9000</v>
      </c>
      <c r="O1804" s="26">
        <v>0.70737187205941499</v>
      </c>
      <c r="P1804" s="5">
        <v>0.107439955199418</v>
      </c>
      <c r="Q1804" s="222">
        <v>0.1503522134670616</v>
      </c>
      <c r="U1804" s="253" t="s">
        <v>7491</v>
      </c>
      <c r="V1804" s="74" t="s">
        <v>13477</v>
      </c>
      <c r="W1804" s="261" t="s">
        <v>15250</v>
      </c>
      <c r="X1804" s="74" t="s">
        <v>13277</v>
      </c>
      <c r="Y1804" s="4">
        <v>0.69954643027167296</v>
      </c>
      <c r="Z1804" s="216">
        <v>-0.99061215594724294</v>
      </c>
      <c r="AA1804" s="222">
        <v>0.15518345523707103</v>
      </c>
      <c r="BN1804" s="32"/>
      <c r="BO1804" s="32"/>
      <c r="BP1804" s="32"/>
      <c r="BQ1804" s="32"/>
      <c r="BR1804" s="32"/>
      <c r="BS1804" s="32"/>
      <c r="BT1804" s="32"/>
      <c r="BU1804" s="32"/>
      <c r="BV1804" s="32"/>
      <c r="BW1804" s="32"/>
      <c r="BX1804" s="32"/>
      <c r="BY1804" s="32"/>
      <c r="BZ1804" s="32"/>
    </row>
    <row r="1805" spans="1:78" ht="25" customHeight="1" x14ac:dyDescent="0.2">
      <c r="A1805" s="253" t="s">
        <v>4598</v>
      </c>
      <c r="B1805" s="74" t="s">
        <v>9471</v>
      </c>
      <c r="C1805" s="261" t="s">
        <v>14760</v>
      </c>
      <c r="D1805" s="74" t="s">
        <v>9472</v>
      </c>
      <c r="E1805" s="4">
        <v>0.73470713351800598</v>
      </c>
      <c r="F1805" s="5">
        <v>-0.29488636153433001</v>
      </c>
      <c r="G1805" s="222">
        <v>0.13388574342435011</v>
      </c>
      <c r="K1805" s="253" t="s">
        <v>7469</v>
      </c>
      <c r="L1805" s="74" t="s">
        <v>13234</v>
      </c>
      <c r="M1805" s="261" t="s">
        <v>15103</v>
      </c>
      <c r="N1805" s="74" t="s">
        <v>12531</v>
      </c>
      <c r="O1805" s="26">
        <v>0.70801647428853598</v>
      </c>
      <c r="P1805" s="5">
        <v>-0.249809725101269</v>
      </c>
      <c r="Q1805" s="222">
        <v>0.14995663692977151</v>
      </c>
      <c r="U1805" s="253" t="s">
        <v>7780</v>
      </c>
      <c r="V1805" s="74" t="s">
        <v>9112</v>
      </c>
      <c r="W1805" s="261" t="s">
        <v>15055</v>
      </c>
      <c r="X1805" s="74" t="s">
        <v>9113</v>
      </c>
      <c r="Y1805" s="4">
        <v>0.70188959008960905</v>
      </c>
      <c r="Z1805" s="216">
        <v>0.2130872425867</v>
      </c>
      <c r="AA1805" s="222">
        <v>0.15373119867649684</v>
      </c>
      <c r="BN1805" s="32"/>
      <c r="BO1805" s="32"/>
      <c r="BP1805" s="32"/>
      <c r="BQ1805" s="32"/>
      <c r="BR1805" s="32"/>
      <c r="BS1805" s="32"/>
      <c r="BT1805" s="32"/>
      <c r="BU1805" s="32"/>
      <c r="BV1805" s="32"/>
      <c r="BW1805" s="32"/>
      <c r="BX1805" s="32"/>
      <c r="BY1805" s="32"/>
      <c r="BZ1805" s="32"/>
    </row>
    <row r="1806" spans="1:78" ht="25" customHeight="1" x14ac:dyDescent="0.2">
      <c r="A1806" s="253" t="s">
        <v>7639</v>
      </c>
      <c r="B1806" s="74" t="s">
        <v>13481</v>
      </c>
      <c r="C1806" s="261" t="s">
        <v>14671</v>
      </c>
      <c r="D1806" s="74" t="s">
        <v>8789</v>
      </c>
      <c r="E1806" s="4">
        <v>0.73489602596066395</v>
      </c>
      <c r="F1806" s="5">
        <v>-0.79790004075995602</v>
      </c>
      <c r="G1806" s="222">
        <v>0.13377410111405399</v>
      </c>
      <c r="K1806" s="253" t="s">
        <v>3669</v>
      </c>
      <c r="L1806" s="74" t="s">
        <v>8098</v>
      </c>
      <c r="M1806" s="261" t="s">
        <v>14842</v>
      </c>
      <c r="N1806" s="74" t="s">
        <v>8099</v>
      </c>
      <c r="O1806" s="26">
        <v>0.70860385733204001</v>
      </c>
      <c r="P1806" s="5">
        <v>0.51281720010243104</v>
      </c>
      <c r="Q1806" s="222">
        <v>0.14959648788562416</v>
      </c>
      <c r="U1806" s="253" t="s">
        <v>7957</v>
      </c>
      <c r="V1806" s="74" t="s">
        <v>13494</v>
      </c>
      <c r="W1806" s="261" t="s">
        <v>15507</v>
      </c>
      <c r="X1806" s="74" t="s">
        <v>13495</v>
      </c>
      <c r="Y1806" s="4">
        <v>0.70245095225348397</v>
      </c>
      <c r="Z1806" s="216">
        <v>-0.40466399026698502</v>
      </c>
      <c r="AA1806" s="222">
        <v>0.15338399442545592</v>
      </c>
      <c r="BN1806" s="32"/>
      <c r="BO1806" s="32"/>
      <c r="BP1806" s="32"/>
      <c r="BQ1806" s="32"/>
      <c r="BR1806" s="32"/>
      <c r="BS1806" s="32"/>
      <c r="BT1806" s="32"/>
      <c r="BU1806" s="32"/>
      <c r="BV1806" s="32"/>
      <c r="BW1806" s="32"/>
      <c r="BX1806" s="32"/>
      <c r="BY1806" s="32"/>
      <c r="BZ1806" s="32"/>
    </row>
    <row r="1807" spans="1:78" ht="25" customHeight="1" x14ac:dyDescent="0.2">
      <c r="A1807" s="253" t="s">
        <v>7161</v>
      </c>
      <c r="B1807" s="74" t="s">
        <v>13348</v>
      </c>
      <c r="C1807" s="261" t="s">
        <v>14187</v>
      </c>
      <c r="D1807" s="74" t="s">
        <v>8857</v>
      </c>
      <c r="E1807" s="4">
        <v>0.73489851132505501</v>
      </c>
      <c r="F1807" s="5">
        <v>-0.41847461449085799</v>
      </c>
      <c r="G1807" s="222">
        <v>0.13377263236449319</v>
      </c>
      <c r="K1807" s="253" t="s">
        <v>3821</v>
      </c>
      <c r="L1807" s="74" t="s">
        <v>11461</v>
      </c>
      <c r="M1807" s="261" t="s">
        <v>15127</v>
      </c>
      <c r="N1807" s="74" t="s">
        <v>11462</v>
      </c>
      <c r="O1807" s="26">
        <v>0.70918137197947295</v>
      </c>
      <c r="P1807" s="5">
        <v>-0.298026980064035</v>
      </c>
      <c r="Q1807" s="222">
        <v>0.14924268050593806</v>
      </c>
      <c r="U1807" s="253" t="s">
        <v>1917</v>
      </c>
      <c r="V1807" s="74" t="s">
        <v>8236</v>
      </c>
      <c r="W1807" s="261" t="s">
        <v>15076</v>
      </c>
      <c r="X1807" s="74" t="s">
        <v>8237</v>
      </c>
      <c r="Y1807" s="4">
        <v>0.70264851335218104</v>
      </c>
      <c r="Z1807" s="216">
        <v>0.23104776244267899</v>
      </c>
      <c r="AA1807" s="222">
        <v>0.15326186827329588</v>
      </c>
      <c r="BN1807" s="32"/>
      <c r="BO1807" s="32"/>
      <c r="BP1807" s="32"/>
      <c r="BQ1807" s="32"/>
      <c r="BR1807" s="32"/>
      <c r="BS1807" s="32"/>
      <c r="BT1807" s="32"/>
      <c r="BU1807" s="32"/>
      <c r="BV1807" s="32"/>
      <c r="BW1807" s="32"/>
      <c r="BX1807" s="32"/>
      <c r="BY1807" s="32"/>
      <c r="BZ1807" s="32"/>
    </row>
    <row r="1808" spans="1:78" ht="25" customHeight="1" x14ac:dyDescent="0.2">
      <c r="A1808" s="253" t="s">
        <v>1019</v>
      </c>
      <c r="B1808" s="74" t="s">
        <v>8776</v>
      </c>
      <c r="C1808" s="261" t="s">
        <v>15824</v>
      </c>
      <c r="D1808" s="74" t="s">
        <v>8777</v>
      </c>
      <c r="E1808" s="4">
        <v>0.73587596753889095</v>
      </c>
      <c r="F1808" s="5">
        <v>0.56203187147960698</v>
      </c>
      <c r="G1808" s="222">
        <v>0.13319538016360319</v>
      </c>
      <c r="K1808" s="253" t="s">
        <v>4709</v>
      </c>
      <c r="L1808" s="74" t="s">
        <v>10745</v>
      </c>
      <c r="M1808" s="261" t="s">
        <v>15155</v>
      </c>
      <c r="N1808" s="74" t="s">
        <v>10746</v>
      </c>
      <c r="O1808" s="26">
        <v>0.71072485048382705</v>
      </c>
      <c r="P1808" s="5">
        <v>-0.38667140952244899</v>
      </c>
      <c r="Q1808" s="222">
        <v>0.14829849919199209</v>
      </c>
      <c r="U1808" s="253" t="s">
        <v>7596</v>
      </c>
      <c r="V1808" s="74" t="s">
        <v>13244</v>
      </c>
      <c r="W1808" s="261" t="s">
        <v>15247</v>
      </c>
      <c r="X1808" s="74" t="s">
        <v>13245</v>
      </c>
      <c r="Y1808" s="4">
        <v>0.70443731728749903</v>
      </c>
      <c r="Z1808" s="216">
        <v>0.55244445123172403</v>
      </c>
      <c r="AA1808" s="222">
        <v>0.15215764551742211</v>
      </c>
      <c r="BN1808" s="32"/>
      <c r="BO1808" s="32"/>
      <c r="BP1808" s="32"/>
      <c r="BQ1808" s="32"/>
      <c r="BR1808" s="32"/>
      <c r="BS1808" s="32"/>
      <c r="BT1808" s="32"/>
      <c r="BU1808" s="32"/>
      <c r="BV1808" s="32"/>
      <c r="BW1808" s="32"/>
      <c r="BX1808" s="32"/>
      <c r="BY1808" s="32"/>
      <c r="BZ1808" s="32"/>
    </row>
    <row r="1809" spans="1:78" ht="25" customHeight="1" x14ac:dyDescent="0.2">
      <c r="A1809" s="253" t="s">
        <v>4685</v>
      </c>
      <c r="B1809" s="74" t="s">
        <v>11677</v>
      </c>
      <c r="C1809" s="261" t="s">
        <v>15965</v>
      </c>
      <c r="D1809" s="74" t="s">
        <v>11678</v>
      </c>
      <c r="E1809" s="4">
        <v>0.73609506405983305</v>
      </c>
      <c r="F1809" s="5">
        <v>0.65471978894923999</v>
      </c>
      <c r="G1809" s="222">
        <v>0.13306609445252679</v>
      </c>
      <c r="K1809" s="253" t="s">
        <v>3156</v>
      </c>
      <c r="L1809" s="74" t="s">
        <v>13018</v>
      </c>
      <c r="M1809" s="261" t="s">
        <v>14490</v>
      </c>
      <c r="N1809" s="74" t="s">
        <v>13019</v>
      </c>
      <c r="O1809" s="26">
        <v>0.71124421548969796</v>
      </c>
      <c r="P1809" s="5">
        <v>-0.51362008431283401</v>
      </c>
      <c r="Q1809" s="222">
        <v>0.14798125267577628</v>
      </c>
      <c r="U1809" s="253" t="s">
        <v>7533</v>
      </c>
      <c r="V1809" s="74" t="s">
        <v>13362</v>
      </c>
      <c r="W1809" s="261" t="s">
        <v>16133</v>
      </c>
      <c r="X1809" s="74" t="s">
        <v>10639</v>
      </c>
      <c r="Y1809" s="4">
        <v>0.70457576525063603</v>
      </c>
      <c r="Z1809" s="216">
        <v>-1.3509254553422101</v>
      </c>
      <c r="AA1809" s="222">
        <v>0.15207229899032479</v>
      </c>
      <c r="BN1809" s="32"/>
      <c r="BO1809" s="32"/>
      <c r="BP1809" s="32"/>
      <c r="BQ1809" s="32"/>
      <c r="BR1809" s="32"/>
      <c r="BS1809" s="32"/>
      <c r="BT1809" s="32"/>
      <c r="BU1809" s="32"/>
      <c r="BV1809" s="32"/>
      <c r="BW1809" s="32"/>
      <c r="BX1809" s="32"/>
      <c r="BY1809" s="32"/>
      <c r="BZ1809" s="32"/>
    </row>
    <row r="1810" spans="1:78" ht="25" customHeight="1" x14ac:dyDescent="0.2">
      <c r="A1810" s="253" t="s">
        <v>7920</v>
      </c>
      <c r="B1810" s="74" t="s">
        <v>13590</v>
      </c>
      <c r="C1810" s="261" t="s">
        <v>14666</v>
      </c>
      <c r="D1810" s="74" t="s">
        <v>12106</v>
      </c>
      <c r="E1810" s="4">
        <v>0.73629600818885199</v>
      </c>
      <c r="F1810" s="5">
        <v>0.75122083444043297</v>
      </c>
      <c r="G1810" s="222">
        <v>0.1329475540340328</v>
      </c>
      <c r="K1810" s="253" t="s">
        <v>7900</v>
      </c>
      <c r="L1810" s="74" t="s">
        <v>13541</v>
      </c>
      <c r="M1810" s="261" t="s">
        <v>14787</v>
      </c>
      <c r="N1810" s="74" t="s">
        <v>13542</v>
      </c>
      <c r="O1810" s="26">
        <v>0.71188948310938605</v>
      </c>
      <c r="P1810" s="5">
        <v>0.76348814578664503</v>
      </c>
      <c r="Q1810" s="222">
        <v>0.14758742293783778</v>
      </c>
      <c r="U1810" s="253" t="s">
        <v>5167</v>
      </c>
      <c r="V1810" s="74" t="s">
        <v>13279</v>
      </c>
      <c r="W1810" s="261" t="s">
        <v>15424</v>
      </c>
      <c r="X1810" s="74" t="s">
        <v>8265</v>
      </c>
      <c r="Y1810" s="4">
        <v>0.705668253140044</v>
      </c>
      <c r="Z1810" s="216">
        <v>0.57116850791705598</v>
      </c>
      <c r="AA1810" s="222">
        <v>0.15139942032444653</v>
      </c>
      <c r="BN1810" s="32"/>
      <c r="BO1810" s="32"/>
      <c r="BP1810" s="32"/>
      <c r="BQ1810" s="32"/>
      <c r="BR1810" s="32"/>
      <c r="BS1810" s="32"/>
      <c r="BT1810" s="32"/>
      <c r="BU1810" s="32"/>
      <c r="BV1810" s="32"/>
      <c r="BW1810" s="32"/>
      <c r="BX1810" s="32"/>
      <c r="BY1810" s="32"/>
      <c r="BZ1810" s="32"/>
    </row>
    <row r="1811" spans="1:78" ht="25" customHeight="1" x14ac:dyDescent="0.2">
      <c r="A1811" s="253" t="s">
        <v>7800</v>
      </c>
      <c r="B1811" s="74" t="s">
        <v>9377</v>
      </c>
      <c r="C1811" s="261" t="s">
        <v>14845</v>
      </c>
      <c r="D1811" s="74" t="s">
        <v>9378</v>
      </c>
      <c r="E1811" s="4">
        <v>0.73672333335195705</v>
      </c>
      <c r="F1811" s="5">
        <v>0.71201139571487604</v>
      </c>
      <c r="G1811" s="222">
        <v>0.13269557504056348</v>
      </c>
      <c r="K1811" s="253" t="s">
        <v>7847</v>
      </c>
      <c r="L1811" s="74" t="s">
        <v>13620</v>
      </c>
      <c r="M1811" s="261" t="s">
        <v>15138</v>
      </c>
      <c r="N1811" s="74" t="s">
        <v>7974</v>
      </c>
      <c r="O1811" s="26">
        <v>0.71294616833194302</v>
      </c>
      <c r="P1811" s="5">
        <v>-0.329490673331094</v>
      </c>
      <c r="Q1811" s="222">
        <v>0.14694326072174668</v>
      </c>
      <c r="U1811" s="253" t="s">
        <v>7875</v>
      </c>
      <c r="V1811" s="74" t="s">
        <v>12383</v>
      </c>
      <c r="W1811" s="261" t="s">
        <v>15224</v>
      </c>
      <c r="X1811" s="74" t="s">
        <v>12384</v>
      </c>
      <c r="Y1811" s="4">
        <v>0.70570215989463803</v>
      </c>
      <c r="Z1811" s="216">
        <v>-0.482154342261707</v>
      </c>
      <c r="AA1811" s="222">
        <v>0.15137855334822786</v>
      </c>
      <c r="BN1811" s="32"/>
      <c r="BO1811" s="32"/>
      <c r="BP1811" s="32"/>
      <c r="BQ1811" s="32"/>
      <c r="BR1811" s="32"/>
      <c r="BS1811" s="32"/>
      <c r="BT1811" s="32"/>
      <c r="BU1811" s="32"/>
      <c r="BV1811" s="32"/>
      <c r="BW1811" s="32"/>
      <c r="BX1811" s="32"/>
      <c r="BY1811" s="32"/>
      <c r="BZ1811" s="32"/>
    </row>
    <row r="1812" spans="1:78" ht="25" customHeight="1" x14ac:dyDescent="0.2">
      <c r="A1812" s="253" t="s">
        <v>7526</v>
      </c>
      <c r="B1812" s="74" t="s">
        <v>13452</v>
      </c>
      <c r="C1812" s="261" t="s">
        <v>15416</v>
      </c>
      <c r="D1812" s="74" t="s">
        <v>8170</v>
      </c>
      <c r="E1812" s="4">
        <v>0.73755242471999005</v>
      </c>
      <c r="F1812" s="5">
        <v>-0.58406119189022099</v>
      </c>
      <c r="G1812" s="222">
        <v>0.13220710489904791</v>
      </c>
      <c r="K1812" s="253" t="s">
        <v>7568</v>
      </c>
      <c r="L1812" s="74" t="s">
        <v>12398</v>
      </c>
      <c r="M1812" s="261" t="s">
        <v>15389</v>
      </c>
      <c r="N1812" s="74" t="s">
        <v>12399</v>
      </c>
      <c r="O1812" s="26">
        <v>0.713315554156144</v>
      </c>
      <c r="P1812" s="5">
        <v>-0.86218032214796803</v>
      </c>
      <c r="Q1812" s="222">
        <v>0.14671830589585302</v>
      </c>
      <c r="U1812" s="253" t="s">
        <v>5089</v>
      </c>
      <c r="V1812" s="74" t="s">
        <v>9843</v>
      </c>
      <c r="W1812" s="261" t="s">
        <v>14262</v>
      </c>
      <c r="X1812" s="74" t="s">
        <v>9844</v>
      </c>
      <c r="Y1812" s="4">
        <v>0.70699675207134305</v>
      </c>
      <c r="Z1812" s="216">
        <v>0.90067766004147998</v>
      </c>
      <c r="AA1812" s="222">
        <v>0.15058258133850846</v>
      </c>
      <c r="BN1812" s="32"/>
      <c r="BO1812" s="32"/>
      <c r="BP1812" s="32"/>
      <c r="BQ1812" s="32"/>
      <c r="BR1812" s="32"/>
      <c r="BS1812" s="32"/>
      <c r="BT1812" s="32"/>
      <c r="BU1812" s="32"/>
      <c r="BV1812" s="32"/>
      <c r="BW1812" s="32"/>
      <c r="BX1812" s="32"/>
      <c r="BY1812" s="32"/>
      <c r="BZ1812" s="32"/>
    </row>
    <row r="1813" spans="1:78" ht="25" customHeight="1" x14ac:dyDescent="0.2">
      <c r="A1813" s="253" t="s">
        <v>3421</v>
      </c>
      <c r="B1813" s="74" t="s">
        <v>9025</v>
      </c>
      <c r="C1813" s="261" t="s">
        <v>15756</v>
      </c>
      <c r="D1813" s="74" t="s">
        <v>9026</v>
      </c>
      <c r="E1813" s="4">
        <v>0.73916185657978495</v>
      </c>
      <c r="F1813" s="5">
        <v>-0.62340625854717002</v>
      </c>
      <c r="G1813" s="222">
        <v>0.13126045237281467</v>
      </c>
      <c r="K1813" s="253" t="s">
        <v>7785</v>
      </c>
      <c r="L1813" s="74" t="s">
        <v>11897</v>
      </c>
      <c r="M1813" s="261" t="s">
        <v>15081</v>
      </c>
      <c r="N1813" s="74" t="s">
        <v>11898</v>
      </c>
      <c r="O1813" s="26">
        <v>0.71466064460738699</v>
      </c>
      <c r="P1813" s="5">
        <v>-0.18619022538424901</v>
      </c>
      <c r="Q1813" s="222">
        <v>0.14590013324855766</v>
      </c>
      <c r="U1813" s="253" t="s">
        <v>7967</v>
      </c>
      <c r="V1813" s="74" t="s">
        <v>13015</v>
      </c>
      <c r="W1813" s="261" t="s">
        <v>14707</v>
      </c>
      <c r="X1813" s="74" t="s">
        <v>13016</v>
      </c>
      <c r="Y1813" s="4">
        <v>0.70810595246689101</v>
      </c>
      <c r="Z1813" s="216">
        <v>0.78633132430802899</v>
      </c>
      <c r="AA1813" s="222">
        <v>0.14990175483987891</v>
      </c>
      <c r="BN1813" s="32"/>
      <c r="BO1813" s="32"/>
      <c r="BP1813" s="32"/>
      <c r="BQ1813" s="32"/>
      <c r="BR1813" s="32"/>
      <c r="BS1813" s="32"/>
      <c r="BT1813" s="32"/>
      <c r="BU1813" s="32"/>
      <c r="BV1813" s="32"/>
      <c r="BW1813" s="32"/>
      <c r="BX1813" s="32"/>
      <c r="BY1813" s="32"/>
      <c r="BZ1813" s="32"/>
    </row>
    <row r="1814" spans="1:78" ht="25" customHeight="1" x14ac:dyDescent="0.2">
      <c r="A1814" s="253" t="s">
        <v>4737</v>
      </c>
      <c r="B1814" s="74" t="s">
        <v>12125</v>
      </c>
      <c r="C1814" s="261" t="s">
        <v>15803</v>
      </c>
      <c r="D1814" s="74" t="s">
        <v>12126</v>
      </c>
      <c r="E1814" s="4">
        <v>0.73969701296495405</v>
      </c>
      <c r="F1814" s="5">
        <v>-0.74662950247384197</v>
      </c>
      <c r="G1814" s="222">
        <v>0.13094613505699024</v>
      </c>
      <c r="K1814" s="253" t="s">
        <v>7583</v>
      </c>
      <c r="L1814" s="74" t="s">
        <v>13402</v>
      </c>
      <c r="M1814" s="261" t="s">
        <v>15229</v>
      </c>
      <c r="N1814" s="74" t="s">
        <v>12025</v>
      </c>
      <c r="O1814" s="26">
        <v>0.71525123361152898</v>
      </c>
      <c r="P1814" s="5">
        <v>-0.52399884219469905</v>
      </c>
      <c r="Q1814" s="222">
        <v>0.14554138448359757</v>
      </c>
      <c r="U1814" s="253" t="s">
        <v>7899</v>
      </c>
      <c r="V1814" s="74" t="s">
        <v>13576</v>
      </c>
      <c r="W1814" s="261" t="s">
        <v>15930</v>
      </c>
      <c r="X1814" s="74" t="s">
        <v>13577</v>
      </c>
      <c r="Y1814" s="4">
        <v>0.70814467674252402</v>
      </c>
      <c r="Z1814" s="216">
        <v>-0.94179075730033901</v>
      </c>
      <c r="AA1814" s="222">
        <v>0.14987800517455774</v>
      </c>
      <c r="BN1814" s="32"/>
      <c r="BO1814" s="32"/>
      <c r="BP1814" s="32"/>
      <c r="BQ1814" s="32"/>
      <c r="BR1814" s="32"/>
      <c r="BS1814" s="32"/>
      <c r="BT1814" s="32"/>
      <c r="BU1814" s="32"/>
      <c r="BV1814" s="32"/>
      <c r="BW1814" s="32"/>
      <c r="BX1814" s="32"/>
      <c r="BY1814" s="32"/>
      <c r="BZ1814" s="32"/>
    </row>
    <row r="1815" spans="1:78" ht="25" customHeight="1" x14ac:dyDescent="0.2">
      <c r="A1815" s="253" t="s">
        <v>3969</v>
      </c>
      <c r="B1815" s="74" t="s">
        <v>10668</v>
      </c>
      <c r="C1815" s="261" t="s">
        <v>15109</v>
      </c>
      <c r="D1815" s="74" t="s">
        <v>10669</v>
      </c>
      <c r="E1815" s="4">
        <v>0.74063753905893803</v>
      </c>
      <c r="F1815" s="5">
        <v>0.465313508324181</v>
      </c>
      <c r="G1815" s="222">
        <v>0.13039427960363209</v>
      </c>
      <c r="K1815" s="253" t="s">
        <v>2014</v>
      </c>
      <c r="L1815" s="74" t="s">
        <v>11222</v>
      </c>
      <c r="M1815" s="261" t="s">
        <v>15420</v>
      </c>
      <c r="N1815" s="74" t="s">
        <v>11223</v>
      </c>
      <c r="O1815" s="26">
        <v>0.71547815295130002</v>
      </c>
      <c r="P1815" s="5">
        <v>-0.92247096961202701</v>
      </c>
      <c r="Q1815" s="222">
        <v>0.14540362283719316</v>
      </c>
      <c r="U1815" s="253" t="s">
        <v>4479</v>
      </c>
      <c r="V1815" s="74" t="s">
        <v>11075</v>
      </c>
      <c r="W1815" s="261" t="s">
        <v>15234</v>
      </c>
      <c r="X1815" s="74" t="s">
        <v>11076</v>
      </c>
      <c r="Y1815" s="4">
        <v>0.70820650892205395</v>
      </c>
      <c r="Z1815" s="216">
        <v>-0.50805575961517502</v>
      </c>
      <c r="AA1815" s="222">
        <v>0.14984008608406274</v>
      </c>
      <c r="BN1815" s="32"/>
      <c r="BO1815" s="32"/>
      <c r="BP1815" s="32"/>
      <c r="BQ1815" s="32"/>
      <c r="BR1815" s="32"/>
      <c r="BS1815" s="32"/>
      <c r="BT1815" s="32"/>
      <c r="BU1815" s="32"/>
      <c r="BV1815" s="32"/>
      <c r="BW1815" s="32"/>
      <c r="BX1815" s="32"/>
      <c r="BY1815" s="32"/>
      <c r="BZ1815" s="32"/>
    </row>
    <row r="1816" spans="1:78" ht="25" customHeight="1" x14ac:dyDescent="0.2">
      <c r="A1816" s="253" t="s">
        <v>3880</v>
      </c>
      <c r="B1816" s="74" t="s">
        <v>9066</v>
      </c>
      <c r="C1816" s="261" t="s">
        <v>15818</v>
      </c>
      <c r="D1816" s="74" t="s">
        <v>9067</v>
      </c>
      <c r="E1816" s="4">
        <v>0.74069629133165305</v>
      </c>
      <c r="F1816" s="5">
        <v>0.41695370002931498</v>
      </c>
      <c r="G1816" s="222">
        <v>0.13035982985661448</v>
      </c>
      <c r="K1816" s="253" t="s">
        <v>5117</v>
      </c>
      <c r="L1816" s="74" t="s">
        <v>10467</v>
      </c>
      <c r="M1816" s="261" t="s">
        <v>15188</v>
      </c>
      <c r="N1816" s="74" t="s">
        <v>10468</v>
      </c>
      <c r="O1816" s="26">
        <v>0.71768244692782901</v>
      </c>
      <c r="P1816" s="5">
        <v>-0.44411558795850897</v>
      </c>
      <c r="Q1816" s="222">
        <v>0.14406767560913258</v>
      </c>
      <c r="U1816" s="253" t="s">
        <v>7879</v>
      </c>
      <c r="V1816" s="74" t="s">
        <v>13501</v>
      </c>
      <c r="W1816" s="261" t="s">
        <v>15139</v>
      </c>
      <c r="X1816" s="74" t="s">
        <v>8309</v>
      </c>
      <c r="Y1816" s="4">
        <v>0.70971991417980396</v>
      </c>
      <c r="Z1816" s="216">
        <v>-0.21038203307641701</v>
      </c>
      <c r="AA1816" s="222">
        <v>0.14891300864026533</v>
      </c>
      <c r="BN1816" s="32"/>
      <c r="BO1816" s="32"/>
      <c r="BP1816" s="32"/>
      <c r="BQ1816" s="32"/>
      <c r="BR1816" s="32"/>
      <c r="BS1816" s="32"/>
      <c r="BT1816" s="32"/>
      <c r="BU1816" s="32"/>
      <c r="BV1816" s="32"/>
      <c r="BW1816" s="32"/>
      <c r="BX1816" s="32"/>
      <c r="BY1816" s="32"/>
      <c r="BZ1816" s="32"/>
    </row>
    <row r="1817" spans="1:78" ht="25" customHeight="1" x14ac:dyDescent="0.2">
      <c r="A1817" s="253" t="s">
        <v>4975</v>
      </c>
      <c r="B1817" s="74" t="s">
        <v>12751</v>
      </c>
      <c r="C1817" s="261" t="s">
        <v>15584</v>
      </c>
      <c r="D1817" s="74" t="s">
        <v>12752</v>
      </c>
      <c r="E1817" s="4">
        <v>0.74075833344199504</v>
      </c>
      <c r="F1817" s="5">
        <v>0.33201795765931102</v>
      </c>
      <c r="G1817" s="222">
        <v>0.130323454059837</v>
      </c>
      <c r="K1817" s="253" t="s">
        <v>3419</v>
      </c>
      <c r="L1817" s="74" t="s">
        <v>10794</v>
      </c>
      <c r="M1817" s="261" t="s">
        <v>14461</v>
      </c>
      <c r="N1817" s="74" t="s">
        <v>10795</v>
      </c>
      <c r="O1817" s="26">
        <v>0.71891588102469195</v>
      </c>
      <c r="P1817" s="5">
        <v>1.18053289715714</v>
      </c>
      <c r="Q1817" s="222">
        <v>0.14332192261295867</v>
      </c>
      <c r="U1817" s="253" t="s">
        <v>7764</v>
      </c>
      <c r="V1817" s="74" t="s">
        <v>10606</v>
      </c>
      <c r="W1817" s="261" t="s">
        <v>15340</v>
      </c>
      <c r="X1817" s="74" t="s">
        <v>10607</v>
      </c>
      <c r="Y1817" s="4">
        <v>0.71073158128281499</v>
      </c>
      <c r="Z1817" s="216">
        <v>0.53985686449709303</v>
      </c>
      <c r="AA1817" s="222">
        <v>0.14829438629933642</v>
      </c>
      <c r="BN1817" s="32"/>
      <c r="BO1817" s="32"/>
      <c r="BP1817" s="32"/>
      <c r="BQ1817" s="32"/>
      <c r="BR1817" s="32"/>
      <c r="BS1817" s="32"/>
      <c r="BT1817" s="32"/>
      <c r="BU1817" s="32"/>
      <c r="BV1817" s="32"/>
      <c r="BW1817" s="32"/>
      <c r="BX1817" s="32"/>
      <c r="BY1817" s="32"/>
      <c r="BZ1817" s="32"/>
    </row>
    <row r="1818" spans="1:78" ht="25" customHeight="1" x14ac:dyDescent="0.2">
      <c r="A1818" s="253" t="s">
        <v>2674</v>
      </c>
      <c r="B1818" s="74" t="s">
        <v>9318</v>
      </c>
      <c r="C1818" s="261" t="s">
        <v>16227</v>
      </c>
      <c r="D1818" s="74" t="s">
        <v>9319</v>
      </c>
      <c r="E1818" s="4">
        <v>0.74091350596746997</v>
      </c>
      <c r="F1818" s="5">
        <v>0.34940424084382199</v>
      </c>
      <c r="G1818" s="222">
        <v>0.1302324884762163</v>
      </c>
      <c r="K1818" s="253" t="s">
        <v>7748</v>
      </c>
      <c r="L1818" s="74" t="s">
        <v>8891</v>
      </c>
      <c r="M1818" s="261" t="s">
        <v>14926</v>
      </c>
      <c r="N1818" s="74" t="s">
        <v>8892</v>
      </c>
      <c r="O1818" s="26">
        <v>0.71929769868292703</v>
      </c>
      <c r="P1818" s="5">
        <v>0.22741619625336201</v>
      </c>
      <c r="Q1818" s="222">
        <v>0.14309132917635087</v>
      </c>
      <c r="U1818" s="253" t="s">
        <v>7897</v>
      </c>
      <c r="V1818" s="74" t="s">
        <v>11912</v>
      </c>
      <c r="W1818" s="261" t="s">
        <v>16183</v>
      </c>
      <c r="X1818" s="74" t="s">
        <v>11913</v>
      </c>
      <c r="Y1818" s="4">
        <v>0.71085830769264902</v>
      </c>
      <c r="Z1818" s="216">
        <v>-1.14093785189111</v>
      </c>
      <c r="AA1818" s="222">
        <v>0.1482169566818709</v>
      </c>
      <c r="BN1818" s="32"/>
      <c r="BO1818" s="32"/>
      <c r="BP1818" s="32"/>
      <c r="BQ1818" s="32"/>
      <c r="BR1818" s="32"/>
      <c r="BS1818" s="32"/>
      <c r="BT1818" s="32"/>
      <c r="BU1818" s="32"/>
      <c r="BV1818" s="32"/>
      <c r="BW1818" s="32"/>
      <c r="BX1818" s="32"/>
      <c r="BY1818" s="32"/>
      <c r="BZ1818" s="32"/>
    </row>
    <row r="1819" spans="1:78" ht="25" customHeight="1" x14ac:dyDescent="0.2">
      <c r="A1819" s="253" t="s">
        <v>4915</v>
      </c>
      <c r="B1819" s="74" t="s">
        <v>10697</v>
      </c>
      <c r="C1819" s="261" t="s">
        <v>15624</v>
      </c>
      <c r="D1819" s="74" t="s">
        <v>10698</v>
      </c>
      <c r="E1819" s="4">
        <v>0.74165940082502702</v>
      </c>
      <c r="F1819" s="5">
        <v>-0.19902309885566299</v>
      </c>
      <c r="G1819" s="222">
        <v>0.12979549405042526</v>
      </c>
      <c r="K1819" s="253" t="s">
        <v>4548</v>
      </c>
      <c r="L1819" s="74" t="s">
        <v>10803</v>
      </c>
      <c r="M1819" s="261" t="s">
        <v>15754</v>
      </c>
      <c r="N1819" s="74" t="s">
        <v>10804</v>
      </c>
      <c r="O1819" s="26">
        <v>0.71970106460777605</v>
      </c>
      <c r="P1819" s="5">
        <v>-1.59314491604829</v>
      </c>
      <c r="Q1819" s="222">
        <v>0.14284785488796814</v>
      </c>
      <c r="U1819" s="253" t="s">
        <v>5136</v>
      </c>
      <c r="V1819" s="74" t="s">
        <v>11457</v>
      </c>
      <c r="W1819" s="261" t="s">
        <v>14191</v>
      </c>
      <c r="X1819" s="74" t="s">
        <v>11458</v>
      </c>
      <c r="Y1819" s="4">
        <v>0.71168831845177005</v>
      </c>
      <c r="Z1819" s="216">
        <v>-0.21833485775589301</v>
      </c>
      <c r="AA1819" s="222">
        <v>0.14771016256083877</v>
      </c>
      <c r="BN1819" s="32"/>
      <c r="BO1819" s="32"/>
      <c r="BP1819" s="32"/>
      <c r="BQ1819" s="32"/>
      <c r="BR1819" s="32"/>
      <c r="BS1819" s="32"/>
      <c r="BT1819" s="32"/>
      <c r="BU1819" s="32"/>
      <c r="BV1819" s="32"/>
      <c r="BW1819" s="32"/>
      <c r="BX1819" s="32"/>
      <c r="BY1819" s="32"/>
      <c r="BZ1819" s="32"/>
    </row>
    <row r="1820" spans="1:78" ht="25" customHeight="1" x14ac:dyDescent="0.2">
      <c r="A1820" s="253" t="s">
        <v>4696</v>
      </c>
      <c r="B1820" s="74" t="s">
        <v>11650</v>
      </c>
      <c r="C1820" s="261" t="s">
        <v>15767</v>
      </c>
      <c r="D1820" s="74" t="s">
        <v>11651</v>
      </c>
      <c r="E1820" s="4">
        <v>0.74178074288970097</v>
      </c>
      <c r="F1820" s="5">
        <v>0.31388927667225802</v>
      </c>
      <c r="G1820" s="222">
        <v>0.12972444542813813</v>
      </c>
      <c r="K1820" s="253" t="s">
        <v>5039</v>
      </c>
      <c r="L1820" s="74" t="s">
        <v>12858</v>
      </c>
      <c r="M1820" s="261" t="s">
        <v>14903</v>
      </c>
      <c r="N1820" s="74" t="s">
        <v>12434</v>
      </c>
      <c r="O1820" s="26">
        <v>0.71972765275892503</v>
      </c>
      <c r="P1820" s="5">
        <v>0.32352842567512802</v>
      </c>
      <c r="Q1820" s="222">
        <v>0.14283181090164218</v>
      </c>
      <c r="U1820" s="253" t="s">
        <v>7752</v>
      </c>
      <c r="V1820" s="74" t="s">
        <v>11834</v>
      </c>
      <c r="W1820" s="261" t="s">
        <v>15846</v>
      </c>
      <c r="X1820" s="74" t="s">
        <v>11835</v>
      </c>
      <c r="Y1820" s="4">
        <v>0.71204417755386396</v>
      </c>
      <c r="Z1820" s="216">
        <v>-0.31652184167428599</v>
      </c>
      <c r="AA1820" s="222">
        <v>0.14749306047456001</v>
      </c>
      <c r="BN1820" s="32"/>
      <c r="BO1820" s="32"/>
      <c r="BP1820" s="32"/>
      <c r="BQ1820" s="32"/>
      <c r="BR1820" s="32"/>
      <c r="BS1820" s="32"/>
      <c r="BT1820" s="32"/>
      <c r="BU1820" s="32"/>
      <c r="BV1820" s="32"/>
      <c r="BW1820" s="32"/>
      <c r="BX1820" s="32"/>
      <c r="BY1820" s="32"/>
      <c r="BZ1820" s="32"/>
    </row>
    <row r="1821" spans="1:78" ht="25" customHeight="1" x14ac:dyDescent="0.2">
      <c r="A1821" s="253" t="s">
        <v>3348</v>
      </c>
      <c r="B1821" s="74" t="s">
        <v>12157</v>
      </c>
      <c r="C1821" s="261" t="s">
        <v>16284</v>
      </c>
      <c r="D1821" s="74" t="s">
        <v>12158</v>
      </c>
      <c r="E1821" s="4">
        <v>0.74179270791635998</v>
      </c>
      <c r="F1821" s="5">
        <v>0.393497324221595</v>
      </c>
      <c r="G1821" s="222">
        <v>0.12971744025417642</v>
      </c>
      <c r="K1821" s="253" t="s">
        <v>7454</v>
      </c>
      <c r="L1821" s="74" t="s">
        <v>12885</v>
      </c>
      <c r="M1821" s="261" t="s">
        <v>14820</v>
      </c>
      <c r="N1821" s="74" t="s">
        <v>11963</v>
      </c>
      <c r="O1821" s="26">
        <v>0.71998934429625705</v>
      </c>
      <c r="P1821" s="5">
        <v>0.62004765230590497</v>
      </c>
      <c r="Q1821" s="222">
        <v>0.14267393099592712</v>
      </c>
      <c r="U1821" s="253" t="s">
        <v>2960</v>
      </c>
      <c r="V1821" s="74" t="s">
        <v>11356</v>
      </c>
      <c r="W1821" s="261" t="s">
        <v>15884</v>
      </c>
      <c r="X1821" s="74" t="s">
        <v>11357</v>
      </c>
      <c r="Y1821" s="4">
        <v>0.71315892648854395</v>
      </c>
      <c r="Z1821" s="216">
        <v>-0.72472380172574502</v>
      </c>
      <c r="AA1821" s="222">
        <v>0.14681367743309173</v>
      </c>
      <c r="BN1821" s="32"/>
      <c r="BO1821" s="32"/>
      <c r="BP1821" s="32"/>
      <c r="BQ1821" s="32"/>
      <c r="BR1821" s="32"/>
      <c r="BS1821" s="32"/>
      <c r="BT1821" s="32"/>
      <c r="BU1821" s="32"/>
      <c r="BV1821" s="32"/>
      <c r="BW1821" s="32"/>
      <c r="BX1821" s="32"/>
      <c r="BY1821" s="32"/>
      <c r="BZ1821" s="32"/>
    </row>
    <row r="1822" spans="1:78" ht="25" customHeight="1" x14ac:dyDescent="0.2">
      <c r="A1822" s="253" t="s">
        <v>7301</v>
      </c>
      <c r="B1822" s="74" t="s">
        <v>12933</v>
      </c>
      <c r="C1822" s="261" t="s">
        <v>15880</v>
      </c>
      <c r="D1822" s="74" t="s">
        <v>12068</v>
      </c>
      <c r="E1822" s="4">
        <v>0.74249992078943605</v>
      </c>
      <c r="F1822" s="5">
        <v>0.25589476437668202</v>
      </c>
      <c r="G1822" s="222">
        <v>0.12930358834167618</v>
      </c>
      <c r="K1822" s="253" t="s">
        <v>1692</v>
      </c>
      <c r="L1822" s="74" t="s">
        <v>12082</v>
      </c>
      <c r="M1822" s="261" t="s">
        <v>14943</v>
      </c>
      <c r="N1822" s="74" t="s">
        <v>12083</v>
      </c>
      <c r="O1822" s="26">
        <v>0.72016503655058794</v>
      </c>
      <c r="P1822" s="5">
        <v>0.173412880791072</v>
      </c>
      <c r="Q1822" s="222">
        <v>0.14256796711044048</v>
      </c>
      <c r="U1822" s="253" t="s">
        <v>3632</v>
      </c>
      <c r="V1822" s="74" t="s">
        <v>8456</v>
      </c>
      <c r="W1822" s="261" t="s">
        <v>16000</v>
      </c>
      <c r="X1822" s="74" t="s">
        <v>8457</v>
      </c>
      <c r="Y1822" s="4">
        <v>0.71324354324955097</v>
      </c>
      <c r="Z1822" s="216">
        <v>-0.99095955429761795</v>
      </c>
      <c r="AA1822" s="222">
        <v>0.14676215117286068</v>
      </c>
      <c r="BN1822" s="32"/>
      <c r="BO1822" s="32"/>
      <c r="BP1822" s="32"/>
      <c r="BQ1822" s="32"/>
      <c r="BR1822" s="32"/>
      <c r="BS1822" s="32"/>
      <c r="BT1822" s="32"/>
      <c r="BU1822" s="32"/>
      <c r="BV1822" s="32"/>
      <c r="BW1822" s="32"/>
      <c r="BX1822" s="32"/>
      <c r="BY1822" s="32"/>
      <c r="BZ1822" s="32"/>
    </row>
    <row r="1823" spans="1:78" ht="25" customHeight="1" x14ac:dyDescent="0.2">
      <c r="A1823" s="253" t="s">
        <v>7834</v>
      </c>
      <c r="B1823" s="74" t="s">
        <v>13372</v>
      </c>
      <c r="C1823" s="261" t="s">
        <v>15588</v>
      </c>
      <c r="D1823" s="74" t="s">
        <v>13373</v>
      </c>
      <c r="E1823" s="4">
        <v>0.74257131937560505</v>
      </c>
      <c r="F1823" s="5">
        <v>0.47484079301142901</v>
      </c>
      <c r="G1823" s="222">
        <v>0.12926182871267775</v>
      </c>
      <c r="K1823" s="253" t="s">
        <v>3589</v>
      </c>
      <c r="L1823" s="74" t="s">
        <v>9264</v>
      </c>
      <c r="M1823" s="261" t="s">
        <v>15241</v>
      </c>
      <c r="N1823" s="74" t="s">
        <v>9265</v>
      </c>
      <c r="O1823" s="26">
        <v>0.72112535004991996</v>
      </c>
      <c r="P1823" s="5">
        <v>-0.55495377232035403</v>
      </c>
      <c r="Q1823" s="222">
        <v>0.14198923721776838</v>
      </c>
      <c r="U1823" s="253" t="s">
        <v>4209</v>
      </c>
      <c r="V1823" s="74" t="s">
        <v>10405</v>
      </c>
      <c r="W1823" s="261" t="s">
        <v>15552</v>
      </c>
      <c r="X1823" s="74" t="s">
        <v>10406</v>
      </c>
      <c r="Y1823" s="4">
        <v>0.71326893473703501</v>
      </c>
      <c r="Z1823" s="216">
        <v>0.43473229270675001</v>
      </c>
      <c r="AA1823" s="222">
        <v>0.14674669055394149</v>
      </c>
      <c r="BN1823" s="32"/>
      <c r="BO1823" s="32"/>
      <c r="BP1823" s="32"/>
      <c r="BQ1823" s="32"/>
      <c r="BR1823" s="32"/>
      <c r="BS1823" s="32"/>
      <c r="BT1823" s="32"/>
      <c r="BU1823" s="32"/>
      <c r="BV1823" s="32"/>
      <c r="BW1823" s="32"/>
      <c r="BX1823" s="32"/>
      <c r="BY1823" s="32"/>
      <c r="BZ1823" s="32"/>
    </row>
    <row r="1824" spans="1:78" ht="25" customHeight="1" x14ac:dyDescent="0.2">
      <c r="A1824" s="253" t="s">
        <v>4727</v>
      </c>
      <c r="B1824" s="74" t="s">
        <v>6772</v>
      </c>
      <c r="C1824" s="261" t="s">
        <v>16179</v>
      </c>
      <c r="D1824" s="74" t="s">
        <v>9370</v>
      </c>
      <c r="E1824" s="4">
        <v>0.74394103900852004</v>
      </c>
      <c r="F1824" s="5">
        <v>-0.388559003874895</v>
      </c>
      <c r="G1824" s="222">
        <v>0.1284614830669418</v>
      </c>
      <c r="K1824" s="253" t="s">
        <v>7705</v>
      </c>
      <c r="L1824" s="74" t="s">
        <v>12552</v>
      </c>
      <c r="M1824" s="261" t="s">
        <v>15207</v>
      </c>
      <c r="N1824" s="74" t="s">
        <v>10894</v>
      </c>
      <c r="O1824" s="26">
        <v>0.72115791194198797</v>
      </c>
      <c r="P1824" s="5">
        <v>-0.48412578420541502</v>
      </c>
      <c r="Q1824" s="222">
        <v>0.14196962740821081</v>
      </c>
      <c r="U1824" s="253" t="s">
        <v>5125</v>
      </c>
      <c r="V1824" s="74" t="s">
        <v>13136</v>
      </c>
      <c r="W1824" s="261" t="s">
        <v>14623</v>
      </c>
      <c r="X1824" s="74" t="s">
        <v>10645</v>
      </c>
      <c r="Y1824" s="4">
        <v>0.71339551928823897</v>
      </c>
      <c r="Z1824" s="216">
        <v>0.56150895242932897</v>
      </c>
      <c r="AA1824" s="222">
        <v>0.14666962271634137</v>
      </c>
      <c r="BN1824" s="32"/>
      <c r="BO1824" s="32"/>
      <c r="BP1824" s="32"/>
      <c r="BQ1824" s="32"/>
      <c r="BR1824" s="32"/>
      <c r="BS1824" s="32"/>
      <c r="BT1824" s="32"/>
      <c r="BU1824" s="32"/>
      <c r="BV1824" s="32"/>
      <c r="BW1824" s="32"/>
      <c r="BX1824" s="32"/>
      <c r="BY1824" s="32"/>
      <c r="BZ1824" s="32"/>
    </row>
    <row r="1825" spans="1:78" ht="25" customHeight="1" x14ac:dyDescent="0.2">
      <c r="A1825" s="253" t="s">
        <v>3309</v>
      </c>
      <c r="B1825" s="74" t="s">
        <v>9921</v>
      </c>
      <c r="C1825" s="261" t="s">
        <v>15882</v>
      </c>
      <c r="D1825" s="74" t="s">
        <v>9922</v>
      </c>
      <c r="E1825" s="4">
        <v>0.74435658209773603</v>
      </c>
      <c r="F1825" s="5">
        <v>-0.58198928153028795</v>
      </c>
      <c r="G1825" s="222">
        <v>0.12821896695622606</v>
      </c>
      <c r="K1825" s="253" t="s">
        <v>5170</v>
      </c>
      <c r="L1825" s="74" t="s">
        <v>13425</v>
      </c>
      <c r="M1825" s="261" t="s">
        <v>14849</v>
      </c>
      <c r="N1825" s="74" t="s">
        <v>12854</v>
      </c>
      <c r="O1825" s="26">
        <v>0.72142813708911602</v>
      </c>
      <c r="P1825" s="5">
        <v>0.45967892595117998</v>
      </c>
      <c r="Q1825" s="222">
        <v>0.14180692336470413</v>
      </c>
      <c r="U1825" s="253" t="s">
        <v>7884</v>
      </c>
      <c r="V1825" s="74" t="s">
        <v>9635</v>
      </c>
      <c r="W1825" s="261" t="s">
        <v>16061</v>
      </c>
      <c r="X1825" s="74" t="s">
        <v>9636</v>
      </c>
      <c r="Y1825" s="4">
        <v>0.71348075007452505</v>
      </c>
      <c r="Z1825" s="216">
        <v>-0.48990876929240301</v>
      </c>
      <c r="AA1825" s="222">
        <v>0.14661773978716089</v>
      </c>
      <c r="BN1825" s="32"/>
      <c r="BO1825" s="32"/>
      <c r="BP1825" s="32"/>
      <c r="BQ1825" s="32"/>
      <c r="BR1825" s="32"/>
      <c r="BS1825" s="32"/>
      <c r="BT1825" s="32"/>
      <c r="BU1825" s="32"/>
      <c r="BV1825" s="32"/>
      <c r="BW1825" s="32"/>
      <c r="BX1825" s="32"/>
      <c r="BY1825" s="32"/>
      <c r="BZ1825" s="32"/>
    </row>
    <row r="1826" spans="1:78" ht="25" customHeight="1" x14ac:dyDescent="0.2">
      <c r="A1826" s="253" t="s">
        <v>4222</v>
      </c>
      <c r="B1826" s="74" t="s">
        <v>11920</v>
      </c>
      <c r="C1826" s="261" t="s">
        <v>14675</v>
      </c>
      <c r="D1826" s="74" t="s">
        <v>11921</v>
      </c>
      <c r="E1826" s="4">
        <v>0.744924818845772</v>
      </c>
      <c r="F1826" s="5">
        <v>-0.43446920823193802</v>
      </c>
      <c r="G1826" s="222">
        <v>0.12788755598727697</v>
      </c>
      <c r="K1826" s="253" t="s">
        <v>7878</v>
      </c>
      <c r="L1826" s="74" t="s">
        <v>13581</v>
      </c>
      <c r="M1826" s="261" t="s">
        <v>14895</v>
      </c>
      <c r="N1826" s="74" t="s">
        <v>9298</v>
      </c>
      <c r="O1826" s="26">
        <v>0.72197788374549898</v>
      </c>
      <c r="P1826" s="5">
        <v>0.35001023015627403</v>
      </c>
      <c r="Q1826" s="222">
        <v>0.14147610591291285</v>
      </c>
      <c r="U1826" s="253" t="s">
        <v>7594</v>
      </c>
      <c r="V1826" s="74" t="s">
        <v>12991</v>
      </c>
      <c r="W1826" s="261" t="s">
        <v>15881</v>
      </c>
      <c r="X1826" s="74" t="s">
        <v>8563</v>
      </c>
      <c r="Y1826" s="4">
        <v>0.71371862119855001</v>
      </c>
      <c r="Z1826" s="216">
        <v>-0.77423032097828803</v>
      </c>
      <c r="AA1826" s="222">
        <v>0.1464729721820118</v>
      </c>
      <c r="BN1826" s="32"/>
      <c r="BO1826" s="32"/>
      <c r="BP1826" s="32"/>
      <c r="BQ1826" s="32"/>
      <c r="BR1826" s="32"/>
      <c r="BS1826" s="32"/>
      <c r="BT1826" s="32"/>
      <c r="BU1826" s="32"/>
      <c r="BV1826" s="32"/>
      <c r="BW1826" s="32"/>
      <c r="BX1826" s="32"/>
      <c r="BY1826" s="32"/>
      <c r="BZ1826" s="32"/>
    </row>
    <row r="1827" spans="1:78" ht="25" customHeight="1" x14ac:dyDescent="0.2">
      <c r="A1827" s="253" t="s">
        <v>7921</v>
      </c>
      <c r="B1827" s="74" t="s">
        <v>9506</v>
      </c>
      <c r="C1827" s="261" t="s">
        <v>15455</v>
      </c>
      <c r="D1827" s="74" t="s">
        <v>9507</v>
      </c>
      <c r="E1827" s="4">
        <v>0.74578845963086804</v>
      </c>
      <c r="F1827" s="5">
        <v>-0.31749261358992598</v>
      </c>
      <c r="G1827" s="222">
        <v>0.12738434121795414</v>
      </c>
      <c r="K1827" s="253" t="s">
        <v>2577</v>
      </c>
      <c r="L1827" s="74" t="s">
        <v>11090</v>
      </c>
      <c r="M1827" s="261" t="s">
        <v>15320</v>
      </c>
      <c r="N1827" s="74" t="s">
        <v>11091</v>
      </c>
      <c r="O1827" s="26">
        <v>0.72305525128858295</v>
      </c>
      <c r="P1827" s="5">
        <v>-0.737787219416697</v>
      </c>
      <c r="Q1827" s="222">
        <v>0.14082851541232819</v>
      </c>
      <c r="U1827" s="253" t="s">
        <v>2605</v>
      </c>
      <c r="V1827" s="74" t="s">
        <v>8195</v>
      </c>
      <c r="W1827" s="261" t="s">
        <v>15313</v>
      </c>
      <c r="X1827" s="74" t="s">
        <v>8196</v>
      </c>
      <c r="Y1827" s="4">
        <v>0.71389492611170302</v>
      </c>
      <c r="Z1827" s="216">
        <v>-0.25620301109642002</v>
      </c>
      <c r="AA1827" s="222">
        <v>0.14636570470553217</v>
      </c>
      <c r="BN1827" s="32"/>
      <c r="BO1827" s="32"/>
      <c r="BP1827" s="32"/>
      <c r="BQ1827" s="32"/>
      <c r="BR1827" s="32"/>
      <c r="BS1827" s="32"/>
      <c r="BT1827" s="32"/>
      <c r="BU1827" s="32"/>
      <c r="BV1827" s="32"/>
      <c r="BW1827" s="32"/>
      <c r="BX1827" s="32"/>
      <c r="BY1827" s="32"/>
      <c r="BZ1827" s="32"/>
    </row>
    <row r="1828" spans="1:78" ht="25" customHeight="1" x14ac:dyDescent="0.2">
      <c r="A1828" s="253" t="s">
        <v>4978</v>
      </c>
      <c r="B1828" s="74" t="s">
        <v>8526</v>
      </c>
      <c r="C1828" s="261" t="s">
        <v>14605</v>
      </c>
      <c r="D1828" s="74" t="s">
        <v>8527</v>
      </c>
      <c r="E1828" s="4">
        <v>0.74707167829296095</v>
      </c>
      <c r="F1828" s="5">
        <v>-0.54284581720299696</v>
      </c>
      <c r="G1828" s="222">
        <v>0.12663772751032054</v>
      </c>
      <c r="K1828" s="253" t="s">
        <v>7904</v>
      </c>
      <c r="L1828" s="74" t="s">
        <v>11735</v>
      </c>
      <c r="M1828" s="261" t="s">
        <v>15481</v>
      </c>
      <c r="N1828" s="74" t="s">
        <v>11736</v>
      </c>
      <c r="O1828" s="26">
        <v>0.72333442875600695</v>
      </c>
      <c r="P1828" s="5">
        <v>-1.0194398485793901</v>
      </c>
      <c r="Q1828" s="222">
        <v>0.14066086317206067</v>
      </c>
      <c r="U1828" s="253" t="s">
        <v>4172</v>
      </c>
      <c r="V1828" s="74" t="s">
        <v>9574</v>
      </c>
      <c r="W1828" s="261" t="s">
        <v>15318</v>
      </c>
      <c r="X1828" s="74" t="s">
        <v>9575</v>
      </c>
      <c r="Y1828" s="4">
        <v>0.71440338545252102</v>
      </c>
      <c r="Z1828" s="216">
        <v>-0.26612510590599198</v>
      </c>
      <c r="AA1828" s="222">
        <v>0.14605649605698914</v>
      </c>
      <c r="BN1828" s="32"/>
      <c r="BO1828" s="32"/>
      <c r="BP1828" s="32"/>
      <c r="BQ1828" s="32"/>
      <c r="BR1828" s="32"/>
      <c r="BS1828" s="32"/>
      <c r="BT1828" s="32"/>
      <c r="BU1828" s="32"/>
      <c r="BV1828" s="32"/>
      <c r="BW1828" s="32"/>
      <c r="BX1828" s="32"/>
      <c r="BY1828" s="32"/>
      <c r="BZ1828" s="32"/>
    </row>
    <row r="1829" spans="1:78" ht="25" customHeight="1" x14ac:dyDescent="0.2">
      <c r="A1829" s="253" t="s">
        <v>7618</v>
      </c>
      <c r="B1829" s="74" t="s">
        <v>12889</v>
      </c>
      <c r="C1829" s="261" t="s">
        <v>15623</v>
      </c>
      <c r="D1829" s="74" t="s">
        <v>12890</v>
      </c>
      <c r="E1829" s="4">
        <v>0.74733939463961196</v>
      </c>
      <c r="F1829" s="5">
        <v>-0.70274845114606399</v>
      </c>
      <c r="G1829" s="222">
        <v>0.12648212409514847</v>
      </c>
      <c r="K1829" s="253" t="s">
        <v>7606</v>
      </c>
      <c r="L1829" s="74" t="s">
        <v>13393</v>
      </c>
      <c r="M1829" s="261" t="s">
        <v>15156</v>
      </c>
      <c r="N1829" s="74" t="s">
        <v>13394</v>
      </c>
      <c r="O1829" s="26">
        <v>0.724469660750235</v>
      </c>
      <c r="P1829" s="5">
        <v>-0.38944909294359098</v>
      </c>
      <c r="Q1829" s="222">
        <v>0.13997979714194278</v>
      </c>
      <c r="U1829" s="253" t="s">
        <v>7360</v>
      </c>
      <c r="V1829" s="74" t="s">
        <v>13238</v>
      </c>
      <c r="W1829" s="261" t="s">
        <v>14269</v>
      </c>
      <c r="X1829" s="74" t="s">
        <v>13027</v>
      </c>
      <c r="Y1829" s="4">
        <v>0.71481153712452405</v>
      </c>
      <c r="Z1829" s="216">
        <v>-0.54867488936711994</v>
      </c>
      <c r="AA1829" s="222">
        <v>0.14580844655659683</v>
      </c>
      <c r="BN1829" s="32"/>
      <c r="BO1829" s="32"/>
      <c r="BP1829" s="32"/>
      <c r="BQ1829" s="32"/>
      <c r="BR1829" s="32"/>
      <c r="BS1829" s="32"/>
      <c r="BT1829" s="32"/>
      <c r="BU1829" s="32"/>
      <c r="BV1829" s="32"/>
      <c r="BW1829" s="32"/>
      <c r="BX1829" s="32"/>
      <c r="BY1829" s="32"/>
      <c r="BZ1829" s="32"/>
    </row>
    <row r="1830" spans="1:78" ht="25" customHeight="1" x14ac:dyDescent="0.2">
      <c r="A1830" s="253" t="s">
        <v>7424</v>
      </c>
      <c r="B1830" s="74" t="s">
        <v>13357</v>
      </c>
      <c r="C1830" s="261" t="s">
        <v>14442</v>
      </c>
      <c r="D1830" s="74" t="s">
        <v>12536</v>
      </c>
      <c r="E1830" s="4">
        <v>0.74739380439700198</v>
      </c>
      <c r="F1830" s="5">
        <v>1.2416926974854301</v>
      </c>
      <c r="G1830" s="222">
        <v>0.12645050660324847</v>
      </c>
      <c r="K1830" s="253" t="s">
        <v>7793</v>
      </c>
      <c r="L1830" s="74" t="s">
        <v>11806</v>
      </c>
      <c r="M1830" s="261" t="s">
        <v>15153</v>
      </c>
      <c r="N1830" s="74" t="s">
        <v>11807</v>
      </c>
      <c r="O1830" s="26">
        <v>0.72450223132798697</v>
      </c>
      <c r="P1830" s="5">
        <v>-0.38219367681240701</v>
      </c>
      <c r="Q1830" s="222">
        <v>0.13996027264699598</v>
      </c>
      <c r="U1830" s="253" t="s">
        <v>7765</v>
      </c>
      <c r="V1830" s="74" t="s">
        <v>10562</v>
      </c>
      <c r="W1830" s="261" t="s">
        <v>15269</v>
      </c>
      <c r="X1830" s="74" t="s">
        <v>10563</v>
      </c>
      <c r="Y1830" s="4">
        <v>0.71503768511161103</v>
      </c>
      <c r="Z1830" s="216">
        <v>0.28200886148575799</v>
      </c>
      <c r="AA1830" s="222">
        <v>0.14567106868181537</v>
      </c>
      <c r="BN1830" s="32"/>
      <c r="BO1830" s="32"/>
      <c r="BP1830" s="32"/>
      <c r="BQ1830" s="32"/>
      <c r="BR1830" s="32"/>
      <c r="BS1830" s="32"/>
      <c r="BT1830" s="32"/>
      <c r="BU1830" s="32"/>
      <c r="BV1830" s="32"/>
      <c r="BW1830" s="32"/>
      <c r="BX1830" s="32"/>
      <c r="BY1830" s="32"/>
      <c r="BZ1830" s="32"/>
    </row>
    <row r="1831" spans="1:78" ht="25" customHeight="1" x14ac:dyDescent="0.2">
      <c r="A1831" s="253" t="s">
        <v>7831</v>
      </c>
      <c r="B1831" s="74" t="s">
        <v>13370</v>
      </c>
      <c r="C1831" s="261" t="s">
        <v>16004</v>
      </c>
      <c r="D1831" s="74" t="s">
        <v>12520</v>
      </c>
      <c r="E1831" s="4">
        <v>0.74793533985375604</v>
      </c>
      <c r="F1831" s="5">
        <v>0.49946170382035898</v>
      </c>
      <c r="G1831" s="222">
        <v>0.12613594593035674</v>
      </c>
      <c r="K1831" s="253" t="s">
        <v>2024</v>
      </c>
      <c r="L1831" s="74" t="s">
        <v>12119</v>
      </c>
      <c r="M1831" s="261" t="s">
        <v>14857</v>
      </c>
      <c r="N1831" s="74" t="s">
        <v>12120</v>
      </c>
      <c r="O1831" s="26">
        <v>0.72479867466508896</v>
      </c>
      <c r="P1831" s="5">
        <v>0.44428849740375098</v>
      </c>
      <c r="Q1831" s="222">
        <v>0.13978260946226539</v>
      </c>
      <c r="U1831" s="253" t="s">
        <v>5155</v>
      </c>
      <c r="V1831" s="74" t="s">
        <v>9143</v>
      </c>
      <c r="W1831" s="261" t="s">
        <v>15256</v>
      </c>
      <c r="X1831" s="74" t="s">
        <v>9144</v>
      </c>
      <c r="Y1831" s="4">
        <v>0.715620676553544</v>
      </c>
      <c r="Z1831" s="216">
        <v>-0.77352390208103605</v>
      </c>
      <c r="AA1831" s="222">
        <v>0.14531711977685371</v>
      </c>
      <c r="BN1831" s="32"/>
      <c r="BO1831" s="32"/>
      <c r="BP1831" s="32"/>
      <c r="BQ1831" s="32"/>
      <c r="BR1831" s="32"/>
      <c r="BS1831" s="32"/>
      <c r="BT1831" s="32"/>
      <c r="BU1831" s="32"/>
      <c r="BV1831" s="32"/>
      <c r="BW1831" s="32"/>
      <c r="BX1831" s="32"/>
      <c r="BY1831" s="32"/>
      <c r="BZ1831" s="32"/>
    </row>
    <row r="1832" spans="1:78" ht="25" customHeight="1" x14ac:dyDescent="0.2">
      <c r="A1832" s="253" t="s">
        <v>4774</v>
      </c>
      <c r="B1832" s="74" t="s">
        <v>8520</v>
      </c>
      <c r="C1832" s="261" t="s">
        <v>16195</v>
      </c>
      <c r="D1832" s="74" t="s">
        <v>8521</v>
      </c>
      <c r="E1832" s="4">
        <v>0.75030088237315895</v>
      </c>
      <c r="F1832" s="5">
        <v>-0.55352623382533495</v>
      </c>
      <c r="G1832" s="222">
        <v>0.12476454280804031</v>
      </c>
      <c r="K1832" s="253" t="s">
        <v>5112</v>
      </c>
      <c r="L1832" s="74" t="s">
        <v>12881</v>
      </c>
      <c r="M1832" s="261" t="s">
        <v>14354</v>
      </c>
      <c r="N1832" s="74" t="s">
        <v>12445</v>
      </c>
      <c r="O1832" s="26">
        <v>0.72534755264738704</v>
      </c>
      <c r="P1832" s="5">
        <v>0.420401283146629</v>
      </c>
      <c r="Q1832" s="222">
        <v>0.13945384994016494</v>
      </c>
      <c r="U1832" s="253" t="s">
        <v>7531</v>
      </c>
      <c r="V1832" s="74" t="s">
        <v>12436</v>
      </c>
      <c r="W1832" s="261" t="s">
        <v>15873</v>
      </c>
      <c r="X1832" s="74" t="s">
        <v>12437</v>
      </c>
      <c r="Y1832" s="4">
        <v>0.71666383445916904</v>
      </c>
      <c r="Z1832" s="216">
        <v>-0.54414558146700198</v>
      </c>
      <c r="AA1832" s="222">
        <v>0.14468451110338496</v>
      </c>
      <c r="BN1832" s="32"/>
      <c r="BO1832" s="32"/>
      <c r="BP1832" s="32"/>
      <c r="BQ1832" s="32"/>
      <c r="BR1832" s="32"/>
      <c r="BS1832" s="32"/>
      <c r="BT1832" s="32"/>
      <c r="BU1832" s="32"/>
      <c r="BV1832" s="32"/>
      <c r="BW1832" s="32"/>
      <c r="BX1832" s="32"/>
      <c r="BY1832" s="32"/>
      <c r="BZ1832" s="32"/>
    </row>
    <row r="1833" spans="1:78" ht="25" customHeight="1" x14ac:dyDescent="0.2">
      <c r="A1833" s="253" t="s">
        <v>1828</v>
      </c>
      <c r="B1833" s="74" t="s">
        <v>9757</v>
      </c>
      <c r="C1833" s="261" t="s">
        <v>15727</v>
      </c>
      <c r="D1833" s="74" t="s">
        <v>9758</v>
      </c>
      <c r="E1833" s="4">
        <v>0.75155440563658404</v>
      </c>
      <c r="F1833" s="5">
        <v>-0.510844992726325</v>
      </c>
      <c r="G1833" s="222">
        <v>0.12403957500720651</v>
      </c>
      <c r="K1833" s="253" t="s">
        <v>5115</v>
      </c>
      <c r="L1833" s="74" t="s">
        <v>13337</v>
      </c>
      <c r="M1833" s="261" t="s">
        <v>14375</v>
      </c>
      <c r="N1833" s="74" t="s">
        <v>12128</v>
      </c>
      <c r="O1833" s="26">
        <v>0.726122994274217</v>
      </c>
      <c r="P1833" s="5">
        <v>-0.55621235394451196</v>
      </c>
      <c r="Q1833" s="222">
        <v>0.13898981013953007</v>
      </c>
      <c r="U1833" s="253" t="s">
        <v>4681</v>
      </c>
      <c r="V1833" s="74" t="s">
        <v>9168</v>
      </c>
      <c r="W1833" s="261" t="s">
        <v>14779</v>
      </c>
      <c r="X1833" s="74" t="s">
        <v>9169</v>
      </c>
      <c r="Y1833" s="4">
        <v>0.71725293515206301</v>
      </c>
      <c r="Z1833" s="216">
        <v>-0.95018892965818802</v>
      </c>
      <c r="AA1833" s="222">
        <v>0.1443276658526349</v>
      </c>
      <c r="BN1833" s="32"/>
      <c r="BO1833" s="32"/>
      <c r="BP1833" s="32"/>
      <c r="BQ1833" s="32"/>
      <c r="BR1833" s="32"/>
      <c r="BS1833" s="32"/>
      <c r="BT1833" s="32"/>
      <c r="BU1833" s="32"/>
      <c r="BV1833" s="32"/>
      <c r="BW1833" s="32"/>
      <c r="BX1833" s="32"/>
      <c r="BY1833" s="32"/>
      <c r="BZ1833" s="32"/>
    </row>
    <row r="1834" spans="1:78" ht="25" customHeight="1" x14ac:dyDescent="0.2">
      <c r="A1834" s="253" t="s">
        <v>7578</v>
      </c>
      <c r="B1834" s="74" t="s">
        <v>13001</v>
      </c>
      <c r="C1834" s="261" t="s">
        <v>15966</v>
      </c>
      <c r="D1834" s="74" t="s">
        <v>12818</v>
      </c>
      <c r="E1834" s="4">
        <v>0.75169922211613305</v>
      </c>
      <c r="F1834" s="5">
        <v>0.61179448584463803</v>
      </c>
      <c r="G1834" s="222">
        <v>0.12395589917634174</v>
      </c>
      <c r="K1834" s="253" t="s">
        <v>2567</v>
      </c>
      <c r="L1834" s="74" t="s">
        <v>9895</v>
      </c>
      <c r="M1834" s="261" t="s">
        <v>15347</v>
      </c>
      <c r="N1834" s="74" t="s">
        <v>9896</v>
      </c>
      <c r="O1834" s="26">
        <v>0.72675810852453504</v>
      </c>
      <c r="P1834" s="5">
        <v>-0.79511557474816597</v>
      </c>
      <c r="Q1834" s="222">
        <v>0.13861011405658238</v>
      </c>
      <c r="U1834" s="253" t="s">
        <v>5230</v>
      </c>
      <c r="V1834" s="74" t="s">
        <v>13533</v>
      </c>
      <c r="W1834" s="261" t="s">
        <v>14647</v>
      </c>
      <c r="X1834" s="74" t="s">
        <v>12573</v>
      </c>
      <c r="Y1834" s="4">
        <v>0.71772854550380705</v>
      </c>
      <c r="Z1834" s="216">
        <v>1.1884231687331701</v>
      </c>
      <c r="AA1834" s="222">
        <v>0.14403978066157638</v>
      </c>
      <c r="BN1834" s="32"/>
      <c r="BO1834" s="32"/>
      <c r="BP1834" s="32"/>
      <c r="BQ1834" s="32"/>
      <c r="BR1834" s="32"/>
      <c r="BS1834" s="32"/>
      <c r="BT1834" s="32"/>
      <c r="BU1834" s="32"/>
      <c r="BV1834" s="32"/>
      <c r="BW1834" s="32"/>
      <c r="BX1834" s="32"/>
      <c r="BY1834" s="32"/>
      <c r="BZ1834" s="32"/>
    </row>
    <row r="1835" spans="1:78" ht="25" customHeight="1" x14ac:dyDescent="0.2">
      <c r="A1835" s="253" t="s">
        <v>7282</v>
      </c>
      <c r="B1835" s="74" t="s">
        <v>10532</v>
      </c>
      <c r="C1835" s="261" t="s">
        <v>16016</v>
      </c>
      <c r="D1835" s="74" t="s">
        <v>10533</v>
      </c>
      <c r="E1835" s="4">
        <v>0.75188342274725894</v>
      </c>
      <c r="F1835" s="5">
        <v>-0.220254939427179</v>
      </c>
      <c r="G1835" s="222">
        <v>0.12384949023588933</v>
      </c>
      <c r="K1835" s="253" t="s">
        <v>7607</v>
      </c>
      <c r="L1835" s="74" t="s">
        <v>13086</v>
      </c>
      <c r="M1835" s="261" t="s">
        <v>15295</v>
      </c>
      <c r="N1835" s="74" t="s">
        <v>13087</v>
      </c>
      <c r="O1835" s="26">
        <v>0.72690217146755498</v>
      </c>
      <c r="P1835" s="5">
        <v>-0.67096408725128998</v>
      </c>
      <c r="Q1835" s="222">
        <v>0.13852403377735031</v>
      </c>
      <c r="U1835" s="253" t="s">
        <v>7539</v>
      </c>
      <c r="V1835" s="74" t="s">
        <v>12606</v>
      </c>
      <c r="W1835" s="261" t="s">
        <v>16170</v>
      </c>
      <c r="X1835" s="74" t="s">
        <v>12607</v>
      </c>
      <c r="Y1835" s="4">
        <v>0.71958763200325304</v>
      </c>
      <c r="Z1835" s="216">
        <v>-1.17324583098003</v>
      </c>
      <c r="AA1835" s="222">
        <v>0.14291630974963732</v>
      </c>
      <c r="BN1835" s="32"/>
      <c r="BO1835" s="32"/>
      <c r="BP1835" s="32"/>
      <c r="BQ1835" s="32"/>
      <c r="BR1835" s="32"/>
      <c r="BS1835" s="32"/>
      <c r="BT1835" s="32"/>
      <c r="BU1835" s="32"/>
      <c r="BV1835" s="32"/>
      <c r="BW1835" s="32"/>
      <c r="BX1835" s="32"/>
      <c r="BY1835" s="32"/>
      <c r="BZ1835" s="32"/>
    </row>
    <row r="1836" spans="1:78" ht="25" customHeight="1" x14ac:dyDescent="0.2">
      <c r="A1836" s="253" t="s">
        <v>4927</v>
      </c>
      <c r="B1836" s="74" t="s">
        <v>13609</v>
      </c>
      <c r="C1836" s="261" t="s">
        <v>15393</v>
      </c>
      <c r="D1836" s="74" t="s">
        <v>8269</v>
      </c>
      <c r="E1836" s="4">
        <v>0.75226529275571696</v>
      </c>
      <c r="F1836" s="5">
        <v>-0.299456868402181</v>
      </c>
      <c r="G1836" s="222">
        <v>0.12362897475183984</v>
      </c>
      <c r="K1836" s="253" t="s">
        <v>2796</v>
      </c>
      <c r="L1836" s="74" t="s">
        <v>8087</v>
      </c>
      <c r="M1836" s="261" t="s">
        <v>15262</v>
      </c>
      <c r="N1836" s="74" t="s">
        <v>8088</v>
      </c>
      <c r="O1836" s="26">
        <v>0.72734240301273001</v>
      </c>
      <c r="P1836" s="5">
        <v>-0.59976993853834104</v>
      </c>
      <c r="Q1836" s="222">
        <v>0.13826109294879288</v>
      </c>
      <c r="U1836" s="253" t="s">
        <v>2314</v>
      </c>
      <c r="V1836" s="74" t="s">
        <v>8124</v>
      </c>
      <c r="W1836" s="261" t="s">
        <v>14213</v>
      </c>
      <c r="X1836" s="74" t="s">
        <v>8125</v>
      </c>
      <c r="Y1836" s="4">
        <v>0.72034721760848197</v>
      </c>
      <c r="Z1836" s="216">
        <v>-0.26253599574576902</v>
      </c>
      <c r="AA1836" s="222">
        <v>0.14245811698130195</v>
      </c>
      <c r="BN1836" s="32"/>
      <c r="BO1836" s="32"/>
      <c r="BP1836" s="32"/>
      <c r="BQ1836" s="32"/>
      <c r="BR1836" s="32"/>
      <c r="BS1836" s="32"/>
      <c r="BT1836" s="32"/>
      <c r="BU1836" s="32"/>
      <c r="BV1836" s="32"/>
      <c r="BW1836" s="32"/>
      <c r="BX1836" s="32"/>
      <c r="BY1836" s="32"/>
      <c r="BZ1836" s="32"/>
    </row>
    <row r="1837" spans="1:78" ht="25" customHeight="1" x14ac:dyDescent="0.2">
      <c r="A1837" s="253" t="s">
        <v>2093</v>
      </c>
      <c r="B1837" s="74" t="s">
        <v>10841</v>
      </c>
      <c r="C1837" s="261" t="s">
        <v>14227</v>
      </c>
      <c r="D1837" s="74" t="s">
        <v>10842</v>
      </c>
      <c r="E1837" s="4">
        <v>0.75306585278346605</v>
      </c>
      <c r="F1837" s="5">
        <v>0.30107034757975598</v>
      </c>
      <c r="G1837" s="222">
        <v>0.1231670447156589</v>
      </c>
      <c r="K1837" s="253" t="s">
        <v>5154</v>
      </c>
      <c r="L1837" s="74" t="s">
        <v>10760</v>
      </c>
      <c r="M1837" s="261" t="s">
        <v>14883</v>
      </c>
      <c r="N1837" s="74" t="s">
        <v>10761</v>
      </c>
      <c r="O1837" s="26">
        <v>0.72871534638401103</v>
      </c>
      <c r="P1837" s="5">
        <v>0.37864099452819899</v>
      </c>
      <c r="Q1837" s="222">
        <v>0.1374420843523671</v>
      </c>
      <c r="U1837" s="253" t="s">
        <v>2375</v>
      </c>
      <c r="V1837" s="74" t="s">
        <v>9016</v>
      </c>
      <c r="W1837" s="261" t="s">
        <v>16224</v>
      </c>
      <c r="X1837" s="74" t="s">
        <v>9017</v>
      </c>
      <c r="Y1837" s="4">
        <v>0.720525124653842</v>
      </c>
      <c r="Z1837" s="216">
        <v>-1.10885544073999</v>
      </c>
      <c r="AA1837" s="222">
        <v>0.14235087077188008</v>
      </c>
      <c r="BN1837" s="32"/>
      <c r="BO1837" s="32"/>
      <c r="BP1837" s="32"/>
      <c r="BQ1837" s="32"/>
      <c r="BR1837" s="32"/>
      <c r="BS1837" s="32"/>
      <c r="BT1837" s="32"/>
      <c r="BU1837" s="32"/>
      <c r="BV1837" s="32"/>
      <c r="BW1837" s="32"/>
      <c r="BX1837" s="32"/>
      <c r="BY1837" s="32"/>
      <c r="BZ1837" s="32"/>
    </row>
    <row r="1838" spans="1:78" ht="25" customHeight="1" x14ac:dyDescent="0.2">
      <c r="A1838" s="253" t="s">
        <v>5176</v>
      </c>
      <c r="B1838" s="74" t="s">
        <v>12406</v>
      </c>
      <c r="C1838" s="261" t="s">
        <v>15750</v>
      </c>
      <c r="D1838" s="74" t="s">
        <v>9608</v>
      </c>
      <c r="E1838" s="4">
        <v>0.75333795246968704</v>
      </c>
      <c r="F1838" s="5">
        <v>-0.306746537112222</v>
      </c>
      <c r="G1838" s="222">
        <v>0.12301015266171363</v>
      </c>
      <c r="K1838" s="253" t="s">
        <v>4763</v>
      </c>
      <c r="L1838" s="74" t="s">
        <v>10271</v>
      </c>
      <c r="M1838" s="261" t="s">
        <v>15180</v>
      </c>
      <c r="N1838" s="74" t="s">
        <v>10272</v>
      </c>
      <c r="O1838" s="26">
        <v>0.72884232329917198</v>
      </c>
      <c r="P1838" s="5">
        <v>-0.43135265390005301</v>
      </c>
      <c r="Q1838" s="222">
        <v>0.13736641616458967</v>
      </c>
      <c r="U1838" s="253" t="s">
        <v>2607</v>
      </c>
      <c r="V1838" s="74" t="s">
        <v>8607</v>
      </c>
      <c r="W1838" s="261" t="s">
        <v>15709</v>
      </c>
      <c r="X1838" s="74" t="s">
        <v>8608</v>
      </c>
      <c r="Y1838" s="4">
        <v>0.72059733542761994</v>
      </c>
      <c r="Z1838" s="216">
        <v>1.0460960610699801</v>
      </c>
      <c r="AA1838" s="222">
        <v>0.14230734811300735</v>
      </c>
      <c r="BN1838" s="32"/>
      <c r="BO1838" s="32"/>
      <c r="BP1838" s="32"/>
      <c r="BQ1838" s="32"/>
      <c r="BR1838" s="32"/>
      <c r="BS1838" s="32"/>
      <c r="BT1838" s="32"/>
      <c r="BU1838" s="32"/>
      <c r="BV1838" s="32"/>
      <c r="BW1838" s="32"/>
      <c r="BX1838" s="32"/>
      <c r="BY1838" s="32"/>
      <c r="BZ1838" s="32"/>
    </row>
    <row r="1839" spans="1:78" ht="25" customHeight="1" x14ac:dyDescent="0.2">
      <c r="A1839" s="253" t="s">
        <v>3627</v>
      </c>
      <c r="B1839" s="74" t="s">
        <v>6767</v>
      </c>
      <c r="C1839" s="261" t="s">
        <v>16266</v>
      </c>
      <c r="D1839" s="74" t="s">
        <v>8320</v>
      </c>
      <c r="E1839" s="4">
        <v>0.75347643774137396</v>
      </c>
      <c r="F1839" s="5">
        <v>0.35203006823582</v>
      </c>
      <c r="G1839" s="222">
        <v>0.12293032413090246</v>
      </c>
      <c r="K1839" s="253" t="s">
        <v>7891</v>
      </c>
      <c r="L1839" s="74" t="s">
        <v>10624</v>
      </c>
      <c r="M1839" s="261" t="s">
        <v>15274</v>
      </c>
      <c r="N1839" s="74" t="s">
        <v>10625</v>
      </c>
      <c r="O1839" s="26">
        <v>0.72945081539977397</v>
      </c>
      <c r="P1839" s="5">
        <v>-0.62333709858959296</v>
      </c>
      <c r="Q1839" s="222">
        <v>0.13700398590979762</v>
      </c>
      <c r="U1839" s="253" t="s">
        <v>5181</v>
      </c>
      <c r="V1839" s="74" t="s">
        <v>12948</v>
      </c>
      <c r="W1839" s="261" t="s">
        <v>14963</v>
      </c>
      <c r="X1839" s="74" t="s">
        <v>12620</v>
      </c>
      <c r="Y1839" s="4">
        <v>0.721786062717929</v>
      </c>
      <c r="Z1839" s="216">
        <v>0.43838210567487002</v>
      </c>
      <c r="AA1839" s="222">
        <v>0.14159150817722468</v>
      </c>
      <c r="BN1839" s="32"/>
      <c r="BO1839" s="32"/>
      <c r="BP1839" s="32"/>
      <c r="BQ1839" s="32"/>
      <c r="BR1839" s="32"/>
      <c r="BS1839" s="32"/>
      <c r="BT1839" s="32"/>
      <c r="BU1839" s="32"/>
      <c r="BV1839" s="32"/>
      <c r="BW1839" s="32"/>
      <c r="BX1839" s="32"/>
      <c r="BY1839" s="32"/>
      <c r="BZ1839" s="32"/>
    </row>
    <row r="1840" spans="1:78" ht="25" customHeight="1" x14ac:dyDescent="0.2">
      <c r="A1840" s="253" t="s">
        <v>3739</v>
      </c>
      <c r="B1840" s="74" t="s">
        <v>10646</v>
      </c>
      <c r="C1840" s="261" t="s">
        <v>15128</v>
      </c>
      <c r="D1840" s="74" t="s">
        <v>10647</v>
      </c>
      <c r="E1840" s="4">
        <v>0.75486079812212503</v>
      </c>
      <c r="F1840" s="5">
        <v>-0.69808526471377297</v>
      </c>
      <c r="G1840" s="222">
        <v>0.12213312808104484</v>
      </c>
      <c r="K1840" s="253" t="s">
        <v>5205</v>
      </c>
      <c r="L1840" s="74" t="s">
        <v>8742</v>
      </c>
      <c r="M1840" s="261" t="s">
        <v>14944</v>
      </c>
      <c r="N1840" s="74" t="s">
        <v>8743</v>
      </c>
      <c r="O1840" s="26">
        <v>0.73011816485349901</v>
      </c>
      <c r="P1840" s="5">
        <v>0.170962615265323</v>
      </c>
      <c r="Q1840" s="222">
        <v>0.13660684646743973</v>
      </c>
      <c r="U1840" s="253" t="s">
        <v>4541</v>
      </c>
      <c r="V1840" s="74" t="s">
        <v>9330</v>
      </c>
      <c r="W1840" s="261" t="s">
        <v>14817</v>
      </c>
      <c r="X1840" s="74" t="s">
        <v>9331</v>
      </c>
      <c r="Y1840" s="4">
        <v>0.72219391079334005</v>
      </c>
      <c r="Z1840" s="216">
        <v>0.35405274898272898</v>
      </c>
      <c r="AA1840" s="222">
        <v>0.14134617766493879</v>
      </c>
      <c r="BN1840" s="32"/>
      <c r="BO1840" s="32"/>
      <c r="BP1840" s="32"/>
      <c r="BQ1840" s="32"/>
      <c r="BR1840" s="32"/>
      <c r="BS1840" s="32"/>
      <c r="BT1840" s="32"/>
      <c r="BU1840" s="32"/>
      <c r="BV1840" s="32"/>
      <c r="BW1840" s="32"/>
      <c r="BX1840" s="32"/>
      <c r="BY1840" s="32"/>
      <c r="BZ1840" s="32"/>
    </row>
    <row r="1841" spans="1:78" ht="25" customHeight="1" x14ac:dyDescent="0.2">
      <c r="A1841" s="253" t="s">
        <v>5220</v>
      </c>
      <c r="B1841" s="74" t="s">
        <v>13127</v>
      </c>
      <c r="C1841" s="261" t="s">
        <v>15185</v>
      </c>
      <c r="D1841" s="74" t="s">
        <v>13128</v>
      </c>
      <c r="E1841" s="4">
        <v>0.75495361729089905</v>
      </c>
      <c r="F1841" s="5">
        <v>-0.358782405750742</v>
      </c>
      <c r="G1841" s="222">
        <v>0.12207972966008307</v>
      </c>
      <c r="K1841" s="253" t="s">
        <v>4703</v>
      </c>
      <c r="L1841" s="74" t="s">
        <v>9225</v>
      </c>
      <c r="M1841" s="261" t="s">
        <v>15331</v>
      </c>
      <c r="N1841" s="74" t="s">
        <v>9226</v>
      </c>
      <c r="O1841" s="26">
        <v>0.73255846887443699</v>
      </c>
      <c r="P1841" s="5">
        <v>-0.75799529211140604</v>
      </c>
      <c r="Q1841" s="222">
        <v>0.13515770654224965</v>
      </c>
      <c r="U1841" s="253" t="s">
        <v>3368</v>
      </c>
      <c r="V1841" s="74" t="s">
        <v>10633</v>
      </c>
      <c r="W1841" s="261" t="s">
        <v>14625</v>
      </c>
      <c r="X1841" s="74" t="s">
        <v>10634</v>
      </c>
      <c r="Y1841" s="4">
        <v>0.72232259568210799</v>
      </c>
      <c r="Z1841" s="216">
        <v>-1.37240902815289</v>
      </c>
      <c r="AA1841" s="222">
        <v>0.14126879933524361</v>
      </c>
      <c r="BN1841" s="32"/>
      <c r="BO1841" s="32"/>
      <c r="BP1841" s="32"/>
      <c r="BQ1841" s="32"/>
      <c r="BR1841" s="32"/>
      <c r="BS1841" s="32"/>
      <c r="BT1841" s="32"/>
      <c r="BU1841" s="32"/>
      <c r="BV1841" s="32"/>
      <c r="BW1841" s="32"/>
      <c r="BX1841" s="32"/>
      <c r="BY1841" s="32"/>
      <c r="BZ1841" s="32"/>
    </row>
    <row r="1842" spans="1:78" ht="25" customHeight="1" x14ac:dyDescent="0.2">
      <c r="A1842" s="253" t="s">
        <v>4903</v>
      </c>
      <c r="B1842" s="74" t="s">
        <v>11530</v>
      </c>
      <c r="C1842" s="261" t="s">
        <v>14301</v>
      </c>
      <c r="D1842" s="74" t="s">
        <v>11531</v>
      </c>
      <c r="E1842" s="4">
        <v>0.75527451323429495</v>
      </c>
      <c r="F1842" s="5">
        <v>-0.57770453432420199</v>
      </c>
      <c r="G1842" s="222">
        <v>0.12189517033853095</v>
      </c>
      <c r="K1842" s="253" t="s">
        <v>7653</v>
      </c>
      <c r="L1842" s="74" t="s">
        <v>13349</v>
      </c>
      <c r="M1842" s="261" t="s">
        <v>14815</v>
      </c>
      <c r="N1842" s="74" t="s">
        <v>13350</v>
      </c>
      <c r="O1842" s="26">
        <v>0.73390809293791204</v>
      </c>
      <c r="P1842" s="5">
        <v>0.643052649883183</v>
      </c>
      <c r="Q1842" s="222">
        <v>0.13435832322979116</v>
      </c>
      <c r="U1842" s="253" t="s">
        <v>7623</v>
      </c>
      <c r="V1842" s="74" t="s">
        <v>12674</v>
      </c>
      <c r="W1842" s="261" t="s">
        <v>15960</v>
      </c>
      <c r="X1842" s="74" t="s">
        <v>12675</v>
      </c>
      <c r="Y1842" s="4">
        <v>0.72359740127746897</v>
      </c>
      <c r="Z1842" s="216">
        <v>-0.90107056629988003</v>
      </c>
      <c r="AA1842" s="222">
        <v>0.14050300153151887</v>
      </c>
      <c r="BN1842" s="32"/>
      <c r="BO1842" s="32"/>
      <c r="BP1842" s="32"/>
      <c r="BQ1842" s="32"/>
      <c r="BR1842" s="32"/>
      <c r="BS1842" s="32"/>
      <c r="BT1842" s="32"/>
      <c r="BU1842" s="32"/>
      <c r="BV1842" s="32"/>
      <c r="BW1842" s="32"/>
      <c r="BX1842" s="32"/>
      <c r="BY1842" s="32"/>
      <c r="BZ1842" s="32"/>
    </row>
    <row r="1843" spans="1:78" ht="25" customHeight="1" x14ac:dyDescent="0.2">
      <c r="A1843" s="253" t="s">
        <v>7802</v>
      </c>
      <c r="B1843" s="74" t="s">
        <v>8151</v>
      </c>
      <c r="C1843" s="261" t="s">
        <v>15486</v>
      </c>
      <c r="D1843" s="74" t="s">
        <v>8152</v>
      </c>
      <c r="E1843" s="4">
        <v>0.75545970182908495</v>
      </c>
      <c r="F1843" s="5">
        <v>0.29053254214954699</v>
      </c>
      <c r="G1843" s="222">
        <v>0.12178869709601135</v>
      </c>
      <c r="K1843" s="253" t="s">
        <v>3522</v>
      </c>
      <c r="L1843" s="74" t="s">
        <v>10952</v>
      </c>
      <c r="M1843" s="261" t="s">
        <v>14862</v>
      </c>
      <c r="N1843" s="74" t="s">
        <v>10953</v>
      </c>
      <c r="O1843" s="26">
        <v>0.73461508633203698</v>
      </c>
      <c r="P1843" s="5">
        <v>0.42475210203425401</v>
      </c>
      <c r="Q1843" s="222">
        <v>0.13394015706412674</v>
      </c>
      <c r="U1843" s="253" t="s">
        <v>1980</v>
      </c>
      <c r="V1843" s="74" t="s">
        <v>11129</v>
      </c>
      <c r="W1843" s="261" t="s">
        <v>14636</v>
      </c>
      <c r="X1843" s="74" t="s">
        <v>11130</v>
      </c>
      <c r="Y1843" s="4">
        <v>0.72370516982119204</v>
      </c>
      <c r="Z1843" s="216">
        <v>0.36430325138139402</v>
      </c>
      <c r="AA1843" s="222">
        <v>0.14043832496024372</v>
      </c>
      <c r="BN1843" s="32"/>
      <c r="BO1843" s="32"/>
      <c r="BP1843" s="32"/>
      <c r="BQ1843" s="32"/>
      <c r="BR1843" s="32"/>
      <c r="BS1843" s="32"/>
      <c r="BT1843" s="32"/>
      <c r="BU1843" s="32"/>
      <c r="BV1843" s="32"/>
      <c r="BW1843" s="32"/>
      <c r="BX1843" s="32"/>
      <c r="BY1843" s="32"/>
      <c r="BZ1843" s="32"/>
    </row>
    <row r="1844" spans="1:78" ht="25" customHeight="1" x14ac:dyDescent="0.2">
      <c r="A1844" s="253" t="s">
        <v>5130</v>
      </c>
      <c r="B1844" s="74" t="s">
        <v>8428</v>
      </c>
      <c r="C1844" s="261" t="s">
        <v>15476</v>
      </c>
      <c r="D1844" s="74" t="s">
        <v>8429</v>
      </c>
      <c r="E1844" s="4">
        <v>0.757279646867977</v>
      </c>
      <c r="F1844" s="5">
        <v>0.313989067243857</v>
      </c>
      <c r="G1844" s="222">
        <v>0.12074371539473314</v>
      </c>
      <c r="K1844" s="253" t="s">
        <v>4247</v>
      </c>
      <c r="L1844" s="74" t="s">
        <v>11842</v>
      </c>
      <c r="M1844" s="261" t="s">
        <v>15479</v>
      </c>
      <c r="N1844" s="74" t="s">
        <v>11843</v>
      </c>
      <c r="O1844" s="26">
        <v>0.73658568902315502</v>
      </c>
      <c r="P1844" s="5">
        <v>-1.0145599548300099</v>
      </c>
      <c r="Q1844" s="222">
        <v>0.13277672322024617</v>
      </c>
      <c r="U1844" s="253" t="s">
        <v>7555</v>
      </c>
      <c r="V1844" s="74" t="s">
        <v>12995</v>
      </c>
      <c r="W1844" s="261" t="s">
        <v>15658</v>
      </c>
      <c r="X1844" s="74" t="s">
        <v>8270</v>
      </c>
      <c r="Y1844" s="4">
        <v>0.72435318872486298</v>
      </c>
      <c r="Z1844" s="216">
        <v>-0.48450841227663599</v>
      </c>
      <c r="AA1844" s="222">
        <v>0.14004962370223267</v>
      </c>
      <c r="BN1844" s="32"/>
      <c r="BO1844" s="32"/>
      <c r="BP1844" s="32"/>
      <c r="BQ1844" s="32"/>
      <c r="BR1844" s="32"/>
      <c r="BS1844" s="32"/>
      <c r="BT1844" s="32"/>
      <c r="BU1844" s="32"/>
      <c r="BV1844" s="32"/>
      <c r="BW1844" s="32"/>
      <c r="BX1844" s="32"/>
      <c r="BY1844" s="32"/>
      <c r="BZ1844" s="32"/>
    </row>
    <row r="1845" spans="1:78" ht="25" customHeight="1" x14ac:dyDescent="0.2">
      <c r="A1845" s="253" t="s">
        <v>7961</v>
      </c>
      <c r="B1845" s="74" t="s">
        <v>12522</v>
      </c>
      <c r="C1845" s="261" t="s">
        <v>14668</v>
      </c>
      <c r="D1845" s="74" t="s">
        <v>11059</v>
      </c>
      <c r="E1845" s="4">
        <v>0.75731828654228395</v>
      </c>
      <c r="F1845" s="5">
        <v>0.36412250948430802</v>
      </c>
      <c r="G1845" s="222">
        <v>0.12072155638214303</v>
      </c>
      <c r="K1845" s="253" t="s">
        <v>7658</v>
      </c>
      <c r="L1845" s="74" t="s">
        <v>12810</v>
      </c>
      <c r="M1845" s="261" t="s">
        <v>15294</v>
      </c>
      <c r="N1845" s="74" t="s">
        <v>12811</v>
      </c>
      <c r="O1845" s="26">
        <v>0.737161653318405</v>
      </c>
      <c r="P1845" s="5">
        <v>-0.66632459315038906</v>
      </c>
      <c r="Q1845" s="222">
        <v>0.13243726458883914</v>
      </c>
      <c r="U1845" s="253" t="s">
        <v>5159</v>
      </c>
      <c r="V1845" s="74" t="s">
        <v>13163</v>
      </c>
      <c r="W1845" s="261" t="s">
        <v>15989</v>
      </c>
      <c r="X1845" s="74" t="s">
        <v>12474</v>
      </c>
      <c r="Y1845" s="4">
        <v>0.72538994014479496</v>
      </c>
      <c r="Z1845" s="216">
        <v>1.0084834818924899</v>
      </c>
      <c r="AA1845" s="222">
        <v>0.13942847159801461</v>
      </c>
      <c r="BN1845" s="32"/>
      <c r="BO1845" s="32"/>
      <c r="BP1845" s="32"/>
      <c r="BQ1845" s="32"/>
      <c r="BR1845" s="32"/>
      <c r="BS1845" s="32"/>
      <c r="BT1845" s="32"/>
      <c r="BU1845" s="32"/>
      <c r="BV1845" s="32"/>
      <c r="BW1845" s="32"/>
      <c r="BX1845" s="32"/>
      <c r="BY1845" s="32"/>
      <c r="BZ1845" s="32"/>
    </row>
    <row r="1846" spans="1:78" ht="25" customHeight="1" x14ac:dyDescent="0.2">
      <c r="A1846" s="253" t="s">
        <v>4804</v>
      </c>
      <c r="B1846" s="74" t="s">
        <v>8904</v>
      </c>
      <c r="C1846" s="261" t="s">
        <v>15403</v>
      </c>
      <c r="D1846" s="74" t="s">
        <v>8905</v>
      </c>
      <c r="E1846" s="4">
        <v>0.75780720197477502</v>
      </c>
      <c r="F1846" s="5">
        <v>0.11408483188150501</v>
      </c>
      <c r="G1846" s="222">
        <v>0.12044127163552969</v>
      </c>
      <c r="K1846" s="253" t="s">
        <v>2563</v>
      </c>
      <c r="L1846" s="74" t="s">
        <v>10942</v>
      </c>
      <c r="M1846" s="261" t="s">
        <v>14489</v>
      </c>
      <c r="N1846" s="74" t="s">
        <v>10943</v>
      </c>
      <c r="O1846" s="26">
        <v>0.73899826476021502</v>
      </c>
      <c r="P1846" s="5">
        <v>-0.50493363024177196</v>
      </c>
      <c r="Q1846" s="222">
        <v>0.13135658136965081</v>
      </c>
      <c r="U1846" s="253" t="s">
        <v>7602</v>
      </c>
      <c r="V1846" s="74" t="s">
        <v>13180</v>
      </c>
      <c r="W1846" s="261" t="s">
        <v>15904</v>
      </c>
      <c r="X1846" s="74" t="s">
        <v>8465</v>
      </c>
      <c r="Y1846" s="4">
        <v>0.72552333720747997</v>
      </c>
      <c r="Z1846" s="216">
        <v>-0.74606417262912605</v>
      </c>
      <c r="AA1846" s="222">
        <v>0.13934861347100766</v>
      </c>
      <c r="BN1846" s="32"/>
      <c r="BO1846" s="32"/>
      <c r="BP1846" s="32"/>
      <c r="BQ1846" s="32"/>
      <c r="BR1846" s="32"/>
      <c r="BS1846" s="32"/>
      <c r="BT1846" s="32"/>
      <c r="BU1846" s="32"/>
      <c r="BV1846" s="32"/>
      <c r="BW1846" s="32"/>
      <c r="BX1846" s="32"/>
      <c r="BY1846" s="32"/>
      <c r="BZ1846" s="32"/>
    </row>
    <row r="1847" spans="1:78" ht="25" customHeight="1" x14ac:dyDescent="0.2">
      <c r="A1847" s="253" t="s">
        <v>4911</v>
      </c>
      <c r="B1847" s="74" t="s">
        <v>9207</v>
      </c>
      <c r="C1847" s="261" t="s">
        <v>15409</v>
      </c>
      <c r="D1847" s="74" t="s">
        <v>9208</v>
      </c>
      <c r="E1847" s="4">
        <v>0.759439249040047</v>
      </c>
      <c r="F1847" s="5">
        <v>0.133291372222232</v>
      </c>
      <c r="G1847" s="222">
        <v>0.11950696157990379</v>
      </c>
      <c r="K1847" s="253" t="s">
        <v>5231</v>
      </c>
      <c r="L1847" s="74" t="s">
        <v>8831</v>
      </c>
      <c r="M1847" s="261" t="s">
        <v>14488</v>
      </c>
      <c r="N1847" s="74" t="s">
        <v>8832</v>
      </c>
      <c r="O1847" s="26">
        <v>0.73958785242923897</v>
      </c>
      <c r="P1847" s="5">
        <v>-0.46854689604536998</v>
      </c>
      <c r="Q1847" s="222">
        <v>0.13101023064736333</v>
      </c>
      <c r="U1847" s="253" t="s">
        <v>7358</v>
      </c>
      <c r="V1847" s="74" t="s">
        <v>13006</v>
      </c>
      <c r="W1847" s="261" t="s">
        <v>14243</v>
      </c>
      <c r="X1847" s="74" t="s">
        <v>12430</v>
      </c>
      <c r="Y1847" s="4">
        <v>0.72552443152414103</v>
      </c>
      <c r="Z1847" s="216">
        <v>0.88724364114037302</v>
      </c>
      <c r="AA1847" s="222">
        <v>0.13934795841926148</v>
      </c>
      <c r="BN1847" s="32"/>
      <c r="BO1847" s="32"/>
      <c r="BP1847" s="32"/>
      <c r="BQ1847" s="32"/>
      <c r="BR1847" s="32"/>
      <c r="BS1847" s="32"/>
      <c r="BT1847" s="32"/>
      <c r="BU1847" s="32"/>
      <c r="BV1847" s="32"/>
      <c r="BW1847" s="32"/>
      <c r="BX1847" s="32"/>
      <c r="BY1847" s="32"/>
      <c r="BZ1847" s="32"/>
    </row>
    <row r="1848" spans="1:78" ht="25" customHeight="1" x14ac:dyDescent="0.2">
      <c r="A1848" s="253" t="s">
        <v>7302</v>
      </c>
      <c r="B1848" s="74" t="s">
        <v>13139</v>
      </c>
      <c r="C1848" s="261" t="s">
        <v>16204</v>
      </c>
      <c r="D1848" s="74" t="s">
        <v>12429</v>
      </c>
      <c r="E1848" s="4">
        <v>0.76133002511275305</v>
      </c>
      <c r="F1848" s="5">
        <v>0.32963922651908301</v>
      </c>
      <c r="G1848" s="222">
        <v>0.11842704228910657</v>
      </c>
      <c r="K1848" s="253" t="s">
        <v>1739</v>
      </c>
      <c r="L1848" s="74" t="s">
        <v>8118</v>
      </c>
      <c r="M1848" s="261" t="s">
        <v>14939</v>
      </c>
      <c r="N1848" s="74" t="s">
        <v>8119</v>
      </c>
      <c r="O1848" s="26">
        <v>0.73963831851856199</v>
      </c>
      <c r="P1848" s="5">
        <v>0.183254237162675</v>
      </c>
      <c r="Q1848" s="222">
        <v>0.13098059739106327</v>
      </c>
      <c r="U1848" s="253" t="s">
        <v>3686</v>
      </c>
      <c r="V1848" s="74" t="s">
        <v>12181</v>
      </c>
      <c r="W1848" s="261" t="s">
        <v>14901</v>
      </c>
      <c r="X1848" s="74" t="s">
        <v>12182</v>
      </c>
      <c r="Y1848" s="4">
        <v>0.72715116643954802</v>
      </c>
      <c r="Z1848" s="216">
        <v>-0.14735155713461701</v>
      </c>
      <c r="AA1848" s="222">
        <v>0.13837529488229591</v>
      </c>
      <c r="BN1848" s="32"/>
      <c r="BO1848" s="32"/>
      <c r="BP1848" s="32"/>
      <c r="BQ1848" s="32"/>
      <c r="BR1848" s="32"/>
      <c r="BS1848" s="32"/>
      <c r="BT1848" s="32"/>
      <c r="BU1848" s="32"/>
      <c r="BV1848" s="32"/>
      <c r="BW1848" s="32"/>
      <c r="BX1848" s="32"/>
      <c r="BY1848" s="32"/>
      <c r="BZ1848" s="32"/>
    </row>
    <row r="1849" spans="1:78" ht="25" customHeight="1" x14ac:dyDescent="0.2">
      <c r="A1849" s="253" t="s">
        <v>2304</v>
      </c>
      <c r="B1849" s="74" t="s">
        <v>11366</v>
      </c>
      <c r="C1849" s="261" t="s">
        <v>14854</v>
      </c>
      <c r="D1849" s="74" t="s">
        <v>11367</v>
      </c>
      <c r="E1849" s="4">
        <v>0.76137226710227601</v>
      </c>
      <c r="F1849" s="5">
        <v>-0.619966899824694</v>
      </c>
      <c r="G1849" s="222">
        <v>0.11840294636037127</v>
      </c>
      <c r="K1849" s="253" t="s">
        <v>2105</v>
      </c>
      <c r="L1849" s="74" t="s">
        <v>9748</v>
      </c>
      <c r="M1849" s="261" t="s">
        <v>15075</v>
      </c>
      <c r="N1849" s="74" t="s">
        <v>9749</v>
      </c>
      <c r="O1849" s="26">
        <v>0.73987126822841598</v>
      </c>
      <c r="P1849" s="5">
        <v>-0.166449051565325</v>
      </c>
      <c r="Q1849" s="222">
        <v>0.1308438375142868</v>
      </c>
      <c r="U1849" s="253" t="s">
        <v>3245</v>
      </c>
      <c r="V1849" s="74" t="s">
        <v>9981</v>
      </c>
      <c r="W1849" s="261" t="s">
        <v>15951</v>
      </c>
      <c r="X1849" s="74" t="s">
        <v>9982</v>
      </c>
      <c r="Y1849" s="4">
        <v>0.72957604593184</v>
      </c>
      <c r="Z1849" s="216">
        <v>-0.94156954563617101</v>
      </c>
      <c r="AA1849" s="222">
        <v>0.13692943357547527</v>
      </c>
      <c r="BN1849" s="32"/>
      <c r="BO1849" s="32"/>
      <c r="BP1849" s="32"/>
      <c r="BQ1849" s="32"/>
      <c r="BR1849" s="32"/>
      <c r="BS1849" s="32"/>
      <c r="BT1849" s="32"/>
      <c r="BU1849" s="32"/>
      <c r="BV1849" s="32"/>
      <c r="BW1849" s="32"/>
      <c r="BX1849" s="32"/>
      <c r="BY1849" s="32"/>
      <c r="BZ1849" s="32"/>
    </row>
    <row r="1850" spans="1:78" ht="25" customHeight="1" x14ac:dyDescent="0.2">
      <c r="A1850" s="253" t="s">
        <v>4541</v>
      </c>
      <c r="B1850" s="74" t="s">
        <v>9330</v>
      </c>
      <c r="C1850" s="261" t="s">
        <v>14817</v>
      </c>
      <c r="D1850" s="74" t="s">
        <v>9331</v>
      </c>
      <c r="E1850" s="4">
        <v>0.76139021480868396</v>
      </c>
      <c r="F1850" s="5">
        <v>-0.271531719793625</v>
      </c>
      <c r="G1850" s="222">
        <v>0.11839270892682698</v>
      </c>
      <c r="K1850" s="253" t="s">
        <v>4111</v>
      </c>
      <c r="L1850" s="74" t="s">
        <v>11909</v>
      </c>
      <c r="M1850" s="261" t="s">
        <v>14378</v>
      </c>
      <c r="N1850" s="74" t="s">
        <v>11910</v>
      </c>
      <c r="O1850" s="26">
        <v>0.74006249387838896</v>
      </c>
      <c r="P1850" s="5">
        <v>-0.63854410893355396</v>
      </c>
      <c r="Q1850" s="222">
        <v>0.13073160513312185</v>
      </c>
      <c r="U1850" s="253" t="s">
        <v>7603</v>
      </c>
      <c r="V1850" s="74" t="s">
        <v>12786</v>
      </c>
      <c r="W1850" s="261" t="s">
        <v>15809</v>
      </c>
      <c r="X1850" s="74" t="s">
        <v>12787</v>
      </c>
      <c r="Y1850" s="4">
        <v>0.72962685137224603</v>
      </c>
      <c r="Z1850" s="216">
        <v>0.462965689890592</v>
      </c>
      <c r="AA1850" s="222">
        <v>0.1368991916914046</v>
      </c>
      <c r="BN1850" s="32"/>
      <c r="BO1850" s="32"/>
      <c r="BP1850" s="32"/>
      <c r="BQ1850" s="32"/>
      <c r="BR1850" s="32"/>
      <c r="BS1850" s="32"/>
      <c r="BT1850" s="32"/>
      <c r="BU1850" s="32"/>
      <c r="BV1850" s="32"/>
      <c r="BW1850" s="32"/>
      <c r="BX1850" s="32"/>
      <c r="BY1850" s="32"/>
      <c r="BZ1850" s="32"/>
    </row>
    <row r="1851" spans="1:78" ht="25" customHeight="1" x14ac:dyDescent="0.2">
      <c r="A1851" s="253" t="s">
        <v>7874</v>
      </c>
      <c r="B1851" s="74" t="s">
        <v>13676</v>
      </c>
      <c r="C1851" s="261" t="s">
        <v>15149</v>
      </c>
      <c r="D1851" s="74" t="s">
        <v>10970</v>
      </c>
      <c r="E1851" s="4">
        <v>0.76199152156533101</v>
      </c>
      <c r="F1851" s="5">
        <v>-0.57877722871246895</v>
      </c>
      <c r="G1851" s="222">
        <v>0.11804986088858431</v>
      </c>
      <c r="K1851" s="253" t="s">
        <v>4546</v>
      </c>
      <c r="L1851" s="74" t="s">
        <v>10556</v>
      </c>
      <c r="M1851" s="261" t="s">
        <v>14973</v>
      </c>
      <c r="N1851" s="74" t="s">
        <v>10557</v>
      </c>
      <c r="O1851" s="26">
        <v>0.74076933728162397</v>
      </c>
      <c r="P1851" s="5">
        <v>9.6567187779457594E-2</v>
      </c>
      <c r="Q1851" s="222">
        <v>0.13031700273675326</v>
      </c>
      <c r="U1851" s="253" t="s">
        <v>4587</v>
      </c>
      <c r="V1851" s="74" t="s">
        <v>12044</v>
      </c>
      <c r="W1851" s="261" t="s">
        <v>15606</v>
      </c>
      <c r="X1851" s="74" t="s">
        <v>12045</v>
      </c>
      <c r="Y1851" s="4">
        <v>0.73084828215521602</v>
      </c>
      <c r="Z1851" s="216">
        <v>-0.92628161802910602</v>
      </c>
      <c r="AA1851" s="222">
        <v>0.13617276950102564</v>
      </c>
      <c r="BN1851" s="32"/>
      <c r="BO1851" s="32"/>
      <c r="BP1851" s="32"/>
      <c r="BQ1851" s="32"/>
      <c r="BR1851" s="32"/>
      <c r="BS1851" s="32"/>
      <c r="BT1851" s="32"/>
      <c r="BU1851" s="32"/>
      <c r="BV1851" s="32"/>
      <c r="BW1851" s="32"/>
      <c r="BX1851" s="32"/>
      <c r="BY1851" s="32"/>
      <c r="BZ1851" s="32"/>
    </row>
    <row r="1852" spans="1:78" ht="25" customHeight="1" x14ac:dyDescent="0.2">
      <c r="A1852" s="253" t="s">
        <v>1932</v>
      </c>
      <c r="B1852" s="74" t="s">
        <v>9668</v>
      </c>
      <c r="C1852" s="261" t="s">
        <v>15376</v>
      </c>
      <c r="D1852" s="74" t="s">
        <v>9669</v>
      </c>
      <c r="E1852" s="4">
        <v>0.76267313040134899</v>
      </c>
      <c r="F1852" s="5">
        <v>0.34554399837823802</v>
      </c>
      <c r="G1852" s="222">
        <v>0.11766155389184524</v>
      </c>
      <c r="K1852" s="253" t="s">
        <v>2407</v>
      </c>
      <c r="L1852" s="74" t="s">
        <v>9494</v>
      </c>
      <c r="M1852" s="261" t="s">
        <v>14733</v>
      </c>
      <c r="N1852" s="74" t="s">
        <v>9495</v>
      </c>
      <c r="O1852" s="26">
        <v>0.74154452035440699</v>
      </c>
      <c r="P1852" s="5">
        <v>1.1413015636463999</v>
      </c>
      <c r="Q1852" s="222">
        <v>0.12986276997095927</v>
      </c>
      <c r="U1852" s="253" t="s">
        <v>2486</v>
      </c>
      <c r="V1852" s="74" t="s">
        <v>10649</v>
      </c>
      <c r="W1852" s="261" t="s">
        <v>15441</v>
      </c>
      <c r="X1852" s="74" t="s">
        <v>10650</v>
      </c>
      <c r="Y1852" s="4">
        <v>0.731310989682176</v>
      </c>
      <c r="Z1852" s="216">
        <v>-0.28117612662928898</v>
      </c>
      <c r="AA1852" s="222">
        <v>0.13589790022204579</v>
      </c>
      <c r="BN1852" s="32"/>
      <c r="BO1852" s="32"/>
      <c r="BP1852" s="32"/>
      <c r="BQ1852" s="32"/>
      <c r="BR1852" s="32"/>
      <c r="BS1852" s="32"/>
      <c r="BT1852" s="32"/>
      <c r="BU1852" s="32"/>
      <c r="BV1852" s="32"/>
      <c r="BW1852" s="32"/>
      <c r="BX1852" s="32"/>
      <c r="BY1852" s="32"/>
      <c r="BZ1852" s="32"/>
    </row>
    <row r="1853" spans="1:78" ht="25" customHeight="1" x14ac:dyDescent="0.2">
      <c r="A1853" s="253" t="s">
        <v>5228</v>
      </c>
      <c r="B1853" s="74" t="s">
        <v>12968</v>
      </c>
      <c r="C1853" s="261" t="s">
        <v>15755</v>
      </c>
      <c r="D1853" s="74" t="s">
        <v>12774</v>
      </c>
      <c r="E1853" s="4">
        <v>0.76285518442085098</v>
      </c>
      <c r="F1853" s="5">
        <v>0.79168315702320202</v>
      </c>
      <c r="G1853" s="222">
        <v>0.1175578979246827</v>
      </c>
      <c r="K1853" s="253" t="s">
        <v>7565</v>
      </c>
      <c r="L1853" s="74" t="s">
        <v>13531</v>
      </c>
      <c r="M1853" s="261" t="s">
        <v>14824</v>
      </c>
      <c r="N1853" s="74" t="s">
        <v>8174</v>
      </c>
      <c r="O1853" s="26">
        <v>0.74183731020543098</v>
      </c>
      <c r="P1853" s="5">
        <v>0.58983590276386499</v>
      </c>
      <c r="Q1853" s="222">
        <v>0.1296913279110814</v>
      </c>
      <c r="U1853" s="253" t="s">
        <v>5156</v>
      </c>
      <c r="V1853" s="74" t="s">
        <v>12628</v>
      </c>
      <c r="W1853" s="261" t="s">
        <v>16238</v>
      </c>
      <c r="X1853" s="74" t="s">
        <v>12629</v>
      </c>
      <c r="Y1853" s="4">
        <v>0.73200197716511906</v>
      </c>
      <c r="Z1853" s="216">
        <v>0.46245876742124498</v>
      </c>
      <c r="AA1853" s="222">
        <v>0.13548774589414725</v>
      </c>
      <c r="BN1853" s="32"/>
      <c r="BO1853" s="32"/>
      <c r="BP1853" s="32"/>
      <c r="BQ1853" s="32"/>
      <c r="BR1853" s="32"/>
      <c r="BS1853" s="32"/>
      <c r="BT1853" s="32"/>
      <c r="BU1853" s="32"/>
      <c r="BV1853" s="32"/>
      <c r="BW1853" s="32"/>
      <c r="BX1853" s="32"/>
      <c r="BY1853" s="32"/>
      <c r="BZ1853" s="32"/>
    </row>
    <row r="1854" spans="1:78" ht="25" customHeight="1" x14ac:dyDescent="0.2">
      <c r="A1854" s="253" t="s">
        <v>1703</v>
      </c>
      <c r="B1854" s="74" t="s">
        <v>9688</v>
      </c>
      <c r="C1854" s="261" t="s">
        <v>15739</v>
      </c>
      <c r="D1854" s="74" t="s">
        <v>9689</v>
      </c>
      <c r="E1854" s="4">
        <v>0.76518482235251495</v>
      </c>
      <c r="F1854" s="5">
        <v>0.420924248648124</v>
      </c>
      <c r="G1854" s="222">
        <v>0.11623365290757941</v>
      </c>
      <c r="K1854" s="253" t="s">
        <v>7709</v>
      </c>
      <c r="L1854" s="74" t="s">
        <v>12990</v>
      </c>
      <c r="M1854" s="261" t="s">
        <v>14859</v>
      </c>
      <c r="N1854" s="74" t="s">
        <v>12414</v>
      </c>
      <c r="O1854" s="26">
        <v>0.7419571759418</v>
      </c>
      <c r="P1854" s="5">
        <v>0.43834675575878101</v>
      </c>
      <c r="Q1854" s="222">
        <v>0.1296211604741842</v>
      </c>
      <c r="U1854" s="253" t="s">
        <v>7365</v>
      </c>
      <c r="V1854" s="74" t="s">
        <v>12986</v>
      </c>
      <c r="W1854" s="261" t="s">
        <v>14223</v>
      </c>
      <c r="X1854" s="74" t="s">
        <v>12987</v>
      </c>
      <c r="Y1854" s="4">
        <v>0.73250874452272596</v>
      </c>
      <c r="Z1854" s="216">
        <v>-0.26259893899558701</v>
      </c>
      <c r="AA1854" s="222">
        <v>0.13518718643419608</v>
      </c>
      <c r="BN1854" s="32"/>
      <c r="BO1854" s="32"/>
      <c r="BP1854" s="32"/>
      <c r="BQ1854" s="32"/>
      <c r="BR1854" s="32"/>
      <c r="BS1854" s="32"/>
      <c r="BT1854" s="32"/>
      <c r="BU1854" s="32"/>
      <c r="BV1854" s="32"/>
      <c r="BW1854" s="32"/>
      <c r="BX1854" s="32"/>
      <c r="BY1854" s="32"/>
      <c r="BZ1854" s="32"/>
    </row>
    <row r="1855" spans="1:78" ht="25" customHeight="1" x14ac:dyDescent="0.2">
      <c r="A1855" s="253" t="s">
        <v>4909</v>
      </c>
      <c r="B1855" s="74" t="s">
        <v>13205</v>
      </c>
      <c r="C1855" s="261" t="s">
        <v>16210</v>
      </c>
      <c r="D1855" s="74" t="s">
        <v>13206</v>
      </c>
      <c r="E1855" s="4">
        <v>0.76525233679653704</v>
      </c>
      <c r="F1855" s="5">
        <v>0.59600386850400899</v>
      </c>
      <c r="G1855" s="222">
        <v>0.1161953355544868</v>
      </c>
      <c r="K1855" s="253" t="s">
        <v>5141</v>
      </c>
      <c r="L1855" s="74" t="s">
        <v>12393</v>
      </c>
      <c r="M1855" s="261" t="s">
        <v>14728</v>
      </c>
      <c r="N1855" s="74" t="s">
        <v>12394</v>
      </c>
      <c r="O1855" s="26">
        <v>0.74232336483030903</v>
      </c>
      <c r="P1855" s="5">
        <v>1.1885846775764399</v>
      </c>
      <c r="Q1855" s="222">
        <v>0.12940686969495235</v>
      </c>
      <c r="U1855" s="253" t="s">
        <v>3535</v>
      </c>
      <c r="V1855" s="74" t="s">
        <v>9353</v>
      </c>
      <c r="W1855" s="261" t="s">
        <v>15261</v>
      </c>
      <c r="X1855" s="74" t="s">
        <v>9354</v>
      </c>
      <c r="Y1855" s="4">
        <v>0.73305229133963801</v>
      </c>
      <c r="Z1855" s="216">
        <v>-0.54443576815494199</v>
      </c>
      <c r="AA1855" s="222">
        <v>0.13486504441719638</v>
      </c>
      <c r="BN1855" s="32"/>
      <c r="BO1855" s="32"/>
      <c r="BP1855" s="32"/>
      <c r="BQ1855" s="32"/>
      <c r="BR1855" s="32"/>
      <c r="BS1855" s="32"/>
      <c r="BT1855" s="32"/>
      <c r="BU1855" s="32"/>
      <c r="BV1855" s="32"/>
      <c r="BW1855" s="32"/>
      <c r="BX1855" s="32"/>
      <c r="BY1855" s="32"/>
      <c r="BZ1855" s="32"/>
    </row>
    <row r="1856" spans="1:78" ht="25" customHeight="1" x14ac:dyDescent="0.2">
      <c r="A1856" s="253" t="s">
        <v>2122</v>
      </c>
      <c r="B1856" s="74" t="s">
        <v>8192</v>
      </c>
      <c r="C1856" s="261" t="s">
        <v>14656</v>
      </c>
      <c r="D1856" s="74" t="s">
        <v>8193</v>
      </c>
      <c r="E1856" s="4">
        <v>0.76550985514862402</v>
      </c>
      <c r="F1856" s="5">
        <v>-0.48070722268293298</v>
      </c>
      <c r="G1856" s="222">
        <v>0.11604921383689573</v>
      </c>
      <c r="K1856" s="253" t="s">
        <v>7215</v>
      </c>
      <c r="L1856" s="74" t="s">
        <v>13227</v>
      </c>
      <c r="M1856" s="261" t="s">
        <v>14487</v>
      </c>
      <c r="N1856" s="74" t="s">
        <v>13228</v>
      </c>
      <c r="O1856" s="26">
        <v>0.74251525063099499</v>
      </c>
      <c r="P1856" s="5">
        <v>-0.45745570359377702</v>
      </c>
      <c r="Q1856" s="222">
        <v>0.12929462188028795</v>
      </c>
      <c r="U1856" s="253" t="s">
        <v>7825</v>
      </c>
      <c r="V1856" s="74" t="s">
        <v>13567</v>
      </c>
      <c r="W1856" s="261" t="s">
        <v>15579</v>
      </c>
      <c r="X1856" s="74" t="s">
        <v>12641</v>
      </c>
      <c r="Y1856" s="4">
        <v>0.73429704022794995</v>
      </c>
      <c r="Z1856" s="216">
        <v>0.90550457031337295</v>
      </c>
      <c r="AA1856" s="222">
        <v>0.13412822232365693</v>
      </c>
      <c r="BN1856" s="32"/>
      <c r="BO1856" s="32"/>
      <c r="BP1856" s="32"/>
      <c r="BQ1856" s="32"/>
      <c r="BR1856" s="32"/>
      <c r="BS1856" s="32"/>
      <c r="BT1856" s="32"/>
      <c r="BU1856" s="32"/>
      <c r="BV1856" s="32"/>
      <c r="BW1856" s="32"/>
      <c r="BX1856" s="32"/>
      <c r="BY1856" s="32"/>
      <c r="BZ1856" s="32"/>
    </row>
    <row r="1857" spans="1:78" ht="25" customHeight="1" x14ac:dyDescent="0.2">
      <c r="A1857" s="253" t="s">
        <v>4944</v>
      </c>
      <c r="B1857" s="74" t="s">
        <v>9889</v>
      </c>
      <c r="C1857" s="261" t="s">
        <v>16214</v>
      </c>
      <c r="D1857" s="74" t="s">
        <v>9890</v>
      </c>
      <c r="E1857" s="4">
        <v>0.76611039171944995</v>
      </c>
      <c r="F1857" s="5">
        <v>0.75898708596907305</v>
      </c>
      <c r="G1857" s="222">
        <v>0.11570864673772159</v>
      </c>
      <c r="K1857" s="253" t="s">
        <v>3239</v>
      </c>
      <c r="L1857" s="74" t="s">
        <v>10535</v>
      </c>
      <c r="M1857" s="261" t="s">
        <v>15064</v>
      </c>
      <c r="N1857" s="74" t="s">
        <v>10536</v>
      </c>
      <c r="O1857" s="26">
        <v>0.74274579470899205</v>
      </c>
      <c r="P1857" s="5">
        <v>-0.13738822327387101</v>
      </c>
      <c r="Q1857" s="222">
        <v>0.12915979841335889</v>
      </c>
      <c r="U1857" s="253" t="s">
        <v>7847</v>
      </c>
      <c r="V1857" s="74" t="s">
        <v>13620</v>
      </c>
      <c r="W1857" s="261" t="s">
        <v>15138</v>
      </c>
      <c r="X1857" s="74" t="s">
        <v>7974</v>
      </c>
      <c r="Y1857" s="4">
        <v>0.73452371198527699</v>
      </c>
      <c r="Z1857" s="216">
        <v>0.33933214562116198</v>
      </c>
      <c r="AA1857" s="222">
        <v>0.13399417969926783</v>
      </c>
      <c r="BN1857" s="32"/>
      <c r="BO1857" s="32"/>
      <c r="BP1857" s="32"/>
      <c r="BQ1857" s="32"/>
      <c r="BR1857" s="32"/>
      <c r="BS1857" s="32"/>
      <c r="BT1857" s="32"/>
      <c r="BU1857" s="32"/>
      <c r="BV1857" s="32"/>
      <c r="BW1857" s="32"/>
      <c r="BX1857" s="32"/>
      <c r="BY1857" s="32"/>
      <c r="BZ1857" s="32"/>
    </row>
    <row r="1858" spans="1:78" ht="25" customHeight="1" x14ac:dyDescent="0.2">
      <c r="A1858" s="253" t="s">
        <v>7634</v>
      </c>
      <c r="B1858" s="74" t="s">
        <v>13151</v>
      </c>
      <c r="C1858" s="261" t="s">
        <v>15240</v>
      </c>
      <c r="D1858" s="74" t="s">
        <v>11274</v>
      </c>
      <c r="E1858" s="4">
        <v>0.76671762398578702</v>
      </c>
      <c r="F1858" s="5">
        <v>0.84703039375642897</v>
      </c>
      <c r="G1858" s="222">
        <v>0.11536455381457905</v>
      </c>
      <c r="K1858" s="253" t="s">
        <v>7901</v>
      </c>
      <c r="L1858" s="74" t="s">
        <v>12133</v>
      </c>
      <c r="M1858" s="261" t="s">
        <v>15219</v>
      </c>
      <c r="N1858" s="74" t="s">
        <v>12134</v>
      </c>
      <c r="O1858" s="26">
        <v>0.74368505026667797</v>
      </c>
      <c r="P1858" s="5">
        <v>-0.51720649182357403</v>
      </c>
      <c r="Q1858" s="222">
        <v>0.12861094871548104</v>
      </c>
      <c r="U1858" s="253" t="s">
        <v>1041</v>
      </c>
      <c r="V1858" s="74" t="s">
        <v>13443</v>
      </c>
      <c r="W1858" s="261" t="s">
        <v>14274</v>
      </c>
      <c r="X1858" s="74" t="s">
        <v>8907</v>
      </c>
      <c r="Y1858" s="4">
        <v>0.73472710639865302</v>
      </c>
      <c r="Z1858" s="216">
        <v>-0.635280191956483</v>
      </c>
      <c r="AA1858" s="222">
        <v>0.13387393736781814</v>
      </c>
      <c r="BN1858" s="32"/>
      <c r="BO1858" s="32"/>
      <c r="BP1858" s="32"/>
      <c r="BQ1858" s="32"/>
      <c r="BR1858" s="32"/>
      <c r="BS1858" s="32"/>
      <c r="BT1858" s="32"/>
      <c r="BU1858" s="32"/>
      <c r="BV1858" s="32"/>
      <c r="BW1858" s="32"/>
      <c r="BX1858" s="32"/>
      <c r="BY1858" s="32"/>
      <c r="BZ1858" s="32"/>
    </row>
    <row r="1859" spans="1:78" ht="25" customHeight="1" x14ac:dyDescent="0.2">
      <c r="A1859" s="253" t="s">
        <v>5128</v>
      </c>
      <c r="B1859" s="74" t="s">
        <v>12970</v>
      </c>
      <c r="C1859" s="261" t="s">
        <v>15193</v>
      </c>
      <c r="D1859" s="74" t="s">
        <v>12971</v>
      </c>
      <c r="E1859" s="4">
        <v>0.76730481669405703</v>
      </c>
      <c r="F1859" s="5">
        <v>0.23610772890363699</v>
      </c>
      <c r="G1859" s="222">
        <v>0.11503207554215245</v>
      </c>
      <c r="K1859" s="253" t="s">
        <v>5014</v>
      </c>
      <c r="L1859" s="74" t="s">
        <v>9934</v>
      </c>
      <c r="M1859" s="261" t="s">
        <v>15067</v>
      </c>
      <c r="N1859" s="74" t="s">
        <v>9935</v>
      </c>
      <c r="O1859" s="26">
        <v>0.744886104407677</v>
      </c>
      <c r="P1859" s="5">
        <v>-0.14673292336256599</v>
      </c>
      <c r="Q1859" s="222">
        <v>0.12791012726337114</v>
      </c>
      <c r="U1859" s="253" t="s">
        <v>4602</v>
      </c>
      <c r="V1859" s="74" t="s">
        <v>11479</v>
      </c>
      <c r="W1859" s="261" t="s">
        <v>15329</v>
      </c>
      <c r="X1859" s="74" t="s">
        <v>11480</v>
      </c>
      <c r="Y1859" s="4">
        <v>0.73474955295623201</v>
      </c>
      <c r="Z1859" s="216">
        <v>-0.36612732497295503</v>
      </c>
      <c r="AA1859" s="222">
        <v>0.13386066949311867</v>
      </c>
      <c r="BN1859" s="32"/>
      <c r="BO1859" s="32"/>
      <c r="BP1859" s="32"/>
      <c r="BQ1859" s="32"/>
      <c r="BR1859" s="32"/>
      <c r="BS1859" s="32"/>
      <c r="BT1859" s="32"/>
      <c r="BU1859" s="32"/>
      <c r="BV1859" s="32"/>
      <c r="BW1859" s="32"/>
      <c r="BX1859" s="32"/>
      <c r="BY1859" s="32"/>
      <c r="BZ1859" s="32"/>
    </row>
    <row r="1860" spans="1:78" ht="25" customHeight="1" x14ac:dyDescent="0.2">
      <c r="A1860" s="253" t="s">
        <v>4614</v>
      </c>
      <c r="B1860" s="74" t="s">
        <v>10198</v>
      </c>
      <c r="C1860" s="261" t="s">
        <v>15296</v>
      </c>
      <c r="D1860" s="74" t="s">
        <v>10199</v>
      </c>
      <c r="E1860" s="4">
        <v>0.76768989543896804</v>
      </c>
      <c r="F1860" s="5">
        <v>-0.23199021774619999</v>
      </c>
      <c r="G1860" s="222">
        <v>0.11481417566771054</v>
      </c>
      <c r="K1860" s="253" t="s">
        <v>4010</v>
      </c>
      <c r="L1860" s="74" t="s">
        <v>11551</v>
      </c>
      <c r="M1860" s="261" t="s">
        <v>14723</v>
      </c>
      <c r="N1860" s="74" t="s">
        <v>11552</v>
      </c>
      <c r="O1860" s="26">
        <v>0.74689415150276495</v>
      </c>
      <c r="P1860" s="5">
        <v>1.24011336136466</v>
      </c>
      <c r="Q1860" s="222">
        <v>0.12674094125751253</v>
      </c>
      <c r="U1860" s="253" t="s">
        <v>7699</v>
      </c>
      <c r="V1860" s="74" t="s">
        <v>13089</v>
      </c>
      <c r="W1860" s="261" t="s">
        <v>15116</v>
      </c>
      <c r="X1860" s="74" t="s">
        <v>13090</v>
      </c>
      <c r="Y1860" s="4">
        <v>0.73484683433467102</v>
      </c>
      <c r="Z1860" s="216">
        <v>0.11989072265848599</v>
      </c>
      <c r="AA1860" s="222">
        <v>0.13380317239217984</v>
      </c>
      <c r="BN1860" s="32"/>
      <c r="BO1860" s="32"/>
      <c r="BP1860" s="32"/>
      <c r="BQ1860" s="32"/>
      <c r="BR1860" s="32"/>
      <c r="BS1860" s="32"/>
      <c r="BT1860" s="32"/>
      <c r="BU1860" s="32"/>
      <c r="BV1860" s="32"/>
      <c r="BW1860" s="32"/>
      <c r="BX1860" s="32"/>
      <c r="BY1860" s="32"/>
      <c r="BZ1860" s="32"/>
    </row>
    <row r="1861" spans="1:78" ht="25" customHeight="1" x14ac:dyDescent="0.2">
      <c r="A1861" s="253" t="s">
        <v>7861</v>
      </c>
      <c r="B1861" s="74" t="s">
        <v>12642</v>
      </c>
      <c r="C1861" s="261" t="s">
        <v>14876</v>
      </c>
      <c r="D1861" s="74" t="s">
        <v>12643</v>
      </c>
      <c r="E1861" s="4">
        <v>0.76834203879010998</v>
      </c>
      <c r="F1861" s="5">
        <v>-0.42117332430217802</v>
      </c>
      <c r="G1861" s="222">
        <v>0.11444540432967149</v>
      </c>
      <c r="K1861" s="253" t="s">
        <v>7392</v>
      </c>
      <c r="L1861" s="74" t="s">
        <v>13324</v>
      </c>
      <c r="M1861" s="261" t="s">
        <v>14360</v>
      </c>
      <c r="N1861" s="74" t="s">
        <v>12974</v>
      </c>
      <c r="O1861" s="26">
        <v>0.74707616303947999</v>
      </c>
      <c r="P1861" s="5">
        <v>0.215680229963815</v>
      </c>
      <c r="Q1861" s="222">
        <v>0.12663512040463518</v>
      </c>
      <c r="U1861" s="253" t="s">
        <v>7758</v>
      </c>
      <c r="V1861" s="74" t="s">
        <v>9500</v>
      </c>
      <c r="W1861" s="261" t="s">
        <v>15186</v>
      </c>
      <c r="X1861" s="74" t="s">
        <v>9501</v>
      </c>
      <c r="Y1861" s="4">
        <v>0.73491593364645003</v>
      </c>
      <c r="Z1861" s="216">
        <v>-0.27972720938900397</v>
      </c>
      <c r="AA1861" s="222">
        <v>0.13376233661856413</v>
      </c>
      <c r="BN1861" s="32"/>
      <c r="BO1861" s="32"/>
      <c r="BP1861" s="32"/>
      <c r="BQ1861" s="32"/>
      <c r="BR1861" s="32"/>
      <c r="BS1861" s="32"/>
      <c r="BT1861" s="32"/>
      <c r="BU1861" s="32"/>
      <c r="BV1861" s="32"/>
      <c r="BW1861" s="32"/>
      <c r="BX1861" s="32"/>
      <c r="BY1861" s="32"/>
      <c r="BZ1861" s="32"/>
    </row>
    <row r="1862" spans="1:78" ht="25" customHeight="1" x14ac:dyDescent="0.2">
      <c r="A1862" s="253" t="s">
        <v>3959</v>
      </c>
      <c r="B1862" s="74" t="s">
        <v>11415</v>
      </c>
      <c r="C1862" s="261" t="s">
        <v>15254</v>
      </c>
      <c r="D1862" s="74" t="s">
        <v>11416</v>
      </c>
      <c r="E1862" s="4">
        <v>0.76998782840658897</v>
      </c>
      <c r="F1862" s="5">
        <v>-0.62829926785345702</v>
      </c>
      <c r="G1862" s="222">
        <v>0.11351613988938028</v>
      </c>
      <c r="K1862" s="253" t="s">
        <v>5147</v>
      </c>
      <c r="L1862" s="74" t="s">
        <v>12844</v>
      </c>
      <c r="M1862" s="261" t="s">
        <v>14910</v>
      </c>
      <c r="N1862" s="74" t="s">
        <v>8639</v>
      </c>
      <c r="O1862" s="26">
        <v>0.74780706550616705</v>
      </c>
      <c r="P1862" s="5">
        <v>0.28564537161925302</v>
      </c>
      <c r="Q1862" s="222">
        <v>0.12621043581747177</v>
      </c>
      <c r="U1862" s="253" t="s">
        <v>3675</v>
      </c>
      <c r="V1862" s="74" t="s">
        <v>11507</v>
      </c>
      <c r="W1862" s="261" t="s">
        <v>15096</v>
      </c>
      <c r="X1862" s="74" t="s">
        <v>11508</v>
      </c>
      <c r="Y1862" s="4">
        <v>0.73496943125085101</v>
      </c>
      <c r="Z1862" s="216">
        <v>0.43474665627174103</v>
      </c>
      <c r="AA1862" s="222">
        <v>0.13373072365751082</v>
      </c>
      <c r="BN1862" s="32"/>
      <c r="BO1862" s="32"/>
      <c r="BP1862" s="32"/>
      <c r="BQ1862" s="32"/>
      <c r="BR1862" s="32"/>
      <c r="BS1862" s="32"/>
      <c r="BT1862" s="32"/>
      <c r="BU1862" s="32"/>
      <c r="BV1862" s="32"/>
      <c r="BW1862" s="32"/>
      <c r="BX1862" s="32"/>
      <c r="BY1862" s="32"/>
      <c r="BZ1862" s="32"/>
    </row>
    <row r="1863" spans="1:78" ht="25" customHeight="1" x14ac:dyDescent="0.2">
      <c r="A1863" s="253" t="s">
        <v>7654</v>
      </c>
      <c r="B1863" s="74" t="s">
        <v>13363</v>
      </c>
      <c r="C1863" s="261" t="s">
        <v>15740</v>
      </c>
      <c r="D1863" s="74" t="s">
        <v>12843</v>
      </c>
      <c r="E1863" s="4">
        <v>0.77021105040506799</v>
      </c>
      <c r="F1863" s="5">
        <v>-0.509145972146824</v>
      </c>
      <c r="G1863" s="222">
        <v>0.11339025474014239</v>
      </c>
      <c r="K1863" s="253" t="s">
        <v>7684</v>
      </c>
      <c r="L1863" s="74" t="s">
        <v>13525</v>
      </c>
      <c r="M1863" s="261" t="s">
        <v>15211</v>
      </c>
      <c r="N1863" s="74" t="s">
        <v>10683</v>
      </c>
      <c r="O1863" s="26">
        <v>0.74796335144245096</v>
      </c>
      <c r="P1863" s="5">
        <v>-0.49990284066829499</v>
      </c>
      <c r="Q1863" s="222">
        <v>0.12611968108772834</v>
      </c>
      <c r="U1863" s="253" t="s">
        <v>7559</v>
      </c>
      <c r="V1863" s="74" t="s">
        <v>13302</v>
      </c>
      <c r="W1863" s="261" t="s">
        <v>15996</v>
      </c>
      <c r="X1863" s="74" t="s">
        <v>12734</v>
      </c>
      <c r="Y1863" s="4">
        <v>0.73522675055675302</v>
      </c>
      <c r="Z1863" s="216">
        <v>-0.82013660024093804</v>
      </c>
      <c r="AA1863" s="222">
        <v>0.1335786999246725</v>
      </c>
      <c r="BN1863" s="32"/>
      <c r="BO1863" s="32"/>
      <c r="BP1863" s="32"/>
      <c r="BQ1863" s="32"/>
      <c r="BR1863" s="32"/>
      <c r="BS1863" s="32"/>
      <c r="BT1863" s="32"/>
      <c r="BU1863" s="32"/>
      <c r="BV1863" s="32"/>
      <c r="BW1863" s="32"/>
      <c r="BX1863" s="32"/>
      <c r="BY1863" s="32"/>
      <c r="BZ1863" s="32"/>
    </row>
    <row r="1864" spans="1:78" ht="25" customHeight="1" x14ac:dyDescent="0.2">
      <c r="A1864" s="253" t="s">
        <v>7472</v>
      </c>
      <c r="B1864" s="74" t="s">
        <v>13181</v>
      </c>
      <c r="C1864" s="261" t="s">
        <v>15556</v>
      </c>
      <c r="D1864" s="74" t="s">
        <v>12859</v>
      </c>
      <c r="E1864" s="4">
        <v>0.77025305924640297</v>
      </c>
      <c r="F1864" s="5">
        <v>0.27915569159218201</v>
      </c>
      <c r="G1864" s="222">
        <v>0.11336656810197517</v>
      </c>
      <c r="K1864" s="253" t="s">
        <v>7570</v>
      </c>
      <c r="L1864" s="74" t="s">
        <v>13251</v>
      </c>
      <c r="M1864" s="261" t="s">
        <v>15323</v>
      </c>
      <c r="N1864" s="74" t="s">
        <v>8478</v>
      </c>
      <c r="O1864" s="26">
        <v>0.74837005151604097</v>
      </c>
      <c r="P1864" s="5">
        <v>-0.73997452329848001</v>
      </c>
      <c r="Q1864" s="222">
        <v>0.12588360054344594</v>
      </c>
      <c r="U1864" s="253" t="s">
        <v>7572</v>
      </c>
      <c r="V1864" s="74" t="s">
        <v>12550</v>
      </c>
      <c r="W1864" s="261" t="s">
        <v>16014</v>
      </c>
      <c r="X1864" s="74" t="s">
        <v>12551</v>
      </c>
      <c r="Y1864" s="4">
        <v>0.73560453612118504</v>
      </c>
      <c r="Z1864" s="216">
        <v>0.74737697684543303</v>
      </c>
      <c r="AA1864" s="222">
        <v>0.13335560133944432</v>
      </c>
      <c r="BN1864" s="32"/>
      <c r="BO1864" s="32"/>
      <c r="BP1864" s="32"/>
      <c r="BQ1864" s="32"/>
      <c r="BR1864" s="32"/>
      <c r="BS1864" s="32"/>
      <c r="BT1864" s="32"/>
      <c r="BU1864" s="32"/>
      <c r="BV1864" s="32"/>
      <c r="BW1864" s="32"/>
      <c r="BX1864" s="32"/>
      <c r="BY1864" s="32"/>
      <c r="BZ1864" s="32"/>
    </row>
    <row r="1865" spans="1:78" ht="25" customHeight="1" x14ac:dyDescent="0.2">
      <c r="A1865" s="253" t="s">
        <v>7785</v>
      </c>
      <c r="B1865" s="74" t="s">
        <v>11897</v>
      </c>
      <c r="C1865" s="261" t="s">
        <v>15081</v>
      </c>
      <c r="D1865" s="74" t="s">
        <v>11898</v>
      </c>
      <c r="E1865" s="4">
        <v>0.77177000989519795</v>
      </c>
      <c r="F1865" s="5">
        <v>-0.22864737175471</v>
      </c>
      <c r="G1865" s="222">
        <v>0.11251210162635226</v>
      </c>
      <c r="K1865" s="253" t="s">
        <v>2880</v>
      </c>
      <c r="L1865" s="74" t="s">
        <v>11363</v>
      </c>
      <c r="M1865" s="261" t="s">
        <v>15167</v>
      </c>
      <c r="N1865" s="74" t="s">
        <v>11364</v>
      </c>
      <c r="O1865" s="26">
        <v>0.74873023245994297</v>
      </c>
      <c r="P1865" s="5">
        <v>-0.40851496126504599</v>
      </c>
      <c r="Q1865" s="222">
        <v>0.12567463044155547</v>
      </c>
      <c r="U1865" s="253" t="s">
        <v>3261</v>
      </c>
      <c r="V1865" s="74" t="s">
        <v>10393</v>
      </c>
      <c r="W1865" s="261" t="s">
        <v>15775</v>
      </c>
      <c r="X1865" s="74" t="s">
        <v>10394</v>
      </c>
      <c r="Y1865" s="4">
        <v>0.73598081349564004</v>
      </c>
      <c r="Z1865" s="216">
        <v>-0.41743808993730602</v>
      </c>
      <c r="AA1865" s="222">
        <v>0.13313350726791151</v>
      </c>
      <c r="BN1865" s="32"/>
      <c r="BO1865" s="32"/>
      <c r="BP1865" s="32"/>
      <c r="BQ1865" s="32"/>
      <c r="BR1865" s="32"/>
      <c r="BS1865" s="32"/>
      <c r="BT1865" s="32"/>
      <c r="BU1865" s="32"/>
      <c r="BV1865" s="32"/>
      <c r="BW1865" s="32"/>
      <c r="BX1865" s="32"/>
      <c r="BY1865" s="32"/>
      <c r="BZ1865" s="32"/>
    </row>
    <row r="1866" spans="1:78" ht="25" customHeight="1" x14ac:dyDescent="0.2">
      <c r="A1866" s="253" t="s">
        <v>4703</v>
      </c>
      <c r="B1866" s="74" t="s">
        <v>9225</v>
      </c>
      <c r="C1866" s="261" t="s">
        <v>15331</v>
      </c>
      <c r="D1866" s="74" t="s">
        <v>9226</v>
      </c>
      <c r="E1866" s="4">
        <v>0.77304053738493295</v>
      </c>
      <c r="F1866" s="5">
        <v>-0.74751178232013604</v>
      </c>
      <c r="G1866" s="222">
        <v>0.11179773156552822</v>
      </c>
      <c r="K1866" s="253" t="s">
        <v>7946</v>
      </c>
      <c r="L1866" s="74" t="s">
        <v>13550</v>
      </c>
      <c r="M1866" s="261" t="s">
        <v>15194</v>
      </c>
      <c r="N1866" s="74" t="s">
        <v>13551</v>
      </c>
      <c r="O1866" s="26">
        <v>0.74897951537160801</v>
      </c>
      <c r="P1866" s="5">
        <v>-0.46539876057423601</v>
      </c>
      <c r="Q1866" s="222">
        <v>0.12553006011459406</v>
      </c>
      <c r="U1866" s="253" t="s">
        <v>2947</v>
      </c>
      <c r="V1866" s="74" t="s">
        <v>10347</v>
      </c>
      <c r="W1866" s="261" t="s">
        <v>14770</v>
      </c>
      <c r="X1866" s="74" t="s">
        <v>10348</v>
      </c>
      <c r="Y1866" s="4">
        <v>0.73667213095311102</v>
      </c>
      <c r="Z1866" s="216">
        <v>-0.15755336821490001</v>
      </c>
      <c r="AA1866" s="222">
        <v>0.13272575963095581</v>
      </c>
      <c r="BN1866" s="32"/>
      <c r="BO1866" s="32"/>
      <c r="BP1866" s="32"/>
      <c r="BQ1866" s="32"/>
      <c r="BR1866" s="32"/>
      <c r="BS1866" s="32"/>
      <c r="BT1866" s="32"/>
      <c r="BU1866" s="32"/>
      <c r="BV1866" s="32"/>
      <c r="BW1866" s="32"/>
      <c r="BX1866" s="32"/>
      <c r="BY1866" s="32"/>
      <c r="BZ1866" s="32"/>
    </row>
    <row r="1867" spans="1:78" ht="25" customHeight="1" x14ac:dyDescent="0.2">
      <c r="A1867" s="253" t="s">
        <v>4126</v>
      </c>
      <c r="B1867" s="74" t="s">
        <v>13453</v>
      </c>
      <c r="C1867" s="261" t="s">
        <v>15464</v>
      </c>
      <c r="D1867" s="74" t="s">
        <v>9360</v>
      </c>
      <c r="E1867" s="4">
        <v>0.77381783970621798</v>
      </c>
      <c r="F1867" s="5">
        <v>-0.37689683257135198</v>
      </c>
      <c r="G1867" s="222">
        <v>0.11136126221278313</v>
      </c>
      <c r="K1867" s="253" t="s">
        <v>2870</v>
      </c>
      <c r="L1867" s="74" t="s">
        <v>8472</v>
      </c>
      <c r="M1867" s="261" t="s">
        <v>14350</v>
      </c>
      <c r="N1867" s="74" t="s">
        <v>8473</v>
      </c>
      <c r="O1867" s="26">
        <v>0.75078305384951005</v>
      </c>
      <c r="P1867" s="5">
        <v>0.47767319163830901</v>
      </c>
      <c r="Q1867" s="222">
        <v>0.12448553853165129</v>
      </c>
      <c r="U1867" s="253" t="s">
        <v>7622</v>
      </c>
      <c r="V1867" s="74" t="s">
        <v>12729</v>
      </c>
      <c r="W1867" s="261" t="s">
        <v>15813</v>
      </c>
      <c r="X1867" s="74" t="s">
        <v>8394</v>
      </c>
      <c r="Y1867" s="4">
        <v>0.73702098285635198</v>
      </c>
      <c r="Z1867" s="216">
        <v>-0.38433896538347001</v>
      </c>
      <c r="AA1867" s="222">
        <v>0.13252014767825113</v>
      </c>
      <c r="BN1867" s="32"/>
      <c r="BO1867" s="32"/>
      <c r="BP1867" s="32"/>
      <c r="BQ1867" s="32"/>
      <c r="BR1867" s="32"/>
      <c r="BS1867" s="32"/>
      <c r="BT1867" s="32"/>
      <c r="BU1867" s="32"/>
      <c r="BV1867" s="32"/>
      <c r="BW1867" s="32"/>
      <c r="BX1867" s="32"/>
      <c r="BY1867" s="32"/>
      <c r="BZ1867" s="32"/>
    </row>
    <row r="1868" spans="1:78" ht="25" customHeight="1" x14ac:dyDescent="0.2">
      <c r="A1868" s="253" t="s">
        <v>5233</v>
      </c>
      <c r="B1868" s="74" t="s">
        <v>13177</v>
      </c>
      <c r="C1868" s="261" t="s">
        <v>14988</v>
      </c>
      <c r="D1868" s="74" t="s">
        <v>8908</v>
      </c>
      <c r="E1868" s="4">
        <v>0.774488365454014</v>
      </c>
      <c r="F1868" s="5">
        <v>-0.82793167228737696</v>
      </c>
      <c r="G1868" s="222">
        <v>0.11098510192940178</v>
      </c>
      <c r="K1868" s="253" t="s">
        <v>7479</v>
      </c>
      <c r="L1868" s="74" t="s">
        <v>13269</v>
      </c>
      <c r="M1868" s="261" t="s">
        <v>15231</v>
      </c>
      <c r="N1868" s="74" t="s">
        <v>9386</v>
      </c>
      <c r="O1868" s="26">
        <v>0.75230814536582102</v>
      </c>
      <c r="P1868" s="5">
        <v>-0.53454781358306702</v>
      </c>
      <c r="Q1868" s="222">
        <v>0.12360423597653405</v>
      </c>
      <c r="U1868" s="253" t="s">
        <v>2490</v>
      </c>
      <c r="V1868" s="74" t="s">
        <v>9261</v>
      </c>
      <c r="W1868" s="261" t="s">
        <v>15580</v>
      </c>
      <c r="X1868" s="74" t="s">
        <v>9262</v>
      </c>
      <c r="Y1868" s="4">
        <v>0.73802167287852405</v>
      </c>
      <c r="Z1868" s="216">
        <v>0.54524128805115402</v>
      </c>
      <c r="AA1868" s="222">
        <v>0.13193088441903797</v>
      </c>
      <c r="BN1868" s="32"/>
      <c r="BO1868" s="32"/>
      <c r="BP1868" s="32"/>
      <c r="BQ1868" s="32"/>
      <c r="BR1868" s="32"/>
      <c r="BS1868" s="32"/>
      <c r="BT1868" s="32"/>
      <c r="BU1868" s="32"/>
      <c r="BV1868" s="32"/>
      <c r="BW1868" s="32"/>
      <c r="BX1868" s="32"/>
      <c r="BY1868" s="32"/>
      <c r="BZ1868" s="32"/>
    </row>
    <row r="1869" spans="1:78" ht="25" customHeight="1" x14ac:dyDescent="0.2">
      <c r="A1869" s="253" t="s">
        <v>7569</v>
      </c>
      <c r="B1869" s="74" t="s">
        <v>13166</v>
      </c>
      <c r="C1869" s="261" t="s">
        <v>15029</v>
      </c>
      <c r="D1869" s="74" t="s">
        <v>12949</v>
      </c>
      <c r="E1869" s="4">
        <v>0.77469692059056094</v>
      </c>
      <c r="F1869" s="5">
        <v>0.32648673795043898</v>
      </c>
      <c r="G1869" s="222">
        <v>0.11086817034434479</v>
      </c>
      <c r="K1869" s="253" t="s">
        <v>3572</v>
      </c>
      <c r="L1869" s="74" t="s">
        <v>10390</v>
      </c>
      <c r="M1869" s="261" t="s">
        <v>15371</v>
      </c>
      <c r="N1869" s="74" t="s">
        <v>10391</v>
      </c>
      <c r="O1869" s="26">
        <v>0.75266569933240701</v>
      </c>
      <c r="P1869" s="5">
        <v>-0.83360828678713905</v>
      </c>
      <c r="Q1869" s="222">
        <v>0.12339787529041367</v>
      </c>
      <c r="U1869" s="253" t="s">
        <v>7485</v>
      </c>
      <c r="V1869" s="74" t="s">
        <v>13154</v>
      </c>
      <c r="W1869" s="261" t="s">
        <v>14921</v>
      </c>
      <c r="X1869" s="74" t="s">
        <v>13155</v>
      </c>
      <c r="Y1869" s="4">
        <v>0.73885282235507199</v>
      </c>
      <c r="Z1869" s="216">
        <v>-0.26836044476426102</v>
      </c>
      <c r="AA1869" s="222">
        <v>0.13144206337083886</v>
      </c>
      <c r="BN1869" s="32"/>
      <c r="BO1869" s="32"/>
      <c r="BP1869" s="32"/>
      <c r="BQ1869" s="32"/>
      <c r="BR1869" s="32"/>
      <c r="BS1869" s="32"/>
      <c r="BT1869" s="32"/>
      <c r="BU1869" s="32"/>
      <c r="BV1869" s="32"/>
      <c r="BW1869" s="32"/>
      <c r="BX1869" s="32"/>
      <c r="BY1869" s="32"/>
      <c r="BZ1869" s="32"/>
    </row>
    <row r="1870" spans="1:78" ht="25" customHeight="1" x14ac:dyDescent="0.2">
      <c r="A1870" s="253" t="s">
        <v>3896</v>
      </c>
      <c r="B1870" s="74" t="s">
        <v>10124</v>
      </c>
      <c r="C1870" s="261" t="s">
        <v>16161</v>
      </c>
      <c r="D1870" s="74" t="s">
        <v>10125</v>
      </c>
      <c r="E1870" s="4">
        <v>0.77508286078337396</v>
      </c>
      <c r="F1870" s="5">
        <v>0.36353756390587899</v>
      </c>
      <c r="G1870" s="222">
        <v>0.11065186645193033</v>
      </c>
      <c r="K1870" s="253" t="s">
        <v>4679</v>
      </c>
      <c r="L1870" s="74" t="s">
        <v>9944</v>
      </c>
      <c r="M1870" s="261" t="s">
        <v>14810</v>
      </c>
      <c r="N1870" s="74" t="s">
        <v>9945</v>
      </c>
      <c r="O1870" s="26">
        <v>0.75424477734488304</v>
      </c>
      <c r="P1870" s="5">
        <v>0.65863016175123601</v>
      </c>
      <c r="Q1870" s="222">
        <v>0.12248768834972698</v>
      </c>
      <c r="U1870" s="253" t="s">
        <v>7867</v>
      </c>
      <c r="V1870" s="74" t="s">
        <v>12038</v>
      </c>
      <c r="W1870" s="261" t="s">
        <v>15525</v>
      </c>
      <c r="X1870" s="74" t="s">
        <v>12039</v>
      </c>
      <c r="Y1870" s="4">
        <v>0.73927402831162303</v>
      </c>
      <c r="Z1870" s="216">
        <v>-0.988109196228252</v>
      </c>
      <c r="AA1870" s="222">
        <v>0.1311945508822541</v>
      </c>
      <c r="BN1870" s="32"/>
      <c r="BO1870" s="32"/>
      <c r="BP1870" s="32"/>
      <c r="BQ1870" s="32"/>
      <c r="BR1870" s="32"/>
      <c r="BS1870" s="32"/>
      <c r="BT1870" s="32"/>
      <c r="BU1870" s="32"/>
      <c r="BV1870" s="32"/>
      <c r="BW1870" s="32"/>
      <c r="BX1870" s="32"/>
      <c r="BY1870" s="32"/>
      <c r="BZ1870" s="32"/>
    </row>
    <row r="1871" spans="1:78" ht="25" customHeight="1" x14ac:dyDescent="0.2">
      <c r="A1871" s="253" t="s">
        <v>3116</v>
      </c>
      <c r="B1871" s="74" t="s">
        <v>8016</v>
      </c>
      <c r="C1871" s="261" t="s">
        <v>15352</v>
      </c>
      <c r="D1871" s="74" t="s">
        <v>8017</v>
      </c>
      <c r="E1871" s="4">
        <v>0.77511778105226203</v>
      </c>
      <c r="F1871" s="5">
        <v>0.57021905553054997</v>
      </c>
      <c r="G1871" s="222">
        <v>0.11063230036522136</v>
      </c>
      <c r="K1871" s="253" t="s">
        <v>7848</v>
      </c>
      <c r="L1871" s="74" t="s">
        <v>13643</v>
      </c>
      <c r="M1871" s="261" t="s">
        <v>15190</v>
      </c>
      <c r="N1871" s="74" t="s">
        <v>13369</v>
      </c>
      <c r="O1871" s="26">
        <v>0.75432846243259299</v>
      </c>
      <c r="P1871" s="5">
        <v>-0.457224320574111</v>
      </c>
      <c r="Q1871" s="222">
        <v>0.12243950511156658</v>
      </c>
      <c r="U1871" s="253" t="s">
        <v>4661</v>
      </c>
      <c r="V1871" s="74" t="s">
        <v>8587</v>
      </c>
      <c r="W1871" s="261" t="s">
        <v>14750</v>
      </c>
      <c r="X1871" s="74" t="s">
        <v>8588</v>
      </c>
      <c r="Y1871" s="4">
        <v>0.74009659722972498</v>
      </c>
      <c r="Z1871" s="216">
        <v>-0.79577047290693503</v>
      </c>
      <c r="AA1871" s="222">
        <v>0.13071159255826928</v>
      </c>
      <c r="BN1871" s="32"/>
      <c r="BO1871" s="32"/>
      <c r="BP1871" s="32"/>
      <c r="BQ1871" s="32"/>
      <c r="BR1871" s="32"/>
      <c r="BS1871" s="32"/>
      <c r="BT1871" s="32"/>
      <c r="BU1871" s="32"/>
      <c r="BV1871" s="32"/>
      <c r="BW1871" s="32"/>
      <c r="BX1871" s="32"/>
      <c r="BY1871" s="32"/>
      <c r="BZ1871" s="32"/>
    </row>
    <row r="1872" spans="1:78" ht="25" customHeight="1" x14ac:dyDescent="0.2">
      <c r="A1872" s="253" t="s">
        <v>4916</v>
      </c>
      <c r="B1872" s="74" t="s">
        <v>13204</v>
      </c>
      <c r="C1872" s="261" t="s">
        <v>14595</v>
      </c>
      <c r="D1872" s="74" t="s">
        <v>12515</v>
      </c>
      <c r="E1872" s="4">
        <v>0.77512157512739299</v>
      </c>
      <c r="F1872" s="5">
        <v>-0.37865183673371</v>
      </c>
      <c r="G1872" s="222">
        <v>0.1106301745697605</v>
      </c>
      <c r="K1872" s="253" t="s">
        <v>5045</v>
      </c>
      <c r="L1872" s="74" t="s">
        <v>13673</v>
      </c>
      <c r="M1872" s="261" t="s">
        <v>14968</v>
      </c>
      <c r="N1872" s="74" t="s">
        <v>12701</v>
      </c>
      <c r="O1872" s="26">
        <v>0.75434736604029695</v>
      </c>
      <c r="P1872" s="5">
        <v>0.105908229043473</v>
      </c>
      <c r="Q1872" s="222">
        <v>0.12242862174966818</v>
      </c>
      <c r="U1872" s="253" t="s">
        <v>7595</v>
      </c>
      <c r="V1872" s="74" t="s">
        <v>13669</v>
      </c>
      <c r="W1872" s="261" t="s">
        <v>15136</v>
      </c>
      <c r="X1872" s="74" t="s">
        <v>10722</v>
      </c>
      <c r="Y1872" s="4">
        <v>0.740423082015637</v>
      </c>
      <c r="Z1872" s="216">
        <v>0.106881200315182</v>
      </c>
      <c r="AA1872" s="222">
        <v>0.13052005097292863</v>
      </c>
      <c r="BN1872" s="32"/>
      <c r="BO1872" s="32"/>
      <c r="BP1872" s="32"/>
      <c r="BQ1872" s="32"/>
      <c r="BR1872" s="32"/>
      <c r="BS1872" s="32"/>
      <c r="BT1872" s="32"/>
      <c r="BU1872" s="32"/>
      <c r="BV1872" s="32"/>
      <c r="BW1872" s="32"/>
      <c r="BX1872" s="32"/>
      <c r="BY1872" s="32"/>
      <c r="BZ1872" s="32"/>
    </row>
    <row r="1873" spans="1:78" ht="25" customHeight="1" x14ac:dyDescent="0.2">
      <c r="A1873" s="253" t="s">
        <v>3468</v>
      </c>
      <c r="B1873" s="74" t="s">
        <v>9121</v>
      </c>
      <c r="C1873" s="261" t="s">
        <v>15698</v>
      </c>
      <c r="D1873" s="74" t="s">
        <v>9122</v>
      </c>
      <c r="E1873" s="4">
        <v>0.77541954937752</v>
      </c>
      <c r="F1873" s="5">
        <v>0.32276425434029898</v>
      </c>
      <c r="G1873" s="222">
        <v>0.11046325403843463</v>
      </c>
      <c r="K1873" s="253" t="s">
        <v>5168</v>
      </c>
      <c r="L1873" s="74" t="s">
        <v>13558</v>
      </c>
      <c r="M1873" s="261" t="s">
        <v>15082</v>
      </c>
      <c r="N1873" s="74" t="s">
        <v>13544</v>
      </c>
      <c r="O1873" s="26">
        <v>0.75462280471199195</v>
      </c>
      <c r="P1873" s="5">
        <v>-0.19081895771298699</v>
      </c>
      <c r="Q1873" s="222">
        <v>0.12227007455123176</v>
      </c>
      <c r="U1873" s="253" t="s">
        <v>4534</v>
      </c>
      <c r="V1873" s="74" t="s">
        <v>11306</v>
      </c>
      <c r="W1873" s="261" t="s">
        <v>15607</v>
      </c>
      <c r="X1873" s="74" t="s">
        <v>11307</v>
      </c>
      <c r="Y1873" s="4">
        <v>0.74060517326540298</v>
      </c>
      <c r="Z1873" s="216">
        <v>-0.77134146913565704</v>
      </c>
      <c r="AA1873" s="222">
        <v>0.13041325864794398</v>
      </c>
      <c r="BN1873" s="32"/>
      <c r="BO1873" s="32"/>
      <c r="BP1873" s="32"/>
      <c r="BQ1873" s="32"/>
      <c r="BR1873" s="32"/>
      <c r="BS1873" s="32"/>
      <c r="BT1873" s="32"/>
      <c r="BU1873" s="32"/>
      <c r="BV1873" s="32"/>
      <c r="BW1873" s="32"/>
      <c r="BX1873" s="32"/>
      <c r="BY1873" s="32"/>
      <c r="BZ1873" s="32"/>
    </row>
    <row r="1874" spans="1:78" ht="25" customHeight="1" x14ac:dyDescent="0.2">
      <c r="A1874" s="253" t="s">
        <v>7581</v>
      </c>
      <c r="B1874" s="74" t="s">
        <v>12882</v>
      </c>
      <c r="C1874" s="261" t="s">
        <v>15638</v>
      </c>
      <c r="D1874" s="74" t="s">
        <v>12617</v>
      </c>
      <c r="E1874" s="4">
        <v>0.77566646592520505</v>
      </c>
      <c r="F1874" s="5">
        <v>-0.30266303745452799</v>
      </c>
      <c r="G1874" s="222">
        <v>0.1103249838277589</v>
      </c>
      <c r="K1874" s="253" t="s">
        <v>7959</v>
      </c>
      <c r="L1874" s="74" t="s">
        <v>10090</v>
      </c>
      <c r="M1874" s="261" t="s">
        <v>14913</v>
      </c>
      <c r="N1874" s="74" t="s">
        <v>10091</v>
      </c>
      <c r="O1874" s="26">
        <v>0.75643263430952901</v>
      </c>
      <c r="P1874" s="5">
        <v>0.27876082095258398</v>
      </c>
      <c r="Q1874" s="222">
        <v>0.12122974292216131</v>
      </c>
      <c r="U1874" s="253" t="s">
        <v>7541</v>
      </c>
      <c r="V1874" s="74" t="s">
        <v>13472</v>
      </c>
      <c r="W1874" s="261" t="s">
        <v>15384</v>
      </c>
      <c r="X1874" s="74" t="s">
        <v>13378</v>
      </c>
      <c r="Y1874" s="4">
        <v>0.74157987693230198</v>
      </c>
      <c r="Z1874" s="216">
        <v>-0.20764773439883399</v>
      </c>
      <c r="AA1874" s="222">
        <v>0.12984206345880187</v>
      </c>
      <c r="BN1874" s="32"/>
      <c r="BO1874" s="32"/>
      <c r="BP1874" s="32"/>
      <c r="BQ1874" s="32"/>
      <c r="BR1874" s="32"/>
      <c r="BS1874" s="32"/>
      <c r="BT1874" s="32"/>
      <c r="BU1874" s="32"/>
      <c r="BV1874" s="32"/>
      <c r="BW1874" s="32"/>
      <c r="BX1874" s="32"/>
      <c r="BY1874" s="32"/>
      <c r="BZ1874" s="32"/>
    </row>
    <row r="1875" spans="1:78" ht="25" customHeight="1" x14ac:dyDescent="0.2">
      <c r="A1875" s="253" t="s">
        <v>5139</v>
      </c>
      <c r="B1875" s="74" t="s">
        <v>13599</v>
      </c>
      <c r="C1875" s="261" t="s">
        <v>14689</v>
      </c>
      <c r="D1875" s="74" t="s">
        <v>11351</v>
      </c>
      <c r="E1875" s="4">
        <v>0.77619949057443305</v>
      </c>
      <c r="F1875" s="5">
        <v>-0.777081400428564</v>
      </c>
      <c r="G1875" s="222">
        <v>0.11002664662664711</v>
      </c>
      <c r="K1875" s="253" t="s">
        <v>7665</v>
      </c>
      <c r="L1875" s="74" t="s">
        <v>13059</v>
      </c>
      <c r="M1875" s="261" t="s">
        <v>15485</v>
      </c>
      <c r="N1875" s="74" t="s">
        <v>12569</v>
      </c>
      <c r="O1875" s="26">
        <v>0.75651443405903196</v>
      </c>
      <c r="P1875" s="5">
        <v>-1.02355597233259</v>
      </c>
      <c r="Q1875" s="222">
        <v>0.12118278135872323</v>
      </c>
      <c r="U1875" s="253" t="s">
        <v>4819</v>
      </c>
      <c r="V1875" s="74" t="s">
        <v>10569</v>
      </c>
      <c r="W1875" s="261" t="s">
        <v>15322</v>
      </c>
      <c r="X1875" s="74" t="s">
        <v>10570</v>
      </c>
      <c r="Y1875" s="4">
        <v>0.74178087171159102</v>
      </c>
      <c r="Z1875" s="216">
        <v>0.22850079114089</v>
      </c>
      <c r="AA1875" s="222">
        <v>0.12972437000607889</v>
      </c>
      <c r="BN1875" s="32"/>
      <c r="BO1875" s="32"/>
      <c r="BP1875" s="32"/>
      <c r="BQ1875" s="32"/>
      <c r="BR1875" s="32"/>
      <c r="BS1875" s="32"/>
      <c r="BT1875" s="32"/>
      <c r="BU1875" s="32"/>
      <c r="BV1875" s="32"/>
      <c r="BW1875" s="32"/>
      <c r="BX1875" s="32"/>
      <c r="BY1875" s="32"/>
      <c r="BZ1875" s="32"/>
    </row>
    <row r="1876" spans="1:78" ht="25" customHeight="1" x14ac:dyDescent="0.2">
      <c r="A1876" s="253" t="s">
        <v>7746</v>
      </c>
      <c r="B1876" s="74" t="s">
        <v>11632</v>
      </c>
      <c r="C1876" s="261" t="s">
        <v>15926</v>
      </c>
      <c r="D1876" s="74" t="s">
        <v>11633</v>
      </c>
      <c r="E1876" s="4">
        <v>0.77629540757025906</v>
      </c>
      <c r="F1876" s="5">
        <v>-0.63408290343357998</v>
      </c>
      <c r="G1876" s="222">
        <v>0.10997298304023435</v>
      </c>
      <c r="K1876" s="253" t="s">
        <v>7715</v>
      </c>
      <c r="L1876" s="74" t="s">
        <v>13321</v>
      </c>
      <c r="M1876" s="261" t="s">
        <v>14938</v>
      </c>
      <c r="N1876" s="74" t="s">
        <v>12766</v>
      </c>
      <c r="O1876" s="26">
        <v>0.75738457508892099</v>
      </c>
      <c r="P1876" s="5">
        <v>0.185815214391165</v>
      </c>
      <c r="Q1876" s="222">
        <v>0.12068354397619138</v>
      </c>
      <c r="U1876" s="253" t="s">
        <v>7953</v>
      </c>
      <c r="V1876" s="74" t="s">
        <v>8550</v>
      </c>
      <c r="W1876" s="261" t="s">
        <v>15633</v>
      </c>
      <c r="X1876" s="74" t="s">
        <v>8551</v>
      </c>
      <c r="Y1876" s="4">
        <v>0.74235015085584699</v>
      </c>
      <c r="Z1876" s="216">
        <v>0.70920922565093403</v>
      </c>
      <c r="AA1876" s="222">
        <v>0.12939119887849121</v>
      </c>
      <c r="BN1876" s="32"/>
      <c r="BO1876" s="32"/>
      <c r="BP1876" s="32"/>
      <c r="BQ1876" s="32"/>
      <c r="BR1876" s="32"/>
      <c r="BS1876" s="32"/>
      <c r="BT1876" s="32"/>
      <c r="BU1876" s="32"/>
      <c r="BV1876" s="32"/>
      <c r="BW1876" s="32"/>
      <c r="BX1876" s="32"/>
      <c r="BY1876" s="32"/>
      <c r="BZ1876" s="32"/>
    </row>
    <row r="1877" spans="1:78" ht="25" customHeight="1" x14ac:dyDescent="0.2">
      <c r="A1877" s="253" t="s">
        <v>7721</v>
      </c>
      <c r="B1877" s="74" t="s">
        <v>13178</v>
      </c>
      <c r="C1877" s="261" t="s">
        <v>14633</v>
      </c>
      <c r="D1877" s="74" t="s">
        <v>10426</v>
      </c>
      <c r="E1877" s="4">
        <v>0.77637792053591703</v>
      </c>
      <c r="F1877" s="5">
        <v>0.90079108651580397</v>
      </c>
      <c r="G1877" s="222">
        <v>0.10992682403813676</v>
      </c>
      <c r="K1877" s="253" t="s">
        <v>5090</v>
      </c>
      <c r="L1877" s="74" t="s">
        <v>11281</v>
      </c>
      <c r="M1877" s="261" t="s">
        <v>14879</v>
      </c>
      <c r="N1877" s="74" t="s">
        <v>11282</v>
      </c>
      <c r="O1877" s="26">
        <v>0.75780954805220702</v>
      </c>
      <c r="P1877" s="5">
        <v>0.39096931982069</v>
      </c>
      <c r="Q1877" s="222">
        <v>0.12043992711557396</v>
      </c>
      <c r="U1877" s="253" t="s">
        <v>2801</v>
      </c>
      <c r="V1877" s="74" t="s">
        <v>8894</v>
      </c>
      <c r="W1877" s="261" t="s">
        <v>15823</v>
      </c>
      <c r="X1877" s="74" t="s">
        <v>8895</v>
      </c>
      <c r="Y1877" s="4">
        <v>0.74315845849301099</v>
      </c>
      <c r="Z1877" s="216">
        <v>-0.71273900585357297</v>
      </c>
      <c r="AA1877" s="222">
        <v>0.1289185747833678</v>
      </c>
      <c r="BN1877" s="32"/>
      <c r="BO1877" s="32"/>
      <c r="BP1877" s="32"/>
      <c r="BQ1877" s="32"/>
      <c r="BR1877" s="32"/>
      <c r="BS1877" s="32"/>
      <c r="BT1877" s="32"/>
      <c r="BU1877" s="32"/>
      <c r="BV1877" s="32"/>
      <c r="BW1877" s="32"/>
      <c r="BX1877" s="32"/>
      <c r="BY1877" s="32"/>
      <c r="BZ1877" s="32"/>
    </row>
    <row r="1878" spans="1:78" ht="25" customHeight="1" x14ac:dyDescent="0.2">
      <c r="A1878" s="253" t="s">
        <v>7830</v>
      </c>
      <c r="B1878" s="74" t="s">
        <v>13483</v>
      </c>
      <c r="C1878" s="261" t="s">
        <v>14920</v>
      </c>
      <c r="D1878" s="74" t="s">
        <v>8596</v>
      </c>
      <c r="E1878" s="4">
        <v>0.77705979273952097</v>
      </c>
      <c r="F1878" s="5">
        <v>0.62170422386258195</v>
      </c>
      <c r="G1878" s="222">
        <v>0.10954556207716266</v>
      </c>
      <c r="K1878" s="253" t="s">
        <v>1083</v>
      </c>
      <c r="L1878" s="74" t="s">
        <v>9418</v>
      </c>
      <c r="M1878" s="261" t="s">
        <v>14942</v>
      </c>
      <c r="N1878" s="74" t="s">
        <v>9419</v>
      </c>
      <c r="O1878" s="26">
        <v>0.75844815724183001</v>
      </c>
      <c r="P1878" s="5">
        <v>0.18011652378613899</v>
      </c>
      <c r="Q1878" s="222">
        <v>0.12007409950912312</v>
      </c>
      <c r="U1878" s="253" t="s">
        <v>7801</v>
      </c>
      <c r="V1878" s="74" t="s">
        <v>9087</v>
      </c>
      <c r="W1878" s="261" t="s">
        <v>15303</v>
      </c>
      <c r="X1878" s="74" t="s">
        <v>9088</v>
      </c>
      <c r="Y1878" s="4">
        <v>0.747522051229072</v>
      </c>
      <c r="Z1878" s="216">
        <v>0.262184970518274</v>
      </c>
      <c r="AA1878" s="222">
        <v>0.126375991517444</v>
      </c>
      <c r="BN1878" s="32"/>
      <c r="BO1878" s="32"/>
      <c r="BP1878" s="32"/>
      <c r="BQ1878" s="32"/>
      <c r="BR1878" s="32"/>
      <c r="BS1878" s="32"/>
      <c r="BT1878" s="32"/>
      <c r="BU1878" s="32"/>
      <c r="BV1878" s="32"/>
      <c r="BW1878" s="32"/>
      <c r="BX1878" s="32"/>
      <c r="BY1878" s="32"/>
      <c r="BZ1878" s="32"/>
    </row>
    <row r="1879" spans="1:78" ht="25" customHeight="1" x14ac:dyDescent="0.2">
      <c r="A1879" s="253" t="s">
        <v>7170</v>
      </c>
      <c r="B1879" s="74" t="s">
        <v>13442</v>
      </c>
      <c r="C1879" s="261" t="s">
        <v>14612</v>
      </c>
      <c r="D1879" s="74" t="s">
        <v>12484</v>
      </c>
      <c r="E1879" s="4">
        <v>0.780520333465338</v>
      </c>
      <c r="F1879" s="5">
        <v>-0.33116346174668698</v>
      </c>
      <c r="G1879" s="222">
        <v>0.10761577857623622</v>
      </c>
      <c r="K1879" s="253" t="s">
        <v>5049</v>
      </c>
      <c r="L1879" s="74" t="s">
        <v>13674</v>
      </c>
      <c r="M1879" s="261" t="s">
        <v>15058</v>
      </c>
      <c r="N1879" s="74" t="s">
        <v>13675</v>
      </c>
      <c r="O1879" s="26">
        <v>0.75961782742774198</v>
      </c>
      <c r="P1879" s="5">
        <v>-0.121407320051648</v>
      </c>
      <c r="Q1879" s="222">
        <v>0.11940485138283242</v>
      </c>
      <c r="U1879" s="253" t="s">
        <v>2288</v>
      </c>
      <c r="V1879" s="74" t="s">
        <v>10033</v>
      </c>
      <c r="W1879" s="261" t="s">
        <v>16220</v>
      </c>
      <c r="X1879" s="74" t="s">
        <v>10034</v>
      </c>
      <c r="Y1879" s="4">
        <v>0.74947477831388498</v>
      </c>
      <c r="Z1879" s="216">
        <v>-1.0532063850670399</v>
      </c>
      <c r="AA1879" s="222">
        <v>0.12524297765680986</v>
      </c>
      <c r="BN1879" s="32"/>
      <c r="BO1879" s="32"/>
      <c r="BP1879" s="32"/>
      <c r="BQ1879" s="32"/>
      <c r="BR1879" s="32"/>
      <c r="BS1879" s="32"/>
      <c r="BT1879" s="32"/>
      <c r="BU1879" s="32"/>
      <c r="BV1879" s="32"/>
      <c r="BW1879" s="32"/>
      <c r="BX1879" s="32"/>
      <c r="BY1879" s="32"/>
      <c r="BZ1879" s="32"/>
    </row>
    <row r="1880" spans="1:78" ht="25" customHeight="1" x14ac:dyDescent="0.2">
      <c r="A1880" s="253" t="s">
        <v>2543</v>
      </c>
      <c r="B1880" s="74" t="s">
        <v>11686</v>
      </c>
      <c r="C1880" s="261" t="s">
        <v>14188</v>
      </c>
      <c r="D1880" s="74" t="s">
        <v>11687</v>
      </c>
      <c r="E1880" s="4">
        <v>0.78105288089513403</v>
      </c>
      <c r="F1880" s="5">
        <v>-0.31398493589793303</v>
      </c>
      <c r="G1880" s="222">
        <v>0.10731956138071626</v>
      </c>
      <c r="K1880" s="253" t="s">
        <v>4369</v>
      </c>
      <c r="L1880" s="74" t="s">
        <v>11482</v>
      </c>
      <c r="M1880" s="261" t="s">
        <v>15184</v>
      </c>
      <c r="N1880" s="74" t="s">
        <v>11483</v>
      </c>
      <c r="O1880" s="26">
        <v>0.76014379661300402</v>
      </c>
      <c r="P1880" s="5">
        <v>-0.44134548810060398</v>
      </c>
      <c r="Q1880" s="222">
        <v>0.11910424433983699</v>
      </c>
      <c r="U1880" s="253" t="s">
        <v>1683</v>
      </c>
      <c r="V1880" s="74" t="s">
        <v>9990</v>
      </c>
      <c r="W1880" s="261" t="s">
        <v>14952</v>
      </c>
      <c r="X1880" s="74" t="s">
        <v>9991</v>
      </c>
      <c r="Y1880" s="4">
        <v>0.75124089054673604</v>
      </c>
      <c r="Z1880" s="216">
        <v>0.49176880056108802</v>
      </c>
      <c r="AA1880" s="222">
        <v>0.12422078115795175</v>
      </c>
      <c r="BN1880" s="32"/>
      <c r="BO1880" s="32"/>
      <c r="BP1880" s="32"/>
      <c r="BQ1880" s="32"/>
      <c r="BR1880" s="32"/>
      <c r="BS1880" s="32"/>
      <c r="BT1880" s="32"/>
      <c r="BU1880" s="32"/>
      <c r="BV1880" s="32"/>
      <c r="BW1880" s="32"/>
      <c r="BX1880" s="32"/>
      <c r="BY1880" s="32"/>
      <c r="BZ1880" s="32"/>
    </row>
    <row r="1881" spans="1:78" ht="25" customHeight="1" x14ac:dyDescent="0.2">
      <c r="A1881" s="253" t="s">
        <v>7845</v>
      </c>
      <c r="B1881" s="74" t="s">
        <v>8183</v>
      </c>
      <c r="C1881" s="261" t="s">
        <v>16103</v>
      </c>
      <c r="D1881" s="74" t="s">
        <v>8184</v>
      </c>
      <c r="E1881" s="4">
        <v>0.78251158968661205</v>
      </c>
      <c r="F1881" s="5">
        <v>0.70613646978732103</v>
      </c>
      <c r="G1881" s="222">
        <v>0.10650922144966939</v>
      </c>
      <c r="K1881" s="253" t="s">
        <v>7787</v>
      </c>
      <c r="L1881" s="74" t="s">
        <v>8221</v>
      </c>
      <c r="M1881" s="261" t="s">
        <v>15121</v>
      </c>
      <c r="N1881" s="74" t="s">
        <v>8222</v>
      </c>
      <c r="O1881" s="26">
        <v>0.76020213785242396</v>
      </c>
      <c r="P1881" s="5">
        <v>-0.289386223274395</v>
      </c>
      <c r="Q1881" s="222">
        <v>0.11907091340141629</v>
      </c>
      <c r="U1881" s="253" t="s">
        <v>7838</v>
      </c>
      <c r="V1881" s="74" t="s">
        <v>12654</v>
      </c>
      <c r="W1881" s="261" t="s">
        <v>15253</v>
      </c>
      <c r="X1881" s="74" t="s">
        <v>12209</v>
      </c>
      <c r="Y1881" s="4">
        <v>0.75174189034952799</v>
      </c>
      <c r="Z1881" s="216">
        <v>0.224892041369259</v>
      </c>
      <c r="AA1881" s="222">
        <v>0.12393124828956299</v>
      </c>
      <c r="BN1881" s="32"/>
      <c r="BO1881" s="32"/>
      <c r="BP1881" s="32"/>
      <c r="BQ1881" s="32"/>
      <c r="BR1881" s="32"/>
      <c r="BS1881" s="32"/>
      <c r="BT1881" s="32"/>
      <c r="BU1881" s="32"/>
      <c r="BV1881" s="32"/>
      <c r="BW1881" s="32"/>
      <c r="BX1881" s="32"/>
      <c r="BY1881" s="32"/>
      <c r="BZ1881" s="32"/>
    </row>
    <row r="1882" spans="1:78" ht="25" customHeight="1" x14ac:dyDescent="0.2">
      <c r="A1882" s="253" t="s">
        <v>1818</v>
      </c>
      <c r="B1882" s="74" t="s">
        <v>10214</v>
      </c>
      <c r="C1882" s="261" t="s">
        <v>14216</v>
      </c>
      <c r="D1882" s="74" t="s">
        <v>10215</v>
      </c>
      <c r="E1882" s="4">
        <v>0.782752311230272</v>
      </c>
      <c r="F1882" s="5">
        <v>0.173294051552036</v>
      </c>
      <c r="G1882" s="222">
        <v>0.10637564136921175</v>
      </c>
      <c r="K1882" s="253" t="s">
        <v>7418</v>
      </c>
      <c r="L1882" s="74" t="s">
        <v>13389</v>
      </c>
      <c r="M1882" s="261" t="s">
        <v>14373</v>
      </c>
      <c r="N1882" s="74" t="s">
        <v>8090</v>
      </c>
      <c r="O1882" s="26">
        <v>0.76021493836587295</v>
      </c>
      <c r="P1882" s="5">
        <v>-0.47573382690257698</v>
      </c>
      <c r="Q1882" s="222">
        <v>0.1190636006811851</v>
      </c>
      <c r="U1882" s="253" t="s">
        <v>1659</v>
      </c>
      <c r="V1882" s="74" t="s">
        <v>11944</v>
      </c>
      <c r="W1882" s="261" t="s">
        <v>14964</v>
      </c>
      <c r="X1882" s="74" t="s">
        <v>11945</v>
      </c>
      <c r="Y1882" s="4">
        <v>0.75301486967356801</v>
      </c>
      <c r="Z1882" s="216">
        <v>-0.62260276670206405</v>
      </c>
      <c r="AA1882" s="222">
        <v>0.12319644776554499</v>
      </c>
      <c r="BN1882" s="32"/>
      <c r="BO1882" s="32"/>
      <c r="BP1882" s="32"/>
      <c r="BQ1882" s="32"/>
      <c r="BR1882" s="32"/>
      <c r="BS1882" s="32"/>
      <c r="BT1882" s="32"/>
      <c r="BU1882" s="32"/>
      <c r="BV1882" s="32"/>
      <c r="BW1882" s="32"/>
      <c r="BX1882" s="32"/>
      <c r="BY1882" s="32"/>
      <c r="BZ1882" s="32"/>
    </row>
    <row r="1883" spans="1:78" ht="25" customHeight="1" x14ac:dyDescent="0.2">
      <c r="A1883" s="253" t="s">
        <v>3360</v>
      </c>
      <c r="B1883" s="74" t="s">
        <v>10478</v>
      </c>
      <c r="C1883" s="261" t="s">
        <v>16041</v>
      </c>
      <c r="D1883" s="74" t="s">
        <v>10479</v>
      </c>
      <c r="E1883" s="4">
        <v>0.78289254519812401</v>
      </c>
      <c r="F1883" s="5">
        <v>-0.23453133318505801</v>
      </c>
      <c r="G1883" s="222">
        <v>0.10629784232260635</v>
      </c>
      <c r="K1883" s="253" t="s">
        <v>7388</v>
      </c>
      <c r="L1883" s="74" t="s">
        <v>13125</v>
      </c>
      <c r="M1883" s="261" t="s">
        <v>14377</v>
      </c>
      <c r="N1883" s="74" t="s">
        <v>13126</v>
      </c>
      <c r="O1883" s="26">
        <v>0.76054137875785099</v>
      </c>
      <c r="P1883" s="5">
        <v>-0.62826379357878404</v>
      </c>
      <c r="Q1883" s="222">
        <v>0.1188771523179759</v>
      </c>
      <c r="U1883" s="253" t="s">
        <v>5137</v>
      </c>
      <c r="V1883" s="74" t="s">
        <v>12873</v>
      </c>
      <c r="W1883" s="261" t="s">
        <v>15438</v>
      </c>
      <c r="X1883" s="74" t="s">
        <v>8426</v>
      </c>
      <c r="Y1883" s="4">
        <v>0.75408426565964404</v>
      </c>
      <c r="Z1883" s="216">
        <v>-0.41521707369010302</v>
      </c>
      <c r="AA1883" s="222">
        <v>0.12258012088593881</v>
      </c>
      <c r="BN1883" s="32"/>
      <c r="BO1883" s="32"/>
      <c r="BP1883" s="32"/>
      <c r="BQ1883" s="32"/>
      <c r="BR1883" s="32"/>
      <c r="BS1883" s="32"/>
      <c r="BT1883" s="32"/>
      <c r="BU1883" s="32"/>
      <c r="BV1883" s="32"/>
      <c r="BW1883" s="32"/>
      <c r="BX1883" s="32"/>
      <c r="BY1883" s="32"/>
      <c r="BZ1883" s="32"/>
    </row>
    <row r="1884" spans="1:78" ht="25" customHeight="1" x14ac:dyDescent="0.2">
      <c r="A1884" s="253" t="s">
        <v>5133</v>
      </c>
      <c r="B1884" s="74" t="s">
        <v>13684</v>
      </c>
      <c r="C1884" s="261" t="s">
        <v>14784</v>
      </c>
      <c r="D1884" s="74" t="s">
        <v>13007</v>
      </c>
      <c r="E1884" s="4">
        <v>0.78350900213645203</v>
      </c>
      <c r="F1884" s="5">
        <v>-0.474475181203454</v>
      </c>
      <c r="G1884" s="222">
        <v>0.1059560093348591</v>
      </c>
      <c r="K1884" s="253" t="s">
        <v>4123</v>
      </c>
      <c r="L1884" s="74" t="s">
        <v>12340</v>
      </c>
      <c r="M1884" s="261" t="s">
        <v>14818</v>
      </c>
      <c r="N1884" s="74" t="s">
        <v>12341</v>
      </c>
      <c r="O1884" s="26">
        <v>0.76225386090063996</v>
      </c>
      <c r="P1884" s="5">
        <v>0.62373898554333496</v>
      </c>
      <c r="Q1884" s="222">
        <v>0.11790036720712536</v>
      </c>
      <c r="U1884" s="253" t="s">
        <v>4106</v>
      </c>
      <c r="V1884" s="74" t="s">
        <v>9047</v>
      </c>
      <c r="W1884" s="261" t="s">
        <v>14271</v>
      </c>
      <c r="X1884" s="74" t="s">
        <v>9048</v>
      </c>
      <c r="Y1884" s="4">
        <v>0.75526032610773497</v>
      </c>
      <c r="Z1884" s="216">
        <v>-0.44647332605149798</v>
      </c>
      <c r="AA1884" s="222">
        <v>0.12190332823150869</v>
      </c>
      <c r="BN1884" s="32"/>
      <c r="BO1884" s="32"/>
      <c r="BP1884" s="32"/>
      <c r="BQ1884" s="32"/>
      <c r="BR1884" s="32"/>
      <c r="BS1884" s="32"/>
      <c r="BT1884" s="32"/>
      <c r="BU1884" s="32"/>
      <c r="BV1884" s="32"/>
      <c r="BW1884" s="32"/>
      <c r="BX1884" s="32"/>
      <c r="BY1884" s="32"/>
      <c r="BZ1884" s="32"/>
    </row>
    <row r="1885" spans="1:78" ht="25" customHeight="1" x14ac:dyDescent="0.2">
      <c r="A1885" s="253" t="s">
        <v>4937</v>
      </c>
      <c r="B1885" s="74" t="s">
        <v>6780</v>
      </c>
      <c r="C1885" s="261" t="s">
        <v>15974</v>
      </c>
      <c r="D1885" s="74" t="s">
        <v>10241</v>
      </c>
      <c r="E1885" s="4">
        <v>0.78450620377203395</v>
      </c>
      <c r="F1885" s="5">
        <v>-0.16952884669211299</v>
      </c>
      <c r="G1885" s="222">
        <v>0.10540361771973622</v>
      </c>
      <c r="K1885" s="253" t="s">
        <v>4449</v>
      </c>
      <c r="L1885" s="74" t="s">
        <v>8367</v>
      </c>
      <c r="M1885" s="261" t="s">
        <v>15243</v>
      </c>
      <c r="N1885" s="74" t="s">
        <v>8368</v>
      </c>
      <c r="O1885" s="26">
        <v>0.76401848659596205</v>
      </c>
      <c r="P1885" s="5">
        <v>-0.55857356506008204</v>
      </c>
      <c r="Q1885" s="222">
        <v>0.11689613287786732</v>
      </c>
      <c r="U1885" s="253" t="s">
        <v>5226</v>
      </c>
      <c r="V1885" s="74" t="s">
        <v>12709</v>
      </c>
      <c r="W1885" s="261" t="s">
        <v>14979</v>
      </c>
      <c r="X1885" s="74" t="s">
        <v>9785</v>
      </c>
      <c r="Y1885" s="4">
        <v>0.75536945094791796</v>
      </c>
      <c r="Z1885" s="216">
        <v>-0.50338441975602299</v>
      </c>
      <c r="AA1885" s="222">
        <v>0.12184058312118144</v>
      </c>
      <c r="BN1885" s="32"/>
      <c r="BO1885" s="32"/>
      <c r="BP1885" s="32"/>
      <c r="BQ1885" s="32"/>
      <c r="BR1885" s="32"/>
      <c r="BS1885" s="32"/>
      <c r="BT1885" s="32"/>
      <c r="BU1885" s="32"/>
      <c r="BV1885" s="32"/>
      <c r="BW1885" s="32"/>
      <c r="BX1885" s="32"/>
      <c r="BY1885" s="32"/>
      <c r="BZ1885" s="32"/>
    </row>
    <row r="1886" spans="1:78" ht="25" customHeight="1" x14ac:dyDescent="0.2">
      <c r="A1886" s="253" t="s">
        <v>5225</v>
      </c>
      <c r="B1886" s="74" t="s">
        <v>12784</v>
      </c>
      <c r="C1886" s="261" t="s">
        <v>16109</v>
      </c>
      <c r="D1886" s="74" t="s">
        <v>12785</v>
      </c>
      <c r="E1886" s="4">
        <v>0.78452769671545197</v>
      </c>
      <c r="F1886" s="5">
        <v>-0.227444137677241</v>
      </c>
      <c r="G1886" s="222">
        <v>0.10539171961259655</v>
      </c>
      <c r="K1886" s="253" t="s">
        <v>5201</v>
      </c>
      <c r="L1886" s="74" t="s">
        <v>13694</v>
      </c>
      <c r="M1886" s="261" t="s">
        <v>15263</v>
      </c>
      <c r="N1886" s="74" t="s">
        <v>13695</v>
      </c>
      <c r="O1886" s="26">
        <v>0.764827237044301</v>
      </c>
      <c r="P1886" s="5">
        <v>-0.60228037305133997</v>
      </c>
      <c r="Q1886" s="222">
        <v>0.11643665435196773</v>
      </c>
      <c r="U1886" s="253" t="s">
        <v>3305</v>
      </c>
      <c r="V1886" s="74" t="s">
        <v>10742</v>
      </c>
      <c r="W1886" s="261" t="s">
        <v>14825</v>
      </c>
      <c r="X1886" s="74" t="s">
        <v>10743</v>
      </c>
      <c r="Y1886" s="4">
        <v>0.75621273821869595</v>
      </c>
      <c r="Z1886" s="216">
        <v>-0.25192009471348897</v>
      </c>
      <c r="AA1886" s="222">
        <v>0.12135601132749681</v>
      </c>
      <c r="BN1886" s="32"/>
      <c r="BO1886" s="32"/>
      <c r="BP1886" s="32"/>
      <c r="BQ1886" s="32"/>
      <c r="BR1886" s="32"/>
      <c r="BS1886" s="32"/>
      <c r="BT1886" s="32"/>
      <c r="BU1886" s="32"/>
      <c r="BV1886" s="32"/>
      <c r="BW1886" s="32"/>
      <c r="BX1886" s="32"/>
      <c r="BY1886" s="32"/>
      <c r="BZ1886" s="32"/>
    </row>
    <row r="1887" spans="1:78" ht="25" customHeight="1" x14ac:dyDescent="0.2">
      <c r="A1887" s="253" t="s">
        <v>7692</v>
      </c>
      <c r="B1887" s="74" t="s">
        <v>13315</v>
      </c>
      <c r="C1887" s="261" t="s">
        <v>15448</v>
      </c>
      <c r="D1887" s="74" t="s">
        <v>12557</v>
      </c>
      <c r="E1887" s="4">
        <v>0.78508226638181799</v>
      </c>
      <c r="F1887" s="5">
        <v>0.15133650174680199</v>
      </c>
      <c r="G1887" s="222">
        <v>0.10508483247296564</v>
      </c>
      <c r="K1887" s="253" t="s">
        <v>7889</v>
      </c>
      <c r="L1887" s="74" t="s">
        <v>12459</v>
      </c>
      <c r="M1887" s="261" t="s">
        <v>15114</v>
      </c>
      <c r="N1887" s="74" t="s">
        <v>9101</v>
      </c>
      <c r="O1887" s="26">
        <v>0.76484775358906898</v>
      </c>
      <c r="P1887" s="5">
        <v>-0.275723413409388</v>
      </c>
      <c r="Q1887" s="222">
        <v>0.1164250045280044</v>
      </c>
      <c r="U1887" s="253" t="s">
        <v>2610</v>
      </c>
      <c r="V1887" s="74" t="s">
        <v>9210</v>
      </c>
      <c r="W1887" s="261" t="s">
        <v>15129</v>
      </c>
      <c r="X1887" s="74" t="s">
        <v>9211</v>
      </c>
      <c r="Y1887" s="4">
        <v>0.75978879446981096</v>
      </c>
      <c r="Z1887" s="216">
        <v>-0.17861601869771701</v>
      </c>
      <c r="AA1887" s="222">
        <v>0.11930711580342773</v>
      </c>
      <c r="BN1887" s="32"/>
      <c r="BO1887" s="32"/>
      <c r="BP1887" s="32"/>
      <c r="BQ1887" s="32"/>
      <c r="BR1887" s="32"/>
      <c r="BS1887" s="32"/>
      <c r="BT1887" s="32"/>
      <c r="BU1887" s="32"/>
      <c r="BV1887" s="32"/>
      <c r="BW1887" s="32"/>
      <c r="BX1887" s="32"/>
      <c r="BY1887" s="32"/>
      <c r="BZ1887" s="32"/>
    </row>
    <row r="1888" spans="1:78" ht="25" customHeight="1" x14ac:dyDescent="0.2">
      <c r="A1888" s="253" t="s">
        <v>3522</v>
      </c>
      <c r="B1888" s="74" t="s">
        <v>10952</v>
      </c>
      <c r="C1888" s="261" t="s">
        <v>14862</v>
      </c>
      <c r="D1888" s="74" t="s">
        <v>10953</v>
      </c>
      <c r="E1888" s="4">
        <v>0.78542029857929696</v>
      </c>
      <c r="F1888" s="5">
        <v>-0.27691363324662499</v>
      </c>
      <c r="G1888" s="222">
        <v>0.10489787891604303</v>
      </c>
      <c r="K1888" s="253" t="s">
        <v>3298</v>
      </c>
      <c r="L1888" s="74" t="s">
        <v>10036</v>
      </c>
      <c r="M1888" s="261" t="s">
        <v>15298</v>
      </c>
      <c r="N1888" s="74" t="s">
        <v>10037</v>
      </c>
      <c r="O1888" s="26">
        <v>0.76516934436412998</v>
      </c>
      <c r="P1888" s="5">
        <v>-0.67727242331034199</v>
      </c>
      <c r="Q1888" s="222">
        <v>0.11624243780860817</v>
      </c>
      <c r="U1888" s="253" t="s">
        <v>2603</v>
      </c>
      <c r="V1888" s="74" t="s">
        <v>9984</v>
      </c>
      <c r="W1888" s="261" t="s">
        <v>15423</v>
      </c>
      <c r="X1888" s="74" t="s">
        <v>9985</v>
      </c>
      <c r="Y1888" s="4">
        <v>0.76062984244216203</v>
      </c>
      <c r="Z1888" s="216">
        <v>-0.26836433065138399</v>
      </c>
      <c r="AA1888" s="222">
        <v>0.11882663954274983</v>
      </c>
      <c r="BN1888" s="32"/>
      <c r="BO1888" s="32"/>
      <c r="BP1888" s="32"/>
      <c r="BQ1888" s="32"/>
      <c r="BR1888" s="32"/>
      <c r="BS1888" s="32"/>
      <c r="BT1888" s="32"/>
      <c r="BU1888" s="32"/>
      <c r="BV1888" s="32"/>
      <c r="BW1888" s="32"/>
      <c r="BX1888" s="32"/>
      <c r="BY1888" s="32"/>
      <c r="BZ1888" s="32"/>
    </row>
    <row r="1889" spans="1:78" ht="25" customHeight="1" x14ac:dyDescent="0.2">
      <c r="A1889" s="253" t="s">
        <v>7667</v>
      </c>
      <c r="B1889" s="74" t="s">
        <v>13358</v>
      </c>
      <c r="C1889" s="261" t="s">
        <v>15856</v>
      </c>
      <c r="D1889" s="74" t="s">
        <v>9365</v>
      </c>
      <c r="E1889" s="4">
        <v>0.785898176316566</v>
      </c>
      <c r="F1889" s="5">
        <v>0.52469437313622402</v>
      </c>
      <c r="G1889" s="222">
        <v>0.10463371900952539</v>
      </c>
      <c r="K1889" s="253" t="s">
        <v>7869</v>
      </c>
      <c r="L1889" s="74" t="s">
        <v>11536</v>
      </c>
      <c r="M1889" s="261" t="s">
        <v>15306</v>
      </c>
      <c r="N1889" s="74" t="s">
        <v>11537</v>
      </c>
      <c r="O1889" s="26">
        <v>0.76674631122956405</v>
      </c>
      <c r="P1889" s="5">
        <v>-0.70083245835085795</v>
      </c>
      <c r="Q1889" s="222">
        <v>0.11534830470511032</v>
      </c>
      <c r="U1889" s="253" t="s">
        <v>5161</v>
      </c>
      <c r="V1889" s="74" t="s">
        <v>10550</v>
      </c>
      <c r="W1889" s="261" t="s">
        <v>15937</v>
      </c>
      <c r="X1889" s="74" t="s">
        <v>10551</v>
      </c>
      <c r="Y1889" s="4">
        <v>0.76136019136504196</v>
      </c>
      <c r="Z1889" s="216">
        <v>-0.79330685456315297</v>
      </c>
      <c r="AA1889" s="222">
        <v>0.11840983453828671</v>
      </c>
      <c r="BN1889" s="32"/>
      <c r="BO1889" s="32"/>
      <c r="BP1889" s="32"/>
      <c r="BQ1889" s="32"/>
      <c r="BR1889" s="32"/>
      <c r="BS1889" s="32"/>
      <c r="BT1889" s="32"/>
      <c r="BU1889" s="32"/>
      <c r="BV1889" s="32"/>
      <c r="BW1889" s="32"/>
      <c r="BX1889" s="32"/>
      <c r="BY1889" s="32"/>
      <c r="BZ1889" s="32"/>
    </row>
    <row r="1890" spans="1:78" ht="25" customHeight="1" x14ac:dyDescent="0.2">
      <c r="A1890" s="253" t="s">
        <v>4913</v>
      </c>
      <c r="B1890" s="74" t="s">
        <v>12633</v>
      </c>
      <c r="C1890" s="261" t="s">
        <v>14292</v>
      </c>
      <c r="D1890" s="74" t="s">
        <v>12517</v>
      </c>
      <c r="E1890" s="4">
        <v>0.78827711281037105</v>
      </c>
      <c r="F1890" s="5">
        <v>0.40137147778824001</v>
      </c>
      <c r="G1890" s="222">
        <v>0.10332108275394802</v>
      </c>
      <c r="K1890" s="253" t="s">
        <v>5143</v>
      </c>
      <c r="L1890" s="74" t="s">
        <v>13685</v>
      </c>
      <c r="M1890" s="261" t="s">
        <v>15228</v>
      </c>
      <c r="N1890" s="74" t="s">
        <v>10763</v>
      </c>
      <c r="O1890" s="26">
        <v>0.76696997356803198</v>
      </c>
      <c r="P1890" s="5">
        <v>-0.52271905900851401</v>
      </c>
      <c r="Q1890" s="222">
        <v>0.11522163809661487</v>
      </c>
      <c r="U1890" s="253" t="s">
        <v>7705</v>
      </c>
      <c r="V1890" s="74" t="s">
        <v>12552</v>
      </c>
      <c r="W1890" s="261" t="s">
        <v>15207</v>
      </c>
      <c r="X1890" s="74" t="s">
        <v>10894</v>
      </c>
      <c r="Y1890" s="4">
        <v>0.76246759403772402</v>
      </c>
      <c r="Z1890" s="216">
        <v>-0.30843091610814799</v>
      </c>
      <c r="AA1890" s="222">
        <v>0.11777860972500583</v>
      </c>
      <c r="BN1890" s="32"/>
      <c r="BO1890" s="32"/>
      <c r="BP1890" s="32"/>
      <c r="BQ1890" s="32"/>
      <c r="BR1890" s="32"/>
      <c r="BS1890" s="32"/>
      <c r="BT1890" s="32"/>
      <c r="BU1890" s="32"/>
      <c r="BV1890" s="32"/>
      <c r="BW1890" s="32"/>
      <c r="BX1890" s="32"/>
      <c r="BY1890" s="32"/>
      <c r="BZ1890" s="32"/>
    </row>
    <row r="1891" spans="1:78" ht="25" customHeight="1" x14ac:dyDescent="0.2">
      <c r="A1891" s="253" t="s">
        <v>2062</v>
      </c>
      <c r="B1891" s="74" t="s">
        <v>12166</v>
      </c>
      <c r="C1891" s="261" t="s">
        <v>14589</v>
      </c>
      <c r="D1891" s="74" t="s">
        <v>12167</v>
      </c>
      <c r="E1891" s="4">
        <v>0.78978265074673704</v>
      </c>
      <c r="F1891" s="5">
        <v>-0.54276381143332997</v>
      </c>
      <c r="G1891" s="222">
        <v>0.10249241069533979</v>
      </c>
      <c r="K1891" s="253" t="s">
        <v>4801</v>
      </c>
      <c r="L1891" s="74" t="s">
        <v>9699</v>
      </c>
      <c r="M1891" s="261" t="s">
        <v>15183</v>
      </c>
      <c r="N1891" s="74" t="s">
        <v>9700</v>
      </c>
      <c r="O1891" s="26">
        <v>0.76718514085795197</v>
      </c>
      <c r="P1891" s="5">
        <v>-0.44119734597493898</v>
      </c>
      <c r="Q1891" s="222">
        <v>0.1150998173414222</v>
      </c>
      <c r="U1891" s="253" t="s">
        <v>7492</v>
      </c>
      <c r="V1891" s="74" t="s">
        <v>13310</v>
      </c>
      <c r="W1891" s="261" t="s">
        <v>15868</v>
      </c>
      <c r="X1891" s="74" t="s">
        <v>13311</v>
      </c>
      <c r="Y1891" s="4">
        <v>0.76443852978180304</v>
      </c>
      <c r="Z1891" s="216">
        <v>-0.60463565549327603</v>
      </c>
      <c r="AA1891" s="222">
        <v>0.11665743144183151</v>
      </c>
      <c r="BN1891" s="32"/>
      <c r="BO1891" s="32"/>
      <c r="BP1891" s="32"/>
      <c r="BQ1891" s="32"/>
      <c r="BR1891" s="32"/>
      <c r="BS1891" s="32"/>
      <c r="BT1891" s="32"/>
      <c r="BU1891" s="32"/>
      <c r="BV1891" s="32"/>
      <c r="BW1891" s="32"/>
      <c r="BX1891" s="32"/>
      <c r="BY1891" s="32"/>
      <c r="BZ1891" s="32"/>
    </row>
    <row r="1892" spans="1:78" ht="25" customHeight="1" x14ac:dyDescent="0.2">
      <c r="A1892" s="253" t="s">
        <v>7960</v>
      </c>
      <c r="B1892" s="74" t="s">
        <v>9374</v>
      </c>
      <c r="C1892" s="261" t="s">
        <v>14898</v>
      </c>
      <c r="D1892" s="74" t="s">
        <v>9375</v>
      </c>
      <c r="E1892" s="4">
        <v>0.78983143220849406</v>
      </c>
      <c r="F1892" s="5">
        <v>-0.39254201798432797</v>
      </c>
      <c r="G1892" s="222">
        <v>0.10246558703012235</v>
      </c>
      <c r="K1892" s="253" t="s">
        <v>7398</v>
      </c>
      <c r="L1892" s="74" t="s">
        <v>13618</v>
      </c>
      <c r="M1892" s="261" t="s">
        <v>14345</v>
      </c>
      <c r="N1892" s="74" t="s">
        <v>13619</v>
      </c>
      <c r="O1892" s="26">
        <v>0.76778530462087202</v>
      </c>
      <c r="P1892" s="5">
        <v>0.68233402610182603</v>
      </c>
      <c r="Q1892" s="222">
        <v>0.11476020451757342</v>
      </c>
      <c r="U1892" s="253" t="s">
        <v>1791</v>
      </c>
      <c r="V1892" s="74" t="s">
        <v>8038</v>
      </c>
      <c r="W1892" s="261" t="s">
        <v>15704</v>
      </c>
      <c r="X1892" s="74" t="s">
        <v>8039</v>
      </c>
      <c r="Y1892" s="4">
        <v>0.76560730652641695</v>
      </c>
      <c r="Z1892" s="216">
        <v>0.39769589449180098</v>
      </c>
      <c r="AA1892" s="222">
        <v>0.11599393054865907</v>
      </c>
      <c r="BN1892" s="32"/>
      <c r="BO1892" s="32"/>
      <c r="BP1892" s="32"/>
      <c r="BQ1892" s="32"/>
      <c r="BR1892" s="32"/>
      <c r="BS1892" s="32"/>
      <c r="BT1892" s="32"/>
      <c r="BU1892" s="32"/>
      <c r="BV1892" s="32"/>
      <c r="BW1892" s="32"/>
      <c r="BX1892" s="32"/>
      <c r="BY1892" s="32"/>
      <c r="BZ1892" s="32"/>
    </row>
    <row r="1893" spans="1:78" ht="25" customHeight="1" x14ac:dyDescent="0.2">
      <c r="A1893" s="253" t="s">
        <v>4288</v>
      </c>
      <c r="B1893" s="74" t="s">
        <v>9356</v>
      </c>
      <c r="C1893" s="261" t="s">
        <v>15578</v>
      </c>
      <c r="D1893" s="74" t="s">
        <v>9357</v>
      </c>
      <c r="E1893" s="4">
        <v>0.790795454973928</v>
      </c>
      <c r="F1893" s="5">
        <v>0.28458987675213498</v>
      </c>
      <c r="G1893" s="222">
        <v>0.10193583541984168</v>
      </c>
      <c r="K1893" s="253" t="s">
        <v>7274</v>
      </c>
      <c r="L1893" s="74" t="s">
        <v>11372</v>
      </c>
      <c r="M1893" s="261" t="s">
        <v>14359</v>
      </c>
      <c r="N1893" s="74" t="s">
        <v>11373</v>
      </c>
      <c r="O1893" s="26">
        <v>0.77013542024788295</v>
      </c>
      <c r="P1893" s="5">
        <v>0.224339546452585</v>
      </c>
      <c r="Q1893" s="222">
        <v>0.11343290197644035</v>
      </c>
      <c r="U1893" s="253" t="s">
        <v>5168</v>
      </c>
      <c r="V1893" s="74" t="s">
        <v>13558</v>
      </c>
      <c r="W1893" s="261" t="s">
        <v>15082</v>
      </c>
      <c r="X1893" s="74" t="s">
        <v>13544</v>
      </c>
      <c r="Y1893" s="4">
        <v>0.76825385043126904</v>
      </c>
      <c r="Z1893" s="216">
        <v>-0.172911197507334</v>
      </c>
      <c r="AA1893" s="222">
        <v>0.11449525441442499</v>
      </c>
      <c r="BN1893" s="32"/>
      <c r="BO1893" s="32"/>
      <c r="BP1893" s="32"/>
      <c r="BQ1893" s="32"/>
      <c r="BR1893" s="32"/>
      <c r="BS1893" s="32"/>
      <c r="BT1893" s="32"/>
      <c r="BU1893" s="32"/>
      <c r="BV1893" s="32"/>
      <c r="BW1893" s="32"/>
      <c r="BX1893" s="32"/>
      <c r="BY1893" s="32"/>
      <c r="BZ1893" s="32"/>
    </row>
    <row r="1894" spans="1:78" ht="25" customHeight="1" x14ac:dyDescent="0.2">
      <c r="A1894" s="253" t="s">
        <v>4943</v>
      </c>
      <c r="B1894" s="74" t="s">
        <v>8299</v>
      </c>
      <c r="C1894" s="261" t="s">
        <v>15370</v>
      </c>
      <c r="D1894" s="74" t="s">
        <v>8300</v>
      </c>
      <c r="E1894" s="4">
        <v>0.79086664030671605</v>
      </c>
      <c r="F1894" s="5">
        <v>-0.110502267671759</v>
      </c>
      <c r="G1894" s="222">
        <v>0.1018967431290984</v>
      </c>
      <c r="K1894" s="253" t="s">
        <v>7476</v>
      </c>
      <c r="L1894" s="74" t="s">
        <v>13678</v>
      </c>
      <c r="M1894" s="261" t="s">
        <v>14864</v>
      </c>
      <c r="N1894" s="74" t="s">
        <v>13679</v>
      </c>
      <c r="O1894" s="26">
        <v>0.77032701711862295</v>
      </c>
      <c r="P1894" s="5">
        <v>0.42005334393190003</v>
      </c>
      <c r="Q1894" s="222">
        <v>0.11332487017751687</v>
      </c>
      <c r="U1894" s="253" t="s">
        <v>7815</v>
      </c>
      <c r="V1894" s="74" t="s">
        <v>9050</v>
      </c>
      <c r="W1894" s="261" t="s">
        <v>15098</v>
      </c>
      <c r="X1894" s="74" t="s">
        <v>9051</v>
      </c>
      <c r="Y1894" s="4">
        <v>0.76975469246885897</v>
      </c>
      <c r="Z1894" s="216">
        <v>-0.19797217983349399</v>
      </c>
      <c r="AA1894" s="222">
        <v>0.11364765493256511</v>
      </c>
      <c r="BN1894" s="32"/>
      <c r="BO1894" s="32"/>
      <c r="BP1894" s="32"/>
      <c r="BQ1894" s="32"/>
      <c r="BR1894" s="32"/>
      <c r="BS1894" s="32"/>
      <c r="BT1894" s="32"/>
      <c r="BU1894" s="32"/>
      <c r="BV1894" s="32"/>
      <c r="BW1894" s="32"/>
      <c r="BX1894" s="32"/>
      <c r="BY1894" s="32"/>
      <c r="BZ1894" s="32"/>
    </row>
    <row r="1895" spans="1:78" ht="25" customHeight="1" x14ac:dyDescent="0.2">
      <c r="A1895" s="253" t="s">
        <v>4610</v>
      </c>
      <c r="B1895" s="74" t="s">
        <v>8121</v>
      </c>
      <c r="C1895" s="261" t="s">
        <v>15466</v>
      </c>
      <c r="D1895" s="74" t="s">
        <v>8122</v>
      </c>
      <c r="E1895" s="4">
        <v>0.79298221894487597</v>
      </c>
      <c r="F1895" s="5">
        <v>0.30445742531206699</v>
      </c>
      <c r="G1895" s="222">
        <v>0.10073655076650694</v>
      </c>
      <c r="K1895" s="253" t="s">
        <v>4435</v>
      </c>
      <c r="L1895" s="74" t="s">
        <v>8000</v>
      </c>
      <c r="M1895" s="261" t="s">
        <v>15405</v>
      </c>
      <c r="N1895" s="74" t="s">
        <v>8001</v>
      </c>
      <c r="O1895" s="26">
        <v>0.77075126402992</v>
      </c>
      <c r="P1895" s="5">
        <v>-0.89028202616225405</v>
      </c>
      <c r="Q1895" s="222">
        <v>0.11308575435913293</v>
      </c>
      <c r="U1895" s="253" t="s">
        <v>4435</v>
      </c>
      <c r="V1895" s="74" t="s">
        <v>8000</v>
      </c>
      <c r="W1895" s="261" t="s">
        <v>15405</v>
      </c>
      <c r="X1895" s="74" t="s">
        <v>8001</v>
      </c>
      <c r="Y1895" s="4">
        <v>0.77009454477099304</v>
      </c>
      <c r="Z1895" s="216">
        <v>-0.86447216417819395</v>
      </c>
      <c r="AA1895" s="222">
        <v>0.11345595307201153</v>
      </c>
      <c r="BN1895" s="32"/>
      <c r="BO1895" s="32"/>
      <c r="BP1895" s="32"/>
      <c r="BQ1895" s="32"/>
      <c r="BR1895" s="32"/>
      <c r="BS1895" s="32"/>
      <c r="BT1895" s="32"/>
      <c r="BU1895" s="32"/>
      <c r="BV1895" s="32"/>
      <c r="BW1895" s="32"/>
      <c r="BX1895" s="32"/>
      <c r="BY1895" s="32"/>
      <c r="BZ1895" s="32"/>
    </row>
    <row r="1896" spans="1:78" ht="25" customHeight="1" x14ac:dyDescent="0.2">
      <c r="A1896" s="253" t="s">
        <v>7888</v>
      </c>
      <c r="B1896" s="74" t="s">
        <v>10810</v>
      </c>
      <c r="C1896" s="261" t="s">
        <v>15336</v>
      </c>
      <c r="D1896" s="74" t="s">
        <v>10811</v>
      </c>
      <c r="E1896" s="4">
        <v>0.79469842596293305</v>
      </c>
      <c r="F1896" s="5">
        <v>-0.190007223065873</v>
      </c>
      <c r="G1896" s="222">
        <v>9.9797647177254617E-2</v>
      </c>
      <c r="K1896" s="253" t="s">
        <v>7193</v>
      </c>
      <c r="L1896" s="74" t="s">
        <v>12539</v>
      </c>
      <c r="M1896" s="261" t="s">
        <v>15069</v>
      </c>
      <c r="N1896" s="74" t="s">
        <v>9702</v>
      </c>
      <c r="O1896" s="26">
        <v>0.77231904928385198</v>
      </c>
      <c r="P1896" s="5">
        <v>-0.14763043271833101</v>
      </c>
      <c r="Q1896" s="222">
        <v>0.11220325313672448</v>
      </c>
      <c r="U1896" s="253" t="s">
        <v>4473</v>
      </c>
      <c r="V1896" s="74" t="s">
        <v>8227</v>
      </c>
      <c r="W1896" s="261" t="s">
        <v>16036</v>
      </c>
      <c r="X1896" s="74" t="s">
        <v>8228</v>
      </c>
      <c r="Y1896" s="4">
        <v>0.77102925246695697</v>
      </c>
      <c r="Z1896" s="216">
        <v>-0.35003411957254699</v>
      </c>
      <c r="AA1896" s="222">
        <v>0.11292914471949285</v>
      </c>
      <c r="BN1896" s="32"/>
      <c r="BO1896" s="32"/>
      <c r="BP1896" s="32"/>
      <c r="BQ1896" s="32"/>
      <c r="BR1896" s="32"/>
      <c r="BS1896" s="32"/>
      <c r="BT1896" s="32"/>
      <c r="BU1896" s="32"/>
      <c r="BV1896" s="32"/>
      <c r="BW1896" s="32"/>
      <c r="BX1896" s="32"/>
      <c r="BY1896" s="32"/>
      <c r="BZ1896" s="32"/>
    </row>
    <row r="1897" spans="1:78" ht="25" customHeight="1" x14ac:dyDescent="0.2">
      <c r="A1897" s="253" t="s">
        <v>1890</v>
      </c>
      <c r="B1897" s="74" t="s">
        <v>10322</v>
      </c>
      <c r="C1897" s="261" t="s">
        <v>14341</v>
      </c>
      <c r="D1897" s="74" t="s">
        <v>10323</v>
      </c>
      <c r="E1897" s="4">
        <v>0.79538268169735604</v>
      </c>
      <c r="F1897" s="5">
        <v>0.17519101726119601</v>
      </c>
      <c r="G1897" s="222">
        <v>9.9423869378647556E-2</v>
      </c>
      <c r="K1897" s="253" t="s">
        <v>3546</v>
      </c>
      <c r="L1897" s="74" t="s">
        <v>10118</v>
      </c>
      <c r="M1897" s="261" t="s">
        <v>15126</v>
      </c>
      <c r="N1897" s="74" t="s">
        <v>10119</v>
      </c>
      <c r="O1897" s="26">
        <v>0.77239716602878705</v>
      </c>
      <c r="P1897" s="5">
        <v>-0.29698485663377799</v>
      </c>
      <c r="Q1897" s="222">
        <v>0.11215932834204419</v>
      </c>
      <c r="U1897" s="253" t="s">
        <v>2302</v>
      </c>
      <c r="V1897" s="74" t="s">
        <v>8488</v>
      </c>
      <c r="W1897" s="261" t="s">
        <v>16023</v>
      </c>
      <c r="X1897" s="74" t="s">
        <v>8489</v>
      </c>
      <c r="Y1897" s="4">
        <v>0.77232688823914197</v>
      </c>
      <c r="Z1897" s="216">
        <v>-0.80176809104352098</v>
      </c>
      <c r="AA1897" s="222">
        <v>0.11219884511681046</v>
      </c>
      <c r="BN1897" s="32"/>
      <c r="BO1897" s="32"/>
      <c r="BP1897" s="32"/>
      <c r="BQ1897" s="32"/>
      <c r="BR1897" s="32"/>
      <c r="BS1897" s="32"/>
      <c r="BT1897" s="32"/>
      <c r="BU1897" s="32"/>
      <c r="BV1897" s="32"/>
      <c r="BW1897" s="32"/>
      <c r="BX1897" s="32"/>
      <c r="BY1897" s="32"/>
      <c r="BZ1897" s="32"/>
    </row>
    <row r="1898" spans="1:78" ht="25" customHeight="1" x14ac:dyDescent="0.2">
      <c r="A1898" s="253" t="s">
        <v>4534</v>
      </c>
      <c r="B1898" s="74" t="s">
        <v>11306</v>
      </c>
      <c r="C1898" s="261" t="s">
        <v>15607</v>
      </c>
      <c r="D1898" s="74" t="s">
        <v>11307</v>
      </c>
      <c r="E1898" s="4">
        <v>0.795599370817619</v>
      </c>
      <c r="F1898" s="5">
        <v>0.516683917079791</v>
      </c>
      <c r="G1898" s="222">
        <v>9.9305568999769236E-2</v>
      </c>
      <c r="K1898" s="253" t="s">
        <v>7420</v>
      </c>
      <c r="L1898" s="74" t="s">
        <v>12740</v>
      </c>
      <c r="M1898" s="261" t="s">
        <v>14485</v>
      </c>
      <c r="N1898" s="74" t="s">
        <v>12741</v>
      </c>
      <c r="O1898" s="26">
        <v>0.77239822513555301</v>
      </c>
      <c r="P1898" s="5">
        <v>-0.38824665906855399</v>
      </c>
      <c r="Q1898" s="222">
        <v>0.1121587328402362</v>
      </c>
      <c r="U1898" s="253" t="s">
        <v>7754</v>
      </c>
      <c r="V1898" s="74" t="s">
        <v>9401</v>
      </c>
      <c r="W1898" s="261" t="s">
        <v>15746</v>
      </c>
      <c r="X1898" s="74" t="s">
        <v>9402</v>
      </c>
      <c r="Y1898" s="4">
        <v>0.77308062033075597</v>
      </c>
      <c r="Z1898" s="216">
        <v>-0.34059918269525302</v>
      </c>
      <c r="AA1898" s="222">
        <v>0.11177521353438118</v>
      </c>
      <c r="BN1898" s="32"/>
      <c r="BO1898" s="32"/>
      <c r="BP1898" s="32"/>
      <c r="BQ1898" s="32"/>
      <c r="BR1898" s="32"/>
      <c r="BS1898" s="32"/>
      <c r="BT1898" s="32"/>
      <c r="BU1898" s="32"/>
      <c r="BV1898" s="32"/>
      <c r="BW1898" s="32"/>
      <c r="BX1898" s="32"/>
      <c r="BY1898" s="32"/>
      <c r="BZ1898" s="32"/>
    </row>
    <row r="1899" spans="1:78" ht="25" customHeight="1" x14ac:dyDescent="0.2">
      <c r="A1899" s="253" t="s">
        <v>7637</v>
      </c>
      <c r="B1899" s="74" t="s">
        <v>12570</v>
      </c>
      <c r="C1899" s="261" t="s">
        <v>16143</v>
      </c>
      <c r="D1899" s="74" t="s">
        <v>11205</v>
      </c>
      <c r="E1899" s="4">
        <v>0.79594072647413705</v>
      </c>
      <c r="F1899" s="5">
        <v>0.62172504387210603</v>
      </c>
      <c r="G1899" s="222">
        <v>9.9119272869979264E-2</v>
      </c>
      <c r="K1899" s="253" t="s">
        <v>4634</v>
      </c>
      <c r="L1899" s="74" t="s">
        <v>11427</v>
      </c>
      <c r="M1899" s="261" t="s">
        <v>15212</v>
      </c>
      <c r="N1899" s="74" t="s">
        <v>11428</v>
      </c>
      <c r="O1899" s="26">
        <v>0.77337219959079495</v>
      </c>
      <c r="P1899" s="5">
        <v>-0.50282856505037199</v>
      </c>
      <c r="Q1899" s="222">
        <v>0.11161144356540227</v>
      </c>
      <c r="U1899" s="253" t="s">
        <v>7955</v>
      </c>
      <c r="V1899" s="74" t="s">
        <v>11353</v>
      </c>
      <c r="W1899" s="261" t="s">
        <v>15668</v>
      </c>
      <c r="X1899" s="74" t="s">
        <v>11354</v>
      </c>
      <c r="Y1899" s="4">
        <v>0.773309549081307</v>
      </c>
      <c r="Z1899" s="216">
        <v>0.71318912730847595</v>
      </c>
      <c r="AA1899" s="222">
        <v>0.11164662697737088</v>
      </c>
      <c r="BN1899" s="32"/>
      <c r="BO1899" s="32"/>
      <c r="BP1899" s="32"/>
      <c r="BQ1899" s="32"/>
      <c r="BR1899" s="32"/>
      <c r="BS1899" s="32"/>
      <c r="BT1899" s="32"/>
      <c r="BU1899" s="32"/>
      <c r="BV1899" s="32"/>
      <c r="BW1899" s="32"/>
      <c r="BX1899" s="32"/>
      <c r="BY1899" s="32"/>
      <c r="BZ1899" s="32"/>
    </row>
    <row r="1900" spans="1:78" ht="25" customHeight="1" x14ac:dyDescent="0.2">
      <c r="A1900" s="253" t="s">
        <v>4934</v>
      </c>
      <c r="B1900" s="74" t="s">
        <v>8688</v>
      </c>
      <c r="C1900" s="261" t="s">
        <v>15581</v>
      </c>
      <c r="D1900" s="74" t="s">
        <v>8689</v>
      </c>
      <c r="E1900" s="4">
        <v>0.79599986019998603</v>
      </c>
      <c r="F1900" s="5">
        <v>0.24151257014985</v>
      </c>
      <c r="G1900" s="222">
        <v>9.9087008536677651E-2</v>
      </c>
      <c r="K1900" s="253" t="s">
        <v>7699</v>
      </c>
      <c r="L1900" s="74" t="s">
        <v>13089</v>
      </c>
      <c r="M1900" s="261" t="s">
        <v>15116</v>
      </c>
      <c r="N1900" s="74" t="s">
        <v>13090</v>
      </c>
      <c r="O1900" s="26">
        <v>0.77387518171354097</v>
      </c>
      <c r="P1900" s="5">
        <v>-0.28541484138468498</v>
      </c>
      <c r="Q1900" s="222">
        <v>0.11132908100239014</v>
      </c>
      <c r="U1900" s="253" t="s">
        <v>5234</v>
      </c>
      <c r="V1900" s="74" t="s">
        <v>13423</v>
      </c>
      <c r="W1900" s="261" t="s">
        <v>14837</v>
      </c>
      <c r="X1900" s="74" t="s">
        <v>8427</v>
      </c>
      <c r="Y1900" s="4">
        <v>0.77364436589219598</v>
      </c>
      <c r="Z1900" s="216">
        <v>0.39201388342038002</v>
      </c>
      <c r="AA1900" s="222">
        <v>0.11145863288875504</v>
      </c>
      <c r="BN1900" s="32"/>
      <c r="BO1900" s="32"/>
      <c r="BP1900" s="32"/>
      <c r="BQ1900" s="32"/>
      <c r="BR1900" s="32"/>
      <c r="BS1900" s="32"/>
      <c r="BT1900" s="32"/>
      <c r="BU1900" s="32"/>
      <c r="BV1900" s="32"/>
      <c r="BW1900" s="32"/>
      <c r="BX1900" s="32"/>
      <c r="BY1900" s="32"/>
      <c r="BZ1900" s="32"/>
    </row>
    <row r="1901" spans="1:78" ht="25" customHeight="1" x14ac:dyDescent="0.2">
      <c r="A1901" s="253" t="s">
        <v>4908</v>
      </c>
      <c r="B1901" s="74" t="s">
        <v>12428</v>
      </c>
      <c r="C1901" s="261" t="s">
        <v>16128</v>
      </c>
      <c r="D1901" s="74" t="s">
        <v>11947</v>
      </c>
      <c r="E1901" s="4">
        <v>0.79647628360872302</v>
      </c>
      <c r="F1901" s="5">
        <v>0.28324253109338898</v>
      </c>
      <c r="G1901" s="222">
        <v>9.8827151502785565E-2</v>
      </c>
      <c r="K1901" s="253" t="s">
        <v>1683</v>
      </c>
      <c r="L1901" s="74" t="s">
        <v>9990</v>
      </c>
      <c r="M1901" s="261" t="s">
        <v>14952</v>
      </c>
      <c r="N1901" s="74" t="s">
        <v>9991</v>
      </c>
      <c r="O1901" s="26">
        <v>0.77443078499331497</v>
      </c>
      <c r="P1901" s="5">
        <v>0.16060575997714799</v>
      </c>
      <c r="Q1901" s="222">
        <v>0.11101739138279428</v>
      </c>
      <c r="U1901" s="253" t="s">
        <v>7648</v>
      </c>
      <c r="V1901" s="74" t="s">
        <v>13511</v>
      </c>
      <c r="W1901" s="261" t="s">
        <v>15361</v>
      </c>
      <c r="X1901" s="74" t="s">
        <v>11860</v>
      </c>
      <c r="Y1901" s="4">
        <v>0.77371167909826599</v>
      </c>
      <c r="Z1901" s="216">
        <v>0.45147530953273202</v>
      </c>
      <c r="AA1901" s="222">
        <v>0.11142084746235818</v>
      </c>
      <c r="BN1901" s="32"/>
      <c r="BO1901" s="32"/>
      <c r="BP1901" s="32"/>
      <c r="BQ1901" s="32"/>
      <c r="BR1901" s="32"/>
      <c r="BS1901" s="32"/>
      <c r="BT1901" s="32"/>
      <c r="BU1901" s="32"/>
      <c r="BV1901" s="32"/>
      <c r="BW1901" s="32"/>
      <c r="BX1901" s="32"/>
      <c r="BY1901" s="32"/>
      <c r="BZ1901" s="32"/>
    </row>
    <row r="1902" spans="1:78" ht="25" customHeight="1" x14ac:dyDescent="0.2">
      <c r="A1902" s="253" t="s">
        <v>4121</v>
      </c>
      <c r="B1902" s="74" t="s">
        <v>8380</v>
      </c>
      <c r="C1902" s="261" t="s">
        <v>16252</v>
      </c>
      <c r="D1902" s="74" t="s">
        <v>8381</v>
      </c>
      <c r="E1902" s="4">
        <v>0.79660543548609697</v>
      </c>
      <c r="F1902" s="5">
        <v>-0.21729833339802701</v>
      </c>
      <c r="G1902" s="222">
        <v>9.8756734590556228E-2</v>
      </c>
      <c r="K1902" s="253" t="s">
        <v>5093</v>
      </c>
      <c r="L1902" s="74" t="s">
        <v>11024</v>
      </c>
      <c r="M1902" s="261" t="s">
        <v>14917</v>
      </c>
      <c r="N1902" s="74" t="s">
        <v>11025</v>
      </c>
      <c r="O1902" s="26">
        <v>0.77455702839239904</v>
      </c>
      <c r="P1902" s="5">
        <v>0.259959571373164</v>
      </c>
      <c r="Q1902" s="222">
        <v>0.11094660088173737</v>
      </c>
      <c r="U1902" s="253" t="s">
        <v>5128</v>
      </c>
      <c r="V1902" s="74" t="s">
        <v>12970</v>
      </c>
      <c r="W1902" s="261" t="s">
        <v>15193</v>
      </c>
      <c r="X1902" s="74" t="s">
        <v>12971</v>
      </c>
      <c r="Y1902" s="4">
        <v>0.77516997347348104</v>
      </c>
      <c r="Z1902" s="216">
        <v>-0.22867393104667399</v>
      </c>
      <c r="AA1902" s="222">
        <v>0.11060305820617704</v>
      </c>
      <c r="BN1902" s="32"/>
      <c r="BO1902" s="32"/>
      <c r="BP1902" s="32"/>
      <c r="BQ1902" s="32"/>
      <c r="BR1902" s="32"/>
      <c r="BS1902" s="32"/>
      <c r="BT1902" s="32"/>
      <c r="BU1902" s="32"/>
      <c r="BV1902" s="32"/>
      <c r="BW1902" s="32"/>
      <c r="BX1902" s="32"/>
      <c r="BY1902" s="32"/>
      <c r="BZ1902" s="32"/>
    </row>
    <row r="1903" spans="1:78" ht="25" customHeight="1" x14ac:dyDescent="0.2">
      <c r="A1903" s="253" t="s">
        <v>2940</v>
      </c>
      <c r="B1903" s="74" t="s">
        <v>12200</v>
      </c>
      <c r="C1903" s="261" t="s">
        <v>14447</v>
      </c>
      <c r="D1903" s="74" t="s">
        <v>12201</v>
      </c>
      <c r="E1903" s="4">
        <v>0.79728606653670997</v>
      </c>
      <c r="F1903" s="5">
        <v>-0.32258355336925498</v>
      </c>
      <c r="G1903" s="222">
        <v>9.8385825620798478E-2</v>
      </c>
      <c r="K1903" s="253" t="s">
        <v>7719</v>
      </c>
      <c r="L1903" s="74" t="s">
        <v>13529</v>
      </c>
      <c r="M1903" s="261" t="s">
        <v>14856</v>
      </c>
      <c r="N1903" s="74" t="s">
        <v>10605</v>
      </c>
      <c r="O1903" s="26">
        <v>0.77505202588668798</v>
      </c>
      <c r="P1903" s="5">
        <v>0.44543110141440301</v>
      </c>
      <c r="Q1903" s="222">
        <v>0.11066914420704403</v>
      </c>
      <c r="U1903" s="253" t="s">
        <v>3706</v>
      </c>
      <c r="V1903" s="74" t="s">
        <v>10998</v>
      </c>
      <c r="W1903" s="261" t="s">
        <v>14798</v>
      </c>
      <c r="X1903" s="74" t="s">
        <v>10999</v>
      </c>
      <c r="Y1903" s="4">
        <v>0.77554682703898503</v>
      </c>
      <c r="Z1903" s="216">
        <v>0.26367558751985298</v>
      </c>
      <c r="AA1903" s="222">
        <v>0.11039197462579435</v>
      </c>
      <c r="BN1903" s="32"/>
      <c r="BO1903" s="32"/>
      <c r="BP1903" s="32"/>
      <c r="BQ1903" s="32"/>
      <c r="BR1903" s="32"/>
      <c r="BS1903" s="32"/>
      <c r="BT1903" s="32"/>
      <c r="BU1903" s="32"/>
      <c r="BV1903" s="32"/>
      <c r="BW1903" s="32"/>
      <c r="BX1903" s="32"/>
      <c r="BY1903" s="32"/>
      <c r="BZ1903" s="32"/>
    </row>
    <row r="1904" spans="1:78" ht="25" customHeight="1" x14ac:dyDescent="0.2">
      <c r="A1904" s="253" t="s">
        <v>4575</v>
      </c>
      <c r="B1904" s="74" t="s">
        <v>8565</v>
      </c>
      <c r="C1904" s="261" t="s">
        <v>15383</v>
      </c>
      <c r="D1904" s="74" t="s">
        <v>8566</v>
      </c>
      <c r="E1904" s="4">
        <v>0.79837656885715902</v>
      </c>
      <c r="F1904" s="5">
        <v>0.237965542020979</v>
      </c>
      <c r="G1904" s="222">
        <v>9.7792217418786992E-2</v>
      </c>
      <c r="K1904" s="253" t="s">
        <v>1664</v>
      </c>
      <c r="L1904" s="74" t="s">
        <v>11491</v>
      </c>
      <c r="M1904" s="261" t="s">
        <v>15066</v>
      </c>
      <c r="N1904" s="74" t="s">
        <v>11492</v>
      </c>
      <c r="O1904" s="26">
        <v>0.77613754984835104</v>
      </c>
      <c r="P1904" s="5">
        <v>-0.14395965118918999</v>
      </c>
      <c r="Q1904" s="222">
        <v>0.11006130471294705</v>
      </c>
      <c r="U1904" s="253" t="s">
        <v>3380</v>
      </c>
      <c r="V1904" s="74" t="s">
        <v>9308</v>
      </c>
      <c r="W1904" s="261" t="s">
        <v>16039</v>
      </c>
      <c r="X1904" s="74" t="s">
        <v>9309</v>
      </c>
      <c r="Y1904" s="4">
        <v>0.77628594915594396</v>
      </c>
      <c r="Z1904" s="216">
        <v>-0.674318773822284</v>
      </c>
      <c r="AA1904" s="222">
        <v>0.10997827453381936</v>
      </c>
      <c r="BN1904" s="32"/>
      <c r="BO1904" s="32"/>
      <c r="BP1904" s="32"/>
      <c r="BQ1904" s="32"/>
      <c r="BR1904" s="32"/>
      <c r="BS1904" s="32"/>
      <c r="BT1904" s="32"/>
      <c r="BU1904" s="32"/>
      <c r="BV1904" s="32"/>
      <c r="BW1904" s="32"/>
      <c r="BX1904" s="32"/>
      <c r="BY1904" s="32"/>
      <c r="BZ1904" s="32"/>
    </row>
    <row r="1905" spans="1:78" ht="25" customHeight="1" x14ac:dyDescent="0.2">
      <c r="A1905" s="253" t="s">
        <v>1566</v>
      </c>
      <c r="B1905" s="74" t="s">
        <v>8790</v>
      </c>
      <c r="C1905" s="261" t="s">
        <v>15648</v>
      </c>
      <c r="D1905" s="74" t="s">
        <v>8791</v>
      </c>
      <c r="E1905" s="4">
        <v>0.79995478319219404</v>
      </c>
      <c r="F1905" s="5">
        <v>-0.13325461051169199</v>
      </c>
      <c r="G1905" s="222">
        <v>9.6934560464435715E-2</v>
      </c>
      <c r="K1905" s="253" t="s">
        <v>7634</v>
      </c>
      <c r="L1905" s="74" t="s">
        <v>13151</v>
      </c>
      <c r="M1905" s="261" t="s">
        <v>15240</v>
      </c>
      <c r="N1905" s="74" t="s">
        <v>11274</v>
      </c>
      <c r="O1905" s="26">
        <v>0.77803682611804104</v>
      </c>
      <c r="P1905" s="5">
        <v>-0.55101287518175401</v>
      </c>
      <c r="Q1905" s="222">
        <v>0.10899984645330718</v>
      </c>
      <c r="U1905" s="253" t="s">
        <v>4041</v>
      </c>
      <c r="V1905" s="74" t="s">
        <v>8882</v>
      </c>
      <c r="W1905" s="261" t="s">
        <v>15490</v>
      </c>
      <c r="X1905" s="74" t="s">
        <v>8883</v>
      </c>
      <c r="Y1905" s="4">
        <v>0.77693177737748398</v>
      </c>
      <c r="Z1905" s="216">
        <v>-0.49709259115111398</v>
      </c>
      <c r="AA1905" s="222">
        <v>0.1096171150592076</v>
      </c>
      <c r="BN1905" s="32"/>
      <c r="BO1905" s="32"/>
      <c r="BP1905" s="32"/>
      <c r="BQ1905" s="32"/>
      <c r="BR1905" s="32"/>
      <c r="BS1905" s="32"/>
      <c r="BT1905" s="32"/>
      <c r="BU1905" s="32"/>
      <c r="BV1905" s="32"/>
      <c r="BW1905" s="32"/>
      <c r="BX1905" s="32"/>
      <c r="BY1905" s="32"/>
      <c r="BZ1905" s="32"/>
    </row>
    <row r="1906" spans="1:78" ht="25" customHeight="1" x14ac:dyDescent="0.2">
      <c r="A1906" s="253" t="s">
        <v>1752</v>
      </c>
      <c r="B1906" s="74" t="s">
        <v>10976</v>
      </c>
      <c r="C1906" s="261" t="s">
        <v>14812</v>
      </c>
      <c r="D1906" s="74" t="s">
        <v>10977</v>
      </c>
      <c r="E1906" s="4">
        <v>0.80147658570791003</v>
      </c>
      <c r="F1906" s="5">
        <v>-0.14526688302516599</v>
      </c>
      <c r="G1906" s="222">
        <v>9.6109160579187322E-2</v>
      </c>
      <c r="K1906" s="253" t="s">
        <v>7485</v>
      </c>
      <c r="L1906" s="74" t="s">
        <v>13154</v>
      </c>
      <c r="M1906" s="261" t="s">
        <v>14921</v>
      </c>
      <c r="N1906" s="74" t="s">
        <v>13155</v>
      </c>
      <c r="O1906" s="26">
        <v>0.77810129935577699</v>
      </c>
      <c r="P1906" s="5">
        <v>0.24003221709414599</v>
      </c>
      <c r="Q1906" s="222">
        <v>0.10896385945326288</v>
      </c>
      <c r="U1906" s="253" t="s">
        <v>4791</v>
      </c>
      <c r="V1906" s="74" t="s">
        <v>8386</v>
      </c>
      <c r="W1906" s="261" t="s">
        <v>15431</v>
      </c>
      <c r="X1906" s="74" t="s">
        <v>8387</v>
      </c>
      <c r="Y1906" s="4">
        <v>0.78140927872419197</v>
      </c>
      <c r="Z1906" s="216">
        <v>0.67480566741350401</v>
      </c>
      <c r="AA1906" s="222">
        <v>0.1071214361176452</v>
      </c>
      <c r="BN1906" s="32"/>
      <c r="BO1906" s="32"/>
      <c r="BP1906" s="32"/>
      <c r="BQ1906" s="32"/>
      <c r="BR1906" s="32"/>
      <c r="BS1906" s="32"/>
      <c r="BT1906" s="32"/>
      <c r="BU1906" s="32"/>
      <c r="BV1906" s="32"/>
      <c r="BW1906" s="32"/>
      <c r="BX1906" s="32"/>
      <c r="BY1906" s="32"/>
      <c r="BZ1906" s="32"/>
    </row>
    <row r="1907" spans="1:78" ht="25" customHeight="1" x14ac:dyDescent="0.2">
      <c r="A1907" s="253" t="s">
        <v>7945</v>
      </c>
      <c r="B1907" s="74" t="s">
        <v>9959</v>
      </c>
      <c r="C1907" s="261" t="s">
        <v>14994</v>
      </c>
      <c r="D1907" s="74" t="s">
        <v>9960</v>
      </c>
      <c r="E1907" s="4">
        <v>0.80162093232946197</v>
      </c>
      <c r="F1907" s="5">
        <v>0.20140225154131899</v>
      </c>
      <c r="G1907" s="222">
        <v>9.60309508125506E-2</v>
      </c>
      <c r="K1907" s="253" t="s">
        <v>3827</v>
      </c>
      <c r="L1907" s="74" t="s">
        <v>12013</v>
      </c>
      <c r="M1907" s="261" t="s">
        <v>14370</v>
      </c>
      <c r="N1907" s="74" t="s">
        <v>12014</v>
      </c>
      <c r="O1907" s="26">
        <v>0.77864809157847104</v>
      </c>
      <c r="P1907" s="5">
        <v>-0.41096798047467897</v>
      </c>
      <c r="Q1907" s="222">
        <v>0.10865877649487278</v>
      </c>
      <c r="U1907" s="253" t="s">
        <v>7863</v>
      </c>
      <c r="V1907" s="74" t="s">
        <v>9231</v>
      </c>
      <c r="W1907" s="261" t="s">
        <v>15410</v>
      </c>
      <c r="X1907" s="74" t="s">
        <v>9232</v>
      </c>
      <c r="Y1907" s="4">
        <v>0.782769852749023</v>
      </c>
      <c r="Z1907" s="216">
        <v>-0.25687392930333902</v>
      </c>
      <c r="AA1907" s="222">
        <v>0.10636590891703271</v>
      </c>
      <c r="BN1907" s="32"/>
      <c r="BO1907" s="32"/>
      <c r="BP1907" s="32"/>
      <c r="BQ1907" s="32"/>
      <c r="BR1907" s="32"/>
      <c r="BS1907" s="32"/>
      <c r="BT1907" s="32"/>
      <c r="BU1907" s="32"/>
      <c r="BV1907" s="32"/>
      <c r="BW1907" s="32"/>
      <c r="BX1907" s="32"/>
      <c r="BY1907" s="32"/>
      <c r="BZ1907" s="32"/>
    </row>
    <row r="1908" spans="1:78" ht="25" customHeight="1" x14ac:dyDescent="0.2">
      <c r="A1908" s="253" t="s">
        <v>3059</v>
      </c>
      <c r="B1908" s="74" t="s">
        <v>7981</v>
      </c>
      <c r="C1908" s="261" t="s">
        <v>14611</v>
      </c>
      <c r="D1908" s="74" t="s">
        <v>7982</v>
      </c>
      <c r="E1908" s="4">
        <v>0.80164365455042697</v>
      </c>
      <c r="F1908" s="5">
        <v>-0.53722595332807699</v>
      </c>
      <c r="G1908" s="222">
        <v>9.6018640760593979E-2</v>
      </c>
      <c r="K1908" s="253" t="s">
        <v>2417</v>
      </c>
      <c r="L1908" s="74" t="s">
        <v>9491</v>
      </c>
      <c r="M1908" s="261" t="s">
        <v>15001</v>
      </c>
      <c r="N1908" s="74" t="s">
        <v>9492</v>
      </c>
      <c r="O1908" s="26">
        <v>0.779130370352069</v>
      </c>
      <c r="P1908" s="5">
        <v>2.85479203331096E-2</v>
      </c>
      <c r="Q1908" s="222">
        <v>0.10838986660566435</v>
      </c>
      <c r="U1908" s="253" t="s">
        <v>5141</v>
      </c>
      <c r="V1908" s="74" t="s">
        <v>12393</v>
      </c>
      <c r="W1908" s="261" t="s">
        <v>14728</v>
      </c>
      <c r="X1908" s="74" t="s">
        <v>12394</v>
      </c>
      <c r="Y1908" s="4">
        <v>0.78303577591962903</v>
      </c>
      <c r="Z1908" s="216">
        <v>-0.90100474896855998</v>
      </c>
      <c r="AA1908" s="222">
        <v>0.10621839512017281</v>
      </c>
      <c r="BN1908" s="32"/>
      <c r="BO1908" s="32"/>
      <c r="BP1908" s="32"/>
      <c r="BQ1908" s="32"/>
      <c r="BR1908" s="32"/>
      <c r="BS1908" s="32"/>
      <c r="BT1908" s="32"/>
      <c r="BU1908" s="32"/>
      <c r="BV1908" s="32"/>
      <c r="BW1908" s="32"/>
      <c r="BX1908" s="32"/>
      <c r="BY1908" s="32"/>
      <c r="BZ1908" s="32"/>
    </row>
    <row r="1909" spans="1:78" ht="25" customHeight="1" x14ac:dyDescent="0.2">
      <c r="A1909" s="253" t="s">
        <v>446</v>
      </c>
      <c r="B1909" s="74" t="s">
        <v>12861</v>
      </c>
      <c r="C1909" s="261" t="s">
        <v>14788</v>
      </c>
      <c r="D1909" s="74" t="s">
        <v>12862</v>
      </c>
      <c r="E1909" s="4">
        <v>0.80174659350936694</v>
      </c>
      <c r="F1909" s="5">
        <v>0.34949641367268902</v>
      </c>
      <c r="G1909" s="222">
        <v>9.5962876642088191E-2</v>
      </c>
      <c r="K1909" s="253" t="s">
        <v>7668</v>
      </c>
      <c r="L1909" s="74" t="s">
        <v>12981</v>
      </c>
      <c r="M1909" s="261" t="s">
        <v>15491</v>
      </c>
      <c r="N1909" s="74" t="s">
        <v>12488</v>
      </c>
      <c r="O1909" s="26">
        <v>0.77920583363428597</v>
      </c>
      <c r="P1909" s="5">
        <v>-1.0322942833384099</v>
      </c>
      <c r="Q1909" s="222">
        <v>0.10834780471042645</v>
      </c>
      <c r="U1909" s="253" t="s">
        <v>7914</v>
      </c>
      <c r="V1909" s="74" t="s">
        <v>12864</v>
      </c>
      <c r="W1909" s="261" t="s">
        <v>15508</v>
      </c>
      <c r="X1909" s="74" t="s">
        <v>12865</v>
      </c>
      <c r="Y1909" s="4">
        <v>0.78382793453574395</v>
      </c>
      <c r="Z1909" s="216">
        <v>1.0211746032543201</v>
      </c>
      <c r="AA1909" s="222">
        <v>0.1057792629317296</v>
      </c>
      <c r="BN1909" s="32"/>
      <c r="BO1909" s="32"/>
      <c r="BP1909" s="32"/>
      <c r="BQ1909" s="32"/>
      <c r="BR1909" s="32"/>
      <c r="BS1909" s="32"/>
      <c r="BT1909" s="32"/>
      <c r="BU1909" s="32"/>
      <c r="BV1909" s="32"/>
      <c r="BW1909" s="32"/>
      <c r="BX1909" s="32"/>
      <c r="BY1909" s="32"/>
      <c r="BZ1909" s="32"/>
    </row>
    <row r="1910" spans="1:78" ht="25" customHeight="1" x14ac:dyDescent="0.2">
      <c r="A1910" s="253" t="s">
        <v>5197</v>
      </c>
      <c r="B1910" s="74" t="s">
        <v>11412</v>
      </c>
      <c r="C1910" s="261" t="s">
        <v>15100</v>
      </c>
      <c r="D1910" s="74" t="s">
        <v>11413</v>
      </c>
      <c r="E1910" s="4">
        <v>0.80184292710434601</v>
      </c>
      <c r="F1910" s="5">
        <v>-0.278329135924552</v>
      </c>
      <c r="G1910" s="222">
        <v>9.5910697267960546E-2</v>
      </c>
      <c r="K1910" s="253" t="s">
        <v>7949</v>
      </c>
      <c r="L1910" s="74" t="s">
        <v>10109</v>
      </c>
      <c r="M1910" s="261" t="s">
        <v>14936</v>
      </c>
      <c r="N1910" s="74" t="s">
        <v>10110</v>
      </c>
      <c r="O1910" s="26">
        <v>0.77922766366066998</v>
      </c>
      <c r="P1910" s="5">
        <v>0.18935973863529701</v>
      </c>
      <c r="Q1910" s="222">
        <v>0.10833563780049354</v>
      </c>
      <c r="U1910" s="253" t="s">
        <v>5217</v>
      </c>
      <c r="V1910" s="74" t="s">
        <v>11348</v>
      </c>
      <c r="W1910" s="261" t="s">
        <v>14739</v>
      </c>
      <c r="X1910" s="74" t="s">
        <v>11349</v>
      </c>
      <c r="Y1910" s="4">
        <v>0.78395718460929498</v>
      </c>
      <c r="Z1910" s="216">
        <v>0.55204285212659598</v>
      </c>
      <c r="AA1910" s="222">
        <v>0.10570765542229414</v>
      </c>
      <c r="BN1910" s="32"/>
      <c r="BO1910" s="32"/>
      <c r="BP1910" s="32"/>
      <c r="BQ1910" s="32"/>
      <c r="BR1910" s="32"/>
      <c r="BS1910" s="32"/>
      <c r="BT1910" s="32"/>
      <c r="BU1910" s="32"/>
      <c r="BV1910" s="32"/>
      <c r="BW1910" s="32"/>
      <c r="BX1910" s="32"/>
      <c r="BY1910" s="32"/>
      <c r="BZ1910" s="32"/>
    </row>
    <row r="1911" spans="1:78" ht="25" customHeight="1" x14ac:dyDescent="0.2">
      <c r="A1911" s="253" t="s">
        <v>1538</v>
      </c>
      <c r="B1911" s="74" t="s">
        <v>12311</v>
      </c>
      <c r="C1911" s="261" t="s">
        <v>15650</v>
      </c>
      <c r="D1911" s="74" t="s">
        <v>12312</v>
      </c>
      <c r="E1911" s="4">
        <v>0.80276817397189904</v>
      </c>
      <c r="F1911" s="5">
        <v>-0.39606225725085897</v>
      </c>
      <c r="G1911" s="222">
        <v>9.5409853601552505E-2</v>
      </c>
      <c r="K1911" s="253" t="s">
        <v>7207</v>
      </c>
      <c r="L1911" s="74" t="s">
        <v>12722</v>
      </c>
      <c r="M1911" s="261" t="s">
        <v>14347</v>
      </c>
      <c r="N1911" s="74" t="s">
        <v>12723</v>
      </c>
      <c r="O1911" s="26">
        <v>0.77942525139358299</v>
      </c>
      <c r="P1911" s="5">
        <v>0.60322893432359004</v>
      </c>
      <c r="Q1911" s="222">
        <v>0.10822552827998805</v>
      </c>
      <c r="U1911" s="253" t="s">
        <v>1762</v>
      </c>
      <c r="V1911" s="74" t="s">
        <v>11017</v>
      </c>
      <c r="W1911" s="261" t="s">
        <v>15132</v>
      </c>
      <c r="X1911" s="74" t="s">
        <v>11018</v>
      </c>
      <c r="Y1911" s="4">
        <v>0.78481692024210103</v>
      </c>
      <c r="Z1911" s="216">
        <v>0.16804694203766499</v>
      </c>
      <c r="AA1911" s="222">
        <v>0.10523164236541309</v>
      </c>
      <c r="BN1911" s="32"/>
      <c r="BO1911" s="32"/>
      <c r="BP1911" s="32"/>
      <c r="BQ1911" s="32"/>
      <c r="BR1911" s="32"/>
      <c r="BS1911" s="32"/>
      <c r="BT1911" s="32"/>
      <c r="BU1911" s="32"/>
      <c r="BV1911" s="32"/>
      <c r="BW1911" s="32"/>
      <c r="BX1911" s="32"/>
      <c r="BY1911" s="32"/>
      <c r="BZ1911" s="32"/>
    </row>
    <row r="1912" spans="1:78" ht="25" customHeight="1" x14ac:dyDescent="0.2">
      <c r="A1912" s="253" t="s">
        <v>5199</v>
      </c>
      <c r="B1912" s="74" t="s">
        <v>12765</v>
      </c>
      <c r="C1912" s="261" t="s">
        <v>15844</v>
      </c>
      <c r="D1912" s="74" t="s">
        <v>12702</v>
      </c>
      <c r="E1912" s="4">
        <v>0.80535573374747704</v>
      </c>
      <c r="F1912" s="5">
        <v>-0.63490122832574303</v>
      </c>
      <c r="G1912" s="222">
        <v>9.401224500116466E-2</v>
      </c>
      <c r="K1912" s="253" t="s">
        <v>3473</v>
      </c>
      <c r="L1912" s="74" t="s">
        <v>9392</v>
      </c>
      <c r="M1912" s="261" t="s">
        <v>15204</v>
      </c>
      <c r="N1912" s="74" t="s">
        <v>9393</v>
      </c>
      <c r="O1912" s="26">
        <v>0.77981480429796401</v>
      </c>
      <c r="P1912" s="5">
        <v>-0.48181295537065699</v>
      </c>
      <c r="Q1912" s="222">
        <v>0.10800852425974823</v>
      </c>
      <c r="U1912" s="253" t="s">
        <v>5228</v>
      </c>
      <c r="V1912" s="74" t="s">
        <v>12968</v>
      </c>
      <c r="W1912" s="261" t="s">
        <v>15755</v>
      </c>
      <c r="X1912" s="74" t="s">
        <v>12774</v>
      </c>
      <c r="Y1912" s="4">
        <v>0.78498935179892504</v>
      </c>
      <c r="Z1912" s="216">
        <v>-0.80387294022967504</v>
      </c>
      <c r="AA1912" s="222">
        <v>0.10513623432014077</v>
      </c>
      <c r="BN1912" s="32"/>
      <c r="BO1912" s="32"/>
      <c r="BP1912" s="32"/>
      <c r="BQ1912" s="32"/>
      <c r="BR1912" s="32"/>
      <c r="BS1912" s="32"/>
      <c r="BT1912" s="32"/>
      <c r="BU1912" s="32"/>
      <c r="BV1912" s="32"/>
      <c r="BW1912" s="32"/>
      <c r="BX1912" s="32"/>
      <c r="BY1912" s="32"/>
      <c r="BZ1912" s="32"/>
    </row>
    <row r="1913" spans="1:78" ht="25" customHeight="1" x14ac:dyDescent="0.2">
      <c r="A1913" s="253" t="s">
        <v>5170</v>
      </c>
      <c r="B1913" s="74" t="s">
        <v>13425</v>
      </c>
      <c r="C1913" s="261" t="s">
        <v>14849</v>
      </c>
      <c r="D1913" s="74" t="s">
        <v>12854</v>
      </c>
      <c r="E1913" s="4">
        <v>0.806764767894389</v>
      </c>
      <c r="F1913" s="5">
        <v>-0.33207184287924202</v>
      </c>
      <c r="G1913" s="222">
        <v>9.325307605564559E-2</v>
      </c>
      <c r="K1913" s="253" t="s">
        <v>3823</v>
      </c>
      <c r="L1913" s="74" t="s">
        <v>11179</v>
      </c>
      <c r="M1913" s="261" t="s">
        <v>15177</v>
      </c>
      <c r="N1913" s="74" t="s">
        <v>11180</v>
      </c>
      <c r="O1913" s="26">
        <v>0.78115937185156104</v>
      </c>
      <c r="P1913" s="5">
        <v>-0.429872309393731</v>
      </c>
      <c r="Q1913" s="222">
        <v>0.10726035248033902</v>
      </c>
      <c r="U1913" s="253" t="s">
        <v>2137</v>
      </c>
      <c r="V1913" s="74" t="s">
        <v>10716</v>
      </c>
      <c r="W1913" s="261" t="s">
        <v>14790</v>
      </c>
      <c r="X1913" s="74" t="s">
        <v>10717</v>
      </c>
      <c r="Y1913" s="4">
        <v>0.78515892364497197</v>
      </c>
      <c r="Z1913" s="216">
        <v>-0.21927819257902401</v>
      </c>
      <c r="AA1913" s="222">
        <v>0.10504242901721188</v>
      </c>
      <c r="BN1913" s="32"/>
      <c r="BO1913" s="32"/>
      <c r="BP1913" s="32"/>
      <c r="BQ1913" s="32"/>
      <c r="BR1913" s="32"/>
      <c r="BS1913" s="32"/>
      <c r="BT1913" s="32"/>
      <c r="BU1913" s="32"/>
      <c r="BV1913" s="32"/>
      <c r="BW1913" s="32"/>
      <c r="BX1913" s="32"/>
      <c r="BY1913" s="32"/>
      <c r="BZ1913" s="32"/>
    </row>
    <row r="1914" spans="1:78" ht="25" customHeight="1" x14ac:dyDescent="0.2">
      <c r="A1914" s="253" t="s">
        <v>3658</v>
      </c>
      <c r="B1914" s="74" t="s">
        <v>8364</v>
      </c>
      <c r="C1914" s="261" t="s">
        <v>15460</v>
      </c>
      <c r="D1914" s="74" t="s">
        <v>8365</v>
      </c>
      <c r="E1914" s="4">
        <v>0.80884252488668795</v>
      </c>
      <c r="F1914" s="5">
        <v>-0.43375909903287102</v>
      </c>
      <c r="G1914" s="222">
        <v>9.2136023789288687E-2</v>
      </c>
      <c r="K1914" s="253" t="s">
        <v>5152</v>
      </c>
      <c r="L1914" s="74" t="s">
        <v>11290</v>
      </c>
      <c r="M1914" s="261" t="s">
        <v>14797</v>
      </c>
      <c r="N1914" s="74" t="s">
        <v>11291</v>
      </c>
      <c r="O1914" s="26">
        <v>0.78201280643692594</v>
      </c>
      <c r="P1914" s="5">
        <v>0.71893186917459195</v>
      </c>
      <c r="Q1914" s="222">
        <v>0.1067861347670713</v>
      </c>
      <c r="U1914" s="253" t="s">
        <v>7506</v>
      </c>
      <c r="V1914" s="74" t="s">
        <v>13144</v>
      </c>
      <c r="W1914" s="261" t="s">
        <v>15919</v>
      </c>
      <c r="X1914" s="74" t="s">
        <v>12132</v>
      </c>
      <c r="Y1914" s="4">
        <v>0.78576138277339203</v>
      </c>
      <c r="Z1914" s="216">
        <v>0.29540827044290202</v>
      </c>
      <c r="AA1914" s="222">
        <v>0.10470931894561444</v>
      </c>
      <c r="BN1914" s="32"/>
      <c r="BO1914" s="32"/>
      <c r="BP1914" s="32"/>
      <c r="BQ1914" s="32"/>
      <c r="BR1914" s="32"/>
      <c r="BS1914" s="32"/>
      <c r="BT1914" s="32"/>
      <c r="BU1914" s="32"/>
      <c r="BV1914" s="32"/>
      <c r="BW1914" s="32"/>
      <c r="BX1914" s="32"/>
      <c r="BY1914" s="32"/>
      <c r="BZ1914" s="32"/>
    </row>
    <row r="1915" spans="1:78" ht="25" customHeight="1" x14ac:dyDescent="0.2">
      <c r="A1915" s="253" t="s">
        <v>7761</v>
      </c>
      <c r="B1915" s="74" t="s">
        <v>10797</v>
      </c>
      <c r="C1915" s="261" t="s">
        <v>15012</v>
      </c>
      <c r="D1915" s="74" t="s">
        <v>10798</v>
      </c>
      <c r="E1915" s="4">
        <v>0.80958703964085599</v>
      </c>
      <c r="F1915" s="5">
        <v>0.123172170969912</v>
      </c>
      <c r="G1915" s="222">
        <v>9.1736452897448792E-2</v>
      </c>
      <c r="K1915" s="253" t="s">
        <v>4187</v>
      </c>
      <c r="L1915" s="74" t="s">
        <v>8141</v>
      </c>
      <c r="M1915" s="261" t="s">
        <v>15255</v>
      </c>
      <c r="N1915" s="74" t="s">
        <v>8142</v>
      </c>
      <c r="O1915" s="26">
        <v>0.78336932160824002</v>
      </c>
      <c r="P1915" s="5">
        <v>-0.58922457066981704</v>
      </c>
      <c r="Q1915" s="222">
        <v>0.10603344034130448</v>
      </c>
      <c r="U1915" s="253" t="s">
        <v>7717</v>
      </c>
      <c r="V1915" s="74" t="s">
        <v>12902</v>
      </c>
      <c r="W1915" s="261" t="s">
        <v>15864</v>
      </c>
      <c r="X1915" s="74" t="s">
        <v>12563</v>
      </c>
      <c r="Y1915" s="4">
        <v>0.78630808928519802</v>
      </c>
      <c r="Z1915" s="216">
        <v>-0.609651183573656</v>
      </c>
      <c r="AA1915" s="222">
        <v>0.10440725642854444</v>
      </c>
      <c r="BN1915" s="32"/>
      <c r="BO1915" s="32"/>
      <c r="BP1915" s="32"/>
      <c r="BQ1915" s="32"/>
      <c r="BR1915" s="32"/>
      <c r="BS1915" s="32"/>
      <c r="BT1915" s="32"/>
      <c r="BU1915" s="32"/>
      <c r="BV1915" s="32"/>
      <c r="BW1915" s="32"/>
      <c r="BX1915" s="32"/>
      <c r="BY1915" s="32"/>
      <c r="BZ1915" s="32"/>
    </row>
    <row r="1916" spans="1:78" ht="25" customHeight="1" x14ac:dyDescent="0.2">
      <c r="A1916" s="253" t="s">
        <v>1031</v>
      </c>
      <c r="B1916" s="74" t="s">
        <v>12799</v>
      </c>
      <c r="C1916" s="261" t="s">
        <v>14912</v>
      </c>
      <c r="D1916" s="74" t="s">
        <v>12772</v>
      </c>
      <c r="E1916" s="4">
        <v>0.81049860775375004</v>
      </c>
      <c r="F1916" s="5">
        <v>-0.33797369469106397</v>
      </c>
      <c r="G1916" s="222">
        <v>9.1247726830744627E-2</v>
      </c>
      <c r="K1916" s="253" t="s">
        <v>3404</v>
      </c>
      <c r="L1916" s="74" t="s">
        <v>9769</v>
      </c>
      <c r="M1916" s="261" t="s">
        <v>15073</v>
      </c>
      <c r="N1916" s="74" t="s">
        <v>9770</v>
      </c>
      <c r="O1916" s="26">
        <v>0.78436862593000301</v>
      </c>
      <c r="P1916" s="5">
        <v>-0.15861863696482101</v>
      </c>
      <c r="Q1916" s="222">
        <v>0.10547978606235754</v>
      </c>
      <c r="U1916" s="253" t="s">
        <v>7756</v>
      </c>
      <c r="V1916" s="74" t="s">
        <v>9078</v>
      </c>
      <c r="W1916" s="261" t="s">
        <v>15398</v>
      </c>
      <c r="X1916" s="74" t="s">
        <v>9079</v>
      </c>
      <c r="Y1916" s="4">
        <v>0.78693079625838802</v>
      </c>
      <c r="Z1916" s="216">
        <v>-0.26692312628318698</v>
      </c>
      <c r="AA1916" s="222">
        <v>0.10406345839646289</v>
      </c>
      <c r="BN1916" s="32"/>
      <c r="BO1916" s="32"/>
      <c r="BP1916" s="32"/>
      <c r="BQ1916" s="32"/>
      <c r="BR1916" s="32"/>
      <c r="BS1916" s="32"/>
      <c r="BT1916" s="32"/>
      <c r="BU1916" s="32"/>
      <c r="BV1916" s="32"/>
      <c r="BW1916" s="32"/>
      <c r="BX1916" s="32"/>
      <c r="BY1916" s="32"/>
      <c r="BZ1916" s="32"/>
    </row>
    <row r="1917" spans="1:78" ht="25" customHeight="1" x14ac:dyDescent="0.2">
      <c r="A1917" s="253" t="s">
        <v>4953</v>
      </c>
      <c r="B1917" s="74" t="s">
        <v>13191</v>
      </c>
      <c r="C1917" s="261" t="s">
        <v>15641</v>
      </c>
      <c r="D1917" s="74" t="s">
        <v>8610</v>
      </c>
      <c r="E1917" s="4">
        <v>0.81131737135484905</v>
      </c>
      <c r="F1917" s="5">
        <v>0.27496261684434398</v>
      </c>
      <c r="G1917" s="222">
        <v>9.080922511571661E-2</v>
      </c>
      <c r="K1917" s="253" t="s">
        <v>4505</v>
      </c>
      <c r="L1917" s="74" t="s">
        <v>10867</v>
      </c>
      <c r="M1917" s="261" t="s">
        <v>15175</v>
      </c>
      <c r="N1917" s="74" t="s">
        <v>10868</v>
      </c>
      <c r="O1917" s="26">
        <v>0.78517163139133594</v>
      </c>
      <c r="P1917" s="5">
        <v>-0.42016202584435702</v>
      </c>
      <c r="Q1917" s="222">
        <v>0.10503540004601124</v>
      </c>
      <c r="U1917" s="253" t="s">
        <v>7527</v>
      </c>
      <c r="V1917" s="74" t="s">
        <v>12781</v>
      </c>
      <c r="W1917" s="261" t="s">
        <v>15910</v>
      </c>
      <c r="X1917" s="74" t="s">
        <v>12534</v>
      </c>
      <c r="Y1917" s="4">
        <v>0.78826595302795499</v>
      </c>
      <c r="Z1917" s="216">
        <v>0.43265653120372999</v>
      </c>
      <c r="AA1917" s="222">
        <v>0.10332723118341708</v>
      </c>
      <c r="BN1917" s="32"/>
      <c r="BO1917" s="32"/>
      <c r="BP1917" s="32"/>
      <c r="BQ1917" s="32"/>
      <c r="BR1917" s="32"/>
      <c r="BS1917" s="32"/>
      <c r="BT1917" s="32"/>
      <c r="BU1917" s="32"/>
      <c r="BV1917" s="32"/>
      <c r="BW1917" s="32"/>
      <c r="BX1917" s="32"/>
      <c r="BY1917" s="32"/>
      <c r="BZ1917" s="32"/>
    </row>
    <row r="1918" spans="1:78" ht="25" customHeight="1" x14ac:dyDescent="0.2">
      <c r="A1918" s="253" t="s">
        <v>7560</v>
      </c>
      <c r="B1918" s="74" t="s">
        <v>13239</v>
      </c>
      <c r="C1918" s="261" t="s">
        <v>15535</v>
      </c>
      <c r="D1918" s="74" t="s">
        <v>13240</v>
      </c>
      <c r="E1918" s="4">
        <v>0.81194509043693397</v>
      </c>
      <c r="F1918" s="5">
        <v>-0.50682024135385395</v>
      </c>
      <c r="G1918" s="222">
        <v>9.0473339880222714E-2</v>
      </c>
      <c r="K1918" s="253" t="s">
        <v>7926</v>
      </c>
      <c r="L1918" s="74" t="s">
        <v>10441</v>
      </c>
      <c r="M1918" s="261" t="s">
        <v>15210</v>
      </c>
      <c r="N1918" s="74" t="s">
        <v>10442</v>
      </c>
      <c r="O1918" s="26">
        <v>0.78733564070406803</v>
      </c>
      <c r="P1918" s="5">
        <v>-0.49459981993486002</v>
      </c>
      <c r="Q1918" s="222">
        <v>0.10384008869418664</v>
      </c>
      <c r="U1918" s="253" t="s">
        <v>7787</v>
      </c>
      <c r="V1918" s="74" t="s">
        <v>8221</v>
      </c>
      <c r="W1918" s="261" t="s">
        <v>15121</v>
      </c>
      <c r="X1918" s="74" t="s">
        <v>8222</v>
      </c>
      <c r="Y1918" s="4">
        <v>0.78851838022536702</v>
      </c>
      <c r="Z1918" s="216">
        <v>0.55208958648826201</v>
      </c>
      <c r="AA1918" s="222">
        <v>0.10318817888876534</v>
      </c>
      <c r="BN1918" s="32"/>
      <c r="BO1918" s="32"/>
      <c r="BP1918" s="32"/>
      <c r="BQ1918" s="32"/>
      <c r="BR1918" s="32"/>
      <c r="BS1918" s="32"/>
      <c r="BT1918" s="32"/>
      <c r="BU1918" s="32"/>
      <c r="BV1918" s="32"/>
      <c r="BW1918" s="32"/>
      <c r="BX1918" s="32"/>
      <c r="BY1918" s="32"/>
      <c r="BZ1918" s="32"/>
    </row>
    <row r="1919" spans="1:78" ht="25" customHeight="1" x14ac:dyDescent="0.2">
      <c r="A1919" s="253" t="s">
        <v>1999</v>
      </c>
      <c r="B1919" s="74" t="s">
        <v>10362</v>
      </c>
      <c r="C1919" s="261" t="s">
        <v>14630</v>
      </c>
      <c r="D1919" s="74" t="s">
        <v>10363</v>
      </c>
      <c r="E1919" s="4">
        <v>0.81467847264641702</v>
      </c>
      <c r="F1919" s="5">
        <v>0.64001980570764105</v>
      </c>
      <c r="G1919" s="222">
        <v>8.9013759489520949E-2</v>
      </c>
      <c r="K1919" s="253" t="s">
        <v>5234</v>
      </c>
      <c r="L1919" s="74" t="s">
        <v>13423</v>
      </c>
      <c r="M1919" s="261" t="s">
        <v>14837</v>
      </c>
      <c r="N1919" s="74" t="s">
        <v>8427</v>
      </c>
      <c r="O1919" s="26">
        <v>0.78859364477715199</v>
      </c>
      <c r="P1919" s="5">
        <v>0.52867903157143803</v>
      </c>
      <c r="Q1919" s="222">
        <v>0.10314672719854963</v>
      </c>
      <c r="U1919" s="253" t="s">
        <v>7950</v>
      </c>
      <c r="V1919" s="74" t="s">
        <v>9527</v>
      </c>
      <c r="W1919" s="261" t="s">
        <v>15796</v>
      </c>
      <c r="X1919" s="74" t="s">
        <v>9528</v>
      </c>
      <c r="Y1919" s="4">
        <v>0.79012233821691502</v>
      </c>
      <c r="Z1919" s="216">
        <v>0.71481443025122704</v>
      </c>
      <c r="AA1919" s="222">
        <v>0.10230565972338426</v>
      </c>
      <c r="BN1919" s="32"/>
      <c r="BO1919" s="32"/>
      <c r="BP1919" s="32"/>
      <c r="BQ1919" s="32"/>
      <c r="BR1919" s="32"/>
      <c r="BS1919" s="32"/>
      <c r="BT1919" s="32"/>
      <c r="BU1919" s="32"/>
      <c r="BV1919" s="32"/>
      <c r="BW1919" s="32"/>
      <c r="BX1919" s="32"/>
      <c r="BY1919" s="32"/>
      <c r="BZ1919" s="32"/>
    </row>
    <row r="1920" spans="1:78" ht="25" customHeight="1" x14ac:dyDescent="0.2">
      <c r="A1920" s="253" t="s">
        <v>2389</v>
      </c>
      <c r="B1920" s="74" t="s">
        <v>12097</v>
      </c>
      <c r="C1920" s="261" t="s">
        <v>15666</v>
      </c>
      <c r="D1920" s="74" t="s">
        <v>12098</v>
      </c>
      <c r="E1920" s="4">
        <v>0.81484509412146899</v>
      </c>
      <c r="F1920" s="5">
        <v>-0.20630883760277599</v>
      </c>
      <c r="G1920" s="222">
        <v>8.8924944833618333E-2</v>
      </c>
      <c r="K1920" s="253" t="s">
        <v>5155</v>
      </c>
      <c r="L1920" s="74" t="s">
        <v>9143</v>
      </c>
      <c r="M1920" s="261" t="s">
        <v>15256</v>
      </c>
      <c r="N1920" s="74" t="s">
        <v>9144</v>
      </c>
      <c r="O1920" s="26">
        <v>0.79055211962697702</v>
      </c>
      <c r="P1920" s="5">
        <v>-0.59086285299247698</v>
      </c>
      <c r="Q1920" s="222">
        <v>0.1020694925626031</v>
      </c>
      <c r="U1920" s="253" t="s">
        <v>3247</v>
      </c>
      <c r="V1920" s="74" t="s">
        <v>9566</v>
      </c>
      <c r="W1920" s="261" t="s">
        <v>15023</v>
      </c>
      <c r="X1920" s="74" t="s">
        <v>9567</v>
      </c>
      <c r="Y1920" s="4">
        <v>0.79107896856551896</v>
      </c>
      <c r="Z1920" s="216">
        <v>0.27226860586048801</v>
      </c>
      <c r="AA1920" s="222">
        <v>0.101780161381677</v>
      </c>
      <c r="BN1920" s="32"/>
      <c r="BO1920" s="32"/>
      <c r="BP1920" s="32"/>
      <c r="BQ1920" s="32"/>
      <c r="BR1920" s="32"/>
      <c r="BS1920" s="32"/>
      <c r="BT1920" s="32"/>
      <c r="BU1920" s="32"/>
      <c r="BV1920" s="32"/>
      <c r="BW1920" s="32"/>
      <c r="BX1920" s="32"/>
      <c r="BY1920" s="32"/>
      <c r="BZ1920" s="32"/>
    </row>
    <row r="1921" spans="1:78" ht="25" customHeight="1" x14ac:dyDescent="0.2">
      <c r="A1921" s="253" t="s">
        <v>5147</v>
      </c>
      <c r="B1921" s="74" t="s">
        <v>12844</v>
      </c>
      <c r="C1921" s="261" t="s">
        <v>14910</v>
      </c>
      <c r="D1921" s="74" t="s">
        <v>8639</v>
      </c>
      <c r="E1921" s="4">
        <v>0.81534478326836302</v>
      </c>
      <c r="F1921" s="5">
        <v>0.27279729224780902</v>
      </c>
      <c r="G1921" s="222">
        <v>8.8658703153468785E-2</v>
      </c>
      <c r="K1921" s="253" t="s">
        <v>3400</v>
      </c>
      <c r="L1921" s="74" t="s">
        <v>12151</v>
      </c>
      <c r="M1921" s="261" t="s">
        <v>14339</v>
      </c>
      <c r="N1921" s="74" t="s">
        <v>12152</v>
      </c>
      <c r="O1921" s="26">
        <v>0.79091942370306201</v>
      </c>
      <c r="P1921" s="5">
        <v>0.88335353473102196</v>
      </c>
      <c r="Q1921" s="222">
        <v>0.10186775875719217</v>
      </c>
      <c r="U1921" s="253" t="s">
        <v>7651</v>
      </c>
      <c r="V1921" s="74" t="s">
        <v>13652</v>
      </c>
      <c r="W1921" s="261" t="s">
        <v>15655</v>
      </c>
      <c r="X1921" s="74" t="s">
        <v>12592</v>
      </c>
      <c r="Y1921" s="4">
        <v>0.79150023107132295</v>
      </c>
      <c r="Z1921" s="216">
        <v>-0.32375291644043303</v>
      </c>
      <c r="AA1921" s="222">
        <v>0.10154895401326668</v>
      </c>
      <c r="BN1921" s="32"/>
      <c r="BO1921" s="32"/>
      <c r="BP1921" s="32"/>
      <c r="BQ1921" s="32"/>
      <c r="BR1921" s="32"/>
      <c r="BS1921" s="32"/>
      <c r="BT1921" s="32"/>
      <c r="BU1921" s="32"/>
      <c r="BV1921" s="32"/>
      <c r="BW1921" s="32"/>
      <c r="BX1921" s="32"/>
      <c r="BY1921" s="32"/>
      <c r="BZ1921" s="32"/>
    </row>
    <row r="1922" spans="1:78" ht="25" customHeight="1" x14ac:dyDescent="0.2">
      <c r="A1922" s="253" t="s">
        <v>1743</v>
      </c>
      <c r="B1922" s="74" t="s">
        <v>8025</v>
      </c>
      <c r="C1922" s="261" t="s">
        <v>15922</v>
      </c>
      <c r="D1922" s="74" t="s">
        <v>8026</v>
      </c>
      <c r="E1922" s="4">
        <v>0.81636037480224799</v>
      </c>
      <c r="F1922" s="5">
        <v>0.26437626915687101</v>
      </c>
      <c r="G1922" s="222">
        <v>8.8118083601207126E-2</v>
      </c>
      <c r="K1922" s="253" t="s">
        <v>5094</v>
      </c>
      <c r="L1922" s="74" t="s">
        <v>13521</v>
      </c>
      <c r="M1922" s="261" t="s">
        <v>14362</v>
      </c>
      <c r="N1922" s="74" t="s">
        <v>10969</v>
      </c>
      <c r="O1922" s="26">
        <v>0.79249497021614002</v>
      </c>
      <c r="P1922" s="5">
        <v>7.6131570214069896E-2</v>
      </c>
      <c r="Q1922" s="222">
        <v>0.10100348546895854</v>
      </c>
      <c r="U1922" s="253" t="s">
        <v>7475</v>
      </c>
      <c r="V1922" s="74" t="s">
        <v>12682</v>
      </c>
      <c r="W1922" s="261" t="s">
        <v>16208</v>
      </c>
      <c r="X1922" s="74" t="s">
        <v>10457</v>
      </c>
      <c r="Y1922" s="4">
        <v>0.79155667890394299</v>
      </c>
      <c r="Z1922" s="216">
        <v>-0.74258693925129304</v>
      </c>
      <c r="AA1922" s="222">
        <v>0.10151798231278239</v>
      </c>
      <c r="BN1922" s="32"/>
      <c r="BO1922" s="32"/>
      <c r="BP1922" s="32"/>
      <c r="BQ1922" s="32"/>
      <c r="BR1922" s="32"/>
      <c r="BS1922" s="32"/>
      <c r="BT1922" s="32"/>
      <c r="BU1922" s="32"/>
      <c r="BV1922" s="32"/>
      <c r="BW1922" s="32"/>
      <c r="BX1922" s="32"/>
      <c r="BY1922" s="32"/>
      <c r="BZ1922" s="32"/>
    </row>
    <row r="1923" spans="1:78" ht="25" customHeight="1" x14ac:dyDescent="0.2">
      <c r="A1923" s="253" t="s">
        <v>1930</v>
      </c>
      <c r="B1923" s="74" t="s">
        <v>8278</v>
      </c>
      <c r="C1923" s="261" t="s">
        <v>16092</v>
      </c>
      <c r="D1923" s="74" t="s">
        <v>8279</v>
      </c>
      <c r="E1923" s="4">
        <v>0.81648772105310097</v>
      </c>
      <c r="F1923" s="5">
        <v>-0.21949690557152701</v>
      </c>
      <c r="G1923" s="222">
        <v>8.8050342120185074E-2</v>
      </c>
      <c r="K1923" s="253" t="s">
        <v>1917</v>
      </c>
      <c r="L1923" s="74" t="s">
        <v>8236</v>
      </c>
      <c r="M1923" s="261" t="s">
        <v>15076</v>
      </c>
      <c r="N1923" s="74" t="s">
        <v>8237</v>
      </c>
      <c r="O1923" s="26">
        <v>0.79277553802877199</v>
      </c>
      <c r="P1923" s="5">
        <v>-0.16832222732874899</v>
      </c>
      <c r="Q1923" s="222">
        <v>0.10084975895545281</v>
      </c>
      <c r="U1923" s="253" t="s">
        <v>5215</v>
      </c>
      <c r="V1923" s="74" t="s">
        <v>8420</v>
      </c>
      <c r="W1923" s="261" t="s">
        <v>14916</v>
      </c>
      <c r="X1923" s="74" t="s">
        <v>8421</v>
      </c>
      <c r="Y1923" s="4">
        <v>0.79200783720899504</v>
      </c>
      <c r="Z1923" s="216">
        <v>-0.33231921496371403</v>
      </c>
      <c r="AA1923" s="222">
        <v>0.10127052088553201</v>
      </c>
      <c r="BN1923" s="32"/>
      <c r="BO1923" s="32"/>
      <c r="BP1923" s="32"/>
      <c r="BQ1923" s="32"/>
      <c r="BR1923" s="32"/>
      <c r="BS1923" s="32"/>
      <c r="BT1923" s="32"/>
      <c r="BU1923" s="32"/>
      <c r="BV1923" s="32"/>
      <c r="BW1923" s="32"/>
      <c r="BX1923" s="32"/>
      <c r="BY1923" s="32"/>
      <c r="BZ1923" s="32"/>
    </row>
    <row r="1924" spans="1:78" ht="25" customHeight="1" x14ac:dyDescent="0.2">
      <c r="A1924" s="253" t="s">
        <v>1476</v>
      </c>
      <c r="B1924" s="74" t="s">
        <v>11030</v>
      </c>
      <c r="C1924" s="261" t="s">
        <v>15609</v>
      </c>
      <c r="D1924" s="74" t="s">
        <v>11031</v>
      </c>
      <c r="E1924" s="4">
        <v>0.819219472981634</v>
      </c>
      <c r="F1924" s="5">
        <v>0.240312078763675</v>
      </c>
      <c r="G1924" s="222">
        <v>8.6599732994273745E-2</v>
      </c>
      <c r="K1924" s="253" t="s">
        <v>7462</v>
      </c>
      <c r="L1924" s="74" t="s">
        <v>13064</v>
      </c>
      <c r="M1924" s="261" t="s">
        <v>15326</v>
      </c>
      <c r="N1924" s="74" t="s">
        <v>12463</v>
      </c>
      <c r="O1924" s="26">
        <v>0.79314459278563498</v>
      </c>
      <c r="P1924" s="5">
        <v>-0.74836673624022798</v>
      </c>
      <c r="Q1924" s="222">
        <v>0.10064763219735863</v>
      </c>
      <c r="U1924" s="253" t="s">
        <v>3179</v>
      </c>
      <c r="V1924" s="74" t="s">
        <v>12103</v>
      </c>
      <c r="W1924" s="261" t="s">
        <v>15302</v>
      </c>
      <c r="X1924" s="74" t="s">
        <v>12104</v>
      </c>
      <c r="Y1924" s="4">
        <v>0.79264010618621605</v>
      </c>
      <c r="Z1924" s="216">
        <v>-0.227434149015037</v>
      </c>
      <c r="AA1924" s="222">
        <v>0.10092395691389193</v>
      </c>
      <c r="BN1924" s="32"/>
      <c r="BO1924" s="32"/>
      <c r="BP1924" s="32"/>
      <c r="BQ1924" s="32"/>
      <c r="BR1924" s="32"/>
      <c r="BS1924" s="32"/>
      <c r="BT1924" s="32"/>
      <c r="BU1924" s="32"/>
      <c r="BV1924" s="32"/>
      <c r="BW1924" s="32"/>
      <c r="BX1924" s="32"/>
      <c r="BY1924" s="32"/>
      <c r="BZ1924" s="32"/>
    </row>
    <row r="1925" spans="1:78" ht="25" customHeight="1" x14ac:dyDescent="0.2">
      <c r="A1925" s="253" t="s">
        <v>2610</v>
      </c>
      <c r="B1925" s="74" t="s">
        <v>9210</v>
      </c>
      <c r="C1925" s="261" t="s">
        <v>15129</v>
      </c>
      <c r="D1925" s="74" t="s">
        <v>9211</v>
      </c>
      <c r="E1925" s="4">
        <v>0.81961520616153605</v>
      </c>
      <c r="F1925" s="5">
        <v>0.13157550800908999</v>
      </c>
      <c r="G1925" s="222">
        <v>8.6389992815029112E-2</v>
      </c>
      <c r="K1925" s="253" t="s">
        <v>7300</v>
      </c>
      <c r="L1925" s="74" t="s">
        <v>10458</v>
      </c>
      <c r="M1925" s="261" t="s">
        <v>14855</v>
      </c>
      <c r="N1925" s="74" t="s">
        <v>10459</v>
      </c>
      <c r="O1925" s="26">
        <v>0.79335446267616305</v>
      </c>
      <c r="P1925" s="5">
        <v>0.45292847139812198</v>
      </c>
      <c r="Q1925" s="222">
        <v>0.10053273098063006</v>
      </c>
      <c r="U1925" s="253" t="s">
        <v>7557</v>
      </c>
      <c r="V1925" s="74" t="s">
        <v>13264</v>
      </c>
      <c r="W1925" s="261" t="s">
        <v>16126</v>
      </c>
      <c r="X1925" s="74" t="s">
        <v>12711</v>
      </c>
      <c r="Y1925" s="4">
        <v>0.79419724506466605</v>
      </c>
      <c r="Z1925" s="216">
        <v>-0.410921173923738</v>
      </c>
      <c r="AA1925" s="222">
        <v>0.10007162376330769</v>
      </c>
      <c r="BN1925" s="32"/>
      <c r="BO1925" s="32"/>
      <c r="BP1925" s="32"/>
      <c r="BQ1925" s="32"/>
      <c r="BR1925" s="32"/>
      <c r="BS1925" s="32"/>
      <c r="BT1925" s="32"/>
      <c r="BU1925" s="32"/>
      <c r="BV1925" s="32"/>
      <c r="BW1925" s="32"/>
      <c r="BX1925" s="32"/>
      <c r="BY1925" s="32"/>
      <c r="BZ1925" s="32"/>
    </row>
    <row r="1926" spans="1:78" ht="25" customHeight="1" x14ac:dyDescent="0.2">
      <c r="A1926" s="253" t="s">
        <v>7489</v>
      </c>
      <c r="B1926" s="74" t="s">
        <v>12688</v>
      </c>
      <c r="C1926" s="261" t="s">
        <v>16196</v>
      </c>
      <c r="D1926" s="74" t="s">
        <v>12689</v>
      </c>
      <c r="E1926" s="4">
        <v>0.81972655352599699</v>
      </c>
      <c r="F1926" s="5">
        <v>-0.17584960882535</v>
      </c>
      <c r="G1926" s="222">
        <v>8.6330996518804173E-2</v>
      </c>
      <c r="K1926" s="253" t="s">
        <v>3662</v>
      </c>
      <c r="L1926" s="74" t="s">
        <v>12016</v>
      </c>
      <c r="M1926" s="261" t="s">
        <v>15068</v>
      </c>
      <c r="N1926" s="74" t="s">
        <v>12017</v>
      </c>
      <c r="O1926" s="26">
        <v>0.79405406537705803</v>
      </c>
      <c r="P1926" s="5">
        <v>-0.14678156349383401</v>
      </c>
      <c r="Q1926" s="222">
        <v>0.10014992641983117</v>
      </c>
      <c r="U1926" s="253" t="s">
        <v>2110</v>
      </c>
      <c r="V1926" s="74" t="s">
        <v>8757</v>
      </c>
      <c r="W1926" s="261" t="s">
        <v>15811</v>
      </c>
      <c r="X1926" s="74" t="s">
        <v>8758</v>
      </c>
      <c r="Y1926" s="4">
        <v>0.79442096023011599</v>
      </c>
      <c r="Z1926" s="216">
        <v>-0.41629877639480101</v>
      </c>
      <c r="AA1926" s="222">
        <v>9.9949305811528694E-2</v>
      </c>
      <c r="BN1926" s="32"/>
      <c r="BO1926" s="32"/>
      <c r="BP1926" s="32"/>
      <c r="BQ1926" s="32"/>
      <c r="BR1926" s="32"/>
      <c r="BS1926" s="32"/>
      <c r="BT1926" s="32"/>
      <c r="BU1926" s="32"/>
      <c r="BV1926" s="32"/>
      <c r="BW1926" s="32"/>
      <c r="BX1926" s="32"/>
      <c r="BY1926" s="32"/>
      <c r="BZ1926" s="32"/>
    </row>
    <row r="1927" spans="1:78" ht="25" customHeight="1" x14ac:dyDescent="0.2">
      <c r="A1927" s="253" t="s">
        <v>4966</v>
      </c>
      <c r="B1927" s="74" t="s">
        <v>8411</v>
      </c>
      <c r="C1927" s="261" t="s">
        <v>15430</v>
      </c>
      <c r="D1927" s="74" t="s">
        <v>8412</v>
      </c>
      <c r="E1927" s="4">
        <v>0.821478878429724</v>
      </c>
      <c r="F1927" s="5">
        <v>0.189632651118357</v>
      </c>
      <c r="G1927" s="222">
        <v>8.5403598509315323E-2</v>
      </c>
      <c r="K1927" s="253" t="s">
        <v>7466</v>
      </c>
      <c r="L1927" s="74" t="s">
        <v>12631</v>
      </c>
      <c r="M1927" s="261" t="s">
        <v>15168</v>
      </c>
      <c r="N1927" s="74" t="s">
        <v>12346</v>
      </c>
      <c r="O1927" s="26">
        <v>0.79405846097212995</v>
      </c>
      <c r="P1927" s="5">
        <v>-0.410625584014779</v>
      </c>
      <c r="Q1927" s="222">
        <v>0.10014752232987816</v>
      </c>
      <c r="U1927" s="253" t="s">
        <v>5150</v>
      </c>
      <c r="V1927" s="74" t="s">
        <v>8459</v>
      </c>
      <c r="W1927" s="261" t="s">
        <v>15634</v>
      </c>
      <c r="X1927" s="74" t="s">
        <v>8460</v>
      </c>
      <c r="Y1927" s="4">
        <v>0.79573117904136503</v>
      </c>
      <c r="Z1927" s="216">
        <v>-0.32921013712903002</v>
      </c>
      <c r="AA1927" s="222">
        <v>9.9233624695830178E-2</v>
      </c>
      <c r="BN1927" s="32"/>
      <c r="BO1927" s="32"/>
      <c r="BP1927" s="32"/>
      <c r="BQ1927" s="32"/>
      <c r="BR1927" s="32"/>
      <c r="BS1927" s="32"/>
      <c r="BT1927" s="32"/>
      <c r="BU1927" s="32"/>
      <c r="BV1927" s="32"/>
      <c r="BW1927" s="32"/>
      <c r="BX1927" s="32"/>
      <c r="BY1927" s="32"/>
      <c r="BZ1927" s="32"/>
    </row>
    <row r="1928" spans="1:78" ht="25" customHeight="1" x14ac:dyDescent="0.2">
      <c r="A1928" s="253" t="s">
        <v>2377</v>
      </c>
      <c r="B1928" s="74" t="s">
        <v>12136</v>
      </c>
      <c r="C1928" s="261" t="s">
        <v>15378</v>
      </c>
      <c r="D1928" s="74" t="s">
        <v>12137</v>
      </c>
      <c r="E1928" s="4">
        <v>0.82376622478592798</v>
      </c>
      <c r="F1928" s="5">
        <v>0.16416196457554699</v>
      </c>
      <c r="G1928" s="222">
        <v>8.4196018509489046E-2</v>
      </c>
      <c r="K1928" s="253" t="s">
        <v>7387</v>
      </c>
      <c r="L1928" s="74" t="s">
        <v>13246</v>
      </c>
      <c r="M1928" s="261" t="s">
        <v>14381</v>
      </c>
      <c r="N1928" s="74" t="s">
        <v>12409</v>
      </c>
      <c r="O1928" s="26">
        <v>0.79440859309585599</v>
      </c>
      <c r="P1928" s="5">
        <v>-0.74889779702425796</v>
      </c>
      <c r="Q1928" s="222">
        <v>9.9956066735826632E-2</v>
      </c>
      <c r="U1928" s="253" t="s">
        <v>7583</v>
      </c>
      <c r="V1928" s="74" t="s">
        <v>13402</v>
      </c>
      <c r="W1928" s="261" t="s">
        <v>15229</v>
      </c>
      <c r="X1928" s="74" t="s">
        <v>12025</v>
      </c>
      <c r="Y1928" s="4">
        <v>0.795923139176129</v>
      </c>
      <c r="Z1928" s="216">
        <v>-0.51264871856638805</v>
      </c>
      <c r="AA1928" s="222">
        <v>9.9128869251480983E-2</v>
      </c>
      <c r="BN1928" s="32"/>
      <c r="BO1928" s="32"/>
      <c r="BP1928" s="32"/>
      <c r="BQ1928" s="32"/>
      <c r="BR1928" s="32"/>
      <c r="BS1928" s="32"/>
      <c r="BT1928" s="32"/>
      <c r="BU1928" s="32"/>
      <c r="BV1928" s="32"/>
      <c r="BW1928" s="32"/>
      <c r="BX1928" s="32"/>
      <c r="BY1928" s="32"/>
      <c r="BZ1928" s="32"/>
    </row>
    <row r="1929" spans="1:78" ht="25" customHeight="1" x14ac:dyDescent="0.2">
      <c r="A1929" s="253" t="s">
        <v>1683</v>
      </c>
      <c r="B1929" s="74" t="s">
        <v>9990</v>
      </c>
      <c r="C1929" s="261" t="s">
        <v>14952</v>
      </c>
      <c r="D1929" s="74" t="s">
        <v>9991</v>
      </c>
      <c r="E1929" s="4">
        <v>0.82463003799155898</v>
      </c>
      <c r="F1929" s="5">
        <v>0.33116304058394003</v>
      </c>
      <c r="G1929" s="222">
        <v>8.3740849626360761E-2</v>
      </c>
      <c r="K1929" s="253" t="s">
        <v>3941</v>
      </c>
      <c r="L1929" s="74" t="s">
        <v>10627</v>
      </c>
      <c r="M1929" s="261" t="s">
        <v>15200</v>
      </c>
      <c r="N1929" s="74" t="s">
        <v>10628</v>
      </c>
      <c r="O1929" s="26">
        <v>0.79633371269630704</v>
      </c>
      <c r="P1929" s="5">
        <v>-0.47839492819428903</v>
      </c>
      <c r="Q1929" s="222">
        <v>9.8904898077519746E-2</v>
      </c>
      <c r="U1929" s="253" t="s">
        <v>7584</v>
      </c>
      <c r="V1929" s="74" t="s">
        <v>13252</v>
      </c>
      <c r="W1929" s="261" t="s">
        <v>14836</v>
      </c>
      <c r="X1929" s="74" t="s">
        <v>13002</v>
      </c>
      <c r="Y1929" s="4">
        <v>0.79705445052808799</v>
      </c>
      <c r="Z1929" s="216">
        <v>-0.29755678413422598</v>
      </c>
      <c r="AA1929" s="222">
        <v>9.8512008897326878E-2</v>
      </c>
      <c r="BN1929" s="32"/>
      <c r="BO1929" s="32"/>
      <c r="BP1929" s="32"/>
      <c r="BQ1929" s="32"/>
      <c r="BR1929" s="32"/>
      <c r="BS1929" s="32"/>
      <c r="BT1929" s="32"/>
      <c r="BU1929" s="32"/>
      <c r="BV1929" s="32"/>
      <c r="BW1929" s="32"/>
      <c r="BX1929" s="32"/>
      <c r="BY1929" s="32"/>
      <c r="BZ1929" s="32"/>
    </row>
    <row r="1930" spans="1:78" ht="25" customHeight="1" x14ac:dyDescent="0.2">
      <c r="A1930" s="253" t="s">
        <v>7644</v>
      </c>
      <c r="B1930" s="74" t="s">
        <v>12871</v>
      </c>
      <c r="C1930" s="261" t="s">
        <v>16142</v>
      </c>
      <c r="D1930" s="74" t="s">
        <v>12240</v>
      </c>
      <c r="E1930" s="4">
        <v>0.82550483216502402</v>
      </c>
      <c r="F1930" s="5">
        <v>-0.463450724611914</v>
      </c>
      <c r="G1930" s="222">
        <v>8.328038021286116E-2</v>
      </c>
      <c r="K1930" s="253" t="s">
        <v>3384</v>
      </c>
      <c r="L1930" s="74" t="s">
        <v>9158</v>
      </c>
      <c r="M1930" s="261" t="s">
        <v>14954</v>
      </c>
      <c r="N1930" s="74" t="s">
        <v>9159</v>
      </c>
      <c r="O1930" s="26">
        <v>0.79699942926943701</v>
      </c>
      <c r="P1930" s="5">
        <v>0.15195081476577099</v>
      </c>
      <c r="Q1930" s="222">
        <v>9.8541989601657928E-2</v>
      </c>
      <c r="U1930" s="253" t="s">
        <v>1209</v>
      </c>
      <c r="V1930" s="74" t="s">
        <v>13385</v>
      </c>
      <c r="W1930" s="261" t="s">
        <v>16013</v>
      </c>
      <c r="X1930" s="74" t="s">
        <v>13386</v>
      </c>
      <c r="Y1930" s="4">
        <v>0.79873402845590602</v>
      </c>
      <c r="Z1930" s="216">
        <v>-0.49455184785541501</v>
      </c>
      <c r="AA1930" s="222">
        <v>9.7597812930966824E-2</v>
      </c>
      <c r="BN1930" s="32"/>
      <c r="BO1930" s="32"/>
      <c r="BP1930" s="32"/>
      <c r="BQ1930" s="32"/>
      <c r="BR1930" s="32"/>
      <c r="BS1930" s="32"/>
      <c r="BT1930" s="32"/>
      <c r="BU1930" s="32"/>
      <c r="BV1930" s="32"/>
      <c r="BW1930" s="32"/>
      <c r="BX1930" s="32"/>
      <c r="BY1930" s="32"/>
      <c r="BZ1930" s="32"/>
    </row>
    <row r="1931" spans="1:78" ht="25" customHeight="1" x14ac:dyDescent="0.2">
      <c r="A1931" s="253" t="s">
        <v>7664</v>
      </c>
      <c r="B1931" s="74" t="s">
        <v>12998</v>
      </c>
      <c r="C1931" s="261" t="s">
        <v>15795</v>
      </c>
      <c r="D1931" s="74" t="s">
        <v>12187</v>
      </c>
      <c r="E1931" s="4">
        <v>0.82602269254185101</v>
      </c>
      <c r="F1931" s="5">
        <v>-0.26719912057933898</v>
      </c>
      <c r="G1931" s="222">
        <v>8.3008021553306541E-2</v>
      </c>
      <c r="K1931" s="253" t="s">
        <v>3638</v>
      </c>
      <c r="L1931" s="74" t="s">
        <v>11296</v>
      </c>
      <c r="M1931" s="261" t="s">
        <v>14853</v>
      </c>
      <c r="N1931" s="74" t="s">
        <v>11297</v>
      </c>
      <c r="O1931" s="26">
        <v>0.79723699580861596</v>
      </c>
      <c r="P1931" s="5">
        <v>0.45508878209453602</v>
      </c>
      <c r="Q1931" s="222">
        <v>9.8412556054423672E-2</v>
      </c>
      <c r="U1931" s="253" t="s">
        <v>4429</v>
      </c>
      <c r="V1931" s="74" t="s">
        <v>10021</v>
      </c>
      <c r="W1931" s="261" t="s">
        <v>16085</v>
      </c>
      <c r="X1931" s="74" t="s">
        <v>10022</v>
      </c>
      <c r="Y1931" s="4">
        <v>0.80241257815218003</v>
      </c>
      <c r="Z1931" s="216">
        <v>-0.50107851598096398</v>
      </c>
      <c r="AA1931" s="222">
        <v>9.5602272186953274E-2</v>
      </c>
      <c r="BN1931" s="32"/>
      <c r="BO1931" s="32"/>
      <c r="BP1931" s="32"/>
      <c r="BQ1931" s="32"/>
      <c r="BR1931" s="32"/>
      <c r="BS1931" s="32"/>
      <c r="BT1931" s="32"/>
      <c r="BU1931" s="32"/>
      <c r="BV1931" s="32"/>
      <c r="BW1931" s="32"/>
      <c r="BX1931" s="32"/>
      <c r="BY1931" s="32"/>
      <c r="BZ1931" s="32"/>
    </row>
    <row r="1932" spans="1:78" ht="25" customHeight="1" x14ac:dyDescent="0.2">
      <c r="A1932" s="253" t="s">
        <v>7812</v>
      </c>
      <c r="B1932" s="74" t="s">
        <v>12337</v>
      </c>
      <c r="C1932" s="261" t="s">
        <v>15473</v>
      </c>
      <c r="D1932" s="74" t="s">
        <v>12338</v>
      </c>
      <c r="E1932" s="4">
        <v>0.82705552560807005</v>
      </c>
      <c r="F1932" s="5">
        <v>-0.46170114545802099</v>
      </c>
      <c r="G1932" s="222">
        <v>8.2465332459919216E-2</v>
      </c>
      <c r="K1932" s="253" t="s">
        <v>7585</v>
      </c>
      <c r="L1932" s="74" t="s">
        <v>13122</v>
      </c>
      <c r="M1932" s="261" t="s">
        <v>15251</v>
      </c>
      <c r="N1932" s="74" t="s">
        <v>9382</v>
      </c>
      <c r="O1932" s="26">
        <v>0.79766942257063</v>
      </c>
      <c r="P1932" s="5">
        <v>-0.57892614698617095</v>
      </c>
      <c r="Q1932" s="222">
        <v>9.8177055640095087E-2</v>
      </c>
      <c r="U1932" s="253" t="s">
        <v>7762</v>
      </c>
      <c r="V1932" s="74" t="s">
        <v>9609</v>
      </c>
      <c r="W1932" s="261" t="s">
        <v>15225</v>
      </c>
      <c r="X1932" s="74" t="s">
        <v>9610</v>
      </c>
      <c r="Y1932" s="4">
        <v>0.80259319168972798</v>
      </c>
      <c r="Z1932" s="216">
        <v>-0.21034204544846699</v>
      </c>
      <c r="AA1932" s="222">
        <v>9.5504528659149102E-2</v>
      </c>
      <c r="BN1932" s="32"/>
      <c r="BO1932" s="32"/>
      <c r="BP1932" s="32"/>
      <c r="BQ1932" s="32"/>
      <c r="BR1932" s="32"/>
      <c r="BS1932" s="32"/>
      <c r="BT1932" s="32"/>
      <c r="BU1932" s="32"/>
      <c r="BV1932" s="32"/>
      <c r="BW1932" s="32"/>
      <c r="BX1932" s="32"/>
      <c r="BY1932" s="32"/>
      <c r="BZ1932" s="32"/>
    </row>
    <row r="1933" spans="1:78" ht="25" customHeight="1" x14ac:dyDescent="0.2">
      <c r="A1933" s="253" t="s">
        <v>7798</v>
      </c>
      <c r="B1933" s="74" t="s">
        <v>9295</v>
      </c>
      <c r="C1933" s="261" t="s">
        <v>15051</v>
      </c>
      <c r="D1933" s="74" t="s">
        <v>9296</v>
      </c>
      <c r="E1933" s="4">
        <v>0.82709671162861598</v>
      </c>
      <c r="F1933" s="5">
        <v>-0.161379696721865</v>
      </c>
      <c r="G1933" s="222">
        <v>8.2443705839278514E-2</v>
      </c>
      <c r="K1933" s="253" t="s">
        <v>7763</v>
      </c>
      <c r="L1933" s="74" t="s">
        <v>10826</v>
      </c>
      <c r="M1933" s="261" t="s">
        <v>15174</v>
      </c>
      <c r="N1933" s="74" t="s">
        <v>10827</v>
      </c>
      <c r="O1933" s="26">
        <v>0.79778828492481602</v>
      </c>
      <c r="P1933" s="5">
        <v>-0.41935482378819</v>
      </c>
      <c r="Q1933" s="222">
        <v>9.8112345351151667E-2</v>
      </c>
      <c r="U1933" s="253" t="s">
        <v>7480</v>
      </c>
      <c r="V1933" s="74" t="s">
        <v>12676</v>
      </c>
      <c r="W1933" s="261" t="s">
        <v>15948</v>
      </c>
      <c r="X1933" s="74" t="s">
        <v>8934</v>
      </c>
      <c r="Y1933" s="4">
        <v>0.80336530417080299</v>
      </c>
      <c r="Z1933" s="216">
        <v>0.78626718192509704</v>
      </c>
      <c r="AA1933" s="222">
        <v>9.508692855722807E-2</v>
      </c>
      <c r="BN1933" s="32"/>
      <c r="BO1933" s="32"/>
      <c r="BP1933" s="32"/>
      <c r="BQ1933" s="32"/>
      <c r="BR1933" s="32"/>
      <c r="BS1933" s="32"/>
      <c r="BT1933" s="32"/>
      <c r="BU1933" s="32"/>
      <c r="BV1933" s="32"/>
      <c r="BW1933" s="32"/>
      <c r="BX1933" s="32"/>
      <c r="BY1933" s="32"/>
      <c r="BZ1933" s="32"/>
    </row>
    <row r="1934" spans="1:78" ht="25" customHeight="1" x14ac:dyDescent="0.2">
      <c r="A1934" s="253" t="s">
        <v>4969</v>
      </c>
      <c r="B1934" s="74" t="s">
        <v>13355</v>
      </c>
      <c r="C1934" s="261" t="s">
        <v>15664</v>
      </c>
      <c r="D1934" s="74" t="s">
        <v>12407</v>
      </c>
      <c r="E1934" s="4">
        <v>0.82753575437379101</v>
      </c>
      <c r="F1934" s="5">
        <v>0.231413686573301</v>
      </c>
      <c r="G1934" s="222">
        <v>8.2213233090868462E-2</v>
      </c>
      <c r="K1934" s="253" t="s">
        <v>2498</v>
      </c>
      <c r="L1934" s="74" t="s">
        <v>10143</v>
      </c>
      <c r="M1934" s="261" t="s">
        <v>14368</v>
      </c>
      <c r="N1934" s="74" t="s">
        <v>10144</v>
      </c>
      <c r="O1934" s="26">
        <v>0.79996521927046804</v>
      </c>
      <c r="P1934" s="5">
        <v>-0.34694905888310601</v>
      </c>
      <c r="Q1934" s="222">
        <v>9.6928894767150608E-2</v>
      </c>
      <c r="U1934" s="253" t="s">
        <v>7463</v>
      </c>
      <c r="V1934" s="74" t="s">
        <v>12918</v>
      </c>
      <c r="W1934" s="261" t="s">
        <v>14780</v>
      </c>
      <c r="X1934" s="74" t="s">
        <v>12919</v>
      </c>
      <c r="Y1934" s="4">
        <v>0.80543694580607705</v>
      </c>
      <c r="Z1934" s="216">
        <v>0.60981636789964999</v>
      </c>
      <c r="AA1934" s="222">
        <v>9.3968452960895829E-2</v>
      </c>
      <c r="BN1934" s="32"/>
      <c r="BO1934" s="32"/>
      <c r="BP1934" s="32"/>
      <c r="BQ1934" s="32"/>
      <c r="BR1934" s="32"/>
      <c r="BS1934" s="32"/>
      <c r="BT1934" s="32"/>
      <c r="BU1934" s="32"/>
      <c r="BV1934" s="32"/>
      <c r="BW1934" s="32"/>
      <c r="BX1934" s="32"/>
      <c r="BY1934" s="32"/>
      <c r="BZ1934" s="32"/>
    </row>
    <row r="1935" spans="1:78" ht="25" customHeight="1" x14ac:dyDescent="0.2">
      <c r="A1935" s="253" t="s">
        <v>3252</v>
      </c>
      <c r="B1935" s="74" t="s">
        <v>11027</v>
      </c>
      <c r="C1935" s="261" t="s">
        <v>14907</v>
      </c>
      <c r="D1935" s="74" t="s">
        <v>11028</v>
      </c>
      <c r="E1935" s="4">
        <v>0.829470246989639</v>
      </c>
      <c r="F1935" s="5">
        <v>0.25659071043255199</v>
      </c>
      <c r="G1935" s="222">
        <v>8.1199187457540525E-2</v>
      </c>
      <c r="K1935" s="253" t="s">
        <v>4498</v>
      </c>
      <c r="L1935" s="74" t="s">
        <v>10334</v>
      </c>
      <c r="M1935" s="261" t="s">
        <v>14861</v>
      </c>
      <c r="N1935" s="74" t="s">
        <v>10335</v>
      </c>
      <c r="O1935" s="26">
        <v>0.80010818084591195</v>
      </c>
      <c r="P1935" s="5">
        <v>0.43161217196538298</v>
      </c>
      <c r="Q1935" s="222">
        <v>9.6851289047937744E-2</v>
      </c>
      <c r="U1935" s="253" t="s">
        <v>2444</v>
      </c>
      <c r="V1935" s="74" t="s">
        <v>10484</v>
      </c>
      <c r="W1935" s="261" t="s">
        <v>16135</v>
      </c>
      <c r="X1935" s="74" t="s">
        <v>10485</v>
      </c>
      <c r="Y1935" s="4">
        <v>0.80668885150280101</v>
      </c>
      <c r="Z1935" s="216">
        <v>-0.62671665352291295</v>
      </c>
      <c r="AA1935" s="222">
        <v>9.3293944996135261E-2</v>
      </c>
      <c r="BN1935" s="32"/>
      <c r="BO1935" s="32"/>
      <c r="BP1935" s="32"/>
      <c r="BQ1935" s="32"/>
      <c r="BR1935" s="32"/>
      <c r="BS1935" s="32"/>
      <c r="BT1935" s="32"/>
      <c r="BU1935" s="32"/>
      <c r="BV1935" s="32"/>
      <c r="BW1935" s="32"/>
      <c r="BX1935" s="32"/>
      <c r="BY1935" s="32"/>
      <c r="BZ1935" s="32"/>
    </row>
    <row r="1936" spans="1:78" ht="25" customHeight="1" x14ac:dyDescent="0.2">
      <c r="A1936" s="253" t="s">
        <v>4759</v>
      </c>
      <c r="B1936" s="74" t="s">
        <v>11153</v>
      </c>
      <c r="C1936" s="261" t="s">
        <v>14592</v>
      </c>
      <c r="D1936" s="74" t="s">
        <v>11154</v>
      </c>
      <c r="E1936" s="4">
        <v>0.82982915958896897</v>
      </c>
      <c r="F1936" s="5">
        <v>-0.40886944315418</v>
      </c>
      <c r="G1936" s="222">
        <v>8.1011308448860675E-2</v>
      </c>
      <c r="K1936" s="253" t="s">
        <v>1907</v>
      </c>
      <c r="L1936" s="74" t="s">
        <v>10960</v>
      </c>
      <c r="M1936" s="261" t="s">
        <v>14863</v>
      </c>
      <c r="N1936" s="74" t="s">
        <v>10961</v>
      </c>
      <c r="O1936" s="26">
        <v>0.80072306442472696</v>
      </c>
      <c r="P1936" s="5">
        <v>0.42277656809748698</v>
      </c>
      <c r="Q1936" s="222">
        <v>9.6517661678764646E-2</v>
      </c>
      <c r="U1936" s="253" t="s">
        <v>4031</v>
      </c>
      <c r="V1936" s="74" t="s">
        <v>10736</v>
      </c>
      <c r="W1936" s="261" t="s">
        <v>15956</v>
      </c>
      <c r="X1936" s="74" t="s">
        <v>10737</v>
      </c>
      <c r="Y1936" s="4">
        <v>0.80698120045171795</v>
      </c>
      <c r="Z1936" s="216">
        <v>-0.72083158850125795</v>
      </c>
      <c r="AA1936" s="222">
        <v>9.3136582545812571E-2</v>
      </c>
      <c r="BN1936" s="32"/>
      <c r="BO1936" s="32"/>
      <c r="BP1936" s="32"/>
      <c r="BQ1936" s="32"/>
      <c r="BR1936" s="32"/>
      <c r="BS1936" s="32"/>
      <c r="BT1936" s="32"/>
      <c r="BU1936" s="32"/>
      <c r="BV1936" s="32"/>
      <c r="BW1936" s="32"/>
      <c r="BX1936" s="32"/>
      <c r="BY1936" s="32"/>
      <c r="BZ1936" s="32"/>
    </row>
    <row r="1937" spans="1:78" ht="25" customHeight="1" x14ac:dyDescent="0.2">
      <c r="A1937" s="253" t="s">
        <v>2779</v>
      </c>
      <c r="B1937" s="74" t="s">
        <v>8013</v>
      </c>
      <c r="C1937" s="261" t="s">
        <v>15043</v>
      </c>
      <c r="D1937" s="74" t="s">
        <v>8014</v>
      </c>
      <c r="E1937" s="4">
        <v>0.830374098117445</v>
      </c>
      <c r="F1937" s="5">
        <v>0.40163243940620902</v>
      </c>
      <c r="G1937" s="222">
        <v>8.0726206244303059E-2</v>
      </c>
      <c r="K1937" s="253" t="s">
        <v>7695</v>
      </c>
      <c r="L1937" s="74" t="s">
        <v>13167</v>
      </c>
      <c r="M1937" s="261" t="s">
        <v>15257</v>
      </c>
      <c r="N1937" s="74" t="s">
        <v>9474</v>
      </c>
      <c r="O1937" s="26">
        <v>0.80193739798269204</v>
      </c>
      <c r="P1937" s="5">
        <v>-0.59132292903889505</v>
      </c>
      <c r="Q1937" s="222">
        <v>9.5859532927593097E-2</v>
      </c>
      <c r="U1937" s="253" t="s">
        <v>7385</v>
      </c>
      <c r="V1937" s="74" t="s">
        <v>11418</v>
      </c>
      <c r="W1937" s="261" t="s">
        <v>14207</v>
      </c>
      <c r="X1937" s="74" t="s">
        <v>11419</v>
      </c>
      <c r="Y1937" s="4">
        <v>0.80736285063967395</v>
      </c>
      <c r="Z1937" s="216">
        <v>-0.181217403908739</v>
      </c>
      <c r="AA1937" s="222">
        <v>9.293123775128441E-2</v>
      </c>
      <c r="BN1937" s="32"/>
      <c r="BO1937" s="32"/>
      <c r="BP1937" s="32"/>
      <c r="BQ1937" s="32"/>
      <c r="BR1937" s="32"/>
      <c r="BS1937" s="32"/>
      <c r="BT1937" s="32"/>
      <c r="BU1937" s="32"/>
      <c r="BV1937" s="32"/>
      <c r="BW1937" s="32"/>
      <c r="BX1937" s="32"/>
      <c r="BY1937" s="32"/>
      <c r="BZ1937" s="32"/>
    </row>
    <row r="1938" spans="1:78" ht="25" customHeight="1" x14ac:dyDescent="0.2">
      <c r="A1938" s="253" t="s">
        <v>4950</v>
      </c>
      <c r="B1938" s="74" t="s">
        <v>10274</v>
      </c>
      <c r="C1938" s="261" t="s">
        <v>14238</v>
      </c>
      <c r="D1938" s="74" t="s">
        <v>10275</v>
      </c>
      <c r="E1938" s="4">
        <v>0.83087702306012001</v>
      </c>
      <c r="F1938" s="5">
        <v>0.31902189880071902</v>
      </c>
      <c r="G1938" s="222">
        <v>8.0463250775014164E-2</v>
      </c>
      <c r="K1938" s="253" t="s">
        <v>7588</v>
      </c>
      <c r="L1938" s="74" t="s">
        <v>13148</v>
      </c>
      <c r="M1938" s="261" t="s">
        <v>15203</v>
      </c>
      <c r="N1938" s="74" t="s">
        <v>13149</v>
      </c>
      <c r="O1938" s="26">
        <v>0.80276206690951402</v>
      </c>
      <c r="P1938" s="5">
        <v>-0.480836421940178</v>
      </c>
      <c r="Q1938" s="222">
        <v>9.5413157511285165E-2</v>
      </c>
      <c r="U1938" s="253" t="s">
        <v>7357</v>
      </c>
      <c r="V1938" s="74" t="s">
        <v>13083</v>
      </c>
      <c r="W1938" s="261" t="s">
        <v>14199</v>
      </c>
      <c r="X1938" s="74" t="s">
        <v>12078</v>
      </c>
      <c r="Y1938" s="4">
        <v>0.80811994702593504</v>
      </c>
      <c r="Z1938" s="216">
        <v>-0.14234585992041299</v>
      </c>
      <c r="AA1938" s="222">
        <v>9.252417330297312E-2</v>
      </c>
      <c r="BN1938" s="32"/>
      <c r="BO1938" s="32"/>
      <c r="BP1938" s="32"/>
      <c r="BQ1938" s="32"/>
      <c r="BR1938" s="32"/>
      <c r="BS1938" s="32"/>
      <c r="BT1938" s="32"/>
      <c r="BU1938" s="32"/>
      <c r="BV1938" s="32"/>
      <c r="BW1938" s="32"/>
      <c r="BX1938" s="32"/>
      <c r="BY1938" s="32"/>
      <c r="BZ1938" s="32"/>
    </row>
    <row r="1939" spans="1:78" ht="25" customHeight="1" x14ac:dyDescent="0.2">
      <c r="A1939" s="253" t="s">
        <v>7946</v>
      </c>
      <c r="B1939" s="74" t="s">
        <v>13550</v>
      </c>
      <c r="C1939" s="261" t="s">
        <v>15194</v>
      </c>
      <c r="D1939" s="74" t="s">
        <v>13551</v>
      </c>
      <c r="E1939" s="4">
        <v>0.83185493309626501</v>
      </c>
      <c r="F1939" s="5">
        <v>-0.37646418065646198</v>
      </c>
      <c r="G1939" s="222">
        <v>7.9952403575751008E-2</v>
      </c>
      <c r="K1939" s="253" t="s">
        <v>3412</v>
      </c>
      <c r="L1939" s="74" t="s">
        <v>8283</v>
      </c>
      <c r="M1939" s="261" t="s">
        <v>14474</v>
      </c>
      <c r="N1939" s="74" t="s">
        <v>8284</v>
      </c>
      <c r="O1939" s="26">
        <v>0.80305879827506099</v>
      </c>
      <c r="P1939" s="5">
        <v>0.239565894673963</v>
      </c>
      <c r="Q1939" s="222">
        <v>9.5252655429234293E-2</v>
      </c>
      <c r="U1939" s="253" t="s">
        <v>7542</v>
      </c>
      <c r="V1939" s="74" t="s">
        <v>13318</v>
      </c>
      <c r="W1939" s="261" t="s">
        <v>14924</v>
      </c>
      <c r="X1939" s="74" t="s">
        <v>10161</v>
      </c>
      <c r="Y1939" s="4">
        <v>0.80870429020231305</v>
      </c>
      <c r="Z1939" s="216">
        <v>0.38747823004762799</v>
      </c>
      <c r="AA1939" s="222">
        <v>9.2210252937054663E-2</v>
      </c>
      <c r="BN1939" s="32"/>
      <c r="BO1939" s="32"/>
      <c r="BP1939" s="32"/>
      <c r="BQ1939" s="32"/>
      <c r="BR1939" s="32"/>
      <c r="BS1939" s="32"/>
      <c r="BT1939" s="32"/>
      <c r="BU1939" s="32"/>
      <c r="BV1939" s="32"/>
      <c r="BW1939" s="32"/>
      <c r="BX1939" s="32"/>
      <c r="BY1939" s="32"/>
      <c r="BZ1939" s="32"/>
    </row>
    <row r="1940" spans="1:78" ht="25" customHeight="1" x14ac:dyDescent="0.2">
      <c r="A1940" s="253" t="s">
        <v>3978</v>
      </c>
      <c r="B1940" s="74" t="s">
        <v>10079</v>
      </c>
      <c r="C1940" s="261" t="s">
        <v>15487</v>
      </c>
      <c r="D1940" s="74" t="s">
        <v>10080</v>
      </c>
      <c r="E1940" s="4">
        <v>0.83376409465488899</v>
      </c>
      <c r="F1940" s="5">
        <v>0.19144483029936299</v>
      </c>
      <c r="G1940" s="222">
        <v>7.8956811331342941E-2</v>
      </c>
      <c r="K1940" s="253" t="s">
        <v>2639</v>
      </c>
      <c r="L1940" s="74" t="s">
        <v>10583</v>
      </c>
      <c r="M1940" s="261" t="s">
        <v>14962</v>
      </c>
      <c r="N1940" s="74" t="s">
        <v>10584</v>
      </c>
      <c r="O1940" s="26">
        <v>0.80487376520383802</v>
      </c>
      <c r="P1940" s="5">
        <v>0.12926615891701099</v>
      </c>
      <c r="Q1940" s="222">
        <v>9.4272228171688621E-2</v>
      </c>
      <c r="U1940" s="253" t="s">
        <v>7813</v>
      </c>
      <c r="V1940" s="74" t="s">
        <v>9857</v>
      </c>
      <c r="W1940" s="261" t="s">
        <v>15977</v>
      </c>
      <c r="X1940" s="74" t="s">
        <v>9858</v>
      </c>
      <c r="Y1940" s="4">
        <v>0.80916495160676905</v>
      </c>
      <c r="Z1940" s="216">
        <v>0.75033084796476601</v>
      </c>
      <c r="AA1940" s="222">
        <v>9.1962936644467377E-2</v>
      </c>
      <c r="BN1940" s="32"/>
      <c r="BO1940" s="32"/>
      <c r="BP1940" s="32"/>
      <c r="BQ1940" s="32"/>
      <c r="BR1940" s="32"/>
      <c r="BS1940" s="32"/>
      <c r="BT1940" s="32"/>
      <c r="BU1940" s="32"/>
      <c r="BV1940" s="32"/>
      <c r="BW1940" s="32"/>
      <c r="BX1940" s="32"/>
      <c r="BY1940" s="32"/>
      <c r="BZ1940" s="32"/>
    </row>
    <row r="1941" spans="1:78" ht="25" customHeight="1" x14ac:dyDescent="0.2">
      <c r="A1941" s="253" t="s">
        <v>2178</v>
      </c>
      <c r="B1941" s="74" t="s">
        <v>6783</v>
      </c>
      <c r="C1941" s="261" t="s">
        <v>16157</v>
      </c>
      <c r="D1941" s="74" t="s">
        <v>10974</v>
      </c>
      <c r="E1941" s="4">
        <v>0.83438656721181703</v>
      </c>
      <c r="F1941" s="5">
        <v>0.22482109597340999</v>
      </c>
      <c r="G1941" s="222">
        <v>7.8632696231505456E-2</v>
      </c>
      <c r="K1941" s="253" t="s">
        <v>2727</v>
      </c>
      <c r="L1941" s="74" t="s">
        <v>8325</v>
      </c>
      <c r="M1941" s="261" t="s">
        <v>14851</v>
      </c>
      <c r="N1941" s="74" t="s">
        <v>8326</v>
      </c>
      <c r="O1941" s="26">
        <v>0.80725876221348603</v>
      </c>
      <c r="P1941" s="5">
        <v>0.45706673079541599</v>
      </c>
      <c r="Q1941" s="222">
        <v>9.2987232330851752E-2</v>
      </c>
      <c r="U1941" s="253" t="s">
        <v>5152</v>
      </c>
      <c r="V1941" s="74" t="s">
        <v>11290</v>
      </c>
      <c r="W1941" s="261" t="s">
        <v>14797</v>
      </c>
      <c r="X1941" s="74" t="s">
        <v>11291</v>
      </c>
      <c r="Y1941" s="4">
        <v>0.80949681869736301</v>
      </c>
      <c r="Z1941" s="216">
        <v>0.568941537148</v>
      </c>
      <c r="AA1941" s="222">
        <v>9.1784853673912439E-2</v>
      </c>
      <c r="BN1941" s="32"/>
      <c r="BO1941" s="32"/>
      <c r="BP1941" s="32"/>
      <c r="BQ1941" s="32"/>
      <c r="BR1941" s="32"/>
      <c r="BS1941" s="32"/>
      <c r="BT1941" s="32"/>
      <c r="BU1941" s="32"/>
      <c r="BV1941" s="32"/>
      <c r="BW1941" s="32"/>
      <c r="BX1941" s="32"/>
      <c r="BY1941" s="32"/>
      <c r="BZ1941" s="32"/>
    </row>
    <row r="1942" spans="1:78" ht="25" customHeight="1" x14ac:dyDescent="0.2">
      <c r="A1942" s="253" t="s">
        <v>3713</v>
      </c>
      <c r="B1942" s="74" t="s">
        <v>9800</v>
      </c>
      <c r="C1942" s="261" t="s">
        <v>16123</v>
      </c>
      <c r="D1942" s="74" t="s">
        <v>9801</v>
      </c>
      <c r="E1942" s="4">
        <v>0.83626862851246397</v>
      </c>
      <c r="F1942" s="5">
        <v>0.32780687885010101</v>
      </c>
      <c r="G1942" s="222">
        <v>7.7654194880251798E-2</v>
      </c>
      <c r="K1942" s="253" t="s">
        <v>3526</v>
      </c>
      <c r="L1942" s="74" t="s">
        <v>9063</v>
      </c>
      <c r="M1942" s="261" t="s">
        <v>14483</v>
      </c>
      <c r="N1942" s="74" t="s">
        <v>9064</v>
      </c>
      <c r="O1942" s="26">
        <v>0.80867373312093604</v>
      </c>
      <c r="P1942" s="5">
        <v>-0.26899387553045301</v>
      </c>
      <c r="Q1942" s="222">
        <v>9.2226663165999673E-2</v>
      </c>
      <c r="U1942" s="253" t="s">
        <v>2762</v>
      </c>
      <c r="V1942" s="74" t="s">
        <v>8296</v>
      </c>
      <c r="W1942" s="261" t="s">
        <v>15314</v>
      </c>
      <c r="X1942" s="74" t="s">
        <v>8297</v>
      </c>
      <c r="Y1942" s="4">
        <v>0.80980120859041105</v>
      </c>
      <c r="Z1942" s="216">
        <v>0.37232198333096</v>
      </c>
      <c r="AA1942" s="222">
        <v>9.1621579402929296E-2</v>
      </c>
      <c r="BN1942" s="32"/>
      <c r="BO1942" s="32"/>
      <c r="BP1942" s="32"/>
      <c r="BQ1942" s="32"/>
      <c r="BR1942" s="32"/>
      <c r="BS1942" s="32"/>
      <c r="BT1942" s="32"/>
      <c r="BU1942" s="32"/>
      <c r="BV1942" s="32"/>
      <c r="BW1942" s="32"/>
      <c r="BX1942" s="32"/>
      <c r="BY1942" s="32"/>
      <c r="BZ1942" s="32"/>
    </row>
    <row r="1943" spans="1:78" ht="25" customHeight="1" x14ac:dyDescent="0.2">
      <c r="A1943" s="253" t="s">
        <v>7879</v>
      </c>
      <c r="B1943" s="74" t="s">
        <v>13501</v>
      </c>
      <c r="C1943" s="261" t="s">
        <v>15139</v>
      </c>
      <c r="D1943" s="74" t="s">
        <v>8309</v>
      </c>
      <c r="E1943" s="4">
        <v>0.83661293055725205</v>
      </c>
      <c r="F1943" s="5">
        <v>0.12010182677637</v>
      </c>
      <c r="G1943" s="222">
        <v>7.7475427316630693E-2</v>
      </c>
      <c r="K1943" s="253" t="s">
        <v>7633</v>
      </c>
      <c r="L1943" s="74" t="s">
        <v>12876</v>
      </c>
      <c r="M1943" s="261" t="s">
        <v>15414</v>
      </c>
      <c r="N1943" s="74" t="s">
        <v>12877</v>
      </c>
      <c r="O1943" s="26">
        <v>0.80889817573789802</v>
      </c>
      <c r="P1943" s="5">
        <v>-0.90194665994246603</v>
      </c>
      <c r="Q1943" s="222">
        <v>9.21061440222853E-2</v>
      </c>
      <c r="U1943" s="253" t="s">
        <v>7922</v>
      </c>
      <c r="V1943" s="74" t="s">
        <v>9243</v>
      </c>
      <c r="W1943" s="261" t="s">
        <v>15779</v>
      </c>
      <c r="X1943" s="74" t="s">
        <v>9244</v>
      </c>
      <c r="Y1943" s="4">
        <v>0.810089913399346</v>
      </c>
      <c r="Z1943" s="216">
        <v>-0.256388285756669</v>
      </c>
      <c r="AA1943" s="222">
        <v>9.1466775286720634E-2</v>
      </c>
      <c r="BN1943" s="32"/>
      <c r="BO1943" s="32"/>
      <c r="BP1943" s="32"/>
      <c r="BQ1943" s="32"/>
      <c r="BR1943" s="32"/>
      <c r="BS1943" s="32"/>
      <c r="BT1943" s="32"/>
      <c r="BU1943" s="32"/>
      <c r="BV1943" s="32"/>
      <c r="BW1943" s="32"/>
      <c r="BX1943" s="32"/>
      <c r="BY1943" s="32"/>
      <c r="BZ1943" s="32"/>
    </row>
    <row r="1944" spans="1:78" ht="25" customHeight="1" x14ac:dyDescent="0.2">
      <c r="A1944" s="253" t="s">
        <v>3546</v>
      </c>
      <c r="B1944" s="74" t="s">
        <v>10118</v>
      </c>
      <c r="C1944" s="261" t="s">
        <v>15126</v>
      </c>
      <c r="D1944" s="74" t="s">
        <v>10119</v>
      </c>
      <c r="E1944" s="4">
        <v>0.83669667944861803</v>
      </c>
      <c r="F1944" s="5">
        <v>0.19941693372963801</v>
      </c>
      <c r="G1944" s="222">
        <v>7.7431954571122466E-2</v>
      </c>
      <c r="K1944" s="253" t="s">
        <v>7673</v>
      </c>
      <c r="L1944" s="74" t="s">
        <v>9019</v>
      </c>
      <c r="M1944" s="261" t="s">
        <v>14896</v>
      </c>
      <c r="N1944" s="74" t="s">
        <v>9020</v>
      </c>
      <c r="O1944" s="26">
        <v>0.80927645260443204</v>
      </c>
      <c r="P1944" s="5">
        <v>0.347010877691109</v>
      </c>
      <c r="Q1944" s="222">
        <v>9.1903096025014175E-2</v>
      </c>
      <c r="U1944" s="253" t="s">
        <v>5195</v>
      </c>
      <c r="V1944" s="74" t="s">
        <v>11755</v>
      </c>
      <c r="W1944" s="261" t="s">
        <v>14653</v>
      </c>
      <c r="X1944" s="74" t="s">
        <v>11756</v>
      </c>
      <c r="Y1944" s="4">
        <v>0.81082696829509704</v>
      </c>
      <c r="Z1944" s="216">
        <v>-0.71841095222224804</v>
      </c>
      <c r="AA1944" s="222">
        <v>9.1071815002499709E-2</v>
      </c>
      <c r="BN1944" s="32"/>
      <c r="BO1944" s="32"/>
      <c r="BP1944" s="32"/>
      <c r="BQ1944" s="32"/>
      <c r="BR1944" s="32"/>
      <c r="BS1944" s="32"/>
      <c r="BT1944" s="32"/>
      <c r="BU1944" s="32"/>
      <c r="BV1944" s="32"/>
      <c r="BW1944" s="32"/>
      <c r="BX1944" s="32"/>
      <c r="BY1944" s="32"/>
      <c r="BZ1944" s="32"/>
    </row>
    <row r="1945" spans="1:78" ht="25" customHeight="1" x14ac:dyDescent="0.2">
      <c r="A1945" s="253" t="s">
        <v>4116</v>
      </c>
      <c r="B1945" s="74" t="s">
        <v>11375</v>
      </c>
      <c r="C1945" s="261" t="s">
        <v>15191</v>
      </c>
      <c r="D1945" s="74" t="s">
        <v>11376</v>
      </c>
      <c r="E1945" s="4">
        <v>0.83734440885864803</v>
      </c>
      <c r="F1945" s="5">
        <v>0.73186834685125501</v>
      </c>
      <c r="G1945" s="222">
        <v>7.7095875218536045E-2</v>
      </c>
      <c r="K1945" s="253" t="s">
        <v>7958</v>
      </c>
      <c r="L1945" s="74" t="s">
        <v>8650</v>
      </c>
      <c r="M1945" s="261" t="s">
        <v>15093</v>
      </c>
      <c r="N1945" s="74" t="s">
        <v>8651</v>
      </c>
      <c r="O1945" s="26">
        <v>0.80952750993775302</v>
      </c>
      <c r="P1945" s="5">
        <v>-0.22985468556583699</v>
      </c>
      <c r="Q1945" s="222">
        <v>9.1768388156859976E-2</v>
      </c>
      <c r="U1945" s="253" t="s">
        <v>7510</v>
      </c>
      <c r="V1945" s="74" t="s">
        <v>13519</v>
      </c>
      <c r="W1945" s="261" t="s">
        <v>14333</v>
      </c>
      <c r="X1945" s="74" t="s">
        <v>12761</v>
      </c>
      <c r="Y1945" s="4">
        <v>0.81100043206473604</v>
      </c>
      <c r="Z1945" s="216">
        <v>-0.51786168489984297</v>
      </c>
      <c r="AA1945" s="222">
        <v>9.0978914416118065E-2</v>
      </c>
      <c r="BN1945" s="32"/>
      <c r="BO1945" s="32"/>
      <c r="BP1945" s="32"/>
      <c r="BQ1945" s="32"/>
      <c r="BR1945" s="32"/>
      <c r="BS1945" s="32"/>
      <c r="BT1945" s="32"/>
      <c r="BU1945" s="32"/>
      <c r="BV1945" s="32"/>
      <c r="BW1945" s="32"/>
      <c r="BX1945" s="32"/>
      <c r="BY1945" s="32"/>
      <c r="BZ1945" s="32"/>
    </row>
    <row r="1946" spans="1:78" ht="25" customHeight="1" x14ac:dyDescent="0.2">
      <c r="A1946" s="253" t="s">
        <v>7758</v>
      </c>
      <c r="B1946" s="74" t="s">
        <v>9500</v>
      </c>
      <c r="C1946" s="261" t="s">
        <v>15186</v>
      </c>
      <c r="D1946" s="74" t="s">
        <v>9501</v>
      </c>
      <c r="E1946" s="4">
        <v>0.83797805696628203</v>
      </c>
      <c r="F1946" s="5">
        <v>0.16243278176694001</v>
      </c>
      <c r="G1946" s="222">
        <v>7.676735352154955E-2</v>
      </c>
      <c r="K1946" s="253" t="s">
        <v>2637</v>
      </c>
      <c r="L1946" s="74" t="s">
        <v>11741</v>
      </c>
      <c r="M1946" s="261" t="s">
        <v>14881</v>
      </c>
      <c r="N1946" s="74" t="s">
        <v>11742</v>
      </c>
      <c r="O1946" s="26">
        <v>0.80984653009176699</v>
      </c>
      <c r="P1946" s="5">
        <v>0.38596370445929501</v>
      </c>
      <c r="Q1946" s="222">
        <v>9.159727426856519E-2</v>
      </c>
      <c r="U1946" s="253" t="s">
        <v>7409</v>
      </c>
      <c r="V1946" s="74" t="s">
        <v>9737</v>
      </c>
      <c r="W1946" s="261" t="s">
        <v>14421</v>
      </c>
      <c r="X1946" s="74" t="s">
        <v>9738</v>
      </c>
      <c r="Y1946" s="4">
        <v>0.81187377935517102</v>
      </c>
      <c r="Z1946" s="216">
        <v>0.44783469920103303</v>
      </c>
      <c r="AA1946" s="222">
        <v>9.0511484540202039E-2</v>
      </c>
      <c r="BN1946" s="32"/>
      <c r="BO1946" s="32"/>
      <c r="BP1946" s="32"/>
      <c r="BQ1946" s="32"/>
      <c r="BR1946" s="32"/>
      <c r="BS1946" s="32"/>
      <c r="BT1946" s="32"/>
      <c r="BU1946" s="32"/>
      <c r="BV1946" s="32"/>
      <c r="BW1946" s="32"/>
      <c r="BX1946" s="32"/>
      <c r="BY1946" s="32"/>
      <c r="BZ1946" s="32"/>
    </row>
    <row r="1947" spans="1:78" ht="25" customHeight="1" x14ac:dyDescent="0.2">
      <c r="A1947" s="253" t="s">
        <v>7853</v>
      </c>
      <c r="B1947" s="74" t="s">
        <v>12278</v>
      </c>
      <c r="C1947" s="261" t="s">
        <v>15511</v>
      </c>
      <c r="D1947" s="74" t="s">
        <v>12279</v>
      </c>
      <c r="E1947" s="4">
        <v>0.83803882440683697</v>
      </c>
      <c r="F1947" s="5">
        <v>0.160321883834881</v>
      </c>
      <c r="G1947" s="222">
        <v>7.6735861041471023E-2</v>
      </c>
      <c r="K1947" s="253" t="s">
        <v>5208</v>
      </c>
      <c r="L1947" s="74" t="s">
        <v>12960</v>
      </c>
      <c r="M1947" s="261" t="s">
        <v>15342</v>
      </c>
      <c r="N1947" s="74" t="s">
        <v>12829</v>
      </c>
      <c r="O1947" s="26">
        <v>0.80986182866411305</v>
      </c>
      <c r="P1947" s="5">
        <v>-0.78915013022165403</v>
      </c>
      <c r="Q1947" s="222">
        <v>9.1589070216872584E-2</v>
      </c>
      <c r="U1947" s="253" t="s">
        <v>3473</v>
      </c>
      <c r="V1947" s="74" t="s">
        <v>9392</v>
      </c>
      <c r="W1947" s="261" t="s">
        <v>15204</v>
      </c>
      <c r="X1947" s="74" t="s">
        <v>9393</v>
      </c>
      <c r="Y1947" s="4">
        <v>0.81346185008889504</v>
      </c>
      <c r="Z1947" s="216">
        <v>0.32163103361078599</v>
      </c>
      <c r="AA1947" s="222">
        <v>8.9662809886782741E-2</v>
      </c>
      <c r="BN1947" s="32"/>
      <c r="BO1947" s="32"/>
      <c r="BP1947" s="32"/>
      <c r="BQ1947" s="32"/>
      <c r="BR1947" s="32"/>
      <c r="BS1947" s="32"/>
      <c r="BT1947" s="32"/>
      <c r="BU1947" s="32"/>
      <c r="BV1947" s="32"/>
      <c r="BW1947" s="32"/>
      <c r="BX1947" s="32"/>
      <c r="BY1947" s="32"/>
      <c r="BZ1947" s="32"/>
    </row>
    <row r="1948" spans="1:78" ht="25" customHeight="1" x14ac:dyDescent="0.2">
      <c r="A1948" s="253" t="s">
        <v>3548</v>
      </c>
      <c r="B1948" s="74" t="s">
        <v>9118</v>
      </c>
      <c r="C1948" s="261" t="s">
        <v>15436</v>
      </c>
      <c r="D1948" s="74" t="s">
        <v>9119</v>
      </c>
      <c r="E1948" s="4">
        <v>0.83815087326187199</v>
      </c>
      <c r="F1948" s="5">
        <v>0.126954982046971</v>
      </c>
      <c r="G1948" s="222">
        <v>7.6677798162805857E-2</v>
      </c>
      <c r="K1948" s="253" t="s">
        <v>1723</v>
      </c>
      <c r="L1948" s="74" t="s">
        <v>11972</v>
      </c>
      <c r="M1948" s="261" t="s">
        <v>14484</v>
      </c>
      <c r="N1948" s="74" t="s">
        <v>11973</v>
      </c>
      <c r="O1948" s="26">
        <v>0.810112073989532</v>
      </c>
      <c r="P1948" s="5">
        <v>-0.310105390549542</v>
      </c>
      <c r="Q1948" s="222">
        <v>9.1454895012398035E-2</v>
      </c>
      <c r="U1948" s="253" t="s">
        <v>2434</v>
      </c>
      <c r="V1948" s="74" t="s">
        <v>9002</v>
      </c>
      <c r="W1948" s="261" t="s">
        <v>15689</v>
      </c>
      <c r="X1948" s="74" t="s">
        <v>9003</v>
      </c>
      <c r="Y1948" s="4">
        <v>0.81371278302876604</v>
      </c>
      <c r="Z1948" s="216">
        <v>0.33896472803609201</v>
      </c>
      <c r="AA1948" s="222">
        <v>8.9528861397469295E-2</v>
      </c>
      <c r="BN1948" s="32"/>
      <c r="BO1948" s="32"/>
      <c r="BP1948" s="32"/>
      <c r="BQ1948" s="32"/>
      <c r="BR1948" s="32"/>
      <c r="BS1948" s="32"/>
      <c r="BT1948" s="32"/>
      <c r="BU1948" s="32"/>
      <c r="BV1948" s="32"/>
      <c r="BW1948" s="32"/>
      <c r="BX1948" s="32"/>
      <c r="BY1948" s="32"/>
      <c r="BZ1948" s="32"/>
    </row>
    <row r="1949" spans="1:78" ht="25" customHeight="1" x14ac:dyDescent="0.2">
      <c r="A1949" s="253" t="s">
        <v>4587</v>
      </c>
      <c r="B1949" s="74" t="s">
        <v>12044</v>
      </c>
      <c r="C1949" s="261" t="s">
        <v>15606</v>
      </c>
      <c r="D1949" s="74" t="s">
        <v>12045</v>
      </c>
      <c r="E1949" s="4">
        <v>0.83870071173896099</v>
      </c>
      <c r="F1949" s="5">
        <v>0.36021413038987399</v>
      </c>
      <c r="G1949" s="222">
        <v>7.639298843100617E-2</v>
      </c>
      <c r="K1949" s="253" t="s">
        <v>7627</v>
      </c>
      <c r="L1949" s="74" t="s">
        <v>13135</v>
      </c>
      <c r="M1949" s="261" t="s">
        <v>14867</v>
      </c>
      <c r="N1949" s="74" t="s">
        <v>11818</v>
      </c>
      <c r="O1949" s="26">
        <v>0.81034874949692504</v>
      </c>
      <c r="P1949" s="5">
        <v>0.41570225934349703</v>
      </c>
      <c r="Q1949" s="222">
        <v>9.1328033731824548E-2</v>
      </c>
      <c r="U1949" s="253" t="s">
        <v>4196</v>
      </c>
      <c r="V1949" s="74" t="s">
        <v>8593</v>
      </c>
      <c r="W1949" s="261" t="s">
        <v>14858</v>
      </c>
      <c r="X1949" s="74" t="s">
        <v>8594</v>
      </c>
      <c r="Y1949" s="4">
        <v>0.81470775643493998</v>
      </c>
      <c r="Z1949" s="216">
        <v>0.41277808983144998</v>
      </c>
      <c r="AA1949" s="222">
        <v>8.8998148963865181E-2</v>
      </c>
      <c r="BN1949" s="32"/>
      <c r="BO1949" s="32"/>
      <c r="BP1949" s="32"/>
      <c r="BQ1949" s="32"/>
      <c r="BR1949" s="32"/>
      <c r="BS1949" s="32"/>
      <c r="BT1949" s="32"/>
      <c r="BU1949" s="32"/>
      <c r="BV1949" s="32"/>
      <c r="BW1949" s="32"/>
      <c r="BX1949" s="32"/>
      <c r="BY1949" s="32"/>
      <c r="BZ1949" s="32"/>
    </row>
    <row r="1950" spans="1:78" ht="25" customHeight="1" x14ac:dyDescent="0.2">
      <c r="A1950" s="253" t="s">
        <v>7657</v>
      </c>
      <c r="B1950" s="74" t="s">
        <v>13468</v>
      </c>
      <c r="C1950" s="261" t="s">
        <v>14321</v>
      </c>
      <c r="D1950" s="74" t="s">
        <v>12432</v>
      </c>
      <c r="E1950" s="4">
        <v>0.83873656200708402</v>
      </c>
      <c r="F1950" s="5">
        <v>-0.44597256102589999</v>
      </c>
      <c r="G1950" s="222">
        <v>7.6374424906913041E-2</v>
      </c>
      <c r="K1950" s="253" t="s">
        <v>4286</v>
      </c>
      <c r="L1950" s="74" t="s">
        <v>9773</v>
      </c>
      <c r="M1950" s="261" t="s">
        <v>14868</v>
      </c>
      <c r="N1950" s="74" t="s">
        <v>9774</v>
      </c>
      <c r="O1950" s="26">
        <v>0.810467479612487</v>
      </c>
      <c r="P1950" s="5">
        <v>0.41503920622428297</v>
      </c>
      <c r="Q1950" s="222">
        <v>9.126440673551188E-2</v>
      </c>
      <c r="U1950" s="253" t="s">
        <v>7613</v>
      </c>
      <c r="V1950" s="74" t="s">
        <v>13203</v>
      </c>
      <c r="W1950" s="261" t="s">
        <v>15640</v>
      </c>
      <c r="X1950" s="74" t="s">
        <v>10582</v>
      </c>
      <c r="Y1950" s="4">
        <v>0.81550788063962698</v>
      </c>
      <c r="Z1950" s="216">
        <v>-0.46608431358983898</v>
      </c>
      <c r="AA1950" s="222">
        <v>8.8571837809766574E-2</v>
      </c>
      <c r="BN1950" s="32"/>
      <c r="BO1950" s="32"/>
      <c r="BP1950" s="32"/>
      <c r="BQ1950" s="32"/>
      <c r="BR1950" s="32"/>
      <c r="BS1950" s="32"/>
      <c r="BT1950" s="32"/>
      <c r="BU1950" s="32"/>
      <c r="BV1950" s="32"/>
      <c r="BW1950" s="32"/>
      <c r="BX1950" s="32"/>
      <c r="BY1950" s="32"/>
      <c r="BZ1950" s="32"/>
    </row>
    <row r="1951" spans="1:78" ht="25" customHeight="1" x14ac:dyDescent="0.2">
      <c r="A1951" s="253" t="s">
        <v>7624</v>
      </c>
      <c r="B1951" s="74" t="s">
        <v>13063</v>
      </c>
      <c r="C1951" s="261" t="s">
        <v>15908</v>
      </c>
      <c r="D1951" s="74" t="s">
        <v>8847</v>
      </c>
      <c r="E1951" s="4">
        <v>0.83907642290704298</v>
      </c>
      <c r="F1951" s="5">
        <v>0.47649906933203701</v>
      </c>
      <c r="G1951" s="222">
        <v>7.6198481918257316E-2</v>
      </c>
      <c r="K1951" s="253" t="s">
        <v>7866</v>
      </c>
      <c r="L1951" s="74" t="s">
        <v>11608</v>
      </c>
      <c r="M1951" s="261" t="s">
        <v>14947</v>
      </c>
      <c r="N1951" s="74" t="s">
        <v>11609</v>
      </c>
      <c r="O1951" s="26">
        <v>0.81049624211126003</v>
      </c>
      <c r="P1951" s="5">
        <v>0.16527412069397299</v>
      </c>
      <c r="Q1951" s="222">
        <v>9.1248994429441385E-2</v>
      </c>
      <c r="U1951" s="253" t="s">
        <v>5163</v>
      </c>
      <c r="V1951" s="74" t="s">
        <v>13366</v>
      </c>
      <c r="W1951" s="261" t="s">
        <v>15494</v>
      </c>
      <c r="X1951" s="74" t="s">
        <v>13367</v>
      </c>
      <c r="Y1951" s="4">
        <v>0.81567753473145299</v>
      </c>
      <c r="Z1951" s="216">
        <v>0.34781212857266403</v>
      </c>
      <c r="AA1951" s="222">
        <v>8.8481498801725289E-2</v>
      </c>
      <c r="BN1951" s="32"/>
      <c r="BO1951" s="32"/>
      <c r="BP1951" s="32"/>
      <c r="BQ1951" s="32"/>
      <c r="BR1951" s="32"/>
      <c r="BS1951" s="32"/>
      <c r="BT1951" s="32"/>
      <c r="BU1951" s="32"/>
      <c r="BV1951" s="32"/>
      <c r="BW1951" s="32"/>
      <c r="BX1951" s="32"/>
      <c r="BY1951" s="32"/>
      <c r="BZ1951" s="32"/>
    </row>
    <row r="1952" spans="1:78" ht="25" customHeight="1" x14ac:dyDescent="0.2">
      <c r="A1952" s="253" t="s">
        <v>5181</v>
      </c>
      <c r="B1952" s="74" t="s">
        <v>12948</v>
      </c>
      <c r="C1952" s="261" t="s">
        <v>14963</v>
      </c>
      <c r="D1952" s="74" t="s">
        <v>12620</v>
      </c>
      <c r="E1952" s="4">
        <v>0.83941451481665097</v>
      </c>
      <c r="F1952" s="5">
        <v>0.31582752651379398</v>
      </c>
      <c r="G1952" s="222">
        <v>7.6023525414883178E-2</v>
      </c>
      <c r="K1952" s="253" t="s">
        <v>4626</v>
      </c>
      <c r="L1952" s="74" t="s">
        <v>12094</v>
      </c>
      <c r="M1952" s="261" t="s">
        <v>15242</v>
      </c>
      <c r="N1952" s="74" t="s">
        <v>12095</v>
      </c>
      <c r="O1952" s="26">
        <v>0.81075087376986599</v>
      </c>
      <c r="P1952" s="5">
        <v>-0.55573896793538002</v>
      </c>
      <c r="Q1952" s="222">
        <v>9.1112574602906019E-2</v>
      </c>
      <c r="U1952" s="253" t="s">
        <v>7809</v>
      </c>
      <c r="V1952" s="74" t="s">
        <v>11954</v>
      </c>
      <c r="W1952" s="261" t="s">
        <v>15141</v>
      </c>
      <c r="X1952" s="74" t="s">
        <v>11955</v>
      </c>
      <c r="Y1952" s="4">
        <v>0.81625114893620698</v>
      </c>
      <c r="Z1952" s="216">
        <v>-0.476192641108448</v>
      </c>
      <c r="AA1952" s="222">
        <v>8.8176194413588094E-2</v>
      </c>
      <c r="BN1952" s="32"/>
      <c r="BO1952" s="32"/>
      <c r="BP1952" s="32"/>
      <c r="BQ1952" s="32"/>
      <c r="BR1952" s="32"/>
      <c r="BS1952" s="32"/>
      <c r="BT1952" s="32"/>
      <c r="BU1952" s="32"/>
      <c r="BV1952" s="32"/>
      <c r="BW1952" s="32"/>
      <c r="BX1952" s="32"/>
      <c r="BY1952" s="32"/>
      <c r="BZ1952" s="32"/>
    </row>
    <row r="1953" spans="1:78" ht="25" customHeight="1" x14ac:dyDescent="0.2">
      <c r="A1953" s="253" t="s">
        <v>1600</v>
      </c>
      <c r="B1953" s="74" t="s">
        <v>8313</v>
      </c>
      <c r="C1953" s="261" t="s">
        <v>15506</v>
      </c>
      <c r="D1953" s="74" t="s">
        <v>8314</v>
      </c>
      <c r="E1953" s="4">
        <v>0.84009133123230095</v>
      </c>
      <c r="F1953" s="5">
        <v>0.14367715852582999</v>
      </c>
      <c r="G1953" s="222">
        <v>7.5673496683299576E-2</v>
      </c>
      <c r="K1953" s="253" t="s">
        <v>2628</v>
      </c>
      <c r="L1953" s="74" t="s">
        <v>11504</v>
      </c>
      <c r="M1953" s="261" t="s">
        <v>14792</v>
      </c>
      <c r="N1953" s="74" t="s">
        <v>11505</v>
      </c>
      <c r="O1953" s="26">
        <v>0.81099421538234095</v>
      </c>
      <c r="P1953" s="5">
        <v>0.74609065203588398</v>
      </c>
      <c r="Q1953" s="222">
        <v>9.0982243491049594E-2</v>
      </c>
      <c r="U1953" s="253" t="s">
        <v>7761</v>
      </c>
      <c r="V1953" s="74" t="s">
        <v>10797</v>
      </c>
      <c r="W1953" s="261" t="s">
        <v>15012</v>
      </c>
      <c r="X1953" s="74" t="s">
        <v>10798</v>
      </c>
      <c r="Y1953" s="4">
        <v>0.81648003905553501</v>
      </c>
      <c r="Z1953" s="216">
        <v>0.12333585735861601</v>
      </c>
      <c r="AA1953" s="222">
        <v>8.8054428237785684E-2</v>
      </c>
      <c r="BN1953" s="32"/>
      <c r="BO1953" s="32"/>
      <c r="BP1953" s="32"/>
      <c r="BQ1953" s="32"/>
      <c r="BR1953" s="32"/>
      <c r="BS1953" s="32"/>
      <c r="BT1953" s="32"/>
      <c r="BU1953" s="32"/>
      <c r="BV1953" s="32"/>
      <c r="BW1953" s="32"/>
      <c r="BX1953" s="32"/>
      <c r="BY1953" s="32"/>
      <c r="BZ1953" s="32"/>
    </row>
    <row r="1954" spans="1:78" ht="25" customHeight="1" x14ac:dyDescent="0.2">
      <c r="A1954" s="253" t="s">
        <v>2273</v>
      </c>
      <c r="B1954" s="74" t="s">
        <v>11761</v>
      </c>
      <c r="C1954" s="261" t="s">
        <v>15527</v>
      </c>
      <c r="D1954" s="74" t="s">
        <v>11762</v>
      </c>
      <c r="E1954" s="4">
        <v>0.84015575789469699</v>
      </c>
      <c r="F1954" s="5">
        <v>-0.196007895289142</v>
      </c>
      <c r="G1954" s="222">
        <v>7.5640191886450575E-2</v>
      </c>
      <c r="K1954" s="253" t="s">
        <v>7727</v>
      </c>
      <c r="L1954" s="74" t="s">
        <v>13692</v>
      </c>
      <c r="M1954" s="261" t="s">
        <v>14885</v>
      </c>
      <c r="N1954" s="74" t="s">
        <v>13035</v>
      </c>
      <c r="O1954" s="26">
        <v>0.81133357140783002</v>
      </c>
      <c r="P1954" s="5">
        <v>0.37791567029199702</v>
      </c>
      <c r="Q1954" s="222">
        <v>9.0800553387951885E-2</v>
      </c>
      <c r="U1954" s="253" t="s">
        <v>7386</v>
      </c>
      <c r="V1954" s="74" t="s">
        <v>8402</v>
      </c>
      <c r="W1954" s="261" t="s">
        <v>14240</v>
      </c>
      <c r="X1954" s="74" t="s">
        <v>8403</v>
      </c>
      <c r="Y1954" s="4">
        <v>0.81699037519182605</v>
      </c>
      <c r="Z1954" s="216">
        <v>-0.33000289618984402</v>
      </c>
      <c r="AA1954" s="222">
        <v>8.778305977811221E-2</v>
      </c>
      <c r="BN1954" s="32"/>
      <c r="BO1954" s="32"/>
      <c r="BP1954" s="32"/>
      <c r="BQ1954" s="32"/>
      <c r="BR1954" s="32"/>
      <c r="BS1954" s="32"/>
      <c r="BT1954" s="32"/>
      <c r="BU1954" s="32"/>
      <c r="BV1954" s="32"/>
      <c r="BW1954" s="32"/>
      <c r="BX1954" s="32"/>
      <c r="BY1954" s="32"/>
      <c r="BZ1954" s="32"/>
    </row>
    <row r="1955" spans="1:78" ht="25" customHeight="1" x14ac:dyDescent="0.2">
      <c r="A1955" s="253" t="s">
        <v>4933</v>
      </c>
      <c r="B1955" s="74" t="s">
        <v>12148</v>
      </c>
      <c r="C1955" s="261" t="s">
        <v>14692</v>
      </c>
      <c r="D1955" s="74" t="s">
        <v>12149</v>
      </c>
      <c r="E1955" s="4">
        <v>0.84016599764620303</v>
      </c>
      <c r="F1955" s="5">
        <v>-0.139211345105413</v>
      </c>
      <c r="G1955" s="222">
        <v>7.5634898772128228E-2</v>
      </c>
      <c r="K1955" s="253" t="s">
        <v>3969</v>
      </c>
      <c r="L1955" s="74" t="s">
        <v>10668</v>
      </c>
      <c r="M1955" s="261" t="s">
        <v>15109</v>
      </c>
      <c r="N1955" s="74" t="s">
        <v>10669</v>
      </c>
      <c r="O1955" s="26">
        <v>0.81157423841619503</v>
      </c>
      <c r="P1955" s="5">
        <v>-0.26212430039310303</v>
      </c>
      <c r="Q1955" s="222">
        <v>9.0671747113384035E-2</v>
      </c>
      <c r="U1955" s="253" t="s">
        <v>7771</v>
      </c>
      <c r="V1955" s="74" t="s">
        <v>10739</v>
      </c>
      <c r="W1955" s="261" t="s">
        <v>15192</v>
      </c>
      <c r="X1955" s="74" t="s">
        <v>10740</v>
      </c>
      <c r="Y1955" s="4">
        <v>0.81711453681537205</v>
      </c>
      <c r="Z1955" s="216">
        <v>0.347184634422465</v>
      </c>
      <c r="AA1955" s="222">
        <v>8.7717063148792102E-2</v>
      </c>
      <c r="BN1955" s="32"/>
      <c r="BO1955" s="32"/>
      <c r="BP1955" s="32"/>
      <c r="BQ1955" s="32"/>
      <c r="BR1955" s="32"/>
      <c r="BS1955" s="32"/>
      <c r="BT1955" s="32"/>
      <c r="BU1955" s="32"/>
      <c r="BV1955" s="32"/>
      <c r="BW1955" s="32"/>
      <c r="BX1955" s="32"/>
      <c r="BY1955" s="32"/>
      <c r="BZ1955" s="32"/>
    </row>
    <row r="1956" spans="1:78" ht="25" customHeight="1" x14ac:dyDescent="0.2">
      <c r="A1956" s="253" t="s">
        <v>2790</v>
      </c>
      <c r="B1956" s="74" t="s">
        <v>8656</v>
      </c>
      <c r="C1956" s="261" t="s">
        <v>15973</v>
      </c>
      <c r="D1956" s="74" t="s">
        <v>8657</v>
      </c>
      <c r="E1956" s="4">
        <v>0.84081609084750797</v>
      </c>
      <c r="F1956" s="5">
        <v>0.23381546063129699</v>
      </c>
      <c r="G1956" s="222">
        <v>7.5298985729321172E-2</v>
      </c>
      <c r="K1956" s="253" t="s">
        <v>1619</v>
      </c>
      <c r="L1956" s="74" t="s">
        <v>12273</v>
      </c>
      <c r="M1956" s="261" t="s">
        <v>14941</v>
      </c>
      <c r="N1956" s="74" t="s">
        <v>12274</v>
      </c>
      <c r="O1956" s="26">
        <v>0.81291646294234499</v>
      </c>
      <c r="P1956" s="5">
        <v>0.181275225376865</v>
      </c>
      <c r="Q1956" s="222">
        <v>8.9954081155254828E-2</v>
      </c>
      <c r="U1956" s="253" t="s">
        <v>4183</v>
      </c>
      <c r="V1956" s="74" t="s">
        <v>8045</v>
      </c>
      <c r="W1956" s="261" t="s">
        <v>15815</v>
      </c>
      <c r="X1956" s="74" t="s">
        <v>8046</v>
      </c>
      <c r="Y1956" s="4">
        <v>0.81745776333565401</v>
      </c>
      <c r="Z1956" s="216">
        <v>-0.51084213872206696</v>
      </c>
      <c r="AA1956" s="222">
        <v>8.7534677351628759E-2</v>
      </c>
      <c r="BN1956" s="32"/>
      <c r="BO1956" s="32"/>
      <c r="BP1956" s="32"/>
      <c r="BQ1956" s="32"/>
      <c r="BR1956" s="32"/>
      <c r="BS1956" s="32"/>
      <c r="BT1956" s="32"/>
      <c r="BU1956" s="32"/>
      <c r="BV1956" s="32"/>
      <c r="BW1956" s="32"/>
      <c r="BX1956" s="32"/>
      <c r="BY1956" s="32"/>
      <c r="BZ1956" s="32"/>
    </row>
    <row r="1957" spans="1:78" ht="25" customHeight="1" x14ac:dyDescent="0.2">
      <c r="A1957" s="253" t="s">
        <v>5148</v>
      </c>
      <c r="B1957" s="74" t="s">
        <v>10541</v>
      </c>
      <c r="C1957" s="261" t="s">
        <v>15626</v>
      </c>
      <c r="D1957" s="74" t="s">
        <v>10542</v>
      </c>
      <c r="E1957" s="4">
        <v>0.84273722166288401</v>
      </c>
      <c r="F1957" s="5">
        <v>0.15112473169388399</v>
      </c>
      <c r="G1957" s="222">
        <v>7.4307823919266797E-2</v>
      </c>
      <c r="K1957" s="253" t="s">
        <v>2304</v>
      </c>
      <c r="L1957" s="74" t="s">
        <v>11366</v>
      </c>
      <c r="M1957" s="261" t="s">
        <v>14854</v>
      </c>
      <c r="N1957" s="74" t="s">
        <v>11367</v>
      </c>
      <c r="O1957" s="26">
        <v>0.81334706616816999</v>
      </c>
      <c r="P1957" s="5">
        <v>0.45491613661278901</v>
      </c>
      <c r="Q1957" s="222">
        <v>8.9724095539899934E-2</v>
      </c>
      <c r="U1957" s="253" t="s">
        <v>7569</v>
      </c>
      <c r="V1957" s="74" t="s">
        <v>13166</v>
      </c>
      <c r="W1957" s="261" t="s">
        <v>15029</v>
      </c>
      <c r="X1957" s="74" t="s">
        <v>12949</v>
      </c>
      <c r="Y1957" s="4">
        <v>0.82075849598052797</v>
      </c>
      <c r="Z1957" s="216">
        <v>0.28546109057216901</v>
      </c>
      <c r="AA1957" s="222">
        <v>8.5784613029490947E-2</v>
      </c>
      <c r="BN1957" s="32"/>
      <c r="BO1957" s="32"/>
      <c r="BP1957" s="32"/>
      <c r="BQ1957" s="32"/>
      <c r="BR1957" s="32"/>
      <c r="BS1957" s="32"/>
      <c r="BT1957" s="32"/>
      <c r="BU1957" s="32"/>
      <c r="BV1957" s="32"/>
      <c r="BW1957" s="32"/>
      <c r="BX1957" s="32"/>
      <c r="BY1957" s="32"/>
      <c r="BZ1957" s="32"/>
    </row>
    <row r="1958" spans="1:78" ht="25" customHeight="1" x14ac:dyDescent="0.2">
      <c r="A1958" s="253" t="s">
        <v>4986</v>
      </c>
      <c r="B1958" s="74" t="s">
        <v>8703</v>
      </c>
      <c r="C1958" s="261" t="s">
        <v>16202</v>
      </c>
      <c r="D1958" s="74" t="s">
        <v>8704</v>
      </c>
      <c r="E1958" s="4">
        <v>0.84287688398635296</v>
      </c>
      <c r="F1958" s="5">
        <v>0.268922775864883</v>
      </c>
      <c r="G1958" s="222">
        <v>7.4235856585405657E-2</v>
      </c>
      <c r="K1958" s="253" t="s">
        <v>4196</v>
      </c>
      <c r="L1958" s="74" t="s">
        <v>8593</v>
      </c>
      <c r="M1958" s="261" t="s">
        <v>14858</v>
      </c>
      <c r="N1958" s="74" t="s">
        <v>8594</v>
      </c>
      <c r="O1958" s="26">
        <v>0.81353017704118702</v>
      </c>
      <c r="P1958" s="5">
        <v>0.44175149487395998</v>
      </c>
      <c r="Q1958" s="222">
        <v>8.962633273401456E-2</v>
      </c>
      <c r="U1958" s="253" t="s">
        <v>7614</v>
      </c>
      <c r="V1958" s="74" t="s">
        <v>12975</v>
      </c>
      <c r="W1958" s="261" t="s">
        <v>15770</v>
      </c>
      <c r="X1958" s="74" t="s">
        <v>12976</v>
      </c>
      <c r="Y1958" s="4">
        <v>0.821042305523492</v>
      </c>
      <c r="Z1958" s="216">
        <v>-0.57976904642657801</v>
      </c>
      <c r="AA1958" s="222">
        <v>8.5634464583302372E-2</v>
      </c>
      <c r="BN1958" s="32"/>
      <c r="BO1958" s="32"/>
      <c r="BP1958" s="32"/>
      <c r="BQ1958" s="32"/>
      <c r="BR1958" s="32"/>
      <c r="BS1958" s="32"/>
      <c r="BT1958" s="32"/>
      <c r="BU1958" s="32"/>
      <c r="BV1958" s="32"/>
      <c r="BW1958" s="32"/>
      <c r="BX1958" s="32"/>
      <c r="BY1958" s="32"/>
      <c r="BZ1958" s="32"/>
    </row>
    <row r="1959" spans="1:78" ht="25" customHeight="1" x14ac:dyDescent="0.2">
      <c r="A1959" s="253" t="s">
        <v>2275</v>
      </c>
      <c r="B1959" s="74" t="s">
        <v>10316</v>
      </c>
      <c r="C1959" s="261" t="s">
        <v>16184</v>
      </c>
      <c r="D1959" s="74" t="s">
        <v>10317</v>
      </c>
      <c r="E1959" s="4">
        <v>0.84361775085911495</v>
      </c>
      <c r="F1959" s="5">
        <v>-0.70642813113029501</v>
      </c>
      <c r="G1959" s="222">
        <v>7.385429069279642E-2</v>
      </c>
      <c r="K1959" s="253" t="s">
        <v>7452</v>
      </c>
      <c r="L1959" s="74" t="s">
        <v>13004</v>
      </c>
      <c r="M1959" s="261" t="s">
        <v>14793</v>
      </c>
      <c r="N1959" s="74" t="s">
        <v>12562</v>
      </c>
      <c r="O1959" s="26">
        <v>0.81357540770970604</v>
      </c>
      <c r="P1959" s="5">
        <v>0.73686489994170301</v>
      </c>
      <c r="Q1959" s="222">
        <v>8.9602187491149246E-2</v>
      </c>
      <c r="U1959" s="253" t="s">
        <v>7777</v>
      </c>
      <c r="V1959" s="74" t="s">
        <v>12347</v>
      </c>
      <c r="W1959" s="261" t="s">
        <v>15218</v>
      </c>
      <c r="X1959" s="74" t="s">
        <v>12348</v>
      </c>
      <c r="Y1959" s="4">
        <v>0.821614126875433</v>
      </c>
      <c r="Z1959" s="216">
        <v>0.18679899389714499</v>
      </c>
      <c r="AA1959" s="222">
        <v>8.5332102064986953E-2</v>
      </c>
      <c r="BN1959" s="32"/>
      <c r="BO1959" s="32"/>
      <c r="BP1959" s="32"/>
      <c r="BQ1959" s="32"/>
      <c r="BR1959" s="32"/>
      <c r="BS1959" s="32"/>
      <c r="BT1959" s="32"/>
      <c r="BU1959" s="32"/>
      <c r="BV1959" s="32"/>
      <c r="BW1959" s="32"/>
      <c r="BX1959" s="32"/>
      <c r="BY1959" s="32"/>
      <c r="BZ1959" s="32"/>
    </row>
    <row r="1960" spans="1:78" ht="25" customHeight="1" x14ac:dyDescent="0.2">
      <c r="A1960" s="253" t="s">
        <v>2107</v>
      </c>
      <c r="B1960" s="74" t="s">
        <v>8114</v>
      </c>
      <c r="C1960" s="261" t="s">
        <v>15913</v>
      </c>
      <c r="D1960" s="74" t="s">
        <v>8115</v>
      </c>
      <c r="E1960" s="4">
        <v>0.84450392066116597</v>
      </c>
      <c r="F1960" s="5">
        <v>-0.530311424602672</v>
      </c>
      <c r="G1960" s="222">
        <v>7.339832984956543E-2</v>
      </c>
      <c r="K1960" s="253" t="s">
        <v>5197</v>
      </c>
      <c r="L1960" s="74" t="s">
        <v>11412</v>
      </c>
      <c r="M1960" s="261" t="s">
        <v>15100</v>
      </c>
      <c r="N1960" s="74" t="s">
        <v>11413</v>
      </c>
      <c r="O1960" s="26">
        <v>0.81379863233668903</v>
      </c>
      <c r="P1960" s="5">
        <v>-0.246244319466141</v>
      </c>
      <c r="Q1960" s="222">
        <v>8.9483044353866711E-2</v>
      </c>
      <c r="U1960" s="253" t="s">
        <v>2817</v>
      </c>
      <c r="V1960" s="74" t="s">
        <v>11533</v>
      </c>
      <c r="W1960" s="261" t="s">
        <v>14411</v>
      </c>
      <c r="X1960" s="74" t="s">
        <v>11534</v>
      </c>
      <c r="Y1960" s="4">
        <v>0.822516893646276</v>
      </c>
      <c r="Z1960" s="216">
        <v>-0.39389732229796098</v>
      </c>
      <c r="AA1960" s="222">
        <v>8.4855173326910824E-2</v>
      </c>
      <c r="BN1960" s="32"/>
      <c r="BO1960" s="32"/>
      <c r="BP1960" s="32"/>
      <c r="BQ1960" s="32"/>
      <c r="BR1960" s="32"/>
      <c r="BS1960" s="32"/>
      <c r="BT1960" s="32"/>
      <c r="BU1960" s="32"/>
      <c r="BV1960" s="32"/>
      <c r="BW1960" s="32"/>
      <c r="BX1960" s="32"/>
      <c r="BY1960" s="32"/>
      <c r="BZ1960" s="32"/>
    </row>
    <row r="1961" spans="1:78" ht="25" customHeight="1" x14ac:dyDescent="0.2">
      <c r="A1961" s="253" t="s">
        <v>2373</v>
      </c>
      <c r="B1961" s="74" t="s">
        <v>9302</v>
      </c>
      <c r="C1961" s="261" t="s">
        <v>16205</v>
      </c>
      <c r="D1961" s="74" t="s">
        <v>9303</v>
      </c>
      <c r="E1961" s="4">
        <v>0.84865544610426003</v>
      </c>
      <c r="F1961" s="5">
        <v>-0.38012308026744601</v>
      </c>
      <c r="G1961" s="222">
        <v>7.1268597421528759E-2</v>
      </c>
      <c r="K1961" s="253" t="s">
        <v>3885</v>
      </c>
      <c r="L1961" s="74" t="s">
        <v>8028</v>
      </c>
      <c r="M1961" s="261" t="s">
        <v>14882</v>
      </c>
      <c r="N1961" s="74" t="s">
        <v>8029</v>
      </c>
      <c r="O1961" s="26">
        <v>0.81413174207467198</v>
      </c>
      <c r="P1961" s="5">
        <v>0.38088348924904802</v>
      </c>
      <c r="Q1961" s="222">
        <v>8.9305312277154741E-2</v>
      </c>
      <c r="U1961" s="253" t="s">
        <v>1083</v>
      </c>
      <c r="V1961" s="74" t="s">
        <v>9418</v>
      </c>
      <c r="W1961" s="261" t="s">
        <v>14942</v>
      </c>
      <c r="X1961" s="74" t="s">
        <v>9419</v>
      </c>
      <c r="Y1961" s="4">
        <v>0.82367000183484995</v>
      </c>
      <c r="Z1961" s="216">
        <v>0.18275685569140701</v>
      </c>
      <c r="AA1961" s="222">
        <v>8.424675078799293E-2</v>
      </c>
      <c r="BN1961" s="32"/>
      <c r="BO1961" s="32"/>
      <c r="BP1961" s="32"/>
      <c r="BQ1961" s="32"/>
      <c r="BR1961" s="32"/>
      <c r="BS1961" s="32"/>
      <c r="BT1961" s="32"/>
      <c r="BU1961" s="32"/>
      <c r="BV1961" s="32"/>
      <c r="BW1961" s="32"/>
      <c r="BX1961" s="32"/>
      <c r="BY1961" s="32"/>
      <c r="BZ1961" s="32"/>
    </row>
    <row r="1962" spans="1:78" ht="25" customHeight="1" x14ac:dyDescent="0.2">
      <c r="A1962" s="253" t="s">
        <v>2953</v>
      </c>
      <c r="B1962" s="74" t="s">
        <v>9795</v>
      </c>
      <c r="C1962" s="261" t="s">
        <v>14704</v>
      </c>
      <c r="D1962" s="74" t="s">
        <v>9796</v>
      </c>
      <c r="E1962" s="4">
        <v>0.84889976055118299</v>
      </c>
      <c r="F1962" s="5">
        <v>-0.47583659479643498</v>
      </c>
      <c r="G1962" s="222">
        <v>7.1143588919343387E-2</v>
      </c>
      <c r="K1962" s="253" t="s">
        <v>2211</v>
      </c>
      <c r="L1962" s="74" t="s">
        <v>9249</v>
      </c>
      <c r="M1962" s="261" t="s">
        <v>15050</v>
      </c>
      <c r="N1962" s="74" t="s">
        <v>9250</v>
      </c>
      <c r="O1962" s="26">
        <v>0.81479094968946997</v>
      </c>
      <c r="P1962" s="5">
        <v>-8.8080527394278005E-2</v>
      </c>
      <c r="Q1962" s="222">
        <v>8.8953803581730731E-2</v>
      </c>
      <c r="U1962" s="253" t="s">
        <v>2411</v>
      </c>
      <c r="V1962" s="74" t="s">
        <v>9124</v>
      </c>
      <c r="W1962" s="261" t="s">
        <v>15829</v>
      </c>
      <c r="X1962" s="74" t="s">
        <v>9125</v>
      </c>
      <c r="Y1962" s="4">
        <v>0.82432083079072305</v>
      </c>
      <c r="Z1962" s="216">
        <v>0.94660379258827898</v>
      </c>
      <c r="AA1962" s="222">
        <v>8.3903725288946074E-2</v>
      </c>
      <c r="BN1962" s="32"/>
      <c r="BO1962" s="32"/>
      <c r="BP1962" s="32"/>
      <c r="BQ1962" s="32"/>
      <c r="BR1962" s="32"/>
      <c r="BS1962" s="32"/>
      <c r="BT1962" s="32"/>
      <c r="BU1962" s="32"/>
      <c r="BV1962" s="32"/>
      <c r="BW1962" s="32"/>
      <c r="BX1962" s="32"/>
      <c r="BY1962" s="32"/>
      <c r="BZ1962" s="32"/>
    </row>
    <row r="1963" spans="1:78" ht="25" customHeight="1" x14ac:dyDescent="0.2">
      <c r="A1963" s="253" t="s">
        <v>7508</v>
      </c>
      <c r="B1963" s="74" t="s">
        <v>12840</v>
      </c>
      <c r="C1963" s="261" t="s">
        <v>14983</v>
      </c>
      <c r="D1963" s="74" t="s">
        <v>12841</v>
      </c>
      <c r="E1963" s="4">
        <v>0.84988899606370105</v>
      </c>
      <c r="F1963" s="5">
        <v>-0.32957192736171098</v>
      </c>
      <c r="G1963" s="222">
        <v>7.0637793750548003E-2</v>
      </c>
      <c r="K1963" s="253" t="s">
        <v>7809</v>
      </c>
      <c r="L1963" s="74" t="s">
        <v>11954</v>
      </c>
      <c r="M1963" s="261" t="s">
        <v>15141</v>
      </c>
      <c r="N1963" s="74" t="s">
        <v>11955</v>
      </c>
      <c r="O1963" s="26">
        <v>0.81483206207790504</v>
      </c>
      <c r="P1963" s="5">
        <v>-0.340038680992233</v>
      </c>
      <c r="Q1963" s="222">
        <v>8.8931890681249987E-2</v>
      </c>
      <c r="U1963" s="253" t="s">
        <v>7448</v>
      </c>
      <c r="V1963" s="74" t="s">
        <v>13539</v>
      </c>
      <c r="W1963" s="261" t="s">
        <v>15397</v>
      </c>
      <c r="X1963" s="74" t="s">
        <v>12830</v>
      </c>
      <c r="Y1963" s="4">
        <v>0.826566965148126</v>
      </c>
      <c r="Z1963" s="216">
        <v>-0.213408460064688</v>
      </c>
      <c r="AA1963" s="222">
        <v>8.2721955866034702E-2</v>
      </c>
      <c r="BN1963" s="32"/>
      <c r="BO1963" s="32"/>
      <c r="BP1963" s="32"/>
      <c r="BQ1963" s="32"/>
      <c r="BR1963" s="32"/>
      <c r="BS1963" s="32"/>
      <c r="BT1963" s="32"/>
      <c r="BU1963" s="32"/>
      <c r="BV1963" s="32"/>
      <c r="BW1963" s="32"/>
      <c r="BX1963" s="32"/>
      <c r="BY1963" s="32"/>
      <c r="BZ1963" s="32"/>
    </row>
    <row r="1964" spans="1:78" ht="25" customHeight="1" x14ac:dyDescent="0.2">
      <c r="A1964" s="253" t="s">
        <v>4951</v>
      </c>
      <c r="B1964" s="74" t="s">
        <v>13606</v>
      </c>
      <c r="C1964" s="261" t="s">
        <v>15699</v>
      </c>
      <c r="D1964" s="74" t="s">
        <v>12821</v>
      </c>
      <c r="E1964" s="4">
        <v>0.85025781279943202</v>
      </c>
      <c r="F1964" s="5">
        <v>0.20763057449443001</v>
      </c>
      <c r="G1964" s="222">
        <v>7.0449368757083783E-2</v>
      </c>
      <c r="K1964" s="253" t="s">
        <v>7960</v>
      </c>
      <c r="L1964" s="74" t="s">
        <v>9374</v>
      </c>
      <c r="M1964" s="261" t="s">
        <v>14898</v>
      </c>
      <c r="N1964" s="74" t="s">
        <v>9375</v>
      </c>
      <c r="O1964" s="26">
        <v>0.81608224982089805</v>
      </c>
      <c r="P1964" s="5">
        <v>0.34282532943918498</v>
      </c>
      <c r="Q1964" s="222">
        <v>8.8266068153958335E-2</v>
      </c>
      <c r="U1964" s="253" t="s">
        <v>7553</v>
      </c>
      <c r="V1964" s="74" t="s">
        <v>13284</v>
      </c>
      <c r="W1964" s="261" t="s">
        <v>15869</v>
      </c>
      <c r="X1964" s="74" t="s">
        <v>12753</v>
      </c>
      <c r="Y1964" s="4">
        <v>0.82885723034102998</v>
      </c>
      <c r="Z1964" s="216">
        <v>0.42385713823802501</v>
      </c>
      <c r="AA1964" s="222">
        <v>8.1520269708871093E-2</v>
      </c>
      <c r="BN1964" s="32"/>
      <c r="BO1964" s="32"/>
      <c r="BP1964" s="32"/>
      <c r="BQ1964" s="32"/>
      <c r="BR1964" s="32"/>
      <c r="BS1964" s="32"/>
      <c r="BT1964" s="32"/>
      <c r="BU1964" s="32"/>
      <c r="BV1964" s="32"/>
      <c r="BW1964" s="32"/>
      <c r="BX1964" s="32"/>
      <c r="BY1964" s="32"/>
      <c r="BZ1964" s="32"/>
    </row>
    <row r="1965" spans="1:78" ht="25" customHeight="1" x14ac:dyDescent="0.2">
      <c r="A1965" s="253" t="s">
        <v>3273</v>
      </c>
      <c r="B1965" s="74" t="s">
        <v>8391</v>
      </c>
      <c r="C1965" s="261" t="s">
        <v>15684</v>
      </c>
      <c r="D1965" s="74" t="s">
        <v>8392</v>
      </c>
      <c r="E1965" s="4">
        <v>0.85199848333719097</v>
      </c>
      <c r="F1965" s="5">
        <v>0.371511757190575</v>
      </c>
      <c r="G1965" s="222">
        <v>6.9561178330571169E-2</v>
      </c>
      <c r="K1965" s="253" t="s">
        <v>1721</v>
      </c>
      <c r="L1965" s="74" t="s">
        <v>11803</v>
      </c>
      <c r="M1965" s="261" t="s">
        <v>15222</v>
      </c>
      <c r="N1965" s="74" t="s">
        <v>11804</v>
      </c>
      <c r="O1965" s="26">
        <v>0.81765629966366404</v>
      </c>
      <c r="P1965" s="5">
        <v>-0.51896858648663902</v>
      </c>
      <c r="Q1965" s="222">
        <v>8.7429212865588371E-2</v>
      </c>
      <c r="U1965" s="253" t="s">
        <v>1982</v>
      </c>
      <c r="V1965" s="74" t="s">
        <v>10027</v>
      </c>
      <c r="W1965" s="261" t="s">
        <v>15652</v>
      </c>
      <c r="X1965" s="74" t="s">
        <v>10028</v>
      </c>
      <c r="Y1965" s="4">
        <v>0.83003994224953803</v>
      </c>
      <c r="Z1965" s="216">
        <v>-0.343348087738648</v>
      </c>
      <c r="AA1965" s="222">
        <v>8.0901008489958265E-2</v>
      </c>
      <c r="BN1965" s="32"/>
      <c r="BO1965" s="32"/>
      <c r="BP1965" s="32"/>
      <c r="BQ1965" s="32"/>
      <c r="BR1965" s="32"/>
      <c r="BS1965" s="32"/>
      <c r="BT1965" s="32"/>
      <c r="BU1965" s="32"/>
      <c r="BV1965" s="32"/>
      <c r="BW1965" s="32"/>
      <c r="BX1965" s="32"/>
      <c r="BY1965" s="32"/>
      <c r="BZ1965" s="32"/>
    </row>
    <row r="1966" spans="1:78" ht="25" customHeight="1" x14ac:dyDescent="0.2">
      <c r="A1966" s="253" t="s">
        <v>7303</v>
      </c>
      <c r="B1966" s="74" t="s">
        <v>12627</v>
      </c>
      <c r="C1966" s="261" t="s">
        <v>14608</v>
      </c>
      <c r="D1966" s="74" t="s">
        <v>11576</v>
      </c>
      <c r="E1966" s="4">
        <v>0.85228007531177996</v>
      </c>
      <c r="F1966" s="5">
        <v>0.32632401813989897</v>
      </c>
      <c r="G1966" s="222">
        <v>6.9417664418242125E-2</v>
      </c>
      <c r="K1966" s="253" t="s">
        <v>1608</v>
      </c>
      <c r="L1966" s="74" t="s">
        <v>8779</v>
      </c>
      <c r="M1966" s="261" t="s">
        <v>14832</v>
      </c>
      <c r="N1966" s="74" t="s">
        <v>8780</v>
      </c>
      <c r="O1966" s="26">
        <v>0.81788159600313404</v>
      </c>
      <c r="P1966" s="5">
        <v>0.55973446457579401</v>
      </c>
      <c r="Q1966" s="222">
        <v>8.7309564206999743E-2</v>
      </c>
      <c r="U1966" s="253" t="s">
        <v>2475</v>
      </c>
      <c r="V1966" s="74" t="s">
        <v>7987</v>
      </c>
      <c r="W1966" s="261" t="s">
        <v>15106</v>
      </c>
      <c r="X1966" s="74" t="s">
        <v>7988</v>
      </c>
      <c r="Y1966" s="4">
        <v>0.83170919577534497</v>
      </c>
      <c r="Z1966" s="216">
        <v>-0.14724122864942399</v>
      </c>
      <c r="AA1966" s="222">
        <v>8.0028496722202525E-2</v>
      </c>
      <c r="BN1966" s="32"/>
      <c r="BO1966" s="32"/>
      <c r="BP1966" s="32"/>
      <c r="BQ1966" s="32"/>
      <c r="BR1966" s="32"/>
      <c r="BS1966" s="32"/>
      <c r="BT1966" s="32"/>
      <c r="BU1966" s="32"/>
      <c r="BV1966" s="32"/>
      <c r="BW1966" s="32"/>
      <c r="BX1966" s="32"/>
      <c r="BY1966" s="32"/>
      <c r="BZ1966" s="32"/>
    </row>
    <row r="1967" spans="1:78" ht="25" customHeight="1" x14ac:dyDescent="0.2">
      <c r="A1967" s="253" t="s">
        <v>2976</v>
      </c>
      <c r="B1967" s="74" t="s">
        <v>9719</v>
      </c>
      <c r="C1967" s="261" t="s">
        <v>15917</v>
      </c>
      <c r="D1967" s="74" t="s">
        <v>9720</v>
      </c>
      <c r="E1967" s="4">
        <v>0.85359316876869396</v>
      </c>
      <c r="F1967" s="5">
        <v>-0.266262577913493</v>
      </c>
      <c r="G1967" s="222">
        <v>6.8749069190348677E-2</v>
      </c>
      <c r="K1967" s="253" t="s">
        <v>7876</v>
      </c>
      <c r="L1967" s="74" t="s">
        <v>9497</v>
      </c>
      <c r="M1967" s="261" t="s">
        <v>14919</v>
      </c>
      <c r="N1967" s="74" t="s">
        <v>9498</v>
      </c>
      <c r="O1967" s="26">
        <v>0.81872159483279106</v>
      </c>
      <c r="P1967" s="5">
        <v>0.24956190883545501</v>
      </c>
      <c r="Q1967" s="222">
        <v>8.6863754385044081E-2</v>
      </c>
      <c r="U1967" s="253" t="s">
        <v>7714</v>
      </c>
      <c r="V1967" s="74" t="s">
        <v>12754</v>
      </c>
      <c r="W1967" s="261" t="s">
        <v>15686</v>
      </c>
      <c r="X1967" s="74" t="s">
        <v>8340</v>
      </c>
      <c r="Y1967" s="4">
        <v>0.83273344168488495</v>
      </c>
      <c r="Z1967" s="216">
        <v>-0.51788413989174098</v>
      </c>
      <c r="AA1967" s="222">
        <v>7.9493994189327677E-2</v>
      </c>
      <c r="BN1967" s="32"/>
      <c r="BO1967" s="32"/>
      <c r="BP1967" s="32"/>
      <c r="BQ1967" s="32"/>
      <c r="BR1967" s="32"/>
      <c r="BS1967" s="32"/>
      <c r="BT1967" s="32"/>
      <c r="BU1967" s="32"/>
      <c r="BV1967" s="32"/>
      <c r="BW1967" s="32"/>
      <c r="BX1967" s="32"/>
      <c r="BY1967" s="32"/>
      <c r="BZ1967" s="32"/>
    </row>
    <row r="1968" spans="1:78" ht="25" customHeight="1" x14ac:dyDescent="0.2">
      <c r="A1968" s="253" t="s">
        <v>7629</v>
      </c>
      <c r="B1968" s="74" t="s">
        <v>13486</v>
      </c>
      <c r="C1968" s="261" t="s">
        <v>15358</v>
      </c>
      <c r="D1968" s="74" t="s">
        <v>12717</v>
      </c>
      <c r="E1968" s="4">
        <v>0.85498509615449803</v>
      </c>
      <c r="F1968" s="5">
        <v>0.16487769679131301</v>
      </c>
      <c r="G1968" s="222">
        <v>6.8041455697880032E-2</v>
      </c>
      <c r="K1968" s="253" t="s">
        <v>7410</v>
      </c>
      <c r="L1968" s="74" t="s">
        <v>13462</v>
      </c>
      <c r="M1968" s="261" t="s">
        <v>14376</v>
      </c>
      <c r="N1968" s="74" t="s">
        <v>9410</v>
      </c>
      <c r="O1968" s="26">
        <v>0.81887836259334701</v>
      </c>
      <c r="P1968" s="5">
        <v>-0.59910719910114196</v>
      </c>
      <c r="Q1968" s="222">
        <v>8.6780604195342351E-2</v>
      </c>
      <c r="U1968" s="253" t="s">
        <v>3362</v>
      </c>
      <c r="V1968" s="74" t="s">
        <v>11933</v>
      </c>
      <c r="W1968" s="261" t="s">
        <v>14669</v>
      </c>
      <c r="X1968" s="74" t="s">
        <v>11934</v>
      </c>
      <c r="Y1968" s="4">
        <v>0.83319134931172401</v>
      </c>
      <c r="Z1968" s="216">
        <v>-0.38846652141959598</v>
      </c>
      <c r="AA1968" s="222">
        <v>7.9255247804568135E-2</v>
      </c>
      <c r="BN1968" s="32"/>
      <c r="BO1968" s="32"/>
      <c r="BP1968" s="32"/>
      <c r="BQ1968" s="32"/>
      <c r="BR1968" s="32"/>
      <c r="BS1968" s="32"/>
      <c r="BT1968" s="32"/>
      <c r="BU1968" s="32"/>
      <c r="BV1968" s="32"/>
      <c r="BW1968" s="32"/>
      <c r="BX1968" s="32"/>
      <c r="BY1968" s="32"/>
      <c r="BZ1968" s="32"/>
    </row>
    <row r="1969" spans="1:78" ht="25" customHeight="1" x14ac:dyDescent="0.2">
      <c r="A1969" s="253" t="s">
        <v>7505</v>
      </c>
      <c r="B1969" s="74" t="s">
        <v>12697</v>
      </c>
      <c r="C1969" s="261" t="s">
        <v>14932</v>
      </c>
      <c r="D1969" s="74" t="s">
        <v>12357</v>
      </c>
      <c r="E1969" s="4">
        <v>0.85527215209617302</v>
      </c>
      <c r="F1969" s="5">
        <v>0.22459388766313099</v>
      </c>
      <c r="G1969" s="222">
        <v>6.7895668492165578E-2</v>
      </c>
      <c r="K1969" s="253" t="s">
        <v>5095</v>
      </c>
      <c r="L1969" s="74" t="s">
        <v>13419</v>
      </c>
      <c r="M1969" s="261" t="s">
        <v>14970</v>
      </c>
      <c r="N1969" s="74" t="s">
        <v>8549</v>
      </c>
      <c r="O1969" s="26">
        <v>0.82043055494403505</v>
      </c>
      <c r="P1969" s="5">
        <v>0.10227159784938999</v>
      </c>
      <c r="Q1969" s="222">
        <v>8.5958173758955744E-2</v>
      </c>
      <c r="U1969" s="253" t="s">
        <v>3166</v>
      </c>
      <c r="V1969" s="74" t="s">
        <v>10319</v>
      </c>
      <c r="W1969" s="261" t="s">
        <v>15964</v>
      </c>
      <c r="X1969" s="74" t="s">
        <v>10320</v>
      </c>
      <c r="Y1969" s="4">
        <v>0.83412210345077997</v>
      </c>
      <c r="Z1969" s="216">
        <v>-0.43054844290535899</v>
      </c>
      <c r="AA1969" s="222">
        <v>7.8770370257494199E-2</v>
      </c>
      <c r="BN1969" s="32"/>
      <c r="BO1969" s="32"/>
      <c r="BP1969" s="32"/>
      <c r="BQ1969" s="32"/>
      <c r="BR1969" s="32"/>
      <c r="BS1969" s="32"/>
      <c r="BT1969" s="32"/>
      <c r="BU1969" s="32"/>
      <c r="BV1969" s="32"/>
      <c r="BW1969" s="32"/>
      <c r="BX1969" s="32"/>
      <c r="BY1969" s="32"/>
      <c r="BZ1969" s="32"/>
    </row>
    <row r="1970" spans="1:78" ht="25" customHeight="1" x14ac:dyDescent="0.2">
      <c r="A1970" s="253" t="s">
        <v>7509</v>
      </c>
      <c r="B1970" s="74" t="s">
        <v>13057</v>
      </c>
      <c r="C1970" s="261" t="s">
        <v>16291</v>
      </c>
      <c r="D1970" s="74" t="s">
        <v>12937</v>
      </c>
      <c r="E1970" s="4">
        <v>0.85551222263251903</v>
      </c>
      <c r="F1970" s="5">
        <v>-0.36553716383422102</v>
      </c>
      <c r="G1970" s="222">
        <v>6.7773781349136794E-2</v>
      </c>
      <c r="K1970" s="253" t="s">
        <v>3558</v>
      </c>
      <c r="L1970" s="74" t="s">
        <v>8584</v>
      </c>
      <c r="M1970" s="261" t="s">
        <v>14352</v>
      </c>
      <c r="N1970" s="74" t="s">
        <v>8585</v>
      </c>
      <c r="O1970" s="26">
        <v>0.82068340277348695</v>
      </c>
      <c r="P1970" s="5">
        <v>0.44714552323706003</v>
      </c>
      <c r="Q1970" s="222">
        <v>8.5824349514216774E-2</v>
      </c>
      <c r="U1970" s="253" t="s">
        <v>5224</v>
      </c>
      <c r="V1970" s="74" t="s">
        <v>12822</v>
      </c>
      <c r="W1970" s="261" t="s">
        <v>16276</v>
      </c>
      <c r="X1970" s="74" t="s">
        <v>12802</v>
      </c>
      <c r="Y1970" s="4">
        <v>0.83436667006687104</v>
      </c>
      <c r="Z1970" s="216">
        <v>0.28843602999431001</v>
      </c>
      <c r="AA1970" s="222">
        <v>7.8643052730073423E-2</v>
      </c>
      <c r="BN1970" s="32"/>
      <c r="BO1970" s="32"/>
      <c r="BP1970" s="32"/>
      <c r="BQ1970" s="32"/>
      <c r="BR1970" s="32"/>
      <c r="BS1970" s="32"/>
      <c r="BT1970" s="32"/>
      <c r="BU1970" s="32"/>
      <c r="BV1970" s="32"/>
      <c r="BW1970" s="32"/>
      <c r="BX1970" s="32"/>
      <c r="BY1970" s="32"/>
      <c r="BZ1970" s="32"/>
    </row>
    <row r="1971" spans="1:78" ht="25" customHeight="1" x14ac:dyDescent="0.2">
      <c r="A1971" s="253" t="s">
        <v>5166</v>
      </c>
      <c r="B1971" s="74" t="s">
        <v>13563</v>
      </c>
      <c r="C1971" s="261" t="s">
        <v>15027</v>
      </c>
      <c r="D1971" s="74" t="s">
        <v>13564</v>
      </c>
      <c r="E1971" s="4">
        <v>0.85850879170196304</v>
      </c>
      <c r="F1971" s="5">
        <v>0.11226896604983901</v>
      </c>
      <c r="G1971" s="222">
        <v>6.6255253015471652E-2</v>
      </c>
      <c r="K1971" s="253" t="s">
        <v>7397</v>
      </c>
      <c r="L1971" s="74" t="s">
        <v>13359</v>
      </c>
      <c r="M1971" s="261" t="s">
        <v>14367</v>
      </c>
      <c r="N1971" s="74" t="s">
        <v>8900</v>
      </c>
      <c r="O1971" s="26">
        <v>0.82101175561772799</v>
      </c>
      <c r="P1971" s="5">
        <v>-0.34010453523666201</v>
      </c>
      <c r="Q1971" s="222">
        <v>8.5650624411180737E-2</v>
      </c>
      <c r="U1971" s="253" t="s">
        <v>7396</v>
      </c>
      <c r="V1971" s="74" t="s">
        <v>13303</v>
      </c>
      <c r="W1971" s="261" t="s">
        <v>14422</v>
      </c>
      <c r="X1971" s="74" t="s">
        <v>13304</v>
      </c>
      <c r="Y1971" s="4">
        <v>0.83480928364238105</v>
      </c>
      <c r="Z1971" s="216">
        <v>0.38758762314110601</v>
      </c>
      <c r="AA1971" s="222">
        <v>7.8412729932123101E-2</v>
      </c>
      <c r="BN1971" s="32"/>
      <c r="BO1971" s="32"/>
      <c r="BP1971" s="32"/>
      <c r="BQ1971" s="32"/>
      <c r="BR1971" s="32"/>
      <c r="BS1971" s="32"/>
      <c r="BT1971" s="32"/>
      <c r="BU1971" s="32"/>
      <c r="BV1971" s="32"/>
      <c r="BW1971" s="32"/>
      <c r="BX1971" s="32"/>
      <c r="BY1971" s="32"/>
      <c r="BZ1971" s="32"/>
    </row>
    <row r="1972" spans="1:78" ht="25" customHeight="1" x14ac:dyDescent="0.2">
      <c r="A1972" s="253" t="s">
        <v>3680</v>
      </c>
      <c r="B1972" s="74" t="s">
        <v>9240</v>
      </c>
      <c r="C1972" s="261" t="s">
        <v>15759</v>
      </c>
      <c r="D1972" s="74" t="s">
        <v>9241</v>
      </c>
      <c r="E1972" s="4">
        <v>0.85948617473371702</v>
      </c>
      <c r="F1972" s="5">
        <v>0.211048320348656</v>
      </c>
      <c r="G1972" s="222">
        <v>6.5761104765349798E-2</v>
      </c>
      <c r="K1972" s="253" t="s">
        <v>1963</v>
      </c>
      <c r="L1972" s="74" t="s">
        <v>12122</v>
      </c>
      <c r="M1972" s="261" t="s">
        <v>14894</v>
      </c>
      <c r="N1972" s="74" t="s">
        <v>12123</v>
      </c>
      <c r="O1972" s="26">
        <v>0.82328909562216301</v>
      </c>
      <c r="P1972" s="5">
        <v>0.350999776860697</v>
      </c>
      <c r="Q1972" s="222">
        <v>8.4447636735309473E-2</v>
      </c>
      <c r="U1972" s="253" t="s">
        <v>7576</v>
      </c>
      <c r="V1972" s="74" t="s">
        <v>12619</v>
      </c>
      <c r="W1972" s="261" t="s">
        <v>15857</v>
      </c>
      <c r="X1972" s="74" t="s">
        <v>12402</v>
      </c>
      <c r="Y1972" s="4">
        <v>0.83582522447854601</v>
      </c>
      <c r="Z1972" s="216">
        <v>-0.598274772836347</v>
      </c>
      <c r="AA1972" s="222">
        <v>7.7884526364759718E-2</v>
      </c>
      <c r="BN1972" s="32"/>
      <c r="BO1972" s="32"/>
      <c r="BP1972" s="32"/>
      <c r="BQ1972" s="32"/>
      <c r="BR1972" s="32"/>
      <c r="BS1972" s="32"/>
      <c r="BT1972" s="32"/>
      <c r="BU1972" s="32"/>
      <c r="BV1972" s="32"/>
      <c r="BW1972" s="32"/>
      <c r="BX1972" s="32"/>
      <c r="BY1972" s="32"/>
      <c r="BZ1972" s="32"/>
    </row>
    <row r="1973" spans="1:78" ht="25" customHeight="1" x14ac:dyDescent="0.2">
      <c r="A1973" s="253" t="s">
        <v>3915</v>
      </c>
      <c r="B1973" s="74" t="s">
        <v>9548</v>
      </c>
      <c r="C1973" s="261" t="s">
        <v>15172</v>
      </c>
      <c r="D1973" s="74" t="s">
        <v>9549</v>
      </c>
      <c r="E1973" s="4">
        <v>0.86015263000366704</v>
      </c>
      <c r="F1973" s="5">
        <v>9.8005769359475595E-2</v>
      </c>
      <c r="G1973" s="222">
        <v>6.5424478422808116E-2</v>
      </c>
      <c r="K1973" s="253" t="s">
        <v>4707</v>
      </c>
      <c r="L1973" s="74" t="s">
        <v>11668</v>
      </c>
      <c r="M1973" s="261" t="s">
        <v>14969</v>
      </c>
      <c r="N1973" s="74" t="s">
        <v>11669</v>
      </c>
      <c r="O1973" s="26">
        <v>0.82372830534952302</v>
      </c>
      <c r="P1973" s="5">
        <v>0.103598145309322</v>
      </c>
      <c r="Q1973" s="222">
        <v>8.4216010323348495E-2</v>
      </c>
      <c r="U1973" s="253" t="s">
        <v>1575</v>
      </c>
      <c r="V1973" s="74" t="s">
        <v>11539</v>
      </c>
      <c r="W1973" s="261" t="s">
        <v>15451</v>
      </c>
      <c r="X1973" s="74" t="s">
        <v>11540</v>
      </c>
      <c r="Y1973" s="4">
        <v>0.83662999940263705</v>
      </c>
      <c r="Z1973" s="216">
        <v>-0.151766742187668</v>
      </c>
      <c r="AA1973" s="222">
        <v>7.7466566791681582E-2</v>
      </c>
      <c r="BN1973" s="32"/>
      <c r="BO1973" s="32"/>
      <c r="BP1973" s="32"/>
      <c r="BQ1973" s="32"/>
      <c r="BR1973" s="32"/>
      <c r="BS1973" s="32"/>
      <c r="BT1973" s="32"/>
      <c r="BU1973" s="32"/>
      <c r="BV1973" s="32"/>
      <c r="BW1973" s="32"/>
      <c r="BX1973" s="32"/>
      <c r="BY1973" s="32"/>
      <c r="BZ1973" s="32"/>
    </row>
    <row r="1974" spans="1:78" ht="25" customHeight="1" x14ac:dyDescent="0.2">
      <c r="A1974" s="253" t="s">
        <v>1568</v>
      </c>
      <c r="B1974" s="74" t="s">
        <v>9760</v>
      </c>
      <c r="C1974" s="261" t="s">
        <v>16035</v>
      </c>
      <c r="D1974" s="74" t="s">
        <v>9761</v>
      </c>
      <c r="E1974" s="4">
        <v>0.86125058576135505</v>
      </c>
      <c r="F1974" s="5">
        <v>0.325286150870919</v>
      </c>
      <c r="G1974" s="222">
        <v>6.487046970801856E-2</v>
      </c>
      <c r="K1974" s="253" t="s">
        <v>7736</v>
      </c>
      <c r="L1974" s="74" t="s">
        <v>12724</v>
      </c>
      <c r="M1974" s="261" t="s">
        <v>14838</v>
      </c>
      <c r="N1974" s="74" t="s">
        <v>12461</v>
      </c>
      <c r="O1974" s="26">
        <v>0.82462996059723703</v>
      </c>
      <c r="P1974" s="5">
        <v>0.52632036306396301</v>
      </c>
      <c r="Q1974" s="222">
        <v>8.3740890386370684E-2</v>
      </c>
      <c r="U1974" s="253" t="s">
        <v>2457</v>
      </c>
      <c r="V1974" s="74" t="s">
        <v>11822</v>
      </c>
      <c r="W1974" s="261" t="s">
        <v>15107</v>
      </c>
      <c r="X1974" s="74" t="s">
        <v>11823</v>
      </c>
      <c r="Y1974" s="4">
        <v>0.83781599035358001</v>
      </c>
      <c r="Z1974" s="216">
        <v>0.46065811532889001</v>
      </c>
      <c r="AA1974" s="222">
        <v>7.6851355056140561E-2</v>
      </c>
      <c r="BN1974" s="32"/>
      <c r="BO1974" s="32"/>
      <c r="BP1974" s="32"/>
      <c r="BQ1974" s="32"/>
      <c r="BR1974" s="32"/>
      <c r="BS1974" s="32"/>
      <c r="BT1974" s="32"/>
      <c r="BU1974" s="32"/>
      <c r="BV1974" s="32"/>
      <c r="BW1974" s="32"/>
      <c r="BX1974" s="32"/>
      <c r="BY1974" s="32"/>
      <c r="BZ1974" s="32"/>
    </row>
    <row r="1975" spans="1:78" ht="25" customHeight="1" x14ac:dyDescent="0.2">
      <c r="A1975" s="253" t="s">
        <v>3823</v>
      </c>
      <c r="B1975" s="74" t="s">
        <v>11179</v>
      </c>
      <c r="C1975" s="261" t="s">
        <v>15177</v>
      </c>
      <c r="D1975" s="74" t="s">
        <v>11180</v>
      </c>
      <c r="E1975" s="4">
        <v>0.86133641583806597</v>
      </c>
      <c r="F1975" s="5">
        <v>0.32824107283943399</v>
      </c>
      <c r="G1975" s="222">
        <v>6.4827191163952996E-2</v>
      </c>
      <c r="K1975" s="253" t="s">
        <v>1516</v>
      </c>
      <c r="L1975" s="74" t="s">
        <v>8469</v>
      </c>
      <c r="M1975" s="261" t="s">
        <v>14957</v>
      </c>
      <c r="N1975" s="74" t="s">
        <v>8470</v>
      </c>
      <c r="O1975" s="26">
        <v>0.82602932898772197</v>
      </c>
      <c r="P1975" s="5">
        <v>0.14454374133008499</v>
      </c>
      <c r="Q1975" s="222">
        <v>8.3004532351049404E-2</v>
      </c>
      <c r="U1975" s="253" t="s">
        <v>1805</v>
      </c>
      <c r="V1975" s="74" t="s">
        <v>10178</v>
      </c>
      <c r="W1975" s="261" t="s">
        <v>15760</v>
      </c>
      <c r="X1975" s="74" t="s">
        <v>10179</v>
      </c>
      <c r="Y1975" s="4">
        <v>0.83803969004679302</v>
      </c>
      <c r="Z1975" s="216">
        <v>-0.19735941236316201</v>
      </c>
      <c r="AA1975" s="222">
        <v>7.6735412443564674E-2</v>
      </c>
      <c r="BN1975" s="32"/>
      <c r="BO1975" s="32"/>
      <c r="BP1975" s="32"/>
      <c r="BQ1975" s="32"/>
      <c r="BR1975" s="32"/>
      <c r="BS1975" s="32"/>
      <c r="BT1975" s="32"/>
      <c r="BU1975" s="32"/>
      <c r="BV1975" s="32"/>
      <c r="BW1975" s="32"/>
      <c r="BX1975" s="32"/>
      <c r="BY1975" s="32"/>
      <c r="BZ1975" s="32"/>
    </row>
    <row r="1976" spans="1:78" ht="25" customHeight="1" x14ac:dyDescent="0.2">
      <c r="A1976" s="253" t="s">
        <v>4945</v>
      </c>
      <c r="B1976" s="74" t="s">
        <v>13286</v>
      </c>
      <c r="C1976" s="261" t="s">
        <v>16066</v>
      </c>
      <c r="D1976" s="74" t="s">
        <v>13066</v>
      </c>
      <c r="E1976" s="4">
        <v>0.86363126810539004</v>
      </c>
      <c r="F1976" s="5">
        <v>0.22716751910809299</v>
      </c>
      <c r="G1976" s="222">
        <v>6.3671642252812868E-2</v>
      </c>
      <c r="K1976" s="253" t="s">
        <v>5146</v>
      </c>
      <c r="L1976" s="74" t="s">
        <v>13672</v>
      </c>
      <c r="M1976" s="261" t="s">
        <v>15264</v>
      </c>
      <c r="N1976" s="74" t="s">
        <v>13307</v>
      </c>
      <c r="O1976" s="26">
        <v>0.82631953198913899</v>
      </c>
      <c r="P1976" s="5">
        <v>-0.60429772165516005</v>
      </c>
      <c r="Q1976" s="222">
        <v>8.2851981559361812E-2</v>
      </c>
      <c r="U1976" s="253" t="s">
        <v>7919</v>
      </c>
      <c r="V1976" s="74" t="s">
        <v>13623</v>
      </c>
      <c r="W1976" s="261" t="s">
        <v>15499</v>
      </c>
      <c r="X1976" s="74" t="s">
        <v>11520</v>
      </c>
      <c r="Y1976" s="4">
        <v>0.83872244268718099</v>
      </c>
      <c r="Z1976" s="216">
        <v>-0.19592988750385601</v>
      </c>
      <c r="AA1976" s="222">
        <v>7.6381735896576694E-2</v>
      </c>
      <c r="BN1976" s="32"/>
      <c r="BO1976" s="32"/>
      <c r="BP1976" s="32"/>
      <c r="BQ1976" s="32"/>
      <c r="BR1976" s="32"/>
      <c r="BS1976" s="32"/>
      <c r="BT1976" s="32"/>
      <c r="BU1976" s="32"/>
      <c r="BV1976" s="32"/>
      <c r="BW1976" s="32"/>
      <c r="BX1976" s="32"/>
      <c r="BY1976" s="32"/>
      <c r="BZ1976" s="32"/>
    </row>
    <row r="1977" spans="1:78" ht="25" customHeight="1" x14ac:dyDescent="0.2">
      <c r="A1977" s="253" t="s">
        <v>7176</v>
      </c>
      <c r="B1977" s="74" t="s">
        <v>9637</v>
      </c>
      <c r="C1977" s="261" t="s">
        <v>14613</v>
      </c>
      <c r="D1977" s="74" t="s">
        <v>9638</v>
      </c>
      <c r="E1977" s="4">
        <v>0.86389963370513501</v>
      </c>
      <c r="F1977" s="5">
        <v>0.563892238739789</v>
      </c>
      <c r="G1977" s="222">
        <v>6.3536710136788438E-2</v>
      </c>
      <c r="K1977" s="253" t="s">
        <v>7935</v>
      </c>
      <c r="L1977" s="74" t="s">
        <v>9587</v>
      </c>
      <c r="M1977" s="261" t="s">
        <v>14887</v>
      </c>
      <c r="N1977" s="74" t="s">
        <v>9588</v>
      </c>
      <c r="O1977" s="26">
        <v>0.82777025206032295</v>
      </c>
      <c r="P1977" s="5">
        <v>0.36724023968771202</v>
      </c>
      <c r="Q1977" s="222">
        <v>8.2090185084559869E-2</v>
      </c>
      <c r="U1977" s="253" t="s">
        <v>5223</v>
      </c>
      <c r="V1977" s="74" t="s">
        <v>12597</v>
      </c>
      <c r="W1977" s="261" t="s">
        <v>14432</v>
      </c>
      <c r="X1977" s="74" t="s">
        <v>9102</v>
      </c>
      <c r="Y1977" s="4">
        <v>0.84009745018414905</v>
      </c>
      <c r="Z1977" s="216">
        <v>0.32142865822427802</v>
      </c>
      <c r="AA1977" s="222">
        <v>7.5670333435155002E-2</v>
      </c>
      <c r="BN1977" s="32"/>
      <c r="BO1977" s="32"/>
      <c r="BP1977" s="32"/>
      <c r="BQ1977" s="32"/>
      <c r="BR1977" s="32"/>
      <c r="BS1977" s="32"/>
      <c r="BT1977" s="32"/>
      <c r="BU1977" s="32"/>
      <c r="BV1977" s="32"/>
      <c r="BW1977" s="32"/>
      <c r="BX1977" s="32"/>
      <c r="BY1977" s="32"/>
      <c r="BZ1977" s="32"/>
    </row>
    <row r="1978" spans="1:78" ht="25" customHeight="1" x14ac:dyDescent="0.2">
      <c r="A1978" s="253" t="s">
        <v>4906</v>
      </c>
      <c r="B1978" s="74" t="s">
        <v>9728</v>
      </c>
      <c r="C1978" s="261" t="s">
        <v>14247</v>
      </c>
      <c r="D1978" s="74" t="s">
        <v>9729</v>
      </c>
      <c r="E1978" s="4">
        <v>0.86526950619284004</v>
      </c>
      <c r="F1978" s="5">
        <v>0.20667766697130799</v>
      </c>
      <c r="G1978" s="222">
        <v>6.2848601410980198E-2</v>
      </c>
      <c r="K1978" s="253" t="s">
        <v>5028</v>
      </c>
      <c r="L1978" s="74" t="s">
        <v>11268</v>
      </c>
      <c r="M1978" s="261" t="s">
        <v>14971</v>
      </c>
      <c r="N1978" s="74" t="s">
        <v>11269</v>
      </c>
      <c r="O1978" s="26">
        <v>0.82963363760147302</v>
      </c>
      <c r="P1978" s="5">
        <v>9.8059389943035397E-2</v>
      </c>
      <c r="Q1978" s="222">
        <v>8.1113647736968789E-2</v>
      </c>
      <c r="U1978" s="253" t="s">
        <v>5133</v>
      </c>
      <c r="V1978" s="74" t="s">
        <v>13684</v>
      </c>
      <c r="W1978" s="261" t="s">
        <v>14784</v>
      </c>
      <c r="X1978" s="74" t="s">
        <v>13007</v>
      </c>
      <c r="Y1978" s="4">
        <v>0.840576326014145</v>
      </c>
      <c r="Z1978" s="216">
        <v>0.33619226727395701</v>
      </c>
      <c r="AA1978" s="222">
        <v>7.542284562513793E-2</v>
      </c>
      <c r="BN1978" s="32"/>
      <c r="BO1978" s="32"/>
      <c r="BP1978" s="32"/>
      <c r="BQ1978" s="32"/>
      <c r="BR1978" s="32"/>
      <c r="BS1978" s="32"/>
      <c r="BT1978" s="32"/>
      <c r="BU1978" s="32"/>
      <c r="BV1978" s="32"/>
      <c r="BW1978" s="32"/>
      <c r="BX1978" s="32"/>
      <c r="BY1978" s="32"/>
      <c r="BZ1978" s="32"/>
    </row>
    <row r="1979" spans="1:78" ht="25" customHeight="1" x14ac:dyDescent="0.2">
      <c r="A1979" s="253" t="s">
        <v>4238</v>
      </c>
      <c r="B1979" s="74" t="s">
        <v>12249</v>
      </c>
      <c r="C1979" s="261" t="s">
        <v>15886</v>
      </c>
      <c r="D1979" s="74" t="s">
        <v>12250</v>
      </c>
      <c r="E1979" s="4">
        <v>0.86729765719582796</v>
      </c>
      <c r="F1979" s="5">
        <v>-0.224113423606737</v>
      </c>
      <c r="G1979" s="222">
        <v>6.1831826754264421E-2</v>
      </c>
      <c r="K1979" s="253" t="s">
        <v>7438</v>
      </c>
      <c r="L1979" s="74" t="s">
        <v>13493</v>
      </c>
      <c r="M1979" s="261" t="s">
        <v>14469</v>
      </c>
      <c r="N1979" s="74" t="s">
        <v>10964</v>
      </c>
      <c r="O1979" s="26">
        <v>0.82967219391192404</v>
      </c>
      <c r="P1979" s="5">
        <v>0.45539337451950901</v>
      </c>
      <c r="Q1979" s="222">
        <v>8.1093464847767263E-2</v>
      </c>
      <c r="U1979" s="253" t="s">
        <v>4421</v>
      </c>
      <c r="V1979" s="74" t="s">
        <v>9395</v>
      </c>
      <c r="W1979" s="261" t="s">
        <v>14641</v>
      </c>
      <c r="X1979" s="74" t="s">
        <v>9396</v>
      </c>
      <c r="Y1979" s="4">
        <v>0.84125195007994602</v>
      </c>
      <c r="Z1979" s="216">
        <v>-8.2398297062796999E-2</v>
      </c>
      <c r="AA1979" s="222">
        <v>7.5073916042286817E-2</v>
      </c>
      <c r="BN1979" s="32"/>
      <c r="BO1979" s="32"/>
      <c r="BP1979" s="32"/>
      <c r="BQ1979" s="32"/>
      <c r="BR1979" s="32"/>
      <c r="BS1979" s="32"/>
      <c r="BT1979" s="32"/>
      <c r="BU1979" s="32"/>
      <c r="BV1979" s="32"/>
      <c r="BW1979" s="32"/>
      <c r="BX1979" s="32"/>
      <c r="BY1979" s="32"/>
      <c r="BZ1979" s="32"/>
    </row>
    <row r="1980" spans="1:78" ht="25" customHeight="1" x14ac:dyDescent="0.2">
      <c r="A1980" s="253" t="s">
        <v>5207</v>
      </c>
      <c r="B1980" s="74" t="s">
        <v>11099</v>
      </c>
      <c r="C1980" s="261" t="s">
        <v>15866</v>
      </c>
      <c r="D1980" s="74" t="s">
        <v>11100</v>
      </c>
      <c r="E1980" s="4">
        <v>0.86774373741286803</v>
      </c>
      <c r="F1980" s="5">
        <v>0.12524116680567299</v>
      </c>
      <c r="G1980" s="222">
        <v>6.1608511988844698E-2</v>
      </c>
      <c r="K1980" s="253" t="s">
        <v>3913</v>
      </c>
      <c r="L1980" s="74" t="s">
        <v>8751</v>
      </c>
      <c r="M1980" s="261" t="s">
        <v>14481</v>
      </c>
      <c r="N1980" s="74" t="s">
        <v>8752</v>
      </c>
      <c r="O1980" s="26">
        <v>0.83034126783367201</v>
      </c>
      <c r="P1980" s="5">
        <v>-0.21522713602398799</v>
      </c>
      <c r="Q1980" s="222">
        <v>8.0743377171213368E-2</v>
      </c>
      <c r="U1980" s="253" t="s">
        <v>7938</v>
      </c>
      <c r="V1980" s="74" t="s">
        <v>13644</v>
      </c>
      <c r="W1980" s="261" t="s">
        <v>16127</v>
      </c>
      <c r="X1980" s="74" t="s">
        <v>12857</v>
      </c>
      <c r="Y1980" s="4">
        <v>0.84183044530950901</v>
      </c>
      <c r="Z1980" s="216">
        <v>0.66765801235484901</v>
      </c>
      <c r="AA1980" s="222">
        <v>7.4775371780177818E-2</v>
      </c>
      <c r="BN1980" s="32"/>
      <c r="BO1980" s="32"/>
      <c r="BP1980" s="32"/>
      <c r="BQ1980" s="32"/>
      <c r="BR1980" s="32"/>
      <c r="BS1980" s="32"/>
      <c r="BT1980" s="32"/>
      <c r="BU1980" s="32"/>
      <c r="BV1980" s="32"/>
      <c r="BW1980" s="32"/>
      <c r="BX1980" s="32"/>
      <c r="BY1980" s="32"/>
      <c r="BZ1980" s="32"/>
    </row>
    <row r="1981" spans="1:78" ht="25" customHeight="1" x14ac:dyDescent="0.2">
      <c r="A1981" s="253" t="s">
        <v>7696</v>
      </c>
      <c r="B1981" s="74" t="s">
        <v>12659</v>
      </c>
      <c r="C1981" s="261" t="s">
        <v>15728</v>
      </c>
      <c r="D1981" s="74" t="s">
        <v>12660</v>
      </c>
      <c r="E1981" s="4">
        <v>0.86782938973099899</v>
      </c>
      <c r="F1981" s="5">
        <v>0.23131811141505501</v>
      </c>
      <c r="G1981" s="222">
        <v>6.156564623046791E-2</v>
      </c>
      <c r="K1981" s="253" t="s">
        <v>7522</v>
      </c>
      <c r="L1981" s="74" t="s">
        <v>12927</v>
      </c>
      <c r="M1981" s="261" t="s">
        <v>15220</v>
      </c>
      <c r="N1981" s="74" t="s">
        <v>10652</v>
      </c>
      <c r="O1981" s="26">
        <v>0.83147339877180804</v>
      </c>
      <c r="P1981" s="5">
        <v>-0.51860951943523803</v>
      </c>
      <c r="Q1981" s="222">
        <v>8.0151640553201328E-2</v>
      </c>
      <c r="U1981" s="253" t="s">
        <v>2018</v>
      </c>
      <c r="V1981" s="74" t="s">
        <v>9273</v>
      </c>
      <c r="W1981" s="261" t="s">
        <v>16088</v>
      </c>
      <c r="X1981" s="74" t="s">
        <v>9274</v>
      </c>
      <c r="Y1981" s="4">
        <v>0.84264431572632104</v>
      </c>
      <c r="Z1981" s="216">
        <v>-0.40610628484264299</v>
      </c>
      <c r="AA1981" s="222">
        <v>7.4355704514527998E-2</v>
      </c>
      <c r="BN1981" s="32"/>
      <c r="BO1981" s="32"/>
      <c r="BP1981" s="32"/>
      <c r="BQ1981" s="32"/>
      <c r="BR1981" s="32"/>
      <c r="BS1981" s="32"/>
      <c r="BT1981" s="32"/>
      <c r="BU1981" s="32"/>
      <c r="BV1981" s="32"/>
      <c r="BW1981" s="32"/>
      <c r="BX1981" s="32"/>
      <c r="BY1981" s="32"/>
      <c r="BZ1981" s="32"/>
    </row>
    <row r="1982" spans="1:78" ht="25" customHeight="1" x14ac:dyDescent="0.2">
      <c r="A1982" s="253" t="s">
        <v>7683</v>
      </c>
      <c r="B1982" s="74" t="s">
        <v>13210</v>
      </c>
      <c r="C1982" s="261" t="s">
        <v>15344</v>
      </c>
      <c r="D1982" s="74" t="s">
        <v>12530</v>
      </c>
      <c r="E1982" s="4">
        <v>0.86842316230650995</v>
      </c>
      <c r="F1982" s="5">
        <v>-0.20232686397767499</v>
      </c>
      <c r="G1982" s="222">
        <v>6.1268601698783481E-2</v>
      </c>
      <c r="K1982" s="253" t="s">
        <v>1070</v>
      </c>
      <c r="L1982" s="74" t="s">
        <v>13107</v>
      </c>
      <c r="M1982" s="261" t="s">
        <v>15049</v>
      </c>
      <c r="N1982" s="74" t="s">
        <v>13108</v>
      </c>
      <c r="O1982" s="26">
        <v>0.83187222369143599</v>
      </c>
      <c r="P1982" s="5">
        <v>-8.6704822317624802E-2</v>
      </c>
      <c r="Q1982" s="222">
        <v>7.994337660273898E-2</v>
      </c>
      <c r="U1982" s="253" t="s">
        <v>7668</v>
      </c>
      <c r="V1982" s="74" t="s">
        <v>12981</v>
      </c>
      <c r="W1982" s="261" t="s">
        <v>15491</v>
      </c>
      <c r="X1982" s="74" t="s">
        <v>12488</v>
      </c>
      <c r="Y1982" s="4">
        <v>0.84280282943070295</v>
      </c>
      <c r="Z1982" s="216">
        <v>-0.51288755618415505</v>
      </c>
      <c r="AA1982" s="222">
        <v>7.4274015061945767E-2</v>
      </c>
      <c r="BN1982" s="32"/>
      <c r="BO1982" s="32"/>
      <c r="BP1982" s="32"/>
      <c r="BQ1982" s="32"/>
      <c r="BR1982" s="32"/>
      <c r="BS1982" s="32"/>
      <c r="BT1982" s="32"/>
      <c r="BU1982" s="32"/>
      <c r="BV1982" s="32"/>
      <c r="BW1982" s="32"/>
      <c r="BX1982" s="32"/>
      <c r="BY1982" s="32"/>
      <c r="BZ1982" s="32"/>
    </row>
    <row r="1983" spans="1:78" ht="25" customHeight="1" x14ac:dyDescent="0.2">
      <c r="A1983" s="253" t="s">
        <v>1577</v>
      </c>
      <c r="B1983" s="74" t="s">
        <v>11317</v>
      </c>
      <c r="C1983" s="261" t="s">
        <v>15217</v>
      </c>
      <c r="D1983" s="74" t="s">
        <v>11318</v>
      </c>
      <c r="E1983" s="4">
        <v>0.86929059173093504</v>
      </c>
      <c r="F1983" s="5">
        <v>0.15661914431926199</v>
      </c>
      <c r="G1983" s="222">
        <v>6.0835020687085434E-2</v>
      </c>
      <c r="K1983" s="253" t="s">
        <v>4477</v>
      </c>
      <c r="L1983" s="74" t="s">
        <v>9146</v>
      </c>
      <c r="M1983" s="261" t="s">
        <v>15095</v>
      </c>
      <c r="N1983" s="74" t="s">
        <v>9147</v>
      </c>
      <c r="O1983" s="26">
        <v>0.83492476734385301</v>
      </c>
      <c r="P1983" s="5">
        <v>-0.23543715998680201</v>
      </c>
      <c r="Q1983" s="222">
        <v>7.835265577318816E-2</v>
      </c>
      <c r="U1983" s="253" t="s">
        <v>2294</v>
      </c>
      <c r="V1983" s="74" t="s">
        <v>11212</v>
      </c>
      <c r="W1983" s="261" t="s">
        <v>15513</v>
      </c>
      <c r="X1983" s="74" t="s">
        <v>11213</v>
      </c>
      <c r="Y1983" s="4">
        <v>0.84340371989576801</v>
      </c>
      <c r="Z1983" s="216">
        <v>0.27465619506975603</v>
      </c>
      <c r="AA1983" s="222">
        <v>7.3964487828337477E-2</v>
      </c>
      <c r="BN1983" s="32"/>
      <c r="BO1983" s="32"/>
      <c r="BP1983" s="32"/>
      <c r="BQ1983" s="32"/>
      <c r="BR1983" s="32"/>
      <c r="BS1983" s="32"/>
      <c r="BT1983" s="32"/>
      <c r="BU1983" s="32"/>
      <c r="BV1983" s="32"/>
      <c r="BW1983" s="32"/>
      <c r="BX1983" s="32"/>
      <c r="BY1983" s="32"/>
      <c r="BZ1983" s="32"/>
    </row>
    <row r="1984" spans="1:78" ht="25" customHeight="1" x14ac:dyDescent="0.2">
      <c r="A1984" s="253" t="s">
        <v>7728</v>
      </c>
      <c r="B1984" s="74" t="s">
        <v>12805</v>
      </c>
      <c r="C1984" s="261" t="s">
        <v>14662</v>
      </c>
      <c r="D1984" s="74" t="s">
        <v>12806</v>
      </c>
      <c r="E1984" s="4">
        <v>0.86995778343399599</v>
      </c>
      <c r="F1984" s="5">
        <v>0.56570980959862305</v>
      </c>
      <c r="G1984" s="222">
        <v>6.0501821940590443E-2</v>
      </c>
      <c r="K1984" s="253" t="s">
        <v>2102</v>
      </c>
      <c r="L1984" s="74" t="s">
        <v>11271</v>
      </c>
      <c r="M1984" s="261" t="s">
        <v>14991</v>
      </c>
      <c r="N1984" s="74" t="s">
        <v>11272</v>
      </c>
      <c r="O1984" s="26">
        <v>0.83509584861004604</v>
      </c>
      <c r="P1984" s="5">
        <v>4.8786423611335998E-2</v>
      </c>
      <c r="Q1984" s="222">
        <v>7.8263675254726564E-2</v>
      </c>
      <c r="U1984" s="253" t="s">
        <v>7570</v>
      </c>
      <c r="V1984" s="74" t="s">
        <v>13251</v>
      </c>
      <c r="W1984" s="261" t="s">
        <v>15323</v>
      </c>
      <c r="X1984" s="74" t="s">
        <v>8478</v>
      </c>
      <c r="Y1984" s="4">
        <v>0.84377516675876996</v>
      </c>
      <c r="Z1984" s="216">
        <v>0.427859252197415</v>
      </c>
      <c r="AA1984" s="222">
        <v>7.3773260535482679E-2</v>
      </c>
      <c r="BN1984" s="32"/>
      <c r="BO1984" s="32"/>
      <c r="BP1984" s="32"/>
      <c r="BQ1984" s="32"/>
      <c r="BR1984" s="32"/>
      <c r="BS1984" s="32"/>
      <c r="BT1984" s="32"/>
      <c r="BU1984" s="32"/>
      <c r="BV1984" s="32"/>
      <c r="BW1984" s="32"/>
      <c r="BX1984" s="32"/>
      <c r="BY1984" s="32"/>
      <c r="BZ1984" s="32"/>
    </row>
    <row r="1985" spans="1:78" ht="25" customHeight="1" x14ac:dyDescent="0.2">
      <c r="A1985" s="253" t="s">
        <v>7810</v>
      </c>
      <c r="B1985" s="74" t="s">
        <v>8084</v>
      </c>
      <c r="C1985" s="261" t="s">
        <v>15598</v>
      </c>
      <c r="D1985" s="74" t="s">
        <v>8085</v>
      </c>
      <c r="E1985" s="4">
        <v>0.87050528338095701</v>
      </c>
      <c r="F1985" s="5">
        <v>-0.333794631374499</v>
      </c>
      <c r="G1985" s="222">
        <v>6.0228588663557243E-2</v>
      </c>
      <c r="K1985" s="253" t="s">
        <v>1518</v>
      </c>
      <c r="L1985" s="74" t="s">
        <v>11836</v>
      </c>
      <c r="M1985" s="261" t="s">
        <v>14865</v>
      </c>
      <c r="N1985" s="74" t="s">
        <v>11837</v>
      </c>
      <c r="O1985" s="26">
        <v>0.83711379607788206</v>
      </c>
      <c r="P1985" s="5">
        <v>0.418372625432259</v>
      </c>
      <c r="Q1985" s="222">
        <v>7.7215500609580143E-2</v>
      </c>
      <c r="U1985" s="253" t="s">
        <v>4438</v>
      </c>
      <c r="V1985" s="74" t="s">
        <v>12302</v>
      </c>
      <c r="W1985" s="261" t="s">
        <v>15907</v>
      </c>
      <c r="X1985" s="74" t="s">
        <v>12303</v>
      </c>
      <c r="Y1985" s="4">
        <v>0.843934448290794</v>
      </c>
      <c r="Z1985" s="216">
        <v>-0.31627837088938898</v>
      </c>
      <c r="AA1985" s="222">
        <v>7.3691285425528136E-2</v>
      </c>
      <c r="BN1985" s="32"/>
      <c r="BO1985" s="32"/>
      <c r="BP1985" s="32"/>
      <c r="BQ1985" s="32"/>
      <c r="BR1985" s="32"/>
      <c r="BS1985" s="32"/>
      <c r="BT1985" s="32"/>
      <c r="BU1985" s="32"/>
      <c r="BV1985" s="32"/>
      <c r="BW1985" s="32"/>
      <c r="BX1985" s="32"/>
      <c r="BY1985" s="32"/>
      <c r="BZ1985" s="32"/>
    </row>
    <row r="1986" spans="1:78" ht="25" customHeight="1" x14ac:dyDescent="0.2">
      <c r="A1986" s="253" t="s">
        <v>4989</v>
      </c>
      <c r="B1986" s="74" t="s">
        <v>13314</v>
      </c>
      <c r="C1986" s="261" t="s">
        <v>15975</v>
      </c>
      <c r="D1986" s="74" t="s">
        <v>13099</v>
      </c>
      <c r="E1986" s="4">
        <v>0.87091992563939702</v>
      </c>
      <c r="F1986" s="5">
        <v>0.31947292092267698</v>
      </c>
      <c r="G1986" s="222">
        <v>6.0021773180153511E-2</v>
      </c>
      <c r="K1986" s="253" t="s">
        <v>1031</v>
      </c>
      <c r="L1986" s="74" t="s">
        <v>12799</v>
      </c>
      <c r="M1986" s="261" t="s">
        <v>14912</v>
      </c>
      <c r="N1986" s="74" t="s">
        <v>12772</v>
      </c>
      <c r="O1986" s="26">
        <v>0.83743200214607905</v>
      </c>
      <c r="P1986" s="5">
        <v>0.28430203931499198</v>
      </c>
      <c r="Q1986" s="222">
        <v>7.7050446728896743E-2</v>
      </c>
      <c r="U1986" s="253" t="s">
        <v>4487</v>
      </c>
      <c r="V1986" s="74" t="s">
        <v>9530</v>
      </c>
      <c r="W1986" s="261" t="s">
        <v>14951</v>
      </c>
      <c r="X1986" s="74" t="s">
        <v>9531</v>
      </c>
      <c r="Y1986" s="4">
        <v>0.84463570203687199</v>
      </c>
      <c r="Z1986" s="216">
        <v>0.27829535347985801</v>
      </c>
      <c r="AA1986" s="222">
        <v>7.3330565262631583E-2</v>
      </c>
      <c r="BN1986" s="32"/>
      <c r="BO1986" s="32"/>
      <c r="BP1986" s="32"/>
      <c r="BQ1986" s="32"/>
      <c r="BR1986" s="32"/>
      <c r="BS1986" s="32"/>
      <c r="BT1986" s="32"/>
      <c r="BU1986" s="32"/>
      <c r="BV1986" s="32"/>
      <c r="BW1986" s="32"/>
      <c r="BX1986" s="32"/>
      <c r="BY1986" s="32"/>
      <c r="BZ1986" s="32"/>
    </row>
    <row r="1987" spans="1:78" ht="25" customHeight="1" x14ac:dyDescent="0.2">
      <c r="A1987" s="253" t="s">
        <v>2282</v>
      </c>
      <c r="B1987" s="74" t="s">
        <v>8581</v>
      </c>
      <c r="C1987" s="261" t="s">
        <v>15537</v>
      </c>
      <c r="D1987" s="74" t="s">
        <v>8582</v>
      </c>
      <c r="E1987" s="4">
        <v>0.87370215728462397</v>
      </c>
      <c r="F1987" s="5">
        <v>0.26159057176766698</v>
      </c>
      <c r="G1987" s="222">
        <v>5.8636591957173946E-2</v>
      </c>
      <c r="K1987" s="253" t="s">
        <v>7596</v>
      </c>
      <c r="L1987" s="74" t="s">
        <v>13244</v>
      </c>
      <c r="M1987" s="261" t="s">
        <v>15247</v>
      </c>
      <c r="N1987" s="74" t="s">
        <v>13245</v>
      </c>
      <c r="O1987" s="26">
        <v>0.83808397650560096</v>
      </c>
      <c r="P1987" s="5">
        <v>-0.56651537956504205</v>
      </c>
      <c r="Q1987" s="222">
        <v>7.671246262778246E-2</v>
      </c>
      <c r="U1987" s="253" t="s">
        <v>7612</v>
      </c>
      <c r="V1987" s="74" t="s">
        <v>13451</v>
      </c>
      <c r="W1987" s="261" t="s">
        <v>15801</v>
      </c>
      <c r="X1987" s="74" t="s">
        <v>9059</v>
      </c>
      <c r="Y1987" s="4">
        <v>0.84572056614021096</v>
      </c>
      <c r="Z1987" s="216">
        <v>0.37754375116690297</v>
      </c>
      <c r="AA1987" s="222">
        <v>7.2773108154619126E-2</v>
      </c>
      <c r="BN1987" s="32"/>
      <c r="BO1987" s="32"/>
      <c r="BP1987" s="32"/>
      <c r="BQ1987" s="32"/>
      <c r="BR1987" s="32"/>
      <c r="BS1987" s="32"/>
      <c r="BT1987" s="32"/>
      <c r="BU1987" s="32"/>
      <c r="BV1987" s="32"/>
      <c r="BW1987" s="32"/>
      <c r="BX1987" s="32"/>
      <c r="BY1987" s="32"/>
      <c r="BZ1987" s="32"/>
    </row>
    <row r="1988" spans="1:78" ht="25" customHeight="1" x14ac:dyDescent="0.2">
      <c r="A1988" s="253" t="s">
        <v>2951</v>
      </c>
      <c r="B1988" s="74" t="s">
        <v>10503</v>
      </c>
      <c r="C1988" s="261" t="s">
        <v>15555</v>
      </c>
      <c r="D1988" s="74" t="s">
        <v>9796</v>
      </c>
      <c r="E1988" s="4">
        <v>0.87375145456049597</v>
      </c>
      <c r="F1988" s="5">
        <v>0.124274411671284</v>
      </c>
      <c r="G1988" s="222">
        <v>5.8612088262489724E-2</v>
      </c>
      <c r="K1988" s="253" t="s">
        <v>7751</v>
      </c>
      <c r="L1988" s="74" t="s">
        <v>9640</v>
      </c>
      <c r="M1988" s="261" t="s">
        <v>14986</v>
      </c>
      <c r="N1988" s="74" t="s">
        <v>9641</v>
      </c>
      <c r="O1988" s="26">
        <v>0.84170812372709602</v>
      </c>
      <c r="P1988" s="5">
        <v>6.1078968922431802E-2</v>
      </c>
      <c r="Q1988" s="222">
        <v>7.4838481220412992E-2</v>
      </c>
      <c r="U1988" s="253" t="s">
        <v>5166</v>
      </c>
      <c r="V1988" s="74" t="s">
        <v>13563</v>
      </c>
      <c r="W1988" s="261" t="s">
        <v>15027</v>
      </c>
      <c r="X1988" s="74" t="s">
        <v>13564</v>
      </c>
      <c r="Y1988" s="4">
        <v>0.84687726238788297</v>
      </c>
      <c r="Z1988" s="216">
        <v>7.4188317376398999E-2</v>
      </c>
      <c r="AA1988" s="222">
        <v>7.2179527249177186E-2</v>
      </c>
      <c r="BN1988" s="32"/>
      <c r="BO1988" s="32"/>
      <c r="BP1988" s="32"/>
      <c r="BQ1988" s="32"/>
      <c r="BR1988" s="32"/>
      <c r="BS1988" s="32"/>
      <c r="BT1988" s="32"/>
      <c r="BU1988" s="32"/>
      <c r="BV1988" s="32"/>
      <c r="BW1988" s="32"/>
      <c r="BX1988" s="32"/>
      <c r="BY1988" s="32"/>
      <c r="BZ1988" s="32"/>
    </row>
    <row r="1989" spans="1:78" ht="25" customHeight="1" x14ac:dyDescent="0.2">
      <c r="A1989" s="253" t="s">
        <v>7276</v>
      </c>
      <c r="B1989" s="74" t="s">
        <v>12129</v>
      </c>
      <c r="C1989" s="261" t="s">
        <v>16283</v>
      </c>
      <c r="D1989" s="74" t="s">
        <v>12130</v>
      </c>
      <c r="E1989" s="4">
        <v>0.87386737539372905</v>
      </c>
      <c r="F1989" s="5">
        <v>9.9724070867088802E-2</v>
      </c>
      <c r="G1989" s="222">
        <v>5.8554474122127192E-2</v>
      </c>
      <c r="K1989" s="253" t="s">
        <v>4249</v>
      </c>
      <c r="L1989" s="74" t="s">
        <v>8310</v>
      </c>
      <c r="M1989" s="261" t="s">
        <v>15078</v>
      </c>
      <c r="N1989" s="74" t="s">
        <v>8311</v>
      </c>
      <c r="O1989" s="26">
        <v>0.84258020235278697</v>
      </c>
      <c r="P1989" s="5">
        <v>-0.16954665062369101</v>
      </c>
      <c r="Q1989" s="222">
        <v>7.4388749469733395E-2</v>
      </c>
      <c r="U1989" s="253" t="s">
        <v>4204</v>
      </c>
      <c r="V1989" s="74" t="s">
        <v>11647</v>
      </c>
      <c r="W1989" s="261" t="s">
        <v>15635</v>
      </c>
      <c r="X1989" s="74" t="s">
        <v>11648</v>
      </c>
      <c r="Y1989" s="4">
        <v>0.84842527846440996</v>
      </c>
      <c r="Z1989" s="216">
        <v>-0.198107115112307</v>
      </c>
      <c r="AA1989" s="222">
        <v>7.1386400346357667E-2</v>
      </c>
      <c r="BN1989" s="32"/>
      <c r="BO1989" s="32"/>
      <c r="BP1989" s="32"/>
      <c r="BQ1989" s="32"/>
      <c r="BR1989" s="32"/>
      <c r="BS1989" s="32"/>
      <c r="BT1989" s="32"/>
      <c r="BU1989" s="32"/>
      <c r="BV1989" s="32"/>
      <c r="BW1989" s="32"/>
      <c r="BX1989" s="32"/>
      <c r="BY1989" s="32"/>
      <c r="BZ1989" s="32"/>
    </row>
    <row r="1990" spans="1:78" ht="25" customHeight="1" x14ac:dyDescent="0.2">
      <c r="A1990" s="253" t="s">
        <v>4840</v>
      </c>
      <c r="B1990" s="74" t="s">
        <v>10217</v>
      </c>
      <c r="C1990" s="261" t="s">
        <v>15872</v>
      </c>
      <c r="D1990" s="74" t="s">
        <v>10218</v>
      </c>
      <c r="E1990" s="4">
        <v>0.87660365337852797</v>
      </c>
      <c r="F1990" s="5">
        <v>-0.157960679826947</v>
      </c>
      <c r="G1990" s="222">
        <v>5.7196723690240397E-2</v>
      </c>
      <c r="K1990" s="253" t="s">
        <v>5107</v>
      </c>
      <c r="L1990" s="74" t="s">
        <v>8590</v>
      </c>
      <c r="M1990" s="261" t="s">
        <v>15074</v>
      </c>
      <c r="N1990" s="74" t="s">
        <v>8591</v>
      </c>
      <c r="O1990" s="26">
        <v>0.84280774355841004</v>
      </c>
      <c r="P1990" s="5">
        <v>-0.16316909253819001</v>
      </c>
      <c r="Q1990" s="222">
        <v>7.427148282990978E-2</v>
      </c>
      <c r="U1990" s="253" t="s">
        <v>5124</v>
      </c>
      <c r="V1990" s="74" t="s">
        <v>8808</v>
      </c>
      <c r="W1990" s="261" t="s">
        <v>14767</v>
      </c>
      <c r="X1990" s="74" t="s">
        <v>8809</v>
      </c>
      <c r="Y1990" s="4">
        <v>0.84887548863455098</v>
      </c>
      <c r="Z1990" s="216">
        <v>-0.27932111655441999</v>
      </c>
      <c r="AA1990" s="222">
        <v>7.1156006534059207E-2</v>
      </c>
      <c r="BN1990" s="32"/>
      <c r="BO1990" s="32"/>
      <c r="BP1990" s="32"/>
      <c r="BQ1990" s="32"/>
      <c r="BR1990" s="32"/>
      <c r="BS1990" s="32"/>
      <c r="BT1990" s="32"/>
      <c r="BU1990" s="32"/>
      <c r="BV1990" s="32"/>
      <c r="BW1990" s="32"/>
      <c r="BX1990" s="32"/>
      <c r="BY1990" s="32"/>
      <c r="BZ1990" s="32"/>
    </row>
    <row r="1991" spans="1:78" ht="25" customHeight="1" x14ac:dyDescent="0.2">
      <c r="A1991" s="253" t="s">
        <v>7473</v>
      </c>
      <c r="B1991" s="74" t="s">
        <v>13218</v>
      </c>
      <c r="C1991" s="261" t="s">
        <v>15827</v>
      </c>
      <c r="D1991" s="74" t="s">
        <v>11791</v>
      </c>
      <c r="E1991" s="4">
        <v>0.87661960382357096</v>
      </c>
      <c r="F1991" s="5">
        <v>-0.100418061186478</v>
      </c>
      <c r="G1991" s="222">
        <v>5.7188821456183432E-2</v>
      </c>
      <c r="K1991" s="253" t="s">
        <v>2884</v>
      </c>
      <c r="L1991" s="74" t="s">
        <v>10223</v>
      </c>
      <c r="M1991" s="261" t="s">
        <v>15115</v>
      </c>
      <c r="N1991" s="74" t="s">
        <v>10224</v>
      </c>
      <c r="O1991" s="26">
        <v>0.84287864895064801</v>
      </c>
      <c r="P1991" s="5">
        <v>-0.27638808560150402</v>
      </c>
      <c r="Q1991" s="222">
        <v>7.4234947183966213E-2</v>
      </c>
      <c r="U1991" s="253" t="s">
        <v>2156</v>
      </c>
      <c r="V1991" s="74" t="s">
        <v>8706</v>
      </c>
      <c r="W1991" s="261" t="s">
        <v>15468</v>
      </c>
      <c r="X1991" s="74" t="s">
        <v>8707</v>
      </c>
      <c r="Y1991" s="4">
        <v>0.84911522624555302</v>
      </c>
      <c r="Z1991" s="216">
        <v>-0.137975174905237</v>
      </c>
      <c r="AA1991" s="222">
        <v>7.1033371326054501E-2</v>
      </c>
      <c r="BN1991" s="32"/>
      <c r="BO1991" s="32"/>
      <c r="BP1991" s="32"/>
      <c r="BQ1991" s="32"/>
      <c r="BR1991" s="32"/>
      <c r="BS1991" s="32"/>
      <c r="BT1991" s="32"/>
      <c r="BU1991" s="32"/>
      <c r="BV1991" s="32"/>
      <c r="BW1991" s="32"/>
      <c r="BX1991" s="32"/>
      <c r="BY1991" s="32"/>
      <c r="BZ1991" s="32"/>
    </row>
    <row r="1992" spans="1:78" ht="25" customHeight="1" x14ac:dyDescent="0.2">
      <c r="A1992" s="253" t="s">
        <v>3247</v>
      </c>
      <c r="B1992" s="74" t="s">
        <v>9566</v>
      </c>
      <c r="C1992" s="261" t="s">
        <v>15023</v>
      </c>
      <c r="D1992" s="74" t="s">
        <v>9567</v>
      </c>
      <c r="E1992" s="4">
        <v>0.87890118788151705</v>
      </c>
      <c r="F1992" s="5">
        <v>0.293039418805357</v>
      </c>
      <c r="G1992" s="222">
        <v>5.605994855538695E-2</v>
      </c>
      <c r="K1992" s="253" t="s">
        <v>5215</v>
      </c>
      <c r="L1992" s="74" t="s">
        <v>8420</v>
      </c>
      <c r="M1992" s="261" t="s">
        <v>14916</v>
      </c>
      <c r="N1992" s="74" t="s">
        <v>8421</v>
      </c>
      <c r="O1992" s="26">
        <v>0.84368175366945897</v>
      </c>
      <c r="P1992" s="5">
        <v>0.264014086749009</v>
      </c>
      <c r="Q1992" s="222">
        <v>7.3821343290989647E-2</v>
      </c>
      <c r="U1992" s="253" t="s">
        <v>3199</v>
      </c>
      <c r="V1992" s="74" t="s">
        <v>11635</v>
      </c>
      <c r="W1992" s="261" t="s">
        <v>15350</v>
      </c>
      <c r="X1992" s="74" t="s">
        <v>11636</v>
      </c>
      <c r="Y1992" s="4">
        <v>0.849405644122596</v>
      </c>
      <c r="Z1992" s="216">
        <v>-0.153294853707342</v>
      </c>
      <c r="AA1992" s="222">
        <v>7.0884857539882898E-2</v>
      </c>
      <c r="BN1992" s="32"/>
      <c r="BO1992" s="32"/>
      <c r="BP1992" s="32"/>
      <c r="BQ1992" s="32"/>
      <c r="BR1992" s="32"/>
      <c r="BS1992" s="32"/>
      <c r="BT1992" s="32"/>
      <c r="BU1992" s="32"/>
      <c r="BV1992" s="32"/>
      <c r="BW1992" s="32"/>
      <c r="BX1992" s="32"/>
      <c r="BY1992" s="32"/>
      <c r="BZ1992" s="32"/>
    </row>
    <row r="1993" spans="1:78" ht="25" customHeight="1" x14ac:dyDescent="0.2">
      <c r="A1993" s="253" t="s">
        <v>2929</v>
      </c>
      <c r="B1993" s="74" t="s">
        <v>10099</v>
      </c>
      <c r="C1993" s="261" t="s">
        <v>14967</v>
      </c>
      <c r="D1993" s="74" t="s">
        <v>10100</v>
      </c>
      <c r="E1993" s="4">
        <v>0.87995749710909399</v>
      </c>
      <c r="F1993" s="5">
        <v>-0.40514137713752302</v>
      </c>
      <c r="G1993" s="222">
        <v>5.5538304232521665E-2</v>
      </c>
      <c r="K1993" s="253" t="s">
        <v>7296</v>
      </c>
      <c r="L1993" s="74" t="s">
        <v>10308</v>
      </c>
      <c r="M1993" s="261" t="s">
        <v>14937</v>
      </c>
      <c r="N1993" s="74" t="s">
        <v>10309</v>
      </c>
      <c r="O1993" s="26">
        <v>0.84694269450982396</v>
      </c>
      <c r="P1993" s="5">
        <v>0.18851549059003</v>
      </c>
      <c r="Q1993" s="222">
        <v>7.2145973730815799E-2</v>
      </c>
      <c r="U1993" s="253" t="s">
        <v>4629</v>
      </c>
      <c r="V1993" s="74" t="s">
        <v>10928</v>
      </c>
      <c r="W1993" s="261" t="s">
        <v>15608</v>
      </c>
      <c r="X1993" s="74" t="s">
        <v>10929</v>
      </c>
      <c r="Y1993" s="4">
        <v>0.850758579018973</v>
      </c>
      <c r="Z1993" s="216">
        <v>-0.24408798989755201</v>
      </c>
      <c r="AA1993" s="222">
        <v>7.0193662800105347E-2</v>
      </c>
      <c r="BN1993" s="32"/>
      <c r="BO1993" s="32"/>
      <c r="BP1993" s="32"/>
      <c r="BQ1993" s="32"/>
      <c r="BR1993" s="32"/>
      <c r="BS1993" s="32"/>
      <c r="BT1993" s="32"/>
      <c r="BU1993" s="32"/>
      <c r="BV1993" s="32"/>
      <c r="BW1993" s="32"/>
      <c r="BX1993" s="32"/>
      <c r="BY1993" s="32"/>
      <c r="BZ1993" s="32"/>
    </row>
    <row r="1994" spans="1:78" ht="25" customHeight="1" x14ac:dyDescent="0.2">
      <c r="A1994" s="253" t="s">
        <v>1487</v>
      </c>
      <c r="B1994" s="74" t="s">
        <v>11369</v>
      </c>
      <c r="C1994" s="261" t="s">
        <v>16082</v>
      </c>
      <c r="D1994" s="74" t="s">
        <v>11370</v>
      </c>
      <c r="E1994" s="4">
        <v>0.880123747073426</v>
      </c>
      <c r="F1994" s="5">
        <v>0.32918427611204398</v>
      </c>
      <c r="G1994" s="222">
        <v>5.5456260926192061E-2</v>
      </c>
      <c r="K1994" s="253" t="s">
        <v>4300</v>
      </c>
      <c r="L1994" s="74" t="s">
        <v>10925</v>
      </c>
      <c r="M1994" s="261" t="s">
        <v>15044</v>
      </c>
      <c r="N1994" s="74" t="s">
        <v>10926</v>
      </c>
      <c r="O1994" s="26">
        <v>0.84707542555942394</v>
      </c>
      <c r="P1994" s="5">
        <v>-8.1115592035888001E-2</v>
      </c>
      <c r="Q1994" s="222">
        <v>7.2077917360162447E-2</v>
      </c>
      <c r="U1994" s="253" t="s">
        <v>7924</v>
      </c>
      <c r="V1994" s="74" t="s">
        <v>10578</v>
      </c>
      <c r="W1994" s="261" t="s">
        <v>15602</v>
      </c>
      <c r="X1994" s="74" t="s">
        <v>10579</v>
      </c>
      <c r="Y1994" s="4">
        <v>0.85237568912357897</v>
      </c>
      <c r="Z1994" s="216">
        <v>-0.28430293369404802</v>
      </c>
      <c r="AA1994" s="222">
        <v>6.9368945431373424E-2</v>
      </c>
      <c r="BN1994" s="32"/>
      <c r="BO1994" s="32"/>
      <c r="BP1994" s="32"/>
      <c r="BQ1994" s="32"/>
      <c r="BR1994" s="32"/>
      <c r="BS1994" s="32"/>
      <c r="BT1994" s="32"/>
      <c r="BU1994" s="32"/>
      <c r="BV1994" s="32"/>
      <c r="BW1994" s="32"/>
      <c r="BX1994" s="32"/>
      <c r="BY1994" s="32"/>
      <c r="BZ1994" s="32"/>
    </row>
    <row r="1995" spans="1:78" ht="25" customHeight="1" x14ac:dyDescent="0.2">
      <c r="A1995" s="253" t="s">
        <v>4082</v>
      </c>
      <c r="B1995" s="74" t="s">
        <v>9765</v>
      </c>
      <c r="C1995" s="261" t="s">
        <v>15863</v>
      </c>
      <c r="D1995" s="74" t="s">
        <v>9766</v>
      </c>
      <c r="E1995" s="4">
        <v>0.88069141972436304</v>
      </c>
      <c r="F1995" s="5">
        <v>-9.7485679078727294E-2</v>
      </c>
      <c r="G1995" s="222">
        <v>5.5176234818944125E-2</v>
      </c>
      <c r="K1995" s="253" t="s">
        <v>4467</v>
      </c>
      <c r="L1995" s="74" t="s">
        <v>8812</v>
      </c>
      <c r="M1995" s="261" t="s">
        <v>14890</v>
      </c>
      <c r="N1995" s="74" t="s">
        <v>8813</v>
      </c>
      <c r="O1995" s="26">
        <v>0.84830392170280999</v>
      </c>
      <c r="P1995" s="5">
        <v>0.358615278489191</v>
      </c>
      <c r="Q1995" s="222">
        <v>7.1448525253489811E-2</v>
      </c>
      <c r="U1995" s="253" t="s">
        <v>7687</v>
      </c>
      <c r="V1995" s="74" t="s">
        <v>13160</v>
      </c>
      <c r="W1995" s="261" t="s">
        <v>14742</v>
      </c>
      <c r="X1995" s="74" t="s">
        <v>12514</v>
      </c>
      <c r="Y1995" s="4">
        <v>0.85328547757630802</v>
      </c>
      <c r="Z1995" s="216">
        <v>-0.210636909634875</v>
      </c>
      <c r="AA1995" s="222">
        <v>6.8905645744536684E-2</v>
      </c>
      <c r="BN1995" s="32"/>
      <c r="BO1995" s="32"/>
      <c r="BP1995" s="32"/>
      <c r="BQ1995" s="32"/>
      <c r="BR1995" s="32"/>
      <c r="BS1995" s="32"/>
      <c r="BT1995" s="32"/>
      <c r="BU1995" s="32"/>
      <c r="BV1995" s="32"/>
      <c r="BW1995" s="32"/>
      <c r="BX1995" s="32"/>
      <c r="BY1995" s="32"/>
      <c r="BZ1995" s="32"/>
    </row>
    <row r="1996" spans="1:78" ht="25" customHeight="1" x14ac:dyDescent="0.2">
      <c r="A1996" s="253" t="s">
        <v>7942</v>
      </c>
      <c r="B1996" s="74" t="s">
        <v>13648</v>
      </c>
      <c r="C1996" s="261" t="s">
        <v>15373</v>
      </c>
      <c r="D1996" s="74" t="s">
        <v>13649</v>
      </c>
      <c r="E1996" s="4">
        <v>0.88107262159151101</v>
      </c>
      <c r="F1996" s="5">
        <v>0.14982377640868599</v>
      </c>
      <c r="G1996" s="222">
        <v>5.4988293793818456E-2</v>
      </c>
      <c r="K1996" s="253" t="s">
        <v>1823</v>
      </c>
      <c r="L1996" s="74" t="s">
        <v>8816</v>
      </c>
      <c r="M1996" s="261" t="s">
        <v>14835</v>
      </c>
      <c r="N1996" s="74" t="s">
        <v>8817</v>
      </c>
      <c r="O1996" s="26">
        <v>0.850259124769429</v>
      </c>
      <c r="P1996" s="5">
        <v>0.53950143815728602</v>
      </c>
      <c r="Q1996" s="222">
        <v>7.0448698629880083E-2</v>
      </c>
      <c r="U1996" s="253" t="s">
        <v>7336</v>
      </c>
      <c r="V1996" s="74" t="s">
        <v>13450</v>
      </c>
      <c r="W1996" s="261" t="s">
        <v>16037</v>
      </c>
      <c r="X1996" s="74" t="s">
        <v>13170</v>
      </c>
      <c r="Y1996" s="4">
        <v>0.853541410068828</v>
      </c>
      <c r="Z1996" s="216">
        <v>-0.4145298296137</v>
      </c>
      <c r="AA1996" s="222">
        <v>6.8775403983197245E-2</v>
      </c>
      <c r="BN1996" s="32"/>
      <c r="BO1996" s="32"/>
      <c r="BP1996" s="32"/>
      <c r="BQ1996" s="32"/>
      <c r="BR1996" s="32"/>
      <c r="BS1996" s="32"/>
      <c r="BT1996" s="32"/>
      <c r="BU1996" s="32"/>
      <c r="BV1996" s="32"/>
      <c r="BW1996" s="32"/>
      <c r="BX1996" s="32"/>
      <c r="BY1996" s="32"/>
      <c r="BZ1996" s="32"/>
    </row>
    <row r="1997" spans="1:78" ht="25" customHeight="1" x14ac:dyDescent="0.2">
      <c r="A1997" s="253" t="s">
        <v>4904</v>
      </c>
      <c r="B1997" s="74" t="s">
        <v>6789</v>
      </c>
      <c r="C1997" s="261" t="s">
        <v>15994</v>
      </c>
      <c r="D1997" s="74" t="s">
        <v>11800</v>
      </c>
      <c r="E1997" s="4">
        <v>0.88299931671883602</v>
      </c>
      <c r="F1997" s="5">
        <v>0.118468633463024</v>
      </c>
      <c r="G1997" s="222">
        <v>5.4039632487384887E-2</v>
      </c>
      <c r="K1997" s="253" t="s">
        <v>7456</v>
      </c>
      <c r="L1997" s="74" t="s">
        <v>12489</v>
      </c>
      <c r="M1997" s="261" t="s">
        <v>14869</v>
      </c>
      <c r="N1997" s="74" t="s">
        <v>9012</v>
      </c>
      <c r="O1997" s="26">
        <v>0.85072781740163295</v>
      </c>
      <c r="P1997" s="5">
        <v>0.412392958361808</v>
      </c>
      <c r="Q1997" s="222">
        <v>7.0209366247038288E-2</v>
      </c>
      <c r="U1997" s="253" t="s">
        <v>7458</v>
      </c>
      <c r="V1997" s="74" t="s">
        <v>13482</v>
      </c>
      <c r="W1997" s="261" t="s">
        <v>15592</v>
      </c>
      <c r="X1997" s="74" t="s">
        <v>13431</v>
      </c>
      <c r="Y1997" s="4">
        <v>0.85612461223895597</v>
      </c>
      <c r="Z1997" s="216">
        <v>-0.159812707198487</v>
      </c>
      <c r="AA1997" s="222">
        <v>6.746301748523742E-2</v>
      </c>
      <c r="BN1997" s="32"/>
      <c r="BO1997" s="32"/>
      <c r="BP1997" s="32"/>
      <c r="BQ1997" s="32"/>
      <c r="BR1997" s="32"/>
      <c r="BS1997" s="32"/>
      <c r="BT1997" s="32"/>
      <c r="BU1997" s="32"/>
      <c r="BV1997" s="32"/>
      <c r="BW1997" s="32"/>
      <c r="BX1997" s="32"/>
      <c r="BY1997" s="32"/>
      <c r="BZ1997" s="32"/>
    </row>
    <row r="1998" spans="1:78" ht="25" customHeight="1" x14ac:dyDescent="0.2">
      <c r="A1998" s="253" t="s">
        <v>7943</v>
      </c>
      <c r="B1998" s="74" t="s">
        <v>10175</v>
      </c>
      <c r="C1998" s="261" t="s">
        <v>15761</v>
      </c>
      <c r="D1998" s="74" t="s">
        <v>10176</v>
      </c>
      <c r="E1998" s="4">
        <v>0.88326433610513999</v>
      </c>
      <c r="F1998" s="5">
        <v>-0.55849328682442101</v>
      </c>
      <c r="G1998" s="222">
        <v>5.3909304880009938E-2</v>
      </c>
      <c r="K1998" s="253" t="s">
        <v>2391</v>
      </c>
      <c r="L1998" s="74" t="s">
        <v>9622</v>
      </c>
      <c r="M1998" s="261" t="s">
        <v>14949</v>
      </c>
      <c r="N1998" s="74" t="s">
        <v>9623</v>
      </c>
      <c r="O1998" s="26">
        <v>0.85198801070687802</v>
      </c>
      <c r="P1998" s="5">
        <v>0.16227690030599101</v>
      </c>
      <c r="Q1998" s="222">
        <v>6.9566516642314696E-2</v>
      </c>
      <c r="U1998" s="253" t="s">
        <v>3079</v>
      </c>
      <c r="V1998" s="74" t="s">
        <v>10779</v>
      </c>
      <c r="W1998" s="261" t="s">
        <v>15146</v>
      </c>
      <c r="X1998" s="74" t="s">
        <v>10780</v>
      </c>
      <c r="Y1998" s="4">
        <v>0.85673855051328995</v>
      </c>
      <c r="Z1998" s="216">
        <v>0.10899808211553901</v>
      </c>
      <c r="AA1998" s="222">
        <v>6.7151690787356805E-2</v>
      </c>
      <c r="BN1998" s="32"/>
      <c r="BO1998" s="32"/>
      <c r="BP1998" s="32"/>
      <c r="BQ1998" s="32"/>
      <c r="BR1998" s="32"/>
      <c r="BS1998" s="32"/>
      <c r="BT1998" s="32"/>
      <c r="BU1998" s="32"/>
      <c r="BV1998" s="32"/>
      <c r="BW1998" s="32"/>
      <c r="BX1998" s="32"/>
      <c r="BY1998" s="32"/>
      <c r="BZ1998" s="32"/>
    </row>
    <row r="1999" spans="1:78" ht="25" customHeight="1" x14ac:dyDescent="0.2">
      <c r="A1999" s="253" t="s">
        <v>7792</v>
      </c>
      <c r="B1999" s="74" t="s">
        <v>11020</v>
      </c>
      <c r="C1999" s="261" t="s">
        <v>15938</v>
      </c>
      <c r="D1999" s="74" t="s">
        <v>11021</v>
      </c>
      <c r="E1999" s="4">
        <v>0.88354832926191895</v>
      </c>
      <c r="F1999" s="5">
        <v>-0.29332270755275203</v>
      </c>
      <c r="G1999" s="222">
        <v>5.3769690008136736E-2</v>
      </c>
      <c r="K1999" s="253" t="s">
        <v>3252</v>
      </c>
      <c r="L1999" s="74" t="s">
        <v>11027</v>
      </c>
      <c r="M1999" s="261" t="s">
        <v>14907</v>
      </c>
      <c r="N1999" s="74" t="s">
        <v>11028</v>
      </c>
      <c r="O1999" s="26">
        <v>0.85319207092298299</v>
      </c>
      <c r="P1999" s="5">
        <v>0.30208607885865701</v>
      </c>
      <c r="Q1999" s="222">
        <v>6.8953189287302055E-2</v>
      </c>
      <c r="U1999" s="253" t="s">
        <v>2933</v>
      </c>
      <c r="V1999" s="74" t="s">
        <v>8978</v>
      </c>
      <c r="W1999" s="261" t="s">
        <v>15341</v>
      </c>
      <c r="X1999" s="74" t="s">
        <v>8979</v>
      </c>
      <c r="Y1999" s="4">
        <v>0.85924639877791897</v>
      </c>
      <c r="Z1999" s="216">
        <v>0.20550582100266501</v>
      </c>
      <c r="AA1999" s="222">
        <v>6.5882279375962971E-2</v>
      </c>
      <c r="BN1999" s="32"/>
      <c r="BO1999" s="32"/>
      <c r="BP1999" s="32"/>
      <c r="BQ1999" s="32"/>
      <c r="BR1999" s="32"/>
      <c r="BS1999" s="32"/>
      <c r="BT1999" s="32"/>
      <c r="BU1999" s="32"/>
      <c r="BV1999" s="32"/>
      <c r="BW1999" s="32"/>
      <c r="BX1999" s="32"/>
      <c r="BY1999" s="32"/>
      <c r="BZ1999" s="32"/>
    </row>
    <row r="2000" spans="1:78" ht="25" customHeight="1" x14ac:dyDescent="0.2">
      <c r="A2000" s="253" t="s">
        <v>7907</v>
      </c>
      <c r="B2000" s="74" t="s">
        <v>8138</v>
      </c>
      <c r="C2000" s="261" t="s">
        <v>15944</v>
      </c>
      <c r="D2000" s="74" t="s">
        <v>8139</v>
      </c>
      <c r="E2000" s="4">
        <v>0.88360609499397502</v>
      </c>
      <c r="F2000" s="5">
        <v>-0.205382162893672</v>
      </c>
      <c r="G2000" s="222">
        <v>5.3741297086341518E-2</v>
      </c>
      <c r="K2000" s="253" t="s">
        <v>3675</v>
      </c>
      <c r="L2000" s="74" t="s">
        <v>11507</v>
      </c>
      <c r="M2000" s="261" t="s">
        <v>15096</v>
      </c>
      <c r="N2000" s="74" t="s">
        <v>11508</v>
      </c>
      <c r="O2000" s="26">
        <v>0.85473973508905698</v>
      </c>
      <c r="P2000" s="5">
        <v>-0.236868893675106</v>
      </c>
      <c r="Q2000" s="222">
        <v>6.8166106115981492E-2</v>
      </c>
      <c r="U2000" s="253" t="s">
        <v>3729</v>
      </c>
      <c r="V2000" s="74" t="s">
        <v>10402</v>
      </c>
      <c r="W2000" s="261" t="s">
        <v>15415</v>
      </c>
      <c r="X2000" s="74" t="s">
        <v>10403</v>
      </c>
      <c r="Y2000" s="4">
        <v>0.86078977516130395</v>
      </c>
      <c r="Z2000" s="216">
        <v>0.11783720797151701</v>
      </c>
      <c r="AA2000" s="222">
        <v>6.5102900387488075E-2</v>
      </c>
      <c r="BN2000" s="32"/>
      <c r="BO2000" s="32"/>
      <c r="BP2000" s="32"/>
      <c r="BQ2000" s="32"/>
      <c r="BR2000" s="32"/>
      <c r="BS2000" s="32"/>
      <c r="BT2000" s="32"/>
      <c r="BU2000" s="32"/>
      <c r="BV2000" s="32"/>
      <c r="BW2000" s="32"/>
      <c r="BX2000" s="32"/>
      <c r="BY2000" s="32"/>
      <c r="BZ2000" s="32"/>
    </row>
    <row r="2001" spans="1:78" ht="25" customHeight="1" x14ac:dyDescent="0.2">
      <c r="A2001" s="253" t="s">
        <v>7841</v>
      </c>
      <c r="B2001" s="74" t="s">
        <v>10589</v>
      </c>
      <c r="C2001" s="261" t="s">
        <v>16028</v>
      </c>
      <c r="D2001" s="74" t="s">
        <v>10590</v>
      </c>
      <c r="E2001" s="4">
        <v>0.88362884367222505</v>
      </c>
      <c r="F2001" s="5">
        <v>-0.24515758525217901</v>
      </c>
      <c r="G2001" s="222">
        <v>5.373011620119833E-2</v>
      </c>
      <c r="K2001" s="253" t="s">
        <v>7769</v>
      </c>
      <c r="L2001" s="74" t="s">
        <v>9361</v>
      </c>
      <c r="M2001" s="261" t="s">
        <v>15119</v>
      </c>
      <c r="N2001" s="74" t="s">
        <v>9362</v>
      </c>
      <c r="O2001" s="26">
        <v>0.85474496810714495</v>
      </c>
      <c r="P2001" s="5">
        <v>-0.28904219961847599</v>
      </c>
      <c r="Q2001" s="222">
        <v>6.8163447220145723E-2</v>
      </c>
      <c r="U2001" s="253" t="s">
        <v>1907</v>
      </c>
      <c r="V2001" s="74" t="s">
        <v>10960</v>
      </c>
      <c r="W2001" s="261" t="s">
        <v>14863</v>
      </c>
      <c r="X2001" s="74" t="s">
        <v>10961</v>
      </c>
      <c r="Y2001" s="4">
        <v>0.86101662952959201</v>
      </c>
      <c r="Z2001" s="216">
        <v>0.283811546120878</v>
      </c>
      <c r="AA2001" s="222">
        <v>6.4988460575155144E-2</v>
      </c>
      <c r="BN2001" s="32"/>
      <c r="BO2001" s="32"/>
      <c r="BP2001" s="32"/>
      <c r="BQ2001" s="32"/>
      <c r="BR2001" s="32"/>
      <c r="BS2001" s="32"/>
      <c r="BT2001" s="32"/>
      <c r="BU2001" s="32"/>
      <c r="BV2001" s="32"/>
      <c r="BW2001" s="32"/>
      <c r="BX2001" s="32"/>
      <c r="BY2001" s="32"/>
      <c r="BZ2001" s="32"/>
    </row>
    <row r="2002" spans="1:78" ht="25" customHeight="1" x14ac:dyDescent="0.2">
      <c r="A2002" s="253" t="s">
        <v>7877</v>
      </c>
      <c r="B2002" s="74" t="s">
        <v>12647</v>
      </c>
      <c r="C2002" s="261" t="s">
        <v>15814</v>
      </c>
      <c r="D2002" s="74" t="s">
        <v>9380</v>
      </c>
      <c r="E2002" s="4">
        <v>0.883845277695681</v>
      </c>
      <c r="F2002" s="5">
        <v>-0.11421347137695601</v>
      </c>
      <c r="G2002" s="222">
        <v>5.3623754131828835E-2</v>
      </c>
      <c r="K2002" s="253" t="s">
        <v>4456</v>
      </c>
      <c r="L2002" s="74" t="s">
        <v>10024</v>
      </c>
      <c r="M2002" s="261" t="s">
        <v>15054</v>
      </c>
      <c r="N2002" s="74" t="s">
        <v>10025</v>
      </c>
      <c r="O2002" s="26">
        <v>0.85533040426902995</v>
      </c>
      <c r="P2002" s="5">
        <v>-9.8529957337234506E-2</v>
      </c>
      <c r="Q2002" s="222">
        <v>6.7866089912212824E-2</v>
      </c>
      <c r="U2002" s="253" t="s">
        <v>4039</v>
      </c>
      <c r="V2002" s="74" t="s">
        <v>8805</v>
      </c>
      <c r="W2002" s="261" t="s">
        <v>14651</v>
      </c>
      <c r="X2002" s="74" t="s">
        <v>8806</v>
      </c>
      <c r="Y2002" s="4">
        <v>0.86266883843317499</v>
      </c>
      <c r="Z2002" s="216">
        <v>0.51235812018067295</v>
      </c>
      <c r="AA2002" s="222">
        <v>6.4155889386419321E-2</v>
      </c>
      <c r="BN2002" s="32"/>
      <c r="BO2002" s="32"/>
      <c r="BP2002" s="32"/>
      <c r="BQ2002" s="32"/>
      <c r="BR2002" s="32"/>
      <c r="BS2002" s="32"/>
      <c r="BT2002" s="32"/>
      <c r="BU2002" s="32"/>
      <c r="BV2002" s="32"/>
      <c r="BW2002" s="32"/>
      <c r="BX2002" s="32"/>
      <c r="BY2002" s="32"/>
      <c r="BZ2002" s="32"/>
    </row>
    <row r="2003" spans="1:78" ht="25" customHeight="1" x14ac:dyDescent="0.2">
      <c r="A2003" s="253" t="s">
        <v>2428</v>
      </c>
      <c r="B2003" s="74" t="s">
        <v>12079</v>
      </c>
      <c r="C2003" s="261" t="s">
        <v>15551</v>
      </c>
      <c r="D2003" s="74" t="s">
        <v>12080</v>
      </c>
      <c r="E2003" s="4">
        <v>0.88429039656034603</v>
      </c>
      <c r="F2003" s="5">
        <v>-0.16791734019545601</v>
      </c>
      <c r="G2003" s="222">
        <v>5.3405091419896217E-2</v>
      </c>
      <c r="K2003" s="253" t="s">
        <v>7821</v>
      </c>
      <c r="L2003" s="74" t="s">
        <v>11697</v>
      </c>
      <c r="M2003" s="261" t="s">
        <v>14958</v>
      </c>
      <c r="N2003" s="74" t="s">
        <v>11698</v>
      </c>
      <c r="O2003" s="26">
        <v>0.85610167243348601</v>
      </c>
      <c r="P2003" s="5">
        <v>0.14326207894779799</v>
      </c>
      <c r="Q2003" s="222">
        <v>6.7474654534640674E-2</v>
      </c>
      <c r="U2003" s="253" t="s">
        <v>7854</v>
      </c>
      <c r="V2003" s="74" t="s">
        <v>13417</v>
      </c>
      <c r="W2003" s="261" t="s">
        <v>15233</v>
      </c>
      <c r="X2003" s="74" t="s">
        <v>13418</v>
      </c>
      <c r="Y2003" s="4">
        <v>0.86447861762812805</v>
      </c>
      <c r="Z2003" s="216">
        <v>0.157174255281673</v>
      </c>
      <c r="AA2003" s="222">
        <v>6.3245744276649696E-2</v>
      </c>
      <c r="BN2003" s="32"/>
      <c r="BO2003" s="32"/>
      <c r="BP2003" s="32"/>
      <c r="BQ2003" s="32"/>
      <c r="BR2003" s="32"/>
      <c r="BS2003" s="32"/>
      <c r="BT2003" s="32"/>
      <c r="BU2003" s="32"/>
      <c r="BV2003" s="32"/>
      <c r="BW2003" s="32"/>
      <c r="BX2003" s="32"/>
      <c r="BY2003" s="32"/>
      <c r="BZ2003" s="32"/>
    </row>
    <row r="2004" spans="1:78" ht="25" customHeight="1" x14ac:dyDescent="0.2">
      <c r="A2004" s="253" t="s">
        <v>2643</v>
      </c>
      <c r="B2004" s="74" t="s">
        <v>6771</v>
      </c>
      <c r="C2004" s="261" t="s">
        <v>14304</v>
      </c>
      <c r="D2004" s="74" t="s">
        <v>8760</v>
      </c>
      <c r="E2004" s="4">
        <v>0.88439500951811101</v>
      </c>
      <c r="F2004" s="5">
        <v>-0.32742779953286499</v>
      </c>
      <c r="G2004" s="222">
        <v>5.3353716732018143E-2</v>
      </c>
      <c r="K2004" s="253" t="s">
        <v>7874</v>
      </c>
      <c r="L2004" s="74" t="s">
        <v>13676</v>
      </c>
      <c r="M2004" s="261" t="s">
        <v>15149</v>
      </c>
      <c r="N2004" s="74" t="s">
        <v>10970</v>
      </c>
      <c r="O2004" s="26">
        <v>0.85616374349158997</v>
      </c>
      <c r="P2004" s="5">
        <v>-0.37384385136064102</v>
      </c>
      <c r="Q2004" s="222">
        <v>6.7443167455848399E-2</v>
      </c>
      <c r="U2004" s="253" t="s">
        <v>7947</v>
      </c>
      <c r="V2004" s="74" t="s">
        <v>11620</v>
      </c>
      <c r="W2004" s="261" t="s">
        <v>15484</v>
      </c>
      <c r="X2004" s="74" t="s">
        <v>11621</v>
      </c>
      <c r="Y2004" s="4">
        <v>0.86521420511639202</v>
      </c>
      <c r="Z2004" s="216">
        <v>-0.219350708904687</v>
      </c>
      <c r="AA2004" s="222">
        <v>6.2876358912765287E-2</v>
      </c>
      <c r="BN2004" s="32"/>
      <c r="BO2004" s="32"/>
      <c r="BP2004" s="32"/>
      <c r="BQ2004" s="32"/>
      <c r="BR2004" s="32"/>
      <c r="BS2004" s="32"/>
      <c r="BT2004" s="32"/>
      <c r="BU2004" s="32"/>
      <c r="BV2004" s="32"/>
      <c r="BW2004" s="32"/>
      <c r="BX2004" s="32"/>
      <c r="BY2004" s="32"/>
      <c r="BZ2004" s="32"/>
    </row>
    <row r="2005" spans="1:78" ht="25" customHeight="1" x14ac:dyDescent="0.2">
      <c r="A2005" s="253" t="s">
        <v>2880</v>
      </c>
      <c r="B2005" s="74" t="s">
        <v>11363</v>
      </c>
      <c r="C2005" s="261" t="s">
        <v>15167</v>
      </c>
      <c r="D2005" s="74" t="s">
        <v>11364</v>
      </c>
      <c r="E2005" s="4">
        <v>0.88467403567624903</v>
      </c>
      <c r="F2005" s="5">
        <v>-0.243262353336544</v>
      </c>
      <c r="G2005" s="222">
        <v>5.3216718662756735E-2</v>
      </c>
      <c r="K2005" s="253" t="s">
        <v>7890</v>
      </c>
      <c r="L2005" s="74" t="s">
        <v>13023</v>
      </c>
      <c r="M2005" s="261" t="s">
        <v>14840</v>
      </c>
      <c r="N2005" s="74" t="s">
        <v>12248</v>
      </c>
      <c r="O2005" s="26">
        <v>0.85632018933662102</v>
      </c>
      <c r="P2005" s="5">
        <v>0.51957844276023102</v>
      </c>
      <c r="Q2005" s="222">
        <v>6.7363816559644102E-2</v>
      </c>
      <c r="U2005" s="253" t="s">
        <v>2329</v>
      </c>
      <c r="V2005" s="74" t="s">
        <v>8437</v>
      </c>
      <c r="W2005" s="261" t="s">
        <v>14290</v>
      </c>
      <c r="X2005" s="74" t="s">
        <v>8438</v>
      </c>
      <c r="Y2005" s="4">
        <v>0.86522012725092401</v>
      </c>
      <c r="Z2005" s="216">
        <v>-0.41723840731997502</v>
      </c>
      <c r="AA2005" s="222">
        <v>6.2873386306061596E-2</v>
      </c>
      <c r="BN2005" s="32"/>
      <c r="BO2005" s="32"/>
      <c r="BP2005" s="32"/>
      <c r="BQ2005" s="32"/>
      <c r="BR2005" s="32"/>
      <c r="BS2005" s="32"/>
      <c r="BT2005" s="32"/>
      <c r="BU2005" s="32"/>
      <c r="BV2005" s="32"/>
      <c r="BW2005" s="32"/>
      <c r="BX2005" s="32"/>
      <c r="BY2005" s="32"/>
      <c r="BZ2005" s="32"/>
    </row>
    <row r="2006" spans="1:78" ht="25" customHeight="1" x14ac:dyDescent="0.2">
      <c r="A2006" s="253" t="s">
        <v>7835</v>
      </c>
      <c r="B2006" s="74" t="s">
        <v>12645</v>
      </c>
      <c r="C2006" s="261" t="s">
        <v>15522</v>
      </c>
      <c r="D2006" s="74" t="s">
        <v>12646</v>
      </c>
      <c r="E2006" s="4">
        <v>0.88504904582218402</v>
      </c>
      <c r="F2006" s="5">
        <v>0.273367539157575</v>
      </c>
      <c r="G2006" s="222">
        <v>5.3032661799648967E-2</v>
      </c>
      <c r="K2006" s="253" t="s">
        <v>4367</v>
      </c>
      <c r="L2006" s="74" t="s">
        <v>11796</v>
      </c>
      <c r="M2006" s="261" t="s">
        <v>14486</v>
      </c>
      <c r="N2006" s="74" t="s">
        <v>11797</v>
      </c>
      <c r="O2006" s="26">
        <v>0.856852345517498</v>
      </c>
      <c r="P2006" s="5">
        <v>-0.38874883350761003</v>
      </c>
      <c r="Q2006" s="222">
        <v>6.7094010109217311E-2</v>
      </c>
      <c r="U2006" s="253" t="s">
        <v>2082</v>
      </c>
      <c r="V2006" s="74" t="s">
        <v>8539</v>
      </c>
      <c r="W2006" s="261" t="s">
        <v>15374</v>
      </c>
      <c r="X2006" s="74" t="s">
        <v>8540</v>
      </c>
      <c r="Y2006" s="4">
        <v>0.86638692556183095</v>
      </c>
      <c r="Z2006" s="216">
        <v>-9.3802958721052904E-2</v>
      </c>
      <c r="AA2006" s="222">
        <v>6.2288110167586515E-2</v>
      </c>
      <c r="BN2006" s="32"/>
      <c r="BO2006" s="32"/>
      <c r="BP2006" s="32"/>
      <c r="BQ2006" s="32"/>
      <c r="BR2006" s="32"/>
      <c r="BS2006" s="32"/>
      <c r="BT2006" s="32"/>
      <c r="BU2006" s="32"/>
      <c r="BV2006" s="32"/>
      <c r="BW2006" s="32"/>
      <c r="BX2006" s="32"/>
      <c r="BY2006" s="32"/>
      <c r="BZ2006" s="32"/>
    </row>
    <row r="2007" spans="1:78" ht="25" customHeight="1" x14ac:dyDescent="0.2">
      <c r="A2007" s="253" t="s">
        <v>7844</v>
      </c>
      <c r="B2007" s="74" t="s">
        <v>12477</v>
      </c>
      <c r="C2007" s="261" t="s">
        <v>15417</v>
      </c>
      <c r="D2007" s="74" t="s">
        <v>12478</v>
      </c>
      <c r="E2007" s="4">
        <v>0.88593348348832401</v>
      </c>
      <c r="F2007" s="5">
        <v>-0.245816399561715</v>
      </c>
      <c r="G2007" s="222">
        <v>5.2598884025371002E-2</v>
      </c>
      <c r="K2007" s="253" t="s">
        <v>4207</v>
      </c>
      <c r="L2007" s="74" t="s">
        <v>10127</v>
      </c>
      <c r="M2007" s="261" t="s">
        <v>14844</v>
      </c>
      <c r="N2007" s="74" t="s">
        <v>10128</v>
      </c>
      <c r="O2007" s="26">
        <v>0.86026716742971299</v>
      </c>
      <c r="P2007" s="5">
        <v>0.493399545131815</v>
      </c>
      <c r="Q2007" s="222">
        <v>6.5366651871113166E-2</v>
      </c>
      <c r="U2007" s="253" t="s">
        <v>2360</v>
      </c>
      <c r="V2007" s="74" t="s">
        <v>9174</v>
      </c>
      <c r="W2007" s="261" t="s">
        <v>15458</v>
      </c>
      <c r="X2007" s="74" t="s">
        <v>9175</v>
      </c>
      <c r="Y2007" s="4">
        <v>0.866736585540959</v>
      </c>
      <c r="Z2007" s="216">
        <v>-0.145505486229942</v>
      </c>
      <c r="AA2007" s="222">
        <v>6.2112871183676532E-2</v>
      </c>
      <c r="BN2007" s="32"/>
      <c r="BO2007" s="32"/>
      <c r="BP2007" s="32"/>
      <c r="BQ2007" s="32"/>
      <c r="BR2007" s="32"/>
      <c r="BS2007" s="32"/>
      <c r="BT2007" s="32"/>
      <c r="BU2007" s="32"/>
      <c r="BV2007" s="32"/>
      <c r="BW2007" s="32"/>
      <c r="BX2007" s="32"/>
      <c r="BY2007" s="32"/>
      <c r="BZ2007" s="32"/>
    </row>
    <row r="2008" spans="1:78" ht="25" customHeight="1" x14ac:dyDescent="0.2">
      <c r="A2008" s="253" t="s">
        <v>4071</v>
      </c>
      <c r="B2008" s="74" t="s">
        <v>8841</v>
      </c>
      <c r="C2008" s="261" t="s">
        <v>15723</v>
      </c>
      <c r="D2008" s="74" t="s">
        <v>8842</v>
      </c>
      <c r="E2008" s="4">
        <v>0.88664846940988595</v>
      </c>
      <c r="F2008" s="5">
        <v>0.333520731330961</v>
      </c>
      <c r="G2008" s="222">
        <v>5.2248531302096127E-2</v>
      </c>
      <c r="K2008" s="253" t="s">
        <v>7505</v>
      </c>
      <c r="L2008" s="74" t="s">
        <v>12697</v>
      </c>
      <c r="M2008" s="261" t="s">
        <v>14932</v>
      </c>
      <c r="N2008" s="74" t="s">
        <v>12357</v>
      </c>
      <c r="O2008" s="26">
        <v>0.86142661308444402</v>
      </c>
      <c r="P2008" s="5">
        <v>0.20286335663087501</v>
      </c>
      <c r="Q2008" s="222">
        <v>6.4781715186394848E-2</v>
      </c>
      <c r="U2008" s="253" t="s">
        <v>3522</v>
      </c>
      <c r="V2008" s="74" t="s">
        <v>10952</v>
      </c>
      <c r="W2008" s="261" t="s">
        <v>14862</v>
      </c>
      <c r="X2008" s="74" t="s">
        <v>10953</v>
      </c>
      <c r="Y2008" s="4">
        <v>0.86700888028017298</v>
      </c>
      <c r="Z2008" s="216">
        <v>0.14783846878762899</v>
      </c>
      <c r="AA2008" s="222">
        <v>6.1976454268973052E-2</v>
      </c>
      <c r="BN2008" s="32"/>
      <c r="BO2008" s="32"/>
      <c r="BP2008" s="32"/>
      <c r="BQ2008" s="32"/>
      <c r="BR2008" s="32"/>
      <c r="BS2008" s="32"/>
      <c r="BT2008" s="32"/>
      <c r="BU2008" s="32"/>
      <c r="BV2008" s="32"/>
      <c r="BW2008" s="32"/>
      <c r="BX2008" s="32"/>
      <c r="BY2008" s="32"/>
      <c r="BZ2008" s="32"/>
    </row>
    <row r="2009" spans="1:78" ht="25" customHeight="1" x14ac:dyDescent="0.2">
      <c r="A2009" s="253" t="s">
        <v>4931</v>
      </c>
      <c r="B2009" s="74" t="s">
        <v>12749</v>
      </c>
      <c r="C2009" s="261" t="s">
        <v>15982</v>
      </c>
      <c r="D2009" s="74" t="s">
        <v>8113</v>
      </c>
      <c r="E2009" s="4">
        <v>0.88725062154452505</v>
      </c>
      <c r="F2009" s="5">
        <v>-0.13081403763065799</v>
      </c>
      <c r="G2009" s="222">
        <v>5.1953687744513921E-2</v>
      </c>
      <c r="K2009" s="253" t="s">
        <v>7491</v>
      </c>
      <c r="L2009" s="74" t="s">
        <v>13477</v>
      </c>
      <c r="M2009" s="261" t="s">
        <v>15250</v>
      </c>
      <c r="N2009" s="74" t="s">
        <v>13277</v>
      </c>
      <c r="O2009" s="26">
        <v>0.86224526792894696</v>
      </c>
      <c r="P2009" s="5">
        <v>-0.57428159336461504</v>
      </c>
      <c r="Q2009" s="222">
        <v>6.4369180396913347E-2</v>
      </c>
      <c r="U2009" s="253" t="s">
        <v>4494</v>
      </c>
      <c r="V2009" s="74" t="s">
        <v>9704</v>
      </c>
      <c r="W2009" s="261" t="s">
        <v>15365</v>
      </c>
      <c r="X2009" s="74" t="s">
        <v>9705</v>
      </c>
      <c r="Y2009" s="4">
        <v>0.86705307539388798</v>
      </c>
      <c r="Z2009" s="216">
        <v>0.168057115557148</v>
      </c>
      <c r="AA2009" s="222">
        <v>6.1954317004551944E-2</v>
      </c>
      <c r="BN2009" s="32"/>
      <c r="BO2009" s="32"/>
      <c r="BP2009" s="32"/>
      <c r="BQ2009" s="32"/>
      <c r="BR2009" s="32"/>
      <c r="BS2009" s="32"/>
      <c r="BT2009" s="32"/>
      <c r="BU2009" s="32"/>
      <c r="BV2009" s="32"/>
      <c r="BW2009" s="32"/>
      <c r="BX2009" s="32"/>
      <c r="BY2009" s="32"/>
      <c r="BZ2009" s="32"/>
    </row>
    <row r="2010" spans="1:78" ht="25" customHeight="1" x14ac:dyDescent="0.2">
      <c r="A2010" s="253" t="s">
        <v>4947</v>
      </c>
      <c r="B2010" s="74" t="s">
        <v>12832</v>
      </c>
      <c r="C2010" s="261" t="s">
        <v>16069</v>
      </c>
      <c r="D2010" s="74" t="s">
        <v>10240</v>
      </c>
      <c r="E2010" s="4">
        <v>0.88824210225132705</v>
      </c>
      <c r="F2010" s="5">
        <v>0.11298405230778601</v>
      </c>
      <c r="G2010" s="222">
        <v>5.1468645323482942E-2</v>
      </c>
      <c r="K2010" s="253" t="s">
        <v>4569</v>
      </c>
      <c r="L2010" s="74" t="s">
        <v>10208</v>
      </c>
      <c r="M2010" s="261" t="s">
        <v>14906</v>
      </c>
      <c r="N2010" s="74" t="s">
        <v>10209</v>
      </c>
      <c r="O2010" s="26">
        <v>0.86370639961948303</v>
      </c>
      <c r="P2010" s="5">
        <v>0.30536509275081403</v>
      </c>
      <c r="Q2010" s="222">
        <v>6.3633862491949814E-2</v>
      </c>
      <c r="U2010" s="253" t="s">
        <v>4475</v>
      </c>
      <c r="V2010" s="74" t="s">
        <v>10615</v>
      </c>
      <c r="W2010" s="261" t="s">
        <v>15693</v>
      </c>
      <c r="X2010" s="74" t="s">
        <v>10616</v>
      </c>
      <c r="Y2010" s="4">
        <v>0.86902846144826595</v>
      </c>
      <c r="Z2010" s="216">
        <v>0.259546922280399</v>
      </c>
      <c r="AA2010" s="222">
        <v>6.0965999791246561E-2</v>
      </c>
      <c r="BN2010" s="32"/>
      <c r="BO2010" s="32"/>
      <c r="BP2010" s="32"/>
      <c r="BQ2010" s="32"/>
      <c r="BR2010" s="32"/>
      <c r="BS2010" s="32"/>
      <c r="BT2010" s="32"/>
      <c r="BU2010" s="32"/>
      <c r="BV2010" s="32"/>
      <c r="BW2010" s="32"/>
      <c r="BX2010" s="32"/>
      <c r="BY2010" s="32"/>
      <c r="BZ2010" s="32"/>
    </row>
    <row r="2011" spans="1:78" ht="25" customHeight="1" x14ac:dyDescent="0.2">
      <c r="A2011" s="253" t="s">
        <v>2475</v>
      </c>
      <c r="B2011" s="74" t="s">
        <v>7987</v>
      </c>
      <c r="C2011" s="261" t="s">
        <v>15106</v>
      </c>
      <c r="D2011" s="74" t="s">
        <v>7988</v>
      </c>
      <c r="E2011" s="4">
        <v>0.88869475004439302</v>
      </c>
      <c r="F2011" s="5">
        <v>0.110612975316986</v>
      </c>
      <c r="G2011" s="222">
        <v>5.12473854145871E-2</v>
      </c>
      <c r="K2011" s="253" t="s">
        <v>4253</v>
      </c>
      <c r="L2011" s="74" t="s">
        <v>9790</v>
      </c>
      <c r="M2011" s="261" t="s">
        <v>14933</v>
      </c>
      <c r="N2011" s="74" t="s">
        <v>9791</v>
      </c>
      <c r="O2011" s="26">
        <v>0.86390922045075802</v>
      </c>
      <c r="P2011" s="5">
        <v>0.194230733057382</v>
      </c>
      <c r="Q2011" s="222">
        <v>6.3531890771829733E-2</v>
      </c>
      <c r="U2011" s="253" t="s">
        <v>7641</v>
      </c>
      <c r="V2011" s="74" t="s">
        <v>12433</v>
      </c>
      <c r="W2011" s="261" t="s">
        <v>14692</v>
      </c>
      <c r="X2011" s="74" t="s">
        <v>12149</v>
      </c>
      <c r="Y2011" s="4">
        <v>0.86975013387128297</v>
      </c>
      <c r="Z2011" s="216">
        <v>-0.217419670696646</v>
      </c>
      <c r="AA2011" s="222">
        <v>6.060549573409002E-2</v>
      </c>
      <c r="BN2011" s="32"/>
      <c r="BO2011" s="32"/>
      <c r="BP2011" s="32"/>
      <c r="BQ2011" s="32"/>
      <c r="BR2011" s="32"/>
      <c r="BS2011" s="32"/>
      <c r="BT2011" s="32"/>
      <c r="BU2011" s="32"/>
      <c r="BV2011" s="32"/>
      <c r="BW2011" s="32"/>
      <c r="BX2011" s="32"/>
      <c r="BY2011" s="32"/>
      <c r="BZ2011" s="32"/>
    </row>
    <row r="2012" spans="1:78" ht="25" customHeight="1" x14ac:dyDescent="0.2">
      <c r="A2012" s="253" t="s">
        <v>3140</v>
      </c>
      <c r="B2012" s="74" t="s">
        <v>6776</v>
      </c>
      <c r="C2012" s="261" t="s">
        <v>14579</v>
      </c>
      <c r="D2012" s="74" t="s">
        <v>9710</v>
      </c>
      <c r="E2012" s="4">
        <v>0.88870031505623803</v>
      </c>
      <c r="F2012" s="5">
        <v>0.112286660551631</v>
      </c>
      <c r="G2012" s="222">
        <v>5.1244665868456385E-2</v>
      </c>
      <c r="K2012" s="253" t="s">
        <v>7502</v>
      </c>
      <c r="L2012" s="74" t="s">
        <v>13129</v>
      </c>
      <c r="M2012" s="261" t="s">
        <v>15170</v>
      </c>
      <c r="N2012" s="74" t="s">
        <v>8048</v>
      </c>
      <c r="O2012" s="26">
        <v>0.86480547858574697</v>
      </c>
      <c r="P2012" s="5">
        <v>-0.41334654177923302</v>
      </c>
      <c r="Q2012" s="222">
        <v>6.3081567768874219E-2</v>
      </c>
      <c r="U2012" s="253" t="s">
        <v>7461</v>
      </c>
      <c r="V2012" s="74" t="s">
        <v>12944</v>
      </c>
      <c r="W2012" s="261" t="s">
        <v>15836</v>
      </c>
      <c r="X2012" s="74" t="s">
        <v>10343</v>
      </c>
      <c r="Y2012" s="4">
        <v>0.87091962200453998</v>
      </c>
      <c r="Z2012" s="216">
        <v>-0.41489200733453802</v>
      </c>
      <c r="AA2012" s="222">
        <v>6.0021924591278718E-2</v>
      </c>
      <c r="BN2012" s="32"/>
      <c r="BO2012" s="32"/>
      <c r="BP2012" s="32"/>
      <c r="BQ2012" s="32"/>
      <c r="BR2012" s="32"/>
      <c r="BS2012" s="32"/>
      <c r="BT2012" s="32"/>
      <c r="BU2012" s="32"/>
      <c r="BV2012" s="32"/>
      <c r="BW2012" s="32"/>
      <c r="BX2012" s="32"/>
      <c r="BY2012" s="32"/>
      <c r="BZ2012" s="32"/>
    </row>
    <row r="2013" spans="1:78" ht="25" customHeight="1" x14ac:dyDescent="0.2">
      <c r="A2013" s="253" t="s">
        <v>1971</v>
      </c>
      <c r="B2013" s="74" t="s">
        <v>10982</v>
      </c>
      <c r="C2013" s="261" t="s">
        <v>15583</v>
      </c>
      <c r="D2013" s="74" t="s">
        <v>10983</v>
      </c>
      <c r="E2013" s="4">
        <v>0.88909322891727904</v>
      </c>
      <c r="F2013" s="5">
        <v>-0.131384156935277</v>
      </c>
      <c r="G2013" s="222">
        <v>5.1052697205874339E-2</v>
      </c>
      <c r="K2013" s="253" t="s">
        <v>7542</v>
      </c>
      <c r="L2013" s="74" t="s">
        <v>13318</v>
      </c>
      <c r="M2013" s="261" t="s">
        <v>14924</v>
      </c>
      <c r="N2013" s="74" t="s">
        <v>10161</v>
      </c>
      <c r="O2013" s="26">
        <v>0.86515781823378801</v>
      </c>
      <c r="P2013" s="5">
        <v>0.231143116141967</v>
      </c>
      <c r="Q2013" s="222">
        <v>6.2904663244602435E-2</v>
      </c>
      <c r="U2013" s="253" t="s">
        <v>7890</v>
      </c>
      <c r="V2013" s="74" t="s">
        <v>13023</v>
      </c>
      <c r="W2013" s="261" t="s">
        <v>14840</v>
      </c>
      <c r="X2013" s="74" t="s">
        <v>12248</v>
      </c>
      <c r="Y2013" s="4">
        <v>0.87133506071344902</v>
      </c>
      <c r="Z2013" s="216">
        <v>-0.484618898296798</v>
      </c>
      <c r="AA2013" s="222">
        <v>5.9814810506228624E-2</v>
      </c>
      <c r="BN2013" s="32"/>
      <c r="BO2013" s="32"/>
      <c r="BP2013" s="32"/>
      <c r="BQ2013" s="32"/>
      <c r="BR2013" s="32"/>
      <c r="BS2013" s="32"/>
      <c r="BT2013" s="32"/>
      <c r="BU2013" s="32"/>
      <c r="BV2013" s="32"/>
      <c r="BW2013" s="32"/>
      <c r="BX2013" s="32"/>
      <c r="BY2013" s="32"/>
      <c r="BZ2013" s="32"/>
    </row>
    <row r="2014" spans="1:78" ht="25" customHeight="1" x14ac:dyDescent="0.2">
      <c r="A2014" s="253" t="s">
        <v>4949</v>
      </c>
      <c r="B2014" s="74" t="s">
        <v>13198</v>
      </c>
      <c r="C2014" s="261" t="s">
        <v>16117</v>
      </c>
      <c r="D2014" s="74" t="s">
        <v>11352</v>
      </c>
      <c r="E2014" s="4">
        <v>0.88931439770549303</v>
      </c>
      <c r="F2014" s="5">
        <v>-0.17504650219703799</v>
      </c>
      <c r="G2014" s="222">
        <v>5.0944676543628123E-2</v>
      </c>
      <c r="K2014" s="253" t="s">
        <v>7738</v>
      </c>
      <c r="L2014" s="74" t="s">
        <v>13253</v>
      </c>
      <c r="M2014" s="261" t="s">
        <v>15040</v>
      </c>
      <c r="N2014" s="74" t="s">
        <v>10641</v>
      </c>
      <c r="O2014" s="26">
        <v>0.86516152574322103</v>
      </c>
      <c r="P2014" s="5">
        <v>-7.3857379481292895E-2</v>
      </c>
      <c r="Q2014" s="222">
        <v>6.2902802142033171E-2</v>
      </c>
      <c r="U2014" s="253" t="s">
        <v>4265</v>
      </c>
      <c r="V2014" s="74" t="s">
        <v>11709</v>
      </c>
      <c r="W2014" s="261" t="s">
        <v>14679</v>
      </c>
      <c r="X2014" s="74" t="s">
        <v>11710</v>
      </c>
      <c r="Y2014" s="4">
        <v>0.87160862692220997</v>
      </c>
      <c r="Z2014" s="216">
        <v>-0.458839457522425</v>
      </c>
      <c r="AA2014" s="222">
        <v>5.9678479887266551E-2</v>
      </c>
      <c r="BN2014" s="32"/>
      <c r="BO2014" s="32"/>
      <c r="BP2014" s="32"/>
      <c r="BQ2014" s="32"/>
      <c r="BR2014" s="32"/>
      <c r="BS2014" s="32"/>
      <c r="BT2014" s="32"/>
      <c r="BU2014" s="32"/>
      <c r="BV2014" s="32"/>
      <c r="BW2014" s="32"/>
      <c r="BX2014" s="32"/>
      <c r="BY2014" s="32"/>
      <c r="BZ2014" s="32"/>
    </row>
    <row r="2015" spans="1:78" ht="25" customHeight="1" x14ac:dyDescent="0.2">
      <c r="A2015" s="253" t="s">
        <v>4747</v>
      </c>
      <c r="B2015" s="74" t="s">
        <v>8901</v>
      </c>
      <c r="C2015" s="261" t="s">
        <v>15895</v>
      </c>
      <c r="D2015" s="74" t="s">
        <v>8902</v>
      </c>
      <c r="E2015" s="4">
        <v>0.88965641882414204</v>
      </c>
      <c r="F2015" s="5">
        <v>0.14590964285647301</v>
      </c>
      <c r="G2015" s="222">
        <v>5.0777683487897685E-2</v>
      </c>
      <c r="K2015" s="253" t="s">
        <v>7228</v>
      </c>
      <c r="L2015" s="74" t="s">
        <v>8909</v>
      </c>
      <c r="M2015" s="261" t="s">
        <v>15041</v>
      </c>
      <c r="N2015" s="74" t="s">
        <v>8910</v>
      </c>
      <c r="O2015" s="26">
        <v>0.86546501002782505</v>
      </c>
      <c r="P2015" s="5">
        <v>-7.5617688547373593E-2</v>
      </c>
      <c r="Q2015" s="222">
        <v>6.275048556907574E-2</v>
      </c>
      <c r="U2015" s="253" t="s">
        <v>7640</v>
      </c>
      <c r="V2015" s="74" t="s">
        <v>13449</v>
      </c>
      <c r="W2015" s="261" t="s">
        <v>14834</v>
      </c>
      <c r="X2015" s="74" t="s">
        <v>13032</v>
      </c>
      <c r="Y2015" s="4">
        <v>0.87223833040313703</v>
      </c>
      <c r="Z2015" s="216">
        <v>-6.1831974151673998E-2</v>
      </c>
      <c r="AA2015" s="222">
        <v>5.9364832227144067E-2</v>
      </c>
      <c r="BN2015" s="32"/>
      <c r="BO2015" s="32"/>
      <c r="BP2015" s="32"/>
      <c r="BQ2015" s="32"/>
      <c r="BR2015" s="32"/>
      <c r="BS2015" s="32"/>
      <c r="BT2015" s="32"/>
      <c r="BU2015" s="32"/>
      <c r="BV2015" s="32"/>
      <c r="BW2015" s="32"/>
      <c r="BX2015" s="32"/>
      <c r="BY2015" s="32"/>
      <c r="BZ2015" s="32"/>
    </row>
    <row r="2016" spans="1:78" ht="25" customHeight="1" x14ac:dyDescent="0.2">
      <c r="A2016" s="253" t="s">
        <v>5129</v>
      </c>
      <c r="B2016" s="74" t="s">
        <v>13221</v>
      </c>
      <c r="C2016" s="261" t="s">
        <v>14684</v>
      </c>
      <c r="D2016" s="74" t="s">
        <v>12455</v>
      </c>
      <c r="E2016" s="4">
        <v>0.89061172650046405</v>
      </c>
      <c r="F2016" s="5">
        <v>-0.27766041477278602</v>
      </c>
      <c r="G2016" s="222">
        <v>5.0311590901499434E-2</v>
      </c>
      <c r="K2016" s="253" t="s">
        <v>3692</v>
      </c>
      <c r="L2016" s="74" t="s">
        <v>12318</v>
      </c>
      <c r="M2016" s="261" t="s">
        <v>14472</v>
      </c>
      <c r="N2016" s="74" t="s">
        <v>12319</v>
      </c>
      <c r="O2016" s="26">
        <v>0.86597478523815696</v>
      </c>
      <c r="P2016" s="5">
        <v>0.312230642409487</v>
      </c>
      <c r="Q2016" s="222">
        <v>6.2494753238259905E-2</v>
      </c>
      <c r="U2016" s="253" t="s">
        <v>3112</v>
      </c>
      <c r="V2016" s="74" t="s">
        <v>11989</v>
      </c>
      <c r="W2016" s="261" t="s">
        <v>15488</v>
      </c>
      <c r="X2016" s="74" t="s">
        <v>11990</v>
      </c>
      <c r="Y2016" s="4">
        <v>0.87250000718410303</v>
      </c>
      <c r="Z2016" s="216">
        <v>0.167244271040288</v>
      </c>
      <c r="AA2016" s="222">
        <v>5.923456079283259E-2</v>
      </c>
      <c r="BN2016" s="32"/>
      <c r="BO2016" s="32"/>
      <c r="BP2016" s="32"/>
      <c r="BQ2016" s="32"/>
      <c r="BR2016" s="32"/>
      <c r="BS2016" s="32"/>
      <c r="BT2016" s="32"/>
      <c r="BU2016" s="32"/>
      <c r="BV2016" s="32"/>
      <c r="BW2016" s="32"/>
      <c r="BX2016" s="32"/>
      <c r="BY2016" s="32"/>
      <c r="BZ2016" s="32"/>
    </row>
    <row r="2017" spans="1:78" ht="25" customHeight="1" x14ac:dyDescent="0.2">
      <c r="A2017" s="253" t="s">
        <v>4135</v>
      </c>
      <c r="B2017" s="74" t="s">
        <v>9619</v>
      </c>
      <c r="C2017" s="261" t="s">
        <v>15575</v>
      </c>
      <c r="D2017" s="74" t="s">
        <v>9620</v>
      </c>
      <c r="E2017" s="4">
        <v>0.89169475597524095</v>
      </c>
      <c r="F2017" s="5">
        <v>-0.109366139604198</v>
      </c>
      <c r="G2017" s="222">
        <v>4.9783787420840005E-2</v>
      </c>
      <c r="K2017" s="253" t="s">
        <v>1667</v>
      </c>
      <c r="L2017" s="74" t="s">
        <v>12358</v>
      </c>
      <c r="M2017" s="261" t="s">
        <v>15047</v>
      </c>
      <c r="N2017" s="74" t="s">
        <v>12359</v>
      </c>
      <c r="O2017" s="26">
        <v>0.86677575955646802</v>
      </c>
      <c r="P2017" s="5">
        <v>-8.2801719356583994E-2</v>
      </c>
      <c r="Q2017" s="222">
        <v>6.2093242758392383E-2</v>
      </c>
      <c r="U2017" s="253" t="s">
        <v>7806</v>
      </c>
      <c r="V2017" s="74" t="s">
        <v>8147</v>
      </c>
      <c r="W2017" s="261" t="s">
        <v>15731</v>
      </c>
      <c r="X2017" s="74" t="s">
        <v>8148</v>
      </c>
      <c r="Y2017" s="4">
        <v>0.87324765564648299</v>
      </c>
      <c r="Z2017" s="216">
        <v>0.34150407550787698</v>
      </c>
      <c r="AA2017" s="222">
        <v>5.8862571612059399E-2</v>
      </c>
      <c r="BN2017" s="32"/>
      <c r="BO2017" s="32"/>
      <c r="BP2017" s="32"/>
      <c r="BQ2017" s="32"/>
      <c r="BR2017" s="32"/>
      <c r="BS2017" s="32"/>
      <c r="BT2017" s="32"/>
      <c r="BU2017" s="32"/>
      <c r="BV2017" s="32"/>
      <c r="BW2017" s="32"/>
      <c r="BX2017" s="32"/>
      <c r="BY2017" s="32"/>
      <c r="BZ2017" s="32"/>
    </row>
    <row r="2018" spans="1:78" ht="25" customHeight="1" x14ac:dyDescent="0.2">
      <c r="A2018" s="253" t="s">
        <v>7880</v>
      </c>
      <c r="B2018" s="74" t="s">
        <v>11986</v>
      </c>
      <c r="C2018" s="261" t="s">
        <v>15400</v>
      </c>
      <c r="D2018" s="74" t="s">
        <v>11987</v>
      </c>
      <c r="E2018" s="4">
        <v>0.89249837816823197</v>
      </c>
      <c r="F2018" s="5">
        <v>0.16874307545917899</v>
      </c>
      <c r="G2018" s="222">
        <v>4.9392564407060399E-2</v>
      </c>
      <c r="K2018" s="253" t="s">
        <v>3100</v>
      </c>
      <c r="L2018" s="74" t="s">
        <v>12367</v>
      </c>
      <c r="M2018" s="261" t="s">
        <v>15086</v>
      </c>
      <c r="N2018" s="74" t="s">
        <v>12368</v>
      </c>
      <c r="O2018" s="26">
        <v>0.867739903210623</v>
      </c>
      <c r="P2018" s="5">
        <v>-0.199879081129823</v>
      </c>
      <c r="Q2018" s="222">
        <v>6.1610430961560485E-2</v>
      </c>
      <c r="U2018" s="253" t="s">
        <v>7926</v>
      </c>
      <c r="V2018" s="74" t="s">
        <v>10441</v>
      </c>
      <c r="W2018" s="261" t="s">
        <v>15210</v>
      </c>
      <c r="X2018" s="74" t="s">
        <v>10442</v>
      </c>
      <c r="Y2018" s="4">
        <v>0.87422977799929102</v>
      </c>
      <c r="Z2018" s="216">
        <v>0.30954122319300997</v>
      </c>
      <c r="AA2018" s="222">
        <v>5.8374404663433521E-2</v>
      </c>
      <c r="BN2018" s="32"/>
      <c r="BO2018" s="32"/>
      <c r="BP2018" s="32"/>
      <c r="BQ2018" s="32"/>
      <c r="BR2018" s="32"/>
      <c r="BS2018" s="32"/>
      <c r="BT2018" s="32"/>
      <c r="BU2018" s="32"/>
      <c r="BV2018" s="32"/>
      <c r="BW2018" s="32"/>
      <c r="BX2018" s="32"/>
      <c r="BY2018" s="32"/>
      <c r="BZ2018" s="32"/>
    </row>
    <row r="2019" spans="1:78" ht="25" customHeight="1" x14ac:dyDescent="0.2">
      <c r="A2019" s="253" t="s">
        <v>7567</v>
      </c>
      <c r="B2019" s="74" t="s">
        <v>13305</v>
      </c>
      <c r="C2019" s="261" t="s">
        <v>15002</v>
      </c>
      <c r="D2019" s="74" t="s">
        <v>8287</v>
      </c>
      <c r="E2019" s="4">
        <v>0.89288949003921603</v>
      </c>
      <c r="F2019" s="5">
        <v>-0.121829191223206</v>
      </c>
      <c r="G2019" s="222">
        <v>4.9202288968185771E-2</v>
      </c>
      <c r="K2019" s="253" t="s">
        <v>3011</v>
      </c>
      <c r="L2019" s="74" t="s">
        <v>8628</v>
      </c>
      <c r="M2019" s="261" t="s">
        <v>14470</v>
      </c>
      <c r="N2019" s="74" t="s">
        <v>8629</v>
      </c>
      <c r="O2019" s="26">
        <v>0.86809412181232004</v>
      </c>
      <c r="P2019" s="5">
        <v>0.33915434884436901</v>
      </c>
      <c r="Q2019" s="222">
        <v>6.143318453820179E-2</v>
      </c>
      <c r="U2019" s="253" t="s">
        <v>7544</v>
      </c>
      <c r="V2019" s="74" t="s">
        <v>13360</v>
      </c>
      <c r="W2019" s="261" t="s">
        <v>15252</v>
      </c>
      <c r="X2019" s="74" t="s">
        <v>8440</v>
      </c>
      <c r="Y2019" s="4">
        <v>0.87438547275081901</v>
      </c>
      <c r="Z2019" s="216">
        <v>0.12855201882852099</v>
      </c>
      <c r="AA2019" s="222">
        <v>5.8297066470712644E-2</v>
      </c>
      <c r="BN2019" s="32"/>
      <c r="BO2019" s="32"/>
      <c r="BP2019" s="32"/>
      <c r="BQ2019" s="32"/>
      <c r="BR2019" s="32"/>
      <c r="BS2019" s="32"/>
      <c r="BT2019" s="32"/>
      <c r="BU2019" s="32"/>
      <c r="BV2019" s="32"/>
      <c r="BW2019" s="32"/>
      <c r="BX2019" s="32"/>
      <c r="BY2019" s="32"/>
      <c r="BZ2019" s="32"/>
    </row>
    <row r="2020" spans="1:78" ht="25" customHeight="1" x14ac:dyDescent="0.2">
      <c r="A2020" s="253" t="s">
        <v>7668</v>
      </c>
      <c r="B2020" s="74" t="s">
        <v>12981</v>
      </c>
      <c r="C2020" s="261" t="s">
        <v>15491</v>
      </c>
      <c r="D2020" s="74" t="s">
        <v>12488</v>
      </c>
      <c r="E2020" s="4">
        <v>0.89305130957004197</v>
      </c>
      <c r="F2020" s="5">
        <v>0.51940672715425695</v>
      </c>
      <c r="G2020" s="222">
        <v>4.9123588342152059E-2</v>
      </c>
      <c r="K2020" s="253" t="s">
        <v>4314</v>
      </c>
      <c r="L2020" s="74" t="s">
        <v>8848</v>
      </c>
      <c r="M2020" s="261" t="s">
        <v>14356</v>
      </c>
      <c r="N2020" s="74" t="s">
        <v>8849</v>
      </c>
      <c r="O2020" s="26">
        <v>0.868248815889758</v>
      </c>
      <c r="P2020" s="5">
        <v>0.40901254535306097</v>
      </c>
      <c r="Q2020" s="222">
        <v>6.1355800303862597E-2</v>
      </c>
      <c r="U2020" s="253" t="s">
        <v>7588</v>
      </c>
      <c r="V2020" s="74" t="s">
        <v>13148</v>
      </c>
      <c r="W2020" s="261" t="s">
        <v>15203</v>
      </c>
      <c r="X2020" s="74" t="s">
        <v>13149</v>
      </c>
      <c r="Y2020" s="4">
        <v>0.87488718274683597</v>
      </c>
      <c r="Z2020" s="216">
        <v>0.46683635086974001</v>
      </c>
      <c r="AA2020" s="222">
        <v>5.8047945914148011E-2</v>
      </c>
      <c r="BN2020" s="32"/>
      <c r="BO2020" s="32"/>
      <c r="BP2020" s="32"/>
      <c r="BQ2020" s="32"/>
      <c r="BR2020" s="32"/>
      <c r="BS2020" s="32"/>
      <c r="BT2020" s="32"/>
      <c r="BU2020" s="32"/>
      <c r="BV2020" s="32"/>
      <c r="BW2020" s="32"/>
      <c r="BX2020" s="32"/>
      <c r="BY2020" s="32"/>
      <c r="BZ2020" s="32"/>
    </row>
    <row r="2021" spans="1:78" ht="25" customHeight="1" x14ac:dyDescent="0.2">
      <c r="A2021" s="253" t="s">
        <v>4831</v>
      </c>
      <c r="B2021" s="74" t="s">
        <v>8209</v>
      </c>
      <c r="C2021" s="261" t="s">
        <v>15394</v>
      </c>
      <c r="D2021" s="74" t="s">
        <v>8210</v>
      </c>
      <c r="E2021" s="4">
        <v>0.89560094827161496</v>
      </c>
      <c r="F2021" s="5">
        <v>0.13091875191878199</v>
      </c>
      <c r="G2021" s="222">
        <v>4.7885455257241714E-2</v>
      </c>
      <c r="K2021" s="253" t="s">
        <v>5103</v>
      </c>
      <c r="L2021" s="74" t="s">
        <v>12712</v>
      </c>
      <c r="M2021" s="261" t="s">
        <v>14950</v>
      </c>
      <c r="N2021" s="74" t="s">
        <v>12670</v>
      </c>
      <c r="O2021" s="26">
        <v>0.86881698709034905</v>
      </c>
      <c r="P2021" s="5">
        <v>0.161675636854993</v>
      </c>
      <c r="Q2021" s="222">
        <v>6.1071696356194735E-2</v>
      </c>
      <c r="U2021" s="253" t="s">
        <v>5221</v>
      </c>
      <c r="V2021" s="74" t="s">
        <v>12496</v>
      </c>
      <c r="W2021" s="261" t="s">
        <v>14400</v>
      </c>
      <c r="X2021" s="74" t="s">
        <v>8782</v>
      </c>
      <c r="Y2021" s="4">
        <v>0.87516594937196701</v>
      </c>
      <c r="Z2021" s="216">
        <v>0.19040328805915699</v>
      </c>
      <c r="AA2021" s="222">
        <v>5.7909588048509285E-2</v>
      </c>
      <c r="BN2021" s="32"/>
      <c r="BO2021" s="32"/>
      <c r="BP2021" s="32"/>
      <c r="BQ2021" s="32"/>
      <c r="BR2021" s="32"/>
      <c r="BS2021" s="32"/>
      <c r="BT2021" s="32"/>
      <c r="BU2021" s="32"/>
      <c r="BV2021" s="32"/>
      <c r="BW2021" s="32"/>
      <c r="BX2021" s="32"/>
      <c r="BY2021" s="32"/>
      <c r="BZ2021" s="32"/>
    </row>
    <row r="2022" spans="1:78" ht="25" customHeight="1" x14ac:dyDescent="0.2">
      <c r="A2022" s="253" t="s">
        <v>4917</v>
      </c>
      <c r="B2022" s="74" t="s">
        <v>13043</v>
      </c>
      <c r="C2022" s="261" t="s">
        <v>16156</v>
      </c>
      <c r="D2022" s="74" t="s">
        <v>12471</v>
      </c>
      <c r="E2022" s="4">
        <v>0.89615864316295102</v>
      </c>
      <c r="F2022" s="5">
        <v>0.25676824237486701</v>
      </c>
      <c r="G2022" s="222">
        <v>4.7615102222300761E-2</v>
      </c>
      <c r="K2022" s="253" t="s">
        <v>7798</v>
      </c>
      <c r="L2022" s="74" t="s">
        <v>9295</v>
      </c>
      <c r="M2022" s="261" t="s">
        <v>15051</v>
      </c>
      <c r="N2022" s="74" t="s">
        <v>9296</v>
      </c>
      <c r="O2022" s="26">
        <v>0.87075319839691201</v>
      </c>
      <c r="P2022" s="5">
        <v>-9.1831848529688703E-2</v>
      </c>
      <c r="Q2022" s="222">
        <v>6.010492164310683E-2</v>
      </c>
      <c r="U2022" s="253" t="s">
        <v>2779</v>
      </c>
      <c r="V2022" s="74" t="s">
        <v>8013</v>
      </c>
      <c r="W2022" s="261" t="s">
        <v>15043</v>
      </c>
      <c r="X2022" s="74" t="s">
        <v>8014</v>
      </c>
      <c r="Y2022" s="4">
        <v>0.87598413385067897</v>
      </c>
      <c r="Z2022" s="216">
        <v>0.32295213434428</v>
      </c>
      <c r="AA2022" s="222">
        <v>5.7503759863313311E-2</v>
      </c>
      <c r="BN2022" s="32"/>
      <c r="BO2022" s="32"/>
      <c r="BP2022" s="32"/>
      <c r="BQ2022" s="32"/>
      <c r="BR2022" s="32"/>
      <c r="BS2022" s="32"/>
      <c r="BT2022" s="32"/>
      <c r="BU2022" s="32"/>
      <c r="BV2022" s="32"/>
      <c r="BW2022" s="32"/>
      <c r="BX2022" s="32"/>
      <c r="BY2022" s="32"/>
      <c r="BZ2022" s="32"/>
    </row>
    <row r="2023" spans="1:78" ht="25" customHeight="1" x14ac:dyDescent="0.2">
      <c r="A2023" s="253" t="s">
        <v>7556</v>
      </c>
      <c r="B2023" s="74" t="s">
        <v>13219</v>
      </c>
      <c r="C2023" s="261" t="s">
        <v>15471</v>
      </c>
      <c r="D2023" s="74" t="s">
        <v>12795</v>
      </c>
      <c r="E2023" s="4">
        <v>0.89742907751451195</v>
      </c>
      <c r="F2023" s="5">
        <v>0.108848449065846</v>
      </c>
      <c r="G2023" s="222">
        <v>4.6999863040614299E-2</v>
      </c>
      <c r="K2023" s="253" t="s">
        <v>4717</v>
      </c>
      <c r="L2023" s="74" t="s">
        <v>10115</v>
      </c>
      <c r="M2023" s="261" t="s">
        <v>15101</v>
      </c>
      <c r="N2023" s="74" t="s">
        <v>10116</v>
      </c>
      <c r="O2023" s="26">
        <v>0.87135762287025698</v>
      </c>
      <c r="P2023" s="5">
        <v>-0.24727434247465299</v>
      </c>
      <c r="Q2023" s="222">
        <v>5.9803565126828821E-2</v>
      </c>
      <c r="U2023" s="253" t="s">
        <v>7732</v>
      </c>
      <c r="V2023" s="74" t="s">
        <v>12860</v>
      </c>
      <c r="W2023" s="261" t="s">
        <v>15357</v>
      </c>
      <c r="X2023" s="74" t="s">
        <v>12585</v>
      </c>
      <c r="Y2023" s="4">
        <v>0.87614862436002605</v>
      </c>
      <c r="Z2023" s="216">
        <v>-0.13732784697878</v>
      </c>
      <c r="AA2023" s="222">
        <v>5.7422216589369031E-2</v>
      </c>
      <c r="BN2023" s="32"/>
      <c r="BO2023" s="32"/>
      <c r="BP2023" s="32"/>
      <c r="BQ2023" s="32"/>
      <c r="BR2023" s="32"/>
      <c r="BS2023" s="32"/>
      <c r="BT2023" s="32"/>
      <c r="BU2023" s="32"/>
      <c r="BV2023" s="32"/>
      <c r="BW2023" s="32"/>
      <c r="BX2023" s="32"/>
      <c r="BY2023" s="32"/>
      <c r="BZ2023" s="32"/>
    </row>
    <row r="2024" spans="1:78" ht="25" customHeight="1" x14ac:dyDescent="0.2">
      <c r="A2024" s="253" t="s">
        <v>2084</v>
      </c>
      <c r="B2024" s="74" t="s">
        <v>10971</v>
      </c>
      <c r="C2024" s="261" t="s">
        <v>15297</v>
      </c>
      <c r="D2024" s="74" t="s">
        <v>10972</v>
      </c>
      <c r="E2024" s="4">
        <v>0.89748698464399901</v>
      </c>
      <c r="F2024" s="5">
        <v>0.168465551398333</v>
      </c>
      <c r="G2024" s="222">
        <v>4.6971840842431313E-2</v>
      </c>
      <c r="K2024" s="253" t="s">
        <v>903</v>
      </c>
      <c r="L2024" s="74" t="s">
        <v>12892</v>
      </c>
      <c r="M2024" s="261" t="s">
        <v>14712</v>
      </c>
      <c r="N2024" s="74" t="s">
        <v>10527</v>
      </c>
      <c r="O2024" s="26">
        <v>0.87147602484583198</v>
      </c>
      <c r="P2024" s="5">
        <v>0.19461561329094701</v>
      </c>
      <c r="Q2024" s="222">
        <v>5.9744556253795919E-2</v>
      </c>
      <c r="U2024" s="253" t="s">
        <v>7828</v>
      </c>
      <c r="V2024" s="74" t="s">
        <v>13589</v>
      </c>
      <c r="W2024" s="261" t="s">
        <v>15912</v>
      </c>
      <c r="X2024" s="74" t="s">
        <v>13091</v>
      </c>
      <c r="Y2024" s="4">
        <v>0.87652865008097702</v>
      </c>
      <c r="Z2024" s="216">
        <v>-0.436091571124257</v>
      </c>
      <c r="AA2024" s="222">
        <v>5.7233884055383995E-2</v>
      </c>
      <c r="BN2024" s="32"/>
      <c r="BO2024" s="32"/>
      <c r="BP2024" s="32"/>
      <c r="BQ2024" s="32"/>
      <c r="BR2024" s="32"/>
      <c r="BS2024" s="32"/>
      <c r="BT2024" s="32"/>
      <c r="BU2024" s="32"/>
      <c r="BV2024" s="32"/>
      <c r="BW2024" s="32"/>
      <c r="BX2024" s="32"/>
      <c r="BY2024" s="32"/>
      <c r="BZ2024" s="32"/>
    </row>
    <row r="2025" spans="1:78" ht="25" customHeight="1" x14ac:dyDescent="0.2">
      <c r="A2025" s="253" t="s">
        <v>3762</v>
      </c>
      <c r="B2025" s="74" t="s">
        <v>9461</v>
      </c>
      <c r="C2025" s="261" t="s">
        <v>15426</v>
      </c>
      <c r="D2025" s="74" t="s">
        <v>9462</v>
      </c>
      <c r="E2025" s="4">
        <v>0.89901488817435005</v>
      </c>
      <c r="F2025" s="5">
        <v>9.0347058312764406E-2</v>
      </c>
      <c r="G2025" s="222">
        <v>4.623311605495084E-2</v>
      </c>
      <c r="K2025" s="253" t="s">
        <v>7846</v>
      </c>
      <c r="L2025" s="74" t="s">
        <v>9305</v>
      </c>
      <c r="M2025" s="261" t="s">
        <v>15159</v>
      </c>
      <c r="N2025" s="74" t="s">
        <v>9306</v>
      </c>
      <c r="O2025" s="26">
        <v>0.87273848684840405</v>
      </c>
      <c r="P2025" s="5">
        <v>-0.392093481835875</v>
      </c>
      <c r="Q2025" s="222">
        <v>5.9115871681572625E-2</v>
      </c>
      <c r="U2025" s="253" t="s">
        <v>3969</v>
      </c>
      <c r="V2025" s="74" t="s">
        <v>10668</v>
      </c>
      <c r="W2025" s="261" t="s">
        <v>15109</v>
      </c>
      <c r="X2025" s="74" t="s">
        <v>10669</v>
      </c>
      <c r="Y2025" s="4">
        <v>0.87699691571136695</v>
      </c>
      <c r="Z2025" s="216">
        <v>0.203189207931077</v>
      </c>
      <c r="AA2025" s="222">
        <v>5.7001933990731814E-2</v>
      </c>
      <c r="BN2025" s="32"/>
      <c r="BO2025" s="32"/>
      <c r="BP2025" s="32"/>
      <c r="BQ2025" s="32"/>
      <c r="BR2025" s="32"/>
      <c r="BS2025" s="32"/>
      <c r="BT2025" s="32"/>
      <c r="BU2025" s="32"/>
      <c r="BV2025" s="32"/>
      <c r="BW2025" s="32"/>
      <c r="BX2025" s="32"/>
      <c r="BY2025" s="32"/>
      <c r="BZ2025" s="32"/>
    </row>
    <row r="2026" spans="1:78" ht="25" customHeight="1" x14ac:dyDescent="0.2">
      <c r="A2026" s="253" t="s">
        <v>4996</v>
      </c>
      <c r="B2026" s="74" t="s">
        <v>13162</v>
      </c>
      <c r="C2026" s="261" t="s">
        <v>15852</v>
      </c>
      <c r="D2026" s="74" t="s">
        <v>12848</v>
      </c>
      <c r="E2026" s="4">
        <v>0.89949956404354803</v>
      </c>
      <c r="F2026" s="5">
        <v>-0.13741439807285999</v>
      </c>
      <c r="G2026" s="222">
        <v>4.5999042805953252E-2</v>
      </c>
      <c r="K2026" s="253" t="s">
        <v>4006</v>
      </c>
      <c r="L2026" s="74" t="s">
        <v>9367</v>
      </c>
      <c r="M2026" s="261" t="s">
        <v>15046</v>
      </c>
      <c r="N2026" s="74" t="s">
        <v>9368</v>
      </c>
      <c r="O2026" s="26">
        <v>0.87315430864443799</v>
      </c>
      <c r="P2026" s="5">
        <v>-8.24648335259065E-2</v>
      </c>
      <c r="Q2026" s="222">
        <v>5.8908998595947296E-2</v>
      </c>
      <c r="U2026" s="253" t="s">
        <v>2842</v>
      </c>
      <c r="V2026" s="74" t="s">
        <v>8715</v>
      </c>
      <c r="W2026" s="261" t="s">
        <v>14239</v>
      </c>
      <c r="X2026" s="74" t="s">
        <v>8716</v>
      </c>
      <c r="Y2026" s="4">
        <v>0.87704129417202403</v>
      </c>
      <c r="Z2026" s="216">
        <v>-0.37106755715908901</v>
      </c>
      <c r="AA2026" s="222">
        <v>5.6979958049188185E-2</v>
      </c>
      <c r="BN2026" s="32"/>
      <c r="BO2026" s="32"/>
      <c r="BP2026" s="32"/>
      <c r="BQ2026" s="32"/>
      <c r="BR2026" s="32"/>
      <c r="BS2026" s="32"/>
      <c r="BT2026" s="32"/>
      <c r="BU2026" s="32"/>
      <c r="BV2026" s="32"/>
      <c r="BW2026" s="32"/>
      <c r="BX2026" s="32"/>
      <c r="BY2026" s="32"/>
      <c r="BZ2026" s="32"/>
    </row>
    <row r="2027" spans="1:78" ht="25" customHeight="1" x14ac:dyDescent="0.2">
      <c r="A2027" s="253" t="s">
        <v>5184</v>
      </c>
      <c r="B2027" s="74" t="s">
        <v>13271</v>
      </c>
      <c r="C2027" s="261" t="s">
        <v>15444</v>
      </c>
      <c r="D2027" s="74" t="s">
        <v>13272</v>
      </c>
      <c r="E2027" s="4">
        <v>0.90045257101800302</v>
      </c>
      <c r="F2027" s="5">
        <v>-0.22112331646689201</v>
      </c>
      <c r="G2027" s="222">
        <v>4.553915756696951E-2</v>
      </c>
      <c r="K2027" s="253" t="s">
        <v>4651</v>
      </c>
      <c r="L2027" s="74" t="s">
        <v>11164</v>
      </c>
      <c r="M2027" s="261" t="s">
        <v>15063</v>
      </c>
      <c r="N2027" s="74" t="s">
        <v>11165</v>
      </c>
      <c r="O2027" s="26">
        <v>0.87580599922096003</v>
      </c>
      <c r="P2027" s="5">
        <v>-0.13637114988646701</v>
      </c>
      <c r="Q2027" s="222">
        <v>5.7592084241364028E-2</v>
      </c>
      <c r="U2027" s="253" t="s">
        <v>2144</v>
      </c>
      <c r="V2027" s="74" t="s">
        <v>8348</v>
      </c>
      <c r="W2027" s="261" t="s">
        <v>15267</v>
      </c>
      <c r="X2027" s="74" t="s">
        <v>8349</v>
      </c>
      <c r="Y2027" s="4">
        <v>0.88018712128115995</v>
      </c>
      <c r="Z2027" s="216">
        <v>0.136984555903153</v>
      </c>
      <c r="AA2027" s="222">
        <v>5.5424990235065259E-2</v>
      </c>
      <c r="BN2027" s="32"/>
      <c r="BO2027" s="32"/>
      <c r="BP2027" s="32"/>
      <c r="BQ2027" s="32"/>
      <c r="BR2027" s="32"/>
      <c r="BS2027" s="32"/>
      <c r="BT2027" s="32"/>
      <c r="BU2027" s="32"/>
      <c r="BV2027" s="32"/>
      <c r="BW2027" s="32"/>
      <c r="BX2027" s="32"/>
      <c r="BY2027" s="32"/>
      <c r="BZ2027" s="32"/>
    </row>
    <row r="2028" spans="1:78" ht="25" customHeight="1" x14ac:dyDescent="0.2">
      <c r="A2028" s="253" t="s">
        <v>7903</v>
      </c>
      <c r="B2028" s="74" t="s">
        <v>13592</v>
      </c>
      <c r="C2028" s="261" t="s">
        <v>14998</v>
      </c>
      <c r="D2028" s="74" t="s">
        <v>13593</v>
      </c>
      <c r="E2028" s="4">
        <v>0.90099910565012098</v>
      </c>
      <c r="F2028" s="5">
        <v>0.21595297891902601</v>
      </c>
      <c r="G2028" s="222">
        <v>4.5275640110182445E-2</v>
      </c>
      <c r="K2028" s="253" t="s">
        <v>4116</v>
      </c>
      <c r="L2028" s="74" t="s">
        <v>11375</v>
      </c>
      <c r="M2028" s="261" t="s">
        <v>15191</v>
      </c>
      <c r="N2028" s="74" t="s">
        <v>11376</v>
      </c>
      <c r="O2028" s="26">
        <v>0.87640024107067804</v>
      </c>
      <c r="P2028" s="5">
        <v>-0.458566297845725</v>
      </c>
      <c r="Q2028" s="222">
        <v>5.7297511650297582E-2</v>
      </c>
      <c r="U2028" s="253" t="s">
        <v>7903</v>
      </c>
      <c r="V2028" s="74" t="s">
        <v>13592</v>
      </c>
      <c r="W2028" s="261" t="s">
        <v>14998</v>
      </c>
      <c r="X2028" s="74" t="s">
        <v>13593</v>
      </c>
      <c r="Y2028" s="4">
        <v>0.88096241785329799</v>
      </c>
      <c r="Z2028" s="216">
        <v>0.252818185781989</v>
      </c>
      <c r="AA2028" s="222">
        <v>5.5042618338316175E-2</v>
      </c>
      <c r="BN2028" s="32"/>
      <c r="BO2028" s="32"/>
      <c r="BP2028" s="32"/>
      <c r="BQ2028" s="32"/>
      <c r="BR2028" s="32"/>
      <c r="BS2028" s="32"/>
      <c r="BT2028" s="32"/>
      <c r="BU2028" s="32"/>
      <c r="BV2028" s="32"/>
      <c r="BW2028" s="32"/>
      <c r="BX2028" s="32"/>
      <c r="BY2028" s="32"/>
      <c r="BZ2028" s="32"/>
    </row>
    <row r="2029" spans="1:78" ht="25" customHeight="1" x14ac:dyDescent="0.2">
      <c r="A2029" s="253" t="s">
        <v>7638</v>
      </c>
      <c r="B2029" s="74" t="s">
        <v>13683</v>
      </c>
      <c r="C2029" s="261" t="s">
        <v>15768</v>
      </c>
      <c r="D2029" s="74" t="s">
        <v>10901</v>
      </c>
      <c r="E2029" s="4">
        <v>0.90125813810962996</v>
      </c>
      <c r="F2029" s="5">
        <v>0.24602275796899001</v>
      </c>
      <c r="G2029" s="222">
        <v>4.5150800696760508E-2</v>
      </c>
      <c r="K2029" s="253" t="s">
        <v>3825</v>
      </c>
      <c r="L2029" s="74" t="s">
        <v>9602</v>
      </c>
      <c r="M2029" s="261" t="s">
        <v>15140</v>
      </c>
      <c r="N2029" s="74" t="s">
        <v>9603</v>
      </c>
      <c r="O2029" s="26">
        <v>0.87694225778294199</v>
      </c>
      <c r="P2029" s="5">
        <v>-0.337514965809041</v>
      </c>
      <c r="Q2029" s="222">
        <v>5.7029001789973242E-2</v>
      </c>
      <c r="U2029" s="253" t="s">
        <v>754</v>
      </c>
      <c r="V2029" s="74" t="s">
        <v>8730</v>
      </c>
      <c r="W2029" s="261" t="s">
        <v>15244</v>
      </c>
      <c r="X2029" s="74" t="s">
        <v>8731</v>
      </c>
      <c r="Y2029" s="4">
        <v>0.88163975656952598</v>
      </c>
      <c r="Z2029" s="216">
        <v>-0.11450262947749699</v>
      </c>
      <c r="AA2029" s="222">
        <v>5.4708834021485075E-2</v>
      </c>
      <c r="BN2029" s="32"/>
      <c r="BO2029" s="32"/>
      <c r="BP2029" s="32"/>
      <c r="BQ2029" s="32"/>
      <c r="BR2029" s="32"/>
      <c r="BS2029" s="32"/>
      <c r="BT2029" s="32"/>
      <c r="BU2029" s="32"/>
      <c r="BV2029" s="32"/>
      <c r="BW2029" s="32"/>
      <c r="BX2029" s="32"/>
      <c r="BY2029" s="32"/>
      <c r="BZ2029" s="32"/>
    </row>
    <row r="2030" spans="1:78" ht="25" customHeight="1" x14ac:dyDescent="0.2">
      <c r="A2030" s="253" t="s">
        <v>4019</v>
      </c>
      <c r="B2030" s="74" t="s">
        <v>9028</v>
      </c>
      <c r="C2030" s="261" t="s">
        <v>15826</v>
      </c>
      <c r="D2030" s="74" t="s">
        <v>9029</v>
      </c>
      <c r="E2030" s="4">
        <v>0.90177879329865296</v>
      </c>
      <c r="F2030" s="5">
        <v>-0.27326950807947997</v>
      </c>
      <c r="G2030" s="222">
        <v>4.4899982005348171E-2</v>
      </c>
      <c r="K2030" s="253" t="s">
        <v>3337</v>
      </c>
      <c r="L2030" s="74" t="s">
        <v>11326</v>
      </c>
      <c r="M2030" s="261" t="s">
        <v>14915</v>
      </c>
      <c r="N2030" s="74" t="s">
        <v>11327</v>
      </c>
      <c r="O2030" s="26">
        <v>0.877898685630363</v>
      </c>
      <c r="P2030" s="5">
        <v>0.264842989254987</v>
      </c>
      <c r="Q2030" s="222">
        <v>5.6555601190151072E-2</v>
      </c>
      <c r="U2030" s="253" t="s">
        <v>2929</v>
      </c>
      <c r="V2030" s="74" t="s">
        <v>10099</v>
      </c>
      <c r="W2030" s="261" t="s">
        <v>14967</v>
      </c>
      <c r="X2030" s="74" t="s">
        <v>10100</v>
      </c>
      <c r="Y2030" s="4">
        <v>0.88448136893594398</v>
      </c>
      <c r="Z2030" s="216">
        <v>-0.29820873343482301</v>
      </c>
      <c r="AA2030" s="222">
        <v>5.3311310807995553E-2</v>
      </c>
      <c r="BN2030" s="32"/>
      <c r="BO2030" s="32"/>
      <c r="BP2030" s="32"/>
      <c r="BQ2030" s="32"/>
      <c r="BR2030" s="32"/>
      <c r="BS2030" s="32"/>
      <c r="BT2030" s="32"/>
      <c r="BU2030" s="32"/>
      <c r="BV2030" s="32"/>
      <c r="BW2030" s="32"/>
      <c r="BX2030" s="32"/>
      <c r="BY2030" s="32"/>
      <c r="BZ2030" s="32"/>
    </row>
    <row r="2031" spans="1:78" ht="25" customHeight="1" x14ac:dyDescent="0.2">
      <c r="A2031" s="253" t="s">
        <v>1221</v>
      </c>
      <c r="B2031" s="74" t="s">
        <v>9851</v>
      </c>
      <c r="C2031" s="261" t="s">
        <v>14559</v>
      </c>
      <c r="D2031" s="74" t="s">
        <v>9852</v>
      </c>
      <c r="E2031" s="4">
        <v>0.90186460785074996</v>
      </c>
      <c r="F2031" s="5">
        <v>0.14556396749789699</v>
      </c>
      <c r="G2031" s="222">
        <v>4.4858655891275842E-2</v>
      </c>
      <c r="K2031" s="253" t="s">
        <v>2100</v>
      </c>
      <c r="L2031" s="74" t="s">
        <v>8854</v>
      </c>
      <c r="M2031" s="261" t="s">
        <v>15072</v>
      </c>
      <c r="N2031" s="74" t="s">
        <v>8855</v>
      </c>
      <c r="O2031" s="26">
        <v>0.88039786870196302</v>
      </c>
      <c r="P2031" s="5">
        <v>-0.15760023045202201</v>
      </c>
      <c r="Q2031" s="222">
        <v>5.5321017472730001E-2</v>
      </c>
      <c r="U2031" s="253" t="s">
        <v>2998</v>
      </c>
      <c r="V2031" s="74" t="s">
        <v>13560</v>
      </c>
      <c r="W2031" s="261" t="s">
        <v>15523</v>
      </c>
      <c r="X2031" s="74" t="s">
        <v>13561</v>
      </c>
      <c r="Y2031" s="4">
        <v>0.88692770078998295</v>
      </c>
      <c r="Z2031" s="216">
        <v>-0.26592884520251803</v>
      </c>
      <c r="AA2031" s="222">
        <v>5.2111780875934662E-2</v>
      </c>
      <c r="BN2031" s="32"/>
      <c r="BO2031" s="32"/>
      <c r="BP2031" s="32"/>
      <c r="BQ2031" s="32"/>
      <c r="BR2031" s="32"/>
      <c r="BS2031" s="32"/>
      <c r="BT2031" s="32"/>
      <c r="BU2031" s="32"/>
      <c r="BV2031" s="32"/>
      <c r="BW2031" s="32"/>
      <c r="BX2031" s="32"/>
      <c r="BY2031" s="32"/>
      <c r="BZ2031" s="32"/>
    </row>
    <row r="2032" spans="1:78" ht="25" customHeight="1" x14ac:dyDescent="0.2">
      <c r="A2032" s="253" t="s">
        <v>4959</v>
      </c>
      <c r="B2032" s="74" t="s">
        <v>13192</v>
      </c>
      <c r="C2032" s="261" t="s">
        <v>14293</v>
      </c>
      <c r="D2032" s="74" t="s">
        <v>9907</v>
      </c>
      <c r="E2032" s="4">
        <v>0.90257808309858301</v>
      </c>
      <c r="F2032" s="5">
        <v>0.16454588399022299</v>
      </c>
      <c r="G2032" s="222">
        <v>4.4515216467224929E-2</v>
      </c>
      <c r="K2032" s="253" t="s">
        <v>2457</v>
      </c>
      <c r="L2032" s="74" t="s">
        <v>11822</v>
      </c>
      <c r="M2032" s="261" t="s">
        <v>15107</v>
      </c>
      <c r="N2032" s="74" t="s">
        <v>11823</v>
      </c>
      <c r="O2032" s="26">
        <v>0.880892494822204</v>
      </c>
      <c r="P2032" s="5">
        <v>-0.25983393333753002</v>
      </c>
      <c r="Q2032" s="222">
        <v>5.5077090174061039E-2</v>
      </c>
      <c r="U2032" s="253" t="s">
        <v>3239</v>
      </c>
      <c r="V2032" s="74" t="s">
        <v>10535</v>
      </c>
      <c r="W2032" s="261" t="s">
        <v>15064</v>
      </c>
      <c r="X2032" s="74" t="s">
        <v>10536</v>
      </c>
      <c r="Y2032" s="4">
        <v>0.88868873324547804</v>
      </c>
      <c r="Z2032" s="216">
        <v>4.80977868900299E-2</v>
      </c>
      <c r="AA2032" s="222">
        <v>5.125032576211714E-2</v>
      </c>
      <c r="BN2032" s="32"/>
      <c r="BO2032" s="32"/>
      <c r="BP2032" s="32"/>
      <c r="BQ2032" s="32"/>
      <c r="BR2032" s="32"/>
      <c r="BS2032" s="32"/>
      <c r="BT2032" s="32"/>
      <c r="BU2032" s="32"/>
      <c r="BV2032" s="32"/>
      <c r="BW2032" s="32"/>
      <c r="BX2032" s="32"/>
      <c r="BY2032" s="32"/>
      <c r="BZ2032" s="32"/>
    </row>
    <row r="2033" spans="1:78" ht="25" customHeight="1" x14ac:dyDescent="0.2">
      <c r="A2033" s="253" t="s">
        <v>4941</v>
      </c>
      <c r="B2033" s="74" t="s">
        <v>13689</v>
      </c>
      <c r="C2033" s="261" t="s">
        <v>15817</v>
      </c>
      <c r="D2033" s="74" t="s">
        <v>12500</v>
      </c>
      <c r="E2033" s="4">
        <v>0.90283034274435603</v>
      </c>
      <c r="F2033" s="5">
        <v>-0.112582120198188</v>
      </c>
      <c r="G2033" s="222">
        <v>4.4393853376955887E-2</v>
      </c>
      <c r="K2033" s="253" t="s">
        <v>7839</v>
      </c>
      <c r="L2033" s="74" t="s">
        <v>13605</v>
      </c>
      <c r="M2033" s="261" t="s">
        <v>15083</v>
      </c>
      <c r="N2033" s="74" t="s">
        <v>12335</v>
      </c>
      <c r="O2033" s="26">
        <v>0.881723209668962</v>
      </c>
      <c r="P2033" s="5">
        <v>-0.193763804398009</v>
      </c>
      <c r="Q2033" s="222">
        <v>5.4667727089669257E-2</v>
      </c>
      <c r="U2033" s="253" t="s">
        <v>7366</v>
      </c>
      <c r="V2033" s="74" t="s">
        <v>12908</v>
      </c>
      <c r="W2033" s="261" t="s">
        <v>14219</v>
      </c>
      <c r="X2033" s="74" t="s">
        <v>12909</v>
      </c>
      <c r="Y2033" s="4">
        <v>0.88930195614027796</v>
      </c>
      <c r="Z2033" s="216">
        <v>0.28727658979222098</v>
      </c>
      <c r="AA2033" s="222">
        <v>5.0950752393664644E-2</v>
      </c>
      <c r="BN2033" s="32"/>
      <c r="BO2033" s="32"/>
      <c r="BP2033" s="32"/>
      <c r="BQ2033" s="32"/>
      <c r="BR2033" s="32"/>
      <c r="BS2033" s="32"/>
      <c r="BT2033" s="32"/>
      <c r="BU2033" s="32"/>
      <c r="BV2033" s="32"/>
      <c r="BW2033" s="32"/>
      <c r="BX2033" s="32"/>
      <c r="BY2033" s="32"/>
      <c r="BZ2033" s="32"/>
    </row>
    <row r="2034" spans="1:78" ht="25" customHeight="1" x14ac:dyDescent="0.2">
      <c r="A2034" s="253" t="s">
        <v>7316</v>
      </c>
      <c r="B2034" s="74" t="s">
        <v>13103</v>
      </c>
      <c r="C2034" s="261" t="s">
        <v>14205</v>
      </c>
      <c r="D2034" s="74" t="s">
        <v>9937</v>
      </c>
      <c r="E2034" s="4">
        <v>0.90360257244659703</v>
      </c>
      <c r="F2034" s="5">
        <v>5.8125462341044702E-2</v>
      </c>
      <c r="G2034" s="222">
        <v>4.4022541366358289E-2</v>
      </c>
      <c r="K2034" s="253" t="s">
        <v>4379</v>
      </c>
      <c r="L2034" s="74" t="s">
        <v>8164</v>
      </c>
      <c r="M2034" s="261" t="s">
        <v>15061</v>
      </c>
      <c r="N2034" s="74" t="s">
        <v>8165</v>
      </c>
      <c r="O2034" s="26">
        <v>0.88230548484542803</v>
      </c>
      <c r="P2034" s="5">
        <v>-0.13092821802653901</v>
      </c>
      <c r="Q2034" s="222">
        <v>5.4381020976487636E-2</v>
      </c>
      <c r="U2034" s="253" t="s">
        <v>2344</v>
      </c>
      <c r="V2034" s="74" t="s">
        <v>11765</v>
      </c>
      <c r="W2034" s="261" t="s">
        <v>14428</v>
      </c>
      <c r="X2034" s="74" t="s">
        <v>11766</v>
      </c>
      <c r="Y2034" s="4">
        <v>0.88972933275278698</v>
      </c>
      <c r="Z2034" s="216">
        <v>-0.441940791191264</v>
      </c>
      <c r="AA2034" s="222">
        <v>5.0742091299015593E-2</v>
      </c>
      <c r="BN2034" s="32"/>
      <c r="BO2034" s="32"/>
      <c r="BP2034" s="32"/>
      <c r="BQ2034" s="32"/>
      <c r="BR2034" s="32"/>
      <c r="BS2034" s="32"/>
      <c r="BT2034" s="32"/>
      <c r="BU2034" s="32"/>
      <c r="BV2034" s="32"/>
      <c r="BW2034" s="32"/>
      <c r="BX2034" s="32"/>
      <c r="BY2034" s="32"/>
      <c r="BZ2034" s="32"/>
    </row>
    <row r="2035" spans="1:78" ht="25" customHeight="1" x14ac:dyDescent="0.2">
      <c r="A2035" s="253" t="s">
        <v>5186</v>
      </c>
      <c r="B2035" s="74" t="s">
        <v>13022</v>
      </c>
      <c r="C2035" s="261" t="s">
        <v>15798</v>
      </c>
      <c r="D2035" s="74" t="s">
        <v>11402</v>
      </c>
      <c r="E2035" s="4">
        <v>0.90442842368311804</v>
      </c>
      <c r="F2035" s="5">
        <v>0.32617333782274399</v>
      </c>
      <c r="G2035" s="222">
        <v>4.3625797438178654E-2</v>
      </c>
      <c r="K2035" s="253" t="s">
        <v>5229</v>
      </c>
      <c r="L2035" s="74" t="s">
        <v>12614</v>
      </c>
      <c r="M2035" s="261" t="s">
        <v>14877</v>
      </c>
      <c r="N2035" s="74" t="s">
        <v>10790</v>
      </c>
      <c r="O2035" s="26">
        <v>0.88392300780569999</v>
      </c>
      <c r="P2035" s="5">
        <v>0.394171141378374</v>
      </c>
      <c r="Q2035" s="222">
        <v>5.3585561617393994E-2</v>
      </c>
      <c r="U2035" s="253" t="s">
        <v>7768</v>
      </c>
      <c r="V2035" s="74" t="s">
        <v>10529</v>
      </c>
      <c r="W2035" s="261" t="s">
        <v>15307</v>
      </c>
      <c r="X2035" s="74" t="s">
        <v>10530</v>
      </c>
      <c r="Y2035" s="4">
        <v>0.89018912218975499</v>
      </c>
      <c r="Z2035" s="216">
        <v>-0.14726529034355701</v>
      </c>
      <c r="AA2035" s="222">
        <v>5.0517716952876622E-2</v>
      </c>
      <c r="BN2035" s="32"/>
      <c r="BO2035" s="32"/>
      <c r="BP2035" s="32"/>
      <c r="BQ2035" s="32"/>
      <c r="BR2035" s="32"/>
      <c r="BS2035" s="32"/>
      <c r="BT2035" s="32"/>
      <c r="BU2035" s="32"/>
      <c r="BV2035" s="32"/>
      <c r="BW2035" s="32"/>
      <c r="BX2035" s="32"/>
      <c r="BY2035" s="32"/>
      <c r="BZ2035" s="32"/>
    </row>
    <row r="2036" spans="1:78" ht="25" customHeight="1" x14ac:dyDescent="0.2">
      <c r="A2036" s="253" t="s">
        <v>4962</v>
      </c>
      <c r="B2036" s="74" t="s">
        <v>12928</v>
      </c>
      <c r="C2036" s="261" t="s">
        <v>16129</v>
      </c>
      <c r="D2036" s="74" t="s">
        <v>12929</v>
      </c>
      <c r="E2036" s="4">
        <v>0.90469344893362702</v>
      </c>
      <c r="F2036" s="5">
        <v>0.21677354768453</v>
      </c>
      <c r="G2036" s="222">
        <v>4.3498554485200638E-2</v>
      </c>
      <c r="K2036" s="253" t="s">
        <v>7735</v>
      </c>
      <c r="L2036" s="74" t="s">
        <v>12884</v>
      </c>
      <c r="M2036" s="261" t="s">
        <v>15089</v>
      </c>
      <c r="N2036" s="74" t="s">
        <v>11313</v>
      </c>
      <c r="O2036" s="26">
        <v>0.88395040536789904</v>
      </c>
      <c r="P2036" s="5">
        <v>-0.22149111295941401</v>
      </c>
      <c r="Q2036" s="222">
        <v>5.3572100687450774E-2</v>
      </c>
      <c r="U2036" s="253" t="s">
        <v>2304</v>
      </c>
      <c r="V2036" s="74" t="s">
        <v>11366</v>
      </c>
      <c r="W2036" s="261" t="s">
        <v>14854</v>
      </c>
      <c r="X2036" s="74" t="s">
        <v>11367</v>
      </c>
      <c r="Y2036" s="4">
        <v>0.89161632801451296</v>
      </c>
      <c r="Z2036" s="216">
        <v>-0.16505076321190501</v>
      </c>
      <c r="AA2036" s="222">
        <v>4.9821986959775015E-2</v>
      </c>
      <c r="BN2036" s="32"/>
      <c r="BO2036" s="32"/>
      <c r="BP2036" s="32"/>
      <c r="BQ2036" s="32"/>
      <c r="BR2036" s="32"/>
      <c r="BS2036" s="32"/>
      <c r="BT2036" s="32"/>
      <c r="BU2036" s="32"/>
      <c r="BV2036" s="32"/>
      <c r="BW2036" s="32"/>
      <c r="BX2036" s="32"/>
      <c r="BY2036" s="32"/>
      <c r="BZ2036" s="32"/>
    </row>
    <row r="2037" spans="1:78" ht="25" customHeight="1" x14ac:dyDescent="0.2">
      <c r="A2037" s="253" t="s">
        <v>4261</v>
      </c>
      <c r="B2037" s="74" t="s">
        <v>10559</v>
      </c>
      <c r="C2037" s="261" t="s">
        <v>15861</v>
      </c>
      <c r="D2037" s="74" t="s">
        <v>10560</v>
      </c>
      <c r="E2037" s="4">
        <v>0.90622302023477197</v>
      </c>
      <c r="F2037" s="5">
        <v>-0.189904655042341</v>
      </c>
      <c r="G2037" s="222">
        <v>4.2764909896899746E-2</v>
      </c>
      <c r="K2037" s="253" t="s">
        <v>3739</v>
      </c>
      <c r="L2037" s="74" t="s">
        <v>10646</v>
      </c>
      <c r="M2037" s="261" t="s">
        <v>15128</v>
      </c>
      <c r="N2037" s="74" t="s">
        <v>10647</v>
      </c>
      <c r="O2037" s="26">
        <v>0.884578872591261</v>
      </c>
      <c r="P2037" s="5">
        <v>-0.30245863429518599</v>
      </c>
      <c r="Q2037" s="222">
        <v>5.3263437594276278E-2</v>
      </c>
      <c r="U2037" s="253" t="s">
        <v>7371</v>
      </c>
      <c r="V2037" s="74" t="s">
        <v>8253</v>
      </c>
      <c r="W2037" s="261" t="s">
        <v>14264</v>
      </c>
      <c r="X2037" s="74" t="s">
        <v>8254</v>
      </c>
      <c r="Y2037" s="4">
        <v>0.89165294914188198</v>
      </c>
      <c r="Z2037" s="216">
        <v>-0.197699122059628</v>
      </c>
      <c r="AA2037" s="222">
        <v>4.9804149660895469E-2</v>
      </c>
      <c r="BN2037" s="32"/>
      <c r="BO2037" s="32"/>
      <c r="BP2037" s="32"/>
      <c r="BQ2037" s="32"/>
      <c r="BR2037" s="32"/>
      <c r="BS2037" s="32"/>
      <c r="BT2037" s="32"/>
      <c r="BU2037" s="32"/>
      <c r="BV2037" s="32"/>
      <c r="BW2037" s="32"/>
      <c r="BX2037" s="32"/>
      <c r="BY2037" s="32"/>
      <c r="BZ2037" s="32"/>
    </row>
    <row r="2038" spans="1:78" ht="25" customHeight="1" x14ac:dyDescent="0.2">
      <c r="A2038" s="253" t="s">
        <v>7705</v>
      </c>
      <c r="B2038" s="74" t="s">
        <v>12552</v>
      </c>
      <c r="C2038" s="261" t="s">
        <v>15207</v>
      </c>
      <c r="D2038" s="74" t="s">
        <v>10894</v>
      </c>
      <c r="E2038" s="4">
        <v>0.90640467710494599</v>
      </c>
      <c r="F2038" s="5">
        <v>0.175694868097268</v>
      </c>
      <c r="G2038" s="222">
        <v>4.2677862152129764E-2</v>
      </c>
      <c r="K2038" s="253" t="s">
        <v>5016</v>
      </c>
      <c r="L2038" s="74" t="s">
        <v>13071</v>
      </c>
      <c r="M2038" s="261" t="s">
        <v>14996</v>
      </c>
      <c r="N2038" s="74" t="s">
        <v>10499</v>
      </c>
      <c r="O2038" s="26">
        <v>0.88503896399701798</v>
      </c>
      <c r="P2038" s="5">
        <v>3.9880085036180901E-2</v>
      </c>
      <c r="Q2038" s="222">
        <v>5.3037608989859722E-2</v>
      </c>
      <c r="U2038" s="253" t="s">
        <v>7508</v>
      </c>
      <c r="V2038" s="74" t="s">
        <v>12840</v>
      </c>
      <c r="W2038" s="261" t="s">
        <v>14983</v>
      </c>
      <c r="X2038" s="74" t="s">
        <v>12841</v>
      </c>
      <c r="Y2038" s="4">
        <v>0.89224553275596996</v>
      </c>
      <c r="Z2038" s="216">
        <v>-0.26310319989259001</v>
      </c>
      <c r="AA2038" s="222">
        <v>4.9515617767693768E-2</v>
      </c>
      <c r="BN2038" s="32"/>
      <c r="BO2038" s="32"/>
      <c r="BP2038" s="32"/>
      <c r="BQ2038" s="32"/>
      <c r="BR2038" s="32"/>
      <c r="BS2038" s="32"/>
      <c r="BT2038" s="32"/>
      <c r="BU2038" s="32"/>
      <c r="BV2038" s="32"/>
      <c r="BW2038" s="32"/>
      <c r="BX2038" s="32"/>
      <c r="BY2038" s="32"/>
      <c r="BZ2038" s="32"/>
    </row>
    <row r="2039" spans="1:78" ht="25" customHeight="1" x14ac:dyDescent="0.2">
      <c r="A2039" s="253" t="s">
        <v>4990</v>
      </c>
      <c r="B2039" s="74" t="s">
        <v>13117</v>
      </c>
      <c r="C2039" s="261" t="s">
        <v>16164</v>
      </c>
      <c r="D2039" s="74" t="s">
        <v>12353</v>
      </c>
      <c r="E2039" s="4">
        <v>0.90750327469291203</v>
      </c>
      <c r="F2039" s="5">
        <v>-9.7740873087044405E-2</v>
      </c>
      <c r="G2039" s="222">
        <v>4.2151799153011663E-2</v>
      </c>
      <c r="K2039" s="253" t="s">
        <v>7497</v>
      </c>
      <c r="L2039" s="74" t="s">
        <v>13088</v>
      </c>
      <c r="M2039" s="261" t="s">
        <v>15145</v>
      </c>
      <c r="N2039" s="74" t="s">
        <v>12807</v>
      </c>
      <c r="O2039" s="26">
        <v>0.88611544157664701</v>
      </c>
      <c r="P2039" s="5">
        <v>-0.36766471303808801</v>
      </c>
      <c r="Q2039" s="222">
        <v>5.2509695298292067E-2</v>
      </c>
      <c r="U2039" s="253" t="s">
        <v>1520</v>
      </c>
      <c r="V2039" s="74" t="s">
        <v>11467</v>
      </c>
      <c r="W2039" s="261" t="s">
        <v>14241</v>
      </c>
      <c r="X2039" s="74" t="s">
        <v>11468</v>
      </c>
      <c r="Y2039" s="4">
        <v>0.89327246020857698</v>
      </c>
      <c r="Z2039" s="216">
        <v>-0.121199675148855</v>
      </c>
      <c r="AA2039" s="222">
        <v>4.9016055201631034E-2</v>
      </c>
      <c r="BN2039" s="32"/>
      <c r="BO2039" s="32"/>
      <c r="BP2039" s="32"/>
      <c r="BQ2039" s="32"/>
      <c r="BR2039" s="32"/>
      <c r="BS2039" s="32"/>
      <c r="BT2039" s="32"/>
      <c r="BU2039" s="32"/>
      <c r="BV2039" s="32"/>
      <c r="BW2039" s="32"/>
      <c r="BX2039" s="32"/>
      <c r="BY2039" s="32"/>
      <c r="BZ2039" s="32"/>
    </row>
    <row r="2040" spans="1:78" ht="25" customHeight="1" x14ac:dyDescent="0.2">
      <c r="A2040" s="253" t="s">
        <v>7491</v>
      </c>
      <c r="B2040" s="74" t="s">
        <v>13477</v>
      </c>
      <c r="C2040" s="261" t="s">
        <v>15250</v>
      </c>
      <c r="D2040" s="74" t="s">
        <v>13277</v>
      </c>
      <c r="E2040" s="4">
        <v>0.90753209800023105</v>
      </c>
      <c r="F2040" s="5">
        <v>-0.41633056258262802</v>
      </c>
      <c r="G2040" s="222">
        <v>4.2138005699166925E-2</v>
      </c>
      <c r="K2040" s="253" t="s">
        <v>4487</v>
      </c>
      <c r="L2040" s="74" t="s">
        <v>9530</v>
      </c>
      <c r="M2040" s="261" t="s">
        <v>14951</v>
      </c>
      <c r="N2040" s="74" t="s">
        <v>9531</v>
      </c>
      <c r="O2040" s="26">
        <v>0.88627501851892998</v>
      </c>
      <c r="P2040" s="5">
        <v>0.16143110349248499</v>
      </c>
      <c r="Q2040" s="222">
        <v>5.2431492004807838E-2</v>
      </c>
      <c r="U2040" s="253" t="s">
        <v>7633</v>
      </c>
      <c r="V2040" s="74" t="s">
        <v>12876</v>
      </c>
      <c r="W2040" s="261" t="s">
        <v>15414</v>
      </c>
      <c r="X2040" s="74" t="s">
        <v>12877</v>
      </c>
      <c r="Y2040" s="4">
        <v>0.89329567997506698</v>
      </c>
      <c r="Z2040" s="216">
        <v>0.49890666458521499</v>
      </c>
      <c r="AA2040" s="222">
        <v>4.9004766277093041E-2</v>
      </c>
      <c r="BN2040" s="32"/>
      <c r="BO2040" s="32"/>
      <c r="BP2040" s="32"/>
      <c r="BQ2040" s="32"/>
      <c r="BR2040" s="32"/>
      <c r="BS2040" s="32"/>
      <c r="BT2040" s="32"/>
      <c r="BU2040" s="32"/>
      <c r="BV2040" s="32"/>
      <c r="BW2040" s="32"/>
      <c r="BX2040" s="32"/>
      <c r="BY2040" s="32"/>
      <c r="BZ2040" s="32"/>
    </row>
    <row r="2041" spans="1:78" ht="25" customHeight="1" x14ac:dyDescent="0.2">
      <c r="A2041" s="253" t="s">
        <v>4683</v>
      </c>
      <c r="B2041" s="74" t="s">
        <v>11659</v>
      </c>
      <c r="C2041" s="261" t="s">
        <v>14236</v>
      </c>
      <c r="D2041" s="74" t="s">
        <v>11660</v>
      </c>
      <c r="E2041" s="4">
        <v>0.90835532354424298</v>
      </c>
      <c r="F2041" s="5">
        <v>0.104059297453407</v>
      </c>
      <c r="G2041" s="222">
        <v>4.1744234222612406E-2</v>
      </c>
      <c r="K2041" s="253" t="s">
        <v>5218</v>
      </c>
      <c r="L2041" s="74" t="s">
        <v>10139</v>
      </c>
      <c r="M2041" s="261" t="s">
        <v>14955</v>
      </c>
      <c r="N2041" s="74" t="s">
        <v>10140</v>
      </c>
      <c r="O2041" s="26">
        <v>0.88777159430517205</v>
      </c>
      <c r="P2041" s="5">
        <v>0.14873368865022499</v>
      </c>
      <c r="Q2041" s="222">
        <v>5.1698755046041295E-2</v>
      </c>
      <c r="U2041" s="253" t="s">
        <v>5170</v>
      </c>
      <c r="V2041" s="74" t="s">
        <v>13425</v>
      </c>
      <c r="W2041" s="261" t="s">
        <v>14849</v>
      </c>
      <c r="X2041" s="74" t="s">
        <v>12854</v>
      </c>
      <c r="Y2041" s="4">
        <v>0.89388018727660601</v>
      </c>
      <c r="Z2041" s="216">
        <v>0.12760708307193799</v>
      </c>
      <c r="AA2041" s="222">
        <v>4.8720688689214725E-2</v>
      </c>
      <c r="BN2041" s="32"/>
      <c r="BO2041" s="32"/>
      <c r="BP2041" s="32"/>
      <c r="BQ2041" s="32"/>
      <c r="BR2041" s="32"/>
      <c r="BS2041" s="32"/>
      <c r="BT2041" s="32"/>
      <c r="BU2041" s="32"/>
      <c r="BV2041" s="32"/>
      <c r="BW2041" s="32"/>
      <c r="BX2041" s="32"/>
      <c r="BY2041" s="32"/>
      <c r="BZ2041" s="32"/>
    </row>
    <row r="2042" spans="1:78" ht="25" customHeight="1" x14ac:dyDescent="0.2">
      <c r="A2042" s="253" t="s">
        <v>1587</v>
      </c>
      <c r="B2042" s="74" t="s">
        <v>8094</v>
      </c>
      <c r="C2042" s="261" t="s">
        <v>16006</v>
      </c>
      <c r="D2042" s="74" t="s">
        <v>8095</v>
      </c>
      <c r="E2042" s="4">
        <v>0.90900362961562398</v>
      </c>
      <c r="F2042" s="5">
        <v>0.120375674742817</v>
      </c>
      <c r="G2042" s="222">
        <v>4.1434382653841327E-2</v>
      </c>
      <c r="K2042" s="253" t="s">
        <v>3752</v>
      </c>
      <c r="L2042" s="74" t="s">
        <v>10149</v>
      </c>
      <c r="M2042" s="261" t="s">
        <v>15134</v>
      </c>
      <c r="N2042" s="74" t="s">
        <v>10150</v>
      </c>
      <c r="O2042" s="26">
        <v>0.89006984288574698</v>
      </c>
      <c r="P2042" s="5">
        <v>-0.325491050662292</v>
      </c>
      <c r="Q2042" s="222">
        <v>5.0575913366577886E-2</v>
      </c>
      <c r="U2042" s="253" t="s">
        <v>4679</v>
      </c>
      <c r="V2042" s="74" t="s">
        <v>9944</v>
      </c>
      <c r="W2042" s="261" t="s">
        <v>14810</v>
      </c>
      <c r="X2042" s="74" t="s">
        <v>9945</v>
      </c>
      <c r="Y2042" s="4">
        <v>0.89515603649235798</v>
      </c>
      <c r="Z2042" s="216">
        <v>-0.37952755035823699</v>
      </c>
      <c r="AA2042" s="222">
        <v>4.8101255319768027E-2</v>
      </c>
      <c r="BN2042" s="32"/>
      <c r="BO2042" s="32"/>
      <c r="BP2042" s="32"/>
      <c r="BQ2042" s="32"/>
      <c r="BR2042" s="32"/>
      <c r="BS2042" s="32"/>
      <c r="BT2042" s="32"/>
      <c r="BU2042" s="32"/>
      <c r="BV2042" s="32"/>
      <c r="BW2042" s="32"/>
      <c r="BX2042" s="32"/>
      <c r="BY2042" s="32"/>
      <c r="BZ2042" s="32"/>
    </row>
    <row r="2043" spans="1:78" ht="25" customHeight="1" x14ac:dyDescent="0.2">
      <c r="A2043" s="253" t="s">
        <v>7502</v>
      </c>
      <c r="B2043" s="74" t="s">
        <v>13129</v>
      </c>
      <c r="C2043" s="261" t="s">
        <v>15170</v>
      </c>
      <c r="D2043" s="74" t="s">
        <v>8048</v>
      </c>
      <c r="E2043" s="4">
        <v>0.91240298893594396</v>
      </c>
      <c r="F2043" s="5">
        <v>0.334974682458128</v>
      </c>
      <c r="G2043" s="222">
        <v>3.9813300690148976E-2</v>
      </c>
      <c r="K2043" s="253" t="s">
        <v>3964</v>
      </c>
      <c r="L2043" s="74" t="s">
        <v>9632</v>
      </c>
      <c r="M2043" s="261" t="s">
        <v>15080</v>
      </c>
      <c r="N2043" s="74" t="s">
        <v>9633</v>
      </c>
      <c r="O2043" s="26">
        <v>0.89059670506685096</v>
      </c>
      <c r="P2043" s="5">
        <v>-0.18528385604449099</v>
      </c>
      <c r="Q2043" s="222">
        <v>5.0318915957470407E-2</v>
      </c>
      <c r="U2043" s="253" t="s">
        <v>7512</v>
      </c>
      <c r="V2043" s="74" t="s">
        <v>12957</v>
      </c>
      <c r="W2043" s="261" t="s">
        <v>15702</v>
      </c>
      <c r="X2043" s="74" t="s">
        <v>8189</v>
      </c>
      <c r="Y2043" s="4">
        <v>0.89516088462749399</v>
      </c>
      <c r="Z2043" s="216">
        <v>-0.269194778444732</v>
      </c>
      <c r="AA2043" s="222">
        <v>4.8098903201757789E-2</v>
      </c>
      <c r="BN2043" s="32"/>
      <c r="BO2043" s="32"/>
      <c r="BP2043" s="32"/>
      <c r="BQ2043" s="32"/>
      <c r="BR2043" s="32"/>
      <c r="BS2043" s="32"/>
      <c r="BT2043" s="32"/>
      <c r="BU2043" s="32"/>
      <c r="BV2043" s="32"/>
      <c r="BW2043" s="32"/>
      <c r="BX2043" s="32"/>
      <c r="BY2043" s="32"/>
      <c r="BZ2043" s="32"/>
    </row>
    <row r="2044" spans="1:78" ht="25" customHeight="1" x14ac:dyDescent="0.2">
      <c r="A2044" s="253" t="s">
        <v>4636</v>
      </c>
      <c r="B2044" s="74" t="s">
        <v>12007</v>
      </c>
      <c r="C2044" s="261" t="s">
        <v>15566</v>
      </c>
      <c r="D2044" s="74" t="s">
        <v>12008</v>
      </c>
      <c r="E2044" s="4">
        <v>0.91279820130105105</v>
      </c>
      <c r="F2044" s="5">
        <v>9.5785018531567595E-2</v>
      </c>
      <c r="G2044" s="222">
        <v>3.9625224380593078E-2</v>
      </c>
      <c r="K2044" s="253" t="s">
        <v>1548</v>
      </c>
      <c r="L2044" s="74" t="s">
        <v>10172</v>
      </c>
      <c r="M2044" s="261" t="s">
        <v>14946</v>
      </c>
      <c r="N2044" s="74" t="s">
        <v>10173</v>
      </c>
      <c r="O2044" s="26">
        <v>0.89178598369508799</v>
      </c>
      <c r="P2044" s="5">
        <v>0.16621532840348299</v>
      </c>
      <c r="Q2044" s="222">
        <v>4.9739357790085412E-2</v>
      </c>
      <c r="U2044" s="253" t="s">
        <v>7574</v>
      </c>
      <c r="V2044" s="74" t="s">
        <v>13444</v>
      </c>
      <c r="W2044" s="261" t="s">
        <v>15981</v>
      </c>
      <c r="X2044" s="74" t="s">
        <v>12880</v>
      </c>
      <c r="Y2044" s="4">
        <v>0.89679387520055698</v>
      </c>
      <c r="Z2044" s="216">
        <v>-0.29950367333692801</v>
      </c>
      <c r="AA2044" s="222">
        <v>4.7307366487664197E-2</v>
      </c>
      <c r="BN2044" s="32"/>
      <c r="BO2044" s="32"/>
      <c r="BP2044" s="32"/>
      <c r="BQ2044" s="32"/>
      <c r="BR2044" s="32"/>
      <c r="BS2044" s="32"/>
      <c r="BT2044" s="32"/>
      <c r="BU2044" s="32"/>
      <c r="BV2044" s="32"/>
      <c r="BW2044" s="32"/>
      <c r="BX2044" s="32"/>
      <c r="BY2044" s="32"/>
      <c r="BZ2044" s="32"/>
    </row>
    <row r="2045" spans="1:78" ht="25" customHeight="1" x14ac:dyDescent="0.2">
      <c r="A2045" s="253" t="s">
        <v>2938</v>
      </c>
      <c r="B2045" s="74" t="s">
        <v>6765</v>
      </c>
      <c r="C2045" s="261" t="s">
        <v>16293</v>
      </c>
      <c r="D2045" s="74" t="s">
        <v>8130</v>
      </c>
      <c r="E2045" s="4">
        <v>0.912946272105291</v>
      </c>
      <c r="F2045" s="5">
        <v>0.112643110936995</v>
      </c>
      <c r="G2045" s="222">
        <v>3.9554780422755537E-2</v>
      </c>
      <c r="K2045" s="253" t="s">
        <v>7609</v>
      </c>
      <c r="L2045" s="74" t="s">
        <v>12905</v>
      </c>
      <c r="M2045" s="261" t="s">
        <v>14892</v>
      </c>
      <c r="N2045" s="74" t="s">
        <v>12906</v>
      </c>
      <c r="O2045" s="26">
        <v>0.89215101599366398</v>
      </c>
      <c r="P2045" s="5">
        <v>0.35475559552442398</v>
      </c>
      <c r="Q2045" s="222">
        <v>4.9561625599735371E-2</v>
      </c>
      <c r="U2045" s="253" t="s">
        <v>7496</v>
      </c>
      <c r="V2045" s="74" t="s">
        <v>13101</v>
      </c>
      <c r="W2045" s="261" t="s">
        <v>15299</v>
      </c>
      <c r="X2045" s="74" t="s">
        <v>13102</v>
      </c>
      <c r="Y2045" s="4">
        <v>0.89815961899383101</v>
      </c>
      <c r="Z2045" s="216">
        <v>0.11679929106140501</v>
      </c>
      <c r="AA2045" s="222">
        <v>4.6646474593257124E-2</v>
      </c>
      <c r="BN2045" s="32"/>
      <c r="BO2045" s="32"/>
      <c r="BP2045" s="32"/>
      <c r="BQ2045" s="32"/>
      <c r="BR2045" s="32"/>
      <c r="BS2045" s="32"/>
      <c r="BT2045" s="32"/>
      <c r="BU2045" s="32"/>
      <c r="BV2045" s="32"/>
      <c r="BW2045" s="32"/>
      <c r="BX2045" s="32"/>
      <c r="BY2045" s="32"/>
      <c r="BZ2045" s="32"/>
    </row>
    <row r="2046" spans="1:78" ht="25" customHeight="1" x14ac:dyDescent="0.2">
      <c r="A2046" s="253" t="s">
        <v>1540</v>
      </c>
      <c r="B2046" s="74" t="s">
        <v>6766</v>
      </c>
      <c r="C2046" s="261" t="s">
        <v>14610</v>
      </c>
      <c r="D2046" s="74" t="s">
        <v>8181</v>
      </c>
      <c r="E2046" s="4">
        <v>0.91315233089274805</v>
      </c>
      <c r="F2046" s="5">
        <v>-0.180643204685729</v>
      </c>
      <c r="G2046" s="222">
        <v>3.9456767977454746E-2</v>
      </c>
      <c r="K2046" s="253" t="s">
        <v>1494</v>
      </c>
      <c r="L2046" s="74" t="s">
        <v>8302</v>
      </c>
      <c r="M2046" s="261" t="s">
        <v>15035</v>
      </c>
      <c r="N2046" s="74" t="s">
        <v>8303</v>
      </c>
      <c r="O2046" s="26">
        <v>0.89331630001220996</v>
      </c>
      <c r="P2046" s="5">
        <v>-5.1466173272853397E-2</v>
      </c>
      <c r="Q2046" s="222">
        <v>4.8994741528072497E-2</v>
      </c>
      <c r="U2046" s="253" t="s">
        <v>7452</v>
      </c>
      <c r="V2046" s="74" t="s">
        <v>13004</v>
      </c>
      <c r="W2046" s="261" t="s">
        <v>14793</v>
      </c>
      <c r="X2046" s="74" t="s">
        <v>12562</v>
      </c>
      <c r="Y2046" s="4">
        <v>0.89816385947654098</v>
      </c>
      <c r="Z2046" s="216">
        <v>-0.35045391651893498</v>
      </c>
      <c r="AA2046" s="222">
        <v>4.6644424162737647E-2</v>
      </c>
      <c r="BN2046" s="32"/>
      <c r="BO2046" s="32"/>
      <c r="BP2046" s="32"/>
      <c r="BQ2046" s="32"/>
      <c r="BR2046" s="32"/>
      <c r="BS2046" s="32"/>
      <c r="BT2046" s="32"/>
      <c r="BU2046" s="32"/>
      <c r="BV2046" s="32"/>
      <c r="BW2046" s="32"/>
      <c r="BX2046" s="32"/>
      <c r="BY2046" s="32"/>
      <c r="BZ2046" s="32"/>
    </row>
    <row r="2047" spans="1:78" ht="25" customHeight="1" x14ac:dyDescent="0.2">
      <c r="A2047" s="253" t="s">
        <v>3607</v>
      </c>
      <c r="B2047" s="74" t="s">
        <v>6793</v>
      </c>
      <c r="C2047" s="261" t="s">
        <v>16243</v>
      </c>
      <c r="D2047" s="74" t="s">
        <v>12264</v>
      </c>
      <c r="E2047" s="4">
        <v>0.91348010375929101</v>
      </c>
      <c r="F2047" s="5">
        <v>0.143801683561599</v>
      </c>
      <c r="G2047" s="222">
        <v>3.9300907448445603E-2</v>
      </c>
      <c r="K2047" s="253" t="s">
        <v>5105</v>
      </c>
      <c r="L2047" s="74" t="s">
        <v>9155</v>
      </c>
      <c r="M2047" s="261" t="s">
        <v>14997</v>
      </c>
      <c r="N2047" s="74" t="s">
        <v>9156</v>
      </c>
      <c r="O2047" s="26">
        <v>0.894357604210676</v>
      </c>
      <c r="P2047" s="5">
        <v>3.7372265951892497E-2</v>
      </c>
      <c r="Q2047" s="222">
        <v>4.8488796100939362E-2</v>
      </c>
      <c r="U2047" s="253" t="s">
        <v>7908</v>
      </c>
      <c r="V2047" s="74" t="s">
        <v>13610</v>
      </c>
      <c r="W2047" s="261" t="s">
        <v>15665</v>
      </c>
      <c r="X2047" s="74" t="s">
        <v>13611</v>
      </c>
      <c r="Y2047" s="4">
        <v>0.89821260505421796</v>
      </c>
      <c r="Z2047" s="216">
        <v>0.20875683058661601</v>
      </c>
      <c r="AA2047" s="222">
        <v>4.6620854564910587E-2</v>
      </c>
      <c r="BN2047" s="32"/>
      <c r="BO2047" s="32"/>
      <c r="BP2047" s="32"/>
      <c r="BQ2047" s="32"/>
      <c r="BR2047" s="32"/>
      <c r="BS2047" s="32"/>
      <c r="BT2047" s="32"/>
      <c r="BU2047" s="32"/>
      <c r="BV2047" s="32"/>
      <c r="BW2047" s="32"/>
      <c r="BX2047" s="32"/>
      <c r="BY2047" s="32"/>
      <c r="BZ2047" s="32"/>
    </row>
    <row r="2048" spans="1:78" ht="25" customHeight="1" x14ac:dyDescent="0.2">
      <c r="A2048" s="253" t="s">
        <v>2567</v>
      </c>
      <c r="B2048" s="74" t="s">
        <v>9895</v>
      </c>
      <c r="C2048" s="261" t="s">
        <v>15347</v>
      </c>
      <c r="D2048" s="74" t="s">
        <v>9896</v>
      </c>
      <c r="E2048" s="4">
        <v>0.91460548907043104</v>
      </c>
      <c r="F2048" s="5">
        <v>0.21995007888607701</v>
      </c>
      <c r="G2048" s="222">
        <v>3.8766196498038107E-2</v>
      </c>
      <c r="K2048" s="253" t="s">
        <v>7630</v>
      </c>
      <c r="L2048" s="74" t="s">
        <v>13247</v>
      </c>
      <c r="M2048" s="261" t="s">
        <v>14930</v>
      </c>
      <c r="N2048" s="74" t="s">
        <v>12266</v>
      </c>
      <c r="O2048" s="26">
        <v>0.89744744750584904</v>
      </c>
      <c r="P2048" s="5">
        <v>0.208282325351342</v>
      </c>
      <c r="Q2048" s="222">
        <v>4.699097330835765E-2</v>
      </c>
      <c r="U2048" s="253" t="s">
        <v>3116</v>
      </c>
      <c r="V2048" s="74" t="s">
        <v>8016</v>
      </c>
      <c r="W2048" s="261" t="s">
        <v>15352</v>
      </c>
      <c r="X2048" s="74" t="s">
        <v>8017</v>
      </c>
      <c r="Y2048" s="4">
        <v>0.89973188271077398</v>
      </c>
      <c r="Z2048" s="216">
        <v>-0.22704755531051901</v>
      </c>
      <c r="AA2048" s="222">
        <v>4.5886889679725866E-2</v>
      </c>
      <c r="BN2048" s="32"/>
      <c r="BO2048" s="32"/>
      <c r="BP2048" s="32"/>
      <c r="BQ2048" s="32"/>
      <c r="BR2048" s="32"/>
      <c r="BS2048" s="32"/>
      <c r="BT2048" s="32"/>
      <c r="BU2048" s="32"/>
      <c r="BV2048" s="32"/>
      <c r="BW2048" s="32"/>
      <c r="BX2048" s="32"/>
      <c r="BY2048" s="32"/>
      <c r="BZ2048" s="32"/>
    </row>
    <row r="2049" spans="1:78" ht="25" customHeight="1" x14ac:dyDescent="0.2">
      <c r="A2049" s="253" t="s">
        <v>7677</v>
      </c>
      <c r="B2049" s="74" t="s">
        <v>12448</v>
      </c>
      <c r="C2049" s="261" t="s">
        <v>15782</v>
      </c>
      <c r="D2049" s="74" t="s">
        <v>12401</v>
      </c>
      <c r="E2049" s="4">
        <v>0.91496595207329001</v>
      </c>
      <c r="F2049" s="5">
        <v>-0.17680228140530699</v>
      </c>
      <c r="G2049" s="222">
        <v>3.8595066700559816E-2</v>
      </c>
      <c r="K2049" s="253" t="s">
        <v>5092</v>
      </c>
      <c r="L2049" s="74" t="s">
        <v>13242</v>
      </c>
      <c r="M2049" s="261" t="s">
        <v>15052</v>
      </c>
      <c r="N2049" s="74" t="s">
        <v>13243</v>
      </c>
      <c r="O2049" s="26">
        <v>0.90017790378949702</v>
      </c>
      <c r="P2049" s="5">
        <v>-9.3460106194604806E-2</v>
      </c>
      <c r="Q2049" s="222">
        <v>4.5671651673110603E-2</v>
      </c>
      <c r="U2049" s="253" t="s">
        <v>4565</v>
      </c>
      <c r="V2049" s="74" t="s">
        <v>9034</v>
      </c>
      <c r="W2049" s="261" t="s">
        <v>15862</v>
      </c>
      <c r="X2049" s="74" t="s">
        <v>9035</v>
      </c>
      <c r="Y2049" s="4">
        <v>0.89996703501424302</v>
      </c>
      <c r="Z2049" s="216">
        <v>-0.103623140475926</v>
      </c>
      <c r="AA2049" s="222">
        <v>4.5773398086905753E-2</v>
      </c>
      <c r="BN2049" s="32"/>
      <c r="BO2049" s="32"/>
      <c r="BP2049" s="32"/>
      <c r="BQ2049" s="32"/>
      <c r="BR2049" s="32"/>
      <c r="BS2049" s="32"/>
      <c r="BT2049" s="32"/>
      <c r="BU2049" s="32"/>
      <c r="BV2049" s="32"/>
      <c r="BW2049" s="32"/>
      <c r="BX2049" s="32"/>
      <c r="BY2049" s="32"/>
      <c r="BZ2049" s="32"/>
    </row>
    <row r="2050" spans="1:78" ht="25" customHeight="1" x14ac:dyDescent="0.2">
      <c r="A2050" s="253" t="s">
        <v>2523</v>
      </c>
      <c r="B2050" s="74" t="s">
        <v>12154</v>
      </c>
      <c r="C2050" s="261" t="s">
        <v>15763</v>
      </c>
      <c r="D2050" s="74" t="s">
        <v>12155</v>
      </c>
      <c r="E2050" s="4">
        <v>0.91645768612992295</v>
      </c>
      <c r="F2050" s="5">
        <v>8.3332726612793895E-2</v>
      </c>
      <c r="G2050" s="222">
        <v>3.7887582097849391E-2</v>
      </c>
      <c r="K2050" s="253" t="s">
        <v>4581</v>
      </c>
      <c r="L2050" s="74" t="s">
        <v>12294</v>
      </c>
      <c r="M2050" s="261" t="s">
        <v>14940</v>
      </c>
      <c r="N2050" s="74" t="s">
        <v>12295</v>
      </c>
      <c r="O2050" s="26">
        <v>0.90320252634367804</v>
      </c>
      <c r="P2050" s="5">
        <v>0.18131804516755501</v>
      </c>
      <c r="Q2050" s="222">
        <v>4.4214856318269789E-2</v>
      </c>
      <c r="U2050" s="253" t="s">
        <v>7404</v>
      </c>
      <c r="V2050" s="74" t="s">
        <v>12188</v>
      </c>
      <c r="W2050" s="261" t="s">
        <v>14382</v>
      </c>
      <c r="X2050" s="74" t="s">
        <v>12189</v>
      </c>
      <c r="Y2050" s="4">
        <v>0.90095845686093001</v>
      </c>
      <c r="Z2050" s="216">
        <v>7.0320321669682398E-2</v>
      </c>
      <c r="AA2050" s="222">
        <v>4.5295233851136117E-2</v>
      </c>
      <c r="BN2050" s="32"/>
      <c r="BO2050" s="32"/>
      <c r="BP2050" s="32"/>
      <c r="BQ2050" s="32"/>
      <c r="BR2050" s="32"/>
      <c r="BS2050" s="32"/>
      <c r="BT2050" s="32"/>
      <c r="BU2050" s="32"/>
      <c r="BV2050" s="32"/>
      <c r="BW2050" s="32"/>
      <c r="BX2050" s="32"/>
      <c r="BY2050" s="32"/>
      <c r="BZ2050" s="32"/>
    </row>
    <row r="2051" spans="1:78" ht="25" customHeight="1" x14ac:dyDescent="0.2">
      <c r="A2051" s="253" t="s">
        <v>7542</v>
      </c>
      <c r="B2051" s="74" t="s">
        <v>13318</v>
      </c>
      <c r="C2051" s="261" t="s">
        <v>14924</v>
      </c>
      <c r="D2051" s="74" t="s">
        <v>10161</v>
      </c>
      <c r="E2051" s="4">
        <v>0.91700215551203201</v>
      </c>
      <c r="F2051" s="5">
        <v>0.15633511390565999</v>
      </c>
      <c r="G2051" s="222">
        <v>3.7629643472965879E-2</v>
      </c>
      <c r="K2051" s="253" t="s">
        <v>5069</v>
      </c>
      <c r="L2051" s="74" t="s">
        <v>9246</v>
      </c>
      <c r="M2051" s="261" t="s">
        <v>15010</v>
      </c>
      <c r="N2051" s="74" t="s">
        <v>9247</v>
      </c>
      <c r="O2051" s="26">
        <v>0.90390848462648199</v>
      </c>
      <c r="P2051" s="5">
        <v>9.9642511622343201E-3</v>
      </c>
      <c r="Q2051" s="222">
        <v>4.3875537039696329E-2</v>
      </c>
      <c r="U2051" s="253" t="s">
        <v>1816</v>
      </c>
      <c r="V2051" s="74" t="s">
        <v>9446</v>
      </c>
      <c r="W2051" s="261" t="s">
        <v>15278</v>
      </c>
      <c r="X2051" s="74" t="s">
        <v>9447</v>
      </c>
      <c r="Y2051" s="4">
        <v>0.90182407560747402</v>
      </c>
      <c r="Z2051" s="216">
        <v>-9.6239561519023506E-2</v>
      </c>
      <c r="AA2051" s="222">
        <v>4.4878174702651999E-2</v>
      </c>
      <c r="BN2051" s="32"/>
      <c r="BO2051" s="32"/>
      <c r="BP2051" s="32"/>
      <c r="BQ2051" s="32"/>
      <c r="BR2051" s="32"/>
      <c r="BS2051" s="32"/>
      <c r="BT2051" s="32"/>
      <c r="BU2051" s="32"/>
      <c r="BV2051" s="32"/>
      <c r="BW2051" s="32"/>
      <c r="BX2051" s="32"/>
      <c r="BY2051" s="32"/>
      <c r="BZ2051" s="32"/>
    </row>
    <row r="2052" spans="1:78" ht="25" customHeight="1" x14ac:dyDescent="0.2">
      <c r="A2052" s="253" t="s">
        <v>4567</v>
      </c>
      <c r="B2052" s="74" t="s">
        <v>8514</v>
      </c>
      <c r="C2052" s="261" t="s">
        <v>15890</v>
      </c>
      <c r="D2052" s="74" t="s">
        <v>8515</v>
      </c>
      <c r="E2052" s="4">
        <v>0.91784981377521602</v>
      </c>
      <c r="F2052" s="5">
        <v>-0.371461282137936</v>
      </c>
      <c r="G2052" s="222">
        <v>3.7228375862726149E-2</v>
      </c>
      <c r="K2052" s="253" t="s">
        <v>7626</v>
      </c>
      <c r="L2052" s="74" t="s">
        <v>12839</v>
      </c>
      <c r="M2052" s="261" t="s">
        <v>14927</v>
      </c>
      <c r="N2052" s="74" t="s">
        <v>9842</v>
      </c>
      <c r="O2052" s="26">
        <v>0.90626746687009097</v>
      </c>
      <c r="P2052" s="5">
        <v>0.226351425821403</v>
      </c>
      <c r="Q2052" s="222">
        <v>4.2743610001976809E-2</v>
      </c>
      <c r="U2052" s="253" t="s">
        <v>7469</v>
      </c>
      <c r="V2052" s="74" t="s">
        <v>13234</v>
      </c>
      <c r="W2052" s="261" t="s">
        <v>15103</v>
      </c>
      <c r="X2052" s="74" t="s">
        <v>12531</v>
      </c>
      <c r="Y2052" s="4">
        <v>0.90405590490433896</v>
      </c>
      <c r="Z2052" s="216">
        <v>0.104933022974222</v>
      </c>
      <c r="AA2052" s="222">
        <v>4.3804712842376352E-2</v>
      </c>
      <c r="BN2052" s="32"/>
      <c r="BO2052" s="32"/>
      <c r="BP2052" s="32"/>
      <c r="BQ2052" s="32"/>
      <c r="BR2052" s="32"/>
      <c r="BS2052" s="32"/>
      <c r="BT2052" s="32"/>
      <c r="BU2052" s="32"/>
      <c r="BV2052" s="32"/>
      <c r="BW2052" s="32"/>
      <c r="BX2052" s="32"/>
      <c r="BY2052" s="32"/>
      <c r="BZ2052" s="32"/>
    </row>
    <row r="2053" spans="1:78" ht="25" customHeight="1" x14ac:dyDescent="0.2">
      <c r="A2053" s="253" t="s">
        <v>5158</v>
      </c>
      <c r="B2053" s="74" t="s">
        <v>9430</v>
      </c>
      <c r="C2053" s="261" t="s">
        <v>15732</v>
      </c>
      <c r="D2053" s="74" t="s">
        <v>9431</v>
      </c>
      <c r="E2053" s="4">
        <v>0.91941453896855396</v>
      </c>
      <c r="F2053" s="5">
        <v>-0.21860557207973799</v>
      </c>
      <c r="G2053" s="222">
        <v>3.6488632906906487E-2</v>
      </c>
      <c r="K2053" s="253" t="s">
        <v>4624</v>
      </c>
      <c r="L2053" s="74" t="s">
        <v>11442</v>
      </c>
      <c r="M2053" s="261" t="s">
        <v>15062</v>
      </c>
      <c r="N2053" s="74" t="s">
        <v>11443</v>
      </c>
      <c r="O2053" s="26">
        <v>0.906810642953914</v>
      </c>
      <c r="P2053" s="5">
        <v>-0.13159590494064499</v>
      </c>
      <c r="Q2053" s="222">
        <v>4.2483391336619276E-2</v>
      </c>
      <c r="U2053" s="253" t="s">
        <v>7634</v>
      </c>
      <c r="V2053" s="74" t="s">
        <v>13151</v>
      </c>
      <c r="W2053" s="261" t="s">
        <v>15240</v>
      </c>
      <c r="X2053" s="74" t="s">
        <v>11274</v>
      </c>
      <c r="Y2053" s="4">
        <v>0.90421620751663301</v>
      </c>
      <c r="Z2053" s="216">
        <v>0.29601751857467501</v>
      </c>
      <c r="AA2053" s="222">
        <v>4.3727712771802735E-2</v>
      </c>
      <c r="BN2053" s="32"/>
      <c r="BO2053" s="32"/>
      <c r="BP2053" s="32"/>
      <c r="BQ2053" s="32"/>
      <c r="BR2053" s="32"/>
      <c r="BS2053" s="32"/>
      <c r="BT2053" s="32"/>
      <c r="BU2053" s="32"/>
      <c r="BV2053" s="32"/>
      <c r="BW2053" s="32"/>
      <c r="BX2053" s="32"/>
      <c r="BY2053" s="32"/>
      <c r="BZ2053" s="32"/>
    </row>
    <row r="2054" spans="1:78" ht="25" customHeight="1" x14ac:dyDescent="0.2">
      <c r="A2054" s="253" t="s">
        <v>7900</v>
      </c>
      <c r="B2054" s="74" t="s">
        <v>13541</v>
      </c>
      <c r="C2054" s="261" t="s">
        <v>14787</v>
      </c>
      <c r="D2054" s="74" t="s">
        <v>13542</v>
      </c>
      <c r="E2054" s="4">
        <v>0.91998584630013103</v>
      </c>
      <c r="F2054" s="5">
        <v>0.19930029193257101</v>
      </c>
      <c r="G2054" s="222">
        <v>3.6218854090352609E-2</v>
      </c>
      <c r="K2054" s="253" t="s">
        <v>7830</v>
      </c>
      <c r="L2054" s="74" t="s">
        <v>13483</v>
      </c>
      <c r="M2054" s="261" t="s">
        <v>14920</v>
      </c>
      <c r="N2054" s="74" t="s">
        <v>8596</v>
      </c>
      <c r="O2054" s="26">
        <v>0.90715478755554102</v>
      </c>
      <c r="P2054" s="5">
        <v>0.244631902049356</v>
      </c>
      <c r="Q2054" s="222">
        <v>4.2318603076884218E-2</v>
      </c>
      <c r="U2054" s="253" t="s">
        <v>3869</v>
      </c>
      <c r="V2054" s="74" t="s">
        <v>11320</v>
      </c>
      <c r="W2054" s="261" t="s">
        <v>15694</v>
      </c>
      <c r="X2054" s="74" t="s">
        <v>11321</v>
      </c>
      <c r="Y2054" s="4">
        <v>0.904731065642016</v>
      </c>
      <c r="Z2054" s="216">
        <v>-0.22464612426789499</v>
      </c>
      <c r="AA2054" s="222">
        <v>4.3480497109773864E-2</v>
      </c>
      <c r="BN2054" s="32"/>
      <c r="BO2054" s="32"/>
      <c r="BP2054" s="32"/>
      <c r="BQ2054" s="32"/>
      <c r="BR2054" s="32"/>
      <c r="BS2054" s="32"/>
      <c r="BT2054" s="32"/>
      <c r="BU2054" s="32"/>
      <c r="BV2054" s="32"/>
      <c r="BW2054" s="32"/>
      <c r="BX2054" s="32"/>
      <c r="BY2054" s="32"/>
      <c r="BZ2054" s="32"/>
    </row>
    <row r="2055" spans="1:78" ht="25" customHeight="1" x14ac:dyDescent="0.2">
      <c r="A2055" s="253" t="s">
        <v>7887</v>
      </c>
      <c r="B2055" s="74" t="s">
        <v>13657</v>
      </c>
      <c r="C2055" s="261" t="s">
        <v>15804</v>
      </c>
      <c r="D2055" s="74" t="s">
        <v>12503</v>
      </c>
      <c r="E2055" s="4">
        <v>0.92108889991548804</v>
      </c>
      <c r="F2055" s="5">
        <v>0.20033737350474001</v>
      </c>
      <c r="G2055" s="222">
        <v>3.5698451367216888E-2</v>
      </c>
      <c r="K2055" s="253" t="s">
        <v>4176</v>
      </c>
      <c r="L2055" s="74" t="s">
        <v>8835</v>
      </c>
      <c r="M2055" s="261" t="s">
        <v>14902</v>
      </c>
      <c r="N2055" s="74" t="s">
        <v>8836</v>
      </c>
      <c r="O2055" s="26">
        <v>0.90839734884886203</v>
      </c>
      <c r="P2055" s="5">
        <v>0.32603758029610302</v>
      </c>
      <c r="Q2055" s="222">
        <v>4.1724141935778919E-2</v>
      </c>
      <c r="U2055" s="253" t="s">
        <v>7636</v>
      </c>
      <c r="V2055" s="74" t="s">
        <v>12907</v>
      </c>
      <c r="W2055" s="261" t="s">
        <v>15806</v>
      </c>
      <c r="X2055" s="74" t="s">
        <v>12580</v>
      </c>
      <c r="Y2055" s="4">
        <v>0.90503806264397002</v>
      </c>
      <c r="Z2055" s="216">
        <v>-0.30463174993291697</v>
      </c>
      <c r="AA2055" s="222">
        <v>4.3333155547687886E-2</v>
      </c>
      <c r="BN2055" s="32"/>
      <c r="BO2055" s="32"/>
      <c r="BP2055" s="32"/>
      <c r="BQ2055" s="32"/>
      <c r="BR2055" s="32"/>
      <c r="BS2055" s="32"/>
      <c r="BT2055" s="32"/>
      <c r="BU2055" s="32"/>
      <c r="BV2055" s="32"/>
      <c r="BW2055" s="32"/>
      <c r="BX2055" s="32"/>
      <c r="BY2055" s="32"/>
      <c r="BZ2055" s="32"/>
    </row>
    <row r="2056" spans="1:78" ht="25" customHeight="1" x14ac:dyDescent="0.2">
      <c r="A2056" s="253" t="s">
        <v>4744</v>
      </c>
      <c r="B2056" s="74" t="s">
        <v>10898</v>
      </c>
      <c r="C2056" s="261" t="s">
        <v>15432</v>
      </c>
      <c r="D2056" s="74" t="s">
        <v>10899</v>
      </c>
      <c r="E2056" s="4">
        <v>0.92330208649526102</v>
      </c>
      <c r="F2056" s="5">
        <v>0.11161218967223401</v>
      </c>
      <c r="G2056" s="222">
        <v>3.4656183011505561E-2</v>
      </c>
      <c r="K2056" s="253" t="s">
        <v>7678</v>
      </c>
      <c r="L2056" s="74" t="s">
        <v>12891</v>
      </c>
      <c r="M2056" s="261" t="s">
        <v>15071</v>
      </c>
      <c r="N2056" s="74" t="s">
        <v>11967</v>
      </c>
      <c r="O2056" s="26">
        <v>0.91135383202577003</v>
      </c>
      <c r="P2056" s="5">
        <v>-0.15298659203810999</v>
      </c>
      <c r="Q2056" s="222">
        <v>4.0312975977737142E-2</v>
      </c>
      <c r="U2056" s="253" t="s">
        <v>2714</v>
      </c>
      <c r="V2056" s="74" t="s">
        <v>12255</v>
      </c>
      <c r="W2056" s="261" t="s">
        <v>15260</v>
      </c>
      <c r="X2056" s="74" t="s">
        <v>12256</v>
      </c>
      <c r="Y2056" s="4">
        <v>0.90576097706996295</v>
      </c>
      <c r="Z2056" s="216">
        <v>-0.10121969905148299</v>
      </c>
      <c r="AA2056" s="222">
        <v>4.2986393973497856E-2</v>
      </c>
      <c r="BN2056" s="32"/>
      <c r="BO2056" s="32"/>
      <c r="BP2056" s="32"/>
      <c r="BQ2056" s="32"/>
      <c r="BR2056" s="32"/>
      <c r="BS2056" s="32"/>
      <c r="BT2056" s="32"/>
      <c r="BU2056" s="32"/>
      <c r="BV2056" s="32"/>
      <c r="BW2056" s="32"/>
      <c r="BX2056" s="32"/>
      <c r="BY2056" s="32"/>
      <c r="BZ2056" s="32"/>
    </row>
    <row r="2057" spans="1:78" ht="25" customHeight="1" x14ac:dyDescent="0.2">
      <c r="A2057" s="253" t="s">
        <v>2890</v>
      </c>
      <c r="B2057" s="74" t="s">
        <v>13601</v>
      </c>
      <c r="C2057" s="261" t="s">
        <v>16222</v>
      </c>
      <c r="D2057" s="74" t="s">
        <v>13602</v>
      </c>
      <c r="E2057" s="4">
        <v>0.92394099540299501</v>
      </c>
      <c r="F2057" s="5">
        <v>-0.29931362401332601</v>
      </c>
      <c r="G2057" s="222">
        <v>3.4355762750792419E-2</v>
      </c>
      <c r="K2057" s="253" t="s">
        <v>5181</v>
      </c>
      <c r="L2057" s="74" t="s">
        <v>12948</v>
      </c>
      <c r="M2057" s="261" t="s">
        <v>14963</v>
      </c>
      <c r="N2057" s="74" t="s">
        <v>12620</v>
      </c>
      <c r="O2057" s="26">
        <v>0.91382425060116501</v>
      </c>
      <c r="P2057" s="5">
        <v>0.122554579161076</v>
      </c>
      <c r="Q2057" s="222">
        <v>3.9137321042272154E-2</v>
      </c>
      <c r="U2057" s="253" t="s">
        <v>7960</v>
      </c>
      <c r="V2057" s="74" t="s">
        <v>9374</v>
      </c>
      <c r="W2057" s="261" t="s">
        <v>14898</v>
      </c>
      <c r="X2057" s="74" t="s">
        <v>9375</v>
      </c>
      <c r="Y2057" s="4">
        <v>0.90682608577455703</v>
      </c>
      <c r="Z2057" s="216">
        <v>-4.9716688545142801E-2</v>
      </c>
      <c r="AA2057" s="222">
        <v>4.2475995443401839E-2</v>
      </c>
      <c r="BN2057" s="32"/>
      <c r="BO2057" s="32"/>
      <c r="BP2057" s="32"/>
      <c r="BQ2057" s="32"/>
      <c r="BR2057" s="32"/>
      <c r="BS2057" s="32"/>
      <c r="BT2057" s="32"/>
      <c r="BU2057" s="32"/>
      <c r="BV2057" s="32"/>
      <c r="BW2057" s="32"/>
      <c r="BX2057" s="32"/>
      <c r="BY2057" s="32"/>
      <c r="BZ2057" s="32"/>
    </row>
    <row r="2058" spans="1:78" ht="25" customHeight="1" x14ac:dyDescent="0.2">
      <c r="A2058" s="253" t="s">
        <v>1072</v>
      </c>
      <c r="B2058" s="74" t="s">
        <v>8462</v>
      </c>
      <c r="C2058" s="261" t="s">
        <v>15475</v>
      </c>
      <c r="D2058" s="74" t="s">
        <v>8463</v>
      </c>
      <c r="E2058" s="4">
        <v>0.92467574111092699</v>
      </c>
      <c r="F2058" s="5">
        <v>0.10802650553726099</v>
      </c>
      <c r="G2058" s="222">
        <v>3.4010535947359435E-2</v>
      </c>
      <c r="K2058" s="253" t="s">
        <v>5015</v>
      </c>
      <c r="L2058" s="74" t="s">
        <v>13317</v>
      </c>
      <c r="M2058" s="261" t="s">
        <v>15048</v>
      </c>
      <c r="N2058" s="74" t="s">
        <v>11802</v>
      </c>
      <c r="O2058" s="26">
        <v>0.91526321594468596</v>
      </c>
      <c r="P2058" s="5">
        <v>-8.5484177779219003E-2</v>
      </c>
      <c r="Q2058" s="222">
        <v>3.8453991405282474E-2</v>
      </c>
      <c r="U2058" s="253" t="s">
        <v>7767</v>
      </c>
      <c r="V2058" s="74" t="s">
        <v>8212</v>
      </c>
      <c r="W2058" s="261" t="s">
        <v>15612</v>
      </c>
      <c r="X2058" s="74" t="s">
        <v>8213</v>
      </c>
      <c r="Y2058" s="4">
        <v>0.90889430852719899</v>
      </c>
      <c r="Z2058" s="216">
        <v>9.1686117246777804E-2</v>
      </c>
      <c r="AA2058" s="222">
        <v>4.1486616109328231E-2</v>
      </c>
      <c r="BN2058" s="32"/>
      <c r="BO2058" s="32"/>
      <c r="BP2058" s="32"/>
      <c r="BQ2058" s="32"/>
      <c r="BR2058" s="32"/>
      <c r="BS2058" s="32"/>
      <c r="BT2058" s="32"/>
      <c r="BU2058" s="32"/>
      <c r="BV2058" s="32"/>
      <c r="BW2058" s="32"/>
      <c r="BX2058" s="32"/>
      <c r="BY2058" s="32"/>
      <c r="BZ2058" s="32"/>
    </row>
    <row r="2059" spans="1:78" ht="25" customHeight="1" x14ac:dyDescent="0.2">
      <c r="A2059" s="253" t="s">
        <v>7577</v>
      </c>
      <c r="B2059" s="74" t="s">
        <v>13184</v>
      </c>
      <c r="C2059" s="261" t="s">
        <v>15300</v>
      </c>
      <c r="D2059" s="74" t="s">
        <v>11764</v>
      </c>
      <c r="E2059" s="4">
        <v>0.92531993978597105</v>
      </c>
      <c r="F2059" s="5">
        <v>0.105358798265396</v>
      </c>
      <c r="G2059" s="222">
        <v>3.3708079088656646E-2</v>
      </c>
      <c r="K2059" s="253" t="s">
        <v>5027</v>
      </c>
      <c r="L2059" s="74" t="s">
        <v>13114</v>
      </c>
      <c r="M2059" s="261" t="s">
        <v>15026</v>
      </c>
      <c r="N2059" s="74" t="s">
        <v>12896</v>
      </c>
      <c r="O2059" s="26">
        <v>0.91568922252260898</v>
      </c>
      <c r="P2059" s="5">
        <v>-3.1649819046188001E-2</v>
      </c>
      <c r="Q2059" s="222">
        <v>3.8251897341561321E-2</v>
      </c>
      <c r="U2059" s="253" t="s">
        <v>7670</v>
      </c>
      <c r="V2059" s="74" t="s">
        <v>13265</v>
      </c>
      <c r="W2059" s="261" t="s">
        <v>15576</v>
      </c>
      <c r="X2059" s="74" t="s">
        <v>13266</v>
      </c>
      <c r="Y2059" s="4">
        <v>0.91061335589789405</v>
      </c>
      <c r="Z2059" s="216">
        <v>0.16390831695358299</v>
      </c>
      <c r="AA2059" s="222">
        <v>4.066598421647484E-2</v>
      </c>
      <c r="BN2059" s="32"/>
      <c r="BO2059" s="32"/>
      <c r="BP2059" s="32"/>
      <c r="BQ2059" s="32"/>
      <c r="BR2059" s="32"/>
      <c r="BS2059" s="32"/>
      <c r="BT2059" s="32"/>
      <c r="BU2059" s="32"/>
      <c r="BV2059" s="32"/>
      <c r="BW2059" s="32"/>
      <c r="BX2059" s="32"/>
      <c r="BY2059" s="32"/>
      <c r="BZ2059" s="32"/>
    </row>
    <row r="2060" spans="1:78" ht="25" customHeight="1" x14ac:dyDescent="0.2">
      <c r="A2060" s="253" t="s">
        <v>2097</v>
      </c>
      <c r="B2060" s="74" t="s">
        <v>10677</v>
      </c>
      <c r="C2060" s="261" t="s">
        <v>15290</v>
      </c>
      <c r="D2060" s="74" t="s">
        <v>10678</v>
      </c>
      <c r="E2060" s="4">
        <v>0.92684381681526595</v>
      </c>
      <c r="F2060" s="5">
        <v>-6.4693209732137505E-2</v>
      </c>
      <c r="G2060" s="222">
        <v>3.2993442996793146E-2</v>
      </c>
      <c r="K2060" s="253" t="s">
        <v>7898</v>
      </c>
      <c r="L2060" s="74" t="s">
        <v>8969</v>
      </c>
      <c r="M2060" s="261" t="s">
        <v>15070</v>
      </c>
      <c r="N2060" s="74" t="s">
        <v>8970</v>
      </c>
      <c r="O2060" s="26">
        <v>0.91581172434612601</v>
      </c>
      <c r="P2060" s="5">
        <v>-0.14948359702205</v>
      </c>
      <c r="Q2060" s="222">
        <v>3.8193800875767153E-2</v>
      </c>
      <c r="U2060" s="253" t="s">
        <v>4725</v>
      </c>
      <c r="V2060" s="74" t="s">
        <v>12115</v>
      </c>
      <c r="W2060" s="261" t="s">
        <v>15605</v>
      </c>
      <c r="X2060" s="74" t="s">
        <v>12116</v>
      </c>
      <c r="Y2060" s="4">
        <v>0.91338596953113804</v>
      </c>
      <c r="Z2060" s="216">
        <v>0.19824706060577099</v>
      </c>
      <c r="AA2060" s="222">
        <v>3.9345663850109576E-2</v>
      </c>
      <c r="BN2060" s="32"/>
      <c r="BO2060" s="32"/>
      <c r="BP2060" s="32"/>
      <c r="BQ2060" s="32"/>
      <c r="BR2060" s="32"/>
      <c r="BS2060" s="32"/>
      <c r="BT2060" s="32"/>
      <c r="BU2060" s="32"/>
      <c r="BV2060" s="32"/>
      <c r="BW2060" s="32"/>
      <c r="BX2060" s="32"/>
      <c r="BY2060" s="32"/>
      <c r="BZ2060" s="32"/>
    </row>
    <row r="2061" spans="1:78" ht="25" customHeight="1" x14ac:dyDescent="0.2">
      <c r="A2061" s="253" t="s">
        <v>4907</v>
      </c>
      <c r="B2061" s="74" t="s">
        <v>12677</v>
      </c>
      <c r="C2061" s="261" t="s">
        <v>14233</v>
      </c>
      <c r="D2061" s="74" t="s">
        <v>8944</v>
      </c>
      <c r="E2061" s="4">
        <v>0.92872848237504702</v>
      </c>
      <c r="F2061" s="5">
        <v>-6.7835728727036596E-2</v>
      </c>
      <c r="G2061" s="222">
        <v>3.2111235243789796E-2</v>
      </c>
      <c r="K2061" s="253" t="s">
        <v>7419</v>
      </c>
      <c r="L2061" s="74" t="s">
        <v>12775</v>
      </c>
      <c r="M2061" s="261" t="s">
        <v>14475</v>
      </c>
      <c r="N2061" s="74" t="s">
        <v>12624</v>
      </c>
      <c r="O2061" s="26">
        <v>0.91619791244487903</v>
      </c>
      <c r="P2061" s="5">
        <v>0.20924497057595601</v>
      </c>
      <c r="Q2061" s="222">
        <v>3.8010702097920956E-2</v>
      </c>
      <c r="U2061" s="253" t="s">
        <v>7747</v>
      </c>
      <c r="V2061" s="74" t="s">
        <v>13463</v>
      </c>
      <c r="W2061" s="261" t="s">
        <v>15902</v>
      </c>
      <c r="X2061" s="74" t="s">
        <v>13464</v>
      </c>
      <c r="Y2061" s="4">
        <v>0.91366675925979002</v>
      </c>
      <c r="Z2061" s="216">
        <v>0.27445484961980798</v>
      </c>
      <c r="AA2061" s="222">
        <v>3.9212175167744688E-2</v>
      </c>
      <c r="BN2061" s="32"/>
      <c r="BO2061" s="32"/>
      <c r="BP2061" s="32"/>
      <c r="BQ2061" s="32"/>
      <c r="BR2061" s="32"/>
      <c r="BS2061" s="32"/>
      <c r="BT2061" s="32"/>
      <c r="BU2061" s="32"/>
      <c r="BV2061" s="32"/>
      <c r="BW2061" s="32"/>
      <c r="BX2061" s="32"/>
      <c r="BY2061" s="32"/>
      <c r="BZ2061" s="32"/>
    </row>
    <row r="2062" spans="1:78" ht="25" customHeight="1" x14ac:dyDescent="0.2">
      <c r="A2062" s="253" t="s">
        <v>3038</v>
      </c>
      <c r="B2062" s="74" t="s">
        <v>11573</v>
      </c>
      <c r="C2062" s="261" t="s">
        <v>15993</v>
      </c>
      <c r="D2062" s="74" t="s">
        <v>11574</v>
      </c>
      <c r="E2062" s="4">
        <v>0.92985569313882799</v>
      </c>
      <c r="F2062" s="5">
        <v>8.0646232249391506E-2</v>
      </c>
      <c r="G2062" s="222">
        <v>3.1584445571173354E-2</v>
      </c>
      <c r="K2062" s="253" t="s">
        <v>7214</v>
      </c>
      <c r="L2062" s="74" t="s">
        <v>13061</v>
      </c>
      <c r="M2062" s="261" t="s">
        <v>14972</v>
      </c>
      <c r="N2062" s="74" t="s">
        <v>13062</v>
      </c>
      <c r="O2062" s="26">
        <v>0.91704142080175299</v>
      </c>
      <c r="P2062" s="5">
        <v>9.7564534240929895E-2</v>
      </c>
      <c r="Q2062" s="222">
        <v>3.7611047733062002E-2</v>
      </c>
      <c r="U2062" s="253" t="s">
        <v>7803</v>
      </c>
      <c r="V2062" s="74" t="s">
        <v>10786</v>
      </c>
      <c r="W2062" s="261" t="s">
        <v>15248</v>
      </c>
      <c r="X2062" s="74" t="s">
        <v>10787</v>
      </c>
      <c r="Y2062" s="4">
        <v>0.91373453511654301</v>
      </c>
      <c r="Z2062" s="216">
        <v>-9.7725016766056994E-2</v>
      </c>
      <c r="AA2062" s="222">
        <v>3.9179960371029623E-2</v>
      </c>
      <c r="BN2062" s="32"/>
      <c r="BO2062" s="32"/>
      <c r="BP2062" s="32"/>
      <c r="BQ2062" s="32"/>
      <c r="BR2062" s="32"/>
      <c r="BS2062" s="32"/>
      <c r="BT2062" s="32"/>
      <c r="BU2062" s="32"/>
      <c r="BV2062" s="32"/>
      <c r="BW2062" s="32"/>
      <c r="BX2062" s="32"/>
      <c r="BY2062" s="32"/>
      <c r="BZ2062" s="32"/>
    </row>
    <row r="2063" spans="1:78" ht="25" customHeight="1" x14ac:dyDescent="0.2">
      <c r="A2063" s="253" t="s">
        <v>7966</v>
      </c>
      <c r="B2063" s="74" t="s">
        <v>12404</v>
      </c>
      <c r="C2063" s="261" t="s">
        <v>15734</v>
      </c>
      <c r="D2063" s="74" t="s">
        <v>8987</v>
      </c>
      <c r="E2063" s="4">
        <v>0.92985909258834498</v>
      </c>
      <c r="F2063" s="5">
        <v>-0.27521928768119303</v>
      </c>
      <c r="G2063" s="222">
        <v>3.1582857841508494E-2</v>
      </c>
      <c r="K2063" s="253" t="s">
        <v>4793</v>
      </c>
      <c r="L2063" s="74" t="s">
        <v>11014</v>
      </c>
      <c r="M2063" s="261" t="s">
        <v>15137</v>
      </c>
      <c r="N2063" s="74" t="s">
        <v>11015</v>
      </c>
      <c r="O2063" s="26">
        <v>0.91737613160187703</v>
      </c>
      <c r="P2063" s="5">
        <v>-0.32754871778792699</v>
      </c>
      <c r="Q2063" s="222">
        <v>3.7452563581021503E-2</v>
      </c>
      <c r="U2063" s="253" t="s">
        <v>7601</v>
      </c>
      <c r="V2063" s="74" t="s">
        <v>13267</v>
      </c>
      <c r="W2063" s="261" t="s">
        <v>15619</v>
      </c>
      <c r="X2063" s="74" t="s">
        <v>12910</v>
      </c>
      <c r="Y2063" s="4">
        <v>0.91596451000022905</v>
      </c>
      <c r="Z2063" s="216">
        <v>-0.12917230783442199</v>
      </c>
      <c r="AA2063" s="222">
        <v>3.812135319858842E-2</v>
      </c>
      <c r="BN2063" s="32"/>
      <c r="BO2063" s="32"/>
      <c r="BP2063" s="32"/>
      <c r="BQ2063" s="32"/>
      <c r="BR2063" s="32"/>
      <c r="BS2063" s="32"/>
      <c r="BT2063" s="32"/>
      <c r="BU2063" s="32"/>
      <c r="BV2063" s="32"/>
      <c r="BW2063" s="32"/>
      <c r="BX2063" s="32"/>
      <c r="BY2063" s="32"/>
      <c r="BZ2063" s="32"/>
    </row>
    <row r="2064" spans="1:78" ht="25" customHeight="1" x14ac:dyDescent="0.2">
      <c r="A2064" s="253" t="s">
        <v>7678</v>
      </c>
      <c r="B2064" s="74" t="s">
        <v>12891</v>
      </c>
      <c r="C2064" s="261" t="s">
        <v>15071</v>
      </c>
      <c r="D2064" s="74" t="s">
        <v>11967</v>
      </c>
      <c r="E2064" s="4">
        <v>0.92991894784585505</v>
      </c>
      <c r="F2064" s="5">
        <v>0.148941423525734</v>
      </c>
      <c r="G2064" s="222">
        <v>3.1554903099067909E-2</v>
      </c>
      <c r="K2064" s="253" t="s">
        <v>1595</v>
      </c>
      <c r="L2064" s="74" t="s">
        <v>8010</v>
      </c>
      <c r="M2064" s="261" t="s">
        <v>15087</v>
      </c>
      <c r="N2064" s="74" t="s">
        <v>8011</v>
      </c>
      <c r="O2064" s="26">
        <v>0.91822489632607496</v>
      </c>
      <c r="P2064" s="5">
        <v>-0.20114559345729799</v>
      </c>
      <c r="Q2064" s="222">
        <v>3.7050936150206756E-2</v>
      </c>
      <c r="U2064" s="253" t="s">
        <v>1544</v>
      </c>
      <c r="V2064" s="74" t="s">
        <v>11625</v>
      </c>
      <c r="W2064" s="261" t="s">
        <v>15933</v>
      </c>
      <c r="X2064" s="74" t="s">
        <v>11626</v>
      </c>
      <c r="Y2064" s="4">
        <v>0.91601548745343997</v>
      </c>
      <c r="Z2064" s="216">
        <v>0.20807721969916701</v>
      </c>
      <c r="AA2064" s="222">
        <v>3.809718347329942E-2</v>
      </c>
      <c r="BN2064" s="32"/>
      <c r="BO2064" s="32"/>
      <c r="BP2064" s="32"/>
      <c r="BQ2064" s="32"/>
      <c r="BR2064" s="32"/>
      <c r="BS2064" s="32"/>
      <c r="BT2064" s="32"/>
      <c r="BU2064" s="32"/>
      <c r="BV2064" s="32"/>
      <c r="BW2064" s="32"/>
      <c r="BX2064" s="32"/>
      <c r="BY2064" s="32"/>
      <c r="BZ2064" s="32"/>
    </row>
    <row r="2065" spans="1:78" ht="25" customHeight="1" x14ac:dyDescent="0.2">
      <c r="A2065" s="253" t="s">
        <v>4970</v>
      </c>
      <c r="B2065" s="74" t="s">
        <v>13174</v>
      </c>
      <c r="C2065" s="261" t="s">
        <v>16099</v>
      </c>
      <c r="D2065" s="74" t="s">
        <v>10568</v>
      </c>
      <c r="E2065" s="4">
        <v>0.93027257411363895</v>
      </c>
      <c r="F2065" s="5">
        <v>-9.6395505257140995E-2</v>
      </c>
      <c r="G2065" s="222">
        <v>3.1389782532941626E-2</v>
      </c>
      <c r="K2065" s="253" t="s">
        <v>7250</v>
      </c>
      <c r="L2065" s="74" t="s">
        <v>9327</v>
      </c>
      <c r="M2065" s="261" t="s">
        <v>14366</v>
      </c>
      <c r="N2065" s="74" t="s">
        <v>9328</v>
      </c>
      <c r="O2065" s="26">
        <v>0.91936335317891005</v>
      </c>
      <c r="P2065" s="5">
        <v>-0.19159349861868899</v>
      </c>
      <c r="Q2065" s="222">
        <v>3.651281169010253E-2</v>
      </c>
      <c r="U2065" s="253" t="s">
        <v>822</v>
      </c>
      <c r="V2065" s="74" t="s">
        <v>13276</v>
      </c>
      <c r="W2065" s="261" t="s">
        <v>15601</v>
      </c>
      <c r="X2065" s="74" t="s">
        <v>8070</v>
      </c>
      <c r="Y2065" s="4">
        <v>0.91737973504975101</v>
      </c>
      <c r="Z2065" s="216">
        <v>0.35311160361659</v>
      </c>
      <c r="AA2065" s="222">
        <v>3.7450857678284315E-2</v>
      </c>
      <c r="BN2065" s="32"/>
      <c r="BO2065" s="32"/>
      <c r="BP2065" s="32"/>
      <c r="BQ2065" s="32"/>
      <c r="BR2065" s="32"/>
      <c r="BS2065" s="32"/>
      <c r="BT2065" s="32"/>
      <c r="BU2065" s="32"/>
      <c r="BV2065" s="32"/>
      <c r="BW2065" s="32"/>
      <c r="BX2065" s="32"/>
      <c r="BY2065" s="32"/>
      <c r="BZ2065" s="32"/>
    </row>
    <row r="2066" spans="1:78" ht="25" customHeight="1" x14ac:dyDescent="0.2">
      <c r="A2066" s="253" t="s">
        <v>4487</v>
      </c>
      <c r="B2066" s="74" t="s">
        <v>9530</v>
      </c>
      <c r="C2066" s="261" t="s">
        <v>14951</v>
      </c>
      <c r="D2066" s="74" t="s">
        <v>9531</v>
      </c>
      <c r="E2066" s="4">
        <v>0.93032498428430399</v>
      </c>
      <c r="F2066" s="5">
        <v>0.11686424998737301</v>
      </c>
      <c r="G2066" s="222">
        <v>3.1365315718160841E-2</v>
      </c>
      <c r="K2066" s="253" t="s">
        <v>7401</v>
      </c>
      <c r="L2066" s="74" t="s">
        <v>13175</v>
      </c>
      <c r="M2066" s="261" t="s">
        <v>14358</v>
      </c>
      <c r="N2066" s="74" t="s">
        <v>12566</v>
      </c>
      <c r="O2066" s="26">
        <v>0.92010851242828495</v>
      </c>
      <c r="P2066" s="5">
        <v>0.29221537595220898</v>
      </c>
      <c r="Q2066" s="222">
        <v>3.616095138291818E-2</v>
      </c>
      <c r="U2066" s="253" t="s">
        <v>7494</v>
      </c>
      <c r="V2066" s="74" t="s">
        <v>13527</v>
      </c>
      <c r="W2066" s="261" t="s">
        <v>15563</v>
      </c>
      <c r="X2066" s="74" t="s">
        <v>13528</v>
      </c>
      <c r="Y2066" s="4">
        <v>0.91803760181626504</v>
      </c>
      <c r="Z2066" s="216">
        <v>0.21181150392609599</v>
      </c>
      <c r="AA2066" s="222">
        <v>3.713953020739149E-2</v>
      </c>
      <c r="BN2066" s="32"/>
      <c r="BO2066" s="32"/>
      <c r="BP2066" s="32"/>
      <c r="BQ2066" s="32"/>
      <c r="BR2066" s="32"/>
      <c r="BS2066" s="32"/>
      <c r="BT2066" s="32"/>
      <c r="BU2066" s="32"/>
      <c r="BV2066" s="32"/>
      <c r="BW2066" s="32"/>
      <c r="BX2066" s="32"/>
      <c r="BY2066" s="32"/>
      <c r="BZ2066" s="32"/>
    </row>
    <row r="2067" spans="1:78" ht="25" customHeight="1" x14ac:dyDescent="0.2">
      <c r="A2067" s="253" t="s">
        <v>7632</v>
      </c>
      <c r="B2067" s="74" t="s">
        <v>13328</v>
      </c>
      <c r="C2067" s="261" t="s">
        <v>16274</v>
      </c>
      <c r="D2067" s="74" t="s">
        <v>10965</v>
      </c>
      <c r="E2067" s="4">
        <v>0.93093936199453498</v>
      </c>
      <c r="F2067" s="5">
        <v>-0.37792395696443498</v>
      </c>
      <c r="G2067" s="222">
        <v>3.107860646100263E-2</v>
      </c>
      <c r="K2067" s="253" t="s">
        <v>1659</v>
      </c>
      <c r="L2067" s="74" t="s">
        <v>11944</v>
      </c>
      <c r="M2067" s="261" t="s">
        <v>14964</v>
      </c>
      <c r="N2067" s="74" t="s">
        <v>11945</v>
      </c>
      <c r="O2067" s="26">
        <v>0.92162891825221904</v>
      </c>
      <c r="P2067" s="5">
        <v>0.113636120154867</v>
      </c>
      <c r="Q2067" s="222">
        <v>3.5443906706965123E-2</v>
      </c>
      <c r="U2067" s="253" t="s">
        <v>2974</v>
      </c>
      <c r="V2067" s="74" t="s">
        <v>8293</v>
      </c>
      <c r="W2067" s="261" t="s">
        <v>14212</v>
      </c>
      <c r="X2067" s="74" t="s">
        <v>8294</v>
      </c>
      <c r="Y2067" s="4">
        <v>0.918089792044258</v>
      </c>
      <c r="Z2067" s="216">
        <v>-0.11931067294617</v>
      </c>
      <c r="AA2067" s="222">
        <v>3.7114841367054473E-2</v>
      </c>
      <c r="BN2067" s="32"/>
      <c r="BO2067" s="32"/>
      <c r="BP2067" s="32"/>
      <c r="BQ2067" s="32"/>
      <c r="BR2067" s="32"/>
      <c r="BS2067" s="32"/>
      <c r="BT2067" s="32"/>
      <c r="BU2067" s="32"/>
      <c r="BV2067" s="32"/>
      <c r="BW2067" s="32"/>
      <c r="BX2067" s="32"/>
      <c r="BY2067" s="32"/>
      <c r="BZ2067" s="32"/>
    </row>
    <row r="2068" spans="1:78" ht="25" customHeight="1" x14ac:dyDescent="0.2">
      <c r="A2068" s="253" t="s">
        <v>7772</v>
      </c>
      <c r="B2068" s="74" t="s">
        <v>8441</v>
      </c>
      <c r="C2068" s="261" t="s">
        <v>15672</v>
      </c>
      <c r="D2068" s="74" t="s">
        <v>8442</v>
      </c>
      <c r="E2068" s="4">
        <v>0.93163896476952102</v>
      </c>
      <c r="F2068" s="5">
        <v>-0.109561379668545</v>
      </c>
      <c r="G2068" s="222">
        <v>3.0752355871029251E-2</v>
      </c>
      <c r="K2068" s="253" t="s">
        <v>7203</v>
      </c>
      <c r="L2068" s="74" t="s">
        <v>12852</v>
      </c>
      <c r="M2068" s="261" t="s">
        <v>14507</v>
      </c>
      <c r="N2068" s="74" t="s">
        <v>12853</v>
      </c>
      <c r="O2068" s="26">
        <v>0.92359814778607097</v>
      </c>
      <c r="P2068" s="5">
        <v>-0.108909727443621</v>
      </c>
      <c r="Q2068" s="222">
        <v>3.4516946702344245E-2</v>
      </c>
      <c r="U2068" s="253" t="s">
        <v>7729</v>
      </c>
      <c r="V2068" s="74" t="s">
        <v>13255</v>
      </c>
      <c r="W2068" s="261" t="s">
        <v>15404</v>
      </c>
      <c r="X2068" s="74" t="s">
        <v>10258</v>
      </c>
      <c r="Y2068" s="4">
        <v>0.919800520432974</v>
      </c>
      <c r="Z2068" s="216">
        <v>8.4643869847041295E-2</v>
      </c>
      <c r="AA2068" s="222">
        <v>3.6306349033447968E-2</v>
      </c>
      <c r="BN2068" s="32"/>
      <c r="BO2068" s="32"/>
      <c r="BP2068" s="32"/>
      <c r="BQ2068" s="32"/>
      <c r="BR2068" s="32"/>
      <c r="BS2068" s="32"/>
      <c r="BT2068" s="32"/>
      <c r="BU2068" s="32"/>
      <c r="BV2068" s="32"/>
      <c r="BW2068" s="32"/>
      <c r="BX2068" s="32"/>
      <c r="BY2068" s="32"/>
      <c r="BZ2068" s="32"/>
    </row>
    <row r="2069" spans="1:78" ht="25" customHeight="1" x14ac:dyDescent="0.2">
      <c r="A2069" s="253" t="s">
        <v>7851</v>
      </c>
      <c r="B2069" s="74" t="s">
        <v>13460</v>
      </c>
      <c r="C2069" s="261" t="s">
        <v>15478</v>
      </c>
      <c r="D2069" s="74" t="s">
        <v>13461</v>
      </c>
      <c r="E2069" s="4">
        <v>0.93173588805362395</v>
      </c>
      <c r="F2069" s="5">
        <v>5.8711604334392403E-2</v>
      </c>
      <c r="G2069" s="222">
        <v>3.0707176290089823E-2</v>
      </c>
      <c r="K2069" s="253" t="s">
        <v>1332</v>
      </c>
      <c r="L2069" s="74" t="s">
        <v>12868</v>
      </c>
      <c r="M2069" s="261" t="s">
        <v>14476</v>
      </c>
      <c r="N2069" s="74" t="s">
        <v>12869</v>
      </c>
      <c r="O2069" s="26">
        <v>0.92410148750885002</v>
      </c>
      <c r="P2069" s="5">
        <v>0.204965819853581</v>
      </c>
      <c r="Q2069" s="222">
        <v>3.4280330679526114E-2</v>
      </c>
      <c r="U2069" s="253" t="s">
        <v>1031</v>
      </c>
      <c r="V2069" s="74" t="s">
        <v>12799</v>
      </c>
      <c r="W2069" s="261" t="s">
        <v>14912</v>
      </c>
      <c r="X2069" s="74" t="s">
        <v>12772</v>
      </c>
      <c r="Y2069" s="4">
        <v>0.92124277934269205</v>
      </c>
      <c r="Z2069" s="216">
        <v>-5.3671655376072103E-2</v>
      </c>
      <c r="AA2069" s="222">
        <v>3.5625903099148835E-2</v>
      </c>
      <c r="BN2069" s="32"/>
      <c r="BO2069" s="32"/>
      <c r="BP2069" s="32"/>
      <c r="BQ2069" s="32"/>
      <c r="BR2069" s="32"/>
      <c r="BS2069" s="32"/>
      <c r="BT2069" s="32"/>
      <c r="BU2069" s="32"/>
      <c r="BV2069" s="32"/>
      <c r="BW2069" s="32"/>
      <c r="BX2069" s="32"/>
      <c r="BY2069" s="32"/>
      <c r="BZ2069" s="32"/>
    </row>
    <row r="2070" spans="1:78" ht="25" customHeight="1" x14ac:dyDescent="0.2">
      <c r="A2070" s="253" t="s">
        <v>4251</v>
      </c>
      <c r="B2070" s="74" t="s">
        <v>11050</v>
      </c>
      <c r="C2070" s="261" t="s">
        <v>15883</v>
      </c>
      <c r="D2070" s="74" t="s">
        <v>11051</v>
      </c>
      <c r="E2070" s="4">
        <v>0.93202397220074096</v>
      </c>
      <c r="F2070" s="5">
        <v>8.5864465497687406E-2</v>
      </c>
      <c r="G2070" s="222">
        <v>3.0572917194718961E-2</v>
      </c>
      <c r="K2070" s="253" t="s">
        <v>5102</v>
      </c>
      <c r="L2070" s="74" t="s">
        <v>13566</v>
      </c>
      <c r="M2070" s="261" t="s">
        <v>14992</v>
      </c>
      <c r="N2070" s="74" t="s">
        <v>12438</v>
      </c>
      <c r="O2070" s="26">
        <v>0.92545352782420498</v>
      </c>
      <c r="P2070" s="5">
        <v>4.7689477695914903E-2</v>
      </c>
      <c r="Q2070" s="222">
        <v>3.3645384708205058E-2</v>
      </c>
      <c r="U2070" s="253" t="s">
        <v>1595</v>
      </c>
      <c r="V2070" s="74" t="s">
        <v>8010</v>
      </c>
      <c r="W2070" s="261" t="s">
        <v>15087</v>
      </c>
      <c r="X2070" s="74" t="s">
        <v>8011</v>
      </c>
      <c r="Y2070" s="4">
        <v>0.92327335369497598</v>
      </c>
      <c r="Z2070" s="216">
        <v>-0.22488016123216201</v>
      </c>
      <c r="AA2070" s="222">
        <v>3.4669698296440947E-2</v>
      </c>
      <c r="BN2070" s="32"/>
      <c r="BO2070" s="32"/>
      <c r="BP2070" s="32"/>
      <c r="BQ2070" s="32"/>
      <c r="BR2070" s="32"/>
      <c r="BS2070" s="32"/>
      <c r="BT2070" s="32"/>
      <c r="BU2070" s="32"/>
      <c r="BV2070" s="32"/>
      <c r="BW2070" s="32"/>
      <c r="BX2070" s="32"/>
      <c r="BY2070" s="32"/>
      <c r="BZ2070" s="32"/>
    </row>
    <row r="2071" spans="1:78" ht="25" customHeight="1" x14ac:dyDescent="0.2">
      <c r="A2071" s="253" t="s">
        <v>7463</v>
      </c>
      <c r="B2071" s="74" t="s">
        <v>12918</v>
      </c>
      <c r="C2071" s="261" t="s">
        <v>14780</v>
      </c>
      <c r="D2071" s="74" t="s">
        <v>12919</v>
      </c>
      <c r="E2071" s="4">
        <v>0.93479758866152696</v>
      </c>
      <c r="F2071" s="5">
        <v>-0.22808756750796899</v>
      </c>
      <c r="G2071" s="222">
        <v>2.9282416554033571E-2</v>
      </c>
      <c r="K2071" s="253" t="s">
        <v>7431</v>
      </c>
      <c r="L2071" s="74" t="s">
        <v>13316</v>
      </c>
      <c r="M2071" s="261" t="s">
        <v>14482</v>
      </c>
      <c r="N2071" s="74" t="s">
        <v>8964</v>
      </c>
      <c r="O2071" s="26">
        <v>0.92625365898173995</v>
      </c>
      <c r="P2071" s="5">
        <v>-0.23657733140366499</v>
      </c>
      <c r="Q2071" s="222">
        <v>3.3270063414839034E-2</v>
      </c>
      <c r="U2071" s="253" t="s">
        <v>5190</v>
      </c>
      <c r="V2071" s="74" t="s">
        <v>12973</v>
      </c>
      <c r="W2071" s="261" t="s">
        <v>14718</v>
      </c>
      <c r="X2071" s="74" t="s">
        <v>12575</v>
      </c>
      <c r="Y2071" s="4">
        <v>0.924708465634692</v>
      </c>
      <c r="Z2071" s="216">
        <v>-0.226547613121553</v>
      </c>
      <c r="AA2071" s="222">
        <v>3.3995166420525906E-2</v>
      </c>
      <c r="BN2071" s="32"/>
      <c r="BO2071" s="32"/>
      <c r="BP2071" s="32"/>
      <c r="BQ2071" s="32"/>
      <c r="BR2071" s="32"/>
      <c r="BS2071" s="32"/>
      <c r="BT2071" s="32"/>
      <c r="BU2071" s="32"/>
      <c r="BV2071" s="32"/>
      <c r="BW2071" s="32"/>
      <c r="BX2071" s="32"/>
      <c r="BY2071" s="32"/>
      <c r="BZ2071" s="32"/>
    </row>
    <row r="2072" spans="1:78" ht="25" customHeight="1" x14ac:dyDescent="0.2">
      <c r="A2072" s="253" t="s">
        <v>7904</v>
      </c>
      <c r="B2072" s="74" t="s">
        <v>11735</v>
      </c>
      <c r="C2072" s="261" t="s">
        <v>15481</v>
      </c>
      <c r="D2072" s="74" t="s">
        <v>11736</v>
      </c>
      <c r="E2072" s="4">
        <v>0.93696799733106095</v>
      </c>
      <c r="F2072" s="5">
        <v>-0.20976749224972799</v>
      </c>
      <c r="G2072" s="222">
        <v>2.8275242431197889E-2</v>
      </c>
      <c r="K2072" s="253" t="s">
        <v>3488</v>
      </c>
      <c r="L2072" s="74" t="s">
        <v>10305</v>
      </c>
      <c r="M2072" s="261" t="s">
        <v>14365</v>
      </c>
      <c r="N2072" s="74" t="s">
        <v>10306</v>
      </c>
      <c r="O2072" s="26">
        <v>0.92743116708462603</v>
      </c>
      <c r="P2072" s="5">
        <v>-8.6185210946767093E-2</v>
      </c>
      <c r="Q2072" s="222">
        <v>3.2718313372898739E-2</v>
      </c>
      <c r="U2072" s="253" t="s">
        <v>7536</v>
      </c>
      <c r="V2072" s="74" t="s">
        <v>12513</v>
      </c>
      <c r="W2072" s="261" t="s">
        <v>16102</v>
      </c>
      <c r="X2072" s="74" t="s">
        <v>9183</v>
      </c>
      <c r="Y2072" s="4">
        <v>0.92701352587617503</v>
      </c>
      <c r="Z2072" s="216">
        <v>0.37977599165875198</v>
      </c>
      <c r="AA2072" s="222">
        <v>3.2913929101963814E-2</v>
      </c>
      <c r="BN2072" s="32"/>
      <c r="BO2072" s="32"/>
      <c r="BP2072" s="32"/>
      <c r="BQ2072" s="32"/>
      <c r="BR2072" s="32"/>
      <c r="BS2072" s="32"/>
      <c r="BT2072" s="32"/>
      <c r="BU2072" s="32"/>
      <c r="BV2072" s="32"/>
      <c r="BW2072" s="32"/>
      <c r="BX2072" s="32"/>
      <c r="BY2072" s="32"/>
      <c r="BZ2072" s="32"/>
    </row>
    <row r="2073" spans="1:78" ht="25" customHeight="1" x14ac:dyDescent="0.2">
      <c r="A2073" s="253" t="s">
        <v>1553</v>
      </c>
      <c r="B2073" s="74" t="s">
        <v>11653</v>
      </c>
      <c r="C2073" s="261" t="s">
        <v>15889</v>
      </c>
      <c r="D2073" s="74" t="s">
        <v>11654</v>
      </c>
      <c r="E2073" s="4">
        <v>0.93719619017658595</v>
      </c>
      <c r="F2073" s="5">
        <v>8.9240353657094401E-2</v>
      </c>
      <c r="G2073" s="222">
        <v>2.81694855345806E-2</v>
      </c>
      <c r="K2073" s="253" t="s">
        <v>2685</v>
      </c>
      <c r="L2073" s="74" t="s">
        <v>8144</v>
      </c>
      <c r="M2073" s="261" t="s">
        <v>14956</v>
      </c>
      <c r="N2073" s="74" t="s">
        <v>8145</v>
      </c>
      <c r="O2073" s="26">
        <v>0.93009448680102402</v>
      </c>
      <c r="P2073" s="5">
        <v>0.14613279751400701</v>
      </c>
      <c r="Q2073" s="222">
        <v>3.1472929927912015E-2</v>
      </c>
      <c r="U2073" s="253" t="s">
        <v>7377</v>
      </c>
      <c r="V2073" s="74" t="s">
        <v>9924</v>
      </c>
      <c r="W2073" s="261" t="s">
        <v>14265</v>
      </c>
      <c r="X2073" s="74" t="s">
        <v>9925</v>
      </c>
      <c r="Y2073" s="4">
        <v>0.92833200041234698</v>
      </c>
      <c r="Z2073" s="216">
        <v>0.17255015120832701</v>
      </c>
      <c r="AA2073" s="222">
        <v>3.2296678779729568E-2</v>
      </c>
      <c r="BN2073" s="32"/>
      <c r="BO2073" s="32"/>
      <c r="BP2073" s="32"/>
      <c r="BQ2073" s="32"/>
      <c r="BR2073" s="32"/>
      <c r="BS2073" s="32"/>
      <c r="BT2073" s="32"/>
      <c r="BU2073" s="32"/>
      <c r="BV2073" s="32"/>
      <c r="BW2073" s="32"/>
      <c r="BX2073" s="32"/>
      <c r="BY2073" s="32"/>
      <c r="BZ2073" s="32"/>
    </row>
    <row r="2074" spans="1:78" ht="25" customHeight="1" x14ac:dyDescent="0.2">
      <c r="A2074" s="253" t="s">
        <v>7190</v>
      </c>
      <c r="B2074" s="74" t="s">
        <v>12499</v>
      </c>
      <c r="C2074" s="261" t="s">
        <v>16012</v>
      </c>
      <c r="D2074" s="74" t="s">
        <v>8718</v>
      </c>
      <c r="E2074" s="4">
        <v>0.93756604280892197</v>
      </c>
      <c r="F2074" s="5">
        <v>-5.53283387809234E-2</v>
      </c>
      <c r="G2074" s="222">
        <v>2.799813051515615E-2</v>
      </c>
      <c r="K2074" s="253" t="s">
        <v>4361</v>
      </c>
      <c r="L2074" s="74" t="s">
        <v>9299</v>
      </c>
      <c r="M2074" s="261" t="s">
        <v>15065</v>
      </c>
      <c r="N2074" s="74" t="s">
        <v>9300</v>
      </c>
      <c r="O2074" s="26">
        <v>0.93098462340254795</v>
      </c>
      <c r="P2074" s="5">
        <v>-0.13805910157318299</v>
      </c>
      <c r="Q2074" s="222">
        <v>3.105749197952944E-2</v>
      </c>
      <c r="U2074" s="253" t="s">
        <v>7929</v>
      </c>
      <c r="V2074" s="74" t="s">
        <v>12197</v>
      </c>
      <c r="W2074" s="261" t="s">
        <v>15794</v>
      </c>
      <c r="X2074" s="74" t="s">
        <v>12198</v>
      </c>
      <c r="Y2074" s="4">
        <v>0.928576094986717</v>
      </c>
      <c r="Z2074" s="216">
        <v>-0.18338553550357101</v>
      </c>
      <c r="AA2074" s="222">
        <v>3.2182500886289725E-2</v>
      </c>
      <c r="BN2074" s="32"/>
      <c r="BO2074" s="32"/>
      <c r="BP2074" s="32"/>
      <c r="BQ2074" s="32"/>
      <c r="BR2074" s="32"/>
      <c r="BS2074" s="32"/>
      <c r="BT2074" s="32"/>
      <c r="BU2074" s="32"/>
      <c r="BV2074" s="32"/>
      <c r="BW2074" s="32"/>
      <c r="BX2074" s="32"/>
      <c r="BY2074" s="32"/>
      <c r="BZ2074" s="32"/>
    </row>
    <row r="2075" spans="1:78" ht="25" customHeight="1" x14ac:dyDescent="0.2">
      <c r="A2075" s="253" t="s">
        <v>1907</v>
      </c>
      <c r="B2075" s="74" t="s">
        <v>10960</v>
      </c>
      <c r="C2075" s="261" t="s">
        <v>14863</v>
      </c>
      <c r="D2075" s="74" t="s">
        <v>10961</v>
      </c>
      <c r="E2075" s="4">
        <v>0.93789669662072805</v>
      </c>
      <c r="F2075" s="5">
        <v>-0.13896502197660901</v>
      </c>
      <c r="G2075" s="222">
        <v>2.784499377257367E-2</v>
      </c>
      <c r="K2075" s="253" t="s">
        <v>7503</v>
      </c>
      <c r="L2075" s="74" t="s">
        <v>12567</v>
      </c>
      <c r="M2075" s="261" t="s">
        <v>15085</v>
      </c>
      <c r="N2075" s="74" t="s">
        <v>12568</v>
      </c>
      <c r="O2075" s="26">
        <v>0.93110172044427097</v>
      </c>
      <c r="P2075" s="5">
        <v>-0.19722600866661599</v>
      </c>
      <c r="Q2075" s="222">
        <v>3.1002870882819736E-2</v>
      </c>
      <c r="U2075" s="253" t="s">
        <v>5196</v>
      </c>
      <c r="V2075" s="74" t="s">
        <v>9228</v>
      </c>
      <c r="W2075" s="261" t="s">
        <v>14819</v>
      </c>
      <c r="X2075" s="74" t="s">
        <v>9229</v>
      </c>
      <c r="Y2075" s="4">
        <v>0.93053211307357797</v>
      </c>
      <c r="Z2075" s="216">
        <v>-5.12207436359704E-2</v>
      </c>
      <c r="AA2075" s="222">
        <v>3.1268634580502053E-2</v>
      </c>
      <c r="BN2075" s="32"/>
      <c r="BO2075" s="32"/>
      <c r="BP2075" s="32"/>
      <c r="BQ2075" s="32"/>
      <c r="BR2075" s="32"/>
      <c r="BS2075" s="32"/>
      <c r="BT2075" s="32"/>
      <c r="BU2075" s="32"/>
      <c r="BV2075" s="32"/>
      <c r="BW2075" s="32"/>
      <c r="BX2075" s="32"/>
      <c r="BY2075" s="32"/>
      <c r="BZ2075" s="32"/>
    </row>
    <row r="2076" spans="1:78" ht="25" customHeight="1" x14ac:dyDescent="0.2">
      <c r="A2076" s="253" t="s">
        <v>5182</v>
      </c>
      <c r="B2076" s="74" t="s">
        <v>10252</v>
      </c>
      <c r="C2076" s="261" t="s">
        <v>14833</v>
      </c>
      <c r="D2076" s="74" t="s">
        <v>10253</v>
      </c>
      <c r="E2076" s="4">
        <v>0.938020455930903</v>
      </c>
      <c r="F2076" s="5">
        <v>0.12731974764687901</v>
      </c>
      <c r="G2076" s="222">
        <v>2.7787690617689674E-2</v>
      </c>
      <c r="K2076" s="253" t="s">
        <v>5077</v>
      </c>
      <c r="L2076" s="74" t="s">
        <v>13299</v>
      </c>
      <c r="M2076" s="261" t="s">
        <v>14993</v>
      </c>
      <c r="N2076" s="74" t="s">
        <v>13288</v>
      </c>
      <c r="O2076" s="26">
        <v>0.93186292894672296</v>
      </c>
      <c r="P2076" s="5">
        <v>4.6651995335923499E-2</v>
      </c>
      <c r="Q2076" s="222">
        <v>3.0647964877814696E-2</v>
      </c>
      <c r="U2076" s="253" t="s">
        <v>7710</v>
      </c>
      <c r="V2076" s="74" t="s">
        <v>13281</v>
      </c>
      <c r="W2076" s="261" t="s">
        <v>15676</v>
      </c>
      <c r="X2076" s="74" t="s">
        <v>13282</v>
      </c>
      <c r="Y2076" s="4">
        <v>0.93136153152078305</v>
      </c>
      <c r="Z2076" s="216">
        <v>-0.205708563039184</v>
      </c>
      <c r="AA2076" s="222">
        <v>3.0881703909480099E-2</v>
      </c>
      <c r="BN2076" s="32"/>
      <c r="BO2076" s="32"/>
      <c r="BP2076" s="32"/>
      <c r="BQ2076" s="32"/>
      <c r="BR2076" s="32"/>
      <c r="BS2076" s="32"/>
      <c r="BT2076" s="32"/>
      <c r="BU2076" s="32"/>
      <c r="BV2076" s="32"/>
      <c r="BW2076" s="32"/>
      <c r="BX2076" s="32"/>
      <c r="BY2076" s="32"/>
      <c r="BZ2076" s="32"/>
    </row>
    <row r="2077" spans="1:78" ht="25" customHeight="1" x14ac:dyDescent="0.2">
      <c r="A2077" s="253" t="s">
        <v>3724</v>
      </c>
      <c r="B2077" s="74" t="s">
        <v>8072</v>
      </c>
      <c r="C2077" s="261" t="s">
        <v>16158</v>
      </c>
      <c r="D2077" s="74" t="s">
        <v>8073</v>
      </c>
      <c r="E2077" s="4">
        <v>0.93845206745246301</v>
      </c>
      <c r="F2077" s="5">
        <v>0.140752685883892</v>
      </c>
      <c r="G2077" s="222">
        <v>2.7587904579675044E-2</v>
      </c>
      <c r="K2077" s="253" t="s">
        <v>3231</v>
      </c>
      <c r="L2077" s="74" t="s">
        <v>10630</v>
      </c>
      <c r="M2077" s="261" t="s">
        <v>15024</v>
      </c>
      <c r="N2077" s="74" t="s">
        <v>10631</v>
      </c>
      <c r="O2077" s="26">
        <v>0.93229603580458698</v>
      </c>
      <c r="P2077" s="5">
        <v>-2.58569259130077E-2</v>
      </c>
      <c r="Q2077" s="222">
        <v>3.044616242921901E-2</v>
      </c>
      <c r="U2077" s="253" t="s">
        <v>7402</v>
      </c>
      <c r="V2077" s="74" t="s">
        <v>8712</v>
      </c>
      <c r="W2077" s="261" t="s">
        <v>14325</v>
      </c>
      <c r="X2077" s="74" t="s">
        <v>8713</v>
      </c>
      <c r="Y2077" s="4">
        <v>0.93177770749303201</v>
      </c>
      <c r="Z2077" s="216">
        <v>-7.9706112851406705E-2</v>
      </c>
      <c r="AA2077" s="222">
        <v>3.0687684130958105E-2</v>
      </c>
      <c r="BN2077" s="32"/>
      <c r="BO2077" s="32"/>
      <c r="BP2077" s="32"/>
      <c r="BQ2077" s="32"/>
      <c r="BR2077" s="32"/>
      <c r="BS2077" s="32"/>
      <c r="BT2077" s="32"/>
      <c r="BU2077" s="32"/>
      <c r="BV2077" s="32"/>
      <c r="BW2077" s="32"/>
      <c r="BX2077" s="32"/>
      <c r="BY2077" s="32"/>
      <c r="BZ2077" s="32"/>
    </row>
    <row r="2078" spans="1:78" ht="25" customHeight="1" x14ac:dyDescent="0.2">
      <c r="A2078" s="253" t="s">
        <v>7901</v>
      </c>
      <c r="B2078" s="74" t="s">
        <v>12133</v>
      </c>
      <c r="C2078" s="261" t="s">
        <v>15219</v>
      </c>
      <c r="D2078" s="74" t="s">
        <v>12134</v>
      </c>
      <c r="E2078" s="4">
        <v>0.93953959143633703</v>
      </c>
      <c r="F2078" s="5">
        <v>0.12081957829883901</v>
      </c>
      <c r="G2078" s="222">
        <v>2.708491436063612E-2</v>
      </c>
      <c r="K2078" s="253" t="s">
        <v>7198</v>
      </c>
      <c r="L2078" s="74" t="s">
        <v>12953</v>
      </c>
      <c r="M2078" s="261" t="s">
        <v>14480</v>
      </c>
      <c r="N2078" s="74" t="s">
        <v>12954</v>
      </c>
      <c r="O2078" s="26">
        <v>0.93262974418008604</v>
      </c>
      <c r="P2078" s="5">
        <v>-0.192403910564027</v>
      </c>
      <c r="Q2078" s="222">
        <v>3.0290737790719825E-2</v>
      </c>
      <c r="U2078" s="253" t="s">
        <v>3546</v>
      </c>
      <c r="V2078" s="74" t="s">
        <v>10118</v>
      </c>
      <c r="W2078" s="261" t="s">
        <v>15126</v>
      </c>
      <c r="X2078" s="74" t="s">
        <v>10119</v>
      </c>
      <c r="Y2078" s="4">
        <v>0.93221244772006695</v>
      </c>
      <c r="Z2078" s="216">
        <v>-9.7567922904140403E-2</v>
      </c>
      <c r="AA2078" s="222">
        <v>3.0485102283024992E-2</v>
      </c>
      <c r="BN2078" s="32"/>
      <c r="BO2078" s="32"/>
      <c r="BP2078" s="32"/>
      <c r="BQ2078" s="32"/>
      <c r="BR2078" s="32"/>
      <c r="BS2078" s="32"/>
      <c r="BT2078" s="32"/>
      <c r="BU2078" s="32"/>
      <c r="BV2078" s="32"/>
      <c r="BW2078" s="32"/>
      <c r="BX2078" s="32"/>
      <c r="BY2078" s="32"/>
      <c r="BZ2078" s="32"/>
    </row>
    <row r="2079" spans="1:78" ht="25" customHeight="1" x14ac:dyDescent="0.2">
      <c r="A2079" s="253" t="s">
        <v>7689</v>
      </c>
      <c r="B2079" s="74" t="s">
        <v>13346</v>
      </c>
      <c r="C2079" s="261" t="s">
        <v>15559</v>
      </c>
      <c r="D2079" s="74" t="s">
        <v>12600</v>
      </c>
      <c r="E2079" s="4">
        <v>0.94004458722551798</v>
      </c>
      <c r="F2079" s="5">
        <v>-0.145570351434546</v>
      </c>
      <c r="G2079" s="222">
        <v>2.6851546903735101E-2</v>
      </c>
      <c r="K2079" s="253" t="s">
        <v>7739</v>
      </c>
      <c r="L2079" s="74" t="s">
        <v>12680</v>
      </c>
      <c r="M2079" s="261" t="s">
        <v>14465</v>
      </c>
      <c r="N2079" s="74" t="s">
        <v>12681</v>
      </c>
      <c r="O2079" s="26">
        <v>0.93403592946340896</v>
      </c>
      <c r="P2079" s="5">
        <v>5.2921865811900802E-2</v>
      </c>
      <c r="Q2079" s="222">
        <v>2.9636417487707171E-2</v>
      </c>
      <c r="U2079" s="253" t="s">
        <v>7599</v>
      </c>
      <c r="V2079" s="74" t="s">
        <v>13624</v>
      </c>
      <c r="W2079" s="261" t="s">
        <v>15916</v>
      </c>
      <c r="X2079" s="74" t="s">
        <v>11799</v>
      </c>
      <c r="Y2079" s="4">
        <v>0.93314723090787799</v>
      </c>
      <c r="Z2079" s="216">
        <v>-0.170007288423318</v>
      </c>
      <c r="AA2079" s="222">
        <v>3.004982835824007E-2</v>
      </c>
      <c r="BN2079" s="32"/>
      <c r="BO2079" s="32"/>
      <c r="BP2079" s="32"/>
      <c r="BQ2079" s="32"/>
      <c r="BR2079" s="32"/>
      <c r="BS2079" s="32"/>
      <c r="BT2079" s="32"/>
      <c r="BU2079" s="32"/>
      <c r="BV2079" s="32"/>
      <c r="BW2079" s="32"/>
      <c r="BX2079" s="32"/>
      <c r="BY2079" s="32"/>
      <c r="BZ2079" s="32"/>
    </row>
    <row r="2080" spans="1:78" ht="25" customHeight="1" x14ac:dyDescent="0.2">
      <c r="A2080" s="253" t="s">
        <v>1737</v>
      </c>
      <c r="B2080" s="74" t="s">
        <v>8574</v>
      </c>
      <c r="C2080" s="261" t="s">
        <v>14804</v>
      </c>
      <c r="D2080" s="74" t="s">
        <v>8575</v>
      </c>
      <c r="E2080" s="4">
        <v>0.94015542135262298</v>
      </c>
      <c r="F2080" s="5">
        <v>8.3481430841537502E-2</v>
      </c>
      <c r="G2080" s="222">
        <v>2.6800345276626909E-2</v>
      </c>
      <c r="K2080" s="253" t="s">
        <v>1949</v>
      </c>
      <c r="L2080" s="74" t="s">
        <v>9661</v>
      </c>
      <c r="M2080" s="261" t="s">
        <v>14989</v>
      </c>
      <c r="N2080" s="74" t="s">
        <v>9662</v>
      </c>
      <c r="O2080" s="26">
        <v>0.93601266886938805</v>
      </c>
      <c r="P2080" s="5">
        <v>5.08848216154427E-2</v>
      </c>
      <c r="Q2080" s="222">
        <v>2.8718273075108148E-2</v>
      </c>
      <c r="U2080" s="253" t="s">
        <v>5188</v>
      </c>
      <c r="V2080" s="74" t="s">
        <v>11206</v>
      </c>
      <c r="W2080" s="261" t="s">
        <v>14683</v>
      </c>
      <c r="X2080" s="74" t="s">
        <v>11207</v>
      </c>
      <c r="Y2080" s="4">
        <v>0.93328092170287003</v>
      </c>
      <c r="Z2080" s="216">
        <v>-0.116180170263545</v>
      </c>
      <c r="AA2080" s="222">
        <v>2.9987612007115722E-2</v>
      </c>
      <c r="BN2080" s="32"/>
      <c r="BO2080" s="32"/>
      <c r="BP2080" s="32"/>
      <c r="BQ2080" s="32"/>
      <c r="BR2080" s="32"/>
      <c r="BS2080" s="32"/>
      <c r="BT2080" s="32"/>
      <c r="BU2080" s="32"/>
      <c r="BV2080" s="32"/>
      <c r="BW2080" s="32"/>
      <c r="BX2080" s="32"/>
      <c r="BY2080" s="32"/>
      <c r="BZ2080" s="32"/>
    </row>
    <row r="2081" spans="1:78" ht="25" customHeight="1" x14ac:dyDescent="0.2">
      <c r="A2081" s="253" t="s">
        <v>7804</v>
      </c>
      <c r="B2081" s="74" t="s">
        <v>9956</v>
      </c>
      <c r="C2081" s="261" t="s">
        <v>16292</v>
      </c>
      <c r="D2081" s="74" t="s">
        <v>9957</v>
      </c>
      <c r="E2081" s="4">
        <v>0.94050068313032897</v>
      </c>
      <c r="F2081" s="5">
        <v>-9.7006832020746003E-2</v>
      </c>
      <c r="G2081" s="222">
        <v>2.664088466477239E-2</v>
      </c>
      <c r="K2081" s="253" t="s">
        <v>3836</v>
      </c>
      <c r="L2081" s="74" t="s">
        <v>8266</v>
      </c>
      <c r="M2081" s="261" t="s">
        <v>14975</v>
      </c>
      <c r="N2081" s="74" t="s">
        <v>8267</v>
      </c>
      <c r="O2081" s="26">
        <v>0.93624434021620895</v>
      </c>
      <c r="P2081" s="5">
        <v>9.2264491070272001E-2</v>
      </c>
      <c r="Q2081" s="222">
        <v>2.8610794681314278E-2</v>
      </c>
      <c r="U2081" s="253" t="s">
        <v>7944</v>
      </c>
      <c r="V2081" s="74" t="s">
        <v>10408</v>
      </c>
      <c r="W2081" s="261" t="s">
        <v>15359</v>
      </c>
      <c r="X2081" s="74" t="s">
        <v>10409</v>
      </c>
      <c r="Y2081" s="4">
        <v>0.935081563717857</v>
      </c>
      <c r="Z2081" s="216">
        <v>-0.101122619789228</v>
      </c>
      <c r="AA2081" s="222">
        <v>2.9150505568499005E-2</v>
      </c>
      <c r="BN2081" s="32"/>
      <c r="BO2081" s="32"/>
      <c r="BP2081" s="32"/>
      <c r="BQ2081" s="32"/>
      <c r="BR2081" s="32"/>
      <c r="BS2081" s="32"/>
      <c r="BT2081" s="32"/>
      <c r="BU2081" s="32"/>
      <c r="BV2081" s="32"/>
      <c r="BW2081" s="32"/>
      <c r="BX2081" s="32"/>
      <c r="BY2081" s="32"/>
      <c r="BZ2081" s="32"/>
    </row>
    <row r="2082" spans="1:78" ht="25" customHeight="1" x14ac:dyDescent="0.2">
      <c r="A2082" s="253" t="s">
        <v>2300</v>
      </c>
      <c r="B2082" s="74" t="s">
        <v>10340</v>
      </c>
      <c r="C2082" s="261" t="s">
        <v>15474</v>
      </c>
      <c r="D2082" s="74" t="s">
        <v>10341</v>
      </c>
      <c r="E2082" s="4">
        <v>0.94050809877138497</v>
      </c>
      <c r="F2082" s="5">
        <v>-5.7308483507438397E-2</v>
      </c>
      <c r="G2082" s="222">
        <v>2.6637460361790502E-2</v>
      </c>
      <c r="K2082" s="253" t="s">
        <v>7195</v>
      </c>
      <c r="L2082" s="74" t="s">
        <v>13340</v>
      </c>
      <c r="M2082" s="261" t="s">
        <v>14477</v>
      </c>
      <c r="N2082" s="74" t="s">
        <v>10937</v>
      </c>
      <c r="O2082" s="26">
        <v>0.93688234776526103</v>
      </c>
      <c r="P2082" s="5">
        <v>0.13278232667051401</v>
      </c>
      <c r="Q2082" s="222">
        <v>2.8314943716764865E-2</v>
      </c>
      <c r="U2082" s="253" t="s">
        <v>7882</v>
      </c>
      <c r="V2082" s="74" t="s">
        <v>11977</v>
      </c>
      <c r="W2082" s="261" t="s">
        <v>15853</v>
      </c>
      <c r="X2082" s="74" t="s">
        <v>11978</v>
      </c>
      <c r="Y2082" s="4">
        <v>0.93639758780403803</v>
      </c>
      <c r="Z2082" s="216">
        <v>-0.12484570744883999</v>
      </c>
      <c r="AA2082" s="222">
        <v>2.8539713733150215E-2</v>
      </c>
      <c r="BN2082" s="32"/>
      <c r="BO2082" s="32"/>
      <c r="BP2082" s="32"/>
      <c r="BQ2082" s="32"/>
      <c r="BR2082" s="32"/>
      <c r="BS2082" s="32"/>
      <c r="BT2082" s="32"/>
      <c r="BU2082" s="32"/>
      <c r="BV2082" s="32"/>
      <c r="BW2082" s="32"/>
      <c r="BX2082" s="32"/>
      <c r="BY2082" s="32"/>
      <c r="BZ2082" s="32"/>
    </row>
    <row r="2083" spans="1:78" ht="25" customHeight="1" x14ac:dyDescent="0.2">
      <c r="A2083" s="253" t="s">
        <v>2277</v>
      </c>
      <c r="B2083" s="74" t="s">
        <v>11238</v>
      </c>
      <c r="C2083" s="261" t="s">
        <v>16139</v>
      </c>
      <c r="D2083" s="74" t="s">
        <v>11239</v>
      </c>
      <c r="E2083" s="4">
        <v>0.941071288602078</v>
      </c>
      <c r="F2083" s="5">
        <v>-0.15275754973275901</v>
      </c>
      <c r="G2083" s="222">
        <v>2.6377476388029179E-2</v>
      </c>
      <c r="K2083" s="253" t="s">
        <v>2892</v>
      </c>
      <c r="L2083" s="74" t="s">
        <v>10331</v>
      </c>
      <c r="M2083" s="261" t="s">
        <v>15056</v>
      </c>
      <c r="N2083" s="74" t="s">
        <v>10332</v>
      </c>
      <c r="O2083" s="26">
        <v>0.938523064559738</v>
      </c>
      <c r="P2083" s="5">
        <v>-0.114639193891452</v>
      </c>
      <c r="Q2083" s="222">
        <v>2.7555049960123139E-2</v>
      </c>
      <c r="U2083" s="253" t="s">
        <v>3466</v>
      </c>
      <c r="V2083" s="74" t="s">
        <v>9863</v>
      </c>
      <c r="W2083" s="261" t="s">
        <v>16060</v>
      </c>
      <c r="X2083" s="74" t="s">
        <v>9864</v>
      </c>
      <c r="Y2083" s="4">
        <v>0.93836043246143697</v>
      </c>
      <c r="Z2083" s="216">
        <v>-0.19510595628528801</v>
      </c>
      <c r="AA2083" s="222">
        <v>2.763031326033474E-2</v>
      </c>
      <c r="BN2083" s="32"/>
      <c r="BO2083" s="32"/>
      <c r="BP2083" s="32"/>
      <c r="BQ2083" s="32"/>
      <c r="BR2083" s="32"/>
      <c r="BS2083" s="32"/>
      <c r="BT2083" s="32"/>
      <c r="BU2083" s="32"/>
      <c r="BV2083" s="32"/>
      <c r="BW2083" s="32"/>
      <c r="BX2083" s="32"/>
      <c r="BY2083" s="32"/>
      <c r="BZ2083" s="32"/>
    </row>
    <row r="2084" spans="1:78" ht="25" customHeight="1" x14ac:dyDescent="0.2">
      <c r="A2084" s="253" t="s">
        <v>123</v>
      </c>
      <c r="B2084" s="74" t="s">
        <v>12571</v>
      </c>
      <c r="C2084" s="261" t="s">
        <v>15661</v>
      </c>
      <c r="D2084" s="74" t="s">
        <v>12572</v>
      </c>
      <c r="E2084" s="4">
        <v>0.94197436298296899</v>
      </c>
      <c r="F2084" s="5">
        <v>-3.10286220026855E-2</v>
      </c>
      <c r="G2084" s="222">
        <v>2.5960916916826199E-2</v>
      </c>
      <c r="K2084" s="253" t="s">
        <v>1843</v>
      </c>
      <c r="L2084" s="74" t="s">
        <v>8611</v>
      </c>
      <c r="M2084" s="261" t="s">
        <v>15033</v>
      </c>
      <c r="N2084" s="74" t="s">
        <v>8612</v>
      </c>
      <c r="O2084" s="26">
        <v>0.94082584307453798</v>
      </c>
      <c r="P2084" s="5">
        <v>-4.9346596084237901E-2</v>
      </c>
      <c r="Q2084" s="222">
        <v>2.6490761686177131E-2</v>
      </c>
      <c r="U2084" s="253" t="s">
        <v>2033</v>
      </c>
      <c r="V2084" s="74" t="s">
        <v>8981</v>
      </c>
      <c r="W2084" s="261" t="s">
        <v>14769</v>
      </c>
      <c r="X2084" s="74" t="s">
        <v>8982</v>
      </c>
      <c r="Y2084" s="4">
        <v>0.939684887342773</v>
      </c>
      <c r="Z2084" s="216">
        <v>-0.13691470015952301</v>
      </c>
      <c r="AA2084" s="222">
        <v>2.7017757710383238E-2</v>
      </c>
      <c r="BN2084" s="32"/>
      <c r="BO2084" s="32"/>
      <c r="BP2084" s="32"/>
      <c r="BQ2084" s="32"/>
      <c r="BR2084" s="32"/>
      <c r="BS2084" s="32"/>
      <c r="BT2084" s="32"/>
      <c r="BU2084" s="32"/>
      <c r="BV2084" s="32"/>
      <c r="BW2084" s="32"/>
      <c r="BX2084" s="32"/>
      <c r="BY2084" s="32"/>
      <c r="BZ2084" s="32"/>
    </row>
    <row r="2085" spans="1:78" ht="25" customHeight="1" x14ac:dyDescent="0.2">
      <c r="A2085" s="253" t="s">
        <v>756</v>
      </c>
      <c r="B2085" s="74" t="s">
        <v>11241</v>
      </c>
      <c r="C2085" s="261" t="s">
        <v>16042</v>
      </c>
      <c r="D2085" s="74" t="s">
        <v>11242</v>
      </c>
      <c r="E2085" s="4">
        <v>0.94234763868560301</v>
      </c>
      <c r="F2085" s="5">
        <v>-0.160296405685218</v>
      </c>
      <c r="G2085" s="222">
        <v>2.5788853352467795E-2</v>
      </c>
      <c r="K2085" s="253" t="s">
        <v>7478</v>
      </c>
      <c r="L2085" s="74" t="s">
        <v>13556</v>
      </c>
      <c r="M2085" s="261" t="s">
        <v>14953</v>
      </c>
      <c r="N2085" s="74" t="s">
        <v>11011</v>
      </c>
      <c r="O2085" s="26">
        <v>0.94096265130932399</v>
      </c>
      <c r="P2085" s="5">
        <v>0.15861275261713201</v>
      </c>
      <c r="Q2085" s="222">
        <v>2.6427614247739189E-2</v>
      </c>
      <c r="U2085" s="253" t="s">
        <v>2534</v>
      </c>
      <c r="V2085" s="74" t="s">
        <v>9346</v>
      </c>
      <c r="W2085" s="261" t="s">
        <v>15213</v>
      </c>
      <c r="X2085" s="74" t="s">
        <v>9347</v>
      </c>
      <c r="Y2085" s="4">
        <v>0.94036671708266895</v>
      </c>
      <c r="Z2085" s="216">
        <v>4.5828601967681203E-2</v>
      </c>
      <c r="AA2085" s="222">
        <v>2.6702750498964565E-2</v>
      </c>
      <c r="BN2085" s="32"/>
      <c r="BO2085" s="32"/>
      <c r="BP2085" s="32"/>
      <c r="BQ2085" s="32"/>
      <c r="BR2085" s="32"/>
      <c r="BS2085" s="32"/>
      <c r="BT2085" s="32"/>
      <c r="BU2085" s="32"/>
      <c r="BV2085" s="32"/>
      <c r="BW2085" s="32"/>
      <c r="BX2085" s="32"/>
      <c r="BY2085" s="32"/>
      <c r="BZ2085" s="32"/>
    </row>
    <row r="2086" spans="1:78" ht="25" customHeight="1" x14ac:dyDescent="0.2">
      <c r="A2086" s="253" t="s">
        <v>1892</v>
      </c>
      <c r="B2086" s="74" t="s">
        <v>11727</v>
      </c>
      <c r="C2086" s="261" t="s">
        <v>15125</v>
      </c>
      <c r="D2086" s="74" t="s">
        <v>11728</v>
      </c>
      <c r="E2086" s="4">
        <v>0.94258775526638605</v>
      </c>
      <c r="F2086" s="5">
        <v>3.5529612992094797E-2</v>
      </c>
      <c r="G2086" s="222">
        <v>2.5678206264035774E-2</v>
      </c>
      <c r="K2086" s="253" t="s">
        <v>3888</v>
      </c>
      <c r="L2086" s="74" t="s">
        <v>12175</v>
      </c>
      <c r="M2086" s="261" t="s">
        <v>14977</v>
      </c>
      <c r="N2086" s="74" t="s">
        <v>12176</v>
      </c>
      <c r="O2086" s="26">
        <v>0.94147428347359896</v>
      </c>
      <c r="P2086" s="5">
        <v>8.7580627767430905E-2</v>
      </c>
      <c r="Q2086" s="222">
        <v>2.6191538311197041E-2</v>
      </c>
      <c r="U2086" s="253" t="s">
        <v>4116</v>
      </c>
      <c r="V2086" s="74" t="s">
        <v>11375</v>
      </c>
      <c r="W2086" s="261" t="s">
        <v>15191</v>
      </c>
      <c r="X2086" s="74" t="s">
        <v>11376</v>
      </c>
      <c r="Y2086" s="4">
        <v>0.94101840292904704</v>
      </c>
      <c r="Z2086" s="216">
        <v>0.27330204900553001</v>
      </c>
      <c r="AA2086" s="222">
        <v>2.6401883254586582E-2</v>
      </c>
      <c r="BN2086" s="32"/>
      <c r="BO2086" s="32"/>
      <c r="BP2086" s="32"/>
      <c r="BQ2086" s="32"/>
      <c r="BR2086" s="32"/>
      <c r="BS2086" s="32"/>
      <c r="BT2086" s="32"/>
      <c r="BU2086" s="32"/>
      <c r="BV2086" s="32"/>
      <c r="BW2086" s="32"/>
      <c r="BX2086" s="32"/>
      <c r="BY2086" s="32"/>
      <c r="BZ2086" s="32"/>
    </row>
    <row r="2087" spans="1:78" ht="25" customHeight="1" x14ac:dyDescent="0.2">
      <c r="A2087" s="253" t="s">
        <v>5152</v>
      </c>
      <c r="B2087" s="74" t="s">
        <v>11290</v>
      </c>
      <c r="C2087" s="261" t="s">
        <v>14797</v>
      </c>
      <c r="D2087" s="74" t="s">
        <v>11291</v>
      </c>
      <c r="E2087" s="4">
        <v>0.94385988333402204</v>
      </c>
      <c r="F2087" s="5">
        <v>-0.14999033202659201</v>
      </c>
      <c r="G2087" s="222">
        <v>2.5092472239417039E-2</v>
      </c>
      <c r="K2087" s="253" t="s">
        <v>7701</v>
      </c>
      <c r="L2087" s="74" t="s">
        <v>13354</v>
      </c>
      <c r="M2087" s="261" t="s">
        <v>14321</v>
      </c>
      <c r="N2087" s="74" t="s">
        <v>12432</v>
      </c>
      <c r="O2087" s="26">
        <v>0.942070652093836</v>
      </c>
      <c r="P2087" s="5">
        <v>-7.5957824617061104E-2</v>
      </c>
      <c r="Q2087" s="222">
        <v>2.5916525377113846E-2</v>
      </c>
      <c r="U2087" s="253" t="s">
        <v>1845</v>
      </c>
      <c r="V2087" s="74" t="s">
        <v>11888</v>
      </c>
      <c r="W2087" s="261" t="s">
        <v>14695</v>
      </c>
      <c r="X2087" s="74" t="s">
        <v>11889</v>
      </c>
      <c r="Y2087" s="4">
        <v>0.94275825020481496</v>
      </c>
      <c r="Z2087" s="216">
        <v>-4.9892741929468798E-2</v>
      </c>
      <c r="AA2087" s="222">
        <v>2.5599658336027779E-2</v>
      </c>
      <c r="BN2087" s="32"/>
      <c r="BO2087" s="32"/>
      <c r="BP2087" s="32"/>
      <c r="BQ2087" s="32"/>
      <c r="BR2087" s="32"/>
      <c r="BS2087" s="32"/>
      <c r="BT2087" s="32"/>
      <c r="BU2087" s="32"/>
      <c r="BV2087" s="32"/>
      <c r="BW2087" s="32"/>
      <c r="BX2087" s="32"/>
      <c r="BY2087" s="32"/>
      <c r="BZ2087" s="32"/>
    </row>
    <row r="2088" spans="1:78" ht="25" customHeight="1" x14ac:dyDescent="0.2">
      <c r="A2088" s="253" t="s">
        <v>5154</v>
      </c>
      <c r="B2088" s="74" t="s">
        <v>10760</v>
      </c>
      <c r="C2088" s="261" t="s">
        <v>14883</v>
      </c>
      <c r="D2088" s="74" t="s">
        <v>10761</v>
      </c>
      <c r="E2088" s="4">
        <v>0.94390032165117399</v>
      </c>
      <c r="F2088" s="5">
        <v>-7.4277013196215394E-2</v>
      </c>
      <c r="G2088" s="222">
        <v>2.5073865916481686E-2</v>
      </c>
      <c r="K2088" s="253" t="s">
        <v>3148</v>
      </c>
      <c r="L2088" s="74" t="s">
        <v>11044</v>
      </c>
      <c r="M2088" s="261" t="s">
        <v>14980</v>
      </c>
      <c r="N2088" s="74" t="s">
        <v>11045</v>
      </c>
      <c r="O2088" s="26">
        <v>0.94255836337189702</v>
      </c>
      <c r="P2088" s="5">
        <v>7.4967333936494504E-2</v>
      </c>
      <c r="Q2088" s="222">
        <v>2.569174870243256E-2</v>
      </c>
      <c r="U2088" s="253" t="s">
        <v>7567</v>
      </c>
      <c r="V2088" s="74" t="s">
        <v>13305</v>
      </c>
      <c r="W2088" s="261" t="s">
        <v>15002</v>
      </c>
      <c r="X2088" s="74" t="s">
        <v>8287</v>
      </c>
      <c r="Y2088" s="4">
        <v>0.94281637121735695</v>
      </c>
      <c r="Z2088" s="216">
        <v>-9.3652007880363097E-2</v>
      </c>
      <c r="AA2088" s="222">
        <v>2.5572884921970507E-2</v>
      </c>
      <c r="BN2088" s="32"/>
      <c r="BO2088" s="32"/>
      <c r="BP2088" s="32"/>
      <c r="BQ2088" s="32"/>
      <c r="BR2088" s="32"/>
      <c r="BS2088" s="32"/>
      <c r="BT2088" s="32"/>
      <c r="BU2088" s="32"/>
      <c r="BV2088" s="32"/>
      <c r="BW2088" s="32"/>
      <c r="BX2088" s="32"/>
      <c r="BY2088" s="32"/>
      <c r="BZ2088" s="32"/>
    </row>
    <row r="2089" spans="1:78" ht="25" customHeight="1" x14ac:dyDescent="0.2">
      <c r="A2089" s="253" t="s">
        <v>5234</v>
      </c>
      <c r="B2089" s="74" t="s">
        <v>13423</v>
      </c>
      <c r="C2089" s="261" t="s">
        <v>14837</v>
      </c>
      <c r="D2089" s="74" t="s">
        <v>8427</v>
      </c>
      <c r="E2089" s="4">
        <v>0.94439487391505605</v>
      </c>
      <c r="F2089" s="5">
        <v>-0.13666514815105801</v>
      </c>
      <c r="G2089" s="222">
        <v>2.4846378895774394E-2</v>
      </c>
      <c r="K2089" s="253" t="s">
        <v>4330</v>
      </c>
      <c r="L2089" s="74" t="s">
        <v>8879</v>
      </c>
      <c r="M2089" s="261" t="s">
        <v>14478</v>
      </c>
      <c r="N2089" s="74" t="s">
        <v>8880</v>
      </c>
      <c r="O2089" s="26">
        <v>0.94274484076129195</v>
      </c>
      <c r="P2089" s="5">
        <v>-9.6780346045648002E-2</v>
      </c>
      <c r="Q2089" s="222">
        <v>2.5605835623517193E-2</v>
      </c>
      <c r="U2089" s="253" t="s">
        <v>7382</v>
      </c>
      <c r="V2089" s="74" t="s">
        <v>13625</v>
      </c>
      <c r="W2089" s="261" t="s">
        <v>14190</v>
      </c>
      <c r="X2089" s="74" t="s">
        <v>12472</v>
      </c>
      <c r="Y2089" s="4">
        <v>0.94320815347100995</v>
      </c>
      <c r="Z2089" s="216">
        <v>6.0999717233865901E-2</v>
      </c>
      <c r="AA2089" s="222">
        <v>2.5392453680394139E-2</v>
      </c>
      <c r="BN2089" s="32"/>
      <c r="BO2089" s="32"/>
      <c r="BP2089" s="32"/>
      <c r="BQ2089" s="32"/>
      <c r="BR2089" s="32"/>
      <c r="BS2089" s="32"/>
      <c r="BT2089" s="32"/>
      <c r="BU2089" s="32"/>
      <c r="BV2089" s="32"/>
      <c r="BW2089" s="32"/>
      <c r="BX2089" s="32"/>
      <c r="BY2089" s="32"/>
      <c r="BZ2089" s="32"/>
    </row>
    <row r="2090" spans="1:78" ht="25" customHeight="1" x14ac:dyDescent="0.2">
      <c r="A2090" s="253" t="s">
        <v>3504</v>
      </c>
      <c r="B2090" s="74" t="s">
        <v>11473</v>
      </c>
      <c r="C2090" s="261" t="s">
        <v>15660</v>
      </c>
      <c r="D2090" s="74" t="s">
        <v>11474</v>
      </c>
      <c r="E2090" s="4">
        <v>0.94636682082095003</v>
      </c>
      <c r="F2090" s="5">
        <v>5.9853995835457599E-2</v>
      </c>
      <c r="G2090" s="222">
        <v>2.3940494275062972E-2</v>
      </c>
      <c r="K2090" s="253" t="s">
        <v>7277</v>
      </c>
      <c r="L2090" s="74" t="s">
        <v>11599</v>
      </c>
      <c r="M2090" s="261" t="s">
        <v>15032</v>
      </c>
      <c r="N2090" s="74" t="s">
        <v>11600</v>
      </c>
      <c r="O2090" s="26">
        <v>0.94433890753026095</v>
      </c>
      <c r="P2090" s="5">
        <v>-4.5993766395486801E-2</v>
      </c>
      <c r="Q2090" s="222">
        <v>2.4872116659703309E-2</v>
      </c>
      <c r="U2090" s="253" t="s">
        <v>3300</v>
      </c>
      <c r="V2090" s="74" t="s">
        <v>10280</v>
      </c>
      <c r="W2090" s="261" t="s">
        <v>15714</v>
      </c>
      <c r="X2090" s="74" t="s">
        <v>10281</v>
      </c>
      <c r="Y2090" s="4">
        <v>0.94329189130374602</v>
      </c>
      <c r="Z2090" s="216">
        <v>-0.116512224836681</v>
      </c>
      <c r="AA2090" s="222">
        <v>2.5353898813874596E-2</v>
      </c>
      <c r="BN2090" s="32"/>
      <c r="BO2090" s="32"/>
      <c r="BP2090" s="32"/>
      <c r="BQ2090" s="32"/>
      <c r="BR2090" s="32"/>
      <c r="BS2090" s="32"/>
      <c r="BT2090" s="32"/>
      <c r="BU2090" s="32"/>
      <c r="BV2090" s="32"/>
      <c r="BW2090" s="32"/>
      <c r="BX2090" s="32"/>
      <c r="BY2090" s="32"/>
      <c r="BZ2090" s="32"/>
    </row>
    <row r="2091" spans="1:78" ht="25" customHeight="1" x14ac:dyDescent="0.2">
      <c r="A2091" s="253" t="s">
        <v>7815</v>
      </c>
      <c r="B2091" s="74" t="s">
        <v>9050</v>
      </c>
      <c r="C2091" s="261" t="s">
        <v>15098</v>
      </c>
      <c r="D2091" s="74" t="s">
        <v>9051</v>
      </c>
      <c r="E2091" s="4">
        <v>0.94682702621821502</v>
      </c>
      <c r="F2091" s="5">
        <v>4.6698266015260198E-2</v>
      </c>
      <c r="G2091" s="222">
        <v>2.3729354070034823E-2</v>
      </c>
      <c r="K2091" s="253" t="s">
        <v>7909</v>
      </c>
      <c r="L2091" s="74" t="s">
        <v>8769</v>
      </c>
      <c r="M2091" s="261" t="s">
        <v>14948</v>
      </c>
      <c r="N2091" s="74" t="s">
        <v>8770</v>
      </c>
      <c r="O2091" s="26">
        <v>0.94447140688271802</v>
      </c>
      <c r="P2091" s="5">
        <v>0.16243886676310099</v>
      </c>
      <c r="Q2091" s="222">
        <v>2.4811185461601357E-2</v>
      </c>
      <c r="U2091" s="253" t="s">
        <v>7395</v>
      </c>
      <c r="V2091" s="74" t="s">
        <v>13052</v>
      </c>
      <c r="W2091" s="261" t="s">
        <v>14426</v>
      </c>
      <c r="X2091" s="74" t="s">
        <v>9097</v>
      </c>
      <c r="Y2091" s="4">
        <v>0.94512185346935695</v>
      </c>
      <c r="Z2091" s="216">
        <v>0.16711391608707599</v>
      </c>
      <c r="AA2091" s="222">
        <v>2.4512194794737086E-2</v>
      </c>
      <c r="BN2091" s="32"/>
      <c r="BO2091" s="32"/>
      <c r="BP2091" s="32"/>
      <c r="BQ2091" s="32"/>
      <c r="BR2091" s="32"/>
      <c r="BS2091" s="32"/>
      <c r="BT2091" s="32"/>
      <c r="BU2091" s="32"/>
      <c r="BV2091" s="32"/>
      <c r="BW2091" s="32"/>
      <c r="BX2091" s="32"/>
      <c r="BY2091" s="32"/>
      <c r="BZ2091" s="32"/>
    </row>
    <row r="2092" spans="1:78" ht="25" customHeight="1" x14ac:dyDescent="0.2">
      <c r="A2092" s="253" t="s">
        <v>5155</v>
      </c>
      <c r="B2092" s="74" t="s">
        <v>9143</v>
      </c>
      <c r="C2092" s="261" t="s">
        <v>15256</v>
      </c>
      <c r="D2092" s="74" t="s">
        <v>9144</v>
      </c>
      <c r="E2092" s="4">
        <v>0.94686076958955101</v>
      </c>
      <c r="F2092" s="5">
        <v>-0.18266104908855901</v>
      </c>
      <c r="G2092" s="222">
        <v>2.3713876798642963E-2</v>
      </c>
      <c r="K2092" s="253" t="s">
        <v>3343</v>
      </c>
      <c r="L2092" s="74" t="s">
        <v>10665</v>
      </c>
      <c r="M2092" s="261" t="s">
        <v>15079</v>
      </c>
      <c r="N2092" s="74" t="s">
        <v>10666</v>
      </c>
      <c r="O2092" s="26">
        <v>0.94453350306628203</v>
      </c>
      <c r="P2092" s="5">
        <v>-0.18516368823563201</v>
      </c>
      <c r="Q2092" s="222">
        <v>2.478263283080958E-2</v>
      </c>
      <c r="U2092" s="253" t="s">
        <v>5131</v>
      </c>
      <c r="V2092" s="74" t="s">
        <v>8722</v>
      </c>
      <c r="W2092" s="261" t="s">
        <v>14645</v>
      </c>
      <c r="X2092" s="74" t="s">
        <v>8723</v>
      </c>
      <c r="Y2092" s="4">
        <v>0.94689909403056605</v>
      </c>
      <c r="Z2092" s="216">
        <v>-5.6716792655496603E-2</v>
      </c>
      <c r="AA2092" s="222">
        <v>2.3696298969925741E-2</v>
      </c>
      <c r="BN2092" s="32"/>
      <c r="BO2092" s="32"/>
      <c r="BP2092" s="32"/>
      <c r="BQ2092" s="32"/>
      <c r="BR2092" s="32"/>
      <c r="BS2092" s="32"/>
      <c r="BT2092" s="32"/>
      <c r="BU2092" s="32"/>
      <c r="BV2092" s="32"/>
      <c r="BW2092" s="32"/>
      <c r="BX2092" s="32"/>
      <c r="BY2092" s="32"/>
      <c r="BZ2092" s="32"/>
    </row>
    <row r="2093" spans="1:78" ht="25" customHeight="1" x14ac:dyDescent="0.2">
      <c r="A2093" s="253" t="s">
        <v>4992</v>
      </c>
      <c r="B2093" s="74" t="s">
        <v>13039</v>
      </c>
      <c r="C2093" s="261" t="s">
        <v>16203</v>
      </c>
      <c r="D2093" s="74" t="s">
        <v>13040</v>
      </c>
      <c r="E2093" s="4">
        <v>0.94724510324974898</v>
      </c>
      <c r="F2093" s="5">
        <v>-0.21818711742146901</v>
      </c>
      <c r="G2093" s="222">
        <v>2.3537631117218395E-2</v>
      </c>
      <c r="K2093" s="253" t="s">
        <v>3603</v>
      </c>
      <c r="L2093" s="74" t="s">
        <v>11641</v>
      </c>
      <c r="M2093" s="261" t="s">
        <v>15077</v>
      </c>
      <c r="N2093" s="74" t="s">
        <v>11642</v>
      </c>
      <c r="O2093" s="26">
        <v>0.94483999005504404</v>
      </c>
      <c r="P2093" s="5">
        <v>-0.169392011400406</v>
      </c>
      <c r="Q2093" s="222">
        <v>2.4641733628352678E-2</v>
      </c>
      <c r="U2093" s="253" t="s">
        <v>4782</v>
      </c>
      <c r="V2093" s="74" t="s">
        <v>10359</v>
      </c>
      <c r="W2093" s="261" t="s">
        <v>14259</v>
      </c>
      <c r="X2093" s="74" t="s">
        <v>10360</v>
      </c>
      <c r="Y2093" s="4">
        <v>0.94700454627874497</v>
      </c>
      <c r="Z2093" s="216">
        <v>-0.157234450312463</v>
      </c>
      <c r="AA2093" s="222">
        <v>2.3647936076945351E-2</v>
      </c>
      <c r="BN2093" s="32"/>
      <c r="BO2093" s="32"/>
      <c r="BP2093" s="32"/>
      <c r="BQ2093" s="32"/>
      <c r="BR2093" s="32"/>
      <c r="BS2093" s="32"/>
      <c r="BT2093" s="32"/>
      <c r="BU2093" s="32"/>
      <c r="BV2093" s="32"/>
      <c r="BW2093" s="32"/>
      <c r="BX2093" s="32"/>
      <c r="BY2093" s="32"/>
      <c r="BZ2093" s="32"/>
    </row>
    <row r="2094" spans="1:78" ht="25" customHeight="1" x14ac:dyDescent="0.2">
      <c r="A2094" s="253" t="s">
        <v>4419</v>
      </c>
      <c r="B2094" s="74" t="s">
        <v>10314</v>
      </c>
      <c r="C2094" s="261" t="s">
        <v>16303</v>
      </c>
      <c r="D2094" s="74" t="s">
        <v>4887</v>
      </c>
      <c r="E2094" s="4">
        <v>0.94737799350046503</v>
      </c>
      <c r="F2094" s="5">
        <v>-5.3384984073588299E-2</v>
      </c>
      <c r="G2094" s="222">
        <v>2.3476707651460628E-2</v>
      </c>
      <c r="K2094" s="253" t="s">
        <v>5166</v>
      </c>
      <c r="L2094" s="74" t="s">
        <v>13563</v>
      </c>
      <c r="M2094" s="261" t="s">
        <v>15027</v>
      </c>
      <c r="N2094" s="74" t="s">
        <v>13564</v>
      </c>
      <c r="O2094" s="26">
        <v>0.94486910200339402</v>
      </c>
      <c r="P2094" s="5">
        <v>-3.8080648673440499E-2</v>
      </c>
      <c r="Q2094" s="222">
        <v>2.4628352565013372E-2</v>
      </c>
      <c r="U2094" s="253" t="s">
        <v>7523</v>
      </c>
      <c r="V2094" s="74" t="s">
        <v>13439</v>
      </c>
      <c r="W2094" s="261" t="s">
        <v>16033</v>
      </c>
      <c r="X2094" s="74" t="s">
        <v>12636</v>
      </c>
      <c r="Y2094" s="4">
        <v>0.94704623079268102</v>
      </c>
      <c r="Z2094" s="216">
        <v>-0.13163294299839801</v>
      </c>
      <c r="AA2094" s="222">
        <v>2.3628820058932191E-2</v>
      </c>
      <c r="BN2094" s="32"/>
      <c r="BO2094" s="32"/>
      <c r="BP2094" s="32"/>
      <c r="BQ2094" s="32"/>
      <c r="BR2094" s="32"/>
      <c r="BS2094" s="32"/>
      <c r="BT2094" s="32"/>
      <c r="BU2094" s="32"/>
      <c r="BV2094" s="32"/>
      <c r="BW2094" s="32"/>
      <c r="BX2094" s="32"/>
      <c r="BY2094" s="32"/>
      <c r="BZ2094" s="32"/>
    </row>
    <row r="2095" spans="1:78" ht="25" customHeight="1" x14ac:dyDescent="0.2">
      <c r="A2095" s="253" t="s">
        <v>2965</v>
      </c>
      <c r="B2095" s="74" t="s">
        <v>8529</v>
      </c>
      <c r="C2095" s="261" t="s">
        <v>15729</v>
      </c>
      <c r="D2095" s="74" t="s">
        <v>8530</v>
      </c>
      <c r="E2095" s="4">
        <v>0.94824945325266097</v>
      </c>
      <c r="F2095" s="5">
        <v>-6.5845541657205797E-2</v>
      </c>
      <c r="G2095" s="222">
        <v>2.3077399033208539E-2</v>
      </c>
      <c r="K2095" s="253" t="s">
        <v>7407</v>
      </c>
      <c r="L2095" s="74" t="s">
        <v>11758</v>
      </c>
      <c r="M2095" s="261" t="s">
        <v>14361</v>
      </c>
      <c r="N2095" s="74" t="s">
        <v>11759</v>
      </c>
      <c r="O2095" s="26">
        <v>0.94503465068695902</v>
      </c>
      <c r="P2095" s="5">
        <v>0.16178571992395999</v>
      </c>
      <c r="Q2095" s="222">
        <v>2.4552267335974411E-2</v>
      </c>
      <c r="U2095" s="253" t="s">
        <v>1672</v>
      </c>
      <c r="V2095" s="74" t="s">
        <v>9713</v>
      </c>
      <c r="W2095" s="261" t="s">
        <v>15246</v>
      </c>
      <c r="X2095" s="74" t="s">
        <v>9714</v>
      </c>
      <c r="Y2095" s="4">
        <v>0.94863246256145894</v>
      </c>
      <c r="Z2095" s="216">
        <v>-7.3618837333890005E-2</v>
      </c>
      <c r="AA2095" s="222">
        <v>2.2902017708517401E-2</v>
      </c>
      <c r="BN2095" s="32"/>
      <c r="BO2095" s="32"/>
      <c r="BP2095" s="32"/>
      <c r="BQ2095" s="32"/>
      <c r="BR2095" s="32"/>
      <c r="BS2095" s="32"/>
      <c r="BT2095" s="32"/>
      <c r="BU2095" s="32"/>
      <c r="BV2095" s="32"/>
      <c r="BW2095" s="32"/>
      <c r="BX2095" s="32"/>
      <c r="BY2095" s="32"/>
      <c r="BZ2095" s="32"/>
    </row>
    <row r="2096" spans="1:78" ht="25" customHeight="1" x14ac:dyDescent="0.2">
      <c r="A2096" s="253" t="s">
        <v>4974</v>
      </c>
      <c r="B2096" s="74" t="s">
        <v>13455</v>
      </c>
      <c r="C2096" s="261" t="s">
        <v>15990</v>
      </c>
      <c r="D2096" s="74" t="s">
        <v>9200</v>
      </c>
      <c r="E2096" s="4">
        <v>0.94915157350917101</v>
      </c>
      <c r="F2096" s="5">
        <v>-7.9299546417651398E-2</v>
      </c>
      <c r="G2096" s="222">
        <v>2.2664427949699036E-2</v>
      </c>
      <c r="K2096" s="253" t="s">
        <v>7895</v>
      </c>
      <c r="L2096" s="74" t="s">
        <v>7971</v>
      </c>
      <c r="M2096" s="261" t="s">
        <v>15059</v>
      </c>
      <c r="N2096" s="74" t="s">
        <v>7972</v>
      </c>
      <c r="O2096" s="26">
        <v>0.94614316328796899</v>
      </c>
      <c r="P2096" s="5">
        <v>-0.125073198647005</v>
      </c>
      <c r="Q2096" s="222">
        <v>2.4043144441960453E-2</v>
      </c>
      <c r="U2096" s="253" t="s">
        <v>7400</v>
      </c>
      <c r="V2096" s="74" t="s">
        <v>13489</v>
      </c>
      <c r="W2096" s="261" t="s">
        <v>14412</v>
      </c>
      <c r="X2096" s="74" t="s">
        <v>10963</v>
      </c>
      <c r="Y2096" s="4">
        <v>0.94866214844655306</v>
      </c>
      <c r="Z2096" s="216">
        <v>-0.12428125699346</v>
      </c>
      <c r="AA2096" s="222">
        <v>2.2888427393114578E-2</v>
      </c>
      <c r="BN2096" s="32"/>
      <c r="BO2096" s="32"/>
      <c r="BP2096" s="32"/>
      <c r="BQ2096" s="32"/>
      <c r="BR2096" s="32"/>
      <c r="BS2096" s="32"/>
      <c r="BT2096" s="32"/>
      <c r="BU2096" s="32"/>
      <c r="BV2096" s="32"/>
      <c r="BW2096" s="32"/>
      <c r="BX2096" s="32"/>
      <c r="BY2096" s="32"/>
      <c r="BZ2096" s="32"/>
    </row>
    <row r="2097" spans="1:78" ht="25" customHeight="1" x14ac:dyDescent="0.2">
      <c r="A2097" s="253" t="s">
        <v>7809</v>
      </c>
      <c r="B2097" s="74" t="s">
        <v>11954</v>
      </c>
      <c r="C2097" s="261" t="s">
        <v>15141</v>
      </c>
      <c r="D2097" s="74" t="s">
        <v>11955</v>
      </c>
      <c r="E2097" s="4">
        <v>0.94953132060173795</v>
      </c>
      <c r="F2097" s="5">
        <v>-0.136153960116215</v>
      </c>
      <c r="G2097" s="222">
        <v>2.2490705344906794E-2</v>
      </c>
      <c r="K2097" s="253" t="s">
        <v>3233</v>
      </c>
      <c r="L2097" s="74" t="s">
        <v>13405</v>
      </c>
      <c r="M2097" s="261" t="s">
        <v>15038</v>
      </c>
      <c r="N2097" s="74" t="s">
        <v>13406</v>
      </c>
      <c r="O2097" s="26">
        <v>0.94695448583379105</v>
      </c>
      <c r="P2097" s="5">
        <v>-6.3307972247261396E-2</v>
      </c>
      <c r="Q2097" s="222">
        <v>2.3670894308503214E-2</v>
      </c>
      <c r="U2097" s="253" t="s">
        <v>7781</v>
      </c>
      <c r="V2097" s="74" t="s">
        <v>10620</v>
      </c>
      <c r="W2097" s="261" t="s">
        <v>15434</v>
      </c>
      <c r="X2097" s="74" t="s">
        <v>10621</v>
      </c>
      <c r="Y2097" s="4">
        <v>0.95011540263269101</v>
      </c>
      <c r="Z2097" s="216">
        <v>-4.7391657875857501E-2</v>
      </c>
      <c r="AA2097" s="222">
        <v>2.2223641360943087E-2</v>
      </c>
      <c r="BN2097" s="32"/>
      <c r="BO2097" s="32"/>
      <c r="BP2097" s="32"/>
      <c r="BQ2097" s="32"/>
      <c r="BR2097" s="32"/>
      <c r="BS2097" s="32"/>
      <c r="BT2097" s="32"/>
      <c r="BU2097" s="32"/>
      <c r="BV2097" s="32"/>
      <c r="BW2097" s="32"/>
      <c r="BX2097" s="32"/>
      <c r="BY2097" s="32"/>
      <c r="BZ2097" s="32"/>
    </row>
    <row r="2098" spans="1:78" ht="25" customHeight="1" x14ac:dyDescent="0.2">
      <c r="A2098" s="253" t="s">
        <v>4213</v>
      </c>
      <c r="B2098" s="74" t="s">
        <v>10813</v>
      </c>
      <c r="C2098" s="261" t="s">
        <v>15979</v>
      </c>
      <c r="D2098" s="74" t="s">
        <v>10814</v>
      </c>
      <c r="E2098" s="4">
        <v>0.94970239965530201</v>
      </c>
      <c r="F2098" s="5">
        <v>-0.18897682408393601</v>
      </c>
      <c r="G2098" s="222">
        <v>2.2412464643574891E-2</v>
      </c>
      <c r="K2098" s="253" t="s">
        <v>2779</v>
      </c>
      <c r="L2098" s="74" t="s">
        <v>8013</v>
      </c>
      <c r="M2098" s="261" t="s">
        <v>15043</v>
      </c>
      <c r="N2098" s="74" t="s">
        <v>8014</v>
      </c>
      <c r="O2098" s="26">
        <v>0.94774827801122596</v>
      </c>
      <c r="P2098" s="5">
        <v>-7.8680305061928899E-2</v>
      </c>
      <c r="Q2098" s="222">
        <v>2.3306995981877941E-2</v>
      </c>
      <c r="U2098" s="253" t="s">
        <v>7820</v>
      </c>
      <c r="V2098" s="74" t="s">
        <v>13585</v>
      </c>
      <c r="W2098" s="261" t="s">
        <v>15683</v>
      </c>
      <c r="X2098" s="74" t="s">
        <v>12276</v>
      </c>
      <c r="Y2098" s="4">
        <v>0.95099456408923499</v>
      </c>
      <c r="Z2098" s="216">
        <v>0.14378911833208199</v>
      </c>
      <c r="AA2098" s="222">
        <v>2.1821965494548744E-2</v>
      </c>
      <c r="BN2098" s="32"/>
      <c r="BO2098" s="32"/>
      <c r="BP2098" s="32"/>
      <c r="BQ2098" s="32"/>
      <c r="BR2098" s="32"/>
      <c r="BS2098" s="32"/>
      <c r="BT2098" s="32"/>
      <c r="BU2098" s="32"/>
      <c r="BV2098" s="32"/>
      <c r="BW2098" s="32"/>
      <c r="BX2098" s="32"/>
      <c r="BY2098" s="32"/>
      <c r="BZ2098" s="32"/>
    </row>
    <row r="2099" spans="1:78" ht="25" customHeight="1" x14ac:dyDescent="0.2">
      <c r="A2099" s="253" t="s">
        <v>5178</v>
      </c>
      <c r="B2099" s="74" t="s">
        <v>13306</v>
      </c>
      <c r="C2099" s="261" t="s">
        <v>15716</v>
      </c>
      <c r="D2099" s="74" t="s">
        <v>12678</v>
      </c>
      <c r="E2099" s="4">
        <v>0.95020030639487696</v>
      </c>
      <c r="F2099" s="5">
        <v>-0.15871942743214301</v>
      </c>
      <c r="G2099" s="222">
        <v>2.2184833877260716E-2</v>
      </c>
      <c r="K2099" s="253" t="s">
        <v>5198</v>
      </c>
      <c r="L2099" s="74" t="s">
        <v>11730</v>
      </c>
      <c r="M2099" s="261" t="s">
        <v>14959</v>
      </c>
      <c r="N2099" s="74" t="s">
        <v>11731</v>
      </c>
      <c r="O2099" s="26">
        <v>0.94790091541428301</v>
      </c>
      <c r="P2099" s="5">
        <v>0.14236497314534799</v>
      </c>
      <c r="Q2099" s="222">
        <v>2.3237057322074341E-2</v>
      </c>
      <c r="U2099" s="253" t="s">
        <v>7445</v>
      </c>
      <c r="V2099" s="74" t="s">
        <v>12593</v>
      </c>
      <c r="W2099" s="261" t="s">
        <v>16067</v>
      </c>
      <c r="X2099" s="74" t="s">
        <v>11918</v>
      </c>
      <c r="Y2099" s="4">
        <v>0.95100659210260796</v>
      </c>
      <c r="Z2099" s="216">
        <v>-0.14990261332504801</v>
      </c>
      <c r="AA2099" s="222">
        <v>2.1816472648428013E-2</v>
      </c>
      <c r="BN2099" s="32"/>
      <c r="BO2099" s="32"/>
      <c r="BP2099" s="32"/>
      <c r="BQ2099" s="32"/>
      <c r="BR2099" s="32"/>
      <c r="BS2099" s="32"/>
      <c r="BT2099" s="32"/>
      <c r="BU2099" s="32"/>
      <c r="BV2099" s="32"/>
      <c r="BW2099" s="32"/>
      <c r="BX2099" s="32"/>
      <c r="BY2099" s="32"/>
      <c r="BZ2099" s="32"/>
    </row>
    <row r="2100" spans="1:78" ht="25" customHeight="1" x14ac:dyDescent="0.2">
      <c r="A2100" s="253" t="s">
        <v>4926</v>
      </c>
      <c r="B2100" s="74" t="s">
        <v>12457</v>
      </c>
      <c r="C2100" s="261" t="s">
        <v>16110</v>
      </c>
      <c r="D2100" s="74" t="s">
        <v>12458</v>
      </c>
      <c r="E2100" s="4">
        <v>0.95034933038100999</v>
      </c>
      <c r="F2100" s="5">
        <v>-0.12133241658685701</v>
      </c>
      <c r="G2100" s="222">
        <v>2.2116726953106677E-2</v>
      </c>
      <c r="K2100" s="253" t="s">
        <v>4579</v>
      </c>
      <c r="L2100" s="74" t="s">
        <v>8431</v>
      </c>
      <c r="M2100" s="261" t="s">
        <v>15031</v>
      </c>
      <c r="N2100" s="74" t="s">
        <v>8432</v>
      </c>
      <c r="O2100" s="26">
        <v>0.94879707908617505</v>
      </c>
      <c r="P2100" s="5">
        <v>-4.5605773522813899E-2</v>
      </c>
      <c r="Q2100" s="222">
        <v>2.2826660972549661E-2</v>
      </c>
      <c r="U2100" s="253" t="s">
        <v>7905</v>
      </c>
      <c r="V2100" s="74" t="s">
        <v>12836</v>
      </c>
      <c r="W2100" s="261" t="s">
        <v>15848</v>
      </c>
      <c r="X2100" s="74" t="s">
        <v>12837</v>
      </c>
      <c r="Y2100" s="4">
        <v>0.95130663656500503</v>
      </c>
      <c r="Z2100" s="216">
        <v>9.8871259140246998E-2</v>
      </c>
      <c r="AA2100" s="222">
        <v>2.1679473490285674E-2</v>
      </c>
      <c r="BN2100" s="32"/>
      <c r="BO2100" s="32"/>
      <c r="BP2100" s="32"/>
      <c r="BQ2100" s="32"/>
      <c r="BR2100" s="32"/>
      <c r="BS2100" s="32"/>
      <c r="BT2100" s="32"/>
      <c r="BU2100" s="32"/>
      <c r="BV2100" s="32"/>
      <c r="BW2100" s="32"/>
      <c r="BX2100" s="32"/>
      <c r="BY2100" s="32"/>
      <c r="BZ2100" s="32"/>
    </row>
    <row r="2101" spans="1:78" ht="25" customHeight="1" x14ac:dyDescent="0.2">
      <c r="A2101" s="253" t="s">
        <v>2749</v>
      </c>
      <c r="B2101" s="74" t="s">
        <v>6770</v>
      </c>
      <c r="C2101" s="261" t="s">
        <v>14257</v>
      </c>
      <c r="D2101" s="74" t="s">
        <v>8647</v>
      </c>
      <c r="E2101" s="4">
        <v>0.95071144646007699</v>
      </c>
      <c r="F2101" s="5">
        <v>-6.1550289956766001E-2</v>
      </c>
      <c r="G2101" s="222">
        <v>2.1951277201299607E-2</v>
      </c>
      <c r="K2101" s="253" t="s">
        <v>4698</v>
      </c>
      <c r="L2101" s="74" t="s">
        <v>9213</v>
      </c>
      <c r="M2101" s="261" t="s">
        <v>14981</v>
      </c>
      <c r="N2101" s="74" t="s">
        <v>9214</v>
      </c>
      <c r="O2101" s="26">
        <v>0.95027465829020696</v>
      </c>
      <c r="P2101" s="5">
        <v>7.3478848140751105E-2</v>
      </c>
      <c r="Q2101" s="222">
        <v>2.215085224795502E-2</v>
      </c>
      <c r="U2101" s="253" t="s">
        <v>7886</v>
      </c>
      <c r="V2101" s="74" t="s">
        <v>13665</v>
      </c>
      <c r="W2101" s="261" t="s">
        <v>15918</v>
      </c>
      <c r="X2101" s="74" t="s">
        <v>10245</v>
      </c>
      <c r="Y2101" s="4">
        <v>0.95232715580953697</v>
      </c>
      <c r="Z2101" s="216">
        <v>-0.12893750227100401</v>
      </c>
      <c r="AA2101" s="222">
        <v>2.1213831494635349E-2</v>
      </c>
      <c r="BN2101" s="32"/>
      <c r="BO2101" s="32"/>
      <c r="BP2101" s="32"/>
      <c r="BQ2101" s="32"/>
      <c r="BR2101" s="32"/>
      <c r="BS2101" s="32"/>
      <c r="BT2101" s="32"/>
      <c r="BU2101" s="32"/>
      <c r="BV2101" s="32"/>
      <c r="BW2101" s="32"/>
      <c r="BX2101" s="32"/>
      <c r="BY2101" s="32"/>
      <c r="BZ2101" s="32"/>
    </row>
    <row r="2102" spans="1:78" ht="25" customHeight="1" x14ac:dyDescent="0.2">
      <c r="A2102" s="253" t="s">
        <v>7875</v>
      </c>
      <c r="B2102" s="74" t="s">
        <v>12383</v>
      </c>
      <c r="C2102" s="261" t="s">
        <v>15224</v>
      </c>
      <c r="D2102" s="74" t="s">
        <v>12384</v>
      </c>
      <c r="E2102" s="4">
        <v>0.95160959273755497</v>
      </c>
      <c r="F2102" s="5">
        <v>3.8767525500635003E-2</v>
      </c>
      <c r="G2102" s="222">
        <v>2.1541188690269199E-2</v>
      </c>
      <c r="K2102" s="253" t="s">
        <v>7251</v>
      </c>
      <c r="L2102" s="74" t="s">
        <v>11494</v>
      </c>
      <c r="M2102" s="261" t="s">
        <v>15036</v>
      </c>
      <c r="N2102" s="74" t="s">
        <v>11495</v>
      </c>
      <c r="O2102" s="26">
        <v>0.95109801434269403</v>
      </c>
      <c r="P2102" s="5">
        <v>-5.30834216774103E-2</v>
      </c>
      <c r="Q2102" s="222">
        <v>2.1774725023940223E-2</v>
      </c>
      <c r="U2102" s="253" t="s">
        <v>3003</v>
      </c>
      <c r="V2102" s="74" t="s">
        <v>10612</v>
      </c>
      <c r="W2102" s="261" t="s">
        <v>15749</v>
      </c>
      <c r="X2102" s="74" t="s">
        <v>10613</v>
      </c>
      <c r="Y2102" s="4">
        <v>0.95346813905137695</v>
      </c>
      <c r="Z2102" s="216">
        <v>0.104876959075921</v>
      </c>
      <c r="AA2102" s="222">
        <v>2.0693814694913958E-2</v>
      </c>
      <c r="BN2102" s="32"/>
      <c r="BO2102" s="32"/>
      <c r="BP2102" s="32"/>
      <c r="BQ2102" s="32"/>
      <c r="BR2102" s="32"/>
      <c r="BS2102" s="32"/>
      <c r="BT2102" s="32"/>
      <c r="BU2102" s="32"/>
      <c r="BV2102" s="32"/>
      <c r="BW2102" s="32"/>
      <c r="BX2102" s="32"/>
      <c r="BY2102" s="32"/>
      <c r="BZ2102" s="32"/>
    </row>
    <row r="2103" spans="1:78" ht="25" customHeight="1" x14ac:dyDescent="0.2">
      <c r="A2103" s="253" t="s">
        <v>4479</v>
      </c>
      <c r="B2103" s="74" t="s">
        <v>11075</v>
      </c>
      <c r="C2103" s="261" t="s">
        <v>15234</v>
      </c>
      <c r="D2103" s="74" t="s">
        <v>11076</v>
      </c>
      <c r="E2103" s="4">
        <v>0.95167024584375504</v>
      </c>
      <c r="F2103" s="5">
        <v>3.4941410975217503E-2</v>
      </c>
      <c r="G2103" s="222">
        <v>2.1513508778142839E-2</v>
      </c>
      <c r="K2103" s="253" t="s">
        <v>2001</v>
      </c>
      <c r="L2103" s="74" t="s">
        <v>9421</v>
      </c>
      <c r="M2103" s="261" t="s">
        <v>14363</v>
      </c>
      <c r="N2103" s="74" t="s">
        <v>9422</v>
      </c>
      <c r="O2103" s="26">
        <v>0.95295830532354897</v>
      </c>
      <c r="P2103" s="5">
        <v>3.6882323887110803E-2</v>
      </c>
      <c r="Q2103" s="222">
        <v>2.0926100583116617E-2</v>
      </c>
      <c r="U2103" s="253" t="s">
        <v>1452</v>
      </c>
      <c r="V2103" s="74" t="s">
        <v>10030</v>
      </c>
      <c r="W2103" s="261" t="s">
        <v>15515</v>
      </c>
      <c r="X2103" s="74" t="s">
        <v>10031</v>
      </c>
      <c r="Y2103" s="4">
        <v>0.960394259300271</v>
      </c>
      <c r="Z2103" s="216">
        <v>4.6940074523094101E-2</v>
      </c>
      <c r="AA2103" s="222">
        <v>1.7550444576761529E-2</v>
      </c>
      <c r="BN2103" s="32"/>
      <c r="BO2103" s="32"/>
      <c r="BP2103" s="32"/>
      <c r="BQ2103" s="32"/>
      <c r="BR2103" s="32"/>
      <c r="BS2103" s="32"/>
      <c r="BT2103" s="32"/>
      <c r="BU2103" s="32"/>
      <c r="BV2103" s="32"/>
      <c r="BW2103" s="32"/>
      <c r="BX2103" s="32"/>
      <c r="BY2103" s="32"/>
      <c r="BZ2103" s="32"/>
    </row>
    <row r="2104" spans="1:78" ht="25" customHeight="1" x14ac:dyDescent="0.2">
      <c r="A2104" s="253" t="s">
        <v>3801</v>
      </c>
      <c r="B2104" s="74" t="s">
        <v>8041</v>
      </c>
      <c r="C2104" s="261" t="s">
        <v>16145</v>
      </c>
      <c r="D2104" s="74" t="s">
        <v>8042</v>
      </c>
      <c r="E2104" s="4">
        <v>0.95256990950654197</v>
      </c>
      <c r="F2104" s="5">
        <v>0.19349393099416301</v>
      </c>
      <c r="G2104" s="222">
        <v>2.1103141427900325E-2</v>
      </c>
      <c r="K2104" s="253" t="s">
        <v>7945</v>
      </c>
      <c r="L2104" s="74" t="s">
        <v>9959</v>
      </c>
      <c r="M2104" s="261" t="s">
        <v>14994</v>
      </c>
      <c r="N2104" s="74" t="s">
        <v>9960</v>
      </c>
      <c r="O2104" s="26">
        <v>0.95587345404473401</v>
      </c>
      <c r="P2104" s="5">
        <v>4.4129551045388099E-2</v>
      </c>
      <c r="Q2104" s="222">
        <v>1.9599599196510924E-2</v>
      </c>
      <c r="U2104" s="253" t="s">
        <v>3823</v>
      </c>
      <c r="V2104" s="74" t="s">
        <v>11179</v>
      </c>
      <c r="W2104" s="261" t="s">
        <v>15177</v>
      </c>
      <c r="X2104" s="74" t="s">
        <v>11180</v>
      </c>
      <c r="Y2104" s="4">
        <v>0.96250633014765796</v>
      </c>
      <c r="Z2104" s="216">
        <v>-0.101631236554296</v>
      </c>
      <c r="AA2104" s="222">
        <v>1.6596405570986641E-2</v>
      </c>
      <c r="BN2104" s="32"/>
      <c r="BO2104" s="32"/>
      <c r="BP2104" s="32"/>
      <c r="BQ2104" s="32"/>
      <c r="BR2104" s="32"/>
      <c r="BS2104" s="32"/>
      <c r="BT2104" s="32"/>
      <c r="BU2104" s="32"/>
      <c r="BV2104" s="32"/>
      <c r="BW2104" s="32"/>
      <c r="BX2104" s="32"/>
      <c r="BY2104" s="32"/>
      <c r="BZ2104" s="32"/>
    </row>
    <row r="2105" spans="1:78" ht="25" customHeight="1" x14ac:dyDescent="0.2">
      <c r="A2105" s="253" t="s">
        <v>7486</v>
      </c>
      <c r="B2105" s="74" t="s">
        <v>13616</v>
      </c>
      <c r="C2105" s="261" t="s">
        <v>14706</v>
      </c>
      <c r="D2105" s="74" t="s">
        <v>9671</v>
      </c>
      <c r="E2105" s="4">
        <v>0.95400492785545099</v>
      </c>
      <c r="F2105" s="5">
        <v>7.4492870911904596E-2</v>
      </c>
      <c r="G2105" s="222">
        <v>2.0449381967914751E-2</v>
      </c>
      <c r="K2105" s="253" t="s">
        <v>5100</v>
      </c>
      <c r="L2105" s="74" t="s">
        <v>12001</v>
      </c>
      <c r="M2105" s="261" t="s">
        <v>15034</v>
      </c>
      <c r="N2105" s="74" t="s">
        <v>12002</v>
      </c>
      <c r="O2105" s="26">
        <v>0.95605089309665503</v>
      </c>
      <c r="P2105" s="5">
        <v>-4.9792673487404598E-2</v>
      </c>
      <c r="Q2105" s="222">
        <v>1.9518988474167328E-2</v>
      </c>
      <c r="U2105" s="253" t="s">
        <v>7704</v>
      </c>
      <c r="V2105" s="74" t="s">
        <v>13510</v>
      </c>
      <c r="W2105" s="261" t="s">
        <v>15208</v>
      </c>
      <c r="X2105" s="74" t="s">
        <v>12671</v>
      </c>
      <c r="Y2105" s="4">
        <v>0.96414435066857895</v>
      </c>
      <c r="Z2105" s="216">
        <v>3.0347828004693201E-2</v>
      </c>
      <c r="AA2105" s="222">
        <v>1.5857939120409659E-2</v>
      </c>
      <c r="BN2105" s="32"/>
      <c r="BO2105" s="32"/>
      <c r="BP2105" s="32"/>
      <c r="BQ2105" s="32"/>
      <c r="BR2105" s="32"/>
      <c r="BS2105" s="32"/>
      <c r="BT2105" s="32"/>
      <c r="BU2105" s="32"/>
      <c r="BV2105" s="32"/>
      <c r="BW2105" s="32"/>
      <c r="BX2105" s="32"/>
      <c r="BY2105" s="32"/>
      <c r="BZ2105" s="32"/>
    </row>
    <row r="2106" spans="1:78" ht="25" customHeight="1" x14ac:dyDescent="0.2">
      <c r="A2106" s="253" t="s">
        <v>1633</v>
      </c>
      <c r="B2106" s="74" t="s">
        <v>11831</v>
      </c>
      <c r="C2106" s="261" t="s">
        <v>14663</v>
      </c>
      <c r="D2106" s="74" t="s">
        <v>11832</v>
      </c>
      <c r="E2106" s="4">
        <v>0.95402923686418895</v>
      </c>
      <c r="F2106" s="5">
        <v>0.162425990451084</v>
      </c>
      <c r="G2106" s="222">
        <v>2.0438315847033674E-2</v>
      </c>
      <c r="K2106" s="253" t="s">
        <v>948</v>
      </c>
      <c r="L2106" s="74" t="s">
        <v>11275</v>
      </c>
      <c r="M2106" s="261" t="s">
        <v>14965</v>
      </c>
      <c r="N2106" s="74" t="s">
        <v>11276</v>
      </c>
      <c r="O2106" s="26">
        <v>0.95608775833436099</v>
      </c>
      <c r="P2106" s="5">
        <v>0.11212746162918601</v>
      </c>
      <c r="Q2106" s="222">
        <v>1.9502242440296035E-2</v>
      </c>
      <c r="U2106" s="253" t="s">
        <v>7708</v>
      </c>
      <c r="V2106" s="74" t="s">
        <v>12796</v>
      </c>
      <c r="W2106" s="261" t="s">
        <v>15547</v>
      </c>
      <c r="X2106" s="74" t="s">
        <v>12797</v>
      </c>
      <c r="Y2106" s="4">
        <v>0.96486126050283705</v>
      </c>
      <c r="Z2106" s="216">
        <v>6.99685584609053E-2</v>
      </c>
      <c r="AA2106" s="222">
        <v>1.5535130314077437E-2</v>
      </c>
      <c r="BN2106" s="32"/>
      <c r="BO2106" s="32"/>
      <c r="BP2106" s="32"/>
      <c r="BQ2106" s="32"/>
      <c r="BR2106" s="32"/>
      <c r="BS2106" s="32"/>
      <c r="BT2106" s="32"/>
      <c r="BU2106" s="32"/>
      <c r="BV2106" s="32"/>
      <c r="BW2106" s="32"/>
      <c r="BX2106" s="32"/>
      <c r="BY2106" s="32"/>
      <c r="BZ2106" s="32"/>
    </row>
    <row r="2107" spans="1:78" ht="25" customHeight="1" x14ac:dyDescent="0.2">
      <c r="A2107" s="253" t="s">
        <v>4626</v>
      </c>
      <c r="B2107" s="74" t="s">
        <v>12094</v>
      </c>
      <c r="C2107" s="261" t="s">
        <v>15242</v>
      </c>
      <c r="D2107" s="74" t="s">
        <v>12095</v>
      </c>
      <c r="E2107" s="4">
        <v>0.95496175706372</v>
      </c>
      <c r="F2107" s="5">
        <v>-0.12632658571304201</v>
      </c>
      <c r="G2107" s="222">
        <v>2.0014020069399566E-2</v>
      </c>
      <c r="K2107" s="253" t="s">
        <v>5226</v>
      </c>
      <c r="L2107" s="74" t="s">
        <v>12709</v>
      </c>
      <c r="M2107" s="261" t="s">
        <v>14979</v>
      </c>
      <c r="N2107" s="74" t="s">
        <v>9785</v>
      </c>
      <c r="O2107" s="26">
        <v>0.95715605487250499</v>
      </c>
      <c r="P2107" s="5">
        <v>7.7824532542151395E-2</v>
      </c>
      <c r="Q2107" s="222">
        <v>1.9017249010220456E-2</v>
      </c>
      <c r="U2107" s="253" t="s">
        <v>7562</v>
      </c>
      <c r="V2107" s="74" t="s">
        <v>12874</v>
      </c>
      <c r="W2107" s="261" t="s">
        <v>15382</v>
      </c>
      <c r="X2107" s="74" t="s">
        <v>12535</v>
      </c>
      <c r="Y2107" s="4">
        <v>0.96496347136543104</v>
      </c>
      <c r="Z2107" s="216">
        <v>-7.0582262155944001E-2</v>
      </c>
      <c r="AA2107" s="222">
        <v>1.5489126536715052E-2</v>
      </c>
      <c r="BN2107" s="32"/>
      <c r="BO2107" s="32"/>
      <c r="BP2107" s="32"/>
      <c r="BQ2107" s="32"/>
      <c r="BR2107" s="32"/>
      <c r="BS2107" s="32"/>
      <c r="BT2107" s="32"/>
      <c r="BU2107" s="32"/>
      <c r="BV2107" s="32"/>
      <c r="BW2107" s="32"/>
      <c r="BX2107" s="32"/>
      <c r="BY2107" s="32"/>
      <c r="BZ2107" s="32"/>
    </row>
    <row r="2108" spans="1:78" ht="25" customHeight="1" x14ac:dyDescent="0.2">
      <c r="A2108" s="253" t="s">
        <v>2191</v>
      </c>
      <c r="B2108" s="74" t="s">
        <v>10464</v>
      </c>
      <c r="C2108" s="261" t="s">
        <v>15541</v>
      </c>
      <c r="D2108" s="74" t="s">
        <v>10465</v>
      </c>
      <c r="E2108" s="4">
        <v>0.95671796679708199</v>
      </c>
      <c r="F2108" s="5">
        <v>-5.35428671139642E-2</v>
      </c>
      <c r="G2108" s="222">
        <v>1.9216070076719681E-2</v>
      </c>
      <c r="K2108" s="253" t="s">
        <v>7881</v>
      </c>
      <c r="L2108" s="74" t="s">
        <v>8517</v>
      </c>
      <c r="M2108" s="261" t="s">
        <v>15037</v>
      </c>
      <c r="N2108" s="74" t="s">
        <v>8518</v>
      </c>
      <c r="O2108" s="26">
        <v>0.95963791254490505</v>
      </c>
      <c r="P2108" s="5">
        <v>-6.2144345162752301E-2</v>
      </c>
      <c r="Q2108" s="222">
        <v>1.7892602634390117E-2</v>
      </c>
      <c r="U2108" s="253" t="s">
        <v>7868</v>
      </c>
      <c r="V2108" s="74" t="s">
        <v>9458</v>
      </c>
      <c r="W2108" s="261" t="s">
        <v>15381</v>
      </c>
      <c r="X2108" s="74" t="s">
        <v>9459</v>
      </c>
      <c r="Y2108" s="4">
        <v>0.96526966396036396</v>
      </c>
      <c r="Z2108" s="216">
        <v>9.7136174136724499E-2</v>
      </c>
      <c r="AA2108" s="222">
        <v>1.5351342397524059E-2</v>
      </c>
      <c r="BN2108" s="32"/>
      <c r="BO2108" s="32"/>
      <c r="BP2108" s="32"/>
      <c r="BQ2108" s="32"/>
      <c r="BR2108" s="32"/>
      <c r="BS2108" s="32"/>
      <c r="BT2108" s="32"/>
      <c r="BU2108" s="32"/>
      <c r="BV2108" s="32"/>
      <c r="BW2108" s="32"/>
      <c r="BX2108" s="32"/>
      <c r="BY2108" s="32"/>
      <c r="BZ2108" s="32"/>
    </row>
    <row r="2109" spans="1:78" ht="25" customHeight="1" x14ac:dyDescent="0.2">
      <c r="A2109" s="253" t="s">
        <v>4328</v>
      </c>
      <c r="B2109" s="74" t="s">
        <v>9901</v>
      </c>
      <c r="C2109" s="261" t="s">
        <v>15897</v>
      </c>
      <c r="D2109" s="74" t="s">
        <v>9902</v>
      </c>
      <c r="E2109" s="4">
        <v>0.95794698791173505</v>
      </c>
      <c r="F2109" s="5">
        <v>-0.10631203153037901</v>
      </c>
      <c r="G2109" s="222">
        <v>1.8658523796643435E-2</v>
      </c>
      <c r="K2109" s="253" t="s">
        <v>2325</v>
      </c>
      <c r="L2109" s="74" t="s">
        <v>9449</v>
      </c>
      <c r="M2109" s="261" t="s">
        <v>15039</v>
      </c>
      <c r="N2109" s="74" t="s">
        <v>9450</v>
      </c>
      <c r="O2109" s="26">
        <v>0.96102653462021004</v>
      </c>
      <c r="P2109" s="5">
        <v>-6.8700937522414601E-2</v>
      </c>
      <c r="Q2109" s="222">
        <v>1.7264620989056626E-2</v>
      </c>
      <c r="U2109" s="253" t="s">
        <v>2203</v>
      </c>
      <c r="V2109" s="74" t="s">
        <v>9427</v>
      </c>
      <c r="W2109" s="261" t="s">
        <v>15733</v>
      </c>
      <c r="X2109" s="74" t="s">
        <v>9428</v>
      </c>
      <c r="Y2109" s="4">
        <v>0.96556393870977797</v>
      </c>
      <c r="Z2109" s="216">
        <v>-8.9565006297306599E-2</v>
      </c>
      <c r="AA2109" s="222">
        <v>1.5218962371977819E-2</v>
      </c>
      <c r="BN2109" s="32"/>
      <c r="BO2109" s="32"/>
      <c r="BP2109" s="32"/>
      <c r="BQ2109" s="32"/>
      <c r="BR2109" s="32"/>
      <c r="BS2109" s="32"/>
      <c r="BT2109" s="32"/>
      <c r="BU2109" s="32"/>
      <c r="BV2109" s="32"/>
      <c r="BW2109" s="32"/>
      <c r="BX2109" s="32"/>
      <c r="BY2109" s="32"/>
      <c r="BZ2109" s="32"/>
    </row>
    <row r="2110" spans="1:78" ht="25" customHeight="1" x14ac:dyDescent="0.2">
      <c r="A2110" s="253" t="s">
        <v>2351</v>
      </c>
      <c r="B2110" s="74" t="s">
        <v>12088</v>
      </c>
      <c r="C2110" s="261" t="s">
        <v>14218</v>
      </c>
      <c r="D2110" s="74" t="s">
        <v>12089</v>
      </c>
      <c r="E2110" s="4">
        <v>0.95969436268595398</v>
      </c>
      <c r="F2110" s="5">
        <v>5.0259828193392302E-2</v>
      </c>
      <c r="G2110" s="222">
        <v>1.7867056265912222E-2</v>
      </c>
      <c r="K2110" s="253" t="s">
        <v>2510</v>
      </c>
      <c r="L2110" s="74" t="s">
        <v>8865</v>
      </c>
      <c r="M2110" s="261" t="s">
        <v>14987</v>
      </c>
      <c r="N2110" s="74" t="s">
        <v>8866</v>
      </c>
      <c r="O2110" s="26">
        <v>0.96114815853201896</v>
      </c>
      <c r="P2110" s="5">
        <v>5.8490144267759898E-2</v>
      </c>
      <c r="Q2110" s="222">
        <v>1.7209661786831389E-2</v>
      </c>
      <c r="U2110" s="253" t="s">
        <v>7604</v>
      </c>
      <c r="V2110" s="74" t="s">
        <v>13161</v>
      </c>
      <c r="W2110" s="261" t="s">
        <v>15189</v>
      </c>
      <c r="X2110" s="74" t="s">
        <v>9618</v>
      </c>
      <c r="Y2110" s="4">
        <v>0.96588145687013005</v>
      </c>
      <c r="Z2110" s="216">
        <v>1.52754858509554E-2</v>
      </c>
      <c r="AA2110" s="222">
        <v>1.5076171499916108E-2</v>
      </c>
      <c r="BN2110" s="32"/>
      <c r="BO2110" s="32"/>
      <c r="BP2110" s="32"/>
      <c r="BQ2110" s="32"/>
      <c r="BR2110" s="32"/>
      <c r="BS2110" s="32"/>
      <c r="BT2110" s="32"/>
      <c r="BU2110" s="32"/>
      <c r="BV2110" s="32"/>
      <c r="BW2110" s="32"/>
      <c r="BX2110" s="32"/>
      <c r="BY2110" s="32"/>
      <c r="BZ2110" s="32"/>
    </row>
    <row r="2111" spans="1:78" ht="25" customHeight="1" x14ac:dyDescent="0.2">
      <c r="A2111" s="253" t="s">
        <v>7580</v>
      </c>
      <c r="B2111" s="74" t="s">
        <v>12604</v>
      </c>
      <c r="C2111" s="261" t="s">
        <v>15870</v>
      </c>
      <c r="D2111" s="74" t="s">
        <v>11186</v>
      </c>
      <c r="E2111" s="4">
        <v>0.95988305491149195</v>
      </c>
      <c r="F2111" s="5">
        <v>0.12893343493991499</v>
      </c>
      <c r="G2111" s="222">
        <v>1.7781674981633834E-2</v>
      </c>
      <c r="K2111" s="253" t="s">
        <v>271</v>
      </c>
      <c r="L2111" s="74" t="s">
        <v>13113</v>
      </c>
      <c r="M2111" s="261" t="s">
        <v>15008</v>
      </c>
      <c r="N2111" s="74" t="s">
        <v>9788</v>
      </c>
      <c r="O2111" s="26">
        <v>0.96281034935625798</v>
      </c>
      <c r="P2111" s="5">
        <v>1.3510112197607799E-2</v>
      </c>
      <c r="Q2111" s="222">
        <v>1.6459250091900475E-2</v>
      </c>
      <c r="U2111" s="253" t="s">
        <v>7354</v>
      </c>
      <c r="V2111" s="74" t="s">
        <v>13532</v>
      </c>
      <c r="W2111" s="261" t="s">
        <v>14249</v>
      </c>
      <c r="X2111" s="74" t="s">
        <v>12441</v>
      </c>
      <c r="Y2111" s="4">
        <v>0.96597551537434001</v>
      </c>
      <c r="Z2111" s="216">
        <v>-4.5741817067306699E-2</v>
      </c>
      <c r="AA2111" s="222">
        <v>1.5033881527134864E-2</v>
      </c>
      <c r="BN2111" s="32"/>
      <c r="BO2111" s="32"/>
      <c r="BP2111" s="32"/>
      <c r="BQ2111" s="32"/>
      <c r="BR2111" s="32"/>
      <c r="BS2111" s="32"/>
      <c r="BT2111" s="32"/>
      <c r="BU2111" s="32"/>
      <c r="BV2111" s="32"/>
      <c r="BW2111" s="32"/>
      <c r="BX2111" s="32"/>
      <c r="BY2111" s="32"/>
      <c r="BZ2111" s="32"/>
    </row>
    <row r="2112" spans="1:78" ht="25" customHeight="1" x14ac:dyDescent="0.2">
      <c r="A2112" s="253" t="s">
        <v>7867</v>
      </c>
      <c r="B2112" s="74" t="s">
        <v>12038</v>
      </c>
      <c r="C2112" s="261" t="s">
        <v>15525</v>
      </c>
      <c r="D2112" s="74" t="s">
        <v>12039</v>
      </c>
      <c r="E2112" s="4">
        <v>0.96043808881215498</v>
      </c>
      <c r="F2112" s="5">
        <v>0.127496383292488</v>
      </c>
      <c r="G2112" s="222">
        <v>1.7530625132156974E-2</v>
      </c>
      <c r="K2112" s="253" t="s">
        <v>5227</v>
      </c>
      <c r="L2112" s="74" t="s">
        <v>13115</v>
      </c>
      <c r="M2112" s="261" t="s">
        <v>14995</v>
      </c>
      <c r="N2112" s="74" t="s">
        <v>8988</v>
      </c>
      <c r="O2112" s="26">
        <v>0.96415335261163704</v>
      </c>
      <c r="P2112" s="5">
        <v>4.3965768428786398E-2</v>
      </c>
      <c r="Q2112" s="222">
        <v>1.5853884254618023E-2</v>
      </c>
      <c r="U2112" s="253" t="s">
        <v>7826</v>
      </c>
      <c r="V2112" s="74" t="s">
        <v>10490</v>
      </c>
      <c r="W2112" s="261" t="s">
        <v>15550</v>
      </c>
      <c r="X2112" s="74" t="s">
        <v>10491</v>
      </c>
      <c r="Y2112" s="4">
        <v>0.96625371042476005</v>
      </c>
      <c r="Z2112" s="216">
        <v>-6.5158156677832299E-2</v>
      </c>
      <c r="AA2112" s="222">
        <v>1.4908825374881422E-2</v>
      </c>
      <c r="BN2112" s="32"/>
      <c r="BO2112" s="32"/>
      <c r="BP2112" s="32"/>
      <c r="BQ2112" s="32"/>
      <c r="BR2112" s="32"/>
      <c r="BS2112" s="32"/>
      <c r="BT2112" s="32"/>
      <c r="BU2112" s="32"/>
      <c r="BV2112" s="32"/>
      <c r="BW2112" s="32"/>
      <c r="BX2112" s="32"/>
      <c r="BY2112" s="32"/>
      <c r="BZ2112" s="32"/>
    </row>
    <row r="2113" spans="1:78" ht="25" customHeight="1" x14ac:dyDescent="0.2">
      <c r="A2113" s="253" t="s">
        <v>7507</v>
      </c>
      <c r="B2113" s="74" t="s">
        <v>13222</v>
      </c>
      <c r="C2113" s="261" t="s">
        <v>16114</v>
      </c>
      <c r="D2113" s="74" t="s">
        <v>13106</v>
      </c>
      <c r="E2113" s="4">
        <v>0.96171195413003596</v>
      </c>
      <c r="F2113" s="5">
        <v>-3.9779826172184202E-2</v>
      </c>
      <c r="G2113" s="222">
        <v>1.6954985617156366E-2</v>
      </c>
      <c r="K2113" s="253" t="s">
        <v>5162</v>
      </c>
      <c r="L2113" s="74" t="s">
        <v>12715</v>
      </c>
      <c r="M2113" s="261" t="s">
        <v>14976</v>
      </c>
      <c r="N2113" s="74" t="s">
        <v>12716</v>
      </c>
      <c r="O2113" s="26">
        <v>0.96691167464584504</v>
      </c>
      <c r="P2113" s="5">
        <v>9.1154954500204596E-2</v>
      </c>
      <c r="Q2113" s="222">
        <v>1.4613195995473182E-2</v>
      </c>
      <c r="U2113" s="253" t="s">
        <v>7579</v>
      </c>
      <c r="V2113" s="74" t="s">
        <v>13333</v>
      </c>
      <c r="W2113" s="261" t="s">
        <v>15419</v>
      </c>
      <c r="X2113" s="74" t="s">
        <v>13334</v>
      </c>
      <c r="Y2113" s="4">
        <v>0.96660524732215003</v>
      </c>
      <c r="Z2113" s="216">
        <v>4.4784364704086602E-2</v>
      </c>
      <c r="AA2113" s="222">
        <v>1.4750851575713812E-2</v>
      </c>
      <c r="BN2113" s="32"/>
      <c r="BO2113" s="32"/>
      <c r="BP2113" s="32"/>
      <c r="BQ2113" s="32"/>
      <c r="BR2113" s="32"/>
      <c r="BS2113" s="32"/>
      <c r="BT2113" s="32"/>
      <c r="BU2113" s="32"/>
      <c r="BV2113" s="32"/>
      <c r="BW2113" s="32"/>
      <c r="BX2113" s="32"/>
      <c r="BY2113" s="32"/>
      <c r="BZ2113" s="32"/>
    </row>
    <row r="2114" spans="1:78" ht="25" customHeight="1" x14ac:dyDescent="0.2">
      <c r="A2114" s="253" t="s">
        <v>4928</v>
      </c>
      <c r="B2114" s="74" t="s">
        <v>10791</v>
      </c>
      <c r="C2114" s="261" t="s">
        <v>16068</v>
      </c>
      <c r="D2114" s="74" t="s">
        <v>10792</v>
      </c>
      <c r="E2114" s="4">
        <v>0.96321357838427901</v>
      </c>
      <c r="F2114" s="5">
        <v>-5.6801653467506E-2</v>
      </c>
      <c r="G2114" s="222">
        <v>1.6277403810710456E-2</v>
      </c>
      <c r="K2114" s="253" t="s">
        <v>4227</v>
      </c>
      <c r="L2114" s="74" t="s">
        <v>11141</v>
      </c>
      <c r="M2114" s="261" t="s">
        <v>15045</v>
      </c>
      <c r="N2114" s="74" t="s">
        <v>11142</v>
      </c>
      <c r="O2114" s="26">
        <v>0.96715991182119698</v>
      </c>
      <c r="P2114" s="5">
        <v>-8.1695910655624496E-2</v>
      </c>
      <c r="Q2114" s="222">
        <v>1.4501713011280724E-2</v>
      </c>
      <c r="U2114" s="253" t="s">
        <v>7680</v>
      </c>
      <c r="V2114" s="74" t="s">
        <v>12745</v>
      </c>
      <c r="W2114" s="261" t="s">
        <v>15618</v>
      </c>
      <c r="X2114" s="74" t="s">
        <v>12746</v>
      </c>
      <c r="Y2114" s="4">
        <v>0.96718238438347404</v>
      </c>
      <c r="Z2114" s="216">
        <v>-9.0461410395279399E-2</v>
      </c>
      <c r="AA2114" s="222">
        <v>1.4491622026028796E-2</v>
      </c>
      <c r="BN2114" s="32"/>
      <c r="BO2114" s="32"/>
      <c r="BP2114" s="32"/>
      <c r="BQ2114" s="32"/>
      <c r="BR2114" s="32"/>
      <c r="BS2114" s="32"/>
      <c r="BT2114" s="32"/>
      <c r="BU2114" s="32"/>
      <c r="BV2114" s="32"/>
      <c r="BW2114" s="32"/>
      <c r="BX2114" s="32"/>
      <c r="BY2114" s="32"/>
      <c r="BZ2114" s="32"/>
    </row>
    <row r="2115" spans="1:78" ht="25" customHeight="1" x14ac:dyDescent="0.2">
      <c r="A2115" s="253" t="s">
        <v>7939</v>
      </c>
      <c r="B2115" s="74" t="s">
        <v>8361</v>
      </c>
      <c r="C2115" s="261" t="s">
        <v>15348</v>
      </c>
      <c r="D2115" s="74" t="s">
        <v>8362</v>
      </c>
      <c r="E2115" s="4">
        <v>0.96518504779136105</v>
      </c>
      <c r="F2115" s="5">
        <v>-3.2046764715595102E-2</v>
      </c>
      <c r="G2115" s="222">
        <v>1.5389414604116197E-2</v>
      </c>
      <c r="K2115" s="253" t="s">
        <v>5108</v>
      </c>
      <c r="L2115" s="74" t="s">
        <v>12855</v>
      </c>
      <c r="M2115" s="261" t="s">
        <v>14701</v>
      </c>
      <c r="N2115" s="74" t="s">
        <v>10043</v>
      </c>
      <c r="O2115" s="26">
        <v>0.96733445717927602</v>
      </c>
      <c r="P2115" s="5">
        <v>2.0848666149239699E-2</v>
      </c>
      <c r="Q2115" s="222">
        <v>1.4423342055773183E-2</v>
      </c>
      <c r="U2115" s="253" t="s">
        <v>7662</v>
      </c>
      <c r="V2115" s="74" t="s">
        <v>12913</v>
      </c>
      <c r="W2115" s="261" t="s">
        <v>16273</v>
      </c>
      <c r="X2115" s="74" t="s">
        <v>10581</v>
      </c>
      <c r="Y2115" s="4">
        <v>0.96826014114000003</v>
      </c>
      <c r="Z2115" s="216">
        <v>-9.6338183661769605E-2</v>
      </c>
      <c r="AA2115" s="222">
        <v>1.4007945704566887E-2</v>
      </c>
      <c r="BN2115" s="32"/>
      <c r="BO2115" s="32"/>
      <c r="BP2115" s="32"/>
      <c r="BQ2115" s="32"/>
      <c r="BR2115" s="32"/>
      <c r="BS2115" s="32"/>
      <c r="BT2115" s="32"/>
      <c r="BU2115" s="32"/>
      <c r="BV2115" s="32"/>
      <c r="BW2115" s="32"/>
      <c r="BX2115" s="32"/>
      <c r="BY2115" s="32"/>
      <c r="BZ2115" s="32"/>
    </row>
    <row r="2116" spans="1:78" ht="25" customHeight="1" x14ac:dyDescent="0.2">
      <c r="A2116" s="253" t="s">
        <v>7716</v>
      </c>
      <c r="B2116" s="74" t="s">
        <v>12940</v>
      </c>
      <c r="C2116" s="261" t="s">
        <v>15950</v>
      </c>
      <c r="D2116" s="74" t="s">
        <v>12941</v>
      </c>
      <c r="E2116" s="4">
        <v>0.96622227558322604</v>
      </c>
      <c r="F2116" s="5">
        <v>3.5813235044267699E-2</v>
      </c>
      <c r="G2116" s="222">
        <v>1.4922954376553652E-2</v>
      </c>
      <c r="K2116" s="253" t="s">
        <v>7547</v>
      </c>
      <c r="L2116" s="74" t="s">
        <v>13262</v>
      </c>
      <c r="M2116" s="261" t="s">
        <v>14974</v>
      </c>
      <c r="N2116" s="74" t="s">
        <v>13261</v>
      </c>
      <c r="O2116" s="26">
        <v>0.96809185613951199</v>
      </c>
      <c r="P2116" s="5">
        <v>9.6454476289420804E-2</v>
      </c>
      <c r="Q2116" s="222">
        <v>1.4083433268176944E-2</v>
      </c>
      <c r="U2116" s="253" t="s">
        <v>3366</v>
      </c>
      <c r="V2116" s="74" t="s">
        <v>11093</v>
      </c>
      <c r="W2116" s="261" t="s">
        <v>15677</v>
      </c>
      <c r="X2116" s="74" t="s">
        <v>11094</v>
      </c>
      <c r="Y2116" s="4">
        <v>0.96973582896946298</v>
      </c>
      <c r="Z2116" s="216">
        <v>5.8221200463543198E-2</v>
      </c>
      <c r="AA2116" s="222">
        <v>1.334655815258538E-2</v>
      </c>
      <c r="BN2116" s="32"/>
      <c r="BO2116" s="32"/>
      <c r="BP2116" s="32"/>
      <c r="BQ2116" s="32"/>
      <c r="BR2116" s="32"/>
      <c r="BS2116" s="32"/>
      <c r="BT2116" s="32"/>
      <c r="BU2116" s="32"/>
      <c r="BV2116" s="32"/>
      <c r="BW2116" s="32"/>
      <c r="BX2116" s="32"/>
      <c r="BY2116" s="32"/>
      <c r="BZ2116" s="32"/>
    </row>
    <row r="2117" spans="1:78" ht="25" customHeight="1" x14ac:dyDescent="0.2">
      <c r="A2117" s="253" t="s">
        <v>4290</v>
      </c>
      <c r="B2117" s="74" t="s">
        <v>8802</v>
      </c>
      <c r="C2117" s="261" t="s">
        <v>15272</v>
      </c>
      <c r="D2117" s="74" t="s">
        <v>8803</v>
      </c>
      <c r="E2117" s="4">
        <v>0.96671525481951803</v>
      </c>
      <c r="F2117" s="5">
        <v>3.50977026814236E-2</v>
      </c>
      <c r="G2117" s="222">
        <v>1.4701428162396106E-2</v>
      </c>
      <c r="K2117" s="253" t="s">
        <v>2929</v>
      </c>
      <c r="L2117" s="74" t="s">
        <v>10099</v>
      </c>
      <c r="M2117" s="261" t="s">
        <v>14967</v>
      </c>
      <c r="N2117" s="74" t="s">
        <v>10100</v>
      </c>
      <c r="O2117" s="26">
        <v>0.96847746820331004</v>
      </c>
      <c r="P2117" s="5">
        <v>0.1069326437027</v>
      </c>
      <c r="Q2117" s="222">
        <v>1.3910478763970908E-2</v>
      </c>
      <c r="U2117" s="253" t="s">
        <v>7495</v>
      </c>
      <c r="V2117" s="74" t="s">
        <v>13437</v>
      </c>
      <c r="W2117" s="261" t="s">
        <v>15372</v>
      </c>
      <c r="X2117" s="74" t="s">
        <v>13438</v>
      </c>
      <c r="Y2117" s="4">
        <v>0.97065695295409204</v>
      </c>
      <c r="Z2117" s="216">
        <v>-3.71053018453864E-2</v>
      </c>
      <c r="AA2117" s="222">
        <v>1.293423019769974E-2</v>
      </c>
      <c r="BN2117" s="32"/>
      <c r="BO2117" s="32"/>
      <c r="BP2117" s="32"/>
      <c r="BQ2117" s="32"/>
      <c r="BR2117" s="32"/>
      <c r="BS2117" s="32"/>
      <c r="BT2117" s="32"/>
      <c r="BU2117" s="32"/>
      <c r="BV2117" s="32"/>
      <c r="BW2117" s="32"/>
      <c r="BX2117" s="32"/>
      <c r="BY2117" s="32"/>
      <c r="BZ2117" s="32"/>
    </row>
    <row r="2118" spans="1:78" ht="25" customHeight="1" x14ac:dyDescent="0.2">
      <c r="A2118" s="253" t="s">
        <v>7437</v>
      </c>
      <c r="B2118" s="74" t="s">
        <v>13424</v>
      </c>
      <c r="C2118" s="261" t="s">
        <v>14561</v>
      </c>
      <c r="D2118" s="74" t="s">
        <v>12431</v>
      </c>
      <c r="E2118" s="4">
        <v>0.96701838677944296</v>
      </c>
      <c r="F2118" s="5">
        <v>5.2081452420508899E-2</v>
      </c>
      <c r="G2118" s="222">
        <v>1.4565268211790479E-2</v>
      </c>
      <c r="K2118" s="253" t="s">
        <v>1460</v>
      </c>
      <c r="L2118" s="74" t="s">
        <v>11187</v>
      </c>
      <c r="M2118" s="261" t="s">
        <v>15053</v>
      </c>
      <c r="N2118" s="74" t="s">
        <v>11188</v>
      </c>
      <c r="O2118" s="26">
        <v>0.97085635057694097</v>
      </c>
      <c r="P2118" s="5">
        <v>-9.5263104445868899E-2</v>
      </c>
      <c r="Q2118" s="222">
        <v>1.2845024228876461E-2</v>
      </c>
      <c r="U2118" s="253" t="s">
        <v>3354</v>
      </c>
      <c r="V2118" s="74" t="s">
        <v>11421</v>
      </c>
      <c r="W2118" s="261" t="s">
        <v>14694</v>
      </c>
      <c r="X2118" s="74" t="s">
        <v>11422</v>
      </c>
      <c r="Y2118" s="4">
        <v>0.97287330677191997</v>
      </c>
      <c r="Z2118" s="216">
        <v>-7.1712025955456199E-2</v>
      </c>
      <c r="AA2118" s="222">
        <v>1.1943712406209103E-2</v>
      </c>
      <c r="BN2118" s="32"/>
      <c r="BO2118" s="32"/>
      <c r="BP2118" s="32"/>
      <c r="BQ2118" s="32"/>
      <c r="BR2118" s="32"/>
      <c r="BS2118" s="32"/>
      <c r="BT2118" s="32"/>
      <c r="BU2118" s="32"/>
      <c r="BV2118" s="32"/>
      <c r="BW2118" s="32"/>
      <c r="BX2118" s="32"/>
      <c r="BY2118" s="32"/>
      <c r="BZ2118" s="32"/>
    </row>
    <row r="2119" spans="1:78" ht="25" customHeight="1" x14ac:dyDescent="0.2">
      <c r="A2119" s="253" t="s">
        <v>1546</v>
      </c>
      <c r="B2119" s="74" t="s">
        <v>9350</v>
      </c>
      <c r="C2119" s="261" t="s">
        <v>14598</v>
      </c>
      <c r="D2119" s="74" t="s">
        <v>9351</v>
      </c>
      <c r="E2119" s="4">
        <v>0.96716342179343096</v>
      </c>
      <c r="F2119" s="5">
        <v>-6.3186705501155002E-2</v>
      </c>
      <c r="G2119" s="222">
        <v>1.4500136892597401E-2</v>
      </c>
      <c r="K2119" s="253" t="s">
        <v>5084</v>
      </c>
      <c r="L2119" s="74" t="s">
        <v>12668</v>
      </c>
      <c r="M2119" s="261" t="s">
        <v>15004</v>
      </c>
      <c r="N2119" s="74" t="s">
        <v>12669</v>
      </c>
      <c r="O2119" s="26">
        <v>0.97119687473616101</v>
      </c>
      <c r="P2119" s="5">
        <v>2.6077316989443902E-2</v>
      </c>
      <c r="Q2119" s="222">
        <v>1.2692723804879831E-2</v>
      </c>
      <c r="U2119" s="253" t="s">
        <v>3017</v>
      </c>
      <c r="V2119" s="74" t="s">
        <v>8614</v>
      </c>
      <c r="W2119" s="261" t="s">
        <v>16093</v>
      </c>
      <c r="X2119" s="74" t="s">
        <v>8615</v>
      </c>
      <c r="Y2119" s="4">
        <v>0.97352795931081804</v>
      </c>
      <c r="Z2119" s="216">
        <v>-0.10967858145051</v>
      </c>
      <c r="AA2119" s="222">
        <v>1.1651571211191824E-2</v>
      </c>
      <c r="BN2119" s="32"/>
      <c r="BO2119" s="32"/>
      <c r="BP2119" s="32"/>
      <c r="BQ2119" s="32"/>
      <c r="BR2119" s="32"/>
      <c r="BS2119" s="32"/>
      <c r="BT2119" s="32"/>
      <c r="BU2119" s="32"/>
      <c r="BV2119" s="32"/>
      <c r="BW2119" s="32"/>
      <c r="BX2119" s="32"/>
      <c r="BY2119" s="32"/>
      <c r="BZ2119" s="32"/>
    </row>
    <row r="2120" spans="1:78" ht="25" customHeight="1" x14ac:dyDescent="0.2">
      <c r="A2120" s="253" t="s">
        <v>3541</v>
      </c>
      <c r="B2120" s="74" t="s">
        <v>11209</v>
      </c>
      <c r="C2120" s="261" t="s">
        <v>15429</v>
      </c>
      <c r="D2120" s="74" t="s">
        <v>11210</v>
      </c>
      <c r="E2120" s="4">
        <v>0.96877522467016097</v>
      </c>
      <c r="F2120" s="5">
        <v>2.0309800880597799E-2</v>
      </c>
      <c r="G2120" s="222">
        <v>1.3776976312795213E-2</v>
      </c>
      <c r="K2120" s="253" t="s">
        <v>5055</v>
      </c>
      <c r="L2120" s="74" t="s">
        <v>9252</v>
      </c>
      <c r="M2120" s="261" t="s">
        <v>15018</v>
      </c>
      <c r="N2120" s="74" t="s">
        <v>9253</v>
      </c>
      <c r="O2120" s="26">
        <v>0.972283186670996</v>
      </c>
      <c r="P2120" s="5">
        <v>-1.27391944429709E-2</v>
      </c>
      <c r="Q2120" s="222">
        <v>1.2207224275015716E-2</v>
      </c>
      <c r="U2120" s="253" t="s">
        <v>7744</v>
      </c>
      <c r="V2120" s="74" t="s">
        <v>10895</v>
      </c>
      <c r="W2120" s="261" t="s">
        <v>15690</v>
      </c>
      <c r="X2120" s="74" t="s">
        <v>10896</v>
      </c>
      <c r="Y2120" s="4">
        <v>0.97370974037552105</v>
      </c>
      <c r="Z2120" s="216">
        <v>6.02240379681174E-2</v>
      </c>
      <c r="AA2120" s="222">
        <v>1.1570485565040799E-2</v>
      </c>
      <c r="BN2120" s="32"/>
      <c r="BO2120" s="32"/>
      <c r="BP2120" s="32"/>
      <c r="BQ2120" s="32"/>
      <c r="BR2120" s="32"/>
      <c r="BS2120" s="32"/>
      <c r="BT2120" s="32"/>
      <c r="BU2120" s="32"/>
      <c r="BV2120" s="32"/>
      <c r="BW2120" s="32"/>
      <c r="BX2120" s="32"/>
      <c r="BY2120" s="32"/>
      <c r="BZ2120" s="32"/>
    </row>
    <row r="2121" spans="1:78" ht="25" customHeight="1" x14ac:dyDescent="0.2">
      <c r="A2121" s="253" t="s">
        <v>3535</v>
      </c>
      <c r="B2121" s="74" t="s">
        <v>9353</v>
      </c>
      <c r="C2121" s="261" t="s">
        <v>15261</v>
      </c>
      <c r="D2121" s="74" t="s">
        <v>9354</v>
      </c>
      <c r="E2121" s="4">
        <v>0.96896109603889102</v>
      </c>
      <c r="F2121" s="5">
        <v>5.4023326479517103E-2</v>
      </c>
      <c r="G2121" s="222">
        <v>1.3693659600228969E-2</v>
      </c>
      <c r="K2121" s="253" t="s">
        <v>5219</v>
      </c>
      <c r="L2121" s="74" t="s">
        <v>8466</v>
      </c>
      <c r="M2121" s="261" t="s">
        <v>15022</v>
      </c>
      <c r="N2121" s="74" t="s">
        <v>8467</v>
      </c>
      <c r="O2121" s="26">
        <v>0.97287352849561004</v>
      </c>
      <c r="P2121" s="5">
        <v>-2.0760811677416901E-2</v>
      </c>
      <c r="Q2121" s="222">
        <v>1.1943613427890484E-2</v>
      </c>
      <c r="U2121" s="253" t="s">
        <v>7933</v>
      </c>
      <c r="V2121" s="74" t="s">
        <v>9987</v>
      </c>
      <c r="W2121" s="261" t="s">
        <v>15216</v>
      </c>
      <c r="X2121" s="74" t="s">
        <v>9988</v>
      </c>
      <c r="Y2121" s="4">
        <v>0.97559230986841405</v>
      </c>
      <c r="Z2121" s="216">
        <v>-2.2109270635277199E-2</v>
      </c>
      <c r="AA2121" s="222">
        <v>1.073163168228795E-2</v>
      </c>
      <c r="BN2121" s="32"/>
      <c r="BO2121" s="32"/>
      <c r="BP2121" s="32"/>
      <c r="BQ2121" s="32"/>
      <c r="BR2121" s="32"/>
      <c r="BS2121" s="32"/>
      <c r="BT2121" s="32"/>
      <c r="BU2121" s="32"/>
      <c r="BV2121" s="32"/>
      <c r="BW2121" s="32"/>
      <c r="BX2121" s="32"/>
      <c r="BY2121" s="32"/>
      <c r="BZ2121" s="32"/>
    </row>
    <row r="2122" spans="1:78" ht="25" customHeight="1" x14ac:dyDescent="0.2">
      <c r="A2122" s="253" t="s">
        <v>4391</v>
      </c>
      <c r="B2122" s="74" t="s">
        <v>8345</v>
      </c>
      <c r="C2122" s="261" t="s">
        <v>15368</v>
      </c>
      <c r="D2122" s="74" t="s">
        <v>8346</v>
      </c>
      <c r="E2122" s="4">
        <v>0.96995524256879195</v>
      </c>
      <c r="F2122" s="5">
        <v>2.2815508544130801E-2</v>
      </c>
      <c r="G2122" s="222">
        <v>1.3248305273817453E-2</v>
      </c>
      <c r="K2122" s="253" t="s">
        <v>3146</v>
      </c>
      <c r="L2122" s="74" t="s">
        <v>9115</v>
      </c>
      <c r="M2122" s="261" t="s">
        <v>14982</v>
      </c>
      <c r="N2122" s="74" t="s">
        <v>9116</v>
      </c>
      <c r="O2122" s="26">
        <v>0.97361891704916403</v>
      </c>
      <c r="P2122" s="5">
        <v>6.6875871736884904E-2</v>
      </c>
      <c r="Q2122" s="222">
        <v>1.1610996517666242E-2</v>
      </c>
      <c r="U2122" s="253" t="s">
        <v>7647</v>
      </c>
      <c r="V2122" s="74" t="s">
        <v>13098</v>
      </c>
      <c r="W2122" s="261" t="s">
        <v>15206</v>
      </c>
      <c r="X2122" s="74" t="s">
        <v>10053</v>
      </c>
      <c r="Y2122" s="4">
        <v>0.97723807647314298</v>
      </c>
      <c r="Z2122" s="216">
        <v>-2.0915874394238799E-2</v>
      </c>
      <c r="AA2122" s="222">
        <v>9.999619799281087E-3</v>
      </c>
      <c r="BN2122" s="32"/>
      <c r="BO2122" s="32"/>
      <c r="BP2122" s="32"/>
      <c r="BQ2122" s="32"/>
      <c r="BR2122" s="32"/>
      <c r="BS2122" s="32"/>
      <c r="BT2122" s="32"/>
      <c r="BU2122" s="32"/>
      <c r="BV2122" s="32"/>
      <c r="BW2122" s="32"/>
      <c r="BX2122" s="32"/>
      <c r="BY2122" s="32"/>
      <c r="BZ2122" s="32"/>
    </row>
    <row r="2123" spans="1:78" ht="25" customHeight="1" x14ac:dyDescent="0.2">
      <c r="A2123" s="253" t="s">
        <v>4821</v>
      </c>
      <c r="B2123" s="74" t="s">
        <v>11671</v>
      </c>
      <c r="C2123" s="261" t="s">
        <v>15407</v>
      </c>
      <c r="D2123" s="74" t="s">
        <v>11672</v>
      </c>
      <c r="E2123" s="4">
        <v>0.97226618121161701</v>
      </c>
      <c r="F2123" s="5">
        <v>-5.7891554988629398E-2</v>
      </c>
      <c r="G2123" s="222">
        <v>1.221482025307901E-2</v>
      </c>
      <c r="K2123" s="253" t="s">
        <v>4816</v>
      </c>
      <c r="L2123" s="74" t="s">
        <v>8167</v>
      </c>
      <c r="M2123" s="261" t="s">
        <v>14990</v>
      </c>
      <c r="N2123" s="74" t="s">
        <v>8168</v>
      </c>
      <c r="O2123" s="26">
        <v>0.97443152000950195</v>
      </c>
      <c r="P2123" s="5">
        <v>5.0621524171664302E-2</v>
      </c>
      <c r="Q2123" s="222">
        <v>1.1248676327789725E-2</v>
      </c>
      <c r="U2123" s="253" t="s">
        <v>7725</v>
      </c>
      <c r="V2123" s="74" t="s">
        <v>12527</v>
      </c>
      <c r="W2123" s="261" t="s">
        <v>14791</v>
      </c>
      <c r="X2123" s="74" t="s">
        <v>11499</v>
      </c>
      <c r="Y2123" s="4">
        <v>0.97753565357675698</v>
      </c>
      <c r="Z2123" s="216">
        <v>-5.5325801708676202E-2</v>
      </c>
      <c r="AA2123" s="222">
        <v>9.8673936566314926E-3</v>
      </c>
      <c r="BN2123" s="32"/>
      <c r="BO2123" s="32"/>
      <c r="BP2123" s="32"/>
      <c r="BQ2123" s="32"/>
      <c r="BR2123" s="32"/>
      <c r="BS2123" s="32"/>
      <c r="BT2123" s="32"/>
      <c r="BU2123" s="32"/>
      <c r="BV2123" s="32"/>
      <c r="BW2123" s="32"/>
      <c r="BX2123" s="32"/>
      <c r="BY2123" s="32"/>
      <c r="BZ2123" s="32"/>
    </row>
    <row r="2124" spans="1:78" ht="25" customHeight="1" x14ac:dyDescent="0.2">
      <c r="A2124" s="253" t="s">
        <v>4647</v>
      </c>
      <c r="B2124" s="74" t="s">
        <v>11602</v>
      </c>
      <c r="C2124" s="261" t="s">
        <v>16074</v>
      </c>
      <c r="D2124" s="74" t="s">
        <v>11603</v>
      </c>
      <c r="E2124" s="4">
        <v>0.97298066054655696</v>
      </c>
      <c r="F2124" s="5">
        <v>4.6261118260747698E-2</v>
      </c>
      <c r="G2124" s="222">
        <v>1.1895791901621714E-2</v>
      </c>
      <c r="K2124" s="253" t="s">
        <v>7569</v>
      </c>
      <c r="L2124" s="74" t="s">
        <v>13166</v>
      </c>
      <c r="M2124" s="261" t="s">
        <v>15029</v>
      </c>
      <c r="N2124" s="74" t="s">
        <v>12949</v>
      </c>
      <c r="O2124" s="26">
        <v>0.97462340265076797</v>
      </c>
      <c r="P2124" s="5">
        <v>-4.10256473782704E-2</v>
      </c>
      <c r="Q2124" s="222">
        <v>1.1163164553262264E-2</v>
      </c>
      <c r="U2124" s="253" t="s">
        <v>2504</v>
      </c>
      <c r="V2124" s="74" t="s">
        <v>8937</v>
      </c>
      <c r="W2124" s="261" t="s">
        <v>16097</v>
      </c>
      <c r="X2124" s="74" t="s">
        <v>8938</v>
      </c>
      <c r="Y2124" s="4">
        <v>0.97756190979715396</v>
      </c>
      <c r="Z2124" s="216">
        <v>-8.3360938061544501E-2</v>
      </c>
      <c r="AA2124" s="222">
        <v>9.8557288355521269E-3</v>
      </c>
      <c r="BN2124" s="32"/>
      <c r="BO2124" s="32"/>
      <c r="BP2124" s="32"/>
      <c r="BQ2124" s="32"/>
      <c r="BR2124" s="32"/>
      <c r="BS2124" s="32"/>
      <c r="BT2124" s="32"/>
      <c r="BU2124" s="32"/>
      <c r="BV2124" s="32"/>
      <c r="BW2124" s="32"/>
      <c r="BX2124" s="32"/>
      <c r="BY2124" s="32"/>
      <c r="BZ2124" s="32"/>
    </row>
    <row r="2125" spans="1:78" ht="25" customHeight="1" x14ac:dyDescent="0.2">
      <c r="A2125" s="253" t="s">
        <v>4919</v>
      </c>
      <c r="B2125" s="74" t="s">
        <v>12564</v>
      </c>
      <c r="C2125" s="261" t="s">
        <v>16076</v>
      </c>
      <c r="D2125" s="74" t="s">
        <v>12565</v>
      </c>
      <c r="E2125" s="4">
        <v>0.97300574247625105</v>
      </c>
      <c r="F2125" s="5">
        <v>-2.34624546903381E-2</v>
      </c>
      <c r="G2125" s="222">
        <v>1.1884596608946175E-2</v>
      </c>
      <c r="K2125" s="253" t="s">
        <v>4312</v>
      </c>
      <c r="L2125" s="74" t="s">
        <v>9779</v>
      </c>
      <c r="M2125" s="261" t="s">
        <v>14985</v>
      </c>
      <c r="N2125" s="74" t="s">
        <v>9780</v>
      </c>
      <c r="O2125" s="26">
        <v>0.97518604075750404</v>
      </c>
      <c r="P2125" s="5">
        <v>6.2897662134004106E-2</v>
      </c>
      <c r="Q2125" s="222">
        <v>1.0912524027674314E-2</v>
      </c>
      <c r="U2125" s="253" t="s">
        <v>7502</v>
      </c>
      <c r="V2125" s="74" t="s">
        <v>13129</v>
      </c>
      <c r="W2125" s="261" t="s">
        <v>15170</v>
      </c>
      <c r="X2125" s="74" t="s">
        <v>8048</v>
      </c>
      <c r="Y2125" s="4">
        <v>0.97831928198375295</v>
      </c>
      <c r="Z2125" s="216">
        <v>-7.8371859321105602E-2</v>
      </c>
      <c r="AA2125" s="222">
        <v>9.5193867517800422E-3</v>
      </c>
      <c r="BN2125" s="32"/>
      <c r="BO2125" s="32"/>
      <c r="BP2125" s="32"/>
      <c r="BQ2125" s="32"/>
      <c r="BR2125" s="32"/>
      <c r="BS2125" s="32"/>
      <c r="BT2125" s="32"/>
      <c r="BU2125" s="32"/>
      <c r="BV2125" s="32"/>
      <c r="BW2125" s="32"/>
      <c r="BX2125" s="32"/>
      <c r="BY2125" s="32"/>
      <c r="BZ2125" s="32"/>
    </row>
    <row r="2126" spans="1:78" ht="25" customHeight="1" x14ac:dyDescent="0.2">
      <c r="A2126" s="253" t="s">
        <v>5162</v>
      </c>
      <c r="B2126" s="74" t="s">
        <v>12715</v>
      </c>
      <c r="C2126" s="261" t="s">
        <v>14976</v>
      </c>
      <c r="D2126" s="74" t="s">
        <v>12716</v>
      </c>
      <c r="E2126" s="4">
        <v>0.97321468081045903</v>
      </c>
      <c r="F2126" s="5">
        <v>-5.67014849106302E-2</v>
      </c>
      <c r="G2126" s="222">
        <v>1.1791348418897948E-2</v>
      </c>
      <c r="K2126" s="253" t="s">
        <v>7191</v>
      </c>
      <c r="L2126" s="74" t="s">
        <v>12587</v>
      </c>
      <c r="M2126" s="261" t="s">
        <v>14364</v>
      </c>
      <c r="N2126" s="74" t="s">
        <v>12588</v>
      </c>
      <c r="O2126" s="26">
        <v>0.97573156269038297</v>
      </c>
      <c r="P2126" s="5">
        <v>-2.2494459705860899E-2</v>
      </c>
      <c r="Q2126" s="222">
        <v>1.0669646346974119E-2</v>
      </c>
      <c r="U2126" s="253" t="s">
        <v>7608</v>
      </c>
      <c r="V2126" s="74" t="s">
        <v>13478</v>
      </c>
      <c r="W2126" s="261" t="s">
        <v>15812</v>
      </c>
      <c r="X2126" s="74" t="s">
        <v>13479</v>
      </c>
      <c r="Y2126" s="4">
        <v>0.97859076898667996</v>
      </c>
      <c r="Z2126" s="216">
        <v>4.4651030742381997E-2</v>
      </c>
      <c r="AA2126" s="222">
        <v>9.3988852417820623E-3</v>
      </c>
      <c r="BN2126" s="32"/>
      <c r="BO2126" s="32"/>
      <c r="BP2126" s="32"/>
      <c r="BQ2126" s="32"/>
      <c r="BR2126" s="32"/>
      <c r="BS2126" s="32"/>
      <c r="BT2126" s="32"/>
      <c r="BU2126" s="32"/>
      <c r="BV2126" s="32"/>
      <c r="BW2126" s="32"/>
      <c r="BX2126" s="32"/>
      <c r="BY2126" s="32"/>
      <c r="BZ2126" s="32"/>
    </row>
    <row r="2127" spans="1:78" ht="25" customHeight="1" x14ac:dyDescent="0.2">
      <c r="A2127" s="253" t="s">
        <v>3671</v>
      </c>
      <c r="B2127" s="74" t="s">
        <v>9455</v>
      </c>
      <c r="C2127" s="261" t="s">
        <v>14730</v>
      </c>
      <c r="D2127" s="74" t="s">
        <v>9456</v>
      </c>
      <c r="E2127" s="4">
        <v>0.97431173707682905</v>
      </c>
      <c r="F2127" s="5">
        <v>-6.6407799766226502E-2</v>
      </c>
      <c r="G2127" s="222">
        <v>1.1302065676604531E-2</v>
      </c>
      <c r="K2127" s="253" t="s">
        <v>7508</v>
      </c>
      <c r="L2127" s="74" t="s">
        <v>12840</v>
      </c>
      <c r="M2127" s="261" t="s">
        <v>14983</v>
      </c>
      <c r="N2127" s="74" t="s">
        <v>12841</v>
      </c>
      <c r="O2127" s="26">
        <v>0.97676862694601396</v>
      </c>
      <c r="P2127" s="5">
        <v>6.64687274691209E-2</v>
      </c>
      <c r="Q2127" s="222">
        <v>1.0208298042533892E-2</v>
      </c>
      <c r="U2127" s="253" t="s">
        <v>2874</v>
      </c>
      <c r="V2127" s="74" t="s">
        <v>8171</v>
      </c>
      <c r="W2127" s="261" t="s">
        <v>15969</v>
      </c>
      <c r="X2127" s="74" t="s">
        <v>8172</v>
      </c>
      <c r="Y2127" s="4">
        <v>0.979990658473325</v>
      </c>
      <c r="Z2127" s="216">
        <v>-0.134440711670202</v>
      </c>
      <c r="AA2127" s="222">
        <v>8.7780640961005584E-3</v>
      </c>
      <c r="BN2127" s="32"/>
      <c r="BO2127" s="32"/>
      <c r="BP2127" s="32"/>
      <c r="BQ2127" s="32"/>
      <c r="BR2127" s="32"/>
      <c r="BS2127" s="32"/>
      <c r="BT2127" s="32"/>
      <c r="BU2127" s="32"/>
      <c r="BV2127" s="32"/>
      <c r="BW2127" s="32"/>
      <c r="BX2127" s="32"/>
      <c r="BY2127" s="32"/>
      <c r="BZ2127" s="32"/>
    </row>
    <row r="2128" spans="1:78" ht="25" customHeight="1" x14ac:dyDescent="0.2">
      <c r="A2128" s="253" t="s">
        <v>4971</v>
      </c>
      <c r="B2128" s="74" t="s">
        <v>13428</v>
      </c>
      <c r="C2128" s="261" t="s">
        <v>15377</v>
      </c>
      <c r="D2128" s="74" t="s">
        <v>13429</v>
      </c>
      <c r="E2128" s="4">
        <v>0.97537610847579403</v>
      </c>
      <c r="F2128" s="5">
        <v>-2.9031835772295601E-2</v>
      </c>
      <c r="G2128" s="222">
        <v>1.0827886517882595E-2</v>
      </c>
      <c r="K2128" s="253" t="s">
        <v>3673</v>
      </c>
      <c r="L2128" s="74" t="s">
        <v>8035</v>
      </c>
      <c r="M2128" s="261" t="s">
        <v>15006</v>
      </c>
      <c r="N2128" s="74" t="s">
        <v>8036</v>
      </c>
      <c r="O2128" s="26">
        <v>0.97809774053704102</v>
      </c>
      <c r="P2128" s="5">
        <v>2.26995879219191E-2</v>
      </c>
      <c r="Q2128" s="222">
        <v>9.6177443382491467E-3</v>
      </c>
      <c r="U2128" s="253" t="s">
        <v>7794</v>
      </c>
      <c r="V2128" s="74" t="s">
        <v>8218</v>
      </c>
      <c r="W2128" s="261" t="s">
        <v>16055</v>
      </c>
      <c r="X2128" s="74" t="s">
        <v>8219</v>
      </c>
      <c r="Y2128" s="4">
        <v>0.98084082884817303</v>
      </c>
      <c r="Z2128" s="216">
        <v>-7.3291473796348094E-2</v>
      </c>
      <c r="AA2128" s="222">
        <v>8.4014643444154935E-3</v>
      </c>
      <c r="BN2128" s="32"/>
      <c r="BO2128" s="32"/>
      <c r="BP2128" s="32"/>
      <c r="BQ2128" s="32"/>
      <c r="BR2128" s="32"/>
      <c r="BS2128" s="32"/>
      <c r="BT2128" s="32"/>
      <c r="BU2128" s="32"/>
      <c r="BV2128" s="32"/>
      <c r="BW2128" s="32"/>
      <c r="BX2128" s="32"/>
      <c r="BY2128" s="32"/>
      <c r="BZ2128" s="32"/>
    </row>
    <row r="2129" spans="1:78" ht="25" customHeight="1" x14ac:dyDescent="0.2">
      <c r="A2129" s="253" t="s">
        <v>7902</v>
      </c>
      <c r="B2129" s="74" t="s">
        <v>10995</v>
      </c>
      <c r="C2129" s="261" t="s">
        <v>15536</v>
      </c>
      <c r="D2129" s="74" t="s">
        <v>10996</v>
      </c>
      <c r="E2129" s="4">
        <v>0.97607281427350101</v>
      </c>
      <c r="F2129" s="5">
        <v>-4.4188935424741303E-2</v>
      </c>
      <c r="G2129" s="222">
        <v>1.0517783093926618E-2</v>
      </c>
      <c r="K2129" s="253" t="s">
        <v>3221</v>
      </c>
      <c r="L2129" s="74" t="s">
        <v>9031</v>
      </c>
      <c r="M2129" s="261" t="s">
        <v>15003</v>
      </c>
      <c r="N2129" s="74" t="s">
        <v>9032</v>
      </c>
      <c r="O2129" s="26">
        <v>0.97878598082557799</v>
      </c>
      <c r="P2129" s="5">
        <v>2.7722688586881199E-2</v>
      </c>
      <c r="Q2129" s="222">
        <v>9.3122596856904053E-3</v>
      </c>
      <c r="U2129" s="253" t="s">
        <v>7615</v>
      </c>
      <c r="V2129" s="74" t="s">
        <v>12961</v>
      </c>
      <c r="W2129" s="261" t="s">
        <v>15970</v>
      </c>
      <c r="X2129" s="74" t="s">
        <v>12439</v>
      </c>
      <c r="Y2129" s="4">
        <v>0.98160460649818704</v>
      </c>
      <c r="Z2129" s="216">
        <v>-5.7984672401002198E-2</v>
      </c>
      <c r="AA2129" s="222">
        <v>8.0634122084672685E-3</v>
      </c>
      <c r="BN2129" s="32"/>
      <c r="BO2129" s="32"/>
      <c r="BP2129" s="32"/>
      <c r="BQ2129" s="32"/>
      <c r="BR2129" s="32"/>
      <c r="BS2129" s="32"/>
      <c r="BT2129" s="32"/>
      <c r="BU2129" s="32"/>
      <c r="BV2129" s="32"/>
      <c r="BW2129" s="32"/>
      <c r="BX2129" s="32"/>
      <c r="BY2129" s="32"/>
      <c r="BZ2129" s="32"/>
    </row>
    <row r="2130" spans="1:78" ht="25" customHeight="1" x14ac:dyDescent="0.2">
      <c r="A2130" s="253" t="s">
        <v>7179</v>
      </c>
      <c r="B2130" s="74" t="s">
        <v>11150</v>
      </c>
      <c r="C2130" s="261" t="s">
        <v>14624</v>
      </c>
      <c r="D2130" s="74" t="s">
        <v>11151</v>
      </c>
      <c r="E2130" s="4">
        <v>0.97610969073674303</v>
      </c>
      <c r="F2130" s="5">
        <v>-2.2986404195942899E-2</v>
      </c>
      <c r="G2130" s="222">
        <v>1.0501375565984E-2</v>
      </c>
      <c r="K2130" s="253" t="s">
        <v>1882</v>
      </c>
      <c r="L2130" s="74" t="s">
        <v>12213</v>
      </c>
      <c r="M2130" s="261" t="s">
        <v>14984</v>
      </c>
      <c r="N2130" s="74" t="s">
        <v>12214</v>
      </c>
      <c r="O2130" s="26">
        <v>0.97923010359387797</v>
      </c>
      <c r="P2130" s="5">
        <v>6.4459244987464803E-2</v>
      </c>
      <c r="Q2130" s="222">
        <v>9.1152438670739147E-3</v>
      </c>
      <c r="U2130" s="253" t="s">
        <v>3950</v>
      </c>
      <c r="V2130" s="74" t="s">
        <v>9968</v>
      </c>
      <c r="W2130" s="261" t="s">
        <v>15308</v>
      </c>
      <c r="X2130" s="74" t="s">
        <v>9969</v>
      </c>
      <c r="Y2130" s="4">
        <v>0.98299504696971995</v>
      </c>
      <c r="Z2130" s="216">
        <v>-1.9261668223430999E-2</v>
      </c>
      <c r="AA2130" s="222">
        <v>7.4486704477612605E-3</v>
      </c>
      <c r="BN2130" s="32"/>
      <c r="BO2130" s="32"/>
      <c r="BP2130" s="32"/>
      <c r="BQ2130" s="32"/>
      <c r="BR2130" s="32"/>
      <c r="BS2130" s="32"/>
      <c r="BT2130" s="32"/>
      <c r="BU2130" s="32"/>
      <c r="BV2130" s="32"/>
      <c r="BW2130" s="32"/>
      <c r="BX2130" s="32"/>
      <c r="BY2130" s="32"/>
      <c r="BZ2130" s="32"/>
    </row>
    <row r="2131" spans="1:78" ht="25" customHeight="1" x14ac:dyDescent="0.2">
      <c r="A2131" s="253" t="s">
        <v>4089</v>
      </c>
      <c r="B2131" s="74" t="s">
        <v>9806</v>
      </c>
      <c r="C2131" s="261" t="s">
        <v>15681</v>
      </c>
      <c r="D2131" s="74" t="s">
        <v>9807</v>
      </c>
      <c r="E2131" s="4">
        <v>0.97612355051117194</v>
      </c>
      <c r="F2131" s="5">
        <v>7.3929484342139903E-2</v>
      </c>
      <c r="G2131" s="222">
        <v>1.0495209065559946E-2</v>
      </c>
      <c r="K2131" s="253" t="s">
        <v>1485</v>
      </c>
      <c r="L2131" s="74" t="s">
        <v>8055</v>
      </c>
      <c r="M2131" s="261" t="s">
        <v>15007</v>
      </c>
      <c r="N2131" s="74" t="s">
        <v>8056</v>
      </c>
      <c r="O2131" s="26">
        <v>0.97957956321881501</v>
      </c>
      <c r="P2131" s="5">
        <v>1.4784096533547401E-2</v>
      </c>
      <c r="Q2131" s="222">
        <v>8.9602840555724206E-3</v>
      </c>
      <c r="U2131" s="253" t="s">
        <v>3054</v>
      </c>
      <c r="V2131" s="74" t="s">
        <v>11882</v>
      </c>
      <c r="W2131" s="261" t="s">
        <v>14696</v>
      </c>
      <c r="X2131" s="74" t="s">
        <v>11883</v>
      </c>
      <c r="Y2131" s="4">
        <v>0.98309296426269299</v>
      </c>
      <c r="Z2131" s="216">
        <v>-1.9857307442603798E-2</v>
      </c>
      <c r="AA2131" s="222">
        <v>7.4054120180131466E-3</v>
      </c>
      <c r="BN2131" s="32"/>
      <c r="BO2131" s="32"/>
      <c r="BP2131" s="32"/>
      <c r="BQ2131" s="32"/>
      <c r="BR2131" s="32"/>
      <c r="BS2131" s="32"/>
      <c r="BT2131" s="32"/>
      <c r="BU2131" s="32"/>
      <c r="BV2131" s="32"/>
      <c r="BW2131" s="32"/>
      <c r="BX2131" s="32"/>
      <c r="BY2131" s="32"/>
      <c r="BZ2131" s="32"/>
    </row>
    <row r="2132" spans="1:78" ht="25" customHeight="1" x14ac:dyDescent="0.2">
      <c r="A2132" s="253" t="s">
        <v>606</v>
      </c>
      <c r="B2132" s="74" t="s">
        <v>11589</v>
      </c>
      <c r="C2132" s="261" t="s">
        <v>14277</v>
      </c>
      <c r="D2132" s="74" t="s">
        <v>11590</v>
      </c>
      <c r="E2132" s="4">
        <v>0.97646837792580898</v>
      </c>
      <c r="F2132" s="5">
        <v>3.63280105519646E-2</v>
      </c>
      <c r="G2132" s="222">
        <v>1.0341816395272149E-2</v>
      </c>
      <c r="K2132" s="253" t="s">
        <v>4320</v>
      </c>
      <c r="L2132" s="74" t="s">
        <v>9190</v>
      </c>
      <c r="M2132" s="261" t="s">
        <v>15000</v>
      </c>
      <c r="N2132" s="74" t="s">
        <v>9191</v>
      </c>
      <c r="O2132" s="26">
        <v>0.98163120818924499</v>
      </c>
      <c r="P2132" s="5">
        <v>3.5044041340419198E-2</v>
      </c>
      <c r="Q2132" s="222">
        <v>8.0516428962429925E-3</v>
      </c>
      <c r="U2132" s="253" t="s">
        <v>5162</v>
      </c>
      <c r="V2132" s="74" t="s">
        <v>12715</v>
      </c>
      <c r="W2132" s="261" t="s">
        <v>14976</v>
      </c>
      <c r="X2132" s="74" t="s">
        <v>12716</v>
      </c>
      <c r="Y2132" s="4">
        <v>0.98309425074644097</v>
      </c>
      <c r="Z2132" s="216">
        <v>3.4453469589574397E-2</v>
      </c>
      <c r="AA2132" s="222">
        <v>7.4048436969615817E-3</v>
      </c>
      <c r="BN2132" s="32"/>
      <c r="BO2132" s="32"/>
      <c r="BP2132" s="32"/>
      <c r="BQ2132" s="32"/>
      <c r="BR2132" s="32"/>
      <c r="BS2132" s="32"/>
      <c r="BT2132" s="32"/>
      <c r="BU2132" s="32"/>
      <c r="BV2132" s="32"/>
      <c r="BW2132" s="32"/>
      <c r="BX2132" s="32"/>
      <c r="BY2132" s="32"/>
      <c r="BZ2132" s="32"/>
    </row>
    <row r="2133" spans="1:78" ht="25" customHeight="1" x14ac:dyDescent="0.2">
      <c r="A2133" s="253" t="s">
        <v>1604</v>
      </c>
      <c r="B2133" s="74" t="s">
        <v>8858</v>
      </c>
      <c r="C2133" s="261" t="s">
        <v>15353</v>
      </c>
      <c r="D2133" s="74" t="s">
        <v>8859</v>
      </c>
      <c r="E2133" s="4">
        <v>0.97833994117893597</v>
      </c>
      <c r="F2133" s="5">
        <v>4.0241091624392503E-2</v>
      </c>
      <c r="G2133" s="222">
        <v>9.5102158400927478E-3</v>
      </c>
      <c r="K2133" s="253" t="s">
        <v>3462</v>
      </c>
      <c r="L2133" s="74" t="s">
        <v>8984</v>
      </c>
      <c r="M2133" s="261" t="s">
        <v>15009</v>
      </c>
      <c r="N2133" s="74" t="s">
        <v>8985</v>
      </c>
      <c r="O2133" s="26">
        <v>0.98191756504297201</v>
      </c>
      <c r="P2133" s="5">
        <v>1.19010070802368E-2</v>
      </c>
      <c r="Q2133" s="222">
        <v>7.9249710213134296E-3</v>
      </c>
      <c r="U2133" s="253" t="s">
        <v>3865</v>
      </c>
      <c r="V2133" s="74" t="s">
        <v>11395</v>
      </c>
      <c r="W2133" s="261" t="s">
        <v>15800</v>
      </c>
      <c r="X2133" s="74" t="s">
        <v>11396</v>
      </c>
      <c r="Y2133" s="4">
        <v>0.983952587008456</v>
      </c>
      <c r="Z2133" s="216">
        <v>-3.7490194465072797E-2</v>
      </c>
      <c r="AA2133" s="222">
        <v>7.0258280896915619E-3</v>
      </c>
      <c r="BN2133" s="32"/>
      <c r="BO2133" s="32"/>
      <c r="BP2133" s="32"/>
      <c r="BQ2133" s="32"/>
      <c r="BR2133" s="32"/>
      <c r="BS2133" s="32"/>
      <c r="BT2133" s="32"/>
      <c r="BU2133" s="32"/>
      <c r="BV2133" s="32"/>
      <c r="BW2133" s="32"/>
      <c r="BX2133" s="32"/>
      <c r="BY2133" s="32"/>
      <c r="BZ2133" s="32"/>
    </row>
    <row r="2134" spans="1:78" ht="25" customHeight="1" x14ac:dyDescent="0.2">
      <c r="A2134" s="253" t="s">
        <v>4984</v>
      </c>
      <c r="B2134" s="74" t="s">
        <v>12969</v>
      </c>
      <c r="C2134" s="261" t="s">
        <v>15888</v>
      </c>
      <c r="D2134" s="74" t="s">
        <v>12061</v>
      </c>
      <c r="E2134" s="4">
        <v>0.97929830107195104</v>
      </c>
      <c r="F2134" s="5">
        <v>6.7071047825660202E-2</v>
      </c>
      <c r="G2134" s="222">
        <v>9.0849989256696802E-3</v>
      </c>
      <c r="K2134" s="253" t="s">
        <v>7481</v>
      </c>
      <c r="L2134" s="74" t="s">
        <v>13058</v>
      </c>
      <c r="M2134" s="261" t="s">
        <v>14999</v>
      </c>
      <c r="N2134" s="74" t="s">
        <v>10325</v>
      </c>
      <c r="O2134" s="26">
        <v>0.98274443546833701</v>
      </c>
      <c r="P2134" s="5">
        <v>3.6844787182117103E-2</v>
      </c>
      <c r="Q2134" s="222">
        <v>7.5594065790890895E-3</v>
      </c>
      <c r="U2134" s="253" t="s">
        <v>7860</v>
      </c>
      <c r="V2134" s="74" t="s">
        <v>12622</v>
      </c>
      <c r="W2134" s="261" t="s">
        <v>15463</v>
      </c>
      <c r="X2134" s="74" t="s">
        <v>11001</v>
      </c>
      <c r="Y2134" s="4">
        <v>0.98554267556885</v>
      </c>
      <c r="Z2134" s="216">
        <v>1.2109093186772699E-2</v>
      </c>
      <c r="AA2134" s="222">
        <v>6.3245653340183658E-3</v>
      </c>
      <c r="BN2134" s="32"/>
      <c r="BO2134" s="32"/>
      <c r="BP2134" s="32"/>
      <c r="BQ2134" s="32"/>
      <c r="BR2134" s="32"/>
      <c r="BS2134" s="32"/>
      <c r="BT2134" s="32"/>
      <c r="BU2134" s="32"/>
      <c r="BV2134" s="32"/>
      <c r="BW2134" s="32"/>
      <c r="BX2134" s="32"/>
      <c r="BY2134" s="32"/>
      <c r="BZ2134" s="32"/>
    </row>
    <row r="2135" spans="1:78" ht="25" customHeight="1" x14ac:dyDescent="0.2">
      <c r="A2135" s="253" t="s">
        <v>3611</v>
      </c>
      <c r="B2135" s="74" t="s">
        <v>8691</v>
      </c>
      <c r="C2135" s="261" t="s">
        <v>16096</v>
      </c>
      <c r="D2135" s="74" t="s">
        <v>8692</v>
      </c>
      <c r="E2135" s="4">
        <v>0.97961765536169298</v>
      </c>
      <c r="F2135" s="5">
        <v>5.4042381777572999E-2</v>
      </c>
      <c r="G2135" s="222">
        <v>8.9433963147151248E-3</v>
      </c>
      <c r="K2135" s="253" t="s">
        <v>3371</v>
      </c>
      <c r="L2135" s="74" t="s">
        <v>12343</v>
      </c>
      <c r="M2135" s="261" t="s">
        <v>15019</v>
      </c>
      <c r="N2135" s="74" t="s">
        <v>12344</v>
      </c>
      <c r="O2135" s="26">
        <v>0.98346296160239399</v>
      </c>
      <c r="P2135" s="5">
        <v>-1.6560719022014499E-2</v>
      </c>
      <c r="Q2135" s="222">
        <v>7.2419914890227231E-3</v>
      </c>
      <c r="U2135" s="253" t="s">
        <v>7861</v>
      </c>
      <c r="V2135" s="74" t="s">
        <v>12642</v>
      </c>
      <c r="W2135" s="261" t="s">
        <v>14876</v>
      </c>
      <c r="X2135" s="74" t="s">
        <v>12643</v>
      </c>
      <c r="Y2135" s="4">
        <v>0.98558037535669396</v>
      </c>
      <c r="Z2135" s="216">
        <v>-2.3580715726801298E-2</v>
      </c>
      <c r="AA2135" s="222">
        <v>6.3079526625528645E-3</v>
      </c>
      <c r="BN2135" s="32"/>
      <c r="BO2135" s="32"/>
      <c r="BP2135" s="32"/>
      <c r="BQ2135" s="32"/>
      <c r="BR2135" s="32"/>
      <c r="BS2135" s="32"/>
      <c r="BT2135" s="32"/>
      <c r="BU2135" s="32"/>
      <c r="BV2135" s="32"/>
      <c r="BW2135" s="32"/>
      <c r="BX2135" s="32"/>
      <c r="BY2135" s="32"/>
      <c r="BZ2135" s="32"/>
    </row>
    <row r="2136" spans="1:78" ht="25" customHeight="1" x14ac:dyDescent="0.2">
      <c r="A2136" s="253" t="s">
        <v>4133</v>
      </c>
      <c r="B2136" s="74" t="s">
        <v>10461</v>
      </c>
      <c r="C2136" s="261" t="s">
        <v>15783</v>
      </c>
      <c r="D2136" s="74" t="s">
        <v>10462</v>
      </c>
      <c r="E2136" s="4">
        <v>0.97979189791117205</v>
      </c>
      <c r="F2136" s="5">
        <v>-2.5155993193094701E-2</v>
      </c>
      <c r="G2136" s="222">
        <v>8.8661561299619353E-3</v>
      </c>
      <c r="K2136" s="253" t="s">
        <v>1643</v>
      </c>
      <c r="L2136" s="74" t="s">
        <v>9938</v>
      </c>
      <c r="M2136" s="261" t="s">
        <v>15028</v>
      </c>
      <c r="N2136" s="74" t="s">
        <v>9939</v>
      </c>
      <c r="O2136" s="26">
        <v>0.98367568649047499</v>
      </c>
      <c r="P2136" s="5">
        <v>-3.8595733869784002E-2</v>
      </c>
      <c r="Q2136" s="222">
        <v>7.1480629339544261E-3</v>
      </c>
      <c r="U2136" s="253" t="s">
        <v>586</v>
      </c>
      <c r="V2136" s="74" t="s">
        <v>12776</v>
      </c>
      <c r="W2136" s="261" t="s">
        <v>15582</v>
      </c>
      <c r="X2136" s="74" t="s">
        <v>12462</v>
      </c>
      <c r="Y2136" s="4">
        <v>0.98598809070453597</v>
      </c>
      <c r="Z2136" s="216">
        <v>8.4838108318289904E-2</v>
      </c>
      <c r="AA2136" s="222">
        <v>6.1283306698833254E-3</v>
      </c>
      <c r="BN2136" s="32"/>
      <c r="BO2136" s="32"/>
      <c r="BP2136" s="32"/>
      <c r="BQ2136" s="32"/>
      <c r="BR2136" s="32"/>
      <c r="BS2136" s="32"/>
      <c r="BT2136" s="32"/>
      <c r="BU2136" s="32"/>
      <c r="BV2136" s="32"/>
      <c r="BW2136" s="32"/>
      <c r="BX2136" s="32"/>
      <c r="BY2136" s="32"/>
      <c r="BZ2136" s="32"/>
    </row>
    <row r="2137" spans="1:78" ht="25" customHeight="1" x14ac:dyDescent="0.2">
      <c r="A2137" s="253" t="s">
        <v>5168</v>
      </c>
      <c r="B2137" s="74" t="s">
        <v>13558</v>
      </c>
      <c r="C2137" s="261" t="s">
        <v>15082</v>
      </c>
      <c r="D2137" s="74" t="s">
        <v>13544</v>
      </c>
      <c r="E2137" s="4">
        <v>0.98133737024374501</v>
      </c>
      <c r="F2137" s="5">
        <v>1.7907760205653201E-2</v>
      </c>
      <c r="G2137" s="222">
        <v>8.181662500896518E-3</v>
      </c>
      <c r="K2137" s="253" t="s">
        <v>7483</v>
      </c>
      <c r="L2137" s="74" t="s">
        <v>13491</v>
      </c>
      <c r="M2137" s="261" t="s">
        <v>15020</v>
      </c>
      <c r="N2137" s="74" t="s">
        <v>13030</v>
      </c>
      <c r="O2137" s="26">
        <v>0.98389925557767999</v>
      </c>
      <c r="P2137" s="5">
        <v>-1.87394963917118E-2</v>
      </c>
      <c r="Q2137" s="222">
        <v>7.0493680184630899E-3</v>
      </c>
      <c r="U2137" s="253" t="s">
        <v>7883</v>
      </c>
      <c r="V2137" s="74" t="s">
        <v>11644</v>
      </c>
      <c r="W2137" s="261" t="s">
        <v>15781</v>
      </c>
      <c r="X2137" s="74" t="s">
        <v>11645</v>
      </c>
      <c r="Y2137" s="4">
        <v>0.98644365266231004</v>
      </c>
      <c r="Z2137" s="216">
        <v>2.70717238555571E-2</v>
      </c>
      <c r="AA2137" s="222">
        <v>5.9277173420865916E-3</v>
      </c>
      <c r="BN2137" s="32"/>
      <c r="BO2137" s="32"/>
      <c r="BP2137" s="32"/>
      <c r="BQ2137" s="32"/>
      <c r="BR2137" s="32"/>
      <c r="BS2137" s="32"/>
      <c r="BT2137" s="32"/>
      <c r="BU2137" s="32"/>
      <c r="BV2137" s="32"/>
      <c r="BW2137" s="32"/>
      <c r="BX2137" s="32"/>
      <c r="BY2137" s="32"/>
      <c r="BZ2137" s="32"/>
    </row>
    <row r="2138" spans="1:78" ht="25" customHeight="1" x14ac:dyDescent="0.2">
      <c r="A2138" s="253" t="s">
        <v>7915</v>
      </c>
      <c r="B2138" s="74" t="s">
        <v>10060</v>
      </c>
      <c r="C2138" s="261" t="s">
        <v>15304</v>
      </c>
      <c r="D2138" s="74" t="s">
        <v>10061</v>
      </c>
      <c r="E2138" s="4">
        <v>0.98170066004937195</v>
      </c>
      <c r="F2138" s="5">
        <v>1.17637801634665E-2</v>
      </c>
      <c r="G2138" s="222">
        <v>8.0209170061256996E-3</v>
      </c>
      <c r="K2138" s="253" t="s">
        <v>1653</v>
      </c>
      <c r="L2138" s="74" t="s">
        <v>10299</v>
      </c>
      <c r="M2138" s="261" t="s">
        <v>15025</v>
      </c>
      <c r="N2138" s="74" t="s">
        <v>10300</v>
      </c>
      <c r="O2138" s="26">
        <v>0.98402835619701901</v>
      </c>
      <c r="P2138" s="5">
        <v>-2.7992697253482701E-2</v>
      </c>
      <c r="Q2138" s="222">
        <v>6.9923865661635342E-3</v>
      </c>
      <c r="U2138" s="253" t="s">
        <v>7655</v>
      </c>
      <c r="V2138" s="74" t="s">
        <v>13003</v>
      </c>
      <c r="W2138" s="261" t="s">
        <v>15667</v>
      </c>
      <c r="X2138" s="74" t="s">
        <v>12470</v>
      </c>
      <c r="Y2138" s="4">
        <v>0.98691259461898595</v>
      </c>
      <c r="Z2138" s="216">
        <v>-4.3756478119401102E-2</v>
      </c>
      <c r="AA2138" s="222">
        <v>5.7213086835066068E-3</v>
      </c>
      <c r="BN2138" s="32"/>
      <c r="BO2138" s="32"/>
      <c r="BP2138" s="32"/>
      <c r="BQ2138" s="32"/>
      <c r="BR2138" s="32"/>
      <c r="BS2138" s="32"/>
      <c r="BT2138" s="32"/>
      <c r="BU2138" s="32"/>
      <c r="BV2138" s="32"/>
      <c r="BW2138" s="32"/>
      <c r="BX2138" s="32"/>
      <c r="BY2138" s="32"/>
      <c r="BZ2138" s="32"/>
    </row>
    <row r="2139" spans="1:78" ht="25" customHeight="1" x14ac:dyDescent="0.2">
      <c r="A2139" s="253" t="s">
        <v>7857</v>
      </c>
      <c r="B2139" s="74" t="s">
        <v>12824</v>
      </c>
      <c r="C2139" s="261" t="s">
        <v>15720</v>
      </c>
      <c r="D2139" s="74" t="s">
        <v>12825</v>
      </c>
      <c r="E2139" s="4">
        <v>0.98348075009355396</v>
      </c>
      <c r="F2139" s="5">
        <v>6.0111541885066601E-2</v>
      </c>
      <c r="G2139" s="222">
        <v>7.2341362123247372E-3</v>
      </c>
      <c r="K2139" s="253" t="s">
        <v>5233</v>
      </c>
      <c r="L2139" s="74" t="s">
        <v>13177</v>
      </c>
      <c r="M2139" s="261" t="s">
        <v>14988</v>
      </c>
      <c r="N2139" s="74" t="s">
        <v>8908</v>
      </c>
      <c r="O2139" s="26">
        <v>0.98405253771392898</v>
      </c>
      <c r="P2139" s="5">
        <v>5.7527625997776097E-2</v>
      </c>
      <c r="Q2139" s="222">
        <v>6.9817143428915424E-3</v>
      </c>
      <c r="U2139" s="253" t="s">
        <v>7672</v>
      </c>
      <c r="V2139" s="74" t="s">
        <v>13123</v>
      </c>
      <c r="W2139" s="261" t="s">
        <v>15837</v>
      </c>
      <c r="X2139" s="74" t="s">
        <v>11792</v>
      </c>
      <c r="Y2139" s="4">
        <v>0.98699143352873497</v>
      </c>
      <c r="Z2139" s="216">
        <v>2.3616572253478001E-2</v>
      </c>
      <c r="AA2139" s="222">
        <v>5.6866167197705524E-3</v>
      </c>
      <c r="BN2139" s="32"/>
      <c r="BO2139" s="32"/>
      <c r="BP2139" s="32"/>
      <c r="BQ2139" s="32"/>
      <c r="BR2139" s="32"/>
      <c r="BS2139" s="32"/>
      <c r="BT2139" s="32"/>
      <c r="BU2139" s="32"/>
      <c r="BV2139" s="32"/>
      <c r="BW2139" s="32"/>
      <c r="BX2139" s="32"/>
      <c r="BY2139" s="32"/>
      <c r="BZ2139" s="32"/>
    </row>
    <row r="2140" spans="1:78" ht="25" customHeight="1" x14ac:dyDescent="0.2">
      <c r="A2140" s="253" t="s">
        <v>4387</v>
      </c>
      <c r="B2140" s="74" t="s">
        <v>10709</v>
      </c>
      <c r="C2140" s="261" t="s">
        <v>16281</v>
      </c>
      <c r="D2140" s="74" t="s">
        <v>10710</v>
      </c>
      <c r="E2140" s="4">
        <v>0.98393527119832103</v>
      </c>
      <c r="F2140" s="5">
        <v>-4.4612448741559903E-2</v>
      </c>
      <c r="G2140" s="222">
        <v>7.0334709650313708E-3</v>
      </c>
      <c r="K2140" s="253" t="s">
        <v>7567</v>
      </c>
      <c r="L2140" s="74" t="s">
        <v>13305</v>
      </c>
      <c r="M2140" s="261" t="s">
        <v>15002</v>
      </c>
      <c r="N2140" s="74" t="s">
        <v>8287</v>
      </c>
      <c r="O2140" s="26">
        <v>0.98475446918922105</v>
      </c>
      <c r="P2140" s="5">
        <v>2.8177183342842999E-2</v>
      </c>
      <c r="Q2140" s="222">
        <v>6.6720395212954446E-3</v>
      </c>
      <c r="U2140" s="253" t="s">
        <v>5183</v>
      </c>
      <c r="V2140" s="74" t="s">
        <v>13100</v>
      </c>
      <c r="W2140" s="261" t="s">
        <v>15838</v>
      </c>
      <c r="X2140" s="74" t="s">
        <v>8066</v>
      </c>
      <c r="Y2140" s="4">
        <v>0.98866171070863296</v>
      </c>
      <c r="Z2140" s="216">
        <v>2.50795769853802E-2</v>
      </c>
      <c r="AA2140" s="222">
        <v>4.9522850508540456E-3</v>
      </c>
      <c r="BN2140" s="32"/>
      <c r="BO2140" s="32"/>
      <c r="BP2140" s="32"/>
      <c r="BQ2140" s="32"/>
      <c r="BR2140" s="32"/>
      <c r="BS2140" s="32"/>
      <c r="BT2140" s="32"/>
      <c r="BU2140" s="32"/>
      <c r="BV2140" s="32"/>
      <c r="BW2140" s="32"/>
      <c r="BX2140" s="32"/>
      <c r="BY2140" s="32"/>
      <c r="BZ2140" s="32"/>
    </row>
    <row r="2141" spans="1:78" ht="25" customHeight="1" x14ac:dyDescent="0.2">
      <c r="A2141" s="253" t="s">
        <v>4910</v>
      </c>
      <c r="B2141" s="74" t="s">
        <v>13398</v>
      </c>
      <c r="C2141" s="261" t="s">
        <v>15752</v>
      </c>
      <c r="D2141" s="74" t="s">
        <v>13399</v>
      </c>
      <c r="E2141" s="4">
        <v>0.98434860000895696</v>
      </c>
      <c r="F2141" s="5">
        <v>1.41456677611298E-2</v>
      </c>
      <c r="G2141" s="222">
        <v>6.8510720469329104E-3</v>
      </c>
      <c r="K2141" s="253" t="s">
        <v>7903</v>
      </c>
      <c r="L2141" s="74" t="s">
        <v>13592</v>
      </c>
      <c r="M2141" s="261" t="s">
        <v>14998</v>
      </c>
      <c r="N2141" s="74" t="s">
        <v>13593</v>
      </c>
      <c r="O2141" s="26">
        <v>0.98534249159092901</v>
      </c>
      <c r="P2141" s="5">
        <v>3.68652068629629E-2</v>
      </c>
      <c r="Q2141" s="222">
        <v>6.4127884316641653E-3</v>
      </c>
      <c r="U2141" s="253" t="s">
        <v>7451</v>
      </c>
      <c r="V2141" s="74" t="s">
        <v>13353</v>
      </c>
      <c r="W2141" s="261" t="s">
        <v>15778</v>
      </c>
      <c r="X2141" s="74" t="s">
        <v>11631</v>
      </c>
      <c r="Y2141" s="4">
        <v>0.98867267673751202</v>
      </c>
      <c r="Z2141" s="216">
        <v>-3.07496389166119E-2</v>
      </c>
      <c r="AA2141" s="222">
        <v>4.9474679740249003E-3</v>
      </c>
      <c r="BN2141" s="32"/>
      <c r="BO2141" s="32"/>
      <c r="BP2141" s="32"/>
      <c r="BQ2141" s="32"/>
      <c r="BR2141" s="32"/>
      <c r="BS2141" s="32"/>
      <c r="BT2141" s="32"/>
      <c r="BU2141" s="32"/>
      <c r="BV2141" s="32"/>
      <c r="BW2141" s="32"/>
      <c r="BX2141" s="32"/>
      <c r="BY2141" s="32"/>
      <c r="BZ2141" s="32"/>
    </row>
    <row r="2142" spans="1:78" ht="25" customHeight="1" x14ac:dyDescent="0.2">
      <c r="A2142" s="253" t="s">
        <v>978</v>
      </c>
      <c r="B2142" s="74" t="s">
        <v>12826</v>
      </c>
      <c r="C2142" s="261" t="s">
        <v>16063</v>
      </c>
      <c r="D2142" s="74" t="s">
        <v>12827</v>
      </c>
      <c r="E2142" s="4">
        <v>0.98714046354055895</v>
      </c>
      <c r="F2142" s="5">
        <v>3.9221272525698202E-2</v>
      </c>
      <c r="G2142" s="222">
        <v>5.6210457090471386E-3</v>
      </c>
      <c r="K2142" s="253" t="s">
        <v>3678</v>
      </c>
      <c r="L2142" s="74" t="s">
        <v>11712</v>
      </c>
      <c r="M2142" s="261" t="s">
        <v>15021</v>
      </c>
      <c r="N2142" s="74" t="s">
        <v>11713</v>
      </c>
      <c r="O2142" s="26">
        <v>0.98767062784830495</v>
      </c>
      <c r="P2142" s="5">
        <v>-2.0687604262312299E-2</v>
      </c>
      <c r="Q2142" s="222">
        <v>5.3878614415578171E-3</v>
      </c>
      <c r="U2142" s="253" t="s">
        <v>7724</v>
      </c>
      <c r="V2142" s="74" t="s">
        <v>12541</v>
      </c>
      <c r="W2142" s="261" t="s">
        <v>15543</v>
      </c>
      <c r="X2142" s="74" t="s">
        <v>12542</v>
      </c>
      <c r="Y2142" s="4">
        <v>0.98868885011398799</v>
      </c>
      <c r="Z2142" s="216">
        <v>-2.7745177793085499E-2</v>
      </c>
      <c r="AA2142" s="222">
        <v>4.9403635492021938E-3</v>
      </c>
      <c r="BN2142" s="32"/>
      <c r="BO2142" s="32"/>
      <c r="BP2142" s="32"/>
      <c r="BQ2142" s="32"/>
      <c r="BR2142" s="32"/>
      <c r="BS2142" s="32"/>
      <c r="BT2142" s="32"/>
      <c r="BU2142" s="32"/>
      <c r="BV2142" s="32"/>
      <c r="BW2142" s="32"/>
      <c r="BX2142" s="32"/>
      <c r="BY2142" s="32"/>
      <c r="BZ2142" s="32"/>
    </row>
    <row r="2143" spans="1:78" ht="25" customHeight="1" x14ac:dyDescent="0.2">
      <c r="A2143" s="253" t="s">
        <v>4196</v>
      </c>
      <c r="B2143" s="74" t="s">
        <v>8593</v>
      </c>
      <c r="C2143" s="261" t="s">
        <v>14858</v>
      </c>
      <c r="D2143" s="74" t="s">
        <v>8594</v>
      </c>
      <c r="E2143" s="4">
        <v>0.99003923631310098</v>
      </c>
      <c r="F2143" s="5">
        <v>-2.8973405042510302E-2</v>
      </c>
      <c r="G2143" s="222">
        <v>4.3475935068879113E-3</v>
      </c>
      <c r="K2143" s="253" t="s">
        <v>7546</v>
      </c>
      <c r="L2143" s="74" t="s">
        <v>13680</v>
      </c>
      <c r="M2143" s="261" t="s">
        <v>15005</v>
      </c>
      <c r="N2143" s="74" t="s">
        <v>13681</v>
      </c>
      <c r="O2143" s="26">
        <v>0.98938995765839699</v>
      </c>
      <c r="P2143" s="5">
        <v>2.5281022991532301E-2</v>
      </c>
      <c r="Q2143" s="222">
        <v>4.6325020531771278E-3</v>
      </c>
      <c r="U2143" s="253" t="s">
        <v>7775</v>
      </c>
      <c r="V2143" s="74" t="s">
        <v>10917</v>
      </c>
      <c r="W2143" s="261" t="s">
        <v>15737</v>
      </c>
      <c r="X2143" s="74" t="s">
        <v>10918</v>
      </c>
      <c r="Y2143" s="4">
        <v>0.989417355191748</v>
      </c>
      <c r="Z2143" s="216">
        <v>3.64290042601043E-2</v>
      </c>
      <c r="AA2143" s="222">
        <v>4.6204760236839091E-3</v>
      </c>
      <c r="BN2143" s="32"/>
      <c r="BO2143" s="32"/>
      <c r="BP2143" s="32"/>
      <c r="BQ2143" s="32"/>
      <c r="BR2143" s="32"/>
      <c r="BS2143" s="32"/>
      <c r="BT2143" s="32"/>
      <c r="BU2143" s="32"/>
      <c r="BV2143" s="32"/>
      <c r="BW2143" s="32"/>
      <c r="BX2143" s="32"/>
      <c r="BY2143" s="32"/>
      <c r="BZ2143" s="32"/>
    </row>
    <row r="2144" spans="1:78" ht="25" customHeight="1" x14ac:dyDescent="0.2">
      <c r="A2144" s="253" t="s">
        <v>1821</v>
      </c>
      <c r="B2144" s="74" t="s">
        <v>9081</v>
      </c>
      <c r="C2144" s="261" t="s">
        <v>14192</v>
      </c>
      <c r="D2144" s="74" t="s">
        <v>9082</v>
      </c>
      <c r="E2144" s="4">
        <v>0.99031799792191499</v>
      </c>
      <c r="F2144" s="5">
        <v>1.47173834487442E-2</v>
      </c>
      <c r="G2144" s="222">
        <v>4.2253280618650396E-3</v>
      </c>
      <c r="K2144" s="253" t="s">
        <v>5204</v>
      </c>
      <c r="L2144" s="74" t="s">
        <v>13572</v>
      </c>
      <c r="M2144" s="261" t="s">
        <v>15017</v>
      </c>
      <c r="N2144" s="74" t="s">
        <v>12814</v>
      </c>
      <c r="O2144" s="26">
        <v>0.99013087628081697</v>
      </c>
      <c r="P2144" s="5">
        <v>-8.0227185742481905E-3</v>
      </c>
      <c r="Q2144" s="222">
        <v>4.3073962207293721E-3</v>
      </c>
      <c r="U2144" s="253" t="s">
        <v>7598</v>
      </c>
      <c r="V2144" s="74" t="s">
        <v>13459</v>
      </c>
      <c r="W2144" s="261" t="s">
        <v>15391</v>
      </c>
      <c r="X2144" s="74" t="s">
        <v>8834</v>
      </c>
      <c r="Y2144" s="4">
        <v>0.989859682105523</v>
      </c>
      <c r="Z2144" s="216">
        <v>1.4269885125379699E-2</v>
      </c>
      <c r="AA2144" s="222">
        <v>4.4263646007472778E-3</v>
      </c>
      <c r="BN2144" s="32"/>
      <c r="BO2144" s="32"/>
      <c r="BP2144" s="32"/>
      <c r="BQ2144" s="32"/>
      <c r="BR2144" s="32"/>
      <c r="BS2144" s="32"/>
      <c r="BT2144" s="32"/>
      <c r="BU2144" s="32"/>
      <c r="BV2144" s="32"/>
      <c r="BW2144" s="32"/>
      <c r="BX2144" s="32"/>
      <c r="BY2144" s="32"/>
      <c r="BZ2144" s="32"/>
    </row>
    <row r="2145" spans="1:78" ht="25" customHeight="1" x14ac:dyDescent="0.2">
      <c r="A2145" s="253" t="s">
        <v>2579</v>
      </c>
      <c r="B2145" s="74" t="s">
        <v>11087</v>
      </c>
      <c r="C2145" s="261" t="s">
        <v>14814</v>
      </c>
      <c r="D2145" s="74" t="s">
        <v>11088</v>
      </c>
      <c r="E2145" s="4">
        <v>0.99077536238838404</v>
      </c>
      <c r="F2145" s="5">
        <v>-1.6711614945665001E-2</v>
      </c>
      <c r="G2145" s="222">
        <v>4.0248015531053226E-3</v>
      </c>
      <c r="K2145" s="253" t="s">
        <v>1163</v>
      </c>
      <c r="L2145" s="74" t="s">
        <v>13446</v>
      </c>
      <c r="M2145" s="261" t="s">
        <v>14447</v>
      </c>
      <c r="N2145" s="74" t="s">
        <v>13447</v>
      </c>
      <c r="O2145" s="26">
        <v>0.99075319471176704</v>
      </c>
      <c r="P2145" s="5">
        <v>1.0704371204178401E-2</v>
      </c>
      <c r="Q2145" s="222">
        <v>4.0345185966445488E-3</v>
      </c>
      <c r="U2145" s="253" t="s">
        <v>7164</v>
      </c>
      <c r="V2145" s="74" t="s">
        <v>12705</v>
      </c>
      <c r="W2145" s="261" t="s">
        <v>14272</v>
      </c>
      <c r="X2145" s="74" t="s">
        <v>9850</v>
      </c>
      <c r="Y2145" s="4">
        <v>0.99001973177331404</v>
      </c>
      <c r="Z2145" s="216">
        <v>1.6376305011075201E-2</v>
      </c>
      <c r="AA2145" s="222">
        <v>4.3561495288431474E-3</v>
      </c>
      <c r="BN2145" s="32"/>
      <c r="BO2145" s="32"/>
      <c r="BP2145" s="32"/>
      <c r="BQ2145" s="32"/>
      <c r="BR2145" s="32"/>
      <c r="BS2145" s="32"/>
      <c r="BT2145" s="32"/>
      <c r="BU2145" s="32"/>
      <c r="BV2145" s="32"/>
      <c r="BW2145" s="32"/>
      <c r="BX2145" s="32"/>
      <c r="BY2145" s="32"/>
      <c r="BZ2145" s="32"/>
    </row>
    <row r="2146" spans="1:78" ht="25" customHeight="1" x14ac:dyDescent="0.2">
      <c r="A2146" s="253" t="s">
        <v>5214</v>
      </c>
      <c r="B2146" s="74" t="s">
        <v>13392</v>
      </c>
      <c r="C2146" s="261" t="s">
        <v>15495</v>
      </c>
      <c r="D2146" s="74" t="s">
        <v>9142</v>
      </c>
      <c r="E2146" s="4">
        <v>0.99186524784165897</v>
      </c>
      <c r="F2146" s="5">
        <v>1.7600269622077402E-2</v>
      </c>
      <c r="G2146" s="222">
        <v>3.5473259243911787E-3</v>
      </c>
      <c r="K2146" s="253" t="s">
        <v>7759</v>
      </c>
      <c r="L2146" s="74" t="s">
        <v>10905</v>
      </c>
      <c r="M2146" s="261" t="s">
        <v>15030</v>
      </c>
      <c r="N2146" s="74" t="s">
        <v>10906</v>
      </c>
      <c r="O2146" s="26">
        <v>0.99094474127218801</v>
      </c>
      <c r="P2146" s="5">
        <v>-4.2729849259840497E-2</v>
      </c>
      <c r="Q2146" s="222">
        <v>3.9505626990610568E-3</v>
      </c>
      <c r="U2146" s="253" t="s">
        <v>7649</v>
      </c>
      <c r="V2146" s="74" t="s">
        <v>13145</v>
      </c>
      <c r="W2146" s="261" t="s">
        <v>15321</v>
      </c>
      <c r="X2146" s="74" t="s">
        <v>13146</v>
      </c>
      <c r="Y2146" s="4">
        <v>0.99242787378382102</v>
      </c>
      <c r="Z2146" s="216">
        <v>7.5884996211144102E-3</v>
      </c>
      <c r="AA2146" s="222">
        <v>3.3010464347919132E-3</v>
      </c>
      <c r="BN2146" s="32"/>
      <c r="BO2146" s="32"/>
      <c r="BP2146" s="32"/>
      <c r="BQ2146" s="32"/>
      <c r="BR2146" s="32"/>
      <c r="BS2146" s="32"/>
      <c r="BT2146" s="32"/>
      <c r="BU2146" s="32"/>
      <c r="BV2146" s="32"/>
      <c r="BW2146" s="32"/>
      <c r="BX2146" s="32"/>
      <c r="BY2146" s="32"/>
      <c r="BZ2146" s="32"/>
    </row>
    <row r="2147" spans="1:78" ht="25" customHeight="1" x14ac:dyDescent="0.2">
      <c r="A2147" s="253" t="s">
        <v>1595</v>
      </c>
      <c r="B2147" s="74" t="s">
        <v>8010</v>
      </c>
      <c r="C2147" s="261" t="s">
        <v>15087</v>
      </c>
      <c r="D2147" s="74" t="s">
        <v>8011</v>
      </c>
      <c r="E2147" s="4">
        <v>0.99340265210358403</v>
      </c>
      <c r="F2147" s="5">
        <v>-2.3734567774863699E-2</v>
      </c>
      <c r="G2147" s="222">
        <v>2.8746848960456172E-3</v>
      </c>
      <c r="K2147" s="253" t="s">
        <v>3247</v>
      </c>
      <c r="L2147" s="74" t="s">
        <v>9566</v>
      </c>
      <c r="M2147" s="261" t="s">
        <v>15023</v>
      </c>
      <c r="N2147" s="74" t="s">
        <v>9567</v>
      </c>
      <c r="O2147" s="26">
        <v>0.99186769178124601</v>
      </c>
      <c r="P2147" s="5">
        <v>-2.07708129448698E-2</v>
      </c>
      <c r="Q2147" s="222">
        <v>3.5462558312797966E-3</v>
      </c>
      <c r="U2147" s="253" t="s">
        <v>5134</v>
      </c>
      <c r="V2147" s="74" t="s">
        <v>8620</v>
      </c>
      <c r="W2147" s="261" t="s">
        <v>15509</v>
      </c>
      <c r="X2147" s="74" t="s">
        <v>8621</v>
      </c>
      <c r="Y2147" s="4">
        <v>0.99275389527303504</v>
      </c>
      <c r="Z2147" s="216">
        <v>-9.7853960910025996E-3</v>
      </c>
      <c r="AA2147" s="222">
        <v>3.1584002174757887E-3</v>
      </c>
      <c r="BN2147" s="32"/>
      <c r="BO2147" s="32"/>
      <c r="BP2147" s="32"/>
      <c r="BQ2147" s="32"/>
      <c r="BR2147" s="32"/>
      <c r="BS2147" s="32"/>
      <c r="BT2147" s="32"/>
      <c r="BU2147" s="32"/>
      <c r="BV2147" s="32"/>
      <c r="BW2147" s="32"/>
      <c r="BX2147" s="32"/>
      <c r="BY2147" s="32"/>
      <c r="BZ2147" s="32"/>
    </row>
    <row r="2148" spans="1:78" ht="25" customHeight="1" x14ac:dyDescent="0.2">
      <c r="A2148" s="253" t="s">
        <v>7583</v>
      </c>
      <c r="B2148" s="74" t="s">
        <v>13402</v>
      </c>
      <c r="C2148" s="261" t="s">
        <v>15229</v>
      </c>
      <c r="D2148" s="74" t="s">
        <v>12025</v>
      </c>
      <c r="E2148" s="4">
        <v>0.994168930277053</v>
      </c>
      <c r="F2148" s="5">
        <v>1.1350123628311301E-2</v>
      </c>
      <c r="G2148" s="222">
        <v>2.5398135366652302E-3</v>
      </c>
      <c r="K2148" s="253" t="s">
        <v>3128</v>
      </c>
      <c r="L2148" s="74" t="s">
        <v>11309</v>
      </c>
      <c r="M2148" s="261" t="s">
        <v>15011</v>
      </c>
      <c r="N2148" s="74" t="s">
        <v>11310</v>
      </c>
      <c r="O2148" s="26">
        <v>0.99381577063372795</v>
      </c>
      <c r="P2148" s="5">
        <v>7.4673209978679501E-3</v>
      </c>
      <c r="Q2148" s="222">
        <v>2.6941158166275993E-3</v>
      </c>
      <c r="U2148" s="253" t="s">
        <v>7499</v>
      </c>
      <c r="V2148" s="74" t="s">
        <v>13268</v>
      </c>
      <c r="W2148" s="261" t="s">
        <v>15379</v>
      </c>
      <c r="X2148" s="74" t="s">
        <v>8677</v>
      </c>
      <c r="Y2148" s="4">
        <v>0.99277928475631205</v>
      </c>
      <c r="Z2148" s="216">
        <v>-1.2886279514800999E-2</v>
      </c>
      <c r="AA2148" s="222">
        <v>3.1472933645688823E-3</v>
      </c>
      <c r="BN2148" s="32"/>
      <c r="BO2148" s="32"/>
      <c r="BP2148" s="32"/>
      <c r="BQ2148" s="32"/>
      <c r="BR2148" s="32"/>
      <c r="BS2148" s="32"/>
      <c r="BT2148" s="32"/>
      <c r="BU2148" s="32"/>
      <c r="BV2148" s="32"/>
      <c r="BW2148" s="32"/>
      <c r="BX2148" s="32"/>
      <c r="BY2148" s="32"/>
      <c r="BZ2148" s="32"/>
    </row>
    <row r="2149" spans="1:78" ht="25" customHeight="1" x14ac:dyDescent="0.2">
      <c r="A2149" s="253" t="s">
        <v>4435</v>
      </c>
      <c r="B2149" s="74" t="s">
        <v>8000</v>
      </c>
      <c r="C2149" s="261" t="s">
        <v>15405</v>
      </c>
      <c r="D2149" s="74" t="s">
        <v>8001</v>
      </c>
      <c r="E2149" s="4">
        <v>0.99420513588613901</v>
      </c>
      <c r="F2149" s="5">
        <v>2.5809861984060298E-2</v>
      </c>
      <c r="G2149" s="222">
        <v>2.5239977035085631E-3</v>
      </c>
      <c r="K2149" s="253" t="s">
        <v>7582</v>
      </c>
      <c r="L2149" s="74" t="s">
        <v>13343</v>
      </c>
      <c r="M2149" s="261" t="s">
        <v>15016</v>
      </c>
      <c r="N2149" s="74" t="s">
        <v>12912</v>
      </c>
      <c r="O2149" s="26">
        <v>0.99499298398229097</v>
      </c>
      <c r="P2149" s="5">
        <v>-7.5104264832743803E-3</v>
      </c>
      <c r="Q2149" s="222">
        <v>2.1799815944943414E-3</v>
      </c>
      <c r="U2149" s="253" t="s">
        <v>7842</v>
      </c>
      <c r="V2149" s="74" t="s">
        <v>13642</v>
      </c>
      <c r="W2149" s="261" t="s">
        <v>15713</v>
      </c>
      <c r="X2149" s="74" t="s">
        <v>13507</v>
      </c>
      <c r="Y2149" s="4">
        <v>0.99450794197191394</v>
      </c>
      <c r="Z2149" s="216">
        <v>-1.3043094813308001E-2</v>
      </c>
      <c r="AA2149" s="222">
        <v>2.3917443235522209E-3</v>
      </c>
      <c r="BN2149" s="32"/>
      <c r="BO2149" s="32"/>
      <c r="BP2149" s="32"/>
      <c r="BQ2149" s="32"/>
      <c r="BR2149" s="32"/>
      <c r="BS2149" s="32"/>
      <c r="BT2149" s="32"/>
      <c r="BU2149" s="32"/>
      <c r="BV2149" s="32"/>
      <c r="BW2149" s="32"/>
      <c r="BX2149" s="32"/>
      <c r="BY2149" s="32"/>
      <c r="BZ2149" s="32"/>
    </row>
    <row r="2150" spans="1:78" ht="25" customHeight="1" x14ac:dyDescent="0.2">
      <c r="A2150" s="253" t="s">
        <v>3225</v>
      </c>
      <c r="B2150" s="74" t="s">
        <v>12308</v>
      </c>
      <c r="C2150" s="261" t="s">
        <v>15360</v>
      </c>
      <c r="D2150" s="74" t="s">
        <v>12309</v>
      </c>
      <c r="E2150" s="4">
        <v>0.99573268484142097</v>
      </c>
      <c r="F2150" s="5">
        <v>-9.3439189368353902E-3</v>
      </c>
      <c r="G2150" s="222">
        <v>1.8572369580084499E-3</v>
      </c>
      <c r="K2150" s="253" t="s">
        <v>1680</v>
      </c>
      <c r="L2150" s="74" t="s">
        <v>9751</v>
      </c>
      <c r="M2150" s="261" t="s">
        <v>15014</v>
      </c>
      <c r="N2150" s="74" t="s">
        <v>9752</v>
      </c>
      <c r="O2150" s="26">
        <v>0.99867698949594397</v>
      </c>
      <c r="P2150" s="5">
        <v>-1.8926660507725399E-3</v>
      </c>
      <c r="Q2150" s="222">
        <v>5.7495658213079588E-4</v>
      </c>
      <c r="U2150" s="253" t="s">
        <v>7589</v>
      </c>
      <c r="V2150" s="74" t="s">
        <v>12790</v>
      </c>
      <c r="W2150" s="261" t="s">
        <v>16098</v>
      </c>
      <c r="X2150" s="74" t="s">
        <v>12778</v>
      </c>
      <c r="Y2150" s="4">
        <v>0.99457956055372898</v>
      </c>
      <c r="Z2150" s="216">
        <v>1.4784053723442299E-2</v>
      </c>
      <c r="AA2150" s="222">
        <v>2.3604701288695296E-3</v>
      </c>
      <c r="BN2150" s="32"/>
      <c r="BO2150" s="32"/>
      <c r="BP2150" s="32"/>
      <c r="BQ2150" s="32"/>
      <c r="BR2150" s="32"/>
      <c r="BS2150" s="32"/>
      <c r="BT2150" s="32"/>
      <c r="BU2150" s="32"/>
      <c r="BV2150" s="32"/>
      <c r="BW2150" s="32"/>
      <c r="BX2150" s="32"/>
      <c r="BY2150" s="32"/>
      <c r="BZ2150" s="32"/>
    </row>
    <row r="2151" spans="1:78" ht="25" customHeight="1" x14ac:dyDescent="0.2">
      <c r="A2151" s="253" t="s">
        <v>3917</v>
      </c>
      <c r="B2151" s="74" t="s">
        <v>9533</v>
      </c>
      <c r="C2151" s="261" t="s">
        <v>14186</v>
      </c>
      <c r="D2151" s="74" t="s">
        <v>9534</v>
      </c>
      <c r="E2151" s="4">
        <v>0.997463091304022</v>
      </c>
      <c r="F2151" s="5">
        <v>4.8591170338587704E-3</v>
      </c>
      <c r="G2151" s="222">
        <v>1.103165355054172E-3</v>
      </c>
      <c r="K2151" s="253" t="s">
        <v>7611</v>
      </c>
      <c r="L2151" s="74" t="s">
        <v>12962</v>
      </c>
      <c r="M2151" s="261" t="s">
        <v>15015</v>
      </c>
      <c r="N2151" s="74" t="s">
        <v>8497</v>
      </c>
      <c r="O2151" s="26">
        <v>0.99921326701271096</v>
      </c>
      <c r="P2151" s="5">
        <v>-1.9565535520964499E-3</v>
      </c>
      <c r="Q2151" s="222">
        <v>3.4180826866812597E-4</v>
      </c>
      <c r="U2151" s="253" t="s">
        <v>7678</v>
      </c>
      <c r="V2151" s="74" t="s">
        <v>12891</v>
      </c>
      <c r="W2151" s="261" t="s">
        <v>15071</v>
      </c>
      <c r="X2151" s="74" t="s">
        <v>11967</v>
      </c>
      <c r="Y2151" s="4">
        <v>0.99733217322425904</v>
      </c>
      <c r="Z2151" s="216">
        <v>-4.0451685123761303E-3</v>
      </c>
      <c r="AA2151" s="222">
        <v>1.1601707036381519E-3</v>
      </c>
      <c r="BN2151" s="32"/>
      <c r="BO2151" s="32"/>
      <c r="BP2151" s="32"/>
      <c r="BQ2151" s="32"/>
      <c r="BR2151" s="32"/>
      <c r="BS2151" s="32"/>
      <c r="BT2151" s="32"/>
      <c r="BU2151" s="32"/>
      <c r="BV2151" s="32"/>
      <c r="BW2151" s="32"/>
      <c r="BX2151" s="32"/>
      <c r="BY2151" s="32"/>
      <c r="BZ2151" s="32"/>
    </row>
    <row r="2152" spans="1:78" ht="25" customHeight="1" x14ac:dyDescent="0.2">
      <c r="A2152" s="253" t="s">
        <v>7718</v>
      </c>
      <c r="B2152" s="74" t="s">
        <v>12989</v>
      </c>
      <c r="C2152" s="261" t="s">
        <v>14654</v>
      </c>
      <c r="D2152" s="74" t="s">
        <v>8190</v>
      </c>
      <c r="E2152" s="4">
        <v>0.99747394533994105</v>
      </c>
      <c r="F2152" s="5">
        <v>1.00139464339062E-2</v>
      </c>
      <c r="G2152" s="222">
        <v>1.0984395438436089E-3</v>
      </c>
      <c r="K2152" s="253" t="s">
        <v>7761</v>
      </c>
      <c r="L2152" s="74" t="s">
        <v>10797</v>
      </c>
      <c r="M2152" s="261" t="s">
        <v>15012</v>
      </c>
      <c r="N2152" s="74" t="s">
        <v>10798</v>
      </c>
      <c r="O2152" s="26">
        <v>0.99956577987980599</v>
      </c>
      <c r="P2152" s="5">
        <v>1.6368638870378801E-4</v>
      </c>
      <c r="Q2152" s="222">
        <v>1.8862035647284874E-4</v>
      </c>
      <c r="U2152" s="253" t="s">
        <v>2992</v>
      </c>
      <c r="V2152" s="74" t="s">
        <v>11056</v>
      </c>
      <c r="W2152" s="261" t="s">
        <v>15843</v>
      </c>
      <c r="X2152" s="74" t="s">
        <v>11057</v>
      </c>
      <c r="Y2152" s="4">
        <v>0.99775853774503098</v>
      </c>
      <c r="Z2152" s="216">
        <v>-5.0562533895384103E-3</v>
      </c>
      <c r="AA2152" s="222">
        <v>9.7454730270564601E-4</v>
      </c>
      <c r="BN2152" s="32"/>
      <c r="BO2152" s="32"/>
      <c r="BP2152" s="32"/>
      <c r="BQ2152" s="32"/>
      <c r="BR2152" s="32"/>
      <c r="BS2152" s="32"/>
      <c r="BT2152" s="32"/>
      <c r="BU2152" s="32"/>
      <c r="BV2152" s="32"/>
      <c r="BW2152" s="32"/>
      <c r="BX2152" s="32"/>
      <c r="BY2152" s="32"/>
      <c r="BZ2152" s="32"/>
    </row>
    <row r="2153" spans="1:78" ht="25" customHeight="1" thickBot="1" x14ac:dyDescent="0.25">
      <c r="A2153" s="254" t="s">
        <v>1083</v>
      </c>
      <c r="B2153" s="123" t="s">
        <v>9418</v>
      </c>
      <c r="C2153" s="262" t="s">
        <v>14942</v>
      </c>
      <c r="D2153" s="123" t="s">
        <v>9419</v>
      </c>
      <c r="E2153" s="31">
        <v>0.99776176952363405</v>
      </c>
      <c r="F2153" s="30">
        <v>2.6403319052676899E-3</v>
      </c>
      <c r="G2153" s="225">
        <v>9.731406083122768E-4</v>
      </c>
      <c r="K2153" s="254" t="s">
        <v>4715</v>
      </c>
      <c r="L2153" s="123" t="s">
        <v>8275</v>
      </c>
      <c r="M2153" s="262" t="s">
        <v>15013</v>
      </c>
      <c r="N2153" s="123" t="s">
        <v>8276</v>
      </c>
      <c r="O2153" s="28">
        <v>0.99990596315351898</v>
      </c>
      <c r="P2153" s="30">
        <v>-1.2355291853349801E-4</v>
      </c>
      <c r="Q2153" s="225">
        <v>4.0841603860202602E-5</v>
      </c>
      <c r="U2153" s="254" t="s">
        <v>3717</v>
      </c>
      <c r="V2153" s="123" t="s">
        <v>8019</v>
      </c>
      <c r="W2153" s="262" t="s">
        <v>14732</v>
      </c>
      <c r="X2153" s="123" t="s">
        <v>8020</v>
      </c>
      <c r="Y2153" s="31">
        <v>0.99816287855742003</v>
      </c>
      <c r="Z2153" s="217">
        <v>1.2884573911833301E-3</v>
      </c>
      <c r="AA2153" s="225">
        <v>7.9858547916210267E-4</v>
      </c>
      <c r="BN2153" s="32"/>
      <c r="BO2153" s="32"/>
      <c r="BP2153" s="32"/>
      <c r="BQ2153" s="32"/>
      <c r="BR2153" s="32"/>
      <c r="BS2153" s="32"/>
      <c r="BT2153" s="32"/>
      <c r="BU2153" s="32"/>
      <c r="BV2153" s="32"/>
      <c r="BW2153" s="32"/>
      <c r="BX2153" s="32"/>
      <c r="BY2153" s="32"/>
      <c r="BZ2153" s="32"/>
    </row>
    <row r="2154" spans="1:78" x14ac:dyDescent="0.2">
      <c r="BN2154" s="32"/>
      <c r="BO2154" s="32"/>
      <c r="BP2154" s="32"/>
      <c r="BQ2154" s="32"/>
      <c r="BR2154" s="32"/>
      <c r="BS2154" s="32"/>
      <c r="BT2154" s="32"/>
      <c r="BU2154" s="32"/>
      <c r="BV2154" s="32"/>
      <c r="BW2154" s="32"/>
      <c r="BX2154" s="32"/>
      <c r="BY2154" s="32"/>
      <c r="BZ2154" s="32"/>
    </row>
    <row r="2155" spans="1:78" x14ac:dyDescent="0.2">
      <c r="BN2155" s="32"/>
      <c r="BO2155" s="32"/>
      <c r="BP2155" s="32"/>
      <c r="BQ2155" s="32"/>
      <c r="BR2155" s="32"/>
      <c r="BS2155" s="32"/>
      <c r="BT2155" s="32"/>
      <c r="BU2155" s="32"/>
      <c r="BV2155" s="32"/>
      <c r="BW2155" s="32"/>
      <c r="BX2155" s="32"/>
      <c r="BY2155" s="32"/>
      <c r="BZ2155" s="32"/>
    </row>
    <row r="2156" spans="1:78" x14ac:dyDescent="0.2">
      <c r="BN2156" s="32"/>
      <c r="BO2156" s="32"/>
      <c r="BP2156" s="32"/>
      <c r="BQ2156" s="32"/>
      <c r="BR2156" s="32"/>
      <c r="BS2156" s="32"/>
      <c r="BT2156" s="32"/>
      <c r="BU2156" s="32"/>
      <c r="BV2156" s="32"/>
      <c r="BW2156" s="32"/>
      <c r="BX2156" s="32"/>
      <c r="BY2156" s="32"/>
      <c r="BZ2156" s="32"/>
    </row>
    <row r="2157" spans="1:78" x14ac:dyDescent="0.2">
      <c r="BN2157" s="32"/>
      <c r="BO2157" s="32"/>
      <c r="BP2157" s="32"/>
      <c r="BQ2157" s="32"/>
      <c r="BR2157" s="32"/>
      <c r="BS2157" s="32"/>
      <c r="BT2157" s="32"/>
      <c r="BU2157" s="32"/>
      <c r="BV2157" s="32"/>
      <c r="BW2157" s="32"/>
      <c r="BX2157" s="32"/>
      <c r="BY2157" s="32"/>
      <c r="BZ2157" s="32"/>
    </row>
    <row r="2158" spans="1:78" x14ac:dyDescent="0.2">
      <c r="BN2158" s="32"/>
      <c r="BO2158" s="32"/>
      <c r="BP2158" s="32"/>
      <c r="BQ2158" s="32"/>
      <c r="BR2158" s="32"/>
      <c r="BS2158" s="32"/>
      <c r="BT2158" s="32"/>
      <c r="BU2158" s="32"/>
      <c r="BV2158" s="32"/>
      <c r="BW2158" s="32"/>
      <c r="BX2158" s="32"/>
      <c r="BY2158" s="32"/>
      <c r="BZ2158" s="32"/>
    </row>
    <row r="2159" spans="1:78" x14ac:dyDescent="0.2">
      <c r="BN2159" s="32"/>
      <c r="BO2159" s="32"/>
      <c r="BP2159" s="32"/>
      <c r="BQ2159" s="32"/>
      <c r="BR2159" s="32"/>
      <c r="BS2159" s="32"/>
      <c r="BT2159" s="32"/>
      <c r="BU2159" s="32"/>
      <c r="BV2159" s="32"/>
      <c r="BW2159" s="32"/>
      <c r="BX2159" s="32"/>
      <c r="BY2159" s="32"/>
      <c r="BZ2159" s="32"/>
    </row>
    <row r="2160" spans="1:78" x14ac:dyDescent="0.2">
      <c r="BN2160" s="32"/>
      <c r="BO2160" s="32"/>
      <c r="BP2160" s="32"/>
      <c r="BQ2160" s="32"/>
      <c r="BR2160" s="32"/>
      <c r="BS2160" s="32"/>
      <c r="BT2160" s="32"/>
      <c r="BU2160" s="32"/>
      <c r="BV2160" s="32"/>
      <c r="BW2160" s="32"/>
      <c r="BX2160" s="32"/>
      <c r="BY2160" s="32"/>
      <c r="BZ2160" s="32"/>
    </row>
    <row r="2161" spans="66:78" x14ac:dyDescent="0.2">
      <c r="BN2161" s="32"/>
      <c r="BO2161" s="32"/>
      <c r="BP2161" s="32"/>
      <c r="BQ2161" s="32"/>
      <c r="BR2161" s="32"/>
      <c r="BS2161" s="32"/>
      <c r="BT2161" s="32"/>
      <c r="BU2161" s="32"/>
      <c r="BV2161" s="32"/>
      <c r="BW2161" s="32"/>
      <c r="BX2161" s="32"/>
      <c r="BY2161" s="32"/>
      <c r="BZ2161" s="32"/>
    </row>
    <row r="2162" spans="66:78" x14ac:dyDescent="0.2">
      <c r="BN2162" s="32"/>
      <c r="BO2162" s="32"/>
      <c r="BP2162" s="32"/>
      <c r="BQ2162" s="32"/>
      <c r="BR2162" s="32"/>
      <c r="BS2162" s="32"/>
      <c r="BT2162" s="32"/>
      <c r="BU2162" s="32"/>
      <c r="BV2162" s="32"/>
      <c r="BW2162" s="32"/>
      <c r="BX2162" s="32"/>
      <c r="BY2162" s="32"/>
      <c r="BZ2162" s="32"/>
    </row>
    <row r="2163" spans="66:78" x14ac:dyDescent="0.2">
      <c r="BN2163" s="32"/>
      <c r="BO2163" s="32"/>
      <c r="BP2163" s="32"/>
      <c r="BQ2163" s="32"/>
      <c r="BR2163" s="32"/>
      <c r="BS2163" s="32"/>
      <c r="BT2163" s="32"/>
      <c r="BU2163" s="32"/>
      <c r="BV2163" s="32"/>
      <c r="BW2163" s="32"/>
      <c r="BX2163" s="32"/>
      <c r="BY2163" s="32"/>
      <c r="BZ2163" s="32"/>
    </row>
    <row r="2164" spans="66:78" x14ac:dyDescent="0.2">
      <c r="BN2164" s="32"/>
      <c r="BO2164" s="32"/>
      <c r="BP2164" s="32"/>
      <c r="BQ2164" s="32"/>
      <c r="BR2164" s="32"/>
      <c r="BS2164" s="32"/>
      <c r="BT2164" s="32"/>
      <c r="BU2164" s="32"/>
      <c r="BV2164" s="32"/>
      <c r="BW2164" s="32"/>
      <c r="BX2164" s="32"/>
      <c r="BY2164" s="32"/>
      <c r="BZ2164" s="32"/>
    </row>
    <row r="2165" spans="66:78" x14ac:dyDescent="0.2">
      <c r="BN2165" s="32"/>
      <c r="BO2165" s="32"/>
      <c r="BP2165" s="32"/>
      <c r="BQ2165" s="32"/>
      <c r="BR2165" s="32"/>
      <c r="BS2165" s="32"/>
      <c r="BT2165" s="32"/>
      <c r="BU2165" s="32"/>
      <c r="BV2165" s="32"/>
      <c r="BW2165" s="32"/>
      <c r="BX2165" s="32"/>
      <c r="BY2165" s="32"/>
      <c r="BZ2165" s="32"/>
    </row>
    <row r="2166" spans="66:78" x14ac:dyDescent="0.2">
      <c r="BN2166" s="32"/>
      <c r="BO2166" s="32"/>
      <c r="BP2166" s="32"/>
      <c r="BQ2166" s="32"/>
      <c r="BR2166" s="32"/>
      <c r="BS2166" s="32"/>
      <c r="BT2166" s="32"/>
      <c r="BU2166" s="32"/>
      <c r="BV2166" s="32"/>
      <c r="BW2166" s="32"/>
      <c r="BX2166" s="32"/>
      <c r="BY2166" s="32"/>
      <c r="BZ2166" s="32"/>
    </row>
    <row r="2167" spans="66:78" x14ac:dyDescent="0.2">
      <c r="BN2167" s="32"/>
      <c r="BO2167" s="32"/>
      <c r="BP2167" s="32"/>
      <c r="BQ2167" s="32"/>
      <c r="BR2167" s="32"/>
      <c r="BS2167" s="32"/>
      <c r="BT2167" s="32"/>
      <c r="BU2167" s="32"/>
      <c r="BV2167" s="32"/>
      <c r="BW2167" s="32"/>
      <c r="BX2167" s="32"/>
      <c r="BY2167" s="32"/>
      <c r="BZ2167" s="32"/>
    </row>
    <row r="2168" spans="66:78" x14ac:dyDescent="0.2">
      <c r="BN2168" s="32"/>
      <c r="BO2168" s="32"/>
      <c r="BP2168" s="32"/>
      <c r="BQ2168" s="32"/>
      <c r="BR2168" s="32"/>
      <c r="BS2168" s="32"/>
      <c r="BT2168" s="32"/>
      <c r="BU2168" s="32"/>
      <c r="BV2168" s="32"/>
      <c r="BW2168" s="32"/>
      <c r="BX2168" s="32"/>
      <c r="BY2168" s="32"/>
      <c r="BZ2168" s="32"/>
    </row>
    <row r="2169" spans="66:78" x14ac:dyDescent="0.2">
      <c r="BN2169" s="32"/>
      <c r="BO2169" s="32"/>
      <c r="BP2169" s="32"/>
      <c r="BQ2169" s="32"/>
      <c r="BR2169" s="32"/>
      <c r="BS2169" s="32"/>
      <c r="BT2169" s="32"/>
      <c r="BU2169" s="32"/>
      <c r="BV2169" s="32"/>
      <c r="BW2169" s="32"/>
      <c r="BX2169" s="32"/>
      <c r="BY2169" s="32"/>
      <c r="BZ2169" s="32"/>
    </row>
    <row r="2170" spans="66:78" x14ac:dyDescent="0.2">
      <c r="BN2170" s="32"/>
      <c r="BO2170" s="32"/>
      <c r="BP2170" s="32"/>
      <c r="BQ2170" s="32"/>
      <c r="BR2170" s="32"/>
      <c r="BS2170" s="32"/>
      <c r="BT2170" s="32"/>
      <c r="BU2170" s="32"/>
      <c r="BV2170" s="32"/>
      <c r="BW2170" s="32"/>
      <c r="BX2170" s="32"/>
      <c r="BY2170" s="32"/>
      <c r="BZ2170" s="32"/>
    </row>
    <row r="2171" spans="66:78" x14ac:dyDescent="0.2">
      <c r="BN2171" s="32"/>
      <c r="BO2171" s="32"/>
      <c r="BP2171" s="32"/>
      <c r="BQ2171" s="32"/>
      <c r="BR2171" s="32"/>
      <c r="BS2171" s="32"/>
      <c r="BT2171" s="32"/>
      <c r="BU2171" s="32"/>
      <c r="BV2171" s="32"/>
      <c r="BW2171" s="32"/>
      <c r="BX2171" s="32"/>
      <c r="BY2171" s="32"/>
      <c r="BZ2171" s="32"/>
    </row>
    <row r="2172" spans="66:78" x14ac:dyDescent="0.2">
      <c r="BN2172" s="32"/>
      <c r="BO2172" s="32"/>
      <c r="BP2172" s="32"/>
      <c r="BQ2172" s="32"/>
      <c r="BR2172" s="32"/>
      <c r="BS2172" s="32"/>
      <c r="BT2172" s="32"/>
      <c r="BU2172" s="32"/>
      <c r="BV2172" s="32"/>
      <c r="BW2172" s="32"/>
      <c r="BX2172" s="32"/>
      <c r="BY2172" s="32"/>
      <c r="BZ2172" s="32"/>
    </row>
    <row r="2173" spans="66:78" x14ac:dyDescent="0.2">
      <c r="BN2173" s="32"/>
      <c r="BO2173" s="32"/>
      <c r="BP2173" s="32"/>
      <c r="BQ2173" s="32"/>
      <c r="BR2173" s="32"/>
      <c r="BS2173" s="32"/>
      <c r="BT2173" s="32"/>
      <c r="BU2173" s="32"/>
      <c r="BV2173" s="32"/>
      <c r="BW2173" s="32"/>
      <c r="BX2173" s="32"/>
      <c r="BY2173" s="32"/>
      <c r="BZ2173" s="32"/>
    </row>
    <row r="2174" spans="66:78" x14ac:dyDescent="0.2">
      <c r="BN2174" s="32"/>
      <c r="BO2174" s="32"/>
      <c r="BP2174" s="32"/>
      <c r="BQ2174" s="32"/>
      <c r="BR2174" s="32"/>
      <c r="BS2174" s="32"/>
      <c r="BT2174" s="32"/>
      <c r="BU2174" s="32"/>
      <c r="BV2174" s="32"/>
      <c r="BW2174" s="32"/>
      <c r="BX2174" s="32"/>
      <c r="BY2174" s="32"/>
      <c r="BZ2174" s="32"/>
    </row>
    <row r="2175" spans="66:78" x14ac:dyDescent="0.2">
      <c r="BN2175" s="32"/>
      <c r="BO2175" s="32"/>
      <c r="BP2175" s="32"/>
      <c r="BQ2175" s="32"/>
      <c r="BR2175" s="32"/>
      <c r="BS2175" s="32"/>
      <c r="BT2175" s="32"/>
      <c r="BU2175" s="32"/>
      <c r="BV2175" s="32"/>
      <c r="BW2175" s="32"/>
      <c r="BX2175" s="32"/>
      <c r="BY2175" s="32"/>
      <c r="BZ2175" s="32"/>
    </row>
    <row r="2176" spans="66:78" x14ac:dyDescent="0.2">
      <c r="BN2176" s="32"/>
      <c r="BO2176" s="32"/>
      <c r="BP2176" s="32"/>
      <c r="BQ2176" s="32"/>
      <c r="BR2176" s="32"/>
      <c r="BS2176" s="32"/>
      <c r="BT2176" s="32"/>
      <c r="BU2176" s="32"/>
      <c r="BV2176" s="32"/>
      <c r="BW2176" s="32"/>
      <c r="BX2176" s="32"/>
      <c r="BY2176" s="32"/>
      <c r="BZ2176" s="32"/>
    </row>
    <row r="2177" spans="66:78" x14ac:dyDescent="0.2">
      <c r="BN2177" s="32"/>
      <c r="BO2177" s="32"/>
      <c r="BP2177" s="32"/>
      <c r="BQ2177" s="32"/>
      <c r="BR2177" s="32"/>
      <c r="BS2177" s="32"/>
      <c r="BT2177" s="32"/>
      <c r="BU2177" s="32"/>
      <c r="BV2177" s="32"/>
      <c r="BW2177" s="32"/>
      <c r="BX2177" s="32"/>
      <c r="BY2177" s="32"/>
      <c r="BZ2177" s="32"/>
    </row>
    <row r="2178" spans="66:78" x14ac:dyDescent="0.2">
      <c r="BN2178" s="32"/>
      <c r="BO2178" s="32"/>
      <c r="BP2178" s="32"/>
      <c r="BQ2178" s="32"/>
      <c r="BR2178" s="32"/>
      <c r="BS2178" s="32"/>
      <c r="BT2178" s="32"/>
      <c r="BU2178" s="32"/>
      <c r="BV2178" s="32"/>
      <c r="BW2178" s="32"/>
      <c r="BX2178" s="32"/>
      <c r="BY2178" s="32"/>
      <c r="BZ2178" s="32"/>
    </row>
    <row r="2179" spans="66:78" x14ac:dyDescent="0.2">
      <c r="BN2179" s="32"/>
      <c r="BO2179" s="32"/>
      <c r="BP2179" s="32"/>
      <c r="BQ2179" s="32"/>
      <c r="BR2179" s="32"/>
      <c r="BS2179" s="32"/>
      <c r="BT2179" s="32"/>
      <c r="BU2179" s="32"/>
      <c r="BV2179" s="32"/>
      <c r="BW2179" s="32"/>
      <c r="BX2179" s="32"/>
      <c r="BY2179" s="32"/>
      <c r="BZ2179" s="32"/>
    </row>
    <row r="2180" spans="66:78" x14ac:dyDescent="0.2">
      <c r="BN2180" s="32"/>
      <c r="BO2180" s="32"/>
      <c r="BP2180" s="32"/>
      <c r="BQ2180" s="32"/>
      <c r="BR2180" s="32"/>
      <c r="BS2180" s="32"/>
      <c r="BT2180" s="32"/>
      <c r="BU2180" s="32"/>
      <c r="BV2180" s="32"/>
      <c r="BW2180" s="32"/>
      <c r="BX2180" s="32"/>
      <c r="BY2180" s="32"/>
      <c r="BZ2180" s="32"/>
    </row>
    <row r="2181" spans="66:78" x14ac:dyDescent="0.2">
      <c r="BN2181" s="32"/>
      <c r="BO2181" s="32"/>
      <c r="BP2181" s="32"/>
      <c r="BQ2181" s="32"/>
      <c r="BR2181" s="32"/>
      <c r="BS2181" s="32"/>
      <c r="BT2181" s="32"/>
      <c r="BU2181" s="32"/>
      <c r="BV2181" s="32"/>
      <c r="BW2181" s="32"/>
      <c r="BX2181" s="32"/>
      <c r="BY2181" s="32"/>
      <c r="BZ2181" s="32"/>
    </row>
    <row r="2182" spans="66:78" x14ac:dyDescent="0.2">
      <c r="BN2182" s="32"/>
      <c r="BO2182" s="32"/>
      <c r="BP2182" s="32"/>
      <c r="BQ2182" s="32"/>
      <c r="BR2182" s="32"/>
      <c r="BS2182" s="32"/>
      <c r="BT2182" s="32"/>
      <c r="BU2182" s="32"/>
      <c r="BV2182" s="32"/>
      <c r="BW2182" s="32"/>
      <c r="BX2182" s="32"/>
      <c r="BY2182" s="32"/>
      <c r="BZ2182" s="32"/>
    </row>
    <row r="2183" spans="66:78" x14ac:dyDescent="0.2">
      <c r="BN2183" s="32"/>
      <c r="BO2183" s="32"/>
      <c r="BP2183" s="32"/>
      <c r="BQ2183" s="32"/>
      <c r="BR2183" s="32"/>
      <c r="BS2183" s="32"/>
      <c r="BT2183" s="32"/>
      <c r="BU2183" s="32"/>
      <c r="BV2183" s="32"/>
      <c r="BW2183" s="32"/>
      <c r="BX2183" s="32"/>
      <c r="BY2183" s="32"/>
      <c r="BZ2183" s="32"/>
    </row>
    <row r="2184" spans="66:78" x14ac:dyDescent="0.2">
      <c r="BN2184" s="32"/>
      <c r="BO2184" s="32"/>
      <c r="BP2184" s="32"/>
      <c r="BQ2184" s="32"/>
      <c r="BR2184" s="32"/>
      <c r="BS2184" s="32"/>
      <c r="BT2184" s="32"/>
      <c r="BU2184" s="32"/>
      <c r="BV2184" s="32"/>
      <c r="BW2184" s="32"/>
      <c r="BX2184" s="32"/>
      <c r="BY2184" s="32"/>
      <c r="BZ2184" s="32"/>
    </row>
    <row r="2185" spans="66:78" x14ac:dyDescent="0.2">
      <c r="BN2185" s="32"/>
      <c r="BO2185" s="32"/>
      <c r="BP2185" s="32"/>
      <c r="BQ2185" s="32"/>
      <c r="BR2185" s="32"/>
      <c r="BS2185" s="32"/>
      <c r="BT2185" s="32"/>
      <c r="BU2185" s="32"/>
      <c r="BV2185" s="32"/>
      <c r="BW2185" s="32"/>
      <c r="BX2185" s="32"/>
      <c r="BY2185" s="32"/>
      <c r="BZ2185" s="32"/>
    </row>
    <row r="2186" spans="66:78" x14ac:dyDescent="0.2">
      <c r="BN2186" s="32"/>
      <c r="BO2186" s="32"/>
      <c r="BP2186" s="32"/>
      <c r="BQ2186" s="32"/>
      <c r="BR2186" s="32"/>
      <c r="BS2186" s="32"/>
      <c r="BT2186" s="32"/>
      <c r="BU2186" s="32"/>
      <c r="BV2186" s="32"/>
      <c r="BW2186" s="32"/>
      <c r="BX2186" s="32"/>
      <c r="BY2186" s="32"/>
      <c r="BZ2186" s="32"/>
    </row>
    <row r="2187" spans="66:78" x14ac:dyDescent="0.2">
      <c r="BN2187" s="32"/>
      <c r="BO2187" s="32"/>
      <c r="BP2187" s="32"/>
      <c r="BQ2187" s="32"/>
      <c r="BR2187" s="32"/>
      <c r="BS2187" s="32"/>
      <c r="BT2187" s="32"/>
      <c r="BU2187" s="32"/>
      <c r="BV2187" s="32"/>
      <c r="BW2187" s="32"/>
      <c r="BX2187" s="32"/>
      <c r="BY2187" s="32"/>
      <c r="BZ2187" s="32"/>
    </row>
    <row r="2188" spans="66:78" x14ac:dyDescent="0.2">
      <c r="BN2188" s="32"/>
      <c r="BO2188" s="32"/>
      <c r="BP2188" s="32"/>
      <c r="BQ2188" s="32"/>
      <c r="BR2188" s="32"/>
      <c r="BS2188" s="32"/>
      <c r="BT2188" s="32"/>
      <c r="BU2188" s="32"/>
      <c r="BV2188" s="32"/>
      <c r="BW2188" s="32"/>
      <c r="BX2188" s="32"/>
      <c r="BY2188" s="32"/>
      <c r="BZ2188" s="32"/>
    </row>
    <row r="2189" spans="66:78" x14ac:dyDescent="0.2">
      <c r="BN2189" s="32"/>
      <c r="BO2189" s="32"/>
      <c r="BP2189" s="32"/>
      <c r="BQ2189" s="32"/>
      <c r="BR2189" s="32"/>
      <c r="BS2189" s="32"/>
      <c r="BT2189" s="32"/>
      <c r="BU2189" s="32"/>
      <c r="BV2189" s="32"/>
      <c r="BW2189" s="32"/>
      <c r="BX2189" s="32"/>
      <c r="BY2189" s="32"/>
      <c r="BZ2189" s="32"/>
    </row>
    <row r="2190" spans="66:78" x14ac:dyDescent="0.2">
      <c r="BN2190" s="32"/>
      <c r="BO2190" s="32"/>
      <c r="BP2190" s="32"/>
      <c r="BQ2190" s="32"/>
      <c r="BR2190" s="32"/>
      <c r="BS2190" s="32"/>
      <c r="BT2190" s="32"/>
      <c r="BU2190" s="32"/>
      <c r="BV2190" s="32"/>
      <c r="BW2190" s="32"/>
      <c r="BX2190" s="32"/>
      <c r="BY2190" s="32"/>
      <c r="BZ2190" s="32"/>
    </row>
    <row r="2191" spans="66:78" x14ac:dyDescent="0.2">
      <c r="BN2191" s="32"/>
      <c r="BO2191" s="32"/>
      <c r="BP2191" s="32"/>
      <c r="BQ2191" s="32"/>
      <c r="BR2191" s="32"/>
      <c r="BS2191" s="32"/>
      <c r="BT2191" s="32"/>
      <c r="BU2191" s="32"/>
      <c r="BV2191" s="32"/>
      <c r="BW2191" s="32"/>
      <c r="BX2191" s="32"/>
      <c r="BY2191" s="32"/>
      <c r="BZ2191" s="32"/>
    </row>
    <row r="2192" spans="66:78" x14ac:dyDescent="0.2">
      <c r="BN2192" s="32"/>
      <c r="BO2192" s="32"/>
      <c r="BP2192" s="32"/>
      <c r="BQ2192" s="32"/>
      <c r="BR2192" s="32"/>
      <c r="BS2192" s="32"/>
      <c r="BT2192" s="32"/>
      <c r="BU2192" s="32"/>
      <c r="BV2192" s="32"/>
      <c r="BW2192" s="32"/>
      <c r="BX2192" s="32"/>
      <c r="BY2192" s="32"/>
      <c r="BZ2192" s="32"/>
    </row>
    <row r="2193" spans="66:78" x14ac:dyDescent="0.2">
      <c r="BN2193" s="32"/>
      <c r="BO2193" s="32"/>
      <c r="BP2193" s="32"/>
      <c r="BQ2193" s="32"/>
      <c r="BR2193" s="32"/>
      <c r="BS2193" s="32"/>
      <c r="BT2193" s="32"/>
      <c r="BU2193" s="32"/>
      <c r="BV2193" s="32"/>
      <c r="BW2193" s="32"/>
      <c r="BX2193" s="32"/>
      <c r="BY2193" s="32"/>
      <c r="BZ2193" s="32"/>
    </row>
    <row r="2194" spans="66:78" x14ac:dyDescent="0.2">
      <c r="BN2194" s="32"/>
      <c r="BO2194" s="32"/>
      <c r="BP2194" s="32"/>
      <c r="BQ2194" s="32"/>
      <c r="BR2194" s="32"/>
      <c r="BS2194" s="32"/>
      <c r="BT2194" s="32"/>
      <c r="BU2194" s="32"/>
      <c r="BV2194" s="32"/>
      <c r="BW2194" s="32"/>
      <c r="BX2194" s="32"/>
      <c r="BY2194" s="32"/>
      <c r="BZ2194" s="32"/>
    </row>
    <row r="2195" spans="66:78" x14ac:dyDescent="0.2">
      <c r="BN2195" s="32"/>
      <c r="BO2195" s="32"/>
      <c r="BP2195" s="32"/>
      <c r="BQ2195" s="32"/>
      <c r="BR2195" s="32"/>
      <c r="BS2195" s="32"/>
      <c r="BT2195" s="32"/>
      <c r="BU2195" s="32"/>
      <c r="BV2195" s="32"/>
      <c r="BW2195" s="32"/>
      <c r="BX2195" s="32"/>
      <c r="BY2195" s="32"/>
      <c r="BZ2195" s="32"/>
    </row>
    <row r="2196" spans="66:78" x14ac:dyDescent="0.2">
      <c r="BN2196" s="32"/>
      <c r="BO2196" s="32"/>
      <c r="BP2196" s="32"/>
      <c r="BQ2196" s="32"/>
      <c r="BR2196" s="32"/>
      <c r="BS2196" s="32"/>
      <c r="BT2196" s="32"/>
      <c r="BU2196" s="32"/>
      <c r="BV2196" s="32"/>
      <c r="BW2196" s="32"/>
      <c r="BX2196" s="32"/>
      <c r="BY2196" s="32"/>
      <c r="BZ2196" s="32"/>
    </row>
    <row r="2197" spans="66:78" x14ac:dyDescent="0.2">
      <c r="BN2197" s="32"/>
      <c r="BO2197" s="32"/>
      <c r="BP2197" s="32"/>
      <c r="BQ2197" s="32"/>
      <c r="BR2197" s="32"/>
      <c r="BS2197" s="32"/>
      <c r="BT2197" s="32"/>
      <c r="BU2197" s="32"/>
      <c r="BV2197" s="32"/>
      <c r="BW2197" s="32"/>
      <c r="BX2197" s="32"/>
      <c r="BY2197" s="32"/>
      <c r="BZ2197" s="32"/>
    </row>
    <row r="2198" spans="66:78" x14ac:dyDescent="0.2">
      <c r="BN2198" s="32"/>
      <c r="BO2198" s="32"/>
      <c r="BP2198" s="32"/>
      <c r="BQ2198" s="32"/>
      <c r="BR2198" s="32"/>
      <c r="BS2198" s="32"/>
      <c r="BT2198" s="32"/>
      <c r="BU2198" s="32"/>
      <c r="BV2198" s="32"/>
      <c r="BW2198" s="32"/>
      <c r="BX2198" s="32"/>
      <c r="BY2198" s="32"/>
      <c r="BZ2198" s="32"/>
    </row>
    <row r="2199" spans="66:78" x14ac:dyDescent="0.2">
      <c r="BN2199" s="32"/>
      <c r="BO2199" s="32"/>
      <c r="BP2199" s="32"/>
      <c r="BQ2199" s="32"/>
      <c r="BR2199" s="32"/>
      <c r="BS2199" s="32"/>
      <c r="BT2199" s="32"/>
      <c r="BU2199" s="32"/>
      <c r="BV2199" s="32"/>
      <c r="BW2199" s="32"/>
      <c r="BX2199" s="32"/>
      <c r="BY2199" s="32"/>
      <c r="BZ2199" s="32"/>
    </row>
    <row r="2200" spans="66:78" x14ac:dyDescent="0.2">
      <c r="BN2200" s="32"/>
      <c r="BO2200" s="32"/>
      <c r="BP2200" s="32"/>
      <c r="BQ2200" s="32"/>
      <c r="BR2200" s="32"/>
      <c r="BS2200" s="32"/>
      <c r="BT2200" s="32"/>
      <c r="BU2200" s="32"/>
      <c r="BV2200" s="32"/>
      <c r="BW2200" s="32"/>
      <c r="BX2200" s="32"/>
      <c r="BY2200" s="32"/>
      <c r="BZ2200" s="32"/>
    </row>
    <row r="2201" spans="66:78" x14ac:dyDescent="0.2">
      <c r="BN2201" s="32"/>
      <c r="BO2201" s="32"/>
      <c r="BP2201" s="32"/>
      <c r="BQ2201" s="32"/>
      <c r="BR2201" s="32"/>
      <c r="BS2201" s="32"/>
      <c r="BT2201" s="32"/>
      <c r="BU2201" s="32"/>
      <c r="BV2201" s="32"/>
      <c r="BW2201" s="32"/>
      <c r="BX2201" s="32"/>
      <c r="BY2201" s="32"/>
      <c r="BZ2201" s="32"/>
    </row>
    <row r="2202" spans="66:78" x14ac:dyDescent="0.2">
      <c r="BN2202" s="32"/>
      <c r="BO2202" s="32"/>
      <c r="BP2202" s="32"/>
      <c r="BQ2202" s="32"/>
      <c r="BR2202" s="32"/>
      <c r="BS2202" s="32"/>
      <c r="BT2202" s="32"/>
      <c r="BU2202" s="32"/>
      <c r="BV2202" s="32"/>
      <c r="BW2202" s="32"/>
      <c r="BX2202" s="32"/>
      <c r="BY2202" s="32"/>
      <c r="BZ2202" s="32"/>
    </row>
    <row r="2203" spans="66:78" x14ac:dyDescent="0.2">
      <c r="BN2203" s="32"/>
      <c r="BO2203" s="32"/>
      <c r="BP2203" s="32"/>
      <c r="BQ2203" s="32"/>
      <c r="BR2203" s="32"/>
      <c r="BS2203" s="32"/>
      <c r="BT2203" s="32"/>
      <c r="BU2203" s="32"/>
      <c r="BV2203" s="32"/>
      <c r="BW2203" s="32"/>
      <c r="BX2203" s="32"/>
      <c r="BY2203" s="32"/>
      <c r="BZ2203" s="32"/>
    </row>
    <row r="2204" spans="66:78" x14ac:dyDescent="0.2">
      <c r="BN2204" s="32"/>
      <c r="BO2204" s="32"/>
      <c r="BP2204" s="32"/>
      <c r="BQ2204" s="32"/>
      <c r="BR2204" s="32"/>
      <c r="BS2204" s="32"/>
      <c r="BT2204" s="32"/>
      <c r="BU2204" s="32"/>
      <c r="BV2204" s="32"/>
      <c r="BW2204" s="32"/>
      <c r="BX2204" s="32"/>
      <c r="BY2204" s="32"/>
      <c r="BZ2204" s="32"/>
    </row>
    <row r="2205" spans="66:78" x14ac:dyDescent="0.2">
      <c r="BN2205" s="32"/>
      <c r="BO2205" s="32"/>
      <c r="BP2205" s="32"/>
      <c r="BQ2205" s="32"/>
      <c r="BR2205" s="32"/>
      <c r="BS2205" s="32"/>
      <c r="BT2205" s="32"/>
      <c r="BU2205" s="32"/>
      <c r="BV2205" s="32"/>
      <c r="BW2205" s="32"/>
      <c r="BX2205" s="32"/>
      <c r="BY2205" s="32"/>
      <c r="BZ2205" s="32"/>
    </row>
    <row r="2206" spans="66:78" x14ac:dyDescent="0.2">
      <c r="BN2206" s="32"/>
      <c r="BO2206" s="32"/>
      <c r="BP2206" s="32"/>
      <c r="BQ2206" s="32"/>
      <c r="BR2206" s="32"/>
      <c r="BS2206" s="32"/>
      <c r="BT2206" s="32"/>
      <c r="BU2206" s="32"/>
      <c r="BV2206" s="32"/>
      <c r="BW2206" s="32"/>
      <c r="BX2206" s="32"/>
      <c r="BY2206" s="32"/>
      <c r="BZ2206" s="32"/>
    </row>
    <row r="2207" spans="66:78" x14ac:dyDescent="0.2">
      <c r="BN2207" s="32"/>
      <c r="BO2207" s="32"/>
      <c r="BP2207" s="32"/>
      <c r="BQ2207" s="32"/>
      <c r="BR2207" s="32"/>
      <c r="BS2207" s="32"/>
      <c r="BT2207" s="32"/>
      <c r="BU2207" s="32"/>
      <c r="BV2207" s="32"/>
      <c r="BW2207" s="32"/>
      <c r="BX2207" s="32"/>
      <c r="BY2207" s="32"/>
      <c r="BZ2207" s="32"/>
    </row>
    <row r="2208" spans="66:78" x14ac:dyDescent="0.2">
      <c r="BN2208" s="32"/>
      <c r="BO2208" s="32"/>
      <c r="BP2208" s="32"/>
      <c r="BQ2208" s="32"/>
      <c r="BR2208" s="32"/>
      <c r="BS2208" s="32"/>
      <c r="BT2208" s="32"/>
      <c r="BU2208" s="32"/>
      <c r="BV2208" s="32"/>
      <c r="BW2208" s="32"/>
      <c r="BX2208" s="32"/>
      <c r="BY2208" s="32"/>
      <c r="BZ2208" s="32"/>
    </row>
    <row r="2209" spans="66:78" x14ac:dyDescent="0.2">
      <c r="BN2209" s="32"/>
      <c r="BO2209" s="32"/>
      <c r="BP2209" s="32"/>
      <c r="BQ2209" s="32"/>
      <c r="BR2209" s="32"/>
      <c r="BS2209" s="32"/>
      <c r="BT2209" s="32"/>
      <c r="BU2209" s="32"/>
      <c r="BV2209" s="32"/>
      <c r="BW2209" s="32"/>
      <c r="BX2209" s="32"/>
      <c r="BY2209" s="32"/>
      <c r="BZ2209" s="32"/>
    </row>
    <row r="2210" spans="66:78" x14ac:dyDescent="0.2">
      <c r="BN2210" s="32"/>
      <c r="BO2210" s="32"/>
      <c r="BP2210" s="32"/>
      <c r="BQ2210" s="32"/>
      <c r="BR2210" s="32"/>
      <c r="BS2210" s="32"/>
      <c r="BT2210" s="32"/>
      <c r="BU2210" s="32"/>
      <c r="BV2210" s="32"/>
      <c r="BW2210" s="32"/>
      <c r="BX2210" s="32"/>
      <c r="BY2210" s="32"/>
      <c r="BZ2210" s="32"/>
    </row>
    <row r="2211" spans="66:78" x14ac:dyDescent="0.2">
      <c r="BN2211" s="32"/>
      <c r="BO2211" s="32"/>
      <c r="BP2211" s="32"/>
      <c r="BQ2211" s="32"/>
      <c r="BR2211" s="32"/>
      <c r="BS2211" s="32"/>
      <c r="BT2211" s="32"/>
      <c r="BU2211" s="32"/>
      <c r="BV2211" s="32"/>
      <c r="BW2211" s="32"/>
      <c r="BX2211" s="32"/>
      <c r="BY2211" s="32"/>
      <c r="BZ2211" s="32"/>
    </row>
    <row r="2212" spans="66:78" x14ac:dyDescent="0.2">
      <c r="BN2212" s="32"/>
      <c r="BO2212" s="32"/>
      <c r="BP2212" s="32"/>
      <c r="BQ2212" s="32"/>
      <c r="BR2212" s="32"/>
      <c r="BS2212" s="32"/>
      <c r="BT2212" s="32"/>
      <c r="BU2212" s="32"/>
      <c r="BV2212" s="32"/>
      <c r="BW2212" s="32"/>
      <c r="BX2212" s="32"/>
      <c r="BY2212" s="32"/>
      <c r="BZ2212" s="32"/>
    </row>
    <row r="2213" spans="66:78" x14ac:dyDescent="0.2">
      <c r="BN2213" s="32"/>
      <c r="BO2213" s="32"/>
      <c r="BP2213" s="32"/>
      <c r="BQ2213" s="32"/>
      <c r="BR2213" s="32"/>
      <c r="BS2213" s="32"/>
      <c r="BT2213" s="32"/>
      <c r="BU2213" s="32"/>
      <c r="BV2213" s="32"/>
      <c r="BW2213" s="32"/>
      <c r="BX2213" s="32"/>
      <c r="BY2213" s="32"/>
      <c r="BZ2213" s="32"/>
    </row>
    <row r="2214" spans="66:78" x14ac:dyDescent="0.2">
      <c r="BN2214" s="32"/>
      <c r="BO2214" s="32"/>
      <c r="BP2214" s="32"/>
      <c r="BQ2214" s="32"/>
      <c r="BR2214" s="32"/>
      <c r="BS2214" s="32"/>
      <c r="BT2214" s="32"/>
      <c r="BU2214" s="32"/>
      <c r="BV2214" s="32"/>
      <c r="BW2214" s="32"/>
      <c r="BX2214" s="32"/>
      <c r="BY2214" s="32"/>
      <c r="BZ2214" s="32"/>
    </row>
    <row r="2215" spans="66:78" x14ac:dyDescent="0.2">
      <c r="BN2215" s="32"/>
      <c r="BO2215" s="32"/>
      <c r="BP2215" s="32"/>
      <c r="BQ2215" s="32"/>
      <c r="BR2215" s="32"/>
      <c r="BS2215" s="32"/>
      <c r="BT2215" s="32"/>
      <c r="BU2215" s="32"/>
      <c r="BV2215" s="32"/>
      <c r="BW2215" s="32"/>
      <c r="BX2215" s="32"/>
      <c r="BY2215" s="32"/>
      <c r="BZ2215" s="32"/>
    </row>
    <row r="2216" spans="66:78" x14ac:dyDescent="0.2">
      <c r="BN2216" s="32"/>
      <c r="BO2216" s="32"/>
      <c r="BP2216" s="32"/>
      <c r="BQ2216" s="32"/>
      <c r="BR2216" s="32"/>
      <c r="BS2216" s="32"/>
      <c r="BT2216" s="32"/>
      <c r="BU2216" s="32"/>
      <c r="BV2216" s="32"/>
      <c r="BW2216" s="32"/>
      <c r="BX2216" s="32"/>
      <c r="BY2216" s="32"/>
      <c r="BZ2216" s="32"/>
    </row>
    <row r="2217" spans="66:78" x14ac:dyDescent="0.2">
      <c r="BN2217" s="32"/>
      <c r="BO2217" s="32"/>
      <c r="BP2217" s="32"/>
      <c r="BQ2217" s="32"/>
      <c r="BR2217" s="32"/>
      <c r="BS2217" s="32"/>
      <c r="BT2217" s="32"/>
      <c r="BU2217" s="32"/>
      <c r="BV2217" s="32"/>
      <c r="BW2217" s="32"/>
      <c r="BX2217" s="32"/>
      <c r="BY2217" s="32"/>
      <c r="BZ2217" s="32"/>
    </row>
    <row r="2218" spans="66:78" x14ac:dyDescent="0.2">
      <c r="BN2218" s="32"/>
      <c r="BO2218" s="32"/>
      <c r="BP2218" s="32"/>
      <c r="BQ2218" s="32"/>
      <c r="BR2218" s="32"/>
      <c r="BS2218" s="32"/>
      <c r="BT2218" s="32"/>
      <c r="BU2218" s="32"/>
      <c r="BV2218" s="32"/>
      <c r="BW2218" s="32"/>
      <c r="BX2218" s="32"/>
      <c r="BY2218" s="32"/>
      <c r="BZ2218" s="32"/>
    </row>
    <row r="2219" spans="66:78" x14ac:dyDescent="0.2">
      <c r="BN2219" s="32"/>
      <c r="BO2219" s="32"/>
      <c r="BP2219" s="32"/>
      <c r="BQ2219" s="32"/>
      <c r="BR2219" s="32"/>
      <c r="BS2219" s="32"/>
      <c r="BT2219" s="32"/>
      <c r="BU2219" s="32"/>
      <c r="BV2219" s="32"/>
      <c r="BW2219" s="32"/>
      <c r="BX2219" s="32"/>
      <c r="BY2219" s="32"/>
      <c r="BZ2219" s="32"/>
    </row>
    <row r="2220" spans="66:78" x14ac:dyDescent="0.2">
      <c r="BN2220" s="32"/>
      <c r="BO2220" s="32"/>
      <c r="BP2220" s="32"/>
      <c r="BQ2220" s="32"/>
      <c r="BR2220" s="32"/>
      <c r="BS2220" s="32"/>
      <c r="BT2220" s="32"/>
      <c r="BU2220" s="32"/>
      <c r="BV2220" s="32"/>
      <c r="BW2220" s="32"/>
      <c r="BX2220" s="32"/>
      <c r="BY2220" s="32"/>
      <c r="BZ2220" s="32"/>
    </row>
    <row r="2221" spans="66:78" x14ac:dyDescent="0.2">
      <c r="BN2221" s="32"/>
      <c r="BO2221" s="32"/>
      <c r="BP2221" s="32"/>
      <c r="BQ2221" s="32"/>
      <c r="BR2221" s="32"/>
      <c r="BS2221" s="32"/>
      <c r="BT2221" s="32"/>
      <c r="BU2221" s="32"/>
      <c r="BV2221" s="32"/>
      <c r="BW2221" s="32"/>
      <c r="BX2221" s="32"/>
      <c r="BY2221" s="32"/>
      <c r="BZ2221" s="32"/>
    </row>
    <row r="2222" spans="66:78" x14ac:dyDescent="0.2">
      <c r="BN2222" s="32"/>
      <c r="BO2222" s="32"/>
      <c r="BP2222" s="32"/>
      <c r="BQ2222" s="32"/>
      <c r="BR2222" s="32"/>
      <c r="BS2222" s="32"/>
      <c r="BT2222" s="32"/>
      <c r="BU2222" s="32"/>
      <c r="BV2222" s="32"/>
      <c r="BW2222" s="32"/>
      <c r="BX2222" s="32"/>
      <c r="BY2222" s="32"/>
      <c r="BZ2222" s="32"/>
    </row>
    <row r="2223" spans="66:78" x14ac:dyDescent="0.2">
      <c r="BN2223" s="32"/>
      <c r="BO2223" s="32"/>
      <c r="BP2223" s="32"/>
      <c r="BQ2223" s="32"/>
      <c r="BR2223" s="32"/>
      <c r="BS2223" s="32"/>
      <c r="BT2223" s="32"/>
      <c r="BU2223" s="32"/>
      <c r="BV2223" s="32"/>
      <c r="BW2223" s="32"/>
      <c r="BX2223" s="32"/>
      <c r="BY2223" s="32"/>
      <c r="BZ2223" s="32"/>
    </row>
    <row r="2224" spans="66:78" x14ac:dyDescent="0.2">
      <c r="BN2224" s="32"/>
      <c r="BO2224" s="32"/>
      <c r="BP2224" s="32"/>
      <c r="BQ2224" s="32"/>
      <c r="BR2224" s="32"/>
      <c r="BS2224" s="32"/>
      <c r="BT2224" s="32"/>
      <c r="BU2224" s="32"/>
      <c r="BV2224" s="32"/>
      <c r="BW2224" s="32"/>
      <c r="BX2224" s="32"/>
      <c r="BY2224" s="32"/>
      <c r="BZ2224" s="32"/>
    </row>
    <row r="2225" spans="66:78" x14ac:dyDescent="0.2">
      <c r="BN2225" s="32"/>
      <c r="BO2225" s="32"/>
      <c r="BP2225" s="32"/>
      <c r="BQ2225" s="32"/>
      <c r="BR2225" s="32"/>
      <c r="BS2225" s="32"/>
      <c r="BT2225" s="32"/>
      <c r="BU2225" s="32"/>
      <c r="BV2225" s="32"/>
      <c r="BW2225" s="32"/>
      <c r="BX2225" s="32"/>
      <c r="BY2225" s="32"/>
      <c r="BZ2225" s="32"/>
    </row>
    <row r="2226" spans="66:78" x14ac:dyDescent="0.2">
      <c r="BN2226" s="32"/>
      <c r="BO2226" s="32"/>
      <c r="BP2226" s="32"/>
      <c r="BQ2226" s="32"/>
      <c r="BR2226" s="32"/>
      <c r="BS2226" s="32"/>
      <c r="BT2226" s="32"/>
      <c r="BU2226" s="32"/>
      <c r="BV2226" s="32"/>
      <c r="BW2226" s="32"/>
      <c r="BX2226" s="32"/>
      <c r="BY2226" s="32"/>
      <c r="BZ2226" s="32"/>
    </row>
    <row r="2227" spans="66:78" x14ac:dyDescent="0.2">
      <c r="BN2227" s="32"/>
      <c r="BO2227" s="32"/>
      <c r="BP2227" s="32"/>
      <c r="BQ2227" s="32"/>
      <c r="BR2227" s="32"/>
      <c r="BS2227" s="32"/>
      <c r="BT2227" s="32"/>
      <c r="BU2227" s="32"/>
      <c r="BV2227" s="32"/>
      <c r="BW2227" s="32"/>
      <c r="BX2227" s="32"/>
      <c r="BY2227" s="32"/>
      <c r="BZ2227" s="32"/>
    </row>
    <row r="2228" spans="66:78" x14ac:dyDescent="0.2">
      <c r="BN2228" s="32"/>
      <c r="BO2228" s="32"/>
      <c r="BP2228" s="32"/>
      <c r="BQ2228" s="32"/>
      <c r="BR2228" s="32"/>
      <c r="BS2228" s="32"/>
      <c r="BT2228" s="32"/>
      <c r="BU2228" s="32"/>
      <c r="BV2228" s="32"/>
      <c r="BW2228" s="32"/>
      <c r="BX2228" s="32"/>
      <c r="BY2228" s="32"/>
      <c r="BZ2228" s="32"/>
    </row>
    <row r="2229" spans="66:78" x14ac:dyDescent="0.2">
      <c r="BN2229" s="32"/>
      <c r="BO2229" s="32"/>
      <c r="BP2229" s="32"/>
      <c r="BQ2229" s="32"/>
      <c r="BR2229" s="32"/>
      <c r="BS2229" s="32"/>
      <c r="BT2229" s="32"/>
      <c r="BU2229" s="32"/>
      <c r="BV2229" s="32"/>
      <c r="BW2229" s="32"/>
      <c r="BX2229" s="32"/>
      <c r="BY2229" s="32"/>
      <c r="BZ2229" s="32"/>
    </row>
    <row r="2230" spans="66:78" x14ac:dyDescent="0.2">
      <c r="BN2230" s="32"/>
      <c r="BO2230" s="32"/>
      <c r="BP2230" s="32"/>
      <c r="BQ2230" s="32"/>
      <c r="BR2230" s="32"/>
      <c r="BS2230" s="32"/>
      <c r="BT2230" s="32"/>
      <c r="BU2230" s="32"/>
      <c r="BV2230" s="32"/>
      <c r="BW2230" s="32"/>
      <c r="BX2230" s="32"/>
      <c r="BY2230" s="32"/>
      <c r="BZ2230" s="32"/>
    </row>
    <row r="2231" spans="66:78" x14ac:dyDescent="0.2">
      <c r="BN2231" s="32"/>
      <c r="BO2231" s="32"/>
      <c r="BP2231" s="32"/>
      <c r="BQ2231" s="32"/>
      <c r="BR2231" s="32"/>
      <c r="BS2231" s="32"/>
      <c r="BT2231" s="32"/>
      <c r="BU2231" s="32"/>
      <c r="BV2231" s="32"/>
      <c r="BW2231" s="32"/>
      <c r="BX2231" s="32"/>
      <c r="BY2231" s="32"/>
      <c r="BZ2231" s="32"/>
    </row>
    <row r="2232" spans="66:78" x14ac:dyDescent="0.2">
      <c r="BN2232" s="32"/>
      <c r="BO2232" s="32"/>
      <c r="BP2232" s="32"/>
      <c r="BQ2232" s="32"/>
      <c r="BR2232" s="32"/>
      <c r="BS2232" s="32"/>
      <c r="BT2232" s="32"/>
      <c r="BU2232" s="32"/>
      <c r="BV2232" s="32"/>
      <c r="BW2232" s="32"/>
      <c r="BX2232" s="32"/>
      <c r="BY2232" s="32"/>
      <c r="BZ2232" s="32"/>
    </row>
    <row r="2233" spans="66:78" x14ac:dyDescent="0.2">
      <c r="BN2233" s="32"/>
      <c r="BO2233" s="32"/>
      <c r="BP2233" s="32"/>
      <c r="BQ2233" s="32"/>
      <c r="BR2233" s="32"/>
      <c r="BS2233" s="32"/>
      <c r="BT2233" s="32"/>
      <c r="BU2233" s="32"/>
      <c r="BV2233" s="32"/>
      <c r="BW2233" s="32"/>
      <c r="BX2233" s="32"/>
      <c r="BY2233" s="32"/>
      <c r="BZ2233" s="32"/>
    </row>
    <row r="2234" spans="66:78" x14ac:dyDescent="0.2">
      <c r="BN2234" s="32"/>
      <c r="BO2234" s="32"/>
      <c r="BP2234" s="32"/>
      <c r="BQ2234" s="32"/>
      <c r="BR2234" s="32"/>
      <c r="BS2234" s="32"/>
      <c r="BT2234" s="32"/>
      <c r="BU2234" s="32"/>
      <c r="BV2234" s="32"/>
      <c r="BW2234" s="32"/>
      <c r="BX2234" s="32"/>
      <c r="BY2234" s="32"/>
      <c r="BZ2234" s="32"/>
    </row>
    <row r="2235" spans="66:78" x14ac:dyDescent="0.2">
      <c r="BN2235" s="32"/>
      <c r="BO2235" s="32"/>
      <c r="BP2235" s="32"/>
      <c r="BQ2235" s="32"/>
      <c r="BR2235" s="32"/>
      <c r="BS2235" s="32"/>
      <c r="BT2235" s="32"/>
      <c r="BU2235" s="32"/>
      <c r="BV2235" s="32"/>
      <c r="BW2235" s="32"/>
      <c r="BX2235" s="32"/>
      <c r="BY2235" s="32"/>
      <c r="BZ2235" s="32"/>
    </row>
    <row r="2236" spans="66:78" x14ac:dyDescent="0.2">
      <c r="BN2236" s="32"/>
      <c r="BO2236" s="32"/>
      <c r="BP2236" s="32"/>
      <c r="BQ2236" s="32"/>
      <c r="BR2236" s="32"/>
      <c r="BS2236" s="32"/>
      <c r="BT2236" s="32"/>
      <c r="BU2236" s="32"/>
      <c r="BV2236" s="32"/>
      <c r="BW2236" s="32"/>
      <c r="BX2236" s="32"/>
      <c r="BY2236" s="32"/>
      <c r="BZ2236" s="32"/>
    </row>
    <row r="2237" spans="66:78" x14ac:dyDescent="0.2">
      <c r="BN2237" s="32"/>
      <c r="BO2237" s="32"/>
      <c r="BP2237" s="32"/>
      <c r="BQ2237" s="32"/>
      <c r="BR2237" s="32"/>
      <c r="BS2237" s="32"/>
      <c r="BT2237" s="32"/>
      <c r="BU2237" s="32"/>
      <c r="BV2237" s="32"/>
      <c r="BW2237" s="32"/>
      <c r="BX2237" s="32"/>
      <c r="BY2237" s="32"/>
      <c r="BZ2237" s="32"/>
    </row>
    <row r="2238" spans="66:78" x14ac:dyDescent="0.2">
      <c r="BN2238" s="32"/>
      <c r="BO2238" s="32"/>
      <c r="BP2238" s="32"/>
      <c r="BQ2238" s="32"/>
      <c r="BR2238" s="32"/>
      <c r="BS2238" s="32"/>
      <c r="BT2238" s="32"/>
      <c r="BU2238" s="32"/>
      <c r="BV2238" s="32"/>
      <c r="BW2238" s="32"/>
      <c r="BX2238" s="32"/>
      <c r="BY2238" s="32"/>
      <c r="BZ2238" s="32"/>
    </row>
    <row r="2239" spans="66:78" x14ac:dyDescent="0.2">
      <c r="BN2239" s="32"/>
      <c r="BO2239" s="32"/>
      <c r="BP2239" s="32"/>
      <c r="BQ2239" s="32"/>
      <c r="BR2239" s="32"/>
      <c r="BS2239" s="32"/>
      <c r="BT2239" s="32"/>
      <c r="BU2239" s="32"/>
      <c r="BV2239" s="32"/>
      <c r="BW2239" s="32"/>
      <c r="BX2239" s="32"/>
      <c r="BY2239" s="32"/>
      <c r="BZ2239" s="32"/>
    </row>
    <row r="2240" spans="66:78" x14ac:dyDescent="0.2">
      <c r="BN2240" s="32"/>
      <c r="BO2240" s="32"/>
      <c r="BP2240" s="32"/>
      <c r="BQ2240" s="32"/>
      <c r="BR2240" s="32"/>
      <c r="BS2240" s="32"/>
      <c r="BT2240" s="32"/>
      <c r="BU2240" s="32"/>
      <c r="BV2240" s="32"/>
      <c r="BW2240" s="32"/>
      <c r="BX2240" s="32"/>
      <c r="BY2240" s="32"/>
      <c r="BZ2240" s="32"/>
    </row>
    <row r="2241" spans="66:78" x14ac:dyDescent="0.2">
      <c r="BN2241" s="32"/>
      <c r="BO2241" s="32"/>
      <c r="BP2241" s="32"/>
      <c r="BQ2241" s="32"/>
      <c r="BR2241" s="32"/>
      <c r="BS2241" s="32"/>
      <c r="BT2241" s="32"/>
      <c r="BU2241" s="32"/>
      <c r="BV2241" s="32"/>
      <c r="BW2241" s="32"/>
      <c r="BX2241" s="32"/>
      <c r="BY2241" s="32"/>
      <c r="BZ2241" s="32"/>
    </row>
    <row r="2242" spans="66:78" x14ac:dyDescent="0.2">
      <c r="BN2242" s="32"/>
      <c r="BO2242" s="32"/>
      <c r="BP2242" s="32"/>
      <c r="BQ2242" s="32"/>
      <c r="BR2242" s="32"/>
      <c r="BS2242" s="32"/>
      <c r="BT2242" s="32"/>
      <c r="BU2242" s="32"/>
      <c r="BV2242" s="32"/>
      <c r="BW2242" s="32"/>
      <c r="BX2242" s="32"/>
      <c r="BY2242" s="32"/>
      <c r="BZ2242" s="32"/>
    </row>
    <row r="2243" spans="66:78" x14ac:dyDescent="0.2">
      <c r="BN2243" s="32"/>
      <c r="BO2243" s="32"/>
      <c r="BP2243" s="32"/>
      <c r="BQ2243" s="32"/>
      <c r="BR2243" s="32"/>
      <c r="BS2243" s="32"/>
      <c r="BT2243" s="32"/>
      <c r="BU2243" s="32"/>
      <c r="BV2243" s="32"/>
      <c r="BW2243" s="32"/>
      <c r="BX2243" s="32"/>
      <c r="BY2243" s="32"/>
      <c r="BZ2243" s="32"/>
    </row>
    <row r="2244" spans="66:78" x14ac:dyDescent="0.2">
      <c r="BN2244" s="32"/>
      <c r="BO2244" s="32"/>
      <c r="BP2244" s="32"/>
      <c r="BQ2244" s="32"/>
      <c r="BR2244" s="32"/>
      <c r="BS2244" s="32"/>
      <c r="BT2244" s="32"/>
      <c r="BU2244" s="32"/>
      <c r="BV2244" s="32"/>
      <c r="BW2244" s="32"/>
      <c r="BX2244" s="32"/>
      <c r="BY2244" s="32"/>
      <c r="BZ2244" s="32"/>
    </row>
    <row r="2245" spans="66:78" x14ac:dyDescent="0.2">
      <c r="BN2245" s="32"/>
      <c r="BO2245" s="32"/>
      <c r="BP2245" s="32"/>
      <c r="BQ2245" s="32"/>
      <c r="BR2245" s="32"/>
      <c r="BS2245" s="32"/>
      <c r="BT2245" s="32"/>
      <c r="BU2245" s="32"/>
      <c r="BV2245" s="32"/>
      <c r="BW2245" s="32"/>
      <c r="BX2245" s="32"/>
      <c r="BY2245" s="32"/>
      <c r="BZ2245" s="32"/>
    </row>
    <row r="2246" spans="66:78" x14ac:dyDescent="0.2">
      <c r="BN2246" s="32"/>
      <c r="BO2246" s="32"/>
      <c r="BP2246" s="32"/>
      <c r="BQ2246" s="32"/>
      <c r="BR2246" s="32"/>
      <c r="BS2246" s="32"/>
      <c r="BT2246" s="32"/>
      <c r="BU2246" s="32"/>
      <c r="BV2246" s="32"/>
      <c r="BW2246" s="32"/>
      <c r="BX2246" s="32"/>
      <c r="BY2246" s="32"/>
      <c r="BZ2246" s="32"/>
    </row>
    <row r="2247" spans="66:78" x14ac:dyDescent="0.2">
      <c r="BN2247" s="32"/>
      <c r="BO2247" s="32"/>
      <c r="BP2247" s="32"/>
      <c r="BQ2247" s="32"/>
      <c r="BR2247" s="32"/>
      <c r="BS2247" s="32"/>
      <c r="BT2247" s="32"/>
      <c r="BU2247" s="32"/>
      <c r="BV2247" s="32"/>
      <c r="BW2247" s="32"/>
      <c r="BX2247" s="32"/>
      <c r="BY2247" s="32"/>
      <c r="BZ2247" s="32"/>
    </row>
    <row r="2248" spans="66:78" x14ac:dyDescent="0.2">
      <c r="BN2248" s="32"/>
      <c r="BO2248" s="32"/>
      <c r="BP2248" s="32"/>
      <c r="BQ2248" s="32"/>
      <c r="BR2248" s="32"/>
      <c r="BS2248" s="32"/>
      <c r="BT2248" s="32"/>
      <c r="BU2248" s="32"/>
      <c r="BV2248" s="32"/>
      <c r="BW2248" s="32"/>
      <c r="BX2248" s="32"/>
      <c r="BY2248" s="32"/>
      <c r="BZ2248" s="32"/>
    </row>
    <row r="2249" spans="66:78" x14ac:dyDescent="0.2">
      <c r="BN2249" s="32"/>
      <c r="BO2249" s="32"/>
      <c r="BP2249" s="32"/>
      <c r="BQ2249" s="32"/>
      <c r="BR2249" s="32"/>
      <c r="BS2249" s="32"/>
      <c r="BT2249" s="32"/>
      <c r="BU2249" s="32"/>
      <c r="BV2249" s="32"/>
      <c r="BW2249" s="32"/>
      <c r="BX2249" s="32"/>
      <c r="BY2249" s="32"/>
      <c r="BZ2249" s="32"/>
    </row>
    <row r="2250" spans="66:78" x14ac:dyDescent="0.2">
      <c r="BN2250" s="32"/>
      <c r="BO2250" s="32"/>
      <c r="BP2250" s="32"/>
      <c r="BQ2250" s="32"/>
      <c r="BR2250" s="32"/>
      <c r="BS2250" s="32"/>
      <c r="BT2250" s="32"/>
      <c r="BU2250" s="32"/>
      <c r="BV2250" s="32"/>
      <c r="BW2250" s="32"/>
      <c r="BX2250" s="32"/>
      <c r="BY2250" s="32"/>
      <c r="BZ2250" s="32"/>
    </row>
    <row r="2251" spans="66:78" x14ac:dyDescent="0.2">
      <c r="BN2251" s="32"/>
      <c r="BO2251" s="32"/>
      <c r="BP2251" s="32"/>
      <c r="BQ2251" s="32"/>
      <c r="BR2251" s="32"/>
      <c r="BS2251" s="32"/>
      <c r="BT2251" s="32"/>
      <c r="BU2251" s="32"/>
      <c r="BV2251" s="32"/>
      <c r="BW2251" s="32"/>
      <c r="BX2251" s="32"/>
      <c r="BY2251" s="32"/>
      <c r="BZ2251" s="32"/>
    </row>
    <row r="2252" spans="66:78" x14ac:dyDescent="0.2">
      <c r="BN2252" s="32"/>
      <c r="BO2252" s="32"/>
      <c r="BP2252" s="32"/>
      <c r="BQ2252" s="32"/>
      <c r="BR2252" s="32"/>
      <c r="BS2252" s="32"/>
      <c r="BT2252" s="32"/>
      <c r="BU2252" s="32"/>
      <c r="BV2252" s="32"/>
      <c r="BW2252" s="32"/>
      <c r="BX2252" s="32"/>
      <c r="BY2252" s="32"/>
      <c r="BZ2252" s="32"/>
    </row>
    <row r="2253" spans="66:78" x14ac:dyDescent="0.2">
      <c r="BN2253" s="32"/>
      <c r="BO2253" s="32"/>
      <c r="BP2253" s="32"/>
      <c r="BQ2253" s="32"/>
      <c r="BR2253" s="32"/>
      <c r="BS2253" s="32"/>
      <c r="BT2253" s="32"/>
      <c r="BU2253" s="32"/>
      <c r="BV2253" s="32"/>
      <c r="BW2253" s="32"/>
      <c r="BX2253" s="32"/>
      <c r="BY2253" s="32"/>
      <c r="BZ2253" s="32"/>
    </row>
    <row r="2254" spans="66:78" x14ac:dyDescent="0.2">
      <c r="BN2254" s="32"/>
      <c r="BO2254" s="32"/>
      <c r="BP2254" s="32"/>
      <c r="BQ2254" s="32"/>
      <c r="BR2254" s="32"/>
      <c r="BS2254" s="32"/>
      <c r="BT2254" s="32"/>
      <c r="BU2254" s="32"/>
      <c r="BV2254" s="32"/>
      <c r="BW2254" s="32"/>
      <c r="BX2254" s="32"/>
      <c r="BY2254" s="32"/>
      <c r="BZ2254" s="32"/>
    </row>
    <row r="2255" spans="66:78" x14ac:dyDescent="0.2">
      <c r="BN2255" s="32"/>
      <c r="BO2255" s="32"/>
      <c r="BP2255" s="32"/>
      <c r="BQ2255" s="32"/>
      <c r="BR2255" s="32"/>
      <c r="BS2255" s="32"/>
      <c r="BT2255" s="32"/>
      <c r="BU2255" s="32"/>
      <c r="BV2255" s="32"/>
      <c r="BW2255" s="32"/>
      <c r="BX2255" s="32"/>
      <c r="BY2255" s="32"/>
      <c r="BZ2255" s="32"/>
    </row>
    <row r="2256" spans="66:78" x14ac:dyDescent="0.2">
      <c r="BN2256" s="32"/>
      <c r="BO2256" s="32"/>
      <c r="BP2256" s="32"/>
      <c r="BQ2256" s="32"/>
      <c r="BR2256" s="32"/>
      <c r="BS2256" s="32"/>
      <c r="BT2256" s="32"/>
      <c r="BU2256" s="32"/>
      <c r="BV2256" s="32"/>
      <c r="BW2256" s="32"/>
      <c r="BX2256" s="32"/>
      <c r="BY2256" s="32"/>
      <c r="BZ2256" s="32"/>
    </row>
    <row r="2257" spans="66:78" x14ac:dyDescent="0.2">
      <c r="BN2257" s="32"/>
      <c r="BO2257" s="32"/>
      <c r="BP2257" s="32"/>
      <c r="BQ2257" s="32"/>
      <c r="BR2257" s="32"/>
      <c r="BS2257" s="32"/>
      <c r="BT2257" s="32"/>
      <c r="BU2257" s="32"/>
      <c r="BV2257" s="32"/>
      <c r="BW2257" s="32"/>
      <c r="BX2257" s="32"/>
      <c r="BY2257" s="32"/>
      <c r="BZ2257" s="32"/>
    </row>
    <row r="2258" spans="66:78" x14ac:dyDescent="0.2">
      <c r="BN2258" s="32"/>
      <c r="BO2258" s="32"/>
      <c r="BP2258" s="32"/>
      <c r="BQ2258" s="32"/>
      <c r="BR2258" s="32"/>
      <c r="BS2258" s="32"/>
      <c r="BT2258" s="32"/>
      <c r="BU2258" s="32"/>
      <c r="BV2258" s="32"/>
      <c r="BW2258" s="32"/>
      <c r="BX2258" s="32"/>
      <c r="BY2258" s="32"/>
      <c r="BZ2258" s="32"/>
    </row>
    <row r="2259" spans="66:78" x14ac:dyDescent="0.2">
      <c r="BN2259" s="32"/>
      <c r="BO2259" s="32"/>
      <c r="BP2259" s="32"/>
      <c r="BQ2259" s="32"/>
      <c r="BR2259" s="32"/>
      <c r="BS2259" s="32"/>
      <c r="BT2259" s="32"/>
      <c r="BU2259" s="32"/>
      <c r="BV2259" s="32"/>
      <c r="BW2259" s="32"/>
      <c r="BX2259" s="32"/>
      <c r="BY2259" s="32"/>
      <c r="BZ2259" s="32"/>
    </row>
    <row r="2260" spans="66:78" x14ac:dyDescent="0.2">
      <c r="BN2260" s="32"/>
      <c r="BO2260" s="32"/>
      <c r="BP2260" s="32"/>
      <c r="BQ2260" s="32"/>
      <c r="BR2260" s="32"/>
      <c r="BS2260" s="32"/>
      <c r="BT2260" s="32"/>
      <c r="BU2260" s="32"/>
      <c r="BV2260" s="32"/>
      <c r="BW2260" s="32"/>
      <c r="BX2260" s="32"/>
      <c r="BY2260" s="32"/>
      <c r="BZ2260" s="32"/>
    </row>
    <row r="2261" spans="66:78" x14ac:dyDescent="0.2">
      <c r="BN2261" s="32"/>
      <c r="BO2261" s="32"/>
      <c r="BP2261" s="32"/>
      <c r="BQ2261" s="32"/>
      <c r="BR2261" s="32"/>
      <c r="BS2261" s="32"/>
      <c r="BT2261" s="32"/>
      <c r="BU2261" s="32"/>
      <c r="BV2261" s="32"/>
      <c r="BW2261" s="32"/>
      <c r="BX2261" s="32"/>
      <c r="BY2261" s="32"/>
      <c r="BZ2261" s="32"/>
    </row>
    <row r="2262" spans="66:78" x14ac:dyDescent="0.2">
      <c r="BN2262" s="32"/>
      <c r="BO2262" s="32"/>
      <c r="BP2262" s="32"/>
      <c r="BQ2262" s="32"/>
      <c r="BR2262" s="32"/>
      <c r="BS2262" s="32"/>
      <c r="BT2262" s="32"/>
      <c r="BU2262" s="32"/>
      <c r="BV2262" s="32"/>
      <c r="BW2262" s="32"/>
      <c r="BX2262" s="32"/>
      <c r="BY2262" s="32"/>
      <c r="BZ2262" s="32"/>
    </row>
    <row r="2263" spans="66:78" x14ac:dyDescent="0.2">
      <c r="BN2263" s="32"/>
      <c r="BO2263" s="32"/>
      <c r="BP2263" s="32"/>
      <c r="BQ2263" s="32"/>
      <c r="BR2263" s="32"/>
      <c r="BS2263" s="32"/>
      <c r="BT2263" s="32"/>
      <c r="BU2263" s="32"/>
      <c r="BV2263" s="32"/>
      <c r="BW2263" s="32"/>
      <c r="BX2263" s="32"/>
      <c r="BY2263" s="32"/>
      <c r="BZ2263" s="32"/>
    </row>
    <row r="2264" spans="66:78" x14ac:dyDescent="0.2">
      <c r="BN2264" s="32"/>
      <c r="BO2264" s="32"/>
      <c r="BP2264" s="32"/>
      <c r="BQ2264" s="32"/>
      <c r="BR2264" s="32"/>
      <c r="BS2264" s="32"/>
      <c r="BT2264" s="32"/>
      <c r="BU2264" s="32"/>
      <c r="BV2264" s="32"/>
      <c r="BW2264" s="32"/>
      <c r="BX2264" s="32"/>
      <c r="BY2264" s="32"/>
      <c r="BZ2264" s="32"/>
    </row>
    <row r="2265" spans="66:78" x14ac:dyDescent="0.2">
      <c r="BN2265" s="32"/>
      <c r="BO2265" s="32"/>
      <c r="BP2265" s="32"/>
      <c r="BQ2265" s="32"/>
      <c r="BR2265" s="32"/>
      <c r="BS2265" s="32"/>
      <c r="BT2265" s="32"/>
      <c r="BU2265" s="32"/>
      <c r="BV2265" s="32"/>
      <c r="BW2265" s="32"/>
      <c r="BX2265" s="32"/>
      <c r="BY2265" s="32"/>
      <c r="BZ2265" s="32"/>
    </row>
    <row r="2266" spans="66:78" x14ac:dyDescent="0.2">
      <c r="BN2266" s="32"/>
      <c r="BO2266" s="32"/>
      <c r="BP2266" s="32"/>
      <c r="BQ2266" s="32"/>
      <c r="BR2266" s="32"/>
      <c r="BS2266" s="32"/>
      <c r="BT2266" s="32"/>
      <c r="BU2266" s="32"/>
      <c r="BV2266" s="32"/>
      <c r="BW2266" s="32"/>
      <c r="BX2266" s="32"/>
      <c r="BY2266" s="32"/>
      <c r="BZ2266" s="32"/>
    </row>
    <row r="2267" spans="66:78" x14ac:dyDescent="0.2">
      <c r="BN2267" s="32"/>
      <c r="BO2267" s="32"/>
      <c r="BP2267" s="32"/>
      <c r="BQ2267" s="32"/>
      <c r="BR2267" s="32"/>
      <c r="BS2267" s="32"/>
      <c r="BT2267" s="32"/>
      <c r="BU2267" s="32"/>
      <c r="BV2267" s="32"/>
      <c r="BW2267" s="32"/>
      <c r="BX2267" s="32"/>
      <c r="BY2267" s="32"/>
      <c r="BZ2267" s="32"/>
    </row>
    <row r="2268" spans="66:78" x14ac:dyDescent="0.2">
      <c r="BN2268" s="32"/>
      <c r="BO2268" s="32"/>
      <c r="BP2268" s="32"/>
      <c r="BQ2268" s="32"/>
      <c r="BR2268" s="32"/>
      <c r="BS2268" s="32"/>
      <c r="BT2268" s="32"/>
      <c r="BU2268" s="32"/>
      <c r="BV2268" s="32"/>
      <c r="BW2268" s="32"/>
      <c r="BX2268" s="32"/>
      <c r="BY2268" s="32"/>
      <c r="BZ2268" s="32"/>
    </row>
    <row r="2269" spans="66:78" x14ac:dyDescent="0.2">
      <c r="BN2269" s="32"/>
      <c r="BO2269" s="32"/>
      <c r="BP2269" s="32"/>
      <c r="BQ2269" s="32"/>
      <c r="BR2269" s="32"/>
      <c r="BS2269" s="32"/>
      <c r="BT2269" s="32"/>
      <c r="BU2269" s="32"/>
      <c r="BV2269" s="32"/>
      <c r="BW2269" s="32"/>
      <c r="BX2269" s="32"/>
      <c r="BY2269" s="32"/>
      <c r="BZ2269" s="32"/>
    </row>
    <row r="2270" spans="66:78" x14ac:dyDescent="0.2">
      <c r="BN2270" s="32"/>
      <c r="BO2270" s="32"/>
      <c r="BP2270" s="32"/>
      <c r="BQ2270" s="32"/>
      <c r="BR2270" s="32"/>
      <c r="BS2270" s="32"/>
      <c r="BT2270" s="32"/>
      <c r="BU2270" s="32"/>
      <c r="BV2270" s="32"/>
      <c r="BW2270" s="32"/>
      <c r="BX2270" s="32"/>
      <c r="BY2270" s="32"/>
      <c r="BZ2270" s="32"/>
    </row>
    <row r="2271" spans="66:78" x14ac:dyDescent="0.2">
      <c r="BN2271" s="32"/>
      <c r="BO2271" s="32"/>
      <c r="BP2271" s="32"/>
      <c r="BQ2271" s="32"/>
      <c r="BR2271" s="32"/>
      <c r="BS2271" s="32"/>
      <c r="BT2271" s="32"/>
      <c r="BU2271" s="32"/>
      <c r="BV2271" s="32"/>
      <c r="BW2271" s="32"/>
      <c r="BX2271" s="32"/>
      <c r="BY2271" s="32"/>
      <c r="BZ2271" s="32"/>
    </row>
    <row r="2272" spans="66:78" x14ac:dyDescent="0.2">
      <c r="BN2272" s="32"/>
      <c r="BO2272" s="32"/>
      <c r="BP2272" s="32"/>
      <c r="BQ2272" s="32"/>
      <c r="BR2272" s="32"/>
      <c r="BS2272" s="32"/>
      <c r="BT2272" s="32"/>
      <c r="BU2272" s="32"/>
      <c r="BV2272" s="32"/>
      <c r="BW2272" s="32"/>
      <c r="BX2272" s="32"/>
      <c r="BY2272" s="32"/>
      <c r="BZ2272" s="32"/>
    </row>
    <row r="2273" spans="66:78" x14ac:dyDescent="0.2">
      <c r="BN2273" s="32"/>
      <c r="BO2273" s="32"/>
      <c r="BP2273" s="32"/>
      <c r="BQ2273" s="32"/>
      <c r="BR2273" s="32"/>
      <c r="BS2273" s="32"/>
      <c r="BT2273" s="32"/>
      <c r="BU2273" s="32"/>
      <c r="BV2273" s="32"/>
      <c r="BW2273" s="32"/>
      <c r="BX2273" s="32"/>
      <c r="BY2273" s="32"/>
      <c r="BZ2273" s="32"/>
    </row>
    <row r="2274" spans="66:78" x14ac:dyDescent="0.2">
      <c r="BN2274" s="32"/>
      <c r="BO2274" s="32"/>
      <c r="BP2274" s="32"/>
      <c r="BQ2274" s="32"/>
      <c r="BR2274" s="32"/>
      <c r="BS2274" s="32"/>
      <c r="BT2274" s="32"/>
      <c r="BU2274" s="32"/>
      <c r="BV2274" s="32"/>
      <c r="BW2274" s="32"/>
      <c r="BX2274" s="32"/>
      <c r="BY2274" s="32"/>
      <c r="BZ2274" s="32"/>
    </row>
    <row r="2275" spans="66:78" x14ac:dyDescent="0.2">
      <c r="BN2275" s="32"/>
      <c r="BO2275" s="32"/>
      <c r="BP2275" s="32"/>
      <c r="BQ2275" s="32"/>
      <c r="BR2275" s="32"/>
      <c r="BS2275" s="32"/>
      <c r="BT2275" s="32"/>
      <c r="BU2275" s="32"/>
      <c r="BV2275" s="32"/>
      <c r="BW2275" s="32"/>
      <c r="BX2275" s="32"/>
      <c r="BY2275" s="32"/>
      <c r="BZ2275" s="32"/>
    </row>
    <row r="2276" spans="66:78" x14ac:dyDescent="0.2">
      <c r="BN2276" s="32"/>
      <c r="BO2276" s="32"/>
      <c r="BP2276" s="32"/>
      <c r="BQ2276" s="32"/>
      <c r="BR2276" s="32"/>
      <c r="BS2276" s="32"/>
      <c r="BT2276" s="32"/>
      <c r="BU2276" s="32"/>
      <c r="BV2276" s="32"/>
      <c r="BW2276" s="32"/>
      <c r="BX2276" s="32"/>
      <c r="BY2276" s="32"/>
      <c r="BZ2276" s="32"/>
    </row>
    <row r="2277" spans="66:78" x14ac:dyDescent="0.2">
      <c r="BN2277" s="32"/>
      <c r="BO2277" s="32"/>
      <c r="BP2277" s="32"/>
      <c r="BQ2277" s="32"/>
      <c r="BR2277" s="32"/>
      <c r="BS2277" s="32"/>
      <c r="BT2277" s="32"/>
      <c r="BU2277" s="32"/>
      <c r="BV2277" s="32"/>
      <c r="BW2277" s="32"/>
      <c r="BX2277" s="32"/>
      <c r="BY2277" s="32"/>
      <c r="BZ2277" s="32"/>
    </row>
    <row r="2278" spans="66:78" x14ac:dyDescent="0.2">
      <c r="BN2278" s="32"/>
      <c r="BO2278" s="32"/>
      <c r="BP2278" s="32"/>
      <c r="BQ2278" s="32"/>
      <c r="BR2278" s="32"/>
      <c r="BS2278" s="32"/>
      <c r="BT2278" s="32"/>
      <c r="BU2278" s="32"/>
      <c r="BV2278" s="32"/>
      <c r="BW2278" s="32"/>
      <c r="BX2278" s="32"/>
      <c r="BY2278" s="32"/>
      <c r="BZ2278" s="32"/>
    </row>
    <row r="2279" spans="66:78" x14ac:dyDescent="0.2">
      <c r="BN2279" s="32"/>
      <c r="BO2279" s="32"/>
      <c r="BP2279" s="32"/>
      <c r="BQ2279" s="32"/>
      <c r="BR2279" s="32"/>
      <c r="BS2279" s="32"/>
      <c r="BT2279" s="32"/>
      <c r="BU2279" s="32"/>
      <c r="BV2279" s="32"/>
      <c r="BW2279" s="32"/>
      <c r="BX2279" s="32"/>
      <c r="BY2279" s="32"/>
      <c r="BZ2279" s="32"/>
    </row>
    <row r="2280" spans="66:78" x14ac:dyDescent="0.2">
      <c r="BN2280" s="32"/>
      <c r="BO2280" s="32"/>
      <c r="BP2280" s="32"/>
      <c r="BQ2280" s="32"/>
      <c r="BR2280" s="32"/>
      <c r="BS2280" s="32"/>
      <c r="BT2280" s="32"/>
      <c r="BU2280" s="32"/>
      <c r="BV2280" s="32"/>
      <c r="BW2280" s="32"/>
      <c r="BX2280" s="32"/>
      <c r="BY2280" s="32"/>
      <c r="BZ2280" s="32"/>
    </row>
    <row r="2281" spans="66:78" x14ac:dyDescent="0.2">
      <c r="BN2281" s="32"/>
      <c r="BO2281" s="32"/>
      <c r="BP2281" s="32"/>
      <c r="BQ2281" s="32"/>
      <c r="BR2281" s="32"/>
      <c r="BS2281" s="32"/>
      <c r="BT2281" s="32"/>
      <c r="BU2281" s="32"/>
      <c r="BV2281" s="32"/>
      <c r="BW2281" s="32"/>
      <c r="BX2281" s="32"/>
      <c r="BY2281" s="32"/>
      <c r="BZ2281" s="32"/>
    </row>
    <row r="2282" spans="66:78" x14ac:dyDescent="0.2">
      <c r="BN2282" s="32"/>
      <c r="BO2282" s="32"/>
      <c r="BP2282" s="32"/>
      <c r="BQ2282" s="32"/>
      <c r="BR2282" s="32"/>
      <c r="BS2282" s="32"/>
      <c r="BT2282" s="32"/>
      <c r="BU2282" s="32"/>
      <c r="BV2282" s="32"/>
      <c r="BW2282" s="32"/>
      <c r="BX2282" s="32"/>
      <c r="BY2282" s="32"/>
      <c r="BZ2282" s="32"/>
    </row>
    <row r="2283" spans="66:78" x14ac:dyDescent="0.2">
      <c r="BN2283" s="32"/>
      <c r="BO2283" s="32"/>
      <c r="BP2283" s="32"/>
      <c r="BQ2283" s="32"/>
      <c r="BR2283" s="32"/>
      <c r="BS2283" s="32"/>
      <c r="BT2283" s="32"/>
      <c r="BU2283" s="32"/>
      <c r="BV2283" s="32"/>
      <c r="BW2283" s="32"/>
      <c r="BX2283" s="32"/>
      <c r="BY2283" s="32"/>
      <c r="BZ2283" s="32"/>
    </row>
    <row r="2284" spans="66:78" x14ac:dyDescent="0.2">
      <c r="BN2284" s="32"/>
      <c r="BO2284" s="32"/>
      <c r="BP2284" s="32"/>
      <c r="BQ2284" s="32"/>
      <c r="BR2284" s="32"/>
      <c r="BS2284" s="32"/>
      <c r="BT2284" s="32"/>
      <c r="BU2284" s="32"/>
      <c r="BV2284" s="32"/>
      <c r="BW2284" s="32"/>
      <c r="BX2284" s="32"/>
      <c r="BY2284" s="32"/>
      <c r="BZ2284" s="32"/>
    </row>
    <row r="2285" spans="66:78" x14ac:dyDescent="0.2">
      <c r="BN2285" s="32"/>
      <c r="BO2285" s="32"/>
      <c r="BP2285" s="32"/>
      <c r="BQ2285" s="32"/>
      <c r="BR2285" s="32"/>
      <c r="BS2285" s="32"/>
      <c r="BT2285" s="32"/>
      <c r="BU2285" s="32"/>
      <c r="BV2285" s="32"/>
      <c r="BW2285" s="32"/>
      <c r="BX2285" s="32"/>
      <c r="BY2285" s="32"/>
      <c r="BZ2285" s="32"/>
    </row>
    <row r="2286" spans="66:78" x14ac:dyDescent="0.2">
      <c r="BN2286" s="32"/>
      <c r="BO2286" s="32"/>
      <c r="BP2286" s="32"/>
      <c r="BQ2286" s="32"/>
      <c r="BR2286" s="32"/>
      <c r="BS2286" s="32"/>
      <c r="BT2286" s="32"/>
      <c r="BU2286" s="32"/>
      <c r="BV2286" s="32"/>
      <c r="BW2286" s="32"/>
      <c r="BX2286" s="32"/>
      <c r="BY2286" s="32"/>
      <c r="BZ2286" s="32"/>
    </row>
    <row r="2287" spans="66:78" x14ac:dyDescent="0.2">
      <c r="BN2287" s="32"/>
      <c r="BO2287" s="32"/>
      <c r="BP2287" s="32"/>
      <c r="BQ2287" s="32"/>
      <c r="BR2287" s="32"/>
      <c r="BS2287" s="32"/>
      <c r="BT2287" s="32"/>
      <c r="BU2287" s="32"/>
      <c r="BV2287" s="32"/>
      <c r="BW2287" s="32"/>
      <c r="BX2287" s="32"/>
      <c r="BY2287" s="32"/>
      <c r="BZ2287" s="32"/>
    </row>
    <row r="2288" spans="66:78" x14ac:dyDescent="0.2">
      <c r="BN2288" s="32"/>
      <c r="BO2288" s="32"/>
      <c r="BP2288" s="32"/>
      <c r="BQ2288" s="32"/>
      <c r="BR2288" s="32"/>
      <c r="BS2288" s="32"/>
      <c r="BT2288" s="32"/>
      <c r="BU2288" s="32"/>
      <c r="BV2288" s="32"/>
      <c r="BW2288" s="32"/>
      <c r="BX2288" s="32"/>
      <c r="BY2288" s="32"/>
      <c r="BZ2288" s="32"/>
    </row>
    <row r="2289" spans="66:78" x14ac:dyDescent="0.2">
      <c r="BN2289" s="32"/>
      <c r="BO2289" s="32"/>
      <c r="BP2289" s="32"/>
      <c r="BQ2289" s="32"/>
      <c r="BR2289" s="32"/>
      <c r="BS2289" s="32"/>
      <c r="BT2289" s="32"/>
      <c r="BU2289" s="32"/>
      <c r="BV2289" s="32"/>
      <c r="BW2289" s="32"/>
      <c r="BX2289" s="32"/>
      <c r="BY2289" s="32"/>
      <c r="BZ2289" s="32"/>
    </row>
    <row r="2290" spans="66:78" x14ac:dyDescent="0.2">
      <c r="BN2290" s="32"/>
      <c r="BO2290" s="32"/>
      <c r="BP2290" s="32"/>
      <c r="BQ2290" s="32"/>
      <c r="BR2290" s="32"/>
      <c r="BS2290" s="32"/>
      <c r="BT2290" s="32"/>
      <c r="BU2290" s="32"/>
      <c r="BV2290" s="32"/>
      <c r="BW2290" s="32"/>
      <c r="BX2290" s="32"/>
      <c r="BY2290" s="32"/>
      <c r="BZ2290" s="32"/>
    </row>
    <row r="2291" spans="66:78" x14ac:dyDescent="0.2">
      <c r="BN2291" s="32"/>
      <c r="BO2291" s="32"/>
      <c r="BP2291" s="32"/>
      <c r="BQ2291" s="32"/>
      <c r="BR2291" s="32"/>
      <c r="BS2291" s="32"/>
      <c r="BT2291" s="32"/>
      <c r="BU2291" s="32"/>
      <c r="BV2291" s="32"/>
      <c r="BW2291" s="32"/>
      <c r="BX2291" s="32"/>
      <c r="BY2291" s="32"/>
      <c r="BZ2291" s="32"/>
    </row>
    <row r="2292" spans="66:78" x14ac:dyDescent="0.2">
      <c r="BN2292" s="32"/>
      <c r="BO2292" s="32"/>
      <c r="BP2292" s="32"/>
      <c r="BQ2292" s="32"/>
      <c r="BR2292" s="32"/>
      <c r="BS2292" s="32"/>
      <c r="BT2292" s="32"/>
      <c r="BU2292" s="32"/>
      <c r="BV2292" s="32"/>
      <c r="BW2292" s="32"/>
      <c r="BX2292" s="32"/>
      <c r="BY2292" s="32"/>
      <c r="BZ2292" s="32"/>
    </row>
    <row r="2293" spans="66:78" x14ac:dyDescent="0.2">
      <c r="BN2293" s="32"/>
      <c r="BO2293" s="32"/>
      <c r="BP2293" s="32"/>
      <c r="BQ2293" s="32"/>
      <c r="BR2293" s="32"/>
      <c r="BS2293" s="32"/>
      <c r="BT2293" s="32"/>
      <c r="BU2293" s="32"/>
      <c r="BV2293" s="32"/>
      <c r="BW2293" s="32"/>
      <c r="BX2293" s="32"/>
      <c r="BY2293" s="32"/>
      <c r="BZ2293" s="32"/>
    </row>
    <row r="2294" spans="66:78" x14ac:dyDescent="0.2">
      <c r="BN2294" s="32"/>
      <c r="BO2294" s="32"/>
      <c r="BP2294" s="32"/>
      <c r="BQ2294" s="32"/>
      <c r="BR2294" s="32"/>
      <c r="BS2294" s="32"/>
      <c r="BT2294" s="32"/>
      <c r="BU2294" s="32"/>
      <c r="BV2294" s="32"/>
      <c r="BW2294" s="32"/>
      <c r="BX2294" s="32"/>
      <c r="BY2294" s="32"/>
      <c r="BZ2294" s="32"/>
    </row>
    <row r="2295" spans="66:78" x14ac:dyDescent="0.2">
      <c r="BN2295" s="32"/>
      <c r="BO2295" s="32"/>
      <c r="BP2295" s="32"/>
      <c r="BQ2295" s="32"/>
      <c r="BR2295" s="32"/>
      <c r="BS2295" s="32"/>
      <c r="BT2295" s="32"/>
      <c r="BU2295" s="32"/>
      <c r="BV2295" s="32"/>
      <c r="BW2295" s="32"/>
      <c r="BX2295" s="32"/>
      <c r="BY2295" s="32"/>
      <c r="BZ2295" s="32"/>
    </row>
    <row r="2296" spans="66:78" x14ac:dyDescent="0.2">
      <c r="BN2296" s="32"/>
      <c r="BO2296" s="32"/>
      <c r="BP2296" s="32"/>
      <c r="BQ2296" s="32"/>
      <c r="BR2296" s="32"/>
      <c r="BS2296" s="32"/>
      <c r="BT2296" s="32"/>
      <c r="BU2296" s="32"/>
      <c r="BV2296" s="32"/>
      <c r="BW2296" s="32"/>
      <c r="BX2296" s="32"/>
      <c r="BY2296" s="32"/>
      <c r="BZ2296" s="32"/>
    </row>
    <row r="2297" spans="66:78" x14ac:dyDescent="0.2">
      <c r="BN2297" s="32"/>
      <c r="BO2297" s="32"/>
      <c r="BP2297" s="32"/>
      <c r="BQ2297" s="32"/>
      <c r="BR2297" s="32"/>
      <c r="BS2297" s="32"/>
      <c r="BT2297" s="32"/>
      <c r="BU2297" s="32"/>
      <c r="BV2297" s="32"/>
      <c r="BW2297" s="32"/>
      <c r="BX2297" s="32"/>
      <c r="BY2297" s="32"/>
      <c r="BZ2297" s="32"/>
    </row>
    <row r="2298" spans="66:78" x14ac:dyDescent="0.2">
      <c r="BN2298" s="32"/>
      <c r="BO2298" s="32"/>
      <c r="BP2298" s="32"/>
      <c r="BQ2298" s="32"/>
      <c r="BR2298" s="32"/>
      <c r="BS2298" s="32"/>
      <c r="BT2298" s="32"/>
      <c r="BU2298" s="32"/>
      <c r="BV2298" s="32"/>
      <c r="BW2298" s="32"/>
      <c r="BX2298" s="32"/>
      <c r="BY2298" s="32"/>
      <c r="BZ2298" s="32"/>
    </row>
    <row r="2299" spans="66:78" x14ac:dyDescent="0.2">
      <c r="BN2299" s="32"/>
      <c r="BO2299" s="32"/>
      <c r="BP2299" s="32"/>
      <c r="BQ2299" s="32"/>
      <c r="BR2299" s="32"/>
      <c r="BS2299" s="32"/>
      <c r="BT2299" s="32"/>
      <c r="BU2299" s="32"/>
      <c r="BV2299" s="32"/>
      <c r="BW2299" s="32"/>
      <c r="BX2299" s="32"/>
      <c r="BY2299" s="32"/>
      <c r="BZ2299" s="32"/>
    </row>
    <row r="2300" spans="66:78" x14ac:dyDescent="0.2">
      <c r="BN2300" s="32"/>
      <c r="BO2300" s="32"/>
      <c r="BP2300" s="32"/>
      <c r="BQ2300" s="32"/>
      <c r="BR2300" s="32"/>
      <c r="BS2300" s="32"/>
      <c r="BT2300" s="32"/>
      <c r="BU2300" s="32"/>
      <c r="BV2300" s="32"/>
      <c r="BW2300" s="32"/>
      <c r="BX2300" s="32"/>
      <c r="BY2300" s="32"/>
      <c r="BZ2300" s="32"/>
    </row>
    <row r="2301" spans="66:78" x14ac:dyDescent="0.2">
      <c r="BN2301" s="32"/>
      <c r="BO2301" s="32"/>
      <c r="BP2301" s="32"/>
      <c r="BQ2301" s="32"/>
      <c r="BR2301" s="32"/>
      <c r="BS2301" s="32"/>
      <c r="BT2301" s="32"/>
      <c r="BU2301" s="32"/>
      <c r="BV2301" s="32"/>
      <c r="BW2301" s="32"/>
      <c r="BX2301" s="32"/>
      <c r="BY2301" s="32"/>
      <c r="BZ2301" s="32"/>
    </row>
    <row r="2302" spans="66:78" x14ac:dyDescent="0.2">
      <c r="BN2302" s="32"/>
      <c r="BO2302" s="32"/>
      <c r="BP2302" s="32"/>
      <c r="BQ2302" s="32"/>
      <c r="BR2302" s="32"/>
      <c r="BS2302" s="32"/>
      <c r="BT2302" s="32"/>
      <c r="BU2302" s="32"/>
      <c r="BV2302" s="32"/>
      <c r="BW2302" s="32"/>
      <c r="BX2302" s="32"/>
      <c r="BY2302" s="32"/>
      <c r="BZ2302" s="32"/>
    </row>
    <row r="2303" spans="66:78" x14ac:dyDescent="0.2">
      <c r="BN2303" s="32"/>
      <c r="BO2303" s="32"/>
      <c r="BP2303" s="32"/>
      <c r="BQ2303" s="32"/>
      <c r="BR2303" s="32"/>
      <c r="BS2303" s="32"/>
      <c r="BT2303" s="32"/>
      <c r="BU2303" s="32"/>
      <c r="BV2303" s="32"/>
      <c r="BW2303" s="32"/>
      <c r="BX2303" s="32"/>
      <c r="BY2303" s="32"/>
      <c r="BZ2303" s="32"/>
    </row>
    <row r="2304" spans="66:78" x14ac:dyDescent="0.2">
      <c r="BN2304" s="32"/>
      <c r="BO2304" s="32"/>
      <c r="BP2304" s="32"/>
      <c r="BQ2304" s="32"/>
      <c r="BR2304" s="32"/>
      <c r="BS2304" s="32"/>
      <c r="BT2304" s="32"/>
      <c r="BU2304" s="32"/>
      <c r="BV2304" s="32"/>
      <c r="BW2304" s="32"/>
      <c r="BX2304" s="32"/>
      <c r="BY2304" s="32"/>
      <c r="BZ2304" s="32"/>
    </row>
    <row r="2305" spans="66:78" x14ac:dyDescent="0.2">
      <c r="BN2305" s="32"/>
      <c r="BO2305" s="32"/>
      <c r="BP2305" s="32"/>
      <c r="BQ2305" s="32"/>
      <c r="BR2305" s="32"/>
      <c r="BS2305" s="32"/>
      <c r="BT2305" s="32"/>
      <c r="BU2305" s="32"/>
      <c r="BV2305" s="32"/>
      <c r="BW2305" s="32"/>
      <c r="BX2305" s="32"/>
      <c r="BY2305" s="32"/>
      <c r="BZ2305" s="32"/>
    </row>
    <row r="2306" spans="66:78" x14ac:dyDescent="0.2">
      <c r="BN2306" s="32"/>
      <c r="BO2306" s="32"/>
      <c r="BP2306" s="32"/>
      <c r="BQ2306" s="32"/>
      <c r="BR2306" s="32"/>
      <c r="BS2306" s="32"/>
      <c r="BT2306" s="32"/>
      <c r="BU2306" s="32"/>
      <c r="BV2306" s="32"/>
      <c r="BW2306" s="32"/>
      <c r="BX2306" s="32"/>
      <c r="BY2306" s="32"/>
      <c r="BZ2306" s="32"/>
    </row>
    <row r="2307" spans="66:78" x14ac:dyDescent="0.2">
      <c r="BN2307" s="32"/>
      <c r="BO2307" s="32"/>
      <c r="BP2307" s="32"/>
      <c r="BQ2307" s="32"/>
      <c r="BR2307" s="32"/>
      <c r="BS2307" s="32"/>
      <c r="BT2307" s="32"/>
      <c r="BU2307" s="32"/>
      <c r="BV2307" s="32"/>
      <c r="BW2307" s="32"/>
      <c r="BX2307" s="32"/>
      <c r="BY2307" s="32"/>
      <c r="BZ2307" s="32"/>
    </row>
    <row r="2308" spans="66:78" x14ac:dyDescent="0.2">
      <c r="BN2308" s="32"/>
      <c r="BO2308" s="32"/>
      <c r="BP2308" s="32"/>
      <c r="BQ2308" s="32"/>
      <c r="BR2308" s="32"/>
      <c r="BS2308" s="32"/>
      <c r="BT2308" s="32"/>
      <c r="BU2308" s="32"/>
      <c r="BV2308" s="32"/>
      <c r="BW2308" s="32"/>
      <c r="BX2308" s="32"/>
      <c r="BY2308" s="32"/>
      <c r="BZ2308" s="32"/>
    </row>
    <row r="2309" spans="66:78" x14ac:dyDescent="0.2">
      <c r="BN2309" s="32"/>
      <c r="BO2309" s="32"/>
      <c r="BP2309" s="32"/>
      <c r="BQ2309" s="32"/>
      <c r="BR2309" s="32"/>
      <c r="BS2309" s="32"/>
      <c r="BT2309" s="32"/>
      <c r="BU2309" s="32"/>
      <c r="BV2309" s="32"/>
      <c r="BW2309" s="32"/>
      <c r="BX2309" s="32"/>
      <c r="BY2309" s="32"/>
      <c r="BZ2309" s="32"/>
    </row>
    <row r="2310" spans="66:78" x14ac:dyDescent="0.2">
      <c r="BN2310" s="32"/>
      <c r="BO2310" s="32"/>
      <c r="BP2310" s="32"/>
      <c r="BQ2310" s="32"/>
      <c r="BR2310" s="32"/>
      <c r="BS2310" s="32"/>
      <c r="BT2310" s="32"/>
      <c r="BU2310" s="32"/>
      <c r="BV2310" s="32"/>
      <c r="BW2310" s="32"/>
      <c r="BX2310" s="32"/>
      <c r="BY2310" s="32"/>
      <c r="BZ2310" s="32"/>
    </row>
    <row r="2311" spans="66:78" x14ac:dyDescent="0.2">
      <c r="BN2311" s="32"/>
      <c r="BO2311" s="32"/>
      <c r="BP2311" s="32"/>
      <c r="BQ2311" s="32"/>
      <c r="BR2311" s="32"/>
      <c r="BS2311" s="32"/>
      <c r="BT2311" s="32"/>
      <c r="BU2311" s="32"/>
      <c r="BV2311" s="32"/>
      <c r="BW2311" s="32"/>
      <c r="BX2311" s="32"/>
      <c r="BY2311" s="32"/>
      <c r="BZ2311" s="32"/>
    </row>
    <row r="2312" spans="66:78" x14ac:dyDescent="0.2">
      <c r="BN2312" s="32"/>
      <c r="BO2312" s="32"/>
      <c r="BP2312" s="32"/>
      <c r="BQ2312" s="32"/>
      <c r="BR2312" s="32"/>
      <c r="BS2312" s="32"/>
      <c r="BT2312" s="32"/>
      <c r="BU2312" s="32"/>
      <c r="BV2312" s="32"/>
      <c r="BW2312" s="32"/>
      <c r="BX2312" s="32"/>
      <c r="BY2312" s="32"/>
      <c r="BZ2312" s="32"/>
    </row>
    <row r="2313" spans="66:78" x14ac:dyDescent="0.2">
      <c r="BN2313" s="32"/>
      <c r="BO2313" s="32"/>
      <c r="BP2313" s="32"/>
      <c r="BQ2313" s="32"/>
      <c r="BR2313" s="32"/>
      <c r="BS2313" s="32"/>
      <c r="BT2313" s="32"/>
      <c r="BU2313" s="32"/>
      <c r="BV2313" s="32"/>
      <c r="BW2313" s="32"/>
      <c r="BX2313" s="32"/>
      <c r="BY2313" s="32"/>
      <c r="BZ2313" s="32"/>
    </row>
    <row r="2314" spans="66:78" x14ac:dyDescent="0.2">
      <c r="BN2314" s="32"/>
      <c r="BO2314" s="32"/>
      <c r="BP2314" s="32"/>
      <c r="BQ2314" s="32"/>
      <c r="BR2314" s="32"/>
      <c r="BS2314" s="32"/>
      <c r="BT2314" s="32"/>
      <c r="BU2314" s="32"/>
      <c r="BV2314" s="32"/>
      <c r="BW2314" s="32"/>
      <c r="BX2314" s="32"/>
      <c r="BY2314" s="32"/>
      <c r="BZ2314" s="32"/>
    </row>
    <row r="2315" spans="66:78" x14ac:dyDescent="0.2">
      <c r="BN2315" s="32"/>
      <c r="BO2315" s="32"/>
      <c r="BP2315" s="32"/>
      <c r="BQ2315" s="32"/>
      <c r="BR2315" s="32"/>
      <c r="BS2315" s="32"/>
      <c r="BT2315" s="32"/>
      <c r="BU2315" s="32"/>
      <c r="BV2315" s="32"/>
      <c r="BW2315" s="32"/>
      <c r="BX2315" s="32"/>
      <c r="BY2315" s="32"/>
      <c r="BZ2315" s="32"/>
    </row>
    <row r="2316" spans="66:78" x14ac:dyDescent="0.2">
      <c r="BN2316" s="32"/>
      <c r="BO2316" s="32"/>
      <c r="BP2316" s="32"/>
      <c r="BQ2316" s="32"/>
      <c r="BR2316" s="32"/>
      <c r="BS2316" s="32"/>
      <c r="BT2316" s="32"/>
      <c r="BU2316" s="32"/>
      <c r="BV2316" s="32"/>
      <c r="BW2316" s="32"/>
      <c r="BX2316" s="32"/>
      <c r="BY2316" s="32"/>
      <c r="BZ2316" s="32"/>
    </row>
    <row r="2317" spans="66:78" x14ac:dyDescent="0.2">
      <c r="BN2317" s="32"/>
      <c r="BO2317" s="32"/>
      <c r="BP2317" s="32"/>
      <c r="BQ2317" s="32"/>
      <c r="BR2317" s="32"/>
      <c r="BS2317" s="32"/>
      <c r="BT2317" s="32"/>
      <c r="BU2317" s="32"/>
      <c r="BV2317" s="32"/>
      <c r="BW2317" s="32"/>
      <c r="BX2317" s="32"/>
      <c r="BY2317" s="32"/>
      <c r="BZ2317" s="32"/>
    </row>
    <row r="2318" spans="66:78" x14ac:dyDescent="0.2">
      <c r="BN2318" s="32"/>
      <c r="BO2318" s="32"/>
      <c r="BP2318" s="32"/>
      <c r="BQ2318" s="32"/>
      <c r="BR2318" s="32"/>
      <c r="BS2318" s="32"/>
      <c r="BT2318" s="32"/>
      <c r="BU2318" s="32"/>
      <c r="BV2318" s="32"/>
      <c r="BW2318" s="32"/>
      <c r="BX2318" s="32"/>
      <c r="BY2318" s="32"/>
      <c r="BZ2318" s="32"/>
    </row>
    <row r="2319" spans="66:78" x14ac:dyDescent="0.2">
      <c r="BN2319" s="32"/>
      <c r="BO2319" s="32"/>
      <c r="BP2319" s="32"/>
      <c r="BQ2319" s="32"/>
      <c r="BR2319" s="32"/>
      <c r="BS2319" s="32"/>
      <c r="BT2319" s="32"/>
      <c r="BU2319" s="32"/>
      <c r="BV2319" s="32"/>
      <c r="BW2319" s="32"/>
      <c r="BX2319" s="32"/>
      <c r="BY2319" s="32"/>
      <c r="BZ2319" s="32"/>
    </row>
    <row r="2320" spans="66:78" x14ac:dyDescent="0.2">
      <c r="BN2320" s="32"/>
      <c r="BO2320" s="32"/>
      <c r="BP2320" s="32"/>
      <c r="BQ2320" s="32"/>
      <c r="BR2320" s="32"/>
      <c r="BS2320" s="32"/>
      <c r="BT2320" s="32"/>
      <c r="BU2320" s="32"/>
      <c r="BV2320" s="32"/>
      <c r="BW2320" s="32"/>
      <c r="BX2320" s="32"/>
      <c r="BY2320" s="32"/>
      <c r="BZ2320" s="32"/>
    </row>
    <row r="2321" spans="66:78" x14ac:dyDescent="0.2">
      <c r="BN2321" s="32"/>
      <c r="BO2321" s="32"/>
      <c r="BP2321" s="32"/>
      <c r="BQ2321" s="32"/>
      <c r="BR2321" s="32"/>
      <c r="BS2321" s="32"/>
      <c r="BT2321" s="32"/>
      <c r="BU2321" s="32"/>
      <c r="BV2321" s="32"/>
      <c r="BW2321" s="32"/>
      <c r="BX2321" s="32"/>
      <c r="BY2321" s="32"/>
      <c r="BZ2321" s="32"/>
    </row>
    <row r="2322" spans="66:78" x14ac:dyDescent="0.2">
      <c r="BN2322" s="32"/>
      <c r="BO2322" s="32"/>
      <c r="BP2322" s="32"/>
      <c r="BQ2322" s="32"/>
      <c r="BR2322" s="32"/>
      <c r="BS2322" s="32"/>
      <c r="BT2322" s="32"/>
      <c r="BU2322" s="32"/>
      <c r="BV2322" s="32"/>
      <c r="BW2322" s="32"/>
      <c r="BX2322" s="32"/>
      <c r="BY2322" s="32"/>
      <c r="BZ2322" s="32"/>
    </row>
    <row r="2323" spans="66:78" x14ac:dyDescent="0.2">
      <c r="BN2323" s="32"/>
      <c r="BO2323" s="32"/>
      <c r="BP2323" s="32"/>
      <c r="BQ2323" s="32"/>
      <c r="BR2323" s="32"/>
      <c r="BS2323" s="32"/>
      <c r="BT2323" s="32"/>
      <c r="BU2323" s="32"/>
      <c r="BV2323" s="32"/>
      <c r="BW2323" s="32"/>
      <c r="BX2323" s="32"/>
      <c r="BY2323" s="32"/>
      <c r="BZ2323" s="32"/>
    </row>
    <row r="2324" spans="66:78" x14ac:dyDescent="0.2">
      <c r="BN2324" s="32"/>
      <c r="BO2324" s="32"/>
      <c r="BP2324" s="32"/>
      <c r="BQ2324" s="32"/>
      <c r="BR2324" s="32"/>
      <c r="BS2324" s="32"/>
      <c r="BT2324" s="32"/>
      <c r="BU2324" s="32"/>
      <c r="BV2324" s="32"/>
      <c r="BW2324" s="32"/>
      <c r="BX2324" s="32"/>
      <c r="BY2324" s="32"/>
      <c r="BZ2324" s="32"/>
    </row>
    <row r="2325" spans="66:78" x14ac:dyDescent="0.2">
      <c r="BN2325" s="32"/>
      <c r="BO2325" s="32"/>
      <c r="BP2325" s="32"/>
      <c r="BQ2325" s="32"/>
      <c r="BR2325" s="32"/>
      <c r="BS2325" s="32"/>
      <c r="BT2325" s="32"/>
      <c r="BU2325" s="32"/>
      <c r="BV2325" s="32"/>
      <c r="BW2325" s="32"/>
      <c r="BX2325" s="32"/>
      <c r="BY2325" s="32"/>
      <c r="BZ2325" s="32"/>
    </row>
    <row r="2326" spans="66:78" x14ac:dyDescent="0.2">
      <c r="BN2326" s="32"/>
      <c r="BO2326" s="32"/>
      <c r="BP2326" s="32"/>
      <c r="BQ2326" s="32"/>
      <c r="BR2326" s="32"/>
      <c r="BS2326" s="32"/>
      <c r="BT2326" s="32"/>
      <c r="BU2326" s="32"/>
      <c r="BV2326" s="32"/>
      <c r="BW2326" s="32"/>
      <c r="BX2326" s="32"/>
      <c r="BY2326" s="32"/>
      <c r="BZ2326" s="32"/>
    </row>
    <row r="2327" spans="66:78" x14ac:dyDescent="0.2">
      <c r="BN2327" s="32"/>
      <c r="BO2327" s="32"/>
      <c r="BP2327" s="32"/>
      <c r="BQ2327" s="32"/>
      <c r="BR2327" s="32"/>
      <c r="BS2327" s="32"/>
      <c r="BT2327" s="32"/>
      <c r="BU2327" s="32"/>
      <c r="BV2327" s="32"/>
      <c r="BW2327" s="32"/>
      <c r="BX2327" s="32"/>
      <c r="BY2327" s="32"/>
      <c r="BZ2327" s="32"/>
    </row>
    <row r="2328" spans="66:78" x14ac:dyDescent="0.2">
      <c r="BN2328" s="32"/>
      <c r="BO2328" s="32"/>
      <c r="BP2328" s="32"/>
      <c r="BQ2328" s="32"/>
      <c r="BR2328" s="32"/>
      <c r="BS2328" s="32"/>
      <c r="BT2328" s="32"/>
      <c r="BU2328" s="32"/>
      <c r="BV2328" s="32"/>
      <c r="BW2328" s="32"/>
      <c r="BX2328" s="32"/>
      <c r="BY2328" s="32"/>
      <c r="BZ2328" s="32"/>
    </row>
    <row r="2329" spans="66:78" x14ac:dyDescent="0.2">
      <c r="BN2329" s="32"/>
      <c r="BO2329" s="32"/>
      <c r="BP2329" s="32"/>
      <c r="BQ2329" s="32"/>
      <c r="BR2329" s="32"/>
      <c r="BS2329" s="32"/>
      <c r="BT2329" s="32"/>
      <c r="BU2329" s="32"/>
      <c r="BV2329" s="32"/>
      <c r="BW2329" s="32"/>
      <c r="BX2329" s="32"/>
      <c r="BY2329" s="32"/>
      <c r="BZ2329" s="32"/>
    </row>
    <row r="2330" spans="66:78" x14ac:dyDescent="0.2">
      <c r="BN2330" s="32"/>
      <c r="BO2330" s="32"/>
      <c r="BP2330" s="32"/>
      <c r="BQ2330" s="32"/>
      <c r="BR2330" s="32"/>
      <c r="BS2330" s="32"/>
      <c r="BT2330" s="32"/>
      <c r="BU2330" s="32"/>
      <c r="BV2330" s="32"/>
      <c r="BW2330" s="32"/>
      <c r="BX2330" s="32"/>
      <c r="BY2330" s="32"/>
      <c r="BZ2330" s="32"/>
    </row>
    <row r="2331" spans="66:78" x14ac:dyDescent="0.2">
      <c r="BN2331" s="32"/>
      <c r="BO2331" s="32"/>
      <c r="BP2331" s="32"/>
      <c r="BQ2331" s="32"/>
      <c r="BR2331" s="32"/>
      <c r="BS2331" s="32"/>
      <c r="BT2331" s="32"/>
      <c r="BU2331" s="32"/>
      <c r="BV2331" s="32"/>
      <c r="BW2331" s="32"/>
      <c r="BX2331" s="32"/>
      <c r="BY2331" s="32"/>
      <c r="BZ2331" s="32"/>
    </row>
    <row r="2332" spans="66:78" x14ac:dyDescent="0.2">
      <c r="BN2332" s="32"/>
      <c r="BO2332" s="32"/>
      <c r="BP2332" s="32"/>
      <c r="BQ2332" s="32"/>
      <c r="BR2332" s="32"/>
      <c r="BS2332" s="32"/>
      <c r="BT2332" s="32"/>
      <c r="BU2332" s="32"/>
      <c r="BV2332" s="32"/>
      <c r="BW2332" s="32"/>
      <c r="BX2332" s="32"/>
      <c r="BY2332" s="32"/>
      <c r="BZ2332" s="32"/>
    </row>
    <row r="2333" spans="66:78" x14ac:dyDescent="0.2">
      <c r="BN2333" s="32"/>
      <c r="BO2333" s="32"/>
      <c r="BP2333" s="32"/>
      <c r="BQ2333" s="32"/>
      <c r="BR2333" s="32"/>
      <c r="BS2333" s="32"/>
      <c r="BT2333" s="32"/>
      <c r="BU2333" s="32"/>
      <c r="BV2333" s="32"/>
      <c r="BW2333" s="32"/>
      <c r="BX2333" s="32"/>
      <c r="BY2333" s="32"/>
      <c r="BZ2333" s="32"/>
    </row>
    <row r="2334" spans="66:78" x14ac:dyDescent="0.2">
      <c r="BN2334" s="32"/>
      <c r="BO2334" s="32"/>
      <c r="BP2334" s="32"/>
      <c r="BQ2334" s="32"/>
      <c r="BR2334" s="32"/>
      <c r="BS2334" s="32"/>
      <c r="BT2334" s="32"/>
      <c r="BU2334" s="32"/>
      <c r="BV2334" s="32"/>
      <c r="BW2334" s="32"/>
      <c r="BX2334" s="32"/>
      <c r="BY2334" s="32"/>
      <c r="BZ2334" s="32"/>
    </row>
    <row r="2335" spans="66:78" x14ac:dyDescent="0.2">
      <c r="BN2335" s="32"/>
      <c r="BO2335" s="32"/>
      <c r="BP2335" s="32"/>
      <c r="BQ2335" s="32"/>
      <c r="BR2335" s="32"/>
      <c r="BS2335" s="32"/>
      <c r="BT2335" s="32"/>
      <c r="BU2335" s="32"/>
      <c r="BV2335" s="32"/>
      <c r="BW2335" s="32"/>
      <c r="BX2335" s="32"/>
      <c r="BY2335" s="32"/>
      <c r="BZ2335" s="32"/>
    </row>
    <row r="2336" spans="66:78" x14ac:dyDescent="0.2">
      <c r="BN2336" s="32"/>
      <c r="BO2336" s="32"/>
      <c r="BP2336" s="32"/>
      <c r="BQ2336" s="32"/>
      <c r="BR2336" s="32"/>
      <c r="BS2336" s="32"/>
      <c r="BT2336" s="32"/>
      <c r="BU2336" s="32"/>
      <c r="BV2336" s="32"/>
      <c r="BW2336" s="32"/>
      <c r="BX2336" s="32"/>
      <c r="BY2336" s="32"/>
      <c r="BZ2336" s="32"/>
    </row>
    <row r="2337" spans="66:78" x14ac:dyDescent="0.2">
      <c r="BN2337" s="32"/>
      <c r="BO2337" s="32"/>
      <c r="BP2337" s="32"/>
      <c r="BQ2337" s="32"/>
      <c r="BR2337" s="32"/>
      <c r="BS2337" s="32"/>
      <c r="BT2337" s="32"/>
      <c r="BU2337" s="32"/>
      <c r="BV2337" s="32"/>
      <c r="BW2337" s="32"/>
      <c r="BX2337" s="32"/>
      <c r="BY2337" s="32"/>
      <c r="BZ2337" s="32"/>
    </row>
    <row r="2338" spans="66:78" x14ac:dyDescent="0.2">
      <c r="BN2338" s="32"/>
      <c r="BO2338" s="32"/>
      <c r="BP2338" s="32"/>
      <c r="BQ2338" s="32"/>
      <c r="BR2338" s="32"/>
      <c r="BS2338" s="32"/>
      <c r="BT2338" s="32"/>
      <c r="BU2338" s="32"/>
      <c r="BV2338" s="32"/>
      <c r="BW2338" s="32"/>
      <c r="BX2338" s="32"/>
      <c r="BY2338" s="32"/>
      <c r="BZ2338" s="32"/>
    </row>
    <row r="2339" spans="66:78" x14ac:dyDescent="0.2">
      <c r="BN2339" s="32"/>
      <c r="BO2339" s="32"/>
      <c r="BP2339" s="32"/>
      <c r="BQ2339" s="32"/>
      <c r="BR2339" s="32"/>
      <c r="BS2339" s="32"/>
      <c r="BT2339" s="32"/>
      <c r="BU2339" s="32"/>
      <c r="BV2339" s="32"/>
      <c r="BW2339" s="32"/>
      <c r="BX2339" s="32"/>
      <c r="BY2339" s="32"/>
      <c r="BZ2339" s="32"/>
    </row>
    <row r="2340" spans="66:78" x14ac:dyDescent="0.2">
      <c r="BN2340" s="32"/>
      <c r="BO2340" s="32"/>
      <c r="BP2340" s="32"/>
      <c r="BQ2340" s="32"/>
      <c r="BR2340" s="32"/>
      <c r="BS2340" s="32"/>
      <c r="BT2340" s="32"/>
      <c r="BU2340" s="32"/>
      <c r="BV2340" s="32"/>
      <c r="BW2340" s="32"/>
      <c r="BX2340" s="32"/>
      <c r="BY2340" s="32"/>
      <c r="BZ2340" s="32"/>
    </row>
    <row r="2341" spans="66:78" x14ac:dyDescent="0.2">
      <c r="BN2341" s="32"/>
      <c r="BO2341" s="32"/>
      <c r="BP2341" s="32"/>
      <c r="BQ2341" s="32"/>
      <c r="BR2341" s="32"/>
      <c r="BS2341" s="32"/>
      <c r="BT2341" s="32"/>
      <c r="BU2341" s="32"/>
      <c r="BV2341" s="32"/>
      <c r="BW2341" s="32"/>
      <c r="BX2341" s="32"/>
      <c r="BY2341" s="32"/>
      <c r="BZ2341" s="32"/>
    </row>
    <row r="2342" spans="66:78" x14ac:dyDescent="0.2">
      <c r="BN2342" s="32"/>
      <c r="BO2342" s="32"/>
      <c r="BP2342" s="32"/>
      <c r="BQ2342" s="32"/>
      <c r="BR2342" s="32"/>
      <c r="BS2342" s="32"/>
      <c r="BT2342" s="32"/>
      <c r="BU2342" s="32"/>
      <c r="BV2342" s="32"/>
      <c r="BW2342" s="32"/>
      <c r="BX2342" s="32"/>
      <c r="BY2342" s="32"/>
      <c r="BZ2342" s="32"/>
    </row>
    <row r="2343" spans="66:78" x14ac:dyDescent="0.2">
      <c r="BN2343" s="32"/>
      <c r="BO2343" s="32"/>
      <c r="BP2343" s="32"/>
      <c r="BQ2343" s="32"/>
      <c r="BR2343" s="32"/>
      <c r="BS2343" s="32"/>
      <c r="BT2343" s="32"/>
      <c r="BU2343" s="32"/>
      <c r="BV2343" s="32"/>
      <c r="BW2343" s="32"/>
      <c r="BX2343" s="32"/>
      <c r="BY2343" s="32"/>
      <c r="BZ2343" s="32"/>
    </row>
    <row r="2344" spans="66:78" x14ac:dyDescent="0.2">
      <c r="BN2344" s="32"/>
      <c r="BO2344" s="32"/>
      <c r="BP2344" s="32"/>
      <c r="BQ2344" s="32"/>
      <c r="BR2344" s="32"/>
      <c r="BS2344" s="32"/>
      <c r="BT2344" s="32"/>
      <c r="BU2344" s="32"/>
      <c r="BV2344" s="32"/>
      <c r="BW2344" s="32"/>
      <c r="BX2344" s="32"/>
      <c r="BY2344" s="32"/>
      <c r="BZ2344" s="32"/>
    </row>
    <row r="2345" spans="66:78" x14ac:dyDescent="0.2">
      <c r="BN2345" s="32"/>
      <c r="BO2345" s="32"/>
      <c r="BP2345" s="32"/>
      <c r="BQ2345" s="32"/>
      <c r="BR2345" s="32"/>
      <c r="BS2345" s="32"/>
      <c r="BT2345" s="32"/>
      <c r="BU2345" s="32"/>
      <c r="BV2345" s="32"/>
      <c r="BW2345" s="32"/>
      <c r="BX2345" s="32"/>
      <c r="BY2345" s="32"/>
      <c r="BZ2345" s="32"/>
    </row>
    <row r="2346" spans="66:78" x14ac:dyDescent="0.2">
      <c r="BN2346" s="32"/>
      <c r="BO2346" s="32"/>
      <c r="BP2346" s="32"/>
      <c r="BQ2346" s="32"/>
      <c r="BR2346" s="32"/>
      <c r="BS2346" s="32"/>
      <c r="BT2346" s="32"/>
      <c r="BU2346" s="32"/>
      <c r="BV2346" s="32"/>
      <c r="BW2346" s="32"/>
      <c r="BX2346" s="32"/>
      <c r="BY2346" s="32"/>
      <c r="BZ2346" s="32"/>
    </row>
    <row r="2347" spans="66:78" x14ac:dyDescent="0.2">
      <c r="BN2347" s="32"/>
      <c r="BO2347" s="32"/>
      <c r="BP2347" s="32"/>
      <c r="BQ2347" s="32"/>
      <c r="BR2347" s="32"/>
      <c r="BS2347" s="32"/>
      <c r="BT2347" s="32"/>
      <c r="BU2347" s="32"/>
      <c r="BV2347" s="32"/>
      <c r="BW2347" s="32"/>
      <c r="BX2347" s="32"/>
      <c r="BY2347" s="32"/>
      <c r="BZ2347" s="32"/>
    </row>
    <row r="2348" spans="66:78" x14ac:dyDescent="0.2">
      <c r="BN2348" s="32"/>
      <c r="BO2348" s="32"/>
      <c r="BP2348" s="32"/>
      <c r="BQ2348" s="32"/>
      <c r="BR2348" s="32"/>
      <c r="BS2348" s="32"/>
      <c r="BT2348" s="32"/>
      <c r="BU2348" s="32"/>
      <c r="BV2348" s="32"/>
      <c r="BW2348" s="32"/>
      <c r="BX2348" s="32"/>
      <c r="BY2348" s="32"/>
      <c r="BZ2348" s="32"/>
    </row>
    <row r="2349" spans="66:78" x14ac:dyDescent="0.2">
      <c r="BN2349" s="32"/>
      <c r="BO2349" s="32"/>
      <c r="BP2349" s="32"/>
      <c r="BQ2349" s="32"/>
      <c r="BR2349" s="32"/>
      <c r="BS2349" s="32"/>
      <c r="BT2349" s="32"/>
      <c r="BU2349" s="32"/>
      <c r="BV2349" s="32"/>
      <c r="BW2349" s="32"/>
      <c r="BX2349" s="32"/>
      <c r="BY2349" s="32"/>
      <c r="BZ2349" s="32"/>
    </row>
    <row r="2350" spans="66:78" x14ac:dyDescent="0.2">
      <c r="BN2350" s="32"/>
      <c r="BO2350" s="32"/>
      <c r="BP2350" s="32"/>
      <c r="BQ2350" s="32"/>
      <c r="BR2350" s="32"/>
      <c r="BS2350" s="32"/>
      <c r="BT2350" s="32"/>
      <c r="BU2350" s="32"/>
      <c r="BV2350" s="32"/>
      <c r="BW2350" s="32"/>
      <c r="BX2350" s="32"/>
      <c r="BY2350" s="32"/>
      <c r="BZ2350" s="32"/>
    </row>
    <row r="2351" spans="66:78" x14ac:dyDescent="0.2">
      <c r="BN2351" s="32"/>
      <c r="BO2351" s="32"/>
      <c r="BP2351" s="32"/>
      <c r="BQ2351" s="32"/>
      <c r="BR2351" s="32"/>
      <c r="BS2351" s="32"/>
      <c r="BT2351" s="32"/>
      <c r="BU2351" s="32"/>
      <c r="BV2351" s="32"/>
      <c r="BW2351" s="32"/>
      <c r="BX2351" s="32"/>
      <c r="BY2351" s="32"/>
      <c r="BZ2351" s="32"/>
    </row>
    <row r="2352" spans="66:78" x14ac:dyDescent="0.2">
      <c r="BN2352" s="32"/>
      <c r="BO2352" s="32"/>
      <c r="BP2352" s="32"/>
      <c r="BQ2352" s="32"/>
      <c r="BR2352" s="32"/>
      <c r="BS2352" s="32"/>
      <c r="BT2352" s="32"/>
      <c r="BU2352" s="32"/>
      <c r="BV2352" s="32"/>
      <c r="BW2352" s="32"/>
      <c r="BX2352" s="32"/>
      <c r="BY2352" s="32"/>
      <c r="BZ2352" s="32"/>
    </row>
    <row r="2353" spans="66:78" x14ac:dyDescent="0.2">
      <c r="BN2353" s="32"/>
      <c r="BO2353" s="32"/>
      <c r="BP2353" s="32"/>
      <c r="BQ2353" s="32"/>
      <c r="BR2353" s="32"/>
      <c r="BS2353" s="32"/>
      <c r="BT2353" s="32"/>
      <c r="BU2353" s="32"/>
      <c r="BV2353" s="32"/>
      <c r="BW2353" s="32"/>
      <c r="BX2353" s="32"/>
      <c r="BY2353" s="32"/>
      <c r="BZ2353" s="32"/>
    </row>
    <row r="2354" spans="66:78" x14ac:dyDescent="0.2">
      <c r="BN2354" s="32"/>
      <c r="BO2354" s="32"/>
      <c r="BP2354" s="32"/>
      <c r="BQ2354" s="32"/>
      <c r="BR2354" s="32"/>
      <c r="BS2354" s="32"/>
      <c r="BT2354" s="32"/>
      <c r="BU2354" s="32"/>
      <c r="BV2354" s="32"/>
      <c r="BW2354" s="32"/>
      <c r="BX2354" s="32"/>
      <c r="BY2354" s="32"/>
      <c r="BZ2354" s="32"/>
    </row>
    <row r="2355" spans="66:78" x14ac:dyDescent="0.2">
      <c r="BN2355" s="32"/>
      <c r="BO2355" s="32"/>
      <c r="BP2355" s="32"/>
      <c r="BQ2355" s="32"/>
      <c r="BR2355" s="32"/>
      <c r="BS2355" s="32"/>
      <c r="BT2355" s="32"/>
      <c r="BU2355" s="32"/>
      <c r="BV2355" s="32"/>
      <c r="BW2355" s="32"/>
      <c r="BX2355" s="32"/>
      <c r="BY2355" s="32"/>
      <c r="BZ2355" s="32"/>
    </row>
    <row r="2356" spans="66:78" x14ac:dyDescent="0.2">
      <c r="BN2356" s="32"/>
      <c r="BO2356" s="32"/>
      <c r="BP2356" s="32"/>
      <c r="BQ2356" s="32"/>
      <c r="BR2356" s="32"/>
      <c r="BS2356" s="32"/>
      <c r="BT2356" s="32"/>
      <c r="BU2356" s="32"/>
      <c r="BV2356" s="32"/>
      <c r="BW2356" s="32"/>
      <c r="BX2356" s="32"/>
      <c r="BY2356" s="32"/>
      <c r="BZ2356" s="32"/>
    </row>
    <row r="2357" spans="66:78" x14ac:dyDescent="0.2">
      <c r="BN2357" s="32"/>
      <c r="BO2357" s="32"/>
      <c r="BP2357" s="32"/>
      <c r="BQ2357" s="32"/>
      <c r="BR2357" s="32"/>
      <c r="BS2357" s="32"/>
      <c r="BT2357" s="32"/>
      <c r="BU2357" s="32"/>
      <c r="BV2357" s="32"/>
      <c r="BW2357" s="32"/>
      <c r="BX2357" s="32"/>
      <c r="BY2357" s="32"/>
      <c r="BZ2357" s="32"/>
    </row>
    <row r="2358" spans="66:78" x14ac:dyDescent="0.2">
      <c r="BN2358" s="32"/>
      <c r="BO2358" s="32"/>
      <c r="BP2358" s="32"/>
      <c r="BQ2358" s="32"/>
      <c r="BR2358" s="32"/>
      <c r="BS2358" s="32"/>
      <c r="BT2358" s="32"/>
      <c r="BU2358" s="32"/>
      <c r="BV2358" s="32"/>
      <c r="BW2358" s="32"/>
      <c r="BX2358" s="32"/>
      <c r="BY2358" s="32"/>
      <c r="BZ2358" s="32"/>
    </row>
    <row r="2359" spans="66:78" x14ac:dyDescent="0.2">
      <c r="BN2359" s="32"/>
      <c r="BO2359" s="32"/>
      <c r="BP2359" s="32"/>
      <c r="BQ2359" s="32"/>
      <c r="BR2359" s="32"/>
      <c r="BS2359" s="32"/>
      <c r="BT2359" s="32"/>
      <c r="BU2359" s="32"/>
      <c r="BV2359" s="32"/>
      <c r="BW2359" s="32"/>
      <c r="BX2359" s="32"/>
      <c r="BY2359" s="32"/>
      <c r="BZ2359" s="32"/>
    </row>
    <row r="2360" spans="66:78" x14ac:dyDescent="0.2">
      <c r="BN2360" s="32"/>
      <c r="BO2360" s="32"/>
      <c r="BP2360" s="32"/>
      <c r="BQ2360" s="32"/>
      <c r="BR2360" s="32"/>
      <c r="BS2360" s="32"/>
      <c r="BT2360" s="32"/>
      <c r="BU2360" s="32"/>
      <c r="BV2360" s="32"/>
      <c r="BW2360" s="32"/>
      <c r="BX2360" s="32"/>
      <c r="BY2360" s="32"/>
      <c r="BZ2360" s="32"/>
    </row>
    <row r="2361" spans="66:78" x14ac:dyDescent="0.2">
      <c r="BN2361" s="32"/>
      <c r="BO2361" s="32"/>
      <c r="BP2361" s="32"/>
      <c r="BQ2361" s="32"/>
      <c r="BR2361" s="32"/>
      <c r="BS2361" s="32"/>
      <c r="BT2361" s="32"/>
      <c r="BU2361" s="32"/>
      <c r="BV2361" s="32"/>
      <c r="BW2361" s="32"/>
      <c r="BX2361" s="32"/>
      <c r="BY2361" s="32"/>
      <c r="BZ2361" s="32"/>
    </row>
    <row r="2362" spans="66:78" x14ac:dyDescent="0.2">
      <c r="BN2362" s="32"/>
      <c r="BO2362" s="32"/>
      <c r="BP2362" s="32"/>
      <c r="BQ2362" s="32"/>
      <c r="BR2362" s="32"/>
      <c r="BS2362" s="32"/>
      <c r="BT2362" s="32"/>
      <c r="BU2362" s="32"/>
      <c r="BV2362" s="32"/>
      <c r="BW2362" s="32"/>
      <c r="BX2362" s="32"/>
      <c r="BY2362" s="32"/>
      <c r="BZ2362" s="32"/>
    </row>
    <row r="2363" spans="66:78" x14ac:dyDescent="0.2">
      <c r="BN2363" s="32"/>
      <c r="BO2363" s="32"/>
      <c r="BP2363" s="32"/>
      <c r="BQ2363" s="32"/>
      <c r="BR2363" s="32"/>
      <c r="BS2363" s="32"/>
      <c r="BT2363" s="32"/>
      <c r="BU2363" s="32"/>
      <c r="BV2363" s="32"/>
      <c r="BW2363" s="32"/>
      <c r="BX2363" s="32"/>
      <c r="BY2363" s="32"/>
      <c r="BZ2363" s="32"/>
    </row>
    <row r="2364" spans="66:78" x14ac:dyDescent="0.2">
      <c r="BN2364" s="32"/>
      <c r="BO2364" s="32"/>
      <c r="BP2364" s="32"/>
      <c r="BQ2364" s="32"/>
      <c r="BR2364" s="32"/>
      <c r="BS2364" s="32"/>
      <c r="BT2364" s="32"/>
      <c r="BU2364" s="32"/>
      <c r="BV2364" s="32"/>
      <c r="BW2364" s="32"/>
      <c r="BX2364" s="32"/>
      <c r="BY2364" s="32"/>
      <c r="BZ2364" s="32"/>
    </row>
    <row r="2365" spans="66:78" x14ac:dyDescent="0.2">
      <c r="BN2365" s="32"/>
      <c r="BO2365" s="32"/>
      <c r="BP2365" s="32"/>
      <c r="BQ2365" s="32"/>
      <c r="BR2365" s="32"/>
      <c r="BS2365" s="32"/>
      <c r="BT2365" s="32"/>
      <c r="BU2365" s="32"/>
      <c r="BV2365" s="32"/>
      <c r="BW2365" s="32"/>
      <c r="BX2365" s="32"/>
      <c r="BY2365" s="32"/>
      <c r="BZ2365" s="32"/>
    </row>
    <row r="2366" spans="66:78" x14ac:dyDescent="0.2">
      <c r="BN2366" s="32"/>
      <c r="BO2366" s="32"/>
      <c r="BP2366" s="32"/>
      <c r="BQ2366" s="32"/>
      <c r="BR2366" s="32"/>
      <c r="BS2366" s="32"/>
      <c r="BT2366" s="32"/>
      <c r="BU2366" s="32"/>
      <c r="BV2366" s="32"/>
      <c r="BW2366" s="32"/>
      <c r="BX2366" s="32"/>
      <c r="BY2366" s="32"/>
      <c r="BZ2366" s="32"/>
    </row>
    <row r="2367" spans="66:78" x14ac:dyDescent="0.2">
      <c r="BN2367" s="32"/>
      <c r="BO2367" s="32"/>
      <c r="BP2367" s="32"/>
      <c r="BQ2367" s="32"/>
      <c r="BR2367" s="32"/>
      <c r="BS2367" s="32"/>
      <c r="BT2367" s="32"/>
      <c r="BU2367" s="32"/>
      <c r="BV2367" s="32"/>
      <c r="BW2367" s="32"/>
      <c r="BX2367" s="32"/>
      <c r="BY2367" s="32"/>
      <c r="BZ2367" s="32"/>
    </row>
    <row r="2368" spans="66:78" x14ac:dyDescent="0.2">
      <c r="BN2368" s="32"/>
      <c r="BO2368" s="32"/>
      <c r="BP2368" s="32"/>
      <c r="BQ2368" s="32"/>
      <c r="BR2368" s="32"/>
      <c r="BS2368" s="32"/>
      <c r="BT2368" s="32"/>
      <c r="BU2368" s="32"/>
      <c r="BV2368" s="32"/>
      <c r="BW2368" s="32"/>
      <c r="BX2368" s="32"/>
      <c r="BY2368" s="32"/>
      <c r="BZ2368" s="32"/>
    </row>
    <row r="2369" spans="66:78" x14ac:dyDescent="0.2">
      <c r="BN2369" s="32"/>
      <c r="BO2369" s="32"/>
      <c r="BP2369" s="32"/>
      <c r="BQ2369" s="32"/>
      <c r="BR2369" s="32"/>
      <c r="BS2369" s="32"/>
      <c r="BT2369" s="32"/>
      <c r="BU2369" s="32"/>
      <c r="BV2369" s="32"/>
      <c r="BW2369" s="32"/>
      <c r="BX2369" s="32"/>
      <c r="BY2369" s="32"/>
      <c r="BZ2369" s="32"/>
    </row>
    <row r="2370" spans="66:78" x14ac:dyDescent="0.2">
      <c r="BN2370" s="32"/>
      <c r="BO2370" s="32"/>
      <c r="BP2370" s="32"/>
      <c r="BQ2370" s="32"/>
      <c r="BR2370" s="32"/>
      <c r="BS2370" s="32"/>
      <c r="BT2370" s="32"/>
      <c r="BU2370" s="32"/>
      <c r="BV2370" s="32"/>
      <c r="BW2370" s="32"/>
      <c r="BX2370" s="32"/>
      <c r="BY2370" s="32"/>
      <c r="BZ2370" s="32"/>
    </row>
    <row r="2371" spans="66:78" x14ac:dyDescent="0.2">
      <c r="BN2371" s="32"/>
      <c r="BO2371" s="32"/>
      <c r="BP2371" s="32"/>
      <c r="BQ2371" s="32"/>
      <c r="BR2371" s="32"/>
      <c r="BS2371" s="32"/>
      <c r="BT2371" s="32"/>
      <c r="BU2371" s="32"/>
      <c r="BV2371" s="32"/>
      <c r="BW2371" s="32"/>
      <c r="BX2371" s="32"/>
      <c r="BY2371" s="32"/>
      <c r="BZ2371" s="32"/>
    </row>
    <row r="2372" spans="66:78" x14ac:dyDescent="0.2">
      <c r="BN2372" s="32"/>
      <c r="BO2372" s="32"/>
      <c r="BP2372" s="32"/>
      <c r="BQ2372" s="32"/>
      <c r="BR2372" s="32"/>
      <c r="BS2372" s="32"/>
      <c r="BT2372" s="32"/>
      <c r="BU2372" s="32"/>
      <c r="BV2372" s="32"/>
      <c r="BW2372" s="32"/>
      <c r="BX2372" s="32"/>
      <c r="BY2372" s="32"/>
      <c r="BZ2372" s="32"/>
    </row>
    <row r="2373" spans="66:78" x14ac:dyDescent="0.2">
      <c r="BN2373" s="32"/>
      <c r="BO2373" s="32"/>
      <c r="BP2373" s="32"/>
      <c r="BQ2373" s="32"/>
      <c r="BR2373" s="32"/>
      <c r="BS2373" s="32"/>
      <c r="BT2373" s="32"/>
      <c r="BU2373" s="32"/>
      <c r="BV2373" s="32"/>
      <c r="BW2373" s="32"/>
      <c r="BX2373" s="32"/>
      <c r="BY2373" s="32"/>
      <c r="BZ2373" s="32"/>
    </row>
    <row r="2374" spans="66:78" x14ac:dyDescent="0.2">
      <c r="BN2374" s="32"/>
      <c r="BO2374" s="32"/>
      <c r="BP2374" s="32"/>
      <c r="BQ2374" s="32"/>
      <c r="BR2374" s="32"/>
      <c r="BS2374" s="32"/>
      <c r="BT2374" s="32"/>
      <c r="BU2374" s="32"/>
      <c r="BV2374" s="32"/>
      <c r="BW2374" s="32"/>
      <c r="BX2374" s="32"/>
      <c r="BY2374" s="32"/>
      <c r="BZ2374" s="32"/>
    </row>
    <row r="2375" spans="66:78" x14ac:dyDescent="0.2">
      <c r="BN2375" s="32"/>
      <c r="BO2375" s="32"/>
      <c r="BP2375" s="32"/>
      <c r="BQ2375" s="32"/>
      <c r="BR2375" s="32"/>
      <c r="BS2375" s="32"/>
      <c r="BT2375" s="32"/>
      <c r="BU2375" s="32"/>
      <c r="BV2375" s="32"/>
      <c r="BW2375" s="32"/>
      <c r="BX2375" s="32"/>
      <c r="BY2375" s="32"/>
      <c r="BZ2375" s="32"/>
    </row>
    <row r="2376" spans="66:78" x14ac:dyDescent="0.2">
      <c r="BN2376" s="32"/>
      <c r="BO2376" s="32"/>
      <c r="BP2376" s="32"/>
      <c r="BQ2376" s="32"/>
      <c r="BR2376" s="32"/>
      <c r="BS2376" s="32"/>
      <c r="BT2376" s="32"/>
      <c r="BU2376" s="32"/>
      <c r="BV2376" s="32"/>
      <c r="BW2376" s="32"/>
      <c r="BX2376" s="32"/>
      <c r="BY2376" s="32"/>
      <c r="BZ2376" s="32"/>
    </row>
    <row r="2377" spans="66:78" x14ac:dyDescent="0.2">
      <c r="BN2377" s="32"/>
      <c r="BO2377" s="32"/>
      <c r="BP2377" s="32"/>
      <c r="BQ2377" s="32"/>
      <c r="BR2377" s="32"/>
      <c r="BS2377" s="32"/>
      <c r="BT2377" s="32"/>
      <c r="BU2377" s="32"/>
      <c r="BV2377" s="32"/>
      <c r="BW2377" s="32"/>
      <c r="BX2377" s="32"/>
      <c r="BY2377" s="32"/>
      <c r="BZ2377" s="32"/>
    </row>
    <row r="2378" spans="66:78" x14ac:dyDescent="0.2">
      <c r="BN2378" s="32"/>
      <c r="BO2378" s="32"/>
      <c r="BP2378" s="32"/>
      <c r="BQ2378" s="32"/>
      <c r="BR2378" s="32"/>
      <c r="BS2378" s="32"/>
      <c r="BT2378" s="32"/>
      <c r="BU2378" s="32"/>
      <c r="BV2378" s="32"/>
      <c r="BW2378" s="32"/>
      <c r="BX2378" s="32"/>
      <c r="BY2378" s="32"/>
      <c r="BZ2378" s="32"/>
    </row>
    <row r="2379" spans="66:78" x14ac:dyDescent="0.2">
      <c r="BN2379" s="32"/>
      <c r="BO2379" s="32"/>
      <c r="BP2379" s="32"/>
      <c r="BQ2379" s="32"/>
      <c r="BR2379" s="32"/>
      <c r="BS2379" s="32"/>
      <c r="BT2379" s="32"/>
      <c r="BU2379" s="32"/>
      <c r="BV2379" s="32"/>
      <c r="BW2379" s="32"/>
      <c r="BX2379" s="32"/>
      <c r="BY2379" s="32"/>
      <c r="BZ2379" s="32"/>
    </row>
    <row r="2380" spans="66:78" x14ac:dyDescent="0.2">
      <c r="BN2380" s="32"/>
      <c r="BO2380" s="32"/>
      <c r="BP2380" s="32"/>
      <c r="BQ2380" s="32"/>
      <c r="BR2380" s="32"/>
      <c r="BS2380" s="32"/>
      <c r="BT2380" s="32"/>
      <c r="BU2380" s="32"/>
      <c r="BV2380" s="32"/>
      <c r="BW2380" s="32"/>
      <c r="BX2380" s="32"/>
      <c r="BY2380" s="32"/>
      <c r="BZ2380" s="32"/>
    </row>
    <row r="2381" spans="66:78" x14ac:dyDescent="0.2">
      <c r="BN2381" s="32"/>
      <c r="BO2381" s="32"/>
      <c r="BP2381" s="32"/>
      <c r="BQ2381" s="32"/>
      <c r="BR2381" s="32"/>
      <c r="BS2381" s="32"/>
      <c r="BT2381" s="32"/>
      <c r="BU2381" s="32"/>
      <c r="BV2381" s="32"/>
      <c r="BW2381" s="32"/>
      <c r="BX2381" s="32"/>
      <c r="BY2381" s="32"/>
      <c r="BZ2381" s="32"/>
    </row>
    <row r="2382" spans="66:78" x14ac:dyDescent="0.2">
      <c r="BN2382" s="32"/>
      <c r="BO2382" s="32"/>
      <c r="BP2382" s="32"/>
      <c r="BQ2382" s="32"/>
      <c r="BR2382" s="32"/>
      <c r="BS2382" s="32"/>
      <c r="BT2382" s="32"/>
      <c r="BU2382" s="32"/>
      <c r="BV2382" s="32"/>
      <c r="BW2382" s="32"/>
      <c r="BX2382" s="32"/>
      <c r="BY2382" s="32"/>
      <c r="BZ2382" s="32"/>
    </row>
    <row r="2383" spans="66:78" x14ac:dyDescent="0.2">
      <c r="BN2383" s="32"/>
      <c r="BO2383" s="32"/>
      <c r="BP2383" s="32"/>
      <c r="BQ2383" s="32"/>
      <c r="BR2383" s="32"/>
      <c r="BS2383" s="32"/>
      <c r="BT2383" s="32"/>
      <c r="BU2383" s="32"/>
      <c r="BV2383" s="32"/>
      <c r="BW2383" s="32"/>
      <c r="BX2383" s="32"/>
      <c r="BY2383" s="32"/>
      <c r="BZ2383" s="32"/>
    </row>
    <row r="2384" spans="66:78" x14ac:dyDescent="0.2">
      <c r="BN2384" s="32"/>
      <c r="BO2384" s="32"/>
      <c r="BP2384" s="32"/>
      <c r="BQ2384" s="32"/>
      <c r="BR2384" s="32"/>
      <c r="BS2384" s="32"/>
      <c r="BT2384" s="32"/>
      <c r="BU2384" s="32"/>
      <c r="BV2384" s="32"/>
      <c r="BW2384" s="32"/>
      <c r="BX2384" s="32"/>
      <c r="BY2384" s="32"/>
      <c r="BZ2384" s="32"/>
    </row>
    <row r="2385" spans="66:78" x14ac:dyDescent="0.2">
      <c r="BN2385" s="32"/>
      <c r="BO2385" s="32"/>
      <c r="BP2385" s="32"/>
      <c r="BQ2385" s="32"/>
      <c r="BR2385" s="32"/>
      <c r="BS2385" s="32"/>
      <c r="BT2385" s="32"/>
      <c r="BU2385" s="32"/>
      <c r="BV2385" s="32"/>
      <c r="BW2385" s="32"/>
      <c r="BX2385" s="32"/>
      <c r="BY2385" s="32"/>
      <c r="BZ2385" s="32"/>
    </row>
    <row r="2386" spans="66:78" x14ac:dyDescent="0.2">
      <c r="BN2386" s="32"/>
      <c r="BO2386" s="32"/>
      <c r="BP2386" s="32"/>
      <c r="BQ2386" s="32"/>
      <c r="BR2386" s="32"/>
      <c r="BS2386" s="32"/>
      <c r="BT2386" s="32"/>
      <c r="BU2386" s="32"/>
      <c r="BV2386" s="32"/>
      <c r="BW2386" s="32"/>
      <c r="BX2386" s="32"/>
      <c r="BY2386" s="32"/>
      <c r="BZ2386" s="32"/>
    </row>
    <row r="2387" spans="66:78" x14ac:dyDescent="0.2">
      <c r="BN2387" s="32"/>
      <c r="BO2387" s="32"/>
      <c r="BP2387" s="32"/>
      <c r="BQ2387" s="32"/>
      <c r="BR2387" s="32"/>
      <c r="BS2387" s="32"/>
      <c r="BT2387" s="32"/>
      <c r="BU2387" s="32"/>
      <c r="BV2387" s="32"/>
      <c r="BW2387" s="32"/>
      <c r="BX2387" s="32"/>
      <c r="BY2387" s="32"/>
      <c r="BZ2387" s="32"/>
    </row>
    <row r="2388" spans="66:78" x14ac:dyDescent="0.2">
      <c r="BN2388" s="32"/>
      <c r="BO2388" s="32"/>
      <c r="BP2388" s="32"/>
      <c r="BQ2388" s="32"/>
      <c r="BR2388" s="32"/>
      <c r="BS2388" s="32"/>
      <c r="BT2388" s="32"/>
      <c r="BU2388" s="32"/>
      <c r="BV2388" s="32"/>
      <c r="BW2388" s="32"/>
      <c r="BX2388" s="32"/>
      <c r="BY2388" s="32"/>
      <c r="BZ2388" s="32"/>
    </row>
    <row r="2389" spans="66:78" x14ac:dyDescent="0.2">
      <c r="BN2389" s="32"/>
      <c r="BO2389" s="32"/>
      <c r="BP2389" s="32"/>
      <c r="BQ2389" s="32"/>
      <c r="BR2389" s="32"/>
      <c r="BS2389" s="32"/>
      <c r="BT2389" s="32"/>
      <c r="BU2389" s="32"/>
      <c r="BV2389" s="32"/>
      <c r="BW2389" s="32"/>
      <c r="BX2389" s="32"/>
      <c r="BY2389" s="32"/>
      <c r="BZ2389" s="32"/>
    </row>
    <row r="2390" spans="66:78" x14ac:dyDescent="0.2">
      <c r="BN2390" s="32"/>
      <c r="BO2390" s="32"/>
      <c r="BP2390" s="32"/>
      <c r="BQ2390" s="32"/>
      <c r="BR2390" s="32"/>
      <c r="BS2390" s="32"/>
      <c r="BT2390" s="32"/>
      <c r="BU2390" s="32"/>
      <c r="BV2390" s="32"/>
      <c r="BW2390" s="32"/>
      <c r="BX2390" s="32"/>
      <c r="BY2390" s="32"/>
      <c r="BZ2390" s="32"/>
    </row>
    <row r="2391" spans="66:78" x14ac:dyDescent="0.2">
      <c r="BN2391" s="32"/>
      <c r="BO2391" s="32"/>
      <c r="BP2391" s="32"/>
      <c r="BQ2391" s="32"/>
      <c r="BR2391" s="32"/>
      <c r="BS2391" s="32"/>
      <c r="BT2391" s="32"/>
      <c r="BU2391" s="32"/>
      <c r="BV2391" s="32"/>
      <c r="BW2391" s="32"/>
      <c r="BX2391" s="32"/>
      <c r="BY2391" s="32"/>
      <c r="BZ2391" s="32"/>
    </row>
    <row r="2392" spans="66:78" x14ac:dyDescent="0.2">
      <c r="BN2392" s="32"/>
      <c r="BO2392" s="32"/>
      <c r="BP2392" s="32"/>
      <c r="BQ2392" s="32"/>
      <c r="BR2392" s="32"/>
      <c r="BS2392" s="32"/>
      <c r="BT2392" s="32"/>
      <c r="BU2392" s="32"/>
      <c r="BV2392" s="32"/>
      <c r="BW2392" s="32"/>
      <c r="BX2392" s="32"/>
      <c r="BY2392" s="32"/>
      <c r="BZ2392" s="32"/>
    </row>
    <row r="2393" spans="66:78" x14ac:dyDescent="0.2">
      <c r="BN2393" s="32"/>
      <c r="BO2393" s="32"/>
      <c r="BP2393" s="32"/>
      <c r="BQ2393" s="32"/>
      <c r="BR2393" s="32"/>
      <c r="BS2393" s="32"/>
      <c r="BT2393" s="32"/>
      <c r="BU2393" s="32"/>
      <c r="BV2393" s="32"/>
      <c r="BW2393" s="32"/>
      <c r="BX2393" s="32"/>
      <c r="BY2393" s="32"/>
      <c r="BZ2393" s="32"/>
    </row>
    <row r="2394" spans="66:78" x14ac:dyDescent="0.2">
      <c r="BN2394" s="32"/>
      <c r="BO2394" s="32"/>
      <c r="BP2394" s="32"/>
      <c r="BQ2394" s="32"/>
      <c r="BR2394" s="32"/>
      <c r="BS2394" s="32"/>
      <c r="BT2394" s="32"/>
      <c r="BU2394" s="32"/>
      <c r="BV2394" s="32"/>
      <c r="BW2394" s="32"/>
      <c r="BX2394" s="32"/>
      <c r="BY2394" s="32"/>
      <c r="BZ2394" s="32"/>
    </row>
    <row r="2395" spans="66:78" x14ac:dyDescent="0.2">
      <c r="BN2395" s="32"/>
      <c r="BO2395" s="32"/>
      <c r="BP2395" s="32"/>
      <c r="BQ2395" s="32"/>
      <c r="BR2395" s="32"/>
      <c r="BS2395" s="32"/>
      <c r="BT2395" s="32"/>
      <c r="BU2395" s="32"/>
      <c r="BV2395" s="32"/>
      <c r="BW2395" s="32"/>
      <c r="BX2395" s="32"/>
      <c r="BY2395" s="32"/>
      <c r="BZ2395" s="32"/>
    </row>
    <row r="2396" spans="66:78" x14ac:dyDescent="0.2">
      <c r="BN2396" s="32"/>
      <c r="BO2396" s="32"/>
      <c r="BP2396" s="32"/>
      <c r="BQ2396" s="32"/>
      <c r="BR2396" s="32"/>
      <c r="BS2396" s="32"/>
      <c r="BT2396" s="32"/>
      <c r="BU2396" s="32"/>
      <c r="BV2396" s="32"/>
      <c r="BW2396" s="32"/>
      <c r="BX2396" s="32"/>
      <c r="BY2396" s="32"/>
      <c r="BZ2396" s="32"/>
    </row>
    <row r="2397" spans="66:78" x14ac:dyDescent="0.2">
      <c r="BN2397" s="32"/>
      <c r="BO2397" s="32"/>
      <c r="BP2397" s="32"/>
      <c r="BQ2397" s="32"/>
      <c r="BR2397" s="32"/>
      <c r="BS2397" s="32"/>
      <c r="BT2397" s="32"/>
      <c r="BU2397" s="32"/>
      <c r="BV2397" s="32"/>
      <c r="BW2397" s="32"/>
      <c r="BX2397" s="32"/>
      <c r="BY2397" s="32"/>
      <c r="BZ2397" s="32"/>
    </row>
    <row r="2398" spans="66:78" x14ac:dyDescent="0.2">
      <c r="BN2398" s="32"/>
      <c r="BO2398" s="32"/>
      <c r="BP2398" s="32"/>
      <c r="BQ2398" s="32"/>
      <c r="BR2398" s="32"/>
      <c r="BS2398" s="32"/>
      <c r="BT2398" s="32"/>
      <c r="BU2398" s="32"/>
      <c r="BV2398" s="32"/>
      <c r="BW2398" s="32"/>
      <c r="BX2398" s="32"/>
      <c r="BY2398" s="32"/>
      <c r="BZ2398" s="32"/>
    </row>
    <row r="2399" spans="66:78" x14ac:dyDescent="0.2">
      <c r="BN2399" s="32"/>
      <c r="BO2399" s="32"/>
      <c r="BP2399" s="32"/>
      <c r="BQ2399" s="32"/>
      <c r="BR2399" s="32"/>
      <c r="BS2399" s="32"/>
      <c r="BT2399" s="32"/>
      <c r="BU2399" s="32"/>
      <c r="BV2399" s="32"/>
      <c r="BW2399" s="32"/>
      <c r="BX2399" s="32"/>
      <c r="BY2399" s="32"/>
      <c r="BZ2399" s="32"/>
    </row>
    <row r="2400" spans="66:78" x14ac:dyDescent="0.2">
      <c r="BN2400" s="32"/>
      <c r="BO2400" s="32"/>
      <c r="BP2400" s="32"/>
      <c r="BQ2400" s="32"/>
      <c r="BR2400" s="32"/>
      <c r="BS2400" s="32"/>
      <c r="BT2400" s="32"/>
      <c r="BU2400" s="32"/>
      <c r="BV2400" s="32"/>
      <c r="BW2400" s="32"/>
      <c r="BX2400" s="32"/>
      <c r="BY2400" s="32"/>
      <c r="BZ2400" s="32"/>
    </row>
    <row r="2401" spans="66:78" x14ac:dyDescent="0.2">
      <c r="BN2401" s="32"/>
      <c r="BO2401" s="32"/>
      <c r="BP2401" s="32"/>
      <c r="BQ2401" s="32"/>
      <c r="BR2401" s="32"/>
      <c r="BS2401" s="32"/>
      <c r="BT2401" s="32"/>
      <c r="BU2401" s="32"/>
      <c r="BV2401" s="32"/>
      <c r="BW2401" s="32"/>
      <c r="BX2401" s="32"/>
      <c r="BY2401" s="32"/>
      <c r="BZ2401" s="32"/>
    </row>
    <row r="2402" spans="66:78" x14ac:dyDescent="0.2">
      <c r="BN2402" s="32"/>
      <c r="BO2402" s="32"/>
      <c r="BP2402" s="32"/>
      <c r="BQ2402" s="32"/>
      <c r="BR2402" s="32"/>
      <c r="BS2402" s="32"/>
      <c r="BT2402" s="32"/>
      <c r="BU2402" s="32"/>
      <c r="BV2402" s="32"/>
      <c r="BW2402" s="32"/>
      <c r="BX2402" s="32"/>
      <c r="BY2402" s="32"/>
      <c r="BZ2402" s="32"/>
    </row>
    <row r="2403" spans="66:78" x14ac:dyDescent="0.2">
      <c r="BN2403" s="32"/>
      <c r="BO2403" s="32"/>
      <c r="BP2403" s="32"/>
      <c r="BQ2403" s="32"/>
      <c r="BR2403" s="32"/>
      <c r="BS2403" s="32"/>
      <c r="BT2403" s="32"/>
      <c r="BU2403" s="32"/>
      <c r="BV2403" s="32"/>
      <c r="BW2403" s="32"/>
      <c r="BX2403" s="32"/>
      <c r="BY2403" s="32"/>
      <c r="BZ2403" s="32"/>
    </row>
    <row r="2404" spans="66:78" x14ac:dyDescent="0.2">
      <c r="BN2404" s="32"/>
      <c r="BO2404" s="32"/>
      <c r="BP2404" s="32"/>
      <c r="BQ2404" s="32"/>
      <c r="BR2404" s="32"/>
      <c r="BS2404" s="32"/>
      <c r="BT2404" s="32"/>
      <c r="BU2404" s="32"/>
      <c r="BV2404" s="32"/>
      <c r="BW2404" s="32"/>
      <c r="BX2404" s="32"/>
      <c r="BY2404" s="32"/>
      <c r="BZ2404" s="32"/>
    </row>
    <row r="2405" spans="66:78" x14ac:dyDescent="0.2">
      <c r="BN2405" s="32"/>
      <c r="BO2405" s="32"/>
      <c r="BP2405" s="32"/>
      <c r="BQ2405" s="32"/>
      <c r="BR2405" s="32"/>
      <c r="BS2405" s="32"/>
      <c r="BT2405" s="32"/>
      <c r="BU2405" s="32"/>
      <c r="BV2405" s="32"/>
      <c r="BW2405" s="32"/>
      <c r="BX2405" s="32"/>
      <c r="BY2405" s="32"/>
      <c r="BZ2405" s="32"/>
    </row>
    <row r="2406" spans="66:78" x14ac:dyDescent="0.2">
      <c r="BN2406" s="32"/>
      <c r="BO2406" s="32"/>
      <c r="BP2406" s="32"/>
      <c r="BQ2406" s="32"/>
      <c r="BR2406" s="32"/>
      <c r="BS2406" s="32"/>
      <c r="BT2406" s="32"/>
      <c r="BU2406" s="32"/>
      <c r="BV2406" s="32"/>
      <c r="BW2406" s="32"/>
      <c r="BX2406" s="32"/>
      <c r="BY2406" s="32"/>
      <c r="BZ2406" s="32"/>
    </row>
    <row r="2407" spans="66:78" x14ac:dyDescent="0.2">
      <c r="BN2407" s="32"/>
      <c r="BO2407" s="32"/>
      <c r="BP2407" s="32"/>
      <c r="BQ2407" s="32"/>
      <c r="BR2407" s="32"/>
      <c r="BS2407" s="32"/>
      <c r="BT2407" s="32"/>
      <c r="BU2407" s="32"/>
      <c r="BV2407" s="32"/>
      <c r="BW2407" s="32"/>
      <c r="BX2407" s="32"/>
      <c r="BY2407" s="32"/>
      <c r="BZ2407" s="32"/>
    </row>
    <row r="2408" spans="66:78" x14ac:dyDescent="0.2">
      <c r="BN2408" s="32"/>
      <c r="BO2408" s="32"/>
      <c r="BP2408" s="32"/>
      <c r="BQ2408" s="32"/>
      <c r="BR2408" s="32"/>
      <c r="BS2408" s="32"/>
      <c r="BT2408" s="32"/>
      <c r="BU2408" s="32"/>
      <c r="BV2408" s="32"/>
      <c r="BW2408" s="32"/>
      <c r="BX2408" s="32"/>
      <c r="BY2408" s="32"/>
      <c r="BZ2408" s="32"/>
    </row>
    <row r="2409" spans="66:78" x14ac:dyDescent="0.2">
      <c r="BN2409" s="32"/>
      <c r="BO2409" s="32"/>
      <c r="BP2409" s="32"/>
      <c r="BQ2409" s="32"/>
      <c r="BR2409" s="32"/>
      <c r="BS2409" s="32"/>
      <c r="BT2409" s="32"/>
      <c r="BU2409" s="32"/>
      <c r="BV2409" s="32"/>
      <c r="BW2409" s="32"/>
      <c r="BX2409" s="32"/>
      <c r="BY2409" s="32"/>
      <c r="BZ2409" s="32"/>
    </row>
    <row r="2410" spans="66:78" x14ac:dyDescent="0.2">
      <c r="BN2410" s="32"/>
      <c r="BO2410" s="32"/>
      <c r="BP2410" s="32"/>
      <c r="BQ2410" s="32"/>
      <c r="BR2410" s="32"/>
      <c r="BS2410" s="32"/>
      <c r="BT2410" s="32"/>
      <c r="BU2410" s="32"/>
      <c r="BV2410" s="32"/>
      <c r="BW2410" s="32"/>
      <c r="BX2410" s="32"/>
      <c r="BY2410" s="32"/>
      <c r="BZ2410" s="32"/>
    </row>
    <row r="2411" spans="66:78" x14ac:dyDescent="0.2">
      <c r="BN2411" s="32"/>
      <c r="BO2411" s="32"/>
      <c r="BP2411" s="32"/>
      <c r="BQ2411" s="32"/>
      <c r="BR2411" s="32"/>
      <c r="BS2411" s="32"/>
      <c r="BT2411" s="32"/>
      <c r="BU2411" s="32"/>
      <c r="BV2411" s="32"/>
      <c r="BW2411" s="32"/>
      <c r="BX2411" s="32"/>
      <c r="BY2411" s="32"/>
      <c r="BZ2411" s="32"/>
    </row>
    <row r="2412" spans="66:78" x14ac:dyDescent="0.2">
      <c r="BN2412" s="32"/>
      <c r="BO2412" s="32"/>
      <c r="BP2412" s="32"/>
      <c r="BQ2412" s="32"/>
      <c r="BR2412" s="32"/>
      <c r="BS2412" s="32"/>
      <c r="BT2412" s="32"/>
      <c r="BU2412" s="32"/>
      <c r="BV2412" s="32"/>
      <c r="BW2412" s="32"/>
      <c r="BX2412" s="32"/>
      <c r="BY2412" s="32"/>
      <c r="BZ2412" s="32"/>
    </row>
    <row r="2413" spans="66:78" x14ac:dyDescent="0.2">
      <c r="BN2413" s="32"/>
      <c r="BO2413" s="32"/>
      <c r="BP2413" s="32"/>
      <c r="BQ2413" s="32"/>
      <c r="BR2413" s="32"/>
      <c r="BS2413" s="32"/>
      <c r="BT2413" s="32"/>
      <c r="BU2413" s="32"/>
      <c r="BV2413" s="32"/>
      <c r="BW2413" s="32"/>
      <c r="BX2413" s="32"/>
      <c r="BY2413" s="32"/>
      <c r="BZ2413" s="32"/>
    </row>
    <row r="2414" spans="66:78" x14ac:dyDescent="0.2">
      <c r="BN2414" s="32"/>
      <c r="BO2414" s="32"/>
      <c r="BP2414" s="32"/>
      <c r="BQ2414" s="32"/>
      <c r="BR2414" s="32"/>
      <c r="BS2414" s="32"/>
      <c r="BT2414" s="32"/>
      <c r="BU2414" s="32"/>
      <c r="BV2414" s="32"/>
      <c r="BW2414" s="32"/>
      <c r="BX2414" s="32"/>
      <c r="BY2414" s="32"/>
      <c r="BZ2414" s="32"/>
    </row>
    <row r="2415" spans="66:78" x14ac:dyDescent="0.2">
      <c r="BN2415" s="32"/>
      <c r="BO2415" s="32"/>
      <c r="BP2415" s="32"/>
      <c r="BQ2415" s="32"/>
      <c r="BR2415" s="32"/>
      <c r="BS2415" s="32"/>
      <c r="BT2415" s="32"/>
      <c r="BU2415" s="32"/>
      <c r="BV2415" s="32"/>
      <c r="BW2415" s="32"/>
      <c r="BX2415" s="32"/>
      <c r="BY2415" s="32"/>
      <c r="BZ2415" s="32"/>
    </row>
    <row r="2416" spans="66:78" x14ac:dyDescent="0.2">
      <c r="BN2416" s="32"/>
      <c r="BO2416" s="32"/>
      <c r="BP2416" s="32"/>
      <c r="BQ2416" s="32"/>
      <c r="BR2416" s="32"/>
      <c r="BS2416" s="32"/>
      <c r="BT2416" s="32"/>
      <c r="BU2416" s="32"/>
      <c r="BV2416" s="32"/>
      <c r="BW2416" s="32"/>
      <c r="BX2416" s="32"/>
      <c r="BY2416" s="32"/>
      <c r="BZ2416" s="32"/>
    </row>
    <row r="2417" spans="66:78" x14ac:dyDescent="0.2">
      <c r="BN2417" s="32"/>
      <c r="BO2417" s="32"/>
      <c r="BP2417" s="32"/>
      <c r="BQ2417" s="32"/>
      <c r="BR2417" s="32"/>
      <c r="BS2417" s="32"/>
      <c r="BT2417" s="32"/>
      <c r="BU2417" s="32"/>
      <c r="BV2417" s="32"/>
      <c r="BW2417" s="32"/>
      <c r="BX2417" s="32"/>
      <c r="BY2417" s="32"/>
      <c r="BZ2417" s="32"/>
    </row>
    <row r="2418" spans="66:78" x14ac:dyDescent="0.2">
      <c r="BN2418" s="32"/>
      <c r="BO2418" s="32"/>
      <c r="BP2418" s="32"/>
      <c r="BQ2418" s="32"/>
      <c r="BR2418" s="32"/>
      <c r="BS2418" s="32"/>
      <c r="BT2418" s="32"/>
      <c r="BU2418" s="32"/>
      <c r="BV2418" s="32"/>
      <c r="BW2418" s="32"/>
      <c r="BX2418" s="32"/>
      <c r="BY2418" s="32"/>
      <c r="BZ2418" s="32"/>
    </row>
    <row r="2419" spans="66:78" x14ac:dyDescent="0.2">
      <c r="BN2419" s="32"/>
      <c r="BO2419" s="32"/>
      <c r="BP2419" s="32"/>
      <c r="BQ2419" s="32"/>
      <c r="BR2419" s="32"/>
      <c r="BS2419" s="32"/>
      <c r="BT2419" s="32"/>
      <c r="BU2419" s="32"/>
      <c r="BV2419" s="32"/>
      <c r="BW2419" s="32"/>
      <c r="BX2419" s="32"/>
      <c r="BY2419" s="32"/>
      <c r="BZ2419" s="32"/>
    </row>
    <row r="2420" spans="66:78" x14ac:dyDescent="0.2">
      <c r="BN2420" s="32"/>
      <c r="BO2420" s="32"/>
      <c r="BP2420" s="32"/>
      <c r="BQ2420" s="32"/>
      <c r="BR2420" s="32"/>
      <c r="BS2420" s="32"/>
      <c r="BT2420" s="32"/>
      <c r="BU2420" s="32"/>
      <c r="BV2420" s="32"/>
      <c r="BW2420" s="32"/>
      <c r="BX2420" s="32"/>
      <c r="BY2420" s="32"/>
      <c r="BZ2420" s="32"/>
    </row>
    <row r="2421" spans="66:78" x14ac:dyDescent="0.2">
      <c r="BN2421" s="32"/>
      <c r="BO2421" s="32"/>
      <c r="BP2421" s="32"/>
      <c r="BQ2421" s="32"/>
      <c r="BR2421" s="32"/>
      <c r="BS2421" s="32"/>
      <c r="BT2421" s="32"/>
      <c r="BU2421" s="32"/>
      <c r="BV2421" s="32"/>
      <c r="BW2421" s="32"/>
      <c r="BX2421" s="32"/>
      <c r="BY2421" s="32"/>
      <c r="BZ2421" s="32"/>
    </row>
    <row r="2422" spans="66:78" x14ac:dyDescent="0.2">
      <c r="BN2422" s="32"/>
      <c r="BO2422" s="32"/>
      <c r="BP2422" s="32"/>
      <c r="BQ2422" s="32"/>
      <c r="BR2422" s="32"/>
      <c r="BS2422" s="32"/>
      <c r="BT2422" s="32"/>
      <c r="BU2422" s="32"/>
      <c r="BV2422" s="32"/>
      <c r="BW2422" s="32"/>
      <c r="BX2422" s="32"/>
      <c r="BY2422" s="32"/>
      <c r="BZ2422" s="32"/>
    </row>
    <row r="2423" spans="66:78" x14ac:dyDescent="0.2">
      <c r="BN2423" s="32"/>
      <c r="BO2423" s="32"/>
      <c r="BP2423" s="32"/>
      <c r="BQ2423" s="32"/>
      <c r="BR2423" s="32"/>
      <c r="BS2423" s="32"/>
      <c r="BT2423" s="32"/>
      <c r="BU2423" s="32"/>
      <c r="BV2423" s="32"/>
      <c r="BW2423" s="32"/>
      <c r="BX2423" s="32"/>
      <c r="BY2423" s="32"/>
      <c r="BZ2423" s="32"/>
    </row>
    <row r="2424" spans="66:78" x14ac:dyDescent="0.2">
      <c r="BN2424" s="32"/>
      <c r="BO2424" s="32"/>
      <c r="BP2424" s="32"/>
      <c r="BQ2424" s="32"/>
      <c r="BR2424" s="32"/>
      <c r="BS2424" s="32"/>
      <c r="BT2424" s="32"/>
      <c r="BU2424" s="32"/>
      <c r="BV2424" s="32"/>
      <c r="BW2424" s="32"/>
      <c r="BX2424" s="32"/>
      <c r="BY2424" s="32"/>
      <c r="BZ2424" s="32"/>
    </row>
    <row r="2425" spans="66:78" x14ac:dyDescent="0.2">
      <c r="BN2425" s="32"/>
      <c r="BO2425" s="32"/>
      <c r="BP2425" s="32"/>
      <c r="BQ2425" s="32"/>
      <c r="BR2425" s="32"/>
      <c r="BS2425" s="32"/>
      <c r="BT2425" s="32"/>
      <c r="BU2425" s="32"/>
      <c r="BV2425" s="32"/>
      <c r="BW2425" s="32"/>
      <c r="BX2425" s="32"/>
      <c r="BY2425" s="32"/>
      <c r="BZ2425" s="32"/>
    </row>
    <row r="2426" spans="66:78" x14ac:dyDescent="0.2">
      <c r="BN2426" s="32"/>
      <c r="BO2426" s="32"/>
      <c r="BP2426" s="32"/>
      <c r="BQ2426" s="32"/>
      <c r="BR2426" s="32"/>
      <c r="BS2426" s="32"/>
      <c r="BT2426" s="32"/>
      <c r="BU2426" s="32"/>
      <c r="BV2426" s="32"/>
      <c r="BW2426" s="32"/>
      <c r="BX2426" s="32"/>
      <c r="BY2426" s="32"/>
      <c r="BZ2426" s="32"/>
    </row>
    <row r="2427" spans="66:78" x14ac:dyDescent="0.2">
      <c r="BN2427" s="32"/>
      <c r="BO2427" s="32"/>
      <c r="BP2427" s="32"/>
      <c r="BQ2427" s="32"/>
      <c r="BR2427" s="32"/>
      <c r="BS2427" s="32"/>
      <c r="BT2427" s="32"/>
      <c r="BU2427" s="32"/>
      <c r="BV2427" s="32"/>
      <c r="BW2427" s="32"/>
      <c r="BX2427" s="32"/>
      <c r="BY2427" s="32"/>
      <c r="BZ2427" s="32"/>
    </row>
    <row r="2428" spans="66:78" x14ac:dyDescent="0.2">
      <c r="BN2428" s="32"/>
      <c r="BO2428" s="32"/>
      <c r="BP2428" s="32"/>
      <c r="BQ2428" s="32"/>
      <c r="BR2428" s="32"/>
      <c r="BS2428" s="32"/>
      <c r="BT2428" s="32"/>
      <c r="BU2428" s="32"/>
      <c r="BV2428" s="32"/>
      <c r="BW2428" s="32"/>
      <c r="BX2428" s="32"/>
      <c r="BY2428" s="32"/>
      <c r="BZ2428" s="32"/>
    </row>
    <row r="2429" spans="66:78" x14ac:dyDescent="0.2">
      <c r="BN2429" s="32"/>
      <c r="BO2429" s="32"/>
      <c r="BP2429" s="32"/>
      <c r="BQ2429" s="32"/>
      <c r="BR2429" s="32"/>
      <c r="BS2429" s="32"/>
      <c r="BT2429" s="32"/>
      <c r="BU2429" s="32"/>
      <c r="BV2429" s="32"/>
      <c r="BW2429" s="32"/>
      <c r="BX2429" s="32"/>
      <c r="BY2429" s="32"/>
      <c r="BZ2429" s="32"/>
    </row>
    <row r="2430" spans="66:78" x14ac:dyDescent="0.2">
      <c r="BN2430" s="32"/>
      <c r="BO2430" s="32"/>
      <c r="BP2430" s="32"/>
      <c r="BQ2430" s="32"/>
      <c r="BR2430" s="32"/>
      <c r="BS2430" s="32"/>
      <c r="BT2430" s="32"/>
      <c r="BU2430" s="32"/>
      <c r="BV2430" s="32"/>
      <c r="BW2430" s="32"/>
      <c r="BX2430" s="32"/>
      <c r="BY2430" s="32"/>
      <c r="BZ2430" s="32"/>
    </row>
    <row r="2431" spans="66:78" x14ac:dyDescent="0.2">
      <c r="BN2431" s="32"/>
      <c r="BO2431" s="32"/>
      <c r="BP2431" s="32"/>
      <c r="BQ2431" s="32"/>
      <c r="BR2431" s="32"/>
      <c r="BS2431" s="32"/>
      <c r="BT2431" s="32"/>
      <c r="BU2431" s="32"/>
      <c r="BV2431" s="32"/>
      <c r="BW2431" s="32"/>
      <c r="BX2431" s="32"/>
      <c r="BY2431" s="32"/>
      <c r="BZ2431" s="32"/>
    </row>
    <row r="2432" spans="66:78" x14ac:dyDescent="0.2">
      <c r="BN2432" s="32"/>
      <c r="BO2432" s="32"/>
      <c r="BP2432" s="32"/>
      <c r="BQ2432" s="32"/>
      <c r="BR2432" s="32"/>
      <c r="BS2432" s="32"/>
      <c r="BT2432" s="32"/>
      <c r="BU2432" s="32"/>
      <c r="BV2432" s="32"/>
      <c r="BW2432" s="32"/>
      <c r="BX2432" s="32"/>
      <c r="BY2432" s="32"/>
      <c r="BZ2432" s="32"/>
    </row>
    <row r="2433" spans="66:78" x14ac:dyDescent="0.2">
      <c r="BN2433" s="32"/>
      <c r="BO2433" s="32"/>
      <c r="BP2433" s="32"/>
      <c r="BQ2433" s="32"/>
      <c r="BR2433" s="32"/>
      <c r="BS2433" s="32"/>
      <c r="BT2433" s="32"/>
      <c r="BU2433" s="32"/>
      <c r="BV2433" s="32"/>
      <c r="BW2433" s="32"/>
      <c r="BX2433" s="32"/>
      <c r="BY2433" s="32"/>
      <c r="BZ2433" s="32"/>
    </row>
    <row r="2434" spans="66:78" x14ac:dyDescent="0.2">
      <c r="BN2434" s="32"/>
      <c r="BO2434" s="32"/>
      <c r="BP2434" s="32"/>
      <c r="BQ2434" s="32"/>
      <c r="BR2434" s="32"/>
      <c r="BS2434" s="32"/>
      <c r="BT2434" s="32"/>
      <c r="BU2434" s="32"/>
      <c r="BV2434" s="32"/>
      <c r="BW2434" s="32"/>
      <c r="BX2434" s="32"/>
      <c r="BY2434" s="32"/>
      <c r="BZ2434" s="32"/>
    </row>
    <row r="2435" spans="66:78" x14ac:dyDescent="0.2">
      <c r="BN2435" s="32"/>
      <c r="BO2435" s="32"/>
      <c r="BP2435" s="32"/>
      <c r="BQ2435" s="32"/>
      <c r="BR2435" s="32"/>
      <c r="BS2435" s="32"/>
      <c r="BT2435" s="32"/>
      <c r="BU2435" s="32"/>
      <c r="BV2435" s="32"/>
      <c r="BW2435" s="32"/>
      <c r="BX2435" s="32"/>
      <c r="BY2435" s="32"/>
      <c r="BZ2435" s="32"/>
    </row>
    <row r="2436" spans="66:78" x14ac:dyDescent="0.2">
      <c r="BN2436" s="32"/>
      <c r="BO2436" s="32"/>
      <c r="BP2436" s="32"/>
      <c r="BQ2436" s="32"/>
      <c r="BR2436" s="32"/>
      <c r="BS2436" s="32"/>
      <c r="BT2436" s="32"/>
      <c r="BU2436" s="32"/>
      <c r="BV2436" s="32"/>
      <c r="BW2436" s="32"/>
      <c r="BX2436" s="32"/>
      <c r="BY2436" s="32"/>
      <c r="BZ2436" s="32"/>
    </row>
    <row r="2437" spans="66:78" x14ac:dyDescent="0.2">
      <c r="BN2437" s="32"/>
      <c r="BO2437" s="32"/>
      <c r="BP2437" s="32"/>
      <c r="BQ2437" s="32"/>
      <c r="BR2437" s="32"/>
      <c r="BS2437" s="32"/>
      <c r="BT2437" s="32"/>
      <c r="BU2437" s="32"/>
      <c r="BV2437" s="32"/>
      <c r="BW2437" s="32"/>
      <c r="BX2437" s="32"/>
      <c r="BY2437" s="32"/>
      <c r="BZ2437" s="32"/>
    </row>
    <row r="2438" spans="66:78" x14ac:dyDescent="0.2">
      <c r="BN2438" s="32"/>
      <c r="BO2438" s="32"/>
      <c r="BP2438" s="32"/>
      <c r="BQ2438" s="32"/>
      <c r="BR2438" s="32"/>
      <c r="BS2438" s="32"/>
      <c r="BT2438" s="32"/>
      <c r="BU2438" s="32"/>
      <c r="BV2438" s="32"/>
      <c r="BW2438" s="32"/>
      <c r="BX2438" s="32"/>
      <c r="BY2438" s="32"/>
      <c r="BZ2438" s="32"/>
    </row>
    <row r="2439" spans="66:78" x14ac:dyDescent="0.2">
      <c r="BN2439" s="32"/>
      <c r="BO2439" s="32"/>
      <c r="BP2439" s="32"/>
      <c r="BQ2439" s="32"/>
      <c r="BR2439" s="32"/>
      <c r="BS2439" s="32"/>
      <c r="BT2439" s="32"/>
      <c r="BU2439" s="32"/>
      <c r="BV2439" s="32"/>
      <c r="BW2439" s="32"/>
      <c r="BX2439" s="32"/>
      <c r="BY2439" s="32"/>
      <c r="BZ2439" s="32"/>
    </row>
    <row r="2440" spans="66:78" x14ac:dyDescent="0.2">
      <c r="BN2440" s="32"/>
      <c r="BO2440" s="32"/>
      <c r="BP2440" s="32"/>
      <c r="BQ2440" s="32"/>
      <c r="BR2440" s="32"/>
      <c r="BS2440" s="32"/>
      <c r="BT2440" s="32"/>
      <c r="BU2440" s="32"/>
      <c r="BV2440" s="32"/>
      <c r="BW2440" s="32"/>
      <c r="BX2440" s="32"/>
      <c r="BY2440" s="32"/>
      <c r="BZ2440" s="32"/>
    </row>
    <row r="2441" spans="66:78" x14ac:dyDescent="0.2">
      <c r="BN2441" s="32"/>
      <c r="BO2441" s="32"/>
      <c r="BP2441" s="32"/>
      <c r="BQ2441" s="32"/>
      <c r="BR2441" s="32"/>
      <c r="BS2441" s="32"/>
      <c r="BT2441" s="32"/>
      <c r="BU2441" s="32"/>
      <c r="BV2441" s="32"/>
      <c r="BW2441" s="32"/>
      <c r="BX2441" s="32"/>
      <c r="BY2441" s="32"/>
      <c r="BZ2441" s="32"/>
    </row>
    <row r="2442" spans="66:78" x14ac:dyDescent="0.2">
      <c r="BN2442" s="32"/>
      <c r="BO2442" s="32"/>
      <c r="BP2442" s="32"/>
      <c r="BQ2442" s="32"/>
      <c r="BR2442" s="32"/>
      <c r="BS2442" s="32"/>
      <c r="BT2442" s="32"/>
      <c r="BU2442" s="32"/>
      <c r="BV2442" s="32"/>
      <c r="BW2442" s="32"/>
      <c r="BX2442" s="32"/>
      <c r="BY2442" s="32"/>
      <c r="BZ2442" s="32"/>
    </row>
    <row r="2443" spans="66:78" x14ac:dyDescent="0.2">
      <c r="BN2443" s="32"/>
      <c r="BO2443" s="32"/>
      <c r="BP2443" s="32"/>
      <c r="BQ2443" s="32"/>
      <c r="BR2443" s="32"/>
      <c r="BS2443" s="32"/>
      <c r="BT2443" s="32"/>
      <c r="BU2443" s="32"/>
      <c r="BV2443" s="32"/>
      <c r="BW2443" s="32"/>
      <c r="BX2443" s="32"/>
      <c r="BY2443" s="32"/>
      <c r="BZ2443" s="32"/>
    </row>
    <row r="2444" spans="66:78" x14ac:dyDescent="0.2">
      <c r="BN2444" s="32"/>
      <c r="BO2444" s="32"/>
      <c r="BP2444" s="32"/>
      <c r="BQ2444" s="32"/>
      <c r="BR2444" s="32"/>
      <c r="BS2444" s="32"/>
      <c r="BT2444" s="32"/>
      <c r="BU2444" s="32"/>
      <c r="BV2444" s="32"/>
      <c r="BW2444" s="32"/>
      <c r="BX2444" s="32"/>
      <c r="BY2444" s="32"/>
      <c r="BZ2444" s="32"/>
    </row>
    <row r="2445" spans="66:78" x14ac:dyDescent="0.2">
      <c r="BN2445" s="32"/>
      <c r="BO2445" s="32"/>
      <c r="BP2445" s="32"/>
      <c r="BQ2445" s="32"/>
      <c r="BR2445" s="32"/>
      <c r="BS2445" s="32"/>
      <c r="BT2445" s="32"/>
      <c r="BU2445" s="32"/>
      <c r="BV2445" s="32"/>
      <c r="BW2445" s="32"/>
      <c r="BX2445" s="32"/>
      <c r="BY2445" s="32"/>
      <c r="BZ2445" s="32"/>
    </row>
    <row r="2446" spans="66:78" x14ac:dyDescent="0.2">
      <c r="BN2446" s="32"/>
      <c r="BO2446" s="32"/>
      <c r="BP2446" s="32"/>
      <c r="BQ2446" s="32"/>
      <c r="BR2446" s="32"/>
      <c r="BS2446" s="32"/>
      <c r="BT2446" s="32"/>
      <c r="BU2446" s="32"/>
      <c r="BV2446" s="32"/>
      <c r="BW2446" s="32"/>
      <c r="BX2446" s="32"/>
      <c r="BY2446" s="32"/>
      <c r="BZ2446" s="32"/>
    </row>
    <row r="2447" spans="66:78" x14ac:dyDescent="0.2">
      <c r="BN2447" s="32"/>
      <c r="BO2447" s="32"/>
      <c r="BP2447" s="32"/>
      <c r="BQ2447" s="32"/>
      <c r="BR2447" s="32"/>
      <c r="BS2447" s="32"/>
      <c r="BT2447" s="32"/>
      <c r="BU2447" s="32"/>
      <c r="BV2447" s="32"/>
      <c r="BW2447" s="32"/>
      <c r="BX2447" s="32"/>
      <c r="BY2447" s="32"/>
      <c r="BZ2447" s="32"/>
    </row>
    <row r="2448" spans="66:78" x14ac:dyDescent="0.2">
      <c r="BN2448" s="32"/>
      <c r="BO2448" s="32"/>
      <c r="BP2448" s="32"/>
      <c r="BQ2448" s="32"/>
      <c r="BR2448" s="32"/>
      <c r="BS2448" s="32"/>
      <c r="BT2448" s="32"/>
      <c r="BU2448" s="32"/>
      <c r="BV2448" s="32"/>
      <c r="BW2448" s="32"/>
      <c r="BX2448" s="32"/>
      <c r="BY2448" s="32"/>
      <c r="BZ2448" s="32"/>
    </row>
    <row r="2449" spans="66:78" x14ac:dyDescent="0.2">
      <c r="BN2449" s="32"/>
      <c r="BO2449" s="32"/>
      <c r="BP2449" s="32"/>
      <c r="BQ2449" s="32"/>
      <c r="BR2449" s="32"/>
      <c r="BS2449" s="32"/>
      <c r="BT2449" s="32"/>
      <c r="BU2449" s="32"/>
      <c r="BV2449" s="32"/>
      <c r="BW2449" s="32"/>
      <c r="BX2449" s="32"/>
      <c r="BY2449" s="32"/>
      <c r="BZ2449" s="32"/>
    </row>
    <row r="2450" spans="66:78" x14ac:dyDescent="0.2">
      <c r="BN2450" s="32"/>
      <c r="BO2450" s="32"/>
      <c r="BP2450" s="32"/>
      <c r="BQ2450" s="32"/>
      <c r="BR2450" s="32"/>
      <c r="BS2450" s="32"/>
      <c r="BT2450" s="32"/>
      <c r="BU2450" s="32"/>
      <c r="BV2450" s="32"/>
      <c r="BW2450" s="32"/>
      <c r="BX2450" s="32"/>
      <c r="BY2450" s="32"/>
      <c r="BZ2450" s="32"/>
    </row>
    <row r="2451" spans="66:78" x14ac:dyDescent="0.2">
      <c r="BN2451" s="32"/>
      <c r="BO2451" s="32"/>
      <c r="BP2451" s="32"/>
      <c r="BQ2451" s="32"/>
      <c r="BR2451" s="32"/>
      <c r="BS2451" s="32"/>
      <c r="BT2451" s="32"/>
      <c r="BU2451" s="32"/>
      <c r="BV2451" s="32"/>
      <c r="BW2451" s="32"/>
      <c r="BX2451" s="32"/>
      <c r="BY2451" s="32"/>
      <c r="BZ2451" s="32"/>
    </row>
    <row r="2452" spans="66:78" x14ac:dyDescent="0.2">
      <c r="BN2452" s="32"/>
      <c r="BO2452" s="32"/>
      <c r="BP2452" s="32"/>
      <c r="BQ2452" s="32"/>
      <c r="BR2452" s="32"/>
      <c r="BS2452" s="32"/>
      <c r="BT2452" s="32"/>
      <c r="BU2452" s="32"/>
      <c r="BV2452" s="32"/>
      <c r="BW2452" s="32"/>
      <c r="BX2452" s="32"/>
      <c r="BY2452" s="32"/>
      <c r="BZ2452" s="32"/>
    </row>
    <row r="2453" spans="66:78" x14ac:dyDescent="0.2">
      <c r="BN2453" s="32"/>
      <c r="BO2453" s="32"/>
      <c r="BP2453" s="32"/>
      <c r="BQ2453" s="32"/>
      <c r="BR2453" s="32"/>
      <c r="BS2453" s="32"/>
      <c r="BT2453" s="32"/>
      <c r="BU2453" s="32"/>
      <c r="BV2453" s="32"/>
      <c r="BW2453" s="32"/>
      <c r="BX2453" s="32"/>
      <c r="BY2453" s="32"/>
      <c r="BZ2453" s="32"/>
    </row>
    <row r="2454" spans="66:78" x14ac:dyDescent="0.2">
      <c r="BN2454" s="32"/>
      <c r="BO2454" s="32"/>
      <c r="BP2454" s="32"/>
      <c r="BQ2454" s="32"/>
      <c r="BR2454" s="32"/>
      <c r="BS2454" s="32"/>
      <c r="BT2454" s="32"/>
      <c r="BU2454" s="32"/>
      <c r="BV2454" s="32"/>
      <c r="BW2454" s="32"/>
      <c r="BX2454" s="32"/>
      <c r="BY2454" s="32"/>
      <c r="BZ2454" s="32"/>
    </row>
    <row r="2455" spans="66:78" x14ac:dyDescent="0.2">
      <c r="BN2455" s="32"/>
      <c r="BO2455" s="32"/>
      <c r="BP2455" s="32"/>
      <c r="BQ2455" s="32"/>
      <c r="BR2455" s="32"/>
      <c r="BS2455" s="32"/>
      <c r="BT2455" s="32"/>
      <c r="BU2455" s="32"/>
      <c r="BV2455" s="32"/>
      <c r="BW2455" s="32"/>
      <c r="BX2455" s="32"/>
      <c r="BY2455" s="32"/>
      <c r="BZ2455" s="32"/>
    </row>
    <row r="2456" spans="66:78" x14ac:dyDescent="0.2">
      <c r="BN2456" s="32"/>
      <c r="BO2456" s="32"/>
      <c r="BP2456" s="32"/>
      <c r="BQ2456" s="32"/>
      <c r="BR2456" s="32"/>
      <c r="BS2456" s="32"/>
      <c r="BT2456" s="32"/>
      <c r="BU2456" s="32"/>
      <c r="BV2456" s="32"/>
      <c r="BW2456" s="32"/>
      <c r="BX2456" s="32"/>
      <c r="BY2456" s="32"/>
      <c r="BZ2456" s="32"/>
    </row>
    <row r="2457" spans="66:78" x14ac:dyDescent="0.2">
      <c r="BN2457" s="32"/>
      <c r="BO2457" s="32"/>
      <c r="BP2457" s="32"/>
      <c r="BQ2457" s="32"/>
      <c r="BR2457" s="32"/>
      <c r="BS2457" s="32"/>
      <c r="BT2457" s="32"/>
      <c r="BU2457" s="32"/>
      <c r="BV2457" s="32"/>
      <c r="BW2457" s="32"/>
      <c r="BX2457" s="32"/>
      <c r="BY2457" s="32"/>
      <c r="BZ2457" s="32"/>
    </row>
    <row r="2458" spans="66:78" x14ac:dyDescent="0.2">
      <c r="BN2458" s="32"/>
      <c r="BO2458" s="32"/>
      <c r="BP2458" s="32"/>
      <c r="BQ2458" s="32"/>
      <c r="BR2458" s="32"/>
      <c r="BS2458" s="32"/>
      <c r="BT2458" s="32"/>
      <c r="BU2458" s="32"/>
      <c r="BV2458" s="32"/>
      <c r="BW2458" s="32"/>
      <c r="BX2458" s="32"/>
      <c r="BY2458" s="32"/>
      <c r="BZ2458" s="32"/>
    </row>
    <row r="2459" spans="66:78" x14ac:dyDescent="0.2">
      <c r="BN2459" s="32"/>
      <c r="BO2459" s="32"/>
      <c r="BP2459" s="32"/>
      <c r="BQ2459" s="32"/>
      <c r="BR2459" s="32"/>
      <c r="BS2459" s="32"/>
      <c r="BT2459" s="32"/>
      <c r="BU2459" s="32"/>
      <c r="BV2459" s="32"/>
      <c r="BW2459" s="32"/>
      <c r="BX2459" s="32"/>
      <c r="BY2459" s="32"/>
      <c r="BZ2459" s="32"/>
    </row>
    <row r="2460" spans="66:78" x14ac:dyDescent="0.2">
      <c r="BN2460" s="32"/>
      <c r="BO2460" s="32"/>
      <c r="BP2460" s="32"/>
      <c r="BQ2460" s="32"/>
      <c r="BR2460" s="32"/>
      <c r="BS2460" s="32"/>
      <c r="BT2460" s="32"/>
      <c r="BU2460" s="32"/>
      <c r="BV2460" s="32"/>
      <c r="BW2460" s="32"/>
      <c r="BX2460" s="32"/>
      <c r="BY2460" s="32"/>
      <c r="BZ2460" s="32"/>
    </row>
    <row r="2461" spans="66:78" x14ac:dyDescent="0.2">
      <c r="BN2461" s="32"/>
      <c r="BO2461" s="32"/>
      <c r="BP2461" s="32"/>
      <c r="BQ2461" s="32"/>
      <c r="BR2461" s="32"/>
      <c r="BS2461" s="32"/>
      <c r="BT2461" s="32"/>
      <c r="BU2461" s="32"/>
      <c r="BV2461" s="32"/>
      <c r="BW2461" s="32"/>
      <c r="BX2461" s="32"/>
      <c r="BY2461" s="32"/>
      <c r="BZ2461" s="32"/>
    </row>
    <row r="2462" spans="66:78" x14ac:dyDescent="0.2">
      <c r="BN2462" s="32"/>
      <c r="BO2462" s="32"/>
      <c r="BP2462" s="32"/>
      <c r="BQ2462" s="32"/>
      <c r="BR2462" s="32"/>
      <c r="BS2462" s="32"/>
      <c r="BT2462" s="32"/>
      <c r="BU2462" s="32"/>
      <c r="BV2462" s="32"/>
      <c r="BW2462" s="32"/>
      <c r="BX2462" s="32"/>
      <c r="BY2462" s="32"/>
      <c r="BZ2462" s="32"/>
    </row>
    <row r="2463" spans="66:78" x14ac:dyDescent="0.2">
      <c r="BN2463" s="32"/>
      <c r="BO2463" s="32"/>
      <c r="BP2463" s="32"/>
      <c r="BQ2463" s="32"/>
      <c r="BR2463" s="32"/>
      <c r="BS2463" s="32"/>
      <c r="BT2463" s="32"/>
      <c r="BU2463" s="32"/>
      <c r="BV2463" s="32"/>
      <c r="BW2463" s="32"/>
      <c r="BX2463" s="32"/>
      <c r="BY2463" s="32"/>
      <c r="BZ2463" s="32"/>
    </row>
    <row r="2464" spans="66:78" x14ac:dyDescent="0.2">
      <c r="BN2464" s="32"/>
      <c r="BO2464" s="32"/>
      <c r="BP2464" s="32"/>
      <c r="BQ2464" s="32"/>
      <c r="BR2464" s="32"/>
      <c r="BS2464" s="32"/>
      <c r="BT2464" s="32"/>
      <c r="BU2464" s="32"/>
      <c r="BV2464" s="32"/>
      <c r="BW2464" s="32"/>
      <c r="BX2464" s="32"/>
      <c r="BY2464" s="32"/>
      <c r="BZ2464" s="32"/>
    </row>
    <row r="2465" spans="66:78" x14ac:dyDescent="0.2">
      <c r="BN2465" s="32"/>
      <c r="BO2465" s="32"/>
      <c r="BP2465" s="32"/>
      <c r="BQ2465" s="32"/>
      <c r="BR2465" s="32"/>
      <c r="BS2465" s="32"/>
      <c r="BT2465" s="32"/>
      <c r="BU2465" s="32"/>
      <c r="BV2465" s="32"/>
      <c r="BW2465" s="32"/>
      <c r="BX2465" s="32"/>
      <c r="BY2465" s="32"/>
      <c r="BZ2465" s="32"/>
    </row>
    <row r="2466" spans="66:78" x14ac:dyDescent="0.2">
      <c r="BN2466" s="32"/>
      <c r="BO2466" s="32"/>
      <c r="BP2466" s="32"/>
      <c r="BQ2466" s="32"/>
      <c r="BR2466" s="32"/>
      <c r="BS2466" s="32"/>
      <c r="BT2466" s="32"/>
      <c r="BU2466" s="32"/>
      <c r="BV2466" s="32"/>
      <c r="BW2466" s="32"/>
      <c r="BX2466" s="32"/>
      <c r="BY2466" s="32"/>
      <c r="BZ2466" s="32"/>
    </row>
    <row r="2467" spans="66:78" x14ac:dyDescent="0.2">
      <c r="BN2467" s="32"/>
      <c r="BO2467" s="32"/>
      <c r="BP2467" s="32"/>
      <c r="BQ2467" s="32"/>
      <c r="BR2467" s="32"/>
      <c r="BS2467" s="32"/>
      <c r="BT2467" s="32"/>
      <c r="BU2467" s="32"/>
      <c r="BV2467" s="32"/>
      <c r="BW2467" s="32"/>
      <c r="BX2467" s="32"/>
      <c r="BY2467" s="32"/>
      <c r="BZ2467" s="32"/>
    </row>
    <row r="2468" spans="66:78" x14ac:dyDescent="0.2">
      <c r="BN2468" s="32"/>
      <c r="BO2468" s="32"/>
      <c r="BP2468" s="32"/>
      <c r="BQ2468" s="32"/>
      <c r="BR2468" s="32"/>
      <c r="BS2468" s="32"/>
      <c r="BT2468" s="32"/>
      <c r="BU2468" s="32"/>
      <c r="BV2468" s="32"/>
      <c r="BW2468" s="32"/>
      <c r="BX2468" s="32"/>
      <c r="BY2468" s="32"/>
      <c r="BZ2468" s="32"/>
    </row>
    <row r="2469" spans="66:78" x14ac:dyDescent="0.2">
      <c r="BN2469" s="32"/>
      <c r="BO2469" s="32"/>
      <c r="BP2469" s="32"/>
      <c r="BQ2469" s="32"/>
      <c r="BR2469" s="32"/>
      <c r="BS2469" s="32"/>
      <c r="BT2469" s="32"/>
      <c r="BU2469" s="32"/>
      <c r="BV2469" s="32"/>
      <c r="BW2469" s="32"/>
      <c r="BX2469" s="32"/>
      <c r="BY2469" s="32"/>
      <c r="BZ2469" s="32"/>
    </row>
    <row r="2470" spans="66:78" x14ac:dyDescent="0.2">
      <c r="BN2470" s="32"/>
      <c r="BO2470" s="32"/>
      <c r="BP2470" s="32"/>
      <c r="BQ2470" s="32"/>
      <c r="BR2470" s="32"/>
      <c r="BS2470" s="32"/>
      <c r="BT2470" s="32"/>
      <c r="BU2470" s="32"/>
      <c r="BV2470" s="32"/>
      <c r="BW2470" s="32"/>
      <c r="BX2470" s="32"/>
      <c r="BY2470" s="32"/>
      <c r="BZ2470" s="32"/>
    </row>
    <row r="2471" spans="66:78" x14ac:dyDescent="0.2">
      <c r="BN2471" s="32"/>
      <c r="BO2471" s="32"/>
      <c r="BP2471" s="32"/>
      <c r="BQ2471" s="32"/>
      <c r="BR2471" s="32"/>
      <c r="BS2471" s="32"/>
      <c r="BT2471" s="32"/>
      <c r="BU2471" s="32"/>
      <c r="BV2471" s="32"/>
      <c r="BW2471" s="32"/>
      <c r="BX2471" s="32"/>
      <c r="BY2471" s="32"/>
      <c r="BZ2471" s="32"/>
    </row>
    <row r="2472" spans="66:78" x14ac:dyDescent="0.2">
      <c r="BN2472" s="32"/>
      <c r="BO2472" s="32"/>
      <c r="BP2472" s="32"/>
      <c r="BQ2472" s="32"/>
      <c r="BR2472" s="32"/>
      <c r="BS2472" s="32"/>
      <c r="BT2472" s="32"/>
      <c r="BU2472" s="32"/>
      <c r="BV2472" s="32"/>
      <c r="BW2472" s="32"/>
      <c r="BX2472" s="32"/>
      <c r="BY2472" s="32"/>
      <c r="BZ2472" s="32"/>
    </row>
    <row r="2473" spans="66:78" x14ac:dyDescent="0.2">
      <c r="BN2473" s="32"/>
      <c r="BO2473" s="32"/>
      <c r="BP2473" s="32"/>
      <c r="BQ2473" s="32"/>
      <c r="BR2473" s="32"/>
      <c r="BS2473" s="32"/>
      <c r="BT2473" s="32"/>
      <c r="BU2473" s="32"/>
      <c r="BV2473" s="32"/>
      <c r="BW2473" s="32"/>
      <c r="BX2473" s="32"/>
      <c r="BY2473" s="32"/>
      <c r="BZ2473" s="32"/>
    </row>
    <row r="2474" spans="66:78" x14ac:dyDescent="0.2">
      <c r="BN2474" s="32"/>
      <c r="BO2474" s="32"/>
      <c r="BP2474" s="32"/>
      <c r="BQ2474" s="32"/>
      <c r="BR2474" s="32"/>
      <c r="BS2474" s="32"/>
      <c r="BT2474" s="32"/>
      <c r="BU2474" s="32"/>
      <c r="BV2474" s="32"/>
      <c r="BW2474" s="32"/>
      <c r="BX2474" s="32"/>
      <c r="BY2474" s="32"/>
      <c r="BZ2474" s="32"/>
    </row>
    <row r="2475" spans="66:78" x14ac:dyDescent="0.2">
      <c r="BN2475" s="32"/>
      <c r="BO2475" s="32"/>
      <c r="BP2475" s="32"/>
      <c r="BQ2475" s="32"/>
      <c r="BR2475" s="32"/>
      <c r="BS2475" s="32"/>
      <c r="BT2475" s="32"/>
      <c r="BU2475" s="32"/>
      <c r="BV2475" s="32"/>
      <c r="BW2475" s="32"/>
      <c r="BX2475" s="32"/>
      <c r="BY2475" s="32"/>
      <c r="BZ2475" s="32"/>
    </row>
    <row r="2476" spans="66:78" x14ac:dyDescent="0.2">
      <c r="BN2476" s="32"/>
      <c r="BO2476" s="32"/>
      <c r="BP2476" s="32"/>
      <c r="BQ2476" s="32"/>
      <c r="BR2476" s="32"/>
      <c r="BS2476" s="32"/>
      <c r="BT2476" s="32"/>
      <c r="BU2476" s="32"/>
      <c r="BV2476" s="32"/>
      <c r="BW2476" s="32"/>
      <c r="BX2476" s="32"/>
      <c r="BY2476" s="32"/>
      <c r="BZ2476" s="32"/>
    </row>
    <row r="2477" spans="66:78" x14ac:dyDescent="0.2">
      <c r="BN2477" s="32"/>
      <c r="BO2477" s="32"/>
      <c r="BP2477" s="32"/>
      <c r="BQ2477" s="32"/>
      <c r="BR2477" s="32"/>
      <c r="BS2477" s="32"/>
      <c r="BT2477" s="32"/>
      <c r="BU2477" s="32"/>
      <c r="BV2477" s="32"/>
      <c r="BW2477" s="32"/>
      <c r="BX2477" s="32"/>
      <c r="BY2477" s="32"/>
      <c r="BZ2477" s="32"/>
    </row>
    <row r="2478" spans="66:78" x14ac:dyDescent="0.2">
      <c r="BN2478" s="32"/>
      <c r="BO2478" s="32"/>
      <c r="BP2478" s="32"/>
      <c r="BQ2478" s="32"/>
      <c r="BR2478" s="32"/>
      <c r="BS2478" s="32"/>
      <c r="BT2478" s="32"/>
      <c r="BU2478" s="32"/>
      <c r="BV2478" s="32"/>
      <c r="BW2478" s="32"/>
      <c r="BX2478" s="32"/>
      <c r="BY2478" s="32"/>
      <c r="BZ2478" s="32"/>
    </row>
    <row r="2479" spans="66:78" x14ac:dyDescent="0.2">
      <c r="BN2479" s="32"/>
      <c r="BO2479" s="32"/>
      <c r="BP2479" s="32"/>
      <c r="BQ2479" s="32"/>
      <c r="BR2479" s="32"/>
      <c r="BS2479" s="32"/>
      <c r="BT2479" s="32"/>
      <c r="BU2479" s="32"/>
      <c r="BV2479" s="32"/>
      <c r="BW2479" s="32"/>
      <c r="BX2479" s="32"/>
      <c r="BY2479" s="32"/>
      <c r="BZ2479" s="32"/>
    </row>
    <row r="2480" spans="66:78" x14ac:dyDescent="0.2">
      <c r="BN2480" s="32"/>
      <c r="BO2480" s="32"/>
      <c r="BP2480" s="32"/>
      <c r="BQ2480" s="32"/>
      <c r="BR2480" s="32"/>
      <c r="BS2480" s="32"/>
      <c r="BT2480" s="32"/>
      <c r="BU2480" s="32"/>
      <c r="BV2480" s="32"/>
      <c r="BW2480" s="32"/>
      <c r="BX2480" s="32"/>
      <c r="BY2480" s="32"/>
      <c r="BZ2480" s="32"/>
    </row>
    <row r="2481" spans="66:78" x14ac:dyDescent="0.2">
      <c r="BN2481" s="32"/>
      <c r="BO2481" s="32"/>
      <c r="BP2481" s="32"/>
      <c r="BQ2481" s="32"/>
      <c r="BR2481" s="32"/>
      <c r="BS2481" s="32"/>
      <c r="BT2481" s="32"/>
      <c r="BU2481" s="32"/>
      <c r="BV2481" s="32"/>
      <c r="BW2481" s="32"/>
      <c r="BX2481" s="32"/>
      <c r="BY2481" s="32"/>
      <c r="BZ2481" s="32"/>
    </row>
    <row r="2482" spans="66:78" x14ac:dyDescent="0.2">
      <c r="BN2482" s="32"/>
      <c r="BO2482" s="32"/>
      <c r="BP2482" s="32"/>
      <c r="BQ2482" s="32"/>
      <c r="BR2482" s="32"/>
      <c r="BS2482" s="32"/>
      <c r="BT2482" s="32"/>
      <c r="BU2482" s="32"/>
      <c r="BV2482" s="32"/>
      <c r="BW2482" s="32"/>
      <c r="BX2482" s="32"/>
      <c r="BY2482" s="32"/>
      <c r="BZ2482" s="32"/>
    </row>
    <row r="2483" spans="66:78" x14ac:dyDescent="0.2">
      <c r="BN2483" s="32"/>
      <c r="BO2483" s="32"/>
      <c r="BP2483" s="32"/>
      <c r="BQ2483" s="32"/>
      <c r="BR2483" s="32"/>
      <c r="BS2483" s="32"/>
      <c r="BT2483" s="32"/>
      <c r="BU2483" s="32"/>
      <c r="BV2483" s="32"/>
      <c r="BW2483" s="32"/>
      <c r="BX2483" s="32"/>
      <c r="BY2483" s="32"/>
      <c r="BZ2483" s="32"/>
    </row>
    <row r="2484" spans="66:78" x14ac:dyDescent="0.2">
      <c r="BN2484" s="32"/>
      <c r="BO2484" s="32"/>
      <c r="BP2484" s="32"/>
      <c r="BQ2484" s="32"/>
      <c r="BR2484" s="32"/>
      <c r="BS2484" s="32"/>
      <c r="BT2484" s="32"/>
      <c r="BU2484" s="32"/>
      <c r="BV2484" s="32"/>
      <c r="BW2484" s="32"/>
      <c r="BX2484" s="32"/>
      <c r="BY2484" s="32"/>
      <c r="BZ2484" s="32"/>
    </row>
    <row r="2485" spans="66:78" x14ac:dyDescent="0.2">
      <c r="BN2485" s="32"/>
      <c r="BO2485" s="32"/>
      <c r="BP2485" s="32"/>
      <c r="BQ2485" s="32"/>
      <c r="BR2485" s="32"/>
      <c r="BS2485" s="32"/>
      <c r="BT2485" s="32"/>
      <c r="BU2485" s="32"/>
      <c r="BV2485" s="32"/>
      <c r="BW2485" s="32"/>
      <c r="BX2485" s="32"/>
      <c r="BY2485" s="32"/>
      <c r="BZ2485" s="32"/>
    </row>
    <row r="2486" spans="66:78" x14ac:dyDescent="0.2">
      <c r="BN2486" s="32"/>
      <c r="BO2486" s="32"/>
      <c r="BP2486" s="32"/>
      <c r="BQ2486" s="32"/>
      <c r="BR2486" s="32"/>
      <c r="BS2486" s="32"/>
      <c r="BT2486" s="32"/>
      <c r="BU2486" s="32"/>
      <c r="BV2486" s="32"/>
      <c r="BW2486" s="32"/>
      <c r="BX2486" s="32"/>
      <c r="BY2486" s="32"/>
      <c r="BZ2486" s="32"/>
    </row>
    <row r="2487" spans="66:78" x14ac:dyDescent="0.2">
      <c r="BN2487" s="32"/>
      <c r="BO2487" s="32"/>
      <c r="BP2487" s="32"/>
      <c r="BQ2487" s="32"/>
      <c r="BR2487" s="32"/>
      <c r="BS2487" s="32"/>
      <c r="BT2487" s="32"/>
      <c r="BU2487" s="32"/>
      <c r="BV2487" s="32"/>
      <c r="BW2487" s="32"/>
      <c r="BX2487" s="32"/>
      <c r="BY2487" s="32"/>
      <c r="BZ2487" s="32"/>
    </row>
    <row r="2488" spans="66:78" x14ac:dyDescent="0.2">
      <c r="BN2488" s="32"/>
      <c r="BO2488" s="32"/>
      <c r="BP2488" s="32"/>
      <c r="BQ2488" s="32"/>
      <c r="BR2488" s="32"/>
      <c r="BS2488" s="32"/>
      <c r="BT2488" s="32"/>
      <c r="BU2488" s="32"/>
      <c r="BV2488" s="32"/>
      <c r="BW2488" s="32"/>
      <c r="BX2488" s="32"/>
      <c r="BY2488" s="32"/>
      <c r="BZ2488" s="32"/>
    </row>
    <row r="2489" spans="66:78" x14ac:dyDescent="0.2">
      <c r="BN2489" s="32"/>
      <c r="BO2489" s="32"/>
      <c r="BP2489" s="32"/>
      <c r="BQ2489" s="32"/>
      <c r="BR2489" s="32"/>
      <c r="BS2489" s="32"/>
      <c r="BT2489" s="32"/>
      <c r="BU2489" s="32"/>
      <c r="BV2489" s="32"/>
      <c r="BW2489" s="32"/>
      <c r="BX2489" s="32"/>
      <c r="BY2489" s="32"/>
      <c r="BZ2489" s="32"/>
    </row>
    <row r="2490" spans="66:78" x14ac:dyDescent="0.2">
      <c r="BN2490" s="32"/>
      <c r="BO2490" s="32"/>
      <c r="BP2490" s="32"/>
      <c r="BQ2490" s="32"/>
      <c r="BR2490" s="32"/>
      <c r="BS2490" s="32"/>
      <c r="BT2490" s="32"/>
      <c r="BU2490" s="32"/>
      <c r="BV2490" s="32"/>
      <c r="BW2490" s="32"/>
      <c r="BX2490" s="32"/>
      <c r="BY2490" s="32"/>
      <c r="BZ2490" s="32"/>
    </row>
    <row r="2491" spans="66:78" x14ac:dyDescent="0.2">
      <c r="BN2491" s="32"/>
      <c r="BO2491" s="32"/>
      <c r="BP2491" s="32"/>
      <c r="BQ2491" s="32"/>
      <c r="BR2491" s="32"/>
      <c r="BS2491" s="32"/>
      <c r="BT2491" s="32"/>
      <c r="BU2491" s="32"/>
      <c r="BV2491" s="32"/>
      <c r="BW2491" s="32"/>
      <c r="BX2491" s="32"/>
      <c r="BY2491" s="32"/>
      <c r="BZ2491" s="32"/>
    </row>
    <row r="2492" spans="66:78" x14ac:dyDescent="0.2">
      <c r="BN2492" s="32"/>
      <c r="BO2492" s="32"/>
      <c r="BP2492" s="32"/>
      <c r="BQ2492" s="32"/>
      <c r="BR2492" s="32"/>
      <c r="BS2492" s="32"/>
      <c r="BT2492" s="32"/>
      <c r="BU2492" s="32"/>
      <c r="BV2492" s="32"/>
      <c r="BW2492" s="32"/>
      <c r="BX2492" s="32"/>
      <c r="BY2492" s="32"/>
      <c r="BZ2492" s="32"/>
    </row>
    <row r="2493" spans="66:78" x14ac:dyDescent="0.2">
      <c r="BN2493" s="32"/>
      <c r="BO2493" s="32"/>
      <c r="BP2493" s="32"/>
      <c r="BQ2493" s="32"/>
      <c r="BR2493" s="32"/>
      <c r="BS2493" s="32"/>
      <c r="BT2493" s="32"/>
      <c r="BU2493" s="32"/>
      <c r="BV2493" s="32"/>
      <c r="BW2493" s="32"/>
      <c r="BX2493" s="32"/>
      <c r="BY2493" s="32"/>
      <c r="BZ2493" s="32"/>
    </row>
    <row r="2494" spans="66:78" x14ac:dyDescent="0.2">
      <c r="BN2494" s="32"/>
      <c r="BO2494" s="32"/>
      <c r="BP2494" s="32"/>
      <c r="BQ2494" s="32"/>
      <c r="BR2494" s="32"/>
      <c r="BS2494" s="32"/>
      <c r="BT2494" s="32"/>
      <c r="BU2494" s="32"/>
      <c r="BV2494" s="32"/>
      <c r="BW2494" s="32"/>
      <c r="BX2494" s="32"/>
      <c r="BY2494" s="32"/>
      <c r="BZ2494" s="32"/>
    </row>
    <row r="2495" spans="66:78" x14ac:dyDescent="0.2">
      <c r="BN2495" s="32"/>
      <c r="BO2495" s="32"/>
      <c r="BP2495" s="32"/>
      <c r="BQ2495" s="32"/>
      <c r="BR2495" s="32"/>
      <c r="BS2495" s="32"/>
      <c r="BT2495" s="32"/>
      <c r="BU2495" s="32"/>
      <c r="BV2495" s="32"/>
      <c r="BW2495" s="32"/>
      <c r="BX2495" s="32"/>
      <c r="BY2495" s="32"/>
      <c r="BZ2495" s="32"/>
    </row>
    <row r="2496" spans="66:78" x14ac:dyDescent="0.2">
      <c r="BN2496" s="32"/>
      <c r="BO2496" s="32"/>
      <c r="BP2496" s="32"/>
      <c r="BQ2496" s="32"/>
      <c r="BR2496" s="32"/>
      <c r="BS2496" s="32"/>
      <c r="BT2496" s="32"/>
      <c r="BU2496" s="32"/>
      <c r="BV2496" s="32"/>
      <c r="BW2496" s="32"/>
      <c r="BX2496" s="32"/>
      <c r="BY2496" s="32"/>
      <c r="BZ2496" s="32"/>
    </row>
    <row r="2497" spans="66:78" x14ac:dyDescent="0.2">
      <c r="BN2497" s="32"/>
      <c r="BO2497" s="32"/>
      <c r="BP2497" s="32"/>
      <c r="BQ2497" s="32"/>
      <c r="BR2497" s="32"/>
      <c r="BS2497" s="32"/>
      <c r="BT2497" s="32"/>
      <c r="BU2497" s="32"/>
      <c r="BV2497" s="32"/>
      <c r="BW2497" s="32"/>
      <c r="BX2497" s="32"/>
      <c r="BY2497" s="32"/>
      <c r="BZ2497" s="32"/>
    </row>
    <row r="2498" spans="66:78" x14ac:dyDescent="0.2">
      <c r="BN2498" s="32"/>
      <c r="BO2498" s="32"/>
      <c r="BP2498" s="32"/>
      <c r="BQ2498" s="32"/>
      <c r="BR2498" s="32"/>
      <c r="BS2498" s="32"/>
      <c r="BT2498" s="32"/>
      <c r="BU2498" s="32"/>
      <c r="BV2498" s="32"/>
      <c r="BW2498" s="32"/>
      <c r="BX2498" s="32"/>
      <c r="BY2498" s="32"/>
      <c r="BZ2498" s="32"/>
    </row>
    <row r="2499" spans="66:78" x14ac:dyDescent="0.2">
      <c r="BN2499" s="32"/>
      <c r="BO2499" s="32"/>
      <c r="BP2499" s="32"/>
      <c r="BQ2499" s="32"/>
      <c r="BR2499" s="32"/>
      <c r="BS2499" s="32"/>
      <c r="BT2499" s="32"/>
      <c r="BU2499" s="32"/>
      <c r="BV2499" s="32"/>
      <c r="BW2499" s="32"/>
      <c r="BX2499" s="32"/>
      <c r="BY2499" s="32"/>
      <c r="BZ2499" s="32"/>
    </row>
    <row r="2500" spans="66:78" x14ac:dyDescent="0.2">
      <c r="BN2500" s="32"/>
      <c r="BO2500" s="32"/>
      <c r="BP2500" s="32"/>
      <c r="BQ2500" s="32"/>
      <c r="BR2500" s="32"/>
      <c r="BS2500" s="32"/>
      <c r="BT2500" s="32"/>
      <c r="BU2500" s="32"/>
      <c r="BV2500" s="32"/>
      <c r="BW2500" s="32"/>
      <c r="BX2500" s="32"/>
      <c r="BY2500" s="32"/>
      <c r="BZ2500" s="32"/>
    </row>
    <row r="2501" spans="66:78" x14ac:dyDescent="0.2">
      <c r="BN2501" s="32"/>
      <c r="BO2501" s="32"/>
      <c r="BP2501" s="32"/>
      <c r="BQ2501" s="32"/>
      <c r="BR2501" s="32"/>
      <c r="BS2501" s="32"/>
      <c r="BT2501" s="32"/>
      <c r="BU2501" s="32"/>
      <c r="BV2501" s="32"/>
      <c r="BW2501" s="32"/>
      <c r="BX2501" s="32"/>
      <c r="BY2501" s="32"/>
      <c r="BZ2501" s="32"/>
    </row>
    <row r="2502" spans="66:78" x14ac:dyDescent="0.2">
      <c r="BN2502" s="32"/>
      <c r="BO2502" s="32"/>
      <c r="BP2502" s="32"/>
      <c r="BQ2502" s="32"/>
      <c r="BR2502" s="32"/>
      <c r="BS2502" s="32"/>
      <c r="BT2502" s="32"/>
      <c r="BU2502" s="32"/>
      <c r="BV2502" s="32"/>
      <c r="BW2502" s="32"/>
      <c r="BX2502" s="32"/>
      <c r="BY2502" s="32"/>
      <c r="BZ2502" s="32"/>
    </row>
    <row r="2503" spans="66:78" x14ac:dyDescent="0.2">
      <c r="BN2503" s="32"/>
      <c r="BO2503" s="32"/>
      <c r="BP2503" s="32"/>
      <c r="BQ2503" s="32"/>
      <c r="BR2503" s="32"/>
      <c r="BS2503" s="32"/>
      <c r="BT2503" s="32"/>
      <c r="BU2503" s="32"/>
      <c r="BV2503" s="32"/>
      <c r="BW2503" s="32"/>
      <c r="BX2503" s="32"/>
      <c r="BY2503" s="32"/>
      <c r="BZ2503" s="32"/>
    </row>
    <row r="2504" spans="66:78" x14ac:dyDescent="0.2">
      <c r="BN2504" s="32"/>
      <c r="BO2504" s="32"/>
      <c r="BP2504" s="32"/>
      <c r="BQ2504" s="32"/>
      <c r="BR2504" s="32"/>
      <c r="BS2504" s="32"/>
      <c r="BT2504" s="32"/>
      <c r="BU2504" s="32"/>
      <c r="BV2504" s="32"/>
      <c r="BW2504" s="32"/>
      <c r="BX2504" s="32"/>
      <c r="BY2504" s="32"/>
      <c r="BZ2504" s="32"/>
    </row>
    <row r="2505" spans="66:78" x14ac:dyDescent="0.2">
      <c r="BN2505" s="32"/>
      <c r="BO2505" s="32"/>
      <c r="BP2505" s="32"/>
      <c r="BQ2505" s="32"/>
      <c r="BR2505" s="32"/>
      <c r="BS2505" s="32"/>
      <c r="BT2505" s="32"/>
      <c r="BU2505" s="32"/>
      <c r="BV2505" s="32"/>
      <c r="BW2505" s="32"/>
      <c r="BX2505" s="32"/>
      <c r="BY2505" s="32"/>
      <c r="BZ2505" s="32"/>
    </row>
    <row r="2506" spans="66:78" x14ac:dyDescent="0.2">
      <c r="BN2506" s="32"/>
      <c r="BO2506" s="32"/>
      <c r="BP2506" s="32"/>
      <c r="BQ2506" s="32"/>
      <c r="BR2506" s="32"/>
      <c r="BS2506" s="32"/>
      <c r="BT2506" s="32"/>
      <c r="BU2506" s="32"/>
      <c r="BV2506" s="32"/>
      <c r="BW2506" s="32"/>
      <c r="BX2506" s="32"/>
      <c r="BY2506" s="32"/>
      <c r="BZ2506" s="32"/>
    </row>
    <row r="2507" spans="66:78" x14ac:dyDescent="0.2">
      <c r="BN2507" s="32"/>
      <c r="BO2507" s="32"/>
      <c r="BP2507" s="32"/>
      <c r="BQ2507" s="32"/>
      <c r="BR2507" s="32"/>
      <c r="BS2507" s="32"/>
      <c r="BT2507" s="32"/>
      <c r="BU2507" s="32"/>
      <c r="BV2507" s="32"/>
      <c r="BW2507" s="32"/>
      <c r="BX2507" s="32"/>
      <c r="BY2507" s="32"/>
      <c r="BZ2507" s="32"/>
    </row>
    <row r="2508" spans="66:78" x14ac:dyDescent="0.2">
      <c r="BN2508" s="32"/>
      <c r="BO2508" s="32"/>
      <c r="BP2508" s="32"/>
      <c r="BQ2508" s="32"/>
      <c r="BR2508" s="32"/>
      <c r="BS2508" s="32"/>
      <c r="BT2508" s="32"/>
      <c r="BU2508" s="32"/>
      <c r="BV2508" s="32"/>
      <c r="BW2508" s="32"/>
      <c r="BX2508" s="32"/>
      <c r="BY2508" s="32"/>
      <c r="BZ2508" s="32"/>
    </row>
    <row r="2509" spans="66:78" x14ac:dyDescent="0.2">
      <c r="BN2509" s="32"/>
      <c r="BO2509" s="32"/>
      <c r="BP2509" s="32"/>
      <c r="BQ2509" s="32"/>
      <c r="BR2509" s="32"/>
      <c r="BS2509" s="32"/>
      <c r="BT2509" s="32"/>
      <c r="BU2509" s="32"/>
      <c r="BV2509" s="32"/>
      <c r="BW2509" s="32"/>
      <c r="BX2509" s="32"/>
      <c r="BY2509" s="32"/>
      <c r="BZ2509" s="32"/>
    </row>
    <row r="2510" spans="66:78" x14ac:dyDescent="0.2">
      <c r="BN2510" s="32"/>
      <c r="BO2510" s="32"/>
      <c r="BP2510" s="32"/>
      <c r="BQ2510" s="32"/>
      <c r="BR2510" s="32"/>
      <c r="BS2510" s="32"/>
      <c r="BT2510" s="32"/>
      <c r="BU2510" s="32"/>
      <c r="BV2510" s="32"/>
      <c r="BW2510" s="32"/>
      <c r="BX2510" s="32"/>
      <c r="BY2510" s="32"/>
      <c r="BZ2510" s="32"/>
    </row>
    <row r="2511" spans="66:78" x14ac:dyDescent="0.2">
      <c r="BN2511" s="32"/>
      <c r="BO2511" s="32"/>
      <c r="BP2511" s="32"/>
      <c r="BQ2511" s="32"/>
      <c r="BR2511" s="32"/>
      <c r="BS2511" s="32"/>
      <c r="BT2511" s="32"/>
      <c r="BU2511" s="32"/>
      <c r="BV2511" s="32"/>
      <c r="BW2511" s="32"/>
      <c r="BX2511" s="32"/>
      <c r="BY2511" s="32"/>
      <c r="BZ2511" s="32"/>
    </row>
    <row r="2512" spans="66:78" x14ac:dyDescent="0.2">
      <c r="BN2512" s="32"/>
      <c r="BO2512" s="32"/>
      <c r="BP2512" s="32"/>
      <c r="BQ2512" s="32"/>
      <c r="BR2512" s="32"/>
      <c r="BS2512" s="32"/>
      <c r="BT2512" s="32"/>
      <c r="BU2512" s="32"/>
      <c r="BV2512" s="32"/>
      <c r="BW2512" s="32"/>
      <c r="BX2512" s="32"/>
      <c r="BY2512" s="32"/>
      <c r="BZ2512" s="32"/>
    </row>
    <row r="2513" spans="66:78" x14ac:dyDescent="0.2">
      <c r="BN2513" s="32"/>
      <c r="BO2513" s="32"/>
      <c r="BP2513" s="32"/>
      <c r="BQ2513" s="32"/>
      <c r="BR2513" s="32"/>
      <c r="BS2513" s="32"/>
      <c r="BT2513" s="32"/>
      <c r="BU2513" s="32"/>
      <c r="BV2513" s="32"/>
      <c r="BW2513" s="32"/>
      <c r="BX2513" s="32"/>
      <c r="BY2513" s="32"/>
      <c r="BZ2513" s="32"/>
    </row>
    <row r="2514" spans="66:78" x14ac:dyDescent="0.2">
      <c r="BN2514" s="32"/>
      <c r="BO2514" s="32"/>
      <c r="BP2514" s="32"/>
      <c r="BQ2514" s="32"/>
      <c r="BR2514" s="32"/>
      <c r="BS2514" s="32"/>
      <c r="BT2514" s="32"/>
      <c r="BU2514" s="32"/>
      <c r="BV2514" s="32"/>
      <c r="BW2514" s="32"/>
      <c r="BX2514" s="32"/>
      <c r="BY2514" s="32"/>
      <c r="BZ2514" s="32"/>
    </row>
    <row r="2515" spans="66:78" x14ac:dyDescent="0.2">
      <c r="BN2515" s="32"/>
      <c r="BO2515" s="32"/>
      <c r="BP2515" s="32"/>
      <c r="BQ2515" s="32"/>
      <c r="BR2515" s="32"/>
      <c r="BS2515" s="32"/>
      <c r="BT2515" s="32"/>
      <c r="BU2515" s="32"/>
      <c r="BV2515" s="32"/>
      <c r="BW2515" s="32"/>
      <c r="BX2515" s="32"/>
      <c r="BY2515" s="32"/>
      <c r="BZ2515" s="32"/>
    </row>
    <row r="2516" spans="66:78" x14ac:dyDescent="0.2">
      <c r="BN2516" s="32"/>
      <c r="BO2516" s="32"/>
      <c r="BP2516" s="32"/>
      <c r="BQ2516" s="32"/>
      <c r="BR2516" s="32"/>
      <c r="BS2516" s="32"/>
      <c r="BT2516" s="32"/>
      <c r="BU2516" s="32"/>
      <c r="BV2516" s="32"/>
      <c r="BW2516" s="32"/>
      <c r="BX2516" s="32"/>
      <c r="BY2516" s="32"/>
      <c r="BZ2516" s="32"/>
    </row>
    <row r="2517" spans="66:78" x14ac:dyDescent="0.2">
      <c r="BN2517" s="32"/>
      <c r="BO2517" s="32"/>
      <c r="BP2517" s="32"/>
      <c r="BQ2517" s="32"/>
      <c r="BR2517" s="32"/>
      <c r="BS2517" s="32"/>
      <c r="BT2517" s="32"/>
      <c r="BU2517" s="32"/>
      <c r="BV2517" s="32"/>
      <c r="BW2517" s="32"/>
      <c r="BX2517" s="32"/>
      <c r="BY2517" s="32"/>
      <c r="BZ2517" s="32"/>
    </row>
    <row r="2518" spans="66:78" x14ac:dyDescent="0.2">
      <c r="BN2518" s="32"/>
      <c r="BO2518" s="32"/>
      <c r="BP2518" s="32"/>
      <c r="BQ2518" s="32"/>
      <c r="BR2518" s="32"/>
      <c r="BS2518" s="32"/>
      <c r="BT2518" s="32"/>
      <c r="BU2518" s="32"/>
      <c r="BV2518" s="32"/>
      <c r="BW2518" s="32"/>
      <c r="BX2518" s="32"/>
      <c r="BY2518" s="32"/>
      <c r="BZ2518" s="32"/>
    </row>
    <row r="2519" spans="66:78" x14ac:dyDescent="0.2">
      <c r="BN2519" s="32"/>
      <c r="BO2519" s="32"/>
      <c r="BP2519" s="32"/>
      <c r="BQ2519" s="32"/>
      <c r="BR2519" s="32"/>
      <c r="BS2519" s="32"/>
      <c r="BT2519" s="32"/>
      <c r="BU2519" s="32"/>
      <c r="BV2519" s="32"/>
      <c r="BW2519" s="32"/>
      <c r="BX2519" s="32"/>
      <c r="BY2519" s="32"/>
      <c r="BZ2519" s="32"/>
    </row>
    <row r="2520" spans="66:78" x14ac:dyDescent="0.2">
      <c r="BN2520" s="32"/>
      <c r="BO2520" s="32"/>
      <c r="BP2520" s="32"/>
      <c r="BQ2520" s="32"/>
      <c r="BR2520" s="32"/>
      <c r="BS2520" s="32"/>
      <c r="BT2520" s="32"/>
      <c r="BU2520" s="32"/>
      <c r="BV2520" s="32"/>
      <c r="BW2520" s="32"/>
      <c r="BX2520" s="32"/>
      <c r="BY2520" s="32"/>
      <c r="BZ2520" s="32"/>
    </row>
    <row r="2521" spans="66:78" x14ac:dyDescent="0.2">
      <c r="BN2521" s="32"/>
      <c r="BO2521" s="32"/>
      <c r="BP2521" s="32"/>
      <c r="BQ2521" s="32"/>
      <c r="BR2521" s="32"/>
      <c r="BS2521" s="32"/>
      <c r="BT2521" s="32"/>
      <c r="BU2521" s="32"/>
      <c r="BV2521" s="32"/>
      <c r="BW2521" s="32"/>
      <c r="BX2521" s="32"/>
      <c r="BY2521" s="32"/>
      <c r="BZ2521" s="32"/>
    </row>
    <row r="2522" spans="66:78" x14ac:dyDescent="0.2">
      <c r="BN2522" s="32"/>
      <c r="BO2522" s="32"/>
      <c r="BP2522" s="32"/>
      <c r="BQ2522" s="32"/>
      <c r="BR2522" s="32"/>
      <c r="BS2522" s="32"/>
      <c r="BT2522" s="32"/>
      <c r="BU2522" s="32"/>
      <c r="BV2522" s="32"/>
      <c r="BW2522" s="32"/>
      <c r="BX2522" s="32"/>
      <c r="BY2522" s="32"/>
      <c r="BZ2522" s="32"/>
    </row>
    <row r="2523" spans="66:78" x14ac:dyDescent="0.2">
      <c r="BN2523" s="32"/>
      <c r="BO2523" s="32"/>
      <c r="BP2523" s="32"/>
      <c r="BQ2523" s="32"/>
      <c r="BR2523" s="32"/>
      <c r="BS2523" s="32"/>
      <c r="BT2523" s="32"/>
      <c r="BU2523" s="32"/>
      <c r="BV2523" s="32"/>
      <c r="BW2523" s="32"/>
      <c r="BX2523" s="32"/>
      <c r="BY2523" s="32"/>
      <c r="BZ2523" s="32"/>
    </row>
    <row r="2524" spans="66:78" x14ac:dyDescent="0.2">
      <c r="BN2524" s="32"/>
      <c r="BO2524" s="32"/>
      <c r="BP2524" s="32"/>
      <c r="BQ2524" s="32"/>
      <c r="BR2524" s="32"/>
      <c r="BS2524" s="32"/>
      <c r="BT2524" s="32"/>
      <c r="BU2524" s="32"/>
      <c r="BV2524" s="32"/>
      <c r="BW2524" s="32"/>
      <c r="BX2524" s="32"/>
      <c r="BY2524" s="32"/>
      <c r="BZ2524" s="32"/>
    </row>
    <row r="2525" spans="66:78" x14ac:dyDescent="0.2">
      <c r="BN2525" s="32"/>
      <c r="BO2525" s="32"/>
      <c r="BP2525" s="32"/>
      <c r="BQ2525" s="32"/>
      <c r="BR2525" s="32"/>
      <c r="BS2525" s="32"/>
      <c r="BT2525" s="32"/>
      <c r="BU2525" s="32"/>
      <c r="BV2525" s="32"/>
      <c r="BW2525" s="32"/>
      <c r="BX2525" s="32"/>
      <c r="BY2525" s="32"/>
      <c r="BZ2525" s="32"/>
    </row>
    <row r="2526" spans="66:78" x14ac:dyDescent="0.2">
      <c r="BN2526" s="32"/>
      <c r="BO2526" s="32"/>
      <c r="BP2526" s="32"/>
      <c r="BQ2526" s="32"/>
      <c r="BR2526" s="32"/>
      <c r="BS2526" s="32"/>
      <c r="BT2526" s="32"/>
      <c r="BU2526" s="32"/>
      <c r="BV2526" s="32"/>
      <c r="BW2526" s="32"/>
      <c r="BX2526" s="32"/>
      <c r="BY2526" s="32"/>
      <c r="BZ2526" s="32"/>
    </row>
    <row r="2527" spans="66:78" x14ac:dyDescent="0.2">
      <c r="BN2527" s="32"/>
      <c r="BO2527" s="32"/>
      <c r="BP2527" s="32"/>
      <c r="BQ2527" s="32"/>
      <c r="BR2527" s="32"/>
      <c r="BS2527" s="32"/>
      <c r="BT2527" s="32"/>
      <c r="BU2527" s="32"/>
      <c r="BV2527" s="32"/>
      <c r="BW2527" s="32"/>
      <c r="BX2527" s="32"/>
      <c r="BY2527" s="32"/>
      <c r="BZ2527" s="32"/>
    </row>
    <row r="2528" spans="66:78" x14ac:dyDescent="0.2">
      <c r="BN2528" s="32"/>
      <c r="BO2528" s="32"/>
      <c r="BP2528" s="32"/>
      <c r="BQ2528" s="32"/>
      <c r="BR2528" s="32"/>
      <c r="BS2528" s="32"/>
      <c r="BT2528" s="32"/>
      <c r="BU2528" s="32"/>
      <c r="BV2528" s="32"/>
      <c r="BW2528" s="32"/>
      <c r="BX2528" s="32"/>
      <c r="BY2528" s="32"/>
      <c r="BZ2528" s="32"/>
    </row>
    <row r="2529" spans="66:78" x14ac:dyDescent="0.2">
      <c r="BN2529" s="32"/>
      <c r="BO2529" s="32"/>
      <c r="BP2529" s="32"/>
      <c r="BQ2529" s="32"/>
      <c r="BR2529" s="32"/>
      <c r="BS2529" s="32"/>
      <c r="BT2529" s="32"/>
      <c r="BU2529" s="32"/>
      <c r="BV2529" s="32"/>
      <c r="BW2529" s="32"/>
      <c r="BX2529" s="32"/>
      <c r="BY2529" s="32"/>
      <c r="BZ2529" s="32"/>
    </row>
    <row r="2530" spans="66:78" x14ac:dyDescent="0.2">
      <c r="BN2530" s="32"/>
      <c r="BO2530" s="32"/>
      <c r="BP2530" s="32"/>
      <c r="BQ2530" s="32"/>
      <c r="BR2530" s="32"/>
      <c r="BS2530" s="32"/>
      <c r="BT2530" s="32"/>
      <c r="BU2530" s="32"/>
      <c r="BV2530" s="32"/>
      <c r="BW2530" s="32"/>
      <c r="BX2530" s="32"/>
      <c r="BY2530" s="32"/>
      <c r="BZ2530" s="32"/>
    </row>
    <row r="2531" spans="66:78" x14ac:dyDescent="0.2">
      <c r="BN2531" s="32"/>
      <c r="BO2531" s="32"/>
      <c r="BP2531" s="32"/>
      <c r="BQ2531" s="32"/>
      <c r="BR2531" s="32"/>
      <c r="BS2531" s="32"/>
      <c r="BT2531" s="32"/>
      <c r="BU2531" s="32"/>
      <c r="BV2531" s="32"/>
      <c r="BW2531" s="32"/>
      <c r="BX2531" s="32"/>
      <c r="BY2531" s="32"/>
      <c r="BZ2531" s="32"/>
    </row>
    <row r="2532" spans="66:78" x14ac:dyDescent="0.2">
      <c r="BN2532" s="32"/>
      <c r="BO2532" s="32"/>
      <c r="BP2532" s="32"/>
      <c r="BQ2532" s="32"/>
      <c r="BR2532" s="32"/>
      <c r="BS2532" s="32"/>
      <c r="BT2532" s="32"/>
      <c r="BU2532" s="32"/>
      <c r="BV2532" s="32"/>
      <c r="BW2532" s="32"/>
      <c r="BX2532" s="32"/>
      <c r="BY2532" s="32"/>
      <c r="BZ2532" s="32"/>
    </row>
    <row r="2533" spans="66:78" x14ac:dyDescent="0.2">
      <c r="BN2533" s="32"/>
      <c r="BO2533" s="32"/>
      <c r="BP2533" s="32"/>
      <c r="BQ2533" s="32"/>
      <c r="BR2533" s="32"/>
      <c r="BS2533" s="32"/>
      <c r="BT2533" s="32"/>
      <c r="BU2533" s="32"/>
      <c r="BV2533" s="32"/>
      <c r="BW2533" s="32"/>
      <c r="BX2533" s="32"/>
      <c r="BY2533" s="32"/>
      <c r="BZ2533" s="32"/>
    </row>
    <row r="2534" spans="66:78" x14ac:dyDescent="0.2">
      <c r="BN2534" s="32"/>
      <c r="BO2534" s="32"/>
      <c r="BP2534" s="32"/>
      <c r="BQ2534" s="32"/>
      <c r="BR2534" s="32"/>
      <c r="BS2534" s="32"/>
      <c r="BT2534" s="32"/>
      <c r="BU2534" s="32"/>
      <c r="BV2534" s="32"/>
      <c r="BW2534" s="32"/>
      <c r="BX2534" s="32"/>
      <c r="BY2534" s="32"/>
      <c r="BZ2534" s="32"/>
    </row>
    <row r="2535" spans="66:78" x14ac:dyDescent="0.2">
      <c r="BN2535" s="32"/>
      <c r="BO2535" s="32"/>
      <c r="BP2535" s="32"/>
      <c r="BQ2535" s="32"/>
      <c r="BR2535" s="32"/>
      <c r="BS2535" s="32"/>
      <c r="BT2535" s="32"/>
      <c r="BU2535" s="32"/>
      <c r="BV2535" s="32"/>
      <c r="BW2535" s="32"/>
      <c r="BX2535" s="32"/>
      <c r="BY2535" s="32"/>
      <c r="BZ2535" s="32"/>
    </row>
    <row r="2536" spans="66:78" x14ac:dyDescent="0.2">
      <c r="BN2536" s="32"/>
      <c r="BO2536" s="32"/>
      <c r="BP2536" s="32"/>
      <c r="BQ2536" s="32"/>
      <c r="BR2536" s="32"/>
      <c r="BS2536" s="32"/>
      <c r="BT2536" s="32"/>
      <c r="BU2536" s="32"/>
      <c r="BV2536" s="32"/>
      <c r="BW2536" s="32"/>
      <c r="BX2536" s="32"/>
      <c r="BY2536" s="32"/>
      <c r="BZ2536" s="32"/>
    </row>
    <row r="2537" spans="66:78" x14ac:dyDescent="0.2">
      <c r="BN2537" s="32"/>
      <c r="BO2537" s="32"/>
      <c r="BP2537" s="32"/>
      <c r="BQ2537" s="32"/>
      <c r="BR2537" s="32"/>
      <c r="BS2537" s="32"/>
      <c r="BT2537" s="32"/>
      <c r="BU2537" s="32"/>
      <c r="BV2537" s="32"/>
      <c r="BW2537" s="32"/>
      <c r="BX2537" s="32"/>
      <c r="BY2537" s="32"/>
      <c r="BZ2537" s="32"/>
    </row>
    <row r="2538" spans="66:78" x14ac:dyDescent="0.2">
      <c r="BN2538" s="32"/>
      <c r="BO2538" s="32"/>
      <c r="BP2538" s="32"/>
      <c r="BQ2538" s="32"/>
      <c r="BR2538" s="32"/>
      <c r="BS2538" s="32"/>
      <c r="BT2538" s="32"/>
      <c r="BU2538" s="32"/>
      <c r="BV2538" s="32"/>
      <c r="BW2538" s="32"/>
      <c r="BX2538" s="32"/>
      <c r="BY2538" s="32"/>
      <c r="BZ2538" s="32"/>
    </row>
    <row r="2539" spans="66:78" x14ac:dyDescent="0.2">
      <c r="BN2539" s="32"/>
      <c r="BO2539" s="32"/>
      <c r="BP2539" s="32"/>
      <c r="BQ2539" s="32"/>
      <c r="BR2539" s="32"/>
      <c r="BS2539" s="32"/>
      <c r="BT2539" s="32"/>
      <c r="BU2539" s="32"/>
      <c r="BV2539" s="32"/>
      <c r="BW2539" s="32"/>
      <c r="BX2539" s="32"/>
      <c r="BY2539" s="32"/>
      <c r="BZ2539" s="32"/>
    </row>
    <row r="2540" spans="66:78" x14ac:dyDescent="0.2">
      <c r="BN2540" s="32"/>
      <c r="BO2540" s="32"/>
      <c r="BP2540" s="32"/>
      <c r="BQ2540" s="32"/>
      <c r="BR2540" s="32"/>
      <c r="BS2540" s="32"/>
      <c r="BT2540" s="32"/>
      <c r="BU2540" s="32"/>
      <c r="BV2540" s="32"/>
      <c r="BW2540" s="32"/>
      <c r="BX2540" s="32"/>
      <c r="BY2540" s="32"/>
      <c r="BZ2540" s="32"/>
    </row>
    <row r="2541" spans="66:78" x14ac:dyDescent="0.2">
      <c r="BN2541" s="32"/>
      <c r="BO2541" s="32"/>
      <c r="BP2541" s="32"/>
      <c r="BQ2541" s="32"/>
      <c r="BR2541" s="32"/>
      <c r="BS2541" s="32"/>
      <c r="BT2541" s="32"/>
      <c r="BU2541" s="32"/>
      <c r="BV2541" s="32"/>
      <c r="BW2541" s="32"/>
      <c r="BX2541" s="32"/>
      <c r="BY2541" s="32"/>
      <c r="BZ2541" s="32"/>
    </row>
    <row r="2542" spans="66:78" x14ac:dyDescent="0.2">
      <c r="BN2542" s="32"/>
      <c r="BO2542" s="32"/>
      <c r="BP2542" s="32"/>
      <c r="BQ2542" s="32"/>
      <c r="BR2542" s="32"/>
      <c r="BS2542" s="32"/>
      <c r="BT2542" s="32"/>
      <c r="BU2542" s="32"/>
      <c r="BV2542" s="32"/>
      <c r="BW2542" s="32"/>
      <c r="BX2542" s="32"/>
      <c r="BY2542" s="32"/>
      <c r="BZ2542" s="32"/>
    </row>
    <row r="2543" spans="66:78" x14ac:dyDescent="0.2">
      <c r="BN2543" s="32"/>
      <c r="BO2543" s="32"/>
      <c r="BP2543" s="32"/>
      <c r="BQ2543" s="32"/>
      <c r="BR2543" s="32"/>
      <c r="BS2543" s="32"/>
      <c r="BT2543" s="32"/>
      <c r="BU2543" s="32"/>
      <c r="BV2543" s="32"/>
      <c r="BW2543" s="32"/>
      <c r="BX2543" s="32"/>
      <c r="BY2543" s="32"/>
      <c r="BZ2543" s="32"/>
    </row>
    <row r="2544" spans="66:78" x14ac:dyDescent="0.2">
      <c r="BN2544" s="32"/>
      <c r="BO2544" s="32"/>
      <c r="BP2544" s="32"/>
      <c r="BQ2544" s="32"/>
      <c r="BR2544" s="32"/>
      <c r="BS2544" s="32"/>
      <c r="BT2544" s="32"/>
      <c r="BU2544" s="32"/>
      <c r="BV2544" s="32"/>
      <c r="BW2544" s="32"/>
      <c r="BX2544" s="32"/>
      <c r="BY2544" s="32"/>
      <c r="BZ2544" s="32"/>
    </row>
    <row r="2545" spans="66:78" x14ac:dyDescent="0.2">
      <c r="BN2545" s="32"/>
      <c r="BO2545" s="32"/>
      <c r="BP2545" s="32"/>
      <c r="BQ2545" s="32"/>
      <c r="BR2545" s="32"/>
      <c r="BS2545" s="32"/>
      <c r="BT2545" s="32"/>
      <c r="BU2545" s="32"/>
      <c r="BV2545" s="32"/>
      <c r="BW2545" s="32"/>
      <c r="BX2545" s="32"/>
      <c r="BY2545" s="32"/>
      <c r="BZ2545" s="32"/>
    </row>
    <row r="2546" spans="66:78" x14ac:dyDescent="0.2">
      <c r="BN2546" s="32"/>
      <c r="BO2546" s="32"/>
      <c r="BP2546" s="32"/>
      <c r="BQ2546" s="32"/>
      <c r="BR2546" s="32"/>
      <c r="BS2546" s="32"/>
      <c r="BT2546" s="32"/>
      <c r="BU2546" s="32"/>
      <c r="BV2546" s="32"/>
      <c r="BW2546" s="32"/>
      <c r="BX2546" s="32"/>
      <c r="BY2546" s="32"/>
      <c r="BZ2546" s="32"/>
    </row>
    <row r="2547" spans="66:78" x14ac:dyDescent="0.2">
      <c r="BN2547" s="32"/>
      <c r="BO2547" s="32"/>
      <c r="BP2547" s="32"/>
      <c r="BQ2547" s="32"/>
      <c r="BR2547" s="32"/>
      <c r="BS2547" s="32"/>
      <c r="BT2547" s="32"/>
      <c r="BU2547" s="32"/>
      <c r="BV2547" s="32"/>
      <c r="BW2547" s="32"/>
      <c r="BX2547" s="32"/>
      <c r="BY2547" s="32"/>
      <c r="BZ2547" s="32"/>
    </row>
    <row r="2548" spans="66:78" x14ac:dyDescent="0.2">
      <c r="BN2548" s="32"/>
      <c r="BO2548" s="32"/>
      <c r="BP2548" s="32"/>
      <c r="BQ2548" s="32"/>
      <c r="BR2548" s="32"/>
      <c r="BS2548" s="32"/>
      <c r="BT2548" s="32"/>
      <c r="BU2548" s="32"/>
      <c r="BV2548" s="32"/>
      <c r="BW2548" s="32"/>
      <c r="BX2548" s="32"/>
      <c r="BY2548" s="32"/>
      <c r="BZ2548" s="32"/>
    </row>
    <row r="2549" spans="66:78" x14ac:dyDescent="0.2">
      <c r="BN2549" s="32"/>
      <c r="BO2549" s="32"/>
      <c r="BP2549" s="32"/>
      <c r="BQ2549" s="32"/>
      <c r="BR2549" s="32"/>
      <c r="BS2549" s="32"/>
      <c r="BT2549" s="32"/>
      <c r="BU2549" s="32"/>
      <c r="BV2549" s="32"/>
      <c r="BW2549" s="32"/>
      <c r="BX2549" s="32"/>
      <c r="BY2549" s="32"/>
      <c r="BZ2549" s="32"/>
    </row>
    <row r="2550" spans="66:78" x14ac:dyDescent="0.2">
      <c r="BN2550" s="32"/>
      <c r="BO2550" s="32"/>
      <c r="BP2550" s="32"/>
      <c r="BQ2550" s="32"/>
      <c r="BR2550" s="32"/>
      <c r="BS2550" s="32"/>
      <c r="BT2550" s="32"/>
      <c r="BU2550" s="32"/>
      <c r="BV2550" s="32"/>
      <c r="BW2550" s="32"/>
      <c r="BX2550" s="32"/>
      <c r="BY2550" s="32"/>
      <c r="BZ2550" s="32"/>
    </row>
    <row r="2551" spans="66:78" x14ac:dyDescent="0.2">
      <c r="BN2551" s="32"/>
      <c r="BO2551" s="32"/>
      <c r="BP2551" s="32"/>
      <c r="BQ2551" s="32"/>
      <c r="BR2551" s="32"/>
      <c r="BS2551" s="32"/>
      <c r="BT2551" s="32"/>
      <c r="BU2551" s="32"/>
      <c r="BV2551" s="32"/>
      <c r="BW2551" s="32"/>
      <c r="BX2551" s="32"/>
      <c r="BY2551" s="32"/>
      <c r="BZ2551" s="32"/>
    </row>
    <row r="2552" spans="66:78" x14ac:dyDescent="0.2">
      <c r="BN2552" s="32"/>
      <c r="BO2552" s="32"/>
      <c r="BP2552" s="32"/>
      <c r="BQ2552" s="32"/>
      <c r="BR2552" s="32"/>
      <c r="BS2552" s="32"/>
      <c r="BT2552" s="32"/>
      <c r="BU2552" s="32"/>
      <c r="BV2552" s="32"/>
      <c r="BW2552" s="32"/>
      <c r="BX2552" s="32"/>
      <c r="BY2552" s="32"/>
      <c r="BZ2552" s="32"/>
    </row>
    <row r="2553" spans="66:78" x14ac:dyDescent="0.2">
      <c r="BN2553" s="32"/>
      <c r="BO2553" s="32"/>
      <c r="BP2553" s="32"/>
      <c r="BQ2553" s="32"/>
      <c r="BR2553" s="32"/>
      <c r="BS2553" s="32"/>
      <c r="BT2553" s="32"/>
      <c r="BU2553" s="32"/>
      <c r="BV2553" s="32"/>
      <c r="BW2553" s="32"/>
      <c r="BX2553" s="32"/>
      <c r="BY2553" s="32"/>
      <c r="BZ2553" s="32"/>
    </row>
    <row r="2554" spans="66:78" x14ac:dyDescent="0.2">
      <c r="BN2554" s="32"/>
      <c r="BO2554" s="32"/>
      <c r="BP2554" s="32"/>
      <c r="BQ2554" s="32"/>
      <c r="BR2554" s="32"/>
      <c r="BS2554" s="32"/>
      <c r="BT2554" s="32"/>
      <c r="BU2554" s="32"/>
      <c r="BV2554" s="32"/>
      <c r="BW2554" s="32"/>
      <c r="BX2554" s="32"/>
      <c r="BY2554" s="32"/>
      <c r="BZ2554" s="32"/>
    </row>
    <row r="2555" spans="66:78" x14ac:dyDescent="0.2">
      <c r="BN2555" s="32"/>
      <c r="BO2555" s="32"/>
      <c r="BP2555" s="32"/>
      <c r="BQ2555" s="32"/>
      <c r="BR2555" s="32"/>
      <c r="BS2555" s="32"/>
      <c r="BT2555" s="32"/>
      <c r="BU2555" s="32"/>
      <c r="BV2555" s="32"/>
      <c r="BW2555" s="32"/>
      <c r="BX2555" s="32"/>
      <c r="BY2555" s="32"/>
      <c r="BZ2555" s="32"/>
    </row>
    <row r="2556" spans="66:78" x14ac:dyDescent="0.2">
      <c r="BN2556" s="32"/>
      <c r="BO2556" s="32"/>
      <c r="BP2556" s="32"/>
      <c r="BQ2556" s="32"/>
      <c r="BR2556" s="32"/>
      <c r="BS2556" s="32"/>
      <c r="BT2556" s="32"/>
      <c r="BU2556" s="32"/>
      <c r="BV2556" s="32"/>
      <c r="BW2556" s="32"/>
      <c r="BX2556" s="32"/>
      <c r="BY2556" s="32"/>
      <c r="BZ2556" s="32"/>
    </row>
    <row r="2557" spans="66:78" x14ac:dyDescent="0.2">
      <c r="BN2557" s="32"/>
      <c r="BO2557" s="32"/>
      <c r="BP2557" s="32"/>
      <c r="BQ2557" s="32"/>
      <c r="BR2557" s="32"/>
      <c r="BS2557" s="32"/>
      <c r="BT2557" s="32"/>
      <c r="BU2557" s="32"/>
      <c r="BV2557" s="32"/>
      <c r="BW2557" s="32"/>
      <c r="BX2557" s="32"/>
      <c r="BY2557" s="32"/>
      <c r="BZ2557" s="32"/>
    </row>
    <row r="2558" spans="66:78" x14ac:dyDescent="0.2">
      <c r="BN2558" s="32"/>
      <c r="BO2558" s="32"/>
      <c r="BP2558" s="32"/>
      <c r="BQ2558" s="32"/>
      <c r="BR2558" s="32"/>
      <c r="BS2558" s="32"/>
      <c r="BT2558" s="32"/>
      <c r="BU2558" s="32"/>
      <c r="BV2558" s="32"/>
      <c r="BW2558" s="32"/>
      <c r="BX2558" s="32"/>
      <c r="BY2558" s="32"/>
      <c r="BZ2558" s="32"/>
    </row>
    <row r="2559" spans="66:78" x14ac:dyDescent="0.2">
      <c r="BN2559" s="32"/>
      <c r="BO2559" s="32"/>
      <c r="BP2559" s="32"/>
      <c r="BQ2559" s="32"/>
      <c r="BR2559" s="32"/>
      <c r="BS2559" s="32"/>
      <c r="BT2559" s="32"/>
      <c r="BU2559" s="32"/>
      <c r="BV2559" s="32"/>
      <c r="BW2559" s="32"/>
      <c r="BX2559" s="32"/>
      <c r="BY2559" s="32"/>
      <c r="BZ2559" s="32"/>
    </row>
    <row r="2560" spans="66:78" x14ac:dyDescent="0.2">
      <c r="BN2560" s="32"/>
      <c r="BO2560" s="32"/>
      <c r="BP2560" s="32"/>
      <c r="BQ2560" s="32"/>
      <c r="BR2560" s="32"/>
      <c r="BS2560" s="32"/>
      <c r="BT2560" s="32"/>
      <c r="BU2560" s="32"/>
      <c r="BV2560" s="32"/>
      <c r="BW2560" s="32"/>
      <c r="BX2560" s="32"/>
      <c r="BY2560" s="32"/>
      <c r="BZ2560" s="32"/>
    </row>
    <row r="2561" spans="66:78" x14ac:dyDescent="0.2">
      <c r="BN2561" s="32"/>
      <c r="BO2561" s="32"/>
      <c r="BP2561" s="32"/>
      <c r="BQ2561" s="32"/>
      <c r="BR2561" s="32"/>
      <c r="BS2561" s="32"/>
      <c r="BT2561" s="32"/>
      <c r="BU2561" s="32"/>
      <c r="BV2561" s="32"/>
      <c r="BW2561" s="32"/>
      <c r="BX2561" s="32"/>
      <c r="BY2561" s="32"/>
      <c r="BZ2561" s="32"/>
    </row>
    <row r="2562" spans="66:78" x14ac:dyDescent="0.2">
      <c r="BN2562" s="32"/>
      <c r="BO2562" s="32"/>
      <c r="BP2562" s="32"/>
      <c r="BQ2562" s="32"/>
      <c r="BR2562" s="32"/>
      <c r="BS2562" s="32"/>
      <c r="BT2562" s="32"/>
      <c r="BU2562" s="32"/>
      <c r="BV2562" s="32"/>
      <c r="BW2562" s="32"/>
      <c r="BX2562" s="32"/>
      <c r="BY2562" s="32"/>
      <c r="BZ2562" s="32"/>
    </row>
    <row r="2563" spans="66:78" x14ac:dyDescent="0.2">
      <c r="BN2563" s="32"/>
      <c r="BO2563" s="32"/>
      <c r="BP2563" s="32"/>
      <c r="BQ2563" s="32"/>
      <c r="BR2563" s="32"/>
      <c r="BS2563" s="32"/>
      <c r="BT2563" s="32"/>
      <c r="BU2563" s="32"/>
      <c r="BV2563" s="32"/>
      <c r="BW2563" s="32"/>
      <c r="BX2563" s="32"/>
      <c r="BY2563" s="32"/>
      <c r="BZ2563" s="32"/>
    </row>
    <row r="2564" spans="66:78" x14ac:dyDescent="0.2">
      <c r="BN2564" s="32"/>
      <c r="BO2564" s="32"/>
      <c r="BP2564" s="32"/>
      <c r="BQ2564" s="32"/>
      <c r="BR2564" s="32"/>
      <c r="BS2564" s="32"/>
      <c r="BT2564" s="32"/>
      <c r="BU2564" s="32"/>
      <c r="BV2564" s="32"/>
      <c r="BW2564" s="32"/>
      <c r="BX2564" s="32"/>
      <c r="BY2564" s="32"/>
      <c r="BZ2564" s="32"/>
    </row>
    <row r="2565" spans="66:78" x14ac:dyDescent="0.2">
      <c r="BN2565" s="32"/>
      <c r="BO2565" s="32"/>
      <c r="BP2565" s="32"/>
      <c r="BQ2565" s="32"/>
      <c r="BR2565" s="32"/>
      <c r="BS2565" s="32"/>
      <c r="BT2565" s="32"/>
      <c r="BU2565" s="32"/>
      <c r="BV2565" s="32"/>
      <c r="BW2565" s="32"/>
      <c r="BX2565" s="32"/>
      <c r="BY2565" s="32"/>
      <c r="BZ2565" s="32"/>
    </row>
    <row r="2566" spans="66:78" x14ac:dyDescent="0.2">
      <c r="BN2566" s="32"/>
      <c r="BO2566" s="32"/>
      <c r="BP2566" s="32"/>
      <c r="BQ2566" s="32"/>
      <c r="BR2566" s="32"/>
      <c r="BS2566" s="32"/>
      <c r="BT2566" s="32"/>
      <c r="BU2566" s="32"/>
      <c r="BV2566" s="32"/>
      <c r="BW2566" s="32"/>
      <c r="BX2566" s="32"/>
      <c r="BY2566" s="32"/>
      <c r="BZ2566" s="32"/>
    </row>
    <row r="2567" spans="66:78" x14ac:dyDescent="0.2">
      <c r="BN2567" s="32"/>
      <c r="BO2567" s="32"/>
      <c r="BP2567" s="32"/>
      <c r="BQ2567" s="32"/>
      <c r="BR2567" s="32"/>
      <c r="BS2567" s="32"/>
      <c r="BT2567" s="32"/>
      <c r="BU2567" s="32"/>
      <c r="BV2567" s="32"/>
      <c r="BW2567" s="32"/>
      <c r="BX2567" s="32"/>
      <c r="BY2567" s="32"/>
      <c r="BZ2567" s="32"/>
    </row>
    <row r="2568" spans="66:78" x14ac:dyDescent="0.2">
      <c r="BN2568" s="32"/>
      <c r="BO2568" s="32"/>
      <c r="BP2568" s="32"/>
      <c r="BQ2568" s="32"/>
      <c r="BR2568" s="32"/>
      <c r="BS2568" s="32"/>
      <c r="BT2568" s="32"/>
      <c r="BU2568" s="32"/>
      <c r="BV2568" s="32"/>
      <c r="BW2568" s="32"/>
      <c r="BX2568" s="32"/>
      <c r="BY2568" s="32"/>
      <c r="BZ2568" s="32"/>
    </row>
    <row r="2569" spans="66:78" x14ac:dyDescent="0.2">
      <c r="BN2569" s="32"/>
      <c r="BO2569" s="32"/>
      <c r="BP2569" s="32"/>
      <c r="BQ2569" s="32"/>
      <c r="BR2569" s="32"/>
      <c r="BS2569" s="32"/>
      <c r="BT2569" s="32"/>
      <c r="BU2569" s="32"/>
      <c r="BV2569" s="32"/>
      <c r="BW2569" s="32"/>
      <c r="BX2569" s="32"/>
      <c r="BY2569" s="32"/>
      <c r="BZ2569" s="32"/>
    </row>
    <row r="2570" spans="66:78" x14ac:dyDescent="0.2">
      <c r="BN2570" s="32"/>
      <c r="BO2570" s="32"/>
      <c r="BP2570" s="32"/>
      <c r="BQ2570" s="32"/>
      <c r="BR2570" s="32"/>
      <c r="BS2570" s="32"/>
      <c r="BT2570" s="32"/>
      <c r="BU2570" s="32"/>
      <c r="BV2570" s="32"/>
      <c r="BW2570" s="32"/>
      <c r="BX2570" s="32"/>
      <c r="BY2570" s="32"/>
      <c r="BZ2570" s="32"/>
    </row>
    <row r="2571" spans="66:78" x14ac:dyDescent="0.2">
      <c r="BN2571" s="32"/>
      <c r="BO2571" s="32"/>
      <c r="BP2571" s="32"/>
      <c r="BQ2571" s="32"/>
      <c r="BR2571" s="32"/>
      <c r="BS2571" s="32"/>
      <c r="BT2571" s="32"/>
      <c r="BU2571" s="32"/>
      <c r="BV2571" s="32"/>
      <c r="BW2571" s="32"/>
      <c r="BX2571" s="32"/>
      <c r="BY2571" s="32"/>
      <c r="BZ2571" s="32"/>
    </row>
    <row r="2572" spans="66:78" x14ac:dyDescent="0.2">
      <c r="BN2572" s="32"/>
      <c r="BO2572" s="32"/>
      <c r="BP2572" s="32"/>
      <c r="BQ2572" s="32"/>
      <c r="BR2572" s="32"/>
      <c r="BS2572" s="32"/>
      <c r="BT2572" s="32"/>
      <c r="BU2572" s="32"/>
      <c r="BV2572" s="32"/>
      <c r="BW2572" s="32"/>
      <c r="BX2572" s="32"/>
      <c r="BY2572" s="32"/>
      <c r="BZ2572" s="32"/>
    </row>
    <row r="2573" spans="66:78" x14ac:dyDescent="0.2">
      <c r="BN2573" s="32"/>
      <c r="BO2573" s="32"/>
      <c r="BP2573" s="32"/>
      <c r="BQ2573" s="32"/>
      <c r="BR2573" s="32"/>
      <c r="BS2573" s="32"/>
      <c r="BT2573" s="32"/>
      <c r="BU2573" s="32"/>
      <c r="BV2573" s="32"/>
      <c r="BW2573" s="32"/>
      <c r="BX2573" s="32"/>
      <c r="BY2573" s="32"/>
      <c r="BZ2573" s="32"/>
    </row>
    <row r="2574" spans="66:78" x14ac:dyDescent="0.2">
      <c r="BN2574" s="32"/>
      <c r="BO2574" s="32"/>
      <c r="BP2574" s="32"/>
      <c r="BQ2574" s="32"/>
      <c r="BR2574" s="32"/>
      <c r="BS2574" s="32"/>
      <c r="BT2574" s="32"/>
      <c r="BU2574" s="32"/>
      <c r="BV2574" s="32"/>
      <c r="BW2574" s="32"/>
      <c r="BX2574" s="32"/>
      <c r="BY2574" s="32"/>
      <c r="BZ2574" s="32"/>
    </row>
    <row r="2575" spans="66:78" x14ac:dyDescent="0.2">
      <c r="BN2575" s="32"/>
      <c r="BO2575" s="32"/>
      <c r="BP2575" s="32"/>
      <c r="BQ2575" s="32"/>
      <c r="BR2575" s="32"/>
      <c r="BS2575" s="32"/>
      <c r="BT2575" s="32"/>
      <c r="BU2575" s="32"/>
      <c r="BV2575" s="32"/>
      <c r="BW2575" s="32"/>
      <c r="BX2575" s="32"/>
      <c r="BY2575" s="32"/>
      <c r="BZ2575" s="32"/>
    </row>
    <row r="2576" spans="66:78" x14ac:dyDescent="0.2">
      <c r="BN2576" s="32"/>
      <c r="BO2576" s="32"/>
      <c r="BP2576" s="32"/>
      <c r="BQ2576" s="32"/>
      <c r="BR2576" s="32"/>
      <c r="BS2576" s="32"/>
      <c r="BT2576" s="32"/>
      <c r="BU2576" s="32"/>
      <c r="BV2576" s="32"/>
      <c r="BW2576" s="32"/>
      <c r="BX2576" s="32"/>
      <c r="BY2576" s="32"/>
      <c r="BZ2576" s="32"/>
    </row>
    <row r="2577" spans="66:78" x14ac:dyDescent="0.2">
      <c r="BN2577" s="32"/>
      <c r="BO2577" s="32"/>
      <c r="BP2577" s="32"/>
      <c r="BQ2577" s="32"/>
      <c r="BR2577" s="32"/>
      <c r="BS2577" s="32"/>
      <c r="BT2577" s="32"/>
      <c r="BU2577" s="32"/>
      <c r="BV2577" s="32"/>
      <c r="BW2577" s="32"/>
      <c r="BX2577" s="32"/>
      <c r="BY2577" s="32"/>
      <c r="BZ2577" s="32"/>
    </row>
    <row r="2578" spans="66:78" x14ac:dyDescent="0.2">
      <c r="BN2578" s="32"/>
      <c r="BO2578" s="32"/>
      <c r="BP2578" s="32"/>
      <c r="BQ2578" s="32"/>
      <c r="BR2578" s="32"/>
      <c r="BS2578" s="32"/>
      <c r="BT2578" s="32"/>
      <c r="BU2578" s="32"/>
      <c r="BV2578" s="32"/>
      <c r="BW2578" s="32"/>
      <c r="BX2578" s="32"/>
      <c r="BY2578" s="32"/>
      <c r="BZ2578" s="32"/>
    </row>
    <row r="2579" spans="66:78" x14ac:dyDescent="0.2">
      <c r="BN2579" s="32"/>
      <c r="BO2579" s="32"/>
      <c r="BP2579" s="32"/>
      <c r="BQ2579" s="32"/>
      <c r="BR2579" s="32"/>
      <c r="BS2579" s="32"/>
      <c r="BT2579" s="32"/>
      <c r="BU2579" s="32"/>
      <c r="BV2579" s="32"/>
      <c r="BW2579" s="32"/>
      <c r="BX2579" s="32"/>
      <c r="BY2579" s="32"/>
      <c r="BZ2579" s="32"/>
    </row>
    <row r="2580" spans="66:78" x14ac:dyDescent="0.2">
      <c r="BN2580" s="32"/>
      <c r="BO2580" s="32"/>
      <c r="BP2580" s="32"/>
      <c r="BQ2580" s="32"/>
      <c r="BR2580" s="32"/>
      <c r="BS2580" s="32"/>
      <c r="BT2580" s="32"/>
      <c r="BU2580" s="32"/>
      <c r="BV2580" s="32"/>
      <c r="BW2580" s="32"/>
      <c r="BX2580" s="32"/>
      <c r="BY2580" s="32"/>
      <c r="BZ2580" s="32"/>
    </row>
    <row r="2581" spans="66:78" x14ac:dyDescent="0.2">
      <c r="BN2581" s="32"/>
      <c r="BO2581" s="32"/>
      <c r="BP2581" s="32"/>
      <c r="BQ2581" s="32"/>
      <c r="BR2581" s="32"/>
      <c r="BS2581" s="32"/>
      <c r="BT2581" s="32"/>
      <c r="BU2581" s="32"/>
      <c r="BV2581" s="32"/>
      <c r="BW2581" s="32"/>
      <c r="BX2581" s="32"/>
      <c r="BY2581" s="32"/>
      <c r="BZ2581" s="32"/>
    </row>
    <row r="2582" spans="66:78" x14ac:dyDescent="0.2">
      <c r="BN2582" s="32"/>
      <c r="BO2582" s="32"/>
      <c r="BP2582" s="32"/>
      <c r="BQ2582" s="32"/>
      <c r="BR2582" s="32"/>
      <c r="BS2582" s="32"/>
      <c r="BT2582" s="32"/>
      <c r="BU2582" s="32"/>
      <c r="BV2582" s="32"/>
      <c r="BW2582" s="32"/>
      <c r="BX2582" s="32"/>
      <c r="BY2582" s="32"/>
      <c r="BZ2582" s="32"/>
    </row>
    <row r="2583" spans="66:78" x14ac:dyDescent="0.2">
      <c r="BN2583" s="32"/>
      <c r="BO2583" s="32"/>
      <c r="BP2583" s="32"/>
      <c r="BQ2583" s="32"/>
      <c r="BR2583" s="32"/>
      <c r="BS2583" s="32"/>
      <c r="BT2583" s="32"/>
      <c r="BU2583" s="32"/>
      <c r="BV2583" s="32"/>
      <c r="BW2583" s="32"/>
      <c r="BX2583" s="32"/>
      <c r="BY2583" s="32"/>
      <c r="BZ2583" s="32"/>
    </row>
    <row r="2584" spans="66:78" x14ac:dyDescent="0.2">
      <c r="BN2584" s="32"/>
      <c r="BO2584" s="32"/>
      <c r="BP2584" s="32"/>
      <c r="BQ2584" s="32"/>
      <c r="BR2584" s="32"/>
      <c r="BS2584" s="32"/>
      <c r="BT2584" s="32"/>
      <c r="BU2584" s="32"/>
      <c r="BV2584" s="32"/>
      <c r="BW2584" s="32"/>
      <c r="BX2584" s="32"/>
      <c r="BY2584" s="32"/>
      <c r="BZ2584" s="32"/>
    </row>
    <row r="2585" spans="66:78" x14ac:dyDescent="0.2">
      <c r="BN2585" s="32"/>
      <c r="BO2585" s="32"/>
      <c r="BP2585" s="32"/>
      <c r="BQ2585" s="32"/>
      <c r="BR2585" s="32"/>
      <c r="BS2585" s="32"/>
      <c r="BT2585" s="32"/>
      <c r="BU2585" s="32"/>
      <c r="BV2585" s="32"/>
      <c r="BW2585" s="32"/>
      <c r="BX2585" s="32"/>
      <c r="BY2585" s="32"/>
      <c r="BZ2585" s="32"/>
    </row>
    <row r="2586" spans="66:78" x14ac:dyDescent="0.2">
      <c r="BN2586" s="32"/>
      <c r="BO2586" s="32"/>
      <c r="BP2586" s="32"/>
      <c r="BQ2586" s="32"/>
      <c r="BR2586" s="32"/>
      <c r="BS2586" s="32"/>
      <c r="BT2586" s="32"/>
      <c r="BU2586" s="32"/>
      <c r="BV2586" s="32"/>
      <c r="BW2586" s="32"/>
      <c r="BX2586" s="32"/>
      <c r="BY2586" s="32"/>
      <c r="BZ2586" s="32"/>
    </row>
    <row r="2587" spans="66:78" x14ac:dyDescent="0.2">
      <c r="BN2587" s="32"/>
      <c r="BO2587" s="32"/>
      <c r="BP2587" s="32"/>
      <c r="BQ2587" s="32"/>
      <c r="BR2587" s="32"/>
      <c r="BS2587" s="32"/>
      <c r="BT2587" s="32"/>
      <c r="BU2587" s="32"/>
      <c r="BV2587" s="32"/>
      <c r="BW2587" s="32"/>
      <c r="BX2587" s="32"/>
      <c r="BY2587" s="32"/>
      <c r="BZ2587" s="32"/>
    </row>
    <row r="2588" spans="66:78" x14ac:dyDescent="0.2">
      <c r="BN2588" s="32"/>
      <c r="BO2588" s="32"/>
      <c r="BP2588" s="32"/>
      <c r="BQ2588" s="32"/>
      <c r="BR2588" s="32"/>
      <c r="BS2588" s="32"/>
      <c r="BT2588" s="32"/>
      <c r="BU2588" s="32"/>
      <c r="BV2588" s="32"/>
      <c r="BW2588" s="32"/>
      <c r="BX2588" s="32"/>
      <c r="BY2588" s="32"/>
      <c r="BZ2588" s="32"/>
    </row>
    <row r="2589" spans="66:78" x14ac:dyDescent="0.2">
      <c r="BN2589" s="32"/>
      <c r="BO2589" s="32"/>
      <c r="BP2589" s="32"/>
      <c r="BQ2589" s="32"/>
      <c r="BR2589" s="32"/>
      <c r="BS2589" s="32"/>
      <c r="BT2589" s="32"/>
      <c r="BU2589" s="32"/>
      <c r="BV2589" s="32"/>
      <c r="BW2589" s="32"/>
      <c r="BX2589" s="32"/>
      <c r="BY2589" s="32"/>
      <c r="BZ2589" s="32"/>
    </row>
    <row r="2590" spans="66:78" x14ac:dyDescent="0.2">
      <c r="BN2590" s="32"/>
      <c r="BO2590" s="32"/>
      <c r="BP2590" s="32"/>
      <c r="BQ2590" s="32"/>
      <c r="BR2590" s="32"/>
      <c r="BS2590" s="32"/>
      <c r="BT2590" s="32"/>
      <c r="BU2590" s="32"/>
      <c r="BV2590" s="32"/>
      <c r="BW2590" s="32"/>
      <c r="BX2590" s="32"/>
      <c r="BY2590" s="32"/>
      <c r="BZ2590" s="32"/>
    </row>
    <row r="2591" spans="66:78" x14ac:dyDescent="0.2">
      <c r="BN2591" s="32"/>
      <c r="BO2591" s="32"/>
      <c r="BP2591" s="32"/>
      <c r="BQ2591" s="32"/>
      <c r="BR2591" s="32"/>
      <c r="BS2591" s="32"/>
      <c r="BT2591" s="32"/>
      <c r="BU2591" s="32"/>
      <c r="BV2591" s="32"/>
      <c r="BW2591" s="32"/>
      <c r="BX2591" s="32"/>
      <c r="BY2591" s="32"/>
      <c r="BZ2591" s="32"/>
    </row>
    <row r="2592" spans="66:78" x14ac:dyDescent="0.2">
      <c r="BN2592" s="32"/>
      <c r="BO2592" s="32"/>
      <c r="BP2592" s="32"/>
      <c r="BQ2592" s="32"/>
      <c r="BR2592" s="32"/>
      <c r="BS2592" s="32"/>
      <c r="BT2592" s="32"/>
      <c r="BU2592" s="32"/>
      <c r="BV2592" s="32"/>
      <c r="BW2592" s="32"/>
      <c r="BX2592" s="32"/>
      <c r="BY2592" s="32"/>
      <c r="BZ2592" s="32"/>
    </row>
    <row r="2593" spans="66:78" x14ac:dyDescent="0.2">
      <c r="BN2593" s="32"/>
      <c r="BO2593" s="32"/>
      <c r="BP2593" s="32"/>
      <c r="BQ2593" s="32"/>
      <c r="BR2593" s="32"/>
      <c r="BS2593" s="32"/>
      <c r="BT2593" s="32"/>
      <c r="BU2593" s="32"/>
      <c r="BV2593" s="32"/>
      <c r="BW2593" s="32"/>
      <c r="BX2593" s="32"/>
      <c r="BY2593" s="32"/>
      <c r="BZ2593" s="32"/>
    </row>
    <row r="2594" spans="66:78" x14ac:dyDescent="0.2">
      <c r="BN2594" s="32"/>
      <c r="BO2594" s="32"/>
      <c r="BP2594" s="32"/>
      <c r="BQ2594" s="32"/>
      <c r="BR2594" s="32"/>
      <c r="BS2594" s="32"/>
      <c r="BT2594" s="32"/>
      <c r="BU2594" s="32"/>
      <c r="BV2594" s="32"/>
      <c r="BW2594" s="32"/>
      <c r="BX2594" s="32"/>
      <c r="BY2594" s="32"/>
      <c r="BZ2594" s="32"/>
    </row>
    <row r="2595" spans="66:78" x14ac:dyDescent="0.2">
      <c r="BN2595" s="32"/>
      <c r="BO2595" s="32"/>
      <c r="BP2595" s="32"/>
      <c r="BQ2595" s="32"/>
      <c r="BR2595" s="32"/>
      <c r="BS2595" s="32"/>
      <c r="BT2595" s="32"/>
      <c r="BU2595" s="32"/>
      <c r="BV2595" s="32"/>
      <c r="BW2595" s="32"/>
      <c r="BX2595" s="32"/>
      <c r="BY2595" s="32"/>
      <c r="BZ2595" s="32"/>
    </row>
    <row r="2596" spans="66:78" x14ac:dyDescent="0.2">
      <c r="BN2596" s="32"/>
      <c r="BO2596" s="32"/>
      <c r="BP2596" s="32"/>
      <c r="BQ2596" s="32"/>
      <c r="BR2596" s="32"/>
      <c r="BS2596" s="32"/>
      <c r="BT2596" s="32"/>
      <c r="BU2596" s="32"/>
      <c r="BV2596" s="32"/>
      <c r="BW2596" s="32"/>
      <c r="BX2596" s="32"/>
      <c r="BY2596" s="32"/>
      <c r="BZ2596" s="32"/>
    </row>
    <row r="2597" spans="66:78" x14ac:dyDescent="0.2">
      <c r="BN2597" s="32"/>
      <c r="BO2597" s="32"/>
      <c r="BP2597" s="32"/>
      <c r="BQ2597" s="32"/>
      <c r="BR2597" s="32"/>
      <c r="BS2597" s="32"/>
      <c r="BT2597" s="32"/>
      <c r="BU2597" s="32"/>
      <c r="BV2597" s="32"/>
      <c r="BW2597" s="32"/>
      <c r="BX2597" s="32"/>
      <c r="BY2597" s="32"/>
      <c r="BZ2597" s="32"/>
    </row>
    <row r="2598" spans="66:78" x14ac:dyDescent="0.2">
      <c r="BN2598" s="32"/>
      <c r="BO2598" s="32"/>
      <c r="BP2598" s="32"/>
      <c r="BQ2598" s="32"/>
      <c r="BR2598" s="32"/>
      <c r="BS2598" s="32"/>
      <c r="BT2598" s="32"/>
      <c r="BU2598" s="32"/>
      <c r="BV2598" s="32"/>
      <c r="BW2598" s="32"/>
      <c r="BX2598" s="32"/>
      <c r="BY2598" s="32"/>
      <c r="BZ2598" s="32"/>
    </row>
    <row r="2599" spans="66:78" x14ac:dyDescent="0.2">
      <c r="BN2599" s="32"/>
      <c r="BO2599" s="32"/>
      <c r="BP2599" s="32"/>
      <c r="BQ2599" s="32"/>
      <c r="BR2599" s="32"/>
      <c r="BS2599" s="32"/>
      <c r="BT2599" s="32"/>
      <c r="BU2599" s="32"/>
      <c r="BV2599" s="32"/>
      <c r="BW2599" s="32"/>
      <c r="BX2599" s="32"/>
      <c r="BY2599" s="32"/>
      <c r="BZ2599" s="32"/>
    </row>
    <row r="2600" spans="66:78" x14ac:dyDescent="0.2">
      <c r="BN2600" s="32"/>
      <c r="BO2600" s="32"/>
      <c r="BP2600" s="32"/>
      <c r="BQ2600" s="32"/>
      <c r="BR2600" s="32"/>
      <c r="BS2600" s="32"/>
      <c r="BT2600" s="32"/>
      <c r="BU2600" s="32"/>
      <c r="BV2600" s="32"/>
      <c r="BW2600" s="32"/>
      <c r="BX2600" s="32"/>
      <c r="BY2600" s="32"/>
      <c r="BZ2600" s="32"/>
    </row>
    <row r="2601" spans="66:78" x14ac:dyDescent="0.2">
      <c r="BN2601" s="32"/>
      <c r="BO2601" s="32"/>
      <c r="BP2601" s="32"/>
      <c r="BQ2601" s="32"/>
      <c r="BR2601" s="32"/>
      <c r="BS2601" s="32"/>
      <c r="BT2601" s="32"/>
      <c r="BU2601" s="32"/>
      <c r="BV2601" s="32"/>
      <c r="BW2601" s="32"/>
      <c r="BX2601" s="32"/>
      <c r="BY2601" s="32"/>
      <c r="BZ2601" s="32"/>
    </row>
    <row r="2602" spans="66:78" x14ac:dyDescent="0.2">
      <c r="BN2602" s="32"/>
      <c r="BO2602" s="32"/>
      <c r="BP2602" s="32"/>
      <c r="BQ2602" s="32"/>
      <c r="BR2602" s="32"/>
      <c r="BS2602" s="32"/>
      <c r="BT2602" s="32"/>
      <c r="BU2602" s="32"/>
      <c r="BV2602" s="32"/>
      <c r="BW2602" s="32"/>
      <c r="BX2602" s="32"/>
      <c r="BY2602" s="32"/>
      <c r="BZ2602" s="32"/>
    </row>
    <row r="2603" spans="66:78" x14ac:dyDescent="0.2">
      <c r="BN2603" s="32"/>
      <c r="BO2603" s="32"/>
      <c r="BP2603" s="32"/>
      <c r="BQ2603" s="32"/>
      <c r="BR2603" s="32"/>
      <c r="BS2603" s="32"/>
      <c r="BT2603" s="32"/>
      <c r="BU2603" s="32"/>
      <c r="BV2603" s="32"/>
      <c r="BW2603" s="32"/>
      <c r="BX2603" s="32"/>
      <c r="BY2603" s="32"/>
      <c r="BZ2603" s="32"/>
    </row>
    <row r="2604" spans="66:78" x14ac:dyDescent="0.2">
      <c r="BN2604" s="32"/>
      <c r="BO2604" s="32"/>
      <c r="BP2604" s="32"/>
      <c r="BQ2604" s="32"/>
      <c r="BR2604" s="32"/>
      <c r="BS2604" s="32"/>
      <c r="BT2604" s="32"/>
      <c r="BU2604" s="32"/>
      <c r="BV2604" s="32"/>
      <c r="BW2604" s="32"/>
      <c r="BX2604" s="32"/>
      <c r="BY2604" s="32"/>
      <c r="BZ2604" s="32"/>
    </row>
    <row r="2605" spans="66:78" x14ac:dyDescent="0.2">
      <c r="BN2605" s="32"/>
      <c r="BO2605" s="32"/>
      <c r="BP2605" s="32"/>
      <c r="BQ2605" s="32"/>
      <c r="BR2605" s="32"/>
      <c r="BS2605" s="32"/>
      <c r="BT2605" s="32"/>
      <c r="BU2605" s="32"/>
      <c r="BV2605" s="32"/>
      <c r="BW2605" s="32"/>
      <c r="BX2605" s="32"/>
      <c r="BY2605" s="32"/>
      <c r="BZ2605" s="32"/>
    </row>
    <row r="2606" spans="66:78" x14ac:dyDescent="0.2">
      <c r="BN2606" s="32"/>
      <c r="BO2606" s="32"/>
      <c r="BP2606" s="32"/>
      <c r="BQ2606" s="32"/>
      <c r="BR2606" s="32"/>
      <c r="BS2606" s="32"/>
      <c r="BT2606" s="32"/>
      <c r="BU2606" s="32"/>
      <c r="BV2606" s="32"/>
      <c r="BW2606" s="32"/>
      <c r="BX2606" s="32"/>
      <c r="BY2606" s="32"/>
      <c r="BZ2606" s="32"/>
    </row>
    <row r="2607" spans="66:78" x14ac:dyDescent="0.2">
      <c r="BN2607" s="32"/>
      <c r="BO2607" s="32"/>
      <c r="BP2607" s="32"/>
      <c r="BQ2607" s="32"/>
      <c r="BR2607" s="32"/>
      <c r="BS2607" s="32"/>
      <c r="BT2607" s="32"/>
      <c r="BU2607" s="32"/>
      <c r="BV2607" s="32"/>
      <c r="BW2607" s="32"/>
      <c r="BX2607" s="32"/>
      <c r="BY2607" s="32"/>
      <c r="BZ2607" s="32"/>
    </row>
    <row r="2608" spans="66:78" x14ac:dyDescent="0.2">
      <c r="BN2608" s="32"/>
      <c r="BO2608" s="32"/>
      <c r="BP2608" s="32"/>
      <c r="BQ2608" s="32"/>
      <c r="BR2608" s="32"/>
      <c r="BS2608" s="32"/>
      <c r="BT2608" s="32"/>
      <c r="BU2608" s="32"/>
      <c r="BV2608" s="32"/>
      <c r="BW2608" s="32"/>
      <c r="BX2608" s="32"/>
      <c r="BY2608" s="32"/>
      <c r="BZ2608" s="32"/>
    </row>
    <row r="2609" spans="66:78" x14ac:dyDescent="0.2">
      <c r="BN2609" s="32"/>
      <c r="BO2609" s="32"/>
      <c r="BP2609" s="32"/>
      <c r="BQ2609" s="32"/>
      <c r="BR2609" s="32"/>
      <c r="BS2609" s="32"/>
      <c r="BT2609" s="32"/>
      <c r="BU2609" s="32"/>
      <c r="BV2609" s="32"/>
      <c r="BW2609" s="32"/>
      <c r="BX2609" s="32"/>
      <c r="BY2609" s="32"/>
      <c r="BZ2609" s="32"/>
    </row>
    <row r="2610" spans="66:78" x14ac:dyDescent="0.2">
      <c r="BN2610" s="32"/>
      <c r="BO2610" s="32"/>
      <c r="BP2610" s="32"/>
      <c r="BQ2610" s="32"/>
      <c r="BR2610" s="32"/>
      <c r="BS2610" s="32"/>
      <c r="BT2610" s="32"/>
      <c r="BU2610" s="32"/>
      <c r="BV2610" s="32"/>
      <c r="BW2610" s="32"/>
      <c r="BX2610" s="32"/>
      <c r="BY2610" s="32"/>
      <c r="BZ2610" s="32"/>
    </row>
    <row r="2611" spans="66:78" x14ac:dyDescent="0.2">
      <c r="BN2611" s="32"/>
      <c r="BO2611" s="32"/>
      <c r="BP2611" s="32"/>
      <c r="BQ2611" s="32"/>
      <c r="BR2611" s="32"/>
      <c r="BS2611" s="32"/>
      <c r="BT2611" s="32"/>
      <c r="BU2611" s="32"/>
      <c r="BV2611" s="32"/>
      <c r="BW2611" s="32"/>
      <c r="BX2611" s="32"/>
      <c r="BY2611" s="32"/>
      <c r="BZ2611" s="32"/>
    </row>
    <row r="2612" spans="66:78" x14ac:dyDescent="0.2">
      <c r="BN2612" s="32"/>
      <c r="BO2612" s="32"/>
      <c r="BP2612" s="32"/>
      <c r="BQ2612" s="32"/>
      <c r="BR2612" s="32"/>
      <c r="BS2612" s="32"/>
      <c r="BT2612" s="32"/>
      <c r="BU2612" s="32"/>
      <c r="BV2612" s="32"/>
      <c r="BW2612" s="32"/>
      <c r="BX2612" s="32"/>
      <c r="BY2612" s="32"/>
      <c r="BZ2612" s="32"/>
    </row>
    <row r="2613" spans="66:78" x14ac:dyDescent="0.2">
      <c r="BN2613" s="32"/>
      <c r="BO2613" s="32"/>
      <c r="BP2613" s="32"/>
      <c r="BQ2613" s="32"/>
      <c r="BR2613" s="32"/>
      <c r="BS2613" s="32"/>
      <c r="BT2613" s="32"/>
      <c r="BU2613" s="32"/>
      <c r="BV2613" s="32"/>
      <c r="BW2613" s="32"/>
      <c r="BX2613" s="32"/>
      <c r="BY2613" s="32"/>
      <c r="BZ2613" s="32"/>
    </row>
    <row r="2614" spans="66:78" x14ac:dyDescent="0.2">
      <c r="BN2614" s="32"/>
      <c r="BO2614" s="32"/>
      <c r="BP2614" s="32"/>
      <c r="BQ2614" s="32"/>
      <c r="BR2614" s="32"/>
      <c r="BS2614" s="32"/>
      <c r="BT2614" s="32"/>
      <c r="BU2614" s="32"/>
      <c r="BV2614" s="32"/>
      <c r="BW2614" s="32"/>
      <c r="BX2614" s="32"/>
      <c r="BY2614" s="32"/>
      <c r="BZ2614" s="32"/>
    </row>
    <row r="2615" spans="66:78" x14ac:dyDescent="0.2">
      <c r="BN2615" s="32"/>
      <c r="BO2615" s="32"/>
      <c r="BP2615" s="32"/>
      <c r="BQ2615" s="32"/>
      <c r="BR2615" s="32"/>
      <c r="BS2615" s="32"/>
      <c r="BT2615" s="32"/>
      <c r="BU2615" s="32"/>
      <c r="BV2615" s="32"/>
      <c r="BW2615" s="32"/>
      <c r="BX2615" s="32"/>
      <c r="BY2615" s="32"/>
      <c r="BZ2615" s="32"/>
    </row>
    <row r="2616" spans="66:78" x14ac:dyDescent="0.2">
      <c r="BN2616" s="32"/>
      <c r="BO2616" s="32"/>
      <c r="BP2616" s="32"/>
      <c r="BQ2616" s="32"/>
      <c r="BR2616" s="32"/>
      <c r="BS2616" s="32"/>
      <c r="BT2616" s="32"/>
      <c r="BU2616" s="32"/>
      <c r="BV2616" s="32"/>
      <c r="BW2616" s="32"/>
      <c r="BX2616" s="32"/>
      <c r="BY2616" s="32"/>
      <c r="BZ2616" s="32"/>
    </row>
    <row r="2617" spans="66:78" x14ac:dyDescent="0.2">
      <c r="BN2617" s="32"/>
      <c r="BO2617" s="32"/>
      <c r="BP2617" s="32"/>
      <c r="BQ2617" s="32"/>
      <c r="BR2617" s="32"/>
      <c r="BS2617" s="32"/>
      <c r="BT2617" s="32"/>
      <c r="BU2617" s="32"/>
      <c r="BV2617" s="32"/>
      <c r="BW2617" s="32"/>
      <c r="BX2617" s="32"/>
      <c r="BY2617" s="32"/>
      <c r="BZ2617" s="32"/>
    </row>
    <row r="2618" spans="66:78" x14ac:dyDescent="0.2">
      <c r="BN2618" s="32"/>
      <c r="BO2618" s="32"/>
      <c r="BP2618" s="32"/>
      <c r="BQ2618" s="32"/>
      <c r="BR2618" s="32"/>
      <c r="BS2618" s="32"/>
      <c r="BT2618" s="32"/>
      <c r="BU2618" s="32"/>
      <c r="BV2618" s="32"/>
      <c r="BW2618" s="32"/>
      <c r="BX2618" s="32"/>
      <c r="BY2618" s="32"/>
      <c r="BZ2618" s="32"/>
    </row>
    <row r="2619" spans="66:78" x14ac:dyDescent="0.2">
      <c r="BN2619" s="32"/>
      <c r="BO2619" s="32"/>
      <c r="BP2619" s="32"/>
      <c r="BQ2619" s="32"/>
      <c r="BR2619" s="32"/>
      <c r="BS2619" s="32"/>
      <c r="BT2619" s="32"/>
      <c r="BU2619" s="32"/>
      <c r="BV2619" s="32"/>
      <c r="BW2619" s="32"/>
      <c r="BX2619" s="32"/>
      <c r="BY2619" s="32"/>
      <c r="BZ2619" s="32"/>
    </row>
    <row r="2620" spans="66:78" x14ac:dyDescent="0.2">
      <c r="BN2620" s="32"/>
      <c r="BO2620" s="32"/>
      <c r="BP2620" s="32"/>
      <c r="BQ2620" s="32"/>
      <c r="BR2620" s="32"/>
      <c r="BS2620" s="32"/>
      <c r="BT2620" s="32"/>
      <c r="BU2620" s="32"/>
      <c r="BV2620" s="32"/>
      <c r="BW2620" s="32"/>
      <c r="BX2620" s="32"/>
      <c r="BY2620" s="32"/>
      <c r="BZ2620" s="32"/>
    </row>
    <row r="2621" spans="66:78" x14ac:dyDescent="0.2">
      <c r="BN2621" s="32"/>
      <c r="BO2621" s="32"/>
      <c r="BP2621" s="32"/>
      <c r="BQ2621" s="32"/>
      <c r="BR2621" s="32"/>
      <c r="BS2621" s="32"/>
      <c r="BT2621" s="32"/>
      <c r="BU2621" s="32"/>
      <c r="BV2621" s="32"/>
      <c r="BW2621" s="32"/>
      <c r="BX2621" s="32"/>
      <c r="BY2621" s="32"/>
      <c r="BZ2621" s="32"/>
    </row>
    <row r="2622" spans="66:78" x14ac:dyDescent="0.2">
      <c r="BN2622" s="32"/>
      <c r="BO2622" s="32"/>
      <c r="BP2622" s="32"/>
      <c r="BQ2622" s="32"/>
      <c r="BR2622" s="32"/>
      <c r="BS2622" s="32"/>
      <c r="BT2622" s="32"/>
      <c r="BU2622" s="32"/>
      <c r="BV2622" s="32"/>
      <c r="BW2622" s="32"/>
      <c r="BX2622" s="32"/>
      <c r="BY2622" s="32"/>
      <c r="BZ2622" s="32"/>
    </row>
    <row r="2623" spans="66:78" x14ac:dyDescent="0.2">
      <c r="BN2623" s="32"/>
      <c r="BO2623" s="32"/>
      <c r="BP2623" s="32"/>
      <c r="BQ2623" s="32"/>
      <c r="BR2623" s="32"/>
      <c r="BS2623" s="32"/>
      <c r="BT2623" s="32"/>
      <c r="BU2623" s="32"/>
      <c r="BV2623" s="32"/>
      <c r="BW2623" s="32"/>
      <c r="BX2623" s="32"/>
      <c r="BY2623" s="32"/>
      <c r="BZ2623" s="32"/>
    </row>
    <row r="2624" spans="66:78" x14ac:dyDescent="0.2">
      <c r="BN2624" s="32"/>
      <c r="BO2624" s="32"/>
      <c r="BP2624" s="32"/>
      <c r="BQ2624" s="32"/>
      <c r="BR2624" s="32"/>
      <c r="BS2624" s="32"/>
      <c r="BT2624" s="32"/>
      <c r="BU2624" s="32"/>
      <c r="BV2624" s="32"/>
      <c r="BW2624" s="32"/>
      <c r="BX2624" s="32"/>
      <c r="BY2624" s="32"/>
      <c r="BZ2624" s="32"/>
    </row>
    <row r="2625" spans="66:78" x14ac:dyDescent="0.2">
      <c r="BN2625" s="32"/>
      <c r="BO2625" s="32"/>
      <c r="BP2625" s="32"/>
      <c r="BQ2625" s="32"/>
      <c r="BR2625" s="32"/>
      <c r="BS2625" s="32"/>
      <c r="BT2625" s="32"/>
      <c r="BU2625" s="32"/>
      <c r="BV2625" s="32"/>
      <c r="BW2625" s="32"/>
      <c r="BX2625" s="32"/>
      <c r="BY2625" s="32"/>
      <c r="BZ2625" s="32"/>
    </row>
    <row r="2626" spans="66:78" x14ac:dyDescent="0.2">
      <c r="BN2626" s="32"/>
      <c r="BO2626" s="32"/>
      <c r="BP2626" s="32"/>
      <c r="BQ2626" s="32"/>
      <c r="BR2626" s="32"/>
      <c r="BS2626" s="32"/>
      <c r="BT2626" s="32"/>
      <c r="BU2626" s="32"/>
      <c r="BV2626" s="32"/>
      <c r="BW2626" s="32"/>
      <c r="BX2626" s="32"/>
      <c r="BY2626" s="32"/>
      <c r="BZ2626" s="32"/>
    </row>
    <row r="2627" spans="66:78" x14ac:dyDescent="0.2">
      <c r="BN2627" s="32"/>
      <c r="BO2627" s="32"/>
      <c r="BP2627" s="32"/>
      <c r="BQ2627" s="32"/>
      <c r="BR2627" s="32"/>
      <c r="BS2627" s="32"/>
      <c r="BT2627" s="32"/>
      <c r="BU2627" s="32"/>
      <c r="BV2627" s="32"/>
      <c r="BW2627" s="32"/>
      <c r="BX2627" s="32"/>
      <c r="BY2627" s="32"/>
      <c r="BZ2627" s="32"/>
    </row>
    <row r="2628" spans="66:78" x14ac:dyDescent="0.2">
      <c r="BN2628" s="32"/>
      <c r="BO2628" s="32"/>
      <c r="BP2628" s="32"/>
      <c r="BQ2628" s="32"/>
      <c r="BR2628" s="32"/>
      <c r="BS2628" s="32"/>
      <c r="BT2628" s="32"/>
      <c r="BU2628" s="32"/>
      <c r="BV2628" s="32"/>
      <c r="BW2628" s="32"/>
      <c r="BX2628" s="32"/>
      <c r="BY2628" s="32"/>
      <c r="BZ2628" s="32"/>
    </row>
    <row r="2629" spans="66:78" x14ac:dyDescent="0.2">
      <c r="BN2629" s="32"/>
      <c r="BO2629" s="32"/>
      <c r="BP2629" s="32"/>
      <c r="BQ2629" s="32"/>
      <c r="BR2629" s="32"/>
      <c r="BS2629" s="32"/>
      <c r="BT2629" s="32"/>
      <c r="BU2629" s="32"/>
      <c r="BV2629" s="32"/>
      <c r="BW2629" s="32"/>
      <c r="BX2629" s="32"/>
      <c r="BY2629" s="32"/>
      <c r="BZ2629" s="32"/>
    </row>
    <row r="2630" spans="66:78" x14ac:dyDescent="0.2">
      <c r="BN2630" s="32"/>
      <c r="BO2630" s="32"/>
      <c r="BP2630" s="32"/>
      <c r="BQ2630" s="32"/>
      <c r="BR2630" s="32"/>
      <c r="BS2630" s="32"/>
      <c r="BT2630" s="32"/>
      <c r="BU2630" s="32"/>
      <c r="BV2630" s="32"/>
      <c r="BW2630" s="32"/>
      <c r="BX2630" s="32"/>
      <c r="BY2630" s="32"/>
      <c r="BZ2630" s="32"/>
    </row>
    <row r="2631" spans="66:78" x14ac:dyDescent="0.2">
      <c r="BN2631" s="32"/>
      <c r="BO2631" s="32"/>
      <c r="BP2631" s="32"/>
      <c r="BQ2631" s="32"/>
      <c r="BR2631" s="32"/>
      <c r="BS2631" s="32"/>
      <c r="BT2631" s="32"/>
      <c r="BU2631" s="32"/>
      <c r="BV2631" s="32"/>
      <c r="BW2631" s="32"/>
      <c r="BX2631" s="32"/>
      <c r="BY2631" s="32"/>
      <c r="BZ2631" s="32"/>
    </row>
    <row r="2632" spans="66:78" x14ac:dyDescent="0.2">
      <c r="BN2632" s="32"/>
      <c r="BO2632" s="32"/>
      <c r="BP2632" s="32"/>
      <c r="BQ2632" s="32"/>
      <c r="BR2632" s="32"/>
      <c r="BS2632" s="32"/>
      <c r="BT2632" s="32"/>
      <c r="BU2632" s="32"/>
      <c r="BV2632" s="32"/>
      <c r="BW2632" s="32"/>
      <c r="BX2632" s="32"/>
      <c r="BY2632" s="32"/>
      <c r="BZ2632" s="32"/>
    </row>
    <row r="2633" spans="66:78" x14ac:dyDescent="0.2">
      <c r="BN2633" s="32"/>
      <c r="BO2633" s="32"/>
      <c r="BP2633" s="32"/>
      <c r="BQ2633" s="32"/>
      <c r="BR2633" s="32"/>
      <c r="BS2633" s="32"/>
      <c r="BT2633" s="32"/>
      <c r="BU2633" s="32"/>
      <c r="BV2633" s="32"/>
      <c r="BW2633" s="32"/>
      <c r="BX2633" s="32"/>
      <c r="BY2633" s="32"/>
      <c r="BZ2633" s="32"/>
    </row>
    <row r="2634" spans="66:78" x14ac:dyDescent="0.2">
      <c r="BN2634" s="32"/>
      <c r="BO2634" s="32"/>
      <c r="BP2634" s="32"/>
      <c r="BQ2634" s="32"/>
      <c r="BR2634" s="32"/>
      <c r="BS2634" s="32"/>
      <c r="BT2634" s="32"/>
      <c r="BU2634" s="32"/>
      <c r="BV2634" s="32"/>
      <c r="BW2634" s="32"/>
      <c r="BX2634" s="32"/>
      <c r="BY2634" s="32"/>
      <c r="BZ2634" s="32"/>
    </row>
    <row r="2635" spans="66:78" x14ac:dyDescent="0.2">
      <c r="BN2635" s="32"/>
      <c r="BO2635" s="32"/>
      <c r="BP2635" s="32"/>
      <c r="BQ2635" s="32"/>
      <c r="BR2635" s="32"/>
      <c r="BS2635" s="32"/>
      <c r="BT2635" s="32"/>
      <c r="BU2635" s="32"/>
      <c r="BV2635" s="32"/>
      <c r="BW2635" s="32"/>
      <c r="BX2635" s="32"/>
      <c r="BY2635" s="32"/>
      <c r="BZ2635" s="32"/>
    </row>
    <row r="2636" spans="66:78" x14ac:dyDescent="0.2">
      <c r="BN2636" s="32"/>
      <c r="BO2636" s="32"/>
      <c r="BP2636" s="32"/>
      <c r="BQ2636" s="32"/>
      <c r="BR2636" s="32"/>
      <c r="BS2636" s="32"/>
      <c r="BT2636" s="32"/>
      <c r="BU2636" s="32"/>
      <c r="BV2636" s="32"/>
      <c r="BW2636" s="32"/>
      <c r="BX2636" s="32"/>
      <c r="BY2636" s="32"/>
      <c r="BZ2636" s="32"/>
    </row>
    <row r="2637" spans="66:78" x14ac:dyDescent="0.2">
      <c r="BN2637" s="32"/>
      <c r="BO2637" s="32"/>
      <c r="BP2637" s="32"/>
      <c r="BQ2637" s="32"/>
      <c r="BR2637" s="32"/>
      <c r="BS2637" s="32"/>
      <c r="BT2637" s="32"/>
      <c r="BU2637" s="32"/>
      <c r="BV2637" s="32"/>
      <c r="BW2637" s="32"/>
      <c r="BX2637" s="32"/>
      <c r="BY2637" s="32"/>
      <c r="BZ2637" s="32"/>
    </row>
    <row r="2638" spans="66:78" x14ac:dyDescent="0.2">
      <c r="BN2638" s="32"/>
      <c r="BO2638" s="32"/>
      <c r="BP2638" s="32"/>
      <c r="BQ2638" s="32"/>
      <c r="BR2638" s="32"/>
      <c r="BS2638" s="32"/>
      <c r="BT2638" s="32"/>
      <c r="BU2638" s="32"/>
      <c r="BV2638" s="32"/>
      <c r="BW2638" s="32"/>
      <c r="BX2638" s="32"/>
      <c r="BY2638" s="32"/>
      <c r="BZ2638" s="32"/>
    </row>
    <row r="2639" spans="66:78" x14ac:dyDescent="0.2">
      <c r="BN2639" s="32"/>
      <c r="BO2639" s="32"/>
      <c r="BP2639" s="32"/>
      <c r="BQ2639" s="32"/>
      <c r="BR2639" s="32"/>
      <c r="BS2639" s="32"/>
      <c r="BT2639" s="32"/>
      <c r="BU2639" s="32"/>
      <c r="BV2639" s="32"/>
      <c r="BW2639" s="32"/>
      <c r="BX2639" s="32"/>
      <c r="BY2639" s="32"/>
      <c r="BZ2639" s="32"/>
    </row>
    <row r="2640" spans="66:78" x14ac:dyDescent="0.2">
      <c r="BN2640" s="32"/>
      <c r="BO2640" s="32"/>
      <c r="BP2640" s="32"/>
      <c r="BQ2640" s="32"/>
      <c r="BR2640" s="32"/>
      <c r="BS2640" s="32"/>
      <c r="BT2640" s="32"/>
      <c r="BU2640" s="32"/>
      <c r="BV2640" s="32"/>
      <c r="BW2640" s="32"/>
      <c r="BX2640" s="32"/>
      <c r="BY2640" s="32"/>
      <c r="BZ2640" s="32"/>
    </row>
    <row r="2641" spans="66:78" x14ac:dyDescent="0.2">
      <c r="BN2641" s="32"/>
      <c r="BO2641" s="32"/>
      <c r="BP2641" s="32"/>
      <c r="BQ2641" s="32"/>
      <c r="BR2641" s="32"/>
      <c r="BS2641" s="32"/>
      <c r="BT2641" s="32"/>
      <c r="BU2641" s="32"/>
      <c r="BV2641" s="32"/>
      <c r="BW2641" s="32"/>
      <c r="BX2641" s="32"/>
      <c r="BY2641" s="32"/>
      <c r="BZ2641" s="32"/>
    </row>
    <row r="2642" spans="66:78" x14ac:dyDescent="0.2">
      <c r="BN2642" s="32"/>
      <c r="BO2642" s="32"/>
      <c r="BP2642" s="32"/>
      <c r="BQ2642" s="32"/>
      <c r="BR2642" s="32"/>
      <c r="BS2642" s="32"/>
      <c r="BT2642" s="32"/>
      <c r="BU2642" s="32"/>
      <c r="BV2642" s="32"/>
      <c r="BW2642" s="32"/>
      <c r="BX2642" s="32"/>
      <c r="BY2642" s="32"/>
      <c r="BZ2642" s="32"/>
    </row>
    <row r="2643" spans="66:78" x14ac:dyDescent="0.2">
      <c r="BN2643" s="32"/>
      <c r="BO2643" s="32"/>
      <c r="BP2643" s="32"/>
      <c r="BQ2643" s="32"/>
      <c r="BR2643" s="32"/>
      <c r="BS2643" s="32"/>
      <c r="BT2643" s="32"/>
      <c r="BU2643" s="32"/>
      <c r="BV2643" s="32"/>
      <c r="BW2643" s="32"/>
      <c r="BX2643" s="32"/>
      <c r="BY2643" s="32"/>
      <c r="BZ2643" s="32"/>
    </row>
    <row r="2644" spans="66:78" x14ac:dyDescent="0.2">
      <c r="BN2644" s="32"/>
      <c r="BO2644" s="32"/>
      <c r="BP2644" s="32"/>
      <c r="BQ2644" s="32"/>
      <c r="BR2644" s="32"/>
      <c r="BS2644" s="32"/>
      <c r="BT2644" s="32"/>
      <c r="BU2644" s="32"/>
      <c r="BV2644" s="32"/>
      <c r="BW2644" s="32"/>
      <c r="BX2644" s="32"/>
      <c r="BY2644" s="32"/>
      <c r="BZ2644" s="32"/>
    </row>
    <row r="2645" spans="66:78" x14ac:dyDescent="0.2">
      <c r="BN2645" s="32"/>
      <c r="BO2645" s="32"/>
      <c r="BP2645" s="32"/>
      <c r="BQ2645" s="32"/>
      <c r="BR2645" s="32"/>
      <c r="BS2645" s="32"/>
      <c r="BT2645" s="32"/>
      <c r="BU2645" s="32"/>
      <c r="BV2645" s="32"/>
      <c r="BW2645" s="32"/>
      <c r="BX2645" s="32"/>
      <c r="BY2645" s="32"/>
      <c r="BZ2645" s="32"/>
    </row>
    <row r="2646" spans="66:78" x14ac:dyDescent="0.2">
      <c r="BN2646" s="32"/>
      <c r="BO2646" s="32"/>
      <c r="BP2646" s="32"/>
      <c r="BQ2646" s="32"/>
      <c r="BR2646" s="32"/>
      <c r="BS2646" s="32"/>
      <c r="BT2646" s="32"/>
      <c r="BU2646" s="32"/>
      <c r="BV2646" s="32"/>
      <c r="BW2646" s="32"/>
      <c r="BX2646" s="32"/>
      <c r="BY2646" s="32"/>
      <c r="BZ2646" s="32"/>
    </row>
    <row r="2647" spans="66:78" x14ac:dyDescent="0.2">
      <c r="BN2647" s="32"/>
      <c r="BO2647" s="32"/>
      <c r="BP2647" s="32"/>
      <c r="BQ2647" s="32"/>
      <c r="BR2647" s="32"/>
      <c r="BS2647" s="32"/>
      <c r="BT2647" s="32"/>
      <c r="BU2647" s="32"/>
      <c r="BV2647" s="32"/>
      <c r="BW2647" s="32"/>
      <c r="BX2647" s="32"/>
      <c r="BY2647" s="32"/>
      <c r="BZ2647" s="32"/>
    </row>
    <row r="2648" spans="66:78" x14ac:dyDescent="0.2">
      <c r="BN2648" s="32"/>
      <c r="BO2648" s="32"/>
      <c r="BP2648" s="32"/>
      <c r="BQ2648" s="32"/>
      <c r="BR2648" s="32"/>
      <c r="BS2648" s="32"/>
      <c r="BT2648" s="32"/>
      <c r="BU2648" s="32"/>
      <c r="BV2648" s="32"/>
      <c r="BW2648" s="32"/>
      <c r="BX2648" s="32"/>
      <c r="BY2648" s="32"/>
      <c r="BZ2648" s="32"/>
    </row>
    <row r="2649" spans="66:78" x14ac:dyDescent="0.2">
      <c r="BN2649" s="32"/>
      <c r="BO2649" s="32"/>
      <c r="BP2649" s="32"/>
      <c r="BQ2649" s="32"/>
      <c r="BR2649" s="32"/>
      <c r="BS2649" s="32"/>
      <c r="BT2649" s="32"/>
      <c r="BU2649" s="32"/>
      <c r="BV2649" s="32"/>
      <c r="BW2649" s="32"/>
      <c r="BX2649" s="32"/>
      <c r="BY2649" s="32"/>
      <c r="BZ2649" s="32"/>
    </row>
    <row r="2650" spans="66:78" x14ac:dyDescent="0.2">
      <c r="BN2650" s="32"/>
      <c r="BO2650" s="32"/>
      <c r="BP2650" s="32"/>
      <c r="BQ2650" s="32"/>
      <c r="BR2650" s="32"/>
      <c r="BS2650" s="32"/>
      <c r="BT2650" s="32"/>
      <c r="BU2650" s="32"/>
      <c r="BV2650" s="32"/>
      <c r="BW2650" s="32"/>
      <c r="BX2650" s="32"/>
      <c r="BY2650" s="32"/>
      <c r="BZ2650" s="32"/>
    </row>
    <row r="2651" spans="66:78" x14ac:dyDescent="0.2">
      <c r="BN2651" s="32"/>
      <c r="BO2651" s="32"/>
      <c r="BP2651" s="32"/>
      <c r="BQ2651" s="32"/>
      <c r="BR2651" s="32"/>
      <c r="BS2651" s="32"/>
      <c r="BT2651" s="32"/>
      <c r="BU2651" s="32"/>
      <c r="BV2651" s="32"/>
      <c r="BW2651" s="32"/>
      <c r="BX2651" s="32"/>
      <c r="BY2651" s="32"/>
      <c r="BZ2651" s="32"/>
    </row>
    <row r="2652" spans="66:78" x14ac:dyDescent="0.2">
      <c r="BN2652" s="32"/>
      <c r="BO2652" s="32"/>
      <c r="BP2652" s="32"/>
      <c r="BQ2652" s="32"/>
      <c r="BR2652" s="32"/>
      <c r="BS2652" s="32"/>
      <c r="BT2652" s="32"/>
      <c r="BU2652" s="32"/>
      <c r="BV2652" s="32"/>
      <c r="BW2652" s="32"/>
      <c r="BX2652" s="32"/>
      <c r="BY2652" s="32"/>
      <c r="BZ2652" s="32"/>
    </row>
    <row r="2653" spans="66:78" x14ac:dyDescent="0.2">
      <c r="BN2653" s="32"/>
      <c r="BO2653" s="32"/>
      <c r="BP2653" s="32"/>
      <c r="BQ2653" s="32"/>
      <c r="BR2653" s="32"/>
      <c r="BS2653" s="32"/>
      <c r="BT2653" s="32"/>
      <c r="BU2653" s="32"/>
      <c r="BV2653" s="32"/>
      <c r="BW2653" s="32"/>
      <c r="BX2653" s="32"/>
      <c r="BY2653" s="32"/>
      <c r="BZ2653" s="32"/>
    </row>
    <row r="2654" spans="66:78" x14ac:dyDescent="0.2">
      <c r="BN2654" s="32"/>
      <c r="BO2654" s="32"/>
      <c r="BP2654" s="32"/>
      <c r="BQ2654" s="32"/>
      <c r="BR2654" s="32"/>
      <c r="BS2654" s="32"/>
      <c r="BT2654" s="32"/>
      <c r="BU2654" s="32"/>
      <c r="BV2654" s="32"/>
      <c r="BW2654" s="32"/>
      <c r="BX2654" s="32"/>
      <c r="BY2654" s="32"/>
      <c r="BZ2654" s="32"/>
    </row>
    <row r="2655" spans="66:78" x14ac:dyDescent="0.2">
      <c r="BN2655" s="32"/>
      <c r="BO2655" s="32"/>
      <c r="BP2655" s="32"/>
      <c r="BQ2655" s="32"/>
      <c r="BR2655" s="32"/>
      <c r="BS2655" s="32"/>
      <c r="BT2655" s="32"/>
      <c r="BU2655" s="32"/>
      <c r="BV2655" s="32"/>
      <c r="BW2655" s="32"/>
      <c r="BX2655" s="32"/>
      <c r="BY2655" s="32"/>
      <c r="BZ2655" s="32"/>
    </row>
    <row r="2656" spans="66:78" x14ac:dyDescent="0.2">
      <c r="BN2656" s="32"/>
      <c r="BO2656" s="32"/>
      <c r="BP2656" s="32"/>
      <c r="BQ2656" s="32"/>
      <c r="BR2656" s="32"/>
      <c r="BS2656" s="32"/>
      <c r="BT2656" s="32"/>
      <c r="BU2656" s="32"/>
      <c r="BV2656" s="32"/>
      <c r="BW2656" s="32"/>
      <c r="BX2656" s="32"/>
      <c r="BY2656" s="32"/>
      <c r="BZ2656" s="32"/>
    </row>
    <row r="2657" spans="66:78" x14ac:dyDescent="0.2">
      <c r="BN2657" s="32"/>
      <c r="BO2657" s="32"/>
      <c r="BP2657" s="32"/>
      <c r="BQ2657" s="32"/>
      <c r="BR2657" s="32"/>
      <c r="BS2657" s="32"/>
      <c r="BT2657" s="32"/>
      <c r="BU2657" s="32"/>
      <c r="BV2657" s="32"/>
      <c r="BW2657" s="32"/>
      <c r="BX2657" s="32"/>
      <c r="BY2657" s="32"/>
      <c r="BZ2657" s="32"/>
    </row>
    <row r="2658" spans="66:78" x14ac:dyDescent="0.2">
      <c r="BN2658" s="32"/>
      <c r="BO2658" s="32"/>
      <c r="BP2658" s="32"/>
      <c r="BQ2658" s="32"/>
      <c r="BR2658" s="32"/>
      <c r="BS2658" s="32"/>
      <c r="BT2658" s="32"/>
      <c r="BU2658" s="32"/>
      <c r="BV2658" s="32"/>
      <c r="BW2658" s="32"/>
      <c r="BX2658" s="32"/>
      <c r="BY2658" s="32"/>
      <c r="BZ2658" s="32"/>
    </row>
    <row r="2659" spans="66:78" x14ac:dyDescent="0.2">
      <c r="BN2659" s="32"/>
      <c r="BO2659" s="32"/>
      <c r="BP2659" s="32"/>
      <c r="BQ2659" s="32"/>
      <c r="BR2659" s="32"/>
      <c r="BS2659" s="32"/>
      <c r="BT2659" s="32"/>
      <c r="BU2659" s="32"/>
      <c r="BV2659" s="32"/>
      <c r="BW2659" s="32"/>
      <c r="BX2659" s="32"/>
      <c r="BY2659" s="32"/>
      <c r="BZ2659" s="32"/>
    </row>
    <row r="2660" spans="66:78" x14ac:dyDescent="0.2">
      <c r="BN2660" s="32"/>
      <c r="BO2660" s="32"/>
      <c r="BP2660" s="32"/>
      <c r="BQ2660" s="32"/>
      <c r="BR2660" s="32"/>
      <c r="BS2660" s="32"/>
      <c r="BT2660" s="32"/>
      <c r="BU2660" s="32"/>
      <c r="BV2660" s="32"/>
      <c r="BW2660" s="32"/>
      <c r="BX2660" s="32"/>
      <c r="BY2660" s="32"/>
      <c r="BZ2660" s="32"/>
    </row>
    <row r="2661" spans="66:78" x14ac:dyDescent="0.2">
      <c r="BN2661" s="32"/>
      <c r="BO2661" s="32"/>
      <c r="BP2661" s="32"/>
      <c r="BQ2661" s="32"/>
      <c r="BR2661" s="32"/>
      <c r="BS2661" s="32"/>
      <c r="BT2661" s="32"/>
      <c r="BU2661" s="32"/>
      <c r="BV2661" s="32"/>
      <c r="BW2661" s="32"/>
      <c r="BX2661" s="32"/>
      <c r="BY2661" s="32"/>
      <c r="BZ2661" s="32"/>
    </row>
    <row r="2662" spans="66:78" x14ac:dyDescent="0.2">
      <c r="BN2662" s="32"/>
      <c r="BO2662" s="32"/>
      <c r="BP2662" s="32"/>
      <c r="BQ2662" s="32"/>
      <c r="BR2662" s="32"/>
      <c r="BS2662" s="32"/>
      <c r="BT2662" s="32"/>
      <c r="BU2662" s="32"/>
      <c r="BV2662" s="32"/>
      <c r="BW2662" s="32"/>
      <c r="BX2662" s="32"/>
      <c r="BY2662" s="32"/>
      <c r="BZ2662" s="32"/>
    </row>
    <row r="2663" spans="66:78" x14ac:dyDescent="0.2">
      <c r="BN2663" s="32"/>
      <c r="BO2663" s="32"/>
      <c r="BP2663" s="32"/>
      <c r="BQ2663" s="32"/>
      <c r="BR2663" s="32"/>
      <c r="BS2663" s="32"/>
      <c r="BT2663" s="32"/>
      <c r="BU2663" s="32"/>
      <c r="BV2663" s="32"/>
      <c r="BW2663" s="32"/>
      <c r="BX2663" s="32"/>
      <c r="BY2663" s="32"/>
      <c r="BZ2663" s="32"/>
    </row>
    <row r="2664" spans="66:78" x14ac:dyDescent="0.2">
      <c r="BN2664" s="32"/>
      <c r="BO2664" s="32"/>
      <c r="BP2664" s="32"/>
      <c r="BQ2664" s="32"/>
      <c r="BR2664" s="32"/>
      <c r="BS2664" s="32"/>
      <c r="BT2664" s="32"/>
      <c r="BU2664" s="32"/>
      <c r="BV2664" s="32"/>
      <c r="BW2664" s="32"/>
      <c r="BX2664" s="32"/>
      <c r="BY2664" s="32"/>
      <c r="BZ2664" s="32"/>
    </row>
    <row r="2665" spans="66:78" x14ac:dyDescent="0.2">
      <c r="BN2665" s="32"/>
      <c r="BO2665" s="32"/>
      <c r="BP2665" s="32"/>
      <c r="BQ2665" s="32"/>
      <c r="BR2665" s="32"/>
      <c r="BS2665" s="32"/>
      <c r="BT2665" s="32"/>
      <c r="BU2665" s="32"/>
      <c r="BV2665" s="32"/>
      <c r="BW2665" s="32"/>
      <c r="BX2665" s="32"/>
      <c r="BY2665" s="32"/>
      <c r="BZ2665" s="32"/>
    </row>
    <row r="2666" spans="66:78" x14ac:dyDescent="0.2">
      <c r="BN2666" s="32"/>
      <c r="BO2666" s="32"/>
      <c r="BP2666" s="32"/>
      <c r="BQ2666" s="32"/>
      <c r="BR2666" s="32"/>
      <c r="BS2666" s="32"/>
      <c r="BT2666" s="32"/>
      <c r="BU2666" s="32"/>
      <c r="BV2666" s="32"/>
      <c r="BW2666" s="32"/>
      <c r="BX2666" s="32"/>
      <c r="BY2666" s="32"/>
      <c r="BZ2666" s="32"/>
    </row>
    <row r="2667" spans="66:78" x14ac:dyDescent="0.2">
      <c r="BN2667" s="32"/>
      <c r="BO2667" s="32"/>
      <c r="BP2667" s="32"/>
      <c r="BQ2667" s="32"/>
      <c r="BR2667" s="32"/>
      <c r="BS2667" s="32"/>
      <c r="BT2667" s="32"/>
      <c r="BU2667" s="32"/>
      <c r="BV2667" s="32"/>
      <c r="BW2667" s="32"/>
      <c r="BX2667" s="32"/>
      <c r="BY2667" s="32"/>
      <c r="BZ2667" s="32"/>
    </row>
    <row r="2668" spans="66:78" x14ac:dyDescent="0.2">
      <c r="BN2668" s="32"/>
      <c r="BO2668" s="32"/>
      <c r="BP2668" s="32"/>
      <c r="BQ2668" s="32"/>
      <c r="BR2668" s="32"/>
      <c r="BS2668" s="32"/>
      <c r="BT2668" s="32"/>
      <c r="BU2668" s="32"/>
      <c r="BV2668" s="32"/>
      <c r="BW2668" s="32"/>
      <c r="BX2668" s="32"/>
      <c r="BY2668" s="32"/>
      <c r="BZ2668" s="32"/>
    </row>
    <row r="2669" spans="66:78" x14ac:dyDescent="0.2">
      <c r="BN2669" s="32"/>
      <c r="BO2669" s="32"/>
      <c r="BP2669" s="32"/>
      <c r="BQ2669" s="32"/>
      <c r="BR2669" s="32"/>
      <c r="BS2669" s="32"/>
      <c r="BT2669" s="32"/>
      <c r="BU2669" s="32"/>
      <c r="BV2669" s="32"/>
      <c r="BW2669" s="32"/>
      <c r="BX2669" s="32"/>
      <c r="BY2669" s="32"/>
      <c r="BZ2669" s="32"/>
    </row>
    <row r="2670" spans="66:78" x14ac:dyDescent="0.2">
      <c r="BN2670" s="32"/>
      <c r="BO2670" s="32"/>
      <c r="BP2670" s="32"/>
      <c r="BQ2670" s="32"/>
      <c r="BR2670" s="32"/>
      <c r="BS2670" s="32"/>
      <c r="BT2670" s="32"/>
      <c r="BU2670" s="32"/>
      <c r="BV2670" s="32"/>
      <c r="BW2670" s="32"/>
      <c r="BX2670" s="32"/>
      <c r="BY2670" s="32"/>
      <c r="BZ2670" s="32"/>
    </row>
    <row r="2671" spans="66:78" x14ac:dyDescent="0.2">
      <c r="BN2671" s="32"/>
      <c r="BO2671" s="32"/>
      <c r="BP2671" s="32"/>
      <c r="BQ2671" s="32"/>
      <c r="BR2671" s="32"/>
      <c r="BS2671" s="32"/>
      <c r="BT2671" s="32"/>
      <c r="BU2671" s="32"/>
      <c r="BV2671" s="32"/>
      <c r="BW2671" s="32"/>
      <c r="BX2671" s="32"/>
      <c r="BY2671" s="32"/>
      <c r="BZ2671" s="32"/>
    </row>
    <row r="2672" spans="66:78" x14ac:dyDescent="0.2">
      <c r="BN2672" s="32"/>
      <c r="BO2672" s="32"/>
      <c r="BP2672" s="32"/>
      <c r="BQ2672" s="32"/>
      <c r="BR2672" s="32"/>
      <c r="BS2672" s="32"/>
      <c r="BT2672" s="32"/>
      <c r="BU2672" s="32"/>
      <c r="BV2672" s="32"/>
      <c r="BW2672" s="32"/>
      <c r="BX2672" s="32"/>
      <c r="BY2672" s="32"/>
      <c r="BZ2672" s="32"/>
    </row>
    <row r="2673" spans="66:78" x14ac:dyDescent="0.2">
      <c r="BN2673" s="32"/>
      <c r="BO2673" s="32"/>
      <c r="BP2673" s="32"/>
      <c r="BQ2673" s="32"/>
      <c r="BR2673" s="32"/>
      <c r="BS2673" s="32"/>
      <c r="BT2673" s="32"/>
      <c r="BU2673" s="32"/>
      <c r="BV2673" s="32"/>
      <c r="BW2673" s="32"/>
      <c r="BX2673" s="32"/>
      <c r="BY2673" s="32"/>
      <c r="BZ2673" s="32"/>
    </row>
    <row r="2674" spans="66:78" x14ac:dyDescent="0.2">
      <c r="BN2674" s="32"/>
      <c r="BO2674" s="32"/>
      <c r="BP2674" s="32"/>
      <c r="BQ2674" s="32"/>
      <c r="BR2674" s="32"/>
      <c r="BS2674" s="32"/>
      <c r="BT2674" s="32"/>
      <c r="BU2674" s="32"/>
      <c r="BV2674" s="32"/>
      <c r="BW2674" s="32"/>
      <c r="BX2674" s="32"/>
      <c r="BY2674" s="32"/>
      <c r="BZ2674" s="32"/>
    </row>
    <row r="2675" spans="66:78" x14ac:dyDescent="0.2">
      <c r="BN2675" s="32"/>
      <c r="BO2675" s="32"/>
      <c r="BP2675" s="32"/>
      <c r="BQ2675" s="32"/>
      <c r="BR2675" s="32"/>
      <c r="BS2675" s="32"/>
      <c r="BT2675" s="32"/>
      <c r="BU2675" s="32"/>
      <c r="BV2675" s="32"/>
      <c r="BW2675" s="32"/>
      <c r="BX2675" s="32"/>
      <c r="BY2675" s="32"/>
      <c r="BZ2675" s="32"/>
    </row>
    <row r="2676" spans="66:78" x14ac:dyDescent="0.2">
      <c r="BN2676" s="32"/>
      <c r="BO2676" s="32"/>
      <c r="BP2676" s="32"/>
      <c r="BQ2676" s="32"/>
      <c r="BR2676" s="32"/>
      <c r="BS2676" s="32"/>
      <c r="BT2676" s="32"/>
      <c r="BU2676" s="32"/>
      <c r="BV2676" s="32"/>
      <c r="BW2676" s="32"/>
      <c r="BX2676" s="32"/>
      <c r="BY2676" s="32"/>
      <c r="BZ2676" s="32"/>
    </row>
    <row r="2677" spans="66:78" x14ac:dyDescent="0.2">
      <c r="BN2677" s="32"/>
      <c r="BO2677" s="32"/>
      <c r="BP2677" s="32"/>
      <c r="BQ2677" s="32"/>
      <c r="BR2677" s="32"/>
      <c r="BS2677" s="32"/>
      <c r="BT2677" s="32"/>
      <c r="BU2677" s="32"/>
      <c r="BV2677" s="32"/>
      <c r="BW2677" s="32"/>
      <c r="BX2677" s="32"/>
      <c r="BY2677" s="32"/>
      <c r="BZ2677" s="32"/>
    </row>
    <row r="2678" spans="66:78" x14ac:dyDescent="0.2">
      <c r="BN2678" s="32"/>
      <c r="BO2678" s="32"/>
      <c r="BP2678" s="32"/>
      <c r="BQ2678" s="32"/>
      <c r="BR2678" s="32"/>
      <c r="BS2678" s="32"/>
      <c r="BT2678" s="32"/>
      <c r="BU2678" s="32"/>
      <c r="BV2678" s="32"/>
      <c r="BW2678" s="32"/>
      <c r="BX2678" s="32"/>
      <c r="BY2678" s="32"/>
      <c r="BZ2678" s="32"/>
    </row>
    <row r="2679" spans="66:78" x14ac:dyDescent="0.2">
      <c r="BN2679" s="32"/>
      <c r="BO2679" s="32"/>
      <c r="BP2679" s="32"/>
      <c r="BQ2679" s="32"/>
      <c r="BR2679" s="32"/>
      <c r="BS2679" s="32"/>
      <c r="BT2679" s="32"/>
      <c r="BU2679" s="32"/>
      <c r="BV2679" s="32"/>
      <c r="BW2679" s="32"/>
      <c r="BX2679" s="32"/>
      <c r="BY2679" s="32"/>
      <c r="BZ2679" s="32"/>
    </row>
    <row r="2680" spans="66:78" x14ac:dyDescent="0.2">
      <c r="BN2680" s="32"/>
      <c r="BO2680" s="32"/>
      <c r="BP2680" s="32"/>
      <c r="BQ2680" s="32"/>
      <c r="BR2680" s="32"/>
      <c r="BS2680" s="32"/>
      <c r="BT2680" s="32"/>
      <c r="BU2680" s="32"/>
      <c r="BV2680" s="32"/>
      <c r="BW2680" s="32"/>
      <c r="BX2680" s="32"/>
      <c r="BY2680" s="32"/>
      <c r="BZ2680" s="32"/>
    </row>
    <row r="2681" spans="66:78" x14ac:dyDescent="0.2">
      <c r="BN2681" s="32"/>
      <c r="BO2681" s="32"/>
      <c r="BP2681" s="32"/>
      <c r="BQ2681" s="32"/>
      <c r="BR2681" s="32"/>
      <c r="BS2681" s="32"/>
      <c r="BT2681" s="32"/>
      <c r="BU2681" s="32"/>
      <c r="BV2681" s="32"/>
      <c r="BW2681" s="32"/>
      <c r="BX2681" s="32"/>
      <c r="BY2681" s="32"/>
      <c r="BZ2681" s="32"/>
    </row>
    <row r="2682" spans="66:78" x14ac:dyDescent="0.2">
      <c r="BN2682" s="32"/>
      <c r="BO2682" s="32"/>
      <c r="BP2682" s="32"/>
      <c r="BQ2682" s="32"/>
      <c r="BR2682" s="32"/>
      <c r="BS2682" s="32"/>
      <c r="BT2682" s="32"/>
      <c r="BU2682" s="32"/>
      <c r="BV2682" s="32"/>
      <c r="BW2682" s="32"/>
      <c r="BX2682" s="32"/>
      <c r="BY2682" s="32"/>
      <c r="BZ2682" s="32"/>
    </row>
    <row r="2683" spans="66:78" x14ac:dyDescent="0.2">
      <c r="BN2683" s="32"/>
      <c r="BO2683" s="32"/>
      <c r="BP2683" s="32"/>
      <c r="BQ2683" s="32"/>
      <c r="BR2683" s="32"/>
      <c r="BS2683" s="32"/>
      <c r="BT2683" s="32"/>
      <c r="BU2683" s="32"/>
      <c r="BV2683" s="32"/>
      <c r="BW2683" s="32"/>
      <c r="BX2683" s="32"/>
      <c r="BY2683" s="32"/>
      <c r="BZ2683" s="32"/>
    </row>
    <row r="2684" spans="66:78" x14ac:dyDescent="0.2">
      <c r="BN2684" s="32"/>
      <c r="BO2684" s="32"/>
      <c r="BP2684" s="32"/>
      <c r="BQ2684" s="32"/>
      <c r="BR2684" s="32"/>
      <c r="BS2684" s="32"/>
      <c r="BT2684" s="32"/>
      <c r="BU2684" s="32"/>
      <c r="BV2684" s="32"/>
      <c r="BW2684" s="32"/>
      <c r="BX2684" s="32"/>
      <c r="BY2684" s="32"/>
      <c r="BZ2684" s="32"/>
    </row>
    <row r="2685" spans="66:78" x14ac:dyDescent="0.2">
      <c r="BN2685" s="32"/>
      <c r="BO2685" s="32"/>
      <c r="BP2685" s="32"/>
      <c r="BQ2685" s="32"/>
      <c r="BR2685" s="32"/>
      <c r="BS2685" s="32"/>
      <c r="BT2685" s="32"/>
      <c r="BU2685" s="32"/>
      <c r="BV2685" s="32"/>
      <c r="BW2685" s="32"/>
      <c r="BX2685" s="32"/>
      <c r="BY2685" s="32"/>
      <c r="BZ2685" s="32"/>
    </row>
    <row r="2686" spans="66:78" x14ac:dyDescent="0.2">
      <c r="BN2686" s="32"/>
      <c r="BO2686" s="32"/>
      <c r="BP2686" s="32"/>
      <c r="BQ2686" s="32"/>
      <c r="BR2686" s="32"/>
      <c r="BS2686" s="32"/>
      <c r="BT2686" s="32"/>
      <c r="BU2686" s="32"/>
      <c r="BV2686" s="32"/>
      <c r="BW2686" s="32"/>
      <c r="BX2686" s="32"/>
      <c r="BY2686" s="32"/>
      <c r="BZ2686" s="32"/>
    </row>
    <row r="2687" spans="66:78" x14ac:dyDescent="0.2">
      <c r="BN2687" s="32"/>
      <c r="BO2687" s="32"/>
      <c r="BP2687" s="32"/>
      <c r="BQ2687" s="32"/>
      <c r="BR2687" s="32"/>
      <c r="BS2687" s="32"/>
      <c r="BT2687" s="32"/>
      <c r="BU2687" s="32"/>
      <c r="BV2687" s="32"/>
      <c r="BW2687" s="32"/>
      <c r="BX2687" s="32"/>
      <c r="BY2687" s="32"/>
      <c r="BZ2687" s="32"/>
    </row>
    <row r="2688" spans="66:78" x14ac:dyDescent="0.2">
      <c r="BN2688" s="32"/>
      <c r="BO2688" s="32"/>
      <c r="BP2688" s="32"/>
      <c r="BQ2688" s="32"/>
      <c r="BR2688" s="32"/>
      <c r="BS2688" s="32"/>
      <c r="BT2688" s="32"/>
      <c r="BU2688" s="32"/>
      <c r="BV2688" s="32"/>
      <c r="BW2688" s="32"/>
      <c r="BX2688" s="32"/>
      <c r="BY2688" s="32"/>
      <c r="BZ2688" s="32"/>
    </row>
    <row r="2689" spans="66:78" x14ac:dyDescent="0.2">
      <c r="BN2689" s="32"/>
      <c r="BO2689" s="32"/>
      <c r="BP2689" s="32"/>
      <c r="BQ2689" s="32"/>
      <c r="BR2689" s="32"/>
      <c r="BS2689" s="32"/>
      <c r="BT2689" s="32"/>
      <c r="BU2689" s="32"/>
      <c r="BV2689" s="32"/>
      <c r="BW2689" s="32"/>
      <c r="BX2689" s="32"/>
      <c r="BY2689" s="32"/>
      <c r="BZ2689" s="32"/>
    </row>
    <row r="2690" spans="66:78" x14ac:dyDescent="0.2">
      <c r="BN2690" s="32"/>
      <c r="BO2690" s="32"/>
      <c r="BP2690" s="32"/>
      <c r="BQ2690" s="32"/>
      <c r="BR2690" s="32"/>
      <c r="BS2690" s="32"/>
      <c r="BT2690" s="32"/>
      <c r="BU2690" s="32"/>
      <c r="BV2690" s="32"/>
      <c r="BW2690" s="32"/>
      <c r="BX2690" s="32"/>
      <c r="BY2690" s="32"/>
      <c r="BZ2690" s="32"/>
    </row>
    <row r="2691" spans="66:78" x14ac:dyDescent="0.2">
      <c r="BN2691" s="32"/>
      <c r="BO2691" s="32"/>
      <c r="BP2691" s="32"/>
      <c r="BQ2691" s="32"/>
      <c r="BR2691" s="32"/>
      <c r="BS2691" s="32"/>
      <c r="BT2691" s="32"/>
      <c r="BU2691" s="32"/>
      <c r="BV2691" s="32"/>
      <c r="BW2691" s="32"/>
      <c r="BX2691" s="32"/>
      <c r="BY2691" s="32"/>
      <c r="BZ2691" s="32"/>
    </row>
    <row r="2692" spans="66:78" x14ac:dyDescent="0.2">
      <c r="BN2692" s="32"/>
      <c r="BO2692" s="32"/>
      <c r="BP2692" s="32"/>
      <c r="BQ2692" s="32"/>
      <c r="BR2692" s="32"/>
      <c r="BS2692" s="32"/>
      <c r="BT2692" s="32"/>
      <c r="BU2692" s="32"/>
      <c r="BV2692" s="32"/>
      <c r="BW2692" s="32"/>
      <c r="BX2692" s="32"/>
      <c r="BY2692" s="32"/>
      <c r="BZ2692" s="32"/>
    </row>
    <row r="2693" spans="66:78" x14ac:dyDescent="0.2">
      <c r="BN2693" s="32"/>
      <c r="BO2693" s="32"/>
      <c r="BP2693" s="32"/>
      <c r="BQ2693" s="32"/>
      <c r="BR2693" s="32"/>
      <c r="BS2693" s="32"/>
      <c r="BT2693" s="32"/>
      <c r="BU2693" s="32"/>
      <c r="BV2693" s="32"/>
      <c r="BW2693" s="32"/>
      <c r="BX2693" s="32"/>
      <c r="BY2693" s="32"/>
      <c r="BZ2693" s="32"/>
    </row>
    <row r="2694" spans="66:78" x14ac:dyDescent="0.2">
      <c r="BN2694" s="32"/>
      <c r="BO2694" s="32"/>
      <c r="BP2694" s="32"/>
      <c r="BQ2694" s="32"/>
      <c r="BR2694" s="32"/>
      <c r="BS2694" s="32"/>
      <c r="BT2694" s="32"/>
      <c r="BU2694" s="32"/>
      <c r="BV2694" s="32"/>
      <c r="BW2694" s="32"/>
      <c r="BX2694" s="32"/>
      <c r="BY2694" s="32"/>
      <c r="BZ2694" s="32"/>
    </row>
    <row r="2695" spans="66:78" x14ac:dyDescent="0.2">
      <c r="BN2695" s="32"/>
      <c r="BO2695" s="32"/>
      <c r="BP2695" s="32"/>
      <c r="BQ2695" s="32"/>
      <c r="BR2695" s="32"/>
      <c r="BS2695" s="32"/>
      <c r="BT2695" s="32"/>
      <c r="BU2695" s="32"/>
      <c r="BV2695" s="32"/>
      <c r="BW2695" s="32"/>
      <c r="BX2695" s="32"/>
      <c r="BY2695" s="32"/>
      <c r="BZ2695" s="32"/>
    </row>
    <row r="2696" spans="66:78" x14ac:dyDescent="0.2">
      <c r="BN2696" s="32"/>
      <c r="BO2696" s="32"/>
      <c r="BP2696" s="32"/>
      <c r="BQ2696" s="32"/>
      <c r="BR2696" s="32"/>
      <c r="BS2696" s="32"/>
      <c r="BT2696" s="32"/>
      <c r="BU2696" s="32"/>
      <c r="BV2696" s="32"/>
      <c r="BW2696" s="32"/>
      <c r="BX2696" s="32"/>
      <c r="BY2696" s="32"/>
      <c r="BZ2696" s="32"/>
    </row>
    <row r="2697" spans="66:78" x14ac:dyDescent="0.2">
      <c r="BN2697" s="32"/>
      <c r="BO2697" s="32"/>
      <c r="BP2697" s="32"/>
      <c r="BQ2697" s="32"/>
      <c r="BR2697" s="32"/>
      <c r="BS2697" s="32"/>
      <c r="BT2697" s="32"/>
      <c r="BU2697" s="32"/>
      <c r="BV2697" s="32"/>
      <c r="BW2697" s="32"/>
      <c r="BX2697" s="32"/>
      <c r="BY2697" s="32"/>
      <c r="BZ2697" s="32"/>
    </row>
    <row r="2698" spans="66:78" x14ac:dyDescent="0.2">
      <c r="BN2698" s="32"/>
      <c r="BO2698" s="32"/>
      <c r="BP2698" s="32"/>
      <c r="BQ2698" s="32"/>
      <c r="BR2698" s="32"/>
      <c r="BS2698" s="32"/>
      <c r="BT2698" s="32"/>
      <c r="BU2698" s="32"/>
      <c r="BV2698" s="32"/>
      <c r="BW2698" s="32"/>
      <c r="BX2698" s="32"/>
      <c r="BY2698" s="32"/>
      <c r="BZ2698" s="32"/>
    </row>
    <row r="2699" spans="66:78" x14ac:dyDescent="0.2">
      <c r="BN2699" s="32"/>
      <c r="BO2699" s="32"/>
      <c r="BP2699" s="32"/>
      <c r="BQ2699" s="32"/>
      <c r="BR2699" s="32"/>
      <c r="BS2699" s="32"/>
      <c r="BT2699" s="32"/>
      <c r="BU2699" s="32"/>
      <c r="BV2699" s="32"/>
      <c r="BW2699" s="32"/>
      <c r="BX2699" s="32"/>
      <c r="BY2699" s="32"/>
      <c r="BZ2699" s="32"/>
    </row>
    <row r="2700" spans="66:78" x14ac:dyDescent="0.2">
      <c r="BN2700" s="32"/>
      <c r="BO2700" s="32"/>
      <c r="BP2700" s="32"/>
      <c r="BQ2700" s="32"/>
      <c r="BR2700" s="32"/>
      <c r="BS2700" s="32"/>
      <c r="BT2700" s="32"/>
      <c r="BU2700" s="32"/>
      <c r="BV2700" s="32"/>
      <c r="BW2700" s="32"/>
      <c r="BX2700" s="32"/>
      <c r="BY2700" s="32"/>
      <c r="BZ2700" s="32"/>
    </row>
    <row r="2701" spans="66:78" x14ac:dyDescent="0.2">
      <c r="BN2701" s="32"/>
      <c r="BO2701" s="32"/>
      <c r="BP2701" s="32"/>
      <c r="BQ2701" s="32"/>
      <c r="BR2701" s="32"/>
      <c r="BS2701" s="32"/>
      <c r="BT2701" s="32"/>
      <c r="BU2701" s="32"/>
      <c r="BV2701" s="32"/>
      <c r="BW2701" s="32"/>
      <c r="BX2701" s="32"/>
      <c r="BY2701" s="32"/>
      <c r="BZ2701" s="32"/>
    </row>
    <row r="2702" spans="66:78" x14ac:dyDescent="0.2">
      <c r="BN2702" s="32"/>
      <c r="BO2702" s="32"/>
      <c r="BP2702" s="32"/>
      <c r="BQ2702" s="32"/>
      <c r="BR2702" s="32"/>
      <c r="BS2702" s="32"/>
      <c r="BT2702" s="32"/>
      <c r="BU2702" s="32"/>
      <c r="BV2702" s="32"/>
      <c r="BW2702" s="32"/>
      <c r="BX2702" s="32"/>
      <c r="BY2702" s="32"/>
      <c r="BZ2702" s="32"/>
    </row>
    <row r="2703" spans="66:78" x14ac:dyDescent="0.2">
      <c r="BN2703" s="32"/>
      <c r="BO2703" s="32"/>
      <c r="BP2703" s="32"/>
      <c r="BQ2703" s="32"/>
      <c r="BR2703" s="32"/>
      <c r="BS2703" s="32"/>
      <c r="BT2703" s="32"/>
      <c r="BU2703" s="32"/>
      <c r="BV2703" s="32"/>
      <c r="BW2703" s="32"/>
      <c r="BX2703" s="32"/>
      <c r="BY2703" s="32"/>
      <c r="BZ2703" s="32"/>
    </row>
    <row r="2704" spans="66:78" x14ac:dyDescent="0.2">
      <c r="BN2704" s="32"/>
      <c r="BO2704" s="32"/>
      <c r="BP2704" s="32"/>
      <c r="BQ2704" s="32"/>
      <c r="BR2704" s="32"/>
      <c r="BS2704" s="32"/>
      <c r="BT2704" s="32"/>
      <c r="BU2704" s="32"/>
      <c r="BV2704" s="32"/>
      <c r="BW2704" s="32"/>
      <c r="BX2704" s="32"/>
      <c r="BY2704" s="32"/>
      <c r="BZ2704" s="32"/>
    </row>
    <row r="2705" spans="66:78" x14ac:dyDescent="0.2">
      <c r="BN2705" s="32"/>
      <c r="BO2705" s="32"/>
      <c r="BP2705" s="32"/>
      <c r="BQ2705" s="32"/>
      <c r="BR2705" s="32"/>
      <c r="BS2705" s="32"/>
      <c r="BT2705" s="32"/>
      <c r="BU2705" s="32"/>
      <c r="BV2705" s="32"/>
      <c r="BW2705" s="32"/>
      <c r="BX2705" s="32"/>
      <c r="BY2705" s="32"/>
      <c r="BZ2705" s="32"/>
    </row>
    <row r="2706" spans="66:78" x14ac:dyDescent="0.2">
      <c r="BN2706" s="32"/>
      <c r="BO2706" s="32"/>
      <c r="BP2706" s="32"/>
      <c r="BQ2706" s="32"/>
      <c r="BR2706" s="32"/>
      <c r="BS2706" s="32"/>
      <c r="BT2706" s="32"/>
      <c r="BU2706" s="32"/>
      <c r="BV2706" s="32"/>
      <c r="BW2706" s="32"/>
      <c r="BX2706" s="32"/>
      <c r="BY2706" s="32"/>
      <c r="BZ2706" s="32"/>
    </row>
    <row r="2707" spans="66:78" x14ac:dyDescent="0.2">
      <c r="BN2707" s="32"/>
      <c r="BO2707" s="32"/>
      <c r="BP2707" s="32"/>
      <c r="BQ2707" s="32"/>
      <c r="BR2707" s="32"/>
      <c r="BS2707" s="32"/>
      <c r="BT2707" s="32"/>
      <c r="BU2707" s="32"/>
      <c r="BV2707" s="32"/>
      <c r="BW2707" s="32"/>
      <c r="BX2707" s="32"/>
      <c r="BY2707" s="32"/>
      <c r="BZ2707" s="32"/>
    </row>
    <row r="2708" spans="66:78" x14ac:dyDescent="0.2">
      <c r="BN2708" s="32"/>
      <c r="BO2708" s="32"/>
      <c r="BP2708" s="32"/>
      <c r="BQ2708" s="32"/>
      <c r="BR2708" s="32"/>
      <c r="BS2708" s="32"/>
      <c r="BT2708" s="32"/>
      <c r="BU2708" s="32"/>
      <c r="BV2708" s="32"/>
      <c r="BW2708" s="32"/>
      <c r="BX2708" s="32"/>
      <c r="BY2708" s="32"/>
      <c r="BZ2708" s="32"/>
    </row>
    <row r="2709" spans="66:78" x14ac:dyDescent="0.2">
      <c r="BN2709" s="32"/>
      <c r="BO2709" s="32"/>
      <c r="BP2709" s="32"/>
      <c r="BQ2709" s="32"/>
      <c r="BR2709" s="32"/>
      <c r="BS2709" s="32"/>
      <c r="BT2709" s="32"/>
      <c r="BU2709" s="32"/>
      <c r="BV2709" s="32"/>
      <c r="BW2709" s="32"/>
      <c r="BX2709" s="32"/>
      <c r="BY2709" s="32"/>
      <c r="BZ2709" s="32"/>
    </row>
    <row r="2710" spans="66:78" x14ac:dyDescent="0.2">
      <c r="BN2710" s="32"/>
      <c r="BO2710" s="32"/>
      <c r="BP2710" s="32"/>
      <c r="BQ2710" s="32"/>
      <c r="BR2710" s="32"/>
      <c r="BS2710" s="32"/>
      <c r="BT2710" s="32"/>
      <c r="BU2710" s="32"/>
      <c r="BV2710" s="32"/>
      <c r="BW2710" s="32"/>
      <c r="BX2710" s="32"/>
      <c r="BY2710" s="32"/>
      <c r="BZ2710" s="32"/>
    </row>
    <row r="2711" spans="66:78" x14ac:dyDescent="0.2">
      <c r="BN2711" s="32"/>
      <c r="BO2711" s="32"/>
      <c r="BP2711" s="32"/>
      <c r="BQ2711" s="32"/>
      <c r="BR2711" s="32"/>
      <c r="BS2711" s="32"/>
      <c r="BT2711" s="32"/>
      <c r="BU2711" s="32"/>
      <c r="BV2711" s="32"/>
      <c r="BW2711" s="32"/>
      <c r="BX2711" s="32"/>
      <c r="BY2711" s="32"/>
      <c r="BZ2711" s="32"/>
    </row>
    <row r="2712" spans="66:78" x14ac:dyDescent="0.2">
      <c r="BN2712" s="32"/>
      <c r="BO2712" s="32"/>
      <c r="BP2712" s="32"/>
      <c r="BQ2712" s="32"/>
      <c r="BR2712" s="32"/>
      <c r="BS2712" s="32"/>
      <c r="BT2712" s="32"/>
      <c r="BU2712" s="32"/>
      <c r="BV2712" s="32"/>
      <c r="BW2712" s="32"/>
      <c r="BX2712" s="32"/>
      <c r="BY2712" s="32"/>
      <c r="BZ2712" s="32"/>
    </row>
    <row r="2713" spans="66:78" x14ac:dyDescent="0.2">
      <c r="BN2713" s="32"/>
      <c r="BO2713" s="32"/>
      <c r="BP2713" s="32"/>
      <c r="BQ2713" s="32"/>
      <c r="BR2713" s="32"/>
      <c r="BS2713" s="32"/>
      <c r="BT2713" s="32"/>
      <c r="BU2713" s="32"/>
      <c r="BV2713" s="32"/>
      <c r="BW2713" s="32"/>
      <c r="BX2713" s="32"/>
      <c r="BY2713" s="32"/>
      <c r="BZ2713" s="32"/>
    </row>
    <row r="2714" spans="66:78" x14ac:dyDescent="0.2">
      <c r="BN2714" s="32"/>
      <c r="BO2714" s="32"/>
      <c r="BP2714" s="32"/>
      <c r="BQ2714" s="32"/>
      <c r="BR2714" s="32"/>
      <c r="BS2714" s="32"/>
      <c r="BT2714" s="32"/>
      <c r="BU2714" s="32"/>
      <c r="BV2714" s="32"/>
      <c r="BW2714" s="32"/>
      <c r="BX2714" s="32"/>
      <c r="BY2714" s="32"/>
      <c r="BZ2714" s="32"/>
    </row>
    <row r="2715" spans="66:78" x14ac:dyDescent="0.2">
      <c r="BN2715" s="32"/>
      <c r="BO2715" s="32"/>
      <c r="BP2715" s="32"/>
      <c r="BQ2715" s="32"/>
      <c r="BR2715" s="32"/>
      <c r="BS2715" s="32"/>
      <c r="BT2715" s="32"/>
      <c r="BU2715" s="32"/>
      <c r="BV2715" s="32"/>
      <c r="BW2715" s="32"/>
      <c r="BX2715" s="32"/>
      <c r="BY2715" s="32"/>
      <c r="BZ2715" s="32"/>
    </row>
    <row r="2716" spans="66:78" x14ac:dyDescent="0.2">
      <c r="BN2716" s="32"/>
      <c r="BO2716" s="32"/>
      <c r="BP2716" s="32"/>
      <c r="BQ2716" s="32"/>
      <c r="BR2716" s="32"/>
      <c r="BS2716" s="32"/>
      <c r="BT2716" s="32"/>
      <c r="BU2716" s="32"/>
      <c r="BV2716" s="32"/>
      <c r="BW2716" s="32"/>
      <c r="BX2716" s="32"/>
      <c r="BY2716" s="32"/>
      <c r="BZ2716" s="32"/>
    </row>
    <row r="2717" spans="66:78" x14ac:dyDescent="0.2">
      <c r="BN2717" s="32"/>
      <c r="BO2717" s="32"/>
      <c r="BP2717" s="32"/>
      <c r="BQ2717" s="32"/>
      <c r="BR2717" s="32"/>
      <c r="BS2717" s="32"/>
      <c r="BT2717" s="32"/>
      <c r="BU2717" s="32"/>
      <c r="BV2717" s="32"/>
      <c r="BW2717" s="32"/>
      <c r="BX2717" s="32"/>
      <c r="BY2717" s="32"/>
      <c r="BZ2717" s="32"/>
    </row>
    <row r="2718" spans="66:78" x14ac:dyDescent="0.2">
      <c r="BN2718" s="32"/>
      <c r="BO2718" s="32"/>
      <c r="BP2718" s="32"/>
      <c r="BQ2718" s="32"/>
      <c r="BR2718" s="32"/>
      <c r="BS2718" s="32"/>
      <c r="BT2718" s="32"/>
      <c r="BU2718" s="32"/>
      <c r="BV2718" s="32"/>
      <c r="BW2718" s="32"/>
      <c r="BX2718" s="32"/>
      <c r="BY2718" s="32"/>
      <c r="BZ2718" s="32"/>
    </row>
    <row r="2719" spans="66:78" x14ac:dyDescent="0.2">
      <c r="BN2719" s="32"/>
      <c r="BO2719" s="32"/>
      <c r="BP2719" s="32"/>
      <c r="BQ2719" s="32"/>
      <c r="BR2719" s="32"/>
      <c r="BS2719" s="32"/>
      <c r="BT2719" s="32"/>
      <c r="BU2719" s="32"/>
      <c r="BV2719" s="32"/>
      <c r="BW2719" s="32"/>
      <c r="BX2719" s="32"/>
      <c r="BY2719" s="32"/>
      <c r="BZ2719" s="32"/>
    </row>
    <row r="2720" spans="66:78" x14ac:dyDescent="0.2">
      <c r="BN2720" s="32"/>
      <c r="BO2720" s="32"/>
      <c r="BP2720" s="32"/>
      <c r="BQ2720" s="32"/>
      <c r="BR2720" s="32"/>
      <c r="BS2720" s="32"/>
      <c r="BT2720" s="32"/>
      <c r="BU2720" s="32"/>
      <c r="BV2720" s="32"/>
      <c r="BW2720" s="32"/>
      <c r="BX2720" s="32"/>
      <c r="BY2720" s="32"/>
      <c r="BZ2720" s="32"/>
    </row>
    <row r="2721" spans="66:78" x14ac:dyDescent="0.2">
      <c r="BN2721" s="32"/>
      <c r="BO2721" s="32"/>
      <c r="BP2721" s="32"/>
      <c r="BQ2721" s="32"/>
      <c r="BR2721" s="32"/>
      <c r="BS2721" s="32"/>
      <c r="BT2721" s="32"/>
      <c r="BU2721" s="32"/>
      <c r="BV2721" s="32"/>
      <c r="BW2721" s="32"/>
      <c r="BX2721" s="32"/>
      <c r="BY2721" s="32"/>
      <c r="BZ2721" s="32"/>
    </row>
    <row r="2722" spans="66:78" x14ac:dyDescent="0.2">
      <c r="BN2722" s="32"/>
      <c r="BO2722" s="32"/>
      <c r="BP2722" s="32"/>
      <c r="BQ2722" s="32"/>
      <c r="BR2722" s="32"/>
      <c r="BS2722" s="32"/>
      <c r="BT2722" s="32"/>
      <c r="BU2722" s="32"/>
      <c r="BV2722" s="32"/>
      <c r="BW2722" s="32"/>
      <c r="BX2722" s="32"/>
      <c r="BY2722" s="32"/>
      <c r="BZ2722" s="32"/>
    </row>
    <row r="2723" spans="66:78" x14ac:dyDescent="0.2">
      <c r="BN2723" s="32"/>
      <c r="BO2723" s="32"/>
      <c r="BP2723" s="32"/>
      <c r="BQ2723" s="32"/>
      <c r="BR2723" s="32"/>
      <c r="BS2723" s="32"/>
      <c r="BT2723" s="32"/>
      <c r="BU2723" s="32"/>
      <c r="BV2723" s="32"/>
      <c r="BW2723" s="32"/>
      <c r="BX2723" s="32"/>
      <c r="BY2723" s="32"/>
      <c r="BZ2723" s="32"/>
    </row>
    <row r="2724" spans="66:78" x14ac:dyDescent="0.2">
      <c r="BN2724" s="32"/>
      <c r="BO2724" s="32"/>
      <c r="BP2724" s="32"/>
      <c r="BQ2724" s="32"/>
      <c r="BR2724" s="32"/>
      <c r="BS2724" s="32"/>
      <c r="BT2724" s="32"/>
      <c r="BU2724" s="32"/>
      <c r="BV2724" s="32"/>
      <c r="BW2724" s="32"/>
      <c r="BX2724" s="32"/>
      <c r="BY2724" s="32"/>
      <c r="BZ2724" s="32"/>
    </row>
    <row r="2725" spans="66:78" x14ac:dyDescent="0.2">
      <c r="BN2725" s="32"/>
      <c r="BO2725" s="32"/>
      <c r="BP2725" s="32"/>
      <c r="BQ2725" s="32"/>
      <c r="BR2725" s="32"/>
      <c r="BS2725" s="32"/>
      <c r="BT2725" s="32"/>
      <c r="BU2725" s="32"/>
      <c r="BV2725" s="32"/>
      <c r="BW2725" s="32"/>
      <c r="BX2725" s="32"/>
      <c r="BY2725" s="32"/>
      <c r="BZ2725" s="32"/>
    </row>
    <row r="2726" spans="66:78" x14ac:dyDescent="0.2">
      <c r="BN2726" s="32"/>
      <c r="BO2726" s="32"/>
      <c r="BP2726" s="32"/>
      <c r="BQ2726" s="32"/>
      <c r="BR2726" s="32"/>
      <c r="BS2726" s="32"/>
      <c r="BT2726" s="32"/>
      <c r="BU2726" s="32"/>
      <c r="BV2726" s="32"/>
      <c r="BW2726" s="32"/>
      <c r="BX2726" s="32"/>
      <c r="BY2726" s="32"/>
      <c r="BZ2726" s="32"/>
    </row>
    <row r="2727" spans="66:78" x14ac:dyDescent="0.2">
      <c r="BN2727" s="32"/>
      <c r="BO2727" s="32"/>
      <c r="BP2727" s="32"/>
      <c r="BQ2727" s="32"/>
      <c r="BR2727" s="32"/>
      <c r="BS2727" s="32"/>
      <c r="BT2727" s="32"/>
      <c r="BU2727" s="32"/>
      <c r="BV2727" s="32"/>
      <c r="BW2727" s="32"/>
      <c r="BX2727" s="32"/>
      <c r="BY2727" s="32"/>
      <c r="BZ2727" s="32"/>
    </row>
    <row r="2728" spans="66:78" x14ac:dyDescent="0.2">
      <c r="BN2728" s="32"/>
      <c r="BO2728" s="32"/>
      <c r="BP2728" s="32"/>
      <c r="BQ2728" s="32"/>
      <c r="BR2728" s="32"/>
      <c r="BS2728" s="32"/>
      <c r="BT2728" s="32"/>
      <c r="BU2728" s="32"/>
      <c r="BV2728" s="32"/>
      <c r="BW2728" s="32"/>
      <c r="BX2728" s="32"/>
      <c r="BY2728" s="32"/>
      <c r="BZ2728" s="32"/>
    </row>
    <row r="2729" spans="66:78" x14ac:dyDescent="0.2">
      <c r="BN2729" s="32"/>
      <c r="BO2729" s="32"/>
      <c r="BP2729" s="32"/>
      <c r="BQ2729" s="32"/>
      <c r="BR2729" s="32"/>
      <c r="BS2729" s="32"/>
      <c r="BT2729" s="32"/>
      <c r="BU2729" s="32"/>
      <c r="BV2729" s="32"/>
      <c r="BW2729" s="32"/>
      <c r="BX2729" s="32"/>
      <c r="BY2729" s="32"/>
      <c r="BZ2729" s="32"/>
    </row>
    <row r="2730" spans="66:78" x14ac:dyDescent="0.2">
      <c r="BN2730" s="32"/>
      <c r="BO2730" s="32"/>
      <c r="BP2730" s="32"/>
      <c r="BQ2730" s="32"/>
      <c r="BR2730" s="32"/>
      <c r="BS2730" s="32"/>
      <c r="BT2730" s="32"/>
      <c r="BU2730" s="32"/>
      <c r="BV2730" s="32"/>
      <c r="BW2730" s="32"/>
      <c r="BX2730" s="32"/>
      <c r="BY2730" s="32"/>
      <c r="BZ2730" s="32"/>
    </row>
    <row r="2731" spans="66:78" x14ac:dyDescent="0.2">
      <c r="BN2731" s="32"/>
      <c r="BO2731" s="32"/>
      <c r="BP2731" s="32"/>
      <c r="BQ2731" s="32"/>
      <c r="BR2731" s="32"/>
      <c r="BS2731" s="32"/>
      <c r="BT2731" s="32"/>
      <c r="BU2731" s="32"/>
      <c r="BV2731" s="32"/>
      <c r="BW2731" s="32"/>
      <c r="BX2731" s="32"/>
      <c r="BY2731" s="32"/>
      <c r="BZ2731" s="32"/>
    </row>
    <row r="2732" spans="66:78" x14ac:dyDescent="0.2">
      <c r="BN2732" s="32"/>
      <c r="BO2732" s="32"/>
      <c r="BP2732" s="32"/>
      <c r="BQ2732" s="32"/>
      <c r="BR2732" s="32"/>
      <c r="BS2732" s="32"/>
      <c r="BT2732" s="32"/>
      <c r="BU2732" s="32"/>
      <c r="BV2732" s="32"/>
      <c r="BW2732" s="32"/>
      <c r="BX2732" s="32"/>
      <c r="BY2732" s="32"/>
      <c r="BZ2732" s="32"/>
    </row>
    <row r="2733" spans="66:78" x14ac:dyDescent="0.2">
      <c r="BN2733" s="32"/>
      <c r="BO2733" s="32"/>
      <c r="BP2733" s="32"/>
      <c r="BQ2733" s="32"/>
      <c r="BR2733" s="32"/>
      <c r="BS2733" s="32"/>
      <c r="BT2733" s="32"/>
      <c r="BU2733" s="32"/>
      <c r="BV2733" s="32"/>
      <c r="BW2733" s="32"/>
      <c r="BX2733" s="32"/>
      <c r="BY2733" s="32"/>
      <c r="BZ2733" s="32"/>
    </row>
    <row r="2734" spans="66:78" x14ac:dyDescent="0.2">
      <c r="BN2734" s="32"/>
      <c r="BO2734" s="32"/>
      <c r="BP2734" s="32"/>
      <c r="BQ2734" s="32"/>
      <c r="BR2734" s="32"/>
      <c r="BS2734" s="32"/>
      <c r="BT2734" s="32"/>
      <c r="BU2734" s="32"/>
      <c r="BV2734" s="32"/>
      <c r="BW2734" s="32"/>
      <c r="BX2734" s="32"/>
      <c r="BY2734" s="32"/>
      <c r="BZ2734" s="32"/>
    </row>
    <row r="2735" spans="66:78" x14ac:dyDescent="0.2">
      <c r="BN2735" s="32"/>
      <c r="BO2735" s="32"/>
      <c r="BP2735" s="32"/>
      <c r="BQ2735" s="32"/>
      <c r="BR2735" s="32"/>
      <c r="BS2735" s="32"/>
      <c r="BT2735" s="32"/>
      <c r="BU2735" s="32"/>
      <c r="BV2735" s="32"/>
      <c r="BW2735" s="32"/>
      <c r="BX2735" s="32"/>
      <c r="BY2735" s="32"/>
      <c r="BZ2735" s="32"/>
    </row>
    <row r="2736" spans="66:78" x14ac:dyDescent="0.2">
      <c r="BN2736" s="32"/>
      <c r="BO2736" s="32"/>
      <c r="BP2736" s="32"/>
      <c r="BQ2736" s="32"/>
      <c r="BR2736" s="32"/>
      <c r="BS2736" s="32"/>
      <c r="BT2736" s="32"/>
      <c r="BU2736" s="32"/>
      <c r="BV2736" s="32"/>
      <c r="BW2736" s="32"/>
      <c r="BX2736" s="32"/>
      <c r="BY2736" s="32"/>
      <c r="BZ2736" s="32"/>
    </row>
    <row r="2737" spans="66:78" x14ac:dyDescent="0.2">
      <c r="BN2737" s="32"/>
      <c r="BO2737" s="32"/>
      <c r="BP2737" s="32"/>
      <c r="BQ2737" s="32"/>
      <c r="BR2737" s="32"/>
      <c r="BS2737" s="32"/>
      <c r="BT2737" s="32"/>
      <c r="BU2737" s="32"/>
      <c r="BV2737" s="32"/>
      <c r="BW2737" s="32"/>
      <c r="BX2737" s="32"/>
      <c r="BY2737" s="32"/>
      <c r="BZ2737" s="32"/>
    </row>
    <row r="2738" spans="66:78" x14ac:dyDescent="0.2">
      <c r="BN2738" s="32"/>
      <c r="BO2738" s="32"/>
      <c r="BP2738" s="32"/>
      <c r="BQ2738" s="32"/>
      <c r="BR2738" s="32"/>
      <c r="BS2738" s="32"/>
      <c r="BT2738" s="32"/>
      <c r="BU2738" s="32"/>
      <c r="BV2738" s="32"/>
      <c r="BW2738" s="32"/>
      <c r="BX2738" s="32"/>
      <c r="BY2738" s="32"/>
      <c r="BZ2738" s="32"/>
    </row>
    <row r="2739" spans="66:78" x14ac:dyDescent="0.2">
      <c r="BN2739" s="32"/>
      <c r="BO2739" s="32"/>
      <c r="BP2739" s="32"/>
      <c r="BQ2739" s="32"/>
      <c r="BR2739" s="32"/>
      <c r="BS2739" s="32"/>
      <c r="BT2739" s="32"/>
      <c r="BU2739" s="32"/>
      <c r="BV2739" s="32"/>
      <c r="BW2739" s="32"/>
      <c r="BX2739" s="32"/>
      <c r="BY2739" s="32"/>
      <c r="BZ2739" s="32"/>
    </row>
    <row r="2740" spans="66:78" x14ac:dyDescent="0.2">
      <c r="BN2740" s="32"/>
      <c r="BO2740" s="32"/>
      <c r="BP2740" s="32"/>
      <c r="BQ2740" s="32"/>
      <c r="BR2740" s="32"/>
      <c r="BS2740" s="32"/>
      <c r="BT2740" s="32"/>
      <c r="BU2740" s="32"/>
      <c r="BV2740" s="32"/>
      <c r="BW2740" s="32"/>
      <c r="BX2740" s="32"/>
      <c r="BY2740" s="32"/>
      <c r="BZ2740" s="32"/>
    </row>
    <row r="2741" spans="66:78" x14ac:dyDescent="0.2">
      <c r="BN2741" s="32"/>
      <c r="BO2741" s="32"/>
      <c r="BP2741" s="32"/>
      <c r="BQ2741" s="32"/>
      <c r="BR2741" s="32"/>
      <c r="BS2741" s="32"/>
      <c r="BT2741" s="32"/>
      <c r="BU2741" s="32"/>
      <c r="BV2741" s="32"/>
      <c r="BW2741" s="32"/>
      <c r="BX2741" s="32"/>
      <c r="BY2741" s="32"/>
      <c r="BZ2741" s="32"/>
    </row>
    <row r="2742" spans="66:78" x14ac:dyDescent="0.2">
      <c r="BN2742" s="32"/>
      <c r="BO2742" s="32"/>
      <c r="BP2742" s="32"/>
      <c r="BQ2742" s="32"/>
      <c r="BR2742" s="32"/>
      <c r="BS2742" s="32"/>
      <c r="BT2742" s="32"/>
      <c r="BU2742" s="32"/>
      <c r="BV2742" s="32"/>
      <c r="BW2742" s="32"/>
      <c r="BX2742" s="32"/>
      <c r="BY2742" s="32"/>
      <c r="BZ2742" s="32"/>
    </row>
    <row r="2743" spans="66:78" x14ac:dyDescent="0.2">
      <c r="BN2743" s="32"/>
      <c r="BO2743" s="32"/>
      <c r="BP2743" s="32"/>
      <c r="BQ2743" s="32"/>
      <c r="BR2743" s="32"/>
      <c r="BS2743" s="32"/>
      <c r="BT2743" s="32"/>
      <c r="BU2743" s="32"/>
      <c r="BV2743" s="32"/>
      <c r="BW2743" s="32"/>
      <c r="BX2743" s="32"/>
      <c r="BY2743" s="32"/>
      <c r="BZ2743" s="32"/>
    </row>
    <row r="2744" spans="66:78" x14ac:dyDescent="0.2">
      <c r="BN2744" s="32"/>
      <c r="BO2744" s="32"/>
      <c r="BP2744" s="32"/>
      <c r="BQ2744" s="32"/>
      <c r="BR2744" s="32"/>
      <c r="BS2744" s="32"/>
      <c r="BT2744" s="32"/>
      <c r="BU2744" s="32"/>
      <c r="BV2744" s="32"/>
      <c r="BW2744" s="32"/>
      <c r="BX2744" s="32"/>
      <c r="BY2744" s="32"/>
      <c r="BZ2744" s="32"/>
    </row>
    <row r="2745" spans="66:78" x14ac:dyDescent="0.2">
      <c r="BN2745" s="32"/>
      <c r="BO2745" s="32"/>
      <c r="BP2745" s="32"/>
      <c r="BQ2745" s="32"/>
      <c r="BR2745" s="32"/>
      <c r="BS2745" s="32"/>
      <c r="BT2745" s="32"/>
      <c r="BU2745" s="32"/>
      <c r="BV2745" s="32"/>
      <c r="BW2745" s="32"/>
      <c r="BX2745" s="32"/>
      <c r="BY2745" s="32"/>
      <c r="BZ2745" s="32"/>
    </row>
    <row r="2746" spans="66:78" x14ac:dyDescent="0.2">
      <c r="BN2746" s="32"/>
      <c r="BO2746" s="32"/>
      <c r="BP2746" s="32"/>
      <c r="BQ2746" s="32"/>
      <c r="BR2746" s="32"/>
      <c r="BS2746" s="32"/>
      <c r="BT2746" s="32"/>
      <c r="BU2746" s="32"/>
      <c r="BV2746" s="32"/>
      <c r="BW2746" s="32"/>
      <c r="BX2746" s="32"/>
      <c r="BY2746" s="32"/>
      <c r="BZ2746" s="32"/>
    </row>
    <row r="2747" spans="66:78" x14ac:dyDescent="0.2">
      <c r="BN2747" s="32"/>
      <c r="BO2747" s="32"/>
      <c r="BP2747" s="32"/>
      <c r="BQ2747" s="32"/>
      <c r="BR2747" s="32"/>
      <c r="BS2747" s="32"/>
      <c r="BT2747" s="32"/>
      <c r="BU2747" s="32"/>
      <c r="BV2747" s="32"/>
      <c r="BW2747" s="32"/>
      <c r="BX2747" s="32"/>
      <c r="BY2747" s="32"/>
      <c r="BZ2747" s="32"/>
    </row>
    <row r="2748" spans="66:78" x14ac:dyDescent="0.2">
      <c r="BN2748" s="32"/>
      <c r="BO2748" s="32"/>
      <c r="BP2748" s="32"/>
      <c r="BQ2748" s="32"/>
      <c r="BR2748" s="32"/>
      <c r="BS2748" s="32"/>
      <c r="BT2748" s="32"/>
      <c r="BU2748" s="32"/>
      <c r="BV2748" s="32"/>
      <c r="BW2748" s="32"/>
      <c r="BX2748" s="32"/>
      <c r="BY2748" s="32"/>
      <c r="BZ2748" s="32"/>
    </row>
    <row r="2749" spans="66:78" x14ac:dyDescent="0.2">
      <c r="BN2749" s="32"/>
      <c r="BO2749" s="32"/>
      <c r="BP2749" s="32"/>
      <c r="BQ2749" s="32"/>
      <c r="BR2749" s="32"/>
      <c r="BS2749" s="32"/>
      <c r="BT2749" s="32"/>
      <c r="BU2749" s="32"/>
      <c r="BV2749" s="32"/>
      <c r="BW2749" s="32"/>
      <c r="BX2749" s="32"/>
      <c r="BY2749" s="32"/>
      <c r="BZ2749" s="32"/>
    </row>
    <row r="2750" spans="66:78" x14ac:dyDescent="0.2">
      <c r="BN2750" s="32"/>
      <c r="BO2750" s="32"/>
      <c r="BP2750" s="32"/>
      <c r="BQ2750" s="32"/>
      <c r="BR2750" s="32"/>
      <c r="BS2750" s="32"/>
      <c r="BT2750" s="32"/>
      <c r="BU2750" s="32"/>
      <c r="BV2750" s="32"/>
      <c r="BW2750" s="32"/>
      <c r="BX2750" s="32"/>
      <c r="BY2750" s="32"/>
      <c r="BZ2750" s="32"/>
    </row>
    <row r="2751" spans="66:78" x14ac:dyDescent="0.2">
      <c r="BN2751" s="32"/>
      <c r="BO2751" s="32"/>
      <c r="BP2751" s="32"/>
      <c r="BQ2751" s="32"/>
      <c r="BR2751" s="32"/>
      <c r="BS2751" s="32"/>
      <c r="BT2751" s="32"/>
      <c r="BU2751" s="32"/>
      <c r="BV2751" s="32"/>
      <c r="BW2751" s="32"/>
      <c r="BX2751" s="32"/>
      <c r="BY2751" s="32"/>
      <c r="BZ2751" s="32"/>
    </row>
    <row r="2752" spans="66:78" x14ac:dyDescent="0.2">
      <c r="BN2752" s="32"/>
      <c r="BO2752" s="32"/>
      <c r="BP2752" s="32"/>
      <c r="BQ2752" s="32"/>
      <c r="BR2752" s="32"/>
      <c r="BS2752" s="32"/>
      <c r="BT2752" s="32"/>
      <c r="BU2752" s="32"/>
      <c r="BV2752" s="32"/>
      <c r="BW2752" s="32"/>
      <c r="BX2752" s="32"/>
      <c r="BY2752" s="32"/>
      <c r="BZ2752" s="32"/>
    </row>
    <row r="2753" spans="66:78" x14ac:dyDescent="0.2">
      <c r="BN2753" s="32"/>
      <c r="BO2753" s="32"/>
      <c r="BP2753" s="32"/>
      <c r="BQ2753" s="32"/>
      <c r="BR2753" s="32"/>
      <c r="BS2753" s="32"/>
      <c r="BT2753" s="32"/>
      <c r="BU2753" s="32"/>
      <c r="BV2753" s="32"/>
      <c r="BW2753" s="32"/>
      <c r="BX2753" s="32"/>
      <c r="BY2753" s="32"/>
      <c r="BZ2753" s="32"/>
    </row>
    <row r="2754" spans="66:78" x14ac:dyDescent="0.2">
      <c r="BN2754" s="32"/>
      <c r="BO2754" s="32"/>
      <c r="BP2754" s="32"/>
      <c r="BQ2754" s="32"/>
      <c r="BR2754" s="32"/>
      <c r="BS2754" s="32"/>
      <c r="BT2754" s="32"/>
      <c r="BU2754" s="32"/>
      <c r="BV2754" s="32"/>
      <c r="BW2754" s="32"/>
      <c r="BX2754" s="32"/>
      <c r="BY2754" s="32"/>
      <c r="BZ2754" s="32"/>
    </row>
    <row r="2755" spans="66:78" x14ac:dyDescent="0.2">
      <c r="BN2755" s="32"/>
      <c r="BO2755" s="32"/>
      <c r="BP2755" s="32"/>
      <c r="BQ2755" s="32"/>
      <c r="BR2755" s="32"/>
      <c r="BS2755" s="32"/>
      <c r="BT2755" s="32"/>
      <c r="BU2755" s="32"/>
      <c r="BV2755" s="32"/>
      <c r="BW2755" s="32"/>
      <c r="BX2755" s="32"/>
      <c r="BY2755" s="32"/>
      <c r="BZ2755" s="32"/>
    </row>
    <row r="2756" spans="66:78" x14ac:dyDescent="0.2">
      <c r="BN2756" s="32"/>
      <c r="BO2756" s="32"/>
      <c r="BP2756" s="32"/>
      <c r="BQ2756" s="32"/>
      <c r="BR2756" s="32"/>
      <c r="BS2756" s="32"/>
      <c r="BT2756" s="32"/>
      <c r="BU2756" s="32"/>
      <c r="BV2756" s="32"/>
      <c r="BW2756" s="32"/>
      <c r="BX2756" s="32"/>
      <c r="BY2756" s="32"/>
      <c r="BZ2756" s="32"/>
    </row>
    <row r="2757" spans="66:78" x14ac:dyDescent="0.2">
      <c r="BN2757" s="32"/>
      <c r="BO2757" s="32"/>
      <c r="BP2757" s="32"/>
      <c r="BQ2757" s="32"/>
      <c r="BR2757" s="32"/>
      <c r="BS2757" s="32"/>
      <c r="BT2757" s="32"/>
      <c r="BU2757" s="32"/>
      <c r="BV2757" s="32"/>
      <c r="BW2757" s="32"/>
      <c r="BX2757" s="32"/>
      <c r="BY2757" s="32"/>
      <c r="BZ2757" s="32"/>
    </row>
    <row r="2758" spans="66:78" x14ac:dyDescent="0.2">
      <c r="BN2758" s="32"/>
      <c r="BO2758" s="32"/>
      <c r="BP2758" s="32"/>
      <c r="BQ2758" s="32"/>
      <c r="BR2758" s="32"/>
      <c r="BS2758" s="32"/>
      <c r="BT2758" s="32"/>
      <c r="BU2758" s="32"/>
      <c r="BV2758" s="32"/>
      <c r="BW2758" s="32"/>
      <c r="BX2758" s="32"/>
      <c r="BY2758" s="32"/>
      <c r="BZ2758" s="32"/>
    </row>
    <row r="2759" spans="66:78" x14ac:dyDescent="0.2">
      <c r="BN2759" s="32"/>
      <c r="BO2759" s="32"/>
      <c r="BP2759" s="32"/>
      <c r="BQ2759" s="32"/>
      <c r="BR2759" s="32"/>
      <c r="BS2759" s="32"/>
      <c r="BT2759" s="32"/>
      <c r="BU2759" s="32"/>
      <c r="BV2759" s="32"/>
      <c r="BW2759" s="32"/>
      <c r="BX2759" s="32"/>
      <c r="BY2759" s="32"/>
      <c r="BZ2759" s="32"/>
    </row>
    <row r="2760" spans="66:78" x14ac:dyDescent="0.2">
      <c r="BN2760" s="32"/>
      <c r="BO2760" s="32"/>
      <c r="BP2760" s="32"/>
      <c r="BQ2760" s="32"/>
      <c r="BR2760" s="32"/>
      <c r="BS2760" s="32"/>
      <c r="BT2760" s="32"/>
      <c r="BU2760" s="32"/>
      <c r="BV2760" s="32"/>
      <c r="BW2760" s="32"/>
      <c r="BX2760" s="32"/>
      <c r="BY2760" s="32"/>
      <c r="BZ2760" s="32"/>
    </row>
    <row r="2761" spans="66:78" x14ac:dyDescent="0.2">
      <c r="BN2761" s="32"/>
      <c r="BO2761" s="32"/>
      <c r="BP2761" s="32"/>
      <c r="BQ2761" s="32"/>
      <c r="BR2761" s="32"/>
      <c r="BS2761" s="32"/>
      <c r="BT2761" s="32"/>
      <c r="BU2761" s="32"/>
      <c r="BV2761" s="32"/>
      <c r="BW2761" s="32"/>
      <c r="BX2761" s="32"/>
      <c r="BY2761" s="32"/>
      <c r="BZ2761" s="32"/>
    </row>
    <row r="2762" spans="66:78" x14ac:dyDescent="0.2">
      <c r="BN2762" s="32"/>
      <c r="BO2762" s="32"/>
      <c r="BP2762" s="32"/>
      <c r="BQ2762" s="32"/>
      <c r="BR2762" s="32"/>
      <c r="BS2762" s="32"/>
      <c r="BT2762" s="32"/>
      <c r="BU2762" s="32"/>
      <c r="BV2762" s="32"/>
      <c r="BW2762" s="32"/>
      <c r="BX2762" s="32"/>
      <c r="BY2762" s="32"/>
      <c r="BZ2762" s="32"/>
    </row>
    <row r="2763" spans="66:78" x14ac:dyDescent="0.2">
      <c r="BN2763" s="32"/>
      <c r="BO2763" s="32"/>
      <c r="BP2763" s="32"/>
      <c r="BQ2763" s="32"/>
      <c r="BR2763" s="32"/>
      <c r="BS2763" s="32"/>
      <c r="BT2763" s="32"/>
      <c r="BU2763" s="32"/>
      <c r="BV2763" s="32"/>
      <c r="BW2763" s="32"/>
      <c r="BX2763" s="32"/>
      <c r="BY2763" s="32"/>
      <c r="BZ2763" s="32"/>
    </row>
    <row r="2764" spans="66:78" x14ac:dyDescent="0.2">
      <c r="BN2764" s="32"/>
      <c r="BO2764" s="32"/>
      <c r="BP2764" s="32"/>
      <c r="BQ2764" s="32"/>
      <c r="BR2764" s="32"/>
      <c r="BS2764" s="32"/>
      <c r="BT2764" s="32"/>
      <c r="BU2764" s="32"/>
      <c r="BV2764" s="32"/>
      <c r="BW2764" s="32"/>
      <c r="BX2764" s="32"/>
      <c r="BY2764" s="32"/>
      <c r="BZ2764" s="32"/>
    </row>
    <row r="2765" spans="66:78" x14ac:dyDescent="0.2">
      <c r="BN2765" s="32"/>
      <c r="BO2765" s="32"/>
      <c r="BP2765" s="32"/>
      <c r="BQ2765" s="32"/>
      <c r="BR2765" s="32"/>
      <c r="BS2765" s="32"/>
      <c r="BT2765" s="32"/>
      <c r="BU2765" s="32"/>
      <c r="BV2765" s="32"/>
      <c r="BW2765" s="32"/>
      <c r="BX2765" s="32"/>
      <c r="BY2765" s="32"/>
      <c r="BZ2765" s="32"/>
    </row>
    <row r="2766" spans="66:78" x14ac:dyDescent="0.2">
      <c r="BN2766" s="32"/>
      <c r="BO2766" s="32"/>
      <c r="BP2766" s="32"/>
      <c r="BQ2766" s="32"/>
      <c r="BR2766" s="32"/>
      <c r="BS2766" s="32"/>
      <c r="BT2766" s="32"/>
      <c r="BU2766" s="32"/>
      <c r="BV2766" s="32"/>
      <c r="BW2766" s="32"/>
      <c r="BX2766" s="32"/>
      <c r="BY2766" s="32"/>
      <c r="BZ2766" s="32"/>
    </row>
    <row r="2767" spans="66:78" x14ac:dyDescent="0.2">
      <c r="BN2767" s="32"/>
      <c r="BO2767" s="32"/>
      <c r="BP2767" s="32"/>
      <c r="BQ2767" s="32"/>
      <c r="BR2767" s="32"/>
      <c r="BS2767" s="32"/>
      <c r="BT2767" s="32"/>
      <c r="BU2767" s="32"/>
      <c r="BV2767" s="32"/>
      <c r="BW2767" s="32"/>
      <c r="BX2767" s="32"/>
      <c r="BY2767" s="32"/>
      <c r="BZ2767" s="32"/>
    </row>
    <row r="2768" spans="66:78" x14ac:dyDescent="0.2">
      <c r="BN2768" s="32"/>
      <c r="BO2768" s="32"/>
      <c r="BP2768" s="32"/>
      <c r="BQ2768" s="32"/>
      <c r="BR2768" s="32"/>
      <c r="BS2768" s="32"/>
      <c r="BT2768" s="32"/>
      <c r="BU2768" s="32"/>
      <c r="BV2768" s="32"/>
      <c r="BW2768" s="32"/>
      <c r="BX2768" s="32"/>
      <c r="BY2768" s="32"/>
      <c r="BZ2768" s="32"/>
    </row>
    <row r="2769" spans="66:78" x14ac:dyDescent="0.2">
      <c r="BN2769" s="32"/>
      <c r="BO2769" s="32"/>
      <c r="BP2769" s="32"/>
      <c r="BQ2769" s="32"/>
      <c r="BR2769" s="32"/>
      <c r="BS2769" s="32"/>
      <c r="BT2769" s="32"/>
      <c r="BU2769" s="32"/>
      <c r="BV2769" s="32"/>
      <c r="BW2769" s="32"/>
      <c r="BX2769" s="32"/>
      <c r="BY2769" s="32"/>
      <c r="BZ2769" s="32"/>
    </row>
    <row r="2770" spans="66:78" x14ac:dyDescent="0.2">
      <c r="BN2770" s="32"/>
      <c r="BO2770" s="32"/>
      <c r="BP2770" s="32"/>
      <c r="BQ2770" s="32"/>
      <c r="BR2770" s="32"/>
      <c r="BS2770" s="32"/>
      <c r="BT2770" s="32"/>
      <c r="BU2770" s="32"/>
      <c r="BV2770" s="32"/>
      <c r="BW2770" s="32"/>
      <c r="BX2770" s="32"/>
      <c r="BY2770" s="32"/>
      <c r="BZ2770" s="32"/>
    </row>
    <row r="2771" spans="66:78" x14ac:dyDescent="0.2">
      <c r="BN2771" s="32"/>
      <c r="BO2771" s="32"/>
      <c r="BP2771" s="32"/>
      <c r="BQ2771" s="32"/>
      <c r="BR2771" s="32"/>
      <c r="BS2771" s="32"/>
      <c r="BT2771" s="32"/>
      <c r="BU2771" s="32"/>
      <c r="BV2771" s="32"/>
      <c r="BW2771" s="32"/>
      <c r="BX2771" s="32"/>
      <c r="BY2771" s="32"/>
      <c r="BZ2771" s="32"/>
    </row>
    <row r="2772" spans="66:78" x14ac:dyDescent="0.2">
      <c r="BN2772" s="32"/>
      <c r="BO2772" s="32"/>
      <c r="BP2772" s="32"/>
      <c r="BQ2772" s="32"/>
      <c r="BR2772" s="32"/>
      <c r="BS2772" s="32"/>
      <c r="BT2772" s="32"/>
      <c r="BU2772" s="32"/>
      <c r="BV2772" s="32"/>
      <c r="BW2772" s="32"/>
      <c r="BX2772" s="32"/>
      <c r="BY2772" s="32"/>
      <c r="BZ2772" s="32"/>
    </row>
    <row r="2773" spans="66:78" x14ac:dyDescent="0.2">
      <c r="BN2773" s="32"/>
      <c r="BO2773" s="32"/>
      <c r="BP2773" s="32"/>
      <c r="BQ2773" s="32"/>
      <c r="BR2773" s="32"/>
      <c r="BS2773" s="32"/>
      <c r="BT2773" s="32"/>
      <c r="BU2773" s="32"/>
      <c r="BV2773" s="32"/>
      <c r="BW2773" s="32"/>
      <c r="BX2773" s="32"/>
      <c r="BY2773" s="32"/>
      <c r="BZ2773" s="32"/>
    </row>
    <row r="2774" spans="66:78" x14ac:dyDescent="0.2">
      <c r="BN2774" s="32"/>
      <c r="BO2774" s="32"/>
      <c r="BP2774" s="32"/>
      <c r="BQ2774" s="32"/>
      <c r="BR2774" s="32"/>
      <c r="BS2774" s="32"/>
      <c r="BT2774" s="32"/>
      <c r="BU2774" s="32"/>
      <c r="BV2774" s="32"/>
      <c r="BW2774" s="32"/>
      <c r="BX2774" s="32"/>
      <c r="BY2774" s="32"/>
      <c r="BZ2774" s="32"/>
    </row>
    <row r="2775" spans="66:78" x14ac:dyDescent="0.2">
      <c r="BN2775" s="32"/>
      <c r="BO2775" s="32"/>
      <c r="BP2775" s="32"/>
      <c r="BQ2775" s="32"/>
      <c r="BR2775" s="32"/>
      <c r="BS2775" s="32"/>
      <c r="BT2775" s="32"/>
      <c r="BU2775" s="32"/>
      <c r="BV2775" s="32"/>
      <c r="BW2775" s="32"/>
      <c r="BX2775" s="32"/>
      <c r="BY2775" s="32"/>
      <c r="BZ2775" s="32"/>
    </row>
    <row r="2776" spans="66:78" x14ac:dyDescent="0.2">
      <c r="BN2776" s="32"/>
      <c r="BO2776" s="32"/>
      <c r="BP2776" s="32"/>
      <c r="BQ2776" s="32"/>
      <c r="BR2776" s="32"/>
      <c r="BS2776" s="32"/>
      <c r="BT2776" s="32"/>
      <c r="BU2776" s="32"/>
      <c r="BV2776" s="32"/>
      <c r="BW2776" s="32"/>
      <c r="BX2776" s="32"/>
      <c r="BY2776" s="32"/>
      <c r="BZ2776" s="32"/>
    </row>
    <row r="2777" spans="66:78" x14ac:dyDescent="0.2">
      <c r="BN2777" s="32"/>
      <c r="BO2777" s="32"/>
      <c r="BP2777" s="32"/>
      <c r="BQ2777" s="32"/>
      <c r="BR2777" s="32"/>
      <c r="BS2777" s="32"/>
      <c r="BT2777" s="32"/>
      <c r="BU2777" s="32"/>
      <c r="BV2777" s="32"/>
      <c r="BW2777" s="32"/>
      <c r="BX2777" s="32"/>
      <c r="BY2777" s="32"/>
      <c r="BZ2777" s="32"/>
    </row>
    <row r="2778" spans="66:78" x14ac:dyDescent="0.2">
      <c r="BN2778" s="32"/>
      <c r="BO2778" s="32"/>
      <c r="BP2778" s="32"/>
      <c r="BQ2778" s="32"/>
      <c r="BR2778" s="32"/>
      <c r="BS2778" s="32"/>
      <c r="BT2778" s="32"/>
      <c r="BU2778" s="32"/>
      <c r="BV2778" s="32"/>
      <c r="BW2778" s="32"/>
      <c r="BX2778" s="32"/>
      <c r="BY2778" s="32"/>
      <c r="BZ2778" s="32"/>
    </row>
    <row r="2779" spans="66:78" x14ac:dyDescent="0.2">
      <c r="BN2779" s="32"/>
      <c r="BO2779" s="32"/>
      <c r="BP2779" s="32"/>
      <c r="BQ2779" s="32"/>
      <c r="BR2779" s="32"/>
      <c r="BS2779" s="32"/>
      <c r="BT2779" s="32"/>
      <c r="BU2779" s="32"/>
      <c r="BV2779" s="32"/>
      <c r="BW2779" s="32"/>
      <c r="BX2779" s="32"/>
      <c r="BY2779" s="32"/>
      <c r="BZ2779" s="32"/>
    </row>
    <row r="2780" spans="66:78" x14ac:dyDescent="0.2">
      <c r="BN2780" s="32"/>
      <c r="BO2780" s="32"/>
      <c r="BP2780" s="32"/>
      <c r="BQ2780" s="32"/>
      <c r="BR2780" s="32"/>
      <c r="BS2780" s="32"/>
      <c r="BT2780" s="32"/>
      <c r="BU2780" s="32"/>
      <c r="BV2780" s="32"/>
      <c r="BW2780" s="32"/>
      <c r="BX2780" s="32"/>
      <c r="BY2780" s="32"/>
      <c r="BZ2780" s="32"/>
    </row>
    <row r="2781" spans="66:78" x14ac:dyDescent="0.2">
      <c r="BN2781" s="32"/>
      <c r="BO2781" s="32"/>
      <c r="BP2781" s="32"/>
      <c r="BQ2781" s="32"/>
      <c r="BR2781" s="32"/>
      <c r="BS2781" s="32"/>
      <c r="BT2781" s="32"/>
      <c r="BU2781" s="32"/>
      <c r="BV2781" s="32"/>
      <c r="BW2781" s="32"/>
      <c r="BX2781" s="32"/>
      <c r="BY2781" s="32"/>
      <c r="BZ2781" s="32"/>
    </row>
    <row r="2782" spans="66:78" x14ac:dyDescent="0.2">
      <c r="BN2782" s="32"/>
      <c r="BO2782" s="32"/>
      <c r="BP2782" s="32"/>
      <c r="BQ2782" s="32"/>
      <c r="BR2782" s="32"/>
      <c r="BS2782" s="32"/>
      <c r="BT2782" s="32"/>
      <c r="BU2782" s="32"/>
      <c r="BV2782" s="32"/>
      <c r="BW2782" s="32"/>
      <c r="BX2782" s="32"/>
      <c r="BY2782" s="32"/>
      <c r="BZ2782" s="32"/>
    </row>
    <row r="2783" spans="66:78" x14ac:dyDescent="0.2">
      <c r="BN2783" s="32"/>
      <c r="BO2783" s="32"/>
      <c r="BP2783" s="32"/>
      <c r="BQ2783" s="32"/>
      <c r="BR2783" s="32"/>
      <c r="BS2783" s="32"/>
      <c r="BT2783" s="32"/>
      <c r="BU2783" s="32"/>
      <c r="BV2783" s="32"/>
      <c r="BW2783" s="32"/>
      <c r="BX2783" s="32"/>
      <c r="BY2783" s="32"/>
      <c r="BZ2783" s="32"/>
    </row>
    <row r="2784" spans="66:78" x14ac:dyDescent="0.2">
      <c r="BN2784" s="32"/>
      <c r="BO2784" s="32"/>
      <c r="BP2784" s="32"/>
      <c r="BQ2784" s="32"/>
      <c r="BR2784" s="32"/>
      <c r="BS2784" s="32"/>
      <c r="BT2784" s="32"/>
      <c r="BU2784" s="32"/>
      <c r="BV2784" s="32"/>
      <c r="BW2784" s="32"/>
      <c r="BX2784" s="32"/>
      <c r="BY2784" s="32"/>
      <c r="BZ2784" s="32"/>
    </row>
    <row r="2785" spans="66:78" x14ac:dyDescent="0.2">
      <c r="BN2785" s="32"/>
      <c r="BO2785" s="32"/>
      <c r="BP2785" s="32"/>
      <c r="BQ2785" s="32"/>
      <c r="BR2785" s="32"/>
      <c r="BS2785" s="32"/>
      <c r="BT2785" s="32"/>
      <c r="BU2785" s="32"/>
      <c r="BV2785" s="32"/>
      <c r="BW2785" s="32"/>
      <c r="BX2785" s="32"/>
      <c r="BY2785" s="32"/>
      <c r="BZ2785" s="32"/>
    </row>
    <row r="2786" spans="66:78" x14ac:dyDescent="0.2">
      <c r="BN2786" s="32"/>
      <c r="BO2786" s="32"/>
      <c r="BP2786" s="32"/>
      <c r="BQ2786" s="32"/>
      <c r="BR2786" s="32"/>
      <c r="BS2786" s="32"/>
      <c r="BT2786" s="32"/>
      <c r="BU2786" s="32"/>
      <c r="BV2786" s="32"/>
      <c r="BW2786" s="32"/>
      <c r="BX2786" s="32"/>
      <c r="BY2786" s="32"/>
      <c r="BZ2786" s="32"/>
    </row>
    <row r="2787" spans="66:78" x14ac:dyDescent="0.2">
      <c r="BN2787" s="32"/>
      <c r="BO2787" s="32"/>
      <c r="BP2787" s="32"/>
      <c r="BQ2787" s="32"/>
      <c r="BR2787" s="32"/>
      <c r="BS2787" s="32"/>
      <c r="BT2787" s="32"/>
      <c r="BU2787" s="32"/>
      <c r="BV2787" s="32"/>
      <c r="BW2787" s="32"/>
      <c r="BX2787" s="32"/>
      <c r="BY2787" s="32"/>
      <c r="BZ2787" s="32"/>
    </row>
    <row r="2788" spans="66:78" x14ac:dyDescent="0.2">
      <c r="BN2788" s="32"/>
      <c r="BO2788" s="32"/>
      <c r="BP2788" s="32"/>
      <c r="BQ2788" s="32"/>
      <c r="BR2788" s="32"/>
      <c r="BS2788" s="32"/>
      <c r="BT2788" s="32"/>
      <c r="BU2788" s="32"/>
      <c r="BV2788" s="32"/>
      <c r="BW2788" s="32"/>
      <c r="BX2788" s="32"/>
      <c r="BY2788" s="32"/>
      <c r="BZ2788" s="32"/>
    </row>
    <row r="2789" spans="66:78" x14ac:dyDescent="0.2">
      <c r="BN2789" s="32"/>
      <c r="BO2789" s="32"/>
      <c r="BP2789" s="32"/>
      <c r="BQ2789" s="32"/>
      <c r="BR2789" s="32"/>
      <c r="BS2789" s="32"/>
      <c r="BT2789" s="32"/>
      <c r="BU2789" s="32"/>
      <c r="BV2789" s="32"/>
      <c r="BW2789" s="32"/>
      <c r="BX2789" s="32"/>
      <c r="BY2789" s="32"/>
      <c r="BZ2789" s="32"/>
    </row>
    <row r="2790" spans="66:78" x14ac:dyDescent="0.2">
      <c r="BN2790" s="32"/>
      <c r="BO2790" s="32"/>
      <c r="BP2790" s="32"/>
      <c r="BQ2790" s="32"/>
      <c r="BR2790" s="32"/>
      <c r="BS2790" s="32"/>
      <c r="BT2790" s="32"/>
      <c r="BU2790" s="32"/>
      <c r="BV2790" s="32"/>
      <c r="BW2790" s="32"/>
      <c r="BX2790" s="32"/>
      <c r="BY2790" s="32"/>
      <c r="BZ2790" s="32"/>
    </row>
    <row r="2791" spans="66:78" x14ac:dyDescent="0.2">
      <c r="BN2791" s="32"/>
      <c r="BO2791" s="32"/>
      <c r="BP2791" s="32"/>
      <c r="BQ2791" s="32"/>
      <c r="BR2791" s="32"/>
      <c r="BS2791" s="32"/>
      <c r="BT2791" s="32"/>
      <c r="BU2791" s="32"/>
      <c r="BV2791" s="32"/>
      <c r="BW2791" s="32"/>
      <c r="BX2791" s="32"/>
      <c r="BY2791" s="32"/>
      <c r="BZ2791" s="32"/>
    </row>
    <row r="2792" spans="66:78" x14ac:dyDescent="0.2">
      <c r="BN2792" s="32"/>
      <c r="BO2792" s="32"/>
      <c r="BP2792" s="32"/>
      <c r="BQ2792" s="32"/>
      <c r="BR2792" s="32"/>
      <c r="BS2792" s="32"/>
      <c r="BT2792" s="32"/>
      <c r="BU2792" s="32"/>
      <c r="BV2792" s="32"/>
      <c r="BW2792" s="32"/>
      <c r="BX2792" s="32"/>
      <c r="BY2792" s="32"/>
      <c r="BZ2792" s="32"/>
    </row>
    <row r="2793" spans="66:78" x14ac:dyDescent="0.2">
      <c r="BN2793" s="32"/>
      <c r="BO2793" s="32"/>
      <c r="BP2793" s="32"/>
      <c r="BQ2793" s="32"/>
      <c r="BR2793" s="32"/>
      <c r="BS2793" s="32"/>
      <c r="BT2793" s="32"/>
      <c r="BU2793" s="32"/>
      <c r="BV2793" s="32"/>
      <c r="BW2793" s="32"/>
      <c r="BX2793" s="32"/>
      <c r="BY2793" s="32"/>
      <c r="BZ2793" s="32"/>
    </row>
    <row r="2794" spans="66:78" x14ac:dyDescent="0.2">
      <c r="BN2794" s="32"/>
      <c r="BO2794" s="32"/>
      <c r="BP2794" s="32"/>
      <c r="BQ2794" s="32"/>
      <c r="BR2794" s="32"/>
      <c r="BS2794" s="32"/>
      <c r="BT2794" s="32"/>
      <c r="BU2794" s="32"/>
      <c r="BV2794" s="32"/>
      <c r="BW2794" s="32"/>
      <c r="BX2794" s="32"/>
      <c r="BY2794" s="32"/>
      <c r="BZ2794" s="32"/>
    </row>
    <row r="2795" spans="66:78" x14ac:dyDescent="0.2">
      <c r="BN2795" s="32"/>
      <c r="BO2795" s="32"/>
      <c r="BP2795" s="32"/>
      <c r="BQ2795" s="32"/>
      <c r="BR2795" s="32"/>
      <c r="BS2795" s="32"/>
      <c r="BT2795" s="32"/>
      <c r="BU2795" s="32"/>
      <c r="BV2795" s="32"/>
      <c r="BW2795" s="32"/>
      <c r="BX2795" s="32"/>
      <c r="BY2795" s="32"/>
      <c r="BZ2795" s="32"/>
    </row>
    <row r="2796" spans="66:78" x14ac:dyDescent="0.2">
      <c r="BN2796" s="32"/>
      <c r="BO2796" s="32"/>
      <c r="BP2796" s="32"/>
      <c r="BQ2796" s="32"/>
      <c r="BR2796" s="32"/>
      <c r="BS2796" s="32"/>
      <c r="BT2796" s="32"/>
      <c r="BU2796" s="32"/>
      <c r="BV2796" s="32"/>
      <c r="BW2796" s="32"/>
      <c r="BX2796" s="32"/>
      <c r="BY2796" s="32"/>
      <c r="BZ2796" s="32"/>
    </row>
    <row r="2797" spans="66:78" x14ac:dyDescent="0.2">
      <c r="BN2797" s="32"/>
      <c r="BO2797" s="32"/>
      <c r="BP2797" s="32"/>
      <c r="BQ2797" s="32"/>
      <c r="BR2797" s="32"/>
      <c r="BS2797" s="32"/>
      <c r="BT2797" s="32"/>
      <c r="BU2797" s="32"/>
      <c r="BV2797" s="32"/>
      <c r="BW2797" s="32"/>
      <c r="BX2797" s="32"/>
      <c r="BY2797" s="32"/>
      <c r="BZ2797" s="32"/>
    </row>
    <row r="2798" spans="66:78" x14ac:dyDescent="0.2">
      <c r="BN2798" s="32"/>
      <c r="BO2798" s="32"/>
      <c r="BP2798" s="32"/>
      <c r="BQ2798" s="32"/>
      <c r="BR2798" s="32"/>
      <c r="BS2798" s="32"/>
      <c r="BT2798" s="32"/>
      <c r="BU2798" s="32"/>
      <c r="BV2798" s="32"/>
      <c r="BW2798" s="32"/>
      <c r="BX2798" s="32"/>
      <c r="BY2798" s="32"/>
      <c r="BZ2798" s="32"/>
    </row>
    <row r="2799" spans="66:78" x14ac:dyDescent="0.2">
      <c r="BN2799" s="32"/>
      <c r="BO2799" s="32"/>
      <c r="BP2799" s="32"/>
      <c r="BQ2799" s="32"/>
      <c r="BR2799" s="32"/>
      <c r="BS2799" s="32"/>
      <c r="BT2799" s="32"/>
      <c r="BU2799" s="32"/>
      <c r="BV2799" s="32"/>
      <c r="BW2799" s="32"/>
      <c r="BX2799" s="32"/>
      <c r="BY2799" s="32"/>
      <c r="BZ2799" s="32"/>
    </row>
    <row r="2800" spans="66:78" x14ac:dyDescent="0.2">
      <c r="BN2800" s="32"/>
      <c r="BO2800" s="32"/>
      <c r="BP2800" s="32"/>
      <c r="BQ2800" s="32"/>
      <c r="BR2800" s="32"/>
      <c r="BS2800" s="32"/>
      <c r="BT2800" s="32"/>
      <c r="BU2800" s="32"/>
      <c r="BV2800" s="32"/>
      <c r="BW2800" s="32"/>
      <c r="BX2800" s="32"/>
      <c r="BY2800" s="32"/>
      <c r="BZ2800" s="32"/>
    </row>
    <row r="2801" spans="66:78" x14ac:dyDescent="0.2">
      <c r="BN2801" s="32"/>
      <c r="BO2801" s="32"/>
      <c r="BP2801" s="32"/>
      <c r="BQ2801" s="32"/>
      <c r="BR2801" s="32"/>
      <c r="BS2801" s="32"/>
      <c r="BT2801" s="32"/>
      <c r="BU2801" s="32"/>
      <c r="BV2801" s="32"/>
      <c r="BW2801" s="32"/>
      <c r="BX2801" s="32"/>
      <c r="BY2801" s="32"/>
      <c r="BZ2801" s="32"/>
    </row>
    <row r="2802" spans="66:78" x14ac:dyDescent="0.2">
      <c r="BN2802" s="32"/>
      <c r="BO2802" s="32"/>
      <c r="BP2802" s="32"/>
      <c r="BQ2802" s="32"/>
      <c r="BR2802" s="32"/>
      <c r="BS2802" s="32"/>
      <c r="BT2802" s="32"/>
      <c r="BU2802" s="32"/>
      <c r="BV2802" s="32"/>
      <c r="BW2802" s="32"/>
      <c r="BX2802" s="32"/>
      <c r="BY2802" s="32"/>
      <c r="BZ2802" s="32"/>
    </row>
    <row r="2803" spans="66:78" x14ac:dyDescent="0.2">
      <c r="BN2803" s="32"/>
      <c r="BO2803" s="32"/>
      <c r="BP2803" s="32"/>
      <c r="BQ2803" s="32"/>
      <c r="BR2803" s="32"/>
      <c r="BS2803" s="32"/>
      <c r="BT2803" s="32"/>
      <c r="BU2803" s="32"/>
      <c r="BV2803" s="32"/>
      <c r="BW2803" s="32"/>
      <c r="BX2803" s="32"/>
      <c r="BY2803" s="32"/>
      <c r="BZ2803" s="32"/>
    </row>
    <row r="2804" spans="66:78" x14ac:dyDescent="0.2">
      <c r="BN2804" s="32"/>
      <c r="BO2804" s="32"/>
      <c r="BP2804" s="32"/>
      <c r="BQ2804" s="32"/>
      <c r="BR2804" s="32"/>
      <c r="BS2804" s="32"/>
      <c r="BT2804" s="32"/>
      <c r="BU2804" s="32"/>
      <c r="BV2804" s="32"/>
      <c r="BW2804" s="32"/>
      <c r="BX2804" s="32"/>
      <c r="BY2804" s="32"/>
      <c r="BZ2804" s="32"/>
    </row>
    <row r="2805" spans="66:78" x14ac:dyDescent="0.2">
      <c r="BN2805" s="32"/>
      <c r="BO2805" s="32"/>
      <c r="BP2805" s="32"/>
      <c r="BQ2805" s="32"/>
      <c r="BR2805" s="32"/>
      <c r="BS2805" s="32"/>
      <c r="BT2805" s="32"/>
      <c r="BU2805" s="32"/>
      <c r="BV2805" s="32"/>
      <c r="BW2805" s="32"/>
      <c r="BX2805" s="32"/>
      <c r="BY2805" s="32"/>
      <c r="BZ2805" s="32"/>
    </row>
    <row r="2806" spans="66:78" x14ac:dyDescent="0.2">
      <c r="BN2806" s="32"/>
      <c r="BO2806" s="32"/>
      <c r="BP2806" s="32"/>
      <c r="BQ2806" s="32"/>
      <c r="BR2806" s="32"/>
      <c r="BS2806" s="32"/>
      <c r="BT2806" s="32"/>
      <c r="BU2806" s="32"/>
      <c r="BV2806" s="32"/>
      <c r="BW2806" s="32"/>
      <c r="BX2806" s="32"/>
      <c r="BY2806" s="32"/>
      <c r="BZ2806" s="32"/>
    </row>
    <row r="2807" spans="66:78" x14ac:dyDescent="0.2">
      <c r="BN2807" s="32"/>
      <c r="BO2807" s="32"/>
      <c r="BP2807" s="32"/>
      <c r="BQ2807" s="32"/>
      <c r="BR2807" s="32"/>
      <c r="BS2807" s="32"/>
      <c r="BT2807" s="32"/>
      <c r="BU2807" s="32"/>
      <c r="BV2807" s="32"/>
      <c r="BW2807" s="32"/>
      <c r="BX2807" s="32"/>
      <c r="BY2807" s="32"/>
      <c r="BZ2807" s="32"/>
    </row>
    <row r="2808" spans="66:78" x14ac:dyDescent="0.2">
      <c r="BN2808" s="32"/>
      <c r="BO2808" s="32"/>
      <c r="BP2808" s="32"/>
      <c r="BQ2808" s="32"/>
      <c r="BR2808" s="32"/>
      <c r="BS2808" s="32"/>
      <c r="BT2808" s="32"/>
      <c r="BU2808" s="32"/>
      <c r="BV2808" s="32"/>
      <c r="BW2808" s="32"/>
      <c r="BX2808" s="32"/>
      <c r="BY2808" s="32"/>
      <c r="BZ2808" s="32"/>
    </row>
    <row r="2809" spans="66:78" x14ac:dyDescent="0.2">
      <c r="BN2809" s="32"/>
      <c r="BO2809" s="32"/>
      <c r="BP2809" s="32"/>
      <c r="BQ2809" s="32"/>
      <c r="BR2809" s="32"/>
      <c r="BS2809" s="32"/>
      <c r="BT2809" s="32"/>
      <c r="BU2809" s="32"/>
      <c r="BV2809" s="32"/>
      <c r="BW2809" s="32"/>
      <c r="BX2809" s="32"/>
      <c r="BY2809" s="32"/>
      <c r="BZ2809" s="32"/>
    </row>
    <row r="2810" spans="66:78" x14ac:dyDescent="0.2">
      <c r="BN2810" s="32"/>
      <c r="BO2810" s="32"/>
      <c r="BP2810" s="32"/>
      <c r="BQ2810" s="32"/>
      <c r="BR2810" s="32"/>
      <c r="BS2810" s="32"/>
      <c r="BT2810" s="32"/>
      <c r="BU2810" s="32"/>
      <c r="BV2810" s="32"/>
      <c r="BW2810" s="32"/>
      <c r="BX2810" s="32"/>
      <c r="BY2810" s="32"/>
      <c r="BZ2810" s="32"/>
    </row>
    <row r="2811" spans="66:78" x14ac:dyDescent="0.2">
      <c r="BN2811" s="32"/>
      <c r="BO2811" s="32"/>
      <c r="BP2811" s="32"/>
      <c r="BQ2811" s="32"/>
      <c r="BR2811" s="32"/>
      <c r="BS2811" s="32"/>
      <c r="BT2811" s="32"/>
      <c r="BU2811" s="32"/>
      <c r="BV2811" s="32"/>
      <c r="BW2811" s="32"/>
      <c r="BX2811" s="32"/>
      <c r="BY2811" s="32"/>
      <c r="BZ2811" s="32"/>
    </row>
    <row r="2812" spans="66:78" x14ac:dyDescent="0.2">
      <c r="BN2812" s="32"/>
      <c r="BO2812" s="32"/>
      <c r="BP2812" s="32"/>
      <c r="BQ2812" s="32"/>
      <c r="BR2812" s="32"/>
      <c r="BS2812" s="32"/>
      <c r="BT2812" s="32"/>
      <c r="BU2812" s="32"/>
      <c r="BV2812" s="32"/>
      <c r="BW2812" s="32"/>
      <c r="BX2812" s="32"/>
      <c r="BY2812" s="32"/>
      <c r="BZ2812" s="32"/>
    </row>
    <row r="2813" spans="66:78" x14ac:dyDescent="0.2">
      <c r="BN2813" s="32"/>
      <c r="BO2813" s="32"/>
      <c r="BP2813" s="32"/>
      <c r="BQ2813" s="32"/>
      <c r="BR2813" s="32"/>
      <c r="BS2813" s="32"/>
      <c r="BT2813" s="32"/>
      <c r="BU2813" s="32"/>
      <c r="BV2813" s="32"/>
      <c r="BW2813" s="32"/>
      <c r="BX2813" s="32"/>
      <c r="BY2813" s="32"/>
      <c r="BZ2813" s="32"/>
    </row>
    <row r="2814" spans="66:78" x14ac:dyDescent="0.2">
      <c r="BN2814" s="32"/>
      <c r="BO2814" s="32"/>
      <c r="BP2814" s="32"/>
      <c r="BQ2814" s="32"/>
      <c r="BR2814" s="32"/>
      <c r="BS2814" s="32"/>
      <c r="BT2814" s="32"/>
      <c r="BU2814" s="32"/>
      <c r="BV2814" s="32"/>
      <c r="BW2814" s="32"/>
      <c r="BX2814" s="32"/>
      <c r="BY2814" s="32"/>
      <c r="BZ2814" s="32"/>
    </row>
    <row r="2815" spans="66:78" x14ac:dyDescent="0.2">
      <c r="BN2815" s="32"/>
      <c r="BO2815" s="32"/>
      <c r="BP2815" s="32"/>
      <c r="BQ2815" s="32"/>
      <c r="BR2815" s="32"/>
      <c r="BS2815" s="32"/>
      <c r="BT2815" s="32"/>
      <c r="BU2815" s="32"/>
      <c r="BV2815" s="32"/>
      <c r="BW2815" s="32"/>
      <c r="BX2815" s="32"/>
      <c r="BY2815" s="32"/>
      <c r="BZ2815" s="32"/>
    </row>
    <row r="2816" spans="66:78" x14ac:dyDescent="0.2">
      <c r="BN2816" s="32"/>
      <c r="BO2816" s="32"/>
      <c r="BP2816" s="32"/>
      <c r="BQ2816" s="32"/>
      <c r="BR2816" s="32"/>
      <c r="BS2816" s="32"/>
      <c r="BT2816" s="32"/>
      <c r="BU2816" s="32"/>
      <c r="BV2816" s="32"/>
      <c r="BW2816" s="32"/>
      <c r="BX2816" s="32"/>
      <c r="BY2816" s="32"/>
      <c r="BZ2816" s="32"/>
    </row>
    <row r="2817" spans="66:78" x14ac:dyDescent="0.2">
      <c r="BN2817" s="32"/>
      <c r="BO2817" s="32"/>
      <c r="BP2817" s="32"/>
      <c r="BQ2817" s="32"/>
      <c r="BR2817" s="32"/>
      <c r="BS2817" s="32"/>
      <c r="BT2817" s="32"/>
      <c r="BU2817" s="32"/>
      <c r="BV2817" s="32"/>
      <c r="BW2817" s="32"/>
      <c r="BX2817" s="32"/>
      <c r="BY2817" s="32"/>
      <c r="BZ2817" s="32"/>
    </row>
    <row r="2818" spans="66:78" x14ac:dyDescent="0.2">
      <c r="BN2818" s="32"/>
      <c r="BO2818" s="32"/>
      <c r="BP2818" s="32"/>
      <c r="BQ2818" s="32"/>
      <c r="BR2818" s="32"/>
      <c r="BS2818" s="32"/>
      <c r="BT2818" s="32"/>
      <c r="BU2818" s="32"/>
      <c r="BV2818" s="32"/>
      <c r="BW2818" s="32"/>
      <c r="BX2818" s="32"/>
      <c r="BY2818" s="32"/>
      <c r="BZ2818" s="32"/>
    </row>
    <row r="2819" spans="66:78" x14ac:dyDescent="0.2">
      <c r="BN2819" s="32"/>
      <c r="BO2819" s="32"/>
      <c r="BP2819" s="32"/>
      <c r="BQ2819" s="32"/>
      <c r="BR2819" s="32"/>
      <c r="BS2819" s="32"/>
      <c r="BT2819" s="32"/>
      <c r="BU2819" s="32"/>
      <c r="BV2819" s="32"/>
      <c r="BW2819" s="32"/>
      <c r="BX2819" s="32"/>
      <c r="BY2819" s="32"/>
      <c r="BZ2819" s="32"/>
    </row>
    <row r="2820" spans="66:78" x14ac:dyDescent="0.2">
      <c r="BN2820" s="32"/>
      <c r="BO2820" s="32"/>
      <c r="BP2820" s="32"/>
      <c r="BQ2820" s="32"/>
      <c r="BR2820" s="32"/>
      <c r="BS2820" s="32"/>
      <c r="BT2820" s="32"/>
      <c r="BU2820" s="32"/>
      <c r="BV2820" s="32"/>
      <c r="BW2820" s="32"/>
      <c r="BX2820" s="32"/>
      <c r="BY2820" s="32"/>
      <c r="BZ2820" s="32"/>
    </row>
    <row r="2821" spans="66:78" x14ac:dyDescent="0.2">
      <c r="BN2821" s="32"/>
      <c r="BO2821" s="32"/>
      <c r="BP2821" s="32"/>
      <c r="BQ2821" s="32"/>
      <c r="BR2821" s="32"/>
      <c r="BS2821" s="32"/>
      <c r="BT2821" s="32"/>
      <c r="BU2821" s="32"/>
      <c r="BV2821" s="32"/>
      <c r="BW2821" s="32"/>
      <c r="BX2821" s="32"/>
      <c r="BY2821" s="32"/>
      <c r="BZ2821" s="32"/>
    </row>
    <row r="2822" spans="66:78" x14ac:dyDescent="0.2">
      <c r="BN2822" s="32"/>
      <c r="BO2822" s="32"/>
      <c r="BP2822" s="32"/>
      <c r="BQ2822" s="32"/>
      <c r="BR2822" s="32"/>
      <c r="BS2822" s="32"/>
      <c r="BT2822" s="32"/>
      <c r="BU2822" s="32"/>
      <c r="BV2822" s="32"/>
      <c r="BW2822" s="32"/>
      <c r="BX2822" s="32"/>
      <c r="BY2822" s="32"/>
      <c r="BZ2822" s="32"/>
    </row>
    <row r="2823" spans="66:78" x14ac:dyDescent="0.2">
      <c r="BN2823" s="32"/>
      <c r="BO2823" s="32"/>
      <c r="BP2823" s="32"/>
      <c r="BQ2823" s="32"/>
      <c r="BR2823" s="32"/>
      <c r="BS2823" s="32"/>
      <c r="BT2823" s="32"/>
      <c r="BU2823" s="32"/>
      <c r="BV2823" s="32"/>
      <c r="BW2823" s="32"/>
      <c r="BX2823" s="32"/>
      <c r="BY2823" s="32"/>
      <c r="BZ2823" s="32"/>
    </row>
    <row r="2824" spans="66:78" x14ac:dyDescent="0.2">
      <c r="BN2824" s="32"/>
      <c r="BO2824" s="32"/>
      <c r="BP2824" s="32"/>
      <c r="BQ2824" s="32"/>
      <c r="BR2824" s="32"/>
      <c r="BS2824" s="32"/>
      <c r="BT2824" s="32"/>
      <c r="BU2824" s="32"/>
      <c r="BV2824" s="32"/>
      <c r="BW2824" s="32"/>
      <c r="BX2824" s="32"/>
      <c r="BY2824" s="32"/>
      <c r="BZ2824" s="32"/>
    </row>
    <row r="2825" spans="66:78" x14ac:dyDescent="0.2">
      <c r="BN2825" s="32"/>
      <c r="BO2825" s="32"/>
      <c r="BP2825" s="32"/>
      <c r="BQ2825" s="32"/>
      <c r="BR2825" s="32"/>
      <c r="BS2825" s="32"/>
      <c r="BT2825" s="32"/>
      <c r="BU2825" s="32"/>
      <c r="BV2825" s="32"/>
      <c r="BW2825" s="32"/>
      <c r="BX2825" s="32"/>
      <c r="BY2825" s="32"/>
      <c r="BZ2825" s="32"/>
    </row>
    <row r="2826" spans="66:78" x14ac:dyDescent="0.2">
      <c r="BN2826" s="32"/>
      <c r="BO2826" s="32"/>
      <c r="BP2826" s="32"/>
      <c r="BQ2826" s="32"/>
      <c r="BR2826" s="32"/>
      <c r="BS2826" s="32"/>
      <c r="BT2826" s="32"/>
      <c r="BU2826" s="32"/>
      <c r="BV2826" s="32"/>
      <c r="BW2826" s="32"/>
      <c r="BX2826" s="32"/>
      <c r="BY2826" s="32"/>
      <c r="BZ2826" s="32"/>
    </row>
    <row r="2827" spans="66:78" x14ac:dyDescent="0.2">
      <c r="BN2827" s="32"/>
      <c r="BO2827" s="32"/>
      <c r="BP2827" s="32"/>
      <c r="BQ2827" s="32"/>
      <c r="BR2827" s="32"/>
      <c r="BS2827" s="32"/>
      <c r="BT2827" s="32"/>
      <c r="BU2827" s="32"/>
      <c r="BV2827" s="32"/>
      <c r="BW2827" s="32"/>
      <c r="BX2827" s="32"/>
      <c r="BY2827" s="32"/>
      <c r="BZ2827" s="32"/>
    </row>
    <row r="2828" spans="66:78" x14ac:dyDescent="0.2">
      <c r="BN2828" s="32"/>
      <c r="BO2828" s="32"/>
      <c r="BP2828" s="32"/>
      <c r="BQ2828" s="32"/>
      <c r="BR2828" s="32"/>
      <c r="BS2828" s="32"/>
      <c r="BT2828" s="32"/>
      <c r="BU2828" s="32"/>
      <c r="BV2828" s="32"/>
      <c r="BW2828" s="32"/>
      <c r="BX2828" s="32"/>
      <c r="BY2828" s="32"/>
      <c r="BZ2828" s="32"/>
    </row>
    <row r="2829" spans="66:78" x14ac:dyDescent="0.2">
      <c r="BN2829" s="32"/>
      <c r="BO2829" s="32"/>
      <c r="BP2829" s="32"/>
      <c r="BQ2829" s="32"/>
      <c r="BR2829" s="32"/>
      <c r="BS2829" s="32"/>
      <c r="BT2829" s="32"/>
      <c r="BU2829" s="32"/>
      <c r="BV2829" s="32"/>
      <c r="BW2829" s="32"/>
      <c r="BX2829" s="32"/>
      <c r="BY2829" s="32"/>
      <c r="BZ2829" s="32"/>
    </row>
    <row r="2830" spans="66:78" x14ac:dyDescent="0.2">
      <c r="BN2830" s="32"/>
      <c r="BO2830" s="32"/>
      <c r="BP2830" s="32"/>
      <c r="BQ2830" s="32"/>
      <c r="BR2830" s="32"/>
      <c r="BS2830" s="32"/>
      <c r="BT2830" s="32"/>
      <c r="BU2830" s="32"/>
      <c r="BV2830" s="32"/>
      <c r="BW2830" s="32"/>
      <c r="BX2830" s="32"/>
      <c r="BY2830" s="32"/>
      <c r="BZ2830" s="32"/>
    </row>
    <row r="2831" spans="66:78" x14ac:dyDescent="0.2">
      <c r="BN2831" s="32"/>
      <c r="BO2831" s="32"/>
      <c r="BP2831" s="32"/>
      <c r="BQ2831" s="32"/>
      <c r="BR2831" s="32"/>
      <c r="BS2831" s="32"/>
      <c r="BT2831" s="32"/>
      <c r="BU2831" s="32"/>
      <c r="BV2831" s="32"/>
      <c r="BW2831" s="32"/>
      <c r="BX2831" s="32"/>
      <c r="BY2831" s="32"/>
      <c r="BZ2831" s="32"/>
    </row>
    <row r="2832" spans="66:78" x14ac:dyDescent="0.2">
      <c r="BN2832" s="32"/>
      <c r="BO2832" s="32"/>
      <c r="BP2832" s="32"/>
      <c r="BQ2832" s="32"/>
      <c r="BR2832" s="32"/>
      <c r="BS2832" s="32"/>
      <c r="BT2832" s="32"/>
      <c r="BU2832" s="32"/>
      <c r="BV2832" s="32"/>
      <c r="BW2832" s="32"/>
      <c r="BX2832" s="32"/>
      <c r="BY2832" s="32"/>
      <c r="BZ2832" s="32"/>
    </row>
    <row r="2833" spans="66:78" x14ac:dyDescent="0.2">
      <c r="BN2833" s="32"/>
      <c r="BO2833" s="32"/>
      <c r="BP2833" s="32"/>
      <c r="BQ2833" s="32"/>
      <c r="BR2833" s="32"/>
      <c r="BS2833" s="32"/>
      <c r="BT2833" s="32"/>
      <c r="BU2833" s="32"/>
      <c r="BV2833" s="32"/>
      <c r="BW2833" s="32"/>
      <c r="BX2833" s="32"/>
      <c r="BY2833" s="32"/>
      <c r="BZ2833" s="32"/>
    </row>
    <row r="2834" spans="66:78" x14ac:dyDescent="0.2">
      <c r="BN2834" s="32"/>
      <c r="BO2834" s="32"/>
      <c r="BP2834" s="32"/>
      <c r="BQ2834" s="32"/>
      <c r="BR2834" s="32"/>
      <c r="BS2834" s="32"/>
      <c r="BT2834" s="32"/>
      <c r="BU2834" s="32"/>
      <c r="BV2834" s="32"/>
      <c r="BW2834" s="32"/>
      <c r="BX2834" s="32"/>
      <c r="BY2834" s="32"/>
      <c r="BZ2834" s="32"/>
    </row>
    <row r="2835" spans="66:78" x14ac:dyDescent="0.2">
      <c r="BN2835" s="32"/>
      <c r="BO2835" s="32"/>
      <c r="BP2835" s="32"/>
      <c r="BQ2835" s="32"/>
      <c r="BR2835" s="32"/>
      <c r="BS2835" s="32"/>
      <c r="BT2835" s="32"/>
      <c r="BU2835" s="32"/>
      <c r="BV2835" s="32"/>
      <c r="BW2835" s="32"/>
      <c r="BX2835" s="32"/>
      <c r="BY2835" s="32"/>
      <c r="BZ2835" s="32"/>
    </row>
    <row r="2836" spans="66:78" x14ac:dyDescent="0.2">
      <c r="BN2836" s="32"/>
      <c r="BO2836" s="32"/>
      <c r="BP2836" s="32"/>
      <c r="BQ2836" s="32"/>
      <c r="BR2836" s="32"/>
      <c r="BS2836" s="32"/>
      <c r="BT2836" s="32"/>
      <c r="BU2836" s="32"/>
      <c r="BV2836" s="32"/>
      <c r="BW2836" s="32"/>
      <c r="BX2836" s="32"/>
      <c r="BY2836" s="32"/>
      <c r="BZ2836" s="32"/>
    </row>
    <row r="2837" spans="66:78" x14ac:dyDescent="0.2">
      <c r="BN2837" s="32"/>
      <c r="BO2837" s="32"/>
      <c r="BP2837" s="32"/>
      <c r="BQ2837" s="32"/>
      <c r="BR2837" s="32"/>
      <c r="BS2837" s="32"/>
      <c r="BT2837" s="32"/>
      <c r="BU2837" s="32"/>
      <c r="BV2837" s="32"/>
      <c r="BW2837" s="32"/>
      <c r="BX2837" s="32"/>
      <c r="BY2837" s="32"/>
      <c r="BZ2837" s="32"/>
    </row>
    <row r="2838" spans="66:78" x14ac:dyDescent="0.2">
      <c r="BN2838" s="32"/>
      <c r="BO2838" s="32"/>
      <c r="BP2838" s="32"/>
      <c r="BQ2838" s="32"/>
      <c r="BR2838" s="32"/>
      <c r="BS2838" s="32"/>
      <c r="BT2838" s="32"/>
      <c r="BU2838" s="32"/>
      <c r="BV2838" s="32"/>
      <c r="BW2838" s="32"/>
      <c r="BX2838" s="32"/>
      <c r="BY2838" s="32"/>
      <c r="BZ2838" s="32"/>
    </row>
    <row r="2839" spans="66:78" x14ac:dyDescent="0.2">
      <c r="BN2839" s="32"/>
      <c r="BO2839" s="32"/>
      <c r="BP2839" s="32"/>
      <c r="BQ2839" s="32"/>
      <c r="BR2839" s="32"/>
      <c r="BS2839" s="32"/>
      <c r="BT2839" s="32"/>
      <c r="BU2839" s="32"/>
      <c r="BV2839" s="32"/>
      <c r="BW2839" s="32"/>
      <c r="BX2839" s="32"/>
      <c r="BY2839" s="32"/>
      <c r="BZ2839" s="32"/>
    </row>
    <row r="2840" spans="66:78" x14ac:dyDescent="0.2">
      <c r="BN2840" s="32"/>
      <c r="BO2840" s="32"/>
      <c r="BP2840" s="32"/>
      <c r="BQ2840" s="32"/>
      <c r="BR2840" s="32"/>
      <c r="BS2840" s="32"/>
      <c r="BT2840" s="32"/>
      <c r="BU2840" s="32"/>
      <c r="BV2840" s="32"/>
      <c r="BW2840" s="32"/>
      <c r="BX2840" s="32"/>
      <c r="BY2840" s="32"/>
      <c r="BZ2840" s="32"/>
    </row>
    <row r="2841" spans="66:78" x14ac:dyDescent="0.2">
      <c r="BN2841" s="32"/>
      <c r="BO2841" s="32"/>
      <c r="BP2841" s="32"/>
      <c r="BQ2841" s="32"/>
      <c r="BR2841" s="32"/>
      <c r="BS2841" s="32"/>
      <c r="BT2841" s="32"/>
      <c r="BU2841" s="32"/>
      <c r="BV2841" s="32"/>
      <c r="BW2841" s="32"/>
      <c r="BX2841" s="32"/>
      <c r="BY2841" s="32"/>
      <c r="BZ2841" s="32"/>
    </row>
    <row r="2842" spans="66:78" x14ac:dyDescent="0.2">
      <c r="BN2842" s="32"/>
      <c r="BO2842" s="32"/>
      <c r="BP2842" s="32"/>
      <c r="BQ2842" s="32"/>
      <c r="BR2842" s="32"/>
      <c r="BS2842" s="32"/>
      <c r="BT2842" s="32"/>
      <c r="BU2842" s="32"/>
      <c r="BV2842" s="32"/>
      <c r="BW2842" s="32"/>
      <c r="BX2842" s="32"/>
      <c r="BY2842" s="32"/>
      <c r="BZ2842" s="32"/>
    </row>
    <row r="2843" spans="66:78" x14ac:dyDescent="0.2">
      <c r="BN2843" s="32"/>
      <c r="BO2843" s="32"/>
      <c r="BP2843" s="32"/>
      <c r="BQ2843" s="32"/>
      <c r="BR2843" s="32"/>
      <c r="BS2843" s="32"/>
      <c r="BT2843" s="32"/>
      <c r="BU2843" s="32"/>
      <c r="BV2843" s="32"/>
      <c r="BW2843" s="32"/>
      <c r="BX2843" s="32"/>
      <c r="BY2843" s="32"/>
      <c r="BZ2843" s="32"/>
    </row>
    <row r="2844" spans="66:78" x14ac:dyDescent="0.2">
      <c r="BN2844" s="32"/>
      <c r="BO2844" s="32"/>
      <c r="BP2844" s="32"/>
      <c r="BQ2844" s="32"/>
      <c r="BR2844" s="32"/>
      <c r="BS2844" s="32"/>
      <c r="BT2844" s="32"/>
      <c r="BU2844" s="32"/>
      <c r="BV2844" s="32"/>
      <c r="BW2844" s="32"/>
      <c r="BX2844" s="32"/>
      <c r="BY2844" s="32"/>
      <c r="BZ2844" s="32"/>
    </row>
    <row r="2845" spans="66:78" x14ac:dyDescent="0.2">
      <c r="BN2845" s="32"/>
      <c r="BO2845" s="32"/>
      <c r="BP2845" s="32"/>
      <c r="BQ2845" s="32"/>
      <c r="BR2845" s="32"/>
      <c r="BS2845" s="32"/>
      <c r="BT2845" s="32"/>
      <c r="BU2845" s="32"/>
      <c r="BV2845" s="32"/>
      <c r="BW2845" s="32"/>
      <c r="BX2845" s="32"/>
      <c r="BY2845" s="32"/>
      <c r="BZ2845" s="32"/>
    </row>
    <row r="2846" spans="66:78" x14ac:dyDescent="0.2">
      <c r="BN2846" s="32"/>
      <c r="BO2846" s="32"/>
      <c r="BP2846" s="32"/>
      <c r="BQ2846" s="32"/>
      <c r="BR2846" s="32"/>
      <c r="BS2846" s="32"/>
      <c r="BT2846" s="32"/>
      <c r="BU2846" s="32"/>
      <c r="BV2846" s="32"/>
      <c r="BW2846" s="32"/>
      <c r="BX2846" s="32"/>
      <c r="BY2846" s="32"/>
      <c r="BZ2846" s="32"/>
    </row>
    <row r="2847" spans="66:78" x14ac:dyDescent="0.2">
      <c r="BN2847" s="32"/>
      <c r="BO2847" s="32"/>
      <c r="BP2847" s="32"/>
      <c r="BQ2847" s="32"/>
      <c r="BR2847" s="32"/>
      <c r="BS2847" s="32"/>
      <c r="BT2847" s="32"/>
      <c r="BU2847" s="32"/>
      <c r="BV2847" s="32"/>
      <c r="BW2847" s="32"/>
      <c r="BX2847" s="32"/>
      <c r="BY2847" s="32"/>
      <c r="BZ2847" s="32"/>
    </row>
    <row r="2848" spans="66:78" x14ac:dyDescent="0.2">
      <c r="BN2848" s="32"/>
      <c r="BO2848" s="32"/>
      <c r="BP2848" s="32"/>
      <c r="BQ2848" s="32"/>
      <c r="BR2848" s="32"/>
      <c r="BS2848" s="32"/>
      <c r="BT2848" s="32"/>
      <c r="BU2848" s="32"/>
      <c r="BV2848" s="32"/>
      <c r="BW2848" s="32"/>
      <c r="BX2848" s="32"/>
      <c r="BY2848" s="32"/>
      <c r="BZ2848" s="32"/>
    </row>
    <row r="2849" spans="66:78" x14ac:dyDescent="0.2">
      <c r="BN2849" s="32"/>
      <c r="BO2849" s="32"/>
      <c r="BP2849" s="32"/>
      <c r="BQ2849" s="32"/>
      <c r="BR2849" s="32"/>
      <c r="BS2849" s="32"/>
      <c r="BT2849" s="32"/>
      <c r="BU2849" s="32"/>
      <c r="BV2849" s="32"/>
      <c r="BW2849" s="32"/>
      <c r="BX2849" s="32"/>
      <c r="BY2849" s="32"/>
      <c r="BZ2849" s="32"/>
    </row>
    <row r="2850" spans="66:78" x14ac:dyDescent="0.2">
      <c r="BN2850" s="32"/>
      <c r="BO2850" s="32"/>
      <c r="BP2850" s="32"/>
      <c r="BQ2850" s="32"/>
      <c r="BR2850" s="32"/>
      <c r="BS2850" s="32"/>
      <c r="BT2850" s="32"/>
      <c r="BU2850" s="32"/>
      <c r="BV2850" s="32"/>
      <c r="BW2850" s="32"/>
      <c r="BX2850" s="32"/>
      <c r="BY2850" s="32"/>
      <c r="BZ2850" s="32"/>
    </row>
    <row r="2851" spans="66:78" x14ac:dyDescent="0.2">
      <c r="BN2851" s="32"/>
      <c r="BO2851" s="32"/>
      <c r="BP2851" s="32"/>
      <c r="BQ2851" s="32"/>
      <c r="BR2851" s="32"/>
      <c r="BS2851" s="32"/>
      <c r="BT2851" s="32"/>
      <c r="BU2851" s="32"/>
      <c r="BV2851" s="32"/>
      <c r="BW2851" s="32"/>
      <c r="BX2851" s="32"/>
      <c r="BY2851" s="32"/>
      <c r="BZ2851" s="32"/>
    </row>
    <row r="2852" spans="66:78" x14ac:dyDescent="0.2">
      <c r="BN2852" s="32"/>
      <c r="BO2852" s="32"/>
      <c r="BP2852" s="32"/>
      <c r="BQ2852" s="32"/>
      <c r="BR2852" s="32"/>
      <c r="BS2852" s="32"/>
      <c r="BT2852" s="32"/>
      <c r="BU2852" s="32"/>
      <c r="BV2852" s="32"/>
      <c r="BW2852" s="32"/>
      <c r="BX2852" s="32"/>
      <c r="BY2852" s="32"/>
      <c r="BZ2852" s="32"/>
    </row>
    <row r="2853" spans="66:78" x14ac:dyDescent="0.2">
      <c r="BN2853" s="32"/>
      <c r="BO2853" s="32"/>
      <c r="BP2853" s="32"/>
      <c r="BQ2853" s="32"/>
      <c r="BR2853" s="32"/>
      <c r="BS2853" s="32"/>
      <c r="BT2853" s="32"/>
      <c r="BU2853" s="32"/>
      <c r="BV2853" s="32"/>
      <c r="BW2853" s="32"/>
      <c r="BX2853" s="32"/>
      <c r="BY2853" s="32"/>
      <c r="BZ2853" s="32"/>
    </row>
    <row r="2854" spans="66:78" x14ac:dyDescent="0.2">
      <c r="BN2854" s="32"/>
      <c r="BO2854" s="32"/>
      <c r="BP2854" s="32"/>
      <c r="BQ2854" s="32"/>
      <c r="BR2854" s="32"/>
      <c r="BS2854" s="32"/>
      <c r="BT2854" s="32"/>
      <c r="BU2854" s="32"/>
      <c r="BV2854" s="32"/>
      <c r="BW2854" s="32"/>
      <c r="BX2854" s="32"/>
      <c r="BY2854" s="32"/>
      <c r="BZ2854" s="32"/>
    </row>
    <row r="2855" spans="66:78" x14ac:dyDescent="0.2">
      <c r="BN2855" s="32"/>
      <c r="BO2855" s="32"/>
      <c r="BP2855" s="32"/>
      <c r="BQ2855" s="32"/>
      <c r="BR2855" s="32"/>
      <c r="BS2855" s="32"/>
      <c r="BT2855" s="32"/>
      <c r="BU2855" s="32"/>
      <c r="BV2855" s="32"/>
      <c r="BW2855" s="32"/>
      <c r="BX2855" s="32"/>
      <c r="BY2855" s="32"/>
      <c r="BZ2855" s="32"/>
    </row>
    <row r="2856" spans="66:78" x14ac:dyDescent="0.2">
      <c r="BN2856" s="32"/>
      <c r="BO2856" s="32"/>
      <c r="BP2856" s="32"/>
      <c r="BQ2856" s="32"/>
      <c r="BR2856" s="32"/>
      <c r="BS2856" s="32"/>
      <c r="BT2856" s="32"/>
      <c r="BU2856" s="32"/>
      <c r="BV2856" s="32"/>
      <c r="BW2856" s="32"/>
      <c r="BX2856" s="32"/>
      <c r="BY2856" s="32"/>
      <c r="BZ2856" s="32"/>
    </row>
    <row r="2857" spans="66:78" x14ac:dyDescent="0.2">
      <c r="BN2857" s="32"/>
      <c r="BO2857" s="32"/>
      <c r="BP2857" s="32"/>
      <c r="BQ2857" s="32"/>
      <c r="BR2857" s="32"/>
      <c r="BS2857" s="32"/>
      <c r="BT2857" s="32"/>
      <c r="BU2857" s="32"/>
      <c r="BV2857" s="32"/>
      <c r="BW2857" s="32"/>
      <c r="BX2857" s="32"/>
      <c r="BY2857" s="32"/>
      <c r="BZ2857" s="32"/>
    </row>
    <row r="2858" spans="66:78" x14ac:dyDescent="0.2">
      <c r="BN2858" s="32"/>
      <c r="BO2858" s="32"/>
      <c r="BP2858" s="32"/>
      <c r="BQ2858" s="32"/>
      <c r="BR2858" s="32"/>
      <c r="BS2858" s="32"/>
      <c r="BT2858" s="32"/>
      <c r="BU2858" s="32"/>
      <c r="BV2858" s="32"/>
      <c r="BW2858" s="32"/>
      <c r="BX2858" s="32"/>
      <c r="BY2858" s="32"/>
      <c r="BZ2858" s="32"/>
    </row>
    <row r="2859" spans="66:78" x14ac:dyDescent="0.2">
      <c r="BN2859" s="32"/>
      <c r="BO2859" s="32"/>
      <c r="BP2859" s="32"/>
      <c r="BQ2859" s="32"/>
      <c r="BR2859" s="32"/>
      <c r="BS2859" s="32"/>
      <c r="BT2859" s="32"/>
      <c r="BU2859" s="32"/>
      <c r="BV2859" s="32"/>
      <c r="BW2859" s="32"/>
      <c r="BX2859" s="32"/>
      <c r="BY2859" s="32"/>
      <c r="BZ2859" s="32"/>
    </row>
    <row r="2860" spans="66:78" x14ac:dyDescent="0.2">
      <c r="BN2860" s="32"/>
      <c r="BO2860" s="32"/>
      <c r="BP2860" s="32"/>
      <c r="BQ2860" s="32"/>
      <c r="BR2860" s="32"/>
      <c r="BS2860" s="32"/>
      <c r="BT2860" s="32"/>
      <c r="BU2860" s="32"/>
      <c r="BV2860" s="32"/>
      <c r="BW2860" s="32"/>
      <c r="BX2860" s="32"/>
      <c r="BY2860" s="32"/>
      <c r="BZ2860" s="32"/>
    </row>
    <row r="2861" spans="66:78" x14ac:dyDescent="0.2">
      <c r="BN2861" s="32"/>
      <c r="BO2861" s="32"/>
      <c r="BP2861" s="32"/>
      <c r="BQ2861" s="32"/>
      <c r="BR2861" s="32"/>
      <c r="BS2861" s="32"/>
      <c r="BT2861" s="32"/>
      <c r="BU2861" s="32"/>
      <c r="BV2861" s="32"/>
      <c r="BW2861" s="32"/>
      <c r="BX2861" s="32"/>
      <c r="BY2861" s="32"/>
      <c r="BZ2861" s="32"/>
    </row>
    <row r="2862" spans="66:78" x14ac:dyDescent="0.2">
      <c r="BN2862" s="32"/>
      <c r="BO2862" s="32"/>
      <c r="BP2862" s="32"/>
      <c r="BQ2862" s="32"/>
      <c r="BR2862" s="32"/>
      <c r="BS2862" s="32"/>
      <c r="BT2862" s="32"/>
      <c r="BU2862" s="32"/>
      <c r="BV2862" s="32"/>
      <c r="BW2862" s="32"/>
      <c r="BX2862" s="32"/>
      <c r="BY2862" s="32"/>
      <c r="BZ2862" s="32"/>
    </row>
    <row r="2863" spans="66:78" x14ac:dyDescent="0.2">
      <c r="BN2863" s="32"/>
      <c r="BO2863" s="32"/>
      <c r="BP2863" s="32"/>
      <c r="BQ2863" s="32"/>
      <c r="BR2863" s="32"/>
      <c r="BS2863" s="32"/>
      <c r="BT2863" s="32"/>
      <c r="BU2863" s="32"/>
      <c r="BV2863" s="32"/>
      <c r="BW2863" s="32"/>
      <c r="BX2863" s="32"/>
      <c r="BY2863" s="32"/>
      <c r="BZ2863" s="32"/>
    </row>
    <row r="2864" spans="66:78" x14ac:dyDescent="0.2">
      <c r="BN2864" s="32"/>
      <c r="BO2864" s="32"/>
      <c r="BP2864" s="32"/>
      <c r="BQ2864" s="32"/>
      <c r="BR2864" s="32"/>
      <c r="BS2864" s="32"/>
      <c r="BT2864" s="32"/>
      <c r="BU2864" s="32"/>
      <c r="BV2864" s="32"/>
      <c r="BW2864" s="32"/>
      <c r="BX2864" s="32"/>
      <c r="BY2864" s="32"/>
      <c r="BZ2864" s="32"/>
    </row>
    <row r="2865" spans="66:78" x14ac:dyDescent="0.2">
      <c r="BN2865" s="32"/>
      <c r="BO2865" s="32"/>
      <c r="BP2865" s="32"/>
      <c r="BQ2865" s="32"/>
      <c r="BR2865" s="32"/>
      <c r="BS2865" s="32"/>
      <c r="BT2865" s="32"/>
      <c r="BU2865" s="32"/>
      <c r="BV2865" s="32"/>
      <c r="BW2865" s="32"/>
      <c r="BX2865" s="32"/>
      <c r="BY2865" s="32"/>
      <c r="BZ2865" s="32"/>
    </row>
    <row r="2866" spans="66:78" x14ac:dyDescent="0.2">
      <c r="BN2866" s="32"/>
      <c r="BO2866" s="32"/>
      <c r="BP2866" s="32"/>
      <c r="BQ2866" s="32"/>
      <c r="BR2866" s="32"/>
      <c r="BS2866" s="32"/>
      <c r="BT2866" s="32"/>
      <c r="BU2866" s="32"/>
      <c r="BV2866" s="32"/>
      <c r="BW2866" s="32"/>
      <c r="BX2866" s="32"/>
      <c r="BY2866" s="32"/>
      <c r="BZ2866" s="32"/>
    </row>
    <row r="2867" spans="66:78" x14ac:dyDescent="0.2">
      <c r="BN2867" s="32"/>
      <c r="BO2867" s="32"/>
      <c r="BP2867" s="32"/>
      <c r="BQ2867" s="32"/>
      <c r="BR2867" s="32"/>
      <c r="BS2867" s="32"/>
      <c r="BT2867" s="32"/>
      <c r="BU2867" s="32"/>
      <c r="BV2867" s="32"/>
      <c r="BW2867" s="32"/>
      <c r="BX2867" s="32"/>
      <c r="BY2867" s="32"/>
      <c r="BZ2867" s="32"/>
    </row>
    <row r="2868" spans="66:78" x14ac:dyDescent="0.2">
      <c r="BN2868" s="32"/>
      <c r="BO2868" s="32"/>
      <c r="BP2868" s="32"/>
      <c r="BQ2868" s="32"/>
      <c r="BR2868" s="32"/>
      <c r="BS2868" s="32"/>
      <c r="BT2868" s="32"/>
      <c r="BU2868" s="32"/>
      <c r="BV2868" s="32"/>
      <c r="BW2868" s="32"/>
      <c r="BX2868" s="32"/>
      <c r="BY2868" s="32"/>
      <c r="BZ2868" s="32"/>
    </row>
    <row r="2869" spans="66:78" x14ac:dyDescent="0.2">
      <c r="BN2869" s="32"/>
      <c r="BO2869" s="32"/>
      <c r="BP2869" s="32"/>
      <c r="BQ2869" s="32"/>
      <c r="BR2869" s="32"/>
      <c r="BS2869" s="32"/>
      <c r="BT2869" s="32"/>
      <c r="BU2869" s="32"/>
      <c r="BV2869" s="32"/>
      <c r="BW2869" s="32"/>
      <c r="BX2869" s="32"/>
      <c r="BY2869" s="32"/>
      <c r="BZ2869" s="32"/>
    </row>
    <row r="2870" spans="66:78" x14ac:dyDescent="0.2">
      <c r="BN2870" s="32"/>
      <c r="BO2870" s="32"/>
      <c r="BP2870" s="32"/>
      <c r="BQ2870" s="32"/>
      <c r="BR2870" s="32"/>
      <c r="BS2870" s="32"/>
      <c r="BT2870" s="32"/>
      <c r="BU2870" s="32"/>
      <c r="BV2870" s="32"/>
      <c r="BW2870" s="32"/>
      <c r="BX2870" s="32"/>
      <c r="BY2870" s="32"/>
      <c r="BZ2870" s="32"/>
    </row>
    <row r="2871" spans="66:78" x14ac:dyDescent="0.2">
      <c r="BN2871" s="32"/>
      <c r="BO2871" s="32"/>
      <c r="BP2871" s="32"/>
      <c r="BQ2871" s="32"/>
      <c r="BR2871" s="32"/>
      <c r="BS2871" s="32"/>
      <c r="BT2871" s="32"/>
      <c r="BU2871" s="32"/>
      <c r="BV2871" s="32"/>
      <c r="BW2871" s="32"/>
      <c r="BX2871" s="32"/>
      <c r="BY2871" s="32"/>
      <c r="BZ2871" s="32"/>
    </row>
    <row r="2872" spans="66:78" x14ac:dyDescent="0.2">
      <c r="BN2872" s="32"/>
      <c r="BO2872" s="32"/>
      <c r="BP2872" s="32"/>
      <c r="BQ2872" s="32"/>
      <c r="BR2872" s="32"/>
      <c r="BS2872" s="32"/>
      <c r="BT2872" s="32"/>
      <c r="BU2872" s="32"/>
      <c r="BV2872" s="32"/>
      <c r="BW2872" s="32"/>
      <c r="BX2872" s="32"/>
      <c r="BY2872" s="32"/>
      <c r="BZ2872" s="32"/>
    </row>
    <row r="2873" spans="66:78" x14ac:dyDescent="0.2">
      <c r="BN2873" s="32"/>
      <c r="BO2873" s="32"/>
      <c r="BP2873" s="32"/>
      <c r="BQ2873" s="32"/>
      <c r="BR2873" s="32"/>
      <c r="BS2873" s="32"/>
      <c r="BT2873" s="32"/>
      <c r="BU2873" s="32"/>
      <c r="BV2873" s="32"/>
      <c r="BW2873" s="32"/>
      <c r="BX2873" s="32"/>
      <c r="BY2873" s="32"/>
      <c r="BZ2873" s="32"/>
    </row>
    <row r="2874" spans="66:78" x14ac:dyDescent="0.2">
      <c r="BN2874" s="32"/>
      <c r="BO2874" s="32"/>
      <c r="BP2874" s="32"/>
      <c r="BQ2874" s="32"/>
      <c r="BR2874" s="32"/>
      <c r="BS2874" s="32"/>
      <c r="BT2874" s="32"/>
      <c r="BU2874" s="32"/>
      <c r="BV2874" s="32"/>
      <c r="BW2874" s="32"/>
      <c r="BX2874" s="32"/>
      <c r="BY2874" s="32"/>
      <c r="BZ2874" s="32"/>
    </row>
    <row r="2875" spans="66:78" x14ac:dyDescent="0.2">
      <c r="BN2875" s="32"/>
      <c r="BO2875" s="32"/>
      <c r="BP2875" s="32"/>
      <c r="BQ2875" s="32"/>
      <c r="BR2875" s="32"/>
      <c r="BS2875" s="32"/>
      <c r="BT2875" s="32"/>
      <c r="BU2875" s="32"/>
      <c r="BV2875" s="32"/>
      <c r="BW2875" s="32"/>
      <c r="BX2875" s="32"/>
      <c r="BY2875" s="32"/>
      <c r="BZ2875" s="32"/>
    </row>
    <row r="2876" spans="66:78" x14ac:dyDescent="0.2">
      <c r="BN2876" s="32"/>
      <c r="BO2876" s="32"/>
      <c r="BP2876" s="32"/>
      <c r="BQ2876" s="32"/>
      <c r="BR2876" s="32"/>
      <c r="BS2876" s="32"/>
      <c r="BT2876" s="32"/>
      <c r="BU2876" s="32"/>
      <c r="BV2876" s="32"/>
      <c r="BW2876" s="32"/>
      <c r="BX2876" s="32"/>
      <c r="BY2876" s="32"/>
      <c r="BZ2876" s="32"/>
    </row>
    <row r="2877" spans="66:78" x14ac:dyDescent="0.2">
      <c r="BN2877" s="32"/>
      <c r="BO2877" s="32"/>
      <c r="BP2877" s="32"/>
      <c r="BQ2877" s="32"/>
      <c r="BR2877" s="32"/>
      <c r="BS2877" s="32"/>
      <c r="BT2877" s="32"/>
      <c r="BU2877" s="32"/>
      <c r="BV2877" s="32"/>
      <c r="BW2877" s="32"/>
      <c r="BX2877" s="32"/>
      <c r="BY2877" s="32"/>
      <c r="BZ2877" s="32"/>
    </row>
    <row r="2878" spans="66:78" x14ac:dyDescent="0.2">
      <c r="BN2878" s="32"/>
      <c r="BO2878" s="32"/>
      <c r="BP2878" s="32"/>
      <c r="BQ2878" s="32"/>
      <c r="BR2878" s="32"/>
      <c r="BS2878" s="32"/>
      <c r="BT2878" s="32"/>
      <c r="BU2878" s="32"/>
      <c r="BV2878" s="32"/>
      <c r="BW2878" s="32"/>
      <c r="BX2878" s="32"/>
      <c r="BY2878" s="32"/>
      <c r="BZ2878" s="32"/>
    </row>
    <row r="2879" spans="66:78" x14ac:dyDescent="0.2">
      <c r="BN2879" s="32"/>
      <c r="BO2879" s="32"/>
      <c r="BP2879" s="32"/>
      <c r="BQ2879" s="32"/>
      <c r="BR2879" s="32"/>
      <c r="BS2879" s="32"/>
      <c r="BT2879" s="32"/>
      <c r="BU2879" s="32"/>
      <c r="BV2879" s="32"/>
      <c r="BW2879" s="32"/>
      <c r="BX2879" s="32"/>
      <c r="BY2879" s="32"/>
      <c r="BZ2879" s="32"/>
    </row>
    <row r="2880" spans="66:78" x14ac:dyDescent="0.2">
      <c r="BN2880" s="32"/>
      <c r="BO2880" s="32"/>
      <c r="BP2880" s="32"/>
      <c r="BQ2880" s="32"/>
      <c r="BR2880" s="32"/>
      <c r="BS2880" s="32"/>
      <c r="BT2880" s="32"/>
      <c r="BU2880" s="32"/>
      <c r="BV2880" s="32"/>
      <c r="BW2880" s="32"/>
      <c r="BX2880" s="32"/>
      <c r="BY2880" s="32"/>
      <c r="BZ2880" s="32"/>
    </row>
    <row r="2881" spans="66:78" x14ac:dyDescent="0.2">
      <c r="BN2881" s="32"/>
      <c r="BO2881" s="32"/>
      <c r="BP2881" s="32"/>
      <c r="BQ2881" s="32"/>
      <c r="BR2881" s="32"/>
      <c r="BS2881" s="32"/>
      <c r="BT2881" s="32"/>
      <c r="BU2881" s="32"/>
      <c r="BV2881" s="32"/>
      <c r="BW2881" s="32"/>
      <c r="BX2881" s="32"/>
      <c r="BY2881" s="32"/>
      <c r="BZ2881" s="32"/>
    </row>
    <row r="2882" spans="66:78" x14ac:dyDescent="0.2">
      <c r="BN2882" s="32"/>
      <c r="BO2882" s="32"/>
      <c r="BP2882" s="32"/>
      <c r="BQ2882" s="32"/>
      <c r="BR2882" s="32"/>
      <c r="BS2882" s="32"/>
      <c r="BT2882" s="32"/>
      <c r="BU2882" s="32"/>
      <c r="BV2882" s="32"/>
      <c r="BW2882" s="32"/>
      <c r="BX2882" s="32"/>
      <c r="BY2882" s="32"/>
      <c r="BZ2882" s="32"/>
    </row>
    <row r="2883" spans="66:78" x14ac:dyDescent="0.2">
      <c r="BN2883" s="32"/>
      <c r="BO2883" s="32"/>
      <c r="BP2883" s="32"/>
      <c r="BQ2883" s="32"/>
      <c r="BR2883" s="32"/>
      <c r="BS2883" s="32"/>
      <c r="BT2883" s="32"/>
      <c r="BU2883" s="32"/>
      <c r="BV2883" s="32"/>
      <c r="BW2883" s="32"/>
      <c r="BX2883" s="32"/>
      <c r="BY2883" s="32"/>
      <c r="BZ2883" s="32"/>
    </row>
    <row r="2884" spans="66:78" x14ac:dyDescent="0.2">
      <c r="BN2884" s="32"/>
      <c r="BO2884" s="32"/>
      <c r="BP2884" s="32"/>
      <c r="BQ2884" s="32"/>
      <c r="BR2884" s="32"/>
      <c r="BS2884" s="32"/>
      <c r="BT2884" s="32"/>
      <c r="BU2884" s="32"/>
      <c r="BV2884" s="32"/>
      <c r="BW2884" s="32"/>
      <c r="BX2884" s="32"/>
      <c r="BY2884" s="32"/>
      <c r="BZ2884" s="32"/>
    </row>
    <row r="2885" spans="66:78" x14ac:dyDescent="0.2">
      <c r="BN2885" s="32"/>
      <c r="BO2885" s="32"/>
      <c r="BP2885" s="32"/>
      <c r="BQ2885" s="32"/>
      <c r="BR2885" s="32"/>
      <c r="BS2885" s="32"/>
      <c r="BT2885" s="32"/>
      <c r="BU2885" s="32"/>
      <c r="BV2885" s="32"/>
      <c r="BW2885" s="32"/>
      <c r="BX2885" s="32"/>
      <c r="BY2885" s="32"/>
      <c r="BZ2885" s="32"/>
    </row>
    <row r="2886" spans="66:78" x14ac:dyDescent="0.2">
      <c r="BN2886" s="32"/>
      <c r="BO2886" s="32"/>
      <c r="BP2886" s="32"/>
      <c r="BQ2886" s="32"/>
      <c r="BR2886" s="32"/>
      <c r="BS2886" s="32"/>
      <c r="BT2886" s="32"/>
      <c r="BU2886" s="32"/>
      <c r="BV2886" s="32"/>
      <c r="BW2886" s="32"/>
      <c r="BX2886" s="32"/>
      <c r="BY2886" s="32"/>
      <c r="BZ2886" s="32"/>
    </row>
    <row r="2887" spans="66:78" x14ac:dyDescent="0.2">
      <c r="BN2887" s="32"/>
      <c r="BO2887" s="32"/>
      <c r="BP2887" s="32"/>
      <c r="BQ2887" s="32"/>
      <c r="BR2887" s="32"/>
      <c r="BS2887" s="32"/>
      <c r="BT2887" s="32"/>
      <c r="BU2887" s="32"/>
      <c r="BV2887" s="32"/>
      <c r="BW2887" s="32"/>
      <c r="BX2887" s="32"/>
      <c r="BY2887" s="32"/>
      <c r="BZ2887" s="32"/>
    </row>
    <row r="2888" spans="66:78" x14ac:dyDescent="0.2">
      <c r="BN2888" s="32"/>
      <c r="BO2888" s="32"/>
      <c r="BP2888" s="32"/>
      <c r="BQ2888" s="32"/>
      <c r="BR2888" s="32"/>
      <c r="BS2888" s="32"/>
      <c r="BT2888" s="32"/>
      <c r="BU2888" s="32"/>
      <c r="BV2888" s="32"/>
      <c r="BW2888" s="32"/>
      <c r="BX2888" s="32"/>
      <c r="BY2888" s="32"/>
      <c r="BZ2888" s="32"/>
    </row>
    <row r="2889" spans="66:78" x14ac:dyDescent="0.2">
      <c r="BN2889" s="32"/>
      <c r="BO2889" s="32"/>
      <c r="BP2889" s="32"/>
      <c r="BQ2889" s="32"/>
      <c r="BR2889" s="32"/>
      <c r="BS2889" s="32"/>
      <c r="BT2889" s="32"/>
      <c r="BU2889" s="32"/>
      <c r="BV2889" s="32"/>
      <c r="BW2889" s="32"/>
      <c r="BX2889" s="32"/>
      <c r="BY2889" s="32"/>
      <c r="BZ2889" s="32"/>
    </row>
    <row r="2890" spans="66:78" x14ac:dyDescent="0.2">
      <c r="BN2890" s="32"/>
      <c r="BO2890" s="32"/>
      <c r="BP2890" s="32"/>
      <c r="BQ2890" s="32"/>
      <c r="BR2890" s="32"/>
      <c r="BS2890" s="32"/>
      <c r="BT2890" s="32"/>
      <c r="BU2890" s="32"/>
      <c r="BV2890" s="32"/>
      <c r="BW2890" s="32"/>
      <c r="BX2890" s="32"/>
      <c r="BY2890" s="32"/>
      <c r="BZ2890" s="32"/>
    </row>
    <row r="2891" spans="66:78" x14ac:dyDescent="0.2">
      <c r="BN2891" s="32"/>
      <c r="BO2891" s="32"/>
      <c r="BP2891" s="32"/>
      <c r="BQ2891" s="32"/>
      <c r="BR2891" s="32"/>
      <c r="BS2891" s="32"/>
      <c r="BT2891" s="32"/>
      <c r="BU2891" s="32"/>
      <c r="BV2891" s="32"/>
      <c r="BW2891" s="32"/>
      <c r="BX2891" s="32"/>
      <c r="BY2891" s="32"/>
      <c r="BZ2891" s="32"/>
    </row>
    <row r="2892" spans="66:78" x14ac:dyDescent="0.2">
      <c r="BN2892" s="32"/>
      <c r="BO2892" s="32"/>
      <c r="BP2892" s="32"/>
      <c r="BQ2892" s="32"/>
      <c r="BR2892" s="32"/>
      <c r="BS2892" s="32"/>
      <c r="BT2892" s="32"/>
      <c r="BU2892" s="32"/>
      <c r="BV2892" s="32"/>
      <c r="BW2892" s="32"/>
      <c r="BX2892" s="32"/>
      <c r="BY2892" s="32"/>
      <c r="BZ2892" s="32"/>
    </row>
    <row r="2893" spans="66:78" x14ac:dyDescent="0.2">
      <c r="BN2893" s="32"/>
      <c r="BO2893" s="32"/>
      <c r="BP2893" s="32"/>
      <c r="BQ2893" s="32"/>
      <c r="BR2893" s="32"/>
      <c r="BS2893" s="32"/>
      <c r="BT2893" s="32"/>
      <c r="BU2893" s="32"/>
      <c r="BV2893" s="32"/>
      <c r="BW2893" s="32"/>
      <c r="BX2893" s="32"/>
      <c r="BY2893" s="32"/>
      <c r="BZ2893" s="32"/>
    </row>
    <row r="2894" spans="66:78" x14ac:dyDescent="0.2">
      <c r="BN2894" s="32"/>
      <c r="BO2894" s="32"/>
      <c r="BP2894" s="32"/>
      <c r="BQ2894" s="32"/>
      <c r="BR2894" s="32"/>
      <c r="BS2894" s="32"/>
      <c r="BT2894" s="32"/>
      <c r="BU2894" s="32"/>
      <c r="BV2894" s="32"/>
      <c r="BW2894" s="32"/>
      <c r="BX2894" s="32"/>
      <c r="BY2894" s="32"/>
      <c r="BZ2894" s="32"/>
    </row>
    <row r="2895" spans="66:78" x14ac:dyDescent="0.2">
      <c r="BN2895" s="32"/>
      <c r="BO2895" s="32"/>
      <c r="BP2895" s="32"/>
      <c r="BQ2895" s="32"/>
      <c r="BR2895" s="32"/>
      <c r="BS2895" s="32"/>
      <c r="BT2895" s="32"/>
      <c r="BU2895" s="32"/>
      <c r="BV2895" s="32"/>
      <c r="BW2895" s="32"/>
      <c r="BX2895" s="32"/>
      <c r="BY2895" s="32"/>
      <c r="BZ2895" s="32"/>
    </row>
    <row r="2896" spans="66:78" x14ac:dyDescent="0.2">
      <c r="BN2896" s="32"/>
      <c r="BO2896" s="32"/>
      <c r="BP2896" s="32"/>
      <c r="BQ2896" s="32"/>
      <c r="BR2896" s="32"/>
      <c r="BS2896" s="32"/>
      <c r="BT2896" s="32"/>
      <c r="BU2896" s="32"/>
      <c r="BV2896" s="32"/>
      <c r="BW2896" s="32"/>
      <c r="BX2896" s="32"/>
      <c r="BY2896" s="32"/>
      <c r="BZ2896" s="32"/>
    </row>
    <row r="2897" spans="66:78" x14ac:dyDescent="0.2">
      <c r="BN2897" s="32"/>
      <c r="BO2897" s="32"/>
      <c r="BP2897" s="32"/>
      <c r="BQ2897" s="32"/>
      <c r="BR2897" s="32"/>
      <c r="BS2897" s="32"/>
      <c r="BT2897" s="32"/>
      <c r="BU2897" s="32"/>
      <c r="BV2897" s="32"/>
      <c r="BW2897" s="32"/>
      <c r="BX2897" s="32"/>
      <c r="BY2897" s="32"/>
      <c r="BZ2897" s="32"/>
    </row>
    <row r="2898" spans="66:78" x14ac:dyDescent="0.2">
      <c r="BN2898" s="32"/>
      <c r="BO2898" s="32"/>
      <c r="BP2898" s="32"/>
      <c r="BQ2898" s="32"/>
      <c r="BR2898" s="32"/>
      <c r="BS2898" s="32"/>
      <c r="BT2898" s="32"/>
      <c r="BU2898" s="32"/>
      <c r="BV2898" s="32"/>
      <c r="BW2898" s="32"/>
      <c r="BX2898" s="32"/>
      <c r="BY2898" s="32"/>
      <c r="BZ2898" s="32"/>
    </row>
    <row r="2899" spans="66:78" x14ac:dyDescent="0.2">
      <c r="BN2899" s="32"/>
      <c r="BO2899" s="32"/>
      <c r="BP2899" s="32"/>
      <c r="BQ2899" s="32"/>
      <c r="BR2899" s="32"/>
      <c r="BS2899" s="32"/>
      <c r="BT2899" s="32"/>
      <c r="BU2899" s="32"/>
      <c r="BV2899" s="32"/>
      <c r="BW2899" s="32"/>
      <c r="BX2899" s="32"/>
      <c r="BY2899" s="32"/>
      <c r="BZ2899" s="32"/>
    </row>
    <row r="2900" spans="66:78" x14ac:dyDescent="0.2">
      <c r="BN2900" s="32"/>
      <c r="BO2900" s="32"/>
      <c r="BP2900" s="32"/>
      <c r="BQ2900" s="32"/>
      <c r="BR2900" s="32"/>
      <c r="BS2900" s="32"/>
      <c r="BT2900" s="32"/>
      <c r="BU2900" s="32"/>
      <c r="BV2900" s="32"/>
      <c r="BW2900" s="32"/>
      <c r="BX2900" s="32"/>
      <c r="BY2900" s="32"/>
      <c r="BZ2900" s="32"/>
    </row>
    <row r="2901" spans="66:78" x14ac:dyDescent="0.2">
      <c r="BN2901" s="32"/>
      <c r="BO2901" s="32"/>
      <c r="BP2901" s="32"/>
      <c r="BQ2901" s="32"/>
      <c r="BR2901" s="32"/>
      <c r="BS2901" s="32"/>
      <c r="BT2901" s="32"/>
      <c r="BU2901" s="32"/>
      <c r="BV2901" s="32"/>
      <c r="BW2901" s="32"/>
      <c r="BX2901" s="32"/>
      <c r="BY2901" s="32"/>
      <c r="BZ2901" s="32"/>
    </row>
    <row r="2902" spans="66:78" x14ac:dyDescent="0.2">
      <c r="BN2902" s="32"/>
      <c r="BO2902" s="32"/>
      <c r="BP2902" s="32"/>
      <c r="BQ2902" s="32"/>
      <c r="BR2902" s="32"/>
      <c r="BS2902" s="32"/>
      <c r="BT2902" s="32"/>
      <c r="BU2902" s="32"/>
      <c r="BV2902" s="32"/>
      <c r="BW2902" s="32"/>
      <c r="BX2902" s="32"/>
      <c r="BY2902" s="32"/>
      <c r="BZ2902" s="32"/>
    </row>
    <row r="2903" spans="66:78" x14ac:dyDescent="0.2">
      <c r="BN2903" s="32"/>
      <c r="BO2903" s="32"/>
      <c r="BP2903" s="32"/>
      <c r="BQ2903" s="32"/>
      <c r="BR2903" s="32"/>
      <c r="BS2903" s="32"/>
      <c r="BT2903" s="32"/>
      <c r="BU2903" s="32"/>
      <c r="BV2903" s="32"/>
      <c r="BW2903" s="32"/>
      <c r="BX2903" s="32"/>
      <c r="BY2903" s="32"/>
      <c r="BZ2903" s="32"/>
    </row>
    <row r="2904" spans="66:78" x14ac:dyDescent="0.2">
      <c r="BN2904" s="32"/>
      <c r="BO2904" s="32"/>
      <c r="BP2904" s="32"/>
      <c r="BQ2904" s="32"/>
      <c r="BR2904" s="32"/>
      <c r="BS2904" s="32"/>
      <c r="BT2904" s="32"/>
      <c r="BU2904" s="32"/>
      <c r="BV2904" s="32"/>
      <c r="BW2904" s="32"/>
      <c r="BX2904" s="32"/>
      <c r="BY2904" s="32"/>
      <c r="BZ2904" s="32"/>
    </row>
    <row r="2905" spans="66:78" x14ac:dyDescent="0.2">
      <c r="BN2905" s="32"/>
      <c r="BO2905" s="32"/>
      <c r="BP2905" s="32"/>
      <c r="BQ2905" s="32"/>
      <c r="BR2905" s="32"/>
      <c r="BS2905" s="32"/>
      <c r="BT2905" s="32"/>
      <c r="BU2905" s="32"/>
      <c r="BV2905" s="32"/>
      <c r="BW2905" s="32"/>
      <c r="BX2905" s="32"/>
      <c r="BY2905" s="32"/>
      <c r="BZ2905" s="32"/>
    </row>
    <row r="2906" spans="66:78" x14ac:dyDescent="0.2">
      <c r="BN2906" s="32"/>
      <c r="BO2906" s="32"/>
      <c r="BP2906" s="32"/>
      <c r="BQ2906" s="32"/>
      <c r="BR2906" s="32"/>
      <c r="BS2906" s="32"/>
      <c r="BT2906" s="32"/>
      <c r="BU2906" s="32"/>
      <c r="BV2906" s="32"/>
      <c r="BW2906" s="32"/>
      <c r="BX2906" s="32"/>
      <c r="BY2906" s="32"/>
      <c r="BZ2906" s="32"/>
    </row>
    <row r="2907" spans="66:78" x14ac:dyDescent="0.2">
      <c r="BN2907" s="32"/>
      <c r="BO2907" s="32"/>
      <c r="BP2907" s="32"/>
      <c r="BQ2907" s="32"/>
      <c r="BR2907" s="32"/>
      <c r="BS2907" s="32"/>
      <c r="BT2907" s="32"/>
      <c r="BU2907" s="32"/>
      <c r="BV2907" s="32"/>
      <c r="BW2907" s="32"/>
      <c r="BX2907" s="32"/>
      <c r="BY2907" s="32"/>
      <c r="BZ2907" s="32"/>
    </row>
    <row r="2908" spans="66:78" x14ac:dyDescent="0.2">
      <c r="BN2908" s="32"/>
      <c r="BO2908" s="32"/>
      <c r="BP2908" s="32"/>
      <c r="BQ2908" s="32"/>
      <c r="BR2908" s="32"/>
      <c r="BS2908" s="32"/>
      <c r="BT2908" s="32"/>
      <c r="BU2908" s="32"/>
      <c r="BV2908" s="32"/>
      <c r="BW2908" s="32"/>
      <c r="BX2908" s="32"/>
      <c r="BY2908" s="32"/>
      <c r="BZ2908" s="32"/>
    </row>
    <row r="2909" spans="66:78" x14ac:dyDescent="0.2">
      <c r="BN2909" s="32"/>
      <c r="BO2909" s="32"/>
      <c r="BP2909" s="32"/>
      <c r="BQ2909" s="32"/>
      <c r="BR2909" s="32"/>
      <c r="BS2909" s="32"/>
      <c r="BT2909" s="32"/>
      <c r="BU2909" s="32"/>
      <c r="BV2909" s="32"/>
      <c r="BW2909" s="32"/>
      <c r="BX2909" s="32"/>
      <c r="BY2909" s="32"/>
      <c r="BZ2909" s="32"/>
    </row>
    <row r="2910" spans="66:78" x14ac:dyDescent="0.2">
      <c r="BN2910" s="32"/>
      <c r="BO2910" s="32"/>
      <c r="BP2910" s="32"/>
      <c r="BQ2910" s="32"/>
      <c r="BR2910" s="32"/>
      <c r="BS2910" s="32"/>
      <c r="BT2910" s="32"/>
      <c r="BU2910" s="32"/>
      <c r="BV2910" s="32"/>
      <c r="BW2910" s="32"/>
      <c r="BX2910" s="32"/>
      <c r="BY2910" s="32"/>
      <c r="BZ2910" s="32"/>
    </row>
    <row r="2911" spans="66:78" x14ac:dyDescent="0.2">
      <c r="BN2911" s="32"/>
      <c r="BO2911" s="32"/>
      <c r="BP2911" s="32"/>
      <c r="BQ2911" s="32"/>
      <c r="BR2911" s="32"/>
      <c r="BS2911" s="32"/>
      <c r="BT2911" s="32"/>
      <c r="BU2911" s="32"/>
      <c r="BV2911" s="32"/>
      <c r="BW2911" s="32"/>
      <c r="BX2911" s="32"/>
      <c r="BY2911" s="32"/>
      <c r="BZ2911" s="32"/>
    </row>
    <row r="2912" spans="66:78" x14ac:dyDescent="0.2">
      <c r="BN2912" s="32"/>
      <c r="BO2912" s="32"/>
      <c r="BP2912" s="32"/>
      <c r="BQ2912" s="32"/>
      <c r="BR2912" s="32"/>
      <c r="BS2912" s="32"/>
      <c r="BT2912" s="32"/>
      <c r="BU2912" s="32"/>
      <c r="BV2912" s="32"/>
      <c r="BW2912" s="32"/>
      <c r="BX2912" s="32"/>
      <c r="BY2912" s="32"/>
      <c r="BZ2912" s="32"/>
    </row>
    <row r="2913" spans="66:78" x14ac:dyDescent="0.2">
      <c r="BN2913" s="32"/>
      <c r="BO2913" s="32"/>
      <c r="BP2913" s="32"/>
      <c r="BQ2913" s="32"/>
      <c r="BR2913" s="32"/>
      <c r="BS2913" s="32"/>
      <c r="BT2913" s="32"/>
      <c r="BU2913" s="32"/>
      <c r="BV2913" s="32"/>
      <c r="BW2913" s="32"/>
      <c r="BX2913" s="32"/>
      <c r="BY2913" s="32"/>
      <c r="BZ2913" s="32"/>
    </row>
    <row r="2914" spans="66:78" x14ac:dyDescent="0.2">
      <c r="BN2914" s="32"/>
      <c r="BO2914" s="32"/>
      <c r="BP2914" s="32"/>
      <c r="BQ2914" s="32"/>
      <c r="BR2914" s="32"/>
      <c r="BS2914" s="32"/>
      <c r="BT2914" s="32"/>
      <c r="BU2914" s="32"/>
      <c r="BV2914" s="32"/>
      <c r="BW2914" s="32"/>
      <c r="BX2914" s="32"/>
      <c r="BY2914" s="32"/>
      <c r="BZ2914" s="32"/>
    </row>
    <row r="2915" spans="66:78" x14ac:dyDescent="0.2">
      <c r="BN2915" s="32"/>
      <c r="BO2915" s="32"/>
      <c r="BP2915" s="32"/>
      <c r="BQ2915" s="32"/>
      <c r="BR2915" s="32"/>
      <c r="BS2915" s="32"/>
      <c r="BT2915" s="32"/>
      <c r="BU2915" s="32"/>
      <c r="BV2915" s="32"/>
      <c r="BW2915" s="32"/>
      <c r="BX2915" s="32"/>
      <c r="BY2915" s="32"/>
      <c r="BZ2915" s="32"/>
    </row>
    <row r="2916" spans="66:78" x14ac:dyDescent="0.2">
      <c r="BN2916" s="32"/>
      <c r="BO2916" s="32"/>
      <c r="BP2916" s="32"/>
      <c r="BQ2916" s="32"/>
      <c r="BR2916" s="32"/>
      <c r="BS2916" s="32"/>
      <c r="BT2916" s="32"/>
      <c r="BU2916" s="32"/>
      <c r="BV2916" s="32"/>
      <c r="BW2916" s="32"/>
      <c r="BX2916" s="32"/>
      <c r="BY2916" s="32"/>
      <c r="BZ2916" s="32"/>
    </row>
    <row r="2917" spans="66:78" x14ac:dyDescent="0.2">
      <c r="BN2917" s="32"/>
      <c r="BO2917" s="32"/>
      <c r="BP2917" s="32"/>
      <c r="BQ2917" s="32"/>
      <c r="BR2917" s="32"/>
      <c r="BS2917" s="32"/>
      <c r="BT2917" s="32"/>
      <c r="BU2917" s="32"/>
      <c r="BV2917" s="32"/>
      <c r="BW2917" s="32"/>
      <c r="BX2917" s="32"/>
      <c r="BY2917" s="32"/>
      <c r="BZ2917" s="32"/>
    </row>
    <row r="2918" spans="66:78" x14ac:dyDescent="0.2">
      <c r="BN2918" s="32"/>
      <c r="BO2918" s="32"/>
      <c r="BP2918" s="32"/>
      <c r="BQ2918" s="32"/>
      <c r="BR2918" s="32"/>
      <c r="BS2918" s="32"/>
      <c r="BT2918" s="32"/>
      <c r="BU2918" s="32"/>
      <c r="BV2918" s="32"/>
      <c r="BW2918" s="32"/>
      <c r="BX2918" s="32"/>
      <c r="BY2918" s="32"/>
      <c r="BZ2918" s="32"/>
    </row>
    <row r="2919" spans="66:78" x14ac:dyDescent="0.2">
      <c r="BN2919" s="32"/>
      <c r="BO2919" s="32"/>
      <c r="BP2919" s="32"/>
      <c r="BQ2919" s="32"/>
      <c r="BR2919" s="32"/>
      <c r="BS2919" s="32"/>
      <c r="BT2919" s="32"/>
      <c r="BU2919" s="32"/>
      <c r="BV2919" s="32"/>
      <c r="BW2919" s="32"/>
      <c r="BX2919" s="32"/>
      <c r="BY2919" s="32"/>
      <c r="BZ2919" s="32"/>
    </row>
    <row r="2920" spans="66:78" x14ac:dyDescent="0.2">
      <c r="BN2920" s="32"/>
      <c r="BO2920" s="32"/>
      <c r="BP2920" s="32"/>
      <c r="BQ2920" s="32"/>
      <c r="BR2920" s="32"/>
      <c r="BS2920" s="32"/>
      <c r="BT2920" s="32"/>
      <c r="BU2920" s="32"/>
      <c r="BV2920" s="32"/>
      <c r="BW2920" s="32"/>
      <c r="BX2920" s="32"/>
      <c r="BY2920" s="32"/>
      <c r="BZ2920" s="32"/>
    </row>
    <row r="2921" spans="66:78" x14ac:dyDescent="0.2">
      <c r="BN2921" s="32"/>
      <c r="BO2921" s="32"/>
      <c r="BP2921" s="32"/>
      <c r="BQ2921" s="32"/>
      <c r="BR2921" s="32"/>
      <c r="BS2921" s="32"/>
      <c r="BT2921" s="32"/>
      <c r="BU2921" s="32"/>
      <c r="BV2921" s="32"/>
      <c r="BW2921" s="32"/>
      <c r="BX2921" s="32"/>
      <c r="BY2921" s="32"/>
      <c r="BZ2921" s="32"/>
    </row>
    <row r="2922" spans="66:78" x14ac:dyDescent="0.2">
      <c r="BN2922" s="32"/>
      <c r="BO2922" s="32"/>
      <c r="BP2922" s="32"/>
      <c r="BQ2922" s="32"/>
      <c r="BR2922" s="32"/>
      <c r="BS2922" s="32"/>
      <c r="BT2922" s="32"/>
      <c r="BU2922" s="32"/>
      <c r="BV2922" s="32"/>
      <c r="BW2922" s="32"/>
      <c r="BX2922" s="32"/>
      <c r="BY2922" s="32"/>
      <c r="BZ2922" s="32"/>
    </row>
    <row r="2923" spans="66:78" x14ac:dyDescent="0.2">
      <c r="BN2923" s="32"/>
      <c r="BO2923" s="32"/>
      <c r="BP2923" s="32"/>
      <c r="BQ2923" s="32"/>
      <c r="BR2923" s="32"/>
      <c r="BS2923" s="32"/>
      <c r="BT2923" s="32"/>
      <c r="BU2923" s="32"/>
      <c r="BV2923" s="32"/>
      <c r="BW2923" s="32"/>
      <c r="BX2923" s="32"/>
      <c r="BY2923" s="32"/>
      <c r="BZ2923" s="32"/>
    </row>
    <row r="2924" spans="66:78" x14ac:dyDescent="0.2">
      <c r="BN2924" s="32"/>
      <c r="BO2924" s="32"/>
      <c r="BP2924" s="32"/>
      <c r="BQ2924" s="32"/>
      <c r="BR2924" s="32"/>
      <c r="BS2924" s="32"/>
      <c r="BT2924" s="32"/>
      <c r="BU2924" s="32"/>
      <c r="BV2924" s="32"/>
      <c r="BW2924" s="32"/>
      <c r="BX2924" s="32"/>
      <c r="BY2924" s="32"/>
      <c r="BZ2924" s="32"/>
    </row>
    <row r="2925" spans="66:78" x14ac:dyDescent="0.2">
      <c r="BN2925" s="32"/>
      <c r="BO2925" s="32"/>
      <c r="BP2925" s="32"/>
      <c r="BQ2925" s="32"/>
      <c r="BR2925" s="32"/>
      <c r="BS2925" s="32"/>
      <c r="BT2925" s="32"/>
      <c r="BU2925" s="32"/>
      <c r="BV2925" s="32"/>
      <c r="BW2925" s="32"/>
      <c r="BX2925" s="32"/>
      <c r="BY2925" s="32"/>
      <c r="BZ2925" s="32"/>
    </row>
    <row r="2926" spans="66:78" x14ac:dyDescent="0.2">
      <c r="BN2926" s="32"/>
      <c r="BO2926" s="32"/>
      <c r="BP2926" s="32"/>
      <c r="BQ2926" s="32"/>
      <c r="BR2926" s="32"/>
      <c r="BS2926" s="32"/>
      <c r="BT2926" s="32"/>
      <c r="BU2926" s="32"/>
      <c r="BV2926" s="32"/>
      <c r="BW2926" s="32"/>
      <c r="BX2926" s="32"/>
      <c r="BY2926" s="32"/>
      <c r="BZ2926" s="32"/>
    </row>
    <row r="2927" spans="66:78" x14ac:dyDescent="0.2">
      <c r="BN2927" s="32"/>
      <c r="BO2927" s="32"/>
      <c r="BP2927" s="32"/>
      <c r="BQ2927" s="32"/>
      <c r="BR2927" s="32"/>
      <c r="BS2927" s="32"/>
      <c r="BT2927" s="32"/>
      <c r="BU2927" s="32"/>
      <c r="BV2927" s="32"/>
      <c r="BW2927" s="32"/>
      <c r="BX2927" s="32"/>
      <c r="BY2927" s="32"/>
      <c r="BZ2927" s="32"/>
    </row>
    <row r="2928" spans="66:78" x14ac:dyDescent="0.2">
      <c r="BN2928" s="32"/>
      <c r="BO2928" s="32"/>
      <c r="BP2928" s="32"/>
      <c r="BQ2928" s="32"/>
      <c r="BR2928" s="32"/>
      <c r="BS2928" s="32"/>
      <c r="BT2928" s="32"/>
      <c r="BU2928" s="32"/>
      <c r="BV2928" s="32"/>
      <c r="BW2928" s="32"/>
      <c r="BX2928" s="32"/>
      <c r="BY2928" s="32"/>
      <c r="BZ2928" s="32"/>
    </row>
    <row r="2929" spans="66:78" x14ac:dyDescent="0.2">
      <c r="BN2929" s="32"/>
      <c r="BO2929" s="32"/>
      <c r="BP2929" s="32"/>
      <c r="BQ2929" s="32"/>
      <c r="BR2929" s="32"/>
      <c r="BS2929" s="32"/>
      <c r="BT2929" s="32"/>
      <c r="BU2929" s="32"/>
      <c r="BV2929" s="32"/>
      <c r="BW2929" s="32"/>
      <c r="BX2929" s="32"/>
      <c r="BY2929" s="32"/>
      <c r="BZ2929" s="32"/>
    </row>
    <row r="2930" spans="66:78" x14ac:dyDescent="0.2">
      <c r="BN2930" s="32"/>
      <c r="BO2930" s="32"/>
      <c r="BP2930" s="32"/>
      <c r="BQ2930" s="32"/>
      <c r="BR2930" s="32"/>
      <c r="BS2930" s="32"/>
      <c r="BT2930" s="32"/>
      <c r="BU2930" s="32"/>
      <c r="BV2930" s="32"/>
      <c r="BW2930" s="32"/>
      <c r="BX2930" s="32"/>
      <c r="BY2930" s="32"/>
      <c r="BZ2930" s="32"/>
    </row>
    <row r="2931" spans="66:78" x14ac:dyDescent="0.2">
      <c r="BN2931" s="32"/>
      <c r="BO2931" s="32"/>
      <c r="BP2931" s="32"/>
      <c r="BQ2931" s="32"/>
      <c r="BR2931" s="32"/>
      <c r="BS2931" s="32"/>
      <c r="BT2931" s="32"/>
      <c r="BU2931" s="32"/>
      <c r="BV2931" s="32"/>
      <c r="BW2931" s="32"/>
      <c r="BX2931" s="32"/>
      <c r="BY2931" s="32"/>
      <c r="BZ2931" s="32"/>
    </row>
    <row r="2932" spans="66:78" x14ac:dyDescent="0.2">
      <c r="BN2932" s="32"/>
      <c r="BO2932" s="32"/>
      <c r="BP2932" s="32"/>
      <c r="BQ2932" s="32"/>
      <c r="BR2932" s="32"/>
      <c r="BS2932" s="32"/>
      <c r="BT2932" s="32"/>
      <c r="BU2932" s="32"/>
      <c r="BV2932" s="32"/>
      <c r="BW2932" s="32"/>
      <c r="BX2932" s="32"/>
      <c r="BY2932" s="32"/>
      <c r="BZ2932" s="32"/>
    </row>
    <row r="2933" spans="66:78" x14ac:dyDescent="0.2">
      <c r="BN2933" s="32"/>
      <c r="BO2933" s="32"/>
      <c r="BP2933" s="32"/>
      <c r="BQ2933" s="32"/>
      <c r="BR2933" s="32"/>
      <c r="BS2933" s="32"/>
      <c r="BT2933" s="32"/>
      <c r="BU2933" s="32"/>
      <c r="BV2933" s="32"/>
      <c r="BW2933" s="32"/>
      <c r="BX2933" s="32"/>
      <c r="BY2933" s="32"/>
      <c r="BZ2933" s="32"/>
    </row>
    <row r="2934" spans="66:78" x14ac:dyDescent="0.2">
      <c r="BN2934" s="32"/>
      <c r="BO2934" s="32"/>
      <c r="BP2934" s="32"/>
      <c r="BQ2934" s="32"/>
      <c r="BR2934" s="32"/>
      <c r="BS2934" s="32"/>
      <c r="BT2934" s="32"/>
      <c r="BU2934" s="32"/>
      <c r="BV2934" s="32"/>
      <c r="BW2934" s="32"/>
      <c r="BX2934" s="32"/>
      <c r="BY2934" s="32"/>
      <c r="BZ2934" s="32"/>
    </row>
    <row r="2935" spans="66:78" x14ac:dyDescent="0.2">
      <c r="BN2935" s="32"/>
      <c r="BO2935" s="32"/>
      <c r="BP2935" s="32"/>
      <c r="BQ2935" s="32"/>
      <c r="BR2935" s="32"/>
      <c r="BS2935" s="32"/>
      <c r="BT2935" s="32"/>
      <c r="BU2935" s="32"/>
      <c r="BV2935" s="32"/>
      <c r="BW2935" s="32"/>
      <c r="BX2935" s="32"/>
      <c r="BY2935" s="32"/>
      <c r="BZ2935" s="32"/>
    </row>
    <row r="2936" spans="66:78" x14ac:dyDescent="0.2">
      <c r="BN2936" s="32"/>
      <c r="BO2936" s="32"/>
      <c r="BP2936" s="32"/>
      <c r="BQ2936" s="32"/>
      <c r="BR2936" s="32"/>
      <c r="BS2936" s="32"/>
      <c r="BT2936" s="32"/>
      <c r="BU2936" s="32"/>
      <c r="BV2936" s="32"/>
      <c r="BW2936" s="32"/>
      <c r="BX2936" s="32"/>
      <c r="BY2936" s="32"/>
      <c r="BZ2936" s="32"/>
    </row>
    <row r="2937" spans="66:78" x14ac:dyDescent="0.2">
      <c r="BN2937" s="32"/>
      <c r="BO2937" s="32"/>
      <c r="BP2937" s="32"/>
      <c r="BQ2937" s="32"/>
      <c r="BR2937" s="32"/>
      <c r="BS2937" s="32"/>
      <c r="BT2937" s="32"/>
      <c r="BU2937" s="32"/>
      <c r="BV2937" s="32"/>
      <c r="BW2937" s="32"/>
      <c r="BX2937" s="32"/>
      <c r="BY2937" s="32"/>
      <c r="BZ2937" s="32"/>
    </row>
    <row r="2938" spans="66:78" x14ac:dyDescent="0.2">
      <c r="BN2938" s="32"/>
      <c r="BO2938" s="32"/>
      <c r="BP2938" s="32"/>
      <c r="BQ2938" s="32"/>
      <c r="BR2938" s="32"/>
      <c r="BS2938" s="32"/>
      <c r="BT2938" s="32"/>
      <c r="BU2938" s="32"/>
      <c r="BV2938" s="32"/>
      <c r="BW2938" s="32"/>
      <c r="BX2938" s="32"/>
      <c r="BY2938" s="32"/>
      <c r="BZ2938" s="32"/>
    </row>
    <row r="2939" spans="66:78" x14ac:dyDescent="0.2">
      <c r="BN2939" s="32"/>
      <c r="BO2939" s="32"/>
      <c r="BP2939" s="32"/>
      <c r="BQ2939" s="32"/>
      <c r="BR2939" s="32"/>
      <c r="BS2939" s="32"/>
      <c r="BT2939" s="32"/>
      <c r="BU2939" s="32"/>
      <c r="BV2939" s="32"/>
      <c r="BW2939" s="32"/>
      <c r="BX2939" s="32"/>
      <c r="BY2939" s="32"/>
      <c r="BZ2939" s="32"/>
    </row>
    <row r="2940" spans="66:78" x14ac:dyDescent="0.2">
      <c r="BN2940" s="32"/>
      <c r="BO2940" s="32"/>
      <c r="BP2940" s="32"/>
      <c r="BQ2940" s="32"/>
      <c r="BR2940" s="32"/>
      <c r="BS2940" s="32"/>
      <c r="BT2940" s="32"/>
      <c r="BU2940" s="32"/>
      <c r="BV2940" s="32"/>
      <c r="BW2940" s="32"/>
      <c r="BX2940" s="32"/>
      <c r="BY2940" s="32"/>
      <c r="BZ2940" s="32"/>
    </row>
    <row r="2941" spans="66:78" x14ac:dyDescent="0.2">
      <c r="BN2941" s="32"/>
      <c r="BO2941" s="32"/>
      <c r="BP2941" s="32"/>
      <c r="BQ2941" s="32"/>
      <c r="BR2941" s="32"/>
      <c r="BS2941" s="32"/>
      <c r="BT2941" s="32"/>
      <c r="BU2941" s="32"/>
      <c r="BV2941" s="32"/>
      <c r="BW2941" s="32"/>
      <c r="BX2941" s="32"/>
      <c r="BY2941" s="32"/>
      <c r="BZ2941" s="32"/>
    </row>
    <row r="2942" spans="66:78" x14ac:dyDescent="0.2">
      <c r="BN2942" s="32"/>
      <c r="BO2942" s="32"/>
      <c r="BP2942" s="32"/>
      <c r="BQ2942" s="32"/>
      <c r="BR2942" s="32"/>
      <c r="BS2942" s="32"/>
      <c r="BT2942" s="32"/>
      <c r="BU2942" s="32"/>
      <c r="BV2942" s="32"/>
      <c r="BW2942" s="32"/>
      <c r="BX2942" s="32"/>
      <c r="BY2942" s="32"/>
      <c r="BZ2942" s="32"/>
    </row>
    <row r="2943" spans="66:78" x14ac:dyDescent="0.2">
      <c r="BN2943" s="32"/>
      <c r="BO2943" s="32"/>
      <c r="BP2943" s="32"/>
      <c r="BQ2943" s="32"/>
      <c r="BR2943" s="32"/>
      <c r="BS2943" s="32"/>
      <c r="BT2943" s="32"/>
      <c r="BU2943" s="32"/>
      <c r="BV2943" s="32"/>
      <c r="BW2943" s="32"/>
      <c r="BX2943" s="32"/>
      <c r="BY2943" s="32"/>
      <c r="BZ2943" s="32"/>
    </row>
    <row r="2944" spans="66:78" x14ac:dyDescent="0.2">
      <c r="BN2944" s="32"/>
      <c r="BO2944" s="32"/>
      <c r="BP2944" s="32"/>
      <c r="BQ2944" s="32"/>
      <c r="BR2944" s="32"/>
      <c r="BS2944" s="32"/>
      <c r="BT2944" s="32"/>
      <c r="BU2944" s="32"/>
      <c r="BV2944" s="32"/>
      <c r="BW2944" s="32"/>
      <c r="BX2944" s="32"/>
      <c r="BY2944" s="32"/>
      <c r="BZ2944" s="32"/>
    </row>
    <row r="2945" spans="66:78" x14ac:dyDescent="0.2">
      <c r="BN2945" s="32"/>
      <c r="BO2945" s="32"/>
      <c r="BP2945" s="32"/>
      <c r="BQ2945" s="32"/>
      <c r="BR2945" s="32"/>
      <c r="BS2945" s="32"/>
      <c r="BT2945" s="32"/>
      <c r="BU2945" s="32"/>
      <c r="BV2945" s="32"/>
      <c r="BW2945" s="32"/>
      <c r="BX2945" s="32"/>
      <c r="BY2945" s="32"/>
      <c r="BZ2945" s="32"/>
    </row>
    <row r="2946" spans="66:78" x14ac:dyDescent="0.2">
      <c r="BN2946" s="32"/>
      <c r="BO2946" s="32"/>
      <c r="BP2946" s="32"/>
      <c r="BQ2946" s="32"/>
      <c r="BR2946" s="32"/>
      <c r="BS2946" s="32"/>
      <c r="BT2946" s="32"/>
      <c r="BU2946" s="32"/>
      <c r="BV2946" s="32"/>
      <c r="BW2946" s="32"/>
      <c r="BX2946" s="32"/>
      <c r="BY2946" s="32"/>
      <c r="BZ2946" s="32"/>
    </row>
    <row r="2947" spans="66:78" x14ac:dyDescent="0.2">
      <c r="BN2947" s="32"/>
      <c r="BO2947" s="32"/>
      <c r="BP2947" s="32"/>
      <c r="BQ2947" s="32"/>
      <c r="BR2947" s="32"/>
      <c r="BS2947" s="32"/>
      <c r="BT2947" s="32"/>
      <c r="BU2947" s="32"/>
      <c r="BV2947" s="32"/>
      <c r="BW2947" s="32"/>
      <c r="BX2947" s="32"/>
      <c r="BY2947" s="32"/>
      <c r="BZ2947" s="32"/>
    </row>
    <row r="2948" spans="66:78" x14ac:dyDescent="0.2">
      <c r="BN2948" s="32"/>
      <c r="BO2948" s="32"/>
      <c r="BP2948" s="32"/>
      <c r="BQ2948" s="32"/>
      <c r="BR2948" s="32"/>
      <c r="BS2948" s="32"/>
      <c r="BT2948" s="32"/>
      <c r="BU2948" s="32"/>
      <c r="BV2948" s="32"/>
      <c r="BW2948" s="32"/>
      <c r="BX2948" s="32"/>
      <c r="BY2948" s="32"/>
      <c r="BZ2948" s="32"/>
    </row>
    <row r="2949" spans="66:78" x14ac:dyDescent="0.2">
      <c r="BN2949" s="32"/>
      <c r="BO2949" s="32"/>
      <c r="BP2949" s="32"/>
      <c r="BQ2949" s="32"/>
      <c r="BR2949" s="32"/>
      <c r="BS2949" s="32"/>
      <c r="BT2949" s="32"/>
      <c r="BU2949" s="32"/>
      <c r="BV2949" s="32"/>
      <c r="BW2949" s="32"/>
      <c r="BX2949" s="32"/>
      <c r="BY2949" s="32"/>
      <c r="BZ2949" s="32"/>
    </row>
    <row r="2950" spans="66:78" x14ac:dyDescent="0.2">
      <c r="BN2950" s="32"/>
      <c r="BO2950" s="32"/>
      <c r="BP2950" s="32"/>
      <c r="BQ2950" s="32"/>
      <c r="BR2950" s="32"/>
      <c r="BS2950" s="32"/>
      <c r="BT2950" s="32"/>
      <c r="BU2950" s="32"/>
      <c r="BV2950" s="32"/>
      <c r="BW2950" s="32"/>
      <c r="BX2950" s="32"/>
      <c r="BY2950" s="32"/>
      <c r="BZ2950" s="32"/>
    </row>
    <row r="2951" spans="66:78" x14ac:dyDescent="0.2">
      <c r="BN2951" s="32"/>
      <c r="BO2951" s="32"/>
      <c r="BP2951" s="32"/>
      <c r="BQ2951" s="32"/>
      <c r="BR2951" s="32"/>
      <c r="BS2951" s="32"/>
      <c r="BT2951" s="32"/>
      <c r="BU2951" s="32"/>
      <c r="BV2951" s="32"/>
      <c r="BW2951" s="32"/>
      <c r="BX2951" s="32"/>
      <c r="BY2951" s="32"/>
      <c r="BZ2951" s="32"/>
    </row>
    <row r="2952" spans="66:78" x14ac:dyDescent="0.2">
      <c r="BN2952" s="32"/>
      <c r="BO2952" s="32"/>
      <c r="BP2952" s="32"/>
      <c r="BQ2952" s="32"/>
      <c r="BR2952" s="32"/>
      <c r="BS2952" s="32"/>
      <c r="BT2952" s="32"/>
      <c r="BU2952" s="32"/>
      <c r="BV2952" s="32"/>
      <c r="BW2952" s="32"/>
      <c r="BX2952" s="32"/>
      <c r="BY2952" s="32"/>
      <c r="BZ2952" s="32"/>
    </row>
    <row r="2953" spans="66:78" x14ac:dyDescent="0.2">
      <c r="BN2953" s="32"/>
      <c r="BO2953" s="32"/>
      <c r="BP2953" s="32"/>
      <c r="BQ2953" s="32"/>
      <c r="BR2953" s="32"/>
      <c r="BS2953" s="32"/>
      <c r="BT2953" s="32"/>
      <c r="BU2953" s="32"/>
      <c r="BV2953" s="32"/>
      <c r="BW2953" s="32"/>
      <c r="BX2953" s="32"/>
      <c r="BY2953" s="32"/>
      <c r="BZ2953" s="32"/>
    </row>
    <row r="2954" spans="66:78" x14ac:dyDescent="0.2">
      <c r="BN2954" s="32"/>
      <c r="BO2954" s="32"/>
      <c r="BP2954" s="32"/>
      <c r="BQ2954" s="32"/>
      <c r="BR2954" s="32"/>
      <c r="BS2954" s="32"/>
      <c r="BT2954" s="32"/>
      <c r="BU2954" s="32"/>
      <c r="BV2954" s="32"/>
      <c r="BW2954" s="32"/>
      <c r="BX2954" s="32"/>
      <c r="BY2954" s="32"/>
      <c r="BZ2954" s="32"/>
    </row>
    <row r="2955" spans="66:78" x14ac:dyDescent="0.2">
      <c r="BN2955" s="32"/>
      <c r="BO2955" s="32"/>
      <c r="BP2955" s="32"/>
      <c r="BQ2955" s="32"/>
      <c r="BR2955" s="32"/>
      <c r="BS2955" s="32"/>
      <c r="BT2955" s="32"/>
      <c r="BU2955" s="32"/>
      <c r="BV2955" s="32"/>
      <c r="BW2955" s="32"/>
      <c r="BX2955" s="32"/>
      <c r="BY2955" s="32"/>
      <c r="BZ2955" s="32"/>
    </row>
    <row r="2956" spans="66:78" x14ac:dyDescent="0.2">
      <c r="BN2956" s="32"/>
      <c r="BO2956" s="32"/>
      <c r="BP2956" s="32"/>
      <c r="BQ2956" s="32"/>
      <c r="BR2956" s="32"/>
      <c r="BS2956" s="32"/>
      <c r="BT2956" s="32"/>
      <c r="BU2956" s="32"/>
      <c r="BV2956" s="32"/>
      <c r="BW2956" s="32"/>
      <c r="BX2956" s="32"/>
      <c r="BY2956" s="32"/>
      <c r="BZ2956" s="32"/>
    </row>
    <row r="2957" spans="66:78" x14ac:dyDescent="0.2">
      <c r="BN2957" s="32"/>
      <c r="BO2957" s="32"/>
      <c r="BP2957" s="32"/>
      <c r="BQ2957" s="32"/>
      <c r="BR2957" s="32"/>
      <c r="BS2957" s="32"/>
      <c r="BT2957" s="32"/>
      <c r="BU2957" s="32"/>
      <c r="BV2957" s="32"/>
      <c r="BW2957" s="32"/>
      <c r="BX2957" s="32"/>
      <c r="BY2957" s="32"/>
      <c r="BZ2957" s="32"/>
    </row>
    <row r="2958" spans="66:78" x14ac:dyDescent="0.2">
      <c r="BN2958" s="32"/>
      <c r="BO2958" s="32"/>
      <c r="BP2958" s="32"/>
      <c r="BQ2958" s="32"/>
      <c r="BR2958" s="32"/>
      <c r="BS2958" s="32"/>
      <c r="BT2958" s="32"/>
      <c r="BU2958" s="32"/>
      <c r="BV2958" s="32"/>
      <c r="BW2958" s="32"/>
      <c r="BX2958" s="32"/>
      <c r="BY2958" s="32"/>
      <c r="BZ2958" s="32"/>
    </row>
    <row r="2959" spans="66:78" x14ac:dyDescent="0.2">
      <c r="BN2959" s="32"/>
      <c r="BO2959" s="32"/>
      <c r="BP2959" s="32"/>
      <c r="BQ2959" s="32"/>
      <c r="BR2959" s="32"/>
      <c r="BS2959" s="32"/>
      <c r="BT2959" s="32"/>
      <c r="BU2959" s="32"/>
      <c r="BV2959" s="32"/>
      <c r="BW2959" s="32"/>
      <c r="BX2959" s="32"/>
      <c r="BY2959" s="32"/>
      <c r="BZ2959" s="32"/>
    </row>
    <row r="2960" spans="66:78" x14ac:dyDescent="0.2">
      <c r="BN2960" s="32"/>
      <c r="BO2960" s="32"/>
      <c r="BP2960" s="32"/>
      <c r="BQ2960" s="32"/>
      <c r="BR2960" s="32"/>
      <c r="BS2960" s="32"/>
      <c r="BT2960" s="32"/>
      <c r="BU2960" s="32"/>
      <c r="BV2960" s="32"/>
      <c r="BW2960" s="32"/>
      <c r="BX2960" s="32"/>
      <c r="BY2960" s="32"/>
      <c r="BZ2960" s="32"/>
    </row>
    <row r="2961" spans="66:78" x14ac:dyDescent="0.2">
      <c r="BN2961" s="32"/>
      <c r="BO2961" s="32"/>
      <c r="BP2961" s="32"/>
      <c r="BQ2961" s="32"/>
      <c r="BR2961" s="32"/>
      <c r="BS2961" s="32"/>
      <c r="BT2961" s="32"/>
      <c r="BU2961" s="32"/>
      <c r="BV2961" s="32"/>
      <c r="BW2961" s="32"/>
      <c r="BX2961" s="32"/>
      <c r="BY2961" s="32"/>
      <c r="BZ2961" s="32"/>
    </row>
    <row r="2962" spans="66:78" x14ac:dyDescent="0.2">
      <c r="BN2962" s="32"/>
      <c r="BO2962" s="32"/>
      <c r="BP2962" s="32"/>
      <c r="BQ2962" s="32"/>
      <c r="BR2962" s="32"/>
      <c r="BS2962" s="32"/>
      <c r="BT2962" s="32"/>
      <c r="BU2962" s="32"/>
      <c r="BV2962" s="32"/>
      <c r="BW2962" s="32"/>
      <c r="BX2962" s="32"/>
      <c r="BY2962" s="32"/>
      <c r="BZ2962" s="32"/>
    </row>
    <row r="2963" spans="66:78" x14ac:dyDescent="0.2">
      <c r="BN2963" s="32"/>
      <c r="BO2963" s="32"/>
      <c r="BP2963" s="32"/>
      <c r="BQ2963" s="32"/>
      <c r="BR2963" s="32"/>
      <c r="BS2963" s="32"/>
      <c r="BT2963" s="32"/>
      <c r="BU2963" s="32"/>
      <c r="BV2963" s="32"/>
      <c r="BW2963" s="32"/>
      <c r="BX2963" s="32"/>
      <c r="BY2963" s="32"/>
      <c r="BZ2963" s="32"/>
    </row>
    <row r="2964" spans="66:78" x14ac:dyDescent="0.2">
      <c r="BN2964" s="32"/>
      <c r="BO2964" s="32"/>
      <c r="BP2964" s="32"/>
      <c r="BQ2964" s="32"/>
      <c r="BR2964" s="32"/>
      <c r="BS2964" s="32"/>
      <c r="BT2964" s="32"/>
      <c r="BU2964" s="32"/>
      <c r="BV2964" s="32"/>
      <c r="BW2964" s="32"/>
      <c r="BX2964" s="32"/>
      <c r="BY2964" s="32"/>
      <c r="BZ2964" s="32"/>
    </row>
    <row r="2965" spans="66:78" x14ac:dyDescent="0.2">
      <c r="BN2965" s="32"/>
      <c r="BO2965" s="32"/>
      <c r="BP2965" s="32"/>
      <c r="BQ2965" s="32"/>
      <c r="BR2965" s="32"/>
      <c r="BS2965" s="32"/>
      <c r="BT2965" s="32"/>
      <c r="BU2965" s="32"/>
      <c r="BV2965" s="32"/>
      <c r="BW2965" s="32"/>
      <c r="BX2965" s="32"/>
      <c r="BY2965" s="32"/>
      <c r="BZ2965" s="32"/>
    </row>
    <row r="2966" spans="66:78" x14ac:dyDescent="0.2">
      <c r="BN2966" s="32"/>
      <c r="BO2966" s="32"/>
      <c r="BP2966" s="32"/>
      <c r="BQ2966" s="32"/>
      <c r="BR2966" s="32"/>
      <c r="BS2966" s="32"/>
      <c r="BT2966" s="32"/>
      <c r="BU2966" s="32"/>
      <c r="BV2966" s="32"/>
      <c r="BW2966" s="32"/>
      <c r="BX2966" s="32"/>
      <c r="BY2966" s="32"/>
      <c r="BZ2966" s="32"/>
    </row>
    <row r="2967" spans="66:78" x14ac:dyDescent="0.2">
      <c r="BN2967" s="32"/>
      <c r="BO2967" s="32"/>
      <c r="BP2967" s="32"/>
      <c r="BQ2967" s="32"/>
      <c r="BR2967" s="32"/>
      <c r="BS2967" s="32"/>
      <c r="BT2967" s="32"/>
      <c r="BU2967" s="32"/>
      <c r="BV2967" s="32"/>
      <c r="BW2967" s="32"/>
      <c r="BX2967" s="32"/>
      <c r="BY2967" s="32"/>
      <c r="BZ2967" s="32"/>
    </row>
    <row r="2968" spans="66:78" x14ac:dyDescent="0.2">
      <c r="BN2968" s="32"/>
      <c r="BO2968" s="32"/>
      <c r="BP2968" s="32"/>
      <c r="BQ2968" s="32"/>
      <c r="BR2968" s="32"/>
      <c r="BS2968" s="32"/>
      <c r="BT2968" s="32"/>
      <c r="BU2968" s="32"/>
      <c r="BV2968" s="32"/>
      <c r="BW2968" s="32"/>
      <c r="BX2968" s="32"/>
      <c r="BY2968" s="32"/>
      <c r="BZ2968" s="32"/>
    </row>
    <row r="2969" spans="66:78" x14ac:dyDescent="0.2">
      <c r="BN2969" s="32"/>
      <c r="BO2969" s="32"/>
      <c r="BP2969" s="32"/>
      <c r="BQ2969" s="32"/>
      <c r="BR2969" s="32"/>
      <c r="BS2969" s="32"/>
      <c r="BT2969" s="32"/>
      <c r="BU2969" s="32"/>
      <c r="BV2969" s="32"/>
      <c r="BW2969" s="32"/>
      <c r="BX2969" s="32"/>
      <c r="BY2969" s="32"/>
      <c r="BZ2969" s="32"/>
    </row>
    <row r="2970" spans="66:78" x14ac:dyDescent="0.2">
      <c r="BN2970" s="32"/>
      <c r="BO2970" s="32"/>
      <c r="BP2970" s="32"/>
      <c r="BQ2970" s="32"/>
      <c r="BR2970" s="32"/>
      <c r="BS2970" s="32"/>
      <c r="BT2970" s="32"/>
      <c r="BU2970" s="32"/>
      <c r="BV2970" s="32"/>
      <c r="BW2970" s="32"/>
      <c r="BX2970" s="32"/>
      <c r="BY2970" s="32"/>
      <c r="BZ2970" s="32"/>
    </row>
    <row r="2971" spans="66:78" x14ac:dyDescent="0.2">
      <c r="BN2971" s="32"/>
      <c r="BO2971" s="32"/>
      <c r="BP2971" s="32"/>
      <c r="BQ2971" s="32"/>
      <c r="BR2971" s="32"/>
      <c r="BS2971" s="32"/>
      <c r="BT2971" s="32"/>
      <c r="BU2971" s="32"/>
      <c r="BV2971" s="32"/>
      <c r="BW2971" s="32"/>
      <c r="BX2971" s="32"/>
      <c r="BY2971" s="32"/>
      <c r="BZ2971" s="32"/>
    </row>
    <row r="2972" spans="66:78" x14ac:dyDescent="0.2">
      <c r="BN2972" s="32"/>
      <c r="BO2972" s="32"/>
      <c r="BP2972" s="32"/>
      <c r="BQ2972" s="32"/>
      <c r="BR2972" s="32"/>
      <c r="BS2972" s="32"/>
      <c r="BT2972" s="32"/>
      <c r="BU2972" s="32"/>
      <c r="BV2972" s="32"/>
      <c r="BW2972" s="32"/>
      <c r="BX2972" s="32"/>
      <c r="BY2972" s="32"/>
      <c r="BZ2972" s="32"/>
    </row>
    <row r="2973" spans="66:78" x14ac:dyDescent="0.2">
      <c r="BN2973" s="32"/>
      <c r="BO2973" s="32"/>
      <c r="BP2973" s="32"/>
      <c r="BQ2973" s="32"/>
      <c r="BR2973" s="32"/>
      <c r="BS2973" s="32"/>
      <c r="BT2973" s="32"/>
      <c r="BU2973" s="32"/>
      <c r="BV2973" s="32"/>
      <c r="BW2973" s="32"/>
      <c r="BX2973" s="32"/>
      <c r="BY2973" s="32"/>
      <c r="BZ2973" s="32"/>
    </row>
    <row r="2974" spans="66:78" x14ac:dyDescent="0.2">
      <c r="BN2974" s="32"/>
      <c r="BO2974" s="32"/>
      <c r="BP2974" s="32"/>
      <c r="BQ2974" s="32"/>
      <c r="BR2974" s="32"/>
      <c r="BS2974" s="32"/>
      <c r="BT2974" s="32"/>
      <c r="BU2974" s="32"/>
      <c r="BV2974" s="32"/>
      <c r="BW2974" s="32"/>
      <c r="BX2974" s="32"/>
      <c r="BY2974" s="32"/>
      <c r="BZ2974" s="32"/>
    </row>
    <row r="2975" spans="66:78" x14ac:dyDescent="0.2">
      <c r="BN2975" s="32"/>
      <c r="BO2975" s="32"/>
      <c r="BP2975" s="32"/>
      <c r="BQ2975" s="32"/>
      <c r="BR2975" s="32"/>
      <c r="BS2975" s="32"/>
      <c r="BT2975" s="32"/>
      <c r="BU2975" s="32"/>
      <c r="BV2975" s="32"/>
      <c r="BW2975" s="32"/>
      <c r="BX2975" s="32"/>
      <c r="BY2975" s="32"/>
      <c r="BZ2975" s="32"/>
    </row>
    <row r="2976" spans="66:78" x14ac:dyDescent="0.2">
      <c r="BN2976" s="32"/>
      <c r="BO2976" s="32"/>
      <c r="BP2976" s="32"/>
      <c r="BQ2976" s="32"/>
      <c r="BR2976" s="32"/>
      <c r="BS2976" s="32"/>
      <c r="BT2976" s="32"/>
      <c r="BU2976" s="32"/>
      <c r="BV2976" s="32"/>
      <c r="BW2976" s="32"/>
      <c r="BX2976" s="32"/>
      <c r="BY2976" s="32"/>
      <c r="BZ2976" s="32"/>
    </row>
    <row r="2977" spans="66:78" x14ac:dyDescent="0.2">
      <c r="BN2977" s="32"/>
      <c r="BO2977" s="32"/>
      <c r="BP2977" s="32"/>
      <c r="BQ2977" s="32"/>
      <c r="BR2977" s="32"/>
      <c r="BS2977" s="32"/>
      <c r="BT2977" s="32"/>
      <c r="BU2977" s="32"/>
      <c r="BV2977" s="32"/>
      <c r="BW2977" s="32"/>
      <c r="BX2977" s="32"/>
      <c r="BY2977" s="32"/>
      <c r="BZ2977" s="32"/>
    </row>
    <row r="2978" spans="66:78" x14ac:dyDescent="0.2">
      <c r="BN2978" s="32"/>
      <c r="BO2978" s="32"/>
      <c r="BP2978" s="32"/>
      <c r="BQ2978" s="32"/>
      <c r="BR2978" s="32"/>
      <c r="BS2978" s="32"/>
      <c r="BT2978" s="32"/>
      <c r="BU2978" s="32"/>
      <c r="BV2978" s="32"/>
      <c r="BW2978" s="32"/>
      <c r="BX2978" s="32"/>
      <c r="BY2978" s="32"/>
      <c r="BZ2978" s="32"/>
    </row>
    <row r="2979" spans="66:78" x14ac:dyDescent="0.2">
      <c r="BN2979" s="32"/>
      <c r="BO2979" s="32"/>
      <c r="BP2979" s="32"/>
      <c r="BQ2979" s="32"/>
      <c r="BR2979" s="32"/>
      <c r="BS2979" s="32"/>
      <c r="BT2979" s="32"/>
      <c r="BU2979" s="32"/>
      <c r="BV2979" s="32"/>
      <c r="BW2979" s="32"/>
      <c r="BX2979" s="32"/>
      <c r="BY2979" s="32"/>
      <c r="BZ2979" s="32"/>
    </row>
    <row r="2980" spans="66:78" x14ac:dyDescent="0.2">
      <c r="BN2980" s="32"/>
      <c r="BO2980" s="32"/>
      <c r="BP2980" s="32"/>
      <c r="BQ2980" s="32"/>
      <c r="BR2980" s="32"/>
      <c r="BS2980" s="32"/>
      <c r="BT2980" s="32"/>
      <c r="BU2980" s="32"/>
      <c r="BV2980" s="32"/>
      <c r="BW2980" s="32"/>
      <c r="BX2980" s="32"/>
      <c r="BY2980" s="32"/>
      <c r="BZ2980" s="32"/>
    </row>
    <row r="2981" spans="66:78" x14ac:dyDescent="0.2">
      <c r="BN2981" s="32"/>
      <c r="BO2981" s="32"/>
      <c r="BP2981" s="32"/>
      <c r="BQ2981" s="32"/>
      <c r="BR2981" s="32"/>
      <c r="BS2981" s="32"/>
      <c r="BT2981" s="32"/>
      <c r="BU2981" s="32"/>
      <c r="BV2981" s="32"/>
      <c r="BW2981" s="32"/>
      <c r="BX2981" s="32"/>
      <c r="BY2981" s="32"/>
      <c r="BZ2981" s="32"/>
    </row>
    <row r="2982" spans="66:78" x14ac:dyDescent="0.2">
      <c r="BN2982" s="32"/>
      <c r="BO2982" s="32"/>
      <c r="BP2982" s="32"/>
      <c r="BQ2982" s="32"/>
      <c r="BR2982" s="32"/>
      <c r="BS2982" s="32"/>
      <c r="BT2982" s="32"/>
      <c r="BU2982" s="32"/>
      <c r="BV2982" s="32"/>
      <c r="BW2982" s="32"/>
      <c r="BX2982" s="32"/>
      <c r="BY2982" s="32"/>
      <c r="BZ2982" s="32"/>
    </row>
    <row r="2983" spans="66:78" x14ac:dyDescent="0.2">
      <c r="BN2983" s="32"/>
      <c r="BO2983" s="32"/>
      <c r="BP2983" s="32"/>
      <c r="BQ2983" s="32"/>
      <c r="BR2983" s="32"/>
      <c r="BS2983" s="32"/>
      <c r="BT2983" s="32"/>
      <c r="BU2983" s="32"/>
      <c r="BV2983" s="32"/>
      <c r="BW2983" s="32"/>
      <c r="BX2983" s="32"/>
      <c r="BY2983" s="32"/>
      <c r="BZ2983" s="32"/>
    </row>
    <row r="2984" spans="66:78" x14ac:dyDescent="0.2">
      <c r="BN2984" s="32"/>
      <c r="BO2984" s="32"/>
      <c r="BP2984" s="32"/>
      <c r="BQ2984" s="32"/>
      <c r="BR2984" s="32"/>
      <c r="BS2984" s="32"/>
      <c r="BT2984" s="32"/>
      <c r="BU2984" s="32"/>
      <c r="BV2984" s="32"/>
      <c r="BW2984" s="32"/>
      <c r="BX2984" s="32"/>
      <c r="BY2984" s="32"/>
      <c r="BZ2984" s="32"/>
    </row>
    <row r="2985" spans="66:78" x14ac:dyDescent="0.2">
      <c r="BN2985" s="32"/>
      <c r="BO2985" s="32"/>
      <c r="BP2985" s="32"/>
      <c r="BQ2985" s="32"/>
      <c r="BR2985" s="32"/>
      <c r="BS2985" s="32"/>
      <c r="BT2985" s="32"/>
      <c r="BU2985" s="32"/>
      <c r="BV2985" s="32"/>
      <c r="BW2985" s="32"/>
      <c r="BX2985" s="32"/>
      <c r="BY2985" s="32"/>
      <c r="BZ2985" s="32"/>
    </row>
    <row r="2986" spans="66:78" x14ac:dyDescent="0.2">
      <c r="BN2986" s="32"/>
      <c r="BO2986" s="32"/>
      <c r="BP2986" s="32"/>
      <c r="BQ2986" s="32"/>
      <c r="BR2986" s="32"/>
      <c r="BS2986" s="32"/>
      <c r="BT2986" s="32"/>
      <c r="BU2986" s="32"/>
      <c r="BV2986" s="32"/>
      <c r="BW2986" s="32"/>
      <c r="BX2986" s="32"/>
      <c r="BY2986" s="32"/>
      <c r="BZ2986" s="32"/>
    </row>
    <row r="2987" spans="66:78" x14ac:dyDescent="0.2">
      <c r="BN2987" s="32"/>
      <c r="BO2987" s="32"/>
      <c r="BP2987" s="32"/>
      <c r="BQ2987" s="32"/>
      <c r="BR2987" s="32"/>
      <c r="BS2987" s="32"/>
      <c r="BT2987" s="32"/>
      <c r="BU2987" s="32"/>
      <c r="BV2987" s="32"/>
      <c r="BW2987" s="32"/>
      <c r="BX2987" s="32"/>
      <c r="BY2987" s="32"/>
      <c r="BZ2987" s="32"/>
    </row>
    <row r="2988" spans="66:78" x14ac:dyDescent="0.2">
      <c r="BN2988" s="32"/>
      <c r="BO2988" s="32"/>
      <c r="BP2988" s="32"/>
      <c r="BQ2988" s="32"/>
      <c r="BR2988" s="32"/>
      <c r="BS2988" s="32"/>
      <c r="BT2988" s="32"/>
      <c r="BU2988" s="32"/>
      <c r="BV2988" s="32"/>
      <c r="BW2988" s="32"/>
      <c r="BX2988" s="32"/>
      <c r="BY2988" s="32"/>
      <c r="BZ2988" s="32"/>
    </row>
    <row r="2989" spans="66:78" x14ac:dyDescent="0.2">
      <c r="BN2989" s="32"/>
      <c r="BO2989" s="32"/>
      <c r="BP2989" s="32"/>
      <c r="BQ2989" s="32"/>
      <c r="BR2989" s="32"/>
      <c r="BS2989" s="32"/>
      <c r="BT2989" s="32"/>
      <c r="BU2989" s="32"/>
      <c r="BV2989" s="32"/>
      <c r="BW2989" s="32"/>
      <c r="BX2989" s="32"/>
      <c r="BY2989" s="32"/>
      <c r="BZ2989" s="32"/>
    </row>
    <row r="2990" spans="66:78" x14ac:dyDescent="0.2">
      <c r="BN2990" s="32"/>
      <c r="BO2990" s="32"/>
      <c r="BP2990" s="32"/>
      <c r="BQ2990" s="32"/>
      <c r="BR2990" s="32"/>
      <c r="BS2990" s="32"/>
      <c r="BT2990" s="32"/>
      <c r="BU2990" s="32"/>
      <c r="BV2990" s="32"/>
      <c r="BW2990" s="32"/>
      <c r="BX2990" s="32"/>
      <c r="BY2990" s="32"/>
      <c r="BZ2990" s="32"/>
    </row>
    <row r="2991" spans="66:78" x14ac:dyDescent="0.2">
      <c r="BN2991" s="32"/>
      <c r="BO2991" s="32"/>
      <c r="BP2991" s="32"/>
      <c r="BQ2991" s="32"/>
      <c r="BR2991" s="32"/>
      <c r="BS2991" s="32"/>
      <c r="BT2991" s="32"/>
      <c r="BU2991" s="32"/>
      <c r="BV2991" s="32"/>
      <c r="BW2991" s="32"/>
      <c r="BX2991" s="32"/>
      <c r="BY2991" s="32"/>
      <c r="BZ2991" s="32"/>
    </row>
    <row r="2992" spans="66:78" x14ac:dyDescent="0.2">
      <c r="BN2992" s="32"/>
      <c r="BO2992" s="32"/>
      <c r="BP2992" s="32"/>
      <c r="BQ2992" s="32"/>
      <c r="BR2992" s="32"/>
      <c r="BS2992" s="32"/>
      <c r="BT2992" s="32"/>
      <c r="BU2992" s="32"/>
      <c r="BV2992" s="32"/>
      <c r="BW2992" s="32"/>
      <c r="BX2992" s="32"/>
      <c r="BY2992" s="32"/>
      <c r="BZ2992" s="32"/>
    </row>
    <row r="2993" spans="66:78" x14ac:dyDescent="0.2">
      <c r="BN2993" s="32"/>
      <c r="BO2993" s="32"/>
      <c r="BP2993" s="32"/>
      <c r="BQ2993" s="32"/>
      <c r="BR2993" s="32"/>
      <c r="BS2993" s="32"/>
      <c r="BT2993" s="32"/>
      <c r="BU2993" s="32"/>
      <c r="BV2993" s="32"/>
      <c r="BW2993" s="32"/>
      <c r="BX2993" s="32"/>
      <c r="BY2993" s="32"/>
      <c r="BZ2993" s="32"/>
    </row>
    <row r="2994" spans="66:78" x14ac:dyDescent="0.2">
      <c r="BN2994" s="32"/>
      <c r="BO2994" s="32"/>
      <c r="BP2994" s="32"/>
      <c r="BQ2994" s="32"/>
      <c r="BR2994" s="32"/>
      <c r="BS2994" s="32"/>
      <c r="BT2994" s="32"/>
      <c r="BU2994" s="32"/>
      <c r="BV2994" s="32"/>
      <c r="BW2994" s="32"/>
      <c r="BX2994" s="32"/>
      <c r="BY2994" s="32"/>
      <c r="BZ2994" s="32"/>
    </row>
    <row r="2995" spans="66:78" x14ac:dyDescent="0.2">
      <c r="BN2995" s="32"/>
      <c r="BO2995" s="32"/>
      <c r="BP2995" s="32"/>
      <c r="BQ2995" s="32"/>
      <c r="BR2995" s="32"/>
      <c r="BS2995" s="32"/>
      <c r="BT2995" s="32"/>
      <c r="BU2995" s="32"/>
      <c r="BV2995" s="32"/>
      <c r="BW2995" s="32"/>
      <c r="BX2995" s="32"/>
      <c r="BY2995" s="32"/>
      <c r="BZ2995" s="32"/>
    </row>
    <row r="2996" spans="66:78" x14ac:dyDescent="0.2">
      <c r="BN2996" s="32"/>
      <c r="BO2996" s="32"/>
      <c r="BP2996" s="32"/>
      <c r="BQ2996" s="32"/>
      <c r="BR2996" s="32"/>
      <c r="BS2996" s="32"/>
      <c r="BT2996" s="32"/>
      <c r="BU2996" s="32"/>
      <c r="BV2996" s="32"/>
      <c r="BW2996" s="32"/>
      <c r="BX2996" s="32"/>
      <c r="BY2996" s="32"/>
      <c r="BZ2996" s="32"/>
    </row>
    <row r="2997" spans="66:78" x14ac:dyDescent="0.2">
      <c r="BN2997" s="32"/>
      <c r="BO2997" s="32"/>
      <c r="BP2997" s="32"/>
      <c r="BQ2997" s="32"/>
      <c r="BR2997" s="32"/>
      <c r="BS2997" s="32"/>
      <c r="BT2997" s="32"/>
      <c r="BU2997" s="32"/>
      <c r="BV2997" s="32"/>
      <c r="BW2997" s="32"/>
      <c r="BX2997" s="32"/>
      <c r="BY2997" s="32"/>
      <c r="BZ2997" s="32"/>
    </row>
    <row r="2998" spans="66:78" x14ac:dyDescent="0.2">
      <c r="BN2998" s="32"/>
      <c r="BO2998" s="32"/>
      <c r="BP2998" s="32"/>
      <c r="BQ2998" s="32"/>
      <c r="BR2998" s="32"/>
      <c r="BS2998" s="32"/>
      <c r="BT2998" s="32"/>
      <c r="BU2998" s="32"/>
      <c r="BV2998" s="32"/>
      <c r="BW2998" s="32"/>
      <c r="BX2998" s="32"/>
      <c r="BY2998" s="32"/>
      <c r="BZ2998" s="32"/>
    </row>
    <row r="2999" spans="66:78" x14ac:dyDescent="0.2">
      <c r="BN2999" s="32"/>
      <c r="BO2999" s="32"/>
      <c r="BP2999" s="32"/>
      <c r="BQ2999" s="32"/>
      <c r="BR2999" s="32"/>
      <c r="BS2999" s="32"/>
      <c r="BT2999" s="32"/>
      <c r="BU2999" s="32"/>
      <c r="BV2999" s="32"/>
      <c r="BW2999" s="32"/>
      <c r="BX2999" s="32"/>
      <c r="BY2999" s="32"/>
      <c r="BZ2999" s="32"/>
    </row>
    <row r="3000" spans="66:78" x14ac:dyDescent="0.2">
      <c r="BN3000" s="32"/>
      <c r="BO3000" s="32"/>
      <c r="BP3000" s="32"/>
      <c r="BQ3000" s="32"/>
      <c r="BR3000" s="32"/>
      <c r="BS3000" s="32"/>
      <c r="BT3000" s="32"/>
      <c r="BU3000" s="32"/>
      <c r="BV3000" s="32"/>
      <c r="BW3000" s="32"/>
      <c r="BX3000" s="32"/>
      <c r="BY3000" s="32"/>
      <c r="BZ3000" s="32"/>
    </row>
    <row r="3001" spans="66:78" x14ac:dyDescent="0.2">
      <c r="BN3001" s="32"/>
      <c r="BO3001" s="32"/>
      <c r="BP3001" s="32"/>
      <c r="BQ3001" s="32"/>
      <c r="BR3001" s="32"/>
      <c r="BS3001" s="32"/>
      <c r="BT3001" s="32"/>
      <c r="BU3001" s="32"/>
      <c r="BV3001" s="32"/>
      <c r="BW3001" s="32"/>
      <c r="BX3001" s="32"/>
      <c r="BY3001" s="32"/>
      <c r="BZ3001" s="32"/>
    </row>
    <row r="3002" spans="66:78" x14ac:dyDescent="0.2">
      <c r="BN3002" s="32"/>
      <c r="BO3002" s="32"/>
      <c r="BP3002" s="32"/>
      <c r="BQ3002" s="32"/>
      <c r="BR3002" s="32"/>
      <c r="BS3002" s="32"/>
      <c r="BT3002" s="32"/>
      <c r="BU3002" s="32"/>
      <c r="BV3002" s="32"/>
      <c r="BW3002" s="32"/>
      <c r="BX3002" s="32"/>
      <c r="BY3002" s="32"/>
      <c r="BZ3002" s="32"/>
    </row>
    <row r="3003" spans="66:78" x14ac:dyDescent="0.2">
      <c r="BN3003" s="32"/>
      <c r="BO3003" s="32"/>
      <c r="BP3003" s="32"/>
      <c r="BQ3003" s="32"/>
      <c r="BR3003" s="32"/>
      <c r="BS3003" s="32"/>
      <c r="BT3003" s="32"/>
      <c r="BU3003" s="32"/>
      <c r="BV3003" s="32"/>
      <c r="BW3003" s="32"/>
      <c r="BX3003" s="32"/>
      <c r="BY3003" s="32"/>
      <c r="BZ3003" s="32"/>
    </row>
    <row r="3004" spans="66:78" x14ac:dyDescent="0.2">
      <c r="BN3004" s="32"/>
      <c r="BO3004" s="32"/>
      <c r="BP3004" s="32"/>
      <c r="BQ3004" s="32"/>
      <c r="BR3004" s="32"/>
      <c r="BS3004" s="32"/>
      <c r="BT3004" s="32"/>
      <c r="BU3004" s="32"/>
      <c r="BV3004" s="32"/>
      <c r="BW3004" s="32"/>
      <c r="BX3004" s="32"/>
      <c r="BY3004" s="32"/>
      <c r="BZ3004" s="32"/>
    </row>
    <row r="3005" spans="66:78" x14ac:dyDescent="0.2">
      <c r="BN3005" s="32"/>
      <c r="BO3005" s="32"/>
      <c r="BP3005" s="32"/>
      <c r="BQ3005" s="32"/>
      <c r="BR3005" s="32"/>
      <c r="BS3005" s="32"/>
      <c r="BT3005" s="32"/>
      <c r="BU3005" s="32"/>
      <c r="BV3005" s="32"/>
      <c r="BW3005" s="32"/>
      <c r="BX3005" s="32"/>
      <c r="BY3005" s="32"/>
      <c r="BZ3005" s="32"/>
    </row>
    <row r="3006" spans="66:78" x14ac:dyDescent="0.2">
      <c r="BN3006" s="32"/>
      <c r="BO3006" s="32"/>
      <c r="BP3006" s="32"/>
      <c r="BQ3006" s="32"/>
      <c r="BR3006" s="32"/>
      <c r="BS3006" s="32"/>
      <c r="BT3006" s="32"/>
      <c r="BU3006" s="32"/>
      <c r="BV3006" s="32"/>
      <c r="BW3006" s="32"/>
      <c r="BX3006" s="32"/>
      <c r="BY3006" s="32"/>
      <c r="BZ3006" s="32"/>
    </row>
    <row r="3007" spans="66:78" x14ac:dyDescent="0.2">
      <c r="BN3007" s="32"/>
      <c r="BO3007" s="32"/>
      <c r="BP3007" s="32"/>
      <c r="BQ3007" s="32"/>
      <c r="BR3007" s="32"/>
      <c r="BS3007" s="32"/>
      <c r="BT3007" s="32"/>
      <c r="BU3007" s="32"/>
      <c r="BV3007" s="32"/>
      <c r="BW3007" s="32"/>
      <c r="BX3007" s="32"/>
      <c r="BY3007" s="32"/>
      <c r="BZ3007" s="32"/>
    </row>
    <row r="3008" spans="66:78" x14ac:dyDescent="0.2">
      <c r="BN3008" s="32"/>
      <c r="BO3008" s="32"/>
      <c r="BP3008" s="32"/>
      <c r="BQ3008" s="32"/>
      <c r="BR3008" s="32"/>
      <c r="BS3008" s="32"/>
      <c r="BT3008" s="32"/>
      <c r="BU3008" s="32"/>
      <c r="BV3008" s="32"/>
      <c r="BW3008" s="32"/>
      <c r="BX3008" s="32"/>
      <c r="BY3008" s="32"/>
      <c r="BZ3008" s="32"/>
    </row>
    <row r="3009" spans="66:78" x14ac:dyDescent="0.2">
      <c r="BN3009" s="32"/>
      <c r="BO3009" s="32"/>
      <c r="BP3009" s="32"/>
      <c r="BQ3009" s="32"/>
      <c r="BR3009" s="32"/>
      <c r="BS3009" s="32"/>
      <c r="BT3009" s="32"/>
      <c r="BU3009" s="32"/>
      <c r="BV3009" s="32"/>
      <c r="BW3009" s="32"/>
      <c r="BX3009" s="32"/>
      <c r="BY3009" s="32"/>
      <c r="BZ3009" s="32"/>
    </row>
    <row r="3010" spans="66:78" x14ac:dyDescent="0.2">
      <c r="BN3010" s="32"/>
      <c r="BO3010" s="32"/>
      <c r="BP3010" s="32"/>
      <c r="BQ3010" s="32"/>
      <c r="BR3010" s="32"/>
      <c r="BS3010" s="32"/>
      <c r="BT3010" s="32"/>
      <c r="BU3010" s="32"/>
      <c r="BV3010" s="32"/>
      <c r="BW3010" s="32"/>
      <c r="BX3010" s="32"/>
      <c r="BY3010" s="32"/>
      <c r="BZ3010" s="32"/>
    </row>
    <row r="3011" spans="66:78" x14ac:dyDescent="0.2">
      <c r="BN3011" s="32"/>
      <c r="BO3011" s="32"/>
      <c r="BP3011" s="32"/>
      <c r="BQ3011" s="32"/>
      <c r="BR3011" s="32"/>
      <c r="BS3011" s="32"/>
      <c r="BT3011" s="32"/>
      <c r="BU3011" s="32"/>
      <c r="BV3011" s="32"/>
      <c r="BW3011" s="32"/>
      <c r="BX3011" s="32"/>
      <c r="BY3011" s="32"/>
      <c r="BZ3011" s="32"/>
    </row>
    <row r="3012" spans="66:78" x14ac:dyDescent="0.2">
      <c r="BN3012" s="32"/>
      <c r="BO3012" s="32"/>
      <c r="BP3012" s="32"/>
      <c r="BQ3012" s="32"/>
      <c r="BR3012" s="32"/>
      <c r="BS3012" s="32"/>
      <c r="BT3012" s="32"/>
      <c r="BU3012" s="32"/>
      <c r="BV3012" s="32"/>
      <c r="BW3012" s="32"/>
      <c r="BX3012" s="32"/>
      <c r="BY3012" s="32"/>
      <c r="BZ3012" s="32"/>
    </row>
    <row r="3013" spans="66:78" x14ac:dyDescent="0.2">
      <c r="BN3013" s="32"/>
      <c r="BO3013" s="32"/>
      <c r="BP3013" s="32"/>
      <c r="BQ3013" s="32"/>
      <c r="BR3013" s="32"/>
      <c r="BS3013" s="32"/>
      <c r="BT3013" s="32"/>
      <c r="BU3013" s="32"/>
      <c r="BV3013" s="32"/>
      <c r="BW3013" s="32"/>
      <c r="BX3013" s="32"/>
      <c r="BY3013" s="32"/>
      <c r="BZ3013" s="32"/>
    </row>
    <row r="3014" spans="66:78" x14ac:dyDescent="0.2">
      <c r="BN3014" s="32"/>
      <c r="BO3014" s="32"/>
      <c r="BP3014" s="32"/>
      <c r="BQ3014" s="32"/>
      <c r="BR3014" s="32"/>
      <c r="BS3014" s="32"/>
      <c r="BT3014" s="32"/>
      <c r="BU3014" s="32"/>
      <c r="BV3014" s="32"/>
      <c r="BW3014" s="32"/>
      <c r="BX3014" s="32"/>
      <c r="BY3014" s="32"/>
      <c r="BZ3014" s="32"/>
    </row>
    <row r="3015" spans="66:78" x14ac:dyDescent="0.2">
      <c r="BN3015" s="32"/>
      <c r="BO3015" s="32"/>
      <c r="BP3015" s="32"/>
      <c r="BQ3015" s="32"/>
      <c r="BR3015" s="32"/>
      <c r="BS3015" s="32"/>
      <c r="BT3015" s="32"/>
      <c r="BU3015" s="32"/>
      <c r="BV3015" s="32"/>
      <c r="BW3015" s="32"/>
      <c r="BX3015" s="32"/>
      <c r="BY3015" s="32"/>
      <c r="BZ3015" s="32"/>
    </row>
    <row r="3016" spans="66:78" x14ac:dyDescent="0.2">
      <c r="BN3016" s="32"/>
      <c r="BO3016" s="32"/>
      <c r="BP3016" s="32"/>
      <c r="BQ3016" s="32"/>
      <c r="BR3016" s="32"/>
      <c r="BS3016" s="32"/>
      <c r="BT3016" s="32"/>
      <c r="BU3016" s="32"/>
      <c r="BV3016" s="32"/>
      <c r="BW3016" s="32"/>
      <c r="BX3016" s="32"/>
      <c r="BY3016" s="32"/>
      <c r="BZ3016" s="32"/>
    </row>
    <row r="3017" spans="66:78" x14ac:dyDescent="0.2">
      <c r="BN3017" s="32"/>
      <c r="BO3017" s="32"/>
      <c r="BP3017" s="32"/>
      <c r="BQ3017" s="32"/>
      <c r="BR3017" s="32"/>
      <c r="BS3017" s="32"/>
      <c r="BT3017" s="32"/>
      <c r="BU3017" s="32"/>
      <c r="BV3017" s="32"/>
      <c r="BW3017" s="32"/>
      <c r="BX3017" s="32"/>
      <c r="BY3017" s="32"/>
      <c r="BZ3017" s="32"/>
    </row>
    <row r="3018" spans="66:78" x14ac:dyDescent="0.2">
      <c r="BN3018" s="32"/>
      <c r="BO3018" s="32"/>
      <c r="BP3018" s="32"/>
      <c r="BQ3018" s="32"/>
      <c r="BR3018" s="32"/>
      <c r="BS3018" s="32"/>
      <c r="BT3018" s="32"/>
      <c r="BU3018" s="32"/>
      <c r="BV3018" s="32"/>
      <c r="BW3018" s="32"/>
      <c r="BX3018" s="32"/>
      <c r="BY3018" s="32"/>
      <c r="BZ3018" s="32"/>
    </row>
    <row r="3019" spans="66:78" x14ac:dyDescent="0.2">
      <c r="BN3019" s="32"/>
      <c r="BO3019" s="32"/>
      <c r="BP3019" s="32"/>
      <c r="BQ3019" s="32"/>
      <c r="BR3019" s="32"/>
      <c r="BS3019" s="32"/>
      <c r="BT3019" s="32"/>
      <c r="BU3019" s="32"/>
      <c r="BV3019" s="32"/>
      <c r="BW3019" s="32"/>
      <c r="BX3019" s="32"/>
      <c r="BY3019" s="32"/>
      <c r="BZ3019" s="32"/>
    </row>
    <row r="3020" spans="66:78" x14ac:dyDescent="0.2">
      <c r="BN3020" s="32"/>
      <c r="BO3020" s="32"/>
      <c r="BP3020" s="32"/>
      <c r="BQ3020" s="32"/>
      <c r="BR3020" s="32"/>
      <c r="BS3020" s="32"/>
      <c r="BT3020" s="32"/>
      <c r="BU3020" s="32"/>
      <c r="BV3020" s="32"/>
      <c r="BW3020" s="32"/>
      <c r="BX3020" s="32"/>
      <c r="BY3020" s="32"/>
      <c r="BZ3020" s="32"/>
    </row>
    <row r="3021" spans="66:78" x14ac:dyDescent="0.2">
      <c r="BN3021" s="32"/>
      <c r="BO3021" s="32"/>
      <c r="BP3021" s="32"/>
      <c r="BQ3021" s="32"/>
      <c r="BR3021" s="32"/>
      <c r="BS3021" s="32"/>
      <c r="BT3021" s="32"/>
      <c r="BU3021" s="32"/>
      <c r="BV3021" s="32"/>
      <c r="BW3021" s="32"/>
      <c r="BX3021" s="32"/>
      <c r="BY3021" s="32"/>
      <c r="BZ3021" s="32"/>
    </row>
    <row r="3022" spans="66:78" x14ac:dyDescent="0.2">
      <c r="BN3022" s="32"/>
      <c r="BO3022" s="32"/>
      <c r="BP3022" s="32"/>
      <c r="BQ3022" s="32"/>
      <c r="BR3022" s="32"/>
      <c r="BS3022" s="32"/>
      <c r="BT3022" s="32"/>
      <c r="BU3022" s="32"/>
      <c r="BV3022" s="32"/>
      <c r="BW3022" s="32"/>
      <c r="BX3022" s="32"/>
      <c r="BY3022" s="32"/>
      <c r="BZ3022" s="32"/>
    </row>
    <row r="3023" spans="66:78" x14ac:dyDescent="0.2">
      <c r="BN3023" s="32"/>
      <c r="BO3023" s="32"/>
      <c r="BP3023" s="32"/>
      <c r="BQ3023" s="32"/>
      <c r="BR3023" s="32"/>
      <c r="BS3023" s="32"/>
      <c r="BT3023" s="32"/>
      <c r="BU3023" s="32"/>
      <c r="BV3023" s="32"/>
      <c r="BW3023" s="32"/>
      <c r="BX3023" s="32"/>
      <c r="BY3023" s="32"/>
      <c r="BZ3023" s="32"/>
    </row>
    <row r="3024" spans="66:78" x14ac:dyDescent="0.2">
      <c r="BN3024" s="32"/>
      <c r="BO3024" s="32"/>
      <c r="BP3024" s="32"/>
      <c r="BQ3024" s="32"/>
      <c r="BR3024" s="32"/>
      <c r="BS3024" s="32"/>
      <c r="BT3024" s="32"/>
      <c r="BU3024" s="32"/>
      <c r="BV3024" s="32"/>
      <c r="BW3024" s="32"/>
      <c r="BX3024" s="32"/>
      <c r="BY3024" s="32"/>
      <c r="BZ3024" s="32"/>
    </row>
    <row r="3025" spans="66:78" x14ac:dyDescent="0.2">
      <c r="BN3025" s="32"/>
      <c r="BO3025" s="32"/>
      <c r="BP3025" s="32"/>
      <c r="BQ3025" s="32"/>
      <c r="BR3025" s="32"/>
      <c r="BS3025" s="32"/>
      <c r="BT3025" s="32"/>
      <c r="BU3025" s="32"/>
      <c r="BV3025" s="32"/>
      <c r="BW3025" s="32"/>
      <c r="BX3025" s="32"/>
      <c r="BY3025" s="32"/>
      <c r="BZ3025" s="32"/>
    </row>
    <row r="3026" spans="66:78" x14ac:dyDescent="0.2">
      <c r="BN3026" s="32"/>
      <c r="BO3026" s="32"/>
      <c r="BP3026" s="32"/>
      <c r="BQ3026" s="32"/>
      <c r="BR3026" s="32"/>
      <c r="BS3026" s="32"/>
      <c r="BT3026" s="32"/>
      <c r="BU3026" s="32"/>
      <c r="BV3026" s="32"/>
      <c r="BW3026" s="32"/>
      <c r="BX3026" s="32"/>
      <c r="BY3026" s="32"/>
      <c r="BZ3026" s="32"/>
    </row>
    <row r="3027" spans="66:78" x14ac:dyDescent="0.2">
      <c r="BN3027" s="32"/>
      <c r="BO3027" s="32"/>
      <c r="BP3027" s="32"/>
      <c r="BQ3027" s="32"/>
      <c r="BR3027" s="32"/>
      <c r="BS3027" s="32"/>
      <c r="BT3027" s="32"/>
      <c r="BU3027" s="32"/>
      <c r="BV3027" s="32"/>
      <c r="BW3027" s="32"/>
      <c r="BX3027" s="32"/>
      <c r="BY3027" s="32"/>
      <c r="BZ3027" s="32"/>
    </row>
    <row r="3028" spans="66:78" x14ac:dyDescent="0.2">
      <c r="BN3028" s="32"/>
      <c r="BO3028" s="32"/>
      <c r="BP3028" s="32"/>
      <c r="BQ3028" s="32"/>
      <c r="BR3028" s="32"/>
      <c r="BS3028" s="32"/>
      <c r="BT3028" s="32"/>
      <c r="BU3028" s="32"/>
      <c r="BV3028" s="32"/>
      <c r="BW3028" s="32"/>
      <c r="BX3028" s="32"/>
      <c r="BY3028" s="32"/>
      <c r="BZ3028" s="32"/>
    </row>
    <row r="3029" spans="66:78" x14ac:dyDescent="0.2">
      <c r="BN3029" s="32"/>
      <c r="BO3029" s="32"/>
      <c r="BP3029" s="32"/>
      <c r="BQ3029" s="32"/>
      <c r="BR3029" s="32"/>
      <c r="BS3029" s="32"/>
      <c r="BT3029" s="32"/>
      <c r="BU3029" s="32"/>
      <c r="BV3029" s="32"/>
      <c r="BW3029" s="32"/>
      <c r="BX3029" s="32"/>
      <c r="BY3029" s="32"/>
      <c r="BZ3029" s="32"/>
    </row>
    <row r="3030" spans="66:78" x14ac:dyDescent="0.2">
      <c r="BN3030" s="32"/>
      <c r="BO3030" s="32"/>
      <c r="BP3030" s="32"/>
      <c r="BQ3030" s="32"/>
      <c r="BR3030" s="32"/>
      <c r="BS3030" s="32"/>
      <c r="BT3030" s="32"/>
      <c r="BU3030" s="32"/>
      <c r="BV3030" s="32"/>
      <c r="BW3030" s="32"/>
      <c r="BX3030" s="32"/>
      <c r="BY3030" s="32"/>
      <c r="BZ3030" s="32"/>
    </row>
    <row r="3031" spans="66:78" x14ac:dyDescent="0.2">
      <c r="BN3031" s="32"/>
      <c r="BO3031" s="32"/>
      <c r="BP3031" s="32"/>
      <c r="BQ3031" s="32"/>
      <c r="BR3031" s="32"/>
      <c r="BS3031" s="32"/>
      <c r="BT3031" s="32"/>
      <c r="BU3031" s="32"/>
      <c r="BV3031" s="32"/>
      <c r="BW3031" s="32"/>
      <c r="BX3031" s="32"/>
      <c r="BY3031" s="32"/>
      <c r="BZ3031" s="32"/>
    </row>
    <row r="3032" spans="66:78" x14ac:dyDescent="0.2">
      <c r="BN3032" s="32"/>
      <c r="BO3032" s="32"/>
      <c r="BP3032" s="32"/>
      <c r="BQ3032" s="32"/>
      <c r="BR3032" s="32"/>
      <c r="BS3032" s="32"/>
      <c r="BT3032" s="32"/>
      <c r="BU3032" s="32"/>
      <c r="BV3032" s="32"/>
      <c r="BW3032" s="32"/>
      <c r="BX3032" s="32"/>
      <c r="BY3032" s="32"/>
      <c r="BZ3032" s="32"/>
    </row>
    <row r="3033" spans="66:78" x14ac:dyDescent="0.2">
      <c r="BN3033" s="32"/>
      <c r="BO3033" s="32"/>
      <c r="BP3033" s="32"/>
      <c r="BQ3033" s="32"/>
      <c r="BR3033" s="32"/>
      <c r="BS3033" s="32"/>
      <c r="BT3033" s="32"/>
      <c r="BU3033" s="32"/>
      <c r="BV3033" s="32"/>
      <c r="BW3033" s="32"/>
      <c r="BX3033" s="32"/>
      <c r="BY3033" s="32"/>
      <c r="BZ3033" s="32"/>
    </row>
    <row r="3034" spans="66:78" x14ac:dyDescent="0.2">
      <c r="BN3034" s="32"/>
      <c r="BO3034" s="32"/>
      <c r="BP3034" s="32"/>
      <c r="BQ3034" s="32"/>
      <c r="BR3034" s="32"/>
      <c r="BS3034" s="32"/>
      <c r="BT3034" s="32"/>
      <c r="BU3034" s="32"/>
      <c r="BV3034" s="32"/>
      <c r="BW3034" s="32"/>
      <c r="BX3034" s="32"/>
      <c r="BY3034" s="32"/>
      <c r="BZ3034" s="32"/>
    </row>
    <row r="3035" spans="66:78" x14ac:dyDescent="0.2">
      <c r="BN3035" s="32"/>
      <c r="BO3035" s="32"/>
      <c r="BP3035" s="32"/>
      <c r="BQ3035" s="32"/>
      <c r="BR3035" s="32"/>
      <c r="BS3035" s="32"/>
      <c r="BT3035" s="32"/>
      <c r="BU3035" s="32"/>
      <c r="BV3035" s="32"/>
      <c r="BW3035" s="32"/>
      <c r="BX3035" s="32"/>
      <c r="BY3035" s="32"/>
      <c r="BZ3035" s="32"/>
    </row>
    <row r="3036" spans="66:78" x14ac:dyDescent="0.2">
      <c r="BN3036" s="32"/>
      <c r="BO3036" s="32"/>
      <c r="BP3036" s="32"/>
      <c r="BQ3036" s="32"/>
      <c r="BR3036" s="32"/>
      <c r="BS3036" s="32"/>
      <c r="BT3036" s="32"/>
      <c r="BU3036" s="32"/>
      <c r="BV3036" s="32"/>
      <c r="BW3036" s="32"/>
      <c r="BX3036" s="32"/>
      <c r="BY3036" s="32"/>
      <c r="BZ3036" s="32"/>
    </row>
    <row r="3037" spans="66:78" x14ac:dyDescent="0.2">
      <c r="BN3037" s="32"/>
      <c r="BO3037" s="32"/>
      <c r="BP3037" s="32"/>
      <c r="BQ3037" s="32"/>
      <c r="BR3037" s="32"/>
      <c r="BS3037" s="32"/>
      <c r="BT3037" s="32"/>
      <c r="BU3037" s="32"/>
      <c r="BV3037" s="32"/>
      <c r="BW3037" s="32"/>
      <c r="BX3037" s="32"/>
      <c r="BY3037" s="32"/>
      <c r="BZ3037" s="32"/>
    </row>
    <row r="3038" spans="66:78" x14ac:dyDescent="0.2">
      <c r="BN3038" s="32"/>
      <c r="BO3038" s="32"/>
      <c r="BP3038" s="32"/>
      <c r="BQ3038" s="32"/>
      <c r="BR3038" s="32"/>
      <c r="BS3038" s="32"/>
      <c r="BT3038" s="32"/>
      <c r="BU3038" s="32"/>
      <c r="BV3038" s="32"/>
      <c r="BW3038" s="32"/>
      <c r="BX3038" s="32"/>
      <c r="BY3038" s="32"/>
      <c r="BZ3038" s="32"/>
    </row>
    <row r="3039" spans="66:78" x14ac:dyDescent="0.2">
      <c r="BN3039" s="32"/>
      <c r="BO3039" s="32"/>
      <c r="BP3039" s="32"/>
      <c r="BQ3039" s="32"/>
      <c r="BR3039" s="32"/>
      <c r="BS3039" s="32"/>
      <c r="BT3039" s="32"/>
      <c r="BU3039" s="32"/>
      <c r="BV3039" s="32"/>
      <c r="BW3039" s="32"/>
      <c r="BX3039" s="32"/>
      <c r="BY3039" s="32"/>
      <c r="BZ3039" s="32"/>
    </row>
    <row r="3040" spans="66:78" x14ac:dyDescent="0.2">
      <c r="BN3040" s="32"/>
      <c r="BO3040" s="32"/>
      <c r="BP3040" s="32"/>
      <c r="BQ3040" s="32"/>
      <c r="BR3040" s="32"/>
      <c r="BS3040" s="32"/>
      <c r="BT3040" s="32"/>
      <c r="BU3040" s="32"/>
      <c r="BV3040" s="32"/>
      <c r="BW3040" s="32"/>
      <c r="BX3040" s="32"/>
      <c r="BY3040" s="32"/>
      <c r="BZ3040" s="32"/>
    </row>
    <row r="3041" spans="66:78" x14ac:dyDescent="0.2">
      <c r="BN3041" s="32"/>
      <c r="BO3041" s="32"/>
      <c r="BP3041" s="32"/>
      <c r="BQ3041" s="32"/>
      <c r="BR3041" s="32"/>
      <c r="BS3041" s="32"/>
      <c r="BT3041" s="32"/>
      <c r="BU3041" s="32"/>
      <c r="BV3041" s="32"/>
      <c r="BW3041" s="32"/>
      <c r="BX3041" s="32"/>
      <c r="BY3041" s="32"/>
      <c r="BZ3041" s="32"/>
    </row>
    <row r="3042" spans="66:78" x14ac:dyDescent="0.2">
      <c r="BN3042" s="32"/>
      <c r="BO3042" s="32"/>
      <c r="BP3042" s="32"/>
      <c r="BQ3042" s="32"/>
      <c r="BR3042" s="32"/>
      <c r="BS3042" s="32"/>
      <c r="BT3042" s="32"/>
      <c r="BU3042" s="32"/>
      <c r="BV3042" s="32"/>
      <c r="BW3042" s="32"/>
      <c r="BX3042" s="32"/>
      <c r="BY3042" s="32"/>
      <c r="BZ3042" s="32"/>
    </row>
    <row r="3043" spans="66:78" x14ac:dyDescent="0.2">
      <c r="BN3043" s="32"/>
      <c r="BO3043" s="32"/>
      <c r="BP3043" s="32"/>
      <c r="BQ3043" s="32"/>
      <c r="BR3043" s="32"/>
      <c r="BS3043" s="32"/>
      <c r="BT3043" s="32"/>
      <c r="BU3043" s="32"/>
      <c r="BV3043" s="32"/>
      <c r="BW3043" s="32"/>
      <c r="BX3043" s="32"/>
      <c r="BY3043" s="32"/>
      <c r="BZ3043" s="32"/>
    </row>
    <row r="3044" spans="66:78" x14ac:dyDescent="0.2">
      <c r="BN3044" s="32"/>
      <c r="BO3044" s="32"/>
      <c r="BP3044" s="32"/>
      <c r="BQ3044" s="32"/>
      <c r="BR3044" s="32"/>
      <c r="BS3044" s="32"/>
      <c r="BT3044" s="32"/>
      <c r="BU3044" s="32"/>
      <c r="BV3044" s="32"/>
      <c r="BW3044" s="32"/>
      <c r="BX3044" s="32"/>
      <c r="BY3044" s="32"/>
      <c r="BZ3044" s="32"/>
    </row>
    <row r="3045" spans="66:78" x14ac:dyDescent="0.2">
      <c r="BN3045" s="32"/>
      <c r="BO3045" s="32"/>
      <c r="BP3045" s="32"/>
      <c r="BQ3045" s="32"/>
      <c r="BR3045" s="32"/>
      <c r="BS3045" s="32"/>
      <c r="BT3045" s="32"/>
      <c r="BU3045" s="32"/>
      <c r="BV3045" s="32"/>
      <c r="BW3045" s="32"/>
      <c r="BX3045" s="32"/>
      <c r="BY3045" s="32"/>
      <c r="BZ3045" s="32"/>
    </row>
    <row r="3046" spans="66:78" x14ac:dyDescent="0.2">
      <c r="BN3046" s="32"/>
      <c r="BO3046" s="32"/>
      <c r="BP3046" s="32"/>
      <c r="BQ3046" s="32"/>
      <c r="BR3046" s="32"/>
      <c r="BS3046" s="32"/>
      <c r="BT3046" s="32"/>
      <c r="BU3046" s="32"/>
      <c r="BV3046" s="32"/>
      <c r="BW3046" s="32"/>
      <c r="BX3046" s="32"/>
      <c r="BY3046" s="32"/>
      <c r="BZ3046" s="32"/>
    </row>
    <row r="3047" spans="66:78" x14ac:dyDescent="0.2">
      <c r="BN3047" s="32"/>
      <c r="BO3047" s="32"/>
      <c r="BP3047" s="32"/>
      <c r="BQ3047" s="32"/>
      <c r="BR3047" s="32"/>
      <c r="BS3047" s="32"/>
      <c r="BT3047" s="32"/>
      <c r="BU3047" s="32"/>
      <c r="BV3047" s="32"/>
      <c r="BW3047" s="32"/>
      <c r="BX3047" s="32"/>
      <c r="BY3047" s="32"/>
      <c r="BZ3047" s="32"/>
    </row>
    <row r="3048" spans="66:78" x14ac:dyDescent="0.2">
      <c r="BN3048" s="32"/>
      <c r="BO3048" s="32"/>
      <c r="BP3048" s="32"/>
      <c r="BQ3048" s="32"/>
      <c r="BR3048" s="32"/>
      <c r="BS3048" s="32"/>
      <c r="BT3048" s="32"/>
      <c r="BU3048" s="32"/>
      <c r="BV3048" s="32"/>
      <c r="BW3048" s="32"/>
      <c r="BX3048" s="32"/>
      <c r="BY3048" s="32"/>
      <c r="BZ3048" s="32"/>
    </row>
    <row r="3049" spans="66:78" x14ac:dyDescent="0.2">
      <c r="BN3049" s="32"/>
      <c r="BO3049" s="32"/>
      <c r="BP3049" s="32"/>
      <c r="BQ3049" s="32"/>
      <c r="BR3049" s="32"/>
      <c r="BS3049" s="32"/>
      <c r="BT3049" s="32"/>
      <c r="BU3049" s="32"/>
      <c r="BV3049" s="32"/>
      <c r="BW3049" s="32"/>
      <c r="BX3049" s="32"/>
      <c r="BY3049" s="32"/>
      <c r="BZ3049" s="32"/>
    </row>
    <row r="3050" spans="66:78" x14ac:dyDescent="0.2">
      <c r="BN3050" s="32"/>
      <c r="BO3050" s="32"/>
      <c r="BP3050" s="32"/>
      <c r="BQ3050" s="32"/>
      <c r="BR3050" s="32"/>
      <c r="BS3050" s="32"/>
      <c r="BT3050" s="32"/>
      <c r="BU3050" s="32"/>
      <c r="BV3050" s="32"/>
      <c r="BW3050" s="32"/>
      <c r="BX3050" s="32"/>
      <c r="BY3050" s="32"/>
      <c r="BZ3050" s="32"/>
    </row>
    <row r="3051" spans="66:78" x14ac:dyDescent="0.2">
      <c r="BN3051" s="32"/>
      <c r="BO3051" s="32"/>
      <c r="BP3051" s="32"/>
      <c r="BQ3051" s="32"/>
      <c r="BR3051" s="32"/>
      <c r="BS3051" s="32"/>
      <c r="BT3051" s="32"/>
      <c r="BU3051" s="32"/>
      <c r="BV3051" s="32"/>
      <c r="BW3051" s="32"/>
      <c r="BX3051" s="32"/>
      <c r="BY3051" s="32"/>
      <c r="BZ3051" s="32"/>
    </row>
    <row r="3052" spans="66:78" x14ac:dyDescent="0.2">
      <c r="BN3052" s="32"/>
      <c r="BO3052" s="32"/>
      <c r="BP3052" s="32"/>
      <c r="BQ3052" s="32"/>
      <c r="BR3052" s="32"/>
      <c r="BS3052" s="32"/>
      <c r="BT3052" s="32"/>
      <c r="BU3052" s="32"/>
      <c r="BV3052" s="32"/>
      <c r="BW3052" s="32"/>
      <c r="BX3052" s="32"/>
      <c r="BY3052" s="32"/>
      <c r="BZ3052" s="32"/>
    </row>
    <row r="3053" spans="66:78" x14ac:dyDescent="0.2">
      <c r="BN3053" s="32"/>
      <c r="BO3053" s="32"/>
      <c r="BP3053" s="32"/>
      <c r="BQ3053" s="32"/>
      <c r="BR3053" s="32"/>
      <c r="BS3053" s="32"/>
      <c r="BT3053" s="32"/>
      <c r="BU3053" s="32"/>
      <c r="BV3053" s="32"/>
      <c r="BW3053" s="32"/>
      <c r="BX3053" s="32"/>
      <c r="BY3053" s="32"/>
      <c r="BZ3053" s="32"/>
    </row>
    <row r="3054" spans="66:78" x14ac:dyDescent="0.2">
      <c r="BN3054" s="32"/>
      <c r="BO3054" s="32"/>
      <c r="BP3054" s="32"/>
      <c r="BQ3054" s="32"/>
      <c r="BR3054" s="32"/>
      <c r="BS3054" s="32"/>
      <c r="BT3054" s="32"/>
      <c r="BU3054" s="32"/>
      <c r="BV3054" s="32"/>
      <c r="BW3054" s="32"/>
      <c r="BX3054" s="32"/>
      <c r="BY3054" s="32"/>
      <c r="BZ3054" s="32"/>
    </row>
    <row r="3055" spans="66:78" x14ac:dyDescent="0.2">
      <c r="BN3055" s="32"/>
      <c r="BO3055" s="32"/>
      <c r="BP3055" s="32"/>
      <c r="BQ3055" s="32"/>
      <c r="BR3055" s="32"/>
      <c r="BS3055" s="32"/>
      <c r="BT3055" s="32"/>
      <c r="BU3055" s="32"/>
      <c r="BV3055" s="32"/>
      <c r="BW3055" s="32"/>
      <c r="BX3055" s="32"/>
      <c r="BY3055" s="32"/>
      <c r="BZ3055" s="32"/>
    </row>
    <row r="3056" spans="66:78" x14ac:dyDescent="0.2">
      <c r="BN3056" s="32"/>
      <c r="BO3056" s="32"/>
      <c r="BP3056" s="32"/>
      <c r="BQ3056" s="32"/>
      <c r="BR3056" s="32"/>
      <c r="BS3056" s="32"/>
      <c r="BT3056" s="32"/>
      <c r="BU3056" s="32"/>
      <c r="BV3056" s="32"/>
      <c r="BW3056" s="32"/>
      <c r="BX3056" s="32"/>
      <c r="BY3056" s="32"/>
      <c r="BZ3056" s="32"/>
    </row>
    <row r="3057" spans="66:78" x14ac:dyDescent="0.2">
      <c r="BN3057" s="32"/>
      <c r="BO3057" s="32"/>
      <c r="BP3057" s="32"/>
      <c r="BQ3057" s="32"/>
      <c r="BR3057" s="32"/>
      <c r="BS3057" s="32"/>
      <c r="BT3057" s="32"/>
      <c r="BU3057" s="32"/>
      <c r="BV3057" s="32"/>
      <c r="BW3057" s="32"/>
      <c r="BX3057" s="32"/>
      <c r="BY3057" s="32"/>
      <c r="BZ3057" s="32"/>
    </row>
    <row r="3058" spans="66:78" x14ac:dyDescent="0.2">
      <c r="BN3058" s="32"/>
      <c r="BO3058" s="32"/>
      <c r="BP3058" s="32"/>
      <c r="BQ3058" s="32"/>
      <c r="BR3058" s="32"/>
      <c r="BS3058" s="32"/>
      <c r="BT3058" s="32"/>
      <c r="BU3058" s="32"/>
      <c r="BV3058" s="32"/>
      <c r="BW3058" s="32"/>
      <c r="BX3058" s="32"/>
      <c r="BY3058" s="32"/>
      <c r="BZ3058" s="32"/>
    </row>
    <row r="3059" spans="66:78" x14ac:dyDescent="0.2">
      <c r="BN3059" s="32"/>
      <c r="BO3059" s="32"/>
      <c r="BP3059" s="32"/>
      <c r="BQ3059" s="32"/>
      <c r="BR3059" s="32"/>
      <c r="BS3059" s="32"/>
      <c r="BT3059" s="32"/>
      <c r="BU3059" s="32"/>
      <c r="BV3059" s="32"/>
      <c r="BW3059" s="32"/>
      <c r="BX3059" s="32"/>
      <c r="BY3059" s="32"/>
      <c r="BZ3059" s="32"/>
    </row>
    <row r="3060" spans="66:78" x14ac:dyDescent="0.2">
      <c r="BN3060" s="32"/>
      <c r="BO3060" s="32"/>
      <c r="BP3060" s="32"/>
      <c r="BQ3060" s="32"/>
      <c r="BR3060" s="32"/>
      <c r="BS3060" s="32"/>
      <c r="BT3060" s="32"/>
      <c r="BU3060" s="32"/>
      <c r="BV3060" s="32"/>
      <c r="BW3060" s="32"/>
      <c r="BX3060" s="32"/>
      <c r="BY3060" s="32"/>
      <c r="BZ3060" s="32"/>
    </row>
    <row r="3061" spans="66:78" x14ac:dyDescent="0.2">
      <c r="BN3061" s="32"/>
      <c r="BO3061" s="32"/>
      <c r="BP3061" s="32"/>
      <c r="BQ3061" s="32"/>
      <c r="BR3061" s="32"/>
      <c r="BS3061" s="32"/>
      <c r="BT3061" s="32"/>
      <c r="BU3061" s="32"/>
      <c r="BV3061" s="32"/>
      <c r="BW3061" s="32"/>
      <c r="BX3061" s="32"/>
      <c r="BY3061" s="32"/>
      <c r="BZ3061" s="32"/>
    </row>
    <row r="3062" spans="66:78" x14ac:dyDescent="0.2">
      <c r="BN3062" s="32"/>
      <c r="BO3062" s="32"/>
      <c r="BP3062" s="32"/>
      <c r="BQ3062" s="32"/>
      <c r="BR3062" s="32"/>
      <c r="BS3062" s="32"/>
      <c r="BT3062" s="32"/>
      <c r="BU3062" s="32"/>
      <c r="BV3062" s="32"/>
      <c r="BW3062" s="32"/>
      <c r="BX3062" s="32"/>
      <c r="BY3062" s="32"/>
      <c r="BZ3062" s="32"/>
    </row>
    <row r="3063" spans="66:78" x14ac:dyDescent="0.2">
      <c r="BN3063" s="32"/>
      <c r="BO3063" s="32"/>
      <c r="BP3063" s="32"/>
      <c r="BQ3063" s="32"/>
      <c r="BR3063" s="32"/>
      <c r="BS3063" s="32"/>
      <c r="BT3063" s="32"/>
      <c r="BU3063" s="32"/>
      <c r="BV3063" s="32"/>
      <c r="BW3063" s="32"/>
      <c r="BX3063" s="32"/>
      <c r="BY3063" s="32"/>
      <c r="BZ3063" s="32"/>
    </row>
    <row r="3064" spans="66:78" x14ac:dyDescent="0.2">
      <c r="BN3064" s="32"/>
      <c r="BO3064" s="32"/>
      <c r="BP3064" s="32"/>
      <c r="BQ3064" s="32"/>
      <c r="BR3064" s="32"/>
      <c r="BS3064" s="32"/>
      <c r="BT3064" s="32"/>
      <c r="BU3064" s="32"/>
      <c r="BV3064" s="32"/>
      <c r="BW3064" s="32"/>
      <c r="BX3064" s="32"/>
      <c r="BY3064" s="32"/>
      <c r="BZ3064" s="32"/>
    </row>
    <row r="3065" spans="66:78" x14ac:dyDescent="0.2">
      <c r="BN3065" s="32"/>
      <c r="BO3065" s="32"/>
      <c r="BP3065" s="32"/>
      <c r="BQ3065" s="32"/>
      <c r="BR3065" s="32"/>
      <c r="BS3065" s="32"/>
      <c r="BT3065" s="32"/>
      <c r="BU3065" s="32"/>
      <c r="BV3065" s="32"/>
      <c r="BW3065" s="32"/>
      <c r="BX3065" s="32"/>
      <c r="BY3065" s="32"/>
      <c r="BZ3065" s="32"/>
    </row>
    <row r="3066" spans="66:78" x14ac:dyDescent="0.2">
      <c r="BN3066" s="32"/>
      <c r="BO3066" s="32"/>
      <c r="BP3066" s="32"/>
      <c r="BQ3066" s="32"/>
      <c r="BR3066" s="32"/>
      <c r="BS3066" s="32"/>
      <c r="BT3066" s="32"/>
      <c r="BU3066" s="32"/>
      <c r="BV3066" s="32"/>
      <c r="BW3066" s="32"/>
      <c r="BX3066" s="32"/>
      <c r="BY3066" s="32"/>
      <c r="BZ3066" s="32"/>
    </row>
    <row r="3067" spans="66:78" x14ac:dyDescent="0.2">
      <c r="BN3067" s="32"/>
      <c r="BO3067" s="32"/>
      <c r="BP3067" s="32"/>
      <c r="BQ3067" s="32"/>
      <c r="BR3067" s="32"/>
      <c r="BS3067" s="32"/>
      <c r="BT3067" s="32"/>
      <c r="BU3067" s="32"/>
      <c r="BV3067" s="32"/>
      <c r="BW3067" s="32"/>
      <c r="BX3067" s="32"/>
      <c r="BY3067" s="32"/>
      <c r="BZ3067" s="32"/>
    </row>
    <row r="3068" spans="66:78" x14ac:dyDescent="0.2">
      <c r="BN3068" s="32"/>
      <c r="BO3068" s="32"/>
      <c r="BP3068" s="32"/>
      <c r="BQ3068" s="32"/>
      <c r="BR3068" s="32"/>
      <c r="BS3068" s="32"/>
      <c r="BT3068" s="32"/>
      <c r="BU3068" s="32"/>
      <c r="BV3068" s="32"/>
      <c r="BW3068" s="32"/>
      <c r="BX3068" s="32"/>
      <c r="BY3068" s="32"/>
      <c r="BZ3068" s="32"/>
    </row>
    <row r="3069" spans="66:78" x14ac:dyDescent="0.2">
      <c r="BN3069" s="32"/>
      <c r="BO3069" s="32"/>
      <c r="BP3069" s="32"/>
      <c r="BQ3069" s="32"/>
      <c r="BR3069" s="32"/>
      <c r="BS3069" s="32"/>
      <c r="BT3069" s="32"/>
      <c r="BU3069" s="32"/>
      <c r="BV3069" s="32"/>
      <c r="BW3069" s="32"/>
      <c r="BX3069" s="32"/>
      <c r="BY3069" s="32"/>
      <c r="BZ3069" s="32"/>
    </row>
    <row r="3070" spans="66:78" x14ac:dyDescent="0.2">
      <c r="BN3070" s="32"/>
      <c r="BO3070" s="32"/>
      <c r="BP3070" s="32"/>
      <c r="BQ3070" s="32"/>
      <c r="BR3070" s="32"/>
      <c r="BS3070" s="32"/>
      <c r="BT3070" s="32"/>
      <c r="BU3070" s="32"/>
      <c r="BV3070" s="32"/>
      <c r="BW3070" s="32"/>
      <c r="BX3070" s="32"/>
      <c r="BY3070" s="32"/>
      <c r="BZ3070" s="32"/>
    </row>
    <row r="3071" spans="66:78" x14ac:dyDescent="0.2">
      <c r="BN3071" s="32"/>
      <c r="BO3071" s="32"/>
      <c r="BP3071" s="32"/>
      <c r="BQ3071" s="32"/>
      <c r="BR3071" s="32"/>
      <c r="BS3071" s="32"/>
      <c r="BT3071" s="32"/>
      <c r="BU3071" s="32"/>
      <c r="BV3071" s="32"/>
      <c r="BW3071" s="32"/>
      <c r="BX3071" s="32"/>
      <c r="BY3071" s="32"/>
      <c r="BZ3071" s="32"/>
    </row>
    <row r="3072" spans="66:78" x14ac:dyDescent="0.2">
      <c r="BN3072" s="32"/>
      <c r="BO3072" s="32"/>
      <c r="BP3072" s="32"/>
      <c r="BQ3072" s="32"/>
      <c r="BR3072" s="32"/>
      <c r="BS3072" s="32"/>
      <c r="BT3072" s="32"/>
      <c r="BU3072" s="32"/>
      <c r="BV3072" s="32"/>
      <c r="BW3072" s="32"/>
      <c r="BX3072" s="32"/>
      <c r="BY3072" s="32"/>
      <c r="BZ3072" s="32"/>
    </row>
    <row r="3073" spans="66:78" x14ac:dyDescent="0.2">
      <c r="BN3073" s="32"/>
      <c r="BO3073" s="32"/>
      <c r="BP3073" s="32"/>
      <c r="BQ3073" s="32"/>
      <c r="BR3073" s="32"/>
      <c r="BS3073" s="32"/>
      <c r="BT3073" s="32"/>
      <c r="BU3073" s="32"/>
      <c r="BV3073" s="32"/>
      <c r="BW3073" s="32"/>
      <c r="BX3073" s="32"/>
      <c r="BY3073" s="32"/>
      <c r="BZ3073" s="32"/>
    </row>
    <row r="3074" spans="66:78" x14ac:dyDescent="0.2">
      <c r="BN3074" s="32"/>
      <c r="BO3074" s="32"/>
      <c r="BP3074" s="32"/>
      <c r="BQ3074" s="32"/>
      <c r="BR3074" s="32"/>
      <c r="BS3074" s="32"/>
      <c r="BT3074" s="32"/>
      <c r="BU3074" s="32"/>
      <c r="BV3074" s="32"/>
      <c r="BW3074" s="32"/>
      <c r="BX3074" s="32"/>
      <c r="BY3074" s="32"/>
      <c r="BZ3074" s="32"/>
    </row>
    <row r="3075" spans="66:78" x14ac:dyDescent="0.2">
      <c r="BN3075" s="32"/>
      <c r="BO3075" s="32"/>
      <c r="BP3075" s="32"/>
      <c r="BQ3075" s="32"/>
      <c r="BR3075" s="32"/>
      <c r="BS3075" s="32"/>
      <c r="BT3075" s="32"/>
      <c r="BU3075" s="32"/>
      <c r="BV3075" s="32"/>
      <c r="BW3075" s="32"/>
      <c r="BX3075" s="32"/>
      <c r="BY3075" s="32"/>
      <c r="BZ3075" s="32"/>
    </row>
    <row r="3076" spans="66:78" x14ac:dyDescent="0.2">
      <c r="BN3076" s="32"/>
      <c r="BO3076" s="32"/>
      <c r="BP3076" s="32"/>
      <c r="BQ3076" s="32"/>
      <c r="BR3076" s="32"/>
      <c r="BS3076" s="32"/>
      <c r="BT3076" s="32"/>
      <c r="BU3076" s="32"/>
      <c r="BV3076" s="32"/>
      <c r="BW3076" s="32"/>
      <c r="BX3076" s="32"/>
      <c r="BY3076" s="32"/>
      <c r="BZ3076" s="32"/>
    </row>
    <row r="3077" spans="66:78" x14ac:dyDescent="0.2">
      <c r="BN3077" s="32"/>
      <c r="BO3077" s="32"/>
      <c r="BP3077" s="32"/>
      <c r="BQ3077" s="32"/>
      <c r="BR3077" s="32"/>
      <c r="BS3077" s="32"/>
      <c r="BT3077" s="32"/>
      <c r="BU3077" s="32"/>
      <c r="BV3077" s="32"/>
      <c r="BW3077" s="32"/>
      <c r="BX3077" s="32"/>
      <c r="BY3077" s="32"/>
      <c r="BZ3077" s="32"/>
    </row>
    <row r="3078" spans="66:78" x14ac:dyDescent="0.2">
      <c r="BN3078" s="32"/>
      <c r="BO3078" s="32"/>
      <c r="BP3078" s="32"/>
      <c r="BQ3078" s="32"/>
      <c r="BR3078" s="32"/>
      <c r="BS3078" s="32"/>
      <c r="BT3078" s="32"/>
      <c r="BU3078" s="32"/>
      <c r="BV3078" s="32"/>
      <c r="BW3078" s="32"/>
      <c r="BX3078" s="32"/>
      <c r="BY3078" s="32"/>
      <c r="BZ3078" s="32"/>
    </row>
    <row r="3079" spans="66:78" x14ac:dyDescent="0.2">
      <c r="BN3079" s="32"/>
      <c r="BO3079" s="32"/>
      <c r="BP3079" s="32"/>
      <c r="BQ3079" s="32"/>
      <c r="BR3079" s="32"/>
      <c r="BS3079" s="32"/>
      <c r="BT3079" s="32"/>
      <c r="BU3079" s="32"/>
      <c r="BV3079" s="32"/>
      <c r="BW3079" s="32"/>
      <c r="BX3079" s="32"/>
      <c r="BY3079" s="32"/>
      <c r="BZ3079" s="32"/>
    </row>
    <row r="3080" spans="66:78" x14ac:dyDescent="0.2">
      <c r="BN3080" s="32"/>
      <c r="BO3080" s="32"/>
      <c r="BP3080" s="32"/>
      <c r="BQ3080" s="32"/>
      <c r="BR3080" s="32"/>
      <c r="BS3080" s="32"/>
      <c r="BT3080" s="32"/>
      <c r="BU3080" s="32"/>
      <c r="BV3080" s="32"/>
      <c r="BW3080" s="32"/>
      <c r="BX3080" s="32"/>
      <c r="BY3080" s="32"/>
      <c r="BZ3080" s="32"/>
    </row>
    <row r="3081" spans="66:78" x14ac:dyDescent="0.2">
      <c r="BN3081" s="32"/>
      <c r="BO3081" s="32"/>
      <c r="BP3081" s="32"/>
      <c r="BQ3081" s="32"/>
      <c r="BR3081" s="32"/>
      <c r="BS3081" s="32"/>
      <c r="BT3081" s="32"/>
      <c r="BU3081" s="32"/>
      <c r="BV3081" s="32"/>
      <c r="BW3081" s="32"/>
      <c r="BX3081" s="32"/>
      <c r="BY3081" s="32"/>
      <c r="BZ3081" s="32"/>
    </row>
    <row r="3082" spans="66:78" x14ac:dyDescent="0.2">
      <c r="BN3082" s="32"/>
      <c r="BO3082" s="32"/>
      <c r="BP3082" s="32"/>
      <c r="BQ3082" s="32"/>
      <c r="BR3082" s="32"/>
      <c r="BS3082" s="32"/>
      <c r="BT3082" s="32"/>
      <c r="BU3082" s="32"/>
      <c r="BV3082" s="32"/>
      <c r="BW3082" s="32"/>
      <c r="BX3082" s="32"/>
      <c r="BY3082" s="32"/>
      <c r="BZ3082" s="32"/>
    </row>
    <row r="3083" spans="66:78" x14ac:dyDescent="0.2">
      <c r="BN3083" s="32"/>
      <c r="BO3083" s="32"/>
      <c r="BP3083" s="32"/>
      <c r="BQ3083" s="32"/>
      <c r="BR3083" s="32"/>
      <c r="BS3083" s="32"/>
      <c r="BT3083" s="32"/>
      <c r="BU3083" s="32"/>
      <c r="BV3083" s="32"/>
      <c r="BW3083" s="32"/>
      <c r="BX3083" s="32"/>
      <c r="BY3083" s="32"/>
      <c r="BZ3083" s="32"/>
    </row>
    <row r="3084" spans="66:78" x14ac:dyDescent="0.2">
      <c r="BN3084" s="32"/>
      <c r="BO3084" s="32"/>
      <c r="BP3084" s="32"/>
      <c r="BQ3084" s="32"/>
      <c r="BR3084" s="32"/>
      <c r="BS3084" s="32"/>
      <c r="BT3084" s="32"/>
      <c r="BU3084" s="32"/>
      <c r="BV3084" s="32"/>
      <c r="BW3084" s="32"/>
      <c r="BX3084" s="32"/>
      <c r="BY3084" s="32"/>
      <c r="BZ3084" s="32"/>
    </row>
    <row r="3085" spans="66:78" x14ac:dyDescent="0.2">
      <c r="BN3085" s="32"/>
      <c r="BO3085" s="32"/>
      <c r="BP3085" s="32"/>
      <c r="BQ3085" s="32"/>
      <c r="BR3085" s="32"/>
      <c r="BS3085" s="32"/>
      <c r="BT3085" s="32"/>
      <c r="BU3085" s="32"/>
      <c r="BV3085" s="32"/>
      <c r="BW3085" s="32"/>
      <c r="BX3085" s="32"/>
      <c r="BY3085" s="32"/>
      <c r="BZ3085" s="32"/>
    </row>
    <row r="3086" spans="66:78" x14ac:dyDescent="0.2">
      <c r="BN3086" s="32"/>
      <c r="BO3086" s="32"/>
      <c r="BP3086" s="32"/>
      <c r="BQ3086" s="32"/>
      <c r="BR3086" s="32"/>
      <c r="BS3086" s="32"/>
      <c r="BT3086" s="32"/>
      <c r="BU3086" s="32"/>
      <c r="BV3086" s="32"/>
      <c r="BW3086" s="32"/>
      <c r="BX3086" s="32"/>
      <c r="BY3086" s="32"/>
      <c r="BZ3086" s="32"/>
    </row>
    <row r="3087" spans="66:78" x14ac:dyDescent="0.2">
      <c r="BN3087" s="32"/>
      <c r="BO3087" s="32"/>
      <c r="BP3087" s="32"/>
      <c r="BQ3087" s="32"/>
      <c r="BR3087" s="32"/>
      <c r="BS3087" s="32"/>
      <c r="BT3087" s="32"/>
      <c r="BU3087" s="32"/>
      <c r="BV3087" s="32"/>
      <c r="BW3087" s="32"/>
      <c r="BX3087" s="32"/>
      <c r="BY3087" s="32"/>
      <c r="BZ3087" s="32"/>
    </row>
    <row r="3088" spans="66:78" x14ac:dyDescent="0.2">
      <c r="BN3088" s="32"/>
      <c r="BO3088" s="32"/>
      <c r="BP3088" s="32"/>
      <c r="BQ3088" s="32"/>
      <c r="BR3088" s="32"/>
      <c r="BS3088" s="32"/>
      <c r="BT3088" s="32"/>
      <c r="BU3088" s="32"/>
      <c r="BV3088" s="32"/>
      <c r="BW3088" s="32"/>
      <c r="BX3088" s="32"/>
      <c r="BY3088" s="32"/>
      <c r="BZ3088" s="32"/>
    </row>
    <row r="3089" spans="66:78" x14ac:dyDescent="0.2">
      <c r="BN3089" s="32"/>
      <c r="BO3089" s="32"/>
      <c r="BP3089" s="32"/>
      <c r="BQ3089" s="32"/>
      <c r="BR3089" s="32"/>
      <c r="BS3089" s="32"/>
      <c r="BT3089" s="32"/>
      <c r="BU3089" s="32"/>
      <c r="BV3089" s="32"/>
      <c r="BW3089" s="32"/>
      <c r="BX3089" s="32"/>
      <c r="BY3089" s="32"/>
      <c r="BZ3089" s="32"/>
    </row>
    <row r="3090" spans="66:78" x14ac:dyDescent="0.2">
      <c r="BN3090" s="32"/>
      <c r="BO3090" s="32"/>
      <c r="BP3090" s="32"/>
      <c r="BQ3090" s="32"/>
      <c r="BR3090" s="32"/>
      <c r="BS3090" s="32"/>
      <c r="BT3090" s="32"/>
      <c r="BU3090" s="32"/>
      <c r="BV3090" s="32"/>
      <c r="BW3090" s="32"/>
      <c r="BX3090" s="32"/>
      <c r="BY3090" s="32"/>
      <c r="BZ3090" s="32"/>
    </row>
    <row r="3091" spans="66:78" x14ac:dyDescent="0.2">
      <c r="BN3091" s="32"/>
      <c r="BO3091" s="32"/>
      <c r="BP3091" s="32"/>
      <c r="BQ3091" s="32"/>
      <c r="BR3091" s="32"/>
      <c r="BS3091" s="32"/>
      <c r="BT3091" s="32"/>
      <c r="BU3091" s="32"/>
      <c r="BV3091" s="32"/>
      <c r="BW3091" s="32"/>
      <c r="BX3091" s="32"/>
      <c r="BY3091" s="32"/>
      <c r="BZ3091" s="32"/>
    </row>
    <row r="3092" spans="66:78" x14ac:dyDescent="0.2">
      <c r="BN3092" s="32"/>
      <c r="BO3092" s="32"/>
      <c r="BP3092" s="32"/>
      <c r="BQ3092" s="32"/>
      <c r="BR3092" s="32"/>
      <c r="BS3092" s="32"/>
      <c r="BT3092" s="32"/>
      <c r="BU3092" s="32"/>
      <c r="BV3092" s="32"/>
      <c r="BW3092" s="32"/>
      <c r="BX3092" s="32"/>
      <c r="BY3092" s="32"/>
      <c r="BZ3092" s="32"/>
    </row>
    <row r="3093" spans="66:78" x14ac:dyDescent="0.2">
      <c r="BN3093" s="32"/>
      <c r="BO3093" s="32"/>
      <c r="BP3093" s="32"/>
      <c r="BQ3093" s="32"/>
      <c r="BR3093" s="32"/>
      <c r="BS3093" s="32"/>
      <c r="BT3093" s="32"/>
      <c r="BU3093" s="32"/>
      <c r="BV3093" s="32"/>
      <c r="BW3093" s="32"/>
      <c r="BX3093" s="32"/>
      <c r="BY3093" s="32"/>
      <c r="BZ3093" s="32"/>
    </row>
    <row r="3094" spans="66:78" x14ac:dyDescent="0.2">
      <c r="BN3094" s="32"/>
      <c r="BO3094" s="32"/>
      <c r="BP3094" s="32"/>
      <c r="BQ3094" s="32"/>
      <c r="BR3094" s="32"/>
      <c r="BS3094" s="32"/>
      <c r="BT3094" s="32"/>
      <c r="BU3094" s="32"/>
      <c r="BV3094" s="32"/>
      <c r="BW3094" s="32"/>
      <c r="BX3094" s="32"/>
      <c r="BY3094" s="32"/>
      <c r="BZ3094" s="32"/>
    </row>
    <row r="3095" spans="66:78" x14ac:dyDescent="0.2">
      <c r="BN3095" s="32"/>
      <c r="BO3095" s="32"/>
      <c r="BP3095" s="32"/>
      <c r="BQ3095" s="32"/>
      <c r="BR3095" s="32"/>
      <c r="BS3095" s="32"/>
      <c r="BT3095" s="32"/>
      <c r="BU3095" s="32"/>
      <c r="BV3095" s="32"/>
      <c r="BW3095" s="32"/>
      <c r="BX3095" s="32"/>
      <c r="BY3095" s="32"/>
      <c r="BZ3095" s="32"/>
    </row>
    <row r="3096" spans="66:78" x14ac:dyDescent="0.2">
      <c r="BN3096" s="32"/>
      <c r="BO3096" s="32"/>
      <c r="BP3096" s="32"/>
      <c r="BQ3096" s="32"/>
      <c r="BR3096" s="32"/>
      <c r="BS3096" s="32"/>
      <c r="BT3096" s="32"/>
      <c r="BU3096" s="32"/>
      <c r="BV3096" s="32"/>
      <c r="BW3096" s="32"/>
      <c r="BX3096" s="32"/>
      <c r="BY3096" s="32"/>
      <c r="BZ3096" s="32"/>
    </row>
    <row r="3097" spans="66:78" x14ac:dyDescent="0.2">
      <c r="BN3097" s="32"/>
      <c r="BO3097" s="32"/>
      <c r="BP3097" s="32"/>
      <c r="BQ3097" s="32"/>
      <c r="BR3097" s="32"/>
      <c r="BS3097" s="32"/>
      <c r="BT3097" s="32"/>
      <c r="BU3097" s="32"/>
      <c r="BV3097" s="32"/>
      <c r="BW3097" s="32"/>
      <c r="BX3097" s="32"/>
      <c r="BY3097" s="32"/>
      <c r="BZ3097" s="32"/>
    </row>
    <row r="3098" spans="66:78" x14ac:dyDescent="0.2">
      <c r="BN3098" s="32"/>
      <c r="BO3098" s="32"/>
      <c r="BP3098" s="32"/>
      <c r="BQ3098" s="32"/>
      <c r="BR3098" s="32"/>
      <c r="BS3098" s="32"/>
      <c r="BT3098" s="32"/>
      <c r="BU3098" s="32"/>
      <c r="BV3098" s="32"/>
      <c r="BW3098" s="32"/>
      <c r="BX3098" s="32"/>
      <c r="BY3098" s="32"/>
      <c r="BZ3098" s="32"/>
    </row>
    <row r="3099" spans="66:78" x14ac:dyDescent="0.2">
      <c r="BN3099" s="32"/>
      <c r="BO3099" s="32"/>
      <c r="BP3099" s="32"/>
      <c r="BQ3099" s="32"/>
      <c r="BR3099" s="32"/>
      <c r="BS3099" s="32"/>
      <c r="BT3099" s="32"/>
      <c r="BU3099" s="32"/>
      <c r="BV3099" s="32"/>
      <c r="BW3099" s="32"/>
      <c r="BX3099" s="32"/>
      <c r="BY3099" s="32"/>
      <c r="BZ3099" s="32"/>
    </row>
    <row r="3100" spans="66:78" x14ac:dyDescent="0.2">
      <c r="BN3100" s="32"/>
      <c r="BO3100" s="32"/>
      <c r="BP3100" s="32"/>
      <c r="BQ3100" s="32"/>
      <c r="BR3100" s="32"/>
      <c r="BS3100" s="32"/>
      <c r="BT3100" s="32"/>
      <c r="BU3100" s="32"/>
      <c r="BV3100" s="32"/>
      <c r="BW3100" s="32"/>
      <c r="BX3100" s="32"/>
      <c r="BY3100" s="32"/>
      <c r="BZ3100" s="32"/>
    </row>
    <row r="3101" spans="66:78" x14ac:dyDescent="0.2">
      <c r="BN3101" s="32"/>
      <c r="BO3101" s="32"/>
      <c r="BP3101" s="32"/>
      <c r="BQ3101" s="32"/>
      <c r="BR3101" s="32"/>
      <c r="BS3101" s="32"/>
      <c r="BT3101" s="32"/>
      <c r="BU3101" s="32"/>
      <c r="BV3101" s="32"/>
      <c r="BW3101" s="32"/>
      <c r="BX3101" s="32"/>
      <c r="BY3101" s="32"/>
      <c r="BZ3101" s="32"/>
    </row>
    <row r="3102" spans="66:78" x14ac:dyDescent="0.2">
      <c r="BN3102" s="32"/>
      <c r="BO3102" s="32"/>
      <c r="BP3102" s="32"/>
      <c r="BQ3102" s="32"/>
      <c r="BR3102" s="32"/>
      <c r="BS3102" s="32"/>
      <c r="BT3102" s="32"/>
      <c r="BU3102" s="32"/>
      <c r="BV3102" s="32"/>
      <c r="BW3102" s="32"/>
      <c r="BX3102" s="32"/>
      <c r="BY3102" s="32"/>
      <c r="BZ3102" s="32"/>
    </row>
    <row r="3103" spans="66:78" x14ac:dyDescent="0.2">
      <c r="BN3103" s="32"/>
      <c r="BO3103" s="32"/>
      <c r="BP3103" s="32"/>
      <c r="BQ3103" s="32"/>
      <c r="BR3103" s="32"/>
      <c r="BS3103" s="32"/>
      <c r="BT3103" s="32"/>
      <c r="BU3103" s="32"/>
      <c r="BV3103" s="32"/>
      <c r="BW3103" s="32"/>
      <c r="BX3103" s="32"/>
      <c r="BY3103" s="32"/>
      <c r="BZ3103" s="32"/>
    </row>
    <row r="3104" spans="66:78" x14ac:dyDescent="0.2">
      <c r="BN3104" s="32"/>
      <c r="BO3104" s="32"/>
      <c r="BP3104" s="32"/>
      <c r="BQ3104" s="32"/>
      <c r="BR3104" s="32"/>
      <c r="BS3104" s="32"/>
      <c r="BT3104" s="32"/>
      <c r="BU3104" s="32"/>
      <c r="BV3104" s="32"/>
      <c r="BW3104" s="32"/>
      <c r="BX3104" s="32"/>
      <c r="BY3104" s="32"/>
      <c r="BZ3104" s="32"/>
    </row>
    <row r="3105" spans="66:78" x14ac:dyDescent="0.2">
      <c r="BN3105" s="32"/>
      <c r="BO3105" s="32"/>
      <c r="BP3105" s="32"/>
      <c r="BQ3105" s="32"/>
      <c r="BR3105" s="32"/>
      <c r="BS3105" s="32"/>
      <c r="BT3105" s="32"/>
      <c r="BU3105" s="32"/>
      <c r="BV3105" s="32"/>
      <c r="BW3105" s="32"/>
      <c r="BX3105" s="32"/>
      <c r="BY3105" s="32"/>
      <c r="BZ3105" s="32"/>
    </row>
    <row r="3106" spans="66:78" x14ac:dyDescent="0.2">
      <c r="BN3106" s="32"/>
      <c r="BO3106" s="32"/>
      <c r="BP3106" s="32"/>
      <c r="BQ3106" s="32"/>
      <c r="BR3106" s="32"/>
      <c r="BS3106" s="32"/>
      <c r="BT3106" s="32"/>
      <c r="BU3106" s="32"/>
      <c r="BV3106" s="32"/>
      <c r="BW3106" s="32"/>
      <c r="BX3106" s="32"/>
      <c r="BY3106" s="32"/>
      <c r="BZ3106" s="32"/>
    </row>
    <row r="3107" spans="66:78" x14ac:dyDescent="0.2">
      <c r="BN3107" s="32"/>
      <c r="BO3107" s="32"/>
      <c r="BP3107" s="32"/>
      <c r="BQ3107" s="32"/>
      <c r="BR3107" s="32"/>
      <c r="BS3107" s="32"/>
      <c r="BT3107" s="32"/>
      <c r="BU3107" s="32"/>
      <c r="BV3107" s="32"/>
      <c r="BW3107" s="32"/>
      <c r="BX3107" s="32"/>
      <c r="BY3107" s="32"/>
      <c r="BZ3107" s="32"/>
    </row>
    <row r="3108" spans="66:78" x14ac:dyDescent="0.2">
      <c r="BN3108" s="32"/>
      <c r="BO3108" s="32"/>
      <c r="BP3108" s="32"/>
      <c r="BQ3108" s="32"/>
      <c r="BR3108" s="32"/>
      <c r="BS3108" s="32"/>
      <c r="BT3108" s="32"/>
      <c r="BU3108" s="32"/>
      <c r="BV3108" s="32"/>
      <c r="BW3108" s="32"/>
      <c r="BX3108" s="32"/>
      <c r="BY3108" s="32"/>
      <c r="BZ3108" s="32"/>
    </row>
    <row r="3109" spans="66:78" x14ac:dyDescent="0.2">
      <c r="BN3109" s="32"/>
      <c r="BO3109" s="32"/>
      <c r="BP3109" s="32"/>
      <c r="BQ3109" s="32"/>
      <c r="BR3109" s="32"/>
      <c r="BS3109" s="32"/>
      <c r="BT3109" s="32"/>
      <c r="BU3109" s="32"/>
      <c r="BV3109" s="32"/>
      <c r="BW3109" s="32"/>
      <c r="BX3109" s="32"/>
      <c r="BY3109" s="32"/>
      <c r="BZ3109" s="32"/>
    </row>
    <row r="3110" spans="66:78" x14ac:dyDescent="0.2">
      <c r="BN3110" s="32"/>
      <c r="BO3110" s="32"/>
      <c r="BP3110" s="32"/>
      <c r="BQ3110" s="32"/>
      <c r="BR3110" s="32"/>
      <c r="BS3110" s="32"/>
      <c r="BT3110" s="32"/>
      <c r="BU3110" s="32"/>
      <c r="BV3110" s="32"/>
      <c r="BW3110" s="32"/>
      <c r="BX3110" s="32"/>
      <c r="BY3110" s="32"/>
      <c r="BZ3110" s="32"/>
    </row>
    <row r="3111" spans="66:78" x14ac:dyDescent="0.2">
      <c r="BN3111" s="32"/>
      <c r="BO3111" s="32"/>
      <c r="BP3111" s="32"/>
      <c r="BQ3111" s="32"/>
      <c r="BR3111" s="32"/>
      <c r="BS3111" s="32"/>
      <c r="BT3111" s="32"/>
      <c r="BU3111" s="32"/>
      <c r="BV3111" s="32"/>
      <c r="BW3111" s="32"/>
      <c r="BX3111" s="32"/>
      <c r="BY3111" s="32"/>
      <c r="BZ3111" s="32"/>
    </row>
    <row r="3112" spans="66:78" x14ac:dyDescent="0.2">
      <c r="BN3112" s="32"/>
      <c r="BO3112" s="32"/>
      <c r="BP3112" s="32"/>
      <c r="BQ3112" s="32"/>
      <c r="BR3112" s="32"/>
      <c r="BS3112" s="32"/>
      <c r="BT3112" s="32"/>
      <c r="BU3112" s="32"/>
      <c r="BV3112" s="32"/>
      <c r="BW3112" s="32"/>
      <c r="BX3112" s="32"/>
      <c r="BY3112" s="32"/>
      <c r="BZ3112" s="32"/>
    </row>
    <row r="3113" spans="66:78" x14ac:dyDescent="0.2">
      <c r="BN3113" s="32"/>
      <c r="BO3113" s="32"/>
      <c r="BP3113" s="32"/>
      <c r="BQ3113" s="32"/>
      <c r="BR3113" s="32"/>
      <c r="BS3113" s="32"/>
      <c r="BT3113" s="32"/>
      <c r="BU3113" s="32"/>
      <c r="BV3113" s="32"/>
      <c r="BW3113" s="32"/>
      <c r="BX3113" s="32"/>
      <c r="BY3113" s="32"/>
      <c r="BZ3113" s="32"/>
    </row>
    <row r="3114" spans="66:78" x14ac:dyDescent="0.2">
      <c r="BN3114" s="32"/>
      <c r="BO3114" s="32"/>
      <c r="BP3114" s="32"/>
      <c r="BQ3114" s="32"/>
      <c r="BR3114" s="32"/>
      <c r="BS3114" s="32"/>
      <c r="BT3114" s="32"/>
      <c r="BU3114" s="32"/>
      <c r="BV3114" s="32"/>
      <c r="BW3114" s="32"/>
      <c r="BX3114" s="32"/>
      <c r="BY3114" s="32"/>
      <c r="BZ3114" s="32"/>
    </row>
    <row r="3115" spans="66:78" x14ac:dyDescent="0.2">
      <c r="BN3115" s="32"/>
      <c r="BO3115" s="32"/>
      <c r="BP3115" s="32"/>
      <c r="BQ3115" s="32"/>
      <c r="BR3115" s="32"/>
      <c r="BS3115" s="32"/>
      <c r="BT3115" s="32"/>
      <c r="BU3115" s="32"/>
      <c r="BV3115" s="32"/>
      <c r="BW3115" s="32"/>
      <c r="BX3115" s="32"/>
      <c r="BY3115" s="32"/>
      <c r="BZ3115" s="32"/>
    </row>
    <row r="3116" spans="66:78" x14ac:dyDescent="0.2">
      <c r="BN3116" s="32"/>
      <c r="BO3116" s="32"/>
      <c r="BP3116" s="32"/>
      <c r="BQ3116" s="32"/>
      <c r="BR3116" s="32"/>
      <c r="BS3116" s="32"/>
      <c r="BT3116" s="32"/>
      <c r="BU3116" s="32"/>
      <c r="BV3116" s="32"/>
      <c r="BW3116" s="32"/>
      <c r="BX3116" s="32"/>
      <c r="BY3116" s="32"/>
      <c r="BZ3116" s="32"/>
    </row>
    <row r="3117" spans="66:78" x14ac:dyDescent="0.2">
      <c r="BN3117" s="32"/>
      <c r="BO3117" s="32"/>
      <c r="BP3117" s="32"/>
      <c r="BQ3117" s="32"/>
      <c r="BR3117" s="32"/>
      <c r="BS3117" s="32"/>
      <c r="BT3117" s="32"/>
      <c r="BU3117" s="32"/>
      <c r="BV3117" s="32"/>
      <c r="BW3117" s="32"/>
      <c r="BX3117" s="32"/>
      <c r="BY3117" s="32"/>
      <c r="BZ3117" s="32"/>
    </row>
    <row r="3118" spans="66:78" x14ac:dyDescent="0.2">
      <c r="BN3118" s="32"/>
      <c r="BO3118" s="32"/>
      <c r="BP3118" s="32"/>
      <c r="BQ3118" s="32"/>
      <c r="BR3118" s="32"/>
      <c r="BS3118" s="32"/>
      <c r="BT3118" s="32"/>
      <c r="BU3118" s="32"/>
      <c r="BV3118" s="32"/>
      <c r="BW3118" s="32"/>
      <c r="BX3118" s="32"/>
      <c r="BY3118" s="32"/>
      <c r="BZ3118" s="32"/>
    </row>
    <row r="3119" spans="66:78" x14ac:dyDescent="0.2">
      <c r="BN3119" s="32"/>
      <c r="BO3119" s="32"/>
      <c r="BP3119" s="32"/>
      <c r="BQ3119" s="32"/>
      <c r="BR3119" s="32"/>
      <c r="BS3119" s="32"/>
      <c r="BT3119" s="32"/>
      <c r="BU3119" s="32"/>
      <c r="BV3119" s="32"/>
      <c r="BW3119" s="32"/>
      <c r="BX3119" s="32"/>
      <c r="BY3119" s="32"/>
      <c r="BZ3119" s="32"/>
    </row>
    <row r="3120" spans="66:78" x14ac:dyDescent="0.2">
      <c r="BN3120" s="32"/>
      <c r="BO3120" s="32"/>
      <c r="BP3120" s="32"/>
      <c r="BQ3120" s="32"/>
      <c r="BR3120" s="32"/>
      <c r="BS3120" s="32"/>
      <c r="BT3120" s="32"/>
      <c r="BU3120" s="32"/>
      <c r="BV3120" s="32"/>
      <c r="BW3120" s="32"/>
      <c r="BX3120" s="32"/>
      <c r="BY3120" s="32"/>
      <c r="BZ3120" s="32"/>
    </row>
    <row r="3121" spans="66:78" x14ac:dyDescent="0.2">
      <c r="BN3121" s="32"/>
      <c r="BO3121" s="32"/>
      <c r="BP3121" s="32"/>
      <c r="BQ3121" s="32"/>
      <c r="BR3121" s="32"/>
      <c r="BS3121" s="32"/>
      <c r="BT3121" s="32"/>
      <c r="BU3121" s="32"/>
      <c r="BV3121" s="32"/>
      <c r="BW3121" s="32"/>
      <c r="BX3121" s="32"/>
      <c r="BY3121" s="32"/>
      <c r="BZ3121" s="32"/>
    </row>
    <row r="3122" spans="66:78" x14ac:dyDescent="0.2">
      <c r="BN3122" s="32"/>
      <c r="BO3122" s="32"/>
      <c r="BP3122" s="32"/>
      <c r="BQ3122" s="32"/>
      <c r="BR3122" s="32"/>
      <c r="BS3122" s="32"/>
      <c r="BT3122" s="32"/>
      <c r="BU3122" s="32"/>
      <c r="BV3122" s="32"/>
      <c r="BW3122" s="32"/>
      <c r="BX3122" s="32"/>
      <c r="BY3122" s="32"/>
      <c r="BZ3122" s="32"/>
    </row>
    <row r="3123" spans="66:78" x14ac:dyDescent="0.2">
      <c r="BN3123" s="32"/>
      <c r="BO3123" s="32"/>
      <c r="BP3123" s="32"/>
      <c r="BQ3123" s="32"/>
      <c r="BR3123" s="32"/>
      <c r="BS3123" s="32"/>
      <c r="BT3123" s="32"/>
      <c r="BU3123" s="32"/>
      <c r="BV3123" s="32"/>
      <c r="BW3123" s="32"/>
      <c r="BX3123" s="32"/>
      <c r="BY3123" s="32"/>
      <c r="BZ3123" s="32"/>
    </row>
    <row r="3124" spans="66:78" x14ac:dyDescent="0.2">
      <c r="BN3124" s="32"/>
      <c r="BO3124" s="32"/>
      <c r="BP3124" s="32"/>
      <c r="BQ3124" s="32"/>
      <c r="BR3124" s="32"/>
      <c r="BS3124" s="32"/>
      <c r="BT3124" s="32"/>
      <c r="BU3124" s="32"/>
      <c r="BV3124" s="32"/>
      <c r="BW3124" s="32"/>
      <c r="BX3124" s="32"/>
      <c r="BY3124" s="32"/>
      <c r="BZ3124" s="32"/>
    </row>
    <row r="3125" spans="66:78" x14ac:dyDescent="0.2">
      <c r="BN3125" s="32"/>
      <c r="BO3125" s="32"/>
      <c r="BP3125" s="32"/>
      <c r="BQ3125" s="32"/>
      <c r="BR3125" s="32"/>
      <c r="BS3125" s="32"/>
      <c r="BT3125" s="32"/>
      <c r="BU3125" s="32"/>
      <c r="BV3125" s="32"/>
      <c r="BW3125" s="32"/>
      <c r="BX3125" s="32"/>
      <c r="BY3125" s="32"/>
      <c r="BZ3125" s="32"/>
    </row>
    <row r="3126" spans="66:78" x14ac:dyDescent="0.2">
      <c r="BN3126" s="32"/>
      <c r="BO3126" s="32"/>
      <c r="BP3126" s="32"/>
      <c r="BQ3126" s="32"/>
      <c r="BR3126" s="32"/>
      <c r="BS3126" s="32"/>
      <c r="BT3126" s="32"/>
      <c r="BU3126" s="32"/>
      <c r="BV3126" s="32"/>
      <c r="BW3126" s="32"/>
      <c r="BX3126" s="32"/>
      <c r="BY3126" s="32"/>
      <c r="BZ3126" s="32"/>
    </row>
    <row r="3127" spans="66:78" x14ac:dyDescent="0.2">
      <c r="BN3127" s="32"/>
      <c r="BO3127" s="32"/>
      <c r="BP3127" s="32"/>
      <c r="BQ3127" s="32"/>
      <c r="BR3127" s="32"/>
      <c r="BS3127" s="32"/>
      <c r="BT3127" s="32"/>
      <c r="BU3127" s="32"/>
      <c r="BV3127" s="32"/>
      <c r="BW3127" s="32"/>
      <c r="BX3127" s="32"/>
      <c r="BY3127" s="32"/>
      <c r="BZ3127" s="32"/>
    </row>
    <row r="3128" spans="66:78" x14ac:dyDescent="0.2">
      <c r="BN3128" s="32"/>
      <c r="BO3128" s="32"/>
      <c r="BP3128" s="32"/>
      <c r="BQ3128" s="32"/>
      <c r="BR3128" s="32"/>
      <c r="BS3128" s="32"/>
      <c r="BT3128" s="32"/>
      <c r="BU3128" s="32"/>
      <c r="BV3128" s="32"/>
      <c r="BW3128" s="32"/>
      <c r="BX3128" s="32"/>
      <c r="BY3128" s="32"/>
      <c r="BZ3128" s="32"/>
    </row>
    <row r="3129" spans="66:78" x14ac:dyDescent="0.2">
      <c r="BN3129" s="32"/>
      <c r="BO3129" s="32"/>
      <c r="BP3129" s="32"/>
      <c r="BQ3129" s="32"/>
      <c r="BR3129" s="32"/>
      <c r="BS3129" s="32"/>
      <c r="BT3129" s="32"/>
      <c r="BU3129" s="32"/>
      <c r="BV3129" s="32"/>
      <c r="BW3129" s="32"/>
      <c r="BX3129" s="32"/>
      <c r="BY3129" s="32"/>
      <c r="BZ3129" s="32"/>
    </row>
    <row r="3130" spans="66:78" x14ac:dyDescent="0.2">
      <c r="BN3130" s="32"/>
      <c r="BO3130" s="32"/>
      <c r="BP3130" s="32"/>
      <c r="BQ3130" s="32"/>
      <c r="BR3130" s="32"/>
      <c r="BS3130" s="32"/>
      <c r="BT3130" s="32"/>
      <c r="BU3130" s="32"/>
      <c r="BV3130" s="32"/>
      <c r="BW3130" s="32"/>
      <c r="BX3130" s="32"/>
      <c r="BY3130" s="32"/>
      <c r="BZ3130" s="32"/>
    </row>
    <row r="3131" spans="66:78" x14ac:dyDescent="0.2">
      <c r="BN3131" s="32"/>
      <c r="BO3131" s="32"/>
      <c r="BP3131" s="32"/>
      <c r="BQ3131" s="32"/>
      <c r="BR3131" s="32"/>
      <c r="BS3131" s="32"/>
      <c r="BT3131" s="32"/>
      <c r="BU3131" s="32"/>
      <c r="BV3131" s="32"/>
      <c r="BW3131" s="32"/>
      <c r="BX3131" s="32"/>
      <c r="BY3131" s="32"/>
      <c r="BZ3131" s="32"/>
    </row>
    <row r="3132" spans="66:78" x14ac:dyDescent="0.2">
      <c r="BN3132" s="32"/>
      <c r="BO3132" s="32"/>
      <c r="BP3132" s="32"/>
      <c r="BQ3132" s="32"/>
      <c r="BR3132" s="32"/>
      <c r="BS3132" s="32"/>
      <c r="BT3132" s="32"/>
      <c r="BU3132" s="32"/>
      <c r="BV3132" s="32"/>
      <c r="BW3132" s="32"/>
      <c r="BX3132" s="32"/>
      <c r="BY3132" s="32"/>
      <c r="BZ3132" s="32"/>
    </row>
    <row r="3133" spans="66:78" x14ac:dyDescent="0.2">
      <c r="BN3133" s="32"/>
      <c r="BO3133" s="32"/>
      <c r="BP3133" s="32"/>
      <c r="BQ3133" s="32"/>
      <c r="BR3133" s="32"/>
      <c r="BS3133" s="32"/>
      <c r="BT3133" s="32"/>
      <c r="BU3133" s="32"/>
      <c r="BV3133" s="32"/>
      <c r="BW3133" s="32"/>
      <c r="BX3133" s="32"/>
      <c r="BY3133" s="32"/>
      <c r="BZ3133" s="32"/>
    </row>
    <row r="3134" spans="66:78" x14ac:dyDescent="0.2">
      <c r="BN3134" s="32"/>
      <c r="BO3134" s="32"/>
      <c r="BP3134" s="32"/>
      <c r="BQ3134" s="32"/>
      <c r="BR3134" s="32"/>
      <c r="BS3134" s="32"/>
      <c r="BT3134" s="32"/>
      <c r="BU3134" s="32"/>
      <c r="BV3134" s="32"/>
      <c r="BW3134" s="32"/>
      <c r="BX3134" s="32"/>
      <c r="BY3134" s="32"/>
      <c r="BZ3134" s="32"/>
    </row>
    <row r="3135" spans="66:78" x14ac:dyDescent="0.2">
      <c r="BN3135" s="32"/>
      <c r="BO3135" s="32"/>
      <c r="BP3135" s="32"/>
      <c r="BQ3135" s="32"/>
      <c r="BR3135" s="32"/>
      <c r="BS3135" s="32"/>
      <c r="BT3135" s="32"/>
      <c r="BU3135" s="32"/>
      <c r="BV3135" s="32"/>
      <c r="BW3135" s="32"/>
      <c r="BX3135" s="32"/>
      <c r="BY3135" s="32"/>
      <c r="BZ3135" s="32"/>
    </row>
    <row r="3136" spans="66:78" x14ac:dyDescent="0.2">
      <c r="BN3136" s="32"/>
      <c r="BO3136" s="32"/>
      <c r="BP3136" s="32"/>
      <c r="BQ3136" s="32"/>
      <c r="BR3136" s="32"/>
      <c r="BS3136" s="32"/>
      <c r="BT3136" s="32"/>
      <c r="BU3136" s="32"/>
      <c r="BV3136" s="32"/>
      <c r="BW3136" s="32"/>
      <c r="BX3136" s="32"/>
      <c r="BY3136" s="32"/>
      <c r="BZ3136" s="32"/>
    </row>
    <row r="3137" spans="66:78" x14ac:dyDescent="0.2">
      <c r="BN3137" s="32"/>
      <c r="BO3137" s="32"/>
      <c r="BP3137" s="32"/>
      <c r="BQ3137" s="32"/>
      <c r="BR3137" s="32"/>
      <c r="BS3137" s="32"/>
      <c r="BT3137" s="32"/>
      <c r="BU3137" s="32"/>
      <c r="BV3137" s="32"/>
      <c r="BW3137" s="32"/>
      <c r="BX3137" s="32"/>
      <c r="BY3137" s="32"/>
      <c r="BZ3137" s="32"/>
    </row>
    <row r="3138" spans="66:78" x14ac:dyDescent="0.2">
      <c r="BN3138" s="32"/>
      <c r="BO3138" s="32"/>
      <c r="BP3138" s="32"/>
      <c r="BQ3138" s="32"/>
      <c r="BR3138" s="32"/>
      <c r="BS3138" s="32"/>
      <c r="BT3138" s="32"/>
      <c r="BU3138" s="32"/>
      <c r="BV3138" s="32"/>
      <c r="BW3138" s="32"/>
      <c r="BX3138" s="32"/>
      <c r="BY3138" s="32"/>
      <c r="BZ3138" s="32"/>
    </row>
    <row r="3139" spans="66:78" x14ac:dyDescent="0.2">
      <c r="BN3139" s="32"/>
      <c r="BO3139" s="32"/>
      <c r="BP3139" s="32"/>
      <c r="BQ3139" s="32"/>
      <c r="BR3139" s="32"/>
      <c r="BS3139" s="32"/>
      <c r="BT3139" s="32"/>
      <c r="BU3139" s="32"/>
      <c r="BV3139" s="32"/>
      <c r="BW3139" s="32"/>
      <c r="BX3139" s="32"/>
      <c r="BY3139" s="32"/>
      <c r="BZ3139" s="32"/>
    </row>
    <row r="3140" spans="66:78" x14ac:dyDescent="0.2">
      <c r="BN3140" s="32"/>
      <c r="BO3140" s="32"/>
      <c r="BP3140" s="32"/>
      <c r="BQ3140" s="32"/>
      <c r="BR3140" s="32"/>
      <c r="BS3140" s="32"/>
      <c r="BT3140" s="32"/>
      <c r="BU3140" s="32"/>
      <c r="BV3140" s="32"/>
      <c r="BW3140" s="32"/>
      <c r="BX3140" s="32"/>
      <c r="BY3140" s="32"/>
      <c r="BZ3140" s="32"/>
    </row>
    <row r="3141" spans="66:78" x14ac:dyDescent="0.2">
      <c r="BN3141" s="32"/>
      <c r="BO3141" s="32"/>
      <c r="BP3141" s="32"/>
      <c r="BQ3141" s="32"/>
      <c r="BR3141" s="32"/>
      <c r="BS3141" s="32"/>
      <c r="BT3141" s="32"/>
      <c r="BU3141" s="32"/>
      <c r="BV3141" s="32"/>
      <c r="BW3141" s="32"/>
      <c r="BX3141" s="32"/>
      <c r="BY3141" s="32"/>
      <c r="BZ3141" s="32"/>
    </row>
    <row r="3142" spans="66:78" x14ac:dyDescent="0.2">
      <c r="BN3142" s="32"/>
      <c r="BO3142" s="32"/>
      <c r="BP3142" s="32"/>
      <c r="BQ3142" s="32"/>
      <c r="BR3142" s="32"/>
      <c r="BS3142" s="32"/>
      <c r="BT3142" s="32"/>
      <c r="BU3142" s="32"/>
      <c r="BV3142" s="32"/>
      <c r="BW3142" s="32"/>
      <c r="BX3142" s="32"/>
      <c r="BY3142" s="32"/>
      <c r="BZ3142" s="32"/>
    </row>
    <row r="3143" spans="66:78" x14ac:dyDescent="0.2">
      <c r="BN3143" s="32"/>
      <c r="BO3143" s="32"/>
      <c r="BP3143" s="32"/>
      <c r="BQ3143" s="32"/>
      <c r="BR3143" s="32"/>
      <c r="BS3143" s="32"/>
      <c r="BT3143" s="32"/>
      <c r="BU3143" s="32"/>
      <c r="BV3143" s="32"/>
      <c r="BW3143" s="32"/>
      <c r="BX3143" s="32"/>
      <c r="BY3143" s="32"/>
      <c r="BZ3143" s="32"/>
    </row>
    <row r="3144" spans="66:78" x14ac:dyDescent="0.2">
      <c r="BN3144" s="32"/>
      <c r="BO3144" s="32"/>
      <c r="BP3144" s="32"/>
      <c r="BQ3144" s="32"/>
      <c r="BR3144" s="32"/>
      <c r="BS3144" s="32"/>
      <c r="BT3144" s="32"/>
      <c r="BU3144" s="32"/>
      <c r="BV3144" s="32"/>
      <c r="BW3144" s="32"/>
      <c r="BX3144" s="32"/>
      <c r="BY3144" s="32"/>
      <c r="BZ3144" s="32"/>
    </row>
    <row r="3145" spans="66:78" x14ac:dyDescent="0.2">
      <c r="BN3145" s="32"/>
      <c r="BO3145" s="32"/>
      <c r="BP3145" s="32"/>
      <c r="BQ3145" s="32"/>
      <c r="BR3145" s="32"/>
      <c r="BS3145" s="32"/>
      <c r="BT3145" s="32"/>
      <c r="BU3145" s="32"/>
      <c r="BV3145" s="32"/>
      <c r="BW3145" s="32"/>
      <c r="BX3145" s="32"/>
      <c r="BY3145" s="32"/>
      <c r="BZ3145" s="32"/>
    </row>
    <row r="3146" spans="66:78" x14ac:dyDescent="0.2">
      <c r="BN3146" s="32"/>
      <c r="BO3146" s="32"/>
      <c r="BP3146" s="32"/>
      <c r="BQ3146" s="32"/>
      <c r="BR3146" s="32"/>
      <c r="BS3146" s="32"/>
      <c r="BT3146" s="32"/>
      <c r="BU3146" s="32"/>
      <c r="BV3146" s="32"/>
      <c r="BW3146" s="32"/>
      <c r="BX3146" s="32"/>
      <c r="BY3146" s="32"/>
      <c r="BZ3146" s="32"/>
    </row>
    <row r="3147" spans="66:78" x14ac:dyDescent="0.2">
      <c r="BN3147" s="32"/>
      <c r="BO3147" s="32"/>
      <c r="BP3147" s="32"/>
      <c r="BQ3147" s="32"/>
      <c r="BR3147" s="32"/>
      <c r="BS3147" s="32"/>
      <c r="BT3147" s="32"/>
      <c r="BU3147" s="32"/>
      <c r="BV3147" s="32"/>
      <c r="BW3147" s="32"/>
      <c r="BX3147" s="32"/>
      <c r="BY3147" s="32"/>
      <c r="BZ3147" s="32"/>
    </row>
    <row r="3148" spans="66:78" x14ac:dyDescent="0.2">
      <c r="BN3148" s="32"/>
      <c r="BO3148" s="32"/>
      <c r="BP3148" s="32"/>
      <c r="BQ3148" s="32"/>
      <c r="BR3148" s="32"/>
      <c r="BS3148" s="32"/>
      <c r="BT3148" s="32"/>
      <c r="BU3148" s="32"/>
      <c r="BV3148" s="32"/>
      <c r="BW3148" s="32"/>
      <c r="BX3148" s="32"/>
      <c r="BY3148" s="32"/>
      <c r="BZ3148" s="32"/>
    </row>
    <row r="3149" spans="66:78" x14ac:dyDescent="0.2">
      <c r="BN3149" s="32"/>
      <c r="BO3149" s="32"/>
      <c r="BP3149" s="32"/>
      <c r="BQ3149" s="32"/>
      <c r="BR3149" s="32"/>
      <c r="BS3149" s="32"/>
      <c r="BT3149" s="32"/>
      <c r="BU3149" s="32"/>
      <c r="BV3149" s="32"/>
      <c r="BW3149" s="32"/>
      <c r="BX3149" s="32"/>
      <c r="BY3149" s="32"/>
      <c r="BZ3149" s="32"/>
    </row>
    <row r="3150" spans="66:78" x14ac:dyDescent="0.2">
      <c r="BN3150" s="32"/>
      <c r="BO3150" s="32"/>
      <c r="BP3150" s="32"/>
      <c r="BQ3150" s="32"/>
      <c r="BR3150" s="32"/>
      <c r="BS3150" s="32"/>
      <c r="BT3150" s="32"/>
      <c r="BU3150" s="32"/>
      <c r="BV3150" s="32"/>
      <c r="BW3150" s="32"/>
      <c r="BX3150" s="32"/>
      <c r="BY3150" s="32"/>
      <c r="BZ3150" s="32"/>
    </row>
    <row r="3151" spans="66:78" x14ac:dyDescent="0.2">
      <c r="BN3151" s="32"/>
      <c r="BO3151" s="32"/>
      <c r="BP3151" s="32"/>
      <c r="BQ3151" s="32"/>
      <c r="BR3151" s="32"/>
      <c r="BS3151" s="32"/>
      <c r="BT3151" s="32"/>
      <c r="BU3151" s="32"/>
      <c r="BV3151" s="32"/>
      <c r="BW3151" s="32"/>
      <c r="BX3151" s="32"/>
      <c r="BY3151" s="32"/>
      <c r="BZ3151" s="32"/>
    </row>
    <row r="3152" spans="66:78" x14ac:dyDescent="0.2">
      <c r="BN3152" s="32"/>
      <c r="BO3152" s="32"/>
      <c r="BP3152" s="32"/>
      <c r="BQ3152" s="32"/>
      <c r="BR3152" s="32"/>
      <c r="BS3152" s="32"/>
      <c r="BT3152" s="32"/>
      <c r="BU3152" s="32"/>
      <c r="BV3152" s="32"/>
      <c r="BW3152" s="32"/>
      <c r="BX3152" s="32"/>
      <c r="BY3152" s="32"/>
      <c r="BZ3152" s="32"/>
    </row>
    <row r="3153" spans="66:78" x14ac:dyDescent="0.2">
      <c r="BN3153" s="32"/>
      <c r="BO3153" s="32"/>
      <c r="BP3153" s="32"/>
      <c r="BQ3153" s="32"/>
      <c r="BR3153" s="32"/>
      <c r="BS3153" s="32"/>
      <c r="BT3153" s="32"/>
      <c r="BU3153" s="32"/>
      <c r="BV3153" s="32"/>
      <c r="BW3153" s="32"/>
      <c r="BX3153" s="32"/>
      <c r="BY3153" s="32"/>
      <c r="BZ3153" s="32"/>
    </row>
    <row r="3154" spans="66:78" x14ac:dyDescent="0.2">
      <c r="BN3154" s="32"/>
      <c r="BO3154" s="32"/>
      <c r="BP3154" s="32"/>
      <c r="BQ3154" s="32"/>
      <c r="BR3154" s="32"/>
      <c r="BS3154" s="32"/>
      <c r="BT3154" s="32"/>
      <c r="BU3154" s="32"/>
      <c r="BV3154" s="32"/>
      <c r="BW3154" s="32"/>
      <c r="BX3154" s="32"/>
      <c r="BY3154" s="32"/>
      <c r="BZ3154" s="32"/>
    </row>
    <row r="3155" spans="66:78" x14ac:dyDescent="0.2">
      <c r="BN3155" s="32"/>
      <c r="BO3155" s="32"/>
      <c r="BP3155" s="32"/>
      <c r="BQ3155" s="32"/>
      <c r="BR3155" s="32"/>
      <c r="BS3155" s="32"/>
      <c r="BT3155" s="32"/>
      <c r="BU3155" s="32"/>
      <c r="BV3155" s="32"/>
      <c r="BW3155" s="32"/>
      <c r="BX3155" s="32"/>
      <c r="BY3155" s="32"/>
      <c r="BZ3155" s="32"/>
    </row>
    <row r="3156" spans="66:78" x14ac:dyDescent="0.2">
      <c r="BN3156" s="32"/>
      <c r="BO3156" s="32"/>
      <c r="BP3156" s="32"/>
      <c r="BQ3156" s="32"/>
      <c r="BR3156" s="32"/>
      <c r="BS3156" s="32"/>
      <c r="BT3156" s="32"/>
      <c r="BU3156" s="32"/>
      <c r="BV3156" s="32"/>
      <c r="BW3156" s="32"/>
      <c r="BX3156" s="32"/>
      <c r="BY3156" s="32"/>
      <c r="BZ3156" s="32"/>
    </row>
    <row r="3157" spans="66:78" x14ac:dyDescent="0.2">
      <c r="BN3157" s="32"/>
      <c r="BO3157" s="32"/>
      <c r="BP3157" s="32"/>
      <c r="BQ3157" s="32"/>
      <c r="BR3157" s="32"/>
      <c r="BS3157" s="32"/>
      <c r="BT3157" s="32"/>
      <c r="BU3157" s="32"/>
      <c r="BV3157" s="32"/>
      <c r="BW3157" s="32"/>
      <c r="BX3157" s="32"/>
      <c r="BY3157" s="32"/>
      <c r="BZ3157" s="32"/>
    </row>
    <row r="3158" spans="66:78" x14ac:dyDescent="0.2">
      <c r="BN3158" s="32"/>
      <c r="BO3158" s="32"/>
      <c r="BP3158" s="32"/>
      <c r="BQ3158" s="32"/>
      <c r="BR3158" s="32"/>
      <c r="BS3158" s="32"/>
      <c r="BT3158" s="32"/>
      <c r="BU3158" s="32"/>
      <c r="BV3158" s="32"/>
      <c r="BW3158" s="32"/>
      <c r="BX3158" s="32"/>
      <c r="BY3158" s="32"/>
      <c r="BZ3158" s="32"/>
    </row>
    <row r="3159" spans="66:78" x14ac:dyDescent="0.2">
      <c r="BN3159" s="32"/>
      <c r="BO3159" s="32"/>
      <c r="BP3159" s="32"/>
      <c r="BQ3159" s="32"/>
      <c r="BR3159" s="32"/>
      <c r="BS3159" s="32"/>
      <c r="BT3159" s="32"/>
      <c r="BU3159" s="32"/>
      <c r="BV3159" s="32"/>
      <c r="BW3159" s="32"/>
      <c r="BX3159" s="32"/>
      <c r="BY3159" s="32"/>
      <c r="BZ3159" s="32"/>
    </row>
    <row r="3160" spans="66:78" x14ac:dyDescent="0.2">
      <c r="BN3160" s="32"/>
      <c r="BO3160" s="32"/>
      <c r="BP3160" s="32"/>
      <c r="BQ3160" s="32"/>
      <c r="BR3160" s="32"/>
      <c r="BS3160" s="32"/>
      <c r="BT3160" s="32"/>
      <c r="BU3160" s="32"/>
      <c r="BV3160" s="32"/>
      <c r="BW3160" s="32"/>
      <c r="BX3160" s="32"/>
      <c r="BY3160" s="32"/>
      <c r="BZ3160" s="32"/>
    </row>
    <row r="3161" spans="66:78" x14ac:dyDescent="0.2">
      <c r="BN3161" s="32"/>
      <c r="BO3161" s="32"/>
      <c r="BP3161" s="32"/>
      <c r="BQ3161" s="32"/>
      <c r="BR3161" s="32"/>
      <c r="BS3161" s="32"/>
      <c r="BT3161" s="32"/>
      <c r="BU3161" s="32"/>
      <c r="BV3161" s="32"/>
      <c r="BW3161" s="32"/>
      <c r="BX3161" s="32"/>
      <c r="BY3161" s="32"/>
      <c r="BZ3161" s="32"/>
    </row>
    <row r="3162" spans="66:78" x14ac:dyDescent="0.2">
      <c r="BN3162" s="32"/>
      <c r="BO3162" s="32"/>
      <c r="BP3162" s="32"/>
      <c r="BQ3162" s="32"/>
      <c r="BR3162" s="32"/>
      <c r="BS3162" s="32"/>
      <c r="BT3162" s="32"/>
      <c r="BU3162" s="32"/>
      <c r="BV3162" s="32"/>
      <c r="BW3162" s="32"/>
      <c r="BX3162" s="32"/>
      <c r="BY3162" s="32"/>
      <c r="BZ3162" s="32"/>
    </row>
    <row r="3163" spans="66:78" x14ac:dyDescent="0.2">
      <c r="BN3163" s="32"/>
      <c r="BO3163" s="32"/>
      <c r="BP3163" s="32"/>
      <c r="BQ3163" s="32"/>
      <c r="BR3163" s="32"/>
      <c r="BS3163" s="32"/>
      <c r="BT3163" s="32"/>
      <c r="BU3163" s="32"/>
      <c r="BV3163" s="32"/>
      <c r="BW3163" s="32"/>
      <c r="BX3163" s="32"/>
      <c r="BY3163" s="32"/>
      <c r="BZ3163" s="32"/>
    </row>
    <row r="3164" spans="66:78" x14ac:dyDescent="0.2">
      <c r="BN3164" s="32"/>
      <c r="BO3164" s="32"/>
      <c r="BP3164" s="32"/>
      <c r="BQ3164" s="32"/>
      <c r="BR3164" s="32"/>
      <c r="BS3164" s="32"/>
      <c r="BT3164" s="32"/>
      <c r="BU3164" s="32"/>
      <c r="BV3164" s="32"/>
      <c r="BW3164" s="32"/>
      <c r="BX3164" s="32"/>
      <c r="BY3164" s="32"/>
      <c r="BZ3164" s="32"/>
    </row>
    <row r="3165" spans="66:78" x14ac:dyDescent="0.2">
      <c r="BN3165" s="32"/>
      <c r="BO3165" s="32"/>
      <c r="BP3165" s="32"/>
      <c r="BQ3165" s="32"/>
      <c r="BR3165" s="32"/>
      <c r="BS3165" s="32"/>
      <c r="BT3165" s="32"/>
      <c r="BU3165" s="32"/>
      <c r="BV3165" s="32"/>
      <c r="BW3165" s="32"/>
      <c r="BX3165" s="32"/>
      <c r="BY3165" s="32"/>
      <c r="BZ3165" s="32"/>
    </row>
    <row r="3166" spans="66:78" x14ac:dyDescent="0.2">
      <c r="BN3166" s="32"/>
      <c r="BO3166" s="32"/>
      <c r="BP3166" s="32"/>
      <c r="BQ3166" s="32"/>
      <c r="BR3166" s="32"/>
      <c r="BS3166" s="32"/>
      <c r="BT3166" s="32"/>
      <c r="BU3166" s="32"/>
      <c r="BV3166" s="32"/>
      <c r="BW3166" s="32"/>
      <c r="BX3166" s="32"/>
      <c r="BY3166" s="32"/>
      <c r="BZ3166" s="32"/>
    </row>
    <row r="3167" spans="66:78" x14ac:dyDescent="0.2">
      <c r="BN3167" s="32"/>
      <c r="BO3167" s="32"/>
      <c r="BP3167" s="32"/>
      <c r="BQ3167" s="32"/>
      <c r="BR3167" s="32"/>
      <c r="BS3167" s="32"/>
      <c r="BT3167" s="32"/>
      <c r="BU3167" s="32"/>
      <c r="BV3167" s="32"/>
      <c r="BW3167" s="32"/>
      <c r="BX3167" s="32"/>
      <c r="BY3167" s="32"/>
      <c r="BZ3167" s="32"/>
    </row>
    <row r="3168" spans="66:78" x14ac:dyDescent="0.2">
      <c r="BN3168" s="32"/>
      <c r="BO3168" s="32"/>
      <c r="BP3168" s="32"/>
      <c r="BQ3168" s="32"/>
      <c r="BR3168" s="32"/>
      <c r="BS3168" s="32"/>
      <c r="BT3168" s="32"/>
      <c r="BU3168" s="32"/>
      <c r="BV3168" s="32"/>
      <c r="BW3168" s="32"/>
      <c r="BX3168" s="32"/>
      <c r="BY3168" s="32"/>
      <c r="BZ3168" s="32"/>
    </row>
    <row r="3169" spans="66:78" x14ac:dyDescent="0.2">
      <c r="BN3169" s="32"/>
      <c r="BO3169" s="32"/>
      <c r="BP3169" s="32"/>
      <c r="BQ3169" s="32"/>
      <c r="BR3169" s="32"/>
      <c r="BS3169" s="32"/>
      <c r="BT3169" s="32"/>
      <c r="BU3169" s="32"/>
      <c r="BV3169" s="32"/>
      <c r="BW3169" s="32"/>
      <c r="BX3169" s="32"/>
      <c r="BY3169" s="32"/>
      <c r="BZ3169" s="32"/>
    </row>
    <row r="3170" spans="66:78" x14ac:dyDescent="0.2">
      <c r="BN3170" s="32"/>
      <c r="BO3170" s="32"/>
      <c r="BP3170" s="32"/>
      <c r="BQ3170" s="32"/>
      <c r="BR3170" s="32"/>
      <c r="BS3170" s="32"/>
      <c r="BT3170" s="32"/>
      <c r="BU3170" s="32"/>
      <c r="BV3170" s="32"/>
      <c r="BW3170" s="32"/>
      <c r="BX3170" s="32"/>
      <c r="BY3170" s="32"/>
      <c r="BZ3170" s="32"/>
    </row>
    <row r="3171" spans="66:78" x14ac:dyDescent="0.2">
      <c r="BN3171" s="32"/>
      <c r="BO3171" s="32"/>
      <c r="BP3171" s="32"/>
      <c r="BQ3171" s="32"/>
      <c r="BR3171" s="32"/>
      <c r="BS3171" s="32"/>
      <c r="BT3171" s="32"/>
      <c r="BU3171" s="32"/>
      <c r="BV3171" s="32"/>
      <c r="BW3171" s="32"/>
      <c r="BX3171" s="32"/>
      <c r="BY3171" s="32"/>
      <c r="BZ3171" s="32"/>
    </row>
    <row r="3172" spans="66:78" x14ac:dyDescent="0.2">
      <c r="BN3172" s="32"/>
      <c r="BO3172" s="32"/>
      <c r="BP3172" s="32"/>
      <c r="BQ3172" s="32"/>
      <c r="BR3172" s="32"/>
      <c r="BS3172" s="32"/>
      <c r="BT3172" s="32"/>
      <c r="BU3172" s="32"/>
      <c r="BV3172" s="32"/>
      <c r="BW3172" s="32"/>
      <c r="BX3172" s="32"/>
      <c r="BY3172" s="32"/>
      <c r="BZ3172" s="32"/>
    </row>
    <row r="3173" spans="66:78" x14ac:dyDescent="0.2">
      <c r="BN3173" s="32"/>
      <c r="BO3173" s="32"/>
      <c r="BP3173" s="32"/>
      <c r="BQ3173" s="32"/>
      <c r="BR3173" s="32"/>
      <c r="BS3173" s="32"/>
      <c r="BT3173" s="32"/>
      <c r="BU3173" s="32"/>
      <c r="BV3173" s="32"/>
      <c r="BW3173" s="32"/>
      <c r="BX3173" s="32"/>
      <c r="BY3173" s="32"/>
      <c r="BZ3173" s="32"/>
    </row>
    <row r="3174" spans="66:78" x14ac:dyDescent="0.2">
      <c r="BN3174" s="32"/>
      <c r="BO3174" s="32"/>
      <c r="BP3174" s="32"/>
      <c r="BQ3174" s="32"/>
      <c r="BR3174" s="32"/>
      <c r="BS3174" s="32"/>
      <c r="BT3174" s="32"/>
      <c r="BU3174" s="32"/>
      <c r="BV3174" s="32"/>
      <c r="BW3174" s="32"/>
      <c r="BX3174" s="32"/>
      <c r="BY3174" s="32"/>
      <c r="BZ3174" s="32"/>
    </row>
    <row r="3175" spans="66:78" x14ac:dyDescent="0.2">
      <c r="BN3175" s="32"/>
      <c r="BO3175" s="32"/>
      <c r="BP3175" s="32"/>
      <c r="BQ3175" s="32"/>
      <c r="BR3175" s="32"/>
      <c r="BS3175" s="32"/>
      <c r="BT3175" s="32"/>
      <c r="BU3175" s="32"/>
      <c r="BV3175" s="32"/>
      <c r="BW3175" s="32"/>
      <c r="BX3175" s="32"/>
      <c r="BY3175" s="32"/>
      <c r="BZ3175" s="32"/>
    </row>
    <row r="3176" spans="66:78" x14ac:dyDescent="0.2">
      <c r="BN3176" s="32"/>
      <c r="BO3176" s="32"/>
      <c r="BP3176" s="32"/>
      <c r="BQ3176" s="32"/>
      <c r="BR3176" s="32"/>
      <c r="BS3176" s="32"/>
      <c r="BT3176" s="32"/>
      <c r="BU3176" s="32"/>
      <c r="BV3176" s="32"/>
      <c r="BW3176" s="32"/>
      <c r="BX3176" s="32"/>
      <c r="BY3176" s="32"/>
      <c r="BZ3176" s="32"/>
    </row>
    <row r="3177" spans="66:78" x14ac:dyDescent="0.2">
      <c r="BN3177" s="32"/>
      <c r="BO3177" s="32"/>
      <c r="BP3177" s="32"/>
      <c r="BQ3177" s="32"/>
      <c r="BR3177" s="32"/>
      <c r="BS3177" s="32"/>
      <c r="BT3177" s="32"/>
      <c r="BU3177" s="32"/>
      <c r="BV3177" s="32"/>
      <c r="BW3177" s="32"/>
      <c r="BX3177" s="32"/>
      <c r="BY3177" s="32"/>
      <c r="BZ3177" s="32"/>
    </row>
    <row r="3178" spans="66:78" x14ac:dyDescent="0.2">
      <c r="BN3178" s="32"/>
      <c r="BO3178" s="32"/>
      <c r="BP3178" s="32"/>
      <c r="BQ3178" s="32"/>
      <c r="BR3178" s="32"/>
      <c r="BS3178" s="32"/>
      <c r="BT3178" s="32"/>
      <c r="BU3178" s="32"/>
      <c r="BV3178" s="32"/>
      <c r="BW3178" s="32"/>
      <c r="BX3178" s="32"/>
      <c r="BY3178" s="32"/>
      <c r="BZ3178" s="32"/>
    </row>
    <row r="3179" spans="66:78" x14ac:dyDescent="0.2">
      <c r="BN3179" s="32"/>
      <c r="BO3179" s="32"/>
      <c r="BP3179" s="32"/>
      <c r="BQ3179" s="32"/>
      <c r="BR3179" s="32"/>
      <c r="BS3179" s="32"/>
      <c r="BT3179" s="32"/>
      <c r="BU3179" s="32"/>
      <c r="BV3179" s="32"/>
      <c r="BW3179" s="32"/>
      <c r="BX3179" s="32"/>
      <c r="BY3179" s="32"/>
      <c r="BZ3179" s="32"/>
    </row>
    <row r="3180" spans="66:78" x14ac:dyDescent="0.2">
      <c r="BN3180" s="32"/>
      <c r="BO3180" s="32"/>
      <c r="BP3180" s="32"/>
      <c r="BQ3180" s="32"/>
      <c r="BR3180" s="32"/>
      <c r="BS3180" s="32"/>
      <c r="BT3180" s="32"/>
      <c r="BU3180" s="32"/>
      <c r="BV3180" s="32"/>
      <c r="BW3180" s="32"/>
      <c r="BX3180" s="32"/>
      <c r="BY3180" s="32"/>
      <c r="BZ3180" s="32"/>
    </row>
    <row r="3181" spans="66:78" x14ac:dyDescent="0.2">
      <c r="BN3181" s="32"/>
      <c r="BO3181" s="32"/>
      <c r="BP3181" s="32"/>
      <c r="BQ3181" s="32"/>
      <c r="BR3181" s="32"/>
      <c r="BS3181" s="32"/>
      <c r="BT3181" s="32"/>
      <c r="BU3181" s="32"/>
      <c r="BV3181" s="32"/>
      <c r="BW3181" s="32"/>
      <c r="BX3181" s="32"/>
      <c r="BY3181" s="32"/>
      <c r="BZ3181" s="32"/>
    </row>
    <row r="3182" spans="66:78" x14ac:dyDescent="0.2">
      <c r="BN3182" s="32"/>
      <c r="BO3182" s="32"/>
      <c r="BP3182" s="32"/>
      <c r="BQ3182" s="32"/>
      <c r="BR3182" s="32"/>
      <c r="BS3182" s="32"/>
      <c r="BT3182" s="32"/>
      <c r="BU3182" s="32"/>
      <c r="BV3182" s="32"/>
      <c r="BW3182" s="32"/>
      <c r="BX3182" s="32"/>
      <c r="BY3182" s="32"/>
      <c r="BZ3182" s="32"/>
    </row>
    <row r="3183" spans="66:78" x14ac:dyDescent="0.2">
      <c r="BN3183" s="32"/>
      <c r="BO3183" s="32"/>
      <c r="BP3183" s="32"/>
      <c r="BQ3183" s="32"/>
      <c r="BR3183" s="32"/>
      <c r="BS3183" s="32"/>
      <c r="BT3183" s="32"/>
      <c r="BU3183" s="32"/>
      <c r="BV3183" s="32"/>
      <c r="BW3183" s="32"/>
      <c r="BX3183" s="32"/>
      <c r="BY3183" s="32"/>
      <c r="BZ3183" s="32"/>
    </row>
    <row r="3184" spans="66:78" x14ac:dyDescent="0.2">
      <c r="BN3184" s="32"/>
      <c r="BO3184" s="32"/>
      <c r="BP3184" s="32"/>
      <c r="BQ3184" s="32"/>
      <c r="BR3184" s="32"/>
      <c r="BS3184" s="32"/>
      <c r="BT3184" s="32"/>
      <c r="BU3184" s="32"/>
      <c r="BV3184" s="32"/>
      <c r="BW3184" s="32"/>
      <c r="BX3184" s="32"/>
      <c r="BY3184" s="32"/>
      <c r="BZ3184" s="32"/>
    </row>
    <row r="3185" spans="66:78" x14ac:dyDescent="0.2">
      <c r="BN3185" s="32"/>
      <c r="BO3185" s="32"/>
      <c r="BP3185" s="32"/>
      <c r="BQ3185" s="32"/>
      <c r="BR3185" s="32"/>
      <c r="BS3185" s="32"/>
      <c r="BT3185" s="32"/>
      <c r="BU3185" s="32"/>
      <c r="BV3185" s="32"/>
      <c r="BW3185" s="32"/>
      <c r="BX3185" s="32"/>
      <c r="BY3185" s="32"/>
      <c r="BZ3185" s="32"/>
    </row>
    <row r="3186" spans="66:78" x14ac:dyDescent="0.2">
      <c r="BN3186" s="32"/>
      <c r="BO3186" s="32"/>
      <c r="BP3186" s="32"/>
      <c r="BQ3186" s="32"/>
      <c r="BR3186" s="32"/>
      <c r="BS3186" s="32"/>
      <c r="BT3186" s="32"/>
      <c r="BU3186" s="32"/>
      <c r="BV3186" s="32"/>
      <c r="BW3186" s="32"/>
      <c r="BX3186" s="32"/>
      <c r="BY3186" s="32"/>
      <c r="BZ3186" s="32"/>
    </row>
    <row r="3187" spans="66:78" x14ac:dyDescent="0.2">
      <c r="BN3187" s="32"/>
      <c r="BO3187" s="32"/>
      <c r="BP3187" s="32"/>
      <c r="BQ3187" s="32"/>
      <c r="BR3187" s="32"/>
      <c r="BS3187" s="32"/>
      <c r="BT3187" s="32"/>
      <c r="BU3187" s="32"/>
      <c r="BV3187" s="32"/>
      <c r="BW3187" s="32"/>
      <c r="BX3187" s="32"/>
      <c r="BY3187" s="32"/>
      <c r="BZ3187" s="32"/>
    </row>
    <row r="3188" spans="66:78" x14ac:dyDescent="0.2">
      <c r="BN3188" s="32"/>
      <c r="BO3188" s="32"/>
      <c r="BP3188" s="32"/>
      <c r="BQ3188" s="32"/>
      <c r="BR3188" s="32"/>
      <c r="BS3188" s="32"/>
      <c r="BT3188" s="32"/>
      <c r="BU3188" s="32"/>
      <c r="BV3188" s="32"/>
      <c r="BW3188" s="32"/>
      <c r="BX3188" s="32"/>
      <c r="BY3188" s="32"/>
      <c r="BZ3188" s="32"/>
    </row>
    <row r="3189" spans="66:78" x14ac:dyDescent="0.2">
      <c r="BN3189" s="32"/>
      <c r="BO3189" s="32"/>
      <c r="BP3189" s="32"/>
      <c r="BQ3189" s="32"/>
      <c r="BR3189" s="32"/>
      <c r="BS3189" s="32"/>
      <c r="BT3189" s="32"/>
      <c r="BU3189" s="32"/>
      <c r="BV3189" s="32"/>
      <c r="BW3189" s="32"/>
      <c r="BX3189" s="32"/>
      <c r="BY3189" s="32"/>
      <c r="BZ3189" s="32"/>
    </row>
    <row r="3190" spans="66:78" x14ac:dyDescent="0.2">
      <c r="BN3190" s="32"/>
      <c r="BO3190" s="32"/>
      <c r="BP3190" s="32"/>
      <c r="BQ3190" s="32"/>
      <c r="BR3190" s="32"/>
      <c r="BS3190" s="32"/>
      <c r="BT3190" s="32"/>
      <c r="BU3190" s="32"/>
      <c r="BV3190" s="32"/>
      <c r="BW3190" s="32"/>
      <c r="BX3190" s="32"/>
      <c r="BY3190" s="32"/>
      <c r="BZ3190" s="32"/>
    </row>
    <row r="3191" spans="66:78" x14ac:dyDescent="0.2">
      <c r="BN3191" s="32"/>
      <c r="BO3191" s="32"/>
      <c r="BP3191" s="32"/>
      <c r="BQ3191" s="32"/>
      <c r="BR3191" s="32"/>
      <c r="BS3191" s="32"/>
      <c r="BT3191" s="32"/>
      <c r="BU3191" s="32"/>
      <c r="BV3191" s="32"/>
      <c r="BW3191" s="32"/>
      <c r="BX3191" s="32"/>
      <c r="BY3191" s="32"/>
      <c r="BZ3191" s="32"/>
    </row>
    <row r="3192" spans="66:78" x14ac:dyDescent="0.2">
      <c r="BN3192" s="32"/>
      <c r="BO3192" s="32"/>
      <c r="BP3192" s="32"/>
      <c r="BQ3192" s="32"/>
      <c r="BR3192" s="32"/>
      <c r="BS3192" s="32"/>
      <c r="BT3192" s="32"/>
      <c r="BU3192" s="32"/>
      <c r="BV3192" s="32"/>
      <c r="BW3192" s="32"/>
      <c r="BX3192" s="32"/>
      <c r="BY3192" s="32"/>
      <c r="BZ3192" s="32"/>
    </row>
    <row r="3193" spans="66:78" x14ac:dyDescent="0.2">
      <c r="BN3193" s="32"/>
      <c r="BO3193" s="32"/>
      <c r="BP3193" s="32"/>
      <c r="BQ3193" s="32"/>
      <c r="BR3193" s="32"/>
      <c r="BS3193" s="32"/>
      <c r="BT3193" s="32"/>
      <c r="BU3193" s="32"/>
      <c r="BV3193" s="32"/>
      <c r="BW3193" s="32"/>
      <c r="BX3193" s="32"/>
      <c r="BY3193" s="32"/>
      <c r="BZ3193" s="32"/>
    </row>
    <row r="3194" spans="66:78" x14ac:dyDescent="0.2">
      <c r="BN3194" s="32"/>
      <c r="BO3194" s="32"/>
      <c r="BP3194" s="32"/>
      <c r="BQ3194" s="32"/>
      <c r="BR3194" s="32"/>
      <c r="BS3194" s="32"/>
      <c r="BT3194" s="32"/>
      <c r="BU3194" s="32"/>
      <c r="BV3194" s="32"/>
      <c r="BW3194" s="32"/>
      <c r="BX3194" s="32"/>
      <c r="BY3194" s="32"/>
      <c r="BZ3194" s="32"/>
    </row>
    <row r="3195" spans="66:78" x14ac:dyDescent="0.2">
      <c r="BN3195" s="32"/>
      <c r="BO3195" s="32"/>
      <c r="BP3195" s="32"/>
      <c r="BQ3195" s="32"/>
      <c r="BR3195" s="32"/>
      <c r="BS3195" s="32"/>
      <c r="BT3195" s="32"/>
      <c r="BU3195" s="32"/>
      <c r="BV3195" s="32"/>
      <c r="BW3195" s="32"/>
      <c r="BX3195" s="32"/>
      <c r="BY3195" s="32"/>
      <c r="BZ3195" s="32"/>
    </row>
    <row r="3196" spans="66:78" x14ac:dyDescent="0.2">
      <c r="BN3196" s="32"/>
      <c r="BO3196" s="32"/>
      <c r="BP3196" s="32"/>
      <c r="BQ3196" s="32"/>
      <c r="BR3196" s="32"/>
      <c r="BS3196" s="32"/>
      <c r="BT3196" s="32"/>
      <c r="BU3196" s="32"/>
      <c r="BV3196" s="32"/>
      <c r="BW3196" s="32"/>
      <c r="BX3196" s="32"/>
      <c r="BY3196" s="32"/>
      <c r="BZ3196" s="32"/>
    </row>
    <row r="3197" spans="66:78" x14ac:dyDescent="0.2">
      <c r="BN3197" s="32"/>
      <c r="BO3197" s="32"/>
      <c r="BP3197" s="32"/>
      <c r="BQ3197" s="32"/>
      <c r="BR3197" s="32"/>
      <c r="BS3197" s="32"/>
      <c r="BT3197" s="32"/>
      <c r="BU3197" s="32"/>
      <c r="BV3197" s="32"/>
      <c r="BW3197" s="32"/>
      <c r="BX3197" s="32"/>
      <c r="BY3197" s="32"/>
      <c r="BZ3197" s="32"/>
    </row>
    <row r="3198" spans="66:78" x14ac:dyDescent="0.2">
      <c r="BN3198" s="32"/>
      <c r="BO3198" s="32"/>
      <c r="BP3198" s="32"/>
      <c r="BQ3198" s="32"/>
      <c r="BR3198" s="32"/>
      <c r="BS3198" s="32"/>
      <c r="BT3198" s="32"/>
      <c r="BU3198" s="32"/>
      <c r="BV3198" s="32"/>
      <c r="BW3198" s="32"/>
      <c r="BX3198" s="32"/>
      <c r="BY3198" s="32"/>
      <c r="BZ3198" s="32"/>
    </row>
    <row r="3199" spans="66:78" x14ac:dyDescent="0.2">
      <c r="BN3199" s="32"/>
      <c r="BO3199" s="32"/>
      <c r="BP3199" s="32"/>
      <c r="BQ3199" s="32"/>
      <c r="BR3199" s="32"/>
      <c r="BS3199" s="32"/>
      <c r="BT3199" s="32"/>
      <c r="BU3199" s="32"/>
      <c r="BV3199" s="32"/>
      <c r="BW3199" s="32"/>
      <c r="BX3199" s="32"/>
      <c r="BY3199" s="32"/>
      <c r="BZ3199" s="32"/>
    </row>
    <row r="3200" spans="66:78" x14ac:dyDescent="0.2">
      <c r="BN3200" s="32"/>
      <c r="BO3200" s="32"/>
      <c r="BP3200" s="32"/>
      <c r="BQ3200" s="32"/>
      <c r="BR3200" s="32"/>
      <c r="BS3200" s="32"/>
      <c r="BT3200" s="32"/>
      <c r="BU3200" s="32"/>
      <c r="BV3200" s="32"/>
      <c r="BW3200" s="32"/>
      <c r="BX3200" s="32"/>
      <c r="BY3200" s="32"/>
      <c r="BZ3200" s="32"/>
    </row>
    <row r="3201" spans="66:78" x14ac:dyDescent="0.2">
      <c r="BN3201" s="32"/>
      <c r="BO3201" s="32"/>
      <c r="BP3201" s="32"/>
      <c r="BQ3201" s="32"/>
      <c r="BR3201" s="32"/>
      <c r="BS3201" s="32"/>
      <c r="BT3201" s="32"/>
      <c r="BU3201" s="32"/>
      <c r="BV3201" s="32"/>
      <c r="BW3201" s="32"/>
      <c r="BX3201" s="32"/>
      <c r="BY3201" s="32"/>
      <c r="BZ3201" s="32"/>
    </row>
    <row r="3202" spans="66:78" x14ac:dyDescent="0.2">
      <c r="BN3202" s="32"/>
      <c r="BO3202" s="32"/>
      <c r="BP3202" s="32"/>
      <c r="BQ3202" s="32"/>
      <c r="BR3202" s="32"/>
      <c r="BS3202" s="32"/>
      <c r="BT3202" s="32"/>
      <c r="BU3202" s="32"/>
      <c r="BV3202" s="32"/>
      <c r="BW3202" s="32"/>
      <c r="BX3202" s="32"/>
      <c r="BY3202" s="32"/>
      <c r="BZ3202" s="32"/>
    </row>
    <row r="3203" spans="66:78" x14ac:dyDescent="0.2">
      <c r="BN3203" s="32"/>
      <c r="BO3203" s="32"/>
      <c r="BP3203" s="32"/>
      <c r="BQ3203" s="32"/>
      <c r="BR3203" s="32"/>
      <c r="BS3203" s="32"/>
      <c r="BT3203" s="32"/>
      <c r="BU3203" s="32"/>
      <c r="BV3203" s="32"/>
      <c r="BW3203" s="32"/>
      <c r="BX3203" s="32"/>
      <c r="BY3203" s="32"/>
      <c r="BZ3203" s="32"/>
    </row>
    <row r="3204" spans="66:78" x14ac:dyDescent="0.2">
      <c r="BN3204" s="32"/>
      <c r="BO3204" s="32"/>
      <c r="BP3204" s="32"/>
      <c r="BQ3204" s="32"/>
      <c r="BR3204" s="32"/>
      <c r="BS3204" s="32"/>
      <c r="BT3204" s="32"/>
      <c r="BU3204" s="32"/>
      <c r="BV3204" s="32"/>
      <c r="BW3204" s="32"/>
      <c r="BX3204" s="32"/>
      <c r="BY3204" s="32"/>
      <c r="BZ3204" s="32"/>
    </row>
    <row r="3205" spans="66:78" x14ac:dyDescent="0.2">
      <c r="BN3205" s="32"/>
      <c r="BO3205" s="32"/>
      <c r="BP3205" s="32"/>
      <c r="BQ3205" s="32"/>
      <c r="BR3205" s="32"/>
      <c r="BS3205" s="32"/>
      <c r="BT3205" s="32"/>
      <c r="BU3205" s="32"/>
      <c r="BV3205" s="32"/>
      <c r="BW3205" s="32"/>
      <c r="BX3205" s="32"/>
      <c r="BY3205" s="32"/>
      <c r="BZ3205" s="32"/>
    </row>
    <row r="3206" spans="66:78" x14ac:dyDescent="0.2">
      <c r="BN3206" s="32"/>
      <c r="BO3206" s="32"/>
      <c r="BP3206" s="32"/>
      <c r="BQ3206" s="32"/>
      <c r="BR3206" s="32"/>
      <c r="BS3206" s="32"/>
      <c r="BT3206" s="32"/>
      <c r="BU3206" s="32"/>
      <c r="BV3206" s="32"/>
      <c r="BW3206" s="32"/>
      <c r="BX3206" s="32"/>
      <c r="BY3206" s="32"/>
      <c r="BZ3206" s="32"/>
    </row>
    <row r="3207" spans="66:78" x14ac:dyDescent="0.2">
      <c r="BN3207" s="32"/>
      <c r="BO3207" s="32"/>
      <c r="BP3207" s="32"/>
      <c r="BQ3207" s="32"/>
      <c r="BR3207" s="32"/>
      <c r="BS3207" s="32"/>
      <c r="BT3207" s="32"/>
      <c r="BU3207" s="32"/>
      <c r="BV3207" s="32"/>
      <c r="BW3207" s="32"/>
      <c r="BX3207" s="32"/>
      <c r="BY3207" s="32"/>
      <c r="BZ3207" s="32"/>
    </row>
    <row r="3208" spans="66:78" x14ac:dyDescent="0.2">
      <c r="BN3208" s="32"/>
      <c r="BO3208" s="32"/>
      <c r="BP3208" s="32"/>
      <c r="BQ3208" s="32"/>
      <c r="BR3208" s="32"/>
      <c r="BS3208" s="32"/>
      <c r="BT3208" s="32"/>
      <c r="BU3208" s="32"/>
      <c r="BV3208" s="32"/>
      <c r="BW3208" s="32"/>
      <c r="BX3208" s="32"/>
      <c r="BY3208" s="32"/>
      <c r="BZ3208" s="32"/>
    </row>
    <row r="3209" spans="66:78" x14ac:dyDescent="0.2">
      <c r="BN3209" s="32"/>
      <c r="BO3209" s="32"/>
      <c r="BP3209" s="32"/>
      <c r="BQ3209" s="32"/>
      <c r="BR3209" s="32"/>
      <c r="BS3209" s="32"/>
      <c r="BT3209" s="32"/>
      <c r="BU3209" s="32"/>
      <c r="BV3209" s="32"/>
      <c r="BW3209" s="32"/>
      <c r="BX3209" s="32"/>
      <c r="BY3209" s="32"/>
      <c r="BZ3209" s="32"/>
    </row>
    <row r="3210" spans="66:78" x14ac:dyDescent="0.2">
      <c r="BN3210" s="32"/>
      <c r="BO3210" s="32"/>
      <c r="BP3210" s="32"/>
      <c r="BQ3210" s="32"/>
      <c r="BR3210" s="32"/>
      <c r="BS3210" s="32"/>
      <c r="BT3210" s="32"/>
      <c r="BU3210" s="32"/>
      <c r="BV3210" s="32"/>
      <c r="BW3210" s="32"/>
      <c r="BX3210" s="32"/>
      <c r="BY3210" s="32"/>
      <c r="BZ3210" s="32"/>
    </row>
    <row r="3211" spans="66:78" x14ac:dyDescent="0.2">
      <c r="BN3211" s="32"/>
      <c r="BO3211" s="32"/>
      <c r="BP3211" s="32"/>
      <c r="BQ3211" s="32"/>
      <c r="BR3211" s="32"/>
      <c r="BS3211" s="32"/>
      <c r="BT3211" s="32"/>
      <c r="BU3211" s="32"/>
      <c r="BV3211" s="32"/>
      <c r="BW3211" s="32"/>
      <c r="BX3211" s="32"/>
      <c r="BY3211" s="32"/>
      <c r="BZ3211" s="32"/>
    </row>
    <row r="3212" spans="66:78" x14ac:dyDescent="0.2">
      <c r="BN3212" s="32"/>
      <c r="BO3212" s="32"/>
      <c r="BP3212" s="32"/>
      <c r="BQ3212" s="32"/>
      <c r="BR3212" s="32"/>
      <c r="BS3212" s="32"/>
      <c r="BT3212" s="32"/>
      <c r="BU3212" s="32"/>
      <c r="BV3212" s="32"/>
      <c r="BW3212" s="32"/>
      <c r="BX3212" s="32"/>
      <c r="BY3212" s="32"/>
      <c r="BZ3212" s="32"/>
    </row>
    <row r="3213" spans="66:78" x14ac:dyDescent="0.2">
      <c r="BN3213" s="32"/>
      <c r="BO3213" s="32"/>
      <c r="BP3213" s="32"/>
      <c r="BQ3213" s="32"/>
      <c r="BR3213" s="32"/>
      <c r="BS3213" s="32"/>
      <c r="BT3213" s="32"/>
      <c r="BU3213" s="32"/>
      <c r="BV3213" s="32"/>
      <c r="BW3213" s="32"/>
      <c r="BX3213" s="32"/>
      <c r="BY3213" s="32"/>
      <c r="BZ3213" s="32"/>
    </row>
    <row r="3214" spans="66:78" x14ac:dyDescent="0.2">
      <c r="BN3214" s="32"/>
      <c r="BO3214" s="32"/>
      <c r="BP3214" s="32"/>
      <c r="BQ3214" s="32"/>
      <c r="BR3214" s="32"/>
      <c r="BS3214" s="32"/>
      <c r="BT3214" s="32"/>
      <c r="BU3214" s="32"/>
      <c r="BV3214" s="32"/>
      <c r="BW3214" s="32"/>
      <c r="BX3214" s="32"/>
      <c r="BY3214" s="32"/>
      <c r="BZ3214" s="32"/>
    </row>
    <row r="3215" spans="66:78" x14ac:dyDescent="0.2">
      <c r="BN3215" s="32"/>
      <c r="BO3215" s="32"/>
      <c r="BP3215" s="32"/>
      <c r="BQ3215" s="32"/>
      <c r="BR3215" s="32"/>
      <c r="BS3215" s="32"/>
      <c r="BT3215" s="32"/>
      <c r="BU3215" s="32"/>
      <c r="BV3215" s="32"/>
      <c r="BW3215" s="32"/>
      <c r="BX3215" s="32"/>
      <c r="BY3215" s="32"/>
      <c r="BZ3215" s="32"/>
    </row>
    <row r="3216" spans="66:78" x14ac:dyDescent="0.2">
      <c r="BN3216" s="32"/>
      <c r="BO3216" s="32"/>
      <c r="BP3216" s="32"/>
      <c r="BQ3216" s="32"/>
      <c r="BR3216" s="32"/>
      <c r="BS3216" s="32"/>
      <c r="BT3216" s="32"/>
      <c r="BU3216" s="32"/>
      <c r="BV3216" s="32"/>
      <c r="BW3216" s="32"/>
      <c r="BX3216" s="32"/>
      <c r="BY3216" s="32"/>
      <c r="BZ3216" s="32"/>
    </row>
    <row r="3217" spans="66:78" x14ac:dyDescent="0.2">
      <c r="BN3217" s="32"/>
      <c r="BO3217" s="32"/>
      <c r="BP3217" s="32"/>
      <c r="BQ3217" s="32"/>
      <c r="BR3217" s="32"/>
      <c r="BS3217" s="32"/>
      <c r="BT3217" s="32"/>
      <c r="BU3217" s="32"/>
      <c r="BV3217" s="32"/>
      <c r="BW3217" s="32"/>
      <c r="BX3217" s="32"/>
      <c r="BY3217" s="32"/>
      <c r="BZ3217" s="32"/>
    </row>
    <row r="3218" spans="66:78" x14ac:dyDescent="0.2">
      <c r="BN3218" s="32"/>
      <c r="BO3218" s="32"/>
      <c r="BP3218" s="32"/>
      <c r="BQ3218" s="32"/>
      <c r="BR3218" s="32"/>
      <c r="BS3218" s="32"/>
      <c r="BT3218" s="32"/>
      <c r="BU3218" s="32"/>
      <c r="BV3218" s="32"/>
      <c r="BW3218" s="32"/>
      <c r="BX3218" s="32"/>
      <c r="BY3218" s="32"/>
      <c r="BZ3218" s="32"/>
    </row>
    <row r="3219" spans="66:78" x14ac:dyDescent="0.2">
      <c r="BN3219" s="32"/>
      <c r="BO3219" s="32"/>
      <c r="BP3219" s="32"/>
      <c r="BQ3219" s="32"/>
      <c r="BR3219" s="32"/>
      <c r="BS3219" s="32"/>
      <c r="BT3219" s="32"/>
      <c r="BU3219" s="32"/>
      <c r="BV3219" s="32"/>
      <c r="BW3219" s="32"/>
      <c r="BX3219" s="32"/>
      <c r="BY3219" s="32"/>
      <c r="BZ3219" s="32"/>
    </row>
    <row r="3220" spans="66:78" x14ac:dyDescent="0.2">
      <c r="BN3220" s="32"/>
      <c r="BO3220" s="32"/>
      <c r="BP3220" s="32"/>
      <c r="BQ3220" s="32"/>
      <c r="BR3220" s="32"/>
      <c r="BS3220" s="32"/>
      <c r="BT3220" s="32"/>
      <c r="BU3220" s="32"/>
      <c r="BV3220" s="32"/>
      <c r="BW3220" s="32"/>
      <c r="BX3220" s="32"/>
      <c r="BY3220" s="32"/>
      <c r="BZ3220" s="32"/>
    </row>
    <row r="3221" spans="66:78" x14ac:dyDescent="0.2">
      <c r="BN3221" s="32"/>
      <c r="BO3221" s="32"/>
      <c r="BP3221" s="32"/>
      <c r="BQ3221" s="32"/>
      <c r="BR3221" s="32"/>
      <c r="BS3221" s="32"/>
      <c r="BT3221" s="32"/>
      <c r="BU3221" s="32"/>
      <c r="BV3221" s="32"/>
      <c r="BW3221" s="32"/>
      <c r="BX3221" s="32"/>
      <c r="BY3221" s="32"/>
      <c r="BZ3221" s="32"/>
    </row>
    <row r="3222" spans="66:78" x14ac:dyDescent="0.2">
      <c r="BN3222" s="32"/>
      <c r="BO3222" s="32"/>
      <c r="BP3222" s="32"/>
      <c r="BQ3222" s="32"/>
      <c r="BR3222" s="32"/>
      <c r="BS3222" s="32"/>
      <c r="BT3222" s="32"/>
      <c r="BU3222" s="32"/>
      <c r="BV3222" s="32"/>
      <c r="BW3222" s="32"/>
      <c r="BX3222" s="32"/>
      <c r="BY3222" s="32"/>
      <c r="BZ3222" s="32"/>
    </row>
    <row r="3223" spans="66:78" x14ac:dyDescent="0.2">
      <c r="BN3223" s="32"/>
      <c r="BO3223" s="32"/>
      <c r="BP3223" s="32"/>
      <c r="BQ3223" s="32"/>
      <c r="BR3223" s="32"/>
      <c r="BS3223" s="32"/>
      <c r="BT3223" s="32"/>
      <c r="BU3223" s="32"/>
      <c r="BV3223" s="32"/>
      <c r="BW3223" s="32"/>
      <c r="BX3223" s="32"/>
      <c r="BY3223" s="32"/>
      <c r="BZ3223" s="32"/>
    </row>
    <row r="3224" spans="66:78" x14ac:dyDescent="0.2">
      <c r="BN3224" s="32"/>
      <c r="BO3224" s="32"/>
      <c r="BP3224" s="32"/>
      <c r="BQ3224" s="32"/>
      <c r="BR3224" s="32"/>
      <c r="BS3224" s="32"/>
      <c r="BT3224" s="32"/>
      <c r="BU3224" s="32"/>
      <c r="BV3224" s="32"/>
      <c r="BW3224" s="32"/>
      <c r="BX3224" s="32"/>
      <c r="BY3224" s="32"/>
      <c r="BZ3224" s="32"/>
    </row>
    <row r="3225" spans="66:78" x14ac:dyDescent="0.2">
      <c r="BN3225" s="32"/>
      <c r="BO3225" s="32"/>
      <c r="BP3225" s="32"/>
      <c r="BQ3225" s="32"/>
      <c r="BR3225" s="32"/>
      <c r="BS3225" s="32"/>
      <c r="BT3225" s="32"/>
      <c r="BU3225" s="32"/>
      <c r="BV3225" s="32"/>
      <c r="BW3225" s="32"/>
      <c r="BX3225" s="32"/>
      <c r="BY3225" s="32"/>
      <c r="BZ3225" s="32"/>
    </row>
    <row r="3226" spans="66:78" x14ac:dyDescent="0.2">
      <c r="BN3226" s="32"/>
      <c r="BO3226" s="32"/>
      <c r="BP3226" s="32"/>
      <c r="BQ3226" s="32"/>
      <c r="BR3226" s="32"/>
      <c r="BS3226" s="32"/>
      <c r="BT3226" s="32"/>
      <c r="BU3226" s="32"/>
      <c r="BV3226" s="32"/>
      <c r="BW3226" s="32"/>
      <c r="BX3226" s="32"/>
      <c r="BY3226" s="32"/>
      <c r="BZ3226" s="32"/>
    </row>
    <row r="3227" spans="66:78" x14ac:dyDescent="0.2">
      <c r="BN3227" s="32"/>
      <c r="BO3227" s="32"/>
      <c r="BP3227" s="32"/>
      <c r="BQ3227" s="32"/>
      <c r="BR3227" s="32"/>
      <c r="BS3227" s="32"/>
      <c r="BT3227" s="32"/>
      <c r="BU3227" s="32"/>
      <c r="BV3227" s="32"/>
      <c r="BW3227" s="32"/>
      <c r="BX3227" s="32"/>
      <c r="BY3227" s="32"/>
      <c r="BZ3227" s="32"/>
    </row>
    <row r="3228" spans="66:78" x14ac:dyDescent="0.2">
      <c r="BN3228" s="32"/>
      <c r="BO3228" s="32"/>
      <c r="BP3228" s="32"/>
      <c r="BQ3228" s="32"/>
      <c r="BR3228" s="32"/>
      <c r="BS3228" s="32"/>
      <c r="BT3228" s="32"/>
      <c r="BU3228" s="32"/>
      <c r="BV3228" s="32"/>
      <c r="BW3228" s="32"/>
      <c r="BX3228" s="32"/>
      <c r="BY3228" s="32"/>
      <c r="BZ3228" s="32"/>
    </row>
    <row r="3229" spans="66:78" x14ac:dyDescent="0.2">
      <c r="BN3229" s="32"/>
      <c r="BO3229" s="32"/>
      <c r="BP3229" s="32"/>
      <c r="BQ3229" s="32"/>
      <c r="BR3229" s="32"/>
      <c r="BS3229" s="32"/>
      <c r="BT3229" s="32"/>
      <c r="BU3229" s="32"/>
      <c r="BV3229" s="32"/>
      <c r="BW3229" s="32"/>
      <c r="BX3229" s="32"/>
      <c r="BY3229" s="32"/>
      <c r="BZ3229" s="32"/>
    </row>
    <row r="3230" spans="66:78" x14ac:dyDescent="0.2">
      <c r="BN3230" s="32"/>
      <c r="BO3230" s="32"/>
      <c r="BP3230" s="32"/>
      <c r="BQ3230" s="32"/>
      <c r="BR3230" s="32"/>
      <c r="BS3230" s="32"/>
      <c r="BT3230" s="32"/>
      <c r="BU3230" s="32"/>
      <c r="BV3230" s="32"/>
      <c r="BW3230" s="32"/>
      <c r="BX3230" s="32"/>
      <c r="BY3230" s="32"/>
      <c r="BZ3230" s="32"/>
    </row>
    <row r="3231" spans="66:78" x14ac:dyDescent="0.2">
      <c r="BN3231" s="32"/>
      <c r="BO3231" s="32"/>
      <c r="BP3231" s="32"/>
      <c r="BQ3231" s="32"/>
      <c r="BR3231" s="32"/>
      <c r="BS3231" s="32"/>
      <c r="BT3231" s="32"/>
      <c r="BU3231" s="32"/>
      <c r="BV3231" s="32"/>
      <c r="BW3231" s="32"/>
      <c r="BX3231" s="32"/>
      <c r="BY3231" s="32"/>
      <c r="BZ3231" s="32"/>
    </row>
    <row r="3232" spans="66:78" x14ac:dyDescent="0.2">
      <c r="BN3232" s="32"/>
      <c r="BO3232" s="32"/>
      <c r="BP3232" s="32"/>
      <c r="BQ3232" s="32"/>
      <c r="BR3232" s="32"/>
      <c r="BS3232" s="32"/>
      <c r="BT3232" s="32"/>
      <c r="BU3232" s="32"/>
      <c r="BV3232" s="32"/>
      <c r="BW3232" s="32"/>
      <c r="BX3232" s="32"/>
      <c r="BY3232" s="32"/>
      <c r="BZ3232" s="32"/>
    </row>
    <row r="3233" spans="66:78" x14ac:dyDescent="0.2">
      <c r="BN3233" s="32"/>
      <c r="BO3233" s="32"/>
      <c r="BP3233" s="32"/>
      <c r="BQ3233" s="32"/>
      <c r="BR3233" s="32"/>
      <c r="BS3233" s="32"/>
      <c r="BT3233" s="32"/>
      <c r="BU3233" s="32"/>
      <c r="BV3233" s="32"/>
      <c r="BW3233" s="32"/>
      <c r="BX3233" s="32"/>
      <c r="BY3233" s="32"/>
      <c r="BZ3233" s="32"/>
    </row>
    <row r="3234" spans="66:78" x14ac:dyDescent="0.2">
      <c r="BN3234" s="32"/>
      <c r="BO3234" s="32"/>
      <c r="BP3234" s="32"/>
      <c r="BQ3234" s="32"/>
      <c r="BR3234" s="32"/>
      <c r="BS3234" s="32"/>
      <c r="BT3234" s="32"/>
      <c r="BU3234" s="32"/>
      <c r="BV3234" s="32"/>
      <c r="BW3234" s="32"/>
      <c r="BX3234" s="32"/>
      <c r="BY3234" s="32"/>
      <c r="BZ3234" s="32"/>
    </row>
    <row r="3235" spans="66:78" x14ac:dyDescent="0.2">
      <c r="BN3235" s="32"/>
      <c r="BO3235" s="32"/>
      <c r="BP3235" s="32"/>
      <c r="BQ3235" s="32"/>
      <c r="BR3235" s="32"/>
      <c r="BS3235" s="32"/>
      <c r="BT3235" s="32"/>
      <c r="BU3235" s="32"/>
      <c r="BV3235" s="32"/>
      <c r="BW3235" s="32"/>
      <c r="BX3235" s="32"/>
      <c r="BY3235" s="32"/>
      <c r="BZ3235" s="32"/>
    </row>
    <row r="3236" spans="66:78" x14ac:dyDescent="0.2">
      <c r="BN3236" s="32"/>
      <c r="BO3236" s="32"/>
      <c r="BP3236" s="32"/>
      <c r="BQ3236" s="32"/>
      <c r="BR3236" s="32"/>
      <c r="BS3236" s="32"/>
      <c r="BT3236" s="32"/>
      <c r="BU3236" s="32"/>
      <c r="BV3236" s="32"/>
      <c r="BW3236" s="32"/>
      <c r="BX3236" s="32"/>
      <c r="BY3236" s="32"/>
      <c r="BZ3236" s="32"/>
    </row>
    <row r="3237" spans="66:78" x14ac:dyDescent="0.2">
      <c r="BN3237" s="32"/>
      <c r="BO3237" s="32"/>
      <c r="BP3237" s="32"/>
      <c r="BQ3237" s="32"/>
      <c r="BR3237" s="32"/>
      <c r="BS3237" s="32"/>
      <c r="BT3237" s="32"/>
      <c r="BU3237" s="32"/>
      <c r="BV3237" s="32"/>
      <c r="BW3237" s="32"/>
      <c r="BX3237" s="32"/>
      <c r="BY3237" s="32"/>
      <c r="BZ3237" s="32"/>
    </row>
    <row r="3238" spans="66:78" x14ac:dyDescent="0.2">
      <c r="BN3238" s="32"/>
      <c r="BO3238" s="32"/>
      <c r="BP3238" s="32"/>
      <c r="BQ3238" s="32"/>
      <c r="BR3238" s="32"/>
      <c r="BS3238" s="32"/>
      <c r="BT3238" s="32"/>
      <c r="BU3238" s="32"/>
      <c r="BV3238" s="32"/>
      <c r="BW3238" s="32"/>
      <c r="BX3238" s="32"/>
      <c r="BY3238" s="32"/>
      <c r="BZ3238" s="32"/>
    </row>
    <row r="3239" spans="66:78" x14ac:dyDescent="0.2">
      <c r="BN3239" s="32"/>
      <c r="BO3239" s="32"/>
      <c r="BP3239" s="32"/>
      <c r="BQ3239" s="32"/>
      <c r="BR3239" s="32"/>
      <c r="BS3239" s="32"/>
      <c r="BT3239" s="32"/>
      <c r="BU3239" s="32"/>
      <c r="BV3239" s="32"/>
      <c r="BW3239" s="32"/>
      <c r="BX3239" s="32"/>
      <c r="BY3239" s="32"/>
      <c r="BZ3239" s="32"/>
    </row>
    <row r="3240" spans="66:78" x14ac:dyDescent="0.2">
      <c r="BN3240" s="32"/>
      <c r="BO3240" s="32"/>
      <c r="BP3240" s="32"/>
      <c r="BQ3240" s="32"/>
      <c r="BR3240" s="32"/>
      <c r="BS3240" s="32"/>
      <c r="BT3240" s="32"/>
      <c r="BU3240" s="32"/>
      <c r="BV3240" s="32"/>
      <c r="BW3240" s="32"/>
      <c r="BX3240" s="32"/>
      <c r="BY3240" s="32"/>
      <c r="BZ3240" s="32"/>
    </row>
    <row r="3241" spans="66:78" x14ac:dyDescent="0.2">
      <c r="BN3241" s="32"/>
      <c r="BO3241" s="32"/>
      <c r="BP3241" s="32"/>
      <c r="BQ3241" s="32"/>
      <c r="BR3241" s="32"/>
      <c r="BS3241" s="32"/>
      <c r="BT3241" s="32"/>
      <c r="BU3241" s="32"/>
      <c r="BV3241" s="32"/>
      <c r="BW3241" s="32"/>
      <c r="BX3241" s="32"/>
      <c r="BY3241" s="32"/>
      <c r="BZ3241" s="32"/>
    </row>
    <row r="3242" spans="66:78" x14ac:dyDescent="0.2">
      <c r="BN3242" s="32"/>
      <c r="BO3242" s="32"/>
      <c r="BP3242" s="32"/>
      <c r="BQ3242" s="32"/>
      <c r="BR3242" s="32"/>
      <c r="BS3242" s="32"/>
      <c r="BT3242" s="32"/>
      <c r="BU3242" s="32"/>
      <c r="BV3242" s="32"/>
      <c r="BW3242" s="32"/>
      <c r="BX3242" s="32"/>
      <c r="BY3242" s="32"/>
      <c r="BZ3242" s="32"/>
    </row>
    <row r="3243" spans="66:78" x14ac:dyDescent="0.2">
      <c r="BN3243" s="32"/>
      <c r="BO3243" s="32"/>
      <c r="BP3243" s="32"/>
      <c r="BQ3243" s="32"/>
      <c r="BR3243" s="32"/>
      <c r="BS3243" s="32"/>
      <c r="BT3243" s="32"/>
      <c r="BU3243" s="32"/>
      <c r="BV3243" s="32"/>
      <c r="BW3243" s="32"/>
      <c r="BX3243" s="32"/>
      <c r="BY3243" s="32"/>
      <c r="BZ3243" s="32"/>
    </row>
    <row r="3244" spans="66:78" x14ac:dyDescent="0.2">
      <c r="BN3244" s="32"/>
      <c r="BO3244" s="32"/>
      <c r="BP3244" s="32"/>
      <c r="BQ3244" s="32"/>
      <c r="BR3244" s="32"/>
      <c r="BS3244" s="32"/>
      <c r="BT3244" s="32"/>
      <c r="BU3244" s="32"/>
      <c r="BV3244" s="32"/>
      <c r="BW3244" s="32"/>
      <c r="BX3244" s="32"/>
      <c r="BY3244" s="32"/>
      <c r="BZ3244" s="32"/>
    </row>
    <row r="3245" spans="66:78" x14ac:dyDescent="0.2">
      <c r="BN3245" s="32"/>
      <c r="BO3245" s="32"/>
      <c r="BP3245" s="32"/>
      <c r="BQ3245" s="32"/>
      <c r="BR3245" s="32"/>
      <c r="BS3245" s="32"/>
      <c r="BT3245" s="32"/>
      <c r="BU3245" s="32"/>
      <c r="BV3245" s="32"/>
      <c r="BW3245" s="32"/>
      <c r="BX3245" s="32"/>
      <c r="BY3245" s="32"/>
      <c r="BZ3245" s="32"/>
    </row>
    <row r="3246" spans="66:78" x14ac:dyDescent="0.2">
      <c r="BN3246" s="32"/>
      <c r="BO3246" s="32"/>
      <c r="BP3246" s="32"/>
      <c r="BQ3246" s="32"/>
      <c r="BR3246" s="32"/>
      <c r="BS3246" s="32"/>
      <c r="BT3246" s="32"/>
      <c r="BU3246" s="32"/>
      <c r="BV3246" s="32"/>
      <c r="BW3246" s="32"/>
      <c r="BX3246" s="32"/>
      <c r="BY3246" s="32"/>
      <c r="BZ3246" s="32"/>
    </row>
    <row r="3247" spans="66:78" x14ac:dyDescent="0.2">
      <c r="BN3247" s="32"/>
      <c r="BO3247" s="32"/>
      <c r="BP3247" s="32"/>
      <c r="BQ3247" s="32"/>
      <c r="BR3247" s="32"/>
      <c r="BS3247" s="32"/>
      <c r="BT3247" s="32"/>
      <c r="BU3247" s="32"/>
      <c r="BV3247" s="32"/>
      <c r="BW3247" s="32"/>
      <c r="BX3247" s="32"/>
      <c r="BY3247" s="32"/>
      <c r="BZ3247" s="32"/>
    </row>
    <row r="3248" spans="66:78" x14ac:dyDescent="0.2">
      <c r="BN3248" s="32"/>
      <c r="BO3248" s="32"/>
      <c r="BP3248" s="32"/>
      <c r="BQ3248" s="32"/>
      <c r="BR3248" s="32"/>
      <c r="BS3248" s="32"/>
      <c r="BT3248" s="32"/>
      <c r="BU3248" s="32"/>
      <c r="BV3248" s="32"/>
      <c r="BW3248" s="32"/>
      <c r="BX3248" s="32"/>
      <c r="BY3248" s="32"/>
      <c r="BZ3248" s="32"/>
    </row>
    <row r="3249" spans="66:78" x14ac:dyDescent="0.2">
      <c r="BN3249" s="32"/>
      <c r="BO3249" s="32"/>
      <c r="BP3249" s="32"/>
      <c r="BQ3249" s="32"/>
      <c r="BR3249" s="32"/>
      <c r="BS3249" s="32"/>
      <c r="BT3249" s="32"/>
      <c r="BU3249" s="32"/>
      <c r="BV3249" s="32"/>
      <c r="BW3249" s="32"/>
      <c r="BX3249" s="32"/>
      <c r="BY3249" s="32"/>
      <c r="BZ3249" s="32"/>
    </row>
    <row r="3250" spans="66:78" x14ac:dyDescent="0.2">
      <c r="BN3250" s="32"/>
      <c r="BO3250" s="32"/>
      <c r="BP3250" s="32"/>
      <c r="BQ3250" s="32"/>
      <c r="BR3250" s="32"/>
      <c r="BS3250" s="32"/>
      <c r="BT3250" s="32"/>
      <c r="BU3250" s="32"/>
      <c r="BV3250" s="32"/>
      <c r="BW3250" s="32"/>
      <c r="BX3250" s="32"/>
      <c r="BY3250" s="32"/>
      <c r="BZ3250" s="32"/>
    </row>
    <row r="3251" spans="66:78" x14ac:dyDescent="0.2">
      <c r="BN3251" s="32"/>
      <c r="BO3251" s="32"/>
      <c r="BP3251" s="32"/>
      <c r="BQ3251" s="32"/>
      <c r="BR3251" s="32"/>
      <c r="BS3251" s="32"/>
      <c r="BT3251" s="32"/>
      <c r="BU3251" s="32"/>
      <c r="BV3251" s="32"/>
      <c r="BW3251" s="32"/>
      <c r="BX3251" s="32"/>
      <c r="BY3251" s="32"/>
      <c r="BZ3251" s="32"/>
    </row>
    <row r="3252" spans="66:78" x14ac:dyDescent="0.2">
      <c r="BN3252" s="32"/>
      <c r="BO3252" s="32"/>
      <c r="BP3252" s="32"/>
      <c r="BQ3252" s="32"/>
      <c r="BR3252" s="32"/>
      <c r="BS3252" s="32"/>
      <c r="BT3252" s="32"/>
      <c r="BU3252" s="32"/>
      <c r="BV3252" s="32"/>
      <c r="BW3252" s="32"/>
      <c r="BX3252" s="32"/>
      <c r="BY3252" s="32"/>
      <c r="BZ3252" s="32"/>
    </row>
    <row r="3253" spans="66:78" x14ac:dyDescent="0.2">
      <c r="BN3253" s="32"/>
      <c r="BO3253" s="32"/>
      <c r="BP3253" s="32"/>
      <c r="BQ3253" s="32"/>
      <c r="BR3253" s="32"/>
      <c r="BS3253" s="32"/>
      <c r="BT3253" s="32"/>
      <c r="BU3253" s="32"/>
      <c r="BV3253" s="32"/>
      <c r="BW3253" s="32"/>
      <c r="BX3253" s="32"/>
      <c r="BY3253" s="32"/>
      <c r="BZ3253" s="32"/>
    </row>
    <row r="3254" spans="66:78" x14ac:dyDescent="0.2">
      <c r="BN3254" s="32"/>
      <c r="BO3254" s="32"/>
      <c r="BP3254" s="32"/>
      <c r="BQ3254" s="32"/>
      <c r="BR3254" s="32"/>
      <c r="BS3254" s="32"/>
      <c r="BT3254" s="32"/>
      <c r="BU3254" s="32"/>
      <c r="BV3254" s="32"/>
      <c r="BW3254" s="32"/>
      <c r="BX3254" s="32"/>
      <c r="BY3254" s="32"/>
      <c r="BZ3254" s="32"/>
    </row>
    <row r="3255" spans="66:78" x14ac:dyDescent="0.2">
      <c r="BN3255" s="32"/>
      <c r="BO3255" s="32"/>
      <c r="BP3255" s="32"/>
      <c r="BQ3255" s="32"/>
      <c r="BR3255" s="32"/>
      <c r="BS3255" s="32"/>
      <c r="BT3255" s="32"/>
      <c r="BU3255" s="32"/>
      <c r="BV3255" s="32"/>
      <c r="BW3255" s="32"/>
      <c r="BX3255" s="32"/>
      <c r="BY3255" s="32"/>
      <c r="BZ3255" s="32"/>
    </row>
    <row r="3256" spans="66:78" x14ac:dyDescent="0.2">
      <c r="BN3256" s="32"/>
      <c r="BO3256" s="32"/>
      <c r="BP3256" s="32"/>
      <c r="BQ3256" s="32"/>
      <c r="BR3256" s="32"/>
      <c r="BS3256" s="32"/>
      <c r="BT3256" s="32"/>
      <c r="BU3256" s="32"/>
      <c r="BV3256" s="32"/>
      <c r="BW3256" s="32"/>
      <c r="BX3256" s="32"/>
      <c r="BY3256" s="32"/>
      <c r="BZ3256" s="32"/>
    </row>
    <row r="3257" spans="66:78" x14ac:dyDescent="0.2">
      <c r="BN3257" s="32"/>
      <c r="BO3257" s="32"/>
      <c r="BP3257" s="32"/>
      <c r="BQ3257" s="32"/>
      <c r="BR3257" s="32"/>
      <c r="BS3257" s="32"/>
      <c r="BT3257" s="32"/>
      <c r="BU3257" s="32"/>
      <c r="BV3257" s="32"/>
      <c r="BW3257" s="32"/>
      <c r="BX3257" s="32"/>
      <c r="BY3257" s="32"/>
      <c r="BZ3257" s="32"/>
    </row>
    <row r="3258" spans="66:78" x14ac:dyDescent="0.2">
      <c r="BN3258" s="32"/>
      <c r="BO3258" s="32"/>
      <c r="BP3258" s="32"/>
      <c r="BQ3258" s="32"/>
      <c r="BR3258" s="32"/>
      <c r="BS3258" s="32"/>
      <c r="BT3258" s="32"/>
      <c r="BU3258" s="32"/>
      <c r="BV3258" s="32"/>
      <c r="BW3258" s="32"/>
      <c r="BX3258" s="32"/>
      <c r="BY3258" s="32"/>
      <c r="BZ3258" s="32"/>
    </row>
    <row r="3259" spans="66:78" x14ac:dyDescent="0.2">
      <c r="BN3259" s="32"/>
      <c r="BO3259" s="32"/>
      <c r="BP3259" s="32"/>
      <c r="BQ3259" s="32"/>
      <c r="BR3259" s="32"/>
      <c r="BS3259" s="32"/>
      <c r="BT3259" s="32"/>
      <c r="BU3259" s="32"/>
      <c r="BV3259" s="32"/>
      <c r="BW3259" s="32"/>
      <c r="BX3259" s="32"/>
      <c r="BY3259" s="32"/>
      <c r="BZ3259" s="32"/>
    </row>
    <row r="3260" spans="66:78" x14ac:dyDescent="0.2">
      <c r="BN3260" s="32"/>
      <c r="BO3260" s="32"/>
      <c r="BP3260" s="32"/>
      <c r="BQ3260" s="32"/>
      <c r="BR3260" s="32"/>
      <c r="BS3260" s="32"/>
      <c r="BT3260" s="32"/>
      <c r="BU3260" s="32"/>
      <c r="BV3260" s="32"/>
      <c r="BW3260" s="32"/>
      <c r="BX3260" s="32"/>
      <c r="BY3260" s="32"/>
      <c r="BZ3260" s="32"/>
    </row>
    <row r="3261" spans="66:78" x14ac:dyDescent="0.2">
      <c r="BN3261" s="32"/>
      <c r="BO3261" s="32"/>
      <c r="BP3261" s="32"/>
      <c r="BQ3261" s="32"/>
      <c r="BR3261" s="32"/>
      <c r="BS3261" s="32"/>
      <c r="BT3261" s="32"/>
      <c r="BU3261" s="32"/>
      <c r="BV3261" s="32"/>
      <c r="BW3261" s="32"/>
      <c r="BX3261" s="32"/>
      <c r="BY3261" s="32"/>
      <c r="BZ3261" s="32"/>
    </row>
    <row r="3262" spans="66:78" x14ac:dyDescent="0.2">
      <c r="BN3262" s="32"/>
      <c r="BO3262" s="32"/>
      <c r="BP3262" s="32"/>
      <c r="BQ3262" s="32"/>
      <c r="BR3262" s="32"/>
      <c r="BS3262" s="32"/>
      <c r="BT3262" s="32"/>
      <c r="BU3262" s="32"/>
      <c r="BV3262" s="32"/>
      <c r="BW3262" s="32"/>
      <c r="BX3262" s="32"/>
      <c r="BY3262" s="32"/>
      <c r="BZ3262" s="32"/>
    </row>
    <row r="3263" spans="66:78" x14ac:dyDescent="0.2">
      <c r="BN3263" s="32"/>
      <c r="BO3263" s="32"/>
      <c r="BP3263" s="32"/>
      <c r="BQ3263" s="32"/>
      <c r="BR3263" s="32"/>
      <c r="BS3263" s="32"/>
      <c r="BT3263" s="32"/>
      <c r="BU3263" s="32"/>
      <c r="BV3263" s="32"/>
      <c r="BW3263" s="32"/>
      <c r="BX3263" s="32"/>
      <c r="BY3263" s="32"/>
      <c r="BZ3263" s="32"/>
    </row>
    <row r="3264" spans="66:78" x14ac:dyDescent="0.2">
      <c r="BN3264" s="32"/>
      <c r="BO3264" s="32"/>
      <c r="BP3264" s="32"/>
      <c r="BQ3264" s="32"/>
      <c r="BR3264" s="32"/>
      <c r="BS3264" s="32"/>
      <c r="BT3264" s="32"/>
      <c r="BU3264" s="32"/>
      <c r="BV3264" s="32"/>
      <c r="BW3264" s="32"/>
      <c r="BX3264" s="32"/>
      <c r="BY3264" s="32"/>
      <c r="BZ3264" s="32"/>
    </row>
    <row r="3265" spans="66:78" x14ac:dyDescent="0.2">
      <c r="BN3265" s="32"/>
      <c r="BO3265" s="32"/>
      <c r="BP3265" s="32"/>
      <c r="BQ3265" s="32"/>
      <c r="BR3265" s="32"/>
      <c r="BS3265" s="32"/>
      <c r="BT3265" s="32"/>
      <c r="BU3265" s="32"/>
      <c r="BV3265" s="32"/>
      <c r="BW3265" s="32"/>
      <c r="BX3265" s="32"/>
      <c r="BY3265" s="32"/>
      <c r="BZ3265" s="32"/>
    </row>
    <row r="3266" spans="66:78" x14ac:dyDescent="0.2">
      <c r="BN3266" s="32"/>
      <c r="BO3266" s="32"/>
      <c r="BP3266" s="32"/>
      <c r="BQ3266" s="32"/>
      <c r="BR3266" s="32"/>
      <c r="BS3266" s="32"/>
      <c r="BT3266" s="32"/>
      <c r="BU3266" s="32"/>
      <c r="BV3266" s="32"/>
      <c r="BW3266" s="32"/>
      <c r="BX3266" s="32"/>
      <c r="BY3266" s="32"/>
      <c r="BZ3266" s="32"/>
    </row>
    <row r="3267" spans="66:78" x14ac:dyDescent="0.2">
      <c r="BN3267" s="32"/>
      <c r="BO3267" s="32"/>
      <c r="BP3267" s="32"/>
      <c r="BQ3267" s="32"/>
      <c r="BR3267" s="32"/>
      <c r="BS3267" s="32"/>
      <c r="BT3267" s="32"/>
      <c r="BU3267" s="32"/>
      <c r="BV3267" s="32"/>
      <c r="BW3267" s="32"/>
      <c r="BX3267" s="32"/>
      <c r="BY3267" s="32"/>
      <c r="BZ3267" s="32"/>
    </row>
    <row r="3268" spans="66:78" x14ac:dyDescent="0.2">
      <c r="BN3268" s="32"/>
      <c r="BO3268" s="32"/>
      <c r="BP3268" s="32"/>
      <c r="BQ3268" s="32"/>
      <c r="BR3268" s="32"/>
      <c r="BS3268" s="32"/>
      <c r="BT3268" s="32"/>
      <c r="BU3268" s="32"/>
      <c r="BV3268" s="32"/>
      <c r="BW3268" s="32"/>
      <c r="BX3268" s="32"/>
      <c r="BY3268" s="32"/>
      <c r="BZ3268" s="32"/>
    </row>
    <row r="3269" spans="66:78" x14ac:dyDescent="0.2">
      <c r="BN3269" s="32"/>
      <c r="BO3269" s="32"/>
      <c r="BP3269" s="32"/>
      <c r="BQ3269" s="32"/>
      <c r="BR3269" s="32"/>
      <c r="BS3269" s="32"/>
      <c r="BT3269" s="32"/>
      <c r="BU3269" s="32"/>
      <c r="BV3269" s="32"/>
      <c r="BW3269" s="32"/>
      <c r="BX3269" s="32"/>
      <c r="BY3269" s="32"/>
      <c r="BZ3269" s="32"/>
    </row>
    <row r="3270" spans="66:78" x14ac:dyDescent="0.2">
      <c r="BN3270" s="32"/>
      <c r="BO3270" s="32"/>
      <c r="BP3270" s="32"/>
      <c r="BQ3270" s="32"/>
      <c r="BR3270" s="32"/>
      <c r="BS3270" s="32"/>
      <c r="BT3270" s="32"/>
      <c r="BU3270" s="32"/>
      <c r="BV3270" s="32"/>
      <c r="BW3270" s="32"/>
      <c r="BX3270" s="32"/>
      <c r="BY3270" s="32"/>
      <c r="BZ3270" s="32"/>
    </row>
    <row r="3271" spans="66:78" x14ac:dyDescent="0.2">
      <c r="BN3271" s="32"/>
      <c r="BO3271" s="32"/>
      <c r="BP3271" s="32"/>
      <c r="BQ3271" s="32"/>
      <c r="BR3271" s="32"/>
      <c r="BS3271" s="32"/>
      <c r="BT3271" s="32"/>
      <c r="BU3271" s="32"/>
      <c r="BV3271" s="32"/>
      <c r="BW3271" s="32"/>
      <c r="BX3271" s="32"/>
      <c r="BY3271" s="32"/>
      <c r="BZ3271" s="32"/>
    </row>
    <row r="3272" spans="66:78" x14ac:dyDescent="0.2">
      <c r="BN3272" s="32"/>
      <c r="BO3272" s="32"/>
      <c r="BP3272" s="32"/>
      <c r="BQ3272" s="32"/>
      <c r="BR3272" s="32"/>
      <c r="BS3272" s="32"/>
      <c r="BT3272" s="32"/>
      <c r="BU3272" s="32"/>
      <c r="BV3272" s="32"/>
      <c r="BW3272" s="32"/>
      <c r="BX3272" s="32"/>
      <c r="BY3272" s="32"/>
      <c r="BZ3272" s="32"/>
    </row>
    <row r="3273" spans="66:78" x14ac:dyDescent="0.2">
      <c r="BN3273" s="32"/>
      <c r="BO3273" s="32"/>
      <c r="BP3273" s="32"/>
      <c r="BQ3273" s="32"/>
      <c r="BR3273" s="32"/>
      <c r="BS3273" s="32"/>
      <c r="BT3273" s="32"/>
      <c r="BU3273" s="32"/>
      <c r="BV3273" s="32"/>
      <c r="BW3273" s="32"/>
      <c r="BX3273" s="32"/>
      <c r="BY3273" s="32"/>
      <c r="BZ3273" s="32"/>
    </row>
    <row r="3274" spans="66:78" x14ac:dyDescent="0.2">
      <c r="BN3274" s="32"/>
      <c r="BO3274" s="32"/>
      <c r="BP3274" s="32"/>
      <c r="BQ3274" s="32"/>
      <c r="BR3274" s="32"/>
      <c r="BS3274" s="32"/>
      <c r="BT3274" s="32"/>
      <c r="BU3274" s="32"/>
      <c r="BV3274" s="32"/>
      <c r="BW3274" s="32"/>
      <c r="BX3274" s="32"/>
      <c r="BY3274" s="32"/>
      <c r="BZ3274" s="32"/>
    </row>
    <row r="3275" spans="66:78" x14ac:dyDescent="0.2">
      <c r="BN3275" s="32"/>
      <c r="BO3275" s="32"/>
      <c r="BP3275" s="32"/>
      <c r="BQ3275" s="32"/>
      <c r="BR3275" s="32"/>
      <c r="BS3275" s="32"/>
      <c r="BT3275" s="32"/>
      <c r="BU3275" s="32"/>
      <c r="BV3275" s="32"/>
      <c r="BW3275" s="32"/>
      <c r="BX3275" s="32"/>
      <c r="BY3275" s="32"/>
      <c r="BZ3275" s="32"/>
    </row>
    <row r="3276" spans="66:78" x14ac:dyDescent="0.2">
      <c r="BN3276" s="32"/>
      <c r="BO3276" s="32"/>
      <c r="BP3276" s="32"/>
      <c r="BQ3276" s="32"/>
      <c r="BR3276" s="32"/>
      <c r="BS3276" s="32"/>
      <c r="BT3276" s="32"/>
      <c r="BU3276" s="32"/>
      <c r="BV3276" s="32"/>
      <c r="BW3276" s="32"/>
      <c r="BX3276" s="32"/>
      <c r="BY3276" s="32"/>
      <c r="BZ3276" s="32"/>
    </row>
    <row r="3277" spans="66:78" x14ac:dyDescent="0.2">
      <c r="BN3277" s="32"/>
      <c r="BO3277" s="32"/>
      <c r="BP3277" s="32"/>
      <c r="BQ3277" s="32"/>
      <c r="BR3277" s="32"/>
      <c r="BS3277" s="32"/>
      <c r="BT3277" s="32"/>
      <c r="BU3277" s="32"/>
      <c r="BV3277" s="32"/>
      <c r="BW3277" s="32"/>
      <c r="BX3277" s="32"/>
      <c r="BY3277" s="32"/>
      <c r="BZ3277" s="32"/>
    </row>
    <row r="3278" spans="66:78" x14ac:dyDescent="0.2">
      <c r="BN3278" s="32"/>
      <c r="BO3278" s="32"/>
      <c r="BP3278" s="32"/>
      <c r="BQ3278" s="32"/>
      <c r="BR3278" s="32"/>
      <c r="BS3278" s="32"/>
      <c r="BT3278" s="32"/>
      <c r="BU3278" s="32"/>
      <c r="BV3278" s="32"/>
      <c r="BW3278" s="32"/>
      <c r="BX3278" s="32"/>
      <c r="BY3278" s="32"/>
      <c r="BZ3278" s="32"/>
    </row>
    <row r="3279" spans="66:78" x14ac:dyDescent="0.2">
      <c r="BN3279" s="32"/>
      <c r="BO3279" s="32"/>
      <c r="BP3279" s="32"/>
      <c r="BQ3279" s="32"/>
      <c r="BR3279" s="32"/>
      <c r="BS3279" s="32"/>
      <c r="BT3279" s="32"/>
      <c r="BU3279" s="32"/>
      <c r="BV3279" s="32"/>
      <c r="BW3279" s="32"/>
      <c r="BX3279" s="32"/>
      <c r="BY3279" s="32"/>
      <c r="BZ3279" s="32"/>
    </row>
    <row r="3280" spans="66:78" x14ac:dyDescent="0.2">
      <c r="BN3280" s="32"/>
      <c r="BO3280" s="32"/>
      <c r="BP3280" s="32"/>
      <c r="BQ3280" s="32"/>
      <c r="BR3280" s="32"/>
      <c r="BS3280" s="32"/>
      <c r="BT3280" s="32"/>
      <c r="BU3280" s="32"/>
      <c r="BV3280" s="32"/>
      <c r="BW3280" s="32"/>
      <c r="BX3280" s="32"/>
      <c r="BY3280" s="32"/>
      <c r="BZ3280" s="32"/>
    </row>
    <row r="3281" spans="66:78" x14ac:dyDescent="0.2">
      <c r="BN3281" s="32"/>
      <c r="BO3281" s="32"/>
      <c r="BP3281" s="32"/>
      <c r="BQ3281" s="32"/>
      <c r="BR3281" s="32"/>
      <c r="BS3281" s="32"/>
      <c r="BT3281" s="32"/>
      <c r="BU3281" s="32"/>
      <c r="BV3281" s="32"/>
      <c r="BW3281" s="32"/>
      <c r="BX3281" s="32"/>
      <c r="BY3281" s="32"/>
      <c r="BZ3281" s="32"/>
    </row>
    <row r="3282" spans="66:78" x14ac:dyDescent="0.2">
      <c r="BN3282" s="32"/>
      <c r="BO3282" s="32"/>
      <c r="BP3282" s="32"/>
      <c r="BQ3282" s="32"/>
      <c r="BR3282" s="32"/>
      <c r="BS3282" s="32"/>
      <c r="BT3282" s="32"/>
      <c r="BU3282" s="32"/>
      <c r="BV3282" s="32"/>
      <c r="BW3282" s="32"/>
      <c r="BX3282" s="32"/>
      <c r="BY3282" s="32"/>
      <c r="BZ3282" s="32"/>
    </row>
    <row r="3283" spans="66:78" x14ac:dyDescent="0.2">
      <c r="BN3283" s="32"/>
      <c r="BO3283" s="32"/>
      <c r="BP3283" s="32"/>
      <c r="BQ3283" s="32"/>
      <c r="BR3283" s="32"/>
      <c r="BS3283" s="32"/>
      <c r="BT3283" s="32"/>
      <c r="BU3283" s="32"/>
      <c r="BV3283" s="32"/>
      <c r="BW3283" s="32"/>
      <c r="BX3283" s="32"/>
      <c r="BY3283" s="32"/>
      <c r="BZ3283" s="32"/>
    </row>
    <row r="3284" spans="66:78" x14ac:dyDescent="0.2">
      <c r="BN3284" s="32"/>
      <c r="BO3284" s="32"/>
      <c r="BP3284" s="32"/>
      <c r="BQ3284" s="32"/>
      <c r="BR3284" s="32"/>
      <c r="BS3284" s="32"/>
      <c r="BT3284" s="32"/>
      <c r="BU3284" s="32"/>
      <c r="BV3284" s="32"/>
      <c r="BW3284" s="32"/>
      <c r="BX3284" s="32"/>
      <c r="BY3284" s="32"/>
      <c r="BZ3284" s="32"/>
    </row>
    <row r="3285" spans="66:78" x14ac:dyDescent="0.2">
      <c r="BN3285" s="32"/>
      <c r="BO3285" s="32"/>
      <c r="BP3285" s="32"/>
      <c r="BQ3285" s="32"/>
      <c r="BR3285" s="32"/>
      <c r="BS3285" s="32"/>
      <c r="BT3285" s="32"/>
      <c r="BU3285" s="32"/>
      <c r="BV3285" s="32"/>
      <c r="BW3285" s="32"/>
      <c r="BX3285" s="32"/>
      <c r="BY3285" s="32"/>
      <c r="BZ3285" s="32"/>
    </row>
    <row r="3286" spans="66:78" x14ac:dyDescent="0.2">
      <c r="BN3286" s="32"/>
      <c r="BO3286" s="32"/>
      <c r="BP3286" s="32"/>
      <c r="BQ3286" s="32"/>
      <c r="BR3286" s="32"/>
      <c r="BS3286" s="32"/>
      <c r="BT3286" s="32"/>
      <c r="BU3286" s="32"/>
      <c r="BV3286" s="32"/>
      <c r="BW3286" s="32"/>
      <c r="BX3286" s="32"/>
      <c r="BY3286" s="32"/>
      <c r="BZ3286" s="32"/>
    </row>
    <row r="3287" spans="66:78" x14ac:dyDescent="0.2">
      <c r="BN3287" s="32"/>
      <c r="BO3287" s="32"/>
      <c r="BP3287" s="32"/>
      <c r="BQ3287" s="32"/>
      <c r="BR3287" s="32"/>
      <c r="BS3287" s="32"/>
      <c r="BT3287" s="32"/>
      <c r="BU3287" s="32"/>
      <c r="BV3287" s="32"/>
      <c r="BW3287" s="32"/>
      <c r="BX3287" s="32"/>
      <c r="BY3287" s="32"/>
      <c r="BZ3287" s="32"/>
    </row>
    <row r="3288" spans="66:78" x14ac:dyDescent="0.2">
      <c r="BN3288" s="32"/>
      <c r="BO3288" s="32"/>
      <c r="BP3288" s="32"/>
      <c r="BQ3288" s="32"/>
      <c r="BR3288" s="32"/>
      <c r="BS3288" s="32"/>
      <c r="BT3288" s="32"/>
      <c r="BU3288" s="32"/>
      <c r="BV3288" s="32"/>
      <c r="BW3288" s="32"/>
      <c r="BX3288" s="32"/>
      <c r="BY3288" s="32"/>
      <c r="BZ3288" s="32"/>
    </row>
    <row r="3289" spans="66:78" x14ac:dyDescent="0.2">
      <c r="BN3289" s="32"/>
      <c r="BO3289" s="32"/>
      <c r="BP3289" s="32"/>
      <c r="BQ3289" s="32"/>
      <c r="BR3289" s="32"/>
      <c r="BS3289" s="32"/>
      <c r="BT3289" s="32"/>
      <c r="BU3289" s="32"/>
      <c r="BV3289" s="32"/>
      <c r="BW3289" s="32"/>
      <c r="BX3289" s="32"/>
      <c r="BY3289" s="32"/>
      <c r="BZ3289" s="32"/>
    </row>
    <row r="3290" spans="66:78" x14ac:dyDescent="0.2">
      <c r="BN3290" s="32"/>
      <c r="BO3290" s="32"/>
      <c r="BP3290" s="32"/>
      <c r="BQ3290" s="32"/>
      <c r="BR3290" s="32"/>
      <c r="BS3290" s="32"/>
      <c r="BT3290" s="32"/>
      <c r="BU3290" s="32"/>
      <c r="BV3290" s="32"/>
      <c r="BW3290" s="32"/>
      <c r="BX3290" s="32"/>
      <c r="BY3290" s="32"/>
      <c r="BZ3290" s="32"/>
    </row>
    <row r="3291" spans="66:78" x14ac:dyDescent="0.2">
      <c r="BN3291" s="32"/>
      <c r="BO3291" s="32"/>
      <c r="BP3291" s="32"/>
      <c r="BQ3291" s="32"/>
      <c r="BR3291" s="32"/>
      <c r="BS3291" s="32"/>
      <c r="BT3291" s="32"/>
      <c r="BU3291" s="32"/>
      <c r="BV3291" s="32"/>
      <c r="BW3291" s="32"/>
      <c r="BX3291" s="32"/>
      <c r="BY3291" s="32"/>
      <c r="BZ3291" s="32"/>
    </row>
    <row r="3292" spans="66:78" x14ac:dyDescent="0.2">
      <c r="BN3292" s="32"/>
      <c r="BO3292" s="32"/>
      <c r="BP3292" s="32"/>
      <c r="BQ3292" s="32"/>
      <c r="BR3292" s="32"/>
      <c r="BS3292" s="32"/>
      <c r="BT3292" s="32"/>
      <c r="BU3292" s="32"/>
      <c r="BV3292" s="32"/>
      <c r="BW3292" s="32"/>
      <c r="BX3292" s="32"/>
      <c r="BY3292" s="32"/>
      <c r="BZ3292" s="32"/>
    </row>
    <row r="3293" spans="66:78" x14ac:dyDescent="0.2">
      <c r="BN3293" s="32"/>
      <c r="BO3293" s="32"/>
      <c r="BP3293" s="32"/>
      <c r="BQ3293" s="32"/>
      <c r="BR3293" s="32"/>
      <c r="BS3293" s="32"/>
      <c r="BT3293" s="32"/>
      <c r="BU3293" s="32"/>
      <c r="BV3293" s="32"/>
      <c r="BW3293" s="32"/>
      <c r="BX3293" s="32"/>
      <c r="BY3293" s="32"/>
      <c r="BZ3293" s="32"/>
    </row>
    <row r="3294" spans="66:78" x14ac:dyDescent="0.2">
      <c r="BN3294" s="32"/>
      <c r="BO3294" s="32"/>
      <c r="BP3294" s="32"/>
      <c r="BQ3294" s="32"/>
      <c r="BR3294" s="32"/>
      <c r="BS3294" s="32"/>
      <c r="BT3294" s="32"/>
      <c r="BU3294" s="32"/>
      <c r="BV3294" s="32"/>
      <c r="BW3294" s="32"/>
      <c r="BX3294" s="32"/>
      <c r="BY3294" s="32"/>
      <c r="BZ3294" s="32"/>
    </row>
    <row r="3295" spans="66:78" x14ac:dyDescent="0.2">
      <c r="BN3295" s="32"/>
      <c r="BO3295" s="32"/>
      <c r="BP3295" s="32"/>
      <c r="BQ3295" s="32"/>
      <c r="BR3295" s="32"/>
      <c r="BS3295" s="32"/>
      <c r="BT3295" s="32"/>
      <c r="BU3295" s="32"/>
      <c r="BV3295" s="32"/>
      <c r="BW3295" s="32"/>
      <c r="BX3295" s="32"/>
      <c r="BY3295" s="32"/>
      <c r="BZ3295" s="32"/>
    </row>
    <row r="3296" spans="66:78" x14ac:dyDescent="0.2">
      <c r="BN3296" s="32"/>
      <c r="BO3296" s="32"/>
      <c r="BP3296" s="32"/>
      <c r="BQ3296" s="32"/>
      <c r="BR3296" s="32"/>
      <c r="BS3296" s="32"/>
      <c r="BT3296" s="32"/>
      <c r="BU3296" s="32"/>
      <c r="BV3296" s="32"/>
      <c r="BW3296" s="32"/>
      <c r="BX3296" s="32"/>
      <c r="BY3296" s="32"/>
      <c r="BZ3296" s="32"/>
    </row>
    <row r="3297" spans="66:78" x14ac:dyDescent="0.2">
      <c r="BN3297" s="32"/>
      <c r="BO3297" s="32"/>
      <c r="BP3297" s="32"/>
      <c r="BQ3297" s="32"/>
      <c r="BR3297" s="32"/>
      <c r="BS3297" s="32"/>
      <c r="BT3297" s="32"/>
      <c r="BU3297" s="32"/>
      <c r="BV3297" s="32"/>
      <c r="BW3297" s="32"/>
      <c r="BX3297" s="32"/>
      <c r="BY3297" s="32"/>
      <c r="BZ3297" s="32"/>
    </row>
    <row r="3298" spans="66:78" x14ac:dyDescent="0.2">
      <c r="BN3298" s="32"/>
      <c r="BO3298" s="32"/>
      <c r="BP3298" s="32"/>
      <c r="BQ3298" s="32"/>
      <c r="BR3298" s="32"/>
      <c r="BS3298" s="32"/>
      <c r="BT3298" s="32"/>
      <c r="BU3298" s="32"/>
      <c r="BV3298" s="32"/>
      <c r="BW3298" s="32"/>
      <c r="BX3298" s="32"/>
      <c r="BY3298" s="32"/>
      <c r="BZ3298" s="32"/>
    </row>
    <row r="3299" spans="66:78" x14ac:dyDescent="0.2">
      <c r="BN3299" s="32"/>
      <c r="BO3299" s="32"/>
      <c r="BP3299" s="32"/>
      <c r="BQ3299" s="32"/>
      <c r="BR3299" s="32"/>
      <c r="BS3299" s="32"/>
      <c r="BT3299" s="32"/>
      <c r="BU3299" s="32"/>
      <c r="BV3299" s="32"/>
      <c r="BW3299" s="32"/>
      <c r="BX3299" s="32"/>
      <c r="BY3299" s="32"/>
      <c r="BZ3299" s="32"/>
    </row>
    <row r="3300" spans="66:78" x14ac:dyDescent="0.2">
      <c r="BN3300" s="32"/>
      <c r="BO3300" s="32"/>
      <c r="BP3300" s="32"/>
      <c r="BQ3300" s="32"/>
      <c r="BR3300" s="32"/>
      <c r="BS3300" s="32"/>
      <c r="BT3300" s="32"/>
      <c r="BU3300" s="32"/>
      <c r="BV3300" s="32"/>
      <c r="BW3300" s="32"/>
      <c r="BX3300" s="32"/>
      <c r="BY3300" s="32"/>
      <c r="BZ3300" s="32"/>
    </row>
    <row r="3301" spans="66:78" x14ac:dyDescent="0.2">
      <c r="BN3301" s="32"/>
      <c r="BO3301" s="32"/>
      <c r="BP3301" s="32"/>
      <c r="BQ3301" s="32"/>
      <c r="BR3301" s="32"/>
      <c r="BS3301" s="32"/>
      <c r="BT3301" s="32"/>
      <c r="BU3301" s="32"/>
      <c r="BV3301" s="32"/>
      <c r="BW3301" s="32"/>
      <c r="BX3301" s="32"/>
      <c r="BY3301" s="32"/>
      <c r="BZ3301" s="32"/>
    </row>
    <row r="3302" spans="66:78" x14ac:dyDescent="0.2">
      <c r="BN3302" s="32"/>
      <c r="BO3302" s="32"/>
      <c r="BP3302" s="32"/>
      <c r="BQ3302" s="32"/>
      <c r="BR3302" s="32"/>
      <c r="BS3302" s="32"/>
      <c r="BT3302" s="32"/>
      <c r="BU3302" s="32"/>
      <c r="BV3302" s="32"/>
      <c r="BW3302" s="32"/>
      <c r="BX3302" s="32"/>
      <c r="BY3302" s="32"/>
      <c r="BZ3302" s="32"/>
    </row>
    <row r="3303" spans="66:78" x14ac:dyDescent="0.2">
      <c r="BN3303" s="32"/>
      <c r="BO3303" s="32"/>
      <c r="BP3303" s="32"/>
      <c r="BQ3303" s="32"/>
      <c r="BR3303" s="32"/>
      <c r="BS3303" s="32"/>
      <c r="BT3303" s="32"/>
      <c r="BU3303" s="32"/>
      <c r="BV3303" s="32"/>
      <c r="BW3303" s="32"/>
      <c r="BX3303" s="32"/>
      <c r="BY3303" s="32"/>
      <c r="BZ3303" s="32"/>
    </row>
    <row r="3304" spans="66:78" x14ac:dyDescent="0.2">
      <c r="BN3304" s="32"/>
      <c r="BO3304" s="32"/>
      <c r="BP3304" s="32"/>
      <c r="BQ3304" s="32"/>
      <c r="BR3304" s="32"/>
      <c r="BS3304" s="32"/>
      <c r="BT3304" s="32"/>
      <c r="BU3304" s="32"/>
      <c r="BV3304" s="32"/>
      <c r="BW3304" s="32"/>
      <c r="BX3304" s="32"/>
      <c r="BY3304" s="32"/>
      <c r="BZ3304" s="32"/>
    </row>
    <row r="3305" spans="66:78" x14ac:dyDescent="0.2">
      <c r="BN3305" s="32"/>
      <c r="BO3305" s="32"/>
      <c r="BP3305" s="32"/>
      <c r="BQ3305" s="32"/>
      <c r="BR3305" s="32"/>
      <c r="BS3305" s="32"/>
      <c r="BT3305" s="32"/>
      <c r="BU3305" s="32"/>
      <c r="BV3305" s="32"/>
      <c r="BW3305" s="32"/>
      <c r="BX3305" s="32"/>
      <c r="BY3305" s="32"/>
      <c r="BZ3305" s="32"/>
    </row>
    <row r="3306" spans="66:78" x14ac:dyDescent="0.2">
      <c r="BN3306" s="32"/>
      <c r="BO3306" s="32"/>
      <c r="BP3306" s="32"/>
      <c r="BQ3306" s="32"/>
      <c r="BR3306" s="32"/>
      <c r="BS3306" s="32"/>
      <c r="BT3306" s="32"/>
      <c r="BU3306" s="32"/>
      <c r="BV3306" s="32"/>
      <c r="BW3306" s="32"/>
      <c r="BX3306" s="32"/>
      <c r="BY3306" s="32"/>
      <c r="BZ3306" s="32"/>
    </row>
    <row r="3307" spans="66:78" x14ac:dyDescent="0.2">
      <c r="BN3307" s="32"/>
      <c r="BO3307" s="32"/>
      <c r="BP3307" s="32"/>
      <c r="BQ3307" s="32"/>
      <c r="BR3307" s="32"/>
      <c r="BS3307" s="32"/>
      <c r="BT3307" s="32"/>
      <c r="BU3307" s="32"/>
      <c r="BV3307" s="32"/>
      <c r="BW3307" s="32"/>
      <c r="BX3307" s="32"/>
      <c r="BY3307" s="32"/>
      <c r="BZ3307" s="32"/>
    </row>
    <row r="3308" spans="66:78" x14ac:dyDescent="0.2">
      <c r="BN3308" s="32"/>
      <c r="BO3308" s="32"/>
      <c r="BP3308" s="32"/>
      <c r="BQ3308" s="32"/>
      <c r="BR3308" s="32"/>
      <c r="BS3308" s="32"/>
      <c r="BT3308" s="32"/>
      <c r="BU3308" s="32"/>
      <c r="BV3308" s="32"/>
      <c r="BW3308" s="32"/>
      <c r="BX3308" s="32"/>
      <c r="BY3308" s="32"/>
      <c r="BZ3308" s="32"/>
    </row>
    <row r="3309" spans="66:78" x14ac:dyDescent="0.2">
      <c r="BN3309" s="32"/>
      <c r="BO3309" s="32"/>
      <c r="BP3309" s="32"/>
      <c r="BQ3309" s="32"/>
      <c r="BR3309" s="32"/>
      <c r="BS3309" s="32"/>
      <c r="BT3309" s="32"/>
      <c r="BU3309" s="32"/>
      <c r="BV3309" s="32"/>
      <c r="BW3309" s="32"/>
      <c r="BX3309" s="32"/>
      <c r="BY3309" s="32"/>
      <c r="BZ3309" s="32"/>
    </row>
    <row r="3310" spans="66:78" x14ac:dyDescent="0.2">
      <c r="BN3310" s="32"/>
      <c r="BO3310" s="32"/>
      <c r="BP3310" s="32"/>
      <c r="BQ3310" s="32"/>
      <c r="BR3310" s="32"/>
      <c r="BS3310" s="32"/>
      <c r="BT3310" s="32"/>
      <c r="BU3310" s="32"/>
      <c r="BV3310" s="32"/>
      <c r="BW3310" s="32"/>
      <c r="BX3310" s="32"/>
      <c r="BY3310" s="32"/>
      <c r="BZ3310" s="32"/>
    </row>
    <row r="3311" spans="66:78" x14ac:dyDescent="0.2">
      <c r="BN3311" s="32"/>
      <c r="BO3311" s="32"/>
      <c r="BP3311" s="32"/>
      <c r="BQ3311" s="32"/>
      <c r="BR3311" s="32"/>
      <c r="BS3311" s="32"/>
      <c r="BT3311" s="32"/>
      <c r="BU3311" s="32"/>
      <c r="BV3311" s="32"/>
      <c r="BW3311" s="32"/>
      <c r="BX3311" s="32"/>
      <c r="BY3311" s="32"/>
      <c r="BZ3311" s="32"/>
    </row>
    <row r="3312" spans="66:78" x14ac:dyDescent="0.2">
      <c r="BN3312" s="32"/>
      <c r="BO3312" s="32"/>
      <c r="BP3312" s="32"/>
      <c r="BQ3312" s="32"/>
      <c r="BR3312" s="32"/>
      <c r="BS3312" s="32"/>
      <c r="BT3312" s="32"/>
      <c r="BU3312" s="32"/>
      <c r="BV3312" s="32"/>
      <c r="BW3312" s="32"/>
      <c r="BX3312" s="32"/>
      <c r="BY3312" s="32"/>
      <c r="BZ3312" s="32"/>
    </row>
    <row r="3313" spans="66:78" x14ac:dyDescent="0.2">
      <c r="BN3313" s="32"/>
      <c r="BO3313" s="32"/>
      <c r="BP3313" s="32"/>
      <c r="BQ3313" s="32"/>
      <c r="BR3313" s="32"/>
      <c r="BS3313" s="32"/>
      <c r="BT3313" s="32"/>
      <c r="BU3313" s="32"/>
      <c r="BV3313" s="32"/>
      <c r="BW3313" s="32"/>
      <c r="BX3313" s="32"/>
      <c r="BY3313" s="32"/>
      <c r="BZ3313" s="32"/>
    </row>
    <row r="3314" spans="66:78" x14ac:dyDescent="0.2">
      <c r="BN3314" s="32"/>
      <c r="BO3314" s="32"/>
      <c r="BP3314" s="32"/>
      <c r="BQ3314" s="32"/>
      <c r="BR3314" s="32"/>
      <c r="BS3314" s="32"/>
      <c r="BT3314" s="32"/>
      <c r="BU3314" s="32"/>
      <c r="BV3314" s="32"/>
      <c r="BW3314" s="32"/>
      <c r="BX3314" s="32"/>
      <c r="BY3314" s="32"/>
      <c r="BZ3314" s="32"/>
    </row>
    <row r="3315" spans="66:78" x14ac:dyDescent="0.2">
      <c r="BN3315" s="32"/>
      <c r="BO3315" s="32"/>
      <c r="BP3315" s="32"/>
      <c r="BQ3315" s="32"/>
      <c r="BR3315" s="32"/>
      <c r="BS3315" s="32"/>
      <c r="BT3315" s="32"/>
      <c r="BU3315" s="32"/>
      <c r="BV3315" s="32"/>
      <c r="BW3315" s="32"/>
      <c r="BX3315" s="32"/>
      <c r="BY3315" s="32"/>
      <c r="BZ3315" s="32"/>
    </row>
    <row r="3316" spans="66:78" x14ac:dyDescent="0.2">
      <c r="BN3316" s="32"/>
      <c r="BO3316" s="32"/>
      <c r="BP3316" s="32"/>
      <c r="BQ3316" s="32"/>
      <c r="BR3316" s="32"/>
      <c r="BS3316" s="32"/>
      <c r="BT3316" s="32"/>
      <c r="BU3316" s="32"/>
      <c r="BV3316" s="32"/>
      <c r="BW3316" s="32"/>
      <c r="BX3316" s="32"/>
      <c r="BY3316" s="32"/>
      <c r="BZ3316" s="32"/>
    </row>
    <row r="3317" spans="66:78" x14ac:dyDescent="0.2">
      <c r="BN3317" s="32"/>
      <c r="BO3317" s="32"/>
      <c r="BP3317" s="32"/>
      <c r="BQ3317" s="32"/>
      <c r="BR3317" s="32"/>
      <c r="BS3317" s="32"/>
      <c r="BT3317" s="32"/>
      <c r="BU3317" s="32"/>
      <c r="BV3317" s="32"/>
      <c r="BW3317" s="32"/>
      <c r="BX3317" s="32"/>
      <c r="BY3317" s="32"/>
      <c r="BZ3317" s="32"/>
    </row>
    <row r="3318" spans="66:78" x14ac:dyDescent="0.2">
      <c r="BN3318" s="32"/>
      <c r="BO3318" s="32"/>
      <c r="BP3318" s="32"/>
      <c r="BQ3318" s="32"/>
      <c r="BR3318" s="32"/>
      <c r="BS3318" s="32"/>
      <c r="BT3318" s="32"/>
      <c r="BU3318" s="32"/>
      <c r="BV3318" s="32"/>
      <c r="BW3318" s="32"/>
      <c r="BX3318" s="32"/>
      <c r="BY3318" s="32"/>
      <c r="BZ3318" s="32"/>
    </row>
    <row r="3319" spans="66:78" x14ac:dyDescent="0.2">
      <c r="BN3319" s="32"/>
      <c r="BO3319" s="32"/>
      <c r="BP3319" s="32"/>
      <c r="BQ3319" s="32"/>
      <c r="BR3319" s="32"/>
      <c r="BS3319" s="32"/>
      <c r="BT3319" s="32"/>
      <c r="BU3319" s="32"/>
      <c r="BV3319" s="32"/>
      <c r="BW3319" s="32"/>
      <c r="BX3319" s="32"/>
      <c r="BY3319" s="32"/>
      <c r="BZ3319" s="32"/>
    </row>
    <row r="3320" spans="66:78" x14ac:dyDescent="0.2">
      <c r="BN3320" s="32"/>
      <c r="BO3320" s="32"/>
      <c r="BP3320" s="32"/>
      <c r="BQ3320" s="32"/>
      <c r="BR3320" s="32"/>
      <c r="BS3320" s="32"/>
      <c r="BT3320" s="32"/>
      <c r="BU3320" s="32"/>
      <c r="BV3320" s="32"/>
      <c r="BW3320" s="32"/>
      <c r="BX3320" s="32"/>
      <c r="BY3320" s="32"/>
      <c r="BZ3320" s="32"/>
    </row>
    <row r="3321" spans="66:78" x14ac:dyDescent="0.2">
      <c r="BN3321" s="32"/>
      <c r="BO3321" s="32"/>
      <c r="BP3321" s="32"/>
      <c r="BQ3321" s="32"/>
      <c r="BR3321" s="32"/>
      <c r="BS3321" s="32"/>
      <c r="BT3321" s="32"/>
      <c r="BU3321" s="32"/>
      <c r="BV3321" s="32"/>
      <c r="BW3321" s="32"/>
      <c r="BX3321" s="32"/>
      <c r="BY3321" s="32"/>
      <c r="BZ3321" s="32"/>
    </row>
    <row r="3322" spans="66:78" x14ac:dyDescent="0.2">
      <c r="BN3322" s="32"/>
      <c r="BO3322" s="32"/>
      <c r="BP3322" s="32"/>
      <c r="BQ3322" s="32"/>
      <c r="BR3322" s="32"/>
      <c r="BS3322" s="32"/>
      <c r="BT3322" s="32"/>
      <c r="BU3322" s="32"/>
      <c r="BV3322" s="32"/>
      <c r="BW3322" s="32"/>
      <c r="BX3322" s="32"/>
      <c r="BY3322" s="32"/>
      <c r="BZ3322" s="32"/>
    </row>
    <row r="3323" spans="66:78" x14ac:dyDescent="0.2">
      <c r="BN3323" s="32"/>
      <c r="BO3323" s="32"/>
      <c r="BP3323" s="32"/>
      <c r="BQ3323" s="32"/>
      <c r="BR3323" s="32"/>
      <c r="BS3323" s="32"/>
      <c r="BT3323" s="32"/>
      <c r="BU3323" s="32"/>
      <c r="BV3323" s="32"/>
      <c r="BW3323" s="32"/>
      <c r="BX3323" s="32"/>
      <c r="BY3323" s="32"/>
      <c r="BZ3323" s="32"/>
    </row>
    <row r="3324" spans="66:78" x14ac:dyDescent="0.2">
      <c r="BN3324" s="32"/>
      <c r="BO3324" s="32"/>
      <c r="BP3324" s="32"/>
      <c r="BQ3324" s="32"/>
      <c r="BR3324" s="32"/>
      <c r="BS3324" s="32"/>
      <c r="BT3324" s="32"/>
      <c r="BU3324" s="32"/>
      <c r="BV3324" s="32"/>
      <c r="BW3324" s="32"/>
      <c r="BX3324" s="32"/>
      <c r="BY3324" s="32"/>
      <c r="BZ3324" s="32"/>
    </row>
    <row r="3325" spans="66:78" x14ac:dyDescent="0.2">
      <c r="BN3325" s="32"/>
      <c r="BO3325" s="32"/>
      <c r="BP3325" s="32"/>
      <c r="BQ3325" s="32"/>
      <c r="BR3325" s="32"/>
      <c r="BS3325" s="32"/>
      <c r="BT3325" s="32"/>
      <c r="BU3325" s="32"/>
      <c r="BV3325" s="32"/>
      <c r="BW3325" s="32"/>
      <c r="BX3325" s="32"/>
      <c r="BY3325" s="32"/>
      <c r="BZ3325" s="32"/>
    </row>
    <row r="3326" spans="66:78" x14ac:dyDescent="0.2">
      <c r="BN3326" s="32"/>
      <c r="BO3326" s="32"/>
      <c r="BP3326" s="32"/>
      <c r="BQ3326" s="32"/>
      <c r="BR3326" s="32"/>
      <c r="BS3326" s="32"/>
      <c r="BT3326" s="32"/>
      <c r="BU3326" s="32"/>
      <c r="BV3326" s="32"/>
      <c r="BW3326" s="32"/>
      <c r="BX3326" s="32"/>
      <c r="BY3326" s="32"/>
      <c r="BZ3326" s="32"/>
    </row>
    <row r="3327" spans="66:78" x14ac:dyDescent="0.2">
      <c r="BN3327" s="32"/>
      <c r="BO3327" s="32"/>
      <c r="BP3327" s="32"/>
      <c r="BQ3327" s="32"/>
      <c r="BR3327" s="32"/>
      <c r="BS3327" s="32"/>
      <c r="BT3327" s="32"/>
      <c r="BU3327" s="32"/>
      <c r="BV3327" s="32"/>
      <c r="BW3327" s="32"/>
      <c r="BX3327" s="32"/>
      <c r="BY3327" s="32"/>
      <c r="BZ3327" s="32"/>
    </row>
    <row r="3328" spans="66:78" x14ac:dyDescent="0.2">
      <c r="BN3328" s="32"/>
      <c r="BO3328" s="32"/>
      <c r="BP3328" s="32"/>
      <c r="BQ3328" s="32"/>
      <c r="BR3328" s="32"/>
      <c r="BS3328" s="32"/>
      <c r="BT3328" s="32"/>
      <c r="BU3328" s="32"/>
      <c r="BV3328" s="32"/>
      <c r="BW3328" s="32"/>
      <c r="BX3328" s="32"/>
      <c r="BY3328" s="32"/>
      <c r="BZ3328" s="32"/>
    </row>
    <row r="3329" spans="66:78" x14ac:dyDescent="0.2">
      <c r="BN3329" s="32"/>
      <c r="BO3329" s="32"/>
      <c r="BP3329" s="32"/>
      <c r="BQ3329" s="32"/>
      <c r="BR3329" s="32"/>
      <c r="BS3329" s="32"/>
      <c r="BT3329" s="32"/>
      <c r="BU3329" s="32"/>
      <c r="BV3329" s="32"/>
      <c r="BW3329" s="32"/>
      <c r="BX3329" s="32"/>
      <c r="BY3329" s="32"/>
      <c r="BZ3329" s="32"/>
    </row>
    <row r="3330" spans="66:78" x14ac:dyDescent="0.2">
      <c r="BN3330" s="32"/>
      <c r="BO3330" s="32"/>
      <c r="BP3330" s="32"/>
      <c r="BQ3330" s="32"/>
      <c r="BR3330" s="32"/>
      <c r="BS3330" s="32"/>
      <c r="BT3330" s="32"/>
      <c r="BU3330" s="32"/>
      <c r="BV3330" s="32"/>
      <c r="BW3330" s="32"/>
      <c r="BX3330" s="32"/>
      <c r="BY3330" s="32"/>
      <c r="BZ3330" s="32"/>
    </row>
    <row r="3331" spans="66:78" x14ac:dyDescent="0.2">
      <c r="BN3331" s="32"/>
      <c r="BO3331" s="32"/>
      <c r="BP3331" s="32"/>
      <c r="BQ3331" s="32"/>
      <c r="BR3331" s="32"/>
      <c r="BS3331" s="32"/>
      <c r="BT3331" s="32"/>
      <c r="BU3331" s="32"/>
      <c r="BV3331" s="32"/>
      <c r="BW3331" s="32"/>
      <c r="BX3331" s="32"/>
      <c r="BY3331" s="32"/>
      <c r="BZ3331" s="32"/>
    </row>
    <row r="3332" spans="66:78" x14ac:dyDescent="0.2">
      <c r="BN3332" s="32"/>
      <c r="BO3332" s="32"/>
      <c r="BP3332" s="32"/>
      <c r="BQ3332" s="32"/>
      <c r="BR3332" s="32"/>
      <c r="BS3332" s="32"/>
      <c r="BT3332" s="32"/>
      <c r="BU3332" s="32"/>
      <c r="BV3332" s="32"/>
      <c r="BW3332" s="32"/>
      <c r="BX3332" s="32"/>
      <c r="BY3332" s="32"/>
      <c r="BZ3332" s="32"/>
    </row>
    <row r="3333" spans="66:78" x14ac:dyDescent="0.2">
      <c r="BN3333" s="32"/>
      <c r="BO3333" s="32"/>
      <c r="BP3333" s="32"/>
      <c r="BQ3333" s="32"/>
      <c r="BR3333" s="32"/>
      <c r="BS3333" s="32"/>
      <c r="BT3333" s="32"/>
      <c r="BU3333" s="32"/>
      <c r="BV3333" s="32"/>
      <c r="BW3333" s="32"/>
      <c r="BX3333" s="32"/>
      <c r="BY3333" s="32"/>
      <c r="BZ3333" s="32"/>
    </row>
    <row r="3334" spans="66:78" x14ac:dyDescent="0.2">
      <c r="BN3334" s="32"/>
      <c r="BO3334" s="32"/>
      <c r="BP3334" s="32"/>
      <c r="BQ3334" s="32"/>
      <c r="BR3334" s="32"/>
      <c r="BS3334" s="32"/>
      <c r="BT3334" s="32"/>
      <c r="BU3334" s="32"/>
      <c r="BV3334" s="32"/>
      <c r="BW3334" s="32"/>
      <c r="BX3334" s="32"/>
      <c r="BY3334" s="32"/>
      <c r="BZ3334" s="32"/>
    </row>
    <row r="3335" spans="66:78" x14ac:dyDescent="0.2">
      <c r="BN3335" s="32"/>
      <c r="BO3335" s="32"/>
      <c r="BP3335" s="32"/>
      <c r="BQ3335" s="32"/>
      <c r="BR3335" s="32"/>
      <c r="BS3335" s="32"/>
      <c r="BT3335" s="32"/>
      <c r="BU3335" s="32"/>
      <c r="BV3335" s="32"/>
      <c r="BW3335" s="32"/>
      <c r="BX3335" s="32"/>
      <c r="BY3335" s="32"/>
      <c r="BZ3335" s="32"/>
    </row>
    <row r="3336" spans="66:78" x14ac:dyDescent="0.2">
      <c r="BN3336" s="32"/>
      <c r="BO3336" s="32"/>
      <c r="BP3336" s="32"/>
      <c r="BQ3336" s="32"/>
      <c r="BR3336" s="32"/>
      <c r="BS3336" s="32"/>
      <c r="BT3336" s="32"/>
      <c r="BU3336" s="32"/>
      <c r="BV3336" s="32"/>
      <c r="BW3336" s="32"/>
      <c r="BX3336" s="32"/>
      <c r="BY3336" s="32"/>
      <c r="BZ3336" s="32"/>
    </row>
    <row r="3337" spans="66:78" x14ac:dyDescent="0.2">
      <c r="BN3337" s="32"/>
      <c r="BO3337" s="32"/>
      <c r="BP3337" s="32"/>
      <c r="BQ3337" s="32"/>
      <c r="BR3337" s="32"/>
      <c r="BS3337" s="32"/>
      <c r="BT3337" s="32"/>
      <c r="BU3337" s="32"/>
      <c r="BV3337" s="32"/>
      <c r="BW3337" s="32"/>
      <c r="BX3337" s="32"/>
      <c r="BY3337" s="32"/>
      <c r="BZ3337" s="32"/>
    </row>
    <row r="3338" spans="66:78" x14ac:dyDescent="0.2">
      <c r="BN3338" s="32"/>
      <c r="BO3338" s="32"/>
      <c r="BP3338" s="32"/>
      <c r="BQ3338" s="32"/>
      <c r="BR3338" s="32"/>
      <c r="BS3338" s="32"/>
      <c r="BT3338" s="32"/>
      <c r="BU3338" s="32"/>
      <c r="BV3338" s="32"/>
      <c r="BW3338" s="32"/>
      <c r="BX3338" s="32"/>
      <c r="BY3338" s="32"/>
      <c r="BZ3338" s="32"/>
    </row>
    <row r="3339" spans="66:78" x14ac:dyDescent="0.2">
      <c r="BN3339" s="32"/>
      <c r="BO3339" s="32"/>
      <c r="BP3339" s="32"/>
      <c r="BQ3339" s="32"/>
      <c r="BR3339" s="32"/>
      <c r="BS3339" s="32"/>
      <c r="BT3339" s="32"/>
      <c r="BU3339" s="32"/>
      <c r="BV3339" s="32"/>
      <c r="BW3339" s="32"/>
      <c r="BX3339" s="32"/>
      <c r="BY3339" s="32"/>
      <c r="BZ3339" s="32"/>
    </row>
    <row r="3340" spans="66:78" x14ac:dyDescent="0.2">
      <c r="BN3340" s="32"/>
      <c r="BO3340" s="32"/>
      <c r="BP3340" s="32"/>
      <c r="BQ3340" s="32"/>
      <c r="BR3340" s="32"/>
      <c r="BS3340" s="32"/>
      <c r="BT3340" s="32"/>
      <c r="BU3340" s="32"/>
      <c r="BV3340" s="32"/>
      <c r="BW3340" s="32"/>
      <c r="BX3340" s="32"/>
      <c r="BY3340" s="32"/>
      <c r="BZ3340" s="32"/>
    </row>
    <row r="3341" spans="66:78" x14ac:dyDescent="0.2">
      <c r="BN3341" s="32"/>
      <c r="BO3341" s="32"/>
      <c r="BP3341" s="32"/>
      <c r="BQ3341" s="32"/>
      <c r="BR3341" s="32"/>
      <c r="BS3341" s="32"/>
      <c r="BT3341" s="32"/>
      <c r="BU3341" s="32"/>
      <c r="BV3341" s="32"/>
      <c r="BW3341" s="32"/>
      <c r="BX3341" s="32"/>
      <c r="BY3341" s="32"/>
      <c r="BZ3341" s="32"/>
    </row>
    <row r="3342" spans="66:78" x14ac:dyDescent="0.2">
      <c r="BN3342" s="32"/>
      <c r="BO3342" s="32"/>
      <c r="BP3342" s="32"/>
      <c r="BQ3342" s="32"/>
      <c r="BR3342" s="32"/>
      <c r="BS3342" s="32"/>
      <c r="BT3342" s="32"/>
      <c r="BU3342" s="32"/>
      <c r="BV3342" s="32"/>
      <c r="BW3342" s="32"/>
      <c r="BX3342" s="32"/>
      <c r="BY3342" s="32"/>
      <c r="BZ3342" s="32"/>
    </row>
    <row r="3343" spans="66:78" x14ac:dyDescent="0.2">
      <c r="BN3343" s="32"/>
      <c r="BO3343" s="32"/>
      <c r="BP3343" s="32"/>
      <c r="BQ3343" s="32"/>
      <c r="BR3343" s="32"/>
      <c r="BS3343" s="32"/>
      <c r="BT3343" s="32"/>
      <c r="BU3343" s="32"/>
      <c r="BV3343" s="32"/>
      <c r="BW3343" s="32"/>
      <c r="BX3343" s="32"/>
      <c r="BY3343" s="32"/>
      <c r="BZ3343" s="32"/>
    </row>
    <row r="3344" spans="66:78" x14ac:dyDescent="0.2">
      <c r="BN3344" s="32"/>
      <c r="BO3344" s="32"/>
      <c r="BP3344" s="32"/>
      <c r="BQ3344" s="32"/>
      <c r="BR3344" s="32"/>
      <c r="BS3344" s="32"/>
      <c r="BT3344" s="32"/>
      <c r="BU3344" s="32"/>
      <c r="BV3344" s="32"/>
      <c r="BW3344" s="32"/>
      <c r="BX3344" s="32"/>
      <c r="BY3344" s="32"/>
      <c r="BZ3344" s="32"/>
    </row>
    <row r="3345" spans="66:78" x14ac:dyDescent="0.2">
      <c r="BN3345" s="32"/>
      <c r="BO3345" s="32"/>
      <c r="BP3345" s="32"/>
      <c r="BQ3345" s="32"/>
      <c r="BR3345" s="32"/>
      <c r="BS3345" s="32"/>
      <c r="BT3345" s="32"/>
      <c r="BU3345" s="32"/>
      <c r="BV3345" s="32"/>
      <c r="BW3345" s="32"/>
      <c r="BX3345" s="32"/>
      <c r="BY3345" s="32"/>
      <c r="BZ3345" s="32"/>
    </row>
    <row r="3346" spans="66:78" x14ac:dyDescent="0.2">
      <c r="BN3346" s="32"/>
      <c r="BO3346" s="32"/>
      <c r="BP3346" s="32"/>
      <c r="BQ3346" s="32"/>
      <c r="BR3346" s="32"/>
      <c r="BS3346" s="32"/>
      <c r="BT3346" s="32"/>
      <c r="BU3346" s="32"/>
      <c r="BV3346" s="32"/>
      <c r="BW3346" s="32"/>
      <c r="BX3346" s="32"/>
      <c r="BY3346" s="32"/>
      <c r="BZ3346" s="32"/>
    </row>
    <row r="3347" spans="66:78" x14ac:dyDescent="0.2">
      <c r="BN3347" s="32"/>
      <c r="BO3347" s="32"/>
      <c r="BP3347" s="32"/>
      <c r="BQ3347" s="32"/>
      <c r="BR3347" s="32"/>
      <c r="BS3347" s="32"/>
      <c r="BT3347" s="32"/>
      <c r="BU3347" s="32"/>
      <c r="BV3347" s="32"/>
      <c r="BW3347" s="32"/>
      <c r="BX3347" s="32"/>
      <c r="BY3347" s="32"/>
      <c r="BZ3347" s="32"/>
    </row>
    <row r="3348" spans="66:78" x14ac:dyDescent="0.2">
      <c r="BN3348" s="32"/>
      <c r="BO3348" s="32"/>
      <c r="BP3348" s="32"/>
      <c r="BQ3348" s="32"/>
      <c r="BR3348" s="32"/>
      <c r="BS3348" s="32"/>
      <c r="BT3348" s="32"/>
      <c r="BU3348" s="32"/>
      <c r="BV3348" s="32"/>
      <c r="BW3348" s="32"/>
      <c r="BX3348" s="32"/>
      <c r="BY3348" s="32"/>
      <c r="BZ3348" s="32"/>
    </row>
    <row r="3349" spans="66:78" x14ac:dyDescent="0.2">
      <c r="BN3349" s="32"/>
      <c r="BO3349" s="32"/>
      <c r="BP3349" s="32"/>
      <c r="BQ3349" s="32"/>
      <c r="BR3349" s="32"/>
      <c r="BS3349" s="32"/>
      <c r="BT3349" s="32"/>
      <c r="BU3349" s="32"/>
      <c r="BV3349" s="32"/>
      <c r="BW3349" s="32"/>
      <c r="BX3349" s="32"/>
      <c r="BY3349" s="32"/>
      <c r="BZ3349" s="32"/>
    </row>
    <row r="3350" spans="66:78" x14ac:dyDescent="0.2">
      <c r="BN3350" s="32"/>
      <c r="BO3350" s="32"/>
      <c r="BP3350" s="32"/>
      <c r="BQ3350" s="32"/>
      <c r="BR3350" s="32"/>
      <c r="BS3350" s="32"/>
      <c r="BT3350" s="32"/>
      <c r="BU3350" s="32"/>
      <c r="BV3350" s="32"/>
      <c r="BW3350" s="32"/>
      <c r="BX3350" s="32"/>
      <c r="BY3350" s="32"/>
      <c r="BZ3350" s="32"/>
    </row>
    <row r="3351" spans="66:78" x14ac:dyDescent="0.2">
      <c r="BN3351" s="32"/>
      <c r="BO3351" s="32"/>
      <c r="BP3351" s="32"/>
      <c r="BQ3351" s="32"/>
      <c r="BR3351" s="32"/>
      <c r="BS3351" s="32"/>
      <c r="BT3351" s="32"/>
      <c r="BU3351" s="32"/>
      <c r="BV3351" s="32"/>
      <c r="BW3351" s="32"/>
      <c r="BX3351" s="32"/>
      <c r="BY3351" s="32"/>
      <c r="BZ3351" s="32"/>
    </row>
    <row r="3352" spans="66:78" x14ac:dyDescent="0.2">
      <c r="BN3352" s="32"/>
      <c r="BO3352" s="32"/>
      <c r="BP3352" s="32"/>
      <c r="BQ3352" s="32"/>
      <c r="BR3352" s="32"/>
      <c r="BS3352" s="32"/>
      <c r="BT3352" s="32"/>
      <c r="BU3352" s="32"/>
      <c r="BV3352" s="32"/>
      <c r="BW3352" s="32"/>
      <c r="BX3352" s="32"/>
      <c r="BY3352" s="32"/>
      <c r="BZ3352" s="32"/>
    </row>
    <row r="3353" spans="66:78" x14ac:dyDescent="0.2">
      <c r="BN3353" s="32"/>
      <c r="BO3353" s="32"/>
      <c r="BP3353" s="32"/>
      <c r="BQ3353" s="32"/>
      <c r="BR3353" s="32"/>
      <c r="BS3353" s="32"/>
      <c r="BT3353" s="32"/>
      <c r="BU3353" s="32"/>
      <c r="BV3353" s="32"/>
      <c r="BW3353" s="32"/>
      <c r="BX3353" s="32"/>
      <c r="BY3353" s="32"/>
      <c r="BZ3353" s="32"/>
    </row>
    <row r="3354" spans="66:78" x14ac:dyDescent="0.2">
      <c r="BN3354" s="32"/>
      <c r="BO3354" s="32"/>
      <c r="BP3354" s="32"/>
      <c r="BQ3354" s="32"/>
      <c r="BR3354" s="32"/>
      <c r="BS3354" s="32"/>
      <c r="BT3354" s="32"/>
      <c r="BU3354" s="32"/>
      <c r="BV3354" s="32"/>
      <c r="BW3354" s="32"/>
      <c r="BX3354" s="32"/>
      <c r="BY3354" s="32"/>
      <c r="BZ3354" s="32"/>
    </row>
    <row r="3355" spans="66:78" x14ac:dyDescent="0.2">
      <c r="BN3355" s="32"/>
      <c r="BO3355" s="32"/>
      <c r="BP3355" s="32"/>
      <c r="BQ3355" s="32"/>
      <c r="BR3355" s="32"/>
      <c r="BS3355" s="32"/>
      <c r="BT3355" s="32"/>
      <c r="BU3355" s="32"/>
      <c r="BV3355" s="32"/>
      <c r="BW3355" s="32"/>
      <c r="BX3355" s="32"/>
      <c r="BY3355" s="32"/>
      <c r="BZ3355" s="32"/>
    </row>
    <row r="3356" spans="66:78" x14ac:dyDescent="0.2">
      <c r="BN3356" s="32"/>
      <c r="BO3356" s="32"/>
      <c r="BP3356" s="32"/>
      <c r="BQ3356" s="32"/>
      <c r="BR3356" s="32"/>
      <c r="BS3356" s="32"/>
      <c r="BT3356" s="32"/>
      <c r="BU3356" s="32"/>
      <c r="BV3356" s="32"/>
      <c r="BW3356" s="32"/>
      <c r="BX3356" s="32"/>
      <c r="BY3356" s="32"/>
      <c r="BZ3356" s="32"/>
    </row>
    <row r="3357" spans="66:78" x14ac:dyDescent="0.2">
      <c r="BN3357" s="32"/>
      <c r="BO3357" s="32"/>
      <c r="BP3357" s="32"/>
      <c r="BQ3357" s="32"/>
      <c r="BR3357" s="32"/>
      <c r="BS3357" s="32"/>
      <c r="BT3357" s="32"/>
      <c r="BU3357" s="32"/>
      <c r="BV3357" s="32"/>
      <c r="BW3357" s="32"/>
      <c r="BX3357" s="32"/>
      <c r="BY3357" s="32"/>
      <c r="BZ3357" s="32"/>
    </row>
    <row r="3358" spans="66:78" x14ac:dyDescent="0.2">
      <c r="BN3358" s="32"/>
      <c r="BO3358" s="32"/>
      <c r="BP3358" s="32"/>
      <c r="BQ3358" s="32"/>
      <c r="BR3358" s="32"/>
      <c r="BS3358" s="32"/>
      <c r="BT3358" s="32"/>
      <c r="BU3358" s="32"/>
      <c r="BV3358" s="32"/>
      <c r="BW3358" s="32"/>
      <c r="BX3358" s="32"/>
      <c r="BY3358" s="32"/>
      <c r="BZ3358" s="32"/>
    </row>
    <row r="3359" spans="66:78" x14ac:dyDescent="0.2">
      <c r="BN3359" s="32"/>
      <c r="BO3359" s="32"/>
      <c r="BP3359" s="32"/>
      <c r="BQ3359" s="32"/>
      <c r="BR3359" s="32"/>
      <c r="BS3359" s="32"/>
      <c r="BT3359" s="32"/>
      <c r="BU3359" s="32"/>
      <c r="BV3359" s="32"/>
      <c r="BW3359" s="32"/>
      <c r="BX3359" s="32"/>
      <c r="BY3359" s="32"/>
      <c r="BZ3359" s="32"/>
    </row>
    <row r="3360" spans="66:78" x14ac:dyDescent="0.2">
      <c r="BN3360" s="32"/>
      <c r="BO3360" s="32"/>
      <c r="BP3360" s="32"/>
      <c r="BQ3360" s="32"/>
      <c r="BR3360" s="32"/>
      <c r="BS3360" s="32"/>
      <c r="BT3360" s="32"/>
      <c r="BU3360" s="32"/>
      <c r="BV3360" s="32"/>
      <c r="BW3360" s="32"/>
      <c r="BX3360" s="32"/>
      <c r="BY3360" s="32"/>
      <c r="BZ3360" s="32"/>
    </row>
    <row r="3361" spans="66:78" x14ac:dyDescent="0.2">
      <c r="BN3361" s="32"/>
      <c r="BO3361" s="32"/>
      <c r="BP3361" s="32"/>
      <c r="BQ3361" s="32"/>
      <c r="BR3361" s="32"/>
      <c r="BS3361" s="32"/>
      <c r="BT3361" s="32"/>
      <c r="BU3361" s="32"/>
      <c r="BV3361" s="32"/>
      <c r="BW3361" s="32"/>
      <c r="BX3361" s="32"/>
      <c r="BY3361" s="32"/>
      <c r="BZ3361" s="32"/>
    </row>
    <row r="3362" spans="66:78" x14ac:dyDescent="0.2">
      <c r="BN3362" s="32"/>
      <c r="BO3362" s="32"/>
      <c r="BP3362" s="32"/>
      <c r="BQ3362" s="32"/>
      <c r="BR3362" s="32"/>
      <c r="BS3362" s="32"/>
      <c r="BT3362" s="32"/>
      <c r="BU3362" s="32"/>
      <c r="BV3362" s="32"/>
      <c r="BW3362" s="32"/>
      <c r="BX3362" s="32"/>
      <c r="BY3362" s="32"/>
      <c r="BZ3362" s="32"/>
    </row>
    <row r="3363" spans="66:78" x14ac:dyDescent="0.2">
      <c r="BN3363" s="32"/>
      <c r="BO3363" s="32"/>
      <c r="BP3363" s="32"/>
      <c r="BQ3363" s="32"/>
      <c r="BR3363" s="32"/>
      <c r="BS3363" s="32"/>
      <c r="BT3363" s="32"/>
      <c r="BU3363" s="32"/>
      <c r="BV3363" s="32"/>
      <c r="BW3363" s="32"/>
      <c r="BX3363" s="32"/>
      <c r="BY3363" s="32"/>
      <c r="BZ3363" s="32"/>
    </row>
    <row r="3364" spans="66:78" x14ac:dyDescent="0.2">
      <c r="BN3364" s="32"/>
      <c r="BO3364" s="32"/>
      <c r="BP3364" s="32"/>
      <c r="BQ3364" s="32"/>
      <c r="BR3364" s="32"/>
      <c r="BS3364" s="32"/>
      <c r="BT3364" s="32"/>
      <c r="BU3364" s="32"/>
      <c r="BV3364" s="32"/>
      <c r="BW3364" s="32"/>
      <c r="BX3364" s="32"/>
      <c r="BY3364" s="32"/>
      <c r="BZ3364" s="32"/>
    </row>
    <row r="3365" spans="66:78" x14ac:dyDescent="0.2">
      <c r="BN3365" s="32"/>
      <c r="BO3365" s="32"/>
      <c r="BP3365" s="32"/>
      <c r="BQ3365" s="32"/>
      <c r="BR3365" s="32"/>
      <c r="BS3365" s="32"/>
      <c r="BT3365" s="32"/>
      <c r="BU3365" s="32"/>
      <c r="BV3365" s="32"/>
      <c r="BW3365" s="32"/>
      <c r="BX3365" s="32"/>
      <c r="BY3365" s="32"/>
      <c r="BZ3365" s="32"/>
    </row>
    <row r="3366" spans="66:78" x14ac:dyDescent="0.2">
      <c r="BN3366" s="32"/>
      <c r="BO3366" s="32"/>
      <c r="BP3366" s="32"/>
      <c r="BQ3366" s="32"/>
      <c r="BR3366" s="32"/>
      <c r="BS3366" s="32"/>
      <c r="BT3366" s="32"/>
      <c r="BU3366" s="32"/>
      <c r="BV3366" s="32"/>
      <c r="BW3366" s="32"/>
      <c r="BX3366" s="32"/>
      <c r="BY3366" s="32"/>
      <c r="BZ3366" s="32"/>
    </row>
    <row r="3367" spans="66:78" x14ac:dyDescent="0.2">
      <c r="BN3367" s="32"/>
      <c r="BO3367" s="32"/>
      <c r="BP3367" s="32"/>
      <c r="BQ3367" s="32"/>
      <c r="BR3367" s="32"/>
      <c r="BS3367" s="32"/>
      <c r="BT3367" s="32"/>
      <c r="BU3367" s="32"/>
      <c r="BV3367" s="32"/>
      <c r="BW3367" s="32"/>
      <c r="BX3367" s="32"/>
      <c r="BY3367" s="32"/>
      <c r="BZ3367" s="32"/>
    </row>
    <row r="3368" spans="66:78" x14ac:dyDescent="0.2">
      <c r="BN3368" s="32"/>
      <c r="BO3368" s="32"/>
      <c r="BP3368" s="32"/>
      <c r="BQ3368" s="32"/>
      <c r="BR3368" s="32"/>
      <c r="BS3368" s="32"/>
      <c r="BT3368" s="32"/>
      <c r="BU3368" s="32"/>
      <c r="BV3368" s="32"/>
      <c r="BW3368" s="32"/>
      <c r="BX3368" s="32"/>
      <c r="BY3368" s="32"/>
      <c r="BZ3368" s="32"/>
    </row>
    <row r="3369" spans="66:78" x14ac:dyDescent="0.2">
      <c r="BN3369" s="32"/>
      <c r="BO3369" s="32"/>
      <c r="BP3369" s="32"/>
      <c r="BQ3369" s="32"/>
      <c r="BR3369" s="32"/>
      <c r="BS3369" s="32"/>
      <c r="BT3369" s="32"/>
      <c r="BU3369" s="32"/>
      <c r="BV3369" s="32"/>
      <c r="BW3369" s="32"/>
      <c r="BX3369" s="32"/>
      <c r="BY3369" s="32"/>
      <c r="BZ3369" s="32"/>
    </row>
    <row r="3370" spans="66:78" x14ac:dyDescent="0.2">
      <c r="BN3370" s="32"/>
      <c r="BO3370" s="32"/>
      <c r="BP3370" s="32"/>
      <c r="BQ3370" s="32"/>
      <c r="BR3370" s="32"/>
      <c r="BS3370" s="32"/>
      <c r="BT3370" s="32"/>
      <c r="BU3370" s="32"/>
      <c r="BV3370" s="32"/>
      <c r="BW3370" s="32"/>
      <c r="BX3370" s="32"/>
      <c r="BY3370" s="32"/>
      <c r="BZ3370" s="32"/>
    </row>
    <row r="3371" spans="66:78" x14ac:dyDescent="0.2">
      <c r="BN3371" s="32"/>
      <c r="BO3371" s="32"/>
      <c r="BP3371" s="32"/>
      <c r="BQ3371" s="32"/>
      <c r="BR3371" s="32"/>
      <c r="BS3371" s="32"/>
      <c r="BT3371" s="32"/>
      <c r="BU3371" s="32"/>
      <c r="BV3371" s="32"/>
      <c r="BW3371" s="32"/>
      <c r="BX3371" s="32"/>
      <c r="BY3371" s="32"/>
      <c r="BZ3371" s="32"/>
    </row>
    <row r="3372" spans="66:78" x14ac:dyDescent="0.2">
      <c r="BN3372" s="32"/>
      <c r="BO3372" s="32"/>
      <c r="BP3372" s="32"/>
      <c r="BQ3372" s="32"/>
      <c r="BR3372" s="32"/>
      <c r="BS3372" s="32"/>
      <c r="BT3372" s="32"/>
      <c r="BU3372" s="32"/>
      <c r="BV3372" s="32"/>
      <c r="BW3372" s="32"/>
      <c r="BX3372" s="32"/>
      <c r="BY3372" s="32"/>
      <c r="BZ3372" s="32"/>
    </row>
    <row r="3373" spans="66:78" x14ac:dyDescent="0.2">
      <c r="BN3373" s="32"/>
      <c r="BO3373" s="32"/>
      <c r="BP3373" s="32"/>
      <c r="BQ3373" s="32"/>
      <c r="BR3373" s="32"/>
      <c r="BS3373" s="32"/>
      <c r="BT3373" s="32"/>
      <c r="BU3373" s="32"/>
      <c r="BV3373" s="32"/>
      <c r="BW3373" s="32"/>
      <c r="BX3373" s="32"/>
      <c r="BY3373" s="32"/>
      <c r="BZ3373" s="32"/>
    </row>
    <row r="3374" spans="66:78" x14ac:dyDescent="0.2">
      <c r="BN3374" s="32"/>
      <c r="BO3374" s="32"/>
      <c r="BP3374" s="32"/>
      <c r="BQ3374" s="32"/>
      <c r="BR3374" s="32"/>
      <c r="BS3374" s="32"/>
      <c r="BT3374" s="32"/>
      <c r="BU3374" s="32"/>
      <c r="BV3374" s="32"/>
      <c r="BW3374" s="32"/>
      <c r="BX3374" s="32"/>
      <c r="BY3374" s="32"/>
      <c r="BZ3374" s="32"/>
    </row>
    <row r="3375" spans="66:78" x14ac:dyDescent="0.2">
      <c r="BN3375" s="32"/>
      <c r="BO3375" s="32"/>
      <c r="BP3375" s="32"/>
      <c r="BQ3375" s="32"/>
      <c r="BR3375" s="32"/>
      <c r="BS3375" s="32"/>
      <c r="BT3375" s="32"/>
      <c r="BU3375" s="32"/>
      <c r="BV3375" s="32"/>
      <c r="BW3375" s="32"/>
      <c r="BX3375" s="32"/>
      <c r="BY3375" s="32"/>
      <c r="BZ3375" s="32"/>
    </row>
    <row r="3376" spans="66:78" x14ac:dyDescent="0.2">
      <c r="BN3376" s="32"/>
      <c r="BO3376" s="32"/>
      <c r="BP3376" s="32"/>
      <c r="BQ3376" s="32"/>
      <c r="BR3376" s="32"/>
      <c r="BS3376" s="32"/>
      <c r="BT3376" s="32"/>
      <c r="BU3376" s="32"/>
      <c r="BV3376" s="32"/>
      <c r="BW3376" s="32"/>
      <c r="BX3376" s="32"/>
      <c r="BY3376" s="32"/>
      <c r="BZ3376" s="32"/>
    </row>
    <row r="3377" spans="66:78" x14ac:dyDescent="0.2">
      <c r="BN3377" s="32"/>
      <c r="BO3377" s="32"/>
      <c r="BP3377" s="32"/>
      <c r="BQ3377" s="32"/>
      <c r="BR3377" s="32"/>
      <c r="BS3377" s="32"/>
      <c r="BT3377" s="32"/>
      <c r="BU3377" s="32"/>
      <c r="BV3377" s="32"/>
      <c r="BW3377" s="32"/>
      <c r="BX3377" s="32"/>
      <c r="BY3377" s="32"/>
      <c r="BZ3377" s="32"/>
    </row>
    <row r="3378" spans="66:78" x14ac:dyDescent="0.2">
      <c r="BN3378" s="32"/>
      <c r="BO3378" s="32"/>
      <c r="BP3378" s="32"/>
      <c r="BQ3378" s="32"/>
      <c r="BR3378" s="32"/>
      <c r="BS3378" s="32"/>
      <c r="BT3378" s="32"/>
      <c r="BU3378" s="32"/>
      <c r="BV3378" s="32"/>
      <c r="BW3378" s="32"/>
      <c r="BX3378" s="32"/>
      <c r="BY3378" s="32"/>
      <c r="BZ3378" s="32"/>
    </row>
    <row r="3379" spans="66:78" x14ac:dyDescent="0.2">
      <c r="BN3379" s="32"/>
      <c r="BO3379" s="32"/>
      <c r="BP3379" s="32"/>
      <c r="BQ3379" s="32"/>
      <c r="BR3379" s="32"/>
      <c r="BS3379" s="32"/>
      <c r="BT3379" s="32"/>
      <c r="BU3379" s="32"/>
      <c r="BV3379" s="32"/>
      <c r="BW3379" s="32"/>
      <c r="BX3379" s="32"/>
      <c r="BY3379" s="32"/>
      <c r="BZ3379" s="32"/>
    </row>
    <row r="3380" spans="66:78" x14ac:dyDescent="0.2">
      <c r="BN3380" s="32"/>
      <c r="BO3380" s="32"/>
      <c r="BP3380" s="32"/>
      <c r="BQ3380" s="32"/>
      <c r="BR3380" s="32"/>
      <c r="BS3380" s="32"/>
      <c r="BT3380" s="32"/>
      <c r="BU3380" s="32"/>
      <c r="BV3380" s="32"/>
      <c r="BW3380" s="32"/>
      <c r="BX3380" s="32"/>
      <c r="BY3380" s="32"/>
      <c r="BZ3380" s="32"/>
    </row>
    <row r="3381" spans="66:78" x14ac:dyDescent="0.2">
      <c r="BN3381" s="32"/>
      <c r="BO3381" s="32"/>
      <c r="BP3381" s="32"/>
      <c r="BQ3381" s="32"/>
      <c r="BR3381" s="32"/>
      <c r="BS3381" s="32"/>
      <c r="BT3381" s="32"/>
      <c r="BU3381" s="32"/>
      <c r="BV3381" s="32"/>
      <c r="BW3381" s="32"/>
      <c r="BX3381" s="32"/>
      <c r="BY3381" s="32"/>
      <c r="BZ3381" s="32"/>
    </row>
    <row r="3382" spans="66:78" x14ac:dyDescent="0.2">
      <c r="BN3382" s="32"/>
      <c r="BO3382" s="32"/>
      <c r="BP3382" s="32"/>
      <c r="BQ3382" s="32"/>
      <c r="BR3382" s="32"/>
      <c r="BS3382" s="32"/>
      <c r="BT3382" s="32"/>
      <c r="BU3382" s="32"/>
      <c r="BV3382" s="32"/>
      <c r="BW3382" s="32"/>
      <c r="BX3382" s="32"/>
      <c r="BY3382" s="32"/>
      <c r="BZ3382" s="32"/>
    </row>
    <row r="3383" spans="66:78" x14ac:dyDescent="0.2">
      <c r="BN3383" s="32"/>
      <c r="BO3383" s="32"/>
      <c r="BP3383" s="32"/>
      <c r="BQ3383" s="32"/>
      <c r="BR3383" s="32"/>
      <c r="BS3383" s="32"/>
      <c r="BT3383" s="32"/>
      <c r="BU3383" s="32"/>
      <c r="BV3383" s="32"/>
      <c r="BW3383" s="32"/>
      <c r="BX3383" s="32"/>
      <c r="BY3383" s="32"/>
      <c r="BZ3383" s="32"/>
    </row>
    <row r="3384" spans="66:78" x14ac:dyDescent="0.2">
      <c r="BN3384" s="32"/>
      <c r="BO3384" s="32"/>
      <c r="BP3384" s="32"/>
      <c r="BQ3384" s="32"/>
      <c r="BR3384" s="32"/>
      <c r="BS3384" s="32"/>
      <c r="BT3384" s="32"/>
      <c r="BU3384" s="32"/>
      <c r="BV3384" s="32"/>
      <c r="BW3384" s="32"/>
      <c r="BX3384" s="32"/>
      <c r="BY3384" s="32"/>
      <c r="BZ3384" s="32"/>
    </row>
    <row r="3385" spans="66:78" x14ac:dyDescent="0.2">
      <c r="BN3385" s="32"/>
      <c r="BO3385" s="32"/>
      <c r="BP3385" s="32"/>
      <c r="BQ3385" s="32"/>
      <c r="BR3385" s="32"/>
      <c r="BS3385" s="32"/>
      <c r="BT3385" s="32"/>
      <c r="BU3385" s="32"/>
      <c r="BV3385" s="32"/>
      <c r="BW3385" s="32"/>
      <c r="BX3385" s="32"/>
      <c r="BY3385" s="32"/>
      <c r="BZ3385" s="32"/>
    </row>
    <row r="3386" spans="66:78" x14ac:dyDescent="0.2">
      <c r="BN3386" s="32"/>
      <c r="BO3386" s="32"/>
      <c r="BP3386" s="32"/>
      <c r="BQ3386" s="32"/>
      <c r="BR3386" s="32"/>
      <c r="BS3386" s="32"/>
      <c r="BT3386" s="32"/>
      <c r="BU3386" s="32"/>
      <c r="BV3386" s="32"/>
      <c r="BW3386" s="32"/>
      <c r="BX3386" s="32"/>
      <c r="BY3386" s="32"/>
      <c r="BZ3386" s="32"/>
    </row>
    <row r="3387" spans="66:78" x14ac:dyDescent="0.2">
      <c r="BN3387" s="32"/>
      <c r="BO3387" s="32"/>
      <c r="BP3387" s="32"/>
      <c r="BQ3387" s="32"/>
      <c r="BR3387" s="32"/>
      <c r="BS3387" s="32"/>
      <c r="BT3387" s="32"/>
      <c r="BU3387" s="32"/>
      <c r="BV3387" s="32"/>
      <c r="BW3387" s="32"/>
      <c r="BX3387" s="32"/>
      <c r="BY3387" s="32"/>
      <c r="BZ3387" s="32"/>
    </row>
    <row r="3388" spans="66:78" x14ac:dyDescent="0.2">
      <c r="BN3388" s="32"/>
      <c r="BO3388" s="32"/>
      <c r="BP3388" s="32"/>
      <c r="BQ3388" s="32"/>
      <c r="BR3388" s="32"/>
      <c r="BS3388" s="32"/>
      <c r="BT3388" s="32"/>
      <c r="BU3388" s="32"/>
      <c r="BV3388" s="32"/>
      <c r="BW3388" s="32"/>
      <c r="BX3388" s="32"/>
      <c r="BY3388" s="32"/>
      <c r="BZ3388" s="32"/>
    </row>
    <row r="3389" spans="66:78" x14ac:dyDescent="0.2">
      <c r="BN3389" s="32"/>
      <c r="BO3389" s="32"/>
      <c r="BP3389" s="32"/>
      <c r="BQ3389" s="32"/>
      <c r="BR3389" s="32"/>
      <c r="BS3389" s="32"/>
      <c r="BT3389" s="32"/>
      <c r="BU3389" s="32"/>
      <c r="BV3389" s="32"/>
      <c r="BW3389" s="32"/>
      <c r="BX3389" s="32"/>
      <c r="BY3389" s="32"/>
      <c r="BZ3389" s="32"/>
    </row>
    <row r="3390" spans="66:78" x14ac:dyDescent="0.2">
      <c r="BN3390" s="32"/>
      <c r="BO3390" s="32"/>
      <c r="BP3390" s="32"/>
      <c r="BQ3390" s="32"/>
      <c r="BR3390" s="32"/>
      <c r="BS3390" s="32"/>
      <c r="BT3390" s="32"/>
      <c r="BU3390" s="32"/>
      <c r="BV3390" s="32"/>
      <c r="BW3390" s="32"/>
      <c r="BX3390" s="32"/>
      <c r="BY3390" s="32"/>
      <c r="BZ3390" s="32"/>
    </row>
    <row r="3391" spans="66:78" x14ac:dyDescent="0.2">
      <c r="BN3391" s="32"/>
      <c r="BO3391" s="32"/>
      <c r="BP3391" s="32"/>
      <c r="BQ3391" s="32"/>
      <c r="BR3391" s="32"/>
      <c r="BS3391" s="32"/>
      <c r="BT3391" s="32"/>
      <c r="BU3391" s="32"/>
      <c r="BV3391" s="32"/>
      <c r="BW3391" s="32"/>
      <c r="BX3391" s="32"/>
      <c r="BY3391" s="32"/>
      <c r="BZ3391" s="32"/>
    </row>
    <row r="3392" spans="66:78" x14ac:dyDescent="0.2">
      <c r="BN3392" s="32"/>
      <c r="BO3392" s="32"/>
      <c r="BP3392" s="32"/>
      <c r="BQ3392" s="32"/>
      <c r="BR3392" s="32"/>
      <c r="BS3392" s="32"/>
      <c r="BT3392" s="32"/>
      <c r="BU3392" s="32"/>
      <c r="BV3392" s="32"/>
      <c r="BW3392" s="32"/>
      <c r="BX3392" s="32"/>
      <c r="BY3392" s="32"/>
      <c r="BZ3392" s="32"/>
    </row>
    <row r="3393" spans="66:78" x14ac:dyDescent="0.2">
      <c r="BN3393" s="32"/>
      <c r="BO3393" s="32"/>
      <c r="BP3393" s="32"/>
      <c r="BQ3393" s="32"/>
      <c r="BR3393" s="32"/>
      <c r="BS3393" s="32"/>
      <c r="BT3393" s="32"/>
      <c r="BU3393" s="32"/>
      <c r="BV3393" s="32"/>
      <c r="BW3393" s="32"/>
      <c r="BX3393" s="32"/>
      <c r="BY3393" s="32"/>
      <c r="BZ3393" s="32"/>
    </row>
    <row r="3394" spans="66:78" x14ac:dyDescent="0.2">
      <c r="BN3394" s="32"/>
      <c r="BO3394" s="32"/>
      <c r="BP3394" s="32"/>
      <c r="BQ3394" s="32"/>
      <c r="BR3394" s="32"/>
      <c r="BS3394" s="32"/>
      <c r="BT3394" s="32"/>
      <c r="BU3394" s="32"/>
      <c r="BV3394" s="32"/>
      <c r="BW3394" s="32"/>
      <c r="BX3394" s="32"/>
      <c r="BY3394" s="32"/>
      <c r="BZ3394" s="32"/>
    </row>
    <row r="3395" spans="66:78" x14ac:dyDescent="0.2">
      <c r="BN3395" s="32"/>
      <c r="BO3395" s="32"/>
      <c r="BP3395" s="32"/>
      <c r="BQ3395" s="32"/>
      <c r="BR3395" s="32"/>
      <c r="BS3395" s="32"/>
      <c r="BT3395" s="32"/>
      <c r="BU3395" s="32"/>
      <c r="BV3395" s="32"/>
      <c r="BW3395" s="32"/>
      <c r="BX3395" s="32"/>
      <c r="BY3395" s="32"/>
      <c r="BZ3395" s="32"/>
    </row>
    <row r="3396" spans="66:78" x14ac:dyDescent="0.2">
      <c r="BN3396" s="32"/>
      <c r="BO3396" s="32"/>
      <c r="BP3396" s="32"/>
      <c r="BQ3396" s="32"/>
      <c r="BR3396" s="32"/>
      <c r="BS3396" s="32"/>
      <c r="BT3396" s="32"/>
      <c r="BU3396" s="32"/>
      <c r="BV3396" s="32"/>
      <c r="BW3396" s="32"/>
      <c r="BX3396" s="32"/>
      <c r="BY3396" s="32"/>
      <c r="BZ3396" s="32"/>
    </row>
    <row r="3397" spans="66:78" x14ac:dyDescent="0.2">
      <c r="BN3397" s="32"/>
      <c r="BO3397" s="32"/>
      <c r="BP3397" s="32"/>
      <c r="BQ3397" s="32"/>
      <c r="BR3397" s="32"/>
      <c r="BS3397" s="32"/>
      <c r="BT3397" s="32"/>
      <c r="BU3397" s="32"/>
      <c r="BV3397" s="32"/>
      <c r="BW3397" s="32"/>
      <c r="BX3397" s="32"/>
      <c r="BY3397" s="32"/>
      <c r="BZ3397" s="32"/>
    </row>
    <row r="3398" spans="66:78" x14ac:dyDescent="0.2">
      <c r="BN3398" s="32"/>
      <c r="BO3398" s="32"/>
      <c r="BP3398" s="32"/>
      <c r="BQ3398" s="32"/>
      <c r="BR3398" s="32"/>
      <c r="BS3398" s="32"/>
      <c r="BT3398" s="32"/>
      <c r="BU3398" s="32"/>
      <c r="BV3398" s="32"/>
      <c r="BW3398" s="32"/>
      <c r="BX3398" s="32"/>
      <c r="BY3398" s="32"/>
      <c r="BZ3398" s="32"/>
    </row>
    <row r="3399" spans="66:78" x14ac:dyDescent="0.2">
      <c r="BN3399" s="32"/>
      <c r="BO3399" s="32"/>
      <c r="BP3399" s="32"/>
      <c r="BQ3399" s="32"/>
      <c r="BR3399" s="32"/>
      <c r="BS3399" s="32"/>
      <c r="BT3399" s="32"/>
      <c r="BU3399" s="32"/>
      <c r="BV3399" s="32"/>
      <c r="BW3399" s="32"/>
      <c r="BX3399" s="32"/>
      <c r="BY3399" s="32"/>
      <c r="BZ3399" s="32"/>
    </row>
    <row r="3400" spans="66:78" x14ac:dyDescent="0.2">
      <c r="BN3400" s="32"/>
      <c r="BO3400" s="32"/>
      <c r="BP3400" s="32"/>
      <c r="BQ3400" s="32"/>
      <c r="BR3400" s="32"/>
      <c r="BS3400" s="32"/>
      <c r="BT3400" s="32"/>
      <c r="BU3400" s="32"/>
      <c r="BV3400" s="32"/>
      <c r="BW3400" s="32"/>
      <c r="BX3400" s="32"/>
      <c r="BY3400" s="32"/>
      <c r="BZ3400" s="32"/>
    </row>
    <row r="3401" spans="66:78" x14ac:dyDescent="0.2">
      <c r="BN3401" s="32"/>
      <c r="BO3401" s="32"/>
      <c r="BP3401" s="32"/>
      <c r="BQ3401" s="32"/>
      <c r="BR3401" s="32"/>
      <c r="BS3401" s="32"/>
      <c r="BT3401" s="32"/>
      <c r="BU3401" s="32"/>
      <c r="BV3401" s="32"/>
      <c r="BW3401" s="32"/>
      <c r="BX3401" s="32"/>
      <c r="BY3401" s="32"/>
      <c r="BZ3401" s="32"/>
    </row>
    <row r="3402" spans="66:78" x14ac:dyDescent="0.2">
      <c r="BN3402" s="32"/>
      <c r="BO3402" s="32"/>
      <c r="BP3402" s="32"/>
      <c r="BQ3402" s="32"/>
      <c r="BR3402" s="32"/>
      <c r="BS3402" s="32"/>
      <c r="BT3402" s="32"/>
      <c r="BU3402" s="32"/>
      <c r="BV3402" s="32"/>
      <c r="BW3402" s="32"/>
      <c r="BX3402" s="32"/>
      <c r="BY3402" s="32"/>
      <c r="BZ3402" s="32"/>
    </row>
    <row r="3403" spans="66:78" x14ac:dyDescent="0.2">
      <c r="BN3403" s="32"/>
      <c r="BO3403" s="32"/>
      <c r="BP3403" s="32"/>
      <c r="BQ3403" s="32"/>
      <c r="BR3403" s="32"/>
      <c r="BS3403" s="32"/>
      <c r="BT3403" s="32"/>
      <c r="BU3403" s="32"/>
      <c r="BV3403" s="32"/>
      <c r="BW3403" s="32"/>
      <c r="BX3403" s="32"/>
      <c r="BY3403" s="32"/>
      <c r="BZ3403" s="32"/>
    </row>
    <row r="3404" spans="66:78" x14ac:dyDescent="0.2">
      <c r="BN3404" s="32"/>
      <c r="BO3404" s="32"/>
      <c r="BP3404" s="32"/>
      <c r="BQ3404" s="32"/>
      <c r="BR3404" s="32"/>
      <c r="BS3404" s="32"/>
      <c r="BT3404" s="32"/>
      <c r="BU3404" s="32"/>
      <c r="BV3404" s="32"/>
      <c r="BW3404" s="32"/>
      <c r="BX3404" s="32"/>
      <c r="BY3404" s="32"/>
      <c r="BZ3404" s="32"/>
    </row>
    <row r="3405" spans="66:78" x14ac:dyDescent="0.2">
      <c r="BN3405" s="32"/>
      <c r="BO3405" s="32"/>
      <c r="BP3405" s="32"/>
      <c r="BQ3405" s="32"/>
      <c r="BR3405" s="32"/>
      <c r="BS3405" s="32"/>
      <c r="BT3405" s="32"/>
      <c r="BU3405" s="32"/>
      <c r="BV3405" s="32"/>
      <c r="BW3405" s="32"/>
      <c r="BX3405" s="32"/>
      <c r="BY3405" s="32"/>
      <c r="BZ3405" s="32"/>
    </row>
    <row r="3406" spans="66:78" x14ac:dyDescent="0.2">
      <c r="BN3406" s="32"/>
      <c r="BO3406" s="32"/>
      <c r="BP3406" s="32"/>
      <c r="BQ3406" s="32"/>
      <c r="BR3406" s="32"/>
      <c r="BS3406" s="32"/>
      <c r="BT3406" s="32"/>
      <c r="BU3406" s="32"/>
      <c r="BV3406" s="32"/>
      <c r="BW3406" s="32"/>
      <c r="BX3406" s="32"/>
      <c r="BY3406" s="32"/>
      <c r="BZ3406" s="32"/>
    </row>
    <row r="3407" spans="66:78" x14ac:dyDescent="0.2">
      <c r="BN3407" s="32"/>
      <c r="BO3407" s="32"/>
      <c r="BP3407" s="32"/>
      <c r="BQ3407" s="32"/>
      <c r="BR3407" s="32"/>
      <c r="BS3407" s="32"/>
      <c r="BT3407" s="32"/>
      <c r="BU3407" s="32"/>
      <c r="BV3407" s="32"/>
      <c r="BW3407" s="32"/>
      <c r="BX3407" s="32"/>
      <c r="BY3407" s="32"/>
      <c r="BZ3407" s="32"/>
    </row>
    <row r="3408" spans="66:78" x14ac:dyDescent="0.2">
      <c r="BN3408" s="32"/>
      <c r="BO3408" s="32"/>
      <c r="BP3408" s="32"/>
      <c r="BQ3408" s="32"/>
      <c r="BR3408" s="32"/>
      <c r="BS3408" s="32"/>
      <c r="BT3408" s="32"/>
      <c r="BU3408" s="32"/>
      <c r="BV3408" s="32"/>
      <c r="BW3408" s="32"/>
      <c r="BX3408" s="32"/>
      <c r="BY3408" s="32"/>
      <c r="BZ3408" s="32"/>
    </row>
    <row r="3409" spans="66:78" x14ac:dyDescent="0.2">
      <c r="BN3409" s="32"/>
      <c r="BO3409" s="32"/>
      <c r="BP3409" s="32"/>
      <c r="BQ3409" s="32"/>
      <c r="BR3409" s="32"/>
      <c r="BS3409" s="32"/>
      <c r="BT3409" s="32"/>
      <c r="BU3409" s="32"/>
      <c r="BV3409" s="32"/>
      <c r="BW3409" s="32"/>
      <c r="BX3409" s="32"/>
      <c r="BY3409" s="32"/>
      <c r="BZ3409" s="32"/>
    </row>
    <row r="3410" spans="66:78" x14ac:dyDescent="0.2">
      <c r="BN3410" s="32"/>
      <c r="BO3410" s="32"/>
      <c r="BP3410" s="32"/>
      <c r="BQ3410" s="32"/>
      <c r="BR3410" s="32"/>
      <c r="BS3410" s="32"/>
      <c r="BT3410" s="32"/>
      <c r="BU3410" s="32"/>
      <c r="BV3410" s="32"/>
      <c r="BW3410" s="32"/>
      <c r="BX3410" s="32"/>
      <c r="BY3410" s="32"/>
      <c r="BZ3410" s="32"/>
    </row>
    <row r="3411" spans="66:78" x14ac:dyDescent="0.2">
      <c r="BN3411" s="32"/>
      <c r="BO3411" s="32"/>
      <c r="BP3411" s="32"/>
      <c r="BQ3411" s="32"/>
      <c r="BR3411" s="32"/>
      <c r="BS3411" s="32"/>
      <c r="BT3411" s="32"/>
      <c r="BU3411" s="32"/>
      <c r="BV3411" s="32"/>
      <c r="BW3411" s="32"/>
      <c r="BX3411" s="32"/>
      <c r="BY3411" s="32"/>
      <c r="BZ3411" s="32"/>
    </row>
    <row r="3412" spans="66:78" x14ac:dyDescent="0.2">
      <c r="BN3412" s="32"/>
      <c r="BO3412" s="32"/>
      <c r="BP3412" s="32"/>
      <c r="BQ3412" s="32"/>
      <c r="BR3412" s="32"/>
      <c r="BS3412" s="32"/>
      <c r="BT3412" s="32"/>
      <c r="BU3412" s="32"/>
      <c r="BV3412" s="32"/>
      <c r="BW3412" s="32"/>
      <c r="BX3412" s="32"/>
      <c r="BY3412" s="32"/>
      <c r="BZ3412" s="32"/>
    </row>
    <row r="3413" spans="66:78" x14ac:dyDescent="0.2">
      <c r="BN3413" s="32"/>
      <c r="BO3413" s="32"/>
      <c r="BP3413" s="32"/>
      <c r="BQ3413" s="32"/>
      <c r="BR3413" s="32"/>
      <c r="BS3413" s="32"/>
      <c r="BT3413" s="32"/>
      <c r="BU3413" s="32"/>
      <c r="BV3413" s="32"/>
      <c r="BW3413" s="32"/>
      <c r="BX3413" s="32"/>
      <c r="BY3413" s="32"/>
      <c r="BZ3413" s="32"/>
    </row>
    <row r="3414" spans="66:78" x14ac:dyDescent="0.2">
      <c r="BN3414" s="32"/>
      <c r="BO3414" s="32"/>
      <c r="BP3414" s="32"/>
      <c r="BQ3414" s="32"/>
      <c r="BR3414" s="32"/>
      <c r="BS3414" s="32"/>
      <c r="BT3414" s="32"/>
      <c r="BU3414" s="32"/>
      <c r="BV3414" s="32"/>
      <c r="BW3414" s="32"/>
      <c r="BX3414" s="32"/>
      <c r="BY3414" s="32"/>
      <c r="BZ3414" s="32"/>
    </row>
    <row r="3415" spans="66:78" x14ac:dyDescent="0.2">
      <c r="BN3415" s="32"/>
      <c r="BO3415" s="32"/>
      <c r="BP3415" s="32"/>
      <c r="BQ3415" s="32"/>
      <c r="BR3415" s="32"/>
      <c r="BS3415" s="32"/>
      <c r="BT3415" s="32"/>
      <c r="BU3415" s="32"/>
      <c r="BV3415" s="32"/>
      <c r="BW3415" s="32"/>
      <c r="BX3415" s="32"/>
      <c r="BY3415" s="32"/>
      <c r="BZ3415" s="32"/>
    </row>
    <row r="3416" spans="66:78" x14ac:dyDescent="0.2">
      <c r="BN3416" s="32"/>
      <c r="BO3416" s="32"/>
      <c r="BP3416" s="32"/>
      <c r="BQ3416" s="32"/>
      <c r="BR3416" s="32"/>
      <c r="BS3416" s="32"/>
      <c r="BT3416" s="32"/>
      <c r="BU3416" s="32"/>
      <c r="BV3416" s="32"/>
      <c r="BW3416" s="32"/>
      <c r="BX3416" s="32"/>
      <c r="BY3416" s="32"/>
      <c r="BZ3416" s="32"/>
    </row>
    <row r="3417" spans="66:78" x14ac:dyDescent="0.2">
      <c r="BN3417" s="32"/>
      <c r="BO3417" s="32"/>
      <c r="BP3417" s="32"/>
      <c r="BQ3417" s="32"/>
      <c r="BR3417" s="32"/>
      <c r="BS3417" s="32"/>
      <c r="BT3417" s="32"/>
      <c r="BU3417" s="32"/>
      <c r="BV3417" s="32"/>
      <c r="BW3417" s="32"/>
      <c r="BX3417" s="32"/>
      <c r="BY3417" s="32"/>
      <c r="BZ3417" s="32"/>
    </row>
    <row r="3418" spans="66:78" x14ac:dyDescent="0.2">
      <c r="BN3418" s="32"/>
      <c r="BO3418" s="32"/>
      <c r="BP3418" s="32"/>
      <c r="BQ3418" s="32"/>
      <c r="BR3418" s="32"/>
      <c r="BS3418" s="32"/>
      <c r="BT3418" s="32"/>
      <c r="BU3418" s="32"/>
      <c r="BV3418" s="32"/>
      <c r="BW3418" s="32"/>
      <c r="BX3418" s="32"/>
      <c r="BY3418" s="32"/>
      <c r="BZ3418" s="32"/>
    </row>
    <row r="3419" spans="66:78" x14ac:dyDescent="0.2">
      <c r="BN3419" s="32"/>
      <c r="BO3419" s="32"/>
      <c r="BP3419" s="32"/>
      <c r="BQ3419" s="32"/>
      <c r="BR3419" s="32"/>
      <c r="BS3419" s="32"/>
      <c r="BT3419" s="32"/>
      <c r="BU3419" s="32"/>
      <c r="BV3419" s="32"/>
      <c r="BW3419" s="32"/>
      <c r="BX3419" s="32"/>
      <c r="BY3419" s="32"/>
      <c r="BZ3419" s="32"/>
    </row>
    <row r="3420" spans="66:78" x14ac:dyDescent="0.2">
      <c r="BN3420" s="32"/>
      <c r="BO3420" s="32"/>
      <c r="BP3420" s="32"/>
      <c r="BQ3420" s="32"/>
      <c r="BR3420" s="32"/>
      <c r="BS3420" s="32"/>
      <c r="BT3420" s="32"/>
      <c r="BU3420" s="32"/>
      <c r="BV3420" s="32"/>
      <c r="BW3420" s="32"/>
      <c r="BX3420" s="32"/>
      <c r="BY3420" s="32"/>
      <c r="BZ3420" s="32"/>
    </row>
    <row r="3421" spans="66:78" x14ac:dyDescent="0.2">
      <c r="BN3421" s="32"/>
      <c r="BO3421" s="32"/>
      <c r="BP3421" s="32"/>
      <c r="BQ3421" s="32"/>
      <c r="BR3421" s="32"/>
      <c r="BS3421" s="32"/>
      <c r="BT3421" s="32"/>
      <c r="BU3421" s="32"/>
      <c r="BV3421" s="32"/>
      <c r="BW3421" s="32"/>
      <c r="BX3421" s="32"/>
      <c r="BY3421" s="32"/>
      <c r="BZ3421" s="32"/>
    </row>
    <row r="3422" spans="66:78" x14ac:dyDescent="0.2">
      <c r="BN3422" s="32"/>
      <c r="BO3422" s="32"/>
      <c r="BP3422" s="32"/>
      <c r="BQ3422" s="32"/>
      <c r="BR3422" s="32"/>
      <c r="BS3422" s="32"/>
      <c r="BT3422" s="32"/>
      <c r="BU3422" s="32"/>
      <c r="BV3422" s="32"/>
      <c r="BW3422" s="32"/>
      <c r="BX3422" s="32"/>
      <c r="BY3422" s="32"/>
      <c r="BZ3422" s="32"/>
    </row>
    <row r="3423" spans="66:78" x14ac:dyDescent="0.2">
      <c r="BN3423" s="32"/>
      <c r="BO3423" s="32"/>
      <c r="BP3423" s="32"/>
      <c r="BQ3423" s="32"/>
      <c r="BR3423" s="32"/>
      <c r="BS3423" s="32"/>
      <c r="BT3423" s="32"/>
      <c r="BU3423" s="32"/>
      <c r="BV3423" s="32"/>
      <c r="BW3423" s="32"/>
      <c r="BX3423" s="32"/>
      <c r="BY3423" s="32"/>
      <c r="BZ3423" s="32"/>
    </row>
    <row r="3424" spans="66:78" x14ac:dyDescent="0.2">
      <c r="BN3424" s="32"/>
      <c r="BO3424" s="32"/>
      <c r="BP3424" s="32"/>
      <c r="BQ3424" s="32"/>
      <c r="BR3424" s="32"/>
      <c r="BS3424" s="32"/>
      <c r="BT3424" s="32"/>
      <c r="BU3424" s="32"/>
      <c r="BV3424" s="32"/>
      <c r="BW3424" s="32"/>
      <c r="BX3424" s="32"/>
      <c r="BY3424" s="32"/>
      <c r="BZ3424" s="32"/>
    </row>
    <row r="3425" spans="66:78" x14ac:dyDescent="0.2">
      <c r="BN3425" s="32"/>
      <c r="BO3425" s="32"/>
      <c r="BP3425" s="32"/>
      <c r="BQ3425" s="32"/>
      <c r="BR3425" s="32"/>
      <c r="BS3425" s="32"/>
      <c r="BT3425" s="32"/>
      <c r="BU3425" s="32"/>
      <c r="BV3425" s="32"/>
      <c r="BW3425" s="32"/>
      <c r="BX3425" s="32"/>
      <c r="BY3425" s="32"/>
      <c r="BZ3425" s="32"/>
    </row>
    <row r="3426" spans="66:78" x14ac:dyDescent="0.2">
      <c r="BN3426" s="32"/>
      <c r="BO3426" s="32"/>
      <c r="BP3426" s="32"/>
      <c r="BQ3426" s="32"/>
      <c r="BR3426" s="32"/>
      <c r="BS3426" s="32"/>
      <c r="BT3426" s="32"/>
      <c r="BU3426" s="32"/>
      <c r="BV3426" s="32"/>
      <c r="BW3426" s="32"/>
      <c r="BX3426" s="32"/>
      <c r="BY3426" s="32"/>
      <c r="BZ3426" s="32"/>
    </row>
    <row r="3427" spans="66:78" x14ac:dyDescent="0.2">
      <c r="BN3427" s="32"/>
      <c r="BO3427" s="32"/>
      <c r="BP3427" s="32"/>
      <c r="BQ3427" s="32"/>
      <c r="BR3427" s="32"/>
      <c r="BS3427" s="32"/>
      <c r="BT3427" s="32"/>
      <c r="BU3427" s="32"/>
      <c r="BV3427" s="32"/>
      <c r="BW3427" s="32"/>
      <c r="BX3427" s="32"/>
      <c r="BY3427" s="32"/>
      <c r="BZ3427" s="32"/>
    </row>
    <row r="3428" spans="66:78" x14ac:dyDescent="0.2">
      <c r="BN3428" s="32"/>
      <c r="BO3428" s="32"/>
      <c r="BP3428" s="32"/>
      <c r="BQ3428" s="32"/>
      <c r="BR3428" s="32"/>
      <c r="BS3428" s="32"/>
      <c r="BT3428" s="32"/>
      <c r="BU3428" s="32"/>
      <c r="BV3428" s="32"/>
      <c r="BW3428" s="32"/>
      <c r="BX3428" s="32"/>
      <c r="BY3428" s="32"/>
      <c r="BZ3428" s="32"/>
    </row>
    <row r="3429" spans="66:78" x14ac:dyDescent="0.2">
      <c r="BN3429" s="32"/>
      <c r="BO3429" s="32"/>
      <c r="BP3429" s="32"/>
      <c r="BQ3429" s="32"/>
      <c r="BR3429" s="32"/>
      <c r="BS3429" s="32"/>
      <c r="BT3429" s="32"/>
      <c r="BU3429" s="32"/>
      <c r="BV3429" s="32"/>
      <c r="BW3429" s="32"/>
      <c r="BX3429" s="32"/>
      <c r="BY3429" s="32"/>
      <c r="BZ3429" s="32"/>
    </row>
    <row r="3430" spans="66:78" x14ac:dyDescent="0.2">
      <c r="BN3430" s="32"/>
      <c r="BO3430" s="32"/>
      <c r="BP3430" s="32"/>
      <c r="BQ3430" s="32"/>
      <c r="BR3430" s="32"/>
      <c r="BS3430" s="32"/>
      <c r="BT3430" s="32"/>
      <c r="BU3430" s="32"/>
      <c r="BV3430" s="32"/>
      <c r="BW3430" s="32"/>
      <c r="BX3430" s="32"/>
      <c r="BY3430" s="32"/>
      <c r="BZ3430" s="32"/>
    </row>
    <row r="3431" spans="66:78" x14ac:dyDescent="0.2">
      <c r="BN3431" s="32"/>
      <c r="BO3431" s="32"/>
      <c r="BP3431" s="32"/>
      <c r="BQ3431" s="32"/>
      <c r="BR3431" s="32"/>
      <c r="BS3431" s="32"/>
      <c r="BT3431" s="32"/>
      <c r="BU3431" s="32"/>
      <c r="BV3431" s="32"/>
      <c r="BW3431" s="32"/>
      <c r="BX3431" s="32"/>
      <c r="BY3431" s="32"/>
      <c r="BZ3431" s="32"/>
    </row>
    <row r="3432" spans="66:78" x14ac:dyDescent="0.2">
      <c r="BN3432" s="32"/>
      <c r="BO3432" s="32"/>
      <c r="BP3432" s="32"/>
      <c r="BQ3432" s="32"/>
      <c r="BR3432" s="32"/>
      <c r="BS3432" s="32"/>
      <c r="BT3432" s="32"/>
      <c r="BU3432" s="32"/>
      <c r="BV3432" s="32"/>
      <c r="BW3432" s="32"/>
      <c r="BX3432" s="32"/>
      <c r="BY3432" s="32"/>
      <c r="BZ3432" s="32"/>
    </row>
    <row r="3433" spans="66:78" x14ac:dyDescent="0.2">
      <c r="BN3433" s="32"/>
      <c r="BO3433" s="32"/>
      <c r="BP3433" s="32"/>
      <c r="BQ3433" s="32"/>
      <c r="BR3433" s="32"/>
      <c r="BS3433" s="32"/>
      <c r="BT3433" s="32"/>
      <c r="BU3433" s="32"/>
      <c r="BV3433" s="32"/>
      <c r="BW3433" s="32"/>
      <c r="BX3433" s="32"/>
      <c r="BY3433" s="32"/>
      <c r="BZ3433" s="32"/>
    </row>
    <row r="3434" spans="66:78" x14ac:dyDescent="0.2">
      <c r="BN3434" s="32"/>
      <c r="BO3434" s="32"/>
      <c r="BP3434" s="32"/>
      <c r="BQ3434" s="32"/>
      <c r="BR3434" s="32"/>
      <c r="BS3434" s="32"/>
      <c r="BT3434" s="32"/>
      <c r="BU3434" s="32"/>
      <c r="BV3434" s="32"/>
      <c r="BW3434" s="32"/>
      <c r="BX3434" s="32"/>
      <c r="BY3434" s="32"/>
      <c r="BZ3434" s="32"/>
    </row>
    <row r="3435" spans="66:78" x14ac:dyDescent="0.2">
      <c r="BN3435" s="32"/>
      <c r="BO3435" s="32"/>
      <c r="BP3435" s="32"/>
      <c r="BQ3435" s="32"/>
      <c r="BR3435" s="32"/>
      <c r="BS3435" s="32"/>
      <c r="BT3435" s="32"/>
      <c r="BU3435" s="32"/>
      <c r="BV3435" s="32"/>
      <c r="BW3435" s="32"/>
      <c r="BX3435" s="32"/>
      <c r="BY3435" s="32"/>
      <c r="BZ3435" s="32"/>
    </row>
    <row r="3436" spans="66:78" x14ac:dyDescent="0.2">
      <c r="BN3436" s="32"/>
      <c r="BO3436" s="32"/>
      <c r="BP3436" s="32"/>
      <c r="BQ3436" s="32"/>
      <c r="BR3436" s="32"/>
      <c r="BS3436" s="32"/>
      <c r="BT3436" s="32"/>
      <c r="BU3436" s="32"/>
      <c r="BV3436" s="32"/>
      <c r="BW3436" s="32"/>
      <c r="BX3436" s="32"/>
      <c r="BY3436" s="32"/>
      <c r="BZ3436" s="32"/>
    </row>
    <row r="3437" spans="66:78" x14ac:dyDescent="0.2">
      <c r="BN3437" s="32"/>
      <c r="BO3437" s="32"/>
      <c r="BP3437" s="32"/>
      <c r="BQ3437" s="32"/>
      <c r="BR3437" s="32"/>
      <c r="BS3437" s="32"/>
      <c r="BT3437" s="32"/>
      <c r="BU3437" s="32"/>
      <c r="BV3437" s="32"/>
      <c r="BW3437" s="32"/>
      <c r="BX3437" s="32"/>
      <c r="BY3437" s="32"/>
      <c r="BZ3437" s="32"/>
    </row>
    <row r="3438" spans="66:78" x14ac:dyDescent="0.2">
      <c r="BN3438" s="32"/>
      <c r="BO3438" s="32"/>
      <c r="BP3438" s="32"/>
      <c r="BQ3438" s="32"/>
      <c r="BR3438" s="32"/>
      <c r="BS3438" s="32"/>
      <c r="BT3438" s="32"/>
      <c r="BU3438" s="32"/>
      <c r="BV3438" s="32"/>
      <c r="BW3438" s="32"/>
      <c r="BX3438" s="32"/>
      <c r="BY3438" s="32"/>
      <c r="BZ3438" s="32"/>
    </row>
    <row r="3439" spans="66:78" x14ac:dyDescent="0.2">
      <c r="BN3439" s="32"/>
      <c r="BO3439" s="32"/>
      <c r="BP3439" s="32"/>
      <c r="BQ3439" s="32"/>
      <c r="BR3439" s="32"/>
      <c r="BS3439" s="32"/>
      <c r="BT3439" s="32"/>
      <c r="BU3439" s="32"/>
      <c r="BV3439" s="32"/>
      <c r="BW3439" s="32"/>
      <c r="BX3439" s="32"/>
      <c r="BY3439" s="32"/>
      <c r="BZ3439" s="32"/>
    </row>
    <row r="3440" spans="66:78" x14ac:dyDescent="0.2">
      <c r="BN3440" s="32"/>
      <c r="BO3440" s="32"/>
      <c r="BP3440" s="32"/>
      <c r="BQ3440" s="32"/>
      <c r="BR3440" s="32"/>
      <c r="BS3440" s="32"/>
      <c r="BT3440" s="32"/>
      <c r="BU3440" s="32"/>
      <c r="BV3440" s="32"/>
      <c r="BW3440" s="32"/>
      <c r="BX3440" s="32"/>
      <c r="BY3440" s="32"/>
      <c r="BZ3440" s="32"/>
    </row>
    <row r="3441" spans="66:78" x14ac:dyDescent="0.2">
      <c r="BN3441" s="32"/>
      <c r="BO3441" s="32"/>
      <c r="BP3441" s="32"/>
      <c r="BQ3441" s="32"/>
      <c r="BR3441" s="32"/>
      <c r="BS3441" s="32"/>
      <c r="BT3441" s="32"/>
      <c r="BU3441" s="32"/>
      <c r="BV3441" s="32"/>
      <c r="BW3441" s="32"/>
      <c r="BX3441" s="32"/>
      <c r="BY3441" s="32"/>
      <c r="BZ3441" s="32"/>
    </row>
    <row r="3442" spans="66:78" x14ac:dyDescent="0.2">
      <c r="BN3442" s="32"/>
      <c r="BO3442" s="32"/>
      <c r="BP3442" s="32"/>
      <c r="BQ3442" s="32"/>
      <c r="BR3442" s="32"/>
      <c r="BS3442" s="32"/>
      <c r="BT3442" s="32"/>
      <c r="BU3442" s="32"/>
      <c r="BV3442" s="32"/>
      <c r="BW3442" s="32"/>
      <c r="BX3442" s="32"/>
      <c r="BY3442" s="32"/>
      <c r="BZ3442" s="32"/>
    </row>
    <row r="3443" spans="66:78" x14ac:dyDescent="0.2">
      <c r="BN3443" s="32"/>
      <c r="BO3443" s="32"/>
      <c r="BP3443" s="32"/>
      <c r="BQ3443" s="32"/>
      <c r="BR3443" s="32"/>
      <c r="BS3443" s="32"/>
      <c r="BT3443" s="32"/>
      <c r="BU3443" s="32"/>
      <c r="BV3443" s="32"/>
      <c r="BW3443" s="32"/>
      <c r="BX3443" s="32"/>
      <c r="BY3443" s="32"/>
      <c r="BZ3443" s="32"/>
    </row>
    <row r="3444" spans="66:78" x14ac:dyDescent="0.2">
      <c r="BN3444" s="32"/>
      <c r="BO3444" s="32"/>
      <c r="BP3444" s="32"/>
      <c r="BQ3444" s="32"/>
      <c r="BR3444" s="32"/>
      <c r="BS3444" s="32"/>
      <c r="BT3444" s="32"/>
      <c r="BU3444" s="32"/>
      <c r="BV3444" s="32"/>
      <c r="BW3444" s="32"/>
      <c r="BX3444" s="32"/>
      <c r="BY3444" s="32"/>
      <c r="BZ3444" s="32"/>
    </row>
    <row r="3445" spans="66:78" x14ac:dyDescent="0.2">
      <c r="BN3445" s="32"/>
      <c r="BO3445" s="32"/>
      <c r="BP3445" s="32"/>
      <c r="BQ3445" s="32"/>
      <c r="BR3445" s="32"/>
      <c r="BS3445" s="32"/>
      <c r="BT3445" s="32"/>
      <c r="BU3445" s="32"/>
      <c r="BV3445" s="32"/>
      <c r="BW3445" s="32"/>
      <c r="BX3445" s="32"/>
      <c r="BY3445" s="32"/>
      <c r="BZ3445" s="32"/>
    </row>
    <row r="3446" spans="66:78" x14ac:dyDescent="0.2">
      <c r="BN3446" s="32"/>
      <c r="BO3446" s="32"/>
      <c r="BP3446" s="32"/>
      <c r="BQ3446" s="32"/>
      <c r="BR3446" s="32"/>
      <c r="BS3446" s="32"/>
      <c r="BT3446" s="32"/>
      <c r="BU3446" s="32"/>
      <c r="BV3446" s="32"/>
      <c r="BW3446" s="32"/>
      <c r="BX3446" s="32"/>
      <c r="BY3446" s="32"/>
      <c r="BZ3446" s="32"/>
    </row>
    <row r="3447" spans="66:78" x14ac:dyDescent="0.2">
      <c r="BN3447" s="32"/>
      <c r="BO3447" s="32"/>
      <c r="BP3447" s="32"/>
      <c r="BQ3447" s="32"/>
      <c r="BR3447" s="32"/>
      <c r="BS3447" s="32"/>
      <c r="BT3447" s="32"/>
      <c r="BU3447" s="32"/>
      <c r="BV3447" s="32"/>
      <c r="BW3447" s="32"/>
      <c r="BX3447" s="32"/>
      <c r="BY3447" s="32"/>
      <c r="BZ3447" s="32"/>
    </row>
    <row r="3448" spans="66:78" x14ac:dyDescent="0.2">
      <c r="BN3448" s="32"/>
      <c r="BO3448" s="32"/>
      <c r="BP3448" s="32"/>
      <c r="BQ3448" s="32"/>
      <c r="BR3448" s="32"/>
      <c r="BS3448" s="32"/>
      <c r="BT3448" s="32"/>
      <c r="BU3448" s="32"/>
      <c r="BV3448" s="32"/>
      <c r="BW3448" s="32"/>
      <c r="BX3448" s="32"/>
      <c r="BY3448" s="32"/>
      <c r="BZ3448" s="32"/>
    </row>
    <row r="3449" spans="66:78" x14ac:dyDescent="0.2">
      <c r="BN3449" s="32"/>
      <c r="BO3449" s="32"/>
      <c r="BP3449" s="32"/>
      <c r="BQ3449" s="32"/>
      <c r="BR3449" s="32"/>
      <c r="BS3449" s="32"/>
      <c r="BT3449" s="32"/>
      <c r="BU3449" s="32"/>
      <c r="BV3449" s="32"/>
      <c r="BW3449" s="32"/>
      <c r="BX3449" s="32"/>
      <c r="BY3449" s="32"/>
      <c r="BZ3449" s="32"/>
    </row>
    <row r="3450" spans="66:78" x14ac:dyDescent="0.2">
      <c r="BN3450" s="32"/>
      <c r="BO3450" s="32"/>
      <c r="BP3450" s="32"/>
      <c r="BQ3450" s="32"/>
      <c r="BR3450" s="32"/>
      <c r="BS3450" s="32"/>
      <c r="BT3450" s="32"/>
      <c r="BU3450" s="32"/>
      <c r="BV3450" s="32"/>
      <c r="BW3450" s="32"/>
      <c r="BX3450" s="32"/>
      <c r="BY3450" s="32"/>
      <c r="BZ3450" s="32"/>
    </row>
    <row r="3451" spans="66:78" x14ac:dyDescent="0.2">
      <c r="BN3451" s="32"/>
      <c r="BO3451" s="32"/>
      <c r="BP3451" s="32"/>
      <c r="BQ3451" s="32"/>
      <c r="BR3451" s="32"/>
      <c r="BS3451" s="32"/>
      <c r="BT3451" s="32"/>
      <c r="BU3451" s="32"/>
      <c r="BV3451" s="32"/>
      <c r="BW3451" s="32"/>
      <c r="BX3451" s="32"/>
      <c r="BY3451" s="32"/>
      <c r="BZ3451" s="32"/>
    </row>
    <row r="3452" spans="66:78" x14ac:dyDescent="0.2">
      <c r="BN3452" s="32"/>
      <c r="BO3452" s="32"/>
      <c r="BP3452" s="32"/>
      <c r="BQ3452" s="32"/>
      <c r="BR3452" s="32"/>
      <c r="BS3452" s="32"/>
      <c r="BT3452" s="32"/>
      <c r="BU3452" s="32"/>
      <c r="BV3452" s="32"/>
      <c r="BW3452" s="32"/>
      <c r="BX3452" s="32"/>
      <c r="BY3452" s="32"/>
      <c r="BZ3452" s="32"/>
    </row>
    <row r="3453" spans="66:78" x14ac:dyDescent="0.2">
      <c r="BN3453" s="32"/>
      <c r="BO3453" s="32"/>
      <c r="BP3453" s="32"/>
      <c r="BQ3453" s="32"/>
      <c r="BR3453" s="32"/>
      <c r="BS3453" s="32"/>
      <c r="BT3453" s="32"/>
      <c r="BU3453" s="32"/>
      <c r="BV3453" s="32"/>
      <c r="BW3453" s="32"/>
      <c r="BX3453" s="32"/>
      <c r="BY3453" s="32"/>
      <c r="BZ3453" s="32"/>
    </row>
    <row r="3454" spans="66:78" x14ac:dyDescent="0.2">
      <c r="BN3454" s="32"/>
      <c r="BO3454" s="32"/>
      <c r="BP3454" s="32"/>
      <c r="BQ3454" s="32"/>
      <c r="BR3454" s="32"/>
      <c r="BS3454" s="32"/>
      <c r="BT3454" s="32"/>
      <c r="BU3454" s="32"/>
      <c r="BV3454" s="32"/>
      <c r="BW3454" s="32"/>
      <c r="BX3454" s="32"/>
      <c r="BY3454" s="32"/>
      <c r="BZ3454" s="32"/>
    </row>
    <row r="3455" spans="66:78" x14ac:dyDescent="0.2">
      <c r="BN3455" s="32"/>
      <c r="BO3455" s="32"/>
      <c r="BP3455" s="32"/>
      <c r="BQ3455" s="32"/>
      <c r="BR3455" s="32"/>
      <c r="BS3455" s="32"/>
      <c r="BT3455" s="32"/>
      <c r="BU3455" s="32"/>
      <c r="BV3455" s="32"/>
      <c r="BW3455" s="32"/>
      <c r="BX3455" s="32"/>
      <c r="BY3455" s="32"/>
      <c r="BZ3455" s="32"/>
    </row>
    <row r="3456" spans="66:78" x14ac:dyDescent="0.2">
      <c r="BN3456" s="32"/>
      <c r="BO3456" s="32"/>
      <c r="BP3456" s="32"/>
      <c r="BQ3456" s="32"/>
      <c r="BR3456" s="32"/>
      <c r="BS3456" s="32"/>
      <c r="BT3456" s="32"/>
      <c r="BU3456" s="32"/>
      <c r="BV3456" s="32"/>
      <c r="BW3456" s="32"/>
      <c r="BX3456" s="32"/>
      <c r="BY3456" s="32"/>
      <c r="BZ3456" s="32"/>
    </row>
    <row r="3457" spans="66:78" x14ac:dyDescent="0.2">
      <c r="BN3457" s="32"/>
      <c r="BO3457" s="32"/>
      <c r="BP3457" s="32"/>
      <c r="BQ3457" s="32"/>
      <c r="BR3457" s="32"/>
      <c r="BS3457" s="32"/>
      <c r="BT3457" s="32"/>
      <c r="BU3457" s="32"/>
      <c r="BV3457" s="32"/>
      <c r="BW3457" s="32"/>
      <c r="BX3457" s="32"/>
      <c r="BY3457" s="32"/>
      <c r="BZ3457" s="32"/>
    </row>
    <row r="3458" spans="66:78" x14ac:dyDescent="0.2">
      <c r="BN3458" s="32"/>
      <c r="BO3458" s="32"/>
      <c r="BP3458" s="32"/>
      <c r="BQ3458" s="32"/>
      <c r="BR3458" s="32"/>
      <c r="BS3458" s="32"/>
      <c r="BT3458" s="32"/>
      <c r="BU3458" s="32"/>
      <c r="BV3458" s="32"/>
      <c r="BW3458" s="32"/>
      <c r="BX3458" s="32"/>
      <c r="BY3458" s="32"/>
      <c r="BZ3458" s="32"/>
    </row>
    <row r="3459" spans="66:78" x14ac:dyDescent="0.2">
      <c r="BN3459" s="32"/>
      <c r="BO3459" s="32"/>
      <c r="BP3459" s="32"/>
      <c r="BQ3459" s="32"/>
      <c r="BR3459" s="32"/>
      <c r="BS3459" s="32"/>
      <c r="BT3459" s="32"/>
      <c r="BU3459" s="32"/>
      <c r="BV3459" s="32"/>
      <c r="BW3459" s="32"/>
      <c r="BX3459" s="32"/>
      <c r="BY3459" s="32"/>
      <c r="BZ3459" s="32"/>
    </row>
    <row r="3460" spans="66:78" x14ac:dyDescent="0.2">
      <c r="BN3460" s="32"/>
      <c r="BO3460" s="32"/>
      <c r="BP3460" s="32"/>
      <c r="BQ3460" s="32"/>
      <c r="BR3460" s="32"/>
      <c r="BS3460" s="32"/>
      <c r="BT3460" s="32"/>
      <c r="BU3460" s="32"/>
      <c r="BV3460" s="32"/>
      <c r="BW3460" s="32"/>
      <c r="BX3460" s="32"/>
      <c r="BY3460" s="32"/>
      <c r="BZ3460" s="32"/>
    </row>
    <row r="3461" spans="66:78" x14ac:dyDescent="0.2">
      <c r="BN3461" s="32"/>
      <c r="BO3461" s="32"/>
      <c r="BP3461" s="32"/>
      <c r="BQ3461" s="32"/>
      <c r="BR3461" s="32"/>
      <c r="BS3461" s="32"/>
      <c r="BT3461" s="32"/>
      <c r="BU3461" s="32"/>
      <c r="BV3461" s="32"/>
      <c r="BW3461" s="32"/>
      <c r="BX3461" s="32"/>
      <c r="BY3461" s="32"/>
      <c r="BZ3461" s="32"/>
    </row>
    <row r="3462" spans="66:78" x14ac:dyDescent="0.2">
      <c r="BN3462" s="32"/>
      <c r="BO3462" s="32"/>
      <c r="BP3462" s="32"/>
      <c r="BQ3462" s="32"/>
      <c r="BR3462" s="32"/>
      <c r="BS3462" s="32"/>
      <c r="BT3462" s="32"/>
      <c r="BU3462" s="32"/>
      <c r="BV3462" s="32"/>
      <c r="BW3462" s="32"/>
      <c r="BX3462" s="32"/>
      <c r="BY3462" s="32"/>
      <c r="BZ3462" s="32"/>
    </row>
    <row r="3463" spans="66:78" x14ac:dyDescent="0.2">
      <c r="BN3463" s="32"/>
      <c r="BO3463" s="32"/>
      <c r="BP3463" s="32"/>
      <c r="BQ3463" s="32"/>
      <c r="BR3463" s="32"/>
      <c r="BS3463" s="32"/>
      <c r="BT3463" s="32"/>
      <c r="BU3463" s="32"/>
      <c r="BV3463" s="32"/>
      <c r="BW3463" s="32"/>
      <c r="BX3463" s="32"/>
      <c r="BY3463" s="32"/>
      <c r="BZ3463" s="32"/>
    </row>
    <row r="3464" spans="66:78" x14ac:dyDescent="0.2">
      <c r="BN3464" s="32"/>
      <c r="BO3464" s="32"/>
      <c r="BP3464" s="32"/>
      <c r="BQ3464" s="32"/>
      <c r="BR3464" s="32"/>
      <c r="BS3464" s="32"/>
      <c r="BT3464" s="32"/>
      <c r="BU3464" s="32"/>
      <c r="BV3464" s="32"/>
      <c r="BW3464" s="32"/>
      <c r="BX3464" s="32"/>
      <c r="BY3464" s="32"/>
      <c r="BZ3464" s="32"/>
    </row>
    <row r="3465" spans="66:78" x14ac:dyDescent="0.2">
      <c r="BN3465" s="32"/>
      <c r="BO3465" s="32"/>
      <c r="BP3465" s="32"/>
      <c r="BQ3465" s="32"/>
      <c r="BR3465" s="32"/>
      <c r="BS3465" s="32"/>
      <c r="BT3465" s="32"/>
      <c r="BU3465" s="32"/>
      <c r="BV3465" s="32"/>
      <c r="BW3465" s="32"/>
      <c r="BX3465" s="32"/>
      <c r="BY3465" s="32"/>
      <c r="BZ3465" s="32"/>
    </row>
    <row r="3466" spans="66:78" x14ac:dyDescent="0.2">
      <c r="BN3466" s="32"/>
      <c r="BO3466" s="32"/>
      <c r="BP3466" s="32"/>
      <c r="BQ3466" s="32"/>
      <c r="BR3466" s="32"/>
      <c r="BS3466" s="32"/>
      <c r="BT3466" s="32"/>
      <c r="BU3466" s="32"/>
      <c r="BV3466" s="32"/>
      <c r="BW3466" s="32"/>
      <c r="BX3466" s="32"/>
      <c r="BY3466" s="32"/>
      <c r="BZ3466" s="32"/>
    </row>
    <row r="3467" spans="66:78" x14ac:dyDescent="0.2">
      <c r="BN3467" s="32"/>
      <c r="BO3467" s="32"/>
      <c r="BP3467" s="32"/>
      <c r="BQ3467" s="32"/>
      <c r="BR3467" s="32"/>
      <c r="BS3467" s="32"/>
      <c r="BT3467" s="32"/>
      <c r="BU3467" s="32"/>
      <c r="BV3467" s="32"/>
      <c r="BW3467" s="32"/>
      <c r="BX3467" s="32"/>
      <c r="BY3467" s="32"/>
      <c r="BZ3467" s="32"/>
    </row>
    <row r="3468" spans="66:78" x14ac:dyDescent="0.2">
      <c r="BN3468" s="32"/>
      <c r="BO3468" s="32"/>
      <c r="BP3468" s="32"/>
      <c r="BQ3468" s="32"/>
      <c r="BR3468" s="32"/>
      <c r="BS3468" s="32"/>
      <c r="BT3468" s="32"/>
      <c r="BU3468" s="32"/>
      <c r="BV3468" s="32"/>
      <c r="BW3468" s="32"/>
      <c r="BX3468" s="32"/>
      <c r="BY3468" s="32"/>
      <c r="BZ3468" s="32"/>
    </row>
    <row r="3469" spans="66:78" x14ac:dyDescent="0.2">
      <c r="BN3469" s="32"/>
      <c r="BO3469" s="32"/>
      <c r="BP3469" s="32"/>
      <c r="BQ3469" s="32"/>
      <c r="BR3469" s="32"/>
      <c r="BS3469" s="32"/>
      <c r="BT3469" s="32"/>
      <c r="BU3469" s="32"/>
      <c r="BV3469" s="32"/>
      <c r="BW3469" s="32"/>
      <c r="BX3469" s="32"/>
      <c r="BY3469" s="32"/>
      <c r="BZ3469" s="32"/>
    </row>
    <row r="3470" spans="66:78" x14ac:dyDescent="0.2">
      <c r="BN3470" s="32"/>
      <c r="BO3470" s="32"/>
      <c r="BP3470" s="32"/>
      <c r="BQ3470" s="32"/>
      <c r="BR3470" s="32"/>
      <c r="BS3470" s="32"/>
      <c r="BT3470" s="32"/>
      <c r="BU3470" s="32"/>
      <c r="BV3470" s="32"/>
      <c r="BW3470" s="32"/>
      <c r="BX3470" s="32"/>
      <c r="BY3470" s="32"/>
      <c r="BZ3470" s="32"/>
    </row>
    <row r="3471" spans="66:78" x14ac:dyDescent="0.2">
      <c r="BN3471" s="32"/>
      <c r="BO3471" s="32"/>
      <c r="BP3471" s="32"/>
      <c r="BQ3471" s="32"/>
      <c r="BR3471" s="32"/>
      <c r="BS3471" s="32"/>
      <c r="BT3471" s="32"/>
      <c r="BU3471" s="32"/>
      <c r="BV3471" s="32"/>
      <c r="BW3471" s="32"/>
      <c r="BX3471" s="32"/>
      <c r="BY3471" s="32"/>
      <c r="BZ3471" s="32"/>
    </row>
    <row r="3472" spans="66:78" x14ac:dyDescent="0.2">
      <c r="BN3472" s="32"/>
      <c r="BO3472" s="32"/>
      <c r="BP3472" s="32"/>
      <c r="BQ3472" s="32"/>
      <c r="BR3472" s="32"/>
      <c r="BS3472" s="32"/>
      <c r="BT3472" s="32"/>
      <c r="BU3472" s="32"/>
      <c r="BV3472" s="32"/>
      <c r="BW3472" s="32"/>
      <c r="BX3472" s="32"/>
      <c r="BY3472" s="32"/>
      <c r="BZ3472" s="32"/>
    </row>
    <row r="3473" spans="66:78" x14ac:dyDescent="0.2">
      <c r="BN3473" s="32"/>
      <c r="BO3473" s="32"/>
      <c r="BP3473" s="32"/>
      <c r="BQ3473" s="32"/>
      <c r="BR3473" s="32"/>
      <c r="BS3473" s="32"/>
      <c r="BT3473" s="32"/>
      <c r="BU3473" s="32"/>
      <c r="BV3473" s="32"/>
      <c r="BW3473" s="32"/>
      <c r="BX3473" s="32"/>
      <c r="BY3473" s="32"/>
      <c r="BZ3473" s="32"/>
    </row>
    <row r="3474" spans="66:78" x14ac:dyDescent="0.2">
      <c r="BN3474" s="32"/>
      <c r="BO3474" s="32"/>
      <c r="BP3474" s="32"/>
      <c r="BQ3474" s="32"/>
      <c r="BR3474" s="32"/>
      <c r="BS3474" s="32"/>
      <c r="BT3474" s="32"/>
      <c r="BU3474" s="32"/>
      <c r="BV3474" s="32"/>
      <c r="BW3474" s="32"/>
      <c r="BX3474" s="32"/>
      <c r="BY3474" s="32"/>
      <c r="BZ3474" s="32"/>
    </row>
    <row r="3475" spans="66:78" x14ac:dyDescent="0.2">
      <c r="BN3475" s="32"/>
      <c r="BO3475" s="32"/>
      <c r="BP3475" s="32"/>
      <c r="BQ3475" s="32"/>
      <c r="BR3475" s="32"/>
      <c r="BS3475" s="32"/>
      <c r="BT3475" s="32"/>
      <c r="BU3475" s="32"/>
      <c r="BV3475" s="32"/>
      <c r="BW3475" s="32"/>
      <c r="BX3475" s="32"/>
      <c r="BY3475" s="32"/>
      <c r="BZ3475" s="32"/>
    </row>
    <row r="3476" spans="66:78" x14ac:dyDescent="0.2">
      <c r="BN3476" s="32"/>
      <c r="BO3476" s="32"/>
      <c r="BP3476" s="32"/>
      <c r="BQ3476" s="32"/>
      <c r="BR3476" s="32"/>
      <c r="BS3476" s="32"/>
      <c r="BT3476" s="32"/>
      <c r="BU3476" s="32"/>
      <c r="BV3476" s="32"/>
      <c r="BW3476" s="32"/>
      <c r="BX3476" s="32"/>
      <c r="BY3476" s="32"/>
      <c r="BZ3476" s="32"/>
    </row>
    <row r="3477" spans="66:78" x14ac:dyDescent="0.2">
      <c r="BN3477" s="32"/>
      <c r="BO3477" s="32"/>
      <c r="BP3477" s="32"/>
      <c r="BQ3477" s="32"/>
      <c r="BR3477" s="32"/>
      <c r="BS3477" s="32"/>
      <c r="BT3477" s="32"/>
      <c r="BU3477" s="32"/>
      <c r="BV3477" s="32"/>
      <c r="BW3477" s="32"/>
      <c r="BX3477" s="32"/>
      <c r="BY3477" s="32"/>
      <c r="BZ3477" s="32"/>
    </row>
    <row r="3478" spans="66:78" x14ac:dyDescent="0.2">
      <c r="BN3478" s="32"/>
      <c r="BO3478" s="32"/>
      <c r="BP3478" s="32"/>
      <c r="BQ3478" s="32"/>
      <c r="BR3478" s="32"/>
      <c r="BS3478" s="32"/>
      <c r="BT3478" s="32"/>
      <c r="BU3478" s="32"/>
      <c r="BV3478" s="32"/>
      <c r="BW3478" s="32"/>
      <c r="BX3478" s="32"/>
      <c r="BY3478" s="32"/>
      <c r="BZ3478" s="32"/>
    </row>
    <row r="3479" spans="66:78" x14ac:dyDescent="0.2">
      <c r="BN3479" s="32"/>
      <c r="BO3479" s="32"/>
      <c r="BP3479" s="32"/>
      <c r="BQ3479" s="32"/>
      <c r="BR3479" s="32"/>
      <c r="BS3479" s="32"/>
      <c r="BT3479" s="32"/>
      <c r="BU3479" s="32"/>
      <c r="BV3479" s="32"/>
      <c r="BW3479" s="32"/>
      <c r="BX3479" s="32"/>
      <c r="BY3479" s="32"/>
      <c r="BZ3479" s="32"/>
    </row>
    <row r="3480" spans="66:78" x14ac:dyDescent="0.2">
      <c r="BN3480" s="32"/>
      <c r="BO3480" s="32"/>
      <c r="BP3480" s="32"/>
      <c r="BQ3480" s="32"/>
      <c r="BR3480" s="32"/>
      <c r="BS3480" s="32"/>
      <c r="BT3480" s="32"/>
      <c r="BU3480" s="32"/>
      <c r="BV3480" s="32"/>
      <c r="BW3480" s="32"/>
      <c r="BX3480" s="32"/>
      <c r="BY3480" s="32"/>
      <c r="BZ3480" s="32"/>
    </row>
    <row r="3481" spans="66:78" x14ac:dyDescent="0.2">
      <c r="BN3481" s="32"/>
      <c r="BO3481" s="32"/>
      <c r="BP3481" s="32"/>
      <c r="BQ3481" s="32"/>
      <c r="BR3481" s="32"/>
      <c r="BS3481" s="32"/>
      <c r="BT3481" s="32"/>
      <c r="BU3481" s="32"/>
      <c r="BV3481" s="32"/>
      <c r="BW3481" s="32"/>
      <c r="BX3481" s="32"/>
      <c r="BY3481" s="32"/>
      <c r="BZ3481" s="32"/>
    </row>
    <row r="3482" spans="66:78" x14ac:dyDescent="0.2">
      <c r="BN3482" s="32"/>
      <c r="BO3482" s="32"/>
      <c r="BP3482" s="32"/>
      <c r="BQ3482" s="32"/>
      <c r="BR3482" s="32"/>
      <c r="BS3482" s="32"/>
      <c r="BT3482" s="32"/>
      <c r="BU3482" s="32"/>
      <c r="BV3482" s="32"/>
      <c r="BW3482" s="32"/>
      <c r="BX3482" s="32"/>
      <c r="BY3482" s="32"/>
      <c r="BZ3482" s="32"/>
    </row>
    <row r="3483" spans="66:78" x14ac:dyDescent="0.2">
      <c r="BN3483" s="32"/>
      <c r="BO3483" s="32"/>
      <c r="BP3483" s="32"/>
      <c r="BQ3483" s="32"/>
      <c r="BR3483" s="32"/>
      <c r="BS3483" s="32"/>
      <c r="BT3483" s="32"/>
      <c r="BU3483" s="32"/>
      <c r="BV3483" s="32"/>
      <c r="BW3483" s="32"/>
      <c r="BX3483" s="32"/>
      <c r="BY3483" s="32"/>
      <c r="BZ3483" s="32"/>
    </row>
    <row r="3484" spans="66:78" x14ac:dyDescent="0.2">
      <c r="BN3484" s="32"/>
      <c r="BO3484" s="32"/>
      <c r="BP3484" s="32"/>
      <c r="BQ3484" s="32"/>
      <c r="BR3484" s="32"/>
      <c r="BS3484" s="32"/>
      <c r="BT3484" s="32"/>
      <c r="BU3484" s="32"/>
      <c r="BV3484" s="32"/>
      <c r="BW3484" s="32"/>
      <c r="BX3484" s="32"/>
      <c r="BY3484" s="32"/>
      <c r="BZ3484" s="32"/>
    </row>
    <row r="3485" spans="66:78" x14ac:dyDescent="0.2">
      <c r="BN3485" s="32"/>
      <c r="BO3485" s="32"/>
      <c r="BP3485" s="32"/>
      <c r="BQ3485" s="32"/>
      <c r="BR3485" s="32"/>
      <c r="BS3485" s="32"/>
      <c r="BT3485" s="32"/>
      <c r="BU3485" s="32"/>
      <c r="BV3485" s="32"/>
      <c r="BW3485" s="32"/>
      <c r="BX3485" s="32"/>
      <c r="BY3485" s="32"/>
      <c r="BZ3485" s="32"/>
    </row>
    <row r="3486" spans="66:78" x14ac:dyDescent="0.2">
      <c r="BN3486" s="32"/>
      <c r="BO3486" s="32"/>
      <c r="BP3486" s="32"/>
      <c r="BQ3486" s="32"/>
      <c r="BR3486" s="32"/>
      <c r="BS3486" s="32"/>
      <c r="BT3486" s="32"/>
      <c r="BU3486" s="32"/>
      <c r="BV3486" s="32"/>
      <c r="BW3486" s="32"/>
      <c r="BX3486" s="32"/>
      <c r="BY3486" s="32"/>
      <c r="BZ3486" s="32"/>
    </row>
    <row r="3487" spans="66:78" x14ac:dyDescent="0.2">
      <c r="BN3487" s="32"/>
      <c r="BO3487" s="32"/>
      <c r="BP3487" s="32"/>
      <c r="BQ3487" s="32"/>
      <c r="BR3487" s="32"/>
      <c r="BS3487" s="32"/>
      <c r="BT3487" s="32"/>
      <c r="BU3487" s="32"/>
      <c r="BV3487" s="32"/>
      <c r="BW3487" s="32"/>
      <c r="BX3487" s="32"/>
      <c r="BY3487" s="32"/>
      <c r="BZ3487" s="32"/>
    </row>
    <row r="3488" spans="66:78" x14ac:dyDescent="0.2">
      <c r="BN3488" s="32"/>
      <c r="BO3488" s="32"/>
      <c r="BP3488" s="32"/>
      <c r="BQ3488" s="32"/>
      <c r="BR3488" s="32"/>
      <c r="BS3488" s="32"/>
      <c r="BT3488" s="32"/>
      <c r="BU3488" s="32"/>
      <c r="BV3488" s="32"/>
      <c r="BW3488" s="32"/>
      <c r="BX3488" s="32"/>
      <c r="BY3488" s="32"/>
      <c r="BZ3488" s="32"/>
    </row>
    <row r="3489" spans="66:78" x14ac:dyDescent="0.2">
      <c r="BN3489" s="32"/>
      <c r="BO3489" s="32"/>
      <c r="BP3489" s="32"/>
      <c r="BQ3489" s="32"/>
      <c r="BR3489" s="32"/>
      <c r="BS3489" s="32"/>
      <c r="BT3489" s="32"/>
      <c r="BU3489" s="32"/>
      <c r="BV3489" s="32"/>
      <c r="BW3489" s="32"/>
      <c r="BX3489" s="32"/>
      <c r="BY3489" s="32"/>
      <c r="BZ3489" s="32"/>
    </row>
    <row r="3490" spans="66:78" x14ac:dyDescent="0.2">
      <c r="BN3490" s="32"/>
      <c r="BO3490" s="32"/>
      <c r="BP3490" s="32"/>
      <c r="BQ3490" s="32"/>
      <c r="BR3490" s="32"/>
      <c r="BS3490" s="32"/>
      <c r="BT3490" s="32"/>
      <c r="BU3490" s="32"/>
      <c r="BV3490" s="32"/>
      <c r="BW3490" s="32"/>
      <c r="BX3490" s="32"/>
      <c r="BY3490" s="32"/>
      <c r="BZ3490" s="32"/>
    </row>
    <row r="3491" spans="66:78" x14ac:dyDescent="0.2">
      <c r="BN3491" s="32"/>
      <c r="BO3491" s="32"/>
      <c r="BP3491" s="32"/>
      <c r="BQ3491" s="32"/>
      <c r="BR3491" s="32"/>
      <c r="BS3491" s="32"/>
      <c r="BT3491" s="32"/>
      <c r="BU3491" s="32"/>
      <c r="BV3491" s="32"/>
      <c r="BW3491" s="32"/>
      <c r="BX3491" s="32"/>
      <c r="BY3491" s="32"/>
      <c r="BZ3491" s="32"/>
    </row>
    <row r="3492" spans="66:78" x14ac:dyDescent="0.2">
      <c r="BN3492" s="32"/>
      <c r="BO3492" s="32"/>
      <c r="BP3492" s="32"/>
      <c r="BQ3492" s="32"/>
      <c r="BR3492" s="32"/>
      <c r="BS3492" s="32"/>
      <c r="BT3492" s="32"/>
      <c r="BU3492" s="32"/>
      <c r="BV3492" s="32"/>
      <c r="BW3492" s="32"/>
      <c r="BX3492" s="32"/>
      <c r="BY3492" s="32"/>
      <c r="BZ3492" s="32"/>
    </row>
    <row r="3493" spans="66:78" x14ac:dyDescent="0.2">
      <c r="BN3493" s="32"/>
      <c r="BO3493" s="32"/>
      <c r="BP3493" s="32"/>
      <c r="BQ3493" s="32"/>
      <c r="BR3493" s="32"/>
      <c r="BS3493" s="32"/>
      <c r="BT3493" s="32"/>
      <c r="BU3493" s="32"/>
      <c r="BV3493" s="32"/>
      <c r="BW3493" s="32"/>
      <c r="BX3493" s="32"/>
      <c r="BY3493" s="32"/>
      <c r="BZ3493" s="32"/>
    </row>
    <row r="3494" spans="66:78" x14ac:dyDescent="0.2">
      <c r="BN3494" s="32"/>
      <c r="BO3494" s="32"/>
      <c r="BP3494" s="32"/>
      <c r="BQ3494" s="32"/>
      <c r="BR3494" s="32"/>
      <c r="BS3494" s="32"/>
      <c r="BT3494" s="32"/>
      <c r="BU3494" s="32"/>
      <c r="BV3494" s="32"/>
      <c r="BW3494" s="32"/>
      <c r="BX3494" s="32"/>
      <c r="BY3494" s="32"/>
      <c r="BZ3494" s="32"/>
    </row>
    <row r="3495" spans="66:78" x14ac:dyDescent="0.2">
      <c r="BN3495" s="32"/>
      <c r="BO3495" s="32"/>
      <c r="BP3495" s="32"/>
      <c r="BQ3495" s="32"/>
      <c r="BR3495" s="32"/>
      <c r="BS3495" s="32"/>
      <c r="BT3495" s="32"/>
      <c r="BU3495" s="32"/>
      <c r="BV3495" s="32"/>
      <c r="BW3495" s="32"/>
      <c r="BX3495" s="32"/>
      <c r="BY3495" s="32"/>
      <c r="BZ3495" s="32"/>
    </row>
    <row r="3496" spans="66:78" x14ac:dyDescent="0.2">
      <c r="BN3496" s="32"/>
      <c r="BO3496" s="32"/>
      <c r="BP3496" s="32"/>
      <c r="BQ3496" s="32"/>
      <c r="BR3496" s="32"/>
      <c r="BS3496" s="32"/>
      <c r="BT3496" s="32"/>
      <c r="BU3496" s="32"/>
      <c r="BV3496" s="32"/>
      <c r="BW3496" s="32"/>
      <c r="BX3496" s="32"/>
      <c r="BY3496" s="32"/>
      <c r="BZ3496" s="32"/>
    </row>
    <row r="3497" spans="66:78" x14ac:dyDescent="0.2">
      <c r="BN3497" s="32"/>
      <c r="BO3497" s="32"/>
      <c r="BP3497" s="32"/>
      <c r="BQ3497" s="32"/>
      <c r="BR3497" s="32"/>
      <c r="BS3497" s="32"/>
      <c r="BT3497" s="32"/>
      <c r="BU3497" s="32"/>
      <c r="BV3497" s="32"/>
      <c r="BW3497" s="32"/>
      <c r="BX3497" s="32"/>
      <c r="BY3497" s="32"/>
      <c r="BZ3497" s="32"/>
    </row>
    <row r="3498" spans="66:78" x14ac:dyDescent="0.2">
      <c r="BN3498" s="32"/>
      <c r="BO3498" s="32"/>
      <c r="BP3498" s="32"/>
      <c r="BQ3498" s="32"/>
      <c r="BR3498" s="32"/>
      <c r="BS3498" s="32"/>
      <c r="BT3498" s="32"/>
      <c r="BU3498" s="32"/>
      <c r="BV3498" s="32"/>
      <c r="BW3498" s="32"/>
      <c r="BX3498" s="32"/>
      <c r="BY3498" s="32"/>
      <c r="BZ3498" s="32"/>
    </row>
    <row r="3499" spans="66:78" x14ac:dyDescent="0.2">
      <c r="BN3499" s="32"/>
      <c r="BO3499" s="32"/>
      <c r="BP3499" s="32"/>
      <c r="BQ3499" s="32"/>
      <c r="BR3499" s="32"/>
      <c r="BS3499" s="32"/>
      <c r="BT3499" s="32"/>
      <c r="BU3499" s="32"/>
      <c r="BV3499" s="32"/>
      <c r="BW3499" s="32"/>
      <c r="BX3499" s="32"/>
      <c r="BY3499" s="32"/>
      <c r="BZ3499" s="32"/>
    </row>
    <row r="3500" spans="66:78" x14ac:dyDescent="0.2">
      <c r="BN3500" s="32"/>
      <c r="BO3500" s="32"/>
      <c r="BP3500" s="32"/>
      <c r="BQ3500" s="32"/>
      <c r="BR3500" s="32"/>
      <c r="BS3500" s="32"/>
      <c r="BT3500" s="32"/>
      <c r="BU3500" s="32"/>
      <c r="BV3500" s="32"/>
      <c r="BW3500" s="32"/>
      <c r="BX3500" s="32"/>
      <c r="BY3500" s="32"/>
      <c r="BZ3500" s="32"/>
    </row>
    <row r="3501" spans="66:78" x14ac:dyDescent="0.2">
      <c r="BN3501" s="32"/>
      <c r="BO3501" s="32"/>
      <c r="BP3501" s="32"/>
      <c r="BQ3501" s="32"/>
      <c r="BR3501" s="32"/>
      <c r="BS3501" s="32"/>
      <c r="BT3501" s="32"/>
      <c r="BU3501" s="32"/>
      <c r="BV3501" s="32"/>
      <c r="BW3501" s="32"/>
      <c r="BX3501" s="32"/>
      <c r="BY3501" s="32"/>
      <c r="BZ3501" s="32"/>
    </row>
    <row r="3502" spans="66:78" x14ac:dyDescent="0.2">
      <c r="BN3502" s="32"/>
      <c r="BO3502" s="32"/>
      <c r="BP3502" s="32"/>
      <c r="BQ3502" s="32"/>
      <c r="BR3502" s="32"/>
      <c r="BS3502" s="32"/>
      <c r="BT3502" s="32"/>
      <c r="BU3502" s="32"/>
      <c r="BV3502" s="32"/>
      <c r="BW3502" s="32"/>
      <c r="BX3502" s="32"/>
      <c r="BY3502" s="32"/>
      <c r="BZ3502" s="32"/>
    </row>
    <row r="3503" spans="66:78" x14ac:dyDescent="0.2">
      <c r="BN3503" s="32"/>
      <c r="BO3503" s="32"/>
      <c r="BP3503" s="32"/>
      <c r="BQ3503" s="32"/>
      <c r="BR3503" s="32"/>
      <c r="BS3503" s="32"/>
      <c r="BT3503" s="32"/>
      <c r="BU3503" s="32"/>
      <c r="BV3503" s="32"/>
      <c r="BW3503" s="32"/>
      <c r="BX3503" s="32"/>
      <c r="BY3503" s="32"/>
      <c r="BZ3503" s="32"/>
    </row>
    <row r="3504" spans="66:78" x14ac:dyDescent="0.2">
      <c r="BN3504" s="32"/>
      <c r="BO3504" s="32"/>
      <c r="BP3504" s="32"/>
      <c r="BQ3504" s="32"/>
      <c r="BR3504" s="32"/>
      <c r="BS3504" s="32"/>
      <c r="BT3504" s="32"/>
      <c r="BU3504" s="32"/>
      <c r="BV3504" s="32"/>
      <c r="BW3504" s="32"/>
      <c r="BX3504" s="32"/>
      <c r="BY3504" s="32"/>
      <c r="BZ3504" s="32"/>
    </row>
    <row r="3505" spans="66:78" x14ac:dyDescent="0.2">
      <c r="BN3505" s="32"/>
      <c r="BO3505" s="32"/>
      <c r="BP3505" s="32"/>
      <c r="BQ3505" s="32"/>
      <c r="BR3505" s="32"/>
      <c r="BS3505" s="32"/>
      <c r="BT3505" s="32"/>
      <c r="BU3505" s="32"/>
      <c r="BV3505" s="32"/>
      <c r="BW3505" s="32"/>
      <c r="BX3505" s="32"/>
      <c r="BY3505" s="32"/>
      <c r="BZ3505" s="32"/>
    </row>
    <row r="3506" spans="66:78" x14ac:dyDescent="0.2">
      <c r="BN3506" s="32"/>
      <c r="BO3506" s="32"/>
      <c r="BP3506" s="32"/>
      <c r="BQ3506" s="32"/>
      <c r="BR3506" s="32"/>
      <c r="BS3506" s="32"/>
      <c r="BT3506" s="32"/>
      <c r="BU3506" s="32"/>
      <c r="BV3506" s="32"/>
      <c r="BW3506" s="32"/>
      <c r="BX3506" s="32"/>
      <c r="BY3506" s="32"/>
      <c r="BZ3506" s="32"/>
    </row>
    <row r="3507" spans="66:78" x14ac:dyDescent="0.2">
      <c r="BN3507" s="32"/>
      <c r="BO3507" s="32"/>
      <c r="BP3507" s="32"/>
      <c r="BQ3507" s="32"/>
      <c r="BR3507" s="32"/>
      <c r="BS3507" s="32"/>
      <c r="BT3507" s="32"/>
      <c r="BU3507" s="32"/>
      <c r="BV3507" s="32"/>
      <c r="BW3507" s="32"/>
      <c r="BX3507" s="32"/>
      <c r="BY3507" s="32"/>
      <c r="BZ3507" s="32"/>
    </row>
    <row r="3508" spans="66:78" x14ac:dyDescent="0.2">
      <c r="BN3508" s="32"/>
      <c r="BO3508" s="32"/>
      <c r="BP3508" s="32"/>
      <c r="BQ3508" s="32"/>
      <c r="BR3508" s="32"/>
      <c r="BS3508" s="32"/>
      <c r="BT3508" s="32"/>
      <c r="BU3508" s="32"/>
      <c r="BV3508" s="32"/>
      <c r="BW3508" s="32"/>
      <c r="BX3508" s="32"/>
      <c r="BY3508" s="32"/>
      <c r="BZ3508" s="32"/>
    </row>
    <row r="3509" spans="66:78" x14ac:dyDescent="0.2">
      <c r="BN3509" s="32"/>
      <c r="BO3509" s="32"/>
      <c r="BP3509" s="32"/>
      <c r="BQ3509" s="32"/>
      <c r="BR3509" s="32"/>
      <c r="BS3509" s="32"/>
      <c r="BT3509" s="32"/>
      <c r="BU3509" s="32"/>
      <c r="BV3509" s="32"/>
      <c r="BW3509" s="32"/>
      <c r="BX3509" s="32"/>
      <c r="BY3509" s="32"/>
      <c r="BZ3509" s="32"/>
    </row>
    <row r="3510" spans="66:78" x14ac:dyDescent="0.2">
      <c r="BN3510" s="32"/>
      <c r="BO3510" s="32"/>
      <c r="BP3510" s="32"/>
      <c r="BQ3510" s="32"/>
      <c r="BR3510" s="32"/>
      <c r="BS3510" s="32"/>
      <c r="BT3510" s="32"/>
      <c r="BU3510" s="32"/>
      <c r="BV3510" s="32"/>
      <c r="BW3510" s="32"/>
      <c r="BX3510" s="32"/>
      <c r="BY3510" s="32"/>
      <c r="BZ3510" s="32"/>
    </row>
    <row r="3511" spans="66:78" x14ac:dyDescent="0.2">
      <c r="BN3511" s="32"/>
      <c r="BO3511" s="32"/>
      <c r="BP3511" s="32"/>
      <c r="BQ3511" s="32"/>
      <c r="BR3511" s="32"/>
      <c r="BS3511" s="32"/>
      <c r="BT3511" s="32"/>
      <c r="BU3511" s="32"/>
      <c r="BV3511" s="32"/>
      <c r="BW3511" s="32"/>
      <c r="BX3511" s="32"/>
      <c r="BY3511" s="32"/>
      <c r="BZ3511" s="32"/>
    </row>
    <row r="3512" spans="66:78" x14ac:dyDescent="0.2">
      <c r="BN3512" s="32"/>
      <c r="BO3512" s="32"/>
      <c r="BP3512" s="32"/>
      <c r="BQ3512" s="32"/>
      <c r="BR3512" s="32"/>
      <c r="BS3512" s="32"/>
      <c r="BT3512" s="32"/>
      <c r="BU3512" s="32"/>
      <c r="BV3512" s="32"/>
      <c r="BW3512" s="32"/>
      <c r="BX3512" s="32"/>
      <c r="BY3512" s="32"/>
      <c r="BZ3512" s="32"/>
    </row>
    <row r="3513" spans="66:78" x14ac:dyDescent="0.2">
      <c r="BN3513" s="32"/>
      <c r="BO3513" s="32"/>
      <c r="BP3513" s="32"/>
      <c r="BQ3513" s="32"/>
      <c r="BR3513" s="32"/>
      <c r="BS3513" s="32"/>
      <c r="BT3513" s="32"/>
      <c r="BU3513" s="32"/>
      <c r="BV3513" s="32"/>
      <c r="BW3513" s="32"/>
      <c r="BX3513" s="32"/>
      <c r="BY3513" s="32"/>
      <c r="BZ3513" s="32"/>
    </row>
    <row r="3514" spans="66:78" x14ac:dyDescent="0.2">
      <c r="BN3514" s="32"/>
      <c r="BO3514" s="32"/>
      <c r="BP3514" s="32"/>
      <c r="BQ3514" s="32"/>
      <c r="BR3514" s="32"/>
      <c r="BS3514" s="32"/>
      <c r="BT3514" s="32"/>
      <c r="BU3514" s="32"/>
      <c r="BV3514" s="32"/>
      <c r="BW3514" s="32"/>
      <c r="BX3514" s="32"/>
      <c r="BY3514" s="32"/>
      <c r="BZ3514" s="32"/>
    </row>
    <row r="3515" spans="66:78" x14ac:dyDescent="0.2">
      <c r="BN3515" s="32"/>
      <c r="BO3515" s="32"/>
      <c r="BP3515" s="32"/>
      <c r="BQ3515" s="32"/>
      <c r="BR3515" s="32"/>
      <c r="BS3515" s="32"/>
      <c r="BT3515" s="32"/>
      <c r="BU3515" s="32"/>
      <c r="BV3515" s="32"/>
      <c r="BW3515" s="32"/>
      <c r="BX3515" s="32"/>
      <c r="BY3515" s="32"/>
      <c r="BZ3515" s="32"/>
    </row>
    <row r="3516" spans="66:78" x14ac:dyDescent="0.2">
      <c r="BN3516" s="32"/>
      <c r="BO3516" s="32"/>
      <c r="BP3516" s="32"/>
      <c r="BQ3516" s="32"/>
      <c r="BR3516" s="32"/>
      <c r="BS3516" s="32"/>
      <c r="BT3516" s="32"/>
      <c r="BU3516" s="32"/>
      <c r="BV3516" s="32"/>
      <c r="BW3516" s="32"/>
      <c r="BX3516" s="32"/>
      <c r="BY3516" s="32"/>
      <c r="BZ3516" s="32"/>
    </row>
    <row r="3517" spans="66:78" x14ac:dyDescent="0.2">
      <c r="BN3517" s="32"/>
      <c r="BO3517" s="32"/>
      <c r="BP3517" s="32"/>
      <c r="BQ3517" s="32"/>
      <c r="BR3517" s="32"/>
      <c r="BS3517" s="32"/>
      <c r="BT3517" s="32"/>
      <c r="BU3517" s="32"/>
      <c r="BV3517" s="32"/>
      <c r="BW3517" s="32"/>
      <c r="BX3517" s="32"/>
      <c r="BY3517" s="32"/>
      <c r="BZ3517" s="32"/>
    </row>
    <row r="3518" spans="66:78" x14ac:dyDescent="0.2">
      <c r="BN3518" s="32"/>
      <c r="BO3518" s="32"/>
      <c r="BP3518" s="32"/>
      <c r="BQ3518" s="32"/>
      <c r="BR3518" s="32"/>
      <c r="BS3518" s="32"/>
      <c r="BT3518" s="32"/>
      <c r="BU3518" s="32"/>
      <c r="BV3518" s="32"/>
      <c r="BW3518" s="32"/>
      <c r="BX3518" s="32"/>
      <c r="BY3518" s="32"/>
      <c r="BZ3518" s="32"/>
    </row>
    <row r="3519" spans="66:78" x14ac:dyDescent="0.2">
      <c r="BN3519" s="32"/>
      <c r="BO3519" s="32"/>
      <c r="BP3519" s="32"/>
      <c r="BQ3519" s="32"/>
      <c r="BR3519" s="32"/>
      <c r="BS3519" s="32"/>
      <c r="BT3519" s="32"/>
      <c r="BU3519" s="32"/>
      <c r="BV3519" s="32"/>
      <c r="BW3519" s="32"/>
      <c r="BX3519" s="32"/>
      <c r="BY3519" s="32"/>
      <c r="BZ3519" s="32"/>
    </row>
    <row r="3520" spans="66:78" x14ac:dyDescent="0.2">
      <c r="BN3520" s="32"/>
      <c r="BO3520" s="32"/>
      <c r="BP3520" s="32"/>
      <c r="BQ3520" s="32"/>
      <c r="BR3520" s="32"/>
      <c r="BS3520" s="32"/>
      <c r="BT3520" s="32"/>
      <c r="BU3520" s="32"/>
      <c r="BV3520" s="32"/>
      <c r="BW3520" s="32"/>
      <c r="BX3520" s="32"/>
      <c r="BY3520" s="32"/>
      <c r="BZ3520" s="32"/>
    </row>
    <row r="3521" spans="66:78" x14ac:dyDescent="0.2">
      <c r="BN3521" s="32"/>
      <c r="BO3521" s="32"/>
      <c r="BP3521" s="32"/>
      <c r="BQ3521" s="32"/>
      <c r="BR3521" s="32"/>
      <c r="BS3521" s="32"/>
      <c r="BT3521" s="32"/>
      <c r="BU3521" s="32"/>
      <c r="BV3521" s="32"/>
      <c r="BW3521" s="32"/>
      <c r="BX3521" s="32"/>
      <c r="BY3521" s="32"/>
      <c r="BZ3521" s="32"/>
    </row>
    <row r="3522" spans="66:78" x14ac:dyDescent="0.2">
      <c r="BN3522" s="32"/>
      <c r="BO3522" s="32"/>
      <c r="BP3522" s="32"/>
      <c r="BQ3522" s="32"/>
      <c r="BR3522" s="32"/>
      <c r="BS3522" s="32"/>
      <c r="BT3522" s="32"/>
      <c r="BU3522" s="32"/>
      <c r="BV3522" s="32"/>
      <c r="BW3522" s="32"/>
      <c r="BX3522" s="32"/>
      <c r="BY3522" s="32"/>
      <c r="BZ3522" s="32"/>
    </row>
    <row r="3523" spans="66:78" x14ac:dyDescent="0.2">
      <c r="BN3523" s="32"/>
      <c r="BO3523" s="32"/>
      <c r="BP3523" s="32"/>
      <c r="BQ3523" s="32"/>
      <c r="BR3523" s="32"/>
      <c r="BS3523" s="32"/>
      <c r="BT3523" s="32"/>
      <c r="BU3523" s="32"/>
      <c r="BV3523" s="32"/>
      <c r="BW3523" s="32"/>
      <c r="BX3523" s="32"/>
      <c r="BY3523" s="32"/>
      <c r="BZ3523" s="32"/>
    </row>
    <row r="3524" spans="66:78" x14ac:dyDescent="0.2">
      <c r="BN3524" s="32"/>
      <c r="BO3524" s="32"/>
      <c r="BP3524" s="32"/>
      <c r="BQ3524" s="32"/>
      <c r="BR3524" s="32"/>
      <c r="BS3524" s="32"/>
      <c r="BT3524" s="32"/>
      <c r="BU3524" s="32"/>
      <c r="BV3524" s="32"/>
      <c r="BW3524" s="32"/>
      <c r="BX3524" s="32"/>
      <c r="BY3524" s="32"/>
      <c r="BZ3524" s="32"/>
    </row>
    <row r="3525" spans="66:78" x14ac:dyDescent="0.2">
      <c r="BN3525" s="32"/>
      <c r="BO3525" s="32"/>
      <c r="BP3525" s="32"/>
      <c r="BQ3525" s="32"/>
      <c r="BR3525" s="32"/>
      <c r="BS3525" s="32"/>
      <c r="BT3525" s="32"/>
      <c r="BU3525" s="32"/>
      <c r="BV3525" s="32"/>
      <c r="BW3525" s="32"/>
      <c r="BX3525" s="32"/>
      <c r="BY3525" s="32"/>
      <c r="BZ3525" s="32"/>
    </row>
    <row r="3526" spans="66:78" x14ac:dyDescent="0.2">
      <c r="BN3526" s="32"/>
      <c r="BO3526" s="32"/>
      <c r="BP3526" s="32"/>
      <c r="BQ3526" s="32"/>
      <c r="BR3526" s="32"/>
      <c r="BS3526" s="32"/>
      <c r="BT3526" s="32"/>
      <c r="BU3526" s="32"/>
      <c r="BV3526" s="32"/>
      <c r="BW3526" s="32"/>
      <c r="BX3526" s="32"/>
      <c r="BY3526" s="32"/>
      <c r="BZ3526" s="32"/>
    </row>
    <row r="3527" spans="66:78" x14ac:dyDescent="0.2">
      <c r="BN3527" s="32"/>
      <c r="BO3527" s="32"/>
      <c r="BP3527" s="32"/>
      <c r="BQ3527" s="32"/>
      <c r="BR3527" s="32"/>
      <c r="BS3527" s="32"/>
      <c r="BT3527" s="32"/>
      <c r="BU3527" s="32"/>
      <c r="BV3527" s="32"/>
      <c r="BW3527" s="32"/>
      <c r="BX3527" s="32"/>
      <c r="BY3527" s="32"/>
      <c r="BZ3527" s="32"/>
    </row>
    <row r="3528" spans="66:78" x14ac:dyDescent="0.2">
      <c r="BN3528" s="32"/>
      <c r="BO3528" s="32"/>
      <c r="BP3528" s="32"/>
      <c r="BQ3528" s="32"/>
      <c r="BR3528" s="32"/>
      <c r="BS3528" s="32"/>
      <c r="BT3528" s="32"/>
      <c r="BU3528" s="32"/>
      <c r="BV3528" s="32"/>
      <c r="BW3528" s="32"/>
      <c r="BX3528" s="32"/>
      <c r="BY3528" s="32"/>
      <c r="BZ3528" s="32"/>
    </row>
    <row r="3529" spans="66:78" x14ac:dyDescent="0.2">
      <c r="BN3529" s="32"/>
      <c r="BO3529" s="32"/>
      <c r="BP3529" s="32"/>
      <c r="BQ3529" s="32"/>
      <c r="BR3529" s="32"/>
      <c r="BS3529" s="32"/>
      <c r="BT3529" s="32"/>
      <c r="BU3529" s="32"/>
      <c r="BV3529" s="32"/>
      <c r="BW3529" s="32"/>
      <c r="BX3529" s="32"/>
      <c r="BY3529" s="32"/>
      <c r="BZ3529" s="32"/>
    </row>
    <row r="3530" spans="66:78" x14ac:dyDescent="0.2">
      <c r="BN3530" s="32"/>
      <c r="BO3530" s="32"/>
      <c r="BP3530" s="32"/>
      <c r="BQ3530" s="32"/>
      <c r="BR3530" s="32"/>
      <c r="BS3530" s="32"/>
      <c r="BT3530" s="32"/>
      <c r="BU3530" s="32"/>
      <c r="BV3530" s="32"/>
      <c r="BW3530" s="32"/>
      <c r="BX3530" s="32"/>
      <c r="BY3530" s="32"/>
      <c r="BZ3530" s="32"/>
    </row>
    <row r="3531" spans="66:78" x14ac:dyDescent="0.2">
      <c r="BN3531" s="32"/>
      <c r="BO3531" s="32"/>
      <c r="BP3531" s="32"/>
      <c r="BQ3531" s="32"/>
      <c r="BR3531" s="32"/>
      <c r="BS3531" s="32"/>
      <c r="BT3531" s="32"/>
      <c r="BU3531" s="32"/>
      <c r="BV3531" s="32"/>
      <c r="BW3531" s="32"/>
      <c r="BX3531" s="32"/>
      <c r="BY3531" s="32"/>
      <c r="BZ3531" s="32"/>
    </row>
    <row r="3532" spans="66:78" x14ac:dyDescent="0.2">
      <c r="BN3532" s="32"/>
      <c r="BO3532" s="32"/>
      <c r="BP3532" s="32"/>
      <c r="BQ3532" s="32"/>
      <c r="BR3532" s="32"/>
      <c r="BS3532" s="32"/>
      <c r="BT3532" s="32"/>
      <c r="BU3532" s="32"/>
      <c r="BV3532" s="32"/>
      <c r="BW3532" s="32"/>
      <c r="BX3532" s="32"/>
      <c r="BY3532" s="32"/>
      <c r="BZ3532" s="32"/>
    </row>
    <row r="3533" spans="66:78" x14ac:dyDescent="0.2">
      <c r="BN3533" s="32"/>
      <c r="BO3533" s="32"/>
      <c r="BP3533" s="32"/>
      <c r="BQ3533" s="32"/>
      <c r="BR3533" s="32"/>
      <c r="BS3533" s="32"/>
      <c r="BT3533" s="32"/>
      <c r="BU3533" s="32"/>
      <c r="BV3533" s="32"/>
      <c r="BW3533" s="32"/>
      <c r="BX3533" s="32"/>
      <c r="BY3533" s="32"/>
      <c r="BZ3533" s="32"/>
    </row>
    <row r="3534" spans="66:78" x14ac:dyDescent="0.2">
      <c r="BN3534" s="32"/>
      <c r="BO3534" s="32"/>
      <c r="BP3534" s="32"/>
      <c r="BQ3534" s="32"/>
      <c r="BR3534" s="32"/>
      <c r="BS3534" s="32"/>
      <c r="BT3534" s="32"/>
      <c r="BU3534" s="32"/>
      <c r="BV3534" s="32"/>
      <c r="BW3534" s="32"/>
      <c r="BX3534" s="32"/>
      <c r="BY3534" s="32"/>
      <c r="BZ3534" s="32"/>
    </row>
    <row r="3535" spans="66:78" x14ac:dyDescent="0.2">
      <c r="BN3535" s="32"/>
      <c r="BO3535" s="32"/>
      <c r="BP3535" s="32"/>
      <c r="BQ3535" s="32"/>
      <c r="BR3535" s="32"/>
      <c r="BS3535" s="32"/>
      <c r="BT3535" s="32"/>
      <c r="BU3535" s="32"/>
      <c r="BV3535" s="32"/>
      <c r="BW3535" s="32"/>
      <c r="BX3535" s="32"/>
      <c r="BY3535" s="32"/>
      <c r="BZ3535" s="32"/>
    </row>
    <row r="3536" spans="66:78" x14ac:dyDescent="0.2">
      <c r="BN3536" s="32"/>
      <c r="BO3536" s="32"/>
      <c r="BP3536" s="32"/>
      <c r="BQ3536" s="32"/>
      <c r="BR3536" s="32"/>
      <c r="BS3536" s="32"/>
      <c r="BT3536" s="32"/>
      <c r="BU3536" s="32"/>
      <c r="BV3536" s="32"/>
      <c r="BW3536" s="32"/>
      <c r="BX3536" s="32"/>
      <c r="BY3536" s="32"/>
      <c r="BZ3536" s="32"/>
    </row>
    <row r="3537" spans="66:78" x14ac:dyDescent="0.2">
      <c r="BN3537" s="32"/>
      <c r="BO3537" s="32"/>
      <c r="BP3537" s="32"/>
      <c r="BQ3537" s="32"/>
      <c r="BR3537" s="32"/>
      <c r="BS3537" s="32"/>
      <c r="BT3537" s="32"/>
      <c r="BU3537" s="32"/>
      <c r="BV3537" s="32"/>
      <c r="BW3537" s="32"/>
      <c r="BX3537" s="32"/>
      <c r="BY3537" s="32"/>
      <c r="BZ3537" s="32"/>
    </row>
    <row r="3538" spans="66:78" x14ac:dyDescent="0.2">
      <c r="BN3538" s="32"/>
      <c r="BO3538" s="32"/>
      <c r="BP3538" s="32"/>
      <c r="BQ3538" s="32"/>
      <c r="BR3538" s="32"/>
      <c r="BS3538" s="32"/>
      <c r="BT3538" s="32"/>
      <c r="BU3538" s="32"/>
      <c r="BV3538" s="32"/>
      <c r="BW3538" s="32"/>
      <c r="BX3538" s="32"/>
      <c r="BY3538" s="32"/>
      <c r="BZ3538" s="32"/>
    </row>
    <row r="3539" spans="66:78" x14ac:dyDescent="0.2">
      <c r="BN3539" s="32"/>
      <c r="BO3539" s="32"/>
      <c r="BP3539" s="32"/>
      <c r="BQ3539" s="32"/>
      <c r="BR3539" s="32"/>
      <c r="BS3539" s="32"/>
      <c r="BT3539" s="32"/>
      <c r="BU3539" s="32"/>
      <c r="BV3539" s="32"/>
      <c r="BW3539" s="32"/>
      <c r="BX3539" s="32"/>
      <c r="BY3539" s="32"/>
      <c r="BZ3539" s="32"/>
    </row>
    <row r="3540" spans="66:78" x14ac:dyDescent="0.2">
      <c r="BN3540" s="32"/>
      <c r="BO3540" s="32"/>
      <c r="BP3540" s="32"/>
      <c r="BQ3540" s="32"/>
      <c r="BR3540" s="32"/>
      <c r="BS3540" s="32"/>
      <c r="BT3540" s="32"/>
      <c r="BU3540" s="32"/>
      <c r="BV3540" s="32"/>
      <c r="BW3540" s="32"/>
      <c r="BX3540" s="32"/>
      <c r="BY3540" s="32"/>
      <c r="BZ3540" s="32"/>
    </row>
    <row r="3541" spans="66:78" x14ac:dyDescent="0.2">
      <c r="BN3541" s="32"/>
      <c r="BO3541" s="32"/>
      <c r="BP3541" s="32"/>
      <c r="BQ3541" s="32"/>
      <c r="BR3541" s="32"/>
      <c r="BS3541" s="32"/>
      <c r="BT3541" s="32"/>
      <c r="BU3541" s="32"/>
      <c r="BV3541" s="32"/>
      <c r="BW3541" s="32"/>
      <c r="BX3541" s="32"/>
      <c r="BY3541" s="32"/>
      <c r="BZ3541" s="32"/>
    </row>
    <row r="3542" spans="66:78" x14ac:dyDescent="0.2">
      <c r="BN3542" s="32"/>
      <c r="BO3542" s="32"/>
      <c r="BP3542" s="32"/>
      <c r="BQ3542" s="32"/>
      <c r="BR3542" s="32"/>
      <c r="BS3542" s="32"/>
      <c r="BT3542" s="32"/>
      <c r="BU3542" s="32"/>
      <c r="BV3542" s="32"/>
      <c r="BW3542" s="32"/>
      <c r="BX3542" s="32"/>
      <c r="BY3542" s="32"/>
      <c r="BZ3542" s="32"/>
    </row>
    <row r="3543" spans="66:78" x14ac:dyDescent="0.2">
      <c r="BN3543" s="32"/>
      <c r="BO3543" s="32"/>
      <c r="BP3543" s="32"/>
      <c r="BQ3543" s="32"/>
      <c r="BR3543" s="32"/>
      <c r="BS3543" s="32"/>
      <c r="BT3543" s="32"/>
      <c r="BU3543" s="32"/>
      <c r="BV3543" s="32"/>
      <c r="BW3543" s="32"/>
      <c r="BX3543" s="32"/>
      <c r="BY3543" s="32"/>
      <c r="BZ3543" s="32"/>
    </row>
    <row r="3544" spans="66:78" x14ac:dyDescent="0.2">
      <c r="BN3544" s="32"/>
      <c r="BO3544" s="32"/>
      <c r="BP3544" s="32"/>
      <c r="BQ3544" s="32"/>
      <c r="BR3544" s="32"/>
      <c r="BS3544" s="32"/>
      <c r="BT3544" s="32"/>
      <c r="BU3544" s="32"/>
      <c r="BV3544" s="32"/>
      <c r="BW3544" s="32"/>
      <c r="BX3544" s="32"/>
      <c r="BY3544" s="32"/>
      <c r="BZ3544" s="32"/>
    </row>
    <row r="3545" spans="66:78" x14ac:dyDescent="0.2">
      <c r="BN3545" s="32"/>
      <c r="BO3545" s="32"/>
      <c r="BP3545" s="32"/>
      <c r="BQ3545" s="32"/>
      <c r="BR3545" s="32"/>
      <c r="BS3545" s="32"/>
      <c r="BT3545" s="32"/>
      <c r="BU3545" s="32"/>
      <c r="BV3545" s="32"/>
      <c r="BW3545" s="32"/>
      <c r="BX3545" s="32"/>
      <c r="BY3545" s="32"/>
      <c r="BZ3545" s="32"/>
    </row>
    <row r="3546" spans="66:78" x14ac:dyDescent="0.2">
      <c r="BN3546" s="32"/>
      <c r="BO3546" s="32"/>
      <c r="BP3546" s="32"/>
      <c r="BQ3546" s="32"/>
      <c r="BR3546" s="32"/>
      <c r="BS3546" s="32"/>
      <c r="BT3546" s="32"/>
      <c r="BU3546" s="32"/>
      <c r="BV3546" s="32"/>
      <c r="BW3546" s="32"/>
      <c r="BX3546" s="32"/>
      <c r="BY3546" s="32"/>
      <c r="BZ3546" s="32"/>
    </row>
    <row r="3547" spans="66:78" x14ac:dyDescent="0.2">
      <c r="BN3547" s="32"/>
      <c r="BO3547" s="32"/>
      <c r="BP3547" s="32"/>
      <c r="BQ3547" s="32"/>
      <c r="BR3547" s="32"/>
      <c r="BS3547" s="32"/>
      <c r="BT3547" s="32"/>
      <c r="BU3547" s="32"/>
      <c r="BV3547" s="32"/>
      <c r="BW3547" s="32"/>
      <c r="BX3547" s="32"/>
      <c r="BY3547" s="32"/>
      <c r="BZ3547" s="32"/>
    </row>
    <row r="3548" spans="66:78" x14ac:dyDescent="0.2">
      <c r="BN3548" s="32"/>
      <c r="BO3548" s="32"/>
      <c r="BP3548" s="32"/>
      <c r="BQ3548" s="32"/>
      <c r="BR3548" s="32"/>
      <c r="BS3548" s="32"/>
      <c r="BT3548" s="32"/>
      <c r="BU3548" s="32"/>
      <c r="BV3548" s="32"/>
      <c r="BW3548" s="32"/>
      <c r="BX3548" s="32"/>
      <c r="BY3548" s="32"/>
      <c r="BZ3548" s="32"/>
    </row>
    <row r="3549" spans="66:78" x14ac:dyDescent="0.2">
      <c r="BN3549" s="32"/>
      <c r="BO3549" s="32"/>
      <c r="BP3549" s="32"/>
      <c r="BQ3549" s="32"/>
      <c r="BR3549" s="32"/>
      <c r="BS3549" s="32"/>
      <c r="BT3549" s="32"/>
      <c r="BU3549" s="32"/>
      <c r="BV3549" s="32"/>
      <c r="BW3549" s="32"/>
      <c r="BX3549" s="32"/>
      <c r="BY3549" s="32"/>
      <c r="BZ3549" s="32"/>
    </row>
    <row r="3550" spans="66:78" x14ac:dyDescent="0.2">
      <c r="BN3550" s="32"/>
      <c r="BO3550" s="32"/>
      <c r="BP3550" s="32"/>
      <c r="BQ3550" s="32"/>
      <c r="BR3550" s="32"/>
      <c r="BS3550" s="32"/>
      <c r="BT3550" s="32"/>
      <c r="BU3550" s="32"/>
      <c r="BV3550" s="32"/>
      <c r="BW3550" s="32"/>
      <c r="BX3550" s="32"/>
      <c r="BY3550" s="32"/>
      <c r="BZ3550" s="32"/>
    </row>
    <row r="3551" spans="66:78" x14ac:dyDescent="0.2">
      <c r="BN3551" s="32"/>
      <c r="BO3551" s="32"/>
      <c r="BP3551" s="32"/>
      <c r="BQ3551" s="32"/>
      <c r="BR3551" s="32"/>
      <c r="BS3551" s="32"/>
      <c r="BT3551" s="32"/>
      <c r="BU3551" s="32"/>
      <c r="BV3551" s="32"/>
      <c r="BW3551" s="32"/>
      <c r="BX3551" s="32"/>
      <c r="BY3551" s="32"/>
      <c r="BZ3551" s="32"/>
    </row>
    <row r="3552" spans="66:78" x14ac:dyDescent="0.2">
      <c r="BN3552" s="32"/>
      <c r="BO3552" s="32"/>
      <c r="BP3552" s="32"/>
      <c r="BQ3552" s="32"/>
      <c r="BR3552" s="32"/>
      <c r="BS3552" s="32"/>
      <c r="BT3552" s="32"/>
      <c r="BU3552" s="32"/>
      <c r="BV3552" s="32"/>
      <c r="BW3552" s="32"/>
      <c r="BX3552" s="32"/>
      <c r="BY3552" s="32"/>
      <c r="BZ3552" s="32"/>
    </row>
    <row r="3553" spans="66:78" x14ac:dyDescent="0.2">
      <c r="BN3553" s="32"/>
      <c r="BO3553" s="32"/>
      <c r="BP3553" s="32"/>
      <c r="BQ3553" s="32"/>
      <c r="BR3553" s="32"/>
      <c r="BS3553" s="32"/>
      <c r="BT3553" s="32"/>
      <c r="BU3553" s="32"/>
      <c r="BV3553" s="32"/>
      <c r="BW3553" s="32"/>
      <c r="BX3553" s="32"/>
      <c r="BY3553" s="32"/>
      <c r="BZ3553" s="32"/>
    </row>
    <row r="3554" spans="66:78" x14ac:dyDescent="0.2">
      <c r="BN3554" s="32"/>
      <c r="BO3554" s="32"/>
      <c r="BP3554" s="32"/>
      <c r="BQ3554" s="32"/>
      <c r="BR3554" s="32"/>
      <c r="BS3554" s="32"/>
      <c r="BT3554" s="32"/>
      <c r="BU3554" s="32"/>
      <c r="BV3554" s="32"/>
      <c r="BW3554" s="32"/>
      <c r="BX3554" s="32"/>
      <c r="BY3554" s="32"/>
      <c r="BZ3554" s="32"/>
    </row>
    <row r="3555" spans="66:78" x14ac:dyDescent="0.2">
      <c r="BN3555" s="32"/>
      <c r="BO3555" s="32"/>
      <c r="BP3555" s="32"/>
      <c r="BQ3555" s="32"/>
      <c r="BR3555" s="32"/>
      <c r="BS3555" s="32"/>
      <c r="BT3555" s="32"/>
      <c r="BU3555" s="32"/>
      <c r="BV3555" s="32"/>
      <c r="BW3555" s="32"/>
      <c r="BX3555" s="32"/>
      <c r="BY3555" s="32"/>
      <c r="BZ3555" s="32"/>
    </row>
    <row r="3556" spans="66:78" x14ac:dyDescent="0.2">
      <c r="BN3556" s="32"/>
      <c r="BO3556" s="32"/>
      <c r="BP3556" s="32"/>
      <c r="BQ3556" s="32"/>
      <c r="BR3556" s="32"/>
      <c r="BS3556" s="32"/>
      <c r="BT3556" s="32"/>
      <c r="BU3556" s="32"/>
      <c r="BV3556" s="32"/>
      <c r="BW3556" s="32"/>
      <c r="BX3556" s="32"/>
      <c r="BY3556" s="32"/>
      <c r="BZ3556" s="32"/>
    </row>
    <row r="3557" spans="66:78" x14ac:dyDescent="0.2">
      <c r="BN3557" s="32"/>
      <c r="BO3557" s="32"/>
      <c r="BP3557" s="32"/>
      <c r="BQ3557" s="32"/>
      <c r="BR3557" s="32"/>
      <c r="BS3557" s="32"/>
      <c r="BT3557" s="32"/>
      <c r="BU3557" s="32"/>
      <c r="BV3557" s="32"/>
      <c r="BW3557" s="32"/>
      <c r="BX3557" s="32"/>
      <c r="BY3557" s="32"/>
      <c r="BZ3557" s="32"/>
    </row>
    <row r="3558" spans="66:78" x14ac:dyDescent="0.2">
      <c r="BN3558" s="32"/>
      <c r="BO3558" s="32"/>
      <c r="BP3558" s="32"/>
      <c r="BQ3558" s="32"/>
      <c r="BR3558" s="32"/>
      <c r="BS3558" s="32"/>
      <c r="BT3558" s="32"/>
      <c r="BU3558" s="32"/>
      <c r="BV3558" s="32"/>
      <c r="BW3558" s="32"/>
      <c r="BX3558" s="32"/>
      <c r="BY3558" s="32"/>
      <c r="BZ3558" s="32"/>
    </row>
    <row r="3559" spans="66:78" x14ac:dyDescent="0.2">
      <c r="BN3559" s="32"/>
      <c r="BO3559" s="32"/>
      <c r="BP3559" s="32"/>
      <c r="BQ3559" s="32"/>
      <c r="BR3559" s="32"/>
      <c r="BS3559" s="32"/>
      <c r="BT3559" s="32"/>
      <c r="BU3559" s="32"/>
      <c r="BV3559" s="32"/>
      <c r="BW3559" s="32"/>
      <c r="BX3559" s="32"/>
      <c r="BY3559" s="32"/>
      <c r="BZ3559" s="32"/>
    </row>
    <row r="3560" spans="66:78" x14ac:dyDescent="0.2">
      <c r="BN3560" s="32"/>
      <c r="BO3560" s="32"/>
      <c r="BP3560" s="32"/>
      <c r="BQ3560" s="32"/>
      <c r="BR3560" s="32"/>
      <c r="BS3560" s="32"/>
      <c r="BT3560" s="32"/>
      <c r="BU3560" s="32"/>
      <c r="BV3560" s="32"/>
      <c r="BW3560" s="32"/>
      <c r="BX3560" s="32"/>
      <c r="BY3560" s="32"/>
      <c r="BZ3560" s="32"/>
    </row>
    <row r="3561" spans="66:78" x14ac:dyDescent="0.2">
      <c r="BN3561" s="32"/>
      <c r="BO3561" s="32"/>
      <c r="BP3561" s="32"/>
      <c r="BQ3561" s="32"/>
      <c r="BR3561" s="32"/>
      <c r="BS3561" s="32"/>
      <c r="BT3561" s="32"/>
      <c r="BU3561" s="32"/>
      <c r="BV3561" s="32"/>
      <c r="BW3561" s="32"/>
      <c r="BX3561" s="32"/>
      <c r="BY3561" s="32"/>
      <c r="BZ3561" s="32"/>
    </row>
    <row r="3562" spans="66:78" x14ac:dyDescent="0.2">
      <c r="BN3562" s="32"/>
      <c r="BO3562" s="32"/>
      <c r="BP3562" s="32"/>
      <c r="BQ3562" s="32"/>
      <c r="BR3562" s="32"/>
      <c r="BS3562" s="32"/>
      <c r="BT3562" s="32"/>
      <c r="BU3562" s="32"/>
      <c r="BV3562" s="32"/>
      <c r="BW3562" s="32"/>
      <c r="BX3562" s="32"/>
      <c r="BY3562" s="32"/>
      <c r="BZ3562" s="32"/>
    </row>
    <row r="3563" spans="66:78" x14ac:dyDescent="0.2">
      <c r="BN3563" s="32"/>
      <c r="BO3563" s="32"/>
      <c r="BP3563" s="32"/>
      <c r="BQ3563" s="32"/>
      <c r="BR3563" s="32"/>
      <c r="BS3563" s="32"/>
      <c r="BT3563" s="32"/>
      <c r="BU3563" s="32"/>
      <c r="BV3563" s="32"/>
      <c r="BW3563" s="32"/>
      <c r="BX3563" s="32"/>
      <c r="BY3563" s="32"/>
      <c r="BZ3563" s="32"/>
    </row>
    <row r="3564" spans="66:78" x14ac:dyDescent="0.2">
      <c r="BN3564" s="32"/>
      <c r="BO3564" s="32"/>
      <c r="BP3564" s="32"/>
      <c r="BQ3564" s="32"/>
      <c r="BR3564" s="32"/>
      <c r="BS3564" s="32"/>
      <c r="BT3564" s="32"/>
      <c r="BU3564" s="32"/>
      <c r="BV3564" s="32"/>
      <c r="BW3564" s="32"/>
      <c r="BX3564" s="32"/>
      <c r="BY3564" s="32"/>
      <c r="BZ3564" s="32"/>
    </row>
    <row r="3565" spans="66:78" x14ac:dyDescent="0.2">
      <c r="BN3565" s="32"/>
      <c r="BO3565" s="32"/>
      <c r="BP3565" s="32"/>
      <c r="BQ3565" s="32"/>
      <c r="BR3565" s="32"/>
      <c r="BS3565" s="32"/>
      <c r="BT3565" s="32"/>
      <c r="BU3565" s="32"/>
      <c r="BV3565" s="32"/>
      <c r="BW3565" s="32"/>
      <c r="BX3565" s="32"/>
      <c r="BY3565" s="32"/>
      <c r="BZ3565" s="32"/>
    </row>
    <row r="3566" spans="66:78" x14ac:dyDescent="0.2">
      <c r="BN3566" s="32"/>
      <c r="BO3566" s="32"/>
      <c r="BP3566" s="32"/>
      <c r="BQ3566" s="32"/>
      <c r="BR3566" s="32"/>
      <c r="BS3566" s="32"/>
      <c r="BT3566" s="32"/>
      <c r="BU3566" s="32"/>
      <c r="BV3566" s="32"/>
      <c r="BW3566" s="32"/>
      <c r="BX3566" s="32"/>
      <c r="BY3566" s="32"/>
      <c r="BZ3566" s="32"/>
    </row>
    <row r="3567" spans="66:78" x14ac:dyDescent="0.2">
      <c r="BN3567" s="32"/>
      <c r="BO3567" s="32"/>
      <c r="BP3567" s="32"/>
      <c r="BQ3567" s="32"/>
      <c r="BR3567" s="32"/>
      <c r="BS3567" s="32"/>
      <c r="BT3567" s="32"/>
      <c r="BU3567" s="32"/>
      <c r="BV3567" s="32"/>
      <c r="BW3567" s="32"/>
      <c r="BX3567" s="32"/>
      <c r="BY3567" s="32"/>
      <c r="BZ3567" s="32"/>
    </row>
    <row r="3568" spans="66:78" x14ac:dyDescent="0.2">
      <c r="BN3568" s="32"/>
      <c r="BO3568" s="32"/>
      <c r="BP3568" s="32"/>
      <c r="BQ3568" s="32"/>
      <c r="BR3568" s="32"/>
      <c r="BS3568" s="32"/>
      <c r="BT3568" s="32"/>
      <c r="BU3568" s="32"/>
      <c r="BV3568" s="32"/>
      <c r="BW3568" s="32"/>
      <c r="BX3568" s="32"/>
      <c r="BY3568" s="32"/>
      <c r="BZ3568" s="32"/>
    </row>
    <row r="3569" spans="66:78" x14ac:dyDescent="0.2">
      <c r="BN3569" s="32"/>
      <c r="BO3569" s="32"/>
      <c r="BP3569" s="32"/>
      <c r="BQ3569" s="32"/>
      <c r="BR3569" s="32"/>
      <c r="BS3569" s="32"/>
      <c r="BT3569" s="32"/>
      <c r="BU3569" s="32"/>
      <c r="BV3569" s="32"/>
      <c r="BW3569" s="32"/>
      <c r="BX3569" s="32"/>
      <c r="BY3569" s="32"/>
      <c r="BZ3569" s="32"/>
    </row>
    <row r="3570" spans="66:78" x14ac:dyDescent="0.2">
      <c r="BN3570" s="32"/>
      <c r="BO3570" s="32"/>
      <c r="BP3570" s="32"/>
      <c r="BQ3570" s="32"/>
      <c r="BR3570" s="32"/>
      <c r="BS3570" s="32"/>
      <c r="BT3570" s="32"/>
      <c r="BU3570" s="32"/>
      <c r="BV3570" s="32"/>
      <c r="BW3570" s="32"/>
      <c r="BX3570" s="32"/>
      <c r="BY3570" s="32"/>
      <c r="BZ3570" s="32"/>
    </row>
    <row r="3571" spans="66:78" x14ac:dyDescent="0.2">
      <c r="BN3571" s="32"/>
      <c r="BO3571" s="32"/>
      <c r="BP3571" s="32"/>
      <c r="BQ3571" s="32"/>
      <c r="BR3571" s="32"/>
      <c r="BS3571" s="32"/>
      <c r="BT3571" s="32"/>
      <c r="BU3571" s="32"/>
      <c r="BV3571" s="32"/>
      <c r="BW3571" s="32"/>
      <c r="BX3571" s="32"/>
      <c r="BY3571" s="32"/>
      <c r="BZ3571" s="32"/>
    </row>
    <row r="3572" spans="66:78" x14ac:dyDescent="0.2">
      <c r="BN3572" s="32"/>
      <c r="BO3572" s="32"/>
      <c r="BP3572" s="32"/>
      <c r="BQ3572" s="32"/>
      <c r="BR3572" s="32"/>
      <c r="BS3572" s="32"/>
      <c r="BT3572" s="32"/>
      <c r="BU3572" s="32"/>
      <c r="BV3572" s="32"/>
      <c r="BW3572" s="32"/>
      <c r="BX3572" s="32"/>
      <c r="BY3572" s="32"/>
      <c r="BZ3572" s="32"/>
    </row>
    <row r="3573" spans="66:78" x14ac:dyDescent="0.2">
      <c r="BN3573" s="32"/>
      <c r="BO3573" s="32"/>
      <c r="BP3573" s="32"/>
      <c r="BQ3573" s="32"/>
      <c r="BR3573" s="32"/>
      <c r="BS3573" s="32"/>
      <c r="BT3573" s="32"/>
      <c r="BU3573" s="32"/>
      <c r="BV3573" s="32"/>
      <c r="BW3573" s="32"/>
      <c r="BX3573" s="32"/>
      <c r="BY3573" s="32"/>
      <c r="BZ3573" s="32"/>
    </row>
    <row r="3574" spans="66:78" x14ac:dyDescent="0.2">
      <c r="BN3574" s="32"/>
      <c r="BO3574" s="32"/>
      <c r="BP3574" s="32"/>
      <c r="BQ3574" s="32"/>
      <c r="BR3574" s="32"/>
      <c r="BS3574" s="32"/>
      <c r="BT3574" s="32"/>
      <c r="BU3574" s="32"/>
      <c r="BV3574" s="32"/>
      <c r="BW3574" s="32"/>
      <c r="BX3574" s="32"/>
      <c r="BY3574" s="32"/>
      <c r="BZ3574" s="32"/>
    </row>
    <row r="3575" spans="66:78" x14ac:dyDescent="0.2">
      <c r="BN3575" s="32"/>
      <c r="BO3575" s="32"/>
      <c r="BP3575" s="32"/>
      <c r="BQ3575" s="32"/>
      <c r="BR3575" s="32"/>
      <c r="BS3575" s="32"/>
      <c r="BT3575" s="32"/>
      <c r="BU3575" s="32"/>
      <c r="BV3575" s="32"/>
      <c r="BW3575" s="32"/>
      <c r="BX3575" s="32"/>
      <c r="BY3575" s="32"/>
      <c r="BZ3575" s="32"/>
    </row>
    <row r="3576" spans="66:78" x14ac:dyDescent="0.2">
      <c r="BN3576" s="32"/>
      <c r="BO3576" s="32"/>
      <c r="BP3576" s="32"/>
      <c r="BQ3576" s="32"/>
      <c r="BR3576" s="32"/>
      <c r="BS3576" s="32"/>
      <c r="BT3576" s="32"/>
      <c r="BU3576" s="32"/>
      <c r="BV3576" s="32"/>
      <c r="BW3576" s="32"/>
      <c r="BX3576" s="32"/>
      <c r="BY3576" s="32"/>
      <c r="BZ3576" s="32"/>
    </row>
    <row r="3577" spans="66:78" x14ac:dyDescent="0.2">
      <c r="BN3577" s="32"/>
      <c r="BO3577" s="32"/>
      <c r="BP3577" s="32"/>
      <c r="BQ3577" s="32"/>
      <c r="BR3577" s="32"/>
      <c r="BS3577" s="32"/>
      <c r="BT3577" s="32"/>
      <c r="BU3577" s="32"/>
      <c r="BV3577" s="32"/>
      <c r="BW3577" s="32"/>
      <c r="BX3577" s="32"/>
      <c r="BY3577" s="32"/>
      <c r="BZ3577" s="32"/>
    </row>
    <row r="3578" spans="66:78" x14ac:dyDescent="0.2">
      <c r="BN3578" s="32"/>
      <c r="BO3578" s="32"/>
      <c r="BP3578" s="32"/>
      <c r="BQ3578" s="32"/>
      <c r="BR3578" s="32"/>
      <c r="BS3578" s="32"/>
      <c r="BT3578" s="32"/>
      <c r="BU3578" s="32"/>
      <c r="BV3578" s="32"/>
      <c r="BW3578" s="32"/>
      <c r="BX3578" s="32"/>
      <c r="BY3578" s="32"/>
      <c r="BZ3578" s="32"/>
    </row>
    <row r="3579" spans="66:78" x14ac:dyDescent="0.2">
      <c r="BN3579" s="32"/>
      <c r="BO3579" s="32"/>
      <c r="BP3579" s="32"/>
      <c r="BQ3579" s="32"/>
      <c r="BR3579" s="32"/>
      <c r="BS3579" s="32"/>
      <c r="BT3579" s="32"/>
      <c r="BU3579" s="32"/>
      <c r="BV3579" s="32"/>
      <c r="BW3579" s="32"/>
      <c r="BX3579" s="32"/>
      <c r="BY3579" s="32"/>
      <c r="BZ3579" s="32"/>
    </row>
    <row r="3580" spans="66:78" x14ac:dyDescent="0.2">
      <c r="BN3580" s="32"/>
      <c r="BO3580" s="32"/>
      <c r="BP3580" s="32"/>
      <c r="BQ3580" s="32"/>
      <c r="BR3580" s="32"/>
      <c r="BS3580" s="32"/>
      <c r="BT3580" s="32"/>
      <c r="BU3580" s="32"/>
      <c r="BV3580" s="32"/>
      <c r="BW3580" s="32"/>
      <c r="BX3580" s="32"/>
      <c r="BY3580" s="32"/>
      <c r="BZ3580" s="32"/>
    </row>
    <row r="3581" spans="66:78" x14ac:dyDescent="0.2">
      <c r="BN3581" s="32"/>
      <c r="BO3581" s="32"/>
      <c r="BP3581" s="32"/>
      <c r="BQ3581" s="32"/>
      <c r="BR3581" s="32"/>
      <c r="BS3581" s="32"/>
      <c r="BT3581" s="32"/>
      <c r="BU3581" s="32"/>
      <c r="BV3581" s="32"/>
      <c r="BW3581" s="32"/>
      <c r="BX3581" s="32"/>
      <c r="BY3581" s="32"/>
      <c r="BZ3581" s="32"/>
    </row>
    <row r="3582" spans="66:78" x14ac:dyDescent="0.2">
      <c r="BN3582" s="32"/>
      <c r="BO3582" s="32"/>
      <c r="BP3582" s="32"/>
      <c r="BQ3582" s="32"/>
      <c r="BR3582" s="32"/>
      <c r="BS3582" s="32"/>
      <c r="BT3582" s="32"/>
      <c r="BU3582" s="32"/>
      <c r="BV3582" s="32"/>
      <c r="BW3582" s="32"/>
      <c r="BX3582" s="32"/>
      <c r="BY3582" s="32"/>
      <c r="BZ3582" s="32"/>
    </row>
    <row r="3583" spans="66:78" x14ac:dyDescent="0.2">
      <c r="BN3583" s="32"/>
      <c r="BO3583" s="32"/>
      <c r="BP3583" s="32"/>
      <c r="BQ3583" s="32"/>
      <c r="BR3583" s="32"/>
      <c r="BS3583" s="32"/>
      <c r="BT3583" s="32"/>
      <c r="BU3583" s="32"/>
      <c r="BV3583" s="32"/>
      <c r="BW3583" s="32"/>
      <c r="BX3583" s="32"/>
      <c r="BY3583" s="32"/>
      <c r="BZ3583" s="32"/>
    </row>
    <row r="3584" spans="66:78" x14ac:dyDescent="0.2">
      <c r="BN3584" s="32"/>
      <c r="BO3584" s="32"/>
      <c r="BP3584" s="32"/>
      <c r="BQ3584" s="32"/>
      <c r="BR3584" s="32"/>
      <c r="BS3584" s="32"/>
      <c r="BT3584" s="32"/>
      <c r="BU3584" s="32"/>
      <c r="BV3584" s="32"/>
      <c r="BW3584" s="32"/>
      <c r="BX3584" s="32"/>
      <c r="BY3584" s="32"/>
      <c r="BZ3584" s="32"/>
    </row>
    <row r="3585" spans="66:78" x14ac:dyDescent="0.2">
      <c r="BN3585" s="32"/>
      <c r="BO3585" s="32"/>
      <c r="BP3585" s="32"/>
      <c r="BQ3585" s="32"/>
      <c r="BR3585" s="32"/>
      <c r="BS3585" s="32"/>
      <c r="BT3585" s="32"/>
      <c r="BU3585" s="32"/>
      <c r="BV3585" s="32"/>
      <c r="BW3585" s="32"/>
      <c r="BX3585" s="32"/>
      <c r="BY3585" s="32"/>
      <c r="BZ3585" s="32"/>
    </row>
    <row r="3586" spans="66:78" x14ac:dyDescent="0.2">
      <c r="BN3586" s="32"/>
      <c r="BO3586" s="32"/>
      <c r="BP3586" s="32"/>
      <c r="BQ3586" s="32"/>
      <c r="BR3586" s="32"/>
      <c r="BS3586" s="32"/>
      <c r="BT3586" s="32"/>
      <c r="BU3586" s="32"/>
      <c r="BV3586" s="32"/>
      <c r="BW3586" s="32"/>
      <c r="BX3586" s="32"/>
      <c r="BY3586" s="32"/>
      <c r="BZ3586" s="32"/>
    </row>
    <row r="3587" spans="66:78" x14ac:dyDescent="0.2">
      <c r="BN3587" s="32"/>
      <c r="BO3587" s="32"/>
      <c r="BP3587" s="32"/>
      <c r="BQ3587" s="32"/>
      <c r="BR3587" s="32"/>
      <c r="BS3587" s="32"/>
      <c r="BT3587" s="32"/>
      <c r="BU3587" s="32"/>
      <c r="BV3587" s="32"/>
      <c r="BW3587" s="32"/>
      <c r="BX3587" s="32"/>
      <c r="BY3587" s="32"/>
      <c r="BZ3587" s="32"/>
    </row>
    <row r="3588" spans="66:78" x14ac:dyDescent="0.2">
      <c r="BN3588" s="32"/>
      <c r="BO3588" s="32"/>
      <c r="BP3588" s="32"/>
      <c r="BQ3588" s="32"/>
      <c r="BR3588" s="32"/>
      <c r="BS3588" s="32"/>
      <c r="BT3588" s="32"/>
      <c r="BU3588" s="32"/>
      <c r="BV3588" s="32"/>
      <c r="BW3588" s="32"/>
      <c r="BX3588" s="32"/>
      <c r="BY3588" s="32"/>
      <c r="BZ3588" s="32"/>
    </row>
    <row r="3589" spans="66:78" x14ac:dyDescent="0.2">
      <c r="BN3589" s="32"/>
      <c r="BO3589" s="32"/>
      <c r="BP3589" s="32"/>
      <c r="BQ3589" s="32"/>
      <c r="BR3589" s="32"/>
      <c r="BS3589" s="32"/>
      <c r="BT3589" s="32"/>
      <c r="BU3589" s="32"/>
      <c r="BV3589" s="32"/>
      <c r="BW3589" s="32"/>
      <c r="BX3589" s="32"/>
      <c r="BY3589" s="32"/>
      <c r="BZ3589" s="32"/>
    </row>
    <row r="3590" spans="66:78" x14ac:dyDescent="0.2">
      <c r="BN3590" s="32"/>
      <c r="BO3590" s="32"/>
      <c r="BP3590" s="32"/>
      <c r="BQ3590" s="32"/>
      <c r="BR3590" s="32"/>
      <c r="BS3590" s="32"/>
      <c r="BT3590" s="32"/>
      <c r="BU3590" s="32"/>
      <c r="BV3590" s="32"/>
      <c r="BW3590" s="32"/>
      <c r="BX3590" s="32"/>
      <c r="BY3590" s="32"/>
      <c r="BZ3590" s="32"/>
    </row>
    <row r="3591" spans="66:78" x14ac:dyDescent="0.2">
      <c r="BN3591" s="32"/>
      <c r="BO3591" s="32"/>
      <c r="BP3591" s="32"/>
      <c r="BQ3591" s="32"/>
      <c r="BR3591" s="32"/>
      <c r="BS3591" s="32"/>
      <c r="BT3591" s="32"/>
      <c r="BU3591" s="32"/>
      <c r="BV3591" s="32"/>
      <c r="BW3591" s="32"/>
      <c r="BX3591" s="32"/>
      <c r="BY3591" s="32"/>
      <c r="BZ3591" s="32"/>
    </row>
    <row r="3592" spans="66:78" x14ac:dyDescent="0.2">
      <c r="BN3592" s="32"/>
      <c r="BO3592" s="32"/>
      <c r="BP3592" s="32"/>
      <c r="BQ3592" s="32"/>
      <c r="BR3592" s="32"/>
      <c r="BS3592" s="32"/>
      <c r="BT3592" s="32"/>
      <c r="BU3592" s="32"/>
      <c r="BV3592" s="32"/>
      <c r="BW3592" s="32"/>
      <c r="BX3592" s="32"/>
      <c r="BY3592" s="32"/>
      <c r="BZ3592" s="32"/>
    </row>
    <row r="3593" spans="66:78" x14ac:dyDescent="0.2">
      <c r="BN3593" s="32"/>
      <c r="BO3593" s="32"/>
      <c r="BP3593" s="32"/>
      <c r="BQ3593" s="32"/>
      <c r="BR3593" s="32"/>
      <c r="BS3593" s="32"/>
      <c r="BT3593" s="32"/>
      <c r="BU3593" s="32"/>
      <c r="BV3593" s="32"/>
      <c r="BW3593" s="32"/>
      <c r="BX3593" s="32"/>
      <c r="BY3593" s="32"/>
      <c r="BZ3593" s="32"/>
    </row>
    <row r="3594" spans="66:78" x14ac:dyDescent="0.2">
      <c r="BN3594" s="32"/>
      <c r="BO3594" s="32"/>
      <c r="BP3594" s="32"/>
      <c r="BQ3594" s="32"/>
      <c r="BR3594" s="32"/>
      <c r="BS3594" s="32"/>
      <c r="BT3594" s="32"/>
      <c r="BU3594" s="32"/>
      <c r="BV3594" s="32"/>
      <c r="BW3594" s="32"/>
      <c r="BX3594" s="32"/>
      <c r="BY3594" s="32"/>
      <c r="BZ3594" s="32"/>
    </row>
    <row r="3595" spans="66:78" x14ac:dyDescent="0.2">
      <c r="BN3595" s="32"/>
      <c r="BO3595" s="32"/>
      <c r="BP3595" s="32"/>
      <c r="BQ3595" s="32"/>
      <c r="BR3595" s="32"/>
      <c r="BS3595" s="32"/>
      <c r="BT3595" s="32"/>
      <c r="BU3595" s="32"/>
      <c r="BV3595" s="32"/>
      <c r="BW3595" s="32"/>
      <c r="BX3595" s="32"/>
      <c r="BY3595" s="32"/>
      <c r="BZ3595" s="32"/>
    </row>
    <row r="3596" spans="66:78" x14ac:dyDescent="0.2">
      <c r="BN3596" s="32"/>
      <c r="BO3596" s="32"/>
      <c r="BP3596" s="32"/>
      <c r="BQ3596" s="32"/>
      <c r="BR3596" s="32"/>
      <c r="BS3596" s="32"/>
      <c r="BT3596" s="32"/>
      <c r="BU3596" s="32"/>
      <c r="BV3596" s="32"/>
      <c r="BW3596" s="32"/>
      <c r="BX3596" s="32"/>
      <c r="BY3596" s="32"/>
      <c r="BZ3596" s="32"/>
    </row>
    <row r="3597" spans="66:78" x14ac:dyDescent="0.2">
      <c r="BN3597" s="32"/>
      <c r="BO3597" s="32"/>
      <c r="BP3597" s="32"/>
      <c r="BQ3597" s="32"/>
      <c r="BR3597" s="32"/>
      <c r="BS3597" s="32"/>
      <c r="BT3597" s="32"/>
      <c r="BU3597" s="32"/>
      <c r="BV3597" s="32"/>
      <c r="BW3597" s="32"/>
      <c r="BX3597" s="32"/>
      <c r="BY3597" s="32"/>
      <c r="BZ3597" s="32"/>
    </row>
    <row r="3598" spans="66:78" x14ac:dyDescent="0.2">
      <c r="BN3598" s="32"/>
      <c r="BO3598" s="32"/>
      <c r="BP3598" s="32"/>
      <c r="BQ3598" s="32"/>
      <c r="BR3598" s="32"/>
      <c r="BS3598" s="32"/>
      <c r="BT3598" s="32"/>
      <c r="BU3598" s="32"/>
      <c r="BV3598" s="32"/>
      <c r="BW3598" s="32"/>
      <c r="BX3598" s="32"/>
      <c r="BY3598" s="32"/>
      <c r="BZ3598" s="32"/>
    </row>
    <row r="3599" spans="66:78" x14ac:dyDescent="0.2">
      <c r="BN3599" s="32"/>
      <c r="BO3599" s="32"/>
      <c r="BP3599" s="32"/>
      <c r="BQ3599" s="32"/>
      <c r="BR3599" s="32"/>
      <c r="BS3599" s="32"/>
      <c r="BT3599" s="32"/>
      <c r="BU3599" s="32"/>
      <c r="BV3599" s="32"/>
      <c r="BW3599" s="32"/>
      <c r="BX3599" s="32"/>
      <c r="BY3599" s="32"/>
      <c r="BZ3599" s="32"/>
    </row>
    <row r="3600" spans="66:78" x14ac:dyDescent="0.2">
      <c r="BN3600" s="32"/>
      <c r="BO3600" s="32"/>
      <c r="BP3600" s="32"/>
      <c r="BQ3600" s="32"/>
      <c r="BR3600" s="32"/>
      <c r="BS3600" s="32"/>
      <c r="BT3600" s="32"/>
      <c r="BU3600" s="32"/>
      <c r="BV3600" s="32"/>
      <c r="BW3600" s="32"/>
      <c r="BX3600" s="32"/>
      <c r="BY3600" s="32"/>
      <c r="BZ3600" s="32"/>
    </row>
    <row r="3601" spans="66:78" x14ac:dyDescent="0.2">
      <c r="BN3601" s="32"/>
      <c r="BO3601" s="32"/>
      <c r="BP3601" s="32"/>
      <c r="BQ3601" s="32"/>
      <c r="BR3601" s="32"/>
      <c r="BS3601" s="32"/>
      <c r="BT3601" s="32"/>
      <c r="BU3601" s="32"/>
      <c r="BV3601" s="32"/>
      <c r="BW3601" s="32"/>
      <c r="BX3601" s="32"/>
      <c r="BY3601" s="32"/>
      <c r="BZ3601" s="32"/>
    </row>
    <row r="3602" spans="66:78" x14ac:dyDescent="0.2">
      <c r="BN3602" s="32"/>
      <c r="BO3602" s="32"/>
      <c r="BP3602" s="32"/>
      <c r="BQ3602" s="32"/>
      <c r="BR3602" s="32"/>
      <c r="BS3602" s="32"/>
      <c r="BT3602" s="32"/>
      <c r="BU3602" s="32"/>
      <c r="BV3602" s="32"/>
      <c r="BW3602" s="32"/>
      <c r="BX3602" s="32"/>
      <c r="BY3602" s="32"/>
      <c r="BZ3602" s="32"/>
    </row>
    <row r="3603" spans="66:78" x14ac:dyDescent="0.2">
      <c r="BN3603" s="32"/>
      <c r="BO3603" s="32"/>
      <c r="BP3603" s="32"/>
      <c r="BQ3603" s="32"/>
      <c r="BR3603" s="32"/>
      <c r="BS3603" s="32"/>
      <c r="BT3603" s="32"/>
      <c r="BU3603" s="32"/>
      <c r="BV3603" s="32"/>
      <c r="BW3603" s="32"/>
      <c r="BX3603" s="32"/>
      <c r="BY3603" s="32"/>
      <c r="BZ3603" s="32"/>
    </row>
    <row r="3604" spans="66:78" x14ac:dyDescent="0.2">
      <c r="BN3604" s="32"/>
      <c r="BO3604" s="32"/>
      <c r="BP3604" s="32"/>
      <c r="BQ3604" s="32"/>
      <c r="BR3604" s="32"/>
      <c r="BS3604" s="32"/>
      <c r="BT3604" s="32"/>
      <c r="BU3604" s="32"/>
      <c r="BV3604" s="32"/>
      <c r="BW3604" s="32"/>
      <c r="BX3604" s="32"/>
      <c r="BY3604" s="32"/>
      <c r="BZ3604" s="32"/>
    </row>
    <row r="3605" spans="66:78" x14ac:dyDescent="0.2">
      <c r="BN3605" s="32"/>
      <c r="BO3605" s="32"/>
      <c r="BP3605" s="32"/>
      <c r="BQ3605" s="32"/>
      <c r="BR3605" s="32"/>
      <c r="BS3605" s="32"/>
      <c r="BT3605" s="32"/>
      <c r="BU3605" s="32"/>
      <c r="BV3605" s="32"/>
      <c r="BW3605" s="32"/>
      <c r="BX3605" s="32"/>
      <c r="BY3605" s="32"/>
      <c r="BZ3605" s="32"/>
    </row>
    <row r="3606" spans="66:78" x14ac:dyDescent="0.2">
      <c r="BN3606" s="32"/>
      <c r="BO3606" s="32"/>
      <c r="BP3606" s="32"/>
      <c r="BQ3606" s="32"/>
      <c r="BR3606" s="32"/>
      <c r="BS3606" s="32"/>
      <c r="BT3606" s="32"/>
      <c r="BU3606" s="32"/>
      <c r="BV3606" s="32"/>
      <c r="BW3606" s="32"/>
      <c r="BX3606" s="32"/>
      <c r="BY3606" s="32"/>
      <c r="BZ3606" s="32"/>
    </row>
    <row r="3607" spans="66:78" x14ac:dyDescent="0.2">
      <c r="BN3607" s="32"/>
      <c r="BO3607" s="32"/>
      <c r="BP3607" s="32"/>
      <c r="BQ3607" s="32"/>
      <c r="BR3607" s="32"/>
      <c r="BS3607" s="32"/>
      <c r="BT3607" s="32"/>
      <c r="BU3607" s="32"/>
      <c r="BV3607" s="32"/>
      <c r="BW3607" s="32"/>
      <c r="BX3607" s="32"/>
      <c r="BY3607" s="32"/>
      <c r="BZ3607" s="32"/>
    </row>
    <row r="3608" spans="66:78" x14ac:dyDescent="0.2">
      <c r="BN3608" s="32"/>
      <c r="BO3608" s="32"/>
      <c r="BP3608" s="32"/>
      <c r="BQ3608" s="32"/>
      <c r="BR3608" s="32"/>
      <c r="BS3608" s="32"/>
      <c r="BT3608" s="32"/>
      <c r="BU3608" s="32"/>
      <c r="BV3608" s="32"/>
      <c r="BW3608" s="32"/>
      <c r="BX3608" s="32"/>
      <c r="BY3608" s="32"/>
      <c r="BZ3608" s="32"/>
    </row>
    <row r="3609" spans="66:78" x14ac:dyDescent="0.2">
      <c r="BN3609" s="32"/>
      <c r="BO3609" s="32"/>
      <c r="BP3609" s="32"/>
      <c r="BQ3609" s="32"/>
      <c r="BR3609" s="32"/>
      <c r="BS3609" s="32"/>
      <c r="BT3609" s="32"/>
      <c r="BU3609" s="32"/>
      <c r="BV3609" s="32"/>
      <c r="BW3609" s="32"/>
      <c r="BX3609" s="32"/>
      <c r="BY3609" s="32"/>
      <c r="BZ3609" s="32"/>
    </row>
    <row r="3610" spans="66:78" x14ac:dyDescent="0.2">
      <c r="BN3610" s="32"/>
      <c r="BO3610" s="32"/>
      <c r="BP3610" s="32"/>
      <c r="BQ3610" s="32"/>
      <c r="BR3610" s="32"/>
      <c r="BS3610" s="32"/>
      <c r="BT3610" s="32"/>
      <c r="BU3610" s="32"/>
      <c r="BV3610" s="32"/>
      <c r="BW3610" s="32"/>
      <c r="BX3610" s="32"/>
      <c r="BY3610" s="32"/>
      <c r="BZ3610" s="32"/>
    </row>
    <row r="3611" spans="66:78" x14ac:dyDescent="0.2">
      <c r="BN3611" s="32"/>
      <c r="BO3611" s="32"/>
      <c r="BP3611" s="32"/>
      <c r="BQ3611" s="32"/>
      <c r="BR3611" s="32"/>
      <c r="BS3611" s="32"/>
      <c r="BT3611" s="32"/>
      <c r="BU3611" s="32"/>
      <c r="BV3611" s="32"/>
      <c r="BW3611" s="32"/>
      <c r="BX3611" s="32"/>
      <c r="BY3611" s="32"/>
      <c r="BZ3611" s="32"/>
    </row>
    <row r="3612" spans="66:78" x14ac:dyDescent="0.2">
      <c r="BN3612" s="32"/>
      <c r="BO3612" s="32"/>
      <c r="BP3612" s="32"/>
      <c r="BQ3612" s="32"/>
      <c r="BR3612" s="32"/>
      <c r="BS3612" s="32"/>
      <c r="BT3612" s="32"/>
      <c r="BU3612" s="32"/>
      <c r="BV3612" s="32"/>
      <c r="BW3612" s="32"/>
      <c r="BX3612" s="32"/>
      <c r="BY3612" s="32"/>
      <c r="BZ3612" s="32"/>
    </row>
    <row r="3613" spans="66:78" x14ac:dyDescent="0.2">
      <c r="BN3613" s="32"/>
      <c r="BO3613" s="32"/>
      <c r="BP3613" s="32"/>
      <c r="BQ3613" s="32"/>
      <c r="BR3613" s="32"/>
      <c r="BS3613" s="32"/>
      <c r="BT3613" s="32"/>
      <c r="BU3613" s="32"/>
      <c r="BV3613" s="32"/>
      <c r="BW3613" s="32"/>
      <c r="BX3613" s="32"/>
      <c r="BY3613" s="32"/>
      <c r="BZ3613" s="32"/>
    </row>
    <row r="3614" spans="66:78" x14ac:dyDescent="0.2">
      <c r="BN3614" s="32"/>
      <c r="BO3614" s="32"/>
      <c r="BP3614" s="32"/>
      <c r="BQ3614" s="32"/>
      <c r="BR3614" s="32"/>
      <c r="BS3614" s="32"/>
      <c r="BT3614" s="32"/>
      <c r="BU3614" s="32"/>
      <c r="BV3614" s="32"/>
      <c r="BW3614" s="32"/>
      <c r="BX3614" s="32"/>
      <c r="BY3614" s="32"/>
      <c r="BZ3614" s="32"/>
    </row>
    <row r="3615" spans="66:78" x14ac:dyDescent="0.2">
      <c r="BN3615" s="32"/>
      <c r="BO3615" s="32"/>
      <c r="BP3615" s="32"/>
      <c r="BQ3615" s="32"/>
      <c r="BR3615" s="32"/>
      <c r="BS3615" s="32"/>
      <c r="BT3615" s="32"/>
      <c r="BU3615" s="32"/>
      <c r="BV3615" s="32"/>
      <c r="BW3615" s="32"/>
      <c r="BX3615" s="32"/>
      <c r="BY3615" s="32"/>
      <c r="BZ3615" s="32"/>
    </row>
    <row r="3616" spans="66:78" x14ac:dyDescent="0.2">
      <c r="BN3616" s="32"/>
      <c r="BO3616" s="32"/>
      <c r="BP3616" s="32"/>
      <c r="BQ3616" s="32"/>
      <c r="BR3616" s="32"/>
      <c r="BS3616" s="32"/>
      <c r="BT3616" s="32"/>
      <c r="BU3616" s="32"/>
      <c r="BV3616" s="32"/>
      <c r="BW3616" s="32"/>
      <c r="BX3616" s="32"/>
      <c r="BY3616" s="32"/>
      <c r="BZ3616" s="32"/>
    </row>
    <row r="3617" spans="66:78" x14ac:dyDescent="0.2">
      <c r="BN3617" s="32"/>
      <c r="BO3617" s="32"/>
      <c r="BP3617" s="32"/>
      <c r="BQ3617" s="32"/>
      <c r="BR3617" s="32"/>
      <c r="BS3617" s="32"/>
      <c r="BT3617" s="32"/>
      <c r="BU3617" s="32"/>
      <c r="BV3617" s="32"/>
      <c r="BW3617" s="32"/>
      <c r="BX3617" s="32"/>
      <c r="BY3617" s="32"/>
      <c r="BZ3617" s="32"/>
    </row>
    <row r="3618" spans="66:78" x14ac:dyDescent="0.2">
      <c r="BN3618" s="32"/>
      <c r="BO3618" s="32"/>
      <c r="BP3618" s="32"/>
      <c r="BQ3618" s="32"/>
      <c r="BR3618" s="32"/>
      <c r="BS3618" s="32"/>
      <c r="BT3618" s="32"/>
      <c r="BU3618" s="32"/>
      <c r="BV3618" s="32"/>
      <c r="BW3618" s="32"/>
      <c r="BX3618" s="32"/>
      <c r="BY3618" s="32"/>
      <c r="BZ3618" s="32"/>
    </row>
    <row r="3619" spans="66:78" x14ac:dyDescent="0.2">
      <c r="BN3619" s="32"/>
      <c r="BO3619" s="32"/>
      <c r="BP3619" s="32"/>
      <c r="BQ3619" s="32"/>
      <c r="BR3619" s="32"/>
      <c r="BS3619" s="32"/>
      <c r="BT3619" s="32"/>
      <c r="BU3619" s="32"/>
      <c r="BV3619" s="32"/>
      <c r="BW3619" s="32"/>
      <c r="BX3619" s="32"/>
      <c r="BY3619" s="32"/>
      <c r="BZ3619" s="32"/>
    </row>
    <row r="3620" spans="66:78" x14ac:dyDescent="0.2">
      <c r="BN3620" s="32"/>
      <c r="BO3620" s="32"/>
      <c r="BP3620" s="32"/>
      <c r="BQ3620" s="32"/>
      <c r="BR3620" s="32"/>
      <c r="BS3620" s="32"/>
      <c r="BT3620" s="32"/>
      <c r="BU3620" s="32"/>
      <c r="BV3620" s="32"/>
      <c r="BW3620" s="32"/>
      <c r="BX3620" s="32"/>
      <c r="BY3620" s="32"/>
      <c r="BZ3620" s="32"/>
    </row>
    <row r="3621" spans="66:78" x14ac:dyDescent="0.2">
      <c r="BN3621" s="32"/>
      <c r="BO3621" s="32"/>
      <c r="BP3621" s="32"/>
      <c r="BQ3621" s="32"/>
      <c r="BR3621" s="32"/>
      <c r="BS3621" s="32"/>
      <c r="BT3621" s="32"/>
      <c r="BU3621" s="32"/>
      <c r="BV3621" s="32"/>
      <c r="BW3621" s="32"/>
      <c r="BX3621" s="32"/>
      <c r="BY3621" s="32"/>
      <c r="BZ3621" s="32"/>
    </row>
    <row r="3622" spans="66:78" x14ac:dyDescent="0.2">
      <c r="BN3622" s="32"/>
      <c r="BO3622" s="32"/>
      <c r="BP3622" s="32"/>
      <c r="BQ3622" s="32"/>
      <c r="BR3622" s="32"/>
      <c r="BS3622" s="32"/>
      <c r="BT3622" s="32"/>
      <c r="BU3622" s="32"/>
      <c r="BV3622" s="32"/>
      <c r="BW3622" s="32"/>
      <c r="BX3622" s="32"/>
      <c r="BY3622" s="32"/>
      <c r="BZ3622" s="32"/>
    </row>
    <row r="3623" spans="66:78" x14ac:dyDescent="0.2">
      <c r="BN3623" s="32"/>
      <c r="BO3623" s="32"/>
      <c r="BP3623" s="32"/>
      <c r="BQ3623" s="32"/>
      <c r="BR3623" s="32"/>
      <c r="BS3623" s="32"/>
      <c r="BT3623" s="32"/>
      <c r="BU3623" s="32"/>
      <c r="BV3623" s="32"/>
      <c r="BW3623" s="32"/>
      <c r="BX3623" s="32"/>
      <c r="BY3623" s="32"/>
      <c r="BZ3623" s="32"/>
    </row>
    <row r="3624" spans="66:78" x14ac:dyDescent="0.2">
      <c r="BN3624" s="32"/>
      <c r="BO3624" s="32"/>
      <c r="BP3624" s="32"/>
      <c r="BQ3624" s="32"/>
      <c r="BR3624" s="32"/>
      <c r="BS3624" s="32"/>
      <c r="BT3624" s="32"/>
      <c r="BU3624" s="32"/>
      <c r="BV3624" s="32"/>
      <c r="BW3624" s="32"/>
      <c r="BX3624" s="32"/>
      <c r="BY3624" s="32"/>
      <c r="BZ3624" s="32"/>
    </row>
    <row r="3625" spans="66:78" x14ac:dyDescent="0.2">
      <c r="BN3625" s="32"/>
      <c r="BO3625" s="32"/>
      <c r="BP3625" s="32"/>
      <c r="BQ3625" s="32"/>
      <c r="BR3625" s="32"/>
      <c r="BS3625" s="32"/>
      <c r="BT3625" s="32"/>
      <c r="BU3625" s="32"/>
      <c r="BV3625" s="32"/>
      <c r="BW3625" s="32"/>
      <c r="BX3625" s="32"/>
      <c r="BY3625" s="32"/>
      <c r="BZ3625" s="32"/>
    </row>
    <row r="3626" spans="66:78" x14ac:dyDescent="0.2">
      <c r="BN3626" s="32"/>
      <c r="BO3626" s="32"/>
      <c r="BP3626" s="32"/>
      <c r="BQ3626" s="32"/>
      <c r="BR3626" s="32"/>
      <c r="BS3626" s="32"/>
      <c r="BT3626" s="32"/>
      <c r="BU3626" s="32"/>
      <c r="BV3626" s="32"/>
      <c r="BW3626" s="32"/>
      <c r="BX3626" s="32"/>
      <c r="BY3626" s="32"/>
      <c r="BZ3626" s="32"/>
    </row>
    <row r="3627" spans="66:78" x14ac:dyDescent="0.2">
      <c r="BN3627" s="32"/>
      <c r="BO3627" s="32"/>
      <c r="BP3627" s="32"/>
      <c r="BQ3627" s="32"/>
      <c r="BR3627" s="32"/>
      <c r="BS3627" s="32"/>
      <c r="BT3627" s="32"/>
      <c r="BU3627" s="32"/>
      <c r="BV3627" s="32"/>
      <c r="BW3627" s="32"/>
      <c r="BX3627" s="32"/>
      <c r="BY3627" s="32"/>
      <c r="BZ3627" s="32"/>
    </row>
    <row r="3628" spans="66:78" x14ac:dyDescent="0.2">
      <c r="BN3628" s="32"/>
      <c r="BO3628" s="32"/>
      <c r="BP3628" s="32"/>
      <c r="BQ3628" s="32"/>
      <c r="BR3628" s="32"/>
      <c r="BS3628" s="32"/>
      <c r="BT3628" s="32"/>
      <c r="BU3628" s="32"/>
      <c r="BV3628" s="32"/>
      <c r="BW3628" s="32"/>
      <c r="BX3628" s="32"/>
      <c r="BY3628" s="32"/>
      <c r="BZ3628" s="32"/>
    </row>
    <row r="3629" spans="66:78" x14ac:dyDescent="0.2">
      <c r="BN3629" s="32"/>
      <c r="BO3629" s="32"/>
      <c r="BP3629" s="32"/>
      <c r="BQ3629" s="32"/>
      <c r="BR3629" s="32"/>
      <c r="BS3629" s="32"/>
      <c r="BT3629" s="32"/>
      <c r="BU3629" s="32"/>
      <c r="BV3629" s="32"/>
      <c r="BW3629" s="32"/>
      <c r="BX3629" s="32"/>
      <c r="BY3629" s="32"/>
      <c r="BZ3629" s="32"/>
    </row>
    <row r="3630" spans="66:78" x14ac:dyDescent="0.2">
      <c r="BN3630" s="32"/>
      <c r="BO3630" s="32"/>
      <c r="BP3630" s="32"/>
      <c r="BQ3630" s="32"/>
      <c r="BR3630" s="32"/>
      <c r="BS3630" s="32"/>
      <c r="BT3630" s="32"/>
      <c r="BU3630" s="32"/>
      <c r="BV3630" s="32"/>
      <c r="BW3630" s="32"/>
      <c r="BX3630" s="32"/>
      <c r="BY3630" s="32"/>
      <c r="BZ3630" s="32"/>
    </row>
    <row r="3631" spans="66:78" x14ac:dyDescent="0.2">
      <c r="BN3631" s="32"/>
      <c r="BO3631" s="32"/>
      <c r="BP3631" s="32"/>
      <c r="BQ3631" s="32"/>
      <c r="BR3631" s="32"/>
      <c r="BS3631" s="32"/>
      <c r="BT3631" s="32"/>
      <c r="BU3631" s="32"/>
      <c r="BV3631" s="32"/>
      <c r="BW3631" s="32"/>
      <c r="BX3631" s="32"/>
      <c r="BY3631" s="32"/>
      <c r="BZ3631" s="32"/>
    </row>
    <row r="3632" spans="66:78" x14ac:dyDescent="0.2">
      <c r="BN3632" s="32"/>
      <c r="BO3632" s="32"/>
      <c r="BP3632" s="32"/>
      <c r="BQ3632" s="32"/>
      <c r="BR3632" s="32"/>
      <c r="BS3632" s="32"/>
      <c r="BT3632" s="32"/>
      <c r="BU3632" s="32"/>
      <c r="BV3632" s="32"/>
      <c r="BW3632" s="32"/>
      <c r="BX3632" s="32"/>
      <c r="BY3632" s="32"/>
      <c r="BZ3632" s="32"/>
    </row>
    <row r="3633" spans="66:78" x14ac:dyDescent="0.2">
      <c r="BN3633" s="32"/>
      <c r="BO3633" s="32"/>
      <c r="BP3633" s="32"/>
      <c r="BQ3633" s="32"/>
      <c r="BR3633" s="32"/>
      <c r="BS3633" s="32"/>
      <c r="BT3633" s="32"/>
      <c r="BU3633" s="32"/>
      <c r="BV3633" s="32"/>
      <c r="BW3633" s="32"/>
      <c r="BX3633" s="32"/>
      <c r="BY3633" s="32"/>
      <c r="BZ3633" s="32"/>
    </row>
    <row r="3634" spans="66:78" x14ac:dyDescent="0.2">
      <c r="BN3634" s="32"/>
      <c r="BO3634" s="32"/>
      <c r="BP3634" s="32"/>
      <c r="BQ3634" s="32"/>
      <c r="BR3634" s="32"/>
      <c r="BS3634" s="32"/>
      <c r="BT3634" s="32"/>
      <c r="BU3634" s="32"/>
      <c r="BV3634" s="32"/>
      <c r="BW3634" s="32"/>
      <c r="BX3634" s="32"/>
      <c r="BY3634" s="32"/>
      <c r="BZ3634" s="32"/>
    </row>
    <row r="3635" spans="66:78" x14ac:dyDescent="0.2">
      <c r="BN3635" s="32"/>
      <c r="BO3635" s="32"/>
      <c r="BP3635" s="32"/>
      <c r="BQ3635" s="32"/>
      <c r="BR3635" s="32"/>
      <c r="BS3635" s="32"/>
      <c r="BT3635" s="32"/>
      <c r="BU3635" s="32"/>
      <c r="BV3635" s="32"/>
      <c r="BW3635" s="32"/>
      <c r="BX3635" s="32"/>
      <c r="BY3635" s="32"/>
      <c r="BZ3635" s="32"/>
    </row>
    <row r="3636" spans="66:78" x14ac:dyDescent="0.2">
      <c r="BN3636" s="32"/>
      <c r="BO3636" s="32"/>
      <c r="BP3636" s="32"/>
      <c r="BQ3636" s="32"/>
      <c r="BR3636" s="32"/>
      <c r="BS3636" s="32"/>
      <c r="BT3636" s="32"/>
      <c r="BU3636" s="32"/>
      <c r="BV3636" s="32"/>
      <c r="BW3636" s="32"/>
      <c r="BX3636" s="32"/>
      <c r="BY3636" s="32"/>
      <c r="BZ3636" s="32"/>
    </row>
    <row r="3637" spans="66:78" x14ac:dyDescent="0.2">
      <c r="BN3637" s="32"/>
      <c r="BO3637" s="32"/>
      <c r="BP3637" s="32"/>
      <c r="BQ3637" s="32"/>
      <c r="BR3637" s="32"/>
      <c r="BS3637" s="32"/>
      <c r="BT3637" s="32"/>
      <c r="BU3637" s="32"/>
      <c r="BV3637" s="32"/>
      <c r="BW3637" s="32"/>
      <c r="BX3637" s="32"/>
      <c r="BY3637" s="32"/>
      <c r="BZ3637" s="32"/>
    </row>
    <row r="3638" spans="66:78" x14ac:dyDescent="0.2">
      <c r="BN3638" s="32"/>
      <c r="BO3638" s="32"/>
      <c r="BP3638" s="32"/>
      <c r="BQ3638" s="32"/>
      <c r="BR3638" s="32"/>
      <c r="BS3638" s="32"/>
      <c r="BT3638" s="32"/>
      <c r="BU3638" s="32"/>
      <c r="BV3638" s="32"/>
      <c r="BW3638" s="32"/>
      <c r="BX3638" s="32"/>
      <c r="BY3638" s="32"/>
      <c r="BZ3638" s="32"/>
    </row>
    <row r="3639" spans="66:78" x14ac:dyDescent="0.2">
      <c r="BN3639" s="32"/>
      <c r="BO3639" s="32"/>
      <c r="BP3639" s="32"/>
      <c r="BQ3639" s="32"/>
      <c r="BR3639" s="32"/>
      <c r="BS3639" s="32"/>
      <c r="BT3639" s="32"/>
      <c r="BU3639" s="32"/>
      <c r="BV3639" s="32"/>
      <c r="BW3639" s="32"/>
      <c r="BX3639" s="32"/>
      <c r="BY3639" s="32"/>
      <c r="BZ3639" s="32"/>
    </row>
    <row r="3640" spans="66:78" x14ac:dyDescent="0.2">
      <c r="BN3640" s="32"/>
      <c r="BO3640" s="32"/>
      <c r="BP3640" s="32"/>
      <c r="BQ3640" s="32"/>
      <c r="BR3640" s="32"/>
      <c r="BS3640" s="32"/>
      <c r="BT3640" s="32"/>
      <c r="BU3640" s="32"/>
      <c r="BV3640" s="32"/>
      <c r="BW3640" s="32"/>
      <c r="BX3640" s="32"/>
      <c r="BY3640" s="32"/>
      <c r="BZ3640" s="32"/>
    </row>
    <row r="3641" spans="66:78" x14ac:dyDescent="0.2">
      <c r="BN3641" s="32"/>
      <c r="BO3641" s="32"/>
      <c r="BP3641" s="32"/>
      <c r="BQ3641" s="32"/>
      <c r="BR3641" s="32"/>
      <c r="BS3641" s="32"/>
      <c r="BT3641" s="32"/>
      <c r="BU3641" s="32"/>
      <c r="BV3641" s="32"/>
      <c r="BW3641" s="32"/>
      <c r="BX3641" s="32"/>
      <c r="BY3641" s="32"/>
      <c r="BZ3641" s="32"/>
    </row>
    <row r="3642" spans="66:78" x14ac:dyDescent="0.2">
      <c r="BN3642" s="32"/>
      <c r="BO3642" s="32"/>
      <c r="BP3642" s="32"/>
      <c r="BQ3642" s="32"/>
      <c r="BR3642" s="32"/>
      <c r="BS3642" s="32"/>
      <c r="BT3642" s="32"/>
      <c r="BU3642" s="32"/>
      <c r="BV3642" s="32"/>
      <c r="BW3642" s="32"/>
      <c r="BX3642" s="32"/>
      <c r="BY3642" s="32"/>
      <c r="BZ3642" s="32"/>
    </row>
    <row r="3643" spans="66:78" x14ac:dyDescent="0.2">
      <c r="BN3643" s="32"/>
      <c r="BO3643" s="32"/>
      <c r="BP3643" s="32"/>
      <c r="BQ3643" s="32"/>
      <c r="BR3643" s="32"/>
      <c r="BS3643" s="32"/>
      <c r="BT3643" s="32"/>
      <c r="BU3643" s="32"/>
      <c r="BV3643" s="32"/>
      <c r="BW3643" s="32"/>
      <c r="BX3643" s="32"/>
      <c r="BY3643" s="32"/>
      <c r="BZ3643" s="32"/>
    </row>
    <row r="3644" spans="66:78" x14ac:dyDescent="0.2">
      <c r="BN3644" s="32"/>
      <c r="BO3644" s="32"/>
      <c r="BP3644" s="32"/>
      <c r="BQ3644" s="32"/>
      <c r="BR3644" s="32"/>
      <c r="BS3644" s="32"/>
      <c r="BT3644" s="32"/>
      <c r="BU3644" s="32"/>
      <c r="BV3644" s="32"/>
      <c r="BW3644" s="32"/>
      <c r="BX3644" s="32"/>
      <c r="BY3644" s="32"/>
      <c r="BZ3644" s="32"/>
    </row>
    <row r="3645" spans="66:78" x14ac:dyDescent="0.2">
      <c r="BN3645" s="32"/>
      <c r="BO3645" s="32"/>
      <c r="BP3645" s="32"/>
      <c r="BQ3645" s="32"/>
      <c r="BR3645" s="32"/>
      <c r="BS3645" s="32"/>
      <c r="BT3645" s="32"/>
      <c r="BU3645" s="32"/>
      <c r="BV3645" s="32"/>
      <c r="BW3645" s="32"/>
      <c r="BX3645" s="32"/>
      <c r="BY3645" s="32"/>
      <c r="BZ3645" s="32"/>
    </row>
    <row r="3646" spans="66:78" x14ac:dyDescent="0.2">
      <c r="BN3646" s="32"/>
      <c r="BO3646" s="32"/>
      <c r="BP3646" s="32"/>
      <c r="BQ3646" s="32"/>
      <c r="BR3646" s="32"/>
      <c r="BS3646" s="32"/>
      <c r="BT3646" s="32"/>
      <c r="BU3646" s="32"/>
      <c r="BV3646" s="32"/>
      <c r="BW3646" s="32"/>
      <c r="BX3646" s="32"/>
      <c r="BY3646" s="32"/>
      <c r="BZ3646" s="32"/>
    </row>
    <row r="3647" spans="66:78" x14ac:dyDescent="0.2">
      <c r="BN3647" s="32"/>
      <c r="BO3647" s="32"/>
      <c r="BP3647" s="32"/>
      <c r="BQ3647" s="32"/>
      <c r="BR3647" s="32"/>
      <c r="BS3647" s="32"/>
      <c r="BT3647" s="32"/>
      <c r="BU3647" s="32"/>
      <c r="BV3647" s="32"/>
      <c r="BW3647" s="32"/>
      <c r="BX3647" s="32"/>
      <c r="BY3647" s="32"/>
      <c r="BZ3647" s="32"/>
    </row>
    <row r="3648" spans="66:78" x14ac:dyDescent="0.2">
      <c r="BN3648" s="32"/>
      <c r="BO3648" s="32"/>
      <c r="BP3648" s="32"/>
      <c r="BQ3648" s="32"/>
      <c r="BR3648" s="32"/>
      <c r="BS3648" s="32"/>
      <c r="BT3648" s="32"/>
      <c r="BU3648" s="32"/>
      <c r="BV3648" s="32"/>
      <c r="BW3648" s="32"/>
      <c r="BX3648" s="32"/>
      <c r="BY3648" s="32"/>
      <c r="BZ3648" s="32"/>
    </row>
    <row r="3649" spans="66:78" x14ac:dyDescent="0.2">
      <c r="BN3649" s="32"/>
      <c r="BO3649" s="32"/>
      <c r="BP3649" s="32"/>
      <c r="BQ3649" s="32"/>
      <c r="BR3649" s="32"/>
      <c r="BS3649" s="32"/>
      <c r="BT3649" s="32"/>
      <c r="BU3649" s="32"/>
      <c r="BV3649" s="32"/>
      <c r="BW3649" s="32"/>
      <c r="BX3649" s="32"/>
      <c r="BY3649" s="32"/>
      <c r="BZ3649" s="32"/>
    </row>
    <row r="3650" spans="66:78" x14ac:dyDescent="0.2">
      <c r="BN3650" s="32"/>
      <c r="BO3650" s="32"/>
      <c r="BP3650" s="32"/>
      <c r="BQ3650" s="32"/>
      <c r="BR3650" s="32"/>
      <c r="BS3650" s="32"/>
      <c r="BT3650" s="32"/>
      <c r="BU3650" s="32"/>
      <c r="BV3650" s="32"/>
      <c r="BW3650" s="32"/>
      <c r="BX3650" s="32"/>
      <c r="BY3650" s="32"/>
      <c r="BZ3650" s="32"/>
    </row>
    <row r="3651" spans="66:78" x14ac:dyDescent="0.2">
      <c r="BN3651" s="32"/>
      <c r="BO3651" s="32"/>
      <c r="BP3651" s="32"/>
      <c r="BQ3651" s="32"/>
      <c r="BR3651" s="32"/>
      <c r="BS3651" s="32"/>
      <c r="BT3651" s="32"/>
      <c r="BU3651" s="32"/>
      <c r="BV3651" s="32"/>
      <c r="BW3651" s="32"/>
      <c r="BX3651" s="32"/>
      <c r="BY3651" s="32"/>
      <c r="BZ3651" s="32"/>
    </row>
    <row r="3652" spans="66:78" x14ac:dyDescent="0.2">
      <c r="BN3652" s="32"/>
      <c r="BO3652" s="32"/>
      <c r="BP3652" s="32"/>
      <c r="BQ3652" s="32"/>
      <c r="BR3652" s="32"/>
      <c r="BS3652" s="32"/>
      <c r="BT3652" s="32"/>
      <c r="BU3652" s="32"/>
      <c r="BV3652" s="32"/>
      <c r="BW3652" s="32"/>
      <c r="BX3652" s="32"/>
      <c r="BY3652" s="32"/>
      <c r="BZ3652" s="32"/>
    </row>
    <row r="3653" spans="66:78" x14ac:dyDescent="0.2">
      <c r="BN3653" s="32"/>
      <c r="BO3653" s="32"/>
      <c r="BP3653" s="32"/>
      <c r="BQ3653" s="32"/>
      <c r="BR3653" s="32"/>
      <c r="BS3653" s="32"/>
      <c r="BT3653" s="32"/>
      <c r="BU3653" s="32"/>
      <c r="BV3653" s="32"/>
      <c r="BW3653" s="32"/>
      <c r="BX3653" s="32"/>
      <c r="BY3653" s="32"/>
      <c r="BZ3653" s="32"/>
    </row>
    <row r="3654" spans="66:78" x14ac:dyDescent="0.2">
      <c r="BN3654" s="32"/>
      <c r="BO3654" s="32"/>
      <c r="BP3654" s="32"/>
      <c r="BQ3654" s="32"/>
      <c r="BR3654" s="32"/>
      <c r="BS3654" s="32"/>
      <c r="BT3654" s="32"/>
      <c r="BU3654" s="32"/>
      <c r="BV3654" s="32"/>
      <c r="BW3654" s="32"/>
      <c r="BX3654" s="32"/>
      <c r="BY3654" s="32"/>
      <c r="BZ3654" s="32"/>
    </row>
    <row r="3655" spans="66:78" x14ac:dyDescent="0.2">
      <c r="BN3655" s="32"/>
      <c r="BO3655" s="32"/>
      <c r="BP3655" s="32"/>
      <c r="BQ3655" s="32"/>
      <c r="BR3655" s="32"/>
      <c r="BS3655" s="32"/>
      <c r="BT3655" s="32"/>
      <c r="BU3655" s="32"/>
      <c r="BV3655" s="32"/>
      <c r="BW3655" s="32"/>
      <c r="BX3655" s="32"/>
      <c r="BY3655" s="32"/>
      <c r="BZ3655" s="32"/>
    </row>
    <row r="3656" spans="66:78" x14ac:dyDescent="0.2">
      <c r="BN3656" s="32"/>
      <c r="BO3656" s="32"/>
      <c r="BP3656" s="32"/>
      <c r="BQ3656" s="32"/>
      <c r="BR3656" s="32"/>
      <c r="BS3656" s="32"/>
      <c r="BT3656" s="32"/>
      <c r="BU3656" s="32"/>
      <c r="BV3656" s="32"/>
      <c r="BW3656" s="32"/>
      <c r="BX3656" s="32"/>
      <c r="BY3656" s="32"/>
      <c r="BZ3656" s="32"/>
    </row>
    <row r="3657" spans="66:78" x14ac:dyDescent="0.2">
      <c r="BN3657" s="32"/>
      <c r="BO3657" s="32"/>
      <c r="BP3657" s="32"/>
      <c r="BQ3657" s="32"/>
      <c r="BR3657" s="32"/>
      <c r="BS3657" s="32"/>
      <c r="BT3657" s="32"/>
      <c r="BU3657" s="32"/>
      <c r="BV3657" s="32"/>
      <c r="BW3657" s="32"/>
      <c r="BX3657" s="32"/>
      <c r="BY3657" s="32"/>
      <c r="BZ3657" s="32"/>
    </row>
    <row r="3658" spans="66:78" x14ac:dyDescent="0.2">
      <c r="BN3658" s="32"/>
      <c r="BO3658" s="32"/>
      <c r="BP3658" s="32"/>
      <c r="BQ3658" s="32"/>
      <c r="BR3658" s="32"/>
      <c r="BS3658" s="32"/>
      <c r="BT3658" s="32"/>
      <c r="BU3658" s="32"/>
      <c r="BV3658" s="32"/>
      <c r="BW3658" s="32"/>
      <c r="BX3658" s="32"/>
      <c r="BY3658" s="32"/>
      <c r="BZ3658" s="32"/>
    </row>
    <row r="3659" spans="66:78" x14ac:dyDescent="0.2">
      <c r="BN3659" s="32"/>
      <c r="BO3659" s="32"/>
      <c r="BP3659" s="32"/>
      <c r="BQ3659" s="32"/>
      <c r="BR3659" s="32"/>
      <c r="BS3659" s="32"/>
      <c r="BT3659" s="32"/>
      <c r="BU3659" s="32"/>
      <c r="BV3659" s="32"/>
      <c r="BW3659" s="32"/>
      <c r="BX3659" s="32"/>
      <c r="BY3659" s="32"/>
      <c r="BZ3659" s="32"/>
    </row>
    <row r="3660" spans="66:78" x14ac:dyDescent="0.2">
      <c r="BN3660" s="32"/>
      <c r="BO3660" s="32"/>
      <c r="BP3660" s="32"/>
      <c r="BQ3660" s="32"/>
      <c r="BR3660" s="32"/>
      <c r="BS3660" s="32"/>
      <c r="BT3660" s="32"/>
      <c r="BU3660" s="32"/>
      <c r="BV3660" s="32"/>
      <c r="BW3660" s="32"/>
      <c r="BX3660" s="32"/>
      <c r="BY3660" s="32"/>
      <c r="BZ3660" s="32"/>
    </row>
    <row r="3661" spans="66:78" x14ac:dyDescent="0.2">
      <c r="BN3661" s="32"/>
      <c r="BO3661" s="32"/>
      <c r="BP3661" s="32"/>
      <c r="BQ3661" s="32"/>
      <c r="BR3661" s="32"/>
      <c r="BS3661" s="32"/>
      <c r="BT3661" s="32"/>
      <c r="BU3661" s="32"/>
      <c r="BV3661" s="32"/>
      <c r="BW3661" s="32"/>
      <c r="BX3661" s="32"/>
      <c r="BY3661" s="32"/>
      <c r="BZ3661" s="32"/>
    </row>
    <row r="3662" spans="66:78" x14ac:dyDescent="0.2">
      <c r="BN3662" s="32"/>
      <c r="BO3662" s="32"/>
      <c r="BP3662" s="32"/>
      <c r="BQ3662" s="32"/>
      <c r="BR3662" s="32"/>
      <c r="BS3662" s="32"/>
      <c r="BT3662" s="32"/>
      <c r="BU3662" s="32"/>
      <c r="BV3662" s="32"/>
      <c r="BW3662" s="32"/>
      <c r="BX3662" s="32"/>
      <c r="BY3662" s="32"/>
      <c r="BZ3662" s="32"/>
    </row>
    <row r="3663" spans="66:78" x14ac:dyDescent="0.2">
      <c r="BN3663" s="32"/>
      <c r="BO3663" s="32"/>
      <c r="BP3663" s="32"/>
      <c r="BQ3663" s="32"/>
      <c r="BR3663" s="32"/>
      <c r="BS3663" s="32"/>
      <c r="BT3663" s="32"/>
      <c r="BU3663" s="32"/>
      <c r="BV3663" s="32"/>
      <c r="BW3663" s="32"/>
      <c r="BX3663" s="32"/>
      <c r="BY3663" s="32"/>
      <c r="BZ3663" s="32"/>
    </row>
    <row r="3664" spans="66:78" x14ac:dyDescent="0.2">
      <c r="BN3664" s="32"/>
      <c r="BO3664" s="32"/>
      <c r="BP3664" s="32"/>
      <c r="BQ3664" s="32"/>
      <c r="BR3664" s="32"/>
      <c r="BS3664" s="32"/>
      <c r="BT3664" s="32"/>
      <c r="BU3664" s="32"/>
      <c r="BV3664" s="32"/>
      <c r="BW3664" s="32"/>
      <c r="BX3664" s="32"/>
      <c r="BY3664" s="32"/>
      <c r="BZ3664" s="32"/>
    </row>
    <row r="3665" spans="66:78" x14ac:dyDescent="0.2">
      <c r="BN3665" s="32"/>
      <c r="BO3665" s="32"/>
      <c r="BP3665" s="32"/>
      <c r="BQ3665" s="32"/>
      <c r="BR3665" s="32"/>
      <c r="BS3665" s="32"/>
      <c r="BT3665" s="32"/>
      <c r="BU3665" s="32"/>
      <c r="BV3665" s="32"/>
      <c r="BW3665" s="32"/>
      <c r="BX3665" s="32"/>
      <c r="BY3665" s="32"/>
      <c r="BZ3665" s="32"/>
    </row>
    <row r="3666" spans="66:78" x14ac:dyDescent="0.2">
      <c r="BN3666" s="32"/>
      <c r="BO3666" s="32"/>
      <c r="BP3666" s="32"/>
      <c r="BQ3666" s="32"/>
      <c r="BR3666" s="32"/>
      <c r="BS3666" s="32"/>
      <c r="BT3666" s="32"/>
      <c r="BU3666" s="32"/>
      <c r="BV3666" s="32"/>
      <c r="BW3666" s="32"/>
      <c r="BX3666" s="32"/>
      <c r="BY3666" s="32"/>
      <c r="BZ3666" s="32"/>
    </row>
    <row r="3667" spans="66:78" x14ac:dyDescent="0.2">
      <c r="BN3667" s="32"/>
      <c r="BO3667" s="32"/>
      <c r="BP3667" s="32"/>
      <c r="BQ3667" s="32"/>
      <c r="BR3667" s="32"/>
      <c r="BS3667" s="32"/>
      <c r="BT3667" s="32"/>
      <c r="BU3667" s="32"/>
      <c r="BV3667" s="32"/>
      <c r="BW3667" s="32"/>
      <c r="BX3667" s="32"/>
      <c r="BY3667" s="32"/>
      <c r="BZ3667" s="32"/>
    </row>
    <row r="3668" spans="66:78" x14ac:dyDescent="0.2">
      <c r="BN3668" s="32"/>
      <c r="BO3668" s="32"/>
      <c r="BP3668" s="32"/>
      <c r="BQ3668" s="32"/>
      <c r="BR3668" s="32"/>
      <c r="BS3668" s="32"/>
      <c r="BT3668" s="32"/>
      <c r="BU3668" s="32"/>
      <c r="BV3668" s="32"/>
      <c r="BW3668" s="32"/>
      <c r="BX3668" s="32"/>
      <c r="BY3668" s="32"/>
      <c r="BZ3668" s="32"/>
    </row>
    <row r="3669" spans="66:78" x14ac:dyDescent="0.2">
      <c r="BN3669" s="32"/>
      <c r="BO3669" s="32"/>
      <c r="BP3669" s="32"/>
      <c r="BQ3669" s="32"/>
      <c r="BR3669" s="32"/>
      <c r="BS3669" s="32"/>
      <c r="BT3669" s="32"/>
      <c r="BU3669" s="32"/>
      <c r="BV3669" s="32"/>
      <c r="BW3669" s="32"/>
      <c r="BX3669" s="32"/>
      <c r="BY3669" s="32"/>
      <c r="BZ3669" s="32"/>
    </row>
    <row r="3670" spans="66:78" x14ac:dyDescent="0.2">
      <c r="BN3670" s="32"/>
      <c r="BO3670" s="32"/>
      <c r="BP3670" s="32"/>
      <c r="BQ3670" s="32"/>
      <c r="BR3670" s="32"/>
      <c r="BS3670" s="32"/>
      <c r="BT3670" s="32"/>
      <c r="BU3670" s="32"/>
      <c r="BV3670" s="32"/>
      <c r="BW3670" s="32"/>
      <c r="BX3670" s="32"/>
      <c r="BY3670" s="32"/>
      <c r="BZ3670" s="32"/>
    </row>
    <row r="3671" spans="66:78" x14ac:dyDescent="0.2">
      <c r="BN3671" s="32"/>
      <c r="BO3671" s="32"/>
      <c r="BP3671" s="32"/>
      <c r="BQ3671" s="32"/>
      <c r="BR3671" s="32"/>
      <c r="BS3671" s="32"/>
      <c r="BT3671" s="32"/>
      <c r="BU3671" s="32"/>
      <c r="BV3671" s="32"/>
      <c r="BW3671" s="32"/>
      <c r="BX3671" s="32"/>
      <c r="BY3671" s="32"/>
      <c r="BZ3671" s="32"/>
    </row>
    <row r="3672" spans="66:78" x14ac:dyDescent="0.2">
      <c r="BN3672" s="32"/>
      <c r="BO3672" s="32"/>
      <c r="BP3672" s="32"/>
      <c r="BQ3672" s="32"/>
      <c r="BR3672" s="32"/>
      <c r="BS3672" s="32"/>
      <c r="BT3672" s="32"/>
      <c r="BU3672" s="32"/>
      <c r="BV3672" s="32"/>
      <c r="BW3672" s="32"/>
      <c r="BX3672" s="32"/>
      <c r="BY3672" s="32"/>
      <c r="BZ3672" s="32"/>
    </row>
    <row r="3673" spans="66:78" x14ac:dyDescent="0.2">
      <c r="BN3673" s="32"/>
      <c r="BO3673" s="32"/>
      <c r="BP3673" s="32"/>
      <c r="BQ3673" s="32"/>
      <c r="BR3673" s="32"/>
      <c r="BS3673" s="32"/>
      <c r="BT3673" s="32"/>
      <c r="BU3673" s="32"/>
      <c r="BV3673" s="32"/>
      <c r="BW3673" s="32"/>
      <c r="BX3673" s="32"/>
      <c r="BY3673" s="32"/>
      <c r="BZ3673" s="32"/>
    </row>
    <row r="3674" spans="66:78" x14ac:dyDescent="0.2">
      <c r="BN3674" s="32"/>
      <c r="BO3674" s="32"/>
      <c r="BP3674" s="32"/>
      <c r="BQ3674" s="32"/>
      <c r="BR3674" s="32"/>
      <c r="BS3674" s="32"/>
      <c r="BT3674" s="32"/>
      <c r="BU3674" s="32"/>
      <c r="BV3674" s="32"/>
      <c r="BW3674" s="32"/>
      <c r="BX3674" s="32"/>
      <c r="BY3674" s="32"/>
      <c r="BZ3674" s="32"/>
    </row>
    <row r="3675" spans="66:78" x14ac:dyDescent="0.2">
      <c r="BN3675" s="32"/>
      <c r="BO3675" s="32"/>
      <c r="BP3675" s="32"/>
      <c r="BQ3675" s="32"/>
      <c r="BR3675" s="32"/>
      <c r="BS3675" s="32"/>
      <c r="BT3675" s="32"/>
      <c r="BU3675" s="32"/>
      <c r="BV3675" s="32"/>
      <c r="BW3675" s="32"/>
      <c r="BX3675" s="32"/>
      <c r="BY3675" s="32"/>
      <c r="BZ3675" s="32"/>
    </row>
    <row r="3676" spans="66:78" x14ac:dyDescent="0.2">
      <c r="BN3676" s="32"/>
      <c r="BO3676" s="32"/>
      <c r="BP3676" s="32"/>
      <c r="BQ3676" s="32"/>
      <c r="BR3676" s="32"/>
      <c r="BS3676" s="32"/>
      <c r="BT3676" s="32"/>
      <c r="BU3676" s="32"/>
      <c r="BV3676" s="32"/>
      <c r="BW3676" s="32"/>
      <c r="BX3676" s="32"/>
      <c r="BY3676" s="32"/>
      <c r="BZ3676" s="32"/>
    </row>
    <row r="3677" spans="66:78" x14ac:dyDescent="0.2">
      <c r="BN3677" s="32"/>
      <c r="BO3677" s="32"/>
      <c r="BP3677" s="32"/>
      <c r="BQ3677" s="32"/>
      <c r="BR3677" s="32"/>
      <c r="BS3677" s="32"/>
      <c r="BT3677" s="32"/>
      <c r="BU3677" s="32"/>
      <c r="BV3677" s="32"/>
      <c r="BW3677" s="32"/>
      <c r="BX3677" s="32"/>
      <c r="BY3677" s="32"/>
      <c r="BZ3677" s="32"/>
    </row>
    <row r="3678" spans="66:78" x14ac:dyDescent="0.2">
      <c r="BN3678" s="32"/>
      <c r="BO3678" s="32"/>
      <c r="BP3678" s="32"/>
      <c r="BQ3678" s="32"/>
      <c r="BR3678" s="32"/>
      <c r="BS3678" s="32"/>
      <c r="BT3678" s="32"/>
      <c r="BU3678" s="32"/>
      <c r="BV3678" s="32"/>
      <c r="BW3678" s="32"/>
      <c r="BX3678" s="32"/>
      <c r="BY3678" s="32"/>
      <c r="BZ3678" s="32"/>
    </row>
    <row r="3679" spans="66:78" x14ac:dyDescent="0.2">
      <c r="BN3679" s="32"/>
      <c r="BO3679" s="32"/>
      <c r="BP3679" s="32"/>
      <c r="BQ3679" s="32"/>
      <c r="BR3679" s="32"/>
      <c r="BS3679" s="32"/>
      <c r="BT3679" s="32"/>
      <c r="BU3679" s="32"/>
      <c r="BV3679" s="32"/>
      <c r="BW3679" s="32"/>
      <c r="BX3679" s="32"/>
      <c r="BY3679" s="32"/>
      <c r="BZ3679" s="32"/>
    </row>
    <row r="3680" spans="66:78" x14ac:dyDescent="0.2">
      <c r="BN3680" s="32"/>
      <c r="BO3680" s="32"/>
      <c r="BP3680" s="32"/>
      <c r="BQ3680" s="32"/>
      <c r="BR3680" s="32"/>
      <c r="BS3680" s="32"/>
      <c r="BT3680" s="32"/>
      <c r="BU3680" s="32"/>
      <c r="BV3680" s="32"/>
      <c r="BW3680" s="32"/>
      <c r="BX3680" s="32"/>
      <c r="BY3680" s="32"/>
      <c r="BZ3680" s="32"/>
    </row>
    <row r="3681" spans="66:78" x14ac:dyDescent="0.2">
      <c r="BN3681" s="32"/>
      <c r="BO3681" s="32"/>
      <c r="BP3681" s="32"/>
      <c r="BQ3681" s="32"/>
      <c r="BR3681" s="32"/>
      <c r="BS3681" s="32"/>
      <c r="BT3681" s="32"/>
      <c r="BU3681" s="32"/>
      <c r="BV3681" s="32"/>
      <c r="BW3681" s="32"/>
      <c r="BX3681" s="32"/>
      <c r="BY3681" s="32"/>
      <c r="BZ3681" s="32"/>
    </row>
    <row r="3682" spans="66:78" x14ac:dyDescent="0.2">
      <c r="BN3682" s="32"/>
      <c r="BO3682" s="32"/>
      <c r="BP3682" s="32"/>
      <c r="BQ3682" s="32"/>
      <c r="BR3682" s="32"/>
      <c r="BS3682" s="32"/>
      <c r="BT3682" s="32"/>
      <c r="BU3682" s="32"/>
      <c r="BV3682" s="32"/>
      <c r="BW3682" s="32"/>
      <c r="BX3682" s="32"/>
      <c r="BY3682" s="32"/>
      <c r="BZ3682" s="32"/>
    </row>
    <row r="3683" spans="66:78" x14ac:dyDescent="0.2">
      <c r="BN3683" s="32"/>
      <c r="BO3683" s="32"/>
      <c r="BP3683" s="32"/>
      <c r="BQ3683" s="32"/>
      <c r="BR3683" s="32"/>
      <c r="BS3683" s="32"/>
      <c r="BT3683" s="32"/>
      <c r="BU3683" s="32"/>
      <c r="BV3683" s="32"/>
      <c r="BW3683" s="32"/>
      <c r="BX3683" s="32"/>
      <c r="BY3683" s="32"/>
      <c r="BZ3683" s="32"/>
    </row>
    <row r="3684" spans="66:78" x14ac:dyDescent="0.2">
      <c r="BN3684" s="32"/>
      <c r="BO3684" s="32"/>
      <c r="BP3684" s="32"/>
      <c r="BQ3684" s="32"/>
      <c r="BR3684" s="32"/>
      <c r="BS3684" s="32"/>
      <c r="BT3684" s="32"/>
      <c r="BU3684" s="32"/>
      <c r="BV3684" s="32"/>
      <c r="BW3684" s="32"/>
      <c r="BX3684" s="32"/>
      <c r="BY3684" s="32"/>
      <c r="BZ3684" s="32"/>
    </row>
    <row r="3685" spans="66:78" x14ac:dyDescent="0.2">
      <c r="BN3685" s="32"/>
      <c r="BO3685" s="32"/>
      <c r="BP3685" s="32"/>
      <c r="BQ3685" s="32"/>
      <c r="BR3685" s="32"/>
      <c r="BS3685" s="32"/>
      <c r="BT3685" s="32"/>
      <c r="BU3685" s="32"/>
      <c r="BV3685" s="32"/>
      <c r="BW3685" s="32"/>
      <c r="BX3685" s="32"/>
      <c r="BY3685" s="32"/>
      <c r="BZ3685" s="32"/>
    </row>
    <row r="3686" spans="66:78" x14ac:dyDescent="0.2">
      <c r="BN3686" s="32"/>
      <c r="BO3686" s="32"/>
      <c r="BP3686" s="32"/>
      <c r="BQ3686" s="32"/>
      <c r="BR3686" s="32"/>
      <c r="BS3686" s="32"/>
      <c r="BT3686" s="32"/>
      <c r="BU3686" s="32"/>
      <c r="BV3686" s="32"/>
      <c r="BW3686" s="32"/>
      <c r="BX3686" s="32"/>
      <c r="BY3686" s="32"/>
      <c r="BZ3686" s="32"/>
    </row>
    <row r="3687" spans="66:78" x14ac:dyDescent="0.2">
      <c r="BN3687" s="32"/>
      <c r="BO3687" s="32"/>
      <c r="BP3687" s="32"/>
      <c r="BQ3687" s="32"/>
      <c r="BR3687" s="32"/>
      <c r="BS3687" s="32"/>
      <c r="BT3687" s="32"/>
      <c r="BU3687" s="32"/>
      <c r="BV3687" s="32"/>
      <c r="BW3687" s="32"/>
      <c r="BX3687" s="32"/>
      <c r="BY3687" s="32"/>
      <c r="BZ3687" s="32"/>
    </row>
    <row r="3688" spans="66:78" x14ac:dyDescent="0.2">
      <c r="BN3688" s="32"/>
      <c r="BO3688" s="32"/>
      <c r="BP3688" s="32"/>
      <c r="BQ3688" s="32"/>
      <c r="BR3688" s="32"/>
      <c r="BS3688" s="32"/>
      <c r="BT3688" s="32"/>
      <c r="BU3688" s="32"/>
      <c r="BV3688" s="32"/>
      <c r="BW3688" s="32"/>
      <c r="BX3688" s="32"/>
      <c r="BY3688" s="32"/>
      <c r="BZ3688" s="32"/>
    </row>
    <row r="3689" spans="66:78" x14ac:dyDescent="0.2">
      <c r="BN3689" s="32"/>
      <c r="BO3689" s="32"/>
      <c r="BP3689" s="32"/>
      <c r="BQ3689" s="32"/>
      <c r="BR3689" s="32"/>
      <c r="BS3689" s="32"/>
      <c r="BT3689" s="32"/>
      <c r="BU3689" s="32"/>
      <c r="BV3689" s="32"/>
      <c r="BW3689" s="32"/>
      <c r="BX3689" s="32"/>
      <c r="BY3689" s="32"/>
      <c r="BZ3689" s="32"/>
    </row>
    <row r="3690" spans="66:78" x14ac:dyDescent="0.2">
      <c r="BN3690" s="32"/>
      <c r="BO3690" s="32"/>
      <c r="BP3690" s="32"/>
      <c r="BQ3690" s="32"/>
      <c r="BR3690" s="32"/>
      <c r="BS3690" s="32"/>
      <c r="BT3690" s="32"/>
      <c r="BU3690" s="32"/>
      <c r="BV3690" s="32"/>
      <c r="BW3690" s="32"/>
      <c r="BX3690" s="32"/>
      <c r="BY3690" s="32"/>
      <c r="BZ3690" s="32"/>
    </row>
    <row r="3691" spans="66:78" x14ac:dyDescent="0.2">
      <c r="BN3691" s="32"/>
      <c r="BO3691" s="32"/>
      <c r="BP3691" s="32"/>
      <c r="BQ3691" s="32"/>
      <c r="BR3691" s="32"/>
      <c r="BS3691" s="32"/>
      <c r="BT3691" s="32"/>
      <c r="BU3691" s="32"/>
      <c r="BV3691" s="32"/>
      <c r="BW3691" s="32"/>
      <c r="BX3691" s="32"/>
      <c r="BY3691" s="32"/>
      <c r="BZ3691" s="32"/>
    </row>
    <row r="3692" spans="66:78" x14ac:dyDescent="0.2">
      <c r="BN3692" s="32"/>
      <c r="BO3692" s="32"/>
      <c r="BP3692" s="32"/>
      <c r="BQ3692" s="32"/>
      <c r="BR3692" s="32"/>
      <c r="BS3692" s="32"/>
      <c r="BT3692" s="32"/>
      <c r="BU3692" s="32"/>
      <c r="BV3692" s="32"/>
      <c r="BW3692" s="32"/>
      <c r="BX3692" s="32"/>
      <c r="BY3692" s="32"/>
      <c r="BZ3692" s="32"/>
    </row>
    <row r="3693" spans="66:78" x14ac:dyDescent="0.2">
      <c r="BN3693" s="32"/>
      <c r="BO3693" s="32"/>
      <c r="BP3693" s="32"/>
      <c r="BQ3693" s="32"/>
      <c r="BR3693" s="32"/>
      <c r="BS3693" s="32"/>
      <c r="BT3693" s="32"/>
      <c r="BU3693" s="32"/>
      <c r="BV3693" s="32"/>
      <c r="BW3693" s="32"/>
      <c r="BX3693" s="32"/>
      <c r="BY3693" s="32"/>
      <c r="BZ3693" s="32"/>
    </row>
    <row r="3694" spans="66:78" x14ac:dyDescent="0.2">
      <c r="BN3694" s="32"/>
      <c r="BO3694" s="32"/>
      <c r="BP3694" s="32"/>
      <c r="BQ3694" s="32"/>
      <c r="BR3694" s="32"/>
      <c r="BS3694" s="32"/>
      <c r="BT3694" s="32"/>
      <c r="BU3694" s="32"/>
      <c r="BV3694" s="32"/>
      <c r="BW3694" s="32"/>
      <c r="BX3694" s="32"/>
      <c r="BY3694" s="32"/>
      <c r="BZ3694" s="32"/>
    </row>
    <row r="3695" spans="66:78" x14ac:dyDescent="0.2">
      <c r="BN3695" s="32"/>
      <c r="BO3695" s="32"/>
      <c r="BP3695" s="32"/>
      <c r="BQ3695" s="32"/>
      <c r="BR3695" s="32"/>
      <c r="BS3695" s="32"/>
      <c r="BT3695" s="32"/>
      <c r="BU3695" s="32"/>
      <c r="BV3695" s="32"/>
      <c r="BW3695" s="32"/>
      <c r="BX3695" s="32"/>
      <c r="BY3695" s="32"/>
      <c r="BZ3695" s="32"/>
    </row>
    <row r="3696" spans="66:78" x14ac:dyDescent="0.2">
      <c r="BN3696" s="32"/>
      <c r="BO3696" s="32"/>
      <c r="BP3696" s="32"/>
      <c r="BQ3696" s="32"/>
      <c r="BR3696" s="32"/>
      <c r="BS3696" s="32"/>
      <c r="BT3696" s="32"/>
      <c r="BU3696" s="32"/>
      <c r="BV3696" s="32"/>
      <c r="BW3696" s="32"/>
      <c r="BX3696" s="32"/>
      <c r="BY3696" s="32"/>
      <c r="BZ3696" s="32"/>
    </row>
    <row r="3697" spans="66:78" x14ac:dyDescent="0.2">
      <c r="BN3697" s="32"/>
      <c r="BO3697" s="32"/>
      <c r="BP3697" s="32"/>
      <c r="BQ3697" s="32"/>
      <c r="BR3697" s="32"/>
      <c r="BS3697" s="32"/>
      <c r="BT3697" s="32"/>
      <c r="BU3697" s="32"/>
      <c r="BV3697" s="32"/>
      <c r="BW3697" s="32"/>
      <c r="BX3697" s="32"/>
      <c r="BY3697" s="32"/>
      <c r="BZ3697" s="32"/>
    </row>
    <row r="3698" spans="66:78" x14ac:dyDescent="0.2">
      <c r="BN3698" s="32"/>
      <c r="BO3698" s="32"/>
      <c r="BP3698" s="32"/>
      <c r="BQ3698" s="32"/>
      <c r="BR3698" s="32"/>
      <c r="BS3698" s="32"/>
      <c r="BT3698" s="32"/>
      <c r="BU3698" s="32"/>
      <c r="BV3698" s="32"/>
      <c r="BW3698" s="32"/>
      <c r="BX3698" s="32"/>
      <c r="BY3698" s="32"/>
      <c r="BZ3698" s="32"/>
    </row>
    <row r="3699" spans="66:78" x14ac:dyDescent="0.2">
      <c r="BN3699" s="32"/>
      <c r="BO3699" s="32"/>
      <c r="BP3699" s="32"/>
      <c r="BQ3699" s="32"/>
      <c r="BR3699" s="32"/>
      <c r="BS3699" s="32"/>
      <c r="BT3699" s="32"/>
      <c r="BU3699" s="32"/>
      <c r="BV3699" s="32"/>
      <c r="BW3699" s="32"/>
      <c r="BX3699" s="32"/>
      <c r="BY3699" s="32"/>
      <c r="BZ3699" s="32"/>
    </row>
    <row r="3700" spans="66:78" x14ac:dyDescent="0.2">
      <c r="BN3700" s="32"/>
      <c r="BO3700" s="32"/>
      <c r="BP3700" s="32"/>
      <c r="BQ3700" s="32"/>
      <c r="BR3700" s="32"/>
      <c r="BS3700" s="32"/>
      <c r="BT3700" s="32"/>
      <c r="BU3700" s="32"/>
      <c r="BV3700" s="32"/>
      <c r="BW3700" s="32"/>
      <c r="BX3700" s="32"/>
      <c r="BY3700" s="32"/>
      <c r="BZ3700" s="32"/>
    </row>
    <row r="3701" spans="66:78" x14ac:dyDescent="0.2">
      <c r="BN3701" s="32"/>
      <c r="BO3701" s="32"/>
      <c r="BP3701" s="32"/>
      <c r="BQ3701" s="32"/>
      <c r="BR3701" s="32"/>
      <c r="BS3701" s="32"/>
      <c r="BT3701" s="32"/>
      <c r="BU3701" s="32"/>
      <c r="BV3701" s="32"/>
      <c r="BW3701" s="32"/>
      <c r="BX3701" s="32"/>
      <c r="BY3701" s="32"/>
      <c r="BZ3701" s="32"/>
    </row>
    <row r="3702" spans="66:78" x14ac:dyDescent="0.2">
      <c r="BN3702" s="32"/>
      <c r="BO3702" s="32"/>
      <c r="BP3702" s="32"/>
      <c r="BQ3702" s="32"/>
      <c r="BR3702" s="32"/>
      <c r="BS3702" s="32"/>
      <c r="BT3702" s="32"/>
      <c r="BU3702" s="32"/>
      <c r="BV3702" s="32"/>
      <c r="BW3702" s="32"/>
      <c r="BX3702" s="32"/>
      <c r="BY3702" s="32"/>
      <c r="BZ3702" s="32"/>
    </row>
    <row r="3703" spans="66:78" x14ac:dyDescent="0.2">
      <c r="BN3703" s="32"/>
      <c r="BO3703" s="32"/>
      <c r="BP3703" s="32"/>
      <c r="BQ3703" s="32"/>
      <c r="BR3703" s="32"/>
      <c r="BS3703" s="32"/>
      <c r="BT3703" s="32"/>
      <c r="BU3703" s="32"/>
      <c r="BV3703" s="32"/>
      <c r="BW3703" s="32"/>
      <c r="BX3703" s="32"/>
      <c r="BY3703" s="32"/>
      <c r="BZ3703" s="32"/>
    </row>
    <row r="3704" spans="66:78" x14ac:dyDescent="0.2">
      <c r="BN3704" s="32"/>
      <c r="BO3704" s="32"/>
      <c r="BP3704" s="32"/>
      <c r="BQ3704" s="32"/>
      <c r="BR3704" s="32"/>
      <c r="BS3704" s="32"/>
      <c r="BT3704" s="32"/>
      <c r="BU3704" s="32"/>
      <c r="BV3704" s="32"/>
      <c r="BW3704" s="32"/>
      <c r="BX3704" s="32"/>
      <c r="BY3704" s="32"/>
      <c r="BZ3704" s="32"/>
    </row>
    <row r="3705" spans="66:78" x14ac:dyDescent="0.2">
      <c r="BN3705" s="32"/>
      <c r="BO3705" s="32"/>
      <c r="BP3705" s="32"/>
      <c r="BQ3705" s="32"/>
      <c r="BR3705" s="32"/>
      <c r="BS3705" s="32"/>
      <c r="BT3705" s="32"/>
      <c r="BU3705" s="32"/>
      <c r="BV3705" s="32"/>
      <c r="BW3705" s="32"/>
      <c r="BX3705" s="32"/>
      <c r="BY3705" s="32"/>
      <c r="BZ3705" s="32"/>
    </row>
    <row r="3706" spans="66:78" x14ac:dyDescent="0.2">
      <c r="BN3706" s="32"/>
      <c r="BO3706" s="32"/>
      <c r="BP3706" s="32"/>
      <c r="BQ3706" s="32"/>
      <c r="BR3706" s="32"/>
      <c r="BS3706" s="32"/>
      <c r="BT3706" s="32"/>
      <c r="BU3706" s="32"/>
      <c r="BV3706" s="32"/>
      <c r="BW3706" s="32"/>
      <c r="BX3706" s="32"/>
      <c r="BY3706" s="32"/>
      <c r="BZ3706" s="32"/>
    </row>
    <row r="3707" spans="66:78" x14ac:dyDescent="0.2">
      <c r="BN3707" s="32"/>
      <c r="BO3707" s="32"/>
      <c r="BP3707" s="32"/>
      <c r="BQ3707" s="32"/>
      <c r="BR3707" s="32"/>
      <c r="BS3707" s="32"/>
      <c r="BT3707" s="32"/>
      <c r="BU3707" s="32"/>
      <c r="BV3707" s="32"/>
      <c r="BW3707" s="32"/>
      <c r="BX3707" s="32"/>
      <c r="BY3707" s="32"/>
      <c r="BZ3707" s="32"/>
    </row>
    <row r="3708" spans="66:78" x14ac:dyDescent="0.2">
      <c r="BN3708" s="32"/>
      <c r="BO3708" s="32"/>
      <c r="BP3708" s="32"/>
      <c r="BQ3708" s="32"/>
      <c r="BR3708" s="32"/>
      <c r="BS3708" s="32"/>
      <c r="BT3708" s="32"/>
      <c r="BU3708" s="32"/>
      <c r="BV3708" s="32"/>
      <c r="BW3708" s="32"/>
      <c r="BX3708" s="32"/>
      <c r="BY3708" s="32"/>
      <c r="BZ3708" s="32"/>
    </row>
    <row r="3709" spans="66:78" x14ac:dyDescent="0.2">
      <c r="BN3709" s="32"/>
      <c r="BO3709" s="32"/>
      <c r="BP3709" s="32"/>
      <c r="BQ3709" s="32"/>
      <c r="BR3709" s="32"/>
      <c r="BS3709" s="32"/>
      <c r="BT3709" s="32"/>
      <c r="BU3709" s="32"/>
      <c r="BV3709" s="32"/>
      <c r="BW3709" s="32"/>
      <c r="BX3709" s="32"/>
      <c r="BY3709" s="32"/>
      <c r="BZ3709" s="32"/>
    </row>
    <row r="3710" spans="66:78" x14ac:dyDescent="0.2">
      <c r="BN3710" s="32"/>
      <c r="BO3710" s="32"/>
      <c r="BP3710" s="32"/>
      <c r="BQ3710" s="32"/>
      <c r="BR3710" s="32"/>
      <c r="BS3710" s="32"/>
      <c r="BT3710" s="32"/>
      <c r="BU3710" s="32"/>
      <c r="BV3710" s="32"/>
      <c r="BW3710" s="32"/>
      <c r="BX3710" s="32"/>
      <c r="BY3710" s="32"/>
      <c r="BZ3710" s="32"/>
    </row>
    <row r="3711" spans="66:78" x14ac:dyDescent="0.2">
      <c r="BN3711" s="32"/>
      <c r="BO3711" s="32"/>
      <c r="BP3711" s="32"/>
      <c r="BQ3711" s="32"/>
      <c r="BR3711" s="32"/>
      <c r="BS3711" s="32"/>
      <c r="BT3711" s="32"/>
      <c r="BU3711" s="32"/>
      <c r="BV3711" s="32"/>
      <c r="BW3711" s="32"/>
      <c r="BX3711" s="32"/>
      <c r="BY3711" s="32"/>
      <c r="BZ3711" s="32"/>
    </row>
    <row r="3712" spans="66:78" x14ac:dyDescent="0.2">
      <c r="BN3712" s="32"/>
      <c r="BO3712" s="32"/>
      <c r="BP3712" s="32"/>
      <c r="BQ3712" s="32"/>
      <c r="BR3712" s="32"/>
      <c r="BS3712" s="32"/>
      <c r="BT3712" s="32"/>
      <c r="BU3712" s="32"/>
      <c r="BV3712" s="32"/>
      <c r="BW3712" s="32"/>
      <c r="BX3712" s="32"/>
      <c r="BY3712" s="32"/>
      <c r="BZ3712" s="32"/>
    </row>
    <row r="3713" spans="66:78" x14ac:dyDescent="0.2">
      <c r="BN3713" s="32"/>
      <c r="BO3713" s="32"/>
      <c r="BP3713" s="32"/>
      <c r="BQ3713" s="32"/>
      <c r="BR3713" s="32"/>
      <c r="BS3713" s="32"/>
      <c r="BT3713" s="32"/>
      <c r="BU3713" s="32"/>
      <c r="BV3713" s="32"/>
      <c r="BW3713" s="32"/>
      <c r="BX3713" s="32"/>
      <c r="BY3713" s="32"/>
      <c r="BZ3713" s="32"/>
    </row>
    <row r="3714" spans="66:78" x14ac:dyDescent="0.2">
      <c r="BN3714" s="32"/>
      <c r="BO3714" s="32"/>
      <c r="BP3714" s="32"/>
      <c r="BQ3714" s="32"/>
      <c r="BR3714" s="32"/>
      <c r="BS3714" s="32"/>
      <c r="BT3714" s="32"/>
      <c r="BU3714" s="32"/>
      <c r="BV3714" s="32"/>
      <c r="BW3714" s="32"/>
      <c r="BX3714" s="32"/>
      <c r="BY3714" s="32"/>
      <c r="BZ3714" s="32"/>
    </row>
    <row r="3715" spans="66:78" x14ac:dyDescent="0.2">
      <c r="BN3715" s="32"/>
      <c r="BO3715" s="32"/>
      <c r="BP3715" s="32"/>
      <c r="BQ3715" s="32"/>
      <c r="BR3715" s="32"/>
      <c r="BS3715" s="32"/>
      <c r="BT3715" s="32"/>
      <c r="BU3715" s="32"/>
      <c r="BV3715" s="32"/>
      <c r="BW3715" s="32"/>
      <c r="BX3715" s="32"/>
      <c r="BY3715" s="32"/>
      <c r="BZ3715" s="32"/>
    </row>
    <row r="3716" spans="66:78" x14ac:dyDescent="0.2">
      <c r="BN3716" s="32"/>
      <c r="BO3716" s="32"/>
      <c r="BP3716" s="32"/>
      <c r="BQ3716" s="32"/>
      <c r="BR3716" s="32"/>
      <c r="BS3716" s="32"/>
      <c r="BT3716" s="32"/>
      <c r="BU3716" s="32"/>
      <c r="BV3716" s="32"/>
      <c r="BW3716" s="32"/>
      <c r="BX3716" s="32"/>
      <c r="BY3716" s="32"/>
      <c r="BZ3716" s="32"/>
    </row>
    <row r="3717" spans="66:78" x14ac:dyDescent="0.2">
      <c r="BN3717" s="32"/>
      <c r="BO3717" s="32"/>
      <c r="BP3717" s="32"/>
      <c r="BQ3717" s="32"/>
      <c r="BR3717" s="32"/>
      <c r="BS3717" s="32"/>
      <c r="BT3717" s="32"/>
      <c r="BU3717" s="32"/>
      <c r="BV3717" s="32"/>
      <c r="BW3717" s="32"/>
      <c r="BX3717" s="32"/>
      <c r="BY3717" s="32"/>
      <c r="BZ3717" s="32"/>
    </row>
    <row r="3718" spans="66:78" x14ac:dyDescent="0.2">
      <c r="BN3718" s="32"/>
      <c r="BO3718" s="32"/>
      <c r="BP3718" s="32"/>
      <c r="BQ3718" s="32"/>
      <c r="BR3718" s="32"/>
      <c r="BS3718" s="32"/>
      <c r="BT3718" s="32"/>
      <c r="BU3718" s="32"/>
      <c r="BV3718" s="32"/>
      <c r="BW3718" s="32"/>
      <c r="BX3718" s="32"/>
      <c r="BY3718" s="32"/>
      <c r="BZ3718" s="32"/>
    </row>
    <row r="3719" spans="66:78" x14ac:dyDescent="0.2">
      <c r="BN3719" s="32"/>
      <c r="BO3719" s="32"/>
      <c r="BP3719" s="32"/>
      <c r="BQ3719" s="32"/>
      <c r="BR3719" s="32"/>
      <c r="BS3719" s="32"/>
      <c r="BT3719" s="32"/>
      <c r="BU3719" s="32"/>
      <c r="BV3719" s="32"/>
      <c r="BW3719" s="32"/>
      <c r="BX3719" s="32"/>
      <c r="BY3719" s="32"/>
      <c r="BZ3719" s="32"/>
    </row>
    <row r="3720" spans="66:78" x14ac:dyDescent="0.2">
      <c r="BN3720" s="32"/>
      <c r="BO3720" s="32"/>
      <c r="BP3720" s="32"/>
      <c r="BQ3720" s="32"/>
      <c r="BR3720" s="32"/>
      <c r="BS3720" s="32"/>
      <c r="BT3720" s="32"/>
      <c r="BU3720" s="32"/>
      <c r="BV3720" s="32"/>
      <c r="BW3720" s="32"/>
      <c r="BX3720" s="32"/>
      <c r="BY3720" s="32"/>
      <c r="BZ3720" s="32"/>
    </row>
    <row r="3721" spans="66:78" x14ac:dyDescent="0.2">
      <c r="BN3721" s="32"/>
      <c r="BO3721" s="32"/>
      <c r="BP3721" s="32"/>
      <c r="BQ3721" s="32"/>
      <c r="BR3721" s="32"/>
      <c r="BS3721" s="32"/>
      <c r="BT3721" s="32"/>
      <c r="BU3721" s="32"/>
      <c r="BV3721" s="32"/>
      <c r="BW3721" s="32"/>
      <c r="BX3721" s="32"/>
      <c r="BY3721" s="32"/>
      <c r="BZ3721" s="32"/>
    </row>
    <row r="3722" spans="66:78" x14ac:dyDescent="0.2">
      <c r="BN3722" s="32"/>
      <c r="BO3722" s="32"/>
      <c r="BP3722" s="32"/>
      <c r="BQ3722" s="32"/>
      <c r="BR3722" s="32"/>
      <c r="BS3722" s="32"/>
      <c r="BT3722" s="32"/>
      <c r="BU3722" s="32"/>
      <c r="BV3722" s="32"/>
      <c r="BW3722" s="32"/>
      <c r="BX3722" s="32"/>
      <c r="BY3722" s="32"/>
      <c r="BZ3722" s="32"/>
    </row>
    <row r="3723" spans="66:78" x14ac:dyDescent="0.2">
      <c r="BN3723" s="32"/>
      <c r="BO3723" s="32"/>
      <c r="BP3723" s="32"/>
      <c r="BQ3723" s="32"/>
      <c r="BR3723" s="32"/>
      <c r="BS3723" s="32"/>
      <c r="BT3723" s="32"/>
      <c r="BU3723" s="32"/>
      <c r="BV3723" s="32"/>
      <c r="BW3723" s="32"/>
      <c r="BX3723" s="32"/>
      <c r="BY3723" s="32"/>
      <c r="BZ3723" s="32"/>
    </row>
    <row r="3724" spans="66:78" x14ac:dyDescent="0.2">
      <c r="BN3724" s="32"/>
      <c r="BO3724" s="32"/>
      <c r="BP3724" s="32"/>
      <c r="BQ3724" s="32"/>
      <c r="BR3724" s="32"/>
      <c r="BS3724" s="32"/>
      <c r="BT3724" s="32"/>
      <c r="BU3724" s="32"/>
      <c r="BV3724" s="32"/>
      <c r="BW3724" s="32"/>
      <c r="BX3724" s="32"/>
      <c r="BY3724" s="32"/>
      <c r="BZ3724" s="32"/>
    </row>
    <row r="3725" spans="66:78" x14ac:dyDescent="0.2">
      <c r="BN3725" s="32"/>
      <c r="BO3725" s="32"/>
      <c r="BP3725" s="32"/>
      <c r="BQ3725" s="32"/>
      <c r="BR3725" s="32"/>
      <c r="BS3725" s="32"/>
      <c r="BT3725" s="32"/>
      <c r="BU3725" s="32"/>
      <c r="BV3725" s="32"/>
      <c r="BW3725" s="32"/>
      <c r="BX3725" s="32"/>
      <c r="BY3725" s="32"/>
      <c r="BZ3725" s="32"/>
    </row>
    <row r="3726" spans="66:78" x14ac:dyDescent="0.2">
      <c r="BN3726" s="32"/>
      <c r="BO3726" s="32"/>
      <c r="BP3726" s="32"/>
      <c r="BQ3726" s="32"/>
      <c r="BR3726" s="32"/>
      <c r="BS3726" s="32"/>
      <c r="BT3726" s="32"/>
      <c r="BU3726" s="32"/>
      <c r="BV3726" s="32"/>
      <c r="BW3726" s="32"/>
      <c r="BX3726" s="32"/>
      <c r="BY3726" s="32"/>
      <c r="BZ3726" s="32"/>
    </row>
    <row r="3727" spans="66:78" x14ac:dyDescent="0.2">
      <c r="BN3727" s="32"/>
      <c r="BO3727" s="32"/>
      <c r="BP3727" s="32"/>
      <c r="BQ3727" s="32"/>
      <c r="BR3727" s="32"/>
      <c r="BS3727" s="32"/>
      <c r="BT3727" s="32"/>
      <c r="BU3727" s="32"/>
      <c r="BV3727" s="32"/>
      <c r="BW3727" s="32"/>
      <c r="BX3727" s="32"/>
      <c r="BY3727" s="32"/>
      <c r="BZ3727" s="32"/>
    </row>
    <row r="3728" spans="66:78" x14ac:dyDescent="0.2">
      <c r="BN3728" s="32"/>
      <c r="BO3728" s="32"/>
      <c r="BP3728" s="32"/>
      <c r="BQ3728" s="32"/>
      <c r="BR3728" s="32"/>
      <c r="BS3728" s="32"/>
      <c r="BT3728" s="32"/>
      <c r="BU3728" s="32"/>
      <c r="BV3728" s="32"/>
      <c r="BW3728" s="32"/>
      <c r="BX3728" s="32"/>
      <c r="BY3728" s="32"/>
      <c r="BZ3728" s="32"/>
    </row>
    <row r="3729" spans="66:78" x14ac:dyDescent="0.2">
      <c r="BN3729" s="32"/>
      <c r="BO3729" s="32"/>
      <c r="BP3729" s="32"/>
      <c r="BQ3729" s="32"/>
      <c r="BR3729" s="32"/>
      <c r="BS3729" s="32"/>
      <c r="BT3729" s="32"/>
      <c r="BU3729" s="32"/>
      <c r="BV3729" s="32"/>
      <c r="BW3729" s="32"/>
      <c r="BX3729" s="32"/>
      <c r="BY3729" s="32"/>
      <c r="BZ3729" s="32"/>
    </row>
    <row r="3730" spans="66:78" x14ac:dyDescent="0.2">
      <c r="BN3730" s="32"/>
      <c r="BO3730" s="32"/>
      <c r="BP3730" s="32"/>
      <c r="BQ3730" s="32"/>
      <c r="BR3730" s="32"/>
      <c r="BS3730" s="32"/>
      <c r="BT3730" s="32"/>
      <c r="BU3730" s="32"/>
      <c r="BV3730" s="32"/>
      <c r="BW3730" s="32"/>
      <c r="BX3730" s="32"/>
      <c r="BY3730" s="32"/>
      <c r="BZ3730" s="32"/>
    </row>
    <row r="3731" spans="66:78" x14ac:dyDescent="0.2">
      <c r="BN3731" s="32"/>
      <c r="BO3731" s="32"/>
      <c r="BP3731" s="32"/>
      <c r="BQ3731" s="32"/>
      <c r="BR3731" s="32"/>
      <c r="BS3731" s="32"/>
      <c r="BT3731" s="32"/>
      <c r="BU3731" s="32"/>
      <c r="BV3731" s="32"/>
      <c r="BW3731" s="32"/>
      <c r="BX3731" s="32"/>
      <c r="BY3731" s="32"/>
      <c r="BZ3731" s="32"/>
    </row>
    <row r="3732" spans="66:78" x14ac:dyDescent="0.2">
      <c r="BN3732" s="32"/>
      <c r="BO3732" s="32"/>
      <c r="BP3732" s="32"/>
      <c r="BQ3732" s="32"/>
      <c r="BR3732" s="32"/>
      <c r="BS3732" s="32"/>
      <c r="BT3732" s="32"/>
      <c r="BU3732" s="32"/>
      <c r="BV3732" s="32"/>
      <c r="BW3732" s="32"/>
      <c r="BX3732" s="32"/>
      <c r="BY3732" s="32"/>
      <c r="BZ3732" s="32"/>
    </row>
    <row r="3733" spans="66:78" x14ac:dyDescent="0.2">
      <c r="BN3733" s="32"/>
      <c r="BO3733" s="32"/>
      <c r="BP3733" s="32"/>
      <c r="BQ3733" s="32"/>
      <c r="BR3733" s="32"/>
      <c r="BS3733" s="32"/>
      <c r="BT3733" s="32"/>
      <c r="BU3733" s="32"/>
      <c r="BV3733" s="32"/>
      <c r="BW3733" s="32"/>
      <c r="BX3733" s="32"/>
      <c r="BY3733" s="32"/>
      <c r="BZ3733" s="32"/>
    </row>
    <row r="3734" spans="66:78" x14ac:dyDescent="0.2">
      <c r="BN3734" s="32"/>
      <c r="BO3734" s="32"/>
      <c r="BP3734" s="32"/>
      <c r="BQ3734" s="32"/>
      <c r="BR3734" s="32"/>
      <c r="BS3734" s="32"/>
      <c r="BT3734" s="32"/>
      <c r="BU3734" s="32"/>
      <c r="BV3734" s="32"/>
      <c r="BW3734" s="32"/>
      <c r="BX3734" s="32"/>
      <c r="BY3734" s="32"/>
      <c r="BZ3734" s="32"/>
    </row>
    <row r="3735" spans="66:78" x14ac:dyDescent="0.2">
      <c r="BN3735" s="32"/>
      <c r="BO3735" s="32"/>
      <c r="BP3735" s="32"/>
      <c r="BQ3735" s="32"/>
      <c r="BR3735" s="32"/>
      <c r="BS3735" s="32"/>
      <c r="BT3735" s="32"/>
      <c r="BU3735" s="32"/>
      <c r="BV3735" s="32"/>
      <c r="BW3735" s="32"/>
      <c r="BX3735" s="32"/>
      <c r="BY3735" s="32"/>
      <c r="BZ3735" s="32"/>
    </row>
    <row r="3736" spans="66:78" x14ac:dyDescent="0.2">
      <c r="BN3736" s="32"/>
      <c r="BO3736" s="32"/>
      <c r="BP3736" s="32"/>
      <c r="BQ3736" s="32"/>
      <c r="BR3736" s="32"/>
      <c r="BS3736" s="32"/>
      <c r="BT3736" s="32"/>
      <c r="BU3736" s="32"/>
      <c r="BV3736" s="32"/>
      <c r="BW3736" s="32"/>
      <c r="BX3736" s="32"/>
      <c r="BY3736" s="32"/>
      <c r="BZ3736" s="32"/>
    </row>
    <row r="3737" spans="66:78" x14ac:dyDescent="0.2">
      <c r="BN3737" s="32"/>
      <c r="BO3737" s="32"/>
      <c r="BP3737" s="32"/>
      <c r="BQ3737" s="32"/>
      <c r="BR3737" s="32"/>
      <c r="BS3737" s="32"/>
      <c r="BT3737" s="32"/>
      <c r="BU3737" s="32"/>
      <c r="BV3737" s="32"/>
      <c r="BW3737" s="32"/>
      <c r="BX3737" s="32"/>
      <c r="BY3737" s="32"/>
      <c r="BZ3737" s="32"/>
    </row>
    <row r="3738" spans="66:78" x14ac:dyDescent="0.2">
      <c r="BN3738" s="32"/>
      <c r="BO3738" s="32"/>
      <c r="BP3738" s="32"/>
      <c r="BQ3738" s="32"/>
      <c r="BR3738" s="32"/>
      <c r="BS3738" s="32"/>
      <c r="BT3738" s="32"/>
      <c r="BU3738" s="32"/>
      <c r="BV3738" s="32"/>
      <c r="BW3738" s="32"/>
      <c r="BX3738" s="32"/>
      <c r="BY3738" s="32"/>
      <c r="BZ3738" s="32"/>
    </row>
    <row r="3739" spans="66:78" x14ac:dyDescent="0.2">
      <c r="BN3739" s="32"/>
      <c r="BO3739" s="32"/>
      <c r="BP3739" s="32"/>
      <c r="BQ3739" s="32"/>
      <c r="BR3739" s="32"/>
      <c r="BS3739" s="32"/>
      <c r="BT3739" s="32"/>
      <c r="BU3739" s="32"/>
      <c r="BV3739" s="32"/>
      <c r="BW3739" s="32"/>
      <c r="BX3739" s="32"/>
      <c r="BY3739" s="32"/>
      <c r="BZ3739" s="32"/>
    </row>
    <row r="3740" spans="66:78" x14ac:dyDescent="0.2">
      <c r="BN3740" s="32"/>
      <c r="BO3740" s="32"/>
      <c r="BP3740" s="32"/>
      <c r="BQ3740" s="32"/>
      <c r="BR3740" s="32"/>
      <c r="BS3740" s="32"/>
      <c r="BT3740" s="32"/>
      <c r="BU3740" s="32"/>
      <c r="BV3740" s="32"/>
      <c r="BW3740" s="32"/>
      <c r="BX3740" s="32"/>
      <c r="BY3740" s="32"/>
      <c r="BZ3740" s="32"/>
    </row>
    <row r="3741" spans="66:78" x14ac:dyDescent="0.2">
      <c r="BN3741" s="32"/>
      <c r="BO3741" s="32"/>
      <c r="BP3741" s="32"/>
      <c r="BQ3741" s="32"/>
      <c r="BR3741" s="32"/>
      <c r="BS3741" s="32"/>
      <c r="BT3741" s="32"/>
      <c r="BU3741" s="32"/>
      <c r="BV3741" s="32"/>
      <c r="BW3741" s="32"/>
      <c r="BX3741" s="32"/>
      <c r="BY3741" s="32"/>
      <c r="BZ3741" s="32"/>
    </row>
    <row r="3742" spans="66:78" x14ac:dyDescent="0.2">
      <c r="BN3742" s="32"/>
      <c r="BO3742" s="32"/>
      <c r="BP3742" s="32"/>
      <c r="BQ3742" s="32"/>
      <c r="BR3742" s="32"/>
      <c r="BS3742" s="32"/>
      <c r="BT3742" s="32"/>
      <c r="BU3742" s="32"/>
      <c r="BV3742" s="32"/>
      <c r="BW3742" s="32"/>
      <c r="BX3742" s="32"/>
      <c r="BY3742" s="32"/>
      <c r="BZ3742" s="32"/>
    </row>
    <row r="3743" spans="66:78" x14ac:dyDescent="0.2">
      <c r="BN3743" s="32"/>
      <c r="BO3743" s="32"/>
      <c r="BP3743" s="32"/>
      <c r="BQ3743" s="32"/>
      <c r="BR3743" s="32"/>
      <c r="BS3743" s="32"/>
      <c r="BT3743" s="32"/>
      <c r="BU3743" s="32"/>
      <c r="BV3743" s="32"/>
      <c r="BW3743" s="32"/>
      <c r="BX3743" s="32"/>
      <c r="BY3743" s="32"/>
      <c r="BZ3743" s="32"/>
    </row>
    <row r="3744" spans="66:78" x14ac:dyDescent="0.2">
      <c r="BN3744" s="32"/>
      <c r="BO3744" s="32"/>
      <c r="BP3744" s="32"/>
      <c r="BQ3744" s="32"/>
      <c r="BR3744" s="32"/>
      <c r="BS3744" s="32"/>
      <c r="BT3744" s="32"/>
      <c r="BU3744" s="32"/>
      <c r="BV3744" s="32"/>
      <c r="BW3744" s="32"/>
      <c r="BX3744" s="32"/>
      <c r="BY3744" s="32"/>
      <c r="BZ3744" s="32"/>
    </row>
    <row r="3745" spans="66:78" x14ac:dyDescent="0.2">
      <c r="BN3745" s="32"/>
      <c r="BO3745" s="32"/>
      <c r="BP3745" s="32"/>
      <c r="BQ3745" s="32"/>
      <c r="BR3745" s="32"/>
      <c r="BS3745" s="32"/>
      <c r="BT3745" s="32"/>
      <c r="BU3745" s="32"/>
      <c r="BV3745" s="32"/>
      <c r="BW3745" s="32"/>
      <c r="BX3745" s="32"/>
      <c r="BY3745" s="32"/>
      <c r="BZ3745" s="32"/>
    </row>
    <row r="3746" spans="66:78" x14ac:dyDescent="0.2">
      <c r="BN3746" s="32"/>
      <c r="BO3746" s="32"/>
      <c r="BP3746" s="32"/>
      <c r="BQ3746" s="32"/>
      <c r="BR3746" s="32"/>
      <c r="BS3746" s="32"/>
      <c r="BT3746" s="32"/>
      <c r="BU3746" s="32"/>
      <c r="BV3746" s="32"/>
      <c r="BW3746" s="32"/>
      <c r="BX3746" s="32"/>
      <c r="BY3746" s="32"/>
      <c r="BZ3746" s="32"/>
    </row>
    <row r="3747" spans="66:78" x14ac:dyDescent="0.2">
      <c r="BN3747" s="32"/>
      <c r="BO3747" s="32"/>
      <c r="BP3747" s="32"/>
      <c r="BQ3747" s="32"/>
      <c r="BR3747" s="32"/>
      <c r="BS3747" s="32"/>
      <c r="BT3747" s="32"/>
      <c r="BU3747" s="32"/>
      <c r="BV3747" s="32"/>
      <c r="BW3747" s="32"/>
      <c r="BX3747" s="32"/>
      <c r="BY3747" s="32"/>
      <c r="BZ3747" s="32"/>
    </row>
    <row r="3748" spans="66:78" x14ac:dyDescent="0.2">
      <c r="BN3748" s="32"/>
      <c r="BO3748" s="32"/>
      <c r="BP3748" s="32"/>
      <c r="BQ3748" s="32"/>
      <c r="BR3748" s="32"/>
      <c r="BS3748" s="32"/>
      <c r="BT3748" s="32"/>
      <c r="BU3748" s="32"/>
      <c r="BV3748" s="32"/>
      <c r="BW3748" s="32"/>
      <c r="BX3748" s="32"/>
      <c r="BY3748" s="32"/>
      <c r="BZ3748" s="32"/>
    </row>
    <row r="3749" spans="66:78" x14ac:dyDescent="0.2">
      <c r="BN3749" s="32"/>
      <c r="BO3749" s="32"/>
      <c r="BP3749" s="32"/>
      <c r="BQ3749" s="32"/>
      <c r="BR3749" s="32"/>
      <c r="BS3749" s="32"/>
      <c r="BT3749" s="32"/>
      <c r="BU3749" s="32"/>
      <c r="BV3749" s="32"/>
      <c r="BW3749" s="32"/>
      <c r="BX3749" s="32"/>
      <c r="BY3749" s="32"/>
      <c r="BZ3749" s="32"/>
    </row>
    <row r="3750" spans="66:78" x14ac:dyDescent="0.2">
      <c r="BN3750" s="32"/>
      <c r="BO3750" s="32"/>
      <c r="BP3750" s="32"/>
      <c r="BQ3750" s="32"/>
      <c r="BR3750" s="32"/>
      <c r="BS3750" s="32"/>
      <c r="BT3750" s="32"/>
      <c r="BU3750" s="32"/>
      <c r="BV3750" s="32"/>
      <c r="BW3750" s="32"/>
      <c r="BX3750" s="32"/>
      <c r="BY3750" s="32"/>
      <c r="BZ3750" s="32"/>
    </row>
    <row r="3751" spans="66:78" x14ac:dyDescent="0.2">
      <c r="BN3751" s="32"/>
      <c r="BO3751" s="32"/>
      <c r="BP3751" s="32"/>
      <c r="BQ3751" s="32"/>
      <c r="BR3751" s="32"/>
      <c r="BS3751" s="32"/>
      <c r="BT3751" s="32"/>
      <c r="BU3751" s="32"/>
      <c r="BV3751" s="32"/>
      <c r="BW3751" s="32"/>
      <c r="BX3751" s="32"/>
      <c r="BY3751" s="32"/>
      <c r="BZ3751" s="32"/>
    </row>
    <row r="3752" spans="66:78" x14ac:dyDescent="0.2">
      <c r="BN3752" s="32"/>
      <c r="BO3752" s="32"/>
      <c r="BP3752" s="32"/>
      <c r="BQ3752" s="32"/>
      <c r="BR3752" s="32"/>
      <c r="BS3752" s="32"/>
      <c r="BT3752" s="32"/>
      <c r="BU3752" s="32"/>
      <c r="BV3752" s="32"/>
      <c r="BW3752" s="32"/>
      <c r="BX3752" s="32"/>
      <c r="BY3752" s="32"/>
      <c r="BZ3752" s="32"/>
    </row>
    <row r="3753" spans="66:78" x14ac:dyDescent="0.2">
      <c r="BN3753" s="32"/>
      <c r="BO3753" s="32"/>
      <c r="BP3753" s="32"/>
      <c r="BQ3753" s="32"/>
      <c r="BR3753" s="32"/>
      <c r="BS3753" s="32"/>
      <c r="BT3753" s="32"/>
      <c r="BU3753" s="32"/>
      <c r="BV3753" s="32"/>
      <c r="BW3753" s="32"/>
      <c r="BX3753" s="32"/>
      <c r="BY3753" s="32"/>
      <c r="BZ3753" s="32"/>
    </row>
    <row r="3754" spans="66:78" x14ac:dyDescent="0.2">
      <c r="BN3754" s="32"/>
      <c r="BO3754" s="32"/>
      <c r="BP3754" s="32"/>
      <c r="BQ3754" s="32"/>
      <c r="BR3754" s="32"/>
      <c r="BS3754" s="32"/>
      <c r="BT3754" s="32"/>
      <c r="BU3754" s="32"/>
      <c r="BV3754" s="32"/>
      <c r="BW3754" s="32"/>
      <c r="BX3754" s="32"/>
      <c r="BY3754" s="32"/>
      <c r="BZ3754" s="32"/>
    </row>
    <row r="3755" spans="66:78" x14ac:dyDescent="0.2">
      <c r="BN3755" s="32"/>
      <c r="BO3755" s="32"/>
      <c r="BP3755" s="32"/>
      <c r="BQ3755" s="32"/>
      <c r="BR3755" s="32"/>
      <c r="BS3755" s="32"/>
      <c r="BT3755" s="32"/>
      <c r="BU3755" s="32"/>
      <c r="BV3755" s="32"/>
      <c r="BW3755" s="32"/>
      <c r="BX3755" s="32"/>
      <c r="BY3755" s="32"/>
      <c r="BZ3755" s="32"/>
    </row>
    <row r="3756" spans="66:78" x14ac:dyDescent="0.2">
      <c r="BN3756" s="32"/>
      <c r="BO3756" s="32"/>
      <c r="BP3756" s="32"/>
      <c r="BQ3756" s="32"/>
      <c r="BR3756" s="32"/>
      <c r="BS3756" s="32"/>
      <c r="BT3756" s="32"/>
      <c r="BU3756" s="32"/>
      <c r="BV3756" s="32"/>
      <c r="BW3756" s="32"/>
      <c r="BX3756" s="32"/>
      <c r="BY3756" s="32"/>
      <c r="BZ3756" s="32"/>
    </row>
    <row r="3757" spans="66:78" x14ac:dyDescent="0.2">
      <c r="BN3757" s="32"/>
      <c r="BO3757" s="32"/>
      <c r="BP3757" s="32"/>
      <c r="BQ3757" s="32"/>
      <c r="BR3757" s="32"/>
      <c r="BS3757" s="32"/>
      <c r="BT3757" s="32"/>
      <c r="BU3757" s="32"/>
      <c r="BV3757" s="32"/>
      <c r="BW3757" s="32"/>
      <c r="BX3757" s="32"/>
      <c r="BY3757" s="32"/>
      <c r="BZ3757" s="32"/>
    </row>
    <row r="3758" spans="66:78" x14ac:dyDescent="0.2">
      <c r="BN3758" s="32"/>
      <c r="BO3758" s="32"/>
      <c r="BP3758" s="32"/>
      <c r="BQ3758" s="32"/>
      <c r="BR3758" s="32"/>
      <c r="BS3758" s="32"/>
      <c r="BT3758" s="32"/>
      <c r="BU3758" s="32"/>
      <c r="BV3758" s="32"/>
      <c r="BW3758" s="32"/>
      <c r="BX3758" s="32"/>
      <c r="BY3758" s="32"/>
      <c r="BZ3758" s="32"/>
    </row>
    <row r="3759" spans="66:78" x14ac:dyDescent="0.2">
      <c r="BN3759" s="32"/>
      <c r="BO3759" s="32"/>
      <c r="BP3759" s="32"/>
      <c r="BQ3759" s="32"/>
      <c r="BR3759" s="32"/>
      <c r="BS3759" s="32"/>
      <c r="BT3759" s="32"/>
      <c r="BU3759" s="32"/>
      <c r="BV3759" s="32"/>
      <c r="BW3759" s="32"/>
      <c r="BX3759" s="32"/>
      <c r="BY3759" s="32"/>
      <c r="BZ3759" s="32"/>
    </row>
    <row r="3760" spans="66:78" x14ac:dyDescent="0.2">
      <c r="BN3760" s="32"/>
      <c r="BO3760" s="32"/>
      <c r="BP3760" s="32"/>
      <c r="BQ3760" s="32"/>
      <c r="BR3760" s="32"/>
      <c r="BS3760" s="32"/>
      <c r="BT3760" s="32"/>
      <c r="BU3760" s="32"/>
      <c r="BV3760" s="32"/>
      <c r="BW3760" s="32"/>
      <c r="BX3760" s="32"/>
      <c r="BY3760" s="32"/>
      <c r="BZ3760" s="32"/>
    </row>
    <row r="3761" spans="66:78" x14ac:dyDescent="0.2">
      <c r="BN3761" s="32"/>
      <c r="BO3761" s="32"/>
      <c r="BP3761" s="32"/>
      <c r="BQ3761" s="32"/>
      <c r="BR3761" s="32"/>
      <c r="BS3761" s="32"/>
      <c r="BT3761" s="32"/>
      <c r="BU3761" s="32"/>
      <c r="BV3761" s="32"/>
      <c r="BW3761" s="32"/>
      <c r="BX3761" s="32"/>
      <c r="BY3761" s="32"/>
      <c r="BZ3761" s="32"/>
    </row>
    <row r="3762" spans="66:78" x14ac:dyDescent="0.2">
      <c r="BN3762" s="32"/>
      <c r="BO3762" s="32"/>
      <c r="BP3762" s="32"/>
      <c r="BQ3762" s="32"/>
      <c r="BR3762" s="32"/>
      <c r="BS3762" s="32"/>
      <c r="BT3762" s="32"/>
      <c r="BU3762" s="32"/>
      <c r="BV3762" s="32"/>
      <c r="BW3762" s="32"/>
      <c r="BX3762" s="32"/>
      <c r="BY3762" s="32"/>
      <c r="BZ3762" s="32"/>
    </row>
    <row r="3763" spans="66:78" x14ac:dyDescent="0.2">
      <c r="BN3763" s="32"/>
      <c r="BO3763" s="32"/>
      <c r="BP3763" s="32"/>
      <c r="BQ3763" s="32"/>
      <c r="BR3763" s="32"/>
      <c r="BS3763" s="32"/>
      <c r="BT3763" s="32"/>
      <c r="BU3763" s="32"/>
      <c r="BV3763" s="32"/>
      <c r="BW3763" s="32"/>
      <c r="BX3763" s="32"/>
      <c r="BY3763" s="32"/>
      <c r="BZ3763" s="32"/>
    </row>
    <row r="3764" spans="66:78" x14ac:dyDescent="0.2">
      <c r="BN3764" s="32"/>
      <c r="BO3764" s="32"/>
      <c r="BP3764" s="32"/>
      <c r="BQ3764" s="32"/>
      <c r="BR3764" s="32"/>
      <c r="BS3764" s="32"/>
      <c r="BT3764" s="32"/>
      <c r="BU3764" s="32"/>
      <c r="BV3764" s="32"/>
      <c r="BW3764" s="32"/>
      <c r="BX3764" s="32"/>
      <c r="BY3764" s="32"/>
      <c r="BZ3764" s="32"/>
    </row>
    <row r="3765" spans="66:78" x14ac:dyDescent="0.2">
      <c r="BN3765" s="32"/>
      <c r="BO3765" s="32"/>
      <c r="BP3765" s="32"/>
      <c r="BQ3765" s="32"/>
      <c r="BR3765" s="32"/>
      <c r="BS3765" s="32"/>
      <c r="BT3765" s="32"/>
      <c r="BU3765" s="32"/>
      <c r="BV3765" s="32"/>
      <c r="BW3765" s="32"/>
      <c r="BX3765" s="32"/>
      <c r="BY3765" s="32"/>
      <c r="BZ3765" s="32"/>
    </row>
    <row r="3766" spans="66:78" x14ac:dyDescent="0.2">
      <c r="BN3766" s="32"/>
      <c r="BO3766" s="32"/>
      <c r="BP3766" s="32"/>
      <c r="BQ3766" s="32"/>
      <c r="BR3766" s="32"/>
      <c r="BS3766" s="32"/>
      <c r="BT3766" s="32"/>
      <c r="BU3766" s="32"/>
      <c r="BV3766" s="32"/>
      <c r="BW3766" s="32"/>
      <c r="BX3766" s="32"/>
      <c r="BY3766" s="32"/>
      <c r="BZ3766" s="32"/>
    </row>
    <row r="3767" spans="66:78" x14ac:dyDescent="0.2">
      <c r="BN3767" s="32"/>
      <c r="BO3767" s="32"/>
      <c r="BP3767" s="32"/>
      <c r="BQ3767" s="32"/>
      <c r="BR3767" s="32"/>
      <c r="BS3767" s="32"/>
      <c r="BT3767" s="32"/>
      <c r="BU3767" s="32"/>
      <c r="BV3767" s="32"/>
      <c r="BW3767" s="32"/>
      <c r="BX3767" s="32"/>
      <c r="BY3767" s="32"/>
      <c r="BZ3767" s="32"/>
    </row>
    <row r="3768" spans="66:78" x14ac:dyDescent="0.2">
      <c r="BN3768" s="32"/>
      <c r="BO3768" s="32"/>
      <c r="BP3768" s="32"/>
      <c r="BQ3768" s="32"/>
      <c r="BR3768" s="32"/>
      <c r="BS3768" s="32"/>
      <c r="BT3768" s="32"/>
      <c r="BU3768" s="32"/>
      <c r="BV3768" s="32"/>
      <c r="BW3768" s="32"/>
      <c r="BX3768" s="32"/>
      <c r="BY3768" s="32"/>
      <c r="BZ3768" s="32"/>
    </row>
    <row r="3769" spans="66:78" x14ac:dyDescent="0.2">
      <c r="BN3769" s="32"/>
      <c r="BO3769" s="32"/>
      <c r="BP3769" s="32"/>
      <c r="BQ3769" s="32"/>
      <c r="BR3769" s="32"/>
      <c r="BS3769" s="32"/>
      <c r="BT3769" s="32"/>
      <c r="BU3769" s="32"/>
      <c r="BV3769" s="32"/>
      <c r="BW3769" s="32"/>
      <c r="BX3769" s="32"/>
      <c r="BY3769" s="32"/>
      <c r="BZ3769" s="32"/>
    </row>
    <row r="3770" spans="66:78" x14ac:dyDescent="0.2">
      <c r="BN3770" s="32"/>
      <c r="BO3770" s="32"/>
      <c r="BP3770" s="32"/>
      <c r="BQ3770" s="32"/>
      <c r="BR3770" s="32"/>
      <c r="BS3770" s="32"/>
      <c r="BT3770" s="32"/>
      <c r="BU3770" s="32"/>
      <c r="BV3770" s="32"/>
      <c r="BW3770" s="32"/>
      <c r="BX3770" s="32"/>
      <c r="BY3770" s="32"/>
      <c r="BZ3770" s="32"/>
    </row>
    <row r="3771" spans="66:78" x14ac:dyDescent="0.2">
      <c r="BN3771" s="32"/>
      <c r="BO3771" s="32"/>
      <c r="BP3771" s="32"/>
      <c r="BQ3771" s="32"/>
      <c r="BR3771" s="32"/>
      <c r="BS3771" s="32"/>
      <c r="BT3771" s="32"/>
      <c r="BU3771" s="32"/>
      <c r="BV3771" s="32"/>
      <c r="BW3771" s="32"/>
      <c r="BX3771" s="32"/>
      <c r="BY3771" s="32"/>
      <c r="BZ3771" s="32"/>
    </row>
    <row r="3772" spans="66:78" x14ac:dyDescent="0.2">
      <c r="BN3772" s="32"/>
      <c r="BO3772" s="32"/>
      <c r="BP3772" s="32"/>
      <c r="BQ3772" s="32"/>
      <c r="BR3772" s="32"/>
      <c r="BS3772" s="32"/>
      <c r="BT3772" s="32"/>
      <c r="BU3772" s="32"/>
      <c r="BV3772" s="32"/>
      <c r="BW3772" s="32"/>
      <c r="BX3772" s="32"/>
      <c r="BY3772" s="32"/>
      <c r="BZ3772" s="32"/>
    </row>
    <row r="3773" spans="66:78" x14ac:dyDescent="0.2">
      <c r="BN3773" s="32"/>
      <c r="BO3773" s="32"/>
      <c r="BP3773" s="32"/>
      <c r="BQ3773" s="32"/>
      <c r="BR3773" s="32"/>
      <c r="BS3773" s="32"/>
      <c r="BT3773" s="32"/>
      <c r="BU3773" s="32"/>
      <c r="BV3773" s="32"/>
      <c r="BW3773" s="32"/>
      <c r="BX3773" s="32"/>
      <c r="BY3773" s="32"/>
      <c r="BZ3773" s="32"/>
    </row>
    <row r="3774" spans="66:78" x14ac:dyDescent="0.2">
      <c r="BN3774" s="32"/>
      <c r="BO3774" s="32"/>
      <c r="BP3774" s="32"/>
      <c r="BQ3774" s="32"/>
      <c r="BR3774" s="32"/>
      <c r="BS3774" s="32"/>
      <c r="BT3774" s="32"/>
      <c r="BU3774" s="32"/>
      <c r="BV3774" s="32"/>
      <c r="BW3774" s="32"/>
      <c r="BX3774" s="32"/>
      <c r="BY3774" s="32"/>
      <c r="BZ3774" s="32"/>
    </row>
    <row r="3775" spans="66:78" x14ac:dyDescent="0.2">
      <c r="BN3775" s="32"/>
      <c r="BO3775" s="32"/>
      <c r="BP3775" s="32"/>
      <c r="BQ3775" s="32"/>
      <c r="BR3775" s="32"/>
      <c r="BS3775" s="32"/>
      <c r="BT3775" s="32"/>
      <c r="BU3775" s="32"/>
      <c r="BV3775" s="32"/>
      <c r="BW3775" s="32"/>
      <c r="BX3775" s="32"/>
      <c r="BY3775" s="32"/>
      <c r="BZ3775" s="32"/>
    </row>
    <row r="3776" spans="66:78" x14ac:dyDescent="0.2">
      <c r="BN3776" s="32"/>
      <c r="BO3776" s="32"/>
      <c r="BP3776" s="32"/>
      <c r="BQ3776" s="32"/>
      <c r="BR3776" s="32"/>
      <c r="BS3776" s="32"/>
      <c r="BT3776" s="32"/>
      <c r="BU3776" s="32"/>
      <c r="BV3776" s="32"/>
      <c r="BW3776" s="32"/>
      <c r="BX3776" s="32"/>
      <c r="BY3776" s="32"/>
      <c r="BZ3776" s="32"/>
    </row>
    <row r="3777" spans="66:78" x14ac:dyDescent="0.2">
      <c r="BN3777" s="32"/>
      <c r="BO3777" s="32"/>
      <c r="BP3777" s="32"/>
      <c r="BQ3777" s="32"/>
      <c r="BR3777" s="32"/>
      <c r="BS3777" s="32"/>
      <c r="BT3777" s="32"/>
      <c r="BU3777" s="32"/>
      <c r="BV3777" s="32"/>
      <c r="BW3777" s="32"/>
      <c r="BX3777" s="32"/>
      <c r="BY3777" s="32"/>
      <c r="BZ3777" s="32"/>
    </row>
    <row r="3778" spans="66:78" x14ac:dyDescent="0.2">
      <c r="BN3778" s="32"/>
      <c r="BO3778" s="32"/>
      <c r="BP3778" s="32"/>
      <c r="BQ3778" s="32"/>
      <c r="BR3778" s="32"/>
      <c r="BS3778" s="32"/>
      <c r="BT3778" s="32"/>
      <c r="BU3778" s="32"/>
      <c r="BV3778" s="32"/>
      <c r="BW3778" s="32"/>
      <c r="BX3778" s="32"/>
      <c r="BY3778" s="32"/>
      <c r="BZ3778" s="32"/>
    </row>
    <row r="3779" spans="66:78" x14ac:dyDescent="0.2">
      <c r="BN3779" s="32"/>
      <c r="BO3779" s="32"/>
      <c r="BP3779" s="32"/>
      <c r="BQ3779" s="32"/>
      <c r="BR3779" s="32"/>
      <c r="BS3779" s="32"/>
      <c r="BT3779" s="32"/>
      <c r="BU3779" s="32"/>
      <c r="BV3779" s="32"/>
      <c r="BW3779" s="32"/>
      <c r="BX3779" s="32"/>
      <c r="BY3779" s="32"/>
      <c r="BZ3779" s="32"/>
    </row>
    <row r="3780" spans="66:78" x14ac:dyDescent="0.2">
      <c r="BN3780" s="32"/>
      <c r="BO3780" s="32"/>
      <c r="BP3780" s="32"/>
      <c r="BQ3780" s="32"/>
      <c r="BR3780" s="32"/>
      <c r="BS3780" s="32"/>
      <c r="BT3780" s="32"/>
      <c r="BU3780" s="32"/>
      <c r="BV3780" s="32"/>
      <c r="BW3780" s="32"/>
      <c r="BX3780" s="32"/>
      <c r="BY3780" s="32"/>
      <c r="BZ3780" s="32"/>
    </row>
    <row r="3781" spans="66:78" x14ac:dyDescent="0.2">
      <c r="BN3781" s="32"/>
      <c r="BO3781" s="32"/>
      <c r="BP3781" s="32"/>
      <c r="BQ3781" s="32"/>
      <c r="BR3781" s="32"/>
      <c r="BS3781" s="32"/>
      <c r="BT3781" s="32"/>
      <c r="BU3781" s="32"/>
      <c r="BV3781" s="32"/>
      <c r="BW3781" s="32"/>
      <c r="BX3781" s="32"/>
      <c r="BY3781" s="32"/>
      <c r="BZ3781" s="32"/>
    </row>
    <row r="3782" spans="66:78" x14ac:dyDescent="0.2">
      <c r="BN3782" s="32"/>
      <c r="BO3782" s="32"/>
      <c r="BP3782" s="32"/>
      <c r="BQ3782" s="32"/>
      <c r="BR3782" s="32"/>
      <c r="BS3782" s="32"/>
      <c r="BT3782" s="32"/>
      <c r="BU3782" s="32"/>
      <c r="BV3782" s="32"/>
      <c r="BW3782" s="32"/>
      <c r="BX3782" s="32"/>
      <c r="BY3782" s="32"/>
      <c r="BZ3782" s="32"/>
    </row>
    <row r="3783" spans="66:78" x14ac:dyDescent="0.2">
      <c r="BN3783" s="32"/>
      <c r="BO3783" s="32"/>
      <c r="BP3783" s="32"/>
      <c r="BQ3783" s="32"/>
      <c r="BR3783" s="32"/>
      <c r="BS3783" s="32"/>
      <c r="BT3783" s="32"/>
      <c r="BU3783" s="32"/>
      <c r="BV3783" s="32"/>
      <c r="BW3783" s="32"/>
      <c r="BX3783" s="32"/>
      <c r="BY3783" s="32"/>
      <c r="BZ3783" s="32"/>
    </row>
    <row r="3784" spans="66:78" x14ac:dyDescent="0.2">
      <c r="BN3784" s="32"/>
      <c r="BO3784" s="32"/>
      <c r="BP3784" s="32"/>
      <c r="BQ3784" s="32"/>
      <c r="BR3784" s="32"/>
      <c r="BS3784" s="32"/>
      <c r="BT3784" s="32"/>
      <c r="BU3784" s="32"/>
      <c r="BV3784" s="32"/>
      <c r="BW3784" s="32"/>
      <c r="BX3784" s="32"/>
      <c r="BY3784" s="32"/>
      <c r="BZ3784" s="32"/>
    </row>
    <row r="3785" spans="66:78" x14ac:dyDescent="0.2">
      <c r="BN3785" s="32"/>
      <c r="BO3785" s="32"/>
      <c r="BP3785" s="32"/>
      <c r="BQ3785" s="32"/>
      <c r="BR3785" s="32"/>
      <c r="BS3785" s="32"/>
      <c r="BT3785" s="32"/>
      <c r="BU3785" s="32"/>
      <c r="BV3785" s="32"/>
      <c r="BW3785" s="32"/>
      <c r="BX3785" s="32"/>
      <c r="BY3785" s="32"/>
      <c r="BZ3785" s="32"/>
    </row>
    <row r="3786" spans="66:78" x14ac:dyDescent="0.2">
      <c r="BN3786" s="32"/>
      <c r="BO3786" s="32"/>
      <c r="BP3786" s="32"/>
      <c r="BQ3786" s="32"/>
      <c r="BR3786" s="32"/>
      <c r="BS3786" s="32"/>
      <c r="BT3786" s="32"/>
      <c r="BU3786" s="32"/>
      <c r="BV3786" s="32"/>
      <c r="BW3786" s="32"/>
      <c r="BX3786" s="32"/>
      <c r="BY3786" s="32"/>
      <c r="BZ3786" s="32"/>
    </row>
    <row r="3787" spans="66:78" x14ac:dyDescent="0.2">
      <c r="BN3787" s="32"/>
      <c r="BO3787" s="32"/>
      <c r="BP3787" s="32"/>
      <c r="BQ3787" s="32"/>
      <c r="BR3787" s="32"/>
      <c r="BS3787" s="32"/>
      <c r="BT3787" s="32"/>
      <c r="BU3787" s="32"/>
      <c r="BV3787" s="32"/>
      <c r="BW3787" s="32"/>
      <c r="BX3787" s="32"/>
      <c r="BY3787" s="32"/>
      <c r="BZ3787" s="32"/>
    </row>
    <row r="3788" spans="66:78" x14ac:dyDescent="0.2">
      <c r="BN3788" s="32"/>
      <c r="BO3788" s="32"/>
      <c r="BP3788" s="32"/>
      <c r="BQ3788" s="32"/>
      <c r="BR3788" s="32"/>
      <c r="BS3788" s="32"/>
      <c r="BT3788" s="32"/>
      <c r="BU3788" s="32"/>
      <c r="BV3788" s="32"/>
      <c r="BW3788" s="32"/>
      <c r="BX3788" s="32"/>
      <c r="BY3788" s="32"/>
      <c r="BZ3788" s="32"/>
    </row>
    <row r="3789" spans="66:78" x14ac:dyDescent="0.2">
      <c r="BN3789" s="32"/>
      <c r="BO3789" s="32"/>
      <c r="BP3789" s="32"/>
      <c r="BQ3789" s="32"/>
      <c r="BR3789" s="32"/>
      <c r="BS3789" s="32"/>
      <c r="BT3789" s="32"/>
      <c r="BU3789" s="32"/>
      <c r="BV3789" s="32"/>
      <c r="BW3789" s="32"/>
      <c r="BX3789" s="32"/>
      <c r="BY3789" s="32"/>
      <c r="BZ3789" s="32"/>
    </row>
    <row r="3790" spans="66:78" x14ac:dyDescent="0.2">
      <c r="BN3790" s="32"/>
      <c r="BO3790" s="32"/>
      <c r="BP3790" s="32"/>
      <c r="BQ3790" s="32"/>
      <c r="BR3790" s="32"/>
      <c r="BS3790" s="32"/>
      <c r="BT3790" s="32"/>
      <c r="BU3790" s="32"/>
      <c r="BV3790" s="32"/>
      <c r="BW3790" s="32"/>
      <c r="BX3790" s="32"/>
      <c r="BY3790" s="32"/>
      <c r="BZ3790" s="32"/>
    </row>
    <row r="3791" spans="66:78" x14ac:dyDescent="0.2">
      <c r="BN3791" s="32"/>
      <c r="BO3791" s="32"/>
      <c r="BP3791" s="32"/>
      <c r="BQ3791" s="32"/>
      <c r="BR3791" s="32"/>
      <c r="BS3791" s="32"/>
      <c r="BT3791" s="32"/>
      <c r="BU3791" s="32"/>
      <c r="BV3791" s="32"/>
      <c r="BW3791" s="32"/>
      <c r="BX3791" s="32"/>
      <c r="BY3791" s="32"/>
      <c r="BZ3791" s="32"/>
    </row>
    <row r="3792" spans="66:78" x14ac:dyDescent="0.2">
      <c r="BN3792" s="32"/>
      <c r="BO3792" s="32"/>
      <c r="BP3792" s="32"/>
      <c r="BQ3792" s="32"/>
      <c r="BR3792" s="32"/>
      <c r="BS3792" s="32"/>
      <c r="BT3792" s="32"/>
      <c r="BU3792" s="32"/>
      <c r="BV3792" s="32"/>
      <c r="BW3792" s="32"/>
      <c r="BX3792" s="32"/>
      <c r="BY3792" s="32"/>
      <c r="BZ3792" s="32"/>
    </row>
    <row r="3793" spans="66:78" x14ac:dyDescent="0.2">
      <c r="BN3793" s="32"/>
      <c r="BO3793" s="32"/>
      <c r="BP3793" s="32"/>
      <c r="BQ3793" s="32"/>
      <c r="BR3793" s="32"/>
      <c r="BS3793" s="32"/>
      <c r="BT3793" s="32"/>
      <c r="BU3793" s="32"/>
      <c r="BV3793" s="32"/>
      <c r="BW3793" s="32"/>
      <c r="BX3793" s="32"/>
      <c r="BY3793" s="32"/>
      <c r="BZ3793" s="32"/>
    </row>
    <row r="3794" spans="66:78" x14ac:dyDescent="0.2">
      <c r="BN3794" s="32"/>
      <c r="BO3794" s="32"/>
      <c r="BP3794" s="32"/>
      <c r="BQ3794" s="32"/>
      <c r="BR3794" s="32"/>
      <c r="BS3794" s="32"/>
      <c r="BT3794" s="32"/>
      <c r="BU3794" s="32"/>
      <c r="BV3794" s="32"/>
      <c r="BW3794" s="32"/>
      <c r="BX3794" s="32"/>
      <c r="BY3794" s="32"/>
      <c r="BZ3794" s="32"/>
    </row>
    <row r="3795" spans="66:78" x14ac:dyDescent="0.2">
      <c r="BN3795" s="32"/>
      <c r="BO3795" s="32"/>
      <c r="BP3795" s="32"/>
      <c r="BQ3795" s="32"/>
      <c r="BR3795" s="32"/>
      <c r="BS3795" s="32"/>
      <c r="BT3795" s="32"/>
      <c r="BU3795" s="32"/>
      <c r="BV3795" s="32"/>
      <c r="BW3795" s="32"/>
      <c r="BX3795" s="32"/>
      <c r="BY3795" s="32"/>
      <c r="BZ3795" s="32"/>
    </row>
    <row r="3796" spans="66:78" x14ac:dyDescent="0.2">
      <c r="BN3796" s="32"/>
      <c r="BO3796" s="32"/>
      <c r="BP3796" s="32"/>
      <c r="BQ3796" s="32"/>
      <c r="BR3796" s="32"/>
      <c r="BS3796" s="32"/>
      <c r="BT3796" s="32"/>
      <c r="BU3796" s="32"/>
      <c r="BV3796" s="32"/>
      <c r="BW3796" s="32"/>
      <c r="BX3796" s="32"/>
      <c r="BY3796" s="32"/>
      <c r="BZ3796" s="32"/>
    </row>
    <row r="3797" spans="66:78" x14ac:dyDescent="0.2">
      <c r="BN3797" s="32"/>
      <c r="BO3797" s="32"/>
      <c r="BP3797" s="32"/>
      <c r="BQ3797" s="32"/>
      <c r="BR3797" s="32"/>
      <c r="BS3797" s="32"/>
      <c r="BT3797" s="32"/>
      <c r="BU3797" s="32"/>
      <c r="BV3797" s="32"/>
      <c r="BW3797" s="32"/>
      <c r="BX3797" s="32"/>
      <c r="BY3797" s="32"/>
      <c r="BZ3797" s="32"/>
    </row>
    <row r="3798" spans="66:78" x14ac:dyDescent="0.2">
      <c r="BN3798" s="32"/>
      <c r="BO3798" s="32"/>
      <c r="BP3798" s="32"/>
      <c r="BQ3798" s="32"/>
      <c r="BR3798" s="32"/>
      <c r="BS3798" s="32"/>
      <c r="BT3798" s="32"/>
      <c r="BU3798" s="32"/>
      <c r="BV3798" s="32"/>
      <c r="BW3798" s="32"/>
      <c r="BX3798" s="32"/>
      <c r="BY3798" s="32"/>
      <c r="BZ3798" s="32"/>
    </row>
    <row r="3799" spans="66:78" x14ac:dyDescent="0.2">
      <c r="BN3799" s="32"/>
      <c r="BO3799" s="32"/>
      <c r="BP3799" s="32"/>
      <c r="BQ3799" s="32"/>
      <c r="BR3799" s="32"/>
      <c r="BS3799" s="32"/>
      <c r="BT3799" s="32"/>
      <c r="BU3799" s="32"/>
      <c r="BV3799" s="32"/>
      <c r="BW3799" s="32"/>
      <c r="BX3799" s="32"/>
      <c r="BY3799" s="32"/>
      <c r="BZ3799" s="32"/>
    </row>
    <row r="3800" spans="66:78" x14ac:dyDescent="0.2">
      <c r="BN3800" s="32"/>
      <c r="BO3800" s="32"/>
      <c r="BP3800" s="32"/>
      <c r="BQ3800" s="32"/>
      <c r="BR3800" s="32"/>
      <c r="BS3800" s="32"/>
      <c r="BT3800" s="32"/>
      <c r="BU3800" s="32"/>
      <c r="BV3800" s="32"/>
      <c r="BW3800" s="32"/>
      <c r="BX3800" s="32"/>
      <c r="BY3800" s="32"/>
      <c r="BZ3800" s="32"/>
    </row>
    <row r="3801" spans="66:78" x14ac:dyDescent="0.2">
      <c r="BN3801" s="32"/>
      <c r="BO3801" s="32"/>
      <c r="BP3801" s="32"/>
      <c r="BQ3801" s="32"/>
      <c r="BR3801" s="32"/>
      <c r="BS3801" s="32"/>
      <c r="BT3801" s="32"/>
      <c r="BU3801" s="32"/>
      <c r="BV3801" s="32"/>
      <c r="BW3801" s="32"/>
      <c r="BX3801" s="32"/>
      <c r="BY3801" s="32"/>
      <c r="BZ3801" s="32"/>
    </row>
    <row r="3802" spans="66:78" x14ac:dyDescent="0.2">
      <c r="BN3802" s="32"/>
      <c r="BO3802" s="32"/>
      <c r="BP3802" s="32"/>
      <c r="BQ3802" s="32"/>
      <c r="BR3802" s="32"/>
      <c r="BS3802" s="32"/>
      <c r="BT3802" s="32"/>
      <c r="BU3802" s="32"/>
      <c r="BV3802" s="32"/>
      <c r="BW3802" s="32"/>
      <c r="BX3802" s="32"/>
      <c r="BY3802" s="32"/>
      <c r="BZ3802" s="32"/>
    </row>
    <row r="3803" spans="66:78" x14ac:dyDescent="0.2">
      <c r="BN3803" s="32"/>
      <c r="BO3803" s="32"/>
      <c r="BP3803" s="32"/>
      <c r="BQ3803" s="32"/>
      <c r="BR3803" s="32"/>
      <c r="BS3803" s="32"/>
      <c r="BT3803" s="32"/>
      <c r="BU3803" s="32"/>
      <c r="BV3803" s="32"/>
      <c r="BW3803" s="32"/>
      <c r="BX3803" s="32"/>
      <c r="BY3803" s="32"/>
      <c r="BZ3803" s="32"/>
    </row>
    <row r="3804" spans="66:78" x14ac:dyDescent="0.2">
      <c r="BN3804" s="32"/>
      <c r="BO3804" s="32"/>
      <c r="BP3804" s="32"/>
      <c r="BQ3804" s="32"/>
      <c r="BR3804" s="32"/>
      <c r="BS3804" s="32"/>
      <c r="BT3804" s="32"/>
      <c r="BU3804" s="32"/>
      <c r="BV3804" s="32"/>
      <c r="BW3804" s="32"/>
      <c r="BX3804" s="32"/>
      <c r="BY3804" s="32"/>
      <c r="BZ3804" s="32"/>
    </row>
    <row r="3805" spans="66:78" x14ac:dyDescent="0.2">
      <c r="BN3805" s="32"/>
      <c r="BO3805" s="32"/>
      <c r="BP3805" s="32"/>
      <c r="BQ3805" s="32"/>
      <c r="BR3805" s="32"/>
      <c r="BS3805" s="32"/>
      <c r="BT3805" s="32"/>
      <c r="BU3805" s="32"/>
      <c r="BV3805" s="32"/>
      <c r="BW3805" s="32"/>
      <c r="BX3805" s="32"/>
      <c r="BY3805" s="32"/>
      <c r="BZ3805" s="32"/>
    </row>
    <row r="3806" spans="66:78" x14ac:dyDescent="0.2">
      <c r="BN3806" s="32"/>
      <c r="BO3806" s="32"/>
      <c r="BP3806" s="32"/>
      <c r="BQ3806" s="32"/>
      <c r="BR3806" s="32"/>
      <c r="BS3806" s="32"/>
      <c r="BT3806" s="32"/>
      <c r="BU3806" s="32"/>
      <c r="BV3806" s="32"/>
      <c r="BW3806" s="32"/>
      <c r="BX3806" s="32"/>
      <c r="BY3806" s="32"/>
      <c r="BZ3806" s="32"/>
    </row>
    <row r="3807" spans="66:78" x14ac:dyDescent="0.2">
      <c r="BN3807" s="32"/>
      <c r="BO3807" s="32"/>
      <c r="BP3807" s="32"/>
      <c r="BQ3807" s="32"/>
      <c r="BR3807" s="32"/>
      <c r="BS3807" s="32"/>
      <c r="BT3807" s="32"/>
      <c r="BU3807" s="32"/>
      <c r="BV3807" s="32"/>
      <c r="BW3807" s="32"/>
      <c r="BX3807" s="32"/>
      <c r="BY3807" s="32"/>
      <c r="BZ3807" s="32"/>
    </row>
    <row r="3808" spans="66:78" x14ac:dyDescent="0.2">
      <c r="BN3808" s="32"/>
      <c r="BO3808" s="32"/>
      <c r="BP3808" s="32"/>
      <c r="BQ3808" s="32"/>
      <c r="BR3808" s="32"/>
      <c r="BS3808" s="32"/>
      <c r="BT3808" s="32"/>
      <c r="BU3808" s="32"/>
      <c r="BV3808" s="32"/>
      <c r="BW3808" s="32"/>
      <c r="BX3808" s="32"/>
      <c r="BY3808" s="32"/>
      <c r="BZ3808" s="32"/>
    </row>
    <row r="3809" spans="66:78" x14ac:dyDescent="0.2">
      <c r="BN3809" s="32"/>
      <c r="BO3809" s="32"/>
      <c r="BP3809" s="32"/>
      <c r="BQ3809" s="32"/>
      <c r="BR3809" s="32"/>
      <c r="BS3809" s="32"/>
      <c r="BT3809" s="32"/>
      <c r="BU3809" s="32"/>
      <c r="BV3809" s="32"/>
      <c r="BW3809" s="32"/>
      <c r="BX3809" s="32"/>
      <c r="BY3809" s="32"/>
      <c r="BZ3809" s="32"/>
    </row>
    <row r="3810" spans="66:78" x14ac:dyDescent="0.2">
      <c r="BN3810" s="32"/>
      <c r="BO3810" s="32"/>
      <c r="BP3810" s="32"/>
      <c r="BQ3810" s="32"/>
      <c r="BR3810" s="32"/>
      <c r="BS3810" s="32"/>
      <c r="BT3810" s="32"/>
      <c r="BU3810" s="32"/>
      <c r="BV3810" s="32"/>
      <c r="BW3810" s="32"/>
      <c r="BX3810" s="32"/>
      <c r="BY3810" s="32"/>
      <c r="BZ3810" s="32"/>
    </row>
    <row r="3811" spans="66:78" x14ac:dyDescent="0.2">
      <c r="BN3811" s="32"/>
      <c r="BO3811" s="32"/>
      <c r="BP3811" s="32"/>
      <c r="BQ3811" s="32"/>
      <c r="BR3811" s="32"/>
      <c r="BS3811" s="32"/>
      <c r="BT3811" s="32"/>
      <c r="BU3811" s="32"/>
      <c r="BV3811" s="32"/>
      <c r="BW3811" s="32"/>
      <c r="BX3811" s="32"/>
      <c r="BY3811" s="32"/>
      <c r="BZ3811" s="32"/>
    </row>
    <row r="3812" spans="66:78" x14ac:dyDescent="0.2">
      <c r="BN3812" s="32"/>
      <c r="BO3812" s="32"/>
      <c r="BP3812" s="32"/>
      <c r="BQ3812" s="32"/>
      <c r="BR3812" s="32"/>
      <c r="BS3812" s="32"/>
      <c r="BT3812" s="32"/>
      <c r="BU3812" s="32"/>
      <c r="BV3812" s="32"/>
      <c r="BW3812" s="32"/>
      <c r="BX3812" s="32"/>
      <c r="BY3812" s="32"/>
      <c r="BZ3812" s="32"/>
    </row>
    <row r="3813" spans="66:78" x14ac:dyDescent="0.2">
      <c r="BN3813" s="32"/>
      <c r="BO3813" s="32"/>
      <c r="BP3813" s="32"/>
      <c r="BQ3813" s="32"/>
      <c r="BR3813" s="32"/>
      <c r="BS3813" s="32"/>
      <c r="BT3813" s="32"/>
      <c r="BU3813" s="32"/>
      <c r="BV3813" s="32"/>
      <c r="BW3813" s="32"/>
      <c r="BX3813" s="32"/>
      <c r="BY3813" s="32"/>
      <c r="BZ3813" s="32"/>
    </row>
    <row r="3814" spans="66:78" x14ac:dyDescent="0.2">
      <c r="BN3814" s="32"/>
      <c r="BO3814" s="32"/>
      <c r="BP3814" s="32"/>
      <c r="BQ3814" s="32"/>
      <c r="BR3814" s="32"/>
      <c r="BS3814" s="32"/>
      <c r="BT3814" s="32"/>
      <c r="BU3814" s="32"/>
      <c r="BV3814" s="32"/>
      <c r="BW3814" s="32"/>
      <c r="BX3814" s="32"/>
      <c r="BY3814" s="32"/>
      <c r="BZ3814" s="32"/>
    </row>
    <row r="3815" spans="66:78" x14ac:dyDescent="0.2">
      <c r="BN3815" s="32"/>
      <c r="BO3815" s="32"/>
      <c r="BP3815" s="32"/>
      <c r="BQ3815" s="32"/>
      <c r="BR3815" s="32"/>
      <c r="BS3815" s="32"/>
      <c r="BT3815" s="32"/>
      <c r="BU3815" s="32"/>
      <c r="BV3815" s="32"/>
      <c r="BW3815" s="32"/>
      <c r="BX3815" s="32"/>
      <c r="BY3815" s="32"/>
      <c r="BZ3815" s="32"/>
    </row>
    <row r="3816" spans="66:78" x14ac:dyDescent="0.2">
      <c r="BN3816" s="32"/>
      <c r="BO3816" s="32"/>
      <c r="BP3816" s="32"/>
      <c r="BQ3816" s="32"/>
      <c r="BR3816" s="32"/>
      <c r="BS3816" s="32"/>
      <c r="BT3816" s="32"/>
      <c r="BU3816" s="32"/>
      <c r="BV3816" s="32"/>
      <c r="BW3816" s="32"/>
      <c r="BX3816" s="32"/>
      <c r="BY3816" s="32"/>
      <c r="BZ3816" s="32"/>
    </row>
    <row r="3817" spans="66:78" x14ac:dyDescent="0.2">
      <c r="BN3817" s="32"/>
      <c r="BO3817" s="32"/>
      <c r="BP3817" s="32"/>
      <c r="BQ3817" s="32"/>
      <c r="BR3817" s="32"/>
      <c r="BS3817" s="32"/>
      <c r="BT3817" s="32"/>
      <c r="BU3817" s="32"/>
      <c r="BV3817" s="32"/>
      <c r="BW3817" s="32"/>
      <c r="BX3817" s="32"/>
      <c r="BY3817" s="32"/>
      <c r="BZ3817" s="32"/>
    </row>
    <row r="3818" spans="66:78" x14ac:dyDescent="0.2">
      <c r="BN3818" s="32"/>
      <c r="BO3818" s="32"/>
      <c r="BP3818" s="32"/>
      <c r="BQ3818" s="32"/>
      <c r="BR3818" s="32"/>
      <c r="BS3818" s="32"/>
      <c r="BT3818" s="32"/>
      <c r="BU3818" s="32"/>
      <c r="BV3818" s="32"/>
      <c r="BW3818" s="32"/>
      <c r="BX3818" s="32"/>
      <c r="BY3818" s="32"/>
      <c r="BZ3818" s="32"/>
    </row>
    <row r="3819" spans="66:78" x14ac:dyDescent="0.2">
      <c r="BN3819" s="32"/>
      <c r="BO3819" s="32"/>
      <c r="BP3819" s="32"/>
      <c r="BQ3819" s="32"/>
      <c r="BR3819" s="32"/>
      <c r="BS3819" s="32"/>
      <c r="BT3819" s="32"/>
      <c r="BU3819" s="32"/>
      <c r="BV3819" s="32"/>
      <c r="BW3819" s="32"/>
      <c r="BX3819" s="32"/>
      <c r="BY3819" s="32"/>
      <c r="BZ3819" s="32"/>
    </row>
    <row r="3820" spans="66:78" x14ac:dyDescent="0.2">
      <c r="BN3820" s="32"/>
      <c r="BO3820" s="32"/>
      <c r="BP3820" s="32"/>
      <c r="BQ3820" s="32"/>
      <c r="BR3820" s="32"/>
      <c r="BS3820" s="32"/>
      <c r="BT3820" s="32"/>
      <c r="BU3820" s="32"/>
      <c r="BV3820" s="32"/>
      <c r="BW3820" s="32"/>
      <c r="BX3820" s="32"/>
      <c r="BY3820" s="32"/>
      <c r="BZ3820" s="32"/>
    </row>
    <row r="3821" spans="66:78" x14ac:dyDescent="0.2">
      <c r="BN3821" s="32"/>
      <c r="BO3821" s="32"/>
      <c r="BP3821" s="32"/>
      <c r="BQ3821" s="32"/>
      <c r="BR3821" s="32"/>
      <c r="BS3821" s="32"/>
      <c r="BT3821" s="32"/>
      <c r="BU3821" s="32"/>
      <c r="BV3821" s="32"/>
      <c r="BW3821" s="32"/>
      <c r="BX3821" s="32"/>
      <c r="BY3821" s="32"/>
      <c r="BZ3821" s="32"/>
    </row>
    <row r="3822" spans="66:78" x14ac:dyDescent="0.2">
      <c r="BN3822" s="32"/>
      <c r="BO3822" s="32"/>
      <c r="BP3822" s="32"/>
      <c r="BQ3822" s="32"/>
      <c r="BR3822" s="32"/>
      <c r="BS3822" s="32"/>
      <c r="BT3822" s="32"/>
      <c r="BU3822" s="32"/>
      <c r="BV3822" s="32"/>
      <c r="BW3822" s="32"/>
      <c r="BX3822" s="32"/>
      <c r="BY3822" s="32"/>
      <c r="BZ3822" s="32"/>
    </row>
    <row r="3823" spans="66:78" x14ac:dyDescent="0.2">
      <c r="BN3823" s="32"/>
      <c r="BO3823" s="32"/>
      <c r="BP3823" s="32"/>
      <c r="BQ3823" s="32"/>
      <c r="BR3823" s="32"/>
      <c r="BS3823" s="32"/>
      <c r="BT3823" s="32"/>
      <c r="BU3823" s="32"/>
      <c r="BV3823" s="32"/>
      <c r="BW3823" s="32"/>
      <c r="BX3823" s="32"/>
      <c r="BY3823" s="32"/>
      <c r="BZ3823" s="32"/>
    </row>
    <row r="3824" spans="66:78" x14ac:dyDescent="0.2">
      <c r="BN3824" s="32"/>
      <c r="BO3824" s="32"/>
      <c r="BP3824" s="32"/>
      <c r="BQ3824" s="32"/>
      <c r="BR3824" s="32"/>
      <c r="BS3824" s="32"/>
      <c r="BT3824" s="32"/>
      <c r="BU3824" s="32"/>
      <c r="BV3824" s="32"/>
      <c r="BW3824" s="32"/>
      <c r="BX3824" s="32"/>
      <c r="BY3824" s="32"/>
      <c r="BZ3824" s="32"/>
    </row>
    <row r="3825" spans="66:78" x14ac:dyDescent="0.2">
      <c r="BN3825" s="32"/>
      <c r="BO3825" s="32"/>
      <c r="BP3825" s="32"/>
      <c r="BQ3825" s="32"/>
      <c r="BR3825" s="32"/>
      <c r="BS3825" s="32"/>
      <c r="BT3825" s="32"/>
      <c r="BU3825" s="32"/>
      <c r="BV3825" s="32"/>
      <c r="BW3825" s="32"/>
      <c r="BX3825" s="32"/>
      <c r="BY3825" s="32"/>
      <c r="BZ3825" s="32"/>
    </row>
    <row r="3826" spans="66:78" x14ac:dyDescent="0.2">
      <c r="BN3826" s="32"/>
      <c r="BO3826" s="32"/>
      <c r="BP3826" s="32"/>
      <c r="BQ3826" s="32"/>
      <c r="BR3826" s="32"/>
      <c r="BS3826" s="32"/>
      <c r="BT3826" s="32"/>
      <c r="BU3826" s="32"/>
      <c r="BV3826" s="32"/>
      <c r="BW3826" s="32"/>
      <c r="BX3826" s="32"/>
      <c r="BY3826" s="32"/>
      <c r="BZ3826" s="32"/>
    </row>
    <row r="3827" spans="66:78" x14ac:dyDescent="0.2">
      <c r="BN3827" s="32"/>
      <c r="BO3827" s="32"/>
      <c r="BP3827" s="32"/>
      <c r="BQ3827" s="32"/>
      <c r="BR3827" s="32"/>
      <c r="BS3827" s="32"/>
      <c r="BT3827" s="32"/>
      <c r="BU3827" s="32"/>
      <c r="BV3827" s="32"/>
      <c r="BW3827" s="32"/>
      <c r="BX3827" s="32"/>
      <c r="BY3827" s="32"/>
      <c r="BZ3827" s="32"/>
    </row>
    <row r="3828" spans="66:78" x14ac:dyDescent="0.2">
      <c r="BN3828" s="32"/>
      <c r="BO3828" s="32"/>
      <c r="BP3828" s="32"/>
      <c r="BQ3828" s="32"/>
      <c r="BR3828" s="32"/>
      <c r="BS3828" s="32"/>
      <c r="BT3828" s="32"/>
      <c r="BU3828" s="32"/>
      <c r="BV3828" s="32"/>
      <c r="BW3828" s="32"/>
      <c r="BX3828" s="32"/>
      <c r="BY3828" s="32"/>
      <c r="BZ3828" s="32"/>
    </row>
    <row r="3829" spans="66:78" x14ac:dyDescent="0.2">
      <c r="BN3829" s="32"/>
      <c r="BO3829" s="32"/>
      <c r="BP3829" s="32"/>
      <c r="BQ3829" s="32"/>
      <c r="BR3829" s="32"/>
      <c r="BS3829" s="32"/>
      <c r="BT3829" s="32"/>
      <c r="BU3829" s="32"/>
      <c r="BV3829" s="32"/>
      <c r="BW3829" s="32"/>
      <c r="BX3829" s="32"/>
      <c r="BY3829" s="32"/>
      <c r="BZ3829" s="32"/>
    </row>
    <row r="3830" spans="66:78" x14ac:dyDescent="0.2">
      <c r="BN3830" s="32"/>
      <c r="BO3830" s="32"/>
      <c r="BP3830" s="32"/>
      <c r="BQ3830" s="32"/>
      <c r="BR3830" s="32"/>
      <c r="BS3830" s="32"/>
      <c r="BT3830" s="32"/>
      <c r="BU3830" s="32"/>
      <c r="BV3830" s="32"/>
      <c r="BW3830" s="32"/>
      <c r="BX3830" s="32"/>
      <c r="BY3830" s="32"/>
      <c r="BZ3830" s="32"/>
    </row>
    <row r="3831" spans="66:78" x14ac:dyDescent="0.2">
      <c r="BN3831" s="32"/>
      <c r="BO3831" s="32"/>
      <c r="BP3831" s="32"/>
      <c r="BQ3831" s="32"/>
      <c r="BR3831" s="32"/>
      <c r="BS3831" s="32"/>
      <c r="BT3831" s="32"/>
      <c r="BU3831" s="32"/>
      <c r="BV3831" s="32"/>
      <c r="BW3831" s="32"/>
      <c r="BX3831" s="32"/>
      <c r="BY3831" s="32"/>
      <c r="BZ3831" s="32"/>
    </row>
    <row r="3832" spans="66:78" x14ac:dyDescent="0.2">
      <c r="BN3832" s="32"/>
      <c r="BO3832" s="32"/>
      <c r="BP3832" s="32"/>
      <c r="BQ3832" s="32"/>
      <c r="BR3832" s="32"/>
      <c r="BS3832" s="32"/>
      <c r="BT3832" s="32"/>
      <c r="BU3832" s="32"/>
      <c r="BV3832" s="32"/>
      <c r="BW3832" s="32"/>
      <c r="BX3832" s="32"/>
      <c r="BY3832" s="32"/>
      <c r="BZ3832" s="32"/>
    </row>
    <row r="3833" spans="66:78" x14ac:dyDescent="0.2">
      <c r="BN3833" s="32"/>
      <c r="BO3833" s="32"/>
      <c r="BP3833" s="32"/>
      <c r="BQ3833" s="32"/>
      <c r="BR3833" s="32"/>
      <c r="BS3833" s="32"/>
      <c r="BT3833" s="32"/>
      <c r="BU3833" s="32"/>
      <c r="BV3833" s="32"/>
      <c r="BW3833" s="32"/>
      <c r="BX3833" s="32"/>
      <c r="BY3833" s="32"/>
      <c r="BZ3833" s="32"/>
    </row>
    <row r="3834" spans="66:78" x14ac:dyDescent="0.2">
      <c r="BN3834" s="32"/>
      <c r="BO3834" s="32"/>
      <c r="BP3834" s="32"/>
      <c r="BQ3834" s="32"/>
      <c r="BR3834" s="32"/>
      <c r="BS3834" s="32"/>
      <c r="BT3834" s="32"/>
      <c r="BU3834" s="32"/>
      <c r="BV3834" s="32"/>
      <c r="BW3834" s="32"/>
      <c r="BX3834" s="32"/>
      <c r="BY3834" s="32"/>
      <c r="BZ3834" s="32"/>
    </row>
    <row r="3835" spans="66:78" x14ac:dyDescent="0.2">
      <c r="BN3835" s="32"/>
      <c r="BO3835" s="32"/>
      <c r="BP3835" s="32"/>
      <c r="BQ3835" s="32"/>
      <c r="BR3835" s="32"/>
      <c r="BS3835" s="32"/>
      <c r="BT3835" s="32"/>
      <c r="BU3835" s="32"/>
      <c r="BV3835" s="32"/>
      <c r="BW3835" s="32"/>
      <c r="BX3835" s="32"/>
      <c r="BY3835" s="32"/>
      <c r="BZ3835" s="32"/>
    </row>
    <row r="3836" spans="66:78" x14ac:dyDescent="0.2">
      <c r="BN3836" s="32"/>
      <c r="BO3836" s="32"/>
      <c r="BP3836" s="32"/>
      <c r="BQ3836" s="32"/>
      <c r="BR3836" s="32"/>
      <c r="BS3836" s="32"/>
      <c r="BT3836" s="32"/>
      <c r="BU3836" s="32"/>
      <c r="BV3836" s="32"/>
      <c r="BW3836" s="32"/>
      <c r="BX3836" s="32"/>
      <c r="BY3836" s="32"/>
      <c r="BZ3836" s="32"/>
    </row>
    <row r="3837" spans="66:78" x14ac:dyDescent="0.2">
      <c r="BN3837" s="32"/>
      <c r="BO3837" s="32"/>
      <c r="BP3837" s="32"/>
      <c r="BQ3837" s="32"/>
      <c r="BR3837" s="32"/>
      <c r="BS3837" s="32"/>
      <c r="BT3837" s="32"/>
      <c r="BU3837" s="32"/>
      <c r="BV3837" s="32"/>
      <c r="BW3837" s="32"/>
      <c r="BX3837" s="32"/>
      <c r="BY3837" s="32"/>
      <c r="BZ3837" s="32"/>
    </row>
    <row r="3838" spans="66:78" x14ac:dyDescent="0.2">
      <c r="BN3838" s="32"/>
      <c r="BO3838" s="32"/>
      <c r="BP3838" s="32"/>
      <c r="BQ3838" s="32"/>
      <c r="BR3838" s="32"/>
      <c r="BS3838" s="32"/>
      <c r="BT3838" s="32"/>
      <c r="BU3838" s="32"/>
      <c r="BV3838" s="32"/>
      <c r="BW3838" s="32"/>
      <c r="BX3838" s="32"/>
      <c r="BY3838" s="32"/>
      <c r="BZ3838" s="32"/>
    </row>
    <row r="3839" spans="66:78" x14ac:dyDescent="0.2">
      <c r="BN3839" s="32"/>
      <c r="BO3839" s="32"/>
      <c r="BP3839" s="32"/>
      <c r="BQ3839" s="32"/>
      <c r="BR3839" s="32"/>
      <c r="BS3839" s="32"/>
      <c r="BT3839" s="32"/>
      <c r="BU3839" s="32"/>
      <c r="BV3839" s="32"/>
      <c r="BW3839" s="32"/>
      <c r="BX3839" s="32"/>
      <c r="BY3839" s="32"/>
      <c r="BZ3839" s="32"/>
    </row>
    <row r="3840" spans="66:78" x14ac:dyDescent="0.2">
      <c r="BN3840" s="32"/>
      <c r="BO3840" s="32"/>
      <c r="BP3840" s="32"/>
      <c r="BQ3840" s="32"/>
      <c r="BR3840" s="32"/>
      <c r="BS3840" s="32"/>
      <c r="BT3840" s="32"/>
      <c r="BU3840" s="32"/>
      <c r="BV3840" s="32"/>
      <c r="BW3840" s="32"/>
      <c r="BX3840" s="32"/>
      <c r="BY3840" s="32"/>
      <c r="BZ3840" s="32"/>
    </row>
    <row r="3841" spans="66:78" x14ac:dyDescent="0.2">
      <c r="BN3841" s="32"/>
      <c r="BO3841" s="32"/>
      <c r="BP3841" s="32"/>
      <c r="BQ3841" s="32"/>
      <c r="BR3841" s="32"/>
      <c r="BS3841" s="32"/>
      <c r="BT3841" s="32"/>
      <c r="BU3841" s="32"/>
      <c r="BV3841" s="32"/>
      <c r="BW3841" s="32"/>
      <c r="BX3841" s="32"/>
      <c r="BY3841" s="32"/>
      <c r="BZ3841" s="32"/>
    </row>
    <row r="3842" spans="66:78" x14ac:dyDescent="0.2">
      <c r="BN3842" s="32"/>
      <c r="BO3842" s="32"/>
      <c r="BP3842" s="32"/>
      <c r="BQ3842" s="32"/>
      <c r="BR3842" s="32"/>
      <c r="BS3842" s="32"/>
      <c r="BT3842" s="32"/>
      <c r="BU3842" s="32"/>
      <c r="BV3842" s="32"/>
      <c r="BW3842" s="32"/>
      <c r="BX3842" s="32"/>
      <c r="BY3842" s="32"/>
      <c r="BZ3842" s="32"/>
    </row>
    <row r="3843" spans="66:78" x14ac:dyDescent="0.2">
      <c r="BN3843" s="32"/>
      <c r="BO3843" s="32"/>
      <c r="BP3843" s="32"/>
      <c r="BQ3843" s="32"/>
      <c r="BR3843" s="32"/>
      <c r="BS3843" s="32"/>
      <c r="BT3843" s="32"/>
      <c r="BU3843" s="32"/>
      <c r="BV3843" s="32"/>
      <c r="BW3843" s="32"/>
      <c r="BX3843" s="32"/>
      <c r="BY3843" s="32"/>
      <c r="BZ3843" s="32"/>
    </row>
    <row r="3844" spans="66:78" x14ac:dyDescent="0.2">
      <c r="BN3844" s="32"/>
      <c r="BO3844" s="32"/>
      <c r="BP3844" s="32"/>
      <c r="BQ3844" s="32"/>
      <c r="BR3844" s="32"/>
      <c r="BS3844" s="32"/>
      <c r="BT3844" s="32"/>
      <c r="BU3844" s="32"/>
      <c r="BV3844" s="32"/>
      <c r="BW3844" s="32"/>
      <c r="BX3844" s="32"/>
      <c r="BY3844" s="32"/>
      <c r="BZ3844" s="32"/>
    </row>
    <row r="3845" spans="66:78" x14ac:dyDescent="0.2">
      <c r="BN3845" s="32"/>
      <c r="BO3845" s="32"/>
      <c r="BP3845" s="32"/>
      <c r="BQ3845" s="32"/>
      <c r="BR3845" s="32"/>
      <c r="BS3845" s="32"/>
      <c r="BT3845" s="32"/>
      <c r="BU3845" s="32"/>
      <c r="BV3845" s="32"/>
      <c r="BW3845" s="32"/>
      <c r="BX3845" s="32"/>
      <c r="BY3845" s="32"/>
      <c r="BZ3845" s="32"/>
    </row>
    <row r="3846" spans="66:78" x14ac:dyDescent="0.2">
      <c r="BN3846" s="32"/>
      <c r="BO3846" s="32"/>
      <c r="BP3846" s="32"/>
      <c r="BQ3846" s="32"/>
      <c r="BR3846" s="32"/>
      <c r="BS3846" s="32"/>
      <c r="BT3846" s="32"/>
      <c r="BU3846" s="32"/>
      <c r="BV3846" s="32"/>
      <c r="BW3846" s="32"/>
      <c r="BX3846" s="32"/>
      <c r="BY3846" s="32"/>
      <c r="BZ3846" s="32"/>
    </row>
    <row r="3847" spans="66:78" x14ac:dyDescent="0.2">
      <c r="BN3847" s="32"/>
      <c r="BO3847" s="32"/>
      <c r="BP3847" s="32"/>
      <c r="BQ3847" s="32"/>
      <c r="BR3847" s="32"/>
      <c r="BS3847" s="32"/>
      <c r="BT3847" s="32"/>
      <c r="BU3847" s="32"/>
      <c r="BV3847" s="32"/>
      <c r="BW3847" s="32"/>
      <c r="BX3847" s="32"/>
      <c r="BY3847" s="32"/>
      <c r="BZ3847" s="32"/>
    </row>
    <row r="3848" spans="66:78" x14ac:dyDescent="0.2">
      <c r="BN3848" s="32"/>
      <c r="BO3848" s="32"/>
      <c r="BP3848" s="32"/>
      <c r="BQ3848" s="32"/>
      <c r="BR3848" s="32"/>
      <c r="BS3848" s="32"/>
      <c r="BT3848" s="32"/>
      <c r="BU3848" s="32"/>
      <c r="BV3848" s="32"/>
      <c r="BW3848" s="32"/>
      <c r="BX3848" s="32"/>
      <c r="BY3848" s="32"/>
      <c r="BZ3848" s="32"/>
    </row>
    <row r="3849" spans="66:78" x14ac:dyDescent="0.2">
      <c r="BN3849" s="32"/>
      <c r="BO3849" s="32"/>
      <c r="BP3849" s="32"/>
      <c r="BQ3849" s="32"/>
      <c r="BR3849" s="32"/>
      <c r="BS3849" s="32"/>
      <c r="BT3849" s="32"/>
      <c r="BU3849" s="32"/>
      <c r="BV3849" s="32"/>
      <c r="BW3849" s="32"/>
      <c r="BX3849" s="32"/>
      <c r="BY3849" s="32"/>
      <c r="BZ3849" s="32"/>
    </row>
    <row r="3850" spans="66:78" x14ac:dyDescent="0.2">
      <c r="BN3850" s="32"/>
      <c r="BO3850" s="32"/>
      <c r="BP3850" s="32"/>
      <c r="BQ3850" s="32"/>
      <c r="BR3850" s="32"/>
      <c r="BS3850" s="32"/>
      <c r="BT3850" s="32"/>
      <c r="BU3850" s="32"/>
      <c r="BV3850" s="32"/>
      <c r="BW3850" s="32"/>
      <c r="BX3850" s="32"/>
      <c r="BY3850" s="32"/>
      <c r="BZ3850" s="32"/>
    </row>
    <row r="3851" spans="66:78" x14ac:dyDescent="0.2">
      <c r="BN3851" s="32"/>
      <c r="BO3851" s="32"/>
      <c r="BP3851" s="32"/>
      <c r="BQ3851" s="32"/>
      <c r="BR3851" s="32"/>
      <c r="BS3851" s="32"/>
      <c r="BT3851" s="32"/>
      <c r="BU3851" s="32"/>
      <c r="BV3851" s="32"/>
      <c r="BW3851" s="32"/>
      <c r="BX3851" s="32"/>
      <c r="BY3851" s="32"/>
      <c r="BZ3851" s="32"/>
    </row>
    <row r="3852" spans="66:78" x14ac:dyDescent="0.2">
      <c r="BN3852" s="32"/>
      <c r="BO3852" s="32"/>
      <c r="BP3852" s="32"/>
      <c r="BQ3852" s="32"/>
      <c r="BR3852" s="32"/>
      <c r="BS3852" s="32"/>
      <c r="BT3852" s="32"/>
      <c r="BU3852" s="32"/>
      <c r="BV3852" s="32"/>
      <c r="BW3852" s="32"/>
      <c r="BX3852" s="32"/>
      <c r="BY3852" s="32"/>
      <c r="BZ3852" s="32"/>
    </row>
    <row r="3853" spans="66:78" x14ac:dyDescent="0.2">
      <c r="BN3853" s="32"/>
      <c r="BO3853" s="32"/>
      <c r="BP3853" s="32"/>
      <c r="BQ3853" s="32"/>
      <c r="BR3853" s="32"/>
      <c r="BS3853" s="32"/>
      <c r="BT3853" s="32"/>
      <c r="BU3853" s="32"/>
      <c r="BV3853" s="32"/>
      <c r="BW3853" s="32"/>
      <c r="BX3853" s="32"/>
      <c r="BY3853" s="32"/>
      <c r="BZ3853" s="32"/>
    </row>
    <row r="3854" spans="66:78" x14ac:dyDescent="0.2">
      <c r="BN3854" s="32"/>
      <c r="BO3854" s="32"/>
      <c r="BP3854" s="32"/>
      <c r="BQ3854" s="32"/>
      <c r="BR3854" s="32"/>
      <c r="BS3854" s="32"/>
      <c r="BT3854" s="32"/>
      <c r="BU3854" s="32"/>
      <c r="BV3854" s="32"/>
      <c r="BW3854" s="32"/>
      <c r="BX3854" s="32"/>
      <c r="BY3854" s="32"/>
      <c r="BZ3854" s="32"/>
    </row>
    <row r="3855" spans="66:78" x14ac:dyDescent="0.2">
      <c r="BN3855" s="32"/>
      <c r="BO3855" s="32"/>
      <c r="BP3855" s="32"/>
      <c r="BQ3855" s="32"/>
      <c r="BR3855" s="32"/>
      <c r="BS3855" s="32"/>
      <c r="BT3855" s="32"/>
      <c r="BU3855" s="32"/>
      <c r="BV3855" s="32"/>
      <c r="BW3855" s="32"/>
      <c r="BX3855" s="32"/>
      <c r="BY3855" s="32"/>
      <c r="BZ3855" s="32"/>
    </row>
    <row r="3856" spans="66:78" x14ac:dyDescent="0.2">
      <c r="BN3856" s="32"/>
      <c r="BO3856" s="32"/>
      <c r="BP3856" s="32"/>
      <c r="BQ3856" s="32"/>
      <c r="BR3856" s="32"/>
      <c r="BS3856" s="32"/>
      <c r="BT3856" s="32"/>
      <c r="BU3856" s="32"/>
      <c r="BV3856" s="32"/>
      <c r="BW3856" s="32"/>
      <c r="BX3856" s="32"/>
      <c r="BY3856" s="32"/>
      <c r="BZ3856" s="32"/>
    </row>
    <row r="3857" spans="66:78" x14ac:dyDescent="0.2">
      <c r="BN3857" s="32"/>
      <c r="BO3857" s="32"/>
      <c r="BP3857" s="32"/>
      <c r="BQ3857" s="32"/>
      <c r="BR3857" s="32"/>
      <c r="BS3857" s="32"/>
      <c r="BT3857" s="32"/>
      <c r="BU3857" s="32"/>
      <c r="BV3857" s="32"/>
      <c r="BW3857" s="32"/>
      <c r="BX3857" s="32"/>
      <c r="BY3857" s="32"/>
      <c r="BZ3857" s="32"/>
    </row>
    <row r="3858" spans="66:78" x14ac:dyDescent="0.2">
      <c r="BN3858" s="32"/>
      <c r="BO3858" s="32"/>
      <c r="BP3858" s="32"/>
      <c r="BQ3858" s="32"/>
      <c r="BR3858" s="32"/>
      <c r="BS3858" s="32"/>
      <c r="BT3858" s="32"/>
      <c r="BU3858" s="32"/>
      <c r="BV3858" s="32"/>
      <c r="BW3858" s="32"/>
      <c r="BX3858" s="32"/>
      <c r="BY3858" s="32"/>
      <c r="BZ3858" s="32"/>
    </row>
    <row r="3859" spans="66:78" x14ac:dyDescent="0.2">
      <c r="BN3859" s="32"/>
      <c r="BO3859" s="32"/>
      <c r="BP3859" s="32"/>
      <c r="BQ3859" s="32"/>
      <c r="BR3859" s="32"/>
      <c r="BS3859" s="32"/>
      <c r="BT3859" s="32"/>
      <c r="BU3859" s="32"/>
      <c r="BV3859" s="32"/>
      <c r="BW3859" s="32"/>
      <c r="BX3859" s="32"/>
      <c r="BY3859" s="32"/>
      <c r="BZ3859" s="32"/>
    </row>
    <row r="3860" spans="66:78" x14ac:dyDescent="0.2">
      <c r="BN3860" s="32"/>
      <c r="BO3860" s="32"/>
      <c r="BP3860" s="32"/>
      <c r="BQ3860" s="32"/>
      <c r="BR3860" s="32"/>
      <c r="BS3860" s="32"/>
      <c r="BT3860" s="32"/>
      <c r="BU3860" s="32"/>
      <c r="BV3860" s="32"/>
      <c r="BW3860" s="32"/>
      <c r="BX3860" s="32"/>
      <c r="BY3860" s="32"/>
      <c r="BZ3860" s="32"/>
    </row>
    <row r="3861" spans="66:78" x14ac:dyDescent="0.2">
      <c r="BN3861" s="32"/>
      <c r="BO3861" s="32"/>
      <c r="BP3861" s="32"/>
      <c r="BQ3861" s="32"/>
      <c r="BR3861" s="32"/>
      <c r="BS3861" s="32"/>
      <c r="BT3861" s="32"/>
      <c r="BU3861" s="32"/>
      <c r="BV3861" s="32"/>
      <c r="BW3861" s="32"/>
      <c r="BX3861" s="32"/>
      <c r="BY3861" s="32"/>
      <c r="BZ3861" s="32"/>
    </row>
    <row r="3862" spans="66:78" x14ac:dyDescent="0.2">
      <c r="BN3862" s="32"/>
      <c r="BO3862" s="32"/>
      <c r="BP3862" s="32"/>
      <c r="BQ3862" s="32"/>
      <c r="BR3862" s="32"/>
      <c r="BS3862" s="32"/>
      <c r="BT3862" s="32"/>
      <c r="BU3862" s="32"/>
      <c r="BV3862" s="32"/>
      <c r="BW3862" s="32"/>
      <c r="BX3862" s="32"/>
      <c r="BY3862" s="32"/>
      <c r="BZ3862" s="32"/>
    </row>
    <row r="3863" spans="66:78" x14ac:dyDescent="0.2">
      <c r="BN3863" s="32"/>
      <c r="BO3863" s="32"/>
      <c r="BP3863" s="32"/>
      <c r="BQ3863" s="32"/>
      <c r="BR3863" s="32"/>
      <c r="BS3863" s="32"/>
      <c r="BT3863" s="32"/>
      <c r="BU3863" s="32"/>
      <c r="BV3863" s="32"/>
      <c r="BW3863" s="32"/>
      <c r="BX3863" s="32"/>
      <c r="BY3863" s="32"/>
      <c r="BZ3863" s="32"/>
    </row>
    <row r="3864" spans="66:78" x14ac:dyDescent="0.2">
      <c r="BN3864" s="32"/>
      <c r="BO3864" s="32"/>
      <c r="BP3864" s="32"/>
      <c r="BQ3864" s="32"/>
      <c r="BR3864" s="32"/>
      <c r="BS3864" s="32"/>
      <c r="BT3864" s="32"/>
      <c r="BU3864" s="32"/>
      <c r="BV3864" s="32"/>
      <c r="BW3864" s="32"/>
      <c r="BX3864" s="32"/>
      <c r="BY3864" s="32"/>
      <c r="BZ3864" s="32"/>
    </row>
    <row r="3865" spans="66:78" x14ac:dyDescent="0.2">
      <c r="BN3865" s="32"/>
      <c r="BO3865" s="32"/>
      <c r="BP3865" s="32"/>
      <c r="BQ3865" s="32"/>
      <c r="BR3865" s="32"/>
      <c r="BS3865" s="32"/>
      <c r="BT3865" s="32"/>
      <c r="BU3865" s="32"/>
      <c r="BV3865" s="32"/>
      <c r="BW3865" s="32"/>
      <c r="BX3865" s="32"/>
      <c r="BY3865" s="32"/>
      <c r="BZ3865" s="32"/>
    </row>
    <row r="3866" spans="66:78" x14ac:dyDescent="0.2">
      <c r="BN3866" s="32"/>
      <c r="BO3866" s="32"/>
      <c r="BP3866" s="32"/>
      <c r="BQ3866" s="32"/>
      <c r="BR3866" s="32"/>
      <c r="BS3866" s="32"/>
      <c r="BT3866" s="32"/>
      <c r="BU3866" s="32"/>
      <c r="BV3866" s="32"/>
      <c r="BW3866" s="32"/>
      <c r="BX3866" s="32"/>
      <c r="BY3866" s="32"/>
      <c r="BZ3866" s="32"/>
    </row>
    <row r="3867" spans="66:78" x14ac:dyDescent="0.2">
      <c r="BN3867" s="32"/>
      <c r="BO3867" s="32"/>
      <c r="BP3867" s="32"/>
      <c r="BQ3867" s="32"/>
      <c r="BR3867" s="32"/>
      <c r="BS3867" s="32"/>
      <c r="BT3867" s="32"/>
      <c r="BU3867" s="32"/>
      <c r="BV3867" s="32"/>
      <c r="BW3867" s="32"/>
      <c r="BX3867" s="32"/>
      <c r="BY3867" s="32"/>
      <c r="BZ3867" s="32"/>
    </row>
    <row r="3868" spans="66:78" x14ac:dyDescent="0.2">
      <c r="BN3868" s="32"/>
      <c r="BO3868" s="32"/>
      <c r="BP3868" s="32"/>
      <c r="BQ3868" s="32"/>
      <c r="BR3868" s="32"/>
      <c r="BS3868" s="32"/>
      <c r="BT3868" s="32"/>
      <c r="BU3868" s="32"/>
      <c r="BV3868" s="32"/>
      <c r="BW3868" s="32"/>
      <c r="BX3868" s="32"/>
      <c r="BY3868" s="32"/>
      <c r="BZ3868" s="32"/>
    </row>
    <row r="3869" spans="66:78" x14ac:dyDescent="0.2">
      <c r="BN3869" s="32"/>
      <c r="BO3869" s="32"/>
      <c r="BP3869" s="32"/>
      <c r="BQ3869" s="32"/>
      <c r="BR3869" s="32"/>
      <c r="BS3869" s="32"/>
      <c r="BT3869" s="32"/>
      <c r="BU3869" s="32"/>
      <c r="BV3869" s="32"/>
      <c r="BW3869" s="32"/>
      <c r="BX3869" s="32"/>
      <c r="BY3869" s="32"/>
      <c r="BZ3869" s="32"/>
    </row>
    <row r="3870" spans="66:78" x14ac:dyDescent="0.2">
      <c r="BN3870" s="32"/>
      <c r="BO3870" s="32"/>
      <c r="BP3870" s="32"/>
      <c r="BQ3870" s="32"/>
      <c r="BR3870" s="32"/>
      <c r="BS3870" s="32"/>
      <c r="BT3870" s="32"/>
      <c r="BU3870" s="32"/>
      <c r="BV3870" s="32"/>
      <c r="BW3870" s="32"/>
      <c r="BX3870" s="32"/>
      <c r="BY3870" s="32"/>
      <c r="BZ3870" s="32"/>
    </row>
    <row r="3871" spans="66:78" x14ac:dyDescent="0.2">
      <c r="BN3871" s="32"/>
      <c r="BO3871" s="32"/>
      <c r="BP3871" s="32"/>
      <c r="BQ3871" s="32"/>
      <c r="BR3871" s="32"/>
      <c r="BS3871" s="32"/>
      <c r="BT3871" s="32"/>
      <c r="BU3871" s="32"/>
      <c r="BV3871" s="32"/>
      <c r="BW3871" s="32"/>
      <c r="BX3871" s="32"/>
      <c r="BY3871" s="32"/>
      <c r="BZ3871" s="32"/>
    </row>
    <row r="3872" spans="66:78" x14ac:dyDescent="0.2">
      <c r="BN3872" s="32"/>
      <c r="BO3872" s="32"/>
      <c r="BP3872" s="32"/>
      <c r="BQ3872" s="32"/>
      <c r="BR3872" s="32"/>
      <c r="BS3872" s="32"/>
      <c r="BT3872" s="32"/>
      <c r="BU3872" s="32"/>
      <c r="BV3872" s="32"/>
      <c r="BW3872" s="32"/>
      <c r="BX3872" s="32"/>
      <c r="BY3872" s="32"/>
      <c r="BZ3872" s="32"/>
    </row>
    <row r="3873" spans="66:78" x14ac:dyDescent="0.2">
      <c r="BN3873" s="32"/>
      <c r="BO3873" s="32"/>
      <c r="BP3873" s="32"/>
      <c r="BQ3873" s="32"/>
      <c r="BR3873" s="32"/>
      <c r="BS3873" s="32"/>
      <c r="BT3873" s="32"/>
      <c r="BU3873" s="32"/>
      <c r="BV3873" s="32"/>
      <c r="BW3873" s="32"/>
      <c r="BX3873" s="32"/>
      <c r="BY3873" s="32"/>
      <c r="BZ3873" s="32"/>
    </row>
    <row r="3874" spans="66:78" x14ac:dyDescent="0.2">
      <c r="BN3874" s="32"/>
      <c r="BO3874" s="32"/>
      <c r="BP3874" s="32"/>
      <c r="BQ3874" s="32"/>
      <c r="BR3874" s="32"/>
      <c r="BS3874" s="32"/>
      <c r="BT3874" s="32"/>
      <c r="BU3874" s="32"/>
      <c r="BV3874" s="32"/>
      <c r="BW3874" s="32"/>
      <c r="BX3874" s="32"/>
      <c r="BY3874" s="32"/>
      <c r="BZ3874" s="32"/>
    </row>
    <row r="3875" spans="66:78" x14ac:dyDescent="0.2">
      <c r="BN3875" s="32"/>
      <c r="BO3875" s="32"/>
      <c r="BP3875" s="32"/>
      <c r="BQ3875" s="32"/>
      <c r="BR3875" s="32"/>
      <c r="BS3875" s="32"/>
      <c r="BT3875" s="32"/>
      <c r="BU3875" s="32"/>
      <c r="BV3875" s="32"/>
      <c r="BW3875" s="32"/>
      <c r="BX3875" s="32"/>
      <c r="BY3875" s="32"/>
      <c r="BZ3875" s="32"/>
    </row>
    <row r="3876" spans="66:78" x14ac:dyDescent="0.2">
      <c r="BN3876" s="32"/>
      <c r="BO3876" s="32"/>
      <c r="BP3876" s="32"/>
      <c r="BQ3876" s="32"/>
      <c r="BR3876" s="32"/>
      <c r="BS3876" s="32"/>
      <c r="BT3876" s="32"/>
      <c r="BU3876" s="32"/>
      <c r="BV3876" s="32"/>
      <c r="BW3876" s="32"/>
      <c r="BX3876" s="32"/>
      <c r="BY3876" s="32"/>
      <c r="BZ3876" s="32"/>
    </row>
    <row r="3877" spans="66:78" x14ac:dyDescent="0.2">
      <c r="BN3877" s="32"/>
      <c r="BO3877" s="32"/>
      <c r="BP3877" s="32"/>
      <c r="BQ3877" s="32"/>
      <c r="BR3877" s="32"/>
      <c r="BS3877" s="32"/>
      <c r="BT3877" s="32"/>
      <c r="BU3877" s="32"/>
      <c r="BV3877" s="32"/>
      <c r="BW3877" s="32"/>
      <c r="BX3877" s="32"/>
      <c r="BY3877" s="32"/>
      <c r="BZ3877" s="32"/>
    </row>
    <row r="3878" spans="66:78" x14ac:dyDescent="0.2">
      <c r="BN3878" s="32"/>
      <c r="BO3878" s="32"/>
      <c r="BP3878" s="32"/>
      <c r="BQ3878" s="32"/>
      <c r="BR3878" s="32"/>
      <c r="BS3878" s="32"/>
      <c r="BT3878" s="32"/>
      <c r="BU3878" s="32"/>
      <c r="BV3878" s="32"/>
      <c r="BW3878" s="32"/>
      <c r="BX3878" s="32"/>
      <c r="BY3878" s="32"/>
      <c r="BZ3878" s="32"/>
    </row>
    <row r="3879" spans="66:78" x14ac:dyDescent="0.2">
      <c r="BN3879" s="32"/>
      <c r="BO3879" s="32"/>
      <c r="BP3879" s="32"/>
      <c r="BQ3879" s="32"/>
      <c r="BR3879" s="32"/>
      <c r="BS3879" s="32"/>
      <c r="BT3879" s="32"/>
      <c r="BU3879" s="32"/>
      <c r="BV3879" s="32"/>
      <c r="BW3879" s="32"/>
      <c r="BX3879" s="32"/>
      <c r="BY3879" s="32"/>
      <c r="BZ3879" s="32"/>
    </row>
    <row r="3880" spans="66:78" x14ac:dyDescent="0.2">
      <c r="BN3880" s="32"/>
      <c r="BO3880" s="32"/>
      <c r="BP3880" s="32"/>
      <c r="BQ3880" s="32"/>
      <c r="BR3880" s="32"/>
      <c r="BS3880" s="32"/>
      <c r="BT3880" s="32"/>
      <c r="BU3880" s="32"/>
      <c r="BV3880" s="32"/>
      <c r="BW3880" s="32"/>
      <c r="BX3880" s="32"/>
      <c r="BY3880" s="32"/>
      <c r="BZ3880" s="32"/>
    </row>
    <row r="3881" spans="66:78" x14ac:dyDescent="0.2">
      <c r="BN3881" s="32"/>
      <c r="BO3881" s="32"/>
      <c r="BP3881" s="32"/>
      <c r="BQ3881" s="32"/>
      <c r="BR3881" s="32"/>
      <c r="BS3881" s="32"/>
      <c r="BT3881" s="32"/>
      <c r="BU3881" s="32"/>
      <c r="BV3881" s="32"/>
      <c r="BW3881" s="32"/>
      <c r="BX3881" s="32"/>
      <c r="BY3881" s="32"/>
      <c r="BZ3881" s="32"/>
    </row>
    <row r="3882" spans="66:78" x14ac:dyDescent="0.2">
      <c r="BN3882" s="32"/>
      <c r="BO3882" s="32"/>
      <c r="BP3882" s="32"/>
      <c r="BQ3882" s="32"/>
      <c r="BR3882" s="32"/>
      <c r="BS3882" s="32"/>
      <c r="BT3882" s="32"/>
      <c r="BU3882" s="32"/>
      <c r="BV3882" s="32"/>
      <c r="BW3882" s="32"/>
      <c r="BX3882" s="32"/>
      <c r="BY3882" s="32"/>
      <c r="BZ3882" s="32"/>
    </row>
    <row r="3883" spans="66:78" x14ac:dyDescent="0.2">
      <c r="BN3883" s="32"/>
      <c r="BO3883" s="32"/>
      <c r="BP3883" s="32"/>
      <c r="BQ3883" s="32"/>
      <c r="BR3883" s="32"/>
      <c r="BS3883" s="32"/>
      <c r="BT3883" s="32"/>
      <c r="BU3883" s="32"/>
      <c r="BV3883" s="32"/>
      <c r="BW3883" s="32"/>
      <c r="BX3883" s="32"/>
      <c r="BY3883" s="32"/>
      <c r="BZ3883" s="32"/>
    </row>
    <row r="3884" spans="66:78" x14ac:dyDescent="0.2">
      <c r="BN3884" s="32"/>
      <c r="BO3884" s="32"/>
      <c r="BP3884" s="32"/>
      <c r="BQ3884" s="32"/>
      <c r="BR3884" s="32"/>
      <c r="BS3884" s="32"/>
      <c r="BT3884" s="32"/>
      <c r="BU3884" s="32"/>
      <c r="BV3884" s="32"/>
      <c r="BW3884" s="32"/>
      <c r="BX3884" s="32"/>
      <c r="BY3884" s="32"/>
      <c r="BZ3884" s="32"/>
    </row>
    <row r="3885" spans="66:78" x14ac:dyDescent="0.2">
      <c r="BN3885" s="32"/>
      <c r="BO3885" s="32"/>
      <c r="BP3885" s="32"/>
      <c r="BQ3885" s="32"/>
      <c r="BR3885" s="32"/>
      <c r="BS3885" s="32"/>
      <c r="BT3885" s="32"/>
      <c r="BU3885" s="32"/>
      <c r="BV3885" s="32"/>
      <c r="BW3885" s="32"/>
      <c r="BX3885" s="32"/>
      <c r="BY3885" s="32"/>
      <c r="BZ3885" s="32"/>
    </row>
    <row r="3886" spans="66:78" x14ac:dyDescent="0.2">
      <c r="BN3886" s="32"/>
      <c r="BO3886" s="32"/>
      <c r="BP3886" s="32"/>
      <c r="BQ3886" s="32"/>
      <c r="BR3886" s="32"/>
      <c r="BS3886" s="32"/>
      <c r="BT3886" s="32"/>
      <c r="BU3886" s="32"/>
      <c r="BV3886" s="32"/>
      <c r="BW3886" s="32"/>
      <c r="BX3886" s="32"/>
      <c r="BY3886" s="32"/>
      <c r="BZ3886" s="32"/>
    </row>
    <row r="3887" spans="66:78" x14ac:dyDescent="0.2">
      <c r="BN3887" s="32"/>
      <c r="BO3887" s="32"/>
      <c r="BP3887" s="32"/>
      <c r="BQ3887" s="32"/>
      <c r="BR3887" s="32"/>
      <c r="BS3887" s="32"/>
      <c r="BT3887" s="32"/>
      <c r="BU3887" s="32"/>
      <c r="BV3887" s="32"/>
      <c r="BW3887" s="32"/>
      <c r="BX3887" s="32"/>
      <c r="BY3887" s="32"/>
      <c r="BZ3887" s="32"/>
    </row>
    <row r="3888" spans="66:78" x14ac:dyDescent="0.2">
      <c r="BN3888" s="32"/>
      <c r="BO3888" s="32"/>
      <c r="BP3888" s="32"/>
      <c r="BQ3888" s="32"/>
      <c r="BR3888" s="32"/>
      <c r="BS3888" s="32"/>
      <c r="BT3888" s="32"/>
      <c r="BU3888" s="32"/>
      <c r="BV3888" s="32"/>
      <c r="BW3888" s="32"/>
      <c r="BX3888" s="32"/>
      <c r="BY3888" s="32"/>
      <c r="BZ3888" s="32"/>
    </row>
    <row r="3889" spans="66:78" x14ac:dyDescent="0.2">
      <c r="BN3889" s="32"/>
      <c r="BO3889" s="32"/>
      <c r="BP3889" s="32"/>
      <c r="BQ3889" s="32"/>
      <c r="BR3889" s="32"/>
      <c r="BS3889" s="32"/>
      <c r="BT3889" s="32"/>
      <c r="BU3889" s="32"/>
      <c r="BV3889" s="32"/>
      <c r="BW3889" s="32"/>
      <c r="BX3889" s="32"/>
      <c r="BY3889" s="32"/>
      <c r="BZ3889" s="32"/>
    </row>
    <row r="3890" spans="66:78" x14ac:dyDescent="0.2">
      <c r="BN3890" s="32"/>
      <c r="BO3890" s="32"/>
      <c r="BP3890" s="32"/>
      <c r="BQ3890" s="32"/>
      <c r="BR3890" s="32"/>
      <c r="BS3890" s="32"/>
      <c r="BT3890" s="32"/>
      <c r="BU3890" s="32"/>
      <c r="BV3890" s="32"/>
      <c r="BW3890" s="32"/>
      <c r="BX3890" s="32"/>
      <c r="BY3890" s="32"/>
      <c r="BZ3890" s="32"/>
    </row>
    <row r="3891" spans="66:78" x14ac:dyDescent="0.2">
      <c r="BN3891" s="32"/>
      <c r="BO3891" s="32"/>
      <c r="BP3891" s="32"/>
      <c r="BQ3891" s="32"/>
      <c r="BR3891" s="32"/>
      <c r="BS3891" s="32"/>
      <c r="BT3891" s="32"/>
      <c r="BU3891" s="32"/>
      <c r="BV3891" s="32"/>
      <c r="BW3891" s="32"/>
      <c r="BX3891" s="32"/>
      <c r="BY3891" s="32"/>
      <c r="BZ3891" s="32"/>
    </row>
    <row r="3892" spans="66:78" x14ac:dyDescent="0.2">
      <c r="BN3892" s="32"/>
      <c r="BO3892" s="32"/>
      <c r="BP3892" s="32"/>
      <c r="BQ3892" s="32"/>
      <c r="BR3892" s="32"/>
      <c r="BS3892" s="32"/>
      <c r="BT3892" s="32"/>
      <c r="BU3892" s="32"/>
      <c r="BV3892" s="32"/>
      <c r="BW3892" s="32"/>
      <c r="BX3892" s="32"/>
      <c r="BY3892" s="32"/>
      <c r="BZ3892" s="32"/>
    </row>
    <row r="3893" spans="66:78" x14ac:dyDescent="0.2">
      <c r="BN3893" s="32"/>
      <c r="BO3893" s="32"/>
      <c r="BP3893" s="32"/>
      <c r="BQ3893" s="32"/>
      <c r="BR3893" s="32"/>
      <c r="BS3893" s="32"/>
      <c r="BT3893" s="32"/>
      <c r="BU3893" s="32"/>
      <c r="BV3893" s="32"/>
      <c r="BW3893" s="32"/>
      <c r="BX3893" s="32"/>
      <c r="BY3893" s="32"/>
      <c r="BZ3893" s="32"/>
    </row>
    <row r="3894" spans="66:78" x14ac:dyDescent="0.2">
      <c r="BN3894" s="32"/>
      <c r="BO3894" s="32"/>
      <c r="BP3894" s="32"/>
      <c r="BQ3894" s="32"/>
      <c r="BR3894" s="32"/>
      <c r="BS3894" s="32"/>
      <c r="BT3894" s="32"/>
      <c r="BU3894" s="32"/>
      <c r="BV3894" s="32"/>
      <c r="BW3894" s="32"/>
      <c r="BX3894" s="32"/>
      <c r="BY3894" s="32"/>
      <c r="BZ3894" s="32"/>
    </row>
    <row r="3895" spans="66:78" x14ac:dyDescent="0.2">
      <c r="BN3895" s="32"/>
      <c r="BO3895" s="32"/>
      <c r="BP3895" s="32"/>
      <c r="BQ3895" s="32"/>
      <c r="BR3895" s="32"/>
      <c r="BS3895" s="32"/>
      <c r="BT3895" s="32"/>
      <c r="BU3895" s="32"/>
      <c r="BV3895" s="32"/>
      <c r="BW3895" s="32"/>
      <c r="BX3895" s="32"/>
      <c r="BY3895" s="32"/>
      <c r="BZ3895" s="32"/>
    </row>
    <row r="3896" spans="66:78" x14ac:dyDescent="0.2">
      <c r="BN3896" s="32"/>
      <c r="BO3896" s="32"/>
      <c r="BP3896" s="32"/>
      <c r="BQ3896" s="32"/>
      <c r="BR3896" s="32"/>
      <c r="BS3896" s="32"/>
      <c r="BT3896" s="32"/>
      <c r="BU3896" s="32"/>
      <c r="BV3896" s="32"/>
      <c r="BW3896" s="32"/>
      <c r="BX3896" s="32"/>
      <c r="BY3896" s="32"/>
      <c r="BZ3896" s="32"/>
    </row>
    <row r="3897" spans="66:78" x14ac:dyDescent="0.2">
      <c r="BN3897" s="32"/>
      <c r="BO3897" s="32"/>
      <c r="BP3897" s="32"/>
      <c r="BQ3897" s="32"/>
      <c r="BR3897" s="32"/>
      <c r="BS3897" s="32"/>
      <c r="BT3897" s="32"/>
      <c r="BU3897" s="32"/>
      <c r="BV3897" s="32"/>
      <c r="BW3897" s="32"/>
      <c r="BX3897" s="32"/>
      <c r="BY3897" s="32"/>
      <c r="BZ3897" s="32"/>
    </row>
    <row r="3898" spans="66:78" x14ac:dyDescent="0.2">
      <c r="BN3898" s="32"/>
      <c r="BO3898" s="32"/>
      <c r="BP3898" s="32"/>
      <c r="BQ3898" s="32"/>
      <c r="BR3898" s="32"/>
      <c r="BS3898" s="32"/>
      <c r="BT3898" s="32"/>
      <c r="BU3898" s="32"/>
      <c r="BV3898" s="32"/>
      <c r="BW3898" s="32"/>
      <c r="BX3898" s="32"/>
      <c r="BY3898" s="32"/>
      <c r="BZ3898" s="32"/>
    </row>
    <row r="3899" spans="66:78" x14ac:dyDescent="0.2">
      <c r="BN3899" s="32"/>
      <c r="BO3899" s="32"/>
      <c r="BP3899" s="32"/>
      <c r="BQ3899" s="32"/>
      <c r="BR3899" s="32"/>
      <c r="BS3899" s="32"/>
      <c r="BT3899" s="32"/>
      <c r="BU3899" s="32"/>
      <c r="BV3899" s="32"/>
      <c r="BW3899" s="32"/>
      <c r="BX3899" s="32"/>
      <c r="BY3899" s="32"/>
      <c r="BZ3899" s="32"/>
    </row>
    <row r="3900" spans="66:78" x14ac:dyDescent="0.2">
      <c r="BN3900" s="32"/>
      <c r="BO3900" s="32"/>
      <c r="BP3900" s="32"/>
      <c r="BQ3900" s="32"/>
      <c r="BR3900" s="32"/>
      <c r="BS3900" s="32"/>
      <c r="BT3900" s="32"/>
      <c r="BU3900" s="32"/>
      <c r="BV3900" s="32"/>
      <c r="BW3900" s="32"/>
      <c r="BX3900" s="32"/>
      <c r="BY3900" s="32"/>
      <c r="BZ3900" s="32"/>
    </row>
    <row r="3901" spans="66:78" x14ac:dyDescent="0.2">
      <c r="BN3901" s="32"/>
      <c r="BO3901" s="32"/>
      <c r="BP3901" s="32"/>
      <c r="BQ3901" s="32"/>
      <c r="BR3901" s="32"/>
      <c r="BS3901" s="32"/>
      <c r="BT3901" s="32"/>
      <c r="BU3901" s="32"/>
      <c r="BV3901" s="32"/>
      <c r="BW3901" s="32"/>
      <c r="BX3901" s="32"/>
      <c r="BY3901" s="32"/>
      <c r="BZ3901" s="32"/>
    </row>
    <row r="3902" spans="66:78" x14ac:dyDescent="0.2">
      <c r="BN3902" s="32"/>
      <c r="BO3902" s="32"/>
      <c r="BP3902" s="32"/>
      <c r="BQ3902" s="32"/>
      <c r="BR3902" s="32"/>
      <c r="BS3902" s="32"/>
      <c r="BT3902" s="32"/>
      <c r="BU3902" s="32"/>
      <c r="BV3902" s="32"/>
      <c r="BW3902" s="32"/>
      <c r="BX3902" s="32"/>
      <c r="BY3902" s="32"/>
      <c r="BZ3902" s="32"/>
    </row>
    <row r="3903" spans="66:78" x14ac:dyDescent="0.2">
      <c r="BN3903" s="32"/>
      <c r="BO3903" s="32"/>
      <c r="BP3903" s="32"/>
      <c r="BQ3903" s="32"/>
      <c r="BR3903" s="32"/>
      <c r="BS3903" s="32"/>
      <c r="BT3903" s="32"/>
      <c r="BU3903" s="32"/>
      <c r="BV3903" s="32"/>
      <c r="BW3903" s="32"/>
      <c r="BX3903" s="32"/>
      <c r="BY3903" s="32"/>
      <c r="BZ3903" s="32"/>
    </row>
    <row r="3904" spans="66:78" x14ac:dyDescent="0.2">
      <c r="BN3904" s="32"/>
      <c r="BO3904" s="32"/>
      <c r="BP3904" s="32"/>
      <c r="BQ3904" s="32"/>
      <c r="BR3904" s="32"/>
      <c r="BS3904" s="32"/>
      <c r="BT3904" s="32"/>
      <c r="BU3904" s="32"/>
      <c r="BV3904" s="32"/>
      <c r="BW3904" s="32"/>
      <c r="BX3904" s="32"/>
      <c r="BY3904" s="32"/>
      <c r="BZ3904" s="32"/>
    </row>
    <row r="3905" spans="66:78" x14ac:dyDescent="0.2">
      <c r="BN3905" s="32"/>
      <c r="BO3905" s="32"/>
      <c r="BP3905" s="32"/>
      <c r="BQ3905" s="32"/>
      <c r="BR3905" s="32"/>
      <c r="BS3905" s="32"/>
      <c r="BT3905" s="32"/>
      <c r="BU3905" s="32"/>
      <c r="BV3905" s="32"/>
      <c r="BW3905" s="32"/>
      <c r="BX3905" s="32"/>
      <c r="BY3905" s="32"/>
      <c r="BZ3905" s="32"/>
    </row>
    <row r="3906" spans="66:78" x14ac:dyDescent="0.2">
      <c r="BN3906" s="32"/>
      <c r="BO3906" s="32"/>
      <c r="BP3906" s="32"/>
      <c r="BQ3906" s="32"/>
      <c r="BR3906" s="32"/>
      <c r="BS3906" s="32"/>
      <c r="BT3906" s="32"/>
      <c r="BU3906" s="32"/>
      <c r="BV3906" s="32"/>
      <c r="BW3906" s="32"/>
      <c r="BX3906" s="32"/>
      <c r="BY3906" s="32"/>
      <c r="BZ3906" s="32"/>
    </row>
    <row r="3907" spans="66:78" x14ac:dyDescent="0.2">
      <c r="BN3907" s="32"/>
      <c r="BO3907" s="32"/>
      <c r="BP3907" s="32"/>
      <c r="BQ3907" s="32"/>
      <c r="BR3907" s="32"/>
      <c r="BS3907" s="32"/>
      <c r="BT3907" s="32"/>
      <c r="BU3907" s="32"/>
      <c r="BV3907" s="32"/>
      <c r="BW3907" s="32"/>
      <c r="BX3907" s="32"/>
      <c r="BY3907" s="32"/>
      <c r="BZ3907" s="32"/>
    </row>
    <row r="3908" spans="66:78" x14ac:dyDescent="0.2">
      <c r="BN3908" s="32"/>
      <c r="BO3908" s="32"/>
      <c r="BP3908" s="32"/>
      <c r="BQ3908" s="32"/>
      <c r="BR3908" s="32"/>
      <c r="BS3908" s="32"/>
      <c r="BT3908" s="32"/>
      <c r="BU3908" s="32"/>
      <c r="BV3908" s="32"/>
      <c r="BW3908" s="32"/>
      <c r="BX3908" s="32"/>
      <c r="BY3908" s="32"/>
      <c r="BZ3908" s="32"/>
    </row>
    <row r="3909" spans="66:78" x14ac:dyDescent="0.2">
      <c r="BN3909" s="32"/>
      <c r="BO3909" s="32"/>
      <c r="BP3909" s="32"/>
      <c r="BQ3909" s="32"/>
      <c r="BR3909" s="32"/>
      <c r="BS3909" s="32"/>
      <c r="BT3909" s="32"/>
      <c r="BU3909" s="32"/>
      <c r="BV3909" s="32"/>
      <c r="BW3909" s="32"/>
      <c r="BX3909" s="32"/>
      <c r="BY3909" s="32"/>
      <c r="BZ3909" s="32"/>
    </row>
    <row r="3910" spans="66:78" x14ac:dyDescent="0.2">
      <c r="BN3910" s="32"/>
      <c r="BO3910" s="32"/>
      <c r="BP3910" s="32"/>
      <c r="BQ3910" s="32"/>
      <c r="BR3910" s="32"/>
      <c r="BS3910" s="32"/>
      <c r="BT3910" s="32"/>
      <c r="BU3910" s="32"/>
      <c r="BV3910" s="32"/>
      <c r="BW3910" s="32"/>
      <c r="BX3910" s="32"/>
      <c r="BY3910" s="32"/>
      <c r="BZ3910" s="32"/>
    </row>
    <row r="3911" spans="66:78" x14ac:dyDescent="0.2">
      <c r="BN3911" s="32"/>
      <c r="BO3911" s="32"/>
      <c r="BP3911" s="32"/>
      <c r="BQ3911" s="32"/>
      <c r="BR3911" s="32"/>
      <c r="BS3911" s="32"/>
      <c r="BT3911" s="32"/>
      <c r="BU3911" s="32"/>
      <c r="BV3911" s="32"/>
      <c r="BW3911" s="32"/>
      <c r="BX3911" s="32"/>
      <c r="BY3911" s="32"/>
      <c r="BZ3911" s="32"/>
    </row>
    <row r="3912" spans="66:78" x14ac:dyDescent="0.2">
      <c r="BN3912" s="32"/>
      <c r="BO3912" s="32"/>
      <c r="BP3912" s="32"/>
      <c r="BQ3912" s="32"/>
      <c r="BR3912" s="32"/>
      <c r="BS3912" s="32"/>
      <c r="BT3912" s="32"/>
      <c r="BU3912" s="32"/>
      <c r="BV3912" s="32"/>
      <c r="BW3912" s="32"/>
      <c r="BX3912" s="32"/>
      <c r="BY3912" s="32"/>
      <c r="BZ3912" s="32"/>
    </row>
    <row r="3913" spans="66:78" x14ac:dyDescent="0.2">
      <c r="BN3913" s="32"/>
      <c r="BO3913" s="32"/>
      <c r="BP3913" s="32"/>
      <c r="BQ3913" s="32"/>
      <c r="BR3913" s="32"/>
      <c r="BS3913" s="32"/>
      <c r="BT3913" s="32"/>
      <c r="BU3913" s="32"/>
      <c r="BV3913" s="32"/>
      <c r="BW3913" s="32"/>
      <c r="BX3913" s="32"/>
      <c r="BY3913" s="32"/>
      <c r="BZ3913" s="32"/>
    </row>
    <row r="3914" spans="66:78" x14ac:dyDescent="0.2">
      <c r="BN3914" s="32"/>
      <c r="BO3914" s="32"/>
      <c r="BP3914" s="32"/>
      <c r="BQ3914" s="32"/>
      <c r="BR3914" s="32"/>
      <c r="BS3914" s="32"/>
      <c r="BT3914" s="32"/>
      <c r="BU3914" s="32"/>
      <c r="BV3914" s="32"/>
      <c r="BW3914" s="32"/>
      <c r="BX3914" s="32"/>
      <c r="BY3914" s="32"/>
      <c r="BZ3914" s="32"/>
    </row>
    <row r="3915" spans="66:78" x14ac:dyDescent="0.2">
      <c r="BN3915" s="32"/>
      <c r="BO3915" s="32"/>
      <c r="BP3915" s="32"/>
      <c r="BQ3915" s="32"/>
      <c r="BR3915" s="32"/>
      <c r="BS3915" s="32"/>
      <c r="BT3915" s="32"/>
      <c r="BU3915" s="32"/>
      <c r="BV3915" s="32"/>
      <c r="BW3915" s="32"/>
      <c r="BX3915" s="32"/>
      <c r="BY3915" s="32"/>
      <c r="BZ3915" s="32"/>
    </row>
    <row r="3916" spans="66:78" x14ac:dyDescent="0.2">
      <c r="BN3916" s="32"/>
      <c r="BO3916" s="32"/>
      <c r="BP3916" s="32"/>
      <c r="BQ3916" s="32"/>
      <c r="BR3916" s="32"/>
      <c r="BS3916" s="32"/>
      <c r="BT3916" s="32"/>
      <c r="BU3916" s="32"/>
      <c r="BV3916" s="32"/>
      <c r="BW3916" s="32"/>
      <c r="BX3916" s="32"/>
      <c r="BY3916" s="32"/>
      <c r="BZ3916" s="32"/>
    </row>
    <row r="3917" spans="66:78" x14ac:dyDescent="0.2">
      <c r="BN3917" s="32"/>
      <c r="BO3917" s="32"/>
      <c r="BP3917" s="32"/>
      <c r="BQ3917" s="32"/>
      <c r="BR3917" s="32"/>
      <c r="BS3917" s="32"/>
      <c r="BT3917" s="32"/>
      <c r="BU3917" s="32"/>
      <c r="BV3917" s="32"/>
      <c r="BW3917" s="32"/>
      <c r="BX3917" s="32"/>
      <c r="BY3917" s="32"/>
      <c r="BZ3917" s="32"/>
    </row>
    <row r="3918" spans="66:78" x14ac:dyDescent="0.2">
      <c r="BN3918" s="32"/>
      <c r="BO3918" s="32"/>
      <c r="BP3918" s="32"/>
      <c r="BQ3918" s="32"/>
      <c r="BR3918" s="32"/>
      <c r="BS3918" s="32"/>
      <c r="BT3918" s="32"/>
      <c r="BU3918" s="32"/>
      <c r="BV3918" s="32"/>
      <c r="BW3918" s="32"/>
      <c r="BX3918" s="32"/>
      <c r="BY3918" s="32"/>
      <c r="BZ3918" s="32"/>
    </row>
    <row r="3919" spans="66:78" x14ac:dyDescent="0.2">
      <c r="BN3919" s="32"/>
      <c r="BO3919" s="32"/>
      <c r="BP3919" s="32"/>
      <c r="BQ3919" s="32"/>
      <c r="BR3919" s="32"/>
      <c r="BS3919" s="32"/>
      <c r="BT3919" s="32"/>
      <c r="BU3919" s="32"/>
      <c r="BV3919" s="32"/>
      <c r="BW3919" s="32"/>
      <c r="BX3919" s="32"/>
      <c r="BY3919" s="32"/>
      <c r="BZ3919" s="32"/>
    </row>
    <row r="3920" spans="66:78" x14ac:dyDescent="0.2">
      <c r="BN3920" s="32"/>
      <c r="BO3920" s="32"/>
      <c r="BP3920" s="32"/>
      <c r="BQ3920" s="32"/>
      <c r="BR3920" s="32"/>
      <c r="BS3920" s="32"/>
      <c r="BT3920" s="32"/>
      <c r="BU3920" s="32"/>
      <c r="BV3920" s="32"/>
      <c r="BW3920" s="32"/>
      <c r="BX3920" s="32"/>
      <c r="BY3920" s="32"/>
      <c r="BZ3920" s="32"/>
    </row>
    <row r="3921" spans="66:78" x14ac:dyDescent="0.2">
      <c r="BN3921" s="32"/>
      <c r="BO3921" s="32"/>
      <c r="BP3921" s="32"/>
      <c r="BQ3921" s="32"/>
      <c r="BR3921" s="32"/>
      <c r="BS3921" s="32"/>
      <c r="BT3921" s="32"/>
      <c r="BU3921" s="32"/>
      <c r="BV3921" s="32"/>
      <c r="BW3921" s="32"/>
      <c r="BX3921" s="32"/>
      <c r="BY3921" s="32"/>
      <c r="BZ3921" s="32"/>
    </row>
    <row r="3922" spans="66:78" x14ac:dyDescent="0.2">
      <c r="BN3922" s="32"/>
      <c r="BO3922" s="32"/>
      <c r="BP3922" s="32"/>
      <c r="BQ3922" s="32"/>
      <c r="BR3922" s="32"/>
      <c r="BS3922" s="32"/>
      <c r="BT3922" s="32"/>
      <c r="BU3922" s="32"/>
      <c r="BV3922" s="32"/>
      <c r="BW3922" s="32"/>
      <c r="BX3922" s="32"/>
      <c r="BY3922" s="32"/>
      <c r="BZ3922" s="32"/>
    </row>
    <row r="3923" spans="66:78" x14ac:dyDescent="0.2">
      <c r="BN3923" s="32"/>
      <c r="BO3923" s="32"/>
      <c r="BP3923" s="32"/>
      <c r="BQ3923" s="32"/>
      <c r="BR3923" s="32"/>
      <c r="BS3923" s="32"/>
      <c r="BT3923" s="32"/>
      <c r="BU3923" s="32"/>
      <c r="BV3923" s="32"/>
      <c r="BW3923" s="32"/>
      <c r="BX3923" s="32"/>
      <c r="BY3923" s="32"/>
      <c r="BZ3923" s="32"/>
    </row>
    <row r="3924" spans="66:78" x14ac:dyDescent="0.2">
      <c r="BN3924" s="32"/>
      <c r="BO3924" s="32"/>
      <c r="BP3924" s="32"/>
      <c r="BQ3924" s="32"/>
      <c r="BR3924" s="32"/>
      <c r="BS3924" s="32"/>
      <c r="BT3924" s="32"/>
      <c r="BU3924" s="32"/>
      <c r="BV3924" s="32"/>
      <c r="BW3924" s="32"/>
      <c r="BX3924" s="32"/>
      <c r="BY3924" s="32"/>
      <c r="BZ3924" s="32"/>
    </row>
    <row r="3925" spans="66:78" x14ac:dyDescent="0.2">
      <c r="BN3925" s="32"/>
      <c r="BO3925" s="32"/>
      <c r="BP3925" s="32"/>
      <c r="BQ3925" s="32"/>
      <c r="BR3925" s="32"/>
      <c r="BS3925" s="32"/>
      <c r="BT3925" s="32"/>
      <c r="BU3925" s="32"/>
      <c r="BV3925" s="32"/>
      <c r="BW3925" s="32"/>
      <c r="BX3925" s="32"/>
      <c r="BY3925" s="32"/>
      <c r="BZ3925" s="32"/>
    </row>
    <row r="3926" spans="66:78" x14ac:dyDescent="0.2">
      <c r="BN3926" s="32"/>
      <c r="BO3926" s="32"/>
      <c r="BP3926" s="32"/>
      <c r="BQ3926" s="32"/>
      <c r="BR3926" s="32"/>
      <c r="BS3926" s="32"/>
      <c r="BT3926" s="32"/>
      <c r="BU3926" s="32"/>
      <c r="BV3926" s="32"/>
      <c r="BW3926" s="32"/>
      <c r="BX3926" s="32"/>
      <c r="BY3926" s="32"/>
      <c r="BZ3926" s="32"/>
    </row>
    <row r="3927" spans="66:78" x14ac:dyDescent="0.2">
      <c r="BN3927" s="32"/>
      <c r="BO3927" s="32"/>
      <c r="BP3927" s="32"/>
      <c r="BQ3927" s="32"/>
      <c r="BR3927" s="32"/>
      <c r="BS3927" s="32"/>
      <c r="BT3927" s="32"/>
      <c r="BU3927" s="32"/>
      <c r="BV3927" s="32"/>
      <c r="BW3927" s="32"/>
      <c r="BX3927" s="32"/>
      <c r="BY3927" s="32"/>
      <c r="BZ3927" s="32"/>
    </row>
    <row r="3928" spans="66:78" x14ac:dyDescent="0.2">
      <c r="BN3928" s="32"/>
      <c r="BO3928" s="32"/>
      <c r="BP3928" s="32"/>
      <c r="BQ3928" s="32"/>
      <c r="BR3928" s="32"/>
      <c r="BS3928" s="32"/>
      <c r="BT3928" s="32"/>
      <c r="BU3928" s="32"/>
      <c r="BV3928" s="32"/>
      <c r="BW3928" s="32"/>
      <c r="BX3928" s="32"/>
      <c r="BY3928" s="32"/>
      <c r="BZ3928" s="32"/>
    </row>
    <row r="3929" spans="66:78" x14ac:dyDescent="0.2">
      <c r="BN3929" s="32"/>
      <c r="BO3929" s="32"/>
      <c r="BP3929" s="32"/>
      <c r="BQ3929" s="32"/>
      <c r="BR3929" s="32"/>
      <c r="BS3929" s="32"/>
      <c r="BT3929" s="32"/>
      <c r="BU3929" s="32"/>
      <c r="BV3929" s="32"/>
      <c r="BW3929" s="32"/>
      <c r="BX3929" s="32"/>
      <c r="BY3929" s="32"/>
      <c r="BZ3929" s="32"/>
    </row>
    <row r="3930" spans="66:78" x14ac:dyDescent="0.2">
      <c r="BN3930" s="32"/>
      <c r="BO3930" s="32"/>
      <c r="BP3930" s="32"/>
      <c r="BQ3930" s="32"/>
      <c r="BR3930" s="32"/>
      <c r="BS3930" s="32"/>
      <c r="BT3930" s="32"/>
      <c r="BU3930" s="32"/>
      <c r="BV3930" s="32"/>
      <c r="BW3930" s="32"/>
      <c r="BX3930" s="32"/>
      <c r="BY3930" s="32"/>
      <c r="BZ3930" s="32"/>
    </row>
    <row r="3931" spans="66:78" x14ac:dyDescent="0.2">
      <c r="BN3931" s="32"/>
      <c r="BO3931" s="32"/>
      <c r="BP3931" s="32"/>
      <c r="BQ3931" s="32"/>
      <c r="BR3931" s="32"/>
      <c r="BS3931" s="32"/>
      <c r="BT3931" s="32"/>
      <c r="BU3931" s="32"/>
      <c r="BV3931" s="32"/>
      <c r="BW3931" s="32"/>
      <c r="BX3931" s="32"/>
      <c r="BY3931" s="32"/>
      <c r="BZ3931" s="32"/>
    </row>
    <row r="3932" spans="66:78" x14ac:dyDescent="0.2">
      <c r="BN3932" s="32"/>
      <c r="BO3932" s="32"/>
      <c r="BP3932" s="32"/>
      <c r="BQ3932" s="32"/>
      <c r="BR3932" s="32"/>
      <c r="BS3932" s="32"/>
      <c r="BT3932" s="32"/>
      <c r="BU3932" s="32"/>
      <c r="BV3932" s="32"/>
      <c r="BW3932" s="32"/>
      <c r="BX3932" s="32"/>
      <c r="BY3932" s="32"/>
      <c r="BZ3932" s="32"/>
    </row>
    <row r="3933" spans="66:78" x14ac:dyDescent="0.2">
      <c r="BN3933" s="32"/>
      <c r="BO3933" s="32"/>
      <c r="BP3933" s="32"/>
      <c r="BQ3933" s="32"/>
      <c r="BR3933" s="32"/>
      <c r="BS3933" s="32"/>
      <c r="BT3933" s="32"/>
      <c r="BU3933" s="32"/>
      <c r="BV3933" s="32"/>
      <c r="BW3933" s="32"/>
      <c r="BX3933" s="32"/>
      <c r="BY3933" s="32"/>
      <c r="BZ3933" s="32"/>
    </row>
    <row r="3934" spans="66:78" x14ac:dyDescent="0.2">
      <c r="BN3934" s="32"/>
      <c r="BO3934" s="32"/>
      <c r="BP3934" s="32"/>
      <c r="BQ3934" s="32"/>
      <c r="BR3934" s="32"/>
      <c r="BS3934" s="32"/>
      <c r="BT3934" s="32"/>
      <c r="BU3934" s="32"/>
      <c r="BV3934" s="32"/>
      <c r="BW3934" s="32"/>
      <c r="BX3934" s="32"/>
      <c r="BY3934" s="32"/>
      <c r="BZ3934" s="32"/>
    </row>
    <row r="3935" spans="66:78" x14ac:dyDescent="0.2">
      <c r="BN3935" s="32"/>
      <c r="BO3935" s="32"/>
      <c r="BP3935" s="32"/>
      <c r="BQ3935" s="32"/>
      <c r="BR3935" s="32"/>
      <c r="BS3935" s="32"/>
      <c r="BT3935" s="32"/>
      <c r="BU3935" s="32"/>
      <c r="BV3935" s="32"/>
      <c r="BW3935" s="32"/>
      <c r="BX3935" s="32"/>
      <c r="BY3935" s="32"/>
      <c r="BZ3935" s="32"/>
    </row>
    <row r="3936" spans="66:78" x14ac:dyDescent="0.2">
      <c r="BN3936" s="32"/>
      <c r="BO3936" s="32"/>
      <c r="BP3936" s="32"/>
      <c r="BQ3936" s="32"/>
      <c r="BR3936" s="32"/>
      <c r="BS3936" s="32"/>
      <c r="BT3936" s="32"/>
      <c r="BU3936" s="32"/>
      <c r="BV3936" s="32"/>
      <c r="BW3936" s="32"/>
      <c r="BX3936" s="32"/>
      <c r="BY3936" s="32"/>
      <c r="BZ3936" s="32"/>
    </row>
    <row r="3937" spans="66:78" x14ac:dyDescent="0.2">
      <c r="BN3937" s="32"/>
      <c r="BO3937" s="32"/>
      <c r="BP3937" s="32"/>
      <c r="BQ3937" s="32"/>
      <c r="BR3937" s="32"/>
      <c r="BS3937" s="32"/>
      <c r="BT3937" s="32"/>
      <c r="BU3937" s="32"/>
      <c r="BV3937" s="32"/>
      <c r="BW3937" s="32"/>
      <c r="BX3937" s="32"/>
      <c r="BY3937" s="32"/>
      <c r="BZ3937" s="32"/>
    </row>
    <row r="3938" spans="66:78" x14ac:dyDescent="0.2">
      <c r="BN3938" s="32"/>
      <c r="BO3938" s="32"/>
      <c r="BP3938" s="32"/>
      <c r="BQ3938" s="32"/>
      <c r="BR3938" s="32"/>
      <c r="BS3938" s="32"/>
      <c r="BT3938" s="32"/>
      <c r="BU3938" s="32"/>
      <c r="BV3938" s="32"/>
      <c r="BW3938" s="32"/>
      <c r="BX3938" s="32"/>
      <c r="BY3938" s="32"/>
      <c r="BZ3938" s="32"/>
    </row>
    <row r="3939" spans="66:78" x14ac:dyDescent="0.2">
      <c r="BN3939" s="32"/>
      <c r="BO3939" s="32"/>
      <c r="BP3939" s="32"/>
      <c r="BQ3939" s="32"/>
      <c r="BR3939" s="32"/>
      <c r="BS3939" s="32"/>
      <c r="BT3939" s="32"/>
      <c r="BU3939" s="32"/>
      <c r="BV3939" s="32"/>
      <c r="BW3939" s="32"/>
      <c r="BX3939" s="32"/>
      <c r="BY3939" s="32"/>
      <c r="BZ3939" s="32"/>
    </row>
    <row r="3940" spans="66:78" x14ac:dyDescent="0.2">
      <c r="BN3940" s="32"/>
      <c r="BO3940" s="32"/>
      <c r="BP3940" s="32"/>
      <c r="BQ3940" s="32"/>
      <c r="BR3940" s="32"/>
      <c r="BS3940" s="32"/>
      <c r="BT3940" s="32"/>
      <c r="BU3940" s="32"/>
      <c r="BV3940" s="32"/>
      <c r="BW3940" s="32"/>
      <c r="BX3940" s="32"/>
      <c r="BY3940" s="32"/>
      <c r="BZ3940" s="32"/>
    </row>
    <row r="3941" spans="66:78" x14ac:dyDescent="0.2">
      <c r="BN3941" s="32"/>
      <c r="BO3941" s="32"/>
      <c r="BP3941" s="32"/>
      <c r="BQ3941" s="32"/>
      <c r="BR3941" s="32"/>
      <c r="BS3941" s="32"/>
      <c r="BT3941" s="32"/>
      <c r="BU3941" s="32"/>
      <c r="BV3941" s="32"/>
      <c r="BW3941" s="32"/>
      <c r="BX3941" s="32"/>
      <c r="BY3941" s="32"/>
      <c r="BZ3941" s="32"/>
    </row>
    <row r="3942" spans="66:78" x14ac:dyDescent="0.2">
      <c r="BN3942" s="32"/>
      <c r="BO3942" s="32"/>
      <c r="BP3942" s="32"/>
      <c r="BQ3942" s="32"/>
      <c r="BR3942" s="32"/>
      <c r="BS3942" s="32"/>
      <c r="BT3942" s="32"/>
      <c r="BU3942" s="32"/>
      <c r="BV3942" s="32"/>
      <c r="BW3942" s="32"/>
      <c r="BX3942" s="32"/>
      <c r="BY3942" s="32"/>
      <c r="BZ3942" s="32"/>
    </row>
    <row r="3943" spans="66:78" x14ac:dyDescent="0.2">
      <c r="BN3943" s="32"/>
      <c r="BO3943" s="32"/>
      <c r="BP3943" s="32"/>
      <c r="BQ3943" s="32"/>
      <c r="BR3943" s="32"/>
      <c r="BS3943" s="32"/>
      <c r="BT3943" s="32"/>
      <c r="BU3943" s="32"/>
      <c r="BV3943" s="32"/>
      <c r="BW3943" s="32"/>
      <c r="BX3943" s="32"/>
      <c r="BY3943" s="32"/>
      <c r="BZ3943" s="32"/>
    </row>
    <row r="3944" spans="66:78" x14ac:dyDescent="0.2">
      <c r="BN3944" s="32"/>
      <c r="BO3944" s="32"/>
      <c r="BP3944" s="32"/>
      <c r="BQ3944" s="32"/>
      <c r="BR3944" s="32"/>
      <c r="BS3944" s="32"/>
      <c r="BT3944" s="32"/>
      <c r="BU3944" s="32"/>
      <c r="BV3944" s="32"/>
      <c r="BW3944" s="32"/>
      <c r="BX3944" s="32"/>
      <c r="BY3944" s="32"/>
      <c r="BZ3944" s="32"/>
    </row>
    <row r="3945" spans="66:78" x14ac:dyDescent="0.2">
      <c r="BN3945" s="32"/>
      <c r="BO3945" s="32"/>
      <c r="BP3945" s="32"/>
      <c r="BQ3945" s="32"/>
      <c r="BR3945" s="32"/>
      <c r="BS3945" s="32"/>
      <c r="BT3945" s="32"/>
      <c r="BU3945" s="32"/>
      <c r="BV3945" s="32"/>
      <c r="BW3945" s="32"/>
      <c r="BX3945" s="32"/>
      <c r="BY3945" s="32"/>
      <c r="BZ3945" s="32"/>
    </row>
    <row r="3946" spans="66:78" x14ac:dyDescent="0.2">
      <c r="BN3946" s="32"/>
      <c r="BO3946" s="32"/>
      <c r="BP3946" s="32"/>
      <c r="BQ3946" s="32"/>
      <c r="BR3946" s="32"/>
      <c r="BS3946" s="32"/>
      <c r="BT3946" s="32"/>
      <c r="BU3946" s="32"/>
      <c r="BV3946" s="32"/>
      <c r="BW3946" s="32"/>
      <c r="BX3946" s="32"/>
      <c r="BY3946" s="32"/>
      <c r="BZ3946" s="32"/>
    </row>
    <row r="3947" spans="66:78" x14ac:dyDescent="0.2">
      <c r="BN3947" s="32"/>
      <c r="BO3947" s="32"/>
      <c r="BP3947" s="32"/>
      <c r="BQ3947" s="32"/>
      <c r="BR3947" s="32"/>
      <c r="BS3947" s="32"/>
      <c r="BT3947" s="32"/>
      <c r="BU3947" s="32"/>
      <c r="BV3947" s="32"/>
      <c r="BW3947" s="32"/>
      <c r="BX3947" s="32"/>
      <c r="BY3947" s="32"/>
      <c r="BZ3947" s="32"/>
    </row>
    <row r="3948" spans="66:78" x14ac:dyDescent="0.2">
      <c r="BN3948" s="32"/>
      <c r="BO3948" s="32"/>
      <c r="BP3948" s="32"/>
      <c r="BQ3948" s="32"/>
      <c r="BR3948" s="32"/>
      <c r="BS3948" s="32"/>
      <c r="BT3948" s="32"/>
      <c r="BU3948" s="32"/>
      <c r="BV3948" s="32"/>
      <c r="BW3948" s="32"/>
      <c r="BX3948" s="32"/>
      <c r="BY3948" s="32"/>
      <c r="BZ3948" s="32"/>
    </row>
    <row r="3949" spans="66:78" x14ac:dyDescent="0.2">
      <c r="BN3949" s="32"/>
      <c r="BO3949" s="32"/>
      <c r="BP3949" s="32"/>
      <c r="BQ3949" s="32"/>
      <c r="BR3949" s="32"/>
      <c r="BS3949" s="32"/>
      <c r="BT3949" s="32"/>
      <c r="BU3949" s="32"/>
      <c r="BV3949" s="32"/>
      <c r="BW3949" s="32"/>
      <c r="BX3949" s="32"/>
      <c r="BY3949" s="32"/>
      <c r="BZ3949" s="32"/>
    </row>
    <row r="3950" spans="66:78" x14ac:dyDescent="0.2">
      <c r="BN3950" s="32"/>
      <c r="BO3950" s="32"/>
      <c r="BP3950" s="32"/>
      <c r="BQ3950" s="32"/>
      <c r="BR3950" s="32"/>
      <c r="BS3950" s="32"/>
      <c r="BT3950" s="32"/>
      <c r="BU3950" s="32"/>
      <c r="BV3950" s="32"/>
      <c r="BW3950" s="32"/>
      <c r="BX3950" s="32"/>
      <c r="BY3950" s="32"/>
      <c r="BZ3950" s="32"/>
    </row>
    <row r="3951" spans="66:78" x14ac:dyDescent="0.2">
      <c r="BN3951" s="32"/>
      <c r="BO3951" s="32"/>
      <c r="BP3951" s="32"/>
      <c r="BQ3951" s="32"/>
      <c r="BR3951" s="32"/>
      <c r="BS3951" s="32"/>
      <c r="BT3951" s="32"/>
      <c r="BU3951" s="32"/>
      <c r="BV3951" s="32"/>
      <c r="BW3951" s="32"/>
      <c r="BX3951" s="32"/>
      <c r="BY3951" s="32"/>
      <c r="BZ3951" s="32"/>
    </row>
    <row r="3952" spans="66:78" x14ac:dyDescent="0.2">
      <c r="BN3952" s="32"/>
      <c r="BO3952" s="32"/>
      <c r="BP3952" s="32"/>
      <c r="BQ3952" s="32"/>
      <c r="BR3952" s="32"/>
      <c r="BS3952" s="32"/>
      <c r="BT3952" s="32"/>
      <c r="BU3952" s="32"/>
      <c r="BV3952" s="32"/>
      <c r="BW3952" s="32"/>
      <c r="BX3952" s="32"/>
      <c r="BY3952" s="32"/>
      <c r="BZ3952" s="32"/>
    </row>
    <row r="3953" spans="66:78" x14ac:dyDescent="0.2">
      <c r="BN3953" s="32"/>
      <c r="BO3953" s="32"/>
      <c r="BP3953" s="32"/>
      <c r="BQ3953" s="32"/>
      <c r="BR3953" s="32"/>
      <c r="BS3953" s="32"/>
      <c r="BT3953" s="32"/>
      <c r="BU3953" s="32"/>
      <c r="BV3953" s="32"/>
      <c r="BW3953" s="32"/>
      <c r="BX3953" s="32"/>
      <c r="BY3953" s="32"/>
      <c r="BZ3953" s="32"/>
    </row>
    <row r="3954" spans="66:78" x14ac:dyDescent="0.2">
      <c r="BN3954" s="32"/>
      <c r="BO3954" s="32"/>
      <c r="BP3954" s="32"/>
      <c r="BQ3954" s="32"/>
      <c r="BR3954" s="32"/>
      <c r="BS3954" s="32"/>
      <c r="BT3954" s="32"/>
      <c r="BU3954" s="32"/>
      <c r="BV3954" s="32"/>
      <c r="BW3954" s="32"/>
      <c r="BX3954" s="32"/>
      <c r="BY3954" s="32"/>
      <c r="BZ3954" s="32"/>
    </row>
    <row r="3955" spans="66:78" x14ac:dyDescent="0.2">
      <c r="BN3955" s="32"/>
      <c r="BO3955" s="32"/>
      <c r="BP3955" s="32"/>
      <c r="BQ3955" s="32"/>
      <c r="BR3955" s="32"/>
      <c r="BS3955" s="32"/>
      <c r="BT3955" s="32"/>
      <c r="BU3955" s="32"/>
      <c r="BV3955" s="32"/>
      <c r="BW3955" s="32"/>
      <c r="BX3955" s="32"/>
      <c r="BY3955" s="32"/>
      <c r="BZ3955" s="32"/>
    </row>
    <row r="3956" spans="66:78" x14ac:dyDescent="0.2">
      <c r="BN3956" s="32"/>
      <c r="BO3956" s="32"/>
      <c r="BP3956" s="32"/>
      <c r="BQ3956" s="32"/>
      <c r="BR3956" s="32"/>
      <c r="BS3956" s="32"/>
      <c r="BT3956" s="32"/>
      <c r="BU3956" s="32"/>
      <c r="BV3956" s="32"/>
      <c r="BW3956" s="32"/>
      <c r="BX3956" s="32"/>
      <c r="BY3956" s="32"/>
      <c r="BZ3956" s="32"/>
    </row>
    <row r="3957" spans="66:78" x14ac:dyDescent="0.2">
      <c r="BN3957" s="32"/>
      <c r="BO3957" s="32"/>
      <c r="BP3957" s="32"/>
      <c r="BQ3957" s="32"/>
      <c r="BR3957" s="32"/>
      <c r="BS3957" s="32"/>
      <c r="BT3957" s="32"/>
      <c r="BU3957" s="32"/>
      <c r="BV3957" s="32"/>
      <c r="BW3957" s="32"/>
      <c r="BX3957" s="32"/>
      <c r="BY3957" s="32"/>
      <c r="BZ3957" s="32"/>
    </row>
    <row r="3958" spans="66:78" x14ac:dyDescent="0.2">
      <c r="BN3958" s="32"/>
      <c r="BO3958" s="32"/>
      <c r="BP3958" s="32"/>
      <c r="BQ3958" s="32"/>
      <c r="BR3958" s="32"/>
      <c r="BS3958" s="32"/>
      <c r="BT3958" s="32"/>
      <c r="BU3958" s="32"/>
      <c r="BV3958" s="32"/>
      <c r="BW3958" s="32"/>
      <c r="BX3958" s="32"/>
      <c r="BY3958" s="32"/>
      <c r="BZ3958" s="32"/>
    </row>
    <row r="3959" spans="66:78" x14ac:dyDescent="0.2">
      <c r="BN3959" s="32"/>
      <c r="BO3959" s="32"/>
      <c r="BP3959" s="32"/>
      <c r="BQ3959" s="32"/>
      <c r="BR3959" s="32"/>
      <c r="BS3959" s="32"/>
      <c r="BT3959" s="32"/>
      <c r="BU3959" s="32"/>
      <c r="BV3959" s="32"/>
      <c r="BW3959" s="32"/>
      <c r="BX3959" s="32"/>
      <c r="BY3959" s="32"/>
      <c r="BZ3959" s="32"/>
    </row>
    <row r="3960" spans="66:78" x14ac:dyDescent="0.2">
      <c r="BN3960" s="32"/>
      <c r="BO3960" s="32"/>
      <c r="BP3960" s="32"/>
      <c r="BQ3960" s="32"/>
      <c r="BR3960" s="32"/>
      <c r="BS3960" s="32"/>
      <c r="BT3960" s="32"/>
      <c r="BU3960" s="32"/>
      <c r="BV3960" s="32"/>
      <c r="BW3960" s="32"/>
      <c r="BX3960" s="32"/>
      <c r="BY3960" s="32"/>
      <c r="BZ3960" s="32"/>
    </row>
    <row r="3961" spans="66:78" x14ac:dyDescent="0.2">
      <c r="BN3961" s="32"/>
      <c r="BO3961" s="32"/>
      <c r="BP3961" s="32"/>
      <c r="BQ3961" s="32"/>
      <c r="BR3961" s="32"/>
      <c r="BS3961" s="32"/>
      <c r="BT3961" s="32"/>
      <c r="BU3961" s="32"/>
      <c r="BV3961" s="32"/>
      <c r="BW3961" s="32"/>
      <c r="BX3961" s="32"/>
      <c r="BY3961" s="32"/>
      <c r="BZ3961" s="32"/>
    </row>
    <row r="3962" spans="66:78" x14ac:dyDescent="0.2">
      <c r="BN3962" s="32"/>
      <c r="BO3962" s="32"/>
      <c r="BP3962" s="32"/>
      <c r="BQ3962" s="32"/>
      <c r="BR3962" s="32"/>
      <c r="BS3962" s="32"/>
      <c r="BT3962" s="32"/>
      <c r="BU3962" s="32"/>
      <c r="BV3962" s="32"/>
      <c r="BW3962" s="32"/>
      <c r="BX3962" s="32"/>
      <c r="BY3962" s="32"/>
      <c r="BZ3962" s="32"/>
    </row>
    <row r="3963" spans="66:78" x14ac:dyDescent="0.2">
      <c r="BN3963" s="32"/>
      <c r="BO3963" s="32"/>
      <c r="BP3963" s="32"/>
      <c r="BQ3963" s="32"/>
      <c r="BR3963" s="32"/>
      <c r="BS3963" s="32"/>
      <c r="BT3963" s="32"/>
      <c r="BU3963" s="32"/>
      <c r="BV3963" s="32"/>
      <c r="BW3963" s="32"/>
      <c r="BX3963" s="32"/>
      <c r="BY3963" s="32"/>
      <c r="BZ3963" s="32"/>
    </row>
    <row r="3964" spans="66:78" x14ac:dyDescent="0.2">
      <c r="BN3964" s="32"/>
      <c r="BO3964" s="32"/>
      <c r="BP3964" s="32"/>
      <c r="BQ3964" s="32"/>
      <c r="BR3964" s="32"/>
      <c r="BS3964" s="32"/>
      <c r="BT3964" s="32"/>
      <c r="BU3964" s="32"/>
      <c r="BV3964" s="32"/>
      <c r="BW3964" s="32"/>
      <c r="BX3964" s="32"/>
      <c r="BY3964" s="32"/>
      <c r="BZ3964" s="32"/>
    </row>
    <row r="3965" spans="66:78" x14ac:dyDescent="0.2">
      <c r="BN3965" s="32"/>
      <c r="BO3965" s="32"/>
      <c r="BP3965" s="32"/>
      <c r="BQ3965" s="32"/>
      <c r="BR3965" s="32"/>
      <c r="BS3965" s="32"/>
      <c r="BT3965" s="32"/>
      <c r="BU3965" s="32"/>
      <c r="BV3965" s="32"/>
      <c r="BW3965" s="32"/>
      <c r="BX3965" s="32"/>
      <c r="BY3965" s="32"/>
      <c r="BZ3965" s="32"/>
    </row>
    <row r="3966" spans="66:78" x14ac:dyDescent="0.2">
      <c r="BN3966" s="32"/>
      <c r="BO3966" s="32"/>
      <c r="BP3966" s="32"/>
      <c r="BQ3966" s="32"/>
      <c r="BR3966" s="32"/>
      <c r="BS3966" s="32"/>
      <c r="BT3966" s="32"/>
      <c r="BU3966" s="32"/>
      <c r="BV3966" s="32"/>
      <c r="BW3966" s="32"/>
      <c r="BX3966" s="32"/>
      <c r="BY3966" s="32"/>
      <c r="BZ3966" s="32"/>
    </row>
    <row r="3967" spans="66:78" x14ac:dyDescent="0.2">
      <c r="BN3967" s="32"/>
      <c r="BO3967" s="32"/>
      <c r="BP3967" s="32"/>
      <c r="BQ3967" s="32"/>
      <c r="BR3967" s="32"/>
      <c r="BS3967" s="32"/>
      <c r="BT3967" s="32"/>
      <c r="BU3967" s="32"/>
      <c r="BV3967" s="32"/>
      <c r="BW3967" s="32"/>
      <c r="BX3967" s="32"/>
      <c r="BY3967" s="32"/>
      <c r="BZ3967" s="32"/>
    </row>
    <row r="3968" spans="66:78" x14ac:dyDescent="0.2">
      <c r="BN3968" s="32"/>
      <c r="BO3968" s="32"/>
      <c r="BP3968" s="32"/>
      <c r="BQ3968" s="32"/>
      <c r="BR3968" s="32"/>
      <c r="BS3968" s="32"/>
      <c r="BT3968" s="32"/>
      <c r="BU3968" s="32"/>
      <c r="BV3968" s="32"/>
      <c r="BW3968" s="32"/>
      <c r="BX3968" s="32"/>
      <c r="BY3968" s="32"/>
      <c r="BZ3968" s="32"/>
    </row>
    <row r="3969" spans="66:78" x14ac:dyDescent="0.2">
      <c r="BN3969" s="32"/>
      <c r="BO3969" s="32"/>
      <c r="BP3969" s="32"/>
      <c r="BQ3969" s="32"/>
      <c r="BR3969" s="32"/>
      <c r="BS3969" s="32"/>
      <c r="BT3969" s="32"/>
      <c r="BU3969" s="32"/>
      <c r="BV3969" s="32"/>
      <c r="BW3969" s="32"/>
      <c r="BX3969" s="32"/>
      <c r="BY3969" s="32"/>
      <c r="BZ3969" s="32"/>
    </row>
    <row r="3970" spans="66:78" x14ac:dyDescent="0.2">
      <c r="BN3970" s="32"/>
      <c r="BO3970" s="32"/>
      <c r="BP3970" s="32"/>
      <c r="BQ3970" s="32"/>
      <c r="BR3970" s="32"/>
      <c r="BS3970" s="32"/>
      <c r="BT3970" s="32"/>
      <c r="BU3970" s="32"/>
      <c r="BV3970" s="32"/>
      <c r="BW3970" s="32"/>
      <c r="BX3970" s="32"/>
      <c r="BY3970" s="32"/>
      <c r="BZ3970" s="32"/>
    </row>
    <row r="3971" spans="66:78" x14ac:dyDescent="0.2">
      <c r="BN3971" s="32"/>
      <c r="BO3971" s="32"/>
      <c r="BP3971" s="32"/>
      <c r="BQ3971" s="32"/>
      <c r="BR3971" s="32"/>
      <c r="BS3971" s="32"/>
      <c r="BT3971" s="32"/>
      <c r="BU3971" s="32"/>
      <c r="BV3971" s="32"/>
      <c r="BW3971" s="32"/>
      <c r="BX3971" s="32"/>
      <c r="BY3971" s="32"/>
      <c r="BZ3971" s="32"/>
    </row>
    <row r="3972" spans="66:78" x14ac:dyDescent="0.2">
      <c r="BN3972" s="32"/>
      <c r="BO3972" s="32"/>
      <c r="BP3972" s="32"/>
      <c r="BQ3972" s="32"/>
      <c r="BR3972" s="32"/>
      <c r="BS3972" s="32"/>
      <c r="BT3972" s="32"/>
      <c r="BU3972" s="32"/>
      <c r="BV3972" s="32"/>
      <c r="BW3972" s="32"/>
      <c r="BX3972" s="32"/>
      <c r="BY3972" s="32"/>
      <c r="BZ3972" s="32"/>
    </row>
    <row r="3973" spans="66:78" x14ac:dyDescent="0.2">
      <c r="BN3973" s="32"/>
      <c r="BO3973" s="32"/>
      <c r="BP3973" s="32"/>
      <c r="BQ3973" s="32"/>
      <c r="BR3973" s="32"/>
      <c r="BS3973" s="32"/>
      <c r="BT3973" s="32"/>
      <c r="BU3973" s="32"/>
      <c r="BV3973" s="32"/>
      <c r="BW3973" s="32"/>
      <c r="BX3973" s="32"/>
      <c r="BY3973" s="32"/>
      <c r="BZ3973" s="32"/>
    </row>
    <row r="3974" spans="66:78" x14ac:dyDescent="0.2">
      <c r="BN3974" s="32"/>
      <c r="BO3974" s="32"/>
      <c r="BP3974" s="32"/>
      <c r="BQ3974" s="32"/>
      <c r="BR3974" s="32"/>
      <c r="BS3974" s="32"/>
      <c r="BT3974" s="32"/>
      <c r="BU3974" s="32"/>
      <c r="BV3974" s="32"/>
      <c r="BW3974" s="32"/>
      <c r="BX3974" s="32"/>
      <c r="BY3974" s="32"/>
      <c r="BZ3974" s="32"/>
    </row>
    <row r="3975" spans="66:78" x14ac:dyDescent="0.2">
      <c r="BN3975" s="32"/>
      <c r="BO3975" s="32"/>
      <c r="BP3975" s="32"/>
      <c r="BQ3975" s="32"/>
      <c r="BR3975" s="32"/>
      <c r="BS3975" s="32"/>
      <c r="BT3975" s="32"/>
      <c r="BU3975" s="32"/>
      <c r="BV3975" s="32"/>
      <c r="BW3975" s="32"/>
      <c r="BX3975" s="32"/>
      <c r="BY3975" s="32"/>
      <c r="BZ3975" s="32"/>
    </row>
    <row r="3976" spans="66:78" x14ac:dyDescent="0.2">
      <c r="BN3976" s="32"/>
      <c r="BO3976" s="32"/>
      <c r="BP3976" s="32"/>
      <c r="BQ3976" s="32"/>
      <c r="BR3976" s="32"/>
      <c r="BS3976" s="32"/>
      <c r="BT3976" s="32"/>
      <c r="BU3976" s="32"/>
      <c r="BV3976" s="32"/>
      <c r="BW3976" s="32"/>
      <c r="BX3976" s="32"/>
      <c r="BY3976" s="32"/>
      <c r="BZ3976" s="32"/>
    </row>
    <row r="3977" spans="66:78" x14ac:dyDescent="0.2">
      <c r="BN3977" s="32"/>
      <c r="BO3977" s="32"/>
      <c r="BP3977" s="32"/>
      <c r="BQ3977" s="32"/>
      <c r="BR3977" s="32"/>
      <c r="BS3977" s="32"/>
      <c r="BT3977" s="32"/>
      <c r="BU3977" s="32"/>
      <c r="BV3977" s="32"/>
      <c r="BW3977" s="32"/>
      <c r="BX3977" s="32"/>
      <c r="BY3977" s="32"/>
      <c r="BZ3977" s="32"/>
    </row>
    <row r="3978" spans="66:78" x14ac:dyDescent="0.2">
      <c r="BN3978" s="32"/>
      <c r="BO3978" s="32"/>
      <c r="BP3978" s="32"/>
      <c r="BQ3978" s="32"/>
      <c r="BR3978" s="32"/>
      <c r="BS3978" s="32"/>
      <c r="BT3978" s="32"/>
      <c r="BU3978" s="32"/>
      <c r="BV3978" s="32"/>
      <c r="BW3978" s="32"/>
      <c r="BX3978" s="32"/>
      <c r="BY3978" s="32"/>
      <c r="BZ3978" s="32"/>
    </row>
    <row r="3979" spans="66:78" x14ac:dyDescent="0.2">
      <c r="BN3979" s="32"/>
      <c r="BO3979" s="32"/>
      <c r="BP3979" s="32"/>
      <c r="BQ3979" s="32"/>
      <c r="BR3979" s="32"/>
      <c r="BS3979" s="32"/>
      <c r="BT3979" s="32"/>
      <c r="BU3979" s="32"/>
      <c r="BV3979" s="32"/>
      <c r="BW3979" s="32"/>
      <c r="BX3979" s="32"/>
      <c r="BY3979" s="32"/>
      <c r="BZ3979" s="32"/>
    </row>
    <row r="3980" spans="66:78" x14ac:dyDescent="0.2">
      <c r="BN3980" s="32"/>
      <c r="BO3980" s="32"/>
      <c r="BP3980" s="32"/>
      <c r="BQ3980" s="32"/>
      <c r="BR3980" s="32"/>
      <c r="BS3980" s="32"/>
      <c r="BT3980" s="32"/>
      <c r="BU3980" s="32"/>
      <c r="BV3980" s="32"/>
      <c r="BW3980" s="32"/>
      <c r="BX3980" s="32"/>
      <c r="BY3980" s="32"/>
      <c r="BZ3980" s="32"/>
    </row>
    <row r="3981" spans="66:78" x14ac:dyDescent="0.2">
      <c r="BN3981" s="32"/>
      <c r="BO3981" s="32"/>
      <c r="BP3981" s="32"/>
      <c r="BQ3981" s="32"/>
      <c r="BR3981" s="32"/>
      <c r="BS3981" s="32"/>
      <c r="BT3981" s="32"/>
      <c r="BU3981" s="32"/>
      <c r="BV3981" s="32"/>
      <c r="BW3981" s="32"/>
      <c r="BX3981" s="32"/>
      <c r="BY3981" s="32"/>
      <c r="BZ3981" s="32"/>
    </row>
    <row r="3982" spans="66:78" x14ac:dyDescent="0.2">
      <c r="BN3982" s="32"/>
      <c r="BO3982" s="32"/>
      <c r="BP3982" s="32"/>
      <c r="BQ3982" s="32"/>
      <c r="BR3982" s="32"/>
      <c r="BS3982" s="32"/>
      <c r="BT3982" s="32"/>
      <c r="BU3982" s="32"/>
      <c r="BV3982" s="32"/>
      <c r="BW3982" s="32"/>
      <c r="BX3982" s="32"/>
      <c r="BY3982" s="32"/>
      <c r="BZ3982" s="32"/>
    </row>
    <row r="3983" spans="66:78" x14ac:dyDescent="0.2">
      <c r="BN3983" s="32"/>
      <c r="BO3983" s="32"/>
      <c r="BP3983" s="32"/>
      <c r="BQ3983" s="32"/>
      <c r="BR3983" s="32"/>
      <c r="BS3983" s="32"/>
      <c r="BT3983" s="32"/>
      <c r="BU3983" s="32"/>
      <c r="BV3983" s="32"/>
      <c r="BW3983" s="32"/>
      <c r="BX3983" s="32"/>
      <c r="BY3983" s="32"/>
      <c r="BZ3983" s="32"/>
    </row>
    <row r="3984" spans="66:78" x14ac:dyDescent="0.2">
      <c r="BN3984" s="32"/>
      <c r="BO3984" s="32"/>
      <c r="BP3984" s="32"/>
      <c r="BQ3984" s="32"/>
      <c r="BR3984" s="32"/>
      <c r="BS3984" s="32"/>
      <c r="BT3984" s="32"/>
      <c r="BU3984" s="32"/>
      <c r="BV3984" s="32"/>
      <c r="BW3984" s="32"/>
      <c r="BX3984" s="32"/>
      <c r="BY3984" s="32"/>
      <c r="BZ3984" s="32"/>
    </row>
    <row r="3985" spans="66:78" x14ac:dyDescent="0.2">
      <c r="BN3985" s="32"/>
      <c r="BO3985" s="32"/>
      <c r="BP3985" s="32"/>
      <c r="BQ3985" s="32"/>
      <c r="BR3985" s="32"/>
      <c r="BS3985" s="32"/>
      <c r="BT3985" s="32"/>
      <c r="BU3985" s="32"/>
      <c r="BV3985" s="32"/>
      <c r="BW3985" s="32"/>
      <c r="BX3985" s="32"/>
      <c r="BY3985" s="32"/>
      <c r="BZ3985" s="32"/>
    </row>
    <row r="3986" spans="66:78" x14ac:dyDescent="0.2">
      <c r="BN3986" s="32"/>
      <c r="BO3986" s="32"/>
      <c r="BP3986" s="32"/>
      <c r="BQ3986" s="32"/>
      <c r="BR3986" s="32"/>
      <c r="BS3986" s="32"/>
      <c r="BT3986" s="32"/>
      <c r="BU3986" s="32"/>
      <c r="BV3986" s="32"/>
      <c r="BW3986" s="32"/>
      <c r="BX3986" s="32"/>
      <c r="BY3986" s="32"/>
      <c r="BZ3986" s="32"/>
    </row>
    <row r="3987" spans="66:78" x14ac:dyDescent="0.2">
      <c r="BN3987" s="32"/>
      <c r="BO3987" s="32"/>
      <c r="BP3987" s="32"/>
      <c r="BQ3987" s="32"/>
      <c r="BR3987" s="32"/>
      <c r="BS3987" s="32"/>
      <c r="BT3987" s="32"/>
      <c r="BU3987" s="32"/>
      <c r="BV3987" s="32"/>
      <c r="BW3987" s="32"/>
      <c r="BX3987" s="32"/>
      <c r="BY3987" s="32"/>
      <c r="BZ3987" s="32"/>
    </row>
    <row r="3988" spans="66:78" x14ac:dyDescent="0.2">
      <c r="BN3988" s="32"/>
      <c r="BO3988" s="32"/>
      <c r="BP3988" s="32"/>
      <c r="BQ3988" s="32"/>
      <c r="BR3988" s="32"/>
      <c r="BS3988" s="32"/>
      <c r="BT3988" s="32"/>
      <c r="BU3988" s="32"/>
      <c r="BV3988" s="32"/>
      <c r="BW3988" s="32"/>
      <c r="BX3988" s="32"/>
      <c r="BY3988" s="32"/>
      <c r="BZ3988" s="32"/>
    </row>
    <row r="3989" spans="66:78" x14ac:dyDescent="0.2">
      <c r="BN3989" s="32"/>
      <c r="BO3989" s="32"/>
      <c r="BP3989" s="32"/>
      <c r="BQ3989" s="32"/>
      <c r="BR3989" s="32"/>
      <c r="BS3989" s="32"/>
      <c r="BT3989" s="32"/>
      <c r="BU3989" s="32"/>
      <c r="BV3989" s="32"/>
      <c r="BW3989" s="32"/>
      <c r="BX3989" s="32"/>
      <c r="BY3989" s="32"/>
      <c r="BZ3989" s="32"/>
    </row>
    <row r="3990" spans="66:78" x14ac:dyDescent="0.2">
      <c r="BN3990" s="32"/>
      <c r="BO3990" s="32"/>
      <c r="BP3990" s="32"/>
      <c r="BQ3990" s="32"/>
      <c r="BR3990" s="32"/>
      <c r="BS3990" s="32"/>
      <c r="BT3990" s="32"/>
      <c r="BU3990" s="32"/>
      <c r="BV3990" s="32"/>
      <c r="BW3990" s="32"/>
      <c r="BX3990" s="32"/>
      <c r="BY3990" s="32"/>
      <c r="BZ3990" s="32"/>
    </row>
    <row r="3991" spans="66:78" x14ac:dyDescent="0.2">
      <c r="BN3991" s="32"/>
      <c r="BO3991" s="32"/>
      <c r="BP3991" s="32"/>
      <c r="BQ3991" s="32"/>
      <c r="BR3991" s="32"/>
      <c r="BS3991" s="32"/>
      <c r="BT3991" s="32"/>
      <c r="BU3991" s="32"/>
      <c r="BV3991" s="32"/>
      <c r="BW3991" s="32"/>
      <c r="BX3991" s="32"/>
      <c r="BY3991" s="32"/>
      <c r="BZ3991" s="32"/>
    </row>
    <row r="3992" spans="66:78" x14ac:dyDescent="0.2">
      <c r="BN3992" s="32"/>
      <c r="BO3992" s="32"/>
      <c r="BP3992" s="32"/>
      <c r="BQ3992" s="32"/>
      <c r="BR3992" s="32"/>
      <c r="BS3992" s="32"/>
      <c r="BT3992" s="32"/>
      <c r="BU3992" s="32"/>
      <c r="BV3992" s="32"/>
      <c r="BW3992" s="32"/>
      <c r="BX3992" s="32"/>
      <c r="BY3992" s="32"/>
      <c r="BZ3992" s="32"/>
    </row>
    <row r="3993" spans="66:78" x14ac:dyDescent="0.2">
      <c r="BN3993" s="32"/>
      <c r="BO3993" s="32"/>
      <c r="BP3993" s="32"/>
      <c r="BQ3993" s="32"/>
      <c r="BR3993" s="32"/>
      <c r="BS3993" s="32"/>
      <c r="BT3993" s="32"/>
      <c r="BU3993" s="32"/>
      <c r="BV3993" s="32"/>
      <c r="BW3993" s="32"/>
      <c r="BX3993" s="32"/>
      <c r="BY3993" s="32"/>
      <c r="BZ3993" s="32"/>
    </row>
    <row r="3994" spans="66:78" x14ac:dyDescent="0.2">
      <c r="BN3994" s="32"/>
      <c r="BO3994" s="32"/>
      <c r="BP3994" s="32"/>
      <c r="BQ3994" s="32"/>
      <c r="BR3994" s="32"/>
      <c r="BS3994" s="32"/>
      <c r="BT3994" s="32"/>
      <c r="BU3994" s="32"/>
      <c r="BV3994" s="32"/>
      <c r="BW3994" s="32"/>
      <c r="BX3994" s="32"/>
      <c r="BY3994" s="32"/>
      <c r="BZ3994" s="32"/>
    </row>
    <row r="3995" spans="66:78" x14ac:dyDescent="0.2">
      <c r="BN3995" s="32"/>
      <c r="BO3995" s="32"/>
      <c r="BP3995" s="32"/>
      <c r="BQ3995" s="32"/>
      <c r="BR3995" s="32"/>
      <c r="BS3995" s="32"/>
      <c r="BT3995" s="32"/>
      <c r="BU3995" s="32"/>
      <c r="BV3995" s="32"/>
      <c r="BW3995" s="32"/>
      <c r="BX3995" s="32"/>
      <c r="BY3995" s="32"/>
      <c r="BZ3995" s="32"/>
    </row>
    <row r="3996" spans="66:78" x14ac:dyDescent="0.2">
      <c r="BN3996" s="32"/>
      <c r="BO3996" s="32"/>
      <c r="BP3996" s="32"/>
      <c r="BQ3996" s="32"/>
      <c r="BR3996" s="32"/>
      <c r="BS3996" s="32"/>
      <c r="BT3996" s="32"/>
      <c r="BU3996" s="32"/>
      <c r="BV3996" s="32"/>
      <c r="BW3996" s="32"/>
      <c r="BX3996" s="32"/>
      <c r="BY3996" s="32"/>
      <c r="BZ3996" s="32"/>
    </row>
    <row r="3997" spans="66:78" x14ac:dyDescent="0.2">
      <c r="BN3997" s="32"/>
      <c r="BO3997" s="32"/>
      <c r="BP3997" s="32"/>
      <c r="BQ3997" s="32"/>
      <c r="BR3997" s="32"/>
      <c r="BS3997" s="32"/>
      <c r="BT3997" s="32"/>
      <c r="BU3997" s="32"/>
      <c r="BV3997" s="32"/>
      <c r="BW3997" s="32"/>
      <c r="BX3997" s="32"/>
      <c r="BY3997" s="32"/>
      <c r="BZ3997" s="32"/>
    </row>
    <row r="3998" spans="66:78" x14ac:dyDescent="0.2">
      <c r="BN3998" s="32"/>
      <c r="BO3998" s="32"/>
      <c r="BP3998" s="32"/>
      <c r="BQ3998" s="32"/>
      <c r="BR3998" s="32"/>
      <c r="BS3998" s="32"/>
      <c r="BT3998" s="32"/>
      <c r="BU3998" s="32"/>
      <c r="BV3998" s="32"/>
      <c r="BW3998" s="32"/>
      <c r="BX3998" s="32"/>
      <c r="BY3998" s="32"/>
      <c r="BZ3998" s="32"/>
    </row>
    <row r="3999" spans="66:78" x14ac:dyDescent="0.2">
      <c r="BN3999" s="32"/>
      <c r="BO3999" s="32"/>
      <c r="BP3999" s="32"/>
      <c r="BQ3999" s="32"/>
      <c r="BR3999" s="32"/>
      <c r="BS3999" s="32"/>
      <c r="BT3999" s="32"/>
      <c r="BU3999" s="32"/>
      <c r="BV3999" s="32"/>
      <c r="BW3999" s="32"/>
      <c r="BX3999" s="32"/>
      <c r="BY3999" s="32"/>
      <c r="BZ3999" s="32"/>
    </row>
    <row r="4000" spans="66:78" x14ac:dyDescent="0.2">
      <c r="BN4000" s="32"/>
      <c r="BO4000" s="32"/>
      <c r="BP4000" s="32"/>
      <c r="BQ4000" s="32"/>
      <c r="BR4000" s="32"/>
      <c r="BS4000" s="32"/>
      <c r="BT4000" s="32"/>
      <c r="BU4000" s="32"/>
      <c r="BV4000" s="32"/>
      <c r="BW4000" s="32"/>
      <c r="BX4000" s="32"/>
      <c r="BY4000" s="32"/>
      <c r="BZ4000" s="32"/>
    </row>
    <row r="4001" spans="66:78" x14ac:dyDescent="0.2">
      <c r="BN4001" s="32"/>
      <c r="BO4001" s="32"/>
      <c r="BP4001" s="32"/>
      <c r="BQ4001" s="32"/>
      <c r="BR4001" s="32"/>
      <c r="BS4001" s="32"/>
      <c r="BT4001" s="32"/>
      <c r="BU4001" s="32"/>
      <c r="BV4001" s="32"/>
      <c r="BW4001" s="32"/>
      <c r="BX4001" s="32"/>
      <c r="BY4001" s="32"/>
      <c r="BZ4001" s="32"/>
    </row>
    <row r="4002" spans="66:78" x14ac:dyDescent="0.2">
      <c r="BN4002" s="32"/>
      <c r="BO4002" s="32"/>
      <c r="BP4002" s="32"/>
      <c r="BQ4002" s="32"/>
      <c r="BR4002" s="32"/>
      <c r="BS4002" s="32"/>
      <c r="BT4002" s="32"/>
      <c r="BU4002" s="32"/>
      <c r="BV4002" s="32"/>
      <c r="BW4002" s="32"/>
      <c r="BX4002" s="32"/>
      <c r="BY4002" s="32"/>
      <c r="BZ4002" s="32"/>
    </row>
    <row r="4003" spans="66:78" x14ac:dyDescent="0.2">
      <c r="BN4003" s="32"/>
      <c r="BO4003" s="32"/>
      <c r="BP4003" s="32"/>
      <c r="BQ4003" s="32"/>
      <c r="BR4003" s="32"/>
      <c r="BS4003" s="32"/>
      <c r="BT4003" s="32"/>
      <c r="BU4003" s="32"/>
      <c r="BV4003" s="32"/>
      <c r="BW4003" s="32"/>
      <c r="BX4003" s="32"/>
      <c r="BY4003" s="32"/>
      <c r="BZ4003" s="32"/>
    </row>
    <row r="4004" spans="66:78" x14ac:dyDescent="0.2">
      <c r="BN4004" s="32"/>
      <c r="BO4004" s="32"/>
      <c r="BP4004" s="32"/>
      <c r="BQ4004" s="32"/>
      <c r="BR4004" s="32"/>
      <c r="BS4004" s="32"/>
      <c r="BT4004" s="32"/>
      <c r="BU4004" s="32"/>
      <c r="BV4004" s="32"/>
      <c r="BW4004" s="32"/>
      <c r="BX4004" s="32"/>
      <c r="BY4004" s="32"/>
      <c r="BZ4004" s="32"/>
    </row>
    <row r="4005" spans="66:78" x14ac:dyDescent="0.2">
      <c r="BN4005" s="32"/>
      <c r="BO4005" s="32"/>
      <c r="BP4005" s="32"/>
      <c r="BQ4005" s="32"/>
      <c r="BR4005" s="32"/>
      <c r="BS4005" s="32"/>
      <c r="BT4005" s="32"/>
      <c r="BU4005" s="32"/>
      <c r="BV4005" s="32"/>
      <c r="BW4005" s="32"/>
      <c r="BX4005" s="32"/>
      <c r="BY4005" s="32"/>
      <c r="BZ4005" s="32"/>
    </row>
    <row r="4006" spans="66:78" x14ac:dyDescent="0.2">
      <c r="BN4006" s="32"/>
      <c r="BO4006" s="32"/>
      <c r="BP4006" s="32"/>
      <c r="BQ4006" s="32"/>
      <c r="BR4006" s="32"/>
      <c r="BS4006" s="32"/>
      <c r="BT4006" s="32"/>
      <c r="BU4006" s="32"/>
      <c r="BV4006" s="32"/>
      <c r="BW4006" s="32"/>
      <c r="BX4006" s="32"/>
      <c r="BY4006" s="32"/>
      <c r="BZ4006" s="32"/>
    </row>
    <row r="4007" spans="66:78" x14ac:dyDescent="0.2">
      <c r="BN4007" s="32"/>
      <c r="BO4007" s="32"/>
      <c r="BP4007" s="32"/>
      <c r="BQ4007" s="32"/>
      <c r="BR4007" s="32"/>
      <c r="BS4007" s="32"/>
      <c r="BT4007" s="32"/>
      <c r="BU4007" s="32"/>
      <c r="BV4007" s="32"/>
      <c r="BW4007" s="32"/>
      <c r="BX4007" s="32"/>
      <c r="BY4007" s="32"/>
      <c r="BZ4007" s="32"/>
    </row>
    <row r="4008" spans="66:78" x14ac:dyDescent="0.2">
      <c r="BN4008" s="32"/>
      <c r="BO4008" s="32"/>
      <c r="BP4008" s="32"/>
      <c r="BQ4008" s="32"/>
      <c r="BR4008" s="32"/>
      <c r="BS4008" s="32"/>
      <c r="BT4008" s="32"/>
      <c r="BU4008" s="32"/>
      <c r="BV4008" s="32"/>
      <c r="BW4008" s="32"/>
      <c r="BX4008" s="32"/>
      <c r="BY4008" s="32"/>
      <c r="BZ4008" s="32"/>
    </row>
    <row r="4009" spans="66:78" x14ac:dyDescent="0.2">
      <c r="BN4009" s="32"/>
      <c r="BO4009" s="32"/>
      <c r="BP4009" s="32"/>
      <c r="BQ4009" s="32"/>
      <c r="BR4009" s="32"/>
      <c r="BS4009" s="32"/>
      <c r="BT4009" s="32"/>
      <c r="BU4009" s="32"/>
      <c r="BV4009" s="32"/>
      <c r="BW4009" s="32"/>
      <c r="BX4009" s="32"/>
      <c r="BY4009" s="32"/>
      <c r="BZ4009" s="32"/>
    </row>
    <row r="4010" spans="66:78" x14ac:dyDescent="0.2">
      <c r="BN4010" s="32"/>
      <c r="BO4010" s="32"/>
      <c r="BP4010" s="32"/>
      <c r="BQ4010" s="32"/>
      <c r="BR4010" s="32"/>
      <c r="BS4010" s="32"/>
      <c r="BT4010" s="32"/>
      <c r="BU4010" s="32"/>
      <c r="BV4010" s="32"/>
      <c r="BW4010" s="32"/>
      <c r="BX4010" s="32"/>
      <c r="BY4010" s="32"/>
      <c r="BZ4010" s="32"/>
    </row>
    <row r="4011" spans="66:78" x14ac:dyDescent="0.2">
      <c r="BN4011" s="32"/>
      <c r="BO4011" s="32"/>
      <c r="BP4011" s="32"/>
      <c r="BQ4011" s="32"/>
      <c r="BR4011" s="32"/>
      <c r="BS4011" s="32"/>
      <c r="BT4011" s="32"/>
      <c r="BU4011" s="32"/>
      <c r="BV4011" s="32"/>
      <c r="BW4011" s="32"/>
      <c r="BX4011" s="32"/>
      <c r="BY4011" s="32"/>
      <c r="BZ4011" s="32"/>
    </row>
    <row r="4012" spans="66:78" x14ac:dyDescent="0.2">
      <c r="BN4012" s="32"/>
      <c r="BO4012" s="32"/>
      <c r="BP4012" s="32"/>
      <c r="BQ4012" s="32"/>
      <c r="BR4012" s="32"/>
      <c r="BS4012" s="32"/>
      <c r="BT4012" s="32"/>
      <c r="BU4012" s="32"/>
      <c r="BV4012" s="32"/>
      <c r="BW4012" s="32"/>
      <c r="BX4012" s="32"/>
      <c r="BY4012" s="32"/>
      <c r="BZ4012" s="32"/>
    </row>
    <row r="4013" spans="66:78" x14ac:dyDescent="0.2">
      <c r="BN4013" s="32"/>
      <c r="BO4013" s="32"/>
      <c r="BP4013" s="32"/>
      <c r="BQ4013" s="32"/>
      <c r="BR4013" s="32"/>
      <c r="BS4013" s="32"/>
      <c r="BT4013" s="32"/>
      <c r="BU4013" s="32"/>
      <c r="BV4013" s="32"/>
      <c r="BW4013" s="32"/>
      <c r="BX4013" s="32"/>
      <c r="BY4013" s="32"/>
      <c r="BZ4013" s="32"/>
    </row>
    <row r="4014" spans="66:78" x14ac:dyDescent="0.2">
      <c r="BN4014" s="32"/>
      <c r="BO4014" s="32"/>
      <c r="BP4014" s="32"/>
      <c r="BQ4014" s="32"/>
      <c r="BR4014" s="32"/>
      <c r="BS4014" s="32"/>
      <c r="BT4014" s="32"/>
      <c r="BU4014" s="32"/>
      <c r="BV4014" s="32"/>
      <c r="BW4014" s="32"/>
      <c r="BX4014" s="32"/>
      <c r="BY4014" s="32"/>
      <c r="BZ4014" s="32"/>
    </row>
    <row r="4015" spans="66:78" x14ac:dyDescent="0.2">
      <c r="BN4015" s="32"/>
      <c r="BO4015" s="32"/>
      <c r="BP4015" s="32"/>
      <c r="BQ4015" s="32"/>
      <c r="BR4015" s="32"/>
      <c r="BS4015" s="32"/>
      <c r="BT4015" s="32"/>
      <c r="BU4015" s="32"/>
      <c r="BV4015" s="32"/>
      <c r="BW4015" s="32"/>
      <c r="BX4015" s="32"/>
      <c r="BY4015" s="32"/>
      <c r="BZ4015" s="32"/>
    </row>
    <row r="4016" spans="66:78" x14ac:dyDescent="0.2">
      <c r="BN4016" s="32"/>
      <c r="BO4016" s="32"/>
      <c r="BP4016" s="32"/>
      <c r="BQ4016" s="32"/>
      <c r="BR4016" s="32"/>
      <c r="BS4016" s="32"/>
      <c r="BT4016" s="32"/>
      <c r="BU4016" s="32"/>
      <c r="BV4016" s="32"/>
      <c r="BW4016" s="32"/>
      <c r="BX4016" s="32"/>
      <c r="BY4016" s="32"/>
      <c r="BZ4016" s="32"/>
    </row>
    <row r="4017" spans="66:78" x14ac:dyDescent="0.2">
      <c r="BN4017" s="32"/>
      <c r="BO4017" s="32"/>
      <c r="BP4017" s="32"/>
      <c r="BQ4017" s="32"/>
      <c r="BR4017" s="32"/>
      <c r="BS4017" s="32"/>
      <c r="BT4017" s="32"/>
      <c r="BU4017" s="32"/>
      <c r="BV4017" s="32"/>
      <c r="BW4017" s="32"/>
      <c r="BX4017" s="32"/>
      <c r="BY4017" s="32"/>
      <c r="BZ4017" s="32"/>
    </row>
    <row r="4018" spans="66:78" x14ac:dyDescent="0.2">
      <c r="BN4018" s="32"/>
      <c r="BO4018" s="32"/>
      <c r="BP4018" s="32"/>
      <c r="BQ4018" s="32"/>
      <c r="BR4018" s="32"/>
      <c r="BS4018" s="32"/>
      <c r="BT4018" s="32"/>
      <c r="BU4018" s="32"/>
      <c r="BV4018" s="32"/>
      <c r="BW4018" s="32"/>
      <c r="BX4018" s="32"/>
      <c r="BY4018" s="32"/>
      <c r="BZ4018" s="32"/>
    </row>
    <row r="4019" spans="66:78" x14ac:dyDescent="0.2">
      <c r="BN4019" s="32"/>
      <c r="BO4019" s="32"/>
      <c r="BP4019" s="32"/>
      <c r="BQ4019" s="32"/>
      <c r="BR4019" s="32"/>
      <c r="BS4019" s="32"/>
      <c r="BT4019" s="32"/>
      <c r="BU4019" s="32"/>
      <c r="BV4019" s="32"/>
      <c r="BW4019" s="32"/>
      <c r="BX4019" s="32"/>
      <c r="BY4019" s="32"/>
      <c r="BZ4019" s="32"/>
    </row>
    <row r="4020" spans="66:78" x14ac:dyDescent="0.2">
      <c r="BN4020" s="32"/>
      <c r="BO4020" s="32"/>
      <c r="BP4020" s="32"/>
      <c r="BQ4020" s="32"/>
      <c r="BR4020" s="32"/>
      <c r="BS4020" s="32"/>
      <c r="BT4020" s="32"/>
      <c r="BU4020" s="32"/>
      <c r="BV4020" s="32"/>
      <c r="BW4020" s="32"/>
      <c r="BX4020" s="32"/>
      <c r="BY4020" s="32"/>
      <c r="BZ4020" s="32"/>
    </row>
    <row r="4021" spans="66:78" x14ac:dyDescent="0.2">
      <c r="BN4021" s="32"/>
      <c r="BO4021" s="32"/>
      <c r="BP4021" s="32"/>
      <c r="BQ4021" s="32"/>
      <c r="BR4021" s="32"/>
      <c r="BS4021" s="32"/>
      <c r="BT4021" s="32"/>
      <c r="BU4021" s="32"/>
      <c r="BV4021" s="32"/>
      <c r="BW4021" s="32"/>
      <c r="BX4021" s="32"/>
      <c r="BY4021" s="32"/>
      <c r="BZ4021" s="32"/>
    </row>
    <row r="4022" spans="66:78" x14ac:dyDescent="0.2">
      <c r="BN4022" s="32"/>
      <c r="BO4022" s="32"/>
      <c r="BP4022" s="32"/>
      <c r="BQ4022" s="32"/>
      <c r="BR4022" s="32"/>
      <c r="BS4022" s="32"/>
      <c r="BT4022" s="32"/>
      <c r="BU4022" s="32"/>
      <c r="BV4022" s="32"/>
      <c r="BW4022" s="32"/>
      <c r="BX4022" s="32"/>
      <c r="BY4022" s="32"/>
      <c r="BZ4022" s="32"/>
    </row>
    <row r="4023" spans="66:78" x14ac:dyDescent="0.2">
      <c r="BN4023" s="32"/>
      <c r="BO4023" s="32"/>
      <c r="BP4023" s="32"/>
      <c r="BQ4023" s="32"/>
      <c r="BR4023" s="32"/>
      <c r="BS4023" s="32"/>
      <c r="BT4023" s="32"/>
      <c r="BU4023" s="32"/>
      <c r="BV4023" s="32"/>
      <c r="BW4023" s="32"/>
      <c r="BX4023" s="32"/>
      <c r="BY4023" s="32"/>
      <c r="BZ4023" s="32"/>
    </row>
    <row r="4024" spans="66:78" x14ac:dyDescent="0.2">
      <c r="BN4024" s="32"/>
      <c r="BO4024" s="32"/>
      <c r="BP4024" s="32"/>
      <c r="BQ4024" s="32"/>
      <c r="BR4024" s="32"/>
      <c r="BS4024" s="32"/>
      <c r="BT4024" s="32"/>
      <c r="BU4024" s="32"/>
      <c r="BV4024" s="32"/>
      <c r="BW4024" s="32"/>
      <c r="BX4024" s="32"/>
      <c r="BY4024" s="32"/>
      <c r="BZ4024" s="32"/>
    </row>
    <row r="4025" spans="66:78" x14ac:dyDescent="0.2">
      <c r="BN4025" s="32"/>
      <c r="BO4025" s="32"/>
      <c r="BP4025" s="32"/>
      <c r="BQ4025" s="32"/>
      <c r="BR4025" s="32"/>
      <c r="BS4025" s="32"/>
      <c r="BT4025" s="32"/>
      <c r="BU4025" s="32"/>
      <c r="BV4025" s="32"/>
      <c r="BW4025" s="32"/>
      <c r="BX4025" s="32"/>
      <c r="BY4025" s="32"/>
      <c r="BZ4025" s="32"/>
    </row>
    <row r="4026" spans="66:78" x14ac:dyDescent="0.2">
      <c r="BN4026" s="32"/>
      <c r="BO4026" s="32"/>
      <c r="BP4026" s="32"/>
      <c r="BQ4026" s="32"/>
      <c r="BR4026" s="32"/>
      <c r="BS4026" s="32"/>
      <c r="BT4026" s="32"/>
      <c r="BU4026" s="32"/>
      <c r="BV4026" s="32"/>
      <c r="BW4026" s="32"/>
      <c r="BX4026" s="32"/>
      <c r="BY4026" s="32"/>
      <c r="BZ4026" s="32"/>
    </row>
    <row r="4027" spans="66:78" x14ac:dyDescent="0.2">
      <c r="BN4027" s="32"/>
      <c r="BO4027" s="32"/>
      <c r="BP4027" s="32"/>
      <c r="BQ4027" s="32"/>
      <c r="BR4027" s="32"/>
      <c r="BS4027" s="32"/>
      <c r="BT4027" s="32"/>
      <c r="BU4027" s="32"/>
      <c r="BV4027" s="32"/>
      <c r="BW4027" s="32"/>
      <c r="BX4027" s="32"/>
      <c r="BY4027" s="32"/>
      <c r="BZ4027" s="32"/>
    </row>
    <row r="4028" spans="66:78" x14ac:dyDescent="0.2">
      <c r="BN4028" s="32"/>
      <c r="BO4028" s="32"/>
      <c r="BP4028" s="32"/>
      <c r="BQ4028" s="32"/>
      <c r="BR4028" s="32"/>
      <c r="BS4028" s="32"/>
      <c r="BT4028" s="32"/>
      <c r="BU4028" s="32"/>
      <c r="BV4028" s="32"/>
      <c r="BW4028" s="32"/>
      <c r="BX4028" s="32"/>
      <c r="BY4028" s="32"/>
      <c r="BZ4028" s="32"/>
    </row>
    <row r="4029" spans="66:78" x14ac:dyDescent="0.2">
      <c r="BN4029" s="32"/>
      <c r="BO4029" s="32"/>
      <c r="BP4029" s="32"/>
      <c r="BQ4029" s="32"/>
      <c r="BR4029" s="32"/>
      <c r="BS4029" s="32"/>
      <c r="BT4029" s="32"/>
      <c r="BU4029" s="32"/>
      <c r="BV4029" s="32"/>
      <c r="BW4029" s="32"/>
      <c r="BX4029" s="32"/>
      <c r="BY4029" s="32"/>
      <c r="BZ4029" s="32"/>
    </row>
    <row r="4030" spans="66:78" x14ac:dyDescent="0.2">
      <c r="BN4030" s="32"/>
      <c r="BO4030" s="32"/>
      <c r="BP4030" s="32"/>
      <c r="BQ4030" s="32"/>
      <c r="BR4030" s="32"/>
      <c r="BS4030" s="32"/>
      <c r="BT4030" s="32"/>
      <c r="BU4030" s="32"/>
      <c r="BV4030" s="32"/>
      <c r="BW4030" s="32"/>
      <c r="BX4030" s="32"/>
      <c r="BY4030" s="32"/>
      <c r="BZ4030" s="32"/>
    </row>
    <row r="4031" spans="66:78" x14ac:dyDescent="0.2">
      <c r="BN4031" s="32"/>
      <c r="BO4031" s="32"/>
      <c r="BP4031" s="32"/>
      <c r="BQ4031" s="32"/>
      <c r="BR4031" s="32"/>
      <c r="BS4031" s="32"/>
      <c r="BT4031" s="32"/>
      <c r="BU4031" s="32"/>
      <c r="BV4031" s="32"/>
      <c r="BW4031" s="32"/>
      <c r="BX4031" s="32"/>
      <c r="BY4031" s="32"/>
      <c r="BZ4031" s="32"/>
    </row>
    <row r="4032" spans="66:78" x14ac:dyDescent="0.2">
      <c r="BN4032" s="32"/>
      <c r="BO4032" s="32"/>
      <c r="BP4032" s="32"/>
      <c r="BQ4032" s="32"/>
      <c r="BR4032" s="32"/>
      <c r="BS4032" s="32"/>
      <c r="BT4032" s="32"/>
      <c r="BU4032" s="32"/>
      <c r="BV4032" s="32"/>
      <c r="BW4032" s="32"/>
      <c r="BX4032" s="32"/>
      <c r="BY4032" s="32"/>
      <c r="BZ4032" s="32"/>
    </row>
    <row r="4033" spans="66:78" x14ac:dyDescent="0.2">
      <c r="BN4033" s="32"/>
      <c r="BO4033" s="32"/>
      <c r="BP4033" s="32"/>
      <c r="BQ4033" s="32"/>
      <c r="BR4033" s="32"/>
      <c r="BS4033" s="32"/>
      <c r="BT4033" s="32"/>
      <c r="BU4033" s="32"/>
      <c r="BV4033" s="32"/>
      <c r="BW4033" s="32"/>
      <c r="BX4033" s="32"/>
      <c r="BY4033" s="32"/>
      <c r="BZ4033" s="32"/>
    </row>
    <row r="4034" spans="66:78" x14ac:dyDescent="0.2">
      <c r="BN4034" s="32"/>
      <c r="BO4034" s="32"/>
      <c r="BP4034" s="32"/>
      <c r="BQ4034" s="32"/>
      <c r="BR4034" s="32"/>
      <c r="BS4034" s="32"/>
      <c r="BT4034" s="32"/>
      <c r="BU4034" s="32"/>
      <c r="BV4034" s="32"/>
      <c r="BW4034" s="32"/>
      <c r="BX4034" s="32"/>
      <c r="BY4034" s="32"/>
      <c r="BZ4034" s="32"/>
    </row>
    <row r="4035" spans="66:78" x14ac:dyDescent="0.2">
      <c r="BN4035" s="32"/>
      <c r="BO4035" s="32"/>
      <c r="BP4035" s="32"/>
      <c r="BQ4035" s="32"/>
      <c r="BR4035" s="32"/>
      <c r="BS4035" s="32"/>
      <c r="BT4035" s="32"/>
      <c r="BU4035" s="32"/>
      <c r="BV4035" s="32"/>
      <c r="BW4035" s="32"/>
      <c r="BX4035" s="32"/>
      <c r="BY4035" s="32"/>
      <c r="BZ4035" s="32"/>
    </row>
    <row r="4036" spans="66:78" x14ac:dyDescent="0.2">
      <c r="BN4036" s="32"/>
      <c r="BO4036" s="32"/>
      <c r="BP4036" s="32"/>
      <c r="BQ4036" s="32"/>
      <c r="BR4036" s="32"/>
      <c r="BS4036" s="32"/>
      <c r="BT4036" s="32"/>
      <c r="BU4036" s="32"/>
      <c r="BV4036" s="32"/>
      <c r="BW4036" s="32"/>
      <c r="BX4036" s="32"/>
      <c r="BY4036" s="32"/>
      <c r="BZ4036" s="32"/>
    </row>
    <row r="4037" spans="66:78" x14ac:dyDescent="0.2">
      <c r="BN4037" s="32"/>
      <c r="BO4037" s="32"/>
      <c r="BP4037" s="32"/>
      <c r="BQ4037" s="32"/>
      <c r="BR4037" s="32"/>
      <c r="BS4037" s="32"/>
      <c r="BT4037" s="32"/>
      <c r="BU4037" s="32"/>
      <c r="BV4037" s="32"/>
      <c r="BW4037" s="32"/>
      <c r="BX4037" s="32"/>
      <c r="BY4037" s="32"/>
      <c r="BZ4037" s="32"/>
    </row>
    <row r="4038" spans="66:78" x14ac:dyDescent="0.2">
      <c r="BN4038" s="32"/>
      <c r="BO4038" s="32"/>
      <c r="BP4038" s="32"/>
      <c r="BQ4038" s="32"/>
      <c r="BR4038" s="32"/>
      <c r="BS4038" s="32"/>
      <c r="BT4038" s="32"/>
      <c r="BU4038" s="32"/>
      <c r="BV4038" s="32"/>
      <c r="BW4038" s="32"/>
      <c r="BX4038" s="32"/>
      <c r="BY4038" s="32"/>
      <c r="BZ4038" s="32"/>
    </row>
    <row r="4039" spans="66:78" x14ac:dyDescent="0.2">
      <c r="BN4039" s="32"/>
      <c r="BO4039" s="32"/>
      <c r="BP4039" s="32"/>
      <c r="BQ4039" s="32"/>
      <c r="BR4039" s="32"/>
      <c r="BS4039" s="32"/>
      <c r="BT4039" s="32"/>
      <c r="BU4039" s="32"/>
      <c r="BV4039" s="32"/>
      <c r="BW4039" s="32"/>
      <c r="BX4039" s="32"/>
      <c r="BY4039" s="32"/>
      <c r="BZ4039" s="32"/>
    </row>
    <row r="4040" spans="66:78" x14ac:dyDescent="0.2">
      <c r="BN4040" s="32"/>
      <c r="BO4040" s="32"/>
      <c r="BP4040" s="32"/>
      <c r="BQ4040" s="32"/>
      <c r="BR4040" s="32"/>
      <c r="BS4040" s="32"/>
      <c r="BT4040" s="32"/>
      <c r="BU4040" s="32"/>
      <c r="BV4040" s="32"/>
      <c r="BW4040" s="32"/>
      <c r="BX4040" s="32"/>
      <c r="BY4040" s="32"/>
      <c r="BZ4040" s="32"/>
    </row>
    <row r="4041" spans="66:78" x14ac:dyDescent="0.2">
      <c r="BN4041" s="32"/>
      <c r="BO4041" s="32"/>
      <c r="BP4041" s="32"/>
      <c r="BQ4041" s="32"/>
      <c r="BR4041" s="32"/>
      <c r="BS4041" s="32"/>
      <c r="BT4041" s="32"/>
      <c r="BU4041" s="32"/>
      <c r="BV4041" s="32"/>
      <c r="BW4041" s="32"/>
      <c r="BX4041" s="32"/>
      <c r="BY4041" s="32"/>
      <c r="BZ4041" s="32"/>
    </row>
    <row r="4042" spans="66:78" x14ac:dyDescent="0.2">
      <c r="BN4042" s="32"/>
      <c r="BO4042" s="32"/>
      <c r="BP4042" s="32"/>
      <c r="BQ4042" s="32"/>
      <c r="BR4042" s="32"/>
      <c r="BS4042" s="32"/>
      <c r="BT4042" s="32"/>
      <c r="BU4042" s="32"/>
      <c r="BV4042" s="32"/>
      <c r="BW4042" s="32"/>
      <c r="BX4042" s="32"/>
      <c r="BY4042" s="32"/>
      <c r="BZ4042" s="32"/>
    </row>
    <row r="4043" spans="66:78" x14ac:dyDescent="0.2">
      <c r="BN4043" s="32"/>
      <c r="BO4043" s="32"/>
      <c r="BP4043" s="32"/>
      <c r="BQ4043" s="32"/>
      <c r="BR4043" s="32"/>
      <c r="BS4043" s="32"/>
      <c r="BT4043" s="32"/>
      <c r="BU4043" s="32"/>
      <c r="BV4043" s="32"/>
      <c r="BW4043" s="32"/>
      <c r="BX4043" s="32"/>
      <c r="BY4043" s="32"/>
      <c r="BZ4043" s="32"/>
    </row>
    <row r="4044" spans="66:78" x14ac:dyDescent="0.2">
      <c r="BN4044" s="32"/>
      <c r="BO4044" s="32"/>
      <c r="BP4044" s="32"/>
      <c r="BQ4044" s="32"/>
      <c r="BR4044" s="32"/>
      <c r="BS4044" s="32"/>
      <c r="BT4044" s="32"/>
      <c r="BU4044" s="32"/>
      <c r="BV4044" s="32"/>
      <c r="BW4044" s="32"/>
      <c r="BX4044" s="32"/>
      <c r="BY4044" s="32"/>
      <c r="BZ4044" s="32"/>
    </row>
    <row r="4045" spans="66:78" x14ac:dyDescent="0.2">
      <c r="BN4045" s="32"/>
      <c r="BO4045" s="32"/>
      <c r="BP4045" s="32"/>
      <c r="BQ4045" s="32"/>
      <c r="BR4045" s="32"/>
      <c r="BS4045" s="32"/>
      <c r="BT4045" s="32"/>
      <c r="BU4045" s="32"/>
      <c r="BV4045" s="32"/>
      <c r="BW4045" s="32"/>
      <c r="BX4045" s="32"/>
      <c r="BY4045" s="32"/>
      <c r="BZ4045" s="32"/>
    </row>
    <row r="4046" spans="66:78" x14ac:dyDescent="0.2">
      <c r="BN4046" s="32"/>
      <c r="BO4046" s="32"/>
      <c r="BP4046" s="32"/>
      <c r="BQ4046" s="32"/>
      <c r="BR4046" s="32"/>
      <c r="BS4046" s="32"/>
      <c r="BT4046" s="32"/>
      <c r="BU4046" s="32"/>
      <c r="BV4046" s="32"/>
      <c r="BW4046" s="32"/>
      <c r="BX4046" s="32"/>
      <c r="BY4046" s="32"/>
      <c r="BZ4046" s="32"/>
    </row>
    <row r="4047" spans="66:78" x14ac:dyDescent="0.2">
      <c r="BN4047" s="32"/>
      <c r="BO4047" s="32"/>
      <c r="BP4047" s="32"/>
      <c r="BQ4047" s="32"/>
      <c r="BR4047" s="32"/>
      <c r="BS4047" s="32"/>
      <c r="BT4047" s="32"/>
      <c r="BU4047" s="32"/>
      <c r="BV4047" s="32"/>
      <c r="BW4047" s="32"/>
      <c r="BX4047" s="32"/>
      <c r="BY4047" s="32"/>
      <c r="BZ4047" s="32"/>
    </row>
    <row r="4048" spans="66:78" x14ac:dyDescent="0.2">
      <c r="BN4048" s="32"/>
      <c r="BO4048" s="32"/>
      <c r="BP4048" s="32"/>
      <c r="BQ4048" s="32"/>
      <c r="BR4048" s="32"/>
      <c r="BS4048" s="32"/>
      <c r="BT4048" s="32"/>
      <c r="BU4048" s="32"/>
      <c r="BV4048" s="32"/>
      <c r="BW4048" s="32"/>
      <c r="BX4048" s="32"/>
      <c r="BY4048" s="32"/>
      <c r="BZ4048" s="32"/>
    </row>
    <row r="4049" spans="66:78" x14ac:dyDescent="0.2">
      <c r="BN4049" s="32"/>
      <c r="BO4049" s="32"/>
      <c r="BP4049" s="32"/>
      <c r="BQ4049" s="32"/>
      <c r="BR4049" s="32"/>
      <c r="BS4049" s="32"/>
      <c r="BT4049" s="32"/>
      <c r="BU4049" s="32"/>
      <c r="BV4049" s="32"/>
      <c r="BW4049" s="32"/>
      <c r="BX4049" s="32"/>
      <c r="BY4049" s="32"/>
      <c r="BZ4049" s="32"/>
    </row>
    <row r="4050" spans="66:78" x14ac:dyDescent="0.2">
      <c r="BN4050" s="32"/>
      <c r="BO4050" s="32"/>
      <c r="BP4050" s="32"/>
      <c r="BQ4050" s="32"/>
      <c r="BR4050" s="32"/>
      <c r="BS4050" s="32"/>
      <c r="BT4050" s="32"/>
      <c r="BU4050" s="32"/>
      <c r="BV4050" s="32"/>
      <c r="BW4050" s="32"/>
      <c r="BX4050" s="32"/>
      <c r="BY4050" s="32"/>
      <c r="BZ4050" s="32"/>
    </row>
    <row r="4051" spans="66:78" x14ac:dyDescent="0.2">
      <c r="BN4051" s="32"/>
      <c r="BO4051" s="32"/>
      <c r="BP4051" s="32"/>
      <c r="BQ4051" s="32"/>
      <c r="BR4051" s="32"/>
      <c r="BS4051" s="32"/>
      <c r="BT4051" s="32"/>
      <c r="BU4051" s="32"/>
      <c r="BV4051" s="32"/>
      <c r="BW4051" s="32"/>
      <c r="BX4051" s="32"/>
      <c r="BY4051" s="32"/>
      <c r="BZ4051" s="32"/>
    </row>
    <row r="4052" spans="66:78" x14ac:dyDescent="0.2">
      <c r="BN4052" s="32"/>
      <c r="BO4052" s="32"/>
      <c r="BP4052" s="32"/>
      <c r="BQ4052" s="32"/>
      <c r="BR4052" s="32"/>
      <c r="BS4052" s="32"/>
      <c r="BT4052" s="32"/>
      <c r="BU4052" s="32"/>
      <c r="BV4052" s="32"/>
      <c r="BW4052" s="32"/>
      <c r="BX4052" s="32"/>
      <c r="BY4052" s="32"/>
      <c r="BZ4052" s="32"/>
    </row>
    <row r="4053" spans="66:78" x14ac:dyDescent="0.2">
      <c r="BN4053" s="32"/>
      <c r="BO4053" s="32"/>
      <c r="BP4053" s="32"/>
      <c r="BQ4053" s="32"/>
      <c r="BR4053" s="32"/>
      <c r="BS4053" s="32"/>
      <c r="BT4053" s="32"/>
      <c r="BU4053" s="32"/>
      <c r="BV4053" s="32"/>
      <c r="BW4053" s="32"/>
      <c r="BX4053" s="32"/>
      <c r="BY4053" s="32"/>
      <c r="BZ4053" s="32"/>
    </row>
    <row r="4054" spans="66:78" x14ac:dyDescent="0.2">
      <c r="BN4054" s="32"/>
      <c r="BO4054" s="32"/>
      <c r="BP4054" s="32"/>
      <c r="BQ4054" s="32"/>
      <c r="BR4054" s="32"/>
      <c r="BS4054" s="32"/>
      <c r="BT4054" s="32"/>
      <c r="BU4054" s="32"/>
      <c r="BV4054" s="32"/>
      <c r="BW4054" s="32"/>
      <c r="BX4054" s="32"/>
      <c r="BY4054" s="32"/>
      <c r="BZ4054" s="32"/>
    </row>
    <row r="4055" spans="66:78" x14ac:dyDescent="0.2">
      <c r="BN4055" s="32"/>
      <c r="BO4055" s="32"/>
      <c r="BP4055" s="32"/>
      <c r="BQ4055" s="32"/>
      <c r="BR4055" s="32"/>
      <c r="BS4055" s="32"/>
      <c r="BT4055" s="32"/>
      <c r="BU4055" s="32"/>
      <c r="BV4055" s="32"/>
      <c r="BW4055" s="32"/>
      <c r="BX4055" s="32"/>
      <c r="BY4055" s="32"/>
      <c r="BZ4055" s="32"/>
    </row>
    <row r="4056" spans="66:78" x14ac:dyDescent="0.2">
      <c r="BN4056" s="32"/>
      <c r="BO4056" s="32"/>
      <c r="BP4056" s="32"/>
      <c r="BQ4056" s="32"/>
      <c r="BR4056" s="32"/>
      <c r="BS4056" s="32"/>
      <c r="BT4056" s="32"/>
      <c r="BU4056" s="32"/>
      <c r="BV4056" s="32"/>
      <c r="BW4056" s="32"/>
      <c r="BX4056" s="32"/>
      <c r="BY4056" s="32"/>
      <c r="BZ4056" s="32"/>
    </row>
    <row r="4057" spans="66:78" x14ac:dyDescent="0.2">
      <c r="BN4057" s="32"/>
      <c r="BO4057" s="32"/>
      <c r="BP4057" s="32"/>
      <c r="BQ4057" s="32"/>
      <c r="BR4057" s="32"/>
      <c r="BS4057" s="32"/>
      <c r="BT4057" s="32"/>
      <c r="BU4057" s="32"/>
      <c r="BV4057" s="32"/>
      <c r="BW4057" s="32"/>
      <c r="BX4057" s="32"/>
      <c r="BY4057" s="32"/>
      <c r="BZ4057" s="32"/>
    </row>
    <row r="4058" spans="66:78" x14ac:dyDescent="0.2">
      <c r="BN4058" s="32"/>
      <c r="BO4058" s="32"/>
      <c r="BP4058" s="32"/>
      <c r="BQ4058" s="32"/>
      <c r="BR4058" s="32"/>
      <c r="BS4058" s="32"/>
      <c r="BT4058" s="32"/>
      <c r="BU4058" s="32"/>
      <c r="BV4058" s="32"/>
      <c r="BW4058" s="32"/>
      <c r="BX4058" s="32"/>
      <c r="BY4058" s="32"/>
      <c r="BZ4058" s="32"/>
    </row>
    <row r="4059" spans="66:78" x14ac:dyDescent="0.2">
      <c r="BN4059" s="32"/>
      <c r="BO4059" s="32"/>
      <c r="BP4059" s="32"/>
      <c r="BQ4059" s="32"/>
      <c r="BR4059" s="32"/>
      <c r="BS4059" s="32"/>
      <c r="BT4059" s="32"/>
      <c r="BU4059" s="32"/>
      <c r="BV4059" s="32"/>
      <c r="BW4059" s="32"/>
      <c r="BX4059" s="32"/>
      <c r="BY4059" s="32"/>
      <c r="BZ4059" s="32"/>
    </row>
    <row r="4060" spans="66:78" x14ac:dyDescent="0.2">
      <c r="BN4060" s="32"/>
      <c r="BO4060" s="32"/>
      <c r="BP4060" s="32"/>
      <c r="BQ4060" s="32"/>
      <c r="BR4060" s="32"/>
      <c r="BS4060" s="32"/>
      <c r="BT4060" s="32"/>
      <c r="BU4060" s="32"/>
      <c r="BV4060" s="32"/>
      <c r="BW4060" s="32"/>
      <c r="BX4060" s="32"/>
      <c r="BY4060" s="32"/>
      <c r="BZ4060" s="32"/>
    </row>
    <row r="4061" spans="66:78" x14ac:dyDescent="0.2">
      <c r="BN4061" s="32"/>
      <c r="BO4061" s="32"/>
      <c r="BP4061" s="32"/>
      <c r="BQ4061" s="32"/>
      <c r="BR4061" s="32"/>
      <c r="BS4061" s="32"/>
      <c r="BT4061" s="32"/>
      <c r="BU4061" s="32"/>
      <c r="BV4061" s="32"/>
      <c r="BW4061" s="32"/>
      <c r="BX4061" s="32"/>
      <c r="BY4061" s="32"/>
      <c r="BZ4061" s="32"/>
    </row>
    <row r="4062" spans="66:78" x14ac:dyDescent="0.2">
      <c r="BN4062" s="32"/>
      <c r="BO4062" s="32"/>
      <c r="BP4062" s="32"/>
      <c r="BQ4062" s="32"/>
      <c r="BR4062" s="32"/>
      <c r="BS4062" s="32"/>
      <c r="BT4062" s="32"/>
      <c r="BU4062" s="32"/>
      <c r="BV4062" s="32"/>
      <c r="BW4062" s="32"/>
      <c r="BX4062" s="32"/>
      <c r="BY4062" s="32"/>
      <c r="BZ4062" s="32"/>
    </row>
    <row r="4063" spans="66:78" x14ac:dyDescent="0.2">
      <c r="BN4063" s="32"/>
      <c r="BO4063" s="32"/>
      <c r="BP4063" s="32"/>
      <c r="BQ4063" s="32"/>
      <c r="BR4063" s="32"/>
      <c r="BS4063" s="32"/>
      <c r="BT4063" s="32"/>
      <c r="BU4063" s="32"/>
      <c r="BV4063" s="32"/>
      <c r="BW4063" s="32"/>
      <c r="BX4063" s="32"/>
      <c r="BY4063" s="32"/>
      <c r="BZ4063" s="32"/>
    </row>
    <row r="4064" spans="66:78" x14ac:dyDescent="0.2">
      <c r="BN4064" s="32"/>
      <c r="BO4064" s="32"/>
      <c r="BP4064" s="32"/>
      <c r="BQ4064" s="32"/>
      <c r="BR4064" s="32"/>
      <c r="BS4064" s="32"/>
      <c r="BT4064" s="32"/>
      <c r="BU4064" s="32"/>
      <c r="BV4064" s="32"/>
      <c r="BW4064" s="32"/>
      <c r="BX4064" s="32"/>
      <c r="BY4064" s="32"/>
      <c r="BZ4064" s="32"/>
    </row>
    <row r="4065" spans="66:78" x14ac:dyDescent="0.2">
      <c r="BN4065" s="32"/>
      <c r="BO4065" s="32"/>
      <c r="BP4065" s="32"/>
      <c r="BQ4065" s="32"/>
      <c r="BR4065" s="32"/>
      <c r="BS4065" s="32"/>
      <c r="BT4065" s="32"/>
      <c r="BU4065" s="32"/>
      <c r="BV4065" s="32"/>
      <c r="BW4065" s="32"/>
      <c r="BX4065" s="32"/>
      <c r="BY4065" s="32"/>
      <c r="BZ4065" s="32"/>
    </row>
    <row r="4066" spans="66:78" x14ac:dyDescent="0.2">
      <c r="BN4066" s="32"/>
      <c r="BO4066" s="32"/>
      <c r="BP4066" s="32"/>
      <c r="BQ4066" s="32"/>
      <c r="BR4066" s="32"/>
      <c r="BS4066" s="32"/>
      <c r="BT4066" s="32"/>
      <c r="BU4066" s="32"/>
      <c r="BV4066" s="32"/>
      <c r="BW4066" s="32"/>
      <c r="BX4066" s="32"/>
      <c r="BY4066" s="32"/>
      <c r="BZ4066" s="32"/>
    </row>
    <row r="4067" spans="66:78" x14ac:dyDescent="0.2">
      <c r="BN4067" s="32"/>
      <c r="BO4067" s="32"/>
      <c r="BP4067" s="32"/>
      <c r="BQ4067" s="32"/>
      <c r="BR4067" s="32"/>
      <c r="BS4067" s="32"/>
      <c r="BT4067" s="32"/>
      <c r="BU4067" s="32"/>
      <c r="BV4067" s="32"/>
      <c r="BW4067" s="32"/>
      <c r="BX4067" s="32"/>
      <c r="BY4067" s="32"/>
      <c r="BZ4067" s="32"/>
    </row>
    <row r="4068" spans="66:78" x14ac:dyDescent="0.2">
      <c r="BN4068" s="32"/>
      <c r="BO4068" s="32"/>
      <c r="BP4068" s="32"/>
      <c r="BQ4068" s="32"/>
      <c r="BR4068" s="32"/>
      <c r="BS4068" s="32"/>
      <c r="BT4068" s="32"/>
      <c r="BU4068" s="32"/>
      <c r="BV4068" s="32"/>
      <c r="BW4068" s="32"/>
      <c r="BX4068" s="32"/>
      <c r="BY4068" s="32"/>
      <c r="BZ4068" s="32"/>
    </row>
    <row r="4069" spans="66:78" x14ac:dyDescent="0.2">
      <c r="BN4069" s="32"/>
      <c r="BO4069" s="32"/>
      <c r="BP4069" s="32"/>
      <c r="BQ4069" s="32"/>
      <c r="BR4069" s="32"/>
      <c r="BS4069" s="32"/>
      <c r="BT4069" s="32"/>
      <c r="BU4069" s="32"/>
      <c r="BV4069" s="32"/>
      <c r="BW4069" s="32"/>
      <c r="BX4069" s="32"/>
      <c r="BY4069" s="32"/>
      <c r="BZ4069" s="32"/>
    </row>
    <row r="4070" spans="66:78" x14ac:dyDescent="0.2">
      <c r="BN4070" s="32"/>
      <c r="BO4070" s="32"/>
      <c r="BP4070" s="32"/>
      <c r="BQ4070" s="32"/>
      <c r="BR4070" s="32"/>
      <c r="BS4070" s="32"/>
      <c r="BT4070" s="32"/>
      <c r="BU4070" s="32"/>
      <c r="BV4070" s="32"/>
      <c r="BW4070" s="32"/>
      <c r="BX4070" s="32"/>
      <c r="BY4070" s="32"/>
      <c r="BZ4070" s="32"/>
    </row>
    <row r="4071" spans="66:78" x14ac:dyDescent="0.2">
      <c r="BN4071" s="32"/>
      <c r="BO4071" s="32"/>
      <c r="BP4071" s="32"/>
      <c r="BQ4071" s="32"/>
      <c r="BR4071" s="32"/>
      <c r="BS4071" s="32"/>
      <c r="BT4071" s="32"/>
      <c r="BU4071" s="32"/>
      <c r="BV4071" s="32"/>
      <c r="BW4071" s="32"/>
      <c r="BX4071" s="32"/>
      <c r="BY4071" s="32"/>
      <c r="BZ4071" s="32"/>
    </row>
    <row r="4072" spans="66:78" x14ac:dyDescent="0.2">
      <c r="BN4072" s="32"/>
      <c r="BO4072" s="32"/>
      <c r="BP4072" s="32"/>
      <c r="BQ4072" s="32"/>
      <c r="BR4072" s="32"/>
      <c r="BS4072" s="32"/>
      <c r="BT4072" s="32"/>
      <c r="BU4072" s="32"/>
      <c r="BV4072" s="32"/>
      <c r="BW4072" s="32"/>
      <c r="BX4072" s="32"/>
      <c r="BY4072" s="32"/>
      <c r="BZ4072" s="32"/>
    </row>
    <row r="4073" spans="66:78" x14ac:dyDescent="0.2">
      <c r="BN4073" s="32"/>
      <c r="BO4073" s="32"/>
      <c r="BP4073" s="32"/>
      <c r="BQ4073" s="32"/>
      <c r="BR4073" s="32"/>
      <c r="BS4073" s="32"/>
      <c r="BT4073" s="32"/>
      <c r="BU4073" s="32"/>
      <c r="BV4073" s="32"/>
      <c r="BW4073" s="32"/>
      <c r="BX4073" s="32"/>
      <c r="BY4073" s="32"/>
      <c r="BZ4073" s="32"/>
    </row>
    <row r="4074" spans="66:78" x14ac:dyDescent="0.2">
      <c r="BN4074" s="32"/>
      <c r="BO4074" s="32"/>
      <c r="BP4074" s="32"/>
      <c r="BQ4074" s="32"/>
      <c r="BR4074" s="32"/>
      <c r="BS4074" s="32"/>
      <c r="BT4074" s="32"/>
      <c r="BU4074" s="32"/>
      <c r="BV4074" s="32"/>
      <c r="BW4074" s="32"/>
      <c r="BX4074" s="32"/>
      <c r="BY4074" s="32"/>
      <c r="BZ4074" s="32"/>
    </row>
    <row r="4075" spans="66:78" x14ac:dyDescent="0.2">
      <c r="BN4075" s="32"/>
      <c r="BO4075" s="32"/>
      <c r="BP4075" s="32"/>
      <c r="BQ4075" s="32"/>
      <c r="BR4075" s="32"/>
      <c r="BS4075" s="32"/>
      <c r="BT4075" s="32"/>
      <c r="BU4075" s="32"/>
      <c r="BV4075" s="32"/>
      <c r="BW4075" s="32"/>
      <c r="BX4075" s="32"/>
      <c r="BY4075" s="32"/>
      <c r="BZ4075" s="32"/>
    </row>
    <row r="4076" spans="66:78" x14ac:dyDescent="0.2">
      <c r="BN4076" s="32"/>
      <c r="BO4076" s="32"/>
      <c r="BP4076" s="32"/>
      <c r="BQ4076" s="32"/>
      <c r="BR4076" s="32"/>
      <c r="BS4076" s="32"/>
      <c r="BT4076" s="32"/>
      <c r="BU4076" s="32"/>
      <c r="BV4076" s="32"/>
      <c r="BW4076" s="32"/>
      <c r="BX4076" s="32"/>
      <c r="BY4076" s="32"/>
      <c r="BZ4076" s="32"/>
    </row>
    <row r="4077" spans="66:78" x14ac:dyDescent="0.2">
      <c r="BN4077" s="32"/>
      <c r="BO4077" s="32"/>
      <c r="BP4077" s="32"/>
      <c r="BQ4077" s="32"/>
      <c r="BR4077" s="32"/>
      <c r="BS4077" s="32"/>
      <c r="BT4077" s="32"/>
      <c r="BU4077" s="32"/>
      <c r="BV4077" s="32"/>
      <c r="BW4077" s="32"/>
      <c r="BX4077" s="32"/>
      <c r="BY4077" s="32"/>
      <c r="BZ4077" s="32"/>
    </row>
    <row r="4078" spans="66:78" x14ac:dyDescent="0.2">
      <c r="BN4078" s="32"/>
      <c r="BO4078" s="32"/>
      <c r="BP4078" s="32"/>
      <c r="BQ4078" s="32"/>
      <c r="BR4078" s="32"/>
      <c r="BS4078" s="32"/>
      <c r="BT4078" s="32"/>
      <c r="BU4078" s="32"/>
      <c r="BV4078" s="32"/>
      <c r="BW4078" s="32"/>
      <c r="BX4078" s="32"/>
      <c r="BY4078" s="32"/>
      <c r="BZ4078" s="32"/>
    </row>
    <row r="4079" spans="66:78" x14ac:dyDescent="0.2">
      <c r="BN4079" s="32"/>
      <c r="BO4079" s="32"/>
      <c r="BP4079" s="32"/>
      <c r="BQ4079" s="32"/>
      <c r="BR4079" s="32"/>
      <c r="BS4079" s="32"/>
      <c r="BT4079" s="32"/>
      <c r="BU4079" s="32"/>
      <c r="BV4079" s="32"/>
      <c r="BW4079" s="32"/>
      <c r="BX4079" s="32"/>
      <c r="BY4079" s="32"/>
      <c r="BZ4079" s="32"/>
    </row>
    <row r="4080" spans="66:78" x14ac:dyDescent="0.2">
      <c r="BN4080" s="32"/>
      <c r="BO4080" s="32"/>
      <c r="BP4080" s="32"/>
      <c r="BQ4080" s="32"/>
      <c r="BR4080" s="32"/>
      <c r="BS4080" s="32"/>
      <c r="BT4080" s="32"/>
      <c r="BU4080" s="32"/>
      <c r="BV4080" s="32"/>
      <c r="BW4080" s="32"/>
      <c r="BX4080" s="32"/>
      <c r="BY4080" s="32"/>
      <c r="BZ4080" s="32"/>
    </row>
    <row r="4081" spans="66:78" x14ac:dyDescent="0.2">
      <c r="BN4081" s="32"/>
      <c r="BO4081" s="32"/>
      <c r="BP4081" s="32"/>
      <c r="BQ4081" s="32"/>
      <c r="BR4081" s="32"/>
      <c r="BS4081" s="32"/>
      <c r="BT4081" s="32"/>
      <c r="BU4081" s="32"/>
      <c r="BV4081" s="32"/>
      <c r="BW4081" s="32"/>
      <c r="BX4081" s="32"/>
      <c r="BY4081" s="32"/>
      <c r="BZ4081" s="32"/>
    </row>
    <row r="4082" spans="66:78" x14ac:dyDescent="0.2">
      <c r="BN4082" s="32"/>
      <c r="BO4082" s="32"/>
      <c r="BP4082" s="32"/>
      <c r="BQ4082" s="32"/>
      <c r="BR4082" s="32"/>
      <c r="BS4082" s="32"/>
      <c r="BT4082" s="32"/>
      <c r="BU4082" s="32"/>
      <c r="BV4082" s="32"/>
      <c r="BW4082" s="32"/>
      <c r="BX4082" s="32"/>
      <c r="BY4082" s="32"/>
      <c r="BZ4082" s="32"/>
    </row>
    <row r="4083" spans="66:78" x14ac:dyDescent="0.2">
      <c r="BN4083" s="32"/>
      <c r="BO4083" s="32"/>
      <c r="BP4083" s="32"/>
      <c r="BQ4083" s="32"/>
      <c r="BR4083" s="32"/>
      <c r="BS4083" s="32"/>
      <c r="BT4083" s="32"/>
      <c r="BU4083" s="32"/>
      <c r="BV4083" s="32"/>
      <c r="BW4083" s="32"/>
      <c r="BX4083" s="32"/>
      <c r="BY4083" s="32"/>
      <c r="BZ4083" s="32"/>
    </row>
    <row r="4084" spans="66:78" x14ac:dyDescent="0.2">
      <c r="BN4084" s="32"/>
      <c r="BO4084" s="32"/>
      <c r="BP4084" s="32"/>
      <c r="BQ4084" s="32"/>
      <c r="BR4084" s="32"/>
      <c r="BS4084" s="32"/>
      <c r="BT4084" s="32"/>
      <c r="BU4084" s="32"/>
      <c r="BV4084" s="32"/>
      <c r="BW4084" s="32"/>
      <c r="BX4084" s="32"/>
      <c r="BY4084" s="32"/>
      <c r="BZ4084" s="32"/>
    </row>
    <row r="4085" spans="66:78" x14ac:dyDescent="0.2">
      <c r="BN4085" s="32"/>
      <c r="BO4085" s="32"/>
      <c r="BP4085" s="32"/>
      <c r="BQ4085" s="32"/>
      <c r="BR4085" s="32"/>
      <c r="BS4085" s="32"/>
      <c r="BT4085" s="32"/>
      <c r="BU4085" s="32"/>
      <c r="BV4085" s="32"/>
      <c r="BW4085" s="32"/>
      <c r="BX4085" s="32"/>
      <c r="BY4085" s="32"/>
      <c r="BZ4085" s="32"/>
    </row>
    <row r="4086" spans="66:78" x14ac:dyDescent="0.2">
      <c r="BN4086" s="32"/>
      <c r="BO4086" s="32"/>
      <c r="BP4086" s="32"/>
      <c r="BQ4086" s="32"/>
      <c r="BR4086" s="32"/>
      <c r="BS4086" s="32"/>
      <c r="BT4086" s="32"/>
      <c r="BU4086" s="32"/>
      <c r="BV4086" s="32"/>
      <c r="BW4086" s="32"/>
      <c r="BX4086" s="32"/>
      <c r="BY4086" s="32"/>
      <c r="BZ4086" s="32"/>
    </row>
    <row r="4087" spans="66:78" x14ac:dyDescent="0.2">
      <c r="BN4087" s="32"/>
      <c r="BO4087" s="32"/>
      <c r="BP4087" s="32"/>
      <c r="BQ4087" s="32"/>
      <c r="BR4087" s="32"/>
      <c r="BS4087" s="32"/>
      <c r="BT4087" s="32"/>
      <c r="BU4087" s="32"/>
      <c r="BV4087" s="32"/>
      <c r="BW4087" s="32"/>
      <c r="BX4087" s="32"/>
      <c r="BY4087" s="32"/>
      <c r="BZ4087" s="32"/>
    </row>
    <row r="4088" spans="66:78" x14ac:dyDescent="0.2">
      <c r="BN4088" s="32"/>
      <c r="BO4088" s="32"/>
      <c r="BP4088" s="32"/>
      <c r="BQ4088" s="32"/>
      <c r="BR4088" s="32"/>
      <c r="BS4088" s="32"/>
      <c r="BT4088" s="32"/>
      <c r="BU4088" s="32"/>
      <c r="BV4088" s="32"/>
      <c r="BW4088" s="32"/>
      <c r="BX4088" s="32"/>
      <c r="BY4088" s="32"/>
      <c r="BZ4088" s="32"/>
    </row>
    <row r="4089" spans="66:78" x14ac:dyDescent="0.2">
      <c r="BN4089" s="32"/>
      <c r="BO4089" s="32"/>
      <c r="BP4089" s="32"/>
      <c r="BQ4089" s="32"/>
      <c r="BR4089" s="32"/>
      <c r="BS4089" s="32"/>
      <c r="BT4089" s="32"/>
      <c r="BU4089" s="32"/>
      <c r="BV4089" s="32"/>
      <c r="BW4089" s="32"/>
      <c r="BX4089" s="32"/>
      <c r="BY4089" s="32"/>
      <c r="BZ4089" s="32"/>
    </row>
    <row r="4090" spans="66:78" x14ac:dyDescent="0.2">
      <c r="BN4090" s="32"/>
      <c r="BO4090" s="32"/>
      <c r="BP4090" s="32"/>
      <c r="BQ4090" s="32"/>
      <c r="BR4090" s="32"/>
      <c r="BS4090" s="32"/>
      <c r="BT4090" s="32"/>
      <c r="BU4090" s="32"/>
      <c r="BV4090" s="32"/>
      <c r="BW4090" s="32"/>
      <c r="BX4090" s="32"/>
      <c r="BY4090" s="32"/>
      <c r="BZ4090" s="32"/>
    </row>
    <row r="4091" spans="66:78" x14ac:dyDescent="0.2">
      <c r="BN4091" s="32"/>
      <c r="BO4091" s="32"/>
      <c r="BP4091" s="32"/>
      <c r="BQ4091" s="32"/>
      <c r="BR4091" s="32"/>
      <c r="BS4091" s="32"/>
      <c r="BT4091" s="32"/>
      <c r="BU4091" s="32"/>
      <c r="BV4091" s="32"/>
      <c r="BW4091" s="32"/>
      <c r="BX4091" s="32"/>
      <c r="BY4091" s="32"/>
      <c r="BZ4091" s="32"/>
    </row>
    <row r="4092" spans="66:78" x14ac:dyDescent="0.2">
      <c r="BN4092" s="32"/>
      <c r="BO4092" s="32"/>
      <c r="BP4092" s="32"/>
      <c r="BQ4092" s="32"/>
      <c r="BR4092" s="32"/>
      <c r="BS4092" s="32"/>
      <c r="BT4092" s="32"/>
      <c r="BU4092" s="32"/>
      <c r="BV4092" s="32"/>
      <c r="BW4092" s="32"/>
      <c r="BX4092" s="32"/>
      <c r="BY4092" s="32"/>
      <c r="BZ4092" s="32"/>
    </row>
    <row r="4093" spans="66:78" x14ac:dyDescent="0.2">
      <c r="BN4093" s="32"/>
      <c r="BO4093" s="32"/>
      <c r="BP4093" s="32"/>
      <c r="BQ4093" s="32"/>
      <c r="BR4093" s="32"/>
      <c r="BS4093" s="32"/>
      <c r="BT4093" s="32"/>
      <c r="BU4093" s="32"/>
      <c r="BV4093" s="32"/>
      <c r="BW4093" s="32"/>
      <c r="BX4093" s="32"/>
      <c r="BY4093" s="32"/>
      <c r="BZ4093" s="32"/>
    </row>
    <row r="4094" spans="66:78" x14ac:dyDescent="0.2">
      <c r="BN4094" s="32"/>
      <c r="BO4094" s="32"/>
      <c r="BP4094" s="32"/>
      <c r="BQ4094" s="32"/>
      <c r="BR4094" s="32"/>
      <c r="BS4094" s="32"/>
      <c r="BT4094" s="32"/>
      <c r="BU4094" s="32"/>
      <c r="BV4094" s="32"/>
      <c r="BW4094" s="32"/>
      <c r="BX4094" s="32"/>
      <c r="BY4094" s="32"/>
      <c r="BZ4094" s="32"/>
    </row>
    <row r="4095" spans="66:78" x14ac:dyDescent="0.2">
      <c r="BN4095" s="32"/>
      <c r="BO4095" s="32"/>
      <c r="BP4095" s="32"/>
      <c r="BQ4095" s="32"/>
      <c r="BR4095" s="32"/>
      <c r="BS4095" s="32"/>
      <c r="BT4095" s="32"/>
      <c r="BU4095" s="32"/>
      <c r="BV4095" s="32"/>
      <c r="BW4095" s="32"/>
      <c r="BX4095" s="32"/>
      <c r="BY4095" s="32"/>
      <c r="BZ4095" s="32"/>
    </row>
    <row r="4096" spans="66:78" x14ac:dyDescent="0.2">
      <c r="BN4096" s="32"/>
      <c r="BO4096" s="32"/>
      <c r="BP4096" s="32"/>
      <c r="BQ4096" s="32"/>
      <c r="BR4096" s="32"/>
      <c r="BS4096" s="32"/>
      <c r="BT4096" s="32"/>
      <c r="BU4096" s="32"/>
      <c r="BV4096" s="32"/>
      <c r="BW4096" s="32"/>
      <c r="BX4096" s="32"/>
      <c r="BY4096" s="32"/>
      <c r="BZ4096" s="32"/>
    </row>
    <row r="4097" spans="66:78" x14ac:dyDescent="0.2">
      <c r="BN4097" s="32"/>
      <c r="BO4097" s="32"/>
      <c r="BP4097" s="32"/>
      <c r="BQ4097" s="32"/>
      <c r="BR4097" s="32"/>
      <c r="BS4097" s="32"/>
      <c r="BT4097" s="32"/>
      <c r="BU4097" s="32"/>
      <c r="BV4097" s="32"/>
      <c r="BW4097" s="32"/>
      <c r="BX4097" s="32"/>
      <c r="BY4097" s="32"/>
      <c r="BZ4097" s="32"/>
    </row>
    <row r="4098" spans="66:78" x14ac:dyDescent="0.2">
      <c r="BN4098" s="32"/>
      <c r="BO4098" s="32"/>
      <c r="BP4098" s="32"/>
      <c r="BQ4098" s="32"/>
      <c r="BR4098" s="32"/>
      <c r="BS4098" s="32"/>
      <c r="BT4098" s="32"/>
      <c r="BU4098" s="32"/>
      <c r="BV4098" s="32"/>
      <c r="BW4098" s="32"/>
      <c r="BX4098" s="32"/>
      <c r="BY4098" s="32"/>
      <c r="BZ4098" s="32"/>
    </row>
    <row r="4099" spans="66:78" x14ac:dyDescent="0.2">
      <c r="BN4099" s="32"/>
      <c r="BO4099" s="32"/>
      <c r="BP4099" s="32"/>
      <c r="BQ4099" s="32"/>
      <c r="BR4099" s="32"/>
      <c r="BS4099" s="32"/>
      <c r="BT4099" s="32"/>
      <c r="BU4099" s="32"/>
      <c r="BV4099" s="32"/>
      <c r="BW4099" s="32"/>
      <c r="BX4099" s="32"/>
      <c r="BY4099" s="32"/>
      <c r="BZ4099" s="32"/>
    </row>
    <row r="4100" spans="66:78" x14ac:dyDescent="0.2">
      <c r="BN4100" s="32"/>
      <c r="BO4100" s="32"/>
      <c r="BP4100" s="32"/>
      <c r="BQ4100" s="32"/>
      <c r="BR4100" s="32"/>
      <c r="BS4100" s="32"/>
      <c r="BT4100" s="32"/>
      <c r="BU4100" s="32"/>
      <c r="BV4100" s="32"/>
      <c r="BW4100" s="32"/>
      <c r="BX4100" s="32"/>
      <c r="BY4100" s="32"/>
      <c r="BZ4100" s="32"/>
    </row>
    <row r="4101" spans="66:78" x14ac:dyDescent="0.2">
      <c r="BN4101" s="32"/>
      <c r="BO4101" s="32"/>
      <c r="BP4101" s="32"/>
      <c r="BQ4101" s="32"/>
      <c r="BR4101" s="32"/>
      <c r="BS4101" s="32"/>
      <c r="BT4101" s="32"/>
      <c r="BU4101" s="32"/>
      <c r="BV4101" s="32"/>
      <c r="BW4101" s="32"/>
      <c r="BX4101" s="32"/>
      <c r="BY4101" s="32"/>
      <c r="BZ4101" s="32"/>
    </row>
    <row r="4102" spans="66:78" x14ac:dyDescent="0.2">
      <c r="BN4102" s="32"/>
      <c r="BO4102" s="32"/>
      <c r="BP4102" s="32"/>
      <c r="BQ4102" s="32"/>
      <c r="BR4102" s="32"/>
      <c r="BS4102" s="32"/>
      <c r="BT4102" s="32"/>
      <c r="BU4102" s="32"/>
      <c r="BV4102" s="32"/>
      <c r="BW4102" s="32"/>
      <c r="BX4102" s="32"/>
      <c r="BY4102" s="32"/>
      <c r="BZ4102" s="32"/>
    </row>
    <row r="4103" spans="66:78" x14ac:dyDescent="0.2">
      <c r="BN4103" s="32"/>
      <c r="BO4103" s="32"/>
      <c r="BP4103" s="32"/>
      <c r="BQ4103" s="32"/>
      <c r="BR4103" s="32"/>
      <c r="BS4103" s="32"/>
      <c r="BT4103" s="32"/>
      <c r="BU4103" s="32"/>
      <c r="BV4103" s="32"/>
      <c r="BW4103" s="32"/>
      <c r="BX4103" s="32"/>
      <c r="BY4103" s="32"/>
      <c r="BZ4103" s="32"/>
    </row>
    <row r="4104" spans="66:78" x14ac:dyDescent="0.2">
      <c r="BN4104" s="32"/>
      <c r="BO4104" s="32"/>
      <c r="BP4104" s="32"/>
      <c r="BQ4104" s="32"/>
      <c r="BR4104" s="32"/>
      <c r="BS4104" s="32"/>
      <c r="BT4104" s="32"/>
      <c r="BU4104" s="32"/>
      <c r="BV4104" s="32"/>
      <c r="BW4104" s="32"/>
      <c r="BX4104" s="32"/>
      <c r="BY4104" s="32"/>
      <c r="BZ4104" s="32"/>
    </row>
    <row r="4105" spans="66:78" x14ac:dyDescent="0.2">
      <c r="BN4105" s="32"/>
      <c r="BO4105" s="32"/>
      <c r="BP4105" s="32"/>
      <c r="BQ4105" s="32"/>
      <c r="BR4105" s="32"/>
      <c r="BS4105" s="32"/>
      <c r="BT4105" s="32"/>
      <c r="BU4105" s="32"/>
      <c r="BV4105" s="32"/>
      <c r="BW4105" s="32"/>
      <c r="BX4105" s="32"/>
      <c r="BY4105" s="32"/>
      <c r="BZ4105" s="32"/>
    </row>
    <row r="4106" spans="66:78" x14ac:dyDescent="0.2">
      <c r="BN4106" s="32"/>
      <c r="BO4106" s="32"/>
      <c r="BP4106" s="32"/>
      <c r="BQ4106" s="32"/>
      <c r="BR4106" s="32"/>
      <c r="BS4106" s="32"/>
      <c r="BT4106" s="32"/>
      <c r="BU4106" s="32"/>
      <c r="BV4106" s="32"/>
      <c r="BW4106" s="32"/>
      <c r="BX4106" s="32"/>
      <c r="BY4106" s="32"/>
      <c r="BZ4106" s="32"/>
    </row>
    <row r="4107" spans="66:78" x14ac:dyDescent="0.2">
      <c r="BN4107" s="32"/>
      <c r="BO4107" s="32"/>
      <c r="BP4107" s="32"/>
      <c r="BQ4107" s="32"/>
      <c r="BR4107" s="32"/>
      <c r="BS4107" s="32"/>
      <c r="BT4107" s="32"/>
      <c r="BU4107" s="32"/>
      <c r="BV4107" s="32"/>
      <c r="BW4107" s="32"/>
      <c r="BX4107" s="32"/>
      <c r="BY4107" s="32"/>
      <c r="BZ4107" s="32"/>
    </row>
    <row r="4108" spans="66:78" x14ac:dyDescent="0.2">
      <c r="BN4108" s="32"/>
      <c r="BO4108" s="32"/>
      <c r="BP4108" s="32"/>
      <c r="BQ4108" s="32"/>
      <c r="BR4108" s="32"/>
      <c r="BS4108" s="32"/>
      <c r="BT4108" s="32"/>
      <c r="BU4108" s="32"/>
      <c r="BV4108" s="32"/>
      <c r="BW4108" s="32"/>
      <c r="BX4108" s="32"/>
      <c r="BY4108" s="32"/>
      <c r="BZ4108" s="32"/>
    </row>
    <row r="4109" spans="66:78" x14ac:dyDescent="0.2">
      <c r="BN4109" s="32"/>
      <c r="BO4109" s="32"/>
      <c r="BP4109" s="32"/>
      <c r="BQ4109" s="32"/>
      <c r="BR4109" s="32"/>
      <c r="BS4109" s="32"/>
      <c r="BT4109" s="32"/>
      <c r="BU4109" s="32"/>
      <c r="BV4109" s="32"/>
      <c r="BW4109" s="32"/>
      <c r="BX4109" s="32"/>
      <c r="BY4109" s="32"/>
      <c r="BZ4109" s="32"/>
    </row>
    <row r="4110" spans="66:78" x14ac:dyDescent="0.2">
      <c r="BN4110" s="32"/>
      <c r="BO4110" s="32"/>
      <c r="BP4110" s="32"/>
      <c r="BQ4110" s="32"/>
      <c r="BR4110" s="32"/>
      <c r="BS4110" s="32"/>
      <c r="BT4110" s="32"/>
      <c r="BU4110" s="32"/>
      <c r="BV4110" s="32"/>
      <c r="BW4110" s="32"/>
      <c r="BX4110" s="32"/>
      <c r="BY4110" s="32"/>
      <c r="BZ4110" s="32"/>
    </row>
    <row r="4111" spans="66:78" x14ac:dyDescent="0.2">
      <c r="BN4111" s="32"/>
      <c r="BO4111" s="32"/>
      <c r="BP4111" s="32"/>
      <c r="BQ4111" s="32"/>
      <c r="BR4111" s="32"/>
      <c r="BS4111" s="32"/>
      <c r="BT4111" s="32"/>
      <c r="BU4111" s="32"/>
      <c r="BV4111" s="32"/>
      <c r="BW4111" s="32"/>
      <c r="BX4111" s="32"/>
      <c r="BY4111" s="32"/>
      <c r="BZ4111" s="32"/>
    </row>
    <row r="4112" spans="66:78" x14ac:dyDescent="0.2">
      <c r="BN4112" s="32"/>
      <c r="BO4112" s="32"/>
      <c r="BP4112" s="32"/>
      <c r="BQ4112" s="32"/>
      <c r="BR4112" s="32"/>
      <c r="BS4112" s="32"/>
      <c r="BT4112" s="32"/>
      <c r="BU4112" s="32"/>
      <c r="BV4112" s="32"/>
      <c r="BW4112" s="32"/>
      <c r="BX4112" s="32"/>
      <c r="BY4112" s="32"/>
      <c r="BZ4112" s="32"/>
    </row>
    <row r="4113" spans="66:78" x14ac:dyDescent="0.2">
      <c r="BN4113" s="32"/>
      <c r="BO4113" s="32"/>
      <c r="BP4113" s="32"/>
      <c r="BQ4113" s="32"/>
      <c r="BR4113" s="32"/>
      <c r="BS4113" s="32"/>
      <c r="BT4113" s="32"/>
      <c r="BU4113" s="32"/>
      <c r="BV4113" s="32"/>
      <c r="BW4113" s="32"/>
      <c r="BX4113" s="32"/>
      <c r="BY4113" s="32"/>
      <c r="BZ4113" s="32"/>
    </row>
    <row r="4114" spans="66:78" x14ac:dyDescent="0.2">
      <c r="BN4114" s="32"/>
      <c r="BO4114" s="32"/>
      <c r="BP4114" s="32"/>
      <c r="BQ4114" s="32"/>
      <c r="BR4114" s="32"/>
      <c r="BS4114" s="32"/>
      <c r="BT4114" s="32"/>
      <c r="BU4114" s="32"/>
      <c r="BV4114" s="32"/>
      <c r="BW4114" s="32"/>
      <c r="BX4114" s="32"/>
      <c r="BY4114" s="32"/>
      <c r="BZ4114" s="32"/>
    </row>
    <row r="4115" spans="66:78" x14ac:dyDescent="0.2">
      <c r="BN4115" s="32"/>
      <c r="BO4115" s="32"/>
      <c r="BP4115" s="32"/>
      <c r="BQ4115" s="32"/>
      <c r="BR4115" s="32"/>
      <c r="BS4115" s="32"/>
      <c r="BT4115" s="32"/>
      <c r="BU4115" s="32"/>
      <c r="BV4115" s="32"/>
      <c r="BW4115" s="32"/>
      <c r="BX4115" s="32"/>
      <c r="BY4115" s="32"/>
      <c r="BZ4115" s="32"/>
    </row>
    <row r="4116" spans="66:78" x14ac:dyDescent="0.2">
      <c r="BN4116" s="32"/>
      <c r="BO4116" s="32"/>
      <c r="BP4116" s="32"/>
      <c r="BQ4116" s="32"/>
      <c r="BR4116" s="32"/>
      <c r="BS4116" s="32"/>
      <c r="BT4116" s="32"/>
      <c r="BU4116" s="32"/>
      <c r="BV4116" s="32"/>
      <c r="BW4116" s="32"/>
      <c r="BX4116" s="32"/>
      <c r="BY4116" s="32"/>
      <c r="BZ4116" s="32"/>
    </row>
    <row r="4117" spans="66:78" x14ac:dyDescent="0.2">
      <c r="BN4117" s="32"/>
      <c r="BO4117" s="32"/>
      <c r="BP4117" s="32"/>
      <c r="BQ4117" s="32"/>
      <c r="BR4117" s="32"/>
      <c r="BS4117" s="32"/>
      <c r="BT4117" s="32"/>
      <c r="BU4117" s="32"/>
      <c r="BV4117" s="32"/>
      <c r="BW4117" s="32"/>
      <c r="BX4117" s="32"/>
      <c r="BY4117" s="32"/>
      <c r="BZ4117" s="32"/>
    </row>
    <row r="4118" spans="66:78" x14ac:dyDescent="0.2">
      <c r="BN4118" s="32"/>
      <c r="BO4118" s="32"/>
      <c r="BP4118" s="32"/>
      <c r="BQ4118" s="32"/>
      <c r="BR4118" s="32"/>
      <c r="BS4118" s="32"/>
      <c r="BT4118" s="32"/>
      <c r="BU4118" s="32"/>
      <c r="BV4118" s="32"/>
      <c r="BW4118" s="32"/>
      <c r="BX4118" s="32"/>
      <c r="BY4118" s="32"/>
      <c r="BZ4118" s="32"/>
    </row>
    <row r="4119" spans="66:78" x14ac:dyDescent="0.2">
      <c r="BN4119" s="32"/>
      <c r="BO4119" s="32"/>
      <c r="BP4119" s="32"/>
      <c r="BQ4119" s="32"/>
      <c r="BR4119" s="32"/>
      <c r="BS4119" s="32"/>
      <c r="BT4119" s="32"/>
      <c r="BU4119" s="32"/>
      <c r="BV4119" s="32"/>
      <c r="BW4119" s="32"/>
      <c r="BX4119" s="32"/>
      <c r="BY4119" s="32"/>
      <c r="BZ4119" s="32"/>
    </row>
    <row r="4120" spans="66:78" x14ac:dyDescent="0.2">
      <c r="BN4120" s="32"/>
      <c r="BO4120" s="32"/>
      <c r="BP4120" s="32"/>
      <c r="BQ4120" s="32"/>
      <c r="BR4120" s="32"/>
      <c r="BS4120" s="32"/>
      <c r="BT4120" s="32"/>
      <c r="BU4120" s="32"/>
      <c r="BV4120" s="32"/>
      <c r="BW4120" s="32"/>
      <c r="BX4120" s="32"/>
      <c r="BY4120" s="32"/>
      <c r="BZ4120" s="32"/>
    </row>
    <row r="4121" spans="66:78" x14ac:dyDescent="0.2">
      <c r="BN4121" s="32"/>
      <c r="BO4121" s="32"/>
      <c r="BP4121" s="32"/>
      <c r="BQ4121" s="32"/>
      <c r="BR4121" s="32"/>
      <c r="BS4121" s="32"/>
      <c r="BT4121" s="32"/>
      <c r="BU4121" s="32"/>
      <c r="BV4121" s="32"/>
      <c r="BW4121" s="32"/>
      <c r="BX4121" s="32"/>
      <c r="BY4121" s="32"/>
      <c r="BZ4121" s="32"/>
    </row>
    <row r="4122" spans="66:78" x14ac:dyDescent="0.2">
      <c r="BN4122" s="32"/>
      <c r="BO4122" s="32"/>
      <c r="BP4122" s="32"/>
      <c r="BQ4122" s="32"/>
      <c r="BR4122" s="32"/>
      <c r="BS4122" s="32"/>
      <c r="BT4122" s="32"/>
      <c r="BU4122" s="32"/>
      <c r="BV4122" s="32"/>
      <c r="BW4122" s="32"/>
      <c r="BX4122" s="32"/>
      <c r="BY4122" s="32"/>
      <c r="BZ4122" s="32"/>
    </row>
    <row r="4123" spans="66:78" x14ac:dyDescent="0.2">
      <c r="BN4123" s="32"/>
      <c r="BO4123" s="32"/>
      <c r="BP4123" s="32"/>
      <c r="BQ4123" s="32"/>
      <c r="BR4123" s="32"/>
      <c r="BS4123" s="32"/>
      <c r="BT4123" s="32"/>
      <c r="BU4123" s="32"/>
      <c r="BV4123" s="32"/>
      <c r="BW4123" s="32"/>
      <c r="BX4123" s="32"/>
      <c r="BY4123" s="32"/>
      <c r="BZ4123" s="32"/>
    </row>
    <row r="4124" spans="66:78" x14ac:dyDescent="0.2">
      <c r="BN4124" s="32"/>
      <c r="BO4124" s="32"/>
      <c r="BP4124" s="32"/>
      <c r="BQ4124" s="32"/>
      <c r="BR4124" s="32"/>
      <c r="BS4124" s="32"/>
      <c r="BT4124" s="32"/>
      <c r="BU4124" s="32"/>
      <c r="BV4124" s="32"/>
      <c r="BW4124" s="32"/>
      <c r="BX4124" s="32"/>
      <c r="BY4124" s="32"/>
      <c r="BZ4124" s="32"/>
    </row>
    <row r="4125" spans="66:78" x14ac:dyDescent="0.2">
      <c r="BN4125" s="32"/>
      <c r="BO4125" s="32"/>
      <c r="BP4125" s="32"/>
      <c r="BQ4125" s="32"/>
      <c r="BR4125" s="32"/>
      <c r="BS4125" s="32"/>
      <c r="BT4125" s="32"/>
      <c r="BU4125" s="32"/>
      <c r="BV4125" s="32"/>
      <c r="BW4125" s="32"/>
      <c r="BX4125" s="32"/>
      <c r="BY4125" s="32"/>
      <c r="BZ4125" s="32"/>
    </row>
    <row r="4126" spans="66:78" x14ac:dyDescent="0.2">
      <c r="BN4126" s="32"/>
      <c r="BO4126" s="32"/>
      <c r="BP4126" s="32"/>
      <c r="BQ4126" s="32"/>
      <c r="BR4126" s="32"/>
      <c r="BS4126" s="32"/>
      <c r="BT4126" s="32"/>
      <c r="BU4126" s="32"/>
      <c r="BV4126" s="32"/>
      <c r="BW4126" s="32"/>
      <c r="BX4126" s="32"/>
      <c r="BY4126" s="32"/>
      <c r="BZ4126" s="32"/>
    </row>
    <row r="4127" spans="66:78" x14ac:dyDescent="0.2">
      <c r="BN4127" s="32"/>
      <c r="BO4127" s="32"/>
      <c r="BP4127" s="32"/>
      <c r="BQ4127" s="32"/>
      <c r="BR4127" s="32"/>
      <c r="BS4127" s="32"/>
      <c r="BT4127" s="32"/>
      <c r="BU4127" s="32"/>
      <c r="BV4127" s="32"/>
      <c r="BW4127" s="32"/>
      <c r="BX4127" s="32"/>
      <c r="BY4127" s="32"/>
      <c r="BZ4127" s="32"/>
    </row>
    <row r="4128" spans="66:78" x14ac:dyDescent="0.2">
      <c r="BN4128" s="32"/>
      <c r="BO4128" s="32"/>
      <c r="BP4128" s="32"/>
      <c r="BQ4128" s="32"/>
      <c r="BR4128" s="32"/>
      <c r="BS4128" s="32"/>
      <c r="BT4128" s="32"/>
      <c r="BU4128" s="32"/>
      <c r="BV4128" s="32"/>
      <c r="BW4128" s="32"/>
      <c r="BX4128" s="32"/>
      <c r="BY4128" s="32"/>
      <c r="BZ4128" s="32"/>
    </row>
    <row r="4129" spans="66:78" x14ac:dyDescent="0.2">
      <c r="BN4129" s="32"/>
      <c r="BO4129" s="32"/>
      <c r="BP4129" s="32"/>
      <c r="BQ4129" s="32"/>
      <c r="BR4129" s="32"/>
      <c r="BS4129" s="32"/>
      <c r="BT4129" s="32"/>
      <c r="BU4129" s="32"/>
      <c r="BV4129" s="32"/>
      <c r="BW4129" s="32"/>
      <c r="BX4129" s="32"/>
      <c r="BY4129" s="32"/>
      <c r="BZ4129" s="32"/>
    </row>
    <row r="4130" spans="66:78" x14ac:dyDescent="0.2">
      <c r="BN4130" s="32"/>
      <c r="BO4130" s="32"/>
      <c r="BP4130" s="32"/>
      <c r="BQ4130" s="32"/>
      <c r="BR4130" s="32"/>
      <c r="BS4130" s="32"/>
      <c r="BT4130" s="32"/>
      <c r="BU4130" s="32"/>
      <c r="BV4130" s="32"/>
      <c r="BW4130" s="32"/>
      <c r="BX4130" s="32"/>
      <c r="BY4130" s="32"/>
      <c r="BZ4130" s="32"/>
    </row>
    <row r="4131" spans="66:78" x14ac:dyDescent="0.2">
      <c r="BN4131" s="32"/>
      <c r="BO4131" s="32"/>
      <c r="BP4131" s="32"/>
      <c r="BQ4131" s="32"/>
      <c r="BR4131" s="32"/>
      <c r="BS4131" s="32"/>
      <c r="BT4131" s="32"/>
      <c r="BU4131" s="32"/>
      <c r="BV4131" s="32"/>
      <c r="BW4131" s="32"/>
      <c r="BX4131" s="32"/>
      <c r="BY4131" s="32"/>
      <c r="BZ4131" s="32"/>
    </row>
    <row r="4132" spans="66:78" x14ac:dyDescent="0.2">
      <c r="BN4132" s="32"/>
      <c r="BO4132" s="32"/>
      <c r="BP4132" s="32"/>
      <c r="BQ4132" s="32"/>
      <c r="BR4132" s="32"/>
      <c r="BS4132" s="32"/>
      <c r="BT4132" s="32"/>
      <c r="BU4132" s="32"/>
      <c r="BV4132" s="32"/>
      <c r="BW4132" s="32"/>
      <c r="BX4132" s="32"/>
      <c r="BY4132" s="32"/>
      <c r="BZ4132" s="32"/>
    </row>
    <row r="4133" spans="66:78" x14ac:dyDescent="0.2">
      <c r="BN4133" s="32"/>
      <c r="BO4133" s="32"/>
      <c r="BP4133" s="32"/>
      <c r="BQ4133" s="32"/>
      <c r="BR4133" s="32"/>
      <c r="BS4133" s="32"/>
      <c r="BT4133" s="32"/>
      <c r="BU4133" s="32"/>
      <c r="BV4133" s="32"/>
      <c r="BW4133" s="32"/>
      <c r="BX4133" s="32"/>
      <c r="BY4133" s="32"/>
      <c r="BZ4133" s="32"/>
    </row>
    <row r="4134" spans="66:78" x14ac:dyDescent="0.2">
      <c r="BN4134" s="32"/>
      <c r="BO4134" s="32"/>
      <c r="BP4134" s="32"/>
      <c r="BQ4134" s="32"/>
      <c r="BR4134" s="32"/>
      <c r="BS4134" s="32"/>
      <c r="BT4134" s="32"/>
      <c r="BU4134" s="32"/>
      <c r="BV4134" s="32"/>
      <c r="BW4134" s="32"/>
      <c r="BX4134" s="32"/>
      <c r="BY4134" s="32"/>
      <c r="BZ4134" s="32"/>
    </row>
    <row r="4135" spans="66:78" x14ac:dyDescent="0.2">
      <c r="BN4135" s="32"/>
      <c r="BO4135" s="32"/>
      <c r="BP4135" s="32"/>
      <c r="BQ4135" s="32"/>
      <c r="BR4135" s="32"/>
      <c r="BS4135" s="32"/>
      <c r="BT4135" s="32"/>
      <c r="BU4135" s="32"/>
      <c r="BV4135" s="32"/>
      <c r="BW4135" s="32"/>
      <c r="BX4135" s="32"/>
      <c r="BY4135" s="32"/>
      <c r="BZ4135" s="32"/>
    </row>
    <row r="4136" spans="66:78" x14ac:dyDescent="0.2">
      <c r="BN4136" s="32"/>
      <c r="BO4136" s="32"/>
      <c r="BP4136" s="32"/>
      <c r="BQ4136" s="32"/>
      <c r="BR4136" s="32"/>
      <c r="BS4136" s="32"/>
      <c r="BT4136" s="32"/>
      <c r="BU4136" s="32"/>
      <c r="BV4136" s="32"/>
      <c r="BW4136" s="32"/>
      <c r="BX4136" s="32"/>
      <c r="BY4136" s="32"/>
      <c r="BZ4136" s="32"/>
    </row>
    <row r="4137" spans="66:78" x14ac:dyDescent="0.2">
      <c r="BN4137" s="32"/>
      <c r="BO4137" s="32"/>
      <c r="BP4137" s="32"/>
      <c r="BQ4137" s="32"/>
      <c r="BR4137" s="32"/>
      <c r="BS4137" s="32"/>
      <c r="BT4137" s="32"/>
      <c r="BU4137" s="32"/>
      <c r="BV4137" s="32"/>
      <c r="BW4137" s="32"/>
      <c r="BX4137" s="32"/>
      <c r="BY4137" s="32"/>
      <c r="BZ4137" s="32"/>
    </row>
    <row r="4138" spans="66:78" x14ac:dyDescent="0.2">
      <c r="BN4138" s="32"/>
      <c r="BO4138" s="32"/>
      <c r="BP4138" s="32"/>
      <c r="BQ4138" s="32"/>
      <c r="BR4138" s="32"/>
      <c r="BS4138" s="32"/>
      <c r="BT4138" s="32"/>
      <c r="BU4138" s="32"/>
      <c r="BV4138" s="32"/>
      <c r="BW4138" s="32"/>
      <c r="BX4138" s="32"/>
      <c r="BY4138" s="32"/>
      <c r="BZ4138" s="32"/>
    </row>
    <row r="4139" spans="66:78" x14ac:dyDescent="0.2">
      <c r="BN4139" s="32"/>
      <c r="BO4139" s="32"/>
      <c r="BP4139" s="32"/>
      <c r="BQ4139" s="32"/>
      <c r="BR4139" s="32"/>
      <c r="BS4139" s="32"/>
      <c r="BT4139" s="32"/>
      <c r="BU4139" s="32"/>
      <c r="BV4139" s="32"/>
      <c r="BW4139" s="32"/>
      <c r="BX4139" s="32"/>
      <c r="BY4139" s="32"/>
      <c r="BZ4139" s="32"/>
    </row>
    <row r="4140" spans="66:78" x14ac:dyDescent="0.2">
      <c r="BN4140" s="32"/>
      <c r="BO4140" s="32"/>
      <c r="BP4140" s="32"/>
      <c r="BQ4140" s="32"/>
      <c r="BR4140" s="32"/>
      <c r="BS4140" s="32"/>
      <c r="BT4140" s="32"/>
      <c r="BU4140" s="32"/>
      <c r="BV4140" s="32"/>
      <c r="BW4140" s="32"/>
      <c r="BX4140" s="32"/>
      <c r="BY4140" s="32"/>
      <c r="BZ4140" s="32"/>
    </row>
    <row r="4141" spans="66:78" x14ac:dyDescent="0.2">
      <c r="BN4141" s="32"/>
      <c r="BO4141" s="32"/>
      <c r="BP4141" s="32"/>
      <c r="BQ4141" s="32"/>
      <c r="BR4141" s="32"/>
      <c r="BS4141" s="32"/>
      <c r="BT4141" s="32"/>
      <c r="BU4141" s="32"/>
      <c r="BV4141" s="32"/>
      <c r="BW4141" s="32"/>
      <c r="BX4141" s="32"/>
      <c r="BY4141" s="32"/>
      <c r="BZ4141" s="32"/>
    </row>
    <row r="4142" spans="66:78" x14ac:dyDescent="0.2">
      <c r="BN4142" s="32"/>
      <c r="BO4142" s="32"/>
      <c r="BP4142" s="32"/>
      <c r="BQ4142" s="32"/>
      <c r="BR4142" s="32"/>
      <c r="BS4142" s="32"/>
      <c r="BT4142" s="32"/>
      <c r="BU4142" s="32"/>
      <c r="BV4142" s="32"/>
      <c r="BW4142" s="32"/>
      <c r="BX4142" s="32"/>
      <c r="BY4142" s="32"/>
      <c r="BZ4142" s="32"/>
    </row>
    <row r="4143" spans="66:78" x14ac:dyDescent="0.2">
      <c r="BN4143" s="32"/>
      <c r="BO4143" s="32"/>
      <c r="BP4143" s="32"/>
      <c r="BQ4143" s="32"/>
      <c r="BR4143" s="32"/>
      <c r="BS4143" s="32"/>
      <c r="BT4143" s="32"/>
      <c r="BU4143" s="32"/>
      <c r="BV4143" s="32"/>
      <c r="BW4143" s="32"/>
      <c r="BX4143" s="32"/>
      <c r="BY4143" s="32"/>
      <c r="BZ4143" s="32"/>
    </row>
    <row r="4144" spans="66:78" x14ac:dyDescent="0.2">
      <c r="BN4144" s="32"/>
      <c r="BO4144" s="32"/>
      <c r="BP4144" s="32"/>
      <c r="BQ4144" s="32"/>
      <c r="BR4144" s="32"/>
      <c r="BS4144" s="32"/>
      <c r="BT4144" s="32"/>
      <c r="BU4144" s="32"/>
      <c r="BV4144" s="32"/>
      <c r="BW4144" s="32"/>
      <c r="BX4144" s="32"/>
      <c r="BY4144" s="32"/>
      <c r="BZ4144" s="32"/>
    </row>
    <row r="4145" spans="66:78" x14ac:dyDescent="0.2">
      <c r="BN4145" s="32"/>
      <c r="BO4145" s="32"/>
      <c r="BP4145" s="32"/>
      <c r="BQ4145" s="32"/>
      <c r="BR4145" s="32"/>
      <c r="BS4145" s="32"/>
      <c r="BT4145" s="32"/>
      <c r="BU4145" s="32"/>
      <c r="BV4145" s="32"/>
      <c r="BW4145" s="32"/>
      <c r="BX4145" s="32"/>
      <c r="BY4145" s="32"/>
      <c r="BZ4145" s="32"/>
    </row>
    <row r="4146" spans="66:78" x14ac:dyDescent="0.2">
      <c r="BN4146" s="32"/>
      <c r="BO4146" s="32"/>
      <c r="BP4146" s="32"/>
      <c r="BQ4146" s="32"/>
      <c r="BR4146" s="32"/>
      <c r="BS4146" s="32"/>
      <c r="BT4146" s="32"/>
      <c r="BU4146" s="32"/>
      <c r="BV4146" s="32"/>
      <c r="BW4146" s="32"/>
      <c r="BX4146" s="32"/>
      <c r="BY4146" s="32"/>
      <c r="BZ4146" s="32"/>
    </row>
    <row r="4147" spans="66:78" x14ac:dyDescent="0.2">
      <c r="BN4147" s="32"/>
      <c r="BO4147" s="32"/>
      <c r="BP4147" s="32"/>
      <c r="BQ4147" s="32"/>
      <c r="BR4147" s="32"/>
      <c r="BS4147" s="32"/>
      <c r="BT4147" s="32"/>
      <c r="BU4147" s="32"/>
      <c r="BV4147" s="32"/>
      <c r="BW4147" s="32"/>
      <c r="BX4147" s="32"/>
      <c r="BY4147" s="32"/>
      <c r="BZ4147" s="32"/>
    </row>
    <row r="4148" spans="66:78" x14ac:dyDescent="0.2">
      <c r="BN4148" s="32"/>
      <c r="BO4148" s="32"/>
      <c r="BP4148" s="32"/>
      <c r="BQ4148" s="32"/>
      <c r="BR4148" s="32"/>
      <c r="BS4148" s="32"/>
      <c r="BT4148" s="32"/>
      <c r="BU4148" s="32"/>
      <c r="BV4148" s="32"/>
      <c r="BW4148" s="32"/>
      <c r="BX4148" s="32"/>
      <c r="BY4148" s="32"/>
      <c r="BZ4148" s="32"/>
    </row>
    <row r="4149" spans="66:78" x14ac:dyDescent="0.2">
      <c r="BN4149" s="32"/>
      <c r="BO4149" s="32"/>
      <c r="BP4149" s="32"/>
      <c r="BQ4149" s="32"/>
      <c r="BR4149" s="32"/>
      <c r="BS4149" s="32"/>
      <c r="BT4149" s="32"/>
      <c r="BU4149" s="32"/>
      <c r="BV4149" s="32"/>
      <c r="BW4149" s="32"/>
      <c r="BX4149" s="32"/>
      <c r="BY4149" s="32"/>
      <c r="BZ4149" s="32"/>
    </row>
    <row r="4150" spans="66:78" x14ac:dyDescent="0.2">
      <c r="BN4150" s="32"/>
      <c r="BO4150" s="32"/>
      <c r="BP4150" s="32"/>
      <c r="BQ4150" s="32"/>
      <c r="BR4150" s="32"/>
      <c r="BS4150" s="32"/>
      <c r="BT4150" s="32"/>
      <c r="BU4150" s="32"/>
      <c r="BV4150" s="32"/>
      <c r="BW4150" s="32"/>
      <c r="BX4150" s="32"/>
      <c r="BY4150" s="32"/>
      <c r="BZ4150" s="32"/>
    </row>
    <row r="4151" spans="66:78" x14ac:dyDescent="0.2">
      <c r="BN4151" s="32"/>
      <c r="BO4151" s="32"/>
      <c r="BP4151" s="32"/>
      <c r="BQ4151" s="32"/>
      <c r="BR4151" s="32"/>
      <c r="BS4151" s="32"/>
      <c r="BT4151" s="32"/>
      <c r="BU4151" s="32"/>
      <c r="BV4151" s="32"/>
      <c r="BW4151" s="32"/>
      <c r="BX4151" s="32"/>
      <c r="BY4151" s="32"/>
      <c r="BZ4151" s="32"/>
    </row>
    <row r="4152" spans="66:78" x14ac:dyDescent="0.2">
      <c r="BN4152" s="32"/>
      <c r="BO4152" s="32"/>
      <c r="BP4152" s="32"/>
      <c r="BQ4152" s="32"/>
      <c r="BR4152" s="32"/>
      <c r="BS4152" s="32"/>
      <c r="BT4152" s="32"/>
      <c r="BU4152" s="32"/>
      <c r="BV4152" s="32"/>
      <c r="BW4152" s="32"/>
      <c r="BX4152" s="32"/>
      <c r="BY4152" s="32"/>
      <c r="BZ4152" s="32"/>
    </row>
    <row r="4153" spans="66:78" x14ac:dyDescent="0.2">
      <c r="BN4153" s="32"/>
      <c r="BO4153" s="32"/>
      <c r="BP4153" s="32"/>
      <c r="BQ4153" s="32"/>
      <c r="BR4153" s="32"/>
      <c r="BS4153" s="32"/>
      <c r="BT4153" s="32"/>
      <c r="BU4153" s="32"/>
      <c r="BV4153" s="32"/>
      <c r="BW4153" s="32"/>
      <c r="BX4153" s="32"/>
      <c r="BY4153" s="32"/>
      <c r="BZ4153" s="32"/>
    </row>
    <row r="4154" spans="66:78" x14ac:dyDescent="0.2">
      <c r="BN4154" s="32"/>
      <c r="BO4154" s="32"/>
      <c r="BP4154" s="32"/>
      <c r="BQ4154" s="32"/>
      <c r="BR4154" s="32"/>
      <c r="BS4154" s="32"/>
      <c r="BT4154" s="32"/>
      <c r="BU4154" s="32"/>
      <c r="BV4154" s="32"/>
      <c r="BW4154" s="32"/>
      <c r="BX4154" s="32"/>
      <c r="BY4154" s="32"/>
      <c r="BZ4154" s="32"/>
    </row>
    <row r="4155" spans="66:78" x14ac:dyDescent="0.2">
      <c r="BN4155" s="32"/>
      <c r="BO4155" s="32"/>
      <c r="BP4155" s="32"/>
      <c r="BQ4155" s="32"/>
      <c r="BR4155" s="32"/>
      <c r="BS4155" s="32"/>
      <c r="BT4155" s="32"/>
      <c r="BU4155" s="32"/>
      <c r="BV4155" s="32"/>
      <c r="BW4155" s="32"/>
      <c r="BX4155" s="32"/>
      <c r="BY4155" s="32"/>
      <c r="BZ4155" s="32"/>
    </row>
    <row r="4156" spans="66:78" x14ac:dyDescent="0.2">
      <c r="BN4156" s="32"/>
      <c r="BO4156" s="32"/>
      <c r="BP4156" s="32"/>
      <c r="BQ4156" s="32"/>
      <c r="BR4156" s="32"/>
      <c r="BS4156" s="32"/>
      <c r="BT4156" s="32"/>
      <c r="BU4156" s="32"/>
      <c r="BV4156" s="32"/>
      <c r="BW4156" s="32"/>
      <c r="BX4156" s="32"/>
      <c r="BY4156" s="32"/>
      <c r="BZ4156" s="32"/>
    </row>
    <row r="4157" spans="66:78" x14ac:dyDescent="0.2">
      <c r="BN4157" s="32"/>
      <c r="BO4157" s="32"/>
      <c r="BP4157" s="32"/>
      <c r="BQ4157" s="32"/>
      <c r="BR4157" s="32"/>
      <c r="BS4157" s="32"/>
      <c r="BT4157" s="32"/>
      <c r="BU4157" s="32"/>
      <c r="BV4157" s="32"/>
      <c r="BW4157" s="32"/>
      <c r="BX4157" s="32"/>
      <c r="BY4157" s="32"/>
      <c r="BZ4157" s="32"/>
    </row>
    <row r="4158" spans="66:78" x14ac:dyDescent="0.2">
      <c r="BN4158" s="32"/>
      <c r="BO4158" s="32"/>
      <c r="BP4158" s="32"/>
      <c r="BQ4158" s="32"/>
      <c r="BR4158" s="32"/>
      <c r="BS4158" s="32"/>
      <c r="BT4158" s="32"/>
      <c r="BU4158" s="32"/>
      <c r="BV4158" s="32"/>
      <c r="BW4158" s="32"/>
      <c r="BX4158" s="32"/>
      <c r="BY4158" s="32"/>
      <c r="BZ4158" s="32"/>
    </row>
    <row r="4159" spans="66:78" x14ac:dyDescent="0.2">
      <c r="BN4159" s="32"/>
      <c r="BO4159" s="32"/>
      <c r="BP4159" s="32"/>
      <c r="BQ4159" s="32"/>
      <c r="BR4159" s="32"/>
      <c r="BS4159" s="32"/>
      <c r="BT4159" s="32"/>
      <c r="BU4159" s="32"/>
      <c r="BV4159" s="32"/>
      <c r="BW4159" s="32"/>
      <c r="BX4159" s="32"/>
      <c r="BY4159" s="32"/>
      <c r="BZ4159" s="32"/>
    </row>
    <row r="4160" spans="66:78" x14ac:dyDescent="0.2">
      <c r="BN4160" s="32"/>
      <c r="BO4160" s="32"/>
      <c r="BP4160" s="32"/>
      <c r="BQ4160" s="32"/>
      <c r="BR4160" s="32"/>
      <c r="BS4160" s="32"/>
      <c r="BT4160" s="32"/>
      <c r="BU4160" s="32"/>
      <c r="BV4160" s="32"/>
      <c r="BW4160" s="32"/>
      <c r="BX4160" s="32"/>
      <c r="BY4160" s="32"/>
      <c r="BZ4160" s="32"/>
    </row>
    <row r="4161" spans="66:78" x14ac:dyDescent="0.2">
      <c r="BN4161" s="32"/>
      <c r="BO4161" s="32"/>
      <c r="BP4161" s="32"/>
      <c r="BQ4161" s="32"/>
      <c r="BR4161" s="32"/>
      <c r="BS4161" s="32"/>
      <c r="BT4161" s="32"/>
      <c r="BU4161" s="32"/>
      <c r="BV4161" s="32"/>
      <c r="BW4161" s="32"/>
      <c r="BX4161" s="32"/>
      <c r="BY4161" s="32"/>
      <c r="BZ4161" s="32"/>
    </row>
    <row r="4162" spans="66:78" x14ac:dyDescent="0.2">
      <c r="BN4162" s="32"/>
      <c r="BO4162" s="32"/>
      <c r="BP4162" s="32"/>
      <c r="BQ4162" s="32"/>
      <c r="BR4162" s="32"/>
      <c r="BS4162" s="32"/>
      <c r="BT4162" s="32"/>
      <c r="BU4162" s="32"/>
      <c r="BV4162" s="32"/>
      <c r="BW4162" s="32"/>
      <c r="BX4162" s="32"/>
      <c r="BY4162" s="32"/>
      <c r="BZ4162" s="32"/>
    </row>
    <row r="4163" spans="66:78" x14ac:dyDescent="0.2">
      <c r="BN4163" s="32"/>
      <c r="BO4163" s="32"/>
      <c r="BP4163" s="32"/>
      <c r="BQ4163" s="32"/>
      <c r="BR4163" s="32"/>
      <c r="BS4163" s="32"/>
      <c r="BT4163" s="32"/>
      <c r="BU4163" s="32"/>
      <c r="BV4163" s="32"/>
      <c r="BW4163" s="32"/>
      <c r="BX4163" s="32"/>
      <c r="BY4163" s="32"/>
      <c r="BZ4163" s="32"/>
    </row>
    <row r="4164" spans="66:78" x14ac:dyDescent="0.2">
      <c r="BN4164" s="32"/>
      <c r="BO4164" s="32"/>
      <c r="BP4164" s="32"/>
      <c r="BQ4164" s="32"/>
      <c r="BR4164" s="32"/>
      <c r="BS4164" s="32"/>
      <c r="BT4164" s="32"/>
      <c r="BU4164" s="32"/>
      <c r="BV4164" s="32"/>
      <c r="BW4164" s="32"/>
      <c r="BX4164" s="32"/>
      <c r="BY4164" s="32"/>
      <c r="BZ4164" s="32"/>
    </row>
    <row r="4165" spans="66:78" x14ac:dyDescent="0.2">
      <c r="BN4165" s="32"/>
      <c r="BO4165" s="32"/>
      <c r="BP4165" s="32"/>
      <c r="BQ4165" s="32"/>
      <c r="BR4165" s="32"/>
      <c r="BS4165" s="32"/>
      <c r="BT4165" s="32"/>
      <c r="BU4165" s="32"/>
      <c r="BV4165" s="32"/>
      <c r="BW4165" s="32"/>
      <c r="BX4165" s="32"/>
      <c r="BY4165" s="32"/>
      <c r="BZ4165" s="32"/>
    </row>
    <row r="4166" spans="66:78" x14ac:dyDescent="0.2">
      <c r="BN4166" s="32"/>
      <c r="BO4166" s="32"/>
      <c r="BP4166" s="32"/>
      <c r="BQ4166" s="32"/>
      <c r="BR4166" s="32"/>
      <c r="BS4166" s="32"/>
      <c r="BT4166" s="32"/>
      <c r="BU4166" s="32"/>
      <c r="BV4166" s="32"/>
      <c r="BW4166" s="32"/>
      <c r="BX4166" s="32"/>
      <c r="BY4166" s="32"/>
      <c r="BZ4166" s="32"/>
    </row>
    <row r="4167" spans="66:78" x14ac:dyDescent="0.2">
      <c r="BN4167" s="32"/>
      <c r="BO4167" s="32"/>
      <c r="BP4167" s="32"/>
      <c r="BQ4167" s="32"/>
      <c r="BR4167" s="32"/>
      <c r="BS4167" s="32"/>
      <c r="BT4167" s="32"/>
      <c r="BU4167" s="32"/>
      <c r="BV4167" s="32"/>
      <c r="BW4167" s="32"/>
      <c r="BX4167" s="32"/>
      <c r="BY4167" s="32"/>
      <c r="BZ4167" s="32"/>
    </row>
    <row r="4168" spans="66:78" x14ac:dyDescent="0.2">
      <c r="BN4168" s="32"/>
      <c r="BO4168" s="32"/>
      <c r="BP4168" s="32"/>
      <c r="BQ4168" s="32"/>
      <c r="BR4168" s="32"/>
      <c r="BS4168" s="32"/>
      <c r="BT4168" s="32"/>
      <c r="BU4168" s="32"/>
      <c r="BV4168" s="32"/>
      <c r="BW4168" s="32"/>
      <c r="BX4168" s="32"/>
      <c r="BY4168" s="32"/>
      <c r="BZ4168" s="32"/>
    </row>
    <row r="4169" spans="66:78" x14ac:dyDescent="0.2">
      <c r="BN4169" s="32"/>
      <c r="BO4169" s="32"/>
      <c r="BP4169" s="32"/>
      <c r="BQ4169" s="32"/>
      <c r="BR4169" s="32"/>
      <c r="BS4169" s="32"/>
      <c r="BT4169" s="32"/>
      <c r="BU4169" s="32"/>
      <c r="BV4169" s="32"/>
      <c r="BW4169" s="32"/>
      <c r="BX4169" s="32"/>
      <c r="BY4169" s="32"/>
      <c r="BZ4169" s="32"/>
    </row>
    <row r="4170" spans="66:78" x14ac:dyDescent="0.2">
      <c r="BN4170" s="32"/>
      <c r="BO4170" s="32"/>
      <c r="BP4170" s="32"/>
      <c r="BQ4170" s="32"/>
      <c r="BR4170" s="32"/>
      <c r="BS4170" s="32"/>
      <c r="BT4170" s="32"/>
      <c r="BU4170" s="32"/>
      <c r="BV4170" s="32"/>
      <c r="BW4170" s="32"/>
      <c r="BX4170" s="32"/>
      <c r="BY4170" s="32"/>
      <c r="BZ4170" s="32"/>
    </row>
    <row r="4171" spans="66:78" x14ac:dyDescent="0.2">
      <c r="BN4171" s="32"/>
      <c r="BO4171" s="32"/>
      <c r="BP4171" s="32"/>
      <c r="BQ4171" s="32"/>
      <c r="BR4171" s="32"/>
      <c r="BS4171" s="32"/>
      <c r="BT4171" s="32"/>
      <c r="BU4171" s="32"/>
      <c r="BV4171" s="32"/>
      <c r="BW4171" s="32"/>
      <c r="BX4171" s="32"/>
      <c r="BY4171" s="32"/>
      <c r="BZ4171" s="32"/>
    </row>
    <row r="4172" spans="66:78" x14ac:dyDescent="0.2">
      <c r="BN4172" s="32"/>
      <c r="BO4172" s="32"/>
      <c r="BP4172" s="32"/>
      <c r="BQ4172" s="32"/>
      <c r="BR4172" s="32"/>
      <c r="BS4172" s="32"/>
      <c r="BT4172" s="32"/>
      <c r="BU4172" s="32"/>
      <c r="BV4172" s="32"/>
      <c r="BW4172" s="32"/>
      <c r="BX4172" s="32"/>
      <c r="BY4172" s="32"/>
      <c r="BZ4172" s="32"/>
    </row>
    <row r="4173" spans="66:78" x14ac:dyDescent="0.2">
      <c r="BN4173" s="32"/>
      <c r="BO4173" s="32"/>
      <c r="BP4173" s="32"/>
      <c r="BQ4173" s="32"/>
      <c r="BR4173" s="32"/>
      <c r="BS4173" s="32"/>
      <c r="BT4173" s="32"/>
      <c r="BU4173" s="32"/>
      <c r="BV4173" s="32"/>
      <c r="BW4173" s="32"/>
      <c r="BX4173" s="32"/>
      <c r="BY4173" s="32"/>
      <c r="BZ4173" s="32"/>
    </row>
    <row r="4174" spans="66:78" x14ac:dyDescent="0.2">
      <c r="BN4174" s="32"/>
      <c r="BO4174" s="32"/>
      <c r="BP4174" s="32"/>
      <c r="BQ4174" s="32"/>
      <c r="BR4174" s="32"/>
      <c r="BS4174" s="32"/>
      <c r="BT4174" s="32"/>
      <c r="BU4174" s="32"/>
      <c r="BV4174" s="32"/>
      <c r="BW4174" s="32"/>
      <c r="BX4174" s="32"/>
      <c r="BY4174" s="32"/>
      <c r="BZ4174" s="32"/>
    </row>
    <row r="4175" spans="66:78" x14ac:dyDescent="0.2">
      <c r="BN4175" s="32"/>
      <c r="BO4175" s="32"/>
      <c r="BP4175" s="32"/>
      <c r="BQ4175" s="32"/>
      <c r="BR4175" s="32"/>
      <c r="BS4175" s="32"/>
      <c r="BT4175" s="32"/>
      <c r="BU4175" s="32"/>
      <c r="BV4175" s="32"/>
      <c r="BW4175" s="32"/>
      <c r="BX4175" s="32"/>
      <c r="BY4175" s="32"/>
      <c r="BZ4175" s="32"/>
    </row>
    <row r="4176" spans="66:78" x14ac:dyDescent="0.2">
      <c r="BN4176" s="32"/>
      <c r="BO4176" s="32"/>
      <c r="BP4176" s="32"/>
      <c r="BQ4176" s="32"/>
      <c r="BR4176" s="32"/>
      <c r="BS4176" s="32"/>
      <c r="BT4176" s="32"/>
      <c r="BU4176" s="32"/>
      <c r="BV4176" s="32"/>
      <c r="BW4176" s="32"/>
      <c r="BX4176" s="32"/>
      <c r="BY4176" s="32"/>
      <c r="BZ4176" s="32"/>
    </row>
    <row r="4177" spans="66:78" x14ac:dyDescent="0.2">
      <c r="BN4177" s="32"/>
      <c r="BO4177" s="32"/>
      <c r="BP4177" s="32"/>
      <c r="BQ4177" s="32"/>
      <c r="BR4177" s="32"/>
      <c r="BS4177" s="32"/>
      <c r="BT4177" s="32"/>
      <c r="BU4177" s="32"/>
      <c r="BV4177" s="32"/>
      <c r="BW4177" s="32"/>
      <c r="BX4177" s="32"/>
      <c r="BY4177" s="32"/>
      <c r="BZ4177" s="32"/>
    </row>
    <row r="4178" spans="66:78" x14ac:dyDescent="0.2">
      <c r="BN4178" s="32"/>
      <c r="BO4178" s="32"/>
      <c r="BP4178" s="32"/>
      <c r="BQ4178" s="32"/>
      <c r="BR4178" s="32"/>
      <c r="BS4178" s="32"/>
      <c r="BT4178" s="32"/>
      <c r="BU4178" s="32"/>
      <c r="BV4178" s="32"/>
      <c r="BW4178" s="32"/>
      <c r="BX4178" s="32"/>
      <c r="BY4178" s="32"/>
      <c r="BZ4178" s="32"/>
    </row>
    <row r="4179" spans="66:78" x14ac:dyDescent="0.2">
      <c r="BN4179" s="32"/>
      <c r="BO4179" s="32"/>
      <c r="BP4179" s="32"/>
      <c r="BQ4179" s="32"/>
      <c r="BR4179" s="32"/>
      <c r="BS4179" s="32"/>
      <c r="BT4179" s="32"/>
      <c r="BU4179" s="32"/>
      <c r="BV4179" s="32"/>
      <c r="BW4179" s="32"/>
      <c r="BX4179" s="32"/>
      <c r="BY4179" s="32"/>
      <c r="BZ4179" s="32"/>
    </row>
    <row r="4180" spans="66:78" x14ac:dyDescent="0.2">
      <c r="BN4180" s="32"/>
      <c r="BO4180" s="32"/>
      <c r="BP4180" s="32"/>
      <c r="BQ4180" s="32"/>
      <c r="BR4180" s="32"/>
      <c r="BS4180" s="32"/>
      <c r="BT4180" s="32"/>
      <c r="BU4180" s="32"/>
      <c r="BV4180" s="32"/>
      <c r="BW4180" s="32"/>
      <c r="BX4180" s="32"/>
      <c r="BY4180" s="32"/>
      <c r="BZ4180" s="32"/>
    </row>
    <row r="4181" spans="66:78" x14ac:dyDescent="0.2">
      <c r="BN4181" s="32"/>
      <c r="BO4181" s="32"/>
      <c r="BP4181" s="32"/>
      <c r="BQ4181" s="32"/>
      <c r="BR4181" s="32"/>
      <c r="BS4181" s="32"/>
      <c r="BT4181" s="32"/>
      <c r="BU4181" s="32"/>
      <c r="BV4181" s="32"/>
      <c r="BW4181" s="32"/>
      <c r="BX4181" s="32"/>
      <c r="BY4181" s="32"/>
      <c r="BZ4181" s="32"/>
    </row>
    <row r="4182" spans="66:78" x14ac:dyDescent="0.2">
      <c r="BN4182" s="32"/>
      <c r="BO4182" s="32"/>
      <c r="BP4182" s="32"/>
      <c r="BQ4182" s="32"/>
      <c r="BR4182" s="32"/>
      <c r="BS4182" s="32"/>
      <c r="BT4182" s="32"/>
      <c r="BU4182" s="32"/>
      <c r="BV4182" s="32"/>
      <c r="BW4182" s="32"/>
      <c r="BX4182" s="32"/>
      <c r="BY4182" s="32"/>
      <c r="BZ4182" s="32"/>
    </row>
    <row r="4183" spans="66:78" x14ac:dyDescent="0.2">
      <c r="BN4183" s="32"/>
      <c r="BO4183" s="32"/>
      <c r="BP4183" s="32"/>
      <c r="BQ4183" s="32"/>
      <c r="BR4183" s="32"/>
      <c r="BS4183" s="32"/>
      <c r="BT4183" s="32"/>
      <c r="BU4183" s="32"/>
      <c r="BV4183" s="32"/>
      <c r="BW4183" s="32"/>
      <c r="BX4183" s="32"/>
      <c r="BY4183" s="32"/>
      <c r="BZ4183" s="32"/>
    </row>
    <row r="4184" spans="66:78" x14ac:dyDescent="0.2">
      <c r="BN4184" s="32"/>
      <c r="BO4184" s="32"/>
      <c r="BP4184" s="32"/>
      <c r="BQ4184" s="32"/>
      <c r="BR4184" s="32"/>
      <c r="BS4184" s="32"/>
      <c r="BT4184" s="32"/>
      <c r="BU4184" s="32"/>
      <c r="BV4184" s="32"/>
      <c r="BW4184" s="32"/>
      <c r="BX4184" s="32"/>
      <c r="BY4184" s="32"/>
      <c r="BZ4184" s="32"/>
    </row>
    <row r="4185" spans="66:78" x14ac:dyDescent="0.2">
      <c r="BN4185" s="32"/>
      <c r="BO4185" s="32"/>
      <c r="BP4185" s="32"/>
      <c r="BQ4185" s="32"/>
      <c r="BR4185" s="32"/>
      <c r="BS4185" s="32"/>
      <c r="BT4185" s="32"/>
      <c r="BU4185" s="32"/>
      <c r="BV4185" s="32"/>
      <c r="BW4185" s="32"/>
      <c r="BX4185" s="32"/>
      <c r="BY4185" s="32"/>
      <c r="BZ4185" s="32"/>
    </row>
    <row r="4186" spans="66:78" x14ac:dyDescent="0.2">
      <c r="BN4186" s="32"/>
      <c r="BO4186" s="32"/>
      <c r="BP4186" s="32"/>
      <c r="BQ4186" s="32"/>
      <c r="BR4186" s="32"/>
      <c r="BS4186" s="32"/>
      <c r="BT4186" s="32"/>
      <c r="BU4186" s="32"/>
      <c r="BV4186" s="32"/>
      <c r="BW4186" s="32"/>
      <c r="BX4186" s="32"/>
      <c r="BY4186" s="32"/>
      <c r="BZ4186" s="32"/>
    </row>
    <row r="4187" spans="66:78" x14ac:dyDescent="0.2">
      <c r="BN4187" s="32"/>
      <c r="BO4187" s="32"/>
      <c r="BP4187" s="32"/>
      <c r="BQ4187" s="32"/>
      <c r="BR4187" s="32"/>
      <c r="BS4187" s="32"/>
      <c r="BT4187" s="32"/>
      <c r="BU4187" s="32"/>
      <c r="BV4187" s="32"/>
      <c r="BW4187" s="32"/>
      <c r="BX4187" s="32"/>
      <c r="BY4187" s="32"/>
      <c r="BZ4187" s="32"/>
    </row>
    <row r="4188" spans="66:78" x14ac:dyDescent="0.2">
      <c r="BN4188" s="32"/>
      <c r="BO4188" s="32"/>
      <c r="BP4188" s="32"/>
      <c r="BQ4188" s="32"/>
      <c r="BR4188" s="32"/>
      <c r="BS4188" s="32"/>
      <c r="BT4188" s="32"/>
      <c r="BU4188" s="32"/>
      <c r="BV4188" s="32"/>
      <c r="BW4188" s="32"/>
      <c r="BX4188" s="32"/>
      <c r="BY4188" s="32"/>
      <c r="BZ4188" s="32"/>
    </row>
    <row r="4189" spans="66:78" x14ac:dyDescent="0.2">
      <c r="BN4189" s="32"/>
      <c r="BO4189" s="32"/>
      <c r="BP4189" s="32"/>
      <c r="BQ4189" s="32"/>
      <c r="BR4189" s="32"/>
      <c r="BS4189" s="32"/>
      <c r="BT4189" s="32"/>
      <c r="BU4189" s="32"/>
      <c r="BV4189" s="32"/>
      <c r="BW4189" s="32"/>
      <c r="BX4189" s="32"/>
      <c r="BY4189" s="32"/>
      <c r="BZ4189" s="32"/>
    </row>
    <row r="4190" spans="66:78" x14ac:dyDescent="0.2">
      <c r="BN4190" s="32"/>
      <c r="BO4190" s="32"/>
      <c r="BP4190" s="32"/>
      <c r="BQ4190" s="32"/>
      <c r="BR4190" s="32"/>
      <c r="BS4190" s="32"/>
      <c r="BT4190" s="32"/>
      <c r="BU4190" s="32"/>
      <c r="BV4190" s="32"/>
      <c r="BW4190" s="32"/>
      <c r="BX4190" s="32"/>
      <c r="BY4190" s="32"/>
      <c r="BZ4190" s="32"/>
    </row>
    <row r="4191" spans="66:78" x14ac:dyDescent="0.2">
      <c r="BN4191" s="32"/>
      <c r="BO4191" s="32"/>
      <c r="BP4191" s="32"/>
      <c r="BQ4191" s="32"/>
      <c r="BR4191" s="32"/>
      <c r="BS4191" s="32"/>
      <c r="BT4191" s="32"/>
      <c r="BU4191" s="32"/>
      <c r="BV4191" s="32"/>
      <c r="BW4191" s="32"/>
      <c r="BX4191" s="32"/>
      <c r="BY4191" s="32"/>
      <c r="BZ4191" s="32"/>
    </row>
    <row r="4192" spans="66:78" x14ac:dyDescent="0.2">
      <c r="BN4192" s="32"/>
      <c r="BO4192" s="32"/>
      <c r="BP4192" s="32"/>
      <c r="BQ4192" s="32"/>
      <c r="BR4192" s="32"/>
      <c r="BS4192" s="32"/>
      <c r="BT4192" s="32"/>
      <c r="BU4192" s="32"/>
      <c r="BV4192" s="32"/>
      <c r="BW4192" s="32"/>
      <c r="BX4192" s="32"/>
      <c r="BY4192" s="32"/>
      <c r="BZ4192" s="32"/>
    </row>
    <row r="4193" spans="66:78" x14ac:dyDescent="0.2">
      <c r="BN4193" s="32"/>
      <c r="BO4193" s="32"/>
      <c r="BP4193" s="32"/>
      <c r="BQ4193" s="32"/>
      <c r="BR4193" s="32"/>
      <c r="BS4193" s="32"/>
      <c r="BT4193" s="32"/>
      <c r="BU4193" s="32"/>
      <c r="BV4193" s="32"/>
      <c r="BW4193" s="32"/>
      <c r="BX4193" s="32"/>
      <c r="BY4193" s="32"/>
      <c r="BZ4193" s="32"/>
    </row>
    <row r="4194" spans="66:78" x14ac:dyDescent="0.2">
      <c r="BN4194" s="32"/>
      <c r="BO4194" s="32"/>
      <c r="BP4194" s="32"/>
      <c r="BQ4194" s="32"/>
      <c r="BR4194" s="32"/>
      <c r="BS4194" s="32"/>
      <c r="BT4194" s="32"/>
      <c r="BU4194" s="32"/>
      <c r="BV4194" s="32"/>
      <c r="BW4194" s="32"/>
      <c r="BX4194" s="32"/>
      <c r="BY4194" s="32"/>
      <c r="BZ4194" s="32"/>
    </row>
    <row r="4195" spans="66:78" x14ac:dyDescent="0.2">
      <c r="BN4195" s="32"/>
      <c r="BO4195" s="32"/>
      <c r="BP4195" s="32"/>
      <c r="BQ4195" s="32"/>
      <c r="BR4195" s="32"/>
      <c r="BS4195" s="32"/>
      <c r="BT4195" s="32"/>
      <c r="BU4195" s="32"/>
      <c r="BV4195" s="32"/>
      <c r="BW4195" s="32"/>
      <c r="BX4195" s="32"/>
      <c r="BY4195" s="32"/>
      <c r="BZ4195" s="32"/>
    </row>
    <row r="4196" spans="66:78" x14ac:dyDescent="0.2">
      <c r="BN4196" s="32"/>
      <c r="BO4196" s="32"/>
      <c r="BP4196" s="32"/>
      <c r="BQ4196" s="32"/>
      <c r="BR4196" s="32"/>
      <c r="BS4196" s="32"/>
      <c r="BT4196" s="32"/>
      <c r="BU4196" s="32"/>
      <c r="BV4196" s="32"/>
      <c r="BW4196" s="32"/>
      <c r="BX4196" s="32"/>
      <c r="BY4196" s="32"/>
      <c r="BZ4196" s="32"/>
    </row>
    <row r="4197" spans="66:78" x14ac:dyDescent="0.2">
      <c r="BN4197" s="32"/>
      <c r="BO4197" s="32"/>
      <c r="BP4197" s="32"/>
      <c r="BQ4197" s="32"/>
      <c r="BR4197" s="32"/>
      <c r="BS4197" s="32"/>
      <c r="BT4197" s="32"/>
      <c r="BU4197" s="32"/>
      <c r="BV4197" s="32"/>
      <c r="BW4197" s="32"/>
      <c r="BX4197" s="32"/>
      <c r="BY4197" s="32"/>
      <c r="BZ4197" s="32"/>
    </row>
    <row r="4198" spans="66:78" x14ac:dyDescent="0.2">
      <c r="BN4198" s="32"/>
      <c r="BO4198" s="32"/>
      <c r="BP4198" s="32"/>
      <c r="BQ4198" s="32"/>
      <c r="BR4198" s="32"/>
      <c r="BS4198" s="32"/>
      <c r="BT4198" s="32"/>
      <c r="BU4198" s="32"/>
      <c r="BV4198" s="32"/>
      <c r="BW4198" s="32"/>
      <c r="BX4198" s="32"/>
      <c r="BY4198" s="32"/>
      <c r="BZ4198" s="32"/>
    </row>
    <row r="4199" spans="66:78" x14ac:dyDescent="0.2">
      <c r="BN4199" s="32"/>
      <c r="BO4199" s="32"/>
      <c r="BP4199" s="32"/>
      <c r="BQ4199" s="32"/>
      <c r="BR4199" s="32"/>
      <c r="BS4199" s="32"/>
      <c r="BT4199" s="32"/>
      <c r="BU4199" s="32"/>
      <c r="BV4199" s="32"/>
      <c r="BW4199" s="32"/>
      <c r="BX4199" s="32"/>
      <c r="BY4199" s="32"/>
      <c r="BZ4199" s="32"/>
    </row>
    <row r="4200" spans="66:78" x14ac:dyDescent="0.2">
      <c r="BN4200" s="32"/>
      <c r="BO4200" s="32"/>
      <c r="BP4200" s="32"/>
      <c r="BQ4200" s="32"/>
      <c r="BR4200" s="32"/>
      <c r="BS4200" s="32"/>
      <c r="BT4200" s="32"/>
      <c r="BU4200" s="32"/>
      <c r="BV4200" s="32"/>
      <c r="BW4200" s="32"/>
      <c r="BX4200" s="32"/>
      <c r="BY4200" s="32"/>
      <c r="BZ4200" s="32"/>
    </row>
    <row r="4201" spans="66:78" x14ac:dyDescent="0.2">
      <c r="BN4201" s="32"/>
      <c r="BO4201" s="32"/>
      <c r="BP4201" s="32"/>
      <c r="BQ4201" s="32"/>
      <c r="BR4201" s="32"/>
      <c r="BS4201" s="32"/>
      <c r="BT4201" s="32"/>
      <c r="BU4201" s="32"/>
      <c r="BV4201" s="32"/>
      <c r="BW4201" s="32"/>
      <c r="BX4201" s="32"/>
      <c r="BY4201" s="32"/>
      <c r="BZ4201" s="32"/>
    </row>
    <row r="4202" spans="66:78" x14ac:dyDescent="0.2">
      <c r="BN4202" s="32"/>
      <c r="BO4202" s="32"/>
      <c r="BP4202" s="32"/>
      <c r="BQ4202" s="32"/>
      <c r="BR4202" s="32"/>
      <c r="BS4202" s="32"/>
      <c r="BT4202" s="32"/>
      <c r="BU4202" s="32"/>
      <c r="BV4202" s="32"/>
      <c r="BW4202" s="32"/>
      <c r="BX4202" s="32"/>
      <c r="BY4202" s="32"/>
      <c r="BZ4202" s="32"/>
    </row>
    <row r="4203" spans="66:78" x14ac:dyDescent="0.2">
      <c r="BN4203" s="32"/>
      <c r="BO4203" s="32"/>
      <c r="BP4203" s="32"/>
      <c r="BQ4203" s="32"/>
      <c r="BR4203" s="32"/>
      <c r="BS4203" s="32"/>
      <c r="BT4203" s="32"/>
      <c r="BU4203" s="32"/>
      <c r="BV4203" s="32"/>
      <c r="BW4203" s="32"/>
      <c r="BX4203" s="32"/>
      <c r="BY4203" s="32"/>
      <c r="BZ4203" s="32"/>
    </row>
    <row r="4204" spans="66:78" x14ac:dyDescent="0.2">
      <c r="BN4204" s="32"/>
      <c r="BO4204" s="32"/>
      <c r="BP4204" s="32"/>
      <c r="BQ4204" s="32"/>
      <c r="BR4204" s="32"/>
      <c r="BS4204" s="32"/>
      <c r="BT4204" s="32"/>
      <c r="BU4204" s="32"/>
      <c r="BV4204" s="32"/>
      <c r="BW4204" s="32"/>
      <c r="BX4204" s="32"/>
      <c r="BY4204" s="32"/>
      <c r="BZ4204" s="32"/>
    </row>
    <row r="4205" spans="66:78" x14ac:dyDescent="0.2">
      <c r="BN4205" s="32"/>
      <c r="BO4205" s="32"/>
      <c r="BP4205" s="32"/>
      <c r="BQ4205" s="32"/>
      <c r="BR4205" s="32"/>
      <c r="BS4205" s="32"/>
      <c r="BT4205" s="32"/>
      <c r="BU4205" s="32"/>
      <c r="BV4205" s="32"/>
      <c r="BW4205" s="32"/>
      <c r="BX4205" s="32"/>
      <c r="BY4205" s="32"/>
      <c r="BZ4205" s="32"/>
    </row>
    <row r="4206" spans="66:78" x14ac:dyDescent="0.2">
      <c r="BN4206" s="32"/>
      <c r="BO4206" s="32"/>
      <c r="BP4206" s="32"/>
      <c r="BQ4206" s="32"/>
      <c r="BR4206" s="32"/>
      <c r="BS4206" s="32"/>
      <c r="BT4206" s="32"/>
      <c r="BU4206" s="32"/>
      <c r="BV4206" s="32"/>
      <c r="BW4206" s="32"/>
      <c r="BX4206" s="32"/>
      <c r="BY4206" s="32"/>
      <c r="BZ4206" s="32"/>
    </row>
    <row r="4207" spans="66:78" x14ac:dyDescent="0.2">
      <c r="BN4207" s="32"/>
      <c r="BO4207" s="32"/>
      <c r="BP4207" s="32"/>
      <c r="BQ4207" s="32"/>
      <c r="BR4207" s="32"/>
      <c r="BS4207" s="32"/>
      <c r="BT4207" s="32"/>
      <c r="BU4207" s="32"/>
      <c r="BV4207" s="32"/>
      <c r="BW4207" s="32"/>
      <c r="BX4207" s="32"/>
      <c r="BY4207" s="32"/>
      <c r="BZ4207" s="32"/>
    </row>
    <row r="4208" spans="66:78" x14ac:dyDescent="0.2">
      <c r="BN4208" s="32"/>
      <c r="BO4208" s="32"/>
      <c r="BP4208" s="32"/>
      <c r="BQ4208" s="32"/>
      <c r="BR4208" s="32"/>
      <c r="BS4208" s="32"/>
      <c r="BT4208" s="32"/>
      <c r="BU4208" s="32"/>
      <c r="BV4208" s="32"/>
      <c r="BW4208" s="32"/>
      <c r="BX4208" s="32"/>
      <c r="BY4208" s="32"/>
      <c r="BZ4208" s="32"/>
    </row>
    <row r="4209" spans="66:78" x14ac:dyDescent="0.2">
      <c r="BN4209" s="32"/>
      <c r="BO4209" s="32"/>
      <c r="BP4209" s="32"/>
      <c r="BQ4209" s="32"/>
      <c r="BR4209" s="32"/>
      <c r="BS4209" s="32"/>
      <c r="BT4209" s="32"/>
      <c r="BU4209" s="32"/>
      <c r="BV4209" s="32"/>
      <c r="BW4209" s="32"/>
      <c r="BX4209" s="32"/>
      <c r="BY4209" s="32"/>
      <c r="BZ4209" s="32"/>
    </row>
    <row r="4210" spans="66:78" x14ac:dyDescent="0.2">
      <c r="BN4210" s="32"/>
      <c r="BO4210" s="32"/>
      <c r="BP4210" s="32"/>
      <c r="BQ4210" s="32"/>
      <c r="BR4210" s="32"/>
      <c r="BS4210" s="32"/>
      <c r="BT4210" s="32"/>
      <c r="BU4210" s="32"/>
      <c r="BV4210" s="32"/>
      <c r="BW4210" s="32"/>
      <c r="BX4210" s="32"/>
      <c r="BY4210" s="32"/>
      <c r="BZ4210" s="32"/>
    </row>
    <row r="4211" spans="66:78" x14ac:dyDescent="0.2">
      <c r="BN4211" s="32"/>
      <c r="BO4211" s="32"/>
      <c r="BP4211" s="32"/>
      <c r="BQ4211" s="32"/>
      <c r="BR4211" s="32"/>
      <c r="BS4211" s="32"/>
      <c r="BT4211" s="32"/>
      <c r="BU4211" s="32"/>
      <c r="BV4211" s="32"/>
      <c r="BW4211" s="32"/>
      <c r="BX4211" s="32"/>
      <c r="BY4211" s="32"/>
      <c r="BZ4211" s="32"/>
    </row>
    <row r="4212" spans="66:78" x14ac:dyDescent="0.2">
      <c r="BN4212" s="32"/>
      <c r="BO4212" s="32"/>
      <c r="BP4212" s="32"/>
      <c r="BQ4212" s="32"/>
      <c r="BR4212" s="32"/>
      <c r="BS4212" s="32"/>
      <c r="BT4212" s="32"/>
      <c r="BU4212" s="32"/>
      <c r="BV4212" s="32"/>
      <c r="BW4212" s="32"/>
      <c r="BX4212" s="32"/>
      <c r="BY4212" s="32"/>
      <c r="BZ4212" s="32"/>
    </row>
    <row r="4213" spans="66:78" x14ac:dyDescent="0.2">
      <c r="BN4213" s="32"/>
      <c r="BO4213" s="32"/>
      <c r="BP4213" s="32"/>
      <c r="BQ4213" s="32"/>
      <c r="BR4213" s="32"/>
      <c r="BS4213" s="32"/>
      <c r="BT4213" s="32"/>
      <c r="BU4213" s="32"/>
      <c r="BV4213" s="32"/>
      <c r="BW4213" s="32"/>
      <c r="BX4213" s="32"/>
      <c r="BY4213" s="32"/>
      <c r="BZ4213" s="32"/>
    </row>
    <row r="4214" spans="66:78" x14ac:dyDescent="0.2">
      <c r="BN4214" s="32"/>
      <c r="BO4214" s="32"/>
      <c r="BP4214" s="32"/>
      <c r="BQ4214" s="32"/>
      <c r="BR4214" s="32"/>
      <c r="BS4214" s="32"/>
      <c r="BT4214" s="32"/>
      <c r="BU4214" s="32"/>
      <c r="BV4214" s="32"/>
      <c r="BW4214" s="32"/>
      <c r="BX4214" s="32"/>
      <c r="BY4214" s="32"/>
      <c r="BZ4214" s="32"/>
    </row>
    <row r="4215" spans="66:78" x14ac:dyDescent="0.2">
      <c r="BN4215" s="32"/>
      <c r="BO4215" s="32"/>
      <c r="BP4215" s="32"/>
      <c r="BQ4215" s="32"/>
      <c r="BR4215" s="32"/>
      <c r="BS4215" s="32"/>
      <c r="BT4215" s="32"/>
      <c r="BU4215" s="32"/>
      <c r="BV4215" s="32"/>
      <c r="BW4215" s="32"/>
      <c r="BX4215" s="32"/>
      <c r="BY4215" s="32"/>
      <c r="BZ4215" s="32"/>
    </row>
    <row r="4216" spans="66:78" x14ac:dyDescent="0.2">
      <c r="BN4216" s="32"/>
      <c r="BO4216" s="32"/>
      <c r="BP4216" s="32"/>
      <c r="BQ4216" s="32"/>
      <c r="BR4216" s="32"/>
      <c r="BS4216" s="32"/>
      <c r="BT4216" s="32"/>
      <c r="BU4216" s="32"/>
      <c r="BV4216" s="32"/>
      <c r="BW4216" s="32"/>
      <c r="BX4216" s="32"/>
      <c r="BY4216" s="32"/>
      <c r="BZ4216" s="32"/>
    </row>
    <row r="4217" spans="66:78" x14ac:dyDescent="0.2">
      <c r="BN4217" s="32"/>
      <c r="BO4217" s="32"/>
      <c r="BP4217" s="32"/>
      <c r="BQ4217" s="32"/>
      <c r="BR4217" s="32"/>
      <c r="BS4217" s="32"/>
      <c r="BT4217" s="32"/>
      <c r="BU4217" s="32"/>
      <c r="BV4217" s="32"/>
      <c r="BW4217" s="32"/>
      <c r="BX4217" s="32"/>
      <c r="BY4217" s="32"/>
      <c r="BZ4217" s="32"/>
    </row>
    <row r="4218" spans="66:78" x14ac:dyDescent="0.2">
      <c r="BN4218" s="32"/>
      <c r="BO4218" s="32"/>
      <c r="BP4218" s="32"/>
      <c r="BQ4218" s="32"/>
      <c r="BR4218" s="32"/>
      <c r="BS4218" s="32"/>
      <c r="BT4218" s="32"/>
      <c r="BU4218" s="32"/>
      <c r="BV4218" s="32"/>
      <c r="BW4218" s="32"/>
      <c r="BX4218" s="32"/>
      <c r="BY4218" s="32"/>
      <c r="BZ4218" s="32"/>
    </row>
    <row r="4219" spans="66:78" x14ac:dyDescent="0.2">
      <c r="BN4219" s="32"/>
      <c r="BO4219" s="32"/>
      <c r="BP4219" s="32"/>
      <c r="BQ4219" s="32"/>
      <c r="BR4219" s="32"/>
      <c r="BS4219" s="32"/>
      <c r="BT4219" s="32"/>
      <c r="BU4219" s="32"/>
      <c r="BV4219" s="32"/>
      <c r="BW4219" s="32"/>
      <c r="BX4219" s="32"/>
      <c r="BY4219" s="32"/>
      <c r="BZ4219" s="32"/>
    </row>
    <row r="4220" spans="66:78" x14ac:dyDescent="0.2">
      <c r="BN4220" s="32"/>
      <c r="BO4220" s="32"/>
      <c r="BP4220" s="32"/>
      <c r="BQ4220" s="32"/>
      <c r="BR4220" s="32"/>
      <c r="BS4220" s="32"/>
      <c r="BT4220" s="32"/>
      <c r="BU4220" s="32"/>
      <c r="BV4220" s="32"/>
      <c r="BW4220" s="32"/>
      <c r="BX4220" s="32"/>
      <c r="BY4220" s="32"/>
      <c r="BZ4220" s="32"/>
    </row>
    <row r="4221" spans="66:78" x14ac:dyDescent="0.2">
      <c r="BN4221" s="32"/>
      <c r="BO4221" s="32"/>
      <c r="BP4221" s="32"/>
      <c r="BQ4221" s="32"/>
      <c r="BR4221" s="32"/>
      <c r="BS4221" s="32"/>
      <c r="BT4221" s="32"/>
      <c r="BU4221" s="32"/>
      <c r="BV4221" s="32"/>
      <c r="BW4221" s="32"/>
      <c r="BX4221" s="32"/>
      <c r="BY4221" s="32"/>
      <c r="BZ4221" s="32"/>
    </row>
    <row r="4222" spans="66:78" x14ac:dyDescent="0.2">
      <c r="BN4222" s="32"/>
      <c r="BO4222" s="32"/>
      <c r="BP4222" s="32"/>
      <c r="BQ4222" s="32"/>
      <c r="BR4222" s="32"/>
      <c r="BS4222" s="32"/>
      <c r="BT4222" s="32"/>
      <c r="BU4222" s="32"/>
      <c r="BV4222" s="32"/>
      <c r="BW4222" s="32"/>
      <c r="BX4222" s="32"/>
      <c r="BY4222" s="32"/>
      <c r="BZ4222" s="32"/>
    </row>
    <row r="4223" spans="66:78" x14ac:dyDescent="0.2">
      <c r="BN4223" s="32"/>
      <c r="BO4223" s="32"/>
      <c r="BP4223" s="32"/>
      <c r="BQ4223" s="32"/>
      <c r="BR4223" s="32"/>
      <c r="BS4223" s="32"/>
      <c r="BT4223" s="32"/>
      <c r="BU4223" s="32"/>
      <c r="BV4223" s="32"/>
      <c r="BW4223" s="32"/>
      <c r="BX4223" s="32"/>
      <c r="BY4223" s="32"/>
      <c r="BZ4223" s="32"/>
    </row>
    <row r="4224" spans="66:78" x14ac:dyDescent="0.2">
      <c r="BN4224" s="32"/>
      <c r="BO4224" s="32"/>
      <c r="BP4224" s="32"/>
      <c r="BQ4224" s="32"/>
      <c r="BR4224" s="32"/>
      <c r="BS4224" s="32"/>
      <c r="BT4224" s="32"/>
      <c r="BU4224" s="32"/>
      <c r="BV4224" s="32"/>
      <c r="BW4224" s="32"/>
      <c r="BX4224" s="32"/>
      <c r="BY4224" s="32"/>
      <c r="BZ4224" s="32"/>
    </row>
    <row r="4225" spans="66:78" x14ac:dyDescent="0.2">
      <c r="BN4225" s="32"/>
      <c r="BO4225" s="32"/>
      <c r="BP4225" s="32"/>
      <c r="BQ4225" s="32"/>
      <c r="BR4225" s="32"/>
      <c r="BS4225" s="32"/>
      <c r="BT4225" s="32"/>
      <c r="BU4225" s="32"/>
      <c r="BV4225" s="32"/>
      <c r="BW4225" s="32"/>
      <c r="BX4225" s="32"/>
      <c r="BY4225" s="32"/>
      <c r="BZ4225" s="32"/>
    </row>
    <row r="4226" spans="66:78" x14ac:dyDescent="0.2">
      <c r="BN4226" s="32"/>
      <c r="BO4226" s="32"/>
      <c r="BP4226" s="32"/>
      <c r="BQ4226" s="32"/>
      <c r="BR4226" s="32"/>
      <c r="BS4226" s="32"/>
      <c r="BT4226" s="32"/>
      <c r="BU4226" s="32"/>
      <c r="BV4226" s="32"/>
      <c r="BW4226" s="32"/>
      <c r="BX4226" s="32"/>
      <c r="BY4226" s="32"/>
      <c r="BZ4226" s="32"/>
    </row>
    <row r="4227" spans="66:78" x14ac:dyDescent="0.2">
      <c r="BN4227" s="32"/>
      <c r="BO4227" s="32"/>
      <c r="BP4227" s="32"/>
      <c r="BQ4227" s="32"/>
      <c r="BR4227" s="32"/>
      <c r="BS4227" s="32"/>
      <c r="BT4227" s="32"/>
      <c r="BU4227" s="32"/>
      <c r="BV4227" s="32"/>
      <c r="BW4227" s="32"/>
      <c r="BX4227" s="32"/>
      <c r="BY4227" s="32"/>
      <c r="BZ4227" s="32"/>
    </row>
    <row r="4228" spans="66:78" x14ac:dyDescent="0.2">
      <c r="BN4228" s="32"/>
      <c r="BO4228" s="32"/>
      <c r="BP4228" s="32"/>
      <c r="BQ4228" s="32"/>
      <c r="BR4228" s="32"/>
      <c r="BS4228" s="32"/>
      <c r="BT4228" s="32"/>
      <c r="BU4228" s="32"/>
      <c r="BV4228" s="32"/>
      <c r="BW4228" s="32"/>
      <c r="BX4228" s="32"/>
      <c r="BY4228" s="32"/>
      <c r="BZ4228" s="32"/>
    </row>
    <row r="4229" spans="66:78" x14ac:dyDescent="0.2">
      <c r="BN4229" s="32"/>
      <c r="BO4229" s="32"/>
      <c r="BP4229" s="32"/>
      <c r="BQ4229" s="32"/>
      <c r="BR4229" s="32"/>
      <c r="BS4229" s="32"/>
      <c r="BT4229" s="32"/>
      <c r="BU4229" s="32"/>
      <c r="BV4229" s="32"/>
      <c r="BW4229" s="32"/>
      <c r="BX4229" s="32"/>
      <c r="BY4229" s="32"/>
      <c r="BZ4229" s="32"/>
    </row>
    <row r="4230" spans="66:78" x14ac:dyDescent="0.2">
      <c r="BN4230" s="32"/>
      <c r="BO4230" s="32"/>
      <c r="BP4230" s="32"/>
      <c r="BQ4230" s="32"/>
      <c r="BR4230" s="32"/>
      <c r="BS4230" s="32"/>
      <c r="BT4230" s="32"/>
      <c r="BU4230" s="32"/>
      <c r="BV4230" s="32"/>
      <c r="BW4230" s="32"/>
      <c r="BX4230" s="32"/>
      <c r="BY4230" s="32"/>
      <c r="BZ4230" s="32"/>
    </row>
    <row r="4231" spans="66:78" x14ac:dyDescent="0.2">
      <c r="BN4231" s="32"/>
      <c r="BO4231" s="32"/>
      <c r="BP4231" s="32"/>
      <c r="BQ4231" s="32"/>
      <c r="BR4231" s="32"/>
      <c r="BS4231" s="32"/>
      <c r="BT4231" s="32"/>
      <c r="BU4231" s="32"/>
      <c r="BV4231" s="32"/>
      <c r="BW4231" s="32"/>
      <c r="BX4231" s="32"/>
      <c r="BY4231" s="32"/>
      <c r="BZ4231" s="32"/>
    </row>
    <row r="4232" spans="66:78" x14ac:dyDescent="0.2">
      <c r="BN4232" s="32"/>
      <c r="BO4232" s="32"/>
      <c r="BP4232" s="32"/>
      <c r="BQ4232" s="32"/>
      <c r="BR4232" s="32"/>
      <c r="BS4232" s="32"/>
      <c r="BT4232" s="32"/>
      <c r="BU4232" s="32"/>
      <c r="BV4232" s="32"/>
      <c r="BW4232" s="32"/>
      <c r="BX4232" s="32"/>
      <c r="BY4232" s="32"/>
      <c r="BZ4232" s="32"/>
    </row>
    <row r="4233" spans="66:78" x14ac:dyDescent="0.2">
      <c r="BN4233" s="32"/>
      <c r="BO4233" s="32"/>
      <c r="BP4233" s="32"/>
      <c r="BQ4233" s="32"/>
      <c r="BR4233" s="32"/>
      <c r="BS4233" s="32"/>
      <c r="BT4233" s="32"/>
      <c r="BU4233" s="32"/>
      <c r="BV4233" s="32"/>
      <c r="BW4233" s="32"/>
      <c r="BX4233" s="32"/>
      <c r="BY4233" s="32"/>
      <c r="BZ4233" s="32"/>
    </row>
    <row r="4234" spans="66:78" x14ac:dyDescent="0.2">
      <c r="BN4234" s="32"/>
      <c r="BO4234" s="32"/>
      <c r="BP4234" s="32"/>
      <c r="BQ4234" s="32"/>
      <c r="BR4234" s="32"/>
      <c r="BS4234" s="32"/>
      <c r="BT4234" s="32"/>
      <c r="BU4234" s="32"/>
      <c r="BV4234" s="32"/>
      <c r="BW4234" s="32"/>
      <c r="BX4234" s="32"/>
      <c r="BY4234" s="32"/>
      <c r="BZ4234" s="32"/>
    </row>
    <row r="4235" spans="66:78" x14ac:dyDescent="0.2">
      <c r="BN4235" s="32"/>
      <c r="BO4235" s="32"/>
      <c r="BP4235" s="32"/>
      <c r="BQ4235" s="32"/>
      <c r="BR4235" s="32"/>
      <c r="BS4235" s="32"/>
      <c r="BT4235" s="32"/>
      <c r="BU4235" s="32"/>
      <c r="BV4235" s="32"/>
      <c r="BW4235" s="32"/>
      <c r="BX4235" s="32"/>
      <c r="BY4235" s="32"/>
      <c r="BZ4235" s="32"/>
    </row>
    <row r="4236" spans="66:78" x14ac:dyDescent="0.2">
      <c r="BN4236" s="32"/>
      <c r="BO4236" s="32"/>
      <c r="BP4236" s="32"/>
      <c r="BQ4236" s="32"/>
      <c r="BR4236" s="32"/>
      <c r="BS4236" s="32"/>
      <c r="BT4236" s="32"/>
      <c r="BU4236" s="32"/>
      <c r="BV4236" s="32"/>
      <c r="BW4236" s="32"/>
      <c r="BX4236" s="32"/>
      <c r="BY4236" s="32"/>
      <c r="BZ4236" s="32"/>
    </row>
    <row r="4237" spans="66:78" x14ac:dyDescent="0.2">
      <c r="BN4237" s="32"/>
      <c r="BO4237" s="32"/>
      <c r="BP4237" s="32"/>
      <c r="BQ4237" s="32"/>
      <c r="BR4237" s="32"/>
      <c r="BS4237" s="32"/>
      <c r="BT4237" s="32"/>
      <c r="BU4237" s="32"/>
      <c r="BV4237" s="32"/>
      <c r="BW4237" s="32"/>
      <c r="BX4237" s="32"/>
      <c r="BY4237" s="32"/>
      <c r="BZ4237" s="32"/>
    </row>
    <row r="4238" spans="66:78" x14ac:dyDescent="0.2">
      <c r="BN4238" s="32"/>
      <c r="BO4238" s="32"/>
      <c r="BP4238" s="32"/>
      <c r="BQ4238" s="32"/>
      <c r="BR4238" s="32"/>
      <c r="BS4238" s="32"/>
      <c r="BT4238" s="32"/>
      <c r="BU4238" s="32"/>
      <c r="BV4238" s="32"/>
      <c r="BW4238" s="32"/>
      <c r="BX4238" s="32"/>
      <c r="BY4238" s="32"/>
      <c r="BZ4238" s="32"/>
    </row>
    <row r="4239" spans="66:78" x14ac:dyDescent="0.2">
      <c r="BN4239" s="32"/>
      <c r="BO4239" s="32"/>
      <c r="BP4239" s="32"/>
      <c r="BQ4239" s="32"/>
      <c r="BR4239" s="32"/>
      <c r="BS4239" s="32"/>
      <c r="BT4239" s="32"/>
      <c r="BU4239" s="32"/>
      <c r="BV4239" s="32"/>
      <c r="BW4239" s="32"/>
      <c r="BX4239" s="32"/>
      <c r="BY4239" s="32"/>
      <c r="BZ4239" s="32"/>
    </row>
    <row r="4240" spans="66:78" x14ac:dyDescent="0.2">
      <c r="BN4240" s="32"/>
      <c r="BO4240" s="32"/>
      <c r="BP4240" s="32"/>
      <c r="BQ4240" s="32"/>
      <c r="BR4240" s="32"/>
      <c r="BS4240" s="32"/>
      <c r="BT4240" s="32"/>
      <c r="BU4240" s="32"/>
      <c r="BV4240" s="32"/>
      <c r="BW4240" s="32"/>
      <c r="BX4240" s="32"/>
      <c r="BY4240" s="32"/>
      <c r="BZ4240" s="32"/>
    </row>
    <row r="4241" spans="66:78" x14ac:dyDescent="0.2">
      <c r="BN4241" s="32"/>
      <c r="BO4241" s="32"/>
      <c r="BP4241" s="32"/>
      <c r="BQ4241" s="32"/>
      <c r="BR4241" s="32"/>
      <c r="BS4241" s="32"/>
      <c r="BT4241" s="32"/>
      <c r="BU4241" s="32"/>
      <c r="BV4241" s="32"/>
      <c r="BW4241" s="32"/>
      <c r="BX4241" s="32"/>
      <c r="BY4241" s="32"/>
      <c r="BZ4241" s="32"/>
    </row>
    <row r="4242" spans="66:78" x14ac:dyDescent="0.2">
      <c r="BN4242" s="32"/>
      <c r="BO4242" s="32"/>
      <c r="BP4242" s="32"/>
      <c r="BQ4242" s="32"/>
      <c r="BR4242" s="32"/>
      <c r="BS4242" s="32"/>
      <c r="BT4242" s="32"/>
      <c r="BU4242" s="32"/>
      <c r="BV4242" s="32"/>
      <c r="BW4242" s="32"/>
      <c r="BX4242" s="32"/>
      <c r="BY4242" s="32"/>
      <c r="BZ4242" s="32"/>
    </row>
    <row r="4243" spans="66:78" x14ac:dyDescent="0.2">
      <c r="BN4243" s="32"/>
      <c r="BO4243" s="32"/>
      <c r="BP4243" s="32"/>
      <c r="BQ4243" s="32"/>
      <c r="BR4243" s="32"/>
      <c r="BS4243" s="32"/>
      <c r="BT4243" s="32"/>
      <c r="BU4243" s="32"/>
      <c r="BV4243" s="32"/>
      <c r="BW4243" s="32"/>
      <c r="BX4243" s="32"/>
      <c r="BY4243" s="32"/>
      <c r="BZ4243" s="32"/>
    </row>
    <row r="4244" spans="66:78" x14ac:dyDescent="0.2">
      <c r="BN4244" s="32"/>
      <c r="BO4244" s="32"/>
      <c r="BP4244" s="32"/>
      <c r="BQ4244" s="32"/>
      <c r="BR4244" s="32"/>
      <c r="BS4244" s="32"/>
      <c r="BT4244" s="32"/>
      <c r="BU4244" s="32"/>
      <c r="BV4244" s="32"/>
      <c r="BW4244" s="32"/>
      <c r="BX4244" s="32"/>
      <c r="BY4244" s="32"/>
      <c r="BZ4244" s="32"/>
    </row>
    <row r="4245" spans="66:78" x14ac:dyDescent="0.2">
      <c r="BN4245" s="32"/>
      <c r="BO4245" s="32"/>
      <c r="BP4245" s="32"/>
      <c r="BQ4245" s="32"/>
      <c r="BR4245" s="32"/>
      <c r="BS4245" s="32"/>
      <c r="BT4245" s="32"/>
      <c r="BU4245" s="32"/>
      <c r="BV4245" s="32"/>
      <c r="BW4245" s="32"/>
      <c r="BX4245" s="32"/>
      <c r="BY4245" s="32"/>
      <c r="BZ4245" s="32"/>
    </row>
    <row r="4246" spans="66:78" x14ac:dyDescent="0.2">
      <c r="BN4246" s="32"/>
      <c r="BO4246" s="32"/>
      <c r="BP4246" s="32"/>
      <c r="BQ4246" s="32"/>
      <c r="BR4246" s="32"/>
      <c r="BS4246" s="32"/>
      <c r="BT4246" s="32"/>
      <c r="BU4246" s="32"/>
      <c r="BV4246" s="32"/>
      <c r="BW4246" s="32"/>
      <c r="BX4246" s="32"/>
      <c r="BY4246" s="32"/>
      <c r="BZ4246" s="32"/>
    </row>
    <row r="4247" spans="66:78" x14ac:dyDescent="0.2">
      <c r="BN4247" s="32"/>
      <c r="BO4247" s="32"/>
      <c r="BP4247" s="32"/>
      <c r="BQ4247" s="32"/>
      <c r="BR4247" s="32"/>
      <c r="BS4247" s="32"/>
      <c r="BT4247" s="32"/>
      <c r="BU4247" s="32"/>
      <c r="BV4247" s="32"/>
      <c r="BW4247" s="32"/>
      <c r="BX4247" s="32"/>
      <c r="BY4247" s="32"/>
      <c r="BZ4247" s="32"/>
    </row>
    <row r="4248" spans="66:78" x14ac:dyDescent="0.2">
      <c r="BN4248" s="32"/>
      <c r="BO4248" s="32"/>
      <c r="BP4248" s="32"/>
      <c r="BQ4248" s="32"/>
      <c r="BR4248" s="32"/>
      <c r="BS4248" s="32"/>
      <c r="BT4248" s="32"/>
      <c r="BU4248" s="32"/>
      <c r="BV4248" s="32"/>
      <c r="BW4248" s="32"/>
      <c r="BX4248" s="32"/>
      <c r="BY4248" s="32"/>
      <c r="BZ4248" s="32"/>
    </row>
    <row r="4249" spans="66:78" x14ac:dyDescent="0.2">
      <c r="BN4249" s="32"/>
      <c r="BO4249" s="32"/>
      <c r="BP4249" s="32"/>
      <c r="BQ4249" s="32"/>
      <c r="BR4249" s="32"/>
      <c r="BS4249" s="32"/>
      <c r="BT4249" s="32"/>
      <c r="BU4249" s="32"/>
      <c r="BV4249" s="32"/>
      <c r="BW4249" s="32"/>
      <c r="BX4249" s="32"/>
      <c r="BY4249" s="32"/>
      <c r="BZ4249" s="32"/>
    </row>
    <row r="4250" spans="66:78" x14ac:dyDescent="0.2">
      <c r="BN4250" s="32"/>
      <c r="BO4250" s="32"/>
      <c r="BP4250" s="32"/>
      <c r="BQ4250" s="32"/>
      <c r="BR4250" s="32"/>
      <c r="BS4250" s="32"/>
      <c r="BT4250" s="32"/>
      <c r="BU4250" s="32"/>
      <c r="BV4250" s="32"/>
      <c r="BW4250" s="32"/>
      <c r="BX4250" s="32"/>
      <c r="BY4250" s="32"/>
      <c r="BZ4250" s="32"/>
    </row>
    <row r="4251" spans="66:78" x14ac:dyDescent="0.2">
      <c r="BN4251" s="32"/>
      <c r="BO4251" s="32"/>
      <c r="BP4251" s="32"/>
      <c r="BQ4251" s="32"/>
      <c r="BR4251" s="32"/>
      <c r="BS4251" s="32"/>
      <c r="BT4251" s="32"/>
      <c r="BU4251" s="32"/>
      <c r="BV4251" s="32"/>
      <c r="BW4251" s="32"/>
      <c r="BX4251" s="32"/>
      <c r="BY4251" s="32"/>
      <c r="BZ4251" s="32"/>
    </row>
    <row r="4252" spans="66:78" x14ac:dyDescent="0.2">
      <c r="BN4252" s="32"/>
      <c r="BO4252" s="32"/>
      <c r="BP4252" s="32"/>
      <c r="BQ4252" s="32"/>
      <c r="BR4252" s="32"/>
      <c r="BS4252" s="32"/>
      <c r="BT4252" s="32"/>
      <c r="BU4252" s="32"/>
      <c r="BV4252" s="32"/>
      <c r="BW4252" s="32"/>
      <c r="BX4252" s="32"/>
      <c r="BY4252" s="32"/>
      <c r="BZ4252" s="32"/>
    </row>
    <row r="4253" spans="66:78" x14ac:dyDescent="0.2">
      <c r="BN4253" s="32"/>
      <c r="BO4253" s="32"/>
      <c r="BP4253" s="32"/>
      <c r="BQ4253" s="32"/>
      <c r="BR4253" s="32"/>
      <c r="BS4253" s="32"/>
      <c r="BT4253" s="32"/>
      <c r="BU4253" s="32"/>
      <c r="BV4253" s="32"/>
      <c r="BW4253" s="32"/>
      <c r="BX4253" s="32"/>
      <c r="BY4253" s="32"/>
      <c r="BZ4253" s="32"/>
    </row>
    <row r="4254" spans="66:78" x14ac:dyDescent="0.2">
      <c r="BN4254" s="32"/>
      <c r="BO4254" s="32"/>
      <c r="BP4254" s="32"/>
      <c r="BQ4254" s="32"/>
      <c r="BR4254" s="32"/>
      <c r="BS4254" s="32"/>
      <c r="BT4254" s="32"/>
      <c r="BU4254" s="32"/>
      <c r="BV4254" s="32"/>
      <c r="BW4254" s="32"/>
      <c r="BX4254" s="32"/>
      <c r="BY4254" s="32"/>
      <c r="BZ4254" s="32"/>
    </row>
    <row r="4255" spans="66:78" x14ac:dyDescent="0.2">
      <c r="BN4255" s="32"/>
      <c r="BO4255" s="32"/>
      <c r="BP4255" s="32"/>
      <c r="BQ4255" s="32"/>
      <c r="BR4255" s="32"/>
      <c r="BS4255" s="32"/>
      <c r="BT4255" s="32"/>
      <c r="BU4255" s="32"/>
      <c r="BV4255" s="32"/>
      <c r="BW4255" s="32"/>
      <c r="BX4255" s="32"/>
      <c r="BY4255" s="32"/>
      <c r="BZ4255" s="32"/>
    </row>
    <row r="4256" spans="66:78" x14ac:dyDescent="0.2">
      <c r="BN4256" s="32"/>
      <c r="BO4256" s="32"/>
      <c r="BP4256" s="32"/>
      <c r="BQ4256" s="32"/>
      <c r="BR4256" s="32"/>
      <c r="BS4256" s="32"/>
      <c r="BT4256" s="32"/>
      <c r="BU4256" s="32"/>
      <c r="BV4256" s="32"/>
      <c r="BW4256" s="32"/>
      <c r="BX4256" s="32"/>
      <c r="BY4256" s="32"/>
      <c r="BZ4256" s="32"/>
    </row>
    <row r="4257" spans="66:78" x14ac:dyDescent="0.2">
      <c r="BN4257" s="32"/>
      <c r="BO4257" s="32"/>
      <c r="BP4257" s="32"/>
      <c r="BQ4257" s="32"/>
      <c r="BR4257" s="32"/>
      <c r="BS4257" s="32"/>
      <c r="BT4257" s="32"/>
      <c r="BU4257" s="32"/>
      <c r="BV4257" s="32"/>
      <c r="BW4257" s="32"/>
      <c r="BX4257" s="32"/>
      <c r="BY4257" s="32"/>
      <c r="BZ4257" s="32"/>
    </row>
    <row r="4258" spans="66:78" x14ac:dyDescent="0.2">
      <c r="BN4258" s="32"/>
      <c r="BO4258" s="32"/>
      <c r="BP4258" s="32"/>
      <c r="BQ4258" s="32"/>
      <c r="BR4258" s="32"/>
      <c r="BS4258" s="32"/>
      <c r="BT4258" s="32"/>
      <c r="BU4258" s="32"/>
      <c r="BV4258" s="32"/>
      <c r="BW4258" s="32"/>
      <c r="BX4258" s="32"/>
      <c r="BY4258" s="32"/>
      <c r="BZ4258" s="32"/>
    </row>
    <row r="4259" spans="66:78" x14ac:dyDescent="0.2">
      <c r="BN4259" s="32"/>
      <c r="BO4259" s="32"/>
      <c r="BP4259" s="32"/>
      <c r="BQ4259" s="32"/>
      <c r="BR4259" s="32"/>
      <c r="BS4259" s="32"/>
      <c r="BT4259" s="32"/>
      <c r="BU4259" s="32"/>
      <c r="BV4259" s="32"/>
      <c r="BW4259" s="32"/>
      <c r="BX4259" s="32"/>
      <c r="BY4259" s="32"/>
      <c r="BZ4259" s="32"/>
    </row>
    <row r="4260" spans="66:78" x14ac:dyDescent="0.2">
      <c r="BN4260" s="32"/>
      <c r="BO4260" s="32"/>
      <c r="BP4260" s="32"/>
      <c r="BQ4260" s="32"/>
      <c r="BR4260" s="32"/>
      <c r="BS4260" s="32"/>
      <c r="BT4260" s="32"/>
      <c r="BU4260" s="32"/>
      <c r="BV4260" s="32"/>
      <c r="BW4260" s="32"/>
      <c r="BX4260" s="32"/>
      <c r="BY4260" s="32"/>
      <c r="BZ4260" s="32"/>
    </row>
    <row r="4261" spans="66:78" x14ac:dyDescent="0.2">
      <c r="BN4261" s="32"/>
      <c r="BO4261" s="32"/>
      <c r="BP4261" s="32"/>
      <c r="BQ4261" s="32"/>
      <c r="BR4261" s="32"/>
      <c r="BS4261" s="32"/>
      <c r="BT4261" s="32"/>
      <c r="BU4261" s="32"/>
      <c r="BV4261" s="32"/>
      <c r="BW4261" s="32"/>
      <c r="BX4261" s="32"/>
      <c r="BY4261" s="32"/>
      <c r="BZ4261" s="32"/>
    </row>
    <row r="4262" spans="66:78" x14ac:dyDescent="0.2">
      <c r="BN4262" s="32"/>
      <c r="BO4262" s="32"/>
      <c r="BP4262" s="32"/>
      <c r="BQ4262" s="32"/>
      <c r="BR4262" s="32"/>
      <c r="BS4262" s="32"/>
      <c r="BT4262" s="32"/>
      <c r="BU4262" s="32"/>
      <c r="BV4262" s="32"/>
      <c r="BW4262" s="32"/>
      <c r="BX4262" s="32"/>
      <c r="BY4262" s="32"/>
      <c r="BZ4262" s="32"/>
    </row>
    <row r="4263" spans="66:78" x14ac:dyDescent="0.2">
      <c r="BN4263" s="32"/>
      <c r="BO4263" s="32"/>
      <c r="BP4263" s="32"/>
      <c r="BQ4263" s="32"/>
      <c r="BR4263" s="32"/>
      <c r="BS4263" s="32"/>
      <c r="BT4263" s="32"/>
      <c r="BU4263" s="32"/>
      <c r="BV4263" s="32"/>
      <c r="BW4263" s="32"/>
      <c r="BX4263" s="32"/>
      <c r="BY4263" s="32"/>
      <c r="BZ4263" s="32"/>
    </row>
    <row r="4264" spans="66:78" x14ac:dyDescent="0.2">
      <c r="BN4264" s="32"/>
      <c r="BO4264" s="32"/>
      <c r="BP4264" s="32"/>
      <c r="BQ4264" s="32"/>
      <c r="BR4264" s="32"/>
      <c r="BS4264" s="32"/>
      <c r="BT4264" s="32"/>
      <c r="BU4264" s="32"/>
      <c r="BV4264" s="32"/>
      <c r="BW4264" s="32"/>
      <c r="BX4264" s="32"/>
      <c r="BY4264" s="32"/>
      <c r="BZ4264" s="32"/>
    </row>
    <row r="4265" spans="66:78" x14ac:dyDescent="0.2">
      <c r="BN4265" s="32"/>
      <c r="BO4265" s="32"/>
      <c r="BP4265" s="32"/>
      <c r="BQ4265" s="32"/>
      <c r="BR4265" s="32"/>
      <c r="BS4265" s="32"/>
      <c r="BT4265" s="32"/>
      <c r="BU4265" s="32"/>
      <c r="BV4265" s="32"/>
      <c r="BW4265" s="32"/>
      <c r="BX4265" s="32"/>
      <c r="BY4265" s="32"/>
      <c r="BZ4265" s="32"/>
    </row>
    <row r="4266" spans="66:78" x14ac:dyDescent="0.2">
      <c r="BN4266" s="32"/>
      <c r="BO4266" s="32"/>
      <c r="BP4266" s="32"/>
      <c r="BQ4266" s="32"/>
      <c r="BR4266" s="32"/>
      <c r="BS4266" s="32"/>
      <c r="BT4266" s="32"/>
      <c r="BU4266" s="32"/>
      <c r="BV4266" s="32"/>
      <c r="BW4266" s="32"/>
      <c r="BX4266" s="32"/>
      <c r="BY4266" s="32"/>
      <c r="BZ4266" s="32"/>
    </row>
    <row r="4267" spans="66:78" x14ac:dyDescent="0.2">
      <c r="BN4267" s="32"/>
      <c r="BO4267" s="32"/>
      <c r="BP4267" s="32"/>
      <c r="BQ4267" s="32"/>
      <c r="BR4267" s="32"/>
      <c r="BS4267" s="32"/>
      <c r="BT4267" s="32"/>
      <c r="BU4267" s="32"/>
      <c r="BV4267" s="32"/>
      <c r="BW4267" s="32"/>
      <c r="BX4267" s="32"/>
      <c r="BY4267" s="32"/>
      <c r="BZ4267" s="32"/>
    </row>
    <row r="4268" spans="66:78" x14ac:dyDescent="0.2">
      <c r="BN4268" s="32"/>
      <c r="BO4268" s="32"/>
      <c r="BP4268" s="32"/>
      <c r="BQ4268" s="32"/>
      <c r="BR4268" s="32"/>
      <c r="BS4268" s="32"/>
      <c r="BT4268" s="32"/>
      <c r="BU4268" s="32"/>
      <c r="BV4268" s="32"/>
      <c r="BW4268" s="32"/>
      <c r="BX4268" s="32"/>
      <c r="BY4268" s="32"/>
      <c r="BZ4268" s="32"/>
    </row>
    <row r="4269" spans="66:78" x14ac:dyDescent="0.2">
      <c r="BN4269" s="32"/>
      <c r="BO4269" s="32"/>
      <c r="BP4269" s="32"/>
      <c r="BQ4269" s="32"/>
      <c r="BR4269" s="32"/>
      <c r="BS4269" s="32"/>
      <c r="BT4269" s="32"/>
      <c r="BU4269" s="32"/>
      <c r="BV4269" s="32"/>
      <c r="BW4269" s="32"/>
      <c r="BX4269" s="32"/>
      <c r="BY4269" s="32"/>
      <c r="BZ4269" s="32"/>
    </row>
    <row r="4270" spans="66:78" x14ac:dyDescent="0.2">
      <c r="BN4270" s="32"/>
      <c r="BO4270" s="32"/>
      <c r="BP4270" s="32"/>
      <c r="BQ4270" s="32"/>
      <c r="BR4270" s="32"/>
      <c r="BS4270" s="32"/>
      <c r="BT4270" s="32"/>
      <c r="BU4270" s="32"/>
      <c r="BV4270" s="32"/>
      <c r="BW4270" s="32"/>
      <c r="BX4270" s="32"/>
      <c r="BY4270" s="32"/>
      <c r="BZ4270" s="32"/>
    </row>
    <row r="4271" spans="66:78" x14ac:dyDescent="0.2">
      <c r="BN4271" s="32"/>
      <c r="BO4271" s="32"/>
      <c r="BP4271" s="32"/>
      <c r="BQ4271" s="32"/>
      <c r="BR4271" s="32"/>
      <c r="BS4271" s="32"/>
      <c r="BT4271" s="32"/>
      <c r="BU4271" s="32"/>
      <c r="BV4271" s="32"/>
      <c r="BW4271" s="32"/>
      <c r="BX4271" s="32"/>
      <c r="BY4271" s="32"/>
      <c r="BZ4271" s="32"/>
    </row>
    <row r="4272" spans="66:78" x14ac:dyDescent="0.2">
      <c r="BN4272" s="32"/>
      <c r="BO4272" s="32"/>
      <c r="BP4272" s="32"/>
      <c r="BQ4272" s="32"/>
      <c r="BR4272" s="32"/>
      <c r="BS4272" s="32"/>
      <c r="BT4272" s="32"/>
      <c r="BU4272" s="32"/>
      <c r="BV4272" s="32"/>
      <c r="BW4272" s="32"/>
      <c r="BX4272" s="32"/>
      <c r="BY4272" s="32"/>
      <c r="BZ4272" s="32"/>
    </row>
    <row r="4273" spans="66:78" x14ac:dyDescent="0.2">
      <c r="BN4273" s="32"/>
      <c r="BO4273" s="32"/>
      <c r="BP4273" s="32"/>
      <c r="BQ4273" s="32"/>
      <c r="BR4273" s="32"/>
      <c r="BS4273" s="32"/>
      <c r="BT4273" s="32"/>
      <c r="BU4273" s="32"/>
      <c r="BV4273" s="32"/>
      <c r="BW4273" s="32"/>
      <c r="BX4273" s="32"/>
      <c r="BY4273" s="32"/>
      <c r="BZ4273" s="32"/>
    </row>
    <row r="4274" spans="66:78" x14ac:dyDescent="0.2">
      <c r="BN4274" s="32"/>
      <c r="BO4274" s="32"/>
      <c r="BP4274" s="32"/>
      <c r="BQ4274" s="32"/>
      <c r="BR4274" s="32"/>
      <c r="BS4274" s="32"/>
      <c r="BT4274" s="32"/>
      <c r="BU4274" s="32"/>
      <c r="BV4274" s="32"/>
      <c r="BW4274" s="32"/>
      <c r="BX4274" s="32"/>
      <c r="BY4274" s="32"/>
      <c r="BZ4274" s="32"/>
    </row>
    <row r="4275" spans="66:78" x14ac:dyDescent="0.2">
      <c r="BN4275" s="32"/>
      <c r="BO4275" s="32"/>
      <c r="BP4275" s="32"/>
      <c r="BQ4275" s="32"/>
      <c r="BR4275" s="32"/>
      <c r="BS4275" s="32"/>
      <c r="BT4275" s="32"/>
      <c r="BU4275" s="32"/>
      <c r="BV4275" s="32"/>
      <c r="BW4275" s="32"/>
      <c r="BX4275" s="32"/>
      <c r="BY4275" s="32"/>
      <c r="BZ4275" s="32"/>
    </row>
    <row r="4276" spans="66:78" x14ac:dyDescent="0.2">
      <c r="BN4276" s="32"/>
      <c r="BO4276" s="32"/>
      <c r="BP4276" s="32"/>
      <c r="BQ4276" s="32"/>
      <c r="BR4276" s="32"/>
      <c r="BS4276" s="32"/>
      <c r="BT4276" s="32"/>
      <c r="BU4276" s="32"/>
      <c r="BV4276" s="32"/>
      <c r="BW4276" s="32"/>
      <c r="BX4276" s="32"/>
      <c r="BY4276" s="32"/>
      <c r="BZ4276" s="32"/>
    </row>
    <row r="4277" spans="66:78" x14ac:dyDescent="0.2">
      <c r="BN4277" s="32"/>
      <c r="BO4277" s="32"/>
      <c r="BP4277" s="32"/>
      <c r="BQ4277" s="32"/>
      <c r="BR4277" s="32"/>
      <c r="BS4277" s="32"/>
      <c r="BT4277" s="32"/>
      <c r="BU4277" s="32"/>
      <c r="BV4277" s="32"/>
      <c r="BW4277" s="32"/>
      <c r="BX4277" s="32"/>
      <c r="BY4277" s="32"/>
      <c r="BZ4277" s="32"/>
    </row>
    <row r="4278" spans="66:78" x14ac:dyDescent="0.2">
      <c r="BN4278" s="32"/>
      <c r="BO4278" s="32"/>
      <c r="BP4278" s="32"/>
      <c r="BQ4278" s="32"/>
      <c r="BR4278" s="32"/>
      <c r="BS4278" s="32"/>
      <c r="BT4278" s="32"/>
      <c r="BU4278" s="32"/>
      <c r="BV4278" s="32"/>
      <c r="BW4278" s="32"/>
      <c r="BX4278" s="32"/>
      <c r="BY4278" s="32"/>
      <c r="BZ4278" s="32"/>
    </row>
    <row r="4279" spans="66:78" x14ac:dyDescent="0.2">
      <c r="BN4279" s="32"/>
      <c r="BO4279" s="32"/>
      <c r="BP4279" s="32"/>
      <c r="BQ4279" s="32"/>
      <c r="BR4279" s="32"/>
      <c r="BS4279" s="32"/>
      <c r="BT4279" s="32"/>
      <c r="BU4279" s="32"/>
      <c r="BV4279" s="32"/>
      <c r="BW4279" s="32"/>
      <c r="BX4279" s="32"/>
      <c r="BY4279" s="32"/>
      <c r="BZ4279" s="32"/>
    </row>
    <row r="4280" spans="66:78" x14ac:dyDescent="0.2">
      <c r="BN4280" s="32"/>
      <c r="BO4280" s="32"/>
      <c r="BP4280" s="32"/>
      <c r="BQ4280" s="32"/>
      <c r="BR4280" s="32"/>
      <c r="BS4280" s="32"/>
      <c r="BT4280" s="32"/>
      <c r="BU4280" s="32"/>
      <c r="BV4280" s="32"/>
      <c r="BW4280" s="32"/>
      <c r="BX4280" s="32"/>
      <c r="BY4280" s="32"/>
      <c r="BZ4280" s="32"/>
    </row>
    <row r="4281" spans="66:78" x14ac:dyDescent="0.2">
      <c r="BN4281" s="32"/>
      <c r="BO4281" s="32"/>
      <c r="BP4281" s="32"/>
      <c r="BQ4281" s="32"/>
      <c r="BR4281" s="32"/>
      <c r="BS4281" s="32"/>
      <c r="BT4281" s="32"/>
      <c r="BU4281" s="32"/>
      <c r="BV4281" s="32"/>
      <c r="BW4281" s="32"/>
      <c r="BX4281" s="32"/>
      <c r="BY4281" s="32"/>
      <c r="BZ4281" s="32"/>
    </row>
    <row r="4282" spans="66:78" x14ac:dyDescent="0.2">
      <c r="BN4282" s="32"/>
      <c r="BO4282" s="32"/>
      <c r="BP4282" s="32"/>
      <c r="BQ4282" s="32"/>
      <c r="BR4282" s="32"/>
      <c r="BS4282" s="32"/>
      <c r="BT4282" s="32"/>
      <c r="BU4282" s="32"/>
      <c r="BV4282" s="32"/>
      <c r="BW4282" s="32"/>
      <c r="BX4282" s="32"/>
      <c r="BY4282" s="32"/>
      <c r="BZ4282" s="32"/>
    </row>
    <row r="4283" spans="66:78" x14ac:dyDescent="0.2">
      <c r="BN4283" s="32"/>
      <c r="BO4283" s="32"/>
      <c r="BP4283" s="32"/>
      <c r="BQ4283" s="32"/>
      <c r="BR4283" s="32"/>
      <c r="BS4283" s="32"/>
      <c r="BT4283" s="32"/>
      <c r="BU4283" s="32"/>
      <c r="BV4283" s="32"/>
      <c r="BW4283" s="32"/>
      <c r="BX4283" s="32"/>
      <c r="BY4283" s="32"/>
      <c r="BZ4283" s="32"/>
    </row>
    <row r="4284" spans="66:78" x14ac:dyDescent="0.2">
      <c r="BN4284" s="32"/>
      <c r="BO4284" s="32"/>
      <c r="BP4284" s="32"/>
      <c r="BQ4284" s="32"/>
      <c r="BR4284" s="32"/>
      <c r="BS4284" s="32"/>
      <c r="BT4284" s="32"/>
      <c r="BU4284" s="32"/>
      <c r="BV4284" s="32"/>
      <c r="BW4284" s="32"/>
      <c r="BX4284" s="32"/>
      <c r="BY4284" s="32"/>
      <c r="BZ4284" s="32"/>
    </row>
    <row r="4285" spans="66:78" x14ac:dyDescent="0.2">
      <c r="BN4285" s="32"/>
      <c r="BO4285" s="32"/>
      <c r="BP4285" s="32"/>
      <c r="BQ4285" s="32"/>
      <c r="BR4285" s="32"/>
      <c r="BS4285" s="32"/>
      <c r="BT4285" s="32"/>
      <c r="BU4285" s="32"/>
      <c r="BV4285" s="32"/>
      <c r="BW4285" s="32"/>
      <c r="BX4285" s="32"/>
      <c r="BY4285" s="32"/>
      <c r="BZ4285" s="32"/>
    </row>
    <row r="4286" spans="66:78" x14ac:dyDescent="0.2">
      <c r="BN4286" s="32"/>
      <c r="BO4286" s="32"/>
      <c r="BP4286" s="32"/>
      <c r="BQ4286" s="32"/>
      <c r="BR4286" s="32"/>
      <c r="BS4286" s="32"/>
      <c r="BT4286" s="32"/>
      <c r="BU4286" s="32"/>
      <c r="BV4286" s="32"/>
      <c r="BW4286" s="32"/>
      <c r="BX4286" s="32"/>
      <c r="BY4286" s="32"/>
      <c r="BZ4286" s="32"/>
    </row>
    <row r="4287" spans="66:78" x14ac:dyDescent="0.2">
      <c r="BN4287" s="32"/>
      <c r="BO4287" s="32"/>
      <c r="BP4287" s="32"/>
      <c r="BQ4287" s="32"/>
      <c r="BR4287" s="32"/>
      <c r="BS4287" s="32"/>
      <c r="BT4287" s="32"/>
      <c r="BU4287" s="32"/>
      <c r="BV4287" s="32"/>
      <c r="BW4287" s="32"/>
      <c r="BX4287" s="32"/>
      <c r="BY4287" s="32"/>
      <c r="BZ4287" s="32"/>
    </row>
    <row r="4288" spans="66:78" x14ac:dyDescent="0.2">
      <c r="BN4288" s="32"/>
      <c r="BO4288" s="32"/>
      <c r="BP4288" s="32"/>
      <c r="BQ4288" s="32"/>
      <c r="BR4288" s="32"/>
      <c r="BS4288" s="32"/>
      <c r="BT4288" s="32"/>
      <c r="BU4288" s="32"/>
      <c r="BV4288" s="32"/>
      <c r="BW4288" s="32"/>
      <c r="BX4288" s="32"/>
      <c r="BY4288" s="32"/>
      <c r="BZ4288" s="32"/>
    </row>
    <row r="4289" spans="66:78" x14ac:dyDescent="0.2">
      <c r="BN4289" s="32"/>
      <c r="BO4289" s="32"/>
      <c r="BP4289" s="32"/>
      <c r="BQ4289" s="32"/>
      <c r="BR4289" s="32"/>
      <c r="BS4289" s="32"/>
      <c r="BT4289" s="32"/>
      <c r="BU4289" s="32"/>
      <c r="BV4289" s="32"/>
      <c r="BW4289" s="32"/>
      <c r="BX4289" s="32"/>
      <c r="BY4289" s="32"/>
      <c r="BZ4289" s="32"/>
    </row>
    <row r="4290" spans="66:78" x14ac:dyDescent="0.2">
      <c r="BN4290" s="32"/>
      <c r="BO4290" s="32"/>
      <c r="BP4290" s="32"/>
      <c r="BQ4290" s="32"/>
      <c r="BR4290" s="32"/>
      <c r="BS4290" s="32"/>
      <c r="BT4290" s="32"/>
      <c r="BU4290" s="32"/>
      <c r="BV4290" s="32"/>
      <c r="BW4290" s="32"/>
      <c r="BX4290" s="32"/>
      <c r="BY4290" s="32"/>
      <c r="BZ4290" s="32"/>
    </row>
    <row r="4291" spans="66:78" x14ac:dyDescent="0.2">
      <c r="BN4291" s="32"/>
      <c r="BO4291" s="32"/>
      <c r="BP4291" s="32"/>
      <c r="BQ4291" s="32"/>
      <c r="BR4291" s="32"/>
      <c r="BS4291" s="32"/>
      <c r="BT4291" s="32"/>
      <c r="BU4291" s="32"/>
      <c r="BV4291" s="32"/>
      <c r="BW4291" s="32"/>
      <c r="BX4291" s="32"/>
      <c r="BY4291" s="32"/>
      <c r="BZ4291" s="32"/>
    </row>
    <row r="4292" spans="66:78" x14ac:dyDescent="0.2">
      <c r="BN4292" s="32"/>
      <c r="BO4292" s="32"/>
      <c r="BP4292" s="32"/>
      <c r="BQ4292" s="32"/>
      <c r="BR4292" s="32"/>
      <c r="BS4292" s="32"/>
      <c r="BT4292" s="32"/>
      <c r="BU4292" s="32"/>
      <c r="BV4292" s="32"/>
      <c r="BW4292" s="32"/>
      <c r="BX4292" s="32"/>
      <c r="BY4292" s="32"/>
      <c r="BZ4292" s="32"/>
    </row>
    <row r="4293" spans="66:78" x14ac:dyDescent="0.2">
      <c r="BN4293" s="32"/>
      <c r="BO4293" s="32"/>
      <c r="BP4293" s="32"/>
      <c r="BQ4293" s="32"/>
      <c r="BR4293" s="32"/>
      <c r="BS4293" s="32"/>
      <c r="BT4293" s="32"/>
      <c r="BU4293" s="32"/>
      <c r="BV4293" s="32"/>
      <c r="BW4293" s="32"/>
      <c r="BX4293" s="32"/>
      <c r="BY4293" s="32"/>
      <c r="BZ4293" s="32"/>
    </row>
    <row r="4294" spans="66:78" x14ac:dyDescent="0.2">
      <c r="BN4294" s="32"/>
      <c r="BO4294" s="32"/>
      <c r="BP4294" s="32"/>
      <c r="BQ4294" s="32"/>
      <c r="BR4294" s="32"/>
      <c r="BS4294" s="32"/>
      <c r="BT4294" s="32"/>
      <c r="BU4294" s="32"/>
      <c r="BV4294" s="32"/>
      <c r="BW4294" s="32"/>
      <c r="BX4294" s="32"/>
      <c r="BY4294" s="32"/>
      <c r="BZ4294" s="32"/>
    </row>
    <row r="4295" spans="66:78" x14ac:dyDescent="0.2">
      <c r="BN4295" s="32"/>
      <c r="BO4295" s="32"/>
      <c r="BP4295" s="32"/>
      <c r="BQ4295" s="32"/>
      <c r="BR4295" s="32"/>
      <c r="BS4295" s="32"/>
      <c r="BT4295" s="32"/>
      <c r="BU4295" s="32"/>
      <c r="BV4295" s="32"/>
      <c r="BW4295" s="32"/>
      <c r="BX4295" s="32"/>
      <c r="BY4295" s="32"/>
      <c r="BZ4295" s="32"/>
    </row>
    <row r="4296" spans="66:78" x14ac:dyDescent="0.2">
      <c r="BN4296" s="32"/>
      <c r="BO4296" s="32"/>
      <c r="BP4296" s="32"/>
      <c r="BQ4296" s="32"/>
      <c r="BR4296" s="32"/>
      <c r="BS4296" s="32"/>
      <c r="BT4296" s="32"/>
      <c r="BU4296" s="32"/>
      <c r="BV4296" s="32"/>
      <c r="BW4296" s="32"/>
      <c r="BX4296" s="32"/>
      <c r="BY4296" s="32"/>
      <c r="BZ4296" s="32"/>
    </row>
    <row r="4297" spans="66:78" x14ac:dyDescent="0.2">
      <c r="BN4297" s="32"/>
      <c r="BO4297" s="32"/>
      <c r="BP4297" s="32"/>
      <c r="BQ4297" s="32"/>
      <c r="BR4297" s="32"/>
      <c r="BS4297" s="32"/>
      <c r="BT4297" s="32"/>
      <c r="BU4297" s="32"/>
      <c r="BV4297" s="32"/>
      <c r="BW4297" s="32"/>
      <c r="BX4297" s="32"/>
      <c r="BY4297" s="32"/>
      <c r="BZ4297" s="32"/>
    </row>
    <row r="4298" spans="66:78" x14ac:dyDescent="0.2">
      <c r="BN4298" s="32"/>
      <c r="BO4298" s="32"/>
      <c r="BP4298" s="32"/>
      <c r="BQ4298" s="32"/>
      <c r="BR4298" s="32"/>
      <c r="BS4298" s="32"/>
      <c r="BT4298" s="32"/>
      <c r="BU4298" s="32"/>
      <c r="BV4298" s="32"/>
      <c r="BW4298" s="32"/>
      <c r="BX4298" s="32"/>
      <c r="BY4298" s="32"/>
      <c r="BZ4298" s="32"/>
    </row>
    <row r="4299" spans="66:78" x14ac:dyDescent="0.2">
      <c r="BN4299" s="32"/>
      <c r="BO4299" s="32"/>
      <c r="BP4299" s="32"/>
      <c r="BQ4299" s="32"/>
      <c r="BR4299" s="32"/>
      <c r="BS4299" s="32"/>
      <c r="BT4299" s="32"/>
      <c r="BU4299" s="32"/>
      <c r="BV4299" s="32"/>
      <c r="BW4299" s="32"/>
      <c r="BX4299" s="32"/>
      <c r="BY4299" s="32"/>
      <c r="BZ4299" s="32"/>
    </row>
    <row r="4300" spans="66:78" x14ac:dyDescent="0.2">
      <c r="BN4300" s="32"/>
      <c r="BO4300" s="32"/>
      <c r="BP4300" s="32"/>
      <c r="BQ4300" s="32"/>
      <c r="BR4300" s="32"/>
      <c r="BS4300" s="32"/>
      <c r="BT4300" s="32"/>
      <c r="BU4300" s="32"/>
      <c r="BV4300" s="32"/>
      <c r="BW4300" s="32"/>
      <c r="BX4300" s="32"/>
      <c r="BY4300" s="32"/>
      <c r="BZ4300" s="32"/>
    </row>
    <row r="4301" spans="66:78" x14ac:dyDescent="0.2">
      <c r="BN4301" s="32"/>
      <c r="BO4301" s="32"/>
      <c r="BP4301" s="32"/>
      <c r="BQ4301" s="32"/>
      <c r="BR4301" s="32"/>
      <c r="BS4301" s="32"/>
      <c r="BT4301" s="32"/>
      <c r="BU4301" s="32"/>
      <c r="BV4301" s="32"/>
      <c r="BW4301" s="32"/>
      <c r="BX4301" s="32"/>
      <c r="BY4301" s="32"/>
      <c r="BZ4301" s="32"/>
    </row>
    <row r="4302" spans="66:78" x14ac:dyDescent="0.2">
      <c r="BN4302" s="32"/>
      <c r="BO4302" s="32"/>
      <c r="BP4302" s="32"/>
      <c r="BQ4302" s="32"/>
      <c r="BR4302" s="32"/>
      <c r="BS4302" s="32"/>
      <c r="BT4302" s="32"/>
      <c r="BU4302" s="32"/>
      <c r="BV4302" s="32"/>
      <c r="BW4302" s="32"/>
      <c r="BX4302" s="32"/>
      <c r="BY4302" s="32"/>
      <c r="BZ4302" s="32"/>
    </row>
    <row r="4303" spans="66:78" x14ac:dyDescent="0.2">
      <c r="BN4303" s="32"/>
      <c r="BO4303" s="32"/>
      <c r="BP4303" s="32"/>
      <c r="BQ4303" s="32"/>
      <c r="BR4303" s="32"/>
      <c r="BS4303" s="32"/>
      <c r="BT4303" s="32"/>
      <c r="BU4303" s="32"/>
      <c r="BV4303" s="32"/>
      <c r="BW4303" s="32"/>
      <c r="BX4303" s="32"/>
      <c r="BY4303" s="32"/>
      <c r="BZ4303" s="32"/>
    </row>
    <row r="4304" spans="66:78" x14ac:dyDescent="0.2">
      <c r="BN4304" s="32"/>
      <c r="BO4304" s="32"/>
      <c r="BP4304" s="32"/>
      <c r="BQ4304" s="32"/>
      <c r="BR4304" s="32"/>
      <c r="BS4304" s="32"/>
      <c r="BT4304" s="32"/>
      <c r="BU4304" s="32"/>
      <c r="BV4304" s="32"/>
      <c r="BW4304" s="32"/>
      <c r="BX4304" s="32"/>
      <c r="BY4304" s="32"/>
      <c r="BZ4304" s="32"/>
    </row>
    <row r="4305" spans="66:78" x14ac:dyDescent="0.2">
      <c r="BN4305" s="32"/>
      <c r="BO4305" s="32"/>
      <c r="BP4305" s="32"/>
      <c r="BQ4305" s="32"/>
      <c r="BR4305" s="32"/>
      <c r="BS4305" s="32"/>
      <c r="BT4305" s="32"/>
      <c r="BU4305" s="32"/>
      <c r="BV4305" s="32"/>
      <c r="BW4305" s="32"/>
      <c r="BX4305" s="32"/>
      <c r="BY4305" s="32"/>
      <c r="BZ4305" s="32"/>
    </row>
    <row r="4306" spans="66:78" x14ac:dyDescent="0.2">
      <c r="BN4306" s="32"/>
      <c r="BO4306" s="32"/>
      <c r="BP4306" s="32"/>
      <c r="BQ4306" s="32"/>
      <c r="BR4306" s="32"/>
      <c r="BS4306" s="32"/>
      <c r="BT4306" s="32"/>
      <c r="BU4306" s="32"/>
      <c r="BV4306" s="32"/>
      <c r="BW4306" s="32"/>
      <c r="BX4306" s="32"/>
      <c r="BY4306" s="32"/>
      <c r="BZ4306" s="32"/>
    </row>
    <row r="4307" spans="66:78" x14ac:dyDescent="0.2">
      <c r="BN4307" s="32"/>
      <c r="BO4307" s="32"/>
      <c r="BP4307" s="32"/>
      <c r="BQ4307" s="32"/>
      <c r="BR4307" s="32"/>
      <c r="BS4307" s="32"/>
      <c r="BT4307" s="32"/>
      <c r="BU4307" s="32"/>
      <c r="BV4307" s="32"/>
      <c r="BW4307" s="32"/>
      <c r="BX4307" s="32"/>
      <c r="BY4307" s="32"/>
      <c r="BZ4307" s="32"/>
    </row>
    <row r="4308" spans="66:78" x14ac:dyDescent="0.2">
      <c r="BN4308" s="32"/>
      <c r="BO4308" s="32"/>
      <c r="BP4308" s="32"/>
      <c r="BQ4308" s="32"/>
      <c r="BR4308" s="32"/>
      <c r="BS4308" s="32"/>
      <c r="BT4308" s="32"/>
      <c r="BU4308" s="32"/>
      <c r="BV4308" s="32"/>
      <c r="BW4308" s="32"/>
      <c r="BX4308" s="32"/>
      <c r="BY4308" s="32"/>
      <c r="BZ4308" s="32"/>
    </row>
    <row r="4309" spans="66:78" x14ac:dyDescent="0.2">
      <c r="BN4309" s="32"/>
      <c r="BO4309" s="32"/>
      <c r="BP4309" s="32"/>
      <c r="BQ4309" s="32"/>
      <c r="BR4309" s="32"/>
      <c r="BS4309" s="32"/>
      <c r="BT4309" s="32"/>
      <c r="BU4309" s="32"/>
      <c r="BV4309" s="32"/>
      <c r="BW4309" s="32"/>
      <c r="BX4309" s="32"/>
      <c r="BY4309" s="32"/>
      <c r="BZ4309" s="32"/>
    </row>
    <row r="4310" spans="66:78" x14ac:dyDescent="0.2">
      <c r="BN4310" s="32"/>
      <c r="BO4310" s="32"/>
      <c r="BP4310" s="32"/>
      <c r="BQ4310" s="32"/>
      <c r="BR4310" s="32"/>
      <c r="BS4310" s="32"/>
      <c r="BT4310" s="32"/>
      <c r="BU4310" s="32"/>
      <c r="BV4310" s="32"/>
      <c r="BW4310" s="32"/>
      <c r="BX4310" s="32"/>
      <c r="BY4310" s="32"/>
      <c r="BZ4310" s="32"/>
    </row>
    <row r="4311" spans="66:78" x14ac:dyDescent="0.2">
      <c r="BN4311" s="32"/>
      <c r="BO4311" s="32"/>
      <c r="BP4311" s="32"/>
      <c r="BQ4311" s="32"/>
      <c r="BR4311" s="32"/>
      <c r="BS4311" s="32"/>
      <c r="BT4311" s="32"/>
      <c r="BU4311" s="32"/>
      <c r="BV4311" s="32"/>
      <c r="BW4311" s="32"/>
      <c r="BX4311" s="32"/>
      <c r="BY4311" s="32"/>
      <c r="BZ4311" s="32"/>
    </row>
    <row r="4312" spans="66:78" x14ac:dyDescent="0.2">
      <c r="BN4312" s="32"/>
      <c r="BO4312" s="32"/>
      <c r="BP4312" s="32"/>
      <c r="BQ4312" s="32"/>
      <c r="BR4312" s="32"/>
      <c r="BS4312" s="32"/>
      <c r="BT4312" s="32"/>
      <c r="BU4312" s="32"/>
      <c r="BV4312" s="32"/>
      <c r="BW4312" s="32"/>
      <c r="BX4312" s="32"/>
      <c r="BY4312" s="32"/>
      <c r="BZ4312" s="32"/>
    </row>
    <row r="4313" spans="66:78" x14ac:dyDescent="0.2">
      <c r="BN4313" s="32"/>
      <c r="BO4313" s="32"/>
      <c r="BP4313" s="32"/>
      <c r="BQ4313" s="32"/>
      <c r="BR4313" s="32"/>
      <c r="BS4313" s="32"/>
      <c r="BT4313" s="32"/>
      <c r="BU4313" s="32"/>
      <c r="BV4313" s="32"/>
      <c r="BW4313" s="32"/>
      <c r="BX4313" s="32"/>
      <c r="BY4313" s="32"/>
      <c r="BZ4313" s="32"/>
    </row>
    <row r="4314" spans="66:78" x14ac:dyDescent="0.2">
      <c r="BN4314" s="32"/>
      <c r="BO4314" s="32"/>
      <c r="BP4314" s="32"/>
      <c r="BQ4314" s="32"/>
      <c r="BR4314" s="32"/>
      <c r="BS4314" s="32"/>
      <c r="BT4314" s="32"/>
      <c r="BU4314" s="32"/>
      <c r="BV4314" s="32"/>
      <c r="BW4314" s="32"/>
      <c r="BX4314" s="32"/>
      <c r="BY4314" s="32"/>
      <c r="BZ4314" s="32"/>
    </row>
    <row r="4315" spans="66:78" x14ac:dyDescent="0.2">
      <c r="BN4315" s="32"/>
      <c r="BO4315" s="32"/>
      <c r="BP4315" s="32"/>
      <c r="BQ4315" s="32"/>
      <c r="BR4315" s="32"/>
      <c r="BS4315" s="32"/>
      <c r="BT4315" s="32"/>
      <c r="BU4315" s="32"/>
      <c r="BV4315" s="32"/>
      <c r="BW4315" s="32"/>
      <c r="BX4315" s="32"/>
      <c r="BY4315" s="32"/>
      <c r="BZ4315" s="32"/>
    </row>
    <row r="4316" spans="66:78" x14ac:dyDescent="0.2">
      <c r="BN4316" s="32"/>
      <c r="BO4316" s="32"/>
      <c r="BP4316" s="32"/>
      <c r="BQ4316" s="32"/>
      <c r="BR4316" s="32"/>
      <c r="BS4316" s="32"/>
      <c r="BT4316" s="32"/>
      <c r="BU4316" s="32"/>
      <c r="BV4316" s="32"/>
      <c r="BW4316" s="32"/>
      <c r="BX4316" s="32"/>
      <c r="BY4316" s="32"/>
      <c r="BZ4316" s="32"/>
    </row>
    <row r="4317" spans="66:78" x14ac:dyDescent="0.2">
      <c r="BN4317" s="32"/>
      <c r="BO4317" s="32"/>
      <c r="BP4317" s="32"/>
      <c r="BQ4317" s="32"/>
      <c r="BR4317" s="32"/>
      <c r="BS4317" s="32"/>
      <c r="BT4317" s="32"/>
      <c r="BU4317" s="32"/>
      <c r="BV4317" s="32"/>
      <c r="BW4317" s="32"/>
      <c r="BX4317" s="32"/>
      <c r="BY4317" s="32"/>
      <c r="BZ4317" s="32"/>
    </row>
    <row r="4318" spans="66:78" x14ac:dyDescent="0.2">
      <c r="BN4318" s="32"/>
      <c r="BO4318" s="32"/>
      <c r="BP4318" s="32"/>
      <c r="BQ4318" s="32"/>
      <c r="BR4318" s="32"/>
      <c r="BS4318" s="32"/>
      <c r="BT4318" s="32"/>
      <c r="BU4318" s="32"/>
      <c r="BV4318" s="32"/>
      <c r="BW4318" s="32"/>
      <c r="BX4318" s="32"/>
      <c r="BY4318" s="32"/>
      <c r="BZ4318" s="32"/>
    </row>
    <row r="4319" spans="66:78" x14ac:dyDescent="0.2">
      <c r="BN4319" s="32"/>
      <c r="BO4319" s="32"/>
      <c r="BP4319" s="32"/>
      <c r="BQ4319" s="32"/>
      <c r="BR4319" s="32"/>
      <c r="BS4319" s="32"/>
      <c r="BT4319" s="32"/>
      <c r="BU4319" s="32"/>
      <c r="BV4319" s="32"/>
      <c r="BW4319" s="32"/>
      <c r="BX4319" s="32"/>
      <c r="BY4319" s="32"/>
      <c r="BZ4319" s="32"/>
    </row>
    <row r="4320" spans="66:78" x14ac:dyDescent="0.2">
      <c r="BN4320" s="32"/>
      <c r="BO4320" s="32"/>
      <c r="BP4320" s="32"/>
      <c r="BQ4320" s="32"/>
      <c r="BR4320" s="32"/>
      <c r="BS4320" s="32"/>
      <c r="BT4320" s="32"/>
      <c r="BU4320" s="32"/>
      <c r="BV4320" s="32"/>
      <c r="BW4320" s="32"/>
      <c r="BX4320" s="32"/>
      <c r="BY4320" s="32"/>
      <c r="BZ4320" s="32"/>
    </row>
    <row r="4321" spans="66:78" x14ac:dyDescent="0.2">
      <c r="BN4321" s="32"/>
      <c r="BO4321" s="32"/>
      <c r="BP4321" s="32"/>
      <c r="BQ4321" s="32"/>
      <c r="BR4321" s="32"/>
      <c r="BS4321" s="32"/>
      <c r="BT4321" s="32"/>
      <c r="BU4321" s="32"/>
      <c r="BV4321" s="32"/>
      <c r="BW4321" s="32"/>
      <c r="BX4321" s="32"/>
      <c r="BY4321" s="32"/>
      <c r="BZ4321" s="32"/>
    </row>
    <row r="4322" spans="66:78" x14ac:dyDescent="0.2">
      <c r="BN4322" s="32"/>
      <c r="BO4322" s="32"/>
      <c r="BP4322" s="32"/>
      <c r="BQ4322" s="32"/>
      <c r="BR4322" s="32"/>
      <c r="BS4322" s="32"/>
      <c r="BT4322" s="32"/>
      <c r="BU4322" s="32"/>
      <c r="BV4322" s="32"/>
      <c r="BW4322" s="32"/>
      <c r="BX4322" s="32"/>
      <c r="BY4322" s="32"/>
      <c r="BZ4322" s="32"/>
    </row>
    <row r="4323" spans="66:78" x14ac:dyDescent="0.2">
      <c r="BN4323" s="32"/>
      <c r="BO4323" s="32"/>
      <c r="BP4323" s="32"/>
      <c r="BQ4323" s="32"/>
      <c r="BR4323" s="32"/>
      <c r="BS4323" s="32"/>
      <c r="BT4323" s="32"/>
      <c r="BU4323" s="32"/>
      <c r="BV4323" s="32"/>
      <c r="BW4323" s="32"/>
      <c r="BX4323" s="32"/>
      <c r="BY4323" s="32"/>
      <c r="BZ4323" s="32"/>
    </row>
    <row r="4324" spans="66:78" x14ac:dyDescent="0.2">
      <c r="BN4324" s="32"/>
      <c r="BO4324" s="32"/>
      <c r="BP4324" s="32"/>
      <c r="BQ4324" s="32"/>
      <c r="BR4324" s="32"/>
      <c r="BS4324" s="32"/>
      <c r="BT4324" s="32"/>
      <c r="BU4324" s="32"/>
      <c r="BV4324" s="32"/>
      <c r="BW4324" s="32"/>
      <c r="BX4324" s="32"/>
      <c r="BY4324" s="32"/>
      <c r="BZ4324" s="32"/>
    </row>
    <row r="4325" spans="66:78" x14ac:dyDescent="0.2">
      <c r="BN4325" s="32"/>
      <c r="BO4325" s="32"/>
      <c r="BP4325" s="32"/>
      <c r="BQ4325" s="32"/>
      <c r="BR4325" s="32"/>
      <c r="BS4325" s="32"/>
      <c r="BT4325" s="32"/>
      <c r="BU4325" s="32"/>
      <c r="BV4325" s="32"/>
      <c r="BW4325" s="32"/>
      <c r="BX4325" s="32"/>
      <c r="BY4325" s="32"/>
      <c r="BZ4325" s="32"/>
    </row>
    <row r="4326" spans="66:78" x14ac:dyDescent="0.2">
      <c r="BN4326" s="32"/>
      <c r="BO4326" s="32"/>
      <c r="BP4326" s="32"/>
      <c r="BQ4326" s="32"/>
      <c r="BR4326" s="32"/>
      <c r="BS4326" s="32"/>
      <c r="BT4326" s="32"/>
      <c r="BU4326" s="32"/>
      <c r="BV4326" s="32"/>
      <c r="BW4326" s="32"/>
      <c r="BX4326" s="32"/>
      <c r="BY4326" s="32"/>
      <c r="BZ4326" s="32"/>
    </row>
    <row r="4327" spans="66:78" x14ac:dyDescent="0.2">
      <c r="BN4327" s="32"/>
      <c r="BO4327" s="32"/>
      <c r="BP4327" s="32"/>
      <c r="BQ4327" s="32"/>
      <c r="BR4327" s="32"/>
      <c r="BS4327" s="32"/>
      <c r="BT4327" s="32"/>
      <c r="BU4327" s="32"/>
      <c r="BV4327" s="32"/>
      <c r="BW4327" s="32"/>
      <c r="BX4327" s="32"/>
      <c r="BY4327" s="32"/>
      <c r="BZ4327" s="32"/>
    </row>
    <row r="4328" spans="66:78" x14ac:dyDescent="0.2">
      <c r="BN4328" s="32"/>
      <c r="BO4328" s="32"/>
      <c r="BP4328" s="32"/>
      <c r="BQ4328" s="32"/>
      <c r="BR4328" s="32"/>
      <c r="BS4328" s="32"/>
      <c r="BT4328" s="32"/>
      <c r="BU4328" s="32"/>
      <c r="BV4328" s="32"/>
      <c r="BW4328" s="32"/>
      <c r="BX4328" s="32"/>
      <c r="BY4328" s="32"/>
      <c r="BZ4328" s="32"/>
    </row>
    <row r="4329" spans="66:78" x14ac:dyDescent="0.2">
      <c r="BN4329" s="32"/>
      <c r="BO4329" s="32"/>
      <c r="BP4329" s="32"/>
      <c r="BQ4329" s="32"/>
      <c r="BR4329" s="32"/>
      <c r="BS4329" s="32"/>
      <c r="BT4329" s="32"/>
      <c r="BU4329" s="32"/>
      <c r="BV4329" s="32"/>
      <c r="BW4329" s="32"/>
      <c r="BX4329" s="32"/>
      <c r="BY4329" s="32"/>
      <c r="BZ4329" s="32"/>
    </row>
    <row r="4330" spans="66:78" x14ac:dyDescent="0.2">
      <c r="BN4330" s="32"/>
      <c r="BO4330" s="32"/>
      <c r="BP4330" s="32"/>
      <c r="BQ4330" s="32"/>
      <c r="BR4330" s="32"/>
      <c r="BS4330" s="32"/>
      <c r="BT4330" s="32"/>
      <c r="BU4330" s="32"/>
      <c r="BV4330" s="32"/>
      <c r="BW4330" s="32"/>
      <c r="BX4330" s="32"/>
      <c r="BY4330" s="32"/>
      <c r="BZ4330" s="32"/>
    </row>
    <row r="4331" spans="66:78" x14ac:dyDescent="0.2">
      <c r="BN4331" s="32"/>
      <c r="BO4331" s="32"/>
      <c r="BP4331" s="32"/>
      <c r="BQ4331" s="32"/>
      <c r="BR4331" s="32"/>
      <c r="BS4331" s="32"/>
      <c r="BT4331" s="32"/>
      <c r="BU4331" s="32"/>
      <c r="BV4331" s="32"/>
      <c r="BW4331" s="32"/>
      <c r="BX4331" s="32"/>
      <c r="BY4331" s="32"/>
      <c r="BZ4331" s="32"/>
    </row>
    <row r="4332" spans="66:78" x14ac:dyDescent="0.2">
      <c r="BN4332" s="32"/>
      <c r="BO4332" s="32"/>
      <c r="BP4332" s="32"/>
      <c r="BQ4332" s="32"/>
      <c r="BR4332" s="32"/>
      <c r="BS4332" s="32"/>
      <c r="BT4332" s="32"/>
      <c r="BU4332" s="32"/>
      <c r="BV4332" s="32"/>
      <c r="BW4332" s="32"/>
      <c r="BX4332" s="32"/>
      <c r="BY4332" s="32"/>
      <c r="BZ4332" s="32"/>
    </row>
    <row r="4333" spans="66:78" x14ac:dyDescent="0.2">
      <c r="BN4333" s="32"/>
      <c r="BO4333" s="32"/>
      <c r="BP4333" s="32"/>
      <c r="BQ4333" s="32"/>
      <c r="BR4333" s="32"/>
      <c r="BS4333" s="32"/>
      <c r="BT4333" s="32"/>
      <c r="BU4333" s="32"/>
      <c r="BV4333" s="32"/>
      <c r="BW4333" s="32"/>
      <c r="BX4333" s="32"/>
      <c r="BY4333" s="32"/>
      <c r="BZ4333" s="32"/>
    </row>
    <row r="4334" spans="66:78" x14ac:dyDescent="0.2">
      <c r="BN4334" s="32"/>
      <c r="BO4334" s="32"/>
      <c r="BP4334" s="32"/>
      <c r="BQ4334" s="32"/>
      <c r="BR4334" s="32"/>
      <c r="BS4334" s="32"/>
      <c r="BT4334" s="32"/>
      <c r="BU4334" s="32"/>
      <c r="BV4334" s="32"/>
      <c r="BW4334" s="32"/>
      <c r="BX4334" s="32"/>
      <c r="BY4334" s="32"/>
      <c r="BZ4334" s="32"/>
    </row>
    <row r="4335" spans="66:78" x14ac:dyDescent="0.2">
      <c r="BN4335" s="32"/>
      <c r="BO4335" s="32"/>
      <c r="BP4335" s="32"/>
      <c r="BQ4335" s="32"/>
      <c r="BR4335" s="32"/>
      <c r="BS4335" s="32"/>
      <c r="BT4335" s="32"/>
      <c r="BU4335" s="32"/>
      <c r="BV4335" s="32"/>
      <c r="BW4335" s="32"/>
      <c r="BX4335" s="32"/>
      <c r="BY4335" s="32"/>
      <c r="BZ4335" s="32"/>
    </row>
    <row r="4336" spans="66:78" x14ac:dyDescent="0.2">
      <c r="BN4336" s="32"/>
      <c r="BO4336" s="32"/>
      <c r="BP4336" s="32"/>
      <c r="BQ4336" s="32"/>
      <c r="BR4336" s="32"/>
      <c r="BS4336" s="32"/>
      <c r="BT4336" s="32"/>
      <c r="BU4336" s="32"/>
      <c r="BV4336" s="32"/>
      <c r="BW4336" s="32"/>
      <c r="BX4336" s="32"/>
      <c r="BY4336" s="32"/>
      <c r="BZ4336" s="32"/>
    </row>
    <row r="4337" spans="66:78" x14ac:dyDescent="0.2">
      <c r="BN4337" s="32"/>
      <c r="BO4337" s="32"/>
      <c r="BP4337" s="32"/>
      <c r="BQ4337" s="32"/>
      <c r="BR4337" s="32"/>
      <c r="BS4337" s="32"/>
      <c r="BT4337" s="32"/>
      <c r="BU4337" s="32"/>
      <c r="BV4337" s="32"/>
      <c r="BW4337" s="32"/>
      <c r="BX4337" s="32"/>
      <c r="BY4337" s="32"/>
      <c r="BZ4337" s="32"/>
    </row>
    <row r="4338" spans="66:78" x14ac:dyDescent="0.2">
      <c r="BN4338" s="32"/>
      <c r="BO4338" s="32"/>
      <c r="BP4338" s="32"/>
      <c r="BQ4338" s="32"/>
      <c r="BR4338" s="32"/>
      <c r="BS4338" s="32"/>
      <c r="BT4338" s="32"/>
      <c r="BU4338" s="32"/>
      <c r="BV4338" s="32"/>
      <c r="BW4338" s="32"/>
      <c r="BX4338" s="32"/>
      <c r="BY4338" s="32"/>
      <c r="BZ4338" s="32"/>
    </row>
    <row r="4339" spans="66:78" x14ac:dyDescent="0.2">
      <c r="BN4339" s="32"/>
      <c r="BO4339" s="32"/>
      <c r="BP4339" s="32"/>
      <c r="BQ4339" s="32"/>
      <c r="BR4339" s="32"/>
      <c r="BS4339" s="32"/>
      <c r="BT4339" s="32"/>
      <c r="BU4339" s="32"/>
      <c r="BV4339" s="32"/>
      <c r="BW4339" s="32"/>
      <c r="BX4339" s="32"/>
      <c r="BY4339" s="32"/>
      <c r="BZ4339" s="32"/>
    </row>
    <row r="4340" spans="66:78" x14ac:dyDescent="0.2">
      <c r="BN4340" s="32"/>
      <c r="BO4340" s="32"/>
      <c r="BP4340" s="32"/>
      <c r="BQ4340" s="32"/>
      <c r="BR4340" s="32"/>
      <c r="BS4340" s="32"/>
      <c r="BT4340" s="32"/>
      <c r="BU4340" s="32"/>
      <c r="BV4340" s="32"/>
      <c r="BW4340" s="32"/>
      <c r="BX4340" s="32"/>
      <c r="BY4340" s="32"/>
      <c r="BZ4340" s="32"/>
    </row>
    <row r="4341" spans="66:78" x14ac:dyDescent="0.2">
      <c r="BN4341" s="32"/>
      <c r="BO4341" s="32"/>
      <c r="BP4341" s="32"/>
      <c r="BQ4341" s="32"/>
      <c r="BR4341" s="32"/>
      <c r="BS4341" s="32"/>
      <c r="BT4341" s="32"/>
      <c r="BU4341" s="32"/>
      <c r="BV4341" s="32"/>
      <c r="BW4341" s="32"/>
      <c r="BX4341" s="32"/>
      <c r="BY4341" s="32"/>
      <c r="BZ4341" s="32"/>
    </row>
    <row r="4342" spans="66:78" x14ac:dyDescent="0.2">
      <c r="BN4342" s="32"/>
      <c r="BO4342" s="32"/>
      <c r="BP4342" s="32"/>
      <c r="BQ4342" s="32"/>
      <c r="BR4342" s="32"/>
      <c r="BS4342" s="32"/>
      <c r="BT4342" s="32"/>
      <c r="BU4342" s="32"/>
      <c r="BV4342" s="32"/>
      <c r="BW4342" s="32"/>
      <c r="BX4342" s="32"/>
      <c r="BY4342" s="32"/>
      <c r="BZ4342" s="32"/>
    </row>
    <row r="4343" spans="66:78" x14ac:dyDescent="0.2">
      <c r="BN4343" s="32"/>
      <c r="BO4343" s="32"/>
      <c r="BP4343" s="32"/>
      <c r="BQ4343" s="32"/>
      <c r="BR4343" s="32"/>
      <c r="BS4343" s="32"/>
      <c r="BT4343" s="32"/>
      <c r="BU4343" s="32"/>
      <c r="BV4343" s="32"/>
      <c r="BW4343" s="32"/>
      <c r="BX4343" s="32"/>
      <c r="BY4343" s="32"/>
      <c r="BZ4343" s="32"/>
    </row>
    <row r="4344" spans="66:78" x14ac:dyDescent="0.2">
      <c r="BN4344" s="32"/>
      <c r="BO4344" s="32"/>
      <c r="BP4344" s="32"/>
      <c r="BQ4344" s="32"/>
      <c r="BR4344" s="32"/>
      <c r="BS4344" s="32"/>
      <c r="BT4344" s="32"/>
      <c r="BU4344" s="32"/>
      <c r="BV4344" s="32"/>
      <c r="BW4344" s="32"/>
      <c r="BX4344" s="32"/>
      <c r="BY4344" s="32"/>
      <c r="BZ4344" s="32"/>
    </row>
    <row r="4345" spans="66:78" x14ac:dyDescent="0.2">
      <c r="BN4345" s="32"/>
      <c r="BO4345" s="32"/>
      <c r="BP4345" s="32"/>
      <c r="BQ4345" s="32"/>
      <c r="BR4345" s="32"/>
      <c r="BS4345" s="32"/>
      <c r="BT4345" s="32"/>
      <c r="BU4345" s="32"/>
      <c r="BV4345" s="32"/>
      <c r="BW4345" s="32"/>
      <c r="BX4345" s="32"/>
      <c r="BY4345" s="32"/>
      <c r="BZ4345" s="32"/>
    </row>
    <row r="4346" spans="66:78" x14ac:dyDescent="0.2">
      <c r="BN4346" s="32"/>
      <c r="BO4346" s="32"/>
      <c r="BP4346" s="32"/>
      <c r="BQ4346" s="32"/>
      <c r="BR4346" s="32"/>
      <c r="BS4346" s="32"/>
      <c r="BT4346" s="32"/>
      <c r="BU4346" s="32"/>
      <c r="BV4346" s="32"/>
      <c r="BW4346" s="32"/>
      <c r="BX4346" s="32"/>
      <c r="BY4346" s="32"/>
      <c r="BZ4346" s="32"/>
    </row>
    <row r="4347" spans="66:78" x14ac:dyDescent="0.2">
      <c r="BN4347" s="32"/>
      <c r="BO4347" s="32"/>
      <c r="BP4347" s="32"/>
      <c r="BQ4347" s="32"/>
      <c r="BR4347" s="32"/>
      <c r="BS4347" s="32"/>
      <c r="BT4347" s="32"/>
      <c r="BU4347" s="32"/>
      <c r="BV4347" s="32"/>
      <c r="BW4347" s="32"/>
      <c r="BX4347" s="32"/>
      <c r="BY4347" s="32"/>
      <c r="BZ4347" s="32"/>
    </row>
    <row r="4348" spans="66:78" x14ac:dyDescent="0.2">
      <c r="BN4348" s="32"/>
      <c r="BO4348" s="32"/>
      <c r="BP4348" s="32"/>
      <c r="BQ4348" s="32"/>
      <c r="BR4348" s="32"/>
      <c r="BS4348" s="32"/>
      <c r="BT4348" s="32"/>
      <c r="BU4348" s="32"/>
      <c r="BV4348" s="32"/>
      <c r="BW4348" s="32"/>
      <c r="BX4348" s="32"/>
      <c r="BY4348" s="32"/>
      <c r="BZ4348" s="32"/>
    </row>
    <row r="4349" spans="66:78" x14ac:dyDescent="0.2">
      <c r="BN4349" s="32"/>
      <c r="BO4349" s="32"/>
      <c r="BP4349" s="32"/>
      <c r="BQ4349" s="32"/>
      <c r="BR4349" s="32"/>
      <c r="BS4349" s="32"/>
      <c r="BT4349" s="32"/>
      <c r="BU4349" s="32"/>
      <c r="BV4349" s="32"/>
      <c r="BW4349" s="32"/>
      <c r="BX4349" s="32"/>
      <c r="BY4349" s="32"/>
      <c r="BZ4349" s="32"/>
    </row>
    <row r="4350" spans="66:78" x14ac:dyDescent="0.2">
      <c r="BN4350" s="32"/>
      <c r="BO4350" s="32"/>
      <c r="BP4350" s="32"/>
      <c r="BQ4350" s="32"/>
      <c r="BR4350" s="32"/>
      <c r="BS4350" s="32"/>
      <c r="BT4350" s="32"/>
      <c r="BU4350" s="32"/>
      <c r="BV4350" s="32"/>
      <c r="BW4350" s="32"/>
      <c r="BX4350" s="32"/>
      <c r="BY4350" s="32"/>
      <c r="BZ4350" s="32"/>
    </row>
    <row r="4351" spans="66:78" x14ac:dyDescent="0.2">
      <c r="BN4351" s="32"/>
      <c r="BO4351" s="32"/>
      <c r="BP4351" s="32"/>
      <c r="BQ4351" s="32"/>
      <c r="BR4351" s="32"/>
      <c r="BS4351" s="32"/>
      <c r="BT4351" s="32"/>
      <c r="BU4351" s="32"/>
      <c r="BV4351" s="32"/>
      <c r="BW4351" s="32"/>
      <c r="BX4351" s="32"/>
      <c r="BY4351" s="32"/>
      <c r="BZ4351" s="32"/>
    </row>
    <row r="4352" spans="66:78" x14ac:dyDescent="0.2">
      <c r="BN4352" s="32"/>
      <c r="BO4352" s="32"/>
      <c r="BP4352" s="32"/>
      <c r="BQ4352" s="32"/>
      <c r="BR4352" s="32"/>
      <c r="BS4352" s="32"/>
      <c r="BT4352" s="32"/>
      <c r="BU4352" s="32"/>
      <c r="BV4352" s="32"/>
      <c r="BW4352" s="32"/>
      <c r="BX4352" s="32"/>
      <c r="BY4352" s="32"/>
      <c r="BZ4352" s="32"/>
    </row>
    <row r="4353" spans="66:78" x14ac:dyDescent="0.2">
      <c r="BN4353" s="32"/>
      <c r="BO4353" s="32"/>
      <c r="BP4353" s="32"/>
      <c r="BQ4353" s="32"/>
      <c r="BR4353" s="32"/>
      <c r="BS4353" s="32"/>
      <c r="BT4353" s="32"/>
      <c r="BU4353" s="32"/>
      <c r="BV4353" s="32"/>
      <c r="BW4353" s="32"/>
      <c r="BX4353" s="32"/>
      <c r="BY4353" s="32"/>
      <c r="BZ4353" s="32"/>
    </row>
    <row r="4354" spans="66:78" x14ac:dyDescent="0.2">
      <c r="BN4354" s="32"/>
      <c r="BO4354" s="32"/>
      <c r="BP4354" s="32"/>
      <c r="BQ4354" s="32"/>
      <c r="BR4354" s="32"/>
      <c r="BS4354" s="32"/>
      <c r="BT4354" s="32"/>
      <c r="BU4354" s="32"/>
      <c r="BV4354" s="32"/>
      <c r="BW4354" s="32"/>
      <c r="BX4354" s="32"/>
      <c r="BY4354" s="32"/>
      <c r="BZ4354" s="32"/>
    </row>
    <row r="4355" spans="66:78" x14ac:dyDescent="0.2">
      <c r="BN4355" s="32"/>
      <c r="BO4355" s="32"/>
      <c r="BP4355" s="32"/>
      <c r="BQ4355" s="32"/>
      <c r="BR4355" s="32"/>
      <c r="BS4355" s="32"/>
      <c r="BT4355" s="32"/>
      <c r="BU4355" s="32"/>
      <c r="BV4355" s="32"/>
      <c r="BW4355" s="32"/>
      <c r="BX4355" s="32"/>
      <c r="BY4355" s="32"/>
      <c r="BZ4355" s="32"/>
    </row>
    <row r="4356" spans="66:78" x14ac:dyDescent="0.2">
      <c r="BN4356" s="32"/>
      <c r="BO4356" s="32"/>
      <c r="BP4356" s="32"/>
      <c r="BQ4356" s="32"/>
      <c r="BR4356" s="32"/>
      <c r="BS4356" s="32"/>
      <c r="BT4356" s="32"/>
      <c r="BU4356" s="32"/>
      <c r="BV4356" s="32"/>
      <c r="BW4356" s="32"/>
      <c r="BX4356" s="32"/>
      <c r="BY4356" s="32"/>
      <c r="BZ4356" s="32"/>
    </row>
    <row r="4357" spans="66:78" x14ac:dyDescent="0.2">
      <c r="BN4357" s="32"/>
      <c r="BO4357" s="32"/>
      <c r="BP4357" s="32"/>
      <c r="BQ4357" s="32"/>
      <c r="BR4357" s="32"/>
      <c r="BS4357" s="32"/>
      <c r="BT4357" s="32"/>
      <c r="BU4357" s="32"/>
      <c r="BV4357" s="32"/>
      <c r="BW4357" s="32"/>
      <c r="BX4357" s="32"/>
      <c r="BY4357" s="32"/>
      <c r="BZ4357" s="32"/>
    </row>
    <row r="4358" spans="66:78" x14ac:dyDescent="0.2">
      <c r="BN4358" s="32"/>
      <c r="BO4358" s="32"/>
      <c r="BP4358" s="32"/>
      <c r="BQ4358" s="32"/>
      <c r="BR4358" s="32"/>
      <c r="BS4358" s="32"/>
      <c r="BT4358" s="32"/>
      <c r="BU4358" s="32"/>
      <c r="BV4358" s="32"/>
      <c r="BW4358" s="32"/>
      <c r="BX4358" s="32"/>
      <c r="BY4358" s="32"/>
      <c r="BZ4358" s="32"/>
    </row>
    <row r="4359" spans="66:78" x14ac:dyDescent="0.2">
      <c r="BN4359" s="32"/>
      <c r="BO4359" s="32"/>
      <c r="BP4359" s="32"/>
      <c r="BQ4359" s="32"/>
      <c r="BR4359" s="32"/>
      <c r="BS4359" s="32"/>
      <c r="BT4359" s="32"/>
      <c r="BU4359" s="32"/>
      <c r="BV4359" s="32"/>
      <c r="BW4359" s="32"/>
      <c r="BX4359" s="32"/>
      <c r="BY4359" s="32"/>
      <c r="BZ4359" s="32"/>
    </row>
    <row r="4360" spans="66:78" x14ac:dyDescent="0.2">
      <c r="BN4360" s="32"/>
      <c r="BO4360" s="32"/>
      <c r="BP4360" s="32"/>
      <c r="BQ4360" s="32"/>
      <c r="BR4360" s="32"/>
      <c r="BS4360" s="32"/>
      <c r="BT4360" s="32"/>
      <c r="BU4360" s="32"/>
      <c r="BV4360" s="32"/>
      <c r="BW4360" s="32"/>
      <c r="BX4360" s="32"/>
      <c r="BY4360" s="32"/>
      <c r="BZ4360" s="32"/>
    </row>
    <row r="4361" spans="66:78" x14ac:dyDescent="0.2">
      <c r="BN4361" s="32"/>
      <c r="BO4361" s="32"/>
      <c r="BP4361" s="32"/>
      <c r="BQ4361" s="32"/>
      <c r="BR4361" s="32"/>
      <c r="BS4361" s="32"/>
      <c r="BT4361" s="32"/>
      <c r="BU4361" s="32"/>
      <c r="BV4361" s="32"/>
      <c r="BW4361" s="32"/>
      <c r="BX4361" s="32"/>
      <c r="BY4361" s="32"/>
      <c r="BZ4361" s="32"/>
    </row>
    <row r="4362" spans="66:78" x14ac:dyDescent="0.2">
      <c r="BN4362" s="32"/>
      <c r="BO4362" s="32"/>
      <c r="BP4362" s="32"/>
      <c r="BQ4362" s="32"/>
      <c r="BR4362" s="32"/>
      <c r="BS4362" s="32"/>
      <c r="BT4362" s="32"/>
      <c r="BU4362" s="32"/>
      <c r="BV4362" s="32"/>
      <c r="BW4362" s="32"/>
      <c r="BX4362" s="32"/>
      <c r="BY4362" s="32"/>
      <c r="BZ4362" s="32"/>
    </row>
    <row r="4363" spans="66:78" x14ac:dyDescent="0.2">
      <c r="BN4363" s="32"/>
      <c r="BO4363" s="32"/>
      <c r="BP4363" s="32"/>
      <c r="BQ4363" s="32"/>
      <c r="BR4363" s="32"/>
      <c r="BS4363" s="32"/>
      <c r="BT4363" s="32"/>
      <c r="BU4363" s="32"/>
      <c r="BV4363" s="32"/>
      <c r="BW4363" s="32"/>
      <c r="BX4363" s="32"/>
      <c r="BY4363" s="32"/>
      <c r="BZ4363" s="32"/>
    </row>
    <row r="4364" spans="66:78" x14ac:dyDescent="0.2">
      <c r="BN4364" s="32"/>
      <c r="BO4364" s="32"/>
      <c r="BP4364" s="32"/>
      <c r="BQ4364" s="32"/>
      <c r="BR4364" s="32"/>
      <c r="BS4364" s="32"/>
      <c r="BT4364" s="32"/>
      <c r="BU4364" s="32"/>
      <c r="BV4364" s="32"/>
      <c r="BW4364" s="32"/>
      <c r="BX4364" s="32"/>
      <c r="BY4364" s="32"/>
      <c r="BZ4364" s="32"/>
    </row>
    <row r="4365" spans="66:78" x14ac:dyDescent="0.2">
      <c r="BN4365" s="32"/>
      <c r="BO4365" s="32"/>
      <c r="BP4365" s="32"/>
      <c r="BQ4365" s="32"/>
      <c r="BR4365" s="32"/>
      <c r="BS4365" s="32"/>
      <c r="BT4365" s="32"/>
      <c r="BU4365" s="32"/>
      <c r="BV4365" s="32"/>
      <c r="BW4365" s="32"/>
      <c r="BX4365" s="32"/>
      <c r="BY4365" s="32"/>
      <c r="BZ4365" s="32"/>
    </row>
    <row r="4366" spans="66:78" x14ac:dyDescent="0.2">
      <c r="BN4366" s="32"/>
      <c r="BO4366" s="32"/>
      <c r="BP4366" s="32"/>
      <c r="BQ4366" s="32"/>
      <c r="BR4366" s="32"/>
      <c r="BS4366" s="32"/>
      <c r="BT4366" s="32"/>
      <c r="BU4366" s="32"/>
      <c r="BV4366" s="32"/>
      <c r="BW4366" s="32"/>
      <c r="BX4366" s="32"/>
      <c r="BY4366" s="32"/>
      <c r="BZ4366" s="32"/>
    </row>
    <row r="4367" spans="66:78" x14ac:dyDescent="0.2">
      <c r="BN4367" s="32"/>
      <c r="BO4367" s="32"/>
      <c r="BP4367" s="32"/>
      <c r="BQ4367" s="32"/>
      <c r="BR4367" s="32"/>
      <c r="BS4367" s="32"/>
      <c r="BT4367" s="32"/>
      <c r="BU4367" s="32"/>
      <c r="BV4367" s="32"/>
      <c r="BW4367" s="32"/>
      <c r="BX4367" s="32"/>
      <c r="BY4367" s="32"/>
      <c r="BZ4367" s="32"/>
    </row>
    <row r="4368" spans="66:78" x14ac:dyDescent="0.2">
      <c r="BN4368" s="32"/>
      <c r="BO4368" s="32"/>
      <c r="BP4368" s="32"/>
      <c r="BQ4368" s="32"/>
      <c r="BR4368" s="32"/>
      <c r="BS4368" s="32"/>
      <c r="BT4368" s="32"/>
      <c r="BU4368" s="32"/>
      <c r="BV4368" s="32"/>
      <c r="BW4368" s="32"/>
      <c r="BX4368" s="32"/>
      <c r="BY4368" s="32"/>
      <c r="BZ4368" s="32"/>
    </row>
    <row r="4369" spans="66:78" x14ac:dyDescent="0.2">
      <c r="BN4369" s="32"/>
      <c r="BO4369" s="32"/>
      <c r="BP4369" s="32"/>
      <c r="BQ4369" s="32"/>
      <c r="BR4369" s="32"/>
      <c r="BS4369" s="32"/>
      <c r="BT4369" s="32"/>
      <c r="BU4369" s="32"/>
      <c r="BV4369" s="32"/>
      <c r="BW4369" s="32"/>
      <c r="BX4369" s="32"/>
      <c r="BY4369" s="32"/>
      <c r="BZ4369" s="32"/>
    </row>
    <row r="4370" spans="66:78" x14ac:dyDescent="0.2">
      <c r="BN4370" s="32"/>
      <c r="BO4370" s="32"/>
      <c r="BP4370" s="32"/>
      <c r="BQ4370" s="32"/>
      <c r="BR4370" s="32"/>
      <c r="BS4370" s="32"/>
      <c r="BT4370" s="32"/>
      <c r="BU4370" s="32"/>
      <c r="BV4370" s="32"/>
      <c r="BW4370" s="32"/>
      <c r="BX4370" s="32"/>
      <c r="BY4370" s="32"/>
      <c r="BZ4370" s="32"/>
    </row>
    <row r="4371" spans="66:78" x14ac:dyDescent="0.2">
      <c r="BN4371" s="32"/>
      <c r="BO4371" s="32"/>
      <c r="BP4371" s="32"/>
      <c r="BQ4371" s="32"/>
      <c r="BR4371" s="32"/>
      <c r="BS4371" s="32"/>
      <c r="BT4371" s="32"/>
      <c r="BU4371" s="32"/>
      <c r="BV4371" s="32"/>
      <c r="BW4371" s="32"/>
      <c r="BX4371" s="32"/>
      <c r="BY4371" s="32"/>
      <c r="BZ4371" s="32"/>
    </row>
    <row r="4372" spans="66:78" x14ac:dyDescent="0.2">
      <c r="BN4372" s="32"/>
      <c r="BO4372" s="32"/>
      <c r="BP4372" s="32"/>
      <c r="BQ4372" s="32"/>
      <c r="BR4372" s="32"/>
      <c r="BS4372" s="32"/>
      <c r="BT4372" s="32"/>
      <c r="BU4372" s="32"/>
      <c r="BV4372" s="32"/>
      <c r="BW4372" s="32"/>
      <c r="BX4372" s="32"/>
      <c r="BY4372" s="32"/>
      <c r="BZ4372" s="32"/>
    </row>
    <row r="4373" spans="66:78" x14ac:dyDescent="0.2">
      <c r="BN4373" s="32"/>
      <c r="BO4373" s="32"/>
      <c r="BP4373" s="32"/>
      <c r="BQ4373" s="32"/>
      <c r="BR4373" s="32"/>
      <c r="BS4373" s="32"/>
      <c r="BT4373" s="32"/>
      <c r="BU4373" s="32"/>
      <c r="BV4373" s="32"/>
      <c r="BW4373" s="32"/>
      <c r="BX4373" s="32"/>
      <c r="BY4373" s="32"/>
      <c r="BZ4373" s="32"/>
    </row>
    <row r="4374" spans="66:78" x14ac:dyDescent="0.2">
      <c r="BN4374" s="32"/>
      <c r="BO4374" s="32"/>
      <c r="BP4374" s="32"/>
      <c r="BQ4374" s="32"/>
      <c r="BR4374" s="32"/>
      <c r="BS4374" s="32"/>
      <c r="BT4374" s="32"/>
      <c r="BU4374" s="32"/>
      <c r="BV4374" s="32"/>
      <c r="BW4374" s="32"/>
      <c r="BX4374" s="32"/>
      <c r="BY4374" s="32"/>
      <c r="BZ4374" s="32"/>
    </row>
    <row r="4375" spans="66:78" x14ac:dyDescent="0.2">
      <c r="BN4375" s="32"/>
      <c r="BO4375" s="32"/>
      <c r="BP4375" s="32"/>
      <c r="BQ4375" s="32"/>
      <c r="BR4375" s="32"/>
      <c r="BS4375" s="32"/>
      <c r="BT4375" s="32"/>
      <c r="BU4375" s="32"/>
      <c r="BV4375" s="32"/>
      <c r="BW4375" s="32"/>
      <c r="BX4375" s="32"/>
      <c r="BY4375" s="32"/>
      <c r="BZ4375" s="32"/>
    </row>
    <row r="4376" spans="66:78" x14ac:dyDescent="0.2">
      <c r="BN4376" s="32"/>
      <c r="BO4376" s="32"/>
      <c r="BP4376" s="32"/>
      <c r="BQ4376" s="32"/>
      <c r="BR4376" s="32"/>
      <c r="BS4376" s="32"/>
      <c r="BT4376" s="32"/>
      <c r="BU4376" s="32"/>
      <c r="BV4376" s="32"/>
      <c r="BW4376" s="32"/>
      <c r="BX4376" s="32"/>
      <c r="BY4376" s="32"/>
      <c r="BZ4376" s="32"/>
    </row>
    <row r="4377" spans="66:78" x14ac:dyDescent="0.2">
      <c r="BN4377" s="32"/>
      <c r="BO4377" s="32"/>
      <c r="BP4377" s="32"/>
      <c r="BQ4377" s="32"/>
      <c r="BR4377" s="32"/>
      <c r="BS4377" s="32"/>
      <c r="BT4377" s="32"/>
      <c r="BU4377" s="32"/>
      <c r="BV4377" s="32"/>
      <c r="BW4377" s="32"/>
      <c r="BX4377" s="32"/>
      <c r="BY4377" s="32"/>
      <c r="BZ4377" s="32"/>
    </row>
    <row r="4378" spans="66:78" x14ac:dyDescent="0.2">
      <c r="BN4378" s="32"/>
      <c r="BO4378" s="32"/>
      <c r="BP4378" s="32"/>
      <c r="BQ4378" s="32"/>
      <c r="BR4378" s="32"/>
      <c r="BS4378" s="32"/>
      <c r="BT4378" s="32"/>
      <c r="BU4378" s="32"/>
      <c r="BV4378" s="32"/>
      <c r="BW4378" s="32"/>
      <c r="BX4378" s="32"/>
      <c r="BY4378" s="32"/>
      <c r="BZ4378" s="32"/>
    </row>
    <row r="4379" spans="66:78" x14ac:dyDescent="0.2">
      <c r="BN4379" s="32"/>
      <c r="BO4379" s="32"/>
      <c r="BP4379" s="32"/>
      <c r="BQ4379" s="32"/>
      <c r="BR4379" s="32"/>
      <c r="BS4379" s="32"/>
      <c r="BT4379" s="32"/>
      <c r="BU4379" s="32"/>
      <c r="BV4379" s="32"/>
      <c r="BW4379" s="32"/>
      <c r="BX4379" s="32"/>
      <c r="BY4379" s="32"/>
      <c r="BZ4379" s="32"/>
    </row>
    <row r="4380" spans="66:78" x14ac:dyDescent="0.2">
      <c r="BN4380" s="32"/>
      <c r="BO4380" s="32"/>
      <c r="BP4380" s="32"/>
      <c r="BQ4380" s="32"/>
      <c r="BR4380" s="32"/>
      <c r="BS4380" s="32"/>
      <c r="BT4380" s="32"/>
      <c r="BU4380" s="32"/>
      <c r="BV4380" s="32"/>
      <c r="BW4380" s="32"/>
      <c r="BX4380" s="32"/>
      <c r="BY4380" s="32"/>
      <c r="BZ4380" s="32"/>
    </row>
    <row r="4381" spans="66:78" x14ac:dyDescent="0.2">
      <c r="BN4381" s="32"/>
      <c r="BO4381" s="32"/>
      <c r="BP4381" s="32"/>
      <c r="BQ4381" s="32"/>
      <c r="BR4381" s="32"/>
      <c r="BS4381" s="32"/>
      <c r="BT4381" s="32"/>
      <c r="BU4381" s="32"/>
      <c r="BV4381" s="32"/>
      <c r="BW4381" s="32"/>
      <c r="BX4381" s="32"/>
      <c r="BY4381" s="32"/>
      <c r="BZ4381" s="32"/>
    </row>
    <row r="4382" spans="66:78" x14ac:dyDescent="0.2">
      <c r="BN4382" s="32"/>
      <c r="BO4382" s="32"/>
      <c r="BP4382" s="32"/>
      <c r="BQ4382" s="32"/>
      <c r="BR4382" s="32"/>
      <c r="BS4382" s="32"/>
      <c r="BT4382" s="32"/>
      <c r="BU4382" s="32"/>
      <c r="BV4382" s="32"/>
      <c r="BW4382" s="32"/>
      <c r="BX4382" s="32"/>
      <c r="BY4382" s="32"/>
      <c r="BZ4382" s="32"/>
    </row>
    <row r="4383" spans="66:78" x14ac:dyDescent="0.2">
      <c r="BN4383" s="32"/>
      <c r="BO4383" s="32"/>
      <c r="BP4383" s="32"/>
      <c r="BQ4383" s="32"/>
      <c r="BR4383" s="32"/>
      <c r="BS4383" s="32"/>
      <c r="BT4383" s="32"/>
      <c r="BU4383" s="32"/>
      <c r="BV4383" s="32"/>
      <c r="BW4383" s="32"/>
      <c r="BX4383" s="32"/>
      <c r="BY4383" s="32"/>
      <c r="BZ4383" s="32"/>
    </row>
    <row r="4384" spans="66:78" x14ac:dyDescent="0.2">
      <c r="BN4384" s="32"/>
      <c r="BO4384" s="32"/>
      <c r="BP4384" s="32"/>
      <c r="BQ4384" s="32"/>
      <c r="BR4384" s="32"/>
      <c r="BS4384" s="32"/>
      <c r="BT4384" s="32"/>
      <c r="BU4384" s="32"/>
      <c r="BV4384" s="32"/>
      <c r="BW4384" s="32"/>
      <c r="BX4384" s="32"/>
      <c r="BY4384" s="32"/>
      <c r="BZ4384" s="32"/>
    </row>
    <row r="4385" spans="66:78" x14ac:dyDescent="0.2">
      <c r="BN4385" s="32"/>
      <c r="BO4385" s="32"/>
      <c r="BP4385" s="32"/>
      <c r="BQ4385" s="32"/>
      <c r="BR4385" s="32"/>
      <c r="BS4385" s="32"/>
      <c r="BT4385" s="32"/>
      <c r="BU4385" s="32"/>
      <c r="BV4385" s="32"/>
      <c r="BW4385" s="32"/>
      <c r="BX4385" s="32"/>
      <c r="BY4385" s="32"/>
      <c r="BZ4385" s="32"/>
    </row>
    <row r="4386" spans="66:78" x14ac:dyDescent="0.2">
      <c r="BN4386" s="32"/>
      <c r="BO4386" s="32"/>
      <c r="BP4386" s="32"/>
      <c r="BQ4386" s="32"/>
      <c r="BR4386" s="32"/>
      <c r="BS4386" s="32"/>
      <c r="BT4386" s="32"/>
      <c r="BU4386" s="32"/>
      <c r="BV4386" s="32"/>
      <c r="BW4386" s="32"/>
      <c r="BX4386" s="32"/>
      <c r="BY4386" s="32"/>
      <c r="BZ4386" s="32"/>
    </row>
    <row r="4387" spans="66:78" x14ac:dyDescent="0.2">
      <c r="BN4387" s="32"/>
      <c r="BO4387" s="32"/>
      <c r="BP4387" s="32"/>
      <c r="BQ4387" s="32"/>
      <c r="BR4387" s="32"/>
      <c r="BS4387" s="32"/>
      <c r="BT4387" s="32"/>
      <c r="BU4387" s="32"/>
      <c r="BV4387" s="32"/>
      <c r="BW4387" s="32"/>
      <c r="BX4387" s="32"/>
      <c r="BY4387" s="32"/>
      <c r="BZ4387" s="32"/>
    </row>
    <row r="4388" spans="66:78" x14ac:dyDescent="0.2">
      <c r="BN4388" s="32"/>
      <c r="BO4388" s="32"/>
      <c r="BP4388" s="32"/>
      <c r="BQ4388" s="32"/>
      <c r="BR4388" s="32"/>
      <c r="BS4388" s="32"/>
      <c r="BT4388" s="32"/>
      <c r="BU4388" s="32"/>
      <c r="BV4388" s="32"/>
      <c r="BW4388" s="32"/>
      <c r="BX4388" s="32"/>
      <c r="BY4388" s="32"/>
      <c r="BZ4388" s="32"/>
    </row>
    <row r="4389" spans="66:78" x14ac:dyDescent="0.2">
      <c r="BN4389" s="32"/>
      <c r="BO4389" s="32"/>
      <c r="BP4389" s="32"/>
      <c r="BQ4389" s="32"/>
      <c r="BR4389" s="32"/>
      <c r="BS4389" s="32"/>
      <c r="BT4389" s="32"/>
      <c r="BU4389" s="32"/>
      <c r="BV4389" s="32"/>
      <c r="BW4389" s="32"/>
      <c r="BX4389" s="32"/>
      <c r="BY4389" s="32"/>
      <c r="BZ4389" s="32"/>
    </row>
    <row r="4390" spans="66:78" x14ac:dyDescent="0.2">
      <c r="BN4390" s="32"/>
      <c r="BO4390" s="32"/>
      <c r="BP4390" s="32"/>
      <c r="BQ4390" s="32"/>
      <c r="BR4390" s="32"/>
      <c r="BS4390" s="32"/>
      <c r="BT4390" s="32"/>
      <c r="BU4390" s="32"/>
      <c r="BV4390" s="32"/>
      <c r="BW4390" s="32"/>
      <c r="BX4390" s="32"/>
      <c r="BY4390" s="32"/>
      <c r="BZ4390" s="32"/>
    </row>
    <row r="4391" spans="66:78" x14ac:dyDescent="0.2">
      <c r="BN4391" s="32"/>
      <c r="BO4391" s="32"/>
      <c r="BP4391" s="32"/>
      <c r="BQ4391" s="32"/>
      <c r="BR4391" s="32"/>
      <c r="BS4391" s="32"/>
      <c r="BT4391" s="32"/>
      <c r="BU4391" s="32"/>
      <c r="BV4391" s="32"/>
      <c r="BW4391" s="32"/>
      <c r="BX4391" s="32"/>
      <c r="BY4391" s="32"/>
      <c r="BZ4391" s="32"/>
    </row>
    <row r="4392" spans="66:78" x14ac:dyDescent="0.2">
      <c r="BN4392" s="32"/>
      <c r="BO4392" s="32"/>
      <c r="BP4392" s="32"/>
      <c r="BQ4392" s="32"/>
      <c r="BR4392" s="32"/>
      <c r="BS4392" s="32"/>
      <c r="BT4392" s="32"/>
      <c r="BU4392" s="32"/>
      <c r="BV4392" s="32"/>
      <c r="BW4392" s="32"/>
      <c r="BX4392" s="32"/>
      <c r="BY4392" s="32"/>
      <c r="BZ4392" s="32"/>
    </row>
    <row r="4393" spans="66:78" x14ac:dyDescent="0.2">
      <c r="BN4393" s="32"/>
      <c r="BO4393" s="32"/>
      <c r="BP4393" s="32"/>
      <c r="BQ4393" s="32"/>
      <c r="BR4393" s="32"/>
      <c r="BS4393" s="32"/>
      <c r="BT4393" s="32"/>
      <c r="BU4393" s="32"/>
      <c r="BV4393" s="32"/>
      <c r="BW4393" s="32"/>
      <c r="BX4393" s="32"/>
      <c r="BY4393" s="32"/>
      <c r="BZ4393" s="32"/>
    </row>
    <row r="4394" spans="66:78" x14ac:dyDescent="0.2">
      <c r="BN4394" s="32"/>
      <c r="BO4394" s="32"/>
      <c r="BP4394" s="32"/>
      <c r="BQ4394" s="32"/>
      <c r="BR4394" s="32"/>
      <c r="BS4394" s="32"/>
      <c r="BT4394" s="32"/>
      <c r="BU4394" s="32"/>
      <c r="BV4394" s="32"/>
      <c r="BW4394" s="32"/>
      <c r="BX4394" s="32"/>
      <c r="BY4394" s="32"/>
      <c r="BZ4394" s="32"/>
    </row>
    <row r="4395" spans="66:78" x14ac:dyDescent="0.2">
      <c r="BN4395" s="32"/>
      <c r="BO4395" s="32"/>
      <c r="BP4395" s="32"/>
      <c r="BQ4395" s="32"/>
      <c r="BR4395" s="32"/>
      <c r="BS4395" s="32"/>
      <c r="BT4395" s="32"/>
      <c r="BU4395" s="32"/>
      <c r="BV4395" s="32"/>
      <c r="BW4395" s="32"/>
      <c r="BX4395" s="32"/>
      <c r="BY4395" s="32"/>
      <c r="BZ4395" s="32"/>
    </row>
    <row r="4396" spans="66:78" x14ac:dyDescent="0.2">
      <c r="BN4396" s="32"/>
      <c r="BO4396" s="32"/>
      <c r="BP4396" s="32"/>
      <c r="BQ4396" s="32"/>
      <c r="BR4396" s="32"/>
      <c r="BS4396" s="32"/>
      <c r="BT4396" s="32"/>
      <c r="BU4396" s="32"/>
      <c r="BV4396" s="32"/>
      <c r="BW4396" s="32"/>
      <c r="BX4396" s="32"/>
      <c r="BY4396" s="32"/>
      <c r="BZ4396" s="32"/>
    </row>
    <row r="4397" spans="66:78" x14ac:dyDescent="0.2">
      <c r="BN4397" s="32"/>
      <c r="BO4397" s="32"/>
      <c r="BP4397" s="32"/>
      <c r="BQ4397" s="32"/>
      <c r="BR4397" s="32"/>
      <c r="BS4397" s="32"/>
      <c r="BT4397" s="32"/>
      <c r="BU4397" s="32"/>
      <c r="BV4397" s="32"/>
      <c r="BW4397" s="32"/>
      <c r="BX4397" s="32"/>
      <c r="BY4397" s="32"/>
      <c r="BZ4397" s="32"/>
    </row>
    <row r="4398" spans="66:78" x14ac:dyDescent="0.2">
      <c r="BN4398" s="32"/>
      <c r="BO4398" s="32"/>
      <c r="BP4398" s="32"/>
      <c r="BQ4398" s="32"/>
      <c r="BR4398" s="32"/>
      <c r="BS4398" s="32"/>
      <c r="BT4398" s="32"/>
      <c r="BU4398" s="32"/>
      <c r="BV4398" s="32"/>
      <c r="BW4398" s="32"/>
      <c r="BX4398" s="32"/>
      <c r="BY4398" s="32"/>
      <c r="BZ4398" s="32"/>
    </row>
    <row r="4399" spans="66:78" x14ac:dyDescent="0.2">
      <c r="BN4399" s="32"/>
      <c r="BO4399" s="32"/>
      <c r="BP4399" s="32"/>
      <c r="BQ4399" s="32"/>
      <c r="BR4399" s="32"/>
      <c r="BS4399" s="32"/>
      <c r="BT4399" s="32"/>
      <c r="BU4399" s="32"/>
      <c r="BV4399" s="32"/>
      <c r="BW4399" s="32"/>
      <c r="BX4399" s="32"/>
      <c r="BY4399" s="32"/>
      <c r="BZ4399" s="32"/>
    </row>
    <row r="4400" spans="66:78" x14ac:dyDescent="0.2">
      <c r="BN4400" s="32"/>
      <c r="BO4400" s="32"/>
      <c r="BP4400" s="32"/>
      <c r="BQ4400" s="32"/>
      <c r="BR4400" s="32"/>
      <c r="BS4400" s="32"/>
      <c r="BT4400" s="32"/>
      <c r="BU4400" s="32"/>
      <c r="BV4400" s="32"/>
      <c r="BW4400" s="32"/>
      <c r="BX4400" s="32"/>
      <c r="BY4400" s="32"/>
      <c r="BZ4400" s="32"/>
    </row>
    <row r="4401" spans="66:78" x14ac:dyDescent="0.2">
      <c r="BN4401" s="32"/>
      <c r="BO4401" s="32"/>
      <c r="BP4401" s="32"/>
      <c r="BQ4401" s="32"/>
      <c r="BR4401" s="32"/>
      <c r="BS4401" s="32"/>
      <c r="BT4401" s="32"/>
      <c r="BU4401" s="32"/>
      <c r="BV4401" s="32"/>
      <c r="BW4401" s="32"/>
      <c r="BX4401" s="32"/>
      <c r="BY4401" s="32"/>
      <c r="BZ4401" s="32"/>
    </row>
    <row r="4402" spans="66:78" x14ac:dyDescent="0.2">
      <c r="BN4402" s="32"/>
      <c r="BO4402" s="32"/>
      <c r="BP4402" s="32"/>
      <c r="BQ4402" s="32"/>
      <c r="BR4402" s="32"/>
      <c r="BS4402" s="32"/>
      <c r="BT4402" s="32"/>
      <c r="BU4402" s="32"/>
      <c r="BV4402" s="32"/>
      <c r="BW4402" s="32"/>
      <c r="BX4402" s="32"/>
      <c r="BY4402" s="32"/>
      <c r="BZ4402" s="32"/>
    </row>
    <row r="4403" spans="66:78" x14ac:dyDescent="0.2">
      <c r="BN4403" s="32"/>
      <c r="BO4403" s="32"/>
      <c r="BP4403" s="32"/>
      <c r="BQ4403" s="32"/>
      <c r="BR4403" s="32"/>
      <c r="BS4403" s="32"/>
      <c r="BT4403" s="32"/>
      <c r="BU4403" s="32"/>
      <c r="BV4403" s="32"/>
      <c r="BW4403" s="32"/>
      <c r="BX4403" s="32"/>
      <c r="BY4403" s="32"/>
      <c r="BZ4403" s="32"/>
    </row>
    <row r="4404" spans="66:78" x14ac:dyDescent="0.2">
      <c r="BN4404" s="32"/>
      <c r="BO4404" s="32"/>
      <c r="BP4404" s="32"/>
      <c r="BQ4404" s="32"/>
      <c r="BR4404" s="32"/>
      <c r="BS4404" s="32"/>
      <c r="BT4404" s="32"/>
      <c r="BU4404" s="32"/>
      <c r="BV4404" s="32"/>
      <c r="BW4404" s="32"/>
      <c r="BX4404" s="32"/>
      <c r="BY4404" s="32"/>
      <c r="BZ4404" s="32"/>
    </row>
    <row r="4405" spans="66:78" x14ac:dyDescent="0.2">
      <c r="BN4405" s="32"/>
      <c r="BO4405" s="32"/>
      <c r="BP4405" s="32"/>
      <c r="BQ4405" s="32"/>
      <c r="BR4405" s="32"/>
      <c r="BS4405" s="32"/>
      <c r="BT4405" s="32"/>
      <c r="BU4405" s="32"/>
      <c r="BV4405" s="32"/>
      <c r="BW4405" s="32"/>
      <c r="BX4405" s="32"/>
      <c r="BY4405" s="32"/>
      <c r="BZ4405" s="32"/>
    </row>
    <row r="4406" spans="66:78" x14ac:dyDescent="0.2">
      <c r="BN4406" s="32"/>
      <c r="BO4406" s="32"/>
      <c r="BP4406" s="32"/>
      <c r="BQ4406" s="32"/>
      <c r="BR4406" s="32"/>
      <c r="BS4406" s="32"/>
      <c r="BT4406" s="32"/>
      <c r="BU4406" s="32"/>
      <c r="BV4406" s="32"/>
      <c r="BW4406" s="32"/>
      <c r="BX4406" s="32"/>
      <c r="BY4406" s="32"/>
      <c r="BZ4406" s="32"/>
    </row>
    <row r="4407" spans="66:78" x14ac:dyDescent="0.2">
      <c r="BN4407" s="32"/>
      <c r="BO4407" s="32"/>
      <c r="BP4407" s="32"/>
      <c r="BQ4407" s="32"/>
      <c r="BR4407" s="32"/>
      <c r="BS4407" s="32"/>
      <c r="BT4407" s="32"/>
      <c r="BU4407" s="32"/>
      <c r="BV4407" s="32"/>
      <c r="BW4407" s="32"/>
      <c r="BX4407" s="32"/>
      <c r="BY4407" s="32"/>
      <c r="BZ4407" s="32"/>
    </row>
    <row r="4408" spans="66:78" x14ac:dyDescent="0.2">
      <c r="BN4408" s="32"/>
      <c r="BO4408" s="32"/>
      <c r="BP4408" s="32"/>
      <c r="BQ4408" s="32"/>
      <c r="BR4408" s="32"/>
      <c r="BS4408" s="32"/>
      <c r="BT4408" s="32"/>
      <c r="BU4408" s="32"/>
      <c r="BV4408" s="32"/>
      <c r="BW4408" s="32"/>
      <c r="BX4408" s="32"/>
      <c r="BY4408" s="32"/>
      <c r="BZ4408" s="32"/>
    </row>
    <row r="4409" spans="66:78" x14ac:dyDescent="0.2">
      <c r="BN4409" s="32"/>
      <c r="BO4409" s="32"/>
      <c r="BP4409" s="32"/>
      <c r="BQ4409" s="32"/>
      <c r="BR4409" s="32"/>
      <c r="BS4409" s="32"/>
      <c r="BT4409" s="32"/>
      <c r="BU4409" s="32"/>
      <c r="BV4409" s="32"/>
      <c r="BW4409" s="32"/>
      <c r="BX4409" s="32"/>
      <c r="BY4409" s="32"/>
      <c r="BZ4409" s="32"/>
    </row>
    <row r="4410" spans="66:78" x14ac:dyDescent="0.2">
      <c r="BN4410" s="32"/>
      <c r="BO4410" s="32"/>
      <c r="BP4410" s="32"/>
      <c r="BQ4410" s="32"/>
      <c r="BR4410" s="32"/>
      <c r="BS4410" s="32"/>
      <c r="BT4410" s="32"/>
      <c r="BU4410" s="32"/>
      <c r="BV4410" s="32"/>
      <c r="BW4410" s="32"/>
      <c r="BX4410" s="32"/>
      <c r="BY4410" s="32"/>
      <c r="BZ4410" s="32"/>
    </row>
    <row r="4411" spans="66:78" x14ac:dyDescent="0.2">
      <c r="BN4411" s="32"/>
      <c r="BO4411" s="32"/>
      <c r="BP4411" s="32"/>
      <c r="BQ4411" s="32"/>
      <c r="BR4411" s="32"/>
      <c r="BS4411" s="32"/>
      <c r="BT4411" s="32"/>
      <c r="BU4411" s="32"/>
      <c r="BV4411" s="32"/>
      <c r="BW4411" s="32"/>
      <c r="BX4411" s="32"/>
      <c r="BY4411" s="32"/>
      <c r="BZ4411" s="32"/>
    </row>
    <row r="4412" spans="66:78" x14ac:dyDescent="0.2">
      <c r="BN4412" s="32"/>
      <c r="BO4412" s="32"/>
      <c r="BP4412" s="32"/>
      <c r="BQ4412" s="32"/>
      <c r="BR4412" s="32"/>
      <c r="BS4412" s="32"/>
      <c r="BT4412" s="32"/>
      <c r="BU4412" s="32"/>
      <c r="BV4412" s="32"/>
      <c r="BW4412" s="32"/>
      <c r="BX4412" s="32"/>
      <c r="BY4412" s="32"/>
      <c r="BZ4412" s="32"/>
    </row>
    <row r="4413" spans="66:78" x14ac:dyDescent="0.2">
      <c r="BN4413" s="32"/>
      <c r="BO4413" s="32"/>
      <c r="BP4413" s="32"/>
      <c r="BQ4413" s="32"/>
      <c r="BR4413" s="32"/>
      <c r="BS4413" s="32"/>
      <c r="BT4413" s="32"/>
      <c r="BU4413" s="32"/>
      <c r="BV4413" s="32"/>
      <c r="BW4413" s="32"/>
      <c r="BX4413" s="32"/>
      <c r="BY4413" s="32"/>
      <c r="BZ4413" s="32"/>
    </row>
    <row r="4414" spans="66:78" x14ac:dyDescent="0.2">
      <c r="BN4414" s="32"/>
      <c r="BO4414" s="32"/>
      <c r="BP4414" s="32"/>
      <c r="BQ4414" s="32"/>
      <c r="BR4414" s="32"/>
      <c r="BS4414" s="32"/>
      <c r="BT4414" s="32"/>
      <c r="BU4414" s="32"/>
      <c r="BV4414" s="32"/>
      <c r="BW4414" s="32"/>
      <c r="BX4414" s="32"/>
      <c r="BY4414" s="32"/>
      <c r="BZ4414" s="32"/>
    </row>
    <row r="4415" spans="66:78" x14ac:dyDescent="0.2">
      <c r="BN4415" s="32"/>
      <c r="BO4415" s="32"/>
      <c r="BP4415" s="32"/>
      <c r="BQ4415" s="32"/>
      <c r="BR4415" s="32"/>
      <c r="BS4415" s="32"/>
      <c r="BT4415" s="32"/>
      <c r="BU4415" s="32"/>
      <c r="BV4415" s="32"/>
      <c r="BW4415" s="32"/>
      <c r="BX4415" s="32"/>
      <c r="BY4415" s="32"/>
      <c r="BZ4415" s="32"/>
    </row>
    <row r="4416" spans="66:78" x14ac:dyDescent="0.2">
      <c r="BN4416" s="32"/>
      <c r="BO4416" s="32"/>
      <c r="BP4416" s="32"/>
      <c r="BQ4416" s="32"/>
      <c r="BR4416" s="32"/>
      <c r="BS4416" s="32"/>
      <c r="BT4416" s="32"/>
      <c r="BU4416" s="32"/>
      <c r="BV4416" s="32"/>
      <c r="BW4416" s="32"/>
      <c r="BX4416" s="32"/>
      <c r="BY4416" s="32"/>
      <c r="BZ4416" s="32"/>
    </row>
    <row r="4417" spans="66:78" x14ac:dyDescent="0.2">
      <c r="BN4417" s="32"/>
      <c r="BO4417" s="32"/>
      <c r="BP4417" s="32"/>
      <c r="BQ4417" s="32"/>
      <c r="BR4417" s="32"/>
      <c r="BS4417" s="32"/>
      <c r="BT4417" s="32"/>
      <c r="BU4417" s="32"/>
      <c r="BV4417" s="32"/>
      <c r="BW4417" s="32"/>
      <c r="BX4417" s="32"/>
      <c r="BY4417" s="32"/>
      <c r="BZ4417" s="32"/>
    </row>
    <row r="4418" spans="66:78" x14ac:dyDescent="0.2">
      <c r="BN4418" s="32"/>
      <c r="BO4418" s="32"/>
      <c r="BP4418" s="32"/>
      <c r="BQ4418" s="32"/>
      <c r="BR4418" s="32"/>
      <c r="BS4418" s="32"/>
      <c r="BT4418" s="32"/>
      <c r="BU4418" s="32"/>
      <c r="BV4418" s="32"/>
      <c r="BW4418" s="32"/>
      <c r="BX4418" s="32"/>
      <c r="BY4418" s="32"/>
      <c r="BZ4418" s="32"/>
    </row>
    <row r="4419" spans="66:78" x14ac:dyDescent="0.2">
      <c r="BN4419" s="32"/>
      <c r="BO4419" s="32"/>
      <c r="BP4419" s="32"/>
      <c r="BQ4419" s="32"/>
      <c r="BR4419" s="32"/>
      <c r="BS4419" s="32"/>
      <c r="BT4419" s="32"/>
      <c r="BU4419" s="32"/>
      <c r="BV4419" s="32"/>
      <c r="BW4419" s="32"/>
      <c r="BX4419" s="32"/>
      <c r="BY4419" s="32"/>
      <c r="BZ4419" s="32"/>
    </row>
    <row r="4420" spans="66:78" x14ac:dyDescent="0.2">
      <c r="BN4420" s="32"/>
      <c r="BO4420" s="32"/>
      <c r="BP4420" s="32"/>
      <c r="BQ4420" s="32"/>
      <c r="BR4420" s="32"/>
      <c r="BS4420" s="32"/>
      <c r="BT4420" s="32"/>
      <c r="BU4420" s="32"/>
      <c r="BV4420" s="32"/>
      <c r="BW4420" s="32"/>
      <c r="BX4420" s="32"/>
      <c r="BY4420" s="32"/>
      <c r="BZ4420" s="32"/>
    </row>
    <row r="4421" spans="66:78" x14ac:dyDescent="0.2">
      <c r="BN4421" s="32"/>
      <c r="BO4421" s="32"/>
      <c r="BP4421" s="32"/>
      <c r="BQ4421" s="32"/>
      <c r="BR4421" s="32"/>
      <c r="BS4421" s="32"/>
      <c r="BT4421" s="32"/>
      <c r="BU4421" s="32"/>
      <c r="BV4421" s="32"/>
      <c r="BW4421" s="32"/>
      <c r="BX4421" s="32"/>
      <c r="BY4421" s="32"/>
      <c r="BZ4421" s="32"/>
    </row>
    <row r="4422" spans="66:78" x14ac:dyDescent="0.2">
      <c r="BN4422" s="32"/>
      <c r="BO4422" s="32"/>
      <c r="BP4422" s="32"/>
      <c r="BQ4422" s="32"/>
      <c r="BR4422" s="32"/>
      <c r="BS4422" s="32"/>
      <c r="BT4422" s="32"/>
      <c r="BU4422" s="32"/>
      <c r="BV4422" s="32"/>
      <c r="BW4422" s="32"/>
      <c r="BX4422" s="32"/>
      <c r="BY4422" s="32"/>
      <c r="BZ4422" s="32"/>
    </row>
    <row r="4423" spans="66:78" x14ac:dyDescent="0.2">
      <c r="BN4423" s="32"/>
      <c r="BO4423" s="32"/>
      <c r="BP4423" s="32"/>
      <c r="BQ4423" s="32"/>
      <c r="BR4423" s="32"/>
      <c r="BS4423" s="32"/>
      <c r="BT4423" s="32"/>
      <c r="BU4423" s="32"/>
      <c r="BV4423" s="32"/>
      <c r="BW4423" s="32"/>
      <c r="BX4423" s="32"/>
      <c r="BY4423" s="32"/>
      <c r="BZ4423" s="32"/>
    </row>
    <row r="4424" spans="66:78" x14ac:dyDescent="0.2">
      <c r="BN4424" s="32"/>
      <c r="BO4424" s="32"/>
      <c r="BP4424" s="32"/>
      <c r="BQ4424" s="32"/>
      <c r="BR4424" s="32"/>
      <c r="BS4424" s="32"/>
      <c r="BT4424" s="32"/>
      <c r="BU4424" s="32"/>
      <c r="BV4424" s="32"/>
      <c r="BW4424" s="32"/>
      <c r="BX4424" s="32"/>
      <c r="BY4424" s="32"/>
      <c r="BZ4424" s="32"/>
    </row>
    <row r="4425" spans="66:78" x14ac:dyDescent="0.2">
      <c r="BN4425" s="32"/>
      <c r="BO4425" s="32"/>
      <c r="BP4425" s="32"/>
      <c r="BQ4425" s="32"/>
      <c r="BR4425" s="32"/>
      <c r="BS4425" s="32"/>
      <c r="BT4425" s="32"/>
      <c r="BU4425" s="32"/>
      <c r="BV4425" s="32"/>
      <c r="BW4425" s="32"/>
      <c r="BX4425" s="32"/>
      <c r="BY4425" s="32"/>
      <c r="BZ4425" s="32"/>
    </row>
    <row r="4426" spans="66:78" x14ac:dyDescent="0.2">
      <c r="BN4426" s="32"/>
      <c r="BO4426" s="32"/>
      <c r="BP4426" s="32"/>
      <c r="BQ4426" s="32"/>
      <c r="BR4426" s="32"/>
      <c r="BS4426" s="32"/>
      <c r="BT4426" s="32"/>
      <c r="BU4426" s="32"/>
      <c r="BV4426" s="32"/>
      <c r="BW4426" s="32"/>
      <c r="BX4426" s="32"/>
      <c r="BY4426" s="32"/>
      <c r="BZ4426" s="32"/>
    </row>
    <row r="4427" spans="66:78" x14ac:dyDescent="0.2">
      <c r="BN4427" s="32"/>
      <c r="BO4427" s="32"/>
      <c r="BP4427" s="32"/>
      <c r="BQ4427" s="32"/>
      <c r="BR4427" s="32"/>
      <c r="BS4427" s="32"/>
      <c r="BT4427" s="32"/>
      <c r="BU4427" s="32"/>
      <c r="BV4427" s="32"/>
      <c r="BW4427" s="32"/>
      <c r="BX4427" s="32"/>
      <c r="BY4427" s="32"/>
      <c r="BZ4427" s="32"/>
    </row>
    <row r="4428" spans="66:78" x14ac:dyDescent="0.2">
      <c r="BN4428" s="32"/>
      <c r="BO4428" s="32"/>
      <c r="BP4428" s="32"/>
      <c r="BQ4428" s="32"/>
      <c r="BR4428" s="32"/>
      <c r="BS4428" s="32"/>
      <c r="BT4428" s="32"/>
      <c r="BU4428" s="32"/>
      <c r="BV4428" s="32"/>
      <c r="BW4428" s="32"/>
      <c r="BX4428" s="32"/>
      <c r="BY4428" s="32"/>
      <c r="BZ4428" s="32"/>
    </row>
    <row r="4429" spans="66:78" x14ac:dyDescent="0.2">
      <c r="BN4429" s="32"/>
      <c r="BO4429" s="32"/>
      <c r="BP4429" s="32"/>
      <c r="BQ4429" s="32"/>
      <c r="BR4429" s="32"/>
      <c r="BS4429" s="32"/>
      <c r="BT4429" s="32"/>
      <c r="BU4429" s="32"/>
      <c r="BV4429" s="32"/>
      <c r="BW4429" s="32"/>
      <c r="BX4429" s="32"/>
      <c r="BY4429" s="32"/>
      <c r="BZ4429" s="32"/>
    </row>
    <row r="4430" spans="66:78" x14ac:dyDescent="0.2">
      <c r="BN4430" s="32"/>
      <c r="BO4430" s="32"/>
      <c r="BP4430" s="32"/>
      <c r="BQ4430" s="32"/>
      <c r="BR4430" s="32"/>
      <c r="BS4430" s="32"/>
      <c r="BT4430" s="32"/>
      <c r="BU4430" s="32"/>
      <c r="BV4430" s="32"/>
      <c r="BW4430" s="32"/>
      <c r="BX4430" s="32"/>
      <c r="BY4430" s="32"/>
      <c r="BZ4430" s="32"/>
    </row>
    <row r="4431" spans="66:78" x14ac:dyDescent="0.2">
      <c r="BN4431" s="32"/>
      <c r="BO4431" s="32"/>
      <c r="BP4431" s="32"/>
      <c r="BQ4431" s="32"/>
      <c r="BR4431" s="32"/>
      <c r="BS4431" s="32"/>
      <c r="BT4431" s="32"/>
      <c r="BU4431" s="32"/>
      <c r="BV4431" s="32"/>
      <c r="BW4431" s="32"/>
      <c r="BX4431" s="32"/>
      <c r="BY4431" s="32"/>
      <c r="BZ4431" s="32"/>
    </row>
    <row r="4432" spans="66:78" x14ac:dyDescent="0.2">
      <c r="BN4432" s="32"/>
      <c r="BO4432" s="32"/>
      <c r="BP4432" s="32"/>
      <c r="BQ4432" s="32"/>
      <c r="BR4432" s="32"/>
      <c r="BS4432" s="32"/>
      <c r="BT4432" s="32"/>
      <c r="BU4432" s="32"/>
      <c r="BV4432" s="32"/>
      <c r="BW4432" s="32"/>
      <c r="BX4432" s="32"/>
      <c r="BY4432" s="32"/>
      <c r="BZ4432" s="32"/>
    </row>
    <row r="4433" spans="66:78" x14ac:dyDescent="0.2">
      <c r="BN4433" s="32"/>
      <c r="BO4433" s="32"/>
      <c r="BP4433" s="32"/>
      <c r="BQ4433" s="32"/>
      <c r="BR4433" s="32"/>
      <c r="BS4433" s="32"/>
      <c r="BT4433" s="32"/>
      <c r="BU4433" s="32"/>
      <c r="BV4433" s="32"/>
      <c r="BW4433" s="32"/>
      <c r="BX4433" s="32"/>
      <c r="BY4433" s="32"/>
      <c r="BZ4433" s="32"/>
    </row>
    <row r="4434" spans="66:78" x14ac:dyDescent="0.2">
      <c r="BN4434" s="32"/>
      <c r="BO4434" s="32"/>
      <c r="BP4434" s="32"/>
      <c r="BQ4434" s="32"/>
      <c r="BR4434" s="32"/>
      <c r="BS4434" s="32"/>
      <c r="BT4434" s="32"/>
      <c r="BU4434" s="32"/>
      <c r="BV4434" s="32"/>
      <c r="BW4434" s="32"/>
      <c r="BX4434" s="32"/>
      <c r="BY4434" s="32"/>
      <c r="BZ4434" s="32"/>
    </row>
    <row r="4435" spans="66:78" x14ac:dyDescent="0.2">
      <c r="BN4435" s="32"/>
      <c r="BO4435" s="32"/>
      <c r="BP4435" s="32"/>
      <c r="BQ4435" s="32"/>
      <c r="BR4435" s="32"/>
      <c r="BS4435" s="32"/>
      <c r="BT4435" s="32"/>
      <c r="BU4435" s="32"/>
      <c r="BV4435" s="32"/>
      <c r="BW4435" s="32"/>
      <c r="BX4435" s="32"/>
      <c r="BY4435" s="32"/>
      <c r="BZ4435" s="32"/>
    </row>
    <row r="4436" spans="66:78" x14ac:dyDescent="0.2">
      <c r="BN4436" s="32"/>
      <c r="BO4436" s="32"/>
      <c r="BP4436" s="32"/>
      <c r="BQ4436" s="32"/>
      <c r="BR4436" s="32"/>
      <c r="BS4436" s="32"/>
      <c r="BT4436" s="32"/>
      <c r="BU4436" s="32"/>
      <c r="BV4436" s="32"/>
      <c r="BW4436" s="32"/>
      <c r="BX4436" s="32"/>
      <c r="BY4436" s="32"/>
      <c r="BZ4436" s="32"/>
    </row>
    <row r="4437" spans="66:78" x14ac:dyDescent="0.2">
      <c r="BN4437" s="32"/>
      <c r="BO4437" s="32"/>
      <c r="BP4437" s="32"/>
      <c r="BQ4437" s="32"/>
      <c r="BR4437" s="32"/>
      <c r="BS4437" s="32"/>
      <c r="BT4437" s="32"/>
      <c r="BU4437" s="32"/>
      <c r="BV4437" s="32"/>
      <c r="BW4437" s="32"/>
      <c r="BX4437" s="32"/>
      <c r="BY4437" s="32"/>
      <c r="BZ4437" s="32"/>
    </row>
    <row r="4438" spans="66:78" x14ac:dyDescent="0.2">
      <c r="BN4438" s="32"/>
      <c r="BO4438" s="32"/>
      <c r="BP4438" s="32"/>
      <c r="BQ4438" s="32"/>
      <c r="BR4438" s="32"/>
      <c r="BS4438" s="32"/>
      <c r="BT4438" s="32"/>
      <c r="BU4438" s="32"/>
      <c r="BV4438" s="32"/>
      <c r="BW4438" s="32"/>
      <c r="BX4438" s="32"/>
      <c r="BY4438" s="32"/>
      <c r="BZ4438" s="32"/>
    </row>
    <row r="4439" spans="66:78" x14ac:dyDescent="0.2">
      <c r="BN4439" s="32"/>
      <c r="BO4439" s="32"/>
      <c r="BP4439" s="32"/>
      <c r="BQ4439" s="32"/>
      <c r="BR4439" s="32"/>
      <c r="BS4439" s="32"/>
      <c r="BT4439" s="32"/>
      <c r="BU4439" s="32"/>
      <c r="BV4439" s="32"/>
      <c r="BW4439" s="32"/>
      <c r="BX4439" s="32"/>
      <c r="BY4439" s="32"/>
      <c r="BZ4439" s="32"/>
    </row>
    <row r="4440" spans="66:78" x14ac:dyDescent="0.2">
      <c r="BN4440" s="32"/>
      <c r="BO4440" s="32"/>
      <c r="BP4440" s="32"/>
      <c r="BQ4440" s="32"/>
      <c r="BR4440" s="32"/>
      <c r="BS4440" s="32"/>
      <c r="BT4440" s="32"/>
      <c r="BU4440" s="32"/>
      <c r="BV4440" s="32"/>
      <c r="BW4440" s="32"/>
      <c r="BX4440" s="32"/>
      <c r="BY4440" s="32"/>
      <c r="BZ4440" s="32"/>
    </row>
    <row r="4441" spans="66:78" x14ac:dyDescent="0.2">
      <c r="BN4441" s="32"/>
      <c r="BO4441" s="32"/>
      <c r="BP4441" s="32"/>
      <c r="BQ4441" s="32"/>
      <c r="BR4441" s="32"/>
      <c r="BS4441" s="32"/>
      <c r="BT4441" s="32"/>
      <c r="BU4441" s="32"/>
      <c r="BV4441" s="32"/>
      <c r="BW4441" s="32"/>
      <c r="BX4441" s="32"/>
      <c r="BY4441" s="32"/>
      <c r="BZ4441" s="32"/>
    </row>
    <row r="4442" spans="66:78" x14ac:dyDescent="0.2">
      <c r="BN4442" s="32"/>
      <c r="BO4442" s="32"/>
      <c r="BP4442" s="32"/>
      <c r="BQ4442" s="32"/>
      <c r="BR4442" s="32"/>
      <c r="BS4442" s="32"/>
      <c r="BT4442" s="32"/>
      <c r="BU4442" s="32"/>
      <c r="BV4442" s="32"/>
      <c r="BW4442" s="32"/>
      <c r="BX4442" s="32"/>
      <c r="BY4442" s="32"/>
      <c r="BZ4442" s="32"/>
    </row>
    <row r="4443" spans="66:78" x14ac:dyDescent="0.2">
      <c r="BN4443" s="32"/>
      <c r="BO4443" s="32"/>
      <c r="BP4443" s="32"/>
      <c r="BQ4443" s="32"/>
      <c r="BR4443" s="32"/>
      <c r="BS4443" s="32"/>
      <c r="BT4443" s="32"/>
      <c r="BU4443" s="32"/>
      <c r="BV4443" s="32"/>
      <c r="BW4443" s="32"/>
      <c r="BX4443" s="32"/>
      <c r="BY4443" s="32"/>
      <c r="BZ4443" s="32"/>
    </row>
    <row r="4444" spans="66:78" x14ac:dyDescent="0.2">
      <c r="BN4444" s="32"/>
      <c r="BO4444" s="32"/>
      <c r="BP4444" s="32"/>
      <c r="BQ4444" s="32"/>
      <c r="BR4444" s="32"/>
      <c r="BS4444" s="32"/>
      <c r="BT4444" s="32"/>
      <c r="BU4444" s="32"/>
      <c r="BV4444" s="32"/>
      <c r="BW4444" s="32"/>
      <c r="BX4444" s="32"/>
      <c r="BY4444" s="32"/>
      <c r="BZ4444" s="32"/>
    </row>
    <row r="4445" spans="66:78" x14ac:dyDescent="0.2">
      <c r="BN4445" s="32"/>
      <c r="BO4445" s="32"/>
      <c r="BP4445" s="32"/>
      <c r="BQ4445" s="32"/>
      <c r="BR4445" s="32"/>
      <c r="BS4445" s="32"/>
      <c r="BT4445" s="32"/>
      <c r="BU4445" s="32"/>
      <c r="BV4445" s="32"/>
      <c r="BW4445" s="32"/>
      <c r="BX4445" s="32"/>
      <c r="BY4445" s="32"/>
      <c r="BZ4445" s="32"/>
    </row>
    <row r="4446" spans="66:78" x14ac:dyDescent="0.2">
      <c r="BN4446" s="32"/>
      <c r="BO4446" s="32"/>
      <c r="BP4446" s="32"/>
      <c r="BQ4446" s="32"/>
      <c r="BR4446" s="32"/>
      <c r="BS4446" s="32"/>
      <c r="BT4446" s="32"/>
      <c r="BU4446" s="32"/>
      <c r="BV4446" s="32"/>
      <c r="BW4446" s="32"/>
      <c r="BX4446" s="32"/>
      <c r="BY4446" s="32"/>
      <c r="BZ4446" s="32"/>
    </row>
    <row r="4447" spans="66:78" x14ac:dyDescent="0.2">
      <c r="BN4447" s="32"/>
      <c r="BO4447" s="32"/>
      <c r="BP4447" s="32"/>
      <c r="BQ4447" s="32"/>
      <c r="BR4447" s="32"/>
      <c r="BS4447" s="32"/>
      <c r="BT4447" s="32"/>
      <c r="BU4447" s="32"/>
      <c r="BV4447" s="32"/>
      <c r="BW4447" s="32"/>
      <c r="BX4447" s="32"/>
      <c r="BY4447" s="32"/>
      <c r="BZ4447" s="32"/>
    </row>
    <row r="4448" spans="66:78" x14ac:dyDescent="0.2">
      <c r="BN4448" s="32"/>
      <c r="BO4448" s="32"/>
      <c r="BP4448" s="32"/>
      <c r="BQ4448" s="32"/>
      <c r="BR4448" s="32"/>
      <c r="BS4448" s="32"/>
      <c r="BT4448" s="32"/>
      <c r="BU4448" s="32"/>
      <c r="BV4448" s="32"/>
      <c r="BW4448" s="32"/>
      <c r="BX4448" s="32"/>
      <c r="BY4448" s="32"/>
      <c r="BZ4448" s="32"/>
    </row>
    <row r="4449" spans="66:78" x14ac:dyDescent="0.2">
      <c r="BN4449" s="32"/>
      <c r="BO4449" s="32"/>
      <c r="BP4449" s="32"/>
      <c r="BQ4449" s="32"/>
      <c r="BR4449" s="32"/>
      <c r="BS4449" s="32"/>
      <c r="BT4449" s="32"/>
      <c r="BU4449" s="32"/>
      <c r="BV4449" s="32"/>
      <c r="BW4449" s="32"/>
      <c r="BX4449" s="32"/>
      <c r="BY4449" s="32"/>
      <c r="BZ4449" s="32"/>
    </row>
    <row r="4450" spans="66:78" x14ac:dyDescent="0.2">
      <c r="BN4450" s="32"/>
      <c r="BO4450" s="32"/>
      <c r="BP4450" s="32"/>
      <c r="BQ4450" s="32"/>
      <c r="BR4450" s="32"/>
      <c r="BS4450" s="32"/>
      <c r="BT4450" s="32"/>
      <c r="BU4450" s="32"/>
      <c r="BV4450" s="32"/>
      <c r="BW4450" s="32"/>
      <c r="BX4450" s="32"/>
      <c r="BY4450" s="32"/>
      <c r="BZ4450" s="32"/>
    </row>
    <row r="4451" spans="66:78" x14ac:dyDescent="0.2">
      <c r="BN4451" s="32"/>
      <c r="BO4451" s="32"/>
      <c r="BP4451" s="32"/>
      <c r="BQ4451" s="32"/>
      <c r="BR4451" s="32"/>
      <c r="BS4451" s="32"/>
      <c r="BT4451" s="32"/>
      <c r="BU4451" s="32"/>
      <c r="BV4451" s="32"/>
      <c r="BW4451" s="32"/>
      <c r="BX4451" s="32"/>
      <c r="BY4451" s="32"/>
      <c r="BZ4451" s="32"/>
    </row>
    <row r="4452" spans="66:78" x14ac:dyDescent="0.2">
      <c r="BN4452" s="32"/>
      <c r="BO4452" s="32"/>
      <c r="BP4452" s="32"/>
      <c r="BQ4452" s="32"/>
      <c r="BR4452" s="32"/>
      <c r="BS4452" s="32"/>
      <c r="BT4452" s="32"/>
      <c r="BU4452" s="32"/>
      <c r="BV4452" s="32"/>
      <c r="BW4452" s="32"/>
      <c r="BX4452" s="32"/>
      <c r="BY4452" s="32"/>
      <c r="BZ4452" s="32"/>
    </row>
    <row r="4453" spans="66:78" x14ac:dyDescent="0.2">
      <c r="BN4453" s="32"/>
      <c r="BO4453" s="32"/>
      <c r="BP4453" s="32"/>
      <c r="BQ4453" s="32"/>
      <c r="BR4453" s="32"/>
      <c r="BS4453" s="32"/>
      <c r="BT4453" s="32"/>
      <c r="BU4453" s="32"/>
      <c r="BV4453" s="32"/>
      <c r="BW4453" s="32"/>
      <c r="BX4453" s="32"/>
      <c r="BY4453" s="32"/>
      <c r="BZ4453" s="32"/>
    </row>
    <row r="4454" spans="66:78" x14ac:dyDescent="0.2">
      <c r="BN4454" s="32"/>
      <c r="BO4454" s="32"/>
      <c r="BP4454" s="32"/>
      <c r="BQ4454" s="32"/>
      <c r="BR4454" s="32"/>
      <c r="BS4454" s="32"/>
      <c r="BT4454" s="32"/>
      <c r="BU4454" s="32"/>
      <c r="BV4454" s="32"/>
      <c r="BW4454" s="32"/>
      <c r="BX4454" s="32"/>
      <c r="BY4454" s="32"/>
      <c r="BZ4454" s="32"/>
    </row>
    <row r="4455" spans="66:78" x14ac:dyDescent="0.2">
      <c r="BN4455" s="32"/>
      <c r="BO4455" s="32"/>
      <c r="BP4455" s="32"/>
      <c r="BQ4455" s="32"/>
      <c r="BR4455" s="32"/>
      <c r="BS4455" s="32"/>
      <c r="BT4455" s="32"/>
      <c r="BU4455" s="32"/>
      <c r="BV4455" s="32"/>
      <c r="BW4455" s="32"/>
      <c r="BX4455" s="32"/>
      <c r="BY4455" s="32"/>
      <c r="BZ4455" s="32"/>
    </row>
    <row r="4456" spans="66:78" x14ac:dyDescent="0.2">
      <c r="BN4456" s="32"/>
      <c r="BO4456" s="32"/>
      <c r="BP4456" s="32"/>
      <c r="BQ4456" s="32"/>
      <c r="BR4456" s="32"/>
      <c r="BS4456" s="32"/>
      <c r="BT4456" s="32"/>
      <c r="BU4456" s="32"/>
      <c r="BV4456" s="32"/>
      <c r="BW4456" s="32"/>
      <c r="BX4456" s="32"/>
      <c r="BY4456" s="32"/>
      <c r="BZ4456" s="32"/>
    </row>
    <row r="4457" spans="66:78" x14ac:dyDescent="0.2">
      <c r="BN4457" s="32"/>
      <c r="BO4457" s="32"/>
      <c r="BP4457" s="32"/>
      <c r="BQ4457" s="32"/>
      <c r="BR4457" s="32"/>
      <c r="BS4457" s="32"/>
      <c r="BT4457" s="32"/>
      <c r="BU4457" s="32"/>
      <c r="BV4457" s="32"/>
      <c r="BW4457" s="32"/>
      <c r="BX4457" s="32"/>
      <c r="BY4457" s="32"/>
      <c r="BZ4457" s="32"/>
    </row>
    <row r="4458" spans="66:78" x14ac:dyDescent="0.2">
      <c r="BN4458" s="32"/>
      <c r="BO4458" s="32"/>
      <c r="BP4458" s="32"/>
      <c r="BQ4458" s="32"/>
      <c r="BR4458" s="32"/>
      <c r="BS4458" s="32"/>
      <c r="BT4458" s="32"/>
      <c r="BU4458" s="32"/>
      <c r="BV4458" s="32"/>
      <c r="BW4458" s="32"/>
      <c r="BX4458" s="32"/>
      <c r="BY4458" s="32"/>
      <c r="BZ4458" s="32"/>
    </row>
    <row r="4459" spans="66:78" x14ac:dyDescent="0.2">
      <c r="BN4459" s="32"/>
      <c r="BO4459" s="32"/>
      <c r="BP4459" s="32"/>
      <c r="BQ4459" s="32"/>
      <c r="BR4459" s="32"/>
      <c r="BS4459" s="32"/>
      <c r="BT4459" s="32"/>
      <c r="BU4459" s="32"/>
      <c r="BV4459" s="32"/>
      <c r="BW4459" s="32"/>
      <c r="BX4459" s="32"/>
      <c r="BY4459" s="32"/>
      <c r="BZ4459" s="32"/>
    </row>
    <row r="4460" spans="66:78" x14ac:dyDescent="0.2">
      <c r="BN4460" s="32"/>
      <c r="BO4460" s="32"/>
      <c r="BP4460" s="32"/>
      <c r="BQ4460" s="32"/>
      <c r="BR4460" s="32"/>
      <c r="BS4460" s="32"/>
      <c r="BT4460" s="32"/>
      <c r="BU4460" s="32"/>
      <c r="BV4460" s="32"/>
      <c r="BW4460" s="32"/>
      <c r="BX4460" s="32"/>
      <c r="BY4460" s="32"/>
      <c r="BZ4460" s="32"/>
    </row>
    <row r="4461" spans="66:78" x14ac:dyDescent="0.2">
      <c r="BN4461" s="32"/>
      <c r="BO4461" s="32"/>
      <c r="BP4461" s="32"/>
      <c r="BQ4461" s="32"/>
      <c r="BR4461" s="32"/>
      <c r="BS4461" s="32"/>
      <c r="BT4461" s="32"/>
      <c r="BU4461" s="32"/>
      <c r="BV4461" s="32"/>
      <c r="BW4461" s="32"/>
      <c r="BX4461" s="32"/>
      <c r="BY4461" s="32"/>
      <c r="BZ4461" s="32"/>
    </row>
    <row r="4462" spans="66:78" x14ac:dyDescent="0.2">
      <c r="BN4462" s="32"/>
      <c r="BO4462" s="32"/>
      <c r="BP4462" s="32"/>
      <c r="BQ4462" s="32"/>
      <c r="BR4462" s="32"/>
      <c r="BS4462" s="32"/>
      <c r="BT4462" s="32"/>
      <c r="BU4462" s="32"/>
      <c r="BV4462" s="32"/>
      <c r="BW4462" s="32"/>
      <c r="BX4462" s="32"/>
      <c r="BY4462" s="32"/>
      <c r="BZ4462" s="32"/>
    </row>
    <row r="4463" spans="66:78" x14ac:dyDescent="0.2">
      <c r="BN4463" s="32"/>
      <c r="BO4463" s="32"/>
      <c r="BP4463" s="32"/>
      <c r="BQ4463" s="32"/>
      <c r="BR4463" s="32"/>
      <c r="BS4463" s="32"/>
      <c r="BT4463" s="32"/>
      <c r="BU4463" s="32"/>
      <c r="BV4463" s="32"/>
      <c r="BW4463" s="32"/>
      <c r="BX4463" s="32"/>
      <c r="BY4463" s="32"/>
      <c r="BZ4463" s="32"/>
    </row>
    <row r="4464" spans="66:78" x14ac:dyDescent="0.2">
      <c r="BN4464" s="32"/>
      <c r="BO4464" s="32"/>
      <c r="BP4464" s="32"/>
      <c r="BQ4464" s="32"/>
      <c r="BR4464" s="32"/>
      <c r="BS4464" s="32"/>
      <c r="BT4464" s="32"/>
      <c r="BU4464" s="32"/>
      <c r="BV4464" s="32"/>
      <c r="BW4464" s="32"/>
      <c r="BX4464" s="32"/>
      <c r="BY4464" s="32"/>
      <c r="BZ4464" s="32"/>
    </row>
    <row r="4465" spans="66:78" x14ac:dyDescent="0.2">
      <c r="BN4465" s="32"/>
      <c r="BO4465" s="32"/>
      <c r="BP4465" s="32"/>
      <c r="BQ4465" s="32"/>
      <c r="BR4465" s="32"/>
      <c r="BS4465" s="32"/>
      <c r="BT4465" s="32"/>
      <c r="BU4465" s="32"/>
      <c r="BV4465" s="32"/>
      <c r="BW4465" s="32"/>
      <c r="BX4465" s="32"/>
      <c r="BY4465" s="32"/>
      <c r="BZ4465" s="32"/>
    </row>
    <row r="4466" spans="66:78" x14ac:dyDescent="0.2">
      <c r="BN4466" s="32"/>
      <c r="BO4466" s="32"/>
      <c r="BP4466" s="32"/>
      <c r="BQ4466" s="32"/>
      <c r="BR4466" s="32"/>
      <c r="BS4466" s="32"/>
      <c r="BT4466" s="32"/>
      <c r="BU4466" s="32"/>
      <c r="BV4466" s="32"/>
      <c r="BW4466" s="32"/>
      <c r="BX4466" s="32"/>
      <c r="BY4466" s="32"/>
      <c r="BZ4466" s="32"/>
    </row>
    <row r="4467" spans="66:78" x14ac:dyDescent="0.2">
      <c r="BN4467" s="32"/>
      <c r="BO4467" s="32"/>
      <c r="BP4467" s="32"/>
      <c r="BQ4467" s="32"/>
      <c r="BR4467" s="32"/>
      <c r="BS4467" s="32"/>
      <c r="BT4467" s="32"/>
      <c r="BU4467" s="32"/>
      <c r="BV4467" s="32"/>
      <c r="BW4467" s="32"/>
      <c r="BX4467" s="32"/>
      <c r="BY4467" s="32"/>
      <c r="BZ4467" s="32"/>
    </row>
    <row r="4468" spans="66:78" x14ac:dyDescent="0.2">
      <c r="BN4468" s="32"/>
      <c r="BO4468" s="32"/>
      <c r="BP4468" s="32"/>
      <c r="BQ4468" s="32"/>
      <c r="BR4468" s="32"/>
      <c r="BS4468" s="32"/>
      <c r="BT4468" s="32"/>
      <c r="BU4468" s="32"/>
      <c r="BV4468" s="32"/>
      <c r="BW4468" s="32"/>
      <c r="BX4468" s="32"/>
      <c r="BY4468" s="32"/>
      <c r="BZ4468" s="32"/>
    </row>
    <row r="4469" spans="66:78" x14ac:dyDescent="0.2">
      <c r="BN4469" s="32"/>
      <c r="BO4469" s="32"/>
      <c r="BP4469" s="32"/>
      <c r="BQ4469" s="32"/>
      <c r="BR4469" s="32"/>
      <c r="BS4469" s="32"/>
      <c r="BT4469" s="32"/>
      <c r="BU4469" s="32"/>
      <c r="BV4469" s="32"/>
      <c r="BW4469" s="32"/>
      <c r="BX4469" s="32"/>
      <c r="BY4469" s="32"/>
      <c r="BZ4469" s="32"/>
    </row>
    <row r="4470" spans="66:78" x14ac:dyDescent="0.2">
      <c r="BN4470" s="32"/>
      <c r="BO4470" s="32"/>
      <c r="BP4470" s="32"/>
      <c r="BQ4470" s="32"/>
      <c r="BR4470" s="32"/>
      <c r="BS4470" s="32"/>
      <c r="BT4470" s="32"/>
      <c r="BU4470" s="32"/>
      <c r="BV4470" s="32"/>
      <c r="BW4470" s="32"/>
      <c r="BX4470" s="32"/>
      <c r="BY4470" s="32"/>
      <c r="BZ4470" s="32"/>
    </row>
    <row r="4471" spans="66:78" x14ac:dyDescent="0.2">
      <c r="BN4471" s="32"/>
      <c r="BO4471" s="32"/>
      <c r="BP4471" s="32"/>
      <c r="BQ4471" s="32"/>
      <c r="BR4471" s="32"/>
      <c r="BS4471" s="32"/>
      <c r="BT4471" s="32"/>
      <c r="BU4471" s="32"/>
      <c r="BV4471" s="32"/>
      <c r="BW4471" s="32"/>
      <c r="BX4471" s="32"/>
      <c r="BY4471" s="32"/>
      <c r="BZ4471" s="32"/>
    </row>
    <row r="4472" spans="66:78" x14ac:dyDescent="0.2">
      <c r="BN4472" s="32"/>
      <c r="BO4472" s="32"/>
      <c r="BP4472" s="32"/>
      <c r="BQ4472" s="32"/>
      <c r="BR4472" s="32"/>
      <c r="BS4472" s="32"/>
      <c r="BT4472" s="32"/>
      <c r="BU4472" s="32"/>
      <c r="BV4472" s="32"/>
      <c r="BW4472" s="32"/>
      <c r="BX4472" s="32"/>
      <c r="BY4472" s="32"/>
      <c r="BZ4472" s="32"/>
    </row>
    <row r="4473" spans="66:78" x14ac:dyDescent="0.2">
      <c r="BN4473" s="32"/>
      <c r="BO4473" s="32"/>
      <c r="BP4473" s="32"/>
      <c r="BQ4473" s="32"/>
      <c r="BR4473" s="32"/>
      <c r="BS4473" s="32"/>
      <c r="BT4473" s="32"/>
      <c r="BU4473" s="32"/>
      <c r="BV4473" s="32"/>
      <c r="BW4473" s="32"/>
      <c r="BX4473" s="32"/>
      <c r="BY4473" s="32"/>
      <c r="BZ4473" s="32"/>
    </row>
    <row r="4474" spans="66:78" x14ac:dyDescent="0.2">
      <c r="BN4474" s="32"/>
      <c r="BO4474" s="32"/>
      <c r="BP4474" s="32"/>
      <c r="BQ4474" s="32"/>
      <c r="BR4474" s="32"/>
      <c r="BS4474" s="32"/>
      <c r="BT4474" s="32"/>
      <c r="BU4474" s="32"/>
      <c r="BV4474" s="32"/>
      <c r="BW4474" s="32"/>
      <c r="BX4474" s="32"/>
      <c r="BY4474" s="32"/>
      <c r="BZ4474" s="32"/>
    </row>
    <row r="4475" spans="66:78" x14ac:dyDescent="0.2">
      <c r="BN4475" s="32"/>
      <c r="BO4475" s="32"/>
      <c r="BP4475" s="32"/>
      <c r="BQ4475" s="32"/>
      <c r="BR4475" s="32"/>
      <c r="BS4475" s="32"/>
      <c r="BT4475" s="32"/>
      <c r="BU4475" s="32"/>
      <c r="BV4475" s="32"/>
      <c r="BW4475" s="32"/>
      <c r="BX4475" s="32"/>
      <c r="BY4475" s="32"/>
      <c r="BZ4475" s="32"/>
    </row>
    <row r="4476" spans="66:78" x14ac:dyDescent="0.2">
      <c r="BN4476" s="32"/>
      <c r="BO4476" s="32"/>
      <c r="BP4476" s="32"/>
      <c r="BQ4476" s="32"/>
      <c r="BR4476" s="32"/>
      <c r="BS4476" s="32"/>
      <c r="BT4476" s="32"/>
      <c r="BU4476" s="32"/>
      <c r="BV4476" s="32"/>
      <c r="BW4476" s="32"/>
      <c r="BX4476" s="32"/>
      <c r="BY4476" s="32"/>
      <c r="BZ4476" s="32"/>
    </row>
    <row r="4477" spans="66:78" x14ac:dyDescent="0.2">
      <c r="BN4477" s="32"/>
      <c r="BO4477" s="32"/>
      <c r="BP4477" s="32"/>
      <c r="BQ4477" s="32"/>
      <c r="BR4477" s="32"/>
      <c r="BS4477" s="32"/>
      <c r="BT4477" s="32"/>
      <c r="BU4477" s="32"/>
      <c r="BV4477" s="32"/>
      <c r="BW4477" s="32"/>
      <c r="BX4477" s="32"/>
      <c r="BY4477" s="32"/>
      <c r="BZ4477" s="32"/>
    </row>
    <row r="4478" spans="66:78" x14ac:dyDescent="0.2">
      <c r="BN4478" s="32"/>
      <c r="BO4478" s="32"/>
      <c r="BP4478" s="32"/>
      <c r="BQ4478" s="32"/>
      <c r="BR4478" s="32"/>
      <c r="BS4478" s="32"/>
      <c r="BT4478" s="32"/>
      <c r="BU4478" s="32"/>
      <c r="BV4478" s="32"/>
      <c r="BW4478" s="32"/>
      <c r="BX4478" s="32"/>
      <c r="BY4478" s="32"/>
      <c r="BZ4478" s="32"/>
    </row>
    <row r="4479" spans="66:78" x14ac:dyDescent="0.2">
      <c r="BN4479" s="32"/>
      <c r="BO4479" s="32"/>
      <c r="BP4479" s="32"/>
      <c r="BQ4479" s="32"/>
      <c r="BR4479" s="32"/>
      <c r="BS4479" s="32"/>
      <c r="BT4479" s="32"/>
      <c r="BU4479" s="32"/>
      <c r="BV4479" s="32"/>
      <c r="BW4479" s="32"/>
      <c r="BX4479" s="32"/>
      <c r="BY4479" s="32"/>
      <c r="BZ4479" s="32"/>
    </row>
    <row r="4480" spans="66:78" x14ac:dyDescent="0.2">
      <c r="BN4480" s="32"/>
      <c r="BO4480" s="32"/>
      <c r="BP4480" s="32"/>
      <c r="BQ4480" s="32"/>
      <c r="BR4480" s="32"/>
      <c r="BS4480" s="32"/>
      <c r="BT4480" s="32"/>
      <c r="BU4480" s="32"/>
      <c r="BV4480" s="32"/>
      <c r="BW4480" s="32"/>
      <c r="BX4480" s="32"/>
      <c r="BY4480" s="32"/>
      <c r="BZ4480" s="32"/>
    </row>
    <row r="4481" spans="66:78" x14ac:dyDescent="0.2">
      <c r="BN4481" s="32"/>
      <c r="BO4481" s="32"/>
      <c r="BP4481" s="32"/>
      <c r="BQ4481" s="32"/>
      <c r="BR4481" s="32"/>
      <c r="BS4481" s="32"/>
      <c r="BT4481" s="32"/>
      <c r="BU4481" s="32"/>
      <c r="BV4481" s="32"/>
      <c r="BW4481" s="32"/>
      <c r="BX4481" s="32"/>
      <c r="BY4481" s="32"/>
      <c r="BZ4481" s="32"/>
    </row>
    <row r="4482" spans="66:78" x14ac:dyDescent="0.2">
      <c r="BN4482" s="32"/>
      <c r="BO4482" s="32"/>
      <c r="BP4482" s="32"/>
      <c r="BQ4482" s="32"/>
      <c r="BR4482" s="32"/>
      <c r="BS4482" s="32"/>
      <c r="BT4482" s="32"/>
      <c r="BU4482" s="32"/>
      <c r="BV4482" s="32"/>
      <c r="BW4482" s="32"/>
      <c r="BX4482" s="32"/>
      <c r="BY4482" s="32"/>
      <c r="BZ4482" s="32"/>
    </row>
    <row r="4483" spans="66:78" x14ac:dyDescent="0.2">
      <c r="BN4483" s="32"/>
      <c r="BO4483" s="32"/>
      <c r="BP4483" s="32"/>
      <c r="BQ4483" s="32"/>
      <c r="BR4483" s="32"/>
      <c r="BS4483" s="32"/>
      <c r="BT4483" s="32"/>
      <c r="BU4483" s="32"/>
      <c r="BV4483" s="32"/>
      <c r="BW4483" s="32"/>
      <c r="BX4483" s="32"/>
      <c r="BY4483" s="32"/>
      <c r="BZ4483" s="32"/>
    </row>
    <row r="4484" spans="66:78" x14ac:dyDescent="0.2">
      <c r="BN4484" s="32"/>
      <c r="BO4484" s="32"/>
      <c r="BP4484" s="32"/>
      <c r="BQ4484" s="32"/>
      <c r="BR4484" s="32"/>
      <c r="BS4484" s="32"/>
      <c r="BT4484" s="32"/>
      <c r="BU4484" s="32"/>
      <c r="BV4484" s="32"/>
      <c r="BW4484" s="32"/>
      <c r="BX4484" s="32"/>
      <c r="BY4484" s="32"/>
      <c r="BZ4484" s="32"/>
    </row>
    <row r="4485" spans="66:78" x14ac:dyDescent="0.2">
      <c r="BN4485" s="32"/>
      <c r="BO4485" s="32"/>
      <c r="BP4485" s="32"/>
      <c r="BQ4485" s="32"/>
      <c r="BR4485" s="32"/>
      <c r="BS4485" s="32"/>
      <c r="BT4485" s="32"/>
      <c r="BU4485" s="32"/>
      <c r="BV4485" s="32"/>
      <c r="BW4485" s="32"/>
      <c r="BX4485" s="32"/>
      <c r="BY4485" s="32"/>
      <c r="BZ4485" s="32"/>
    </row>
    <row r="4486" spans="66:78" x14ac:dyDescent="0.2">
      <c r="BN4486" s="32"/>
      <c r="BO4486" s="32"/>
      <c r="BP4486" s="32"/>
      <c r="BQ4486" s="32"/>
      <c r="BR4486" s="32"/>
      <c r="BS4486" s="32"/>
      <c r="BT4486" s="32"/>
      <c r="BU4486" s="32"/>
      <c r="BV4486" s="32"/>
      <c r="BW4486" s="32"/>
      <c r="BX4486" s="32"/>
      <c r="BY4486" s="32"/>
      <c r="BZ4486" s="32"/>
    </row>
    <row r="4487" spans="66:78" x14ac:dyDescent="0.2">
      <c r="BN4487" s="32"/>
      <c r="BO4487" s="32"/>
      <c r="BP4487" s="32"/>
      <c r="BQ4487" s="32"/>
      <c r="BR4487" s="32"/>
      <c r="BS4487" s="32"/>
      <c r="BT4487" s="32"/>
      <c r="BU4487" s="32"/>
      <c r="BV4487" s="32"/>
      <c r="BW4487" s="32"/>
      <c r="BX4487" s="32"/>
      <c r="BY4487" s="32"/>
      <c r="BZ4487" s="32"/>
    </row>
    <row r="4488" spans="66:78" x14ac:dyDescent="0.2">
      <c r="BN4488" s="32"/>
      <c r="BO4488" s="32"/>
      <c r="BP4488" s="32"/>
      <c r="BQ4488" s="32"/>
      <c r="BR4488" s="32"/>
      <c r="BS4488" s="32"/>
      <c r="BT4488" s="32"/>
      <c r="BU4488" s="32"/>
      <c r="BV4488" s="32"/>
      <c r="BW4488" s="32"/>
      <c r="BX4488" s="32"/>
      <c r="BY4488" s="32"/>
      <c r="BZ4488" s="32"/>
    </row>
    <row r="4489" spans="66:78" x14ac:dyDescent="0.2">
      <c r="BN4489" s="32"/>
      <c r="BO4489" s="32"/>
      <c r="BP4489" s="32"/>
      <c r="BQ4489" s="32"/>
      <c r="BR4489" s="32"/>
      <c r="BS4489" s="32"/>
      <c r="BT4489" s="32"/>
      <c r="BU4489" s="32"/>
      <c r="BV4489" s="32"/>
      <c r="BW4489" s="32"/>
      <c r="BX4489" s="32"/>
      <c r="BY4489" s="32"/>
      <c r="BZ4489" s="32"/>
    </row>
    <row r="4490" spans="66:78" x14ac:dyDescent="0.2">
      <c r="BN4490" s="32"/>
      <c r="BO4490" s="32"/>
      <c r="BP4490" s="32"/>
      <c r="BQ4490" s="32"/>
      <c r="BR4490" s="32"/>
      <c r="BS4490" s="32"/>
      <c r="BT4490" s="32"/>
      <c r="BU4490" s="32"/>
      <c r="BV4490" s="32"/>
      <c r="BW4490" s="32"/>
      <c r="BX4490" s="32"/>
      <c r="BY4490" s="32"/>
      <c r="BZ4490" s="32"/>
    </row>
    <row r="4491" spans="66:78" x14ac:dyDescent="0.2">
      <c r="BN4491" s="32"/>
      <c r="BO4491" s="32"/>
      <c r="BP4491" s="32"/>
      <c r="BQ4491" s="32"/>
      <c r="BR4491" s="32"/>
      <c r="BS4491" s="32"/>
      <c r="BT4491" s="32"/>
      <c r="BU4491" s="32"/>
      <c r="BV4491" s="32"/>
      <c r="BW4491" s="32"/>
      <c r="BX4491" s="32"/>
      <c r="BY4491" s="32"/>
      <c r="BZ4491" s="32"/>
    </row>
    <row r="4492" spans="66:78" x14ac:dyDescent="0.2">
      <c r="BN4492" s="32"/>
      <c r="BO4492" s="32"/>
      <c r="BP4492" s="32"/>
      <c r="BQ4492" s="32"/>
      <c r="BR4492" s="32"/>
      <c r="BS4492" s="32"/>
      <c r="BT4492" s="32"/>
      <c r="BU4492" s="32"/>
      <c r="BV4492" s="32"/>
      <c r="BW4492" s="32"/>
      <c r="BX4492" s="32"/>
      <c r="BY4492" s="32"/>
      <c r="BZ4492" s="32"/>
    </row>
    <row r="4493" spans="66:78" x14ac:dyDescent="0.2">
      <c r="BN4493" s="32"/>
      <c r="BO4493" s="32"/>
      <c r="BP4493" s="32"/>
      <c r="BQ4493" s="32"/>
      <c r="BR4493" s="32"/>
      <c r="BS4493" s="32"/>
      <c r="BT4493" s="32"/>
      <c r="BU4493" s="32"/>
      <c r="BV4493" s="32"/>
      <c r="BW4493" s="32"/>
      <c r="BX4493" s="32"/>
      <c r="BY4493" s="32"/>
      <c r="BZ4493" s="32"/>
    </row>
    <row r="4494" spans="66:78" x14ac:dyDescent="0.2">
      <c r="BN4494" s="32"/>
      <c r="BO4494" s="32"/>
      <c r="BP4494" s="32"/>
      <c r="BQ4494" s="32"/>
      <c r="BR4494" s="32"/>
      <c r="BS4494" s="32"/>
      <c r="BT4494" s="32"/>
      <c r="BU4494" s="32"/>
      <c r="BV4494" s="32"/>
      <c r="BW4494" s="32"/>
      <c r="BX4494" s="32"/>
      <c r="BY4494" s="32"/>
      <c r="BZ4494" s="32"/>
    </row>
    <row r="4495" spans="66:78" x14ac:dyDescent="0.2">
      <c r="BN4495" s="32"/>
      <c r="BO4495" s="32"/>
      <c r="BP4495" s="32"/>
      <c r="BQ4495" s="32"/>
      <c r="BR4495" s="32"/>
      <c r="BS4495" s="32"/>
      <c r="BT4495" s="32"/>
      <c r="BU4495" s="32"/>
      <c r="BV4495" s="32"/>
      <c r="BW4495" s="32"/>
      <c r="BX4495" s="32"/>
      <c r="BY4495" s="32"/>
      <c r="BZ4495" s="32"/>
    </row>
    <row r="4496" spans="66:78" x14ac:dyDescent="0.2">
      <c r="BN4496" s="32"/>
      <c r="BO4496" s="32"/>
      <c r="BP4496" s="32"/>
      <c r="BQ4496" s="32"/>
      <c r="BR4496" s="32"/>
      <c r="BS4496" s="32"/>
      <c r="BT4496" s="32"/>
      <c r="BU4496" s="32"/>
      <c r="BV4496" s="32"/>
      <c r="BW4496" s="32"/>
      <c r="BX4496" s="32"/>
      <c r="BY4496" s="32"/>
      <c r="BZ4496" s="32"/>
    </row>
    <row r="4497" spans="66:78" x14ac:dyDescent="0.2">
      <c r="BN4497" s="32"/>
      <c r="BO4497" s="32"/>
      <c r="BP4497" s="32"/>
      <c r="BQ4497" s="32"/>
      <c r="BR4497" s="32"/>
      <c r="BS4497" s="32"/>
      <c r="BT4497" s="32"/>
      <c r="BU4497" s="32"/>
      <c r="BV4497" s="32"/>
      <c r="BW4497" s="32"/>
      <c r="BX4497" s="32"/>
      <c r="BY4497" s="32"/>
      <c r="BZ4497" s="32"/>
    </row>
    <row r="4498" spans="66:78" x14ac:dyDescent="0.2">
      <c r="BN4498" s="32"/>
      <c r="BO4498" s="32"/>
      <c r="BP4498" s="32"/>
      <c r="BQ4498" s="32"/>
      <c r="BR4498" s="32"/>
      <c r="BS4498" s="32"/>
      <c r="BT4498" s="32"/>
      <c r="BU4498" s="32"/>
      <c r="BV4498" s="32"/>
      <c r="BW4498" s="32"/>
      <c r="BX4498" s="32"/>
      <c r="BY4498" s="32"/>
      <c r="BZ4498" s="32"/>
    </row>
    <row r="4499" spans="66:78" x14ac:dyDescent="0.2">
      <c r="BN4499" s="32"/>
      <c r="BO4499" s="32"/>
      <c r="BP4499" s="32"/>
      <c r="BQ4499" s="32"/>
      <c r="BR4499" s="32"/>
      <c r="BS4499" s="32"/>
      <c r="BT4499" s="32"/>
      <c r="BU4499" s="32"/>
      <c r="BV4499" s="32"/>
      <c r="BW4499" s="32"/>
      <c r="BX4499" s="32"/>
      <c r="BY4499" s="32"/>
      <c r="BZ4499" s="32"/>
    </row>
    <row r="4500" spans="66:78" x14ac:dyDescent="0.2">
      <c r="BN4500" s="32"/>
      <c r="BO4500" s="32"/>
      <c r="BP4500" s="32"/>
      <c r="BQ4500" s="32"/>
      <c r="BR4500" s="32"/>
      <c r="BS4500" s="32"/>
      <c r="BT4500" s="32"/>
      <c r="BU4500" s="32"/>
      <c r="BV4500" s="32"/>
      <c r="BW4500" s="32"/>
      <c r="BX4500" s="32"/>
      <c r="BY4500" s="32"/>
      <c r="BZ4500" s="32"/>
    </row>
    <row r="4501" spans="66:78" x14ac:dyDescent="0.2">
      <c r="BN4501" s="32"/>
      <c r="BO4501" s="32"/>
      <c r="BP4501" s="32"/>
      <c r="BQ4501" s="32"/>
      <c r="BR4501" s="32"/>
      <c r="BS4501" s="32"/>
      <c r="BT4501" s="32"/>
      <c r="BU4501" s="32"/>
      <c r="BV4501" s="32"/>
      <c r="BW4501" s="32"/>
      <c r="BX4501" s="32"/>
      <c r="BY4501" s="32"/>
      <c r="BZ4501" s="32"/>
    </row>
    <row r="4502" spans="66:78" x14ac:dyDescent="0.2">
      <c r="BN4502" s="32"/>
      <c r="BO4502" s="32"/>
      <c r="BP4502" s="32"/>
      <c r="BQ4502" s="32"/>
      <c r="BR4502" s="32"/>
      <c r="BS4502" s="32"/>
      <c r="BT4502" s="32"/>
      <c r="BU4502" s="32"/>
      <c r="BV4502" s="32"/>
      <c r="BW4502" s="32"/>
      <c r="BX4502" s="32"/>
      <c r="BY4502" s="32"/>
      <c r="BZ4502" s="32"/>
    </row>
    <row r="4503" spans="66:78" x14ac:dyDescent="0.2">
      <c r="BN4503" s="32"/>
      <c r="BO4503" s="32"/>
      <c r="BP4503" s="32"/>
      <c r="BQ4503" s="32"/>
      <c r="BR4503" s="32"/>
      <c r="BS4503" s="32"/>
      <c r="BT4503" s="32"/>
      <c r="BU4503" s="32"/>
      <c r="BV4503" s="32"/>
      <c r="BW4503" s="32"/>
      <c r="BX4503" s="32"/>
      <c r="BY4503" s="32"/>
      <c r="BZ4503" s="32"/>
    </row>
    <row r="4504" spans="66:78" x14ac:dyDescent="0.2">
      <c r="BN4504" s="32"/>
      <c r="BO4504" s="32"/>
      <c r="BP4504" s="32"/>
      <c r="BQ4504" s="32"/>
      <c r="BR4504" s="32"/>
      <c r="BS4504" s="32"/>
      <c r="BT4504" s="32"/>
      <c r="BU4504" s="32"/>
      <c r="BV4504" s="32"/>
      <c r="BW4504" s="32"/>
      <c r="BX4504" s="32"/>
      <c r="BY4504" s="32"/>
      <c r="BZ4504" s="32"/>
    </row>
    <row r="4505" spans="66:78" x14ac:dyDescent="0.2">
      <c r="BN4505" s="32"/>
      <c r="BO4505" s="32"/>
      <c r="BP4505" s="32"/>
      <c r="BQ4505" s="32"/>
      <c r="BR4505" s="32"/>
      <c r="BS4505" s="32"/>
      <c r="BT4505" s="32"/>
      <c r="BU4505" s="32"/>
      <c r="BV4505" s="32"/>
      <c r="BW4505" s="32"/>
      <c r="BX4505" s="32"/>
      <c r="BY4505" s="32"/>
      <c r="BZ4505" s="32"/>
    </row>
    <row r="4506" spans="66:78" x14ac:dyDescent="0.2">
      <c r="BN4506" s="32"/>
      <c r="BO4506" s="32"/>
      <c r="BP4506" s="32"/>
      <c r="BQ4506" s="32"/>
      <c r="BR4506" s="32"/>
      <c r="BS4506" s="32"/>
      <c r="BT4506" s="32"/>
      <c r="BU4506" s="32"/>
      <c r="BV4506" s="32"/>
      <c r="BW4506" s="32"/>
      <c r="BX4506" s="32"/>
      <c r="BY4506" s="32"/>
      <c r="BZ4506" s="32"/>
    </row>
    <row r="4507" spans="66:78" x14ac:dyDescent="0.2">
      <c r="BN4507" s="32"/>
      <c r="BO4507" s="32"/>
      <c r="BP4507" s="32"/>
      <c r="BQ4507" s="32"/>
      <c r="BR4507" s="32"/>
      <c r="BS4507" s="32"/>
      <c r="BT4507" s="32"/>
      <c r="BU4507" s="32"/>
      <c r="BV4507" s="32"/>
      <c r="BW4507" s="32"/>
      <c r="BX4507" s="32"/>
      <c r="BY4507" s="32"/>
      <c r="BZ4507" s="32"/>
    </row>
    <row r="4508" spans="66:78" x14ac:dyDescent="0.2">
      <c r="BN4508" s="32"/>
      <c r="BO4508" s="32"/>
      <c r="BP4508" s="32"/>
      <c r="BQ4508" s="32"/>
      <c r="BR4508" s="32"/>
      <c r="BS4508" s="32"/>
      <c r="BT4508" s="32"/>
      <c r="BU4508" s="32"/>
      <c r="BV4508" s="32"/>
      <c r="BW4508" s="32"/>
      <c r="BX4508" s="32"/>
      <c r="BY4508" s="32"/>
      <c r="BZ4508" s="32"/>
    </row>
    <row r="4509" spans="66:78" x14ac:dyDescent="0.2">
      <c r="BN4509" s="32"/>
      <c r="BO4509" s="32"/>
      <c r="BP4509" s="32"/>
      <c r="BQ4509" s="32"/>
      <c r="BR4509" s="32"/>
      <c r="BS4509" s="32"/>
      <c r="BT4509" s="32"/>
      <c r="BU4509" s="32"/>
      <c r="BV4509" s="32"/>
      <c r="BW4509" s="32"/>
      <c r="BX4509" s="32"/>
      <c r="BY4509" s="32"/>
      <c r="BZ4509" s="32"/>
    </row>
    <row r="4510" spans="66:78" x14ac:dyDescent="0.2">
      <c r="BN4510" s="32"/>
      <c r="BO4510" s="32"/>
      <c r="BP4510" s="32"/>
      <c r="BQ4510" s="32"/>
      <c r="BR4510" s="32"/>
      <c r="BS4510" s="32"/>
      <c r="BT4510" s="32"/>
      <c r="BU4510" s="32"/>
      <c r="BV4510" s="32"/>
      <c r="BW4510" s="32"/>
      <c r="BX4510" s="32"/>
      <c r="BY4510" s="32"/>
      <c r="BZ4510" s="32"/>
    </row>
    <row r="4511" spans="66:78" x14ac:dyDescent="0.2">
      <c r="BN4511" s="32"/>
      <c r="BO4511" s="32"/>
      <c r="BP4511" s="32"/>
      <c r="BQ4511" s="32"/>
      <c r="BR4511" s="32"/>
      <c r="BS4511" s="32"/>
      <c r="BT4511" s="32"/>
      <c r="BU4511" s="32"/>
      <c r="BV4511" s="32"/>
      <c r="BW4511" s="32"/>
      <c r="BX4511" s="32"/>
      <c r="BY4511" s="32"/>
      <c r="BZ4511" s="32"/>
    </row>
    <row r="4512" spans="66:78" x14ac:dyDescent="0.2">
      <c r="BN4512" s="32"/>
      <c r="BO4512" s="32"/>
      <c r="BP4512" s="32"/>
      <c r="BQ4512" s="32"/>
      <c r="BR4512" s="32"/>
      <c r="BS4512" s="32"/>
      <c r="BT4512" s="32"/>
      <c r="BU4512" s="32"/>
      <c r="BV4512" s="32"/>
      <c r="BW4512" s="32"/>
      <c r="BX4512" s="32"/>
      <c r="BY4512" s="32"/>
      <c r="BZ4512" s="32"/>
    </row>
    <row r="4513" spans="66:78" x14ac:dyDescent="0.2">
      <c r="BN4513" s="32"/>
      <c r="BO4513" s="32"/>
      <c r="BP4513" s="32"/>
      <c r="BQ4513" s="32"/>
      <c r="BR4513" s="32"/>
      <c r="BS4513" s="32"/>
      <c r="BT4513" s="32"/>
      <c r="BU4513" s="32"/>
      <c r="BV4513" s="32"/>
      <c r="BW4513" s="32"/>
      <c r="BX4513" s="32"/>
      <c r="BY4513" s="32"/>
      <c r="BZ4513" s="32"/>
    </row>
    <row r="4514" spans="66:78" x14ac:dyDescent="0.2">
      <c r="BN4514" s="32"/>
      <c r="BO4514" s="32"/>
      <c r="BP4514" s="32"/>
      <c r="BQ4514" s="32"/>
      <c r="BR4514" s="32"/>
      <c r="BS4514" s="32"/>
      <c r="BT4514" s="32"/>
      <c r="BU4514" s="32"/>
      <c r="BV4514" s="32"/>
      <c r="BW4514" s="32"/>
      <c r="BX4514" s="32"/>
      <c r="BY4514" s="32"/>
      <c r="BZ4514" s="32"/>
    </row>
    <row r="4515" spans="66:78" x14ac:dyDescent="0.2">
      <c r="BN4515" s="32"/>
      <c r="BO4515" s="32"/>
      <c r="BP4515" s="32"/>
      <c r="BQ4515" s="32"/>
      <c r="BR4515" s="32"/>
      <c r="BS4515" s="32"/>
      <c r="BT4515" s="32"/>
      <c r="BU4515" s="32"/>
      <c r="BV4515" s="32"/>
      <c r="BW4515" s="32"/>
      <c r="BX4515" s="32"/>
      <c r="BY4515" s="32"/>
      <c r="BZ4515" s="32"/>
    </row>
    <row r="4516" spans="66:78" x14ac:dyDescent="0.2">
      <c r="BN4516" s="32"/>
      <c r="BO4516" s="32"/>
      <c r="BP4516" s="32"/>
      <c r="BQ4516" s="32"/>
      <c r="BR4516" s="32"/>
      <c r="BS4516" s="32"/>
      <c r="BT4516" s="32"/>
      <c r="BU4516" s="32"/>
      <c r="BV4516" s="32"/>
      <c r="BW4516" s="32"/>
      <c r="BX4516" s="32"/>
      <c r="BY4516" s="32"/>
      <c r="BZ4516" s="32"/>
    </row>
    <row r="4517" spans="66:78" x14ac:dyDescent="0.2">
      <c r="BN4517" s="32"/>
      <c r="BO4517" s="32"/>
      <c r="BP4517" s="32"/>
      <c r="BQ4517" s="32"/>
      <c r="BR4517" s="32"/>
      <c r="BS4517" s="32"/>
      <c r="BT4517" s="32"/>
      <c r="BU4517" s="32"/>
      <c r="BV4517" s="32"/>
      <c r="BW4517" s="32"/>
      <c r="BX4517" s="32"/>
      <c r="BY4517" s="32"/>
      <c r="BZ4517" s="32"/>
    </row>
    <row r="4518" spans="66:78" x14ac:dyDescent="0.2">
      <c r="BN4518" s="32"/>
      <c r="BO4518" s="32"/>
      <c r="BP4518" s="32"/>
      <c r="BQ4518" s="32"/>
      <c r="BR4518" s="32"/>
      <c r="BS4518" s="32"/>
      <c r="BT4518" s="32"/>
      <c r="BU4518" s="32"/>
      <c r="BV4518" s="32"/>
      <c r="BW4518" s="32"/>
      <c r="BX4518" s="32"/>
      <c r="BY4518" s="32"/>
      <c r="BZ4518" s="32"/>
    </row>
    <row r="4519" spans="66:78" x14ac:dyDescent="0.2">
      <c r="BN4519" s="32"/>
      <c r="BO4519" s="32"/>
      <c r="BP4519" s="32"/>
      <c r="BQ4519" s="32"/>
      <c r="BR4519" s="32"/>
      <c r="BS4519" s="32"/>
      <c r="BT4519" s="32"/>
      <c r="BU4519" s="32"/>
      <c r="BV4519" s="32"/>
      <c r="BW4519" s="32"/>
      <c r="BX4519" s="32"/>
      <c r="BY4519" s="32"/>
      <c r="BZ4519" s="32"/>
    </row>
    <row r="4520" spans="66:78" x14ac:dyDescent="0.2">
      <c r="BN4520" s="32"/>
      <c r="BO4520" s="32"/>
      <c r="BP4520" s="32"/>
      <c r="BQ4520" s="32"/>
      <c r="BR4520" s="32"/>
      <c r="BS4520" s="32"/>
      <c r="BT4520" s="32"/>
      <c r="BU4520" s="32"/>
      <c r="BV4520" s="32"/>
      <c r="BW4520" s="32"/>
      <c r="BX4520" s="32"/>
      <c r="BY4520" s="32"/>
      <c r="BZ4520" s="32"/>
    </row>
    <row r="4521" spans="66:78" x14ac:dyDescent="0.2">
      <c r="BN4521" s="32"/>
      <c r="BO4521" s="32"/>
      <c r="BP4521" s="32"/>
      <c r="BQ4521" s="32"/>
      <c r="BR4521" s="32"/>
      <c r="BS4521" s="32"/>
      <c r="BT4521" s="32"/>
      <c r="BU4521" s="32"/>
      <c r="BV4521" s="32"/>
      <c r="BW4521" s="32"/>
      <c r="BX4521" s="32"/>
      <c r="BY4521" s="32"/>
      <c r="BZ4521" s="32"/>
    </row>
    <row r="4522" spans="66:78" x14ac:dyDescent="0.2">
      <c r="BN4522" s="32"/>
      <c r="BO4522" s="32"/>
      <c r="BP4522" s="32"/>
      <c r="BQ4522" s="32"/>
      <c r="BR4522" s="32"/>
      <c r="BS4522" s="32"/>
      <c r="BT4522" s="32"/>
      <c r="BU4522" s="32"/>
      <c r="BV4522" s="32"/>
      <c r="BW4522" s="32"/>
      <c r="BX4522" s="32"/>
      <c r="BY4522" s="32"/>
      <c r="BZ4522" s="32"/>
    </row>
    <row r="4523" spans="66:78" x14ac:dyDescent="0.2">
      <c r="BN4523" s="32"/>
      <c r="BO4523" s="32"/>
      <c r="BP4523" s="32"/>
      <c r="BQ4523" s="32"/>
      <c r="BR4523" s="32"/>
      <c r="BS4523" s="32"/>
      <c r="BT4523" s="32"/>
      <c r="BU4523" s="32"/>
      <c r="BV4523" s="32"/>
      <c r="BW4523" s="32"/>
      <c r="BX4523" s="32"/>
      <c r="BY4523" s="32"/>
      <c r="BZ4523" s="32"/>
    </row>
    <row r="4524" spans="66:78" x14ac:dyDescent="0.2">
      <c r="BN4524" s="32"/>
      <c r="BO4524" s="32"/>
      <c r="BP4524" s="32"/>
      <c r="BQ4524" s="32"/>
      <c r="BR4524" s="32"/>
      <c r="BS4524" s="32"/>
      <c r="BT4524" s="32"/>
      <c r="BU4524" s="32"/>
      <c r="BV4524" s="32"/>
      <c r="BW4524" s="32"/>
      <c r="BX4524" s="32"/>
      <c r="BY4524" s="32"/>
      <c r="BZ4524" s="32"/>
    </row>
    <row r="4525" spans="66:78" x14ac:dyDescent="0.2">
      <c r="BN4525" s="32"/>
      <c r="BO4525" s="32"/>
      <c r="BP4525" s="32"/>
      <c r="BQ4525" s="32"/>
      <c r="BR4525" s="32"/>
      <c r="BS4525" s="32"/>
      <c r="BT4525" s="32"/>
      <c r="BU4525" s="32"/>
      <c r="BV4525" s="32"/>
      <c r="BW4525" s="32"/>
      <c r="BX4525" s="32"/>
      <c r="BY4525" s="32"/>
      <c r="BZ4525" s="32"/>
    </row>
    <row r="4526" spans="66:78" x14ac:dyDescent="0.2">
      <c r="BN4526" s="32"/>
      <c r="BO4526" s="32"/>
      <c r="BP4526" s="32"/>
      <c r="BQ4526" s="32"/>
      <c r="BR4526" s="32"/>
      <c r="BS4526" s="32"/>
      <c r="BT4526" s="32"/>
      <c r="BU4526" s="32"/>
      <c r="BV4526" s="32"/>
      <c r="BW4526" s="32"/>
      <c r="BX4526" s="32"/>
      <c r="BY4526" s="32"/>
      <c r="BZ4526" s="32"/>
    </row>
    <row r="4527" spans="66:78" x14ac:dyDescent="0.2">
      <c r="BN4527" s="32"/>
      <c r="BO4527" s="32"/>
      <c r="BP4527" s="32"/>
      <c r="BQ4527" s="32"/>
      <c r="BR4527" s="32"/>
      <c r="BS4527" s="32"/>
      <c r="BT4527" s="32"/>
      <c r="BU4527" s="32"/>
      <c r="BV4527" s="32"/>
      <c r="BW4527" s="32"/>
      <c r="BX4527" s="32"/>
      <c r="BY4527" s="32"/>
      <c r="BZ4527" s="32"/>
    </row>
    <row r="4528" spans="66:78" x14ac:dyDescent="0.2">
      <c r="BN4528" s="32"/>
      <c r="BO4528" s="32"/>
      <c r="BP4528" s="32"/>
      <c r="BQ4528" s="32"/>
      <c r="BR4528" s="32"/>
      <c r="BS4528" s="32"/>
      <c r="BT4528" s="32"/>
      <c r="BU4528" s="32"/>
      <c r="BV4528" s="32"/>
      <c r="BW4528" s="32"/>
      <c r="BX4528" s="32"/>
      <c r="BY4528" s="32"/>
      <c r="BZ4528" s="32"/>
    </row>
    <row r="4529" spans="66:78" x14ac:dyDescent="0.2">
      <c r="BN4529" s="32"/>
      <c r="BO4529" s="32"/>
      <c r="BP4529" s="32"/>
      <c r="BQ4529" s="32"/>
      <c r="BR4529" s="32"/>
      <c r="BS4529" s="32"/>
      <c r="BT4529" s="32"/>
      <c r="BU4529" s="32"/>
      <c r="BV4529" s="32"/>
      <c r="BW4529" s="32"/>
      <c r="BX4529" s="32"/>
      <c r="BY4529" s="32"/>
      <c r="BZ4529" s="32"/>
    </row>
    <row r="4530" spans="66:78" x14ac:dyDescent="0.2">
      <c r="BN4530" s="32"/>
      <c r="BO4530" s="32"/>
      <c r="BP4530" s="32"/>
      <c r="BQ4530" s="32"/>
      <c r="BR4530" s="32"/>
      <c r="BS4530" s="32"/>
      <c r="BT4530" s="32"/>
      <c r="BU4530" s="32"/>
      <c r="BV4530" s="32"/>
      <c r="BW4530" s="32"/>
      <c r="BX4530" s="32"/>
      <c r="BY4530" s="32"/>
      <c r="BZ4530" s="32"/>
    </row>
    <row r="4531" spans="66:78" x14ac:dyDescent="0.2">
      <c r="BN4531" s="32"/>
      <c r="BO4531" s="32"/>
      <c r="BP4531" s="32"/>
      <c r="BQ4531" s="32"/>
      <c r="BR4531" s="32"/>
      <c r="BS4531" s="32"/>
      <c r="BT4531" s="32"/>
      <c r="BU4531" s="32"/>
      <c r="BV4531" s="32"/>
      <c r="BW4531" s="32"/>
      <c r="BX4531" s="32"/>
      <c r="BY4531" s="32"/>
      <c r="BZ4531" s="32"/>
    </row>
    <row r="4532" spans="66:78" x14ac:dyDescent="0.2">
      <c r="BN4532" s="32"/>
      <c r="BO4532" s="32"/>
      <c r="BP4532" s="32"/>
      <c r="BQ4532" s="32"/>
      <c r="BR4532" s="32"/>
      <c r="BS4532" s="32"/>
      <c r="BT4532" s="32"/>
      <c r="BU4532" s="32"/>
      <c r="BV4532" s="32"/>
      <c r="BW4532" s="32"/>
      <c r="BX4532" s="32"/>
      <c r="BY4532" s="32"/>
      <c r="BZ4532" s="32"/>
    </row>
    <row r="4533" spans="66:78" x14ac:dyDescent="0.2">
      <c r="BN4533" s="32"/>
      <c r="BO4533" s="32"/>
      <c r="BP4533" s="32"/>
      <c r="BQ4533" s="32"/>
      <c r="BR4533" s="32"/>
      <c r="BS4533" s="32"/>
      <c r="BT4533" s="32"/>
      <c r="BU4533" s="32"/>
      <c r="BV4533" s="32"/>
      <c r="BW4533" s="32"/>
      <c r="BX4533" s="32"/>
      <c r="BY4533" s="32"/>
      <c r="BZ4533" s="32"/>
    </row>
    <row r="4534" spans="66:78" x14ac:dyDescent="0.2">
      <c r="BN4534" s="32"/>
      <c r="BO4534" s="32"/>
      <c r="BP4534" s="32"/>
      <c r="BQ4534" s="32"/>
      <c r="BR4534" s="32"/>
      <c r="BS4534" s="32"/>
      <c r="BT4534" s="32"/>
      <c r="BU4534" s="32"/>
      <c r="BV4534" s="32"/>
      <c r="BW4534" s="32"/>
      <c r="BX4534" s="32"/>
      <c r="BY4534" s="32"/>
      <c r="BZ4534" s="32"/>
    </row>
    <row r="4535" spans="66:78" x14ac:dyDescent="0.2">
      <c r="BN4535" s="32"/>
      <c r="BO4535" s="32"/>
      <c r="BP4535" s="32"/>
      <c r="BQ4535" s="32"/>
      <c r="BR4535" s="32"/>
      <c r="BS4535" s="32"/>
      <c r="BT4535" s="32"/>
      <c r="BU4535" s="32"/>
      <c r="BV4535" s="32"/>
      <c r="BW4535" s="32"/>
      <c r="BX4535" s="32"/>
      <c r="BY4535" s="32"/>
      <c r="BZ4535" s="32"/>
    </row>
    <row r="4536" spans="66:78" x14ac:dyDescent="0.2">
      <c r="BN4536" s="32"/>
      <c r="BO4536" s="32"/>
      <c r="BP4536" s="32"/>
      <c r="BQ4536" s="32"/>
      <c r="BR4536" s="32"/>
      <c r="BS4536" s="32"/>
      <c r="BT4536" s="32"/>
      <c r="BU4536" s="32"/>
      <c r="BV4536" s="32"/>
      <c r="BW4536" s="32"/>
      <c r="BX4536" s="32"/>
      <c r="BY4536" s="32"/>
      <c r="BZ4536" s="32"/>
    </row>
    <row r="4537" spans="66:78" x14ac:dyDescent="0.2">
      <c r="BN4537" s="32"/>
      <c r="BO4537" s="32"/>
      <c r="BP4537" s="32"/>
      <c r="BQ4537" s="32"/>
      <c r="BR4537" s="32"/>
      <c r="BS4537" s="32"/>
      <c r="BT4537" s="32"/>
      <c r="BU4537" s="32"/>
      <c r="BV4537" s="32"/>
      <c r="BW4537" s="32"/>
      <c r="BX4537" s="32"/>
      <c r="BY4537" s="32"/>
      <c r="BZ4537" s="32"/>
    </row>
    <row r="4538" spans="66:78" x14ac:dyDescent="0.2">
      <c r="BN4538" s="32"/>
      <c r="BO4538" s="32"/>
      <c r="BP4538" s="32"/>
      <c r="BQ4538" s="32"/>
      <c r="BR4538" s="32"/>
      <c r="BS4538" s="32"/>
      <c r="BT4538" s="32"/>
      <c r="BU4538" s="32"/>
      <c r="BV4538" s="32"/>
      <c r="BW4538" s="32"/>
      <c r="BX4538" s="32"/>
      <c r="BY4538" s="32"/>
      <c r="BZ4538" s="32"/>
    </row>
    <row r="4539" spans="66:78" x14ac:dyDescent="0.2">
      <c r="BN4539" s="32"/>
      <c r="BO4539" s="32"/>
      <c r="BP4539" s="32"/>
      <c r="BQ4539" s="32"/>
      <c r="BR4539" s="32"/>
      <c r="BS4539" s="32"/>
      <c r="BT4539" s="32"/>
      <c r="BU4539" s="32"/>
      <c r="BV4539" s="32"/>
      <c r="BW4539" s="32"/>
      <c r="BX4539" s="32"/>
      <c r="BY4539" s="32"/>
      <c r="BZ4539" s="32"/>
    </row>
    <row r="4540" spans="66:78" x14ac:dyDescent="0.2">
      <c r="BN4540" s="32"/>
      <c r="BO4540" s="32"/>
      <c r="BP4540" s="32"/>
      <c r="BQ4540" s="32"/>
      <c r="BR4540" s="32"/>
      <c r="BS4540" s="32"/>
      <c r="BT4540" s="32"/>
      <c r="BU4540" s="32"/>
      <c r="BV4540" s="32"/>
      <c r="BW4540" s="32"/>
      <c r="BX4540" s="32"/>
      <c r="BY4540" s="32"/>
      <c r="BZ4540" s="32"/>
    </row>
    <row r="4541" spans="66:78" x14ac:dyDescent="0.2">
      <c r="BN4541" s="32"/>
      <c r="BO4541" s="32"/>
      <c r="BP4541" s="32"/>
      <c r="BQ4541" s="32"/>
      <c r="BR4541" s="32"/>
      <c r="BS4541" s="32"/>
      <c r="BT4541" s="32"/>
      <c r="BU4541" s="32"/>
      <c r="BV4541" s="32"/>
      <c r="BW4541" s="32"/>
      <c r="BX4541" s="32"/>
      <c r="BY4541" s="32"/>
      <c r="BZ4541" s="32"/>
    </row>
    <row r="4542" spans="66:78" x14ac:dyDescent="0.2">
      <c r="BN4542" s="32"/>
      <c r="BO4542" s="32"/>
      <c r="BP4542" s="32"/>
      <c r="BQ4542" s="32"/>
      <c r="BR4542" s="32"/>
      <c r="BS4542" s="32"/>
      <c r="BT4542" s="32"/>
      <c r="BU4542" s="32"/>
      <c r="BV4542" s="32"/>
      <c r="BW4542" s="32"/>
      <c r="BX4542" s="32"/>
      <c r="BY4542" s="32"/>
      <c r="BZ4542" s="32"/>
    </row>
    <row r="4543" spans="66:78" x14ac:dyDescent="0.2">
      <c r="BN4543" s="32"/>
      <c r="BO4543" s="32"/>
      <c r="BP4543" s="32"/>
      <c r="BQ4543" s="32"/>
      <c r="BR4543" s="32"/>
      <c r="BS4543" s="32"/>
      <c r="BT4543" s="32"/>
      <c r="BU4543" s="32"/>
      <c r="BV4543" s="32"/>
      <c r="BW4543" s="32"/>
      <c r="BX4543" s="32"/>
      <c r="BY4543" s="32"/>
      <c r="BZ4543" s="32"/>
    </row>
    <row r="4544" spans="66:78" x14ac:dyDescent="0.2">
      <c r="BN4544" s="32"/>
      <c r="BO4544" s="32"/>
      <c r="BP4544" s="32"/>
      <c r="BQ4544" s="32"/>
      <c r="BR4544" s="32"/>
      <c r="BS4544" s="32"/>
      <c r="BT4544" s="32"/>
      <c r="BU4544" s="32"/>
      <c r="BV4544" s="32"/>
      <c r="BW4544" s="32"/>
      <c r="BX4544" s="32"/>
      <c r="BY4544" s="32"/>
      <c r="BZ4544" s="32"/>
    </row>
    <row r="4545" spans="66:78" x14ac:dyDescent="0.2">
      <c r="BN4545" s="32"/>
      <c r="BO4545" s="32"/>
      <c r="BP4545" s="32"/>
      <c r="BQ4545" s="32"/>
      <c r="BR4545" s="32"/>
      <c r="BS4545" s="32"/>
      <c r="BT4545" s="32"/>
      <c r="BU4545" s="32"/>
      <c r="BV4545" s="32"/>
      <c r="BW4545" s="32"/>
      <c r="BX4545" s="32"/>
      <c r="BY4545" s="32"/>
      <c r="BZ4545" s="32"/>
    </row>
    <row r="4546" spans="66:78" x14ac:dyDescent="0.2">
      <c r="BN4546" s="32"/>
      <c r="BO4546" s="32"/>
      <c r="BP4546" s="32"/>
      <c r="BQ4546" s="32"/>
      <c r="BR4546" s="32"/>
      <c r="BS4546" s="32"/>
      <c r="BT4546" s="32"/>
      <c r="BU4546" s="32"/>
      <c r="BV4546" s="32"/>
      <c r="BW4546" s="32"/>
      <c r="BX4546" s="32"/>
      <c r="BY4546" s="32"/>
      <c r="BZ4546" s="32"/>
    </row>
    <row r="4547" spans="66:78" x14ac:dyDescent="0.2">
      <c r="BN4547" s="32"/>
      <c r="BO4547" s="32"/>
      <c r="BP4547" s="32"/>
      <c r="BQ4547" s="32"/>
      <c r="BR4547" s="32"/>
      <c r="BS4547" s="32"/>
      <c r="BT4547" s="32"/>
      <c r="BU4547" s="32"/>
      <c r="BV4547" s="32"/>
      <c r="BW4547" s="32"/>
      <c r="BX4547" s="32"/>
      <c r="BY4547" s="32"/>
      <c r="BZ4547" s="32"/>
    </row>
    <row r="4548" spans="66:78" x14ac:dyDescent="0.2">
      <c r="BN4548" s="32"/>
      <c r="BO4548" s="32"/>
      <c r="BP4548" s="32"/>
      <c r="BQ4548" s="32"/>
      <c r="BR4548" s="32"/>
      <c r="BS4548" s="32"/>
      <c r="BT4548" s="32"/>
      <c r="BU4548" s="32"/>
      <c r="BV4548" s="32"/>
      <c r="BW4548" s="32"/>
      <c r="BX4548" s="32"/>
      <c r="BY4548" s="32"/>
      <c r="BZ4548" s="32"/>
    </row>
    <row r="4549" spans="66:78" x14ac:dyDescent="0.2">
      <c r="BN4549" s="32"/>
      <c r="BO4549" s="32"/>
      <c r="BP4549" s="32"/>
      <c r="BQ4549" s="32"/>
      <c r="BR4549" s="32"/>
      <c r="BS4549" s="32"/>
      <c r="BT4549" s="32"/>
      <c r="BU4549" s="32"/>
      <c r="BV4549" s="32"/>
      <c r="BW4549" s="32"/>
      <c r="BX4549" s="32"/>
      <c r="BY4549" s="32"/>
      <c r="BZ4549" s="32"/>
    </row>
    <row r="4550" spans="66:78" x14ac:dyDescent="0.2">
      <c r="BN4550" s="32"/>
      <c r="BO4550" s="32"/>
      <c r="BP4550" s="32"/>
      <c r="BQ4550" s="32"/>
      <c r="BR4550" s="32"/>
      <c r="BS4550" s="32"/>
      <c r="BT4550" s="32"/>
      <c r="BU4550" s="32"/>
      <c r="BV4550" s="32"/>
      <c r="BW4550" s="32"/>
      <c r="BX4550" s="32"/>
      <c r="BY4550" s="32"/>
      <c r="BZ4550" s="32"/>
    </row>
    <row r="4551" spans="66:78" x14ac:dyDescent="0.2">
      <c r="BN4551" s="32"/>
      <c r="BO4551" s="32"/>
      <c r="BP4551" s="32"/>
      <c r="BQ4551" s="32"/>
      <c r="BR4551" s="32"/>
      <c r="BS4551" s="32"/>
      <c r="BT4551" s="32"/>
      <c r="BU4551" s="32"/>
      <c r="BV4551" s="32"/>
      <c r="BW4551" s="32"/>
      <c r="BX4551" s="32"/>
      <c r="BY4551" s="32"/>
      <c r="BZ4551" s="32"/>
    </row>
    <row r="4552" spans="66:78" x14ac:dyDescent="0.2">
      <c r="BN4552" s="32"/>
      <c r="BO4552" s="32"/>
      <c r="BP4552" s="32"/>
      <c r="BQ4552" s="32"/>
      <c r="BR4552" s="32"/>
      <c r="BS4552" s="32"/>
      <c r="BT4552" s="32"/>
      <c r="BU4552" s="32"/>
      <c r="BV4552" s="32"/>
      <c r="BW4552" s="32"/>
      <c r="BX4552" s="32"/>
      <c r="BY4552" s="32"/>
      <c r="BZ4552" s="32"/>
    </row>
    <row r="4553" spans="66:78" x14ac:dyDescent="0.2">
      <c r="BN4553" s="32"/>
      <c r="BO4553" s="32"/>
      <c r="BP4553" s="32"/>
      <c r="BQ4553" s="32"/>
      <c r="BR4553" s="32"/>
      <c r="BS4553" s="32"/>
      <c r="BT4553" s="32"/>
      <c r="BU4553" s="32"/>
      <c r="BV4553" s="32"/>
      <c r="BW4553" s="32"/>
      <c r="BX4553" s="32"/>
      <c r="BY4553" s="32"/>
      <c r="BZ4553" s="32"/>
    </row>
    <row r="4554" spans="66:78" x14ac:dyDescent="0.2">
      <c r="BN4554" s="32"/>
      <c r="BO4554" s="32"/>
      <c r="BP4554" s="32"/>
      <c r="BQ4554" s="32"/>
      <c r="BR4554" s="32"/>
      <c r="BS4554" s="32"/>
      <c r="BT4554" s="32"/>
      <c r="BU4554" s="32"/>
      <c r="BV4554" s="32"/>
      <c r="BW4554" s="32"/>
      <c r="BX4554" s="32"/>
      <c r="BY4554" s="32"/>
      <c r="BZ4554" s="32"/>
    </row>
    <row r="4555" spans="66:78" x14ac:dyDescent="0.2">
      <c r="BN4555" s="32"/>
      <c r="BO4555" s="32"/>
      <c r="BP4555" s="32"/>
      <c r="BQ4555" s="32"/>
      <c r="BR4555" s="32"/>
      <c r="BS4555" s="32"/>
      <c r="BT4555" s="32"/>
      <c r="BU4555" s="32"/>
      <c r="BV4555" s="32"/>
      <c r="BW4555" s="32"/>
      <c r="BX4555" s="32"/>
      <c r="BY4555" s="32"/>
      <c r="BZ4555" s="32"/>
    </row>
    <row r="4556" spans="66:78" x14ac:dyDescent="0.2">
      <c r="BN4556" s="32"/>
      <c r="BO4556" s="32"/>
      <c r="BP4556" s="32"/>
      <c r="BQ4556" s="32"/>
      <c r="BR4556" s="32"/>
      <c r="BS4556" s="32"/>
      <c r="BT4556" s="32"/>
      <c r="BU4556" s="32"/>
      <c r="BV4556" s="32"/>
      <c r="BW4556" s="32"/>
      <c r="BX4556" s="32"/>
      <c r="BY4556" s="32"/>
      <c r="BZ4556" s="32"/>
    </row>
    <row r="4557" spans="66:78" x14ac:dyDescent="0.2">
      <c r="BN4557" s="32"/>
      <c r="BO4557" s="32"/>
      <c r="BP4557" s="32"/>
      <c r="BQ4557" s="32"/>
      <c r="BR4557" s="32"/>
      <c r="BS4557" s="32"/>
      <c r="BT4557" s="32"/>
      <c r="BU4557" s="32"/>
      <c r="BV4557" s="32"/>
      <c r="BW4557" s="32"/>
      <c r="BX4557" s="32"/>
      <c r="BY4557" s="32"/>
      <c r="BZ4557" s="32"/>
    </row>
    <row r="4558" spans="66:78" x14ac:dyDescent="0.2">
      <c r="BN4558" s="32"/>
      <c r="BO4558" s="32"/>
      <c r="BP4558" s="32"/>
      <c r="BQ4558" s="32"/>
      <c r="BR4558" s="32"/>
      <c r="BS4558" s="32"/>
      <c r="BT4558" s="32"/>
      <c r="BU4558" s="32"/>
      <c r="BV4558" s="32"/>
      <c r="BW4558" s="32"/>
      <c r="BX4558" s="32"/>
      <c r="BY4558" s="32"/>
      <c r="BZ4558" s="32"/>
    </row>
    <row r="4559" spans="66:78" x14ac:dyDescent="0.2">
      <c r="BN4559" s="32"/>
      <c r="BO4559" s="32"/>
      <c r="BP4559" s="32"/>
      <c r="BQ4559" s="32"/>
      <c r="BR4559" s="32"/>
      <c r="BS4559" s="32"/>
      <c r="BT4559" s="32"/>
      <c r="BU4559" s="32"/>
      <c r="BV4559" s="32"/>
      <c r="BW4559" s="32"/>
      <c r="BX4559" s="32"/>
      <c r="BY4559" s="32"/>
      <c r="BZ4559" s="32"/>
    </row>
    <row r="4560" spans="66:78" x14ac:dyDescent="0.2">
      <c r="BN4560" s="32"/>
      <c r="BO4560" s="32"/>
      <c r="BP4560" s="32"/>
      <c r="BQ4560" s="32"/>
      <c r="BR4560" s="32"/>
      <c r="BS4560" s="32"/>
      <c r="BT4560" s="32"/>
      <c r="BU4560" s="32"/>
      <c r="BV4560" s="32"/>
      <c r="BW4560" s="32"/>
      <c r="BX4560" s="32"/>
      <c r="BY4560" s="32"/>
      <c r="BZ4560" s="32"/>
    </row>
    <row r="4561" spans="66:78" x14ac:dyDescent="0.2">
      <c r="BN4561" s="32"/>
      <c r="BO4561" s="32"/>
      <c r="BP4561" s="32"/>
      <c r="BQ4561" s="32"/>
      <c r="BR4561" s="32"/>
      <c r="BS4561" s="32"/>
      <c r="BT4561" s="32"/>
      <c r="BU4561" s="32"/>
      <c r="BV4561" s="32"/>
      <c r="BW4561" s="32"/>
      <c r="BX4561" s="32"/>
      <c r="BY4561" s="32"/>
      <c r="BZ4561" s="32"/>
    </row>
    <row r="4562" spans="66:78" x14ac:dyDescent="0.2">
      <c r="BN4562" s="32"/>
      <c r="BO4562" s="32"/>
      <c r="BP4562" s="32"/>
      <c r="BQ4562" s="32"/>
      <c r="BR4562" s="32"/>
      <c r="BS4562" s="32"/>
      <c r="BT4562" s="32"/>
      <c r="BU4562" s="32"/>
      <c r="BV4562" s="32"/>
      <c r="BW4562" s="32"/>
      <c r="BX4562" s="32"/>
      <c r="BY4562" s="32"/>
      <c r="BZ4562" s="32"/>
    </row>
    <row r="4563" spans="66:78" x14ac:dyDescent="0.2">
      <c r="BN4563" s="32"/>
      <c r="BO4563" s="32"/>
      <c r="BP4563" s="32"/>
      <c r="BQ4563" s="32"/>
      <c r="BR4563" s="32"/>
      <c r="BS4563" s="32"/>
      <c r="BT4563" s="32"/>
      <c r="BU4563" s="32"/>
      <c r="BV4563" s="32"/>
      <c r="BW4563" s="32"/>
      <c r="BX4563" s="32"/>
      <c r="BY4563" s="32"/>
      <c r="BZ4563" s="32"/>
    </row>
    <row r="4564" spans="66:78" x14ac:dyDescent="0.2">
      <c r="BN4564" s="32"/>
      <c r="BO4564" s="32"/>
      <c r="BP4564" s="32"/>
      <c r="BQ4564" s="32"/>
      <c r="BR4564" s="32"/>
      <c r="BS4564" s="32"/>
      <c r="BT4564" s="32"/>
      <c r="BU4564" s="32"/>
      <c r="BV4564" s="32"/>
      <c r="BW4564" s="32"/>
      <c r="BX4564" s="32"/>
      <c r="BY4564" s="32"/>
      <c r="BZ4564" s="32"/>
    </row>
    <row r="4565" spans="66:78" x14ac:dyDescent="0.2">
      <c r="BN4565" s="32"/>
      <c r="BO4565" s="32"/>
      <c r="BP4565" s="32"/>
      <c r="BQ4565" s="32"/>
      <c r="BR4565" s="32"/>
      <c r="BS4565" s="32"/>
      <c r="BT4565" s="32"/>
      <c r="BU4565" s="32"/>
      <c r="BV4565" s="32"/>
      <c r="BW4565" s="32"/>
      <c r="BX4565" s="32"/>
      <c r="BY4565" s="32"/>
      <c r="BZ4565" s="32"/>
    </row>
    <row r="4566" spans="66:78" x14ac:dyDescent="0.2">
      <c r="BN4566" s="32"/>
      <c r="BO4566" s="32"/>
      <c r="BP4566" s="32"/>
      <c r="BQ4566" s="32"/>
      <c r="BR4566" s="32"/>
      <c r="BS4566" s="32"/>
      <c r="BT4566" s="32"/>
      <c r="BU4566" s="32"/>
      <c r="BV4566" s="32"/>
      <c r="BW4566" s="32"/>
      <c r="BX4566" s="32"/>
      <c r="BY4566" s="32"/>
      <c r="BZ4566" s="32"/>
    </row>
    <row r="4567" spans="66:78" x14ac:dyDescent="0.2">
      <c r="BN4567" s="32"/>
      <c r="BO4567" s="32"/>
      <c r="BP4567" s="32"/>
      <c r="BQ4567" s="32"/>
      <c r="BR4567" s="32"/>
      <c r="BS4567" s="32"/>
      <c r="BT4567" s="32"/>
      <c r="BU4567" s="32"/>
      <c r="BV4567" s="32"/>
      <c r="BW4567" s="32"/>
      <c r="BX4567" s="32"/>
      <c r="BY4567" s="32"/>
      <c r="BZ4567" s="32"/>
    </row>
    <row r="4568" spans="66:78" x14ac:dyDescent="0.2">
      <c r="BN4568" s="32"/>
      <c r="BO4568" s="32"/>
      <c r="BP4568" s="32"/>
      <c r="BQ4568" s="32"/>
      <c r="BR4568" s="32"/>
      <c r="BS4568" s="32"/>
      <c r="BT4568" s="32"/>
      <c r="BU4568" s="32"/>
      <c r="BV4568" s="32"/>
      <c r="BW4568" s="32"/>
      <c r="BX4568" s="32"/>
      <c r="BY4568" s="32"/>
      <c r="BZ4568" s="32"/>
    </row>
    <row r="4569" spans="66:78" x14ac:dyDescent="0.2">
      <c r="BN4569" s="32"/>
      <c r="BO4569" s="32"/>
      <c r="BP4569" s="32"/>
      <c r="BQ4569" s="32"/>
      <c r="BR4569" s="32"/>
      <c r="BS4569" s="32"/>
      <c r="BT4569" s="32"/>
      <c r="BU4569" s="32"/>
      <c r="BV4569" s="32"/>
      <c r="BW4569" s="32"/>
      <c r="BX4569" s="32"/>
      <c r="BY4569" s="32"/>
      <c r="BZ4569" s="32"/>
    </row>
    <row r="4570" spans="66:78" x14ac:dyDescent="0.2">
      <c r="BN4570" s="32"/>
      <c r="BO4570" s="32"/>
      <c r="BP4570" s="32"/>
      <c r="BQ4570" s="32"/>
      <c r="BR4570" s="32"/>
      <c r="BS4570" s="32"/>
      <c r="BT4570" s="32"/>
      <c r="BU4570" s="32"/>
      <c r="BV4570" s="32"/>
      <c r="BW4570" s="32"/>
      <c r="BX4570" s="32"/>
      <c r="BY4570" s="32"/>
      <c r="BZ4570" s="32"/>
    </row>
    <row r="4571" spans="66:78" x14ac:dyDescent="0.2">
      <c r="BN4571" s="32"/>
      <c r="BO4571" s="32"/>
      <c r="BP4571" s="32"/>
      <c r="BQ4571" s="32"/>
      <c r="BR4571" s="32"/>
      <c r="BS4571" s="32"/>
      <c r="BT4571" s="32"/>
      <c r="BU4571" s="32"/>
      <c r="BV4571" s="32"/>
      <c r="BW4571" s="32"/>
      <c r="BX4571" s="32"/>
      <c r="BY4571" s="32"/>
      <c r="BZ4571" s="32"/>
    </row>
    <row r="4572" spans="66:78" x14ac:dyDescent="0.2">
      <c r="BN4572" s="32"/>
      <c r="BO4572" s="32"/>
      <c r="BP4572" s="32"/>
      <c r="BQ4572" s="32"/>
      <c r="BR4572" s="32"/>
      <c r="BS4572" s="32"/>
      <c r="BT4572" s="32"/>
      <c r="BU4572" s="32"/>
      <c r="BV4572" s="32"/>
      <c r="BW4572" s="32"/>
      <c r="BX4572" s="32"/>
      <c r="BY4572" s="32"/>
      <c r="BZ4572" s="32"/>
    </row>
    <row r="4573" spans="66:78" x14ac:dyDescent="0.2">
      <c r="BN4573" s="32"/>
      <c r="BO4573" s="32"/>
      <c r="BP4573" s="32"/>
      <c r="BQ4573" s="32"/>
      <c r="BR4573" s="32"/>
      <c r="BS4573" s="32"/>
      <c r="BT4573" s="32"/>
      <c r="BU4573" s="32"/>
      <c r="BV4573" s="32"/>
      <c r="BW4573" s="32"/>
      <c r="BX4573" s="32"/>
      <c r="BY4573" s="32"/>
      <c r="BZ4573" s="32"/>
    </row>
    <row r="4574" spans="66:78" x14ac:dyDescent="0.2">
      <c r="BN4574" s="32"/>
      <c r="BO4574" s="32"/>
      <c r="BP4574" s="32"/>
      <c r="BQ4574" s="32"/>
      <c r="BR4574" s="32"/>
      <c r="BS4574" s="32"/>
      <c r="BT4574" s="32"/>
      <c r="BU4574" s="32"/>
      <c r="BV4574" s="32"/>
      <c r="BW4574" s="32"/>
      <c r="BX4574" s="32"/>
      <c r="BY4574" s="32"/>
      <c r="BZ4574" s="32"/>
    </row>
    <row r="4575" spans="66:78" x14ac:dyDescent="0.2">
      <c r="BN4575" s="32"/>
      <c r="BO4575" s="32"/>
      <c r="BP4575" s="32"/>
      <c r="BQ4575" s="32"/>
      <c r="BR4575" s="32"/>
      <c r="BS4575" s="32"/>
      <c r="BT4575" s="32"/>
      <c r="BU4575" s="32"/>
      <c r="BV4575" s="32"/>
      <c r="BW4575" s="32"/>
      <c r="BX4575" s="32"/>
      <c r="BY4575" s="32"/>
      <c r="BZ4575" s="32"/>
    </row>
    <row r="4576" spans="66:78" x14ac:dyDescent="0.2">
      <c r="BN4576" s="32"/>
      <c r="BO4576" s="32"/>
      <c r="BP4576" s="32"/>
      <c r="BQ4576" s="32"/>
      <c r="BR4576" s="32"/>
      <c r="BS4576" s="32"/>
      <c r="BT4576" s="32"/>
      <c r="BU4576" s="32"/>
      <c r="BV4576" s="32"/>
      <c r="BW4576" s="32"/>
      <c r="BX4576" s="32"/>
      <c r="BY4576" s="32"/>
      <c r="BZ4576" s="32"/>
    </row>
    <row r="4577" spans="66:78" x14ac:dyDescent="0.2">
      <c r="BN4577" s="32"/>
      <c r="BO4577" s="32"/>
      <c r="BP4577" s="32"/>
      <c r="BQ4577" s="32"/>
      <c r="BR4577" s="32"/>
      <c r="BS4577" s="32"/>
      <c r="BT4577" s="32"/>
      <c r="BU4577" s="32"/>
      <c r="BV4577" s="32"/>
      <c r="BW4577" s="32"/>
      <c r="BX4577" s="32"/>
      <c r="BY4577" s="32"/>
      <c r="BZ4577" s="32"/>
    </row>
    <row r="4578" spans="66:78" x14ac:dyDescent="0.2">
      <c r="BN4578" s="32"/>
      <c r="BO4578" s="32"/>
      <c r="BP4578" s="32"/>
      <c r="BQ4578" s="32"/>
      <c r="BR4578" s="32"/>
      <c r="BS4578" s="32"/>
      <c r="BT4578" s="32"/>
      <c r="BU4578" s="32"/>
      <c r="BV4578" s="32"/>
      <c r="BW4578" s="32"/>
      <c r="BX4578" s="32"/>
      <c r="BY4578" s="32"/>
      <c r="BZ4578" s="32"/>
    </row>
    <row r="4579" spans="66:78" x14ac:dyDescent="0.2">
      <c r="BN4579" s="32"/>
      <c r="BO4579" s="32"/>
      <c r="BP4579" s="32"/>
      <c r="BQ4579" s="32"/>
      <c r="BR4579" s="32"/>
      <c r="BS4579" s="32"/>
      <c r="BT4579" s="32"/>
      <c r="BU4579" s="32"/>
      <c r="BV4579" s="32"/>
      <c r="BW4579" s="32"/>
      <c r="BX4579" s="32"/>
      <c r="BY4579" s="32"/>
      <c r="BZ4579" s="32"/>
    </row>
    <row r="4580" spans="66:78" x14ac:dyDescent="0.2">
      <c r="BN4580" s="32"/>
      <c r="BO4580" s="32"/>
      <c r="BP4580" s="32"/>
      <c r="BQ4580" s="32"/>
      <c r="BR4580" s="32"/>
      <c r="BS4580" s="32"/>
      <c r="BT4580" s="32"/>
      <c r="BU4580" s="32"/>
      <c r="BV4580" s="32"/>
      <c r="BW4580" s="32"/>
      <c r="BX4580" s="32"/>
      <c r="BY4580" s="32"/>
      <c r="BZ4580" s="32"/>
    </row>
    <row r="4581" spans="66:78" x14ac:dyDescent="0.2">
      <c r="BN4581" s="32"/>
      <c r="BO4581" s="32"/>
      <c r="BP4581" s="32"/>
      <c r="BQ4581" s="32"/>
      <c r="BR4581" s="32"/>
      <c r="BS4581" s="32"/>
      <c r="BT4581" s="32"/>
      <c r="BU4581" s="32"/>
      <c r="BV4581" s="32"/>
      <c r="BW4581" s="32"/>
      <c r="BX4581" s="32"/>
      <c r="BY4581" s="32"/>
      <c r="BZ4581" s="32"/>
    </row>
    <row r="4582" spans="66:78" x14ac:dyDescent="0.2">
      <c r="BN4582" s="32"/>
      <c r="BO4582" s="32"/>
      <c r="BP4582" s="32"/>
      <c r="BQ4582" s="32"/>
      <c r="BR4582" s="32"/>
      <c r="BS4582" s="32"/>
      <c r="BT4582" s="32"/>
      <c r="BU4582" s="32"/>
      <c r="BV4582" s="32"/>
      <c r="BW4582" s="32"/>
      <c r="BX4582" s="32"/>
      <c r="BY4582" s="32"/>
      <c r="BZ4582" s="32"/>
    </row>
    <row r="4583" spans="66:78" x14ac:dyDescent="0.2">
      <c r="BN4583" s="32"/>
      <c r="BO4583" s="32"/>
      <c r="BP4583" s="32"/>
      <c r="BQ4583" s="32"/>
      <c r="BR4583" s="32"/>
      <c r="BS4583" s="32"/>
      <c r="BT4583" s="32"/>
      <c r="BU4583" s="32"/>
      <c r="BV4583" s="32"/>
      <c r="BW4583" s="32"/>
      <c r="BX4583" s="32"/>
      <c r="BY4583" s="32"/>
      <c r="BZ4583" s="32"/>
    </row>
    <row r="4584" spans="66:78" x14ac:dyDescent="0.2">
      <c r="BN4584" s="32"/>
      <c r="BO4584" s="32"/>
      <c r="BP4584" s="32"/>
      <c r="BQ4584" s="32"/>
      <c r="BR4584" s="32"/>
      <c r="BS4584" s="32"/>
      <c r="BT4584" s="32"/>
      <c r="BU4584" s="32"/>
      <c r="BV4584" s="32"/>
      <c r="BW4584" s="32"/>
      <c r="BX4584" s="32"/>
      <c r="BY4584" s="32"/>
      <c r="BZ4584" s="32"/>
    </row>
    <row r="4585" spans="66:78" x14ac:dyDescent="0.2">
      <c r="BN4585" s="32"/>
      <c r="BO4585" s="32"/>
      <c r="BP4585" s="32"/>
      <c r="BQ4585" s="32"/>
      <c r="BR4585" s="32"/>
      <c r="BS4585" s="32"/>
      <c r="BT4585" s="32"/>
      <c r="BU4585" s="32"/>
      <c r="BV4585" s="32"/>
      <c r="BW4585" s="32"/>
      <c r="BX4585" s="32"/>
      <c r="BY4585" s="32"/>
      <c r="BZ4585" s="32"/>
    </row>
    <row r="4586" spans="66:78" x14ac:dyDescent="0.2">
      <c r="BN4586" s="32"/>
      <c r="BO4586" s="32"/>
      <c r="BP4586" s="32"/>
      <c r="BQ4586" s="32"/>
      <c r="BR4586" s="32"/>
      <c r="BS4586" s="32"/>
      <c r="BT4586" s="32"/>
      <c r="BU4586" s="32"/>
      <c r="BV4586" s="32"/>
      <c r="BW4586" s="32"/>
      <c r="BX4586" s="32"/>
      <c r="BY4586" s="32"/>
      <c r="BZ4586" s="32"/>
    </row>
    <row r="4587" spans="66:78" x14ac:dyDescent="0.2">
      <c r="BN4587" s="32"/>
      <c r="BO4587" s="32"/>
      <c r="BP4587" s="32"/>
      <c r="BQ4587" s="32"/>
      <c r="BR4587" s="32"/>
      <c r="BS4587" s="32"/>
      <c r="BT4587" s="32"/>
      <c r="BU4587" s="32"/>
      <c r="BV4587" s="32"/>
      <c r="BW4587" s="32"/>
      <c r="BX4587" s="32"/>
      <c r="BY4587" s="32"/>
      <c r="BZ4587" s="32"/>
    </row>
    <row r="4588" spans="66:78" x14ac:dyDescent="0.2">
      <c r="BN4588" s="32"/>
      <c r="BO4588" s="32"/>
      <c r="BP4588" s="32"/>
      <c r="BQ4588" s="32"/>
      <c r="BR4588" s="32"/>
      <c r="BS4588" s="32"/>
      <c r="BT4588" s="32"/>
      <c r="BU4588" s="32"/>
      <c r="BV4588" s="32"/>
      <c r="BW4588" s="32"/>
      <c r="BX4588" s="32"/>
      <c r="BY4588" s="32"/>
      <c r="BZ4588" s="32"/>
    </row>
    <row r="4589" spans="66:78" x14ac:dyDescent="0.2">
      <c r="BN4589" s="32"/>
      <c r="BO4589" s="32"/>
      <c r="BP4589" s="32"/>
      <c r="BQ4589" s="32"/>
      <c r="BR4589" s="32"/>
      <c r="BS4589" s="32"/>
      <c r="BT4589" s="32"/>
      <c r="BU4589" s="32"/>
      <c r="BV4589" s="32"/>
      <c r="BW4589" s="32"/>
      <c r="BX4589" s="32"/>
      <c r="BY4589" s="32"/>
      <c r="BZ4589" s="32"/>
    </row>
    <row r="4590" spans="66:78" x14ac:dyDescent="0.2">
      <c r="BN4590" s="32"/>
      <c r="BO4590" s="32"/>
      <c r="BP4590" s="32"/>
      <c r="BQ4590" s="32"/>
      <c r="BR4590" s="32"/>
      <c r="BS4590" s="32"/>
      <c r="BT4590" s="32"/>
      <c r="BU4590" s="32"/>
      <c r="BV4590" s="32"/>
      <c r="BW4590" s="32"/>
      <c r="BX4590" s="32"/>
      <c r="BY4590" s="32"/>
      <c r="BZ4590" s="32"/>
    </row>
    <row r="4591" spans="66:78" x14ac:dyDescent="0.2">
      <c r="BN4591" s="32"/>
      <c r="BO4591" s="32"/>
      <c r="BP4591" s="32"/>
      <c r="BQ4591" s="32"/>
      <c r="BR4591" s="32"/>
      <c r="BS4591" s="32"/>
      <c r="BT4591" s="32"/>
      <c r="BU4591" s="32"/>
      <c r="BV4591" s="32"/>
      <c r="BW4591" s="32"/>
      <c r="BX4591" s="32"/>
      <c r="BY4591" s="32"/>
      <c r="BZ4591" s="32"/>
    </row>
    <row r="4592" spans="66:78" x14ac:dyDescent="0.2">
      <c r="BN4592" s="32"/>
      <c r="BO4592" s="32"/>
      <c r="BP4592" s="32"/>
      <c r="BQ4592" s="32"/>
      <c r="BR4592" s="32"/>
      <c r="BS4592" s="32"/>
      <c r="BT4592" s="32"/>
      <c r="BU4592" s="32"/>
      <c r="BV4592" s="32"/>
      <c r="BW4592" s="32"/>
      <c r="BX4592" s="32"/>
      <c r="BY4592" s="32"/>
      <c r="BZ4592" s="32"/>
    </row>
    <row r="4593" spans="66:78" x14ac:dyDescent="0.2">
      <c r="BN4593" s="32"/>
      <c r="BO4593" s="32"/>
      <c r="BP4593" s="32"/>
      <c r="BQ4593" s="32"/>
      <c r="BR4593" s="32"/>
      <c r="BS4593" s="32"/>
      <c r="BT4593" s="32"/>
      <c r="BU4593" s="32"/>
      <c r="BV4593" s="32"/>
      <c r="BW4593" s="32"/>
      <c r="BX4593" s="32"/>
      <c r="BY4593" s="32"/>
      <c r="BZ4593" s="32"/>
    </row>
    <row r="4594" spans="66:78" x14ac:dyDescent="0.2">
      <c r="BN4594" s="32"/>
      <c r="BO4594" s="32"/>
      <c r="BP4594" s="32"/>
      <c r="BQ4594" s="32"/>
      <c r="BR4594" s="32"/>
      <c r="BS4594" s="32"/>
      <c r="BT4594" s="32"/>
      <c r="BU4594" s="32"/>
      <c r="BV4594" s="32"/>
      <c r="BW4594" s="32"/>
      <c r="BX4594" s="32"/>
      <c r="BY4594" s="32"/>
      <c r="BZ4594" s="32"/>
    </row>
    <row r="4595" spans="66:78" x14ac:dyDescent="0.2">
      <c r="BN4595" s="32"/>
      <c r="BO4595" s="32"/>
      <c r="BP4595" s="32"/>
      <c r="BQ4595" s="32"/>
      <c r="BR4595" s="32"/>
      <c r="BS4595" s="32"/>
      <c r="BT4595" s="32"/>
      <c r="BU4595" s="32"/>
      <c r="BV4595" s="32"/>
      <c r="BW4595" s="32"/>
      <c r="BX4595" s="32"/>
      <c r="BY4595" s="32"/>
      <c r="BZ4595" s="32"/>
    </row>
    <row r="4596" spans="66:78" x14ac:dyDescent="0.2">
      <c r="BN4596" s="32"/>
      <c r="BO4596" s="32"/>
      <c r="BP4596" s="32"/>
      <c r="BQ4596" s="32"/>
      <c r="BR4596" s="32"/>
      <c r="BS4596" s="32"/>
      <c r="BT4596" s="32"/>
      <c r="BU4596" s="32"/>
      <c r="BV4596" s="32"/>
      <c r="BW4596" s="32"/>
      <c r="BX4596" s="32"/>
      <c r="BY4596" s="32"/>
      <c r="BZ4596" s="32"/>
    </row>
    <row r="4597" spans="66:78" x14ac:dyDescent="0.2">
      <c r="BN4597" s="32"/>
      <c r="BO4597" s="32"/>
      <c r="BP4597" s="32"/>
      <c r="BQ4597" s="32"/>
      <c r="BR4597" s="32"/>
      <c r="BS4597" s="32"/>
      <c r="BT4597" s="32"/>
      <c r="BU4597" s="32"/>
      <c r="BV4597" s="32"/>
      <c r="BW4597" s="32"/>
      <c r="BX4597" s="32"/>
      <c r="BY4597" s="32"/>
      <c r="BZ4597" s="32"/>
    </row>
    <row r="4598" spans="66:78" x14ac:dyDescent="0.2">
      <c r="BN4598" s="32"/>
      <c r="BO4598" s="32"/>
      <c r="BP4598" s="32"/>
      <c r="BQ4598" s="32"/>
      <c r="BR4598" s="32"/>
      <c r="BS4598" s="32"/>
      <c r="BT4598" s="32"/>
      <c r="BU4598" s="32"/>
      <c r="BV4598" s="32"/>
      <c r="BW4598" s="32"/>
      <c r="BX4598" s="32"/>
      <c r="BY4598" s="32"/>
      <c r="BZ4598" s="32"/>
    </row>
    <row r="4599" spans="66:78" x14ac:dyDescent="0.2">
      <c r="BN4599" s="32"/>
      <c r="BO4599" s="32"/>
      <c r="BP4599" s="32"/>
      <c r="BQ4599" s="32"/>
      <c r="BR4599" s="32"/>
      <c r="BS4599" s="32"/>
      <c r="BT4599" s="32"/>
      <c r="BU4599" s="32"/>
      <c r="BV4599" s="32"/>
      <c r="BW4599" s="32"/>
      <c r="BX4599" s="32"/>
      <c r="BY4599" s="32"/>
      <c r="BZ4599" s="32"/>
    </row>
    <row r="4600" spans="66:78" x14ac:dyDescent="0.2">
      <c r="BN4600" s="32"/>
      <c r="BO4600" s="32"/>
      <c r="BP4600" s="32"/>
      <c r="BQ4600" s="32"/>
      <c r="BR4600" s="32"/>
      <c r="BS4600" s="32"/>
      <c r="BT4600" s="32"/>
      <c r="BU4600" s="32"/>
      <c r="BV4600" s="32"/>
      <c r="BW4600" s="32"/>
      <c r="BX4600" s="32"/>
      <c r="BY4600" s="32"/>
      <c r="BZ4600" s="32"/>
    </row>
    <row r="4601" spans="66:78" x14ac:dyDescent="0.2">
      <c r="BN4601" s="32"/>
      <c r="BO4601" s="32"/>
      <c r="BP4601" s="32"/>
      <c r="BQ4601" s="32"/>
      <c r="BR4601" s="32"/>
      <c r="BS4601" s="32"/>
      <c r="BT4601" s="32"/>
      <c r="BU4601" s="32"/>
      <c r="BV4601" s="32"/>
      <c r="BW4601" s="32"/>
      <c r="BX4601" s="32"/>
      <c r="BY4601" s="32"/>
      <c r="BZ4601" s="32"/>
    </row>
    <row r="4602" spans="66:78" x14ac:dyDescent="0.2">
      <c r="BN4602" s="32"/>
      <c r="BO4602" s="32"/>
      <c r="BP4602" s="32"/>
      <c r="BQ4602" s="32"/>
      <c r="BR4602" s="32"/>
      <c r="BS4602" s="32"/>
      <c r="BT4602" s="32"/>
      <c r="BU4602" s="32"/>
      <c r="BV4602" s="32"/>
      <c r="BW4602" s="32"/>
      <c r="BX4602" s="32"/>
      <c r="BY4602" s="32"/>
      <c r="BZ4602" s="32"/>
    </row>
    <row r="4603" spans="66:78" x14ac:dyDescent="0.2">
      <c r="BN4603" s="32"/>
      <c r="BO4603" s="32"/>
      <c r="BP4603" s="32"/>
      <c r="BQ4603" s="32"/>
      <c r="BR4603" s="32"/>
      <c r="BS4603" s="32"/>
      <c r="BT4603" s="32"/>
      <c r="BU4603" s="32"/>
      <c r="BV4603" s="32"/>
      <c r="BW4603" s="32"/>
      <c r="BX4603" s="32"/>
      <c r="BY4603" s="32"/>
      <c r="BZ4603" s="32"/>
    </row>
    <row r="4604" spans="66:78" x14ac:dyDescent="0.2">
      <c r="BN4604" s="32"/>
      <c r="BO4604" s="32"/>
      <c r="BP4604" s="32"/>
      <c r="BQ4604" s="32"/>
      <c r="BR4604" s="32"/>
      <c r="BS4604" s="32"/>
      <c r="BT4604" s="32"/>
      <c r="BU4604" s="32"/>
      <c r="BV4604" s="32"/>
      <c r="BW4604" s="32"/>
      <c r="BX4604" s="32"/>
      <c r="BY4604" s="32"/>
      <c r="BZ4604" s="32"/>
    </row>
    <row r="4605" spans="66:78" x14ac:dyDescent="0.2">
      <c r="BN4605" s="32"/>
      <c r="BO4605" s="32"/>
      <c r="BP4605" s="32"/>
      <c r="BQ4605" s="32"/>
      <c r="BR4605" s="32"/>
      <c r="BS4605" s="32"/>
      <c r="BT4605" s="32"/>
      <c r="BU4605" s="32"/>
      <c r="BV4605" s="32"/>
      <c r="BW4605" s="32"/>
      <c r="BX4605" s="32"/>
      <c r="BY4605" s="32"/>
      <c r="BZ4605" s="32"/>
    </row>
    <row r="4606" spans="66:78" x14ac:dyDescent="0.2">
      <c r="BN4606" s="32"/>
      <c r="BO4606" s="32"/>
      <c r="BP4606" s="32"/>
      <c r="BQ4606" s="32"/>
      <c r="BR4606" s="32"/>
      <c r="BS4606" s="32"/>
      <c r="BT4606" s="32"/>
      <c r="BU4606" s="32"/>
      <c r="BV4606" s="32"/>
      <c r="BW4606" s="32"/>
      <c r="BX4606" s="32"/>
      <c r="BY4606" s="32"/>
      <c r="BZ4606" s="32"/>
    </row>
    <row r="4607" spans="66:78" x14ac:dyDescent="0.2">
      <c r="BN4607" s="32"/>
      <c r="BO4607" s="32"/>
      <c r="BP4607" s="32"/>
      <c r="BQ4607" s="32"/>
      <c r="BR4607" s="32"/>
      <c r="BS4607" s="32"/>
      <c r="BT4607" s="32"/>
      <c r="BU4607" s="32"/>
      <c r="BV4607" s="32"/>
      <c r="BW4607" s="32"/>
      <c r="BX4607" s="32"/>
      <c r="BY4607" s="32"/>
      <c r="BZ4607" s="32"/>
    </row>
    <row r="4608" spans="66:78" x14ac:dyDescent="0.2">
      <c r="BN4608" s="32"/>
      <c r="BO4608" s="32"/>
      <c r="BP4608" s="32"/>
      <c r="BQ4608" s="32"/>
      <c r="BR4608" s="32"/>
      <c r="BS4608" s="32"/>
      <c r="BT4608" s="32"/>
      <c r="BU4608" s="32"/>
      <c r="BV4608" s="32"/>
      <c r="BW4608" s="32"/>
      <c r="BX4608" s="32"/>
      <c r="BY4608" s="32"/>
      <c r="BZ4608" s="32"/>
    </row>
    <row r="4609" spans="66:78" x14ac:dyDescent="0.2">
      <c r="BN4609" s="32"/>
      <c r="BO4609" s="32"/>
      <c r="BP4609" s="32"/>
      <c r="BQ4609" s="32"/>
      <c r="BR4609" s="32"/>
      <c r="BS4609" s="32"/>
      <c r="BT4609" s="32"/>
      <c r="BU4609" s="32"/>
      <c r="BV4609" s="32"/>
      <c r="BW4609" s="32"/>
      <c r="BX4609" s="32"/>
      <c r="BY4609" s="32"/>
      <c r="BZ4609" s="32"/>
    </row>
    <row r="4610" spans="66:78" x14ac:dyDescent="0.2">
      <c r="BN4610" s="32"/>
      <c r="BO4610" s="32"/>
      <c r="BP4610" s="32"/>
      <c r="BQ4610" s="32"/>
      <c r="BR4610" s="32"/>
      <c r="BS4610" s="32"/>
      <c r="BT4610" s="32"/>
      <c r="BU4610" s="32"/>
      <c r="BV4610" s="32"/>
      <c r="BW4610" s="32"/>
      <c r="BX4610" s="32"/>
      <c r="BY4610" s="32"/>
      <c r="BZ4610" s="32"/>
    </row>
    <row r="4611" spans="66:78" x14ac:dyDescent="0.2">
      <c r="BN4611" s="32"/>
      <c r="BO4611" s="32"/>
      <c r="BP4611" s="32"/>
      <c r="BQ4611" s="32"/>
      <c r="BR4611" s="32"/>
      <c r="BS4611" s="32"/>
      <c r="BT4611" s="32"/>
      <c r="BU4611" s="32"/>
      <c r="BV4611" s="32"/>
      <c r="BW4611" s="32"/>
      <c r="BX4611" s="32"/>
      <c r="BY4611" s="32"/>
      <c r="BZ4611" s="32"/>
    </row>
    <row r="4612" spans="66:78" x14ac:dyDescent="0.2">
      <c r="BN4612" s="32"/>
      <c r="BO4612" s="32"/>
      <c r="BP4612" s="32"/>
      <c r="BQ4612" s="32"/>
      <c r="BR4612" s="32"/>
      <c r="BS4612" s="32"/>
      <c r="BT4612" s="32"/>
      <c r="BU4612" s="32"/>
      <c r="BV4612" s="32"/>
      <c r="BW4612" s="32"/>
      <c r="BX4612" s="32"/>
      <c r="BY4612" s="32"/>
      <c r="BZ4612" s="32"/>
    </row>
    <row r="4613" spans="66:78" x14ac:dyDescent="0.2">
      <c r="BN4613" s="32"/>
      <c r="BO4613" s="32"/>
      <c r="BP4613" s="32"/>
      <c r="BQ4613" s="32"/>
      <c r="BR4613" s="32"/>
      <c r="BS4613" s="32"/>
      <c r="BT4613" s="32"/>
      <c r="BU4613" s="32"/>
      <c r="BV4613" s="32"/>
      <c r="BW4613" s="32"/>
      <c r="BX4613" s="32"/>
      <c r="BY4613" s="32"/>
      <c r="BZ4613" s="32"/>
    </row>
    <row r="4614" spans="66:78" x14ac:dyDescent="0.2">
      <c r="BN4614" s="32"/>
      <c r="BO4614" s="32"/>
      <c r="BP4614" s="32"/>
      <c r="BQ4614" s="32"/>
      <c r="BR4614" s="32"/>
      <c r="BS4614" s="32"/>
      <c r="BT4614" s="32"/>
      <c r="BU4614" s="32"/>
      <c r="BV4614" s="32"/>
      <c r="BW4614" s="32"/>
      <c r="BX4614" s="32"/>
      <c r="BY4614" s="32"/>
      <c r="BZ4614" s="32"/>
    </row>
    <row r="4615" spans="66:78" x14ac:dyDescent="0.2">
      <c r="BN4615" s="32"/>
      <c r="BO4615" s="32"/>
      <c r="BP4615" s="32"/>
      <c r="BQ4615" s="32"/>
      <c r="BR4615" s="32"/>
      <c r="BS4615" s="32"/>
      <c r="BT4615" s="32"/>
      <c r="BU4615" s="32"/>
      <c r="BV4615" s="32"/>
      <c r="BW4615" s="32"/>
      <c r="BX4615" s="32"/>
      <c r="BY4615" s="32"/>
      <c r="BZ4615" s="32"/>
    </row>
    <row r="4616" spans="66:78" x14ac:dyDescent="0.2">
      <c r="BN4616" s="32"/>
      <c r="BO4616" s="32"/>
      <c r="BP4616" s="32"/>
      <c r="BQ4616" s="32"/>
      <c r="BR4616" s="32"/>
      <c r="BS4616" s="32"/>
      <c r="BT4616" s="32"/>
      <c r="BU4616" s="32"/>
      <c r="BV4616" s="32"/>
      <c r="BW4616" s="32"/>
      <c r="BX4616" s="32"/>
      <c r="BY4616" s="32"/>
      <c r="BZ4616" s="32"/>
    </row>
    <row r="4617" spans="66:78" x14ac:dyDescent="0.2">
      <c r="BN4617" s="32"/>
      <c r="BO4617" s="32"/>
      <c r="BP4617" s="32"/>
      <c r="BQ4617" s="32"/>
      <c r="BR4617" s="32"/>
      <c r="BS4617" s="32"/>
      <c r="BT4617" s="32"/>
      <c r="BU4617" s="32"/>
      <c r="BV4617" s="32"/>
      <c r="BW4617" s="32"/>
      <c r="BX4617" s="32"/>
      <c r="BY4617" s="32"/>
      <c r="BZ4617" s="32"/>
    </row>
    <row r="4618" spans="66:78" x14ac:dyDescent="0.2">
      <c r="BN4618" s="32"/>
      <c r="BO4618" s="32"/>
      <c r="BP4618" s="32"/>
      <c r="BQ4618" s="32"/>
      <c r="BR4618" s="32"/>
      <c r="BS4618" s="32"/>
      <c r="BT4618" s="32"/>
      <c r="BU4618" s="32"/>
      <c r="BV4618" s="32"/>
      <c r="BW4618" s="32"/>
      <c r="BX4618" s="32"/>
      <c r="BY4618" s="32"/>
      <c r="BZ4618" s="32"/>
    </row>
    <row r="4619" spans="66:78" x14ac:dyDescent="0.2">
      <c r="BN4619" s="32"/>
      <c r="BO4619" s="32"/>
      <c r="BP4619" s="32"/>
      <c r="BQ4619" s="32"/>
      <c r="BR4619" s="32"/>
      <c r="BS4619" s="32"/>
      <c r="BT4619" s="32"/>
      <c r="BU4619" s="32"/>
      <c r="BV4619" s="32"/>
      <c r="BW4619" s="32"/>
      <c r="BX4619" s="32"/>
      <c r="BY4619" s="32"/>
      <c r="BZ4619" s="32"/>
    </row>
    <row r="4620" spans="66:78" x14ac:dyDescent="0.2">
      <c r="BN4620" s="32"/>
      <c r="BO4620" s="32"/>
      <c r="BP4620" s="32"/>
      <c r="BQ4620" s="32"/>
      <c r="BR4620" s="32"/>
      <c r="BS4620" s="32"/>
      <c r="BT4620" s="32"/>
      <c r="BU4620" s="32"/>
      <c r="BV4620" s="32"/>
      <c r="BW4620" s="32"/>
      <c r="BX4620" s="32"/>
      <c r="BY4620" s="32"/>
      <c r="BZ4620" s="32"/>
    </row>
    <row r="4621" spans="66:78" x14ac:dyDescent="0.2">
      <c r="BN4621" s="32"/>
      <c r="BO4621" s="32"/>
      <c r="BP4621" s="32"/>
      <c r="BQ4621" s="32"/>
      <c r="BR4621" s="32"/>
      <c r="BS4621" s="32"/>
      <c r="BT4621" s="32"/>
      <c r="BU4621" s="32"/>
      <c r="BV4621" s="32"/>
      <c r="BW4621" s="32"/>
      <c r="BX4621" s="32"/>
      <c r="BY4621" s="32"/>
      <c r="BZ4621" s="32"/>
    </row>
    <row r="4622" spans="66:78" x14ac:dyDescent="0.2">
      <c r="BN4622" s="32"/>
      <c r="BO4622" s="32"/>
      <c r="BP4622" s="32"/>
      <c r="BQ4622" s="32"/>
      <c r="BR4622" s="32"/>
      <c r="BS4622" s="32"/>
      <c r="BT4622" s="32"/>
      <c r="BU4622" s="32"/>
      <c r="BV4622" s="32"/>
      <c r="BW4622" s="32"/>
      <c r="BX4622" s="32"/>
      <c r="BY4622" s="32"/>
      <c r="BZ4622" s="32"/>
    </row>
    <row r="4623" spans="66:78" x14ac:dyDescent="0.2">
      <c r="BN4623" s="32"/>
      <c r="BO4623" s="32"/>
      <c r="BP4623" s="32"/>
      <c r="BQ4623" s="32"/>
      <c r="BR4623" s="32"/>
      <c r="BS4623" s="32"/>
      <c r="BT4623" s="32"/>
      <c r="BU4623" s="32"/>
      <c r="BV4623" s="32"/>
      <c r="BW4623" s="32"/>
      <c r="BX4623" s="32"/>
      <c r="BY4623" s="32"/>
      <c r="BZ4623" s="32"/>
    </row>
    <row r="4624" spans="66:78" x14ac:dyDescent="0.2">
      <c r="BN4624" s="32"/>
      <c r="BO4624" s="32"/>
      <c r="BP4624" s="32"/>
      <c r="BQ4624" s="32"/>
      <c r="BR4624" s="32"/>
      <c r="BS4624" s="32"/>
      <c r="BT4624" s="32"/>
      <c r="BU4624" s="32"/>
      <c r="BV4624" s="32"/>
      <c r="BW4624" s="32"/>
      <c r="BX4624" s="32"/>
      <c r="BY4624" s="32"/>
      <c r="BZ4624" s="32"/>
    </row>
    <row r="4625" spans="66:78" x14ac:dyDescent="0.2">
      <c r="BN4625" s="32"/>
      <c r="BO4625" s="32"/>
      <c r="BP4625" s="32"/>
      <c r="BQ4625" s="32"/>
      <c r="BR4625" s="32"/>
      <c r="BS4625" s="32"/>
      <c r="BT4625" s="32"/>
      <c r="BU4625" s="32"/>
      <c r="BV4625" s="32"/>
      <c r="BW4625" s="32"/>
      <c r="BX4625" s="32"/>
      <c r="BY4625" s="32"/>
      <c r="BZ4625" s="32"/>
    </row>
    <row r="4626" spans="66:78" x14ac:dyDescent="0.2">
      <c r="BN4626" s="32"/>
      <c r="BO4626" s="32"/>
      <c r="BP4626" s="32"/>
      <c r="BQ4626" s="32"/>
      <c r="BR4626" s="32"/>
      <c r="BS4626" s="32"/>
      <c r="BT4626" s="32"/>
      <c r="BU4626" s="32"/>
      <c r="BV4626" s="32"/>
      <c r="BW4626" s="32"/>
      <c r="BX4626" s="32"/>
      <c r="BY4626" s="32"/>
      <c r="BZ4626" s="32"/>
    </row>
    <row r="4627" spans="66:78" x14ac:dyDescent="0.2">
      <c r="BN4627" s="32"/>
      <c r="BO4627" s="32"/>
      <c r="BP4627" s="32"/>
      <c r="BQ4627" s="32"/>
      <c r="BR4627" s="32"/>
      <c r="BS4627" s="32"/>
      <c r="BT4627" s="32"/>
      <c r="BU4627" s="32"/>
      <c r="BV4627" s="32"/>
      <c r="BW4627" s="32"/>
      <c r="BX4627" s="32"/>
      <c r="BY4627" s="32"/>
      <c r="BZ4627" s="32"/>
    </row>
    <row r="4628" spans="66:78" x14ac:dyDescent="0.2">
      <c r="BN4628" s="32"/>
      <c r="BO4628" s="32"/>
      <c r="BP4628" s="32"/>
      <c r="BQ4628" s="32"/>
      <c r="BR4628" s="32"/>
      <c r="BS4628" s="32"/>
      <c r="BT4628" s="32"/>
      <c r="BU4628" s="32"/>
      <c r="BV4628" s="32"/>
      <c r="BW4628" s="32"/>
      <c r="BX4628" s="32"/>
      <c r="BY4628" s="32"/>
      <c r="BZ4628" s="32"/>
    </row>
    <row r="4629" spans="66:78" x14ac:dyDescent="0.2">
      <c r="BN4629" s="32"/>
      <c r="BO4629" s="32"/>
      <c r="BP4629" s="32"/>
      <c r="BQ4629" s="32"/>
      <c r="BR4629" s="32"/>
      <c r="BS4629" s="32"/>
      <c r="BT4629" s="32"/>
      <c r="BU4629" s="32"/>
      <c r="BV4629" s="32"/>
      <c r="BW4629" s="32"/>
      <c r="BX4629" s="32"/>
      <c r="BY4629" s="32"/>
      <c r="BZ4629" s="32"/>
    </row>
    <row r="4630" spans="66:78" x14ac:dyDescent="0.2">
      <c r="BN4630" s="32"/>
      <c r="BO4630" s="32"/>
      <c r="BP4630" s="32"/>
      <c r="BQ4630" s="32"/>
      <c r="BR4630" s="32"/>
      <c r="BS4630" s="32"/>
      <c r="BT4630" s="32"/>
      <c r="BU4630" s="32"/>
      <c r="BV4630" s="32"/>
      <c r="BW4630" s="32"/>
      <c r="BX4630" s="32"/>
      <c r="BY4630" s="32"/>
      <c r="BZ4630" s="32"/>
    </row>
    <row r="4631" spans="66:78" x14ac:dyDescent="0.2">
      <c r="BN4631" s="32"/>
      <c r="BO4631" s="32"/>
      <c r="BP4631" s="32"/>
      <c r="BQ4631" s="32"/>
      <c r="BR4631" s="32"/>
      <c r="BS4631" s="32"/>
      <c r="BT4631" s="32"/>
      <c r="BU4631" s="32"/>
      <c r="BV4631" s="32"/>
      <c r="BW4631" s="32"/>
      <c r="BX4631" s="32"/>
      <c r="BY4631" s="32"/>
      <c r="BZ4631" s="32"/>
    </row>
    <row r="4632" spans="66:78" x14ac:dyDescent="0.2">
      <c r="BN4632" s="32"/>
      <c r="BO4632" s="32"/>
      <c r="BP4632" s="32"/>
      <c r="BQ4632" s="32"/>
      <c r="BR4632" s="32"/>
      <c r="BS4632" s="32"/>
      <c r="BT4632" s="32"/>
      <c r="BU4632" s="32"/>
      <c r="BV4632" s="32"/>
      <c r="BW4632" s="32"/>
      <c r="BX4632" s="32"/>
      <c r="BY4632" s="32"/>
      <c r="BZ4632" s="32"/>
    </row>
    <row r="4633" spans="66:78" x14ac:dyDescent="0.2">
      <c r="BN4633" s="32"/>
      <c r="BO4633" s="32"/>
      <c r="BP4633" s="32"/>
      <c r="BQ4633" s="32"/>
      <c r="BR4633" s="32"/>
      <c r="BS4633" s="32"/>
      <c r="BT4633" s="32"/>
      <c r="BU4633" s="32"/>
      <c r="BV4633" s="32"/>
      <c r="BW4633" s="32"/>
      <c r="BX4633" s="32"/>
      <c r="BY4633" s="32"/>
      <c r="BZ4633" s="32"/>
    </row>
    <row r="4634" spans="66:78" x14ac:dyDescent="0.2">
      <c r="BN4634" s="32"/>
      <c r="BO4634" s="32"/>
      <c r="BP4634" s="32"/>
      <c r="BQ4634" s="32"/>
      <c r="BR4634" s="32"/>
      <c r="BS4634" s="32"/>
      <c r="BT4634" s="32"/>
      <c r="BU4634" s="32"/>
      <c r="BV4634" s="32"/>
      <c r="BW4634" s="32"/>
      <c r="BX4634" s="32"/>
      <c r="BY4634" s="32"/>
      <c r="BZ4634" s="32"/>
    </row>
    <row r="4635" spans="66:78" x14ac:dyDescent="0.2">
      <c r="BN4635" s="32"/>
      <c r="BO4635" s="32"/>
      <c r="BP4635" s="32"/>
      <c r="BQ4635" s="32"/>
      <c r="BR4635" s="32"/>
      <c r="BS4635" s="32"/>
      <c r="BT4635" s="32"/>
      <c r="BU4635" s="32"/>
      <c r="BV4635" s="32"/>
      <c r="BW4635" s="32"/>
      <c r="BX4635" s="32"/>
      <c r="BY4635" s="32"/>
      <c r="BZ4635" s="32"/>
    </row>
    <row r="4636" spans="66:78" x14ac:dyDescent="0.2">
      <c r="BN4636" s="32"/>
      <c r="BO4636" s="32"/>
      <c r="BP4636" s="32"/>
      <c r="BQ4636" s="32"/>
      <c r="BR4636" s="32"/>
      <c r="BS4636" s="32"/>
      <c r="BT4636" s="32"/>
      <c r="BU4636" s="32"/>
      <c r="BV4636" s="32"/>
      <c r="BW4636" s="32"/>
      <c r="BX4636" s="32"/>
      <c r="BY4636" s="32"/>
      <c r="BZ4636" s="32"/>
    </row>
    <row r="4637" spans="66:78" x14ac:dyDescent="0.2">
      <c r="BN4637" s="32"/>
      <c r="BO4637" s="32"/>
      <c r="BP4637" s="32"/>
      <c r="BQ4637" s="32"/>
      <c r="BR4637" s="32"/>
      <c r="BS4637" s="32"/>
      <c r="BT4637" s="32"/>
      <c r="BU4637" s="32"/>
      <c r="BV4637" s="32"/>
      <c r="BW4637" s="32"/>
      <c r="BX4637" s="32"/>
      <c r="BY4637" s="32"/>
      <c r="BZ4637" s="32"/>
    </row>
    <row r="4638" spans="66:78" x14ac:dyDescent="0.2">
      <c r="BN4638" s="32"/>
      <c r="BO4638" s="32"/>
      <c r="BP4638" s="32"/>
      <c r="BQ4638" s="32"/>
      <c r="BR4638" s="32"/>
      <c r="BS4638" s="32"/>
      <c r="BT4638" s="32"/>
      <c r="BU4638" s="32"/>
      <c r="BV4638" s="32"/>
      <c r="BW4638" s="32"/>
      <c r="BX4638" s="32"/>
      <c r="BY4638" s="32"/>
      <c r="BZ4638" s="32"/>
    </row>
    <row r="4639" spans="66:78" x14ac:dyDescent="0.2">
      <c r="BN4639" s="32"/>
      <c r="BO4639" s="32"/>
      <c r="BP4639" s="32"/>
      <c r="BQ4639" s="32"/>
      <c r="BR4639" s="32"/>
      <c r="BS4639" s="32"/>
      <c r="BT4639" s="32"/>
      <c r="BU4639" s="32"/>
      <c r="BV4639" s="32"/>
      <c r="BW4639" s="32"/>
      <c r="BX4639" s="32"/>
      <c r="BY4639" s="32"/>
      <c r="BZ4639" s="32"/>
    </row>
    <row r="4640" spans="66:78" x14ac:dyDescent="0.2">
      <c r="BN4640" s="32"/>
      <c r="BO4640" s="32"/>
      <c r="BP4640" s="32"/>
      <c r="BQ4640" s="32"/>
      <c r="BR4640" s="32"/>
      <c r="BS4640" s="32"/>
      <c r="BT4640" s="32"/>
      <c r="BU4640" s="32"/>
      <c r="BV4640" s="32"/>
      <c r="BW4640" s="32"/>
      <c r="BX4640" s="32"/>
      <c r="BY4640" s="32"/>
      <c r="BZ4640" s="32"/>
    </row>
    <row r="4641" spans="66:78" x14ac:dyDescent="0.2">
      <c r="BN4641" s="32"/>
      <c r="BO4641" s="32"/>
      <c r="BP4641" s="32"/>
      <c r="BQ4641" s="32"/>
      <c r="BR4641" s="32"/>
      <c r="BS4641" s="32"/>
      <c r="BT4641" s="32"/>
      <c r="BU4641" s="32"/>
      <c r="BV4641" s="32"/>
      <c r="BW4641" s="32"/>
      <c r="BX4641" s="32"/>
      <c r="BY4641" s="32"/>
      <c r="BZ4641" s="32"/>
    </row>
    <row r="4642" spans="66:78" x14ac:dyDescent="0.2">
      <c r="BN4642" s="32"/>
      <c r="BO4642" s="32"/>
      <c r="BP4642" s="32"/>
      <c r="BQ4642" s="32"/>
      <c r="BR4642" s="32"/>
      <c r="BS4642" s="32"/>
      <c r="BT4642" s="32"/>
      <c r="BU4642" s="32"/>
      <c r="BV4642" s="32"/>
      <c r="BW4642" s="32"/>
      <c r="BX4642" s="32"/>
      <c r="BY4642" s="32"/>
      <c r="BZ4642" s="32"/>
    </row>
    <row r="4643" spans="66:78" x14ac:dyDescent="0.2">
      <c r="BN4643" s="32"/>
      <c r="BO4643" s="32"/>
      <c r="BP4643" s="32"/>
      <c r="BQ4643" s="32"/>
      <c r="BR4643" s="32"/>
      <c r="BS4643" s="32"/>
      <c r="BT4643" s="32"/>
      <c r="BU4643" s="32"/>
      <c r="BV4643" s="32"/>
      <c r="BW4643" s="32"/>
      <c r="BX4643" s="32"/>
      <c r="BY4643" s="32"/>
      <c r="BZ4643" s="32"/>
    </row>
    <row r="4644" spans="66:78" x14ac:dyDescent="0.2">
      <c r="BN4644" s="32"/>
      <c r="BO4644" s="32"/>
      <c r="BP4644" s="32"/>
      <c r="BQ4644" s="32"/>
      <c r="BR4644" s="32"/>
      <c r="BS4644" s="32"/>
      <c r="BT4644" s="32"/>
      <c r="BU4644" s="32"/>
      <c r="BV4644" s="32"/>
      <c r="BW4644" s="32"/>
      <c r="BX4644" s="32"/>
      <c r="BY4644" s="32"/>
      <c r="BZ4644" s="32"/>
    </row>
    <row r="4645" spans="66:78" x14ac:dyDescent="0.2">
      <c r="BN4645" s="32"/>
      <c r="BO4645" s="32"/>
      <c r="BP4645" s="32"/>
      <c r="BQ4645" s="32"/>
      <c r="BR4645" s="32"/>
      <c r="BS4645" s="32"/>
      <c r="BT4645" s="32"/>
      <c r="BU4645" s="32"/>
      <c r="BV4645" s="32"/>
      <c r="BW4645" s="32"/>
      <c r="BX4645" s="32"/>
      <c r="BY4645" s="32"/>
      <c r="BZ4645" s="32"/>
    </row>
    <row r="4646" spans="66:78" x14ac:dyDescent="0.2">
      <c r="BN4646" s="32"/>
      <c r="BO4646" s="32"/>
      <c r="BP4646" s="32"/>
      <c r="BQ4646" s="32"/>
      <c r="BR4646" s="32"/>
      <c r="BS4646" s="32"/>
      <c r="BT4646" s="32"/>
      <c r="BU4646" s="32"/>
      <c r="BV4646" s="32"/>
      <c r="BW4646" s="32"/>
      <c r="BX4646" s="32"/>
      <c r="BY4646" s="32"/>
      <c r="BZ4646" s="32"/>
    </row>
    <row r="4647" spans="66:78" x14ac:dyDescent="0.2">
      <c r="BN4647" s="32"/>
      <c r="BO4647" s="32"/>
      <c r="BP4647" s="32"/>
      <c r="BQ4647" s="32"/>
      <c r="BR4647" s="32"/>
      <c r="BS4647" s="32"/>
      <c r="BT4647" s="32"/>
      <c r="BU4647" s="32"/>
      <c r="BV4647" s="32"/>
      <c r="BW4647" s="32"/>
      <c r="BX4647" s="32"/>
      <c r="BY4647" s="32"/>
      <c r="BZ4647" s="32"/>
    </row>
    <row r="4648" spans="66:78" x14ac:dyDescent="0.2">
      <c r="BN4648" s="32"/>
      <c r="BO4648" s="32"/>
      <c r="BP4648" s="32"/>
      <c r="BQ4648" s="32"/>
      <c r="BR4648" s="32"/>
      <c r="BS4648" s="32"/>
      <c r="BT4648" s="32"/>
      <c r="BU4648" s="32"/>
      <c r="BV4648" s="32"/>
      <c r="BW4648" s="32"/>
      <c r="BX4648" s="32"/>
      <c r="BY4648" s="32"/>
      <c r="BZ4648" s="32"/>
    </row>
    <row r="4649" spans="66:78" x14ac:dyDescent="0.2">
      <c r="BN4649" s="32"/>
      <c r="BO4649" s="32"/>
      <c r="BP4649" s="32"/>
      <c r="BQ4649" s="32"/>
      <c r="BR4649" s="32"/>
      <c r="BS4649" s="32"/>
      <c r="BT4649" s="32"/>
      <c r="BU4649" s="32"/>
      <c r="BV4649" s="32"/>
      <c r="BW4649" s="32"/>
      <c r="BX4649" s="32"/>
      <c r="BY4649" s="32"/>
      <c r="BZ4649" s="32"/>
    </row>
    <row r="4650" spans="66:78" x14ac:dyDescent="0.2">
      <c r="BN4650" s="32"/>
      <c r="BO4650" s="32"/>
      <c r="BP4650" s="32"/>
      <c r="BQ4650" s="32"/>
      <c r="BR4650" s="32"/>
      <c r="BS4650" s="32"/>
      <c r="BT4650" s="32"/>
      <c r="BU4650" s="32"/>
      <c r="BV4650" s="32"/>
      <c r="BW4650" s="32"/>
      <c r="BX4650" s="32"/>
      <c r="BY4650" s="32"/>
      <c r="BZ4650" s="32"/>
    </row>
    <row r="4651" spans="66:78" x14ac:dyDescent="0.2">
      <c r="BN4651" s="32"/>
      <c r="BO4651" s="32"/>
      <c r="BP4651" s="32"/>
      <c r="BQ4651" s="32"/>
      <c r="BR4651" s="32"/>
      <c r="BS4651" s="32"/>
      <c r="BT4651" s="32"/>
      <c r="BU4651" s="32"/>
      <c r="BV4651" s="32"/>
      <c r="BW4651" s="32"/>
      <c r="BX4651" s="32"/>
      <c r="BY4651" s="32"/>
      <c r="BZ4651" s="32"/>
    </row>
    <row r="4652" spans="66:78" x14ac:dyDescent="0.2">
      <c r="BN4652" s="32"/>
      <c r="BO4652" s="32"/>
      <c r="BP4652" s="32"/>
      <c r="BQ4652" s="32"/>
      <c r="BR4652" s="32"/>
      <c r="BS4652" s="32"/>
      <c r="BT4652" s="32"/>
      <c r="BU4652" s="32"/>
      <c r="BV4652" s="32"/>
      <c r="BW4652" s="32"/>
      <c r="BX4652" s="32"/>
      <c r="BY4652" s="32"/>
      <c r="BZ4652" s="32"/>
    </row>
    <row r="4653" spans="66:78" x14ac:dyDescent="0.2">
      <c r="BN4653" s="32"/>
      <c r="BO4653" s="32"/>
      <c r="BP4653" s="32"/>
      <c r="BQ4653" s="32"/>
      <c r="BR4653" s="32"/>
      <c r="BS4653" s="32"/>
      <c r="BT4653" s="32"/>
      <c r="BU4653" s="32"/>
      <c r="BV4653" s="32"/>
      <c r="BW4653" s="32"/>
      <c r="BX4653" s="32"/>
      <c r="BY4653" s="32"/>
      <c r="BZ4653" s="32"/>
    </row>
    <row r="4654" spans="66:78" x14ac:dyDescent="0.2">
      <c r="BN4654" s="32"/>
      <c r="BO4654" s="32"/>
      <c r="BP4654" s="32"/>
      <c r="BQ4654" s="32"/>
      <c r="BR4654" s="32"/>
      <c r="BS4654" s="32"/>
      <c r="BT4654" s="32"/>
      <c r="BU4654" s="32"/>
      <c r="BV4654" s="32"/>
      <c r="BW4654" s="32"/>
      <c r="BX4654" s="32"/>
      <c r="BY4654" s="32"/>
      <c r="BZ4654" s="32"/>
    </row>
    <row r="4655" spans="66:78" x14ac:dyDescent="0.2">
      <c r="BN4655" s="32"/>
      <c r="BO4655" s="32"/>
      <c r="BP4655" s="32"/>
      <c r="BQ4655" s="32"/>
      <c r="BR4655" s="32"/>
      <c r="BS4655" s="32"/>
      <c r="BT4655" s="32"/>
      <c r="BU4655" s="32"/>
      <c r="BV4655" s="32"/>
      <c r="BW4655" s="32"/>
      <c r="BX4655" s="32"/>
      <c r="BY4655" s="32"/>
      <c r="BZ4655" s="32"/>
    </row>
    <row r="4656" spans="66:78" x14ac:dyDescent="0.2">
      <c r="BN4656" s="32"/>
      <c r="BO4656" s="32"/>
      <c r="BP4656" s="32"/>
      <c r="BQ4656" s="32"/>
      <c r="BR4656" s="32"/>
      <c r="BS4656" s="32"/>
      <c r="BT4656" s="32"/>
      <c r="BU4656" s="32"/>
      <c r="BV4656" s="32"/>
      <c r="BW4656" s="32"/>
      <c r="BX4656" s="32"/>
      <c r="BY4656" s="32"/>
      <c r="BZ4656" s="32"/>
    </row>
    <row r="4657" spans="66:78" x14ac:dyDescent="0.2">
      <c r="BN4657" s="32"/>
      <c r="BO4657" s="32"/>
      <c r="BP4657" s="32"/>
      <c r="BQ4657" s="32"/>
      <c r="BR4657" s="32"/>
      <c r="BS4657" s="32"/>
      <c r="BT4657" s="32"/>
      <c r="BU4657" s="32"/>
      <c r="BV4657" s="32"/>
      <c r="BW4657" s="32"/>
      <c r="BX4657" s="32"/>
      <c r="BY4657" s="32"/>
      <c r="BZ4657" s="32"/>
    </row>
    <row r="4658" spans="66:78" x14ac:dyDescent="0.2">
      <c r="BN4658" s="32"/>
      <c r="BO4658" s="32"/>
      <c r="BP4658" s="32"/>
      <c r="BQ4658" s="32"/>
      <c r="BR4658" s="32"/>
      <c r="BS4658" s="32"/>
      <c r="BT4658" s="32"/>
      <c r="BU4658" s="32"/>
      <c r="BV4658" s="32"/>
      <c r="BW4658" s="32"/>
      <c r="BX4658" s="32"/>
      <c r="BY4658" s="32"/>
      <c r="BZ4658" s="32"/>
    </row>
    <row r="4659" spans="66:78" x14ac:dyDescent="0.2">
      <c r="BN4659" s="32"/>
      <c r="BO4659" s="32"/>
      <c r="BP4659" s="32"/>
      <c r="BQ4659" s="32"/>
      <c r="BR4659" s="32"/>
      <c r="BS4659" s="32"/>
      <c r="BT4659" s="32"/>
      <c r="BU4659" s="32"/>
      <c r="BV4659" s="32"/>
      <c r="BW4659" s="32"/>
      <c r="BX4659" s="32"/>
      <c r="BY4659" s="32"/>
      <c r="BZ4659" s="32"/>
    </row>
    <row r="4660" spans="66:78" x14ac:dyDescent="0.2">
      <c r="BN4660" s="32"/>
      <c r="BO4660" s="32"/>
      <c r="BP4660" s="32"/>
      <c r="BQ4660" s="32"/>
      <c r="BR4660" s="32"/>
      <c r="BS4660" s="32"/>
      <c r="BT4660" s="32"/>
      <c r="BU4660" s="32"/>
      <c r="BV4660" s="32"/>
      <c r="BW4660" s="32"/>
      <c r="BX4660" s="32"/>
      <c r="BY4660" s="32"/>
      <c r="BZ4660" s="32"/>
    </row>
    <row r="4661" spans="66:78" x14ac:dyDescent="0.2">
      <c r="BN4661" s="32"/>
      <c r="BO4661" s="32"/>
      <c r="BP4661" s="32"/>
      <c r="BQ4661" s="32"/>
      <c r="BR4661" s="32"/>
      <c r="BS4661" s="32"/>
      <c r="BT4661" s="32"/>
      <c r="BU4661" s="32"/>
      <c r="BV4661" s="32"/>
      <c r="BW4661" s="32"/>
      <c r="BX4661" s="32"/>
      <c r="BY4661" s="32"/>
      <c r="BZ4661" s="32"/>
    </row>
    <row r="4662" spans="66:78" x14ac:dyDescent="0.2">
      <c r="BN4662" s="32"/>
      <c r="BO4662" s="32"/>
      <c r="BP4662" s="32"/>
      <c r="BQ4662" s="32"/>
      <c r="BR4662" s="32"/>
      <c r="BS4662" s="32"/>
      <c r="BT4662" s="32"/>
      <c r="BU4662" s="32"/>
      <c r="BV4662" s="32"/>
      <c r="BW4662" s="32"/>
      <c r="BX4662" s="32"/>
      <c r="BY4662" s="32"/>
      <c r="BZ4662" s="32"/>
    </row>
    <row r="4663" spans="66:78" x14ac:dyDescent="0.2">
      <c r="BN4663" s="32"/>
      <c r="BO4663" s="32"/>
      <c r="BP4663" s="32"/>
      <c r="BQ4663" s="32"/>
      <c r="BR4663" s="32"/>
      <c r="BS4663" s="32"/>
      <c r="BT4663" s="32"/>
      <c r="BU4663" s="32"/>
      <c r="BV4663" s="32"/>
      <c r="BW4663" s="32"/>
      <c r="BX4663" s="32"/>
      <c r="BY4663" s="32"/>
      <c r="BZ4663" s="32"/>
    </row>
    <row r="4664" spans="66:78" x14ac:dyDescent="0.2">
      <c r="BN4664" s="32"/>
      <c r="BO4664" s="32"/>
      <c r="BP4664" s="32"/>
      <c r="BQ4664" s="32"/>
      <c r="BR4664" s="32"/>
      <c r="BS4664" s="32"/>
      <c r="BT4664" s="32"/>
      <c r="BU4664" s="32"/>
      <c r="BV4664" s="32"/>
      <c r="BW4664" s="32"/>
      <c r="BX4664" s="32"/>
      <c r="BY4664" s="32"/>
      <c r="BZ4664" s="32"/>
    </row>
    <row r="4665" spans="66:78" x14ac:dyDescent="0.2">
      <c r="BN4665" s="32"/>
      <c r="BO4665" s="32"/>
      <c r="BP4665" s="32"/>
      <c r="BQ4665" s="32"/>
      <c r="BR4665" s="32"/>
      <c r="BS4665" s="32"/>
      <c r="BT4665" s="32"/>
      <c r="BU4665" s="32"/>
      <c r="BV4665" s="32"/>
      <c r="BW4665" s="32"/>
      <c r="BX4665" s="32"/>
      <c r="BY4665" s="32"/>
      <c r="BZ4665" s="32"/>
    </row>
    <row r="4666" spans="66:78" x14ac:dyDescent="0.2">
      <c r="BN4666" s="32"/>
      <c r="BO4666" s="32"/>
      <c r="BP4666" s="32"/>
      <c r="BQ4666" s="32"/>
      <c r="BR4666" s="32"/>
      <c r="BS4666" s="32"/>
      <c r="BT4666" s="32"/>
      <c r="BU4666" s="32"/>
      <c r="BV4666" s="32"/>
      <c r="BW4666" s="32"/>
      <c r="BX4666" s="32"/>
      <c r="BY4666" s="32"/>
      <c r="BZ4666" s="32"/>
    </row>
    <row r="4667" spans="66:78" x14ac:dyDescent="0.2">
      <c r="BN4667" s="32"/>
      <c r="BO4667" s="32"/>
      <c r="BP4667" s="32"/>
      <c r="BQ4667" s="32"/>
      <c r="BR4667" s="32"/>
      <c r="BS4667" s="32"/>
      <c r="BT4667" s="32"/>
      <c r="BU4667" s="32"/>
      <c r="BV4667" s="32"/>
      <c r="BW4667" s="32"/>
      <c r="BX4667" s="32"/>
      <c r="BY4667" s="32"/>
      <c r="BZ4667" s="32"/>
    </row>
    <row r="4668" spans="66:78" x14ac:dyDescent="0.2">
      <c r="BN4668" s="32"/>
      <c r="BO4668" s="32"/>
      <c r="BP4668" s="32"/>
      <c r="BQ4668" s="32"/>
      <c r="BR4668" s="32"/>
      <c r="BS4668" s="32"/>
      <c r="BT4668" s="32"/>
      <c r="BU4668" s="32"/>
      <c r="BV4668" s="32"/>
      <c r="BW4668" s="32"/>
      <c r="BX4668" s="32"/>
      <c r="BY4668" s="32"/>
      <c r="BZ4668" s="32"/>
    </row>
    <row r="4669" spans="66:78" x14ac:dyDescent="0.2">
      <c r="BN4669" s="32"/>
      <c r="BO4669" s="32"/>
      <c r="BP4669" s="32"/>
      <c r="BQ4669" s="32"/>
      <c r="BR4669" s="32"/>
      <c r="BS4669" s="32"/>
      <c r="BT4669" s="32"/>
      <c r="BU4669" s="32"/>
      <c r="BV4669" s="32"/>
      <c r="BW4669" s="32"/>
      <c r="BX4669" s="32"/>
      <c r="BY4669" s="32"/>
      <c r="BZ4669" s="32"/>
    </row>
    <row r="4670" spans="66:78" x14ac:dyDescent="0.2">
      <c r="BN4670" s="32"/>
      <c r="BO4670" s="32"/>
      <c r="BP4670" s="32"/>
      <c r="BQ4670" s="32"/>
      <c r="BR4670" s="32"/>
      <c r="BS4670" s="32"/>
      <c r="BT4670" s="32"/>
      <c r="BU4670" s="32"/>
      <c r="BV4670" s="32"/>
      <c r="BW4670" s="32"/>
      <c r="BX4670" s="32"/>
      <c r="BY4670" s="32"/>
      <c r="BZ4670" s="32"/>
    </row>
    <row r="4671" spans="66:78" x14ac:dyDescent="0.2">
      <c r="BN4671" s="32"/>
      <c r="BO4671" s="32"/>
      <c r="BP4671" s="32"/>
      <c r="BQ4671" s="32"/>
      <c r="BR4671" s="32"/>
      <c r="BS4671" s="32"/>
      <c r="BT4671" s="32"/>
      <c r="BU4671" s="32"/>
      <c r="BV4671" s="32"/>
      <c r="BW4671" s="32"/>
      <c r="BX4671" s="32"/>
      <c r="BY4671" s="32"/>
      <c r="BZ4671" s="32"/>
    </row>
    <row r="4672" spans="66:78" x14ac:dyDescent="0.2">
      <c r="BN4672" s="32"/>
      <c r="BO4672" s="32"/>
      <c r="BP4672" s="32"/>
      <c r="BQ4672" s="32"/>
      <c r="BR4672" s="32"/>
      <c r="BS4672" s="32"/>
      <c r="BT4672" s="32"/>
      <c r="BU4672" s="32"/>
      <c r="BV4672" s="32"/>
      <c r="BW4672" s="32"/>
      <c r="BX4672" s="32"/>
      <c r="BY4672" s="32"/>
      <c r="BZ4672" s="32"/>
    </row>
    <row r="4673" spans="66:78" x14ac:dyDescent="0.2">
      <c r="BN4673" s="32"/>
      <c r="BO4673" s="32"/>
      <c r="BP4673" s="32"/>
      <c r="BQ4673" s="32"/>
      <c r="BR4673" s="32"/>
      <c r="BS4673" s="32"/>
      <c r="BT4673" s="32"/>
      <c r="BU4673" s="32"/>
      <c r="BV4673" s="32"/>
      <c r="BW4673" s="32"/>
      <c r="BX4673" s="32"/>
      <c r="BY4673" s="32"/>
      <c r="BZ4673" s="32"/>
    </row>
    <row r="4674" spans="66:78" x14ac:dyDescent="0.2">
      <c r="BN4674" s="32"/>
      <c r="BO4674" s="32"/>
      <c r="BP4674" s="32"/>
      <c r="BQ4674" s="32"/>
      <c r="BR4674" s="32"/>
      <c r="BS4674" s="32"/>
      <c r="BT4674" s="32"/>
      <c r="BU4674" s="32"/>
      <c r="BV4674" s="32"/>
      <c r="BW4674" s="32"/>
      <c r="BX4674" s="32"/>
      <c r="BY4674" s="32"/>
      <c r="BZ4674" s="32"/>
    </row>
    <row r="4675" spans="66:78" x14ac:dyDescent="0.2">
      <c r="BN4675" s="32"/>
      <c r="BO4675" s="32"/>
      <c r="BP4675" s="32"/>
      <c r="BQ4675" s="32"/>
      <c r="BR4675" s="32"/>
      <c r="BS4675" s="32"/>
      <c r="BT4675" s="32"/>
      <c r="BU4675" s="32"/>
      <c r="BV4675" s="32"/>
      <c r="BW4675" s="32"/>
      <c r="BX4675" s="32"/>
      <c r="BY4675" s="32"/>
      <c r="BZ4675" s="32"/>
    </row>
    <row r="4676" spans="66:78" x14ac:dyDescent="0.2">
      <c r="BN4676" s="32"/>
      <c r="BO4676" s="32"/>
      <c r="BP4676" s="32"/>
      <c r="BQ4676" s="32"/>
      <c r="BR4676" s="32"/>
      <c r="BS4676" s="32"/>
      <c r="BT4676" s="32"/>
      <c r="BU4676" s="32"/>
      <c r="BV4676" s="32"/>
      <c r="BW4676" s="32"/>
      <c r="BX4676" s="32"/>
      <c r="BY4676" s="32"/>
      <c r="BZ4676" s="32"/>
    </row>
    <row r="4677" spans="66:78" x14ac:dyDescent="0.2">
      <c r="BN4677" s="32"/>
      <c r="BO4677" s="32"/>
      <c r="BP4677" s="32"/>
      <c r="BQ4677" s="32"/>
      <c r="BR4677" s="32"/>
      <c r="BS4677" s="32"/>
      <c r="BT4677" s="32"/>
      <c r="BU4677" s="32"/>
      <c r="BV4677" s="32"/>
      <c r="BW4677" s="32"/>
      <c r="BX4677" s="32"/>
      <c r="BY4677" s="32"/>
      <c r="BZ4677" s="32"/>
    </row>
    <row r="4678" spans="66:78" x14ac:dyDescent="0.2">
      <c r="BN4678" s="32"/>
      <c r="BO4678" s="32"/>
      <c r="BP4678" s="32"/>
      <c r="BQ4678" s="32"/>
      <c r="BR4678" s="32"/>
      <c r="BS4678" s="32"/>
      <c r="BT4678" s="32"/>
      <c r="BU4678" s="32"/>
      <c r="BV4678" s="32"/>
      <c r="BW4678" s="32"/>
      <c r="BX4678" s="32"/>
      <c r="BY4678" s="32"/>
      <c r="BZ4678" s="32"/>
    </row>
    <row r="4679" spans="66:78" x14ac:dyDescent="0.2">
      <c r="BN4679" s="32"/>
      <c r="BO4679" s="32"/>
      <c r="BP4679" s="32"/>
      <c r="BQ4679" s="32"/>
      <c r="BR4679" s="32"/>
      <c r="BS4679" s="32"/>
      <c r="BT4679" s="32"/>
      <c r="BU4679" s="32"/>
      <c r="BV4679" s="32"/>
      <c r="BW4679" s="32"/>
      <c r="BX4679" s="32"/>
      <c r="BY4679" s="32"/>
      <c r="BZ4679" s="32"/>
    </row>
    <row r="4680" spans="66:78" x14ac:dyDescent="0.2">
      <c r="BN4680" s="32"/>
      <c r="BO4680" s="32"/>
      <c r="BP4680" s="32"/>
      <c r="BQ4680" s="32"/>
      <c r="BR4680" s="32"/>
      <c r="BS4680" s="32"/>
      <c r="BT4680" s="32"/>
      <c r="BU4680" s="32"/>
      <c r="BV4680" s="32"/>
      <c r="BW4680" s="32"/>
      <c r="BX4680" s="32"/>
      <c r="BY4680" s="32"/>
      <c r="BZ4680" s="32"/>
    </row>
    <row r="4681" spans="66:78" x14ac:dyDescent="0.2">
      <c r="BN4681" s="32"/>
      <c r="BO4681" s="32"/>
      <c r="BP4681" s="32"/>
      <c r="BQ4681" s="32"/>
      <c r="BR4681" s="32"/>
      <c r="BS4681" s="32"/>
      <c r="BT4681" s="32"/>
      <c r="BU4681" s="32"/>
      <c r="BV4681" s="32"/>
      <c r="BW4681" s="32"/>
      <c r="BX4681" s="32"/>
      <c r="BY4681" s="32"/>
      <c r="BZ4681" s="32"/>
    </row>
    <row r="4682" spans="66:78" x14ac:dyDescent="0.2">
      <c r="BN4682" s="32"/>
      <c r="BO4682" s="32"/>
      <c r="BP4682" s="32"/>
      <c r="BQ4682" s="32"/>
      <c r="BR4682" s="32"/>
      <c r="BS4682" s="32"/>
      <c r="BT4682" s="32"/>
      <c r="BU4682" s="32"/>
      <c r="BV4682" s="32"/>
      <c r="BW4682" s="32"/>
      <c r="BX4682" s="32"/>
      <c r="BY4682" s="32"/>
      <c r="BZ4682" s="32"/>
    </row>
    <row r="4683" spans="66:78" x14ac:dyDescent="0.2">
      <c r="BN4683" s="32"/>
      <c r="BO4683" s="32"/>
      <c r="BP4683" s="32"/>
      <c r="BQ4683" s="32"/>
      <c r="BR4683" s="32"/>
      <c r="BS4683" s="32"/>
      <c r="BT4683" s="32"/>
      <c r="BU4683" s="32"/>
      <c r="BV4683" s="32"/>
      <c r="BW4683" s="32"/>
      <c r="BX4683" s="32"/>
      <c r="BY4683" s="32"/>
      <c r="BZ4683" s="32"/>
    </row>
    <row r="4684" spans="66:78" x14ac:dyDescent="0.2">
      <c r="BN4684" s="32"/>
      <c r="BO4684" s="32"/>
      <c r="BP4684" s="32"/>
      <c r="BQ4684" s="32"/>
      <c r="BR4684" s="32"/>
      <c r="BS4684" s="32"/>
      <c r="BT4684" s="32"/>
      <c r="BU4684" s="32"/>
      <c r="BV4684" s="32"/>
      <c r="BW4684" s="32"/>
      <c r="BX4684" s="32"/>
      <c r="BY4684" s="32"/>
      <c r="BZ4684" s="32"/>
    </row>
    <row r="4685" spans="66:78" x14ac:dyDescent="0.2">
      <c r="BN4685" s="32"/>
      <c r="BO4685" s="32"/>
      <c r="BP4685" s="32"/>
      <c r="BQ4685" s="32"/>
      <c r="BR4685" s="32"/>
      <c r="BS4685" s="32"/>
      <c r="BT4685" s="32"/>
      <c r="BU4685" s="32"/>
      <c r="BV4685" s="32"/>
      <c r="BW4685" s="32"/>
      <c r="BX4685" s="32"/>
      <c r="BY4685" s="32"/>
      <c r="BZ4685" s="32"/>
    </row>
    <row r="4686" spans="66:78" x14ac:dyDescent="0.2">
      <c r="BN4686" s="32"/>
      <c r="BO4686" s="32"/>
      <c r="BP4686" s="32"/>
      <c r="BQ4686" s="32"/>
      <c r="BR4686" s="32"/>
      <c r="BS4686" s="32"/>
      <c r="BT4686" s="32"/>
      <c r="BU4686" s="32"/>
      <c r="BV4686" s="32"/>
      <c r="BW4686" s="32"/>
      <c r="BX4686" s="32"/>
      <c r="BY4686" s="32"/>
      <c r="BZ4686" s="32"/>
    </row>
    <row r="4687" spans="66:78" x14ac:dyDescent="0.2">
      <c r="BN4687" s="32"/>
      <c r="BO4687" s="32"/>
      <c r="BP4687" s="32"/>
      <c r="BQ4687" s="32"/>
      <c r="BR4687" s="32"/>
      <c r="BS4687" s="32"/>
      <c r="BT4687" s="32"/>
      <c r="BU4687" s="32"/>
      <c r="BV4687" s="32"/>
      <c r="BW4687" s="32"/>
      <c r="BX4687" s="32"/>
      <c r="BY4687" s="32"/>
      <c r="BZ4687" s="32"/>
    </row>
    <row r="4688" spans="66:78" x14ac:dyDescent="0.2">
      <c r="BN4688" s="32"/>
      <c r="BO4688" s="32"/>
      <c r="BP4688" s="32"/>
      <c r="BQ4688" s="32"/>
      <c r="BR4688" s="32"/>
      <c r="BS4688" s="32"/>
      <c r="BT4688" s="32"/>
      <c r="BU4688" s="32"/>
      <c r="BV4688" s="32"/>
      <c r="BW4688" s="32"/>
      <c r="BX4688" s="32"/>
      <c r="BY4688" s="32"/>
      <c r="BZ4688" s="32"/>
    </row>
    <row r="4689" spans="66:78" x14ac:dyDescent="0.2">
      <c r="BN4689" s="32"/>
      <c r="BO4689" s="32"/>
      <c r="BP4689" s="32"/>
      <c r="BQ4689" s="32"/>
      <c r="BR4689" s="32"/>
      <c r="BS4689" s="32"/>
      <c r="BT4689" s="32"/>
      <c r="BU4689" s="32"/>
      <c r="BV4689" s="32"/>
      <c r="BW4689" s="32"/>
      <c r="BX4689" s="32"/>
      <c r="BY4689" s="32"/>
      <c r="BZ4689" s="32"/>
    </row>
    <row r="4690" spans="66:78" x14ac:dyDescent="0.2">
      <c r="BN4690" s="32"/>
      <c r="BO4690" s="32"/>
      <c r="BP4690" s="32"/>
      <c r="BQ4690" s="32"/>
      <c r="BR4690" s="32"/>
      <c r="BS4690" s="32"/>
      <c r="BT4690" s="32"/>
      <c r="BU4690" s="32"/>
      <c r="BV4690" s="32"/>
      <c r="BW4690" s="32"/>
      <c r="BX4690" s="32"/>
      <c r="BY4690" s="32"/>
      <c r="BZ4690" s="32"/>
    </row>
    <row r="4691" spans="66:78" x14ac:dyDescent="0.2">
      <c r="BN4691" s="32"/>
      <c r="BO4691" s="32"/>
      <c r="BP4691" s="32"/>
      <c r="BQ4691" s="32"/>
      <c r="BR4691" s="32"/>
      <c r="BS4691" s="32"/>
      <c r="BT4691" s="32"/>
      <c r="BU4691" s="32"/>
      <c r="BV4691" s="32"/>
      <c r="BW4691" s="32"/>
      <c r="BX4691" s="32"/>
      <c r="BY4691" s="32"/>
      <c r="BZ4691" s="32"/>
    </row>
    <row r="4692" spans="66:78" x14ac:dyDescent="0.2">
      <c r="BN4692" s="32"/>
      <c r="BO4692" s="32"/>
      <c r="BP4692" s="32"/>
      <c r="BQ4692" s="32"/>
      <c r="BR4692" s="32"/>
      <c r="BS4692" s="32"/>
      <c r="BT4692" s="32"/>
      <c r="BU4692" s="32"/>
      <c r="BV4692" s="32"/>
      <c r="BW4692" s="32"/>
      <c r="BX4692" s="32"/>
      <c r="BY4692" s="32"/>
      <c r="BZ4692" s="32"/>
    </row>
    <row r="4693" spans="66:78" x14ac:dyDescent="0.2">
      <c r="BN4693" s="32"/>
      <c r="BO4693" s="32"/>
      <c r="BP4693" s="32"/>
      <c r="BQ4693" s="32"/>
      <c r="BR4693" s="32"/>
      <c r="BS4693" s="32"/>
      <c r="BT4693" s="32"/>
      <c r="BU4693" s="32"/>
      <c r="BV4693" s="32"/>
      <c r="BW4693" s="32"/>
      <c r="BX4693" s="32"/>
      <c r="BY4693" s="32"/>
      <c r="BZ4693" s="32"/>
    </row>
    <row r="4694" spans="66:78" x14ac:dyDescent="0.2">
      <c r="BN4694" s="32"/>
      <c r="BO4694" s="32"/>
      <c r="BP4694" s="32"/>
      <c r="BQ4694" s="32"/>
      <c r="BR4694" s="32"/>
      <c r="BS4694" s="32"/>
      <c r="BT4694" s="32"/>
      <c r="BU4694" s="32"/>
      <c r="BV4694" s="32"/>
      <c r="BW4694" s="32"/>
      <c r="BX4694" s="32"/>
      <c r="BY4694" s="32"/>
      <c r="BZ4694" s="32"/>
    </row>
    <row r="4695" spans="66:78" x14ac:dyDescent="0.2">
      <c r="BN4695" s="32"/>
      <c r="BO4695" s="32"/>
      <c r="BP4695" s="32"/>
      <c r="BQ4695" s="32"/>
      <c r="BR4695" s="32"/>
      <c r="BS4695" s="32"/>
      <c r="BT4695" s="32"/>
      <c r="BU4695" s="32"/>
      <c r="BV4695" s="32"/>
      <c r="BW4695" s="32"/>
      <c r="BX4695" s="32"/>
      <c r="BY4695" s="32"/>
      <c r="BZ4695" s="32"/>
    </row>
    <row r="4696" spans="66:78" x14ac:dyDescent="0.2">
      <c r="BN4696" s="32"/>
      <c r="BO4696" s="32"/>
      <c r="BP4696" s="32"/>
      <c r="BQ4696" s="32"/>
      <c r="BR4696" s="32"/>
      <c r="BS4696" s="32"/>
      <c r="BT4696" s="32"/>
      <c r="BU4696" s="32"/>
      <c r="BV4696" s="32"/>
      <c r="BW4696" s="32"/>
      <c r="BX4696" s="32"/>
      <c r="BY4696" s="32"/>
      <c r="BZ4696" s="32"/>
    </row>
    <row r="4697" spans="66:78" x14ac:dyDescent="0.2">
      <c r="BN4697" s="32"/>
      <c r="BO4697" s="32"/>
      <c r="BP4697" s="32"/>
      <c r="BQ4697" s="32"/>
      <c r="BR4697" s="32"/>
      <c r="BS4697" s="32"/>
      <c r="BT4697" s="32"/>
      <c r="BU4697" s="32"/>
      <c r="BV4697" s="32"/>
      <c r="BW4697" s="32"/>
      <c r="BX4697" s="32"/>
      <c r="BY4697" s="32"/>
      <c r="BZ4697" s="32"/>
    </row>
    <row r="4698" spans="66:78" x14ac:dyDescent="0.2">
      <c r="BN4698" s="32"/>
      <c r="BO4698" s="32"/>
      <c r="BP4698" s="32"/>
      <c r="BQ4698" s="32"/>
      <c r="BR4698" s="32"/>
      <c r="BS4698" s="32"/>
      <c r="BT4698" s="32"/>
      <c r="BU4698" s="32"/>
      <c r="BV4698" s="32"/>
      <c r="BW4698" s="32"/>
      <c r="BX4698" s="32"/>
      <c r="BY4698" s="32"/>
      <c r="BZ4698" s="32"/>
    </row>
    <row r="4699" spans="66:78" x14ac:dyDescent="0.2">
      <c r="BN4699" s="32"/>
      <c r="BO4699" s="32"/>
      <c r="BP4699" s="32"/>
      <c r="BQ4699" s="32"/>
      <c r="BR4699" s="32"/>
      <c r="BS4699" s="32"/>
      <c r="BT4699" s="32"/>
      <c r="BU4699" s="32"/>
      <c r="BV4699" s="32"/>
      <c r="BW4699" s="32"/>
      <c r="BX4699" s="32"/>
      <c r="BY4699" s="32"/>
      <c r="BZ4699" s="32"/>
    </row>
    <row r="4700" spans="66:78" x14ac:dyDescent="0.2">
      <c r="BN4700" s="32"/>
      <c r="BO4700" s="32"/>
      <c r="BP4700" s="32"/>
      <c r="BQ4700" s="32"/>
      <c r="BR4700" s="32"/>
      <c r="BS4700" s="32"/>
      <c r="BT4700" s="32"/>
      <c r="BU4700" s="32"/>
      <c r="BV4700" s="32"/>
      <c r="BW4700" s="32"/>
      <c r="BX4700" s="32"/>
      <c r="BY4700" s="32"/>
      <c r="BZ4700" s="32"/>
    </row>
    <row r="4701" spans="66:78" x14ac:dyDescent="0.2">
      <c r="BN4701" s="32"/>
      <c r="BO4701" s="32"/>
      <c r="BP4701" s="32"/>
      <c r="BQ4701" s="32"/>
      <c r="BR4701" s="32"/>
      <c r="BS4701" s="32"/>
      <c r="BT4701" s="32"/>
      <c r="BU4701" s="32"/>
      <c r="BV4701" s="32"/>
      <c r="BW4701" s="32"/>
      <c r="BX4701" s="32"/>
      <c r="BY4701" s="32"/>
      <c r="BZ4701" s="32"/>
    </row>
    <row r="4702" spans="66:78" x14ac:dyDescent="0.2">
      <c r="BN4702" s="32"/>
      <c r="BO4702" s="32"/>
      <c r="BP4702" s="32"/>
      <c r="BQ4702" s="32"/>
      <c r="BR4702" s="32"/>
      <c r="BS4702" s="32"/>
      <c r="BT4702" s="32"/>
      <c r="BU4702" s="32"/>
      <c r="BV4702" s="32"/>
      <c r="BW4702" s="32"/>
      <c r="BX4702" s="32"/>
      <c r="BY4702" s="32"/>
      <c r="BZ4702" s="32"/>
    </row>
    <row r="4703" spans="66:78" x14ac:dyDescent="0.2">
      <c r="BN4703" s="32"/>
      <c r="BO4703" s="32"/>
      <c r="BP4703" s="32"/>
      <c r="BQ4703" s="32"/>
      <c r="BR4703" s="32"/>
      <c r="BS4703" s="32"/>
      <c r="BT4703" s="32"/>
      <c r="BU4703" s="32"/>
      <c r="BV4703" s="32"/>
      <c r="BW4703" s="32"/>
      <c r="BX4703" s="32"/>
      <c r="BY4703" s="32"/>
      <c r="BZ4703" s="32"/>
    </row>
    <row r="4704" spans="66:78" x14ac:dyDescent="0.2">
      <c r="BN4704" s="32"/>
      <c r="BO4704" s="32"/>
      <c r="BP4704" s="32"/>
      <c r="BQ4704" s="32"/>
      <c r="BR4704" s="32"/>
      <c r="BS4704" s="32"/>
      <c r="BT4704" s="32"/>
      <c r="BU4704" s="32"/>
      <c r="BV4704" s="32"/>
      <c r="BW4704" s="32"/>
      <c r="BX4704" s="32"/>
      <c r="BY4704" s="32"/>
      <c r="BZ4704" s="32"/>
    </row>
    <row r="4705" spans="66:78" x14ac:dyDescent="0.2">
      <c r="BN4705" s="32"/>
      <c r="BO4705" s="32"/>
      <c r="BP4705" s="32"/>
      <c r="BQ4705" s="32"/>
      <c r="BR4705" s="32"/>
      <c r="BS4705" s="32"/>
      <c r="BT4705" s="32"/>
      <c r="BU4705" s="32"/>
      <c r="BV4705" s="32"/>
      <c r="BW4705" s="32"/>
      <c r="BX4705" s="32"/>
      <c r="BY4705" s="32"/>
      <c r="BZ4705" s="32"/>
    </row>
    <row r="4706" spans="66:78" x14ac:dyDescent="0.2">
      <c r="BN4706" s="32"/>
      <c r="BO4706" s="32"/>
      <c r="BP4706" s="32"/>
      <c r="BQ4706" s="32"/>
      <c r="BR4706" s="32"/>
      <c r="BS4706" s="32"/>
      <c r="BT4706" s="32"/>
      <c r="BU4706" s="32"/>
      <c r="BV4706" s="32"/>
      <c r="BW4706" s="32"/>
      <c r="BX4706" s="32"/>
      <c r="BY4706" s="32"/>
      <c r="BZ4706" s="32"/>
    </row>
    <row r="4707" spans="66:78" x14ac:dyDescent="0.2">
      <c r="BN4707" s="32"/>
      <c r="BO4707" s="32"/>
      <c r="BP4707" s="32"/>
      <c r="BQ4707" s="32"/>
      <c r="BR4707" s="32"/>
      <c r="BS4707" s="32"/>
      <c r="BT4707" s="32"/>
      <c r="BU4707" s="32"/>
      <c r="BV4707" s="32"/>
      <c r="BW4707" s="32"/>
      <c r="BX4707" s="32"/>
      <c r="BY4707" s="32"/>
      <c r="BZ4707" s="32"/>
    </row>
    <row r="4708" spans="66:78" x14ac:dyDescent="0.2">
      <c r="BN4708" s="32"/>
      <c r="BO4708" s="32"/>
      <c r="BP4708" s="32"/>
      <c r="BQ4708" s="32"/>
      <c r="BR4708" s="32"/>
      <c r="BS4708" s="32"/>
      <c r="BT4708" s="32"/>
      <c r="BU4708" s="32"/>
      <c r="BV4708" s="32"/>
      <c r="BW4708" s="32"/>
      <c r="BX4708" s="32"/>
      <c r="BY4708" s="32"/>
      <c r="BZ4708" s="32"/>
    </row>
    <row r="4709" spans="66:78" x14ac:dyDescent="0.2">
      <c r="BN4709" s="32"/>
      <c r="BO4709" s="32"/>
      <c r="BP4709" s="32"/>
      <c r="BQ4709" s="32"/>
      <c r="BR4709" s="32"/>
      <c r="BS4709" s="32"/>
      <c r="BT4709" s="32"/>
      <c r="BU4709" s="32"/>
      <c r="BV4709" s="32"/>
      <c r="BW4709" s="32"/>
      <c r="BX4709" s="32"/>
      <c r="BY4709" s="32"/>
      <c r="BZ4709" s="32"/>
    </row>
    <row r="4710" spans="66:78" x14ac:dyDescent="0.2">
      <c r="BN4710" s="32"/>
      <c r="BO4710" s="32"/>
      <c r="BP4710" s="32"/>
      <c r="BQ4710" s="32"/>
      <c r="BR4710" s="32"/>
      <c r="BS4710" s="32"/>
      <c r="BT4710" s="32"/>
      <c r="BU4710" s="32"/>
      <c r="BV4710" s="32"/>
      <c r="BW4710" s="32"/>
      <c r="BX4710" s="32"/>
      <c r="BY4710" s="32"/>
      <c r="BZ4710" s="32"/>
    </row>
    <row r="4711" spans="66:78" x14ac:dyDescent="0.2">
      <c r="BN4711" s="32"/>
      <c r="BO4711" s="32"/>
      <c r="BP4711" s="32"/>
      <c r="BQ4711" s="32"/>
      <c r="BR4711" s="32"/>
      <c r="BS4711" s="32"/>
      <c r="BT4711" s="32"/>
      <c r="BU4711" s="32"/>
      <c r="BV4711" s="32"/>
      <c r="BW4711" s="32"/>
      <c r="BX4711" s="32"/>
      <c r="BY4711" s="32"/>
      <c r="BZ4711" s="32"/>
    </row>
    <row r="4712" spans="66:78" x14ac:dyDescent="0.2">
      <c r="BN4712" s="32"/>
      <c r="BO4712" s="32"/>
      <c r="BP4712" s="32"/>
      <c r="BQ4712" s="32"/>
      <c r="BR4712" s="32"/>
      <c r="BS4712" s="32"/>
      <c r="BT4712" s="32"/>
      <c r="BU4712" s="32"/>
      <c r="BV4712" s="32"/>
      <c r="BW4712" s="32"/>
      <c r="BX4712" s="32"/>
      <c r="BY4712" s="32"/>
      <c r="BZ4712" s="32"/>
    </row>
    <row r="4713" spans="66:78" x14ac:dyDescent="0.2">
      <c r="BN4713" s="32"/>
      <c r="BO4713" s="32"/>
      <c r="BP4713" s="32"/>
      <c r="BQ4713" s="32"/>
      <c r="BR4713" s="32"/>
      <c r="BS4713" s="32"/>
      <c r="BT4713" s="32"/>
      <c r="BU4713" s="32"/>
      <c r="BV4713" s="32"/>
      <c r="BW4713" s="32"/>
      <c r="BX4713" s="32"/>
      <c r="BY4713" s="32"/>
      <c r="BZ4713" s="32"/>
    </row>
    <row r="4714" spans="66:78" x14ac:dyDescent="0.2">
      <c r="BN4714" s="32"/>
      <c r="BO4714" s="32"/>
      <c r="BP4714" s="32"/>
      <c r="BQ4714" s="32"/>
      <c r="BR4714" s="32"/>
      <c r="BS4714" s="32"/>
      <c r="BT4714" s="32"/>
      <c r="BU4714" s="32"/>
      <c r="BV4714" s="32"/>
      <c r="BW4714" s="32"/>
      <c r="BX4714" s="32"/>
      <c r="BY4714" s="32"/>
      <c r="BZ4714" s="32"/>
    </row>
    <row r="4715" spans="66:78" x14ac:dyDescent="0.2">
      <c r="BN4715" s="32"/>
      <c r="BO4715" s="32"/>
      <c r="BP4715" s="32"/>
      <c r="BQ4715" s="32"/>
      <c r="BR4715" s="32"/>
      <c r="BS4715" s="32"/>
      <c r="BT4715" s="32"/>
      <c r="BU4715" s="32"/>
      <c r="BV4715" s="32"/>
      <c r="BW4715" s="32"/>
      <c r="BX4715" s="32"/>
      <c r="BY4715" s="32"/>
      <c r="BZ4715" s="32"/>
    </row>
    <row r="4716" spans="66:78" x14ac:dyDescent="0.2">
      <c r="BN4716" s="32"/>
      <c r="BO4716" s="32"/>
      <c r="BP4716" s="32"/>
      <c r="BQ4716" s="32"/>
      <c r="BR4716" s="32"/>
      <c r="BS4716" s="32"/>
      <c r="BT4716" s="32"/>
      <c r="BU4716" s="32"/>
      <c r="BV4716" s="32"/>
      <c r="BW4716" s="32"/>
      <c r="BX4716" s="32"/>
      <c r="BY4716" s="32"/>
      <c r="BZ4716" s="32"/>
    </row>
    <row r="4717" spans="66:78" x14ac:dyDescent="0.2">
      <c r="BN4717" s="32"/>
      <c r="BO4717" s="32"/>
      <c r="BP4717" s="32"/>
      <c r="BQ4717" s="32"/>
      <c r="BR4717" s="32"/>
      <c r="BS4717" s="32"/>
      <c r="BT4717" s="32"/>
      <c r="BU4717" s="32"/>
      <c r="BV4717" s="32"/>
      <c r="BW4717" s="32"/>
      <c r="BX4717" s="32"/>
      <c r="BY4717" s="32"/>
      <c r="BZ4717" s="32"/>
    </row>
    <row r="4718" spans="66:78" x14ac:dyDescent="0.2">
      <c r="BN4718" s="32"/>
      <c r="BO4718" s="32"/>
      <c r="BP4718" s="32"/>
      <c r="BQ4718" s="32"/>
      <c r="BR4718" s="32"/>
      <c r="BS4718" s="32"/>
      <c r="BT4718" s="32"/>
      <c r="BU4718" s="32"/>
      <c r="BV4718" s="32"/>
      <c r="BW4718" s="32"/>
      <c r="BX4718" s="32"/>
      <c r="BY4718" s="32"/>
      <c r="BZ4718" s="32"/>
    </row>
    <row r="4719" spans="66:78" x14ac:dyDescent="0.2">
      <c r="BN4719" s="32"/>
      <c r="BO4719" s="32"/>
      <c r="BP4719" s="32"/>
      <c r="BQ4719" s="32"/>
      <c r="BR4719" s="32"/>
      <c r="BS4719" s="32"/>
      <c r="BT4719" s="32"/>
      <c r="BU4719" s="32"/>
      <c r="BV4719" s="32"/>
      <c r="BW4719" s="32"/>
      <c r="BX4719" s="32"/>
      <c r="BY4719" s="32"/>
      <c r="BZ4719" s="32"/>
    </row>
    <row r="4720" spans="66:78" x14ac:dyDescent="0.2">
      <c r="BN4720" s="32"/>
      <c r="BO4720" s="32"/>
      <c r="BP4720" s="32"/>
      <c r="BQ4720" s="32"/>
      <c r="BR4720" s="32"/>
      <c r="BS4720" s="32"/>
      <c r="BT4720" s="32"/>
      <c r="BU4720" s="32"/>
      <c r="BV4720" s="32"/>
      <c r="BW4720" s="32"/>
      <c r="BX4720" s="32"/>
      <c r="BY4720" s="32"/>
      <c r="BZ4720" s="32"/>
    </row>
    <row r="4721" spans="66:78" x14ac:dyDescent="0.2">
      <c r="BN4721" s="32"/>
      <c r="BO4721" s="32"/>
      <c r="BP4721" s="32"/>
      <c r="BQ4721" s="32"/>
      <c r="BR4721" s="32"/>
      <c r="BS4721" s="32"/>
      <c r="BT4721" s="32"/>
      <c r="BU4721" s="32"/>
      <c r="BV4721" s="32"/>
      <c r="BW4721" s="32"/>
      <c r="BX4721" s="32"/>
      <c r="BY4721" s="32"/>
      <c r="BZ4721" s="32"/>
    </row>
    <row r="4722" spans="66:78" x14ac:dyDescent="0.2">
      <c r="BN4722" s="32"/>
      <c r="BO4722" s="32"/>
      <c r="BP4722" s="32"/>
      <c r="BQ4722" s="32"/>
      <c r="BR4722" s="32"/>
      <c r="BS4722" s="32"/>
      <c r="BT4722" s="32"/>
      <c r="BU4722" s="32"/>
      <c r="BV4722" s="32"/>
      <c r="BW4722" s="32"/>
      <c r="BX4722" s="32"/>
      <c r="BY4722" s="32"/>
      <c r="BZ4722" s="32"/>
    </row>
    <row r="4723" spans="66:78" x14ac:dyDescent="0.2">
      <c r="BN4723" s="32"/>
      <c r="BO4723" s="32"/>
      <c r="BP4723" s="32"/>
      <c r="BQ4723" s="32"/>
      <c r="BR4723" s="32"/>
      <c r="BS4723" s="32"/>
      <c r="BT4723" s="32"/>
      <c r="BU4723" s="32"/>
      <c r="BV4723" s="32"/>
      <c r="BW4723" s="32"/>
      <c r="BX4723" s="32"/>
      <c r="BY4723" s="32"/>
      <c r="BZ4723" s="32"/>
    </row>
    <row r="4724" spans="66:78" x14ac:dyDescent="0.2">
      <c r="BN4724" s="32"/>
      <c r="BO4724" s="32"/>
      <c r="BP4724" s="32"/>
      <c r="BQ4724" s="32"/>
      <c r="BR4724" s="32"/>
      <c r="BS4724" s="32"/>
      <c r="BT4724" s="32"/>
      <c r="BU4724" s="32"/>
      <c r="BV4724" s="32"/>
      <c r="BW4724" s="32"/>
      <c r="BX4724" s="32"/>
      <c r="BY4724" s="32"/>
      <c r="BZ4724" s="32"/>
    </row>
    <row r="4725" spans="66:78" x14ac:dyDescent="0.2">
      <c r="BN4725" s="32"/>
      <c r="BO4725" s="32"/>
      <c r="BP4725" s="32"/>
      <c r="BQ4725" s="32"/>
      <c r="BR4725" s="32"/>
      <c r="BS4725" s="32"/>
      <c r="BT4725" s="32"/>
      <c r="BU4725" s="32"/>
      <c r="BV4725" s="32"/>
      <c r="BW4725" s="32"/>
      <c r="BX4725" s="32"/>
      <c r="BY4725" s="32"/>
      <c r="BZ4725" s="32"/>
    </row>
    <row r="4726" spans="66:78" x14ac:dyDescent="0.2">
      <c r="BN4726" s="32"/>
      <c r="BO4726" s="32"/>
      <c r="BP4726" s="32"/>
      <c r="BQ4726" s="32"/>
      <c r="BR4726" s="32"/>
      <c r="BS4726" s="32"/>
      <c r="BT4726" s="32"/>
      <c r="BU4726" s="32"/>
      <c r="BV4726" s="32"/>
      <c r="BW4726" s="32"/>
      <c r="BX4726" s="32"/>
      <c r="BY4726" s="32"/>
      <c r="BZ4726" s="32"/>
    </row>
    <row r="4727" spans="66:78" x14ac:dyDescent="0.2">
      <c r="BN4727" s="32"/>
      <c r="BO4727" s="32"/>
      <c r="BP4727" s="32"/>
      <c r="BQ4727" s="32"/>
      <c r="BR4727" s="32"/>
      <c r="BS4727" s="32"/>
      <c r="BT4727" s="32"/>
      <c r="BU4727" s="32"/>
      <c r="BV4727" s="32"/>
      <c r="BW4727" s="32"/>
      <c r="BX4727" s="32"/>
      <c r="BY4727" s="32"/>
      <c r="BZ4727" s="32"/>
    </row>
    <row r="4728" spans="66:78" x14ac:dyDescent="0.2">
      <c r="BN4728" s="32"/>
      <c r="BO4728" s="32"/>
      <c r="BP4728" s="32"/>
      <c r="BQ4728" s="32"/>
      <c r="BR4728" s="32"/>
      <c r="BS4728" s="32"/>
      <c r="BT4728" s="32"/>
      <c r="BU4728" s="32"/>
      <c r="BV4728" s="32"/>
      <c r="BW4728" s="32"/>
      <c r="BX4728" s="32"/>
      <c r="BY4728" s="32"/>
      <c r="BZ4728" s="32"/>
    </row>
    <row r="4729" spans="66:78" x14ac:dyDescent="0.2">
      <c r="BN4729" s="32"/>
      <c r="BO4729" s="32"/>
      <c r="BP4729" s="32"/>
      <c r="BQ4729" s="32"/>
      <c r="BR4729" s="32"/>
      <c r="BS4729" s="32"/>
      <c r="BT4729" s="32"/>
      <c r="BU4729" s="32"/>
      <c r="BV4729" s="32"/>
      <c r="BW4729" s="32"/>
      <c r="BX4729" s="32"/>
      <c r="BY4729" s="32"/>
      <c r="BZ4729" s="32"/>
    </row>
    <row r="4730" spans="66:78" x14ac:dyDescent="0.2">
      <c r="BN4730" s="32"/>
      <c r="BO4730" s="32"/>
      <c r="BP4730" s="32"/>
      <c r="BQ4730" s="32"/>
      <c r="BR4730" s="32"/>
      <c r="BS4730" s="32"/>
      <c r="BT4730" s="32"/>
      <c r="BU4730" s="32"/>
      <c r="BV4730" s="32"/>
      <c r="BW4730" s="32"/>
      <c r="BX4730" s="32"/>
      <c r="BY4730" s="32"/>
      <c r="BZ4730" s="32"/>
    </row>
    <row r="4731" spans="66:78" x14ac:dyDescent="0.2">
      <c r="BN4731" s="32"/>
      <c r="BO4731" s="32"/>
      <c r="BP4731" s="32"/>
      <c r="BQ4731" s="32"/>
      <c r="BR4731" s="32"/>
      <c r="BS4731" s="32"/>
      <c r="BT4731" s="32"/>
      <c r="BU4731" s="32"/>
      <c r="BV4731" s="32"/>
      <c r="BW4731" s="32"/>
      <c r="BX4731" s="32"/>
      <c r="BY4731" s="32"/>
      <c r="BZ4731" s="32"/>
    </row>
    <row r="4732" spans="66:78" x14ac:dyDescent="0.2">
      <c r="BN4732" s="32"/>
      <c r="BO4732" s="32"/>
      <c r="BP4732" s="32"/>
      <c r="BQ4732" s="32"/>
      <c r="BR4732" s="32"/>
      <c r="BS4732" s="32"/>
      <c r="BT4732" s="32"/>
      <c r="BU4732" s="32"/>
      <c r="BV4732" s="32"/>
      <c r="BW4732" s="32"/>
      <c r="BX4732" s="32"/>
      <c r="BY4732" s="32"/>
      <c r="BZ4732" s="32"/>
    </row>
    <row r="4733" spans="66:78" x14ac:dyDescent="0.2">
      <c r="BN4733" s="32"/>
      <c r="BO4733" s="32"/>
      <c r="BP4733" s="32"/>
      <c r="BQ4733" s="32"/>
      <c r="BR4733" s="32"/>
      <c r="BS4733" s="32"/>
      <c r="BT4733" s="32"/>
      <c r="BU4733" s="32"/>
      <c r="BV4733" s="32"/>
      <c r="BW4733" s="32"/>
      <c r="BX4733" s="32"/>
      <c r="BY4733" s="32"/>
      <c r="BZ4733" s="32"/>
    </row>
    <row r="4734" spans="66:78" x14ac:dyDescent="0.2">
      <c r="BN4734" s="32"/>
      <c r="BO4734" s="32"/>
      <c r="BP4734" s="32"/>
      <c r="BQ4734" s="32"/>
      <c r="BR4734" s="32"/>
      <c r="BS4734" s="32"/>
      <c r="BT4734" s="32"/>
      <c r="BU4734" s="32"/>
      <c r="BV4734" s="32"/>
      <c r="BW4734" s="32"/>
      <c r="BX4734" s="32"/>
      <c r="BY4734" s="32"/>
      <c r="BZ4734" s="32"/>
    </row>
    <row r="4735" spans="66:78" x14ac:dyDescent="0.2">
      <c r="BN4735" s="32"/>
      <c r="BO4735" s="32"/>
      <c r="BP4735" s="32"/>
      <c r="BQ4735" s="32"/>
      <c r="BR4735" s="32"/>
      <c r="BS4735" s="32"/>
      <c r="BT4735" s="32"/>
      <c r="BU4735" s="32"/>
      <c r="BV4735" s="32"/>
      <c r="BW4735" s="32"/>
      <c r="BX4735" s="32"/>
      <c r="BY4735" s="32"/>
      <c r="BZ4735" s="32"/>
    </row>
    <row r="4736" spans="66:78" x14ac:dyDescent="0.2">
      <c r="BN4736" s="32"/>
      <c r="BO4736" s="32"/>
      <c r="BP4736" s="32"/>
      <c r="BQ4736" s="32"/>
      <c r="BR4736" s="32"/>
      <c r="BS4736" s="32"/>
      <c r="BT4736" s="32"/>
      <c r="BU4736" s="32"/>
      <c r="BV4736" s="32"/>
      <c r="BW4736" s="32"/>
      <c r="BX4736" s="32"/>
      <c r="BY4736" s="32"/>
      <c r="BZ4736" s="32"/>
    </row>
    <row r="4737" spans="66:78" x14ac:dyDescent="0.2">
      <c r="BN4737" s="32"/>
      <c r="BO4737" s="32"/>
      <c r="BP4737" s="32"/>
      <c r="BQ4737" s="32"/>
      <c r="BR4737" s="32"/>
      <c r="BS4737" s="32"/>
      <c r="BT4737" s="32"/>
      <c r="BU4737" s="32"/>
      <c r="BV4737" s="32"/>
      <c r="BW4737" s="32"/>
      <c r="BX4737" s="32"/>
      <c r="BY4737" s="32"/>
      <c r="BZ4737" s="32"/>
    </row>
    <row r="4738" spans="66:78" x14ac:dyDescent="0.2">
      <c r="BN4738" s="32"/>
      <c r="BO4738" s="32"/>
      <c r="BP4738" s="32"/>
      <c r="BQ4738" s="32"/>
      <c r="BR4738" s="32"/>
      <c r="BS4738" s="32"/>
      <c r="BT4738" s="32"/>
      <c r="BU4738" s="32"/>
      <c r="BV4738" s="32"/>
      <c r="BW4738" s="32"/>
      <c r="BX4738" s="32"/>
      <c r="BY4738" s="32"/>
      <c r="BZ4738" s="32"/>
    </row>
    <row r="4739" spans="66:78" x14ac:dyDescent="0.2">
      <c r="BN4739" s="32"/>
      <c r="BO4739" s="32"/>
      <c r="BP4739" s="32"/>
      <c r="BQ4739" s="32"/>
      <c r="BR4739" s="32"/>
      <c r="BS4739" s="32"/>
      <c r="BT4739" s="32"/>
      <c r="BU4739" s="32"/>
      <c r="BV4739" s="32"/>
      <c r="BW4739" s="32"/>
      <c r="BX4739" s="32"/>
      <c r="BY4739" s="32"/>
      <c r="BZ4739" s="32"/>
    </row>
    <row r="4740" spans="66:78" x14ac:dyDescent="0.2">
      <c r="BN4740" s="32"/>
      <c r="BO4740" s="32"/>
      <c r="BP4740" s="32"/>
      <c r="BQ4740" s="32"/>
      <c r="BR4740" s="32"/>
      <c r="BS4740" s="32"/>
      <c r="BT4740" s="32"/>
      <c r="BU4740" s="32"/>
      <c r="BV4740" s="32"/>
      <c r="BW4740" s="32"/>
      <c r="BX4740" s="32"/>
      <c r="BY4740" s="32"/>
      <c r="BZ4740" s="32"/>
    </row>
    <row r="4741" spans="66:78" x14ac:dyDescent="0.2">
      <c r="BN4741" s="32"/>
      <c r="BO4741" s="32"/>
      <c r="BP4741" s="32"/>
      <c r="BQ4741" s="32"/>
      <c r="BR4741" s="32"/>
      <c r="BS4741" s="32"/>
      <c r="BT4741" s="32"/>
      <c r="BU4741" s="32"/>
      <c r="BV4741" s="32"/>
      <c r="BW4741" s="32"/>
      <c r="BX4741" s="32"/>
      <c r="BY4741" s="32"/>
      <c r="BZ4741" s="32"/>
    </row>
    <row r="4742" spans="66:78" x14ac:dyDescent="0.2">
      <c r="BN4742" s="32"/>
      <c r="BO4742" s="32"/>
      <c r="BP4742" s="32"/>
      <c r="BQ4742" s="32"/>
      <c r="BR4742" s="32"/>
      <c r="BS4742" s="32"/>
      <c r="BT4742" s="32"/>
      <c r="BU4742" s="32"/>
      <c r="BV4742" s="32"/>
      <c r="BW4742" s="32"/>
      <c r="BX4742" s="32"/>
      <c r="BY4742" s="32"/>
      <c r="BZ4742" s="32"/>
    </row>
    <row r="4743" spans="66:78" x14ac:dyDescent="0.2">
      <c r="BN4743" s="32"/>
      <c r="BO4743" s="32"/>
      <c r="BP4743" s="32"/>
      <c r="BQ4743" s="32"/>
      <c r="BR4743" s="32"/>
      <c r="BS4743" s="32"/>
      <c r="BT4743" s="32"/>
      <c r="BU4743" s="32"/>
      <c r="BV4743" s="32"/>
      <c r="BW4743" s="32"/>
      <c r="BX4743" s="32"/>
      <c r="BY4743" s="32"/>
      <c r="BZ4743" s="32"/>
    </row>
    <row r="4744" spans="66:78" x14ac:dyDescent="0.2">
      <c r="BN4744" s="32"/>
      <c r="BO4744" s="32"/>
      <c r="BP4744" s="32"/>
      <c r="BQ4744" s="32"/>
      <c r="BR4744" s="32"/>
      <c r="BS4744" s="32"/>
      <c r="BT4744" s="32"/>
      <c r="BU4744" s="32"/>
      <c r="BV4744" s="32"/>
      <c r="BW4744" s="32"/>
      <c r="BX4744" s="32"/>
      <c r="BY4744" s="32"/>
      <c r="BZ4744" s="32"/>
    </row>
    <row r="4745" spans="66:78" x14ac:dyDescent="0.2">
      <c r="BN4745" s="32"/>
      <c r="BO4745" s="32"/>
      <c r="BP4745" s="32"/>
      <c r="BQ4745" s="32"/>
      <c r="BR4745" s="32"/>
      <c r="BS4745" s="32"/>
      <c r="BT4745" s="32"/>
      <c r="BU4745" s="32"/>
      <c r="BV4745" s="32"/>
      <c r="BW4745" s="32"/>
      <c r="BX4745" s="32"/>
      <c r="BY4745" s="32"/>
      <c r="BZ4745" s="32"/>
    </row>
    <row r="4746" spans="66:78" x14ac:dyDescent="0.2">
      <c r="BN4746" s="32"/>
      <c r="BO4746" s="32"/>
      <c r="BP4746" s="32"/>
      <c r="BQ4746" s="32"/>
      <c r="BR4746" s="32"/>
      <c r="BS4746" s="32"/>
      <c r="BT4746" s="32"/>
      <c r="BU4746" s="32"/>
      <c r="BV4746" s="32"/>
      <c r="BW4746" s="32"/>
      <c r="BX4746" s="32"/>
      <c r="BY4746" s="32"/>
      <c r="BZ4746" s="32"/>
    </row>
    <row r="4747" spans="66:78" x14ac:dyDescent="0.2">
      <c r="BN4747" s="32"/>
      <c r="BO4747" s="32"/>
      <c r="BP4747" s="32"/>
      <c r="BQ4747" s="32"/>
      <c r="BR4747" s="32"/>
      <c r="BS4747" s="32"/>
      <c r="BT4747" s="32"/>
      <c r="BU4747" s="32"/>
      <c r="BV4747" s="32"/>
      <c r="BW4747" s="32"/>
      <c r="BX4747" s="32"/>
      <c r="BY4747" s="32"/>
      <c r="BZ4747" s="32"/>
    </row>
    <row r="4748" spans="66:78" x14ac:dyDescent="0.2">
      <c r="BN4748" s="32"/>
      <c r="BO4748" s="32"/>
      <c r="BP4748" s="32"/>
      <c r="BQ4748" s="32"/>
      <c r="BR4748" s="32"/>
      <c r="BS4748" s="32"/>
      <c r="BT4748" s="32"/>
      <c r="BU4748" s="32"/>
      <c r="BV4748" s="32"/>
      <c r="BW4748" s="32"/>
      <c r="BX4748" s="32"/>
      <c r="BY4748" s="32"/>
      <c r="BZ4748" s="32"/>
    </row>
    <row r="4749" spans="66:78" x14ac:dyDescent="0.2">
      <c r="BN4749" s="32"/>
      <c r="BO4749" s="32"/>
      <c r="BP4749" s="32"/>
      <c r="BQ4749" s="32"/>
      <c r="BR4749" s="32"/>
      <c r="BS4749" s="32"/>
      <c r="BT4749" s="32"/>
      <c r="BU4749" s="32"/>
      <c r="BV4749" s="32"/>
      <c r="BW4749" s="32"/>
      <c r="BX4749" s="32"/>
      <c r="BY4749" s="32"/>
      <c r="BZ4749" s="32"/>
    </row>
    <row r="4750" spans="66:78" x14ac:dyDescent="0.2">
      <c r="BN4750" s="32"/>
      <c r="BO4750" s="32"/>
      <c r="BP4750" s="32"/>
      <c r="BQ4750" s="32"/>
      <c r="BR4750" s="32"/>
      <c r="BS4750" s="32"/>
      <c r="BT4750" s="32"/>
      <c r="BU4750" s="32"/>
      <c r="BV4750" s="32"/>
      <c r="BW4750" s="32"/>
      <c r="BX4750" s="32"/>
      <c r="BY4750" s="32"/>
      <c r="BZ4750" s="32"/>
    </row>
    <row r="4751" spans="66:78" x14ac:dyDescent="0.2">
      <c r="BN4751" s="32"/>
      <c r="BO4751" s="32"/>
      <c r="BP4751" s="32"/>
      <c r="BQ4751" s="32"/>
      <c r="BR4751" s="32"/>
      <c r="BS4751" s="32"/>
      <c r="BT4751" s="32"/>
      <c r="BU4751" s="32"/>
      <c r="BV4751" s="32"/>
      <c r="BW4751" s="32"/>
      <c r="BX4751" s="32"/>
      <c r="BY4751" s="32"/>
      <c r="BZ4751" s="32"/>
    </row>
    <row r="4752" spans="66:78" x14ac:dyDescent="0.2">
      <c r="BN4752" s="32"/>
      <c r="BO4752" s="32"/>
      <c r="BP4752" s="32"/>
      <c r="BQ4752" s="32"/>
      <c r="BR4752" s="32"/>
      <c r="BS4752" s="32"/>
      <c r="BT4752" s="32"/>
      <c r="BU4752" s="32"/>
      <c r="BV4752" s="32"/>
      <c r="BW4752" s="32"/>
      <c r="BX4752" s="32"/>
      <c r="BY4752" s="32"/>
      <c r="BZ4752" s="32"/>
    </row>
    <row r="4753" spans="66:78" x14ac:dyDescent="0.2">
      <c r="BN4753" s="32"/>
      <c r="BO4753" s="32"/>
      <c r="BP4753" s="32"/>
      <c r="BQ4753" s="32"/>
      <c r="BR4753" s="32"/>
      <c r="BS4753" s="32"/>
      <c r="BT4753" s="32"/>
      <c r="BU4753" s="32"/>
      <c r="BV4753" s="32"/>
      <c r="BW4753" s="32"/>
      <c r="BX4753" s="32"/>
      <c r="BY4753" s="32"/>
      <c r="BZ4753" s="32"/>
    </row>
    <row r="4754" spans="66:78" x14ac:dyDescent="0.2">
      <c r="BN4754" s="32"/>
      <c r="BO4754" s="32"/>
      <c r="BP4754" s="32"/>
      <c r="BQ4754" s="32"/>
      <c r="BR4754" s="32"/>
      <c r="BS4754" s="32"/>
      <c r="BT4754" s="32"/>
      <c r="BU4754" s="32"/>
      <c r="BV4754" s="32"/>
      <c r="BW4754" s="32"/>
      <c r="BX4754" s="32"/>
      <c r="BY4754" s="32"/>
      <c r="BZ4754" s="32"/>
    </row>
    <row r="4755" spans="66:78" x14ac:dyDescent="0.2">
      <c r="BN4755" s="32"/>
      <c r="BO4755" s="32"/>
      <c r="BP4755" s="32"/>
      <c r="BQ4755" s="32"/>
      <c r="BR4755" s="32"/>
      <c r="BS4755" s="32"/>
      <c r="BT4755" s="32"/>
      <c r="BU4755" s="32"/>
      <c r="BV4755" s="32"/>
      <c r="BW4755" s="32"/>
      <c r="BX4755" s="32"/>
      <c r="BY4755" s="32"/>
      <c r="BZ4755" s="32"/>
    </row>
    <row r="4756" spans="66:78" x14ac:dyDescent="0.2">
      <c r="BN4756" s="32"/>
      <c r="BO4756" s="32"/>
      <c r="BP4756" s="32"/>
      <c r="BQ4756" s="32"/>
      <c r="BR4756" s="32"/>
      <c r="BS4756" s="32"/>
      <c r="BT4756" s="32"/>
      <c r="BU4756" s="32"/>
      <c r="BV4756" s="32"/>
      <c r="BW4756" s="32"/>
      <c r="BX4756" s="32"/>
      <c r="BY4756" s="32"/>
      <c r="BZ4756" s="32"/>
    </row>
    <row r="4757" spans="66:78" x14ac:dyDescent="0.2">
      <c r="BN4757" s="32"/>
      <c r="BO4757" s="32"/>
      <c r="BP4757" s="32"/>
      <c r="BQ4757" s="32"/>
      <c r="BR4757" s="32"/>
      <c r="BS4757" s="32"/>
      <c r="BT4757" s="32"/>
      <c r="BU4757" s="32"/>
      <c r="BV4757" s="32"/>
      <c r="BW4757" s="32"/>
      <c r="BX4757" s="32"/>
      <c r="BY4757" s="32"/>
      <c r="BZ4757" s="32"/>
    </row>
    <row r="4758" spans="66:78" x14ac:dyDescent="0.2">
      <c r="BN4758" s="32"/>
      <c r="BO4758" s="32"/>
      <c r="BP4758" s="32"/>
      <c r="BQ4758" s="32"/>
      <c r="BR4758" s="32"/>
      <c r="BS4758" s="32"/>
      <c r="BT4758" s="32"/>
      <c r="BU4758" s="32"/>
      <c r="BV4758" s="32"/>
      <c r="BW4758" s="32"/>
      <c r="BX4758" s="32"/>
      <c r="BY4758" s="32"/>
      <c r="BZ4758" s="32"/>
    </row>
    <row r="4759" spans="66:78" x14ac:dyDescent="0.2">
      <c r="BN4759" s="32"/>
      <c r="BO4759" s="32"/>
      <c r="BP4759" s="32"/>
      <c r="BQ4759" s="32"/>
      <c r="BR4759" s="32"/>
      <c r="BS4759" s="32"/>
      <c r="BT4759" s="32"/>
      <c r="BU4759" s="32"/>
      <c r="BV4759" s="32"/>
      <c r="BW4759" s="32"/>
      <c r="BX4759" s="32"/>
      <c r="BY4759" s="32"/>
      <c r="BZ4759" s="32"/>
    </row>
    <row r="4760" spans="66:78" x14ac:dyDescent="0.2">
      <c r="BN4760" s="32"/>
      <c r="BO4760" s="32"/>
      <c r="BP4760" s="32"/>
      <c r="BQ4760" s="32"/>
      <c r="BR4760" s="32"/>
      <c r="BS4760" s="32"/>
      <c r="BT4760" s="32"/>
      <c r="BU4760" s="32"/>
      <c r="BV4760" s="32"/>
      <c r="BW4760" s="32"/>
      <c r="BX4760" s="32"/>
      <c r="BY4760" s="32"/>
      <c r="BZ4760" s="32"/>
    </row>
    <row r="4761" spans="66:78" x14ac:dyDescent="0.2">
      <c r="BN4761" s="32"/>
      <c r="BO4761" s="32"/>
      <c r="BP4761" s="32"/>
      <c r="BQ4761" s="32"/>
      <c r="BR4761" s="32"/>
      <c r="BS4761" s="32"/>
      <c r="BT4761" s="32"/>
      <c r="BU4761" s="32"/>
      <c r="BV4761" s="32"/>
      <c r="BW4761" s="32"/>
      <c r="BX4761" s="32"/>
      <c r="BY4761" s="32"/>
      <c r="BZ4761" s="32"/>
    </row>
    <row r="4762" spans="66:78" x14ac:dyDescent="0.2">
      <c r="BN4762" s="32"/>
      <c r="BO4762" s="32"/>
      <c r="BP4762" s="32"/>
      <c r="BQ4762" s="32"/>
      <c r="BR4762" s="32"/>
      <c r="BS4762" s="32"/>
      <c r="BT4762" s="32"/>
      <c r="BU4762" s="32"/>
      <c r="BV4762" s="32"/>
      <c r="BW4762" s="32"/>
      <c r="BX4762" s="32"/>
      <c r="BY4762" s="32"/>
      <c r="BZ4762" s="32"/>
    </row>
    <row r="4763" spans="66:78" x14ac:dyDescent="0.2">
      <c r="BN4763" s="32"/>
      <c r="BO4763" s="32"/>
      <c r="BP4763" s="32"/>
      <c r="BQ4763" s="32"/>
      <c r="BR4763" s="32"/>
      <c r="BS4763" s="32"/>
      <c r="BT4763" s="32"/>
      <c r="BU4763" s="32"/>
      <c r="BV4763" s="32"/>
      <c r="BW4763" s="32"/>
      <c r="BX4763" s="32"/>
      <c r="BY4763" s="32"/>
      <c r="BZ4763" s="32"/>
    </row>
    <row r="4764" spans="66:78" x14ac:dyDescent="0.2">
      <c r="BN4764" s="32"/>
      <c r="BO4764" s="32"/>
      <c r="BP4764" s="32"/>
      <c r="BQ4764" s="32"/>
      <c r="BR4764" s="32"/>
      <c r="BS4764" s="32"/>
      <c r="BT4764" s="32"/>
      <c r="BU4764" s="32"/>
      <c r="BV4764" s="32"/>
      <c r="BW4764" s="32"/>
      <c r="BX4764" s="32"/>
      <c r="BY4764" s="32"/>
      <c r="BZ4764" s="32"/>
    </row>
    <row r="4765" spans="66:78" x14ac:dyDescent="0.2">
      <c r="BN4765" s="32"/>
      <c r="BO4765" s="32"/>
      <c r="BP4765" s="32"/>
      <c r="BQ4765" s="32"/>
      <c r="BR4765" s="32"/>
      <c r="BS4765" s="32"/>
      <c r="BT4765" s="32"/>
      <c r="BU4765" s="32"/>
      <c r="BV4765" s="32"/>
      <c r="BW4765" s="32"/>
      <c r="BX4765" s="32"/>
      <c r="BY4765" s="32"/>
      <c r="BZ4765" s="32"/>
    </row>
    <row r="4766" spans="66:78" x14ac:dyDescent="0.2">
      <c r="BN4766" s="32"/>
      <c r="BO4766" s="32"/>
      <c r="BP4766" s="32"/>
      <c r="BQ4766" s="32"/>
      <c r="BR4766" s="32"/>
      <c r="BS4766" s="32"/>
      <c r="BT4766" s="32"/>
      <c r="BU4766" s="32"/>
      <c r="BV4766" s="32"/>
      <c r="BW4766" s="32"/>
      <c r="BX4766" s="32"/>
      <c r="BY4766" s="32"/>
      <c r="BZ4766" s="32"/>
    </row>
    <row r="4767" spans="66:78" x14ac:dyDescent="0.2">
      <c r="BN4767" s="32"/>
      <c r="BO4767" s="32"/>
      <c r="BP4767" s="32"/>
      <c r="BQ4767" s="32"/>
      <c r="BR4767" s="32"/>
      <c r="BS4767" s="32"/>
      <c r="BT4767" s="32"/>
      <c r="BU4767" s="32"/>
      <c r="BV4767" s="32"/>
      <c r="BW4767" s="32"/>
      <c r="BX4767" s="32"/>
      <c r="BY4767" s="32"/>
      <c r="BZ4767" s="32"/>
    </row>
    <row r="4768" spans="66:78" x14ac:dyDescent="0.2">
      <c r="BN4768" s="32"/>
      <c r="BO4768" s="32"/>
      <c r="BP4768" s="32"/>
      <c r="BQ4768" s="32"/>
      <c r="BR4768" s="32"/>
      <c r="BS4768" s="32"/>
      <c r="BT4768" s="32"/>
      <c r="BU4768" s="32"/>
      <c r="BV4768" s="32"/>
      <c r="BW4768" s="32"/>
      <c r="BX4768" s="32"/>
      <c r="BY4768" s="32"/>
      <c r="BZ4768" s="32"/>
    </row>
    <row r="4769" spans="66:78" x14ac:dyDescent="0.2">
      <c r="BN4769" s="32"/>
      <c r="BO4769" s="32"/>
      <c r="BP4769" s="32"/>
      <c r="BQ4769" s="32"/>
      <c r="BR4769" s="32"/>
      <c r="BS4769" s="32"/>
      <c r="BT4769" s="32"/>
      <c r="BU4769" s="32"/>
      <c r="BV4769" s="32"/>
      <c r="BW4769" s="32"/>
      <c r="BX4769" s="32"/>
      <c r="BY4769" s="32"/>
      <c r="BZ4769" s="32"/>
    </row>
    <row r="4770" spans="66:78" x14ac:dyDescent="0.2">
      <c r="BN4770" s="32"/>
      <c r="BO4770" s="32"/>
      <c r="BP4770" s="32"/>
      <c r="BQ4770" s="32"/>
      <c r="BR4770" s="32"/>
      <c r="BS4770" s="32"/>
      <c r="BT4770" s="32"/>
      <c r="BU4770" s="32"/>
      <c r="BV4770" s="32"/>
      <c r="BW4770" s="32"/>
      <c r="BX4770" s="32"/>
      <c r="BY4770" s="32"/>
      <c r="BZ4770" s="32"/>
    </row>
    <row r="4771" spans="66:78" x14ac:dyDescent="0.2">
      <c r="BN4771" s="32"/>
      <c r="BO4771" s="32"/>
      <c r="BP4771" s="32"/>
      <c r="BQ4771" s="32"/>
      <c r="BR4771" s="32"/>
      <c r="BS4771" s="32"/>
      <c r="BT4771" s="32"/>
      <c r="BU4771" s="32"/>
      <c r="BV4771" s="32"/>
      <c r="BW4771" s="32"/>
      <c r="BX4771" s="32"/>
      <c r="BY4771" s="32"/>
      <c r="BZ4771" s="32"/>
    </row>
    <row r="4772" spans="66:78" x14ac:dyDescent="0.2">
      <c r="BN4772" s="32"/>
      <c r="BO4772" s="32"/>
      <c r="BP4772" s="32"/>
      <c r="BQ4772" s="32"/>
      <c r="BR4772" s="32"/>
      <c r="BS4772" s="32"/>
      <c r="BT4772" s="32"/>
      <c r="BU4772" s="32"/>
      <c r="BV4772" s="32"/>
      <c r="BW4772" s="32"/>
      <c r="BX4772" s="32"/>
      <c r="BY4772" s="32"/>
      <c r="BZ4772" s="32"/>
    </row>
    <row r="4773" spans="66:78" x14ac:dyDescent="0.2">
      <c r="BN4773" s="32"/>
      <c r="BO4773" s="32"/>
      <c r="BP4773" s="32"/>
      <c r="BQ4773" s="32"/>
      <c r="BR4773" s="32"/>
      <c r="BS4773" s="32"/>
      <c r="BT4773" s="32"/>
      <c r="BU4773" s="32"/>
      <c r="BV4773" s="32"/>
      <c r="BW4773" s="32"/>
      <c r="BX4773" s="32"/>
      <c r="BY4773" s="32"/>
      <c r="BZ4773" s="32"/>
    </row>
    <row r="4774" spans="66:78" x14ac:dyDescent="0.2">
      <c r="BN4774" s="32"/>
      <c r="BO4774" s="32"/>
      <c r="BP4774" s="32"/>
      <c r="BQ4774" s="32"/>
      <c r="BR4774" s="32"/>
      <c r="BS4774" s="32"/>
      <c r="BT4774" s="32"/>
      <c r="BU4774" s="32"/>
      <c r="BV4774" s="32"/>
      <c r="BW4774" s="32"/>
      <c r="BX4774" s="32"/>
      <c r="BY4774" s="32"/>
      <c r="BZ4774" s="32"/>
    </row>
    <row r="4775" spans="66:78" x14ac:dyDescent="0.2">
      <c r="BN4775" s="32"/>
      <c r="BO4775" s="32"/>
      <c r="BP4775" s="32"/>
      <c r="BQ4775" s="32"/>
      <c r="BR4775" s="32"/>
      <c r="BS4775" s="32"/>
      <c r="BT4775" s="32"/>
      <c r="BU4775" s="32"/>
      <c r="BV4775" s="32"/>
      <c r="BW4775" s="32"/>
      <c r="BX4775" s="32"/>
      <c r="BY4775" s="32"/>
      <c r="BZ4775" s="32"/>
    </row>
    <row r="4776" spans="66:78" x14ac:dyDescent="0.2">
      <c r="BN4776" s="32"/>
      <c r="BO4776" s="32"/>
      <c r="BP4776" s="32"/>
      <c r="BQ4776" s="32"/>
      <c r="BR4776" s="32"/>
      <c r="BS4776" s="32"/>
      <c r="BT4776" s="32"/>
      <c r="BU4776" s="32"/>
      <c r="BV4776" s="32"/>
      <c r="BW4776" s="32"/>
      <c r="BX4776" s="32"/>
      <c r="BY4776" s="32"/>
      <c r="BZ4776" s="32"/>
    </row>
    <row r="4777" spans="66:78" x14ac:dyDescent="0.2">
      <c r="BN4777" s="32"/>
      <c r="BO4777" s="32"/>
      <c r="BP4777" s="32"/>
      <c r="BQ4777" s="32"/>
      <c r="BR4777" s="32"/>
      <c r="BS4777" s="32"/>
      <c r="BT4777" s="32"/>
      <c r="BU4777" s="32"/>
      <c r="BV4777" s="32"/>
      <c r="BW4777" s="32"/>
      <c r="BX4777" s="32"/>
      <c r="BY4777" s="32"/>
      <c r="BZ4777" s="32"/>
    </row>
    <row r="4778" spans="66:78" x14ac:dyDescent="0.2">
      <c r="BN4778" s="32"/>
      <c r="BO4778" s="32"/>
      <c r="BP4778" s="32"/>
      <c r="BQ4778" s="32"/>
      <c r="BR4778" s="32"/>
      <c r="BS4778" s="32"/>
      <c r="BT4778" s="32"/>
      <c r="BU4778" s="32"/>
      <c r="BV4778" s="32"/>
      <c r="BW4778" s="32"/>
      <c r="BX4778" s="32"/>
      <c r="BY4778" s="32"/>
      <c r="BZ4778" s="32"/>
    </row>
    <row r="4779" spans="66:78" x14ac:dyDescent="0.2">
      <c r="BN4779" s="32"/>
      <c r="BO4779" s="32"/>
      <c r="BP4779" s="32"/>
      <c r="BQ4779" s="32"/>
      <c r="BR4779" s="32"/>
      <c r="BS4779" s="32"/>
      <c r="BT4779" s="32"/>
      <c r="BU4779" s="32"/>
      <c r="BV4779" s="32"/>
      <c r="BW4779" s="32"/>
      <c r="BX4779" s="32"/>
      <c r="BY4779" s="32"/>
      <c r="BZ4779" s="32"/>
    </row>
    <row r="4780" spans="66:78" x14ac:dyDescent="0.2">
      <c r="BN4780" s="32"/>
      <c r="BO4780" s="32"/>
      <c r="BP4780" s="32"/>
      <c r="BQ4780" s="32"/>
      <c r="BR4780" s="32"/>
      <c r="BS4780" s="32"/>
      <c r="BT4780" s="32"/>
      <c r="BU4780" s="32"/>
      <c r="BV4780" s="32"/>
      <c r="BW4780" s="32"/>
      <c r="BX4780" s="32"/>
      <c r="BY4780" s="32"/>
      <c r="BZ4780" s="32"/>
    </row>
    <row r="4781" spans="66:78" x14ac:dyDescent="0.2">
      <c r="BN4781" s="32"/>
      <c r="BO4781" s="32"/>
      <c r="BP4781" s="32"/>
      <c r="BQ4781" s="32"/>
      <c r="BR4781" s="32"/>
      <c r="BS4781" s="32"/>
      <c r="BT4781" s="32"/>
      <c r="BU4781" s="32"/>
      <c r="BV4781" s="32"/>
      <c r="BW4781" s="32"/>
      <c r="BX4781" s="32"/>
      <c r="BY4781" s="32"/>
      <c r="BZ4781" s="32"/>
    </row>
    <row r="4782" spans="66:78" x14ac:dyDescent="0.2">
      <c r="BN4782" s="32"/>
      <c r="BO4782" s="32"/>
      <c r="BP4782" s="32"/>
      <c r="BQ4782" s="32"/>
      <c r="BR4782" s="32"/>
      <c r="BS4782" s="32"/>
      <c r="BT4782" s="32"/>
      <c r="BU4782" s="32"/>
      <c r="BV4782" s="32"/>
      <c r="BW4782" s="32"/>
      <c r="BX4782" s="32"/>
      <c r="BY4782" s="32"/>
      <c r="BZ4782" s="32"/>
    </row>
    <row r="4783" spans="66:78" x14ac:dyDescent="0.2">
      <c r="BN4783" s="32"/>
      <c r="BO4783" s="32"/>
      <c r="BP4783" s="32"/>
      <c r="BQ4783" s="32"/>
      <c r="BR4783" s="32"/>
      <c r="BS4783" s="32"/>
      <c r="BT4783" s="32"/>
      <c r="BU4783" s="32"/>
      <c r="BV4783" s="32"/>
      <c r="BW4783" s="32"/>
      <c r="BX4783" s="32"/>
      <c r="BY4783" s="32"/>
      <c r="BZ4783" s="32"/>
    </row>
    <row r="4784" spans="66:78" x14ac:dyDescent="0.2">
      <c r="BN4784" s="32"/>
      <c r="BO4784" s="32"/>
      <c r="BP4784" s="32"/>
      <c r="BQ4784" s="32"/>
      <c r="BR4784" s="32"/>
      <c r="BS4784" s="32"/>
      <c r="BT4784" s="32"/>
      <c r="BU4784" s="32"/>
      <c r="BV4784" s="32"/>
      <c r="BW4784" s="32"/>
      <c r="BX4784" s="32"/>
      <c r="BY4784" s="32"/>
      <c r="BZ4784" s="32"/>
    </row>
    <row r="4785" spans="66:78" x14ac:dyDescent="0.2">
      <c r="BN4785" s="32"/>
      <c r="BO4785" s="32"/>
      <c r="BP4785" s="32"/>
      <c r="BQ4785" s="32"/>
      <c r="BR4785" s="32"/>
      <c r="BS4785" s="32"/>
      <c r="BT4785" s="32"/>
      <c r="BU4785" s="32"/>
      <c r="BV4785" s="32"/>
      <c r="BW4785" s="32"/>
      <c r="BX4785" s="32"/>
      <c r="BY4785" s="32"/>
      <c r="BZ4785" s="32"/>
    </row>
    <row r="4786" spans="66:78" x14ac:dyDescent="0.2">
      <c r="BN4786" s="32"/>
      <c r="BO4786" s="32"/>
      <c r="BP4786" s="32"/>
      <c r="BQ4786" s="32"/>
      <c r="BR4786" s="32"/>
      <c r="BS4786" s="32"/>
      <c r="BT4786" s="32"/>
      <c r="BU4786" s="32"/>
      <c r="BV4786" s="32"/>
      <c r="BW4786" s="32"/>
      <c r="BX4786" s="32"/>
      <c r="BY4786" s="32"/>
      <c r="BZ4786" s="32"/>
    </row>
    <row r="4787" spans="66:78" x14ac:dyDescent="0.2">
      <c r="BN4787" s="32"/>
      <c r="BO4787" s="32"/>
      <c r="BP4787" s="32"/>
      <c r="BQ4787" s="32"/>
      <c r="BR4787" s="32"/>
      <c r="BS4787" s="32"/>
      <c r="BT4787" s="32"/>
      <c r="BU4787" s="32"/>
      <c r="BV4787" s="32"/>
      <c r="BW4787" s="32"/>
      <c r="BX4787" s="32"/>
      <c r="BY4787" s="32"/>
      <c r="BZ4787" s="32"/>
    </row>
    <row r="4788" spans="66:78" x14ac:dyDescent="0.2">
      <c r="BN4788" s="32"/>
      <c r="BO4788" s="32"/>
      <c r="BP4788" s="32"/>
      <c r="BQ4788" s="32"/>
      <c r="BR4788" s="32"/>
      <c r="BS4788" s="32"/>
      <c r="BT4788" s="32"/>
      <c r="BU4788" s="32"/>
      <c r="BV4788" s="32"/>
      <c r="BW4788" s="32"/>
      <c r="BX4788" s="32"/>
      <c r="BY4788" s="32"/>
      <c r="BZ4788" s="32"/>
    </row>
    <row r="4789" spans="66:78" x14ac:dyDescent="0.2">
      <c r="BN4789" s="32"/>
      <c r="BO4789" s="32"/>
      <c r="BP4789" s="32"/>
      <c r="BQ4789" s="32"/>
      <c r="BR4789" s="32"/>
      <c r="BS4789" s="32"/>
      <c r="BT4789" s="32"/>
      <c r="BU4789" s="32"/>
      <c r="BV4789" s="32"/>
      <c r="BW4789" s="32"/>
      <c r="BX4789" s="32"/>
      <c r="BY4789" s="32"/>
      <c r="BZ4789" s="32"/>
    </row>
    <row r="4790" spans="66:78" x14ac:dyDescent="0.2">
      <c r="BN4790" s="32"/>
      <c r="BO4790" s="32"/>
      <c r="BP4790" s="32"/>
      <c r="BQ4790" s="32"/>
      <c r="BR4790" s="32"/>
      <c r="BS4790" s="32"/>
      <c r="BT4790" s="32"/>
      <c r="BU4790" s="32"/>
      <c r="BV4790" s="32"/>
      <c r="BW4790" s="32"/>
      <c r="BX4790" s="32"/>
      <c r="BY4790" s="32"/>
      <c r="BZ4790" s="32"/>
    </row>
    <row r="4791" spans="66:78" x14ac:dyDescent="0.2">
      <c r="BN4791" s="32"/>
      <c r="BO4791" s="32"/>
      <c r="BP4791" s="32"/>
      <c r="BQ4791" s="32"/>
      <c r="BR4791" s="32"/>
      <c r="BS4791" s="32"/>
      <c r="BT4791" s="32"/>
      <c r="BU4791" s="32"/>
      <c r="BV4791" s="32"/>
      <c r="BW4791" s="32"/>
      <c r="BX4791" s="32"/>
      <c r="BY4791" s="32"/>
      <c r="BZ4791" s="32"/>
    </row>
    <row r="4792" spans="66:78" x14ac:dyDescent="0.2">
      <c r="BN4792" s="32"/>
      <c r="BO4792" s="32"/>
      <c r="BP4792" s="32"/>
      <c r="BQ4792" s="32"/>
      <c r="BR4792" s="32"/>
      <c r="BS4792" s="32"/>
      <c r="BT4792" s="32"/>
      <c r="BU4792" s="32"/>
      <c r="BV4792" s="32"/>
      <c r="BW4792" s="32"/>
      <c r="BX4792" s="32"/>
      <c r="BY4792" s="32"/>
      <c r="BZ4792" s="32"/>
    </row>
    <row r="4793" spans="66:78" x14ac:dyDescent="0.2">
      <c r="BN4793" s="32"/>
      <c r="BO4793" s="32"/>
      <c r="BP4793" s="32"/>
      <c r="BQ4793" s="32"/>
      <c r="BR4793" s="32"/>
      <c r="BS4793" s="32"/>
      <c r="BT4793" s="32"/>
      <c r="BU4793" s="32"/>
      <c r="BV4793" s="32"/>
      <c r="BW4793" s="32"/>
      <c r="BX4793" s="32"/>
      <c r="BY4793" s="32"/>
      <c r="BZ4793" s="32"/>
    </row>
    <row r="4794" spans="66:78" x14ac:dyDescent="0.2">
      <c r="BN4794" s="32"/>
      <c r="BO4794" s="32"/>
      <c r="BP4794" s="32"/>
      <c r="BQ4794" s="32"/>
      <c r="BR4794" s="32"/>
      <c r="BS4794" s="32"/>
      <c r="BT4794" s="32"/>
      <c r="BU4794" s="32"/>
      <c r="BV4794" s="32"/>
      <c r="BW4794" s="32"/>
      <c r="BX4794" s="32"/>
      <c r="BY4794" s="32"/>
      <c r="BZ4794" s="32"/>
    </row>
    <row r="4795" spans="66:78" x14ac:dyDescent="0.2">
      <c r="BN4795" s="32"/>
      <c r="BO4795" s="32"/>
      <c r="BP4795" s="32"/>
      <c r="BQ4795" s="32"/>
      <c r="BR4795" s="32"/>
      <c r="BS4795" s="32"/>
      <c r="BT4795" s="32"/>
      <c r="BU4795" s="32"/>
      <c r="BV4795" s="32"/>
      <c r="BW4795" s="32"/>
      <c r="BX4795" s="32"/>
      <c r="BY4795" s="32"/>
      <c r="BZ4795" s="32"/>
    </row>
    <row r="4796" spans="66:78" x14ac:dyDescent="0.2">
      <c r="BN4796" s="32"/>
      <c r="BO4796" s="32"/>
      <c r="BP4796" s="32"/>
      <c r="BQ4796" s="32"/>
      <c r="BR4796" s="32"/>
      <c r="BS4796" s="32"/>
      <c r="BT4796" s="32"/>
      <c r="BU4796" s="32"/>
      <c r="BV4796" s="32"/>
      <c r="BW4796" s="32"/>
      <c r="BX4796" s="32"/>
      <c r="BY4796" s="32"/>
      <c r="BZ4796" s="32"/>
    </row>
    <row r="4797" spans="66:78" x14ac:dyDescent="0.2">
      <c r="BN4797" s="32"/>
      <c r="BO4797" s="32"/>
      <c r="BP4797" s="32"/>
      <c r="BQ4797" s="32"/>
      <c r="BR4797" s="32"/>
      <c r="BS4797" s="32"/>
      <c r="BT4797" s="32"/>
      <c r="BU4797" s="32"/>
      <c r="BV4797" s="32"/>
      <c r="BW4797" s="32"/>
      <c r="BX4797" s="32"/>
      <c r="BY4797" s="32"/>
      <c r="BZ4797" s="32"/>
    </row>
    <row r="4798" spans="66:78" x14ac:dyDescent="0.2">
      <c r="BN4798" s="32"/>
      <c r="BO4798" s="32"/>
      <c r="BP4798" s="32"/>
      <c r="BQ4798" s="32"/>
      <c r="BR4798" s="32"/>
      <c r="BS4798" s="32"/>
      <c r="BT4798" s="32"/>
      <c r="BU4798" s="32"/>
      <c r="BV4798" s="32"/>
      <c r="BW4798" s="32"/>
      <c r="BX4798" s="32"/>
      <c r="BY4798" s="32"/>
      <c r="BZ4798" s="32"/>
    </row>
    <row r="4799" spans="66:78" x14ac:dyDescent="0.2">
      <c r="BN4799" s="32"/>
      <c r="BO4799" s="32"/>
      <c r="BP4799" s="32"/>
      <c r="BQ4799" s="32"/>
      <c r="BR4799" s="32"/>
      <c r="BS4799" s="32"/>
      <c r="BT4799" s="32"/>
      <c r="BU4799" s="32"/>
      <c r="BV4799" s="32"/>
      <c r="BW4799" s="32"/>
      <c r="BX4799" s="32"/>
      <c r="BY4799" s="32"/>
      <c r="BZ4799" s="32"/>
    </row>
    <row r="4800" spans="66:78" x14ac:dyDescent="0.2">
      <c r="BN4800" s="32"/>
      <c r="BO4800" s="32"/>
      <c r="BP4800" s="32"/>
      <c r="BQ4800" s="32"/>
      <c r="BR4800" s="32"/>
      <c r="BS4800" s="32"/>
      <c r="BT4800" s="32"/>
      <c r="BU4800" s="32"/>
      <c r="BV4800" s="32"/>
      <c r="BW4800" s="32"/>
      <c r="BX4800" s="32"/>
      <c r="BY4800" s="32"/>
      <c r="BZ4800" s="32"/>
    </row>
    <row r="4801" spans="66:78" x14ac:dyDescent="0.2">
      <c r="BN4801" s="32"/>
      <c r="BO4801" s="32"/>
      <c r="BP4801" s="32"/>
      <c r="BQ4801" s="32"/>
      <c r="BR4801" s="32"/>
      <c r="BS4801" s="32"/>
      <c r="BT4801" s="32"/>
      <c r="BU4801" s="32"/>
      <c r="BV4801" s="32"/>
      <c r="BW4801" s="32"/>
      <c r="BX4801" s="32"/>
      <c r="BY4801" s="32"/>
      <c r="BZ4801" s="32"/>
    </row>
    <row r="4802" spans="66:78" x14ac:dyDescent="0.2">
      <c r="BN4802" s="32"/>
      <c r="BO4802" s="32"/>
      <c r="BP4802" s="32"/>
      <c r="BQ4802" s="32"/>
      <c r="BR4802" s="32"/>
      <c r="BS4802" s="32"/>
      <c r="BT4802" s="32"/>
      <c r="BU4802" s="32"/>
      <c r="BV4802" s="32"/>
      <c r="BW4802" s="32"/>
      <c r="BX4802" s="32"/>
      <c r="BY4802" s="32"/>
      <c r="BZ4802" s="32"/>
    </row>
    <row r="4803" spans="66:78" x14ac:dyDescent="0.2">
      <c r="BN4803" s="32"/>
      <c r="BO4803" s="32"/>
      <c r="BP4803" s="32"/>
      <c r="BQ4803" s="32"/>
      <c r="BR4803" s="32"/>
      <c r="BS4803" s="32"/>
      <c r="BT4803" s="32"/>
      <c r="BU4803" s="32"/>
      <c r="BV4803" s="32"/>
      <c r="BW4803" s="32"/>
      <c r="BX4803" s="32"/>
      <c r="BY4803" s="32"/>
      <c r="BZ4803" s="32"/>
    </row>
    <row r="4804" spans="66:78" x14ac:dyDescent="0.2">
      <c r="BN4804" s="32"/>
      <c r="BO4804" s="32"/>
      <c r="BP4804" s="32"/>
      <c r="BQ4804" s="32"/>
      <c r="BR4804" s="32"/>
      <c r="BS4804" s="32"/>
      <c r="BT4804" s="32"/>
      <c r="BU4804" s="32"/>
      <c r="BV4804" s="32"/>
      <c r="BW4804" s="32"/>
      <c r="BX4804" s="32"/>
      <c r="BY4804" s="32"/>
      <c r="BZ4804" s="32"/>
    </row>
    <row r="4805" spans="66:78" x14ac:dyDescent="0.2">
      <c r="BN4805" s="32"/>
      <c r="BO4805" s="32"/>
      <c r="BP4805" s="32"/>
      <c r="BQ4805" s="32"/>
      <c r="BR4805" s="32"/>
      <c r="BS4805" s="32"/>
      <c r="BT4805" s="32"/>
      <c r="BU4805" s="32"/>
      <c r="BV4805" s="32"/>
      <c r="BW4805" s="32"/>
      <c r="BX4805" s="32"/>
      <c r="BY4805" s="32"/>
      <c r="BZ4805" s="32"/>
    </row>
    <row r="4806" spans="66:78" x14ac:dyDescent="0.2">
      <c r="BN4806" s="32"/>
      <c r="BO4806" s="32"/>
      <c r="BP4806" s="32"/>
      <c r="BQ4806" s="32"/>
      <c r="BR4806" s="32"/>
      <c r="BS4806" s="32"/>
      <c r="BT4806" s="32"/>
      <c r="BU4806" s="32"/>
      <c r="BV4806" s="32"/>
      <c r="BW4806" s="32"/>
      <c r="BX4806" s="32"/>
      <c r="BY4806" s="32"/>
      <c r="BZ4806" s="32"/>
    </row>
    <row r="4807" spans="66:78" x14ac:dyDescent="0.2">
      <c r="BN4807" s="32"/>
      <c r="BO4807" s="32"/>
      <c r="BP4807" s="32"/>
      <c r="BQ4807" s="32"/>
      <c r="BR4807" s="32"/>
      <c r="BS4807" s="32"/>
      <c r="BT4807" s="32"/>
      <c r="BU4807" s="32"/>
      <c r="BV4807" s="32"/>
      <c r="BW4807" s="32"/>
      <c r="BX4807" s="32"/>
      <c r="BY4807" s="32"/>
      <c r="BZ4807" s="32"/>
    </row>
    <row r="4808" spans="66:78" x14ac:dyDescent="0.2">
      <c r="BN4808" s="32"/>
      <c r="BO4808" s="32"/>
      <c r="BP4808" s="32"/>
      <c r="BQ4808" s="32"/>
      <c r="BR4808" s="32"/>
      <c r="BS4808" s="32"/>
      <c r="BT4808" s="32"/>
      <c r="BU4808" s="32"/>
      <c r="BV4808" s="32"/>
      <c r="BW4808" s="32"/>
      <c r="BX4808" s="32"/>
      <c r="BY4808" s="32"/>
      <c r="BZ4808" s="32"/>
    </row>
    <row r="4809" spans="66:78" x14ac:dyDescent="0.2">
      <c r="BN4809" s="32"/>
      <c r="BO4809" s="32"/>
      <c r="BP4809" s="32"/>
      <c r="BQ4809" s="32"/>
      <c r="BR4809" s="32"/>
      <c r="BS4809" s="32"/>
      <c r="BT4809" s="32"/>
      <c r="BU4809" s="32"/>
      <c r="BV4809" s="32"/>
      <c r="BW4809" s="32"/>
      <c r="BX4809" s="32"/>
      <c r="BY4809" s="32"/>
      <c r="BZ4809" s="32"/>
    </row>
    <row r="4810" spans="66:78" x14ac:dyDescent="0.2">
      <c r="BN4810" s="32"/>
      <c r="BO4810" s="32"/>
      <c r="BP4810" s="32"/>
      <c r="BQ4810" s="32"/>
      <c r="BR4810" s="32"/>
      <c r="BS4810" s="32"/>
      <c r="BT4810" s="32"/>
      <c r="BU4810" s="32"/>
      <c r="BV4810" s="32"/>
      <c r="BW4810" s="32"/>
      <c r="BX4810" s="32"/>
      <c r="BY4810" s="32"/>
      <c r="BZ4810" s="32"/>
    </row>
    <row r="4811" spans="66:78" x14ac:dyDescent="0.2">
      <c r="BN4811" s="32"/>
      <c r="BO4811" s="32"/>
      <c r="BP4811" s="32"/>
      <c r="BQ4811" s="32"/>
      <c r="BR4811" s="32"/>
      <c r="BS4811" s="32"/>
      <c r="BT4811" s="32"/>
      <c r="BU4811" s="32"/>
      <c r="BV4811" s="32"/>
      <c r="BW4811" s="32"/>
      <c r="BX4811" s="32"/>
      <c r="BY4811" s="32"/>
      <c r="BZ4811" s="32"/>
    </row>
    <row r="4812" spans="66:78" x14ac:dyDescent="0.2">
      <c r="BN4812" s="32"/>
      <c r="BO4812" s="32"/>
      <c r="BP4812" s="32"/>
      <c r="BQ4812" s="32"/>
      <c r="BR4812" s="32"/>
      <c r="BS4812" s="32"/>
      <c r="BT4812" s="32"/>
      <c r="BU4812" s="32"/>
      <c r="BV4812" s="32"/>
      <c r="BW4812" s="32"/>
      <c r="BX4812" s="32"/>
      <c r="BY4812" s="32"/>
      <c r="BZ4812" s="32"/>
    </row>
    <row r="4813" spans="66:78" x14ac:dyDescent="0.2">
      <c r="BN4813" s="32"/>
      <c r="BO4813" s="32"/>
      <c r="BP4813" s="32"/>
      <c r="BQ4813" s="32"/>
      <c r="BR4813" s="32"/>
      <c r="BS4813" s="32"/>
      <c r="BT4813" s="32"/>
      <c r="BU4813" s="32"/>
      <c r="BV4813" s="32"/>
      <c r="BW4813" s="32"/>
      <c r="BX4813" s="32"/>
      <c r="BY4813" s="32"/>
      <c r="BZ4813" s="32"/>
    </row>
    <row r="4814" spans="66:78" x14ac:dyDescent="0.2">
      <c r="BN4814" s="32"/>
      <c r="BO4814" s="32"/>
      <c r="BP4814" s="32"/>
      <c r="BQ4814" s="32"/>
      <c r="BR4814" s="32"/>
      <c r="BS4814" s="32"/>
      <c r="BT4814" s="32"/>
      <c r="BU4814" s="32"/>
      <c r="BV4814" s="32"/>
      <c r="BW4814" s="32"/>
      <c r="BX4814" s="32"/>
      <c r="BY4814" s="32"/>
      <c r="BZ4814" s="32"/>
    </row>
    <row r="4815" spans="66:78" x14ac:dyDescent="0.2">
      <c r="BN4815" s="32"/>
      <c r="BO4815" s="32"/>
      <c r="BP4815" s="32"/>
      <c r="BQ4815" s="32"/>
      <c r="BR4815" s="32"/>
      <c r="BS4815" s="32"/>
      <c r="BT4815" s="32"/>
      <c r="BU4815" s="32"/>
      <c r="BV4815" s="32"/>
      <c r="BW4815" s="32"/>
      <c r="BX4815" s="32"/>
      <c r="BY4815" s="32"/>
      <c r="BZ4815" s="32"/>
    </row>
    <row r="4816" spans="66:78" x14ac:dyDescent="0.2">
      <c r="BN4816" s="32"/>
      <c r="BO4816" s="32"/>
      <c r="BP4816" s="32"/>
      <c r="BQ4816" s="32"/>
      <c r="BR4816" s="32"/>
      <c r="BS4816" s="32"/>
      <c r="BT4816" s="32"/>
      <c r="BU4816" s="32"/>
      <c r="BV4816" s="32"/>
      <c r="BW4816" s="32"/>
      <c r="BX4816" s="32"/>
      <c r="BY4816" s="32"/>
      <c r="BZ4816" s="32"/>
    </row>
    <row r="4817" spans="66:78" x14ac:dyDescent="0.2">
      <c r="BN4817" s="32"/>
      <c r="BO4817" s="32"/>
      <c r="BP4817" s="32"/>
      <c r="BQ4817" s="32"/>
      <c r="BR4817" s="32"/>
      <c r="BS4817" s="32"/>
      <c r="BT4817" s="32"/>
      <c r="BU4817" s="32"/>
      <c r="BV4817" s="32"/>
      <c r="BW4817" s="32"/>
      <c r="BX4817" s="32"/>
      <c r="BY4817" s="32"/>
      <c r="BZ4817" s="32"/>
    </row>
    <row r="4818" spans="66:78" x14ac:dyDescent="0.2">
      <c r="BN4818" s="32"/>
      <c r="BO4818" s="32"/>
      <c r="BP4818" s="32"/>
      <c r="BQ4818" s="32"/>
      <c r="BR4818" s="32"/>
      <c r="BS4818" s="32"/>
      <c r="BT4818" s="32"/>
      <c r="BU4818" s="32"/>
      <c r="BV4818" s="32"/>
      <c r="BW4818" s="32"/>
      <c r="BX4818" s="32"/>
      <c r="BY4818" s="32"/>
      <c r="BZ4818" s="32"/>
    </row>
    <row r="4819" spans="66:78" x14ac:dyDescent="0.2">
      <c r="BN4819" s="32"/>
      <c r="BO4819" s="32"/>
      <c r="BP4819" s="32"/>
      <c r="BQ4819" s="32"/>
      <c r="BR4819" s="32"/>
      <c r="BS4819" s="32"/>
      <c r="BT4819" s="32"/>
      <c r="BU4819" s="32"/>
      <c r="BV4819" s="32"/>
      <c r="BW4819" s="32"/>
      <c r="BX4819" s="32"/>
      <c r="BY4819" s="32"/>
      <c r="BZ4819" s="32"/>
    </row>
    <row r="4820" spans="66:78" x14ac:dyDescent="0.2">
      <c r="BN4820" s="32"/>
      <c r="BO4820" s="32"/>
      <c r="BP4820" s="32"/>
      <c r="BQ4820" s="32"/>
      <c r="BR4820" s="32"/>
      <c r="BS4820" s="32"/>
      <c r="BT4820" s="32"/>
      <c r="BU4820" s="32"/>
      <c r="BV4820" s="32"/>
      <c r="BW4820" s="32"/>
      <c r="BX4820" s="32"/>
      <c r="BY4820" s="32"/>
      <c r="BZ4820" s="32"/>
    </row>
    <row r="4821" spans="66:78" x14ac:dyDescent="0.2">
      <c r="BN4821" s="32"/>
      <c r="BO4821" s="32"/>
      <c r="BP4821" s="32"/>
      <c r="BQ4821" s="32"/>
      <c r="BR4821" s="32"/>
      <c r="BS4821" s="32"/>
      <c r="BT4821" s="32"/>
      <c r="BU4821" s="32"/>
      <c r="BV4821" s="32"/>
      <c r="BW4821" s="32"/>
      <c r="BX4821" s="32"/>
      <c r="BY4821" s="32"/>
      <c r="BZ4821" s="32"/>
    </row>
    <row r="4822" spans="66:78" x14ac:dyDescent="0.2">
      <c r="BN4822" s="32"/>
      <c r="BO4822" s="32"/>
      <c r="BP4822" s="32"/>
      <c r="BQ4822" s="32"/>
      <c r="BR4822" s="32"/>
      <c r="BS4822" s="32"/>
      <c r="BT4822" s="32"/>
      <c r="BU4822" s="32"/>
      <c r="BV4822" s="32"/>
      <c r="BW4822" s="32"/>
      <c r="BX4822" s="32"/>
      <c r="BY4822" s="32"/>
      <c r="BZ4822" s="32"/>
    </row>
    <row r="4823" spans="66:78" x14ac:dyDescent="0.2">
      <c r="BN4823" s="32"/>
      <c r="BO4823" s="32"/>
      <c r="BP4823" s="32"/>
      <c r="BQ4823" s="32"/>
      <c r="BR4823" s="32"/>
      <c r="BS4823" s="32"/>
      <c r="BT4823" s="32"/>
      <c r="BU4823" s="32"/>
      <c r="BV4823" s="32"/>
      <c r="BW4823" s="32"/>
      <c r="BX4823" s="32"/>
      <c r="BY4823" s="32"/>
      <c r="BZ4823" s="32"/>
    </row>
    <row r="4824" spans="66:78" x14ac:dyDescent="0.2">
      <c r="BN4824" s="32"/>
      <c r="BO4824" s="32"/>
      <c r="BP4824" s="32"/>
      <c r="BQ4824" s="32"/>
      <c r="BR4824" s="32"/>
      <c r="BS4824" s="32"/>
      <c r="BT4824" s="32"/>
      <c r="BU4824" s="32"/>
      <c r="BV4824" s="32"/>
      <c r="BW4824" s="32"/>
      <c r="BX4824" s="32"/>
      <c r="BY4824" s="32"/>
      <c r="BZ4824" s="32"/>
    </row>
    <row r="4825" spans="66:78" x14ac:dyDescent="0.2">
      <c r="BN4825" s="32"/>
      <c r="BO4825" s="32"/>
      <c r="BP4825" s="32"/>
      <c r="BQ4825" s="32"/>
      <c r="BR4825" s="32"/>
      <c r="BS4825" s="32"/>
      <c r="BT4825" s="32"/>
      <c r="BU4825" s="32"/>
      <c r="BV4825" s="32"/>
      <c r="BW4825" s="32"/>
      <c r="BX4825" s="32"/>
      <c r="BY4825" s="32"/>
      <c r="BZ4825" s="32"/>
    </row>
    <row r="4826" spans="66:78" x14ac:dyDescent="0.2">
      <c r="BN4826" s="32"/>
      <c r="BO4826" s="32"/>
      <c r="BP4826" s="32"/>
      <c r="BQ4826" s="32"/>
      <c r="BR4826" s="32"/>
      <c r="BS4826" s="32"/>
      <c r="BT4826" s="32"/>
      <c r="BU4826" s="32"/>
      <c r="BV4826" s="32"/>
      <c r="BW4826" s="32"/>
      <c r="BX4826" s="32"/>
      <c r="BY4826" s="32"/>
      <c r="BZ4826" s="32"/>
    </row>
    <row r="4827" spans="66:78" x14ac:dyDescent="0.2">
      <c r="BN4827" s="32"/>
      <c r="BO4827" s="32"/>
      <c r="BP4827" s="32"/>
      <c r="BQ4827" s="32"/>
      <c r="BR4827" s="32"/>
      <c r="BS4827" s="32"/>
      <c r="BT4827" s="32"/>
      <c r="BU4827" s="32"/>
      <c r="BV4827" s="32"/>
      <c r="BW4827" s="32"/>
      <c r="BX4827" s="32"/>
      <c r="BY4827" s="32"/>
      <c r="BZ4827" s="32"/>
    </row>
    <row r="4828" spans="66:78" x14ac:dyDescent="0.2">
      <c r="BN4828" s="32"/>
      <c r="BO4828" s="32"/>
      <c r="BP4828" s="32"/>
      <c r="BQ4828" s="32"/>
      <c r="BR4828" s="32"/>
      <c r="BS4828" s="32"/>
      <c r="BT4828" s="32"/>
      <c r="BU4828" s="32"/>
      <c r="BV4828" s="32"/>
      <c r="BW4828" s="32"/>
      <c r="BX4828" s="32"/>
      <c r="BY4828" s="32"/>
      <c r="BZ4828" s="32"/>
    </row>
    <row r="4829" spans="66:78" x14ac:dyDescent="0.2">
      <c r="BN4829" s="32"/>
      <c r="BO4829" s="32"/>
      <c r="BP4829" s="32"/>
      <c r="BQ4829" s="32"/>
      <c r="BR4829" s="32"/>
      <c r="BS4829" s="32"/>
      <c r="BT4829" s="32"/>
      <c r="BU4829" s="32"/>
      <c r="BV4829" s="32"/>
      <c r="BW4829" s="32"/>
      <c r="BX4829" s="32"/>
      <c r="BY4829" s="32"/>
      <c r="BZ4829" s="32"/>
    </row>
    <row r="4830" spans="66:78" x14ac:dyDescent="0.2">
      <c r="BN4830" s="32"/>
      <c r="BO4830" s="32"/>
      <c r="BP4830" s="32"/>
      <c r="BQ4830" s="32"/>
      <c r="BR4830" s="32"/>
      <c r="BS4830" s="32"/>
      <c r="BT4830" s="32"/>
      <c r="BU4830" s="32"/>
      <c r="BV4830" s="32"/>
      <c r="BW4830" s="32"/>
      <c r="BX4830" s="32"/>
      <c r="BY4830" s="32"/>
      <c r="BZ4830" s="32"/>
    </row>
    <row r="4831" spans="66:78" x14ac:dyDescent="0.2">
      <c r="BN4831" s="32"/>
      <c r="BO4831" s="32"/>
      <c r="BP4831" s="32"/>
      <c r="BQ4831" s="32"/>
      <c r="BR4831" s="32"/>
      <c r="BS4831" s="32"/>
      <c r="BT4831" s="32"/>
      <c r="BU4831" s="32"/>
      <c r="BV4831" s="32"/>
      <c r="BW4831" s="32"/>
      <c r="BX4831" s="32"/>
      <c r="BY4831" s="32"/>
      <c r="BZ4831" s="32"/>
    </row>
    <row r="4832" spans="66:78" x14ac:dyDescent="0.2">
      <c r="BN4832" s="32"/>
      <c r="BO4832" s="32"/>
      <c r="BP4832" s="32"/>
      <c r="BQ4832" s="32"/>
      <c r="BR4832" s="32"/>
      <c r="BS4832" s="32"/>
      <c r="BT4832" s="32"/>
      <c r="BU4832" s="32"/>
      <c r="BV4832" s="32"/>
      <c r="BW4832" s="32"/>
      <c r="BX4832" s="32"/>
      <c r="BY4832" s="32"/>
      <c r="BZ4832" s="32"/>
    </row>
    <row r="4833" spans="66:78" x14ac:dyDescent="0.2">
      <c r="BN4833" s="32"/>
      <c r="BO4833" s="32"/>
      <c r="BP4833" s="32"/>
      <c r="BQ4833" s="32"/>
      <c r="BR4833" s="32"/>
      <c r="BS4833" s="32"/>
      <c r="BT4833" s="32"/>
      <c r="BU4833" s="32"/>
      <c r="BV4833" s="32"/>
      <c r="BW4833" s="32"/>
      <c r="BX4833" s="32"/>
      <c r="BY4833" s="32"/>
      <c r="BZ4833" s="32"/>
    </row>
    <row r="4834" spans="66:78" x14ac:dyDescent="0.2">
      <c r="BN4834" s="32"/>
      <c r="BO4834" s="32"/>
      <c r="BP4834" s="32"/>
      <c r="BQ4834" s="32"/>
      <c r="BR4834" s="32"/>
      <c r="BS4834" s="32"/>
      <c r="BT4834" s="32"/>
      <c r="BU4834" s="32"/>
      <c r="BV4834" s="32"/>
      <c r="BW4834" s="32"/>
      <c r="BX4834" s="32"/>
      <c r="BY4834" s="32"/>
      <c r="BZ4834" s="32"/>
    </row>
    <row r="4835" spans="66:78" x14ac:dyDescent="0.2">
      <c r="BN4835" s="32"/>
      <c r="BO4835" s="32"/>
      <c r="BP4835" s="32"/>
      <c r="BQ4835" s="32"/>
      <c r="BR4835" s="32"/>
      <c r="BS4835" s="32"/>
      <c r="BT4835" s="32"/>
      <c r="BU4835" s="32"/>
      <c r="BV4835" s="32"/>
      <c r="BW4835" s="32"/>
      <c r="BX4835" s="32"/>
      <c r="BY4835" s="32"/>
      <c r="BZ4835" s="32"/>
    </row>
    <row r="4836" spans="66:78" x14ac:dyDescent="0.2">
      <c r="BN4836" s="32"/>
      <c r="BO4836" s="32"/>
      <c r="BP4836" s="32"/>
      <c r="BQ4836" s="32"/>
      <c r="BR4836" s="32"/>
      <c r="BS4836" s="32"/>
      <c r="BT4836" s="32"/>
      <c r="BU4836" s="32"/>
      <c r="BV4836" s="32"/>
      <c r="BW4836" s="32"/>
      <c r="BX4836" s="32"/>
      <c r="BY4836" s="32"/>
      <c r="BZ4836" s="32"/>
    </row>
    <row r="4837" spans="66:78" x14ac:dyDescent="0.2">
      <c r="BN4837" s="32"/>
      <c r="BO4837" s="32"/>
      <c r="BP4837" s="32"/>
      <c r="BQ4837" s="32"/>
      <c r="BR4837" s="32"/>
      <c r="BS4837" s="32"/>
      <c r="BT4837" s="32"/>
      <c r="BU4837" s="32"/>
      <c r="BV4837" s="32"/>
      <c r="BW4837" s="32"/>
      <c r="BX4837" s="32"/>
      <c r="BY4837" s="32"/>
      <c r="BZ4837" s="32"/>
    </row>
    <row r="4838" spans="66:78" x14ac:dyDescent="0.2">
      <c r="BN4838" s="32"/>
      <c r="BO4838" s="32"/>
      <c r="BP4838" s="32"/>
      <c r="BQ4838" s="32"/>
      <c r="BR4838" s="32"/>
      <c r="BS4838" s="32"/>
      <c r="BT4838" s="32"/>
      <c r="BU4838" s="32"/>
      <c r="BV4838" s="32"/>
      <c r="BW4838" s="32"/>
      <c r="BX4838" s="32"/>
      <c r="BY4838" s="32"/>
      <c r="BZ4838" s="32"/>
    </row>
    <row r="4839" spans="66:78" x14ac:dyDescent="0.2">
      <c r="BN4839" s="32"/>
      <c r="BO4839" s="32"/>
      <c r="BP4839" s="32"/>
      <c r="BQ4839" s="32"/>
      <c r="BR4839" s="32"/>
      <c r="BS4839" s="32"/>
      <c r="BT4839" s="32"/>
      <c r="BU4839" s="32"/>
      <c r="BV4839" s="32"/>
      <c r="BW4839" s="32"/>
      <c r="BX4839" s="32"/>
      <c r="BY4839" s="32"/>
      <c r="BZ4839" s="32"/>
    </row>
    <row r="4840" spans="66:78" x14ac:dyDescent="0.2">
      <c r="BN4840" s="32"/>
      <c r="BO4840" s="32"/>
      <c r="BP4840" s="32"/>
      <c r="BQ4840" s="32"/>
      <c r="BR4840" s="32"/>
      <c r="BS4840" s="32"/>
      <c r="BT4840" s="32"/>
      <c r="BU4840" s="32"/>
      <c r="BV4840" s="32"/>
      <c r="BW4840" s="32"/>
      <c r="BX4840" s="32"/>
      <c r="BY4840" s="32"/>
      <c r="BZ4840" s="32"/>
    </row>
    <row r="4841" spans="66:78" x14ac:dyDescent="0.2">
      <c r="BN4841" s="32"/>
      <c r="BO4841" s="32"/>
      <c r="BP4841" s="32"/>
      <c r="BQ4841" s="32"/>
      <c r="BR4841" s="32"/>
      <c r="BS4841" s="32"/>
      <c r="BT4841" s="32"/>
      <c r="BU4841" s="32"/>
      <c r="BV4841" s="32"/>
      <c r="BW4841" s="32"/>
      <c r="BX4841" s="32"/>
      <c r="BY4841" s="32"/>
      <c r="BZ4841" s="32"/>
    </row>
    <row r="4842" spans="66:78" x14ac:dyDescent="0.2">
      <c r="BN4842" s="32"/>
      <c r="BO4842" s="32"/>
      <c r="BP4842" s="32"/>
      <c r="BQ4842" s="32"/>
      <c r="BR4842" s="32"/>
      <c r="BS4842" s="32"/>
      <c r="BT4842" s="32"/>
      <c r="BU4842" s="32"/>
      <c r="BV4842" s="32"/>
      <c r="BW4842" s="32"/>
      <c r="BX4842" s="32"/>
      <c r="BY4842" s="32"/>
      <c r="BZ4842" s="32"/>
    </row>
    <row r="4843" spans="66:78" x14ac:dyDescent="0.2">
      <c r="BN4843" s="32"/>
      <c r="BO4843" s="32"/>
      <c r="BP4843" s="32"/>
      <c r="BQ4843" s="32"/>
      <c r="BR4843" s="32"/>
      <c r="BS4843" s="32"/>
      <c r="BT4843" s="32"/>
      <c r="BU4843" s="32"/>
      <c r="BV4843" s="32"/>
      <c r="BW4843" s="32"/>
      <c r="BX4843" s="32"/>
      <c r="BY4843" s="32"/>
      <c r="BZ4843" s="32"/>
    </row>
    <row r="4844" spans="66:78" x14ac:dyDescent="0.2">
      <c r="BN4844" s="32"/>
      <c r="BO4844" s="32"/>
      <c r="BP4844" s="32"/>
      <c r="BQ4844" s="32"/>
      <c r="BR4844" s="32"/>
      <c r="BS4844" s="32"/>
      <c r="BT4844" s="32"/>
      <c r="BU4844" s="32"/>
      <c r="BV4844" s="32"/>
      <c r="BW4844" s="32"/>
      <c r="BX4844" s="32"/>
      <c r="BY4844" s="32"/>
      <c r="BZ4844" s="32"/>
    </row>
    <row r="4845" spans="66:78" x14ac:dyDescent="0.2">
      <c r="BN4845" s="32"/>
      <c r="BO4845" s="32"/>
      <c r="BP4845" s="32"/>
      <c r="BQ4845" s="32"/>
      <c r="BR4845" s="32"/>
      <c r="BS4845" s="32"/>
      <c r="BT4845" s="32"/>
      <c r="BU4845" s="32"/>
      <c r="BV4845" s="32"/>
      <c r="BW4845" s="32"/>
      <c r="BX4845" s="32"/>
      <c r="BY4845" s="32"/>
      <c r="BZ4845" s="32"/>
    </row>
    <row r="4846" spans="66:78" x14ac:dyDescent="0.2">
      <c r="BN4846" s="32"/>
      <c r="BO4846" s="32"/>
      <c r="BP4846" s="32"/>
      <c r="BQ4846" s="32"/>
      <c r="BR4846" s="32"/>
      <c r="BS4846" s="32"/>
      <c r="BT4846" s="32"/>
      <c r="BU4846" s="32"/>
      <c r="BV4846" s="32"/>
      <c r="BW4846" s="32"/>
      <c r="BX4846" s="32"/>
      <c r="BY4846" s="32"/>
      <c r="BZ4846" s="32"/>
    </row>
    <row r="4847" spans="66:78" x14ac:dyDescent="0.2">
      <c r="BN4847" s="32"/>
      <c r="BO4847" s="32"/>
      <c r="BP4847" s="32"/>
      <c r="BQ4847" s="32"/>
      <c r="BR4847" s="32"/>
      <c r="BS4847" s="32"/>
      <c r="BT4847" s="32"/>
      <c r="BU4847" s="32"/>
      <c r="BV4847" s="32"/>
      <c r="BW4847" s="32"/>
      <c r="BX4847" s="32"/>
      <c r="BY4847" s="32"/>
      <c r="BZ4847" s="32"/>
    </row>
    <row r="4848" spans="66:78" x14ac:dyDescent="0.2">
      <c r="BN4848" s="32"/>
      <c r="BO4848" s="32"/>
      <c r="BP4848" s="32"/>
      <c r="BQ4848" s="32"/>
      <c r="BR4848" s="32"/>
      <c r="BS4848" s="32"/>
      <c r="BT4848" s="32"/>
      <c r="BU4848" s="32"/>
      <c r="BV4848" s="32"/>
      <c r="BW4848" s="32"/>
      <c r="BX4848" s="32"/>
      <c r="BY4848" s="32"/>
      <c r="BZ4848" s="32"/>
    </row>
    <row r="4849" spans="66:78" x14ac:dyDescent="0.2">
      <c r="BN4849" s="32"/>
      <c r="BO4849" s="32"/>
      <c r="BP4849" s="32"/>
      <c r="BQ4849" s="32"/>
      <c r="BR4849" s="32"/>
      <c r="BS4849" s="32"/>
      <c r="BT4849" s="32"/>
      <c r="BU4849" s="32"/>
      <c r="BV4849" s="32"/>
      <c r="BW4849" s="32"/>
      <c r="BX4849" s="32"/>
      <c r="BY4849" s="32"/>
      <c r="BZ4849" s="32"/>
    </row>
    <row r="4850" spans="66:78" x14ac:dyDescent="0.2">
      <c r="BN4850" s="32"/>
      <c r="BO4850" s="32"/>
      <c r="BP4850" s="32"/>
      <c r="BQ4850" s="32"/>
      <c r="BR4850" s="32"/>
      <c r="BS4850" s="32"/>
      <c r="BT4850" s="32"/>
      <c r="BU4850" s="32"/>
      <c r="BV4850" s="32"/>
      <c r="BW4850" s="32"/>
      <c r="BX4850" s="32"/>
      <c r="BY4850" s="32"/>
      <c r="BZ4850" s="32"/>
    </row>
    <row r="4851" spans="66:78" x14ac:dyDescent="0.2">
      <c r="BN4851" s="32"/>
      <c r="BO4851" s="32"/>
      <c r="BP4851" s="32"/>
      <c r="BQ4851" s="32"/>
      <c r="BR4851" s="32"/>
      <c r="BS4851" s="32"/>
      <c r="BT4851" s="32"/>
      <c r="BU4851" s="32"/>
      <c r="BV4851" s="32"/>
      <c r="BW4851" s="32"/>
      <c r="BX4851" s="32"/>
      <c r="BY4851" s="32"/>
      <c r="BZ4851" s="32"/>
    </row>
    <row r="4852" spans="66:78" x14ac:dyDescent="0.2">
      <c r="BN4852" s="32"/>
      <c r="BO4852" s="32"/>
      <c r="BP4852" s="32"/>
      <c r="BQ4852" s="32"/>
      <c r="BR4852" s="32"/>
      <c r="BS4852" s="32"/>
      <c r="BT4852" s="32"/>
      <c r="BU4852" s="32"/>
      <c r="BV4852" s="32"/>
      <c r="BW4852" s="32"/>
      <c r="BX4852" s="32"/>
      <c r="BY4852" s="32"/>
      <c r="BZ4852" s="32"/>
    </row>
    <row r="4853" spans="66:78" x14ac:dyDescent="0.2">
      <c r="BN4853" s="32"/>
      <c r="BO4853" s="32"/>
      <c r="BP4853" s="32"/>
      <c r="BQ4853" s="32"/>
      <c r="BR4853" s="32"/>
      <c r="BS4853" s="32"/>
      <c r="BT4853" s="32"/>
      <c r="BU4853" s="32"/>
      <c r="BV4853" s="32"/>
      <c r="BW4853" s="32"/>
      <c r="BX4853" s="32"/>
      <c r="BY4853" s="32"/>
      <c r="BZ4853" s="32"/>
    </row>
    <row r="4854" spans="66:78" x14ac:dyDescent="0.2">
      <c r="BN4854" s="32"/>
      <c r="BO4854" s="32"/>
      <c r="BP4854" s="32"/>
      <c r="BQ4854" s="32"/>
      <c r="BR4854" s="32"/>
      <c r="BS4854" s="32"/>
      <c r="BT4854" s="32"/>
      <c r="BU4854" s="32"/>
      <c r="BV4854" s="32"/>
      <c r="BW4854" s="32"/>
      <c r="BX4854" s="32"/>
      <c r="BY4854" s="32"/>
      <c r="BZ4854" s="32"/>
    </row>
    <row r="4855" spans="66:78" x14ac:dyDescent="0.2">
      <c r="BN4855" s="32"/>
      <c r="BO4855" s="32"/>
      <c r="BP4855" s="32"/>
      <c r="BQ4855" s="32"/>
      <c r="BR4855" s="32"/>
      <c r="BS4855" s="32"/>
      <c r="BT4855" s="32"/>
      <c r="BU4855" s="32"/>
      <c r="BV4855" s="32"/>
      <c r="BW4855" s="32"/>
      <c r="BX4855" s="32"/>
      <c r="BY4855" s="32"/>
      <c r="BZ4855" s="32"/>
    </row>
    <row r="4856" spans="66:78" x14ac:dyDescent="0.2">
      <c r="BN4856" s="32"/>
      <c r="BO4856" s="32"/>
      <c r="BP4856" s="32"/>
      <c r="BQ4856" s="32"/>
      <c r="BR4856" s="32"/>
      <c r="BS4856" s="32"/>
      <c r="BT4856" s="32"/>
      <c r="BU4856" s="32"/>
      <c r="BV4856" s="32"/>
      <c r="BW4856" s="32"/>
      <c r="BX4856" s="32"/>
      <c r="BY4856" s="32"/>
      <c r="BZ4856" s="32"/>
    </row>
    <row r="4857" spans="66:78" x14ac:dyDescent="0.2">
      <c r="BN4857" s="32"/>
      <c r="BO4857" s="32"/>
      <c r="BP4857" s="32"/>
      <c r="BQ4857" s="32"/>
      <c r="BR4857" s="32"/>
      <c r="BS4857" s="32"/>
      <c r="BT4857" s="32"/>
      <c r="BU4857" s="32"/>
      <c r="BV4857" s="32"/>
      <c r="BW4857" s="32"/>
      <c r="BX4857" s="32"/>
      <c r="BY4857" s="32"/>
      <c r="BZ4857" s="32"/>
    </row>
    <row r="4858" spans="66:78" x14ac:dyDescent="0.2">
      <c r="BN4858" s="32"/>
      <c r="BO4858" s="32"/>
      <c r="BP4858" s="32"/>
      <c r="BQ4858" s="32"/>
      <c r="BR4858" s="32"/>
      <c r="BS4858" s="32"/>
      <c r="BT4858" s="32"/>
      <c r="BU4858" s="32"/>
      <c r="BV4858" s="32"/>
      <c r="BW4858" s="32"/>
      <c r="BX4858" s="32"/>
      <c r="BY4858" s="32"/>
      <c r="BZ4858" s="32"/>
    </row>
    <row r="4859" spans="66:78" x14ac:dyDescent="0.2">
      <c r="BN4859" s="32"/>
      <c r="BO4859" s="32"/>
      <c r="BP4859" s="32"/>
      <c r="BQ4859" s="32"/>
      <c r="BR4859" s="32"/>
      <c r="BS4859" s="32"/>
      <c r="BT4859" s="32"/>
      <c r="BU4859" s="32"/>
      <c r="BV4859" s="32"/>
      <c r="BW4859" s="32"/>
      <c r="BX4859" s="32"/>
      <c r="BY4859" s="32"/>
      <c r="BZ4859" s="32"/>
    </row>
    <row r="4860" spans="66:78" x14ac:dyDescent="0.2">
      <c r="BN4860" s="32"/>
      <c r="BO4860" s="32"/>
      <c r="BP4860" s="32"/>
      <c r="BQ4860" s="32"/>
      <c r="BR4860" s="32"/>
      <c r="BS4860" s="32"/>
      <c r="BT4860" s="32"/>
      <c r="BU4860" s="32"/>
      <c r="BV4860" s="32"/>
      <c r="BW4860" s="32"/>
      <c r="BX4860" s="32"/>
      <c r="BY4860" s="32"/>
      <c r="BZ4860" s="32"/>
    </row>
    <row r="4861" spans="66:78" x14ac:dyDescent="0.2">
      <c r="BN4861" s="32"/>
      <c r="BO4861" s="32"/>
      <c r="BP4861" s="32"/>
      <c r="BQ4861" s="32"/>
      <c r="BR4861" s="32"/>
      <c r="BS4861" s="32"/>
      <c r="BT4861" s="32"/>
      <c r="BU4861" s="32"/>
      <c r="BV4861" s="32"/>
      <c r="BW4861" s="32"/>
      <c r="BX4861" s="32"/>
      <c r="BY4861" s="32"/>
      <c r="BZ4861" s="32"/>
    </row>
    <row r="4862" spans="66:78" x14ac:dyDescent="0.2">
      <c r="BN4862" s="32"/>
      <c r="BO4862" s="32"/>
      <c r="BP4862" s="32"/>
      <c r="BQ4862" s="32"/>
      <c r="BR4862" s="32"/>
      <c r="BS4862" s="32"/>
      <c r="BT4862" s="32"/>
      <c r="BU4862" s="32"/>
      <c r="BV4862" s="32"/>
      <c r="BW4862" s="32"/>
      <c r="BX4862" s="32"/>
      <c r="BY4862" s="32"/>
      <c r="BZ4862" s="32"/>
    </row>
    <row r="4863" spans="66:78" x14ac:dyDescent="0.2">
      <c r="BN4863" s="32"/>
      <c r="BO4863" s="32"/>
      <c r="BP4863" s="32"/>
      <c r="BQ4863" s="32"/>
      <c r="BR4863" s="32"/>
      <c r="BS4863" s="32"/>
      <c r="BT4863" s="32"/>
      <c r="BU4863" s="32"/>
      <c r="BV4863" s="32"/>
      <c r="BW4863" s="32"/>
      <c r="BX4863" s="32"/>
      <c r="BY4863" s="32"/>
      <c r="BZ4863" s="32"/>
    </row>
    <row r="4864" spans="66:78" x14ac:dyDescent="0.2">
      <c r="BN4864" s="32"/>
      <c r="BO4864" s="32"/>
      <c r="BP4864" s="32"/>
      <c r="BQ4864" s="32"/>
      <c r="BR4864" s="32"/>
      <c r="BS4864" s="32"/>
      <c r="BT4864" s="32"/>
      <c r="BU4864" s="32"/>
      <c r="BV4864" s="32"/>
      <c r="BW4864" s="32"/>
      <c r="BX4864" s="32"/>
      <c r="BY4864" s="32"/>
      <c r="BZ4864" s="32"/>
    </row>
    <row r="4865" spans="66:78" x14ac:dyDescent="0.2">
      <c r="BN4865" s="32"/>
      <c r="BO4865" s="32"/>
      <c r="BP4865" s="32"/>
      <c r="BQ4865" s="32"/>
      <c r="BR4865" s="32"/>
      <c r="BS4865" s="32"/>
      <c r="BT4865" s="32"/>
      <c r="BU4865" s="32"/>
      <c r="BV4865" s="32"/>
      <c r="BW4865" s="32"/>
      <c r="BX4865" s="32"/>
      <c r="BY4865" s="32"/>
      <c r="BZ4865" s="32"/>
    </row>
    <row r="4866" spans="66:78" x14ac:dyDescent="0.2">
      <c r="BN4866" s="32"/>
      <c r="BO4866" s="32"/>
      <c r="BP4866" s="32"/>
      <c r="BQ4866" s="32"/>
      <c r="BR4866" s="32"/>
      <c r="BS4866" s="32"/>
      <c r="BT4866" s="32"/>
      <c r="BU4866" s="32"/>
      <c r="BV4866" s="32"/>
      <c r="BW4866" s="32"/>
      <c r="BX4866" s="32"/>
      <c r="BY4866" s="32"/>
      <c r="BZ4866" s="32"/>
    </row>
    <row r="4867" spans="66:78" x14ac:dyDescent="0.2">
      <c r="BN4867" s="32"/>
      <c r="BO4867" s="32"/>
      <c r="BP4867" s="32"/>
      <c r="BQ4867" s="32"/>
      <c r="BR4867" s="32"/>
      <c r="BS4867" s="32"/>
      <c r="BT4867" s="32"/>
      <c r="BU4867" s="32"/>
      <c r="BV4867" s="32"/>
      <c r="BW4867" s="32"/>
      <c r="BX4867" s="32"/>
      <c r="BY4867" s="32"/>
      <c r="BZ4867" s="32"/>
    </row>
    <row r="4868" spans="66:78" x14ac:dyDescent="0.2">
      <c r="BN4868" s="32"/>
      <c r="BO4868" s="32"/>
      <c r="BP4868" s="32"/>
      <c r="BQ4868" s="32"/>
      <c r="BR4868" s="32"/>
      <c r="BS4868" s="32"/>
      <c r="BT4868" s="32"/>
      <c r="BU4868" s="32"/>
      <c r="BV4868" s="32"/>
      <c r="BW4868" s="32"/>
      <c r="BX4868" s="32"/>
      <c r="BY4868" s="32"/>
      <c r="BZ4868" s="32"/>
    </row>
    <row r="4869" spans="66:78" x14ac:dyDescent="0.2">
      <c r="BN4869" s="32"/>
      <c r="BO4869" s="32"/>
      <c r="BP4869" s="32"/>
      <c r="BQ4869" s="32"/>
      <c r="BR4869" s="32"/>
      <c r="BS4869" s="32"/>
      <c r="BT4869" s="32"/>
      <c r="BU4869" s="32"/>
      <c r="BV4869" s="32"/>
      <c r="BW4869" s="32"/>
      <c r="BX4869" s="32"/>
      <c r="BY4869" s="32"/>
      <c r="BZ4869" s="32"/>
    </row>
    <row r="4870" spans="66:78" x14ac:dyDescent="0.2">
      <c r="BN4870" s="32"/>
      <c r="BO4870" s="32"/>
      <c r="BP4870" s="32"/>
      <c r="BQ4870" s="32"/>
      <c r="BR4870" s="32"/>
      <c r="BS4870" s="32"/>
      <c r="BT4870" s="32"/>
      <c r="BU4870" s="32"/>
      <c r="BV4870" s="32"/>
      <c r="BW4870" s="32"/>
      <c r="BX4870" s="32"/>
      <c r="BY4870" s="32"/>
      <c r="BZ4870" s="32"/>
    </row>
    <row r="4871" spans="66:78" x14ac:dyDescent="0.2">
      <c r="BN4871" s="32"/>
      <c r="BO4871" s="32"/>
      <c r="BP4871" s="32"/>
      <c r="BQ4871" s="32"/>
      <c r="BR4871" s="32"/>
      <c r="BS4871" s="32"/>
      <c r="BT4871" s="32"/>
      <c r="BU4871" s="32"/>
      <c r="BV4871" s="32"/>
      <c r="BW4871" s="32"/>
      <c r="BX4871" s="32"/>
      <c r="BY4871" s="32"/>
      <c r="BZ4871" s="32"/>
    </row>
    <row r="4872" spans="66:78" x14ac:dyDescent="0.2">
      <c r="BN4872" s="32"/>
      <c r="BO4872" s="32"/>
      <c r="BP4872" s="32"/>
      <c r="BQ4872" s="32"/>
      <c r="BR4872" s="32"/>
      <c r="BS4872" s="32"/>
      <c r="BT4872" s="32"/>
      <c r="BU4872" s="32"/>
      <c r="BV4872" s="32"/>
      <c r="BW4872" s="32"/>
      <c r="BX4872" s="32"/>
      <c r="BY4872" s="32"/>
      <c r="BZ4872" s="32"/>
    </row>
    <row r="4873" spans="66:78" x14ac:dyDescent="0.2">
      <c r="BN4873" s="32"/>
      <c r="BO4873" s="32"/>
      <c r="BP4873" s="32"/>
      <c r="BQ4873" s="32"/>
      <c r="BR4873" s="32"/>
      <c r="BS4873" s="32"/>
      <c r="BT4873" s="32"/>
      <c r="BU4873" s="32"/>
      <c r="BV4873" s="32"/>
      <c r="BW4873" s="32"/>
      <c r="BX4873" s="32"/>
      <c r="BY4873" s="32"/>
      <c r="BZ4873" s="32"/>
    </row>
    <row r="4874" spans="66:78" x14ac:dyDescent="0.2">
      <c r="BN4874" s="32"/>
      <c r="BO4874" s="32"/>
      <c r="BP4874" s="32"/>
      <c r="BQ4874" s="32"/>
      <c r="BR4874" s="32"/>
      <c r="BS4874" s="32"/>
      <c r="BT4874" s="32"/>
      <c r="BU4874" s="32"/>
      <c r="BV4874" s="32"/>
      <c r="BW4874" s="32"/>
      <c r="BX4874" s="32"/>
      <c r="BY4874" s="32"/>
      <c r="BZ4874" s="32"/>
    </row>
    <row r="4875" spans="66:78" x14ac:dyDescent="0.2">
      <c r="BN4875" s="32"/>
      <c r="BO4875" s="32"/>
      <c r="BP4875" s="32"/>
      <c r="BQ4875" s="32"/>
      <c r="BR4875" s="32"/>
      <c r="BS4875" s="32"/>
      <c r="BT4875" s="32"/>
      <c r="BU4875" s="32"/>
      <c r="BV4875" s="32"/>
      <c r="BW4875" s="32"/>
      <c r="BX4875" s="32"/>
      <c r="BY4875" s="32"/>
      <c r="BZ4875" s="32"/>
    </row>
    <row r="4876" spans="66:78" x14ac:dyDescent="0.2">
      <c r="BN4876" s="32"/>
      <c r="BO4876" s="32"/>
      <c r="BP4876" s="32"/>
      <c r="BQ4876" s="32"/>
      <c r="BR4876" s="32"/>
      <c r="BS4876" s="32"/>
      <c r="BT4876" s="32"/>
      <c r="BU4876" s="32"/>
      <c r="BV4876" s="32"/>
      <c r="BW4876" s="32"/>
      <c r="BX4876" s="32"/>
      <c r="BY4876" s="32"/>
      <c r="BZ4876" s="32"/>
    </row>
    <row r="4877" spans="66:78" x14ac:dyDescent="0.2">
      <c r="BN4877" s="32"/>
      <c r="BO4877" s="32"/>
      <c r="BP4877" s="32"/>
      <c r="BQ4877" s="32"/>
      <c r="BR4877" s="32"/>
      <c r="BS4877" s="32"/>
      <c r="BT4877" s="32"/>
      <c r="BU4877" s="32"/>
      <c r="BV4877" s="32"/>
      <c r="BW4877" s="32"/>
      <c r="BX4877" s="32"/>
      <c r="BY4877" s="32"/>
      <c r="BZ4877" s="32"/>
    </row>
    <row r="4878" spans="66:78" x14ac:dyDescent="0.2">
      <c r="BN4878" s="32"/>
      <c r="BO4878" s="32"/>
      <c r="BP4878" s="32"/>
      <c r="BQ4878" s="32"/>
      <c r="BR4878" s="32"/>
      <c r="BS4878" s="32"/>
      <c r="BT4878" s="32"/>
      <c r="BU4878" s="32"/>
      <c r="BV4878" s="32"/>
      <c r="BW4878" s="32"/>
      <c r="BX4878" s="32"/>
      <c r="BY4878" s="32"/>
      <c r="BZ4878" s="32"/>
    </row>
    <row r="4879" spans="66:78" x14ac:dyDescent="0.2">
      <c r="BN4879" s="32"/>
      <c r="BO4879" s="32"/>
      <c r="BP4879" s="32"/>
      <c r="BQ4879" s="32"/>
      <c r="BR4879" s="32"/>
      <c r="BS4879" s="32"/>
      <c r="BT4879" s="32"/>
      <c r="BU4879" s="32"/>
      <c r="BV4879" s="32"/>
      <c r="BW4879" s="32"/>
      <c r="BX4879" s="32"/>
      <c r="BY4879" s="32"/>
      <c r="BZ4879" s="32"/>
    </row>
    <row r="4880" spans="66:78" x14ac:dyDescent="0.2">
      <c r="BN4880" s="32"/>
      <c r="BO4880" s="32"/>
      <c r="BP4880" s="32"/>
      <c r="BQ4880" s="32"/>
      <c r="BR4880" s="32"/>
      <c r="BS4880" s="32"/>
      <c r="BT4880" s="32"/>
      <c r="BU4880" s="32"/>
      <c r="BV4880" s="32"/>
      <c r="BW4880" s="32"/>
      <c r="BX4880" s="32"/>
      <c r="BY4880" s="32"/>
      <c r="BZ4880" s="32"/>
    </row>
    <row r="4881" spans="66:78" x14ac:dyDescent="0.2">
      <c r="BN4881" s="32"/>
      <c r="BO4881" s="32"/>
      <c r="BP4881" s="32"/>
      <c r="BQ4881" s="32"/>
      <c r="BR4881" s="32"/>
      <c r="BS4881" s="32"/>
      <c r="BT4881" s="32"/>
      <c r="BU4881" s="32"/>
      <c r="BV4881" s="32"/>
      <c r="BW4881" s="32"/>
      <c r="BX4881" s="32"/>
      <c r="BY4881" s="32"/>
      <c r="BZ4881" s="32"/>
    </row>
    <row r="4882" spans="66:78" x14ac:dyDescent="0.2">
      <c r="BN4882" s="32"/>
      <c r="BO4882" s="32"/>
      <c r="BP4882" s="32"/>
      <c r="BQ4882" s="32"/>
      <c r="BR4882" s="32"/>
      <c r="BS4882" s="32"/>
      <c r="BT4882" s="32"/>
      <c r="BU4882" s="32"/>
      <c r="BV4882" s="32"/>
      <c r="BW4882" s="32"/>
      <c r="BX4882" s="32"/>
      <c r="BY4882" s="32"/>
      <c r="BZ4882" s="32"/>
    </row>
    <row r="4883" spans="66:78" x14ac:dyDescent="0.2">
      <c r="BN4883" s="32"/>
      <c r="BO4883" s="32"/>
      <c r="BP4883" s="32"/>
      <c r="BQ4883" s="32"/>
      <c r="BR4883" s="32"/>
      <c r="BS4883" s="32"/>
      <c r="BT4883" s="32"/>
      <c r="BU4883" s="32"/>
      <c r="BV4883" s="32"/>
      <c r="BW4883" s="32"/>
      <c r="BX4883" s="32"/>
      <c r="BY4883" s="32"/>
      <c r="BZ4883" s="32"/>
    </row>
    <row r="4884" spans="66:78" x14ac:dyDescent="0.2">
      <c r="BN4884" s="32"/>
      <c r="BO4884" s="32"/>
      <c r="BP4884" s="32"/>
      <c r="BQ4884" s="32"/>
      <c r="BR4884" s="32"/>
      <c r="BS4884" s="32"/>
      <c r="BT4884" s="32"/>
      <c r="BU4884" s="32"/>
      <c r="BV4884" s="32"/>
      <c r="BW4884" s="32"/>
      <c r="BX4884" s="32"/>
      <c r="BY4884" s="32"/>
      <c r="BZ4884" s="32"/>
    </row>
    <row r="4885" spans="66:78" x14ac:dyDescent="0.2">
      <c r="BN4885" s="32"/>
      <c r="BO4885" s="32"/>
      <c r="BP4885" s="32"/>
      <c r="BQ4885" s="32"/>
      <c r="BR4885" s="32"/>
      <c r="BS4885" s="32"/>
      <c r="BT4885" s="32"/>
      <c r="BU4885" s="32"/>
      <c r="BV4885" s="32"/>
      <c r="BW4885" s="32"/>
      <c r="BX4885" s="32"/>
      <c r="BY4885" s="32"/>
      <c r="BZ4885" s="32"/>
    </row>
    <row r="4886" spans="66:78" x14ac:dyDescent="0.2">
      <c r="BN4886" s="32"/>
      <c r="BO4886" s="32"/>
      <c r="BP4886" s="32"/>
      <c r="BQ4886" s="32"/>
      <c r="BR4886" s="32"/>
      <c r="BS4886" s="32"/>
      <c r="BT4886" s="32"/>
      <c r="BU4886" s="32"/>
      <c r="BV4886" s="32"/>
      <c r="BW4886" s="32"/>
      <c r="BX4886" s="32"/>
      <c r="BY4886" s="32"/>
      <c r="BZ4886" s="32"/>
    </row>
    <row r="4887" spans="66:78" x14ac:dyDescent="0.2">
      <c r="BN4887" s="32"/>
      <c r="BO4887" s="32"/>
      <c r="BP4887" s="32"/>
      <c r="BQ4887" s="32"/>
      <c r="BR4887" s="32"/>
      <c r="BS4887" s="32"/>
      <c r="BT4887" s="32"/>
      <c r="BU4887" s="32"/>
      <c r="BV4887" s="32"/>
      <c r="BW4887" s="32"/>
      <c r="BX4887" s="32"/>
      <c r="BY4887" s="32"/>
      <c r="BZ4887" s="32"/>
    </row>
    <row r="4888" spans="66:78" x14ac:dyDescent="0.2">
      <c r="BN4888" s="32"/>
      <c r="BO4888" s="32"/>
      <c r="BP4888" s="32"/>
      <c r="BQ4888" s="32"/>
      <c r="BR4888" s="32"/>
      <c r="BS4888" s="32"/>
      <c r="BT4888" s="32"/>
      <c r="BU4888" s="32"/>
      <c r="BV4888" s="32"/>
      <c r="BW4888" s="32"/>
      <c r="BX4888" s="32"/>
      <c r="BY4888" s="32"/>
      <c r="BZ4888" s="32"/>
    </row>
    <row r="4889" spans="66:78" x14ac:dyDescent="0.2">
      <c r="BN4889" s="32"/>
      <c r="BO4889" s="32"/>
      <c r="BP4889" s="32"/>
      <c r="BQ4889" s="32"/>
      <c r="BR4889" s="32"/>
      <c r="BS4889" s="32"/>
      <c r="BT4889" s="32"/>
      <c r="BU4889" s="32"/>
      <c r="BV4889" s="32"/>
      <c r="BW4889" s="32"/>
      <c r="BX4889" s="32"/>
      <c r="BY4889" s="32"/>
      <c r="BZ4889" s="32"/>
    </row>
    <row r="4890" spans="66:78" x14ac:dyDescent="0.2">
      <c r="BN4890" s="32"/>
      <c r="BO4890" s="32"/>
      <c r="BP4890" s="32"/>
      <c r="BQ4890" s="32"/>
      <c r="BR4890" s="32"/>
      <c r="BS4890" s="32"/>
      <c r="BT4890" s="32"/>
      <c r="BU4890" s="32"/>
      <c r="BV4890" s="32"/>
      <c r="BW4890" s="32"/>
      <c r="BX4890" s="32"/>
      <c r="BY4890" s="32"/>
      <c r="BZ4890" s="32"/>
    </row>
    <row r="4891" spans="66:78" x14ac:dyDescent="0.2">
      <c r="BN4891" s="32"/>
      <c r="BO4891" s="32"/>
      <c r="BP4891" s="32"/>
      <c r="BQ4891" s="32"/>
      <c r="BR4891" s="32"/>
      <c r="BS4891" s="32"/>
      <c r="BT4891" s="32"/>
      <c r="BU4891" s="32"/>
      <c r="BV4891" s="32"/>
      <c r="BW4891" s="32"/>
      <c r="BX4891" s="32"/>
      <c r="BY4891" s="32"/>
      <c r="BZ4891" s="32"/>
    </row>
    <row r="4892" spans="66:78" x14ac:dyDescent="0.2">
      <c r="BN4892" s="32"/>
      <c r="BO4892" s="32"/>
      <c r="BP4892" s="32"/>
      <c r="BQ4892" s="32"/>
      <c r="BR4892" s="32"/>
      <c r="BS4892" s="32"/>
      <c r="BT4892" s="32"/>
      <c r="BU4892" s="32"/>
      <c r="BV4892" s="32"/>
      <c r="BW4892" s="32"/>
      <c r="BX4892" s="32"/>
      <c r="BY4892" s="32"/>
      <c r="BZ4892" s="32"/>
    </row>
    <row r="4893" spans="66:78" x14ac:dyDescent="0.2">
      <c r="BN4893" s="32"/>
      <c r="BO4893" s="32"/>
      <c r="BP4893" s="32"/>
      <c r="BQ4893" s="32"/>
      <c r="BR4893" s="32"/>
      <c r="BS4893" s="32"/>
      <c r="BT4893" s="32"/>
      <c r="BU4893" s="32"/>
      <c r="BV4893" s="32"/>
      <c r="BW4893" s="32"/>
      <c r="BX4893" s="32"/>
      <c r="BY4893" s="32"/>
      <c r="BZ4893" s="32"/>
    </row>
    <row r="4894" spans="66:78" x14ac:dyDescent="0.2">
      <c r="BN4894" s="32"/>
      <c r="BO4894" s="32"/>
      <c r="BP4894" s="32"/>
      <c r="BQ4894" s="32"/>
      <c r="BR4894" s="32"/>
      <c r="BS4894" s="32"/>
      <c r="BT4894" s="32"/>
      <c r="BU4894" s="32"/>
      <c r="BV4894" s="32"/>
      <c r="BW4894" s="32"/>
      <c r="BX4894" s="32"/>
      <c r="BY4894" s="32"/>
      <c r="BZ4894" s="32"/>
    </row>
    <row r="4895" spans="66:78" x14ac:dyDescent="0.2">
      <c r="BN4895" s="32"/>
      <c r="BO4895" s="32"/>
      <c r="BP4895" s="32"/>
      <c r="BQ4895" s="32"/>
      <c r="BR4895" s="32"/>
      <c r="BS4895" s="32"/>
      <c r="BT4895" s="32"/>
      <c r="BU4895" s="32"/>
      <c r="BV4895" s="32"/>
      <c r="BW4895" s="32"/>
      <c r="BX4895" s="32"/>
      <c r="BY4895" s="32"/>
      <c r="BZ4895" s="32"/>
    </row>
    <row r="4896" spans="66:78" x14ac:dyDescent="0.2">
      <c r="BN4896" s="32"/>
      <c r="BO4896" s="32"/>
      <c r="BP4896" s="32"/>
      <c r="BQ4896" s="32"/>
      <c r="BR4896" s="32"/>
      <c r="BS4896" s="32"/>
      <c r="BT4896" s="32"/>
      <c r="BU4896" s="32"/>
      <c r="BV4896" s="32"/>
      <c r="BW4896" s="32"/>
      <c r="BX4896" s="32"/>
      <c r="BY4896" s="32"/>
      <c r="BZ4896" s="32"/>
    </row>
    <row r="4897" spans="66:78" x14ac:dyDescent="0.2">
      <c r="BN4897" s="32"/>
      <c r="BO4897" s="32"/>
      <c r="BP4897" s="32"/>
      <c r="BQ4897" s="32"/>
      <c r="BR4897" s="32"/>
      <c r="BS4897" s="32"/>
      <c r="BT4897" s="32"/>
      <c r="BU4897" s="32"/>
      <c r="BV4897" s="32"/>
      <c r="BW4897" s="32"/>
      <c r="BX4897" s="32"/>
      <c r="BY4897" s="32"/>
      <c r="BZ4897" s="32"/>
    </row>
    <row r="4898" spans="66:78" x14ac:dyDescent="0.2">
      <c r="BN4898" s="32"/>
      <c r="BO4898" s="32"/>
      <c r="BP4898" s="32"/>
      <c r="BQ4898" s="32"/>
      <c r="BR4898" s="32"/>
      <c r="BS4898" s="32"/>
      <c r="BT4898" s="32"/>
      <c r="BU4898" s="32"/>
      <c r="BV4898" s="32"/>
      <c r="BW4898" s="32"/>
      <c r="BX4898" s="32"/>
      <c r="BY4898" s="32"/>
      <c r="BZ4898" s="32"/>
    </row>
    <row r="4899" spans="66:78" x14ac:dyDescent="0.2">
      <c r="BN4899" s="32"/>
      <c r="BO4899" s="32"/>
      <c r="BP4899" s="32"/>
      <c r="BQ4899" s="32"/>
      <c r="BR4899" s="32"/>
      <c r="BS4899" s="32"/>
      <c r="BT4899" s="32"/>
      <c r="BU4899" s="32"/>
      <c r="BV4899" s="32"/>
      <c r="BW4899" s="32"/>
      <c r="BX4899" s="32"/>
      <c r="BY4899" s="32"/>
      <c r="BZ4899" s="32"/>
    </row>
    <row r="4900" spans="66:78" x14ac:dyDescent="0.2">
      <c r="BN4900" s="32"/>
      <c r="BO4900" s="32"/>
      <c r="BP4900" s="32"/>
      <c r="BQ4900" s="32"/>
      <c r="BR4900" s="32"/>
      <c r="BS4900" s="32"/>
      <c r="BT4900" s="32"/>
      <c r="BU4900" s="32"/>
      <c r="BV4900" s="32"/>
      <c r="BW4900" s="32"/>
      <c r="BX4900" s="32"/>
      <c r="BY4900" s="32"/>
      <c r="BZ4900" s="32"/>
    </row>
    <row r="4901" spans="66:78" x14ac:dyDescent="0.2">
      <c r="BN4901" s="32"/>
      <c r="BO4901" s="32"/>
      <c r="BP4901" s="32"/>
      <c r="BQ4901" s="32"/>
      <c r="BR4901" s="32"/>
      <c r="BS4901" s="32"/>
      <c r="BT4901" s="32"/>
      <c r="BU4901" s="32"/>
      <c r="BV4901" s="32"/>
      <c r="BW4901" s="32"/>
      <c r="BX4901" s="32"/>
      <c r="BY4901" s="32"/>
      <c r="BZ4901" s="32"/>
    </row>
    <row r="4902" spans="66:78" x14ac:dyDescent="0.2">
      <c r="BN4902" s="32"/>
      <c r="BO4902" s="32"/>
      <c r="BP4902" s="32"/>
      <c r="BQ4902" s="32"/>
      <c r="BR4902" s="32"/>
      <c r="BS4902" s="32"/>
      <c r="BT4902" s="32"/>
      <c r="BU4902" s="32"/>
      <c r="BV4902" s="32"/>
      <c r="BW4902" s="32"/>
      <c r="BX4902" s="32"/>
      <c r="BY4902" s="32"/>
      <c r="BZ4902" s="32"/>
    </row>
    <row r="4903" spans="66:78" x14ac:dyDescent="0.2">
      <c r="BN4903" s="32"/>
      <c r="BO4903" s="32"/>
      <c r="BP4903" s="32"/>
      <c r="BQ4903" s="32"/>
      <c r="BR4903" s="32"/>
      <c r="BS4903" s="32"/>
      <c r="BT4903" s="32"/>
      <c r="BU4903" s="32"/>
      <c r="BV4903" s="32"/>
      <c r="BW4903" s="32"/>
      <c r="BX4903" s="32"/>
      <c r="BY4903" s="32"/>
      <c r="BZ4903" s="32"/>
    </row>
    <row r="4904" spans="66:78" x14ac:dyDescent="0.2">
      <c r="BN4904" s="32"/>
      <c r="BO4904" s="32"/>
      <c r="BP4904" s="32"/>
      <c r="BQ4904" s="32"/>
      <c r="BR4904" s="32"/>
      <c r="BS4904" s="32"/>
      <c r="BT4904" s="32"/>
      <c r="BU4904" s="32"/>
      <c r="BV4904" s="32"/>
      <c r="BW4904" s="32"/>
      <c r="BX4904" s="32"/>
      <c r="BY4904" s="32"/>
      <c r="BZ4904" s="32"/>
    </row>
    <row r="4905" spans="66:78" x14ac:dyDescent="0.2">
      <c r="BN4905" s="32"/>
      <c r="BO4905" s="32"/>
      <c r="BP4905" s="32"/>
      <c r="BQ4905" s="32"/>
      <c r="BR4905" s="32"/>
      <c r="BS4905" s="32"/>
      <c r="BT4905" s="32"/>
      <c r="BU4905" s="32"/>
      <c r="BV4905" s="32"/>
      <c r="BW4905" s="32"/>
      <c r="BX4905" s="32"/>
      <c r="BY4905" s="32"/>
      <c r="BZ4905" s="32"/>
    </row>
    <row r="4906" spans="66:78" x14ac:dyDescent="0.2">
      <c r="BN4906" s="32"/>
      <c r="BO4906" s="32"/>
      <c r="BP4906" s="32"/>
      <c r="BQ4906" s="32"/>
      <c r="BR4906" s="32"/>
      <c r="BS4906" s="32"/>
      <c r="BT4906" s="32"/>
      <c r="BU4906" s="32"/>
      <c r="BV4906" s="32"/>
      <c r="BW4906" s="32"/>
      <c r="BX4906" s="32"/>
      <c r="BY4906" s="32"/>
      <c r="BZ4906" s="32"/>
    </row>
    <row r="4907" spans="66:78" x14ac:dyDescent="0.2">
      <c r="BN4907" s="32"/>
      <c r="BO4907" s="32"/>
      <c r="BP4907" s="32"/>
      <c r="BQ4907" s="32"/>
      <c r="BR4907" s="32"/>
      <c r="BS4907" s="32"/>
      <c r="BT4907" s="32"/>
      <c r="BU4907" s="32"/>
      <c r="BV4907" s="32"/>
      <c r="BW4907" s="32"/>
      <c r="BX4907" s="32"/>
      <c r="BY4907" s="32"/>
      <c r="BZ4907" s="32"/>
    </row>
    <row r="4908" spans="66:78" x14ac:dyDescent="0.2">
      <c r="BN4908" s="32"/>
      <c r="BO4908" s="32"/>
      <c r="BP4908" s="32"/>
      <c r="BQ4908" s="32"/>
      <c r="BR4908" s="32"/>
      <c r="BS4908" s="32"/>
      <c r="BT4908" s="32"/>
      <c r="BU4908" s="32"/>
      <c r="BV4908" s="32"/>
      <c r="BW4908" s="32"/>
      <c r="BX4908" s="32"/>
      <c r="BY4908" s="32"/>
      <c r="BZ4908" s="32"/>
    </row>
    <row r="4909" spans="66:78" x14ac:dyDescent="0.2">
      <c r="BN4909" s="32"/>
      <c r="BO4909" s="32"/>
      <c r="BP4909" s="32"/>
      <c r="BQ4909" s="32"/>
      <c r="BR4909" s="32"/>
      <c r="BS4909" s="32"/>
      <c r="BT4909" s="32"/>
      <c r="BU4909" s="32"/>
      <c r="BV4909" s="32"/>
      <c r="BW4909" s="32"/>
      <c r="BX4909" s="32"/>
      <c r="BY4909" s="32"/>
      <c r="BZ4909" s="32"/>
    </row>
    <row r="4910" spans="66:78" x14ac:dyDescent="0.2">
      <c r="BN4910" s="32"/>
      <c r="BO4910" s="32"/>
      <c r="BP4910" s="32"/>
      <c r="BQ4910" s="32"/>
      <c r="BR4910" s="32"/>
      <c r="BS4910" s="32"/>
      <c r="BT4910" s="32"/>
      <c r="BU4910" s="32"/>
      <c r="BV4910" s="32"/>
      <c r="BW4910" s="32"/>
      <c r="BX4910" s="32"/>
      <c r="BY4910" s="32"/>
      <c r="BZ4910" s="32"/>
    </row>
    <row r="4911" spans="66:78" x14ac:dyDescent="0.2">
      <c r="BN4911" s="32"/>
      <c r="BO4911" s="32"/>
      <c r="BP4911" s="32"/>
      <c r="BQ4911" s="32"/>
      <c r="BR4911" s="32"/>
      <c r="BS4911" s="32"/>
      <c r="BT4911" s="32"/>
      <c r="BU4911" s="32"/>
      <c r="BV4911" s="32"/>
      <c r="BW4911" s="32"/>
      <c r="BX4911" s="32"/>
      <c r="BY4911" s="32"/>
      <c r="BZ4911" s="32"/>
    </row>
    <row r="4912" spans="66:78" x14ac:dyDescent="0.2">
      <c r="BN4912" s="32"/>
      <c r="BO4912" s="32"/>
      <c r="BP4912" s="32"/>
      <c r="BQ4912" s="32"/>
      <c r="BR4912" s="32"/>
      <c r="BS4912" s="32"/>
      <c r="BT4912" s="32"/>
      <c r="BU4912" s="32"/>
      <c r="BV4912" s="32"/>
      <c r="BW4912" s="32"/>
      <c r="BX4912" s="32"/>
      <c r="BY4912" s="32"/>
      <c r="BZ4912" s="32"/>
    </row>
    <row r="4913" spans="66:78" x14ac:dyDescent="0.2">
      <c r="BN4913" s="32"/>
      <c r="BO4913" s="32"/>
      <c r="BP4913" s="32"/>
      <c r="BQ4913" s="32"/>
      <c r="BR4913" s="32"/>
      <c r="BS4913" s="32"/>
      <c r="BT4913" s="32"/>
      <c r="BU4913" s="32"/>
      <c r="BV4913" s="32"/>
      <c r="BW4913" s="32"/>
      <c r="BX4913" s="32"/>
      <c r="BY4913" s="32"/>
      <c r="BZ4913" s="32"/>
    </row>
    <row r="4914" spans="66:78" x14ac:dyDescent="0.2">
      <c r="BN4914" s="32"/>
      <c r="BO4914" s="32"/>
      <c r="BP4914" s="32"/>
      <c r="BQ4914" s="32"/>
      <c r="BR4914" s="32"/>
      <c r="BS4914" s="32"/>
      <c r="BT4914" s="32"/>
      <c r="BU4914" s="32"/>
      <c r="BV4914" s="32"/>
      <c r="BW4914" s="32"/>
      <c r="BX4914" s="32"/>
      <c r="BY4914" s="32"/>
      <c r="BZ4914" s="32"/>
    </row>
    <row r="4915" spans="66:78" x14ac:dyDescent="0.2">
      <c r="BN4915" s="32"/>
      <c r="BO4915" s="32"/>
      <c r="BP4915" s="32"/>
      <c r="BQ4915" s="32"/>
      <c r="BR4915" s="32"/>
      <c r="BS4915" s="32"/>
      <c r="BT4915" s="32"/>
      <c r="BU4915" s="32"/>
      <c r="BV4915" s="32"/>
      <c r="BW4915" s="32"/>
      <c r="BX4915" s="32"/>
      <c r="BY4915" s="32"/>
      <c r="BZ4915" s="32"/>
    </row>
    <row r="4916" spans="66:78" x14ac:dyDescent="0.2">
      <c r="BN4916" s="32"/>
      <c r="BO4916" s="32"/>
      <c r="BP4916" s="32"/>
      <c r="BQ4916" s="32"/>
      <c r="BR4916" s="32"/>
      <c r="BS4916" s="32"/>
      <c r="BT4916" s="32"/>
      <c r="BU4916" s="32"/>
      <c r="BV4916" s="32"/>
      <c r="BW4916" s="32"/>
      <c r="BX4916" s="32"/>
      <c r="BY4916" s="32"/>
      <c r="BZ4916" s="32"/>
    </row>
    <row r="4917" spans="66:78" x14ac:dyDescent="0.2">
      <c r="BN4917" s="32"/>
      <c r="BO4917" s="32"/>
      <c r="BP4917" s="32"/>
      <c r="BQ4917" s="32"/>
      <c r="BR4917" s="32"/>
      <c r="BS4917" s="32"/>
      <c r="BT4917" s="32"/>
      <c r="BU4917" s="32"/>
      <c r="BV4917" s="32"/>
      <c r="BW4917" s="32"/>
      <c r="BX4917" s="32"/>
      <c r="BY4917" s="32"/>
      <c r="BZ4917" s="32"/>
    </row>
    <row r="4918" spans="66:78" x14ac:dyDescent="0.2">
      <c r="BN4918" s="32"/>
      <c r="BO4918" s="32"/>
      <c r="BP4918" s="32"/>
      <c r="BQ4918" s="32"/>
      <c r="BR4918" s="32"/>
      <c r="BS4918" s="32"/>
      <c r="BT4918" s="32"/>
      <c r="BU4918" s="32"/>
      <c r="BV4918" s="32"/>
      <c r="BW4918" s="32"/>
      <c r="BX4918" s="32"/>
      <c r="BY4918" s="32"/>
      <c r="BZ4918" s="32"/>
    </row>
    <row r="4919" spans="66:78" x14ac:dyDescent="0.2">
      <c r="BN4919" s="32"/>
      <c r="BO4919" s="32"/>
      <c r="BP4919" s="32"/>
      <c r="BQ4919" s="32"/>
      <c r="BR4919" s="32"/>
      <c r="BS4919" s="32"/>
      <c r="BT4919" s="32"/>
      <c r="BU4919" s="32"/>
      <c r="BV4919" s="32"/>
      <c r="BW4919" s="32"/>
      <c r="BX4919" s="32"/>
      <c r="BY4919" s="32"/>
      <c r="BZ4919" s="32"/>
    </row>
    <row r="4920" spans="66:78" x14ac:dyDescent="0.2">
      <c r="BN4920" s="32"/>
      <c r="BO4920" s="32"/>
      <c r="BP4920" s="32"/>
      <c r="BQ4920" s="32"/>
      <c r="BR4920" s="32"/>
      <c r="BS4920" s="32"/>
      <c r="BT4920" s="32"/>
      <c r="BU4920" s="32"/>
      <c r="BV4920" s="32"/>
      <c r="BW4920" s="32"/>
      <c r="BX4920" s="32"/>
      <c r="BY4920" s="32"/>
      <c r="BZ4920" s="32"/>
    </row>
    <row r="4921" spans="66:78" x14ac:dyDescent="0.2">
      <c r="BN4921" s="32"/>
      <c r="BO4921" s="32"/>
      <c r="BP4921" s="32"/>
      <c r="BQ4921" s="32"/>
      <c r="BR4921" s="32"/>
      <c r="BS4921" s="32"/>
      <c r="BT4921" s="32"/>
      <c r="BU4921" s="32"/>
      <c r="BV4921" s="32"/>
      <c r="BW4921" s="32"/>
      <c r="BX4921" s="32"/>
      <c r="BY4921" s="32"/>
      <c r="BZ4921" s="32"/>
    </row>
    <row r="4922" spans="66:78" x14ac:dyDescent="0.2">
      <c r="BN4922" s="32"/>
      <c r="BO4922" s="32"/>
      <c r="BP4922" s="32"/>
      <c r="BQ4922" s="32"/>
      <c r="BR4922" s="32"/>
      <c r="BS4922" s="32"/>
      <c r="BT4922" s="32"/>
      <c r="BU4922" s="32"/>
      <c r="BV4922" s="32"/>
      <c r="BW4922" s="32"/>
      <c r="BX4922" s="32"/>
      <c r="BY4922" s="32"/>
      <c r="BZ4922" s="32"/>
    </row>
    <row r="4923" spans="66:78" x14ac:dyDescent="0.2">
      <c r="BN4923" s="32"/>
      <c r="BO4923" s="32"/>
      <c r="BP4923" s="32"/>
      <c r="BQ4923" s="32"/>
      <c r="BR4923" s="32"/>
      <c r="BS4923" s="32"/>
      <c r="BT4923" s="32"/>
      <c r="BU4923" s="32"/>
      <c r="BV4923" s="32"/>
      <c r="BW4923" s="32"/>
      <c r="BX4923" s="32"/>
      <c r="BY4923" s="32"/>
      <c r="BZ4923" s="32"/>
    </row>
    <row r="4924" spans="66:78" x14ac:dyDescent="0.2">
      <c r="BN4924" s="32"/>
      <c r="BO4924" s="32"/>
      <c r="BP4924" s="32"/>
      <c r="BQ4924" s="32"/>
      <c r="BR4924" s="32"/>
      <c r="BS4924" s="32"/>
      <c r="BT4924" s="32"/>
      <c r="BU4924" s="32"/>
      <c r="BV4924" s="32"/>
      <c r="BW4924" s="32"/>
      <c r="BX4924" s="32"/>
      <c r="BY4924" s="32"/>
      <c r="BZ4924" s="32"/>
    </row>
    <row r="4925" spans="66:78" x14ac:dyDescent="0.2">
      <c r="BN4925" s="32"/>
      <c r="BO4925" s="32"/>
      <c r="BP4925" s="32"/>
      <c r="BQ4925" s="32"/>
      <c r="BR4925" s="32"/>
      <c r="BS4925" s="32"/>
      <c r="BT4925" s="32"/>
      <c r="BU4925" s="32"/>
      <c r="BV4925" s="32"/>
      <c r="BW4925" s="32"/>
      <c r="BX4925" s="32"/>
      <c r="BY4925" s="32"/>
      <c r="BZ4925" s="32"/>
    </row>
    <row r="4926" spans="66:78" x14ac:dyDescent="0.2">
      <c r="BN4926" s="32"/>
      <c r="BO4926" s="32"/>
      <c r="BP4926" s="32"/>
      <c r="BQ4926" s="32"/>
      <c r="BR4926" s="32"/>
      <c r="BS4926" s="32"/>
      <c r="BT4926" s="32"/>
      <c r="BU4926" s="32"/>
      <c r="BV4926" s="32"/>
      <c r="BW4926" s="32"/>
      <c r="BX4926" s="32"/>
      <c r="BY4926" s="32"/>
      <c r="BZ4926" s="32"/>
    </row>
    <row r="4927" spans="66:78" x14ac:dyDescent="0.2">
      <c r="BN4927" s="32"/>
      <c r="BO4927" s="32"/>
      <c r="BP4927" s="32"/>
      <c r="BQ4927" s="32"/>
      <c r="BR4927" s="32"/>
      <c r="BS4927" s="32"/>
      <c r="BT4927" s="32"/>
      <c r="BU4927" s="32"/>
      <c r="BV4927" s="32"/>
      <c r="BW4927" s="32"/>
      <c r="BX4927" s="32"/>
      <c r="BY4927" s="32"/>
      <c r="BZ4927" s="32"/>
    </row>
    <row r="4928" spans="66:78" x14ac:dyDescent="0.2">
      <c r="BN4928" s="32"/>
      <c r="BO4928" s="32"/>
      <c r="BP4928" s="32"/>
      <c r="BQ4928" s="32"/>
      <c r="BR4928" s="32"/>
      <c r="BS4928" s="32"/>
      <c r="BT4928" s="32"/>
      <c r="BU4928" s="32"/>
      <c r="BV4928" s="32"/>
      <c r="BW4928" s="32"/>
      <c r="BX4928" s="32"/>
      <c r="BY4928" s="32"/>
      <c r="BZ4928" s="32"/>
    </row>
    <row r="4929" spans="66:78" x14ac:dyDescent="0.2">
      <c r="BN4929" s="32"/>
      <c r="BO4929" s="32"/>
      <c r="BP4929" s="32"/>
      <c r="BQ4929" s="32"/>
      <c r="BR4929" s="32"/>
      <c r="BS4929" s="32"/>
      <c r="BT4929" s="32"/>
      <c r="BU4929" s="32"/>
      <c r="BV4929" s="32"/>
      <c r="BW4929" s="32"/>
      <c r="BX4929" s="32"/>
      <c r="BY4929" s="32"/>
      <c r="BZ4929" s="32"/>
    </row>
    <row r="4930" spans="66:78" x14ac:dyDescent="0.2">
      <c r="BN4930" s="32"/>
      <c r="BO4930" s="32"/>
      <c r="BP4930" s="32"/>
      <c r="BQ4930" s="32"/>
      <c r="BR4930" s="32"/>
      <c r="BS4930" s="32"/>
      <c r="BT4930" s="32"/>
      <c r="BU4930" s="32"/>
      <c r="BV4930" s="32"/>
      <c r="BW4930" s="32"/>
      <c r="BX4930" s="32"/>
      <c r="BY4930" s="32"/>
      <c r="BZ4930" s="32"/>
    </row>
    <row r="4931" spans="66:78" x14ac:dyDescent="0.2">
      <c r="BN4931" s="32"/>
      <c r="BO4931" s="32"/>
      <c r="BP4931" s="32"/>
      <c r="BQ4931" s="32"/>
      <c r="BR4931" s="32"/>
      <c r="BS4931" s="32"/>
      <c r="BT4931" s="32"/>
      <c r="BU4931" s="32"/>
      <c r="BV4931" s="32"/>
      <c r="BW4931" s="32"/>
      <c r="BX4931" s="32"/>
      <c r="BY4931" s="32"/>
      <c r="BZ4931" s="32"/>
    </row>
    <row r="4932" spans="66:78" x14ac:dyDescent="0.2">
      <c r="BN4932" s="32"/>
      <c r="BO4932" s="32"/>
      <c r="BP4932" s="32"/>
      <c r="BQ4932" s="32"/>
      <c r="BR4932" s="32"/>
      <c r="BS4932" s="32"/>
      <c r="BT4932" s="32"/>
      <c r="BU4932" s="32"/>
      <c r="BV4932" s="32"/>
      <c r="BW4932" s="32"/>
      <c r="BX4932" s="32"/>
      <c r="BY4932" s="32"/>
      <c r="BZ4932" s="32"/>
    </row>
    <row r="4933" spans="66:78" x14ac:dyDescent="0.2">
      <c r="BN4933" s="32"/>
      <c r="BO4933" s="32"/>
      <c r="BP4933" s="32"/>
      <c r="BQ4933" s="32"/>
      <c r="BR4933" s="32"/>
      <c r="BS4933" s="32"/>
      <c r="BT4933" s="32"/>
      <c r="BU4933" s="32"/>
      <c r="BV4933" s="32"/>
      <c r="BW4933" s="32"/>
      <c r="BX4933" s="32"/>
      <c r="BY4933" s="32"/>
      <c r="BZ4933" s="32"/>
    </row>
    <row r="4934" spans="66:78" x14ac:dyDescent="0.2">
      <c r="BN4934" s="32"/>
      <c r="BO4934" s="32"/>
      <c r="BP4934" s="32"/>
      <c r="BQ4934" s="32"/>
      <c r="BR4934" s="32"/>
      <c r="BS4934" s="32"/>
      <c r="BT4934" s="32"/>
      <c r="BU4934" s="32"/>
      <c r="BV4934" s="32"/>
      <c r="BW4934" s="32"/>
      <c r="BX4934" s="32"/>
      <c r="BY4934" s="32"/>
      <c r="BZ4934" s="32"/>
    </row>
    <row r="4935" spans="66:78" x14ac:dyDescent="0.2">
      <c r="BN4935" s="32"/>
      <c r="BO4935" s="32"/>
      <c r="BP4935" s="32"/>
      <c r="BQ4935" s="32"/>
      <c r="BR4935" s="32"/>
      <c r="BS4935" s="32"/>
      <c r="BT4935" s="32"/>
      <c r="BU4935" s="32"/>
      <c r="BV4935" s="32"/>
      <c r="BW4935" s="32"/>
      <c r="BX4935" s="32"/>
      <c r="BY4935" s="32"/>
      <c r="BZ4935" s="32"/>
    </row>
    <row r="4936" spans="66:78" x14ac:dyDescent="0.2">
      <c r="BN4936" s="32"/>
      <c r="BO4936" s="32"/>
      <c r="BP4936" s="32"/>
      <c r="BQ4936" s="32"/>
      <c r="BR4936" s="32"/>
      <c r="BS4936" s="32"/>
      <c r="BT4936" s="32"/>
      <c r="BU4936" s="32"/>
      <c r="BV4936" s="32"/>
      <c r="BW4936" s="32"/>
      <c r="BX4936" s="32"/>
      <c r="BY4936" s="32"/>
      <c r="BZ4936" s="32"/>
    </row>
    <row r="4937" spans="66:78" x14ac:dyDescent="0.2">
      <c r="BN4937" s="32"/>
      <c r="BO4937" s="32"/>
      <c r="BP4937" s="32"/>
      <c r="BQ4937" s="32"/>
      <c r="BR4937" s="32"/>
      <c r="BS4937" s="32"/>
      <c r="BT4937" s="32"/>
      <c r="BU4937" s="32"/>
      <c r="BV4937" s="32"/>
      <c r="BW4937" s="32"/>
      <c r="BX4937" s="32"/>
      <c r="BY4937" s="32"/>
      <c r="BZ4937" s="32"/>
    </row>
    <row r="4938" spans="66:78" x14ac:dyDescent="0.2">
      <c r="BN4938" s="32"/>
      <c r="BO4938" s="32"/>
      <c r="BP4938" s="32"/>
      <c r="BQ4938" s="32"/>
      <c r="BR4938" s="32"/>
      <c r="BS4938" s="32"/>
      <c r="BT4938" s="32"/>
      <c r="BU4938" s="32"/>
      <c r="BV4938" s="32"/>
      <c r="BW4938" s="32"/>
      <c r="BX4938" s="32"/>
      <c r="BY4938" s="32"/>
      <c r="BZ4938" s="32"/>
    </row>
    <row r="4939" spans="66:78" x14ac:dyDescent="0.2">
      <c r="BN4939" s="32"/>
      <c r="BO4939" s="32"/>
      <c r="BP4939" s="32"/>
      <c r="BQ4939" s="32"/>
      <c r="BR4939" s="32"/>
      <c r="BS4939" s="32"/>
      <c r="BT4939" s="32"/>
      <c r="BU4939" s="32"/>
      <c r="BV4939" s="32"/>
      <c r="BW4939" s="32"/>
      <c r="BX4939" s="32"/>
      <c r="BY4939" s="32"/>
      <c r="BZ4939" s="32"/>
    </row>
    <row r="4940" spans="66:78" x14ac:dyDescent="0.2">
      <c r="BN4940" s="32"/>
      <c r="BO4940" s="32"/>
      <c r="BP4940" s="32"/>
      <c r="BQ4940" s="32"/>
      <c r="BR4940" s="32"/>
      <c r="BS4940" s="32"/>
      <c r="BT4940" s="32"/>
      <c r="BU4940" s="32"/>
      <c r="BV4940" s="32"/>
      <c r="BW4940" s="32"/>
      <c r="BX4940" s="32"/>
      <c r="BY4940" s="32"/>
      <c r="BZ4940" s="32"/>
    </row>
    <row r="4941" spans="66:78" x14ac:dyDescent="0.2">
      <c r="BN4941" s="32"/>
      <c r="BO4941" s="32"/>
      <c r="BP4941" s="32"/>
      <c r="BQ4941" s="32"/>
      <c r="BR4941" s="32"/>
      <c r="BS4941" s="32"/>
      <c r="BT4941" s="32"/>
      <c r="BU4941" s="32"/>
      <c r="BV4941" s="32"/>
      <c r="BW4941" s="32"/>
      <c r="BX4941" s="32"/>
      <c r="BY4941" s="32"/>
      <c r="BZ4941" s="32"/>
    </row>
    <row r="4942" spans="66:78" x14ac:dyDescent="0.2">
      <c r="BN4942" s="32"/>
      <c r="BO4942" s="32"/>
      <c r="BP4942" s="32"/>
      <c r="BQ4942" s="32"/>
      <c r="BR4942" s="32"/>
      <c r="BS4942" s="32"/>
      <c r="BT4942" s="32"/>
      <c r="BU4942" s="32"/>
      <c r="BV4942" s="32"/>
      <c r="BW4942" s="32"/>
      <c r="BX4942" s="32"/>
      <c r="BY4942" s="32"/>
      <c r="BZ4942" s="32"/>
    </row>
    <row r="4943" spans="66:78" x14ac:dyDescent="0.2">
      <c r="BN4943" s="32"/>
      <c r="BO4943" s="32"/>
      <c r="BP4943" s="32"/>
      <c r="BQ4943" s="32"/>
      <c r="BR4943" s="32"/>
      <c r="BS4943" s="32"/>
      <c r="BT4943" s="32"/>
      <c r="BU4943" s="32"/>
      <c r="BV4943" s="32"/>
      <c r="BW4943" s="32"/>
      <c r="BX4943" s="32"/>
      <c r="BY4943" s="32"/>
      <c r="BZ4943" s="32"/>
    </row>
    <row r="4944" spans="66:78" x14ac:dyDescent="0.2">
      <c r="BN4944" s="32"/>
      <c r="BO4944" s="32"/>
      <c r="BP4944" s="32"/>
      <c r="BQ4944" s="32"/>
      <c r="BR4944" s="32"/>
      <c r="BS4944" s="32"/>
      <c r="BT4944" s="32"/>
      <c r="BU4944" s="32"/>
      <c r="BV4944" s="32"/>
      <c r="BW4944" s="32"/>
      <c r="BX4944" s="32"/>
      <c r="BY4944" s="32"/>
      <c r="BZ4944" s="32"/>
    </row>
    <row r="4945" spans="66:78" x14ac:dyDescent="0.2">
      <c r="BN4945" s="32"/>
      <c r="BO4945" s="32"/>
      <c r="BP4945" s="32"/>
      <c r="BQ4945" s="32"/>
      <c r="BR4945" s="32"/>
      <c r="BS4945" s="32"/>
      <c r="BT4945" s="32"/>
      <c r="BU4945" s="32"/>
      <c r="BV4945" s="32"/>
      <c r="BW4945" s="32"/>
      <c r="BX4945" s="32"/>
      <c r="BY4945" s="32"/>
      <c r="BZ4945" s="32"/>
    </row>
    <row r="4946" spans="66:78" x14ac:dyDescent="0.2">
      <c r="BN4946" s="32"/>
      <c r="BO4946" s="32"/>
      <c r="BP4946" s="32"/>
      <c r="BQ4946" s="32"/>
      <c r="BR4946" s="32"/>
      <c r="BS4946" s="32"/>
      <c r="BT4946" s="32"/>
      <c r="BU4946" s="32"/>
      <c r="BV4946" s="32"/>
      <c r="BW4946" s="32"/>
      <c r="BX4946" s="32"/>
      <c r="BY4946" s="32"/>
      <c r="BZ4946" s="32"/>
    </row>
    <row r="4947" spans="66:78" x14ac:dyDescent="0.2">
      <c r="BN4947" s="32"/>
      <c r="BO4947" s="32"/>
      <c r="BP4947" s="32"/>
      <c r="BQ4947" s="32"/>
      <c r="BR4947" s="32"/>
      <c r="BS4947" s="32"/>
      <c r="BT4947" s="32"/>
      <c r="BU4947" s="32"/>
      <c r="BV4947" s="32"/>
      <c r="BW4947" s="32"/>
      <c r="BX4947" s="32"/>
      <c r="BY4947" s="32"/>
      <c r="BZ4947" s="32"/>
    </row>
    <row r="4948" spans="66:78" x14ac:dyDescent="0.2">
      <c r="BN4948" s="32"/>
      <c r="BO4948" s="32"/>
      <c r="BP4948" s="32"/>
      <c r="BQ4948" s="32"/>
      <c r="BR4948" s="32"/>
      <c r="BS4948" s="32"/>
      <c r="BT4948" s="32"/>
      <c r="BU4948" s="32"/>
      <c r="BV4948" s="32"/>
      <c r="BW4948" s="32"/>
      <c r="BX4948" s="32"/>
      <c r="BY4948" s="32"/>
      <c r="BZ4948" s="32"/>
    </row>
    <row r="4949" spans="66:78" x14ac:dyDescent="0.2">
      <c r="BN4949" s="32"/>
      <c r="BO4949" s="32"/>
      <c r="BP4949" s="32"/>
      <c r="BQ4949" s="32"/>
      <c r="BR4949" s="32"/>
      <c r="BS4949" s="32"/>
      <c r="BT4949" s="32"/>
      <c r="BU4949" s="32"/>
      <c r="BV4949" s="32"/>
      <c r="BW4949" s="32"/>
      <c r="BX4949" s="32"/>
      <c r="BY4949" s="32"/>
      <c r="BZ4949" s="32"/>
    </row>
    <row r="4950" spans="66:78" x14ac:dyDescent="0.2">
      <c r="BN4950" s="32"/>
      <c r="BO4950" s="32"/>
      <c r="BP4950" s="32"/>
      <c r="BQ4950" s="32"/>
      <c r="BR4950" s="32"/>
      <c r="BS4950" s="32"/>
      <c r="BT4950" s="32"/>
      <c r="BU4950" s="32"/>
      <c r="BV4950" s="32"/>
      <c r="BW4950" s="32"/>
      <c r="BX4950" s="32"/>
      <c r="BY4950" s="32"/>
      <c r="BZ4950" s="32"/>
    </row>
    <row r="4951" spans="66:78" x14ac:dyDescent="0.2">
      <c r="BN4951" s="32"/>
      <c r="BO4951" s="32"/>
      <c r="BP4951" s="32"/>
      <c r="BQ4951" s="32"/>
      <c r="BR4951" s="32"/>
      <c r="BS4951" s="32"/>
      <c r="BT4951" s="32"/>
      <c r="BU4951" s="32"/>
      <c r="BV4951" s="32"/>
      <c r="BW4951" s="32"/>
      <c r="BX4951" s="32"/>
      <c r="BY4951" s="32"/>
      <c r="BZ4951" s="32"/>
    </row>
    <row r="4952" spans="66:78" x14ac:dyDescent="0.2">
      <c r="BN4952" s="32"/>
      <c r="BO4952" s="32"/>
      <c r="BP4952" s="32"/>
      <c r="BQ4952" s="32"/>
      <c r="BR4952" s="32"/>
      <c r="BS4952" s="32"/>
      <c r="BT4952" s="32"/>
      <c r="BU4952" s="32"/>
      <c r="BV4952" s="32"/>
      <c r="BW4952" s="32"/>
      <c r="BX4952" s="32"/>
      <c r="BY4952" s="32"/>
      <c r="BZ4952" s="32"/>
    </row>
    <row r="4953" spans="66:78" x14ac:dyDescent="0.2">
      <c r="BN4953" s="32"/>
      <c r="BO4953" s="32"/>
      <c r="BP4953" s="32"/>
      <c r="BQ4953" s="32"/>
      <c r="BR4953" s="32"/>
      <c r="BS4953" s="32"/>
      <c r="BT4953" s="32"/>
      <c r="BU4953" s="32"/>
      <c r="BV4953" s="32"/>
      <c r="BW4953" s="32"/>
      <c r="BX4953" s="32"/>
      <c r="BY4953" s="32"/>
      <c r="BZ4953" s="32"/>
    </row>
    <row r="4954" spans="66:78" x14ac:dyDescent="0.2">
      <c r="BN4954" s="32"/>
      <c r="BO4954" s="32"/>
      <c r="BP4954" s="32"/>
      <c r="BQ4954" s="32"/>
      <c r="BR4954" s="32"/>
      <c r="BS4954" s="32"/>
      <c r="BT4954" s="32"/>
      <c r="BU4954" s="32"/>
      <c r="BV4954" s="32"/>
      <c r="BW4954" s="32"/>
      <c r="BX4954" s="32"/>
      <c r="BY4954" s="32"/>
      <c r="BZ4954" s="32"/>
    </row>
    <row r="4955" spans="66:78" x14ac:dyDescent="0.2">
      <c r="BN4955" s="32"/>
      <c r="BO4955" s="32"/>
      <c r="BP4955" s="32"/>
      <c r="BQ4955" s="32"/>
      <c r="BR4955" s="32"/>
      <c r="BS4955" s="32"/>
      <c r="BT4955" s="32"/>
      <c r="BU4955" s="32"/>
      <c r="BV4955" s="32"/>
      <c r="BW4955" s="32"/>
      <c r="BX4955" s="32"/>
      <c r="BY4955" s="32"/>
      <c r="BZ4955" s="32"/>
    </row>
    <row r="4956" spans="66:78" x14ac:dyDescent="0.2">
      <c r="BN4956" s="32"/>
      <c r="BO4956" s="32"/>
      <c r="BP4956" s="32"/>
      <c r="BQ4956" s="32"/>
      <c r="BR4956" s="32"/>
      <c r="BS4956" s="32"/>
      <c r="BT4956" s="32"/>
      <c r="BU4956" s="32"/>
      <c r="BV4956" s="32"/>
      <c r="BW4956" s="32"/>
      <c r="BX4956" s="32"/>
      <c r="BY4956" s="32"/>
      <c r="BZ4956" s="32"/>
    </row>
    <row r="4957" spans="66:78" x14ac:dyDescent="0.2">
      <c r="BN4957" s="32"/>
      <c r="BO4957" s="32"/>
      <c r="BP4957" s="32"/>
      <c r="BQ4957" s="32"/>
      <c r="BR4957" s="32"/>
      <c r="BS4957" s="32"/>
      <c r="BT4957" s="32"/>
      <c r="BU4957" s="32"/>
      <c r="BV4957" s="32"/>
      <c r="BW4957" s="32"/>
      <c r="BX4957" s="32"/>
      <c r="BY4957" s="32"/>
      <c r="BZ4957" s="32"/>
    </row>
    <row r="4958" spans="66:78" x14ac:dyDescent="0.2">
      <c r="BN4958" s="32"/>
      <c r="BO4958" s="32"/>
      <c r="BP4958" s="32"/>
      <c r="BQ4958" s="32"/>
      <c r="BR4958" s="32"/>
      <c r="BS4958" s="32"/>
      <c r="BT4958" s="32"/>
      <c r="BU4958" s="32"/>
      <c r="BV4958" s="32"/>
      <c r="BW4958" s="32"/>
      <c r="BX4958" s="32"/>
      <c r="BY4958" s="32"/>
      <c r="BZ4958" s="32"/>
    </row>
    <row r="4959" spans="66:78" x14ac:dyDescent="0.2">
      <c r="BN4959" s="32"/>
      <c r="BO4959" s="32"/>
      <c r="BP4959" s="32"/>
      <c r="BQ4959" s="32"/>
      <c r="BR4959" s="32"/>
      <c r="BS4959" s="32"/>
      <c r="BT4959" s="32"/>
      <c r="BU4959" s="32"/>
      <c r="BV4959" s="32"/>
      <c r="BW4959" s="32"/>
      <c r="BX4959" s="32"/>
      <c r="BY4959" s="32"/>
      <c r="BZ4959" s="32"/>
    </row>
    <row r="4960" spans="66:78" x14ac:dyDescent="0.2">
      <c r="BN4960" s="32"/>
      <c r="BO4960" s="32"/>
      <c r="BP4960" s="32"/>
      <c r="BQ4960" s="32"/>
      <c r="BR4960" s="32"/>
      <c r="BS4960" s="32"/>
      <c r="BT4960" s="32"/>
      <c r="BU4960" s="32"/>
      <c r="BV4960" s="32"/>
      <c r="BW4960" s="32"/>
      <c r="BX4960" s="32"/>
      <c r="BY4960" s="32"/>
      <c r="BZ4960" s="32"/>
    </row>
    <row r="4961" spans="66:78" x14ac:dyDescent="0.2">
      <c r="BN4961" s="32"/>
      <c r="BO4961" s="32"/>
      <c r="BP4961" s="32"/>
      <c r="BQ4961" s="32"/>
      <c r="BR4961" s="32"/>
      <c r="BS4961" s="32"/>
      <c r="BT4961" s="32"/>
      <c r="BU4961" s="32"/>
      <c r="BV4961" s="32"/>
      <c r="BW4961" s="32"/>
      <c r="BX4961" s="32"/>
      <c r="BY4961" s="32"/>
      <c r="BZ4961" s="32"/>
    </row>
    <row r="4962" spans="66:78" x14ac:dyDescent="0.2">
      <c r="BN4962" s="32"/>
      <c r="BO4962" s="32"/>
      <c r="BP4962" s="32"/>
      <c r="BQ4962" s="32"/>
      <c r="BR4962" s="32"/>
      <c r="BS4962" s="32"/>
      <c r="BT4962" s="32"/>
      <c r="BU4962" s="32"/>
      <c r="BV4962" s="32"/>
      <c r="BW4962" s="32"/>
      <c r="BX4962" s="32"/>
      <c r="BY4962" s="32"/>
      <c r="BZ4962" s="32"/>
    </row>
    <row r="4963" spans="66:78" x14ac:dyDescent="0.2">
      <c r="BN4963" s="32"/>
      <c r="BO4963" s="32"/>
      <c r="BP4963" s="32"/>
      <c r="BQ4963" s="32"/>
      <c r="BR4963" s="32"/>
      <c r="BS4963" s="32"/>
      <c r="BT4963" s="32"/>
      <c r="BU4963" s="32"/>
      <c r="BV4963" s="32"/>
      <c r="BW4963" s="32"/>
      <c r="BX4963" s="32"/>
      <c r="BY4963" s="32"/>
      <c r="BZ4963" s="32"/>
    </row>
    <row r="4964" spans="66:78" x14ac:dyDescent="0.2">
      <c r="BN4964" s="32"/>
      <c r="BO4964" s="32"/>
      <c r="BP4964" s="32"/>
      <c r="BQ4964" s="32"/>
      <c r="BR4964" s="32"/>
      <c r="BS4964" s="32"/>
      <c r="BT4964" s="32"/>
      <c r="BU4964" s="32"/>
      <c r="BV4964" s="32"/>
      <c r="BW4964" s="32"/>
      <c r="BX4964" s="32"/>
      <c r="BY4964" s="32"/>
      <c r="BZ4964" s="32"/>
    </row>
    <row r="4965" spans="66:78" x14ac:dyDescent="0.2">
      <c r="BN4965" s="32"/>
      <c r="BO4965" s="32"/>
      <c r="BP4965" s="32"/>
      <c r="BQ4965" s="32"/>
      <c r="BR4965" s="32"/>
      <c r="BS4965" s="32"/>
      <c r="BT4965" s="32"/>
      <c r="BU4965" s="32"/>
      <c r="BV4965" s="32"/>
      <c r="BW4965" s="32"/>
      <c r="BX4965" s="32"/>
      <c r="BY4965" s="32"/>
      <c r="BZ4965" s="32"/>
    </row>
    <row r="4966" spans="66:78" x14ac:dyDescent="0.2">
      <c r="BN4966" s="32"/>
      <c r="BO4966" s="32"/>
      <c r="BP4966" s="32"/>
      <c r="BQ4966" s="32"/>
      <c r="BR4966" s="32"/>
      <c r="BS4966" s="32"/>
      <c r="BT4966" s="32"/>
      <c r="BU4966" s="32"/>
      <c r="BV4966" s="32"/>
      <c r="BW4966" s="32"/>
      <c r="BX4966" s="32"/>
      <c r="BY4966" s="32"/>
      <c r="BZ4966" s="32"/>
    </row>
    <row r="4967" spans="66:78" x14ac:dyDescent="0.2">
      <c r="BN4967" s="32"/>
      <c r="BO4967" s="32"/>
      <c r="BP4967" s="32"/>
      <c r="BQ4967" s="32"/>
      <c r="BR4967" s="32"/>
      <c r="BS4967" s="32"/>
      <c r="BT4967" s="32"/>
      <c r="BU4967" s="32"/>
      <c r="BV4967" s="32"/>
      <c r="BW4967" s="32"/>
      <c r="BX4967" s="32"/>
      <c r="BY4967" s="32"/>
      <c r="BZ4967" s="32"/>
    </row>
    <row r="4968" spans="66:78" x14ac:dyDescent="0.2">
      <c r="BN4968" s="32"/>
      <c r="BO4968" s="32"/>
      <c r="BP4968" s="32"/>
      <c r="BQ4968" s="32"/>
      <c r="BR4968" s="32"/>
      <c r="BS4968" s="32"/>
      <c r="BT4968" s="32"/>
      <c r="BU4968" s="32"/>
      <c r="BV4968" s="32"/>
      <c r="BW4968" s="32"/>
      <c r="BX4968" s="32"/>
      <c r="BY4968" s="32"/>
      <c r="BZ4968" s="32"/>
    </row>
    <row r="4969" spans="66:78" x14ac:dyDescent="0.2">
      <c r="BN4969" s="32"/>
      <c r="BO4969" s="32"/>
      <c r="BP4969" s="32"/>
      <c r="BQ4969" s="32"/>
      <c r="BR4969" s="32"/>
      <c r="BS4969" s="32"/>
      <c r="BT4969" s="32"/>
      <c r="BU4969" s="32"/>
      <c r="BV4969" s="32"/>
      <c r="BW4969" s="32"/>
      <c r="BX4969" s="32"/>
      <c r="BY4969" s="32"/>
      <c r="BZ4969" s="32"/>
    </row>
    <row r="4970" spans="66:78" x14ac:dyDescent="0.2">
      <c r="BN4970" s="32"/>
      <c r="BO4970" s="32"/>
      <c r="BP4970" s="32"/>
      <c r="BQ4970" s="32"/>
      <c r="BR4970" s="32"/>
      <c r="BS4970" s="32"/>
      <c r="BT4970" s="32"/>
      <c r="BU4970" s="32"/>
      <c r="BV4970" s="32"/>
      <c r="BW4970" s="32"/>
      <c r="BX4970" s="32"/>
      <c r="BY4970" s="32"/>
      <c r="BZ4970" s="32"/>
    </row>
    <row r="4971" spans="66:78" x14ac:dyDescent="0.2">
      <c r="BN4971" s="32"/>
      <c r="BO4971" s="32"/>
      <c r="BP4971" s="32"/>
      <c r="BQ4971" s="32"/>
      <c r="BR4971" s="32"/>
      <c r="BS4971" s="32"/>
      <c r="BT4971" s="32"/>
      <c r="BU4971" s="32"/>
      <c r="BV4971" s="32"/>
      <c r="BW4971" s="32"/>
      <c r="BX4971" s="32"/>
      <c r="BY4971" s="32"/>
      <c r="BZ4971" s="32"/>
    </row>
    <row r="4972" spans="66:78" x14ac:dyDescent="0.2">
      <c r="BN4972" s="32"/>
      <c r="BO4972" s="32"/>
      <c r="BP4972" s="32"/>
      <c r="BQ4972" s="32"/>
      <c r="BR4972" s="32"/>
      <c r="BS4972" s="32"/>
      <c r="BT4972" s="32"/>
      <c r="BU4972" s="32"/>
      <c r="BV4972" s="32"/>
      <c r="BW4972" s="32"/>
      <c r="BX4972" s="32"/>
      <c r="BY4972" s="32"/>
      <c r="BZ4972" s="32"/>
    </row>
    <row r="4973" spans="66:78" x14ac:dyDescent="0.2">
      <c r="BN4973" s="32"/>
      <c r="BO4973" s="32"/>
      <c r="BP4973" s="32"/>
      <c r="BQ4973" s="32"/>
      <c r="BR4973" s="32"/>
      <c r="BS4973" s="32"/>
      <c r="BT4973" s="32"/>
      <c r="BU4973" s="32"/>
      <c r="BV4973" s="32"/>
      <c r="BW4973" s="32"/>
      <c r="BX4973" s="32"/>
      <c r="BY4973" s="32"/>
      <c r="BZ4973" s="32"/>
    </row>
    <row r="4974" spans="66:78" x14ac:dyDescent="0.2">
      <c r="BN4974" s="32"/>
      <c r="BO4974" s="32"/>
      <c r="BP4974" s="32"/>
      <c r="BQ4974" s="32"/>
      <c r="BR4974" s="32"/>
      <c r="BS4974" s="32"/>
      <c r="BT4974" s="32"/>
      <c r="BU4974" s="32"/>
      <c r="BV4974" s="32"/>
      <c r="BW4974" s="32"/>
      <c r="BX4974" s="32"/>
      <c r="BY4974" s="32"/>
      <c r="BZ4974" s="32"/>
    </row>
    <row r="4975" spans="66:78" x14ac:dyDescent="0.2">
      <c r="BN4975" s="32"/>
      <c r="BO4975" s="32"/>
      <c r="BP4975" s="32"/>
      <c r="BQ4975" s="32"/>
      <c r="BR4975" s="32"/>
      <c r="BS4975" s="32"/>
      <c r="BT4975" s="32"/>
      <c r="BU4975" s="32"/>
      <c r="BV4975" s="32"/>
      <c r="BW4975" s="32"/>
      <c r="BX4975" s="32"/>
      <c r="BY4975" s="32"/>
      <c r="BZ4975" s="32"/>
    </row>
    <row r="4976" spans="66:78" x14ac:dyDescent="0.2">
      <c r="BN4976" s="32"/>
      <c r="BO4976" s="32"/>
      <c r="BP4976" s="32"/>
      <c r="BQ4976" s="32"/>
      <c r="BR4976" s="32"/>
      <c r="BS4976" s="32"/>
      <c r="BT4976" s="32"/>
      <c r="BU4976" s="32"/>
      <c r="BV4976" s="32"/>
      <c r="BW4976" s="32"/>
      <c r="BX4976" s="32"/>
      <c r="BY4976" s="32"/>
      <c r="BZ4976" s="32"/>
    </row>
    <row r="4977" spans="66:78" x14ac:dyDescent="0.2">
      <c r="BN4977" s="32"/>
      <c r="BO4977" s="32"/>
      <c r="BP4977" s="32"/>
      <c r="BQ4977" s="32"/>
      <c r="BR4977" s="32"/>
      <c r="BS4977" s="32"/>
      <c r="BT4977" s="32"/>
      <c r="BU4977" s="32"/>
      <c r="BV4977" s="32"/>
      <c r="BW4977" s="32"/>
      <c r="BX4977" s="32"/>
      <c r="BY4977" s="32"/>
      <c r="BZ4977" s="32"/>
    </row>
    <row r="4978" spans="66:78" x14ac:dyDescent="0.2">
      <c r="BN4978" s="32"/>
      <c r="BO4978" s="32"/>
      <c r="BP4978" s="32"/>
      <c r="BQ4978" s="32"/>
      <c r="BR4978" s="32"/>
      <c r="BS4978" s="32"/>
      <c r="BT4978" s="32"/>
      <c r="BU4978" s="32"/>
      <c r="BV4978" s="32"/>
      <c r="BW4978" s="32"/>
      <c r="BX4978" s="32"/>
      <c r="BY4978" s="32"/>
      <c r="BZ4978" s="32"/>
    </row>
    <row r="4979" spans="66:78" x14ac:dyDescent="0.2">
      <c r="BN4979" s="32"/>
      <c r="BO4979" s="32"/>
      <c r="BP4979" s="32"/>
      <c r="BQ4979" s="32"/>
      <c r="BR4979" s="32"/>
      <c r="BS4979" s="32"/>
      <c r="BT4979" s="32"/>
      <c r="BU4979" s="32"/>
      <c r="BV4979" s="32"/>
      <c r="BW4979" s="32"/>
      <c r="BX4979" s="32"/>
      <c r="BY4979" s="32"/>
      <c r="BZ4979" s="32"/>
    </row>
    <row r="4980" spans="66:78" x14ac:dyDescent="0.2">
      <c r="BN4980" s="32"/>
      <c r="BO4980" s="32"/>
      <c r="BP4980" s="32"/>
      <c r="BQ4980" s="32"/>
      <c r="BR4980" s="32"/>
      <c r="BS4980" s="32"/>
      <c r="BT4980" s="32"/>
      <c r="BU4980" s="32"/>
      <c r="BV4980" s="32"/>
      <c r="BW4980" s="32"/>
      <c r="BX4980" s="32"/>
      <c r="BY4980" s="32"/>
      <c r="BZ4980" s="32"/>
    </row>
    <row r="4981" spans="66:78" x14ac:dyDescent="0.2">
      <c r="BN4981" s="32"/>
      <c r="BO4981" s="32"/>
      <c r="BP4981" s="32"/>
      <c r="BQ4981" s="32"/>
      <c r="BR4981" s="32"/>
      <c r="BS4981" s="32"/>
      <c r="BT4981" s="32"/>
      <c r="BU4981" s="32"/>
      <c r="BV4981" s="32"/>
      <c r="BW4981" s="32"/>
      <c r="BX4981" s="32"/>
      <c r="BY4981" s="32"/>
      <c r="BZ4981" s="32"/>
    </row>
    <row r="4982" spans="66:78" x14ac:dyDescent="0.2">
      <c r="BN4982" s="32"/>
      <c r="BO4982" s="32"/>
      <c r="BP4982" s="32"/>
      <c r="BQ4982" s="32"/>
      <c r="BR4982" s="32"/>
      <c r="BS4982" s="32"/>
      <c r="BT4982" s="32"/>
      <c r="BU4982" s="32"/>
      <c r="BV4982" s="32"/>
      <c r="BW4982" s="32"/>
      <c r="BX4982" s="32"/>
      <c r="BY4982" s="32"/>
      <c r="BZ4982" s="32"/>
    </row>
    <row r="4983" spans="66:78" x14ac:dyDescent="0.2">
      <c r="BN4983" s="32"/>
      <c r="BO4983" s="32"/>
      <c r="BP4983" s="32"/>
      <c r="BQ4983" s="32"/>
      <c r="BR4983" s="32"/>
      <c r="BS4983" s="32"/>
      <c r="BT4983" s="32"/>
      <c r="BU4983" s="32"/>
      <c r="BV4983" s="32"/>
      <c r="BW4983" s="32"/>
      <c r="BX4983" s="32"/>
      <c r="BY4983" s="32"/>
      <c r="BZ4983" s="32"/>
    </row>
    <row r="4984" spans="66:78" x14ac:dyDescent="0.2">
      <c r="BN4984" s="32"/>
      <c r="BO4984" s="32"/>
      <c r="BP4984" s="32"/>
      <c r="BQ4984" s="32"/>
      <c r="BR4984" s="32"/>
      <c r="BS4984" s="32"/>
      <c r="BT4984" s="32"/>
      <c r="BU4984" s="32"/>
      <c r="BV4984" s="32"/>
      <c r="BW4984" s="32"/>
      <c r="BX4984" s="32"/>
      <c r="BY4984" s="32"/>
      <c r="BZ4984" s="32"/>
    </row>
    <row r="4985" spans="66:78" x14ac:dyDescent="0.2">
      <c r="BN4985" s="32"/>
      <c r="BO4985" s="32"/>
      <c r="BP4985" s="32"/>
      <c r="BQ4985" s="32"/>
      <c r="BR4985" s="32"/>
      <c r="BS4985" s="32"/>
      <c r="BT4985" s="32"/>
      <c r="BU4985" s="32"/>
      <c r="BV4985" s="32"/>
      <c r="BW4985" s="32"/>
      <c r="BX4985" s="32"/>
      <c r="BY4985" s="32"/>
      <c r="BZ4985" s="32"/>
    </row>
    <row r="4986" spans="66:78" x14ac:dyDescent="0.2">
      <c r="BN4986" s="32"/>
      <c r="BO4986" s="32"/>
      <c r="BP4986" s="32"/>
      <c r="BQ4986" s="32"/>
      <c r="BR4986" s="32"/>
      <c r="BS4986" s="32"/>
      <c r="BT4986" s="32"/>
      <c r="BU4986" s="32"/>
      <c r="BV4986" s="32"/>
      <c r="BW4986" s="32"/>
      <c r="BX4986" s="32"/>
      <c r="BY4986" s="32"/>
      <c r="BZ4986" s="32"/>
    </row>
    <row r="4987" spans="66:78" x14ac:dyDescent="0.2">
      <c r="BN4987" s="32"/>
      <c r="BO4987" s="32"/>
      <c r="BP4987" s="32"/>
      <c r="BQ4987" s="32"/>
      <c r="BR4987" s="32"/>
      <c r="BS4987" s="32"/>
      <c r="BT4987" s="32"/>
      <c r="BU4987" s="32"/>
      <c r="BV4987" s="32"/>
      <c r="BW4987" s="32"/>
      <c r="BX4987" s="32"/>
      <c r="BY4987" s="32"/>
      <c r="BZ4987" s="32"/>
    </row>
    <row r="4988" spans="66:78" x14ac:dyDescent="0.2">
      <c r="BN4988" s="32"/>
      <c r="BO4988" s="32"/>
      <c r="BP4988" s="32"/>
      <c r="BQ4988" s="32"/>
      <c r="BR4988" s="32"/>
      <c r="BS4988" s="32"/>
      <c r="BT4988" s="32"/>
      <c r="BU4988" s="32"/>
      <c r="BV4988" s="32"/>
      <c r="BW4988" s="32"/>
      <c r="BX4988" s="32"/>
      <c r="BY4988" s="32"/>
      <c r="BZ4988" s="32"/>
    </row>
    <row r="4989" spans="66:78" x14ac:dyDescent="0.2">
      <c r="BN4989" s="32"/>
      <c r="BO4989" s="32"/>
      <c r="BP4989" s="32"/>
      <c r="BQ4989" s="32"/>
      <c r="BR4989" s="32"/>
      <c r="BS4989" s="32"/>
      <c r="BT4989" s="32"/>
      <c r="BU4989" s="32"/>
      <c r="BV4989" s="32"/>
      <c r="BW4989" s="32"/>
      <c r="BX4989" s="32"/>
      <c r="BY4989" s="32"/>
      <c r="BZ4989" s="32"/>
    </row>
    <row r="4990" spans="66:78" x14ac:dyDescent="0.2">
      <c r="BN4990" s="32"/>
      <c r="BO4990" s="32"/>
      <c r="BP4990" s="32"/>
      <c r="BQ4990" s="32"/>
      <c r="BR4990" s="32"/>
      <c r="BS4990" s="32"/>
      <c r="BT4990" s="32"/>
      <c r="BU4990" s="32"/>
      <c r="BV4990" s="32"/>
      <c r="BW4990" s="32"/>
      <c r="BX4990" s="32"/>
      <c r="BY4990" s="32"/>
      <c r="BZ4990" s="32"/>
    </row>
    <row r="4991" spans="66:78" x14ac:dyDescent="0.2">
      <c r="BN4991" s="32"/>
      <c r="BO4991" s="32"/>
      <c r="BP4991" s="32"/>
      <c r="BQ4991" s="32"/>
      <c r="BR4991" s="32"/>
      <c r="BS4991" s="32"/>
      <c r="BT4991" s="32"/>
      <c r="BU4991" s="32"/>
      <c r="BV4991" s="32"/>
      <c r="BW4991" s="32"/>
      <c r="BX4991" s="32"/>
      <c r="BY4991" s="32"/>
      <c r="BZ4991" s="32"/>
    </row>
    <row r="4992" spans="66:78" x14ac:dyDescent="0.2">
      <c r="BN4992" s="32"/>
      <c r="BO4992" s="32"/>
      <c r="BP4992" s="32"/>
      <c r="BQ4992" s="32"/>
      <c r="BR4992" s="32"/>
      <c r="BS4992" s="32"/>
      <c r="BT4992" s="32"/>
      <c r="BU4992" s="32"/>
      <c r="BV4992" s="32"/>
      <c r="BW4992" s="32"/>
      <c r="BX4992" s="32"/>
      <c r="BY4992" s="32"/>
      <c r="BZ4992" s="32"/>
    </row>
    <row r="4993" spans="66:78" x14ac:dyDescent="0.2">
      <c r="BN4993" s="32"/>
      <c r="BO4993" s="32"/>
      <c r="BP4993" s="32"/>
      <c r="BQ4993" s="32"/>
      <c r="BR4993" s="32"/>
      <c r="BS4993" s="32"/>
      <c r="BT4993" s="32"/>
      <c r="BU4993" s="32"/>
      <c r="BV4993" s="32"/>
      <c r="BW4993" s="32"/>
      <c r="BX4993" s="32"/>
      <c r="BY4993" s="32"/>
      <c r="BZ4993" s="32"/>
    </row>
    <row r="4994" spans="66:78" x14ac:dyDescent="0.2">
      <c r="BN4994" s="32"/>
      <c r="BO4994" s="32"/>
      <c r="BP4994" s="32"/>
      <c r="BQ4994" s="32"/>
      <c r="BR4994" s="32"/>
      <c r="BS4994" s="32"/>
      <c r="BT4994" s="32"/>
      <c r="BU4994" s="32"/>
      <c r="BV4994" s="32"/>
      <c r="BW4994" s="32"/>
      <c r="BX4994" s="32"/>
      <c r="BY4994" s="32"/>
      <c r="BZ4994" s="32"/>
    </row>
    <row r="4995" spans="66:78" x14ac:dyDescent="0.2">
      <c r="BN4995" s="32"/>
      <c r="BO4995" s="32"/>
      <c r="BP4995" s="32"/>
      <c r="BQ4995" s="32"/>
      <c r="BR4995" s="32"/>
      <c r="BS4995" s="32"/>
      <c r="BT4995" s="32"/>
      <c r="BU4995" s="32"/>
      <c r="BV4995" s="32"/>
      <c r="BW4995" s="32"/>
      <c r="BX4995" s="32"/>
      <c r="BY4995" s="32"/>
      <c r="BZ4995" s="32"/>
    </row>
    <row r="4996" spans="66:78" x14ac:dyDescent="0.2">
      <c r="BN4996" s="32"/>
      <c r="BO4996" s="32"/>
      <c r="BP4996" s="32"/>
      <c r="BQ4996" s="32"/>
      <c r="BR4996" s="32"/>
      <c r="BS4996" s="32"/>
      <c r="BT4996" s="32"/>
      <c r="BU4996" s="32"/>
      <c r="BV4996" s="32"/>
      <c r="BW4996" s="32"/>
      <c r="BX4996" s="32"/>
      <c r="BY4996" s="32"/>
      <c r="BZ4996" s="32"/>
    </row>
    <row r="4997" spans="66:78" x14ac:dyDescent="0.2">
      <c r="BN4997" s="32"/>
      <c r="BO4997" s="32"/>
      <c r="BP4997" s="32"/>
      <c r="BQ4997" s="32"/>
      <c r="BR4997" s="32"/>
      <c r="BS4997" s="32"/>
      <c r="BT4997" s="32"/>
      <c r="BU4997" s="32"/>
      <c r="BV4997" s="32"/>
      <c r="BW4997" s="32"/>
      <c r="BX4997" s="32"/>
      <c r="BY4997" s="32"/>
      <c r="BZ4997" s="32"/>
    </row>
    <row r="4998" spans="66:78" x14ac:dyDescent="0.2">
      <c r="BN4998" s="32"/>
      <c r="BO4998" s="32"/>
      <c r="BP4998" s="32"/>
      <c r="BQ4998" s="32"/>
      <c r="BR4998" s="32"/>
      <c r="BS4998" s="32"/>
      <c r="BT4998" s="32"/>
      <c r="BU4998" s="32"/>
      <c r="BV4998" s="32"/>
      <c r="BW4998" s="32"/>
      <c r="BX4998" s="32"/>
      <c r="BY4998" s="32"/>
      <c r="BZ4998" s="32"/>
    </row>
    <row r="4999" spans="66:78" x14ac:dyDescent="0.2">
      <c r="BN4999" s="32"/>
      <c r="BO4999" s="32"/>
      <c r="BP4999" s="32"/>
      <c r="BQ4999" s="32"/>
      <c r="BR4999" s="32"/>
      <c r="BS4999" s="32"/>
      <c r="BT4999" s="32"/>
      <c r="BU4999" s="32"/>
      <c r="BV4999" s="32"/>
      <c r="BW4999" s="32"/>
      <c r="BX4999" s="32"/>
      <c r="BY4999" s="32"/>
      <c r="BZ4999" s="32"/>
    </row>
    <row r="5000" spans="66:78" x14ac:dyDescent="0.2">
      <c r="BN5000" s="32"/>
      <c r="BO5000" s="32"/>
      <c r="BP5000" s="32"/>
      <c r="BQ5000" s="32"/>
      <c r="BR5000" s="32"/>
      <c r="BS5000" s="32"/>
      <c r="BT5000" s="32"/>
      <c r="BU5000" s="32"/>
      <c r="BV5000" s="32"/>
      <c r="BW5000" s="32"/>
      <c r="BX5000" s="32"/>
      <c r="BY5000" s="32"/>
      <c r="BZ5000" s="32"/>
    </row>
    <row r="5001" spans="66:78" x14ac:dyDescent="0.2">
      <c r="BN5001" s="32"/>
      <c r="BO5001" s="32"/>
      <c r="BP5001" s="32"/>
      <c r="BQ5001" s="32"/>
      <c r="BR5001" s="32"/>
      <c r="BS5001" s="32"/>
      <c r="BT5001" s="32"/>
      <c r="BU5001" s="32"/>
      <c r="BV5001" s="32"/>
      <c r="BW5001" s="32"/>
      <c r="BX5001" s="32"/>
      <c r="BY5001" s="32"/>
      <c r="BZ5001" s="32"/>
    </row>
    <row r="5002" spans="66:78" x14ac:dyDescent="0.2">
      <c r="BN5002" s="32"/>
      <c r="BO5002" s="32"/>
      <c r="BP5002" s="32"/>
      <c r="BQ5002" s="32"/>
      <c r="BR5002" s="32"/>
      <c r="BS5002" s="32"/>
      <c r="BT5002" s="32"/>
      <c r="BU5002" s="32"/>
      <c r="BV5002" s="32"/>
      <c r="BW5002" s="32"/>
      <c r="BX5002" s="32"/>
      <c r="BY5002" s="32"/>
      <c r="BZ5002" s="32"/>
    </row>
    <row r="5003" spans="66:78" x14ac:dyDescent="0.2">
      <c r="BN5003" s="32"/>
      <c r="BO5003" s="32"/>
      <c r="BP5003" s="32"/>
      <c r="BQ5003" s="32"/>
      <c r="BR5003" s="32"/>
      <c r="BS5003" s="32"/>
      <c r="BT5003" s="32"/>
      <c r="BU5003" s="32"/>
      <c r="BV5003" s="32"/>
      <c r="BW5003" s="32"/>
      <c r="BX5003" s="32"/>
      <c r="BY5003" s="32"/>
      <c r="BZ5003" s="32"/>
    </row>
    <row r="5004" spans="66:78" x14ac:dyDescent="0.2">
      <c r="BN5004" s="32"/>
      <c r="BO5004" s="32"/>
      <c r="BP5004" s="32"/>
      <c r="BQ5004" s="32"/>
      <c r="BR5004" s="32"/>
      <c r="BS5004" s="32"/>
      <c r="BT5004" s="32"/>
      <c r="BU5004" s="32"/>
      <c r="BV5004" s="32"/>
      <c r="BW5004" s="32"/>
      <c r="BX5004" s="32"/>
      <c r="BY5004" s="32"/>
      <c r="BZ5004" s="32"/>
    </row>
    <row r="5005" spans="66:78" x14ac:dyDescent="0.2">
      <c r="BN5005" s="32"/>
      <c r="BO5005" s="32"/>
      <c r="BP5005" s="32"/>
      <c r="BQ5005" s="32"/>
      <c r="BR5005" s="32"/>
      <c r="BS5005" s="32"/>
      <c r="BT5005" s="32"/>
      <c r="BU5005" s="32"/>
      <c r="BV5005" s="32"/>
      <c r="BW5005" s="32"/>
      <c r="BX5005" s="32"/>
      <c r="BY5005" s="32"/>
      <c r="BZ5005" s="32"/>
    </row>
    <row r="5006" spans="66:78" x14ac:dyDescent="0.2">
      <c r="BN5006" s="32"/>
      <c r="BO5006" s="32"/>
      <c r="BP5006" s="32"/>
      <c r="BQ5006" s="32"/>
      <c r="BR5006" s="32"/>
      <c r="BS5006" s="32"/>
      <c r="BT5006" s="32"/>
      <c r="BU5006" s="32"/>
      <c r="BV5006" s="32"/>
      <c r="BW5006" s="32"/>
      <c r="BX5006" s="32"/>
      <c r="BY5006" s="32"/>
      <c r="BZ5006" s="32"/>
    </row>
    <row r="5007" spans="66:78" x14ac:dyDescent="0.2">
      <c r="BN5007" s="32"/>
      <c r="BO5007" s="32"/>
      <c r="BP5007" s="32"/>
      <c r="BQ5007" s="32"/>
      <c r="BR5007" s="32"/>
      <c r="BS5007" s="32"/>
      <c r="BT5007" s="32"/>
      <c r="BU5007" s="32"/>
      <c r="BV5007" s="32"/>
      <c r="BW5007" s="32"/>
      <c r="BX5007" s="32"/>
      <c r="BY5007" s="32"/>
      <c r="BZ5007" s="32"/>
    </row>
    <row r="5008" spans="66:78" x14ac:dyDescent="0.2">
      <c r="BN5008" s="32"/>
      <c r="BO5008" s="32"/>
      <c r="BP5008" s="32"/>
      <c r="BQ5008" s="32"/>
      <c r="BR5008" s="32"/>
      <c r="BS5008" s="32"/>
      <c r="BT5008" s="32"/>
      <c r="BU5008" s="32"/>
      <c r="BV5008" s="32"/>
      <c r="BW5008" s="32"/>
      <c r="BX5008" s="32"/>
      <c r="BY5008" s="32"/>
      <c r="BZ5008" s="32"/>
    </row>
    <row r="5009" spans="66:78" x14ac:dyDescent="0.2">
      <c r="BN5009" s="32"/>
      <c r="BO5009" s="32"/>
      <c r="BP5009" s="32"/>
      <c r="BQ5009" s="32"/>
      <c r="BR5009" s="32"/>
      <c r="BS5009" s="32"/>
      <c r="BT5009" s="32"/>
      <c r="BU5009" s="32"/>
      <c r="BV5009" s="32"/>
      <c r="BW5009" s="32"/>
      <c r="BX5009" s="32"/>
      <c r="BY5009" s="32"/>
      <c r="BZ5009" s="32"/>
    </row>
    <row r="5010" spans="66:78" x14ac:dyDescent="0.2">
      <c r="BN5010" s="32"/>
      <c r="BO5010" s="32"/>
      <c r="BP5010" s="32"/>
      <c r="BQ5010" s="32"/>
      <c r="BR5010" s="32"/>
      <c r="BS5010" s="32"/>
      <c r="BT5010" s="32"/>
      <c r="BU5010" s="32"/>
      <c r="BV5010" s="32"/>
      <c r="BW5010" s="32"/>
      <c r="BX5010" s="32"/>
      <c r="BY5010" s="32"/>
      <c r="BZ5010" s="32"/>
    </row>
    <row r="5011" spans="66:78" x14ac:dyDescent="0.2">
      <c r="BN5011" s="32"/>
      <c r="BO5011" s="32"/>
      <c r="BP5011" s="32"/>
      <c r="BQ5011" s="32"/>
      <c r="BR5011" s="32"/>
      <c r="BS5011" s="32"/>
      <c r="BT5011" s="32"/>
      <c r="BU5011" s="32"/>
      <c r="BV5011" s="32"/>
      <c r="BW5011" s="32"/>
      <c r="BX5011" s="32"/>
      <c r="BY5011" s="32"/>
      <c r="BZ5011" s="32"/>
    </row>
    <row r="5012" spans="66:78" x14ac:dyDescent="0.2">
      <c r="BN5012" s="32"/>
      <c r="BO5012" s="32"/>
      <c r="BP5012" s="32"/>
      <c r="BQ5012" s="32"/>
      <c r="BR5012" s="32"/>
      <c r="BS5012" s="32"/>
      <c r="BT5012" s="32"/>
      <c r="BU5012" s="32"/>
      <c r="BV5012" s="32"/>
      <c r="BW5012" s="32"/>
      <c r="BX5012" s="32"/>
      <c r="BY5012" s="32"/>
      <c r="BZ5012" s="32"/>
    </row>
    <row r="5013" spans="66:78" x14ac:dyDescent="0.2">
      <c r="BN5013" s="32"/>
      <c r="BO5013" s="32"/>
      <c r="BP5013" s="32"/>
      <c r="BQ5013" s="32"/>
      <c r="BR5013" s="32"/>
      <c r="BS5013" s="32"/>
      <c r="BT5013" s="32"/>
      <c r="BU5013" s="32"/>
      <c r="BV5013" s="32"/>
      <c r="BW5013" s="32"/>
      <c r="BX5013" s="32"/>
      <c r="BY5013" s="32"/>
      <c r="BZ5013" s="32"/>
    </row>
    <row r="5014" spans="66:78" x14ac:dyDescent="0.2">
      <c r="BN5014" s="32"/>
      <c r="BO5014" s="32"/>
      <c r="BP5014" s="32"/>
      <c r="BQ5014" s="32"/>
      <c r="BR5014" s="32"/>
      <c r="BS5014" s="32"/>
      <c r="BT5014" s="32"/>
      <c r="BU5014" s="32"/>
      <c r="BV5014" s="32"/>
      <c r="BW5014" s="32"/>
      <c r="BX5014" s="32"/>
      <c r="BY5014" s="32"/>
      <c r="BZ5014" s="32"/>
    </row>
    <row r="5015" spans="66:78" x14ac:dyDescent="0.2">
      <c r="BN5015" s="32"/>
      <c r="BO5015" s="32"/>
      <c r="BP5015" s="32"/>
      <c r="BQ5015" s="32"/>
      <c r="BR5015" s="32"/>
      <c r="BS5015" s="32"/>
      <c r="BT5015" s="32"/>
      <c r="BU5015" s="32"/>
      <c r="BV5015" s="32"/>
      <c r="BW5015" s="32"/>
      <c r="BX5015" s="32"/>
      <c r="BY5015" s="32"/>
      <c r="BZ5015" s="32"/>
    </row>
    <row r="5016" spans="66:78" x14ac:dyDescent="0.2">
      <c r="BN5016" s="32"/>
      <c r="BO5016" s="32"/>
      <c r="BP5016" s="32"/>
      <c r="BQ5016" s="32"/>
      <c r="BR5016" s="32"/>
      <c r="BS5016" s="32"/>
      <c r="BT5016" s="32"/>
      <c r="BU5016" s="32"/>
      <c r="BV5016" s="32"/>
      <c r="BW5016" s="32"/>
      <c r="BX5016" s="32"/>
      <c r="BY5016" s="32"/>
      <c r="BZ5016" s="32"/>
    </row>
    <row r="5017" spans="66:78" x14ac:dyDescent="0.2">
      <c r="BN5017" s="32"/>
      <c r="BO5017" s="32"/>
      <c r="BP5017" s="32"/>
      <c r="BQ5017" s="32"/>
      <c r="BR5017" s="32"/>
      <c r="BS5017" s="32"/>
      <c r="BT5017" s="32"/>
      <c r="BU5017" s="32"/>
      <c r="BV5017" s="32"/>
      <c r="BW5017" s="32"/>
      <c r="BX5017" s="32"/>
      <c r="BY5017" s="32"/>
      <c r="BZ5017" s="32"/>
    </row>
    <row r="5018" spans="66:78" x14ac:dyDescent="0.2">
      <c r="BN5018" s="32"/>
      <c r="BO5018" s="32"/>
      <c r="BP5018" s="32"/>
      <c r="BQ5018" s="32"/>
      <c r="BR5018" s="32"/>
      <c r="BS5018" s="32"/>
      <c r="BT5018" s="32"/>
      <c r="BU5018" s="32"/>
      <c r="BV5018" s="32"/>
      <c r="BW5018" s="32"/>
      <c r="BX5018" s="32"/>
      <c r="BY5018" s="32"/>
      <c r="BZ5018" s="32"/>
    </row>
    <row r="5019" spans="66:78" x14ac:dyDescent="0.2">
      <c r="BN5019" s="32"/>
      <c r="BO5019" s="32"/>
      <c r="BP5019" s="32"/>
      <c r="BQ5019" s="32"/>
      <c r="BR5019" s="32"/>
      <c r="BS5019" s="32"/>
      <c r="BT5019" s="32"/>
      <c r="BU5019" s="32"/>
      <c r="BV5019" s="32"/>
      <c r="BW5019" s="32"/>
      <c r="BX5019" s="32"/>
      <c r="BY5019" s="32"/>
      <c r="BZ5019" s="32"/>
    </row>
    <row r="5020" spans="66:78" x14ac:dyDescent="0.2">
      <c r="BN5020" s="32"/>
      <c r="BO5020" s="32"/>
      <c r="BP5020" s="32"/>
      <c r="BQ5020" s="32"/>
      <c r="BR5020" s="32"/>
      <c r="BS5020" s="32"/>
      <c r="BT5020" s="32"/>
      <c r="BU5020" s="32"/>
      <c r="BV5020" s="32"/>
      <c r="BW5020" s="32"/>
      <c r="BX5020" s="32"/>
      <c r="BY5020" s="32"/>
      <c r="BZ5020" s="32"/>
    </row>
    <row r="5021" spans="66:78" x14ac:dyDescent="0.2">
      <c r="BN5021" s="32"/>
      <c r="BO5021" s="32"/>
      <c r="BP5021" s="32"/>
      <c r="BQ5021" s="32"/>
      <c r="BR5021" s="32"/>
      <c r="BS5021" s="32"/>
      <c r="BT5021" s="32"/>
      <c r="BU5021" s="32"/>
      <c r="BV5021" s="32"/>
      <c r="BW5021" s="32"/>
      <c r="BX5021" s="32"/>
      <c r="BY5021" s="32"/>
      <c r="BZ5021" s="32"/>
    </row>
    <row r="5022" spans="66:78" x14ac:dyDescent="0.2">
      <c r="BN5022" s="32"/>
      <c r="BO5022" s="32"/>
      <c r="BP5022" s="32"/>
      <c r="BQ5022" s="32"/>
      <c r="BR5022" s="32"/>
      <c r="BS5022" s="32"/>
      <c r="BT5022" s="32"/>
      <c r="BU5022" s="32"/>
      <c r="BV5022" s="32"/>
      <c r="BW5022" s="32"/>
      <c r="BX5022" s="32"/>
      <c r="BY5022" s="32"/>
      <c r="BZ5022" s="32"/>
    </row>
    <row r="5023" spans="66:78" x14ac:dyDescent="0.2">
      <c r="BN5023" s="32"/>
      <c r="BO5023" s="32"/>
      <c r="BP5023" s="32"/>
      <c r="BQ5023" s="32"/>
      <c r="BR5023" s="32"/>
      <c r="BS5023" s="32"/>
      <c r="BT5023" s="32"/>
      <c r="BU5023" s="32"/>
      <c r="BV5023" s="32"/>
      <c r="BW5023" s="32"/>
      <c r="BX5023" s="32"/>
      <c r="BY5023" s="32"/>
      <c r="BZ5023" s="32"/>
    </row>
    <row r="5024" spans="66:78" x14ac:dyDescent="0.2">
      <c r="BN5024" s="32"/>
      <c r="BO5024" s="32"/>
      <c r="BP5024" s="32"/>
      <c r="BQ5024" s="32"/>
      <c r="BR5024" s="32"/>
      <c r="BS5024" s="32"/>
      <c r="BT5024" s="32"/>
      <c r="BU5024" s="32"/>
      <c r="BV5024" s="32"/>
      <c r="BW5024" s="32"/>
      <c r="BX5024" s="32"/>
      <c r="BY5024" s="32"/>
      <c r="BZ5024" s="32"/>
    </row>
    <row r="5025" spans="66:78" x14ac:dyDescent="0.2">
      <c r="BN5025" s="32"/>
      <c r="BO5025" s="32"/>
      <c r="BP5025" s="32"/>
      <c r="BQ5025" s="32"/>
      <c r="BR5025" s="32"/>
      <c r="BS5025" s="32"/>
      <c r="BT5025" s="32"/>
      <c r="BU5025" s="32"/>
      <c r="BV5025" s="32"/>
      <c r="BW5025" s="32"/>
      <c r="BX5025" s="32"/>
      <c r="BY5025" s="32"/>
      <c r="BZ5025" s="32"/>
    </row>
    <row r="5026" spans="66:78" x14ac:dyDescent="0.2">
      <c r="BN5026" s="32"/>
      <c r="BO5026" s="32"/>
      <c r="BP5026" s="32"/>
      <c r="BQ5026" s="32"/>
      <c r="BR5026" s="32"/>
      <c r="BS5026" s="32"/>
      <c r="BT5026" s="32"/>
      <c r="BU5026" s="32"/>
      <c r="BV5026" s="32"/>
      <c r="BW5026" s="32"/>
      <c r="BX5026" s="32"/>
      <c r="BY5026" s="32"/>
      <c r="BZ5026" s="32"/>
    </row>
    <row r="5027" spans="66:78" x14ac:dyDescent="0.2">
      <c r="BN5027" s="32"/>
      <c r="BO5027" s="32"/>
      <c r="BP5027" s="32"/>
      <c r="BQ5027" s="32"/>
      <c r="BR5027" s="32"/>
      <c r="BS5027" s="32"/>
      <c r="BT5027" s="32"/>
      <c r="BU5027" s="32"/>
      <c r="BV5027" s="32"/>
      <c r="BW5027" s="32"/>
      <c r="BX5027" s="32"/>
      <c r="BY5027" s="32"/>
      <c r="BZ5027" s="32"/>
    </row>
    <row r="5028" spans="66:78" x14ac:dyDescent="0.2">
      <c r="BN5028" s="32"/>
      <c r="BO5028" s="32"/>
      <c r="BP5028" s="32"/>
      <c r="BQ5028" s="32"/>
      <c r="BR5028" s="32"/>
      <c r="BS5028" s="32"/>
      <c r="BT5028" s="32"/>
      <c r="BU5028" s="32"/>
      <c r="BV5028" s="32"/>
      <c r="BW5028" s="32"/>
      <c r="BX5028" s="32"/>
      <c r="BY5028" s="32"/>
      <c r="BZ5028" s="32"/>
    </row>
    <row r="5029" spans="66:78" x14ac:dyDescent="0.2">
      <c r="BN5029" s="32"/>
      <c r="BO5029" s="32"/>
      <c r="BP5029" s="32"/>
      <c r="BQ5029" s="32"/>
      <c r="BR5029" s="32"/>
      <c r="BS5029" s="32"/>
      <c r="BT5029" s="32"/>
      <c r="BU5029" s="32"/>
      <c r="BV5029" s="32"/>
      <c r="BW5029" s="32"/>
      <c r="BX5029" s="32"/>
      <c r="BY5029" s="32"/>
      <c r="BZ5029" s="32"/>
    </row>
    <row r="5030" spans="66:78" x14ac:dyDescent="0.2">
      <c r="BN5030" s="32"/>
      <c r="BO5030" s="32"/>
      <c r="BP5030" s="32"/>
      <c r="BQ5030" s="32"/>
      <c r="BR5030" s="32"/>
      <c r="BS5030" s="32"/>
      <c r="BT5030" s="32"/>
      <c r="BU5030" s="32"/>
      <c r="BV5030" s="32"/>
      <c r="BW5030" s="32"/>
      <c r="BX5030" s="32"/>
      <c r="BY5030" s="32"/>
      <c r="BZ5030" s="32"/>
    </row>
    <row r="5031" spans="66:78" x14ac:dyDescent="0.2">
      <c r="BN5031" s="32"/>
      <c r="BO5031" s="32"/>
      <c r="BP5031" s="32"/>
      <c r="BQ5031" s="32"/>
      <c r="BR5031" s="32"/>
      <c r="BS5031" s="32"/>
      <c r="BT5031" s="32"/>
      <c r="BU5031" s="32"/>
      <c r="BV5031" s="32"/>
      <c r="BW5031" s="32"/>
      <c r="BX5031" s="32"/>
      <c r="BY5031" s="32"/>
      <c r="BZ5031" s="32"/>
    </row>
    <row r="5032" spans="66:78" x14ac:dyDescent="0.2">
      <c r="BN5032" s="32"/>
      <c r="BO5032" s="32"/>
      <c r="BP5032" s="32"/>
      <c r="BQ5032" s="32"/>
      <c r="BR5032" s="32"/>
      <c r="BS5032" s="32"/>
      <c r="BT5032" s="32"/>
      <c r="BU5032" s="32"/>
      <c r="BV5032" s="32"/>
      <c r="BW5032" s="32"/>
      <c r="BX5032" s="32"/>
      <c r="BY5032" s="32"/>
      <c r="BZ5032" s="32"/>
    </row>
    <row r="5033" spans="66:78" x14ac:dyDescent="0.2">
      <c r="BN5033" s="32"/>
      <c r="BO5033" s="32"/>
      <c r="BP5033" s="32"/>
      <c r="BQ5033" s="32"/>
      <c r="BR5033" s="32"/>
      <c r="BS5033" s="32"/>
      <c r="BT5033" s="32"/>
      <c r="BU5033" s="32"/>
      <c r="BV5033" s="32"/>
      <c r="BW5033" s="32"/>
      <c r="BX5033" s="32"/>
      <c r="BY5033" s="32"/>
      <c r="BZ5033" s="32"/>
    </row>
    <row r="5034" spans="66:78" x14ac:dyDescent="0.2">
      <c r="BN5034" s="32"/>
      <c r="BO5034" s="32"/>
      <c r="BP5034" s="32"/>
      <c r="BQ5034" s="32"/>
      <c r="BR5034" s="32"/>
      <c r="BS5034" s="32"/>
      <c r="BT5034" s="32"/>
      <c r="BU5034" s="32"/>
      <c r="BV5034" s="32"/>
      <c r="BW5034" s="32"/>
      <c r="BX5034" s="32"/>
      <c r="BY5034" s="32"/>
      <c r="BZ5034" s="32"/>
    </row>
    <row r="5035" spans="66:78" x14ac:dyDescent="0.2">
      <c r="BN5035" s="32"/>
      <c r="BO5035" s="32"/>
      <c r="BP5035" s="32"/>
      <c r="BQ5035" s="32"/>
      <c r="BR5035" s="32"/>
      <c r="BS5035" s="32"/>
      <c r="BT5035" s="32"/>
      <c r="BU5035" s="32"/>
      <c r="BV5035" s="32"/>
      <c r="BW5035" s="32"/>
      <c r="BX5035" s="32"/>
      <c r="BY5035" s="32"/>
      <c r="BZ5035" s="32"/>
    </row>
    <row r="5036" spans="66:78" x14ac:dyDescent="0.2">
      <c r="BN5036" s="32"/>
      <c r="BO5036" s="32"/>
      <c r="BP5036" s="32"/>
      <c r="BQ5036" s="32"/>
      <c r="BR5036" s="32"/>
      <c r="BS5036" s="32"/>
      <c r="BT5036" s="32"/>
      <c r="BU5036" s="32"/>
      <c r="BV5036" s="32"/>
      <c r="BW5036" s="32"/>
      <c r="BX5036" s="32"/>
      <c r="BY5036" s="32"/>
      <c r="BZ5036" s="32"/>
    </row>
    <row r="5037" spans="66:78" x14ac:dyDescent="0.2">
      <c r="BN5037" s="32"/>
      <c r="BO5037" s="32"/>
      <c r="BP5037" s="32"/>
      <c r="BQ5037" s="32"/>
      <c r="BR5037" s="32"/>
      <c r="BS5037" s="32"/>
      <c r="BT5037" s="32"/>
      <c r="BU5037" s="32"/>
      <c r="BV5037" s="32"/>
      <c r="BW5037" s="32"/>
      <c r="BX5037" s="32"/>
      <c r="BY5037" s="32"/>
      <c r="BZ5037" s="32"/>
    </row>
    <row r="5038" spans="66:78" x14ac:dyDescent="0.2">
      <c r="BN5038" s="32"/>
      <c r="BO5038" s="32"/>
      <c r="BP5038" s="32"/>
      <c r="BQ5038" s="32"/>
      <c r="BR5038" s="32"/>
      <c r="BS5038" s="32"/>
      <c r="BT5038" s="32"/>
      <c r="BU5038" s="32"/>
      <c r="BV5038" s="32"/>
      <c r="BW5038" s="32"/>
      <c r="BX5038" s="32"/>
      <c r="BY5038" s="32"/>
      <c r="BZ5038" s="32"/>
    </row>
    <row r="5039" spans="66:78" x14ac:dyDescent="0.2">
      <c r="BN5039" s="32"/>
      <c r="BO5039" s="32"/>
      <c r="BP5039" s="32"/>
      <c r="BQ5039" s="32"/>
      <c r="BR5039" s="32"/>
      <c r="BS5039" s="32"/>
      <c r="BT5039" s="32"/>
      <c r="BU5039" s="32"/>
      <c r="BV5039" s="32"/>
      <c r="BW5039" s="32"/>
      <c r="BX5039" s="32"/>
      <c r="BY5039" s="32"/>
      <c r="BZ5039" s="32"/>
    </row>
    <row r="5040" spans="66:78" x14ac:dyDescent="0.2">
      <c r="BN5040" s="32"/>
      <c r="BO5040" s="32"/>
      <c r="BP5040" s="32"/>
      <c r="BQ5040" s="32"/>
      <c r="BR5040" s="32"/>
      <c r="BS5040" s="32"/>
      <c r="BT5040" s="32"/>
      <c r="BU5040" s="32"/>
      <c r="BV5040" s="32"/>
      <c r="BW5040" s="32"/>
      <c r="BX5040" s="32"/>
      <c r="BY5040" s="32"/>
      <c r="BZ5040" s="32"/>
    </row>
    <row r="5041" spans="66:78" x14ac:dyDescent="0.2">
      <c r="BN5041" s="32"/>
      <c r="BO5041" s="32"/>
      <c r="BP5041" s="32"/>
      <c r="BQ5041" s="32"/>
      <c r="BR5041" s="32"/>
      <c r="BS5041" s="32"/>
      <c r="BT5041" s="32"/>
      <c r="BU5041" s="32"/>
      <c r="BV5041" s="32"/>
      <c r="BW5041" s="32"/>
      <c r="BX5041" s="32"/>
      <c r="BY5041" s="32"/>
      <c r="BZ5041" s="32"/>
    </row>
    <row r="5042" spans="66:78" x14ac:dyDescent="0.2">
      <c r="BN5042" s="32"/>
      <c r="BO5042" s="32"/>
      <c r="BP5042" s="32"/>
      <c r="BQ5042" s="32"/>
      <c r="BR5042" s="32"/>
      <c r="BS5042" s="32"/>
      <c r="BT5042" s="32"/>
      <c r="BU5042" s="32"/>
      <c r="BV5042" s="32"/>
      <c r="BW5042" s="32"/>
      <c r="BX5042" s="32"/>
      <c r="BY5042" s="32"/>
      <c r="BZ5042" s="32"/>
    </row>
    <row r="5043" spans="66:78" x14ac:dyDescent="0.2">
      <c r="BN5043" s="32"/>
      <c r="BO5043" s="32"/>
      <c r="BP5043" s="32"/>
      <c r="BQ5043" s="32"/>
      <c r="BR5043" s="32"/>
      <c r="BS5043" s="32"/>
      <c r="BT5043" s="32"/>
      <c r="BU5043" s="32"/>
      <c r="BV5043" s="32"/>
      <c r="BW5043" s="32"/>
      <c r="BX5043" s="32"/>
      <c r="BY5043" s="32"/>
      <c r="BZ5043" s="32"/>
    </row>
    <row r="5044" spans="66:78" x14ac:dyDescent="0.2">
      <c r="BN5044" s="32"/>
      <c r="BO5044" s="32"/>
      <c r="BP5044" s="32"/>
      <c r="BQ5044" s="32"/>
      <c r="BR5044" s="32"/>
      <c r="BS5044" s="32"/>
      <c r="BT5044" s="32"/>
      <c r="BU5044" s="32"/>
      <c r="BV5044" s="32"/>
      <c r="BW5044" s="32"/>
      <c r="BX5044" s="32"/>
      <c r="BY5044" s="32"/>
      <c r="BZ5044" s="32"/>
    </row>
    <row r="5045" spans="66:78" x14ac:dyDescent="0.2">
      <c r="BN5045" s="32"/>
      <c r="BO5045" s="32"/>
      <c r="BP5045" s="32"/>
      <c r="BQ5045" s="32"/>
      <c r="BR5045" s="32"/>
      <c r="BS5045" s="32"/>
      <c r="BT5045" s="32"/>
      <c r="BU5045" s="32"/>
      <c r="BV5045" s="32"/>
      <c r="BW5045" s="32"/>
      <c r="BX5045" s="32"/>
      <c r="BY5045" s="32"/>
      <c r="BZ5045" s="32"/>
    </row>
    <row r="5046" spans="66:78" x14ac:dyDescent="0.2">
      <c r="BN5046" s="32"/>
      <c r="BO5046" s="32"/>
      <c r="BP5046" s="32"/>
      <c r="BQ5046" s="32"/>
      <c r="BR5046" s="32"/>
      <c r="BS5046" s="32"/>
      <c r="BT5046" s="32"/>
      <c r="BU5046" s="32"/>
      <c r="BV5046" s="32"/>
      <c r="BW5046" s="32"/>
      <c r="BX5046" s="32"/>
      <c r="BY5046" s="32"/>
      <c r="BZ5046" s="32"/>
    </row>
    <row r="5047" spans="66:78" x14ac:dyDescent="0.2">
      <c r="BN5047" s="32"/>
      <c r="BO5047" s="32"/>
      <c r="BP5047" s="32"/>
      <c r="BQ5047" s="32"/>
      <c r="BR5047" s="32"/>
      <c r="BS5047" s="32"/>
      <c r="BT5047" s="32"/>
      <c r="BU5047" s="32"/>
      <c r="BV5047" s="32"/>
      <c r="BW5047" s="32"/>
      <c r="BX5047" s="32"/>
      <c r="BY5047" s="32"/>
      <c r="BZ5047" s="32"/>
    </row>
    <row r="5048" spans="66:78" x14ac:dyDescent="0.2">
      <c r="BN5048" s="32"/>
      <c r="BO5048" s="32"/>
      <c r="BP5048" s="32"/>
      <c r="BQ5048" s="32"/>
      <c r="BR5048" s="32"/>
      <c r="BS5048" s="32"/>
      <c r="BT5048" s="32"/>
      <c r="BU5048" s="32"/>
      <c r="BV5048" s="32"/>
      <c r="BW5048" s="32"/>
      <c r="BX5048" s="32"/>
      <c r="BY5048" s="32"/>
      <c r="BZ5048" s="32"/>
    </row>
    <row r="5049" spans="66:78" x14ac:dyDescent="0.2">
      <c r="BN5049" s="32"/>
      <c r="BO5049" s="32"/>
      <c r="BP5049" s="32"/>
      <c r="BQ5049" s="32"/>
      <c r="BR5049" s="32"/>
      <c r="BS5049" s="32"/>
      <c r="BT5049" s="32"/>
      <c r="BU5049" s="32"/>
      <c r="BV5049" s="32"/>
      <c r="BW5049" s="32"/>
      <c r="BX5049" s="32"/>
      <c r="BY5049" s="32"/>
      <c r="BZ5049" s="32"/>
    </row>
    <row r="5050" spans="66:78" x14ac:dyDescent="0.2">
      <c r="BN5050" s="32"/>
      <c r="BO5050" s="32"/>
      <c r="BP5050" s="32"/>
      <c r="BQ5050" s="32"/>
      <c r="BR5050" s="32"/>
      <c r="BS5050" s="32"/>
      <c r="BT5050" s="32"/>
      <c r="BU5050" s="32"/>
      <c r="BV5050" s="32"/>
      <c r="BW5050" s="32"/>
      <c r="BX5050" s="32"/>
      <c r="BY5050" s="32"/>
      <c r="BZ5050" s="32"/>
    </row>
    <row r="5051" spans="66:78" x14ac:dyDescent="0.2">
      <c r="BN5051" s="32"/>
      <c r="BO5051" s="32"/>
      <c r="BP5051" s="32"/>
      <c r="BQ5051" s="32"/>
      <c r="BR5051" s="32"/>
      <c r="BS5051" s="32"/>
      <c r="BT5051" s="32"/>
      <c r="BU5051" s="32"/>
      <c r="BV5051" s="32"/>
      <c r="BW5051" s="32"/>
      <c r="BX5051" s="32"/>
      <c r="BY5051" s="32"/>
      <c r="BZ5051" s="32"/>
    </row>
    <row r="5052" spans="66:78" x14ac:dyDescent="0.2">
      <c r="BN5052" s="32"/>
      <c r="BO5052" s="32"/>
      <c r="BP5052" s="32"/>
      <c r="BQ5052" s="32"/>
      <c r="BR5052" s="32"/>
      <c r="BS5052" s="32"/>
      <c r="BT5052" s="32"/>
      <c r="BU5052" s="32"/>
      <c r="BV5052" s="32"/>
      <c r="BW5052" s="32"/>
      <c r="BX5052" s="32"/>
      <c r="BY5052" s="32"/>
      <c r="BZ5052" s="32"/>
    </row>
    <row r="5053" spans="66:78" x14ac:dyDescent="0.2">
      <c r="BN5053" s="32"/>
      <c r="BO5053" s="32"/>
      <c r="BP5053" s="32"/>
      <c r="BQ5053" s="32"/>
      <c r="BR5053" s="32"/>
      <c r="BS5053" s="32"/>
      <c r="BT5053" s="32"/>
      <c r="BU5053" s="32"/>
      <c r="BV5053" s="32"/>
      <c r="BW5053" s="32"/>
      <c r="BX5053" s="32"/>
      <c r="BY5053" s="32"/>
      <c r="BZ5053" s="32"/>
    </row>
    <row r="5054" spans="66:78" x14ac:dyDescent="0.2">
      <c r="BN5054" s="32"/>
      <c r="BO5054" s="32"/>
      <c r="BP5054" s="32"/>
      <c r="BQ5054" s="32"/>
      <c r="BR5054" s="32"/>
      <c r="BS5054" s="32"/>
      <c r="BT5054" s="32"/>
      <c r="BU5054" s="32"/>
      <c r="BV5054" s="32"/>
      <c r="BW5054" s="32"/>
      <c r="BX5054" s="32"/>
      <c r="BY5054" s="32"/>
      <c r="BZ5054" s="32"/>
    </row>
    <row r="5055" spans="66:78" x14ac:dyDescent="0.2">
      <c r="BN5055" s="32"/>
      <c r="BO5055" s="32"/>
      <c r="BP5055" s="32"/>
      <c r="BQ5055" s="32"/>
      <c r="BR5055" s="32"/>
      <c r="BS5055" s="32"/>
      <c r="BT5055" s="32"/>
      <c r="BU5055" s="32"/>
      <c r="BV5055" s="32"/>
      <c r="BW5055" s="32"/>
      <c r="BX5055" s="32"/>
      <c r="BY5055" s="32"/>
      <c r="BZ5055" s="32"/>
    </row>
    <row r="5056" spans="66:78" x14ac:dyDescent="0.2">
      <c r="BN5056" s="32"/>
      <c r="BO5056" s="32"/>
      <c r="BP5056" s="32"/>
      <c r="BQ5056" s="32"/>
      <c r="BR5056" s="32"/>
      <c r="BS5056" s="32"/>
      <c r="BT5056" s="32"/>
      <c r="BU5056" s="32"/>
      <c r="BV5056" s="32"/>
      <c r="BW5056" s="32"/>
      <c r="BX5056" s="32"/>
      <c r="BY5056" s="32"/>
      <c r="BZ5056" s="32"/>
    </row>
    <row r="5057" spans="66:78" x14ac:dyDescent="0.2">
      <c r="BN5057" s="32"/>
      <c r="BO5057" s="32"/>
      <c r="BP5057" s="32"/>
      <c r="BQ5057" s="32"/>
      <c r="BR5057" s="32"/>
      <c r="BS5057" s="32"/>
      <c r="BT5057" s="32"/>
      <c r="BU5057" s="32"/>
      <c r="BV5057" s="32"/>
      <c r="BW5057" s="32"/>
      <c r="BX5057" s="32"/>
      <c r="BY5057" s="32"/>
      <c r="BZ5057" s="32"/>
    </row>
    <row r="5058" spans="66:78" x14ac:dyDescent="0.2">
      <c r="BN5058" s="32"/>
      <c r="BO5058" s="32"/>
      <c r="BP5058" s="32"/>
      <c r="BQ5058" s="32"/>
      <c r="BR5058" s="32"/>
      <c r="BS5058" s="32"/>
      <c r="BT5058" s="32"/>
      <c r="BU5058" s="32"/>
      <c r="BV5058" s="32"/>
      <c r="BW5058" s="32"/>
      <c r="BX5058" s="32"/>
      <c r="BY5058" s="32"/>
      <c r="BZ5058" s="32"/>
    </row>
    <row r="5059" spans="66:78" x14ac:dyDescent="0.2">
      <c r="BN5059" s="32"/>
      <c r="BO5059" s="32"/>
      <c r="BP5059" s="32"/>
      <c r="BQ5059" s="32"/>
      <c r="BR5059" s="32"/>
      <c r="BS5059" s="32"/>
      <c r="BT5059" s="32"/>
      <c r="BU5059" s="32"/>
      <c r="BV5059" s="32"/>
      <c r="BW5059" s="32"/>
      <c r="BX5059" s="32"/>
      <c r="BY5059" s="32"/>
      <c r="BZ5059" s="32"/>
    </row>
    <row r="5060" spans="66:78" x14ac:dyDescent="0.2">
      <c r="BN5060" s="32"/>
      <c r="BO5060" s="32"/>
      <c r="BP5060" s="32"/>
      <c r="BQ5060" s="32"/>
      <c r="BR5060" s="32"/>
      <c r="BS5060" s="32"/>
      <c r="BT5060" s="32"/>
      <c r="BU5060" s="32"/>
      <c r="BV5060" s="32"/>
      <c r="BW5060" s="32"/>
      <c r="BX5060" s="32"/>
      <c r="BY5060" s="32"/>
      <c r="BZ5060" s="32"/>
    </row>
    <row r="5061" spans="66:78" x14ac:dyDescent="0.2">
      <c r="BN5061" s="32"/>
      <c r="BO5061" s="32"/>
      <c r="BP5061" s="32"/>
      <c r="BQ5061" s="32"/>
      <c r="BR5061" s="32"/>
      <c r="BS5061" s="32"/>
      <c r="BT5061" s="32"/>
      <c r="BU5061" s="32"/>
      <c r="BV5061" s="32"/>
      <c r="BW5061" s="32"/>
      <c r="BX5061" s="32"/>
      <c r="BY5061" s="32"/>
      <c r="BZ5061" s="32"/>
    </row>
    <row r="5062" spans="66:78" x14ac:dyDescent="0.2">
      <c r="BN5062" s="32"/>
      <c r="BO5062" s="32"/>
      <c r="BP5062" s="32"/>
      <c r="BQ5062" s="32"/>
      <c r="BR5062" s="32"/>
      <c r="BS5062" s="32"/>
      <c r="BT5062" s="32"/>
      <c r="BU5062" s="32"/>
      <c r="BV5062" s="32"/>
      <c r="BW5062" s="32"/>
      <c r="BX5062" s="32"/>
      <c r="BY5062" s="32"/>
      <c r="BZ5062" s="32"/>
    </row>
    <row r="5063" spans="66:78" x14ac:dyDescent="0.2">
      <c r="BN5063" s="32"/>
      <c r="BO5063" s="32"/>
      <c r="BP5063" s="32"/>
      <c r="BQ5063" s="32"/>
      <c r="BR5063" s="32"/>
      <c r="BS5063" s="32"/>
      <c r="BT5063" s="32"/>
      <c r="BU5063" s="32"/>
      <c r="BV5063" s="32"/>
      <c r="BW5063" s="32"/>
      <c r="BX5063" s="32"/>
      <c r="BY5063" s="32"/>
      <c r="BZ5063" s="32"/>
    </row>
    <row r="5064" spans="66:78" x14ac:dyDescent="0.2">
      <c r="BN5064" s="32"/>
      <c r="BO5064" s="32"/>
      <c r="BP5064" s="32"/>
      <c r="BQ5064" s="32"/>
      <c r="BR5064" s="32"/>
      <c r="BS5064" s="32"/>
      <c r="BT5064" s="32"/>
      <c r="BU5064" s="32"/>
      <c r="BV5064" s="32"/>
      <c r="BW5064" s="32"/>
      <c r="BX5064" s="32"/>
      <c r="BY5064" s="32"/>
      <c r="BZ5064" s="32"/>
    </row>
    <row r="5065" spans="66:78" x14ac:dyDescent="0.2">
      <c r="BN5065" s="32"/>
      <c r="BO5065" s="32"/>
      <c r="BP5065" s="32"/>
      <c r="BQ5065" s="32"/>
      <c r="BR5065" s="32"/>
      <c r="BS5065" s="32"/>
      <c r="BT5065" s="32"/>
      <c r="BU5065" s="32"/>
      <c r="BV5065" s="32"/>
      <c r="BW5065" s="32"/>
      <c r="BX5065" s="32"/>
      <c r="BY5065" s="32"/>
      <c r="BZ5065" s="32"/>
    </row>
    <row r="5066" spans="66:78" x14ac:dyDescent="0.2">
      <c r="BN5066" s="32"/>
      <c r="BO5066" s="32"/>
      <c r="BP5066" s="32"/>
      <c r="BQ5066" s="32"/>
      <c r="BR5066" s="32"/>
      <c r="BS5066" s="32"/>
      <c r="BT5066" s="32"/>
      <c r="BU5066" s="32"/>
      <c r="BV5066" s="32"/>
      <c r="BW5066" s="32"/>
      <c r="BX5066" s="32"/>
      <c r="BY5066" s="32"/>
      <c r="BZ5066" s="32"/>
    </row>
    <row r="5067" spans="66:78" x14ac:dyDescent="0.2">
      <c r="BN5067" s="32"/>
      <c r="BO5067" s="32"/>
      <c r="BP5067" s="32"/>
      <c r="BQ5067" s="32"/>
      <c r="BR5067" s="32"/>
      <c r="BS5067" s="32"/>
      <c r="BT5067" s="32"/>
      <c r="BU5067" s="32"/>
      <c r="BV5067" s="32"/>
      <c r="BW5067" s="32"/>
      <c r="BX5067" s="32"/>
      <c r="BY5067" s="32"/>
      <c r="BZ5067" s="32"/>
    </row>
    <row r="5068" spans="66:78" x14ac:dyDescent="0.2">
      <c r="BN5068" s="32"/>
      <c r="BO5068" s="32"/>
      <c r="BP5068" s="32"/>
      <c r="BQ5068" s="32"/>
      <c r="BR5068" s="32"/>
      <c r="BS5068" s="32"/>
      <c r="BT5068" s="32"/>
      <c r="BU5068" s="32"/>
      <c r="BV5068" s="32"/>
      <c r="BW5068" s="32"/>
      <c r="BX5068" s="32"/>
      <c r="BY5068" s="32"/>
      <c r="BZ5068" s="32"/>
    </row>
    <row r="5069" spans="66:78" x14ac:dyDescent="0.2">
      <c r="BN5069" s="32"/>
      <c r="BO5069" s="32"/>
      <c r="BP5069" s="32"/>
      <c r="BQ5069" s="32"/>
      <c r="BR5069" s="32"/>
      <c r="BS5069" s="32"/>
      <c r="BT5069" s="32"/>
      <c r="BU5069" s="32"/>
      <c r="BV5069" s="32"/>
      <c r="BW5069" s="32"/>
      <c r="BX5069" s="32"/>
      <c r="BY5069" s="32"/>
      <c r="BZ5069" s="32"/>
    </row>
    <row r="5070" spans="66:78" x14ac:dyDescent="0.2">
      <c r="BN5070" s="32"/>
      <c r="BO5070" s="32"/>
      <c r="BP5070" s="32"/>
      <c r="BQ5070" s="32"/>
      <c r="BR5070" s="32"/>
      <c r="BS5070" s="32"/>
      <c r="BT5070" s="32"/>
      <c r="BU5070" s="32"/>
      <c r="BV5070" s="32"/>
      <c r="BW5070" s="32"/>
      <c r="BX5070" s="32"/>
      <c r="BY5070" s="32"/>
      <c r="BZ5070" s="32"/>
    </row>
    <row r="5071" spans="66:78" x14ac:dyDescent="0.2">
      <c r="BN5071" s="32"/>
      <c r="BO5071" s="32"/>
      <c r="BP5071" s="32"/>
      <c r="BQ5071" s="32"/>
      <c r="BR5071" s="32"/>
      <c r="BS5071" s="32"/>
      <c r="BT5071" s="32"/>
      <c r="BU5071" s="32"/>
      <c r="BV5071" s="32"/>
      <c r="BW5071" s="32"/>
      <c r="BX5071" s="32"/>
      <c r="BY5071" s="32"/>
      <c r="BZ5071" s="32"/>
    </row>
    <row r="5072" spans="66:78" x14ac:dyDescent="0.2">
      <c r="BN5072" s="32"/>
      <c r="BO5072" s="32"/>
      <c r="BP5072" s="32"/>
      <c r="BQ5072" s="32"/>
      <c r="BR5072" s="32"/>
      <c r="BS5072" s="32"/>
      <c r="BT5072" s="32"/>
      <c r="BU5072" s="32"/>
      <c r="BV5072" s="32"/>
      <c r="BW5072" s="32"/>
      <c r="BX5072" s="32"/>
      <c r="BY5072" s="32"/>
      <c r="BZ5072" s="32"/>
    </row>
    <row r="5073" spans="66:78" x14ac:dyDescent="0.2">
      <c r="BN5073" s="32"/>
      <c r="BO5073" s="32"/>
      <c r="BP5073" s="32"/>
      <c r="BQ5073" s="32"/>
      <c r="BR5073" s="32"/>
      <c r="BS5073" s="32"/>
      <c r="BT5073" s="32"/>
      <c r="BU5073" s="32"/>
      <c r="BV5073" s="32"/>
      <c r="BW5073" s="32"/>
      <c r="BX5073" s="32"/>
      <c r="BY5073" s="32"/>
      <c r="BZ5073" s="32"/>
    </row>
    <row r="5074" spans="66:78" x14ac:dyDescent="0.2">
      <c r="BN5074" s="32"/>
      <c r="BO5074" s="32"/>
      <c r="BP5074" s="32"/>
      <c r="BQ5074" s="32"/>
      <c r="BR5074" s="32"/>
      <c r="BS5074" s="32"/>
      <c r="BT5074" s="32"/>
      <c r="BU5074" s="32"/>
      <c r="BV5074" s="32"/>
      <c r="BW5074" s="32"/>
      <c r="BX5074" s="32"/>
      <c r="BY5074" s="32"/>
      <c r="BZ5074" s="32"/>
    </row>
    <row r="5075" spans="66:78" x14ac:dyDescent="0.2">
      <c r="BN5075" s="32"/>
      <c r="BO5075" s="32"/>
      <c r="BP5075" s="32"/>
      <c r="BQ5075" s="32"/>
      <c r="BR5075" s="32"/>
      <c r="BS5075" s="32"/>
      <c r="BT5075" s="32"/>
      <c r="BU5075" s="32"/>
      <c r="BV5075" s="32"/>
      <c r="BW5075" s="32"/>
      <c r="BX5075" s="32"/>
      <c r="BY5075" s="32"/>
      <c r="BZ5075" s="32"/>
    </row>
    <row r="5076" spans="66:78" x14ac:dyDescent="0.2">
      <c r="BN5076" s="32"/>
      <c r="BO5076" s="32"/>
      <c r="BP5076" s="32"/>
      <c r="BQ5076" s="32"/>
      <c r="BR5076" s="32"/>
      <c r="BS5076" s="32"/>
      <c r="BT5076" s="32"/>
      <c r="BU5076" s="32"/>
      <c r="BV5076" s="32"/>
      <c r="BW5076" s="32"/>
      <c r="BX5076" s="32"/>
      <c r="BY5076" s="32"/>
      <c r="BZ5076" s="32"/>
    </row>
    <row r="5077" spans="66:78" x14ac:dyDescent="0.2">
      <c r="BN5077" s="32"/>
      <c r="BO5077" s="32"/>
      <c r="BP5077" s="32"/>
      <c r="BQ5077" s="32"/>
      <c r="BR5077" s="32"/>
      <c r="BS5077" s="32"/>
      <c r="BT5077" s="32"/>
      <c r="BU5077" s="32"/>
      <c r="BV5077" s="32"/>
      <c r="BW5077" s="32"/>
      <c r="BX5077" s="32"/>
      <c r="BY5077" s="32"/>
      <c r="BZ5077" s="32"/>
    </row>
    <row r="5078" spans="66:78" x14ac:dyDescent="0.2">
      <c r="BN5078" s="32"/>
      <c r="BO5078" s="32"/>
      <c r="BP5078" s="32"/>
      <c r="BQ5078" s="32"/>
      <c r="BR5078" s="32"/>
      <c r="BS5078" s="32"/>
      <c r="BT5078" s="32"/>
      <c r="BU5078" s="32"/>
      <c r="BV5078" s="32"/>
      <c r="BW5078" s="32"/>
      <c r="BX5078" s="32"/>
      <c r="BY5078" s="32"/>
      <c r="BZ5078" s="32"/>
    </row>
    <row r="5079" spans="66:78" x14ac:dyDescent="0.2">
      <c r="BN5079" s="32"/>
      <c r="BO5079" s="32"/>
      <c r="BP5079" s="32"/>
      <c r="BQ5079" s="32"/>
      <c r="BR5079" s="32"/>
      <c r="BS5079" s="32"/>
      <c r="BT5079" s="32"/>
      <c r="BU5079" s="32"/>
      <c r="BV5079" s="32"/>
      <c r="BW5079" s="32"/>
      <c r="BX5079" s="32"/>
      <c r="BY5079" s="32"/>
      <c r="BZ5079" s="32"/>
    </row>
    <row r="5080" spans="66:78" x14ac:dyDescent="0.2">
      <c r="BN5080" s="32"/>
      <c r="BO5080" s="32"/>
      <c r="BP5080" s="32"/>
      <c r="BQ5080" s="32"/>
      <c r="BR5080" s="32"/>
      <c r="BS5080" s="32"/>
      <c r="BT5080" s="32"/>
      <c r="BU5080" s="32"/>
      <c r="BV5080" s="32"/>
      <c r="BW5080" s="32"/>
      <c r="BX5080" s="32"/>
      <c r="BY5080" s="32"/>
      <c r="BZ5080" s="32"/>
    </row>
    <row r="5081" spans="66:78" x14ac:dyDescent="0.2">
      <c r="BN5081" s="32"/>
      <c r="BO5081" s="32"/>
      <c r="BP5081" s="32"/>
      <c r="BQ5081" s="32"/>
      <c r="BR5081" s="32"/>
      <c r="BS5081" s="32"/>
      <c r="BT5081" s="32"/>
      <c r="BU5081" s="32"/>
      <c r="BV5081" s="32"/>
      <c r="BW5081" s="32"/>
      <c r="BX5081" s="32"/>
      <c r="BY5081" s="32"/>
      <c r="BZ5081" s="32"/>
    </row>
    <row r="5082" spans="66:78" x14ac:dyDescent="0.2">
      <c r="BN5082" s="32"/>
      <c r="BO5082" s="32"/>
      <c r="BP5082" s="32"/>
      <c r="BQ5082" s="32"/>
      <c r="BR5082" s="32"/>
      <c r="BS5082" s="32"/>
      <c r="BT5082" s="32"/>
      <c r="BU5082" s="32"/>
      <c r="BV5082" s="32"/>
      <c r="BW5082" s="32"/>
      <c r="BX5082" s="32"/>
      <c r="BY5082" s="32"/>
      <c r="BZ5082" s="32"/>
    </row>
    <row r="5083" spans="66:78" x14ac:dyDescent="0.2">
      <c r="BN5083" s="32"/>
      <c r="BO5083" s="32"/>
      <c r="BP5083" s="32"/>
      <c r="BQ5083" s="32"/>
      <c r="BR5083" s="32"/>
      <c r="BS5083" s="32"/>
      <c r="BT5083" s="32"/>
      <c r="BU5083" s="32"/>
      <c r="BV5083" s="32"/>
      <c r="BW5083" s="32"/>
      <c r="BX5083" s="32"/>
      <c r="BY5083" s="32"/>
      <c r="BZ5083" s="32"/>
    </row>
    <row r="5084" spans="66:78" x14ac:dyDescent="0.2">
      <c r="BN5084" s="32"/>
      <c r="BO5084" s="32"/>
      <c r="BP5084" s="32"/>
      <c r="BQ5084" s="32"/>
      <c r="BR5084" s="32"/>
      <c r="BS5084" s="32"/>
      <c r="BT5084" s="32"/>
      <c r="BU5084" s="32"/>
      <c r="BV5084" s="32"/>
      <c r="BW5084" s="32"/>
      <c r="BX5084" s="32"/>
      <c r="BY5084" s="32"/>
      <c r="BZ5084" s="32"/>
    </row>
    <row r="5085" spans="66:78" x14ac:dyDescent="0.2">
      <c r="BN5085" s="32"/>
      <c r="BO5085" s="32"/>
      <c r="BP5085" s="32"/>
      <c r="BQ5085" s="32"/>
      <c r="BR5085" s="32"/>
      <c r="BS5085" s="32"/>
      <c r="BT5085" s="32"/>
      <c r="BU5085" s="32"/>
      <c r="BV5085" s="32"/>
      <c r="BW5085" s="32"/>
      <c r="BX5085" s="32"/>
      <c r="BY5085" s="32"/>
      <c r="BZ5085" s="32"/>
    </row>
    <row r="5086" spans="66:78" x14ac:dyDescent="0.2">
      <c r="BN5086" s="32"/>
      <c r="BO5086" s="32"/>
      <c r="BP5086" s="32"/>
      <c r="BQ5086" s="32"/>
      <c r="BR5086" s="32"/>
      <c r="BS5086" s="32"/>
      <c r="BT5086" s="32"/>
      <c r="BU5086" s="32"/>
      <c r="BV5086" s="32"/>
      <c r="BW5086" s="32"/>
      <c r="BX5086" s="32"/>
      <c r="BY5086" s="32"/>
      <c r="BZ5086" s="32"/>
    </row>
    <row r="5087" spans="66:78" x14ac:dyDescent="0.2">
      <c r="BN5087" s="32"/>
      <c r="BO5087" s="32"/>
      <c r="BP5087" s="32"/>
      <c r="BQ5087" s="32"/>
      <c r="BR5087" s="32"/>
      <c r="BS5087" s="32"/>
      <c r="BT5087" s="32"/>
      <c r="BU5087" s="32"/>
      <c r="BV5087" s="32"/>
      <c r="BW5087" s="32"/>
      <c r="BX5087" s="32"/>
      <c r="BY5087" s="32"/>
      <c r="BZ5087" s="32"/>
    </row>
    <row r="5088" spans="66:78" x14ac:dyDescent="0.2">
      <c r="BN5088" s="32"/>
      <c r="BO5088" s="32"/>
      <c r="BP5088" s="32"/>
      <c r="BQ5088" s="32"/>
      <c r="BR5088" s="32"/>
      <c r="BS5088" s="32"/>
      <c r="BT5088" s="32"/>
      <c r="BU5088" s="32"/>
      <c r="BV5088" s="32"/>
      <c r="BW5088" s="32"/>
      <c r="BX5088" s="32"/>
      <c r="BY5088" s="32"/>
      <c r="BZ5088" s="32"/>
    </row>
    <row r="5089" spans="66:78" x14ac:dyDescent="0.2">
      <c r="BN5089" s="32"/>
      <c r="BO5089" s="32"/>
      <c r="BP5089" s="32"/>
      <c r="BQ5089" s="32"/>
      <c r="BR5089" s="32"/>
      <c r="BS5089" s="32"/>
      <c r="BT5089" s="32"/>
      <c r="BU5089" s="32"/>
      <c r="BV5089" s="32"/>
      <c r="BW5089" s="32"/>
      <c r="BX5089" s="32"/>
      <c r="BY5089" s="32"/>
      <c r="BZ5089" s="32"/>
    </row>
    <row r="5090" spans="66:78" x14ac:dyDescent="0.2">
      <c r="BN5090" s="32"/>
      <c r="BO5090" s="32"/>
      <c r="BP5090" s="32"/>
      <c r="BQ5090" s="32"/>
      <c r="BR5090" s="32"/>
      <c r="BS5090" s="32"/>
      <c r="BT5090" s="32"/>
      <c r="BU5090" s="32"/>
      <c r="BV5090" s="32"/>
      <c r="BW5090" s="32"/>
      <c r="BX5090" s="32"/>
      <c r="BY5090" s="32"/>
      <c r="BZ5090" s="32"/>
    </row>
    <row r="5091" spans="66:78" x14ac:dyDescent="0.2">
      <c r="BN5091" s="32"/>
      <c r="BO5091" s="32"/>
      <c r="BP5091" s="32"/>
      <c r="BQ5091" s="32"/>
      <c r="BR5091" s="32"/>
      <c r="BS5091" s="32"/>
      <c r="BT5091" s="32"/>
      <c r="BU5091" s="32"/>
      <c r="BV5091" s="32"/>
      <c r="BW5091" s="32"/>
      <c r="BX5091" s="32"/>
      <c r="BY5091" s="32"/>
      <c r="BZ5091" s="32"/>
    </row>
    <row r="5092" spans="66:78" x14ac:dyDescent="0.2">
      <c r="BN5092" s="32"/>
      <c r="BO5092" s="32"/>
      <c r="BP5092" s="32"/>
      <c r="BQ5092" s="32"/>
      <c r="BR5092" s="32"/>
      <c r="BS5092" s="32"/>
      <c r="BT5092" s="32"/>
      <c r="BU5092" s="32"/>
      <c r="BV5092" s="32"/>
      <c r="BW5092" s="32"/>
      <c r="BX5092" s="32"/>
      <c r="BY5092" s="32"/>
      <c r="BZ5092" s="32"/>
    </row>
    <row r="5093" spans="66:78" x14ac:dyDescent="0.2">
      <c r="BN5093" s="32"/>
      <c r="BO5093" s="32"/>
      <c r="BP5093" s="32"/>
      <c r="BQ5093" s="32"/>
      <c r="BR5093" s="32"/>
      <c r="BS5093" s="32"/>
      <c r="BT5093" s="32"/>
      <c r="BU5093" s="32"/>
      <c r="BV5093" s="32"/>
      <c r="BW5093" s="32"/>
      <c r="BX5093" s="32"/>
      <c r="BY5093" s="32"/>
      <c r="BZ5093" s="32"/>
    </row>
    <row r="5094" spans="66:78" x14ac:dyDescent="0.2">
      <c r="BN5094" s="32"/>
      <c r="BO5094" s="32"/>
      <c r="BP5094" s="32"/>
      <c r="BQ5094" s="32"/>
      <c r="BR5094" s="32"/>
      <c r="BS5094" s="32"/>
      <c r="BT5094" s="32"/>
      <c r="BU5094" s="32"/>
      <c r="BV5094" s="32"/>
      <c r="BW5094" s="32"/>
      <c r="BX5094" s="32"/>
      <c r="BY5094" s="32"/>
      <c r="BZ5094" s="32"/>
    </row>
    <row r="5095" spans="66:78" x14ac:dyDescent="0.2">
      <c r="BN5095" s="32"/>
      <c r="BO5095" s="32"/>
      <c r="BP5095" s="32"/>
      <c r="BQ5095" s="32"/>
      <c r="BR5095" s="32"/>
      <c r="BS5095" s="32"/>
      <c r="BT5095" s="32"/>
      <c r="BU5095" s="32"/>
      <c r="BV5095" s="32"/>
      <c r="BW5095" s="32"/>
      <c r="BX5095" s="32"/>
      <c r="BY5095" s="32"/>
      <c r="BZ5095" s="32"/>
    </row>
    <row r="5096" spans="66:78" x14ac:dyDescent="0.2">
      <c r="BN5096" s="32"/>
      <c r="BO5096" s="32"/>
      <c r="BP5096" s="32"/>
      <c r="BQ5096" s="32"/>
      <c r="BR5096" s="32"/>
      <c r="BS5096" s="32"/>
      <c r="BT5096" s="32"/>
      <c r="BU5096" s="32"/>
      <c r="BV5096" s="32"/>
      <c r="BW5096" s="32"/>
      <c r="BX5096" s="32"/>
      <c r="BY5096" s="32"/>
      <c r="BZ5096" s="32"/>
    </row>
    <row r="5097" spans="66:78" x14ac:dyDescent="0.2">
      <c r="BN5097" s="32"/>
      <c r="BO5097" s="32"/>
      <c r="BP5097" s="32"/>
      <c r="BQ5097" s="32"/>
      <c r="BR5097" s="32"/>
      <c r="BS5097" s="32"/>
      <c r="BT5097" s="32"/>
      <c r="BU5097" s="32"/>
      <c r="BV5097" s="32"/>
      <c r="BW5097" s="32"/>
      <c r="BX5097" s="32"/>
      <c r="BY5097" s="32"/>
      <c r="BZ5097" s="32"/>
    </row>
    <row r="5098" spans="66:78" x14ac:dyDescent="0.2">
      <c r="BN5098" s="32"/>
      <c r="BO5098" s="32"/>
      <c r="BP5098" s="32"/>
      <c r="BQ5098" s="32"/>
      <c r="BR5098" s="32"/>
      <c r="BS5098" s="32"/>
      <c r="BT5098" s="32"/>
      <c r="BU5098" s="32"/>
      <c r="BV5098" s="32"/>
      <c r="BW5098" s="32"/>
      <c r="BX5098" s="32"/>
      <c r="BY5098" s="32"/>
      <c r="BZ5098" s="32"/>
    </row>
    <row r="5099" spans="66:78" x14ac:dyDescent="0.2">
      <c r="BN5099" s="32"/>
      <c r="BO5099" s="32"/>
      <c r="BP5099" s="32"/>
      <c r="BQ5099" s="32"/>
      <c r="BR5099" s="32"/>
      <c r="BS5099" s="32"/>
      <c r="BT5099" s="32"/>
      <c r="BU5099" s="32"/>
      <c r="BV5099" s="32"/>
      <c r="BW5099" s="32"/>
      <c r="BX5099" s="32"/>
      <c r="BY5099" s="32"/>
      <c r="BZ5099" s="32"/>
    </row>
    <row r="5100" spans="66:78" x14ac:dyDescent="0.2">
      <c r="BN5100" s="32"/>
      <c r="BO5100" s="32"/>
      <c r="BP5100" s="32"/>
      <c r="BQ5100" s="32"/>
      <c r="BR5100" s="32"/>
      <c r="BS5100" s="32"/>
      <c r="BT5100" s="32"/>
      <c r="BU5100" s="32"/>
      <c r="BV5100" s="32"/>
      <c r="BW5100" s="32"/>
      <c r="BX5100" s="32"/>
      <c r="BY5100" s="32"/>
      <c r="BZ5100" s="32"/>
    </row>
    <row r="5101" spans="66:78" x14ac:dyDescent="0.2">
      <c r="BN5101" s="32"/>
      <c r="BO5101" s="32"/>
      <c r="BP5101" s="32"/>
      <c r="BQ5101" s="32"/>
      <c r="BR5101" s="32"/>
      <c r="BS5101" s="32"/>
      <c r="BT5101" s="32"/>
      <c r="BU5101" s="32"/>
      <c r="BV5101" s="32"/>
      <c r="BW5101" s="32"/>
      <c r="BX5101" s="32"/>
      <c r="BY5101" s="32"/>
      <c r="BZ5101" s="32"/>
    </row>
    <row r="5102" spans="66:78" x14ac:dyDescent="0.2">
      <c r="BN5102" s="32"/>
      <c r="BO5102" s="32"/>
      <c r="BP5102" s="32"/>
      <c r="BQ5102" s="32"/>
      <c r="BR5102" s="32"/>
      <c r="BS5102" s="32"/>
      <c r="BT5102" s="32"/>
      <c r="BU5102" s="32"/>
      <c r="BV5102" s="32"/>
      <c r="BW5102" s="32"/>
      <c r="BX5102" s="32"/>
      <c r="BY5102" s="32"/>
      <c r="BZ5102" s="32"/>
    </row>
    <row r="5103" spans="66:78" x14ac:dyDescent="0.2">
      <c r="BN5103" s="32"/>
      <c r="BO5103" s="32"/>
      <c r="BP5103" s="32"/>
      <c r="BQ5103" s="32"/>
      <c r="BR5103" s="32"/>
      <c r="BS5103" s="32"/>
      <c r="BT5103" s="32"/>
      <c r="BU5103" s="32"/>
      <c r="BV5103" s="32"/>
      <c r="BW5103" s="32"/>
      <c r="BX5103" s="32"/>
      <c r="BY5103" s="32"/>
      <c r="BZ5103" s="32"/>
    </row>
    <row r="5104" spans="66:78" x14ac:dyDescent="0.2">
      <c r="BN5104" s="32"/>
      <c r="BO5104" s="32"/>
      <c r="BP5104" s="32"/>
      <c r="BQ5104" s="32"/>
      <c r="BR5104" s="32"/>
      <c r="BS5104" s="32"/>
      <c r="BT5104" s="32"/>
      <c r="BU5104" s="32"/>
      <c r="BV5104" s="32"/>
      <c r="BW5104" s="32"/>
      <c r="BX5104" s="32"/>
      <c r="BY5104" s="32"/>
      <c r="BZ5104" s="32"/>
    </row>
    <row r="5105" spans="66:78" x14ac:dyDescent="0.2">
      <c r="BN5105" s="32"/>
      <c r="BO5105" s="32"/>
      <c r="BP5105" s="32"/>
      <c r="BQ5105" s="32"/>
      <c r="BR5105" s="32"/>
      <c r="BS5105" s="32"/>
      <c r="BT5105" s="32"/>
      <c r="BU5105" s="32"/>
      <c r="BV5105" s="32"/>
      <c r="BW5105" s="32"/>
      <c r="BX5105" s="32"/>
      <c r="BY5105" s="32"/>
      <c r="BZ5105" s="32"/>
    </row>
    <row r="5106" spans="66:78" x14ac:dyDescent="0.2">
      <c r="BN5106" s="32"/>
      <c r="BO5106" s="32"/>
      <c r="BP5106" s="32"/>
      <c r="BQ5106" s="32"/>
      <c r="BR5106" s="32"/>
      <c r="BS5106" s="32"/>
      <c r="BT5106" s="32"/>
      <c r="BU5106" s="32"/>
      <c r="BV5106" s="32"/>
      <c r="BW5106" s="32"/>
      <c r="BX5106" s="32"/>
      <c r="BY5106" s="32"/>
      <c r="BZ5106" s="32"/>
    </row>
    <row r="5107" spans="66:78" x14ac:dyDescent="0.2">
      <c r="BN5107" s="32"/>
      <c r="BO5107" s="32"/>
      <c r="BP5107" s="32"/>
      <c r="BQ5107" s="32"/>
      <c r="BR5107" s="32"/>
      <c r="BS5107" s="32"/>
      <c r="BT5107" s="32"/>
      <c r="BU5107" s="32"/>
      <c r="BV5107" s="32"/>
      <c r="BW5107" s="32"/>
      <c r="BX5107" s="32"/>
      <c r="BY5107" s="32"/>
      <c r="BZ5107" s="32"/>
    </row>
    <row r="5108" spans="66:78" x14ac:dyDescent="0.2">
      <c r="BN5108" s="32"/>
      <c r="BO5108" s="32"/>
      <c r="BP5108" s="32"/>
      <c r="BQ5108" s="32"/>
      <c r="BR5108" s="32"/>
      <c r="BS5108" s="32"/>
      <c r="BT5108" s="32"/>
      <c r="BU5108" s="32"/>
      <c r="BV5108" s="32"/>
      <c r="BW5108" s="32"/>
      <c r="BX5108" s="32"/>
      <c r="BY5108" s="32"/>
      <c r="BZ5108" s="32"/>
    </row>
    <row r="5109" spans="66:78" x14ac:dyDescent="0.2">
      <c r="BN5109" s="32"/>
      <c r="BO5109" s="32"/>
      <c r="BP5109" s="32"/>
      <c r="BQ5109" s="32"/>
      <c r="BR5109" s="32"/>
      <c r="BS5109" s="32"/>
      <c r="BT5109" s="32"/>
      <c r="BU5109" s="32"/>
      <c r="BV5109" s="32"/>
      <c r="BW5109" s="32"/>
      <c r="BX5109" s="32"/>
      <c r="BY5109" s="32"/>
      <c r="BZ5109" s="32"/>
    </row>
    <row r="5110" spans="66:78" x14ac:dyDescent="0.2">
      <c r="BN5110" s="32"/>
      <c r="BO5110" s="32"/>
      <c r="BP5110" s="32"/>
      <c r="BQ5110" s="32"/>
      <c r="BR5110" s="32"/>
      <c r="BS5110" s="32"/>
      <c r="BT5110" s="32"/>
      <c r="BU5110" s="32"/>
      <c r="BV5110" s="32"/>
      <c r="BW5110" s="32"/>
      <c r="BX5110" s="32"/>
      <c r="BY5110" s="32"/>
      <c r="BZ5110" s="32"/>
    </row>
    <row r="5111" spans="66:78" x14ac:dyDescent="0.2">
      <c r="BN5111" s="32"/>
      <c r="BO5111" s="32"/>
      <c r="BP5111" s="32"/>
      <c r="BQ5111" s="32"/>
      <c r="BR5111" s="32"/>
      <c r="BS5111" s="32"/>
      <c r="BT5111" s="32"/>
      <c r="BU5111" s="32"/>
      <c r="BV5111" s="32"/>
      <c r="BW5111" s="32"/>
      <c r="BX5111" s="32"/>
      <c r="BY5111" s="32"/>
      <c r="BZ5111" s="32"/>
    </row>
    <row r="5112" spans="66:78" x14ac:dyDescent="0.2">
      <c r="BN5112" s="32"/>
      <c r="BO5112" s="32"/>
      <c r="BP5112" s="32"/>
      <c r="BQ5112" s="32"/>
      <c r="BR5112" s="32"/>
      <c r="BS5112" s="32"/>
      <c r="BT5112" s="32"/>
      <c r="BU5112" s="32"/>
      <c r="BV5112" s="32"/>
      <c r="BW5112" s="32"/>
      <c r="BX5112" s="32"/>
      <c r="BY5112" s="32"/>
      <c r="BZ5112" s="32"/>
    </row>
    <row r="5113" spans="66:78" x14ac:dyDescent="0.2">
      <c r="BN5113" s="32"/>
      <c r="BO5113" s="32"/>
      <c r="BP5113" s="32"/>
      <c r="BQ5113" s="32"/>
      <c r="BR5113" s="32"/>
      <c r="BS5113" s="32"/>
      <c r="BT5113" s="32"/>
      <c r="BU5113" s="32"/>
      <c r="BV5113" s="32"/>
      <c r="BW5113" s="32"/>
      <c r="BX5113" s="32"/>
      <c r="BY5113" s="32"/>
      <c r="BZ5113" s="32"/>
    </row>
    <row r="5114" spans="66:78" x14ac:dyDescent="0.2">
      <c r="BN5114" s="32"/>
      <c r="BO5114" s="32"/>
      <c r="BP5114" s="32"/>
      <c r="BQ5114" s="32"/>
      <c r="BR5114" s="32"/>
      <c r="BS5114" s="32"/>
      <c r="BT5114" s="32"/>
      <c r="BU5114" s="32"/>
      <c r="BV5114" s="32"/>
      <c r="BW5114" s="32"/>
      <c r="BX5114" s="32"/>
      <c r="BY5114" s="32"/>
      <c r="BZ5114" s="32"/>
    </row>
    <row r="5115" spans="66:78" x14ac:dyDescent="0.2">
      <c r="BN5115" s="32"/>
      <c r="BO5115" s="32"/>
      <c r="BP5115" s="32"/>
      <c r="BQ5115" s="32"/>
      <c r="BR5115" s="32"/>
      <c r="BS5115" s="32"/>
      <c r="BT5115" s="32"/>
      <c r="BU5115" s="32"/>
      <c r="BV5115" s="32"/>
      <c r="BW5115" s="32"/>
      <c r="BX5115" s="32"/>
      <c r="BY5115" s="32"/>
      <c r="BZ5115" s="32"/>
    </row>
    <row r="5116" spans="66:78" x14ac:dyDescent="0.2">
      <c r="BN5116" s="32"/>
      <c r="BO5116" s="32"/>
      <c r="BP5116" s="32"/>
      <c r="BQ5116" s="32"/>
      <c r="BR5116" s="32"/>
      <c r="BS5116" s="32"/>
      <c r="BT5116" s="32"/>
      <c r="BU5116" s="32"/>
      <c r="BV5116" s="32"/>
      <c r="BW5116" s="32"/>
      <c r="BX5116" s="32"/>
      <c r="BY5116" s="32"/>
      <c r="BZ5116" s="32"/>
    </row>
    <row r="5117" spans="66:78" x14ac:dyDescent="0.2">
      <c r="BN5117" s="32"/>
      <c r="BO5117" s="32"/>
      <c r="BP5117" s="32"/>
      <c r="BQ5117" s="32"/>
      <c r="BR5117" s="32"/>
      <c r="BS5117" s="32"/>
      <c r="BT5117" s="32"/>
      <c r="BU5117" s="32"/>
      <c r="BV5117" s="32"/>
      <c r="BW5117" s="32"/>
      <c r="BX5117" s="32"/>
      <c r="BY5117" s="32"/>
      <c r="BZ5117" s="32"/>
    </row>
    <row r="5118" spans="66:78" x14ac:dyDescent="0.2">
      <c r="BN5118" s="32"/>
      <c r="BO5118" s="32"/>
      <c r="BP5118" s="32"/>
      <c r="BQ5118" s="32"/>
      <c r="BR5118" s="32"/>
      <c r="BS5118" s="32"/>
      <c r="BT5118" s="32"/>
      <c r="BU5118" s="32"/>
      <c r="BV5118" s="32"/>
      <c r="BW5118" s="32"/>
      <c r="BX5118" s="32"/>
      <c r="BY5118" s="32"/>
      <c r="BZ5118" s="32"/>
    </row>
    <row r="5119" spans="66:78" x14ac:dyDescent="0.2">
      <c r="BN5119" s="32"/>
      <c r="BO5119" s="32"/>
      <c r="BP5119" s="32"/>
      <c r="BQ5119" s="32"/>
      <c r="BR5119" s="32"/>
      <c r="BS5119" s="32"/>
      <c r="BT5119" s="32"/>
      <c r="BU5119" s="32"/>
      <c r="BV5119" s="32"/>
      <c r="BW5119" s="32"/>
      <c r="BX5119" s="32"/>
      <c r="BY5119" s="32"/>
      <c r="BZ5119" s="32"/>
    </row>
    <row r="5120" spans="66:78" x14ac:dyDescent="0.2">
      <c r="BN5120" s="32"/>
      <c r="BO5120" s="32"/>
      <c r="BP5120" s="32"/>
      <c r="BQ5120" s="32"/>
      <c r="BR5120" s="32"/>
      <c r="BS5120" s="32"/>
      <c r="BT5120" s="32"/>
      <c r="BU5120" s="32"/>
      <c r="BV5120" s="32"/>
      <c r="BW5120" s="32"/>
      <c r="BX5120" s="32"/>
      <c r="BY5120" s="32"/>
      <c r="BZ5120" s="32"/>
    </row>
    <row r="5121" spans="66:78" x14ac:dyDescent="0.2">
      <c r="BN5121" s="32"/>
      <c r="BO5121" s="32"/>
      <c r="BP5121" s="32"/>
      <c r="BQ5121" s="32"/>
      <c r="BR5121" s="32"/>
      <c r="BS5121" s="32"/>
      <c r="BT5121" s="32"/>
      <c r="BU5121" s="32"/>
      <c r="BV5121" s="32"/>
      <c r="BW5121" s="32"/>
      <c r="BX5121" s="32"/>
      <c r="BY5121" s="32"/>
      <c r="BZ5121" s="32"/>
    </row>
    <row r="5122" spans="66:78" x14ac:dyDescent="0.2">
      <c r="BN5122" s="32"/>
      <c r="BO5122" s="32"/>
      <c r="BP5122" s="32"/>
      <c r="BQ5122" s="32"/>
      <c r="BR5122" s="32"/>
      <c r="BS5122" s="32"/>
      <c r="BT5122" s="32"/>
      <c r="BU5122" s="32"/>
      <c r="BV5122" s="32"/>
      <c r="BW5122" s="32"/>
      <c r="BX5122" s="32"/>
      <c r="BY5122" s="32"/>
      <c r="BZ5122" s="32"/>
    </row>
    <row r="5123" spans="66:78" x14ac:dyDescent="0.2">
      <c r="BN5123" s="32"/>
      <c r="BO5123" s="32"/>
      <c r="BP5123" s="32"/>
      <c r="BQ5123" s="32"/>
      <c r="BR5123" s="32"/>
      <c r="BS5123" s="32"/>
      <c r="BT5123" s="32"/>
      <c r="BU5123" s="32"/>
      <c r="BV5123" s="32"/>
      <c r="BW5123" s="32"/>
      <c r="BX5123" s="32"/>
      <c r="BY5123" s="32"/>
      <c r="BZ5123" s="32"/>
    </row>
    <row r="5124" spans="66:78" x14ac:dyDescent="0.2">
      <c r="BN5124" s="32"/>
      <c r="BO5124" s="32"/>
      <c r="BP5124" s="32"/>
      <c r="BQ5124" s="32"/>
      <c r="BR5124" s="32"/>
      <c r="BS5124" s="32"/>
      <c r="BT5124" s="32"/>
      <c r="BU5124" s="32"/>
      <c r="BV5124" s="32"/>
      <c r="BW5124" s="32"/>
      <c r="BX5124" s="32"/>
      <c r="BY5124" s="32"/>
      <c r="BZ5124" s="32"/>
    </row>
    <row r="5125" spans="66:78" x14ac:dyDescent="0.2">
      <c r="BN5125" s="32"/>
      <c r="BO5125" s="32"/>
      <c r="BP5125" s="32"/>
      <c r="BQ5125" s="32"/>
      <c r="BR5125" s="32"/>
      <c r="BS5125" s="32"/>
      <c r="BT5125" s="32"/>
      <c r="BU5125" s="32"/>
      <c r="BV5125" s="32"/>
      <c r="BW5125" s="32"/>
      <c r="BX5125" s="32"/>
      <c r="BY5125" s="32"/>
      <c r="BZ5125" s="32"/>
    </row>
    <row r="5126" spans="66:78" x14ac:dyDescent="0.2">
      <c r="BN5126" s="32"/>
      <c r="BO5126" s="32"/>
      <c r="BP5126" s="32"/>
      <c r="BQ5126" s="32"/>
      <c r="BR5126" s="32"/>
      <c r="BS5126" s="32"/>
      <c r="BT5126" s="32"/>
      <c r="BU5126" s="32"/>
      <c r="BV5126" s="32"/>
      <c r="BW5126" s="32"/>
      <c r="BX5126" s="32"/>
      <c r="BY5126" s="32"/>
      <c r="BZ5126" s="32"/>
    </row>
    <row r="5127" spans="66:78" x14ac:dyDescent="0.2">
      <c r="BN5127" s="32"/>
      <c r="BO5127" s="32"/>
      <c r="BP5127" s="32"/>
      <c r="BQ5127" s="32"/>
      <c r="BR5127" s="32"/>
      <c r="BS5127" s="32"/>
      <c r="BT5127" s="32"/>
      <c r="BU5127" s="32"/>
      <c r="BV5127" s="32"/>
      <c r="BW5127" s="32"/>
      <c r="BX5127" s="32"/>
      <c r="BY5127" s="32"/>
      <c r="BZ5127" s="32"/>
    </row>
    <row r="5128" spans="66:78" x14ac:dyDescent="0.2">
      <c r="BN5128" s="32"/>
      <c r="BO5128" s="32"/>
      <c r="BP5128" s="32"/>
      <c r="BQ5128" s="32"/>
      <c r="BR5128" s="32"/>
      <c r="BS5128" s="32"/>
      <c r="BT5128" s="32"/>
      <c r="BU5128" s="32"/>
      <c r="BV5128" s="32"/>
      <c r="BW5128" s="32"/>
      <c r="BX5128" s="32"/>
      <c r="BY5128" s="32"/>
      <c r="BZ5128" s="32"/>
    </row>
    <row r="5129" spans="66:78" x14ac:dyDescent="0.2">
      <c r="BN5129" s="32"/>
      <c r="BO5129" s="32"/>
      <c r="BP5129" s="32"/>
      <c r="BQ5129" s="32"/>
      <c r="BR5129" s="32"/>
      <c r="BS5129" s="32"/>
      <c r="BT5129" s="32"/>
      <c r="BU5129" s="32"/>
      <c r="BV5129" s="32"/>
      <c r="BW5129" s="32"/>
      <c r="BX5129" s="32"/>
      <c r="BY5129" s="32"/>
      <c r="BZ5129" s="32"/>
    </row>
    <row r="5130" spans="66:78" x14ac:dyDescent="0.2">
      <c r="BN5130" s="32"/>
      <c r="BO5130" s="32"/>
      <c r="BP5130" s="32"/>
      <c r="BQ5130" s="32"/>
      <c r="BR5130" s="32"/>
      <c r="BS5130" s="32"/>
      <c r="BT5130" s="32"/>
      <c r="BU5130" s="32"/>
      <c r="BV5130" s="32"/>
      <c r="BW5130" s="32"/>
      <c r="BX5130" s="32"/>
      <c r="BY5130" s="32"/>
      <c r="BZ5130" s="32"/>
    </row>
    <row r="5131" spans="66:78" x14ac:dyDescent="0.2">
      <c r="BN5131" s="32"/>
      <c r="BO5131" s="32"/>
      <c r="BP5131" s="32"/>
      <c r="BQ5131" s="32"/>
      <c r="BR5131" s="32"/>
      <c r="BS5131" s="32"/>
      <c r="BT5131" s="32"/>
      <c r="BU5131" s="32"/>
      <c r="BV5131" s="32"/>
      <c r="BW5131" s="32"/>
      <c r="BX5131" s="32"/>
      <c r="BY5131" s="32"/>
      <c r="BZ5131" s="32"/>
    </row>
    <row r="5132" spans="66:78" x14ac:dyDescent="0.2">
      <c r="BN5132" s="32"/>
      <c r="BO5132" s="32"/>
      <c r="BP5132" s="32"/>
      <c r="BQ5132" s="32"/>
      <c r="BR5132" s="32"/>
      <c r="BS5132" s="32"/>
      <c r="BT5132" s="32"/>
      <c r="BU5132" s="32"/>
      <c r="BV5132" s="32"/>
      <c r="BW5132" s="32"/>
      <c r="BX5132" s="32"/>
      <c r="BY5132" s="32"/>
      <c r="BZ5132" s="32"/>
    </row>
    <row r="5133" spans="66:78" x14ac:dyDescent="0.2">
      <c r="BN5133" s="32"/>
      <c r="BO5133" s="32"/>
      <c r="BP5133" s="32"/>
      <c r="BQ5133" s="32"/>
      <c r="BR5133" s="32"/>
      <c r="BS5133" s="32"/>
      <c r="BT5133" s="32"/>
      <c r="BU5133" s="32"/>
      <c r="BV5133" s="32"/>
      <c r="BW5133" s="32"/>
      <c r="BX5133" s="32"/>
      <c r="BY5133" s="32"/>
      <c r="BZ5133" s="32"/>
    </row>
    <row r="5134" spans="66:78" x14ac:dyDescent="0.2">
      <c r="BN5134" s="32"/>
      <c r="BO5134" s="32"/>
      <c r="BP5134" s="32"/>
      <c r="BQ5134" s="32"/>
      <c r="BR5134" s="32"/>
      <c r="BS5134" s="32"/>
      <c r="BT5134" s="32"/>
      <c r="BU5134" s="32"/>
      <c r="BV5134" s="32"/>
      <c r="BW5134" s="32"/>
      <c r="BX5134" s="32"/>
      <c r="BY5134" s="32"/>
      <c r="BZ5134" s="32"/>
    </row>
    <row r="5135" spans="66:78" x14ac:dyDescent="0.2">
      <c r="BN5135" s="32"/>
      <c r="BO5135" s="32"/>
      <c r="BP5135" s="32"/>
      <c r="BQ5135" s="32"/>
      <c r="BR5135" s="32"/>
      <c r="BS5135" s="32"/>
      <c r="BT5135" s="32"/>
      <c r="BU5135" s="32"/>
      <c r="BV5135" s="32"/>
      <c r="BW5135" s="32"/>
      <c r="BX5135" s="32"/>
      <c r="BY5135" s="32"/>
      <c r="BZ5135" s="32"/>
    </row>
    <row r="5136" spans="66:78" x14ac:dyDescent="0.2">
      <c r="BN5136" s="32"/>
      <c r="BO5136" s="32"/>
      <c r="BP5136" s="32"/>
      <c r="BQ5136" s="32"/>
      <c r="BR5136" s="32"/>
      <c r="BS5136" s="32"/>
      <c r="BT5136" s="32"/>
      <c r="BU5136" s="32"/>
      <c r="BV5136" s="32"/>
      <c r="BW5136" s="32"/>
      <c r="BX5136" s="32"/>
      <c r="BY5136" s="32"/>
      <c r="BZ5136" s="32"/>
    </row>
    <row r="5137" spans="66:78" x14ac:dyDescent="0.2">
      <c r="BN5137" s="32"/>
      <c r="BO5137" s="32"/>
      <c r="BP5137" s="32"/>
      <c r="BQ5137" s="32"/>
      <c r="BR5137" s="32"/>
      <c r="BS5137" s="32"/>
      <c r="BT5137" s="32"/>
      <c r="BU5137" s="32"/>
      <c r="BV5137" s="32"/>
      <c r="BW5137" s="32"/>
      <c r="BX5137" s="32"/>
      <c r="BY5137" s="32"/>
      <c r="BZ5137" s="32"/>
    </row>
    <row r="5138" spans="66:78" x14ac:dyDescent="0.2">
      <c r="BN5138" s="32"/>
      <c r="BO5138" s="32"/>
      <c r="BP5138" s="32"/>
      <c r="BQ5138" s="32"/>
      <c r="BR5138" s="32"/>
      <c r="BS5138" s="32"/>
      <c r="BT5138" s="32"/>
      <c r="BU5138" s="32"/>
      <c r="BV5138" s="32"/>
      <c r="BW5138" s="32"/>
      <c r="BX5138" s="32"/>
      <c r="BY5138" s="32"/>
      <c r="BZ5138" s="32"/>
    </row>
    <row r="5139" spans="66:78" x14ac:dyDescent="0.2">
      <c r="BN5139" s="32"/>
      <c r="BO5139" s="32"/>
      <c r="BP5139" s="32"/>
      <c r="BQ5139" s="32"/>
      <c r="BR5139" s="32"/>
      <c r="BS5139" s="32"/>
      <c r="BT5139" s="32"/>
      <c r="BU5139" s="32"/>
      <c r="BV5139" s="32"/>
      <c r="BW5139" s="32"/>
      <c r="BX5139" s="32"/>
      <c r="BY5139" s="32"/>
      <c r="BZ5139" s="32"/>
    </row>
    <row r="5140" spans="66:78" x14ac:dyDescent="0.2">
      <c r="BN5140" s="32"/>
      <c r="BO5140" s="32"/>
      <c r="BP5140" s="32"/>
      <c r="BQ5140" s="32"/>
      <c r="BR5140" s="32"/>
      <c r="BS5140" s="32"/>
      <c r="BT5140" s="32"/>
      <c r="BU5140" s="32"/>
      <c r="BV5140" s="32"/>
      <c r="BW5140" s="32"/>
      <c r="BX5140" s="32"/>
      <c r="BY5140" s="32"/>
      <c r="BZ5140" s="32"/>
    </row>
    <row r="5141" spans="66:78" x14ac:dyDescent="0.2">
      <c r="BN5141" s="32"/>
      <c r="BO5141" s="32"/>
      <c r="BP5141" s="32"/>
      <c r="BQ5141" s="32"/>
      <c r="BR5141" s="32"/>
      <c r="BS5141" s="32"/>
      <c r="BT5141" s="32"/>
      <c r="BU5141" s="32"/>
      <c r="BV5141" s="32"/>
      <c r="BW5141" s="32"/>
      <c r="BX5141" s="32"/>
      <c r="BY5141" s="32"/>
      <c r="BZ5141" s="32"/>
    </row>
    <row r="5142" spans="66:78" x14ac:dyDescent="0.2">
      <c r="BN5142" s="32"/>
      <c r="BO5142" s="32"/>
      <c r="BP5142" s="32"/>
      <c r="BQ5142" s="32"/>
      <c r="BR5142" s="32"/>
      <c r="BS5142" s="32"/>
      <c r="BT5142" s="32"/>
      <c r="BU5142" s="32"/>
      <c r="BV5142" s="32"/>
      <c r="BW5142" s="32"/>
      <c r="BX5142" s="32"/>
      <c r="BY5142" s="32"/>
      <c r="BZ5142" s="32"/>
    </row>
    <row r="5143" spans="66:78" x14ac:dyDescent="0.2">
      <c r="BN5143" s="32"/>
      <c r="BO5143" s="32"/>
      <c r="BP5143" s="32"/>
      <c r="BQ5143" s="32"/>
      <c r="BR5143" s="32"/>
      <c r="BS5143" s="32"/>
      <c r="BT5143" s="32"/>
      <c r="BU5143" s="32"/>
      <c r="BV5143" s="32"/>
      <c r="BW5143" s="32"/>
      <c r="BX5143" s="32"/>
      <c r="BY5143" s="32"/>
      <c r="BZ5143" s="32"/>
    </row>
    <row r="5144" spans="66:78" x14ac:dyDescent="0.2">
      <c r="BN5144" s="32"/>
      <c r="BO5144" s="32"/>
      <c r="BP5144" s="32"/>
      <c r="BQ5144" s="32"/>
      <c r="BR5144" s="32"/>
      <c r="BS5144" s="32"/>
      <c r="BT5144" s="32"/>
      <c r="BU5144" s="32"/>
      <c r="BV5144" s="32"/>
      <c r="BW5144" s="32"/>
      <c r="BX5144" s="32"/>
      <c r="BY5144" s="32"/>
      <c r="BZ5144" s="32"/>
    </row>
    <row r="5145" spans="66:78" x14ac:dyDescent="0.2">
      <c r="BN5145" s="32"/>
      <c r="BO5145" s="32"/>
      <c r="BP5145" s="32"/>
      <c r="BQ5145" s="32"/>
      <c r="BR5145" s="32"/>
      <c r="BS5145" s="32"/>
      <c r="BT5145" s="32"/>
      <c r="BU5145" s="32"/>
      <c r="BV5145" s="32"/>
      <c r="BW5145" s="32"/>
      <c r="BX5145" s="32"/>
      <c r="BY5145" s="32"/>
      <c r="BZ5145" s="32"/>
    </row>
    <row r="5146" spans="66:78" x14ac:dyDescent="0.2">
      <c r="BN5146" s="32"/>
      <c r="BO5146" s="32"/>
      <c r="BP5146" s="32"/>
      <c r="BQ5146" s="32"/>
      <c r="BR5146" s="32"/>
      <c r="BS5146" s="32"/>
      <c r="BT5146" s="32"/>
      <c r="BU5146" s="32"/>
      <c r="BV5146" s="32"/>
      <c r="BW5146" s="32"/>
      <c r="BX5146" s="32"/>
      <c r="BY5146" s="32"/>
      <c r="BZ5146" s="32"/>
    </row>
    <row r="5147" spans="66:78" x14ac:dyDescent="0.2">
      <c r="BN5147" s="32"/>
      <c r="BO5147" s="32"/>
      <c r="BP5147" s="32"/>
      <c r="BQ5147" s="32"/>
      <c r="BR5147" s="32"/>
      <c r="BS5147" s="32"/>
      <c r="BT5147" s="32"/>
      <c r="BU5147" s="32"/>
      <c r="BV5147" s="32"/>
      <c r="BW5147" s="32"/>
      <c r="BX5147" s="32"/>
      <c r="BY5147" s="32"/>
      <c r="BZ5147" s="32"/>
    </row>
    <row r="5148" spans="66:78" x14ac:dyDescent="0.2">
      <c r="BN5148" s="32"/>
      <c r="BO5148" s="32"/>
      <c r="BP5148" s="32"/>
      <c r="BQ5148" s="32"/>
      <c r="BR5148" s="32"/>
      <c r="BS5148" s="32"/>
      <c r="BT5148" s="32"/>
      <c r="BU5148" s="32"/>
      <c r="BV5148" s="32"/>
      <c r="BW5148" s="32"/>
      <c r="BX5148" s="32"/>
      <c r="BY5148" s="32"/>
      <c r="BZ5148" s="32"/>
    </row>
    <row r="5149" spans="66:78" x14ac:dyDescent="0.2">
      <c r="BN5149" s="32"/>
      <c r="BO5149" s="32"/>
      <c r="BP5149" s="32"/>
      <c r="BQ5149" s="32"/>
      <c r="BR5149" s="32"/>
      <c r="BS5149" s="32"/>
      <c r="BT5149" s="32"/>
      <c r="BU5149" s="32"/>
      <c r="BV5149" s="32"/>
      <c r="BW5149" s="32"/>
      <c r="BX5149" s="32"/>
      <c r="BY5149" s="32"/>
      <c r="BZ5149" s="32"/>
    </row>
    <row r="5150" spans="66:78" x14ac:dyDescent="0.2">
      <c r="BN5150" s="32"/>
      <c r="BO5150" s="32"/>
      <c r="BP5150" s="32"/>
      <c r="BQ5150" s="32"/>
      <c r="BR5150" s="32"/>
      <c r="BS5150" s="32"/>
      <c r="BT5150" s="32"/>
      <c r="BU5150" s="32"/>
      <c r="BV5150" s="32"/>
      <c r="BW5150" s="32"/>
      <c r="BX5150" s="32"/>
      <c r="BY5150" s="32"/>
      <c r="BZ5150" s="32"/>
    </row>
    <row r="5151" spans="66:78" x14ac:dyDescent="0.2">
      <c r="BN5151" s="32"/>
      <c r="BO5151" s="32"/>
      <c r="BP5151" s="32"/>
      <c r="BQ5151" s="32"/>
      <c r="BR5151" s="32"/>
      <c r="BS5151" s="32"/>
      <c r="BT5151" s="32"/>
      <c r="BU5151" s="32"/>
      <c r="BV5151" s="32"/>
      <c r="BW5151" s="32"/>
      <c r="BX5151" s="32"/>
      <c r="BY5151" s="32"/>
      <c r="BZ5151" s="32"/>
    </row>
    <row r="5152" spans="66:78" x14ac:dyDescent="0.2">
      <c r="BN5152" s="32"/>
      <c r="BO5152" s="32"/>
      <c r="BP5152" s="32"/>
      <c r="BQ5152" s="32"/>
      <c r="BR5152" s="32"/>
      <c r="BS5152" s="32"/>
      <c r="BT5152" s="32"/>
      <c r="BU5152" s="32"/>
      <c r="BV5152" s="32"/>
      <c r="BW5152" s="32"/>
      <c r="BX5152" s="32"/>
      <c r="BY5152" s="32"/>
      <c r="BZ5152" s="32"/>
    </row>
    <row r="5153" spans="66:78" x14ac:dyDescent="0.2">
      <c r="BN5153" s="32"/>
      <c r="BO5153" s="32"/>
      <c r="BP5153" s="32"/>
      <c r="BQ5153" s="32"/>
      <c r="BR5153" s="32"/>
      <c r="BS5153" s="32"/>
      <c r="BT5153" s="32"/>
      <c r="BU5153" s="32"/>
      <c r="BV5153" s="32"/>
      <c r="BW5153" s="32"/>
      <c r="BX5153" s="32"/>
      <c r="BY5153" s="32"/>
      <c r="BZ5153" s="32"/>
    </row>
    <row r="5154" spans="66:78" x14ac:dyDescent="0.2">
      <c r="BN5154" s="32"/>
      <c r="BO5154" s="32"/>
      <c r="BP5154" s="32"/>
      <c r="BQ5154" s="32"/>
      <c r="BR5154" s="32"/>
      <c r="BS5154" s="32"/>
      <c r="BT5154" s="32"/>
      <c r="BU5154" s="32"/>
      <c r="BV5154" s="32"/>
      <c r="BW5154" s="32"/>
      <c r="BX5154" s="32"/>
      <c r="BY5154" s="32"/>
      <c r="BZ5154" s="32"/>
    </row>
    <row r="5155" spans="66:78" x14ac:dyDescent="0.2">
      <c r="BN5155" s="32"/>
      <c r="BO5155" s="32"/>
      <c r="BP5155" s="32"/>
      <c r="BQ5155" s="32"/>
      <c r="BR5155" s="32"/>
      <c r="BS5155" s="32"/>
      <c r="BT5155" s="32"/>
      <c r="BU5155" s="32"/>
      <c r="BV5155" s="32"/>
      <c r="BW5155" s="32"/>
      <c r="BX5155" s="32"/>
      <c r="BY5155" s="32"/>
      <c r="BZ5155" s="32"/>
    </row>
    <row r="5156" spans="66:78" x14ac:dyDescent="0.2">
      <c r="BN5156" s="32"/>
      <c r="BO5156" s="32"/>
      <c r="BP5156" s="32"/>
      <c r="BQ5156" s="32"/>
      <c r="BR5156" s="32"/>
      <c r="BS5156" s="32"/>
      <c r="BT5156" s="32"/>
      <c r="BU5156" s="32"/>
      <c r="BV5156" s="32"/>
      <c r="BW5156" s="32"/>
      <c r="BX5156" s="32"/>
      <c r="BY5156" s="32"/>
      <c r="BZ5156" s="32"/>
    </row>
    <row r="5157" spans="66:78" x14ac:dyDescent="0.2">
      <c r="BN5157" s="32"/>
      <c r="BO5157" s="32"/>
      <c r="BP5157" s="32"/>
      <c r="BQ5157" s="32"/>
      <c r="BR5157" s="32"/>
      <c r="BS5157" s="32"/>
      <c r="BT5157" s="32"/>
      <c r="BU5157" s="32"/>
      <c r="BV5157" s="32"/>
      <c r="BW5157" s="32"/>
      <c r="BX5157" s="32"/>
      <c r="BY5157" s="32"/>
      <c r="BZ5157" s="32"/>
    </row>
    <row r="5158" spans="66:78" x14ac:dyDescent="0.2">
      <c r="BN5158" s="32"/>
      <c r="BO5158" s="32"/>
      <c r="BP5158" s="32"/>
      <c r="BQ5158" s="32"/>
      <c r="BR5158" s="32"/>
      <c r="BS5158" s="32"/>
      <c r="BT5158" s="32"/>
      <c r="BU5158" s="32"/>
      <c r="BV5158" s="32"/>
      <c r="BW5158" s="32"/>
      <c r="BX5158" s="32"/>
      <c r="BY5158" s="32"/>
      <c r="BZ5158" s="32"/>
    </row>
    <row r="5159" spans="66:78" x14ac:dyDescent="0.2">
      <c r="BN5159" s="32"/>
      <c r="BO5159" s="32"/>
      <c r="BP5159" s="32"/>
      <c r="BQ5159" s="32"/>
      <c r="BR5159" s="32"/>
      <c r="BS5159" s="32"/>
      <c r="BT5159" s="32"/>
      <c r="BU5159" s="32"/>
      <c r="BV5159" s="32"/>
      <c r="BW5159" s="32"/>
      <c r="BX5159" s="32"/>
      <c r="BY5159" s="32"/>
      <c r="BZ5159" s="32"/>
    </row>
    <row r="5160" spans="66:78" x14ac:dyDescent="0.2">
      <c r="BN5160" s="32"/>
      <c r="BO5160" s="32"/>
      <c r="BP5160" s="32"/>
      <c r="BQ5160" s="32"/>
      <c r="BR5160" s="32"/>
      <c r="BS5160" s="32"/>
      <c r="BT5160" s="32"/>
      <c r="BU5160" s="32"/>
      <c r="BV5160" s="32"/>
      <c r="BW5160" s="32"/>
      <c r="BX5160" s="32"/>
      <c r="BY5160" s="32"/>
      <c r="BZ5160" s="32"/>
    </row>
    <row r="5161" spans="66:78" x14ac:dyDescent="0.2">
      <c r="BN5161" s="32"/>
      <c r="BO5161" s="32"/>
      <c r="BP5161" s="32"/>
      <c r="BQ5161" s="32"/>
      <c r="BR5161" s="32"/>
      <c r="BS5161" s="32"/>
      <c r="BT5161" s="32"/>
      <c r="BU5161" s="32"/>
      <c r="BV5161" s="32"/>
      <c r="BW5161" s="32"/>
      <c r="BX5161" s="32"/>
      <c r="BY5161" s="32"/>
      <c r="BZ5161" s="32"/>
    </row>
    <row r="5162" spans="66:78" x14ac:dyDescent="0.2">
      <c r="BN5162" s="32"/>
      <c r="BO5162" s="32"/>
      <c r="BP5162" s="32"/>
      <c r="BQ5162" s="32"/>
      <c r="BR5162" s="32"/>
      <c r="BS5162" s="32"/>
      <c r="BT5162" s="32"/>
      <c r="BU5162" s="32"/>
      <c r="BV5162" s="32"/>
      <c r="BW5162" s="32"/>
      <c r="BX5162" s="32"/>
      <c r="BY5162" s="32"/>
      <c r="BZ5162" s="32"/>
    </row>
    <row r="5163" spans="66:78" x14ac:dyDescent="0.2">
      <c r="BN5163" s="32"/>
      <c r="BO5163" s="32"/>
      <c r="BP5163" s="32"/>
      <c r="BQ5163" s="32"/>
      <c r="BR5163" s="32"/>
      <c r="BS5163" s="32"/>
      <c r="BT5163" s="32"/>
      <c r="BU5163" s="32"/>
      <c r="BV5163" s="32"/>
      <c r="BW5163" s="32"/>
      <c r="BX5163" s="32"/>
      <c r="BY5163" s="32"/>
      <c r="BZ5163" s="32"/>
    </row>
    <row r="5164" spans="66:78" x14ac:dyDescent="0.2">
      <c r="BN5164" s="32"/>
      <c r="BO5164" s="32"/>
      <c r="BP5164" s="32"/>
      <c r="BQ5164" s="32"/>
      <c r="BR5164" s="32"/>
      <c r="BS5164" s="32"/>
      <c r="BT5164" s="32"/>
      <c r="BU5164" s="32"/>
      <c r="BV5164" s="32"/>
      <c r="BW5164" s="32"/>
      <c r="BX5164" s="32"/>
      <c r="BY5164" s="32"/>
      <c r="BZ5164" s="32"/>
    </row>
    <row r="5165" spans="66:78" x14ac:dyDescent="0.2">
      <c r="BN5165" s="32"/>
      <c r="BO5165" s="32"/>
      <c r="BP5165" s="32"/>
      <c r="BQ5165" s="32"/>
      <c r="BR5165" s="32"/>
      <c r="BS5165" s="32"/>
      <c r="BT5165" s="32"/>
      <c r="BU5165" s="32"/>
      <c r="BV5165" s="32"/>
      <c r="BW5165" s="32"/>
      <c r="BX5165" s="32"/>
      <c r="BY5165" s="32"/>
      <c r="BZ5165" s="32"/>
    </row>
    <row r="5166" spans="66:78" x14ac:dyDescent="0.2">
      <c r="BN5166" s="32"/>
      <c r="BO5166" s="32"/>
      <c r="BP5166" s="32"/>
      <c r="BQ5166" s="32"/>
      <c r="BR5166" s="32"/>
      <c r="BS5166" s="32"/>
      <c r="BT5166" s="32"/>
      <c r="BU5166" s="32"/>
      <c r="BV5166" s="32"/>
      <c r="BW5166" s="32"/>
      <c r="BX5166" s="32"/>
      <c r="BY5166" s="32"/>
      <c r="BZ5166" s="32"/>
    </row>
    <row r="5167" spans="66:78" x14ac:dyDescent="0.2">
      <c r="BN5167" s="32"/>
      <c r="BO5167" s="32"/>
      <c r="BP5167" s="32"/>
      <c r="BQ5167" s="32"/>
      <c r="BR5167" s="32"/>
      <c r="BS5167" s="32"/>
      <c r="BT5167" s="32"/>
      <c r="BU5167" s="32"/>
      <c r="BV5167" s="32"/>
      <c r="BW5167" s="32"/>
      <c r="BX5167" s="32"/>
      <c r="BY5167" s="32"/>
      <c r="BZ5167" s="32"/>
    </row>
    <row r="5168" spans="66:78" x14ac:dyDescent="0.2">
      <c r="BN5168" s="32"/>
      <c r="BO5168" s="32"/>
      <c r="BP5168" s="32"/>
      <c r="BQ5168" s="32"/>
      <c r="BR5168" s="32"/>
      <c r="BS5168" s="32"/>
      <c r="BT5168" s="32"/>
      <c r="BU5168" s="32"/>
      <c r="BV5168" s="32"/>
      <c r="BW5168" s="32"/>
      <c r="BX5168" s="32"/>
      <c r="BY5168" s="32"/>
      <c r="BZ5168" s="32"/>
    </row>
    <row r="5169" spans="66:78" x14ac:dyDescent="0.2">
      <c r="BN5169" s="32"/>
      <c r="BO5169" s="32"/>
      <c r="BP5169" s="32"/>
      <c r="BQ5169" s="32"/>
      <c r="BR5169" s="32"/>
      <c r="BS5169" s="32"/>
      <c r="BT5169" s="32"/>
      <c r="BU5169" s="32"/>
      <c r="BV5169" s="32"/>
      <c r="BW5169" s="32"/>
      <c r="BX5169" s="32"/>
      <c r="BY5169" s="32"/>
      <c r="BZ5169" s="32"/>
    </row>
    <row r="5170" spans="66:78" x14ac:dyDescent="0.2">
      <c r="BN5170" s="32"/>
      <c r="BO5170" s="32"/>
      <c r="BP5170" s="32"/>
      <c r="BQ5170" s="32"/>
      <c r="BR5170" s="32"/>
      <c r="BS5170" s="32"/>
      <c r="BT5170" s="32"/>
      <c r="BU5170" s="32"/>
      <c r="BV5170" s="32"/>
      <c r="BW5170" s="32"/>
      <c r="BX5170" s="32"/>
      <c r="BY5170" s="32"/>
      <c r="BZ5170" s="32"/>
    </row>
    <row r="5171" spans="66:78" x14ac:dyDescent="0.2">
      <c r="BN5171" s="32"/>
      <c r="BO5171" s="32"/>
      <c r="BP5171" s="32"/>
      <c r="BQ5171" s="32"/>
      <c r="BR5171" s="32"/>
      <c r="BS5171" s="32"/>
      <c r="BT5171" s="32"/>
      <c r="BU5171" s="32"/>
      <c r="BV5171" s="32"/>
      <c r="BW5171" s="32"/>
      <c r="BX5171" s="32"/>
      <c r="BY5171" s="32"/>
      <c r="BZ5171" s="32"/>
    </row>
    <row r="5172" spans="66:78" x14ac:dyDescent="0.2">
      <c r="BN5172" s="32"/>
      <c r="BO5172" s="32"/>
      <c r="BP5172" s="32"/>
      <c r="BQ5172" s="32"/>
      <c r="BR5172" s="32"/>
      <c r="BS5172" s="32"/>
      <c r="BT5172" s="32"/>
      <c r="BU5172" s="32"/>
      <c r="BV5172" s="32"/>
      <c r="BW5172" s="32"/>
      <c r="BX5172" s="32"/>
      <c r="BY5172" s="32"/>
      <c r="BZ5172" s="32"/>
    </row>
    <row r="5173" spans="66:78" x14ac:dyDescent="0.2">
      <c r="BN5173" s="32"/>
      <c r="BO5173" s="32"/>
      <c r="BP5173" s="32"/>
      <c r="BQ5173" s="32"/>
      <c r="BR5173" s="32"/>
      <c r="BS5173" s="32"/>
      <c r="BT5173" s="32"/>
      <c r="BU5173" s="32"/>
      <c r="BV5173" s="32"/>
      <c r="BW5173" s="32"/>
      <c r="BX5173" s="32"/>
      <c r="BY5173" s="32"/>
      <c r="BZ5173" s="32"/>
    </row>
    <row r="5174" spans="66:78" x14ac:dyDescent="0.2">
      <c r="BN5174" s="32"/>
      <c r="BO5174" s="32"/>
      <c r="BP5174" s="32"/>
      <c r="BQ5174" s="32"/>
      <c r="BR5174" s="32"/>
      <c r="BS5174" s="32"/>
      <c r="BT5174" s="32"/>
      <c r="BU5174" s="32"/>
      <c r="BV5174" s="32"/>
      <c r="BW5174" s="32"/>
      <c r="BX5174" s="32"/>
      <c r="BY5174" s="32"/>
      <c r="BZ5174" s="32"/>
    </row>
    <row r="5175" spans="66:78" x14ac:dyDescent="0.2">
      <c r="BN5175" s="32"/>
      <c r="BO5175" s="32"/>
      <c r="BP5175" s="32"/>
      <c r="BQ5175" s="32"/>
      <c r="BR5175" s="32"/>
      <c r="BS5175" s="32"/>
      <c r="BT5175" s="32"/>
      <c r="BU5175" s="32"/>
      <c r="BV5175" s="32"/>
      <c r="BW5175" s="32"/>
      <c r="BX5175" s="32"/>
      <c r="BY5175" s="32"/>
      <c r="BZ5175" s="32"/>
    </row>
    <row r="5176" spans="66:78" x14ac:dyDescent="0.2">
      <c r="BN5176" s="32"/>
      <c r="BO5176" s="32"/>
      <c r="BP5176" s="32"/>
      <c r="BQ5176" s="32"/>
      <c r="BR5176" s="32"/>
      <c r="BS5176" s="32"/>
      <c r="BT5176" s="32"/>
      <c r="BU5176" s="32"/>
      <c r="BV5176" s="32"/>
      <c r="BW5176" s="32"/>
      <c r="BX5176" s="32"/>
      <c r="BY5176" s="32"/>
      <c r="BZ5176" s="32"/>
    </row>
    <row r="5177" spans="66:78" x14ac:dyDescent="0.2">
      <c r="BN5177" s="32"/>
      <c r="BO5177" s="32"/>
      <c r="BP5177" s="32"/>
      <c r="BQ5177" s="32"/>
      <c r="BR5177" s="32"/>
      <c r="BS5177" s="32"/>
      <c r="BT5177" s="32"/>
      <c r="BU5177" s="32"/>
      <c r="BV5177" s="32"/>
      <c r="BW5177" s="32"/>
      <c r="BX5177" s="32"/>
      <c r="BY5177" s="32"/>
      <c r="BZ5177" s="32"/>
    </row>
    <row r="5178" spans="66:78" x14ac:dyDescent="0.2">
      <c r="BN5178" s="32"/>
      <c r="BO5178" s="32"/>
      <c r="BP5178" s="32"/>
      <c r="BQ5178" s="32"/>
      <c r="BR5178" s="32"/>
      <c r="BS5178" s="32"/>
      <c r="BT5178" s="32"/>
      <c r="BU5178" s="32"/>
      <c r="BV5178" s="32"/>
      <c r="BW5178" s="32"/>
      <c r="BX5178" s="32"/>
      <c r="BY5178" s="32"/>
      <c r="BZ5178" s="32"/>
    </row>
    <row r="5179" spans="66:78" x14ac:dyDescent="0.2">
      <c r="BN5179" s="32"/>
      <c r="BO5179" s="32"/>
      <c r="BP5179" s="32"/>
      <c r="BQ5179" s="32"/>
      <c r="BR5179" s="32"/>
      <c r="BS5179" s="32"/>
      <c r="BT5179" s="32"/>
      <c r="BU5179" s="32"/>
      <c r="BV5179" s="32"/>
      <c r="BW5179" s="32"/>
      <c r="BX5179" s="32"/>
      <c r="BY5179" s="32"/>
      <c r="BZ5179" s="32"/>
    </row>
    <row r="5180" spans="66:78" x14ac:dyDescent="0.2">
      <c r="BN5180" s="32"/>
      <c r="BO5180" s="32"/>
      <c r="BP5180" s="32"/>
      <c r="BQ5180" s="32"/>
      <c r="BR5180" s="32"/>
      <c r="BS5180" s="32"/>
      <c r="BT5180" s="32"/>
      <c r="BU5180" s="32"/>
      <c r="BV5180" s="32"/>
      <c r="BW5180" s="32"/>
      <c r="BX5180" s="32"/>
      <c r="BY5180" s="32"/>
      <c r="BZ5180" s="32"/>
    </row>
    <row r="5181" spans="66:78" x14ac:dyDescent="0.2">
      <c r="BN5181" s="32"/>
      <c r="BO5181" s="32"/>
      <c r="BP5181" s="32"/>
      <c r="BQ5181" s="32"/>
      <c r="BR5181" s="32"/>
      <c r="BS5181" s="32"/>
      <c r="BT5181" s="32"/>
      <c r="BU5181" s="32"/>
      <c r="BV5181" s="32"/>
      <c r="BW5181" s="32"/>
      <c r="BX5181" s="32"/>
      <c r="BY5181" s="32"/>
      <c r="BZ5181" s="32"/>
    </row>
    <row r="5182" spans="66:78" x14ac:dyDescent="0.2">
      <c r="BN5182" s="32"/>
      <c r="BO5182" s="32"/>
      <c r="BP5182" s="32"/>
      <c r="BQ5182" s="32"/>
      <c r="BR5182" s="32"/>
      <c r="BS5182" s="32"/>
      <c r="BT5182" s="32"/>
      <c r="BU5182" s="32"/>
      <c r="BV5182" s="32"/>
      <c r="BW5182" s="32"/>
      <c r="BX5182" s="32"/>
      <c r="BY5182" s="32"/>
      <c r="BZ5182" s="32"/>
    </row>
    <row r="5183" spans="66:78" x14ac:dyDescent="0.2">
      <c r="BN5183" s="32"/>
      <c r="BO5183" s="32"/>
      <c r="BP5183" s="32"/>
      <c r="BQ5183" s="32"/>
      <c r="BR5183" s="32"/>
      <c r="BS5183" s="32"/>
      <c r="BT5183" s="32"/>
      <c r="BU5183" s="32"/>
      <c r="BV5183" s="32"/>
      <c r="BW5183" s="32"/>
      <c r="BX5183" s="32"/>
      <c r="BY5183" s="32"/>
      <c r="BZ5183" s="32"/>
    </row>
    <row r="5184" spans="66:78" x14ac:dyDescent="0.2">
      <c r="BN5184" s="32"/>
      <c r="BO5184" s="32"/>
      <c r="BP5184" s="32"/>
      <c r="BQ5184" s="32"/>
      <c r="BR5184" s="32"/>
      <c r="BS5184" s="32"/>
      <c r="BT5184" s="32"/>
      <c r="BU5184" s="32"/>
      <c r="BV5184" s="32"/>
      <c r="BW5184" s="32"/>
      <c r="BX5184" s="32"/>
      <c r="BY5184" s="32"/>
      <c r="BZ5184" s="32"/>
    </row>
    <row r="5185" spans="66:78" x14ac:dyDescent="0.2">
      <c r="BN5185" s="32"/>
      <c r="BO5185" s="32"/>
      <c r="BP5185" s="32"/>
      <c r="BQ5185" s="32"/>
      <c r="BR5185" s="32"/>
      <c r="BS5185" s="32"/>
      <c r="BT5185" s="32"/>
      <c r="BU5185" s="32"/>
      <c r="BV5185" s="32"/>
      <c r="BW5185" s="32"/>
      <c r="BX5185" s="32"/>
      <c r="BY5185" s="32"/>
      <c r="BZ5185" s="32"/>
    </row>
    <row r="5186" spans="66:78" x14ac:dyDescent="0.2">
      <c r="BN5186" s="32"/>
      <c r="BO5186" s="32"/>
      <c r="BP5186" s="32"/>
      <c r="BQ5186" s="32"/>
      <c r="BR5186" s="32"/>
      <c r="BS5186" s="32"/>
      <c r="BT5186" s="32"/>
      <c r="BU5186" s="32"/>
      <c r="BV5186" s="32"/>
      <c r="BW5186" s="32"/>
      <c r="BX5186" s="32"/>
      <c r="BY5186" s="32"/>
      <c r="BZ5186" s="32"/>
    </row>
    <row r="5187" spans="66:78" x14ac:dyDescent="0.2">
      <c r="BN5187" s="32"/>
      <c r="BO5187" s="32"/>
      <c r="BP5187" s="32"/>
      <c r="BQ5187" s="32"/>
      <c r="BR5187" s="32"/>
      <c r="BS5187" s="32"/>
      <c r="BT5187" s="32"/>
      <c r="BU5187" s="32"/>
      <c r="BV5187" s="32"/>
      <c r="BW5187" s="32"/>
      <c r="BX5187" s="32"/>
      <c r="BY5187" s="32"/>
      <c r="BZ5187" s="32"/>
    </row>
    <row r="5188" spans="66:78" x14ac:dyDescent="0.2">
      <c r="BN5188" s="32"/>
      <c r="BO5188" s="32"/>
      <c r="BP5188" s="32"/>
      <c r="BQ5188" s="32"/>
      <c r="BR5188" s="32"/>
      <c r="BS5188" s="32"/>
      <c r="BT5188" s="32"/>
      <c r="BU5188" s="32"/>
      <c r="BV5188" s="32"/>
      <c r="BW5188" s="32"/>
      <c r="BX5188" s="32"/>
      <c r="BY5188" s="32"/>
      <c r="BZ5188" s="32"/>
    </row>
    <row r="5189" spans="66:78" x14ac:dyDescent="0.2">
      <c r="BN5189" s="32"/>
      <c r="BO5189" s="32"/>
      <c r="BP5189" s="32"/>
      <c r="BQ5189" s="32"/>
      <c r="BR5189" s="32"/>
      <c r="BS5189" s="32"/>
      <c r="BT5189" s="32"/>
      <c r="BU5189" s="32"/>
      <c r="BV5189" s="32"/>
      <c r="BW5189" s="32"/>
      <c r="BX5189" s="32"/>
      <c r="BY5189" s="32"/>
      <c r="BZ5189" s="32"/>
    </row>
    <row r="5190" spans="66:78" x14ac:dyDescent="0.2">
      <c r="BN5190" s="32"/>
      <c r="BO5190" s="32"/>
      <c r="BP5190" s="32"/>
      <c r="BQ5190" s="32"/>
      <c r="BR5190" s="32"/>
      <c r="BS5190" s="32"/>
      <c r="BT5190" s="32"/>
      <c r="BU5190" s="32"/>
      <c r="BV5190" s="32"/>
      <c r="BW5190" s="32"/>
      <c r="BX5190" s="32"/>
      <c r="BY5190" s="32"/>
      <c r="BZ5190" s="32"/>
    </row>
    <row r="5191" spans="66:78" x14ac:dyDescent="0.2">
      <c r="BN5191" s="32"/>
      <c r="BO5191" s="32"/>
      <c r="BP5191" s="32"/>
      <c r="BQ5191" s="32"/>
      <c r="BR5191" s="32"/>
      <c r="BS5191" s="32"/>
      <c r="BT5191" s="32"/>
      <c r="BU5191" s="32"/>
      <c r="BV5191" s="32"/>
      <c r="BW5191" s="32"/>
      <c r="BX5191" s="32"/>
      <c r="BY5191" s="32"/>
      <c r="BZ5191" s="32"/>
    </row>
    <row r="5192" spans="66:78" x14ac:dyDescent="0.2">
      <c r="BN5192" s="32"/>
      <c r="BO5192" s="32"/>
      <c r="BP5192" s="32"/>
      <c r="BQ5192" s="32"/>
      <c r="BR5192" s="32"/>
      <c r="BS5192" s="32"/>
      <c r="BT5192" s="32"/>
      <c r="BU5192" s="32"/>
      <c r="BV5192" s="32"/>
      <c r="BW5192" s="32"/>
      <c r="BX5192" s="32"/>
      <c r="BY5192" s="32"/>
      <c r="BZ5192" s="32"/>
    </row>
    <row r="5193" spans="66:78" x14ac:dyDescent="0.2">
      <c r="BN5193" s="32"/>
      <c r="BO5193" s="32"/>
      <c r="BP5193" s="32"/>
      <c r="BQ5193" s="32"/>
      <c r="BR5193" s="32"/>
      <c r="BS5193" s="32"/>
      <c r="BT5193" s="32"/>
      <c r="BU5193" s="32"/>
      <c r="BV5193" s="32"/>
      <c r="BW5193" s="32"/>
      <c r="BX5193" s="32"/>
      <c r="BY5193" s="32"/>
      <c r="BZ5193" s="32"/>
    </row>
    <row r="5194" spans="66:78" x14ac:dyDescent="0.2">
      <c r="BN5194" s="32"/>
      <c r="BO5194" s="32"/>
      <c r="BP5194" s="32"/>
      <c r="BQ5194" s="32"/>
      <c r="BR5194" s="32"/>
      <c r="BS5194" s="32"/>
      <c r="BT5194" s="32"/>
      <c r="BU5194" s="32"/>
      <c r="BV5194" s="32"/>
      <c r="BW5194" s="32"/>
      <c r="BX5194" s="32"/>
      <c r="BY5194" s="32"/>
      <c r="BZ5194" s="32"/>
    </row>
    <row r="5195" spans="66:78" x14ac:dyDescent="0.2">
      <c r="BN5195" s="32"/>
      <c r="BO5195" s="32"/>
      <c r="BP5195" s="32"/>
      <c r="BQ5195" s="32"/>
      <c r="BR5195" s="32"/>
      <c r="BS5195" s="32"/>
      <c r="BT5195" s="32"/>
      <c r="BU5195" s="32"/>
      <c r="BV5195" s="32"/>
      <c r="BW5195" s="32"/>
      <c r="BX5195" s="32"/>
      <c r="BY5195" s="32"/>
      <c r="BZ5195" s="32"/>
    </row>
    <row r="5196" spans="66:78" x14ac:dyDescent="0.2">
      <c r="BN5196" s="32"/>
      <c r="BO5196" s="32"/>
      <c r="BP5196" s="32"/>
      <c r="BQ5196" s="32"/>
      <c r="BR5196" s="32"/>
      <c r="BS5196" s="32"/>
      <c r="BT5196" s="32"/>
      <c r="BU5196" s="32"/>
      <c r="BV5196" s="32"/>
      <c r="BW5196" s="32"/>
      <c r="BX5196" s="32"/>
      <c r="BY5196" s="32"/>
      <c r="BZ5196" s="32"/>
    </row>
    <row r="5197" spans="66:78" x14ac:dyDescent="0.2">
      <c r="BN5197" s="32"/>
      <c r="BO5197" s="32"/>
      <c r="BP5197" s="32"/>
      <c r="BQ5197" s="32"/>
      <c r="BR5197" s="32"/>
      <c r="BS5197" s="32"/>
      <c r="BT5197" s="32"/>
      <c r="BU5197" s="32"/>
      <c r="BV5197" s="32"/>
      <c r="BW5197" s="32"/>
      <c r="BX5197" s="32"/>
      <c r="BY5197" s="32"/>
      <c r="BZ5197" s="32"/>
    </row>
    <row r="5198" spans="66:78" x14ac:dyDescent="0.2">
      <c r="BN5198" s="32"/>
      <c r="BO5198" s="32"/>
      <c r="BP5198" s="32"/>
      <c r="BQ5198" s="32"/>
      <c r="BR5198" s="32"/>
      <c r="BS5198" s="32"/>
      <c r="BT5198" s="32"/>
      <c r="BU5198" s="32"/>
      <c r="BV5198" s="32"/>
      <c r="BW5198" s="32"/>
      <c r="BX5198" s="32"/>
      <c r="BY5198" s="32"/>
      <c r="BZ5198" s="32"/>
    </row>
    <row r="5199" spans="66:78" x14ac:dyDescent="0.2">
      <c r="BN5199" s="32"/>
      <c r="BO5199" s="32"/>
      <c r="BP5199" s="32"/>
      <c r="BQ5199" s="32"/>
      <c r="BR5199" s="32"/>
      <c r="BS5199" s="32"/>
      <c r="BT5199" s="32"/>
      <c r="BU5199" s="32"/>
      <c r="BV5199" s="32"/>
      <c r="BW5199" s="32"/>
      <c r="BX5199" s="32"/>
      <c r="BY5199" s="32"/>
      <c r="BZ5199" s="32"/>
    </row>
    <row r="5200" spans="66:78" x14ac:dyDescent="0.2">
      <c r="BN5200" s="32"/>
      <c r="BO5200" s="32"/>
      <c r="BP5200" s="32"/>
      <c r="BQ5200" s="32"/>
      <c r="BR5200" s="32"/>
      <c r="BS5200" s="32"/>
      <c r="BT5200" s="32"/>
      <c r="BU5200" s="32"/>
      <c r="BV5200" s="32"/>
      <c r="BW5200" s="32"/>
      <c r="BX5200" s="32"/>
      <c r="BY5200" s="32"/>
      <c r="BZ5200" s="32"/>
    </row>
    <row r="5201" spans="66:78" x14ac:dyDescent="0.2">
      <c r="BN5201" s="32"/>
      <c r="BO5201" s="32"/>
      <c r="BP5201" s="32"/>
      <c r="BQ5201" s="32"/>
      <c r="BR5201" s="32"/>
      <c r="BS5201" s="32"/>
      <c r="BT5201" s="32"/>
      <c r="BU5201" s="32"/>
      <c r="BV5201" s="32"/>
      <c r="BW5201" s="32"/>
      <c r="BX5201" s="32"/>
      <c r="BY5201" s="32"/>
      <c r="BZ5201" s="32"/>
    </row>
    <row r="5202" spans="66:78" x14ac:dyDescent="0.2">
      <c r="BN5202" s="32"/>
      <c r="BO5202" s="32"/>
      <c r="BP5202" s="32"/>
      <c r="BQ5202" s="32"/>
      <c r="BR5202" s="32"/>
      <c r="BS5202" s="32"/>
      <c r="BT5202" s="32"/>
      <c r="BU5202" s="32"/>
      <c r="BV5202" s="32"/>
      <c r="BW5202" s="32"/>
      <c r="BX5202" s="32"/>
      <c r="BY5202" s="32"/>
      <c r="BZ5202" s="32"/>
    </row>
    <row r="5203" spans="66:78" x14ac:dyDescent="0.2">
      <c r="BN5203" s="32"/>
      <c r="BO5203" s="32"/>
      <c r="BP5203" s="32"/>
      <c r="BQ5203" s="32"/>
      <c r="BR5203" s="32"/>
      <c r="BS5203" s="32"/>
      <c r="BT5203" s="32"/>
      <c r="BU5203" s="32"/>
      <c r="BV5203" s="32"/>
      <c r="BW5203" s="32"/>
      <c r="BX5203" s="32"/>
      <c r="BY5203" s="32"/>
      <c r="BZ5203" s="32"/>
    </row>
    <row r="5204" spans="66:78" x14ac:dyDescent="0.2">
      <c r="BN5204" s="32"/>
      <c r="BO5204" s="32"/>
      <c r="BP5204" s="32"/>
      <c r="BQ5204" s="32"/>
      <c r="BR5204" s="32"/>
      <c r="BS5204" s="32"/>
      <c r="BT5204" s="32"/>
      <c r="BU5204" s="32"/>
      <c r="BV5204" s="32"/>
      <c r="BW5204" s="32"/>
      <c r="BX5204" s="32"/>
      <c r="BY5204" s="32"/>
      <c r="BZ5204" s="32"/>
    </row>
    <row r="5205" spans="66:78" x14ac:dyDescent="0.2">
      <c r="BN5205" s="32"/>
      <c r="BO5205" s="32"/>
      <c r="BP5205" s="32"/>
      <c r="BQ5205" s="32"/>
      <c r="BR5205" s="32"/>
      <c r="BS5205" s="32"/>
      <c r="BT5205" s="32"/>
      <c r="BU5205" s="32"/>
      <c r="BV5205" s="32"/>
      <c r="BW5205" s="32"/>
      <c r="BX5205" s="32"/>
      <c r="BY5205" s="32"/>
      <c r="BZ5205" s="32"/>
    </row>
    <row r="5206" spans="66:78" x14ac:dyDescent="0.2">
      <c r="BN5206" s="32"/>
      <c r="BO5206" s="32"/>
      <c r="BP5206" s="32"/>
      <c r="BQ5206" s="32"/>
      <c r="BR5206" s="32"/>
      <c r="BS5206" s="32"/>
      <c r="BT5206" s="32"/>
      <c r="BU5206" s="32"/>
      <c r="BV5206" s="32"/>
      <c r="BW5206" s="32"/>
      <c r="BX5206" s="32"/>
      <c r="BY5206" s="32"/>
      <c r="BZ5206" s="32"/>
    </row>
    <row r="5207" spans="66:78" x14ac:dyDescent="0.2">
      <c r="BN5207" s="32"/>
      <c r="BO5207" s="32"/>
      <c r="BP5207" s="32"/>
      <c r="BQ5207" s="32"/>
      <c r="BR5207" s="32"/>
      <c r="BS5207" s="32"/>
      <c r="BT5207" s="32"/>
      <c r="BU5207" s="32"/>
      <c r="BV5207" s="32"/>
      <c r="BW5207" s="32"/>
      <c r="BX5207" s="32"/>
      <c r="BY5207" s="32"/>
      <c r="BZ5207" s="32"/>
    </row>
    <row r="5208" spans="66:78" x14ac:dyDescent="0.2">
      <c r="BN5208" s="32"/>
      <c r="BO5208" s="32"/>
      <c r="BP5208" s="32"/>
      <c r="BQ5208" s="32"/>
      <c r="BR5208" s="32"/>
      <c r="BS5208" s="32"/>
      <c r="BT5208" s="32"/>
      <c r="BU5208" s="32"/>
      <c r="BV5208" s="32"/>
      <c r="BW5208" s="32"/>
      <c r="BX5208" s="32"/>
      <c r="BY5208" s="32"/>
      <c r="BZ5208" s="32"/>
    </row>
    <row r="5209" spans="66:78" x14ac:dyDescent="0.2">
      <c r="BN5209" s="32"/>
      <c r="BO5209" s="32"/>
      <c r="BP5209" s="32"/>
      <c r="BQ5209" s="32"/>
      <c r="BR5209" s="32"/>
      <c r="BS5209" s="32"/>
      <c r="BT5209" s="32"/>
      <c r="BU5209" s="32"/>
      <c r="BV5209" s="32"/>
      <c r="BW5209" s="32"/>
      <c r="BX5209" s="32"/>
      <c r="BY5209" s="32"/>
      <c r="BZ5209" s="32"/>
    </row>
    <row r="5210" spans="66:78" x14ac:dyDescent="0.2">
      <c r="BN5210" s="32"/>
      <c r="BO5210" s="32"/>
      <c r="BP5210" s="32"/>
      <c r="BQ5210" s="32"/>
      <c r="BR5210" s="32"/>
      <c r="BS5210" s="32"/>
      <c r="BT5210" s="32"/>
      <c r="BU5210" s="32"/>
      <c r="BV5210" s="32"/>
      <c r="BW5210" s="32"/>
      <c r="BX5210" s="32"/>
      <c r="BY5210" s="32"/>
      <c r="BZ5210" s="32"/>
    </row>
    <row r="5211" spans="66:78" x14ac:dyDescent="0.2">
      <c r="BN5211" s="32"/>
      <c r="BO5211" s="32"/>
      <c r="BP5211" s="32"/>
      <c r="BQ5211" s="32"/>
      <c r="BR5211" s="32"/>
      <c r="BS5211" s="32"/>
      <c r="BT5211" s="32"/>
      <c r="BU5211" s="32"/>
      <c r="BV5211" s="32"/>
      <c r="BW5211" s="32"/>
      <c r="BX5211" s="32"/>
      <c r="BY5211" s="32"/>
      <c r="BZ5211" s="32"/>
    </row>
    <row r="5212" spans="66:78" x14ac:dyDescent="0.2">
      <c r="BN5212" s="32"/>
      <c r="BO5212" s="32"/>
      <c r="BP5212" s="32"/>
      <c r="BQ5212" s="32"/>
      <c r="BR5212" s="32"/>
      <c r="BS5212" s="32"/>
      <c r="BT5212" s="32"/>
      <c r="BU5212" s="32"/>
      <c r="BV5212" s="32"/>
      <c r="BW5212" s="32"/>
      <c r="BX5212" s="32"/>
      <c r="BY5212" s="32"/>
      <c r="BZ5212" s="32"/>
    </row>
    <row r="5213" spans="66:78" x14ac:dyDescent="0.2">
      <c r="BN5213" s="32"/>
      <c r="BO5213" s="32"/>
      <c r="BP5213" s="32"/>
      <c r="BQ5213" s="32"/>
      <c r="BR5213" s="32"/>
      <c r="BS5213" s="32"/>
      <c r="BT5213" s="32"/>
      <c r="BU5213" s="32"/>
      <c r="BV5213" s="32"/>
      <c r="BW5213" s="32"/>
      <c r="BX5213" s="32"/>
      <c r="BY5213" s="32"/>
      <c r="BZ5213" s="32"/>
    </row>
    <row r="5214" spans="66:78" x14ac:dyDescent="0.2">
      <c r="BN5214" s="32"/>
      <c r="BO5214" s="32"/>
      <c r="BP5214" s="32"/>
      <c r="BQ5214" s="32"/>
      <c r="BR5214" s="32"/>
      <c r="BS5214" s="32"/>
      <c r="BT5214" s="32"/>
      <c r="BU5214" s="32"/>
      <c r="BV5214" s="32"/>
      <c r="BW5214" s="32"/>
      <c r="BX5214" s="32"/>
      <c r="BY5214" s="32"/>
      <c r="BZ5214" s="32"/>
    </row>
    <row r="5215" spans="66:78" x14ac:dyDescent="0.2">
      <c r="BN5215" s="32"/>
      <c r="BO5215" s="32"/>
      <c r="BP5215" s="32"/>
      <c r="BQ5215" s="32"/>
      <c r="BR5215" s="32"/>
      <c r="BS5215" s="32"/>
      <c r="BT5215" s="32"/>
      <c r="BU5215" s="32"/>
      <c r="BV5215" s="32"/>
      <c r="BW5215" s="32"/>
      <c r="BX5215" s="32"/>
      <c r="BY5215" s="32"/>
      <c r="BZ5215" s="32"/>
    </row>
    <row r="5216" spans="66:78" x14ac:dyDescent="0.2">
      <c r="BN5216" s="32"/>
      <c r="BO5216" s="32"/>
      <c r="BP5216" s="32"/>
      <c r="BQ5216" s="32"/>
      <c r="BR5216" s="32"/>
      <c r="BS5216" s="32"/>
      <c r="BT5216" s="32"/>
      <c r="BU5216" s="32"/>
      <c r="BV5216" s="32"/>
      <c r="BW5216" s="32"/>
      <c r="BX5216" s="32"/>
      <c r="BY5216" s="32"/>
      <c r="BZ5216" s="32"/>
    </row>
    <row r="5217" spans="66:78" x14ac:dyDescent="0.2">
      <c r="BN5217" s="32"/>
      <c r="BO5217" s="32"/>
      <c r="BP5217" s="32"/>
      <c r="BQ5217" s="32"/>
      <c r="BR5217" s="32"/>
      <c r="BS5217" s="32"/>
      <c r="BT5217" s="32"/>
      <c r="BU5217" s="32"/>
      <c r="BV5217" s="32"/>
      <c r="BW5217" s="32"/>
      <c r="BX5217" s="32"/>
      <c r="BY5217" s="32"/>
      <c r="BZ5217" s="32"/>
    </row>
    <row r="5218" spans="66:78" x14ac:dyDescent="0.2">
      <c r="BN5218" s="32"/>
      <c r="BO5218" s="32"/>
      <c r="BP5218" s="32"/>
      <c r="BQ5218" s="32"/>
      <c r="BR5218" s="32"/>
      <c r="BS5218" s="32"/>
      <c r="BT5218" s="32"/>
      <c r="BU5218" s="32"/>
      <c r="BV5218" s="32"/>
      <c r="BW5218" s="32"/>
      <c r="BX5218" s="32"/>
      <c r="BY5218" s="32"/>
      <c r="BZ5218" s="32"/>
    </row>
    <row r="5219" spans="66:78" x14ac:dyDescent="0.2">
      <c r="BN5219" s="32"/>
      <c r="BO5219" s="32"/>
      <c r="BP5219" s="32"/>
      <c r="BQ5219" s="32"/>
      <c r="BR5219" s="32"/>
      <c r="BS5219" s="32"/>
      <c r="BT5219" s="32"/>
      <c r="BU5219" s="32"/>
      <c r="BV5219" s="32"/>
      <c r="BW5219" s="32"/>
      <c r="BX5219" s="32"/>
      <c r="BY5219" s="32"/>
      <c r="BZ5219" s="32"/>
    </row>
    <row r="5220" spans="66:78" x14ac:dyDescent="0.2">
      <c r="BN5220" s="32"/>
      <c r="BO5220" s="32"/>
      <c r="BP5220" s="32"/>
      <c r="BQ5220" s="32"/>
      <c r="BR5220" s="32"/>
      <c r="BS5220" s="32"/>
      <c r="BT5220" s="32"/>
      <c r="BU5220" s="32"/>
      <c r="BV5220" s="32"/>
      <c r="BW5220" s="32"/>
      <c r="BX5220" s="32"/>
      <c r="BY5220" s="32"/>
      <c r="BZ5220" s="32"/>
    </row>
    <row r="5221" spans="66:78" x14ac:dyDescent="0.2">
      <c r="BN5221" s="32"/>
      <c r="BO5221" s="32"/>
      <c r="BP5221" s="32"/>
      <c r="BQ5221" s="32"/>
      <c r="BR5221" s="32"/>
      <c r="BS5221" s="32"/>
      <c r="BT5221" s="32"/>
      <c r="BU5221" s="32"/>
      <c r="BV5221" s="32"/>
      <c r="BW5221" s="32"/>
      <c r="BX5221" s="32"/>
      <c r="BY5221" s="32"/>
      <c r="BZ5221" s="32"/>
    </row>
    <row r="5222" spans="66:78" x14ac:dyDescent="0.2">
      <c r="BN5222" s="32"/>
      <c r="BO5222" s="32"/>
      <c r="BP5222" s="32"/>
      <c r="BQ5222" s="32"/>
      <c r="BR5222" s="32"/>
      <c r="BS5222" s="32"/>
      <c r="BT5222" s="32"/>
      <c r="BU5222" s="32"/>
      <c r="BV5222" s="32"/>
      <c r="BW5222" s="32"/>
      <c r="BX5222" s="32"/>
      <c r="BY5222" s="32"/>
      <c r="BZ5222" s="32"/>
    </row>
    <row r="5223" spans="66:78" x14ac:dyDescent="0.2">
      <c r="BN5223" s="32"/>
      <c r="BO5223" s="32"/>
      <c r="BP5223" s="32"/>
      <c r="BQ5223" s="32"/>
      <c r="BR5223" s="32"/>
      <c r="BS5223" s="32"/>
      <c r="BT5223" s="32"/>
      <c r="BU5223" s="32"/>
      <c r="BV5223" s="32"/>
      <c r="BW5223" s="32"/>
      <c r="BX5223" s="32"/>
      <c r="BY5223" s="32"/>
      <c r="BZ5223" s="32"/>
    </row>
    <row r="5224" spans="66:78" x14ac:dyDescent="0.2">
      <c r="BN5224" s="32"/>
      <c r="BO5224" s="32"/>
      <c r="BP5224" s="32"/>
      <c r="BQ5224" s="32"/>
      <c r="BR5224" s="32"/>
      <c r="BS5224" s="32"/>
      <c r="BT5224" s="32"/>
      <c r="BU5224" s="32"/>
      <c r="BV5224" s="32"/>
      <c r="BW5224" s="32"/>
      <c r="BX5224" s="32"/>
      <c r="BY5224" s="32"/>
      <c r="BZ5224" s="32"/>
    </row>
    <row r="5225" spans="66:78" x14ac:dyDescent="0.2">
      <c r="BN5225" s="32"/>
      <c r="BO5225" s="32"/>
      <c r="BP5225" s="32"/>
      <c r="BQ5225" s="32"/>
      <c r="BR5225" s="32"/>
      <c r="BS5225" s="32"/>
      <c r="BT5225" s="32"/>
      <c r="BU5225" s="32"/>
      <c r="BV5225" s="32"/>
      <c r="BW5225" s="32"/>
      <c r="BX5225" s="32"/>
      <c r="BY5225" s="32"/>
      <c r="BZ5225" s="32"/>
    </row>
    <row r="5226" spans="66:78" x14ac:dyDescent="0.2">
      <c r="BN5226" s="32"/>
      <c r="BO5226" s="32"/>
      <c r="BP5226" s="32"/>
      <c r="BQ5226" s="32"/>
      <c r="BR5226" s="32"/>
      <c r="BS5226" s="32"/>
      <c r="BT5226" s="32"/>
      <c r="BU5226" s="32"/>
      <c r="BV5226" s="32"/>
      <c r="BW5226" s="32"/>
      <c r="BX5226" s="32"/>
      <c r="BY5226" s="32"/>
      <c r="BZ5226" s="32"/>
    </row>
    <row r="5227" spans="66:78" x14ac:dyDescent="0.2">
      <c r="BN5227" s="32"/>
      <c r="BO5227" s="32"/>
      <c r="BP5227" s="32"/>
      <c r="BQ5227" s="32"/>
      <c r="BR5227" s="32"/>
      <c r="BS5227" s="32"/>
      <c r="BT5227" s="32"/>
      <c r="BU5227" s="32"/>
      <c r="BV5227" s="32"/>
      <c r="BW5227" s="32"/>
      <c r="BX5227" s="32"/>
      <c r="BY5227" s="32"/>
      <c r="BZ5227" s="32"/>
    </row>
    <row r="5228" spans="66:78" x14ac:dyDescent="0.2">
      <c r="BN5228" s="32"/>
      <c r="BO5228" s="32"/>
      <c r="BP5228" s="32"/>
      <c r="BQ5228" s="32"/>
      <c r="BR5228" s="32"/>
      <c r="BS5228" s="32"/>
      <c r="BT5228" s="32"/>
      <c r="BU5228" s="32"/>
      <c r="BV5228" s="32"/>
      <c r="BW5228" s="32"/>
      <c r="BX5228" s="32"/>
      <c r="BY5228" s="32"/>
      <c r="BZ5228" s="32"/>
    </row>
    <row r="5229" spans="66:78" x14ac:dyDescent="0.2">
      <c r="BN5229" s="32"/>
      <c r="BO5229" s="32"/>
      <c r="BP5229" s="32"/>
      <c r="BQ5229" s="32"/>
      <c r="BR5229" s="32"/>
      <c r="BS5229" s="32"/>
      <c r="BT5229" s="32"/>
      <c r="BU5229" s="32"/>
      <c r="BV5229" s="32"/>
      <c r="BW5229" s="32"/>
      <c r="BX5229" s="32"/>
      <c r="BY5229" s="32"/>
      <c r="BZ5229" s="32"/>
    </row>
    <row r="5230" spans="66:78" x14ac:dyDescent="0.2">
      <c r="BN5230" s="32"/>
      <c r="BO5230" s="32"/>
      <c r="BP5230" s="32"/>
      <c r="BQ5230" s="32"/>
      <c r="BR5230" s="32"/>
      <c r="BS5230" s="32"/>
      <c r="BT5230" s="32"/>
      <c r="BU5230" s="32"/>
      <c r="BV5230" s="32"/>
      <c r="BW5230" s="32"/>
      <c r="BX5230" s="32"/>
      <c r="BY5230" s="32"/>
      <c r="BZ5230" s="32"/>
    </row>
    <row r="5231" spans="66:78" x14ac:dyDescent="0.2">
      <c r="BN5231" s="32"/>
      <c r="BO5231" s="32"/>
      <c r="BP5231" s="32"/>
      <c r="BQ5231" s="32"/>
      <c r="BR5231" s="32"/>
      <c r="BS5231" s="32"/>
      <c r="BT5231" s="32"/>
      <c r="BU5231" s="32"/>
      <c r="BV5231" s="32"/>
      <c r="BW5231" s="32"/>
      <c r="BX5231" s="32"/>
      <c r="BY5231" s="32"/>
      <c r="BZ5231" s="32"/>
    </row>
    <row r="5232" spans="66:78" x14ac:dyDescent="0.2">
      <c r="BN5232" s="32"/>
      <c r="BO5232" s="32"/>
      <c r="BP5232" s="32"/>
      <c r="BQ5232" s="32"/>
      <c r="BR5232" s="32"/>
      <c r="BS5232" s="32"/>
      <c r="BT5232" s="32"/>
      <c r="BU5232" s="32"/>
      <c r="BV5232" s="32"/>
      <c r="BW5232" s="32"/>
      <c r="BX5232" s="32"/>
      <c r="BY5232" s="32"/>
      <c r="BZ5232" s="32"/>
    </row>
    <row r="5233" spans="66:78" x14ac:dyDescent="0.2">
      <c r="BN5233" s="32"/>
      <c r="BO5233" s="32"/>
      <c r="BP5233" s="32"/>
      <c r="BQ5233" s="32"/>
      <c r="BR5233" s="32"/>
      <c r="BS5233" s="32"/>
      <c r="BT5233" s="32"/>
      <c r="BU5233" s="32"/>
      <c r="BV5233" s="32"/>
      <c r="BW5233" s="32"/>
      <c r="BX5233" s="32"/>
      <c r="BY5233" s="32"/>
      <c r="BZ5233" s="32"/>
    </row>
    <row r="5234" spans="66:78" x14ac:dyDescent="0.2">
      <c r="BN5234" s="32"/>
      <c r="BO5234" s="32"/>
      <c r="BP5234" s="32"/>
      <c r="BQ5234" s="32"/>
      <c r="BR5234" s="32"/>
      <c r="BS5234" s="32"/>
      <c r="BT5234" s="32"/>
      <c r="BU5234" s="32"/>
      <c r="BV5234" s="32"/>
      <c r="BW5234" s="32"/>
      <c r="BX5234" s="32"/>
      <c r="BY5234" s="32"/>
      <c r="BZ5234" s="32"/>
    </row>
    <row r="5235" spans="66:78" x14ac:dyDescent="0.2">
      <c r="BN5235" s="32"/>
      <c r="BO5235" s="32"/>
      <c r="BP5235" s="32"/>
      <c r="BQ5235" s="32"/>
      <c r="BR5235" s="32"/>
      <c r="BS5235" s="32"/>
      <c r="BT5235" s="32"/>
      <c r="BU5235" s="32"/>
      <c r="BV5235" s="32"/>
      <c r="BW5235" s="32"/>
      <c r="BX5235" s="32"/>
      <c r="BY5235" s="32"/>
      <c r="BZ5235" s="32"/>
    </row>
    <row r="5236" spans="66:78" x14ac:dyDescent="0.2">
      <c r="BN5236" s="32"/>
      <c r="BO5236" s="32"/>
      <c r="BP5236" s="32"/>
      <c r="BQ5236" s="32"/>
      <c r="BR5236" s="32"/>
      <c r="BS5236" s="32"/>
      <c r="BT5236" s="32"/>
      <c r="BU5236" s="32"/>
      <c r="BV5236" s="32"/>
      <c r="BW5236" s="32"/>
      <c r="BX5236" s="32"/>
      <c r="BY5236" s="32"/>
      <c r="BZ5236" s="32"/>
    </row>
    <row r="5237" spans="66:78" x14ac:dyDescent="0.2">
      <c r="BN5237" s="32"/>
      <c r="BO5237" s="32"/>
      <c r="BP5237" s="32"/>
      <c r="BQ5237" s="32"/>
      <c r="BR5237" s="32"/>
      <c r="BS5237" s="32"/>
      <c r="BT5237" s="32"/>
      <c r="BU5237" s="32"/>
      <c r="BV5237" s="32"/>
      <c r="BW5237" s="32"/>
      <c r="BX5237" s="32"/>
      <c r="BY5237" s="32"/>
      <c r="BZ5237" s="32"/>
    </row>
    <row r="5238" spans="66:78" x14ac:dyDescent="0.2">
      <c r="BN5238" s="32"/>
      <c r="BO5238" s="32"/>
      <c r="BP5238" s="32"/>
      <c r="BQ5238" s="32"/>
      <c r="BR5238" s="32"/>
      <c r="BS5238" s="32"/>
      <c r="BT5238" s="32"/>
      <c r="BU5238" s="32"/>
      <c r="BV5238" s="32"/>
      <c r="BW5238" s="32"/>
      <c r="BX5238" s="32"/>
      <c r="BY5238" s="32"/>
      <c r="BZ5238" s="32"/>
    </row>
    <row r="5239" spans="66:78" x14ac:dyDescent="0.2">
      <c r="BN5239" s="32"/>
      <c r="BO5239" s="32"/>
      <c r="BP5239" s="32"/>
      <c r="BQ5239" s="32"/>
      <c r="BR5239" s="32"/>
      <c r="BS5239" s="32"/>
      <c r="BT5239" s="32"/>
      <c r="BU5239" s="32"/>
      <c r="BV5239" s="32"/>
      <c r="BW5239" s="32"/>
      <c r="BX5239" s="32"/>
      <c r="BY5239" s="32"/>
      <c r="BZ5239" s="32"/>
    </row>
    <row r="5240" spans="66:78" x14ac:dyDescent="0.2">
      <c r="BN5240" s="32"/>
      <c r="BO5240" s="32"/>
      <c r="BP5240" s="32"/>
      <c r="BQ5240" s="32"/>
      <c r="BR5240" s="32"/>
      <c r="BS5240" s="32"/>
      <c r="BT5240" s="32"/>
      <c r="BU5240" s="32"/>
      <c r="BV5240" s="32"/>
      <c r="BW5240" s="32"/>
      <c r="BX5240" s="32"/>
      <c r="BY5240" s="32"/>
      <c r="BZ5240" s="32"/>
    </row>
    <row r="5241" spans="66:78" x14ac:dyDescent="0.2">
      <c r="BN5241" s="32"/>
      <c r="BO5241" s="32"/>
      <c r="BP5241" s="32"/>
      <c r="BQ5241" s="32"/>
      <c r="BR5241" s="32"/>
      <c r="BS5241" s="32"/>
      <c r="BT5241" s="32"/>
      <c r="BU5241" s="32"/>
      <c r="BV5241" s="32"/>
      <c r="BW5241" s="32"/>
      <c r="BX5241" s="32"/>
      <c r="BY5241" s="32"/>
      <c r="BZ5241" s="32"/>
    </row>
    <row r="5242" spans="66:78" x14ac:dyDescent="0.2">
      <c r="BN5242" s="32"/>
      <c r="BO5242" s="32"/>
      <c r="BP5242" s="32"/>
      <c r="BQ5242" s="32"/>
      <c r="BR5242" s="32"/>
      <c r="BS5242" s="32"/>
      <c r="BT5242" s="32"/>
      <c r="BU5242" s="32"/>
      <c r="BV5242" s="32"/>
      <c r="BW5242" s="32"/>
      <c r="BX5242" s="32"/>
      <c r="BY5242" s="32"/>
      <c r="BZ5242" s="32"/>
    </row>
    <row r="5243" spans="66:78" x14ac:dyDescent="0.2">
      <c r="BN5243" s="32"/>
      <c r="BO5243" s="32"/>
      <c r="BP5243" s="32"/>
      <c r="BQ5243" s="32"/>
      <c r="BR5243" s="32"/>
      <c r="BS5243" s="32"/>
      <c r="BT5243" s="32"/>
      <c r="BU5243" s="32"/>
      <c r="BV5243" s="32"/>
      <c r="BW5243" s="32"/>
      <c r="BX5243" s="32"/>
      <c r="BY5243" s="32"/>
      <c r="BZ5243" s="32"/>
    </row>
    <row r="5244" spans="66:78" x14ac:dyDescent="0.2">
      <c r="BN5244" s="32"/>
      <c r="BO5244" s="32"/>
      <c r="BP5244" s="32"/>
      <c r="BQ5244" s="32"/>
      <c r="BR5244" s="32"/>
      <c r="BS5244" s="32"/>
      <c r="BT5244" s="32"/>
      <c r="BU5244" s="32"/>
      <c r="BV5244" s="32"/>
      <c r="BW5244" s="32"/>
      <c r="BX5244" s="32"/>
      <c r="BY5244" s="32"/>
      <c r="BZ5244" s="32"/>
    </row>
    <row r="5245" spans="66:78" x14ac:dyDescent="0.2">
      <c r="BN5245" s="32"/>
      <c r="BO5245" s="32"/>
      <c r="BP5245" s="32"/>
      <c r="BQ5245" s="32"/>
      <c r="BR5245" s="32"/>
      <c r="BS5245" s="32"/>
      <c r="BT5245" s="32"/>
      <c r="BU5245" s="32"/>
      <c r="BV5245" s="32"/>
      <c r="BW5245" s="32"/>
      <c r="BX5245" s="32"/>
      <c r="BY5245" s="32"/>
      <c r="BZ5245" s="32"/>
    </row>
    <row r="5246" spans="66:78" x14ac:dyDescent="0.2">
      <c r="BN5246" s="32"/>
      <c r="BO5246" s="32"/>
      <c r="BP5246" s="32"/>
      <c r="BQ5246" s="32"/>
      <c r="BR5246" s="32"/>
      <c r="BS5246" s="32"/>
      <c r="BT5246" s="32"/>
      <c r="BU5246" s="32"/>
      <c r="BV5246" s="32"/>
      <c r="BW5246" s="32"/>
      <c r="BX5246" s="32"/>
      <c r="BY5246" s="32"/>
      <c r="BZ5246" s="32"/>
    </row>
    <row r="5247" spans="66:78" x14ac:dyDescent="0.2">
      <c r="BN5247" s="32"/>
      <c r="BO5247" s="32"/>
      <c r="BP5247" s="32"/>
      <c r="BQ5247" s="32"/>
      <c r="BR5247" s="32"/>
      <c r="BS5247" s="32"/>
      <c r="BT5247" s="32"/>
      <c r="BU5247" s="32"/>
      <c r="BV5247" s="32"/>
      <c r="BW5247" s="32"/>
      <c r="BX5247" s="32"/>
      <c r="BY5247" s="32"/>
      <c r="BZ5247" s="32"/>
    </row>
    <row r="5248" spans="66:78" x14ac:dyDescent="0.2">
      <c r="BN5248" s="32"/>
      <c r="BO5248" s="32"/>
      <c r="BP5248" s="32"/>
      <c r="BQ5248" s="32"/>
      <c r="BR5248" s="32"/>
      <c r="BS5248" s="32"/>
      <c r="BT5248" s="32"/>
      <c r="BU5248" s="32"/>
      <c r="BV5248" s="32"/>
      <c r="BW5248" s="32"/>
      <c r="BX5248" s="32"/>
      <c r="BY5248" s="32"/>
      <c r="BZ5248" s="32"/>
    </row>
    <row r="5249" spans="66:78" x14ac:dyDescent="0.2">
      <c r="BN5249" s="32"/>
      <c r="BO5249" s="32"/>
      <c r="BP5249" s="32"/>
      <c r="BQ5249" s="32"/>
      <c r="BR5249" s="32"/>
      <c r="BS5249" s="32"/>
      <c r="BT5249" s="32"/>
      <c r="BU5249" s="32"/>
      <c r="BV5249" s="32"/>
      <c r="BW5249" s="32"/>
      <c r="BX5249" s="32"/>
      <c r="BY5249" s="32"/>
      <c r="BZ5249" s="32"/>
    </row>
    <row r="5250" spans="66:78" x14ac:dyDescent="0.2">
      <c r="BN5250" s="32"/>
      <c r="BO5250" s="32"/>
      <c r="BP5250" s="32"/>
      <c r="BQ5250" s="32"/>
      <c r="BR5250" s="32"/>
      <c r="BS5250" s="32"/>
      <c r="BT5250" s="32"/>
      <c r="BU5250" s="32"/>
      <c r="BV5250" s="32"/>
      <c r="BW5250" s="32"/>
      <c r="BX5250" s="32"/>
      <c r="BY5250" s="32"/>
      <c r="BZ5250" s="32"/>
    </row>
    <row r="5251" spans="66:78" x14ac:dyDescent="0.2">
      <c r="BN5251" s="32"/>
      <c r="BO5251" s="32"/>
      <c r="BP5251" s="32"/>
      <c r="BQ5251" s="32"/>
      <c r="BR5251" s="32"/>
      <c r="BS5251" s="32"/>
      <c r="BT5251" s="32"/>
      <c r="BU5251" s="32"/>
      <c r="BV5251" s="32"/>
      <c r="BW5251" s="32"/>
      <c r="BX5251" s="32"/>
      <c r="BY5251" s="32"/>
      <c r="BZ5251" s="32"/>
    </row>
    <row r="5252" spans="66:78" x14ac:dyDescent="0.2">
      <c r="BN5252" s="32"/>
      <c r="BO5252" s="32"/>
      <c r="BP5252" s="32"/>
      <c r="BQ5252" s="32"/>
      <c r="BR5252" s="32"/>
      <c r="BS5252" s="32"/>
      <c r="BT5252" s="32"/>
      <c r="BU5252" s="32"/>
      <c r="BV5252" s="32"/>
      <c r="BW5252" s="32"/>
      <c r="BX5252" s="32"/>
      <c r="BY5252" s="32"/>
      <c r="BZ5252" s="32"/>
    </row>
    <row r="5253" spans="66:78" x14ac:dyDescent="0.2">
      <c r="BN5253" s="32"/>
      <c r="BO5253" s="32"/>
      <c r="BP5253" s="32"/>
      <c r="BQ5253" s="32"/>
      <c r="BR5253" s="32"/>
      <c r="BS5253" s="32"/>
      <c r="BT5253" s="32"/>
      <c r="BU5253" s="32"/>
      <c r="BV5253" s="32"/>
      <c r="BW5253" s="32"/>
      <c r="BX5253" s="32"/>
      <c r="BY5253" s="32"/>
      <c r="BZ5253" s="32"/>
    </row>
    <row r="5254" spans="66:78" x14ac:dyDescent="0.2">
      <c r="BN5254" s="32"/>
      <c r="BO5254" s="32"/>
      <c r="BP5254" s="32"/>
      <c r="BQ5254" s="32"/>
      <c r="BR5254" s="32"/>
      <c r="BS5254" s="32"/>
      <c r="BT5254" s="32"/>
      <c r="BU5254" s="32"/>
      <c r="BV5254" s="32"/>
      <c r="BW5254" s="32"/>
      <c r="BX5254" s="32"/>
      <c r="BY5254" s="32"/>
      <c r="BZ5254" s="32"/>
    </row>
    <row r="5255" spans="66:78" x14ac:dyDescent="0.2">
      <c r="BN5255" s="32"/>
      <c r="BO5255" s="32"/>
      <c r="BP5255" s="32"/>
      <c r="BQ5255" s="32"/>
      <c r="BR5255" s="32"/>
      <c r="BS5255" s="32"/>
      <c r="BT5255" s="32"/>
      <c r="BU5255" s="32"/>
      <c r="BV5255" s="32"/>
      <c r="BW5255" s="32"/>
      <c r="BX5255" s="32"/>
      <c r="BY5255" s="32"/>
      <c r="BZ5255" s="32"/>
    </row>
    <row r="5256" spans="66:78" x14ac:dyDescent="0.2">
      <c r="BN5256" s="32"/>
      <c r="BO5256" s="32"/>
      <c r="BP5256" s="32"/>
      <c r="BQ5256" s="32"/>
      <c r="BR5256" s="32"/>
      <c r="BS5256" s="32"/>
      <c r="BT5256" s="32"/>
      <c r="BU5256" s="32"/>
      <c r="BV5256" s="32"/>
      <c r="BW5256" s="32"/>
      <c r="BX5256" s="32"/>
      <c r="BY5256" s="32"/>
      <c r="BZ5256" s="32"/>
    </row>
    <row r="5257" spans="66:78" x14ac:dyDescent="0.2">
      <c r="BN5257" s="32"/>
      <c r="BO5257" s="32"/>
      <c r="BP5257" s="32"/>
      <c r="BQ5257" s="32"/>
      <c r="BR5257" s="32"/>
      <c r="BS5257" s="32"/>
      <c r="BT5257" s="32"/>
      <c r="BU5257" s="32"/>
      <c r="BV5257" s="32"/>
      <c r="BW5257" s="32"/>
      <c r="BX5257" s="32"/>
      <c r="BY5257" s="32"/>
      <c r="BZ5257" s="32"/>
    </row>
    <row r="5258" spans="66:78" x14ac:dyDescent="0.2">
      <c r="BN5258" s="32"/>
      <c r="BO5258" s="32"/>
      <c r="BP5258" s="32"/>
      <c r="BQ5258" s="32"/>
      <c r="BR5258" s="32"/>
      <c r="BS5258" s="32"/>
      <c r="BT5258" s="32"/>
      <c r="BU5258" s="32"/>
      <c r="BV5258" s="32"/>
      <c r="BW5258" s="32"/>
      <c r="BX5258" s="32"/>
      <c r="BY5258" s="32"/>
      <c r="BZ5258" s="32"/>
    </row>
    <row r="5259" spans="66:78" x14ac:dyDescent="0.2">
      <c r="BN5259" s="32"/>
      <c r="BO5259" s="32"/>
      <c r="BP5259" s="32"/>
      <c r="BQ5259" s="32"/>
      <c r="BR5259" s="32"/>
      <c r="BS5259" s="32"/>
      <c r="BT5259" s="32"/>
      <c r="BU5259" s="32"/>
      <c r="BV5259" s="32"/>
      <c r="BW5259" s="32"/>
      <c r="BX5259" s="32"/>
      <c r="BY5259" s="32"/>
      <c r="BZ5259" s="32"/>
    </row>
    <row r="5260" spans="66:78" x14ac:dyDescent="0.2">
      <c r="BN5260" s="32"/>
      <c r="BO5260" s="32"/>
      <c r="BP5260" s="32"/>
      <c r="BQ5260" s="32"/>
      <c r="BR5260" s="32"/>
      <c r="BS5260" s="32"/>
      <c r="BT5260" s="32"/>
      <c r="BU5260" s="32"/>
      <c r="BV5260" s="32"/>
      <c r="BW5260" s="32"/>
      <c r="BX5260" s="32"/>
      <c r="BY5260" s="32"/>
      <c r="BZ5260" s="32"/>
    </row>
    <row r="5261" spans="66:78" x14ac:dyDescent="0.2">
      <c r="BN5261" s="32"/>
      <c r="BO5261" s="32"/>
      <c r="BP5261" s="32"/>
      <c r="BQ5261" s="32"/>
      <c r="BR5261" s="32"/>
      <c r="BS5261" s="32"/>
      <c r="BT5261" s="32"/>
      <c r="BU5261" s="32"/>
      <c r="BV5261" s="32"/>
      <c r="BW5261" s="32"/>
      <c r="BX5261" s="32"/>
      <c r="BY5261" s="32"/>
      <c r="BZ5261" s="32"/>
    </row>
    <row r="5262" spans="66:78" x14ac:dyDescent="0.2">
      <c r="BN5262" s="32"/>
      <c r="BO5262" s="32"/>
      <c r="BP5262" s="32"/>
      <c r="BQ5262" s="32"/>
      <c r="BR5262" s="32"/>
      <c r="BS5262" s="32"/>
      <c r="BT5262" s="32"/>
      <c r="BU5262" s="32"/>
      <c r="BV5262" s="32"/>
      <c r="BW5262" s="32"/>
      <c r="BX5262" s="32"/>
      <c r="BY5262" s="32"/>
      <c r="BZ5262" s="32"/>
    </row>
    <row r="5263" spans="66:78" x14ac:dyDescent="0.2">
      <c r="BN5263" s="32"/>
      <c r="BO5263" s="32"/>
      <c r="BP5263" s="32"/>
      <c r="BQ5263" s="32"/>
      <c r="BR5263" s="32"/>
      <c r="BS5263" s="32"/>
      <c r="BT5263" s="32"/>
      <c r="BU5263" s="32"/>
      <c r="BV5263" s="32"/>
      <c r="BW5263" s="32"/>
      <c r="BX5263" s="32"/>
      <c r="BY5263" s="32"/>
      <c r="BZ5263" s="32"/>
    </row>
    <row r="5264" spans="66:78" x14ac:dyDescent="0.2">
      <c r="BN5264" s="32"/>
      <c r="BO5264" s="32"/>
      <c r="BP5264" s="32"/>
      <c r="BQ5264" s="32"/>
      <c r="BR5264" s="32"/>
      <c r="BS5264" s="32"/>
      <c r="BT5264" s="32"/>
      <c r="BU5264" s="32"/>
      <c r="BV5264" s="32"/>
      <c r="BW5264" s="32"/>
      <c r="BX5264" s="32"/>
      <c r="BY5264" s="32"/>
      <c r="BZ5264" s="32"/>
    </row>
    <row r="5265" spans="66:78" x14ac:dyDescent="0.2">
      <c r="BN5265" s="32"/>
      <c r="BO5265" s="32"/>
      <c r="BP5265" s="32"/>
      <c r="BQ5265" s="32"/>
      <c r="BR5265" s="32"/>
      <c r="BS5265" s="32"/>
      <c r="BT5265" s="32"/>
      <c r="BU5265" s="32"/>
      <c r="BV5265" s="32"/>
      <c r="BW5265" s="32"/>
      <c r="BX5265" s="32"/>
      <c r="BY5265" s="32"/>
      <c r="BZ5265" s="32"/>
    </row>
    <row r="5266" spans="66:78" x14ac:dyDescent="0.2">
      <c r="BN5266" s="32"/>
      <c r="BO5266" s="32"/>
      <c r="BP5266" s="32"/>
      <c r="BQ5266" s="32"/>
      <c r="BR5266" s="32"/>
      <c r="BS5266" s="32"/>
      <c r="BT5266" s="32"/>
      <c r="BU5266" s="32"/>
      <c r="BV5266" s="32"/>
      <c r="BW5266" s="32"/>
      <c r="BX5266" s="32"/>
      <c r="BY5266" s="32"/>
      <c r="BZ5266" s="32"/>
    </row>
    <row r="5267" spans="66:78" x14ac:dyDescent="0.2">
      <c r="BN5267" s="32"/>
      <c r="BO5267" s="32"/>
      <c r="BP5267" s="32"/>
      <c r="BQ5267" s="32"/>
      <c r="BR5267" s="32"/>
      <c r="BS5267" s="32"/>
      <c r="BT5267" s="32"/>
      <c r="BU5267" s="32"/>
      <c r="BV5267" s="32"/>
      <c r="BW5267" s="32"/>
      <c r="BX5267" s="32"/>
      <c r="BY5267" s="32"/>
      <c r="BZ5267" s="32"/>
    </row>
    <row r="5268" spans="66:78" x14ac:dyDescent="0.2">
      <c r="BN5268" s="32"/>
      <c r="BO5268" s="32"/>
      <c r="BP5268" s="32"/>
      <c r="BQ5268" s="32"/>
      <c r="BR5268" s="32"/>
      <c r="BS5268" s="32"/>
      <c r="BT5268" s="32"/>
      <c r="BU5268" s="32"/>
      <c r="BV5268" s="32"/>
      <c r="BW5268" s="32"/>
      <c r="BX5268" s="32"/>
      <c r="BY5268" s="32"/>
      <c r="BZ5268" s="32"/>
    </row>
    <row r="5269" spans="66:78" x14ac:dyDescent="0.2">
      <c r="BN5269" s="32"/>
      <c r="BO5269" s="32"/>
      <c r="BP5269" s="32"/>
      <c r="BQ5269" s="32"/>
      <c r="BR5269" s="32"/>
      <c r="BS5269" s="32"/>
      <c r="BT5269" s="32"/>
      <c r="BU5269" s="32"/>
      <c r="BV5269" s="32"/>
      <c r="BW5269" s="32"/>
      <c r="BX5269" s="32"/>
      <c r="BY5269" s="32"/>
      <c r="BZ5269" s="32"/>
    </row>
    <row r="5270" spans="66:78" x14ac:dyDescent="0.2">
      <c r="BN5270" s="32"/>
      <c r="BO5270" s="32"/>
      <c r="BP5270" s="32"/>
      <c r="BQ5270" s="32"/>
      <c r="BR5270" s="32"/>
      <c r="BS5270" s="32"/>
      <c r="BT5270" s="32"/>
      <c r="BU5270" s="32"/>
      <c r="BV5270" s="32"/>
      <c r="BW5270" s="32"/>
      <c r="BX5270" s="32"/>
      <c r="BY5270" s="32"/>
      <c r="BZ5270" s="32"/>
    </row>
    <row r="5271" spans="66:78" x14ac:dyDescent="0.2">
      <c r="BN5271" s="32"/>
      <c r="BO5271" s="32"/>
      <c r="BP5271" s="32"/>
      <c r="BQ5271" s="32"/>
      <c r="BR5271" s="32"/>
      <c r="BS5271" s="32"/>
      <c r="BT5271" s="32"/>
      <c r="BU5271" s="32"/>
      <c r="BV5271" s="32"/>
      <c r="BW5271" s="32"/>
      <c r="BX5271" s="32"/>
      <c r="BY5271" s="32"/>
      <c r="BZ5271" s="32"/>
    </row>
    <row r="5272" spans="66:78" x14ac:dyDescent="0.2">
      <c r="BN5272" s="32"/>
      <c r="BO5272" s="32"/>
      <c r="BP5272" s="32"/>
      <c r="BQ5272" s="32"/>
      <c r="BR5272" s="32"/>
      <c r="BS5272" s="32"/>
      <c r="BT5272" s="32"/>
      <c r="BU5272" s="32"/>
      <c r="BV5272" s="32"/>
      <c r="BW5272" s="32"/>
      <c r="BX5272" s="32"/>
      <c r="BY5272" s="32"/>
      <c r="BZ5272" s="32"/>
    </row>
    <row r="5273" spans="66:78" x14ac:dyDescent="0.2">
      <c r="BN5273" s="32"/>
      <c r="BO5273" s="32"/>
      <c r="BP5273" s="32"/>
      <c r="BQ5273" s="32"/>
      <c r="BR5273" s="32"/>
      <c r="BS5273" s="32"/>
      <c r="BT5273" s="32"/>
      <c r="BU5273" s="32"/>
      <c r="BV5273" s="32"/>
      <c r="BW5273" s="32"/>
      <c r="BX5273" s="32"/>
      <c r="BY5273" s="32"/>
      <c r="BZ5273" s="32"/>
    </row>
    <row r="5274" spans="66:78" x14ac:dyDescent="0.2">
      <c r="BN5274" s="32"/>
      <c r="BO5274" s="32"/>
      <c r="BP5274" s="32"/>
      <c r="BQ5274" s="32"/>
      <c r="BR5274" s="32"/>
      <c r="BS5274" s="32"/>
      <c r="BT5274" s="32"/>
      <c r="BU5274" s="32"/>
      <c r="BV5274" s="32"/>
      <c r="BW5274" s="32"/>
      <c r="BX5274" s="32"/>
      <c r="BY5274" s="32"/>
      <c r="BZ5274" s="32"/>
    </row>
    <row r="5275" spans="66:78" x14ac:dyDescent="0.2">
      <c r="BN5275" s="32"/>
      <c r="BO5275" s="32"/>
      <c r="BP5275" s="32"/>
      <c r="BQ5275" s="32"/>
      <c r="BR5275" s="32"/>
      <c r="BS5275" s="32"/>
      <c r="BT5275" s="32"/>
      <c r="BU5275" s="32"/>
      <c r="BV5275" s="32"/>
      <c r="BW5275" s="32"/>
      <c r="BX5275" s="32"/>
      <c r="BY5275" s="32"/>
      <c r="BZ5275" s="32"/>
    </row>
    <row r="5276" spans="66:78" x14ac:dyDescent="0.2">
      <c r="BN5276" s="32"/>
      <c r="BO5276" s="32"/>
      <c r="BP5276" s="32"/>
      <c r="BQ5276" s="32"/>
      <c r="BR5276" s="32"/>
      <c r="BS5276" s="32"/>
      <c r="BT5276" s="32"/>
      <c r="BU5276" s="32"/>
      <c r="BV5276" s="32"/>
      <c r="BW5276" s="32"/>
      <c r="BX5276" s="32"/>
      <c r="BY5276" s="32"/>
      <c r="BZ5276" s="32"/>
    </row>
    <row r="5277" spans="66:78" x14ac:dyDescent="0.2">
      <c r="BN5277" s="32"/>
      <c r="BO5277" s="32"/>
      <c r="BP5277" s="32"/>
      <c r="BQ5277" s="32"/>
      <c r="BR5277" s="32"/>
      <c r="BS5277" s="32"/>
      <c r="BT5277" s="32"/>
      <c r="BU5277" s="32"/>
      <c r="BV5277" s="32"/>
      <c r="BW5277" s="32"/>
      <c r="BX5277" s="32"/>
      <c r="BY5277" s="32"/>
      <c r="BZ5277" s="32"/>
    </row>
    <row r="5278" spans="66:78" x14ac:dyDescent="0.2">
      <c r="BN5278" s="32"/>
      <c r="BO5278" s="32"/>
      <c r="BP5278" s="32"/>
      <c r="BQ5278" s="32"/>
      <c r="BR5278" s="32"/>
      <c r="BS5278" s="32"/>
      <c r="BT5278" s="32"/>
      <c r="BU5278" s="32"/>
      <c r="BV5278" s="32"/>
      <c r="BW5278" s="32"/>
      <c r="BX5278" s="32"/>
      <c r="BY5278" s="32"/>
      <c r="BZ5278" s="32"/>
    </row>
    <row r="5279" spans="66:78" x14ac:dyDescent="0.2">
      <c r="BN5279" s="32"/>
      <c r="BO5279" s="32"/>
      <c r="BP5279" s="32"/>
      <c r="BQ5279" s="32"/>
      <c r="BR5279" s="32"/>
      <c r="BS5279" s="32"/>
      <c r="BT5279" s="32"/>
      <c r="BU5279" s="32"/>
      <c r="BV5279" s="32"/>
      <c r="BW5279" s="32"/>
      <c r="BX5279" s="32"/>
      <c r="BY5279" s="32"/>
      <c r="BZ5279" s="32"/>
    </row>
    <row r="5280" spans="66:78" x14ac:dyDescent="0.2">
      <c r="BN5280" s="32"/>
      <c r="BO5280" s="32"/>
      <c r="BP5280" s="32"/>
      <c r="BQ5280" s="32"/>
      <c r="BR5280" s="32"/>
      <c r="BS5280" s="32"/>
      <c r="BT5280" s="32"/>
      <c r="BU5280" s="32"/>
      <c r="BV5280" s="32"/>
      <c r="BW5280" s="32"/>
      <c r="BX5280" s="32"/>
      <c r="BY5280" s="32"/>
      <c r="BZ5280" s="32"/>
    </row>
    <row r="5281" spans="66:78" x14ac:dyDescent="0.2">
      <c r="BN5281" s="32"/>
      <c r="BO5281" s="32"/>
      <c r="BP5281" s="32"/>
      <c r="BQ5281" s="32"/>
      <c r="BR5281" s="32"/>
      <c r="BS5281" s="32"/>
      <c r="BT5281" s="32"/>
      <c r="BU5281" s="32"/>
      <c r="BV5281" s="32"/>
      <c r="BW5281" s="32"/>
      <c r="BX5281" s="32"/>
      <c r="BY5281" s="32"/>
      <c r="BZ5281" s="32"/>
    </row>
    <row r="5282" spans="66:78" x14ac:dyDescent="0.2">
      <c r="BN5282" s="32"/>
      <c r="BO5282" s="32"/>
      <c r="BP5282" s="32"/>
      <c r="BQ5282" s="32"/>
      <c r="BR5282" s="32"/>
      <c r="BS5282" s="32"/>
      <c r="BT5282" s="32"/>
      <c r="BU5282" s="32"/>
      <c r="BV5282" s="32"/>
      <c r="BW5282" s="32"/>
      <c r="BX5282" s="32"/>
      <c r="BY5282" s="32"/>
      <c r="BZ5282" s="32"/>
    </row>
    <row r="5283" spans="66:78" x14ac:dyDescent="0.2">
      <c r="BN5283" s="32"/>
      <c r="BO5283" s="32"/>
      <c r="BP5283" s="32"/>
      <c r="BQ5283" s="32"/>
      <c r="BR5283" s="32"/>
      <c r="BS5283" s="32"/>
      <c r="BT5283" s="32"/>
      <c r="BU5283" s="32"/>
      <c r="BV5283" s="32"/>
      <c r="BW5283" s="32"/>
      <c r="BX5283" s="32"/>
      <c r="BY5283" s="32"/>
      <c r="BZ5283" s="32"/>
    </row>
    <row r="5284" spans="66:78" x14ac:dyDescent="0.2">
      <c r="BN5284" s="32"/>
      <c r="BO5284" s="32"/>
      <c r="BP5284" s="32"/>
      <c r="BQ5284" s="32"/>
      <c r="BR5284" s="32"/>
      <c r="BS5284" s="32"/>
      <c r="BT5284" s="32"/>
      <c r="BU5284" s="32"/>
      <c r="BV5284" s="32"/>
      <c r="BW5284" s="32"/>
      <c r="BX5284" s="32"/>
      <c r="BY5284" s="32"/>
      <c r="BZ5284" s="32"/>
    </row>
    <row r="5285" spans="66:78" x14ac:dyDescent="0.2">
      <c r="BN5285" s="32"/>
      <c r="BO5285" s="32"/>
      <c r="BP5285" s="32"/>
      <c r="BQ5285" s="32"/>
      <c r="BR5285" s="32"/>
      <c r="BS5285" s="32"/>
      <c r="BT5285" s="32"/>
      <c r="BU5285" s="32"/>
      <c r="BV5285" s="32"/>
      <c r="BW5285" s="32"/>
      <c r="BX5285" s="32"/>
      <c r="BY5285" s="32"/>
      <c r="BZ5285" s="32"/>
    </row>
    <row r="5286" spans="66:78" x14ac:dyDescent="0.2">
      <c r="BN5286" s="32"/>
      <c r="BO5286" s="32"/>
      <c r="BP5286" s="32"/>
      <c r="BQ5286" s="32"/>
      <c r="BR5286" s="32"/>
      <c r="BS5286" s="32"/>
      <c r="BT5286" s="32"/>
      <c r="BU5286" s="32"/>
      <c r="BV5286" s="32"/>
      <c r="BW5286" s="32"/>
      <c r="BX5286" s="32"/>
      <c r="BY5286" s="32"/>
      <c r="BZ5286" s="32"/>
    </row>
    <row r="5287" spans="66:78" x14ac:dyDescent="0.2">
      <c r="BN5287" s="32"/>
      <c r="BO5287" s="32"/>
      <c r="BP5287" s="32"/>
      <c r="BQ5287" s="32"/>
      <c r="BR5287" s="32"/>
      <c r="BS5287" s="32"/>
      <c r="BT5287" s="32"/>
      <c r="BU5287" s="32"/>
      <c r="BV5287" s="32"/>
      <c r="BW5287" s="32"/>
      <c r="BX5287" s="32"/>
      <c r="BY5287" s="32"/>
      <c r="BZ5287" s="32"/>
    </row>
    <row r="5288" spans="66:78" x14ac:dyDescent="0.2">
      <c r="BN5288" s="32"/>
      <c r="BO5288" s="32"/>
      <c r="BP5288" s="32"/>
      <c r="BQ5288" s="32"/>
      <c r="BR5288" s="32"/>
      <c r="BS5288" s="32"/>
      <c r="BT5288" s="32"/>
      <c r="BU5288" s="32"/>
      <c r="BV5288" s="32"/>
      <c r="BW5288" s="32"/>
      <c r="BX5288" s="32"/>
      <c r="BY5288" s="32"/>
      <c r="BZ5288" s="32"/>
    </row>
    <row r="5289" spans="66:78" x14ac:dyDescent="0.2">
      <c r="BN5289" s="32"/>
      <c r="BO5289" s="32"/>
      <c r="BP5289" s="32"/>
      <c r="BQ5289" s="32"/>
      <c r="BR5289" s="32"/>
      <c r="BS5289" s="32"/>
      <c r="BT5289" s="32"/>
      <c r="BU5289" s="32"/>
      <c r="BV5289" s="32"/>
      <c r="BW5289" s="32"/>
      <c r="BX5289" s="32"/>
      <c r="BY5289" s="32"/>
      <c r="BZ5289" s="32"/>
    </row>
    <row r="5290" spans="66:78" x14ac:dyDescent="0.2">
      <c r="BN5290" s="32"/>
      <c r="BO5290" s="32"/>
      <c r="BP5290" s="32"/>
      <c r="BQ5290" s="32"/>
      <c r="BR5290" s="32"/>
      <c r="BS5290" s="32"/>
      <c r="BT5290" s="32"/>
      <c r="BU5290" s="32"/>
      <c r="BV5290" s="32"/>
      <c r="BW5290" s="32"/>
      <c r="BX5290" s="32"/>
      <c r="BY5290" s="32"/>
      <c r="BZ5290" s="32"/>
    </row>
    <row r="5291" spans="66:78" x14ac:dyDescent="0.2">
      <c r="BN5291" s="32"/>
      <c r="BO5291" s="32"/>
      <c r="BP5291" s="32"/>
      <c r="BQ5291" s="32"/>
      <c r="BR5291" s="32"/>
      <c r="BS5291" s="32"/>
      <c r="BT5291" s="32"/>
      <c r="BU5291" s="32"/>
      <c r="BV5291" s="32"/>
      <c r="BW5291" s="32"/>
      <c r="BX5291" s="32"/>
      <c r="BY5291" s="32"/>
      <c r="BZ5291" s="32"/>
    </row>
    <row r="5292" spans="66:78" x14ac:dyDescent="0.2">
      <c r="BN5292" s="32"/>
      <c r="BO5292" s="32"/>
      <c r="BP5292" s="32"/>
      <c r="BQ5292" s="32"/>
      <c r="BR5292" s="32"/>
      <c r="BS5292" s="32"/>
      <c r="BT5292" s="32"/>
      <c r="BU5292" s="32"/>
      <c r="BV5292" s="32"/>
      <c r="BW5292" s="32"/>
      <c r="BX5292" s="32"/>
      <c r="BY5292" s="32"/>
      <c r="BZ5292" s="32"/>
    </row>
    <row r="5293" spans="66:78" x14ac:dyDescent="0.2">
      <c r="BN5293" s="32"/>
      <c r="BO5293" s="32"/>
      <c r="BP5293" s="32"/>
      <c r="BQ5293" s="32"/>
      <c r="BR5293" s="32"/>
      <c r="BS5293" s="32"/>
      <c r="BT5293" s="32"/>
      <c r="BU5293" s="32"/>
      <c r="BV5293" s="32"/>
      <c r="BW5293" s="32"/>
      <c r="BX5293" s="32"/>
      <c r="BY5293" s="32"/>
      <c r="BZ5293" s="32"/>
    </row>
    <row r="5294" spans="66:78" x14ac:dyDescent="0.2">
      <c r="BN5294" s="32"/>
      <c r="BO5294" s="32"/>
      <c r="BP5294" s="32"/>
      <c r="BQ5294" s="32"/>
      <c r="BR5294" s="32"/>
      <c r="BS5294" s="32"/>
      <c r="BT5294" s="32"/>
      <c r="BU5294" s="32"/>
      <c r="BV5294" s="32"/>
      <c r="BW5294" s="32"/>
      <c r="BX5294" s="32"/>
      <c r="BY5294" s="32"/>
      <c r="BZ5294" s="32"/>
    </row>
    <row r="5295" spans="66:78" x14ac:dyDescent="0.2">
      <c r="BN5295" s="32"/>
      <c r="BO5295" s="32"/>
      <c r="BP5295" s="32"/>
      <c r="BQ5295" s="32"/>
      <c r="BR5295" s="32"/>
      <c r="BS5295" s="32"/>
      <c r="BT5295" s="32"/>
      <c r="BU5295" s="32"/>
      <c r="BV5295" s="32"/>
      <c r="BW5295" s="32"/>
      <c r="BX5295" s="32"/>
      <c r="BY5295" s="32"/>
      <c r="BZ5295" s="32"/>
    </row>
    <row r="5296" spans="66:78" x14ac:dyDescent="0.2">
      <c r="BN5296" s="32"/>
      <c r="BO5296" s="32"/>
      <c r="BP5296" s="32"/>
      <c r="BQ5296" s="32"/>
      <c r="BR5296" s="32"/>
      <c r="BS5296" s="32"/>
      <c r="BT5296" s="32"/>
      <c r="BU5296" s="32"/>
      <c r="BV5296" s="32"/>
      <c r="BW5296" s="32"/>
      <c r="BX5296" s="32"/>
      <c r="BY5296" s="32"/>
      <c r="BZ5296" s="32"/>
    </row>
    <row r="5297" spans="66:78" x14ac:dyDescent="0.2">
      <c r="BN5297" s="32"/>
      <c r="BO5297" s="32"/>
      <c r="BP5297" s="32"/>
      <c r="BQ5297" s="32"/>
      <c r="BR5297" s="32"/>
      <c r="BS5297" s="32"/>
      <c r="BT5297" s="32"/>
      <c r="BU5297" s="32"/>
      <c r="BV5297" s="32"/>
      <c r="BW5297" s="32"/>
      <c r="BX5297" s="32"/>
      <c r="BY5297" s="32"/>
      <c r="BZ5297" s="32"/>
    </row>
    <row r="5298" spans="66:78" x14ac:dyDescent="0.2">
      <c r="BN5298" s="32"/>
      <c r="BO5298" s="32"/>
      <c r="BP5298" s="32"/>
      <c r="BQ5298" s="32"/>
      <c r="BR5298" s="32"/>
      <c r="BS5298" s="32"/>
      <c r="BT5298" s="32"/>
      <c r="BU5298" s="32"/>
      <c r="BV5298" s="32"/>
      <c r="BW5298" s="32"/>
      <c r="BX5298" s="32"/>
      <c r="BY5298" s="32"/>
      <c r="BZ5298" s="32"/>
    </row>
    <row r="5299" spans="66:78" x14ac:dyDescent="0.2">
      <c r="BN5299" s="32"/>
      <c r="BO5299" s="32"/>
      <c r="BP5299" s="32"/>
      <c r="BQ5299" s="32"/>
      <c r="BR5299" s="32"/>
      <c r="BS5299" s="32"/>
      <c r="BT5299" s="32"/>
      <c r="BU5299" s="32"/>
      <c r="BV5299" s="32"/>
      <c r="BW5299" s="32"/>
      <c r="BX5299" s="32"/>
      <c r="BY5299" s="32"/>
      <c r="BZ5299" s="32"/>
    </row>
    <row r="5300" spans="66:78" x14ac:dyDescent="0.2">
      <c r="BN5300" s="32"/>
      <c r="BO5300" s="32"/>
      <c r="BP5300" s="32"/>
      <c r="BQ5300" s="32"/>
      <c r="BR5300" s="32"/>
      <c r="BS5300" s="32"/>
      <c r="BT5300" s="32"/>
      <c r="BU5300" s="32"/>
      <c r="BV5300" s="32"/>
      <c r="BW5300" s="32"/>
      <c r="BX5300" s="32"/>
      <c r="BY5300" s="32"/>
      <c r="BZ5300" s="32"/>
    </row>
    <row r="5301" spans="66:78" x14ac:dyDescent="0.2">
      <c r="BN5301" s="32"/>
      <c r="BO5301" s="32"/>
      <c r="BP5301" s="32"/>
      <c r="BQ5301" s="32"/>
      <c r="BR5301" s="32"/>
      <c r="BS5301" s="32"/>
      <c r="BT5301" s="32"/>
      <c r="BU5301" s="32"/>
      <c r="BV5301" s="32"/>
      <c r="BW5301" s="32"/>
      <c r="BX5301" s="32"/>
      <c r="BY5301" s="32"/>
      <c r="BZ5301" s="32"/>
    </row>
    <row r="5302" spans="66:78" x14ac:dyDescent="0.2">
      <c r="BN5302" s="32"/>
      <c r="BO5302" s="32"/>
      <c r="BP5302" s="32"/>
      <c r="BQ5302" s="32"/>
      <c r="BR5302" s="32"/>
      <c r="BS5302" s="32"/>
      <c r="BT5302" s="32"/>
      <c r="BU5302" s="32"/>
      <c r="BV5302" s="32"/>
      <c r="BW5302" s="32"/>
      <c r="BX5302" s="32"/>
      <c r="BY5302" s="32"/>
      <c r="BZ5302" s="32"/>
    </row>
    <row r="5303" spans="66:78" x14ac:dyDescent="0.2">
      <c r="BN5303" s="32"/>
      <c r="BO5303" s="32"/>
      <c r="BP5303" s="32"/>
      <c r="BQ5303" s="32"/>
      <c r="BR5303" s="32"/>
      <c r="BS5303" s="32"/>
      <c r="BT5303" s="32"/>
      <c r="BU5303" s="32"/>
      <c r="BV5303" s="32"/>
      <c r="BW5303" s="32"/>
      <c r="BX5303" s="32"/>
      <c r="BY5303" s="32"/>
      <c r="BZ5303" s="32"/>
    </row>
    <row r="5304" spans="66:78" x14ac:dyDescent="0.2">
      <c r="BN5304" s="32"/>
      <c r="BO5304" s="32"/>
      <c r="BP5304" s="32"/>
      <c r="BQ5304" s="32"/>
      <c r="BR5304" s="32"/>
      <c r="BS5304" s="32"/>
      <c r="BT5304" s="32"/>
      <c r="BU5304" s="32"/>
      <c r="BV5304" s="32"/>
      <c r="BW5304" s="32"/>
      <c r="BX5304" s="32"/>
      <c r="BY5304" s="32"/>
      <c r="BZ5304" s="32"/>
    </row>
    <row r="5305" spans="66:78" x14ac:dyDescent="0.2">
      <c r="BN5305" s="32"/>
      <c r="BO5305" s="32"/>
      <c r="BP5305" s="32"/>
      <c r="BQ5305" s="32"/>
      <c r="BR5305" s="32"/>
      <c r="BS5305" s="32"/>
      <c r="BT5305" s="32"/>
      <c r="BU5305" s="32"/>
      <c r="BV5305" s="32"/>
      <c r="BW5305" s="32"/>
      <c r="BX5305" s="32"/>
      <c r="BY5305" s="32"/>
      <c r="BZ5305" s="32"/>
    </row>
    <row r="5306" spans="66:78" x14ac:dyDescent="0.2">
      <c r="BN5306" s="32"/>
      <c r="BO5306" s="32"/>
      <c r="BP5306" s="32"/>
      <c r="BQ5306" s="32"/>
      <c r="BR5306" s="32"/>
      <c r="BS5306" s="32"/>
      <c r="BT5306" s="32"/>
      <c r="BU5306" s="32"/>
      <c r="BV5306" s="32"/>
      <c r="BW5306" s="32"/>
      <c r="BX5306" s="32"/>
      <c r="BY5306" s="32"/>
      <c r="BZ5306" s="32"/>
    </row>
    <row r="5307" spans="66:78" x14ac:dyDescent="0.2">
      <c r="BN5307" s="32"/>
      <c r="BO5307" s="32"/>
      <c r="BP5307" s="32"/>
      <c r="BQ5307" s="32"/>
      <c r="BR5307" s="32"/>
      <c r="BS5307" s="32"/>
      <c r="BT5307" s="32"/>
      <c r="BU5307" s="32"/>
      <c r="BV5307" s="32"/>
      <c r="BW5307" s="32"/>
      <c r="BX5307" s="32"/>
      <c r="BY5307" s="32"/>
      <c r="BZ5307" s="32"/>
    </row>
    <row r="5308" spans="66:78" x14ac:dyDescent="0.2">
      <c r="BN5308" s="32"/>
      <c r="BO5308" s="32"/>
      <c r="BP5308" s="32"/>
      <c r="BQ5308" s="32"/>
      <c r="BR5308" s="32"/>
      <c r="BS5308" s="32"/>
      <c r="BT5308" s="32"/>
      <c r="BU5308" s="32"/>
      <c r="BV5308" s="32"/>
      <c r="BW5308" s="32"/>
      <c r="BX5308" s="32"/>
      <c r="BY5308" s="32"/>
      <c r="BZ5308" s="32"/>
    </row>
    <row r="5309" spans="66:78" x14ac:dyDescent="0.2">
      <c r="BN5309" s="32"/>
      <c r="BO5309" s="32"/>
      <c r="BP5309" s="32"/>
      <c r="BQ5309" s="32"/>
      <c r="BR5309" s="32"/>
      <c r="BS5309" s="32"/>
      <c r="BT5309" s="32"/>
      <c r="BU5309" s="32"/>
      <c r="BV5309" s="32"/>
      <c r="BW5309" s="32"/>
      <c r="BX5309" s="32"/>
      <c r="BY5309" s="32"/>
      <c r="BZ5309" s="32"/>
    </row>
    <row r="5310" spans="66:78" x14ac:dyDescent="0.2">
      <c r="BN5310" s="32"/>
      <c r="BO5310" s="32"/>
      <c r="BP5310" s="32"/>
      <c r="BQ5310" s="32"/>
      <c r="BR5310" s="32"/>
      <c r="BS5310" s="32"/>
      <c r="BT5310" s="32"/>
      <c r="BU5310" s="32"/>
      <c r="BV5310" s="32"/>
      <c r="BW5310" s="32"/>
      <c r="BX5310" s="32"/>
      <c r="BY5310" s="32"/>
      <c r="BZ5310" s="32"/>
    </row>
    <row r="5311" spans="66:78" x14ac:dyDescent="0.2">
      <c r="BN5311" s="32"/>
      <c r="BO5311" s="32"/>
      <c r="BP5311" s="32"/>
      <c r="BQ5311" s="32"/>
      <c r="BR5311" s="32"/>
      <c r="BS5311" s="32"/>
      <c r="BT5311" s="32"/>
      <c r="BU5311" s="32"/>
      <c r="BV5311" s="32"/>
      <c r="BW5311" s="32"/>
      <c r="BX5311" s="32"/>
      <c r="BY5311" s="32"/>
      <c r="BZ5311" s="32"/>
    </row>
    <row r="5312" spans="66:78" x14ac:dyDescent="0.2">
      <c r="BN5312" s="32"/>
      <c r="BO5312" s="32"/>
      <c r="BP5312" s="32"/>
      <c r="BQ5312" s="32"/>
      <c r="BR5312" s="32"/>
      <c r="BS5312" s="32"/>
      <c r="BT5312" s="32"/>
      <c r="BU5312" s="32"/>
      <c r="BV5312" s="32"/>
      <c r="BW5312" s="32"/>
      <c r="BX5312" s="32"/>
      <c r="BY5312" s="32"/>
      <c r="BZ5312" s="32"/>
    </row>
    <row r="5313" spans="66:78" x14ac:dyDescent="0.2">
      <c r="BN5313" s="32"/>
      <c r="BO5313" s="32"/>
      <c r="BP5313" s="32"/>
      <c r="BQ5313" s="32"/>
      <c r="BR5313" s="32"/>
      <c r="BS5313" s="32"/>
      <c r="BT5313" s="32"/>
      <c r="BU5313" s="32"/>
      <c r="BV5313" s="32"/>
      <c r="BW5313" s="32"/>
      <c r="BX5313" s="32"/>
      <c r="BY5313" s="32"/>
      <c r="BZ5313" s="32"/>
    </row>
    <row r="5314" spans="66:78" x14ac:dyDescent="0.2">
      <c r="BN5314" s="32"/>
      <c r="BO5314" s="32"/>
      <c r="BP5314" s="32"/>
      <c r="BQ5314" s="32"/>
      <c r="BR5314" s="32"/>
      <c r="BS5314" s="32"/>
      <c r="BT5314" s="32"/>
      <c r="BU5314" s="32"/>
      <c r="BV5314" s="32"/>
      <c r="BW5314" s="32"/>
      <c r="BX5314" s="32"/>
      <c r="BY5314" s="32"/>
      <c r="BZ5314" s="32"/>
    </row>
    <row r="5315" spans="66:78" x14ac:dyDescent="0.2">
      <c r="BN5315" s="32"/>
      <c r="BO5315" s="32"/>
      <c r="BP5315" s="32"/>
      <c r="BQ5315" s="32"/>
      <c r="BR5315" s="32"/>
      <c r="BS5315" s="32"/>
      <c r="BT5315" s="32"/>
      <c r="BU5315" s="32"/>
      <c r="BV5315" s="32"/>
      <c r="BW5315" s="32"/>
      <c r="BX5315" s="32"/>
      <c r="BY5315" s="32"/>
      <c r="BZ5315" s="32"/>
    </row>
    <row r="5316" spans="66:78" x14ac:dyDescent="0.2">
      <c r="BN5316" s="32"/>
      <c r="BO5316" s="32"/>
      <c r="BP5316" s="32"/>
      <c r="BQ5316" s="32"/>
      <c r="BR5316" s="32"/>
      <c r="BS5316" s="32"/>
      <c r="BT5316" s="32"/>
      <c r="BU5316" s="32"/>
      <c r="BV5316" s="32"/>
      <c r="BW5316" s="32"/>
      <c r="BX5316" s="32"/>
      <c r="BY5316" s="32"/>
      <c r="BZ5316" s="32"/>
    </row>
    <row r="5317" spans="66:78" x14ac:dyDescent="0.2">
      <c r="BN5317" s="32"/>
      <c r="BO5317" s="32"/>
      <c r="BP5317" s="32"/>
      <c r="BQ5317" s="32"/>
      <c r="BR5317" s="32"/>
      <c r="BS5317" s="32"/>
      <c r="BT5317" s="32"/>
      <c r="BU5317" s="32"/>
      <c r="BV5317" s="32"/>
      <c r="BW5317" s="32"/>
      <c r="BX5317" s="32"/>
      <c r="BY5317" s="32"/>
      <c r="BZ5317" s="32"/>
    </row>
    <row r="5318" spans="66:78" x14ac:dyDescent="0.2">
      <c r="BN5318" s="32"/>
      <c r="BO5318" s="32"/>
      <c r="BP5318" s="32"/>
      <c r="BQ5318" s="32"/>
      <c r="BR5318" s="32"/>
      <c r="BS5318" s="32"/>
      <c r="BT5318" s="32"/>
      <c r="BU5318" s="32"/>
      <c r="BV5318" s="32"/>
      <c r="BW5318" s="32"/>
      <c r="BX5318" s="32"/>
      <c r="BY5318" s="32"/>
      <c r="BZ5318" s="32"/>
    </row>
    <row r="5319" spans="66:78" x14ac:dyDescent="0.2">
      <c r="BN5319" s="32"/>
      <c r="BO5319" s="32"/>
      <c r="BP5319" s="32"/>
      <c r="BQ5319" s="32"/>
      <c r="BR5319" s="32"/>
      <c r="BS5319" s="32"/>
      <c r="BT5319" s="32"/>
      <c r="BU5319" s="32"/>
      <c r="BV5319" s="32"/>
      <c r="BW5319" s="32"/>
      <c r="BX5319" s="32"/>
      <c r="BY5319" s="32"/>
      <c r="BZ5319" s="32"/>
    </row>
    <row r="5320" spans="66:78" x14ac:dyDescent="0.2">
      <c r="BN5320" s="32"/>
      <c r="BO5320" s="32"/>
      <c r="BP5320" s="32"/>
      <c r="BQ5320" s="32"/>
      <c r="BR5320" s="32"/>
      <c r="BS5320" s="32"/>
      <c r="BT5320" s="32"/>
      <c r="BU5320" s="32"/>
      <c r="BV5320" s="32"/>
      <c r="BW5320" s="32"/>
      <c r="BX5320" s="32"/>
      <c r="BY5320" s="32"/>
      <c r="BZ5320" s="32"/>
    </row>
    <row r="5321" spans="66:78" x14ac:dyDescent="0.2">
      <c r="BN5321" s="32"/>
      <c r="BO5321" s="32"/>
      <c r="BP5321" s="32"/>
      <c r="BQ5321" s="32"/>
      <c r="BR5321" s="32"/>
      <c r="BS5321" s="32"/>
      <c r="BT5321" s="32"/>
      <c r="BU5321" s="32"/>
      <c r="BV5321" s="32"/>
      <c r="BW5321" s="32"/>
      <c r="BX5321" s="32"/>
      <c r="BY5321" s="32"/>
      <c r="BZ5321" s="32"/>
    </row>
    <row r="5322" spans="66:78" x14ac:dyDescent="0.2">
      <c r="BN5322" s="32"/>
      <c r="BO5322" s="32"/>
      <c r="BP5322" s="32"/>
      <c r="BQ5322" s="32"/>
      <c r="BR5322" s="32"/>
      <c r="BS5322" s="32"/>
      <c r="BT5322" s="32"/>
      <c r="BU5322" s="32"/>
      <c r="BV5322" s="32"/>
      <c r="BW5322" s="32"/>
      <c r="BX5322" s="32"/>
      <c r="BY5322" s="32"/>
      <c r="BZ5322" s="32"/>
    </row>
    <row r="5323" spans="66:78" x14ac:dyDescent="0.2">
      <c r="BN5323" s="32"/>
      <c r="BO5323" s="32"/>
      <c r="BP5323" s="32"/>
      <c r="BQ5323" s="32"/>
      <c r="BR5323" s="32"/>
      <c r="BS5323" s="32"/>
      <c r="BT5323" s="32"/>
      <c r="BU5323" s="32"/>
      <c r="BV5323" s="32"/>
      <c r="BW5323" s="32"/>
      <c r="BX5323" s="32"/>
      <c r="BY5323" s="32"/>
      <c r="BZ5323" s="32"/>
    </row>
    <row r="5324" spans="66:78" x14ac:dyDescent="0.2">
      <c r="BN5324" s="32"/>
      <c r="BO5324" s="32"/>
      <c r="BP5324" s="32"/>
      <c r="BQ5324" s="32"/>
      <c r="BR5324" s="32"/>
      <c r="BS5324" s="32"/>
      <c r="BT5324" s="32"/>
      <c r="BU5324" s="32"/>
      <c r="BV5324" s="32"/>
      <c r="BW5324" s="32"/>
      <c r="BX5324" s="32"/>
      <c r="BY5324" s="32"/>
      <c r="BZ5324" s="32"/>
    </row>
    <row r="5325" spans="66:78" x14ac:dyDescent="0.2">
      <c r="BN5325" s="32"/>
      <c r="BO5325" s="32"/>
      <c r="BP5325" s="32"/>
      <c r="BQ5325" s="32"/>
      <c r="BR5325" s="32"/>
      <c r="BS5325" s="32"/>
      <c r="BT5325" s="32"/>
      <c r="BU5325" s="32"/>
      <c r="BV5325" s="32"/>
      <c r="BW5325" s="32"/>
      <c r="BX5325" s="32"/>
      <c r="BY5325" s="32"/>
      <c r="BZ5325" s="32"/>
    </row>
    <row r="5326" spans="66:78" x14ac:dyDescent="0.2">
      <c r="BN5326" s="32"/>
      <c r="BO5326" s="32"/>
      <c r="BP5326" s="32"/>
      <c r="BQ5326" s="32"/>
      <c r="BR5326" s="32"/>
      <c r="BS5326" s="32"/>
      <c r="BT5326" s="32"/>
      <c r="BU5326" s="32"/>
      <c r="BV5326" s="32"/>
      <c r="BW5326" s="32"/>
      <c r="BX5326" s="32"/>
      <c r="BY5326" s="32"/>
      <c r="BZ5326" s="32"/>
    </row>
    <row r="5327" spans="66:78" x14ac:dyDescent="0.2">
      <c r="BN5327" s="32"/>
      <c r="BO5327" s="32"/>
      <c r="BP5327" s="32"/>
      <c r="BQ5327" s="32"/>
      <c r="BR5327" s="32"/>
      <c r="BS5327" s="32"/>
      <c r="BT5327" s="32"/>
      <c r="BU5327" s="32"/>
      <c r="BV5327" s="32"/>
      <c r="BW5327" s="32"/>
      <c r="BX5327" s="32"/>
      <c r="BY5327" s="32"/>
      <c r="BZ5327" s="32"/>
    </row>
    <row r="5328" spans="66:78" x14ac:dyDescent="0.2">
      <c r="BN5328" s="32"/>
      <c r="BO5328" s="32"/>
      <c r="BP5328" s="32"/>
      <c r="BQ5328" s="32"/>
      <c r="BR5328" s="32"/>
      <c r="BS5328" s="32"/>
      <c r="BT5328" s="32"/>
      <c r="BU5328" s="32"/>
      <c r="BV5328" s="32"/>
      <c r="BW5328" s="32"/>
      <c r="BX5328" s="32"/>
      <c r="BY5328" s="32"/>
      <c r="BZ5328" s="32"/>
    </row>
    <row r="5329" spans="66:78" x14ac:dyDescent="0.2">
      <c r="BN5329" s="32"/>
      <c r="BO5329" s="32"/>
      <c r="BP5329" s="32"/>
      <c r="BQ5329" s="32"/>
      <c r="BR5329" s="32"/>
      <c r="BS5329" s="32"/>
      <c r="BT5329" s="32"/>
      <c r="BU5329" s="32"/>
      <c r="BV5329" s="32"/>
      <c r="BW5329" s="32"/>
      <c r="BX5329" s="32"/>
      <c r="BY5329" s="32"/>
      <c r="BZ5329" s="32"/>
    </row>
    <row r="5330" spans="66:78" x14ac:dyDescent="0.2">
      <c r="BN5330" s="32"/>
      <c r="BO5330" s="32"/>
      <c r="BP5330" s="32"/>
      <c r="BQ5330" s="32"/>
      <c r="BR5330" s="32"/>
      <c r="BS5330" s="32"/>
      <c r="BT5330" s="32"/>
      <c r="BU5330" s="32"/>
      <c r="BV5330" s="32"/>
      <c r="BW5330" s="32"/>
      <c r="BX5330" s="32"/>
      <c r="BY5330" s="32"/>
      <c r="BZ5330" s="32"/>
    </row>
    <row r="5331" spans="66:78" x14ac:dyDescent="0.2">
      <c r="BN5331" s="32"/>
      <c r="BO5331" s="32"/>
      <c r="BP5331" s="32"/>
      <c r="BQ5331" s="32"/>
      <c r="BR5331" s="32"/>
      <c r="BS5331" s="32"/>
      <c r="BT5331" s="32"/>
      <c r="BU5331" s="32"/>
      <c r="BV5331" s="32"/>
      <c r="BW5331" s="32"/>
      <c r="BX5331" s="32"/>
      <c r="BY5331" s="32"/>
      <c r="BZ5331" s="32"/>
    </row>
    <row r="5332" spans="66:78" x14ac:dyDescent="0.2">
      <c r="BN5332" s="32"/>
      <c r="BO5332" s="32"/>
      <c r="BP5332" s="32"/>
      <c r="BQ5332" s="32"/>
      <c r="BR5332" s="32"/>
      <c r="BS5332" s="32"/>
      <c r="BT5332" s="32"/>
      <c r="BU5332" s="32"/>
      <c r="BV5332" s="32"/>
      <c r="BW5332" s="32"/>
      <c r="BX5332" s="32"/>
      <c r="BY5332" s="32"/>
      <c r="BZ5332" s="32"/>
    </row>
    <row r="5333" spans="66:78" x14ac:dyDescent="0.2">
      <c r="BN5333" s="32"/>
      <c r="BO5333" s="32"/>
      <c r="BP5333" s="32"/>
      <c r="BQ5333" s="32"/>
      <c r="BR5333" s="32"/>
      <c r="BS5333" s="32"/>
      <c r="BT5333" s="32"/>
      <c r="BU5333" s="32"/>
      <c r="BV5333" s="32"/>
      <c r="BW5333" s="32"/>
      <c r="BX5333" s="32"/>
      <c r="BY5333" s="32"/>
      <c r="BZ5333" s="32"/>
    </row>
    <row r="5334" spans="66:78" x14ac:dyDescent="0.2">
      <c r="BN5334" s="32"/>
      <c r="BO5334" s="32"/>
      <c r="BP5334" s="32"/>
      <c r="BQ5334" s="32"/>
      <c r="BR5334" s="32"/>
      <c r="BS5334" s="32"/>
      <c r="BT5334" s="32"/>
      <c r="BU5334" s="32"/>
      <c r="BV5334" s="32"/>
      <c r="BW5334" s="32"/>
      <c r="BX5334" s="32"/>
      <c r="BY5334" s="32"/>
      <c r="BZ5334" s="32"/>
    </row>
    <row r="5335" spans="66:78" x14ac:dyDescent="0.2">
      <c r="BN5335" s="32"/>
      <c r="BO5335" s="32"/>
      <c r="BP5335" s="32"/>
      <c r="BQ5335" s="32"/>
      <c r="BR5335" s="32"/>
      <c r="BS5335" s="32"/>
      <c r="BT5335" s="32"/>
      <c r="BU5335" s="32"/>
      <c r="BV5335" s="32"/>
      <c r="BW5335" s="32"/>
      <c r="BX5335" s="32"/>
      <c r="BY5335" s="32"/>
      <c r="BZ5335" s="32"/>
    </row>
    <row r="5336" spans="66:78" x14ac:dyDescent="0.2">
      <c r="BN5336" s="32"/>
      <c r="BO5336" s="32"/>
      <c r="BP5336" s="32"/>
      <c r="BQ5336" s="32"/>
      <c r="BR5336" s="32"/>
      <c r="BS5336" s="32"/>
      <c r="BT5336" s="32"/>
      <c r="BU5336" s="32"/>
      <c r="BV5336" s="32"/>
      <c r="BW5336" s="32"/>
      <c r="BX5336" s="32"/>
      <c r="BY5336" s="32"/>
      <c r="BZ5336" s="32"/>
    </row>
    <row r="5337" spans="66:78" x14ac:dyDescent="0.2">
      <c r="BN5337" s="32"/>
      <c r="BO5337" s="32"/>
      <c r="BP5337" s="32"/>
      <c r="BQ5337" s="32"/>
      <c r="BR5337" s="32"/>
      <c r="BS5337" s="32"/>
      <c r="BT5337" s="32"/>
      <c r="BU5337" s="32"/>
      <c r="BV5337" s="32"/>
      <c r="BW5337" s="32"/>
      <c r="BX5337" s="32"/>
      <c r="BY5337" s="32"/>
      <c r="BZ5337" s="32"/>
    </row>
    <row r="5338" spans="66:78" x14ac:dyDescent="0.2">
      <c r="BN5338" s="32"/>
      <c r="BO5338" s="32"/>
      <c r="BP5338" s="32"/>
      <c r="BQ5338" s="32"/>
      <c r="BR5338" s="32"/>
      <c r="BS5338" s="32"/>
      <c r="BT5338" s="32"/>
      <c r="BU5338" s="32"/>
      <c r="BV5338" s="32"/>
      <c r="BW5338" s="32"/>
      <c r="BX5338" s="32"/>
      <c r="BY5338" s="32"/>
      <c r="BZ5338" s="32"/>
    </row>
    <row r="5339" spans="66:78" x14ac:dyDescent="0.2">
      <c r="BN5339" s="32"/>
      <c r="BO5339" s="32"/>
      <c r="BP5339" s="32"/>
      <c r="BQ5339" s="32"/>
      <c r="BR5339" s="32"/>
      <c r="BS5339" s="32"/>
      <c r="BT5339" s="32"/>
      <c r="BU5339" s="32"/>
      <c r="BV5339" s="32"/>
      <c r="BW5339" s="32"/>
      <c r="BX5339" s="32"/>
      <c r="BY5339" s="32"/>
      <c r="BZ5339" s="32"/>
    </row>
    <row r="5340" spans="66:78" x14ac:dyDescent="0.2">
      <c r="BN5340" s="32"/>
      <c r="BO5340" s="32"/>
      <c r="BP5340" s="32"/>
      <c r="BQ5340" s="32"/>
      <c r="BR5340" s="32"/>
      <c r="BS5340" s="32"/>
      <c r="BT5340" s="32"/>
      <c r="BU5340" s="32"/>
      <c r="BV5340" s="32"/>
      <c r="BW5340" s="32"/>
      <c r="BX5340" s="32"/>
      <c r="BY5340" s="32"/>
      <c r="BZ5340" s="32"/>
    </row>
    <row r="5341" spans="66:78" x14ac:dyDescent="0.2">
      <c r="BN5341" s="32"/>
      <c r="BO5341" s="32"/>
      <c r="BP5341" s="32"/>
      <c r="BQ5341" s="32"/>
      <c r="BR5341" s="32"/>
      <c r="BS5341" s="32"/>
      <c r="BT5341" s="32"/>
      <c r="BU5341" s="32"/>
      <c r="BV5341" s="32"/>
      <c r="BW5341" s="32"/>
      <c r="BX5341" s="32"/>
      <c r="BY5341" s="32"/>
      <c r="BZ5341" s="32"/>
    </row>
    <row r="5342" spans="66:78" x14ac:dyDescent="0.2">
      <c r="BN5342" s="32"/>
      <c r="BO5342" s="32"/>
      <c r="BP5342" s="32"/>
      <c r="BQ5342" s="32"/>
      <c r="BR5342" s="32"/>
      <c r="BS5342" s="32"/>
      <c r="BT5342" s="32"/>
      <c r="BU5342" s="32"/>
      <c r="BV5342" s="32"/>
      <c r="BW5342" s="32"/>
      <c r="BX5342" s="32"/>
      <c r="BY5342" s="32"/>
      <c r="BZ5342" s="32"/>
    </row>
    <row r="5343" spans="66:78" x14ac:dyDescent="0.2">
      <c r="BN5343" s="32"/>
      <c r="BO5343" s="32"/>
      <c r="BP5343" s="32"/>
      <c r="BQ5343" s="32"/>
      <c r="BR5343" s="32"/>
      <c r="BS5343" s="32"/>
      <c r="BT5343" s="32"/>
      <c r="BU5343" s="32"/>
      <c r="BV5343" s="32"/>
      <c r="BW5343" s="32"/>
      <c r="BX5343" s="32"/>
      <c r="BY5343" s="32"/>
      <c r="BZ5343" s="32"/>
    </row>
    <row r="5344" spans="66:78" x14ac:dyDescent="0.2">
      <c r="BN5344" s="32"/>
      <c r="BO5344" s="32"/>
      <c r="BP5344" s="32"/>
      <c r="BQ5344" s="32"/>
      <c r="BR5344" s="32"/>
      <c r="BS5344" s="32"/>
      <c r="BT5344" s="32"/>
      <c r="BU5344" s="32"/>
      <c r="BV5344" s="32"/>
      <c r="BW5344" s="32"/>
      <c r="BX5344" s="32"/>
      <c r="BY5344" s="32"/>
      <c r="BZ5344" s="32"/>
    </row>
    <row r="5345" spans="66:78" x14ac:dyDescent="0.2">
      <c r="BN5345" s="32"/>
      <c r="BO5345" s="32"/>
      <c r="BP5345" s="32"/>
      <c r="BQ5345" s="32"/>
      <c r="BR5345" s="32"/>
      <c r="BS5345" s="32"/>
      <c r="BT5345" s="32"/>
      <c r="BU5345" s="32"/>
      <c r="BV5345" s="32"/>
      <c r="BW5345" s="32"/>
      <c r="BX5345" s="32"/>
      <c r="BY5345" s="32"/>
      <c r="BZ5345" s="32"/>
    </row>
    <row r="5346" spans="66:78" x14ac:dyDescent="0.2">
      <c r="BN5346" s="32"/>
      <c r="BO5346" s="32"/>
      <c r="BP5346" s="32"/>
      <c r="BQ5346" s="32"/>
      <c r="BR5346" s="32"/>
      <c r="BS5346" s="32"/>
      <c r="BT5346" s="32"/>
      <c r="BU5346" s="32"/>
      <c r="BV5346" s="32"/>
      <c r="BW5346" s="32"/>
      <c r="BX5346" s="32"/>
      <c r="BY5346" s="32"/>
      <c r="BZ5346" s="32"/>
    </row>
    <row r="5347" spans="66:78" x14ac:dyDescent="0.2">
      <c r="BN5347" s="32"/>
      <c r="BO5347" s="32"/>
      <c r="BP5347" s="32"/>
      <c r="BQ5347" s="32"/>
      <c r="BR5347" s="32"/>
      <c r="BS5347" s="32"/>
      <c r="BT5347" s="32"/>
      <c r="BU5347" s="32"/>
      <c r="BV5347" s="32"/>
      <c r="BW5347" s="32"/>
      <c r="BX5347" s="32"/>
      <c r="BY5347" s="32"/>
      <c r="BZ5347" s="32"/>
    </row>
    <row r="5348" spans="66:78" x14ac:dyDescent="0.2">
      <c r="BN5348" s="32"/>
      <c r="BO5348" s="32"/>
      <c r="BP5348" s="32"/>
      <c r="BQ5348" s="32"/>
      <c r="BR5348" s="32"/>
      <c r="BS5348" s="32"/>
      <c r="BT5348" s="32"/>
      <c r="BU5348" s="32"/>
      <c r="BV5348" s="32"/>
      <c r="BW5348" s="32"/>
      <c r="BX5348" s="32"/>
      <c r="BY5348" s="32"/>
      <c r="BZ5348" s="32"/>
    </row>
    <row r="5349" spans="66:78" x14ac:dyDescent="0.2">
      <c r="BN5349" s="32"/>
      <c r="BO5349" s="32"/>
      <c r="BP5349" s="32"/>
      <c r="BQ5349" s="32"/>
      <c r="BR5349" s="32"/>
      <c r="BS5349" s="32"/>
      <c r="BT5349" s="32"/>
      <c r="BU5349" s="32"/>
      <c r="BV5349" s="32"/>
      <c r="BW5349" s="32"/>
      <c r="BX5349" s="32"/>
      <c r="BY5349" s="32"/>
      <c r="BZ5349" s="32"/>
    </row>
    <row r="5350" spans="66:78" x14ac:dyDescent="0.2">
      <c r="BN5350" s="32"/>
      <c r="BO5350" s="32"/>
      <c r="BP5350" s="32"/>
      <c r="BQ5350" s="32"/>
      <c r="BR5350" s="32"/>
      <c r="BS5350" s="32"/>
      <c r="BT5350" s="32"/>
      <c r="BU5350" s="32"/>
      <c r="BV5350" s="32"/>
      <c r="BW5350" s="32"/>
      <c r="BX5350" s="32"/>
      <c r="BY5350" s="32"/>
      <c r="BZ5350" s="32"/>
    </row>
    <row r="5351" spans="66:78" x14ac:dyDescent="0.2">
      <c r="BN5351" s="32"/>
      <c r="BO5351" s="32"/>
      <c r="BP5351" s="32"/>
      <c r="BQ5351" s="32"/>
      <c r="BR5351" s="32"/>
      <c r="BS5351" s="32"/>
      <c r="BT5351" s="32"/>
      <c r="BU5351" s="32"/>
      <c r="BV5351" s="32"/>
      <c r="BW5351" s="32"/>
      <c r="BX5351" s="32"/>
      <c r="BY5351" s="32"/>
      <c r="BZ5351" s="32"/>
    </row>
    <row r="5352" spans="66:78" x14ac:dyDescent="0.2">
      <c r="BN5352" s="32"/>
      <c r="BO5352" s="32"/>
      <c r="BP5352" s="32"/>
      <c r="BQ5352" s="32"/>
      <c r="BR5352" s="32"/>
      <c r="BS5352" s="32"/>
      <c r="BT5352" s="32"/>
      <c r="BU5352" s="32"/>
      <c r="BV5352" s="32"/>
      <c r="BW5352" s="32"/>
      <c r="BX5352" s="32"/>
      <c r="BY5352" s="32"/>
      <c r="BZ5352" s="32"/>
    </row>
    <row r="5353" spans="66:78" x14ac:dyDescent="0.2">
      <c r="BN5353" s="32"/>
      <c r="BO5353" s="32"/>
      <c r="BP5353" s="32"/>
      <c r="BQ5353" s="32"/>
      <c r="BR5353" s="32"/>
      <c r="BS5353" s="32"/>
      <c r="BT5353" s="32"/>
      <c r="BU5353" s="32"/>
      <c r="BV5353" s="32"/>
      <c r="BW5353" s="32"/>
      <c r="BX5353" s="32"/>
      <c r="BY5353" s="32"/>
      <c r="BZ5353" s="32"/>
    </row>
    <row r="5354" spans="66:78" x14ac:dyDescent="0.2">
      <c r="BN5354" s="32"/>
      <c r="BO5354" s="32"/>
      <c r="BP5354" s="32"/>
      <c r="BQ5354" s="32"/>
      <c r="BR5354" s="32"/>
      <c r="BS5354" s="32"/>
      <c r="BT5354" s="32"/>
      <c r="BU5354" s="32"/>
      <c r="BV5354" s="32"/>
      <c r="BW5354" s="32"/>
      <c r="BX5354" s="32"/>
      <c r="BY5354" s="32"/>
      <c r="BZ5354" s="32"/>
    </row>
    <row r="5355" spans="66:78" x14ac:dyDescent="0.2">
      <c r="BN5355" s="32"/>
      <c r="BO5355" s="32"/>
      <c r="BP5355" s="32"/>
      <c r="BQ5355" s="32"/>
      <c r="BR5355" s="32"/>
      <c r="BS5355" s="32"/>
      <c r="BT5355" s="32"/>
      <c r="BU5355" s="32"/>
      <c r="BV5355" s="32"/>
      <c r="BW5355" s="32"/>
      <c r="BX5355" s="32"/>
      <c r="BY5355" s="32"/>
      <c r="BZ5355" s="32"/>
    </row>
    <row r="5356" spans="66:78" x14ac:dyDescent="0.2">
      <c r="BN5356" s="32"/>
      <c r="BO5356" s="32"/>
      <c r="BP5356" s="32"/>
      <c r="BQ5356" s="32"/>
      <c r="BR5356" s="32"/>
      <c r="BS5356" s="32"/>
      <c r="BT5356" s="32"/>
      <c r="BU5356" s="32"/>
      <c r="BV5356" s="32"/>
      <c r="BW5356" s="32"/>
      <c r="BX5356" s="32"/>
      <c r="BY5356" s="32"/>
      <c r="BZ5356" s="32"/>
    </row>
    <row r="5357" spans="66:78" x14ac:dyDescent="0.2">
      <c r="BN5357" s="32"/>
      <c r="BO5357" s="32"/>
      <c r="BP5357" s="32"/>
      <c r="BQ5357" s="32"/>
      <c r="BR5357" s="32"/>
      <c r="BS5357" s="32"/>
      <c r="BT5357" s="32"/>
      <c r="BU5357" s="32"/>
      <c r="BV5357" s="32"/>
      <c r="BW5357" s="32"/>
      <c r="BX5357" s="32"/>
      <c r="BY5357" s="32"/>
      <c r="BZ5357" s="32"/>
    </row>
    <row r="5358" spans="66:78" x14ac:dyDescent="0.2">
      <c r="BN5358" s="32"/>
      <c r="BO5358" s="32"/>
      <c r="BP5358" s="32"/>
      <c r="BQ5358" s="32"/>
      <c r="BR5358" s="32"/>
      <c r="BS5358" s="32"/>
      <c r="BT5358" s="32"/>
      <c r="BU5358" s="32"/>
      <c r="BV5358" s="32"/>
      <c r="BW5358" s="32"/>
      <c r="BX5358" s="32"/>
      <c r="BY5358" s="32"/>
      <c r="BZ5358" s="32"/>
    </row>
    <row r="5359" spans="66:78" x14ac:dyDescent="0.2">
      <c r="BN5359" s="32"/>
      <c r="BO5359" s="32"/>
      <c r="BP5359" s="32"/>
      <c r="BQ5359" s="32"/>
      <c r="BR5359" s="32"/>
      <c r="BS5359" s="32"/>
      <c r="BT5359" s="32"/>
      <c r="BU5359" s="32"/>
      <c r="BV5359" s="32"/>
      <c r="BW5359" s="32"/>
      <c r="BX5359" s="32"/>
      <c r="BY5359" s="32"/>
      <c r="BZ5359" s="32"/>
    </row>
    <row r="5360" spans="66:78" x14ac:dyDescent="0.2">
      <c r="BN5360" s="32"/>
      <c r="BO5360" s="32"/>
      <c r="BP5360" s="32"/>
      <c r="BQ5360" s="32"/>
      <c r="BR5360" s="32"/>
      <c r="BS5360" s="32"/>
      <c r="BT5360" s="32"/>
      <c r="BU5360" s="32"/>
      <c r="BV5360" s="32"/>
      <c r="BW5360" s="32"/>
      <c r="BX5360" s="32"/>
      <c r="BY5360" s="32"/>
      <c r="BZ5360" s="32"/>
    </row>
    <row r="5361" spans="66:78" x14ac:dyDescent="0.2">
      <c r="BN5361" s="32"/>
      <c r="BO5361" s="32"/>
      <c r="BP5361" s="32"/>
      <c r="BQ5361" s="32"/>
      <c r="BR5361" s="32"/>
      <c r="BS5361" s="32"/>
      <c r="BT5361" s="32"/>
      <c r="BU5361" s="32"/>
      <c r="BV5361" s="32"/>
      <c r="BW5361" s="32"/>
      <c r="BX5361" s="32"/>
      <c r="BY5361" s="32"/>
      <c r="BZ5361" s="32"/>
    </row>
    <row r="5362" spans="66:78" x14ac:dyDescent="0.2">
      <c r="BN5362" s="32"/>
      <c r="BO5362" s="32"/>
      <c r="BP5362" s="32"/>
      <c r="BQ5362" s="32"/>
      <c r="BR5362" s="32"/>
      <c r="BS5362" s="32"/>
      <c r="BT5362" s="32"/>
      <c r="BU5362" s="32"/>
      <c r="BV5362" s="32"/>
      <c r="BW5362" s="32"/>
      <c r="BX5362" s="32"/>
      <c r="BY5362" s="32"/>
      <c r="BZ5362" s="32"/>
    </row>
    <row r="5363" spans="66:78" x14ac:dyDescent="0.2">
      <c r="BN5363" s="32"/>
      <c r="BO5363" s="32"/>
      <c r="BP5363" s="32"/>
      <c r="BQ5363" s="32"/>
      <c r="BR5363" s="32"/>
      <c r="BS5363" s="32"/>
      <c r="BT5363" s="32"/>
      <c r="BU5363" s="32"/>
      <c r="BV5363" s="32"/>
      <c r="BW5363" s="32"/>
      <c r="BX5363" s="32"/>
      <c r="BY5363" s="32"/>
      <c r="BZ5363" s="32"/>
    </row>
    <row r="5364" spans="66:78" x14ac:dyDescent="0.2">
      <c r="BN5364" s="32"/>
      <c r="BO5364" s="32"/>
      <c r="BP5364" s="32"/>
      <c r="BQ5364" s="32"/>
      <c r="BR5364" s="32"/>
      <c r="BS5364" s="32"/>
      <c r="BT5364" s="32"/>
      <c r="BU5364" s="32"/>
      <c r="BV5364" s="32"/>
      <c r="BW5364" s="32"/>
      <c r="BX5364" s="32"/>
      <c r="BY5364" s="32"/>
      <c r="BZ5364" s="32"/>
    </row>
    <row r="5365" spans="66:78" x14ac:dyDescent="0.2">
      <c r="BN5365" s="32"/>
      <c r="BO5365" s="32"/>
      <c r="BP5365" s="32"/>
      <c r="BQ5365" s="32"/>
      <c r="BR5365" s="32"/>
      <c r="BS5365" s="32"/>
      <c r="BT5365" s="32"/>
      <c r="BU5365" s="32"/>
      <c r="BV5365" s="32"/>
      <c r="BW5365" s="32"/>
      <c r="BX5365" s="32"/>
      <c r="BY5365" s="32"/>
      <c r="BZ5365" s="32"/>
    </row>
    <row r="5366" spans="66:78" x14ac:dyDescent="0.2">
      <c r="BN5366" s="32"/>
      <c r="BO5366" s="32"/>
      <c r="BP5366" s="32"/>
      <c r="BQ5366" s="32"/>
      <c r="BR5366" s="32"/>
      <c r="BS5366" s="32"/>
      <c r="BT5366" s="32"/>
      <c r="BU5366" s="32"/>
      <c r="BV5366" s="32"/>
      <c r="BW5366" s="32"/>
      <c r="BX5366" s="32"/>
      <c r="BY5366" s="32"/>
      <c r="BZ5366" s="32"/>
    </row>
    <row r="5367" spans="66:78" x14ac:dyDescent="0.2">
      <c r="BN5367" s="32"/>
      <c r="BO5367" s="32"/>
      <c r="BP5367" s="32"/>
      <c r="BQ5367" s="32"/>
      <c r="BR5367" s="32"/>
      <c r="BS5367" s="32"/>
      <c r="BT5367" s="32"/>
      <c r="BU5367" s="32"/>
      <c r="BV5367" s="32"/>
      <c r="BW5367" s="32"/>
      <c r="BX5367" s="32"/>
      <c r="BY5367" s="32"/>
      <c r="BZ5367" s="32"/>
    </row>
    <row r="5368" spans="66:78" x14ac:dyDescent="0.2">
      <c r="BN5368" s="32"/>
      <c r="BO5368" s="32"/>
      <c r="BP5368" s="32"/>
      <c r="BQ5368" s="32"/>
      <c r="BR5368" s="32"/>
      <c r="BS5368" s="32"/>
      <c r="BT5368" s="32"/>
      <c r="BU5368" s="32"/>
      <c r="BV5368" s="32"/>
      <c r="BW5368" s="32"/>
      <c r="BX5368" s="32"/>
      <c r="BY5368" s="32"/>
      <c r="BZ5368" s="32"/>
    </row>
    <row r="5369" spans="66:78" x14ac:dyDescent="0.2">
      <c r="BN5369" s="32"/>
      <c r="BO5369" s="32"/>
      <c r="BP5369" s="32"/>
      <c r="BQ5369" s="32"/>
      <c r="BR5369" s="32"/>
      <c r="BS5369" s="32"/>
      <c r="BT5369" s="32"/>
      <c r="BU5369" s="32"/>
      <c r="BV5369" s="32"/>
      <c r="BW5369" s="32"/>
      <c r="BX5369" s="32"/>
      <c r="BY5369" s="32"/>
      <c r="BZ5369" s="32"/>
    </row>
    <row r="5370" spans="66:78" x14ac:dyDescent="0.2">
      <c r="BN5370" s="32"/>
      <c r="BO5370" s="32"/>
      <c r="BP5370" s="32"/>
      <c r="BQ5370" s="32"/>
      <c r="BR5370" s="32"/>
      <c r="BS5370" s="32"/>
      <c r="BT5370" s="32"/>
      <c r="BU5370" s="32"/>
      <c r="BV5370" s="32"/>
      <c r="BW5370" s="32"/>
      <c r="BX5370" s="32"/>
      <c r="BY5370" s="32"/>
      <c r="BZ5370" s="32"/>
    </row>
    <row r="5371" spans="66:78" x14ac:dyDescent="0.2">
      <c r="BN5371" s="32"/>
      <c r="BO5371" s="32"/>
      <c r="BP5371" s="32"/>
      <c r="BQ5371" s="32"/>
      <c r="BR5371" s="32"/>
      <c r="BS5371" s="32"/>
      <c r="BT5371" s="32"/>
      <c r="BU5371" s="32"/>
      <c r="BV5371" s="32"/>
      <c r="BW5371" s="32"/>
      <c r="BX5371" s="32"/>
      <c r="BY5371" s="32"/>
      <c r="BZ5371" s="32"/>
    </row>
    <row r="5372" spans="66:78" x14ac:dyDescent="0.2">
      <c r="BN5372" s="32"/>
      <c r="BO5372" s="32"/>
      <c r="BP5372" s="32"/>
      <c r="BQ5372" s="32"/>
      <c r="BR5372" s="32"/>
      <c r="BS5372" s="32"/>
      <c r="BT5372" s="32"/>
      <c r="BU5372" s="32"/>
      <c r="BV5372" s="32"/>
      <c r="BW5372" s="32"/>
      <c r="BX5372" s="32"/>
      <c r="BY5372" s="32"/>
      <c r="BZ5372" s="32"/>
    </row>
    <row r="5373" spans="66:78" x14ac:dyDescent="0.2">
      <c r="BN5373" s="32"/>
      <c r="BO5373" s="32"/>
      <c r="BP5373" s="32"/>
      <c r="BQ5373" s="32"/>
      <c r="BR5373" s="32"/>
      <c r="BS5373" s="32"/>
      <c r="BT5373" s="32"/>
      <c r="BU5373" s="32"/>
      <c r="BV5373" s="32"/>
      <c r="BW5373" s="32"/>
      <c r="BX5373" s="32"/>
      <c r="BY5373" s="32"/>
      <c r="BZ5373" s="32"/>
    </row>
    <row r="5374" spans="66:78" x14ac:dyDescent="0.2">
      <c r="BN5374" s="32"/>
      <c r="BO5374" s="32"/>
      <c r="BP5374" s="32"/>
      <c r="BQ5374" s="32"/>
      <c r="BR5374" s="32"/>
      <c r="BS5374" s="32"/>
      <c r="BT5374" s="32"/>
      <c r="BU5374" s="32"/>
      <c r="BV5374" s="32"/>
      <c r="BW5374" s="32"/>
      <c r="BX5374" s="32"/>
      <c r="BY5374" s="32"/>
      <c r="BZ5374" s="32"/>
    </row>
    <row r="5375" spans="66:78" x14ac:dyDescent="0.2">
      <c r="BN5375" s="32"/>
      <c r="BO5375" s="32"/>
      <c r="BP5375" s="32"/>
      <c r="BQ5375" s="32"/>
      <c r="BR5375" s="32"/>
      <c r="BS5375" s="32"/>
      <c r="BT5375" s="32"/>
      <c r="BU5375" s="32"/>
      <c r="BV5375" s="32"/>
      <c r="BW5375" s="32"/>
      <c r="BX5375" s="32"/>
      <c r="BY5375" s="32"/>
      <c r="BZ5375" s="32"/>
    </row>
    <row r="5376" spans="66:78" x14ac:dyDescent="0.2">
      <c r="BN5376" s="32"/>
      <c r="BO5376" s="32"/>
      <c r="BP5376" s="32"/>
      <c r="BQ5376" s="32"/>
      <c r="BR5376" s="32"/>
      <c r="BS5376" s="32"/>
      <c r="BT5376" s="32"/>
      <c r="BU5376" s="32"/>
      <c r="BV5376" s="32"/>
      <c r="BW5376" s="32"/>
      <c r="BX5376" s="32"/>
      <c r="BY5376" s="32"/>
      <c r="BZ5376" s="32"/>
    </row>
    <row r="5377" spans="66:78" x14ac:dyDescent="0.2">
      <c r="BN5377" s="32"/>
      <c r="BO5377" s="32"/>
      <c r="BP5377" s="32"/>
      <c r="BQ5377" s="32"/>
      <c r="BR5377" s="32"/>
      <c r="BS5377" s="32"/>
      <c r="BT5377" s="32"/>
      <c r="BU5377" s="32"/>
      <c r="BV5377" s="32"/>
      <c r="BW5377" s="32"/>
      <c r="BX5377" s="32"/>
      <c r="BY5377" s="32"/>
      <c r="BZ5377" s="32"/>
    </row>
    <row r="5378" spans="66:78" x14ac:dyDescent="0.2">
      <c r="BN5378" s="32"/>
      <c r="BO5378" s="32"/>
      <c r="BP5378" s="32"/>
      <c r="BQ5378" s="32"/>
      <c r="BR5378" s="32"/>
      <c r="BS5378" s="32"/>
      <c r="BT5378" s="32"/>
      <c r="BU5378" s="32"/>
      <c r="BV5378" s="32"/>
      <c r="BW5378" s="32"/>
      <c r="BX5378" s="32"/>
      <c r="BY5378" s="32"/>
      <c r="BZ5378" s="32"/>
    </row>
    <row r="5379" spans="66:78" x14ac:dyDescent="0.2">
      <c r="BN5379" s="32"/>
      <c r="BO5379" s="32"/>
      <c r="BP5379" s="32"/>
      <c r="BQ5379" s="32"/>
      <c r="BR5379" s="32"/>
      <c r="BS5379" s="32"/>
      <c r="BT5379" s="32"/>
      <c r="BU5379" s="32"/>
      <c r="BV5379" s="32"/>
      <c r="BW5379" s="32"/>
      <c r="BX5379" s="32"/>
      <c r="BY5379" s="32"/>
      <c r="BZ5379" s="32"/>
    </row>
    <row r="5380" spans="66:78" x14ac:dyDescent="0.2">
      <c r="BN5380" s="32"/>
      <c r="BO5380" s="32"/>
      <c r="BP5380" s="32"/>
      <c r="BQ5380" s="32"/>
      <c r="BR5380" s="32"/>
      <c r="BS5380" s="32"/>
      <c r="BT5380" s="32"/>
      <c r="BU5380" s="32"/>
      <c r="BV5380" s="32"/>
      <c r="BW5380" s="32"/>
      <c r="BX5380" s="32"/>
      <c r="BY5380" s="32"/>
      <c r="BZ5380" s="32"/>
    </row>
    <row r="5381" spans="66:78" x14ac:dyDescent="0.2">
      <c r="BN5381" s="32"/>
      <c r="BO5381" s="32"/>
      <c r="BP5381" s="32"/>
      <c r="BQ5381" s="32"/>
      <c r="BR5381" s="32"/>
      <c r="BS5381" s="32"/>
      <c r="BT5381" s="32"/>
      <c r="BU5381" s="32"/>
      <c r="BV5381" s="32"/>
      <c r="BW5381" s="32"/>
      <c r="BX5381" s="32"/>
      <c r="BY5381" s="32"/>
      <c r="BZ5381" s="32"/>
    </row>
    <row r="5382" spans="66:78" x14ac:dyDescent="0.2">
      <c r="BN5382" s="32"/>
      <c r="BO5382" s="32"/>
      <c r="BP5382" s="32"/>
      <c r="BQ5382" s="32"/>
      <c r="BR5382" s="32"/>
      <c r="BS5382" s="32"/>
      <c r="BT5382" s="32"/>
      <c r="BU5382" s="32"/>
      <c r="BV5382" s="32"/>
      <c r="BW5382" s="32"/>
      <c r="BX5382" s="32"/>
      <c r="BY5382" s="32"/>
      <c r="BZ5382" s="32"/>
    </row>
    <row r="5383" spans="66:78" x14ac:dyDescent="0.2">
      <c r="BN5383" s="32"/>
      <c r="BO5383" s="32"/>
      <c r="BP5383" s="32"/>
      <c r="BQ5383" s="32"/>
      <c r="BR5383" s="32"/>
      <c r="BS5383" s="32"/>
      <c r="BT5383" s="32"/>
      <c r="BU5383" s="32"/>
      <c r="BV5383" s="32"/>
      <c r="BW5383" s="32"/>
      <c r="BX5383" s="32"/>
      <c r="BY5383" s="32"/>
      <c r="BZ5383" s="32"/>
    </row>
    <row r="5384" spans="66:78" x14ac:dyDescent="0.2">
      <c r="BN5384" s="32"/>
      <c r="BO5384" s="32"/>
      <c r="BP5384" s="32"/>
      <c r="BQ5384" s="32"/>
      <c r="BR5384" s="32"/>
      <c r="BS5384" s="32"/>
      <c r="BT5384" s="32"/>
      <c r="BU5384" s="32"/>
      <c r="BV5384" s="32"/>
      <c r="BW5384" s="32"/>
      <c r="BX5384" s="32"/>
      <c r="BY5384" s="32"/>
      <c r="BZ5384" s="32"/>
    </row>
    <row r="5385" spans="66:78" x14ac:dyDescent="0.2">
      <c r="BN5385" s="32"/>
      <c r="BO5385" s="32"/>
      <c r="BP5385" s="32"/>
      <c r="BQ5385" s="32"/>
      <c r="BR5385" s="32"/>
      <c r="BS5385" s="32"/>
      <c r="BT5385" s="32"/>
      <c r="BU5385" s="32"/>
      <c r="BV5385" s="32"/>
      <c r="BW5385" s="32"/>
      <c r="BX5385" s="32"/>
      <c r="BY5385" s="32"/>
      <c r="BZ5385" s="32"/>
    </row>
    <row r="5386" spans="66:78" x14ac:dyDescent="0.2">
      <c r="BN5386" s="32"/>
      <c r="BO5386" s="32"/>
      <c r="BP5386" s="32"/>
      <c r="BQ5386" s="32"/>
      <c r="BR5386" s="32"/>
      <c r="BS5386" s="32"/>
      <c r="BT5386" s="32"/>
      <c r="BU5386" s="32"/>
      <c r="BV5386" s="32"/>
      <c r="BW5386" s="32"/>
      <c r="BX5386" s="32"/>
      <c r="BY5386" s="32"/>
      <c r="BZ5386" s="32"/>
    </row>
    <row r="5387" spans="66:78" x14ac:dyDescent="0.2">
      <c r="BN5387" s="32"/>
      <c r="BO5387" s="32"/>
      <c r="BP5387" s="32"/>
      <c r="BQ5387" s="32"/>
      <c r="BR5387" s="32"/>
      <c r="BS5387" s="32"/>
      <c r="BT5387" s="32"/>
      <c r="BU5387" s="32"/>
      <c r="BV5387" s="32"/>
      <c r="BW5387" s="32"/>
      <c r="BX5387" s="32"/>
      <c r="BY5387" s="32"/>
      <c r="BZ5387" s="32"/>
    </row>
    <row r="5388" spans="66:78" x14ac:dyDescent="0.2">
      <c r="BN5388" s="32"/>
      <c r="BO5388" s="32"/>
      <c r="BP5388" s="32"/>
      <c r="BQ5388" s="32"/>
      <c r="BR5388" s="32"/>
      <c r="BS5388" s="32"/>
      <c r="BT5388" s="32"/>
      <c r="BU5388" s="32"/>
      <c r="BV5388" s="32"/>
      <c r="BW5388" s="32"/>
      <c r="BX5388" s="32"/>
      <c r="BY5388" s="32"/>
      <c r="BZ5388" s="32"/>
    </row>
    <row r="5389" spans="66:78" x14ac:dyDescent="0.2">
      <c r="BN5389" s="32"/>
      <c r="BO5389" s="32"/>
      <c r="BP5389" s="32"/>
      <c r="BQ5389" s="32"/>
      <c r="BR5389" s="32"/>
      <c r="BS5389" s="32"/>
      <c r="BT5389" s="32"/>
      <c r="BU5389" s="32"/>
      <c r="BV5389" s="32"/>
      <c r="BW5389" s="32"/>
      <c r="BX5389" s="32"/>
      <c r="BY5389" s="32"/>
      <c r="BZ5389" s="32"/>
    </row>
    <row r="5390" spans="66:78" x14ac:dyDescent="0.2">
      <c r="BN5390" s="32"/>
      <c r="BO5390" s="32"/>
      <c r="BP5390" s="32"/>
      <c r="BQ5390" s="32"/>
      <c r="BR5390" s="32"/>
      <c r="BS5390" s="32"/>
      <c r="BT5390" s="32"/>
      <c r="BU5390" s="32"/>
      <c r="BV5390" s="32"/>
      <c r="BW5390" s="32"/>
      <c r="BX5390" s="32"/>
      <c r="BY5390" s="32"/>
      <c r="BZ5390" s="32"/>
    </row>
    <row r="5391" spans="66:78" x14ac:dyDescent="0.2">
      <c r="BN5391" s="32"/>
      <c r="BO5391" s="32"/>
      <c r="BP5391" s="32"/>
      <c r="BQ5391" s="32"/>
      <c r="BR5391" s="32"/>
      <c r="BS5391" s="32"/>
      <c r="BT5391" s="32"/>
      <c r="BU5391" s="32"/>
      <c r="BV5391" s="32"/>
      <c r="BW5391" s="32"/>
      <c r="BX5391" s="32"/>
      <c r="BY5391" s="32"/>
      <c r="BZ5391" s="32"/>
    </row>
    <row r="5392" spans="66:78" x14ac:dyDescent="0.2">
      <c r="BN5392" s="32"/>
      <c r="BO5392" s="32"/>
      <c r="BP5392" s="32"/>
      <c r="BQ5392" s="32"/>
      <c r="BR5392" s="32"/>
      <c r="BS5392" s="32"/>
      <c r="BT5392" s="32"/>
      <c r="BU5392" s="32"/>
      <c r="BV5392" s="32"/>
      <c r="BW5392" s="32"/>
      <c r="BX5392" s="32"/>
      <c r="BY5392" s="32"/>
      <c r="BZ5392" s="32"/>
    </row>
    <row r="5393" spans="66:78" x14ac:dyDescent="0.2">
      <c r="BN5393" s="32"/>
      <c r="BO5393" s="32"/>
      <c r="BP5393" s="32"/>
      <c r="BQ5393" s="32"/>
      <c r="BR5393" s="32"/>
      <c r="BS5393" s="32"/>
      <c r="BT5393" s="32"/>
      <c r="BU5393" s="32"/>
      <c r="BV5393" s="32"/>
      <c r="BW5393" s="32"/>
      <c r="BX5393" s="32"/>
      <c r="BY5393" s="32"/>
      <c r="BZ5393" s="32"/>
    </row>
    <row r="5394" spans="66:78" x14ac:dyDescent="0.2">
      <c r="BN5394" s="32"/>
      <c r="BO5394" s="32"/>
      <c r="BP5394" s="32"/>
      <c r="BQ5394" s="32"/>
      <c r="BR5394" s="32"/>
      <c r="BS5394" s="32"/>
      <c r="BT5394" s="32"/>
      <c r="BU5394" s="32"/>
      <c r="BV5394" s="32"/>
      <c r="BW5394" s="32"/>
      <c r="BX5394" s="32"/>
      <c r="BY5394" s="32"/>
      <c r="BZ5394" s="32"/>
    </row>
    <row r="5395" spans="66:78" x14ac:dyDescent="0.2">
      <c r="BN5395" s="32"/>
      <c r="BO5395" s="32"/>
      <c r="BP5395" s="32"/>
      <c r="BQ5395" s="32"/>
      <c r="BR5395" s="32"/>
      <c r="BS5395" s="32"/>
      <c r="BT5395" s="32"/>
      <c r="BU5395" s="32"/>
      <c r="BV5395" s="32"/>
      <c r="BW5395" s="32"/>
      <c r="BX5395" s="32"/>
      <c r="BY5395" s="32"/>
      <c r="BZ5395" s="32"/>
    </row>
    <row r="5396" spans="66:78" x14ac:dyDescent="0.2">
      <c r="BN5396" s="32"/>
      <c r="BO5396" s="32"/>
      <c r="BP5396" s="32"/>
      <c r="BQ5396" s="32"/>
      <c r="BR5396" s="32"/>
      <c r="BS5396" s="32"/>
      <c r="BT5396" s="32"/>
      <c r="BU5396" s="32"/>
      <c r="BV5396" s="32"/>
      <c r="BW5396" s="32"/>
      <c r="BX5396" s="32"/>
      <c r="BY5396" s="32"/>
      <c r="BZ5396" s="32"/>
    </row>
    <row r="5397" spans="66:78" x14ac:dyDescent="0.2">
      <c r="BN5397" s="32"/>
      <c r="BO5397" s="32"/>
      <c r="BP5397" s="32"/>
      <c r="BQ5397" s="32"/>
      <c r="BR5397" s="32"/>
      <c r="BS5397" s="32"/>
      <c r="BT5397" s="32"/>
      <c r="BU5397" s="32"/>
      <c r="BV5397" s="32"/>
      <c r="BW5397" s="32"/>
      <c r="BX5397" s="32"/>
      <c r="BY5397" s="32"/>
      <c r="BZ5397" s="32"/>
    </row>
    <row r="5398" spans="66:78" x14ac:dyDescent="0.2">
      <c r="BN5398" s="32"/>
      <c r="BO5398" s="32"/>
      <c r="BP5398" s="32"/>
      <c r="BQ5398" s="32"/>
      <c r="BR5398" s="32"/>
      <c r="BS5398" s="32"/>
      <c r="BT5398" s="32"/>
      <c r="BU5398" s="32"/>
      <c r="BV5398" s="32"/>
      <c r="BW5398" s="32"/>
      <c r="BX5398" s="32"/>
      <c r="BY5398" s="32"/>
      <c r="BZ5398" s="32"/>
    </row>
    <row r="5399" spans="66:78" x14ac:dyDescent="0.2">
      <c r="BN5399" s="32"/>
      <c r="BO5399" s="32"/>
      <c r="BP5399" s="32"/>
      <c r="BQ5399" s="32"/>
      <c r="BR5399" s="32"/>
      <c r="BS5399" s="32"/>
      <c r="BT5399" s="32"/>
      <c r="BU5399" s="32"/>
      <c r="BV5399" s="32"/>
      <c r="BW5399" s="32"/>
      <c r="BX5399" s="32"/>
      <c r="BY5399" s="32"/>
      <c r="BZ5399" s="32"/>
    </row>
    <row r="5400" spans="66:78" x14ac:dyDescent="0.2">
      <c r="BN5400" s="32"/>
      <c r="BO5400" s="32"/>
      <c r="BP5400" s="32"/>
      <c r="BQ5400" s="32"/>
      <c r="BR5400" s="32"/>
      <c r="BS5400" s="32"/>
      <c r="BT5400" s="32"/>
      <c r="BU5400" s="32"/>
      <c r="BV5400" s="32"/>
      <c r="BW5400" s="32"/>
      <c r="BX5400" s="32"/>
      <c r="BY5400" s="32"/>
      <c r="BZ5400" s="32"/>
    </row>
    <row r="5401" spans="66:78" x14ac:dyDescent="0.2">
      <c r="BN5401" s="32"/>
      <c r="BO5401" s="32"/>
      <c r="BP5401" s="32"/>
      <c r="BQ5401" s="32"/>
      <c r="BR5401" s="32"/>
      <c r="BS5401" s="32"/>
      <c r="BT5401" s="32"/>
      <c r="BU5401" s="32"/>
      <c r="BV5401" s="32"/>
      <c r="BW5401" s="32"/>
      <c r="BX5401" s="32"/>
      <c r="BY5401" s="32"/>
      <c r="BZ5401" s="32"/>
    </row>
    <row r="5402" spans="66:78" x14ac:dyDescent="0.2">
      <c r="BN5402" s="32"/>
      <c r="BO5402" s="32"/>
      <c r="BP5402" s="32"/>
      <c r="BQ5402" s="32"/>
      <c r="BR5402" s="32"/>
      <c r="BS5402" s="32"/>
      <c r="BT5402" s="32"/>
      <c r="BU5402" s="32"/>
      <c r="BV5402" s="32"/>
      <c r="BW5402" s="32"/>
      <c r="BX5402" s="32"/>
      <c r="BY5402" s="32"/>
      <c r="BZ5402" s="32"/>
    </row>
    <row r="5403" spans="66:78" x14ac:dyDescent="0.2">
      <c r="BN5403" s="32"/>
      <c r="BO5403" s="32"/>
      <c r="BP5403" s="32"/>
      <c r="BQ5403" s="32"/>
      <c r="BR5403" s="32"/>
      <c r="BS5403" s="32"/>
      <c r="BT5403" s="32"/>
      <c r="BU5403" s="32"/>
      <c r="BV5403" s="32"/>
      <c r="BW5403" s="32"/>
      <c r="BX5403" s="32"/>
      <c r="BY5403" s="32"/>
      <c r="BZ5403" s="32"/>
    </row>
    <row r="5404" spans="66:78" x14ac:dyDescent="0.2">
      <c r="BN5404" s="32"/>
      <c r="BO5404" s="32"/>
      <c r="BP5404" s="32"/>
      <c r="BQ5404" s="32"/>
      <c r="BR5404" s="32"/>
      <c r="BS5404" s="32"/>
      <c r="BT5404" s="32"/>
      <c r="BU5404" s="32"/>
      <c r="BV5404" s="32"/>
      <c r="BW5404" s="32"/>
      <c r="BX5404" s="32"/>
      <c r="BY5404" s="32"/>
      <c r="BZ5404" s="32"/>
    </row>
    <row r="5405" spans="66:78" x14ac:dyDescent="0.2">
      <c r="BN5405" s="32"/>
      <c r="BO5405" s="32"/>
      <c r="BP5405" s="32"/>
      <c r="BQ5405" s="32"/>
      <c r="BR5405" s="32"/>
      <c r="BS5405" s="32"/>
      <c r="BT5405" s="32"/>
      <c r="BU5405" s="32"/>
      <c r="BV5405" s="32"/>
      <c r="BW5405" s="32"/>
      <c r="BX5405" s="32"/>
      <c r="BY5405" s="32"/>
      <c r="BZ5405" s="32"/>
    </row>
    <row r="5406" spans="66:78" x14ac:dyDescent="0.2">
      <c r="BN5406" s="32"/>
      <c r="BO5406" s="32"/>
      <c r="BP5406" s="32"/>
      <c r="BQ5406" s="32"/>
      <c r="BR5406" s="32"/>
      <c r="BS5406" s="32"/>
      <c r="BT5406" s="32"/>
      <c r="BU5406" s="32"/>
      <c r="BV5406" s="32"/>
      <c r="BW5406" s="32"/>
      <c r="BX5406" s="32"/>
      <c r="BY5406" s="32"/>
      <c r="BZ5406" s="32"/>
    </row>
    <row r="5407" spans="66:78" x14ac:dyDescent="0.2">
      <c r="BN5407" s="32"/>
      <c r="BO5407" s="32"/>
      <c r="BP5407" s="32"/>
      <c r="BQ5407" s="32"/>
      <c r="BR5407" s="32"/>
      <c r="BS5407" s="32"/>
      <c r="BT5407" s="32"/>
      <c r="BU5407" s="32"/>
      <c r="BV5407" s="32"/>
      <c r="BW5407" s="32"/>
      <c r="BX5407" s="32"/>
      <c r="BY5407" s="32"/>
      <c r="BZ5407" s="32"/>
    </row>
    <row r="5408" spans="66:78" x14ac:dyDescent="0.2">
      <c r="BN5408" s="32"/>
      <c r="BO5408" s="32"/>
      <c r="BP5408" s="32"/>
      <c r="BQ5408" s="32"/>
      <c r="BR5408" s="32"/>
      <c r="BS5408" s="32"/>
      <c r="BT5408" s="32"/>
      <c r="BU5408" s="32"/>
      <c r="BV5408" s="32"/>
      <c r="BW5408" s="32"/>
      <c r="BX5408" s="32"/>
      <c r="BY5408" s="32"/>
      <c r="BZ5408" s="32"/>
    </row>
    <row r="5409" spans="66:78" x14ac:dyDescent="0.2">
      <c r="BN5409" s="32"/>
      <c r="BO5409" s="32"/>
      <c r="BP5409" s="32"/>
      <c r="BQ5409" s="32"/>
      <c r="BR5409" s="32"/>
      <c r="BS5409" s="32"/>
      <c r="BT5409" s="32"/>
      <c r="BU5409" s="32"/>
      <c r="BV5409" s="32"/>
      <c r="BW5409" s="32"/>
      <c r="BX5409" s="32"/>
      <c r="BY5409" s="32"/>
      <c r="BZ5409" s="32"/>
    </row>
    <row r="5410" spans="66:78" x14ac:dyDescent="0.2">
      <c r="BN5410" s="32"/>
      <c r="BO5410" s="32"/>
      <c r="BP5410" s="32"/>
      <c r="BQ5410" s="32"/>
      <c r="BR5410" s="32"/>
      <c r="BS5410" s="32"/>
      <c r="BT5410" s="32"/>
      <c r="BU5410" s="32"/>
      <c r="BV5410" s="32"/>
      <c r="BW5410" s="32"/>
      <c r="BX5410" s="32"/>
      <c r="BY5410" s="32"/>
      <c r="BZ5410" s="32"/>
    </row>
    <row r="5411" spans="66:78" x14ac:dyDescent="0.2">
      <c r="BN5411" s="32"/>
      <c r="BO5411" s="32"/>
      <c r="BP5411" s="32"/>
      <c r="BQ5411" s="32"/>
      <c r="BR5411" s="32"/>
      <c r="BS5411" s="32"/>
      <c r="BT5411" s="32"/>
      <c r="BU5411" s="32"/>
      <c r="BV5411" s="32"/>
      <c r="BW5411" s="32"/>
      <c r="BX5411" s="32"/>
      <c r="BY5411" s="32"/>
      <c r="BZ5411" s="32"/>
    </row>
    <row r="5412" spans="66:78" x14ac:dyDescent="0.2">
      <c r="BN5412" s="32"/>
      <c r="BO5412" s="32"/>
      <c r="BP5412" s="32"/>
      <c r="BQ5412" s="32"/>
      <c r="BR5412" s="32"/>
      <c r="BS5412" s="32"/>
      <c r="BT5412" s="32"/>
      <c r="BU5412" s="32"/>
      <c r="BV5412" s="32"/>
      <c r="BW5412" s="32"/>
      <c r="BX5412" s="32"/>
      <c r="BY5412" s="32"/>
      <c r="BZ5412" s="32"/>
    </row>
    <row r="5413" spans="66:78" x14ac:dyDescent="0.2">
      <c r="BN5413" s="32"/>
      <c r="BO5413" s="32"/>
      <c r="BP5413" s="32"/>
      <c r="BQ5413" s="32"/>
      <c r="BR5413" s="32"/>
      <c r="BS5413" s="32"/>
      <c r="BT5413" s="32"/>
      <c r="BU5413" s="32"/>
      <c r="BV5413" s="32"/>
      <c r="BW5413" s="32"/>
      <c r="BX5413" s="32"/>
      <c r="BY5413" s="32"/>
      <c r="BZ5413" s="32"/>
    </row>
    <row r="5414" spans="66:78" x14ac:dyDescent="0.2">
      <c r="BN5414" s="32"/>
      <c r="BO5414" s="32"/>
      <c r="BP5414" s="32"/>
      <c r="BQ5414" s="32"/>
      <c r="BR5414" s="32"/>
      <c r="BS5414" s="32"/>
      <c r="BT5414" s="32"/>
      <c r="BU5414" s="32"/>
      <c r="BV5414" s="32"/>
      <c r="BW5414" s="32"/>
      <c r="BX5414" s="32"/>
      <c r="BY5414" s="32"/>
      <c r="BZ5414" s="32"/>
    </row>
    <row r="5415" spans="66:78" x14ac:dyDescent="0.2">
      <c r="BN5415" s="32"/>
      <c r="BO5415" s="32"/>
      <c r="BP5415" s="32"/>
      <c r="BQ5415" s="32"/>
      <c r="BR5415" s="32"/>
      <c r="BS5415" s="32"/>
      <c r="BT5415" s="32"/>
      <c r="BU5415" s="32"/>
      <c r="BV5415" s="32"/>
      <c r="BW5415" s="32"/>
      <c r="BX5415" s="32"/>
      <c r="BY5415" s="32"/>
      <c r="BZ5415" s="32"/>
    </row>
    <row r="5416" spans="66:78" x14ac:dyDescent="0.2">
      <c r="BN5416" s="32"/>
      <c r="BO5416" s="32"/>
      <c r="BP5416" s="32"/>
      <c r="BQ5416" s="32"/>
      <c r="BR5416" s="32"/>
      <c r="BS5416" s="32"/>
      <c r="BT5416" s="32"/>
      <c r="BU5416" s="32"/>
      <c r="BV5416" s="32"/>
      <c r="BW5416" s="32"/>
      <c r="BX5416" s="32"/>
      <c r="BY5416" s="32"/>
      <c r="BZ5416" s="32"/>
    </row>
    <row r="5417" spans="66:78" x14ac:dyDescent="0.2">
      <c r="BN5417" s="32"/>
      <c r="BO5417" s="32"/>
      <c r="BP5417" s="32"/>
      <c r="BQ5417" s="32"/>
      <c r="BR5417" s="32"/>
      <c r="BS5417" s="32"/>
      <c r="BT5417" s="32"/>
      <c r="BU5417" s="32"/>
      <c r="BV5417" s="32"/>
      <c r="BW5417" s="32"/>
      <c r="BX5417" s="32"/>
      <c r="BY5417" s="32"/>
      <c r="BZ5417" s="32"/>
    </row>
    <row r="5418" spans="66:78" x14ac:dyDescent="0.2">
      <c r="BN5418" s="32"/>
      <c r="BO5418" s="32"/>
      <c r="BP5418" s="32"/>
      <c r="BQ5418" s="32"/>
      <c r="BR5418" s="32"/>
      <c r="BS5418" s="32"/>
      <c r="BT5418" s="32"/>
      <c r="BU5418" s="32"/>
      <c r="BV5418" s="32"/>
      <c r="BW5418" s="32"/>
      <c r="BX5418" s="32"/>
      <c r="BY5418" s="32"/>
      <c r="BZ5418" s="32"/>
    </row>
    <row r="5419" spans="66:78" x14ac:dyDescent="0.2">
      <c r="BN5419" s="32"/>
      <c r="BO5419" s="32"/>
      <c r="BP5419" s="32"/>
      <c r="BQ5419" s="32"/>
      <c r="BR5419" s="32"/>
      <c r="BS5419" s="32"/>
      <c r="BT5419" s="32"/>
      <c r="BU5419" s="32"/>
      <c r="BV5419" s="32"/>
      <c r="BW5419" s="32"/>
      <c r="BX5419" s="32"/>
      <c r="BY5419" s="32"/>
      <c r="BZ5419" s="32"/>
    </row>
    <row r="5420" spans="66:78" x14ac:dyDescent="0.2">
      <c r="BN5420" s="32"/>
      <c r="BO5420" s="32"/>
      <c r="BP5420" s="32"/>
      <c r="BQ5420" s="32"/>
      <c r="BR5420" s="32"/>
      <c r="BS5420" s="32"/>
      <c r="BT5420" s="32"/>
      <c r="BU5420" s="32"/>
      <c r="BV5420" s="32"/>
      <c r="BW5420" s="32"/>
      <c r="BX5420" s="32"/>
      <c r="BY5420" s="32"/>
      <c r="BZ5420" s="32"/>
    </row>
    <row r="5421" spans="66:78" x14ac:dyDescent="0.2">
      <c r="BN5421" s="32"/>
      <c r="BO5421" s="32"/>
      <c r="BP5421" s="32"/>
      <c r="BQ5421" s="32"/>
      <c r="BR5421" s="32"/>
      <c r="BS5421" s="32"/>
      <c r="BT5421" s="32"/>
      <c r="BU5421" s="32"/>
      <c r="BV5421" s="32"/>
      <c r="BW5421" s="32"/>
      <c r="BX5421" s="32"/>
      <c r="BY5421" s="32"/>
      <c r="BZ5421" s="32"/>
    </row>
    <row r="5422" spans="66:78" x14ac:dyDescent="0.2">
      <c r="BN5422" s="32"/>
      <c r="BO5422" s="32"/>
      <c r="BP5422" s="32"/>
      <c r="BQ5422" s="32"/>
      <c r="BR5422" s="32"/>
      <c r="BS5422" s="32"/>
      <c r="BT5422" s="32"/>
      <c r="BU5422" s="32"/>
      <c r="BV5422" s="32"/>
      <c r="BW5422" s="32"/>
      <c r="BX5422" s="32"/>
      <c r="BY5422" s="32"/>
      <c r="BZ5422" s="32"/>
    </row>
    <row r="5423" spans="66:78" x14ac:dyDescent="0.2">
      <c r="BN5423" s="32"/>
      <c r="BO5423" s="32"/>
      <c r="BP5423" s="32"/>
      <c r="BQ5423" s="32"/>
      <c r="BR5423" s="32"/>
      <c r="BS5423" s="32"/>
      <c r="BT5423" s="32"/>
      <c r="BU5423" s="32"/>
      <c r="BV5423" s="32"/>
      <c r="BW5423" s="32"/>
      <c r="BX5423" s="32"/>
      <c r="BY5423" s="32"/>
      <c r="BZ5423" s="32"/>
    </row>
    <row r="5424" spans="66:78" x14ac:dyDescent="0.2">
      <c r="BN5424" s="32"/>
      <c r="BO5424" s="32"/>
      <c r="BP5424" s="32"/>
      <c r="BQ5424" s="32"/>
      <c r="BR5424" s="32"/>
      <c r="BS5424" s="32"/>
      <c r="BT5424" s="32"/>
      <c r="BU5424" s="32"/>
      <c r="BV5424" s="32"/>
      <c r="BW5424" s="32"/>
      <c r="BX5424" s="32"/>
      <c r="BY5424" s="32"/>
      <c r="BZ5424" s="32"/>
    </row>
    <row r="5425" spans="66:78" x14ac:dyDescent="0.2">
      <c r="BN5425" s="32"/>
      <c r="BO5425" s="32"/>
      <c r="BP5425" s="32"/>
      <c r="BQ5425" s="32"/>
      <c r="BR5425" s="32"/>
      <c r="BS5425" s="32"/>
      <c r="BT5425" s="32"/>
      <c r="BU5425" s="32"/>
      <c r="BV5425" s="32"/>
      <c r="BW5425" s="32"/>
      <c r="BX5425" s="32"/>
      <c r="BY5425" s="32"/>
      <c r="BZ5425" s="32"/>
    </row>
    <row r="5426" spans="66:78" x14ac:dyDescent="0.2">
      <c r="BN5426" s="32"/>
      <c r="BO5426" s="32"/>
      <c r="BP5426" s="32"/>
      <c r="BQ5426" s="32"/>
      <c r="BR5426" s="32"/>
      <c r="BS5426" s="32"/>
      <c r="BT5426" s="32"/>
      <c r="BU5426" s="32"/>
      <c r="BV5426" s="32"/>
      <c r="BW5426" s="32"/>
      <c r="BX5426" s="32"/>
      <c r="BY5426" s="32"/>
      <c r="BZ5426" s="32"/>
    </row>
    <row r="5427" spans="66:78" x14ac:dyDescent="0.2">
      <c r="BN5427" s="32"/>
      <c r="BO5427" s="32"/>
      <c r="BP5427" s="32"/>
      <c r="BQ5427" s="32"/>
      <c r="BR5427" s="32"/>
      <c r="BS5427" s="32"/>
      <c r="BT5427" s="32"/>
      <c r="BU5427" s="32"/>
      <c r="BV5427" s="32"/>
      <c r="BW5427" s="32"/>
      <c r="BX5427" s="32"/>
      <c r="BY5427" s="32"/>
      <c r="BZ5427" s="32"/>
    </row>
    <row r="5428" spans="66:78" x14ac:dyDescent="0.2">
      <c r="BN5428" s="32"/>
      <c r="BO5428" s="32"/>
      <c r="BP5428" s="32"/>
      <c r="BQ5428" s="32"/>
      <c r="BR5428" s="32"/>
      <c r="BS5428" s="32"/>
      <c r="BT5428" s="32"/>
      <c r="BU5428" s="32"/>
      <c r="BV5428" s="32"/>
      <c r="BW5428" s="32"/>
      <c r="BX5428" s="32"/>
      <c r="BY5428" s="32"/>
      <c r="BZ5428" s="32"/>
    </row>
    <row r="5429" spans="66:78" x14ac:dyDescent="0.2">
      <c r="BN5429" s="32"/>
      <c r="BO5429" s="32"/>
      <c r="BP5429" s="32"/>
      <c r="BQ5429" s="32"/>
      <c r="BR5429" s="32"/>
      <c r="BS5429" s="32"/>
      <c r="BT5429" s="32"/>
      <c r="BU5429" s="32"/>
      <c r="BV5429" s="32"/>
      <c r="BW5429" s="32"/>
      <c r="BX5429" s="32"/>
      <c r="BY5429" s="32"/>
      <c r="BZ5429" s="32"/>
    </row>
    <row r="5430" spans="66:78" x14ac:dyDescent="0.2">
      <c r="BN5430" s="32"/>
      <c r="BO5430" s="32"/>
      <c r="BP5430" s="32"/>
      <c r="BQ5430" s="32"/>
      <c r="BR5430" s="32"/>
      <c r="BS5430" s="32"/>
      <c r="BT5430" s="32"/>
      <c r="BU5430" s="32"/>
      <c r="BV5430" s="32"/>
      <c r="BW5430" s="32"/>
      <c r="BX5430" s="32"/>
      <c r="BY5430" s="32"/>
      <c r="BZ5430" s="32"/>
    </row>
    <row r="5431" spans="66:78" x14ac:dyDescent="0.2">
      <c r="BN5431" s="32"/>
      <c r="BO5431" s="32"/>
      <c r="BP5431" s="32"/>
      <c r="BQ5431" s="32"/>
      <c r="BR5431" s="32"/>
      <c r="BS5431" s="32"/>
      <c r="BT5431" s="32"/>
      <c r="BU5431" s="32"/>
      <c r="BV5431" s="32"/>
      <c r="BW5431" s="32"/>
      <c r="BX5431" s="32"/>
      <c r="BY5431" s="32"/>
      <c r="BZ5431" s="32"/>
    </row>
    <row r="5432" spans="66:78" x14ac:dyDescent="0.2">
      <c r="BN5432" s="32"/>
      <c r="BO5432" s="32"/>
      <c r="BP5432" s="32"/>
      <c r="BQ5432" s="32"/>
      <c r="BR5432" s="32"/>
      <c r="BS5432" s="32"/>
      <c r="BT5432" s="32"/>
      <c r="BU5432" s="32"/>
      <c r="BV5432" s="32"/>
      <c r="BW5432" s="32"/>
      <c r="BX5432" s="32"/>
      <c r="BY5432" s="32"/>
      <c r="BZ5432" s="32"/>
    </row>
    <row r="5433" spans="66:78" x14ac:dyDescent="0.2">
      <c r="BN5433" s="32"/>
      <c r="BO5433" s="32"/>
      <c r="BP5433" s="32"/>
      <c r="BQ5433" s="32"/>
      <c r="BR5433" s="32"/>
      <c r="BS5433" s="32"/>
      <c r="BT5433" s="32"/>
      <c r="BU5433" s="32"/>
      <c r="BV5433" s="32"/>
      <c r="BW5433" s="32"/>
      <c r="BX5433" s="32"/>
      <c r="BY5433" s="32"/>
      <c r="BZ5433" s="32"/>
    </row>
    <row r="5434" spans="66:78" x14ac:dyDescent="0.2">
      <c r="BN5434" s="32"/>
      <c r="BO5434" s="32"/>
      <c r="BP5434" s="32"/>
      <c r="BQ5434" s="32"/>
      <c r="BR5434" s="32"/>
      <c r="BS5434" s="32"/>
      <c r="BT5434" s="32"/>
      <c r="BU5434" s="32"/>
      <c r="BV5434" s="32"/>
      <c r="BW5434" s="32"/>
      <c r="BX5434" s="32"/>
      <c r="BY5434" s="32"/>
      <c r="BZ5434" s="32"/>
    </row>
    <row r="5435" spans="66:78" x14ac:dyDescent="0.2">
      <c r="BN5435" s="32"/>
      <c r="BO5435" s="32"/>
      <c r="BP5435" s="32"/>
      <c r="BQ5435" s="32"/>
      <c r="BR5435" s="32"/>
      <c r="BS5435" s="32"/>
      <c r="BT5435" s="32"/>
      <c r="BU5435" s="32"/>
      <c r="BV5435" s="32"/>
      <c r="BW5435" s="32"/>
      <c r="BX5435" s="32"/>
      <c r="BY5435" s="32"/>
      <c r="BZ5435" s="32"/>
    </row>
    <row r="5436" spans="66:78" x14ac:dyDescent="0.2">
      <c r="BN5436" s="32"/>
      <c r="BO5436" s="32"/>
      <c r="BP5436" s="32"/>
      <c r="BQ5436" s="32"/>
      <c r="BR5436" s="32"/>
      <c r="BS5436" s="32"/>
      <c r="BT5436" s="32"/>
      <c r="BU5436" s="32"/>
      <c r="BV5436" s="32"/>
      <c r="BW5436" s="32"/>
      <c r="BX5436" s="32"/>
      <c r="BY5436" s="32"/>
      <c r="BZ5436" s="32"/>
    </row>
    <row r="5437" spans="66:78" x14ac:dyDescent="0.2">
      <c r="BN5437" s="32"/>
      <c r="BO5437" s="32"/>
      <c r="BP5437" s="32"/>
      <c r="BQ5437" s="32"/>
      <c r="BR5437" s="32"/>
      <c r="BS5437" s="32"/>
      <c r="BT5437" s="32"/>
      <c r="BU5437" s="32"/>
      <c r="BV5437" s="32"/>
      <c r="BW5437" s="32"/>
      <c r="BX5437" s="32"/>
      <c r="BY5437" s="32"/>
      <c r="BZ5437" s="32"/>
    </row>
    <row r="5438" spans="66:78" x14ac:dyDescent="0.2">
      <c r="BN5438" s="32"/>
      <c r="BO5438" s="32"/>
      <c r="BP5438" s="32"/>
      <c r="BQ5438" s="32"/>
      <c r="BR5438" s="32"/>
      <c r="BS5438" s="32"/>
      <c r="BT5438" s="32"/>
      <c r="BU5438" s="32"/>
      <c r="BV5438" s="32"/>
      <c r="BW5438" s="32"/>
      <c r="BX5438" s="32"/>
      <c r="BY5438" s="32"/>
      <c r="BZ5438" s="32"/>
    </row>
    <row r="5439" spans="66:78" x14ac:dyDescent="0.2">
      <c r="BN5439" s="32"/>
      <c r="BO5439" s="32"/>
      <c r="BP5439" s="32"/>
      <c r="BQ5439" s="32"/>
      <c r="BR5439" s="32"/>
      <c r="BS5439" s="32"/>
      <c r="BT5439" s="32"/>
      <c r="BU5439" s="32"/>
      <c r="BV5439" s="32"/>
      <c r="BW5439" s="32"/>
      <c r="BX5439" s="32"/>
      <c r="BY5439" s="32"/>
      <c r="BZ5439" s="32"/>
    </row>
    <row r="5440" spans="66:78" x14ac:dyDescent="0.2">
      <c r="BN5440" s="32"/>
      <c r="BO5440" s="32"/>
      <c r="BP5440" s="32"/>
      <c r="BQ5440" s="32"/>
      <c r="BR5440" s="32"/>
      <c r="BS5440" s="32"/>
      <c r="BT5440" s="32"/>
      <c r="BU5440" s="32"/>
      <c r="BV5440" s="32"/>
      <c r="BW5440" s="32"/>
      <c r="BX5440" s="32"/>
      <c r="BY5440" s="32"/>
      <c r="BZ5440" s="32"/>
    </row>
    <row r="5441" spans="66:78" x14ac:dyDescent="0.2">
      <c r="BN5441" s="32"/>
      <c r="BO5441" s="32"/>
      <c r="BP5441" s="32"/>
      <c r="BQ5441" s="32"/>
      <c r="BR5441" s="32"/>
      <c r="BS5441" s="32"/>
      <c r="BT5441" s="32"/>
      <c r="BU5441" s="32"/>
      <c r="BV5441" s="32"/>
      <c r="BW5441" s="32"/>
      <c r="BX5441" s="32"/>
      <c r="BY5441" s="32"/>
      <c r="BZ5441" s="32"/>
    </row>
    <row r="5442" spans="66:78" x14ac:dyDescent="0.2">
      <c r="BN5442" s="32"/>
      <c r="BO5442" s="32"/>
      <c r="BP5442" s="32"/>
      <c r="BQ5442" s="32"/>
      <c r="BR5442" s="32"/>
      <c r="BS5442" s="32"/>
      <c r="BT5442" s="32"/>
      <c r="BU5442" s="32"/>
      <c r="BV5442" s="32"/>
      <c r="BW5442" s="32"/>
      <c r="BX5442" s="32"/>
      <c r="BY5442" s="32"/>
      <c r="BZ5442" s="32"/>
    </row>
    <row r="5443" spans="66:78" x14ac:dyDescent="0.2">
      <c r="BN5443" s="32"/>
      <c r="BO5443" s="32"/>
      <c r="BP5443" s="32"/>
      <c r="BQ5443" s="32"/>
      <c r="BR5443" s="32"/>
      <c r="BS5443" s="32"/>
      <c r="BT5443" s="32"/>
      <c r="BU5443" s="32"/>
      <c r="BV5443" s="32"/>
      <c r="BW5443" s="32"/>
      <c r="BX5443" s="32"/>
      <c r="BY5443" s="32"/>
      <c r="BZ5443" s="32"/>
    </row>
    <row r="5444" spans="66:78" x14ac:dyDescent="0.2">
      <c r="BN5444" s="32"/>
      <c r="BO5444" s="32"/>
      <c r="BP5444" s="32"/>
      <c r="BQ5444" s="32"/>
      <c r="BR5444" s="32"/>
      <c r="BS5444" s="32"/>
      <c r="BT5444" s="32"/>
      <c r="BU5444" s="32"/>
      <c r="BV5444" s="32"/>
      <c r="BW5444" s="32"/>
      <c r="BX5444" s="32"/>
      <c r="BY5444" s="32"/>
      <c r="BZ5444" s="32"/>
    </row>
    <row r="5445" spans="66:78" x14ac:dyDescent="0.2">
      <c r="BN5445" s="32"/>
      <c r="BO5445" s="32"/>
      <c r="BP5445" s="32"/>
      <c r="BQ5445" s="32"/>
      <c r="BR5445" s="32"/>
      <c r="BS5445" s="32"/>
      <c r="BT5445" s="32"/>
      <c r="BU5445" s="32"/>
      <c r="BV5445" s="32"/>
      <c r="BW5445" s="32"/>
      <c r="BX5445" s="32"/>
      <c r="BY5445" s="32"/>
      <c r="BZ5445" s="32"/>
    </row>
    <row r="5446" spans="66:78" x14ac:dyDescent="0.2">
      <c r="BN5446" s="32"/>
      <c r="BO5446" s="32"/>
      <c r="BP5446" s="32"/>
      <c r="BQ5446" s="32"/>
      <c r="BR5446" s="32"/>
      <c r="BS5446" s="32"/>
      <c r="BT5446" s="32"/>
      <c r="BU5446" s="32"/>
      <c r="BV5446" s="32"/>
      <c r="BW5446" s="32"/>
      <c r="BX5446" s="32"/>
      <c r="BY5446" s="32"/>
      <c r="BZ5446" s="32"/>
    </row>
    <row r="5447" spans="66:78" x14ac:dyDescent="0.2">
      <c r="BN5447" s="32"/>
      <c r="BO5447" s="32"/>
      <c r="BP5447" s="32"/>
      <c r="BQ5447" s="32"/>
      <c r="BR5447" s="32"/>
      <c r="BS5447" s="32"/>
      <c r="BT5447" s="32"/>
      <c r="BU5447" s="32"/>
      <c r="BV5447" s="32"/>
      <c r="BW5447" s="32"/>
      <c r="BX5447" s="32"/>
      <c r="BY5447" s="32"/>
      <c r="BZ5447" s="32"/>
    </row>
    <row r="5448" spans="66:78" x14ac:dyDescent="0.2">
      <c r="BN5448" s="32"/>
      <c r="BO5448" s="32"/>
      <c r="BP5448" s="32"/>
      <c r="BQ5448" s="32"/>
      <c r="BR5448" s="32"/>
      <c r="BS5448" s="32"/>
      <c r="BT5448" s="32"/>
      <c r="BU5448" s="32"/>
      <c r="BV5448" s="32"/>
      <c r="BW5448" s="32"/>
      <c r="BX5448" s="32"/>
      <c r="BY5448" s="32"/>
      <c r="BZ5448" s="32"/>
    </row>
    <row r="5449" spans="66:78" x14ac:dyDescent="0.2">
      <c r="BN5449" s="32"/>
      <c r="BO5449" s="32"/>
      <c r="BP5449" s="32"/>
      <c r="BQ5449" s="32"/>
      <c r="BR5449" s="32"/>
      <c r="BS5449" s="32"/>
      <c r="BT5449" s="32"/>
      <c r="BU5449" s="32"/>
      <c r="BV5449" s="32"/>
      <c r="BW5449" s="32"/>
      <c r="BX5449" s="32"/>
      <c r="BY5449" s="32"/>
      <c r="BZ5449" s="32"/>
    </row>
    <row r="5450" spans="66:78" x14ac:dyDescent="0.2">
      <c r="BN5450" s="32"/>
      <c r="BO5450" s="32"/>
      <c r="BP5450" s="32"/>
      <c r="BQ5450" s="32"/>
      <c r="BR5450" s="32"/>
      <c r="BS5450" s="32"/>
      <c r="BT5450" s="32"/>
      <c r="BU5450" s="32"/>
      <c r="BV5450" s="32"/>
      <c r="BW5450" s="32"/>
      <c r="BX5450" s="32"/>
      <c r="BY5450" s="32"/>
      <c r="BZ5450" s="32"/>
    </row>
    <row r="5451" spans="66:78" x14ac:dyDescent="0.2">
      <c r="BN5451" s="32"/>
      <c r="BO5451" s="32"/>
      <c r="BP5451" s="32"/>
      <c r="BQ5451" s="32"/>
      <c r="BR5451" s="32"/>
      <c r="BS5451" s="32"/>
      <c r="BT5451" s="32"/>
      <c r="BU5451" s="32"/>
      <c r="BV5451" s="32"/>
      <c r="BW5451" s="32"/>
      <c r="BX5451" s="32"/>
      <c r="BY5451" s="32"/>
      <c r="BZ5451" s="32"/>
    </row>
    <row r="5452" spans="66:78" x14ac:dyDescent="0.2">
      <c r="BN5452" s="32"/>
      <c r="BO5452" s="32"/>
      <c r="BP5452" s="32"/>
      <c r="BQ5452" s="32"/>
      <c r="BR5452" s="32"/>
      <c r="BS5452" s="32"/>
      <c r="BT5452" s="32"/>
      <c r="BU5452" s="32"/>
      <c r="BV5452" s="32"/>
      <c r="BW5452" s="32"/>
      <c r="BX5452" s="32"/>
      <c r="BY5452" s="32"/>
      <c r="BZ5452" s="32"/>
    </row>
    <row r="5453" spans="66:78" x14ac:dyDescent="0.2">
      <c r="BN5453" s="32"/>
      <c r="BO5453" s="32"/>
      <c r="BP5453" s="32"/>
      <c r="BQ5453" s="32"/>
      <c r="BR5453" s="32"/>
      <c r="BS5453" s="32"/>
      <c r="BT5453" s="32"/>
      <c r="BU5453" s="32"/>
      <c r="BV5453" s="32"/>
      <c r="BW5453" s="32"/>
      <c r="BX5453" s="32"/>
      <c r="BY5453" s="32"/>
      <c r="BZ5453" s="32"/>
    </row>
    <row r="5454" spans="66:78" x14ac:dyDescent="0.2">
      <c r="BN5454" s="32"/>
      <c r="BO5454" s="32"/>
      <c r="BP5454" s="32"/>
      <c r="BQ5454" s="32"/>
      <c r="BR5454" s="32"/>
      <c r="BS5454" s="32"/>
      <c r="BT5454" s="32"/>
      <c r="BU5454" s="32"/>
      <c r="BV5454" s="32"/>
      <c r="BW5454" s="32"/>
      <c r="BX5454" s="32"/>
      <c r="BY5454" s="32"/>
      <c r="BZ5454" s="32"/>
    </row>
    <row r="5455" spans="66:78" x14ac:dyDescent="0.2">
      <c r="BN5455" s="32"/>
      <c r="BO5455" s="32"/>
      <c r="BP5455" s="32"/>
      <c r="BQ5455" s="32"/>
      <c r="BR5455" s="32"/>
      <c r="BS5455" s="32"/>
      <c r="BT5455" s="32"/>
      <c r="BU5455" s="32"/>
      <c r="BV5455" s="32"/>
      <c r="BW5455" s="32"/>
      <c r="BX5455" s="32"/>
      <c r="BY5455" s="32"/>
      <c r="BZ5455" s="32"/>
    </row>
    <row r="5456" spans="66:78" x14ac:dyDescent="0.2">
      <c r="BN5456" s="32"/>
      <c r="BO5456" s="32"/>
      <c r="BP5456" s="32"/>
      <c r="BQ5456" s="32"/>
      <c r="BR5456" s="32"/>
      <c r="BS5456" s="32"/>
      <c r="BT5456" s="32"/>
      <c r="BU5456" s="32"/>
      <c r="BV5456" s="32"/>
      <c r="BW5456" s="32"/>
      <c r="BX5456" s="32"/>
      <c r="BY5456" s="32"/>
      <c r="BZ5456" s="32"/>
    </row>
    <row r="5457" spans="66:78" x14ac:dyDescent="0.2">
      <c r="BN5457" s="32"/>
      <c r="BO5457" s="32"/>
      <c r="BP5457" s="32"/>
      <c r="BQ5457" s="32"/>
      <c r="BR5457" s="32"/>
      <c r="BS5457" s="32"/>
      <c r="BT5457" s="32"/>
      <c r="BU5457" s="32"/>
      <c r="BV5457" s="32"/>
      <c r="BW5457" s="32"/>
      <c r="BX5457" s="32"/>
      <c r="BY5457" s="32"/>
      <c r="BZ5457" s="32"/>
    </row>
    <row r="5458" spans="66:78" x14ac:dyDescent="0.2">
      <c r="BN5458" s="32"/>
      <c r="BO5458" s="32"/>
      <c r="BP5458" s="32"/>
      <c r="BQ5458" s="32"/>
      <c r="BR5458" s="32"/>
      <c r="BS5458" s="32"/>
      <c r="BT5458" s="32"/>
      <c r="BU5458" s="32"/>
      <c r="BV5458" s="32"/>
      <c r="BW5458" s="32"/>
      <c r="BX5458" s="32"/>
      <c r="BY5458" s="32"/>
      <c r="BZ5458" s="32"/>
    </row>
    <row r="5459" spans="66:78" x14ac:dyDescent="0.2">
      <c r="BN5459" s="32"/>
      <c r="BO5459" s="32"/>
      <c r="BP5459" s="32"/>
      <c r="BQ5459" s="32"/>
      <c r="BR5459" s="32"/>
      <c r="BS5459" s="32"/>
      <c r="BT5459" s="32"/>
      <c r="BU5459" s="32"/>
      <c r="BV5459" s="32"/>
      <c r="BW5459" s="32"/>
      <c r="BX5459" s="32"/>
      <c r="BY5459" s="32"/>
      <c r="BZ5459" s="32"/>
    </row>
    <row r="5460" spans="66:78" x14ac:dyDescent="0.2">
      <c r="BN5460" s="32"/>
      <c r="BO5460" s="32"/>
      <c r="BP5460" s="32"/>
      <c r="BQ5460" s="32"/>
      <c r="BR5460" s="32"/>
      <c r="BS5460" s="32"/>
      <c r="BT5460" s="32"/>
      <c r="BU5460" s="32"/>
      <c r="BV5460" s="32"/>
      <c r="BW5460" s="32"/>
      <c r="BX5460" s="32"/>
      <c r="BY5460" s="32"/>
      <c r="BZ5460" s="32"/>
    </row>
    <row r="5461" spans="66:78" x14ac:dyDescent="0.2">
      <c r="BN5461" s="32"/>
      <c r="BO5461" s="32"/>
      <c r="BP5461" s="32"/>
      <c r="BQ5461" s="32"/>
      <c r="BR5461" s="32"/>
      <c r="BS5461" s="32"/>
      <c r="BT5461" s="32"/>
      <c r="BU5461" s="32"/>
      <c r="BV5461" s="32"/>
      <c r="BW5461" s="32"/>
      <c r="BX5461" s="32"/>
      <c r="BY5461" s="32"/>
      <c r="BZ5461" s="32"/>
    </row>
    <row r="5462" spans="66:78" x14ac:dyDescent="0.2">
      <c r="BN5462" s="32"/>
      <c r="BO5462" s="32"/>
      <c r="BP5462" s="32"/>
      <c r="BQ5462" s="32"/>
      <c r="BR5462" s="32"/>
      <c r="BS5462" s="32"/>
      <c r="BT5462" s="32"/>
      <c r="BU5462" s="32"/>
      <c r="BV5462" s="32"/>
      <c r="BW5462" s="32"/>
      <c r="BX5462" s="32"/>
      <c r="BY5462" s="32"/>
      <c r="BZ5462" s="32"/>
    </row>
    <row r="5463" spans="66:78" x14ac:dyDescent="0.2">
      <c r="BN5463" s="32"/>
      <c r="BO5463" s="32"/>
      <c r="BP5463" s="32"/>
      <c r="BQ5463" s="32"/>
      <c r="BR5463" s="32"/>
      <c r="BS5463" s="32"/>
      <c r="BT5463" s="32"/>
      <c r="BU5463" s="32"/>
      <c r="BV5463" s="32"/>
      <c r="BW5463" s="32"/>
      <c r="BX5463" s="32"/>
      <c r="BY5463" s="32"/>
      <c r="BZ5463" s="32"/>
    </row>
    <row r="5464" spans="66:78" x14ac:dyDescent="0.2">
      <c r="BN5464" s="32"/>
      <c r="BO5464" s="32"/>
      <c r="BP5464" s="32"/>
      <c r="BQ5464" s="32"/>
      <c r="BR5464" s="32"/>
      <c r="BS5464" s="32"/>
      <c r="BT5464" s="32"/>
      <c r="BU5464" s="32"/>
      <c r="BV5464" s="32"/>
      <c r="BW5464" s="32"/>
      <c r="BX5464" s="32"/>
      <c r="BY5464" s="32"/>
      <c r="BZ5464" s="32"/>
    </row>
    <row r="5465" spans="66:78" x14ac:dyDescent="0.2">
      <c r="BN5465" s="32"/>
      <c r="BO5465" s="32"/>
      <c r="BP5465" s="32"/>
      <c r="BQ5465" s="32"/>
      <c r="BR5465" s="32"/>
      <c r="BS5465" s="32"/>
      <c r="BT5465" s="32"/>
      <c r="BU5465" s="32"/>
      <c r="BV5465" s="32"/>
      <c r="BW5465" s="32"/>
      <c r="BX5465" s="32"/>
      <c r="BY5465" s="32"/>
      <c r="BZ5465" s="32"/>
    </row>
    <row r="5466" spans="66:78" x14ac:dyDescent="0.2">
      <c r="BN5466" s="32"/>
      <c r="BO5466" s="32"/>
      <c r="BP5466" s="32"/>
      <c r="BQ5466" s="32"/>
      <c r="BR5466" s="32"/>
      <c r="BS5466" s="32"/>
      <c r="BT5466" s="32"/>
      <c r="BU5466" s="32"/>
      <c r="BV5466" s="32"/>
      <c r="BW5466" s="32"/>
      <c r="BX5466" s="32"/>
      <c r="BY5466" s="32"/>
      <c r="BZ5466" s="32"/>
    </row>
    <row r="5467" spans="66:78" x14ac:dyDescent="0.2">
      <c r="BN5467" s="32"/>
      <c r="BO5467" s="32"/>
      <c r="BP5467" s="32"/>
      <c r="BQ5467" s="32"/>
      <c r="BR5467" s="32"/>
      <c r="BS5467" s="32"/>
      <c r="BT5467" s="32"/>
      <c r="BU5467" s="32"/>
      <c r="BV5467" s="32"/>
      <c r="BW5467" s="32"/>
      <c r="BX5467" s="32"/>
      <c r="BY5467" s="32"/>
      <c r="BZ5467" s="32"/>
    </row>
    <row r="5468" spans="66:78" x14ac:dyDescent="0.2">
      <c r="BN5468" s="32"/>
      <c r="BO5468" s="32"/>
      <c r="BP5468" s="32"/>
      <c r="BQ5468" s="32"/>
      <c r="BR5468" s="32"/>
      <c r="BS5468" s="32"/>
      <c r="BT5468" s="32"/>
      <c r="BU5468" s="32"/>
      <c r="BV5468" s="32"/>
      <c r="BW5468" s="32"/>
      <c r="BX5468" s="32"/>
      <c r="BY5468" s="32"/>
      <c r="BZ5468" s="32"/>
    </row>
    <row r="5469" spans="66:78" x14ac:dyDescent="0.2">
      <c r="BN5469" s="32"/>
      <c r="BO5469" s="32"/>
      <c r="BP5469" s="32"/>
      <c r="BQ5469" s="32"/>
      <c r="BR5469" s="32"/>
      <c r="BS5469" s="32"/>
      <c r="BT5469" s="32"/>
      <c r="BU5469" s="32"/>
      <c r="BV5469" s="32"/>
      <c r="BW5469" s="32"/>
      <c r="BX5469" s="32"/>
      <c r="BY5469" s="32"/>
      <c r="BZ5469" s="32"/>
    </row>
    <row r="5470" spans="66:78" x14ac:dyDescent="0.2">
      <c r="BN5470" s="32"/>
      <c r="BO5470" s="32"/>
      <c r="BP5470" s="32"/>
      <c r="BQ5470" s="32"/>
      <c r="BR5470" s="32"/>
      <c r="BS5470" s="32"/>
      <c r="BT5470" s="32"/>
      <c r="BU5470" s="32"/>
      <c r="BV5470" s="32"/>
      <c r="BW5470" s="32"/>
      <c r="BX5470" s="32"/>
      <c r="BY5470" s="32"/>
      <c r="BZ5470" s="32"/>
    </row>
    <row r="5471" spans="66:78" x14ac:dyDescent="0.2">
      <c r="BN5471" s="32"/>
      <c r="BO5471" s="32"/>
      <c r="BP5471" s="32"/>
      <c r="BQ5471" s="32"/>
      <c r="BR5471" s="32"/>
      <c r="BS5471" s="32"/>
      <c r="BT5471" s="32"/>
      <c r="BU5471" s="32"/>
      <c r="BV5471" s="32"/>
      <c r="BW5471" s="32"/>
      <c r="BX5471" s="32"/>
      <c r="BY5471" s="32"/>
      <c r="BZ5471" s="32"/>
    </row>
    <row r="5472" spans="66:78" x14ac:dyDescent="0.2">
      <c r="BN5472" s="32"/>
      <c r="BO5472" s="32"/>
      <c r="BP5472" s="32"/>
      <c r="BQ5472" s="32"/>
      <c r="BR5472" s="32"/>
      <c r="BS5472" s="32"/>
      <c r="BT5472" s="32"/>
      <c r="BU5472" s="32"/>
      <c r="BV5472" s="32"/>
      <c r="BW5472" s="32"/>
      <c r="BX5472" s="32"/>
      <c r="BY5472" s="32"/>
      <c r="BZ5472" s="32"/>
    </row>
    <row r="5473" spans="66:78" x14ac:dyDescent="0.2">
      <c r="BN5473" s="32"/>
      <c r="BO5473" s="32"/>
      <c r="BP5473" s="32"/>
      <c r="BQ5473" s="32"/>
      <c r="BR5473" s="32"/>
      <c r="BS5473" s="32"/>
      <c r="BT5473" s="32"/>
      <c r="BU5473" s="32"/>
      <c r="BV5473" s="32"/>
      <c r="BW5473" s="32"/>
      <c r="BX5473" s="32"/>
      <c r="BY5473" s="32"/>
      <c r="BZ5473" s="32"/>
    </row>
    <row r="5474" spans="66:78" x14ac:dyDescent="0.2">
      <c r="BN5474" s="32"/>
      <c r="BO5474" s="32"/>
      <c r="BP5474" s="32"/>
      <c r="BQ5474" s="32"/>
      <c r="BR5474" s="32"/>
      <c r="BS5474" s="32"/>
      <c r="BT5474" s="32"/>
      <c r="BU5474" s="32"/>
      <c r="BV5474" s="32"/>
      <c r="BW5474" s="32"/>
      <c r="BX5474" s="32"/>
      <c r="BY5474" s="32"/>
      <c r="BZ5474" s="32"/>
    </row>
    <row r="5475" spans="66:78" x14ac:dyDescent="0.2">
      <c r="BN5475" s="32"/>
      <c r="BO5475" s="32"/>
      <c r="BP5475" s="32"/>
      <c r="BQ5475" s="32"/>
      <c r="BR5475" s="32"/>
      <c r="BS5475" s="32"/>
      <c r="BT5475" s="32"/>
      <c r="BU5475" s="32"/>
      <c r="BV5475" s="32"/>
      <c r="BW5475" s="32"/>
      <c r="BX5475" s="32"/>
      <c r="BY5475" s="32"/>
      <c r="BZ5475" s="32"/>
    </row>
    <row r="5476" spans="66:78" x14ac:dyDescent="0.2">
      <c r="BN5476" s="32"/>
      <c r="BO5476" s="32"/>
      <c r="BP5476" s="32"/>
      <c r="BQ5476" s="32"/>
      <c r="BR5476" s="32"/>
      <c r="BS5476" s="32"/>
      <c r="BT5476" s="32"/>
      <c r="BU5476" s="32"/>
      <c r="BV5476" s="32"/>
      <c r="BW5476" s="32"/>
      <c r="BX5476" s="32"/>
      <c r="BY5476" s="32"/>
      <c r="BZ5476" s="32"/>
    </row>
    <row r="5477" spans="66:78" x14ac:dyDescent="0.2">
      <c r="BN5477" s="32"/>
      <c r="BO5477" s="32"/>
      <c r="BP5477" s="32"/>
      <c r="BQ5477" s="32"/>
      <c r="BR5477" s="32"/>
      <c r="BS5477" s="32"/>
      <c r="BT5477" s="32"/>
      <c r="BU5477" s="32"/>
      <c r="BV5477" s="32"/>
      <c r="BW5477" s="32"/>
      <c r="BX5477" s="32"/>
      <c r="BY5477" s="32"/>
      <c r="BZ5477" s="32"/>
    </row>
    <row r="5478" spans="66:78" x14ac:dyDescent="0.2">
      <c r="BN5478" s="32"/>
      <c r="BO5478" s="32"/>
      <c r="BP5478" s="32"/>
      <c r="BQ5478" s="32"/>
      <c r="BR5478" s="32"/>
      <c r="BS5478" s="32"/>
      <c r="BT5478" s="32"/>
      <c r="BU5478" s="32"/>
      <c r="BV5478" s="32"/>
      <c r="BW5478" s="32"/>
      <c r="BX5478" s="32"/>
      <c r="BY5478" s="32"/>
      <c r="BZ5478" s="32"/>
    </row>
    <row r="5479" spans="66:78" x14ac:dyDescent="0.2">
      <c r="BN5479" s="32"/>
      <c r="BO5479" s="32"/>
      <c r="BP5479" s="32"/>
      <c r="BQ5479" s="32"/>
      <c r="BR5479" s="32"/>
      <c r="BS5479" s="32"/>
      <c r="BT5479" s="32"/>
      <c r="BU5479" s="32"/>
      <c r="BV5479" s="32"/>
      <c r="BW5479" s="32"/>
      <c r="BX5479" s="32"/>
      <c r="BY5479" s="32"/>
      <c r="BZ5479" s="32"/>
    </row>
    <row r="5480" spans="66:78" x14ac:dyDescent="0.2">
      <c r="BN5480" s="32"/>
      <c r="BO5480" s="32"/>
      <c r="BP5480" s="32"/>
      <c r="BQ5480" s="32"/>
      <c r="BR5480" s="32"/>
      <c r="BS5480" s="32"/>
      <c r="BT5480" s="32"/>
      <c r="BU5480" s="32"/>
      <c r="BV5480" s="32"/>
      <c r="BW5480" s="32"/>
      <c r="BX5480" s="32"/>
      <c r="BY5480" s="32"/>
      <c r="BZ5480" s="32"/>
    </row>
    <row r="5481" spans="66:78" x14ac:dyDescent="0.2">
      <c r="BN5481" s="32"/>
      <c r="BO5481" s="32"/>
      <c r="BP5481" s="32"/>
      <c r="BQ5481" s="32"/>
      <c r="BR5481" s="32"/>
      <c r="BS5481" s="32"/>
      <c r="BT5481" s="32"/>
      <c r="BU5481" s="32"/>
      <c r="BV5481" s="32"/>
      <c r="BW5481" s="32"/>
      <c r="BX5481" s="32"/>
      <c r="BY5481" s="32"/>
      <c r="BZ5481" s="32"/>
    </row>
    <row r="5482" spans="66:78" x14ac:dyDescent="0.2">
      <c r="BN5482" s="32"/>
      <c r="BO5482" s="32"/>
      <c r="BP5482" s="32"/>
      <c r="BQ5482" s="32"/>
      <c r="BR5482" s="32"/>
      <c r="BS5482" s="32"/>
      <c r="BT5482" s="32"/>
      <c r="BU5482" s="32"/>
      <c r="BV5482" s="32"/>
      <c r="BW5482" s="32"/>
      <c r="BX5482" s="32"/>
      <c r="BY5482" s="32"/>
      <c r="BZ5482" s="32"/>
    </row>
    <row r="5483" spans="66:78" x14ac:dyDescent="0.2">
      <c r="BN5483" s="32"/>
      <c r="BO5483" s="32"/>
      <c r="BP5483" s="32"/>
      <c r="BQ5483" s="32"/>
      <c r="BR5483" s="32"/>
      <c r="BS5483" s="32"/>
      <c r="BT5483" s="32"/>
      <c r="BU5483" s="32"/>
      <c r="BV5483" s="32"/>
      <c r="BW5483" s="32"/>
      <c r="BX5483" s="32"/>
      <c r="BY5483" s="32"/>
      <c r="BZ5483" s="32"/>
    </row>
    <row r="5484" spans="66:78" x14ac:dyDescent="0.2">
      <c r="BN5484" s="32"/>
      <c r="BO5484" s="32"/>
      <c r="BP5484" s="32"/>
      <c r="BQ5484" s="32"/>
      <c r="BR5484" s="32"/>
      <c r="BS5484" s="32"/>
      <c r="BT5484" s="32"/>
      <c r="BU5484" s="32"/>
      <c r="BV5484" s="32"/>
      <c r="BW5484" s="32"/>
      <c r="BX5484" s="32"/>
      <c r="BY5484" s="32"/>
      <c r="BZ5484" s="32"/>
    </row>
    <row r="5485" spans="66:78" x14ac:dyDescent="0.2">
      <c r="BN5485" s="32"/>
      <c r="BO5485" s="32"/>
      <c r="BP5485" s="32"/>
      <c r="BQ5485" s="32"/>
      <c r="BR5485" s="32"/>
      <c r="BS5485" s="32"/>
      <c r="BT5485" s="32"/>
      <c r="BU5485" s="32"/>
      <c r="BV5485" s="32"/>
      <c r="BW5485" s="32"/>
      <c r="BX5485" s="32"/>
      <c r="BY5485" s="32"/>
      <c r="BZ5485" s="32"/>
    </row>
    <row r="5486" spans="66:78" x14ac:dyDescent="0.2">
      <c r="BN5486" s="32"/>
      <c r="BO5486" s="32"/>
      <c r="BP5486" s="32"/>
      <c r="BQ5486" s="32"/>
      <c r="BR5486" s="32"/>
      <c r="BS5486" s="32"/>
      <c r="BT5486" s="32"/>
      <c r="BU5486" s="32"/>
      <c r="BV5486" s="32"/>
      <c r="BW5486" s="32"/>
      <c r="BX5486" s="32"/>
      <c r="BY5486" s="32"/>
      <c r="BZ5486" s="32"/>
    </row>
    <row r="5487" spans="66:78" x14ac:dyDescent="0.2">
      <c r="BN5487" s="32"/>
      <c r="BO5487" s="32"/>
      <c r="BP5487" s="32"/>
      <c r="BQ5487" s="32"/>
      <c r="BR5487" s="32"/>
      <c r="BS5487" s="32"/>
      <c r="BT5487" s="32"/>
      <c r="BU5487" s="32"/>
      <c r="BV5487" s="32"/>
      <c r="BW5487" s="32"/>
      <c r="BX5487" s="32"/>
      <c r="BY5487" s="32"/>
      <c r="BZ5487" s="32"/>
    </row>
    <row r="5488" spans="66:78" x14ac:dyDescent="0.2">
      <c r="BN5488" s="32"/>
      <c r="BO5488" s="32"/>
      <c r="BP5488" s="32"/>
      <c r="BQ5488" s="32"/>
      <c r="BR5488" s="32"/>
      <c r="BS5488" s="32"/>
      <c r="BT5488" s="32"/>
      <c r="BU5488" s="32"/>
      <c r="BV5488" s="32"/>
      <c r="BW5488" s="32"/>
      <c r="BX5488" s="32"/>
      <c r="BY5488" s="32"/>
      <c r="BZ5488" s="32"/>
    </row>
    <row r="5489" spans="66:78" x14ac:dyDescent="0.2">
      <c r="BN5489" s="32"/>
      <c r="BO5489" s="32"/>
      <c r="BP5489" s="32"/>
      <c r="BQ5489" s="32"/>
      <c r="BR5489" s="32"/>
      <c r="BS5489" s="32"/>
      <c r="BT5489" s="32"/>
      <c r="BU5489" s="32"/>
      <c r="BV5489" s="32"/>
      <c r="BW5489" s="32"/>
      <c r="BX5489" s="32"/>
      <c r="BY5489" s="32"/>
      <c r="BZ5489" s="32"/>
    </row>
    <row r="5490" spans="66:78" x14ac:dyDescent="0.2">
      <c r="BN5490" s="32"/>
      <c r="BO5490" s="32"/>
      <c r="BP5490" s="32"/>
      <c r="BQ5490" s="32"/>
      <c r="BR5490" s="32"/>
      <c r="BS5490" s="32"/>
      <c r="BT5490" s="32"/>
      <c r="BU5490" s="32"/>
      <c r="BV5490" s="32"/>
      <c r="BW5490" s="32"/>
      <c r="BX5490" s="32"/>
      <c r="BY5490" s="32"/>
      <c r="BZ5490" s="32"/>
    </row>
    <row r="5491" spans="66:78" x14ac:dyDescent="0.2">
      <c r="BN5491" s="32"/>
      <c r="BO5491" s="32"/>
      <c r="BP5491" s="32"/>
      <c r="BQ5491" s="32"/>
      <c r="BR5491" s="32"/>
      <c r="BS5491" s="32"/>
      <c r="BT5491" s="32"/>
      <c r="BU5491" s="32"/>
      <c r="BV5491" s="32"/>
      <c r="BW5491" s="32"/>
      <c r="BX5491" s="32"/>
      <c r="BY5491" s="32"/>
      <c r="BZ5491" s="32"/>
    </row>
    <row r="5492" spans="66:78" x14ac:dyDescent="0.2">
      <c r="BN5492" s="32"/>
      <c r="BO5492" s="32"/>
      <c r="BP5492" s="32"/>
      <c r="BQ5492" s="32"/>
      <c r="BR5492" s="32"/>
      <c r="BS5492" s="32"/>
      <c r="BT5492" s="32"/>
      <c r="BU5492" s="32"/>
      <c r="BV5492" s="32"/>
      <c r="BW5492" s="32"/>
      <c r="BX5492" s="32"/>
      <c r="BY5492" s="32"/>
      <c r="BZ5492" s="32"/>
    </row>
    <row r="5493" spans="66:78" x14ac:dyDescent="0.2">
      <c r="BN5493" s="32"/>
      <c r="BO5493" s="32"/>
      <c r="BP5493" s="32"/>
      <c r="BQ5493" s="32"/>
      <c r="BR5493" s="32"/>
      <c r="BS5493" s="32"/>
      <c r="BT5493" s="32"/>
      <c r="BU5493" s="32"/>
      <c r="BV5493" s="32"/>
      <c r="BW5493" s="32"/>
      <c r="BX5493" s="32"/>
      <c r="BY5493" s="32"/>
      <c r="BZ5493" s="32"/>
    </row>
    <row r="5494" spans="66:78" x14ac:dyDescent="0.2">
      <c r="BN5494" s="32"/>
      <c r="BO5494" s="32"/>
      <c r="BP5494" s="32"/>
      <c r="BQ5494" s="32"/>
      <c r="BR5494" s="32"/>
      <c r="BS5494" s="32"/>
      <c r="BT5494" s="32"/>
      <c r="BU5494" s="32"/>
      <c r="BV5494" s="32"/>
      <c r="BW5494" s="32"/>
      <c r="BX5494" s="32"/>
      <c r="BY5494" s="32"/>
      <c r="BZ5494" s="32"/>
    </row>
    <row r="5495" spans="66:78" x14ac:dyDescent="0.2">
      <c r="BN5495" s="32"/>
      <c r="BO5495" s="32"/>
      <c r="BP5495" s="32"/>
      <c r="BQ5495" s="32"/>
      <c r="BR5495" s="32"/>
      <c r="BS5495" s="32"/>
      <c r="BT5495" s="32"/>
      <c r="BU5495" s="32"/>
      <c r="BV5495" s="32"/>
      <c r="BW5495" s="32"/>
      <c r="BX5495" s="32"/>
      <c r="BY5495" s="32"/>
      <c r="BZ5495" s="32"/>
    </row>
    <row r="5496" spans="66:78" x14ac:dyDescent="0.2">
      <c r="BN5496" s="32"/>
      <c r="BO5496" s="32"/>
      <c r="BP5496" s="32"/>
      <c r="BQ5496" s="32"/>
      <c r="BR5496" s="32"/>
      <c r="BS5496" s="32"/>
      <c r="BT5496" s="32"/>
      <c r="BU5496" s="32"/>
      <c r="BV5496" s="32"/>
      <c r="BW5496" s="32"/>
      <c r="BX5496" s="32"/>
      <c r="BY5496" s="32"/>
      <c r="BZ5496" s="32"/>
    </row>
    <row r="5497" spans="66:78" x14ac:dyDescent="0.2">
      <c r="BN5497" s="32"/>
      <c r="BO5497" s="32"/>
      <c r="BP5497" s="32"/>
      <c r="BQ5497" s="32"/>
      <c r="BR5497" s="32"/>
      <c r="BS5497" s="32"/>
      <c r="BT5497" s="32"/>
      <c r="BU5497" s="32"/>
      <c r="BV5497" s="32"/>
      <c r="BW5497" s="32"/>
      <c r="BX5497" s="32"/>
      <c r="BY5497" s="32"/>
      <c r="BZ5497" s="32"/>
    </row>
    <row r="5498" spans="66:78" x14ac:dyDescent="0.2">
      <c r="BN5498" s="32"/>
      <c r="BO5498" s="32"/>
      <c r="BP5498" s="32"/>
      <c r="BQ5498" s="32"/>
      <c r="BR5498" s="32"/>
      <c r="BS5498" s="32"/>
      <c r="BT5498" s="32"/>
      <c r="BU5498" s="32"/>
      <c r="BV5498" s="32"/>
      <c r="BW5498" s="32"/>
      <c r="BX5498" s="32"/>
      <c r="BY5498" s="32"/>
      <c r="BZ5498" s="32"/>
    </row>
    <row r="5499" spans="66:78" x14ac:dyDescent="0.2">
      <c r="BN5499" s="32"/>
      <c r="BO5499" s="32"/>
      <c r="BP5499" s="32"/>
      <c r="BQ5499" s="32"/>
      <c r="BR5499" s="32"/>
      <c r="BS5499" s="32"/>
      <c r="BT5499" s="32"/>
      <c r="BU5499" s="32"/>
      <c r="BV5499" s="32"/>
      <c r="BW5499" s="32"/>
      <c r="BX5499" s="32"/>
      <c r="BY5499" s="32"/>
      <c r="BZ5499" s="32"/>
    </row>
    <row r="5500" spans="66:78" x14ac:dyDescent="0.2">
      <c r="BN5500" s="32"/>
      <c r="BO5500" s="32"/>
      <c r="BP5500" s="32"/>
      <c r="BQ5500" s="32"/>
      <c r="BR5500" s="32"/>
      <c r="BS5500" s="32"/>
      <c r="BT5500" s="32"/>
      <c r="BU5500" s="32"/>
      <c r="BV5500" s="32"/>
      <c r="BW5500" s="32"/>
      <c r="BX5500" s="32"/>
      <c r="BY5500" s="32"/>
      <c r="BZ5500" s="32"/>
    </row>
    <row r="5501" spans="66:78" x14ac:dyDescent="0.2">
      <c r="BN5501" s="32"/>
      <c r="BO5501" s="32"/>
      <c r="BP5501" s="32"/>
      <c r="BQ5501" s="32"/>
      <c r="BR5501" s="32"/>
      <c r="BS5501" s="32"/>
      <c r="BT5501" s="32"/>
      <c r="BU5501" s="32"/>
      <c r="BV5501" s="32"/>
      <c r="BW5501" s="32"/>
      <c r="BX5501" s="32"/>
      <c r="BY5501" s="32"/>
      <c r="BZ5501" s="32"/>
    </row>
    <row r="5502" spans="66:78" x14ac:dyDescent="0.2">
      <c r="BN5502" s="32"/>
      <c r="BO5502" s="32"/>
      <c r="BP5502" s="32"/>
      <c r="BQ5502" s="32"/>
      <c r="BR5502" s="32"/>
      <c r="BS5502" s="32"/>
      <c r="BT5502" s="32"/>
      <c r="BU5502" s="32"/>
      <c r="BV5502" s="32"/>
      <c r="BW5502" s="32"/>
      <c r="BX5502" s="32"/>
      <c r="BY5502" s="32"/>
      <c r="BZ5502" s="32"/>
    </row>
    <row r="5503" spans="66:78" x14ac:dyDescent="0.2">
      <c r="BN5503" s="32"/>
      <c r="BO5503" s="32"/>
      <c r="BP5503" s="32"/>
      <c r="BQ5503" s="32"/>
      <c r="BR5503" s="32"/>
      <c r="BS5503" s="32"/>
      <c r="BT5503" s="32"/>
      <c r="BU5503" s="32"/>
      <c r="BV5503" s="32"/>
      <c r="BW5503" s="32"/>
      <c r="BX5503" s="32"/>
      <c r="BY5503" s="32"/>
      <c r="BZ5503" s="32"/>
    </row>
    <row r="5504" spans="66:78" x14ac:dyDescent="0.2">
      <c r="BN5504" s="32"/>
      <c r="BO5504" s="32"/>
      <c r="BP5504" s="32"/>
      <c r="BQ5504" s="32"/>
      <c r="BR5504" s="32"/>
      <c r="BS5504" s="32"/>
      <c r="BT5504" s="32"/>
      <c r="BU5504" s="32"/>
      <c r="BV5504" s="32"/>
      <c r="BW5504" s="32"/>
      <c r="BX5504" s="32"/>
      <c r="BY5504" s="32"/>
      <c r="BZ5504" s="32"/>
    </row>
    <row r="5505" spans="66:78" x14ac:dyDescent="0.2">
      <c r="BN5505" s="32"/>
      <c r="BO5505" s="32"/>
      <c r="BP5505" s="32"/>
      <c r="BQ5505" s="32"/>
      <c r="BR5505" s="32"/>
      <c r="BS5505" s="32"/>
      <c r="BT5505" s="32"/>
      <c r="BU5505" s="32"/>
      <c r="BV5505" s="32"/>
      <c r="BW5505" s="32"/>
      <c r="BX5505" s="32"/>
      <c r="BY5505" s="32"/>
      <c r="BZ5505" s="32"/>
    </row>
    <row r="5506" spans="66:78" x14ac:dyDescent="0.2">
      <c r="BN5506" s="32"/>
      <c r="BO5506" s="32"/>
      <c r="BP5506" s="32"/>
      <c r="BQ5506" s="32"/>
      <c r="BR5506" s="32"/>
      <c r="BS5506" s="32"/>
      <c r="BT5506" s="32"/>
      <c r="BU5506" s="32"/>
      <c r="BV5506" s="32"/>
      <c r="BW5506" s="32"/>
      <c r="BX5506" s="32"/>
      <c r="BY5506" s="32"/>
      <c r="BZ5506" s="32"/>
    </row>
    <row r="5507" spans="66:78" x14ac:dyDescent="0.2">
      <c r="BN5507" s="32"/>
      <c r="BO5507" s="32"/>
      <c r="BP5507" s="32"/>
      <c r="BQ5507" s="32"/>
      <c r="BR5507" s="32"/>
      <c r="BS5507" s="32"/>
      <c r="BT5507" s="32"/>
      <c r="BU5507" s="32"/>
      <c r="BV5507" s="32"/>
      <c r="BW5507" s="32"/>
      <c r="BX5507" s="32"/>
      <c r="BY5507" s="32"/>
      <c r="BZ5507" s="32"/>
    </row>
    <row r="5508" spans="66:78" x14ac:dyDescent="0.2">
      <c r="BN5508" s="32"/>
      <c r="BO5508" s="32"/>
      <c r="BP5508" s="32"/>
      <c r="BQ5508" s="32"/>
      <c r="BR5508" s="32"/>
      <c r="BS5508" s="32"/>
      <c r="BT5508" s="32"/>
      <c r="BU5508" s="32"/>
      <c r="BV5508" s="32"/>
      <c r="BW5508" s="32"/>
      <c r="BX5508" s="32"/>
      <c r="BY5508" s="32"/>
      <c r="BZ5508" s="32"/>
    </row>
    <row r="5509" spans="66:78" x14ac:dyDescent="0.2">
      <c r="BN5509" s="32"/>
      <c r="BO5509" s="32"/>
      <c r="BP5509" s="32"/>
      <c r="BQ5509" s="32"/>
      <c r="BR5509" s="32"/>
      <c r="BS5509" s="32"/>
      <c r="BT5509" s="32"/>
      <c r="BU5509" s="32"/>
      <c r="BV5509" s="32"/>
      <c r="BW5509" s="32"/>
      <c r="BX5509" s="32"/>
      <c r="BY5509" s="32"/>
      <c r="BZ5509" s="32"/>
    </row>
    <row r="5510" spans="66:78" x14ac:dyDescent="0.2">
      <c r="BN5510" s="32"/>
      <c r="BO5510" s="32"/>
      <c r="BP5510" s="32"/>
      <c r="BQ5510" s="32"/>
      <c r="BR5510" s="32"/>
      <c r="BS5510" s="32"/>
      <c r="BT5510" s="32"/>
      <c r="BU5510" s="32"/>
      <c r="BV5510" s="32"/>
      <c r="BW5510" s="32"/>
      <c r="BX5510" s="32"/>
      <c r="BY5510" s="32"/>
      <c r="BZ5510" s="32"/>
    </row>
    <row r="5511" spans="66:78" x14ac:dyDescent="0.2">
      <c r="BN5511" s="32"/>
      <c r="BO5511" s="32"/>
      <c r="BP5511" s="32"/>
      <c r="BQ5511" s="32"/>
      <c r="BR5511" s="32"/>
      <c r="BS5511" s="32"/>
      <c r="BT5511" s="32"/>
      <c r="BU5511" s="32"/>
      <c r="BV5511" s="32"/>
      <c r="BW5511" s="32"/>
      <c r="BX5511" s="32"/>
      <c r="BY5511" s="32"/>
      <c r="BZ5511" s="32"/>
    </row>
    <row r="5512" spans="66:78" x14ac:dyDescent="0.2">
      <c r="BN5512" s="32"/>
      <c r="BO5512" s="32"/>
      <c r="BP5512" s="32"/>
      <c r="BQ5512" s="32"/>
      <c r="BR5512" s="32"/>
      <c r="BS5512" s="32"/>
      <c r="BT5512" s="32"/>
      <c r="BU5512" s="32"/>
      <c r="BV5512" s="32"/>
      <c r="BW5512" s="32"/>
      <c r="BX5512" s="32"/>
      <c r="BY5512" s="32"/>
      <c r="BZ5512" s="32"/>
    </row>
    <row r="5513" spans="66:78" x14ac:dyDescent="0.2">
      <c r="BN5513" s="32"/>
      <c r="BO5513" s="32"/>
      <c r="BP5513" s="32"/>
      <c r="BQ5513" s="32"/>
      <c r="BR5513" s="32"/>
      <c r="BS5513" s="32"/>
      <c r="BT5513" s="32"/>
      <c r="BU5513" s="32"/>
      <c r="BV5513" s="32"/>
      <c r="BW5513" s="32"/>
      <c r="BX5513" s="32"/>
      <c r="BY5513" s="32"/>
      <c r="BZ5513" s="32"/>
    </row>
    <row r="5514" spans="66:78" x14ac:dyDescent="0.2">
      <c r="BN5514" s="32"/>
      <c r="BO5514" s="32"/>
      <c r="BP5514" s="32"/>
      <c r="BQ5514" s="32"/>
      <c r="BR5514" s="32"/>
      <c r="BS5514" s="32"/>
      <c r="BT5514" s="32"/>
      <c r="BU5514" s="32"/>
      <c r="BV5514" s="32"/>
      <c r="BW5514" s="32"/>
      <c r="BX5514" s="32"/>
      <c r="BY5514" s="32"/>
      <c r="BZ5514" s="32"/>
    </row>
    <row r="5515" spans="66:78" x14ac:dyDescent="0.2">
      <c r="BN5515" s="32"/>
      <c r="BO5515" s="32"/>
      <c r="BP5515" s="32"/>
      <c r="BQ5515" s="32"/>
      <c r="BR5515" s="32"/>
      <c r="BS5515" s="32"/>
      <c r="BT5515" s="32"/>
      <c r="BU5515" s="32"/>
      <c r="BV5515" s="32"/>
      <c r="BW5515" s="32"/>
      <c r="BX5515" s="32"/>
      <c r="BY5515" s="32"/>
      <c r="BZ5515" s="32"/>
    </row>
    <row r="5516" spans="66:78" x14ac:dyDescent="0.2">
      <c r="BN5516" s="32"/>
      <c r="BO5516" s="32"/>
      <c r="BP5516" s="32"/>
      <c r="BQ5516" s="32"/>
      <c r="BR5516" s="32"/>
      <c r="BS5516" s="32"/>
      <c r="BT5516" s="32"/>
      <c r="BU5516" s="32"/>
      <c r="BV5516" s="32"/>
      <c r="BW5516" s="32"/>
      <c r="BX5516" s="32"/>
      <c r="BY5516" s="32"/>
      <c r="BZ5516" s="32"/>
    </row>
    <row r="5517" spans="66:78" x14ac:dyDescent="0.2">
      <c r="BN5517" s="32"/>
      <c r="BO5517" s="32"/>
      <c r="BP5517" s="32"/>
      <c r="BQ5517" s="32"/>
      <c r="BR5517" s="32"/>
      <c r="BS5517" s="32"/>
      <c r="BT5517" s="32"/>
      <c r="BU5517" s="32"/>
      <c r="BV5517" s="32"/>
      <c r="BW5517" s="32"/>
      <c r="BX5517" s="32"/>
      <c r="BY5517" s="32"/>
      <c r="BZ5517" s="32"/>
    </row>
    <row r="5518" spans="66:78" x14ac:dyDescent="0.2">
      <c r="BN5518" s="32"/>
      <c r="BO5518" s="32"/>
      <c r="BP5518" s="32"/>
      <c r="BQ5518" s="32"/>
      <c r="BR5518" s="32"/>
      <c r="BS5518" s="32"/>
      <c r="BT5518" s="32"/>
      <c r="BU5518" s="32"/>
      <c r="BV5518" s="32"/>
      <c r="BW5518" s="32"/>
      <c r="BX5518" s="32"/>
      <c r="BY5518" s="32"/>
      <c r="BZ5518" s="32"/>
    </row>
    <row r="5519" spans="66:78" x14ac:dyDescent="0.2">
      <c r="BN5519" s="32"/>
      <c r="BO5519" s="32"/>
      <c r="BP5519" s="32"/>
      <c r="BQ5519" s="32"/>
      <c r="BR5519" s="32"/>
      <c r="BS5519" s="32"/>
      <c r="BT5519" s="32"/>
      <c r="BU5519" s="32"/>
      <c r="BV5519" s="32"/>
      <c r="BW5519" s="32"/>
      <c r="BX5519" s="32"/>
      <c r="BY5519" s="32"/>
      <c r="BZ5519" s="32"/>
    </row>
    <row r="5520" spans="66:78" x14ac:dyDescent="0.2">
      <c r="BN5520" s="32"/>
      <c r="BO5520" s="32"/>
      <c r="BP5520" s="32"/>
      <c r="BQ5520" s="32"/>
      <c r="BR5520" s="32"/>
      <c r="BS5520" s="32"/>
      <c r="BT5520" s="32"/>
      <c r="BU5520" s="32"/>
      <c r="BV5520" s="32"/>
      <c r="BW5520" s="32"/>
      <c r="BX5520" s="32"/>
      <c r="BY5520" s="32"/>
      <c r="BZ5520" s="32"/>
    </row>
    <row r="5521" spans="66:78" x14ac:dyDescent="0.2">
      <c r="BN5521" s="32"/>
      <c r="BO5521" s="32"/>
      <c r="BP5521" s="32"/>
      <c r="BQ5521" s="32"/>
      <c r="BR5521" s="32"/>
      <c r="BS5521" s="32"/>
      <c r="BT5521" s="32"/>
      <c r="BU5521" s="32"/>
      <c r="BV5521" s="32"/>
      <c r="BW5521" s="32"/>
      <c r="BX5521" s="32"/>
      <c r="BY5521" s="32"/>
      <c r="BZ5521" s="32"/>
    </row>
    <row r="5522" spans="66:78" x14ac:dyDescent="0.2">
      <c r="BN5522" s="32"/>
      <c r="BO5522" s="32"/>
      <c r="BP5522" s="32"/>
      <c r="BQ5522" s="32"/>
      <c r="BR5522" s="32"/>
      <c r="BS5522" s="32"/>
      <c r="BT5522" s="32"/>
      <c r="BU5522" s="32"/>
      <c r="BV5522" s="32"/>
      <c r="BW5522" s="32"/>
      <c r="BX5522" s="32"/>
      <c r="BY5522" s="32"/>
      <c r="BZ5522" s="32"/>
    </row>
    <row r="5523" spans="66:78" x14ac:dyDescent="0.2">
      <c r="BN5523" s="32"/>
      <c r="BO5523" s="32"/>
      <c r="BP5523" s="32"/>
      <c r="BQ5523" s="32"/>
      <c r="BR5523" s="32"/>
      <c r="BS5523" s="32"/>
      <c r="BT5523" s="32"/>
      <c r="BU5523" s="32"/>
      <c r="BV5523" s="32"/>
      <c r="BW5523" s="32"/>
      <c r="BX5523" s="32"/>
      <c r="BY5523" s="32"/>
      <c r="BZ5523" s="32"/>
    </row>
    <row r="5524" spans="66:78" x14ac:dyDescent="0.2">
      <c r="BN5524" s="32"/>
      <c r="BO5524" s="32"/>
      <c r="BP5524" s="32"/>
      <c r="BQ5524" s="32"/>
      <c r="BR5524" s="32"/>
      <c r="BS5524" s="32"/>
      <c r="BT5524" s="32"/>
      <c r="BU5524" s="32"/>
      <c r="BV5524" s="32"/>
      <c r="BW5524" s="32"/>
      <c r="BX5524" s="32"/>
      <c r="BY5524" s="32"/>
      <c r="BZ5524" s="32"/>
    </row>
    <row r="5525" spans="66:78" x14ac:dyDescent="0.2">
      <c r="BN5525" s="32"/>
      <c r="BO5525" s="32"/>
      <c r="BP5525" s="32"/>
      <c r="BQ5525" s="32"/>
      <c r="BR5525" s="32"/>
      <c r="BS5525" s="32"/>
      <c r="BT5525" s="32"/>
      <c r="BU5525" s="32"/>
      <c r="BV5525" s="32"/>
      <c r="BW5525" s="32"/>
      <c r="BX5525" s="32"/>
      <c r="BY5525" s="32"/>
      <c r="BZ5525" s="32"/>
    </row>
    <row r="5526" spans="66:78" x14ac:dyDescent="0.2">
      <c r="BN5526" s="32"/>
      <c r="BO5526" s="32"/>
      <c r="BP5526" s="32"/>
      <c r="BQ5526" s="32"/>
      <c r="BR5526" s="32"/>
      <c r="BS5526" s="32"/>
      <c r="BT5526" s="32"/>
      <c r="BU5526" s="32"/>
      <c r="BV5526" s="32"/>
      <c r="BW5526" s="32"/>
      <c r="BX5526" s="32"/>
      <c r="BY5526" s="32"/>
      <c r="BZ5526" s="32"/>
    </row>
    <row r="5527" spans="66:78" x14ac:dyDescent="0.2">
      <c r="BN5527" s="32"/>
      <c r="BO5527" s="32"/>
      <c r="BP5527" s="32"/>
      <c r="BQ5527" s="32"/>
      <c r="BR5527" s="32"/>
      <c r="BS5527" s="32"/>
      <c r="BT5527" s="32"/>
      <c r="BU5527" s="32"/>
      <c r="BV5527" s="32"/>
      <c r="BW5527" s="32"/>
      <c r="BX5527" s="32"/>
      <c r="BY5527" s="32"/>
      <c r="BZ5527" s="32"/>
    </row>
    <row r="5528" spans="66:78" x14ac:dyDescent="0.2">
      <c r="BN5528" s="32"/>
      <c r="BO5528" s="32"/>
      <c r="BP5528" s="32"/>
      <c r="BQ5528" s="32"/>
      <c r="BR5528" s="32"/>
      <c r="BS5528" s="32"/>
      <c r="BT5528" s="32"/>
      <c r="BU5528" s="32"/>
      <c r="BV5528" s="32"/>
      <c r="BW5528" s="32"/>
      <c r="BX5528" s="32"/>
      <c r="BY5528" s="32"/>
      <c r="BZ5528" s="32"/>
    </row>
    <row r="5529" spans="66:78" x14ac:dyDescent="0.2">
      <c r="BN5529" s="32"/>
      <c r="BO5529" s="32"/>
      <c r="BP5529" s="32"/>
      <c r="BQ5529" s="32"/>
      <c r="BR5529" s="32"/>
      <c r="BS5529" s="32"/>
      <c r="BT5529" s="32"/>
      <c r="BU5529" s="32"/>
      <c r="BV5529" s="32"/>
      <c r="BW5529" s="32"/>
      <c r="BX5529" s="32"/>
      <c r="BY5529" s="32"/>
      <c r="BZ5529" s="32"/>
    </row>
    <row r="5530" spans="66:78" x14ac:dyDescent="0.2">
      <c r="BN5530" s="32"/>
      <c r="BO5530" s="32"/>
      <c r="BP5530" s="32"/>
      <c r="BQ5530" s="32"/>
      <c r="BR5530" s="32"/>
      <c r="BS5530" s="32"/>
      <c r="BT5530" s="32"/>
      <c r="BU5530" s="32"/>
      <c r="BV5530" s="32"/>
      <c r="BW5530" s="32"/>
      <c r="BX5530" s="32"/>
      <c r="BY5530" s="32"/>
      <c r="BZ5530" s="32"/>
    </row>
    <row r="5531" spans="66:78" x14ac:dyDescent="0.2">
      <c r="BN5531" s="32"/>
      <c r="BO5531" s="32"/>
      <c r="BP5531" s="32"/>
      <c r="BQ5531" s="32"/>
      <c r="BR5531" s="32"/>
      <c r="BS5531" s="32"/>
      <c r="BT5531" s="32"/>
      <c r="BU5531" s="32"/>
      <c r="BV5531" s="32"/>
      <c r="BW5531" s="32"/>
      <c r="BX5531" s="32"/>
      <c r="BY5531" s="32"/>
      <c r="BZ5531" s="32"/>
    </row>
    <row r="5532" spans="66:78" x14ac:dyDescent="0.2">
      <c r="BN5532" s="32"/>
      <c r="BO5532" s="32"/>
      <c r="BP5532" s="32"/>
      <c r="BQ5532" s="32"/>
      <c r="BR5532" s="32"/>
      <c r="BS5532" s="32"/>
      <c r="BT5532" s="32"/>
      <c r="BU5532" s="32"/>
      <c r="BV5532" s="32"/>
      <c r="BW5532" s="32"/>
      <c r="BX5532" s="32"/>
      <c r="BY5532" s="32"/>
      <c r="BZ5532" s="32"/>
    </row>
    <row r="5533" spans="66:78" x14ac:dyDescent="0.2">
      <c r="BN5533" s="32"/>
      <c r="BO5533" s="32"/>
      <c r="BP5533" s="32"/>
      <c r="BQ5533" s="32"/>
      <c r="BR5533" s="32"/>
      <c r="BS5533" s="32"/>
      <c r="BT5533" s="32"/>
      <c r="BU5533" s="32"/>
      <c r="BV5533" s="32"/>
      <c r="BW5533" s="32"/>
      <c r="BX5533" s="32"/>
      <c r="BY5533" s="32"/>
      <c r="BZ5533" s="32"/>
    </row>
    <row r="5534" spans="66:78" x14ac:dyDescent="0.2">
      <c r="BN5534" s="32"/>
      <c r="BO5534" s="32"/>
      <c r="BP5534" s="32"/>
      <c r="BQ5534" s="32"/>
      <c r="BR5534" s="32"/>
      <c r="BS5534" s="32"/>
      <c r="BT5534" s="32"/>
      <c r="BU5534" s="32"/>
      <c r="BV5534" s="32"/>
      <c r="BW5534" s="32"/>
      <c r="BX5534" s="32"/>
      <c r="BY5534" s="32"/>
      <c r="BZ5534" s="32"/>
    </row>
    <row r="5535" spans="66:78" x14ac:dyDescent="0.2">
      <c r="BN5535" s="32"/>
      <c r="BO5535" s="32"/>
      <c r="BP5535" s="32"/>
      <c r="BQ5535" s="32"/>
      <c r="BR5535" s="32"/>
      <c r="BS5535" s="32"/>
      <c r="BT5535" s="32"/>
      <c r="BU5535" s="32"/>
      <c r="BV5535" s="32"/>
      <c r="BW5535" s="32"/>
      <c r="BX5535" s="32"/>
      <c r="BY5535" s="32"/>
      <c r="BZ5535" s="32"/>
    </row>
    <row r="5536" spans="66:78" x14ac:dyDescent="0.2">
      <c r="BN5536" s="32"/>
      <c r="BO5536" s="32"/>
      <c r="BP5536" s="32"/>
      <c r="BQ5536" s="32"/>
      <c r="BR5536" s="32"/>
      <c r="BS5536" s="32"/>
      <c r="BT5536" s="32"/>
      <c r="BU5536" s="32"/>
      <c r="BV5536" s="32"/>
      <c r="BW5536" s="32"/>
      <c r="BX5536" s="32"/>
      <c r="BY5536" s="32"/>
      <c r="BZ5536" s="32"/>
    </row>
    <row r="5537" spans="66:78" x14ac:dyDescent="0.2">
      <c r="BN5537" s="32"/>
      <c r="BO5537" s="32"/>
      <c r="BP5537" s="32"/>
      <c r="BQ5537" s="32"/>
      <c r="BR5537" s="32"/>
      <c r="BS5537" s="32"/>
      <c r="BT5537" s="32"/>
      <c r="BU5537" s="32"/>
      <c r="BV5537" s="32"/>
      <c r="BW5537" s="32"/>
      <c r="BX5537" s="32"/>
      <c r="BY5537" s="32"/>
      <c r="BZ5537" s="32"/>
    </row>
    <row r="5538" spans="66:78" x14ac:dyDescent="0.2">
      <c r="BN5538" s="32"/>
      <c r="BO5538" s="32"/>
      <c r="BP5538" s="32"/>
      <c r="BQ5538" s="32"/>
      <c r="BR5538" s="32"/>
      <c r="BS5538" s="32"/>
      <c r="BT5538" s="32"/>
      <c r="BU5538" s="32"/>
      <c r="BV5538" s="32"/>
      <c r="BW5538" s="32"/>
      <c r="BX5538" s="32"/>
      <c r="BY5538" s="32"/>
      <c r="BZ5538" s="32"/>
    </row>
    <row r="5539" spans="66:78" x14ac:dyDescent="0.2">
      <c r="BN5539" s="32"/>
      <c r="BO5539" s="32"/>
      <c r="BP5539" s="32"/>
      <c r="BQ5539" s="32"/>
      <c r="BR5539" s="32"/>
      <c r="BS5539" s="32"/>
      <c r="BT5539" s="32"/>
      <c r="BU5539" s="32"/>
      <c r="BV5539" s="32"/>
      <c r="BW5539" s="32"/>
      <c r="BX5539" s="32"/>
      <c r="BY5539" s="32"/>
      <c r="BZ5539" s="32"/>
    </row>
    <row r="5540" spans="66:78" x14ac:dyDescent="0.2">
      <c r="BN5540" s="32"/>
      <c r="BO5540" s="32"/>
      <c r="BP5540" s="32"/>
      <c r="BQ5540" s="32"/>
      <c r="BR5540" s="32"/>
      <c r="BS5540" s="32"/>
      <c r="BT5540" s="32"/>
      <c r="BU5540" s="32"/>
      <c r="BV5540" s="32"/>
      <c r="BW5540" s="32"/>
      <c r="BX5540" s="32"/>
      <c r="BY5540" s="32"/>
      <c r="BZ5540" s="32"/>
    </row>
    <row r="5541" spans="66:78" x14ac:dyDescent="0.2">
      <c r="BN5541" s="32"/>
      <c r="BO5541" s="32"/>
      <c r="BP5541" s="32"/>
      <c r="BQ5541" s="32"/>
      <c r="BR5541" s="32"/>
      <c r="BS5541" s="32"/>
      <c r="BT5541" s="32"/>
      <c r="BU5541" s="32"/>
      <c r="BV5541" s="32"/>
      <c r="BW5541" s="32"/>
      <c r="BX5541" s="32"/>
      <c r="BY5541" s="32"/>
      <c r="BZ5541" s="32"/>
    </row>
    <row r="5542" spans="66:78" x14ac:dyDescent="0.2">
      <c r="BN5542" s="32"/>
      <c r="BO5542" s="32"/>
      <c r="BP5542" s="32"/>
      <c r="BQ5542" s="32"/>
      <c r="BR5542" s="32"/>
      <c r="BS5542" s="32"/>
      <c r="BT5542" s="32"/>
      <c r="BU5542" s="32"/>
      <c r="BV5542" s="32"/>
      <c r="BW5542" s="32"/>
      <c r="BX5542" s="32"/>
      <c r="BY5542" s="32"/>
      <c r="BZ5542" s="32"/>
    </row>
    <row r="5543" spans="66:78" x14ac:dyDescent="0.2">
      <c r="BN5543" s="32"/>
      <c r="BO5543" s="32"/>
      <c r="BP5543" s="32"/>
      <c r="BQ5543" s="32"/>
      <c r="BR5543" s="32"/>
      <c r="BS5543" s="32"/>
      <c r="BT5543" s="32"/>
      <c r="BU5543" s="32"/>
      <c r="BV5543" s="32"/>
      <c r="BW5543" s="32"/>
      <c r="BX5543" s="32"/>
      <c r="BY5543" s="32"/>
      <c r="BZ5543" s="32"/>
    </row>
    <row r="5544" spans="66:78" x14ac:dyDescent="0.2">
      <c r="BN5544" s="32"/>
      <c r="BO5544" s="32"/>
      <c r="BP5544" s="32"/>
      <c r="BQ5544" s="32"/>
      <c r="BR5544" s="32"/>
      <c r="BS5544" s="32"/>
      <c r="BT5544" s="32"/>
      <c r="BU5544" s="32"/>
      <c r="BV5544" s="32"/>
      <c r="BW5544" s="32"/>
      <c r="BX5544" s="32"/>
      <c r="BY5544" s="32"/>
      <c r="BZ5544" s="32"/>
    </row>
    <row r="5545" spans="66:78" x14ac:dyDescent="0.2">
      <c r="BN5545" s="32"/>
      <c r="BO5545" s="32"/>
      <c r="BP5545" s="32"/>
      <c r="BQ5545" s="32"/>
      <c r="BR5545" s="32"/>
      <c r="BS5545" s="32"/>
      <c r="BT5545" s="32"/>
      <c r="BU5545" s="32"/>
      <c r="BV5545" s="32"/>
      <c r="BW5545" s="32"/>
      <c r="BX5545" s="32"/>
      <c r="BY5545" s="32"/>
      <c r="BZ5545" s="32"/>
    </row>
    <row r="5546" spans="66:78" x14ac:dyDescent="0.2">
      <c r="BN5546" s="32"/>
      <c r="BO5546" s="32"/>
      <c r="BP5546" s="32"/>
      <c r="BQ5546" s="32"/>
      <c r="BR5546" s="32"/>
      <c r="BS5546" s="32"/>
      <c r="BT5546" s="32"/>
      <c r="BU5546" s="32"/>
      <c r="BV5546" s="32"/>
      <c r="BW5546" s="32"/>
      <c r="BX5546" s="32"/>
      <c r="BY5546" s="32"/>
      <c r="BZ5546" s="32"/>
    </row>
    <row r="5547" spans="66:78" x14ac:dyDescent="0.2">
      <c r="BN5547" s="32"/>
      <c r="BO5547" s="32"/>
      <c r="BP5547" s="32"/>
      <c r="BQ5547" s="32"/>
      <c r="BR5547" s="32"/>
      <c r="BS5547" s="32"/>
      <c r="BT5547" s="32"/>
      <c r="BU5547" s="32"/>
      <c r="BV5547" s="32"/>
      <c r="BW5547" s="32"/>
      <c r="BX5547" s="32"/>
      <c r="BY5547" s="32"/>
      <c r="BZ5547" s="32"/>
    </row>
    <row r="5548" spans="66:78" x14ac:dyDescent="0.2">
      <c r="BN5548" s="32"/>
      <c r="BO5548" s="32"/>
      <c r="BP5548" s="32"/>
      <c r="BQ5548" s="32"/>
      <c r="BR5548" s="32"/>
      <c r="BS5548" s="32"/>
      <c r="BT5548" s="32"/>
      <c r="BU5548" s="32"/>
      <c r="BV5548" s="32"/>
      <c r="BW5548" s="32"/>
      <c r="BX5548" s="32"/>
      <c r="BY5548" s="32"/>
      <c r="BZ5548" s="32"/>
    </row>
    <row r="5549" spans="66:78" x14ac:dyDescent="0.2">
      <c r="BN5549" s="32"/>
      <c r="BO5549" s="32"/>
      <c r="BP5549" s="32"/>
      <c r="BQ5549" s="32"/>
      <c r="BR5549" s="32"/>
      <c r="BS5549" s="32"/>
      <c r="BT5549" s="32"/>
      <c r="BU5549" s="32"/>
      <c r="BV5549" s="32"/>
      <c r="BW5549" s="32"/>
      <c r="BX5549" s="32"/>
      <c r="BY5549" s="32"/>
      <c r="BZ5549" s="32"/>
    </row>
    <row r="5550" spans="66:78" x14ac:dyDescent="0.2">
      <c r="BN5550" s="32"/>
      <c r="BO5550" s="32"/>
      <c r="BP5550" s="32"/>
      <c r="BQ5550" s="32"/>
      <c r="BR5550" s="32"/>
      <c r="BS5550" s="32"/>
      <c r="BT5550" s="32"/>
      <c r="BU5550" s="32"/>
      <c r="BV5550" s="32"/>
      <c r="BW5550" s="32"/>
      <c r="BX5550" s="32"/>
      <c r="BY5550" s="32"/>
      <c r="BZ5550" s="32"/>
    </row>
    <row r="5551" spans="66:78" x14ac:dyDescent="0.2">
      <c r="BN5551" s="32"/>
      <c r="BO5551" s="32"/>
      <c r="BP5551" s="32"/>
      <c r="BQ5551" s="32"/>
      <c r="BR5551" s="32"/>
      <c r="BS5551" s="32"/>
      <c r="BT5551" s="32"/>
      <c r="BU5551" s="32"/>
      <c r="BV5551" s="32"/>
      <c r="BW5551" s="32"/>
      <c r="BX5551" s="32"/>
      <c r="BY5551" s="32"/>
      <c r="BZ5551" s="32"/>
    </row>
    <row r="5552" spans="66:78" x14ac:dyDescent="0.2">
      <c r="BN5552" s="32"/>
      <c r="BO5552" s="32"/>
      <c r="BP5552" s="32"/>
      <c r="BQ5552" s="32"/>
      <c r="BR5552" s="32"/>
      <c r="BS5552" s="32"/>
      <c r="BT5552" s="32"/>
      <c r="BU5552" s="32"/>
      <c r="BV5552" s="32"/>
      <c r="BW5552" s="32"/>
      <c r="BX5552" s="32"/>
      <c r="BY5552" s="32"/>
      <c r="BZ5552" s="32"/>
    </row>
    <row r="5553" spans="66:78" x14ac:dyDescent="0.2">
      <c r="BN5553" s="32"/>
      <c r="BO5553" s="32"/>
      <c r="BP5553" s="32"/>
      <c r="BQ5553" s="32"/>
      <c r="BR5553" s="32"/>
      <c r="BS5553" s="32"/>
      <c r="BT5553" s="32"/>
      <c r="BU5553" s="32"/>
      <c r="BV5553" s="32"/>
      <c r="BW5553" s="32"/>
      <c r="BX5553" s="32"/>
      <c r="BY5553" s="32"/>
      <c r="BZ5553" s="32"/>
    </row>
    <row r="5554" spans="66:78" x14ac:dyDescent="0.2">
      <c r="BN5554" s="32"/>
      <c r="BO5554" s="32"/>
      <c r="BP5554" s="32"/>
      <c r="BQ5554" s="32"/>
      <c r="BR5554" s="32"/>
      <c r="BS5554" s="32"/>
      <c r="BT5554" s="32"/>
      <c r="BU5554" s="32"/>
      <c r="BV5554" s="32"/>
      <c r="BW5554" s="32"/>
      <c r="BX5554" s="32"/>
      <c r="BY5554" s="32"/>
      <c r="BZ5554" s="32"/>
    </row>
    <row r="5555" spans="66:78" x14ac:dyDescent="0.2">
      <c r="BN5555" s="32"/>
      <c r="BO5555" s="32"/>
      <c r="BP5555" s="32"/>
      <c r="BQ5555" s="32"/>
      <c r="BR5555" s="32"/>
      <c r="BS5555" s="32"/>
      <c r="BT5555" s="32"/>
      <c r="BU5555" s="32"/>
      <c r="BV5555" s="32"/>
      <c r="BW5555" s="32"/>
      <c r="BX5555" s="32"/>
      <c r="BY5555" s="32"/>
      <c r="BZ5555" s="32"/>
    </row>
    <row r="5556" spans="66:78" x14ac:dyDescent="0.2">
      <c r="BN5556" s="32"/>
      <c r="BO5556" s="32"/>
      <c r="BP5556" s="32"/>
      <c r="BQ5556" s="32"/>
      <c r="BR5556" s="32"/>
      <c r="BS5556" s="32"/>
      <c r="BT5556" s="32"/>
      <c r="BU5556" s="32"/>
      <c r="BV5556" s="32"/>
      <c r="BW5556" s="32"/>
      <c r="BX5556" s="32"/>
      <c r="BY5556" s="32"/>
      <c r="BZ5556" s="32"/>
    </row>
    <row r="5557" spans="66:78" x14ac:dyDescent="0.2">
      <c r="BN5557" s="32"/>
      <c r="BO5557" s="32"/>
      <c r="BP5557" s="32"/>
      <c r="BQ5557" s="32"/>
      <c r="BR5557" s="32"/>
      <c r="BS5557" s="32"/>
      <c r="BT5557" s="32"/>
      <c r="BU5557" s="32"/>
      <c r="BV5557" s="32"/>
      <c r="BW5557" s="32"/>
      <c r="BX5557" s="32"/>
      <c r="BY5557" s="32"/>
      <c r="BZ5557" s="32"/>
    </row>
    <row r="5558" spans="66:78" x14ac:dyDescent="0.2">
      <c r="BN5558" s="32"/>
      <c r="BO5558" s="32"/>
      <c r="BP5558" s="32"/>
      <c r="BQ5558" s="32"/>
      <c r="BR5558" s="32"/>
      <c r="BS5558" s="32"/>
      <c r="BT5558" s="32"/>
      <c r="BU5558" s="32"/>
      <c r="BV5558" s="32"/>
      <c r="BW5558" s="32"/>
      <c r="BX5558" s="32"/>
      <c r="BY5558" s="32"/>
      <c r="BZ5558" s="32"/>
    </row>
    <row r="5559" spans="66:78" x14ac:dyDescent="0.2">
      <c r="BN5559" s="32"/>
      <c r="BO5559" s="32"/>
      <c r="BP5559" s="32"/>
      <c r="BQ5559" s="32"/>
      <c r="BR5559" s="32"/>
      <c r="BS5559" s="32"/>
      <c r="BT5559" s="32"/>
      <c r="BU5559" s="32"/>
      <c r="BV5559" s="32"/>
      <c r="BW5559" s="32"/>
      <c r="BX5559" s="32"/>
      <c r="BY5559" s="32"/>
      <c r="BZ5559" s="32"/>
    </row>
    <row r="5560" spans="66:78" x14ac:dyDescent="0.2">
      <c r="BN5560" s="32"/>
      <c r="BO5560" s="32"/>
      <c r="BP5560" s="32"/>
      <c r="BQ5560" s="32"/>
      <c r="BR5560" s="32"/>
      <c r="BS5560" s="32"/>
      <c r="BT5560" s="32"/>
      <c r="BU5560" s="32"/>
      <c r="BV5560" s="32"/>
      <c r="BW5560" s="32"/>
      <c r="BX5560" s="32"/>
      <c r="BY5560" s="32"/>
      <c r="BZ5560" s="32"/>
    </row>
    <row r="5561" spans="66:78" x14ac:dyDescent="0.2">
      <c r="BN5561" s="32"/>
      <c r="BO5561" s="32"/>
      <c r="BP5561" s="32"/>
      <c r="BQ5561" s="32"/>
      <c r="BR5561" s="32"/>
      <c r="BS5561" s="32"/>
      <c r="BT5561" s="32"/>
      <c r="BU5561" s="32"/>
      <c r="BV5561" s="32"/>
      <c r="BW5561" s="32"/>
      <c r="BX5561" s="32"/>
      <c r="BY5561" s="32"/>
      <c r="BZ5561" s="32"/>
    </row>
    <row r="5562" spans="66:78" x14ac:dyDescent="0.2">
      <c r="BN5562" s="32"/>
      <c r="BO5562" s="32"/>
      <c r="BP5562" s="32"/>
      <c r="BQ5562" s="32"/>
      <c r="BR5562" s="32"/>
      <c r="BS5562" s="32"/>
      <c r="BT5562" s="32"/>
      <c r="BU5562" s="32"/>
      <c r="BV5562" s="32"/>
      <c r="BW5562" s="32"/>
      <c r="BX5562" s="32"/>
      <c r="BY5562" s="32"/>
      <c r="BZ5562" s="32"/>
    </row>
    <row r="5563" spans="66:78" x14ac:dyDescent="0.2">
      <c r="BN5563" s="32"/>
      <c r="BO5563" s="32"/>
      <c r="BP5563" s="32"/>
      <c r="BQ5563" s="32"/>
      <c r="BR5563" s="32"/>
      <c r="BS5563" s="32"/>
      <c r="BT5563" s="32"/>
      <c r="BU5563" s="32"/>
      <c r="BV5563" s="32"/>
      <c r="BW5563" s="32"/>
      <c r="BX5563" s="32"/>
      <c r="BY5563" s="32"/>
      <c r="BZ5563" s="32"/>
    </row>
    <row r="5564" spans="66:78" x14ac:dyDescent="0.2">
      <c r="BN5564" s="32"/>
      <c r="BO5564" s="32"/>
      <c r="BP5564" s="32"/>
      <c r="BQ5564" s="32"/>
      <c r="BR5564" s="32"/>
      <c r="BS5564" s="32"/>
      <c r="BT5564" s="32"/>
      <c r="BU5564" s="32"/>
      <c r="BV5564" s="32"/>
      <c r="BW5564" s="32"/>
      <c r="BX5564" s="32"/>
      <c r="BY5564" s="32"/>
      <c r="BZ5564" s="32"/>
    </row>
    <row r="5565" spans="66:78" x14ac:dyDescent="0.2">
      <c r="BN5565" s="32"/>
      <c r="BO5565" s="32"/>
      <c r="BP5565" s="32"/>
      <c r="BQ5565" s="32"/>
      <c r="BR5565" s="32"/>
      <c r="BS5565" s="32"/>
      <c r="BT5565" s="32"/>
      <c r="BU5565" s="32"/>
      <c r="BV5565" s="32"/>
      <c r="BW5565" s="32"/>
      <c r="BX5565" s="32"/>
      <c r="BY5565" s="32"/>
      <c r="BZ5565" s="32"/>
    </row>
    <row r="5566" spans="66:78" x14ac:dyDescent="0.2">
      <c r="BN5566" s="32"/>
      <c r="BO5566" s="32"/>
      <c r="BP5566" s="32"/>
      <c r="BQ5566" s="32"/>
      <c r="BR5566" s="32"/>
      <c r="BS5566" s="32"/>
      <c r="BT5566" s="32"/>
      <c r="BU5566" s="32"/>
      <c r="BV5566" s="32"/>
      <c r="BW5566" s="32"/>
      <c r="BX5566" s="32"/>
      <c r="BY5566" s="32"/>
      <c r="BZ5566" s="32"/>
    </row>
    <row r="5567" spans="66:78" x14ac:dyDescent="0.2">
      <c r="BN5567" s="32"/>
      <c r="BO5567" s="32"/>
      <c r="BP5567" s="32"/>
      <c r="BQ5567" s="32"/>
      <c r="BR5567" s="32"/>
      <c r="BS5567" s="32"/>
      <c r="BT5567" s="32"/>
      <c r="BU5567" s="32"/>
      <c r="BV5567" s="32"/>
      <c r="BW5567" s="32"/>
      <c r="BX5567" s="32"/>
      <c r="BY5567" s="32"/>
      <c r="BZ5567" s="32"/>
    </row>
    <row r="5568" spans="66:78" x14ac:dyDescent="0.2">
      <c r="BN5568" s="32"/>
      <c r="BO5568" s="32"/>
      <c r="BP5568" s="32"/>
      <c r="BQ5568" s="32"/>
      <c r="BR5568" s="32"/>
      <c r="BS5568" s="32"/>
      <c r="BT5568" s="32"/>
      <c r="BU5568" s="32"/>
      <c r="BV5568" s="32"/>
      <c r="BW5568" s="32"/>
      <c r="BX5568" s="32"/>
      <c r="BY5568" s="32"/>
      <c r="BZ5568" s="32"/>
    </row>
    <row r="5569" spans="66:78" x14ac:dyDescent="0.2">
      <c r="BN5569" s="32"/>
      <c r="BO5569" s="32"/>
      <c r="BP5569" s="32"/>
      <c r="BQ5569" s="32"/>
      <c r="BR5569" s="32"/>
      <c r="BS5569" s="32"/>
      <c r="BT5569" s="32"/>
      <c r="BU5569" s="32"/>
      <c r="BV5569" s="32"/>
      <c r="BW5569" s="32"/>
      <c r="BX5569" s="32"/>
      <c r="BY5569" s="32"/>
      <c r="BZ5569" s="32"/>
    </row>
    <row r="5570" spans="66:78" x14ac:dyDescent="0.2">
      <c r="BN5570" s="32"/>
      <c r="BO5570" s="32"/>
      <c r="BP5570" s="32"/>
      <c r="BQ5570" s="32"/>
      <c r="BR5570" s="32"/>
      <c r="BS5570" s="32"/>
      <c r="BT5570" s="32"/>
      <c r="BU5570" s="32"/>
      <c r="BV5570" s="32"/>
      <c r="BW5570" s="32"/>
      <c r="BX5570" s="32"/>
      <c r="BY5570" s="32"/>
      <c r="BZ5570" s="32"/>
    </row>
    <row r="5571" spans="66:78" x14ac:dyDescent="0.2">
      <c r="BN5571" s="32"/>
      <c r="BO5571" s="32"/>
      <c r="BP5571" s="32"/>
      <c r="BQ5571" s="32"/>
      <c r="BR5571" s="32"/>
      <c r="BS5571" s="32"/>
      <c r="BT5571" s="32"/>
      <c r="BU5571" s="32"/>
      <c r="BV5571" s="32"/>
      <c r="BW5571" s="32"/>
      <c r="BX5571" s="32"/>
      <c r="BY5571" s="32"/>
      <c r="BZ5571" s="32"/>
    </row>
    <row r="5572" spans="66:78" x14ac:dyDescent="0.2">
      <c r="BN5572" s="32"/>
      <c r="BO5572" s="32"/>
      <c r="BP5572" s="32"/>
      <c r="BQ5572" s="32"/>
      <c r="BR5572" s="32"/>
      <c r="BS5572" s="32"/>
      <c r="BT5572" s="32"/>
      <c r="BU5572" s="32"/>
      <c r="BV5572" s="32"/>
      <c r="BW5572" s="32"/>
      <c r="BX5572" s="32"/>
      <c r="BY5572" s="32"/>
      <c r="BZ5572" s="32"/>
    </row>
    <row r="5573" spans="66:78" x14ac:dyDescent="0.2">
      <c r="BN5573" s="32"/>
      <c r="BO5573" s="32"/>
      <c r="BP5573" s="32"/>
      <c r="BQ5573" s="32"/>
      <c r="BR5573" s="32"/>
      <c r="BS5573" s="32"/>
      <c r="BT5573" s="32"/>
      <c r="BU5573" s="32"/>
      <c r="BV5573" s="32"/>
      <c r="BW5573" s="32"/>
      <c r="BX5573" s="32"/>
      <c r="BY5573" s="32"/>
      <c r="BZ5573" s="32"/>
    </row>
    <row r="5574" spans="66:78" x14ac:dyDescent="0.2">
      <c r="BN5574" s="32"/>
      <c r="BO5574" s="32"/>
      <c r="BP5574" s="32"/>
      <c r="BQ5574" s="32"/>
      <c r="BR5574" s="32"/>
      <c r="BS5574" s="32"/>
      <c r="BT5574" s="32"/>
      <c r="BU5574" s="32"/>
      <c r="BV5574" s="32"/>
      <c r="BW5574" s="32"/>
      <c r="BX5574" s="32"/>
      <c r="BY5574" s="32"/>
      <c r="BZ5574" s="32"/>
    </row>
    <row r="5575" spans="66:78" x14ac:dyDescent="0.2">
      <c r="BN5575" s="32"/>
      <c r="BO5575" s="32"/>
      <c r="BP5575" s="32"/>
      <c r="BQ5575" s="32"/>
      <c r="BR5575" s="32"/>
      <c r="BS5575" s="32"/>
      <c r="BT5575" s="32"/>
      <c r="BU5575" s="32"/>
      <c r="BV5575" s="32"/>
      <c r="BW5575" s="32"/>
      <c r="BX5575" s="32"/>
      <c r="BY5575" s="32"/>
      <c r="BZ5575" s="32"/>
    </row>
    <row r="5576" spans="66:78" x14ac:dyDescent="0.2">
      <c r="BN5576" s="32"/>
      <c r="BO5576" s="32"/>
      <c r="BP5576" s="32"/>
      <c r="BQ5576" s="32"/>
      <c r="BR5576" s="32"/>
      <c r="BS5576" s="32"/>
      <c r="BT5576" s="32"/>
      <c r="BU5576" s="32"/>
      <c r="BV5576" s="32"/>
      <c r="BW5576" s="32"/>
      <c r="BX5576" s="32"/>
      <c r="BY5576" s="32"/>
      <c r="BZ5576" s="32"/>
    </row>
    <row r="5577" spans="66:78" x14ac:dyDescent="0.2">
      <c r="BN5577" s="32"/>
      <c r="BO5577" s="32"/>
      <c r="BP5577" s="32"/>
      <c r="BQ5577" s="32"/>
      <c r="BR5577" s="32"/>
      <c r="BS5577" s="32"/>
      <c r="BT5577" s="32"/>
      <c r="BU5577" s="32"/>
      <c r="BV5577" s="32"/>
      <c r="BW5577" s="32"/>
      <c r="BX5577" s="32"/>
      <c r="BY5577" s="32"/>
      <c r="BZ5577" s="32"/>
    </row>
    <row r="5578" spans="66:78" x14ac:dyDescent="0.2">
      <c r="BN5578" s="32"/>
      <c r="BO5578" s="32"/>
      <c r="BP5578" s="32"/>
      <c r="BQ5578" s="32"/>
      <c r="BR5578" s="32"/>
      <c r="BS5578" s="32"/>
      <c r="BT5578" s="32"/>
      <c r="BU5578" s="32"/>
      <c r="BV5578" s="32"/>
      <c r="BW5578" s="32"/>
      <c r="BX5578" s="32"/>
      <c r="BY5578" s="32"/>
      <c r="BZ5578" s="32"/>
    </row>
    <row r="5579" spans="66:78" x14ac:dyDescent="0.2">
      <c r="BN5579" s="32"/>
      <c r="BO5579" s="32"/>
      <c r="BP5579" s="32"/>
      <c r="BQ5579" s="32"/>
      <c r="BR5579" s="32"/>
      <c r="BS5579" s="32"/>
      <c r="BT5579" s="32"/>
      <c r="BU5579" s="32"/>
      <c r="BV5579" s="32"/>
      <c r="BW5579" s="32"/>
      <c r="BX5579" s="32"/>
      <c r="BY5579" s="32"/>
      <c r="BZ5579" s="32"/>
    </row>
    <row r="5580" spans="66:78" x14ac:dyDescent="0.2">
      <c r="BN5580" s="32"/>
      <c r="BO5580" s="32"/>
      <c r="BP5580" s="32"/>
      <c r="BQ5580" s="32"/>
      <c r="BR5580" s="32"/>
      <c r="BS5580" s="32"/>
      <c r="BT5580" s="32"/>
      <c r="BU5580" s="32"/>
      <c r="BV5580" s="32"/>
      <c r="BW5580" s="32"/>
      <c r="BX5580" s="32"/>
      <c r="BY5580" s="32"/>
      <c r="BZ5580" s="32"/>
    </row>
    <row r="5581" spans="66:78" x14ac:dyDescent="0.2">
      <c r="BN5581" s="32"/>
      <c r="BO5581" s="32"/>
      <c r="BP5581" s="32"/>
      <c r="BQ5581" s="32"/>
      <c r="BR5581" s="32"/>
      <c r="BS5581" s="32"/>
      <c r="BT5581" s="32"/>
      <c r="BU5581" s="32"/>
      <c r="BV5581" s="32"/>
      <c r="BW5581" s="32"/>
      <c r="BX5581" s="32"/>
      <c r="BY5581" s="32"/>
      <c r="BZ5581" s="32"/>
    </row>
    <row r="5582" spans="66:78" x14ac:dyDescent="0.2">
      <c r="BN5582" s="32"/>
      <c r="BO5582" s="32"/>
      <c r="BP5582" s="32"/>
      <c r="BQ5582" s="32"/>
      <c r="BR5582" s="32"/>
      <c r="BS5582" s="32"/>
      <c r="BT5582" s="32"/>
      <c r="BU5582" s="32"/>
      <c r="BV5582" s="32"/>
      <c r="BW5582" s="32"/>
      <c r="BX5582" s="32"/>
      <c r="BY5582" s="32"/>
      <c r="BZ5582" s="32"/>
    </row>
    <row r="5583" spans="66:78" x14ac:dyDescent="0.2">
      <c r="BN5583" s="32"/>
      <c r="BO5583" s="32"/>
      <c r="BP5583" s="32"/>
      <c r="BQ5583" s="32"/>
      <c r="BR5583" s="32"/>
      <c r="BS5583" s="32"/>
      <c r="BT5583" s="32"/>
      <c r="BU5583" s="32"/>
      <c r="BV5583" s="32"/>
      <c r="BW5583" s="32"/>
      <c r="BX5583" s="32"/>
      <c r="BY5583" s="32"/>
      <c r="BZ5583" s="32"/>
    </row>
    <row r="5584" spans="66:78" x14ac:dyDescent="0.2">
      <c r="BN5584" s="32"/>
      <c r="BO5584" s="32"/>
      <c r="BP5584" s="32"/>
      <c r="BQ5584" s="32"/>
      <c r="BR5584" s="32"/>
      <c r="BS5584" s="32"/>
      <c r="BT5584" s="32"/>
      <c r="BU5584" s="32"/>
      <c r="BV5584" s="32"/>
      <c r="BW5584" s="32"/>
      <c r="BX5584" s="32"/>
      <c r="BY5584" s="32"/>
      <c r="BZ5584" s="32"/>
    </row>
    <row r="5585" spans="66:78" x14ac:dyDescent="0.2">
      <c r="BN5585" s="32"/>
      <c r="BO5585" s="32"/>
      <c r="BP5585" s="32"/>
      <c r="BQ5585" s="32"/>
      <c r="BR5585" s="32"/>
      <c r="BS5585" s="32"/>
      <c r="BT5585" s="32"/>
      <c r="BU5585" s="32"/>
      <c r="BV5585" s="32"/>
      <c r="BW5585" s="32"/>
      <c r="BX5585" s="32"/>
      <c r="BY5585" s="32"/>
      <c r="BZ5585" s="32"/>
    </row>
    <row r="5586" spans="66:78" x14ac:dyDescent="0.2">
      <c r="BN5586" s="32"/>
      <c r="BO5586" s="32"/>
      <c r="BP5586" s="32"/>
      <c r="BQ5586" s="32"/>
      <c r="BR5586" s="32"/>
      <c r="BS5586" s="32"/>
      <c r="BT5586" s="32"/>
      <c r="BU5586" s="32"/>
      <c r="BV5586" s="32"/>
      <c r="BW5586" s="32"/>
      <c r="BX5586" s="32"/>
      <c r="BY5586" s="32"/>
      <c r="BZ5586" s="32"/>
    </row>
    <row r="5587" spans="66:78" x14ac:dyDescent="0.2">
      <c r="BN5587" s="32"/>
      <c r="BO5587" s="32"/>
      <c r="BP5587" s="32"/>
      <c r="BQ5587" s="32"/>
      <c r="BR5587" s="32"/>
      <c r="BS5587" s="32"/>
      <c r="BT5587" s="32"/>
      <c r="BU5587" s="32"/>
      <c r="BV5587" s="32"/>
      <c r="BW5587" s="32"/>
      <c r="BX5587" s="32"/>
      <c r="BY5587" s="32"/>
      <c r="BZ5587" s="32"/>
    </row>
    <row r="5588" spans="66:78" x14ac:dyDescent="0.2">
      <c r="BN5588" s="32"/>
      <c r="BO5588" s="32"/>
      <c r="BP5588" s="32"/>
      <c r="BQ5588" s="32"/>
      <c r="BR5588" s="32"/>
      <c r="BS5588" s="32"/>
      <c r="BT5588" s="32"/>
      <c r="BU5588" s="32"/>
      <c r="BV5588" s="32"/>
      <c r="BW5588" s="32"/>
      <c r="BX5588" s="32"/>
      <c r="BY5588" s="32"/>
      <c r="BZ5588" s="32"/>
    </row>
    <row r="5589" spans="66:78" x14ac:dyDescent="0.2">
      <c r="BN5589" s="32"/>
      <c r="BO5589" s="32"/>
      <c r="BP5589" s="32"/>
      <c r="BQ5589" s="32"/>
      <c r="BR5589" s="32"/>
      <c r="BS5589" s="32"/>
      <c r="BT5589" s="32"/>
      <c r="BU5589" s="32"/>
      <c r="BV5589" s="32"/>
      <c r="BW5589" s="32"/>
      <c r="BX5589" s="32"/>
      <c r="BY5589" s="32"/>
      <c r="BZ5589" s="32"/>
    </row>
    <row r="5590" spans="66:78" x14ac:dyDescent="0.2">
      <c r="BN5590" s="32"/>
      <c r="BO5590" s="32"/>
      <c r="BP5590" s="32"/>
      <c r="BQ5590" s="32"/>
      <c r="BR5590" s="32"/>
      <c r="BS5590" s="32"/>
      <c r="BT5590" s="32"/>
      <c r="BU5590" s="32"/>
      <c r="BV5590" s="32"/>
      <c r="BW5590" s="32"/>
      <c r="BX5590" s="32"/>
      <c r="BY5590" s="32"/>
      <c r="BZ5590" s="32"/>
    </row>
    <row r="5591" spans="66:78" x14ac:dyDescent="0.2">
      <c r="BN5591" s="32"/>
      <c r="BO5591" s="32"/>
      <c r="BP5591" s="32"/>
      <c r="BQ5591" s="32"/>
      <c r="BR5591" s="32"/>
      <c r="BS5591" s="32"/>
      <c r="BT5591" s="32"/>
      <c r="BU5591" s="32"/>
      <c r="BV5591" s="32"/>
      <c r="BW5591" s="32"/>
      <c r="BX5591" s="32"/>
      <c r="BY5591" s="32"/>
      <c r="BZ5591" s="32"/>
    </row>
    <row r="5592" spans="66:78" x14ac:dyDescent="0.2">
      <c r="BN5592" s="32"/>
      <c r="BO5592" s="32"/>
      <c r="BP5592" s="32"/>
      <c r="BQ5592" s="32"/>
      <c r="BR5592" s="32"/>
      <c r="BS5592" s="32"/>
      <c r="BT5592" s="32"/>
      <c r="BU5592" s="32"/>
      <c r="BV5592" s="32"/>
      <c r="BW5592" s="32"/>
      <c r="BX5592" s="32"/>
      <c r="BY5592" s="32"/>
      <c r="BZ5592" s="32"/>
    </row>
    <row r="5593" spans="66:78" x14ac:dyDescent="0.2">
      <c r="BN5593" s="32"/>
      <c r="BO5593" s="32"/>
      <c r="BP5593" s="32"/>
      <c r="BQ5593" s="32"/>
      <c r="BR5593" s="32"/>
      <c r="BS5593" s="32"/>
      <c r="BT5593" s="32"/>
      <c r="BU5593" s="32"/>
      <c r="BV5593" s="32"/>
      <c r="BW5593" s="32"/>
      <c r="BX5593" s="32"/>
      <c r="BY5593" s="32"/>
      <c r="BZ5593" s="32"/>
    </row>
    <row r="5594" spans="66:78" x14ac:dyDescent="0.2">
      <c r="BN5594" s="32"/>
      <c r="BO5594" s="32"/>
      <c r="BP5594" s="32"/>
      <c r="BQ5594" s="32"/>
      <c r="BR5594" s="32"/>
      <c r="BS5594" s="32"/>
      <c r="BT5594" s="32"/>
      <c r="BU5594" s="32"/>
      <c r="BV5594" s="32"/>
      <c r="BW5594" s="32"/>
      <c r="BX5594" s="32"/>
      <c r="BY5594" s="32"/>
      <c r="BZ5594" s="32"/>
    </row>
    <row r="5595" spans="66:78" x14ac:dyDescent="0.2">
      <c r="BN5595" s="32"/>
      <c r="BO5595" s="32"/>
      <c r="BP5595" s="32"/>
      <c r="BQ5595" s="32"/>
      <c r="BR5595" s="32"/>
      <c r="BS5595" s="32"/>
      <c r="BT5595" s="32"/>
      <c r="BU5595" s="32"/>
      <c r="BV5595" s="32"/>
      <c r="BW5595" s="32"/>
      <c r="BX5595" s="32"/>
      <c r="BY5595" s="32"/>
      <c r="BZ5595" s="32"/>
    </row>
    <row r="5596" spans="66:78" x14ac:dyDescent="0.2">
      <c r="BN5596" s="32"/>
      <c r="BO5596" s="32"/>
      <c r="BP5596" s="32"/>
      <c r="BQ5596" s="32"/>
      <c r="BR5596" s="32"/>
      <c r="BS5596" s="32"/>
      <c r="BT5596" s="32"/>
      <c r="BU5596" s="32"/>
      <c r="BV5596" s="32"/>
      <c r="BW5596" s="32"/>
      <c r="BX5596" s="32"/>
      <c r="BY5596" s="32"/>
      <c r="BZ5596" s="32"/>
    </row>
    <row r="5597" spans="66:78" x14ac:dyDescent="0.2">
      <c r="BN5597" s="32"/>
      <c r="BO5597" s="32"/>
      <c r="BP5597" s="32"/>
      <c r="BQ5597" s="32"/>
      <c r="BR5597" s="32"/>
      <c r="BS5597" s="32"/>
      <c r="BT5597" s="32"/>
      <c r="BU5597" s="32"/>
      <c r="BV5597" s="32"/>
      <c r="BW5597" s="32"/>
      <c r="BX5597" s="32"/>
      <c r="BY5597" s="32"/>
      <c r="BZ5597" s="32"/>
    </row>
    <row r="5598" spans="66:78" x14ac:dyDescent="0.2">
      <c r="BN5598" s="32"/>
      <c r="BO5598" s="32"/>
      <c r="BP5598" s="32"/>
      <c r="BQ5598" s="32"/>
      <c r="BR5598" s="32"/>
      <c r="BS5598" s="32"/>
      <c r="BT5598" s="32"/>
      <c r="BU5598" s="32"/>
      <c r="BV5598" s="32"/>
      <c r="BW5598" s="32"/>
      <c r="BX5598" s="32"/>
      <c r="BY5598" s="32"/>
      <c r="BZ5598" s="32"/>
    </row>
    <row r="5599" spans="66:78" x14ac:dyDescent="0.2">
      <c r="BN5599" s="32"/>
      <c r="BO5599" s="32"/>
      <c r="BP5599" s="32"/>
      <c r="BQ5599" s="32"/>
      <c r="BR5599" s="32"/>
      <c r="BS5599" s="32"/>
      <c r="BT5599" s="32"/>
      <c r="BU5599" s="32"/>
      <c r="BV5599" s="32"/>
      <c r="BW5599" s="32"/>
      <c r="BX5599" s="32"/>
      <c r="BY5599" s="32"/>
      <c r="BZ5599" s="32"/>
    </row>
    <row r="5600" spans="66:78" x14ac:dyDescent="0.2">
      <c r="BN5600" s="32"/>
      <c r="BO5600" s="32"/>
      <c r="BP5600" s="32"/>
      <c r="BQ5600" s="32"/>
      <c r="BR5600" s="32"/>
      <c r="BS5600" s="32"/>
      <c r="BT5600" s="32"/>
      <c r="BU5600" s="32"/>
      <c r="BV5600" s="32"/>
      <c r="BW5600" s="32"/>
      <c r="BX5600" s="32"/>
      <c r="BY5600" s="32"/>
      <c r="BZ5600" s="32"/>
    </row>
    <row r="5601" spans="66:78" x14ac:dyDescent="0.2">
      <c r="BN5601" s="32"/>
      <c r="BO5601" s="32"/>
      <c r="BP5601" s="32"/>
      <c r="BQ5601" s="32"/>
      <c r="BR5601" s="32"/>
      <c r="BS5601" s="32"/>
      <c r="BT5601" s="32"/>
      <c r="BU5601" s="32"/>
      <c r="BV5601" s="32"/>
      <c r="BW5601" s="32"/>
      <c r="BX5601" s="32"/>
      <c r="BY5601" s="32"/>
      <c r="BZ5601" s="32"/>
    </row>
    <row r="5602" spans="66:78" x14ac:dyDescent="0.2">
      <c r="BN5602" s="32"/>
      <c r="BO5602" s="32"/>
      <c r="BP5602" s="32"/>
      <c r="BQ5602" s="32"/>
      <c r="BR5602" s="32"/>
      <c r="BS5602" s="32"/>
      <c r="BT5602" s="32"/>
      <c r="BU5602" s="32"/>
      <c r="BV5602" s="32"/>
      <c r="BW5602" s="32"/>
      <c r="BX5602" s="32"/>
      <c r="BY5602" s="32"/>
      <c r="BZ5602" s="32"/>
    </row>
    <row r="5603" spans="66:78" x14ac:dyDescent="0.2">
      <c r="BN5603" s="32"/>
      <c r="BO5603" s="32"/>
      <c r="BP5603" s="32"/>
      <c r="BQ5603" s="32"/>
      <c r="BR5603" s="32"/>
      <c r="BS5603" s="32"/>
      <c r="BT5603" s="32"/>
      <c r="BU5603" s="32"/>
      <c r="BV5603" s="32"/>
      <c r="BW5603" s="32"/>
      <c r="BX5603" s="32"/>
      <c r="BY5603" s="32"/>
      <c r="BZ5603" s="32"/>
    </row>
    <row r="5604" spans="66:78" x14ac:dyDescent="0.2">
      <c r="BN5604" s="32"/>
      <c r="BO5604" s="32"/>
      <c r="BP5604" s="32"/>
      <c r="BQ5604" s="32"/>
      <c r="BR5604" s="32"/>
      <c r="BS5604" s="32"/>
      <c r="BT5604" s="32"/>
      <c r="BU5604" s="32"/>
      <c r="BV5604" s="32"/>
      <c r="BW5604" s="32"/>
      <c r="BX5604" s="32"/>
      <c r="BY5604" s="32"/>
      <c r="BZ5604" s="32"/>
    </row>
    <row r="5605" spans="66:78" x14ac:dyDescent="0.2">
      <c r="BN5605" s="32"/>
      <c r="BO5605" s="32"/>
      <c r="BP5605" s="32"/>
      <c r="BQ5605" s="32"/>
      <c r="BR5605" s="32"/>
      <c r="BS5605" s="32"/>
      <c r="BT5605" s="32"/>
      <c r="BU5605" s="32"/>
      <c r="BV5605" s="32"/>
      <c r="BW5605" s="32"/>
      <c r="BX5605" s="32"/>
      <c r="BY5605" s="32"/>
      <c r="BZ5605" s="32"/>
    </row>
    <row r="5606" spans="66:78" x14ac:dyDescent="0.2">
      <c r="BN5606" s="32"/>
      <c r="BO5606" s="32"/>
      <c r="BP5606" s="32"/>
      <c r="BQ5606" s="32"/>
      <c r="BR5606" s="32"/>
      <c r="BS5606" s="32"/>
      <c r="BT5606" s="32"/>
      <c r="BU5606" s="32"/>
      <c r="BV5606" s="32"/>
      <c r="BW5606" s="32"/>
      <c r="BX5606" s="32"/>
      <c r="BY5606" s="32"/>
      <c r="BZ5606" s="32"/>
    </row>
    <row r="5607" spans="66:78" x14ac:dyDescent="0.2">
      <c r="BN5607" s="32"/>
      <c r="BO5607" s="32"/>
      <c r="BP5607" s="32"/>
      <c r="BQ5607" s="32"/>
      <c r="BR5607" s="32"/>
      <c r="BS5607" s="32"/>
      <c r="BT5607" s="32"/>
      <c r="BU5607" s="32"/>
      <c r="BV5607" s="32"/>
      <c r="BW5607" s="32"/>
      <c r="BX5607" s="32"/>
      <c r="BY5607" s="32"/>
      <c r="BZ5607" s="32"/>
    </row>
    <row r="5608" spans="66:78" x14ac:dyDescent="0.2">
      <c r="BN5608" s="32"/>
      <c r="BO5608" s="32"/>
      <c r="BP5608" s="32"/>
      <c r="BQ5608" s="32"/>
      <c r="BR5608" s="32"/>
      <c r="BS5608" s="32"/>
      <c r="BT5608" s="32"/>
      <c r="BU5608" s="32"/>
      <c r="BV5608" s="32"/>
      <c r="BW5608" s="32"/>
      <c r="BX5608" s="32"/>
      <c r="BY5608" s="32"/>
      <c r="BZ5608" s="32"/>
    </row>
    <row r="5609" spans="66:78" x14ac:dyDescent="0.2">
      <c r="BN5609" s="32"/>
      <c r="BO5609" s="32"/>
      <c r="BP5609" s="32"/>
      <c r="BQ5609" s="32"/>
      <c r="BR5609" s="32"/>
      <c r="BS5609" s="32"/>
      <c r="BT5609" s="32"/>
      <c r="BU5609" s="32"/>
      <c r="BV5609" s="32"/>
      <c r="BW5609" s="32"/>
      <c r="BX5609" s="32"/>
      <c r="BY5609" s="32"/>
      <c r="BZ5609" s="32"/>
    </row>
    <row r="5610" spans="66:78" x14ac:dyDescent="0.2">
      <c r="BN5610" s="32"/>
      <c r="BO5610" s="32"/>
      <c r="BP5610" s="32"/>
      <c r="BQ5610" s="32"/>
      <c r="BR5610" s="32"/>
      <c r="BS5610" s="32"/>
      <c r="BT5610" s="32"/>
      <c r="BU5610" s="32"/>
      <c r="BV5610" s="32"/>
      <c r="BW5610" s="32"/>
      <c r="BX5610" s="32"/>
      <c r="BY5610" s="32"/>
      <c r="BZ5610" s="32"/>
    </row>
    <row r="5611" spans="66:78" x14ac:dyDescent="0.2">
      <c r="BN5611" s="32"/>
      <c r="BO5611" s="32"/>
      <c r="BP5611" s="32"/>
      <c r="BQ5611" s="32"/>
      <c r="BR5611" s="32"/>
      <c r="BS5611" s="32"/>
      <c r="BT5611" s="32"/>
      <c r="BU5611" s="32"/>
      <c r="BV5611" s="32"/>
      <c r="BW5611" s="32"/>
      <c r="BX5611" s="32"/>
      <c r="BY5611" s="32"/>
      <c r="BZ5611" s="32"/>
    </row>
    <row r="5612" spans="66:78" x14ac:dyDescent="0.2">
      <c r="BN5612" s="32"/>
      <c r="BO5612" s="32"/>
      <c r="BP5612" s="32"/>
      <c r="BQ5612" s="32"/>
      <c r="BR5612" s="32"/>
      <c r="BS5612" s="32"/>
      <c r="BT5612" s="32"/>
      <c r="BU5612" s="32"/>
      <c r="BV5612" s="32"/>
      <c r="BW5612" s="32"/>
      <c r="BX5612" s="32"/>
      <c r="BY5612" s="32"/>
      <c r="BZ5612" s="32"/>
    </row>
    <row r="5613" spans="66:78" x14ac:dyDescent="0.2">
      <c r="BN5613" s="32"/>
      <c r="BO5613" s="32"/>
      <c r="BP5613" s="32"/>
      <c r="BQ5613" s="32"/>
      <c r="BR5613" s="32"/>
      <c r="BS5613" s="32"/>
      <c r="BT5613" s="32"/>
      <c r="BU5613" s="32"/>
      <c r="BV5613" s="32"/>
      <c r="BW5613" s="32"/>
      <c r="BX5613" s="32"/>
      <c r="BY5613" s="32"/>
      <c r="BZ5613" s="32"/>
    </row>
    <row r="5614" spans="66:78" x14ac:dyDescent="0.2">
      <c r="BN5614" s="32"/>
      <c r="BO5614" s="32"/>
      <c r="BP5614" s="32"/>
      <c r="BQ5614" s="32"/>
      <c r="BR5614" s="32"/>
      <c r="BS5614" s="32"/>
      <c r="BT5614" s="32"/>
      <c r="BU5614" s="32"/>
      <c r="BV5614" s="32"/>
      <c r="BW5614" s="32"/>
      <c r="BX5614" s="32"/>
      <c r="BY5614" s="32"/>
      <c r="BZ5614" s="32"/>
    </row>
    <row r="5615" spans="66:78" x14ac:dyDescent="0.2">
      <c r="BN5615" s="32"/>
      <c r="BO5615" s="32"/>
      <c r="BP5615" s="32"/>
      <c r="BQ5615" s="32"/>
      <c r="BR5615" s="32"/>
      <c r="BS5615" s="32"/>
      <c r="BT5615" s="32"/>
      <c r="BU5615" s="32"/>
      <c r="BV5615" s="32"/>
      <c r="BW5615" s="32"/>
      <c r="BX5615" s="32"/>
      <c r="BY5615" s="32"/>
      <c r="BZ5615" s="32"/>
    </row>
    <row r="5616" spans="66:78" x14ac:dyDescent="0.2">
      <c r="BN5616" s="32"/>
      <c r="BO5616" s="32"/>
      <c r="BP5616" s="32"/>
      <c r="BQ5616" s="32"/>
      <c r="BR5616" s="32"/>
      <c r="BS5616" s="32"/>
      <c r="BT5616" s="32"/>
      <c r="BU5616" s="32"/>
      <c r="BV5616" s="32"/>
      <c r="BW5616" s="32"/>
      <c r="BX5616" s="32"/>
      <c r="BY5616" s="32"/>
      <c r="BZ5616" s="32"/>
    </row>
    <row r="5617" spans="66:78" x14ac:dyDescent="0.2">
      <c r="BN5617" s="32"/>
      <c r="BO5617" s="32"/>
      <c r="BP5617" s="32"/>
      <c r="BQ5617" s="32"/>
      <c r="BR5617" s="32"/>
      <c r="BS5617" s="32"/>
      <c r="BT5617" s="32"/>
      <c r="BU5617" s="32"/>
      <c r="BV5617" s="32"/>
      <c r="BW5617" s="32"/>
      <c r="BX5617" s="32"/>
      <c r="BY5617" s="32"/>
      <c r="BZ5617" s="32"/>
    </row>
    <row r="5618" spans="66:78" x14ac:dyDescent="0.2">
      <c r="BN5618" s="32"/>
      <c r="BO5618" s="32"/>
      <c r="BP5618" s="32"/>
      <c r="BQ5618" s="32"/>
      <c r="BR5618" s="32"/>
      <c r="BS5618" s="32"/>
      <c r="BT5618" s="32"/>
      <c r="BU5618" s="32"/>
      <c r="BV5618" s="32"/>
      <c r="BW5618" s="32"/>
      <c r="BX5618" s="32"/>
      <c r="BY5618" s="32"/>
      <c r="BZ5618" s="32"/>
    </row>
    <row r="5619" spans="66:78" x14ac:dyDescent="0.2">
      <c r="BN5619" s="32"/>
      <c r="BO5619" s="32"/>
      <c r="BP5619" s="32"/>
      <c r="BQ5619" s="32"/>
      <c r="BR5619" s="32"/>
      <c r="BS5619" s="32"/>
      <c r="BT5619" s="32"/>
      <c r="BU5619" s="32"/>
      <c r="BV5619" s="32"/>
      <c r="BW5619" s="32"/>
      <c r="BX5619" s="32"/>
      <c r="BY5619" s="32"/>
      <c r="BZ5619" s="32"/>
    </row>
    <row r="5620" spans="66:78" x14ac:dyDescent="0.2">
      <c r="BN5620" s="32"/>
      <c r="BO5620" s="32"/>
      <c r="BP5620" s="32"/>
      <c r="BQ5620" s="32"/>
      <c r="BR5620" s="32"/>
      <c r="BS5620" s="32"/>
      <c r="BT5620" s="32"/>
      <c r="BU5620" s="32"/>
      <c r="BV5620" s="32"/>
      <c r="BW5620" s="32"/>
      <c r="BX5620" s="32"/>
      <c r="BY5620" s="32"/>
      <c r="BZ5620" s="32"/>
    </row>
    <row r="5621" spans="66:78" x14ac:dyDescent="0.2">
      <c r="BN5621" s="32"/>
      <c r="BO5621" s="32"/>
      <c r="BP5621" s="32"/>
      <c r="BQ5621" s="32"/>
      <c r="BR5621" s="32"/>
      <c r="BS5621" s="32"/>
      <c r="BT5621" s="32"/>
      <c r="BU5621" s="32"/>
      <c r="BV5621" s="32"/>
      <c r="BW5621" s="32"/>
      <c r="BX5621" s="32"/>
      <c r="BY5621" s="32"/>
      <c r="BZ5621" s="32"/>
    </row>
    <row r="5622" spans="66:78" x14ac:dyDescent="0.2">
      <c r="BN5622" s="32"/>
      <c r="BO5622" s="32"/>
      <c r="BP5622" s="32"/>
      <c r="BQ5622" s="32"/>
      <c r="BR5622" s="32"/>
      <c r="BS5622" s="32"/>
      <c r="BT5622" s="32"/>
      <c r="BU5622" s="32"/>
      <c r="BV5622" s="32"/>
      <c r="BW5622" s="32"/>
      <c r="BX5622" s="32"/>
      <c r="BY5622" s="32"/>
      <c r="BZ5622" s="32"/>
    </row>
    <row r="5623" spans="66:78" x14ac:dyDescent="0.2">
      <c r="BN5623" s="32"/>
      <c r="BO5623" s="32"/>
      <c r="BP5623" s="32"/>
      <c r="BQ5623" s="32"/>
      <c r="BR5623" s="32"/>
      <c r="BS5623" s="32"/>
      <c r="BT5623" s="32"/>
      <c r="BU5623" s="32"/>
      <c r="BV5623" s="32"/>
      <c r="BW5623" s="32"/>
      <c r="BX5623" s="32"/>
      <c r="BY5623" s="32"/>
      <c r="BZ5623" s="32"/>
    </row>
    <row r="5624" spans="66:78" x14ac:dyDescent="0.2">
      <c r="BN5624" s="32"/>
      <c r="BO5624" s="32"/>
      <c r="BP5624" s="32"/>
      <c r="BQ5624" s="32"/>
      <c r="BR5624" s="32"/>
      <c r="BS5624" s="32"/>
      <c r="BT5624" s="32"/>
      <c r="BU5624" s="32"/>
      <c r="BV5624" s="32"/>
      <c r="BW5624" s="32"/>
      <c r="BX5624" s="32"/>
      <c r="BY5624" s="32"/>
      <c r="BZ5624" s="32"/>
    </row>
    <row r="5625" spans="66:78" x14ac:dyDescent="0.2">
      <c r="BN5625" s="32"/>
      <c r="BO5625" s="32"/>
      <c r="BP5625" s="32"/>
      <c r="BQ5625" s="32"/>
      <c r="BR5625" s="32"/>
      <c r="BS5625" s="32"/>
      <c r="BT5625" s="32"/>
      <c r="BU5625" s="32"/>
      <c r="BV5625" s="32"/>
      <c r="BW5625" s="32"/>
      <c r="BX5625" s="32"/>
      <c r="BY5625" s="32"/>
      <c r="BZ5625" s="32"/>
    </row>
    <row r="5626" spans="66:78" x14ac:dyDescent="0.2">
      <c r="BN5626" s="32"/>
      <c r="BO5626" s="32"/>
      <c r="BP5626" s="32"/>
      <c r="BQ5626" s="32"/>
      <c r="BR5626" s="32"/>
      <c r="BS5626" s="32"/>
      <c r="BT5626" s="32"/>
      <c r="BU5626" s="32"/>
      <c r="BV5626" s="32"/>
      <c r="BW5626" s="32"/>
      <c r="BX5626" s="32"/>
      <c r="BY5626" s="32"/>
      <c r="BZ5626" s="32"/>
    </row>
    <row r="5627" spans="66:78" x14ac:dyDescent="0.2">
      <c r="BN5627" s="32"/>
      <c r="BO5627" s="32"/>
      <c r="BP5627" s="32"/>
      <c r="BQ5627" s="32"/>
      <c r="BR5627" s="32"/>
      <c r="BS5627" s="32"/>
      <c r="BT5627" s="32"/>
      <c r="BU5627" s="32"/>
      <c r="BV5627" s="32"/>
      <c r="BW5627" s="32"/>
      <c r="BX5627" s="32"/>
      <c r="BY5627" s="32"/>
      <c r="BZ5627" s="32"/>
    </row>
    <row r="5628" spans="66:78" x14ac:dyDescent="0.2">
      <c r="BN5628" s="32"/>
      <c r="BO5628" s="32"/>
      <c r="BP5628" s="32"/>
      <c r="BQ5628" s="32"/>
      <c r="BR5628" s="32"/>
      <c r="BS5628" s="32"/>
      <c r="BT5628" s="32"/>
      <c r="BU5628" s="32"/>
      <c r="BV5628" s="32"/>
      <c r="BW5628" s="32"/>
      <c r="BX5628" s="32"/>
      <c r="BY5628" s="32"/>
      <c r="BZ5628" s="32"/>
    </row>
    <row r="5629" spans="66:78" x14ac:dyDescent="0.2">
      <c r="BN5629" s="32"/>
      <c r="BO5629" s="32"/>
      <c r="BP5629" s="32"/>
      <c r="BQ5629" s="32"/>
      <c r="BR5629" s="32"/>
      <c r="BS5629" s="32"/>
      <c r="BT5629" s="32"/>
      <c r="BU5629" s="32"/>
      <c r="BV5629" s="32"/>
      <c r="BW5629" s="32"/>
      <c r="BX5629" s="32"/>
      <c r="BY5629" s="32"/>
      <c r="BZ5629" s="32"/>
    </row>
    <row r="5630" spans="66:78" x14ac:dyDescent="0.2">
      <c r="BN5630" s="32"/>
      <c r="BO5630" s="32"/>
      <c r="BP5630" s="32"/>
      <c r="BQ5630" s="32"/>
      <c r="BR5630" s="32"/>
      <c r="BS5630" s="32"/>
      <c r="BT5630" s="32"/>
      <c r="BU5630" s="32"/>
      <c r="BV5630" s="32"/>
      <c r="BW5630" s="32"/>
      <c r="BX5630" s="32"/>
      <c r="BY5630" s="32"/>
      <c r="BZ5630" s="32"/>
    </row>
    <row r="5631" spans="66:78" x14ac:dyDescent="0.2">
      <c r="BN5631" s="32"/>
      <c r="BO5631" s="32"/>
      <c r="BP5631" s="32"/>
      <c r="BQ5631" s="32"/>
      <c r="BR5631" s="32"/>
      <c r="BS5631" s="32"/>
      <c r="BT5631" s="32"/>
      <c r="BU5631" s="32"/>
      <c r="BV5631" s="32"/>
      <c r="BW5631" s="32"/>
      <c r="BX5631" s="32"/>
      <c r="BY5631" s="32"/>
      <c r="BZ5631" s="32"/>
    </row>
    <row r="5632" spans="66:78" x14ac:dyDescent="0.2">
      <c r="BN5632" s="32"/>
      <c r="BO5632" s="32"/>
      <c r="BP5632" s="32"/>
      <c r="BQ5632" s="32"/>
      <c r="BR5632" s="32"/>
      <c r="BS5632" s="32"/>
      <c r="BT5632" s="32"/>
      <c r="BU5632" s="32"/>
      <c r="BV5632" s="32"/>
      <c r="BW5632" s="32"/>
      <c r="BX5632" s="32"/>
      <c r="BY5632" s="32"/>
      <c r="BZ5632" s="32"/>
    </row>
    <row r="5633" spans="66:78" x14ac:dyDescent="0.2">
      <c r="BN5633" s="32"/>
      <c r="BO5633" s="32"/>
      <c r="BP5633" s="32"/>
      <c r="BQ5633" s="32"/>
      <c r="BR5633" s="32"/>
      <c r="BS5633" s="32"/>
      <c r="BT5633" s="32"/>
      <c r="BU5633" s="32"/>
      <c r="BV5633" s="32"/>
      <c r="BW5633" s="32"/>
      <c r="BX5633" s="32"/>
      <c r="BY5633" s="32"/>
      <c r="BZ5633" s="32"/>
    </row>
    <row r="5634" spans="66:78" x14ac:dyDescent="0.2">
      <c r="BN5634" s="32"/>
      <c r="BO5634" s="32"/>
      <c r="BP5634" s="32"/>
      <c r="BQ5634" s="32"/>
      <c r="BR5634" s="32"/>
      <c r="BS5634" s="32"/>
      <c r="BT5634" s="32"/>
      <c r="BU5634" s="32"/>
      <c r="BV5634" s="32"/>
      <c r="BW5634" s="32"/>
      <c r="BX5634" s="32"/>
      <c r="BY5634" s="32"/>
      <c r="BZ5634" s="32"/>
    </row>
    <row r="5635" spans="66:78" x14ac:dyDescent="0.2">
      <c r="BN5635" s="32"/>
      <c r="BO5635" s="32"/>
      <c r="BP5635" s="32"/>
      <c r="BQ5635" s="32"/>
      <c r="BR5635" s="32"/>
      <c r="BS5635" s="32"/>
      <c r="BT5635" s="32"/>
      <c r="BU5635" s="32"/>
      <c r="BV5635" s="32"/>
      <c r="BW5635" s="32"/>
      <c r="BX5635" s="32"/>
      <c r="BY5635" s="32"/>
      <c r="BZ5635" s="32"/>
    </row>
    <row r="5636" spans="66:78" x14ac:dyDescent="0.2">
      <c r="BN5636" s="32"/>
      <c r="BO5636" s="32"/>
      <c r="BP5636" s="32"/>
      <c r="BQ5636" s="32"/>
      <c r="BR5636" s="32"/>
      <c r="BS5636" s="32"/>
      <c r="BT5636" s="32"/>
      <c r="BU5636" s="32"/>
      <c r="BV5636" s="32"/>
      <c r="BW5636" s="32"/>
      <c r="BX5636" s="32"/>
      <c r="BY5636" s="32"/>
      <c r="BZ5636" s="32"/>
    </row>
    <row r="5637" spans="66:78" x14ac:dyDescent="0.2">
      <c r="BN5637" s="32"/>
      <c r="BO5637" s="32"/>
      <c r="BP5637" s="32"/>
      <c r="BQ5637" s="32"/>
      <c r="BR5637" s="32"/>
      <c r="BS5637" s="32"/>
      <c r="BT5637" s="32"/>
      <c r="BU5637" s="32"/>
      <c r="BV5637" s="32"/>
      <c r="BW5637" s="32"/>
      <c r="BX5637" s="32"/>
      <c r="BY5637" s="32"/>
      <c r="BZ5637" s="32"/>
    </row>
    <row r="5638" spans="66:78" x14ac:dyDescent="0.2">
      <c r="BN5638" s="32"/>
      <c r="BO5638" s="32"/>
      <c r="BP5638" s="32"/>
      <c r="BQ5638" s="32"/>
      <c r="BR5638" s="32"/>
      <c r="BS5638" s="32"/>
      <c r="BT5638" s="32"/>
      <c r="BU5638" s="32"/>
      <c r="BV5638" s="32"/>
      <c r="BW5638" s="32"/>
      <c r="BX5638" s="32"/>
      <c r="BY5638" s="32"/>
      <c r="BZ5638" s="32"/>
    </row>
    <row r="5639" spans="66:78" x14ac:dyDescent="0.2">
      <c r="BN5639" s="32"/>
      <c r="BO5639" s="32"/>
      <c r="BP5639" s="32"/>
      <c r="BQ5639" s="32"/>
      <c r="BR5639" s="32"/>
      <c r="BS5639" s="32"/>
      <c r="BT5639" s="32"/>
      <c r="BU5639" s="32"/>
      <c r="BV5639" s="32"/>
      <c r="BW5639" s="32"/>
      <c r="BX5639" s="32"/>
      <c r="BY5639" s="32"/>
      <c r="BZ5639" s="32"/>
    </row>
    <row r="5640" spans="66:78" x14ac:dyDescent="0.2">
      <c r="BN5640" s="32"/>
      <c r="BO5640" s="32"/>
      <c r="BP5640" s="32"/>
      <c r="BQ5640" s="32"/>
      <c r="BR5640" s="32"/>
      <c r="BS5640" s="32"/>
      <c r="BT5640" s="32"/>
      <c r="BU5640" s="32"/>
      <c r="BV5640" s="32"/>
      <c r="BW5640" s="32"/>
      <c r="BX5640" s="32"/>
      <c r="BY5640" s="32"/>
      <c r="BZ5640" s="32"/>
    </row>
    <row r="5641" spans="66:78" x14ac:dyDescent="0.2">
      <c r="BN5641" s="32"/>
      <c r="BO5641" s="32"/>
      <c r="BP5641" s="32"/>
      <c r="BQ5641" s="32"/>
      <c r="BR5641" s="32"/>
      <c r="BS5641" s="32"/>
      <c r="BT5641" s="32"/>
      <c r="BU5641" s="32"/>
      <c r="BV5641" s="32"/>
      <c r="BW5641" s="32"/>
      <c r="BX5641" s="32"/>
      <c r="BY5641" s="32"/>
      <c r="BZ5641" s="32"/>
    </row>
    <row r="5642" spans="66:78" x14ac:dyDescent="0.2">
      <c r="BN5642" s="32"/>
      <c r="BO5642" s="32"/>
      <c r="BP5642" s="32"/>
      <c r="BQ5642" s="32"/>
      <c r="BR5642" s="32"/>
      <c r="BS5642" s="32"/>
      <c r="BT5642" s="32"/>
      <c r="BU5642" s="32"/>
      <c r="BV5642" s="32"/>
      <c r="BW5642" s="32"/>
      <c r="BX5642" s="32"/>
      <c r="BY5642" s="32"/>
      <c r="BZ5642" s="32"/>
    </row>
    <row r="5643" spans="66:78" x14ac:dyDescent="0.2">
      <c r="BN5643" s="32"/>
      <c r="BO5643" s="32"/>
      <c r="BP5643" s="32"/>
      <c r="BQ5643" s="32"/>
      <c r="BR5643" s="32"/>
      <c r="BS5643" s="32"/>
      <c r="BT5643" s="32"/>
      <c r="BU5643" s="32"/>
      <c r="BV5643" s="32"/>
      <c r="BW5643" s="32"/>
      <c r="BX5643" s="32"/>
      <c r="BY5643" s="32"/>
      <c r="BZ5643" s="32"/>
    </row>
    <row r="5644" spans="66:78" x14ac:dyDescent="0.2">
      <c r="BN5644" s="32"/>
      <c r="BO5644" s="32"/>
      <c r="BP5644" s="32"/>
      <c r="BQ5644" s="32"/>
      <c r="BR5644" s="32"/>
      <c r="BS5644" s="32"/>
      <c r="BT5644" s="32"/>
      <c r="BU5644" s="32"/>
      <c r="BV5644" s="32"/>
      <c r="BW5644" s="32"/>
      <c r="BX5644" s="32"/>
      <c r="BY5644" s="32"/>
      <c r="BZ5644" s="32"/>
    </row>
    <row r="5645" spans="66:78" x14ac:dyDescent="0.2">
      <c r="BN5645" s="32"/>
      <c r="BO5645" s="32"/>
      <c r="BP5645" s="32"/>
      <c r="BQ5645" s="32"/>
      <c r="BR5645" s="32"/>
      <c r="BS5645" s="32"/>
      <c r="BT5645" s="32"/>
      <c r="BU5645" s="32"/>
      <c r="BV5645" s="32"/>
      <c r="BW5645" s="32"/>
      <c r="BX5645" s="32"/>
      <c r="BY5645" s="32"/>
      <c r="BZ5645" s="32"/>
    </row>
    <row r="5646" spans="66:78" x14ac:dyDescent="0.2">
      <c r="BN5646" s="32"/>
      <c r="BO5646" s="32"/>
      <c r="BP5646" s="32"/>
      <c r="BQ5646" s="32"/>
      <c r="BR5646" s="32"/>
      <c r="BS5646" s="32"/>
      <c r="BT5646" s="32"/>
      <c r="BU5646" s="32"/>
      <c r="BV5646" s="32"/>
      <c r="BW5646" s="32"/>
      <c r="BX5646" s="32"/>
      <c r="BY5646" s="32"/>
      <c r="BZ5646" s="32"/>
    </row>
    <row r="5647" spans="66:78" x14ac:dyDescent="0.2">
      <c r="BN5647" s="32"/>
      <c r="BO5647" s="32"/>
      <c r="BP5647" s="32"/>
      <c r="BQ5647" s="32"/>
      <c r="BR5647" s="32"/>
      <c r="BS5647" s="32"/>
      <c r="BT5647" s="32"/>
      <c r="BU5647" s="32"/>
      <c r="BV5647" s="32"/>
      <c r="BW5647" s="32"/>
      <c r="BX5647" s="32"/>
      <c r="BY5647" s="32"/>
      <c r="BZ5647" s="32"/>
    </row>
    <row r="5648" spans="66:78" x14ac:dyDescent="0.2">
      <c r="BN5648" s="32"/>
      <c r="BO5648" s="32"/>
      <c r="BP5648" s="32"/>
      <c r="BQ5648" s="32"/>
      <c r="BR5648" s="32"/>
      <c r="BS5648" s="32"/>
      <c r="BT5648" s="32"/>
      <c r="BU5648" s="32"/>
      <c r="BV5648" s="32"/>
      <c r="BW5648" s="32"/>
      <c r="BX5648" s="32"/>
      <c r="BY5648" s="32"/>
      <c r="BZ5648" s="32"/>
    </row>
    <row r="5649" spans="66:78" x14ac:dyDescent="0.2">
      <c r="BN5649" s="32"/>
      <c r="BO5649" s="32"/>
      <c r="BP5649" s="32"/>
      <c r="BQ5649" s="32"/>
      <c r="BR5649" s="32"/>
      <c r="BS5649" s="32"/>
      <c r="BT5649" s="32"/>
      <c r="BU5649" s="32"/>
      <c r="BV5649" s="32"/>
      <c r="BW5649" s="32"/>
      <c r="BX5649" s="32"/>
      <c r="BY5649" s="32"/>
      <c r="BZ5649" s="32"/>
    </row>
    <row r="5650" spans="66:78" x14ac:dyDescent="0.2">
      <c r="BN5650" s="32"/>
      <c r="BO5650" s="32"/>
      <c r="BP5650" s="32"/>
      <c r="BQ5650" s="32"/>
      <c r="BR5650" s="32"/>
      <c r="BS5650" s="32"/>
      <c r="BT5650" s="32"/>
      <c r="BU5650" s="32"/>
      <c r="BV5650" s="32"/>
      <c r="BW5650" s="32"/>
      <c r="BX5650" s="32"/>
      <c r="BY5650" s="32"/>
      <c r="BZ5650" s="32"/>
    </row>
    <row r="5651" spans="66:78" x14ac:dyDescent="0.2">
      <c r="BN5651" s="32"/>
      <c r="BO5651" s="32"/>
      <c r="BP5651" s="32"/>
      <c r="BQ5651" s="32"/>
      <c r="BR5651" s="32"/>
      <c r="BS5651" s="32"/>
      <c r="BT5651" s="32"/>
      <c r="BU5651" s="32"/>
      <c r="BV5651" s="32"/>
      <c r="BW5651" s="32"/>
      <c r="BX5651" s="32"/>
      <c r="BY5651" s="32"/>
      <c r="BZ5651" s="32"/>
    </row>
    <row r="5652" spans="66:78" x14ac:dyDescent="0.2">
      <c r="BN5652" s="32"/>
      <c r="BO5652" s="32"/>
      <c r="BP5652" s="32"/>
      <c r="BQ5652" s="32"/>
      <c r="BR5652" s="32"/>
      <c r="BS5652" s="32"/>
      <c r="BT5652" s="32"/>
      <c r="BU5652" s="32"/>
      <c r="BV5652" s="32"/>
      <c r="BW5652" s="32"/>
      <c r="BX5652" s="32"/>
      <c r="BY5652" s="32"/>
      <c r="BZ5652" s="32"/>
    </row>
    <row r="5653" spans="66:78" x14ac:dyDescent="0.2">
      <c r="BN5653" s="32"/>
      <c r="BO5653" s="32"/>
      <c r="BP5653" s="32"/>
      <c r="BQ5653" s="32"/>
      <c r="BR5653" s="32"/>
      <c r="BS5653" s="32"/>
      <c r="BT5653" s="32"/>
      <c r="BU5653" s="32"/>
      <c r="BV5653" s="32"/>
      <c r="BW5653" s="32"/>
      <c r="BX5653" s="32"/>
      <c r="BY5653" s="32"/>
      <c r="BZ5653" s="32"/>
    </row>
    <row r="5654" spans="66:78" x14ac:dyDescent="0.2">
      <c r="BN5654" s="32"/>
      <c r="BO5654" s="32"/>
      <c r="BP5654" s="32"/>
      <c r="BQ5654" s="32"/>
      <c r="BR5654" s="32"/>
      <c r="BS5654" s="32"/>
      <c r="BT5654" s="32"/>
      <c r="BU5654" s="32"/>
      <c r="BV5654" s="32"/>
      <c r="BW5654" s="32"/>
      <c r="BX5654" s="32"/>
      <c r="BY5654" s="32"/>
      <c r="BZ5654" s="32"/>
    </row>
    <row r="5655" spans="66:78" x14ac:dyDescent="0.2">
      <c r="BN5655" s="32"/>
      <c r="BO5655" s="32"/>
      <c r="BP5655" s="32"/>
      <c r="BQ5655" s="32"/>
      <c r="BR5655" s="32"/>
      <c r="BS5655" s="32"/>
      <c r="BT5655" s="32"/>
      <c r="BU5655" s="32"/>
      <c r="BV5655" s="32"/>
      <c r="BW5655" s="32"/>
      <c r="BX5655" s="32"/>
      <c r="BY5655" s="32"/>
      <c r="BZ5655" s="32"/>
    </row>
    <row r="5656" spans="66:78" x14ac:dyDescent="0.2">
      <c r="BN5656" s="32"/>
      <c r="BO5656" s="32"/>
      <c r="BP5656" s="32"/>
      <c r="BQ5656" s="32"/>
      <c r="BR5656" s="32"/>
      <c r="BS5656" s="32"/>
      <c r="BT5656" s="32"/>
      <c r="BU5656" s="32"/>
      <c r="BV5656" s="32"/>
      <c r="BW5656" s="32"/>
      <c r="BX5656" s="32"/>
      <c r="BY5656" s="32"/>
      <c r="BZ5656" s="32"/>
    </row>
    <row r="5657" spans="66:78" x14ac:dyDescent="0.2">
      <c r="BN5657" s="32"/>
      <c r="BO5657" s="32"/>
      <c r="BP5657" s="32"/>
      <c r="BQ5657" s="32"/>
      <c r="BR5657" s="32"/>
      <c r="BS5657" s="32"/>
      <c r="BT5657" s="32"/>
      <c r="BU5657" s="32"/>
      <c r="BV5657" s="32"/>
      <c r="BW5657" s="32"/>
      <c r="BX5657" s="32"/>
      <c r="BY5657" s="32"/>
      <c r="BZ5657" s="32"/>
    </row>
    <row r="5658" spans="66:78" x14ac:dyDescent="0.2">
      <c r="BN5658" s="32"/>
      <c r="BO5658" s="32"/>
      <c r="BP5658" s="32"/>
      <c r="BQ5658" s="32"/>
      <c r="BR5658" s="32"/>
      <c r="BS5658" s="32"/>
      <c r="BT5658" s="32"/>
      <c r="BU5658" s="32"/>
      <c r="BV5658" s="32"/>
      <c r="BW5658" s="32"/>
      <c r="BX5658" s="32"/>
      <c r="BY5658" s="32"/>
      <c r="BZ5658" s="32"/>
    </row>
    <row r="5659" spans="66:78" x14ac:dyDescent="0.2">
      <c r="BN5659" s="32"/>
      <c r="BO5659" s="32"/>
      <c r="BP5659" s="32"/>
      <c r="BQ5659" s="32"/>
      <c r="BR5659" s="32"/>
      <c r="BS5659" s="32"/>
      <c r="BT5659" s="32"/>
      <c r="BU5659" s="32"/>
      <c r="BV5659" s="32"/>
      <c r="BW5659" s="32"/>
      <c r="BX5659" s="32"/>
      <c r="BY5659" s="32"/>
      <c r="BZ5659" s="32"/>
    </row>
    <row r="5660" spans="66:78" x14ac:dyDescent="0.2">
      <c r="BN5660" s="32"/>
      <c r="BO5660" s="32"/>
      <c r="BP5660" s="32"/>
      <c r="BQ5660" s="32"/>
      <c r="BR5660" s="32"/>
      <c r="BS5660" s="32"/>
      <c r="BT5660" s="32"/>
      <c r="BU5660" s="32"/>
      <c r="BV5660" s="32"/>
      <c r="BW5660" s="32"/>
      <c r="BX5660" s="32"/>
      <c r="BY5660" s="32"/>
      <c r="BZ5660" s="32"/>
    </row>
    <row r="5661" spans="66:78" x14ac:dyDescent="0.2">
      <c r="BN5661" s="32"/>
      <c r="BO5661" s="32"/>
      <c r="BP5661" s="32"/>
      <c r="BQ5661" s="32"/>
      <c r="BR5661" s="32"/>
      <c r="BS5661" s="32"/>
      <c r="BT5661" s="32"/>
      <c r="BU5661" s="32"/>
      <c r="BV5661" s="32"/>
      <c r="BW5661" s="32"/>
      <c r="BX5661" s="32"/>
      <c r="BY5661" s="32"/>
      <c r="BZ5661" s="32"/>
    </row>
    <row r="5662" spans="66:78" x14ac:dyDescent="0.2">
      <c r="BN5662" s="32"/>
      <c r="BO5662" s="32"/>
      <c r="BP5662" s="32"/>
      <c r="BQ5662" s="32"/>
      <c r="BR5662" s="32"/>
      <c r="BS5662" s="32"/>
      <c r="BT5662" s="32"/>
      <c r="BU5662" s="32"/>
      <c r="BV5662" s="32"/>
      <c r="BW5662" s="32"/>
      <c r="BX5662" s="32"/>
      <c r="BY5662" s="32"/>
      <c r="BZ5662" s="32"/>
    </row>
    <row r="5663" spans="66:78" x14ac:dyDescent="0.2">
      <c r="BN5663" s="32"/>
      <c r="BO5663" s="32"/>
      <c r="BP5663" s="32"/>
      <c r="BQ5663" s="32"/>
      <c r="BR5663" s="32"/>
      <c r="BS5663" s="32"/>
      <c r="BT5663" s="32"/>
      <c r="BU5663" s="32"/>
      <c r="BV5663" s="32"/>
      <c r="BW5663" s="32"/>
      <c r="BX5663" s="32"/>
      <c r="BY5663" s="32"/>
      <c r="BZ5663" s="32"/>
    </row>
    <row r="5664" spans="66:78" x14ac:dyDescent="0.2">
      <c r="BN5664" s="32"/>
      <c r="BO5664" s="32"/>
      <c r="BP5664" s="32"/>
      <c r="BQ5664" s="32"/>
      <c r="BR5664" s="32"/>
      <c r="BS5664" s="32"/>
      <c r="BT5664" s="32"/>
      <c r="BU5664" s="32"/>
      <c r="BV5664" s="32"/>
      <c r="BW5664" s="32"/>
      <c r="BX5664" s="32"/>
      <c r="BY5664" s="32"/>
      <c r="BZ5664" s="32"/>
    </row>
    <row r="5665" spans="66:78" x14ac:dyDescent="0.2">
      <c r="BN5665" s="32"/>
      <c r="BO5665" s="32"/>
      <c r="BP5665" s="32"/>
      <c r="BQ5665" s="32"/>
      <c r="BR5665" s="32"/>
      <c r="BS5665" s="32"/>
      <c r="BT5665" s="32"/>
      <c r="BU5665" s="32"/>
      <c r="BV5665" s="32"/>
      <c r="BW5665" s="32"/>
      <c r="BX5665" s="32"/>
      <c r="BY5665" s="32"/>
      <c r="BZ5665" s="32"/>
    </row>
    <row r="5666" spans="66:78" x14ac:dyDescent="0.2">
      <c r="BN5666" s="32"/>
      <c r="BO5666" s="32"/>
      <c r="BP5666" s="32"/>
      <c r="BQ5666" s="32"/>
      <c r="BR5666" s="32"/>
      <c r="BS5666" s="32"/>
      <c r="BT5666" s="32"/>
      <c r="BU5666" s="32"/>
      <c r="BV5666" s="32"/>
      <c r="BW5666" s="32"/>
      <c r="BX5666" s="32"/>
      <c r="BY5666" s="32"/>
      <c r="BZ5666" s="32"/>
    </row>
    <row r="5667" spans="66:78" x14ac:dyDescent="0.2">
      <c r="BN5667" s="32"/>
      <c r="BO5667" s="32"/>
      <c r="BP5667" s="32"/>
      <c r="BQ5667" s="32"/>
      <c r="BR5667" s="32"/>
      <c r="BS5667" s="32"/>
      <c r="BT5667" s="32"/>
      <c r="BU5667" s="32"/>
      <c r="BV5667" s="32"/>
      <c r="BW5667" s="32"/>
      <c r="BX5667" s="32"/>
      <c r="BY5667" s="32"/>
      <c r="BZ5667" s="32"/>
    </row>
    <row r="5668" spans="66:78" x14ac:dyDescent="0.2">
      <c r="BN5668" s="32"/>
      <c r="BO5668" s="32"/>
      <c r="BP5668" s="32"/>
      <c r="BQ5668" s="32"/>
      <c r="BR5668" s="32"/>
      <c r="BS5668" s="32"/>
      <c r="BT5668" s="32"/>
      <c r="BU5668" s="32"/>
      <c r="BV5668" s="32"/>
      <c r="BW5668" s="32"/>
      <c r="BX5668" s="32"/>
      <c r="BY5668" s="32"/>
      <c r="BZ5668" s="32"/>
    </row>
    <row r="5669" spans="66:78" x14ac:dyDescent="0.2">
      <c r="BN5669" s="32"/>
      <c r="BO5669" s="32"/>
      <c r="BP5669" s="32"/>
      <c r="BQ5669" s="32"/>
      <c r="BR5669" s="32"/>
      <c r="BS5669" s="32"/>
      <c r="BT5669" s="32"/>
      <c r="BU5669" s="32"/>
      <c r="BV5669" s="32"/>
      <c r="BW5669" s="32"/>
      <c r="BX5669" s="32"/>
      <c r="BY5669" s="32"/>
      <c r="BZ5669" s="32"/>
    </row>
    <row r="5670" spans="66:78" x14ac:dyDescent="0.2">
      <c r="BN5670" s="32"/>
      <c r="BO5670" s="32"/>
      <c r="BP5670" s="32"/>
      <c r="BQ5670" s="32"/>
      <c r="BR5670" s="32"/>
      <c r="BS5670" s="32"/>
      <c r="BT5670" s="32"/>
      <c r="BU5670" s="32"/>
      <c r="BV5670" s="32"/>
      <c r="BW5670" s="32"/>
      <c r="BX5670" s="32"/>
      <c r="BY5670" s="32"/>
      <c r="BZ5670" s="32"/>
    </row>
    <row r="5671" spans="66:78" x14ac:dyDescent="0.2">
      <c r="BN5671" s="32"/>
      <c r="BO5671" s="32"/>
      <c r="BP5671" s="32"/>
      <c r="BQ5671" s="32"/>
      <c r="BR5671" s="32"/>
      <c r="BS5671" s="32"/>
      <c r="BT5671" s="32"/>
      <c r="BU5671" s="32"/>
      <c r="BV5671" s="32"/>
      <c r="BW5671" s="32"/>
      <c r="BX5671" s="32"/>
      <c r="BY5671" s="32"/>
      <c r="BZ5671" s="32"/>
    </row>
    <row r="5672" spans="66:78" x14ac:dyDescent="0.2">
      <c r="BN5672" s="32"/>
      <c r="BO5672" s="32"/>
      <c r="BP5672" s="32"/>
      <c r="BQ5672" s="32"/>
      <c r="BR5672" s="32"/>
      <c r="BS5672" s="32"/>
      <c r="BT5672" s="32"/>
      <c r="BU5672" s="32"/>
      <c r="BV5672" s="32"/>
      <c r="BW5672" s="32"/>
      <c r="BX5672" s="32"/>
      <c r="BY5672" s="32"/>
      <c r="BZ5672" s="32"/>
    </row>
    <row r="5673" spans="66:78" x14ac:dyDescent="0.2">
      <c r="BN5673" s="32"/>
      <c r="BO5673" s="32"/>
      <c r="BP5673" s="32"/>
      <c r="BQ5673" s="32"/>
      <c r="BR5673" s="32"/>
      <c r="BS5673" s="32"/>
      <c r="BT5673" s="32"/>
      <c r="BU5673" s="32"/>
      <c r="BV5673" s="32"/>
      <c r="BW5673" s="32"/>
      <c r="BX5673" s="32"/>
      <c r="BY5673" s="32"/>
      <c r="BZ5673" s="32"/>
    </row>
    <row r="5674" spans="66:78" x14ac:dyDescent="0.2">
      <c r="BN5674" s="32"/>
      <c r="BO5674" s="32"/>
      <c r="BP5674" s="32"/>
      <c r="BQ5674" s="32"/>
      <c r="BR5674" s="32"/>
      <c r="BS5674" s="32"/>
      <c r="BT5674" s="32"/>
      <c r="BU5674" s="32"/>
      <c r="BV5674" s="32"/>
      <c r="BW5674" s="32"/>
      <c r="BX5674" s="32"/>
      <c r="BY5674" s="32"/>
      <c r="BZ5674" s="32"/>
    </row>
    <row r="5675" spans="66:78" x14ac:dyDescent="0.2">
      <c r="BN5675" s="32"/>
      <c r="BO5675" s="32"/>
      <c r="BP5675" s="32"/>
      <c r="BQ5675" s="32"/>
      <c r="BR5675" s="32"/>
      <c r="BS5675" s="32"/>
      <c r="BT5675" s="32"/>
      <c r="BU5675" s="32"/>
      <c r="BV5675" s="32"/>
      <c r="BW5675" s="32"/>
      <c r="BX5675" s="32"/>
      <c r="BY5675" s="32"/>
      <c r="BZ5675" s="32"/>
    </row>
    <row r="5676" spans="66:78" x14ac:dyDescent="0.2">
      <c r="BN5676" s="32"/>
      <c r="BO5676" s="32"/>
      <c r="BP5676" s="32"/>
      <c r="BQ5676" s="32"/>
      <c r="BR5676" s="32"/>
      <c r="BS5676" s="32"/>
      <c r="BT5676" s="32"/>
      <c r="BU5676" s="32"/>
      <c r="BV5676" s="32"/>
      <c r="BW5676" s="32"/>
      <c r="BX5676" s="32"/>
      <c r="BY5676" s="32"/>
      <c r="BZ5676" s="32"/>
    </row>
    <row r="5677" spans="66:78" x14ac:dyDescent="0.2">
      <c r="BN5677" s="32"/>
      <c r="BO5677" s="32"/>
      <c r="BP5677" s="32"/>
      <c r="BQ5677" s="32"/>
      <c r="BR5677" s="32"/>
      <c r="BS5677" s="32"/>
      <c r="BT5677" s="32"/>
      <c r="BU5677" s="32"/>
      <c r="BV5677" s="32"/>
      <c r="BW5677" s="32"/>
      <c r="BX5677" s="32"/>
      <c r="BY5677" s="32"/>
      <c r="BZ5677" s="32"/>
    </row>
    <row r="5678" spans="66:78" x14ac:dyDescent="0.2">
      <c r="BN5678" s="32"/>
      <c r="BO5678" s="32"/>
      <c r="BP5678" s="32"/>
      <c r="BQ5678" s="32"/>
      <c r="BR5678" s="32"/>
      <c r="BS5678" s="32"/>
      <c r="BT5678" s="32"/>
      <c r="BU5678" s="32"/>
      <c r="BV5678" s="32"/>
      <c r="BW5678" s="32"/>
      <c r="BX5678" s="32"/>
      <c r="BY5678" s="32"/>
      <c r="BZ5678" s="32"/>
    </row>
    <row r="5679" spans="66:78" x14ac:dyDescent="0.2">
      <c r="BN5679" s="32"/>
      <c r="BO5679" s="32"/>
      <c r="BP5679" s="32"/>
      <c r="BQ5679" s="32"/>
      <c r="BR5679" s="32"/>
      <c r="BS5679" s="32"/>
      <c r="BT5679" s="32"/>
      <c r="BU5679" s="32"/>
      <c r="BV5679" s="32"/>
      <c r="BW5679" s="32"/>
      <c r="BX5679" s="32"/>
      <c r="BY5679" s="32"/>
      <c r="BZ5679" s="32"/>
    </row>
    <row r="5680" spans="66:78" x14ac:dyDescent="0.2">
      <c r="BN5680" s="32"/>
      <c r="BO5680" s="32"/>
      <c r="BP5680" s="32"/>
      <c r="BQ5680" s="32"/>
      <c r="BR5680" s="32"/>
      <c r="BS5680" s="32"/>
      <c r="BT5680" s="32"/>
      <c r="BU5680" s="32"/>
      <c r="BV5680" s="32"/>
      <c r="BW5680" s="32"/>
      <c r="BX5680" s="32"/>
      <c r="BY5680" s="32"/>
      <c r="BZ5680" s="32"/>
    </row>
    <row r="5681" spans="66:78" x14ac:dyDescent="0.2">
      <c r="BN5681" s="32"/>
      <c r="BO5681" s="32"/>
      <c r="BP5681" s="32"/>
      <c r="BQ5681" s="32"/>
      <c r="BR5681" s="32"/>
      <c r="BS5681" s="32"/>
      <c r="BT5681" s="32"/>
      <c r="BU5681" s="32"/>
      <c r="BV5681" s="32"/>
      <c r="BW5681" s="32"/>
      <c r="BX5681" s="32"/>
      <c r="BY5681" s="32"/>
      <c r="BZ5681" s="32"/>
    </row>
    <row r="5682" spans="66:78" x14ac:dyDescent="0.2">
      <c r="BN5682" s="32"/>
      <c r="BO5682" s="32"/>
      <c r="BP5682" s="32"/>
      <c r="BQ5682" s="32"/>
      <c r="BR5682" s="32"/>
      <c r="BS5682" s="32"/>
      <c r="BT5682" s="32"/>
      <c r="BU5682" s="32"/>
      <c r="BV5682" s="32"/>
      <c r="BW5682" s="32"/>
      <c r="BX5682" s="32"/>
      <c r="BY5682" s="32"/>
      <c r="BZ5682" s="32"/>
    </row>
    <row r="5683" spans="66:78" x14ac:dyDescent="0.2">
      <c r="BN5683" s="32"/>
      <c r="BO5683" s="32"/>
      <c r="BP5683" s="32"/>
      <c r="BQ5683" s="32"/>
      <c r="BR5683" s="32"/>
      <c r="BS5683" s="32"/>
      <c r="BT5683" s="32"/>
      <c r="BU5683" s="32"/>
      <c r="BV5683" s="32"/>
      <c r="BW5683" s="32"/>
      <c r="BX5683" s="32"/>
      <c r="BY5683" s="32"/>
      <c r="BZ5683" s="32"/>
    </row>
    <row r="5684" spans="66:78" x14ac:dyDescent="0.2">
      <c r="BN5684" s="32"/>
      <c r="BO5684" s="32"/>
      <c r="BP5684" s="32"/>
      <c r="BQ5684" s="32"/>
      <c r="BR5684" s="32"/>
      <c r="BS5684" s="32"/>
      <c r="BT5684" s="32"/>
      <c r="BU5684" s="32"/>
      <c r="BV5684" s="32"/>
      <c r="BW5684" s="32"/>
      <c r="BX5684" s="32"/>
      <c r="BY5684" s="32"/>
      <c r="BZ5684" s="32"/>
    </row>
    <row r="5685" spans="66:78" x14ac:dyDescent="0.2">
      <c r="BN5685" s="32"/>
      <c r="BO5685" s="32"/>
      <c r="BP5685" s="32"/>
      <c r="BQ5685" s="32"/>
      <c r="BR5685" s="32"/>
      <c r="BS5685" s="32"/>
      <c r="BT5685" s="32"/>
      <c r="BU5685" s="32"/>
      <c r="BV5685" s="32"/>
      <c r="BW5685" s="32"/>
      <c r="BX5685" s="32"/>
      <c r="BY5685" s="32"/>
      <c r="BZ5685" s="32"/>
    </row>
    <row r="5686" spans="66:78" x14ac:dyDescent="0.2">
      <c r="BN5686" s="32"/>
      <c r="BO5686" s="32"/>
      <c r="BP5686" s="32"/>
      <c r="BQ5686" s="32"/>
      <c r="BR5686" s="32"/>
      <c r="BS5686" s="32"/>
      <c r="BT5686" s="32"/>
      <c r="BU5686" s="32"/>
      <c r="BV5686" s="32"/>
      <c r="BW5686" s="32"/>
      <c r="BX5686" s="32"/>
      <c r="BY5686" s="32"/>
      <c r="BZ5686" s="32"/>
    </row>
    <row r="5687" spans="66:78" x14ac:dyDescent="0.2">
      <c r="BN5687" s="32"/>
      <c r="BO5687" s="32"/>
      <c r="BP5687" s="32"/>
      <c r="BQ5687" s="32"/>
      <c r="BR5687" s="32"/>
      <c r="BS5687" s="32"/>
      <c r="BT5687" s="32"/>
      <c r="BU5687" s="32"/>
      <c r="BV5687" s="32"/>
      <c r="BW5687" s="32"/>
      <c r="BX5687" s="32"/>
      <c r="BY5687" s="32"/>
      <c r="BZ5687" s="32"/>
    </row>
    <row r="5688" spans="66:78" x14ac:dyDescent="0.2">
      <c r="BN5688" s="32"/>
      <c r="BO5688" s="32"/>
      <c r="BP5688" s="32"/>
      <c r="BQ5688" s="32"/>
      <c r="BR5688" s="32"/>
      <c r="BS5688" s="32"/>
      <c r="BT5688" s="32"/>
      <c r="BU5688" s="32"/>
      <c r="BV5688" s="32"/>
      <c r="BW5688" s="32"/>
      <c r="BX5688" s="32"/>
      <c r="BY5688" s="32"/>
      <c r="BZ5688" s="32"/>
    </row>
    <row r="5689" spans="66:78" x14ac:dyDescent="0.2">
      <c r="BN5689" s="32"/>
      <c r="BO5689" s="32"/>
      <c r="BP5689" s="32"/>
      <c r="BQ5689" s="32"/>
      <c r="BR5689" s="32"/>
      <c r="BS5689" s="32"/>
      <c r="BT5689" s="32"/>
      <c r="BU5689" s="32"/>
      <c r="BV5689" s="32"/>
      <c r="BW5689" s="32"/>
      <c r="BX5689" s="32"/>
      <c r="BY5689" s="32"/>
      <c r="BZ5689" s="32"/>
    </row>
    <row r="5690" spans="66:78" x14ac:dyDescent="0.2">
      <c r="BN5690" s="32"/>
      <c r="BO5690" s="32"/>
      <c r="BP5690" s="32"/>
      <c r="BQ5690" s="32"/>
      <c r="BR5690" s="32"/>
      <c r="BS5690" s="32"/>
      <c r="BT5690" s="32"/>
      <c r="BU5690" s="32"/>
      <c r="BV5690" s="32"/>
      <c r="BW5690" s="32"/>
      <c r="BX5690" s="32"/>
      <c r="BY5690" s="32"/>
      <c r="BZ5690" s="32"/>
    </row>
    <row r="5691" spans="66:78" x14ac:dyDescent="0.2">
      <c r="BN5691" s="32"/>
      <c r="BO5691" s="32"/>
      <c r="BP5691" s="32"/>
      <c r="BQ5691" s="32"/>
      <c r="BR5691" s="32"/>
      <c r="BS5691" s="32"/>
      <c r="BT5691" s="32"/>
      <c r="BU5691" s="32"/>
      <c r="BV5691" s="32"/>
      <c r="BW5691" s="32"/>
      <c r="BX5691" s="32"/>
      <c r="BY5691" s="32"/>
      <c r="BZ5691" s="32"/>
    </row>
    <row r="5692" spans="66:78" x14ac:dyDescent="0.2">
      <c r="BN5692" s="32"/>
      <c r="BO5692" s="32"/>
      <c r="BP5692" s="32"/>
      <c r="BQ5692" s="32"/>
      <c r="BR5692" s="32"/>
      <c r="BS5692" s="32"/>
      <c r="BT5692" s="32"/>
      <c r="BU5692" s="32"/>
      <c r="BV5692" s="32"/>
      <c r="BW5692" s="32"/>
      <c r="BX5692" s="32"/>
      <c r="BY5692" s="32"/>
      <c r="BZ5692" s="32"/>
    </row>
    <row r="5693" spans="66:78" x14ac:dyDescent="0.2">
      <c r="BN5693" s="32"/>
      <c r="BO5693" s="32"/>
      <c r="BP5693" s="32"/>
      <c r="BQ5693" s="32"/>
      <c r="BR5693" s="32"/>
      <c r="BS5693" s="32"/>
      <c r="BT5693" s="32"/>
      <c r="BU5693" s="32"/>
      <c r="BV5693" s="32"/>
      <c r="BW5693" s="32"/>
      <c r="BX5693" s="32"/>
      <c r="BY5693" s="32"/>
      <c r="BZ5693" s="32"/>
    </row>
    <row r="5694" spans="66:78" x14ac:dyDescent="0.2">
      <c r="BN5694" s="32"/>
      <c r="BO5694" s="32"/>
      <c r="BP5694" s="32"/>
      <c r="BQ5694" s="32"/>
      <c r="BR5694" s="32"/>
      <c r="BS5694" s="32"/>
      <c r="BT5694" s="32"/>
      <c r="BU5694" s="32"/>
      <c r="BV5694" s="32"/>
      <c r="BW5694" s="32"/>
      <c r="BX5694" s="32"/>
      <c r="BY5694" s="32"/>
      <c r="BZ5694" s="32"/>
    </row>
    <row r="5695" spans="66:78" x14ac:dyDescent="0.2">
      <c r="BN5695" s="32"/>
      <c r="BO5695" s="32"/>
      <c r="BP5695" s="32"/>
      <c r="BQ5695" s="32"/>
      <c r="BR5695" s="32"/>
      <c r="BS5695" s="32"/>
      <c r="BT5695" s="32"/>
      <c r="BU5695" s="32"/>
      <c r="BV5695" s="32"/>
      <c r="BW5695" s="32"/>
      <c r="BX5695" s="32"/>
      <c r="BY5695" s="32"/>
      <c r="BZ5695" s="32"/>
    </row>
    <row r="5696" spans="66:78" x14ac:dyDescent="0.2">
      <c r="BN5696" s="32"/>
      <c r="BO5696" s="32"/>
      <c r="BP5696" s="32"/>
      <c r="BQ5696" s="32"/>
      <c r="BR5696" s="32"/>
      <c r="BS5696" s="32"/>
      <c r="BT5696" s="32"/>
      <c r="BU5696" s="32"/>
      <c r="BV5696" s="32"/>
      <c r="BW5696" s="32"/>
      <c r="BX5696" s="32"/>
      <c r="BY5696" s="32"/>
      <c r="BZ5696" s="32"/>
    </row>
    <row r="5697" spans="66:78" x14ac:dyDescent="0.2">
      <c r="BN5697" s="32"/>
      <c r="BO5697" s="32"/>
      <c r="BP5697" s="32"/>
      <c r="BQ5697" s="32"/>
      <c r="BR5697" s="32"/>
      <c r="BS5697" s="32"/>
      <c r="BT5697" s="32"/>
      <c r="BU5697" s="32"/>
      <c r="BV5697" s="32"/>
      <c r="BW5697" s="32"/>
      <c r="BX5697" s="32"/>
      <c r="BY5697" s="32"/>
      <c r="BZ5697" s="32"/>
    </row>
    <row r="5698" spans="66:78" x14ac:dyDescent="0.2">
      <c r="BN5698" s="32"/>
      <c r="BO5698" s="32"/>
      <c r="BP5698" s="32"/>
      <c r="BQ5698" s="32"/>
      <c r="BR5698" s="32"/>
      <c r="BS5698" s="32"/>
      <c r="BT5698" s="32"/>
      <c r="BU5698" s="32"/>
      <c r="BV5698" s="32"/>
      <c r="BW5698" s="32"/>
      <c r="BX5698" s="32"/>
      <c r="BY5698" s="32"/>
      <c r="BZ5698" s="32"/>
    </row>
    <row r="5699" spans="66:78" x14ac:dyDescent="0.2">
      <c r="BN5699" s="32"/>
      <c r="BO5699" s="32"/>
      <c r="BP5699" s="32"/>
      <c r="BQ5699" s="32"/>
      <c r="BR5699" s="32"/>
      <c r="BS5699" s="32"/>
      <c r="BT5699" s="32"/>
      <c r="BU5699" s="32"/>
      <c r="BV5699" s="32"/>
      <c r="BW5699" s="32"/>
      <c r="BX5699" s="32"/>
      <c r="BY5699" s="32"/>
      <c r="BZ5699" s="32"/>
    </row>
    <row r="5700" spans="66:78" x14ac:dyDescent="0.2">
      <c r="BN5700" s="32"/>
      <c r="BO5700" s="32"/>
      <c r="BP5700" s="32"/>
      <c r="BQ5700" s="32"/>
      <c r="BR5700" s="32"/>
      <c r="BS5700" s="32"/>
      <c r="BT5700" s="32"/>
      <c r="BU5700" s="32"/>
      <c r="BV5700" s="32"/>
      <c r="BW5700" s="32"/>
      <c r="BX5700" s="32"/>
      <c r="BY5700" s="32"/>
      <c r="BZ5700" s="32"/>
    </row>
    <row r="5701" spans="66:78" x14ac:dyDescent="0.2">
      <c r="BN5701" s="32"/>
      <c r="BO5701" s="32"/>
      <c r="BP5701" s="32"/>
      <c r="BQ5701" s="32"/>
      <c r="BR5701" s="32"/>
      <c r="BS5701" s="32"/>
      <c r="BT5701" s="32"/>
      <c r="BU5701" s="32"/>
      <c r="BV5701" s="32"/>
      <c r="BW5701" s="32"/>
      <c r="BX5701" s="32"/>
      <c r="BY5701" s="32"/>
      <c r="BZ5701" s="32"/>
    </row>
    <row r="5702" spans="66:78" x14ac:dyDescent="0.2">
      <c r="BN5702" s="32"/>
      <c r="BO5702" s="32"/>
      <c r="BP5702" s="32"/>
      <c r="BQ5702" s="32"/>
      <c r="BR5702" s="32"/>
      <c r="BS5702" s="32"/>
      <c r="BT5702" s="32"/>
      <c r="BU5702" s="32"/>
      <c r="BV5702" s="32"/>
      <c r="BW5702" s="32"/>
      <c r="BX5702" s="32"/>
      <c r="BY5702" s="32"/>
      <c r="BZ5702" s="32"/>
    </row>
    <row r="5703" spans="66:78" x14ac:dyDescent="0.2">
      <c r="BN5703" s="32"/>
      <c r="BO5703" s="32"/>
      <c r="BP5703" s="32"/>
      <c r="BQ5703" s="32"/>
      <c r="BR5703" s="32"/>
      <c r="BS5703" s="32"/>
      <c r="BT5703" s="32"/>
      <c r="BU5703" s="32"/>
      <c r="BV5703" s="32"/>
      <c r="BW5703" s="32"/>
      <c r="BX5703" s="32"/>
      <c r="BY5703" s="32"/>
      <c r="BZ5703" s="32"/>
    </row>
    <row r="5704" spans="66:78" x14ac:dyDescent="0.2">
      <c r="BN5704" s="32"/>
      <c r="BO5704" s="32"/>
      <c r="BP5704" s="32"/>
      <c r="BQ5704" s="32"/>
      <c r="BR5704" s="32"/>
      <c r="BS5704" s="32"/>
      <c r="BT5704" s="32"/>
      <c r="BU5704" s="32"/>
      <c r="BV5704" s="32"/>
      <c r="BW5704" s="32"/>
      <c r="BX5704" s="32"/>
      <c r="BY5704" s="32"/>
      <c r="BZ5704" s="32"/>
    </row>
    <row r="5705" spans="66:78" x14ac:dyDescent="0.2">
      <c r="BN5705" s="32"/>
      <c r="BO5705" s="32"/>
      <c r="BP5705" s="32"/>
      <c r="BQ5705" s="32"/>
      <c r="BR5705" s="32"/>
      <c r="BS5705" s="32"/>
      <c r="BT5705" s="32"/>
      <c r="BU5705" s="32"/>
      <c r="BV5705" s="32"/>
      <c r="BW5705" s="32"/>
      <c r="BX5705" s="32"/>
      <c r="BY5705" s="32"/>
      <c r="BZ5705" s="32"/>
    </row>
    <row r="5706" spans="66:78" x14ac:dyDescent="0.2">
      <c r="BN5706" s="32"/>
      <c r="BO5706" s="32"/>
      <c r="BP5706" s="32"/>
      <c r="BQ5706" s="32"/>
      <c r="BR5706" s="32"/>
      <c r="BS5706" s="32"/>
      <c r="BT5706" s="32"/>
      <c r="BU5706" s="32"/>
      <c r="BV5706" s="32"/>
      <c r="BW5706" s="32"/>
      <c r="BX5706" s="32"/>
      <c r="BY5706" s="32"/>
      <c r="BZ5706" s="32"/>
    </row>
    <row r="5707" spans="66:78" x14ac:dyDescent="0.2">
      <c r="BN5707" s="32"/>
      <c r="BO5707" s="32"/>
      <c r="BP5707" s="32"/>
      <c r="BQ5707" s="32"/>
      <c r="BR5707" s="32"/>
      <c r="BS5707" s="32"/>
      <c r="BT5707" s="32"/>
      <c r="BU5707" s="32"/>
      <c r="BV5707" s="32"/>
      <c r="BW5707" s="32"/>
      <c r="BX5707" s="32"/>
      <c r="BY5707" s="32"/>
      <c r="BZ5707" s="32"/>
    </row>
    <row r="5708" spans="66:78" x14ac:dyDescent="0.2">
      <c r="BN5708" s="32"/>
      <c r="BO5708" s="32"/>
      <c r="BP5708" s="32"/>
      <c r="BQ5708" s="32"/>
      <c r="BR5708" s="32"/>
      <c r="BS5708" s="32"/>
      <c r="BT5708" s="32"/>
      <c r="BU5708" s="32"/>
      <c r="BV5708" s="32"/>
      <c r="BW5708" s="32"/>
      <c r="BX5708" s="32"/>
      <c r="BY5708" s="32"/>
      <c r="BZ5708" s="32"/>
    </row>
    <row r="5709" spans="66:78" x14ac:dyDescent="0.2">
      <c r="BN5709" s="32"/>
      <c r="BO5709" s="32"/>
      <c r="BP5709" s="32"/>
      <c r="BQ5709" s="32"/>
      <c r="BR5709" s="32"/>
      <c r="BS5709" s="32"/>
      <c r="BT5709" s="32"/>
      <c r="BU5709" s="32"/>
      <c r="BV5709" s="32"/>
      <c r="BW5709" s="32"/>
      <c r="BX5709" s="32"/>
      <c r="BY5709" s="32"/>
      <c r="BZ5709" s="32"/>
    </row>
    <row r="5710" spans="66:78" x14ac:dyDescent="0.2">
      <c r="BN5710" s="32"/>
      <c r="BO5710" s="32"/>
      <c r="BP5710" s="32"/>
      <c r="BQ5710" s="32"/>
      <c r="BR5710" s="32"/>
      <c r="BS5710" s="32"/>
      <c r="BT5710" s="32"/>
      <c r="BU5710" s="32"/>
      <c r="BV5710" s="32"/>
      <c r="BW5710" s="32"/>
      <c r="BX5710" s="32"/>
      <c r="BY5710" s="32"/>
      <c r="BZ5710" s="32"/>
    </row>
    <row r="5711" spans="66:78" x14ac:dyDescent="0.2">
      <c r="BN5711" s="32"/>
      <c r="BO5711" s="32"/>
      <c r="BP5711" s="32"/>
      <c r="BQ5711" s="32"/>
      <c r="BR5711" s="32"/>
      <c r="BS5711" s="32"/>
      <c r="BT5711" s="32"/>
      <c r="BU5711" s="32"/>
      <c r="BV5711" s="32"/>
      <c r="BW5711" s="32"/>
      <c r="BX5711" s="32"/>
      <c r="BY5711" s="32"/>
      <c r="BZ5711" s="32"/>
    </row>
    <row r="5712" spans="66:78" x14ac:dyDescent="0.2">
      <c r="BN5712" s="32"/>
      <c r="BO5712" s="32"/>
      <c r="BP5712" s="32"/>
      <c r="BQ5712" s="32"/>
      <c r="BR5712" s="32"/>
      <c r="BS5712" s="32"/>
      <c r="BT5712" s="32"/>
      <c r="BU5712" s="32"/>
      <c r="BV5712" s="32"/>
      <c r="BW5712" s="32"/>
      <c r="BX5712" s="32"/>
      <c r="BY5712" s="32"/>
      <c r="BZ5712" s="32"/>
    </row>
    <row r="5713" spans="66:78" x14ac:dyDescent="0.2">
      <c r="BN5713" s="32"/>
      <c r="BO5713" s="32"/>
      <c r="BP5713" s="32"/>
      <c r="BQ5713" s="32"/>
      <c r="BR5713" s="32"/>
      <c r="BS5713" s="32"/>
      <c r="BT5713" s="32"/>
      <c r="BU5713" s="32"/>
      <c r="BV5713" s="32"/>
      <c r="BW5713" s="32"/>
      <c r="BX5713" s="32"/>
      <c r="BY5713" s="32"/>
      <c r="BZ5713" s="32"/>
    </row>
    <row r="5714" spans="66:78" x14ac:dyDescent="0.2">
      <c r="BN5714" s="32"/>
      <c r="BO5714" s="32"/>
      <c r="BP5714" s="32"/>
      <c r="BQ5714" s="32"/>
      <c r="BR5714" s="32"/>
      <c r="BS5714" s="32"/>
      <c r="BT5714" s="32"/>
      <c r="BU5714" s="32"/>
      <c r="BV5714" s="32"/>
      <c r="BW5714" s="32"/>
      <c r="BX5714" s="32"/>
      <c r="BY5714" s="32"/>
      <c r="BZ5714" s="32"/>
    </row>
    <row r="5715" spans="66:78" x14ac:dyDescent="0.2">
      <c r="BN5715" s="32"/>
      <c r="BO5715" s="32"/>
      <c r="BP5715" s="32"/>
      <c r="BQ5715" s="32"/>
      <c r="BR5715" s="32"/>
      <c r="BS5715" s="32"/>
      <c r="BT5715" s="32"/>
      <c r="BU5715" s="32"/>
      <c r="BV5715" s="32"/>
      <c r="BW5715" s="32"/>
      <c r="BX5715" s="32"/>
      <c r="BY5715" s="32"/>
      <c r="BZ5715" s="32"/>
    </row>
    <row r="5716" spans="66:78" x14ac:dyDescent="0.2">
      <c r="BN5716" s="32"/>
      <c r="BO5716" s="32"/>
      <c r="BP5716" s="32"/>
      <c r="BQ5716" s="32"/>
      <c r="BR5716" s="32"/>
      <c r="BS5716" s="32"/>
      <c r="BT5716" s="32"/>
      <c r="BU5716" s="32"/>
      <c r="BV5716" s="32"/>
      <c r="BW5716" s="32"/>
      <c r="BX5716" s="32"/>
      <c r="BY5716" s="32"/>
      <c r="BZ5716" s="32"/>
    </row>
    <row r="5717" spans="66:78" x14ac:dyDescent="0.2">
      <c r="BN5717" s="32"/>
      <c r="BO5717" s="32"/>
      <c r="BP5717" s="32"/>
      <c r="BQ5717" s="32"/>
      <c r="BR5717" s="32"/>
      <c r="BS5717" s="32"/>
      <c r="BT5717" s="32"/>
      <c r="BU5717" s="32"/>
      <c r="BV5717" s="32"/>
      <c r="BW5717" s="32"/>
      <c r="BX5717" s="32"/>
      <c r="BY5717" s="32"/>
      <c r="BZ5717" s="32"/>
    </row>
    <row r="5718" spans="66:78" x14ac:dyDescent="0.2">
      <c r="BN5718" s="32"/>
      <c r="BO5718" s="32"/>
      <c r="BP5718" s="32"/>
      <c r="BQ5718" s="32"/>
      <c r="BR5718" s="32"/>
      <c r="BS5718" s="32"/>
      <c r="BT5718" s="32"/>
      <c r="BU5718" s="32"/>
      <c r="BV5718" s="32"/>
      <c r="BW5718" s="32"/>
      <c r="BX5718" s="32"/>
      <c r="BY5718" s="32"/>
      <c r="BZ5718" s="32"/>
    </row>
    <row r="5719" spans="66:78" x14ac:dyDescent="0.2">
      <c r="BN5719" s="32"/>
      <c r="BO5719" s="32"/>
      <c r="BP5719" s="32"/>
      <c r="BQ5719" s="32"/>
      <c r="BR5719" s="32"/>
      <c r="BS5719" s="32"/>
      <c r="BT5719" s="32"/>
      <c r="BU5719" s="32"/>
      <c r="BV5719" s="32"/>
      <c r="BW5719" s="32"/>
      <c r="BX5719" s="32"/>
      <c r="BY5719" s="32"/>
      <c r="BZ5719" s="32"/>
    </row>
    <row r="5720" spans="66:78" x14ac:dyDescent="0.2">
      <c r="BN5720" s="32"/>
      <c r="BO5720" s="32"/>
      <c r="BP5720" s="32"/>
      <c r="BQ5720" s="32"/>
      <c r="BR5720" s="32"/>
      <c r="BS5720" s="32"/>
      <c r="BT5720" s="32"/>
      <c r="BU5720" s="32"/>
      <c r="BV5720" s="32"/>
      <c r="BW5720" s="32"/>
      <c r="BX5720" s="32"/>
      <c r="BY5720" s="32"/>
      <c r="BZ5720" s="32"/>
    </row>
    <row r="5721" spans="66:78" x14ac:dyDescent="0.2">
      <c r="BN5721" s="32"/>
      <c r="BO5721" s="32"/>
      <c r="BP5721" s="32"/>
      <c r="BQ5721" s="32"/>
      <c r="BR5721" s="32"/>
      <c r="BS5721" s="32"/>
      <c r="BT5721" s="32"/>
      <c r="BU5721" s="32"/>
      <c r="BV5721" s="32"/>
      <c r="BW5721" s="32"/>
      <c r="BX5721" s="32"/>
      <c r="BY5721" s="32"/>
      <c r="BZ5721" s="32"/>
    </row>
    <row r="5722" spans="66:78" x14ac:dyDescent="0.2">
      <c r="BN5722" s="32"/>
      <c r="BO5722" s="32"/>
      <c r="BP5722" s="32"/>
      <c r="BQ5722" s="32"/>
      <c r="BR5722" s="32"/>
      <c r="BS5722" s="32"/>
      <c r="BT5722" s="32"/>
      <c r="BU5722" s="32"/>
      <c r="BV5722" s="32"/>
      <c r="BW5722" s="32"/>
      <c r="BX5722" s="32"/>
      <c r="BY5722" s="32"/>
      <c r="BZ5722" s="32"/>
    </row>
    <row r="5723" spans="66:78" x14ac:dyDescent="0.2">
      <c r="BN5723" s="32"/>
      <c r="BO5723" s="32"/>
      <c r="BP5723" s="32"/>
      <c r="BQ5723" s="32"/>
      <c r="BR5723" s="32"/>
      <c r="BS5723" s="32"/>
      <c r="BT5723" s="32"/>
      <c r="BU5723" s="32"/>
      <c r="BV5723" s="32"/>
      <c r="BW5723" s="32"/>
      <c r="BX5723" s="32"/>
      <c r="BY5723" s="32"/>
      <c r="BZ5723" s="32"/>
    </row>
    <row r="5724" spans="66:78" x14ac:dyDescent="0.2">
      <c r="BN5724" s="32"/>
      <c r="BO5724" s="32"/>
      <c r="BP5724" s="32"/>
      <c r="BQ5724" s="32"/>
      <c r="BR5724" s="32"/>
      <c r="BS5724" s="32"/>
      <c r="BT5724" s="32"/>
      <c r="BU5724" s="32"/>
      <c r="BV5724" s="32"/>
      <c r="BW5724" s="32"/>
      <c r="BX5724" s="32"/>
      <c r="BY5724" s="32"/>
      <c r="BZ5724" s="32"/>
    </row>
    <row r="5725" spans="66:78" x14ac:dyDescent="0.2">
      <c r="BN5725" s="32"/>
      <c r="BO5725" s="32"/>
      <c r="BP5725" s="32"/>
      <c r="BQ5725" s="32"/>
      <c r="BR5725" s="32"/>
      <c r="BS5725" s="32"/>
      <c r="BT5725" s="32"/>
      <c r="BU5725" s="32"/>
      <c r="BV5725" s="32"/>
      <c r="BW5725" s="32"/>
      <c r="BX5725" s="32"/>
      <c r="BY5725" s="32"/>
      <c r="BZ5725" s="32"/>
    </row>
    <row r="5726" spans="66:78" x14ac:dyDescent="0.2">
      <c r="BN5726" s="32"/>
      <c r="BO5726" s="32"/>
      <c r="BP5726" s="32"/>
      <c r="BQ5726" s="32"/>
      <c r="BR5726" s="32"/>
      <c r="BS5726" s="32"/>
      <c r="BT5726" s="32"/>
      <c r="BU5726" s="32"/>
      <c r="BV5726" s="32"/>
      <c r="BW5726" s="32"/>
      <c r="BX5726" s="32"/>
      <c r="BY5726" s="32"/>
      <c r="BZ5726" s="32"/>
    </row>
    <row r="5727" spans="66:78" x14ac:dyDescent="0.2">
      <c r="BN5727" s="32"/>
      <c r="BO5727" s="32"/>
      <c r="BP5727" s="32"/>
      <c r="BQ5727" s="32"/>
      <c r="BR5727" s="32"/>
      <c r="BS5727" s="32"/>
      <c r="BT5727" s="32"/>
      <c r="BU5727" s="32"/>
      <c r="BV5727" s="32"/>
      <c r="BW5727" s="32"/>
      <c r="BX5727" s="32"/>
      <c r="BY5727" s="32"/>
      <c r="BZ5727" s="32"/>
    </row>
    <row r="5728" spans="66:78" x14ac:dyDescent="0.2">
      <c r="BN5728" s="32"/>
      <c r="BO5728" s="32"/>
      <c r="BP5728" s="32"/>
      <c r="BQ5728" s="32"/>
      <c r="BR5728" s="32"/>
      <c r="BS5728" s="32"/>
      <c r="BT5728" s="32"/>
      <c r="BU5728" s="32"/>
      <c r="BV5728" s="32"/>
      <c r="BW5728" s="32"/>
      <c r="BX5728" s="32"/>
      <c r="BY5728" s="32"/>
      <c r="BZ5728" s="32"/>
    </row>
    <row r="5729" spans="66:78" x14ac:dyDescent="0.2">
      <c r="BN5729" s="32"/>
      <c r="BO5729" s="32"/>
      <c r="BP5729" s="32"/>
      <c r="BQ5729" s="32"/>
      <c r="BR5729" s="32"/>
      <c r="BS5729" s="32"/>
      <c r="BT5729" s="32"/>
      <c r="BU5729" s="32"/>
      <c r="BV5729" s="32"/>
      <c r="BW5729" s="32"/>
      <c r="BX5729" s="32"/>
      <c r="BY5729" s="32"/>
      <c r="BZ5729" s="32"/>
    </row>
    <row r="5730" spans="66:78" x14ac:dyDescent="0.2">
      <c r="BN5730" s="32"/>
      <c r="BO5730" s="32"/>
      <c r="BP5730" s="32"/>
      <c r="BQ5730" s="32"/>
      <c r="BR5730" s="32"/>
      <c r="BS5730" s="32"/>
      <c r="BT5730" s="32"/>
      <c r="BU5730" s="32"/>
      <c r="BV5730" s="32"/>
      <c r="BW5730" s="32"/>
      <c r="BX5730" s="32"/>
      <c r="BY5730" s="32"/>
      <c r="BZ5730" s="32"/>
    </row>
    <row r="5731" spans="66:78" x14ac:dyDescent="0.2">
      <c r="BN5731" s="32"/>
      <c r="BO5731" s="32"/>
      <c r="BP5731" s="32"/>
      <c r="BQ5731" s="32"/>
      <c r="BR5731" s="32"/>
      <c r="BS5731" s="32"/>
      <c r="BT5731" s="32"/>
      <c r="BU5731" s="32"/>
      <c r="BV5731" s="32"/>
      <c r="BW5731" s="32"/>
      <c r="BX5731" s="32"/>
      <c r="BY5731" s="32"/>
      <c r="BZ5731" s="32"/>
    </row>
    <row r="5732" spans="66:78" x14ac:dyDescent="0.2">
      <c r="BN5732" s="32"/>
      <c r="BO5732" s="32"/>
      <c r="BP5732" s="32"/>
      <c r="BQ5732" s="32"/>
      <c r="BR5732" s="32"/>
      <c r="BS5732" s="32"/>
      <c r="BT5732" s="32"/>
      <c r="BU5732" s="32"/>
      <c r="BV5732" s="32"/>
      <c r="BW5732" s="32"/>
      <c r="BX5732" s="32"/>
      <c r="BY5732" s="32"/>
      <c r="BZ5732" s="32"/>
    </row>
    <row r="5733" spans="66:78" x14ac:dyDescent="0.2">
      <c r="BN5733" s="32"/>
      <c r="BO5733" s="32"/>
      <c r="BP5733" s="32"/>
      <c r="BQ5733" s="32"/>
      <c r="BR5733" s="32"/>
      <c r="BS5733" s="32"/>
      <c r="BT5733" s="32"/>
      <c r="BU5733" s="32"/>
      <c r="BV5733" s="32"/>
      <c r="BW5733" s="32"/>
      <c r="BX5733" s="32"/>
      <c r="BY5733" s="32"/>
      <c r="BZ5733" s="32"/>
    </row>
    <row r="5734" spans="66:78" x14ac:dyDescent="0.2">
      <c r="BN5734" s="32"/>
      <c r="BO5734" s="32"/>
      <c r="BP5734" s="32"/>
      <c r="BQ5734" s="32"/>
      <c r="BR5734" s="32"/>
      <c r="BS5734" s="32"/>
      <c r="BT5734" s="32"/>
      <c r="BU5734" s="32"/>
      <c r="BV5734" s="32"/>
      <c r="BW5734" s="32"/>
      <c r="BX5734" s="32"/>
      <c r="BY5734" s="32"/>
      <c r="BZ5734" s="32"/>
    </row>
    <row r="5735" spans="66:78" x14ac:dyDescent="0.2">
      <c r="BN5735" s="32"/>
      <c r="BO5735" s="32"/>
      <c r="BP5735" s="32"/>
      <c r="BQ5735" s="32"/>
      <c r="BR5735" s="32"/>
      <c r="BS5735" s="32"/>
      <c r="BT5735" s="32"/>
      <c r="BU5735" s="32"/>
      <c r="BV5735" s="32"/>
      <c r="BW5735" s="32"/>
      <c r="BX5735" s="32"/>
      <c r="BY5735" s="32"/>
      <c r="BZ5735" s="32"/>
    </row>
    <row r="5736" spans="66:78" x14ac:dyDescent="0.2">
      <c r="BN5736" s="32"/>
      <c r="BO5736" s="32"/>
      <c r="BP5736" s="32"/>
      <c r="BQ5736" s="32"/>
      <c r="BR5736" s="32"/>
      <c r="BS5736" s="32"/>
      <c r="BT5736" s="32"/>
      <c r="BU5736" s="32"/>
      <c r="BV5736" s="32"/>
      <c r="BW5736" s="32"/>
      <c r="BX5736" s="32"/>
      <c r="BY5736" s="32"/>
      <c r="BZ5736" s="32"/>
    </row>
    <row r="5737" spans="66:78" x14ac:dyDescent="0.2">
      <c r="BN5737" s="32"/>
      <c r="BO5737" s="32"/>
      <c r="BP5737" s="32"/>
      <c r="BQ5737" s="32"/>
      <c r="BR5737" s="32"/>
      <c r="BS5737" s="32"/>
      <c r="BT5737" s="32"/>
      <c r="BU5737" s="32"/>
      <c r="BV5737" s="32"/>
      <c r="BW5737" s="32"/>
      <c r="BX5737" s="32"/>
      <c r="BY5737" s="32"/>
      <c r="BZ5737" s="32"/>
    </row>
    <row r="5738" spans="66:78" x14ac:dyDescent="0.2">
      <c r="BN5738" s="32"/>
      <c r="BO5738" s="32"/>
      <c r="BP5738" s="32"/>
      <c r="BQ5738" s="32"/>
      <c r="BR5738" s="32"/>
      <c r="BS5738" s="32"/>
      <c r="BT5738" s="32"/>
      <c r="BU5738" s="32"/>
      <c r="BV5738" s="32"/>
      <c r="BW5738" s="32"/>
      <c r="BX5738" s="32"/>
      <c r="BY5738" s="32"/>
      <c r="BZ5738" s="32"/>
    </row>
    <row r="5739" spans="66:78" x14ac:dyDescent="0.2">
      <c r="BN5739" s="32"/>
      <c r="BO5739" s="32"/>
      <c r="BP5739" s="32"/>
      <c r="BQ5739" s="32"/>
      <c r="BR5739" s="32"/>
      <c r="BS5739" s="32"/>
      <c r="BT5739" s="32"/>
      <c r="BU5739" s="32"/>
      <c r="BV5739" s="32"/>
      <c r="BW5739" s="32"/>
      <c r="BX5739" s="32"/>
      <c r="BY5739" s="32"/>
      <c r="BZ5739" s="32"/>
    </row>
    <row r="5740" spans="66:78" x14ac:dyDescent="0.2">
      <c r="BN5740" s="32"/>
      <c r="BO5740" s="32"/>
      <c r="BP5740" s="32"/>
      <c r="BQ5740" s="32"/>
      <c r="BR5740" s="32"/>
      <c r="BS5740" s="32"/>
      <c r="BT5740" s="32"/>
      <c r="BU5740" s="32"/>
      <c r="BV5740" s="32"/>
      <c r="BW5740" s="32"/>
      <c r="BX5740" s="32"/>
      <c r="BY5740" s="32"/>
      <c r="BZ5740" s="32"/>
    </row>
    <row r="5741" spans="66:78" x14ac:dyDescent="0.2">
      <c r="BN5741" s="32"/>
      <c r="BO5741" s="32"/>
      <c r="BP5741" s="32"/>
      <c r="BQ5741" s="32"/>
      <c r="BR5741" s="32"/>
      <c r="BS5741" s="32"/>
      <c r="BT5741" s="32"/>
      <c r="BU5741" s="32"/>
      <c r="BV5741" s="32"/>
      <c r="BW5741" s="32"/>
      <c r="BX5741" s="32"/>
      <c r="BY5741" s="32"/>
      <c r="BZ5741" s="32"/>
    </row>
    <row r="5742" spans="66:78" x14ac:dyDescent="0.2">
      <c r="BN5742" s="32"/>
      <c r="BO5742" s="32"/>
      <c r="BP5742" s="32"/>
      <c r="BQ5742" s="32"/>
      <c r="BR5742" s="32"/>
      <c r="BS5742" s="32"/>
      <c r="BT5742" s="32"/>
      <c r="BU5742" s="32"/>
      <c r="BV5742" s="32"/>
      <c r="BW5742" s="32"/>
      <c r="BX5742" s="32"/>
      <c r="BY5742" s="32"/>
      <c r="BZ5742" s="32"/>
    </row>
    <row r="5743" spans="66:78" x14ac:dyDescent="0.2">
      <c r="BN5743" s="32"/>
      <c r="BO5743" s="32"/>
      <c r="BP5743" s="32"/>
      <c r="BQ5743" s="32"/>
      <c r="BR5743" s="32"/>
      <c r="BS5743" s="32"/>
      <c r="BT5743" s="32"/>
      <c r="BU5743" s="32"/>
      <c r="BV5743" s="32"/>
      <c r="BW5743" s="32"/>
      <c r="BX5743" s="32"/>
      <c r="BY5743" s="32"/>
      <c r="BZ5743" s="32"/>
    </row>
    <row r="5744" spans="66:78" x14ac:dyDescent="0.2">
      <c r="BN5744" s="32"/>
      <c r="BO5744" s="32"/>
      <c r="BP5744" s="32"/>
      <c r="BQ5744" s="32"/>
      <c r="BR5744" s="32"/>
      <c r="BS5744" s="32"/>
      <c r="BT5744" s="32"/>
      <c r="BU5744" s="32"/>
      <c r="BV5744" s="32"/>
      <c r="BW5744" s="32"/>
      <c r="BX5744" s="32"/>
      <c r="BY5744" s="32"/>
      <c r="BZ5744" s="32"/>
    </row>
    <row r="5745" spans="66:78" x14ac:dyDescent="0.2">
      <c r="BN5745" s="32"/>
      <c r="BO5745" s="32"/>
      <c r="BP5745" s="32"/>
      <c r="BQ5745" s="32"/>
      <c r="BR5745" s="32"/>
      <c r="BS5745" s="32"/>
      <c r="BT5745" s="32"/>
      <c r="BU5745" s="32"/>
      <c r="BV5745" s="32"/>
      <c r="BW5745" s="32"/>
      <c r="BX5745" s="32"/>
      <c r="BY5745" s="32"/>
      <c r="BZ5745" s="32"/>
    </row>
    <row r="5746" spans="66:78" x14ac:dyDescent="0.2">
      <c r="BN5746" s="32"/>
      <c r="BO5746" s="32"/>
      <c r="BP5746" s="32"/>
      <c r="BQ5746" s="32"/>
      <c r="BR5746" s="32"/>
      <c r="BS5746" s="32"/>
      <c r="BT5746" s="32"/>
      <c r="BU5746" s="32"/>
      <c r="BV5746" s="32"/>
      <c r="BW5746" s="32"/>
      <c r="BX5746" s="32"/>
      <c r="BY5746" s="32"/>
      <c r="BZ5746" s="32"/>
    </row>
    <row r="5747" spans="66:78" x14ac:dyDescent="0.2">
      <c r="BN5747" s="32"/>
      <c r="BO5747" s="32"/>
      <c r="BP5747" s="32"/>
      <c r="BQ5747" s="32"/>
      <c r="BR5747" s="32"/>
      <c r="BS5747" s="32"/>
      <c r="BT5747" s="32"/>
      <c r="BU5747" s="32"/>
      <c r="BV5747" s="32"/>
      <c r="BW5747" s="32"/>
      <c r="BX5747" s="32"/>
      <c r="BY5747" s="32"/>
      <c r="BZ5747" s="32"/>
    </row>
    <row r="5748" spans="66:78" x14ac:dyDescent="0.2">
      <c r="BN5748" s="32"/>
      <c r="BO5748" s="32"/>
      <c r="BP5748" s="32"/>
      <c r="BQ5748" s="32"/>
      <c r="BR5748" s="32"/>
      <c r="BS5748" s="32"/>
      <c r="BT5748" s="32"/>
      <c r="BU5748" s="32"/>
      <c r="BV5748" s="32"/>
      <c r="BW5748" s="32"/>
      <c r="BX5748" s="32"/>
      <c r="BY5748" s="32"/>
      <c r="BZ5748" s="32"/>
    </row>
    <row r="5749" spans="66:78" x14ac:dyDescent="0.2">
      <c r="BN5749" s="32"/>
      <c r="BO5749" s="32"/>
      <c r="BP5749" s="32"/>
      <c r="BQ5749" s="32"/>
      <c r="BR5749" s="32"/>
      <c r="BS5749" s="32"/>
      <c r="BT5749" s="32"/>
      <c r="BU5749" s="32"/>
      <c r="BV5749" s="32"/>
      <c r="BW5749" s="32"/>
      <c r="BX5749" s="32"/>
      <c r="BY5749" s="32"/>
      <c r="BZ5749" s="32"/>
    </row>
    <row r="5750" spans="66:78" x14ac:dyDescent="0.2">
      <c r="BN5750" s="32"/>
      <c r="BO5750" s="32"/>
      <c r="BP5750" s="32"/>
      <c r="BQ5750" s="32"/>
      <c r="BR5750" s="32"/>
      <c r="BS5750" s="32"/>
      <c r="BT5750" s="32"/>
      <c r="BU5750" s="32"/>
      <c r="BV5750" s="32"/>
      <c r="BW5750" s="32"/>
      <c r="BX5750" s="32"/>
      <c r="BY5750" s="32"/>
      <c r="BZ5750" s="32"/>
    </row>
    <row r="5751" spans="66:78" x14ac:dyDescent="0.2">
      <c r="BN5751" s="32"/>
      <c r="BO5751" s="32"/>
      <c r="BP5751" s="32"/>
      <c r="BQ5751" s="32"/>
      <c r="BR5751" s="32"/>
      <c r="BS5751" s="32"/>
      <c r="BT5751" s="32"/>
      <c r="BU5751" s="32"/>
      <c r="BV5751" s="32"/>
      <c r="BW5751" s="32"/>
      <c r="BX5751" s="32"/>
      <c r="BY5751" s="32"/>
      <c r="BZ5751" s="32"/>
    </row>
    <row r="5752" spans="66:78" x14ac:dyDescent="0.2">
      <c r="BN5752" s="32"/>
      <c r="BO5752" s="32"/>
      <c r="BP5752" s="32"/>
      <c r="BQ5752" s="32"/>
      <c r="BR5752" s="32"/>
      <c r="BS5752" s="32"/>
      <c r="BT5752" s="32"/>
      <c r="BU5752" s="32"/>
      <c r="BV5752" s="32"/>
      <c r="BW5752" s="32"/>
      <c r="BX5752" s="32"/>
      <c r="BY5752" s="32"/>
      <c r="BZ5752" s="32"/>
    </row>
    <row r="5753" spans="66:78" x14ac:dyDescent="0.2">
      <c r="BN5753" s="32"/>
      <c r="BO5753" s="32"/>
      <c r="BP5753" s="32"/>
      <c r="BQ5753" s="32"/>
      <c r="BR5753" s="32"/>
      <c r="BS5753" s="32"/>
      <c r="BT5753" s="32"/>
      <c r="BU5753" s="32"/>
      <c r="BV5753" s="32"/>
      <c r="BW5753" s="32"/>
      <c r="BX5753" s="32"/>
      <c r="BY5753" s="32"/>
      <c r="BZ5753" s="32"/>
    </row>
    <row r="5754" spans="66:78" x14ac:dyDescent="0.2">
      <c r="BN5754" s="32"/>
      <c r="BO5754" s="32"/>
      <c r="BP5754" s="32"/>
      <c r="BQ5754" s="32"/>
      <c r="BR5754" s="32"/>
      <c r="BS5754" s="32"/>
      <c r="BT5754" s="32"/>
      <c r="BU5754" s="32"/>
      <c r="BV5754" s="32"/>
      <c r="BW5754" s="32"/>
      <c r="BX5754" s="32"/>
      <c r="BY5754" s="32"/>
      <c r="BZ5754" s="32"/>
    </row>
    <row r="5755" spans="66:78" x14ac:dyDescent="0.2">
      <c r="BN5755" s="32"/>
      <c r="BO5755" s="32"/>
      <c r="BP5755" s="32"/>
      <c r="BQ5755" s="32"/>
      <c r="BR5755" s="32"/>
      <c r="BS5755" s="32"/>
      <c r="BT5755" s="32"/>
      <c r="BU5755" s="32"/>
      <c r="BV5755" s="32"/>
      <c r="BW5755" s="32"/>
      <c r="BX5755" s="32"/>
      <c r="BY5755" s="32"/>
      <c r="BZ5755" s="32"/>
    </row>
    <row r="5756" spans="66:78" x14ac:dyDescent="0.2">
      <c r="BN5756" s="32"/>
      <c r="BO5756" s="32"/>
      <c r="BP5756" s="32"/>
      <c r="BQ5756" s="32"/>
      <c r="BR5756" s="32"/>
      <c r="BS5756" s="32"/>
      <c r="BT5756" s="32"/>
      <c r="BU5756" s="32"/>
      <c r="BV5756" s="32"/>
      <c r="BW5756" s="32"/>
      <c r="BX5756" s="32"/>
      <c r="BY5756" s="32"/>
      <c r="BZ5756" s="32"/>
    </row>
    <row r="5757" spans="66:78" x14ac:dyDescent="0.2">
      <c r="BN5757" s="32"/>
      <c r="BO5757" s="32"/>
      <c r="BP5757" s="32"/>
      <c r="BQ5757" s="32"/>
      <c r="BR5757" s="32"/>
      <c r="BS5757" s="32"/>
      <c r="BT5757" s="32"/>
      <c r="BU5757" s="32"/>
      <c r="BV5757" s="32"/>
      <c r="BW5757" s="32"/>
      <c r="BX5757" s="32"/>
      <c r="BY5757" s="32"/>
      <c r="BZ5757" s="32"/>
    </row>
    <row r="5758" spans="66:78" x14ac:dyDescent="0.2">
      <c r="BN5758" s="32"/>
      <c r="BO5758" s="32"/>
      <c r="BP5758" s="32"/>
      <c r="BQ5758" s="32"/>
      <c r="BR5758" s="32"/>
      <c r="BS5758" s="32"/>
      <c r="BT5758" s="32"/>
      <c r="BU5758" s="32"/>
      <c r="BV5758" s="32"/>
      <c r="BW5758" s="32"/>
      <c r="BX5758" s="32"/>
      <c r="BY5758" s="32"/>
      <c r="BZ5758" s="32"/>
    </row>
    <row r="5759" spans="66:78" x14ac:dyDescent="0.2">
      <c r="BN5759" s="32"/>
      <c r="BO5759" s="32"/>
      <c r="BP5759" s="32"/>
      <c r="BQ5759" s="32"/>
      <c r="BR5759" s="32"/>
      <c r="BS5759" s="32"/>
      <c r="BT5759" s="32"/>
      <c r="BU5759" s="32"/>
      <c r="BV5759" s="32"/>
      <c r="BW5759" s="32"/>
      <c r="BX5759" s="32"/>
      <c r="BY5759" s="32"/>
      <c r="BZ5759" s="32"/>
    </row>
    <row r="5760" spans="66:78" x14ac:dyDescent="0.2">
      <c r="BN5760" s="32"/>
      <c r="BO5760" s="32"/>
      <c r="BP5760" s="32"/>
      <c r="BQ5760" s="32"/>
      <c r="BR5760" s="32"/>
      <c r="BS5760" s="32"/>
      <c r="BT5760" s="32"/>
      <c r="BU5760" s="32"/>
      <c r="BV5760" s="32"/>
      <c r="BW5760" s="32"/>
      <c r="BX5760" s="32"/>
      <c r="BY5760" s="32"/>
      <c r="BZ5760" s="32"/>
    </row>
    <row r="5761" spans="66:78" x14ac:dyDescent="0.2">
      <c r="BN5761" s="32"/>
      <c r="BO5761" s="32"/>
      <c r="BP5761" s="32"/>
      <c r="BQ5761" s="32"/>
      <c r="BR5761" s="32"/>
      <c r="BS5761" s="32"/>
      <c r="BT5761" s="32"/>
      <c r="BU5761" s="32"/>
      <c r="BV5761" s="32"/>
      <c r="BW5761" s="32"/>
      <c r="BX5761" s="32"/>
      <c r="BY5761" s="32"/>
      <c r="BZ5761" s="32"/>
    </row>
    <row r="5762" spans="66:78" x14ac:dyDescent="0.2">
      <c r="BN5762" s="32"/>
      <c r="BO5762" s="32"/>
      <c r="BP5762" s="32"/>
      <c r="BQ5762" s="32"/>
      <c r="BR5762" s="32"/>
      <c r="BS5762" s="32"/>
      <c r="BT5762" s="32"/>
      <c r="BU5762" s="32"/>
      <c r="BV5762" s="32"/>
      <c r="BW5762" s="32"/>
      <c r="BX5762" s="32"/>
      <c r="BY5762" s="32"/>
      <c r="BZ5762" s="32"/>
    </row>
    <row r="5763" spans="66:78" x14ac:dyDescent="0.2">
      <c r="BN5763" s="32"/>
      <c r="BO5763" s="32"/>
      <c r="BP5763" s="32"/>
      <c r="BQ5763" s="32"/>
      <c r="BR5763" s="32"/>
      <c r="BS5763" s="32"/>
      <c r="BT5763" s="32"/>
      <c r="BU5763" s="32"/>
      <c r="BV5763" s="32"/>
      <c r="BW5763" s="32"/>
      <c r="BX5763" s="32"/>
      <c r="BY5763" s="32"/>
      <c r="BZ5763" s="32"/>
    </row>
    <row r="5764" spans="66:78" x14ac:dyDescent="0.2">
      <c r="BN5764" s="32"/>
      <c r="BO5764" s="32"/>
      <c r="BP5764" s="32"/>
      <c r="BQ5764" s="32"/>
      <c r="BR5764" s="32"/>
      <c r="BS5764" s="32"/>
      <c r="BT5764" s="32"/>
      <c r="BU5764" s="32"/>
      <c r="BV5764" s="32"/>
      <c r="BW5764" s="32"/>
      <c r="BX5764" s="32"/>
      <c r="BY5764" s="32"/>
      <c r="BZ5764" s="32"/>
    </row>
    <row r="5765" spans="66:78" x14ac:dyDescent="0.2">
      <c r="BN5765" s="32"/>
      <c r="BO5765" s="32"/>
      <c r="BP5765" s="32"/>
      <c r="BQ5765" s="32"/>
      <c r="BR5765" s="32"/>
      <c r="BS5765" s="32"/>
      <c r="BT5765" s="32"/>
      <c r="BU5765" s="32"/>
      <c r="BV5765" s="32"/>
      <c r="BW5765" s="32"/>
      <c r="BX5765" s="32"/>
      <c r="BY5765" s="32"/>
      <c r="BZ5765" s="32"/>
    </row>
    <row r="5766" spans="66:78" x14ac:dyDescent="0.2">
      <c r="BN5766" s="32"/>
      <c r="BO5766" s="32"/>
      <c r="BP5766" s="32"/>
      <c r="BQ5766" s="32"/>
      <c r="BR5766" s="32"/>
      <c r="BS5766" s="32"/>
      <c r="BT5766" s="32"/>
      <c r="BU5766" s="32"/>
      <c r="BV5766" s="32"/>
      <c r="BW5766" s="32"/>
      <c r="BX5766" s="32"/>
      <c r="BY5766" s="32"/>
      <c r="BZ5766" s="32"/>
    </row>
    <row r="5767" spans="66:78" x14ac:dyDescent="0.2">
      <c r="BN5767" s="32"/>
      <c r="BO5767" s="32"/>
      <c r="BP5767" s="32"/>
      <c r="BQ5767" s="32"/>
      <c r="BR5767" s="32"/>
      <c r="BS5767" s="32"/>
      <c r="BT5767" s="32"/>
      <c r="BU5767" s="32"/>
      <c r="BV5767" s="32"/>
      <c r="BW5767" s="32"/>
      <c r="BX5767" s="32"/>
      <c r="BY5767" s="32"/>
      <c r="BZ5767" s="32"/>
    </row>
    <row r="5768" spans="66:78" x14ac:dyDescent="0.2">
      <c r="BN5768" s="32"/>
      <c r="BO5768" s="32"/>
      <c r="BP5768" s="32"/>
      <c r="BQ5768" s="32"/>
      <c r="BR5768" s="32"/>
      <c r="BS5768" s="32"/>
      <c r="BT5768" s="32"/>
      <c r="BU5768" s="32"/>
      <c r="BV5768" s="32"/>
      <c r="BW5768" s="32"/>
      <c r="BX5768" s="32"/>
      <c r="BY5768" s="32"/>
      <c r="BZ5768" s="32"/>
    </row>
    <row r="5769" spans="66:78" x14ac:dyDescent="0.2">
      <c r="BN5769" s="32"/>
      <c r="BO5769" s="32"/>
      <c r="BP5769" s="32"/>
      <c r="BQ5769" s="32"/>
      <c r="BR5769" s="32"/>
      <c r="BS5769" s="32"/>
      <c r="BT5769" s="32"/>
      <c r="BU5769" s="32"/>
      <c r="BV5769" s="32"/>
      <c r="BW5769" s="32"/>
      <c r="BX5769" s="32"/>
      <c r="BY5769" s="32"/>
      <c r="BZ5769" s="32"/>
    </row>
    <row r="5770" spans="66:78" x14ac:dyDescent="0.2">
      <c r="BN5770" s="32"/>
      <c r="BO5770" s="32"/>
      <c r="BP5770" s="32"/>
      <c r="BQ5770" s="32"/>
      <c r="BR5770" s="32"/>
      <c r="BS5770" s="32"/>
      <c r="BT5770" s="32"/>
      <c r="BU5770" s="32"/>
      <c r="BV5770" s="32"/>
      <c r="BW5770" s="32"/>
      <c r="BX5770" s="32"/>
      <c r="BY5770" s="32"/>
      <c r="BZ5770" s="32"/>
    </row>
    <row r="5771" spans="66:78" x14ac:dyDescent="0.2">
      <c r="BN5771" s="32"/>
      <c r="BO5771" s="32"/>
      <c r="BP5771" s="32"/>
      <c r="BQ5771" s="32"/>
      <c r="BR5771" s="32"/>
      <c r="BS5771" s="32"/>
      <c r="BT5771" s="32"/>
      <c r="BU5771" s="32"/>
      <c r="BV5771" s="32"/>
      <c r="BW5771" s="32"/>
      <c r="BX5771" s="32"/>
      <c r="BY5771" s="32"/>
      <c r="BZ5771" s="32"/>
    </row>
    <row r="5772" spans="66:78" x14ac:dyDescent="0.2">
      <c r="BN5772" s="32"/>
      <c r="BO5772" s="32"/>
      <c r="BP5772" s="32"/>
      <c r="BQ5772" s="32"/>
      <c r="BR5772" s="32"/>
      <c r="BS5772" s="32"/>
      <c r="BT5772" s="32"/>
      <c r="BU5772" s="32"/>
      <c r="BV5772" s="32"/>
      <c r="BW5772" s="32"/>
      <c r="BX5772" s="32"/>
      <c r="BY5772" s="32"/>
      <c r="BZ5772" s="32"/>
    </row>
    <row r="5773" spans="66:78" x14ac:dyDescent="0.2">
      <c r="BN5773" s="32"/>
      <c r="BO5773" s="32"/>
      <c r="BP5773" s="32"/>
      <c r="BQ5773" s="32"/>
      <c r="BR5773" s="32"/>
      <c r="BS5773" s="32"/>
      <c r="BT5773" s="32"/>
      <c r="BU5773" s="32"/>
      <c r="BV5773" s="32"/>
      <c r="BW5773" s="32"/>
      <c r="BX5773" s="32"/>
      <c r="BY5773" s="32"/>
      <c r="BZ5773" s="32"/>
    </row>
    <row r="5774" spans="66:78" x14ac:dyDescent="0.2">
      <c r="BN5774" s="32"/>
      <c r="BO5774" s="32"/>
      <c r="BP5774" s="32"/>
      <c r="BQ5774" s="32"/>
      <c r="BR5774" s="32"/>
      <c r="BS5774" s="32"/>
      <c r="BT5774" s="32"/>
      <c r="BU5774" s="32"/>
      <c r="BV5774" s="32"/>
      <c r="BW5774" s="32"/>
      <c r="BX5774" s="32"/>
      <c r="BY5774" s="32"/>
      <c r="BZ5774" s="32"/>
    </row>
    <row r="5775" spans="66:78" x14ac:dyDescent="0.2">
      <c r="BN5775" s="32"/>
      <c r="BO5775" s="32"/>
      <c r="BP5775" s="32"/>
      <c r="BQ5775" s="32"/>
      <c r="BR5775" s="32"/>
      <c r="BS5775" s="32"/>
      <c r="BT5775" s="32"/>
      <c r="BU5775" s="32"/>
      <c r="BV5775" s="32"/>
      <c r="BW5775" s="32"/>
      <c r="BX5775" s="32"/>
      <c r="BY5775" s="32"/>
      <c r="BZ5775" s="32"/>
    </row>
    <row r="5776" spans="66:78" x14ac:dyDescent="0.2">
      <c r="BN5776" s="32"/>
      <c r="BO5776" s="32"/>
      <c r="BP5776" s="32"/>
      <c r="BQ5776" s="32"/>
      <c r="BR5776" s="32"/>
      <c r="BS5776" s="32"/>
      <c r="BT5776" s="32"/>
      <c r="BU5776" s="32"/>
      <c r="BV5776" s="32"/>
      <c r="BW5776" s="32"/>
      <c r="BX5776" s="32"/>
      <c r="BY5776" s="32"/>
      <c r="BZ5776" s="32"/>
    </row>
    <row r="5777" spans="66:78" x14ac:dyDescent="0.2">
      <c r="BN5777" s="32"/>
      <c r="BO5777" s="32"/>
      <c r="BP5777" s="32"/>
      <c r="BQ5777" s="32"/>
      <c r="BR5777" s="32"/>
      <c r="BS5777" s="32"/>
      <c r="BT5777" s="32"/>
      <c r="BU5777" s="32"/>
      <c r="BV5777" s="32"/>
      <c r="BW5777" s="32"/>
      <c r="BX5777" s="32"/>
      <c r="BY5777" s="32"/>
      <c r="BZ5777" s="32"/>
    </row>
    <row r="5778" spans="66:78" x14ac:dyDescent="0.2">
      <c r="BN5778" s="32"/>
      <c r="BO5778" s="32"/>
      <c r="BP5778" s="32"/>
      <c r="BQ5778" s="32"/>
      <c r="BR5778" s="32"/>
      <c r="BS5778" s="32"/>
      <c r="BT5778" s="32"/>
      <c r="BU5778" s="32"/>
      <c r="BV5778" s="32"/>
      <c r="BW5778" s="32"/>
      <c r="BX5778" s="32"/>
      <c r="BY5778" s="32"/>
      <c r="BZ5778" s="32"/>
    </row>
    <row r="5779" spans="66:78" x14ac:dyDescent="0.2">
      <c r="BN5779" s="32"/>
      <c r="BO5779" s="32"/>
      <c r="BP5779" s="32"/>
      <c r="BQ5779" s="32"/>
      <c r="BR5779" s="32"/>
      <c r="BS5779" s="32"/>
      <c r="BT5779" s="32"/>
      <c r="BU5779" s="32"/>
      <c r="BV5779" s="32"/>
      <c r="BW5779" s="32"/>
      <c r="BX5779" s="32"/>
      <c r="BY5779" s="32"/>
      <c r="BZ5779" s="32"/>
    </row>
    <row r="5780" spans="66:78" x14ac:dyDescent="0.2">
      <c r="BN5780" s="32"/>
      <c r="BO5780" s="32"/>
      <c r="BP5780" s="32"/>
      <c r="BQ5780" s="32"/>
      <c r="BR5780" s="32"/>
      <c r="BS5780" s="32"/>
      <c r="BT5780" s="32"/>
      <c r="BU5780" s="32"/>
      <c r="BV5780" s="32"/>
      <c r="BW5780" s="32"/>
      <c r="BX5780" s="32"/>
      <c r="BY5780" s="32"/>
      <c r="BZ5780" s="32"/>
    </row>
    <row r="5781" spans="66:78" x14ac:dyDescent="0.2">
      <c r="BN5781" s="32"/>
      <c r="BO5781" s="32"/>
      <c r="BP5781" s="32"/>
      <c r="BQ5781" s="32"/>
      <c r="BR5781" s="32"/>
      <c r="BS5781" s="32"/>
      <c r="BT5781" s="32"/>
      <c r="BU5781" s="32"/>
      <c r="BV5781" s="32"/>
      <c r="BW5781" s="32"/>
      <c r="BX5781" s="32"/>
      <c r="BY5781" s="32"/>
      <c r="BZ5781" s="32"/>
    </row>
    <row r="5782" spans="66:78" x14ac:dyDescent="0.2">
      <c r="BN5782" s="32"/>
      <c r="BO5782" s="32"/>
      <c r="BP5782" s="32"/>
      <c r="BQ5782" s="32"/>
      <c r="BR5782" s="32"/>
      <c r="BS5782" s="32"/>
      <c r="BT5782" s="32"/>
      <c r="BU5782" s="32"/>
      <c r="BV5782" s="32"/>
      <c r="BW5782" s="32"/>
      <c r="BX5782" s="32"/>
      <c r="BY5782" s="32"/>
      <c r="BZ5782" s="32"/>
    </row>
    <row r="5783" spans="66:78" x14ac:dyDescent="0.2">
      <c r="BN5783" s="32"/>
      <c r="BO5783" s="32"/>
      <c r="BP5783" s="32"/>
      <c r="BQ5783" s="32"/>
      <c r="BR5783" s="32"/>
      <c r="BS5783" s="32"/>
      <c r="BT5783" s="32"/>
      <c r="BU5783" s="32"/>
      <c r="BV5783" s="32"/>
      <c r="BW5783" s="32"/>
      <c r="BX5783" s="32"/>
      <c r="BY5783" s="32"/>
      <c r="BZ5783" s="32"/>
    </row>
    <row r="5784" spans="66:78" x14ac:dyDescent="0.2">
      <c r="BN5784" s="32"/>
      <c r="BO5784" s="32"/>
      <c r="BP5784" s="32"/>
      <c r="BQ5784" s="32"/>
      <c r="BR5784" s="32"/>
      <c r="BS5784" s="32"/>
      <c r="BT5784" s="32"/>
      <c r="BU5784" s="32"/>
      <c r="BV5784" s="32"/>
      <c r="BW5784" s="32"/>
      <c r="BX5784" s="32"/>
      <c r="BY5784" s="32"/>
      <c r="BZ5784" s="32"/>
    </row>
    <row r="5785" spans="66:78" x14ac:dyDescent="0.2">
      <c r="BN5785" s="32"/>
      <c r="BO5785" s="32"/>
      <c r="BP5785" s="32"/>
      <c r="BQ5785" s="32"/>
      <c r="BR5785" s="32"/>
      <c r="BS5785" s="32"/>
      <c r="BT5785" s="32"/>
      <c r="BU5785" s="32"/>
      <c r="BV5785" s="32"/>
      <c r="BW5785" s="32"/>
      <c r="BX5785" s="32"/>
      <c r="BY5785" s="32"/>
      <c r="BZ5785" s="32"/>
    </row>
    <row r="5786" spans="66:78" x14ac:dyDescent="0.2">
      <c r="BN5786" s="32"/>
      <c r="BO5786" s="32"/>
      <c r="BP5786" s="32"/>
      <c r="BQ5786" s="32"/>
      <c r="BR5786" s="32"/>
      <c r="BS5786" s="32"/>
      <c r="BT5786" s="32"/>
      <c r="BU5786" s="32"/>
      <c r="BV5786" s="32"/>
      <c r="BW5786" s="32"/>
      <c r="BX5786" s="32"/>
      <c r="BY5786" s="32"/>
      <c r="BZ5786" s="32"/>
    </row>
    <row r="5787" spans="66:78" x14ac:dyDescent="0.2">
      <c r="BN5787" s="32"/>
      <c r="BO5787" s="32"/>
      <c r="BP5787" s="32"/>
      <c r="BQ5787" s="32"/>
      <c r="BR5787" s="32"/>
      <c r="BS5787" s="32"/>
      <c r="BT5787" s="32"/>
      <c r="BU5787" s="32"/>
      <c r="BV5787" s="32"/>
      <c r="BW5787" s="32"/>
      <c r="BX5787" s="32"/>
      <c r="BY5787" s="32"/>
      <c r="BZ5787" s="32"/>
    </row>
    <row r="5788" spans="66:78" x14ac:dyDescent="0.2">
      <c r="BN5788" s="32"/>
      <c r="BO5788" s="32"/>
      <c r="BP5788" s="32"/>
      <c r="BQ5788" s="32"/>
      <c r="BR5788" s="32"/>
      <c r="BS5788" s="32"/>
      <c r="BT5788" s="32"/>
      <c r="BU5788" s="32"/>
      <c r="BV5788" s="32"/>
      <c r="BW5788" s="32"/>
      <c r="BX5788" s="32"/>
      <c r="BY5788" s="32"/>
      <c r="BZ5788" s="32"/>
    </row>
    <row r="5789" spans="66:78" x14ac:dyDescent="0.2">
      <c r="BN5789" s="32"/>
      <c r="BO5789" s="32"/>
      <c r="BP5789" s="32"/>
      <c r="BQ5789" s="32"/>
      <c r="BR5789" s="32"/>
      <c r="BS5789" s="32"/>
      <c r="BT5789" s="32"/>
      <c r="BU5789" s="32"/>
      <c r="BV5789" s="32"/>
      <c r="BW5789" s="32"/>
      <c r="BX5789" s="32"/>
      <c r="BY5789" s="32"/>
      <c r="BZ5789" s="32"/>
    </row>
    <row r="5790" spans="66:78" x14ac:dyDescent="0.2">
      <c r="BN5790" s="32"/>
      <c r="BO5790" s="32"/>
      <c r="BP5790" s="32"/>
      <c r="BQ5790" s="32"/>
      <c r="BR5790" s="32"/>
      <c r="BS5790" s="32"/>
      <c r="BT5790" s="32"/>
      <c r="BU5790" s="32"/>
      <c r="BV5790" s="32"/>
      <c r="BW5790" s="32"/>
      <c r="BX5790" s="32"/>
      <c r="BY5790" s="32"/>
      <c r="BZ5790" s="32"/>
    </row>
    <row r="5791" spans="66:78" x14ac:dyDescent="0.2">
      <c r="BN5791" s="32"/>
      <c r="BO5791" s="32"/>
      <c r="BP5791" s="32"/>
      <c r="BQ5791" s="32"/>
      <c r="BR5791" s="32"/>
      <c r="BS5791" s="32"/>
      <c r="BT5791" s="32"/>
      <c r="BU5791" s="32"/>
      <c r="BV5791" s="32"/>
      <c r="BW5791" s="32"/>
      <c r="BX5791" s="32"/>
      <c r="BY5791" s="32"/>
      <c r="BZ5791" s="32"/>
    </row>
    <row r="5792" spans="66:78" x14ac:dyDescent="0.2">
      <c r="BN5792" s="32"/>
      <c r="BO5792" s="32"/>
      <c r="BP5792" s="32"/>
      <c r="BQ5792" s="32"/>
      <c r="BR5792" s="32"/>
      <c r="BS5792" s="32"/>
      <c r="BT5792" s="32"/>
      <c r="BU5792" s="32"/>
      <c r="BV5792" s="32"/>
      <c r="BW5792" s="32"/>
      <c r="BX5792" s="32"/>
      <c r="BY5792" s="32"/>
      <c r="BZ5792" s="32"/>
    </row>
    <row r="5793" spans="66:78" x14ac:dyDescent="0.2">
      <c r="BN5793" s="32"/>
      <c r="BO5793" s="32"/>
      <c r="BP5793" s="32"/>
      <c r="BQ5793" s="32"/>
      <c r="BR5793" s="32"/>
      <c r="BS5793" s="32"/>
      <c r="BT5793" s="32"/>
      <c r="BU5793" s="32"/>
      <c r="BV5793" s="32"/>
      <c r="BW5793" s="32"/>
      <c r="BX5793" s="32"/>
      <c r="BY5793" s="32"/>
      <c r="BZ5793" s="32"/>
    </row>
    <row r="5794" spans="66:78" x14ac:dyDescent="0.2">
      <c r="BN5794" s="32"/>
      <c r="BO5794" s="32"/>
      <c r="BP5794" s="32"/>
      <c r="BQ5794" s="32"/>
      <c r="BR5794" s="32"/>
      <c r="BS5794" s="32"/>
      <c r="BT5794" s="32"/>
      <c r="BU5794" s="32"/>
      <c r="BV5794" s="32"/>
      <c r="BW5794" s="32"/>
      <c r="BX5794" s="32"/>
      <c r="BY5794" s="32"/>
      <c r="BZ5794" s="32"/>
    </row>
    <row r="5795" spans="66:78" x14ac:dyDescent="0.2">
      <c r="BN5795" s="32"/>
      <c r="BO5795" s="32"/>
      <c r="BP5795" s="32"/>
      <c r="BQ5795" s="32"/>
      <c r="BR5795" s="32"/>
      <c r="BS5795" s="32"/>
      <c r="BT5795" s="32"/>
      <c r="BU5795" s="32"/>
      <c r="BV5795" s="32"/>
      <c r="BW5795" s="32"/>
      <c r="BX5795" s="32"/>
      <c r="BY5795" s="32"/>
      <c r="BZ5795" s="32"/>
    </row>
    <row r="5796" spans="66:78" x14ac:dyDescent="0.2">
      <c r="BN5796" s="32"/>
      <c r="BO5796" s="32"/>
      <c r="BP5796" s="32"/>
      <c r="BQ5796" s="32"/>
      <c r="BR5796" s="32"/>
      <c r="BS5796" s="32"/>
      <c r="BT5796" s="32"/>
      <c r="BU5796" s="32"/>
      <c r="BV5796" s="32"/>
      <c r="BW5796" s="32"/>
      <c r="BX5796" s="32"/>
      <c r="BY5796" s="32"/>
      <c r="BZ5796" s="32"/>
    </row>
    <row r="5797" spans="66:78" x14ac:dyDescent="0.2">
      <c r="BN5797" s="32"/>
      <c r="BO5797" s="32"/>
      <c r="BP5797" s="32"/>
      <c r="BQ5797" s="32"/>
      <c r="BR5797" s="32"/>
      <c r="BS5797" s="32"/>
      <c r="BT5797" s="32"/>
      <c r="BU5797" s="32"/>
      <c r="BV5797" s="32"/>
      <c r="BW5797" s="32"/>
      <c r="BX5797" s="32"/>
      <c r="BY5797" s="32"/>
      <c r="BZ5797" s="32"/>
    </row>
    <row r="5798" spans="66:78" x14ac:dyDescent="0.2">
      <c r="BN5798" s="32"/>
      <c r="BO5798" s="32"/>
      <c r="BP5798" s="32"/>
      <c r="BQ5798" s="32"/>
      <c r="BR5798" s="32"/>
      <c r="BS5798" s="32"/>
      <c r="BT5798" s="32"/>
      <c r="BU5798" s="32"/>
      <c r="BV5798" s="32"/>
      <c r="BW5798" s="32"/>
      <c r="BX5798" s="32"/>
      <c r="BY5798" s="32"/>
      <c r="BZ5798" s="32"/>
    </row>
    <row r="5799" spans="66:78" x14ac:dyDescent="0.2">
      <c r="BN5799" s="32"/>
      <c r="BO5799" s="32"/>
      <c r="BP5799" s="32"/>
      <c r="BQ5799" s="32"/>
      <c r="BR5799" s="32"/>
      <c r="BS5799" s="32"/>
      <c r="BT5799" s="32"/>
      <c r="BU5799" s="32"/>
      <c r="BV5799" s="32"/>
      <c r="BW5799" s="32"/>
      <c r="BX5799" s="32"/>
      <c r="BY5799" s="32"/>
      <c r="BZ5799" s="32"/>
    </row>
    <row r="5800" spans="66:78" x14ac:dyDescent="0.2">
      <c r="BN5800" s="32"/>
      <c r="BO5800" s="32"/>
      <c r="BP5800" s="32"/>
      <c r="BQ5800" s="32"/>
      <c r="BR5800" s="32"/>
      <c r="BS5800" s="32"/>
      <c r="BT5800" s="32"/>
      <c r="BU5800" s="32"/>
      <c r="BV5800" s="32"/>
      <c r="BW5800" s="32"/>
      <c r="BX5800" s="32"/>
      <c r="BY5800" s="32"/>
      <c r="BZ5800" s="32"/>
    </row>
    <row r="5801" spans="66:78" x14ac:dyDescent="0.2">
      <c r="BN5801" s="32"/>
      <c r="BO5801" s="32"/>
      <c r="BP5801" s="32"/>
      <c r="BQ5801" s="32"/>
      <c r="BR5801" s="32"/>
      <c r="BS5801" s="32"/>
      <c r="BT5801" s="32"/>
      <c r="BU5801" s="32"/>
      <c r="BV5801" s="32"/>
      <c r="BW5801" s="32"/>
      <c r="BX5801" s="32"/>
      <c r="BY5801" s="32"/>
      <c r="BZ5801" s="32"/>
    </row>
    <row r="5802" spans="66:78" x14ac:dyDescent="0.2">
      <c r="BN5802" s="32"/>
      <c r="BO5802" s="32"/>
      <c r="BP5802" s="32"/>
      <c r="BQ5802" s="32"/>
      <c r="BR5802" s="32"/>
      <c r="BS5802" s="32"/>
      <c r="BT5802" s="32"/>
      <c r="BU5802" s="32"/>
      <c r="BV5802" s="32"/>
      <c r="BW5802" s="32"/>
      <c r="BX5802" s="32"/>
      <c r="BY5802" s="32"/>
      <c r="BZ5802" s="32"/>
    </row>
    <row r="5803" spans="66:78" x14ac:dyDescent="0.2">
      <c r="BN5803" s="32"/>
      <c r="BO5803" s="32"/>
      <c r="BP5803" s="32"/>
      <c r="BQ5803" s="32"/>
      <c r="BR5803" s="32"/>
      <c r="BS5803" s="32"/>
      <c r="BT5803" s="32"/>
      <c r="BU5803" s="32"/>
      <c r="BV5803" s="32"/>
      <c r="BW5803" s="32"/>
      <c r="BX5803" s="32"/>
      <c r="BY5803" s="32"/>
      <c r="BZ5803" s="32"/>
    </row>
    <row r="5804" spans="66:78" x14ac:dyDescent="0.2">
      <c r="BN5804" s="32"/>
      <c r="BO5804" s="32"/>
      <c r="BP5804" s="32"/>
      <c r="BQ5804" s="32"/>
      <c r="BR5804" s="32"/>
      <c r="BS5804" s="32"/>
      <c r="BT5804" s="32"/>
      <c r="BU5804" s="32"/>
      <c r="BV5804" s="32"/>
      <c r="BW5804" s="32"/>
      <c r="BX5804" s="32"/>
      <c r="BY5804" s="32"/>
      <c r="BZ5804" s="32"/>
    </row>
    <row r="5805" spans="66:78" x14ac:dyDescent="0.2">
      <c r="BN5805" s="32"/>
      <c r="BO5805" s="32"/>
      <c r="BP5805" s="32"/>
      <c r="BQ5805" s="32"/>
      <c r="BR5805" s="32"/>
      <c r="BS5805" s="32"/>
      <c r="BT5805" s="32"/>
      <c r="BU5805" s="32"/>
      <c r="BV5805" s="32"/>
      <c r="BW5805" s="32"/>
      <c r="BX5805" s="32"/>
      <c r="BY5805" s="32"/>
      <c r="BZ5805" s="32"/>
    </row>
    <row r="5806" spans="66:78" x14ac:dyDescent="0.2">
      <c r="BN5806" s="32"/>
      <c r="BO5806" s="32"/>
      <c r="BP5806" s="32"/>
      <c r="BQ5806" s="32"/>
      <c r="BR5806" s="32"/>
      <c r="BS5806" s="32"/>
      <c r="BT5806" s="32"/>
      <c r="BU5806" s="32"/>
      <c r="BV5806" s="32"/>
      <c r="BW5806" s="32"/>
      <c r="BX5806" s="32"/>
      <c r="BY5806" s="32"/>
      <c r="BZ5806" s="32"/>
    </row>
    <row r="5807" spans="66:78" x14ac:dyDescent="0.2">
      <c r="BN5807" s="32"/>
      <c r="BO5807" s="32"/>
      <c r="BP5807" s="32"/>
      <c r="BQ5807" s="32"/>
      <c r="BR5807" s="32"/>
      <c r="BS5807" s="32"/>
      <c r="BT5807" s="32"/>
      <c r="BU5807" s="32"/>
      <c r="BV5807" s="32"/>
      <c r="BW5807" s="32"/>
      <c r="BX5807" s="32"/>
      <c r="BY5807" s="32"/>
      <c r="BZ5807" s="32"/>
    </row>
    <row r="5808" spans="66:78" x14ac:dyDescent="0.2">
      <c r="BN5808" s="32"/>
      <c r="BO5808" s="32"/>
      <c r="BP5808" s="32"/>
      <c r="BQ5808" s="32"/>
      <c r="BR5808" s="32"/>
      <c r="BS5808" s="32"/>
      <c r="BT5808" s="32"/>
      <c r="BU5808" s="32"/>
      <c r="BV5808" s="32"/>
      <c r="BW5808" s="32"/>
      <c r="BX5808" s="32"/>
      <c r="BY5808" s="32"/>
      <c r="BZ5808" s="32"/>
    </row>
    <row r="5809" spans="66:78" x14ac:dyDescent="0.2">
      <c r="BN5809" s="32"/>
      <c r="BO5809" s="32"/>
      <c r="BP5809" s="32"/>
      <c r="BQ5809" s="32"/>
      <c r="BR5809" s="32"/>
      <c r="BS5809" s="32"/>
      <c r="BT5809" s="32"/>
      <c r="BU5809" s="32"/>
      <c r="BV5809" s="32"/>
      <c r="BW5809" s="32"/>
      <c r="BX5809" s="32"/>
      <c r="BY5809" s="32"/>
      <c r="BZ5809" s="32"/>
    </row>
    <row r="5810" spans="66:78" x14ac:dyDescent="0.2">
      <c r="BN5810" s="32"/>
      <c r="BO5810" s="32"/>
      <c r="BP5810" s="32"/>
      <c r="BQ5810" s="32"/>
      <c r="BR5810" s="32"/>
      <c r="BS5810" s="32"/>
      <c r="BT5810" s="32"/>
      <c r="BU5810" s="32"/>
      <c r="BV5810" s="32"/>
      <c r="BW5810" s="32"/>
      <c r="BX5810" s="32"/>
      <c r="BY5810" s="32"/>
      <c r="BZ5810" s="32"/>
    </row>
    <row r="5811" spans="66:78" x14ac:dyDescent="0.2">
      <c r="BN5811" s="32"/>
      <c r="BO5811" s="32"/>
      <c r="BP5811" s="32"/>
      <c r="BQ5811" s="32"/>
      <c r="BR5811" s="32"/>
      <c r="BS5811" s="32"/>
      <c r="BT5811" s="32"/>
      <c r="BU5811" s="32"/>
      <c r="BV5811" s="32"/>
      <c r="BW5811" s="32"/>
      <c r="BX5811" s="32"/>
      <c r="BY5811" s="32"/>
      <c r="BZ5811" s="32"/>
    </row>
    <row r="5812" spans="66:78" x14ac:dyDescent="0.2">
      <c r="BN5812" s="32"/>
      <c r="BO5812" s="32"/>
      <c r="BP5812" s="32"/>
      <c r="BQ5812" s="32"/>
      <c r="BR5812" s="32"/>
      <c r="BS5812" s="32"/>
      <c r="BT5812" s="32"/>
      <c r="BU5812" s="32"/>
      <c r="BV5812" s="32"/>
      <c r="BW5812" s="32"/>
      <c r="BX5812" s="32"/>
      <c r="BY5812" s="32"/>
      <c r="BZ5812" s="32"/>
    </row>
    <row r="5813" spans="66:78" x14ac:dyDescent="0.2">
      <c r="BN5813" s="32"/>
      <c r="BO5813" s="32"/>
      <c r="BP5813" s="32"/>
      <c r="BQ5813" s="32"/>
      <c r="BR5813" s="32"/>
      <c r="BS5813" s="32"/>
      <c r="BT5813" s="32"/>
      <c r="BU5813" s="32"/>
      <c r="BV5813" s="32"/>
      <c r="BW5813" s="32"/>
      <c r="BX5813" s="32"/>
      <c r="BY5813" s="32"/>
      <c r="BZ5813" s="32"/>
    </row>
    <row r="5814" spans="66:78" x14ac:dyDescent="0.2">
      <c r="BN5814" s="32"/>
      <c r="BO5814" s="32"/>
      <c r="BP5814" s="32"/>
      <c r="BQ5814" s="32"/>
      <c r="BR5814" s="32"/>
      <c r="BS5814" s="32"/>
      <c r="BT5814" s="32"/>
      <c r="BU5814" s="32"/>
      <c r="BV5814" s="32"/>
      <c r="BW5814" s="32"/>
      <c r="BX5814" s="32"/>
      <c r="BY5814" s="32"/>
      <c r="BZ5814" s="32"/>
    </row>
    <row r="5815" spans="66:78" x14ac:dyDescent="0.2">
      <c r="BN5815" s="32"/>
      <c r="BO5815" s="32"/>
      <c r="BP5815" s="32"/>
      <c r="BQ5815" s="32"/>
      <c r="BR5815" s="32"/>
      <c r="BS5815" s="32"/>
      <c r="BT5815" s="32"/>
      <c r="BU5815" s="32"/>
      <c r="BV5815" s="32"/>
      <c r="BW5815" s="32"/>
      <c r="BX5815" s="32"/>
      <c r="BY5815" s="32"/>
      <c r="BZ5815" s="32"/>
    </row>
    <row r="5816" spans="66:78" x14ac:dyDescent="0.2">
      <c r="BN5816" s="32"/>
      <c r="BO5816" s="32"/>
      <c r="BP5816" s="32"/>
      <c r="BQ5816" s="32"/>
      <c r="BR5816" s="32"/>
      <c r="BS5816" s="32"/>
      <c r="BT5816" s="32"/>
      <c r="BU5816" s="32"/>
      <c r="BV5816" s="32"/>
      <c r="BW5816" s="32"/>
      <c r="BX5816" s="32"/>
      <c r="BY5816" s="32"/>
      <c r="BZ5816" s="32"/>
    </row>
    <row r="5817" spans="66:78" x14ac:dyDescent="0.2">
      <c r="BN5817" s="32"/>
      <c r="BO5817" s="32"/>
      <c r="BP5817" s="32"/>
      <c r="BQ5817" s="32"/>
      <c r="BR5817" s="32"/>
      <c r="BS5817" s="32"/>
      <c r="BT5817" s="32"/>
      <c r="BU5817" s="32"/>
      <c r="BV5817" s="32"/>
      <c r="BW5817" s="32"/>
      <c r="BX5817" s="32"/>
      <c r="BY5817" s="32"/>
      <c r="BZ5817" s="32"/>
    </row>
    <row r="5818" spans="66:78" x14ac:dyDescent="0.2">
      <c r="BN5818" s="32"/>
      <c r="BO5818" s="32"/>
      <c r="BP5818" s="32"/>
      <c r="BQ5818" s="32"/>
      <c r="BR5818" s="32"/>
      <c r="BS5818" s="32"/>
      <c r="BT5818" s="32"/>
      <c r="BU5818" s="32"/>
      <c r="BV5818" s="32"/>
      <c r="BW5818" s="32"/>
      <c r="BX5818" s="32"/>
      <c r="BY5818" s="32"/>
      <c r="BZ5818" s="32"/>
    </row>
    <row r="5819" spans="66:78" x14ac:dyDescent="0.2">
      <c r="BN5819" s="32"/>
      <c r="BO5819" s="32"/>
      <c r="BP5819" s="32"/>
      <c r="BQ5819" s="32"/>
      <c r="BR5819" s="32"/>
      <c r="BS5819" s="32"/>
      <c r="BT5819" s="32"/>
      <c r="BU5819" s="32"/>
      <c r="BV5819" s="32"/>
      <c r="BW5819" s="32"/>
      <c r="BX5819" s="32"/>
      <c r="BY5819" s="32"/>
      <c r="BZ5819" s="32"/>
    </row>
    <row r="5820" spans="66:78" x14ac:dyDescent="0.2">
      <c r="BN5820" s="32"/>
      <c r="BO5820" s="32"/>
      <c r="BP5820" s="32"/>
      <c r="BQ5820" s="32"/>
      <c r="BR5820" s="32"/>
      <c r="BS5820" s="32"/>
      <c r="BT5820" s="32"/>
      <c r="BU5820" s="32"/>
      <c r="BV5820" s="32"/>
      <c r="BW5820" s="32"/>
      <c r="BX5820" s="32"/>
      <c r="BY5820" s="32"/>
      <c r="BZ5820" s="32"/>
    </row>
    <row r="5821" spans="66:78" x14ac:dyDescent="0.2">
      <c r="BN5821" s="32"/>
      <c r="BO5821" s="32"/>
      <c r="BP5821" s="32"/>
      <c r="BQ5821" s="32"/>
      <c r="BR5821" s="32"/>
      <c r="BS5821" s="32"/>
      <c r="BT5821" s="32"/>
      <c r="BU5821" s="32"/>
      <c r="BV5821" s="32"/>
      <c r="BW5821" s="32"/>
      <c r="BX5821" s="32"/>
      <c r="BY5821" s="32"/>
      <c r="BZ5821" s="32"/>
    </row>
    <row r="5822" spans="66:78" x14ac:dyDescent="0.2">
      <c r="BN5822" s="32"/>
      <c r="BO5822" s="32"/>
      <c r="BP5822" s="32"/>
      <c r="BQ5822" s="32"/>
      <c r="BR5822" s="32"/>
      <c r="BS5822" s="32"/>
      <c r="BT5822" s="32"/>
      <c r="BU5822" s="32"/>
      <c r="BV5822" s="32"/>
      <c r="BW5822" s="32"/>
      <c r="BX5822" s="32"/>
      <c r="BY5822" s="32"/>
      <c r="BZ5822" s="32"/>
    </row>
    <row r="5823" spans="66:78" x14ac:dyDescent="0.2">
      <c r="BN5823" s="32"/>
      <c r="BO5823" s="32"/>
      <c r="BP5823" s="32"/>
      <c r="BQ5823" s="32"/>
      <c r="BR5823" s="32"/>
      <c r="BS5823" s="32"/>
      <c r="BT5823" s="32"/>
      <c r="BU5823" s="32"/>
      <c r="BV5823" s="32"/>
      <c r="BW5823" s="32"/>
      <c r="BX5823" s="32"/>
      <c r="BY5823" s="32"/>
      <c r="BZ5823" s="32"/>
    </row>
    <row r="5824" spans="66:78" x14ac:dyDescent="0.2">
      <c r="BN5824" s="32"/>
      <c r="BO5824" s="32"/>
      <c r="BP5824" s="32"/>
      <c r="BQ5824" s="32"/>
      <c r="BR5824" s="32"/>
      <c r="BS5824" s="32"/>
      <c r="BT5824" s="32"/>
      <c r="BU5824" s="32"/>
      <c r="BV5824" s="32"/>
      <c r="BW5824" s="32"/>
      <c r="BX5824" s="32"/>
      <c r="BY5824" s="32"/>
      <c r="BZ5824" s="32"/>
    </row>
    <row r="5825" spans="66:78" x14ac:dyDescent="0.2">
      <c r="BN5825" s="32"/>
      <c r="BO5825" s="32"/>
      <c r="BP5825" s="32"/>
      <c r="BQ5825" s="32"/>
      <c r="BR5825" s="32"/>
      <c r="BS5825" s="32"/>
      <c r="BT5825" s="32"/>
      <c r="BU5825" s="32"/>
      <c r="BV5825" s="32"/>
      <c r="BW5825" s="32"/>
      <c r="BX5825" s="32"/>
      <c r="BY5825" s="32"/>
      <c r="BZ5825" s="32"/>
    </row>
    <row r="5826" spans="66:78" x14ac:dyDescent="0.2">
      <c r="BN5826" s="32"/>
      <c r="BO5826" s="32"/>
      <c r="BP5826" s="32"/>
      <c r="BQ5826" s="32"/>
      <c r="BR5826" s="32"/>
      <c r="BS5826" s="32"/>
      <c r="BT5826" s="32"/>
      <c r="BU5826" s="32"/>
      <c r="BV5826" s="32"/>
      <c r="BW5826" s="32"/>
      <c r="BX5826" s="32"/>
      <c r="BY5826" s="32"/>
      <c r="BZ5826" s="32"/>
    </row>
    <row r="5827" spans="66:78" x14ac:dyDescent="0.2">
      <c r="BN5827" s="32"/>
      <c r="BO5827" s="32"/>
      <c r="BP5827" s="32"/>
      <c r="BQ5827" s="32"/>
      <c r="BR5827" s="32"/>
      <c r="BS5827" s="32"/>
      <c r="BT5827" s="32"/>
      <c r="BU5827" s="32"/>
      <c r="BV5827" s="32"/>
      <c r="BW5827" s="32"/>
      <c r="BX5827" s="32"/>
      <c r="BY5827" s="32"/>
      <c r="BZ5827" s="32"/>
    </row>
    <row r="5828" spans="66:78" x14ac:dyDescent="0.2">
      <c r="BN5828" s="32"/>
      <c r="BO5828" s="32"/>
      <c r="BP5828" s="32"/>
      <c r="BQ5828" s="32"/>
      <c r="BR5828" s="32"/>
      <c r="BS5828" s="32"/>
      <c r="BT5828" s="32"/>
      <c r="BU5828" s="32"/>
      <c r="BV5828" s="32"/>
      <c r="BW5828" s="32"/>
      <c r="BX5828" s="32"/>
      <c r="BY5828" s="32"/>
      <c r="BZ5828" s="32"/>
    </row>
    <row r="5829" spans="66:78" x14ac:dyDescent="0.2">
      <c r="BN5829" s="32"/>
      <c r="BO5829" s="32"/>
      <c r="BP5829" s="32"/>
      <c r="BQ5829" s="32"/>
      <c r="BR5829" s="32"/>
      <c r="BS5829" s="32"/>
      <c r="BT5829" s="32"/>
      <c r="BU5829" s="32"/>
      <c r="BV5829" s="32"/>
      <c r="BW5829" s="32"/>
      <c r="BX5829" s="32"/>
      <c r="BY5829" s="32"/>
      <c r="BZ5829" s="32"/>
    </row>
    <row r="5830" spans="66:78" x14ac:dyDescent="0.2">
      <c r="BN5830" s="32"/>
      <c r="BO5830" s="32"/>
      <c r="BP5830" s="32"/>
      <c r="BQ5830" s="32"/>
      <c r="BR5830" s="32"/>
      <c r="BS5830" s="32"/>
      <c r="BT5830" s="32"/>
      <c r="BU5830" s="32"/>
      <c r="BV5830" s="32"/>
      <c r="BW5830" s="32"/>
      <c r="BX5830" s="32"/>
      <c r="BY5830" s="32"/>
      <c r="BZ5830" s="32"/>
    </row>
    <row r="5831" spans="66:78" x14ac:dyDescent="0.2">
      <c r="BN5831" s="32"/>
      <c r="BO5831" s="32"/>
      <c r="BP5831" s="32"/>
      <c r="BQ5831" s="32"/>
      <c r="BR5831" s="32"/>
      <c r="BS5831" s="32"/>
      <c r="BT5831" s="32"/>
      <c r="BU5831" s="32"/>
      <c r="BV5831" s="32"/>
      <c r="BW5831" s="32"/>
      <c r="BX5831" s="32"/>
      <c r="BY5831" s="32"/>
      <c r="BZ5831" s="32"/>
    </row>
    <row r="5832" spans="66:78" x14ac:dyDescent="0.2">
      <c r="BN5832" s="32"/>
      <c r="BO5832" s="32"/>
      <c r="BP5832" s="32"/>
      <c r="BQ5832" s="32"/>
      <c r="BR5832" s="32"/>
      <c r="BS5832" s="32"/>
      <c r="BT5832" s="32"/>
      <c r="BU5832" s="32"/>
      <c r="BV5832" s="32"/>
      <c r="BW5832" s="32"/>
      <c r="BX5832" s="32"/>
      <c r="BY5832" s="32"/>
      <c r="BZ5832" s="32"/>
    </row>
    <row r="5833" spans="66:78" x14ac:dyDescent="0.2">
      <c r="BN5833" s="32"/>
      <c r="BO5833" s="32"/>
      <c r="BP5833" s="32"/>
      <c r="BQ5833" s="32"/>
      <c r="BR5833" s="32"/>
      <c r="BS5833" s="32"/>
      <c r="BT5833" s="32"/>
      <c r="BU5833" s="32"/>
      <c r="BV5833" s="32"/>
      <c r="BW5833" s="32"/>
      <c r="BX5833" s="32"/>
      <c r="BY5833" s="32"/>
      <c r="BZ5833" s="32"/>
    </row>
    <row r="5834" spans="66:78" x14ac:dyDescent="0.2">
      <c r="BN5834" s="32"/>
      <c r="BO5834" s="32"/>
      <c r="BP5834" s="32"/>
      <c r="BQ5834" s="32"/>
      <c r="BR5834" s="32"/>
      <c r="BS5834" s="32"/>
      <c r="BT5834" s="32"/>
      <c r="BU5834" s="32"/>
      <c r="BV5834" s="32"/>
      <c r="BW5834" s="32"/>
      <c r="BX5834" s="32"/>
      <c r="BY5834" s="32"/>
      <c r="BZ5834" s="32"/>
    </row>
    <row r="5835" spans="66:78" x14ac:dyDescent="0.2">
      <c r="BN5835" s="32"/>
      <c r="BO5835" s="32"/>
      <c r="BP5835" s="32"/>
      <c r="BQ5835" s="32"/>
      <c r="BR5835" s="32"/>
      <c r="BS5835" s="32"/>
      <c r="BT5835" s="32"/>
      <c r="BU5835" s="32"/>
      <c r="BV5835" s="32"/>
      <c r="BW5835" s="32"/>
      <c r="BX5835" s="32"/>
      <c r="BY5835" s="32"/>
      <c r="BZ5835" s="32"/>
    </row>
    <row r="5836" spans="66:78" x14ac:dyDescent="0.2">
      <c r="BN5836" s="32"/>
      <c r="BO5836" s="32"/>
      <c r="BP5836" s="32"/>
      <c r="BQ5836" s="32"/>
      <c r="BR5836" s="32"/>
      <c r="BS5836" s="32"/>
      <c r="BT5836" s="32"/>
      <c r="BU5836" s="32"/>
      <c r="BV5836" s="32"/>
      <c r="BW5836" s="32"/>
      <c r="BX5836" s="32"/>
      <c r="BY5836" s="32"/>
      <c r="BZ5836" s="32"/>
    </row>
    <row r="5837" spans="66:78" x14ac:dyDescent="0.2">
      <c r="BN5837" s="32"/>
      <c r="BO5837" s="32"/>
      <c r="BP5837" s="32"/>
      <c r="BQ5837" s="32"/>
      <c r="BR5837" s="32"/>
      <c r="BS5837" s="32"/>
      <c r="BT5837" s="32"/>
      <c r="BU5837" s="32"/>
      <c r="BV5837" s="32"/>
      <c r="BW5837" s="32"/>
      <c r="BX5837" s="32"/>
      <c r="BY5837" s="32"/>
      <c r="BZ5837" s="32"/>
    </row>
    <row r="5838" spans="66:78" x14ac:dyDescent="0.2">
      <c r="BN5838" s="32"/>
      <c r="BO5838" s="32"/>
      <c r="BP5838" s="32"/>
      <c r="BQ5838" s="32"/>
      <c r="BR5838" s="32"/>
      <c r="BS5838" s="32"/>
      <c r="BT5838" s="32"/>
      <c r="BU5838" s="32"/>
      <c r="BV5838" s="32"/>
      <c r="BW5838" s="32"/>
      <c r="BX5838" s="32"/>
      <c r="BY5838" s="32"/>
      <c r="BZ5838" s="32"/>
    </row>
    <row r="5839" spans="66:78" x14ac:dyDescent="0.2">
      <c r="BN5839" s="32"/>
      <c r="BO5839" s="32"/>
      <c r="BP5839" s="32"/>
      <c r="BQ5839" s="32"/>
      <c r="BR5839" s="32"/>
      <c r="BS5839" s="32"/>
      <c r="BT5839" s="32"/>
      <c r="BU5839" s="32"/>
      <c r="BV5839" s="32"/>
      <c r="BW5839" s="32"/>
      <c r="BX5839" s="32"/>
      <c r="BY5839" s="32"/>
      <c r="BZ5839" s="32"/>
    </row>
    <row r="5840" spans="66:78" x14ac:dyDescent="0.2">
      <c r="BN5840" s="32"/>
      <c r="BO5840" s="32"/>
      <c r="BP5840" s="32"/>
      <c r="BQ5840" s="32"/>
      <c r="BR5840" s="32"/>
      <c r="BS5840" s="32"/>
      <c r="BT5840" s="32"/>
      <c r="BU5840" s="32"/>
      <c r="BV5840" s="32"/>
      <c r="BW5840" s="32"/>
      <c r="BX5840" s="32"/>
      <c r="BY5840" s="32"/>
      <c r="BZ5840" s="32"/>
    </row>
    <row r="5841" spans="66:78" x14ac:dyDescent="0.2">
      <c r="BN5841" s="32"/>
      <c r="BO5841" s="32"/>
      <c r="BP5841" s="32"/>
      <c r="BQ5841" s="32"/>
      <c r="BR5841" s="32"/>
      <c r="BS5841" s="32"/>
      <c r="BT5841" s="32"/>
      <c r="BU5841" s="32"/>
      <c r="BV5841" s="32"/>
      <c r="BW5841" s="32"/>
      <c r="BX5841" s="32"/>
      <c r="BY5841" s="32"/>
      <c r="BZ5841" s="32"/>
    </row>
    <row r="5842" spans="66:78" x14ac:dyDescent="0.2">
      <c r="BN5842" s="32"/>
      <c r="BO5842" s="32"/>
      <c r="BP5842" s="32"/>
      <c r="BQ5842" s="32"/>
      <c r="BR5842" s="32"/>
      <c r="BS5842" s="32"/>
      <c r="BT5842" s="32"/>
      <c r="BU5842" s="32"/>
      <c r="BV5842" s="32"/>
      <c r="BW5842" s="32"/>
      <c r="BX5842" s="32"/>
      <c r="BY5842" s="32"/>
      <c r="BZ5842" s="32"/>
    </row>
    <row r="5843" spans="66:78" x14ac:dyDescent="0.2">
      <c r="BN5843" s="32"/>
      <c r="BO5843" s="32"/>
      <c r="BP5843" s="32"/>
      <c r="BQ5843" s="32"/>
      <c r="BR5843" s="32"/>
      <c r="BS5843" s="32"/>
      <c r="BT5843" s="32"/>
      <c r="BU5843" s="32"/>
      <c r="BV5843" s="32"/>
      <c r="BW5843" s="32"/>
      <c r="BX5843" s="32"/>
      <c r="BY5843" s="32"/>
      <c r="BZ5843" s="32"/>
    </row>
    <row r="5844" spans="66:78" x14ac:dyDescent="0.2">
      <c r="BN5844" s="32"/>
      <c r="BO5844" s="32"/>
      <c r="BP5844" s="32"/>
      <c r="BQ5844" s="32"/>
      <c r="BR5844" s="32"/>
      <c r="BS5844" s="32"/>
      <c r="BT5844" s="32"/>
      <c r="BU5844" s="32"/>
      <c r="BV5844" s="32"/>
      <c r="BW5844" s="32"/>
      <c r="BX5844" s="32"/>
      <c r="BY5844" s="32"/>
      <c r="BZ5844" s="32"/>
    </row>
    <row r="5845" spans="66:78" x14ac:dyDescent="0.2">
      <c r="BN5845" s="32"/>
      <c r="BO5845" s="32"/>
      <c r="BP5845" s="32"/>
      <c r="BQ5845" s="32"/>
      <c r="BR5845" s="32"/>
      <c r="BS5845" s="32"/>
      <c r="BT5845" s="32"/>
      <c r="BU5845" s="32"/>
      <c r="BV5845" s="32"/>
      <c r="BW5845" s="32"/>
      <c r="BX5845" s="32"/>
      <c r="BY5845" s="32"/>
      <c r="BZ5845" s="32"/>
    </row>
    <row r="5846" spans="66:78" x14ac:dyDescent="0.2">
      <c r="BN5846" s="32"/>
      <c r="BO5846" s="32"/>
      <c r="BP5846" s="32"/>
      <c r="BQ5846" s="32"/>
      <c r="BR5846" s="32"/>
      <c r="BS5846" s="32"/>
      <c r="BT5846" s="32"/>
      <c r="BU5846" s="32"/>
      <c r="BV5846" s="32"/>
      <c r="BW5846" s="32"/>
      <c r="BX5846" s="32"/>
      <c r="BY5846" s="32"/>
      <c r="BZ5846" s="32"/>
    </row>
    <row r="5847" spans="66:78" x14ac:dyDescent="0.2">
      <c r="BN5847" s="32"/>
      <c r="BO5847" s="32"/>
      <c r="BP5847" s="32"/>
      <c r="BQ5847" s="32"/>
      <c r="BR5847" s="32"/>
      <c r="BS5847" s="32"/>
      <c r="BT5847" s="32"/>
      <c r="BU5847" s="32"/>
      <c r="BV5847" s="32"/>
      <c r="BW5847" s="32"/>
      <c r="BX5847" s="32"/>
      <c r="BY5847" s="32"/>
      <c r="BZ5847" s="32"/>
    </row>
    <row r="5848" spans="66:78" x14ac:dyDescent="0.2">
      <c r="BN5848" s="32"/>
      <c r="BO5848" s="32"/>
      <c r="BP5848" s="32"/>
      <c r="BQ5848" s="32"/>
      <c r="BR5848" s="32"/>
      <c r="BS5848" s="32"/>
      <c r="BT5848" s="32"/>
      <c r="BU5848" s="32"/>
      <c r="BV5848" s="32"/>
      <c r="BW5848" s="32"/>
      <c r="BX5848" s="32"/>
      <c r="BY5848" s="32"/>
      <c r="BZ5848" s="32"/>
    </row>
    <row r="5849" spans="66:78" x14ac:dyDescent="0.2">
      <c r="BN5849" s="32"/>
      <c r="BO5849" s="32"/>
      <c r="BP5849" s="32"/>
      <c r="BQ5849" s="32"/>
      <c r="BR5849" s="32"/>
      <c r="BS5849" s="32"/>
      <c r="BT5849" s="32"/>
      <c r="BU5849" s="32"/>
      <c r="BV5849" s="32"/>
      <c r="BW5849" s="32"/>
      <c r="BX5849" s="32"/>
      <c r="BY5849" s="32"/>
      <c r="BZ5849" s="32"/>
    </row>
    <row r="5850" spans="66:78" x14ac:dyDescent="0.2">
      <c r="BN5850" s="32"/>
      <c r="BO5850" s="32"/>
      <c r="BP5850" s="32"/>
      <c r="BQ5850" s="32"/>
      <c r="BR5850" s="32"/>
      <c r="BS5850" s="32"/>
      <c r="BT5850" s="32"/>
      <c r="BU5850" s="32"/>
      <c r="BV5850" s="32"/>
      <c r="BW5850" s="32"/>
      <c r="BX5850" s="32"/>
      <c r="BY5850" s="32"/>
      <c r="BZ5850" s="32"/>
    </row>
    <row r="5851" spans="66:78" x14ac:dyDescent="0.2">
      <c r="BN5851" s="32"/>
      <c r="BO5851" s="32"/>
      <c r="BP5851" s="32"/>
      <c r="BQ5851" s="32"/>
      <c r="BR5851" s="32"/>
      <c r="BS5851" s="32"/>
      <c r="BT5851" s="32"/>
      <c r="BU5851" s="32"/>
      <c r="BV5851" s="32"/>
      <c r="BW5851" s="32"/>
      <c r="BX5851" s="32"/>
      <c r="BY5851" s="32"/>
      <c r="BZ5851" s="32"/>
    </row>
    <row r="5852" spans="66:78" x14ac:dyDescent="0.2">
      <c r="BN5852" s="32"/>
      <c r="BO5852" s="32"/>
      <c r="BP5852" s="32"/>
      <c r="BQ5852" s="32"/>
      <c r="BR5852" s="32"/>
      <c r="BS5852" s="32"/>
      <c r="BT5852" s="32"/>
      <c r="BU5852" s="32"/>
      <c r="BV5852" s="32"/>
      <c r="BW5852" s="32"/>
      <c r="BX5852" s="32"/>
      <c r="BY5852" s="32"/>
      <c r="BZ5852" s="32"/>
    </row>
    <row r="5853" spans="66:78" x14ac:dyDescent="0.2">
      <c r="BN5853" s="32"/>
      <c r="BO5853" s="32"/>
      <c r="BP5853" s="32"/>
      <c r="BQ5853" s="32"/>
      <c r="BR5853" s="32"/>
      <c r="BS5853" s="32"/>
      <c r="BT5853" s="32"/>
      <c r="BU5853" s="32"/>
      <c r="BV5853" s="32"/>
      <c r="BW5853" s="32"/>
      <c r="BX5853" s="32"/>
      <c r="BY5853" s="32"/>
      <c r="BZ5853" s="32"/>
    </row>
    <row r="5854" spans="66:78" x14ac:dyDescent="0.2">
      <c r="BN5854" s="32"/>
      <c r="BO5854" s="32"/>
      <c r="BP5854" s="32"/>
      <c r="BQ5854" s="32"/>
      <c r="BR5854" s="32"/>
      <c r="BS5854" s="32"/>
      <c r="BT5854" s="32"/>
      <c r="BU5854" s="32"/>
      <c r="BV5854" s="32"/>
      <c r="BW5854" s="32"/>
      <c r="BX5854" s="32"/>
      <c r="BY5854" s="32"/>
      <c r="BZ5854" s="32"/>
    </row>
    <row r="5855" spans="66:78" x14ac:dyDescent="0.2">
      <c r="BN5855" s="32"/>
      <c r="BO5855" s="32"/>
      <c r="BP5855" s="32"/>
      <c r="BQ5855" s="32"/>
      <c r="BR5855" s="32"/>
      <c r="BS5855" s="32"/>
      <c r="BT5855" s="32"/>
      <c r="BU5855" s="32"/>
      <c r="BV5855" s="32"/>
      <c r="BW5855" s="32"/>
      <c r="BX5855" s="32"/>
      <c r="BY5855" s="32"/>
      <c r="BZ5855" s="32"/>
    </row>
    <row r="5856" spans="66:78" x14ac:dyDescent="0.2">
      <c r="BN5856" s="32"/>
      <c r="BO5856" s="32"/>
      <c r="BP5856" s="32"/>
      <c r="BQ5856" s="32"/>
      <c r="BR5856" s="32"/>
      <c r="BS5856" s="32"/>
      <c r="BT5856" s="32"/>
      <c r="BU5856" s="32"/>
      <c r="BV5856" s="32"/>
      <c r="BW5856" s="32"/>
      <c r="BX5856" s="32"/>
      <c r="BY5856" s="32"/>
      <c r="BZ5856" s="32"/>
    </row>
    <row r="5857" spans="66:78" x14ac:dyDescent="0.2">
      <c r="BN5857" s="32"/>
      <c r="BO5857" s="32"/>
      <c r="BP5857" s="32"/>
      <c r="BQ5857" s="32"/>
      <c r="BR5857" s="32"/>
      <c r="BS5857" s="32"/>
      <c r="BT5857" s="32"/>
      <c r="BU5857" s="32"/>
      <c r="BV5857" s="32"/>
      <c r="BW5857" s="32"/>
      <c r="BX5857" s="32"/>
      <c r="BY5857" s="32"/>
      <c r="BZ5857" s="32"/>
    </row>
    <row r="5858" spans="66:78" x14ac:dyDescent="0.2">
      <c r="BN5858" s="32"/>
      <c r="BO5858" s="32"/>
      <c r="BP5858" s="32"/>
      <c r="BQ5858" s="32"/>
      <c r="BR5858" s="32"/>
      <c r="BS5858" s="32"/>
      <c r="BT5858" s="32"/>
      <c r="BU5858" s="32"/>
      <c r="BV5858" s="32"/>
      <c r="BW5858" s="32"/>
      <c r="BX5858" s="32"/>
      <c r="BY5858" s="32"/>
      <c r="BZ5858" s="32"/>
    </row>
    <row r="5859" spans="66:78" x14ac:dyDescent="0.2">
      <c r="BN5859" s="32"/>
      <c r="BO5859" s="32"/>
      <c r="BP5859" s="32"/>
      <c r="BQ5859" s="32"/>
      <c r="BR5859" s="32"/>
      <c r="BS5859" s="32"/>
      <c r="BT5859" s="32"/>
      <c r="BU5859" s="32"/>
      <c r="BV5859" s="32"/>
      <c r="BW5859" s="32"/>
      <c r="BX5859" s="32"/>
      <c r="BY5859" s="32"/>
      <c r="BZ5859" s="32"/>
    </row>
    <row r="5860" spans="66:78" x14ac:dyDescent="0.2">
      <c r="BN5860" s="32"/>
      <c r="BO5860" s="32"/>
      <c r="BP5860" s="32"/>
      <c r="BQ5860" s="32"/>
      <c r="BR5860" s="32"/>
      <c r="BS5860" s="32"/>
      <c r="BT5860" s="32"/>
      <c r="BU5860" s="32"/>
      <c r="BV5860" s="32"/>
      <c r="BW5860" s="32"/>
      <c r="BX5860" s="32"/>
      <c r="BY5860" s="32"/>
      <c r="BZ5860" s="32"/>
    </row>
    <row r="5861" spans="66:78" x14ac:dyDescent="0.2">
      <c r="BN5861" s="32"/>
      <c r="BO5861" s="32"/>
      <c r="BP5861" s="32"/>
      <c r="BQ5861" s="32"/>
      <c r="BR5861" s="32"/>
      <c r="BS5861" s="32"/>
      <c r="BT5861" s="32"/>
      <c r="BU5861" s="32"/>
      <c r="BV5861" s="32"/>
      <c r="BW5861" s="32"/>
      <c r="BX5861" s="32"/>
      <c r="BY5861" s="32"/>
      <c r="BZ5861" s="32"/>
    </row>
    <row r="5862" spans="66:78" x14ac:dyDescent="0.2">
      <c r="BN5862" s="32"/>
      <c r="BO5862" s="32"/>
      <c r="BP5862" s="32"/>
      <c r="BQ5862" s="32"/>
      <c r="BR5862" s="32"/>
      <c r="BS5862" s="32"/>
      <c r="BT5862" s="32"/>
      <c r="BU5862" s="32"/>
      <c r="BV5862" s="32"/>
      <c r="BW5862" s="32"/>
      <c r="BX5862" s="32"/>
      <c r="BY5862" s="32"/>
      <c r="BZ5862" s="32"/>
    </row>
    <row r="5863" spans="66:78" x14ac:dyDescent="0.2">
      <c r="BN5863" s="32"/>
      <c r="BO5863" s="32"/>
      <c r="BP5863" s="32"/>
      <c r="BQ5863" s="32"/>
      <c r="BR5863" s="32"/>
      <c r="BS5863" s="32"/>
      <c r="BT5863" s="32"/>
      <c r="BU5863" s="32"/>
      <c r="BV5863" s="32"/>
      <c r="BW5863" s="32"/>
      <c r="BX5863" s="32"/>
      <c r="BY5863" s="32"/>
      <c r="BZ5863" s="32"/>
    </row>
    <row r="5864" spans="66:78" x14ac:dyDescent="0.2">
      <c r="BN5864" s="32"/>
      <c r="BO5864" s="32"/>
      <c r="BP5864" s="32"/>
      <c r="BQ5864" s="32"/>
      <c r="BR5864" s="32"/>
      <c r="BS5864" s="32"/>
      <c r="BT5864" s="32"/>
      <c r="BU5864" s="32"/>
      <c r="BV5864" s="32"/>
      <c r="BW5864" s="32"/>
      <c r="BX5864" s="32"/>
      <c r="BY5864" s="32"/>
      <c r="BZ5864" s="32"/>
    </row>
    <row r="5865" spans="66:78" x14ac:dyDescent="0.2">
      <c r="BN5865" s="32"/>
      <c r="BO5865" s="32"/>
      <c r="BP5865" s="32"/>
      <c r="BQ5865" s="32"/>
      <c r="BR5865" s="32"/>
      <c r="BS5865" s="32"/>
      <c r="BT5865" s="32"/>
      <c r="BU5865" s="32"/>
      <c r="BV5865" s="32"/>
      <c r="BW5865" s="32"/>
      <c r="BX5865" s="32"/>
      <c r="BY5865" s="32"/>
      <c r="BZ5865" s="32"/>
    </row>
    <row r="5866" spans="66:78" x14ac:dyDescent="0.2">
      <c r="BN5866" s="32"/>
      <c r="BO5866" s="32"/>
      <c r="BP5866" s="32"/>
      <c r="BQ5866" s="32"/>
      <c r="BR5866" s="32"/>
      <c r="BS5866" s="32"/>
      <c r="BT5866" s="32"/>
      <c r="BU5866" s="32"/>
      <c r="BV5866" s="32"/>
      <c r="BW5866" s="32"/>
      <c r="BX5866" s="32"/>
      <c r="BY5866" s="32"/>
      <c r="BZ5866" s="32"/>
    </row>
    <row r="5867" spans="66:78" x14ac:dyDescent="0.2">
      <c r="BN5867" s="32"/>
      <c r="BO5867" s="32"/>
      <c r="BP5867" s="32"/>
      <c r="BQ5867" s="32"/>
      <c r="BR5867" s="32"/>
      <c r="BS5867" s="32"/>
      <c r="BT5867" s="32"/>
      <c r="BU5867" s="32"/>
      <c r="BV5867" s="32"/>
      <c r="BW5867" s="32"/>
      <c r="BX5867" s="32"/>
      <c r="BY5867" s="32"/>
      <c r="BZ5867" s="32"/>
    </row>
    <row r="5868" spans="66:78" x14ac:dyDescent="0.2">
      <c r="BN5868" s="32"/>
      <c r="BO5868" s="32"/>
      <c r="BP5868" s="32"/>
      <c r="BQ5868" s="32"/>
      <c r="BR5868" s="32"/>
      <c r="BS5868" s="32"/>
      <c r="BT5868" s="32"/>
      <c r="BU5868" s="32"/>
      <c r="BV5868" s="32"/>
      <c r="BW5868" s="32"/>
      <c r="BX5868" s="32"/>
      <c r="BY5868" s="32"/>
      <c r="BZ5868" s="32"/>
    </row>
    <row r="5869" spans="66:78" x14ac:dyDescent="0.2">
      <c r="BN5869" s="32"/>
      <c r="BO5869" s="32"/>
      <c r="BP5869" s="32"/>
      <c r="BQ5869" s="32"/>
      <c r="BR5869" s="32"/>
      <c r="BS5869" s="32"/>
      <c r="BT5869" s="32"/>
      <c r="BU5869" s="32"/>
      <c r="BV5869" s="32"/>
      <c r="BW5869" s="32"/>
      <c r="BX5869" s="32"/>
      <c r="BY5869" s="32"/>
      <c r="BZ5869" s="32"/>
    </row>
    <row r="5870" spans="66:78" x14ac:dyDescent="0.2">
      <c r="BN5870" s="32"/>
      <c r="BO5870" s="32"/>
      <c r="BP5870" s="32"/>
      <c r="BQ5870" s="32"/>
      <c r="BR5870" s="32"/>
      <c r="BS5870" s="32"/>
      <c r="BT5870" s="32"/>
      <c r="BU5870" s="32"/>
      <c r="BV5870" s="32"/>
      <c r="BW5870" s="32"/>
      <c r="BX5870" s="32"/>
      <c r="BY5870" s="32"/>
      <c r="BZ5870" s="32"/>
    </row>
    <row r="5871" spans="66:78" x14ac:dyDescent="0.2">
      <c r="BN5871" s="32"/>
      <c r="BO5871" s="32"/>
      <c r="BP5871" s="32"/>
      <c r="BQ5871" s="32"/>
      <c r="BR5871" s="32"/>
      <c r="BS5871" s="32"/>
      <c r="BT5871" s="32"/>
      <c r="BU5871" s="32"/>
      <c r="BV5871" s="32"/>
      <c r="BW5871" s="32"/>
      <c r="BX5871" s="32"/>
      <c r="BY5871" s="32"/>
      <c r="BZ5871" s="32"/>
    </row>
    <row r="5872" spans="66:78" x14ac:dyDescent="0.2">
      <c r="BN5872" s="32"/>
      <c r="BO5872" s="32"/>
      <c r="BP5872" s="32"/>
      <c r="BQ5872" s="32"/>
      <c r="BR5872" s="32"/>
      <c r="BS5872" s="32"/>
      <c r="BT5872" s="32"/>
      <c r="BU5872" s="32"/>
      <c r="BV5872" s="32"/>
      <c r="BW5872" s="32"/>
      <c r="BX5872" s="32"/>
      <c r="BY5872" s="32"/>
      <c r="BZ5872" s="32"/>
    </row>
    <row r="5873" spans="66:78" x14ac:dyDescent="0.2">
      <c r="BN5873" s="32"/>
      <c r="BO5873" s="32"/>
      <c r="BP5873" s="32"/>
      <c r="BQ5873" s="32"/>
      <c r="BR5873" s="32"/>
      <c r="BS5873" s="32"/>
      <c r="BT5873" s="32"/>
      <c r="BU5873" s="32"/>
      <c r="BV5873" s="32"/>
      <c r="BW5873" s="32"/>
      <c r="BX5873" s="32"/>
      <c r="BY5873" s="32"/>
      <c r="BZ5873" s="32"/>
    </row>
    <row r="5874" spans="66:78" x14ac:dyDescent="0.2">
      <c r="BN5874" s="32"/>
      <c r="BO5874" s="32"/>
      <c r="BP5874" s="32"/>
      <c r="BQ5874" s="32"/>
      <c r="BR5874" s="32"/>
      <c r="BS5874" s="32"/>
      <c r="BT5874" s="32"/>
      <c r="BU5874" s="32"/>
      <c r="BV5874" s="32"/>
      <c r="BW5874" s="32"/>
      <c r="BX5874" s="32"/>
      <c r="BY5874" s="32"/>
      <c r="BZ5874" s="32"/>
    </row>
    <row r="5875" spans="66:78" x14ac:dyDescent="0.2">
      <c r="BN5875" s="32"/>
      <c r="BO5875" s="32"/>
      <c r="BP5875" s="32"/>
      <c r="BQ5875" s="32"/>
      <c r="BR5875" s="32"/>
      <c r="BS5875" s="32"/>
      <c r="BT5875" s="32"/>
      <c r="BU5875" s="32"/>
      <c r="BV5875" s="32"/>
      <c r="BW5875" s="32"/>
      <c r="BX5875" s="32"/>
      <c r="BY5875" s="32"/>
      <c r="BZ5875" s="32"/>
    </row>
    <row r="5876" spans="66:78" x14ac:dyDescent="0.2">
      <c r="BN5876" s="32"/>
      <c r="BO5876" s="32"/>
      <c r="BP5876" s="32"/>
      <c r="BQ5876" s="32"/>
      <c r="BR5876" s="32"/>
      <c r="BS5876" s="32"/>
      <c r="BT5876" s="32"/>
      <c r="BU5876" s="32"/>
      <c r="BV5876" s="32"/>
      <c r="BW5876" s="32"/>
      <c r="BX5876" s="32"/>
      <c r="BY5876" s="32"/>
      <c r="BZ5876" s="32"/>
    </row>
    <row r="5877" spans="66:78" x14ac:dyDescent="0.2">
      <c r="BN5877" s="32"/>
      <c r="BO5877" s="32"/>
      <c r="BP5877" s="32"/>
      <c r="BQ5877" s="32"/>
      <c r="BR5877" s="32"/>
      <c r="BS5877" s="32"/>
      <c r="BT5877" s="32"/>
      <c r="BU5877" s="32"/>
      <c r="BV5877" s="32"/>
      <c r="BW5877" s="32"/>
      <c r="BX5877" s="32"/>
      <c r="BY5877" s="32"/>
      <c r="BZ5877" s="32"/>
    </row>
    <row r="5878" spans="66:78" x14ac:dyDescent="0.2">
      <c r="BN5878" s="32"/>
      <c r="BO5878" s="32"/>
      <c r="BP5878" s="32"/>
      <c r="BQ5878" s="32"/>
      <c r="BR5878" s="32"/>
      <c r="BS5878" s="32"/>
      <c r="BT5878" s="32"/>
      <c r="BU5878" s="32"/>
      <c r="BV5878" s="32"/>
      <c r="BW5878" s="32"/>
      <c r="BX5878" s="32"/>
      <c r="BY5878" s="32"/>
      <c r="BZ5878" s="32"/>
    </row>
    <row r="5879" spans="66:78" x14ac:dyDescent="0.2">
      <c r="BN5879" s="32"/>
      <c r="BO5879" s="32"/>
      <c r="BP5879" s="32"/>
      <c r="BQ5879" s="32"/>
      <c r="BR5879" s="32"/>
      <c r="BS5879" s="32"/>
      <c r="BT5879" s="32"/>
      <c r="BU5879" s="32"/>
      <c r="BV5879" s="32"/>
      <c r="BW5879" s="32"/>
      <c r="BX5879" s="32"/>
      <c r="BY5879" s="32"/>
      <c r="BZ5879" s="32"/>
    </row>
    <row r="5880" spans="66:78" x14ac:dyDescent="0.2">
      <c r="BN5880" s="32"/>
      <c r="BO5880" s="32"/>
      <c r="BP5880" s="32"/>
      <c r="BQ5880" s="32"/>
      <c r="BR5880" s="32"/>
      <c r="BS5880" s="32"/>
      <c r="BT5880" s="32"/>
      <c r="BU5880" s="32"/>
      <c r="BV5880" s="32"/>
      <c r="BW5880" s="32"/>
      <c r="BX5880" s="32"/>
      <c r="BY5880" s="32"/>
      <c r="BZ5880" s="32"/>
    </row>
    <row r="5881" spans="66:78" x14ac:dyDescent="0.2">
      <c r="BN5881" s="32"/>
      <c r="BO5881" s="32"/>
      <c r="BP5881" s="32"/>
      <c r="BQ5881" s="32"/>
      <c r="BR5881" s="32"/>
      <c r="BS5881" s="32"/>
      <c r="BT5881" s="32"/>
      <c r="BU5881" s="32"/>
      <c r="BV5881" s="32"/>
      <c r="BW5881" s="32"/>
      <c r="BX5881" s="32"/>
      <c r="BY5881" s="32"/>
      <c r="BZ5881" s="32"/>
    </row>
    <row r="5882" spans="66:78" x14ac:dyDescent="0.2">
      <c r="BN5882" s="32"/>
      <c r="BO5882" s="32"/>
      <c r="BP5882" s="32"/>
      <c r="BQ5882" s="32"/>
      <c r="BR5882" s="32"/>
      <c r="BS5882" s="32"/>
      <c r="BT5882" s="32"/>
      <c r="BU5882" s="32"/>
      <c r="BV5882" s="32"/>
      <c r="BW5882" s="32"/>
      <c r="BX5882" s="32"/>
      <c r="BY5882" s="32"/>
      <c r="BZ5882" s="32"/>
    </row>
    <row r="5883" spans="66:78" x14ac:dyDescent="0.2">
      <c r="BN5883" s="32"/>
      <c r="BO5883" s="32"/>
      <c r="BP5883" s="32"/>
      <c r="BQ5883" s="32"/>
      <c r="BR5883" s="32"/>
      <c r="BS5883" s="32"/>
      <c r="BT5883" s="32"/>
      <c r="BU5883" s="32"/>
      <c r="BV5883" s="32"/>
      <c r="BW5883" s="32"/>
      <c r="BX5883" s="32"/>
      <c r="BY5883" s="32"/>
      <c r="BZ5883" s="32"/>
    </row>
    <row r="5884" spans="66:78" x14ac:dyDescent="0.2">
      <c r="BN5884" s="32"/>
      <c r="BO5884" s="32"/>
      <c r="BP5884" s="32"/>
      <c r="BQ5884" s="32"/>
      <c r="BR5884" s="32"/>
      <c r="BS5884" s="32"/>
      <c r="BT5884" s="32"/>
      <c r="BU5884" s="32"/>
      <c r="BV5884" s="32"/>
      <c r="BW5884" s="32"/>
      <c r="BX5884" s="32"/>
      <c r="BY5884" s="32"/>
      <c r="BZ5884" s="32"/>
    </row>
    <row r="5885" spans="66:78" x14ac:dyDescent="0.2">
      <c r="BN5885" s="32"/>
      <c r="BO5885" s="32"/>
      <c r="BP5885" s="32"/>
      <c r="BQ5885" s="32"/>
      <c r="BR5885" s="32"/>
      <c r="BS5885" s="32"/>
      <c r="BT5885" s="32"/>
      <c r="BU5885" s="32"/>
      <c r="BV5885" s="32"/>
      <c r="BW5885" s="32"/>
      <c r="BX5885" s="32"/>
      <c r="BY5885" s="32"/>
      <c r="BZ5885" s="32"/>
    </row>
    <row r="5886" spans="66:78" x14ac:dyDescent="0.2">
      <c r="BN5886" s="32"/>
      <c r="BO5886" s="32"/>
      <c r="BP5886" s="32"/>
      <c r="BQ5886" s="32"/>
      <c r="BR5886" s="32"/>
      <c r="BS5886" s="32"/>
      <c r="BT5886" s="32"/>
      <c r="BU5886" s="32"/>
      <c r="BV5886" s="32"/>
      <c r="BW5886" s="32"/>
      <c r="BX5886" s="32"/>
      <c r="BY5886" s="32"/>
      <c r="BZ5886" s="32"/>
    </row>
    <row r="5887" spans="66:78" x14ac:dyDescent="0.2">
      <c r="BN5887" s="32"/>
      <c r="BO5887" s="32"/>
      <c r="BP5887" s="32"/>
      <c r="BQ5887" s="32"/>
      <c r="BR5887" s="32"/>
      <c r="BS5887" s="32"/>
      <c r="BT5887" s="32"/>
      <c r="BU5887" s="32"/>
      <c r="BV5887" s="32"/>
      <c r="BW5887" s="32"/>
      <c r="BX5887" s="32"/>
      <c r="BY5887" s="32"/>
      <c r="BZ5887" s="32"/>
    </row>
    <row r="5888" spans="66:78" x14ac:dyDescent="0.2">
      <c r="BN5888" s="32"/>
      <c r="BO5888" s="32"/>
      <c r="BP5888" s="32"/>
      <c r="BQ5888" s="32"/>
      <c r="BR5888" s="32"/>
      <c r="BS5888" s="32"/>
      <c r="BT5888" s="32"/>
      <c r="BU5888" s="32"/>
      <c r="BV5888" s="32"/>
      <c r="BW5888" s="32"/>
      <c r="BX5888" s="32"/>
      <c r="BY5888" s="32"/>
      <c r="BZ5888" s="32"/>
    </row>
    <row r="5889" spans="66:78" x14ac:dyDescent="0.2">
      <c r="BN5889" s="32"/>
      <c r="BO5889" s="32"/>
      <c r="BP5889" s="32"/>
      <c r="BQ5889" s="32"/>
      <c r="BR5889" s="32"/>
      <c r="BS5889" s="32"/>
      <c r="BT5889" s="32"/>
      <c r="BU5889" s="32"/>
      <c r="BV5889" s="32"/>
      <c r="BW5889" s="32"/>
      <c r="BX5889" s="32"/>
      <c r="BY5889" s="32"/>
      <c r="BZ5889" s="32"/>
    </row>
    <row r="5890" spans="66:78" x14ac:dyDescent="0.2">
      <c r="BN5890" s="32"/>
      <c r="BO5890" s="32"/>
      <c r="BP5890" s="32"/>
      <c r="BQ5890" s="32"/>
      <c r="BR5890" s="32"/>
      <c r="BS5890" s="32"/>
      <c r="BT5890" s="32"/>
      <c r="BU5890" s="32"/>
      <c r="BV5890" s="32"/>
      <c r="BW5890" s="32"/>
      <c r="BX5890" s="32"/>
      <c r="BY5890" s="32"/>
      <c r="BZ5890" s="32"/>
    </row>
    <row r="5891" spans="66:78" x14ac:dyDescent="0.2">
      <c r="BN5891" s="32"/>
      <c r="BO5891" s="32"/>
      <c r="BP5891" s="32"/>
      <c r="BQ5891" s="32"/>
      <c r="BR5891" s="32"/>
      <c r="BS5891" s="32"/>
      <c r="BT5891" s="32"/>
      <c r="BU5891" s="32"/>
      <c r="BV5891" s="32"/>
      <c r="BW5891" s="32"/>
      <c r="BX5891" s="32"/>
      <c r="BY5891" s="32"/>
      <c r="BZ5891" s="32"/>
    </row>
    <row r="5892" spans="66:78" x14ac:dyDescent="0.2">
      <c r="BN5892" s="32"/>
      <c r="BO5892" s="32"/>
      <c r="BP5892" s="32"/>
      <c r="BQ5892" s="32"/>
      <c r="BR5892" s="32"/>
      <c r="BS5892" s="32"/>
      <c r="BT5892" s="32"/>
      <c r="BU5892" s="32"/>
      <c r="BV5892" s="32"/>
      <c r="BW5892" s="32"/>
      <c r="BX5892" s="32"/>
      <c r="BY5892" s="32"/>
      <c r="BZ5892" s="32"/>
    </row>
    <row r="5893" spans="66:78" x14ac:dyDescent="0.2">
      <c r="BN5893" s="32"/>
      <c r="BO5893" s="32"/>
      <c r="BP5893" s="32"/>
      <c r="BQ5893" s="32"/>
      <c r="BR5893" s="32"/>
      <c r="BS5893" s="32"/>
      <c r="BT5893" s="32"/>
      <c r="BU5893" s="32"/>
      <c r="BV5893" s="32"/>
      <c r="BW5893" s="32"/>
      <c r="BX5893" s="32"/>
      <c r="BY5893" s="32"/>
      <c r="BZ5893" s="32"/>
    </row>
    <row r="5894" spans="66:78" x14ac:dyDescent="0.2">
      <c r="BN5894" s="32"/>
      <c r="BO5894" s="32"/>
      <c r="BP5894" s="32"/>
      <c r="BQ5894" s="32"/>
      <c r="BR5894" s="32"/>
      <c r="BS5894" s="32"/>
      <c r="BT5894" s="32"/>
      <c r="BU5894" s="32"/>
      <c r="BV5894" s="32"/>
      <c r="BW5894" s="32"/>
      <c r="BX5894" s="32"/>
      <c r="BY5894" s="32"/>
      <c r="BZ5894" s="32"/>
    </row>
    <row r="5895" spans="66:78" x14ac:dyDescent="0.2">
      <c r="BN5895" s="32"/>
      <c r="BO5895" s="32"/>
      <c r="BP5895" s="32"/>
      <c r="BQ5895" s="32"/>
      <c r="BR5895" s="32"/>
      <c r="BS5895" s="32"/>
      <c r="BT5895" s="32"/>
      <c r="BU5895" s="32"/>
      <c r="BV5895" s="32"/>
      <c r="BW5895" s="32"/>
      <c r="BX5895" s="32"/>
      <c r="BY5895" s="32"/>
      <c r="BZ5895" s="32"/>
    </row>
    <row r="5896" spans="66:78" x14ac:dyDescent="0.2">
      <c r="BN5896" s="32"/>
      <c r="BO5896" s="32"/>
      <c r="BP5896" s="32"/>
      <c r="BQ5896" s="32"/>
      <c r="BR5896" s="32"/>
      <c r="BS5896" s="32"/>
      <c r="BT5896" s="32"/>
      <c r="BU5896" s="32"/>
      <c r="BV5896" s="32"/>
      <c r="BW5896" s="32"/>
      <c r="BX5896" s="32"/>
      <c r="BY5896" s="32"/>
      <c r="BZ5896" s="32"/>
    </row>
    <row r="5897" spans="66:78" x14ac:dyDescent="0.2">
      <c r="BN5897" s="32"/>
      <c r="BO5897" s="32"/>
      <c r="BP5897" s="32"/>
      <c r="BQ5897" s="32"/>
      <c r="BR5897" s="32"/>
      <c r="BS5897" s="32"/>
      <c r="BT5897" s="32"/>
      <c r="BU5897" s="32"/>
      <c r="BV5897" s="32"/>
      <c r="BW5897" s="32"/>
      <c r="BX5897" s="32"/>
      <c r="BY5897" s="32"/>
      <c r="BZ5897" s="32"/>
    </row>
    <row r="5898" spans="66:78" x14ac:dyDescent="0.2">
      <c r="BN5898" s="32"/>
      <c r="BO5898" s="32"/>
      <c r="BP5898" s="32"/>
      <c r="BQ5898" s="32"/>
      <c r="BR5898" s="32"/>
      <c r="BS5898" s="32"/>
      <c r="BT5898" s="32"/>
      <c r="BU5898" s="32"/>
      <c r="BV5898" s="32"/>
      <c r="BW5898" s="32"/>
      <c r="BX5898" s="32"/>
      <c r="BY5898" s="32"/>
      <c r="BZ5898" s="32"/>
    </row>
    <row r="5899" spans="66:78" x14ac:dyDescent="0.2">
      <c r="BN5899" s="32"/>
      <c r="BO5899" s="32"/>
      <c r="BP5899" s="32"/>
      <c r="BQ5899" s="32"/>
      <c r="BR5899" s="32"/>
      <c r="BS5899" s="32"/>
      <c r="BT5899" s="32"/>
      <c r="BU5899" s="32"/>
      <c r="BV5899" s="32"/>
      <c r="BW5899" s="32"/>
      <c r="BX5899" s="32"/>
      <c r="BY5899" s="32"/>
      <c r="BZ5899" s="32"/>
    </row>
    <row r="5900" spans="66:78" x14ac:dyDescent="0.2">
      <c r="BN5900" s="32"/>
      <c r="BO5900" s="32"/>
      <c r="BP5900" s="32"/>
      <c r="BQ5900" s="32"/>
      <c r="BR5900" s="32"/>
      <c r="BS5900" s="32"/>
      <c r="BT5900" s="32"/>
      <c r="BU5900" s="32"/>
      <c r="BV5900" s="32"/>
      <c r="BW5900" s="32"/>
      <c r="BX5900" s="32"/>
      <c r="BY5900" s="32"/>
      <c r="BZ5900" s="32"/>
    </row>
    <row r="5901" spans="66:78" x14ac:dyDescent="0.2">
      <c r="BN5901" s="32"/>
      <c r="BO5901" s="32"/>
      <c r="BP5901" s="32"/>
      <c r="BQ5901" s="32"/>
      <c r="BR5901" s="32"/>
      <c r="BS5901" s="32"/>
      <c r="BT5901" s="32"/>
      <c r="BU5901" s="32"/>
      <c r="BV5901" s="32"/>
      <c r="BW5901" s="32"/>
      <c r="BX5901" s="32"/>
      <c r="BY5901" s="32"/>
      <c r="BZ5901" s="32"/>
    </row>
    <row r="5902" spans="66:78" x14ac:dyDescent="0.2">
      <c r="BN5902" s="32"/>
      <c r="BO5902" s="32"/>
      <c r="BP5902" s="32"/>
      <c r="BQ5902" s="32"/>
      <c r="BR5902" s="32"/>
      <c r="BS5902" s="32"/>
      <c r="BT5902" s="32"/>
      <c r="BU5902" s="32"/>
      <c r="BV5902" s="32"/>
      <c r="BW5902" s="32"/>
      <c r="BX5902" s="32"/>
      <c r="BY5902" s="32"/>
      <c r="BZ5902" s="32"/>
    </row>
    <row r="5903" spans="66:78" x14ac:dyDescent="0.2">
      <c r="BN5903" s="32"/>
      <c r="BO5903" s="32"/>
      <c r="BP5903" s="32"/>
      <c r="BQ5903" s="32"/>
      <c r="BR5903" s="32"/>
      <c r="BS5903" s="32"/>
      <c r="BT5903" s="32"/>
      <c r="BU5903" s="32"/>
      <c r="BV5903" s="32"/>
      <c r="BW5903" s="32"/>
      <c r="BX5903" s="32"/>
      <c r="BY5903" s="32"/>
      <c r="BZ5903" s="32"/>
    </row>
    <row r="5904" spans="66:78" x14ac:dyDescent="0.2">
      <c r="BN5904" s="32"/>
      <c r="BO5904" s="32"/>
      <c r="BP5904" s="32"/>
      <c r="BQ5904" s="32"/>
      <c r="BR5904" s="32"/>
      <c r="BS5904" s="32"/>
      <c r="BT5904" s="32"/>
      <c r="BU5904" s="32"/>
      <c r="BV5904" s="32"/>
      <c r="BW5904" s="32"/>
      <c r="BX5904" s="32"/>
      <c r="BY5904" s="32"/>
      <c r="BZ5904" s="32"/>
    </row>
    <row r="5905" spans="66:78" x14ac:dyDescent="0.2">
      <c r="BN5905" s="32"/>
      <c r="BO5905" s="32"/>
      <c r="BP5905" s="32"/>
      <c r="BQ5905" s="32"/>
      <c r="BR5905" s="32"/>
      <c r="BS5905" s="32"/>
      <c r="BT5905" s="32"/>
      <c r="BU5905" s="32"/>
      <c r="BV5905" s="32"/>
      <c r="BW5905" s="32"/>
      <c r="BX5905" s="32"/>
      <c r="BY5905" s="32"/>
      <c r="BZ5905" s="32"/>
    </row>
    <row r="5906" spans="66:78" x14ac:dyDescent="0.2">
      <c r="BN5906" s="32"/>
      <c r="BO5906" s="32"/>
      <c r="BP5906" s="32"/>
      <c r="BQ5906" s="32"/>
      <c r="BR5906" s="32"/>
      <c r="BS5906" s="32"/>
      <c r="BT5906" s="32"/>
      <c r="BU5906" s="32"/>
      <c r="BV5906" s="32"/>
      <c r="BW5906" s="32"/>
      <c r="BX5906" s="32"/>
      <c r="BY5906" s="32"/>
      <c r="BZ5906" s="32"/>
    </row>
    <row r="5907" spans="66:78" x14ac:dyDescent="0.2">
      <c r="BN5907" s="32"/>
      <c r="BO5907" s="32"/>
      <c r="BP5907" s="32"/>
      <c r="BQ5907" s="32"/>
      <c r="BR5907" s="32"/>
      <c r="BS5907" s="32"/>
      <c r="BT5907" s="32"/>
      <c r="BU5907" s="32"/>
      <c r="BV5907" s="32"/>
      <c r="BW5907" s="32"/>
      <c r="BX5907" s="32"/>
      <c r="BY5907" s="32"/>
      <c r="BZ5907" s="32"/>
    </row>
    <row r="5908" spans="66:78" x14ac:dyDescent="0.2">
      <c r="BN5908" s="32"/>
      <c r="BO5908" s="32"/>
      <c r="BP5908" s="32"/>
      <c r="BQ5908" s="32"/>
      <c r="BR5908" s="32"/>
      <c r="BS5908" s="32"/>
      <c r="BT5908" s="32"/>
      <c r="BU5908" s="32"/>
      <c r="BV5908" s="32"/>
      <c r="BW5908" s="32"/>
      <c r="BX5908" s="32"/>
      <c r="BY5908" s="32"/>
      <c r="BZ5908" s="32"/>
    </row>
    <row r="5909" spans="66:78" x14ac:dyDescent="0.2">
      <c r="BN5909" s="32"/>
      <c r="BO5909" s="32"/>
      <c r="BP5909" s="32"/>
      <c r="BQ5909" s="32"/>
      <c r="BR5909" s="32"/>
      <c r="BS5909" s="32"/>
      <c r="BT5909" s="32"/>
      <c r="BU5909" s="32"/>
      <c r="BV5909" s="32"/>
      <c r="BW5909" s="32"/>
      <c r="BX5909" s="32"/>
      <c r="BY5909" s="32"/>
      <c r="BZ5909" s="32"/>
    </row>
    <row r="5910" spans="66:78" x14ac:dyDescent="0.2">
      <c r="BN5910" s="32"/>
      <c r="BO5910" s="32"/>
      <c r="BP5910" s="32"/>
      <c r="BQ5910" s="32"/>
      <c r="BR5910" s="32"/>
      <c r="BS5910" s="32"/>
      <c r="BT5910" s="32"/>
      <c r="BU5910" s="32"/>
      <c r="BV5910" s="32"/>
      <c r="BW5910" s="32"/>
      <c r="BX5910" s="32"/>
      <c r="BY5910" s="32"/>
      <c r="BZ5910" s="32"/>
    </row>
    <row r="5911" spans="66:78" x14ac:dyDescent="0.2">
      <c r="BN5911" s="32"/>
      <c r="BO5911" s="32"/>
      <c r="BP5911" s="32"/>
      <c r="BQ5911" s="32"/>
      <c r="BR5911" s="32"/>
      <c r="BS5911" s="32"/>
      <c r="BT5911" s="32"/>
      <c r="BU5911" s="32"/>
      <c r="BV5911" s="32"/>
      <c r="BW5911" s="32"/>
      <c r="BX5911" s="32"/>
      <c r="BY5911" s="32"/>
      <c r="BZ5911" s="32"/>
    </row>
    <row r="5912" spans="66:78" x14ac:dyDescent="0.2">
      <c r="BN5912" s="32"/>
      <c r="BO5912" s="32"/>
      <c r="BP5912" s="32"/>
      <c r="BQ5912" s="32"/>
      <c r="BR5912" s="32"/>
      <c r="BS5912" s="32"/>
      <c r="BT5912" s="32"/>
      <c r="BU5912" s="32"/>
      <c r="BV5912" s="32"/>
      <c r="BW5912" s="32"/>
      <c r="BX5912" s="32"/>
      <c r="BY5912" s="32"/>
      <c r="BZ5912" s="32"/>
    </row>
    <row r="5913" spans="66:78" x14ac:dyDescent="0.2">
      <c r="BN5913" s="32"/>
      <c r="BO5913" s="32"/>
      <c r="BP5913" s="32"/>
      <c r="BQ5913" s="32"/>
      <c r="BR5913" s="32"/>
      <c r="BS5913" s="32"/>
      <c r="BT5913" s="32"/>
      <c r="BU5913" s="32"/>
      <c r="BV5913" s="32"/>
      <c r="BW5913" s="32"/>
      <c r="BX5913" s="32"/>
      <c r="BY5913" s="32"/>
      <c r="BZ5913" s="32"/>
    </row>
    <row r="5914" spans="66:78" x14ac:dyDescent="0.2">
      <c r="BN5914" s="32"/>
      <c r="BO5914" s="32"/>
      <c r="BP5914" s="32"/>
      <c r="BQ5914" s="32"/>
      <c r="BR5914" s="32"/>
      <c r="BS5914" s="32"/>
      <c r="BT5914" s="32"/>
      <c r="BU5914" s="32"/>
      <c r="BV5914" s="32"/>
      <c r="BW5914" s="32"/>
      <c r="BX5914" s="32"/>
      <c r="BY5914" s="32"/>
      <c r="BZ5914" s="32"/>
    </row>
    <row r="5915" spans="66:78" x14ac:dyDescent="0.2">
      <c r="BN5915" s="32"/>
      <c r="BO5915" s="32"/>
      <c r="BP5915" s="32"/>
      <c r="BQ5915" s="32"/>
      <c r="BR5915" s="32"/>
      <c r="BS5915" s="32"/>
      <c r="BT5915" s="32"/>
      <c r="BU5915" s="32"/>
      <c r="BV5915" s="32"/>
      <c r="BW5915" s="32"/>
      <c r="BX5915" s="32"/>
      <c r="BY5915" s="32"/>
      <c r="BZ5915" s="32"/>
    </row>
    <row r="5916" spans="66:78" x14ac:dyDescent="0.2">
      <c r="BN5916" s="32"/>
      <c r="BO5916" s="32"/>
      <c r="BP5916" s="32"/>
      <c r="BQ5916" s="32"/>
      <c r="BR5916" s="32"/>
      <c r="BS5916" s="32"/>
      <c r="BT5916" s="32"/>
      <c r="BU5916" s="32"/>
      <c r="BV5916" s="32"/>
      <c r="BW5916" s="32"/>
      <c r="BX5916" s="32"/>
      <c r="BY5916" s="32"/>
      <c r="BZ5916" s="32"/>
    </row>
    <row r="5917" spans="66:78" x14ac:dyDescent="0.2">
      <c r="BN5917" s="32"/>
      <c r="BO5917" s="32"/>
      <c r="BP5917" s="32"/>
      <c r="BQ5917" s="32"/>
      <c r="BR5917" s="32"/>
      <c r="BS5917" s="32"/>
      <c r="BT5917" s="32"/>
      <c r="BU5917" s="32"/>
      <c r="BV5917" s="32"/>
      <c r="BW5917" s="32"/>
      <c r="BX5917" s="32"/>
      <c r="BY5917" s="32"/>
      <c r="BZ5917" s="32"/>
    </row>
    <row r="5918" spans="66:78" x14ac:dyDescent="0.2">
      <c r="BN5918" s="32"/>
      <c r="BO5918" s="32"/>
      <c r="BP5918" s="32"/>
      <c r="BQ5918" s="32"/>
      <c r="BR5918" s="32"/>
      <c r="BS5918" s="32"/>
      <c r="BT5918" s="32"/>
      <c r="BU5918" s="32"/>
      <c r="BV5918" s="32"/>
      <c r="BW5918" s="32"/>
      <c r="BX5918" s="32"/>
      <c r="BY5918" s="32"/>
      <c r="BZ5918" s="32"/>
    </row>
    <row r="5919" spans="66:78" x14ac:dyDescent="0.2">
      <c r="BN5919" s="32"/>
      <c r="BO5919" s="32"/>
      <c r="BP5919" s="32"/>
      <c r="BQ5919" s="32"/>
      <c r="BR5919" s="32"/>
      <c r="BS5919" s="32"/>
      <c r="BT5919" s="32"/>
      <c r="BU5919" s="32"/>
      <c r="BV5919" s="32"/>
      <c r="BW5919" s="32"/>
      <c r="BX5919" s="32"/>
      <c r="BY5919" s="32"/>
      <c r="BZ5919" s="32"/>
    </row>
    <row r="5920" spans="66:78" x14ac:dyDescent="0.2">
      <c r="BN5920" s="32"/>
      <c r="BO5920" s="32"/>
      <c r="BP5920" s="32"/>
      <c r="BQ5920" s="32"/>
      <c r="BR5920" s="32"/>
      <c r="BS5920" s="32"/>
      <c r="BT5920" s="32"/>
      <c r="BU5920" s="32"/>
      <c r="BV5920" s="32"/>
      <c r="BW5920" s="32"/>
      <c r="BX5920" s="32"/>
      <c r="BY5920" s="32"/>
      <c r="BZ5920" s="32"/>
    </row>
    <row r="5921" spans="66:78" x14ac:dyDescent="0.2">
      <c r="BN5921" s="32"/>
      <c r="BO5921" s="32"/>
      <c r="BP5921" s="32"/>
      <c r="BQ5921" s="32"/>
      <c r="BR5921" s="32"/>
      <c r="BS5921" s="32"/>
      <c r="BT5921" s="32"/>
      <c r="BU5921" s="32"/>
      <c r="BV5921" s="32"/>
      <c r="BW5921" s="32"/>
      <c r="BX5921" s="32"/>
      <c r="BY5921" s="32"/>
      <c r="BZ5921" s="32"/>
    </row>
    <row r="5922" spans="66:78" x14ac:dyDescent="0.2">
      <c r="BN5922" s="32"/>
      <c r="BO5922" s="32"/>
      <c r="BP5922" s="32"/>
      <c r="BQ5922" s="32"/>
      <c r="BR5922" s="32"/>
      <c r="BS5922" s="32"/>
      <c r="BT5922" s="32"/>
      <c r="BU5922" s="32"/>
      <c r="BV5922" s="32"/>
      <c r="BW5922" s="32"/>
      <c r="BX5922" s="32"/>
      <c r="BY5922" s="32"/>
      <c r="BZ5922" s="32"/>
    </row>
    <row r="5923" spans="66:78" x14ac:dyDescent="0.2">
      <c r="BN5923" s="32"/>
      <c r="BO5923" s="32"/>
      <c r="BP5923" s="32"/>
      <c r="BQ5923" s="32"/>
      <c r="BR5923" s="32"/>
      <c r="BS5923" s="32"/>
      <c r="BT5923" s="32"/>
      <c r="BU5923" s="32"/>
      <c r="BV5923" s="32"/>
      <c r="BW5923" s="32"/>
      <c r="BX5923" s="32"/>
      <c r="BY5923" s="32"/>
      <c r="BZ5923" s="32"/>
    </row>
    <row r="5924" spans="66:78" x14ac:dyDescent="0.2">
      <c r="BN5924" s="32"/>
      <c r="BO5924" s="32"/>
      <c r="BP5924" s="32"/>
      <c r="BQ5924" s="32"/>
      <c r="BR5924" s="32"/>
      <c r="BS5924" s="32"/>
      <c r="BT5924" s="32"/>
      <c r="BU5924" s="32"/>
      <c r="BV5924" s="32"/>
      <c r="BW5924" s="32"/>
      <c r="BX5924" s="32"/>
      <c r="BY5924" s="32"/>
      <c r="BZ5924" s="32"/>
    </row>
    <row r="5925" spans="66:78" x14ac:dyDescent="0.2">
      <c r="BN5925" s="32"/>
      <c r="BO5925" s="32"/>
      <c r="BP5925" s="32"/>
      <c r="BQ5925" s="32"/>
      <c r="BR5925" s="32"/>
      <c r="BS5925" s="32"/>
      <c r="BT5925" s="32"/>
      <c r="BU5925" s="32"/>
      <c r="BV5925" s="32"/>
      <c r="BW5925" s="32"/>
      <c r="BX5925" s="32"/>
      <c r="BY5925" s="32"/>
      <c r="BZ5925" s="32"/>
    </row>
    <row r="5926" spans="66:78" x14ac:dyDescent="0.2">
      <c r="BN5926" s="32"/>
      <c r="BO5926" s="32"/>
      <c r="BP5926" s="32"/>
      <c r="BQ5926" s="32"/>
      <c r="BR5926" s="32"/>
      <c r="BS5926" s="32"/>
      <c r="BT5926" s="32"/>
      <c r="BU5926" s="32"/>
      <c r="BV5926" s="32"/>
      <c r="BW5926" s="32"/>
      <c r="BX5926" s="32"/>
      <c r="BY5926" s="32"/>
      <c r="BZ5926" s="32"/>
    </row>
    <row r="5927" spans="66:78" x14ac:dyDescent="0.2">
      <c r="BN5927" s="32"/>
      <c r="BO5927" s="32"/>
      <c r="BP5927" s="32"/>
      <c r="BQ5927" s="32"/>
      <c r="BR5927" s="32"/>
      <c r="BS5927" s="32"/>
      <c r="BT5927" s="32"/>
      <c r="BU5927" s="32"/>
      <c r="BV5927" s="32"/>
      <c r="BW5927" s="32"/>
      <c r="BX5927" s="32"/>
      <c r="BY5927" s="32"/>
      <c r="BZ5927" s="32"/>
    </row>
    <row r="5928" spans="66:78" x14ac:dyDescent="0.2">
      <c r="BN5928" s="32"/>
      <c r="BO5928" s="32"/>
      <c r="BP5928" s="32"/>
      <c r="BQ5928" s="32"/>
      <c r="BR5928" s="32"/>
      <c r="BS5928" s="32"/>
      <c r="BT5928" s="32"/>
      <c r="BU5928" s="32"/>
      <c r="BV5928" s="32"/>
      <c r="BW5928" s="32"/>
      <c r="BX5928" s="32"/>
      <c r="BY5928" s="32"/>
      <c r="BZ5928" s="32"/>
    </row>
    <row r="5929" spans="66:78" x14ac:dyDescent="0.2">
      <c r="BN5929" s="32"/>
      <c r="BO5929" s="32"/>
      <c r="BP5929" s="32"/>
      <c r="BQ5929" s="32"/>
      <c r="BR5929" s="32"/>
      <c r="BS5929" s="32"/>
      <c r="BT5929" s="32"/>
      <c r="BU5929" s="32"/>
      <c r="BV5929" s="32"/>
      <c r="BW5929" s="32"/>
      <c r="BX5929" s="32"/>
      <c r="BY5929" s="32"/>
      <c r="BZ5929" s="32"/>
    </row>
    <row r="5930" spans="66:78" x14ac:dyDescent="0.2">
      <c r="BN5930" s="32"/>
      <c r="BO5930" s="32"/>
      <c r="BP5930" s="32"/>
      <c r="BQ5930" s="32"/>
      <c r="BR5930" s="32"/>
      <c r="BS5930" s="32"/>
      <c r="BT5930" s="32"/>
      <c r="BU5930" s="32"/>
      <c r="BV5930" s="32"/>
      <c r="BW5930" s="32"/>
      <c r="BX5930" s="32"/>
      <c r="BY5930" s="32"/>
      <c r="BZ5930" s="32"/>
    </row>
    <row r="5931" spans="66:78" x14ac:dyDescent="0.2">
      <c r="BN5931" s="32"/>
      <c r="BO5931" s="32"/>
      <c r="BP5931" s="32"/>
      <c r="BQ5931" s="32"/>
      <c r="BR5931" s="32"/>
      <c r="BS5931" s="32"/>
      <c r="BT5931" s="32"/>
      <c r="BU5931" s="32"/>
      <c r="BV5931" s="32"/>
      <c r="BW5931" s="32"/>
      <c r="BX5931" s="32"/>
      <c r="BY5931" s="32"/>
      <c r="BZ5931" s="32"/>
    </row>
    <row r="5932" spans="66:78" x14ac:dyDescent="0.2">
      <c r="BN5932" s="32"/>
      <c r="BO5932" s="32"/>
      <c r="BP5932" s="32"/>
      <c r="BQ5932" s="32"/>
      <c r="BR5932" s="32"/>
      <c r="BS5932" s="32"/>
      <c r="BT5932" s="32"/>
      <c r="BU5932" s="32"/>
      <c r="BV5932" s="32"/>
      <c r="BW5932" s="32"/>
      <c r="BX5932" s="32"/>
      <c r="BY5932" s="32"/>
      <c r="BZ5932" s="32"/>
    </row>
    <row r="5933" spans="66:78" x14ac:dyDescent="0.2">
      <c r="BN5933" s="32"/>
      <c r="BO5933" s="32"/>
      <c r="BP5933" s="32"/>
      <c r="BQ5933" s="32"/>
      <c r="BR5933" s="32"/>
      <c r="BS5933" s="32"/>
      <c r="BT5933" s="32"/>
      <c r="BU5933" s="32"/>
      <c r="BV5933" s="32"/>
      <c r="BW5933" s="32"/>
      <c r="BX5933" s="32"/>
      <c r="BY5933" s="32"/>
      <c r="BZ5933" s="32"/>
    </row>
    <row r="5934" spans="66:78" x14ac:dyDescent="0.2">
      <c r="BN5934" s="32"/>
      <c r="BO5934" s="32"/>
      <c r="BP5934" s="32"/>
      <c r="BQ5934" s="32"/>
      <c r="BR5934" s="32"/>
      <c r="BS5934" s="32"/>
      <c r="BT5934" s="32"/>
      <c r="BU5934" s="32"/>
      <c r="BV5934" s="32"/>
      <c r="BW5934" s="32"/>
      <c r="BX5934" s="32"/>
      <c r="BY5934" s="32"/>
      <c r="BZ5934" s="32"/>
    </row>
    <row r="5935" spans="66:78" x14ac:dyDescent="0.2">
      <c r="BN5935" s="32"/>
      <c r="BO5935" s="32"/>
      <c r="BP5935" s="32"/>
      <c r="BQ5935" s="32"/>
      <c r="BR5935" s="32"/>
      <c r="BS5935" s="32"/>
      <c r="BT5935" s="32"/>
      <c r="BU5935" s="32"/>
      <c r="BV5935" s="32"/>
      <c r="BW5935" s="32"/>
      <c r="BX5935" s="32"/>
      <c r="BY5935" s="32"/>
      <c r="BZ5935" s="32"/>
    </row>
    <row r="5936" spans="66:78" x14ac:dyDescent="0.2">
      <c r="BN5936" s="32"/>
      <c r="BO5936" s="32"/>
      <c r="BP5936" s="32"/>
      <c r="BQ5936" s="32"/>
      <c r="BR5936" s="32"/>
      <c r="BS5936" s="32"/>
      <c r="BT5936" s="32"/>
      <c r="BU5936" s="32"/>
      <c r="BV5936" s="32"/>
      <c r="BW5936" s="32"/>
      <c r="BX5936" s="32"/>
      <c r="BY5936" s="32"/>
      <c r="BZ5936" s="32"/>
    </row>
    <row r="5937" spans="66:78" x14ac:dyDescent="0.2">
      <c r="BN5937" s="32"/>
      <c r="BO5937" s="32"/>
      <c r="BP5937" s="32"/>
      <c r="BQ5937" s="32"/>
      <c r="BR5937" s="32"/>
      <c r="BS5937" s="32"/>
      <c r="BT5937" s="32"/>
      <c r="BU5937" s="32"/>
      <c r="BV5937" s="32"/>
      <c r="BW5937" s="32"/>
      <c r="BX5937" s="32"/>
      <c r="BY5937" s="32"/>
      <c r="BZ5937" s="32"/>
    </row>
    <row r="5938" spans="66:78" x14ac:dyDescent="0.2">
      <c r="BN5938" s="32"/>
      <c r="BO5938" s="32"/>
      <c r="BP5938" s="32"/>
      <c r="BQ5938" s="32"/>
      <c r="BR5938" s="32"/>
      <c r="BS5938" s="32"/>
      <c r="BT5938" s="32"/>
      <c r="BU5938" s="32"/>
      <c r="BV5938" s="32"/>
      <c r="BW5938" s="32"/>
      <c r="BX5938" s="32"/>
      <c r="BY5938" s="32"/>
      <c r="BZ5938" s="32"/>
    </row>
    <row r="5939" spans="66:78" x14ac:dyDescent="0.2">
      <c r="BN5939" s="32"/>
      <c r="BO5939" s="32"/>
      <c r="BP5939" s="32"/>
      <c r="BQ5939" s="32"/>
      <c r="BR5939" s="32"/>
      <c r="BS5939" s="32"/>
      <c r="BT5939" s="32"/>
      <c r="BU5939" s="32"/>
      <c r="BV5939" s="32"/>
      <c r="BW5939" s="32"/>
      <c r="BX5939" s="32"/>
      <c r="BY5939" s="32"/>
      <c r="BZ5939" s="32"/>
    </row>
    <row r="5940" spans="66:78" x14ac:dyDescent="0.2">
      <c r="BN5940" s="32"/>
      <c r="BO5940" s="32"/>
      <c r="BP5940" s="32"/>
      <c r="BQ5940" s="32"/>
      <c r="BR5940" s="32"/>
      <c r="BS5940" s="32"/>
      <c r="BT5940" s="32"/>
      <c r="BU5940" s="32"/>
      <c r="BV5940" s="32"/>
      <c r="BW5940" s="32"/>
      <c r="BX5940" s="32"/>
      <c r="BY5940" s="32"/>
      <c r="BZ5940" s="32"/>
    </row>
    <row r="5941" spans="66:78" x14ac:dyDescent="0.2">
      <c r="BN5941" s="32"/>
      <c r="BO5941" s="32"/>
      <c r="BP5941" s="32"/>
      <c r="BQ5941" s="32"/>
      <c r="BR5941" s="32"/>
      <c r="BS5941" s="32"/>
      <c r="BT5941" s="32"/>
      <c r="BU5941" s="32"/>
      <c r="BV5941" s="32"/>
      <c r="BW5941" s="32"/>
      <c r="BX5941" s="32"/>
      <c r="BY5941" s="32"/>
      <c r="BZ5941" s="32"/>
    </row>
    <row r="5942" spans="66:78" x14ac:dyDescent="0.2">
      <c r="BN5942" s="32"/>
      <c r="BO5942" s="32"/>
      <c r="BP5942" s="32"/>
      <c r="BQ5942" s="32"/>
      <c r="BR5942" s="32"/>
      <c r="BS5942" s="32"/>
      <c r="BT5942" s="32"/>
      <c r="BU5942" s="32"/>
      <c r="BV5942" s="32"/>
      <c r="BW5942" s="32"/>
      <c r="BX5942" s="32"/>
      <c r="BY5942" s="32"/>
      <c r="BZ5942" s="32"/>
    </row>
    <row r="5943" spans="66:78" x14ac:dyDescent="0.2">
      <c r="BN5943" s="32"/>
      <c r="BO5943" s="32"/>
      <c r="BP5943" s="32"/>
      <c r="BQ5943" s="32"/>
      <c r="BR5943" s="32"/>
      <c r="BS5943" s="32"/>
      <c r="BT5943" s="32"/>
      <c r="BU5943" s="32"/>
      <c r="BV5943" s="32"/>
      <c r="BW5943" s="32"/>
      <c r="BX5943" s="32"/>
      <c r="BY5943" s="32"/>
      <c r="BZ5943" s="32"/>
    </row>
    <row r="5944" spans="66:78" x14ac:dyDescent="0.2">
      <c r="BN5944" s="32"/>
      <c r="BO5944" s="32"/>
      <c r="BP5944" s="32"/>
      <c r="BQ5944" s="32"/>
      <c r="BR5944" s="32"/>
      <c r="BS5944" s="32"/>
      <c r="BT5944" s="32"/>
      <c r="BU5944" s="32"/>
      <c r="BV5944" s="32"/>
      <c r="BW5944" s="32"/>
      <c r="BX5944" s="32"/>
      <c r="BY5944" s="32"/>
      <c r="BZ5944" s="32"/>
    </row>
    <row r="5945" spans="66:78" x14ac:dyDescent="0.2">
      <c r="BN5945" s="32"/>
      <c r="BO5945" s="32"/>
      <c r="BP5945" s="32"/>
      <c r="BQ5945" s="32"/>
      <c r="BR5945" s="32"/>
      <c r="BS5945" s="32"/>
      <c r="BT5945" s="32"/>
      <c r="BU5945" s="32"/>
      <c r="BV5945" s="32"/>
      <c r="BW5945" s="32"/>
      <c r="BX5945" s="32"/>
      <c r="BY5945" s="32"/>
      <c r="BZ5945" s="32"/>
    </row>
    <row r="5946" spans="66:78" x14ac:dyDescent="0.2">
      <c r="BN5946" s="32"/>
      <c r="BO5946" s="32"/>
      <c r="BP5946" s="32"/>
      <c r="BQ5946" s="32"/>
      <c r="BR5946" s="32"/>
      <c r="BS5946" s="32"/>
      <c r="BT5946" s="32"/>
      <c r="BU5946" s="32"/>
      <c r="BV5946" s="32"/>
      <c r="BW5946" s="32"/>
      <c r="BX5946" s="32"/>
      <c r="BY5946" s="32"/>
      <c r="BZ5946" s="32"/>
    </row>
    <row r="5947" spans="66:78" x14ac:dyDescent="0.2">
      <c r="BN5947" s="32"/>
      <c r="BO5947" s="32"/>
      <c r="BP5947" s="32"/>
      <c r="BQ5947" s="32"/>
      <c r="BR5947" s="32"/>
      <c r="BS5947" s="32"/>
      <c r="BT5947" s="32"/>
      <c r="BU5947" s="32"/>
      <c r="BV5947" s="32"/>
      <c r="BW5947" s="32"/>
      <c r="BX5947" s="32"/>
      <c r="BY5947" s="32"/>
      <c r="BZ5947" s="32"/>
    </row>
    <row r="5948" spans="66:78" x14ac:dyDescent="0.2">
      <c r="BN5948" s="32"/>
      <c r="BO5948" s="32"/>
      <c r="BP5948" s="32"/>
      <c r="BQ5948" s="32"/>
      <c r="BR5948" s="32"/>
      <c r="BS5948" s="32"/>
      <c r="BT5948" s="32"/>
      <c r="BU5948" s="32"/>
      <c r="BV5948" s="32"/>
      <c r="BW5948" s="32"/>
      <c r="BX5948" s="32"/>
      <c r="BY5948" s="32"/>
      <c r="BZ5948" s="32"/>
    </row>
    <row r="5949" spans="66:78" x14ac:dyDescent="0.2">
      <c r="BN5949" s="32"/>
      <c r="BO5949" s="32"/>
      <c r="BP5949" s="32"/>
      <c r="BQ5949" s="32"/>
      <c r="BR5949" s="32"/>
      <c r="BS5949" s="32"/>
      <c r="BT5949" s="32"/>
      <c r="BU5949" s="32"/>
      <c r="BV5949" s="32"/>
      <c r="BW5949" s="32"/>
      <c r="BX5949" s="32"/>
      <c r="BY5949" s="32"/>
      <c r="BZ5949" s="32"/>
    </row>
    <row r="5950" spans="66:78" x14ac:dyDescent="0.2">
      <c r="BN5950" s="32"/>
      <c r="BO5950" s="32"/>
      <c r="BP5950" s="32"/>
      <c r="BQ5950" s="32"/>
      <c r="BR5950" s="32"/>
      <c r="BS5950" s="32"/>
      <c r="BT5950" s="32"/>
      <c r="BU5950" s="32"/>
      <c r="BV5950" s="32"/>
      <c r="BW5950" s="32"/>
      <c r="BX5950" s="32"/>
      <c r="BY5950" s="32"/>
      <c r="BZ5950" s="32"/>
    </row>
    <row r="5951" spans="66:78" x14ac:dyDescent="0.2">
      <c r="BN5951" s="32"/>
      <c r="BO5951" s="32"/>
      <c r="BP5951" s="32"/>
      <c r="BQ5951" s="32"/>
      <c r="BR5951" s="32"/>
      <c r="BS5951" s="32"/>
      <c r="BT5951" s="32"/>
      <c r="BU5951" s="32"/>
      <c r="BV5951" s="32"/>
      <c r="BW5951" s="32"/>
      <c r="BX5951" s="32"/>
      <c r="BY5951" s="32"/>
      <c r="BZ5951" s="32"/>
    </row>
    <row r="5952" spans="66:78" x14ac:dyDescent="0.2">
      <c r="BN5952" s="32"/>
      <c r="BO5952" s="32"/>
      <c r="BP5952" s="32"/>
      <c r="BQ5952" s="32"/>
      <c r="BR5952" s="32"/>
      <c r="BS5952" s="32"/>
      <c r="BT5952" s="32"/>
      <c r="BU5952" s="32"/>
      <c r="BV5952" s="32"/>
      <c r="BW5952" s="32"/>
      <c r="BX5952" s="32"/>
      <c r="BY5952" s="32"/>
      <c r="BZ5952" s="32"/>
    </row>
    <row r="5953" spans="66:78" x14ac:dyDescent="0.2">
      <c r="BN5953" s="32"/>
      <c r="BO5953" s="32"/>
      <c r="BP5953" s="32"/>
      <c r="BQ5953" s="32"/>
      <c r="BR5953" s="32"/>
      <c r="BS5953" s="32"/>
      <c r="BT5953" s="32"/>
      <c r="BU5953" s="32"/>
      <c r="BV5953" s="32"/>
      <c r="BW5953" s="32"/>
      <c r="BX5953" s="32"/>
      <c r="BY5953" s="32"/>
      <c r="BZ5953" s="32"/>
    </row>
    <row r="5954" spans="66:78" x14ac:dyDescent="0.2">
      <c r="BN5954" s="32"/>
      <c r="BO5954" s="32"/>
      <c r="BP5954" s="32"/>
      <c r="BQ5954" s="32"/>
      <c r="BR5954" s="32"/>
      <c r="BS5954" s="32"/>
      <c r="BT5954" s="32"/>
      <c r="BU5954" s="32"/>
      <c r="BV5954" s="32"/>
      <c r="BW5954" s="32"/>
      <c r="BX5954" s="32"/>
      <c r="BY5954" s="32"/>
      <c r="BZ5954" s="32"/>
    </row>
    <row r="5955" spans="66:78" x14ac:dyDescent="0.2">
      <c r="BN5955" s="32"/>
      <c r="BO5955" s="32"/>
      <c r="BP5955" s="32"/>
      <c r="BQ5955" s="32"/>
      <c r="BR5955" s="32"/>
      <c r="BS5955" s="32"/>
      <c r="BT5955" s="32"/>
      <c r="BU5955" s="32"/>
      <c r="BV5955" s="32"/>
      <c r="BW5955" s="32"/>
      <c r="BX5955" s="32"/>
      <c r="BY5955" s="32"/>
      <c r="BZ5955" s="32"/>
    </row>
    <row r="5956" spans="66:78" x14ac:dyDescent="0.2">
      <c r="BN5956" s="32"/>
      <c r="BO5956" s="32"/>
      <c r="BP5956" s="32"/>
      <c r="BQ5956" s="32"/>
      <c r="BR5956" s="32"/>
      <c r="BS5956" s="32"/>
      <c r="BT5956" s="32"/>
      <c r="BU5956" s="32"/>
      <c r="BV5956" s="32"/>
      <c r="BW5956" s="32"/>
      <c r="BX5956" s="32"/>
      <c r="BY5956" s="32"/>
      <c r="BZ5956" s="32"/>
    </row>
    <row r="5957" spans="66:78" x14ac:dyDescent="0.2">
      <c r="BN5957" s="32"/>
      <c r="BO5957" s="32"/>
      <c r="BP5957" s="32"/>
      <c r="BQ5957" s="32"/>
      <c r="BR5957" s="32"/>
      <c r="BS5957" s="32"/>
      <c r="BT5957" s="32"/>
      <c r="BU5957" s="32"/>
      <c r="BV5957" s="32"/>
      <c r="BW5957" s="32"/>
      <c r="BX5957" s="32"/>
      <c r="BY5957" s="32"/>
      <c r="BZ5957" s="32"/>
    </row>
    <row r="5958" spans="66:78" x14ac:dyDescent="0.2">
      <c r="BN5958" s="32"/>
      <c r="BO5958" s="32"/>
      <c r="BP5958" s="32"/>
      <c r="BQ5958" s="32"/>
      <c r="BR5958" s="32"/>
      <c r="BS5958" s="32"/>
      <c r="BT5958" s="32"/>
      <c r="BU5958" s="32"/>
      <c r="BV5958" s="32"/>
      <c r="BW5958" s="32"/>
      <c r="BX5958" s="32"/>
      <c r="BY5958" s="32"/>
      <c r="BZ5958" s="32"/>
    </row>
    <row r="5959" spans="66:78" x14ac:dyDescent="0.2">
      <c r="BN5959" s="32"/>
      <c r="BO5959" s="32"/>
      <c r="BP5959" s="32"/>
      <c r="BQ5959" s="32"/>
      <c r="BR5959" s="32"/>
      <c r="BS5959" s="32"/>
      <c r="BT5959" s="32"/>
      <c r="BU5959" s="32"/>
      <c r="BV5959" s="32"/>
      <c r="BW5959" s="32"/>
      <c r="BX5959" s="32"/>
      <c r="BY5959" s="32"/>
      <c r="BZ5959" s="32"/>
    </row>
    <row r="5960" spans="66:78" x14ac:dyDescent="0.2">
      <c r="BN5960" s="32"/>
      <c r="BO5960" s="32"/>
      <c r="BP5960" s="32"/>
      <c r="BQ5960" s="32"/>
      <c r="BR5960" s="32"/>
      <c r="BS5960" s="32"/>
      <c r="BT5960" s="32"/>
      <c r="BU5960" s="32"/>
      <c r="BV5960" s="32"/>
      <c r="BW5960" s="32"/>
      <c r="BX5960" s="32"/>
      <c r="BY5960" s="32"/>
      <c r="BZ5960" s="32"/>
    </row>
    <row r="5961" spans="66:78" x14ac:dyDescent="0.2">
      <c r="BN5961" s="32"/>
      <c r="BO5961" s="32"/>
      <c r="BP5961" s="32"/>
      <c r="BQ5961" s="32"/>
      <c r="BR5961" s="32"/>
      <c r="BS5961" s="32"/>
      <c r="BT5961" s="32"/>
      <c r="BU5961" s="32"/>
      <c r="BV5961" s="32"/>
      <c r="BW5961" s="32"/>
      <c r="BX5961" s="32"/>
      <c r="BY5961" s="32"/>
      <c r="BZ5961" s="32"/>
    </row>
    <row r="5962" spans="66:78" x14ac:dyDescent="0.2">
      <c r="BN5962" s="32"/>
      <c r="BO5962" s="32"/>
      <c r="BP5962" s="32"/>
      <c r="BQ5962" s="32"/>
      <c r="BR5962" s="32"/>
      <c r="BS5962" s="32"/>
      <c r="BT5962" s="32"/>
      <c r="BU5962" s="32"/>
      <c r="BV5962" s="32"/>
      <c r="BW5962" s="32"/>
      <c r="BX5962" s="32"/>
      <c r="BY5962" s="32"/>
      <c r="BZ5962" s="32"/>
    </row>
    <row r="5963" spans="66:78" x14ac:dyDescent="0.2">
      <c r="BN5963" s="32"/>
      <c r="BO5963" s="32"/>
      <c r="BP5963" s="32"/>
      <c r="BQ5963" s="32"/>
      <c r="BR5963" s="32"/>
      <c r="BS5963" s="32"/>
      <c r="BT5963" s="32"/>
      <c r="BU5963" s="32"/>
      <c r="BV5963" s="32"/>
      <c r="BW5963" s="32"/>
      <c r="BX5963" s="32"/>
      <c r="BY5963" s="32"/>
      <c r="BZ5963" s="32"/>
    </row>
    <row r="5964" spans="66:78" x14ac:dyDescent="0.2">
      <c r="BN5964" s="32"/>
      <c r="BO5964" s="32"/>
      <c r="BP5964" s="32"/>
      <c r="BQ5964" s="32"/>
      <c r="BR5964" s="32"/>
      <c r="BS5964" s="32"/>
      <c r="BT5964" s="32"/>
      <c r="BU5964" s="32"/>
      <c r="BV5964" s="32"/>
      <c r="BW5964" s="32"/>
      <c r="BX5964" s="32"/>
      <c r="BY5964" s="32"/>
      <c r="BZ5964" s="32"/>
    </row>
    <row r="5965" spans="66:78" x14ac:dyDescent="0.2">
      <c r="BN5965" s="32"/>
      <c r="BO5965" s="32"/>
      <c r="BP5965" s="32"/>
      <c r="BQ5965" s="32"/>
      <c r="BR5965" s="32"/>
      <c r="BS5965" s="32"/>
      <c r="BT5965" s="32"/>
      <c r="BU5965" s="32"/>
      <c r="BV5965" s="32"/>
      <c r="BW5965" s="32"/>
      <c r="BX5965" s="32"/>
      <c r="BY5965" s="32"/>
      <c r="BZ5965" s="32"/>
    </row>
    <row r="5966" spans="66:78" x14ac:dyDescent="0.2">
      <c r="BN5966" s="32"/>
      <c r="BO5966" s="32"/>
      <c r="BP5966" s="32"/>
      <c r="BQ5966" s="32"/>
      <c r="BR5966" s="32"/>
      <c r="BS5966" s="32"/>
      <c r="BT5966" s="32"/>
      <c r="BU5966" s="32"/>
      <c r="BV5966" s="32"/>
      <c r="BW5966" s="32"/>
      <c r="BX5966" s="32"/>
      <c r="BY5966" s="32"/>
      <c r="BZ5966" s="32"/>
    </row>
    <row r="5967" spans="66:78" x14ac:dyDescent="0.2">
      <c r="BN5967" s="32"/>
      <c r="BO5967" s="32"/>
      <c r="BP5967" s="32"/>
      <c r="BQ5967" s="32"/>
      <c r="BR5967" s="32"/>
      <c r="BS5967" s="32"/>
      <c r="BT5967" s="32"/>
      <c r="BU5967" s="32"/>
      <c r="BV5967" s="32"/>
      <c r="BW5967" s="32"/>
      <c r="BX5967" s="32"/>
      <c r="BY5967" s="32"/>
      <c r="BZ5967" s="32"/>
    </row>
    <row r="5968" spans="66:78" x14ac:dyDescent="0.2">
      <c r="BN5968" s="32"/>
      <c r="BO5968" s="32"/>
      <c r="BP5968" s="32"/>
      <c r="BQ5968" s="32"/>
      <c r="BR5968" s="32"/>
      <c r="BS5968" s="32"/>
      <c r="BT5968" s="32"/>
      <c r="BU5968" s="32"/>
      <c r="BV5968" s="32"/>
      <c r="BW5968" s="32"/>
      <c r="BX5968" s="32"/>
      <c r="BY5968" s="32"/>
      <c r="BZ5968" s="32"/>
    </row>
    <row r="5969" spans="66:78" x14ac:dyDescent="0.2">
      <c r="BN5969" s="32"/>
      <c r="BO5969" s="32"/>
      <c r="BP5969" s="32"/>
      <c r="BQ5969" s="32"/>
      <c r="BR5969" s="32"/>
      <c r="BS5969" s="32"/>
      <c r="BT5969" s="32"/>
      <c r="BU5969" s="32"/>
      <c r="BV5969" s="32"/>
      <c r="BW5969" s="32"/>
      <c r="BX5969" s="32"/>
      <c r="BY5969" s="32"/>
      <c r="BZ5969" s="32"/>
    </row>
    <row r="5970" spans="66:78" x14ac:dyDescent="0.2">
      <c r="BN5970" s="32"/>
      <c r="BO5970" s="32"/>
      <c r="BP5970" s="32"/>
      <c r="BQ5970" s="32"/>
      <c r="BR5970" s="32"/>
      <c r="BS5970" s="32"/>
      <c r="BT5970" s="32"/>
      <c r="BU5970" s="32"/>
      <c r="BV5970" s="32"/>
      <c r="BW5970" s="32"/>
      <c r="BX5970" s="32"/>
      <c r="BY5970" s="32"/>
      <c r="BZ5970" s="32"/>
    </row>
    <row r="5971" spans="66:78" x14ac:dyDescent="0.2">
      <c r="BN5971" s="32"/>
      <c r="BO5971" s="32"/>
      <c r="BP5971" s="32"/>
      <c r="BQ5971" s="32"/>
      <c r="BR5971" s="32"/>
      <c r="BS5971" s="32"/>
      <c r="BT5971" s="32"/>
      <c r="BU5971" s="32"/>
      <c r="BV5971" s="32"/>
      <c r="BW5971" s="32"/>
      <c r="BX5971" s="32"/>
      <c r="BY5971" s="32"/>
      <c r="BZ5971" s="32"/>
    </row>
    <row r="5972" spans="66:78" x14ac:dyDescent="0.2">
      <c r="BN5972" s="32"/>
      <c r="BO5972" s="32"/>
      <c r="BP5972" s="32"/>
      <c r="BQ5972" s="32"/>
      <c r="BR5972" s="32"/>
      <c r="BS5972" s="32"/>
      <c r="BT5972" s="32"/>
      <c r="BU5972" s="32"/>
      <c r="BV5972" s="32"/>
      <c r="BW5972" s="32"/>
      <c r="BX5972" s="32"/>
      <c r="BY5972" s="32"/>
      <c r="BZ5972" s="32"/>
    </row>
    <row r="5973" spans="66:78" x14ac:dyDescent="0.2">
      <c r="BN5973" s="32"/>
      <c r="BO5973" s="32"/>
      <c r="BP5973" s="32"/>
      <c r="BQ5973" s="32"/>
      <c r="BR5973" s="32"/>
      <c r="BS5973" s="32"/>
      <c r="BT5973" s="32"/>
      <c r="BU5973" s="32"/>
      <c r="BV5973" s="32"/>
      <c r="BW5973" s="32"/>
      <c r="BX5973" s="32"/>
      <c r="BY5973" s="32"/>
      <c r="BZ5973" s="32"/>
    </row>
    <row r="5974" spans="66:78" x14ac:dyDescent="0.2">
      <c r="BN5974" s="32"/>
      <c r="BO5974" s="32"/>
      <c r="BP5974" s="32"/>
      <c r="BQ5974" s="32"/>
      <c r="BR5974" s="32"/>
      <c r="BS5974" s="32"/>
      <c r="BT5974" s="32"/>
      <c r="BU5974" s="32"/>
      <c r="BV5974" s="32"/>
      <c r="BW5974" s="32"/>
      <c r="BX5974" s="32"/>
      <c r="BY5974" s="32"/>
      <c r="BZ5974" s="32"/>
    </row>
    <row r="5975" spans="66:78" x14ac:dyDescent="0.2">
      <c r="BN5975" s="32"/>
      <c r="BO5975" s="32"/>
      <c r="BP5975" s="32"/>
      <c r="BQ5975" s="32"/>
      <c r="BR5975" s="32"/>
      <c r="BS5975" s="32"/>
      <c r="BT5975" s="32"/>
      <c r="BU5975" s="32"/>
      <c r="BV5975" s="32"/>
      <c r="BW5975" s="32"/>
      <c r="BX5975" s="32"/>
      <c r="BY5975" s="32"/>
      <c r="BZ5975" s="32"/>
    </row>
    <row r="5976" spans="66:78" x14ac:dyDescent="0.2">
      <c r="BN5976" s="32"/>
      <c r="BO5976" s="32"/>
      <c r="BP5976" s="32"/>
      <c r="BQ5976" s="32"/>
      <c r="BR5976" s="32"/>
      <c r="BS5976" s="32"/>
      <c r="BT5976" s="32"/>
      <c r="BU5976" s="32"/>
      <c r="BV5976" s="32"/>
      <c r="BW5976" s="32"/>
      <c r="BX5976" s="32"/>
      <c r="BY5976" s="32"/>
      <c r="BZ5976" s="32"/>
    </row>
    <row r="5977" spans="66:78" x14ac:dyDescent="0.2">
      <c r="BN5977" s="32"/>
      <c r="BO5977" s="32"/>
      <c r="BP5977" s="32"/>
      <c r="BQ5977" s="32"/>
      <c r="BR5977" s="32"/>
      <c r="BS5977" s="32"/>
      <c r="BT5977" s="32"/>
      <c r="BU5977" s="32"/>
      <c r="BV5977" s="32"/>
      <c r="BW5977" s="32"/>
      <c r="BX5977" s="32"/>
      <c r="BY5977" s="32"/>
      <c r="BZ5977" s="32"/>
    </row>
    <row r="5978" spans="66:78" x14ac:dyDescent="0.2">
      <c r="BN5978" s="32"/>
      <c r="BO5978" s="32"/>
      <c r="BP5978" s="32"/>
      <c r="BQ5978" s="32"/>
      <c r="BR5978" s="32"/>
      <c r="BS5978" s="32"/>
      <c r="BT5978" s="32"/>
      <c r="BU5978" s="32"/>
      <c r="BV5978" s="32"/>
      <c r="BW5978" s="32"/>
      <c r="BX5978" s="32"/>
      <c r="BY5978" s="32"/>
      <c r="BZ5978" s="32"/>
    </row>
    <row r="5979" spans="66:78" x14ac:dyDescent="0.2">
      <c r="BN5979" s="32"/>
      <c r="BO5979" s="32"/>
      <c r="BP5979" s="32"/>
      <c r="BQ5979" s="32"/>
      <c r="BR5979" s="32"/>
      <c r="BS5979" s="32"/>
      <c r="BT5979" s="32"/>
      <c r="BU5979" s="32"/>
      <c r="BV5979" s="32"/>
      <c r="BW5979" s="32"/>
      <c r="BX5979" s="32"/>
      <c r="BY5979" s="32"/>
      <c r="BZ5979" s="32"/>
    </row>
    <row r="5980" spans="66:78" x14ac:dyDescent="0.2">
      <c r="BN5980" s="32"/>
      <c r="BO5980" s="32"/>
      <c r="BP5980" s="32"/>
      <c r="BQ5980" s="32"/>
      <c r="BR5980" s="32"/>
      <c r="BS5980" s="32"/>
      <c r="BT5980" s="32"/>
      <c r="BU5980" s="32"/>
      <c r="BV5980" s="32"/>
      <c r="BW5980" s="32"/>
      <c r="BX5980" s="32"/>
      <c r="BY5980" s="32"/>
      <c r="BZ5980" s="32"/>
    </row>
    <row r="5981" spans="66:78" x14ac:dyDescent="0.2">
      <c r="BN5981" s="32"/>
      <c r="BO5981" s="32"/>
      <c r="BP5981" s="32"/>
      <c r="BQ5981" s="32"/>
      <c r="BR5981" s="32"/>
      <c r="BS5981" s="32"/>
      <c r="BT5981" s="32"/>
      <c r="BU5981" s="32"/>
      <c r="BV5981" s="32"/>
      <c r="BW5981" s="32"/>
      <c r="BX5981" s="32"/>
      <c r="BY5981" s="32"/>
      <c r="BZ5981" s="32"/>
    </row>
    <row r="5982" spans="66:78" x14ac:dyDescent="0.2">
      <c r="BN5982" s="32"/>
      <c r="BO5982" s="32"/>
      <c r="BP5982" s="32"/>
      <c r="BQ5982" s="32"/>
      <c r="BR5982" s="32"/>
      <c r="BS5982" s="32"/>
      <c r="BT5982" s="32"/>
      <c r="BU5982" s="32"/>
      <c r="BV5982" s="32"/>
      <c r="BW5982" s="32"/>
      <c r="BX5982" s="32"/>
      <c r="BY5982" s="32"/>
      <c r="BZ5982" s="32"/>
    </row>
    <row r="5983" spans="66:78" x14ac:dyDescent="0.2">
      <c r="BN5983" s="32"/>
      <c r="BO5983" s="32"/>
      <c r="BP5983" s="32"/>
      <c r="BQ5983" s="32"/>
      <c r="BR5983" s="32"/>
      <c r="BS5983" s="32"/>
      <c r="BT5983" s="32"/>
      <c r="BU5983" s="32"/>
      <c r="BV5983" s="32"/>
      <c r="BW5983" s="32"/>
      <c r="BX5983" s="32"/>
      <c r="BY5983" s="32"/>
      <c r="BZ5983" s="32"/>
    </row>
    <row r="5984" spans="66:78" x14ac:dyDescent="0.2">
      <c r="BN5984" s="32"/>
      <c r="BO5984" s="32"/>
      <c r="BP5984" s="32"/>
      <c r="BQ5984" s="32"/>
      <c r="BR5984" s="32"/>
      <c r="BS5984" s="32"/>
      <c r="BT5984" s="32"/>
      <c r="BU5984" s="32"/>
      <c r="BV5984" s="32"/>
      <c r="BW5984" s="32"/>
      <c r="BX5984" s="32"/>
      <c r="BY5984" s="32"/>
      <c r="BZ5984" s="32"/>
    </row>
    <row r="5985" spans="66:78" x14ac:dyDescent="0.2">
      <c r="BN5985" s="32"/>
      <c r="BO5985" s="32"/>
      <c r="BP5985" s="32"/>
      <c r="BQ5985" s="32"/>
      <c r="BR5985" s="32"/>
      <c r="BS5985" s="32"/>
      <c r="BT5985" s="32"/>
      <c r="BU5985" s="32"/>
      <c r="BV5985" s="32"/>
      <c r="BW5985" s="32"/>
      <c r="BX5985" s="32"/>
      <c r="BY5985" s="32"/>
      <c r="BZ5985" s="32"/>
    </row>
    <row r="5986" spans="66:78" x14ac:dyDescent="0.2">
      <c r="BN5986" s="32"/>
      <c r="BO5986" s="32"/>
      <c r="BP5986" s="32"/>
      <c r="BQ5986" s="32"/>
      <c r="BR5986" s="32"/>
      <c r="BS5986" s="32"/>
      <c r="BT5986" s="32"/>
      <c r="BU5986" s="32"/>
      <c r="BV5986" s="32"/>
      <c r="BW5986" s="32"/>
      <c r="BX5986" s="32"/>
      <c r="BY5986" s="32"/>
      <c r="BZ5986" s="32"/>
    </row>
    <row r="5987" spans="66:78" x14ac:dyDescent="0.2">
      <c r="BN5987" s="32"/>
      <c r="BO5987" s="32"/>
      <c r="BP5987" s="32"/>
      <c r="BQ5987" s="32"/>
      <c r="BR5987" s="32"/>
      <c r="BS5987" s="32"/>
      <c r="BT5987" s="32"/>
      <c r="BU5987" s="32"/>
      <c r="BV5987" s="32"/>
      <c r="BW5987" s="32"/>
      <c r="BX5987" s="32"/>
      <c r="BY5987" s="32"/>
      <c r="BZ5987" s="32"/>
    </row>
    <row r="5988" spans="66:78" x14ac:dyDescent="0.2">
      <c r="BN5988" s="32"/>
      <c r="BO5988" s="32"/>
      <c r="BP5988" s="32"/>
      <c r="BQ5988" s="32"/>
      <c r="BR5988" s="32"/>
      <c r="BS5988" s="32"/>
      <c r="BT5988" s="32"/>
      <c r="BU5988" s="32"/>
      <c r="BV5988" s="32"/>
      <c r="BW5988" s="32"/>
      <c r="BX5988" s="32"/>
      <c r="BY5988" s="32"/>
      <c r="BZ5988" s="32"/>
    </row>
    <row r="5989" spans="66:78" x14ac:dyDescent="0.2">
      <c r="BN5989" s="32"/>
      <c r="BO5989" s="32"/>
      <c r="BP5989" s="32"/>
      <c r="BQ5989" s="32"/>
      <c r="BR5989" s="32"/>
      <c r="BS5989" s="32"/>
      <c r="BT5989" s="32"/>
      <c r="BU5989" s="32"/>
      <c r="BV5989" s="32"/>
      <c r="BW5989" s="32"/>
      <c r="BX5989" s="32"/>
      <c r="BY5989" s="32"/>
      <c r="BZ5989" s="32"/>
    </row>
    <row r="5990" spans="66:78" x14ac:dyDescent="0.2">
      <c r="BN5990" s="32"/>
      <c r="BO5990" s="32"/>
      <c r="BP5990" s="32"/>
      <c r="BQ5990" s="32"/>
      <c r="BR5990" s="32"/>
      <c r="BS5990" s="32"/>
      <c r="BT5990" s="32"/>
      <c r="BU5990" s="32"/>
      <c r="BV5990" s="32"/>
      <c r="BW5990" s="32"/>
      <c r="BX5990" s="32"/>
      <c r="BY5990" s="32"/>
      <c r="BZ5990" s="32"/>
    </row>
    <row r="5991" spans="66:78" x14ac:dyDescent="0.2">
      <c r="BN5991" s="32"/>
      <c r="BO5991" s="32"/>
      <c r="BP5991" s="32"/>
      <c r="BQ5991" s="32"/>
      <c r="BR5991" s="32"/>
      <c r="BS5991" s="32"/>
      <c r="BT5991" s="32"/>
      <c r="BU5991" s="32"/>
      <c r="BV5991" s="32"/>
      <c r="BW5991" s="32"/>
      <c r="BX5991" s="32"/>
      <c r="BY5991" s="32"/>
      <c r="BZ5991" s="32"/>
    </row>
    <row r="5992" spans="66:78" x14ac:dyDescent="0.2">
      <c r="BN5992" s="32"/>
      <c r="BO5992" s="32"/>
      <c r="BP5992" s="32"/>
      <c r="BQ5992" s="32"/>
      <c r="BR5992" s="32"/>
      <c r="BS5992" s="32"/>
      <c r="BT5992" s="32"/>
      <c r="BU5992" s="32"/>
      <c r="BV5992" s="32"/>
      <c r="BW5992" s="32"/>
      <c r="BX5992" s="32"/>
      <c r="BY5992" s="32"/>
      <c r="BZ5992" s="32"/>
    </row>
    <row r="5993" spans="66:78" x14ac:dyDescent="0.2">
      <c r="BN5993" s="32"/>
      <c r="BO5993" s="32"/>
      <c r="BP5993" s="32"/>
      <c r="BQ5993" s="32"/>
      <c r="BR5993" s="32"/>
      <c r="BS5993" s="32"/>
      <c r="BT5993" s="32"/>
      <c r="BU5993" s="32"/>
      <c r="BV5993" s="32"/>
      <c r="BW5993" s="32"/>
      <c r="BX5993" s="32"/>
      <c r="BY5993" s="32"/>
      <c r="BZ5993" s="32"/>
    </row>
    <row r="5994" spans="66:78" x14ac:dyDescent="0.2">
      <c r="BN5994" s="32"/>
      <c r="BO5994" s="32"/>
      <c r="BP5994" s="32"/>
      <c r="BQ5994" s="32"/>
      <c r="BR5994" s="32"/>
      <c r="BS5994" s="32"/>
      <c r="BT5994" s="32"/>
      <c r="BU5994" s="32"/>
      <c r="BV5994" s="32"/>
      <c r="BW5994" s="32"/>
      <c r="BX5994" s="32"/>
      <c r="BY5994" s="32"/>
      <c r="BZ5994" s="32"/>
    </row>
    <row r="5995" spans="66:78" x14ac:dyDescent="0.2">
      <c r="BN5995" s="32"/>
      <c r="BO5995" s="32"/>
      <c r="BP5995" s="32"/>
      <c r="BQ5995" s="32"/>
      <c r="BR5995" s="32"/>
      <c r="BS5995" s="32"/>
      <c r="BT5995" s="32"/>
      <c r="BU5995" s="32"/>
      <c r="BV5995" s="32"/>
      <c r="BW5995" s="32"/>
      <c r="BX5995" s="32"/>
      <c r="BY5995" s="32"/>
      <c r="BZ5995" s="32"/>
    </row>
    <row r="5996" spans="66:78" x14ac:dyDescent="0.2">
      <c r="BN5996" s="32"/>
      <c r="BO5996" s="32"/>
      <c r="BP5996" s="32"/>
      <c r="BQ5996" s="32"/>
      <c r="BR5996" s="32"/>
      <c r="BS5996" s="32"/>
      <c r="BT5996" s="32"/>
      <c r="BU5996" s="32"/>
      <c r="BV5996" s="32"/>
      <c r="BW5996" s="32"/>
      <c r="BX5996" s="32"/>
      <c r="BY5996" s="32"/>
      <c r="BZ5996" s="32"/>
    </row>
    <row r="5997" spans="66:78" x14ac:dyDescent="0.2">
      <c r="BN5997" s="32"/>
      <c r="BO5997" s="32"/>
      <c r="BP5997" s="32"/>
      <c r="BQ5997" s="32"/>
      <c r="BR5997" s="32"/>
      <c r="BS5997" s="32"/>
      <c r="BT5997" s="32"/>
      <c r="BU5997" s="32"/>
      <c r="BV5997" s="32"/>
      <c r="BW5997" s="32"/>
      <c r="BX5997" s="32"/>
      <c r="BY5997" s="32"/>
      <c r="BZ5997" s="32"/>
    </row>
    <row r="5998" spans="66:78" x14ac:dyDescent="0.2">
      <c r="BN5998" s="32"/>
      <c r="BO5998" s="32"/>
      <c r="BP5998" s="32"/>
      <c r="BQ5998" s="32"/>
      <c r="BR5998" s="32"/>
      <c r="BS5998" s="32"/>
      <c r="BT5998" s="32"/>
      <c r="BU5998" s="32"/>
      <c r="BV5998" s="32"/>
      <c r="BW5998" s="32"/>
      <c r="BX5998" s="32"/>
      <c r="BY5998" s="32"/>
      <c r="BZ5998" s="32"/>
    </row>
    <row r="5999" spans="66:78" x14ac:dyDescent="0.2">
      <c r="BN5999" s="32"/>
      <c r="BO5999" s="32"/>
      <c r="BP5999" s="32"/>
      <c r="BQ5999" s="32"/>
      <c r="BR5999" s="32"/>
      <c r="BS5999" s="32"/>
      <c r="BT5999" s="32"/>
      <c r="BU5999" s="32"/>
      <c r="BV5999" s="32"/>
      <c r="BW5999" s="32"/>
      <c r="BX5999" s="32"/>
      <c r="BY5999" s="32"/>
      <c r="BZ5999" s="32"/>
    </row>
    <row r="6000" spans="66:78" x14ac:dyDescent="0.2">
      <c r="BN6000" s="32"/>
      <c r="BO6000" s="32"/>
      <c r="BP6000" s="32"/>
      <c r="BQ6000" s="32"/>
      <c r="BR6000" s="32"/>
      <c r="BS6000" s="32"/>
      <c r="BT6000" s="32"/>
      <c r="BU6000" s="32"/>
      <c r="BV6000" s="32"/>
      <c r="BW6000" s="32"/>
      <c r="BX6000" s="32"/>
      <c r="BY6000" s="32"/>
      <c r="BZ6000" s="32"/>
    </row>
    <row r="6001" spans="66:78" x14ac:dyDescent="0.2">
      <c r="BN6001" s="32"/>
      <c r="BO6001" s="32"/>
      <c r="BP6001" s="32"/>
      <c r="BQ6001" s="32"/>
      <c r="BR6001" s="32"/>
      <c r="BS6001" s="32"/>
      <c r="BT6001" s="32"/>
      <c r="BU6001" s="32"/>
      <c r="BV6001" s="32"/>
      <c r="BW6001" s="32"/>
      <c r="BX6001" s="32"/>
      <c r="BY6001" s="32"/>
      <c r="BZ6001" s="32"/>
    </row>
    <row r="6002" spans="66:78" x14ac:dyDescent="0.2">
      <c r="BN6002" s="32"/>
      <c r="BO6002" s="32"/>
      <c r="BP6002" s="32"/>
      <c r="BQ6002" s="32"/>
      <c r="BR6002" s="32"/>
      <c r="BS6002" s="32"/>
      <c r="BT6002" s="32"/>
      <c r="BU6002" s="32"/>
      <c r="BV6002" s="32"/>
      <c r="BW6002" s="32"/>
      <c r="BX6002" s="32"/>
      <c r="BY6002" s="32"/>
      <c r="BZ6002" s="32"/>
    </row>
    <row r="6003" spans="66:78" x14ac:dyDescent="0.2">
      <c r="BN6003" s="32"/>
      <c r="BO6003" s="32"/>
      <c r="BP6003" s="32"/>
      <c r="BQ6003" s="32"/>
      <c r="BR6003" s="32"/>
      <c r="BS6003" s="32"/>
      <c r="BT6003" s="32"/>
      <c r="BU6003" s="32"/>
      <c r="BV6003" s="32"/>
      <c r="BW6003" s="32"/>
      <c r="BX6003" s="32"/>
      <c r="BY6003" s="32"/>
      <c r="BZ6003" s="32"/>
    </row>
    <row r="6004" spans="66:78" x14ac:dyDescent="0.2">
      <c r="BN6004" s="32"/>
      <c r="BO6004" s="32"/>
      <c r="BP6004" s="32"/>
      <c r="BQ6004" s="32"/>
      <c r="BR6004" s="32"/>
      <c r="BS6004" s="32"/>
      <c r="BT6004" s="32"/>
      <c r="BU6004" s="32"/>
      <c r="BV6004" s="32"/>
      <c r="BW6004" s="32"/>
      <c r="BX6004" s="32"/>
      <c r="BY6004" s="32"/>
      <c r="BZ6004" s="32"/>
    </row>
    <row r="6005" spans="66:78" x14ac:dyDescent="0.2">
      <c r="BN6005" s="32"/>
      <c r="BO6005" s="32"/>
      <c r="BP6005" s="32"/>
      <c r="BQ6005" s="32"/>
      <c r="BR6005" s="32"/>
      <c r="BS6005" s="32"/>
      <c r="BT6005" s="32"/>
      <c r="BU6005" s="32"/>
      <c r="BV6005" s="32"/>
      <c r="BW6005" s="32"/>
      <c r="BX6005" s="32"/>
      <c r="BY6005" s="32"/>
      <c r="BZ6005" s="32"/>
    </row>
    <row r="6006" spans="66:78" x14ac:dyDescent="0.2">
      <c r="BN6006" s="32"/>
      <c r="BO6006" s="32"/>
      <c r="BP6006" s="32"/>
      <c r="BQ6006" s="32"/>
      <c r="BR6006" s="32"/>
      <c r="BS6006" s="32"/>
      <c r="BT6006" s="32"/>
      <c r="BU6006" s="32"/>
      <c r="BV6006" s="32"/>
      <c r="BW6006" s="32"/>
      <c r="BX6006" s="32"/>
      <c r="BY6006" s="32"/>
      <c r="BZ6006" s="32"/>
    </row>
    <row r="6007" spans="66:78" x14ac:dyDescent="0.2">
      <c r="BN6007" s="32"/>
      <c r="BO6007" s="32"/>
      <c r="BP6007" s="32"/>
      <c r="BQ6007" s="32"/>
      <c r="BR6007" s="32"/>
      <c r="BS6007" s="32"/>
      <c r="BT6007" s="32"/>
      <c r="BU6007" s="32"/>
      <c r="BV6007" s="32"/>
      <c r="BW6007" s="32"/>
      <c r="BX6007" s="32"/>
      <c r="BY6007" s="32"/>
      <c r="BZ6007" s="32"/>
    </row>
    <row r="6008" spans="66:78" x14ac:dyDescent="0.2">
      <c r="BN6008" s="32"/>
      <c r="BO6008" s="32"/>
      <c r="BP6008" s="32"/>
      <c r="BQ6008" s="32"/>
      <c r="BR6008" s="32"/>
      <c r="BS6008" s="32"/>
      <c r="BT6008" s="32"/>
      <c r="BU6008" s="32"/>
      <c r="BV6008" s="32"/>
      <c r="BW6008" s="32"/>
      <c r="BX6008" s="32"/>
      <c r="BY6008" s="32"/>
      <c r="BZ6008" s="32"/>
    </row>
    <row r="6009" spans="66:78" x14ac:dyDescent="0.2">
      <c r="BN6009" s="32"/>
      <c r="BO6009" s="32"/>
      <c r="BP6009" s="32"/>
      <c r="BQ6009" s="32"/>
      <c r="BR6009" s="32"/>
      <c r="BS6009" s="32"/>
      <c r="BT6009" s="32"/>
      <c r="BU6009" s="32"/>
      <c r="BV6009" s="32"/>
      <c r="BW6009" s="32"/>
      <c r="BX6009" s="32"/>
      <c r="BY6009" s="32"/>
      <c r="BZ6009" s="32"/>
    </row>
    <row r="6010" spans="66:78" x14ac:dyDescent="0.2">
      <c r="BN6010" s="32"/>
      <c r="BO6010" s="32"/>
      <c r="BP6010" s="32"/>
      <c r="BQ6010" s="32"/>
      <c r="BR6010" s="32"/>
      <c r="BS6010" s="32"/>
      <c r="BT6010" s="32"/>
      <c r="BU6010" s="32"/>
      <c r="BV6010" s="32"/>
      <c r="BW6010" s="32"/>
      <c r="BX6010" s="32"/>
      <c r="BY6010" s="32"/>
      <c r="BZ6010" s="32"/>
    </row>
    <row r="6011" spans="66:78" x14ac:dyDescent="0.2">
      <c r="BN6011" s="32"/>
      <c r="BO6011" s="32"/>
      <c r="BP6011" s="32"/>
      <c r="BQ6011" s="32"/>
      <c r="BR6011" s="32"/>
      <c r="BS6011" s="32"/>
      <c r="BT6011" s="32"/>
      <c r="BU6011" s="32"/>
      <c r="BV6011" s="32"/>
      <c r="BW6011" s="32"/>
      <c r="BX6011" s="32"/>
      <c r="BY6011" s="32"/>
      <c r="BZ6011" s="32"/>
    </row>
    <row r="6012" spans="66:78" x14ac:dyDescent="0.2">
      <c r="BN6012" s="32"/>
      <c r="BO6012" s="32"/>
      <c r="BP6012" s="32"/>
      <c r="BQ6012" s="32"/>
      <c r="BR6012" s="32"/>
      <c r="BS6012" s="32"/>
      <c r="BT6012" s="32"/>
      <c r="BU6012" s="32"/>
      <c r="BV6012" s="32"/>
      <c r="BW6012" s="32"/>
      <c r="BX6012" s="32"/>
      <c r="BY6012" s="32"/>
      <c r="BZ6012" s="32"/>
    </row>
    <row r="6013" spans="66:78" x14ac:dyDescent="0.2">
      <c r="BN6013" s="32"/>
      <c r="BO6013" s="32"/>
      <c r="BP6013" s="32"/>
      <c r="BQ6013" s="32"/>
      <c r="BR6013" s="32"/>
      <c r="BS6013" s="32"/>
      <c r="BT6013" s="32"/>
      <c r="BU6013" s="32"/>
      <c r="BV6013" s="32"/>
      <c r="BW6013" s="32"/>
      <c r="BX6013" s="32"/>
      <c r="BY6013" s="32"/>
      <c r="BZ6013" s="32"/>
    </row>
    <row r="6014" spans="66:78" x14ac:dyDescent="0.2">
      <c r="BN6014" s="32"/>
      <c r="BO6014" s="32"/>
      <c r="BP6014" s="32"/>
      <c r="BQ6014" s="32"/>
      <c r="BR6014" s="32"/>
      <c r="BS6014" s="32"/>
      <c r="BT6014" s="32"/>
      <c r="BU6014" s="32"/>
      <c r="BV6014" s="32"/>
      <c r="BW6014" s="32"/>
      <c r="BX6014" s="32"/>
      <c r="BY6014" s="32"/>
      <c r="BZ6014" s="32"/>
    </row>
    <row r="6015" spans="66:78" x14ac:dyDescent="0.2">
      <c r="BN6015" s="32"/>
      <c r="BO6015" s="32"/>
      <c r="BP6015" s="32"/>
      <c r="BQ6015" s="32"/>
      <c r="BR6015" s="32"/>
      <c r="BS6015" s="32"/>
      <c r="BT6015" s="32"/>
      <c r="BU6015" s="32"/>
      <c r="BV6015" s="32"/>
      <c r="BW6015" s="32"/>
      <c r="BX6015" s="32"/>
      <c r="BY6015" s="32"/>
      <c r="BZ6015" s="32"/>
    </row>
    <row r="6016" spans="66:78" x14ac:dyDescent="0.2">
      <c r="BN6016" s="32"/>
      <c r="BO6016" s="32"/>
      <c r="BP6016" s="32"/>
      <c r="BQ6016" s="32"/>
      <c r="BR6016" s="32"/>
      <c r="BS6016" s="32"/>
      <c r="BT6016" s="32"/>
      <c r="BU6016" s="32"/>
      <c r="BV6016" s="32"/>
      <c r="BW6016" s="32"/>
      <c r="BX6016" s="32"/>
      <c r="BY6016" s="32"/>
      <c r="BZ6016" s="32"/>
    </row>
    <row r="6017" spans="66:78" x14ac:dyDescent="0.2">
      <c r="BN6017" s="32"/>
      <c r="BO6017" s="32"/>
      <c r="BP6017" s="32"/>
      <c r="BQ6017" s="32"/>
      <c r="BR6017" s="32"/>
      <c r="BS6017" s="32"/>
      <c r="BT6017" s="32"/>
      <c r="BU6017" s="32"/>
      <c r="BV6017" s="32"/>
      <c r="BW6017" s="32"/>
      <c r="BX6017" s="32"/>
      <c r="BY6017" s="32"/>
      <c r="BZ6017" s="32"/>
    </row>
    <row r="6018" spans="66:78" x14ac:dyDescent="0.2">
      <c r="BN6018" s="32"/>
      <c r="BO6018" s="32"/>
      <c r="BP6018" s="32"/>
      <c r="BQ6018" s="32"/>
      <c r="BR6018" s="32"/>
      <c r="BS6018" s="32"/>
      <c r="BT6018" s="32"/>
      <c r="BU6018" s="32"/>
      <c r="BV6018" s="32"/>
      <c r="BW6018" s="32"/>
      <c r="BX6018" s="32"/>
      <c r="BY6018" s="32"/>
      <c r="BZ6018" s="32"/>
    </row>
    <row r="6019" spans="66:78" x14ac:dyDescent="0.2">
      <c r="BN6019" s="32"/>
      <c r="BO6019" s="32"/>
      <c r="BP6019" s="32"/>
      <c r="BQ6019" s="32"/>
      <c r="BR6019" s="32"/>
      <c r="BS6019" s="32"/>
      <c r="BT6019" s="32"/>
      <c r="BU6019" s="32"/>
      <c r="BV6019" s="32"/>
      <c r="BW6019" s="32"/>
      <c r="BX6019" s="32"/>
      <c r="BY6019" s="32"/>
      <c r="BZ6019" s="32"/>
    </row>
    <row r="6020" spans="66:78" x14ac:dyDescent="0.2">
      <c r="BN6020" s="32"/>
      <c r="BO6020" s="32"/>
      <c r="BP6020" s="32"/>
      <c r="BQ6020" s="32"/>
      <c r="BR6020" s="32"/>
      <c r="BS6020" s="32"/>
      <c r="BT6020" s="32"/>
      <c r="BU6020" s="32"/>
      <c r="BV6020" s="32"/>
      <c r="BW6020" s="32"/>
      <c r="BX6020" s="32"/>
      <c r="BY6020" s="32"/>
      <c r="BZ6020" s="32"/>
    </row>
    <row r="6021" spans="66:78" x14ac:dyDescent="0.2">
      <c r="BN6021" s="32"/>
      <c r="BO6021" s="32"/>
      <c r="BP6021" s="32"/>
      <c r="BQ6021" s="32"/>
      <c r="BR6021" s="32"/>
      <c r="BS6021" s="32"/>
      <c r="BT6021" s="32"/>
      <c r="BU6021" s="32"/>
      <c r="BV6021" s="32"/>
      <c r="BW6021" s="32"/>
      <c r="BX6021" s="32"/>
      <c r="BY6021" s="32"/>
      <c r="BZ6021" s="32"/>
    </row>
    <row r="6022" spans="66:78" x14ac:dyDescent="0.2">
      <c r="BN6022" s="32"/>
      <c r="BO6022" s="32"/>
      <c r="BP6022" s="32"/>
      <c r="BQ6022" s="32"/>
      <c r="BR6022" s="32"/>
      <c r="BS6022" s="32"/>
      <c r="BT6022" s="32"/>
      <c r="BU6022" s="32"/>
      <c r="BV6022" s="32"/>
      <c r="BW6022" s="32"/>
      <c r="BX6022" s="32"/>
      <c r="BY6022" s="32"/>
      <c r="BZ6022" s="32"/>
    </row>
    <row r="6023" spans="66:78" x14ac:dyDescent="0.2">
      <c r="BN6023" s="32"/>
      <c r="BO6023" s="32"/>
      <c r="BP6023" s="32"/>
      <c r="BQ6023" s="32"/>
      <c r="BR6023" s="32"/>
      <c r="BS6023" s="32"/>
      <c r="BT6023" s="32"/>
      <c r="BU6023" s="32"/>
      <c r="BV6023" s="32"/>
      <c r="BW6023" s="32"/>
      <c r="BX6023" s="32"/>
      <c r="BY6023" s="32"/>
      <c r="BZ6023" s="32"/>
    </row>
    <row r="6024" spans="66:78" x14ac:dyDescent="0.2">
      <c r="BN6024" s="32"/>
      <c r="BO6024" s="32"/>
      <c r="BP6024" s="32"/>
      <c r="BQ6024" s="32"/>
      <c r="BR6024" s="32"/>
      <c r="BS6024" s="32"/>
      <c r="BT6024" s="32"/>
      <c r="BU6024" s="32"/>
      <c r="BV6024" s="32"/>
      <c r="BW6024" s="32"/>
      <c r="BX6024" s="32"/>
      <c r="BY6024" s="32"/>
      <c r="BZ6024" s="32"/>
    </row>
    <row r="6025" spans="66:78" x14ac:dyDescent="0.2">
      <c r="BN6025" s="32"/>
      <c r="BO6025" s="32"/>
      <c r="BP6025" s="32"/>
      <c r="BQ6025" s="32"/>
      <c r="BR6025" s="32"/>
      <c r="BS6025" s="32"/>
      <c r="BT6025" s="32"/>
      <c r="BU6025" s="32"/>
      <c r="BV6025" s="32"/>
      <c r="BW6025" s="32"/>
      <c r="BX6025" s="32"/>
      <c r="BY6025" s="32"/>
      <c r="BZ6025" s="32"/>
    </row>
    <row r="6026" spans="66:78" x14ac:dyDescent="0.2">
      <c r="BN6026" s="32"/>
      <c r="BO6026" s="32"/>
      <c r="BP6026" s="32"/>
      <c r="BQ6026" s="32"/>
      <c r="BR6026" s="32"/>
      <c r="BS6026" s="32"/>
      <c r="BT6026" s="32"/>
      <c r="BU6026" s="32"/>
      <c r="BV6026" s="32"/>
      <c r="BW6026" s="32"/>
      <c r="BX6026" s="32"/>
      <c r="BY6026" s="32"/>
      <c r="BZ6026" s="32"/>
    </row>
    <row r="6027" spans="66:78" x14ac:dyDescent="0.2">
      <c r="BN6027" s="32"/>
      <c r="BO6027" s="32"/>
      <c r="BP6027" s="32"/>
      <c r="BQ6027" s="32"/>
      <c r="BR6027" s="32"/>
      <c r="BS6027" s="32"/>
      <c r="BT6027" s="32"/>
      <c r="BU6027" s="32"/>
      <c r="BV6027" s="32"/>
      <c r="BW6027" s="32"/>
      <c r="BX6027" s="32"/>
      <c r="BY6027" s="32"/>
      <c r="BZ6027" s="32"/>
    </row>
    <row r="6028" spans="66:78" x14ac:dyDescent="0.2">
      <c r="BN6028" s="32"/>
      <c r="BO6028" s="32"/>
      <c r="BP6028" s="32"/>
      <c r="BQ6028" s="32"/>
      <c r="BR6028" s="32"/>
      <c r="BS6028" s="32"/>
      <c r="BT6028" s="32"/>
      <c r="BU6028" s="32"/>
      <c r="BV6028" s="32"/>
      <c r="BW6028" s="32"/>
      <c r="BX6028" s="32"/>
      <c r="BY6028" s="32"/>
      <c r="BZ6028" s="32"/>
    </row>
    <row r="6029" spans="66:78" x14ac:dyDescent="0.2">
      <c r="BN6029" s="32"/>
      <c r="BO6029" s="32"/>
      <c r="BP6029" s="32"/>
      <c r="BQ6029" s="32"/>
      <c r="BR6029" s="32"/>
      <c r="BS6029" s="32"/>
      <c r="BT6029" s="32"/>
      <c r="BU6029" s="32"/>
      <c r="BV6029" s="32"/>
      <c r="BW6029" s="32"/>
      <c r="BX6029" s="32"/>
      <c r="BY6029" s="32"/>
      <c r="BZ6029" s="32"/>
    </row>
    <row r="6030" spans="66:78" x14ac:dyDescent="0.2">
      <c r="BN6030" s="32"/>
      <c r="BO6030" s="32"/>
      <c r="BP6030" s="32"/>
      <c r="BQ6030" s="32"/>
      <c r="BR6030" s="32"/>
      <c r="BS6030" s="32"/>
      <c r="BT6030" s="32"/>
      <c r="BU6030" s="32"/>
      <c r="BV6030" s="32"/>
      <c r="BW6030" s="32"/>
      <c r="BX6030" s="32"/>
      <c r="BY6030" s="32"/>
      <c r="BZ6030" s="32"/>
    </row>
    <row r="6031" spans="66:78" x14ac:dyDescent="0.2">
      <c r="BN6031" s="32"/>
      <c r="BO6031" s="32"/>
      <c r="BP6031" s="32"/>
      <c r="BQ6031" s="32"/>
      <c r="BR6031" s="32"/>
      <c r="BS6031" s="32"/>
      <c r="BT6031" s="32"/>
      <c r="BU6031" s="32"/>
      <c r="BV6031" s="32"/>
      <c r="BW6031" s="32"/>
      <c r="BX6031" s="32"/>
      <c r="BY6031" s="32"/>
      <c r="BZ6031" s="32"/>
    </row>
    <row r="6032" spans="66:78" x14ac:dyDescent="0.2">
      <c r="BN6032" s="32"/>
      <c r="BO6032" s="32"/>
      <c r="BP6032" s="32"/>
      <c r="BQ6032" s="32"/>
      <c r="BR6032" s="32"/>
      <c r="BS6032" s="32"/>
      <c r="BT6032" s="32"/>
      <c r="BU6032" s="32"/>
      <c r="BV6032" s="32"/>
      <c r="BW6032" s="32"/>
      <c r="BX6032" s="32"/>
      <c r="BY6032" s="32"/>
      <c r="BZ6032" s="32"/>
    </row>
    <row r="6033" spans="66:78" x14ac:dyDescent="0.2">
      <c r="BN6033" s="32"/>
      <c r="BO6033" s="32"/>
      <c r="BP6033" s="32"/>
      <c r="BQ6033" s="32"/>
      <c r="BR6033" s="32"/>
      <c r="BS6033" s="32"/>
      <c r="BT6033" s="32"/>
      <c r="BU6033" s="32"/>
      <c r="BV6033" s="32"/>
      <c r="BW6033" s="32"/>
      <c r="BX6033" s="32"/>
      <c r="BY6033" s="32"/>
      <c r="BZ6033" s="32"/>
    </row>
    <row r="6034" spans="66:78" x14ac:dyDescent="0.2">
      <c r="BN6034" s="32"/>
      <c r="BO6034" s="32"/>
      <c r="BP6034" s="32"/>
      <c r="BQ6034" s="32"/>
      <c r="BR6034" s="32"/>
      <c r="BS6034" s="32"/>
      <c r="BT6034" s="32"/>
      <c r="BU6034" s="32"/>
      <c r="BV6034" s="32"/>
      <c r="BW6034" s="32"/>
      <c r="BX6034" s="32"/>
      <c r="BY6034" s="32"/>
      <c r="BZ6034" s="32"/>
    </row>
    <row r="6035" spans="66:78" x14ac:dyDescent="0.2">
      <c r="BN6035" s="32"/>
      <c r="BO6035" s="32"/>
      <c r="BP6035" s="32"/>
      <c r="BQ6035" s="32"/>
      <c r="BR6035" s="32"/>
      <c r="BS6035" s="32"/>
      <c r="BT6035" s="32"/>
      <c r="BU6035" s="32"/>
      <c r="BV6035" s="32"/>
      <c r="BW6035" s="32"/>
      <c r="BX6035" s="32"/>
      <c r="BY6035" s="32"/>
      <c r="BZ6035" s="32"/>
    </row>
    <row r="6036" spans="66:78" x14ac:dyDescent="0.2">
      <c r="BN6036" s="32"/>
      <c r="BO6036" s="32"/>
      <c r="BP6036" s="32"/>
      <c r="BQ6036" s="32"/>
      <c r="BR6036" s="32"/>
      <c r="BS6036" s="32"/>
      <c r="BT6036" s="32"/>
      <c r="BU6036" s="32"/>
      <c r="BV6036" s="32"/>
      <c r="BW6036" s="32"/>
      <c r="BX6036" s="32"/>
      <c r="BY6036" s="32"/>
      <c r="BZ6036" s="32"/>
    </row>
    <row r="6037" spans="66:78" x14ac:dyDescent="0.2">
      <c r="BN6037" s="32"/>
      <c r="BO6037" s="32"/>
      <c r="BP6037" s="32"/>
      <c r="BQ6037" s="32"/>
      <c r="BR6037" s="32"/>
      <c r="BS6037" s="32"/>
      <c r="BT6037" s="32"/>
      <c r="BU6037" s="32"/>
      <c r="BV6037" s="32"/>
      <c r="BW6037" s="32"/>
      <c r="BX6037" s="32"/>
      <c r="BY6037" s="32"/>
      <c r="BZ6037" s="32"/>
    </row>
    <row r="6038" spans="66:78" x14ac:dyDescent="0.2">
      <c r="BN6038" s="32"/>
      <c r="BO6038" s="32"/>
      <c r="BP6038" s="32"/>
      <c r="BQ6038" s="32"/>
      <c r="BR6038" s="32"/>
      <c r="BS6038" s="32"/>
      <c r="BT6038" s="32"/>
      <c r="BU6038" s="32"/>
      <c r="BV6038" s="32"/>
      <c r="BW6038" s="32"/>
      <c r="BX6038" s="32"/>
      <c r="BY6038" s="32"/>
      <c r="BZ6038" s="32"/>
    </row>
    <row r="6039" spans="66:78" x14ac:dyDescent="0.2">
      <c r="BN6039" s="32"/>
      <c r="BO6039" s="32"/>
      <c r="BP6039" s="32"/>
      <c r="BQ6039" s="32"/>
      <c r="BR6039" s="32"/>
      <c r="BS6039" s="32"/>
      <c r="BT6039" s="32"/>
      <c r="BU6039" s="32"/>
      <c r="BV6039" s="32"/>
      <c r="BW6039" s="32"/>
      <c r="BX6039" s="32"/>
      <c r="BY6039" s="32"/>
      <c r="BZ6039" s="32"/>
    </row>
    <row r="6040" spans="66:78" x14ac:dyDescent="0.2">
      <c r="BN6040" s="32"/>
      <c r="BO6040" s="32"/>
      <c r="BP6040" s="32"/>
      <c r="BQ6040" s="32"/>
      <c r="BR6040" s="32"/>
      <c r="BS6040" s="32"/>
      <c r="BT6040" s="32"/>
      <c r="BU6040" s="32"/>
      <c r="BV6040" s="32"/>
      <c r="BW6040" s="32"/>
      <c r="BX6040" s="32"/>
      <c r="BY6040" s="32"/>
      <c r="BZ6040" s="32"/>
    </row>
    <row r="6041" spans="66:78" x14ac:dyDescent="0.2">
      <c r="BN6041" s="32"/>
      <c r="BO6041" s="32"/>
      <c r="BP6041" s="32"/>
      <c r="BQ6041" s="32"/>
      <c r="BR6041" s="32"/>
      <c r="BS6041" s="32"/>
      <c r="BT6041" s="32"/>
      <c r="BU6041" s="32"/>
      <c r="BV6041" s="32"/>
      <c r="BW6041" s="32"/>
      <c r="BX6041" s="32"/>
      <c r="BY6041" s="32"/>
      <c r="BZ6041" s="32"/>
    </row>
    <row r="6042" spans="66:78" x14ac:dyDescent="0.2">
      <c r="BN6042" s="32"/>
      <c r="BO6042" s="32"/>
      <c r="BP6042" s="32"/>
      <c r="BQ6042" s="32"/>
      <c r="BR6042" s="32"/>
      <c r="BS6042" s="32"/>
      <c r="BT6042" s="32"/>
      <c r="BU6042" s="32"/>
      <c r="BV6042" s="32"/>
      <c r="BW6042" s="32"/>
      <c r="BX6042" s="32"/>
      <c r="BY6042" s="32"/>
      <c r="BZ6042" s="32"/>
    </row>
    <row r="6043" spans="66:78" x14ac:dyDescent="0.2">
      <c r="BN6043" s="32"/>
      <c r="BO6043" s="32"/>
      <c r="BP6043" s="32"/>
      <c r="BQ6043" s="32"/>
      <c r="BR6043" s="32"/>
      <c r="BS6043" s="32"/>
      <c r="BT6043" s="32"/>
      <c r="BU6043" s="32"/>
      <c r="BV6043" s="32"/>
      <c r="BW6043" s="32"/>
      <c r="BX6043" s="32"/>
      <c r="BY6043" s="32"/>
      <c r="BZ6043" s="32"/>
    </row>
    <row r="6044" spans="66:78" x14ac:dyDescent="0.2">
      <c r="BN6044" s="32"/>
      <c r="BO6044" s="32"/>
      <c r="BP6044" s="32"/>
      <c r="BQ6044" s="32"/>
      <c r="BR6044" s="32"/>
      <c r="BS6044" s="32"/>
      <c r="BT6044" s="32"/>
      <c r="BU6044" s="32"/>
      <c r="BV6044" s="32"/>
      <c r="BW6044" s="32"/>
      <c r="BX6044" s="32"/>
      <c r="BY6044" s="32"/>
      <c r="BZ6044" s="32"/>
    </row>
    <row r="6045" spans="66:78" x14ac:dyDescent="0.2">
      <c r="BN6045" s="32"/>
      <c r="BO6045" s="32"/>
      <c r="BP6045" s="32"/>
      <c r="BQ6045" s="32"/>
      <c r="BR6045" s="32"/>
      <c r="BS6045" s="32"/>
      <c r="BT6045" s="32"/>
      <c r="BU6045" s="32"/>
      <c r="BV6045" s="32"/>
      <c r="BW6045" s="32"/>
      <c r="BX6045" s="32"/>
      <c r="BY6045" s="32"/>
      <c r="BZ6045" s="32"/>
    </row>
    <row r="6046" spans="66:78" x14ac:dyDescent="0.2">
      <c r="BN6046" s="32"/>
      <c r="BO6046" s="32"/>
      <c r="BP6046" s="32"/>
      <c r="BQ6046" s="32"/>
      <c r="BR6046" s="32"/>
      <c r="BS6046" s="32"/>
      <c r="BT6046" s="32"/>
      <c r="BU6046" s="32"/>
      <c r="BV6046" s="32"/>
      <c r="BW6046" s="32"/>
      <c r="BX6046" s="32"/>
      <c r="BY6046" s="32"/>
      <c r="BZ6046" s="32"/>
    </row>
    <row r="6047" spans="66:78" x14ac:dyDescent="0.2">
      <c r="BN6047" s="32"/>
      <c r="BO6047" s="32"/>
      <c r="BP6047" s="32"/>
      <c r="BQ6047" s="32"/>
      <c r="BR6047" s="32"/>
      <c r="BS6047" s="32"/>
      <c r="BT6047" s="32"/>
      <c r="BU6047" s="32"/>
      <c r="BV6047" s="32"/>
      <c r="BW6047" s="32"/>
      <c r="BX6047" s="32"/>
      <c r="BY6047" s="32"/>
      <c r="BZ6047" s="32"/>
    </row>
    <row r="6048" spans="66:78" x14ac:dyDescent="0.2">
      <c r="BN6048" s="32"/>
      <c r="BO6048" s="32"/>
      <c r="BP6048" s="32"/>
      <c r="BQ6048" s="32"/>
      <c r="BR6048" s="32"/>
      <c r="BS6048" s="32"/>
      <c r="BT6048" s="32"/>
      <c r="BU6048" s="32"/>
      <c r="BV6048" s="32"/>
      <c r="BW6048" s="32"/>
      <c r="BX6048" s="32"/>
      <c r="BY6048" s="32"/>
      <c r="BZ6048" s="32"/>
    </row>
    <row r="6049" spans="66:78" x14ac:dyDescent="0.2">
      <c r="BN6049" s="32"/>
      <c r="BO6049" s="32"/>
      <c r="BP6049" s="32"/>
      <c r="BQ6049" s="32"/>
      <c r="BR6049" s="32"/>
      <c r="BS6049" s="32"/>
      <c r="BT6049" s="32"/>
      <c r="BU6049" s="32"/>
      <c r="BV6049" s="32"/>
      <c r="BW6049" s="32"/>
      <c r="BX6049" s="32"/>
      <c r="BY6049" s="32"/>
      <c r="BZ6049" s="32"/>
    </row>
    <row r="6050" spans="66:78" x14ac:dyDescent="0.2">
      <c r="BN6050" s="32"/>
      <c r="BO6050" s="32"/>
      <c r="BP6050" s="32"/>
      <c r="BQ6050" s="32"/>
      <c r="BR6050" s="32"/>
      <c r="BS6050" s="32"/>
      <c r="BT6050" s="32"/>
      <c r="BU6050" s="32"/>
      <c r="BV6050" s="32"/>
      <c r="BW6050" s="32"/>
      <c r="BX6050" s="32"/>
      <c r="BY6050" s="32"/>
      <c r="BZ6050" s="32"/>
    </row>
    <row r="6051" spans="66:78" x14ac:dyDescent="0.2">
      <c r="BN6051" s="32"/>
      <c r="BO6051" s="32"/>
      <c r="BP6051" s="32"/>
      <c r="BQ6051" s="32"/>
      <c r="BR6051" s="32"/>
      <c r="BS6051" s="32"/>
      <c r="BT6051" s="32"/>
      <c r="BU6051" s="32"/>
      <c r="BV6051" s="32"/>
      <c r="BW6051" s="32"/>
      <c r="BX6051" s="32"/>
      <c r="BY6051" s="32"/>
      <c r="BZ6051" s="32"/>
    </row>
    <row r="6052" spans="66:78" x14ac:dyDescent="0.2">
      <c r="BN6052" s="32"/>
      <c r="BO6052" s="32"/>
      <c r="BP6052" s="32"/>
      <c r="BQ6052" s="32"/>
      <c r="BR6052" s="32"/>
      <c r="BS6052" s="32"/>
      <c r="BT6052" s="32"/>
      <c r="BU6052" s="32"/>
      <c r="BV6052" s="32"/>
      <c r="BW6052" s="32"/>
      <c r="BX6052" s="32"/>
      <c r="BY6052" s="32"/>
      <c r="BZ6052" s="32"/>
    </row>
    <row r="6053" spans="66:78" x14ac:dyDescent="0.2">
      <c r="BN6053" s="32"/>
      <c r="BO6053" s="32"/>
      <c r="BP6053" s="32"/>
      <c r="BQ6053" s="32"/>
      <c r="BR6053" s="32"/>
      <c r="BS6053" s="32"/>
      <c r="BT6053" s="32"/>
      <c r="BU6053" s="32"/>
      <c r="BV6053" s="32"/>
      <c r="BW6053" s="32"/>
      <c r="BX6053" s="32"/>
      <c r="BY6053" s="32"/>
      <c r="BZ6053" s="32"/>
    </row>
    <row r="6054" spans="66:78" x14ac:dyDescent="0.2">
      <c r="BN6054" s="32"/>
      <c r="BO6054" s="32"/>
      <c r="BP6054" s="32"/>
      <c r="BQ6054" s="32"/>
      <c r="BR6054" s="32"/>
      <c r="BS6054" s="32"/>
      <c r="BT6054" s="32"/>
      <c r="BU6054" s="32"/>
      <c r="BV6054" s="32"/>
      <c r="BW6054" s="32"/>
      <c r="BX6054" s="32"/>
      <c r="BY6054" s="32"/>
      <c r="BZ6054" s="32"/>
    </row>
    <row r="6055" spans="66:78" x14ac:dyDescent="0.2">
      <c r="BN6055" s="32"/>
      <c r="BO6055" s="32"/>
      <c r="BP6055" s="32"/>
      <c r="BQ6055" s="32"/>
      <c r="BR6055" s="32"/>
      <c r="BS6055" s="32"/>
      <c r="BT6055" s="32"/>
      <c r="BU6055" s="32"/>
      <c r="BV6055" s="32"/>
      <c r="BW6055" s="32"/>
      <c r="BX6055" s="32"/>
      <c r="BY6055" s="32"/>
      <c r="BZ6055" s="32"/>
    </row>
    <row r="6056" spans="66:78" x14ac:dyDescent="0.2">
      <c r="BN6056" s="32"/>
      <c r="BO6056" s="32"/>
      <c r="BP6056" s="32"/>
      <c r="BQ6056" s="32"/>
      <c r="BR6056" s="32"/>
      <c r="BS6056" s="32"/>
      <c r="BT6056" s="32"/>
      <c r="BU6056" s="32"/>
      <c r="BV6056" s="32"/>
      <c r="BW6056" s="32"/>
      <c r="BX6056" s="32"/>
      <c r="BY6056" s="32"/>
      <c r="BZ6056" s="32"/>
    </row>
    <row r="6057" spans="66:78" x14ac:dyDescent="0.2">
      <c r="BN6057" s="32"/>
      <c r="BO6057" s="32"/>
      <c r="BP6057" s="32"/>
      <c r="BQ6057" s="32"/>
      <c r="BR6057" s="32"/>
      <c r="BS6057" s="32"/>
      <c r="BT6057" s="32"/>
      <c r="BU6057" s="32"/>
      <c r="BV6057" s="32"/>
      <c r="BW6057" s="32"/>
      <c r="BX6057" s="32"/>
      <c r="BY6057" s="32"/>
      <c r="BZ6057" s="32"/>
    </row>
    <row r="6058" spans="66:78" x14ac:dyDescent="0.2">
      <c r="BN6058" s="32"/>
      <c r="BO6058" s="32"/>
      <c r="BP6058" s="32"/>
      <c r="BQ6058" s="32"/>
      <c r="BR6058" s="32"/>
      <c r="BS6058" s="32"/>
      <c r="BT6058" s="32"/>
      <c r="BU6058" s="32"/>
      <c r="BV6058" s="32"/>
      <c r="BW6058" s="32"/>
      <c r="BX6058" s="32"/>
      <c r="BY6058" s="32"/>
      <c r="BZ6058" s="32"/>
    </row>
    <row r="6059" spans="66:78" x14ac:dyDescent="0.2">
      <c r="BN6059" s="32"/>
      <c r="BO6059" s="32"/>
      <c r="BP6059" s="32"/>
      <c r="BQ6059" s="32"/>
      <c r="BR6059" s="32"/>
      <c r="BS6059" s="32"/>
      <c r="BT6059" s="32"/>
      <c r="BU6059" s="32"/>
      <c r="BV6059" s="32"/>
      <c r="BW6059" s="32"/>
      <c r="BX6059" s="32"/>
      <c r="BY6059" s="32"/>
      <c r="BZ6059" s="32"/>
    </row>
    <row r="6060" spans="66:78" x14ac:dyDescent="0.2">
      <c r="BN6060" s="32"/>
      <c r="BO6060" s="32"/>
      <c r="BP6060" s="32"/>
      <c r="BQ6060" s="32"/>
      <c r="BR6060" s="32"/>
      <c r="BS6060" s="32"/>
      <c r="BT6060" s="32"/>
      <c r="BU6060" s="32"/>
      <c r="BV6060" s="32"/>
      <c r="BW6060" s="32"/>
      <c r="BX6060" s="32"/>
      <c r="BY6060" s="32"/>
      <c r="BZ6060" s="32"/>
    </row>
    <row r="6061" spans="66:78" x14ac:dyDescent="0.2">
      <c r="BN6061" s="32"/>
      <c r="BO6061" s="32"/>
      <c r="BP6061" s="32"/>
      <c r="BQ6061" s="32"/>
      <c r="BR6061" s="32"/>
      <c r="BS6061" s="32"/>
      <c r="BT6061" s="32"/>
      <c r="BU6061" s="32"/>
      <c r="BV6061" s="32"/>
      <c r="BW6061" s="32"/>
      <c r="BX6061" s="32"/>
      <c r="BY6061" s="32"/>
      <c r="BZ6061" s="32"/>
    </row>
    <row r="6062" spans="66:78" x14ac:dyDescent="0.2">
      <c r="BN6062" s="32"/>
      <c r="BO6062" s="32"/>
      <c r="BP6062" s="32"/>
      <c r="BQ6062" s="32"/>
      <c r="BR6062" s="32"/>
      <c r="BS6062" s="32"/>
      <c r="BT6062" s="32"/>
      <c r="BU6062" s="32"/>
      <c r="BV6062" s="32"/>
      <c r="BW6062" s="32"/>
      <c r="BX6062" s="32"/>
      <c r="BY6062" s="32"/>
      <c r="BZ6062" s="32"/>
    </row>
    <row r="6063" spans="66:78" x14ac:dyDescent="0.2">
      <c r="BN6063" s="32"/>
      <c r="BO6063" s="32"/>
      <c r="BP6063" s="32"/>
      <c r="BQ6063" s="32"/>
      <c r="BR6063" s="32"/>
      <c r="BS6063" s="32"/>
      <c r="BT6063" s="32"/>
      <c r="BU6063" s="32"/>
      <c r="BV6063" s="32"/>
      <c r="BW6063" s="32"/>
      <c r="BX6063" s="32"/>
      <c r="BY6063" s="32"/>
      <c r="BZ6063" s="32"/>
    </row>
    <row r="6064" spans="66:78" x14ac:dyDescent="0.2">
      <c r="BN6064" s="32"/>
      <c r="BO6064" s="32"/>
      <c r="BP6064" s="32"/>
      <c r="BQ6064" s="32"/>
      <c r="BR6064" s="32"/>
      <c r="BS6064" s="32"/>
      <c r="BT6064" s="32"/>
      <c r="BU6064" s="32"/>
      <c r="BV6064" s="32"/>
      <c r="BW6064" s="32"/>
      <c r="BX6064" s="32"/>
      <c r="BY6064" s="32"/>
      <c r="BZ6064" s="32"/>
    </row>
    <row r="6065" spans="66:78" x14ac:dyDescent="0.2">
      <c r="BN6065" s="32"/>
      <c r="BO6065" s="32"/>
      <c r="BP6065" s="32"/>
      <c r="BQ6065" s="32"/>
      <c r="BR6065" s="32"/>
      <c r="BS6065" s="32"/>
      <c r="BT6065" s="32"/>
      <c r="BU6065" s="32"/>
      <c r="BV6065" s="32"/>
      <c r="BW6065" s="32"/>
      <c r="BX6065" s="32"/>
      <c r="BY6065" s="32"/>
      <c r="BZ6065" s="32"/>
    </row>
    <row r="6066" spans="66:78" x14ac:dyDescent="0.2">
      <c r="BN6066" s="32"/>
      <c r="BO6066" s="32"/>
      <c r="BP6066" s="32"/>
      <c r="BQ6066" s="32"/>
      <c r="BR6066" s="32"/>
      <c r="BS6066" s="32"/>
      <c r="BT6066" s="32"/>
      <c r="BU6066" s="32"/>
      <c r="BV6066" s="32"/>
      <c r="BW6066" s="32"/>
      <c r="BX6066" s="32"/>
      <c r="BY6066" s="32"/>
      <c r="BZ6066" s="32"/>
    </row>
    <row r="6067" spans="66:78" x14ac:dyDescent="0.2">
      <c r="BN6067" s="32"/>
      <c r="BO6067" s="32"/>
      <c r="BP6067" s="32"/>
      <c r="BQ6067" s="32"/>
      <c r="BR6067" s="32"/>
      <c r="BS6067" s="32"/>
      <c r="BT6067" s="32"/>
      <c r="BU6067" s="32"/>
      <c r="BV6067" s="32"/>
      <c r="BW6067" s="32"/>
      <c r="BX6067" s="32"/>
      <c r="BY6067" s="32"/>
      <c r="BZ6067" s="32"/>
    </row>
    <row r="6068" spans="66:78" x14ac:dyDescent="0.2">
      <c r="BN6068" s="32"/>
      <c r="BO6068" s="32"/>
      <c r="BP6068" s="32"/>
      <c r="BQ6068" s="32"/>
      <c r="BR6068" s="32"/>
      <c r="BS6068" s="32"/>
      <c r="BT6068" s="32"/>
      <c r="BU6068" s="32"/>
      <c r="BV6068" s="32"/>
      <c r="BW6068" s="32"/>
      <c r="BX6068" s="32"/>
      <c r="BY6068" s="32"/>
      <c r="BZ6068" s="32"/>
    </row>
    <row r="6069" spans="66:78" x14ac:dyDescent="0.2">
      <c r="BN6069" s="32"/>
      <c r="BO6069" s="32"/>
      <c r="BP6069" s="32"/>
      <c r="BQ6069" s="32"/>
      <c r="BR6069" s="32"/>
      <c r="BS6069" s="32"/>
      <c r="BT6069" s="32"/>
      <c r="BU6069" s="32"/>
      <c r="BV6069" s="32"/>
      <c r="BW6069" s="32"/>
      <c r="BX6069" s="32"/>
      <c r="BY6069" s="32"/>
      <c r="BZ6069" s="32"/>
    </row>
    <row r="6070" spans="66:78" x14ac:dyDescent="0.2">
      <c r="BN6070" s="32"/>
      <c r="BO6070" s="32"/>
      <c r="BP6070" s="32"/>
      <c r="BQ6070" s="32"/>
      <c r="BR6070" s="32"/>
      <c r="BS6070" s="32"/>
      <c r="BT6070" s="32"/>
      <c r="BU6070" s="32"/>
      <c r="BV6070" s="32"/>
      <c r="BW6070" s="32"/>
      <c r="BX6070" s="32"/>
      <c r="BY6070" s="32"/>
      <c r="BZ6070" s="32"/>
    </row>
    <row r="6071" spans="66:78" x14ac:dyDescent="0.2">
      <c r="BN6071" s="32"/>
      <c r="BO6071" s="32"/>
      <c r="BP6071" s="32"/>
      <c r="BQ6071" s="32"/>
      <c r="BR6071" s="32"/>
      <c r="BS6071" s="32"/>
      <c r="BT6071" s="32"/>
      <c r="BU6071" s="32"/>
      <c r="BV6071" s="32"/>
      <c r="BW6071" s="32"/>
      <c r="BX6071" s="32"/>
      <c r="BY6071" s="32"/>
      <c r="BZ6071" s="32"/>
    </row>
    <row r="6072" spans="66:78" x14ac:dyDescent="0.2">
      <c r="BN6072" s="32"/>
      <c r="BO6072" s="32"/>
      <c r="BP6072" s="32"/>
      <c r="BQ6072" s="32"/>
      <c r="BR6072" s="32"/>
      <c r="BS6072" s="32"/>
      <c r="BT6072" s="32"/>
      <c r="BU6072" s="32"/>
      <c r="BV6072" s="32"/>
      <c r="BW6072" s="32"/>
      <c r="BX6072" s="32"/>
      <c r="BY6072" s="32"/>
      <c r="BZ6072" s="32"/>
    </row>
    <row r="6073" spans="66:78" x14ac:dyDescent="0.2">
      <c r="BN6073" s="32"/>
      <c r="BO6073" s="32"/>
      <c r="BP6073" s="32"/>
      <c r="BQ6073" s="32"/>
      <c r="BR6073" s="32"/>
      <c r="BS6073" s="32"/>
      <c r="BT6073" s="32"/>
      <c r="BU6073" s="32"/>
      <c r="BV6073" s="32"/>
      <c r="BW6073" s="32"/>
      <c r="BX6073" s="32"/>
      <c r="BY6073" s="32"/>
      <c r="BZ6073" s="32"/>
    </row>
    <row r="6074" spans="66:78" x14ac:dyDescent="0.2">
      <c r="BN6074" s="32"/>
      <c r="BO6074" s="32"/>
      <c r="BP6074" s="32"/>
      <c r="BQ6074" s="32"/>
      <c r="BR6074" s="32"/>
      <c r="BS6074" s="32"/>
      <c r="BT6074" s="32"/>
      <c r="BU6074" s="32"/>
      <c r="BV6074" s="32"/>
      <c r="BW6074" s="32"/>
      <c r="BX6074" s="32"/>
      <c r="BY6074" s="32"/>
      <c r="BZ6074" s="32"/>
    </row>
    <row r="6075" spans="66:78" x14ac:dyDescent="0.2">
      <c r="BN6075" s="32"/>
      <c r="BO6075" s="32"/>
      <c r="BP6075" s="32"/>
      <c r="BQ6075" s="32"/>
      <c r="BR6075" s="32"/>
      <c r="BS6075" s="32"/>
      <c r="BT6075" s="32"/>
      <c r="BU6075" s="32"/>
      <c r="BV6075" s="32"/>
      <c r="BW6075" s="32"/>
      <c r="BX6075" s="32"/>
      <c r="BY6075" s="32"/>
      <c r="BZ6075" s="32"/>
    </row>
    <row r="6076" spans="66:78" x14ac:dyDescent="0.2">
      <c r="BN6076" s="32"/>
      <c r="BO6076" s="32"/>
      <c r="BP6076" s="32"/>
      <c r="BQ6076" s="32"/>
      <c r="BR6076" s="32"/>
      <c r="BS6076" s="32"/>
      <c r="BT6076" s="32"/>
      <c r="BU6076" s="32"/>
      <c r="BV6076" s="32"/>
      <c r="BW6076" s="32"/>
      <c r="BX6076" s="32"/>
      <c r="BY6076" s="32"/>
      <c r="BZ6076" s="32"/>
    </row>
    <row r="6077" spans="66:78" x14ac:dyDescent="0.2">
      <c r="BN6077" s="32"/>
      <c r="BO6077" s="32"/>
      <c r="BP6077" s="32"/>
      <c r="BQ6077" s="32"/>
      <c r="BR6077" s="32"/>
      <c r="BS6077" s="32"/>
      <c r="BT6077" s="32"/>
      <c r="BU6077" s="32"/>
      <c r="BV6077" s="32"/>
      <c r="BW6077" s="32"/>
      <c r="BX6077" s="32"/>
      <c r="BY6077" s="32"/>
      <c r="BZ6077" s="32"/>
    </row>
    <row r="6078" spans="66:78" x14ac:dyDescent="0.2">
      <c r="BN6078" s="32"/>
      <c r="BO6078" s="32"/>
      <c r="BP6078" s="32"/>
      <c r="BQ6078" s="32"/>
      <c r="BR6078" s="32"/>
      <c r="BS6078" s="32"/>
      <c r="BT6078" s="32"/>
      <c r="BU6078" s="32"/>
      <c r="BV6078" s="32"/>
      <c r="BW6078" s="32"/>
      <c r="BX6078" s="32"/>
      <c r="BY6078" s="32"/>
      <c r="BZ6078" s="32"/>
    </row>
    <row r="6079" spans="66:78" x14ac:dyDescent="0.2">
      <c r="BN6079" s="32"/>
      <c r="BO6079" s="32"/>
      <c r="BP6079" s="32"/>
      <c r="BQ6079" s="32"/>
      <c r="BR6079" s="32"/>
      <c r="BS6079" s="32"/>
      <c r="BT6079" s="32"/>
      <c r="BU6079" s="32"/>
      <c r="BV6079" s="32"/>
      <c r="BW6079" s="32"/>
      <c r="BX6079" s="32"/>
      <c r="BY6079" s="32"/>
      <c r="BZ6079" s="32"/>
    </row>
    <row r="6080" spans="66:78" x14ac:dyDescent="0.2">
      <c r="BN6080" s="32"/>
      <c r="BO6080" s="32"/>
      <c r="BP6080" s="32"/>
      <c r="BQ6080" s="32"/>
      <c r="BR6080" s="32"/>
      <c r="BS6080" s="32"/>
      <c r="BT6080" s="32"/>
      <c r="BU6080" s="32"/>
      <c r="BV6080" s="32"/>
      <c r="BW6080" s="32"/>
      <c r="BX6080" s="32"/>
      <c r="BY6080" s="32"/>
      <c r="BZ6080" s="32"/>
    </row>
    <row r="6081" spans="66:78" x14ac:dyDescent="0.2">
      <c r="BN6081" s="32"/>
      <c r="BO6081" s="32"/>
      <c r="BP6081" s="32"/>
      <c r="BQ6081" s="32"/>
      <c r="BR6081" s="32"/>
      <c r="BS6081" s="32"/>
      <c r="BT6081" s="32"/>
      <c r="BU6081" s="32"/>
      <c r="BV6081" s="32"/>
      <c r="BW6081" s="32"/>
      <c r="BX6081" s="32"/>
      <c r="BY6081" s="32"/>
      <c r="BZ6081" s="32"/>
    </row>
    <row r="6082" spans="66:78" x14ac:dyDescent="0.2">
      <c r="BN6082" s="32"/>
      <c r="BO6082" s="32"/>
      <c r="BP6082" s="32"/>
      <c r="BQ6082" s="32"/>
      <c r="BR6082" s="32"/>
      <c r="BS6082" s="32"/>
      <c r="BT6082" s="32"/>
      <c r="BU6082" s="32"/>
      <c r="BV6082" s="32"/>
      <c r="BW6082" s="32"/>
      <c r="BX6082" s="32"/>
      <c r="BY6082" s="32"/>
      <c r="BZ6082" s="32"/>
    </row>
    <row r="6083" spans="66:78" x14ac:dyDescent="0.2">
      <c r="BN6083" s="32"/>
      <c r="BO6083" s="32"/>
      <c r="BP6083" s="32"/>
      <c r="BQ6083" s="32"/>
      <c r="BR6083" s="32"/>
      <c r="BS6083" s="32"/>
      <c r="BT6083" s="32"/>
      <c r="BU6083" s="32"/>
      <c r="BV6083" s="32"/>
      <c r="BW6083" s="32"/>
      <c r="BX6083" s="32"/>
      <c r="BY6083" s="32"/>
      <c r="BZ6083" s="32"/>
    </row>
    <row r="6084" spans="66:78" x14ac:dyDescent="0.2">
      <c r="BN6084" s="32"/>
      <c r="BO6084" s="32"/>
      <c r="BP6084" s="32"/>
      <c r="BQ6084" s="32"/>
      <c r="BR6084" s="32"/>
      <c r="BS6084" s="32"/>
      <c r="BT6084" s="32"/>
      <c r="BU6084" s="32"/>
      <c r="BV6084" s="32"/>
      <c r="BW6084" s="32"/>
      <c r="BX6084" s="32"/>
      <c r="BY6084" s="32"/>
      <c r="BZ6084" s="32"/>
    </row>
    <row r="6085" spans="66:78" x14ac:dyDescent="0.2">
      <c r="BN6085" s="32"/>
      <c r="BO6085" s="32"/>
      <c r="BP6085" s="32"/>
      <c r="BQ6085" s="32"/>
      <c r="BR6085" s="32"/>
      <c r="BS6085" s="32"/>
      <c r="BT6085" s="32"/>
      <c r="BU6085" s="32"/>
      <c r="BV6085" s="32"/>
      <c r="BW6085" s="32"/>
      <c r="BX6085" s="32"/>
      <c r="BY6085" s="32"/>
      <c r="BZ6085" s="32"/>
    </row>
    <row r="6086" spans="66:78" x14ac:dyDescent="0.2">
      <c r="BN6086" s="32"/>
      <c r="BO6086" s="32"/>
      <c r="BP6086" s="32"/>
      <c r="BQ6086" s="32"/>
      <c r="BR6086" s="32"/>
      <c r="BS6086" s="32"/>
      <c r="BT6086" s="32"/>
      <c r="BU6086" s="32"/>
      <c r="BV6086" s="32"/>
      <c r="BW6086" s="32"/>
      <c r="BX6086" s="32"/>
      <c r="BY6086" s="32"/>
      <c r="BZ6086" s="32"/>
    </row>
    <row r="6087" spans="66:78" x14ac:dyDescent="0.2">
      <c r="BN6087" s="32"/>
      <c r="BO6087" s="32"/>
      <c r="BP6087" s="32"/>
      <c r="BQ6087" s="32"/>
      <c r="BR6087" s="32"/>
      <c r="BS6087" s="32"/>
      <c r="BT6087" s="32"/>
      <c r="BU6087" s="32"/>
      <c r="BV6087" s="32"/>
      <c r="BW6087" s="32"/>
      <c r="BX6087" s="32"/>
      <c r="BY6087" s="32"/>
      <c r="BZ6087" s="32"/>
    </row>
    <row r="6088" spans="66:78" x14ac:dyDescent="0.2">
      <c r="BN6088" s="32"/>
      <c r="BO6088" s="32"/>
      <c r="BP6088" s="32"/>
      <c r="BQ6088" s="32"/>
      <c r="BR6088" s="32"/>
      <c r="BS6088" s="32"/>
      <c r="BT6088" s="32"/>
      <c r="BU6088" s="32"/>
      <c r="BV6088" s="32"/>
      <c r="BW6088" s="32"/>
      <c r="BX6088" s="32"/>
      <c r="BY6088" s="32"/>
      <c r="BZ6088" s="32"/>
    </row>
    <row r="6089" spans="66:78" x14ac:dyDescent="0.2">
      <c r="BN6089" s="32"/>
      <c r="BO6089" s="32"/>
      <c r="BP6089" s="32"/>
      <c r="BQ6089" s="32"/>
      <c r="BR6089" s="32"/>
      <c r="BS6089" s="32"/>
      <c r="BT6089" s="32"/>
      <c r="BU6089" s="32"/>
      <c r="BV6089" s="32"/>
      <c r="BW6089" s="32"/>
      <c r="BX6089" s="32"/>
      <c r="BY6089" s="32"/>
      <c r="BZ6089" s="32"/>
    </row>
    <row r="6090" spans="66:78" x14ac:dyDescent="0.2">
      <c r="BN6090" s="32"/>
      <c r="BO6090" s="32"/>
      <c r="BP6090" s="32"/>
      <c r="BQ6090" s="32"/>
      <c r="BR6090" s="32"/>
      <c r="BS6090" s="32"/>
      <c r="BT6090" s="32"/>
      <c r="BU6090" s="32"/>
      <c r="BV6090" s="32"/>
      <c r="BW6090" s="32"/>
      <c r="BX6090" s="32"/>
      <c r="BY6090" s="32"/>
      <c r="BZ6090" s="32"/>
    </row>
    <row r="6091" spans="66:78" x14ac:dyDescent="0.2">
      <c r="BN6091" s="32"/>
      <c r="BO6091" s="32"/>
      <c r="BP6091" s="32"/>
      <c r="BQ6091" s="32"/>
      <c r="BR6091" s="32"/>
      <c r="BS6091" s="32"/>
      <c r="BT6091" s="32"/>
      <c r="BU6091" s="32"/>
      <c r="BV6091" s="32"/>
      <c r="BW6091" s="32"/>
      <c r="BX6091" s="32"/>
      <c r="BY6091" s="32"/>
      <c r="BZ6091" s="32"/>
    </row>
    <row r="6092" spans="66:78" x14ac:dyDescent="0.2">
      <c r="BN6092" s="32"/>
      <c r="BO6092" s="32"/>
      <c r="BP6092" s="32"/>
      <c r="BQ6092" s="32"/>
      <c r="BR6092" s="32"/>
      <c r="BS6092" s="32"/>
      <c r="BT6092" s="32"/>
      <c r="BU6092" s="32"/>
      <c r="BV6092" s="32"/>
      <c r="BW6092" s="32"/>
      <c r="BX6092" s="32"/>
      <c r="BY6092" s="32"/>
      <c r="BZ6092" s="32"/>
    </row>
    <row r="6093" spans="66:78" x14ac:dyDescent="0.2">
      <c r="BN6093" s="32"/>
      <c r="BO6093" s="32"/>
      <c r="BP6093" s="32"/>
      <c r="BQ6093" s="32"/>
      <c r="BR6093" s="32"/>
      <c r="BS6093" s="32"/>
      <c r="BT6093" s="32"/>
      <c r="BU6093" s="32"/>
      <c r="BV6093" s="32"/>
      <c r="BW6093" s="32"/>
      <c r="BX6093" s="32"/>
      <c r="BY6093" s="32"/>
      <c r="BZ6093" s="32"/>
    </row>
    <row r="6094" spans="66:78" x14ac:dyDescent="0.2">
      <c r="BN6094" s="32"/>
      <c r="BO6094" s="32"/>
      <c r="BP6094" s="32"/>
      <c r="BQ6094" s="32"/>
      <c r="BR6094" s="32"/>
      <c r="BS6094" s="32"/>
      <c r="BT6094" s="32"/>
      <c r="BU6094" s="32"/>
      <c r="BV6094" s="32"/>
      <c r="BW6094" s="32"/>
      <c r="BX6094" s="32"/>
      <c r="BY6094" s="32"/>
      <c r="BZ6094" s="32"/>
    </row>
    <row r="6095" spans="66:78" x14ac:dyDescent="0.2">
      <c r="BN6095" s="32"/>
      <c r="BO6095" s="32"/>
      <c r="BP6095" s="32"/>
      <c r="BQ6095" s="32"/>
      <c r="BR6095" s="32"/>
      <c r="BS6095" s="32"/>
      <c r="BT6095" s="32"/>
      <c r="BU6095" s="32"/>
      <c r="BV6095" s="32"/>
      <c r="BW6095" s="32"/>
      <c r="BX6095" s="32"/>
      <c r="BY6095" s="32"/>
      <c r="BZ6095" s="32"/>
    </row>
    <row r="6096" spans="66:78" x14ac:dyDescent="0.2">
      <c r="BN6096" s="32"/>
      <c r="BO6096" s="32"/>
      <c r="BP6096" s="32"/>
      <c r="BQ6096" s="32"/>
      <c r="BR6096" s="32"/>
      <c r="BS6096" s="32"/>
      <c r="BT6096" s="32"/>
      <c r="BU6096" s="32"/>
      <c r="BV6096" s="32"/>
      <c r="BW6096" s="32"/>
      <c r="BX6096" s="32"/>
      <c r="BY6096" s="32"/>
      <c r="BZ6096" s="32"/>
    </row>
    <row r="6097" spans="66:78" x14ac:dyDescent="0.2">
      <c r="BN6097" s="32"/>
      <c r="BO6097" s="32"/>
      <c r="BP6097" s="32"/>
      <c r="BQ6097" s="32"/>
      <c r="BR6097" s="32"/>
      <c r="BS6097" s="32"/>
      <c r="BT6097" s="32"/>
      <c r="BU6097" s="32"/>
      <c r="BV6097" s="32"/>
      <c r="BW6097" s="32"/>
      <c r="BX6097" s="32"/>
      <c r="BY6097" s="32"/>
      <c r="BZ6097" s="32"/>
    </row>
    <row r="6098" spans="66:78" x14ac:dyDescent="0.2">
      <c r="BN6098" s="32"/>
      <c r="BO6098" s="32"/>
      <c r="BP6098" s="32"/>
      <c r="BQ6098" s="32"/>
      <c r="BR6098" s="32"/>
      <c r="BS6098" s="32"/>
      <c r="BT6098" s="32"/>
      <c r="BU6098" s="32"/>
      <c r="BV6098" s="32"/>
      <c r="BW6098" s="32"/>
      <c r="BX6098" s="32"/>
      <c r="BY6098" s="32"/>
      <c r="BZ6098" s="32"/>
    </row>
    <row r="6099" spans="66:78" x14ac:dyDescent="0.2">
      <c r="BN6099" s="32"/>
      <c r="BO6099" s="32"/>
      <c r="BP6099" s="32"/>
      <c r="BQ6099" s="32"/>
      <c r="BR6099" s="32"/>
      <c r="BS6099" s="32"/>
      <c r="BT6099" s="32"/>
      <c r="BU6099" s="32"/>
      <c r="BV6099" s="32"/>
      <c r="BW6099" s="32"/>
      <c r="BX6099" s="32"/>
      <c r="BY6099" s="32"/>
      <c r="BZ6099" s="32"/>
    </row>
    <row r="6100" spans="66:78" x14ac:dyDescent="0.2">
      <c r="BN6100" s="32"/>
      <c r="BO6100" s="32"/>
      <c r="BP6100" s="32"/>
      <c r="BQ6100" s="32"/>
      <c r="BR6100" s="32"/>
      <c r="BS6100" s="32"/>
      <c r="BT6100" s="32"/>
      <c r="BU6100" s="32"/>
      <c r="BV6100" s="32"/>
      <c r="BW6100" s="32"/>
      <c r="BX6100" s="32"/>
      <c r="BY6100" s="32"/>
      <c r="BZ6100" s="32"/>
    </row>
    <row r="6101" spans="66:78" x14ac:dyDescent="0.2">
      <c r="BN6101" s="32"/>
      <c r="BO6101" s="32"/>
      <c r="BP6101" s="32"/>
      <c r="BQ6101" s="32"/>
      <c r="BR6101" s="32"/>
      <c r="BS6101" s="32"/>
      <c r="BT6101" s="32"/>
      <c r="BU6101" s="32"/>
      <c r="BV6101" s="32"/>
      <c r="BW6101" s="32"/>
      <c r="BX6101" s="32"/>
      <c r="BY6101" s="32"/>
      <c r="BZ6101" s="32"/>
    </row>
    <row r="6102" spans="66:78" x14ac:dyDescent="0.2">
      <c r="BN6102" s="32"/>
      <c r="BO6102" s="32"/>
      <c r="BP6102" s="32"/>
      <c r="BQ6102" s="32"/>
      <c r="BR6102" s="32"/>
      <c r="BS6102" s="32"/>
      <c r="BT6102" s="32"/>
      <c r="BU6102" s="32"/>
      <c r="BV6102" s="32"/>
      <c r="BW6102" s="32"/>
      <c r="BX6102" s="32"/>
      <c r="BY6102" s="32"/>
      <c r="BZ6102" s="32"/>
    </row>
    <row r="6103" spans="66:78" x14ac:dyDescent="0.2">
      <c r="BN6103" s="32"/>
      <c r="BO6103" s="32"/>
      <c r="BP6103" s="32"/>
      <c r="BQ6103" s="32"/>
      <c r="BR6103" s="32"/>
      <c r="BS6103" s="32"/>
      <c r="BT6103" s="32"/>
      <c r="BU6103" s="32"/>
      <c r="BV6103" s="32"/>
      <c r="BW6103" s="32"/>
      <c r="BX6103" s="32"/>
      <c r="BY6103" s="32"/>
      <c r="BZ6103" s="32"/>
    </row>
    <row r="6104" spans="66:78" x14ac:dyDescent="0.2">
      <c r="BN6104" s="32"/>
      <c r="BO6104" s="32"/>
      <c r="BP6104" s="32"/>
      <c r="BQ6104" s="32"/>
      <c r="BR6104" s="32"/>
      <c r="BS6104" s="32"/>
      <c r="BT6104" s="32"/>
      <c r="BU6104" s="32"/>
      <c r="BV6104" s="32"/>
      <c r="BW6104" s="32"/>
      <c r="BX6104" s="32"/>
      <c r="BY6104" s="32"/>
      <c r="BZ6104" s="32"/>
    </row>
    <row r="6105" spans="66:78" x14ac:dyDescent="0.2">
      <c r="BN6105" s="32"/>
      <c r="BO6105" s="32"/>
      <c r="BP6105" s="32"/>
      <c r="BQ6105" s="32"/>
      <c r="BR6105" s="32"/>
      <c r="BS6105" s="32"/>
      <c r="BT6105" s="32"/>
      <c r="BU6105" s="32"/>
      <c r="BV6105" s="32"/>
      <c r="BW6105" s="32"/>
      <c r="BX6105" s="32"/>
      <c r="BY6105" s="32"/>
      <c r="BZ6105" s="32"/>
    </row>
    <row r="6106" spans="66:78" x14ac:dyDescent="0.2">
      <c r="BN6106" s="32"/>
      <c r="BO6106" s="32"/>
      <c r="BP6106" s="32"/>
      <c r="BQ6106" s="32"/>
      <c r="BR6106" s="32"/>
      <c r="BS6106" s="32"/>
      <c r="BT6106" s="32"/>
      <c r="BU6106" s="32"/>
      <c r="BV6106" s="32"/>
      <c r="BW6106" s="32"/>
      <c r="BX6106" s="32"/>
      <c r="BY6106" s="32"/>
      <c r="BZ6106" s="32"/>
    </row>
    <row r="6107" spans="66:78" x14ac:dyDescent="0.2">
      <c r="BN6107" s="32"/>
      <c r="BO6107" s="32"/>
      <c r="BP6107" s="32"/>
      <c r="BQ6107" s="32"/>
      <c r="BR6107" s="32"/>
      <c r="BS6107" s="32"/>
      <c r="BT6107" s="32"/>
      <c r="BU6107" s="32"/>
      <c r="BV6107" s="32"/>
      <c r="BW6107" s="32"/>
      <c r="BX6107" s="32"/>
      <c r="BY6107" s="32"/>
      <c r="BZ6107" s="32"/>
    </row>
    <row r="6108" spans="66:78" x14ac:dyDescent="0.2">
      <c r="BN6108" s="32"/>
      <c r="BO6108" s="32"/>
      <c r="BP6108" s="32"/>
      <c r="BQ6108" s="32"/>
      <c r="BR6108" s="32"/>
      <c r="BS6108" s="32"/>
      <c r="BT6108" s="32"/>
      <c r="BU6108" s="32"/>
      <c r="BV6108" s="32"/>
      <c r="BW6108" s="32"/>
      <c r="BX6108" s="32"/>
      <c r="BY6108" s="32"/>
      <c r="BZ6108" s="32"/>
    </row>
    <row r="6109" spans="66:78" x14ac:dyDescent="0.2">
      <c r="BN6109" s="32"/>
      <c r="BO6109" s="32"/>
      <c r="BP6109" s="32"/>
      <c r="BQ6109" s="32"/>
      <c r="BR6109" s="32"/>
      <c r="BS6109" s="32"/>
      <c r="BT6109" s="32"/>
      <c r="BU6109" s="32"/>
      <c r="BV6109" s="32"/>
      <c r="BW6109" s="32"/>
      <c r="BX6109" s="32"/>
      <c r="BY6109" s="32"/>
      <c r="BZ6109" s="32"/>
    </row>
    <row r="6110" spans="66:78" x14ac:dyDescent="0.2">
      <c r="BN6110" s="32"/>
      <c r="BO6110" s="32"/>
      <c r="BP6110" s="32"/>
      <c r="BQ6110" s="32"/>
      <c r="BR6110" s="32"/>
      <c r="BS6110" s="32"/>
      <c r="BT6110" s="32"/>
      <c r="BU6110" s="32"/>
      <c r="BV6110" s="32"/>
      <c r="BW6110" s="32"/>
      <c r="BX6110" s="32"/>
      <c r="BY6110" s="32"/>
      <c r="BZ6110" s="32"/>
    </row>
    <row r="6111" spans="66:78" x14ac:dyDescent="0.2">
      <c r="BN6111" s="32"/>
      <c r="BO6111" s="32"/>
      <c r="BP6111" s="32"/>
      <c r="BQ6111" s="32"/>
      <c r="BR6111" s="32"/>
      <c r="BS6111" s="32"/>
      <c r="BT6111" s="32"/>
      <c r="BU6111" s="32"/>
      <c r="BV6111" s="32"/>
      <c r="BW6111" s="32"/>
      <c r="BX6111" s="32"/>
      <c r="BY6111" s="32"/>
      <c r="BZ6111" s="32"/>
    </row>
    <row r="6112" spans="66:78" x14ac:dyDescent="0.2">
      <c r="BN6112" s="32"/>
      <c r="BO6112" s="32"/>
      <c r="BP6112" s="32"/>
      <c r="BQ6112" s="32"/>
      <c r="BR6112" s="32"/>
      <c r="BS6112" s="32"/>
      <c r="BT6112" s="32"/>
      <c r="BU6112" s="32"/>
      <c r="BV6112" s="32"/>
      <c r="BW6112" s="32"/>
      <c r="BX6112" s="32"/>
      <c r="BY6112" s="32"/>
      <c r="BZ6112" s="32"/>
    </row>
    <row r="6113" spans="66:78" x14ac:dyDescent="0.2">
      <c r="BN6113" s="32"/>
      <c r="BO6113" s="32"/>
      <c r="BP6113" s="32"/>
      <c r="BQ6113" s="32"/>
      <c r="BR6113" s="32"/>
      <c r="BS6113" s="32"/>
      <c r="BT6113" s="32"/>
      <c r="BU6113" s="32"/>
      <c r="BV6113" s="32"/>
      <c r="BW6113" s="32"/>
      <c r="BX6113" s="32"/>
      <c r="BY6113" s="32"/>
      <c r="BZ6113" s="32"/>
    </row>
    <row r="6114" spans="66:78" x14ac:dyDescent="0.2">
      <c r="BN6114" s="32"/>
      <c r="BO6114" s="32"/>
      <c r="BP6114" s="32"/>
      <c r="BQ6114" s="32"/>
      <c r="BR6114" s="32"/>
      <c r="BS6114" s="32"/>
      <c r="BT6114" s="32"/>
      <c r="BU6114" s="32"/>
      <c r="BV6114" s="32"/>
      <c r="BW6114" s="32"/>
      <c r="BX6114" s="32"/>
      <c r="BY6114" s="32"/>
      <c r="BZ6114" s="32"/>
    </row>
    <row r="6115" spans="66:78" x14ac:dyDescent="0.2">
      <c r="BN6115" s="32"/>
      <c r="BO6115" s="32"/>
      <c r="BP6115" s="32"/>
      <c r="BQ6115" s="32"/>
      <c r="BR6115" s="32"/>
      <c r="BS6115" s="32"/>
      <c r="BT6115" s="32"/>
      <c r="BU6115" s="32"/>
      <c r="BV6115" s="32"/>
      <c r="BW6115" s="32"/>
      <c r="BX6115" s="32"/>
      <c r="BY6115" s="32"/>
      <c r="BZ6115" s="32"/>
    </row>
    <row r="6116" spans="66:78" x14ac:dyDescent="0.2">
      <c r="BN6116" s="32"/>
      <c r="BO6116" s="32"/>
      <c r="BP6116" s="32"/>
      <c r="BQ6116" s="32"/>
      <c r="BR6116" s="32"/>
      <c r="BS6116" s="32"/>
      <c r="BT6116" s="32"/>
      <c r="BU6116" s="32"/>
      <c r="BV6116" s="32"/>
      <c r="BW6116" s="32"/>
      <c r="BX6116" s="32"/>
      <c r="BY6116" s="32"/>
      <c r="BZ6116" s="32"/>
    </row>
    <row r="6117" spans="66:78" x14ac:dyDescent="0.2">
      <c r="BN6117" s="32"/>
      <c r="BO6117" s="32"/>
      <c r="BP6117" s="32"/>
      <c r="BQ6117" s="32"/>
      <c r="BR6117" s="32"/>
      <c r="BS6117" s="32"/>
      <c r="BT6117" s="32"/>
      <c r="BU6117" s="32"/>
      <c r="BV6117" s="32"/>
      <c r="BW6117" s="32"/>
      <c r="BX6117" s="32"/>
      <c r="BY6117" s="32"/>
      <c r="BZ6117" s="32"/>
    </row>
    <row r="6118" spans="66:78" x14ac:dyDescent="0.2">
      <c r="BN6118" s="32"/>
      <c r="BO6118" s="32"/>
      <c r="BP6118" s="32"/>
      <c r="BQ6118" s="32"/>
      <c r="BR6118" s="32"/>
      <c r="BS6118" s="32"/>
      <c r="BT6118" s="32"/>
      <c r="BU6118" s="32"/>
      <c r="BV6118" s="32"/>
      <c r="BW6118" s="32"/>
      <c r="BX6118" s="32"/>
      <c r="BY6118" s="32"/>
      <c r="BZ6118" s="32"/>
    </row>
    <row r="6119" spans="66:78" x14ac:dyDescent="0.2">
      <c r="BN6119" s="32"/>
      <c r="BO6119" s="32"/>
      <c r="BP6119" s="32"/>
      <c r="BQ6119" s="32"/>
      <c r="BR6119" s="32"/>
      <c r="BS6119" s="32"/>
      <c r="BT6119" s="32"/>
      <c r="BU6119" s="32"/>
      <c r="BV6119" s="32"/>
      <c r="BW6119" s="32"/>
      <c r="BX6119" s="32"/>
      <c r="BY6119" s="32"/>
      <c r="BZ6119" s="32"/>
    </row>
    <row r="6120" spans="66:78" x14ac:dyDescent="0.2">
      <c r="BN6120" s="32"/>
      <c r="BO6120" s="32"/>
      <c r="BP6120" s="32"/>
      <c r="BQ6120" s="32"/>
      <c r="BR6120" s="32"/>
      <c r="BS6120" s="32"/>
      <c r="BT6120" s="32"/>
      <c r="BU6120" s="32"/>
      <c r="BV6120" s="32"/>
      <c r="BW6120" s="32"/>
      <c r="BX6120" s="32"/>
      <c r="BY6120" s="32"/>
      <c r="BZ6120" s="32"/>
    </row>
    <row r="6121" spans="66:78" x14ac:dyDescent="0.2">
      <c r="BN6121" s="32"/>
      <c r="BO6121" s="32"/>
      <c r="BP6121" s="32"/>
      <c r="BQ6121" s="32"/>
      <c r="BR6121" s="32"/>
      <c r="BS6121" s="32"/>
      <c r="BT6121" s="32"/>
      <c r="BU6121" s="32"/>
      <c r="BV6121" s="32"/>
      <c r="BW6121" s="32"/>
      <c r="BX6121" s="32"/>
      <c r="BY6121" s="32"/>
      <c r="BZ6121" s="32"/>
    </row>
    <row r="6122" spans="66:78" x14ac:dyDescent="0.2">
      <c r="BN6122" s="32"/>
      <c r="BO6122" s="32"/>
      <c r="BP6122" s="32"/>
      <c r="BQ6122" s="32"/>
      <c r="BR6122" s="32"/>
      <c r="BS6122" s="32"/>
      <c r="BT6122" s="32"/>
      <c r="BU6122" s="32"/>
      <c r="BV6122" s="32"/>
      <c r="BW6122" s="32"/>
      <c r="BX6122" s="32"/>
      <c r="BY6122" s="32"/>
      <c r="BZ6122" s="32"/>
    </row>
    <row r="6123" spans="66:78" x14ac:dyDescent="0.2">
      <c r="BN6123" s="32"/>
      <c r="BO6123" s="32"/>
      <c r="BP6123" s="32"/>
      <c r="BQ6123" s="32"/>
      <c r="BR6123" s="32"/>
      <c r="BS6123" s="32"/>
      <c r="BT6123" s="32"/>
      <c r="BU6123" s="32"/>
      <c r="BV6123" s="32"/>
      <c r="BW6123" s="32"/>
      <c r="BX6123" s="32"/>
      <c r="BY6123" s="32"/>
      <c r="BZ6123" s="32"/>
    </row>
    <row r="6124" spans="66:78" x14ac:dyDescent="0.2">
      <c r="BN6124" s="32"/>
      <c r="BO6124" s="32"/>
      <c r="BP6124" s="32"/>
      <c r="BQ6124" s="32"/>
      <c r="BR6124" s="32"/>
      <c r="BS6124" s="32"/>
      <c r="BT6124" s="32"/>
      <c r="BU6124" s="32"/>
      <c r="BV6124" s="32"/>
      <c r="BW6124" s="32"/>
      <c r="BX6124" s="32"/>
      <c r="BY6124" s="32"/>
      <c r="BZ6124" s="32"/>
    </row>
    <row r="6125" spans="66:78" x14ac:dyDescent="0.2">
      <c r="BN6125" s="32"/>
      <c r="BO6125" s="32"/>
      <c r="BP6125" s="32"/>
      <c r="BQ6125" s="32"/>
      <c r="BR6125" s="32"/>
      <c r="BS6125" s="32"/>
      <c r="BT6125" s="32"/>
      <c r="BU6125" s="32"/>
      <c r="BV6125" s="32"/>
      <c r="BW6125" s="32"/>
      <c r="BX6125" s="32"/>
      <c r="BY6125" s="32"/>
      <c r="BZ6125" s="32"/>
    </row>
    <row r="6126" spans="66:78" x14ac:dyDescent="0.2">
      <c r="BN6126" s="32"/>
      <c r="BO6126" s="32"/>
      <c r="BP6126" s="32"/>
      <c r="BQ6126" s="32"/>
      <c r="BR6126" s="32"/>
      <c r="BS6126" s="32"/>
      <c r="BT6126" s="32"/>
      <c r="BU6126" s="32"/>
      <c r="BV6126" s="32"/>
      <c r="BW6126" s="32"/>
      <c r="BX6126" s="32"/>
      <c r="BY6126" s="32"/>
      <c r="BZ6126" s="32"/>
    </row>
    <row r="6127" spans="66:78" x14ac:dyDescent="0.2">
      <c r="BN6127" s="32"/>
      <c r="BO6127" s="32"/>
      <c r="BP6127" s="32"/>
      <c r="BQ6127" s="32"/>
      <c r="BR6127" s="32"/>
      <c r="BS6127" s="32"/>
      <c r="BT6127" s="32"/>
      <c r="BU6127" s="32"/>
      <c r="BV6127" s="32"/>
      <c r="BW6127" s="32"/>
      <c r="BX6127" s="32"/>
      <c r="BY6127" s="32"/>
      <c r="BZ6127" s="32"/>
    </row>
    <row r="6128" spans="66:78" x14ac:dyDescent="0.2">
      <c r="BN6128" s="32"/>
      <c r="BO6128" s="32"/>
      <c r="BP6128" s="32"/>
      <c r="BQ6128" s="32"/>
      <c r="BR6128" s="32"/>
      <c r="BS6128" s="32"/>
      <c r="BT6128" s="32"/>
      <c r="BU6128" s="32"/>
      <c r="BV6128" s="32"/>
      <c r="BW6128" s="32"/>
      <c r="BX6128" s="32"/>
      <c r="BY6128" s="32"/>
      <c r="BZ6128" s="32"/>
    </row>
    <row r="6129" spans="66:78" x14ac:dyDescent="0.2">
      <c r="BN6129" s="32"/>
      <c r="BO6129" s="32"/>
      <c r="BP6129" s="32"/>
      <c r="BQ6129" s="32"/>
      <c r="BR6129" s="32"/>
      <c r="BS6129" s="32"/>
      <c r="BT6129" s="32"/>
      <c r="BU6129" s="32"/>
      <c r="BV6129" s="32"/>
      <c r="BW6129" s="32"/>
      <c r="BX6129" s="32"/>
      <c r="BY6129" s="32"/>
      <c r="BZ6129" s="32"/>
    </row>
    <row r="6130" spans="66:78" x14ac:dyDescent="0.2">
      <c r="BN6130" s="32"/>
      <c r="BO6130" s="32"/>
      <c r="BP6130" s="32"/>
      <c r="BQ6130" s="32"/>
      <c r="BR6130" s="32"/>
      <c r="BS6130" s="32"/>
      <c r="BT6130" s="32"/>
      <c r="BU6130" s="32"/>
      <c r="BV6130" s="32"/>
      <c r="BW6130" s="32"/>
      <c r="BX6130" s="32"/>
      <c r="BY6130" s="32"/>
      <c r="BZ6130" s="32"/>
    </row>
    <row r="6131" spans="66:78" x14ac:dyDescent="0.2">
      <c r="BN6131" s="32"/>
      <c r="BO6131" s="32"/>
      <c r="BP6131" s="32"/>
      <c r="BQ6131" s="32"/>
      <c r="BR6131" s="32"/>
      <c r="BS6131" s="32"/>
      <c r="BT6131" s="32"/>
      <c r="BU6131" s="32"/>
      <c r="BV6131" s="32"/>
      <c r="BW6131" s="32"/>
      <c r="BX6131" s="32"/>
      <c r="BY6131" s="32"/>
      <c r="BZ6131" s="32"/>
    </row>
    <row r="6132" spans="66:78" x14ac:dyDescent="0.2">
      <c r="BN6132" s="32"/>
      <c r="BO6132" s="32"/>
      <c r="BP6132" s="32"/>
      <c r="BQ6132" s="32"/>
      <c r="BR6132" s="32"/>
      <c r="BS6132" s="32"/>
      <c r="BT6132" s="32"/>
      <c r="BU6132" s="32"/>
      <c r="BV6132" s="32"/>
      <c r="BW6132" s="32"/>
      <c r="BX6132" s="32"/>
      <c r="BY6132" s="32"/>
      <c r="BZ6132" s="32"/>
    </row>
    <row r="6133" spans="66:78" x14ac:dyDescent="0.2">
      <c r="BN6133" s="32"/>
      <c r="BO6133" s="32"/>
      <c r="BP6133" s="32"/>
      <c r="BQ6133" s="32"/>
      <c r="BR6133" s="32"/>
      <c r="BS6133" s="32"/>
      <c r="BT6133" s="32"/>
      <c r="BU6133" s="32"/>
      <c r="BV6133" s="32"/>
      <c r="BW6133" s="32"/>
      <c r="BX6133" s="32"/>
      <c r="BY6133" s="32"/>
      <c r="BZ6133" s="32"/>
    </row>
    <row r="6134" spans="66:78" x14ac:dyDescent="0.2">
      <c r="BN6134" s="32"/>
      <c r="BO6134" s="32"/>
      <c r="BP6134" s="32"/>
      <c r="BQ6134" s="32"/>
      <c r="BR6134" s="32"/>
      <c r="BS6134" s="32"/>
      <c r="BT6134" s="32"/>
      <c r="BU6134" s="32"/>
      <c r="BV6134" s="32"/>
      <c r="BW6134" s="32"/>
      <c r="BX6134" s="32"/>
      <c r="BY6134" s="32"/>
      <c r="BZ6134" s="32"/>
    </row>
    <row r="6135" spans="66:78" x14ac:dyDescent="0.2">
      <c r="BN6135" s="32"/>
      <c r="BO6135" s="32"/>
      <c r="BP6135" s="32"/>
      <c r="BQ6135" s="32"/>
      <c r="BR6135" s="32"/>
      <c r="BS6135" s="32"/>
      <c r="BT6135" s="32"/>
      <c r="BU6135" s="32"/>
      <c r="BV6135" s="32"/>
      <c r="BW6135" s="32"/>
      <c r="BX6135" s="32"/>
      <c r="BY6135" s="32"/>
      <c r="BZ6135" s="32"/>
    </row>
    <row r="6136" spans="66:78" x14ac:dyDescent="0.2">
      <c r="BN6136" s="32"/>
      <c r="BO6136" s="32"/>
      <c r="BP6136" s="32"/>
      <c r="BQ6136" s="32"/>
      <c r="BR6136" s="32"/>
      <c r="BS6136" s="32"/>
      <c r="BT6136" s="32"/>
      <c r="BU6136" s="32"/>
      <c r="BV6136" s="32"/>
      <c r="BW6136" s="32"/>
      <c r="BX6136" s="32"/>
      <c r="BY6136" s="32"/>
      <c r="BZ6136" s="32"/>
    </row>
    <row r="6137" spans="66:78" x14ac:dyDescent="0.2">
      <c r="BN6137" s="32"/>
      <c r="BO6137" s="32"/>
      <c r="BP6137" s="32"/>
      <c r="BQ6137" s="32"/>
      <c r="BR6137" s="32"/>
      <c r="BS6137" s="32"/>
      <c r="BT6137" s="32"/>
      <c r="BU6137" s="32"/>
      <c r="BV6137" s="32"/>
      <c r="BW6137" s="32"/>
      <c r="BX6137" s="32"/>
      <c r="BY6137" s="32"/>
      <c r="BZ6137" s="32"/>
    </row>
    <row r="6138" spans="66:78" x14ac:dyDescent="0.2">
      <c r="BN6138" s="32"/>
      <c r="BO6138" s="32"/>
      <c r="BP6138" s="32"/>
      <c r="BQ6138" s="32"/>
      <c r="BR6138" s="32"/>
      <c r="BS6138" s="32"/>
      <c r="BT6138" s="32"/>
      <c r="BU6138" s="32"/>
      <c r="BV6138" s="32"/>
      <c r="BW6138" s="32"/>
      <c r="BX6138" s="32"/>
      <c r="BY6138" s="32"/>
      <c r="BZ6138" s="32"/>
    </row>
    <row r="6139" spans="66:78" x14ac:dyDescent="0.2">
      <c r="BN6139" s="32"/>
      <c r="BO6139" s="32"/>
      <c r="BP6139" s="32"/>
      <c r="BQ6139" s="32"/>
      <c r="BR6139" s="32"/>
      <c r="BS6139" s="32"/>
      <c r="BT6139" s="32"/>
      <c r="BU6139" s="32"/>
      <c r="BV6139" s="32"/>
      <c r="BW6139" s="32"/>
      <c r="BX6139" s="32"/>
      <c r="BY6139" s="32"/>
      <c r="BZ6139" s="32"/>
    </row>
    <row r="6140" spans="66:78" x14ac:dyDescent="0.2">
      <c r="BN6140" s="32"/>
      <c r="BO6140" s="32"/>
      <c r="BP6140" s="32"/>
      <c r="BQ6140" s="32"/>
      <c r="BR6140" s="32"/>
      <c r="BS6140" s="32"/>
      <c r="BT6140" s="32"/>
      <c r="BU6140" s="32"/>
      <c r="BV6140" s="32"/>
      <c r="BW6140" s="32"/>
      <c r="BX6140" s="32"/>
      <c r="BY6140" s="32"/>
      <c r="BZ6140" s="32"/>
    </row>
    <row r="6141" spans="66:78" x14ac:dyDescent="0.2">
      <c r="BN6141" s="32"/>
      <c r="BO6141" s="32"/>
      <c r="BP6141" s="32"/>
      <c r="BQ6141" s="32"/>
      <c r="BR6141" s="32"/>
      <c r="BS6141" s="32"/>
      <c r="BT6141" s="32"/>
      <c r="BU6141" s="32"/>
      <c r="BV6141" s="32"/>
      <c r="BW6141" s="32"/>
      <c r="BX6141" s="32"/>
      <c r="BY6141" s="32"/>
      <c r="BZ6141" s="32"/>
    </row>
    <row r="6142" spans="66:78" x14ac:dyDescent="0.2">
      <c r="BN6142" s="32"/>
      <c r="BO6142" s="32"/>
      <c r="BP6142" s="32"/>
      <c r="BQ6142" s="32"/>
      <c r="BR6142" s="32"/>
      <c r="BS6142" s="32"/>
      <c r="BT6142" s="32"/>
      <c r="BU6142" s="32"/>
      <c r="BV6142" s="32"/>
      <c r="BW6142" s="32"/>
      <c r="BX6142" s="32"/>
      <c r="BY6142" s="32"/>
      <c r="BZ6142" s="32"/>
    </row>
    <row r="6143" spans="66:78" x14ac:dyDescent="0.2">
      <c r="BN6143" s="32"/>
      <c r="BO6143" s="32"/>
      <c r="BP6143" s="32"/>
      <c r="BQ6143" s="32"/>
      <c r="BR6143" s="32"/>
      <c r="BS6143" s="32"/>
      <c r="BT6143" s="32"/>
      <c r="BU6143" s="32"/>
      <c r="BV6143" s="32"/>
      <c r="BW6143" s="32"/>
      <c r="BX6143" s="32"/>
      <c r="BY6143" s="32"/>
      <c r="BZ6143" s="32"/>
    </row>
    <row r="6144" spans="66:78" x14ac:dyDescent="0.2">
      <c r="BN6144" s="32"/>
      <c r="BO6144" s="32"/>
      <c r="BP6144" s="32"/>
      <c r="BQ6144" s="32"/>
      <c r="BR6144" s="32"/>
      <c r="BS6144" s="32"/>
      <c r="BT6144" s="32"/>
      <c r="BU6144" s="32"/>
      <c r="BV6144" s="32"/>
      <c r="BW6144" s="32"/>
      <c r="BX6144" s="32"/>
      <c r="BY6144" s="32"/>
      <c r="BZ6144" s="32"/>
    </row>
    <row r="6145" spans="66:78" x14ac:dyDescent="0.2">
      <c r="BN6145" s="32"/>
      <c r="BO6145" s="32"/>
      <c r="BP6145" s="32"/>
      <c r="BQ6145" s="32"/>
      <c r="BR6145" s="32"/>
      <c r="BS6145" s="32"/>
      <c r="BT6145" s="32"/>
      <c r="BU6145" s="32"/>
      <c r="BV6145" s="32"/>
      <c r="BW6145" s="32"/>
      <c r="BX6145" s="32"/>
      <c r="BY6145" s="32"/>
      <c r="BZ6145" s="32"/>
    </row>
    <row r="6146" spans="66:78" x14ac:dyDescent="0.2">
      <c r="BN6146" s="32"/>
      <c r="BO6146" s="32"/>
      <c r="BP6146" s="32"/>
      <c r="BQ6146" s="32"/>
      <c r="BR6146" s="32"/>
      <c r="BS6146" s="32"/>
      <c r="BT6146" s="32"/>
      <c r="BU6146" s="32"/>
      <c r="BV6146" s="32"/>
      <c r="BW6146" s="32"/>
      <c r="BX6146" s="32"/>
      <c r="BY6146" s="32"/>
      <c r="BZ6146" s="32"/>
    </row>
    <row r="6147" spans="66:78" x14ac:dyDescent="0.2">
      <c r="BN6147" s="32"/>
      <c r="BO6147" s="32"/>
      <c r="BP6147" s="32"/>
      <c r="BQ6147" s="32"/>
      <c r="BR6147" s="32"/>
      <c r="BS6147" s="32"/>
      <c r="BT6147" s="32"/>
      <c r="BU6147" s="32"/>
      <c r="BV6147" s="32"/>
      <c r="BW6147" s="32"/>
      <c r="BX6147" s="32"/>
      <c r="BY6147" s="32"/>
      <c r="BZ6147" s="32"/>
    </row>
    <row r="6148" spans="66:78" x14ac:dyDescent="0.2">
      <c r="BN6148" s="32"/>
      <c r="BO6148" s="32"/>
      <c r="BP6148" s="32"/>
      <c r="BQ6148" s="32"/>
      <c r="BR6148" s="32"/>
      <c r="BS6148" s="32"/>
      <c r="BT6148" s="32"/>
      <c r="BU6148" s="32"/>
      <c r="BV6148" s="32"/>
      <c r="BW6148" s="32"/>
      <c r="BX6148" s="32"/>
      <c r="BY6148" s="32"/>
      <c r="BZ6148" s="32"/>
    </row>
    <row r="6149" spans="66:78" x14ac:dyDescent="0.2">
      <c r="BN6149" s="32"/>
      <c r="BO6149" s="32"/>
      <c r="BP6149" s="32"/>
      <c r="BQ6149" s="32"/>
      <c r="BR6149" s="32"/>
      <c r="BS6149" s="32"/>
      <c r="BT6149" s="32"/>
      <c r="BU6149" s="32"/>
      <c r="BV6149" s="32"/>
      <c r="BW6149" s="32"/>
      <c r="BX6149" s="32"/>
      <c r="BY6149" s="32"/>
      <c r="BZ6149" s="32"/>
    </row>
    <row r="6150" spans="66:78" x14ac:dyDescent="0.2">
      <c r="BN6150" s="32"/>
      <c r="BO6150" s="32"/>
      <c r="BP6150" s="32"/>
      <c r="BQ6150" s="32"/>
      <c r="BR6150" s="32"/>
      <c r="BS6150" s="32"/>
      <c r="BT6150" s="32"/>
      <c r="BU6150" s="32"/>
      <c r="BV6150" s="32"/>
      <c r="BW6150" s="32"/>
      <c r="BX6150" s="32"/>
      <c r="BY6150" s="32"/>
      <c r="BZ6150" s="32"/>
    </row>
    <row r="6151" spans="66:78" x14ac:dyDescent="0.2">
      <c r="BN6151" s="32"/>
      <c r="BO6151" s="32"/>
      <c r="BP6151" s="32"/>
      <c r="BQ6151" s="32"/>
      <c r="BR6151" s="32"/>
      <c r="BS6151" s="32"/>
      <c r="BT6151" s="32"/>
      <c r="BU6151" s="32"/>
      <c r="BV6151" s="32"/>
      <c r="BW6151" s="32"/>
      <c r="BX6151" s="32"/>
      <c r="BY6151" s="32"/>
      <c r="BZ6151" s="32"/>
    </row>
    <row r="6152" spans="66:78" x14ac:dyDescent="0.2">
      <c r="BN6152" s="32"/>
      <c r="BO6152" s="32"/>
      <c r="BP6152" s="32"/>
      <c r="BQ6152" s="32"/>
      <c r="BR6152" s="32"/>
      <c r="BS6152" s="32"/>
      <c r="BT6152" s="32"/>
      <c r="BU6152" s="32"/>
      <c r="BV6152" s="32"/>
      <c r="BW6152" s="32"/>
      <c r="BX6152" s="32"/>
      <c r="BY6152" s="32"/>
      <c r="BZ6152" s="32"/>
    </row>
    <row r="6153" spans="66:78" x14ac:dyDescent="0.2">
      <c r="BN6153" s="32"/>
      <c r="BO6153" s="32"/>
      <c r="BP6153" s="32"/>
      <c r="BQ6153" s="32"/>
      <c r="BR6153" s="32"/>
      <c r="BS6153" s="32"/>
      <c r="BT6153" s="32"/>
      <c r="BU6153" s="32"/>
      <c r="BV6153" s="32"/>
      <c r="BW6153" s="32"/>
      <c r="BX6153" s="32"/>
      <c r="BY6153" s="32"/>
      <c r="BZ6153" s="32"/>
    </row>
    <row r="6154" spans="66:78" x14ac:dyDescent="0.2">
      <c r="BN6154" s="32"/>
      <c r="BO6154" s="32"/>
      <c r="BP6154" s="32"/>
      <c r="BQ6154" s="32"/>
      <c r="BR6154" s="32"/>
      <c r="BS6154" s="32"/>
      <c r="BT6154" s="32"/>
      <c r="BU6154" s="32"/>
      <c r="BV6154" s="32"/>
      <c r="BW6154" s="32"/>
      <c r="BX6154" s="32"/>
      <c r="BY6154" s="32"/>
      <c r="BZ6154" s="32"/>
    </row>
    <row r="6155" spans="66:78" x14ac:dyDescent="0.2">
      <c r="BN6155" s="32"/>
      <c r="BO6155" s="32"/>
      <c r="BP6155" s="32"/>
      <c r="BQ6155" s="32"/>
      <c r="BR6155" s="32"/>
      <c r="BS6155" s="32"/>
      <c r="BT6155" s="32"/>
      <c r="BU6155" s="32"/>
      <c r="BV6155" s="32"/>
      <c r="BW6155" s="32"/>
      <c r="BX6155" s="32"/>
      <c r="BY6155" s="32"/>
      <c r="BZ6155" s="32"/>
    </row>
    <row r="6156" spans="66:78" x14ac:dyDescent="0.2">
      <c r="BN6156" s="32"/>
      <c r="BO6156" s="32"/>
      <c r="BP6156" s="32"/>
      <c r="BQ6156" s="32"/>
      <c r="BR6156" s="32"/>
      <c r="BS6156" s="32"/>
      <c r="BT6156" s="32"/>
      <c r="BU6156" s="32"/>
      <c r="BV6156" s="32"/>
      <c r="BW6156" s="32"/>
      <c r="BX6156" s="32"/>
      <c r="BY6156" s="32"/>
      <c r="BZ6156" s="32"/>
    </row>
    <row r="6157" spans="66:78" x14ac:dyDescent="0.2">
      <c r="BN6157" s="32"/>
      <c r="BO6157" s="32"/>
      <c r="BP6157" s="32"/>
      <c r="BQ6157" s="32"/>
      <c r="BR6157" s="32"/>
      <c r="BS6157" s="32"/>
      <c r="BT6157" s="32"/>
      <c r="BU6157" s="32"/>
      <c r="BV6157" s="32"/>
      <c r="BW6157" s="32"/>
      <c r="BX6157" s="32"/>
      <c r="BY6157" s="32"/>
      <c r="BZ6157" s="32"/>
    </row>
    <row r="6158" spans="66:78" x14ac:dyDescent="0.2">
      <c r="BN6158" s="32"/>
      <c r="BO6158" s="32"/>
      <c r="BP6158" s="32"/>
      <c r="BQ6158" s="32"/>
      <c r="BR6158" s="32"/>
      <c r="BS6158" s="32"/>
      <c r="BT6158" s="32"/>
      <c r="BU6158" s="32"/>
      <c r="BV6158" s="32"/>
      <c r="BW6158" s="32"/>
      <c r="BX6158" s="32"/>
      <c r="BY6158" s="32"/>
      <c r="BZ6158" s="32"/>
    </row>
    <row r="6159" spans="66:78" x14ac:dyDescent="0.2">
      <c r="BN6159" s="32"/>
      <c r="BO6159" s="32"/>
      <c r="BP6159" s="32"/>
      <c r="BQ6159" s="32"/>
      <c r="BR6159" s="32"/>
      <c r="BS6159" s="32"/>
      <c r="BT6159" s="32"/>
      <c r="BU6159" s="32"/>
      <c r="BV6159" s="32"/>
      <c r="BW6159" s="32"/>
      <c r="BX6159" s="32"/>
      <c r="BY6159" s="32"/>
      <c r="BZ6159" s="32"/>
    </row>
    <row r="6160" spans="66:78" x14ac:dyDescent="0.2">
      <c r="BN6160" s="32"/>
      <c r="BO6160" s="32"/>
      <c r="BP6160" s="32"/>
      <c r="BQ6160" s="32"/>
      <c r="BR6160" s="32"/>
      <c r="BS6160" s="32"/>
      <c r="BT6160" s="32"/>
      <c r="BU6160" s="32"/>
      <c r="BV6160" s="32"/>
      <c r="BW6160" s="32"/>
      <c r="BX6160" s="32"/>
      <c r="BY6160" s="32"/>
      <c r="BZ6160" s="32"/>
    </row>
    <row r="6161" spans="66:78" x14ac:dyDescent="0.2">
      <c r="BN6161" s="32"/>
      <c r="BO6161" s="32"/>
      <c r="BP6161" s="32"/>
      <c r="BQ6161" s="32"/>
      <c r="BR6161" s="32"/>
      <c r="BS6161" s="32"/>
      <c r="BT6161" s="32"/>
      <c r="BU6161" s="32"/>
      <c r="BV6161" s="32"/>
      <c r="BW6161" s="32"/>
      <c r="BX6161" s="32"/>
      <c r="BY6161" s="32"/>
      <c r="BZ6161" s="32"/>
    </row>
    <row r="6162" spans="66:78" x14ac:dyDescent="0.2">
      <c r="BN6162" s="32"/>
      <c r="BO6162" s="32"/>
      <c r="BP6162" s="32"/>
      <c r="BQ6162" s="32"/>
      <c r="BR6162" s="32"/>
      <c r="BS6162" s="32"/>
      <c r="BT6162" s="32"/>
      <c r="BU6162" s="32"/>
      <c r="BV6162" s="32"/>
      <c r="BW6162" s="32"/>
      <c r="BX6162" s="32"/>
      <c r="BY6162" s="32"/>
      <c r="BZ6162" s="32"/>
    </row>
    <row r="6163" spans="66:78" x14ac:dyDescent="0.2">
      <c r="BN6163" s="32"/>
      <c r="BO6163" s="32"/>
      <c r="BP6163" s="32"/>
      <c r="BQ6163" s="32"/>
      <c r="BR6163" s="32"/>
      <c r="BS6163" s="32"/>
      <c r="BT6163" s="32"/>
      <c r="BU6163" s="32"/>
      <c r="BV6163" s="32"/>
      <c r="BW6163" s="32"/>
      <c r="BX6163" s="32"/>
      <c r="BY6163" s="32"/>
      <c r="BZ6163" s="32"/>
    </row>
    <row r="6164" spans="66:78" x14ac:dyDescent="0.2">
      <c r="BN6164" s="32"/>
      <c r="BO6164" s="32"/>
      <c r="BP6164" s="32"/>
      <c r="BQ6164" s="32"/>
      <c r="BR6164" s="32"/>
      <c r="BS6164" s="32"/>
      <c r="BT6164" s="32"/>
      <c r="BU6164" s="32"/>
      <c r="BV6164" s="32"/>
      <c r="BW6164" s="32"/>
      <c r="BX6164" s="32"/>
      <c r="BY6164" s="32"/>
      <c r="BZ6164" s="32"/>
    </row>
    <row r="6165" spans="66:78" x14ac:dyDescent="0.2">
      <c r="BN6165" s="32"/>
      <c r="BO6165" s="32"/>
      <c r="BP6165" s="32"/>
      <c r="BQ6165" s="32"/>
      <c r="BR6165" s="32"/>
      <c r="BS6165" s="32"/>
      <c r="BT6165" s="32"/>
      <c r="BU6165" s="32"/>
      <c r="BV6165" s="32"/>
      <c r="BW6165" s="32"/>
      <c r="BX6165" s="32"/>
      <c r="BY6165" s="32"/>
      <c r="BZ6165" s="32"/>
    </row>
    <row r="6166" spans="66:78" x14ac:dyDescent="0.2">
      <c r="BN6166" s="32"/>
      <c r="BO6166" s="32"/>
      <c r="BP6166" s="32"/>
      <c r="BQ6166" s="32"/>
      <c r="BR6166" s="32"/>
      <c r="BS6166" s="32"/>
      <c r="BT6166" s="32"/>
      <c r="BU6166" s="32"/>
      <c r="BV6166" s="32"/>
      <c r="BW6166" s="32"/>
      <c r="BX6166" s="32"/>
      <c r="BY6166" s="32"/>
      <c r="BZ6166" s="32"/>
    </row>
    <row r="6167" spans="66:78" x14ac:dyDescent="0.2">
      <c r="BN6167" s="32"/>
      <c r="BO6167" s="32"/>
      <c r="BP6167" s="32"/>
      <c r="BQ6167" s="32"/>
      <c r="BR6167" s="32"/>
      <c r="BS6167" s="32"/>
      <c r="BT6167" s="32"/>
      <c r="BU6167" s="32"/>
      <c r="BV6167" s="32"/>
      <c r="BW6167" s="32"/>
      <c r="BX6167" s="32"/>
      <c r="BY6167" s="32"/>
      <c r="BZ6167" s="32"/>
    </row>
    <row r="6168" spans="66:78" x14ac:dyDescent="0.2">
      <c r="BN6168" s="32"/>
      <c r="BO6168" s="32"/>
      <c r="BP6168" s="32"/>
      <c r="BQ6168" s="32"/>
      <c r="BR6168" s="32"/>
      <c r="BS6168" s="32"/>
      <c r="BT6168" s="32"/>
      <c r="BU6168" s="32"/>
      <c r="BV6168" s="32"/>
      <c r="BW6168" s="32"/>
      <c r="BX6168" s="32"/>
      <c r="BY6168" s="32"/>
      <c r="BZ6168" s="32"/>
    </row>
    <row r="6169" spans="66:78" x14ac:dyDescent="0.2">
      <c r="BN6169" s="32"/>
      <c r="BO6169" s="32"/>
      <c r="BP6169" s="32"/>
      <c r="BQ6169" s="32"/>
      <c r="BR6169" s="32"/>
      <c r="BS6169" s="32"/>
      <c r="BT6169" s="32"/>
      <c r="BU6169" s="32"/>
      <c r="BV6169" s="32"/>
      <c r="BW6169" s="32"/>
      <c r="BX6169" s="32"/>
      <c r="BY6169" s="32"/>
      <c r="BZ6169" s="32"/>
    </row>
    <row r="6170" spans="66:78" x14ac:dyDescent="0.2">
      <c r="BN6170" s="32"/>
      <c r="BO6170" s="32"/>
      <c r="BP6170" s="32"/>
      <c r="BQ6170" s="32"/>
      <c r="BR6170" s="32"/>
      <c r="BS6170" s="32"/>
      <c r="BT6170" s="32"/>
      <c r="BU6170" s="32"/>
      <c r="BV6170" s="32"/>
      <c r="BW6170" s="32"/>
      <c r="BX6170" s="32"/>
      <c r="BY6170" s="32"/>
      <c r="BZ6170" s="32"/>
    </row>
    <row r="6171" spans="66:78" x14ac:dyDescent="0.2">
      <c r="BN6171" s="32"/>
      <c r="BO6171" s="32"/>
      <c r="BP6171" s="32"/>
      <c r="BQ6171" s="32"/>
      <c r="BR6171" s="32"/>
      <c r="BS6171" s="32"/>
      <c r="BT6171" s="32"/>
      <c r="BU6171" s="32"/>
      <c r="BV6171" s="32"/>
      <c r="BW6171" s="32"/>
      <c r="BX6171" s="32"/>
      <c r="BY6171" s="32"/>
      <c r="BZ6171" s="32"/>
    </row>
    <row r="6172" spans="66:78" x14ac:dyDescent="0.2">
      <c r="BN6172" s="32"/>
      <c r="BO6172" s="32"/>
      <c r="BP6172" s="32"/>
      <c r="BQ6172" s="32"/>
      <c r="BR6172" s="32"/>
      <c r="BS6172" s="32"/>
      <c r="BT6172" s="32"/>
      <c r="BU6172" s="32"/>
      <c r="BV6172" s="32"/>
      <c r="BW6172" s="32"/>
      <c r="BX6172" s="32"/>
      <c r="BY6172" s="32"/>
      <c r="BZ6172" s="32"/>
    </row>
    <row r="6173" spans="66:78" x14ac:dyDescent="0.2">
      <c r="BN6173" s="32"/>
      <c r="BO6173" s="32"/>
      <c r="BP6173" s="32"/>
      <c r="BQ6173" s="32"/>
      <c r="BR6173" s="32"/>
      <c r="BS6173" s="32"/>
      <c r="BT6173" s="32"/>
      <c r="BU6173" s="32"/>
      <c r="BV6173" s="32"/>
      <c r="BW6173" s="32"/>
      <c r="BX6173" s="32"/>
      <c r="BY6173" s="32"/>
      <c r="BZ6173" s="32"/>
    </row>
    <row r="6174" spans="66:78" x14ac:dyDescent="0.2">
      <c r="BN6174" s="32"/>
      <c r="BO6174" s="32"/>
      <c r="BP6174" s="32"/>
      <c r="BQ6174" s="32"/>
      <c r="BR6174" s="32"/>
      <c r="BS6174" s="32"/>
      <c r="BT6174" s="32"/>
      <c r="BU6174" s="32"/>
      <c r="BV6174" s="32"/>
      <c r="BW6174" s="32"/>
      <c r="BX6174" s="32"/>
      <c r="BY6174" s="32"/>
      <c r="BZ6174" s="32"/>
    </row>
    <row r="6175" spans="66:78" x14ac:dyDescent="0.2">
      <c r="BN6175" s="32"/>
      <c r="BO6175" s="32"/>
      <c r="BP6175" s="32"/>
      <c r="BQ6175" s="32"/>
      <c r="BR6175" s="32"/>
      <c r="BS6175" s="32"/>
      <c r="BT6175" s="32"/>
      <c r="BU6175" s="32"/>
      <c r="BV6175" s="32"/>
      <c r="BW6175" s="32"/>
      <c r="BX6175" s="32"/>
      <c r="BY6175" s="32"/>
      <c r="BZ6175" s="32"/>
    </row>
    <row r="6176" spans="66:78" x14ac:dyDescent="0.2">
      <c r="BN6176" s="32"/>
      <c r="BO6176" s="32"/>
      <c r="BP6176" s="32"/>
      <c r="BQ6176" s="32"/>
      <c r="BR6176" s="32"/>
      <c r="BS6176" s="32"/>
      <c r="BT6176" s="32"/>
      <c r="BU6176" s="32"/>
      <c r="BV6176" s="32"/>
      <c r="BW6176" s="32"/>
      <c r="BX6176" s="32"/>
      <c r="BY6176" s="32"/>
      <c r="BZ6176" s="32"/>
    </row>
    <row r="6177" spans="66:78" x14ac:dyDescent="0.2">
      <c r="BN6177" s="32"/>
      <c r="BO6177" s="32"/>
      <c r="BP6177" s="32"/>
      <c r="BQ6177" s="32"/>
      <c r="BR6177" s="32"/>
      <c r="BS6177" s="32"/>
      <c r="BT6177" s="32"/>
      <c r="BU6177" s="32"/>
      <c r="BV6177" s="32"/>
      <c r="BW6177" s="32"/>
      <c r="BX6177" s="32"/>
      <c r="BY6177" s="32"/>
      <c r="BZ6177" s="32"/>
    </row>
    <row r="6178" spans="66:78" x14ac:dyDescent="0.2">
      <c r="BN6178" s="32"/>
      <c r="BO6178" s="32"/>
      <c r="BP6178" s="32"/>
      <c r="BQ6178" s="32"/>
      <c r="BR6178" s="32"/>
      <c r="BS6178" s="32"/>
      <c r="BT6178" s="32"/>
      <c r="BU6178" s="32"/>
      <c r="BV6178" s="32"/>
      <c r="BW6178" s="32"/>
      <c r="BX6178" s="32"/>
      <c r="BY6178" s="32"/>
      <c r="BZ6178" s="32"/>
    </row>
    <row r="6179" spans="66:78" x14ac:dyDescent="0.2">
      <c r="BN6179" s="32"/>
      <c r="BO6179" s="32"/>
      <c r="BP6179" s="32"/>
      <c r="BQ6179" s="32"/>
      <c r="BR6179" s="32"/>
      <c r="BS6179" s="32"/>
      <c r="BT6179" s="32"/>
      <c r="BU6179" s="32"/>
      <c r="BV6179" s="32"/>
      <c r="BW6179" s="32"/>
      <c r="BX6179" s="32"/>
      <c r="BY6179" s="32"/>
      <c r="BZ6179" s="32"/>
    </row>
    <row r="6180" spans="66:78" x14ac:dyDescent="0.2">
      <c r="BN6180" s="32"/>
      <c r="BO6180" s="32"/>
      <c r="BP6180" s="32"/>
      <c r="BQ6180" s="32"/>
      <c r="BR6180" s="32"/>
      <c r="BS6180" s="32"/>
      <c r="BT6180" s="32"/>
      <c r="BU6180" s="32"/>
      <c r="BV6180" s="32"/>
      <c r="BW6180" s="32"/>
      <c r="BX6180" s="32"/>
      <c r="BY6180" s="32"/>
      <c r="BZ6180" s="32"/>
    </row>
    <row r="6181" spans="66:78" x14ac:dyDescent="0.2">
      <c r="BN6181" s="32"/>
      <c r="BO6181" s="32"/>
      <c r="BP6181" s="32"/>
      <c r="BQ6181" s="32"/>
      <c r="BR6181" s="32"/>
      <c r="BS6181" s="32"/>
      <c r="BT6181" s="32"/>
      <c r="BU6181" s="32"/>
      <c r="BV6181" s="32"/>
      <c r="BW6181" s="32"/>
      <c r="BX6181" s="32"/>
      <c r="BY6181" s="32"/>
      <c r="BZ6181" s="32"/>
    </row>
    <row r="6182" spans="66:78" x14ac:dyDescent="0.2">
      <c r="BN6182" s="32"/>
      <c r="BO6182" s="32"/>
      <c r="BP6182" s="32"/>
      <c r="BQ6182" s="32"/>
      <c r="BR6182" s="32"/>
      <c r="BS6182" s="32"/>
      <c r="BT6182" s="32"/>
      <c r="BU6182" s="32"/>
      <c r="BV6182" s="32"/>
      <c r="BW6182" s="32"/>
      <c r="BX6182" s="32"/>
      <c r="BY6182" s="32"/>
      <c r="BZ6182" s="32"/>
    </row>
    <row r="6183" spans="66:78" x14ac:dyDescent="0.2">
      <c r="BN6183" s="32"/>
      <c r="BO6183" s="32"/>
      <c r="BP6183" s="32"/>
      <c r="BQ6183" s="32"/>
      <c r="BR6183" s="32"/>
      <c r="BS6183" s="32"/>
      <c r="BT6183" s="32"/>
      <c r="BU6183" s="32"/>
      <c r="BV6183" s="32"/>
      <c r="BW6183" s="32"/>
      <c r="BX6183" s="32"/>
      <c r="BY6183" s="32"/>
      <c r="BZ6183" s="32"/>
    </row>
    <row r="6184" spans="66:78" x14ac:dyDescent="0.2">
      <c r="BN6184" s="32"/>
      <c r="BO6184" s="32"/>
      <c r="BP6184" s="32"/>
      <c r="BQ6184" s="32"/>
      <c r="BR6184" s="32"/>
      <c r="BS6184" s="32"/>
      <c r="BT6184" s="32"/>
      <c r="BU6184" s="32"/>
      <c r="BV6184" s="32"/>
      <c r="BW6184" s="32"/>
      <c r="BX6184" s="32"/>
      <c r="BY6184" s="32"/>
      <c r="BZ6184" s="32"/>
    </row>
    <row r="6185" spans="66:78" x14ac:dyDescent="0.2">
      <c r="BN6185" s="32"/>
      <c r="BO6185" s="32"/>
      <c r="BP6185" s="32"/>
      <c r="BQ6185" s="32"/>
      <c r="BR6185" s="32"/>
      <c r="BS6185" s="32"/>
      <c r="BT6185" s="32"/>
      <c r="BU6185" s="32"/>
      <c r="BV6185" s="32"/>
      <c r="BW6185" s="32"/>
      <c r="BX6185" s="32"/>
      <c r="BY6185" s="32"/>
      <c r="BZ6185" s="32"/>
    </row>
    <row r="6186" spans="66:78" x14ac:dyDescent="0.2">
      <c r="BN6186" s="32"/>
      <c r="BO6186" s="32"/>
      <c r="BP6186" s="32"/>
      <c r="BQ6186" s="32"/>
      <c r="BR6186" s="32"/>
      <c r="BS6186" s="32"/>
      <c r="BT6186" s="32"/>
      <c r="BU6186" s="32"/>
      <c r="BV6186" s="32"/>
      <c r="BW6186" s="32"/>
      <c r="BX6186" s="32"/>
      <c r="BY6186" s="32"/>
      <c r="BZ6186" s="32"/>
    </row>
    <row r="6187" spans="66:78" x14ac:dyDescent="0.2">
      <c r="BN6187" s="32"/>
      <c r="BO6187" s="32"/>
      <c r="BP6187" s="32"/>
      <c r="BQ6187" s="32"/>
      <c r="BR6187" s="32"/>
      <c r="BS6187" s="32"/>
      <c r="BT6187" s="32"/>
      <c r="BU6187" s="32"/>
      <c r="BV6187" s="32"/>
      <c r="BW6187" s="32"/>
      <c r="BX6187" s="32"/>
      <c r="BY6187" s="32"/>
      <c r="BZ6187" s="32"/>
    </row>
    <row r="6188" spans="66:78" x14ac:dyDescent="0.2">
      <c r="BN6188" s="32"/>
      <c r="BO6188" s="32"/>
      <c r="BP6188" s="32"/>
      <c r="BQ6188" s="32"/>
      <c r="BR6188" s="32"/>
      <c r="BS6188" s="32"/>
      <c r="BT6188" s="32"/>
      <c r="BU6188" s="32"/>
      <c r="BV6188" s="32"/>
      <c r="BW6188" s="32"/>
      <c r="BX6188" s="32"/>
      <c r="BY6188" s="32"/>
      <c r="BZ6188" s="32"/>
    </row>
    <row r="6189" spans="66:78" x14ac:dyDescent="0.2">
      <c r="BN6189" s="32"/>
      <c r="BO6189" s="32"/>
      <c r="BP6189" s="32"/>
      <c r="BQ6189" s="32"/>
      <c r="BR6189" s="32"/>
      <c r="BS6189" s="32"/>
      <c r="BT6189" s="32"/>
      <c r="BU6189" s="32"/>
      <c r="BV6189" s="32"/>
      <c r="BW6189" s="32"/>
      <c r="BX6189" s="32"/>
      <c r="BY6189" s="32"/>
      <c r="BZ6189" s="32"/>
    </row>
    <row r="6190" spans="66:78" x14ac:dyDescent="0.2">
      <c r="BN6190" s="32"/>
      <c r="BO6190" s="32"/>
      <c r="BP6190" s="32"/>
      <c r="BQ6190" s="32"/>
      <c r="BR6190" s="32"/>
      <c r="BS6190" s="32"/>
      <c r="BT6190" s="32"/>
      <c r="BU6190" s="32"/>
      <c r="BV6190" s="32"/>
      <c r="BW6190" s="32"/>
      <c r="BX6190" s="32"/>
      <c r="BY6190" s="32"/>
      <c r="BZ6190" s="32"/>
    </row>
    <row r="6191" spans="66:78" x14ac:dyDescent="0.2">
      <c r="BN6191" s="32"/>
      <c r="BO6191" s="32"/>
      <c r="BP6191" s="32"/>
      <c r="BQ6191" s="32"/>
      <c r="BR6191" s="32"/>
      <c r="BS6191" s="32"/>
      <c r="BT6191" s="32"/>
      <c r="BU6191" s="32"/>
      <c r="BV6191" s="32"/>
      <c r="BW6191" s="32"/>
      <c r="BX6191" s="32"/>
      <c r="BY6191" s="32"/>
      <c r="BZ6191" s="32"/>
    </row>
    <row r="6192" spans="66:78" x14ac:dyDescent="0.2">
      <c r="BN6192" s="32"/>
      <c r="BO6192" s="32"/>
      <c r="BP6192" s="32"/>
      <c r="BQ6192" s="32"/>
      <c r="BR6192" s="32"/>
      <c r="BS6192" s="32"/>
      <c r="BT6192" s="32"/>
      <c r="BU6192" s="32"/>
      <c r="BV6192" s="32"/>
      <c r="BW6192" s="32"/>
      <c r="BX6192" s="32"/>
      <c r="BY6192" s="32"/>
      <c r="BZ6192" s="32"/>
    </row>
    <row r="6193" spans="66:78" x14ac:dyDescent="0.2">
      <c r="BN6193" s="32"/>
      <c r="BO6193" s="32"/>
      <c r="BP6193" s="32"/>
      <c r="BQ6193" s="32"/>
      <c r="BR6193" s="32"/>
      <c r="BS6193" s="32"/>
      <c r="BT6193" s="32"/>
      <c r="BU6193" s="32"/>
      <c r="BV6193" s="32"/>
      <c r="BW6193" s="32"/>
      <c r="BX6193" s="32"/>
      <c r="BY6193" s="32"/>
      <c r="BZ6193" s="32"/>
    </row>
    <row r="6194" spans="66:78" x14ac:dyDescent="0.2">
      <c r="BN6194" s="32"/>
      <c r="BO6194" s="32"/>
      <c r="BP6194" s="32"/>
      <c r="BQ6194" s="32"/>
      <c r="BR6194" s="32"/>
      <c r="BS6194" s="32"/>
      <c r="BT6194" s="32"/>
      <c r="BU6194" s="32"/>
      <c r="BV6194" s="32"/>
      <c r="BW6194" s="32"/>
      <c r="BX6194" s="32"/>
      <c r="BY6194" s="32"/>
      <c r="BZ6194" s="32"/>
    </row>
    <row r="6195" spans="66:78" x14ac:dyDescent="0.2">
      <c r="BN6195" s="32"/>
      <c r="BO6195" s="32"/>
      <c r="BP6195" s="32"/>
      <c r="BQ6195" s="32"/>
      <c r="BR6195" s="32"/>
      <c r="BS6195" s="32"/>
      <c r="BT6195" s="32"/>
      <c r="BU6195" s="32"/>
      <c r="BV6195" s="32"/>
      <c r="BW6195" s="32"/>
      <c r="BX6195" s="32"/>
      <c r="BY6195" s="32"/>
      <c r="BZ6195" s="32"/>
    </row>
    <row r="6196" spans="66:78" x14ac:dyDescent="0.2">
      <c r="BN6196" s="32"/>
      <c r="BO6196" s="32"/>
      <c r="BP6196" s="32"/>
      <c r="BQ6196" s="32"/>
      <c r="BR6196" s="32"/>
      <c r="BS6196" s="32"/>
      <c r="BT6196" s="32"/>
      <c r="BU6196" s="32"/>
      <c r="BV6196" s="32"/>
      <c r="BW6196" s="32"/>
      <c r="BX6196" s="32"/>
      <c r="BY6196" s="32"/>
      <c r="BZ6196" s="32"/>
    </row>
    <row r="6197" spans="66:78" x14ac:dyDescent="0.2">
      <c r="BN6197" s="32"/>
      <c r="BO6197" s="32"/>
      <c r="BP6197" s="32"/>
      <c r="BQ6197" s="32"/>
      <c r="BR6197" s="32"/>
      <c r="BS6197" s="32"/>
      <c r="BT6197" s="32"/>
      <c r="BU6197" s="32"/>
      <c r="BV6197" s="32"/>
      <c r="BW6197" s="32"/>
      <c r="BX6197" s="32"/>
      <c r="BY6197" s="32"/>
      <c r="BZ6197" s="32"/>
    </row>
    <row r="6198" spans="66:78" x14ac:dyDescent="0.2">
      <c r="BN6198" s="32"/>
      <c r="BO6198" s="32"/>
      <c r="BP6198" s="32"/>
      <c r="BQ6198" s="32"/>
      <c r="BR6198" s="32"/>
      <c r="BS6198" s="32"/>
      <c r="BT6198" s="32"/>
      <c r="BU6198" s="32"/>
      <c r="BV6198" s="32"/>
      <c r="BW6198" s="32"/>
      <c r="BX6198" s="32"/>
      <c r="BY6198" s="32"/>
      <c r="BZ6198" s="32"/>
    </row>
    <row r="6199" spans="66:78" x14ac:dyDescent="0.2">
      <c r="BN6199" s="32"/>
      <c r="BO6199" s="32"/>
      <c r="BP6199" s="32"/>
      <c r="BQ6199" s="32"/>
      <c r="BR6199" s="32"/>
      <c r="BS6199" s="32"/>
      <c r="BT6199" s="32"/>
      <c r="BU6199" s="32"/>
      <c r="BV6199" s="32"/>
      <c r="BW6199" s="32"/>
      <c r="BX6199" s="32"/>
      <c r="BY6199" s="32"/>
      <c r="BZ6199" s="32"/>
    </row>
    <row r="6200" spans="66:78" x14ac:dyDescent="0.2">
      <c r="BN6200" s="32"/>
      <c r="BO6200" s="32"/>
      <c r="BP6200" s="32"/>
      <c r="BQ6200" s="32"/>
      <c r="BR6200" s="32"/>
      <c r="BS6200" s="32"/>
      <c r="BT6200" s="32"/>
      <c r="BU6200" s="32"/>
      <c r="BV6200" s="32"/>
      <c r="BW6200" s="32"/>
      <c r="BX6200" s="32"/>
      <c r="BY6200" s="32"/>
      <c r="BZ6200" s="32"/>
    </row>
    <row r="6201" spans="66:78" x14ac:dyDescent="0.2">
      <c r="BN6201" s="32"/>
      <c r="BO6201" s="32"/>
      <c r="BP6201" s="32"/>
      <c r="BQ6201" s="32"/>
      <c r="BR6201" s="32"/>
      <c r="BS6201" s="32"/>
      <c r="BT6201" s="32"/>
      <c r="BU6201" s="32"/>
      <c r="BV6201" s="32"/>
      <c r="BW6201" s="32"/>
      <c r="BX6201" s="32"/>
      <c r="BY6201" s="32"/>
      <c r="BZ6201" s="32"/>
    </row>
    <row r="6202" spans="66:78" x14ac:dyDescent="0.2">
      <c r="BN6202" s="32"/>
      <c r="BO6202" s="32"/>
      <c r="BP6202" s="32"/>
      <c r="BQ6202" s="32"/>
      <c r="BR6202" s="32"/>
      <c r="BS6202" s="32"/>
      <c r="BT6202" s="32"/>
      <c r="BU6202" s="32"/>
      <c r="BV6202" s="32"/>
      <c r="BW6202" s="32"/>
      <c r="BX6202" s="32"/>
      <c r="BY6202" s="32"/>
      <c r="BZ6202" s="32"/>
    </row>
    <row r="6203" spans="66:78" x14ac:dyDescent="0.2">
      <c r="BN6203" s="32"/>
      <c r="BO6203" s="32"/>
      <c r="BP6203" s="32"/>
      <c r="BQ6203" s="32"/>
      <c r="BR6203" s="32"/>
      <c r="BS6203" s="32"/>
      <c r="BT6203" s="32"/>
      <c r="BU6203" s="32"/>
      <c r="BV6203" s="32"/>
      <c r="BW6203" s="32"/>
      <c r="BX6203" s="32"/>
      <c r="BY6203" s="32"/>
      <c r="BZ6203" s="32"/>
    </row>
    <row r="6204" spans="66:78" x14ac:dyDescent="0.2">
      <c r="BN6204" s="32"/>
      <c r="BO6204" s="32"/>
      <c r="BP6204" s="32"/>
      <c r="BQ6204" s="32"/>
      <c r="BR6204" s="32"/>
      <c r="BS6204" s="32"/>
      <c r="BT6204" s="32"/>
      <c r="BU6204" s="32"/>
      <c r="BV6204" s="32"/>
      <c r="BW6204" s="32"/>
      <c r="BX6204" s="32"/>
      <c r="BY6204" s="32"/>
      <c r="BZ6204" s="32"/>
    </row>
    <row r="6205" spans="66:78" x14ac:dyDescent="0.2">
      <c r="BN6205" s="32"/>
      <c r="BO6205" s="32"/>
      <c r="BP6205" s="32"/>
      <c r="BQ6205" s="32"/>
      <c r="BR6205" s="32"/>
      <c r="BS6205" s="32"/>
      <c r="BT6205" s="32"/>
      <c r="BU6205" s="32"/>
      <c r="BV6205" s="32"/>
      <c r="BW6205" s="32"/>
      <c r="BX6205" s="32"/>
      <c r="BY6205" s="32"/>
      <c r="BZ6205" s="32"/>
    </row>
    <row r="6206" spans="66:78" x14ac:dyDescent="0.2">
      <c r="BN6206" s="32"/>
      <c r="BO6206" s="32"/>
      <c r="BP6206" s="32"/>
      <c r="BQ6206" s="32"/>
      <c r="BR6206" s="32"/>
      <c r="BS6206" s="32"/>
      <c r="BT6206" s="32"/>
      <c r="BU6206" s="32"/>
      <c r="BV6206" s="32"/>
      <c r="BW6206" s="32"/>
      <c r="BX6206" s="32"/>
      <c r="BY6206" s="32"/>
      <c r="BZ6206" s="32"/>
    </row>
    <row r="6207" spans="66:78" x14ac:dyDescent="0.2">
      <c r="BN6207" s="32"/>
      <c r="BO6207" s="32"/>
      <c r="BP6207" s="32"/>
      <c r="BQ6207" s="32"/>
      <c r="BR6207" s="32"/>
      <c r="BS6207" s="32"/>
      <c r="BT6207" s="32"/>
      <c r="BU6207" s="32"/>
      <c r="BV6207" s="32"/>
      <c r="BW6207" s="32"/>
      <c r="BX6207" s="32"/>
      <c r="BY6207" s="32"/>
      <c r="BZ6207" s="32"/>
    </row>
    <row r="6208" spans="66:78" x14ac:dyDescent="0.2">
      <c r="BN6208" s="32"/>
      <c r="BO6208" s="32"/>
      <c r="BP6208" s="32"/>
      <c r="BQ6208" s="32"/>
      <c r="BR6208" s="32"/>
      <c r="BS6208" s="32"/>
      <c r="BT6208" s="32"/>
      <c r="BU6208" s="32"/>
      <c r="BV6208" s="32"/>
      <c r="BW6208" s="32"/>
      <c r="BX6208" s="32"/>
      <c r="BY6208" s="32"/>
      <c r="BZ6208" s="32"/>
    </row>
    <row r="6209" spans="66:78" x14ac:dyDescent="0.2">
      <c r="BN6209" s="32"/>
      <c r="BO6209" s="32"/>
      <c r="BP6209" s="32"/>
      <c r="BQ6209" s="32"/>
      <c r="BR6209" s="32"/>
      <c r="BS6209" s="32"/>
      <c r="BT6209" s="32"/>
      <c r="BU6209" s="32"/>
      <c r="BV6209" s="32"/>
      <c r="BW6209" s="32"/>
      <c r="BX6209" s="32"/>
      <c r="BY6209" s="32"/>
      <c r="BZ6209" s="32"/>
    </row>
    <row r="6210" spans="66:78" x14ac:dyDescent="0.2">
      <c r="BN6210" s="32"/>
      <c r="BO6210" s="32"/>
      <c r="BP6210" s="32"/>
      <c r="BQ6210" s="32"/>
      <c r="BR6210" s="32"/>
      <c r="BS6210" s="32"/>
      <c r="BT6210" s="32"/>
      <c r="BU6210" s="32"/>
      <c r="BV6210" s="32"/>
      <c r="BW6210" s="32"/>
      <c r="BX6210" s="32"/>
      <c r="BY6210" s="32"/>
      <c r="BZ6210" s="32"/>
    </row>
    <row r="6211" spans="66:78" x14ac:dyDescent="0.2">
      <c r="BN6211" s="32"/>
      <c r="BO6211" s="32"/>
      <c r="BP6211" s="32"/>
      <c r="BQ6211" s="32"/>
      <c r="BR6211" s="32"/>
      <c r="BS6211" s="32"/>
      <c r="BT6211" s="32"/>
      <c r="BU6211" s="32"/>
      <c r="BV6211" s="32"/>
      <c r="BW6211" s="32"/>
      <c r="BX6211" s="32"/>
      <c r="BY6211" s="32"/>
      <c r="BZ6211" s="32"/>
    </row>
    <row r="6212" spans="66:78" x14ac:dyDescent="0.2">
      <c r="BN6212" s="32"/>
      <c r="BO6212" s="32"/>
      <c r="BP6212" s="32"/>
      <c r="BQ6212" s="32"/>
      <c r="BR6212" s="32"/>
      <c r="BS6212" s="32"/>
      <c r="BT6212" s="32"/>
      <c r="BU6212" s="32"/>
      <c r="BV6212" s="32"/>
      <c r="BW6212" s="32"/>
      <c r="BX6212" s="32"/>
      <c r="BY6212" s="32"/>
      <c r="BZ6212" s="32"/>
    </row>
    <row r="6213" spans="66:78" x14ac:dyDescent="0.2">
      <c r="BN6213" s="32"/>
      <c r="BO6213" s="32"/>
      <c r="BP6213" s="32"/>
      <c r="BQ6213" s="32"/>
      <c r="BR6213" s="32"/>
      <c r="BS6213" s="32"/>
      <c r="BT6213" s="32"/>
      <c r="BU6213" s="32"/>
      <c r="BV6213" s="32"/>
      <c r="BW6213" s="32"/>
      <c r="BX6213" s="32"/>
      <c r="BY6213" s="32"/>
      <c r="BZ6213" s="32"/>
    </row>
    <row r="6214" spans="66:78" x14ac:dyDescent="0.2">
      <c r="BN6214" s="32"/>
      <c r="BO6214" s="32"/>
      <c r="BP6214" s="32"/>
      <c r="BQ6214" s="32"/>
      <c r="BR6214" s="32"/>
      <c r="BS6214" s="32"/>
      <c r="BT6214" s="32"/>
      <c r="BU6214" s="32"/>
      <c r="BV6214" s="32"/>
      <c r="BW6214" s="32"/>
      <c r="BX6214" s="32"/>
      <c r="BY6214" s="32"/>
      <c r="BZ6214" s="32"/>
    </row>
    <row r="6215" spans="66:78" x14ac:dyDescent="0.2">
      <c r="BN6215" s="32"/>
      <c r="BO6215" s="32"/>
      <c r="BP6215" s="32"/>
      <c r="BQ6215" s="32"/>
      <c r="BR6215" s="32"/>
      <c r="BS6215" s="32"/>
      <c r="BT6215" s="32"/>
      <c r="BU6215" s="32"/>
      <c r="BV6215" s="32"/>
      <c r="BW6215" s="32"/>
      <c r="BX6215" s="32"/>
      <c r="BY6215" s="32"/>
      <c r="BZ6215" s="32"/>
    </row>
    <row r="6216" spans="66:78" x14ac:dyDescent="0.2">
      <c r="BN6216" s="32"/>
      <c r="BO6216" s="32"/>
      <c r="BP6216" s="32"/>
      <c r="BQ6216" s="32"/>
      <c r="BR6216" s="32"/>
      <c r="BS6216" s="32"/>
      <c r="BT6216" s="32"/>
      <c r="BU6216" s="32"/>
      <c r="BV6216" s="32"/>
      <c r="BW6216" s="32"/>
      <c r="BX6216" s="32"/>
      <c r="BY6216" s="32"/>
      <c r="BZ6216" s="32"/>
    </row>
    <row r="6217" spans="66:78" x14ac:dyDescent="0.2">
      <c r="BN6217" s="32"/>
      <c r="BO6217" s="32"/>
      <c r="BP6217" s="32"/>
      <c r="BQ6217" s="32"/>
      <c r="BR6217" s="32"/>
      <c r="BS6217" s="32"/>
      <c r="BT6217" s="32"/>
      <c r="BU6217" s="32"/>
      <c r="BV6217" s="32"/>
      <c r="BW6217" s="32"/>
      <c r="BX6217" s="32"/>
      <c r="BY6217" s="32"/>
      <c r="BZ6217" s="32"/>
    </row>
    <row r="6218" spans="66:78" x14ac:dyDescent="0.2">
      <c r="BN6218" s="32"/>
      <c r="BO6218" s="32"/>
      <c r="BP6218" s="32"/>
      <c r="BQ6218" s="32"/>
      <c r="BR6218" s="32"/>
      <c r="BS6218" s="32"/>
      <c r="BT6218" s="32"/>
      <c r="BU6218" s="32"/>
      <c r="BV6218" s="32"/>
      <c r="BW6218" s="32"/>
      <c r="BX6218" s="32"/>
      <c r="BY6218" s="32"/>
      <c r="BZ6218" s="32"/>
    </row>
    <row r="6219" spans="66:78" x14ac:dyDescent="0.2">
      <c r="BN6219" s="32"/>
      <c r="BO6219" s="32"/>
      <c r="BP6219" s="32"/>
      <c r="BQ6219" s="32"/>
      <c r="BR6219" s="32"/>
      <c r="BS6219" s="32"/>
      <c r="BT6219" s="32"/>
      <c r="BU6219" s="32"/>
      <c r="BV6219" s="32"/>
      <c r="BW6219" s="32"/>
      <c r="BX6219" s="32"/>
      <c r="BY6219" s="32"/>
      <c r="BZ6219" s="32"/>
    </row>
    <row r="6220" spans="66:78" x14ac:dyDescent="0.2">
      <c r="BN6220" s="32"/>
      <c r="BO6220" s="32"/>
      <c r="BP6220" s="32"/>
      <c r="BQ6220" s="32"/>
      <c r="BR6220" s="32"/>
      <c r="BS6220" s="32"/>
      <c r="BT6220" s="32"/>
      <c r="BU6220" s="32"/>
      <c r="BV6220" s="32"/>
      <c r="BW6220" s="32"/>
      <c r="BX6220" s="32"/>
      <c r="BY6220" s="32"/>
      <c r="BZ6220" s="32"/>
    </row>
    <row r="6221" spans="66:78" x14ac:dyDescent="0.2">
      <c r="BN6221" s="32"/>
      <c r="BO6221" s="32"/>
      <c r="BP6221" s="32"/>
      <c r="BQ6221" s="32"/>
      <c r="BR6221" s="32"/>
      <c r="BS6221" s="32"/>
      <c r="BT6221" s="32"/>
      <c r="BU6221" s="32"/>
      <c r="BV6221" s="32"/>
      <c r="BW6221" s="32"/>
      <c r="BX6221" s="32"/>
      <c r="BY6221" s="32"/>
      <c r="BZ6221" s="32"/>
    </row>
    <row r="6222" spans="66:78" x14ac:dyDescent="0.2">
      <c r="BN6222" s="32"/>
      <c r="BO6222" s="32"/>
      <c r="BP6222" s="32"/>
      <c r="BQ6222" s="32"/>
      <c r="BR6222" s="32"/>
      <c r="BS6222" s="32"/>
      <c r="BT6222" s="32"/>
      <c r="BU6222" s="32"/>
      <c r="BV6222" s="32"/>
      <c r="BW6222" s="32"/>
      <c r="BX6222" s="32"/>
      <c r="BY6222" s="32"/>
      <c r="BZ6222" s="32"/>
    </row>
    <row r="6223" spans="66:78" x14ac:dyDescent="0.2">
      <c r="BN6223" s="32"/>
      <c r="BO6223" s="32"/>
      <c r="BP6223" s="32"/>
      <c r="BQ6223" s="32"/>
      <c r="BR6223" s="32"/>
      <c r="BS6223" s="32"/>
      <c r="BT6223" s="32"/>
      <c r="BU6223" s="32"/>
      <c r="BV6223" s="32"/>
      <c r="BW6223" s="32"/>
      <c r="BX6223" s="32"/>
      <c r="BY6223" s="32"/>
      <c r="BZ6223" s="32"/>
    </row>
    <row r="6224" spans="66:78" x14ac:dyDescent="0.2">
      <c r="BN6224" s="32"/>
      <c r="BO6224" s="32"/>
      <c r="BP6224" s="32"/>
      <c r="BQ6224" s="32"/>
      <c r="BR6224" s="32"/>
      <c r="BS6224" s="32"/>
      <c r="BT6224" s="32"/>
      <c r="BU6224" s="32"/>
      <c r="BV6224" s="32"/>
      <c r="BW6224" s="32"/>
      <c r="BX6224" s="32"/>
      <c r="BY6224" s="32"/>
      <c r="BZ6224" s="32"/>
    </row>
    <row r="6225" spans="66:78" x14ac:dyDescent="0.2">
      <c r="BN6225" s="32"/>
      <c r="BO6225" s="32"/>
      <c r="BP6225" s="32"/>
      <c r="BQ6225" s="32"/>
      <c r="BR6225" s="32"/>
      <c r="BS6225" s="32"/>
      <c r="BT6225" s="32"/>
      <c r="BU6225" s="32"/>
      <c r="BV6225" s="32"/>
      <c r="BW6225" s="32"/>
      <c r="BX6225" s="32"/>
      <c r="BY6225" s="32"/>
      <c r="BZ6225" s="32"/>
    </row>
    <row r="6226" spans="66:78" x14ac:dyDescent="0.2">
      <c r="BN6226" s="32"/>
      <c r="BO6226" s="32"/>
      <c r="BP6226" s="32"/>
      <c r="BQ6226" s="32"/>
      <c r="BR6226" s="32"/>
      <c r="BS6226" s="32"/>
      <c r="BT6226" s="32"/>
      <c r="BU6226" s="32"/>
      <c r="BV6226" s="32"/>
      <c r="BW6226" s="32"/>
      <c r="BX6226" s="32"/>
      <c r="BY6226" s="32"/>
      <c r="BZ6226" s="32"/>
    </row>
    <row r="6227" spans="66:78" x14ac:dyDescent="0.2">
      <c r="BN6227" s="32"/>
      <c r="BO6227" s="32"/>
      <c r="BP6227" s="32"/>
      <c r="BQ6227" s="32"/>
      <c r="BR6227" s="32"/>
      <c r="BS6227" s="32"/>
      <c r="BT6227" s="32"/>
      <c r="BU6227" s="32"/>
      <c r="BV6227" s="32"/>
      <c r="BW6227" s="32"/>
      <c r="BX6227" s="32"/>
      <c r="BY6227" s="32"/>
      <c r="BZ6227" s="32"/>
    </row>
    <row r="6228" spans="66:78" x14ac:dyDescent="0.2">
      <c r="BN6228" s="32"/>
      <c r="BO6228" s="32"/>
      <c r="BP6228" s="32"/>
      <c r="BQ6228" s="32"/>
      <c r="BR6228" s="32"/>
      <c r="BS6228" s="32"/>
      <c r="BT6228" s="32"/>
      <c r="BU6228" s="32"/>
      <c r="BV6228" s="32"/>
      <c r="BW6228" s="32"/>
      <c r="BX6228" s="32"/>
      <c r="BY6228" s="32"/>
      <c r="BZ6228" s="32"/>
    </row>
    <row r="6229" spans="66:78" x14ac:dyDescent="0.2">
      <c r="BN6229" s="32"/>
      <c r="BO6229" s="32"/>
      <c r="BP6229" s="32"/>
      <c r="BQ6229" s="32"/>
      <c r="BR6229" s="32"/>
      <c r="BS6229" s="32"/>
      <c r="BT6229" s="32"/>
      <c r="BU6229" s="32"/>
      <c r="BV6229" s="32"/>
      <c r="BW6229" s="32"/>
      <c r="BX6229" s="32"/>
      <c r="BY6229" s="32"/>
      <c r="BZ6229" s="32"/>
    </row>
    <row r="6230" spans="66:78" x14ac:dyDescent="0.2">
      <c r="BN6230" s="32"/>
      <c r="BO6230" s="32"/>
      <c r="BP6230" s="32"/>
      <c r="BQ6230" s="32"/>
      <c r="BR6230" s="32"/>
      <c r="BS6230" s="32"/>
      <c r="BT6230" s="32"/>
      <c r="BU6230" s="32"/>
      <c r="BV6230" s="32"/>
      <c r="BW6230" s="32"/>
      <c r="BX6230" s="32"/>
      <c r="BY6230" s="32"/>
      <c r="BZ6230" s="32"/>
    </row>
    <row r="6231" spans="66:78" x14ac:dyDescent="0.2">
      <c r="BN6231" s="32"/>
      <c r="BO6231" s="32"/>
      <c r="BP6231" s="32"/>
      <c r="BQ6231" s="32"/>
      <c r="BR6231" s="32"/>
      <c r="BS6231" s="32"/>
      <c r="BT6231" s="32"/>
      <c r="BU6231" s="32"/>
      <c r="BV6231" s="32"/>
      <c r="BW6231" s="32"/>
      <c r="BX6231" s="32"/>
      <c r="BY6231" s="32"/>
      <c r="BZ6231" s="32"/>
    </row>
    <row r="6232" spans="66:78" x14ac:dyDescent="0.2">
      <c r="BN6232" s="32"/>
      <c r="BO6232" s="32"/>
      <c r="BP6232" s="32"/>
      <c r="BQ6232" s="32"/>
      <c r="BR6232" s="32"/>
      <c r="BS6232" s="32"/>
      <c r="BT6232" s="32"/>
      <c r="BU6232" s="32"/>
      <c r="BV6232" s="32"/>
      <c r="BW6232" s="32"/>
      <c r="BX6232" s="32"/>
      <c r="BY6232" s="32"/>
      <c r="BZ6232" s="32"/>
    </row>
    <row r="6233" spans="66:78" x14ac:dyDescent="0.2">
      <c r="BN6233" s="32"/>
      <c r="BO6233" s="32"/>
      <c r="BP6233" s="32"/>
      <c r="BQ6233" s="32"/>
      <c r="BR6233" s="32"/>
      <c r="BS6233" s="32"/>
      <c r="BT6233" s="32"/>
      <c r="BU6233" s="32"/>
      <c r="BV6233" s="32"/>
      <c r="BW6233" s="32"/>
      <c r="BX6233" s="32"/>
      <c r="BY6233" s="32"/>
      <c r="BZ6233" s="32"/>
    </row>
    <row r="6234" spans="66:78" x14ac:dyDescent="0.2">
      <c r="BN6234" s="32"/>
      <c r="BO6234" s="32"/>
      <c r="BP6234" s="32"/>
      <c r="BQ6234" s="32"/>
      <c r="BR6234" s="32"/>
      <c r="BS6234" s="32"/>
      <c r="BT6234" s="32"/>
      <c r="BU6234" s="32"/>
      <c r="BV6234" s="32"/>
      <c r="BW6234" s="32"/>
      <c r="BX6234" s="32"/>
      <c r="BY6234" s="32"/>
      <c r="BZ6234" s="32"/>
    </row>
    <row r="6235" spans="66:78" x14ac:dyDescent="0.2">
      <c r="BN6235" s="32"/>
      <c r="BO6235" s="32"/>
      <c r="BP6235" s="32"/>
      <c r="BQ6235" s="32"/>
      <c r="BR6235" s="32"/>
      <c r="BS6235" s="32"/>
      <c r="BT6235" s="32"/>
      <c r="BU6235" s="32"/>
      <c r="BV6235" s="32"/>
      <c r="BW6235" s="32"/>
      <c r="BX6235" s="32"/>
      <c r="BY6235" s="32"/>
      <c r="BZ6235" s="32"/>
    </row>
    <row r="6236" spans="66:78" x14ac:dyDescent="0.2">
      <c r="BN6236" s="32"/>
      <c r="BO6236" s="32"/>
      <c r="BP6236" s="32"/>
      <c r="BQ6236" s="32"/>
      <c r="BR6236" s="32"/>
      <c r="BS6236" s="32"/>
      <c r="BT6236" s="32"/>
      <c r="BU6236" s="32"/>
      <c r="BV6236" s="32"/>
      <c r="BW6236" s="32"/>
      <c r="BX6236" s="32"/>
      <c r="BY6236" s="32"/>
      <c r="BZ6236" s="32"/>
    </row>
    <row r="6237" spans="66:78" x14ac:dyDescent="0.2">
      <c r="BN6237" s="32"/>
      <c r="BO6237" s="32"/>
      <c r="BP6237" s="32"/>
      <c r="BQ6237" s="32"/>
      <c r="BR6237" s="32"/>
      <c r="BS6237" s="32"/>
      <c r="BT6237" s="32"/>
      <c r="BU6237" s="32"/>
      <c r="BV6237" s="32"/>
      <c r="BW6237" s="32"/>
      <c r="BX6237" s="32"/>
      <c r="BY6237" s="32"/>
      <c r="BZ6237" s="32"/>
    </row>
    <row r="6238" spans="66:78" x14ac:dyDescent="0.2">
      <c r="BN6238" s="32"/>
      <c r="BO6238" s="32"/>
      <c r="BP6238" s="32"/>
      <c r="BQ6238" s="32"/>
      <c r="BR6238" s="32"/>
      <c r="BS6238" s="32"/>
      <c r="BT6238" s="32"/>
      <c r="BU6238" s="32"/>
      <c r="BV6238" s="32"/>
      <c r="BW6238" s="32"/>
      <c r="BX6238" s="32"/>
      <c r="BY6238" s="32"/>
      <c r="BZ6238" s="32"/>
    </row>
    <row r="6239" spans="66:78" x14ac:dyDescent="0.2">
      <c r="BN6239" s="32"/>
      <c r="BO6239" s="32"/>
      <c r="BP6239" s="32"/>
      <c r="BQ6239" s="32"/>
      <c r="BR6239" s="32"/>
      <c r="BS6239" s="32"/>
      <c r="BT6239" s="32"/>
      <c r="BU6239" s="32"/>
      <c r="BV6239" s="32"/>
      <c r="BW6239" s="32"/>
      <c r="BX6239" s="32"/>
      <c r="BY6239" s="32"/>
      <c r="BZ6239" s="32"/>
    </row>
    <row r="6240" spans="66:78" x14ac:dyDescent="0.2">
      <c r="BN6240" s="32"/>
      <c r="BO6240" s="32"/>
      <c r="BP6240" s="32"/>
      <c r="BQ6240" s="32"/>
      <c r="BR6240" s="32"/>
      <c r="BS6240" s="32"/>
      <c r="BT6240" s="32"/>
      <c r="BU6240" s="32"/>
      <c r="BV6240" s="32"/>
      <c r="BW6240" s="32"/>
      <c r="BX6240" s="32"/>
      <c r="BY6240" s="32"/>
      <c r="BZ6240" s="32"/>
    </row>
    <row r="6241" spans="66:78" x14ac:dyDescent="0.2">
      <c r="BN6241" s="32"/>
      <c r="BO6241" s="32"/>
      <c r="BP6241" s="32"/>
      <c r="BQ6241" s="32"/>
      <c r="BR6241" s="32"/>
      <c r="BS6241" s="32"/>
      <c r="BT6241" s="32"/>
      <c r="BU6241" s="32"/>
      <c r="BV6241" s="32"/>
      <c r="BW6241" s="32"/>
      <c r="BX6241" s="32"/>
      <c r="BY6241" s="32"/>
      <c r="BZ6241" s="32"/>
    </row>
    <row r="6242" spans="66:78" x14ac:dyDescent="0.2">
      <c r="BN6242" s="32"/>
      <c r="BO6242" s="32"/>
      <c r="BP6242" s="32"/>
      <c r="BQ6242" s="32"/>
      <c r="BR6242" s="32"/>
      <c r="BS6242" s="32"/>
      <c r="BT6242" s="32"/>
      <c r="BU6242" s="32"/>
      <c r="BV6242" s="32"/>
      <c r="BW6242" s="32"/>
      <c r="BX6242" s="32"/>
      <c r="BY6242" s="32"/>
      <c r="BZ6242" s="32"/>
    </row>
    <row r="6243" spans="66:78" x14ac:dyDescent="0.2">
      <c r="BN6243" s="32"/>
      <c r="BO6243" s="32"/>
      <c r="BP6243" s="32"/>
      <c r="BQ6243" s="32"/>
      <c r="BR6243" s="32"/>
      <c r="BS6243" s="32"/>
      <c r="BT6243" s="32"/>
      <c r="BU6243" s="32"/>
      <c r="BV6243" s="32"/>
      <c r="BW6243" s="32"/>
      <c r="BX6243" s="32"/>
      <c r="BY6243" s="32"/>
      <c r="BZ6243" s="32"/>
    </row>
    <row r="6244" spans="66:78" x14ac:dyDescent="0.2">
      <c r="BN6244" s="32"/>
      <c r="BO6244" s="32"/>
      <c r="BP6244" s="32"/>
      <c r="BQ6244" s="32"/>
      <c r="BR6244" s="32"/>
      <c r="BS6244" s="32"/>
      <c r="BT6244" s="32"/>
      <c r="BU6244" s="32"/>
      <c r="BV6244" s="32"/>
      <c r="BW6244" s="32"/>
      <c r="BX6244" s="32"/>
      <c r="BY6244" s="32"/>
      <c r="BZ6244" s="32"/>
    </row>
    <row r="6245" spans="66:78" x14ac:dyDescent="0.2">
      <c r="BN6245" s="32"/>
      <c r="BO6245" s="32"/>
      <c r="BP6245" s="32"/>
      <c r="BQ6245" s="32"/>
      <c r="BR6245" s="32"/>
      <c r="BS6245" s="32"/>
      <c r="BT6245" s="32"/>
      <c r="BU6245" s="32"/>
      <c r="BV6245" s="32"/>
      <c r="BW6245" s="32"/>
      <c r="BX6245" s="32"/>
      <c r="BY6245" s="32"/>
      <c r="BZ6245" s="32"/>
    </row>
    <row r="6246" spans="66:78" x14ac:dyDescent="0.2">
      <c r="BN6246" s="32"/>
      <c r="BO6246" s="32"/>
      <c r="BP6246" s="32"/>
      <c r="BQ6246" s="32"/>
      <c r="BR6246" s="32"/>
      <c r="BS6246" s="32"/>
      <c r="BT6246" s="32"/>
      <c r="BU6246" s="32"/>
      <c r="BV6246" s="32"/>
      <c r="BW6246" s="32"/>
      <c r="BX6246" s="32"/>
      <c r="BY6246" s="32"/>
      <c r="BZ6246" s="32"/>
    </row>
    <row r="6247" spans="66:78" x14ac:dyDescent="0.2">
      <c r="BN6247" s="32"/>
      <c r="BO6247" s="32"/>
      <c r="BP6247" s="32"/>
      <c r="BQ6247" s="32"/>
      <c r="BR6247" s="32"/>
      <c r="BS6247" s="32"/>
      <c r="BT6247" s="32"/>
      <c r="BU6247" s="32"/>
      <c r="BV6247" s="32"/>
      <c r="BW6247" s="32"/>
      <c r="BX6247" s="32"/>
      <c r="BY6247" s="32"/>
      <c r="BZ6247" s="32"/>
    </row>
    <row r="6248" spans="66:78" x14ac:dyDescent="0.2">
      <c r="BN6248" s="32"/>
      <c r="BO6248" s="32"/>
      <c r="BP6248" s="32"/>
      <c r="BQ6248" s="32"/>
      <c r="BR6248" s="32"/>
      <c r="BS6248" s="32"/>
      <c r="BT6248" s="32"/>
      <c r="BU6248" s="32"/>
      <c r="BV6248" s="32"/>
      <c r="BW6248" s="32"/>
      <c r="BX6248" s="32"/>
      <c r="BY6248" s="32"/>
      <c r="BZ6248" s="32"/>
    </row>
    <row r="6249" spans="66:78" x14ac:dyDescent="0.2">
      <c r="BN6249" s="32"/>
      <c r="BO6249" s="32"/>
      <c r="BP6249" s="32"/>
      <c r="BQ6249" s="32"/>
      <c r="BR6249" s="32"/>
      <c r="BS6249" s="32"/>
      <c r="BT6249" s="32"/>
      <c r="BU6249" s="32"/>
      <c r="BV6249" s="32"/>
      <c r="BW6249" s="32"/>
      <c r="BX6249" s="32"/>
      <c r="BY6249" s="32"/>
      <c r="BZ6249" s="32"/>
    </row>
    <row r="6250" spans="66:78" x14ac:dyDescent="0.2">
      <c r="BN6250" s="32"/>
      <c r="BO6250" s="32"/>
      <c r="BP6250" s="32"/>
      <c r="BQ6250" s="32"/>
      <c r="BR6250" s="32"/>
      <c r="BS6250" s="32"/>
      <c r="BT6250" s="32"/>
      <c r="BU6250" s="32"/>
      <c r="BV6250" s="32"/>
      <c r="BW6250" s="32"/>
      <c r="BX6250" s="32"/>
      <c r="BY6250" s="32"/>
      <c r="BZ6250" s="32"/>
    </row>
    <row r="6251" spans="66:78" x14ac:dyDescent="0.2">
      <c r="BN6251" s="32"/>
      <c r="BO6251" s="32"/>
      <c r="BP6251" s="32"/>
      <c r="BQ6251" s="32"/>
      <c r="BR6251" s="32"/>
      <c r="BS6251" s="32"/>
      <c r="BT6251" s="32"/>
      <c r="BU6251" s="32"/>
      <c r="BV6251" s="32"/>
      <c r="BW6251" s="32"/>
      <c r="BX6251" s="32"/>
      <c r="BY6251" s="32"/>
      <c r="BZ6251" s="32"/>
    </row>
    <row r="6252" spans="66:78" x14ac:dyDescent="0.2">
      <c r="BN6252" s="32"/>
      <c r="BO6252" s="32"/>
      <c r="BP6252" s="32"/>
      <c r="BQ6252" s="32"/>
      <c r="BR6252" s="32"/>
      <c r="BS6252" s="32"/>
      <c r="BT6252" s="32"/>
      <c r="BU6252" s="32"/>
      <c r="BV6252" s="32"/>
      <c r="BW6252" s="32"/>
      <c r="BX6252" s="32"/>
      <c r="BY6252" s="32"/>
      <c r="BZ6252" s="32"/>
    </row>
    <row r="6253" spans="66:78" x14ac:dyDescent="0.2">
      <c r="BN6253" s="32"/>
      <c r="BO6253" s="32"/>
      <c r="BP6253" s="32"/>
      <c r="BQ6253" s="32"/>
      <c r="BR6253" s="32"/>
      <c r="BS6253" s="32"/>
      <c r="BT6253" s="32"/>
      <c r="BU6253" s="32"/>
      <c r="BV6253" s="32"/>
      <c r="BW6253" s="32"/>
      <c r="BX6253" s="32"/>
      <c r="BY6253" s="32"/>
      <c r="BZ6253" s="32"/>
    </row>
    <row r="6254" spans="66:78" x14ac:dyDescent="0.2">
      <c r="BN6254" s="32"/>
      <c r="BO6254" s="32"/>
      <c r="BP6254" s="32"/>
      <c r="BQ6254" s="32"/>
      <c r="BR6254" s="32"/>
      <c r="BS6254" s="32"/>
      <c r="BT6254" s="32"/>
      <c r="BU6254" s="32"/>
      <c r="BV6254" s="32"/>
      <c r="BW6254" s="32"/>
      <c r="BX6254" s="32"/>
      <c r="BY6254" s="32"/>
      <c r="BZ6254" s="32"/>
    </row>
    <row r="6255" spans="66:78" x14ac:dyDescent="0.2">
      <c r="BN6255" s="32"/>
      <c r="BO6255" s="32"/>
      <c r="BP6255" s="32"/>
      <c r="BQ6255" s="32"/>
      <c r="BR6255" s="32"/>
      <c r="BS6255" s="32"/>
      <c r="BT6255" s="32"/>
      <c r="BU6255" s="32"/>
      <c r="BV6255" s="32"/>
      <c r="BW6255" s="32"/>
      <c r="BX6255" s="32"/>
      <c r="BY6255" s="32"/>
      <c r="BZ6255" s="32"/>
    </row>
    <row r="6256" spans="66:78" x14ac:dyDescent="0.2">
      <c r="BN6256" s="32"/>
      <c r="BO6256" s="32"/>
      <c r="BP6256" s="32"/>
      <c r="BQ6256" s="32"/>
      <c r="BR6256" s="32"/>
      <c r="BS6256" s="32"/>
      <c r="BT6256" s="32"/>
      <c r="BU6256" s="32"/>
      <c r="BV6256" s="32"/>
      <c r="BW6256" s="32"/>
      <c r="BX6256" s="32"/>
      <c r="BY6256" s="32"/>
      <c r="BZ6256" s="32"/>
    </row>
    <row r="6257" spans="66:78" x14ac:dyDescent="0.2">
      <c r="BN6257" s="32"/>
      <c r="BO6257" s="32"/>
      <c r="BP6257" s="32"/>
      <c r="BQ6257" s="32"/>
      <c r="BR6257" s="32"/>
      <c r="BS6257" s="32"/>
      <c r="BT6257" s="32"/>
      <c r="BU6257" s="32"/>
      <c r="BV6257" s="32"/>
      <c r="BW6257" s="32"/>
      <c r="BX6257" s="32"/>
      <c r="BY6257" s="32"/>
      <c r="BZ6257" s="32"/>
    </row>
    <row r="6258" spans="66:78" x14ac:dyDescent="0.2">
      <c r="BN6258" s="32"/>
      <c r="BO6258" s="32"/>
      <c r="BP6258" s="32"/>
      <c r="BQ6258" s="32"/>
      <c r="BR6258" s="32"/>
      <c r="BS6258" s="32"/>
      <c r="BT6258" s="32"/>
      <c r="BU6258" s="32"/>
      <c r="BV6258" s="32"/>
      <c r="BW6258" s="32"/>
      <c r="BX6258" s="32"/>
      <c r="BY6258" s="32"/>
      <c r="BZ6258" s="32"/>
    </row>
    <row r="6259" spans="66:78" x14ac:dyDescent="0.2">
      <c r="BN6259" s="32"/>
      <c r="BO6259" s="32"/>
      <c r="BP6259" s="32"/>
      <c r="BQ6259" s="32"/>
      <c r="BR6259" s="32"/>
      <c r="BS6259" s="32"/>
      <c r="BT6259" s="32"/>
      <c r="BU6259" s="32"/>
      <c r="BV6259" s="32"/>
      <c r="BW6259" s="32"/>
      <c r="BX6259" s="32"/>
      <c r="BY6259" s="32"/>
      <c r="BZ6259" s="32"/>
    </row>
    <row r="6260" spans="66:78" x14ac:dyDescent="0.2">
      <c r="BN6260" s="32"/>
      <c r="BO6260" s="32"/>
      <c r="BP6260" s="32"/>
      <c r="BQ6260" s="32"/>
      <c r="BR6260" s="32"/>
      <c r="BS6260" s="32"/>
      <c r="BT6260" s="32"/>
      <c r="BU6260" s="32"/>
      <c r="BV6260" s="32"/>
      <c r="BW6260" s="32"/>
      <c r="BX6260" s="32"/>
      <c r="BY6260" s="32"/>
      <c r="BZ6260" s="32"/>
    </row>
    <row r="6261" spans="66:78" x14ac:dyDescent="0.2">
      <c r="BN6261" s="32"/>
      <c r="BO6261" s="32"/>
      <c r="BP6261" s="32"/>
      <c r="BQ6261" s="32"/>
      <c r="BR6261" s="32"/>
      <c r="BS6261" s="32"/>
      <c r="BT6261" s="32"/>
      <c r="BU6261" s="32"/>
      <c r="BV6261" s="32"/>
      <c r="BW6261" s="32"/>
      <c r="BX6261" s="32"/>
      <c r="BY6261" s="32"/>
      <c r="BZ6261" s="32"/>
    </row>
    <row r="6262" spans="66:78" x14ac:dyDescent="0.2">
      <c r="BN6262" s="32"/>
      <c r="BO6262" s="32"/>
      <c r="BP6262" s="32"/>
      <c r="BQ6262" s="32"/>
      <c r="BR6262" s="32"/>
      <c r="BS6262" s="32"/>
      <c r="BT6262" s="32"/>
      <c r="BU6262" s="32"/>
      <c r="BV6262" s="32"/>
      <c r="BW6262" s="32"/>
      <c r="BX6262" s="32"/>
      <c r="BY6262" s="32"/>
      <c r="BZ6262" s="32"/>
    </row>
    <row r="6263" spans="66:78" x14ac:dyDescent="0.2">
      <c r="BN6263" s="32"/>
      <c r="BO6263" s="32"/>
      <c r="BP6263" s="32"/>
      <c r="BQ6263" s="32"/>
      <c r="BR6263" s="32"/>
      <c r="BS6263" s="32"/>
      <c r="BT6263" s="32"/>
      <c r="BU6263" s="32"/>
      <c r="BV6263" s="32"/>
      <c r="BW6263" s="32"/>
      <c r="BX6263" s="32"/>
      <c r="BY6263" s="32"/>
      <c r="BZ6263" s="32"/>
    </row>
    <row r="6264" spans="66:78" x14ac:dyDescent="0.2">
      <c r="BN6264" s="32"/>
      <c r="BO6264" s="32"/>
      <c r="BP6264" s="32"/>
      <c r="BQ6264" s="32"/>
      <c r="BR6264" s="32"/>
      <c r="BS6264" s="32"/>
      <c r="BT6264" s="32"/>
      <c r="BU6264" s="32"/>
      <c r="BV6264" s="32"/>
      <c r="BW6264" s="32"/>
      <c r="BX6264" s="32"/>
      <c r="BY6264" s="32"/>
      <c r="BZ6264" s="32"/>
    </row>
    <row r="6265" spans="66:78" x14ac:dyDescent="0.2">
      <c r="BN6265" s="32"/>
      <c r="BO6265" s="32"/>
      <c r="BP6265" s="32"/>
      <c r="BQ6265" s="32"/>
      <c r="BR6265" s="32"/>
      <c r="BS6265" s="32"/>
      <c r="BT6265" s="32"/>
      <c r="BU6265" s="32"/>
      <c r="BV6265" s="32"/>
      <c r="BW6265" s="32"/>
      <c r="BX6265" s="32"/>
      <c r="BY6265" s="32"/>
      <c r="BZ6265" s="32"/>
    </row>
    <row r="6266" spans="66:78" x14ac:dyDescent="0.2">
      <c r="BN6266" s="32"/>
      <c r="BO6266" s="32"/>
      <c r="BP6266" s="32"/>
      <c r="BQ6266" s="32"/>
      <c r="BR6266" s="32"/>
      <c r="BS6266" s="32"/>
      <c r="BT6266" s="32"/>
      <c r="BU6266" s="32"/>
      <c r="BV6266" s="32"/>
      <c r="BW6266" s="32"/>
      <c r="BX6266" s="32"/>
      <c r="BY6266" s="32"/>
      <c r="BZ6266" s="32"/>
    </row>
    <row r="6267" spans="66:78" x14ac:dyDescent="0.2">
      <c r="BN6267" s="32"/>
      <c r="BO6267" s="32"/>
      <c r="BP6267" s="32"/>
      <c r="BQ6267" s="32"/>
      <c r="BR6267" s="32"/>
      <c r="BS6267" s="32"/>
      <c r="BT6267" s="32"/>
      <c r="BU6267" s="32"/>
      <c r="BV6267" s="32"/>
      <c r="BW6267" s="32"/>
      <c r="BX6267" s="32"/>
      <c r="BY6267" s="32"/>
      <c r="BZ6267" s="32"/>
    </row>
    <row r="6268" spans="66:78" x14ac:dyDescent="0.2">
      <c r="BN6268" s="32"/>
      <c r="BO6268" s="32"/>
      <c r="BP6268" s="32"/>
      <c r="BQ6268" s="32"/>
      <c r="BR6268" s="32"/>
      <c r="BS6268" s="32"/>
      <c r="BT6268" s="32"/>
      <c r="BU6268" s="32"/>
      <c r="BV6268" s="32"/>
      <c r="BW6268" s="32"/>
      <c r="BX6268" s="32"/>
      <c r="BY6268" s="32"/>
      <c r="BZ6268" s="32"/>
    </row>
    <row r="6269" spans="66:78" x14ac:dyDescent="0.2">
      <c r="BN6269" s="32"/>
      <c r="BO6269" s="32"/>
      <c r="BP6269" s="32"/>
      <c r="BQ6269" s="32"/>
      <c r="BR6269" s="32"/>
      <c r="BS6269" s="32"/>
      <c r="BT6269" s="32"/>
      <c r="BU6269" s="32"/>
      <c r="BV6269" s="32"/>
      <c r="BW6269" s="32"/>
      <c r="BX6269" s="32"/>
      <c r="BY6269" s="32"/>
      <c r="BZ6269" s="32"/>
    </row>
    <row r="6270" spans="66:78" x14ac:dyDescent="0.2">
      <c r="BN6270" s="32"/>
      <c r="BO6270" s="32"/>
      <c r="BP6270" s="32"/>
      <c r="BQ6270" s="32"/>
      <c r="BR6270" s="32"/>
      <c r="BS6270" s="32"/>
      <c r="BT6270" s="32"/>
      <c r="BU6270" s="32"/>
      <c r="BV6270" s="32"/>
      <c r="BW6270" s="32"/>
      <c r="BX6270" s="32"/>
      <c r="BY6270" s="32"/>
      <c r="BZ6270" s="32"/>
    </row>
    <row r="6271" spans="66:78" x14ac:dyDescent="0.2">
      <c r="BN6271" s="32"/>
      <c r="BO6271" s="32"/>
      <c r="BP6271" s="32"/>
      <c r="BQ6271" s="32"/>
      <c r="BR6271" s="32"/>
      <c r="BS6271" s="32"/>
      <c r="BT6271" s="32"/>
      <c r="BU6271" s="32"/>
      <c r="BV6271" s="32"/>
      <c r="BW6271" s="32"/>
      <c r="BX6271" s="32"/>
      <c r="BY6271" s="32"/>
      <c r="BZ6271" s="32"/>
    </row>
    <row r="6272" spans="66:78" x14ac:dyDescent="0.2">
      <c r="BN6272" s="32"/>
      <c r="BO6272" s="32"/>
      <c r="BP6272" s="32"/>
      <c r="BQ6272" s="32"/>
      <c r="BR6272" s="32"/>
      <c r="BS6272" s="32"/>
      <c r="BT6272" s="32"/>
      <c r="BU6272" s="32"/>
      <c r="BV6272" s="32"/>
      <c r="BW6272" s="32"/>
      <c r="BX6272" s="32"/>
      <c r="BY6272" s="32"/>
      <c r="BZ6272" s="32"/>
    </row>
    <row r="6273" spans="66:78" x14ac:dyDescent="0.2">
      <c r="BN6273" s="32"/>
      <c r="BO6273" s="32"/>
      <c r="BP6273" s="32"/>
      <c r="BQ6273" s="32"/>
      <c r="BR6273" s="32"/>
      <c r="BS6273" s="32"/>
      <c r="BT6273" s="32"/>
      <c r="BU6273" s="32"/>
      <c r="BV6273" s="32"/>
      <c r="BW6273" s="32"/>
      <c r="BX6273" s="32"/>
      <c r="BY6273" s="32"/>
      <c r="BZ6273" s="32"/>
    </row>
    <row r="6274" spans="66:78" x14ac:dyDescent="0.2">
      <c r="BN6274" s="32"/>
      <c r="BO6274" s="32"/>
      <c r="BP6274" s="32"/>
      <c r="BQ6274" s="32"/>
      <c r="BR6274" s="32"/>
      <c r="BS6274" s="32"/>
      <c r="BT6274" s="32"/>
      <c r="BU6274" s="32"/>
      <c r="BV6274" s="32"/>
      <c r="BW6274" s="32"/>
      <c r="BX6274" s="32"/>
      <c r="BY6274" s="32"/>
      <c r="BZ6274" s="32"/>
    </row>
    <row r="6275" spans="66:78" x14ac:dyDescent="0.2">
      <c r="BN6275" s="32"/>
      <c r="BO6275" s="32"/>
      <c r="BP6275" s="32"/>
      <c r="BQ6275" s="32"/>
      <c r="BR6275" s="32"/>
      <c r="BS6275" s="32"/>
      <c r="BT6275" s="32"/>
      <c r="BU6275" s="32"/>
      <c r="BV6275" s="32"/>
      <c r="BW6275" s="32"/>
      <c r="BX6275" s="32"/>
      <c r="BY6275" s="32"/>
      <c r="BZ6275" s="32"/>
    </row>
    <row r="6276" spans="66:78" x14ac:dyDescent="0.2">
      <c r="BN6276" s="32"/>
      <c r="BO6276" s="32"/>
      <c r="BP6276" s="32"/>
      <c r="BQ6276" s="32"/>
      <c r="BR6276" s="32"/>
      <c r="BS6276" s="32"/>
      <c r="BT6276" s="32"/>
      <c r="BU6276" s="32"/>
      <c r="BV6276" s="32"/>
      <c r="BW6276" s="32"/>
      <c r="BX6276" s="32"/>
      <c r="BY6276" s="32"/>
      <c r="BZ6276" s="32"/>
    </row>
    <row r="6277" spans="66:78" x14ac:dyDescent="0.2">
      <c r="BN6277" s="32"/>
      <c r="BO6277" s="32"/>
      <c r="BP6277" s="32"/>
      <c r="BQ6277" s="32"/>
      <c r="BR6277" s="32"/>
      <c r="BS6277" s="32"/>
      <c r="BT6277" s="32"/>
      <c r="BU6277" s="32"/>
      <c r="BV6277" s="32"/>
      <c r="BW6277" s="32"/>
      <c r="BX6277" s="32"/>
      <c r="BY6277" s="32"/>
      <c r="BZ6277" s="32"/>
    </row>
    <row r="6278" spans="66:78" x14ac:dyDescent="0.2">
      <c r="BN6278" s="32"/>
      <c r="BO6278" s="32"/>
      <c r="BP6278" s="32"/>
      <c r="BQ6278" s="32"/>
      <c r="BR6278" s="32"/>
      <c r="BS6278" s="32"/>
      <c r="BT6278" s="32"/>
      <c r="BU6278" s="32"/>
      <c r="BV6278" s="32"/>
      <c r="BW6278" s="32"/>
      <c r="BX6278" s="32"/>
      <c r="BY6278" s="32"/>
      <c r="BZ6278" s="32"/>
    </row>
    <row r="6279" spans="66:78" x14ac:dyDescent="0.2">
      <c r="BN6279" s="32"/>
      <c r="BO6279" s="32"/>
      <c r="BP6279" s="32"/>
      <c r="BQ6279" s="32"/>
      <c r="BR6279" s="32"/>
      <c r="BS6279" s="32"/>
      <c r="BT6279" s="32"/>
      <c r="BU6279" s="32"/>
      <c r="BV6279" s="32"/>
      <c r="BW6279" s="32"/>
      <c r="BX6279" s="32"/>
      <c r="BY6279" s="32"/>
      <c r="BZ6279" s="32"/>
    </row>
    <row r="6280" spans="66:78" x14ac:dyDescent="0.2">
      <c r="BN6280" s="32"/>
      <c r="BO6280" s="32"/>
      <c r="BP6280" s="32"/>
      <c r="BQ6280" s="32"/>
      <c r="BR6280" s="32"/>
      <c r="BS6280" s="32"/>
      <c r="BT6280" s="32"/>
      <c r="BU6280" s="32"/>
      <c r="BV6280" s="32"/>
      <c r="BW6280" s="32"/>
      <c r="BX6280" s="32"/>
      <c r="BY6280" s="32"/>
      <c r="BZ6280" s="32"/>
    </row>
    <row r="6281" spans="66:78" x14ac:dyDescent="0.2">
      <c r="BN6281" s="32"/>
      <c r="BO6281" s="32"/>
      <c r="BP6281" s="32"/>
      <c r="BQ6281" s="32"/>
      <c r="BR6281" s="32"/>
      <c r="BS6281" s="32"/>
      <c r="BT6281" s="32"/>
      <c r="BU6281" s="32"/>
      <c r="BV6281" s="32"/>
      <c r="BW6281" s="32"/>
      <c r="BX6281" s="32"/>
      <c r="BY6281" s="32"/>
      <c r="BZ6281" s="32"/>
    </row>
    <row r="6282" spans="66:78" x14ac:dyDescent="0.2">
      <c r="BN6282" s="32"/>
      <c r="BO6282" s="32"/>
      <c r="BP6282" s="32"/>
      <c r="BQ6282" s="32"/>
      <c r="BR6282" s="32"/>
      <c r="BS6282" s="32"/>
      <c r="BT6282" s="32"/>
      <c r="BU6282" s="32"/>
      <c r="BV6282" s="32"/>
      <c r="BW6282" s="32"/>
      <c r="BX6282" s="32"/>
      <c r="BY6282" s="32"/>
      <c r="BZ6282" s="32"/>
    </row>
    <row r="6283" spans="66:78" x14ac:dyDescent="0.2">
      <c r="BN6283" s="32"/>
      <c r="BO6283" s="32"/>
      <c r="BP6283" s="32"/>
      <c r="BQ6283" s="32"/>
      <c r="BR6283" s="32"/>
      <c r="BS6283" s="32"/>
      <c r="BT6283" s="32"/>
      <c r="BU6283" s="32"/>
      <c r="BV6283" s="32"/>
      <c r="BW6283" s="32"/>
      <c r="BX6283" s="32"/>
      <c r="BY6283" s="32"/>
      <c r="BZ6283" s="32"/>
    </row>
    <row r="6284" spans="66:78" x14ac:dyDescent="0.2">
      <c r="BN6284" s="32"/>
      <c r="BO6284" s="32"/>
      <c r="BP6284" s="32"/>
      <c r="BQ6284" s="32"/>
      <c r="BR6284" s="32"/>
      <c r="BS6284" s="32"/>
      <c r="BT6284" s="32"/>
      <c r="BU6284" s="32"/>
      <c r="BV6284" s="32"/>
      <c r="BW6284" s="32"/>
      <c r="BX6284" s="32"/>
      <c r="BY6284" s="32"/>
      <c r="BZ6284" s="32"/>
    </row>
    <row r="6285" spans="66:78" x14ac:dyDescent="0.2">
      <c r="BN6285" s="32"/>
      <c r="BO6285" s="32"/>
      <c r="BP6285" s="32"/>
      <c r="BQ6285" s="32"/>
      <c r="BR6285" s="32"/>
      <c r="BS6285" s="32"/>
      <c r="BT6285" s="32"/>
      <c r="BU6285" s="32"/>
      <c r="BV6285" s="32"/>
      <c r="BW6285" s="32"/>
      <c r="BX6285" s="32"/>
      <c r="BY6285" s="32"/>
      <c r="BZ6285" s="32"/>
    </row>
    <row r="6286" spans="66:78" x14ac:dyDescent="0.2">
      <c r="BN6286" s="32"/>
      <c r="BO6286" s="32"/>
      <c r="BP6286" s="32"/>
      <c r="BQ6286" s="32"/>
      <c r="BR6286" s="32"/>
      <c r="BS6286" s="32"/>
      <c r="BT6286" s="32"/>
      <c r="BU6286" s="32"/>
      <c r="BV6286" s="32"/>
      <c r="BW6286" s="32"/>
      <c r="BX6286" s="32"/>
      <c r="BY6286" s="32"/>
      <c r="BZ6286" s="32"/>
    </row>
    <row r="6287" spans="66:78" x14ac:dyDescent="0.2">
      <c r="BN6287" s="32"/>
      <c r="BO6287" s="32"/>
      <c r="BP6287" s="32"/>
      <c r="BQ6287" s="32"/>
      <c r="BR6287" s="32"/>
      <c r="BS6287" s="32"/>
      <c r="BT6287" s="32"/>
      <c r="BU6287" s="32"/>
      <c r="BV6287" s="32"/>
      <c r="BW6287" s="32"/>
      <c r="BX6287" s="32"/>
      <c r="BY6287" s="32"/>
      <c r="BZ6287" s="32"/>
    </row>
    <row r="6288" spans="66:78" x14ac:dyDescent="0.2">
      <c r="BN6288" s="32"/>
      <c r="BO6288" s="32"/>
      <c r="BP6288" s="32"/>
      <c r="BQ6288" s="32"/>
      <c r="BR6288" s="32"/>
      <c r="BS6288" s="32"/>
      <c r="BT6288" s="32"/>
      <c r="BU6288" s="32"/>
      <c r="BV6288" s="32"/>
      <c r="BW6288" s="32"/>
      <c r="BX6288" s="32"/>
      <c r="BY6288" s="32"/>
      <c r="BZ6288" s="32"/>
    </row>
    <row r="6289" spans="66:78" x14ac:dyDescent="0.2">
      <c r="BN6289" s="32"/>
      <c r="BO6289" s="32"/>
      <c r="BP6289" s="32"/>
      <c r="BQ6289" s="32"/>
      <c r="BR6289" s="32"/>
      <c r="BS6289" s="32"/>
      <c r="BT6289" s="32"/>
      <c r="BU6289" s="32"/>
      <c r="BV6289" s="32"/>
      <c r="BW6289" s="32"/>
      <c r="BX6289" s="32"/>
      <c r="BY6289" s="32"/>
      <c r="BZ6289" s="32"/>
    </row>
    <row r="6290" spans="66:78" x14ac:dyDescent="0.2">
      <c r="BN6290" s="32"/>
      <c r="BO6290" s="32"/>
      <c r="BP6290" s="32"/>
      <c r="BQ6290" s="32"/>
      <c r="BR6290" s="32"/>
      <c r="BS6290" s="32"/>
      <c r="BT6290" s="32"/>
      <c r="BU6290" s="32"/>
      <c r="BV6290" s="32"/>
      <c r="BW6290" s="32"/>
      <c r="BX6290" s="32"/>
      <c r="BY6290" s="32"/>
      <c r="BZ6290" s="32"/>
    </row>
    <row r="6291" spans="66:78" x14ac:dyDescent="0.2">
      <c r="BN6291" s="32"/>
      <c r="BO6291" s="32"/>
      <c r="BP6291" s="32"/>
      <c r="BQ6291" s="32"/>
      <c r="BR6291" s="32"/>
      <c r="BS6291" s="32"/>
      <c r="BT6291" s="32"/>
      <c r="BU6291" s="32"/>
      <c r="BV6291" s="32"/>
      <c r="BW6291" s="32"/>
      <c r="BX6291" s="32"/>
      <c r="BY6291" s="32"/>
      <c r="BZ6291" s="32"/>
    </row>
    <row r="6292" spans="66:78" x14ac:dyDescent="0.2">
      <c r="BN6292" s="32"/>
      <c r="BO6292" s="32"/>
      <c r="BP6292" s="32"/>
      <c r="BQ6292" s="32"/>
      <c r="BR6292" s="32"/>
      <c r="BS6292" s="32"/>
      <c r="BT6292" s="32"/>
      <c r="BU6292" s="32"/>
      <c r="BV6292" s="32"/>
      <c r="BW6292" s="32"/>
      <c r="BX6292" s="32"/>
      <c r="BY6292" s="32"/>
      <c r="BZ6292" s="32"/>
    </row>
    <row r="6293" spans="66:78" x14ac:dyDescent="0.2">
      <c r="BN6293" s="32"/>
      <c r="BO6293" s="32"/>
      <c r="BP6293" s="32"/>
      <c r="BQ6293" s="32"/>
      <c r="BR6293" s="32"/>
      <c r="BS6293" s="32"/>
      <c r="BT6293" s="32"/>
      <c r="BU6293" s="32"/>
      <c r="BV6293" s="32"/>
      <c r="BW6293" s="32"/>
      <c r="BX6293" s="32"/>
      <c r="BY6293" s="32"/>
      <c r="BZ6293" s="32"/>
    </row>
    <row r="6294" spans="66:78" x14ac:dyDescent="0.2">
      <c r="BN6294" s="32"/>
      <c r="BO6294" s="32"/>
      <c r="BP6294" s="32"/>
      <c r="BQ6294" s="32"/>
      <c r="BR6294" s="32"/>
      <c r="BS6294" s="32"/>
      <c r="BT6294" s="32"/>
      <c r="BU6294" s="32"/>
      <c r="BV6294" s="32"/>
      <c r="BW6294" s="32"/>
      <c r="BX6294" s="32"/>
      <c r="BY6294" s="32"/>
      <c r="BZ6294" s="32"/>
    </row>
    <row r="6295" spans="66:78" x14ac:dyDescent="0.2">
      <c r="BN6295" s="32"/>
      <c r="BO6295" s="32"/>
      <c r="BP6295" s="32"/>
      <c r="BQ6295" s="32"/>
      <c r="BR6295" s="32"/>
      <c r="BS6295" s="32"/>
      <c r="BT6295" s="32"/>
      <c r="BU6295" s="32"/>
      <c r="BV6295" s="32"/>
      <c r="BW6295" s="32"/>
      <c r="BX6295" s="32"/>
      <c r="BY6295" s="32"/>
      <c r="BZ6295" s="32"/>
    </row>
    <row r="6296" spans="66:78" x14ac:dyDescent="0.2">
      <c r="BN6296" s="32"/>
      <c r="BO6296" s="32"/>
      <c r="BP6296" s="32"/>
      <c r="BQ6296" s="32"/>
      <c r="BR6296" s="32"/>
      <c r="BS6296" s="32"/>
      <c r="BT6296" s="32"/>
      <c r="BU6296" s="32"/>
      <c r="BV6296" s="32"/>
      <c r="BW6296" s="32"/>
      <c r="BX6296" s="32"/>
      <c r="BY6296" s="32"/>
      <c r="BZ6296" s="32"/>
    </row>
    <row r="6297" spans="66:78" x14ac:dyDescent="0.2">
      <c r="BN6297" s="32"/>
      <c r="BO6297" s="32"/>
      <c r="BP6297" s="32"/>
      <c r="BQ6297" s="32"/>
      <c r="BR6297" s="32"/>
      <c r="BS6297" s="32"/>
      <c r="BT6297" s="32"/>
      <c r="BU6297" s="32"/>
      <c r="BV6297" s="32"/>
      <c r="BW6297" s="32"/>
      <c r="BX6297" s="32"/>
      <c r="BY6297" s="32"/>
      <c r="BZ6297" s="32"/>
    </row>
    <row r="6298" spans="66:78" x14ac:dyDescent="0.2">
      <c r="BN6298" s="32"/>
      <c r="BO6298" s="32"/>
      <c r="BP6298" s="32"/>
      <c r="BQ6298" s="32"/>
      <c r="BR6298" s="32"/>
      <c r="BS6298" s="32"/>
      <c r="BT6298" s="32"/>
      <c r="BU6298" s="32"/>
      <c r="BV6298" s="32"/>
      <c r="BW6298" s="32"/>
      <c r="BX6298" s="32"/>
      <c r="BY6298" s="32"/>
      <c r="BZ6298" s="32"/>
    </row>
    <row r="6299" spans="66:78" x14ac:dyDescent="0.2">
      <c r="BN6299" s="32"/>
      <c r="BO6299" s="32"/>
      <c r="BP6299" s="32"/>
      <c r="BQ6299" s="32"/>
      <c r="BR6299" s="32"/>
      <c r="BS6299" s="32"/>
      <c r="BT6299" s="32"/>
      <c r="BU6299" s="32"/>
      <c r="BV6299" s="32"/>
      <c r="BW6299" s="32"/>
      <c r="BX6299" s="32"/>
      <c r="BY6299" s="32"/>
      <c r="BZ6299" s="32"/>
    </row>
    <row r="6300" spans="66:78" x14ac:dyDescent="0.2">
      <c r="BN6300" s="32"/>
      <c r="BO6300" s="32"/>
      <c r="BP6300" s="32"/>
      <c r="BQ6300" s="32"/>
      <c r="BR6300" s="32"/>
      <c r="BS6300" s="32"/>
      <c r="BT6300" s="32"/>
      <c r="BU6300" s="32"/>
      <c r="BV6300" s="32"/>
      <c r="BW6300" s="32"/>
      <c r="BX6300" s="32"/>
      <c r="BY6300" s="32"/>
      <c r="BZ6300" s="32"/>
    </row>
    <row r="6301" spans="66:78" x14ac:dyDescent="0.2">
      <c r="BN6301" s="32"/>
      <c r="BO6301" s="32"/>
      <c r="BP6301" s="32"/>
      <c r="BQ6301" s="32"/>
      <c r="BR6301" s="32"/>
      <c r="BS6301" s="32"/>
      <c r="BT6301" s="32"/>
      <c r="BU6301" s="32"/>
      <c r="BV6301" s="32"/>
      <c r="BW6301" s="32"/>
      <c r="BX6301" s="32"/>
      <c r="BY6301" s="32"/>
      <c r="BZ6301" s="32"/>
    </row>
    <row r="6302" spans="66:78" x14ac:dyDescent="0.2">
      <c r="BN6302" s="32"/>
      <c r="BO6302" s="32"/>
      <c r="BP6302" s="32"/>
      <c r="BQ6302" s="32"/>
      <c r="BR6302" s="32"/>
      <c r="BS6302" s="32"/>
      <c r="BT6302" s="32"/>
      <c r="BU6302" s="32"/>
      <c r="BV6302" s="32"/>
      <c r="BW6302" s="32"/>
      <c r="BX6302" s="32"/>
      <c r="BY6302" s="32"/>
      <c r="BZ6302" s="32"/>
    </row>
    <row r="6303" spans="66:78" x14ac:dyDescent="0.2">
      <c r="BN6303" s="32"/>
      <c r="BO6303" s="32"/>
      <c r="BP6303" s="32"/>
      <c r="BQ6303" s="32"/>
      <c r="BR6303" s="32"/>
      <c r="BS6303" s="32"/>
      <c r="BT6303" s="32"/>
      <c r="BU6303" s="32"/>
      <c r="BV6303" s="32"/>
      <c r="BW6303" s="32"/>
      <c r="BX6303" s="32"/>
      <c r="BY6303" s="32"/>
      <c r="BZ6303" s="32"/>
    </row>
    <row r="6304" spans="66:78" x14ac:dyDescent="0.2">
      <c r="BN6304" s="32"/>
      <c r="BO6304" s="32"/>
      <c r="BP6304" s="32"/>
      <c r="BQ6304" s="32"/>
      <c r="BR6304" s="32"/>
      <c r="BS6304" s="32"/>
      <c r="BT6304" s="32"/>
      <c r="BU6304" s="32"/>
      <c r="BV6304" s="32"/>
      <c r="BW6304" s="32"/>
      <c r="BX6304" s="32"/>
      <c r="BY6304" s="32"/>
      <c r="BZ6304" s="32"/>
    </row>
    <row r="6305" spans="66:78" x14ac:dyDescent="0.2">
      <c r="BN6305" s="32"/>
      <c r="BO6305" s="32"/>
      <c r="BP6305" s="32"/>
      <c r="BQ6305" s="32"/>
      <c r="BR6305" s="32"/>
      <c r="BS6305" s="32"/>
      <c r="BT6305" s="32"/>
      <c r="BU6305" s="32"/>
      <c r="BV6305" s="32"/>
      <c r="BW6305" s="32"/>
      <c r="BX6305" s="32"/>
      <c r="BY6305" s="32"/>
      <c r="BZ6305" s="32"/>
    </row>
    <row r="6306" spans="66:78" x14ac:dyDescent="0.2">
      <c r="BN6306" s="32"/>
      <c r="BO6306" s="32"/>
      <c r="BP6306" s="32"/>
      <c r="BQ6306" s="32"/>
      <c r="BR6306" s="32"/>
      <c r="BS6306" s="32"/>
      <c r="BT6306" s="32"/>
      <c r="BU6306" s="32"/>
      <c r="BV6306" s="32"/>
      <c r="BW6306" s="32"/>
      <c r="BX6306" s="32"/>
      <c r="BY6306" s="32"/>
      <c r="BZ6306" s="32"/>
    </row>
    <row r="6307" spans="66:78" x14ac:dyDescent="0.2">
      <c r="BN6307" s="32"/>
      <c r="BO6307" s="32"/>
      <c r="BP6307" s="32"/>
      <c r="BQ6307" s="32"/>
      <c r="BR6307" s="32"/>
      <c r="BS6307" s="32"/>
      <c r="BT6307" s="32"/>
      <c r="BU6307" s="32"/>
      <c r="BV6307" s="32"/>
      <c r="BW6307" s="32"/>
      <c r="BX6307" s="32"/>
      <c r="BY6307" s="32"/>
      <c r="BZ6307" s="32"/>
    </row>
    <row r="6308" spans="66:78" x14ac:dyDescent="0.2">
      <c r="BN6308" s="32"/>
      <c r="BO6308" s="32"/>
      <c r="BP6308" s="32"/>
      <c r="BQ6308" s="32"/>
      <c r="BR6308" s="32"/>
      <c r="BS6308" s="32"/>
      <c r="BT6308" s="32"/>
      <c r="BU6308" s="32"/>
      <c r="BV6308" s="32"/>
      <c r="BW6308" s="32"/>
      <c r="BX6308" s="32"/>
      <c r="BY6308" s="32"/>
      <c r="BZ6308" s="32"/>
    </row>
    <row r="6309" spans="66:78" x14ac:dyDescent="0.2">
      <c r="BN6309" s="32"/>
      <c r="BO6309" s="32"/>
      <c r="BP6309" s="32"/>
      <c r="BQ6309" s="32"/>
      <c r="BR6309" s="32"/>
      <c r="BS6309" s="32"/>
      <c r="BT6309" s="32"/>
      <c r="BU6309" s="32"/>
      <c r="BV6309" s="32"/>
      <c r="BW6309" s="32"/>
      <c r="BX6309" s="32"/>
      <c r="BY6309" s="32"/>
      <c r="BZ6309" s="32"/>
    </row>
    <row r="6310" spans="66:78" x14ac:dyDescent="0.2">
      <c r="BN6310" s="32"/>
      <c r="BO6310" s="32"/>
      <c r="BP6310" s="32"/>
      <c r="BQ6310" s="32"/>
      <c r="BR6310" s="32"/>
      <c r="BS6310" s="32"/>
      <c r="BT6310" s="32"/>
      <c r="BU6310" s="32"/>
      <c r="BV6310" s="32"/>
      <c r="BW6310" s="32"/>
      <c r="BX6310" s="32"/>
      <c r="BY6310" s="32"/>
      <c r="BZ6310" s="32"/>
    </row>
    <row r="6311" spans="66:78" x14ac:dyDescent="0.2">
      <c r="BN6311" s="32"/>
      <c r="BO6311" s="32"/>
      <c r="BP6311" s="32"/>
      <c r="BQ6311" s="32"/>
      <c r="BR6311" s="32"/>
      <c r="BS6311" s="32"/>
      <c r="BT6311" s="32"/>
      <c r="BU6311" s="32"/>
      <c r="BV6311" s="32"/>
      <c r="BW6311" s="32"/>
      <c r="BX6311" s="32"/>
      <c r="BY6311" s="32"/>
      <c r="BZ6311" s="32"/>
    </row>
    <row r="6312" spans="66:78" x14ac:dyDescent="0.2">
      <c r="BN6312" s="32"/>
      <c r="BO6312" s="32"/>
      <c r="BP6312" s="32"/>
      <c r="BQ6312" s="32"/>
      <c r="BR6312" s="32"/>
      <c r="BS6312" s="32"/>
      <c r="BT6312" s="32"/>
      <c r="BU6312" s="32"/>
      <c r="BV6312" s="32"/>
      <c r="BW6312" s="32"/>
      <c r="BX6312" s="32"/>
      <c r="BY6312" s="32"/>
      <c r="BZ6312" s="32"/>
    </row>
    <row r="6313" spans="66:78" x14ac:dyDescent="0.2">
      <c r="BN6313" s="32"/>
      <c r="BO6313" s="32"/>
      <c r="BP6313" s="32"/>
      <c r="BQ6313" s="32"/>
      <c r="BR6313" s="32"/>
      <c r="BS6313" s="32"/>
      <c r="BT6313" s="32"/>
      <c r="BU6313" s="32"/>
      <c r="BV6313" s="32"/>
      <c r="BW6313" s="32"/>
      <c r="BX6313" s="32"/>
      <c r="BY6313" s="32"/>
      <c r="BZ6313" s="32"/>
    </row>
    <row r="6314" spans="66:78" x14ac:dyDescent="0.2">
      <c r="BN6314" s="32"/>
      <c r="BO6314" s="32"/>
      <c r="BP6314" s="32"/>
      <c r="BQ6314" s="32"/>
      <c r="BR6314" s="32"/>
      <c r="BS6314" s="32"/>
      <c r="BT6314" s="32"/>
      <c r="BU6314" s="32"/>
      <c r="BV6314" s="32"/>
      <c r="BW6314" s="32"/>
      <c r="BX6314" s="32"/>
      <c r="BY6314" s="32"/>
      <c r="BZ6314" s="32"/>
    </row>
    <row r="6315" spans="66:78" x14ac:dyDescent="0.2">
      <c r="BN6315" s="32"/>
      <c r="BO6315" s="32"/>
      <c r="BP6315" s="32"/>
      <c r="BQ6315" s="32"/>
      <c r="BR6315" s="32"/>
      <c r="BS6315" s="32"/>
      <c r="BT6315" s="32"/>
      <c r="BU6315" s="32"/>
      <c r="BV6315" s="32"/>
      <c r="BW6315" s="32"/>
      <c r="BX6315" s="32"/>
      <c r="BY6315" s="32"/>
      <c r="BZ6315" s="32"/>
    </row>
    <row r="6316" spans="66:78" x14ac:dyDescent="0.2">
      <c r="BN6316" s="32"/>
      <c r="BO6316" s="32"/>
      <c r="BP6316" s="32"/>
      <c r="BQ6316" s="32"/>
      <c r="BR6316" s="32"/>
      <c r="BS6316" s="32"/>
      <c r="BT6316" s="32"/>
      <c r="BU6316" s="32"/>
      <c r="BV6316" s="32"/>
      <c r="BW6316" s="32"/>
      <c r="BX6316" s="32"/>
      <c r="BY6316" s="32"/>
      <c r="BZ6316" s="32"/>
    </row>
    <row r="6317" spans="66:78" x14ac:dyDescent="0.2">
      <c r="BN6317" s="32"/>
      <c r="BO6317" s="32"/>
      <c r="BP6317" s="32"/>
      <c r="BQ6317" s="32"/>
      <c r="BR6317" s="32"/>
      <c r="BS6317" s="32"/>
      <c r="BT6317" s="32"/>
      <c r="BU6317" s="32"/>
      <c r="BV6317" s="32"/>
      <c r="BW6317" s="32"/>
      <c r="BX6317" s="32"/>
      <c r="BY6317" s="32"/>
      <c r="BZ6317" s="32"/>
    </row>
    <row r="6318" spans="66:78" x14ac:dyDescent="0.2">
      <c r="BN6318" s="32"/>
      <c r="BO6318" s="32"/>
      <c r="BP6318" s="32"/>
      <c r="BQ6318" s="32"/>
      <c r="BR6318" s="32"/>
      <c r="BS6318" s="32"/>
      <c r="BT6318" s="32"/>
      <c r="BU6318" s="32"/>
      <c r="BV6318" s="32"/>
      <c r="BW6318" s="32"/>
      <c r="BX6318" s="32"/>
      <c r="BY6318" s="32"/>
      <c r="BZ6318" s="32"/>
    </row>
    <row r="6319" spans="66:78" x14ac:dyDescent="0.2">
      <c r="BN6319" s="32"/>
      <c r="BO6319" s="32"/>
      <c r="BP6319" s="32"/>
      <c r="BQ6319" s="32"/>
      <c r="BR6319" s="32"/>
      <c r="BS6319" s="32"/>
      <c r="BT6319" s="32"/>
      <c r="BU6319" s="32"/>
      <c r="BV6319" s="32"/>
      <c r="BW6319" s="32"/>
      <c r="BX6319" s="32"/>
      <c r="BY6319" s="32"/>
      <c r="BZ6319" s="32"/>
    </row>
    <row r="6320" spans="66:78" x14ac:dyDescent="0.2">
      <c r="BN6320" s="32"/>
      <c r="BO6320" s="32"/>
      <c r="BP6320" s="32"/>
      <c r="BQ6320" s="32"/>
      <c r="BR6320" s="32"/>
      <c r="BS6320" s="32"/>
      <c r="BT6320" s="32"/>
      <c r="BU6320" s="32"/>
      <c r="BV6320" s="32"/>
      <c r="BW6320" s="32"/>
      <c r="BX6320" s="32"/>
      <c r="BY6320" s="32"/>
      <c r="BZ6320" s="32"/>
    </row>
    <row r="6321" spans="66:78" x14ac:dyDescent="0.2">
      <c r="BN6321" s="32"/>
      <c r="BO6321" s="32"/>
      <c r="BP6321" s="32"/>
      <c r="BQ6321" s="32"/>
      <c r="BR6321" s="32"/>
      <c r="BS6321" s="32"/>
      <c r="BT6321" s="32"/>
      <c r="BU6321" s="32"/>
      <c r="BV6321" s="32"/>
      <c r="BW6321" s="32"/>
      <c r="BX6321" s="32"/>
      <c r="BY6321" s="32"/>
      <c r="BZ6321" s="32"/>
    </row>
    <row r="6322" spans="66:78" x14ac:dyDescent="0.2">
      <c r="BN6322" s="32"/>
      <c r="BO6322" s="32"/>
      <c r="BP6322" s="32"/>
      <c r="BQ6322" s="32"/>
      <c r="BR6322" s="32"/>
      <c r="BS6322" s="32"/>
      <c r="BT6322" s="32"/>
      <c r="BU6322" s="32"/>
      <c r="BV6322" s="32"/>
      <c r="BW6322" s="32"/>
      <c r="BX6322" s="32"/>
      <c r="BY6322" s="32"/>
      <c r="BZ6322" s="32"/>
    </row>
    <row r="6323" spans="66:78" x14ac:dyDescent="0.2">
      <c r="BN6323" s="32"/>
      <c r="BO6323" s="32"/>
      <c r="BP6323" s="32"/>
      <c r="BQ6323" s="32"/>
      <c r="BR6323" s="32"/>
      <c r="BS6323" s="32"/>
      <c r="BT6323" s="32"/>
      <c r="BU6323" s="32"/>
      <c r="BV6323" s="32"/>
      <c r="BW6323" s="32"/>
      <c r="BX6323" s="32"/>
      <c r="BY6323" s="32"/>
      <c r="BZ6323" s="32"/>
    </row>
    <row r="6324" spans="66:78" x14ac:dyDescent="0.2">
      <c r="BN6324" s="32"/>
      <c r="BO6324" s="32"/>
      <c r="BP6324" s="32"/>
      <c r="BQ6324" s="32"/>
      <c r="BR6324" s="32"/>
      <c r="BS6324" s="32"/>
      <c r="BT6324" s="32"/>
      <c r="BU6324" s="32"/>
      <c r="BV6324" s="32"/>
      <c r="BW6324" s="32"/>
      <c r="BX6324" s="32"/>
      <c r="BY6324" s="32"/>
      <c r="BZ6324" s="32"/>
    </row>
    <row r="6325" spans="66:78" x14ac:dyDescent="0.2">
      <c r="BN6325" s="32"/>
      <c r="BO6325" s="32"/>
      <c r="BP6325" s="32"/>
      <c r="BQ6325" s="32"/>
      <c r="BR6325" s="32"/>
      <c r="BS6325" s="32"/>
      <c r="BT6325" s="32"/>
      <c r="BU6325" s="32"/>
      <c r="BV6325" s="32"/>
      <c r="BW6325" s="32"/>
      <c r="BX6325" s="32"/>
      <c r="BY6325" s="32"/>
      <c r="BZ6325" s="32"/>
    </row>
    <row r="6326" spans="66:78" x14ac:dyDescent="0.2">
      <c r="BN6326" s="32"/>
      <c r="BO6326" s="32"/>
      <c r="BP6326" s="32"/>
      <c r="BQ6326" s="32"/>
      <c r="BR6326" s="32"/>
      <c r="BS6326" s="32"/>
      <c r="BT6326" s="32"/>
      <c r="BU6326" s="32"/>
      <c r="BV6326" s="32"/>
      <c r="BW6326" s="32"/>
      <c r="BX6326" s="32"/>
      <c r="BY6326" s="32"/>
      <c r="BZ6326" s="32"/>
    </row>
    <row r="6327" spans="66:78" x14ac:dyDescent="0.2">
      <c r="BN6327" s="32"/>
      <c r="BO6327" s="32"/>
      <c r="BP6327" s="32"/>
      <c r="BQ6327" s="32"/>
      <c r="BR6327" s="32"/>
      <c r="BS6327" s="32"/>
      <c r="BT6327" s="32"/>
      <c r="BU6327" s="32"/>
      <c r="BV6327" s="32"/>
      <c r="BW6327" s="32"/>
      <c r="BX6327" s="32"/>
      <c r="BY6327" s="32"/>
      <c r="BZ6327" s="32"/>
    </row>
    <row r="6328" spans="66:78" x14ac:dyDescent="0.2">
      <c r="BN6328" s="32"/>
      <c r="BO6328" s="32"/>
      <c r="BP6328" s="32"/>
      <c r="BQ6328" s="32"/>
      <c r="BR6328" s="32"/>
      <c r="BS6328" s="32"/>
      <c r="BT6328" s="32"/>
      <c r="BU6328" s="32"/>
      <c r="BV6328" s="32"/>
      <c r="BW6328" s="32"/>
      <c r="BX6328" s="32"/>
      <c r="BY6328" s="32"/>
      <c r="BZ6328" s="32"/>
    </row>
    <row r="6329" spans="66:78" x14ac:dyDescent="0.2">
      <c r="BN6329" s="32"/>
      <c r="BO6329" s="32"/>
      <c r="BP6329" s="32"/>
      <c r="BQ6329" s="32"/>
      <c r="BR6329" s="32"/>
      <c r="BS6329" s="32"/>
      <c r="BT6329" s="32"/>
      <c r="BU6329" s="32"/>
      <c r="BV6329" s="32"/>
      <c r="BW6329" s="32"/>
      <c r="BX6329" s="32"/>
      <c r="BY6329" s="32"/>
      <c r="BZ6329" s="32"/>
    </row>
    <row r="6330" spans="66:78" x14ac:dyDescent="0.2">
      <c r="BN6330" s="32"/>
      <c r="BO6330" s="32"/>
      <c r="BP6330" s="32"/>
      <c r="BQ6330" s="32"/>
      <c r="BR6330" s="32"/>
      <c r="BS6330" s="32"/>
      <c r="BT6330" s="32"/>
      <c r="BU6330" s="32"/>
      <c r="BV6330" s="32"/>
      <c r="BW6330" s="32"/>
      <c r="BX6330" s="32"/>
      <c r="BY6330" s="32"/>
      <c r="BZ6330" s="32"/>
    </row>
    <row r="6331" spans="66:78" x14ac:dyDescent="0.2">
      <c r="BN6331" s="32"/>
      <c r="BO6331" s="32"/>
      <c r="BP6331" s="32"/>
      <c r="BQ6331" s="32"/>
      <c r="BR6331" s="32"/>
      <c r="BS6331" s="32"/>
      <c r="BT6331" s="32"/>
      <c r="BU6331" s="32"/>
      <c r="BV6331" s="32"/>
      <c r="BW6331" s="32"/>
      <c r="BX6331" s="32"/>
      <c r="BY6331" s="32"/>
      <c r="BZ6331" s="32"/>
    </row>
    <row r="6332" spans="66:78" x14ac:dyDescent="0.2">
      <c r="BN6332" s="32"/>
      <c r="BO6332" s="32"/>
      <c r="BP6332" s="32"/>
      <c r="BQ6332" s="32"/>
      <c r="BR6332" s="32"/>
      <c r="BS6332" s="32"/>
      <c r="BT6332" s="32"/>
      <c r="BU6332" s="32"/>
      <c r="BV6332" s="32"/>
      <c r="BW6332" s="32"/>
      <c r="BX6332" s="32"/>
      <c r="BY6332" s="32"/>
      <c r="BZ6332" s="32"/>
    </row>
    <row r="6333" spans="66:78" x14ac:dyDescent="0.2">
      <c r="BN6333" s="32"/>
      <c r="BO6333" s="32"/>
      <c r="BP6333" s="32"/>
      <c r="BQ6333" s="32"/>
      <c r="BR6333" s="32"/>
      <c r="BS6333" s="32"/>
      <c r="BT6333" s="32"/>
      <c r="BU6333" s="32"/>
      <c r="BV6333" s="32"/>
      <c r="BW6333" s="32"/>
      <c r="BX6333" s="32"/>
      <c r="BY6333" s="32"/>
      <c r="BZ6333" s="32"/>
    </row>
    <row r="6334" spans="66:78" x14ac:dyDescent="0.2">
      <c r="BN6334" s="32"/>
      <c r="BO6334" s="32"/>
      <c r="BP6334" s="32"/>
      <c r="BQ6334" s="32"/>
      <c r="BR6334" s="32"/>
      <c r="BS6334" s="32"/>
      <c r="BT6334" s="32"/>
      <c r="BU6334" s="32"/>
      <c r="BV6334" s="32"/>
      <c r="BW6334" s="32"/>
      <c r="BX6334" s="32"/>
      <c r="BY6334" s="32"/>
      <c r="BZ6334" s="32"/>
    </row>
    <row r="6335" spans="66:78" x14ac:dyDescent="0.2">
      <c r="BN6335" s="32"/>
      <c r="BO6335" s="32"/>
      <c r="BP6335" s="32"/>
      <c r="BQ6335" s="32"/>
      <c r="BR6335" s="32"/>
      <c r="BS6335" s="32"/>
      <c r="BT6335" s="32"/>
      <c r="BU6335" s="32"/>
      <c r="BV6335" s="32"/>
      <c r="BW6335" s="32"/>
      <c r="BX6335" s="32"/>
      <c r="BY6335" s="32"/>
      <c r="BZ6335" s="32"/>
    </row>
    <row r="6336" spans="66:78" x14ac:dyDescent="0.2">
      <c r="BN6336" s="32"/>
      <c r="BO6336" s="32"/>
      <c r="BP6336" s="32"/>
      <c r="BQ6336" s="32"/>
      <c r="BR6336" s="32"/>
      <c r="BS6336" s="32"/>
      <c r="BT6336" s="32"/>
      <c r="BU6336" s="32"/>
      <c r="BV6336" s="32"/>
      <c r="BW6336" s="32"/>
      <c r="BX6336" s="32"/>
      <c r="BY6336" s="32"/>
      <c r="BZ6336" s="32"/>
    </row>
    <row r="6337" spans="66:78" x14ac:dyDescent="0.2">
      <c r="BN6337" s="32"/>
      <c r="BO6337" s="32"/>
      <c r="BP6337" s="32"/>
      <c r="BQ6337" s="32"/>
      <c r="BR6337" s="32"/>
      <c r="BS6337" s="32"/>
      <c r="BT6337" s="32"/>
      <c r="BU6337" s="32"/>
      <c r="BV6337" s="32"/>
      <c r="BW6337" s="32"/>
      <c r="BX6337" s="32"/>
      <c r="BY6337" s="32"/>
      <c r="BZ6337" s="32"/>
    </row>
    <row r="6338" spans="66:78" x14ac:dyDescent="0.2">
      <c r="BN6338" s="32"/>
      <c r="BO6338" s="32"/>
      <c r="BP6338" s="32"/>
      <c r="BQ6338" s="32"/>
      <c r="BR6338" s="32"/>
      <c r="BS6338" s="32"/>
      <c r="BT6338" s="32"/>
      <c r="BU6338" s="32"/>
      <c r="BV6338" s="32"/>
      <c r="BW6338" s="32"/>
      <c r="BX6338" s="32"/>
      <c r="BY6338" s="32"/>
      <c r="BZ6338" s="32"/>
    </row>
    <row r="6339" spans="66:78" x14ac:dyDescent="0.2">
      <c r="BN6339" s="32"/>
      <c r="BO6339" s="32"/>
      <c r="BP6339" s="32"/>
      <c r="BQ6339" s="32"/>
      <c r="BR6339" s="32"/>
      <c r="BS6339" s="32"/>
      <c r="BT6339" s="32"/>
      <c r="BU6339" s="32"/>
      <c r="BV6339" s="32"/>
      <c r="BW6339" s="32"/>
      <c r="BX6339" s="32"/>
      <c r="BY6339" s="32"/>
      <c r="BZ6339" s="32"/>
    </row>
    <row r="6340" spans="66:78" x14ac:dyDescent="0.2">
      <c r="BN6340" s="32"/>
      <c r="BO6340" s="32"/>
      <c r="BP6340" s="32"/>
      <c r="BQ6340" s="32"/>
      <c r="BR6340" s="32"/>
      <c r="BS6340" s="32"/>
      <c r="BT6340" s="32"/>
      <c r="BU6340" s="32"/>
      <c r="BV6340" s="32"/>
      <c r="BW6340" s="32"/>
      <c r="BX6340" s="32"/>
      <c r="BY6340" s="32"/>
      <c r="BZ6340" s="32"/>
    </row>
    <row r="6341" spans="66:78" x14ac:dyDescent="0.2">
      <c r="BN6341" s="32"/>
      <c r="BO6341" s="32"/>
      <c r="BP6341" s="32"/>
      <c r="BQ6341" s="32"/>
      <c r="BR6341" s="32"/>
      <c r="BS6341" s="32"/>
      <c r="BT6341" s="32"/>
      <c r="BU6341" s="32"/>
      <c r="BV6341" s="32"/>
      <c r="BW6341" s="32"/>
      <c r="BX6341" s="32"/>
      <c r="BY6341" s="32"/>
      <c r="BZ6341" s="32"/>
    </row>
    <row r="6342" spans="66:78" x14ac:dyDescent="0.2">
      <c r="BN6342" s="32"/>
      <c r="BO6342" s="32"/>
      <c r="BP6342" s="32"/>
      <c r="BQ6342" s="32"/>
      <c r="BR6342" s="32"/>
      <c r="BS6342" s="32"/>
      <c r="BT6342" s="32"/>
      <c r="BU6342" s="32"/>
      <c r="BV6342" s="32"/>
      <c r="BW6342" s="32"/>
      <c r="BX6342" s="32"/>
      <c r="BY6342" s="32"/>
      <c r="BZ6342" s="32"/>
    </row>
    <row r="6343" spans="66:78" x14ac:dyDescent="0.2">
      <c r="BN6343" s="32"/>
      <c r="BO6343" s="32"/>
      <c r="BP6343" s="32"/>
      <c r="BQ6343" s="32"/>
      <c r="BR6343" s="32"/>
      <c r="BS6343" s="32"/>
      <c r="BT6343" s="32"/>
      <c r="BU6343" s="32"/>
      <c r="BV6343" s="32"/>
      <c r="BW6343" s="32"/>
      <c r="BX6343" s="32"/>
      <c r="BY6343" s="32"/>
      <c r="BZ6343" s="32"/>
    </row>
    <row r="6344" spans="66:78" x14ac:dyDescent="0.2">
      <c r="BN6344" s="32"/>
      <c r="BO6344" s="32"/>
      <c r="BP6344" s="32"/>
      <c r="BQ6344" s="32"/>
      <c r="BR6344" s="32"/>
      <c r="BS6344" s="32"/>
      <c r="BT6344" s="32"/>
      <c r="BU6344" s="32"/>
      <c r="BV6344" s="32"/>
      <c r="BW6344" s="32"/>
      <c r="BX6344" s="32"/>
      <c r="BY6344" s="32"/>
      <c r="BZ6344" s="32"/>
    </row>
    <row r="6345" spans="66:78" x14ac:dyDescent="0.2">
      <c r="BN6345" s="32"/>
      <c r="BO6345" s="32"/>
      <c r="BP6345" s="32"/>
      <c r="BQ6345" s="32"/>
      <c r="BR6345" s="32"/>
      <c r="BS6345" s="32"/>
      <c r="BT6345" s="32"/>
      <c r="BU6345" s="32"/>
      <c r="BV6345" s="32"/>
      <c r="BW6345" s="32"/>
      <c r="BX6345" s="32"/>
      <c r="BY6345" s="32"/>
      <c r="BZ6345" s="32"/>
    </row>
    <row r="6346" spans="66:78" x14ac:dyDescent="0.2">
      <c r="BN6346" s="32"/>
      <c r="BO6346" s="32"/>
      <c r="BP6346" s="32"/>
      <c r="BQ6346" s="32"/>
      <c r="BR6346" s="32"/>
      <c r="BS6346" s="32"/>
      <c r="BT6346" s="32"/>
      <c r="BU6346" s="32"/>
      <c r="BV6346" s="32"/>
      <c r="BW6346" s="32"/>
      <c r="BX6346" s="32"/>
      <c r="BY6346" s="32"/>
      <c r="BZ6346" s="32"/>
    </row>
    <row r="6347" spans="66:78" x14ac:dyDescent="0.2">
      <c r="BN6347" s="32"/>
      <c r="BO6347" s="32"/>
      <c r="BP6347" s="32"/>
      <c r="BQ6347" s="32"/>
      <c r="BR6347" s="32"/>
      <c r="BS6347" s="32"/>
      <c r="BT6347" s="32"/>
      <c r="BU6347" s="32"/>
      <c r="BV6347" s="32"/>
      <c r="BW6347" s="32"/>
      <c r="BX6347" s="32"/>
      <c r="BY6347" s="32"/>
      <c r="BZ6347" s="32"/>
    </row>
    <row r="6348" spans="66:78" x14ac:dyDescent="0.2">
      <c r="BN6348" s="32"/>
      <c r="BO6348" s="32"/>
      <c r="BP6348" s="32"/>
      <c r="BQ6348" s="32"/>
      <c r="BR6348" s="32"/>
      <c r="BS6348" s="32"/>
      <c r="BT6348" s="32"/>
      <c r="BU6348" s="32"/>
      <c r="BV6348" s="32"/>
      <c r="BW6348" s="32"/>
      <c r="BX6348" s="32"/>
      <c r="BY6348" s="32"/>
      <c r="BZ6348" s="32"/>
    </row>
    <row r="6349" spans="66:78" x14ac:dyDescent="0.2">
      <c r="BN6349" s="32"/>
      <c r="BO6349" s="32"/>
      <c r="BP6349" s="32"/>
      <c r="BQ6349" s="32"/>
      <c r="BR6349" s="32"/>
      <c r="BS6349" s="32"/>
      <c r="BT6349" s="32"/>
      <c r="BU6349" s="32"/>
      <c r="BV6349" s="32"/>
      <c r="BW6349" s="32"/>
      <c r="BX6349" s="32"/>
      <c r="BY6349" s="32"/>
      <c r="BZ6349" s="32"/>
    </row>
    <row r="6350" spans="66:78" x14ac:dyDescent="0.2">
      <c r="BN6350" s="32"/>
      <c r="BO6350" s="32"/>
      <c r="BP6350" s="32"/>
      <c r="BQ6350" s="32"/>
      <c r="BR6350" s="32"/>
      <c r="BS6350" s="32"/>
      <c r="BT6350" s="32"/>
      <c r="BU6350" s="32"/>
      <c r="BV6350" s="32"/>
      <c r="BW6350" s="32"/>
      <c r="BX6350" s="32"/>
      <c r="BY6350" s="32"/>
      <c r="BZ6350" s="32"/>
    </row>
    <row r="6351" spans="66:78" x14ac:dyDescent="0.2">
      <c r="BN6351" s="32"/>
      <c r="BO6351" s="32"/>
      <c r="BP6351" s="32"/>
      <c r="BQ6351" s="32"/>
      <c r="BR6351" s="32"/>
      <c r="BS6351" s="32"/>
      <c r="BT6351" s="32"/>
      <c r="BU6351" s="32"/>
      <c r="BV6351" s="32"/>
      <c r="BW6351" s="32"/>
      <c r="BX6351" s="32"/>
      <c r="BY6351" s="32"/>
      <c r="BZ6351" s="32"/>
    </row>
    <row r="6352" spans="66:78" x14ac:dyDescent="0.2">
      <c r="BN6352" s="32"/>
      <c r="BO6352" s="32"/>
      <c r="BP6352" s="32"/>
      <c r="BQ6352" s="32"/>
      <c r="BR6352" s="32"/>
      <c r="BS6352" s="32"/>
      <c r="BT6352" s="32"/>
      <c r="BU6352" s="32"/>
      <c r="BV6352" s="32"/>
      <c r="BW6352" s="32"/>
      <c r="BX6352" s="32"/>
      <c r="BY6352" s="32"/>
      <c r="BZ6352" s="32"/>
    </row>
    <row r="6353" spans="66:78" x14ac:dyDescent="0.2">
      <c r="BN6353" s="32"/>
      <c r="BO6353" s="32"/>
      <c r="BP6353" s="32"/>
      <c r="BQ6353" s="32"/>
      <c r="BR6353" s="32"/>
      <c r="BS6353" s="32"/>
      <c r="BT6353" s="32"/>
      <c r="BU6353" s="32"/>
      <c r="BV6353" s="32"/>
      <c r="BW6353" s="32"/>
      <c r="BX6353" s="32"/>
      <c r="BY6353" s="32"/>
      <c r="BZ6353" s="32"/>
    </row>
    <row r="6354" spans="66:78" x14ac:dyDescent="0.2">
      <c r="BN6354" s="32"/>
      <c r="BO6354" s="32"/>
      <c r="BP6354" s="32"/>
      <c r="BQ6354" s="32"/>
      <c r="BR6354" s="32"/>
      <c r="BS6354" s="32"/>
      <c r="BT6354" s="32"/>
      <c r="BU6354" s="32"/>
      <c r="BV6354" s="32"/>
      <c r="BW6354" s="32"/>
      <c r="BX6354" s="32"/>
      <c r="BY6354" s="32"/>
      <c r="BZ6354" s="32"/>
    </row>
    <row r="6355" spans="66:78" x14ac:dyDescent="0.2">
      <c r="BN6355" s="32"/>
      <c r="BO6355" s="32"/>
      <c r="BP6355" s="32"/>
      <c r="BQ6355" s="32"/>
      <c r="BR6355" s="32"/>
      <c r="BS6355" s="32"/>
      <c r="BT6355" s="32"/>
      <c r="BU6355" s="32"/>
      <c r="BV6355" s="32"/>
      <c r="BW6355" s="32"/>
      <c r="BX6355" s="32"/>
      <c r="BY6355" s="32"/>
      <c r="BZ6355" s="32"/>
    </row>
    <row r="6356" spans="66:78" x14ac:dyDescent="0.2">
      <c r="BN6356" s="32"/>
      <c r="BO6356" s="32"/>
      <c r="BP6356" s="32"/>
      <c r="BQ6356" s="32"/>
      <c r="BR6356" s="32"/>
      <c r="BS6356" s="32"/>
      <c r="BT6356" s="32"/>
      <c r="BU6356" s="32"/>
      <c r="BV6356" s="32"/>
      <c r="BW6356" s="32"/>
      <c r="BX6356" s="32"/>
      <c r="BY6356" s="32"/>
      <c r="BZ6356" s="32"/>
    </row>
    <row r="6357" spans="66:78" x14ac:dyDescent="0.2">
      <c r="BN6357" s="32"/>
      <c r="BO6357" s="32"/>
      <c r="BP6357" s="32"/>
      <c r="BQ6357" s="32"/>
      <c r="BR6357" s="32"/>
      <c r="BS6357" s="32"/>
      <c r="BT6357" s="32"/>
      <c r="BU6357" s="32"/>
      <c r="BV6357" s="32"/>
      <c r="BW6357" s="32"/>
      <c r="BX6357" s="32"/>
      <c r="BY6357" s="32"/>
      <c r="BZ6357" s="32"/>
    </row>
    <row r="6358" spans="66:78" x14ac:dyDescent="0.2">
      <c r="BN6358" s="32"/>
      <c r="BO6358" s="32"/>
      <c r="BP6358" s="32"/>
      <c r="BQ6358" s="32"/>
      <c r="BR6358" s="32"/>
      <c r="BS6358" s="32"/>
      <c r="BT6358" s="32"/>
      <c r="BU6358" s="32"/>
      <c r="BV6358" s="32"/>
      <c r="BW6358" s="32"/>
      <c r="BX6358" s="32"/>
      <c r="BY6358" s="32"/>
      <c r="BZ6358" s="32"/>
    </row>
    <row r="6359" spans="66:78" x14ac:dyDescent="0.2">
      <c r="BN6359" s="32"/>
      <c r="BO6359" s="32"/>
      <c r="BP6359" s="32"/>
      <c r="BQ6359" s="32"/>
      <c r="BR6359" s="32"/>
      <c r="BS6359" s="32"/>
      <c r="BT6359" s="32"/>
      <c r="BU6359" s="32"/>
      <c r="BV6359" s="32"/>
      <c r="BW6359" s="32"/>
      <c r="BX6359" s="32"/>
      <c r="BY6359" s="32"/>
      <c r="BZ6359" s="32"/>
    </row>
    <row r="6360" spans="66:78" x14ac:dyDescent="0.2">
      <c r="BN6360" s="32"/>
      <c r="BO6360" s="32"/>
      <c r="BP6360" s="32"/>
      <c r="BQ6360" s="32"/>
      <c r="BR6360" s="32"/>
      <c r="BS6360" s="32"/>
      <c r="BT6360" s="32"/>
      <c r="BU6360" s="32"/>
      <c r="BV6360" s="32"/>
      <c r="BW6360" s="32"/>
      <c r="BX6360" s="32"/>
      <c r="BY6360" s="32"/>
      <c r="BZ6360" s="32"/>
    </row>
    <row r="6361" spans="66:78" x14ac:dyDescent="0.2">
      <c r="BN6361" s="32"/>
      <c r="BO6361" s="32"/>
      <c r="BP6361" s="32"/>
      <c r="BQ6361" s="32"/>
      <c r="BR6361" s="32"/>
      <c r="BS6361" s="32"/>
      <c r="BT6361" s="32"/>
      <c r="BU6361" s="32"/>
      <c r="BV6361" s="32"/>
      <c r="BW6361" s="32"/>
      <c r="BX6361" s="32"/>
      <c r="BY6361" s="32"/>
      <c r="BZ6361" s="32"/>
    </row>
    <row r="6362" spans="66:78" x14ac:dyDescent="0.2">
      <c r="BN6362" s="32"/>
      <c r="BO6362" s="32"/>
      <c r="BP6362" s="32"/>
      <c r="BQ6362" s="32"/>
      <c r="BR6362" s="32"/>
      <c r="BS6362" s="32"/>
      <c r="BT6362" s="32"/>
      <c r="BU6362" s="32"/>
      <c r="BV6362" s="32"/>
      <c r="BW6362" s="32"/>
      <c r="BX6362" s="32"/>
      <c r="BY6362" s="32"/>
      <c r="BZ6362" s="32"/>
    </row>
    <row r="6363" spans="66:78" x14ac:dyDescent="0.2">
      <c r="BN6363" s="32"/>
      <c r="BO6363" s="32"/>
      <c r="BP6363" s="32"/>
      <c r="BQ6363" s="32"/>
      <c r="BR6363" s="32"/>
      <c r="BS6363" s="32"/>
      <c r="BT6363" s="32"/>
      <c r="BU6363" s="32"/>
      <c r="BV6363" s="32"/>
      <c r="BW6363" s="32"/>
      <c r="BX6363" s="32"/>
      <c r="BY6363" s="32"/>
      <c r="BZ6363" s="32"/>
    </row>
    <row r="6364" spans="66:78" x14ac:dyDescent="0.2">
      <c r="BN6364" s="32"/>
      <c r="BO6364" s="32"/>
      <c r="BP6364" s="32"/>
      <c r="BQ6364" s="32"/>
      <c r="BR6364" s="32"/>
      <c r="BS6364" s="32"/>
      <c r="BT6364" s="32"/>
      <c r="BU6364" s="32"/>
      <c r="BV6364" s="32"/>
      <c r="BW6364" s="32"/>
      <c r="BX6364" s="32"/>
      <c r="BY6364" s="32"/>
      <c r="BZ6364" s="32"/>
    </row>
    <row r="6365" spans="66:78" x14ac:dyDescent="0.2">
      <c r="BN6365" s="32"/>
      <c r="BO6365" s="32"/>
      <c r="BP6365" s="32"/>
      <c r="BQ6365" s="32"/>
      <c r="BR6365" s="32"/>
      <c r="BS6365" s="32"/>
      <c r="BT6365" s="32"/>
      <c r="BU6365" s="32"/>
      <c r="BV6365" s="32"/>
      <c r="BW6365" s="32"/>
      <c r="BX6365" s="32"/>
      <c r="BY6365" s="32"/>
      <c r="BZ6365" s="32"/>
    </row>
    <row r="6366" spans="66:78" x14ac:dyDescent="0.2">
      <c r="BN6366" s="32"/>
      <c r="BO6366" s="32"/>
      <c r="BP6366" s="32"/>
      <c r="BQ6366" s="32"/>
      <c r="BR6366" s="32"/>
      <c r="BS6366" s="32"/>
      <c r="BT6366" s="32"/>
      <c r="BU6366" s="32"/>
      <c r="BV6366" s="32"/>
      <c r="BW6366" s="32"/>
      <c r="BX6366" s="32"/>
      <c r="BY6366" s="32"/>
      <c r="BZ6366" s="32"/>
    </row>
    <row r="6367" spans="66:78" x14ac:dyDescent="0.2">
      <c r="BN6367" s="32"/>
      <c r="BO6367" s="32"/>
      <c r="BP6367" s="32"/>
      <c r="BQ6367" s="32"/>
      <c r="BR6367" s="32"/>
      <c r="BS6367" s="32"/>
      <c r="BT6367" s="32"/>
      <c r="BU6367" s="32"/>
      <c r="BV6367" s="32"/>
      <c r="BW6367" s="32"/>
      <c r="BX6367" s="32"/>
      <c r="BY6367" s="32"/>
      <c r="BZ6367" s="32"/>
    </row>
    <row r="6368" spans="66:78" x14ac:dyDescent="0.2">
      <c r="BN6368" s="32"/>
      <c r="BO6368" s="32"/>
      <c r="BP6368" s="32"/>
      <c r="BQ6368" s="32"/>
      <c r="BR6368" s="32"/>
      <c r="BS6368" s="32"/>
      <c r="BT6368" s="32"/>
      <c r="BU6368" s="32"/>
      <c r="BV6368" s="32"/>
      <c r="BW6368" s="32"/>
      <c r="BX6368" s="32"/>
      <c r="BY6368" s="32"/>
      <c r="BZ6368" s="32"/>
    </row>
    <row r="6369" spans="66:78" x14ac:dyDescent="0.2">
      <c r="BN6369" s="32"/>
      <c r="BO6369" s="32"/>
      <c r="BP6369" s="32"/>
      <c r="BQ6369" s="32"/>
      <c r="BR6369" s="32"/>
      <c r="BS6369" s="32"/>
      <c r="BT6369" s="32"/>
      <c r="BU6369" s="32"/>
      <c r="BV6369" s="32"/>
      <c r="BW6369" s="32"/>
      <c r="BX6369" s="32"/>
      <c r="BY6369" s="32"/>
      <c r="BZ6369" s="32"/>
    </row>
    <row r="6370" spans="66:78" x14ac:dyDescent="0.2">
      <c r="BN6370" s="32"/>
      <c r="BO6370" s="32"/>
      <c r="BP6370" s="32"/>
      <c r="BQ6370" s="32"/>
      <c r="BR6370" s="32"/>
      <c r="BS6370" s="32"/>
      <c r="BT6370" s="32"/>
      <c r="BU6370" s="32"/>
      <c r="BV6370" s="32"/>
      <c r="BW6370" s="32"/>
      <c r="BX6370" s="32"/>
      <c r="BY6370" s="32"/>
      <c r="BZ6370" s="32"/>
    </row>
    <row r="6371" spans="66:78" x14ac:dyDescent="0.2">
      <c r="BN6371" s="32"/>
      <c r="BO6371" s="32"/>
      <c r="BP6371" s="32"/>
      <c r="BQ6371" s="32"/>
      <c r="BR6371" s="32"/>
      <c r="BS6371" s="32"/>
      <c r="BT6371" s="32"/>
      <c r="BU6371" s="32"/>
      <c r="BV6371" s="32"/>
      <c r="BW6371" s="32"/>
      <c r="BX6371" s="32"/>
      <c r="BY6371" s="32"/>
      <c r="BZ6371" s="32"/>
    </row>
    <row r="6372" spans="66:78" x14ac:dyDescent="0.2">
      <c r="BN6372" s="32"/>
      <c r="BO6372" s="32"/>
      <c r="BP6372" s="32"/>
      <c r="BQ6372" s="32"/>
      <c r="BR6372" s="32"/>
      <c r="BS6372" s="32"/>
      <c r="BT6372" s="32"/>
      <c r="BU6372" s="32"/>
      <c r="BV6372" s="32"/>
      <c r="BW6372" s="32"/>
      <c r="BX6372" s="32"/>
      <c r="BY6372" s="32"/>
      <c r="BZ6372" s="32"/>
    </row>
    <row r="6373" spans="66:78" x14ac:dyDescent="0.2">
      <c r="BN6373" s="32"/>
      <c r="BO6373" s="32"/>
      <c r="BP6373" s="32"/>
      <c r="BQ6373" s="32"/>
      <c r="BR6373" s="32"/>
      <c r="BS6373" s="32"/>
      <c r="BT6373" s="32"/>
      <c r="BU6373" s="32"/>
      <c r="BV6373" s="32"/>
      <c r="BW6373" s="32"/>
      <c r="BX6373" s="32"/>
      <c r="BY6373" s="32"/>
      <c r="BZ6373" s="32"/>
    </row>
    <row r="6374" spans="66:78" x14ac:dyDescent="0.2">
      <c r="BN6374" s="32"/>
      <c r="BO6374" s="32"/>
      <c r="BP6374" s="32"/>
      <c r="BQ6374" s="32"/>
      <c r="BR6374" s="32"/>
      <c r="BS6374" s="32"/>
      <c r="BT6374" s="32"/>
      <c r="BU6374" s="32"/>
      <c r="BV6374" s="32"/>
      <c r="BW6374" s="32"/>
      <c r="BX6374" s="32"/>
      <c r="BY6374" s="32"/>
      <c r="BZ6374" s="32"/>
    </row>
    <row r="6375" spans="66:78" x14ac:dyDescent="0.2">
      <c r="BN6375" s="32"/>
      <c r="BO6375" s="32"/>
      <c r="BP6375" s="32"/>
      <c r="BQ6375" s="32"/>
      <c r="BR6375" s="32"/>
      <c r="BS6375" s="32"/>
      <c r="BT6375" s="32"/>
      <c r="BU6375" s="32"/>
      <c r="BV6375" s="32"/>
      <c r="BW6375" s="32"/>
      <c r="BX6375" s="32"/>
      <c r="BY6375" s="32"/>
      <c r="BZ6375" s="32"/>
    </row>
    <row r="6376" spans="66:78" x14ac:dyDescent="0.2">
      <c r="BN6376" s="32"/>
      <c r="BO6376" s="32"/>
      <c r="BP6376" s="32"/>
      <c r="BQ6376" s="32"/>
      <c r="BR6376" s="32"/>
      <c r="BS6376" s="32"/>
      <c r="BT6376" s="32"/>
      <c r="BU6376" s="32"/>
      <c r="BV6376" s="32"/>
      <c r="BW6376" s="32"/>
      <c r="BX6376" s="32"/>
      <c r="BY6376" s="32"/>
      <c r="BZ6376" s="32"/>
    </row>
    <row r="6377" spans="66:78" x14ac:dyDescent="0.2">
      <c r="BN6377" s="32"/>
      <c r="BO6377" s="32"/>
      <c r="BP6377" s="32"/>
      <c r="BQ6377" s="32"/>
      <c r="BR6377" s="32"/>
      <c r="BS6377" s="32"/>
      <c r="BT6377" s="32"/>
      <c r="BU6377" s="32"/>
      <c r="BV6377" s="32"/>
      <c r="BW6377" s="32"/>
      <c r="BX6377" s="32"/>
      <c r="BY6377" s="32"/>
      <c r="BZ6377" s="32"/>
    </row>
    <row r="6378" spans="66:78" x14ac:dyDescent="0.2">
      <c r="BN6378" s="32"/>
      <c r="BO6378" s="32"/>
      <c r="BP6378" s="32"/>
      <c r="BQ6378" s="32"/>
      <c r="BR6378" s="32"/>
      <c r="BS6378" s="32"/>
      <c r="BT6378" s="32"/>
      <c r="BU6378" s="32"/>
      <c r="BV6378" s="32"/>
      <c r="BW6378" s="32"/>
      <c r="BX6378" s="32"/>
      <c r="BY6378" s="32"/>
      <c r="BZ6378" s="32"/>
    </row>
    <row r="6379" spans="66:78" x14ac:dyDescent="0.2">
      <c r="BN6379" s="32"/>
      <c r="BO6379" s="32"/>
      <c r="BP6379" s="32"/>
      <c r="BQ6379" s="32"/>
      <c r="BR6379" s="32"/>
      <c r="BS6379" s="32"/>
      <c r="BT6379" s="32"/>
      <c r="BU6379" s="32"/>
      <c r="BV6379" s="32"/>
      <c r="BW6379" s="32"/>
      <c r="BX6379" s="32"/>
      <c r="BY6379" s="32"/>
      <c r="BZ6379" s="32"/>
    </row>
    <row r="6380" spans="66:78" x14ac:dyDescent="0.2">
      <c r="BN6380" s="32"/>
      <c r="BO6380" s="32"/>
      <c r="BP6380" s="32"/>
      <c r="BQ6380" s="32"/>
      <c r="BR6380" s="32"/>
      <c r="BS6380" s="32"/>
      <c r="BT6380" s="32"/>
      <c r="BU6380" s="32"/>
      <c r="BV6380" s="32"/>
      <c r="BW6380" s="32"/>
      <c r="BX6380" s="32"/>
      <c r="BY6380" s="32"/>
      <c r="BZ6380" s="32"/>
    </row>
    <row r="6381" spans="66:78" x14ac:dyDescent="0.2">
      <c r="BN6381" s="32"/>
      <c r="BO6381" s="32"/>
      <c r="BP6381" s="32"/>
      <c r="BQ6381" s="32"/>
      <c r="BR6381" s="32"/>
      <c r="BS6381" s="32"/>
      <c r="BT6381" s="32"/>
      <c r="BU6381" s="32"/>
      <c r="BV6381" s="32"/>
      <c r="BW6381" s="32"/>
      <c r="BX6381" s="32"/>
      <c r="BY6381" s="32"/>
      <c r="BZ6381" s="32"/>
    </row>
    <row r="6382" spans="66:78" x14ac:dyDescent="0.2">
      <c r="BN6382" s="32"/>
      <c r="BO6382" s="32"/>
      <c r="BP6382" s="32"/>
      <c r="BQ6382" s="32"/>
      <c r="BR6382" s="32"/>
      <c r="BS6382" s="32"/>
      <c r="BT6382" s="32"/>
      <c r="BU6382" s="32"/>
      <c r="BV6382" s="32"/>
      <c r="BW6382" s="32"/>
      <c r="BX6382" s="32"/>
      <c r="BY6382" s="32"/>
      <c r="BZ6382" s="32"/>
    </row>
    <row r="6383" spans="66:78" x14ac:dyDescent="0.2">
      <c r="BN6383" s="32"/>
      <c r="BO6383" s="32"/>
      <c r="BP6383" s="32"/>
      <c r="BQ6383" s="32"/>
      <c r="BR6383" s="32"/>
      <c r="BS6383" s="32"/>
      <c r="BT6383" s="32"/>
      <c r="BU6383" s="32"/>
      <c r="BV6383" s="32"/>
      <c r="BW6383" s="32"/>
      <c r="BX6383" s="32"/>
      <c r="BY6383" s="32"/>
      <c r="BZ6383" s="32"/>
    </row>
    <row r="6384" spans="66:78" x14ac:dyDescent="0.2">
      <c r="BN6384" s="32"/>
      <c r="BO6384" s="32"/>
      <c r="BP6384" s="32"/>
      <c r="BQ6384" s="32"/>
      <c r="BR6384" s="32"/>
      <c r="BS6384" s="32"/>
      <c r="BT6384" s="32"/>
      <c r="BU6384" s="32"/>
      <c r="BV6384" s="32"/>
      <c r="BW6384" s="32"/>
      <c r="BX6384" s="32"/>
      <c r="BY6384" s="32"/>
      <c r="BZ6384" s="32"/>
    </row>
    <row r="6385" spans="66:78" x14ac:dyDescent="0.2">
      <c r="BN6385" s="32"/>
      <c r="BO6385" s="32"/>
      <c r="BP6385" s="32"/>
      <c r="BQ6385" s="32"/>
      <c r="BR6385" s="32"/>
      <c r="BS6385" s="32"/>
      <c r="BT6385" s="32"/>
      <c r="BU6385" s="32"/>
      <c r="BV6385" s="32"/>
      <c r="BW6385" s="32"/>
      <c r="BX6385" s="32"/>
      <c r="BY6385" s="32"/>
      <c r="BZ6385" s="32"/>
    </row>
    <row r="6386" spans="66:78" x14ac:dyDescent="0.2">
      <c r="BN6386" s="32"/>
      <c r="BO6386" s="32"/>
      <c r="BP6386" s="32"/>
      <c r="BQ6386" s="32"/>
      <c r="BR6386" s="32"/>
      <c r="BS6386" s="32"/>
      <c r="BT6386" s="32"/>
      <c r="BU6386" s="32"/>
      <c r="BV6386" s="32"/>
      <c r="BW6386" s="32"/>
      <c r="BX6386" s="32"/>
      <c r="BY6386" s="32"/>
      <c r="BZ6386" s="32"/>
    </row>
    <row r="6387" spans="66:78" x14ac:dyDescent="0.2">
      <c r="BN6387" s="32"/>
      <c r="BO6387" s="32"/>
      <c r="BP6387" s="32"/>
      <c r="BQ6387" s="32"/>
      <c r="BR6387" s="32"/>
      <c r="BS6387" s="32"/>
      <c r="BT6387" s="32"/>
      <c r="BU6387" s="32"/>
      <c r="BV6387" s="32"/>
      <c r="BW6387" s="32"/>
      <c r="BX6387" s="32"/>
      <c r="BY6387" s="32"/>
      <c r="BZ6387" s="32"/>
    </row>
    <row r="6388" spans="66:78" x14ac:dyDescent="0.2">
      <c r="BN6388" s="32"/>
      <c r="BO6388" s="32"/>
      <c r="BP6388" s="32"/>
      <c r="BQ6388" s="32"/>
      <c r="BR6388" s="32"/>
      <c r="BS6388" s="32"/>
      <c r="BT6388" s="32"/>
      <c r="BU6388" s="32"/>
      <c r="BV6388" s="32"/>
      <c r="BW6388" s="32"/>
      <c r="BX6388" s="32"/>
      <c r="BY6388" s="32"/>
      <c r="BZ6388" s="32"/>
    </row>
    <row r="6389" spans="66:78" x14ac:dyDescent="0.2">
      <c r="BN6389" s="32"/>
      <c r="BO6389" s="32"/>
      <c r="BP6389" s="32"/>
      <c r="BQ6389" s="32"/>
      <c r="BR6389" s="32"/>
      <c r="BS6389" s="32"/>
      <c r="BT6389" s="32"/>
      <c r="BU6389" s="32"/>
      <c r="BV6389" s="32"/>
      <c r="BW6389" s="32"/>
      <c r="BX6389" s="32"/>
      <c r="BY6389" s="32"/>
      <c r="BZ6389" s="32"/>
    </row>
    <row r="6390" spans="66:78" x14ac:dyDescent="0.2">
      <c r="BN6390" s="32"/>
      <c r="BO6390" s="32"/>
      <c r="BP6390" s="32"/>
      <c r="BQ6390" s="32"/>
      <c r="BR6390" s="32"/>
      <c r="BS6390" s="32"/>
      <c r="BT6390" s="32"/>
      <c r="BU6390" s="32"/>
      <c r="BV6390" s="32"/>
      <c r="BW6390" s="32"/>
      <c r="BX6390" s="32"/>
      <c r="BY6390" s="32"/>
      <c r="BZ6390" s="32"/>
    </row>
    <row r="6391" spans="66:78" x14ac:dyDescent="0.2">
      <c r="BN6391" s="32"/>
      <c r="BO6391" s="32"/>
      <c r="BP6391" s="32"/>
      <c r="BQ6391" s="32"/>
      <c r="BR6391" s="32"/>
      <c r="BS6391" s="32"/>
      <c r="BT6391" s="32"/>
      <c r="BU6391" s="32"/>
      <c r="BV6391" s="32"/>
      <c r="BW6391" s="32"/>
      <c r="BX6391" s="32"/>
      <c r="BY6391" s="32"/>
      <c r="BZ6391" s="32"/>
    </row>
    <row r="6392" spans="66:78" x14ac:dyDescent="0.2">
      <c r="BN6392" s="32"/>
      <c r="BO6392" s="32"/>
      <c r="BP6392" s="32"/>
      <c r="BQ6392" s="32"/>
      <c r="BR6392" s="32"/>
      <c r="BS6392" s="32"/>
      <c r="BT6392" s="32"/>
      <c r="BU6392" s="32"/>
      <c r="BV6392" s="32"/>
      <c r="BW6392" s="32"/>
      <c r="BX6392" s="32"/>
      <c r="BY6392" s="32"/>
      <c r="BZ6392" s="32"/>
    </row>
    <row r="6393" spans="66:78" x14ac:dyDescent="0.2">
      <c r="BN6393" s="32"/>
      <c r="BO6393" s="32"/>
      <c r="BP6393" s="32"/>
      <c r="BQ6393" s="32"/>
      <c r="BR6393" s="32"/>
      <c r="BS6393" s="32"/>
      <c r="BT6393" s="32"/>
      <c r="BU6393" s="32"/>
      <c r="BV6393" s="32"/>
      <c r="BW6393" s="32"/>
      <c r="BX6393" s="32"/>
      <c r="BY6393" s="32"/>
      <c r="BZ6393" s="32"/>
    </row>
    <row r="6394" spans="66:78" x14ac:dyDescent="0.2">
      <c r="BN6394" s="32"/>
      <c r="BO6394" s="32"/>
      <c r="BP6394" s="32"/>
      <c r="BQ6394" s="32"/>
      <c r="BR6394" s="32"/>
      <c r="BS6394" s="32"/>
      <c r="BT6394" s="32"/>
      <c r="BU6394" s="32"/>
      <c r="BV6394" s="32"/>
      <c r="BW6394" s="32"/>
      <c r="BX6394" s="32"/>
      <c r="BY6394" s="32"/>
      <c r="BZ6394" s="32"/>
    </row>
    <row r="6395" spans="66:78" x14ac:dyDescent="0.2">
      <c r="BN6395" s="32"/>
      <c r="BO6395" s="32"/>
      <c r="BP6395" s="32"/>
      <c r="BQ6395" s="32"/>
      <c r="BR6395" s="32"/>
      <c r="BS6395" s="32"/>
      <c r="BT6395" s="32"/>
      <c r="BU6395" s="32"/>
      <c r="BV6395" s="32"/>
      <c r="BW6395" s="32"/>
      <c r="BX6395" s="32"/>
      <c r="BY6395" s="32"/>
      <c r="BZ6395" s="32"/>
    </row>
    <row r="6396" spans="66:78" x14ac:dyDescent="0.2">
      <c r="BN6396" s="32"/>
      <c r="BO6396" s="32"/>
      <c r="BP6396" s="32"/>
      <c r="BQ6396" s="32"/>
      <c r="BR6396" s="32"/>
      <c r="BS6396" s="32"/>
      <c r="BT6396" s="32"/>
      <c r="BU6396" s="32"/>
      <c r="BV6396" s="32"/>
      <c r="BW6396" s="32"/>
      <c r="BX6396" s="32"/>
      <c r="BY6396" s="32"/>
      <c r="BZ6396" s="32"/>
    </row>
    <row r="6397" spans="66:78" x14ac:dyDescent="0.2">
      <c r="BN6397" s="32"/>
      <c r="BO6397" s="32"/>
      <c r="BP6397" s="32"/>
      <c r="BQ6397" s="32"/>
      <c r="BR6397" s="32"/>
      <c r="BS6397" s="32"/>
      <c r="BT6397" s="32"/>
      <c r="BU6397" s="32"/>
      <c r="BV6397" s="32"/>
      <c r="BW6397" s="32"/>
      <c r="BX6397" s="32"/>
      <c r="BY6397" s="32"/>
      <c r="BZ6397" s="32"/>
    </row>
    <row r="6398" spans="66:78" x14ac:dyDescent="0.2">
      <c r="BN6398" s="32"/>
      <c r="BO6398" s="32"/>
      <c r="BP6398" s="32"/>
      <c r="BQ6398" s="32"/>
      <c r="BR6398" s="32"/>
      <c r="BS6398" s="32"/>
      <c r="BT6398" s="32"/>
      <c r="BU6398" s="32"/>
      <c r="BV6398" s="32"/>
      <c r="BW6398" s="32"/>
      <c r="BX6398" s="32"/>
      <c r="BY6398" s="32"/>
      <c r="BZ6398" s="32"/>
    </row>
    <row r="6399" spans="66:78" x14ac:dyDescent="0.2">
      <c r="BN6399" s="32"/>
      <c r="BO6399" s="32"/>
      <c r="BP6399" s="32"/>
      <c r="BQ6399" s="32"/>
      <c r="BR6399" s="32"/>
      <c r="BS6399" s="32"/>
      <c r="BT6399" s="32"/>
      <c r="BU6399" s="32"/>
      <c r="BV6399" s="32"/>
      <c r="BW6399" s="32"/>
      <c r="BX6399" s="32"/>
      <c r="BY6399" s="32"/>
      <c r="BZ6399" s="32"/>
    </row>
    <row r="6400" spans="66:78" x14ac:dyDescent="0.2">
      <c r="BN6400" s="32"/>
      <c r="BO6400" s="32"/>
      <c r="BP6400" s="32"/>
      <c r="BQ6400" s="32"/>
      <c r="BR6400" s="32"/>
      <c r="BS6400" s="32"/>
      <c r="BT6400" s="32"/>
      <c r="BU6400" s="32"/>
      <c r="BV6400" s="32"/>
      <c r="BW6400" s="32"/>
      <c r="BX6400" s="32"/>
      <c r="BY6400" s="32"/>
      <c r="BZ6400" s="32"/>
    </row>
    <row r="6401" spans="66:78" x14ac:dyDescent="0.2">
      <c r="BN6401" s="32"/>
      <c r="BO6401" s="32"/>
      <c r="BP6401" s="32"/>
      <c r="BQ6401" s="32"/>
      <c r="BR6401" s="32"/>
      <c r="BS6401" s="32"/>
      <c r="BT6401" s="32"/>
      <c r="BU6401" s="32"/>
      <c r="BV6401" s="32"/>
      <c r="BW6401" s="32"/>
      <c r="BX6401" s="32"/>
      <c r="BY6401" s="32"/>
      <c r="BZ6401" s="32"/>
    </row>
    <row r="6402" spans="66:78" x14ac:dyDescent="0.2">
      <c r="BN6402" s="32"/>
      <c r="BO6402" s="32"/>
      <c r="BP6402" s="32"/>
      <c r="BQ6402" s="32"/>
      <c r="BR6402" s="32"/>
      <c r="BS6402" s="32"/>
      <c r="BT6402" s="32"/>
      <c r="BU6402" s="32"/>
      <c r="BV6402" s="32"/>
      <c r="BW6402" s="32"/>
      <c r="BX6402" s="32"/>
      <c r="BY6402" s="32"/>
      <c r="BZ6402" s="32"/>
    </row>
    <row r="6403" spans="66:78" x14ac:dyDescent="0.2">
      <c r="BN6403" s="32"/>
      <c r="BO6403" s="32"/>
      <c r="BP6403" s="32"/>
      <c r="BQ6403" s="32"/>
      <c r="BR6403" s="32"/>
      <c r="BS6403" s="32"/>
      <c r="BT6403" s="32"/>
      <c r="BU6403" s="32"/>
      <c r="BV6403" s="32"/>
      <c r="BW6403" s="32"/>
      <c r="BX6403" s="32"/>
      <c r="BY6403" s="32"/>
      <c r="BZ6403" s="32"/>
    </row>
    <row r="6404" spans="66:78" x14ac:dyDescent="0.2">
      <c r="BN6404" s="32"/>
      <c r="BO6404" s="32"/>
      <c r="BP6404" s="32"/>
      <c r="BQ6404" s="32"/>
      <c r="BR6404" s="32"/>
      <c r="BS6404" s="32"/>
      <c r="BT6404" s="32"/>
      <c r="BU6404" s="32"/>
      <c r="BV6404" s="32"/>
      <c r="BW6404" s="32"/>
      <c r="BX6404" s="32"/>
      <c r="BY6404" s="32"/>
      <c r="BZ6404" s="32"/>
    </row>
    <row r="6405" spans="66:78" x14ac:dyDescent="0.2">
      <c r="BN6405" s="32"/>
      <c r="BO6405" s="32"/>
      <c r="BP6405" s="32"/>
      <c r="BQ6405" s="32"/>
      <c r="BR6405" s="32"/>
      <c r="BS6405" s="32"/>
      <c r="BT6405" s="32"/>
      <c r="BU6405" s="32"/>
      <c r="BV6405" s="32"/>
      <c r="BW6405" s="32"/>
      <c r="BX6405" s="32"/>
      <c r="BY6405" s="32"/>
      <c r="BZ6405" s="32"/>
    </row>
    <row r="6406" spans="66:78" x14ac:dyDescent="0.2">
      <c r="BN6406" s="32"/>
      <c r="BO6406" s="32"/>
      <c r="BP6406" s="32"/>
      <c r="BQ6406" s="32"/>
      <c r="BR6406" s="32"/>
      <c r="BS6406" s="32"/>
      <c r="BT6406" s="32"/>
      <c r="BU6406" s="32"/>
      <c r="BV6406" s="32"/>
      <c r="BW6406" s="32"/>
      <c r="BX6406" s="32"/>
      <c r="BY6406" s="32"/>
      <c r="BZ6406" s="32"/>
    </row>
    <row r="6407" spans="66:78" x14ac:dyDescent="0.2">
      <c r="BN6407" s="32"/>
      <c r="BO6407" s="32"/>
      <c r="BP6407" s="32"/>
      <c r="BQ6407" s="32"/>
      <c r="BR6407" s="32"/>
      <c r="BS6407" s="32"/>
      <c r="BT6407" s="32"/>
      <c r="BU6407" s="32"/>
      <c r="BV6407" s="32"/>
      <c r="BW6407" s="32"/>
      <c r="BX6407" s="32"/>
      <c r="BY6407" s="32"/>
      <c r="BZ6407" s="32"/>
    </row>
    <row r="6408" spans="66:78" x14ac:dyDescent="0.2">
      <c r="BN6408" s="32"/>
      <c r="BO6408" s="32"/>
      <c r="BP6408" s="32"/>
      <c r="BQ6408" s="32"/>
      <c r="BR6408" s="32"/>
      <c r="BS6408" s="32"/>
      <c r="BT6408" s="32"/>
      <c r="BU6408" s="32"/>
      <c r="BV6408" s="32"/>
      <c r="BW6408" s="32"/>
      <c r="BX6408" s="32"/>
      <c r="BY6408" s="32"/>
      <c r="BZ6408" s="32"/>
    </row>
    <row r="6409" spans="66:78" x14ac:dyDescent="0.2">
      <c r="BN6409" s="32"/>
      <c r="BO6409" s="32"/>
      <c r="BP6409" s="32"/>
      <c r="BQ6409" s="32"/>
      <c r="BR6409" s="32"/>
      <c r="BS6409" s="32"/>
      <c r="BT6409" s="32"/>
      <c r="BU6409" s="32"/>
      <c r="BV6409" s="32"/>
      <c r="BW6409" s="32"/>
      <c r="BX6409" s="32"/>
      <c r="BY6409" s="32"/>
      <c r="BZ6409" s="32"/>
    </row>
    <row r="6410" spans="66:78" x14ac:dyDescent="0.2">
      <c r="BN6410" s="32"/>
      <c r="BO6410" s="32"/>
      <c r="BP6410" s="32"/>
      <c r="BQ6410" s="32"/>
      <c r="BR6410" s="32"/>
      <c r="BS6410" s="32"/>
      <c r="BT6410" s="32"/>
      <c r="BU6410" s="32"/>
      <c r="BV6410" s="32"/>
      <c r="BW6410" s="32"/>
      <c r="BX6410" s="32"/>
      <c r="BY6410" s="32"/>
      <c r="BZ6410" s="32"/>
    </row>
    <row r="6411" spans="66:78" x14ac:dyDescent="0.2">
      <c r="BN6411" s="32"/>
      <c r="BO6411" s="32"/>
      <c r="BP6411" s="32"/>
      <c r="BQ6411" s="32"/>
      <c r="BR6411" s="32"/>
      <c r="BS6411" s="32"/>
      <c r="BT6411" s="32"/>
      <c r="BU6411" s="32"/>
      <c r="BV6411" s="32"/>
      <c r="BW6411" s="32"/>
      <c r="BX6411" s="32"/>
      <c r="BY6411" s="32"/>
      <c r="BZ6411" s="32"/>
    </row>
    <row r="6412" spans="66:78" x14ac:dyDescent="0.2">
      <c r="BN6412" s="32"/>
      <c r="BO6412" s="32"/>
      <c r="BP6412" s="32"/>
      <c r="BQ6412" s="32"/>
      <c r="BR6412" s="32"/>
      <c r="BS6412" s="32"/>
      <c r="BT6412" s="32"/>
      <c r="BU6412" s="32"/>
      <c r="BV6412" s="32"/>
      <c r="BW6412" s="32"/>
      <c r="BX6412" s="32"/>
      <c r="BY6412" s="32"/>
      <c r="BZ6412" s="32"/>
    </row>
    <row r="6413" spans="66:78" x14ac:dyDescent="0.2">
      <c r="BN6413" s="32"/>
      <c r="BO6413" s="32"/>
      <c r="BP6413" s="32"/>
      <c r="BQ6413" s="32"/>
      <c r="BR6413" s="32"/>
      <c r="BS6413" s="32"/>
      <c r="BT6413" s="32"/>
      <c r="BU6413" s="32"/>
      <c r="BV6413" s="32"/>
      <c r="BW6413" s="32"/>
      <c r="BX6413" s="32"/>
      <c r="BY6413" s="32"/>
      <c r="BZ6413" s="32"/>
    </row>
    <row r="6414" spans="66:78" x14ac:dyDescent="0.2">
      <c r="BN6414" s="32"/>
      <c r="BO6414" s="32"/>
      <c r="BP6414" s="32"/>
      <c r="BQ6414" s="32"/>
      <c r="BR6414" s="32"/>
      <c r="BS6414" s="32"/>
      <c r="BT6414" s="32"/>
      <c r="BU6414" s="32"/>
      <c r="BV6414" s="32"/>
      <c r="BW6414" s="32"/>
      <c r="BX6414" s="32"/>
      <c r="BY6414" s="32"/>
      <c r="BZ6414" s="32"/>
    </row>
    <row r="6415" spans="66:78" x14ac:dyDescent="0.2">
      <c r="BN6415" s="32"/>
      <c r="BO6415" s="32"/>
      <c r="BP6415" s="32"/>
      <c r="BQ6415" s="32"/>
      <c r="BR6415" s="32"/>
      <c r="BS6415" s="32"/>
      <c r="BT6415" s="32"/>
      <c r="BU6415" s="32"/>
      <c r="BV6415" s="32"/>
      <c r="BW6415" s="32"/>
      <c r="BX6415" s="32"/>
      <c r="BY6415" s="32"/>
      <c r="BZ6415" s="32"/>
    </row>
    <row r="6416" spans="66:78" x14ac:dyDescent="0.2">
      <c r="BN6416" s="32"/>
      <c r="BO6416" s="32"/>
      <c r="BP6416" s="32"/>
      <c r="BQ6416" s="32"/>
      <c r="BR6416" s="32"/>
      <c r="BS6416" s="32"/>
      <c r="BT6416" s="32"/>
      <c r="BU6416" s="32"/>
      <c r="BV6416" s="32"/>
      <c r="BW6416" s="32"/>
      <c r="BX6416" s="32"/>
      <c r="BY6416" s="32"/>
      <c r="BZ6416" s="32"/>
    </row>
    <row r="6417" spans="66:78" x14ac:dyDescent="0.2">
      <c r="BN6417" s="32"/>
      <c r="BO6417" s="32"/>
      <c r="BP6417" s="32"/>
      <c r="BQ6417" s="32"/>
      <c r="BR6417" s="32"/>
      <c r="BS6417" s="32"/>
      <c r="BT6417" s="32"/>
      <c r="BU6417" s="32"/>
      <c r="BV6417" s="32"/>
      <c r="BW6417" s="32"/>
      <c r="BX6417" s="32"/>
      <c r="BY6417" s="32"/>
      <c r="BZ6417" s="32"/>
    </row>
    <row r="6418" spans="66:78" x14ac:dyDescent="0.2">
      <c r="BN6418" s="32"/>
      <c r="BO6418" s="32"/>
      <c r="BP6418" s="32"/>
      <c r="BQ6418" s="32"/>
      <c r="BR6418" s="32"/>
      <c r="BS6418" s="32"/>
      <c r="BT6418" s="32"/>
      <c r="BU6418" s="32"/>
      <c r="BV6418" s="32"/>
      <c r="BW6418" s="32"/>
      <c r="BX6418" s="32"/>
      <c r="BY6418" s="32"/>
      <c r="BZ6418" s="32"/>
    </row>
    <row r="6419" spans="66:78" x14ac:dyDescent="0.2">
      <c r="BN6419" s="32"/>
      <c r="BO6419" s="32"/>
      <c r="BP6419" s="32"/>
      <c r="BQ6419" s="32"/>
      <c r="BR6419" s="32"/>
      <c r="BS6419" s="32"/>
      <c r="BT6419" s="32"/>
      <c r="BU6419" s="32"/>
      <c r="BV6419" s="32"/>
      <c r="BW6419" s="32"/>
      <c r="BX6419" s="32"/>
      <c r="BY6419" s="32"/>
      <c r="BZ6419" s="32"/>
    </row>
    <row r="6420" spans="66:78" x14ac:dyDescent="0.2">
      <c r="BN6420" s="32"/>
      <c r="BO6420" s="32"/>
      <c r="BP6420" s="32"/>
      <c r="BQ6420" s="32"/>
      <c r="BR6420" s="32"/>
      <c r="BS6420" s="32"/>
      <c r="BT6420" s="32"/>
      <c r="BU6420" s="32"/>
      <c r="BV6420" s="32"/>
      <c r="BW6420" s="32"/>
      <c r="BX6420" s="32"/>
      <c r="BY6420" s="32"/>
      <c r="BZ6420" s="32"/>
    </row>
    <row r="6421" spans="66:78" x14ac:dyDescent="0.2">
      <c r="BN6421" s="32"/>
      <c r="BO6421" s="32"/>
      <c r="BP6421" s="32"/>
      <c r="BQ6421" s="32"/>
      <c r="BR6421" s="32"/>
      <c r="BS6421" s="32"/>
      <c r="BT6421" s="32"/>
      <c r="BU6421" s="32"/>
      <c r="BV6421" s="32"/>
      <c r="BW6421" s="32"/>
      <c r="BX6421" s="32"/>
      <c r="BY6421" s="32"/>
      <c r="BZ6421" s="32"/>
    </row>
    <row r="6422" spans="66:78" x14ac:dyDescent="0.2">
      <c r="BN6422" s="32"/>
      <c r="BO6422" s="32"/>
      <c r="BP6422" s="32"/>
      <c r="BQ6422" s="32"/>
      <c r="BR6422" s="32"/>
      <c r="BS6422" s="32"/>
      <c r="BT6422" s="32"/>
      <c r="BU6422" s="32"/>
      <c r="BV6422" s="32"/>
      <c r="BW6422" s="32"/>
      <c r="BX6422" s="32"/>
      <c r="BY6422" s="32"/>
      <c r="BZ6422" s="32"/>
    </row>
    <row r="6423" spans="66:78" x14ac:dyDescent="0.2">
      <c r="BN6423" s="32"/>
      <c r="BO6423" s="32"/>
      <c r="BP6423" s="32"/>
      <c r="BQ6423" s="32"/>
      <c r="BR6423" s="32"/>
      <c r="BS6423" s="32"/>
      <c r="BT6423" s="32"/>
      <c r="BU6423" s="32"/>
      <c r="BV6423" s="32"/>
      <c r="BW6423" s="32"/>
      <c r="BX6423" s="32"/>
      <c r="BY6423" s="32"/>
      <c r="BZ6423" s="32"/>
    </row>
    <row r="6424" spans="66:78" x14ac:dyDescent="0.2">
      <c r="BN6424" s="32"/>
      <c r="BO6424" s="32"/>
      <c r="BP6424" s="32"/>
      <c r="BQ6424" s="32"/>
      <c r="BR6424" s="32"/>
      <c r="BS6424" s="32"/>
      <c r="BT6424" s="32"/>
      <c r="BU6424" s="32"/>
      <c r="BV6424" s="32"/>
      <c r="BW6424" s="32"/>
      <c r="BX6424" s="32"/>
      <c r="BY6424" s="32"/>
      <c r="BZ6424" s="32"/>
    </row>
    <row r="6425" spans="66:78" x14ac:dyDescent="0.2">
      <c r="BN6425" s="32"/>
      <c r="BO6425" s="32"/>
      <c r="BP6425" s="32"/>
      <c r="BQ6425" s="32"/>
      <c r="BR6425" s="32"/>
      <c r="BS6425" s="32"/>
      <c r="BT6425" s="32"/>
      <c r="BU6425" s="32"/>
      <c r="BV6425" s="32"/>
      <c r="BW6425" s="32"/>
      <c r="BX6425" s="32"/>
      <c r="BY6425" s="32"/>
      <c r="BZ6425" s="32"/>
    </row>
    <row r="6426" spans="66:78" x14ac:dyDescent="0.2">
      <c r="BN6426" s="32"/>
      <c r="BO6426" s="32"/>
      <c r="BP6426" s="32"/>
      <c r="BQ6426" s="32"/>
      <c r="BR6426" s="32"/>
      <c r="BS6426" s="32"/>
      <c r="BT6426" s="32"/>
      <c r="BU6426" s="32"/>
      <c r="BV6426" s="32"/>
      <c r="BW6426" s="32"/>
      <c r="BX6426" s="32"/>
      <c r="BY6426" s="32"/>
      <c r="BZ6426" s="32"/>
    </row>
    <row r="6427" spans="66:78" x14ac:dyDescent="0.2">
      <c r="BN6427" s="32"/>
      <c r="BO6427" s="32"/>
      <c r="BP6427" s="32"/>
      <c r="BQ6427" s="32"/>
      <c r="BR6427" s="32"/>
      <c r="BS6427" s="32"/>
      <c r="BT6427" s="32"/>
      <c r="BU6427" s="32"/>
      <c r="BV6427" s="32"/>
      <c r="BW6427" s="32"/>
      <c r="BX6427" s="32"/>
      <c r="BY6427" s="32"/>
      <c r="BZ6427" s="32"/>
    </row>
    <row r="6428" spans="66:78" x14ac:dyDescent="0.2">
      <c r="BN6428" s="32"/>
      <c r="BO6428" s="32"/>
      <c r="BP6428" s="32"/>
      <c r="BQ6428" s="32"/>
      <c r="BR6428" s="32"/>
      <c r="BS6428" s="32"/>
      <c r="BT6428" s="32"/>
      <c r="BU6428" s="32"/>
      <c r="BV6428" s="32"/>
      <c r="BW6428" s="32"/>
      <c r="BX6428" s="32"/>
      <c r="BY6428" s="32"/>
      <c r="BZ6428" s="32"/>
    </row>
    <row r="6429" spans="66:78" x14ac:dyDescent="0.2">
      <c r="BN6429" s="32"/>
      <c r="BO6429" s="32"/>
      <c r="BP6429" s="32"/>
      <c r="BQ6429" s="32"/>
      <c r="BR6429" s="32"/>
      <c r="BS6429" s="32"/>
      <c r="BT6429" s="32"/>
      <c r="BU6429" s="32"/>
      <c r="BV6429" s="32"/>
      <c r="BW6429" s="32"/>
      <c r="BX6429" s="32"/>
      <c r="BY6429" s="32"/>
      <c r="BZ6429" s="32"/>
    </row>
    <row r="6430" spans="66:78" x14ac:dyDescent="0.2">
      <c r="BN6430" s="32"/>
      <c r="BO6430" s="32"/>
      <c r="BP6430" s="32"/>
      <c r="BQ6430" s="32"/>
      <c r="BR6430" s="32"/>
      <c r="BS6430" s="32"/>
      <c r="BT6430" s="32"/>
      <c r="BU6430" s="32"/>
      <c r="BV6430" s="32"/>
      <c r="BW6430" s="32"/>
      <c r="BX6430" s="32"/>
      <c r="BY6430" s="32"/>
      <c r="BZ6430" s="32"/>
    </row>
    <row r="6431" spans="66:78" x14ac:dyDescent="0.2">
      <c r="BN6431" s="32"/>
      <c r="BO6431" s="32"/>
      <c r="BP6431" s="32"/>
      <c r="BQ6431" s="32"/>
      <c r="BR6431" s="32"/>
      <c r="BS6431" s="32"/>
      <c r="BT6431" s="32"/>
      <c r="BU6431" s="32"/>
      <c r="BV6431" s="32"/>
      <c r="BW6431" s="32"/>
      <c r="BX6431" s="32"/>
      <c r="BY6431" s="32"/>
      <c r="BZ6431" s="32"/>
    </row>
    <row r="6432" spans="66:78" x14ac:dyDescent="0.2">
      <c r="BN6432" s="32"/>
      <c r="BO6432" s="32"/>
      <c r="BP6432" s="32"/>
      <c r="BQ6432" s="32"/>
      <c r="BR6432" s="32"/>
      <c r="BS6432" s="32"/>
      <c r="BT6432" s="32"/>
      <c r="BU6432" s="32"/>
      <c r="BV6432" s="32"/>
      <c r="BW6432" s="32"/>
      <c r="BX6432" s="32"/>
      <c r="BY6432" s="32"/>
      <c r="BZ6432" s="32"/>
    </row>
    <row r="6433" spans="66:78" x14ac:dyDescent="0.2">
      <c r="BN6433" s="32"/>
      <c r="BO6433" s="32"/>
      <c r="BP6433" s="32"/>
      <c r="BQ6433" s="32"/>
      <c r="BR6433" s="32"/>
      <c r="BS6433" s="32"/>
      <c r="BT6433" s="32"/>
      <c r="BU6433" s="32"/>
      <c r="BV6433" s="32"/>
      <c r="BW6433" s="32"/>
      <c r="BX6433" s="32"/>
      <c r="BY6433" s="32"/>
      <c r="BZ6433" s="32"/>
    </row>
    <row r="6434" spans="66:78" x14ac:dyDescent="0.2">
      <c r="BN6434" s="32"/>
      <c r="BO6434" s="32"/>
      <c r="BP6434" s="32"/>
      <c r="BQ6434" s="32"/>
      <c r="BR6434" s="32"/>
      <c r="BS6434" s="32"/>
      <c r="BT6434" s="32"/>
      <c r="BU6434" s="32"/>
      <c r="BV6434" s="32"/>
      <c r="BW6434" s="32"/>
      <c r="BX6434" s="32"/>
      <c r="BY6434" s="32"/>
      <c r="BZ6434" s="32"/>
    </row>
    <row r="6435" spans="66:78" x14ac:dyDescent="0.2">
      <c r="BN6435" s="32"/>
      <c r="BO6435" s="32"/>
      <c r="BP6435" s="32"/>
      <c r="BQ6435" s="32"/>
      <c r="BR6435" s="32"/>
      <c r="BS6435" s="32"/>
      <c r="BT6435" s="32"/>
      <c r="BU6435" s="32"/>
      <c r="BV6435" s="32"/>
      <c r="BW6435" s="32"/>
      <c r="BX6435" s="32"/>
      <c r="BY6435" s="32"/>
      <c r="BZ6435" s="32"/>
    </row>
    <row r="6436" spans="66:78" x14ac:dyDescent="0.2">
      <c r="BN6436" s="32"/>
      <c r="BO6436" s="32"/>
      <c r="BP6436" s="32"/>
      <c r="BQ6436" s="32"/>
      <c r="BR6436" s="32"/>
      <c r="BS6436" s="32"/>
      <c r="BT6436" s="32"/>
      <c r="BU6436" s="32"/>
      <c r="BV6436" s="32"/>
      <c r="BW6436" s="32"/>
      <c r="BX6436" s="32"/>
      <c r="BY6436" s="32"/>
      <c r="BZ6436" s="32"/>
    </row>
    <row r="6437" spans="66:78" x14ac:dyDescent="0.2">
      <c r="BN6437" s="32"/>
      <c r="BO6437" s="32"/>
      <c r="BP6437" s="32"/>
      <c r="BQ6437" s="32"/>
      <c r="BR6437" s="32"/>
      <c r="BS6437" s="32"/>
      <c r="BT6437" s="32"/>
      <c r="BU6437" s="32"/>
      <c r="BV6437" s="32"/>
      <c r="BW6437" s="32"/>
      <c r="BX6437" s="32"/>
      <c r="BY6437" s="32"/>
      <c r="BZ6437" s="32"/>
    </row>
    <row r="6438" spans="66:78" x14ac:dyDescent="0.2">
      <c r="BN6438" s="32"/>
      <c r="BO6438" s="32"/>
      <c r="BP6438" s="32"/>
      <c r="BQ6438" s="32"/>
      <c r="BR6438" s="32"/>
      <c r="BS6438" s="32"/>
      <c r="BT6438" s="32"/>
      <c r="BU6438" s="32"/>
      <c r="BV6438" s="32"/>
      <c r="BW6438" s="32"/>
      <c r="BX6438" s="32"/>
      <c r="BY6438" s="32"/>
      <c r="BZ6438" s="32"/>
    </row>
    <row r="6439" spans="66:78" x14ac:dyDescent="0.2">
      <c r="BN6439" s="32"/>
      <c r="BO6439" s="32"/>
      <c r="BP6439" s="32"/>
      <c r="BQ6439" s="32"/>
      <c r="BR6439" s="32"/>
      <c r="BS6439" s="32"/>
      <c r="BT6439" s="32"/>
      <c r="BU6439" s="32"/>
      <c r="BV6439" s="32"/>
      <c r="BW6439" s="32"/>
      <c r="BX6439" s="32"/>
      <c r="BY6439" s="32"/>
      <c r="BZ6439" s="32"/>
    </row>
    <row r="6440" spans="66:78" x14ac:dyDescent="0.2">
      <c r="BN6440" s="32"/>
      <c r="BO6440" s="32"/>
      <c r="BP6440" s="32"/>
      <c r="BQ6440" s="32"/>
      <c r="BR6440" s="32"/>
      <c r="BS6440" s="32"/>
      <c r="BT6440" s="32"/>
      <c r="BU6440" s="32"/>
      <c r="BV6440" s="32"/>
      <c r="BW6440" s="32"/>
      <c r="BX6440" s="32"/>
      <c r="BY6440" s="32"/>
      <c r="BZ6440" s="32"/>
    </row>
    <row r="6441" spans="66:78" x14ac:dyDescent="0.2">
      <c r="BN6441" s="32"/>
      <c r="BO6441" s="32"/>
      <c r="BP6441" s="32"/>
      <c r="BQ6441" s="32"/>
      <c r="BR6441" s="32"/>
      <c r="BS6441" s="32"/>
      <c r="BT6441" s="32"/>
      <c r="BU6441" s="32"/>
      <c r="BV6441" s="32"/>
      <c r="BW6441" s="32"/>
      <c r="BX6441" s="32"/>
      <c r="BY6441" s="32"/>
      <c r="BZ6441" s="32"/>
    </row>
    <row r="6442" spans="66:78" x14ac:dyDescent="0.2">
      <c r="BN6442" s="32"/>
      <c r="BO6442" s="32"/>
      <c r="BP6442" s="32"/>
      <c r="BQ6442" s="32"/>
      <c r="BR6442" s="32"/>
      <c r="BS6442" s="32"/>
      <c r="BT6442" s="32"/>
      <c r="BU6442" s="32"/>
      <c r="BV6442" s="32"/>
      <c r="BW6442" s="32"/>
      <c r="BX6442" s="32"/>
      <c r="BY6442" s="32"/>
      <c r="BZ6442" s="32"/>
    </row>
    <row r="6443" spans="66:78" x14ac:dyDescent="0.2">
      <c r="BN6443" s="32"/>
      <c r="BO6443" s="32"/>
      <c r="BP6443" s="32"/>
      <c r="BQ6443" s="32"/>
      <c r="BR6443" s="32"/>
      <c r="BS6443" s="32"/>
      <c r="BT6443" s="32"/>
      <c r="BU6443" s="32"/>
      <c r="BV6443" s="32"/>
      <c r="BW6443" s="32"/>
      <c r="BX6443" s="32"/>
      <c r="BY6443" s="32"/>
      <c r="BZ6443" s="32"/>
    </row>
    <row r="6444" spans="66:78" x14ac:dyDescent="0.2">
      <c r="BN6444" s="32"/>
      <c r="BO6444" s="32"/>
      <c r="BP6444" s="32"/>
      <c r="BQ6444" s="32"/>
      <c r="BR6444" s="32"/>
      <c r="BS6444" s="32"/>
      <c r="BT6444" s="32"/>
      <c r="BU6444" s="32"/>
      <c r="BV6444" s="32"/>
      <c r="BW6444" s="32"/>
      <c r="BX6444" s="32"/>
      <c r="BY6444" s="32"/>
      <c r="BZ6444" s="32"/>
    </row>
    <row r="6445" spans="66:78" x14ac:dyDescent="0.2">
      <c r="BN6445" s="32"/>
      <c r="BO6445" s="32"/>
      <c r="BP6445" s="32"/>
      <c r="BQ6445" s="32"/>
      <c r="BR6445" s="32"/>
      <c r="BS6445" s="32"/>
      <c r="BT6445" s="32"/>
      <c r="BU6445" s="32"/>
      <c r="BV6445" s="32"/>
      <c r="BW6445" s="32"/>
      <c r="BX6445" s="32"/>
      <c r="BY6445" s="32"/>
      <c r="BZ6445" s="32"/>
    </row>
    <row r="6446" spans="66:78" x14ac:dyDescent="0.2">
      <c r="BN6446" s="32"/>
      <c r="BO6446" s="32"/>
      <c r="BP6446" s="32"/>
      <c r="BQ6446" s="32"/>
      <c r="BR6446" s="32"/>
      <c r="BS6446" s="32"/>
      <c r="BT6446" s="32"/>
      <c r="BU6446" s="32"/>
      <c r="BV6446" s="32"/>
      <c r="BW6446" s="32"/>
      <c r="BX6446" s="32"/>
      <c r="BY6446" s="32"/>
      <c r="BZ6446" s="32"/>
    </row>
    <row r="6447" spans="66:78" x14ac:dyDescent="0.2">
      <c r="BN6447" s="32"/>
      <c r="BO6447" s="32"/>
      <c r="BP6447" s="32"/>
      <c r="BQ6447" s="32"/>
      <c r="BR6447" s="32"/>
      <c r="BS6447" s="32"/>
      <c r="BT6447" s="32"/>
      <c r="BU6447" s="32"/>
      <c r="BV6447" s="32"/>
      <c r="BW6447" s="32"/>
      <c r="BX6447" s="32"/>
      <c r="BY6447" s="32"/>
      <c r="BZ6447" s="32"/>
    </row>
    <row r="6448" spans="66:78" x14ac:dyDescent="0.2">
      <c r="BN6448" s="32"/>
      <c r="BO6448" s="32"/>
      <c r="BP6448" s="32"/>
      <c r="BQ6448" s="32"/>
      <c r="BR6448" s="32"/>
      <c r="BS6448" s="32"/>
      <c r="BT6448" s="32"/>
      <c r="BU6448" s="32"/>
      <c r="BV6448" s="32"/>
      <c r="BW6448" s="32"/>
      <c r="BX6448" s="32"/>
      <c r="BY6448" s="32"/>
      <c r="BZ6448" s="32"/>
    </row>
    <row r="6449" spans="66:78" x14ac:dyDescent="0.2">
      <c r="BN6449" s="32"/>
      <c r="BO6449" s="32"/>
      <c r="BP6449" s="32"/>
      <c r="BQ6449" s="32"/>
      <c r="BR6449" s="32"/>
      <c r="BS6449" s="32"/>
      <c r="BT6449" s="32"/>
      <c r="BU6449" s="32"/>
      <c r="BV6449" s="32"/>
      <c r="BW6449" s="32"/>
      <c r="BX6449" s="32"/>
      <c r="BY6449" s="32"/>
      <c r="BZ6449" s="32"/>
    </row>
    <row r="6450" spans="66:78" x14ac:dyDescent="0.2">
      <c r="BN6450" s="32"/>
      <c r="BO6450" s="32"/>
      <c r="BP6450" s="32"/>
      <c r="BQ6450" s="32"/>
      <c r="BR6450" s="32"/>
      <c r="BS6450" s="32"/>
      <c r="BT6450" s="32"/>
      <c r="BU6450" s="32"/>
      <c r="BV6450" s="32"/>
      <c r="BW6450" s="32"/>
      <c r="BX6450" s="32"/>
      <c r="BY6450" s="32"/>
      <c r="BZ6450" s="32"/>
    </row>
    <row r="6451" spans="66:78" x14ac:dyDescent="0.2">
      <c r="BN6451" s="32"/>
      <c r="BO6451" s="32"/>
      <c r="BP6451" s="32"/>
      <c r="BQ6451" s="32"/>
      <c r="BR6451" s="32"/>
      <c r="BS6451" s="32"/>
      <c r="BT6451" s="32"/>
      <c r="BU6451" s="32"/>
      <c r="BV6451" s="32"/>
      <c r="BW6451" s="32"/>
      <c r="BX6451" s="32"/>
      <c r="BY6451" s="32"/>
      <c r="BZ6451" s="32"/>
    </row>
    <row r="6452" spans="66:78" x14ac:dyDescent="0.2">
      <c r="BN6452" s="32"/>
      <c r="BO6452" s="32"/>
      <c r="BP6452" s="32"/>
      <c r="BQ6452" s="32"/>
      <c r="BR6452" s="32"/>
      <c r="BS6452" s="32"/>
      <c r="BT6452" s="32"/>
      <c r="BU6452" s="32"/>
      <c r="BV6452" s="32"/>
      <c r="BW6452" s="32"/>
      <c r="BX6452" s="32"/>
      <c r="BY6452" s="32"/>
      <c r="BZ6452" s="32"/>
    </row>
    <row r="6453" spans="66:78" x14ac:dyDescent="0.2">
      <c r="BN6453" s="32"/>
      <c r="BO6453" s="32"/>
      <c r="BP6453" s="32"/>
      <c r="BQ6453" s="32"/>
      <c r="BR6453" s="32"/>
      <c r="BS6453" s="32"/>
      <c r="BT6453" s="32"/>
      <c r="BU6453" s="32"/>
      <c r="BV6453" s="32"/>
      <c r="BW6453" s="32"/>
      <c r="BX6453" s="32"/>
      <c r="BY6453" s="32"/>
      <c r="BZ6453" s="32"/>
    </row>
    <row r="6454" spans="66:78" x14ac:dyDescent="0.2">
      <c r="BN6454" s="32"/>
      <c r="BO6454" s="32"/>
      <c r="BP6454" s="32"/>
      <c r="BQ6454" s="32"/>
      <c r="BR6454" s="32"/>
      <c r="BS6454" s="32"/>
      <c r="BT6454" s="32"/>
      <c r="BU6454" s="32"/>
      <c r="BV6454" s="32"/>
      <c r="BW6454" s="32"/>
      <c r="BX6454" s="32"/>
      <c r="BY6454" s="32"/>
      <c r="BZ6454" s="32"/>
    </row>
    <row r="6455" spans="66:78" x14ac:dyDescent="0.2">
      <c r="BN6455" s="32"/>
      <c r="BO6455" s="32"/>
      <c r="BP6455" s="32"/>
      <c r="BQ6455" s="32"/>
      <c r="BR6455" s="32"/>
      <c r="BS6455" s="32"/>
      <c r="BT6455" s="32"/>
      <c r="BU6455" s="32"/>
      <c r="BV6455" s="32"/>
      <c r="BW6455" s="32"/>
      <c r="BX6455" s="32"/>
      <c r="BY6455" s="32"/>
      <c r="BZ6455" s="32"/>
    </row>
    <row r="6456" spans="66:78" x14ac:dyDescent="0.2">
      <c r="BN6456" s="32"/>
      <c r="BO6456" s="32"/>
      <c r="BP6456" s="32"/>
      <c r="BQ6456" s="32"/>
      <c r="BR6456" s="32"/>
      <c r="BS6456" s="32"/>
      <c r="BT6456" s="32"/>
      <c r="BU6456" s="32"/>
      <c r="BV6456" s="32"/>
      <c r="BW6456" s="32"/>
      <c r="BX6456" s="32"/>
      <c r="BY6456" s="32"/>
      <c r="BZ6456" s="32"/>
    </row>
    <row r="6457" spans="66:78" x14ac:dyDescent="0.2">
      <c r="BN6457" s="32"/>
      <c r="BO6457" s="32"/>
      <c r="BP6457" s="32"/>
      <c r="BQ6457" s="32"/>
      <c r="BR6457" s="32"/>
      <c r="BS6457" s="32"/>
      <c r="BT6457" s="32"/>
      <c r="BU6457" s="32"/>
      <c r="BV6457" s="32"/>
      <c r="BW6457" s="32"/>
      <c r="BX6457" s="32"/>
      <c r="BY6457" s="32"/>
      <c r="BZ6457" s="32"/>
    </row>
    <row r="6458" spans="66:78" x14ac:dyDescent="0.2">
      <c r="BN6458" s="32"/>
      <c r="BO6458" s="32"/>
      <c r="BP6458" s="32"/>
      <c r="BQ6458" s="32"/>
      <c r="BR6458" s="32"/>
      <c r="BS6458" s="32"/>
      <c r="BT6458" s="32"/>
      <c r="BU6458" s="32"/>
      <c r="BV6458" s="32"/>
      <c r="BW6458" s="32"/>
      <c r="BX6458" s="32"/>
      <c r="BY6458" s="32"/>
      <c r="BZ6458" s="32"/>
    </row>
    <row r="6459" spans="66:78" x14ac:dyDescent="0.2">
      <c r="BN6459" s="32"/>
      <c r="BO6459" s="32"/>
      <c r="BP6459" s="32"/>
      <c r="BQ6459" s="32"/>
      <c r="BR6459" s="32"/>
      <c r="BS6459" s="32"/>
      <c r="BT6459" s="32"/>
      <c r="BU6459" s="32"/>
      <c r="BV6459" s="32"/>
      <c r="BW6459" s="32"/>
      <c r="BX6459" s="32"/>
      <c r="BY6459" s="32"/>
      <c r="BZ6459" s="32"/>
    </row>
    <row r="6460" spans="66:78" x14ac:dyDescent="0.2">
      <c r="BN6460" s="32"/>
      <c r="BO6460" s="32"/>
      <c r="BP6460" s="32"/>
      <c r="BQ6460" s="32"/>
      <c r="BR6460" s="32"/>
      <c r="BS6460" s="32"/>
      <c r="BT6460" s="32"/>
      <c r="BU6460" s="32"/>
      <c r="BV6460" s="32"/>
      <c r="BW6460" s="32"/>
      <c r="BX6460" s="32"/>
      <c r="BY6460" s="32"/>
      <c r="BZ6460" s="32"/>
    </row>
    <row r="6461" spans="66:78" x14ac:dyDescent="0.2">
      <c r="BN6461" s="32"/>
      <c r="BO6461" s="32"/>
      <c r="BP6461" s="32"/>
      <c r="BQ6461" s="32"/>
      <c r="BR6461" s="32"/>
      <c r="BS6461" s="32"/>
      <c r="BT6461" s="32"/>
      <c r="BU6461" s="32"/>
      <c r="BV6461" s="32"/>
      <c r="BW6461" s="32"/>
      <c r="BX6461" s="32"/>
      <c r="BY6461" s="32"/>
      <c r="BZ6461" s="32"/>
    </row>
    <row r="6462" spans="66:78" x14ac:dyDescent="0.2">
      <c r="BN6462" s="32"/>
      <c r="BO6462" s="32"/>
      <c r="BP6462" s="32"/>
      <c r="BQ6462" s="32"/>
      <c r="BR6462" s="32"/>
      <c r="BS6462" s="32"/>
      <c r="BT6462" s="32"/>
      <c r="BU6462" s="32"/>
      <c r="BV6462" s="32"/>
      <c r="BW6462" s="32"/>
      <c r="BX6462" s="32"/>
      <c r="BY6462" s="32"/>
      <c r="BZ6462" s="32"/>
    </row>
    <row r="6463" spans="66:78" x14ac:dyDescent="0.2">
      <c r="BN6463" s="32"/>
      <c r="BO6463" s="32"/>
      <c r="BP6463" s="32"/>
      <c r="BQ6463" s="32"/>
      <c r="BR6463" s="32"/>
      <c r="BS6463" s="32"/>
      <c r="BT6463" s="32"/>
      <c r="BU6463" s="32"/>
      <c r="BV6463" s="32"/>
      <c r="BW6463" s="32"/>
      <c r="BX6463" s="32"/>
      <c r="BY6463" s="32"/>
      <c r="BZ6463" s="32"/>
    </row>
    <row r="6464" spans="66:78" x14ac:dyDescent="0.2">
      <c r="BN6464" s="32"/>
      <c r="BO6464" s="32"/>
      <c r="BP6464" s="32"/>
      <c r="BQ6464" s="32"/>
      <c r="BR6464" s="32"/>
      <c r="BS6464" s="32"/>
      <c r="BT6464" s="32"/>
      <c r="BU6464" s="32"/>
      <c r="BV6464" s="32"/>
      <c r="BW6464" s="32"/>
      <c r="BX6464" s="32"/>
      <c r="BY6464" s="32"/>
      <c r="BZ6464" s="32"/>
    </row>
    <row r="6465" spans="66:78" x14ac:dyDescent="0.2">
      <c r="BN6465" s="32"/>
      <c r="BO6465" s="32"/>
      <c r="BP6465" s="32"/>
      <c r="BQ6465" s="32"/>
      <c r="BR6465" s="32"/>
      <c r="BS6465" s="32"/>
      <c r="BT6465" s="32"/>
      <c r="BU6465" s="32"/>
      <c r="BV6465" s="32"/>
      <c r="BW6465" s="32"/>
      <c r="BX6465" s="32"/>
      <c r="BY6465" s="32"/>
      <c r="BZ6465" s="32"/>
    </row>
    <row r="6466" spans="66:78" x14ac:dyDescent="0.2">
      <c r="BN6466" s="32"/>
      <c r="BO6466" s="32"/>
      <c r="BP6466" s="32"/>
      <c r="BQ6466" s="32"/>
      <c r="BR6466" s="32"/>
      <c r="BS6466" s="32"/>
      <c r="BT6466" s="32"/>
      <c r="BU6466" s="32"/>
      <c r="BV6466" s="32"/>
      <c r="BW6466" s="32"/>
      <c r="BX6466" s="32"/>
      <c r="BY6466" s="32"/>
      <c r="BZ6466" s="32"/>
    </row>
    <row r="6467" spans="66:78" x14ac:dyDescent="0.2">
      <c r="BN6467" s="32"/>
      <c r="BO6467" s="32"/>
      <c r="BP6467" s="32"/>
      <c r="BQ6467" s="32"/>
      <c r="BR6467" s="32"/>
      <c r="BS6467" s="32"/>
      <c r="BT6467" s="32"/>
      <c r="BU6467" s="32"/>
      <c r="BV6467" s="32"/>
      <c r="BW6467" s="32"/>
      <c r="BX6467" s="32"/>
      <c r="BY6467" s="32"/>
      <c r="BZ6467" s="32"/>
    </row>
    <row r="6468" spans="66:78" x14ac:dyDescent="0.2">
      <c r="BN6468" s="32"/>
      <c r="BO6468" s="32"/>
      <c r="BP6468" s="32"/>
      <c r="BQ6468" s="32"/>
      <c r="BR6468" s="32"/>
      <c r="BS6468" s="32"/>
      <c r="BT6468" s="32"/>
      <c r="BU6468" s="32"/>
      <c r="BV6468" s="32"/>
      <c r="BW6468" s="32"/>
      <c r="BX6468" s="32"/>
      <c r="BY6468" s="32"/>
      <c r="BZ6468" s="32"/>
    </row>
    <row r="6469" spans="66:78" x14ac:dyDescent="0.2">
      <c r="BN6469" s="32"/>
      <c r="BO6469" s="32"/>
      <c r="BP6469" s="32"/>
      <c r="BQ6469" s="32"/>
      <c r="BR6469" s="32"/>
      <c r="BS6469" s="32"/>
      <c r="BT6469" s="32"/>
      <c r="BU6469" s="32"/>
      <c r="BV6469" s="32"/>
      <c r="BW6469" s="32"/>
      <c r="BX6469" s="32"/>
      <c r="BY6469" s="32"/>
      <c r="BZ6469" s="32"/>
    </row>
    <row r="6470" spans="66:78" x14ac:dyDescent="0.2">
      <c r="BN6470" s="32"/>
      <c r="BO6470" s="32"/>
      <c r="BP6470" s="32"/>
      <c r="BQ6470" s="32"/>
      <c r="BR6470" s="32"/>
      <c r="BS6470" s="32"/>
      <c r="BT6470" s="32"/>
      <c r="BU6470" s="32"/>
      <c r="BV6470" s="32"/>
      <c r="BW6470" s="32"/>
      <c r="BX6470" s="32"/>
      <c r="BY6470" s="32"/>
      <c r="BZ6470" s="32"/>
    </row>
    <row r="6471" spans="66:78" x14ac:dyDescent="0.2">
      <c r="BN6471" s="32"/>
      <c r="BO6471" s="32"/>
      <c r="BP6471" s="32"/>
      <c r="BQ6471" s="32"/>
      <c r="BR6471" s="32"/>
      <c r="BS6471" s="32"/>
      <c r="BT6471" s="32"/>
      <c r="BU6471" s="32"/>
      <c r="BV6471" s="32"/>
      <c r="BW6471" s="32"/>
      <c r="BX6471" s="32"/>
      <c r="BY6471" s="32"/>
      <c r="BZ6471" s="32"/>
    </row>
    <row r="6472" spans="66:78" x14ac:dyDescent="0.2">
      <c r="BN6472" s="32"/>
      <c r="BO6472" s="32"/>
      <c r="BP6472" s="32"/>
      <c r="BQ6472" s="32"/>
      <c r="BR6472" s="32"/>
      <c r="BS6472" s="32"/>
      <c r="BT6472" s="32"/>
      <c r="BU6472" s="32"/>
      <c r="BV6472" s="32"/>
      <c r="BW6472" s="32"/>
      <c r="BX6472" s="32"/>
      <c r="BY6472" s="32"/>
      <c r="BZ6472" s="32"/>
    </row>
    <row r="6473" spans="66:78" x14ac:dyDescent="0.2">
      <c r="BN6473" s="32"/>
      <c r="BO6473" s="32"/>
      <c r="BP6473" s="32"/>
      <c r="BQ6473" s="32"/>
      <c r="BR6473" s="32"/>
      <c r="BS6473" s="32"/>
      <c r="BT6473" s="32"/>
      <c r="BU6473" s="32"/>
      <c r="BV6473" s="32"/>
      <c r="BW6473" s="32"/>
      <c r="BX6473" s="32"/>
      <c r="BY6473" s="32"/>
      <c r="BZ6473" s="32"/>
    </row>
    <row r="6474" spans="66:78" x14ac:dyDescent="0.2">
      <c r="BN6474" s="32"/>
      <c r="BO6474" s="32"/>
      <c r="BP6474" s="32"/>
      <c r="BQ6474" s="32"/>
      <c r="BR6474" s="32"/>
      <c r="BS6474" s="32"/>
      <c r="BT6474" s="32"/>
      <c r="BU6474" s="32"/>
      <c r="BV6474" s="32"/>
      <c r="BW6474" s="32"/>
      <c r="BX6474" s="32"/>
      <c r="BY6474" s="32"/>
      <c r="BZ6474" s="32"/>
    </row>
    <row r="6475" spans="66:78" x14ac:dyDescent="0.2">
      <c r="BN6475" s="32"/>
      <c r="BO6475" s="32"/>
      <c r="BP6475" s="32"/>
      <c r="BQ6475" s="32"/>
      <c r="BR6475" s="32"/>
      <c r="BS6475" s="32"/>
      <c r="BT6475" s="32"/>
      <c r="BU6475" s="32"/>
      <c r="BV6475" s="32"/>
      <c r="BW6475" s="32"/>
      <c r="BX6475" s="32"/>
      <c r="BY6475" s="32"/>
      <c r="BZ6475" s="32"/>
    </row>
    <row r="6476" spans="66:78" x14ac:dyDescent="0.2">
      <c r="BN6476" s="32"/>
      <c r="BO6476" s="32"/>
      <c r="BP6476" s="32"/>
      <c r="BQ6476" s="32"/>
      <c r="BR6476" s="32"/>
      <c r="BS6476" s="32"/>
      <c r="BT6476" s="32"/>
      <c r="BU6476" s="32"/>
      <c r="BV6476" s="32"/>
      <c r="BW6476" s="32"/>
      <c r="BX6476" s="32"/>
      <c r="BY6476" s="32"/>
      <c r="BZ6476" s="32"/>
    </row>
    <row r="6477" spans="66:78" x14ac:dyDescent="0.2">
      <c r="BN6477" s="32"/>
      <c r="BO6477" s="32"/>
      <c r="BP6477" s="32"/>
      <c r="BQ6477" s="32"/>
      <c r="BR6477" s="32"/>
      <c r="BS6477" s="32"/>
      <c r="BT6477" s="32"/>
      <c r="BU6477" s="32"/>
      <c r="BV6477" s="32"/>
      <c r="BW6477" s="32"/>
      <c r="BX6477" s="32"/>
      <c r="BY6477" s="32"/>
      <c r="BZ6477" s="32"/>
    </row>
    <row r="6478" spans="66:78" x14ac:dyDescent="0.2">
      <c r="BN6478" s="32"/>
      <c r="BO6478" s="32"/>
      <c r="BP6478" s="32"/>
      <c r="BQ6478" s="32"/>
      <c r="BR6478" s="32"/>
      <c r="BS6478" s="32"/>
      <c r="BT6478" s="32"/>
      <c r="BU6478" s="32"/>
      <c r="BV6478" s="32"/>
      <c r="BW6478" s="32"/>
      <c r="BX6478" s="32"/>
      <c r="BY6478" s="32"/>
      <c r="BZ6478" s="32"/>
    </row>
    <row r="6479" spans="66:78" x14ac:dyDescent="0.2">
      <c r="BN6479" s="32"/>
      <c r="BO6479" s="32"/>
      <c r="BP6479" s="32"/>
      <c r="BQ6479" s="32"/>
      <c r="BR6479" s="32"/>
      <c r="BS6479" s="32"/>
      <c r="BT6479" s="32"/>
      <c r="BU6479" s="32"/>
      <c r="BV6479" s="32"/>
      <c r="BW6479" s="32"/>
      <c r="BX6479" s="32"/>
      <c r="BY6479" s="32"/>
      <c r="BZ6479" s="32"/>
    </row>
    <row r="6480" spans="66:78" x14ac:dyDescent="0.2">
      <c r="BN6480" s="32"/>
      <c r="BO6480" s="32"/>
      <c r="BP6480" s="32"/>
      <c r="BQ6480" s="32"/>
      <c r="BR6480" s="32"/>
      <c r="BS6480" s="32"/>
      <c r="BT6480" s="32"/>
      <c r="BU6480" s="32"/>
      <c r="BV6480" s="32"/>
      <c r="BW6480" s="32"/>
      <c r="BX6480" s="32"/>
      <c r="BY6480" s="32"/>
      <c r="BZ6480" s="32"/>
    </row>
    <row r="6481" spans="66:78" x14ac:dyDescent="0.2">
      <c r="BN6481" s="32"/>
      <c r="BO6481" s="32"/>
      <c r="BP6481" s="32"/>
      <c r="BQ6481" s="32"/>
      <c r="BR6481" s="32"/>
      <c r="BS6481" s="32"/>
      <c r="BT6481" s="32"/>
      <c r="BU6481" s="32"/>
      <c r="BV6481" s="32"/>
      <c r="BW6481" s="32"/>
      <c r="BX6481" s="32"/>
      <c r="BY6481" s="32"/>
      <c r="BZ6481" s="32"/>
    </row>
    <row r="6482" spans="66:78" x14ac:dyDescent="0.2">
      <c r="BN6482" s="32"/>
      <c r="BO6482" s="32"/>
      <c r="BP6482" s="32"/>
      <c r="BQ6482" s="32"/>
      <c r="BR6482" s="32"/>
      <c r="BS6482" s="32"/>
      <c r="BT6482" s="32"/>
      <c r="BU6482" s="32"/>
      <c r="BV6482" s="32"/>
      <c r="BW6482" s="32"/>
      <c r="BX6482" s="32"/>
      <c r="BY6482" s="32"/>
      <c r="BZ6482" s="32"/>
    </row>
    <row r="6483" spans="66:78" x14ac:dyDescent="0.2">
      <c r="BN6483" s="32"/>
      <c r="BO6483" s="32"/>
      <c r="BP6483" s="32"/>
      <c r="BQ6483" s="32"/>
      <c r="BR6483" s="32"/>
      <c r="BS6483" s="32"/>
      <c r="BT6483" s="32"/>
      <c r="BU6483" s="32"/>
      <c r="BV6483" s="32"/>
      <c r="BW6483" s="32"/>
      <c r="BX6483" s="32"/>
      <c r="BY6483" s="32"/>
      <c r="BZ6483" s="32"/>
    </row>
    <row r="6484" spans="66:78" x14ac:dyDescent="0.2">
      <c r="BN6484" s="32"/>
      <c r="BO6484" s="32"/>
      <c r="BP6484" s="32"/>
      <c r="BQ6484" s="32"/>
      <c r="BR6484" s="32"/>
      <c r="BS6484" s="32"/>
      <c r="BT6484" s="32"/>
      <c r="BU6484" s="32"/>
      <c r="BV6484" s="32"/>
      <c r="BW6484" s="32"/>
      <c r="BX6484" s="32"/>
      <c r="BY6484" s="32"/>
      <c r="BZ6484" s="32"/>
    </row>
    <row r="6485" spans="66:78" x14ac:dyDescent="0.2">
      <c r="BN6485" s="32"/>
      <c r="BO6485" s="32"/>
      <c r="BP6485" s="32"/>
      <c r="BQ6485" s="32"/>
      <c r="BR6485" s="32"/>
      <c r="BS6485" s="32"/>
      <c r="BT6485" s="32"/>
      <c r="BU6485" s="32"/>
      <c r="BV6485" s="32"/>
      <c r="BW6485" s="32"/>
      <c r="BX6485" s="32"/>
      <c r="BY6485" s="32"/>
      <c r="BZ6485" s="32"/>
    </row>
    <row r="6486" spans="66:78" x14ac:dyDescent="0.2">
      <c r="BN6486" s="32"/>
      <c r="BO6486" s="32"/>
      <c r="BP6486" s="32"/>
      <c r="BQ6486" s="32"/>
      <c r="BR6486" s="32"/>
      <c r="BS6486" s="32"/>
      <c r="BT6486" s="32"/>
      <c r="BU6486" s="32"/>
      <c r="BV6486" s="32"/>
      <c r="BW6486" s="32"/>
      <c r="BX6486" s="32"/>
      <c r="BY6486" s="32"/>
      <c r="BZ6486" s="32"/>
    </row>
    <row r="6487" spans="66:78" x14ac:dyDescent="0.2">
      <c r="BN6487" s="32"/>
      <c r="BO6487" s="32"/>
      <c r="BP6487" s="32"/>
      <c r="BQ6487" s="32"/>
      <c r="BR6487" s="32"/>
      <c r="BS6487" s="32"/>
      <c r="BT6487" s="32"/>
      <c r="BU6487" s="32"/>
      <c r="BV6487" s="32"/>
      <c r="BW6487" s="32"/>
      <c r="BX6487" s="32"/>
      <c r="BY6487" s="32"/>
      <c r="BZ6487" s="32"/>
    </row>
    <row r="6488" spans="66:78" x14ac:dyDescent="0.2">
      <c r="BN6488" s="32"/>
      <c r="BO6488" s="32"/>
      <c r="BP6488" s="32"/>
      <c r="BQ6488" s="32"/>
      <c r="BR6488" s="32"/>
      <c r="BS6488" s="32"/>
      <c r="BT6488" s="32"/>
      <c r="BU6488" s="32"/>
      <c r="BV6488" s="32"/>
      <c r="BW6488" s="32"/>
      <c r="BX6488" s="32"/>
      <c r="BY6488" s="32"/>
      <c r="BZ6488" s="32"/>
    </row>
    <row r="6489" spans="66:78" x14ac:dyDescent="0.2">
      <c r="BN6489" s="32"/>
      <c r="BO6489" s="32"/>
      <c r="BP6489" s="32"/>
      <c r="BQ6489" s="32"/>
      <c r="BR6489" s="32"/>
      <c r="BS6489" s="32"/>
      <c r="BT6489" s="32"/>
      <c r="BU6489" s="32"/>
      <c r="BV6489" s="32"/>
      <c r="BW6489" s="32"/>
      <c r="BX6489" s="32"/>
      <c r="BY6489" s="32"/>
      <c r="BZ6489" s="32"/>
    </row>
    <row r="6490" spans="66:78" x14ac:dyDescent="0.2">
      <c r="BN6490" s="32"/>
      <c r="BO6490" s="32"/>
      <c r="BP6490" s="32"/>
      <c r="BQ6490" s="32"/>
      <c r="BR6490" s="32"/>
      <c r="BS6490" s="32"/>
      <c r="BT6490" s="32"/>
      <c r="BU6490" s="32"/>
      <c r="BV6490" s="32"/>
      <c r="BW6490" s="32"/>
      <c r="BX6490" s="32"/>
      <c r="BY6490" s="32"/>
      <c r="BZ6490" s="32"/>
    </row>
    <row r="6491" spans="66:78" x14ac:dyDescent="0.2">
      <c r="BN6491" s="32"/>
      <c r="BO6491" s="32"/>
      <c r="BP6491" s="32"/>
      <c r="BQ6491" s="32"/>
      <c r="BR6491" s="32"/>
      <c r="BS6491" s="32"/>
      <c r="BT6491" s="32"/>
      <c r="BU6491" s="32"/>
      <c r="BV6491" s="32"/>
      <c r="BW6491" s="32"/>
      <c r="BX6491" s="32"/>
      <c r="BY6491" s="32"/>
      <c r="BZ6491" s="32"/>
    </row>
    <row r="6492" spans="66:78" x14ac:dyDescent="0.2">
      <c r="BN6492" s="32"/>
      <c r="BO6492" s="32"/>
      <c r="BP6492" s="32"/>
      <c r="BQ6492" s="32"/>
      <c r="BR6492" s="32"/>
      <c r="BS6492" s="32"/>
      <c r="BT6492" s="32"/>
      <c r="BU6492" s="32"/>
      <c r="BV6492" s="32"/>
      <c r="BW6492" s="32"/>
      <c r="BX6492" s="32"/>
      <c r="BY6492" s="32"/>
      <c r="BZ6492" s="32"/>
    </row>
    <row r="6493" spans="66:78" x14ac:dyDescent="0.2">
      <c r="BN6493" s="32"/>
      <c r="BO6493" s="32"/>
      <c r="BP6493" s="32"/>
      <c r="BQ6493" s="32"/>
      <c r="BR6493" s="32"/>
      <c r="BS6493" s="32"/>
      <c r="BT6493" s="32"/>
      <c r="BU6493" s="32"/>
      <c r="BV6493" s="32"/>
      <c r="BW6493" s="32"/>
      <c r="BX6493" s="32"/>
      <c r="BY6493" s="32"/>
      <c r="BZ6493" s="32"/>
    </row>
    <row r="6494" spans="66:78" x14ac:dyDescent="0.2">
      <c r="BN6494" s="32"/>
      <c r="BO6494" s="32"/>
      <c r="BP6494" s="32"/>
      <c r="BQ6494" s="32"/>
      <c r="BR6494" s="32"/>
      <c r="BS6494" s="32"/>
      <c r="BT6494" s="32"/>
      <c r="BU6494" s="32"/>
      <c r="BV6494" s="32"/>
      <c r="BW6494" s="32"/>
      <c r="BX6494" s="32"/>
      <c r="BY6494" s="32"/>
      <c r="BZ6494" s="32"/>
    </row>
    <row r="6495" spans="66:78" x14ac:dyDescent="0.2">
      <c r="BN6495" s="32"/>
      <c r="BO6495" s="32"/>
      <c r="BP6495" s="32"/>
      <c r="BQ6495" s="32"/>
      <c r="BR6495" s="32"/>
      <c r="BS6495" s="32"/>
      <c r="BT6495" s="32"/>
      <c r="BU6495" s="32"/>
      <c r="BV6495" s="32"/>
      <c r="BW6495" s="32"/>
      <c r="BX6495" s="32"/>
      <c r="BY6495" s="32"/>
      <c r="BZ6495" s="32"/>
    </row>
    <row r="6496" spans="66:78" x14ac:dyDescent="0.2">
      <c r="BN6496" s="32"/>
      <c r="BO6496" s="32"/>
      <c r="BP6496" s="32"/>
      <c r="BQ6496" s="32"/>
      <c r="BR6496" s="32"/>
      <c r="BS6496" s="32"/>
      <c r="BT6496" s="32"/>
      <c r="BU6496" s="32"/>
      <c r="BV6496" s="32"/>
      <c r="BW6496" s="32"/>
      <c r="BX6496" s="32"/>
      <c r="BY6496" s="32"/>
      <c r="BZ6496" s="32"/>
    </row>
    <row r="6497" spans="66:78" x14ac:dyDescent="0.2">
      <c r="BN6497" s="32"/>
      <c r="BO6497" s="32"/>
      <c r="BP6497" s="32"/>
      <c r="BQ6497" s="32"/>
      <c r="BR6497" s="32"/>
      <c r="BS6497" s="32"/>
      <c r="BT6497" s="32"/>
      <c r="BU6497" s="32"/>
      <c r="BV6497" s="32"/>
      <c r="BW6497" s="32"/>
      <c r="BX6497" s="32"/>
      <c r="BY6497" s="32"/>
      <c r="BZ6497" s="32"/>
    </row>
    <row r="6498" spans="66:78" x14ac:dyDescent="0.2">
      <c r="BN6498" s="32"/>
      <c r="BO6498" s="32"/>
      <c r="BP6498" s="32"/>
      <c r="BQ6498" s="32"/>
      <c r="BR6498" s="32"/>
      <c r="BS6498" s="32"/>
      <c r="BT6498" s="32"/>
      <c r="BU6498" s="32"/>
      <c r="BV6498" s="32"/>
      <c r="BW6498" s="32"/>
      <c r="BX6498" s="32"/>
      <c r="BY6498" s="32"/>
      <c r="BZ6498" s="32"/>
    </row>
    <row r="6499" spans="66:78" x14ac:dyDescent="0.2">
      <c r="BN6499" s="32"/>
      <c r="BO6499" s="32"/>
      <c r="BP6499" s="32"/>
      <c r="BQ6499" s="32"/>
      <c r="BR6499" s="32"/>
      <c r="BS6499" s="32"/>
      <c r="BT6499" s="32"/>
      <c r="BU6499" s="32"/>
      <c r="BV6499" s="32"/>
      <c r="BW6499" s="32"/>
      <c r="BX6499" s="32"/>
      <c r="BY6499" s="32"/>
      <c r="BZ6499" s="32"/>
    </row>
    <row r="6500" spans="66:78" x14ac:dyDescent="0.2">
      <c r="BN6500" s="32"/>
      <c r="BO6500" s="32"/>
      <c r="BP6500" s="32"/>
      <c r="BQ6500" s="32"/>
      <c r="BR6500" s="32"/>
      <c r="BS6500" s="32"/>
      <c r="BT6500" s="32"/>
      <c r="BU6500" s="32"/>
      <c r="BV6500" s="32"/>
      <c r="BW6500" s="32"/>
      <c r="BX6500" s="32"/>
      <c r="BY6500" s="32"/>
      <c r="BZ6500" s="32"/>
    </row>
    <row r="6501" spans="66:78" x14ac:dyDescent="0.2">
      <c r="BN6501" s="32"/>
      <c r="BO6501" s="32"/>
      <c r="BP6501" s="32"/>
      <c r="BQ6501" s="32"/>
      <c r="BR6501" s="32"/>
      <c r="BS6501" s="32"/>
      <c r="BT6501" s="32"/>
      <c r="BU6501" s="32"/>
      <c r="BV6501" s="32"/>
      <c r="BW6501" s="32"/>
      <c r="BX6501" s="32"/>
      <c r="BY6501" s="32"/>
      <c r="BZ6501" s="32"/>
    </row>
    <row r="6502" spans="66:78" x14ac:dyDescent="0.2">
      <c r="BN6502" s="32"/>
      <c r="BO6502" s="32"/>
      <c r="BP6502" s="32"/>
      <c r="BQ6502" s="32"/>
      <c r="BR6502" s="32"/>
      <c r="BS6502" s="32"/>
      <c r="BT6502" s="32"/>
      <c r="BU6502" s="32"/>
      <c r="BV6502" s="32"/>
      <c r="BW6502" s="32"/>
      <c r="BX6502" s="32"/>
      <c r="BY6502" s="32"/>
      <c r="BZ6502" s="32"/>
    </row>
    <row r="6503" spans="66:78" x14ac:dyDescent="0.2">
      <c r="BN6503" s="32"/>
      <c r="BO6503" s="32"/>
      <c r="BP6503" s="32"/>
      <c r="BQ6503" s="32"/>
      <c r="BR6503" s="32"/>
      <c r="BS6503" s="32"/>
      <c r="BT6503" s="32"/>
      <c r="BU6503" s="32"/>
      <c r="BV6503" s="32"/>
      <c r="BW6503" s="32"/>
      <c r="BX6503" s="32"/>
      <c r="BY6503" s="32"/>
      <c r="BZ6503" s="32"/>
    </row>
    <row r="6504" spans="66:78" x14ac:dyDescent="0.2">
      <c r="BN6504" s="32"/>
      <c r="BO6504" s="32"/>
      <c r="BP6504" s="32"/>
      <c r="BQ6504" s="32"/>
      <c r="BR6504" s="32"/>
      <c r="BS6504" s="32"/>
      <c r="BT6504" s="32"/>
      <c r="BU6504" s="32"/>
      <c r="BV6504" s="32"/>
      <c r="BW6504" s="32"/>
      <c r="BX6504" s="32"/>
      <c r="BY6504" s="32"/>
      <c r="BZ6504" s="32"/>
    </row>
    <row r="6505" spans="66:78" x14ac:dyDescent="0.2">
      <c r="BN6505" s="32"/>
      <c r="BO6505" s="32"/>
      <c r="BP6505" s="32"/>
      <c r="BQ6505" s="32"/>
      <c r="BR6505" s="32"/>
      <c r="BS6505" s="32"/>
      <c r="BT6505" s="32"/>
      <c r="BU6505" s="32"/>
      <c r="BV6505" s="32"/>
      <c r="BW6505" s="32"/>
      <c r="BX6505" s="32"/>
      <c r="BY6505" s="32"/>
      <c r="BZ6505" s="32"/>
    </row>
    <row r="6506" spans="66:78" x14ac:dyDescent="0.2">
      <c r="BN6506" s="32"/>
      <c r="BO6506" s="32"/>
      <c r="BP6506" s="32"/>
      <c r="BQ6506" s="32"/>
      <c r="BR6506" s="32"/>
      <c r="BS6506" s="32"/>
      <c r="BT6506" s="32"/>
      <c r="BU6506" s="32"/>
      <c r="BV6506" s="32"/>
      <c r="BW6506" s="32"/>
      <c r="BX6506" s="32"/>
      <c r="BY6506" s="32"/>
      <c r="BZ6506" s="32"/>
    </row>
    <row r="6507" spans="66:78" x14ac:dyDescent="0.2">
      <c r="BN6507" s="32"/>
      <c r="BO6507" s="32"/>
      <c r="BP6507" s="32"/>
      <c r="BQ6507" s="32"/>
      <c r="BR6507" s="32"/>
      <c r="BS6507" s="32"/>
      <c r="BT6507" s="32"/>
      <c r="BU6507" s="32"/>
      <c r="BV6507" s="32"/>
      <c r="BW6507" s="32"/>
      <c r="BX6507" s="32"/>
      <c r="BY6507" s="32"/>
      <c r="BZ6507" s="32"/>
    </row>
    <row r="6508" spans="66:78" x14ac:dyDescent="0.2">
      <c r="BN6508" s="32"/>
      <c r="BO6508" s="32"/>
      <c r="BP6508" s="32"/>
      <c r="BQ6508" s="32"/>
      <c r="BR6508" s="32"/>
      <c r="BS6508" s="32"/>
      <c r="BT6508" s="32"/>
      <c r="BU6508" s="32"/>
      <c r="BV6508" s="32"/>
      <c r="BW6508" s="32"/>
      <c r="BX6508" s="32"/>
      <c r="BY6508" s="32"/>
      <c r="BZ6508" s="32"/>
    </row>
    <row r="6509" spans="66:78" x14ac:dyDescent="0.2">
      <c r="BN6509" s="32"/>
      <c r="BO6509" s="32"/>
      <c r="BP6509" s="32"/>
      <c r="BQ6509" s="32"/>
      <c r="BR6509" s="32"/>
      <c r="BS6509" s="32"/>
      <c r="BT6509" s="32"/>
      <c r="BU6509" s="32"/>
      <c r="BV6509" s="32"/>
      <c r="BW6509" s="32"/>
      <c r="BX6509" s="32"/>
      <c r="BY6509" s="32"/>
      <c r="BZ6509" s="32"/>
    </row>
    <row r="6510" spans="66:78" x14ac:dyDescent="0.2">
      <c r="BN6510" s="32"/>
      <c r="BO6510" s="32"/>
      <c r="BP6510" s="32"/>
      <c r="BQ6510" s="32"/>
      <c r="BR6510" s="32"/>
      <c r="BS6510" s="32"/>
      <c r="BT6510" s="32"/>
      <c r="BU6510" s="32"/>
      <c r="BV6510" s="32"/>
      <c r="BW6510" s="32"/>
      <c r="BX6510" s="32"/>
      <c r="BY6510" s="32"/>
      <c r="BZ6510" s="32"/>
    </row>
    <row r="6511" spans="66:78" x14ac:dyDescent="0.2">
      <c r="BN6511" s="32"/>
      <c r="BO6511" s="32"/>
      <c r="BP6511" s="32"/>
      <c r="BQ6511" s="32"/>
      <c r="BR6511" s="32"/>
      <c r="BS6511" s="32"/>
      <c r="BT6511" s="32"/>
      <c r="BU6511" s="32"/>
      <c r="BV6511" s="32"/>
      <c r="BW6511" s="32"/>
      <c r="BX6511" s="32"/>
      <c r="BY6511" s="32"/>
      <c r="BZ6511" s="32"/>
    </row>
    <row r="6512" spans="66:78" x14ac:dyDescent="0.2">
      <c r="BN6512" s="32"/>
      <c r="BO6512" s="32"/>
      <c r="BP6512" s="32"/>
      <c r="BQ6512" s="32"/>
      <c r="BR6512" s="32"/>
      <c r="BS6512" s="32"/>
      <c r="BT6512" s="32"/>
      <c r="BU6512" s="32"/>
      <c r="BV6512" s="32"/>
      <c r="BW6512" s="32"/>
      <c r="BX6512" s="32"/>
      <c r="BY6512" s="32"/>
      <c r="BZ6512" s="32"/>
    </row>
    <row r="6513" spans="66:78" x14ac:dyDescent="0.2">
      <c r="BN6513" s="32"/>
      <c r="BO6513" s="32"/>
      <c r="BP6513" s="32"/>
      <c r="BQ6513" s="32"/>
      <c r="BR6513" s="32"/>
      <c r="BS6513" s="32"/>
      <c r="BT6513" s="32"/>
      <c r="BU6513" s="32"/>
      <c r="BV6513" s="32"/>
      <c r="BW6513" s="32"/>
      <c r="BX6513" s="32"/>
      <c r="BY6513" s="32"/>
      <c r="BZ6513" s="32"/>
    </row>
    <row r="6514" spans="66:78" x14ac:dyDescent="0.2">
      <c r="BN6514" s="32"/>
      <c r="BO6514" s="32"/>
      <c r="BP6514" s="32"/>
      <c r="BQ6514" s="32"/>
      <c r="BR6514" s="32"/>
      <c r="BS6514" s="32"/>
      <c r="BT6514" s="32"/>
      <c r="BU6514" s="32"/>
      <c r="BV6514" s="32"/>
      <c r="BW6514" s="32"/>
      <c r="BX6514" s="32"/>
      <c r="BY6514" s="32"/>
      <c r="BZ6514" s="32"/>
    </row>
    <row r="6515" spans="66:78" x14ac:dyDescent="0.2">
      <c r="BN6515" s="32"/>
      <c r="BO6515" s="32"/>
      <c r="BP6515" s="32"/>
      <c r="BQ6515" s="32"/>
      <c r="BR6515" s="32"/>
      <c r="BS6515" s="32"/>
      <c r="BT6515" s="32"/>
      <c r="BU6515" s="32"/>
      <c r="BV6515" s="32"/>
      <c r="BW6515" s="32"/>
      <c r="BX6515" s="32"/>
      <c r="BY6515" s="32"/>
      <c r="BZ6515" s="32"/>
    </row>
    <row r="6516" spans="66:78" x14ac:dyDescent="0.2">
      <c r="BN6516" s="32"/>
      <c r="BO6516" s="32"/>
      <c r="BP6516" s="32"/>
      <c r="BQ6516" s="32"/>
      <c r="BR6516" s="32"/>
      <c r="BS6516" s="32"/>
      <c r="BT6516" s="32"/>
      <c r="BU6516" s="32"/>
      <c r="BV6516" s="32"/>
      <c r="BW6516" s="32"/>
      <c r="BX6516" s="32"/>
      <c r="BY6516" s="32"/>
      <c r="BZ6516" s="32"/>
    </row>
    <row r="6517" spans="66:78" x14ac:dyDescent="0.2">
      <c r="BN6517" s="32"/>
      <c r="BO6517" s="32"/>
      <c r="BP6517" s="32"/>
      <c r="BQ6517" s="32"/>
      <c r="BR6517" s="32"/>
      <c r="BS6517" s="32"/>
      <c r="BT6517" s="32"/>
      <c r="BU6517" s="32"/>
      <c r="BV6517" s="32"/>
      <c r="BW6517" s="32"/>
      <c r="BX6517" s="32"/>
      <c r="BY6517" s="32"/>
      <c r="BZ6517" s="32"/>
    </row>
    <row r="6518" spans="66:78" x14ac:dyDescent="0.2">
      <c r="BN6518" s="32"/>
      <c r="BO6518" s="32"/>
      <c r="BP6518" s="32"/>
      <c r="BQ6518" s="32"/>
      <c r="BR6518" s="32"/>
      <c r="BS6518" s="32"/>
      <c r="BT6518" s="32"/>
      <c r="BU6518" s="32"/>
      <c r="BV6518" s="32"/>
      <c r="BW6518" s="32"/>
      <c r="BX6518" s="32"/>
      <c r="BY6518" s="32"/>
      <c r="BZ6518" s="32"/>
    </row>
    <row r="6519" spans="66:78" x14ac:dyDescent="0.2">
      <c r="BN6519" s="32"/>
      <c r="BO6519" s="32"/>
      <c r="BP6519" s="32"/>
      <c r="BQ6519" s="32"/>
      <c r="BR6519" s="32"/>
      <c r="BS6519" s="32"/>
      <c r="BT6519" s="32"/>
      <c r="BU6519" s="32"/>
      <c r="BV6519" s="32"/>
      <c r="BW6519" s="32"/>
      <c r="BX6519" s="32"/>
      <c r="BY6519" s="32"/>
      <c r="BZ6519" s="32"/>
    </row>
    <row r="6520" spans="66:78" x14ac:dyDescent="0.2">
      <c r="BN6520" s="32"/>
      <c r="BO6520" s="32"/>
      <c r="BP6520" s="32"/>
      <c r="BQ6520" s="32"/>
      <c r="BR6520" s="32"/>
      <c r="BS6520" s="32"/>
      <c r="BT6520" s="32"/>
      <c r="BU6520" s="32"/>
      <c r="BV6520" s="32"/>
      <c r="BW6520" s="32"/>
      <c r="BX6520" s="32"/>
      <c r="BY6520" s="32"/>
      <c r="BZ6520" s="32"/>
    </row>
    <row r="6521" spans="66:78" x14ac:dyDescent="0.2">
      <c r="BN6521" s="32"/>
      <c r="BO6521" s="32"/>
      <c r="BP6521" s="32"/>
      <c r="BQ6521" s="32"/>
      <c r="BR6521" s="32"/>
      <c r="BS6521" s="32"/>
      <c r="BT6521" s="32"/>
      <c r="BU6521" s="32"/>
      <c r="BV6521" s="32"/>
      <c r="BW6521" s="32"/>
      <c r="BX6521" s="32"/>
      <c r="BY6521" s="32"/>
      <c r="BZ6521" s="32"/>
    </row>
    <row r="6522" spans="66:78" x14ac:dyDescent="0.2">
      <c r="BN6522" s="32"/>
      <c r="BO6522" s="32"/>
      <c r="BP6522" s="32"/>
      <c r="BQ6522" s="32"/>
      <c r="BR6522" s="32"/>
      <c r="BS6522" s="32"/>
      <c r="BT6522" s="32"/>
      <c r="BU6522" s="32"/>
      <c r="BV6522" s="32"/>
      <c r="BW6522" s="32"/>
      <c r="BX6522" s="32"/>
      <c r="BY6522" s="32"/>
      <c r="BZ6522" s="32"/>
    </row>
    <row r="6523" spans="66:78" x14ac:dyDescent="0.2">
      <c r="BN6523" s="32"/>
      <c r="BO6523" s="32"/>
      <c r="BP6523" s="32"/>
      <c r="BQ6523" s="32"/>
      <c r="BR6523" s="32"/>
      <c r="BS6523" s="32"/>
      <c r="BT6523" s="32"/>
      <c r="BU6523" s="32"/>
      <c r="BV6523" s="32"/>
      <c r="BW6523" s="32"/>
      <c r="BX6523" s="32"/>
      <c r="BY6523" s="32"/>
      <c r="BZ6523" s="32"/>
    </row>
    <row r="6524" spans="66:78" x14ac:dyDescent="0.2">
      <c r="BN6524" s="32"/>
      <c r="BO6524" s="32"/>
      <c r="BP6524" s="32"/>
      <c r="BQ6524" s="32"/>
      <c r="BR6524" s="32"/>
      <c r="BS6524" s="32"/>
      <c r="BT6524" s="32"/>
      <c r="BU6524" s="32"/>
      <c r="BV6524" s="32"/>
      <c r="BW6524" s="32"/>
      <c r="BX6524" s="32"/>
      <c r="BY6524" s="32"/>
      <c r="BZ6524" s="32"/>
    </row>
    <row r="6525" spans="66:78" x14ac:dyDescent="0.2">
      <c r="BN6525" s="32"/>
      <c r="BO6525" s="32"/>
      <c r="BP6525" s="32"/>
      <c r="BQ6525" s="32"/>
      <c r="BR6525" s="32"/>
      <c r="BS6525" s="32"/>
      <c r="BT6525" s="32"/>
      <c r="BU6525" s="32"/>
      <c r="BV6525" s="32"/>
      <c r="BW6525" s="32"/>
      <c r="BX6525" s="32"/>
      <c r="BY6525" s="32"/>
      <c r="BZ6525" s="32"/>
    </row>
    <row r="6526" spans="66:78" x14ac:dyDescent="0.2">
      <c r="BN6526" s="32"/>
      <c r="BO6526" s="32"/>
      <c r="BP6526" s="32"/>
      <c r="BQ6526" s="32"/>
      <c r="BR6526" s="32"/>
      <c r="BS6526" s="32"/>
      <c r="BT6526" s="32"/>
      <c r="BU6526" s="32"/>
      <c r="BV6526" s="32"/>
      <c r="BW6526" s="32"/>
      <c r="BX6526" s="32"/>
      <c r="BY6526" s="32"/>
      <c r="BZ6526" s="32"/>
    </row>
    <row r="6527" spans="66:78" x14ac:dyDescent="0.2">
      <c r="BN6527" s="32"/>
      <c r="BO6527" s="32"/>
      <c r="BP6527" s="32"/>
      <c r="BQ6527" s="32"/>
      <c r="BR6527" s="32"/>
      <c r="BS6527" s="32"/>
      <c r="BT6527" s="32"/>
      <c r="BU6527" s="32"/>
      <c r="BV6527" s="32"/>
      <c r="BW6527" s="32"/>
      <c r="BX6527" s="32"/>
      <c r="BY6527" s="32"/>
      <c r="BZ6527" s="32"/>
    </row>
    <row r="6528" spans="66:78" x14ac:dyDescent="0.2">
      <c r="BN6528" s="32"/>
      <c r="BO6528" s="32"/>
      <c r="BP6528" s="32"/>
      <c r="BQ6528" s="32"/>
      <c r="BR6528" s="32"/>
      <c r="BS6528" s="32"/>
      <c r="BT6528" s="32"/>
      <c r="BU6528" s="32"/>
      <c r="BV6528" s="32"/>
      <c r="BW6528" s="32"/>
      <c r="BX6528" s="32"/>
      <c r="BY6528" s="32"/>
      <c r="BZ6528" s="32"/>
    </row>
    <row r="6529" spans="66:78" x14ac:dyDescent="0.2">
      <c r="BN6529" s="32"/>
      <c r="BO6529" s="32"/>
      <c r="BP6529" s="32"/>
      <c r="BQ6529" s="32"/>
      <c r="BR6529" s="32"/>
      <c r="BS6529" s="32"/>
      <c r="BT6529" s="32"/>
      <c r="BU6529" s="32"/>
      <c r="BV6529" s="32"/>
      <c r="BW6529" s="32"/>
      <c r="BX6529" s="32"/>
      <c r="BY6529" s="32"/>
      <c r="BZ6529" s="32"/>
    </row>
    <row r="6530" spans="66:78" x14ac:dyDescent="0.2">
      <c r="BN6530" s="32"/>
      <c r="BO6530" s="32"/>
      <c r="BP6530" s="32"/>
      <c r="BQ6530" s="32"/>
      <c r="BR6530" s="32"/>
      <c r="BS6530" s="32"/>
      <c r="BT6530" s="32"/>
      <c r="BU6530" s="32"/>
      <c r="BV6530" s="32"/>
      <c r="BW6530" s="32"/>
      <c r="BX6530" s="32"/>
      <c r="BY6530" s="32"/>
      <c r="BZ6530" s="32"/>
    </row>
    <row r="6531" spans="66:78" x14ac:dyDescent="0.2">
      <c r="BN6531" s="32"/>
      <c r="BO6531" s="32"/>
      <c r="BP6531" s="32"/>
      <c r="BQ6531" s="32"/>
      <c r="BR6531" s="32"/>
      <c r="BS6531" s="32"/>
      <c r="BT6531" s="32"/>
      <c r="BU6531" s="32"/>
      <c r="BV6531" s="32"/>
      <c r="BW6531" s="32"/>
      <c r="BX6531" s="32"/>
      <c r="BY6531" s="32"/>
      <c r="BZ6531" s="32"/>
    </row>
    <row r="6532" spans="66:78" x14ac:dyDescent="0.2">
      <c r="BN6532" s="32"/>
      <c r="BO6532" s="32"/>
      <c r="BP6532" s="32"/>
      <c r="BQ6532" s="32"/>
      <c r="BR6532" s="32"/>
      <c r="BS6532" s="32"/>
      <c r="BT6532" s="32"/>
      <c r="BU6532" s="32"/>
      <c r="BV6532" s="32"/>
      <c r="BW6532" s="32"/>
      <c r="BX6532" s="32"/>
      <c r="BY6532" s="32"/>
      <c r="BZ6532" s="32"/>
    </row>
    <row r="6533" spans="66:78" x14ac:dyDescent="0.2">
      <c r="BN6533" s="32"/>
      <c r="BO6533" s="32"/>
      <c r="BP6533" s="32"/>
      <c r="BQ6533" s="32"/>
      <c r="BR6533" s="32"/>
      <c r="BS6533" s="32"/>
      <c r="BT6533" s="32"/>
      <c r="BU6533" s="32"/>
      <c r="BV6533" s="32"/>
      <c r="BW6533" s="32"/>
      <c r="BX6533" s="32"/>
      <c r="BY6533" s="32"/>
      <c r="BZ6533" s="32"/>
    </row>
    <row r="6534" spans="66:78" x14ac:dyDescent="0.2">
      <c r="BN6534" s="32"/>
      <c r="BO6534" s="32"/>
      <c r="BP6534" s="32"/>
      <c r="BQ6534" s="32"/>
      <c r="BR6534" s="32"/>
      <c r="BS6534" s="32"/>
      <c r="BT6534" s="32"/>
      <c r="BU6534" s="32"/>
      <c r="BV6534" s="32"/>
      <c r="BW6534" s="32"/>
      <c r="BX6534" s="32"/>
      <c r="BY6534" s="32"/>
      <c r="BZ6534" s="32"/>
    </row>
    <row r="6535" spans="66:78" x14ac:dyDescent="0.2">
      <c r="BN6535" s="32"/>
      <c r="BO6535" s="32"/>
      <c r="BP6535" s="32"/>
      <c r="BQ6535" s="32"/>
      <c r="BR6535" s="32"/>
      <c r="BS6535" s="32"/>
      <c r="BT6535" s="32"/>
      <c r="BU6535" s="32"/>
      <c r="BV6535" s="32"/>
      <c r="BW6535" s="32"/>
      <c r="BX6535" s="32"/>
      <c r="BY6535" s="32"/>
      <c r="BZ6535" s="32"/>
    </row>
    <row r="6536" spans="66:78" x14ac:dyDescent="0.2">
      <c r="BN6536" s="32"/>
      <c r="BO6536" s="32"/>
      <c r="BP6536" s="32"/>
      <c r="BQ6536" s="32"/>
      <c r="BR6536" s="32"/>
      <c r="BS6536" s="32"/>
      <c r="BT6536" s="32"/>
      <c r="BU6536" s="32"/>
      <c r="BV6536" s="32"/>
      <c r="BW6536" s="32"/>
      <c r="BX6536" s="32"/>
      <c r="BY6536" s="32"/>
      <c r="BZ6536" s="32"/>
    </row>
    <row r="6537" spans="66:78" x14ac:dyDescent="0.2">
      <c r="BN6537" s="32"/>
      <c r="BO6537" s="32"/>
      <c r="BP6537" s="32"/>
      <c r="BQ6537" s="32"/>
      <c r="BR6537" s="32"/>
      <c r="BS6537" s="32"/>
      <c r="BT6537" s="32"/>
      <c r="BU6537" s="32"/>
      <c r="BV6537" s="32"/>
      <c r="BW6537" s="32"/>
      <c r="BX6537" s="32"/>
      <c r="BY6537" s="32"/>
      <c r="BZ6537" s="32"/>
    </row>
    <row r="6538" spans="66:78" x14ac:dyDescent="0.2">
      <c r="BN6538" s="32"/>
      <c r="BO6538" s="32"/>
      <c r="BP6538" s="32"/>
      <c r="BQ6538" s="32"/>
      <c r="BR6538" s="32"/>
      <c r="BS6538" s="32"/>
      <c r="BT6538" s="32"/>
      <c r="BU6538" s="32"/>
      <c r="BV6538" s="32"/>
      <c r="BW6538" s="32"/>
      <c r="BX6538" s="32"/>
      <c r="BY6538" s="32"/>
      <c r="BZ6538" s="32"/>
    </row>
    <row r="6539" spans="66:78" x14ac:dyDescent="0.2">
      <c r="BN6539" s="32"/>
      <c r="BO6539" s="32"/>
      <c r="BP6539" s="32"/>
      <c r="BQ6539" s="32"/>
      <c r="BR6539" s="32"/>
      <c r="BS6539" s="32"/>
      <c r="BT6539" s="32"/>
      <c r="BU6539" s="32"/>
      <c r="BV6539" s="32"/>
      <c r="BW6539" s="32"/>
      <c r="BX6539" s="32"/>
      <c r="BY6539" s="32"/>
      <c r="BZ6539" s="32"/>
    </row>
    <row r="6540" spans="66:78" x14ac:dyDescent="0.2">
      <c r="BN6540" s="32"/>
      <c r="BO6540" s="32"/>
      <c r="BP6540" s="32"/>
      <c r="BQ6540" s="32"/>
      <c r="BR6540" s="32"/>
      <c r="BS6540" s="32"/>
      <c r="BT6540" s="32"/>
      <c r="BU6540" s="32"/>
      <c r="BV6540" s="32"/>
      <c r="BW6540" s="32"/>
      <c r="BX6540" s="32"/>
      <c r="BY6540" s="32"/>
      <c r="BZ6540" s="32"/>
    </row>
    <row r="6541" spans="66:78" x14ac:dyDescent="0.2">
      <c r="BN6541" s="32"/>
      <c r="BO6541" s="32"/>
      <c r="BP6541" s="32"/>
      <c r="BQ6541" s="32"/>
      <c r="BR6541" s="32"/>
      <c r="BS6541" s="32"/>
      <c r="BT6541" s="32"/>
      <c r="BU6541" s="32"/>
      <c r="BV6541" s="32"/>
      <c r="BW6541" s="32"/>
      <c r="BX6541" s="32"/>
      <c r="BY6541" s="32"/>
      <c r="BZ6541" s="32"/>
    </row>
    <row r="6542" spans="66:78" x14ac:dyDescent="0.2">
      <c r="BN6542" s="32"/>
      <c r="BO6542" s="32"/>
      <c r="BP6542" s="32"/>
      <c r="BQ6542" s="32"/>
      <c r="BR6542" s="32"/>
      <c r="BS6542" s="32"/>
      <c r="BT6542" s="32"/>
      <c r="BU6542" s="32"/>
      <c r="BV6542" s="32"/>
      <c r="BW6542" s="32"/>
      <c r="BX6542" s="32"/>
      <c r="BY6542" s="32"/>
      <c r="BZ6542" s="32"/>
    </row>
    <row r="6543" spans="66:78" x14ac:dyDescent="0.2">
      <c r="BN6543" s="32"/>
      <c r="BO6543" s="32"/>
      <c r="BP6543" s="32"/>
      <c r="BQ6543" s="32"/>
      <c r="BR6543" s="32"/>
      <c r="BS6543" s="32"/>
      <c r="BT6543" s="32"/>
      <c r="BU6543" s="32"/>
      <c r="BV6543" s="32"/>
      <c r="BW6543" s="32"/>
      <c r="BX6543" s="32"/>
      <c r="BY6543" s="32"/>
      <c r="BZ6543" s="32"/>
    </row>
    <row r="6544" spans="66:78" x14ac:dyDescent="0.2">
      <c r="BN6544" s="32"/>
      <c r="BO6544" s="32"/>
      <c r="BP6544" s="32"/>
      <c r="BQ6544" s="32"/>
      <c r="BR6544" s="32"/>
      <c r="BS6544" s="32"/>
      <c r="BT6544" s="32"/>
      <c r="BU6544" s="32"/>
      <c r="BV6544" s="32"/>
      <c r="BW6544" s="32"/>
      <c r="BX6544" s="32"/>
      <c r="BY6544" s="32"/>
      <c r="BZ6544" s="32"/>
    </row>
    <row r="6545" spans="66:78" x14ac:dyDescent="0.2">
      <c r="BN6545" s="32"/>
      <c r="BO6545" s="32"/>
      <c r="BP6545" s="32"/>
      <c r="BQ6545" s="32"/>
      <c r="BR6545" s="32"/>
      <c r="BS6545" s="32"/>
      <c r="BT6545" s="32"/>
      <c r="BU6545" s="32"/>
      <c r="BV6545" s="32"/>
      <c r="BW6545" s="32"/>
      <c r="BX6545" s="32"/>
      <c r="BY6545" s="32"/>
      <c r="BZ6545" s="32"/>
    </row>
    <row r="6546" spans="66:78" x14ac:dyDescent="0.2">
      <c r="BN6546" s="32"/>
      <c r="BO6546" s="32"/>
      <c r="BP6546" s="32"/>
      <c r="BQ6546" s="32"/>
      <c r="BR6546" s="32"/>
      <c r="BS6546" s="32"/>
      <c r="BT6546" s="32"/>
      <c r="BU6546" s="32"/>
      <c r="BV6546" s="32"/>
      <c r="BW6546" s="32"/>
      <c r="BX6546" s="32"/>
      <c r="BY6546" s="32"/>
      <c r="BZ6546" s="32"/>
    </row>
    <row r="6547" spans="66:78" x14ac:dyDescent="0.2">
      <c r="BN6547" s="32"/>
      <c r="BO6547" s="32"/>
      <c r="BP6547" s="32"/>
      <c r="BQ6547" s="32"/>
      <c r="BR6547" s="32"/>
      <c r="BS6547" s="32"/>
      <c r="BT6547" s="32"/>
      <c r="BU6547" s="32"/>
      <c r="BV6547" s="32"/>
      <c r="BW6547" s="32"/>
      <c r="BX6547" s="32"/>
      <c r="BY6547" s="32"/>
      <c r="BZ6547" s="32"/>
    </row>
    <row r="6548" spans="66:78" x14ac:dyDescent="0.2">
      <c r="BN6548" s="32"/>
      <c r="BO6548" s="32"/>
      <c r="BP6548" s="32"/>
      <c r="BQ6548" s="32"/>
      <c r="BR6548" s="32"/>
      <c r="BS6548" s="32"/>
      <c r="BT6548" s="32"/>
      <c r="BU6548" s="32"/>
      <c r="BV6548" s="32"/>
      <c r="BW6548" s="32"/>
      <c r="BX6548" s="32"/>
      <c r="BY6548" s="32"/>
      <c r="BZ6548" s="32"/>
    </row>
    <row r="6549" spans="66:78" x14ac:dyDescent="0.2">
      <c r="BN6549" s="32"/>
      <c r="BO6549" s="32"/>
      <c r="BP6549" s="32"/>
      <c r="BQ6549" s="32"/>
      <c r="BR6549" s="32"/>
      <c r="BS6549" s="32"/>
      <c r="BT6549" s="32"/>
      <c r="BU6549" s="32"/>
      <c r="BV6549" s="32"/>
      <c r="BW6549" s="32"/>
      <c r="BX6549" s="32"/>
      <c r="BY6549" s="32"/>
      <c r="BZ6549" s="32"/>
    </row>
    <row r="6550" spans="66:78" x14ac:dyDescent="0.2">
      <c r="BN6550" s="32"/>
      <c r="BO6550" s="32"/>
      <c r="BP6550" s="32"/>
      <c r="BQ6550" s="32"/>
      <c r="BR6550" s="32"/>
      <c r="BS6550" s="32"/>
      <c r="BT6550" s="32"/>
      <c r="BU6550" s="32"/>
      <c r="BV6550" s="32"/>
      <c r="BW6550" s="32"/>
      <c r="BX6550" s="32"/>
      <c r="BY6550" s="32"/>
      <c r="BZ6550" s="32"/>
    </row>
    <row r="6551" spans="66:78" x14ac:dyDescent="0.2">
      <c r="BN6551" s="32"/>
      <c r="BO6551" s="32"/>
      <c r="BP6551" s="32"/>
      <c r="BQ6551" s="32"/>
      <c r="BR6551" s="32"/>
      <c r="BS6551" s="32"/>
      <c r="BT6551" s="32"/>
      <c r="BU6551" s="32"/>
      <c r="BV6551" s="32"/>
      <c r="BW6551" s="32"/>
      <c r="BX6551" s="32"/>
      <c r="BY6551" s="32"/>
      <c r="BZ6551" s="32"/>
    </row>
    <row r="6552" spans="66:78" x14ac:dyDescent="0.2">
      <c r="BN6552" s="32"/>
      <c r="BO6552" s="32"/>
      <c r="BP6552" s="32"/>
      <c r="BQ6552" s="32"/>
      <c r="BR6552" s="32"/>
      <c r="BS6552" s="32"/>
      <c r="BT6552" s="32"/>
      <c r="BU6552" s="32"/>
      <c r="BV6552" s="32"/>
      <c r="BW6552" s="32"/>
      <c r="BX6552" s="32"/>
      <c r="BY6552" s="32"/>
      <c r="BZ6552" s="32"/>
    </row>
    <row r="6553" spans="66:78" x14ac:dyDescent="0.2">
      <c r="BN6553" s="32"/>
      <c r="BO6553" s="32"/>
      <c r="BP6553" s="32"/>
      <c r="BQ6553" s="32"/>
      <c r="BR6553" s="32"/>
      <c r="BS6553" s="32"/>
      <c r="BT6553" s="32"/>
      <c r="BU6553" s="32"/>
      <c r="BV6553" s="32"/>
      <c r="BW6553" s="32"/>
      <c r="BX6553" s="32"/>
      <c r="BY6553" s="32"/>
      <c r="BZ6553" s="32"/>
    </row>
    <row r="6554" spans="66:78" x14ac:dyDescent="0.2">
      <c r="BN6554" s="32"/>
      <c r="BO6554" s="32"/>
      <c r="BP6554" s="32"/>
      <c r="BQ6554" s="32"/>
      <c r="BR6554" s="32"/>
      <c r="BS6554" s="32"/>
      <c r="BT6554" s="32"/>
      <c r="BU6554" s="32"/>
      <c r="BV6554" s="32"/>
      <c r="BW6554" s="32"/>
      <c r="BX6554" s="32"/>
      <c r="BY6554" s="32"/>
      <c r="BZ6554" s="32"/>
    </row>
    <row r="6555" spans="66:78" x14ac:dyDescent="0.2">
      <c r="BN6555" s="32"/>
      <c r="BO6555" s="32"/>
      <c r="BP6555" s="32"/>
      <c r="BQ6555" s="32"/>
      <c r="BR6555" s="32"/>
      <c r="BS6555" s="32"/>
      <c r="BT6555" s="32"/>
      <c r="BU6555" s="32"/>
      <c r="BV6555" s="32"/>
      <c r="BW6555" s="32"/>
      <c r="BX6555" s="32"/>
      <c r="BY6555" s="32"/>
      <c r="BZ6555" s="32"/>
    </row>
    <row r="6556" spans="66:78" x14ac:dyDescent="0.2">
      <c r="BN6556" s="32"/>
      <c r="BO6556" s="32"/>
      <c r="BP6556" s="32"/>
      <c r="BQ6556" s="32"/>
      <c r="BR6556" s="32"/>
      <c r="BS6556" s="32"/>
      <c r="BT6556" s="32"/>
      <c r="BU6556" s="32"/>
      <c r="BV6556" s="32"/>
      <c r="BW6556" s="32"/>
      <c r="BX6556" s="32"/>
      <c r="BY6556" s="32"/>
      <c r="BZ6556" s="32"/>
    </row>
    <row r="6557" spans="66:78" x14ac:dyDescent="0.2">
      <c r="BN6557" s="32"/>
      <c r="BO6557" s="32"/>
      <c r="BP6557" s="32"/>
      <c r="BQ6557" s="32"/>
      <c r="BR6557" s="32"/>
      <c r="BS6557" s="32"/>
      <c r="BT6557" s="32"/>
      <c r="BU6557" s="32"/>
      <c r="BV6557" s="32"/>
      <c r="BW6557" s="32"/>
      <c r="BX6557" s="32"/>
      <c r="BY6557" s="32"/>
      <c r="BZ6557" s="32"/>
    </row>
    <row r="6558" spans="66:78" x14ac:dyDescent="0.2">
      <c r="BN6558" s="32"/>
      <c r="BO6558" s="32"/>
      <c r="BP6558" s="32"/>
      <c r="BQ6558" s="32"/>
      <c r="BR6558" s="32"/>
      <c r="BS6558" s="32"/>
      <c r="BT6558" s="32"/>
      <c r="BU6558" s="32"/>
      <c r="BV6558" s="32"/>
      <c r="BW6558" s="32"/>
      <c r="BX6558" s="32"/>
      <c r="BY6558" s="32"/>
      <c r="BZ6558" s="32"/>
    </row>
    <row r="6559" spans="66:78" x14ac:dyDescent="0.2">
      <c r="BN6559" s="32"/>
      <c r="BO6559" s="32"/>
      <c r="BP6559" s="32"/>
      <c r="BQ6559" s="32"/>
      <c r="BR6559" s="32"/>
      <c r="BS6559" s="32"/>
      <c r="BT6559" s="32"/>
      <c r="BU6559" s="32"/>
      <c r="BV6559" s="32"/>
      <c r="BW6559" s="32"/>
      <c r="BX6559" s="32"/>
      <c r="BY6559" s="32"/>
      <c r="BZ6559" s="32"/>
    </row>
    <row r="6560" spans="66:78" x14ac:dyDescent="0.2">
      <c r="BN6560" s="32"/>
      <c r="BO6560" s="32"/>
      <c r="BP6560" s="32"/>
      <c r="BQ6560" s="32"/>
      <c r="BR6560" s="32"/>
      <c r="BS6560" s="32"/>
      <c r="BT6560" s="32"/>
      <c r="BU6560" s="32"/>
      <c r="BV6560" s="32"/>
      <c r="BW6560" s="32"/>
      <c r="BX6560" s="32"/>
      <c r="BY6560" s="32"/>
      <c r="BZ6560" s="32"/>
    </row>
    <row r="6561" spans="66:78" x14ac:dyDescent="0.2">
      <c r="BN6561" s="32"/>
      <c r="BO6561" s="32"/>
      <c r="BP6561" s="32"/>
      <c r="BQ6561" s="32"/>
      <c r="BR6561" s="32"/>
      <c r="BS6561" s="32"/>
      <c r="BT6561" s="32"/>
      <c r="BU6561" s="32"/>
      <c r="BV6561" s="32"/>
      <c r="BW6561" s="32"/>
      <c r="BX6561" s="32"/>
      <c r="BY6561" s="32"/>
      <c r="BZ6561" s="32"/>
    </row>
    <row r="6562" spans="66:78" x14ac:dyDescent="0.2">
      <c r="BN6562" s="32"/>
      <c r="BO6562" s="32"/>
      <c r="BP6562" s="32"/>
      <c r="BQ6562" s="32"/>
      <c r="BR6562" s="32"/>
      <c r="BS6562" s="32"/>
      <c r="BT6562" s="32"/>
      <c r="BU6562" s="32"/>
      <c r="BV6562" s="32"/>
      <c r="BW6562" s="32"/>
      <c r="BX6562" s="32"/>
      <c r="BY6562" s="32"/>
      <c r="BZ6562" s="32"/>
    </row>
    <row r="6563" spans="66:78" x14ac:dyDescent="0.2">
      <c r="BN6563" s="32"/>
      <c r="BO6563" s="32"/>
      <c r="BP6563" s="32"/>
      <c r="BQ6563" s="32"/>
      <c r="BR6563" s="32"/>
      <c r="BS6563" s="32"/>
      <c r="BT6563" s="32"/>
      <c r="BU6563" s="32"/>
      <c r="BV6563" s="32"/>
      <c r="BW6563" s="32"/>
      <c r="BX6563" s="32"/>
      <c r="BY6563" s="32"/>
      <c r="BZ6563" s="32"/>
    </row>
    <row r="6564" spans="66:78" x14ac:dyDescent="0.2">
      <c r="BN6564" s="32"/>
      <c r="BO6564" s="32"/>
      <c r="BP6564" s="32"/>
      <c r="BQ6564" s="32"/>
      <c r="BR6564" s="32"/>
      <c r="BS6564" s="32"/>
      <c r="BT6564" s="32"/>
      <c r="BU6564" s="32"/>
      <c r="BV6564" s="32"/>
      <c r="BW6564" s="32"/>
      <c r="BX6564" s="32"/>
      <c r="BY6564" s="32"/>
      <c r="BZ6564" s="32"/>
    </row>
    <row r="6565" spans="66:78" x14ac:dyDescent="0.2">
      <c r="BN6565" s="32"/>
      <c r="BO6565" s="32"/>
      <c r="BP6565" s="32"/>
      <c r="BQ6565" s="32"/>
      <c r="BR6565" s="32"/>
      <c r="BS6565" s="32"/>
      <c r="BT6565" s="32"/>
      <c r="BU6565" s="32"/>
      <c r="BV6565" s="32"/>
      <c r="BW6565" s="32"/>
      <c r="BX6565" s="32"/>
      <c r="BY6565" s="32"/>
      <c r="BZ6565" s="32"/>
    </row>
    <row r="6566" spans="66:78" x14ac:dyDescent="0.2">
      <c r="BN6566" s="32"/>
      <c r="BO6566" s="32"/>
      <c r="BP6566" s="32"/>
      <c r="BQ6566" s="32"/>
      <c r="BR6566" s="32"/>
      <c r="BS6566" s="32"/>
      <c r="BT6566" s="32"/>
      <c r="BU6566" s="32"/>
      <c r="BV6566" s="32"/>
      <c r="BW6566" s="32"/>
      <c r="BX6566" s="32"/>
      <c r="BY6566" s="32"/>
      <c r="BZ6566" s="32"/>
    </row>
    <row r="6567" spans="66:78" x14ac:dyDescent="0.2">
      <c r="BN6567" s="32"/>
      <c r="BO6567" s="32"/>
      <c r="BP6567" s="32"/>
      <c r="BQ6567" s="32"/>
      <c r="BR6567" s="32"/>
      <c r="BS6567" s="32"/>
      <c r="BT6567" s="32"/>
      <c r="BU6567" s="32"/>
      <c r="BV6567" s="32"/>
      <c r="BW6567" s="32"/>
      <c r="BX6567" s="32"/>
      <c r="BY6567" s="32"/>
      <c r="BZ6567" s="32"/>
    </row>
    <row r="6568" spans="66:78" x14ac:dyDescent="0.2">
      <c r="BN6568" s="32"/>
      <c r="BO6568" s="32"/>
      <c r="BP6568" s="32"/>
      <c r="BQ6568" s="32"/>
      <c r="BR6568" s="32"/>
      <c r="BS6568" s="32"/>
      <c r="BT6568" s="32"/>
      <c r="BU6568" s="32"/>
      <c r="BV6568" s="32"/>
      <c r="BW6568" s="32"/>
      <c r="BX6568" s="32"/>
      <c r="BY6568" s="32"/>
      <c r="BZ6568" s="32"/>
    </row>
    <row r="6569" spans="66:78" x14ac:dyDescent="0.2">
      <c r="BN6569" s="32"/>
      <c r="BO6569" s="32"/>
      <c r="BP6569" s="32"/>
      <c r="BQ6569" s="32"/>
      <c r="BR6569" s="32"/>
      <c r="BS6569" s="32"/>
      <c r="BT6569" s="32"/>
      <c r="BU6569" s="32"/>
      <c r="BV6569" s="32"/>
      <c r="BW6569" s="32"/>
      <c r="BX6569" s="32"/>
      <c r="BY6569" s="32"/>
      <c r="BZ6569" s="32"/>
    </row>
    <row r="6570" spans="66:78" x14ac:dyDescent="0.2">
      <c r="BN6570" s="32"/>
      <c r="BO6570" s="32"/>
      <c r="BP6570" s="32"/>
      <c r="BQ6570" s="32"/>
      <c r="BR6570" s="32"/>
      <c r="BS6570" s="32"/>
      <c r="BT6570" s="32"/>
      <c r="BU6570" s="32"/>
      <c r="BV6570" s="32"/>
      <c r="BW6570" s="32"/>
      <c r="BX6570" s="32"/>
      <c r="BY6570" s="32"/>
      <c r="BZ6570" s="32"/>
    </row>
    <row r="6571" spans="66:78" x14ac:dyDescent="0.2">
      <c r="BN6571" s="32"/>
      <c r="BO6571" s="32"/>
      <c r="BP6571" s="32"/>
      <c r="BQ6571" s="32"/>
      <c r="BR6571" s="32"/>
      <c r="BS6571" s="32"/>
      <c r="BT6571" s="32"/>
      <c r="BU6571" s="32"/>
      <c r="BV6571" s="32"/>
      <c r="BW6571" s="32"/>
      <c r="BX6571" s="32"/>
      <c r="BY6571" s="32"/>
      <c r="BZ6571" s="32"/>
    </row>
    <row r="6572" spans="66:78" x14ac:dyDescent="0.2">
      <c r="BN6572" s="32"/>
      <c r="BO6572" s="32"/>
      <c r="BP6572" s="32"/>
      <c r="BQ6572" s="32"/>
      <c r="BR6572" s="32"/>
      <c r="BS6572" s="32"/>
      <c r="BT6572" s="32"/>
      <c r="BU6572" s="32"/>
      <c r="BV6572" s="32"/>
      <c r="BW6572" s="32"/>
      <c r="BX6572" s="32"/>
      <c r="BY6572" s="32"/>
      <c r="BZ6572" s="32"/>
    </row>
    <row r="6573" spans="66:78" x14ac:dyDescent="0.2">
      <c r="BN6573" s="32"/>
      <c r="BO6573" s="32"/>
      <c r="BP6573" s="32"/>
      <c r="BQ6573" s="32"/>
      <c r="BR6573" s="32"/>
      <c r="BS6573" s="32"/>
      <c r="BT6573" s="32"/>
      <c r="BU6573" s="32"/>
      <c r="BV6573" s="32"/>
      <c r="BW6573" s="32"/>
      <c r="BX6573" s="32"/>
      <c r="BY6573" s="32"/>
      <c r="BZ6573" s="32"/>
    </row>
    <row r="6574" spans="66:78" x14ac:dyDescent="0.2">
      <c r="BN6574" s="32"/>
      <c r="BO6574" s="32"/>
      <c r="BP6574" s="32"/>
      <c r="BQ6574" s="32"/>
      <c r="BR6574" s="32"/>
      <c r="BS6574" s="32"/>
      <c r="BT6574" s="32"/>
      <c r="BU6574" s="32"/>
      <c r="BV6574" s="32"/>
      <c r="BW6574" s="32"/>
      <c r="BX6574" s="32"/>
      <c r="BY6574" s="32"/>
      <c r="BZ6574" s="32"/>
    </row>
    <row r="6575" spans="66:78" x14ac:dyDescent="0.2">
      <c r="BN6575" s="32"/>
      <c r="BO6575" s="32"/>
      <c r="BP6575" s="32"/>
      <c r="BQ6575" s="32"/>
      <c r="BR6575" s="32"/>
      <c r="BS6575" s="32"/>
      <c r="BT6575" s="32"/>
      <c r="BU6575" s="32"/>
      <c r="BV6575" s="32"/>
      <c r="BW6575" s="32"/>
      <c r="BX6575" s="32"/>
      <c r="BY6575" s="32"/>
      <c r="BZ6575" s="32"/>
    </row>
    <row r="6576" spans="66:78" x14ac:dyDescent="0.2">
      <c r="BN6576" s="32"/>
      <c r="BO6576" s="32"/>
      <c r="BP6576" s="32"/>
      <c r="BQ6576" s="32"/>
      <c r="BR6576" s="32"/>
      <c r="BS6576" s="32"/>
      <c r="BT6576" s="32"/>
      <c r="BU6576" s="32"/>
      <c r="BV6576" s="32"/>
      <c r="BW6576" s="32"/>
      <c r="BX6576" s="32"/>
      <c r="BY6576" s="32"/>
      <c r="BZ6576" s="32"/>
    </row>
    <row r="6577" spans="66:78" x14ac:dyDescent="0.2">
      <c r="BN6577" s="32"/>
      <c r="BO6577" s="32"/>
      <c r="BP6577" s="32"/>
      <c r="BQ6577" s="32"/>
      <c r="BR6577" s="32"/>
      <c r="BS6577" s="32"/>
      <c r="BT6577" s="32"/>
      <c r="BU6577" s="32"/>
      <c r="BV6577" s="32"/>
      <c r="BW6577" s="32"/>
      <c r="BX6577" s="32"/>
      <c r="BY6577" s="32"/>
      <c r="BZ6577" s="32"/>
    </row>
    <row r="6578" spans="66:78" x14ac:dyDescent="0.2">
      <c r="BN6578" s="32"/>
      <c r="BO6578" s="32"/>
      <c r="BP6578" s="32"/>
      <c r="BQ6578" s="32"/>
      <c r="BR6578" s="32"/>
      <c r="BS6578" s="32"/>
      <c r="BT6578" s="32"/>
      <c r="BU6578" s="32"/>
      <c r="BV6578" s="32"/>
      <c r="BW6578" s="32"/>
      <c r="BX6578" s="32"/>
      <c r="BY6578" s="32"/>
      <c r="BZ6578" s="32"/>
    </row>
    <row r="6579" spans="66:78" x14ac:dyDescent="0.2">
      <c r="BN6579" s="32"/>
      <c r="BO6579" s="32"/>
      <c r="BP6579" s="32"/>
      <c r="BQ6579" s="32"/>
      <c r="BR6579" s="32"/>
      <c r="BS6579" s="32"/>
      <c r="BT6579" s="32"/>
      <c r="BU6579" s="32"/>
      <c r="BV6579" s="32"/>
      <c r="BW6579" s="32"/>
      <c r="BX6579" s="32"/>
      <c r="BY6579" s="32"/>
      <c r="BZ6579" s="32"/>
    </row>
    <row r="6580" spans="66:78" x14ac:dyDescent="0.2">
      <c r="BN6580" s="32"/>
      <c r="BO6580" s="32"/>
      <c r="BP6580" s="32"/>
      <c r="BQ6580" s="32"/>
      <c r="BR6580" s="32"/>
      <c r="BS6580" s="32"/>
      <c r="BT6580" s="32"/>
      <c r="BU6580" s="32"/>
      <c r="BV6580" s="32"/>
      <c r="BW6580" s="32"/>
      <c r="BX6580" s="32"/>
      <c r="BY6580" s="32"/>
      <c r="BZ6580" s="32"/>
    </row>
    <row r="6581" spans="66:78" x14ac:dyDescent="0.2">
      <c r="BN6581" s="32"/>
      <c r="BO6581" s="32"/>
      <c r="BP6581" s="32"/>
      <c r="BQ6581" s="32"/>
      <c r="BR6581" s="32"/>
      <c r="BS6581" s="32"/>
      <c r="BT6581" s="32"/>
      <c r="BU6581" s="32"/>
      <c r="BV6581" s="32"/>
      <c r="BW6581" s="32"/>
      <c r="BX6581" s="32"/>
      <c r="BY6581" s="32"/>
      <c r="BZ6581" s="32"/>
    </row>
    <row r="6582" spans="66:78" x14ac:dyDescent="0.2">
      <c r="BN6582" s="32"/>
      <c r="BO6582" s="32"/>
      <c r="BP6582" s="32"/>
      <c r="BQ6582" s="32"/>
      <c r="BR6582" s="32"/>
      <c r="BS6582" s="32"/>
      <c r="BT6582" s="32"/>
      <c r="BU6582" s="32"/>
      <c r="BV6582" s="32"/>
      <c r="BW6582" s="32"/>
      <c r="BX6582" s="32"/>
      <c r="BY6582" s="32"/>
      <c r="BZ6582" s="32"/>
    </row>
    <row r="6583" spans="66:78" x14ac:dyDescent="0.2">
      <c r="BN6583" s="32"/>
      <c r="BO6583" s="32"/>
      <c r="BP6583" s="32"/>
      <c r="BQ6583" s="32"/>
      <c r="BR6583" s="32"/>
      <c r="BS6583" s="32"/>
      <c r="BT6583" s="32"/>
      <c r="BU6583" s="32"/>
      <c r="BV6583" s="32"/>
      <c r="BW6583" s="32"/>
      <c r="BX6583" s="32"/>
      <c r="BY6583" s="32"/>
      <c r="BZ6583" s="32"/>
    </row>
    <row r="6584" spans="66:78" x14ac:dyDescent="0.2">
      <c r="BN6584" s="32"/>
      <c r="BO6584" s="32"/>
      <c r="BP6584" s="32"/>
      <c r="BQ6584" s="32"/>
      <c r="BR6584" s="32"/>
      <c r="BS6584" s="32"/>
      <c r="BT6584" s="32"/>
      <c r="BU6584" s="32"/>
      <c r="BV6584" s="32"/>
      <c r="BW6584" s="32"/>
      <c r="BX6584" s="32"/>
      <c r="BY6584" s="32"/>
      <c r="BZ6584" s="32"/>
    </row>
    <row r="6585" spans="66:78" x14ac:dyDescent="0.2">
      <c r="BN6585" s="32"/>
      <c r="BO6585" s="32"/>
      <c r="BP6585" s="32"/>
      <c r="BQ6585" s="32"/>
      <c r="BR6585" s="32"/>
      <c r="BS6585" s="32"/>
      <c r="BT6585" s="32"/>
      <c r="BU6585" s="32"/>
      <c r="BV6585" s="32"/>
      <c r="BW6585" s="32"/>
      <c r="BX6585" s="32"/>
      <c r="BY6585" s="32"/>
      <c r="BZ6585" s="32"/>
    </row>
    <row r="6586" spans="66:78" x14ac:dyDescent="0.2">
      <c r="BN6586" s="32"/>
      <c r="BO6586" s="32"/>
      <c r="BP6586" s="32"/>
      <c r="BQ6586" s="32"/>
      <c r="BR6586" s="32"/>
      <c r="BS6586" s="32"/>
      <c r="BT6586" s="32"/>
      <c r="BU6586" s="32"/>
      <c r="BV6586" s="32"/>
      <c r="BW6586" s="32"/>
      <c r="BX6586" s="32"/>
      <c r="BY6586" s="32"/>
      <c r="BZ6586" s="32"/>
    </row>
    <row r="6587" spans="66:78" x14ac:dyDescent="0.2">
      <c r="BN6587" s="32"/>
      <c r="BO6587" s="32"/>
      <c r="BP6587" s="32"/>
      <c r="BQ6587" s="32"/>
      <c r="BR6587" s="32"/>
      <c r="BS6587" s="32"/>
      <c r="BT6587" s="32"/>
      <c r="BU6587" s="32"/>
      <c r="BV6587" s="32"/>
      <c r="BW6587" s="32"/>
      <c r="BX6587" s="32"/>
      <c r="BY6587" s="32"/>
      <c r="BZ6587" s="32"/>
    </row>
    <row r="6588" spans="66:78" x14ac:dyDescent="0.2">
      <c r="BN6588" s="32"/>
      <c r="BO6588" s="32"/>
      <c r="BP6588" s="32"/>
      <c r="BQ6588" s="32"/>
      <c r="BR6588" s="32"/>
      <c r="BS6588" s="32"/>
      <c r="BT6588" s="32"/>
      <c r="BU6588" s="32"/>
      <c r="BV6588" s="32"/>
      <c r="BW6588" s="32"/>
      <c r="BX6588" s="32"/>
      <c r="BY6588" s="32"/>
      <c r="BZ6588" s="32"/>
    </row>
    <row r="6589" spans="66:78" x14ac:dyDescent="0.2">
      <c r="BN6589" s="32"/>
      <c r="BO6589" s="32"/>
      <c r="BP6589" s="32"/>
      <c r="BQ6589" s="32"/>
      <c r="BR6589" s="32"/>
      <c r="BS6589" s="32"/>
      <c r="BT6589" s="32"/>
      <c r="BU6589" s="32"/>
      <c r="BV6589" s="32"/>
      <c r="BW6589" s="32"/>
      <c r="BX6589" s="32"/>
      <c r="BY6589" s="32"/>
      <c r="BZ6589" s="32"/>
    </row>
    <row r="6590" spans="66:78" x14ac:dyDescent="0.2">
      <c r="BN6590" s="32"/>
      <c r="BO6590" s="32"/>
      <c r="BP6590" s="32"/>
      <c r="BQ6590" s="32"/>
      <c r="BR6590" s="32"/>
      <c r="BS6590" s="32"/>
      <c r="BT6590" s="32"/>
      <c r="BU6590" s="32"/>
      <c r="BV6590" s="32"/>
      <c r="BW6590" s="32"/>
      <c r="BX6590" s="32"/>
      <c r="BY6590" s="32"/>
      <c r="BZ6590" s="32"/>
    </row>
    <row r="6591" spans="66:78" x14ac:dyDescent="0.2">
      <c r="BN6591" s="32"/>
      <c r="BO6591" s="32"/>
      <c r="BP6591" s="32"/>
      <c r="BQ6591" s="32"/>
      <c r="BR6591" s="32"/>
      <c r="BS6591" s="32"/>
      <c r="BT6591" s="32"/>
      <c r="BU6591" s="32"/>
      <c r="BV6591" s="32"/>
      <c r="BW6591" s="32"/>
      <c r="BX6591" s="32"/>
      <c r="BY6591" s="32"/>
      <c r="BZ6591" s="32"/>
    </row>
    <row r="6592" spans="66:78" x14ac:dyDescent="0.2">
      <c r="BN6592" s="32"/>
      <c r="BO6592" s="32"/>
      <c r="BP6592" s="32"/>
      <c r="BQ6592" s="32"/>
      <c r="BR6592" s="32"/>
      <c r="BS6592" s="32"/>
      <c r="BT6592" s="32"/>
      <c r="BU6592" s="32"/>
      <c r="BV6592" s="32"/>
      <c r="BW6592" s="32"/>
      <c r="BX6592" s="32"/>
      <c r="BY6592" s="32"/>
      <c r="BZ6592" s="32"/>
    </row>
    <row r="6593" spans="66:78" x14ac:dyDescent="0.2">
      <c r="BN6593" s="32"/>
      <c r="BO6593" s="32"/>
      <c r="BP6593" s="32"/>
      <c r="BQ6593" s="32"/>
      <c r="BR6593" s="32"/>
      <c r="BS6593" s="32"/>
      <c r="BT6593" s="32"/>
      <c r="BU6593" s="32"/>
      <c r="BV6593" s="32"/>
      <c r="BW6593" s="32"/>
      <c r="BX6593" s="32"/>
      <c r="BY6593" s="32"/>
      <c r="BZ6593" s="32"/>
    </row>
    <row r="6594" spans="66:78" x14ac:dyDescent="0.2">
      <c r="BN6594" s="32"/>
      <c r="BO6594" s="32"/>
      <c r="BP6594" s="32"/>
      <c r="BQ6594" s="32"/>
      <c r="BR6594" s="32"/>
      <c r="BS6594" s="32"/>
      <c r="BT6594" s="32"/>
      <c r="BU6594" s="32"/>
      <c r="BV6594" s="32"/>
      <c r="BW6594" s="32"/>
      <c r="BX6594" s="32"/>
      <c r="BY6594" s="32"/>
      <c r="BZ6594" s="32"/>
    </row>
    <row r="6595" spans="66:78" x14ac:dyDescent="0.2">
      <c r="BN6595" s="32"/>
      <c r="BO6595" s="32"/>
      <c r="BP6595" s="32"/>
      <c r="BQ6595" s="32"/>
      <c r="BR6595" s="32"/>
      <c r="BS6595" s="32"/>
      <c r="BT6595" s="32"/>
      <c r="BU6595" s="32"/>
      <c r="BV6595" s="32"/>
      <c r="BW6595" s="32"/>
      <c r="BX6595" s="32"/>
      <c r="BY6595" s="32"/>
      <c r="BZ6595" s="32"/>
    </row>
    <row r="6596" spans="66:78" x14ac:dyDescent="0.2">
      <c r="BN6596" s="32"/>
      <c r="BO6596" s="32"/>
      <c r="BP6596" s="32"/>
      <c r="BQ6596" s="32"/>
      <c r="BR6596" s="32"/>
      <c r="BS6596" s="32"/>
      <c r="BT6596" s="32"/>
      <c r="BU6596" s="32"/>
      <c r="BV6596" s="32"/>
      <c r="BW6596" s="32"/>
      <c r="BX6596" s="32"/>
      <c r="BY6596" s="32"/>
      <c r="BZ6596" s="32"/>
    </row>
    <row r="6597" spans="66:78" x14ac:dyDescent="0.2">
      <c r="BN6597" s="32"/>
      <c r="BO6597" s="32"/>
      <c r="BP6597" s="32"/>
      <c r="BQ6597" s="32"/>
      <c r="BR6597" s="32"/>
      <c r="BS6597" s="32"/>
      <c r="BT6597" s="32"/>
      <c r="BU6597" s="32"/>
      <c r="BV6597" s="32"/>
      <c r="BW6597" s="32"/>
      <c r="BX6597" s="32"/>
      <c r="BY6597" s="32"/>
      <c r="BZ6597" s="32"/>
    </row>
    <row r="6598" spans="66:78" x14ac:dyDescent="0.2">
      <c r="BN6598" s="32"/>
      <c r="BO6598" s="32"/>
      <c r="BP6598" s="32"/>
      <c r="BQ6598" s="32"/>
      <c r="BR6598" s="32"/>
      <c r="BS6598" s="32"/>
      <c r="BT6598" s="32"/>
      <c r="BU6598" s="32"/>
      <c r="BV6598" s="32"/>
      <c r="BW6598" s="32"/>
      <c r="BX6598" s="32"/>
      <c r="BY6598" s="32"/>
      <c r="BZ6598" s="32"/>
    </row>
    <row r="6599" spans="66:78" x14ac:dyDescent="0.2">
      <c r="BN6599" s="32"/>
      <c r="BO6599" s="32"/>
      <c r="BP6599" s="32"/>
      <c r="BQ6599" s="32"/>
      <c r="BR6599" s="32"/>
      <c r="BS6599" s="32"/>
      <c r="BT6599" s="32"/>
      <c r="BU6599" s="32"/>
      <c r="BV6599" s="32"/>
      <c r="BW6599" s="32"/>
      <c r="BX6599" s="32"/>
      <c r="BY6599" s="32"/>
      <c r="BZ6599" s="32"/>
    </row>
    <row r="6600" spans="66:78" x14ac:dyDescent="0.2">
      <c r="BN6600" s="32"/>
      <c r="BO6600" s="32"/>
      <c r="BP6600" s="32"/>
      <c r="BQ6600" s="32"/>
      <c r="BR6600" s="32"/>
      <c r="BS6600" s="32"/>
      <c r="BT6600" s="32"/>
      <c r="BU6600" s="32"/>
      <c r="BV6600" s="32"/>
      <c r="BW6600" s="32"/>
      <c r="BX6600" s="32"/>
      <c r="BY6600" s="32"/>
      <c r="BZ6600" s="32"/>
    </row>
    <row r="6601" spans="66:78" x14ac:dyDescent="0.2">
      <c r="BN6601" s="32"/>
      <c r="BO6601" s="32"/>
      <c r="BP6601" s="32"/>
      <c r="BQ6601" s="32"/>
      <c r="BR6601" s="32"/>
      <c r="BS6601" s="32"/>
      <c r="BT6601" s="32"/>
      <c r="BU6601" s="32"/>
      <c r="BV6601" s="32"/>
      <c r="BW6601" s="32"/>
      <c r="BX6601" s="32"/>
      <c r="BY6601" s="32"/>
      <c r="BZ6601" s="32"/>
    </row>
    <row r="6602" spans="66:78" x14ac:dyDescent="0.2">
      <c r="BN6602" s="32"/>
      <c r="BO6602" s="32"/>
      <c r="BP6602" s="32"/>
      <c r="BQ6602" s="32"/>
      <c r="BR6602" s="32"/>
      <c r="BS6602" s="32"/>
      <c r="BT6602" s="32"/>
      <c r="BU6602" s="32"/>
      <c r="BV6602" s="32"/>
      <c r="BW6602" s="32"/>
      <c r="BX6602" s="32"/>
      <c r="BY6602" s="32"/>
      <c r="BZ6602" s="32"/>
    </row>
    <row r="6603" spans="66:78" x14ac:dyDescent="0.2">
      <c r="BN6603" s="32"/>
      <c r="BO6603" s="32"/>
      <c r="BP6603" s="32"/>
      <c r="BQ6603" s="32"/>
      <c r="BR6603" s="32"/>
      <c r="BS6603" s="32"/>
      <c r="BT6603" s="32"/>
      <c r="BU6603" s="32"/>
      <c r="BV6603" s="32"/>
      <c r="BW6603" s="32"/>
      <c r="BX6603" s="32"/>
      <c r="BY6603" s="32"/>
      <c r="BZ6603" s="32"/>
    </row>
    <row r="6604" spans="66:78" x14ac:dyDescent="0.2">
      <c r="BN6604" s="32"/>
      <c r="BO6604" s="32"/>
      <c r="BP6604" s="32"/>
      <c r="BQ6604" s="32"/>
      <c r="BR6604" s="32"/>
      <c r="BS6604" s="32"/>
      <c r="BT6604" s="32"/>
      <c r="BU6604" s="32"/>
      <c r="BV6604" s="32"/>
      <c r="BW6604" s="32"/>
      <c r="BX6604" s="32"/>
      <c r="BY6604" s="32"/>
      <c r="BZ6604" s="32"/>
    </row>
    <row r="6605" spans="66:78" x14ac:dyDescent="0.2">
      <c r="BN6605" s="32"/>
      <c r="BO6605" s="32"/>
      <c r="BP6605" s="32"/>
      <c r="BQ6605" s="32"/>
      <c r="BR6605" s="32"/>
      <c r="BS6605" s="32"/>
      <c r="BT6605" s="32"/>
      <c r="BU6605" s="32"/>
      <c r="BV6605" s="32"/>
      <c r="BW6605" s="32"/>
      <c r="BX6605" s="32"/>
      <c r="BY6605" s="32"/>
      <c r="BZ6605" s="32"/>
    </row>
    <row r="6606" spans="66:78" x14ac:dyDescent="0.2">
      <c r="BN6606" s="32"/>
      <c r="BO6606" s="32"/>
      <c r="BP6606" s="32"/>
      <c r="BQ6606" s="32"/>
      <c r="BR6606" s="32"/>
      <c r="BS6606" s="32"/>
      <c r="BT6606" s="32"/>
      <c r="BU6606" s="32"/>
      <c r="BV6606" s="32"/>
      <c r="BW6606" s="32"/>
      <c r="BX6606" s="32"/>
      <c r="BY6606" s="32"/>
      <c r="BZ6606" s="32"/>
    </row>
    <row r="6607" spans="66:78" x14ac:dyDescent="0.2">
      <c r="BN6607" s="32"/>
      <c r="BO6607" s="32"/>
      <c r="BP6607" s="32"/>
      <c r="BQ6607" s="32"/>
      <c r="BR6607" s="32"/>
      <c r="BS6607" s="32"/>
      <c r="BT6607" s="32"/>
      <c r="BU6607" s="32"/>
      <c r="BV6607" s="32"/>
      <c r="BW6607" s="32"/>
      <c r="BX6607" s="32"/>
      <c r="BY6607" s="32"/>
      <c r="BZ6607" s="32"/>
    </row>
    <row r="6608" spans="66:78" x14ac:dyDescent="0.2">
      <c r="BN6608" s="32"/>
      <c r="BO6608" s="32"/>
      <c r="BP6608" s="32"/>
      <c r="BQ6608" s="32"/>
      <c r="BR6608" s="32"/>
      <c r="BS6608" s="32"/>
      <c r="BT6608" s="32"/>
      <c r="BU6608" s="32"/>
      <c r="BV6608" s="32"/>
      <c r="BW6608" s="32"/>
      <c r="BX6608" s="32"/>
      <c r="BY6608" s="32"/>
      <c r="BZ6608" s="32"/>
    </row>
    <row r="6609" spans="66:78" x14ac:dyDescent="0.2">
      <c r="BN6609" s="32"/>
      <c r="BO6609" s="32"/>
      <c r="BP6609" s="32"/>
      <c r="BQ6609" s="32"/>
      <c r="BR6609" s="32"/>
      <c r="BS6609" s="32"/>
      <c r="BT6609" s="32"/>
      <c r="BU6609" s="32"/>
      <c r="BV6609" s="32"/>
      <c r="BW6609" s="32"/>
      <c r="BX6609" s="32"/>
      <c r="BY6609" s="32"/>
      <c r="BZ6609" s="32"/>
    </row>
    <row r="6610" spans="66:78" x14ac:dyDescent="0.2">
      <c r="BN6610" s="32"/>
      <c r="BO6610" s="32"/>
      <c r="BP6610" s="32"/>
      <c r="BQ6610" s="32"/>
      <c r="BR6610" s="32"/>
      <c r="BS6610" s="32"/>
      <c r="BT6610" s="32"/>
      <c r="BU6610" s="32"/>
      <c r="BV6610" s="32"/>
      <c r="BW6610" s="32"/>
      <c r="BX6610" s="32"/>
      <c r="BY6610" s="32"/>
      <c r="BZ6610" s="32"/>
    </row>
    <row r="6611" spans="66:78" x14ac:dyDescent="0.2">
      <c r="BN6611" s="32"/>
      <c r="BO6611" s="32"/>
      <c r="BP6611" s="32"/>
      <c r="BQ6611" s="32"/>
      <c r="BR6611" s="32"/>
      <c r="BS6611" s="32"/>
      <c r="BT6611" s="32"/>
      <c r="BU6611" s="32"/>
      <c r="BV6611" s="32"/>
      <c r="BW6611" s="32"/>
      <c r="BX6611" s="32"/>
      <c r="BY6611" s="32"/>
      <c r="BZ6611" s="32"/>
    </row>
    <row r="6612" spans="66:78" x14ac:dyDescent="0.2">
      <c r="BN6612" s="32"/>
      <c r="BO6612" s="32"/>
      <c r="BP6612" s="32"/>
      <c r="BQ6612" s="32"/>
      <c r="BR6612" s="32"/>
      <c r="BS6612" s="32"/>
      <c r="BT6612" s="32"/>
      <c r="BU6612" s="32"/>
      <c r="BV6612" s="32"/>
      <c r="BW6612" s="32"/>
      <c r="BX6612" s="32"/>
      <c r="BY6612" s="32"/>
      <c r="BZ6612" s="32"/>
    </row>
    <row r="6613" spans="66:78" x14ac:dyDescent="0.2">
      <c r="BN6613" s="32"/>
      <c r="BO6613" s="32"/>
      <c r="BP6613" s="32"/>
      <c r="BQ6613" s="32"/>
      <c r="BR6613" s="32"/>
      <c r="BS6613" s="32"/>
      <c r="BT6613" s="32"/>
      <c r="BU6613" s="32"/>
      <c r="BV6613" s="32"/>
      <c r="BW6613" s="32"/>
      <c r="BX6613" s="32"/>
      <c r="BY6613" s="32"/>
      <c r="BZ6613" s="32"/>
    </row>
    <row r="6614" spans="66:78" x14ac:dyDescent="0.2">
      <c r="BN6614" s="32"/>
      <c r="BO6614" s="32"/>
      <c r="BP6614" s="32"/>
      <c r="BQ6614" s="32"/>
      <c r="BR6614" s="32"/>
      <c r="BS6614" s="32"/>
      <c r="BT6614" s="32"/>
      <c r="BU6614" s="32"/>
      <c r="BV6614" s="32"/>
      <c r="BW6614" s="32"/>
      <c r="BX6614" s="32"/>
      <c r="BY6614" s="32"/>
      <c r="BZ6614" s="32"/>
    </row>
    <row r="6615" spans="66:78" x14ac:dyDescent="0.2">
      <c r="BN6615" s="32"/>
      <c r="BO6615" s="32"/>
      <c r="BP6615" s="32"/>
      <c r="BQ6615" s="32"/>
      <c r="BR6615" s="32"/>
      <c r="BS6615" s="32"/>
      <c r="BT6615" s="32"/>
      <c r="BU6615" s="32"/>
      <c r="BV6615" s="32"/>
      <c r="BW6615" s="32"/>
      <c r="BX6615" s="32"/>
      <c r="BY6615" s="32"/>
      <c r="BZ6615" s="32"/>
    </row>
    <row r="6616" spans="66:78" x14ac:dyDescent="0.2">
      <c r="BN6616" s="32"/>
      <c r="BO6616" s="32"/>
      <c r="BP6616" s="32"/>
      <c r="BQ6616" s="32"/>
      <c r="BR6616" s="32"/>
      <c r="BS6616" s="32"/>
      <c r="BT6616" s="32"/>
      <c r="BU6616" s="32"/>
      <c r="BV6616" s="32"/>
      <c r="BW6616" s="32"/>
      <c r="BX6616" s="32"/>
      <c r="BY6616" s="32"/>
      <c r="BZ6616" s="32"/>
    </row>
    <row r="6617" spans="66:78" x14ac:dyDescent="0.2">
      <c r="BN6617" s="32"/>
      <c r="BO6617" s="32"/>
      <c r="BP6617" s="32"/>
      <c r="BQ6617" s="32"/>
      <c r="BR6617" s="32"/>
      <c r="BS6617" s="32"/>
      <c r="BT6617" s="32"/>
      <c r="BU6617" s="32"/>
      <c r="BV6617" s="32"/>
      <c r="BW6617" s="32"/>
      <c r="BX6617" s="32"/>
      <c r="BY6617" s="32"/>
      <c r="BZ6617" s="32"/>
    </row>
    <row r="6618" spans="66:78" x14ac:dyDescent="0.2">
      <c r="BN6618" s="32"/>
      <c r="BO6618" s="32"/>
      <c r="BP6618" s="32"/>
      <c r="BQ6618" s="32"/>
      <c r="BR6618" s="32"/>
      <c r="BS6618" s="32"/>
      <c r="BT6618" s="32"/>
      <c r="BU6618" s="32"/>
      <c r="BV6618" s="32"/>
      <c r="BW6618" s="32"/>
      <c r="BX6618" s="32"/>
      <c r="BY6618" s="32"/>
      <c r="BZ6618" s="32"/>
    </row>
    <row r="6619" spans="66:78" x14ac:dyDescent="0.2">
      <c r="BN6619" s="32"/>
      <c r="BO6619" s="32"/>
      <c r="BP6619" s="32"/>
      <c r="BQ6619" s="32"/>
      <c r="BR6619" s="32"/>
      <c r="BS6619" s="32"/>
      <c r="BT6619" s="32"/>
      <c r="BU6619" s="32"/>
      <c r="BV6619" s="32"/>
      <c r="BW6619" s="32"/>
      <c r="BX6619" s="32"/>
      <c r="BY6619" s="32"/>
      <c r="BZ6619" s="32"/>
    </row>
    <row r="6620" spans="66:78" x14ac:dyDescent="0.2">
      <c r="BN6620" s="32"/>
      <c r="BO6620" s="32"/>
      <c r="BP6620" s="32"/>
      <c r="BQ6620" s="32"/>
      <c r="BR6620" s="32"/>
      <c r="BS6620" s="32"/>
      <c r="BT6620" s="32"/>
      <c r="BU6620" s="32"/>
      <c r="BV6620" s="32"/>
      <c r="BW6620" s="32"/>
      <c r="BX6620" s="32"/>
      <c r="BY6620" s="32"/>
      <c r="BZ6620" s="32"/>
    </row>
    <row r="6621" spans="66:78" x14ac:dyDescent="0.2">
      <c r="BN6621" s="32"/>
      <c r="BO6621" s="32"/>
      <c r="BP6621" s="32"/>
      <c r="BQ6621" s="32"/>
      <c r="BR6621" s="32"/>
      <c r="BS6621" s="32"/>
      <c r="BT6621" s="32"/>
      <c r="BU6621" s="32"/>
      <c r="BV6621" s="32"/>
      <c r="BW6621" s="32"/>
      <c r="BX6621" s="32"/>
      <c r="BY6621" s="32"/>
      <c r="BZ6621" s="32"/>
    </row>
    <row r="6622" spans="66:78" x14ac:dyDescent="0.2">
      <c r="BN6622" s="32"/>
      <c r="BO6622" s="32"/>
      <c r="BP6622" s="32"/>
      <c r="BQ6622" s="32"/>
      <c r="BR6622" s="32"/>
      <c r="BS6622" s="32"/>
      <c r="BT6622" s="32"/>
      <c r="BU6622" s="32"/>
      <c r="BV6622" s="32"/>
      <c r="BW6622" s="32"/>
      <c r="BX6622" s="32"/>
      <c r="BY6622" s="32"/>
      <c r="BZ6622" s="32"/>
    </row>
    <row r="6623" spans="66:78" x14ac:dyDescent="0.2">
      <c r="BN6623" s="32"/>
      <c r="BO6623" s="32"/>
      <c r="BP6623" s="32"/>
      <c r="BQ6623" s="32"/>
      <c r="BR6623" s="32"/>
      <c r="BS6623" s="32"/>
      <c r="BT6623" s="32"/>
      <c r="BU6623" s="32"/>
      <c r="BV6623" s="32"/>
      <c r="BW6623" s="32"/>
      <c r="BX6623" s="32"/>
      <c r="BY6623" s="32"/>
      <c r="BZ6623" s="32"/>
    </row>
    <row r="6624" spans="66:78" x14ac:dyDescent="0.2">
      <c r="BN6624" s="32"/>
      <c r="BO6624" s="32"/>
      <c r="BP6624" s="32"/>
      <c r="BQ6624" s="32"/>
      <c r="BR6624" s="32"/>
      <c r="BS6624" s="32"/>
      <c r="BT6624" s="32"/>
      <c r="BU6624" s="32"/>
      <c r="BV6624" s="32"/>
      <c r="BW6624" s="32"/>
      <c r="BX6624" s="32"/>
      <c r="BY6624" s="32"/>
      <c r="BZ6624" s="32"/>
    </row>
    <row r="6625" spans="66:78" x14ac:dyDescent="0.2">
      <c r="BN6625" s="32"/>
      <c r="BO6625" s="32"/>
      <c r="BP6625" s="32"/>
      <c r="BQ6625" s="32"/>
      <c r="BR6625" s="32"/>
      <c r="BS6625" s="32"/>
      <c r="BT6625" s="32"/>
      <c r="BU6625" s="32"/>
      <c r="BV6625" s="32"/>
      <c r="BW6625" s="32"/>
      <c r="BX6625" s="32"/>
      <c r="BY6625" s="32"/>
      <c r="BZ6625" s="32"/>
    </row>
    <row r="6626" spans="66:78" x14ac:dyDescent="0.2">
      <c r="BN6626" s="32"/>
      <c r="BO6626" s="32"/>
      <c r="BP6626" s="32"/>
      <c r="BQ6626" s="32"/>
      <c r="BR6626" s="32"/>
      <c r="BS6626" s="32"/>
      <c r="BT6626" s="32"/>
      <c r="BU6626" s="32"/>
      <c r="BV6626" s="32"/>
      <c r="BW6626" s="32"/>
      <c r="BX6626" s="32"/>
      <c r="BY6626" s="32"/>
      <c r="BZ6626" s="32"/>
    </row>
    <row r="6627" spans="66:78" x14ac:dyDescent="0.2">
      <c r="BN6627" s="32"/>
      <c r="BO6627" s="32"/>
      <c r="BP6627" s="32"/>
      <c r="BQ6627" s="32"/>
      <c r="BR6627" s="32"/>
      <c r="BS6627" s="32"/>
      <c r="BT6627" s="32"/>
      <c r="BU6627" s="32"/>
      <c r="BV6627" s="32"/>
      <c r="BW6627" s="32"/>
      <c r="BX6627" s="32"/>
      <c r="BY6627" s="32"/>
      <c r="BZ6627" s="32"/>
    </row>
    <row r="6628" spans="66:78" x14ac:dyDescent="0.2">
      <c r="BN6628" s="32"/>
      <c r="BO6628" s="32"/>
      <c r="BP6628" s="32"/>
      <c r="BQ6628" s="32"/>
      <c r="BR6628" s="32"/>
      <c r="BS6628" s="32"/>
      <c r="BT6628" s="32"/>
      <c r="BU6628" s="32"/>
      <c r="BV6628" s="32"/>
      <c r="BW6628" s="32"/>
      <c r="BX6628" s="32"/>
      <c r="BY6628" s="32"/>
      <c r="BZ6628" s="32"/>
    </row>
    <row r="6629" spans="66:78" x14ac:dyDescent="0.2">
      <c r="BN6629" s="32"/>
      <c r="BO6629" s="32"/>
      <c r="BP6629" s="32"/>
      <c r="BQ6629" s="32"/>
      <c r="BR6629" s="32"/>
      <c r="BS6629" s="32"/>
      <c r="BT6629" s="32"/>
      <c r="BU6629" s="32"/>
      <c r="BV6629" s="32"/>
      <c r="BW6629" s="32"/>
      <c r="BX6629" s="32"/>
      <c r="BY6629" s="32"/>
      <c r="BZ6629" s="32"/>
    </row>
    <row r="6630" spans="66:78" x14ac:dyDescent="0.2">
      <c r="BN6630" s="32"/>
      <c r="BO6630" s="32"/>
      <c r="BP6630" s="32"/>
      <c r="BQ6630" s="32"/>
      <c r="BR6630" s="32"/>
      <c r="BS6630" s="32"/>
      <c r="BT6630" s="32"/>
      <c r="BU6630" s="32"/>
      <c r="BV6630" s="32"/>
      <c r="BW6630" s="32"/>
      <c r="BX6630" s="32"/>
      <c r="BY6630" s="32"/>
      <c r="BZ6630" s="32"/>
    </row>
    <row r="6631" spans="66:78" x14ac:dyDescent="0.2">
      <c r="BN6631" s="32"/>
      <c r="BO6631" s="32"/>
      <c r="BP6631" s="32"/>
      <c r="BQ6631" s="32"/>
      <c r="BR6631" s="32"/>
      <c r="BS6631" s="32"/>
      <c r="BT6631" s="32"/>
      <c r="BU6631" s="32"/>
      <c r="BV6631" s="32"/>
      <c r="BW6631" s="32"/>
      <c r="BX6631" s="32"/>
      <c r="BY6631" s="32"/>
      <c r="BZ6631" s="32"/>
    </row>
    <row r="6632" spans="66:78" x14ac:dyDescent="0.2">
      <c r="BN6632" s="32"/>
      <c r="BO6632" s="32"/>
      <c r="BP6632" s="32"/>
      <c r="BQ6632" s="32"/>
      <c r="BR6632" s="32"/>
      <c r="BS6632" s="32"/>
      <c r="BT6632" s="32"/>
      <c r="BU6632" s="32"/>
      <c r="BV6632" s="32"/>
      <c r="BW6632" s="32"/>
      <c r="BX6632" s="32"/>
      <c r="BY6632" s="32"/>
      <c r="BZ6632" s="32"/>
    </row>
    <row r="6633" spans="66:78" x14ac:dyDescent="0.2">
      <c r="BN6633" s="32"/>
      <c r="BO6633" s="32"/>
      <c r="BP6633" s="32"/>
      <c r="BQ6633" s="32"/>
      <c r="BR6633" s="32"/>
      <c r="BS6633" s="32"/>
      <c r="BT6633" s="32"/>
      <c r="BU6633" s="32"/>
      <c r="BV6633" s="32"/>
      <c r="BW6633" s="32"/>
      <c r="BX6633" s="32"/>
      <c r="BY6633" s="32"/>
      <c r="BZ6633" s="32"/>
    </row>
    <row r="6634" spans="66:78" x14ac:dyDescent="0.2">
      <c r="BN6634" s="32"/>
      <c r="BO6634" s="32"/>
      <c r="BP6634" s="32"/>
      <c r="BQ6634" s="32"/>
      <c r="BR6634" s="32"/>
      <c r="BS6634" s="32"/>
      <c r="BT6634" s="32"/>
      <c r="BU6634" s="32"/>
      <c r="BV6634" s="32"/>
      <c r="BW6634" s="32"/>
      <c r="BX6634" s="32"/>
      <c r="BY6634" s="32"/>
      <c r="BZ6634" s="32"/>
    </row>
    <row r="6635" spans="66:78" x14ac:dyDescent="0.2">
      <c r="BN6635" s="32"/>
      <c r="BO6635" s="32"/>
      <c r="BP6635" s="32"/>
      <c r="BQ6635" s="32"/>
      <c r="BR6635" s="32"/>
      <c r="BS6635" s="32"/>
      <c r="BT6635" s="32"/>
      <c r="BU6635" s="32"/>
      <c r="BV6635" s="32"/>
      <c r="BW6635" s="32"/>
      <c r="BX6635" s="32"/>
      <c r="BY6635" s="32"/>
      <c r="BZ6635" s="32"/>
    </row>
    <row r="6636" spans="66:78" x14ac:dyDescent="0.2">
      <c r="BN6636" s="32"/>
      <c r="BO6636" s="32"/>
      <c r="BP6636" s="32"/>
      <c r="BQ6636" s="32"/>
      <c r="BR6636" s="32"/>
      <c r="BS6636" s="32"/>
      <c r="BT6636" s="32"/>
      <c r="BU6636" s="32"/>
      <c r="BV6636" s="32"/>
      <c r="BW6636" s="32"/>
      <c r="BX6636" s="32"/>
      <c r="BY6636" s="32"/>
      <c r="BZ6636" s="32"/>
    </row>
    <row r="6637" spans="66:78" x14ac:dyDescent="0.2">
      <c r="BN6637" s="32"/>
      <c r="BO6637" s="32"/>
      <c r="BP6637" s="32"/>
      <c r="BQ6637" s="32"/>
      <c r="BR6637" s="32"/>
      <c r="BS6637" s="32"/>
      <c r="BT6637" s="32"/>
      <c r="BU6637" s="32"/>
      <c r="BV6637" s="32"/>
      <c r="BW6637" s="32"/>
      <c r="BX6637" s="32"/>
      <c r="BY6637" s="32"/>
      <c r="BZ6637" s="32"/>
    </row>
    <row r="6638" spans="66:78" x14ac:dyDescent="0.2">
      <c r="BN6638" s="32"/>
      <c r="BO6638" s="32"/>
      <c r="BP6638" s="32"/>
      <c r="BQ6638" s="32"/>
      <c r="BR6638" s="32"/>
      <c r="BS6638" s="32"/>
      <c r="BT6638" s="32"/>
      <c r="BU6638" s="32"/>
      <c r="BV6638" s="32"/>
      <c r="BW6638" s="32"/>
      <c r="BX6638" s="32"/>
      <c r="BY6638" s="32"/>
      <c r="BZ6638" s="32"/>
    </row>
    <row r="6639" spans="66:78" x14ac:dyDescent="0.2">
      <c r="BN6639" s="32"/>
      <c r="BO6639" s="32"/>
      <c r="BP6639" s="32"/>
      <c r="BQ6639" s="32"/>
      <c r="BR6639" s="32"/>
      <c r="BS6639" s="32"/>
      <c r="BT6639" s="32"/>
      <c r="BU6639" s="32"/>
      <c r="BV6639" s="32"/>
      <c r="BW6639" s="32"/>
      <c r="BX6639" s="32"/>
      <c r="BY6639" s="32"/>
      <c r="BZ6639" s="32"/>
    </row>
    <row r="6640" spans="66:78" x14ac:dyDescent="0.2">
      <c r="BN6640" s="32"/>
      <c r="BO6640" s="32"/>
      <c r="BP6640" s="32"/>
      <c r="BQ6640" s="32"/>
      <c r="BR6640" s="32"/>
      <c r="BS6640" s="32"/>
      <c r="BT6640" s="32"/>
      <c r="BU6640" s="32"/>
      <c r="BV6640" s="32"/>
      <c r="BW6640" s="32"/>
      <c r="BX6640" s="32"/>
      <c r="BY6640" s="32"/>
      <c r="BZ6640" s="32"/>
    </row>
    <row r="6641" spans="66:78" x14ac:dyDescent="0.2">
      <c r="BN6641" s="32"/>
      <c r="BO6641" s="32"/>
      <c r="BP6641" s="32"/>
      <c r="BQ6641" s="32"/>
      <c r="BR6641" s="32"/>
      <c r="BS6641" s="32"/>
      <c r="BT6641" s="32"/>
      <c r="BU6641" s="32"/>
      <c r="BV6641" s="32"/>
      <c r="BW6641" s="32"/>
      <c r="BX6641" s="32"/>
      <c r="BY6641" s="32"/>
      <c r="BZ6641" s="32"/>
    </row>
    <row r="6642" spans="66:78" x14ac:dyDescent="0.2">
      <c r="BN6642" s="32"/>
      <c r="BO6642" s="32"/>
      <c r="BP6642" s="32"/>
      <c r="BQ6642" s="32"/>
      <c r="BR6642" s="32"/>
      <c r="BS6642" s="32"/>
      <c r="BT6642" s="32"/>
      <c r="BU6642" s="32"/>
      <c r="BV6642" s="32"/>
      <c r="BW6642" s="32"/>
      <c r="BX6642" s="32"/>
      <c r="BY6642" s="32"/>
      <c r="BZ6642" s="32"/>
    </row>
    <row r="6643" spans="66:78" x14ac:dyDescent="0.2">
      <c r="BN6643" s="32"/>
      <c r="BO6643" s="32"/>
      <c r="BP6643" s="32"/>
      <c r="BQ6643" s="32"/>
      <c r="BR6643" s="32"/>
      <c r="BS6643" s="32"/>
      <c r="BT6643" s="32"/>
      <c r="BU6643" s="32"/>
      <c r="BV6643" s="32"/>
      <c r="BW6643" s="32"/>
      <c r="BX6643" s="32"/>
      <c r="BY6643" s="32"/>
      <c r="BZ6643" s="32"/>
    </row>
    <row r="6644" spans="66:78" x14ac:dyDescent="0.2">
      <c r="BN6644" s="32"/>
      <c r="BO6644" s="32"/>
      <c r="BP6644" s="32"/>
      <c r="BQ6644" s="32"/>
      <c r="BR6644" s="32"/>
      <c r="BS6644" s="32"/>
      <c r="BT6644" s="32"/>
      <c r="BU6644" s="32"/>
      <c r="BV6644" s="32"/>
      <c r="BW6644" s="32"/>
      <c r="BX6644" s="32"/>
      <c r="BY6644" s="32"/>
      <c r="BZ6644" s="32"/>
    </row>
    <row r="6645" spans="66:78" x14ac:dyDescent="0.2">
      <c r="BN6645" s="32"/>
      <c r="BO6645" s="32"/>
      <c r="BP6645" s="32"/>
      <c r="BQ6645" s="32"/>
      <c r="BR6645" s="32"/>
      <c r="BS6645" s="32"/>
      <c r="BT6645" s="32"/>
      <c r="BU6645" s="32"/>
      <c r="BV6645" s="32"/>
      <c r="BW6645" s="32"/>
      <c r="BX6645" s="32"/>
      <c r="BY6645" s="32"/>
      <c r="BZ6645" s="32"/>
    </row>
    <row r="6646" spans="66:78" x14ac:dyDescent="0.2">
      <c r="BN6646" s="32"/>
      <c r="BO6646" s="32"/>
      <c r="BP6646" s="32"/>
      <c r="BQ6646" s="32"/>
      <c r="BR6646" s="32"/>
      <c r="BS6646" s="32"/>
      <c r="BT6646" s="32"/>
      <c r="BU6646" s="32"/>
      <c r="BV6646" s="32"/>
      <c r="BW6646" s="32"/>
      <c r="BX6646" s="32"/>
      <c r="BY6646" s="32"/>
      <c r="BZ6646" s="32"/>
    </row>
    <row r="6647" spans="66:78" x14ac:dyDescent="0.2">
      <c r="BN6647" s="32"/>
      <c r="BO6647" s="32"/>
      <c r="BP6647" s="32"/>
      <c r="BQ6647" s="32"/>
      <c r="BR6647" s="32"/>
      <c r="BS6647" s="32"/>
      <c r="BT6647" s="32"/>
      <c r="BU6647" s="32"/>
      <c r="BV6647" s="32"/>
      <c r="BW6647" s="32"/>
      <c r="BX6647" s="32"/>
      <c r="BY6647" s="32"/>
      <c r="BZ6647" s="32"/>
    </row>
    <row r="6648" spans="66:78" x14ac:dyDescent="0.2">
      <c r="BN6648" s="32"/>
      <c r="BO6648" s="32"/>
      <c r="BP6648" s="32"/>
      <c r="BQ6648" s="32"/>
      <c r="BR6648" s="32"/>
      <c r="BS6648" s="32"/>
      <c r="BT6648" s="32"/>
      <c r="BU6648" s="32"/>
      <c r="BV6648" s="32"/>
      <c r="BW6648" s="32"/>
      <c r="BX6648" s="32"/>
      <c r="BY6648" s="32"/>
      <c r="BZ6648" s="32"/>
    </row>
    <row r="6649" spans="66:78" x14ac:dyDescent="0.2">
      <c r="BN6649" s="32"/>
      <c r="BO6649" s="32"/>
      <c r="BP6649" s="32"/>
      <c r="BQ6649" s="32"/>
      <c r="BR6649" s="32"/>
      <c r="BS6649" s="32"/>
      <c r="BT6649" s="32"/>
      <c r="BU6649" s="32"/>
      <c r="BV6649" s="32"/>
      <c r="BW6649" s="32"/>
      <c r="BX6649" s="32"/>
      <c r="BY6649" s="32"/>
      <c r="BZ6649" s="32"/>
    </row>
    <row r="6650" spans="66:78" x14ac:dyDescent="0.2">
      <c r="BN6650" s="32"/>
      <c r="BO6650" s="32"/>
      <c r="BP6650" s="32"/>
      <c r="BQ6650" s="32"/>
      <c r="BR6650" s="32"/>
      <c r="BS6650" s="32"/>
      <c r="BT6650" s="32"/>
      <c r="BU6650" s="32"/>
      <c r="BV6650" s="32"/>
      <c r="BW6650" s="32"/>
      <c r="BX6650" s="32"/>
      <c r="BY6650" s="32"/>
      <c r="BZ6650" s="32"/>
    </row>
    <row r="6651" spans="66:78" x14ac:dyDescent="0.2">
      <c r="BN6651" s="32"/>
      <c r="BO6651" s="32"/>
      <c r="BP6651" s="32"/>
      <c r="BQ6651" s="32"/>
      <c r="BR6651" s="32"/>
      <c r="BS6651" s="32"/>
      <c r="BT6651" s="32"/>
      <c r="BU6651" s="32"/>
      <c r="BV6651" s="32"/>
      <c r="BW6651" s="32"/>
      <c r="BX6651" s="32"/>
      <c r="BY6651" s="32"/>
      <c r="BZ6651" s="32"/>
    </row>
    <row r="6652" spans="66:78" x14ac:dyDescent="0.2">
      <c r="BN6652" s="32"/>
      <c r="BO6652" s="32"/>
      <c r="BP6652" s="32"/>
      <c r="BQ6652" s="32"/>
      <c r="BR6652" s="32"/>
      <c r="BS6652" s="32"/>
      <c r="BT6652" s="32"/>
      <c r="BU6652" s="32"/>
      <c r="BV6652" s="32"/>
      <c r="BW6652" s="32"/>
      <c r="BX6652" s="32"/>
      <c r="BY6652" s="32"/>
      <c r="BZ6652" s="32"/>
    </row>
    <row r="6653" spans="66:78" x14ac:dyDescent="0.2">
      <c r="BN6653" s="32"/>
      <c r="BO6653" s="32"/>
      <c r="BP6653" s="32"/>
      <c r="BQ6653" s="32"/>
      <c r="BR6653" s="32"/>
      <c r="BS6653" s="32"/>
      <c r="BT6653" s="32"/>
      <c r="BU6653" s="32"/>
      <c r="BV6653" s="32"/>
      <c r="BW6653" s="32"/>
      <c r="BX6653" s="32"/>
      <c r="BY6653" s="32"/>
      <c r="BZ6653" s="32"/>
    </row>
    <row r="6654" spans="66:78" x14ac:dyDescent="0.2">
      <c r="BN6654" s="32"/>
      <c r="BO6654" s="32"/>
      <c r="BP6654" s="32"/>
      <c r="BQ6654" s="32"/>
      <c r="BR6654" s="32"/>
      <c r="BS6654" s="32"/>
      <c r="BT6654" s="32"/>
      <c r="BU6654" s="32"/>
      <c r="BV6654" s="32"/>
      <c r="BW6654" s="32"/>
      <c r="BX6654" s="32"/>
      <c r="BY6654" s="32"/>
      <c r="BZ6654" s="32"/>
    </row>
    <row r="6655" spans="66:78" x14ac:dyDescent="0.2">
      <c r="BN6655" s="32"/>
      <c r="BO6655" s="32"/>
      <c r="BP6655" s="32"/>
      <c r="BQ6655" s="32"/>
      <c r="BR6655" s="32"/>
      <c r="BS6655" s="32"/>
      <c r="BT6655" s="32"/>
      <c r="BU6655" s="32"/>
      <c r="BV6655" s="32"/>
      <c r="BW6655" s="32"/>
      <c r="BX6655" s="32"/>
      <c r="BY6655" s="32"/>
      <c r="BZ6655" s="32"/>
    </row>
    <row r="6656" spans="66:78" x14ac:dyDescent="0.2">
      <c r="BN6656" s="32"/>
      <c r="BO6656" s="32"/>
      <c r="BP6656" s="32"/>
      <c r="BQ6656" s="32"/>
      <c r="BR6656" s="32"/>
      <c r="BS6656" s="32"/>
      <c r="BT6656" s="32"/>
      <c r="BU6656" s="32"/>
      <c r="BV6656" s="32"/>
      <c r="BW6656" s="32"/>
      <c r="BX6656" s="32"/>
      <c r="BY6656" s="32"/>
      <c r="BZ6656" s="32"/>
    </row>
    <row r="6657" spans="66:78" x14ac:dyDescent="0.2">
      <c r="BN6657" s="32"/>
      <c r="BO6657" s="32"/>
      <c r="BP6657" s="32"/>
      <c r="BQ6657" s="32"/>
      <c r="BR6657" s="32"/>
      <c r="BS6657" s="32"/>
      <c r="BT6657" s="32"/>
      <c r="BU6657" s="32"/>
      <c r="BV6657" s="32"/>
      <c r="BW6657" s="32"/>
      <c r="BX6657" s="32"/>
      <c r="BY6657" s="32"/>
      <c r="BZ6657" s="32"/>
    </row>
    <row r="6658" spans="66:78" x14ac:dyDescent="0.2">
      <c r="BN6658" s="32"/>
      <c r="BO6658" s="32"/>
      <c r="BP6658" s="32"/>
      <c r="BQ6658" s="32"/>
      <c r="BR6658" s="32"/>
      <c r="BS6658" s="32"/>
      <c r="BT6658" s="32"/>
      <c r="BU6658" s="32"/>
      <c r="BV6658" s="32"/>
      <c r="BW6658" s="32"/>
      <c r="BX6658" s="32"/>
      <c r="BY6658" s="32"/>
      <c r="BZ6658" s="32"/>
    </row>
    <row r="6659" spans="66:78" x14ac:dyDescent="0.2">
      <c r="BN6659" s="32"/>
      <c r="BO6659" s="32"/>
      <c r="BP6659" s="32"/>
      <c r="BQ6659" s="32"/>
      <c r="BR6659" s="32"/>
      <c r="BS6659" s="32"/>
      <c r="BT6659" s="32"/>
      <c r="BU6659" s="32"/>
      <c r="BV6659" s="32"/>
      <c r="BW6659" s="32"/>
      <c r="BX6659" s="32"/>
      <c r="BY6659" s="32"/>
      <c r="BZ6659" s="32"/>
    </row>
    <row r="6660" spans="66:78" x14ac:dyDescent="0.2">
      <c r="BN6660" s="32"/>
      <c r="BO6660" s="32"/>
      <c r="BP6660" s="32"/>
      <c r="BQ6660" s="32"/>
      <c r="BR6660" s="32"/>
      <c r="BS6660" s="32"/>
      <c r="BT6660" s="32"/>
      <c r="BU6660" s="32"/>
      <c r="BV6660" s="32"/>
      <c r="BW6660" s="32"/>
      <c r="BX6660" s="32"/>
      <c r="BY6660" s="32"/>
      <c r="BZ6660" s="32"/>
    </row>
    <row r="6661" spans="66:78" x14ac:dyDescent="0.2">
      <c r="BN6661" s="32"/>
      <c r="BO6661" s="32"/>
      <c r="BP6661" s="32"/>
      <c r="BQ6661" s="32"/>
      <c r="BR6661" s="32"/>
      <c r="BS6661" s="32"/>
      <c r="BT6661" s="32"/>
      <c r="BU6661" s="32"/>
      <c r="BV6661" s="32"/>
      <c r="BW6661" s="32"/>
      <c r="BX6661" s="32"/>
      <c r="BY6661" s="32"/>
      <c r="BZ6661" s="32"/>
    </row>
    <row r="6662" spans="66:78" x14ac:dyDescent="0.2">
      <c r="BN6662" s="32"/>
      <c r="BO6662" s="32"/>
      <c r="BP6662" s="32"/>
      <c r="BQ6662" s="32"/>
      <c r="BR6662" s="32"/>
      <c r="BS6662" s="32"/>
      <c r="BT6662" s="32"/>
      <c r="BU6662" s="32"/>
      <c r="BV6662" s="32"/>
      <c r="BW6662" s="32"/>
      <c r="BX6662" s="32"/>
      <c r="BY6662" s="32"/>
      <c r="BZ6662" s="32"/>
    </row>
    <row r="6663" spans="66:78" x14ac:dyDescent="0.2">
      <c r="BN6663" s="32"/>
      <c r="BO6663" s="32"/>
      <c r="BP6663" s="32"/>
      <c r="BQ6663" s="32"/>
      <c r="BR6663" s="32"/>
      <c r="BS6663" s="32"/>
      <c r="BT6663" s="32"/>
      <c r="BU6663" s="32"/>
      <c r="BV6663" s="32"/>
      <c r="BW6663" s="32"/>
      <c r="BX6663" s="32"/>
      <c r="BY6663" s="32"/>
      <c r="BZ6663" s="32"/>
    </row>
    <row r="6664" spans="66:78" x14ac:dyDescent="0.2">
      <c r="BN6664" s="32"/>
      <c r="BO6664" s="32"/>
      <c r="BP6664" s="32"/>
      <c r="BQ6664" s="32"/>
      <c r="BR6664" s="32"/>
      <c r="BS6664" s="32"/>
      <c r="BT6664" s="32"/>
      <c r="BU6664" s="32"/>
      <c r="BV6664" s="32"/>
      <c r="BW6664" s="32"/>
      <c r="BX6664" s="32"/>
      <c r="BY6664" s="32"/>
      <c r="BZ6664" s="32"/>
    </row>
    <row r="6665" spans="66:78" x14ac:dyDescent="0.2">
      <c r="BN6665" s="32"/>
      <c r="BO6665" s="32"/>
      <c r="BP6665" s="32"/>
      <c r="BQ6665" s="32"/>
      <c r="BR6665" s="32"/>
      <c r="BS6665" s="32"/>
      <c r="BT6665" s="32"/>
      <c r="BU6665" s="32"/>
      <c r="BV6665" s="32"/>
      <c r="BW6665" s="32"/>
      <c r="BX6665" s="32"/>
      <c r="BY6665" s="32"/>
      <c r="BZ6665" s="32"/>
    </row>
    <row r="6666" spans="66:78" x14ac:dyDescent="0.2">
      <c r="BN6666" s="32"/>
      <c r="BO6666" s="32"/>
      <c r="BP6666" s="32"/>
      <c r="BQ6666" s="32"/>
      <c r="BR6666" s="32"/>
      <c r="BS6666" s="32"/>
      <c r="BT6666" s="32"/>
      <c r="BU6666" s="32"/>
      <c r="BV6666" s="32"/>
      <c r="BW6666" s="32"/>
      <c r="BX6666" s="32"/>
      <c r="BY6666" s="32"/>
      <c r="BZ6666" s="32"/>
    </row>
    <row r="6667" spans="66:78" x14ac:dyDescent="0.2">
      <c r="BN6667" s="32"/>
      <c r="BO6667" s="32"/>
      <c r="BP6667" s="32"/>
      <c r="BQ6667" s="32"/>
      <c r="BR6667" s="32"/>
      <c r="BS6667" s="32"/>
      <c r="BT6667" s="32"/>
      <c r="BU6667" s="32"/>
      <c r="BV6667" s="32"/>
      <c r="BW6667" s="32"/>
      <c r="BX6667" s="32"/>
      <c r="BY6667" s="32"/>
      <c r="BZ6667" s="32"/>
    </row>
    <row r="6668" spans="66:78" x14ac:dyDescent="0.2">
      <c r="BN6668" s="32"/>
      <c r="BO6668" s="32"/>
      <c r="BP6668" s="32"/>
      <c r="BQ6668" s="32"/>
      <c r="BR6668" s="32"/>
      <c r="BS6668" s="32"/>
      <c r="BT6668" s="32"/>
      <c r="BU6668" s="32"/>
      <c r="BV6668" s="32"/>
      <c r="BW6668" s="32"/>
      <c r="BX6668" s="32"/>
      <c r="BY6668" s="32"/>
      <c r="BZ6668" s="32"/>
    </row>
    <row r="6669" spans="66:78" x14ac:dyDescent="0.2">
      <c r="BN6669" s="32"/>
      <c r="BO6669" s="32"/>
      <c r="BP6669" s="32"/>
      <c r="BQ6669" s="32"/>
      <c r="BR6669" s="32"/>
      <c r="BS6669" s="32"/>
      <c r="BT6669" s="32"/>
      <c r="BU6669" s="32"/>
      <c r="BV6669" s="32"/>
      <c r="BW6669" s="32"/>
      <c r="BX6669" s="32"/>
      <c r="BY6669" s="32"/>
      <c r="BZ6669" s="32"/>
    </row>
    <row r="6670" spans="66:78" x14ac:dyDescent="0.2">
      <c r="BN6670" s="32"/>
      <c r="BO6670" s="32"/>
      <c r="BP6670" s="32"/>
      <c r="BQ6670" s="32"/>
      <c r="BR6670" s="32"/>
      <c r="BS6670" s="32"/>
      <c r="BT6670" s="32"/>
      <c r="BU6670" s="32"/>
      <c r="BV6670" s="32"/>
      <c r="BW6670" s="32"/>
      <c r="BX6670" s="32"/>
      <c r="BY6670" s="32"/>
      <c r="BZ6670" s="32"/>
    </row>
    <row r="6671" spans="66:78" x14ac:dyDescent="0.2">
      <c r="BN6671" s="32"/>
      <c r="BO6671" s="32"/>
      <c r="BP6671" s="32"/>
      <c r="BQ6671" s="32"/>
      <c r="BR6671" s="32"/>
      <c r="BS6671" s="32"/>
      <c r="BT6671" s="32"/>
      <c r="BU6671" s="32"/>
      <c r="BV6671" s="32"/>
      <c r="BW6671" s="32"/>
      <c r="BX6671" s="32"/>
      <c r="BY6671" s="32"/>
      <c r="BZ6671" s="32"/>
    </row>
    <row r="6672" spans="66:78" x14ac:dyDescent="0.2">
      <c r="BN6672" s="32"/>
      <c r="BO6672" s="32"/>
      <c r="BP6672" s="32"/>
      <c r="BQ6672" s="32"/>
      <c r="BR6672" s="32"/>
      <c r="BS6672" s="32"/>
      <c r="BT6672" s="32"/>
      <c r="BU6672" s="32"/>
      <c r="BV6672" s="32"/>
      <c r="BW6672" s="32"/>
      <c r="BX6672" s="32"/>
      <c r="BY6672" s="32"/>
      <c r="BZ6672" s="32"/>
    </row>
    <row r="6673" spans="66:78" x14ac:dyDescent="0.2">
      <c r="BN6673" s="32"/>
      <c r="BO6673" s="32"/>
      <c r="BP6673" s="32"/>
      <c r="BQ6673" s="32"/>
      <c r="BR6673" s="32"/>
      <c r="BS6673" s="32"/>
      <c r="BT6673" s="32"/>
      <c r="BU6673" s="32"/>
      <c r="BV6673" s="32"/>
      <c r="BW6673" s="32"/>
      <c r="BX6673" s="32"/>
      <c r="BY6673" s="32"/>
      <c r="BZ6673" s="32"/>
    </row>
    <row r="6674" spans="66:78" x14ac:dyDescent="0.2">
      <c r="BN6674" s="32"/>
      <c r="BO6674" s="32"/>
      <c r="BP6674" s="32"/>
      <c r="BQ6674" s="32"/>
      <c r="BR6674" s="32"/>
      <c r="BS6674" s="32"/>
      <c r="BT6674" s="32"/>
      <c r="BU6674" s="32"/>
      <c r="BV6674" s="32"/>
      <c r="BW6674" s="32"/>
      <c r="BX6674" s="32"/>
      <c r="BY6674" s="32"/>
      <c r="BZ6674" s="32"/>
    </row>
    <row r="6675" spans="66:78" x14ac:dyDescent="0.2">
      <c r="BN6675" s="32"/>
      <c r="BO6675" s="32"/>
      <c r="BP6675" s="32"/>
      <c r="BQ6675" s="32"/>
      <c r="BR6675" s="32"/>
      <c r="BS6675" s="32"/>
      <c r="BT6675" s="32"/>
      <c r="BU6675" s="32"/>
      <c r="BV6675" s="32"/>
      <c r="BW6675" s="32"/>
      <c r="BX6675" s="32"/>
      <c r="BY6675" s="32"/>
      <c r="BZ6675" s="32"/>
    </row>
    <row r="6676" spans="66:78" x14ac:dyDescent="0.2">
      <c r="BN6676" s="32"/>
      <c r="BO6676" s="32"/>
      <c r="BP6676" s="32"/>
      <c r="BQ6676" s="32"/>
      <c r="BR6676" s="32"/>
      <c r="BS6676" s="32"/>
      <c r="BT6676" s="32"/>
      <c r="BU6676" s="32"/>
      <c r="BV6676" s="32"/>
      <c r="BW6676" s="32"/>
      <c r="BX6676" s="32"/>
      <c r="BY6676" s="32"/>
      <c r="BZ6676" s="32"/>
    </row>
    <row r="6677" spans="66:78" x14ac:dyDescent="0.2">
      <c r="BN6677" s="32"/>
      <c r="BO6677" s="32"/>
      <c r="BP6677" s="32"/>
      <c r="BQ6677" s="32"/>
      <c r="BR6677" s="32"/>
      <c r="BS6677" s="32"/>
      <c r="BT6677" s="32"/>
      <c r="BU6677" s="32"/>
      <c r="BV6677" s="32"/>
      <c r="BW6677" s="32"/>
      <c r="BX6677" s="32"/>
      <c r="BY6677" s="32"/>
      <c r="BZ6677" s="32"/>
    </row>
    <row r="6678" spans="66:78" x14ac:dyDescent="0.2">
      <c r="BN6678" s="32"/>
      <c r="BO6678" s="32"/>
      <c r="BP6678" s="32"/>
      <c r="BQ6678" s="32"/>
      <c r="BR6678" s="32"/>
      <c r="BS6678" s="32"/>
      <c r="BT6678" s="32"/>
      <c r="BU6678" s="32"/>
      <c r="BV6678" s="32"/>
      <c r="BW6678" s="32"/>
      <c r="BX6678" s="32"/>
      <c r="BY6678" s="32"/>
      <c r="BZ6678" s="32"/>
    </row>
    <row r="6679" spans="66:78" x14ac:dyDescent="0.2">
      <c r="BN6679" s="32"/>
      <c r="BO6679" s="32"/>
      <c r="BP6679" s="32"/>
      <c r="BQ6679" s="32"/>
      <c r="BR6679" s="32"/>
      <c r="BS6679" s="32"/>
      <c r="BT6679" s="32"/>
      <c r="BU6679" s="32"/>
      <c r="BV6679" s="32"/>
      <c r="BW6679" s="32"/>
      <c r="BX6679" s="32"/>
      <c r="BY6679" s="32"/>
      <c r="BZ6679" s="32"/>
    </row>
    <row r="6680" spans="66:78" x14ac:dyDescent="0.2">
      <c r="BN6680" s="32"/>
      <c r="BO6680" s="32"/>
      <c r="BP6680" s="32"/>
      <c r="BQ6680" s="32"/>
      <c r="BR6680" s="32"/>
      <c r="BS6680" s="32"/>
      <c r="BT6680" s="32"/>
      <c r="BU6680" s="32"/>
      <c r="BV6680" s="32"/>
      <c r="BW6680" s="32"/>
      <c r="BX6680" s="32"/>
      <c r="BY6680" s="32"/>
      <c r="BZ6680" s="32"/>
    </row>
    <row r="6681" spans="66:78" x14ac:dyDescent="0.2">
      <c r="BN6681" s="32"/>
      <c r="BO6681" s="32"/>
      <c r="BP6681" s="32"/>
      <c r="BQ6681" s="32"/>
      <c r="BR6681" s="32"/>
      <c r="BS6681" s="32"/>
      <c r="BT6681" s="32"/>
      <c r="BU6681" s="32"/>
      <c r="BV6681" s="32"/>
      <c r="BW6681" s="32"/>
      <c r="BX6681" s="32"/>
      <c r="BY6681" s="32"/>
      <c r="BZ6681" s="32"/>
    </row>
    <row r="6682" spans="66:78" x14ac:dyDescent="0.2">
      <c r="BN6682" s="32"/>
      <c r="BO6682" s="32"/>
      <c r="BP6682" s="32"/>
      <c r="BQ6682" s="32"/>
      <c r="BR6682" s="32"/>
      <c r="BS6682" s="32"/>
      <c r="BT6682" s="32"/>
      <c r="BU6682" s="32"/>
      <c r="BV6682" s="32"/>
      <c r="BW6682" s="32"/>
      <c r="BX6682" s="32"/>
      <c r="BY6682" s="32"/>
      <c r="BZ6682" s="32"/>
    </row>
    <row r="6683" spans="66:78" x14ac:dyDescent="0.2">
      <c r="BN6683" s="32"/>
      <c r="BO6683" s="32"/>
      <c r="BP6683" s="32"/>
      <c r="BQ6683" s="32"/>
      <c r="BR6683" s="32"/>
      <c r="BS6683" s="32"/>
      <c r="BT6683" s="32"/>
      <c r="BU6683" s="32"/>
      <c r="BV6683" s="32"/>
      <c r="BW6683" s="32"/>
      <c r="BX6683" s="32"/>
      <c r="BY6683" s="32"/>
      <c r="BZ6683" s="32"/>
    </row>
    <row r="6684" spans="66:78" x14ac:dyDescent="0.2">
      <c r="BN6684" s="32"/>
      <c r="BO6684" s="32"/>
      <c r="BP6684" s="32"/>
      <c r="BQ6684" s="32"/>
      <c r="BR6684" s="32"/>
      <c r="BS6684" s="32"/>
      <c r="BT6684" s="32"/>
      <c r="BU6684" s="32"/>
      <c r="BV6684" s="32"/>
      <c r="BW6684" s="32"/>
      <c r="BX6684" s="32"/>
      <c r="BY6684" s="32"/>
      <c r="BZ6684" s="32"/>
    </row>
    <row r="6685" spans="66:78" x14ac:dyDescent="0.2">
      <c r="BN6685" s="32"/>
      <c r="BO6685" s="32"/>
      <c r="BP6685" s="32"/>
      <c r="BQ6685" s="32"/>
      <c r="BR6685" s="32"/>
      <c r="BS6685" s="32"/>
      <c r="BT6685" s="32"/>
      <c r="BU6685" s="32"/>
      <c r="BV6685" s="32"/>
      <c r="BW6685" s="32"/>
      <c r="BX6685" s="32"/>
      <c r="BY6685" s="32"/>
      <c r="BZ6685" s="32"/>
    </row>
    <row r="6686" spans="66:78" x14ac:dyDescent="0.2">
      <c r="BN6686" s="32"/>
      <c r="BO6686" s="32"/>
      <c r="BP6686" s="32"/>
      <c r="BQ6686" s="32"/>
      <c r="BR6686" s="32"/>
      <c r="BS6686" s="32"/>
      <c r="BT6686" s="32"/>
      <c r="BU6686" s="32"/>
      <c r="BV6686" s="32"/>
      <c r="BW6686" s="32"/>
      <c r="BX6686" s="32"/>
      <c r="BY6686" s="32"/>
      <c r="BZ6686" s="32"/>
    </row>
    <row r="6687" spans="66:78" x14ac:dyDescent="0.2">
      <c r="BN6687" s="32"/>
      <c r="BO6687" s="32"/>
      <c r="BP6687" s="32"/>
      <c r="BQ6687" s="32"/>
      <c r="BR6687" s="32"/>
      <c r="BS6687" s="32"/>
      <c r="BT6687" s="32"/>
      <c r="BU6687" s="32"/>
      <c r="BV6687" s="32"/>
      <c r="BW6687" s="32"/>
      <c r="BX6687" s="32"/>
      <c r="BY6687" s="32"/>
      <c r="BZ6687" s="32"/>
    </row>
    <row r="6688" spans="66:78" x14ac:dyDescent="0.2">
      <c r="BN6688" s="32"/>
      <c r="BO6688" s="32"/>
      <c r="BP6688" s="32"/>
      <c r="BQ6688" s="32"/>
      <c r="BR6688" s="32"/>
      <c r="BS6688" s="32"/>
      <c r="BT6688" s="32"/>
      <c r="BU6688" s="32"/>
      <c r="BV6688" s="32"/>
      <c r="BW6688" s="32"/>
      <c r="BX6688" s="32"/>
      <c r="BY6688" s="32"/>
      <c r="BZ6688" s="32"/>
    </row>
    <row r="6689" spans="66:78" x14ac:dyDescent="0.2">
      <c r="BN6689" s="32"/>
      <c r="BO6689" s="32"/>
      <c r="BP6689" s="32"/>
      <c r="BQ6689" s="32"/>
      <c r="BR6689" s="32"/>
      <c r="BS6689" s="32"/>
      <c r="BT6689" s="32"/>
      <c r="BU6689" s="32"/>
      <c r="BV6689" s="32"/>
      <c r="BW6689" s="32"/>
      <c r="BX6689" s="32"/>
      <c r="BY6689" s="32"/>
      <c r="BZ6689" s="32"/>
    </row>
    <row r="6690" spans="66:78" x14ac:dyDescent="0.2">
      <c r="BN6690" s="32"/>
      <c r="BO6690" s="32"/>
      <c r="BP6690" s="32"/>
      <c r="BQ6690" s="32"/>
      <c r="BR6690" s="32"/>
      <c r="BS6690" s="32"/>
      <c r="BT6690" s="32"/>
      <c r="BU6690" s="32"/>
      <c r="BV6690" s="32"/>
      <c r="BW6690" s="32"/>
      <c r="BX6690" s="32"/>
      <c r="BY6690" s="32"/>
      <c r="BZ6690" s="32"/>
    </row>
    <row r="6691" spans="66:78" x14ac:dyDescent="0.2">
      <c r="BN6691" s="32"/>
      <c r="BO6691" s="32"/>
      <c r="BP6691" s="32"/>
      <c r="BQ6691" s="32"/>
      <c r="BR6691" s="32"/>
      <c r="BS6691" s="32"/>
      <c r="BT6691" s="32"/>
      <c r="BU6691" s="32"/>
      <c r="BV6691" s="32"/>
      <c r="BW6691" s="32"/>
      <c r="BX6691" s="32"/>
      <c r="BY6691" s="32"/>
      <c r="BZ6691" s="32"/>
    </row>
    <row r="6692" spans="66:78" x14ac:dyDescent="0.2">
      <c r="BN6692" s="32"/>
      <c r="BO6692" s="32"/>
      <c r="BP6692" s="32"/>
      <c r="BQ6692" s="32"/>
      <c r="BR6692" s="32"/>
      <c r="BS6692" s="32"/>
      <c r="BT6692" s="32"/>
      <c r="BU6692" s="32"/>
      <c r="BV6692" s="32"/>
      <c r="BW6692" s="32"/>
      <c r="BX6692" s="32"/>
      <c r="BY6692" s="32"/>
      <c r="BZ6692" s="32"/>
    </row>
    <row r="6693" spans="66:78" x14ac:dyDescent="0.2">
      <c r="BN6693" s="32"/>
      <c r="BO6693" s="32"/>
      <c r="BP6693" s="32"/>
      <c r="BQ6693" s="32"/>
      <c r="BR6693" s="32"/>
      <c r="BS6693" s="32"/>
      <c r="BT6693" s="32"/>
      <c r="BU6693" s="32"/>
      <c r="BV6693" s="32"/>
      <c r="BW6693" s="32"/>
      <c r="BX6693" s="32"/>
      <c r="BY6693" s="32"/>
      <c r="BZ6693" s="32"/>
    </row>
    <row r="6694" spans="66:78" x14ac:dyDescent="0.2">
      <c r="BN6694" s="32"/>
      <c r="BO6694" s="32"/>
      <c r="BP6694" s="32"/>
      <c r="BQ6694" s="32"/>
      <c r="BR6694" s="32"/>
      <c r="BS6694" s="32"/>
      <c r="BT6694" s="32"/>
      <c r="BU6694" s="32"/>
      <c r="BV6694" s="32"/>
      <c r="BW6694" s="32"/>
      <c r="BX6694" s="32"/>
      <c r="BY6694" s="32"/>
      <c r="BZ6694" s="32"/>
    </row>
    <row r="6695" spans="66:78" x14ac:dyDescent="0.2">
      <c r="BN6695" s="32"/>
      <c r="BO6695" s="32"/>
      <c r="BP6695" s="32"/>
      <c r="BQ6695" s="32"/>
      <c r="BR6695" s="32"/>
      <c r="BS6695" s="32"/>
      <c r="BT6695" s="32"/>
      <c r="BU6695" s="32"/>
      <c r="BV6695" s="32"/>
      <c r="BW6695" s="32"/>
      <c r="BX6695" s="32"/>
      <c r="BY6695" s="32"/>
      <c r="BZ6695" s="32"/>
    </row>
    <row r="6696" spans="66:78" x14ac:dyDescent="0.2">
      <c r="BN6696" s="32"/>
      <c r="BO6696" s="32"/>
      <c r="BP6696" s="32"/>
      <c r="BQ6696" s="32"/>
      <c r="BR6696" s="32"/>
      <c r="BS6696" s="32"/>
      <c r="BT6696" s="32"/>
      <c r="BU6696" s="32"/>
      <c r="BV6696" s="32"/>
      <c r="BW6696" s="32"/>
      <c r="BX6696" s="32"/>
      <c r="BY6696" s="32"/>
      <c r="BZ6696" s="32"/>
    </row>
    <row r="6697" spans="66:78" x14ac:dyDescent="0.2">
      <c r="BN6697" s="32"/>
      <c r="BO6697" s="32"/>
      <c r="BP6697" s="32"/>
      <c r="BQ6697" s="32"/>
      <c r="BR6697" s="32"/>
      <c r="BS6697" s="32"/>
      <c r="BT6697" s="32"/>
      <c r="BU6697" s="32"/>
      <c r="BV6697" s="32"/>
      <c r="BW6697" s="32"/>
      <c r="BX6697" s="32"/>
      <c r="BY6697" s="32"/>
      <c r="BZ6697" s="32"/>
    </row>
    <row r="6698" spans="66:78" x14ac:dyDescent="0.2">
      <c r="BN6698" s="32"/>
      <c r="BO6698" s="32"/>
      <c r="BP6698" s="32"/>
      <c r="BQ6698" s="32"/>
      <c r="BR6698" s="32"/>
      <c r="BS6698" s="32"/>
      <c r="BT6698" s="32"/>
      <c r="BU6698" s="32"/>
      <c r="BV6698" s="32"/>
      <c r="BW6698" s="32"/>
      <c r="BX6698" s="32"/>
      <c r="BY6698" s="32"/>
      <c r="BZ6698" s="32"/>
    </row>
    <row r="6699" spans="66:78" x14ac:dyDescent="0.2">
      <c r="BN6699" s="32"/>
      <c r="BO6699" s="32"/>
      <c r="BP6699" s="32"/>
      <c r="BQ6699" s="32"/>
      <c r="BR6699" s="32"/>
      <c r="BS6699" s="32"/>
      <c r="BT6699" s="32"/>
      <c r="BU6699" s="32"/>
      <c r="BV6699" s="32"/>
      <c r="BW6699" s="32"/>
      <c r="BX6699" s="32"/>
      <c r="BY6699" s="32"/>
      <c r="BZ6699" s="32"/>
    </row>
    <row r="6700" spans="66:78" x14ac:dyDescent="0.2">
      <c r="BN6700" s="32"/>
      <c r="BO6700" s="32"/>
      <c r="BP6700" s="32"/>
      <c r="BQ6700" s="32"/>
      <c r="BR6700" s="32"/>
      <c r="BS6700" s="32"/>
      <c r="BT6700" s="32"/>
      <c r="BU6700" s="32"/>
      <c r="BV6700" s="32"/>
      <c r="BW6700" s="32"/>
      <c r="BX6700" s="32"/>
      <c r="BY6700" s="32"/>
      <c r="BZ6700" s="32"/>
    </row>
    <row r="6701" spans="66:78" x14ac:dyDescent="0.2">
      <c r="BN6701" s="32"/>
      <c r="BO6701" s="32"/>
      <c r="BP6701" s="32"/>
      <c r="BQ6701" s="32"/>
      <c r="BR6701" s="32"/>
      <c r="BS6701" s="32"/>
      <c r="BT6701" s="32"/>
      <c r="BU6701" s="32"/>
      <c r="BV6701" s="32"/>
      <c r="BW6701" s="32"/>
      <c r="BX6701" s="32"/>
      <c r="BY6701" s="32"/>
      <c r="BZ6701" s="32"/>
    </row>
    <row r="6702" spans="66:78" x14ac:dyDescent="0.2">
      <c r="BN6702" s="32"/>
      <c r="BO6702" s="32"/>
      <c r="BP6702" s="32"/>
      <c r="BQ6702" s="32"/>
      <c r="BR6702" s="32"/>
      <c r="BS6702" s="32"/>
      <c r="BT6702" s="32"/>
      <c r="BU6702" s="32"/>
      <c r="BV6702" s="32"/>
      <c r="BW6702" s="32"/>
      <c r="BX6702" s="32"/>
      <c r="BY6702" s="32"/>
      <c r="BZ6702" s="32"/>
    </row>
    <row r="6703" spans="66:78" x14ac:dyDescent="0.2">
      <c r="BN6703" s="32"/>
      <c r="BO6703" s="32"/>
      <c r="BP6703" s="32"/>
      <c r="BQ6703" s="32"/>
      <c r="BR6703" s="32"/>
      <c r="BS6703" s="32"/>
      <c r="BT6703" s="32"/>
      <c r="BU6703" s="32"/>
      <c r="BV6703" s="32"/>
      <c r="BW6703" s="32"/>
      <c r="BX6703" s="32"/>
      <c r="BY6703" s="32"/>
      <c r="BZ6703" s="32"/>
    </row>
    <row r="6704" spans="66:78" x14ac:dyDescent="0.2">
      <c r="BN6704" s="32"/>
      <c r="BO6704" s="32"/>
      <c r="BP6704" s="32"/>
      <c r="BQ6704" s="32"/>
      <c r="BR6704" s="32"/>
      <c r="BS6704" s="32"/>
      <c r="BT6704" s="32"/>
      <c r="BU6704" s="32"/>
      <c r="BV6704" s="32"/>
      <c r="BW6704" s="32"/>
      <c r="BX6704" s="32"/>
      <c r="BY6704" s="32"/>
      <c r="BZ6704" s="32"/>
    </row>
    <row r="6705" spans="66:78" x14ac:dyDescent="0.2">
      <c r="BN6705" s="32"/>
      <c r="BO6705" s="32"/>
      <c r="BP6705" s="32"/>
      <c r="BQ6705" s="32"/>
      <c r="BR6705" s="32"/>
      <c r="BS6705" s="32"/>
      <c r="BT6705" s="32"/>
      <c r="BU6705" s="32"/>
      <c r="BV6705" s="32"/>
      <c r="BW6705" s="32"/>
      <c r="BX6705" s="32"/>
      <c r="BY6705" s="32"/>
      <c r="BZ6705" s="32"/>
    </row>
    <row r="6706" spans="66:78" x14ac:dyDescent="0.2">
      <c r="BN6706" s="32"/>
      <c r="BO6706" s="32"/>
      <c r="BP6706" s="32"/>
      <c r="BQ6706" s="32"/>
      <c r="BR6706" s="32"/>
      <c r="BS6706" s="32"/>
      <c r="BT6706" s="32"/>
      <c r="BU6706" s="32"/>
      <c r="BV6706" s="32"/>
      <c r="BW6706" s="32"/>
      <c r="BX6706" s="32"/>
      <c r="BY6706" s="32"/>
      <c r="BZ6706" s="32"/>
    </row>
    <row r="6707" spans="66:78" x14ac:dyDescent="0.2">
      <c r="BN6707" s="32"/>
      <c r="BO6707" s="32"/>
      <c r="BP6707" s="32"/>
      <c r="BQ6707" s="32"/>
      <c r="BR6707" s="32"/>
      <c r="BS6707" s="32"/>
      <c r="BT6707" s="32"/>
      <c r="BU6707" s="32"/>
      <c r="BV6707" s="32"/>
      <c r="BW6707" s="32"/>
      <c r="BX6707" s="32"/>
      <c r="BY6707" s="32"/>
      <c r="BZ6707" s="32"/>
    </row>
    <row r="6708" spans="66:78" x14ac:dyDescent="0.2">
      <c r="BN6708" s="32"/>
      <c r="BO6708" s="32"/>
      <c r="BP6708" s="32"/>
      <c r="BQ6708" s="32"/>
      <c r="BR6708" s="32"/>
      <c r="BS6708" s="32"/>
      <c r="BT6708" s="32"/>
      <c r="BU6708" s="32"/>
      <c r="BV6708" s="32"/>
      <c r="BW6708" s="32"/>
      <c r="BX6708" s="32"/>
      <c r="BY6708" s="32"/>
      <c r="BZ6708" s="32"/>
    </row>
    <row r="6709" spans="66:78" x14ac:dyDescent="0.2">
      <c r="BN6709" s="32"/>
      <c r="BO6709" s="32"/>
      <c r="BP6709" s="32"/>
      <c r="BQ6709" s="32"/>
      <c r="BR6709" s="32"/>
      <c r="BS6709" s="32"/>
      <c r="BT6709" s="32"/>
      <c r="BU6709" s="32"/>
      <c r="BV6709" s="32"/>
      <c r="BW6709" s="32"/>
      <c r="BX6709" s="32"/>
      <c r="BY6709" s="32"/>
      <c r="BZ6709" s="32"/>
    </row>
    <row r="6710" spans="66:78" x14ac:dyDescent="0.2">
      <c r="BN6710" s="32"/>
      <c r="BO6710" s="32"/>
      <c r="BP6710" s="32"/>
      <c r="BQ6710" s="32"/>
      <c r="BR6710" s="32"/>
      <c r="BS6710" s="32"/>
      <c r="BT6710" s="32"/>
      <c r="BU6710" s="32"/>
      <c r="BV6710" s="32"/>
      <c r="BW6710" s="32"/>
      <c r="BX6710" s="32"/>
      <c r="BY6710" s="32"/>
      <c r="BZ6710" s="32"/>
    </row>
    <row r="6711" spans="66:78" x14ac:dyDescent="0.2">
      <c r="BN6711" s="32"/>
      <c r="BO6711" s="32"/>
      <c r="BP6711" s="32"/>
      <c r="BQ6711" s="32"/>
      <c r="BR6711" s="32"/>
      <c r="BS6711" s="32"/>
      <c r="BT6711" s="32"/>
      <c r="BU6711" s="32"/>
      <c r="BV6711" s="32"/>
      <c r="BW6711" s="32"/>
      <c r="BX6711" s="32"/>
      <c r="BY6711" s="32"/>
      <c r="BZ6711" s="32"/>
    </row>
    <row r="6712" spans="66:78" x14ac:dyDescent="0.2">
      <c r="BN6712" s="32"/>
      <c r="BO6712" s="32"/>
      <c r="BP6712" s="32"/>
      <c r="BQ6712" s="32"/>
      <c r="BR6712" s="32"/>
      <c r="BS6712" s="32"/>
      <c r="BT6712" s="32"/>
      <c r="BU6712" s="32"/>
      <c r="BV6712" s="32"/>
      <c r="BW6712" s="32"/>
      <c r="BX6712" s="32"/>
      <c r="BY6712" s="32"/>
      <c r="BZ6712" s="32"/>
    </row>
    <row r="6713" spans="66:78" x14ac:dyDescent="0.2">
      <c r="BN6713" s="32"/>
      <c r="BO6713" s="32"/>
      <c r="BP6713" s="32"/>
      <c r="BQ6713" s="32"/>
      <c r="BR6713" s="32"/>
      <c r="BS6713" s="32"/>
      <c r="BT6713" s="32"/>
      <c r="BU6713" s="32"/>
      <c r="BV6713" s="32"/>
      <c r="BW6713" s="32"/>
      <c r="BX6713" s="32"/>
      <c r="BY6713" s="32"/>
      <c r="BZ6713" s="32"/>
    </row>
    <row r="6714" spans="66:78" x14ac:dyDescent="0.2">
      <c r="BN6714" s="32"/>
      <c r="BO6714" s="32"/>
      <c r="BP6714" s="32"/>
      <c r="BQ6714" s="32"/>
      <c r="BR6714" s="32"/>
      <c r="BS6714" s="32"/>
      <c r="BT6714" s="32"/>
      <c r="BU6714" s="32"/>
      <c r="BV6714" s="32"/>
      <c r="BW6714" s="32"/>
      <c r="BX6714" s="32"/>
      <c r="BY6714" s="32"/>
      <c r="BZ6714" s="32"/>
    </row>
    <row r="6715" spans="66:78" x14ac:dyDescent="0.2">
      <c r="BN6715" s="32"/>
      <c r="BO6715" s="32"/>
      <c r="BP6715" s="32"/>
      <c r="BQ6715" s="32"/>
      <c r="BR6715" s="32"/>
      <c r="BS6715" s="32"/>
      <c r="BT6715" s="32"/>
      <c r="BU6715" s="32"/>
      <c r="BV6715" s="32"/>
      <c r="BW6715" s="32"/>
      <c r="BX6715" s="32"/>
      <c r="BY6715" s="32"/>
      <c r="BZ6715" s="32"/>
    </row>
    <row r="6716" spans="66:78" x14ac:dyDescent="0.2">
      <c r="BN6716" s="32"/>
      <c r="BO6716" s="32"/>
      <c r="BP6716" s="32"/>
      <c r="BQ6716" s="32"/>
      <c r="BR6716" s="32"/>
      <c r="BS6716" s="32"/>
      <c r="BT6716" s="32"/>
      <c r="BU6716" s="32"/>
      <c r="BV6716" s="32"/>
      <c r="BW6716" s="32"/>
      <c r="BX6716" s="32"/>
      <c r="BY6716" s="32"/>
      <c r="BZ6716" s="32"/>
    </row>
    <row r="6717" spans="66:78" x14ac:dyDescent="0.2">
      <c r="BN6717" s="32"/>
      <c r="BO6717" s="32"/>
      <c r="BP6717" s="32"/>
      <c r="BQ6717" s="32"/>
      <c r="BR6717" s="32"/>
      <c r="BS6717" s="32"/>
      <c r="BT6717" s="32"/>
      <c r="BU6717" s="32"/>
      <c r="BV6717" s="32"/>
      <c r="BW6717" s="32"/>
      <c r="BX6717" s="32"/>
      <c r="BY6717" s="32"/>
      <c r="BZ6717" s="32"/>
    </row>
    <row r="6718" spans="66:78" x14ac:dyDescent="0.2">
      <c r="BN6718" s="32"/>
      <c r="BO6718" s="32"/>
      <c r="BP6718" s="32"/>
      <c r="BQ6718" s="32"/>
      <c r="BR6718" s="32"/>
      <c r="BS6718" s="32"/>
      <c r="BT6718" s="32"/>
      <c r="BU6718" s="32"/>
      <c r="BV6718" s="32"/>
      <c r="BW6718" s="32"/>
      <c r="BX6718" s="32"/>
      <c r="BY6718" s="32"/>
      <c r="BZ6718" s="32"/>
    </row>
    <row r="6719" spans="66:78" x14ac:dyDescent="0.2">
      <c r="BN6719" s="32"/>
      <c r="BO6719" s="32"/>
      <c r="BP6719" s="32"/>
      <c r="BQ6719" s="32"/>
      <c r="BR6719" s="32"/>
      <c r="BS6719" s="32"/>
      <c r="BT6719" s="32"/>
      <c r="BU6719" s="32"/>
      <c r="BV6719" s="32"/>
      <c r="BW6719" s="32"/>
      <c r="BX6719" s="32"/>
      <c r="BY6719" s="32"/>
      <c r="BZ6719" s="32"/>
    </row>
    <row r="6720" spans="66:78" x14ac:dyDescent="0.2">
      <c r="BN6720" s="32"/>
      <c r="BO6720" s="32"/>
      <c r="BP6720" s="32"/>
      <c r="BQ6720" s="32"/>
      <c r="BR6720" s="32"/>
      <c r="BS6720" s="32"/>
      <c r="BT6720" s="32"/>
      <c r="BU6720" s="32"/>
      <c r="BV6720" s="32"/>
      <c r="BW6720" s="32"/>
      <c r="BX6720" s="32"/>
      <c r="BY6720" s="32"/>
      <c r="BZ6720" s="32"/>
    </row>
    <row r="6721" spans="66:78" x14ac:dyDescent="0.2">
      <c r="BN6721" s="32"/>
      <c r="BO6721" s="32"/>
      <c r="BP6721" s="32"/>
      <c r="BQ6721" s="32"/>
      <c r="BR6721" s="32"/>
      <c r="BS6721" s="32"/>
      <c r="BT6721" s="32"/>
      <c r="BU6721" s="32"/>
      <c r="BV6721" s="32"/>
      <c r="BW6721" s="32"/>
      <c r="BX6721" s="32"/>
      <c r="BY6721" s="32"/>
      <c r="BZ6721" s="32"/>
    </row>
    <row r="6722" spans="66:78" x14ac:dyDescent="0.2">
      <c r="BN6722" s="32"/>
      <c r="BO6722" s="32"/>
      <c r="BP6722" s="32"/>
      <c r="BQ6722" s="32"/>
      <c r="BR6722" s="32"/>
      <c r="BS6722" s="32"/>
      <c r="BT6722" s="32"/>
      <c r="BU6722" s="32"/>
      <c r="BV6722" s="32"/>
      <c r="BW6722" s="32"/>
      <c r="BX6722" s="32"/>
      <c r="BY6722" s="32"/>
      <c r="BZ6722" s="32"/>
    </row>
    <row r="6723" spans="66:78" x14ac:dyDescent="0.2">
      <c r="BN6723" s="32"/>
      <c r="BO6723" s="32"/>
      <c r="BP6723" s="32"/>
      <c r="BQ6723" s="32"/>
      <c r="BR6723" s="32"/>
      <c r="BS6723" s="32"/>
      <c r="BT6723" s="32"/>
      <c r="BU6723" s="32"/>
      <c r="BV6723" s="32"/>
      <c r="BW6723" s="32"/>
      <c r="BX6723" s="32"/>
      <c r="BY6723" s="32"/>
      <c r="BZ6723" s="32"/>
    </row>
    <row r="6724" spans="66:78" x14ac:dyDescent="0.2">
      <c r="BN6724" s="32"/>
      <c r="BO6724" s="32"/>
      <c r="BP6724" s="32"/>
      <c r="BQ6724" s="32"/>
      <c r="BR6724" s="32"/>
      <c r="BS6724" s="32"/>
      <c r="BT6724" s="32"/>
      <c r="BU6724" s="32"/>
      <c r="BV6724" s="32"/>
      <c r="BW6724" s="32"/>
      <c r="BX6724" s="32"/>
      <c r="BY6724" s="32"/>
      <c r="BZ6724" s="32"/>
    </row>
    <row r="6725" spans="66:78" x14ac:dyDescent="0.2">
      <c r="BN6725" s="32"/>
      <c r="BO6725" s="32"/>
      <c r="BP6725" s="32"/>
      <c r="BQ6725" s="32"/>
      <c r="BR6725" s="32"/>
      <c r="BS6725" s="32"/>
      <c r="BT6725" s="32"/>
      <c r="BU6725" s="32"/>
      <c r="BV6725" s="32"/>
      <c r="BW6725" s="32"/>
      <c r="BX6725" s="32"/>
      <c r="BY6725" s="32"/>
      <c r="BZ6725" s="32"/>
    </row>
    <row r="6726" spans="66:78" x14ac:dyDescent="0.2">
      <c r="BN6726" s="32"/>
      <c r="BO6726" s="32"/>
      <c r="BP6726" s="32"/>
      <c r="BQ6726" s="32"/>
      <c r="BR6726" s="32"/>
      <c r="BS6726" s="32"/>
      <c r="BT6726" s="32"/>
      <c r="BU6726" s="32"/>
      <c r="BV6726" s="32"/>
      <c r="BW6726" s="32"/>
      <c r="BX6726" s="32"/>
      <c r="BY6726" s="32"/>
      <c r="BZ6726" s="32"/>
    </row>
    <row r="6727" spans="66:78" x14ac:dyDescent="0.2">
      <c r="BN6727" s="32"/>
      <c r="BO6727" s="32"/>
      <c r="BP6727" s="32"/>
      <c r="BQ6727" s="32"/>
      <c r="BR6727" s="32"/>
      <c r="BS6727" s="32"/>
      <c r="BT6727" s="32"/>
      <c r="BU6727" s="32"/>
      <c r="BV6727" s="32"/>
      <c r="BW6727" s="32"/>
      <c r="BX6727" s="32"/>
      <c r="BY6727" s="32"/>
      <c r="BZ6727" s="32"/>
    </row>
    <row r="6728" spans="66:78" x14ac:dyDescent="0.2">
      <c r="BN6728" s="32"/>
      <c r="BO6728" s="32"/>
      <c r="BP6728" s="32"/>
      <c r="BQ6728" s="32"/>
      <c r="BR6728" s="32"/>
      <c r="BS6728" s="32"/>
      <c r="BT6728" s="32"/>
      <c r="BU6728" s="32"/>
      <c r="BV6728" s="32"/>
      <c r="BW6728" s="32"/>
      <c r="BX6728" s="32"/>
      <c r="BY6728" s="32"/>
      <c r="BZ6728" s="32"/>
    </row>
    <row r="6729" spans="66:78" x14ac:dyDescent="0.2">
      <c r="BN6729" s="32"/>
      <c r="BO6729" s="32"/>
      <c r="BP6729" s="32"/>
      <c r="BQ6729" s="32"/>
      <c r="BR6729" s="32"/>
      <c r="BS6729" s="32"/>
      <c r="BT6729" s="32"/>
      <c r="BU6729" s="32"/>
      <c r="BV6729" s="32"/>
      <c r="BW6729" s="32"/>
      <c r="BX6729" s="32"/>
      <c r="BY6729" s="32"/>
      <c r="BZ6729" s="32"/>
    </row>
    <row r="6730" spans="66:78" x14ac:dyDescent="0.2">
      <c r="BN6730" s="32"/>
      <c r="BO6730" s="32"/>
      <c r="BP6730" s="32"/>
      <c r="BQ6730" s="32"/>
      <c r="BR6730" s="32"/>
      <c r="BS6730" s="32"/>
      <c r="BT6730" s="32"/>
      <c r="BU6730" s="32"/>
      <c r="BV6730" s="32"/>
      <c r="BW6730" s="32"/>
      <c r="BX6730" s="32"/>
      <c r="BY6730" s="32"/>
      <c r="BZ6730" s="32"/>
    </row>
    <row r="6731" spans="66:78" x14ac:dyDescent="0.2">
      <c r="BN6731" s="32"/>
      <c r="BO6731" s="32"/>
      <c r="BP6731" s="32"/>
      <c r="BQ6731" s="32"/>
      <c r="BR6731" s="32"/>
      <c r="BS6731" s="32"/>
      <c r="BT6731" s="32"/>
      <c r="BU6731" s="32"/>
      <c r="BV6731" s="32"/>
      <c r="BW6731" s="32"/>
      <c r="BX6731" s="32"/>
      <c r="BY6731" s="32"/>
      <c r="BZ6731" s="32"/>
    </row>
    <row r="6732" spans="66:78" x14ac:dyDescent="0.2">
      <c r="BN6732" s="32"/>
      <c r="BO6732" s="32"/>
      <c r="BP6732" s="32"/>
      <c r="BQ6732" s="32"/>
      <c r="BR6732" s="32"/>
      <c r="BS6732" s="32"/>
      <c r="BT6732" s="32"/>
      <c r="BU6732" s="32"/>
      <c r="BV6732" s="32"/>
      <c r="BW6732" s="32"/>
      <c r="BX6732" s="32"/>
      <c r="BY6732" s="32"/>
      <c r="BZ6732" s="32"/>
    </row>
    <row r="6733" spans="66:78" x14ac:dyDescent="0.2">
      <c r="BN6733" s="32"/>
      <c r="BO6733" s="32"/>
      <c r="BP6733" s="32"/>
      <c r="BQ6733" s="32"/>
      <c r="BR6733" s="32"/>
      <c r="BS6733" s="32"/>
      <c r="BT6733" s="32"/>
      <c r="BU6733" s="32"/>
      <c r="BV6733" s="32"/>
      <c r="BW6733" s="32"/>
      <c r="BX6733" s="32"/>
      <c r="BY6733" s="32"/>
      <c r="BZ6733" s="32"/>
    </row>
    <row r="6734" spans="66:78" x14ac:dyDescent="0.2">
      <c r="BN6734" s="32"/>
      <c r="BO6734" s="32"/>
      <c r="BP6734" s="32"/>
      <c r="BQ6734" s="32"/>
      <c r="BR6734" s="32"/>
      <c r="BS6734" s="32"/>
      <c r="BT6734" s="32"/>
      <c r="BU6734" s="32"/>
      <c r="BV6734" s="32"/>
      <c r="BW6734" s="32"/>
      <c r="BX6734" s="32"/>
      <c r="BY6734" s="32"/>
      <c r="BZ6734" s="32"/>
    </row>
    <row r="6735" spans="66:78" x14ac:dyDescent="0.2">
      <c r="BN6735" s="32"/>
      <c r="BO6735" s="32"/>
      <c r="BP6735" s="32"/>
      <c r="BQ6735" s="32"/>
      <c r="BR6735" s="32"/>
      <c r="BS6735" s="32"/>
      <c r="BT6735" s="32"/>
      <c r="BU6735" s="32"/>
      <c r="BV6735" s="32"/>
      <c r="BW6735" s="32"/>
      <c r="BX6735" s="32"/>
      <c r="BY6735" s="32"/>
      <c r="BZ6735" s="32"/>
    </row>
    <row r="6736" spans="66:78" x14ac:dyDescent="0.2">
      <c r="BN6736" s="32"/>
      <c r="BO6736" s="32"/>
      <c r="BP6736" s="32"/>
      <c r="BQ6736" s="32"/>
      <c r="BR6736" s="32"/>
      <c r="BS6736" s="32"/>
      <c r="BT6736" s="32"/>
      <c r="BU6736" s="32"/>
      <c r="BV6736" s="32"/>
      <c r="BW6736" s="32"/>
      <c r="BX6736" s="32"/>
      <c r="BY6736" s="32"/>
      <c r="BZ6736" s="32"/>
    </row>
    <row r="6737" spans="66:78" x14ac:dyDescent="0.2">
      <c r="BN6737" s="32"/>
      <c r="BO6737" s="32"/>
      <c r="BP6737" s="32"/>
      <c r="BQ6737" s="32"/>
      <c r="BR6737" s="32"/>
      <c r="BS6737" s="32"/>
      <c r="BT6737" s="32"/>
      <c r="BU6737" s="32"/>
      <c r="BV6737" s="32"/>
      <c r="BW6737" s="32"/>
      <c r="BX6737" s="32"/>
      <c r="BY6737" s="32"/>
      <c r="BZ6737" s="32"/>
    </row>
    <row r="6738" spans="66:78" x14ac:dyDescent="0.2">
      <c r="BN6738" s="32"/>
      <c r="BO6738" s="32"/>
      <c r="BP6738" s="32"/>
      <c r="BQ6738" s="32"/>
      <c r="BR6738" s="32"/>
      <c r="BS6738" s="32"/>
      <c r="BT6738" s="32"/>
      <c r="BU6738" s="32"/>
      <c r="BV6738" s="32"/>
      <c r="BW6738" s="32"/>
      <c r="BX6738" s="32"/>
      <c r="BY6738" s="32"/>
      <c r="BZ6738" s="32"/>
    </row>
    <row r="6739" spans="66:78" x14ac:dyDescent="0.2">
      <c r="BN6739" s="32"/>
      <c r="BO6739" s="32"/>
      <c r="BP6739" s="32"/>
      <c r="BQ6739" s="32"/>
      <c r="BR6739" s="32"/>
      <c r="BS6739" s="32"/>
      <c r="BT6739" s="32"/>
      <c r="BU6739" s="32"/>
      <c r="BV6739" s="32"/>
      <c r="BW6739" s="32"/>
      <c r="BX6739" s="32"/>
      <c r="BY6739" s="32"/>
      <c r="BZ6739" s="32"/>
    </row>
    <row r="6740" spans="66:78" x14ac:dyDescent="0.2">
      <c r="BN6740" s="32"/>
      <c r="BO6740" s="32"/>
      <c r="BP6740" s="32"/>
      <c r="BQ6740" s="32"/>
      <c r="BR6740" s="32"/>
      <c r="BS6740" s="32"/>
      <c r="BT6740" s="32"/>
      <c r="BU6740" s="32"/>
      <c r="BV6740" s="32"/>
      <c r="BW6740" s="32"/>
      <c r="BX6740" s="32"/>
      <c r="BY6740" s="32"/>
      <c r="BZ6740" s="32"/>
    </row>
    <row r="6741" spans="66:78" x14ac:dyDescent="0.2">
      <c r="BN6741" s="32"/>
      <c r="BO6741" s="32"/>
      <c r="BP6741" s="32"/>
      <c r="BQ6741" s="32"/>
      <c r="BR6741" s="32"/>
      <c r="BS6741" s="32"/>
      <c r="BT6741" s="32"/>
      <c r="BU6741" s="32"/>
      <c r="BV6741" s="32"/>
      <c r="BW6741" s="32"/>
      <c r="BX6741" s="32"/>
      <c r="BY6741" s="32"/>
      <c r="BZ6741" s="32"/>
    </row>
    <row r="6742" spans="66:78" x14ac:dyDescent="0.2">
      <c r="BN6742" s="32"/>
      <c r="BO6742" s="32"/>
      <c r="BP6742" s="32"/>
      <c r="BQ6742" s="32"/>
      <c r="BR6742" s="32"/>
      <c r="BS6742" s="32"/>
      <c r="BT6742" s="32"/>
      <c r="BU6742" s="32"/>
      <c r="BV6742" s="32"/>
      <c r="BW6742" s="32"/>
      <c r="BX6742" s="32"/>
      <c r="BY6742" s="32"/>
      <c r="BZ6742" s="32"/>
    </row>
    <row r="6743" spans="66:78" x14ac:dyDescent="0.2">
      <c r="BN6743" s="32"/>
      <c r="BO6743" s="32"/>
      <c r="BP6743" s="32"/>
      <c r="BQ6743" s="32"/>
      <c r="BR6743" s="32"/>
      <c r="BS6743" s="32"/>
      <c r="BT6743" s="32"/>
      <c r="BU6743" s="32"/>
      <c r="BV6743" s="32"/>
      <c r="BW6743" s="32"/>
      <c r="BX6743" s="32"/>
      <c r="BY6743" s="32"/>
      <c r="BZ6743" s="32"/>
    </row>
    <row r="6744" spans="66:78" x14ac:dyDescent="0.2">
      <c r="BN6744" s="32"/>
      <c r="BO6744" s="32"/>
      <c r="BP6744" s="32"/>
      <c r="BQ6744" s="32"/>
      <c r="BR6744" s="32"/>
      <c r="BS6744" s="32"/>
      <c r="BT6744" s="32"/>
      <c r="BU6744" s="32"/>
      <c r="BV6744" s="32"/>
      <c r="BW6744" s="32"/>
      <c r="BX6744" s="32"/>
      <c r="BY6744" s="32"/>
      <c r="BZ6744" s="32"/>
    </row>
    <row r="6745" spans="66:78" x14ac:dyDescent="0.2">
      <c r="BN6745" s="32"/>
      <c r="BO6745" s="32"/>
      <c r="BP6745" s="32"/>
      <c r="BQ6745" s="32"/>
      <c r="BR6745" s="32"/>
      <c r="BS6745" s="32"/>
      <c r="BT6745" s="32"/>
      <c r="BU6745" s="32"/>
      <c r="BV6745" s="32"/>
      <c r="BW6745" s="32"/>
      <c r="BX6745" s="32"/>
      <c r="BY6745" s="32"/>
      <c r="BZ6745" s="32"/>
    </row>
    <row r="6746" spans="66:78" x14ac:dyDescent="0.2">
      <c r="BN6746" s="32"/>
      <c r="BO6746" s="32"/>
      <c r="BP6746" s="32"/>
      <c r="BQ6746" s="32"/>
      <c r="BR6746" s="32"/>
      <c r="BS6746" s="32"/>
      <c r="BT6746" s="32"/>
      <c r="BU6746" s="32"/>
      <c r="BV6746" s="32"/>
      <c r="BW6746" s="32"/>
      <c r="BX6746" s="32"/>
      <c r="BY6746" s="32"/>
      <c r="BZ6746" s="32"/>
    </row>
    <row r="6747" spans="66:78" x14ac:dyDescent="0.2">
      <c r="BN6747" s="32"/>
      <c r="BO6747" s="32"/>
      <c r="BP6747" s="32"/>
      <c r="BQ6747" s="32"/>
      <c r="BR6747" s="32"/>
      <c r="BS6747" s="32"/>
      <c r="BT6747" s="32"/>
      <c r="BU6747" s="32"/>
      <c r="BV6747" s="32"/>
      <c r="BW6747" s="32"/>
      <c r="BX6747" s="32"/>
      <c r="BY6747" s="32"/>
      <c r="BZ6747" s="32"/>
    </row>
    <row r="6748" spans="66:78" x14ac:dyDescent="0.2">
      <c r="BN6748" s="32"/>
      <c r="BO6748" s="32"/>
      <c r="BP6748" s="32"/>
      <c r="BQ6748" s="32"/>
      <c r="BR6748" s="32"/>
      <c r="BS6748" s="32"/>
      <c r="BT6748" s="32"/>
      <c r="BU6748" s="32"/>
      <c r="BV6748" s="32"/>
      <c r="BW6748" s="32"/>
      <c r="BX6748" s="32"/>
      <c r="BY6748" s="32"/>
      <c r="BZ6748" s="32"/>
    </row>
    <row r="6749" spans="66:78" x14ac:dyDescent="0.2">
      <c r="BN6749" s="32"/>
      <c r="BO6749" s="32"/>
      <c r="BP6749" s="32"/>
      <c r="BQ6749" s="32"/>
      <c r="BR6749" s="32"/>
      <c r="BS6749" s="32"/>
      <c r="BT6749" s="32"/>
      <c r="BU6749" s="32"/>
      <c r="BV6749" s="32"/>
      <c r="BW6749" s="32"/>
      <c r="BX6749" s="32"/>
      <c r="BY6749" s="32"/>
      <c r="BZ6749" s="32"/>
    </row>
    <row r="6750" spans="66:78" x14ac:dyDescent="0.2">
      <c r="BN6750" s="32"/>
      <c r="BO6750" s="32"/>
      <c r="BP6750" s="32"/>
      <c r="BQ6750" s="32"/>
      <c r="BR6750" s="32"/>
      <c r="BS6750" s="32"/>
      <c r="BT6750" s="32"/>
      <c r="BU6750" s="32"/>
      <c r="BV6750" s="32"/>
      <c r="BW6750" s="32"/>
      <c r="BX6750" s="32"/>
      <c r="BY6750" s="32"/>
      <c r="BZ6750" s="32"/>
    </row>
    <row r="6751" spans="66:78" x14ac:dyDescent="0.2">
      <c r="BN6751" s="32"/>
      <c r="BO6751" s="32"/>
      <c r="BP6751" s="32"/>
      <c r="BQ6751" s="32"/>
      <c r="BR6751" s="32"/>
      <c r="BS6751" s="32"/>
      <c r="BT6751" s="32"/>
      <c r="BU6751" s="32"/>
      <c r="BV6751" s="32"/>
      <c r="BW6751" s="32"/>
      <c r="BX6751" s="32"/>
      <c r="BY6751" s="32"/>
      <c r="BZ6751" s="32"/>
    </row>
    <row r="6752" spans="66:78" x14ac:dyDescent="0.2">
      <c r="BN6752" s="32"/>
      <c r="BO6752" s="32"/>
      <c r="BP6752" s="32"/>
      <c r="BQ6752" s="32"/>
      <c r="BR6752" s="32"/>
      <c r="BS6752" s="32"/>
      <c r="BT6752" s="32"/>
      <c r="BU6752" s="32"/>
      <c r="BV6752" s="32"/>
      <c r="BW6752" s="32"/>
      <c r="BX6752" s="32"/>
      <c r="BY6752" s="32"/>
      <c r="BZ6752" s="32"/>
    </row>
    <row r="6753" spans="66:78" x14ac:dyDescent="0.2">
      <c r="BN6753" s="32"/>
      <c r="BO6753" s="32"/>
      <c r="BP6753" s="32"/>
      <c r="BQ6753" s="32"/>
      <c r="BR6753" s="32"/>
      <c r="BS6753" s="32"/>
      <c r="BT6753" s="32"/>
      <c r="BU6753" s="32"/>
      <c r="BV6753" s="32"/>
      <c r="BW6753" s="32"/>
      <c r="BX6753" s="32"/>
      <c r="BY6753" s="32"/>
      <c r="BZ6753" s="32"/>
    </row>
    <row r="6754" spans="66:78" x14ac:dyDescent="0.2">
      <c r="BN6754" s="32"/>
      <c r="BO6754" s="32"/>
      <c r="BP6754" s="32"/>
      <c r="BQ6754" s="32"/>
      <c r="BR6754" s="32"/>
      <c r="BS6754" s="32"/>
      <c r="BT6754" s="32"/>
      <c r="BU6754" s="32"/>
      <c r="BV6754" s="32"/>
      <c r="BW6754" s="32"/>
      <c r="BX6754" s="32"/>
      <c r="BY6754" s="32"/>
      <c r="BZ6754" s="32"/>
    </row>
    <row r="6755" spans="66:78" x14ac:dyDescent="0.2">
      <c r="BN6755" s="32"/>
      <c r="BO6755" s="32"/>
      <c r="BP6755" s="32"/>
      <c r="BQ6755" s="32"/>
      <c r="BR6755" s="32"/>
      <c r="BS6755" s="32"/>
      <c r="BT6755" s="32"/>
      <c r="BU6755" s="32"/>
      <c r="BV6755" s="32"/>
      <c r="BW6755" s="32"/>
      <c r="BX6755" s="32"/>
      <c r="BY6755" s="32"/>
      <c r="BZ6755" s="32"/>
    </row>
    <row r="6756" spans="66:78" x14ac:dyDescent="0.2">
      <c r="BN6756" s="32"/>
      <c r="BO6756" s="32"/>
      <c r="BP6756" s="32"/>
      <c r="BQ6756" s="32"/>
      <c r="BR6756" s="32"/>
      <c r="BS6756" s="32"/>
      <c r="BT6756" s="32"/>
      <c r="BU6756" s="32"/>
      <c r="BV6756" s="32"/>
      <c r="BW6756" s="32"/>
      <c r="BX6756" s="32"/>
      <c r="BY6756" s="32"/>
      <c r="BZ6756" s="32"/>
    </row>
    <row r="6757" spans="66:78" x14ac:dyDescent="0.2">
      <c r="BN6757" s="32"/>
      <c r="BO6757" s="32"/>
      <c r="BP6757" s="32"/>
      <c r="BQ6757" s="32"/>
      <c r="BR6757" s="32"/>
      <c r="BS6757" s="32"/>
      <c r="BT6757" s="32"/>
      <c r="BU6757" s="32"/>
      <c r="BV6757" s="32"/>
      <c r="BW6757" s="32"/>
      <c r="BX6757" s="32"/>
      <c r="BY6757" s="32"/>
      <c r="BZ6757" s="32"/>
    </row>
    <row r="6758" spans="66:78" x14ac:dyDescent="0.2">
      <c r="BN6758" s="32"/>
      <c r="BO6758" s="32"/>
      <c r="BP6758" s="32"/>
      <c r="BQ6758" s="32"/>
      <c r="BR6758" s="32"/>
      <c r="BS6758" s="32"/>
      <c r="BT6758" s="32"/>
      <c r="BU6758" s="32"/>
      <c r="BV6758" s="32"/>
      <c r="BW6758" s="32"/>
      <c r="BX6758" s="32"/>
      <c r="BY6758" s="32"/>
      <c r="BZ6758" s="32"/>
    </row>
    <row r="6759" spans="66:78" x14ac:dyDescent="0.2">
      <c r="BN6759" s="32"/>
      <c r="BO6759" s="32"/>
      <c r="BP6759" s="32"/>
      <c r="BQ6759" s="32"/>
      <c r="BR6759" s="32"/>
      <c r="BS6759" s="32"/>
      <c r="BT6759" s="32"/>
      <c r="BU6759" s="32"/>
      <c r="BV6759" s="32"/>
      <c r="BW6759" s="32"/>
      <c r="BX6759" s="32"/>
      <c r="BY6759" s="32"/>
      <c r="BZ6759" s="32"/>
    </row>
    <row r="6760" spans="66:78" x14ac:dyDescent="0.2">
      <c r="BN6760" s="32"/>
      <c r="BO6760" s="32"/>
      <c r="BP6760" s="32"/>
      <c r="BQ6760" s="32"/>
      <c r="BR6760" s="32"/>
      <c r="BS6760" s="32"/>
      <c r="BT6760" s="32"/>
      <c r="BU6760" s="32"/>
      <c r="BV6760" s="32"/>
      <c r="BW6760" s="32"/>
      <c r="BX6760" s="32"/>
      <c r="BY6760" s="32"/>
      <c r="BZ6760" s="32"/>
    </row>
    <row r="6761" spans="66:78" x14ac:dyDescent="0.2">
      <c r="BN6761" s="32"/>
      <c r="BO6761" s="32"/>
      <c r="BP6761" s="32"/>
      <c r="BQ6761" s="32"/>
      <c r="BR6761" s="32"/>
      <c r="BS6761" s="32"/>
      <c r="BT6761" s="32"/>
      <c r="BU6761" s="32"/>
      <c r="BV6761" s="32"/>
      <c r="BW6761" s="32"/>
      <c r="BX6761" s="32"/>
      <c r="BY6761" s="32"/>
      <c r="BZ6761" s="32"/>
    </row>
    <row r="6762" spans="66:78" x14ac:dyDescent="0.2">
      <c r="BN6762" s="32"/>
      <c r="BO6762" s="32"/>
      <c r="BP6762" s="32"/>
      <c r="BQ6762" s="32"/>
      <c r="BR6762" s="32"/>
      <c r="BS6762" s="32"/>
      <c r="BT6762" s="32"/>
      <c r="BU6762" s="32"/>
      <c r="BV6762" s="32"/>
      <c r="BW6762" s="32"/>
      <c r="BX6762" s="32"/>
      <c r="BY6762" s="32"/>
      <c r="BZ6762" s="32"/>
    </row>
    <row r="6763" spans="66:78" x14ac:dyDescent="0.2">
      <c r="BN6763" s="32"/>
      <c r="BO6763" s="32"/>
      <c r="BP6763" s="32"/>
      <c r="BQ6763" s="32"/>
      <c r="BR6763" s="32"/>
      <c r="BS6763" s="32"/>
      <c r="BT6763" s="32"/>
      <c r="BU6763" s="32"/>
      <c r="BV6763" s="32"/>
      <c r="BW6763" s="32"/>
      <c r="BX6763" s="32"/>
      <c r="BY6763" s="32"/>
      <c r="BZ6763" s="32"/>
    </row>
    <row r="6764" spans="66:78" x14ac:dyDescent="0.2">
      <c r="BN6764" s="32"/>
      <c r="BO6764" s="32"/>
      <c r="BP6764" s="32"/>
      <c r="BQ6764" s="32"/>
      <c r="BR6764" s="32"/>
      <c r="BS6764" s="32"/>
      <c r="BT6764" s="32"/>
      <c r="BU6764" s="32"/>
      <c r="BV6764" s="32"/>
      <c r="BW6764" s="32"/>
      <c r="BX6764" s="32"/>
      <c r="BY6764" s="32"/>
      <c r="BZ6764" s="32"/>
    </row>
    <row r="6765" spans="66:78" x14ac:dyDescent="0.2">
      <c r="BN6765" s="32"/>
      <c r="BO6765" s="32"/>
      <c r="BP6765" s="32"/>
      <c r="BQ6765" s="32"/>
      <c r="BR6765" s="32"/>
      <c r="BS6765" s="32"/>
      <c r="BT6765" s="32"/>
      <c r="BU6765" s="32"/>
      <c r="BV6765" s="32"/>
      <c r="BW6765" s="32"/>
      <c r="BX6765" s="32"/>
      <c r="BY6765" s="32"/>
      <c r="BZ6765" s="32"/>
    </row>
    <row r="6766" spans="66:78" x14ac:dyDescent="0.2">
      <c r="BN6766" s="32"/>
      <c r="BO6766" s="32"/>
      <c r="BP6766" s="32"/>
      <c r="BQ6766" s="32"/>
      <c r="BR6766" s="32"/>
      <c r="BS6766" s="32"/>
      <c r="BT6766" s="32"/>
      <c r="BU6766" s="32"/>
      <c r="BV6766" s="32"/>
      <c r="BW6766" s="32"/>
      <c r="BX6766" s="32"/>
      <c r="BY6766" s="32"/>
      <c r="BZ6766" s="32"/>
    </row>
    <row r="6767" spans="66:78" x14ac:dyDescent="0.2">
      <c r="BN6767" s="32"/>
      <c r="BO6767" s="32"/>
      <c r="BP6767" s="32"/>
      <c r="BQ6767" s="32"/>
      <c r="BR6767" s="32"/>
      <c r="BS6767" s="32"/>
      <c r="BT6767" s="32"/>
      <c r="BU6767" s="32"/>
      <c r="BV6767" s="32"/>
      <c r="BW6767" s="32"/>
      <c r="BX6767" s="32"/>
      <c r="BY6767" s="32"/>
      <c r="BZ6767" s="32"/>
    </row>
    <row r="6768" spans="66:78" x14ac:dyDescent="0.2">
      <c r="BN6768" s="32"/>
      <c r="BO6768" s="32"/>
      <c r="BP6768" s="32"/>
      <c r="BQ6768" s="32"/>
      <c r="BR6768" s="32"/>
      <c r="BS6768" s="32"/>
      <c r="BT6768" s="32"/>
      <c r="BU6768" s="32"/>
      <c r="BV6768" s="32"/>
      <c r="BW6768" s="32"/>
      <c r="BX6768" s="32"/>
      <c r="BY6768" s="32"/>
      <c r="BZ6768" s="32"/>
    </row>
    <row r="6769" spans="66:78" x14ac:dyDescent="0.2">
      <c r="BN6769" s="32"/>
      <c r="BO6769" s="32"/>
      <c r="BP6769" s="32"/>
      <c r="BQ6769" s="32"/>
      <c r="BR6769" s="32"/>
      <c r="BS6769" s="32"/>
      <c r="BT6769" s="32"/>
      <c r="BU6769" s="32"/>
      <c r="BV6769" s="32"/>
      <c r="BW6769" s="32"/>
      <c r="BX6769" s="32"/>
      <c r="BY6769" s="32"/>
      <c r="BZ6769" s="32"/>
    </row>
    <row r="6770" spans="66:78" x14ac:dyDescent="0.2">
      <c r="BN6770" s="32"/>
      <c r="BO6770" s="32"/>
      <c r="BP6770" s="32"/>
      <c r="BQ6770" s="32"/>
      <c r="BR6770" s="32"/>
      <c r="BS6770" s="32"/>
      <c r="BT6770" s="32"/>
      <c r="BU6770" s="32"/>
      <c r="BV6770" s="32"/>
      <c r="BW6770" s="32"/>
      <c r="BX6770" s="32"/>
      <c r="BY6770" s="32"/>
      <c r="BZ6770" s="32"/>
    </row>
    <row r="6771" spans="66:78" x14ac:dyDescent="0.2">
      <c r="BN6771" s="32"/>
      <c r="BO6771" s="32"/>
      <c r="BP6771" s="32"/>
      <c r="BQ6771" s="32"/>
      <c r="BR6771" s="32"/>
      <c r="BS6771" s="32"/>
      <c r="BT6771" s="32"/>
      <c r="BU6771" s="32"/>
      <c r="BV6771" s="32"/>
      <c r="BW6771" s="32"/>
      <c r="BX6771" s="32"/>
      <c r="BY6771" s="32"/>
      <c r="BZ6771" s="32"/>
    </row>
    <row r="6772" spans="66:78" x14ac:dyDescent="0.2">
      <c r="BN6772" s="32"/>
      <c r="BO6772" s="32"/>
      <c r="BP6772" s="32"/>
      <c r="BQ6772" s="32"/>
      <c r="BR6772" s="32"/>
      <c r="BS6772" s="32"/>
      <c r="BT6772" s="32"/>
      <c r="BU6772" s="32"/>
      <c r="BV6772" s="32"/>
      <c r="BW6772" s="32"/>
      <c r="BX6772" s="32"/>
      <c r="BY6772" s="32"/>
      <c r="BZ6772" s="32"/>
    </row>
    <row r="6773" spans="66:78" x14ac:dyDescent="0.2">
      <c r="BN6773" s="32"/>
      <c r="BO6773" s="32"/>
      <c r="BP6773" s="32"/>
      <c r="BQ6773" s="32"/>
      <c r="BR6773" s="32"/>
      <c r="BS6773" s="32"/>
      <c r="BT6773" s="32"/>
      <c r="BU6773" s="32"/>
      <c r="BV6773" s="32"/>
      <c r="BW6773" s="32"/>
      <c r="BX6773" s="32"/>
      <c r="BY6773" s="32"/>
      <c r="BZ6773" s="32"/>
    </row>
    <row r="6774" spans="66:78" x14ac:dyDescent="0.2">
      <c r="BN6774" s="32"/>
      <c r="BO6774" s="32"/>
      <c r="BP6774" s="32"/>
      <c r="BQ6774" s="32"/>
      <c r="BR6774" s="32"/>
      <c r="BS6774" s="32"/>
      <c r="BT6774" s="32"/>
      <c r="BU6774" s="32"/>
      <c r="BV6774" s="32"/>
      <c r="BW6774" s="32"/>
      <c r="BX6774" s="32"/>
      <c r="BY6774" s="32"/>
      <c r="BZ6774" s="32"/>
    </row>
    <row r="6775" spans="66:78" x14ac:dyDescent="0.2">
      <c r="BN6775" s="32"/>
      <c r="BO6775" s="32"/>
      <c r="BP6775" s="32"/>
      <c r="BQ6775" s="32"/>
      <c r="BR6775" s="32"/>
      <c r="BS6775" s="32"/>
      <c r="BT6775" s="32"/>
      <c r="BU6775" s="32"/>
      <c r="BV6775" s="32"/>
      <c r="BW6775" s="32"/>
      <c r="BX6775" s="32"/>
      <c r="BY6775" s="32"/>
      <c r="BZ6775" s="32"/>
    </row>
    <row r="6776" spans="66:78" x14ac:dyDescent="0.2">
      <c r="BN6776" s="32"/>
      <c r="BO6776" s="32"/>
      <c r="BP6776" s="32"/>
      <c r="BQ6776" s="32"/>
      <c r="BR6776" s="32"/>
      <c r="BS6776" s="32"/>
      <c r="BT6776" s="32"/>
      <c r="BU6776" s="32"/>
      <c r="BV6776" s="32"/>
      <c r="BW6776" s="32"/>
      <c r="BX6776" s="32"/>
      <c r="BY6776" s="32"/>
      <c r="BZ6776" s="32"/>
    </row>
    <row r="6777" spans="66:78" x14ac:dyDescent="0.2">
      <c r="BN6777" s="32"/>
      <c r="BO6777" s="32"/>
      <c r="BP6777" s="32"/>
      <c r="BQ6777" s="32"/>
      <c r="BR6777" s="32"/>
      <c r="BS6777" s="32"/>
      <c r="BT6777" s="32"/>
      <c r="BU6777" s="32"/>
      <c r="BV6777" s="32"/>
      <c r="BW6777" s="32"/>
      <c r="BX6777" s="32"/>
      <c r="BY6777" s="32"/>
      <c r="BZ6777" s="32"/>
    </row>
    <row r="6778" spans="66:78" x14ac:dyDescent="0.2">
      <c r="BN6778" s="32"/>
      <c r="BO6778" s="32"/>
      <c r="BP6778" s="32"/>
      <c r="BQ6778" s="32"/>
      <c r="BR6778" s="32"/>
      <c r="BS6778" s="32"/>
      <c r="BT6778" s="32"/>
      <c r="BU6778" s="32"/>
      <c r="BV6778" s="32"/>
      <c r="BW6778" s="32"/>
      <c r="BX6778" s="32"/>
      <c r="BY6778" s="32"/>
      <c r="BZ6778" s="32"/>
    </row>
    <row r="6779" spans="66:78" x14ac:dyDescent="0.2">
      <c r="BN6779" s="32"/>
      <c r="BO6779" s="32"/>
      <c r="BP6779" s="32"/>
      <c r="BQ6779" s="32"/>
      <c r="BR6779" s="32"/>
      <c r="BS6779" s="32"/>
      <c r="BT6779" s="32"/>
      <c r="BU6779" s="32"/>
      <c r="BV6779" s="32"/>
      <c r="BW6779" s="32"/>
      <c r="BX6779" s="32"/>
      <c r="BY6779" s="32"/>
      <c r="BZ6779" s="32"/>
    </row>
    <row r="6780" spans="66:78" x14ac:dyDescent="0.2">
      <c r="BN6780" s="32"/>
      <c r="BO6780" s="32"/>
      <c r="BP6780" s="32"/>
      <c r="BQ6780" s="32"/>
      <c r="BR6780" s="32"/>
      <c r="BS6780" s="32"/>
      <c r="BT6780" s="32"/>
      <c r="BU6780" s="32"/>
      <c r="BV6780" s="32"/>
      <c r="BW6780" s="32"/>
      <c r="BX6780" s="32"/>
      <c r="BY6780" s="32"/>
      <c r="BZ6780" s="32"/>
    </row>
    <row r="6781" spans="66:78" x14ac:dyDescent="0.2">
      <c r="BN6781" s="32"/>
      <c r="BO6781" s="32"/>
      <c r="BP6781" s="32"/>
      <c r="BQ6781" s="32"/>
      <c r="BR6781" s="32"/>
      <c r="BS6781" s="32"/>
      <c r="BT6781" s="32"/>
      <c r="BU6781" s="32"/>
      <c r="BV6781" s="32"/>
      <c r="BW6781" s="32"/>
      <c r="BX6781" s="32"/>
      <c r="BY6781" s="32"/>
      <c r="BZ6781" s="32"/>
    </row>
    <row r="6782" spans="66:78" x14ac:dyDescent="0.2">
      <c r="BN6782" s="32"/>
      <c r="BO6782" s="32"/>
      <c r="BP6782" s="32"/>
      <c r="BQ6782" s="32"/>
      <c r="BR6782" s="32"/>
      <c r="BS6782" s="32"/>
      <c r="BT6782" s="32"/>
      <c r="BU6782" s="32"/>
      <c r="BV6782" s="32"/>
      <c r="BW6782" s="32"/>
      <c r="BX6782" s="32"/>
      <c r="BY6782" s="32"/>
      <c r="BZ6782" s="32"/>
    </row>
    <row r="6783" spans="66:78" x14ac:dyDescent="0.2">
      <c r="BN6783" s="32"/>
      <c r="BO6783" s="32"/>
      <c r="BP6783" s="32"/>
      <c r="BQ6783" s="32"/>
      <c r="BR6783" s="32"/>
      <c r="BS6783" s="32"/>
      <c r="BT6783" s="32"/>
      <c r="BU6783" s="32"/>
      <c r="BV6783" s="32"/>
      <c r="BW6783" s="32"/>
      <c r="BX6783" s="32"/>
      <c r="BY6783" s="32"/>
      <c r="BZ6783" s="32"/>
    </row>
    <row r="6784" spans="66:78" x14ac:dyDescent="0.2">
      <c r="BN6784" s="32"/>
      <c r="BO6784" s="32"/>
      <c r="BP6784" s="32"/>
      <c r="BQ6784" s="32"/>
      <c r="BR6784" s="32"/>
      <c r="BS6784" s="32"/>
      <c r="BT6784" s="32"/>
      <c r="BU6784" s="32"/>
      <c r="BV6784" s="32"/>
      <c r="BW6784" s="32"/>
      <c r="BX6784" s="32"/>
      <c r="BY6784" s="32"/>
      <c r="BZ6784" s="32"/>
    </row>
    <row r="6785" spans="66:78" x14ac:dyDescent="0.2">
      <c r="BN6785" s="32"/>
      <c r="BO6785" s="32"/>
      <c r="BP6785" s="32"/>
      <c r="BQ6785" s="32"/>
      <c r="BR6785" s="32"/>
      <c r="BS6785" s="32"/>
      <c r="BT6785" s="32"/>
      <c r="BU6785" s="32"/>
      <c r="BV6785" s="32"/>
      <c r="BW6785" s="32"/>
      <c r="BX6785" s="32"/>
      <c r="BY6785" s="32"/>
      <c r="BZ6785" s="32"/>
    </row>
    <row r="6786" spans="66:78" x14ac:dyDescent="0.2">
      <c r="BN6786" s="32"/>
      <c r="BO6786" s="32"/>
      <c r="BP6786" s="32"/>
      <c r="BQ6786" s="32"/>
      <c r="BR6786" s="32"/>
      <c r="BS6786" s="32"/>
      <c r="BT6786" s="32"/>
      <c r="BU6786" s="32"/>
      <c r="BV6786" s="32"/>
      <c r="BW6786" s="32"/>
      <c r="BX6786" s="32"/>
      <c r="BY6786" s="32"/>
      <c r="BZ6786" s="32"/>
    </row>
    <row r="6787" spans="66:78" x14ac:dyDescent="0.2">
      <c r="BN6787" s="32"/>
      <c r="BO6787" s="32"/>
      <c r="BP6787" s="32"/>
      <c r="BQ6787" s="32"/>
      <c r="BR6787" s="32"/>
      <c r="BS6787" s="32"/>
      <c r="BT6787" s="32"/>
      <c r="BU6787" s="32"/>
      <c r="BV6787" s="32"/>
      <c r="BW6787" s="32"/>
      <c r="BX6787" s="32"/>
      <c r="BY6787" s="32"/>
      <c r="BZ6787" s="32"/>
    </row>
    <row r="6788" spans="66:78" x14ac:dyDescent="0.2">
      <c r="BN6788" s="32"/>
      <c r="BO6788" s="32"/>
      <c r="BP6788" s="32"/>
      <c r="BQ6788" s="32"/>
      <c r="BR6788" s="32"/>
      <c r="BS6788" s="32"/>
      <c r="BT6788" s="32"/>
      <c r="BU6788" s="32"/>
      <c r="BV6788" s="32"/>
      <c r="BW6788" s="32"/>
      <c r="BX6788" s="32"/>
      <c r="BY6788" s="32"/>
      <c r="BZ6788" s="32"/>
    </row>
    <row r="6789" spans="66:78" x14ac:dyDescent="0.2">
      <c r="BN6789" s="32"/>
      <c r="BO6789" s="32"/>
      <c r="BP6789" s="32"/>
      <c r="BQ6789" s="32"/>
      <c r="BR6789" s="32"/>
      <c r="BS6789" s="32"/>
      <c r="BT6789" s="32"/>
      <c r="BU6789" s="32"/>
      <c r="BV6789" s="32"/>
      <c r="BW6789" s="32"/>
      <c r="BX6789" s="32"/>
      <c r="BY6789" s="32"/>
      <c r="BZ6789" s="32"/>
    </row>
    <row r="6790" spans="66:78" x14ac:dyDescent="0.2">
      <c r="BN6790" s="32"/>
      <c r="BO6790" s="32"/>
      <c r="BP6790" s="32"/>
      <c r="BQ6790" s="32"/>
      <c r="BR6790" s="32"/>
      <c r="BS6790" s="32"/>
      <c r="BT6790" s="32"/>
      <c r="BU6790" s="32"/>
      <c r="BV6790" s="32"/>
      <c r="BW6790" s="32"/>
      <c r="BX6790" s="32"/>
      <c r="BY6790" s="32"/>
      <c r="BZ6790" s="32"/>
    </row>
    <row r="6791" spans="66:78" x14ac:dyDescent="0.2">
      <c r="BN6791" s="32"/>
      <c r="BO6791" s="32"/>
      <c r="BP6791" s="32"/>
      <c r="BQ6791" s="32"/>
      <c r="BR6791" s="32"/>
      <c r="BS6791" s="32"/>
      <c r="BT6791" s="32"/>
      <c r="BU6791" s="32"/>
      <c r="BV6791" s="32"/>
      <c r="BW6791" s="32"/>
      <c r="BX6791" s="32"/>
      <c r="BY6791" s="32"/>
      <c r="BZ6791" s="32"/>
    </row>
    <row r="6792" spans="66:78" x14ac:dyDescent="0.2">
      <c r="BN6792" s="32"/>
      <c r="BO6792" s="32"/>
      <c r="BP6792" s="32"/>
      <c r="BQ6792" s="32"/>
      <c r="BR6792" s="32"/>
      <c r="BS6792" s="32"/>
      <c r="BT6792" s="32"/>
      <c r="BU6792" s="32"/>
      <c r="BV6792" s="32"/>
      <c r="BW6792" s="32"/>
      <c r="BX6792" s="32"/>
      <c r="BY6792" s="32"/>
      <c r="BZ6792" s="32"/>
    </row>
    <row r="6793" spans="66:78" x14ac:dyDescent="0.2">
      <c r="BN6793" s="32"/>
      <c r="BO6793" s="32"/>
      <c r="BP6793" s="32"/>
      <c r="BQ6793" s="32"/>
      <c r="BR6793" s="32"/>
      <c r="BS6793" s="32"/>
      <c r="BT6793" s="32"/>
      <c r="BU6793" s="32"/>
      <c r="BV6793" s="32"/>
      <c r="BW6793" s="32"/>
      <c r="BX6793" s="32"/>
      <c r="BY6793" s="32"/>
      <c r="BZ6793" s="32"/>
    </row>
    <row r="6794" spans="66:78" x14ac:dyDescent="0.2">
      <c r="BN6794" s="32"/>
      <c r="BO6794" s="32"/>
      <c r="BP6794" s="32"/>
      <c r="BQ6794" s="32"/>
      <c r="BR6794" s="32"/>
      <c r="BS6794" s="32"/>
      <c r="BT6794" s="32"/>
      <c r="BU6794" s="32"/>
      <c r="BV6794" s="32"/>
      <c r="BW6794" s="32"/>
      <c r="BX6794" s="32"/>
      <c r="BY6794" s="32"/>
      <c r="BZ6794" s="32"/>
    </row>
    <row r="6795" spans="66:78" x14ac:dyDescent="0.2">
      <c r="BN6795" s="32"/>
      <c r="BO6795" s="32"/>
      <c r="BP6795" s="32"/>
      <c r="BQ6795" s="32"/>
      <c r="BR6795" s="32"/>
      <c r="BS6795" s="32"/>
      <c r="BT6795" s="32"/>
      <c r="BU6795" s="32"/>
      <c r="BV6795" s="32"/>
      <c r="BW6795" s="32"/>
      <c r="BX6795" s="32"/>
      <c r="BY6795" s="32"/>
      <c r="BZ6795" s="32"/>
    </row>
    <row r="6796" spans="66:78" x14ac:dyDescent="0.2">
      <c r="BN6796" s="32"/>
      <c r="BO6796" s="32"/>
      <c r="BP6796" s="32"/>
      <c r="BQ6796" s="32"/>
      <c r="BR6796" s="32"/>
      <c r="BS6796" s="32"/>
      <c r="BT6796" s="32"/>
      <c r="BU6796" s="32"/>
      <c r="BV6796" s="32"/>
      <c r="BW6796" s="32"/>
      <c r="BX6796" s="32"/>
      <c r="BY6796" s="32"/>
      <c r="BZ6796" s="32"/>
    </row>
    <row r="6797" spans="66:78" x14ac:dyDescent="0.2">
      <c r="BN6797" s="32"/>
      <c r="BO6797" s="32"/>
      <c r="BP6797" s="32"/>
      <c r="BQ6797" s="32"/>
      <c r="BR6797" s="32"/>
      <c r="BS6797" s="32"/>
      <c r="BT6797" s="32"/>
      <c r="BU6797" s="32"/>
      <c r="BV6797" s="32"/>
      <c r="BW6797" s="32"/>
      <c r="BX6797" s="32"/>
      <c r="BY6797" s="32"/>
      <c r="BZ6797" s="32"/>
    </row>
    <row r="6798" spans="66:78" x14ac:dyDescent="0.2">
      <c r="BN6798" s="32"/>
      <c r="BO6798" s="32"/>
      <c r="BP6798" s="32"/>
      <c r="BQ6798" s="32"/>
      <c r="BR6798" s="32"/>
      <c r="BS6798" s="32"/>
      <c r="BT6798" s="32"/>
      <c r="BU6798" s="32"/>
      <c r="BV6798" s="32"/>
      <c r="BW6798" s="32"/>
      <c r="BX6798" s="32"/>
      <c r="BY6798" s="32"/>
      <c r="BZ6798" s="32"/>
    </row>
    <row r="6799" spans="66:78" x14ac:dyDescent="0.2">
      <c r="BN6799" s="32"/>
      <c r="BO6799" s="32"/>
      <c r="BP6799" s="32"/>
      <c r="BQ6799" s="32"/>
      <c r="BR6799" s="32"/>
      <c r="BS6799" s="32"/>
      <c r="BT6799" s="32"/>
      <c r="BU6799" s="32"/>
      <c r="BV6799" s="32"/>
      <c r="BW6799" s="32"/>
      <c r="BX6799" s="32"/>
      <c r="BY6799" s="32"/>
      <c r="BZ6799" s="32"/>
    </row>
    <row r="6800" spans="66:78" x14ac:dyDescent="0.2">
      <c r="BN6800" s="32"/>
      <c r="BO6800" s="32"/>
      <c r="BP6800" s="32"/>
      <c r="BQ6800" s="32"/>
      <c r="BR6800" s="32"/>
      <c r="BS6800" s="32"/>
      <c r="BT6800" s="32"/>
      <c r="BU6800" s="32"/>
      <c r="BV6800" s="32"/>
      <c r="BW6800" s="32"/>
      <c r="BX6800" s="32"/>
      <c r="BY6800" s="32"/>
      <c r="BZ6800" s="32"/>
    </row>
    <row r="6801" spans="66:78" x14ac:dyDescent="0.2">
      <c r="BN6801" s="32"/>
      <c r="BO6801" s="32"/>
      <c r="BP6801" s="32"/>
      <c r="BQ6801" s="32"/>
      <c r="BR6801" s="32"/>
      <c r="BS6801" s="32"/>
      <c r="BT6801" s="32"/>
      <c r="BU6801" s="32"/>
      <c r="BV6801" s="32"/>
      <c r="BW6801" s="32"/>
      <c r="BX6801" s="32"/>
      <c r="BY6801" s="32"/>
      <c r="BZ6801" s="32"/>
    </row>
    <row r="6802" spans="66:78" x14ac:dyDescent="0.2">
      <c r="BN6802" s="32"/>
      <c r="BO6802" s="32"/>
      <c r="BP6802" s="32"/>
      <c r="BQ6802" s="32"/>
      <c r="BR6802" s="32"/>
      <c r="BS6802" s="32"/>
      <c r="BT6802" s="32"/>
      <c r="BU6802" s="32"/>
      <c r="BV6802" s="32"/>
      <c r="BW6802" s="32"/>
      <c r="BX6802" s="32"/>
      <c r="BY6802" s="32"/>
      <c r="BZ6802" s="32"/>
    </row>
    <row r="6803" spans="66:78" x14ac:dyDescent="0.2">
      <c r="BN6803" s="32"/>
      <c r="BO6803" s="32"/>
      <c r="BP6803" s="32"/>
      <c r="BQ6803" s="32"/>
      <c r="BR6803" s="32"/>
      <c r="BS6803" s="32"/>
      <c r="BT6803" s="32"/>
      <c r="BU6803" s="32"/>
      <c r="BV6803" s="32"/>
      <c r="BW6803" s="32"/>
      <c r="BX6803" s="32"/>
      <c r="BY6803" s="32"/>
      <c r="BZ6803" s="32"/>
    </row>
    <row r="6804" spans="66:78" x14ac:dyDescent="0.2">
      <c r="BN6804" s="32"/>
      <c r="BO6804" s="32"/>
      <c r="BP6804" s="32"/>
      <c r="BQ6804" s="32"/>
      <c r="BR6804" s="32"/>
      <c r="BS6804" s="32"/>
      <c r="BT6804" s="32"/>
      <c r="BU6804" s="32"/>
      <c r="BV6804" s="32"/>
      <c r="BW6804" s="32"/>
      <c r="BX6804" s="32"/>
      <c r="BY6804" s="32"/>
      <c r="BZ6804" s="32"/>
    </row>
    <row r="6805" spans="66:78" x14ac:dyDescent="0.2">
      <c r="BN6805" s="32"/>
      <c r="BO6805" s="32"/>
      <c r="BP6805" s="32"/>
      <c r="BQ6805" s="32"/>
      <c r="BR6805" s="32"/>
      <c r="BS6805" s="32"/>
      <c r="BT6805" s="32"/>
      <c r="BU6805" s="32"/>
      <c r="BV6805" s="32"/>
      <c r="BW6805" s="32"/>
      <c r="BX6805" s="32"/>
      <c r="BY6805" s="32"/>
      <c r="BZ6805" s="32"/>
    </row>
    <row r="6806" spans="66:78" x14ac:dyDescent="0.2">
      <c r="BN6806" s="32"/>
      <c r="BO6806" s="32"/>
      <c r="BP6806" s="32"/>
      <c r="BQ6806" s="32"/>
      <c r="BR6806" s="32"/>
      <c r="BS6806" s="32"/>
      <c r="BT6806" s="32"/>
      <c r="BU6806" s="32"/>
      <c r="BV6806" s="32"/>
      <c r="BW6806" s="32"/>
      <c r="BX6806" s="32"/>
      <c r="BY6806" s="32"/>
      <c r="BZ6806" s="32"/>
    </row>
    <row r="6807" spans="66:78" x14ac:dyDescent="0.2">
      <c r="BN6807" s="32"/>
      <c r="BO6807" s="32"/>
      <c r="BP6807" s="32"/>
      <c r="BQ6807" s="32"/>
      <c r="BR6807" s="32"/>
      <c r="BS6807" s="32"/>
      <c r="BT6807" s="32"/>
      <c r="BU6807" s="32"/>
      <c r="BV6807" s="32"/>
      <c r="BW6807" s="32"/>
      <c r="BX6807" s="32"/>
      <c r="BY6807" s="32"/>
      <c r="BZ6807" s="32"/>
    </row>
    <row r="6808" spans="66:78" x14ac:dyDescent="0.2">
      <c r="BN6808" s="32"/>
      <c r="BO6808" s="32"/>
      <c r="BP6808" s="32"/>
      <c r="BQ6808" s="32"/>
      <c r="BR6808" s="32"/>
      <c r="BS6808" s="32"/>
      <c r="BT6808" s="32"/>
      <c r="BU6808" s="32"/>
      <c r="BV6808" s="32"/>
      <c r="BW6808" s="32"/>
      <c r="BX6808" s="32"/>
      <c r="BY6808" s="32"/>
      <c r="BZ6808" s="32"/>
    </row>
    <row r="6809" spans="66:78" x14ac:dyDescent="0.2">
      <c r="BN6809" s="32"/>
      <c r="BO6809" s="32"/>
      <c r="BP6809" s="32"/>
      <c r="BQ6809" s="32"/>
      <c r="BR6809" s="32"/>
      <c r="BS6809" s="32"/>
      <c r="BT6809" s="32"/>
      <c r="BU6809" s="32"/>
      <c r="BV6809" s="32"/>
      <c r="BW6809" s="32"/>
      <c r="BX6809" s="32"/>
      <c r="BY6809" s="32"/>
      <c r="BZ6809" s="32"/>
    </row>
    <row r="6810" spans="66:78" x14ac:dyDescent="0.2">
      <c r="BN6810" s="32"/>
      <c r="BO6810" s="32"/>
      <c r="BP6810" s="32"/>
      <c r="BQ6810" s="32"/>
      <c r="BR6810" s="32"/>
      <c r="BS6810" s="32"/>
      <c r="BT6810" s="32"/>
      <c r="BU6810" s="32"/>
      <c r="BV6810" s="32"/>
      <c r="BW6810" s="32"/>
      <c r="BX6810" s="32"/>
      <c r="BY6810" s="32"/>
      <c r="BZ6810" s="32"/>
    </row>
    <row r="6811" spans="66:78" x14ac:dyDescent="0.2">
      <c r="BN6811" s="32"/>
      <c r="BO6811" s="32"/>
      <c r="BP6811" s="32"/>
      <c r="BQ6811" s="32"/>
      <c r="BR6811" s="32"/>
      <c r="BS6811" s="32"/>
      <c r="BT6811" s="32"/>
      <c r="BU6811" s="32"/>
      <c r="BV6811" s="32"/>
      <c r="BW6811" s="32"/>
      <c r="BX6811" s="32"/>
      <c r="BY6811" s="32"/>
      <c r="BZ6811" s="32"/>
    </row>
    <row r="6812" spans="66:78" x14ac:dyDescent="0.2">
      <c r="BN6812" s="32"/>
      <c r="BO6812" s="32"/>
      <c r="BP6812" s="32"/>
      <c r="BQ6812" s="32"/>
      <c r="BR6812" s="32"/>
      <c r="BS6812" s="32"/>
      <c r="BT6812" s="32"/>
      <c r="BU6812" s="32"/>
      <c r="BV6812" s="32"/>
      <c r="BW6812" s="32"/>
      <c r="BX6812" s="32"/>
      <c r="BY6812" s="32"/>
      <c r="BZ6812" s="32"/>
    </row>
    <row r="6813" spans="66:78" x14ac:dyDescent="0.2">
      <c r="BN6813" s="32"/>
      <c r="BO6813" s="32"/>
      <c r="BP6813" s="32"/>
      <c r="BQ6813" s="32"/>
      <c r="BR6813" s="32"/>
      <c r="BS6813" s="32"/>
      <c r="BT6813" s="32"/>
      <c r="BU6813" s="32"/>
      <c r="BV6813" s="32"/>
      <c r="BW6813" s="32"/>
      <c r="BX6813" s="32"/>
      <c r="BY6813" s="32"/>
      <c r="BZ6813" s="32"/>
    </row>
    <row r="6814" spans="66:78" x14ac:dyDescent="0.2">
      <c r="BN6814" s="32"/>
      <c r="BO6814" s="32"/>
      <c r="BP6814" s="32"/>
      <c r="BQ6814" s="32"/>
      <c r="BR6814" s="32"/>
      <c r="BS6814" s="32"/>
      <c r="BT6814" s="32"/>
      <c r="BU6814" s="32"/>
      <c r="BV6814" s="32"/>
      <c r="BW6814" s="32"/>
      <c r="BX6814" s="32"/>
      <c r="BY6814" s="32"/>
      <c r="BZ6814" s="32"/>
    </row>
    <row r="6815" spans="66:78" x14ac:dyDescent="0.2">
      <c r="BN6815" s="32"/>
      <c r="BO6815" s="32"/>
      <c r="BP6815" s="32"/>
      <c r="BQ6815" s="32"/>
      <c r="BR6815" s="32"/>
      <c r="BS6815" s="32"/>
      <c r="BT6815" s="32"/>
      <c r="BU6815" s="32"/>
      <c r="BV6815" s="32"/>
      <c r="BW6815" s="32"/>
      <c r="BX6815" s="32"/>
      <c r="BY6815" s="32"/>
      <c r="BZ6815" s="32"/>
    </row>
    <row r="6816" spans="66:78" x14ac:dyDescent="0.2">
      <c r="BN6816" s="32"/>
      <c r="BO6816" s="32"/>
      <c r="BP6816" s="32"/>
      <c r="BQ6816" s="32"/>
      <c r="BR6816" s="32"/>
      <c r="BS6816" s="32"/>
      <c r="BT6816" s="32"/>
      <c r="BU6816" s="32"/>
      <c r="BV6816" s="32"/>
      <c r="BW6816" s="32"/>
      <c r="BX6816" s="32"/>
      <c r="BY6816" s="32"/>
      <c r="BZ6816" s="32"/>
    </row>
    <row r="6817" spans="66:78" x14ac:dyDescent="0.2">
      <c r="BN6817" s="32"/>
      <c r="BO6817" s="32"/>
      <c r="BP6817" s="32"/>
      <c r="BQ6817" s="32"/>
      <c r="BR6817" s="32"/>
      <c r="BS6817" s="32"/>
      <c r="BT6817" s="32"/>
      <c r="BU6817" s="32"/>
      <c r="BV6817" s="32"/>
      <c r="BW6817" s="32"/>
      <c r="BX6817" s="32"/>
      <c r="BY6817" s="32"/>
      <c r="BZ6817" s="32"/>
    </row>
    <row r="6818" spans="66:78" x14ac:dyDescent="0.2">
      <c r="BN6818" s="32"/>
      <c r="BO6818" s="32"/>
      <c r="BP6818" s="32"/>
      <c r="BQ6818" s="32"/>
      <c r="BR6818" s="32"/>
      <c r="BS6818" s="32"/>
      <c r="BT6818" s="32"/>
      <c r="BU6818" s="32"/>
      <c r="BV6818" s="32"/>
      <c r="BW6818" s="32"/>
      <c r="BX6818" s="32"/>
      <c r="BY6818" s="32"/>
      <c r="BZ6818" s="32"/>
    </row>
    <row r="6819" spans="66:78" x14ac:dyDescent="0.2">
      <c r="BN6819" s="32"/>
      <c r="BO6819" s="32"/>
      <c r="BP6819" s="32"/>
      <c r="BQ6819" s="32"/>
      <c r="BR6819" s="32"/>
      <c r="BS6819" s="32"/>
      <c r="BT6819" s="32"/>
      <c r="BU6819" s="32"/>
      <c r="BV6819" s="32"/>
      <c r="BW6819" s="32"/>
      <c r="BX6819" s="32"/>
      <c r="BY6819" s="32"/>
      <c r="BZ6819" s="32"/>
    </row>
    <row r="6820" spans="66:78" x14ac:dyDescent="0.2">
      <c r="BN6820" s="32"/>
      <c r="BO6820" s="32"/>
      <c r="BP6820" s="32"/>
      <c r="BQ6820" s="32"/>
      <c r="BR6820" s="32"/>
      <c r="BS6820" s="32"/>
      <c r="BT6820" s="32"/>
      <c r="BU6820" s="32"/>
      <c r="BV6820" s="32"/>
      <c r="BW6820" s="32"/>
      <c r="BX6820" s="32"/>
      <c r="BY6820" s="32"/>
      <c r="BZ6820" s="32"/>
    </row>
    <row r="6821" spans="66:78" x14ac:dyDescent="0.2">
      <c r="BN6821" s="32"/>
      <c r="BO6821" s="32"/>
      <c r="BP6821" s="32"/>
      <c r="BQ6821" s="32"/>
      <c r="BR6821" s="32"/>
      <c r="BS6821" s="32"/>
      <c r="BT6821" s="32"/>
      <c r="BU6821" s="32"/>
      <c r="BV6821" s="32"/>
      <c r="BW6821" s="32"/>
      <c r="BX6821" s="32"/>
      <c r="BY6821" s="32"/>
      <c r="BZ6821" s="32"/>
    </row>
    <row r="6822" spans="66:78" x14ac:dyDescent="0.2">
      <c r="BN6822" s="32"/>
      <c r="BO6822" s="32"/>
      <c r="BP6822" s="32"/>
      <c r="BQ6822" s="32"/>
      <c r="BR6822" s="32"/>
      <c r="BS6822" s="32"/>
      <c r="BT6822" s="32"/>
      <c r="BU6822" s="32"/>
      <c r="BV6822" s="32"/>
      <c r="BW6822" s="32"/>
      <c r="BX6822" s="32"/>
      <c r="BY6822" s="32"/>
      <c r="BZ6822" s="32"/>
    </row>
    <row r="6823" spans="66:78" x14ac:dyDescent="0.2">
      <c r="BN6823" s="32"/>
      <c r="BO6823" s="32"/>
      <c r="BP6823" s="32"/>
      <c r="BQ6823" s="32"/>
      <c r="BR6823" s="32"/>
      <c r="BS6823" s="32"/>
      <c r="BT6823" s="32"/>
      <c r="BU6823" s="32"/>
      <c r="BV6823" s="32"/>
      <c r="BW6823" s="32"/>
      <c r="BX6823" s="32"/>
      <c r="BY6823" s="32"/>
      <c r="BZ6823" s="32"/>
    </row>
    <row r="6824" spans="66:78" x14ac:dyDescent="0.2">
      <c r="BN6824" s="32"/>
      <c r="BO6824" s="32"/>
      <c r="BP6824" s="32"/>
      <c r="BQ6824" s="32"/>
      <c r="BR6824" s="32"/>
      <c r="BS6824" s="32"/>
      <c r="BT6824" s="32"/>
      <c r="BU6824" s="32"/>
      <c r="BV6824" s="32"/>
      <c r="BW6824" s="32"/>
      <c r="BX6824" s="32"/>
      <c r="BY6824" s="32"/>
      <c r="BZ6824" s="32"/>
    </row>
    <row r="6825" spans="66:78" x14ac:dyDescent="0.2">
      <c r="BN6825" s="32"/>
      <c r="BO6825" s="32"/>
      <c r="BP6825" s="32"/>
      <c r="BQ6825" s="32"/>
      <c r="BR6825" s="32"/>
      <c r="BS6825" s="32"/>
      <c r="BT6825" s="32"/>
      <c r="BU6825" s="32"/>
      <c r="BV6825" s="32"/>
      <c r="BW6825" s="32"/>
      <c r="BX6825" s="32"/>
      <c r="BY6825" s="32"/>
      <c r="BZ6825" s="32"/>
    </row>
    <row r="6826" spans="66:78" x14ac:dyDescent="0.2">
      <c r="BN6826" s="32"/>
      <c r="BO6826" s="32"/>
      <c r="BP6826" s="32"/>
      <c r="BQ6826" s="32"/>
      <c r="BR6826" s="32"/>
      <c r="BS6826" s="32"/>
      <c r="BT6826" s="32"/>
      <c r="BU6826" s="32"/>
      <c r="BV6826" s="32"/>
      <c r="BW6826" s="32"/>
      <c r="BX6826" s="32"/>
      <c r="BY6826" s="32"/>
      <c r="BZ6826" s="32"/>
    </row>
    <row r="6827" spans="66:78" x14ac:dyDescent="0.2">
      <c r="BN6827" s="32"/>
      <c r="BO6827" s="32"/>
      <c r="BP6827" s="32"/>
      <c r="BQ6827" s="32"/>
      <c r="BR6827" s="32"/>
      <c r="BS6827" s="32"/>
      <c r="BT6827" s="32"/>
      <c r="BU6827" s="32"/>
      <c r="BV6827" s="32"/>
      <c r="BW6827" s="32"/>
      <c r="BX6827" s="32"/>
      <c r="BY6827" s="32"/>
      <c r="BZ6827" s="32"/>
    </row>
    <row r="6828" spans="66:78" x14ac:dyDescent="0.2">
      <c r="BN6828" s="32"/>
      <c r="BO6828" s="32"/>
      <c r="BP6828" s="32"/>
      <c r="BQ6828" s="32"/>
      <c r="BR6828" s="32"/>
      <c r="BS6828" s="32"/>
      <c r="BT6828" s="32"/>
      <c r="BU6828" s="32"/>
      <c r="BV6828" s="32"/>
      <c r="BW6828" s="32"/>
      <c r="BX6828" s="32"/>
      <c r="BY6828" s="32"/>
      <c r="BZ6828" s="32"/>
    </row>
    <row r="6829" spans="66:78" x14ac:dyDescent="0.2">
      <c r="BN6829" s="32"/>
      <c r="BO6829" s="32"/>
      <c r="BP6829" s="32"/>
      <c r="BQ6829" s="32"/>
      <c r="BR6829" s="32"/>
      <c r="BS6829" s="32"/>
      <c r="BT6829" s="32"/>
      <c r="BU6829" s="32"/>
      <c r="BV6829" s="32"/>
      <c r="BW6829" s="32"/>
      <c r="BX6829" s="32"/>
      <c r="BY6829" s="32"/>
      <c r="BZ6829" s="32"/>
    </row>
    <row r="6830" spans="66:78" x14ac:dyDescent="0.2">
      <c r="BN6830" s="32"/>
      <c r="BO6830" s="32"/>
      <c r="BP6830" s="32"/>
      <c r="BQ6830" s="32"/>
      <c r="BR6830" s="32"/>
      <c r="BS6830" s="32"/>
      <c r="BT6830" s="32"/>
      <c r="BU6830" s="32"/>
      <c r="BV6830" s="32"/>
      <c r="BW6830" s="32"/>
      <c r="BX6830" s="32"/>
      <c r="BY6830" s="32"/>
      <c r="BZ6830" s="32"/>
    </row>
    <row r="6831" spans="66:78" x14ac:dyDescent="0.2">
      <c r="BN6831" s="32"/>
      <c r="BO6831" s="32"/>
      <c r="BP6831" s="32"/>
      <c r="BQ6831" s="32"/>
      <c r="BR6831" s="32"/>
      <c r="BS6831" s="32"/>
      <c r="BT6831" s="32"/>
      <c r="BU6831" s="32"/>
      <c r="BV6831" s="32"/>
      <c r="BW6831" s="32"/>
      <c r="BX6831" s="32"/>
      <c r="BY6831" s="32"/>
      <c r="BZ6831" s="32"/>
    </row>
    <row r="6832" spans="66:78" x14ac:dyDescent="0.2">
      <c r="BN6832" s="32"/>
      <c r="BO6832" s="32"/>
      <c r="BP6832" s="32"/>
      <c r="BQ6832" s="32"/>
      <c r="BR6832" s="32"/>
      <c r="BS6832" s="32"/>
      <c r="BT6832" s="32"/>
      <c r="BU6832" s="32"/>
      <c r="BV6832" s="32"/>
      <c r="BW6832" s="32"/>
      <c r="BX6832" s="32"/>
      <c r="BY6832" s="32"/>
      <c r="BZ6832" s="32"/>
    </row>
    <row r="6833" spans="66:78" x14ac:dyDescent="0.2">
      <c r="BN6833" s="32"/>
      <c r="BO6833" s="32"/>
      <c r="BP6833" s="32"/>
      <c r="BQ6833" s="32"/>
      <c r="BR6833" s="32"/>
      <c r="BS6833" s="32"/>
      <c r="BT6833" s="32"/>
      <c r="BU6833" s="32"/>
      <c r="BV6833" s="32"/>
      <c r="BW6833" s="32"/>
      <c r="BX6833" s="32"/>
      <c r="BY6833" s="32"/>
      <c r="BZ6833" s="32"/>
    </row>
    <row r="6834" spans="66:78" x14ac:dyDescent="0.2">
      <c r="BN6834" s="32"/>
      <c r="BO6834" s="32"/>
      <c r="BP6834" s="32"/>
      <c r="BQ6834" s="32"/>
      <c r="BR6834" s="32"/>
      <c r="BS6834" s="32"/>
      <c r="BT6834" s="32"/>
      <c r="BU6834" s="32"/>
      <c r="BV6834" s="32"/>
      <c r="BW6834" s="32"/>
      <c r="BX6834" s="32"/>
      <c r="BY6834" s="32"/>
      <c r="BZ6834" s="32"/>
    </row>
    <row r="6835" spans="66:78" x14ac:dyDescent="0.2">
      <c r="BN6835" s="32"/>
      <c r="BO6835" s="32"/>
      <c r="BP6835" s="32"/>
      <c r="BQ6835" s="32"/>
      <c r="BR6835" s="32"/>
      <c r="BS6835" s="32"/>
      <c r="BT6835" s="32"/>
      <c r="BU6835" s="32"/>
      <c r="BV6835" s="32"/>
      <c r="BW6835" s="32"/>
      <c r="BX6835" s="32"/>
      <c r="BY6835" s="32"/>
      <c r="BZ6835" s="32"/>
    </row>
    <row r="6836" spans="66:78" x14ac:dyDescent="0.2">
      <c r="BN6836" s="32"/>
      <c r="BO6836" s="32"/>
      <c r="BP6836" s="32"/>
      <c r="BQ6836" s="32"/>
      <c r="BR6836" s="32"/>
      <c r="BS6836" s="32"/>
      <c r="BT6836" s="32"/>
      <c r="BU6836" s="32"/>
      <c r="BV6836" s="32"/>
      <c r="BW6836" s="32"/>
      <c r="BX6836" s="32"/>
      <c r="BY6836" s="32"/>
      <c r="BZ6836" s="32"/>
    </row>
    <row r="6837" spans="66:78" x14ac:dyDescent="0.2">
      <c r="BN6837" s="32"/>
      <c r="BO6837" s="32"/>
      <c r="BP6837" s="32"/>
      <c r="BQ6837" s="32"/>
      <c r="BR6837" s="32"/>
      <c r="BS6837" s="32"/>
      <c r="BT6837" s="32"/>
      <c r="BU6837" s="32"/>
      <c r="BV6837" s="32"/>
      <c r="BW6837" s="32"/>
      <c r="BX6837" s="32"/>
      <c r="BY6837" s="32"/>
      <c r="BZ6837" s="32"/>
    </row>
    <row r="6838" spans="66:78" x14ac:dyDescent="0.2">
      <c r="BN6838" s="32"/>
      <c r="BO6838" s="32"/>
      <c r="BP6838" s="32"/>
      <c r="BQ6838" s="32"/>
      <c r="BR6838" s="32"/>
      <c r="BS6838" s="32"/>
      <c r="BT6838" s="32"/>
      <c r="BU6838" s="32"/>
      <c r="BV6838" s="32"/>
      <c r="BW6838" s="32"/>
      <c r="BX6838" s="32"/>
      <c r="BY6838" s="32"/>
      <c r="BZ6838" s="32"/>
    </row>
    <row r="6839" spans="66:78" x14ac:dyDescent="0.2">
      <c r="BN6839" s="32"/>
      <c r="BO6839" s="32"/>
      <c r="BP6839" s="32"/>
      <c r="BQ6839" s="32"/>
      <c r="BR6839" s="32"/>
      <c r="BS6839" s="32"/>
      <c r="BT6839" s="32"/>
      <c r="BU6839" s="32"/>
      <c r="BV6839" s="32"/>
      <c r="BW6839" s="32"/>
      <c r="BX6839" s="32"/>
      <c r="BY6839" s="32"/>
      <c r="BZ6839" s="32"/>
    </row>
    <row r="6840" spans="66:78" x14ac:dyDescent="0.2">
      <c r="BN6840" s="32"/>
      <c r="BO6840" s="32"/>
      <c r="BP6840" s="32"/>
      <c r="BQ6840" s="32"/>
      <c r="BR6840" s="32"/>
      <c r="BS6840" s="32"/>
      <c r="BT6840" s="32"/>
      <c r="BU6840" s="32"/>
      <c r="BV6840" s="32"/>
      <c r="BW6840" s="32"/>
      <c r="BX6840" s="32"/>
      <c r="BY6840" s="32"/>
      <c r="BZ6840" s="32"/>
    </row>
    <row r="6841" spans="66:78" x14ac:dyDescent="0.2">
      <c r="BN6841" s="32"/>
      <c r="BO6841" s="32"/>
      <c r="BP6841" s="32"/>
      <c r="BQ6841" s="32"/>
      <c r="BR6841" s="32"/>
      <c r="BS6841" s="32"/>
      <c r="BT6841" s="32"/>
      <c r="BU6841" s="32"/>
      <c r="BV6841" s="32"/>
      <c r="BW6841" s="32"/>
      <c r="BX6841" s="32"/>
      <c r="BY6841" s="32"/>
      <c r="BZ6841" s="32"/>
    </row>
    <row r="6842" spans="66:78" x14ac:dyDescent="0.2">
      <c r="BN6842" s="32"/>
      <c r="BO6842" s="32"/>
      <c r="BP6842" s="32"/>
      <c r="BQ6842" s="32"/>
      <c r="BR6842" s="32"/>
      <c r="BS6842" s="32"/>
      <c r="BT6842" s="32"/>
      <c r="BU6842" s="32"/>
      <c r="BV6842" s="32"/>
      <c r="BW6842" s="32"/>
      <c r="BX6842" s="32"/>
      <c r="BY6842" s="32"/>
      <c r="BZ6842" s="32"/>
    </row>
    <row r="6843" spans="66:78" x14ac:dyDescent="0.2">
      <c r="BN6843" s="32"/>
      <c r="BO6843" s="32"/>
      <c r="BP6843" s="32"/>
      <c r="BQ6843" s="32"/>
      <c r="BR6843" s="32"/>
      <c r="BS6843" s="32"/>
      <c r="BT6843" s="32"/>
      <c r="BU6843" s="32"/>
      <c r="BV6843" s="32"/>
      <c r="BW6843" s="32"/>
      <c r="BX6843" s="32"/>
      <c r="BY6843" s="32"/>
      <c r="BZ6843" s="32"/>
    </row>
    <row r="6844" spans="66:78" x14ac:dyDescent="0.2">
      <c r="BN6844" s="32"/>
      <c r="BO6844" s="32"/>
      <c r="BP6844" s="32"/>
      <c r="BQ6844" s="32"/>
      <c r="BR6844" s="32"/>
      <c r="BS6844" s="32"/>
      <c r="BT6844" s="32"/>
      <c r="BU6844" s="32"/>
      <c r="BV6844" s="32"/>
      <c r="BW6844" s="32"/>
      <c r="BX6844" s="32"/>
      <c r="BY6844" s="32"/>
      <c r="BZ6844" s="32"/>
    </row>
    <row r="6845" spans="66:78" x14ac:dyDescent="0.2">
      <c r="BN6845" s="32"/>
      <c r="BO6845" s="32"/>
      <c r="BP6845" s="32"/>
      <c r="BQ6845" s="32"/>
      <c r="BR6845" s="32"/>
      <c r="BS6845" s="32"/>
      <c r="BT6845" s="32"/>
      <c r="BU6845" s="32"/>
      <c r="BV6845" s="32"/>
      <c r="BW6845" s="32"/>
      <c r="BX6845" s="32"/>
      <c r="BY6845" s="32"/>
      <c r="BZ6845" s="32"/>
    </row>
    <row r="6846" spans="66:78" x14ac:dyDescent="0.2">
      <c r="BN6846" s="32"/>
      <c r="BO6846" s="32"/>
      <c r="BP6846" s="32"/>
      <c r="BQ6846" s="32"/>
      <c r="BR6846" s="32"/>
      <c r="BS6846" s="32"/>
      <c r="BT6846" s="32"/>
      <c r="BU6846" s="32"/>
      <c r="BV6846" s="32"/>
      <c r="BW6846" s="32"/>
      <c r="BX6846" s="32"/>
      <c r="BY6846" s="32"/>
      <c r="BZ6846" s="32"/>
    </row>
    <row r="6847" spans="66:78" x14ac:dyDescent="0.2">
      <c r="BN6847" s="32"/>
      <c r="BO6847" s="32"/>
      <c r="BP6847" s="32"/>
      <c r="BQ6847" s="32"/>
      <c r="BR6847" s="32"/>
      <c r="BS6847" s="32"/>
      <c r="BT6847" s="32"/>
      <c r="BU6847" s="32"/>
      <c r="BV6847" s="32"/>
      <c r="BW6847" s="32"/>
      <c r="BX6847" s="32"/>
      <c r="BY6847" s="32"/>
      <c r="BZ6847" s="32"/>
    </row>
    <row r="6848" spans="66:78" x14ac:dyDescent="0.2">
      <c r="BN6848" s="32"/>
      <c r="BO6848" s="32"/>
      <c r="BP6848" s="32"/>
      <c r="BQ6848" s="32"/>
      <c r="BR6848" s="32"/>
      <c r="BS6848" s="32"/>
      <c r="BT6848" s="32"/>
      <c r="BU6848" s="32"/>
      <c r="BV6848" s="32"/>
      <c r="BW6848" s="32"/>
      <c r="BX6848" s="32"/>
      <c r="BY6848" s="32"/>
      <c r="BZ6848" s="32"/>
    </row>
    <row r="6849" spans="66:78" x14ac:dyDescent="0.2">
      <c r="BN6849" s="32"/>
      <c r="BO6849" s="32"/>
      <c r="BP6849" s="32"/>
      <c r="BQ6849" s="32"/>
      <c r="BR6849" s="32"/>
      <c r="BS6849" s="32"/>
      <c r="BT6849" s="32"/>
      <c r="BU6849" s="32"/>
      <c r="BV6849" s="32"/>
      <c r="BW6849" s="32"/>
      <c r="BX6849" s="32"/>
      <c r="BY6849" s="32"/>
      <c r="BZ6849" s="32"/>
    </row>
    <row r="6850" spans="66:78" x14ac:dyDescent="0.2">
      <c r="BN6850" s="32"/>
      <c r="BO6850" s="32"/>
      <c r="BP6850" s="32"/>
      <c r="BQ6850" s="32"/>
      <c r="BR6850" s="32"/>
      <c r="BS6850" s="32"/>
      <c r="BT6850" s="32"/>
      <c r="BU6850" s="32"/>
      <c r="BV6850" s="32"/>
      <c r="BW6850" s="32"/>
      <c r="BX6850" s="32"/>
      <c r="BY6850" s="32"/>
      <c r="BZ6850" s="32"/>
    </row>
    <row r="6851" spans="66:78" x14ac:dyDescent="0.2">
      <c r="BN6851" s="32"/>
      <c r="BO6851" s="32"/>
      <c r="BP6851" s="32"/>
      <c r="BQ6851" s="32"/>
      <c r="BR6851" s="32"/>
      <c r="BS6851" s="32"/>
      <c r="BT6851" s="32"/>
      <c r="BU6851" s="32"/>
      <c r="BV6851" s="32"/>
      <c r="BW6851" s="32"/>
      <c r="BX6851" s="32"/>
      <c r="BY6851" s="32"/>
      <c r="BZ6851" s="32"/>
    </row>
    <row r="6852" spans="66:78" x14ac:dyDescent="0.2">
      <c r="BN6852" s="32"/>
      <c r="BO6852" s="32"/>
      <c r="BP6852" s="32"/>
      <c r="BQ6852" s="32"/>
      <c r="BR6852" s="32"/>
      <c r="BS6852" s="32"/>
      <c r="BT6852" s="32"/>
      <c r="BU6852" s="32"/>
      <c r="BV6852" s="32"/>
      <c r="BW6852" s="32"/>
      <c r="BX6852" s="32"/>
      <c r="BY6852" s="32"/>
      <c r="BZ6852" s="32"/>
    </row>
    <row r="6853" spans="66:78" x14ac:dyDescent="0.2">
      <c r="BN6853" s="32"/>
      <c r="BO6853" s="32"/>
      <c r="BP6853" s="32"/>
      <c r="BQ6853" s="32"/>
      <c r="BR6853" s="32"/>
      <c r="BS6853" s="32"/>
      <c r="BT6853" s="32"/>
      <c r="BU6853" s="32"/>
      <c r="BV6853" s="32"/>
      <c r="BW6853" s="32"/>
      <c r="BX6853" s="32"/>
      <c r="BY6853" s="32"/>
      <c r="BZ6853" s="32"/>
    </row>
    <row r="6854" spans="66:78" x14ac:dyDescent="0.2">
      <c r="BN6854" s="32"/>
      <c r="BO6854" s="32"/>
      <c r="BP6854" s="32"/>
      <c r="BQ6854" s="32"/>
      <c r="BR6854" s="32"/>
      <c r="BS6854" s="32"/>
      <c r="BT6854" s="32"/>
      <c r="BU6854" s="32"/>
      <c r="BV6854" s="32"/>
      <c r="BW6854" s="32"/>
      <c r="BX6854" s="32"/>
      <c r="BY6854" s="32"/>
      <c r="BZ6854" s="32"/>
    </row>
    <row r="6855" spans="66:78" x14ac:dyDescent="0.2">
      <c r="BN6855" s="32"/>
      <c r="BO6855" s="32"/>
      <c r="BP6855" s="32"/>
      <c r="BQ6855" s="32"/>
      <c r="BR6855" s="32"/>
      <c r="BS6855" s="32"/>
      <c r="BT6855" s="32"/>
      <c r="BU6855" s="32"/>
      <c r="BV6855" s="32"/>
      <c r="BW6855" s="32"/>
      <c r="BX6855" s="32"/>
      <c r="BY6855" s="32"/>
      <c r="BZ6855" s="32"/>
    </row>
    <row r="6856" spans="66:78" x14ac:dyDescent="0.2">
      <c r="BN6856" s="32"/>
      <c r="BO6856" s="32"/>
      <c r="BP6856" s="32"/>
      <c r="BQ6856" s="32"/>
      <c r="BR6856" s="32"/>
      <c r="BS6856" s="32"/>
      <c r="BT6856" s="32"/>
      <c r="BU6856" s="32"/>
      <c r="BV6856" s="32"/>
      <c r="BW6856" s="32"/>
      <c r="BX6856" s="32"/>
      <c r="BY6856" s="32"/>
      <c r="BZ6856" s="32"/>
    </row>
    <row r="6857" spans="66:78" x14ac:dyDescent="0.2">
      <c r="BN6857" s="32"/>
      <c r="BO6857" s="32"/>
      <c r="BP6857" s="32"/>
      <c r="BQ6857" s="32"/>
      <c r="BR6857" s="32"/>
      <c r="BS6857" s="32"/>
      <c r="BT6857" s="32"/>
      <c r="BU6857" s="32"/>
      <c r="BV6857" s="32"/>
      <c r="BW6857" s="32"/>
      <c r="BX6857" s="32"/>
      <c r="BY6857" s="32"/>
      <c r="BZ6857" s="32"/>
    </row>
    <row r="6858" spans="66:78" x14ac:dyDescent="0.2">
      <c r="BN6858" s="32"/>
      <c r="BO6858" s="32"/>
      <c r="BP6858" s="32"/>
      <c r="BQ6858" s="32"/>
      <c r="BR6858" s="32"/>
      <c r="BS6858" s="32"/>
      <c r="BT6858" s="32"/>
      <c r="BU6858" s="32"/>
      <c r="BV6858" s="32"/>
      <c r="BW6858" s="32"/>
      <c r="BX6858" s="32"/>
      <c r="BY6858" s="32"/>
      <c r="BZ6858" s="32"/>
    </row>
    <row r="6859" spans="66:78" x14ac:dyDescent="0.2">
      <c r="BN6859" s="32"/>
      <c r="BO6859" s="32"/>
      <c r="BP6859" s="32"/>
      <c r="BQ6859" s="32"/>
      <c r="BR6859" s="32"/>
      <c r="BS6859" s="32"/>
      <c r="BT6859" s="32"/>
      <c r="BU6859" s="32"/>
      <c r="BV6859" s="32"/>
      <c r="BW6859" s="32"/>
      <c r="BX6859" s="32"/>
      <c r="BY6859" s="32"/>
      <c r="BZ6859" s="32"/>
    </row>
    <row r="6860" spans="66:78" x14ac:dyDescent="0.2">
      <c r="BN6860" s="32"/>
      <c r="BO6860" s="32"/>
      <c r="BP6860" s="32"/>
      <c r="BQ6860" s="32"/>
      <c r="BR6860" s="32"/>
      <c r="BS6860" s="32"/>
      <c r="BT6860" s="32"/>
      <c r="BU6860" s="32"/>
      <c r="BV6860" s="32"/>
      <c r="BW6860" s="32"/>
      <c r="BX6860" s="32"/>
      <c r="BY6860" s="32"/>
      <c r="BZ6860" s="32"/>
    </row>
    <row r="6861" spans="66:78" x14ac:dyDescent="0.2">
      <c r="BN6861" s="32"/>
      <c r="BO6861" s="32"/>
      <c r="BP6861" s="32"/>
      <c r="BQ6861" s="32"/>
      <c r="BR6861" s="32"/>
      <c r="BS6861" s="32"/>
      <c r="BT6861" s="32"/>
      <c r="BU6861" s="32"/>
      <c r="BV6861" s="32"/>
      <c r="BW6861" s="32"/>
      <c r="BX6861" s="32"/>
      <c r="BY6861" s="32"/>
      <c r="BZ6861" s="32"/>
    </row>
    <row r="6862" spans="66:78" x14ac:dyDescent="0.2">
      <c r="BN6862" s="32"/>
      <c r="BO6862" s="32"/>
      <c r="BP6862" s="32"/>
      <c r="BQ6862" s="32"/>
      <c r="BR6862" s="32"/>
      <c r="BS6862" s="32"/>
      <c r="BT6862" s="32"/>
      <c r="BU6862" s="32"/>
      <c r="BV6862" s="32"/>
      <c r="BW6862" s="32"/>
      <c r="BX6862" s="32"/>
      <c r="BY6862" s="32"/>
      <c r="BZ6862" s="32"/>
    </row>
    <row r="6863" spans="66:78" x14ac:dyDescent="0.2">
      <c r="BN6863" s="32"/>
      <c r="BO6863" s="32"/>
      <c r="BP6863" s="32"/>
      <c r="BQ6863" s="32"/>
      <c r="BR6863" s="32"/>
      <c r="BS6863" s="32"/>
      <c r="BT6863" s="32"/>
      <c r="BU6863" s="32"/>
      <c r="BV6863" s="32"/>
      <c r="BW6863" s="32"/>
      <c r="BX6863" s="32"/>
      <c r="BY6863" s="32"/>
      <c r="BZ6863" s="32"/>
    </row>
    <row r="6864" spans="66:78" x14ac:dyDescent="0.2">
      <c r="BN6864" s="32"/>
      <c r="BO6864" s="32"/>
      <c r="BP6864" s="32"/>
      <c r="BQ6864" s="32"/>
      <c r="BR6864" s="32"/>
      <c r="BS6864" s="32"/>
      <c r="BT6864" s="32"/>
      <c r="BU6864" s="32"/>
      <c r="BV6864" s="32"/>
      <c r="BW6864" s="32"/>
      <c r="BX6864" s="32"/>
      <c r="BY6864" s="32"/>
      <c r="BZ6864" s="32"/>
    </row>
    <row r="6865" spans="66:78" x14ac:dyDescent="0.2">
      <c r="BN6865" s="32"/>
      <c r="BO6865" s="32"/>
      <c r="BP6865" s="32"/>
      <c r="BQ6865" s="32"/>
      <c r="BR6865" s="32"/>
      <c r="BS6865" s="32"/>
      <c r="BT6865" s="32"/>
      <c r="BU6865" s="32"/>
      <c r="BV6865" s="32"/>
      <c r="BW6865" s="32"/>
      <c r="BX6865" s="32"/>
      <c r="BY6865" s="32"/>
      <c r="BZ6865" s="32"/>
    </row>
    <row r="6866" spans="66:78" x14ac:dyDescent="0.2">
      <c r="BN6866" s="32"/>
      <c r="BO6866" s="32"/>
      <c r="BP6866" s="32"/>
      <c r="BQ6866" s="32"/>
      <c r="BR6866" s="32"/>
      <c r="BS6866" s="32"/>
      <c r="BT6866" s="32"/>
      <c r="BU6866" s="32"/>
      <c r="BV6866" s="32"/>
      <c r="BW6866" s="32"/>
      <c r="BX6866" s="32"/>
      <c r="BY6866" s="32"/>
      <c r="BZ6866" s="32"/>
    </row>
    <row r="6867" spans="66:78" x14ac:dyDescent="0.2">
      <c r="BN6867" s="32"/>
      <c r="BO6867" s="32"/>
      <c r="BP6867" s="32"/>
      <c r="BQ6867" s="32"/>
      <c r="BR6867" s="32"/>
      <c r="BS6867" s="32"/>
      <c r="BT6867" s="32"/>
      <c r="BU6867" s="32"/>
      <c r="BV6867" s="32"/>
      <c r="BW6867" s="32"/>
      <c r="BX6867" s="32"/>
      <c r="BY6867" s="32"/>
      <c r="BZ6867" s="32"/>
    </row>
    <row r="6868" spans="66:78" x14ac:dyDescent="0.2">
      <c r="BN6868" s="32"/>
      <c r="BO6868" s="32"/>
      <c r="BP6868" s="32"/>
      <c r="BQ6868" s="32"/>
      <c r="BR6868" s="32"/>
      <c r="BS6868" s="32"/>
      <c r="BT6868" s="32"/>
      <c r="BU6868" s="32"/>
      <c r="BV6868" s="32"/>
      <c r="BW6868" s="32"/>
      <c r="BX6868" s="32"/>
      <c r="BY6868" s="32"/>
      <c r="BZ6868" s="32"/>
    </row>
    <row r="6869" spans="66:78" x14ac:dyDescent="0.2">
      <c r="BN6869" s="32"/>
      <c r="BO6869" s="32"/>
      <c r="BP6869" s="32"/>
      <c r="BQ6869" s="32"/>
      <c r="BR6869" s="32"/>
      <c r="BS6869" s="32"/>
      <c r="BT6869" s="32"/>
      <c r="BU6869" s="32"/>
      <c r="BV6869" s="32"/>
      <c r="BW6869" s="32"/>
      <c r="BX6869" s="32"/>
      <c r="BY6869" s="32"/>
      <c r="BZ6869" s="32"/>
    </row>
    <row r="6870" spans="66:78" x14ac:dyDescent="0.2">
      <c r="BN6870" s="32"/>
      <c r="BO6870" s="32"/>
      <c r="BP6870" s="32"/>
      <c r="BQ6870" s="32"/>
      <c r="BR6870" s="32"/>
      <c r="BS6870" s="32"/>
      <c r="BT6870" s="32"/>
      <c r="BU6870" s="32"/>
      <c r="BV6870" s="32"/>
      <c r="BW6870" s="32"/>
      <c r="BX6870" s="32"/>
      <c r="BY6870" s="32"/>
      <c r="BZ6870" s="32"/>
    </row>
    <row r="6871" spans="66:78" x14ac:dyDescent="0.2">
      <c r="BN6871" s="32"/>
      <c r="BO6871" s="32"/>
      <c r="BP6871" s="32"/>
      <c r="BQ6871" s="32"/>
      <c r="BR6871" s="32"/>
      <c r="BS6871" s="32"/>
      <c r="BT6871" s="32"/>
      <c r="BU6871" s="32"/>
      <c r="BV6871" s="32"/>
      <c r="BW6871" s="32"/>
      <c r="BX6871" s="32"/>
      <c r="BY6871" s="32"/>
      <c r="BZ6871" s="32"/>
    </row>
    <row r="6872" spans="66:78" x14ac:dyDescent="0.2">
      <c r="BN6872" s="32"/>
      <c r="BO6872" s="32"/>
      <c r="BP6872" s="32"/>
      <c r="BQ6872" s="32"/>
      <c r="BR6872" s="32"/>
      <c r="BS6872" s="32"/>
      <c r="BT6872" s="32"/>
      <c r="BU6872" s="32"/>
      <c r="BV6872" s="32"/>
      <c r="BW6872" s="32"/>
      <c r="BX6872" s="32"/>
      <c r="BY6872" s="32"/>
      <c r="BZ6872" s="32"/>
    </row>
    <row r="6873" spans="66:78" x14ac:dyDescent="0.2">
      <c r="BN6873" s="32"/>
      <c r="BO6873" s="32"/>
      <c r="BP6873" s="32"/>
      <c r="BQ6873" s="32"/>
      <c r="BR6873" s="32"/>
      <c r="BS6873" s="32"/>
      <c r="BT6873" s="32"/>
      <c r="BU6873" s="32"/>
      <c r="BV6873" s="32"/>
      <c r="BW6873" s="32"/>
      <c r="BX6873" s="32"/>
      <c r="BY6873" s="32"/>
      <c r="BZ6873" s="32"/>
    </row>
    <row r="6874" spans="66:78" x14ac:dyDescent="0.2">
      <c r="BN6874" s="32"/>
      <c r="BO6874" s="32"/>
      <c r="BP6874" s="32"/>
      <c r="BQ6874" s="32"/>
      <c r="BR6874" s="32"/>
      <c r="BS6874" s="32"/>
      <c r="BT6874" s="32"/>
      <c r="BU6874" s="32"/>
      <c r="BV6874" s="32"/>
      <c r="BW6874" s="32"/>
      <c r="BX6874" s="32"/>
      <c r="BY6874" s="32"/>
      <c r="BZ6874" s="32"/>
    </row>
    <row r="6875" spans="66:78" x14ac:dyDescent="0.2">
      <c r="BN6875" s="32"/>
      <c r="BO6875" s="32"/>
      <c r="BP6875" s="32"/>
      <c r="BQ6875" s="32"/>
      <c r="BR6875" s="32"/>
      <c r="BS6875" s="32"/>
      <c r="BT6875" s="32"/>
      <c r="BU6875" s="32"/>
      <c r="BV6875" s="32"/>
      <c r="BW6875" s="32"/>
      <c r="BX6875" s="32"/>
      <c r="BY6875" s="32"/>
      <c r="BZ6875" s="32"/>
    </row>
    <row r="6876" spans="66:78" x14ac:dyDescent="0.2">
      <c r="BN6876" s="32"/>
      <c r="BO6876" s="32"/>
      <c r="BP6876" s="32"/>
      <c r="BQ6876" s="32"/>
      <c r="BR6876" s="32"/>
      <c r="BS6876" s="32"/>
      <c r="BT6876" s="32"/>
      <c r="BU6876" s="32"/>
      <c r="BV6876" s="32"/>
      <c r="BW6876" s="32"/>
      <c r="BX6876" s="32"/>
      <c r="BY6876" s="32"/>
      <c r="BZ6876" s="32"/>
    </row>
    <row r="6877" spans="66:78" x14ac:dyDescent="0.2">
      <c r="BN6877" s="32"/>
      <c r="BO6877" s="32"/>
      <c r="BP6877" s="32"/>
      <c r="BQ6877" s="32"/>
      <c r="BR6877" s="32"/>
      <c r="BS6877" s="32"/>
      <c r="BT6877" s="32"/>
      <c r="BU6877" s="32"/>
      <c r="BV6877" s="32"/>
      <c r="BW6877" s="32"/>
      <c r="BX6877" s="32"/>
      <c r="BY6877" s="32"/>
      <c r="BZ6877" s="32"/>
    </row>
    <row r="6878" spans="66:78" x14ac:dyDescent="0.2">
      <c r="BN6878" s="32"/>
      <c r="BO6878" s="32"/>
      <c r="BP6878" s="32"/>
      <c r="BQ6878" s="32"/>
      <c r="BR6878" s="32"/>
      <c r="BS6878" s="32"/>
      <c r="BT6878" s="32"/>
      <c r="BU6878" s="32"/>
      <c r="BV6878" s="32"/>
      <c r="BW6878" s="32"/>
      <c r="BX6878" s="32"/>
      <c r="BY6878" s="32"/>
      <c r="BZ6878" s="32"/>
    </row>
    <row r="6879" spans="66:78" x14ac:dyDescent="0.2">
      <c r="BN6879" s="32"/>
      <c r="BO6879" s="32"/>
      <c r="BP6879" s="32"/>
      <c r="BQ6879" s="32"/>
      <c r="BR6879" s="32"/>
      <c r="BS6879" s="32"/>
      <c r="BT6879" s="32"/>
      <c r="BU6879" s="32"/>
      <c r="BV6879" s="32"/>
      <c r="BW6879" s="32"/>
      <c r="BX6879" s="32"/>
      <c r="BY6879" s="32"/>
      <c r="BZ6879" s="32"/>
    </row>
    <row r="6880" spans="66:78" x14ac:dyDescent="0.2">
      <c r="BN6880" s="32"/>
      <c r="BO6880" s="32"/>
      <c r="BP6880" s="32"/>
      <c r="BQ6880" s="32"/>
      <c r="BR6880" s="32"/>
      <c r="BS6880" s="32"/>
      <c r="BT6880" s="32"/>
      <c r="BU6880" s="32"/>
      <c r="BV6880" s="32"/>
      <c r="BW6880" s="32"/>
      <c r="BX6880" s="32"/>
      <c r="BY6880" s="32"/>
      <c r="BZ6880" s="32"/>
    </row>
    <row r="6881" spans="66:78" x14ac:dyDescent="0.2">
      <c r="BN6881" s="32"/>
      <c r="BO6881" s="32"/>
      <c r="BP6881" s="32"/>
      <c r="BQ6881" s="32"/>
      <c r="BR6881" s="32"/>
      <c r="BS6881" s="32"/>
      <c r="BT6881" s="32"/>
      <c r="BU6881" s="32"/>
      <c r="BV6881" s="32"/>
      <c r="BW6881" s="32"/>
      <c r="BX6881" s="32"/>
      <c r="BY6881" s="32"/>
      <c r="BZ6881" s="32"/>
    </row>
    <row r="6882" spans="66:78" x14ac:dyDescent="0.2">
      <c r="BN6882" s="32"/>
      <c r="BO6882" s="32"/>
      <c r="BP6882" s="32"/>
      <c r="BQ6882" s="32"/>
      <c r="BR6882" s="32"/>
      <c r="BS6882" s="32"/>
      <c r="BT6882" s="32"/>
      <c r="BU6882" s="32"/>
      <c r="BV6882" s="32"/>
      <c r="BW6882" s="32"/>
      <c r="BX6882" s="32"/>
      <c r="BY6882" s="32"/>
      <c r="BZ6882" s="32"/>
    </row>
    <row r="6883" spans="66:78" x14ac:dyDescent="0.2">
      <c r="BN6883" s="32"/>
      <c r="BO6883" s="32"/>
      <c r="BP6883" s="32"/>
      <c r="BQ6883" s="32"/>
      <c r="BR6883" s="32"/>
      <c r="BS6883" s="32"/>
      <c r="BT6883" s="32"/>
      <c r="BU6883" s="32"/>
      <c r="BV6883" s="32"/>
      <c r="BW6883" s="32"/>
      <c r="BX6883" s="32"/>
      <c r="BY6883" s="32"/>
      <c r="BZ6883" s="32"/>
    </row>
    <row r="6884" spans="66:78" x14ac:dyDescent="0.2">
      <c r="BN6884" s="32"/>
      <c r="BO6884" s="32"/>
      <c r="BP6884" s="32"/>
      <c r="BQ6884" s="32"/>
      <c r="BR6884" s="32"/>
      <c r="BS6884" s="32"/>
      <c r="BT6884" s="32"/>
      <c r="BU6884" s="32"/>
      <c r="BV6884" s="32"/>
      <c r="BW6884" s="32"/>
      <c r="BX6884" s="32"/>
      <c r="BY6884" s="32"/>
      <c r="BZ6884" s="32"/>
    </row>
    <row r="6885" spans="66:78" x14ac:dyDescent="0.2">
      <c r="BN6885" s="32"/>
      <c r="BO6885" s="32"/>
      <c r="BP6885" s="32"/>
      <c r="BQ6885" s="32"/>
      <c r="BR6885" s="32"/>
      <c r="BS6885" s="32"/>
      <c r="BT6885" s="32"/>
      <c r="BU6885" s="32"/>
      <c r="BV6885" s="32"/>
      <c r="BW6885" s="32"/>
      <c r="BX6885" s="32"/>
      <c r="BY6885" s="32"/>
      <c r="BZ6885" s="32"/>
    </row>
    <row r="6886" spans="66:78" x14ac:dyDescent="0.2">
      <c r="BN6886" s="32"/>
      <c r="BO6886" s="32"/>
      <c r="BP6886" s="32"/>
      <c r="BQ6886" s="32"/>
      <c r="BR6886" s="32"/>
      <c r="BS6886" s="32"/>
      <c r="BT6886" s="32"/>
      <c r="BU6886" s="32"/>
      <c r="BV6886" s="32"/>
      <c r="BW6886" s="32"/>
      <c r="BX6886" s="32"/>
      <c r="BY6886" s="32"/>
      <c r="BZ6886" s="32"/>
    </row>
    <row r="6887" spans="66:78" x14ac:dyDescent="0.2">
      <c r="BN6887" s="32"/>
      <c r="BO6887" s="32"/>
      <c r="BP6887" s="32"/>
      <c r="BQ6887" s="32"/>
      <c r="BR6887" s="32"/>
      <c r="BS6887" s="32"/>
      <c r="BT6887" s="32"/>
      <c r="BU6887" s="32"/>
      <c r="BV6887" s="32"/>
      <c r="BW6887" s="32"/>
      <c r="BX6887" s="32"/>
      <c r="BY6887" s="32"/>
      <c r="BZ6887" s="32"/>
    </row>
    <row r="6888" spans="66:78" x14ac:dyDescent="0.2">
      <c r="BN6888" s="32"/>
      <c r="BO6888" s="32"/>
      <c r="BP6888" s="32"/>
      <c r="BQ6888" s="32"/>
      <c r="BR6888" s="32"/>
      <c r="BS6888" s="32"/>
      <c r="BT6888" s="32"/>
      <c r="BU6888" s="32"/>
      <c r="BV6888" s="32"/>
      <c r="BW6888" s="32"/>
      <c r="BX6888" s="32"/>
      <c r="BY6888" s="32"/>
      <c r="BZ6888" s="32"/>
    </row>
    <row r="6889" spans="66:78" x14ac:dyDescent="0.2">
      <c r="BN6889" s="32"/>
      <c r="BO6889" s="32"/>
      <c r="BP6889" s="32"/>
      <c r="BQ6889" s="32"/>
      <c r="BR6889" s="32"/>
      <c r="BS6889" s="32"/>
      <c r="BT6889" s="32"/>
      <c r="BU6889" s="32"/>
      <c r="BV6889" s="32"/>
      <c r="BW6889" s="32"/>
      <c r="BX6889" s="32"/>
      <c r="BY6889" s="32"/>
      <c r="BZ6889" s="32"/>
    </row>
    <row r="6890" spans="66:78" x14ac:dyDescent="0.2">
      <c r="BN6890" s="32"/>
      <c r="BO6890" s="32"/>
      <c r="BP6890" s="32"/>
      <c r="BQ6890" s="32"/>
      <c r="BR6890" s="32"/>
      <c r="BS6890" s="32"/>
      <c r="BT6890" s="32"/>
      <c r="BU6890" s="32"/>
      <c r="BV6890" s="32"/>
      <c r="BW6890" s="32"/>
      <c r="BX6890" s="32"/>
      <c r="BY6890" s="32"/>
      <c r="BZ6890" s="32"/>
    </row>
    <row r="6891" spans="66:78" x14ac:dyDescent="0.2">
      <c r="BN6891" s="32"/>
      <c r="BO6891" s="32"/>
      <c r="BP6891" s="32"/>
      <c r="BQ6891" s="32"/>
      <c r="BR6891" s="32"/>
      <c r="BS6891" s="32"/>
      <c r="BT6891" s="32"/>
      <c r="BU6891" s="32"/>
      <c r="BV6891" s="32"/>
      <c r="BW6891" s="32"/>
      <c r="BX6891" s="32"/>
      <c r="BY6891" s="32"/>
      <c r="BZ6891" s="32"/>
    </row>
    <row r="6892" spans="66:78" x14ac:dyDescent="0.2">
      <c r="BN6892" s="32"/>
      <c r="BO6892" s="32"/>
      <c r="BP6892" s="32"/>
      <c r="BQ6892" s="32"/>
      <c r="BR6892" s="32"/>
      <c r="BS6892" s="32"/>
      <c r="BT6892" s="32"/>
      <c r="BU6892" s="32"/>
      <c r="BV6892" s="32"/>
      <c r="BW6892" s="32"/>
      <c r="BX6892" s="32"/>
      <c r="BY6892" s="32"/>
      <c r="BZ6892" s="32"/>
    </row>
    <row r="6893" spans="66:78" x14ac:dyDescent="0.2">
      <c r="BN6893" s="32"/>
      <c r="BO6893" s="32"/>
      <c r="BP6893" s="32"/>
      <c r="BQ6893" s="32"/>
      <c r="BR6893" s="32"/>
      <c r="BS6893" s="32"/>
      <c r="BT6893" s="32"/>
      <c r="BU6893" s="32"/>
      <c r="BV6893" s="32"/>
      <c r="BW6893" s="32"/>
      <c r="BX6893" s="32"/>
      <c r="BY6893" s="32"/>
      <c r="BZ6893" s="32"/>
    </row>
    <row r="6894" spans="66:78" x14ac:dyDescent="0.2">
      <c r="BN6894" s="32"/>
      <c r="BO6894" s="32"/>
      <c r="BP6894" s="32"/>
      <c r="BQ6894" s="32"/>
      <c r="BR6894" s="32"/>
      <c r="BS6894" s="32"/>
      <c r="BT6894" s="32"/>
      <c r="BU6894" s="32"/>
      <c r="BV6894" s="32"/>
      <c r="BW6894" s="32"/>
      <c r="BX6894" s="32"/>
      <c r="BY6894" s="32"/>
      <c r="BZ6894" s="32"/>
    </row>
    <row r="6895" spans="66:78" x14ac:dyDescent="0.2">
      <c r="BN6895" s="32"/>
      <c r="BO6895" s="32"/>
      <c r="BP6895" s="32"/>
      <c r="BQ6895" s="32"/>
      <c r="BR6895" s="32"/>
      <c r="BS6895" s="32"/>
      <c r="BT6895" s="32"/>
      <c r="BU6895" s="32"/>
      <c r="BV6895" s="32"/>
      <c r="BW6895" s="32"/>
      <c r="BX6895" s="32"/>
      <c r="BY6895" s="32"/>
      <c r="BZ6895" s="32"/>
    </row>
    <row r="6896" spans="66:78" x14ac:dyDescent="0.2">
      <c r="BN6896" s="32"/>
      <c r="BO6896" s="32"/>
      <c r="BP6896" s="32"/>
      <c r="BQ6896" s="32"/>
      <c r="BR6896" s="32"/>
      <c r="BS6896" s="32"/>
      <c r="BT6896" s="32"/>
      <c r="BU6896" s="32"/>
      <c r="BV6896" s="32"/>
      <c r="BW6896" s="32"/>
      <c r="BX6896" s="32"/>
      <c r="BY6896" s="32"/>
      <c r="BZ6896" s="32"/>
    </row>
    <row r="6897" spans="66:78" x14ac:dyDescent="0.2">
      <c r="BN6897" s="32"/>
      <c r="BO6897" s="32"/>
      <c r="BP6897" s="32"/>
      <c r="BQ6897" s="32"/>
      <c r="BR6897" s="32"/>
      <c r="BS6897" s="32"/>
      <c r="BT6897" s="32"/>
      <c r="BU6897" s="32"/>
      <c r="BV6897" s="32"/>
      <c r="BW6897" s="32"/>
      <c r="BX6897" s="32"/>
      <c r="BY6897" s="32"/>
      <c r="BZ6897" s="32"/>
    </row>
    <row r="6898" spans="66:78" x14ac:dyDescent="0.2">
      <c r="BN6898" s="32"/>
      <c r="BO6898" s="32"/>
      <c r="BP6898" s="32"/>
      <c r="BQ6898" s="32"/>
      <c r="BR6898" s="32"/>
      <c r="BS6898" s="32"/>
      <c r="BT6898" s="32"/>
      <c r="BU6898" s="32"/>
      <c r="BV6898" s="32"/>
      <c r="BW6898" s="32"/>
      <c r="BX6898" s="32"/>
      <c r="BY6898" s="32"/>
      <c r="BZ6898" s="32"/>
    </row>
    <row r="6899" spans="66:78" x14ac:dyDescent="0.2">
      <c r="BN6899" s="32"/>
      <c r="BO6899" s="32"/>
      <c r="BP6899" s="32"/>
      <c r="BQ6899" s="32"/>
      <c r="BR6899" s="32"/>
      <c r="BS6899" s="32"/>
      <c r="BT6899" s="32"/>
      <c r="BU6899" s="32"/>
      <c r="BV6899" s="32"/>
      <c r="BW6899" s="32"/>
      <c r="BX6899" s="32"/>
      <c r="BY6899" s="32"/>
      <c r="BZ6899" s="32"/>
    </row>
    <row r="6900" spans="66:78" x14ac:dyDescent="0.2">
      <c r="BN6900" s="32"/>
      <c r="BO6900" s="32"/>
      <c r="BP6900" s="32"/>
      <c r="BQ6900" s="32"/>
      <c r="BR6900" s="32"/>
      <c r="BS6900" s="32"/>
      <c r="BT6900" s="32"/>
      <c r="BU6900" s="32"/>
      <c r="BV6900" s="32"/>
      <c r="BW6900" s="32"/>
      <c r="BX6900" s="32"/>
      <c r="BY6900" s="32"/>
      <c r="BZ6900" s="32"/>
    </row>
    <row r="6901" spans="66:78" x14ac:dyDescent="0.2">
      <c r="BN6901" s="32"/>
      <c r="BO6901" s="32"/>
      <c r="BP6901" s="32"/>
      <c r="BQ6901" s="32"/>
      <c r="BR6901" s="32"/>
      <c r="BS6901" s="32"/>
      <c r="BT6901" s="32"/>
      <c r="BU6901" s="32"/>
      <c r="BV6901" s="32"/>
      <c r="BW6901" s="32"/>
      <c r="BX6901" s="32"/>
      <c r="BY6901" s="32"/>
      <c r="BZ6901" s="32"/>
    </row>
    <row r="6902" spans="66:78" x14ac:dyDescent="0.2">
      <c r="BN6902" s="32"/>
      <c r="BO6902" s="32"/>
      <c r="BP6902" s="32"/>
      <c r="BQ6902" s="32"/>
      <c r="BR6902" s="32"/>
      <c r="BS6902" s="32"/>
      <c r="BT6902" s="32"/>
      <c r="BU6902" s="32"/>
      <c r="BV6902" s="32"/>
      <c r="BW6902" s="32"/>
      <c r="BX6902" s="32"/>
      <c r="BY6902" s="32"/>
      <c r="BZ6902" s="32"/>
    </row>
    <row r="6903" spans="66:78" x14ac:dyDescent="0.2">
      <c r="BN6903" s="32"/>
      <c r="BO6903" s="32"/>
      <c r="BP6903" s="32"/>
      <c r="BQ6903" s="32"/>
      <c r="BR6903" s="32"/>
      <c r="BS6903" s="32"/>
      <c r="BT6903" s="32"/>
      <c r="BU6903" s="32"/>
      <c r="BV6903" s="32"/>
      <c r="BW6903" s="32"/>
      <c r="BX6903" s="32"/>
      <c r="BY6903" s="32"/>
      <c r="BZ6903" s="32"/>
    </row>
    <row r="6904" spans="66:78" x14ac:dyDescent="0.2">
      <c r="BN6904" s="32"/>
      <c r="BO6904" s="32"/>
      <c r="BP6904" s="32"/>
      <c r="BQ6904" s="32"/>
      <c r="BR6904" s="32"/>
      <c r="BS6904" s="32"/>
      <c r="BT6904" s="32"/>
      <c r="BU6904" s="32"/>
      <c r="BV6904" s="32"/>
      <c r="BW6904" s="32"/>
      <c r="BX6904" s="32"/>
      <c r="BY6904" s="32"/>
      <c r="BZ6904" s="32"/>
    </row>
    <row r="6905" spans="66:78" x14ac:dyDescent="0.2">
      <c r="BN6905" s="32"/>
      <c r="BO6905" s="32"/>
      <c r="BP6905" s="32"/>
      <c r="BQ6905" s="32"/>
      <c r="BR6905" s="32"/>
      <c r="BS6905" s="32"/>
      <c r="BT6905" s="32"/>
      <c r="BU6905" s="32"/>
      <c r="BV6905" s="32"/>
      <c r="BW6905" s="32"/>
      <c r="BX6905" s="32"/>
      <c r="BY6905" s="32"/>
      <c r="BZ6905" s="32"/>
    </row>
    <row r="6906" spans="66:78" x14ac:dyDescent="0.2">
      <c r="BN6906" s="32"/>
      <c r="BO6906" s="32"/>
      <c r="BP6906" s="32"/>
      <c r="BQ6906" s="32"/>
      <c r="BR6906" s="32"/>
      <c r="BS6906" s="32"/>
      <c r="BT6906" s="32"/>
      <c r="BU6906" s="32"/>
      <c r="BV6906" s="32"/>
      <c r="BW6906" s="32"/>
      <c r="BX6906" s="32"/>
      <c r="BY6906" s="32"/>
      <c r="BZ6906" s="32"/>
    </row>
    <row r="6907" spans="66:78" x14ac:dyDescent="0.2">
      <c r="BN6907" s="32"/>
      <c r="BO6907" s="32"/>
      <c r="BP6907" s="32"/>
      <c r="BQ6907" s="32"/>
      <c r="BR6907" s="32"/>
      <c r="BS6907" s="32"/>
      <c r="BT6907" s="32"/>
      <c r="BU6907" s="32"/>
      <c r="BV6907" s="32"/>
      <c r="BW6907" s="32"/>
      <c r="BX6907" s="32"/>
      <c r="BY6907" s="32"/>
      <c r="BZ6907" s="32"/>
    </row>
    <row r="6908" spans="66:78" x14ac:dyDescent="0.2">
      <c r="BN6908" s="32"/>
      <c r="BO6908" s="32"/>
      <c r="BP6908" s="32"/>
      <c r="BQ6908" s="32"/>
      <c r="BR6908" s="32"/>
      <c r="BS6908" s="32"/>
      <c r="BT6908" s="32"/>
      <c r="BU6908" s="32"/>
      <c r="BV6908" s="32"/>
      <c r="BW6908" s="32"/>
      <c r="BX6908" s="32"/>
      <c r="BY6908" s="32"/>
      <c r="BZ6908" s="32"/>
    </row>
    <row r="6909" spans="66:78" x14ac:dyDescent="0.2">
      <c r="BN6909" s="32"/>
      <c r="BO6909" s="32"/>
      <c r="BP6909" s="32"/>
      <c r="BQ6909" s="32"/>
      <c r="BR6909" s="32"/>
      <c r="BS6909" s="32"/>
      <c r="BT6909" s="32"/>
      <c r="BU6909" s="32"/>
      <c r="BV6909" s="32"/>
      <c r="BW6909" s="32"/>
      <c r="BX6909" s="32"/>
      <c r="BY6909" s="32"/>
      <c r="BZ6909" s="32"/>
    </row>
    <row r="6910" spans="66:78" x14ac:dyDescent="0.2">
      <c r="BN6910" s="32"/>
      <c r="BO6910" s="32"/>
      <c r="BP6910" s="32"/>
      <c r="BQ6910" s="32"/>
      <c r="BR6910" s="32"/>
      <c r="BS6910" s="32"/>
      <c r="BT6910" s="32"/>
      <c r="BU6910" s="32"/>
      <c r="BV6910" s="32"/>
      <c r="BW6910" s="32"/>
      <c r="BX6910" s="32"/>
      <c r="BY6910" s="32"/>
      <c r="BZ6910" s="32"/>
    </row>
    <row r="6911" spans="66:78" x14ac:dyDescent="0.2">
      <c r="BN6911" s="32"/>
      <c r="BO6911" s="32"/>
      <c r="BP6911" s="32"/>
      <c r="BQ6911" s="32"/>
      <c r="BR6911" s="32"/>
      <c r="BS6911" s="32"/>
      <c r="BT6911" s="32"/>
      <c r="BU6911" s="32"/>
      <c r="BV6911" s="32"/>
      <c r="BW6911" s="32"/>
      <c r="BX6911" s="32"/>
      <c r="BY6911" s="32"/>
      <c r="BZ6911" s="32"/>
    </row>
    <row r="6912" spans="66:78" x14ac:dyDescent="0.2">
      <c r="BN6912" s="32"/>
      <c r="BO6912" s="32"/>
      <c r="BP6912" s="32"/>
      <c r="BQ6912" s="32"/>
      <c r="BR6912" s="32"/>
      <c r="BS6912" s="32"/>
      <c r="BT6912" s="32"/>
      <c r="BU6912" s="32"/>
      <c r="BV6912" s="32"/>
      <c r="BW6912" s="32"/>
      <c r="BX6912" s="32"/>
      <c r="BY6912" s="32"/>
      <c r="BZ6912" s="32"/>
    </row>
    <row r="6913" spans="66:78" x14ac:dyDescent="0.2">
      <c r="BN6913" s="32"/>
      <c r="BO6913" s="32"/>
      <c r="BP6913" s="32"/>
      <c r="BQ6913" s="32"/>
      <c r="BR6913" s="32"/>
      <c r="BS6913" s="32"/>
      <c r="BT6913" s="32"/>
      <c r="BU6913" s="32"/>
      <c r="BV6913" s="32"/>
      <c r="BW6913" s="32"/>
      <c r="BX6913" s="32"/>
      <c r="BY6913" s="32"/>
      <c r="BZ6913" s="32"/>
    </row>
    <row r="6914" spans="66:78" x14ac:dyDescent="0.2">
      <c r="BN6914" s="32"/>
      <c r="BO6914" s="32"/>
      <c r="BP6914" s="32"/>
      <c r="BQ6914" s="32"/>
      <c r="BR6914" s="32"/>
      <c r="BS6914" s="32"/>
      <c r="BT6914" s="32"/>
      <c r="BU6914" s="32"/>
      <c r="BV6914" s="32"/>
      <c r="BW6914" s="32"/>
      <c r="BX6914" s="32"/>
      <c r="BY6914" s="32"/>
      <c r="BZ6914" s="32"/>
    </row>
    <row r="6915" spans="66:78" x14ac:dyDescent="0.2">
      <c r="BN6915" s="32"/>
      <c r="BO6915" s="32"/>
      <c r="BP6915" s="32"/>
      <c r="BQ6915" s="32"/>
      <c r="BR6915" s="32"/>
      <c r="BS6915" s="32"/>
      <c r="BT6915" s="32"/>
      <c r="BU6915" s="32"/>
      <c r="BV6915" s="32"/>
      <c r="BW6915" s="32"/>
      <c r="BX6915" s="32"/>
      <c r="BY6915" s="32"/>
      <c r="BZ6915" s="32"/>
    </row>
    <row r="6916" spans="66:78" x14ac:dyDescent="0.2">
      <c r="BN6916" s="32"/>
      <c r="BO6916" s="32"/>
      <c r="BP6916" s="32"/>
      <c r="BQ6916" s="32"/>
      <c r="BR6916" s="32"/>
      <c r="BS6916" s="32"/>
      <c r="BT6916" s="32"/>
      <c r="BU6916" s="32"/>
      <c r="BV6916" s="32"/>
      <c r="BW6916" s="32"/>
      <c r="BX6916" s="32"/>
      <c r="BY6916" s="32"/>
      <c r="BZ6916" s="32"/>
    </row>
    <row r="6917" spans="66:78" x14ac:dyDescent="0.2">
      <c r="BN6917" s="32"/>
      <c r="BO6917" s="32"/>
      <c r="BP6917" s="32"/>
      <c r="BQ6917" s="32"/>
      <c r="BR6917" s="32"/>
      <c r="BS6917" s="32"/>
      <c r="BT6917" s="32"/>
      <c r="BU6917" s="32"/>
      <c r="BV6917" s="32"/>
      <c r="BW6917" s="32"/>
      <c r="BX6917" s="32"/>
      <c r="BY6917" s="32"/>
      <c r="BZ6917" s="32"/>
    </row>
    <row r="6918" spans="66:78" x14ac:dyDescent="0.2">
      <c r="BN6918" s="32"/>
      <c r="BO6918" s="32"/>
      <c r="BP6918" s="32"/>
      <c r="BQ6918" s="32"/>
      <c r="BR6918" s="32"/>
      <c r="BS6918" s="32"/>
      <c r="BT6918" s="32"/>
      <c r="BU6918" s="32"/>
      <c r="BV6918" s="32"/>
      <c r="BW6918" s="32"/>
      <c r="BX6918" s="32"/>
      <c r="BY6918" s="32"/>
      <c r="BZ6918" s="32"/>
    </row>
    <row r="6919" spans="66:78" x14ac:dyDescent="0.2">
      <c r="BN6919" s="32"/>
      <c r="BO6919" s="32"/>
      <c r="BP6919" s="32"/>
      <c r="BQ6919" s="32"/>
      <c r="BR6919" s="32"/>
      <c r="BS6919" s="32"/>
      <c r="BT6919" s="32"/>
      <c r="BU6919" s="32"/>
      <c r="BV6919" s="32"/>
      <c r="BW6919" s="32"/>
      <c r="BX6919" s="32"/>
      <c r="BY6919" s="32"/>
      <c r="BZ6919" s="32"/>
    </row>
    <row r="6920" spans="66:78" x14ac:dyDescent="0.2">
      <c r="BN6920" s="32"/>
      <c r="BO6920" s="32"/>
      <c r="BP6920" s="32"/>
      <c r="BQ6920" s="32"/>
      <c r="BR6920" s="32"/>
      <c r="BS6920" s="32"/>
      <c r="BT6920" s="32"/>
      <c r="BU6920" s="32"/>
      <c r="BV6920" s="32"/>
      <c r="BW6920" s="32"/>
      <c r="BX6920" s="32"/>
      <c r="BY6920" s="32"/>
      <c r="BZ6920" s="32"/>
    </row>
    <row r="6921" spans="66:78" x14ac:dyDescent="0.2">
      <c r="BN6921" s="32"/>
      <c r="BO6921" s="32"/>
      <c r="BP6921" s="32"/>
      <c r="BQ6921" s="32"/>
      <c r="BR6921" s="32"/>
      <c r="BS6921" s="32"/>
      <c r="BT6921" s="32"/>
      <c r="BU6921" s="32"/>
      <c r="BV6921" s="32"/>
      <c r="BW6921" s="32"/>
      <c r="BX6921" s="32"/>
      <c r="BY6921" s="32"/>
      <c r="BZ6921" s="32"/>
    </row>
    <row r="6922" spans="66:78" x14ac:dyDescent="0.2">
      <c r="BN6922" s="32"/>
      <c r="BO6922" s="32"/>
      <c r="BP6922" s="32"/>
      <c r="BQ6922" s="32"/>
      <c r="BR6922" s="32"/>
      <c r="BS6922" s="32"/>
      <c r="BT6922" s="32"/>
      <c r="BU6922" s="32"/>
      <c r="BV6922" s="32"/>
      <c r="BW6922" s="32"/>
      <c r="BX6922" s="32"/>
      <c r="BY6922" s="32"/>
      <c r="BZ6922" s="32"/>
    </row>
    <row r="6923" spans="66:78" x14ac:dyDescent="0.2">
      <c r="BN6923" s="32"/>
      <c r="BO6923" s="32"/>
      <c r="BP6923" s="32"/>
      <c r="BQ6923" s="32"/>
      <c r="BR6923" s="32"/>
      <c r="BS6923" s="32"/>
      <c r="BT6923" s="32"/>
      <c r="BU6923" s="32"/>
      <c r="BV6923" s="32"/>
      <c r="BW6923" s="32"/>
      <c r="BX6923" s="32"/>
      <c r="BY6923" s="32"/>
      <c r="BZ6923" s="32"/>
    </row>
    <row r="6924" spans="66:78" x14ac:dyDescent="0.2">
      <c r="BN6924" s="32"/>
      <c r="BO6924" s="32"/>
      <c r="BP6924" s="32"/>
      <c r="BQ6924" s="32"/>
      <c r="BR6924" s="32"/>
      <c r="BS6924" s="32"/>
      <c r="BT6924" s="32"/>
      <c r="BU6924" s="32"/>
      <c r="BV6924" s="32"/>
      <c r="BW6924" s="32"/>
      <c r="BX6924" s="32"/>
      <c r="BY6924" s="32"/>
      <c r="BZ6924" s="32"/>
    </row>
    <row r="6925" spans="66:78" x14ac:dyDescent="0.2">
      <c r="BN6925" s="32"/>
      <c r="BO6925" s="32"/>
      <c r="BP6925" s="32"/>
      <c r="BQ6925" s="32"/>
      <c r="BR6925" s="32"/>
      <c r="BS6925" s="32"/>
      <c r="BT6925" s="32"/>
      <c r="BU6925" s="32"/>
      <c r="BV6925" s="32"/>
      <c r="BW6925" s="32"/>
      <c r="BX6925" s="32"/>
      <c r="BY6925" s="32"/>
      <c r="BZ6925" s="32"/>
    </row>
    <row r="6926" spans="66:78" x14ac:dyDescent="0.2">
      <c r="BN6926" s="32"/>
      <c r="BO6926" s="32"/>
      <c r="BP6926" s="32"/>
      <c r="BQ6926" s="32"/>
      <c r="BR6926" s="32"/>
      <c r="BS6926" s="32"/>
      <c r="BT6926" s="32"/>
      <c r="BU6926" s="32"/>
      <c r="BV6926" s="32"/>
      <c r="BW6926" s="32"/>
      <c r="BX6926" s="32"/>
      <c r="BY6926" s="32"/>
      <c r="BZ6926" s="32"/>
    </row>
    <row r="6927" spans="66:78" x14ac:dyDescent="0.2">
      <c r="BN6927" s="32"/>
      <c r="BO6927" s="32"/>
      <c r="BP6927" s="32"/>
      <c r="BQ6927" s="32"/>
      <c r="BR6927" s="32"/>
      <c r="BS6927" s="32"/>
      <c r="BT6927" s="32"/>
      <c r="BU6927" s="32"/>
      <c r="BV6927" s="32"/>
      <c r="BW6927" s="32"/>
      <c r="BX6927" s="32"/>
      <c r="BY6927" s="32"/>
      <c r="BZ6927" s="32"/>
    </row>
    <row r="6928" spans="66:78" x14ac:dyDescent="0.2">
      <c r="BN6928" s="32"/>
      <c r="BO6928" s="32"/>
      <c r="BP6928" s="32"/>
      <c r="BQ6928" s="32"/>
      <c r="BR6928" s="32"/>
      <c r="BS6928" s="32"/>
      <c r="BT6928" s="32"/>
      <c r="BU6928" s="32"/>
      <c r="BV6928" s="32"/>
      <c r="BW6928" s="32"/>
      <c r="BX6928" s="32"/>
      <c r="BY6928" s="32"/>
      <c r="BZ6928" s="32"/>
    </row>
    <row r="6929" spans="66:78" x14ac:dyDescent="0.2">
      <c r="BN6929" s="32"/>
      <c r="BO6929" s="32"/>
      <c r="BP6929" s="32"/>
      <c r="BQ6929" s="32"/>
      <c r="BR6929" s="32"/>
      <c r="BS6929" s="32"/>
      <c r="BT6929" s="32"/>
      <c r="BU6929" s="32"/>
      <c r="BV6929" s="32"/>
      <c r="BW6929" s="32"/>
      <c r="BX6929" s="32"/>
      <c r="BY6929" s="32"/>
      <c r="BZ6929" s="32"/>
    </row>
    <row r="6930" spans="66:78" x14ac:dyDescent="0.2">
      <c r="BN6930" s="32"/>
      <c r="BO6930" s="32"/>
      <c r="BP6930" s="32"/>
      <c r="BQ6930" s="32"/>
      <c r="BR6930" s="32"/>
      <c r="BS6930" s="32"/>
      <c r="BT6930" s="32"/>
      <c r="BU6930" s="32"/>
      <c r="BV6930" s="32"/>
      <c r="BW6930" s="32"/>
      <c r="BX6930" s="32"/>
      <c r="BY6930" s="32"/>
      <c r="BZ6930" s="32"/>
    </row>
    <row r="6931" spans="66:78" x14ac:dyDescent="0.2">
      <c r="BN6931" s="32"/>
      <c r="BO6931" s="32"/>
      <c r="BP6931" s="32"/>
      <c r="BQ6931" s="32"/>
      <c r="BR6931" s="32"/>
      <c r="BS6931" s="32"/>
      <c r="BT6931" s="32"/>
      <c r="BU6931" s="32"/>
      <c r="BV6931" s="32"/>
      <c r="BW6931" s="32"/>
      <c r="BX6931" s="32"/>
      <c r="BY6931" s="32"/>
      <c r="BZ6931" s="32"/>
    </row>
    <row r="6932" spans="66:78" x14ac:dyDescent="0.2">
      <c r="BN6932" s="32"/>
      <c r="BO6932" s="32"/>
      <c r="BP6932" s="32"/>
      <c r="BQ6932" s="32"/>
      <c r="BR6932" s="32"/>
      <c r="BS6932" s="32"/>
      <c r="BT6932" s="32"/>
      <c r="BU6932" s="32"/>
      <c r="BV6932" s="32"/>
      <c r="BW6932" s="32"/>
      <c r="BX6932" s="32"/>
      <c r="BY6932" s="32"/>
      <c r="BZ6932" s="32"/>
    </row>
    <row r="6933" spans="66:78" x14ac:dyDescent="0.2">
      <c r="BN6933" s="32"/>
      <c r="BO6933" s="32"/>
      <c r="BP6933" s="32"/>
      <c r="BQ6933" s="32"/>
      <c r="BR6933" s="32"/>
      <c r="BS6933" s="32"/>
      <c r="BT6933" s="32"/>
      <c r="BU6933" s="32"/>
      <c r="BV6933" s="32"/>
      <c r="BW6933" s="32"/>
      <c r="BX6933" s="32"/>
      <c r="BY6933" s="32"/>
      <c r="BZ6933" s="32"/>
    </row>
    <row r="6934" spans="66:78" x14ac:dyDescent="0.2">
      <c r="BN6934" s="32"/>
      <c r="BO6934" s="32"/>
      <c r="BP6934" s="32"/>
      <c r="BQ6934" s="32"/>
      <c r="BR6934" s="32"/>
      <c r="BS6934" s="32"/>
      <c r="BT6934" s="32"/>
      <c r="BU6934" s="32"/>
      <c r="BV6934" s="32"/>
      <c r="BW6934" s="32"/>
      <c r="BX6934" s="32"/>
      <c r="BY6934" s="32"/>
      <c r="BZ6934" s="32"/>
    </row>
    <row r="6935" spans="66:78" x14ac:dyDescent="0.2">
      <c r="BN6935" s="32"/>
      <c r="BO6935" s="32"/>
      <c r="BP6935" s="32"/>
      <c r="BQ6935" s="32"/>
      <c r="BR6935" s="32"/>
      <c r="BS6935" s="32"/>
      <c r="BT6935" s="32"/>
      <c r="BU6935" s="32"/>
      <c r="BV6935" s="32"/>
      <c r="BW6935" s="32"/>
      <c r="BX6935" s="32"/>
      <c r="BY6935" s="32"/>
      <c r="BZ6935" s="32"/>
    </row>
    <row r="6936" spans="66:78" x14ac:dyDescent="0.2">
      <c r="BN6936" s="32"/>
      <c r="BO6936" s="32"/>
      <c r="BP6936" s="32"/>
      <c r="BQ6936" s="32"/>
      <c r="BR6936" s="32"/>
      <c r="BS6936" s="32"/>
      <c r="BT6936" s="32"/>
      <c r="BU6936" s="32"/>
      <c r="BV6936" s="32"/>
      <c r="BW6936" s="32"/>
      <c r="BX6936" s="32"/>
      <c r="BY6936" s="32"/>
      <c r="BZ6936" s="32"/>
    </row>
    <row r="6937" spans="66:78" x14ac:dyDescent="0.2">
      <c r="BN6937" s="32"/>
      <c r="BO6937" s="32"/>
      <c r="BP6937" s="32"/>
      <c r="BQ6937" s="32"/>
      <c r="BR6937" s="32"/>
      <c r="BS6937" s="32"/>
      <c r="BT6937" s="32"/>
      <c r="BU6937" s="32"/>
      <c r="BV6937" s="32"/>
      <c r="BW6937" s="32"/>
      <c r="BX6937" s="32"/>
      <c r="BY6937" s="32"/>
      <c r="BZ6937" s="32"/>
    </row>
    <row r="6938" spans="66:78" x14ac:dyDescent="0.2">
      <c r="BN6938" s="32"/>
      <c r="BO6938" s="32"/>
      <c r="BP6938" s="32"/>
      <c r="BQ6938" s="32"/>
      <c r="BR6938" s="32"/>
      <c r="BS6938" s="32"/>
      <c r="BT6938" s="32"/>
      <c r="BU6938" s="32"/>
      <c r="BV6938" s="32"/>
      <c r="BW6938" s="32"/>
      <c r="BX6938" s="32"/>
      <c r="BY6938" s="32"/>
      <c r="BZ6938" s="32"/>
    </row>
    <row r="6939" spans="66:78" x14ac:dyDescent="0.2">
      <c r="BN6939" s="32"/>
      <c r="BO6939" s="32"/>
      <c r="BP6939" s="32"/>
      <c r="BQ6939" s="32"/>
      <c r="BR6939" s="32"/>
      <c r="BS6939" s="32"/>
      <c r="BT6939" s="32"/>
      <c r="BU6939" s="32"/>
      <c r="BV6939" s="32"/>
      <c r="BW6939" s="32"/>
      <c r="BX6939" s="32"/>
      <c r="BY6939" s="32"/>
      <c r="BZ6939" s="32"/>
    </row>
    <row r="6940" spans="66:78" x14ac:dyDescent="0.2">
      <c r="BN6940" s="32"/>
      <c r="BO6940" s="32"/>
      <c r="BP6940" s="32"/>
      <c r="BQ6940" s="32"/>
      <c r="BR6940" s="32"/>
      <c r="BS6940" s="32"/>
      <c r="BT6940" s="32"/>
      <c r="BU6940" s="32"/>
      <c r="BV6940" s="32"/>
      <c r="BW6940" s="32"/>
      <c r="BX6940" s="32"/>
      <c r="BY6940" s="32"/>
      <c r="BZ6940" s="32"/>
    </row>
    <row r="6941" spans="66:78" x14ac:dyDescent="0.2">
      <c r="BN6941" s="32"/>
      <c r="BO6941" s="32"/>
      <c r="BP6941" s="32"/>
      <c r="BQ6941" s="32"/>
      <c r="BR6941" s="32"/>
      <c r="BS6941" s="32"/>
      <c r="BT6941" s="32"/>
      <c r="BU6941" s="32"/>
      <c r="BV6941" s="32"/>
      <c r="BW6941" s="32"/>
      <c r="BX6941" s="32"/>
      <c r="BY6941" s="32"/>
      <c r="BZ6941" s="32"/>
    </row>
    <row r="6942" spans="66:78" x14ac:dyDescent="0.2">
      <c r="BN6942" s="32"/>
      <c r="BO6942" s="32"/>
      <c r="BP6942" s="32"/>
      <c r="BQ6942" s="32"/>
      <c r="BR6942" s="32"/>
      <c r="BS6942" s="32"/>
      <c r="BT6942" s="32"/>
      <c r="BU6942" s="32"/>
      <c r="BV6942" s="32"/>
      <c r="BW6942" s="32"/>
      <c r="BX6942" s="32"/>
      <c r="BY6942" s="32"/>
      <c r="BZ6942" s="32"/>
    </row>
    <row r="6943" spans="66:78" x14ac:dyDescent="0.2">
      <c r="BN6943" s="32"/>
      <c r="BO6943" s="32"/>
      <c r="BP6943" s="32"/>
      <c r="BQ6943" s="32"/>
      <c r="BR6943" s="32"/>
      <c r="BS6943" s="32"/>
      <c r="BT6943" s="32"/>
      <c r="BU6943" s="32"/>
      <c r="BV6943" s="32"/>
      <c r="BW6943" s="32"/>
      <c r="BX6943" s="32"/>
      <c r="BY6943" s="32"/>
      <c r="BZ6943" s="32"/>
    </row>
    <row r="6944" spans="66:78" x14ac:dyDescent="0.2">
      <c r="BN6944" s="32"/>
      <c r="BO6944" s="32"/>
      <c r="BP6944" s="32"/>
      <c r="BQ6944" s="32"/>
      <c r="BR6944" s="32"/>
      <c r="BS6944" s="32"/>
      <c r="BT6944" s="32"/>
      <c r="BU6944" s="32"/>
      <c r="BV6944" s="32"/>
      <c r="BW6944" s="32"/>
      <c r="BX6944" s="32"/>
      <c r="BY6944" s="32"/>
      <c r="BZ6944" s="32"/>
    </row>
    <row r="6945" spans="66:78" x14ac:dyDescent="0.2">
      <c r="BN6945" s="32"/>
      <c r="BO6945" s="32"/>
      <c r="BP6945" s="32"/>
      <c r="BQ6945" s="32"/>
      <c r="BR6945" s="32"/>
      <c r="BS6945" s="32"/>
      <c r="BT6945" s="32"/>
      <c r="BU6945" s="32"/>
      <c r="BV6945" s="32"/>
      <c r="BW6945" s="32"/>
      <c r="BX6945" s="32"/>
      <c r="BY6945" s="32"/>
      <c r="BZ6945" s="32"/>
    </row>
    <row r="6946" spans="66:78" x14ac:dyDescent="0.2">
      <c r="BN6946" s="32"/>
      <c r="BO6946" s="32"/>
      <c r="BP6946" s="32"/>
      <c r="BQ6946" s="32"/>
      <c r="BR6946" s="32"/>
      <c r="BS6946" s="32"/>
      <c r="BT6946" s="32"/>
      <c r="BU6946" s="32"/>
      <c r="BV6946" s="32"/>
      <c r="BW6946" s="32"/>
      <c r="BX6946" s="32"/>
      <c r="BY6946" s="32"/>
      <c r="BZ6946" s="32"/>
    </row>
    <row r="6947" spans="66:78" x14ac:dyDescent="0.2">
      <c r="BN6947" s="32"/>
      <c r="BO6947" s="32"/>
      <c r="BP6947" s="32"/>
      <c r="BQ6947" s="32"/>
      <c r="BR6947" s="32"/>
      <c r="BS6947" s="32"/>
      <c r="BT6947" s="32"/>
      <c r="BU6947" s="32"/>
      <c r="BV6947" s="32"/>
      <c r="BW6947" s="32"/>
      <c r="BX6947" s="32"/>
      <c r="BY6947" s="32"/>
      <c r="BZ6947" s="32"/>
    </row>
    <row r="6948" spans="66:78" x14ac:dyDescent="0.2">
      <c r="BN6948" s="32"/>
      <c r="BO6948" s="32"/>
      <c r="BP6948" s="32"/>
      <c r="BQ6948" s="32"/>
      <c r="BR6948" s="32"/>
      <c r="BS6948" s="32"/>
      <c r="BT6948" s="32"/>
      <c r="BU6948" s="32"/>
      <c r="BV6948" s="32"/>
      <c r="BW6948" s="32"/>
      <c r="BX6948" s="32"/>
      <c r="BY6948" s="32"/>
      <c r="BZ6948" s="32"/>
    </row>
    <row r="6949" spans="66:78" x14ac:dyDescent="0.2">
      <c r="BN6949" s="32"/>
      <c r="BO6949" s="32"/>
      <c r="BP6949" s="32"/>
      <c r="BQ6949" s="32"/>
      <c r="BR6949" s="32"/>
      <c r="BS6949" s="32"/>
      <c r="BT6949" s="32"/>
      <c r="BU6949" s="32"/>
      <c r="BV6949" s="32"/>
      <c r="BW6949" s="32"/>
      <c r="BX6949" s="32"/>
      <c r="BY6949" s="32"/>
      <c r="BZ6949" s="32"/>
    </row>
    <row r="6950" spans="66:78" x14ac:dyDescent="0.2">
      <c r="BN6950" s="32"/>
      <c r="BO6950" s="32"/>
      <c r="BP6950" s="32"/>
      <c r="BQ6950" s="32"/>
      <c r="BR6950" s="32"/>
      <c r="BS6950" s="32"/>
      <c r="BT6950" s="32"/>
      <c r="BU6950" s="32"/>
      <c r="BV6950" s="32"/>
      <c r="BW6950" s="32"/>
      <c r="BX6950" s="32"/>
      <c r="BY6950" s="32"/>
      <c r="BZ6950" s="32"/>
    </row>
    <row r="6951" spans="66:78" x14ac:dyDescent="0.2">
      <c r="BN6951" s="32"/>
      <c r="BO6951" s="32"/>
      <c r="BP6951" s="32"/>
      <c r="BQ6951" s="32"/>
      <c r="BR6951" s="32"/>
      <c r="BS6951" s="32"/>
      <c r="BT6951" s="32"/>
      <c r="BU6951" s="32"/>
      <c r="BV6951" s="32"/>
      <c r="BW6951" s="32"/>
      <c r="BX6951" s="32"/>
      <c r="BY6951" s="32"/>
      <c r="BZ6951" s="32"/>
    </row>
    <row r="6952" spans="66:78" x14ac:dyDescent="0.2">
      <c r="BN6952" s="32"/>
      <c r="BO6952" s="32"/>
      <c r="BP6952" s="32"/>
      <c r="BQ6952" s="32"/>
      <c r="BR6952" s="32"/>
      <c r="BS6952" s="32"/>
      <c r="BT6952" s="32"/>
      <c r="BU6952" s="32"/>
      <c r="BV6952" s="32"/>
      <c r="BW6952" s="32"/>
      <c r="BX6952" s="32"/>
      <c r="BY6952" s="32"/>
      <c r="BZ6952" s="32"/>
    </row>
    <row r="6953" spans="66:78" x14ac:dyDescent="0.2">
      <c r="BN6953" s="32"/>
      <c r="BO6953" s="32"/>
      <c r="BP6953" s="32"/>
      <c r="BQ6953" s="32"/>
      <c r="BR6953" s="32"/>
      <c r="BS6953" s="32"/>
      <c r="BT6953" s="32"/>
      <c r="BU6953" s="32"/>
      <c r="BV6953" s="32"/>
      <c r="BW6953" s="32"/>
      <c r="BX6953" s="32"/>
      <c r="BY6953" s="32"/>
      <c r="BZ6953" s="32"/>
    </row>
    <row r="6954" spans="66:78" x14ac:dyDescent="0.2">
      <c r="BN6954" s="32"/>
      <c r="BO6954" s="32"/>
      <c r="BP6954" s="32"/>
      <c r="BQ6954" s="32"/>
      <c r="BR6954" s="32"/>
      <c r="BS6954" s="32"/>
      <c r="BT6954" s="32"/>
      <c r="BU6954" s="32"/>
      <c r="BV6954" s="32"/>
      <c r="BW6954" s="32"/>
      <c r="BX6954" s="32"/>
      <c r="BY6954" s="32"/>
      <c r="BZ6954" s="32"/>
    </row>
    <row r="6955" spans="66:78" x14ac:dyDescent="0.2">
      <c r="BN6955" s="32"/>
      <c r="BO6955" s="32"/>
      <c r="BP6955" s="32"/>
      <c r="BQ6955" s="32"/>
      <c r="BR6955" s="32"/>
      <c r="BS6955" s="32"/>
      <c r="BT6955" s="32"/>
      <c r="BU6955" s="32"/>
      <c r="BV6955" s="32"/>
      <c r="BW6955" s="32"/>
      <c r="BX6955" s="32"/>
      <c r="BY6955" s="32"/>
      <c r="BZ6955" s="32"/>
    </row>
    <row r="6956" spans="66:78" x14ac:dyDescent="0.2">
      <c r="BN6956" s="32"/>
      <c r="BO6956" s="32"/>
      <c r="BP6956" s="32"/>
      <c r="BQ6956" s="32"/>
      <c r="BR6956" s="32"/>
      <c r="BS6956" s="32"/>
      <c r="BT6956" s="32"/>
      <c r="BU6956" s="32"/>
      <c r="BV6956" s="32"/>
      <c r="BW6956" s="32"/>
      <c r="BX6956" s="32"/>
      <c r="BY6956" s="32"/>
      <c r="BZ6956" s="32"/>
    </row>
    <row r="6957" spans="66:78" x14ac:dyDescent="0.2">
      <c r="BN6957" s="32"/>
      <c r="BO6957" s="32"/>
      <c r="BP6957" s="32"/>
      <c r="BQ6957" s="32"/>
      <c r="BR6957" s="32"/>
      <c r="BS6957" s="32"/>
      <c r="BT6957" s="32"/>
      <c r="BU6957" s="32"/>
      <c r="BV6957" s="32"/>
      <c r="BW6957" s="32"/>
      <c r="BX6957" s="32"/>
      <c r="BY6957" s="32"/>
      <c r="BZ6957" s="32"/>
    </row>
    <row r="6958" spans="66:78" x14ac:dyDescent="0.2">
      <c r="BN6958" s="32"/>
      <c r="BO6958" s="32"/>
      <c r="BP6958" s="32"/>
      <c r="BQ6958" s="32"/>
      <c r="BR6958" s="32"/>
      <c r="BS6958" s="32"/>
      <c r="BT6958" s="32"/>
      <c r="BU6958" s="32"/>
      <c r="BV6958" s="32"/>
      <c r="BW6958" s="32"/>
      <c r="BX6958" s="32"/>
      <c r="BY6958" s="32"/>
      <c r="BZ6958" s="32"/>
    </row>
    <row r="6959" spans="66:78" x14ac:dyDescent="0.2">
      <c r="BN6959" s="32"/>
      <c r="BO6959" s="32"/>
      <c r="BP6959" s="32"/>
      <c r="BQ6959" s="32"/>
      <c r="BR6959" s="32"/>
      <c r="BS6959" s="32"/>
      <c r="BT6959" s="32"/>
      <c r="BU6959" s="32"/>
      <c r="BV6959" s="32"/>
      <c r="BW6959" s="32"/>
      <c r="BX6959" s="32"/>
      <c r="BY6959" s="32"/>
      <c r="BZ6959" s="32"/>
    </row>
    <row r="6960" spans="66:78" x14ac:dyDescent="0.2">
      <c r="BN6960" s="32"/>
      <c r="BO6960" s="32"/>
      <c r="BP6960" s="32"/>
      <c r="BQ6960" s="32"/>
      <c r="BR6960" s="32"/>
      <c r="BS6960" s="32"/>
      <c r="BT6960" s="32"/>
      <c r="BU6960" s="32"/>
      <c r="BV6960" s="32"/>
      <c r="BW6960" s="32"/>
      <c r="BX6960" s="32"/>
      <c r="BY6960" s="32"/>
      <c r="BZ6960" s="32"/>
    </row>
    <row r="6961" spans="66:78" x14ac:dyDescent="0.2">
      <c r="BN6961" s="32"/>
      <c r="BO6961" s="32"/>
      <c r="BP6961" s="32"/>
      <c r="BQ6961" s="32"/>
      <c r="BR6961" s="32"/>
      <c r="BS6961" s="32"/>
      <c r="BT6961" s="32"/>
      <c r="BU6961" s="32"/>
      <c r="BV6961" s="32"/>
      <c r="BW6961" s="32"/>
      <c r="BX6961" s="32"/>
      <c r="BY6961" s="32"/>
      <c r="BZ6961" s="32"/>
    </row>
    <row r="6962" spans="66:78" x14ac:dyDescent="0.2">
      <c r="BN6962" s="32"/>
      <c r="BO6962" s="32"/>
      <c r="BP6962" s="32"/>
      <c r="BQ6962" s="32"/>
      <c r="BR6962" s="32"/>
      <c r="BS6962" s="32"/>
      <c r="BT6962" s="32"/>
      <c r="BU6962" s="32"/>
      <c r="BV6962" s="32"/>
      <c r="BW6962" s="32"/>
      <c r="BX6962" s="32"/>
      <c r="BY6962" s="32"/>
      <c r="BZ6962" s="32"/>
    </row>
    <row r="6963" spans="66:78" x14ac:dyDescent="0.2">
      <c r="BN6963" s="32"/>
      <c r="BO6963" s="32"/>
      <c r="BP6963" s="32"/>
      <c r="BQ6963" s="32"/>
      <c r="BR6963" s="32"/>
      <c r="BS6963" s="32"/>
      <c r="BT6963" s="32"/>
      <c r="BU6963" s="32"/>
      <c r="BV6963" s="32"/>
      <c r="BW6963" s="32"/>
      <c r="BX6963" s="32"/>
      <c r="BY6963" s="32"/>
      <c r="BZ6963" s="32"/>
    </row>
    <row r="6964" spans="66:78" x14ac:dyDescent="0.2">
      <c r="BN6964" s="32"/>
      <c r="BO6964" s="32"/>
      <c r="BP6964" s="32"/>
      <c r="BQ6964" s="32"/>
      <c r="BR6964" s="32"/>
      <c r="BS6964" s="32"/>
      <c r="BT6964" s="32"/>
      <c r="BU6964" s="32"/>
      <c r="BV6964" s="32"/>
      <c r="BW6964" s="32"/>
      <c r="BX6964" s="32"/>
      <c r="BY6964" s="32"/>
      <c r="BZ6964" s="32"/>
    </row>
    <row r="6965" spans="66:78" x14ac:dyDescent="0.2">
      <c r="BN6965" s="32"/>
      <c r="BO6965" s="32"/>
      <c r="BP6965" s="32"/>
      <c r="BQ6965" s="32"/>
      <c r="BR6965" s="32"/>
      <c r="BS6965" s="32"/>
      <c r="BT6965" s="32"/>
      <c r="BU6965" s="32"/>
      <c r="BV6965" s="32"/>
      <c r="BW6965" s="32"/>
      <c r="BX6965" s="32"/>
      <c r="BY6965" s="32"/>
      <c r="BZ6965" s="32"/>
    </row>
    <row r="6966" spans="66:78" x14ac:dyDescent="0.2">
      <c r="BN6966" s="32"/>
      <c r="BO6966" s="32"/>
      <c r="BP6966" s="32"/>
      <c r="BQ6966" s="32"/>
      <c r="BR6966" s="32"/>
      <c r="BS6966" s="32"/>
      <c r="BT6966" s="32"/>
      <c r="BU6966" s="32"/>
      <c r="BV6966" s="32"/>
      <c r="BW6966" s="32"/>
      <c r="BX6966" s="32"/>
      <c r="BY6966" s="32"/>
      <c r="BZ6966" s="32"/>
    </row>
    <row r="6967" spans="66:78" x14ac:dyDescent="0.2">
      <c r="BN6967" s="32"/>
      <c r="BO6967" s="32"/>
      <c r="BP6967" s="32"/>
      <c r="BQ6967" s="32"/>
      <c r="BR6967" s="32"/>
      <c r="BS6967" s="32"/>
      <c r="BT6967" s="32"/>
      <c r="BU6967" s="32"/>
      <c r="BV6967" s="32"/>
      <c r="BW6967" s="32"/>
      <c r="BX6967" s="32"/>
      <c r="BY6967" s="32"/>
      <c r="BZ6967" s="32"/>
    </row>
    <row r="6968" spans="66:78" x14ac:dyDescent="0.2">
      <c r="BN6968" s="32"/>
      <c r="BO6968" s="32"/>
      <c r="BP6968" s="32"/>
      <c r="BQ6968" s="32"/>
      <c r="BR6968" s="32"/>
      <c r="BS6968" s="32"/>
      <c r="BT6968" s="32"/>
      <c r="BU6968" s="32"/>
      <c r="BV6968" s="32"/>
      <c r="BW6968" s="32"/>
      <c r="BX6968" s="32"/>
      <c r="BY6968" s="32"/>
      <c r="BZ6968" s="32"/>
    </row>
    <row r="6969" spans="66:78" x14ac:dyDescent="0.2">
      <c r="BN6969" s="32"/>
      <c r="BO6969" s="32"/>
      <c r="BP6969" s="32"/>
      <c r="BQ6969" s="32"/>
      <c r="BR6969" s="32"/>
      <c r="BS6969" s="32"/>
      <c r="BT6969" s="32"/>
      <c r="BU6969" s="32"/>
      <c r="BV6969" s="32"/>
      <c r="BW6969" s="32"/>
      <c r="BX6969" s="32"/>
      <c r="BY6969" s="32"/>
      <c r="BZ6969" s="32"/>
    </row>
    <row r="6970" spans="66:78" x14ac:dyDescent="0.2">
      <c r="BN6970" s="32"/>
      <c r="BO6970" s="32"/>
      <c r="BP6970" s="32"/>
      <c r="BQ6970" s="32"/>
      <c r="BR6970" s="32"/>
      <c r="BS6970" s="32"/>
      <c r="BT6970" s="32"/>
      <c r="BU6970" s="32"/>
      <c r="BV6970" s="32"/>
      <c r="BW6970" s="32"/>
      <c r="BX6970" s="32"/>
      <c r="BY6970" s="32"/>
      <c r="BZ6970" s="32"/>
    </row>
    <row r="6971" spans="66:78" x14ac:dyDescent="0.2">
      <c r="BN6971" s="32"/>
      <c r="BO6971" s="32"/>
      <c r="BP6971" s="32"/>
      <c r="BQ6971" s="32"/>
      <c r="BR6971" s="32"/>
      <c r="BS6971" s="32"/>
      <c r="BT6971" s="32"/>
      <c r="BU6971" s="32"/>
      <c r="BV6971" s="32"/>
      <c r="BW6971" s="32"/>
      <c r="BX6971" s="32"/>
      <c r="BY6971" s="32"/>
      <c r="BZ6971" s="32"/>
    </row>
    <row r="6972" spans="66:78" x14ac:dyDescent="0.2">
      <c r="BN6972" s="32"/>
      <c r="BO6972" s="32"/>
      <c r="BP6972" s="32"/>
      <c r="BQ6972" s="32"/>
      <c r="BR6972" s="32"/>
      <c r="BS6972" s="32"/>
      <c r="BT6972" s="32"/>
      <c r="BU6972" s="32"/>
      <c r="BV6972" s="32"/>
      <c r="BW6972" s="32"/>
      <c r="BX6972" s="32"/>
      <c r="BY6972" s="32"/>
      <c r="BZ6972" s="32"/>
    </row>
    <row r="6973" spans="66:78" x14ac:dyDescent="0.2">
      <c r="BN6973" s="32"/>
      <c r="BO6973" s="32"/>
      <c r="BP6973" s="32"/>
      <c r="BQ6973" s="32"/>
      <c r="BR6973" s="32"/>
      <c r="BS6973" s="32"/>
      <c r="BT6973" s="32"/>
      <c r="BU6973" s="32"/>
      <c r="BV6973" s="32"/>
      <c r="BW6973" s="32"/>
      <c r="BX6973" s="32"/>
      <c r="BY6973" s="32"/>
      <c r="BZ6973" s="32"/>
    </row>
    <row r="6974" spans="66:78" x14ac:dyDescent="0.2">
      <c r="BN6974" s="32"/>
      <c r="BO6974" s="32"/>
      <c r="BP6974" s="32"/>
      <c r="BQ6974" s="32"/>
      <c r="BR6974" s="32"/>
      <c r="BS6974" s="32"/>
      <c r="BT6974" s="32"/>
      <c r="BU6974" s="32"/>
      <c r="BV6974" s="32"/>
      <c r="BW6974" s="32"/>
      <c r="BX6974" s="32"/>
      <c r="BY6974" s="32"/>
      <c r="BZ6974" s="32"/>
    </row>
    <row r="6975" spans="66:78" x14ac:dyDescent="0.2">
      <c r="BN6975" s="32"/>
      <c r="BO6975" s="32"/>
      <c r="BP6975" s="32"/>
      <c r="BQ6975" s="32"/>
      <c r="BR6975" s="32"/>
      <c r="BS6975" s="32"/>
      <c r="BT6975" s="32"/>
      <c r="BU6975" s="32"/>
      <c r="BV6975" s="32"/>
      <c r="BW6975" s="32"/>
      <c r="BX6975" s="32"/>
      <c r="BY6975" s="32"/>
      <c r="BZ6975" s="32"/>
    </row>
    <row r="6976" spans="66:78" x14ac:dyDescent="0.2">
      <c r="BN6976" s="32"/>
      <c r="BO6976" s="32"/>
      <c r="BP6976" s="32"/>
      <c r="BQ6976" s="32"/>
      <c r="BR6976" s="32"/>
      <c r="BS6976" s="32"/>
      <c r="BT6976" s="32"/>
      <c r="BU6976" s="32"/>
      <c r="BV6976" s="32"/>
      <c r="BW6976" s="32"/>
      <c r="BX6976" s="32"/>
      <c r="BY6976" s="32"/>
      <c r="BZ6976" s="32"/>
    </row>
    <row r="6977" spans="66:78" x14ac:dyDescent="0.2">
      <c r="BN6977" s="32"/>
      <c r="BO6977" s="32"/>
      <c r="BP6977" s="32"/>
      <c r="BQ6977" s="32"/>
      <c r="BR6977" s="32"/>
      <c r="BS6977" s="32"/>
      <c r="BT6977" s="32"/>
      <c r="BU6977" s="32"/>
      <c r="BV6977" s="32"/>
      <c r="BW6977" s="32"/>
      <c r="BX6977" s="32"/>
      <c r="BY6977" s="32"/>
      <c r="BZ6977" s="32"/>
    </row>
    <row r="6978" spans="66:78" x14ac:dyDescent="0.2">
      <c r="BN6978" s="32"/>
      <c r="BO6978" s="32"/>
      <c r="BP6978" s="32"/>
      <c r="BQ6978" s="32"/>
      <c r="BR6978" s="32"/>
      <c r="BS6978" s="32"/>
      <c r="BT6978" s="32"/>
      <c r="BU6978" s="32"/>
      <c r="BV6978" s="32"/>
      <c r="BW6978" s="32"/>
      <c r="BX6978" s="32"/>
      <c r="BY6978" s="32"/>
      <c r="BZ6978" s="32"/>
    </row>
    <row r="6979" spans="66:78" x14ac:dyDescent="0.2">
      <c r="BN6979" s="32"/>
      <c r="BO6979" s="32"/>
      <c r="BP6979" s="32"/>
      <c r="BQ6979" s="32"/>
      <c r="BR6979" s="32"/>
      <c r="BS6979" s="32"/>
      <c r="BT6979" s="32"/>
      <c r="BU6979" s="32"/>
      <c r="BV6979" s="32"/>
      <c r="BW6979" s="32"/>
      <c r="BX6979" s="32"/>
      <c r="BY6979" s="32"/>
      <c r="BZ6979" s="32"/>
    </row>
    <row r="6980" spans="66:78" x14ac:dyDescent="0.2">
      <c r="BN6980" s="32"/>
      <c r="BO6980" s="32"/>
      <c r="BP6980" s="32"/>
      <c r="BQ6980" s="32"/>
      <c r="BR6980" s="32"/>
      <c r="BS6980" s="32"/>
      <c r="BT6980" s="32"/>
      <c r="BU6980" s="32"/>
      <c r="BV6980" s="32"/>
      <c r="BW6980" s="32"/>
      <c r="BX6980" s="32"/>
      <c r="BY6980" s="32"/>
      <c r="BZ6980" s="32"/>
    </row>
    <row r="6981" spans="66:78" x14ac:dyDescent="0.2">
      <c r="BN6981" s="32"/>
      <c r="BO6981" s="32"/>
      <c r="BP6981" s="32"/>
      <c r="BQ6981" s="32"/>
      <c r="BR6981" s="32"/>
      <c r="BS6981" s="32"/>
      <c r="BT6981" s="32"/>
      <c r="BU6981" s="32"/>
      <c r="BV6981" s="32"/>
      <c r="BW6981" s="32"/>
      <c r="BX6981" s="32"/>
      <c r="BY6981" s="32"/>
      <c r="BZ6981" s="32"/>
    </row>
    <row r="6982" spans="66:78" x14ac:dyDescent="0.2">
      <c r="BN6982" s="32"/>
      <c r="BO6982" s="32"/>
      <c r="BP6982" s="32"/>
      <c r="BQ6982" s="32"/>
      <c r="BR6982" s="32"/>
      <c r="BS6982" s="32"/>
      <c r="BT6982" s="32"/>
      <c r="BU6982" s="32"/>
      <c r="BV6982" s="32"/>
      <c r="BW6982" s="32"/>
      <c r="BX6982" s="32"/>
      <c r="BY6982" s="32"/>
      <c r="BZ6982" s="32"/>
    </row>
    <row r="6983" spans="66:78" x14ac:dyDescent="0.2">
      <c r="BN6983" s="32"/>
      <c r="BO6983" s="32"/>
      <c r="BP6983" s="32"/>
      <c r="BQ6983" s="32"/>
      <c r="BR6983" s="32"/>
      <c r="BS6983" s="32"/>
      <c r="BT6983" s="32"/>
      <c r="BU6983" s="32"/>
      <c r="BV6983" s="32"/>
      <c r="BW6983" s="32"/>
      <c r="BX6983" s="32"/>
      <c r="BY6983" s="32"/>
      <c r="BZ6983" s="32"/>
    </row>
    <row r="6984" spans="66:78" x14ac:dyDescent="0.2">
      <c r="BN6984" s="32"/>
      <c r="BO6984" s="32"/>
      <c r="BP6984" s="32"/>
      <c r="BQ6984" s="32"/>
      <c r="BR6984" s="32"/>
      <c r="BS6984" s="32"/>
      <c r="BT6984" s="32"/>
      <c r="BU6984" s="32"/>
      <c r="BV6984" s="32"/>
      <c r="BW6984" s="32"/>
      <c r="BX6984" s="32"/>
      <c r="BY6984" s="32"/>
      <c r="BZ6984" s="32"/>
    </row>
    <row r="6985" spans="66:78" x14ac:dyDescent="0.2">
      <c r="BN6985" s="32"/>
      <c r="BO6985" s="32"/>
      <c r="BP6985" s="32"/>
      <c r="BQ6985" s="32"/>
      <c r="BR6985" s="32"/>
      <c r="BS6985" s="32"/>
      <c r="BT6985" s="32"/>
      <c r="BU6985" s="32"/>
      <c r="BV6985" s="32"/>
      <c r="BW6985" s="32"/>
      <c r="BX6985" s="32"/>
      <c r="BY6985" s="32"/>
      <c r="BZ6985" s="32"/>
    </row>
    <row r="6986" spans="66:78" x14ac:dyDescent="0.2">
      <c r="BN6986" s="32"/>
      <c r="BO6986" s="32"/>
      <c r="BP6986" s="32"/>
      <c r="BQ6986" s="32"/>
      <c r="BR6986" s="32"/>
      <c r="BS6986" s="32"/>
      <c r="BT6986" s="32"/>
      <c r="BU6986" s="32"/>
      <c r="BV6986" s="32"/>
      <c r="BW6986" s="32"/>
      <c r="BX6986" s="32"/>
      <c r="BY6986" s="32"/>
      <c r="BZ6986" s="32"/>
    </row>
    <row r="6987" spans="66:78" x14ac:dyDescent="0.2">
      <c r="BN6987" s="32"/>
      <c r="BO6987" s="32"/>
      <c r="BP6987" s="32"/>
      <c r="BQ6987" s="32"/>
      <c r="BR6987" s="32"/>
      <c r="BS6987" s="32"/>
      <c r="BT6987" s="32"/>
      <c r="BU6987" s="32"/>
      <c r="BV6987" s="32"/>
      <c r="BW6987" s="32"/>
      <c r="BX6987" s="32"/>
      <c r="BY6987" s="32"/>
      <c r="BZ6987" s="32"/>
    </row>
    <row r="6988" spans="66:78" x14ac:dyDescent="0.2">
      <c r="BN6988" s="32"/>
      <c r="BO6988" s="32"/>
      <c r="BP6988" s="32"/>
      <c r="BQ6988" s="32"/>
      <c r="BR6988" s="32"/>
      <c r="BS6988" s="32"/>
      <c r="BT6988" s="32"/>
      <c r="BU6988" s="32"/>
      <c r="BV6988" s="32"/>
      <c r="BW6988" s="32"/>
      <c r="BX6988" s="32"/>
      <c r="BY6988" s="32"/>
      <c r="BZ6988" s="32"/>
    </row>
    <row r="6989" spans="66:78" x14ac:dyDescent="0.2">
      <c r="BN6989" s="32"/>
      <c r="BO6989" s="32"/>
      <c r="BP6989" s="32"/>
      <c r="BQ6989" s="32"/>
      <c r="BR6989" s="32"/>
      <c r="BS6989" s="32"/>
      <c r="BT6989" s="32"/>
      <c r="BU6989" s="32"/>
      <c r="BV6989" s="32"/>
      <c r="BW6989" s="32"/>
      <c r="BX6989" s="32"/>
      <c r="BY6989" s="32"/>
      <c r="BZ6989" s="32"/>
    </row>
    <row r="6990" spans="66:78" x14ac:dyDescent="0.2">
      <c r="BN6990" s="32"/>
      <c r="BO6990" s="32"/>
      <c r="BP6990" s="32"/>
      <c r="BQ6990" s="32"/>
      <c r="BR6990" s="32"/>
      <c r="BS6990" s="32"/>
      <c r="BT6990" s="32"/>
      <c r="BU6990" s="32"/>
      <c r="BV6990" s="32"/>
      <c r="BW6990" s="32"/>
      <c r="BX6990" s="32"/>
      <c r="BY6990" s="32"/>
      <c r="BZ6990" s="32"/>
    </row>
    <row r="6991" spans="66:78" x14ac:dyDescent="0.2">
      <c r="BN6991" s="32"/>
      <c r="BO6991" s="32"/>
      <c r="BP6991" s="32"/>
      <c r="BQ6991" s="32"/>
      <c r="BR6991" s="32"/>
      <c r="BS6991" s="32"/>
      <c r="BT6991" s="32"/>
      <c r="BU6991" s="32"/>
      <c r="BV6991" s="32"/>
      <c r="BW6991" s="32"/>
      <c r="BX6991" s="32"/>
      <c r="BY6991" s="32"/>
      <c r="BZ6991" s="32"/>
    </row>
    <row r="6992" spans="66:78" x14ac:dyDescent="0.2">
      <c r="BN6992" s="32"/>
      <c r="BO6992" s="32"/>
      <c r="BP6992" s="32"/>
      <c r="BQ6992" s="32"/>
      <c r="BR6992" s="32"/>
      <c r="BS6992" s="32"/>
      <c r="BT6992" s="32"/>
      <c r="BU6992" s="32"/>
      <c r="BV6992" s="32"/>
      <c r="BW6992" s="32"/>
      <c r="BX6992" s="32"/>
      <c r="BY6992" s="32"/>
      <c r="BZ6992" s="32"/>
    </row>
    <row r="6993" spans="66:78" x14ac:dyDescent="0.2">
      <c r="BN6993" s="32"/>
      <c r="BO6993" s="32"/>
      <c r="BP6993" s="32"/>
      <c r="BQ6993" s="32"/>
      <c r="BR6993" s="32"/>
      <c r="BS6993" s="32"/>
      <c r="BT6993" s="32"/>
      <c r="BU6993" s="32"/>
      <c r="BV6993" s="32"/>
      <c r="BW6993" s="32"/>
      <c r="BX6993" s="32"/>
      <c r="BY6993" s="32"/>
      <c r="BZ6993" s="32"/>
    </row>
    <row r="6994" spans="66:78" x14ac:dyDescent="0.2">
      <c r="BN6994" s="32"/>
      <c r="BO6994" s="32"/>
      <c r="BP6994" s="32"/>
      <c r="BQ6994" s="32"/>
      <c r="BR6994" s="32"/>
      <c r="BS6994" s="32"/>
      <c r="BT6994" s="32"/>
      <c r="BU6994" s="32"/>
      <c r="BV6994" s="32"/>
      <c r="BW6994" s="32"/>
      <c r="BX6994" s="32"/>
      <c r="BY6994" s="32"/>
      <c r="BZ6994" s="32"/>
    </row>
    <row r="6995" spans="66:78" x14ac:dyDescent="0.2">
      <c r="BN6995" s="32"/>
      <c r="BO6995" s="32"/>
      <c r="BP6995" s="32"/>
      <c r="BQ6995" s="32"/>
      <c r="BR6995" s="32"/>
      <c r="BS6995" s="32"/>
      <c r="BT6995" s="32"/>
      <c r="BU6995" s="32"/>
      <c r="BV6995" s="32"/>
      <c r="BW6995" s="32"/>
      <c r="BX6995" s="32"/>
      <c r="BY6995" s="32"/>
      <c r="BZ6995" s="32"/>
    </row>
    <row r="6996" spans="66:78" x14ac:dyDescent="0.2">
      <c r="BN6996" s="32"/>
      <c r="BO6996" s="32"/>
      <c r="BP6996" s="32"/>
      <c r="BQ6996" s="32"/>
      <c r="BR6996" s="32"/>
      <c r="BS6996" s="32"/>
      <c r="BT6996" s="32"/>
      <c r="BU6996" s="32"/>
      <c r="BV6996" s="32"/>
      <c r="BW6996" s="32"/>
      <c r="BX6996" s="32"/>
      <c r="BY6996" s="32"/>
      <c r="BZ6996" s="32"/>
    </row>
    <row r="6997" spans="66:78" x14ac:dyDescent="0.2">
      <c r="BN6997" s="32"/>
      <c r="BO6997" s="32"/>
      <c r="BP6997" s="32"/>
      <c r="BQ6997" s="32"/>
      <c r="BR6997" s="32"/>
      <c r="BS6997" s="32"/>
      <c r="BT6997" s="32"/>
      <c r="BU6997" s="32"/>
      <c r="BV6997" s="32"/>
      <c r="BW6997" s="32"/>
      <c r="BX6997" s="32"/>
      <c r="BY6997" s="32"/>
      <c r="BZ6997" s="32"/>
    </row>
    <row r="6998" spans="66:78" x14ac:dyDescent="0.2">
      <c r="BN6998" s="32"/>
      <c r="BO6998" s="32"/>
      <c r="BP6998" s="32"/>
      <c r="BQ6998" s="32"/>
      <c r="BR6998" s="32"/>
      <c r="BS6998" s="32"/>
      <c r="BT6998" s="32"/>
      <c r="BU6998" s="32"/>
      <c r="BV6998" s="32"/>
      <c r="BW6998" s="32"/>
      <c r="BX6998" s="32"/>
      <c r="BY6998" s="32"/>
      <c r="BZ6998" s="32"/>
    </row>
    <row r="6999" spans="66:78" x14ac:dyDescent="0.2">
      <c r="BN6999" s="32"/>
      <c r="BO6999" s="32"/>
      <c r="BP6999" s="32"/>
      <c r="BQ6999" s="32"/>
      <c r="BR6999" s="32"/>
      <c r="BS6999" s="32"/>
      <c r="BT6999" s="32"/>
      <c r="BU6999" s="32"/>
      <c r="BV6999" s="32"/>
      <c r="BW6999" s="32"/>
      <c r="BX6999" s="32"/>
      <c r="BY6999" s="32"/>
      <c r="BZ6999" s="32"/>
    </row>
    <row r="7000" spans="66:78" x14ac:dyDescent="0.2">
      <c r="BN7000" s="32"/>
      <c r="BO7000" s="32"/>
      <c r="BP7000" s="32"/>
      <c r="BQ7000" s="32"/>
      <c r="BR7000" s="32"/>
      <c r="BS7000" s="32"/>
      <c r="BT7000" s="32"/>
      <c r="BU7000" s="32"/>
      <c r="BV7000" s="32"/>
      <c r="BW7000" s="32"/>
      <c r="BX7000" s="32"/>
      <c r="BY7000" s="32"/>
      <c r="BZ7000" s="32"/>
    </row>
    <row r="7001" spans="66:78" x14ac:dyDescent="0.2">
      <c r="BN7001" s="32"/>
      <c r="BO7001" s="32"/>
      <c r="BP7001" s="32"/>
      <c r="BQ7001" s="32"/>
      <c r="BR7001" s="32"/>
      <c r="BS7001" s="32"/>
      <c r="BT7001" s="32"/>
      <c r="BU7001" s="32"/>
      <c r="BV7001" s="32"/>
      <c r="BW7001" s="32"/>
      <c r="BX7001" s="32"/>
      <c r="BY7001" s="32"/>
      <c r="BZ7001" s="32"/>
    </row>
    <row r="7002" spans="66:78" x14ac:dyDescent="0.2">
      <c r="BN7002" s="32"/>
      <c r="BO7002" s="32"/>
      <c r="BP7002" s="32"/>
      <c r="BQ7002" s="32"/>
      <c r="BR7002" s="32"/>
      <c r="BS7002" s="32"/>
      <c r="BT7002" s="32"/>
      <c r="BU7002" s="32"/>
      <c r="BV7002" s="32"/>
      <c r="BW7002" s="32"/>
      <c r="BX7002" s="32"/>
      <c r="BY7002" s="32"/>
      <c r="BZ7002" s="32"/>
    </row>
    <row r="7003" spans="66:78" x14ac:dyDescent="0.2">
      <c r="BN7003" s="32"/>
      <c r="BO7003" s="32"/>
      <c r="BP7003" s="32"/>
      <c r="BQ7003" s="32"/>
      <c r="BR7003" s="32"/>
      <c r="BS7003" s="32"/>
      <c r="BT7003" s="32"/>
      <c r="BU7003" s="32"/>
      <c r="BV7003" s="32"/>
      <c r="BW7003" s="32"/>
      <c r="BX7003" s="32"/>
      <c r="BY7003" s="32"/>
      <c r="BZ7003" s="32"/>
    </row>
    <row r="7004" spans="66:78" x14ac:dyDescent="0.2">
      <c r="BN7004" s="32"/>
      <c r="BO7004" s="32"/>
      <c r="BP7004" s="32"/>
      <c r="BQ7004" s="32"/>
      <c r="BR7004" s="32"/>
      <c r="BS7004" s="32"/>
      <c r="BT7004" s="32"/>
      <c r="BU7004" s="32"/>
      <c r="BV7004" s="32"/>
      <c r="BW7004" s="32"/>
      <c r="BX7004" s="32"/>
      <c r="BY7004" s="32"/>
      <c r="BZ7004" s="32"/>
    </row>
    <row r="7005" spans="66:78" x14ac:dyDescent="0.2">
      <c r="BN7005" s="32"/>
      <c r="BO7005" s="32"/>
      <c r="BP7005" s="32"/>
      <c r="BQ7005" s="32"/>
      <c r="BR7005" s="32"/>
      <c r="BS7005" s="32"/>
      <c r="BT7005" s="32"/>
      <c r="BU7005" s="32"/>
      <c r="BV7005" s="32"/>
      <c r="BW7005" s="32"/>
      <c r="BX7005" s="32"/>
      <c r="BY7005" s="32"/>
      <c r="BZ7005" s="32"/>
    </row>
    <row r="7006" spans="66:78" x14ac:dyDescent="0.2">
      <c r="BN7006" s="32"/>
      <c r="BO7006" s="32"/>
      <c r="BP7006" s="32"/>
      <c r="BQ7006" s="32"/>
      <c r="BR7006" s="32"/>
      <c r="BS7006" s="32"/>
      <c r="BT7006" s="32"/>
      <c r="BU7006" s="32"/>
      <c r="BV7006" s="32"/>
      <c r="BW7006" s="32"/>
      <c r="BX7006" s="32"/>
      <c r="BY7006" s="32"/>
      <c r="BZ7006" s="32"/>
    </row>
    <row r="7007" spans="66:78" x14ac:dyDescent="0.2">
      <c r="BN7007" s="32"/>
      <c r="BO7007" s="32"/>
      <c r="BP7007" s="32"/>
      <c r="BQ7007" s="32"/>
      <c r="BR7007" s="32"/>
      <c r="BS7007" s="32"/>
      <c r="BT7007" s="32"/>
      <c r="BU7007" s="32"/>
      <c r="BV7007" s="32"/>
      <c r="BW7007" s="32"/>
      <c r="BX7007" s="32"/>
      <c r="BY7007" s="32"/>
      <c r="BZ7007" s="32"/>
    </row>
    <row r="7008" spans="66:78" x14ac:dyDescent="0.2">
      <c r="BN7008" s="32"/>
      <c r="BO7008" s="32"/>
      <c r="BP7008" s="32"/>
      <c r="BQ7008" s="32"/>
      <c r="BR7008" s="32"/>
      <c r="BS7008" s="32"/>
      <c r="BT7008" s="32"/>
      <c r="BU7008" s="32"/>
      <c r="BV7008" s="32"/>
      <c r="BW7008" s="32"/>
      <c r="BX7008" s="32"/>
      <c r="BY7008" s="32"/>
      <c r="BZ7008" s="32"/>
    </row>
    <row r="7009" spans="66:78" x14ac:dyDescent="0.2">
      <c r="BN7009" s="32"/>
      <c r="BO7009" s="32"/>
      <c r="BP7009" s="32"/>
      <c r="BQ7009" s="32"/>
      <c r="BR7009" s="32"/>
      <c r="BS7009" s="32"/>
      <c r="BT7009" s="32"/>
      <c r="BU7009" s="32"/>
      <c r="BV7009" s="32"/>
      <c r="BW7009" s="32"/>
      <c r="BX7009" s="32"/>
      <c r="BY7009" s="32"/>
      <c r="BZ7009" s="32"/>
    </row>
    <row r="7010" spans="66:78" x14ac:dyDescent="0.2">
      <c r="BN7010" s="32"/>
      <c r="BO7010" s="32"/>
      <c r="BP7010" s="32"/>
      <c r="BQ7010" s="32"/>
      <c r="BR7010" s="32"/>
      <c r="BS7010" s="32"/>
      <c r="BT7010" s="32"/>
      <c r="BU7010" s="32"/>
      <c r="BV7010" s="32"/>
      <c r="BW7010" s="32"/>
      <c r="BX7010" s="32"/>
      <c r="BY7010" s="32"/>
      <c r="BZ7010" s="32"/>
    </row>
    <row r="7011" spans="66:78" x14ac:dyDescent="0.2">
      <c r="BN7011" s="32"/>
      <c r="BO7011" s="32"/>
      <c r="BP7011" s="32"/>
      <c r="BQ7011" s="32"/>
      <c r="BR7011" s="32"/>
      <c r="BS7011" s="32"/>
      <c r="BT7011" s="32"/>
      <c r="BU7011" s="32"/>
      <c r="BV7011" s="32"/>
      <c r="BW7011" s="32"/>
      <c r="BX7011" s="32"/>
      <c r="BY7011" s="32"/>
      <c r="BZ7011" s="32"/>
    </row>
    <row r="7012" spans="66:78" x14ac:dyDescent="0.2">
      <c r="BN7012" s="32"/>
      <c r="BO7012" s="32"/>
      <c r="BP7012" s="32"/>
      <c r="BQ7012" s="32"/>
      <c r="BR7012" s="32"/>
      <c r="BS7012" s="32"/>
      <c r="BT7012" s="32"/>
      <c r="BU7012" s="32"/>
      <c r="BV7012" s="32"/>
      <c r="BW7012" s="32"/>
      <c r="BX7012" s="32"/>
      <c r="BY7012" s="32"/>
      <c r="BZ7012" s="32"/>
    </row>
    <row r="7013" spans="66:78" x14ac:dyDescent="0.2">
      <c r="BN7013" s="32"/>
      <c r="BO7013" s="32"/>
      <c r="BP7013" s="32"/>
      <c r="BQ7013" s="32"/>
      <c r="BR7013" s="32"/>
      <c r="BS7013" s="32"/>
      <c r="BT7013" s="32"/>
      <c r="BU7013" s="32"/>
      <c r="BV7013" s="32"/>
      <c r="BW7013" s="32"/>
      <c r="BX7013" s="32"/>
      <c r="BY7013" s="32"/>
      <c r="BZ7013" s="32"/>
    </row>
    <row r="7014" spans="66:78" x14ac:dyDescent="0.2">
      <c r="BN7014" s="32"/>
      <c r="BO7014" s="32"/>
      <c r="BP7014" s="32"/>
      <c r="BQ7014" s="32"/>
      <c r="BR7014" s="32"/>
      <c r="BS7014" s="32"/>
      <c r="BT7014" s="32"/>
      <c r="BU7014" s="32"/>
      <c r="BV7014" s="32"/>
      <c r="BW7014" s="32"/>
      <c r="BX7014" s="32"/>
      <c r="BY7014" s="32"/>
      <c r="BZ7014" s="32"/>
    </row>
    <row r="7015" spans="66:78" x14ac:dyDescent="0.2">
      <c r="BN7015" s="32"/>
      <c r="BO7015" s="32"/>
      <c r="BP7015" s="32"/>
      <c r="BQ7015" s="32"/>
      <c r="BR7015" s="32"/>
      <c r="BS7015" s="32"/>
      <c r="BT7015" s="32"/>
      <c r="BU7015" s="32"/>
      <c r="BV7015" s="32"/>
      <c r="BW7015" s="32"/>
      <c r="BX7015" s="32"/>
      <c r="BY7015" s="32"/>
      <c r="BZ7015" s="32"/>
    </row>
    <row r="7016" spans="66:78" x14ac:dyDescent="0.2">
      <c r="BN7016" s="32"/>
      <c r="BO7016" s="32"/>
      <c r="BP7016" s="32"/>
      <c r="BQ7016" s="32"/>
      <c r="BR7016" s="32"/>
      <c r="BS7016" s="32"/>
      <c r="BT7016" s="32"/>
      <c r="BU7016" s="32"/>
      <c r="BV7016" s="32"/>
      <c r="BW7016" s="32"/>
      <c r="BX7016" s="32"/>
      <c r="BY7016" s="32"/>
      <c r="BZ7016" s="32"/>
    </row>
    <row r="7017" spans="66:78" x14ac:dyDescent="0.2">
      <c r="BN7017" s="32"/>
      <c r="BO7017" s="32"/>
      <c r="BP7017" s="32"/>
      <c r="BQ7017" s="32"/>
      <c r="BR7017" s="32"/>
      <c r="BS7017" s="32"/>
      <c r="BT7017" s="32"/>
      <c r="BU7017" s="32"/>
      <c r="BV7017" s="32"/>
      <c r="BW7017" s="32"/>
      <c r="BX7017" s="32"/>
      <c r="BY7017" s="32"/>
      <c r="BZ7017" s="32"/>
    </row>
    <row r="7018" spans="66:78" x14ac:dyDescent="0.2">
      <c r="BN7018" s="32"/>
      <c r="BO7018" s="32"/>
      <c r="BP7018" s="32"/>
      <c r="BQ7018" s="32"/>
      <c r="BR7018" s="32"/>
      <c r="BS7018" s="32"/>
      <c r="BT7018" s="32"/>
      <c r="BU7018" s="32"/>
      <c r="BV7018" s="32"/>
      <c r="BW7018" s="32"/>
      <c r="BX7018" s="32"/>
      <c r="BY7018" s="32"/>
      <c r="BZ7018" s="32"/>
    </row>
    <row r="7019" spans="66:78" x14ac:dyDescent="0.2">
      <c r="BN7019" s="32"/>
      <c r="BO7019" s="32"/>
      <c r="BP7019" s="32"/>
      <c r="BQ7019" s="32"/>
      <c r="BR7019" s="32"/>
      <c r="BS7019" s="32"/>
      <c r="BT7019" s="32"/>
      <c r="BU7019" s="32"/>
      <c r="BV7019" s="32"/>
      <c r="BW7019" s="32"/>
      <c r="BX7019" s="32"/>
      <c r="BY7019" s="32"/>
      <c r="BZ7019" s="32"/>
    </row>
    <row r="7020" spans="66:78" x14ac:dyDescent="0.2">
      <c r="BN7020" s="32"/>
      <c r="BO7020" s="32"/>
      <c r="BP7020" s="32"/>
      <c r="BQ7020" s="32"/>
      <c r="BR7020" s="32"/>
      <c r="BS7020" s="32"/>
      <c r="BT7020" s="32"/>
      <c r="BU7020" s="32"/>
      <c r="BV7020" s="32"/>
      <c r="BW7020" s="32"/>
      <c r="BX7020" s="32"/>
      <c r="BY7020" s="32"/>
      <c r="BZ7020" s="32"/>
    </row>
    <row r="7021" spans="66:78" x14ac:dyDescent="0.2">
      <c r="BN7021" s="32"/>
      <c r="BO7021" s="32"/>
      <c r="BP7021" s="32"/>
      <c r="BQ7021" s="32"/>
      <c r="BR7021" s="32"/>
      <c r="BS7021" s="32"/>
      <c r="BT7021" s="32"/>
      <c r="BU7021" s="32"/>
      <c r="BV7021" s="32"/>
      <c r="BW7021" s="32"/>
      <c r="BX7021" s="32"/>
      <c r="BY7021" s="32"/>
      <c r="BZ7021" s="32"/>
    </row>
    <row r="7022" spans="66:78" x14ac:dyDescent="0.2">
      <c r="BN7022" s="32"/>
      <c r="BO7022" s="32"/>
      <c r="BP7022" s="32"/>
      <c r="BQ7022" s="32"/>
      <c r="BR7022" s="32"/>
      <c r="BS7022" s="32"/>
      <c r="BT7022" s="32"/>
      <c r="BU7022" s="32"/>
      <c r="BV7022" s="32"/>
      <c r="BW7022" s="32"/>
      <c r="BX7022" s="32"/>
      <c r="BY7022" s="32"/>
      <c r="BZ7022" s="32"/>
    </row>
    <row r="7023" spans="66:78" x14ac:dyDescent="0.2">
      <c r="BN7023" s="32"/>
      <c r="BO7023" s="32"/>
      <c r="BP7023" s="32"/>
      <c r="BQ7023" s="32"/>
      <c r="BR7023" s="32"/>
      <c r="BS7023" s="32"/>
      <c r="BT7023" s="32"/>
      <c r="BU7023" s="32"/>
      <c r="BV7023" s="32"/>
      <c r="BW7023" s="32"/>
      <c r="BX7023" s="32"/>
      <c r="BY7023" s="32"/>
      <c r="BZ7023" s="32"/>
    </row>
    <row r="7024" spans="66:78" x14ac:dyDescent="0.2">
      <c r="BN7024" s="32"/>
      <c r="BO7024" s="32"/>
      <c r="BP7024" s="32"/>
      <c r="BQ7024" s="32"/>
      <c r="BR7024" s="32"/>
      <c r="BS7024" s="32"/>
      <c r="BT7024" s="32"/>
      <c r="BU7024" s="32"/>
      <c r="BV7024" s="32"/>
      <c r="BW7024" s="32"/>
      <c r="BX7024" s="32"/>
      <c r="BY7024" s="32"/>
      <c r="BZ7024" s="32"/>
    </row>
    <row r="7025" spans="66:78" x14ac:dyDescent="0.2">
      <c r="BN7025" s="32"/>
      <c r="BO7025" s="32"/>
      <c r="BP7025" s="32"/>
      <c r="BQ7025" s="32"/>
      <c r="BR7025" s="32"/>
      <c r="BS7025" s="32"/>
      <c r="BT7025" s="32"/>
      <c r="BU7025" s="32"/>
      <c r="BV7025" s="32"/>
      <c r="BW7025" s="32"/>
      <c r="BX7025" s="32"/>
      <c r="BY7025" s="32"/>
      <c r="BZ7025" s="32"/>
    </row>
    <row r="7026" spans="66:78" x14ac:dyDescent="0.2">
      <c r="BN7026" s="32"/>
      <c r="BO7026" s="32"/>
      <c r="BP7026" s="32"/>
      <c r="BQ7026" s="32"/>
      <c r="BR7026" s="32"/>
      <c r="BS7026" s="32"/>
      <c r="BT7026" s="32"/>
      <c r="BU7026" s="32"/>
      <c r="BV7026" s="32"/>
      <c r="BW7026" s="32"/>
      <c r="BX7026" s="32"/>
      <c r="BY7026" s="32"/>
      <c r="BZ7026" s="32"/>
    </row>
    <row r="7027" spans="66:78" x14ac:dyDescent="0.2">
      <c r="BN7027" s="32"/>
      <c r="BO7027" s="32"/>
      <c r="BP7027" s="32"/>
      <c r="BQ7027" s="32"/>
      <c r="BR7027" s="32"/>
      <c r="BS7027" s="32"/>
      <c r="BT7027" s="32"/>
      <c r="BU7027" s="32"/>
      <c r="BV7027" s="32"/>
      <c r="BW7027" s="32"/>
      <c r="BX7027" s="32"/>
      <c r="BY7027" s="32"/>
      <c r="BZ7027" s="32"/>
    </row>
    <row r="7028" spans="66:78" x14ac:dyDescent="0.2">
      <c r="BN7028" s="32"/>
      <c r="BO7028" s="32"/>
      <c r="BP7028" s="32"/>
      <c r="BQ7028" s="32"/>
      <c r="BR7028" s="32"/>
      <c r="BS7028" s="32"/>
      <c r="BT7028" s="32"/>
      <c r="BU7028" s="32"/>
      <c r="BV7028" s="32"/>
      <c r="BW7028" s="32"/>
      <c r="BX7028" s="32"/>
      <c r="BY7028" s="32"/>
      <c r="BZ7028" s="32"/>
    </row>
    <row r="7029" spans="66:78" x14ac:dyDescent="0.2">
      <c r="BN7029" s="32"/>
      <c r="BO7029" s="32"/>
      <c r="BP7029" s="32"/>
      <c r="BQ7029" s="32"/>
      <c r="BR7029" s="32"/>
      <c r="BS7029" s="32"/>
      <c r="BT7029" s="32"/>
      <c r="BU7029" s="32"/>
      <c r="BV7029" s="32"/>
      <c r="BW7029" s="32"/>
      <c r="BX7029" s="32"/>
      <c r="BY7029" s="32"/>
      <c r="BZ7029" s="32"/>
    </row>
    <row r="7030" spans="66:78" x14ac:dyDescent="0.2">
      <c r="BN7030" s="32"/>
      <c r="BO7030" s="32"/>
      <c r="BP7030" s="32"/>
      <c r="BQ7030" s="32"/>
      <c r="BR7030" s="32"/>
      <c r="BS7030" s="32"/>
      <c r="BT7030" s="32"/>
      <c r="BU7030" s="32"/>
      <c r="BV7030" s="32"/>
      <c r="BW7030" s="32"/>
      <c r="BX7030" s="32"/>
      <c r="BY7030" s="32"/>
      <c r="BZ7030" s="32"/>
    </row>
    <row r="7031" spans="66:78" x14ac:dyDescent="0.2">
      <c r="BN7031" s="32"/>
      <c r="BO7031" s="32"/>
      <c r="BP7031" s="32"/>
      <c r="BQ7031" s="32"/>
      <c r="BR7031" s="32"/>
      <c r="BS7031" s="32"/>
      <c r="BT7031" s="32"/>
      <c r="BU7031" s="32"/>
      <c r="BV7031" s="32"/>
      <c r="BW7031" s="32"/>
      <c r="BX7031" s="32"/>
      <c r="BY7031" s="32"/>
      <c r="BZ7031" s="32"/>
    </row>
    <row r="7032" spans="66:78" x14ac:dyDescent="0.2">
      <c r="BN7032" s="32"/>
      <c r="BO7032" s="32"/>
      <c r="BP7032" s="32"/>
      <c r="BQ7032" s="32"/>
      <c r="BR7032" s="32"/>
      <c r="BS7032" s="32"/>
      <c r="BT7032" s="32"/>
      <c r="BU7032" s="32"/>
      <c r="BV7032" s="32"/>
      <c r="BW7032" s="32"/>
      <c r="BX7032" s="32"/>
      <c r="BY7032" s="32"/>
      <c r="BZ7032" s="32"/>
    </row>
    <row r="7033" spans="66:78" x14ac:dyDescent="0.2">
      <c r="BN7033" s="32"/>
      <c r="BO7033" s="32"/>
      <c r="BP7033" s="32"/>
      <c r="BQ7033" s="32"/>
      <c r="BR7033" s="32"/>
      <c r="BS7033" s="32"/>
      <c r="BT7033" s="32"/>
      <c r="BU7033" s="32"/>
      <c r="BV7033" s="32"/>
      <c r="BW7033" s="32"/>
      <c r="BX7033" s="32"/>
      <c r="BY7033" s="32"/>
      <c r="BZ7033" s="32"/>
    </row>
    <row r="7034" spans="66:78" x14ac:dyDescent="0.2">
      <c r="BN7034" s="32"/>
      <c r="BO7034" s="32"/>
      <c r="BP7034" s="32"/>
      <c r="BQ7034" s="32"/>
      <c r="BR7034" s="32"/>
      <c r="BS7034" s="32"/>
      <c r="BT7034" s="32"/>
      <c r="BU7034" s="32"/>
      <c r="BV7034" s="32"/>
      <c r="BW7034" s="32"/>
      <c r="BX7034" s="32"/>
      <c r="BY7034" s="32"/>
      <c r="BZ7034" s="32"/>
    </row>
    <row r="7035" spans="66:78" x14ac:dyDescent="0.2">
      <c r="BN7035" s="32"/>
      <c r="BO7035" s="32"/>
      <c r="BP7035" s="32"/>
      <c r="BQ7035" s="32"/>
      <c r="BR7035" s="32"/>
      <c r="BS7035" s="32"/>
      <c r="BT7035" s="32"/>
      <c r="BU7035" s="32"/>
      <c r="BV7035" s="32"/>
      <c r="BW7035" s="32"/>
      <c r="BX7035" s="32"/>
      <c r="BY7035" s="32"/>
      <c r="BZ7035" s="32"/>
    </row>
    <row r="7036" spans="66:78" x14ac:dyDescent="0.2">
      <c r="BN7036" s="32"/>
      <c r="BO7036" s="32"/>
      <c r="BP7036" s="32"/>
      <c r="BQ7036" s="32"/>
      <c r="BR7036" s="32"/>
      <c r="BS7036" s="32"/>
      <c r="BT7036" s="32"/>
      <c r="BU7036" s="32"/>
      <c r="BV7036" s="32"/>
      <c r="BW7036" s="32"/>
      <c r="BX7036" s="32"/>
      <c r="BY7036" s="32"/>
      <c r="BZ7036" s="32"/>
    </row>
    <row r="7037" spans="66:78" x14ac:dyDescent="0.2">
      <c r="BN7037" s="32"/>
      <c r="BO7037" s="32"/>
      <c r="BP7037" s="32"/>
      <c r="BQ7037" s="32"/>
      <c r="BR7037" s="32"/>
      <c r="BS7037" s="32"/>
      <c r="BT7037" s="32"/>
      <c r="BU7037" s="32"/>
      <c r="BV7037" s="32"/>
      <c r="BW7037" s="32"/>
      <c r="BX7037" s="32"/>
      <c r="BY7037" s="32"/>
      <c r="BZ7037" s="32"/>
    </row>
    <row r="7038" spans="66:78" x14ac:dyDescent="0.2">
      <c r="BN7038" s="32"/>
      <c r="BO7038" s="32"/>
      <c r="BP7038" s="32"/>
      <c r="BQ7038" s="32"/>
      <c r="BR7038" s="32"/>
      <c r="BS7038" s="32"/>
      <c r="BT7038" s="32"/>
      <c r="BU7038" s="32"/>
      <c r="BV7038" s="32"/>
      <c r="BW7038" s="32"/>
      <c r="BX7038" s="32"/>
      <c r="BY7038" s="32"/>
      <c r="BZ7038" s="32"/>
    </row>
    <row r="7039" spans="66:78" x14ac:dyDescent="0.2">
      <c r="BN7039" s="32"/>
      <c r="BO7039" s="32"/>
      <c r="BP7039" s="32"/>
      <c r="BQ7039" s="32"/>
      <c r="BR7039" s="32"/>
      <c r="BS7039" s="32"/>
      <c r="BT7039" s="32"/>
      <c r="BU7039" s="32"/>
      <c r="BV7039" s="32"/>
      <c r="BW7039" s="32"/>
      <c r="BX7039" s="32"/>
      <c r="BY7039" s="32"/>
      <c r="BZ7039" s="32"/>
    </row>
    <row r="7040" spans="66:78" x14ac:dyDescent="0.2">
      <c r="BN7040" s="32"/>
      <c r="BO7040" s="32"/>
      <c r="BP7040" s="32"/>
      <c r="BQ7040" s="32"/>
      <c r="BR7040" s="32"/>
      <c r="BS7040" s="32"/>
      <c r="BT7040" s="32"/>
      <c r="BU7040" s="32"/>
      <c r="BV7040" s="32"/>
      <c r="BW7040" s="32"/>
      <c r="BX7040" s="32"/>
      <c r="BY7040" s="32"/>
      <c r="BZ7040" s="32"/>
    </row>
    <row r="7041" spans="66:78" x14ac:dyDescent="0.2">
      <c r="BN7041" s="32"/>
      <c r="BO7041" s="32"/>
      <c r="BP7041" s="32"/>
      <c r="BQ7041" s="32"/>
      <c r="BR7041" s="32"/>
      <c r="BS7041" s="32"/>
      <c r="BT7041" s="32"/>
      <c r="BU7041" s="32"/>
      <c r="BV7041" s="32"/>
      <c r="BW7041" s="32"/>
      <c r="BX7041" s="32"/>
      <c r="BY7041" s="32"/>
      <c r="BZ7041" s="32"/>
    </row>
    <row r="7042" spans="66:78" x14ac:dyDescent="0.2">
      <c r="BN7042" s="32"/>
      <c r="BO7042" s="32"/>
      <c r="BP7042" s="32"/>
      <c r="BQ7042" s="32"/>
      <c r="BR7042" s="32"/>
      <c r="BS7042" s="32"/>
      <c r="BT7042" s="32"/>
      <c r="BU7042" s="32"/>
      <c r="BV7042" s="32"/>
      <c r="BW7042" s="32"/>
      <c r="BX7042" s="32"/>
      <c r="BY7042" s="32"/>
      <c r="BZ7042" s="32"/>
    </row>
    <row r="7043" spans="66:78" x14ac:dyDescent="0.2">
      <c r="BN7043" s="32"/>
      <c r="BO7043" s="32"/>
      <c r="BP7043" s="32"/>
      <c r="BQ7043" s="32"/>
      <c r="BR7043" s="32"/>
      <c r="BS7043" s="32"/>
      <c r="BT7043" s="32"/>
      <c r="BU7043" s="32"/>
      <c r="BV7043" s="32"/>
      <c r="BW7043" s="32"/>
      <c r="BX7043" s="32"/>
      <c r="BY7043" s="32"/>
      <c r="BZ7043" s="32"/>
    </row>
    <row r="7044" spans="66:78" x14ac:dyDescent="0.2">
      <c r="BN7044" s="32"/>
      <c r="BO7044" s="32"/>
      <c r="BP7044" s="32"/>
      <c r="BQ7044" s="32"/>
      <c r="BR7044" s="32"/>
      <c r="BS7044" s="32"/>
      <c r="BT7044" s="32"/>
      <c r="BU7044" s="32"/>
      <c r="BV7044" s="32"/>
      <c r="BW7044" s="32"/>
      <c r="BX7044" s="32"/>
      <c r="BY7044" s="32"/>
      <c r="BZ7044" s="32"/>
    </row>
    <row r="7045" spans="66:78" x14ac:dyDescent="0.2">
      <c r="BN7045" s="32"/>
      <c r="BO7045" s="32"/>
      <c r="BP7045" s="32"/>
      <c r="BQ7045" s="32"/>
      <c r="BR7045" s="32"/>
      <c r="BS7045" s="32"/>
      <c r="BT7045" s="32"/>
      <c r="BU7045" s="32"/>
      <c r="BV7045" s="32"/>
      <c r="BW7045" s="32"/>
      <c r="BX7045" s="32"/>
      <c r="BY7045" s="32"/>
      <c r="BZ7045" s="32"/>
    </row>
    <row r="7046" spans="66:78" x14ac:dyDescent="0.2">
      <c r="BN7046" s="32"/>
      <c r="BO7046" s="32"/>
      <c r="BP7046" s="32"/>
      <c r="BQ7046" s="32"/>
      <c r="BR7046" s="32"/>
      <c r="BS7046" s="32"/>
      <c r="BT7046" s="32"/>
      <c r="BU7046" s="32"/>
      <c r="BV7046" s="32"/>
      <c r="BW7046" s="32"/>
      <c r="BX7046" s="32"/>
      <c r="BY7046" s="32"/>
      <c r="BZ7046" s="32"/>
    </row>
    <row r="7047" spans="66:78" x14ac:dyDescent="0.2">
      <c r="BN7047" s="32"/>
      <c r="BO7047" s="32"/>
      <c r="BP7047" s="32"/>
      <c r="BQ7047" s="32"/>
      <c r="BR7047" s="32"/>
      <c r="BS7047" s="32"/>
      <c r="BT7047" s="32"/>
      <c r="BU7047" s="32"/>
      <c r="BV7047" s="32"/>
      <c r="BW7047" s="32"/>
      <c r="BX7047" s="32"/>
      <c r="BY7047" s="32"/>
      <c r="BZ7047" s="32"/>
    </row>
    <row r="7048" spans="66:78" x14ac:dyDescent="0.2">
      <c r="BN7048" s="32"/>
      <c r="BO7048" s="32"/>
      <c r="BP7048" s="32"/>
      <c r="BQ7048" s="32"/>
      <c r="BR7048" s="32"/>
      <c r="BS7048" s="32"/>
      <c r="BT7048" s="32"/>
      <c r="BU7048" s="32"/>
      <c r="BV7048" s="32"/>
      <c r="BW7048" s="32"/>
      <c r="BX7048" s="32"/>
      <c r="BY7048" s="32"/>
      <c r="BZ7048" s="32"/>
    </row>
    <row r="7049" spans="66:78" x14ac:dyDescent="0.2">
      <c r="BN7049" s="32"/>
      <c r="BO7049" s="32"/>
      <c r="BP7049" s="32"/>
      <c r="BQ7049" s="32"/>
      <c r="BR7049" s="32"/>
      <c r="BS7049" s="32"/>
      <c r="BT7049" s="32"/>
      <c r="BU7049" s="32"/>
      <c r="BV7049" s="32"/>
      <c r="BW7049" s="32"/>
      <c r="BX7049" s="32"/>
      <c r="BY7049" s="32"/>
      <c r="BZ7049" s="32"/>
    </row>
    <row r="7050" spans="66:78" x14ac:dyDescent="0.2">
      <c r="BN7050" s="32"/>
      <c r="BO7050" s="32"/>
      <c r="BP7050" s="32"/>
      <c r="BQ7050" s="32"/>
      <c r="BR7050" s="32"/>
      <c r="BS7050" s="32"/>
      <c r="BT7050" s="32"/>
      <c r="BU7050" s="32"/>
      <c r="BV7050" s="32"/>
      <c r="BW7050" s="32"/>
      <c r="BX7050" s="32"/>
      <c r="BY7050" s="32"/>
      <c r="BZ7050" s="32"/>
    </row>
    <row r="7051" spans="66:78" x14ac:dyDescent="0.2">
      <c r="BN7051" s="32"/>
      <c r="BO7051" s="32"/>
      <c r="BP7051" s="32"/>
      <c r="BQ7051" s="32"/>
      <c r="BR7051" s="32"/>
      <c r="BS7051" s="32"/>
      <c r="BT7051" s="32"/>
      <c r="BU7051" s="32"/>
      <c r="BV7051" s="32"/>
      <c r="BW7051" s="32"/>
      <c r="BX7051" s="32"/>
      <c r="BY7051" s="32"/>
      <c r="BZ7051" s="32"/>
    </row>
    <row r="7052" spans="66:78" x14ac:dyDescent="0.2">
      <c r="BN7052" s="32"/>
      <c r="BO7052" s="32"/>
      <c r="BP7052" s="32"/>
      <c r="BQ7052" s="32"/>
      <c r="BR7052" s="32"/>
      <c r="BS7052" s="32"/>
      <c r="BT7052" s="32"/>
      <c r="BU7052" s="32"/>
      <c r="BV7052" s="32"/>
      <c r="BW7052" s="32"/>
      <c r="BX7052" s="32"/>
      <c r="BY7052" s="32"/>
      <c r="BZ7052" s="32"/>
    </row>
    <row r="7053" spans="66:78" x14ac:dyDescent="0.2">
      <c r="BN7053" s="32"/>
      <c r="BO7053" s="32"/>
      <c r="BP7053" s="32"/>
      <c r="BQ7053" s="32"/>
      <c r="BR7053" s="32"/>
      <c r="BS7053" s="32"/>
      <c r="BT7053" s="32"/>
      <c r="BU7053" s="32"/>
      <c r="BV7053" s="32"/>
      <c r="BW7053" s="32"/>
      <c r="BX7053" s="32"/>
      <c r="BY7053" s="32"/>
      <c r="BZ7053" s="32"/>
    </row>
    <row r="7054" spans="66:78" x14ac:dyDescent="0.2">
      <c r="BN7054" s="32"/>
      <c r="BO7054" s="32"/>
      <c r="BP7054" s="32"/>
      <c r="BQ7054" s="32"/>
      <c r="BR7054" s="32"/>
      <c r="BS7054" s="32"/>
      <c r="BT7054" s="32"/>
      <c r="BU7054" s="32"/>
      <c r="BV7054" s="32"/>
      <c r="BW7054" s="32"/>
      <c r="BX7054" s="32"/>
      <c r="BY7054" s="32"/>
      <c r="BZ7054" s="32"/>
    </row>
    <row r="7055" spans="66:78" x14ac:dyDescent="0.2">
      <c r="BN7055" s="32"/>
      <c r="BO7055" s="32"/>
      <c r="BP7055" s="32"/>
      <c r="BQ7055" s="32"/>
      <c r="BR7055" s="32"/>
      <c r="BS7055" s="32"/>
      <c r="BT7055" s="32"/>
      <c r="BU7055" s="32"/>
      <c r="BV7055" s="32"/>
      <c r="BW7055" s="32"/>
      <c r="BX7055" s="32"/>
      <c r="BY7055" s="32"/>
      <c r="BZ7055" s="32"/>
    </row>
    <row r="7056" spans="66:78" x14ac:dyDescent="0.2">
      <c r="BN7056" s="32"/>
      <c r="BO7056" s="32"/>
      <c r="BP7056" s="32"/>
      <c r="BQ7056" s="32"/>
      <c r="BR7056" s="32"/>
      <c r="BS7056" s="32"/>
      <c r="BT7056" s="32"/>
      <c r="BU7056" s="32"/>
      <c r="BV7056" s="32"/>
      <c r="BW7056" s="32"/>
      <c r="BX7056" s="32"/>
      <c r="BY7056" s="32"/>
      <c r="BZ7056" s="32"/>
    </row>
    <row r="7057" spans="66:78" x14ac:dyDescent="0.2">
      <c r="BN7057" s="32"/>
      <c r="BO7057" s="32"/>
      <c r="BP7057" s="32"/>
      <c r="BQ7057" s="32"/>
      <c r="BR7057" s="32"/>
      <c r="BS7057" s="32"/>
      <c r="BT7057" s="32"/>
      <c r="BU7057" s="32"/>
      <c r="BV7057" s="32"/>
      <c r="BW7057" s="32"/>
      <c r="BX7057" s="32"/>
      <c r="BY7057" s="32"/>
      <c r="BZ7057" s="32"/>
    </row>
    <row r="7058" spans="66:78" x14ac:dyDescent="0.2">
      <c r="BN7058" s="32"/>
      <c r="BO7058" s="32"/>
      <c r="BP7058" s="32"/>
      <c r="BQ7058" s="32"/>
      <c r="BR7058" s="32"/>
      <c r="BS7058" s="32"/>
      <c r="BT7058" s="32"/>
      <c r="BU7058" s="32"/>
      <c r="BV7058" s="32"/>
      <c r="BW7058" s="32"/>
      <c r="BX7058" s="32"/>
      <c r="BY7058" s="32"/>
      <c r="BZ7058" s="32"/>
    </row>
    <row r="7059" spans="66:78" x14ac:dyDescent="0.2">
      <c r="BN7059" s="32"/>
      <c r="BO7059" s="32"/>
      <c r="BP7059" s="32"/>
      <c r="BQ7059" s="32"/>
      <c r="BR7059" s="32"/>
      <c r="BS7059" s="32"/>
      <c r="BT7059" s="32"/>
      <c r="BU7059" s="32"/>
      <c r="BV7059" s="32"/>
      <c r="BW7059" s="32"/>
      <c r="BX7059" s="32"/>
      <c r="BY7059" s="32"/>
      <c r="BZ7059" s="32"/>
    </row>
    <row r="7060" spans="66:78" x14ac:dyDescent="0.2">
      <c r="BN7060" s="32"/>
      <c r="BO7060" s="32"/>
      <c r="BP7060" s="32"/>
      <c r="BQ7060" s="32"/>
      <c r="BR7060" s="32"/>
      <c r="BS7060" s="32"/>
      <c r="BT7060" s="32"/>
      <c r="BU7060" s="32"/>
      <c r="BV7060" s="32"/>
      <c r="BW7060" s="32"/>
      <c r="BX7060" s="32"/>
      <c r="BY7060" s="32"/>
      <c r="BZ7060" s="32"/>
    </row>
    <row r="7061" spans="66:78" x14ac:dyDescent="0.2">
      <c r="BN7061" s="32"/>
      <c r="BO7061" s="32"/>
      <c r="BP7061" s="32"/>
      <c r="BQ7061" s="32"/>
      <c r="BR7061" s="32"/>
      <c r="BS7061" s="32"/>
      <c r="BT7061" s="32"/>
      <c r="BU7061" s="32"/>
      <c r="BV7061" s="32"/>
      <c r="BW7061" s="32"/>
      <c r="BX7061" s="32"/>
      <c r="BY7061" s="32"/>
      <c r="BZ7061" s="32"/>
    </row>
    <row r="7062" spans="66:78" x14ac:dyDescent="0.2">
      <c r="BN7062" s="32"/>
      <c r="BO7062" s="32"/>
      <c r="BP7062" s="32"/>
      <c r="BQ7062" s="32"/>
      <c r="BR7062" s="32"/>
      <c r="BS7062" s="32"/>
      <c r="BT7062" s="32"/>
      <c r="BU7062" s="32"/>
      <c r="BV7062" s="32"/>
      <c r="BW7062" s="32"/>
      <c r="BX7062" s="32"/>
      <c r="BY7062" s="32"/>
      <c r="BZ7062" s="32"/>
    </row>
    <row r="7063" spans="66:78" x14ac:dyDescent="0.2">
      <c r="BN7063" s="32"/>
      <c r="BO7063" s="32"/>
      <c r="BP7063" s="32"/>
      <c r="BQ7063" s="32"/>
      <c r="BR7063" s="32"/>
      <c r="BS7063" s="32"/>
      <c r="BT7063" s="32"/>
      <c r="BU7063" s="32"/>
      <c r="BV7063" s="32"/>
      <c r="BW7063" s="32"/>
      <c r="BX7063" s="32"/>
      <c r="BY7063" s="32"/>
      <c r="BZ7063" s="32"/>
    </row>
    <row r="7064" spans="66:78" x14ac:dyDescent="0.2">
      <c r="BN7064" s="32"/>
      <c r="BO7064" s="32"/>
      <c r="BP7064" s="32"/>
      <c r="BQ7064" s="32"/>
      <c r="BR7064" s="32"/>
      <c r="BS7064" s="32"/>
      <c r="BT7064" s="32"/>
      <c r="BU7064" s="32"/>
      <c r="BV7064" s="32"/>
      <c r="BW7064" s="32"/>
      <c r="BX7064" s="32"/>
      <c r="BY7064" s="32"/>
      <c r="BZ7064" s="32"/>
    </row>
    <row r="7065" spans="66:78" x14ac:dyDescent="0.2">
      <c r="BN7065" s="32"/>
      <c r="BO7065" s="32"/>
      <c r="BP7065" s="32"/>
      <c r="BQ7065" s="32"/>
      <c r="BR7065" s="32"/>
      <c r="BS7065" s="32"/>
      <c r="BT7065" s="32"/>
      <c r="BU7065" s="32"/>
      <c r="BV7065" s="32"/>
      <c r="BW7065" s="32"/>
      <c r="BX7065" s="32"/>
      <c r="BY7065" s="32"/>
      <c r="BZ7065" s="32"/>
    </row>
    <row r="7066" spans="66:78" x14ac:dyDescent="0.2">
      <c r="BN7066" s="32"/>
      <c r="BO7066" s="32"/>
      <c r="BP7066" s="32"/>
      <c r="BQ7066" s="32"/>
      <c r="BR7066" s="32"/>
      <c r="BS7066" s="32"/>
      <c r="BT7066" s="32"/>
      <c r="BU7066" s="32"/>
      <c r="BV7066" s="32"/>
      <c r="BW7066" s="32"/>
      <c r="BX7066" s="32"/>
      <c r="BY7066" s="32"/>
      <c r="BZ7066" s="32"/>
    </row>
    <row r="7067" spans="66:78" x14ac:dyDescent="0.2">
      <c r="BN7067" s="32"/>
      <c r="BO7067" s="32"/>
      <c r="BP7067" s="32"/>
      <c r="BQ7067" s="32"/>
      <c r="BR7067" s="32"/>
      <c r="BS7067" s="32"/>
      <c r="BT7067" s="32"/>
      <c r="BU7067" s="32"/>
      <c r="BV7067" s="32"/>
      <c r="BW7067" s="32"/>
      <c r="BX7067" s="32"/>
      <c r="BY7067" s="32"/>
      <c r="BZ7067" s="32"/>
    </row>
    <row r="7068" spans="66:78" x14ac:dyDescent="0.2">
      <c r="BN7068" s="32"/>
      <c r="BO7068" s="32"/>
      <c r="BP7068" s="32"/>
      <c r="BQ7068" s="32"/>
      <c r="BR7068" s="32"/>
      <c r="BS7068" s="32"/>
      <c r="BT7068" s="32"/>
      <c r="BU7068" s="32"/>
      <c r="BV7068" s="32"/>
      <c r="BW7068" s="32"/>
      <c r="BX7068" s="32"/>
      <c r="BY7068" s="32"/>
      <c r="BZ7068" s="32"/>
    </row>
    <row r="7069" spans="66:78" x14ac:dyDescent="0.2">
      <c r="BN7069" s="32"/>
      <c r="BO7069" s="32"/>
      <c r="BP7069" s="32"/>
      <c r="BQ7069" s="32"/>
      <c r="BR7069" s="32"/>
      <c r="BS7069" s="32"/>
      <c r="BT7069" s="32"/>
      <c r="BU7069" s="32"/>
      <c r="BV7069" s="32"/>
      <c r="BW7069" s="32"/>
      <c r="BX7069" s="32"/>
      <c r="BY7069" s="32"/>
      <c r="BZ7069" s="32"/>
    </row>
    <row r="7070" spans="66:78" x14ac:dyDescent="0.2">
      <c r="BN7070" s="32"/>
      <c r="BO7070" s="32"/>
      <c r="BP7070" s="32"/>
      <c r="BQ7070" s="32"/>
      <c r="BR7070" s="32"/>
      <c r="BS7070" s="32"/>
      <c r="BT7070" s="32"/>
      <c r="BU7070" s="32"/>
      <c r="BV7070" s="32"/>
      <c r="BW7070" s="32"/>
      <c r="BX7070" s="32"/>
      <c r="BY7070" s="32"/>
      <c r="BZ7070" s="32"/>
    </row>
    <row r="7071" spans="66:78" x14ac:dyDescent="0.2">
      <c r="BN7071" s="32"/>
      <c r="BO7071" s="32"/>
      <c r="BP7071" s="32"/>
      <c r="BQ7071" s="32"/>
      <c r="BR7071" s="32"/>
      <c r="BS7071" s="32"/>
      <c r="BT7071" s="32"/>
      <c r="BU7071" s="32"/>
      <c r="BV7071" s="32"/>
      <c r="BW7071" s="32"/>
      <c r="BX7071" s="32"/>
      <c r="BY7071" s="32"/>
      <c r="BZ7071" s="32"/>
    </row>
    <row r="7072" spans="66:78" x14ac:dyDescent="0.2">
      <c r="BN7072" s="32"/>
      <c r="BO7072" s="32"/>
      <c r="BP7072" s="32"/>
      <c r="BQ7072" s="32"/>
      <c r="BR7072" s="32"/>
      <c r="BS7072" s="32"/>
      <c r="BT7072" s="32"/>
      <c r="BU7072" s="32"/>
      <c r="BV7072" s="32"/>
      <c r="BW7072" s="32"/>
      <c r="BX7072" s="32"/>
      <c r="BY7072" s="32"/>
      <c r="BZ7072" s="32"/>
    </row>
    <row r="7073" spans="66:78" x14ac:dyDescent="0.2">
      <c r="BN7073" s="32"/>
      <c r="BO7073" s="32"/>
      <c r="BP7073" s="32"/>
      <c r="BQ7073" s="32"/>
      <c r="BR7073" s="32"/>
      <c r="BS7073" s="32"/>
      <c r="BT7073" s="32"/>
      <c r="BU7073" s="32"/>
      <c r="BV7073" s="32"/>
      <c r="BW7073" s="32"/>
      <c r="BX7073" s="32"/>
      <c r="BY7073" s="32"/>
      <c r="BZ7073" s="32"/>
    </row>
    <row r="7074" spans="66:78" x14ac:dyDescent="0.2">
      <c r="BN7074" s="32"/>
      <c r="BO7074" s="32"/>
      <c r="BP7074" s="32"/>
      <c r="BQ7074" s="32"/>
      <c r="BR7074" s="32"/>
      <c r="BS7074" s="32"/>
      <c r="BT7074" s="32"/>
      <c r="BU7074" s="32"/>
      <c r="BV7074" s="32"/>
      <c r="BW7074" s="32"/>
      <c r="BX7074" s="32"/>
      <c r="BY7074" s="32"/>
      <c r="BZ7074" s="32"/>
    </row>
    <row r="7075" spans="66:78" x14ac:dyDescent="0.2">
      <c r="BN7075" s="32"/>
      <c r="BO7075" s="32"/>
      <c r="BP7075" s="32"/>
      <c r="BQ7075" s="32"/>
      <c r="BR7075" s="32"/>
      <c r="BS7075" s="32"/>
      <c r="BT7075" s="32"/>
      <c r="BU7075" s="32"/>
      <c r="BV7075" s="32"/>
      <c r="BW7075" s="32"/>
      <c r="BX7075" s="32"/>
      <c r="BY7075" s="32"/>
      <c r="BZ7075" s="32"/>
    </row>
    <row r="7076" spans="66:78" x14ac:dyDescent="0.2">
      <c r="BN7076" s="32"/>
      <c r="BO7076" s="32"/>
      <c r="BP7076" s="32"/>
      <c r="BQ7076" s="32"/>
      <c r="BR7076" s="32"/>
      <c r="BS7076" s="32"/>
      <c r="BT7076" s="32"/>
      <c r="BU7076" s="32"/>
      <c r="BV7076" s="32"/>
      <c r="BW7076" s="32"/>
      <c r="BX7076" s="32"/>
      <c r="BY7076" s="32"/>
      <c r="BZ7076" s="32"/>
    </row>
    <row r="7077" spans="66:78" x14ac:dyDescent="0.2">
      <c r="BN7077" s="32"/>
      <c r="BO7077" s="32"/>
      <c r="BP7077" s="32"/>
      <c r="BQ7077" s="32"/>
      <c r="BR7077" s="32"/>
      <c r="BS7077" s="32"/>
      <c r="BT7077" s="32"/>
      <c r="BU7077" s="32"/>
      <c r="BV7077" s="32"/>
      <c r="BW7077" s="32"/>
      <c r="BX7077" s="32"/>
      <c r="BY7077" s="32"/>
      <c r="BZ7077" s="32"/>
    </row>
    <row r="7078" spans="66:78" x14ac:dyDescent="0.2">
      <c r="BN7078" s="32"/>
      <c r="BO7078" s="32"/>
      <c r="BP7078" s="32"/>
      <c r="BQ7078" s="32"/>
      <c r="BR7078" s="32"/>
      <c r="BS7078" s="32"/>
      <c r="BT7078" s="32"/>
      <c r="BU7078" s="32"/>
      <c r="BV7078" s="32"/>
      <c r="BW7078" s="32"/>
      <c r="BX7078" s="32"/>
      <c r="BY7078" s="32"/>
      <c r="BZ7078" s="32"/>
    </row>
    <row r="7079" spans="66:78" x14ac:dyDescent="0.2">
      <c r="BN7079" s="32"/>
      <c r="BO7079" s="32"/>
      <c r="BP7079" s="32"/>
      <c r="BQ7079" s="32"/>
      <c r="BR7079" s="32"/>
      <c r="BS7079" s="32"/>
      <c r="BT7079" s="32"/>
      <c r="BU7079" s="32"/>
      <c r="BV7079" s="32"/>
      <c r="BW7079" s="32"/>
      <c r="BX7079" s="32"/>
      <c r="BY7079" s="32"/>
      <c r="BZ7079" s="32"/>
    </row>
    <row r="7080" spans="66:78" x14ac:dyDescent="0.2">
      <c r="BN7080" s="32"/>
      <c r="BO7080" s="32"/>
      <c r="BP7080" s="32"/>
      <c r="BQ7080" s="32"/>
      <c r="BR7080" s="32"/>
      <c r="BS7080" s="32"/>
      <c r="BT7080" s="32"/>
      <c r="BU7080" s="32"/>
      <c r="BV7080" s="32"/>
      <c r="BW7080" s="32"/>
      <c r="BX7080" s="32"/>
      <c r="BY7080" s="32"/>
      <c r="BZ7080" s="32"/>
    </row>
    <row r="7081" spans="66:78" x14ac:dyDescent="0.2">
      <c r="BN7081" s="32"/>
      <c r="BO7081" s="32"/>
      <c r="BP7081" s="32"/>
      <c r="BQ7081" s="32"/>
      <c r="BR7081" s="32"/>
      <c r="BS7081" s="32"/>
      <c r="BT7081" s="32"/>
      <c r="BU7081" s="32"/>
      <c r="BV7081" s="32"/>
      <c r="BW7081" s="32"/>
      <c r="BX7081" s="32"/>
      <c r="BY7081" s="32"/>
      <c r="BZ7081" s="32"/>
    </row>
    <row r="7082" spans="66:78" x14ac:dyDescent="0.2">
      <c r="BN7082" s="32"/>
      <c r="BO7082" s="32"/>
      <c r="BP7082" s="32"/>
      <c r="BQ7082" s="32"/>
      <c r="BR7082" s="32"/>
      <c r="BS7082" s="32"/>
      <c r="BT7082" s="32"/>
      <c r="BU7082" s="32"/>
      <c r="BV7082" s="32"/>
      <c r="BW7082" s="32"/>
      <c r="BX7082" s="32"/>
      <c r="BY7082" s="32"/>
      <c r="BZ7082" s="32"/>
    </row>
    <row r="7083" spans="66:78" x14ac:dyDescent="0.2">
      <c r="BN7083" s="32"/>
      <c r="BO7083" s="32"/>
      <c r="BP7083" s="32"/>
      <c r="BQ7083" s="32"/>
      <c r="BR7083" s="32"/>
      <c r="BS7083" s="32"/>
      <c r="BT7083" s="32"/>
      <c r="BU7083" s="32"/>
      <c r="BV7083" s="32"/>
      <c r="BW7083" s="32"/>
      <c r="BX7083" s="32"/>
      <c r="BY7083" s="32"/>
      <c r="BZ7083" s="32"/>
    </row>
    <row r="7084" spans="66:78" x14ac:dyDescent="0.2">
      <c r="BN7084" s="32"/>
      <c r="BO7084" s="32"/>
      <c r="BP7084" s="32"/>
      <c r="BQ7084" s="32"/>
      <c r="BR7084" s="32"/>
      <c r="BS7084" s="32"/>
      <c r="BT7084" s="32"/>
      <c r="BU7084" s="32"/>
      <c r="BV7084" s="32"/>
      <c r="BW7084" s="32"/>
      <c r="BX7084" s="32"/>
      <c r="BY7084" s="32"/>
      <c r="BZ7084" s="32"/>
    </row>
    <row r="7085" spans="66:78" x14ac:dyDescent="0.2">
      <c r="BN7085" s="32"/>
      <c r="BO7085" s="32"/>
      <c r="BP7085" s="32"/>
      <c r="BQ7085" s="32"/>
      <c r="BR7085" s="32"/>
      <c r="BS7085" s="32"/>
      <c r="BT7085" s="32"/>
      <c r="BU7085" s="32"/>
      <c r="BV7085" s="32"/>
      <c r="BW7085" s="32"/>
      <c r="BX7085" s="32"/>
      <c r="BY7085" s="32"/>
      <c r="BZ7085" s="32"/>
    </row>
    <row r="7086" spans="66:78" x14ac:dyDescent="0.2">
      <c r="BN7086" s="32"/>
      <c r="BO7086" s="32"/>
      <c r="BP7086" s="32"/>
      <c r="BQ7086" s="32"/>
      <c r="BR7086" s="32"/>
      <c r="BS7086" s="32"/>
      <c r="BT7086" s="32"/>
      <c r="BU7086" s="32"/>
      <c r="BV7086" s="32"/>
      <c r="BW7086" s="32"/>
      <c r="BX7086" s="32"/>
      <c r="BY7086" s="32"/>
      <c r="BZ7086" s="32"/>
    </row>
    <row r="7087" spans="66:78" x14ac:dyDescent="0.2">
      <c r="BN7087" s="32"/>
      <c r="BO7087" s="32"/>
      <c r="BP7087" s="32"/>
      <c r="BQ7087" s="32"/>
      <c r="BR7087" s="32"/>
      <c r="BS7087" s="32"/>
      <c r="BT7087" s="32"/>
      <c r="BU7087" s="32"/>
      <c r="BV7087" s="32"/>
      <c r="BW7087" s="32"/>
      <c r="BX7087" s="32"/>
      <c r="BY7087" s="32"/>
      <c r="BZ7087" s="32"/>
    </row>
    <row r="7088" spans="66:78" x14ac:dyDescent="0.2">
      <c r="BN7088" s="32"/>
      <c r="BO7088" s="32"/>
      <c r="BP7088" s="32"/>
      <c r="BQ7088" s="32"/>
      <c r="BR7088" s="32"/>
      <c r="BS7088" s="32"/>
      <c r="BT7088" s="32"/>
      <c r="BU7088" s="32"/>
      <c r="BV7088" s="32"/>
      <c r="BW7088" s="32"/>
      <c r="BX7088" s="32"/>
      <c r="BY7088" s="32"/>
      <c r="BZ7088" s="32"/>
    </row>
    <row r="7089" spans="66:78" x14ac:dyDescent="0.2">
      <c r="BN7089" s="32"/>
      <c r="BO7089" s="32"/>
      <c r="BP7089" s="32"/>
      <c r="BQ7089" s="32"/>
      <c r="BR7089" s="32"/>
      <c r="BS7089" s="32"/>
      <c r="BT7089" s="32"/>
      <c r="BU7089" s="32"/>
      <c r="BV7089" s="32"/>
      <c r="BW7089" s="32"/>
      <c r="BX7089" s="32"/>
      <c r="BY7089" s="32"/>
      <c r="BZ7089" s="32"/>
    </row>
    <row r="7090" spans="66:78" x14ac:dyDescent="0.2">
      <c r="BN7090" s="32"/>
      <c r="BO7090" s="32"/>
      <c r="BP7090" s="32"/>
      <c r="BQ7090" s="32"/>
      <c r="BR7090" s="32"/>
      <c r="BS7090" s="32"/>
      <c r="BT7090" s="32"/>
      <c r="BU7090" s="32"/>
      <c r="BV7090" s="32"/>
      <c r="BW7090" s="32"/>
      <c r="BX7090" s="32"/>
      <c r="BY7090" s="32"/>
      <c r="BZ7090" s="32"/>
    </row>
    <row r="7091" spans="66:78" x14ac:dyDescent="0.2">
      <c r="BN7091" s="32"/>
      <c r="BO7091" s="32"/>
      <c r="BP7091" s="32"/>
      <c r="BQ7091" s="32"/>
      <c r="BR7091" s="32"/>
      <c r="BS7091" s="32"/>
      <c r="BT7091" s="32"/>
      <c r="BU7091" s="32"/>
      <c r="BV7091" s="32"/>
      <c r="BW7091" s="32"/>
      <c r="BX7091" s="32"/>
      <c r="BY7091" s="32"/>
      <c r="BZ7091" s="32"/>
    </row>
    <row r="7092" spans="66:78" x14ac:dyDescent="0.2">
      <c r="BN7092" s="32"/>
      <c r="BO7092" s="32"/>
      <c r="BP7092" s="32"/>
      <c r="BQ7092" s="32"/>
      <c r="BR7092" s="32"/>
      <c r="BS7092" s="32"/>
      <c r="BT7092" s="32"/>
      <c r="BU7092" s="32"/>
      <c r="BV7092" s="32"/>
      <c r="BW7092" s="32"/>
      <c r="BX7092" s="32"/>
      <c r="BY7092" s="32"/>
      <c r="BZ7092" s="32"/>
    </row>
    <row r="7093" spans="66:78" x14ac:dyDescent="0.2">
      <c r="BN7093" s="32"/>
      <c r="BO7093" s="32"/>
      <c r="BP7093" s="32"/>
      <c r="BQ7093" s="32"/>
      <c r="BR7093" s="32"/>
      <c r="BS7093" s="32"/>
      <c r="BT7093" s="32"/>
      <c r="BU7093" s="32"/>
      <c r="BV7093" s="32"/>
      <c r="BW7093" s="32"/>
      <c r="BX7093" s="32"/>
      <c r="BY7093" s="32"/>
      <c r="BZ7093" s="32"/>
    </row>
    <row r="7094" spans="66:78" x14ac:dyDescent="0.2">
      <c r="BN7094" s="32"/>
      <c r="BO7094" s="32"/>
      <c r="BP7094" s="32"/>
      <c r="BQ7094" s="32"/>
      <c r="BR7094" s="32"/>
      <c r="BS7094" s="32"/>
      <c r="BT7094" s="32"/>
      <c r="BU7094" s="32"/>
      <c r="BV7094" s="32"/>
      <c r="BW7094" s="32"/>
      <c r="BX7094" s="32"/>
      <c r="BY7094" s="32"/>
      <c r="BZ7094" s="32"/>
    </row>
    <row r="7095" spans="66:78" x14ac:dyDescent="0.2">
      <c r="BN7095" s="32"/>
      <c r="BO7095" s="32"/>
      <c r="BP7095" s="32"/>
      <c r="BQ7095" s="32"/>
      <c r="BR7095" s="32"/>
      <c r="BS7095" s="32"/>
      <c r="BT7095" s="32"/>
      <c r="BU7095" s="32"/>
      <c r="BV7095" s="32"/>
      <c r="BW7095" s="32"/>
      <c r="BX7095" s="32"/>
      <c r="BY7095" s="32"/>
      <c r="BZ7095" s="32"/>
    </row>
    <row r="7096" spans="66:78" x14ac:dyDescent="0.2">
      <c r="BN7096" s="32"/>
      <c r="BO7096" s="32"/>
      <c r="BP7096" s="32"/>
      <c r="BQ7096" s="32"/>
      <c r="BR7096" s="32"/>
      <c r="BS7096" s="32"/>
      <c r="BT7096" s="32"/>
      <c r="BU7096" s="32"/>
      <c r="BV7096" s="32"/>
      <c r="BW7096" s="32"/>
      <c r="BX7096" s="32"/>
      <c r="BY7096" s="32"/>
      <c r="BZ7096" s="32"/>
    </row>
    <row r="7097" spans="66:78" x14ac:dyDescent="0.2">
      <c r="BN7097" s="32"/>
      <c r="BO7097" s="32"/>
      <c r="BP7097" s="32"/>
      <c r="BQ7097" s="32"/>
      <c r="BR7097" s="32"/>
      <c r="BS7097" s="32"/>
      <c r="BT7097" s="32"/>
      <c r="BU7097" s="32"/>
      <c r="BV7097" s="32"/>
      <c r="BW7097" s="32"/>
      <c r="BX7097" s="32"/>
      <c r="BY7097" s="32"/>
      <c r="BZ7097" s="32"/>
    </row>
    <row r="7098" spans="66:78" x14ac:dyDescent="0.2">
      <c r="BN7098" s="32"/>
      <c r="BO7098" s="32"/>
      <c r="BP7098" s="32"/>
      <c r="BQ7098" s="32"/>
      <c r="BR7098" s="32"/>
      <c r="BS7098" s="32"/>
      <c r="BT7098" s="32"/>
      <c r="BU7098" s="32"/>
      <c r="BV7098" s="32"/>
      <c r="BW7098" s="32"/>
      <c r="BX7098" s="32"/>
      <c r="BY7098" s="32"/>
      <c r="BZ7098" s="32"/>
    </row>
    <row r="7099" spans="66:78" x14ac:dyDescent="0.2">
      <c r="BN7099" s="32"/>
      <c r="BO7099" s="32"/>
      <c r="BP7099" s="32"/>
      <c r="BQ7099" s="32"/>
      <c r="BR7099" s="32"/>
      <c r="BS7099" s="32"/>
      <c r="BT7099" s="32"/>
      <c r="BU7099" s="32"/>
      <c r="BV7099" s="32"/>
      <c r="BW7099" s="32"/>
      <c r="BX7099" s="32"/>
      <c r="BY7099" s="32"/>
      <c r="BZ7099" s="32"/>
    </row>
    <row r="7100" spans="66:78" x14ac:dyDescent="0.2">
      <c r="BN7100" s="32"/>
      <c r="BO7100" s="32"/>
      <c r="BP7100" s="32"/>
      <c r="BQ7100" s="32"/>
      <c r="BR7100" s="32"/>
      <c r="BS7100" s="32"/>
      <c r="BT7100" s="32"/>
      <c r="BU7100" s="32"/>
      <c r="BV7100" s="32"/>
      <c r="BW7100" s="32"/>
      <c r="BX7100" s="32"/>
      <c r="BY7100" s="32"/>
      <c r="BZ7100" s="32"/>
    </row>
    <row r="7101" spans="66:78" x14ac:dyDescent="0.2">
      <c r="BN7101" s="32"/>
      <c r="BO7101" s="32"/>
      <c r="BP7101" s="32"/>
      <c r="BQ7101" s="32"/>
      <c r="BR7101" s="32"/>
      <c r="BS7101" s="32"/>
      <c r="BT7101" s="32"/>
      <c r="BU7101" s="32"/>
      <c r="BV7101" s="32"/>
      <c r="BW7101" s="32"/>
      <c r="BX7101" s="32"/>
      <c r="BY7101" s="32"/>
      <c r="BZ7101" s="32"/>
    </row>
    <row r="7102" spans="66:78" x14ac:dyDescent="0.2">
      <c r="BN7102" s="32"/>
      <c r="BO7102" s="32"/>
      <c r="BP7102" s="32"/>
      <c r="BQ7102" s="32"/>
      <c r="BR7102" s="32"/>
      <c r="BS7102" s="32"/>
      <c r="BT7102" s="32"/>
      <c r="BU7102" s="32"/>
      <c r="BV7102" s="32"/>
      <c r="BW7102" s="32"/>
      <c r="BX7102" s="32"/>
      <c r="BY7102" s="32"/>
      <c r="BZ7102" s="32"/>
    </row>
    <row r="7103" spans="66:78" x14ac:dyDescent="0.2">
      <c r="BN7103" s="32"/>
      <c r="BO7103" s="32"/>
      <c r="BP7103" s="32"/>
      <c r="BQ7103" s="32"/>
      <c r="BR7103" s="32"/>
      <c r="BS7103" s="32"/>
      <c r="BT7103" s="32"/>
      <c r="BU7103" s="32"/>
      <c r="BV7103" s="32"/>
      <c r="BW7103" s="32"/>
      <c r="BX7103" s="32"/>
      <c r="BY7103" s="32"/>
      <c r="BZ7103" s="32"/>
    </row>
    <row r="7104" spans="66:78" x14ac:dyDescent="0.2">
      <c r="BN7104" s="32"/>
      <c r="BO7104" s="32"/>
      <c r="BP7104" s="32"/>
      <c r="BQ7104" s="32"/>
      <c r="BR7104" s="32"/>
      <c r="BS7104" s="32"/>
      <c r="BT7104" s="32"/>
      <c r="BU7104" s="32"/>
      <c r="BV7104" s="32"/>
      <c r="BW7104" s="32"/>
      <c r="BX7104" s="32"/>
      <c r="BY7104" s="32"/>
      <c r="BZ7104" s="32"/>
    </row>
    <row r="7105" spans="66:78" x14ac:dyDescent="0.2">
      <c r="BN7105" s="32"/>
      <c r="BO7105" s="32"/>
      <c r="BP7105" s="32"/>
      <c r="BQ7105" s="32"/>
      <c r="BR7105" s="32"/>
      <c r="BS7105" s="32"/>
      <c r="BT7105" s="32"/>
      <c r="BU7105" s="32"/>
      <c r="BV7105" s="32"/>
      <c r="BW7105" s="32"/>
      <c r="BX7105" s="32"/>
      <c r="BY7105" s="32"/>
      <c r="BZ7105" s="32"/>
    </row>
    <row r="7106" spans="66:78" x14ac:dyDescent="0.2">
      <c r="BN7106" s="32"/>
      <c r="BO7106" s="32"/>
      <c r="BP7106" s="32"/>
      <c r="BQ7106" s="32"/>
      <c r="BR7106" s="32"/>
      <c r="BS7106" s="32"/>
      <c r="BT7106" s="32"/>
      <c r="BU7106" s="32"/>
      <c r="BV7106" s="32"/>
      <c r="BW7106" s="32"/>
      <c r="BX7106" s="32"/>
      <c r="BY7106" s="32"/>
      <c r="BZ7106" s="32"/>
    </row>
    <row r="7107" spans="66:78" x14ac:dyDescent="0.2">
      <c r="BN7107" s="32"/>
      <c r="BO7107" s="32"/>
      <c r="BP7107" s="32"/>
      <c r="BQ7107" s="32"/>
      <c r="BR7107" s="32"/>
      <c r="BS7107" s="32"/>
      <c r="BT7107" s="32"/>
      <c r="BU7107" s="32"/>
      <c r="BV7107" s="32"/>
      <c r="BW7107" s="32"/>
      <c r="BX7107" s="32"/>
      <c r="BY7107" s="32"/>
      <c r="BZ7107" s="32"/>
    </row>
    <row r="7108" spans="66:78" x14ac:dyDescent="0.2">
      <c r="BN7108" s="32"/>
      <c r="BO7108" s="32"/>
      <c r="BP7108" s="32"/>
      <c r="BQ7108" s="32"/>
      <c r="BR7108" s="32"/>
      <c r="BS7108" s="32"/>
      <c r="BT7108" s="32"/>
      <c r="BU7108" s="32"/>
      <c r="BV7108" s="32"/>
      <c r="BW7108" s="32"/>
      <c r="BX7108" s="32"/>
      <c r="BY7108" s="32"/>
      <c r="BZ7108" s="32"/>
    </row>
    <row r="7109" spans="66:78" x14ac:dyDescent="0.2">
      <c r="BN7109" s="32"/>
      <c r="BO7109" s="32"/>
      <c r="BP7109" s="32"/>
      <c r="BQ7109" s="32"/>
      <c r="BR7109" s="32"/>
      <c r="BS7109" s="32"/>
      <c r="BT7109" s="32"/>
      <c r="BU7109" s="32"/>
      <c r="BV7109" s="32"/>
      <c r="BW7109" s="32"/>
      <c r="BX7109" s="32"/>
      <c r="BY7109" s="32"/>
      <c r="BZ7109" s="32"/>
    </row>
    <row r="7110" spans="66:78" x14ac:dyDescent="0.2">
      <c r="BN7110" s="32"/>
      <c r="BO7110" s="32"/>
      <c r="BP7110" s="32"/>
      <c r="BQ7110" s="32"/>
      <c r="BR7110" s="32"/>
      <c r="BS7110" s="32"/>
      <c r="BT7110" s="32"/>
      <c r="BU7110" s="32"/>
      <c r="BV7110" s="32"/>
      <c r="BW7110" s="32"/>
      <c r="BX7110" s="32"/>
      <c r="BY7110" s="32"/>
      <c r="BZ7110" s="32"/>
    </row>
    <row r="7111" spans="66:78" x14ac:dyDescent="0.2">
      <c r="BN7111" s="32"/>
      <c r="BO7111" s="32"/>
      <c r="BP7111" s="32"/>
      <c r="BQ7111" s="32"/>
      <c r="BR7111" s="32"/>
      <c r="BS7111" s="32"/>
      <c r="BT7111" s="32"/>
      <c r="BU7111" s="32"/>
      <c r="BV7111" s="32"/>
      <c r="BW7111" s="32"/>
      <c r="BX7111" s="32"/>
      <c r="BY7111" s="32"/>
      <c r="BZ7111" s="32"/>
    </row>
    <row r="7112" spans="66:78" x14ac:dyDescent="0.2">
      <c r="BN7112" s="32"/>
      <c r="BO7112" s="32"/>
      <c r="BP7112" s="32"/>
      <c r="BQ7112" s="32"/>
      <c r="BR7112" s="32"/>
      <c r="BS7112" s="32"/>
      <c r="BT7112" s="32"/>
      <c r="BU7112" s="32"/>
      <c r="BV7112" s="32"/>
      <c r="BW7112" s="32"/>
      <c r="BX7112" s="32"/>
      <c r="BY7112" s="32"/>
      <c r="BZ7112" s="32"/>
    </row>
    <row r="7113" spans="66:78" x14ac:dyDescent="0.2">
      <c r="BN7113" s="32"/>
      <c r="BO7113" s="32"/>
      <c r="BP7113" s="32"/>
      <c r="BQ7113" s="32"/>
      <c r="BR7113" s="32"/>
      <c r="BS7113" s="32"/>
      <c r="BT7113" s="32"/>
      <c r="BU7113" s="32"/>
      <c r="BV7113" s="32"/>
      <c r="BW7113" s="32"/>
      <c r="BX7113" s="32"/>
      <c r="BY7113" s="32"/>
      <c r="BZ7113" s="32"/>
    </row>
    <row r="7114" spans="66:78" x14ac:dyDescent="0.2">
      <c r="BN7114" s="32"/>
      <c r="BO7114" s="32"/>
      <c r="BP7114" s="32"/>
      <c r="BQ7114" s="32"/>
      <c r="BR7114" s="32"/>
      <c r="BS7114" s="32"/>
      <c r="BT7114" s="32"/>
      <c r="BU7114" s="32"/>
      <c r="BV7114" s="32"/>
      <c r="BW7114" s="32"/>
      <c r="BX7114" s="32"/>
      <c r="BY7114" s="32"/>
      <c r="BZ7114" s="32"/>
    </row>
    <row r="7115" spans="66:78" x14ac:dyDescent="0.2">
      <c r="BN7115" s="32"/>
      <c r="BO7115" s="32"/>
      <c r="BP7115" s="32"/>
      <c r="BQ7115" s="32"/>
      <c r="BR7115" s="32"/>
      <c r="BS7115" s="32"/>
      <c r="BT7115" s="32"/>
      <c r="BU7115" s="32"/>
      <c r="BV7115" s="32"/>
      <c r="BW7115" s="32"/>
      <c r="BX7115" s="32"/>
      <c r="BY7115" s="32"/>
      <c r="BZ7115" s="32"/>
    </row>
    <row r="7116" spans="66:78" x14ac:dyDescent="0.2">
      <c r="BN7116" s="32"/>
      <c r="BO7116" s="32"/>
      <c r="BP7116" s="32"/>
      <c r="BQ7116" s="32"/>
      <c r="BR7116" s="32"/>
      <c r="BS7116" s="32"/>
      <c r="BT7116" s="32"/>
      <c r="BU7116" s="32"/>
      <c r="BV7116" s="32"/>
      <c r="BW7116" s="32"/>
      <c r="BX7116" s="32"/>
      <c r="BY7116" s="32"/>
      <c r="BZ7116" s="32"/>
    </row>
    <row r="7117" spans="66:78" x14ac:dyDescent="0.2">
      <c r="BN7117" s="32"/>
      <c r="BO7117" s="32"/>
      <c r="BP7117" s="32"/>
      <c r="BQ7117" s="32"/>
      <c r="BR7117" s="32"/>
      <c r="BS7117" s="32"/>
      <c r="BT7117" s="32"/>
      <c r="BU7117" s="32"/>
      <c r="BV7117" s="32"/>
      <c r="BW7117" s="32"/>
      <c r="BX7117" s="32"/>
      <c r="BY7117" s="32"/>
      <c r="BZ7117" s="32"/>
    </row>
    <row r="7118" spans="66:78" x14ac:dyDescent="0.2">
      <c r="BN7118" s="32"/>
      <c r="BO7118" s="32"/>
      <c r="BP7118" s="32"/>
      <c r="BQ7118" s="32"/>
      <c r="BR7118" s="32"/>
      <c r="BS7118" s="32"/>
      <c r="BT7118" s="32"/>
      <c r="BU7118" s="32"/>
      <c r="BV7118" s="32"/>
      <c r="BW7118" s="32"/>
      <c r="BX7118" s="32"/>
      <c r="BY7118" s="32"/>
      <c r="BZ7118" s="32"/>
    </row>
    <row r="7119" spans="66:78" x14ac:dyDescent="0.2">
      <c r="BN7119" s="32"/>
      <c r="BO7119" s="32"/>
      <c r="BP7119" s="32"/>
      <c r="BQ7119" s="32"/>
      <c r="BR7119" s="32"/>
      <c r="BS7119" s="32"/>
      <c r="BT7119" s="32"/>
      <c r="BU7119" s="32"/>
      <c r="BV7119" s="32"/>
      <c r="BW7119" s="32"/>
      <c r="BX7119" s="32"/>
      <c r="BY7119" s="32"/>
      <c r="BZ7119" s="32"/>
    </row>
    <row r="7120" spans="66:78" x14ac:dyDescent="0.2">
      <c r="BN7120" s="32"/>
      <c r="BO7120" s="32"/>
      <c r="BP7120" s="32"/>
      <c r="BQ7120" s="32"/>
      <c r="BR7120" s="32"/>
      <c r="BS7120" s="32"/>
      <c r="BT7120" s="32"/>
      <c r="BU7120" s="32"/>
      <c r="BV7120" s="32"/>
      <c r="BW7120" s="32"/>
      <c r="BX7120" s="32"/>
      <c r="BY7120" s="32"/>
      <c r="BZ7120" s="32"/>
    </row>
    <row r="7121" spans="66:78" x14ac:dyDescent="0.2">
      <c r="BN7121" s="32"/>
      <c r="BO7121" s="32"/>
      <c r="BP7121" s="32"/>
      <c r="BQ7121" s="32"/>
      <c r="BR7121" s="32"/>
      <c r="BS7121" s="32"/>
      <c r="BT7121" s="32"/>
      <c r="BU7121" s="32"/>
      <c r="BV7121" s="32"/>
      <c r="BW7121" s="32"/>
      <c r="BX7121" s="32"/>
      <c r="BY7121" s="32"/>
      <c r="BZ7121" s="32"/>
    </row>
    <row r="7122" spans="66:78" x14ac:dyDescent="0.2">
      <c r="BN7122" s="32"/>
      <c r="BO7122" s="32"/>
      <c r="BP7122" s="32"/>
      <c r="BQ7122" s="32"/>
      <c r="BR7122" s="32"/>
      <c r="BS7122" s="32"/>
      <c r="BT7122" s="32"/>
      <c r="BU7122" s="32"/>
      <c r="BV7122" s="32"/>
      <c r="BW7122" s="32"/>
      <c r="BX7122" s="32"/>
      <c r="BY7122" s="32"/>
      <c r="BZ7122" s="32"/>
    </row>
    <row r="7123" spans="66:78" x14ac:dyDescent="0.2">
      <c r="BN7123" s="32"/>
      <c r="BO7123" s="32"/>
      <c r="BP7123" s="32"/>
      <c r="BQ7123" s="32"/>
      <c r="BR7123" s="32"/>
      <c r="BS7123" s="32"/>
      <c r="BT7123" s="32"/>
      <c r="BU7123" s="32"/>
      <c r="BV7123" s="32"/>
      <c r="BW7123" s="32"/>
      <c r="BX7123" s="32"/>
      <c r="BY7123" s="32"/>
      <c r="BZ7123" s="32"/>
    </row>
    <row r="7124" spans="66:78" x14ac:dyDescent="0.2">
      <c r="BN7124" s="32"/>
      <c r="BO7124" s="32"/>
      <c r="BP7124" s="32"/>
      <c r="BQ7124" s="32"/>
      <c r="BR7124" s="32"/>
      <c r="BS7124" s="32"/>
      <c r="BT7124" s="32"/>
      <c r="BU7124" s="32"/>
      <c r="BV7124" s="32"/>
      <c r="BW7124" s="32"/>
      <c r="BX7124" s="32"/>
      <c r="BY7124" s="32"/>
      <c r="BZ7124" s="32"/>
    </row>
    <row r="7125" spans="66:78" x14ac:dyDescent="0.2">
      <c r="BN7125" s="32"/>
      <c r="BO7125" s="32"/>
      <c r="BP7125" s="32"/>
      <c r="BQ7125" s="32"/>
      <c r="BR7125" s="32"/>
      <c r="BS7125" s="32"/>
      <c r="BT7125" s="32"/>
      <c r="BU7125" s="32"/>
      <c r="BV7125" s="32"/>
      <c r="BW7125" s="32"/>
      <c r="BX7125" s="32"/>
      <c r="BY7125" s="32"/>
      <c r="BZ7125" s="32"/>
    </row>
    <row r="7126" spans="66:78" x14ac:dyDescent="0.2">
      <c r="BN7126" s="32"/>
      <c r="BO7126" s="32"/>
      <c r="BP7126" s="32"/>
      <c r="BQ7126" s="32"/>
      <c r="BR7126" s="32"/>
      <c r="BS7126" s="32"/>
      <c r="BT7126" s="32"/>
      <c r="BU7126" s="32"/>
      <c r="BV7126" s="32"/>
      <c r="BW7126" s="32"/>
      <c r="BX7126" s="32"/>
      <c r="BY7126" s="32"/>
      <c r="BZ7126" s="32"/>
    </row>
    <row r="7127" spans="66:78" x14ac:dyDescent="0.2">
      <c r="BN7127" s="32"/>
      <c r="BO7127" s="32"/>
      <c r="BP7127" s="32"/>
      <c r="BQ7127" s="32"/>
      <c r="BR7127" s="32"/>
      <c r="BS7127" s="32"/>
      <c r="BT7127" s="32"/>
      <c r="BU7127" s="32"/>
      <c r="BV7127" s="32"/>
      <c r="BW7127" s="32"/>
      <c r="BX7127" s="32"/>
      <c r="BY7127" s="32"/>
      <c r="BZ7127" s="32"/>
    </row>
    <row r="7128" spans="66:78" x14ac:dyDescent="0.2">
      <c r="BN7128" s="32"/>
      <c r="BO7128" s="32"/>
      <c r="BP7128" s="32"/>
      <c r="BQ7128" s="32"/>
      <c r="BR7128" s="32"/>
      <c r="BS7128" s="32"/>
      <c r="BT7128" s="32"/>
      <c r="BU7128" s="32"/>
      <c r="BV7128" s="32"/>
      <c r="BW7128" s="32"/>
      <c r="BX7128" s="32"/>
      <c r="BY7128" s="32"/>
      <c r="BZ7128" s="32"/>
    </row>
    <row r="7129" spans="66:78" x14ac:dyDescent="0.2">
      <c r="BN7129" s="32"/>
      <c r="BO7129" s="32"/>
      <c r="BP7129" s="32"/>
      <c r="BQ7129" s="32"/>
      <c r="BR7129" s="32"/>
      <c r="BS7129" s="32"/>
      <c r="BT7129" s="32"/>
      <c r="BU7129" s="32"/>
      <c r="BV7129" s="32"/>
      <c r="BW7129" s="32"/>
      <c r="BX7129" s="32"/>
      <c r="BY7129" s="32"/>
      <c r="BZ7129" s="32"/>
    </row>
    <row r="7130" spans="66:78" x14ac:dyDescent="0.2">
      <c r="BN7130" s="32"/>
      <c r="BO7130" s="32"/>
      <c r="BP7130" s="32"/>
      <c r="BQ7130" s="32"/>
      <c r="BR7130" s="32"/>
      <c r="BS7130" s="32"/>
      <c r="BT7130" s="32"/>
      <c r="BU7130" s="32"/>
      <c r="BV7130" s="32"/>
      <c r="BW7130" s="32"/>
      <c r="BX7130" s="32"/>
      <c r="BY7130" s="32"/>
      <c r="BZ7130" s="32"/>
    </row>
    <row r="7131" spans="66:78" x14ac:dyDescent="0.2">
      <c r="BN7131" s="32"/>
      <c r="BO7131" s="32"/>
      <c r="BP7131" s="32"/>
      <c r="BQ7131" s="32"/>
      <c r="BR7131" s="32"/>
      <c r="BS7131" s="32"/>
      <c r="BT7131" s="32"/>
      <c r="BU7131" s="32"/>
      <c r="BV7131" s="32"/>
      <c r="BW7131" s="32"/>
      <c r="BX7131" s="32"/>
      <c r="BY7131" s="32"/>
      <c r="BZ7131" s="32"/>
    </row>
    <row r="7132" spans="66:78" x14ac:dyDescent="0.2">
      <c r="BN7132" s="32"/>
      <c r="BO7132" s="32"/>
      <c r="BP7132" s="32"/>
      <c r="BQ7132" s="32"/>
      <c r="BR7132" s="32"/>
      <c r="BS7132" s="32"/>
      <c r="BT7132" s="32"/>
      <c r="BU7132" s="32"/>
      <c r="BV7132" s="32"/>
      <c r="BW7132" s="32"/>
      <c r="BX7132" s="32"/>
      <c r="BY7132" s="32"/>
      <c r="BZ7132" s="32"/>
    </row>
    <row r="7133" spans="66:78" x14ac:dyDescent="0.2">
      <c r="BN7133" s="32"/>
      <c r="BO7133" s="32"/>
      <c r="BP7133" s="32"/>
      <c r="BQ7133" s="32"/>
      <c r="BR7133" s="32"/>
      <c r="BS7133" s="32"/>
      <c r="BT7133" s="32"/>
      <c r="BU7133" s="32"/>
      <c r="BV7133" s="32"/>
      <c r="BW7133" s="32"/>
      <c r="BX7133" s="32"/>
      <c r="BY7133" s="32"/>
      <c r="BZ7133" s="32"/>
    </row>
    <row r="7134" spans="66:78" x14ac:dyDescent="0.2">
      <c r="BN7134" s="32"/>
      <c r="BO7134" s="32"/>
      <c r="BP7134" s="32"/>
      <c r="BQ7134" s="32"/>
      <c r="BR7134" s="32"/>
      <c r="BS7134" s="32"/>
      <c r="BT7134" s="32"/>
      <c r="BU7134" s="32"/>
      <c r="BV7134" s="32"/>
      <c r="BW7134" s="32"/>
      <c r="BX7134" s="32"/>
      <c r="BY7134" s="32"/>
      <c r="BZ7134" s="32"/>
    </row>
    <row r="7135" spans="66:78" x14ac:dyDescent="0.2">
      <c r="BN7135" s="32"/>
      <c r="BO7135" s="32"/>
      <c r="BP7135" s="32"/>
      <c r="BQ7135" s="32"/>
      <c r="BR7135" s="32"/>
      <c r="BS7135" s="32"/>
      <c r="BT7135" s="32"/>
      <c r="BU7135" s="32"/>
      <c r="BV7135" s="32"/>
      <c r="BW7135" s="32"/>
      <c r="BX7135" s="32"/>
      <c r="BY7135" s="32"/>
      <c r="BZ7135" s="32"/>
    </row>
    <row r="7136" spans="66:78" x14ac:dyDescent="0.2">
      <c r="BN7136" s="32"/>
      <c r="BO7136" s="32"/>
      <c r="BP7136" s="32"/>
      <c r="BQ7136" s="32"/>
      <c r="BR7136" s="32"/>
      <c r="BS7136" s="32"/>
      <c r="BT7136" s="32"/>
      <c r="BU7136" s="32"/>
      <c r="BV7136" s="32"/>
      <c r="BW7136" s="32"/>
      <c r="BX7136" s="32"/>
      <c r="BY7136" s="32"/>
      <c r="BZ7136" s="32"/>
    </row>
    <row r="7137" spans="66:78" x14ac:dyDescent="0.2">
      <c r="BN7137" s="32"/>
      <c r="BO7137" s="32"/>
      <c r="BP7137" s="32"/>
      <c r="BQ7137" s="32"/>
      <c r="BR7137" s="32"/>
      <c r="BS7137" s="32"/>
      <c r="BT7137" s="32"/>
      <c r="BU7137" s="32"/>
      <c r="BV7137" s="32"/>
      <c r="BW7137" s="32"/>
      <c r="BX7137" s="32"/>
      <c r="BY7137" s="32"/>
      <c r="BZ7137" s="32"/>
    </row>
    <row r="7138" spans="66:78" x14ac:dyDescent="0.2">
      <c r="BN7138" s="32"/>
      <c r="BO7138" s="32"/>
      <c r="BP7138" s="32"/>
      <c r="BQ7138" s="32"/>
      <c r="BR7138" s="32"/>
      <c r="BS7138" s="32"/>
      <c r="BT7138" s="32"/>
      <c r="BU7138" s="32"/>
      <c r="BV7138" s="32"/>
      <c r="BW7138" s="32"/>
      <c r="BX7138" s="32"/>
      <c r="BY7138" s="32"/>
      <c r="BZ7138" s="32"/>
    </row>
    <row r="7139" spans="66:78" x14ac:dyDescent="0.2">
      <c r="BN7139" s="32"/>
      <c r="BO7139" s="32"/>
      <c r="BP7139" s="32"/>
      <c r="BQ7139" s="32"/>
      <c r="BR7139" s="32"/>
      <c r="BS7139" s="32"/>
      <c r="BT7139" s="32"/>
      <c r="BU7139" s="32"/>
      <c r="BV7139" s="32"/>
      <c r="BW7139" s="32"/>
      <c r="BX7139" s="32"/>
      <c r="BY7139" s="32"/>
      <c r="BZ7139" s="32"/>
    </row>
    <row r="7140" spans="66:78" x14ac:dyDescent="0.2">
      <c r="BN7140" s="32"/>
      <c r="BO7140" s="32"/>
      <c r="BP7140" s="32"/>
      <c r="BQ7140" s="32"/>
      <c r="BR7140" s="32"/>
      <c r="BS7140" s="32"/>
      <c r="BT7140" s="32"/>
      <c r="BU7140" s="32"/>
      <c r="BV7140" s="32"/>
      <c r="BW7140" s="32"/>
      <c r="BX7140" s="32"/>
      <c r="BY7140" s="32"/>
      <c r="BZ7140" s="32"/>
    </row>
    <row r="7141" spans="66:78" x14ac:dyDescent="0.2">
      <c r="BN7141" s="32"/>
      <c r="BO7141" s="32"/>
      <c r="BP7141" s="32"/>
      <c r="BQ7141" s="32"/>
      <c r="BR7141" s="32"/>
      <c r="BS7141" s="32"/>
      <c r="BT7141" s="32"/>
      <c r="BU7141" s="32"/>
      <c r="BV7141" s="32"/>
      <c r="BW7141" s="32"/>
      <c r="BX7141" s="32"/>
      <c r="BY7141" s="32"/>
      <c r="BZ7141" s="32"/>
    </row>
    <row r="7142" spans="66:78" x14ac:dyDescent="0.2">
      <c r="BN7142" s="32"/>
      <c r="BO7142" s="32"/>
      <c r="BP7142" s="32"/>
      <c r="BQ7142" s="32"/>
      <c r="BR7142" s="32"/>
      <c r="BS7142" s="32"/>
      <c r="BT7142" s="32"/>
      <c r="BU7142" s="32"/>
      <c r="BV7142" s="32"/>
      <c r="BW7142" s="32"/>
      <c r="BX7142" s="32"/>
      <c r="BY7142" s="32"/>
      <c r="BZ7142" s="32"/>
    </row>
    <row r="7143" spans="66:78" x14ac:dyDescent="0.2">
      <c r="BN7143" s="32"/>
      <c r="BO7143" s="32"/>
      <c r="BP7143" s="32"/>
      <c r="BQ7143" s="32"/>
      <c r="BR7143" s="32"/>
      <c r="BS7143" s="32"/>
      <c r="BT7143" s="32"/>
      <c r="BU7143" s="32"/>
      <c r="BV7143" s="32"/>
      <c r="BW7143" s="32"/>
      <c r="BX7143" s="32"/>
      <c r="BY7143" s="32"/>
      <c r="BZ7143" s="32"/>
    </row>
    <row r="7144" spans="66:78" x14ac:dyDescent="0.2">
      <c r="BN7144" s="32"/>
      <c r="BO7144" s="32"/>
      <c r="BP7144" s="32"/>
      <c r="BQ7144" s="32"/>
      <c r="BR7144" s="32"/>
      <c r="BS7144" s="32"/>
      <c r="BT7144" s="32"/>
      <c r="BU7144" s="32"/>
      <c r="BV7144" s="32"/>
      <c r="BW7144" s="32"/>
      <c r="BX7144" s="32"/>
      <c r="BY7144" s="32"/>
      <c r="BZ7144" s="32"/>
    </row>
    <row r="7145" spans="66:78" x14ac:dyDescent="0.2">
      <c r="BN7145" s="32"/>
      <c r="BO7145" s="32"/>
      <c r="BP7145" s="32"/>
      <c r="BQ7145" s="32"/>
      <c r="BR7145" s="32"/>
      <c r="BS7145" s="32"/>
      <c r="BT7145" s="32"/>
      <c r="BU7145" s="32"/>
      <c r="BV7145" s="32"/>
      <c r="BW7145" s="32"/>
      <c r="BX7145" s="32"/>
      <c r="BY7145" s="32"/>
      <c r="BZ7145" s="32"/>
    </row>
    <row r="7146" spans="66:78" x14ac:dyDescent="0.2">
      <c r="BN7146" s="32"/>
      <c r="BO7146" s="32"/>
      <c r="BP7146" s="32"/>
      <c r="BQ7146" s="32"/>
      <c r="BR7146" s="32"/>
      <c r="BS7146" s="32"/>
      <c r="BT7146" s="32"/>
      <c r="BU7146" s="32"/>
      <c r="BV7146" s="32"/>
      <c r="BW7146" s="32"/>
      <c r="BX7146" s="32"/>
      <c r="BY7146" s="32"/>
      <c r="BZ7146" s="32"/>
    </row>
    <row r="7147" spans="66:78" x14ac:dyDescent="0.2">
      <c r="BN7147" s="32"/>
      <c r="BO7147" s="32"/>
      <c r="BP7147" s="32"/>
      <c r="BQ7147" s="32"/>
      <c r="BR7147" s="32"/>
      <c r="BS7147" s="32"/>
      <c r="BT7147" s="32"/>
      <c r="BU7147" s="32"/>
      <c r="BV7147" s="32"/>
      <c r="BW7147" s="32"/>
      <c r="BX7147" s="32"/>
      <c r="BY7147" s="32"/>
      <c r="BZ7147" s="32"/>
    </row>
    <row r="7148" spans="66:78" x14ac:dyDescent="0.2">
      <c r="BN7148" s="32"/>
      <c r="BO7148" s="32"/>
      <c r="BP7148" s="32"/>
      <c r="BQ7148" s="32"/>
      <c r="BR7148" s="32"/>
      <c r="BS7148" s="32"/>
      <c r="BT7148" s="32"/>
      <c r="BU7148" s="32"/>
      <c r="BV7148" s="32"/>
      <c r="BW7148" s="32"/>
      <c r="BX7148" s="32"/>
      <c r="BY7148" s="32"/>
      <c r="BZ7148" s="32"/>
    </row>
    <row r="7149" spans="66:78" x14ac:dyDescent="0.2">
      <c r="BN7149" s="32"/>
      <c r="BO7149" s="32"/>
      <c r="BP7149" s="32"/>
      <c r="BQ7149" s="32"/>
      <c r="BR7149" s="32"/>
      <c r="BS7149" s="32"/>
      <c r="BT7149" s="32"/>
      <c r="BU7149" s="32"/>
      <c r="BV7149" s="32"/>
      <c r="BW7149" s="32"/>
      <c r="BX7149" s="32"/>
      <c r="BY7149" s="32"/>
      <c r="BZ7149" s="32"/>
    </row>
    <row r="7150" spans="66:78" x14ac:dyDescent="0.2">
      <c r="BN7150" s="32"/>
      <c r="BO7150" s="32"/>
      <c r="BP7150" s="32"/>
      <c r="BQ7150" s="32"/>
      <c r="BR7150" s="32"/>
      <c r="BS7150" s="32"/>
      <c r="BT7150" s="32"/>
      <c r="BU7150" s="32"/>
      <c r="BV7150" s="32"/>
      <c r="BW7150" s="32"/>
      <c r="BX7150" s="32"/>
      <c r="BY7150" s="32"/>
      <c r="BZ7150" s="32"/>
    </row>
    <row r="7151" spans="66:78" x14ac:dyDescent="0.2">
      <c r="BN7151" s="32"/>
      <c r="BO7151" s="32"/>
      <c r="BP7151" s="32"/>
      <c r="BQ7151" s="32"/>
      <c r="BR7151" s="32"/>
      <c r="BS7151" s="32"/>
      <c r="BT7151" s="32"/>
      <c r="BU7151" s="32"/>
      <c r="BV7151" s="32"/>
      <c r="BW7151" s="32"/>
      <c r="BX7151" s="32"/>
      <c r="BY7151" s="32"/>
      <c r="BZ7151" s="32"/>
    </row>
    <row r="7152" spans="66:78" x14ac:dyDescent="0.2">
      <c r="BN7152" s="32"/>
      <c r="BO7152" s="32"/>
      <c r="BP7152" s="32"/>
      <c r="BQ7152" s="32"/>
      <c r="BR7152" s="32"/>
      <c r="BS7152" s="32"/>
      <c r="BT7152" s="32"/>
      <c r="BU7152" s="32"/>
      <c r="BV7152" s="32"/>
      <c r="BW7152" s="32"/>
      <c r="BX7152" s="32"/>
      <c r="BY7152" s="32"/>
      <c r="BZ7152" s="32"/>
    </row>
    <row r="7153" spans="66:78" x14ac:dyDescent="0.2">
      <c r="BN7153" s="32"/>
      <c r="BO7153" s="32"/>
      <c r="BP7153" s="32"/>
      <c r="BQ7153" s="32"/>
      <c r="BR7153" s="32"/>
      <c r="BS7153" s="32"/>
      <c r="BT7153" s="32"/>
      <c r="BU7153" s="32"/>
      <c r="BV7153" s="32"/>
      <c r="BW7153" s="32"/>
      <c r="BX7153" s="32"/>
      <c r="BY7153" s="32"/>
      <c r="BZ7153" s="32"/>
    </row>
    <row r="7154" spans="66:78" x14ac:dyDescent="0.2">
      <c r="BN7154" s="32"/>
      <c r="BO7154" s="32"/>
      <c r="BP7154" s="32"/>
      <c r="BQ7154" s="32"/>
      <c r="BR7154" s="32"/>
      <c r="BS7154" s="32"/>
      <c r="BT7154" s="32"/>
      <c r="BU7154" s="32"/>
      <c r="BV7154" s="32"/>
      <c r="BW7154" s="32"/>
      <c r="BX7154" s="32"/>
      <c r="BY7154" s="32"/>
      <c r="BZ7154" s="32"/>
    </row>
    <row r="7155" spans="66:78" x14ac:dyDescent="0.2">
      <c r="BN7155" s="32"/>
      <c r="BO7155" s="32"/>
      <c r="BP7155" s="32"/>
      <c r="BQ7155" s="32"/>
      <c r="BR7155" s="32"/>
      <c r="BS7155" s="32"/>
      <c r="BT7155" s="32"/>
      <c r="BU7155" s="32"/>
      <c r="BV7155" s="32"/>
      <c r="BW7155" s="32"/>
      <c r="BX7155" s="32"/>
      <c r="BY7155" s="32"/>
      <c r="BZ7155" s="32"/>
    </row>
    <row r="7156" spans="66:78" x14ac:dyDescent="0.2">
      <c r="BN7156" s="32"/>
      <c r="BO7156" s="32"/>
      <c r="BP7156" s="32"/>
      <c r="BQ7156" s="32"/>
      <c r="BR7156" s="32"/>
      <c r="BS7156" s="32"/>
      <c r="BT7156" s="32"/>
      <c r="BU7156" s="32"/>
      <c r="BV7156" s="32"/>
      <c r="BW7156" s="32"/>
      <c r="BX7156" s="32"/>
      <c r="BY7156" s="32"/>
      <c r="BZ7156" s="32"/>
    </row>
    <row r="7157" spans="66:78" x14ac:dyDescent="0.2">
      <c r="BN7157" s="32"/>
      <c r="BO7157" s="32"/>
      <c r="BP7157" s="32"/>
      <c r="BQ7157" s="32"/>
      <c r="BR7157" s="32"/>
      <c r="BS7157" s="32"/>
      <c r="BT7157" s="32"/>
      <c r="BU7157" s="32"/>
      <c r="BV7157" s="32"/>
      <c r="BW7157" s="32"/>
      <c r="BX7157" s="32"/>
      <c r="BY7157" s="32"/>
      <c r="BZ7157" s="32"/>
    </row>
    <row r="7158" spans="66:78" x14ac:dyDescent="0.2">
      <c r="BN7158" s="32"/>
      <c r="BO7158" s="32"/>
      <c r="BP7158" s="32"/>
      <c r="BQ7158" s="32"/>
      <c r="BR7158" s="32"/>
      <c r="BS7158" s="32"/>
      <c r="BT7158" s="32"/>
      <c r="BU7158" s="32"/>
      <c r="BV7158" s="32"/>
      <c r="BW7158" s="32"/>
      <c r="BX7158" s="32"/>
      <c r="BY7158" s="32"/>
      <c r="BZ7158" s="32"/>
    </row>
    <row r="7159" spans="66:78" x14ac:dyDescent="0.2">
      <c r="BN7159" s="32"/>
      <c r="BO7159" s="32"/>
      <c r="BP7159" s="32"/>
      <c r="BQ7159" s="32"/>
      <c r="BR7159" s="32"/>
      <c r="BS7159" s="32"/>
      <c r="BT7159" s="32"/>
      <c r="BU7159" s="32"/>
      <c r="BV7159" s="32"/>
      <c r="BW7159" s="32"/>
      <c r="BX7159" s="32"/>
      <c r="BY7159" s="32"/>
      <c r="BZ7159" s="32"/>
    </row>
    <row r="7160" spans="66:78" x14ac:dyDescent="0.2">
      <c r="BN7160" s="32"/>
      <c r="BO7160" s="32"/>
      <c r="BP7160" s="32"/>
      <c r="BQ7160" s="32"/>
      <c r="BR7160" s="32"/>
      <c r="BS7160" s="32"/>
      <c r="BT7160" s="32"/>
      <c r="BU7160" s="32"/>
      <c r="BV7160" s="32"/>
      <c r="BW7160" s="32"/>
      <c r="BX7160" s="32"/>
      <c r="BY7160" s="32"/>
      <c r="BZ7160" s="32"/>
    </row>
    <row r="7161" spans="66:78" x14ac:dyDescent="0.2">
      <c r="BN7161" s="32"/>
      <c r="BO7161" s="32"/>
      <c r="BP7161" s="32"/>
      <c r="BQ7161" s="32"/>
      <c r="BR7161" s="32"/>
      <c r="BS7161" s="32"/>
      <c r="BT7161" s="32"/>
      <c r="BU7161" s="32"/>
      <c r="BV7161" s="32"/>
      <c r="BW7161" s="32"/>
      <c r="BX7161" s="32"/>
      <c r="BY7161" s="32"/>
      <c r="BZ7161" s="32"/>
    </row>
    <row r="7162" spans="66:78" x14ac:dyDescent="0.2">
      <c r="BN7162" s="32"/>
      <c r="BO7162" s="32"/>
      <c r="BP7162" s="32"/>
      <c r="BQ7162" s="32"/>
      <c r="BR7162" s="32"/>
      <c r="BS7162" s="32"/>
      <c r="BT7162" s="32"/>
      <c r="BU7162" s="32"/>
      <c r="BV7162" s="32"/>
      <c r="BW7162" s="32"/>
      <c r="BX7162" s="32"/>
      <c r="BY7162" s="32"/>
      <c r="BZ7162" s="32"/>
    </row>
    <row r="7163" spans="66:78" x14ac:dyDescent="0.2">
      <c r="BN7163" s="32"/>
      <c r="BO7163" s="32"/>
      <c r="BP7163" s="32"/>
      <c r="BQ7163" s="32"/>
      <c r="BR7163" s="32"/>
      <c r="BS7163" s="32"/>
      <c r="BT7163" s="32"/>
      <c r="BU7163" s="32"/>
      <c r="BV7163" s="32"/>
      <c r="BW7163" s="32"/>
      <c r="BX7163" s="32"/>
      <c r="BY7163" s="32"/>
      <c r="BZ7163" s="32"/>
    </row>
    <row r="7164" spans="66:78" x14ac:dyDescent="0.2">
      <c r="BN7164" s="32"/>
      <c r="BO7164" s="32"/>
      <c r="BP7164" s="32"/>
      <c r="BQ7164" s="32"/>
      <c r="BR7164" s="32"/>
      <c r="BS7164" s="32"/>
      <c r="BT7164" s="32"/>
      <c r="BU7164" s="32"/>
      <c r="BV7164" s="32"/>
      <c r="BW7164" s="32"/>
      <c r="BX7164" s="32"/>
      <c r="BY7164" s="32"/>
      <c r="BZ7164" s="32"/>
    </row>
    <row r="7165" spans="66:78" x14ac:dyDescent="0.2">
      <c r="BN7165" s="32"/>
      <c r="BO7165" s="32"/>
      <c r="BP7165" s="32"/>
      <c r="BQ7165" s="32"/>
      <c r="BR7165" s="32"/>
      <c r="BS7165" s="32"/>
      <c r="BT7165" s="32"/>
      <c r="BU7165" s="32"/>
      <c r="BV7165" s="32"/>
      <c r="BW7165" s="32"/>
      <c r="BX7165" s="32"/>
      <c r="BY7165" s="32"/>
      <c r="BZ7165" s="32"/>
    </row>
    <row r="7166" spans="66:78" x14ac:dyDescent="0.2">
      <c r="BN7166" s="32"/>
      <c r="BO7166" s="32"/>
      <c r="BP7166" s="32"/>
      <c r="BQ7166" s="32"/>
      <c r="BR7166" s="32"/>
      <c r="BS7166" s="32"/>
      <c r="BT7166" s="32"/>
      <c r="BU7166" s="32"/>
      <c r="BV7166" s="32"/>
      <c r="BW7166" s="32"/>
      <c r="BX7166" s="32"/>
      <c r="BY7166" s="32"/>
      <c r="BZ7166" s="32"/>
    </row>
    <row r="7167" spans="66:78" x14ac:dyDescent="0.2">
      <c r="BN7167" s="32"/>
      <c r="BO7167" s="32"/>
      <c r="BP7167" s="32"/>
      <c r="BQ7167" s="32"/>
      <c r="BR7167" s="32"/>
      <c r="BS7167" s="32"/>
      <c r="BT7167" s="32"/>
      <c r="BU7167" s="32"/>
      <c r="BV7167" s="32"/>
      <c r="BW7167" s="32"/>
      <c r="BX7167" s="32"/>
      <c r="BY7167" s="32"/>
      <c r="BZ7167" s="32"/>
    </row>
    <row r="7168" spans="66:78" x14ac:dyDescent="0.2">
      <c r="BN7168" s="32"/>
      <c r="BO7168" s="32"/>
      <c r="BP7168" s="32"/>
      <c r="BQ7168" s="32"/>
      <c r="BR7168" s="32"/>
      <c r="BS7168" s="32"/>
      <c r="BT7168" s="32"/>
      <c r="BU7168" s="32"/>
      <c r="BV7168" s="32"/>
      <c r="BW7168" s="32"/>
      <c r="BX7168" s="32"/>
      <c r="BY7168" s="32"/>
      <c r="BZ7168" s="32"/>
    </row>
    <row r="7169" spans="66:78" x14ac:dyDescent="0.2">
      <c r="BN7169" s="32"/>
      <c r="BO7169" s="32"/>
      <c r="BP7169" s="32"/>
      <c r="BQ7169" s="32"/>
      <c r="BR7169" s="32"/>
      <c r="BS7169" s="32"/>
      <c r="BT7169" s="32"/>
      <c r="BU7169" s="32"/>
      <c r="BV7169" s="32"/>
      <c r="BW7169" s="32"/>
      <c r="BX7169" s="32"/>
      <c r="BY7169" s="32"/>
      <c r="BZ7169" s="32"/>
    </row>
    <row r="7170" spans="66:78" x14ac:dyDescent="0.2">
      <c r="BN7170" s="32"/>
      <c r="BO7170" s="32"/>
      <c r="BP7170" s="32"/>
      <c r="BQ7170" s="32"/>
      <c r="BR7170" s="32"/>
      <c r="BS7170" s="32"/>
      <c r="BT7170" s="32"/>
      <c r="BU7170" s="32"/>
      <c r="BV7170" s="32"/>
      <c r="BW7170" s="32"/>
      <c r="BX7170" s="32"/>
      <c r="BY7170" s="32"/>
      <c r="BZ7170" s="32"/>
    </row>
    <row r="7171" spans="66:78" x14ac:dyDescent="0.2">
      <c r="BN7171" s="32"/>
      <c r="BO7171" s="32"/>
      <c r="BP7171" s="32"/>
      <c r="BQ7171" s="32"/>
      <c r="BR7171" s="32"/>
      <c r="BS7171" s="32"/>
      <c r="BT7171" s="32"/>
      <c r="BU7171" s="32"/>
      <c r="BV7171" s="32"/>
      <c r="BW7171" s="32"/>
      <c r="BX7171" s="32"/>
      <c r="BY7171" s="32"/>
      <c r="BZ7171" s="32"/>
    </row>
    <row r="7172" spans="66:78" x14ac:dyDescent="0.2">
      <c r="BN7172" s="32"/>
      <c r="BO7172" s="32"/>
      <c r="BP7172" s="32"/>
      <c r="BQ7172" s="32"/>
      <c r="BR7172" s="32"/>
      <c r="BS7172" s="32"/>
      <c r="BT7172" s="32"/>
      <c r="BU7172" s="32"/>
      <c r="BV7172" s="32"/>
      <c r="BW7172" s="32"/>
      <c r="BX7172" s="32"/>
      <c r="BY7172" s="32"/>
      <c r="BZ7172" s="32"/>
    </row>
    <row r="7173" spans="66:78" x14ac:dyDescent="0.2">
      <c r="BN7173" s="32"/>
      <c r="BO7173" s="32"/>
      <c r="BP7173" s="32"/>
      <c r="BQ7173" s="32"/>
      <c r="BR7173" s="32"/>
      <c r="BS7173" s="32"/>
      <c r="BT7173" s="32"/>
      <c r="BU7173" s="32"/>
      <c r="BV7173" s="32"/>
      <c r="BW7173" s="32"/>
      <c r="BX7173" s="32"/>
      <c r="BY7173" s="32"/>
      <c r="BZ7173" s="32"/>
    </row>
    <row r="7174" spans="66:78" x14ac:dyDescent="0.2">
      <c r="BN7174" s="32"/>
      <c r="BO7174" s="32"/>
      <c r="BP7174" s="32"/>
      <c r="BQ7174" s="32"/>
      <c r="BR7174" s="32"/>
      <c r="BS7174" s="32"/>
      <c r="BT7174" s="32"/>
      <c r="BU7174" s="32"/>
      <c r="BV7174" s="32"/>
      <c r="BW7174" s="32"/>
      <c r="BX7174" s="32"/>
      <c r="BY7174" s="32"/>
      <c r="BZ7174" s="32"/>
    </row>
    <row r="7175" spans="66:78" x14ac:dyDescent="0.2">
      <c r="BN7175" s="32"/>
      <c r="BO7175" s="32"/>
      <c r="BP7175" s="32"/>
      <c r="BQ7175" s="32"/>
      <c r="BR7175" s="32"/>
      <c r="BS7175" s="32"/>
      <c r="BT7175" s="32"/>
      <c r="BU7175" s="32"/>
      <c r="BV7175" s="32"/>
      <c r="BW7175" s="32"/>
      <c r="BX7175" s="32"/>
      <c r="BY7175" s="32"/>
      <c r="BZ7175" s="32"/>
    </row>
    <row r="7176" spans="66:78" x14ac:dyDescent="0.2">
      <c r="BN7176" s="32"/>
      <c r="BO7176" s="32"/>
      <c r="BP7176" s="32"/>
      <c r="BQ7176" s="32"/>
      <c r="BR7176" s="32"/>
      <c r="BS7176" s="32"/>
      <c r="BT7176" s="32"/>
      <c r="BU7176" s="32"/>
      <c r="BV7176" s="32"/>
      <c r="BW7176" s="32"/>
      <c r="BX7176" s="32"/>
      <c r="BY7176" s="32"/>
      <c r="BZ7176" s="32"/>
    </row>
    <row r="7177" spans="66:78" x14ac:dyDescent="0.2">
      <c r="BN7177" s="32"/>
      <c r="BO7177" s="32"/>
      <c r="BP7177" s="32"/>
      <c r="BQ7177" s="32"/>
      <c r="BR7177" s="32"/>
      <c r="BS7177" s="32"/>
      <c r="BT7177" s="32"/>
      <c r="BU7177" s="32"/>
      <c r="BV7177" s="32"/>
      <c r="BW7177" s="32"/>
      <c r="BX7177" s="32"/>
      <c r="BY7177" s="32"/>
      <c r="BZ7177" s="32"/>
    </row>
    <row r="7178" spans="66:78" x14ac:dyDescent="0.2">
      <c r="BN7178" s="32"/>
      <c r="BO7178" s="32"/>
      <c r="BP7178" s="32"/>
      <c r="BQ7178" s="32"/>
      <c r="BR7178" s="32"/>
      <c r="BS7178" s="32"/>
      <c r="BT7178" s="32"/>
      <c r="BU7178" s="32"/>
      <c r="BV7178" s="32"/>
      <c r="BW7178" s="32"/>
      <c r="BX7178" s="32"/>
      <c r="BY7178" s="32"/>
      <c r="BZ7178" s="32"/>
    </row>
    <row r="7179" spans="66:78" x14ac:dyDescent="0.2">
      <c r="BN7179" s="32"/>
      <c r="BO7179" s="32"/>
      <c r="BP7179" s="32"/>
      <c r="BQ7179" s="32"/>
      <c r="BR7179" s="32"/>
      <c r="BS7179" s="32"/>
      <c r="BT7179" s="32"/>
      <c r="BU7179" s="32"/>
      <c r="BV7179" s="32"/>
      <c r="BW7179" s="32"/>
      <c r="BX7179" s="32"/>
      <c r="BY7179" s="32"/>
      <c r="BZ7179" s="32"/>
    </row>
    <row r="7180" spans="66:78" x14ac:dyDescent="0.2">
      <c r="BN7180" s="32"/>
      <c r="BO7180" s="32"/>
      <c r="BP7180" s="32"/>
      <c r="BQ7180" s="32"/>
      <c r="BR7180" s="32"/>
      <c r="BS7180" s="32"/>
      <c r="BT7180" s="32"/>
      <c r="BU7180" s="32"/>
      <c r="BV7180" s="32"/>
      <c r="BW7180" s="32"/>
      <c r="BX7180" s="32"/>
      <c r="BY7180" s="32"/>
      <c r="BZ7180" s="32"/>
    </row>
    <row r="7181" spans="66:78" x14ac:dyDescent="0.2">
      <c r="BN7181" s="32"/>
      <c r="BO7181" s="32"/>
      <c r="BP7181" s="32"/>
      <c r="BQ7181" s="32"/>
      <c r="BR7181" s="32"/>
      <c r="BS7181" s="32"/>
      <c r="BT7181" s="32"/>
      <c r="BU7181" s="32"/>
      <c r="BV7181" s="32"/>
      <c r="BW7181" s="32"/>
      <c r="BX7181" s="32"/>
      <c r="BY7181" s="32"/>
      <c r="BZ7181" s="32"/>
    </row>
    <row r="7182" spans="66:78" x14ac:dyDescent="0.2">
      <c r="BN7182" s="32"/>
      <c r="BO7182" s="32"/>
      <c r="BP7182" s="32"/>
      <c r="BQ7182" s="32"/>
      <c r="BR7182" s="32"/>
      <c r="BS7182" s="32"/>
      <c r="BT7182" s="32"/>
      <c r="BU7182" s="32"/>
      <c r="BV7182" s="32"/>
      <c r="BW7182" s="32"/>
      <c r="BX7182" s="32"/>
      <c r="BY7182" s="32"/>
      <c r="BZ7182" s="32"/>
    </row>
    <row r="7183" spans="66:78" x14ac:dyDescent="0.2">
      <c r="BN7183" s="32"/>
      <c r="BO7183" s="32"/>
      <c r="BP7183" s="32"/>
      <c r="BQ7183" s="32"/>
      <c r="BR7183" s="32"/>
      <c r="BS7183" s="32"/>
      <c r="BT7183" s="32"/>
      <c r="BU7183" s="32"/>
      <c r="BV7183" s="32"/>
      <c r="BW7183" s="32"/>
      <c r="BX7183" s="32"/>
      <c r="BY7183" s="32"/>
      <c r="BZ7183" s="32"/>
    </row>
    <row r="7184" spans="66:78" x14ac:dyDescent="0.2">
      <c r="BN7184" s="32"/>
      <c r="BO7184" s="32"/>
      <c r="BP7184" s="32"/>
      <c r="BQ7184" s="32"/>
      <c r="BR7184" s="32"/>
      <c r="BS7184" s="32"/>
      <c r="BT7184" s="32"/>
      <c r="BU7184" s="32"/>
      <c r="BV7184" s="32"/>
      <c r="BW7184" s="32"/>
      <c r="BX7184" s="32"/>
      <c r="BY7184" s="32"/>
      <c r="BZ7184" s="32"/>
    </row>
    <row r="7185" spans="66:78" x14ac:dyDescent="0.2">
      <c r="BN7185" s="32"/>
      <c r="BO7185" s="32"/>
      <c r="BP7185" s="32"/>
      <c r="BQ7185" s="32"/>
      <c r="BR7185" s="32"/>
      <c r="BS7185" s="32"/>
      <c r="BT7185" s="32"/>
      <c r="BU7185" s="32"/>
      <c r="BV7185" s="32"/>
      <c r="BW7185" s="32"/>
      <c r="BX7185" s="32"/>
      <c r="BY7185" s="32"/>
      <c r="BZ7185" s="32"/>
    </row>
    <row r="7186" spans="66:78" x14ac:dyDescent="0.2">
      <c r="BN7186" s="32"/>
      <c r="BO7186" s="32"/>
      <c r="BP7186" s="32"/>
      <c r="BQ7186" s="32"/>
      <c r="BR7186" s="32"/>
      <c r="BS7186" s="32"/>
      <c r="BT7186" s="32"/>
      <c r="BU7186" s="32"/>
      <c r="BV7186" s="32"/>
      <c r="BW7186" s="32"/>
      <c r="BX7186" s="32"/>
      <c r="BY7186" s="32"/>
      <c r="BZ7186" s="32"/>
    </row>
    <row r="7187" spans="66:78" x14ac:dyDescent="0.2">
      <c r="BN7187" s="32"/>
      <c r="BO7187" s="32"/>
      <c r="BP7187" s="32"/>
      <c r="BQ7187" s="32"/>
      <c r="BR7187" s="32"/>
      <c r="BS7187" s="32"/>
      <c r="BT7187" s="32"/>
      <c r="BU7187" s="32"/>
      <c r="BV7187" s="32"/>
      <c r="BW7187" s="32"/>
      <c r="BX7187" s="32"/>
      <c r="BY7187" s="32"/>
      <c r="BZ7187" s="32"/>
    </row>
    <row r="7188" spans="66:78" x14ac:dyDescent="0.2">
      <c r="BN7188" s="32"/>
      <c r="BO7188" s="32"/>
      <c r="BP7188" s="32"/>
      <c r="BQ7188" s="32"/>
      <c r="BR7188" s="32"/>
      <c r="BS7188" s="32"/>
      <c r="BT7188" s="32"/>
      <c r="BU7188" s="32"/>
      <c r="BV7188" s="32"/>
      <c r="BW7188" s="32"/>
      <c r="BX7188" s="32"/>
      <c r="BY7188" s="32"/>
      <c r="BZ7188" s="32"/>
    </row>
    <row r="7189" spans="66:78" x14ac:dyDescent="0.2">
      <c r="BN7189" s="32"/>
      <c r="BO7189" s="32"/>
      <c r="BP7189" s="32"/>
      <c r="BQ7189" s="32"/>
      <c r="BR7189" s="32"/>
      <c r="BS7189" s="32"/>
      <c r="BT7189" s="32"/>
      <c r="BU7189" s="32"/>
      <c r="BV7189" s="32"/>
      <c r="BW7189" s="32"/>
      <c r="BX7189" s="32"/>
      <c r="BY7189" s="32"/>
      <c r="BZ7189" s="32"/>
    </row>
    <row r="7190" spans="66:78" x14ac:dyDescent="0.2">
      <c r="BN7190" s="32"/>
      <c r="BO7190" s="32"/>
      <c r="BP7190" s="32"/>
      <c r="BQ7190" s="32"/>
      <c r="BR7190" s="32"/>
      <c r="BS7190" s="32"/>
      <c r="BT7190" s="32"/>
      <c r="BU7190" s="32"/>
      <c r="BV7190" s="32"/>
      <c r="BW7190" s="32"/>
      <c r="BX7190" s="32"/>
      <c r="BY7190" s="32"/>
      <c r="BZ7190" s="32"/>
    </row>
    <row r="7191" spans="66:78" x14ac:dyDescent="0.2">
      <c r="BN7191" s="32"/>
      <c r="BO7191" s="32"/>
      <c r="BP7191" s="32"/>
      <c r="BQ7191" s="32"/>
      <c r="BR7191" s="32"/>
      <c r="BS7191" s="32"/>
      <c r="BT7191" s="32"/>
      <c r="BU7191" s="32"/>
      <c r="BV7191" s="32"/>
      <c r="BW7191" s="32"/>
      <c r="BX7191" s="32"/>
      <c r="BY7191" s="32"/>
      <c r="BZ7191" s="32"/>
    </row>
    <row r="7192" spans="66:78" x14ac:dyDescent="0.2">
      <c r="BN7192" s="32"/>
      <c r="BO7192" s="32"/>
      <c r="BP7192" s="32"/>
      <c r="BQ7192" s="32"/>
      <c r="BR7192" s="32"/>
      <c r="BS7192" s="32"/>
      <c r="BT7192" s="32"/>
      <c r="BU7192" s="32"/>
      <c r="BV7192" s="32"/>
      <c r="BW7192" s="32"/>
      <c r="BX7192" s="32"/>
      <c r="BY7192" s="32"/>
      <c r="BZ7192" s="32"/>
    </row>
    <row r="7193" spans="66:78" x14ac:dyDescent="0.2">
      <c r="BN7193" s="32"/>
      <c r="BO7193" s="32"/>
      <c r="BP7193" s="32"/>
      <c r="BQ7193" s="32"/>
      <c r="BR7193" s="32"/>
      <c r="BS7193" s="32"/>
      <c r="BT7193" s="32"/>
      <c r="BU7193" s="32"/>
      <c r="BV7193" s="32"/>
      <c r="BW7193" s="32"/>
      <c r="BX7193" s="32"/>
      <c r="BY7193" s="32"/>
      <c r="BZ7193" s="32"/>
    </row>
    <row r="7194" spans="66:78" x14ac:dyDescent="0.2">
      <c r="BN7194" s="32"/>
      <c r="BO7194" s="32"/>
      <c r="BP7194" s="32"/>
      <c r="BQ7194" s="32"/>
      <c r="BR7194" s="32"/>
      <c r="BS7194" s="32"/>
      <c r="BT7194" s="32"/>
      <c r="BU7194" s="32"/>
      <c r="BV7194" s="32"/>
      <c r="BW7194" s="32"/>
      <c r="BX7194" s="32"/>
      <c r="BY7194" s="32"/>
      <c r="BZ7194" s="32"/>
    </row>
    <row r="7195" spans="66:78" x14ac:dyDescent="0.2">
      <c r="BN7195" s="32"/>
      <c r="BO7195" s="32"/>
      <c r="BP7195" s="32"/>
      <c r="BQ7195" s="32"/>
      <c r="BR7195" s="32"/>
      <c r="BS7195" s="32"/>
      <c r="BT7195" s="32"/>
      <c r="BU7195" s="32"/>
      <c r="BV7195" s="32"/>
      <c r="BW7195" s="32"/>
      <c r="BX7195" s="32"/>
      <c r="BY7195" s="32"/>
      <c r="BZ7195" s="32"/>
    </row>
    <row r="7196" spans="66:78" x14ac:dyDescent="0.2">
      <c r="BN7196" s="32"/>
      <c r="BO7196" s="32"/>
      <c r="BP7196" s="32"/>
      <c r="BQ7196" s="32"/>
      <c r="BR7196" s="32"/>
      <c r="BS7196" s="32"/>
      <c r="BT7196" s="32"/>
      <c r="BU7196" s="32"/>
      <c r="BV7196" s="32"/>
      <c r="BW7196" s="32"/>
      <c r="BX7196" s="32"/>
      <c r="BY7196" s="32"/>
      <c r="BZ7196" s="32"/>
    </row>
    <row r="7197" spans="66:78" x14ac:dyDescent="0.2">
      <c r="BN7197" s="32"/>
      <c r="BO7197" s="32"/>
      <c r="BP7197" s="32"/>
      <c r="BQ7197" s="32"/>
      <c r="BR7197" s="32"/>
      <c r="BS7197" s="32"/>
      <c r="BT7197" s="32"/>
      <c r="BU7197" s="32"/>
      <c r="BV7197" s="32"/>
      <c r="BW7197" s="32"/>
      <c r="BX7197" s="32"/>
      <c r="BY7197" s="32"/>
      <c r="BZ7197" s="32"/>
    </row>
    <row r="7198" spans="66:78" x14ac:dyDescent="0.2">
      <c r="BN7198" s="32"/>
      <c r="BO7198" s="32"/>
      <c r="BP7198" s="32"/>
      <c r="BQ7198" s="32"/>
      <c r="BR7198" s="32"/>
      <c r="BS7198" s="32"/>
      <c r="BT7198" s="32"/>
      <c r="BU7198" s="32"/>
      <c r="BV7198" s="32"/>
      <c r="BW7198" s="32"/>
      <c r="BX7198" s="32"/>
      <c r="BY7198" s="32"/>
      <c r="BZ7198" s="32"/>
    </row>
    <row r="7199" spans="66:78" x14ac:dyDescent="0.2">
      <c r="BN7199" s="32"/>
      <c r="BO7199" s="32"/>
      <c r="BP7199" s="32"/>
      <c r="BQ7199" s="32"/>
      <c r="BR7199" s="32"/>
      <c r="BS7199" s="32"/>
      <c r="BT7199" s="32"/>
      <c r="BU7199" s="32"/>
      <c r="BV7199" s="32"/>
      <c r="BW7199" s="32"/>
      <c r="BX7199" s="32"/>
      <c r="BY7199" s="32"/>
      <c r="BZ7199" s="32"/>
    </row>
    <row r="7200" spans="66:78" x14ac:dyDescent="0.2">
      <c r="BN7200" s="32"/>
      <c r="BO7200" s="32"/>
      <c r="BP7200" s="32"/>
      <c r="BQ7200" s="32"/>
      <c r="BR7200" s="32"/>
      <c r="BS7200" s="32"/>
      <c r="BT7200" s="32"/>
      <c r="BU7200" s="32"/>
      <c r="BV7200" s="32"/>
      <c r="BW7200" s="32"/>
      <c r="BX7200" s="32"/>
      <c r="BY7200" s="32"/>
      <c r="BZ7200" s="32"/>
    </row>
    <row r="7201" spans="66:78" x14ac:dyDescent="0.2">
      <c r="BN7201" s="32"/>
      <c r="BO7201" s="32"/>
      <c r="BP7201" s="32"/>
      <c r="BQ7201" s="32"/>
      <c r="BR7201" s="32"/>
      <c r="BS7201" s="32"/>
      <c r="BT7201" s="32"/>
      <c r="BU7201" s="32"/>
      <c r="BV7201" s="32"/>
      <c r="BW7201" s="32"/>
      <c r="BX7201" s="32"/>
      <c r="BY7201" s="32"/>
      <c r="BZ7201" s="32"/>
    </row>
    <row r="7202" spans="66:78" x14ac:dyDescent="0.2">
      <c r="BN7202" s="32"/>
      <c r="BO7202" s="32"/>
      <c r="BP7202" s="32"/>
      <c r="BQ7202" s="32"/>
      <c r="BR7202" s="32"/>
      <c r="BS7202" s="32"/>
      <c r="BT7202" s="32"/>
      <c r="BU7202" s="32"/>
      <c r="BV7202" s="32"/>
      <c r="BW7202" s="32"/>
      <c r="BX7202" s="32"/>
      <c r="BY7202" s="32"/>
      <c r="BZ7202" s="32"/>
    </row>
    <row r="7203" spans="66:78" x14ac:dyDescent="0.2">
      <c r="BN7203" s="32"/>
      <c r="BO7203" s="32"/>
      <c r="BP7203" s="32"/>
      <c r="BQ7203" s="32"/>
      <c r="BR7203" s="32"/>
      <c r="BS7203" s="32"/>
      <c r="BT7203" s="32"/>
      <c r="BU7203" s="32"/>
      <c r="BV7203" s="32"/>
      <c r="BW7203" s="32"/>
      <c r="BX7203" s="32"/>
      <c r="BY7203" s="32"/>
      <c r="BZ7203" s="32"/>
    </row>
    <row r="7204" spans="66:78" x14ac:dyDescent="0.2">
      <c r="BN7204" s="32"/>
      <c r="BO7204" s="32"/>
      <c r="BP7204" s="32"/>
      <c r="BQ7204" s="32"/>
      <c r="BR7204" s="32"/>
      <c r="BS7204" s="32"/>
      <c r="BT7204" s="32"/>
      <c r="BU7204" s="32"/>
      <c r="BV7204" s="32"/>
      <c r="BW7204" s="32"/>
      <c r="BX7204" s="32"/>
      <c r="BY7204" s="32"/>
      <c r="BZ7204" s="32"/>
    </row>
    <row r="7205" spans="66:78" x14ac:dyDescent="0.2">
      <c r="BN7205" s="32"/>
      <c r="BO7205" s="32"/>
      <c r="BP7205" s="32"/>
      <c r="BQ7205" s="32"/>
      <c r="BR7205" s="32"/>
      <c r="BS7205" s="32"/>
      <c r="BT7205" s="32"/>
      <c r="BU7205" s="32"/>
      <c r="BV7205" s="32"/>
      <c r="BW7205" s="32"/>
      <c r="BX7205" s="32"/>
      <c r="BY7205" s="32"/>
      <c r="BZ7205" s="32"/>
    </row>
    <row r="7206" spans="66:78" x14ac:dyDescent="0.2">
      <c r="BN7206" s="32"/>
      <c r="BO7206" s="32"/>
      <c r="BP7206" s="32"/>
      <c r="BQ7206" s="32"/>
      <c r="BR7206" s="32"/>
      <c r="BS7206" s="32"/>
      <c r="BT7206" s="32"/>
      <c r="BU7206" s="32"/>
      <c r="BV7206" s="32"/>
      <c r="BW7206" s="32"/>
      <c r="BX7206" s="32"/>
      <c r="BY7206" s="32"/>
      <c r="BZ7206" s="32"/>
    </row>
    <row r="7207" spans="66:78" x14ac:dyDescent="0.2">
      <c r="BN7207" s="32"/>
      <c r="BO7207" s="32"/>
      <c r="BP7207" s="32"/>
      <c r="BQ7207" s="32"/>
      <c r="BR7207" s="32"/>
      <c r="BS7207" s="32"/>
      <c r="BT7207" s="32"/>
      <c r="BU7207" s="32"/>
      <c r="BV7207" s="32"/>
      <c r="BW7207" s="32"/>
      <c r="BX7207" s="32"/>
      <c r="BY7207" s="32"/>
      <c r="BZ7207" s="32"/>
    </row>
    <row r="7208" spans="66:78" x14ac:dyDescent="0.2">
      <c r="BN7208" s="32"/>
      <c r="BO7208" s="32"/>
      <c r="BP7208" s="32"/>
      <c r="BQ7208" s="32"/>
      <c r="BR7208" s="32"/>
      <c r="BS7208" s="32"/>
      <c r="BT7208" s="32"/>
      <c r="BU7208" s="32"/>
      <c r="BV7208" s="32"/>
      <c r="BW7208" s="32"/>
      <c r="BX7208" s="32"/>
      <c r="BY7208" s="32"/>
      <c r="BZ7208" s="32"/>
    </row>
    <row r="7209" spans="66:78" x14ac:dyDescent="0.2">
      <c r="BN7209" s="32"/>
      <c r="BO7209" s="32"/>
      <c r="BP7209" s="32"/>
      <c r="BQ7209" s="32"/>
      <c r="BR7209" s="32"/>
      <c r="BS7209" s="32"/>
      <c r="BT7209" s="32"/>
      <c r="BU7209" s="32"/>
      <c r="BV7209" s="32"/>
      <c r="BW7209" s="32"/>
      <c r="BX7209" s="32"/>
      <c r="BY7209" s="32"/>
      <c r="BZ7209" s="32"/>
    </row>
    <row r="7210" spans="66:78" x14ac:dyDescent="0.2">
      <c r="BN7210" s="32"/>
      <c r="BO7210" s="32"/>
      <c r="BP7210" s="32"/>
      <c r="BQ7210" s="32"/>
      <c r="BR7210" s="32"/>
      <c r="BS7210" s="32"/>
      <c r="BT7210" s="32"/>
      <c r="BU7210" s="32"/>
      <c r="BV7210" s="32"/>
      <c r="BW7210" s="32"/>
      <c r="BX7210" s="32"/>
      <c r="BY7210" s="32"/>
      <c r="BZ7210" s="32"/>
    </row>
    <row r="7211" spans="66:78" x14ac:dyDescent="0.2">
      <c r="BN7211" s="32"/>
      <c r="BO7211" s="32"/>
      <c r="BP7211" s="32"/>
      <c r="BQ7211" s="32"/>
      <c r="BR7211" s="32"/>
      <c r="BS7211" s="32"/>
      <c r="BT7211" s="32"/>
      <c r="BU7211" s="32"/>
      <c r="BV7211" s="32"/>
      <c r="BW7211" s="32"/>
      <c r="BX7211" s="32"/>
      <c r="BY7211" s="32"/>
      <c r="BZ7211" s="32"/>
    </row>
    <row r="7212" spans="66:78" x14ac:dyDescent="0.2">
      <c r="BN7212" s="32"/>
      <c r="BO7212" s="32"/>
      <c r="BP7212" s="32"/>
      <c r="BQ7212" s="32"/>
      <c r="BR7212" s="32"/>
      <c r="BS7212" s="32"/>
      <c r="BT7212" s="32"/>
      <c r="BU7212" s="32"/>
      <c r="BV7212" s="32"/>
      <c r="BW7212" s="32"/>
      <c r="BX7212" s="32"/>
      <c r="BY7212" s="32"/>
      <c r="BZ7212" s="32"/>
    </row>
    <row r="7213" spans="66:78" x14ac:dyDescent="0.2">
      <c r="BN7213" s="32"/>
      <c r="BO7213" s="32"/>
      <c r="BP7213" s="32"/>
      <c r="BQ7213" s="32"/>
      <c r="BR7213" s="32"/>
      <c r="BS7213" s="32"/>
      <c r="BT7213" s="32"/>
      <c r="BU7213" s="32"/>
      <c r="BV7213" s="32"/>
      <c r="BW7213" s="32"/>
      <c r="BX7213" s="32"/>
      <c r="BY7213" s="32"/>
      <c r="BZ7213" s="32"/>
    </row>
    <row r="7214" spans="66:78" x14ac:dyDescent="0.2">
      <c r="BN7214" s="32"/>
      <c r="BO7214" s="32"/>
      <c r="BP7214" s="32"/>
      <c r="BQ7214" s="32"/>
      <c r="BR7214" s="32"/>
      <c r="BS7214" s="32"/>
      <c r="BT7214" s="32"/>
      <c r="BU7214" s="32"/>
      <c r="BV7214" s="32"/>
      <c r="BW7214" s="32"/>
      <c r="BX7214" s="32"/>
      <c r="BY7214" s="32"/>
      <c r="BZ7214" s="32"/>
    </row>
    <row r="7215" spans="66:78" x14ac:dyDescent="0.2">
      <c r="BN7215" s="32"/>
      <c r="BO7215" s="32"/>
      <c r="BP7215" s="32"/>
      <c r="BQ7215" s="32"/>
      <c r="BR7215" s="32"/>
      <c r="BS7215" s="32"/>
      <c r="BT7215" s="32"/>
      <c r="BU7215" s="32"/>
      <c r="BV7215" s="32"/>
      <c r="BW7215" s="32"/>
      <c r="BX7215" s="32"/>
      <c r="BY7215" s="32"/>
      <c r="BZ7215" s="32"/>
    </row>
    <row r="7216" spans="66:78" x14ac:dyDescent="0.2">
      <c r="BN7216" s="32"/>
      <c r="BO7216" s="32"/>
      <c r="BP7216" s="32"/>
      <c r="BQ7216" s="32"/>
      <c r="BR7216" s="32"/>
      <c r="BS7216" s="32"/>
      <c r="BT7216" s="32"/>
      <c r="BU7216" s="32"/>
      <c r="BV7216" s="32"/>
      <c r="BW7216" s="32"/>
      <c r="BX7216" s="32"/>
      <c r="BY7216" s="32"/>
      <c r="BZ7216" s="32"/>
    </row>
    <row r="7217" spans="66:78" x14ac:dyDescent="0.2">
      <c r="BN7217" s="32"/>
      <c r="BO7217" s="32"/>
      <c r="BP7217" s="32"/>
      <c r="BQ7217" s="32"/>
      <c r="BR7217" s="32"/>
      <c r="BS7217" s="32"/>
      <c r="BT7217" s="32"/>
      <c r="BU7217" s="32"/>
      <c r="BV7217" s="32"/>
      <c r="BW7217" s="32"/>
      <c r="BX7217" s="32"/>
      <c r="BY7217" s="32"/>
      <c r="BZ7217" s="32"/>
    </row>
    <row r="7218" spans="66:78" x14ac:dyDescent="0.2">
      <c r="BN7218" s="32"/>
      <c r="BO7218" s="32"/>
      <c r="BP7218" s="32"/>
      <c r="BQ7218" s="32"/>
      <c r="BR7218" s="32"/>
      <c r="BS7218" s="32"/>
      <c r="BT7218" s="32"/>
      <c r="BU7218" s="32"/>
      <c r="BV7218" s="32"/>
      <c r="BW7218" s="32"/>
      <c r="BX7218" s="32"/>
      <c r="BY7218" s="32"/>
      <c r="BZ7218" s="32"/>
    </row>
    <row r="7219" spans="66:78" x14ac:dyDescent="0.2">
      <c r="BN7219" s="32"/>
      <c r="BO7219" s="32"/>
      <c r="BP7219" s="32"/>
      <c r="BQ7219" s="32"/>
      <c r="BR7219" s="32"/>
      <c r="BS7219" s="32"/>
      <c r="BT7219" s="32"/>
      <c r="BU7219" s="32"/>
      <c r="BV7219" s="32"/>
      <c r="BW7219" s="32"/>
      <c r="BX7219" s="32"/>
      <c r="BY7219" s="32"/>
      <c r="BZ7219" s="32"/>
    </row>
    <row r="7220" spans="66:78" x14ac:dyDescent="0.2">
      <c r="BN7220" s="32"/>
      <c r="BO7220" s="32"/>
      <c r="BP7220" s="32"/>
      <c r="BQ7220" s="32"/>
      <c r="BR7220" s="32"/>
      <c r="BS7220" s="32"/>
      <c r="BT7220" s="32"/>
      <c r="BU7220" s="32"/>
      <c r="BV7220" s="32"/>
      <c r="BW7220" s="32"/>
      <c r="BX7220" s="32"/>
      <c r="BY7220" s="32"/>
      <c r="BZ7220" s="32"/>
    </row>
    <row r="7221" spans="66:78" x14ac:dyDescent="0.2">
      <c r="BN7221" s="32"/>
      <c r="BO7221" s="32"/>
      <c r="BP7221" s="32"/>
      <c r="BQ7221" s="32"/>
      <c r="BR7221" s="32"/>
      <c r="BS7221" s="32"/>
      <c r="BT7221" s="32"/>
      <c r="BU7221" s="32"/>
      <c r="BV7221" s="32"/>
      <c r="BW7221" s="32"/>
      <c r="BX7221" s="32"/>
      <c r="BY7221" s="32"/>
      <c r="BZ7221" s="32"/>
    </row>
    <row r="7222" spans="66:78" x14ac:dyDescent="0.2">
      <c r="BN7222" s="32"/>
      <c r="BO7222" s="32"/>
      <c r="BP7222" s="32"/>
      <c r="BQ7222" s="32"/>
      <c r="BR7222" s="32"/>
      <c r="BS7222" s="32"/>
      <c r="BT7222" s="32"/>
      <c r="BU7222" s="32"/>
      <c r="BV7222" s="32"/>
      <c r="BW7222" s="32"/>
      <c r="BX7222" s="32"/>
      <c r="BY7222" s="32"/>
      <c r="BZ7222" s="32"/>
    </row>
    <row r="7223" spans="66:78" x14ac:dyDescent="0.2">
      <c r="BN7223" s="32"/>
      <c r="BO7223" s="32"/>
      <c r="BP7223" s="32"/>
      <c r="BQ7223" s="32"/>
      <c r="BR7223" s="32"/>
      <c r="BS7223" s="32"/>
      <c r="BT7223" s="32"/>
      <c r="BU7223" s="32"/>
      <c r="BV7223" s="32"/>
      <c r="BW7223" s="32"/>
      <c r="BX7223" s="32"/>
      <c r="BY7223" s="32"/>
      <c r="BZ7223" s="32"/>
    </row>
    <row r="7224" spans="66:78" x14ac:dyDescent="0.2">
      <c r="BN7224" s="32"/>
      <c r="BO7224" s="32"/>
      <c r="BP7224" s="32"/>
      <c r="BQ7224" s="32"/>
      <c r="BR7224" s="32"/>
      <c r="BS7224" s="32"/>
      <c r="BT7224" s="32"/>
      <c r="BU7224" s="32"/>
      <c r="BV7224" s="32"/>
      <c r="BW7224" s="32"/>
      <c r="BX7224" s="32"/>
      <c r="BY7224" s="32"/>
      <c r="BZ7224" s="32"/>
    </row>
    <row r="7225" spans="66:78" x14ac:dyDescent="0.2">
      <c r="BN7225" s="32"/>
      <c r="BO7225" s="32"/>
      <c r="BP7225" s="32"/>
      <c r="BQ7225" s="32"/>
      <c r="BR7225" s="32"/>
      <c r="BS7225" s="32"/>
      <c r="BT7225" s="32"/>
      <c r="BU7225" s="32"/>
      <c r="BV7225" s="32"/>
      <c r="BW7225" s="32"/>
      <c r="BX7225" s="32"/>
      <c r="BY7225" s="32"/>
      <c r="BZ7225" s="32"/>
    </row>
    <row r="7226" spans="66:78" x14ac:dyDescent="0.2">
      <c r="BN7226" s="32"/>
      <c r="BO7226" s="32"/>
      <c r="BP7226" s="32"/>
      <c r="BQ7226" s="32"/>
      <c r="BR7226" s="32"/>
      <c r="BS7226" s="32"/>
      <c r="BT7226" s="32"/>
      <c r="BU7226" s="32"/>
      <c r="BV7226" s="32"/>
      <c r="BW7226" s="32"/>
      <c r="BX7226" s="32"/>
      <c r="BY7226" s="32"/>
      <c r="BZ7226" s="32"/>
    </row>
    <row r="7227" spans="66:78" x14ac:dyDescent="0.2">
      <c r="BN7227" s="32"/>
      <c r="BO7227" s="32"/>
      <c r="BP7227" s="32"/>
      <c r="BQ7227" s="32"/>
      <c r="BR7227" s="32"/>
      <c r="BS7227" s="32"/>
      <c r="BT7227" s="32"/>
      <c r="BU7227" s="32"/>
      <c r="BV7227" s="32"/>
      <c r="BW7227" s="32"/>
      <c r="BX7227" s="32"/>
      <c r="BY7227" s="32"/>
      <c r="BZ7227" s="32"/>
    </row>
    <row r="7228" spans="66:78" x14ac:dyDescent="0.2">
      <c r="BN7228" s="32"/>
      <c r="BO7228" s="32"/>
      <c r="BP7228" s="32"/>
      <c r="BQ7228" s="32"/>
      <c r="BR7228" s="32"/>
      <c r="BS7228" s="32"/>
      <c r="BT7228" s="32"/>
      <c r="BU7228" s="32"/>
      <c r="BV7228" s="32"/>
      <c r="BW7228" s="32"/>
      <c r="BX7228" s="32"/>
      <c r="BY7228" s="32"/>
      <c r="BZ7228" s="32"/>
    </row>
    <row r="7229" spans="66:78" x14ac:dyDescent="0.2">
      <c r="BN7229" s="32"/>
      <c r="BO7229" s="32"/>
      <c r="BP7229" s="32"/>
      <c r="BQ7229" s="32"/>
      <c r="BR7229" s="32"/>
      <c r="BS7229" s="32"/>
      <c r="BT7229" s="32"/>
      <c r="BU7229" s="32"/>
      <c r="BV7229" s="32"/>
      <c r="BW7229" s="32"/>
      <c r="BX7229" s="32"/>
      <c r="BY7229" s="32"/>
      <c r="BZ7229" s="32"/>
    </row>
    <row r="7230" spans="66:78" x14ac:dyDescent="0.2">
      <c r="BN7230" s="32"/>
      <c r="BO7230" s="32"/>
      <c r="BP7230" s="32"/>
      <c r="BQ7230" s="32"/>
      <c r="BR7230" s="32"/>
      <c r="BS7230" s="32"/>
      <c r="BT7230" s="32"/>
      <c r="BU7230" s="32"/>
      <c r="BV7230" s="32"/>
      <c r="BW7230" s="32"/>
      <c r="BX7230" s="32"/>
      <c r="BY7230" s="32"/>
      <c r="BZ7230" s="32"/>
    </row>
    <row r="7231" spans="66:78" x14ac:dyDescent="0.2">
      <c r="BN7231" s="32"/>
      <c r="BO7231" s="32"/>
      <c r="BP7231" s="32"/>
      <c r="BQ7231" s="32"/>
      <c r="BR7231" s="32"/>
      <c r="BS7231" s="32"/>
      <c r="BT7231" s="32"/>
      <c r="BU7231" s="32"/>
      <c r="BV7231" s="32"/>
      <c r="BW7231" s="32"/>
      <c r="BX7231" s="32"/>
      <c r="BY7231" s="32"/>
      <c r="BZ7231" s="32"/>
    </row>
    <row r="7232" spans="66:78" x14ac:dyDescent="0.2">
      <c r="BN7232" s="32"/>
      <c r="BO7232" s="32"/>
      <c r="BP7232" s="32"/>
      <c r="BQ7232" s="32"/>
      <c r="BR7232" s="32"/>
      <c r="BS7232" s="32"/>
      <c r="BT7232" s="32"/>
      <c r="BU7232" s="32"/>
      <c r="BV7232" s="32"/>
      <c r="BW7232" s="32"/>
      <c r="BX7232" s="32"/>
      <c r="BY7232" s="32"/>
      <c r="BZ7232" s="32"/>
    </row>
    <row r="7233" spans="66:78" x14ac:dyDescent="0.2">
      <c r="BN7233" s="32"/>
      <c r="BO7233" s="32"/>
      <c r="BP7233" s="32"/>
      <c r="BQ7233" s="32"/>
      <c r="BR7233" s="32"/>
      <c r="BS7233" s="32"/>
      <c r="BT7233" s="32"/>
      <c r="BU7233" s="32"/>
      <c r="BV7233" s="32"/>
      <c r="BW7233" s="32"/>
      <c r="BX7233" s="32"/>
      <c r="BY7233" s="32"/>
      <c r="BZ7233" s="32"/>
    </row>
    <row r="7234" spans="66:78" x14ac:dyDescent="0.2">
      <c r="BN7234" s="32"/>
      <c r="BO7234" s="32"/>
      <c r="BP7234" s="32"/>
      <c r="BQ7234" s="32"/>
      <c r="BR7234" s="32"/>
      <c r="BS7234" s="32"/>
      <c r="BT7234" s="32"/>
      <c r="BU7234" s="32"/>
      <c r="BV7234" s="32"/>
      <c r="BW7234" s="32"/>
      <c r="BX7234" s="32"/>
      <c r="BY7234" s="32"/>
      <c r="BZ7234" s="32"/>
    </row>
    <row r="7235" spans="66:78" x14ac:dyDescent="0.2">
      <c r="BN7235" s="32"/>
      <c r="BO7235" s="32"/>
      <c r="BP7235" s="32"/>
      <c r="BQ7235" s="32"/>
      <c r="BR7235" s="32"/>
      <c r="BS7235" s="32"/>
      <c r="BT7235" s="32"/>
      <c r="BU7235" s="32"/>
      <c r="BV7235" s="32"/>
      <c r="BW7235" s="32"/>
      <c r="BX7235" s="32"/>
      <c r="BY7235" s="32"/>
      <c r="BZ7235" s="32"/>
    </row>
    <row r="7236" spans="66:78" x14ac:dyDescent="0.2">
      <c r="BN7236" s="32"/>
      <c r="BO7236" s="32"/>
      <c r="BP7236" s="32"/>
      <c r="BQ7236" s="32"/>
      <c r="BR7236" s="32"/>
      <c r="BS7236" s="32"/>
      <c r="BT7236" s="32"/>
      <c r="BU7236" s="32"/>
      <c r="BV7236" s="32"/>
      <c r="BW7236" s="32"/>
      <c r="BX7236" s="32"/>
      <c r="BY7236" s="32"/>
      <c r="BZ7236" s="32"/>
    </row>
    <row r="7237" spans="66:78" x14ac:dyDescent="0.2">
      <c r="BN7237" s="32"/>
      <c r="BO7237" s="32"/>
      <c r="BP7237" s="32"/>
      <c r="BQ7237" s="32"/>
      <c r="BR7237" s="32"/>
      <c r="BS7237" s="32"/>
      <c r="BT7237" s="32"/>
      <c r="BU7237" s="32"/>
      <c r="BV7237" s="32"/>
      <c r="BW7237" s="32"/>
      <c r="BX7237" s="32"/>
      <c r="BY7237" s="32"/>
      <c r="BZ7237" s="32"/>
    </row>
    <row r="7238" spans="66:78" x14ac:dyDescent="0.2">
      <c r="BN7238" s="32"/>
      <c r="BO7238" s="32"/>
      <c r="BP7238" s="32"/>
      <c r="BQ7238" s="32"/>
      <c r="BR7238" s="32"/>
      <c r="BS7238" s="32"/>
      <c r="BT7238" s="32"/>
      <c r="BU7238" s="32"/>
      <c r="BV7238" s="32"/>
      <c r="BW7238" s="32"/>
      <c r="BX7238" s="32"/>
      <c r="BY7238" s="32"/>
      <c r="BZ7238" s="32"/>
    </row>
    <row r="7239" spans="66:78" x14ac:dyDescent="0.2">
      <c r="BN7239" s="32"/>
      <c r="BO7239" s="32"/>
      <c r="BP7239" s="32"/>
      <c r="BQ7239" s="32"/>
      <c r="BR7239" s="32"/>
      <c r="BS7239" s="32"/>
      <c r="BT7239" s="32"/>
      <c r="BU7239" s="32"/>
      <c r="BV7239" s="32"/>
      <c r="BW7239" s="32"/>
      <c r="BX7239" s="32"/>
      <c r="BY7239" s="32"/>
      <c r="BZ7239" s="32"/>
    </row>
    <row r="7240" spans="66:78" x14ac:dyDescent="0.2">
      <c r="BN7240" s="32"/>
      <c r="BO7240" s="32"/>
      <c r="BP7240" s="32"/>
      <c r="BQ7240" s="32"/>
      <c r="BR7240" s="32"/>
      <c r="BS7240" s="32"/>
      <c r="BT7240" s="32"/>
      <c r="BU7240" s="32"/>
      <c r="BV7240" s="32"/>
      <c r="BW7240" s="32"/>
      <c r="BX7240" s="32"/>
      <c r="BY7240" s="32"/>
      <c r="BZ7240" s="32"/>
    </row>
    <row r="7241" spans="66:78" x14ac:dyDescent="0.2">
      <c r="BN7241" s="32"/>
      <c r="BO7241" s="32"/>
      <c r="BP7241" s="32"/>
      <c r="BQ7241" s="32"/>
      <c r="BR7241" s="32"/>
      <c r="BS7241" s="32"/>
      <c r="BT7241" s="32"/>
      <c r="BU7241" s="32"/>
      <c r="BV7241" s="32"/>
      <c r="BW7241" s="32"/>
      <c r="BX7241" s="32"/>
      <c r="BY7241" s="32"/>
      <c r="BZ7241" s="32"/>
    </row>
    <row r="7242" spans="66:78" x14ac:dyDescent="0.2">
      <c r="BN7242" s="32"/>
      <c r="BO7242" s="32"/>
      <c r="BP7242" s="32"/>
      <c r="BQ7242" s="32"/>
      <c r="BR7242" s="32"/>
      <c r="BS7242" s="32"/>
      <c r="BT7242" s="32"/>
      <c r="BU7242" s="32"/>
      <c r="BV7242" s="32"/>
      <c r="BW7242" s="32"/>
      <c r="BX7242" s="32"/>
      <c r="BY7242" s="32"/>
      <c r="BZ7242" s="32"/>
    </row>
    <row r="7243" spans="66:78" x14ac:dyDescent="0.2">
      <c r="BN7243" s="32"/>
      <c r="BO7243" s="32"/>
      <c r="BP7243" s="32"/>
      <c r="BQ7243" s="32"/>
      <c r="BR7243" s="32"/>
      <c r="BS7243" s="32"/>
      <c r="BT7243" s="32"/>
      <c r="BU7243" s="32"/>
      <c r="BV7243" s="32"/>
      <c r="BW7243" s="32"/>
      <c r="BX7243" s="32"/>
      <c r="BY7243" s="32"/>
      <c r="BZ7243" s="32"/>
    </row>
    <row r="7244" spans="66:78" x14ac:dyDescent="0.2">
      <c r="BN7244" s="32"/>
      <c r="BO7244" s="32"/>
      <c r="BP7244" s="32"/>
      <c r="BQ7244" s="32"/>
      <c r="BR7244" s="32"/>
      <c r="BS7244" s="32"/>
      <c r="BT7244" s="32"/>
      <c r="BU7244" s="32"/>
      <c r="BV7244" s="32"/>
      <c r="BW7244" s="32"/>
      <c r="BX7244" s="32"/>
      <c r="BY7244" s="32"/>
      <c r="BZ7244" s="32"/>
    </row>
    <row r="7245" spans="66:78" x14ac:dyDescent="0.2">
      <c r="BN7245" s="32"/>
      <c r="BO7245" s="32"/>
      <c r="BP7245" s="32"/>
      <c r="BQ7245" s="32"/>
      <c r="BR7245" s="32"/>
      <c r="BS7245" s="32"/>
      <c r="BT7245" s="32"/>
      <c r="BU7245" s="32"/>
      <c r="BV7245" s="32"/>
      <c r="BW7245" s="32"/>
      <c r="BX7245" s="32"/>
      <c r="BY7245" s="32"/>
      <c r="BZ7245" s="32"/>
    </row>
    <row r="7246" spans="66:78" x14ac:dyDescent="0.2">
      <c r="BN7246" s="32"/>
      <c r="BO7246" s="32"/>
      <c r="BP7246" s="32"/>
      <c r="BQ7246" s="32"/>
      <c r="BR7246" s="32"/>
      <c r="BS7246" s="32"/>
      <c r="BT7246" s="32"/>
      <c r="BU7246" s="32"/>
      <c r="BV7246" s="32"/>
      <c r="BW7246" s="32"/>
      <c r="BX7246" s="32"/>
      <c r="BY7246" s="32"/>
      <c r="BZ7246" s="32"/>
    </row>
    <row r="7247" spans="66:78" x14ac:dyDescent="0.2">
      <c r="BN7247" s="32"/>
      <c r="BO7247" s="32"/>
      <c r="BP7247" s="32"/>
      <c r="BQ7247" s="32"/>
      <c r="BR7247" s="32"/>
      <c r="BS7247" s="32"/>
      <c r="BT7247" s="32"/>
      <c r="BU7247" s="32"/>
      <c r="BV7247" s="32"/>
      <c r="BW7247" s="32"/>
      <c r="BX7247" s="32"/>
      <c r="BY7247" s="32"/>
      <c r="BZ7247" s="32"/>
    </row>
    <row r="7248" spans="66:78" x14ac:dyDescent="0.2">
      <c r="BN7248" s="32"/>
      <c r="BO7248" s="32"/>
      <c r="BP7248" s="32"/>
      <c r="BQ7248" s="32"/>
      <c r="BR7248" s="32"/>
      <c r="BS7248" s="32"/>
      <c r="BT7248" s="32"/>
      <c r="BU7248" s="32"/>
      <c r="BV7248" s="32"/>
      <c r="BW7248" s="32"/>
      <c r="BX7248" s="32"/>
      <c r="BY7248" s="32"/>
      <c r="BZ7248" s="32"/>
    </row>
    <row r="7249" spans="66:78" x14ac:dyDescent="0.2">
      <c r="BN7249" s="32"/>
      <c r="BO7249" s="32"/>
      <c r="BP7249" s="32"/>
      <c r="BQ7249" s="32"/>
      <c r="BR7249" s="32"/>
      <c r="BS7249" s="32"/>
      <c r="BT7249" s="32"/>
      <c r="BU7249" s="32"/>
      <c r="BV7249" s="32"/>
      <c r="BW7249" s="32"/>
      <c r="BX7249" s="32"/>
      <c r="BY7249" s="32"/>
      <c r="BZ7249" s="32"/>
    </row>
    <row r="7250" spans="66:78" x14ac:dyDescent="0.2">
      <c r="BN7250" s="32"/>
      <c r="BO7250" s="32"/>
      <c r="BP7250" s="32"/>
      <c r="BQ7250" s="32"/>
      <c r="BR7250" s="32"/>
      <c r="BS7250" s="32"/>
      <c r="BT7250" s="32"/>
      <c r="BU7250" s="32"/>
      <c r="BV7250" s="32"/>
      <c r="BW7250" s="32"/>
      <c r="BX7250" s="32"/>
      <c r="BY7250" s="32"/>
      <c r="BZ7250" s="32"/>
    </row>
    <row r="7251" spans="66:78" x14ac:dyDescent="0.2">
      <c r="BN7251" s="32"/>
      <c r="BO7251" s="32"/>
      <c r="BP7251" s="32"/>
      <c r="BQ7251" s="32"/>
      <c r="BR7251" s="32"/>
      <c r="BS7251" s="32"/>
      <c r="BT7251" s="32"/>
      <c r="BU7251" s="32"/>
      <c r="BV7251" s="32"/>
      <c r="BW7251" s="32"/>
      <c r="BX7251" s="32"/>
      <c r="BY7251" s="32"/>
      <c r="BZ7251" s="32"/>
    </row>
    <row r="7252" spans="66:78" x14ac:dyDescent="0.2">
      <c r="BN7252" s="32"/>
      <c r="BO7252" s="32"/>
      <c r="BP7252" s="32"/>
      <c r="BQ7252" s="32"/>
      <c r="BR7252" s="32"/>
      <c r="BS7252" s="32"/>
      <c r="BT7252" s="32"/>
      <c r="BU7252" s="32"/>
      <c r="BV7252" s="32"/>
      <c r="BW7252" s="32"/>
      <c r="BX7252" s="32"/>
      <c r="BY7252" s="32"/>
      <c r="BZ7252" s="32"/>
    </row>
    <row r="7253" spans="66:78" x14ac:dyDescent="0.2">
      <c r="BN7253" s="32"/>
      <c r="BO7253" s="32"/>
      <c r="BP7253" s="32"/>
      <c r="BQ7253" s="32"/>
      <c r="BR7253" s="32"/>
      <c r="BS7253" s="32"/>
      <c r="BT7253" s="32"/>
      <c r="BU7253" s="32"/>
      <c r="BV7253" s="32"/>
      <c r="BW7253" s="32"/>
      <c r="BX7253" s="32"/>
      <c r="BY7253" s="32"/>
      <c r="BZ7253" s="32"/>
    </row>
    <row r="7254" spans="66:78" x14ac:dyDescent="0.2">
      <c r="BN7254" s="32"/>
      <c r="BO7254" s="32"/>
      <c r="BP7254" s="32"/>
      <c r="BQ7254" s="32"/>
      <c r="BR7254" s="32"/>
      <c r="BS7254" s="32"/>
      <c r="BT7254" s="32"/>
      <c r="BU7254" s="32"/>
      <c r="BV7254" s="32"/>
      <c r="BW7254" s="32"/>
      <c r="BX7254" s="32"/>
      <c r="BY7254" s="32"/>
      <c r="BZ7254" s="32"/>
    </row>
    <row r="7255" spans="66:78" x14ac:dyDescent="0.2">
      <c r="BN7255" s="32"/>
      <c r="BO7255" s="32"/>
      <c r="BP7255" s="32"/>
      <c r="BQ7255" s="32"/>
      <c r="BR7255" s="32"/>
      <c r="BS7255" s="32"/>
      <c r="BT7255" s="32"/>
      <c r="BU7255" s="32"/>
      <c r="BV7255" s="32"/>
      <c r="BW7255" s="32"/>
      <c r="BX7255" s="32"/>
      <c r="BY7255" s="32"/>
      <c r="BZ7255" s="32"/>
    </row>
    <row r="7256" spans="66:78" x14ac:dyDescent="0.2">
      <c r="BN7256" s="32"/>
      <c r="BO7256" s="32"/>
      <c r="BP7256" s="32"/>
      <c r="BQ7256" s="32"/>
      <c r="BR7256" s="32"/>
      <c r="BS7256" s="32"/>
      <c r="BT7256" s="32"/>
      <c r="BU7256" s="32"/>
      <c r="BV7256" s="32"/>
      <c r="BW7256" s="32"/>
      <c r="BX7256" s="32"/>
      <c r="BY7256" s="32"/>
      <c r="BZ7256" s="32"/>
    </row>
    <row r="7257" spans="66:78" x14ac:dyDescent="0.2">
      <c r="BN7257" s="32"/>
      <c r="BO7257" s="32"/>
      <c r="BP7257" s="32"/>
      <c r="BQ7257" s="32"/>
      <c r="BR7257" s="32"/>
      <c r="BS7257" s="32"/>
      <c r="BT7257" s="32"/>
      <c r="BU7257" s="32"/>
      <c r="BV7257" s="32"/>
      <c r="BW7257" s="32"/>
      <c r="BX7257" s="32"/>
      <c r="BY7257" s="32"/>
      <c r="BZ7257" s="32"/>
    </row>
    <row r="7258" spans="66:78" x14ac:dyDescent="0.2">
      <c r="BN7258" s="32"/>
      <c r="BO7258" s="32"/>
      <c r="BP7258" s="32"/>
      <c r="BQ7258" s="32"/>
      <c r="BR7258" s="32"/>
      <c r="BS7258" s="32"/>
      <c r="BT7258" s="32"/>
      <c r="BU7258" s="32"/>
      <c r="BV7258" s="32"/>
      <c r="BW7258" s="32"/>
      <c r="BX7258" s="32"/>
      <c r="BY7258" s="32"/>
      <c r="BZ7258" s="32"/>
    </row>
    <row r="7259" spans="66:78" x14ac:dyDescent="0.2">
      <c r="BN7259" s="32"/>
      <c r="BO7259" s="32"/>
      <c r="BP7259" s="32"/>
      <c r="BQ7259" s="32"/>
      <c r="BR7259" s="32"/>
      <c r="BS7259" s="32"/>
      <c r="BT7259" s="32"/>
      <c r="BU7259" s="32"/>
      <c r="BV7259" s="32"/>
      <c r="BW7259" s="32"/>
      <c r="BX7259" s="32"/>
      <c r="BY7259" s="32"/>
      <c r="BZ7259" s="32"/>
    </row>
    <row r="7260" spans="66:78" x14ac:dyDescent="0.2">
      <c r="BN7260" s="32"/>
      <c r="BO7260" s="32"/>
      <c r="BP7260" s="32"/>
      <c r="BQ7260" s="32"/>
      <c r="BR7260" s="32"/>
      <c r="BS7260" s="32"/>
      <c r="BT7260" s="32"/>
      <c r="BU7260" s="32"/>
      <c r="BV7260" s="32"/>
      <c r="BW7260" s="32"/>
      <c r="BX7260" s="32"/>
      <c r="BY7260" s="32"/>
      <c r="BZ7260" s="32"/>
    </row>
    <row r="7261" spans="66:78" x14ac:dyDescent="0.2">
      <c r="BN7261" s="32"/>
      <c r="BO7261" s="32"/>
      <c r="BP7261" s="32"/>
      <c r="BQ7261" s="32"/>
      <c r="BR7261" s="32"/>
      <c r="BS7261" s="32"/>
      <c r="BT7261" s="32"/>
      <c r="BU7261" s="32"/>
      <c r="BV7261" s="32"/>
      <c r="BW7261" s="32"/>
      <c r="BX7261" s="32"/>
      <c r="BY7261" s="32"/>
      <c r="BZ7261" s="32"/>
    </row>
    <row r="7262" spans="66:78" x14ac:dyDescent="0.2">
      <c r="BN7262" s="32"/>
      <c r="BO7262" s="32"/>
      <c r="BP7262" s="32"/>
      <c r="BQ7262" s="32"/>
      <c r="BR7262" s="32"/>
      <c r="BS7262" s="32"/>
      <c r="BT7262" s="32"/>
      <c r="BU7262" s="32"/>
      <c r="BV7262" s="32"/>
      <c r="BW7262" s="32"/>
      <c r="BX7262" s="32"/>
      <c r="BY7262" s="32"/>
      <c r="BZ7262" s="32"/>
    </row>
    <row r="7263" spans="66:78" x14ac:dyDescent="0.2">
      <c r="BN7263" s="32"/>
      <c r="BO7263" s="32"/>
      <c r="BP7263" s="32"/>
      <c r="BQ7263" s="32"/>
      <c r="BR7263" s="32"/>
      <c r="BS7263" s="32"/>
      <c r="BT7263" s="32"/>
      <c r="BU7263" s="32"/>
      <c r="BV7263" s="32"/>
      <c r="BW7263" s="32"/>
      <c r="BX7263" s="32"/>
      <c r="BY7263" s="32"/>
      <c r="BZ7263" s="32"/>
    </row>
    <row r="7264" spans="66:78" x14ac:dyDescent="0.2">
      <c r="BN7264" s="32"/>
      <c r="BO7264" s="32"/>
      <c r="BP7264" s="32"/>
      <c r="BQ7264" s="32"/>
      <c r="BR7264" s="32"/>
      <c r="BS7264" s="32"/>
      <c r="BT7264" s="32"/>
      <c r="BU7264" s="32"/>
      <c r="BV7264" s="32"/>
      <c r="BW7264" s="32"/>
      <c r="BX7264" s="32"/>
      <c r="BY7264" s="32"/>
      <c r="BZ7264" s="32"/>
    </row>
    <row r="7265" spans="66:78" x14ac:dyDescent="0.2">
      <c r="BN7265" s="32"/>
      <c r="BO7265" s="32"/>
      <c r="BP7265" s="32"/>
      <c r="BQ7265" s="32"/>
      <c r="BR7265" s="32"/>
      <c r="BS7265" s="32"/>
      <c r="BT7265" s="32"/>
      <c r="BU7265" s="32"/>
      <c r="BV7265" s="32"/>
      <c r="BW7265" s="32"/>
      <c r="BX7265" s="32"/>
      <c r="BY7265" s="32"/>
      <c r="BZ7265" s="32"/>
    </row>
    <row r="7266" spans="66:78" x14ac:dyDescent="0.2">
      <c r="BN7266" s="32"/>
      <c r="BO7266" s="32"/>
      <c r="BP7266" s="32"/>
      <c r="BQ7266" s="32"/>
      <c r="BR7266" s="32"/>
      <c r="BS7266" s="32"/>
      <c r="BT7266" s="32"/>
      <c r="BU7266" s="32"/>
      <c r="BV7266" s="32"/>
      <c r="BW7266" s="32"/>
      <c r="BX7266" s="32"/>
      <c r="BY7266" s="32"/>
      <c r="BZ7266" s="32"/>
    </row>
    <row r="7267" spans="66:78" x14ac:dyDescent="0.2">
      <c r="BN7267" s="32"/>
      <c r="BO7267" s="32"/>
      <c r="BP7267" s="32"/>
      <c r="BQ7267" s="32"/>
      <c r="BR7267" s="32"/>
      <c r="BS7267" s="32"/>
      <c r="BT7267" s="32"/>
      <c r="BU7267" s="32"/>
      <c r="BV7267" s="32"/>
      <c r="BW7267" s="32"/>
      <c r="BX7267" s="32"/>
      <c r="BY7267" s="32"/>
      <c r="BZ7267" s="32"/>
    </row>
    <row r="7268" spans="66:78" x14ac:dyDescent="0.2">
      <c r="BN7268" s="32"/>
      <c r="BO7268" s="32"/>
      <c r="BP7268" s="32"/>
      <c r="BQ7268" s="32"/>
      <c r="BR7268" s="32"/>
      <c r="BS7268" s="32"/>
      <c r="BT7268" s="32"/>
      <c r="BU7268" s="32"/>
      <c r="BV7268" s="32"/>
      <c r="BW7268" s="32"/>
      <c r="BX7268" s="32"/>
      <c r="BY7268" s="32"/>
      <c r="BZ7268" s="32"/>
    </row>
    <row r="7269" spans="66:78" x14ac:dyDescent="0.2">
      <c r="BN7269" s="32"/>
      <c r="BO7269" s="32"/>
      <c r="BP7269" s="32"/>
      <c r="BQ7269" s="32"/>
      <c r="BR7269" s="32"/>
      <c r="BS7269" s="32"/>
      <c r="BT7269" s="32"/>
      <c r="BU7269" s="32"/>
      <c r="BV7269" s="32"/>
      <c r="BW7269" s="32"/>
      <c r="BX7269" s="32"/>
      <c r="BY7269" s="32"/>
      <c r="BZ7269" s="32"/>
    </row>
    <row r="7270" spans="66:78" x14ac:dyDescent="0.2">
      <c r="BN7270" s="32"/>
      <c r="BO7270" s="32"/>
      <c r="BP7270" s="32"/>
      <c r="BQ7270" s="32"/>
      <c r="BR7270" s="32"/>
      <c r="BS7270" s="32"/>
      <c r="BT7270" s="32"/>
      <c r="BU7270" s="32"/>
      <c r="BV7270" s="32"/>
      <c r="BW7270" s="32"/>
      <c r="BX7270" s="32"/>
      <c r="BY7270" s="32"/>
      <c r="BZ7270" s="32"/>
    </row>
    <row r="7271" spans="66:78" x14ac:dyDescent="0.2">
      <c r="BN7271" s="32"/>
      <c r="BO7271" s="32"/>
      <c r="BP7271" s="32"/>
      <c r="BQ7271" s="32"/>
      <c r="BR7271" s="32"/>
      <c r="BS7271" s="32"/>
      <c r="BT7271" s="32"/>
      <c r="BU7271" s="32"/>
      <c r="BV7271" s="32"/>
      <c r="BW7271" s="32"/>
      <c r="BX7271" s="32"/>
      <c r="BY7271" s="32"/>
      <c r="BZ7271" s="32"/>
    </row>
    <row r="7272" spans="66:78" x14ac:dyDescent="0.2">
      <c r="BN7272" s="32"/>
      <c r="BO7272" s="32"/>
      <c r="BP7272" s="32"/>
      <c r="BQ7272" s="32"/>
      <c r="BR7272" s="32"/>
      <c r="BS7272" s="32"/>
      <c r="BT7272" s="32"/>
      <c r="BU7272" s="32"/>
      <c r="BV7272" s="32"/>
      <c r="BW7272" s="32"/>
      <c r="BX7272" s="32"/>
      <c r="BY7272" s="32"/>
      <c r="BZ7272" s="32"/>
    </row>
    <row r="7273" spans="66:78" x14ac:dyDescent="0.2">
      <c r="BN7273" s="32"/>
      <c r="BO7273" s="32"/>
      <c r="BP7273" s="32"/>
      <c r="BQ7273" s="32"/>
      <c r="BR7273" s="32"/>
      <c r="BS7273" s="32"/>
      <c r="BT7273" s="32"/>
      <c r="BU7273" s="32"/>
      <c r="BV7273" s="32"/>
      <c r="BW7273" s="32"/>
      <c r="BX7273" s="32"/>
      <c r="BY7273" s="32"/>
      <c r="BZ7273" s="32"/>
    </row>
    <row r="7274" spans="66:78" x14ac:dyDescent="0.2">
      <c r="BN7274" s="32"/>
      <c r="BO7274" s="32"/>
      <c r="BP7274" s="32"/>
      <c r="BQ7274" s="32"/>
      <c r="BR7274" s="32"/>
      <c r="BS7274" s="32"/>
      <c r="BT7274" s="32"/>
      <c r="BU7274" s="32"/>
      <c r="BV7274" s="32"/>
      <c r="BW7274" s="32"/>
      <c r="BX7274" s="32"/>
      <c r="BY7274" s="32"/>
      <c r="BZ7274" s="32"/>
    </row>
    <row r="7275" spans="66:78" x14ac:dyDescent="0.2">
      <c r="BN7275" s="32"/>
      <c r="BO7275" s="32"/>
      <c r="BP7275" s="32"/>
      <c r="BQ7275" s="32"/>
      <c r="BR7275" s="32"/>
      <c r="BS7275" s="32"/>
      <c r="BT7275" s="32"/>
      <c r="BU7275" s="32"/>
      <c r="BV7275" s="32"/>
      <c r="BW7275" s="32"/>
      <c r="BX7275" s="32"/>
      <c r="BY7275" s="32"/>
      <c r="BZ7275" s="32"/>
    </row>
    <row r="7276" spans="66:78" x14ac:dyDescent="0.2">
      <c r="BN7276" s="32"/>
      <c r="BO7276" s="32"/>
      <c r="BP7276" s="32"/>
      <c r="BQ7276" s="32"/>
      <c r="BR7276" s="32"/>
      <c r="BS7276" s="32"/>
      <c r="BT7276" s="32"/>
      <c r="BU7276" s="32"/>
      <c r="BV7276" s="32"/>
      <c r="BW7276" s="32"/>
      <c r="BX7276" s="32"/>
      <c r="BY7276" s="32"/>
      <c r="BZ7276" s="32"/>
    </row>
    <row r="7277" spans="66:78" x14ac:dyDescent="0.2">
      <c r="BN7277" s="32"/>
      <c r="BO7277" s="32"/>
      <c r="BP7277" s="32"/>
      <c r="BQ7277" s="32"/>
      <c r="BR7277" s="32"/>
      <c r="BS7277" s="32"/>
      <c r="BT7277" s="32"/>
      <c r="BU7277" s="32"/>
      <c r="BV7277" s="32"/>
      <c r="BW7277" s="32"/>
      <c r="BX7277" s="32"/>
      <c r="BY7277" s="32"/>
      <c r="BZ7277" s="32"/>
    </row>
    <row r="7278" spans="66:78" x14ac:dyDescent="0.2">
      <c r="BN7278" s="32"/>
      <c r="BO7278" s="32"/>
      <c r="BP7278" s="32"/>
      <c r="BQ7278" s="32"/>
      <c r="BR7278" s="32"/>
      <c r="BS7278" s="32"/>
      <c r="BT7278" s="32"/>
      <c r="BU7278" s="32"/>
      <c r="BV7278" s="32"/>
      <c r="BW7278" s="32"/>
      <c r="BX7278" s="32"/>
      <c r="BY7278" s="32"/>
      <c r="BZ7278" s="32"/>
    </row>
    <row r="7279" spans="66:78" x14ac:dyDescent="0.2">
      <c r="BN7279" s="32"/>
      <c r="BO7279" s="32"/>
      <c r="BP7279" s="32"/>
      <c r="BQ7279" s="32"/>
      <c r="BR7279" s="32"/>
      <c r="BS7279" s="32"/>
      <c r="BT7279" s="32"/>
      <c r="BU7279" s="32"/>
      <c r="BV7279" s="32"/>
      <c r="BW7279" s="32"/>
      <c r="BX7279" s="32"/>
      <c r="BY7279" s="32"/>
      <c r="BZ7279" s="32"/>
    </row>
    <row r="7280" spans="66:78" x14ac:dyDescent="0.2">
      <c r="BN7280" s="32"/>
      <c r="BO7280" s="32"/>
      <c r="BP7280" s="32"/>
      <c r="BQ7280" s="32"/>
      <c r="BR7280" s="32"/>
      <c r="BS7280" s="32"/>
      <c r="BT7280" s="32"/>
      <c r="BU7280" s="32"/>
      <c r="BV7280" s="32"/>
      <c r="BW7280" s="32"/>
      <c r="BX7280" s="32"/>
      <c r="BY7280" s="32"/>
      <c r="BZ7280" s="32"/>
    </row>
    <row r="7281" spans="66:78" x14ac:dyDescent="0.2">
      <c r="BN7281" s="32"/>
      <c r="BO7281" s="32"/>
      <c r="BP7281" s="32"/>
      <c r="BQ7281" s="32"/>
      <c r="BR7281" s="32"/>
      <c r="BS7281" s="32"/>
      <c r="BT7281" s="32"/>
      <c r="BU7281" s="32"/>
      <c r="BV7281" s="32"/>
      <c r="BW7281" s="32"/>
      <c r="BX7281" s="32"/>
      <c r="BY7281" s="32"/>
      <c r="BZ7281" s="32"/>
    </row>
    <row r="7282" spans="66:78" x14ac:dyDescent="0.2">
      <c r="BN7282" s="32"/>
      <c r="BO7282" s="32"/>
      <c r="BP7282" s="32"/>
      <c r="BQ7282" s="32"/>
      <c r="BR7282" s="32"/>
      <c r="BS7282" s="32"/>
      <c r="BT7282" s="32"/>
      <c r="BU7282" s="32"/>
      <c r="BV7282" s="32"/>
      <c r="BW7282" s="32"/>
      <c r="BX7282" s="32"/>
      <c r="BY7282" s="32"/>
      <c r="BZ7282" s="32"/>
    </row>
    <row r="7283" spans="66:78" x14ac:dyDescent="0.2">
      <c r="BN7283" s="32"/>
      <c r="BO7283" s="32"/>
      <c r="BP7283" s="32"/>
      <c r="BQ7283" s="32"/>
      <c r="BR7283" s="32"/>
      <c r="BS7283" s="32"/>
      <c r="BT7283" s="32"/>
      <c r="BU7283" s="32"/>
      <c r="BV7283" s="32"/>
      <c r="BW7283" s="32"/>
      <c r="BX7283" s="32"/>
      <c r="BY7283" s="32"/>
      <c r="BZ7283" s="32"/>
    </row>
    <row r="7284" spans="66:78" x14ac:dyDescent="0.2">
      <c r="BN7284" s="32"/>
      <c r="BO7284" s="32"/>
      <c r="BP7284" s="32"/>
      <c r="BQ7284" s="32"/>
      <c r="BR7284" s="32"/>
      <c r="BS7284" s="32"/>
      <c r="BT7284" s="32"/>
      <c r="BU7284" s="32"/>
      <c r="BV7284" s="32"/>
      <c r="BW7284" s="32"/>
      <c r="BX7284" s="32"/>
      <c r="BY7284" s="32"/>
      <c r="BZ7284" s="32"/>
    </row>
    <row r="7285" spans="66:78" x14ac:dyDescent="0.2">
      <c r="BN7285" s="32"/>
      <c r="BO7285" s="32"/>
      <c r="BP7285" s="32"/>
      <c r="BQ7285" s="32"/>
      <c r="BR7285" s="32"/>
      <c r="BS7285" s="32"/>
      <c r="BT7285" s="32"/>
      <c r="BU7285" s="32"/>
      <c r="BV7285" s="32"/>
      <c r="BW7285" s="32"/>
      <c r="BX7285" s="32"/>
      <c r="BY7285" s="32"/>
      <c r="BZ7285" s="32"/>
    </row>
    <row r="7286" spans="66:78" x14ac:dyDescent="0.2">
      <c r="BN7286" s="32"/>
      <c r="BO7286" s="32"/>
      <c r="BP7286" s="32"/>
      <c r="BQ7286" s="32"/>
      <c r="BR7286" s="32"/>
      <c r="BS7286" s="32"/>
      <c r="BT7286" s="32"/>
      <c r="BU7286" s="32"/>
      <c r="BV7286" s="32"/>
      <c r="BW7286" s="32"/>
      <c r="BX7286" s="32"/>
      <c r="BY7286" s="32"/>
      <c r="BZ7286" s="32"/>
    </row>
    <row r="7287" spans="66:78" x14ac:dyDescent="0.2">
      <c r="BN7287" s="32"/>
      <c r="BO7287" s="32"/>
      <c r="BP7287" s="32"/>
      <c r="BQ7287" s="32"/>
      <c r="BR7287" s="32"/>
      <c r="BS7287" s="32"/>
      <c r="BT7287" s="32"/>
      <c r="BU7287" s="32"/>
      <c r="BV7287" s="32"/>
      <c r="BW7287" s="32"/>
      <c r="BX7287" s="32"/>
      <c r="BY7287" s="32"/>
      <c r="BZ7287" s="32"/>
    </row>
    <row r="7288" spans="66:78" x14ac:dyDescent="0.2">
      <c r="BN7288" s="32"/>
      <c r="BO7288" s="32"/>
      <c r="BP7288" s="32"/>
      <c r="BQ7288" s="32"/>
      <c r="BR7288" s="32"/>
      <c r="BS7288" s="32"/>
      <c r="BT7288" s="32"/>
      <c r="BU7288" s="32"/>
      <c r="BV7288" s="32"/>
      <c r="BW7288" s="32"/>
      <c r="BX7288" s="32"/>
      <c r="BY7288" s="32"/>
      <c r="BZ7288" s="32"/>
    </row>
    <row r="7289" spans="66:78" x14ac:dyDescent="0.2">
      <c r="BN7289" s="32"/>
      <c r="BO7289" s="32"/>
      <c r="BP7289" s="32"/>
      <c r="BQ7289" s="32"/>
      <c r="BR7289" s="32"/>
      <c r="BS7289" s="32"/>
      <c r="BT7289" s="32"/>
      <c r="BU7289" s="32"/>
      <c r="BV7289" s="32"/>
      <c r="BW7289" s="32"/>
      <c r="BX7289" s="32"/>
      <c r="BY7289" s="32"/>
      <c r="BZ7289" s="32"/>
    </row>
    <row r="7290" spans="66:78" x14ac:dyDescent="0.2">
      <c r="BN7290" s="32"/>
      <c r="BO7290" s="32"/>
      <c r="BP7290" s="32"/>
      <c r="BQ7290" s="32"/>
      <c r="BR7290" s="32"/>
      <c r="BS7290" s="32"/>
      <c r="BT7290" s="32"/>
      <c r="BU7290" s="32"/>
      <c r="BV7290" s="32"/>
      <c r="BW7290" s="32"/>
      <c r="BX7290" s="32"/>
      <c r="BY7290" s="32"/>
      <c r="BZ7290" s="32"/>
    </row>
    <row r="7291" spans="66:78" x14ac:dyDescent="0.2">
      <c r="BN7291" s="32"/>
      <c r="BO7291" s="32"/>
      <c r="BP7291" s="32"/>
      <c r="BQ7291" s="32"/>
      <c r="BR7291" s="32"/>
      <c r="BS7291" s="32"/>
      <c r="BT7291" s="32"/>
      <c r="BU7291" s="32"/>
      <c r="BV7291" s="32"/>
      <c r="BW7291" s="32"/>
      <c r="BX7291" s="32"/>
      <c r="BY7291" s="32"/>
      <c r="BZ7291" s="32"/>
    </row>
    <row r="7292" spans="66:78" x14ac:dyDescent="0.2">
      <c r="BN7292" s="32"/>
      <c r="BO7292" s="32"/>
      <c r="BP7292" s="32"/>
      <c r="BQ7292" s="32"/>
      <c r="BR7292" s="32"/>
      <c r="BS7292" s="32"/>
      <c r="BT7292" s="32"/>
      <c r="BU7292" s="32"/>
      <c r="BV7292" s="32"/>
      <c r="BW7292" s="32"/>
      <c r="BX7292" s="32"/>
      <c r="BY7292" s="32"/>
      <c r="BZ7292" s="32"/>
    </row>
    <row r="7293" spans="66:78" x14ac:dyDescent="0.2">
      <c r="BN7293" s="32"/>
      <c r="BO7293" s="32"/>
      <c r="BP7293" s="32"/>
      <c r="BQ7293" s="32"/>
      <c r="BR7293" s="32"/>
      <c r="BS7293" s="32"/>
      <c r="BT7293" s="32"/>
      <c r="BU7293" s="32"/>
      <c r="BV7293" s="32"/>
      <c r="BW7293" s="32"/>
      <c r="BX7293" s="32"/>
      <c r="BY7293" s="32"/>
      <c r="BZ7293" s="32"/>
    </row>
    <row r="7294" spans="66:78" x14ac:dyDescent="0.2">
      <c r="BN7294" s="32"/>
      <c r="BO7294" s="32"/>
      <c r="BP7294" s="32"/>
      <c r="BQ7294" s="32"/>
      <c r="BR7294" s="32"/>
      <c r="BS7294" s="32"/>
      <c r="BT7294" s="32"/>
      <c r="BU7294" s="32"/>
      <c r="BV7294" s="32"/>
      <c r="BW7294" s="32"/>
      <c r="BX7294" s="32"/>
      <c r="BY7294" s="32"/>
      <c r="BZ7294" s="32"/>
    </row>
    <row r="7295" spans="66:78" x14ac:dyDescent="0.2">
      <c r="BN7295" s="32"/>
      <c r="BO7295" s="32"/>
      <c r="BP7295" s="32"/>
      <c r="BQ7295" s="32"/>
      <c r="BR7295" s="32"/>
      <c r="BS7295" s="32"/>
      <c r="BT7295" s="32"/>
      <c r="BU7295" s="32"/>
      <c r="BV7295" s="32"/>
      <c r="BW7295" s="32"/>
      <c r="BX7295" s="32"/>
      <c r="BY7295" s="32"/>
      <c r="BZ7295" s="32"/>
    </row>
    <row r="7296" spans="66:78" x14ac:dyDescent="0.2">
      <c r="BN7296" s="32"/>
      <c r="BO7296" s="32"/>
      <c r="BP7296" s="32"/>
      <c r="BQ7296" s="32"/>
      <c r="BR7296" s="32"/>
      <c r="BS7296" s="32"/>
      <c r="BT7296" s="32"/>
      <c r="BU7296" s="32"/>
      <c r="BV7296" s="32"/>
      <c r="BW7296" s="32"/>
      <c r="BX7296" s="32"/>
      <c r="BY7296" s="32"/>
      <c r="BZ7296" s="32"/>
    </row>
    <row r="7297" spans="66:78" x14ac:dyDescent="0.2">
      <c r="BN7297" s="32"/>
      <c r="BO7297" s="32"/>
      <c r="BP7297" s="32"/>
      <c r="BQ7297" s="32"/>
      <c r="BR7297" s="32"/>
      <c r="BS7297" s="32"/>
      <c r="BT7297" s="32"/>
      <c r="BU7297" s="32"/>
      <c r="BV7297" s="32"/>
      <c r="BW7297" s="32"/>
      <c r="BX7297" s="32"/>
      <c r="BY7297" s="32"/>
      <c r="BZ7297" s="32"/>
    </row>
    <row r="7298" spans="66:78" x14ac:dyDescent="0.2">
      <c r="BN7298" s="32"/>
      <c r="BO7298" s="32"/>
      <c r="BP7298" s="32"/>
      <c r="BQ7298" s="32"/>
      <c r="BR7298" s="32"/>
      <c r="BS7298" s="32"/>
      <c r="BT7298" s="32"/>
      <c r="BU7298" s="32"/>
      <c r="BV7298" s="32"/>
      <c r="BW7298" s="32"/>
      <c r="BX7298" s="32"/>
      <c r="BY7298" s="32"/>
      <c r="BZ7298" s="32"/>
    </row>
    <row r="7299" spans="66:78" x14ac:dyDescent="0.2">
      <c r="BN7299" s="32"/>
      <c r="BO7299" s="32"/>
      <c r="BP7299" s="32"/>
      <c r="BQ7299" s="32"/>
      <c r="BR7299" s="32"/>
      <c r="BS7299" s="32"/>
      <c r="BT7299" s="32"/>
      <c r="BU7299" s="32"/>
      <c r="BV7299" s="32"/>
      <c r="BW7299" s="32"/>
      <c r="BX7299" s="32"/>
      <c r="BY7299" s="32"/>
      <c r="BZ7299" s="32"/>
    </row>
    <row r="7300" spans="66:78" x14ac:dyDescent="0.2">
      <c r="BN7300" s="32"/>
      <c r="BO7300" s="32"/>
      <c r="BP7300" s="32"/>
      <c r="BQ7300" s="32"/>
      <c r="BR7300" s="32"/>
      <c r="BS7300" s="32"/>
      <c r="BT7300" s="32"/>
      <c r="BU7300" s="32"/>
      <c r="BV7300" s="32"/>
      <c r="BW7300" s="32"/>
      <c r="BX7300" s="32"/>
      <c r="BY7300" s="32"/>
      <c r="BZ7300" s="32"/>
    </row>
    <row r="7301" spans="66:78" x14ac:dyDescent="0.2">
      <c r="BN7301" s="32"/>
      <c r="BO7301" s="32"/>
      <c r="BP7301" s="32"/>
      <c r="BQ7301" s="32"/>
      <c r="BR7301" s="32"/>
      <c r="BS7301" s="32"/>
      <c r="BT7301" s="32"/>
      <c r="BU7301" s="32"/>
      <c r="BV7301" s="32"/>
      <c r="BW7301" s="32"/>
      <c r="BX7301" s="32"/>
      <c r="BY7301" s="32"/>
      <c r="BZ7301" s="32"/>
    </row>
    <row r="7302" spans="66:78" x14ac:dyDescent="0.2">
      <c r="BN7302" s="32"/>
      <c r="BO7302" s="32"/>
      <c r="BP7302" s="32"/>
      <c r="BQ7302" s="32"/>
      <c r="BR7302" s="32"/>
      <c r="BS7302" s="32"/>
      <c r="BT7302" s="32"/>
      <c r="BU7302" s="32"/>
      <c r="BV7302" s="32"/>
      <c r="BW7302" s="32"/>
      <c r="BX7302" s="32"/>
      <c r="BY7302" s="32"/>
      <c r="BZ7302" s="32"/>
    </row>
    <row r="7303" spans="66:78" x14ac:dyDescent="0.2">
      <c r="BN7303" s="32"/>
      <c r="BO7303" s="32"/>
      <c r="BP7303" s="32"/>
      <c r="BQ7303" s="32"/>
      <c r="BR7303" s="32"/>
      <c r="BS7303" s="32"/>
      <c r="BT7303" s="32"/>
      <c r="BU7303" s="32"/>
      <c r="BV7303" s="32"/>
      <c r="BW7303" s="32"/>
      <c r="BX7303" s="32"/>
      <c r="BY7303" s="32"/>
      <c r="BZ7303" s="32"/>
    </row>
    <row r="7304" spans="66:78" x14ac:dyDescent="0.2">
      <c r="BN7304" s="32"/>
      <c r="BO7304" s="32"/>
      <c r="BP7304" s="32"/>
      <c r="BQ7304" s="32"/>
      <c r="BR7304" s="32"/>
      <c r="BS7304" s="32"/>
      <c r="BT7304" s="32"/>
      <c r="BU7304" s="32"/>
      <c r="BV7304" s="32"/>
      <c r="BW7304" s="32"/>
      <c r="BX7304" s="32"/>
      <c r="BY7304" s="32"/>
      <c r="BZ7304" s="32"/>
    </row>
    <row r="7305" spans="66:78" x14ac:dyDescent="0.2">
      <c r="BN7305" s="32"/>
      <c r="BO7305" s="32"/>
      <c r="BP7305" s="32"/>
      <c r="BQ7305" s="32"/>
      <c r="BR7305" s="32"/>
      <c r="BS7305" s="32"/>
      <c r="BT7305" s="32"/>
      <c r="BU7305" s="32"/>
      <c r="BV7305" s="32"/>
      <c r="BW7305" s="32"/>
      <c r="BX7305" s="32"/>
      <c r="BY7305" s="32"/>
      <c r="BZ7305" s="32"/>
    </row>
    <row r="7306" spans="66:78" x14ac:dyDescent="0.2">
      <c r="BN7306" s="32"/>
      <c r="BO7306" s="32"/>
      <c r="BP7306" s="32"/>
      <c r="BQ7306" s="32"/>
      <c r="BR7306" s="32"/>
      <c r="BS7306" s="32"/>
      <c r="BT7306" s="32"/>
      <c r="BU7306" s="32"/>
      <c r="BV7306" s="32"/>
      <c r="BW7306" s="32"/>
      <c r="BX7306" s="32"/>
      <c r="BY7306" s="32"/>
      <c r="BZ7306" s="32"/>
    </row>
    <row r="7307" spans="66:78" x14ac:dyDescent="0.2">
      <c r="BN7307" s="32"/>
      <c r="BO7307" s="32"/>
      <c r="BP7307" s="32"/>
      <c r="BQ7307" s="32"/>
      <c r="BR7307" s="32"/>
      <c r="BS7307" s="32"/>
      <c r="BT7307" s="32"/>
      <c r="BU7307" s="32"/>
      <c r="BV7307" s="32"/>
      <c r="BW7307" s="32"/>
      <c r="BX7307" s="32"/>
      <c r="BY7307" s="32"/>
      <c r="BZ7307" s="32"/>
    </row>
    <row r="7308" spans="66:78" x14ac:dyDescent="0.2">
      <c r="BN7308" s="32"/>
      <c r="BO7308" s="32"/>
      <c r="BP7308" s="32"/>
      <c r="BQ7308" s="32"/>
      <c r="BR7308" s="32"/>
      <c r="BS7308" s="32"/>
      <c r="BT7308" s="32"/>
      <c r="BU7308" s="32"/>
      <c r="BV7308" s="32"/>
      <c r="BW7308" s="32"/>
      <c r="BX7308" s="32"/>
      <c r="BY7308" s="32"/>
      <c r="BZ7308" s="32"/>
    </row>
    <row r="7309" spans="66:78" x14ac:dyDescent="0.2">
      <c r="BN7309" s="32"/>
      <c r="BO7309" s="32"/>
      <c r="BP7309" s="32"/>
      <c r="BQ7309" s="32"/>
      <c r="BR7309" s="32"/>
      <c r="BS7309" s="32"/>
      <c r="BT7309" s="32"/>
      <c r="BU7309" s="32"/>
      <c r="BV7309" s="32"/>
      <c r="BW7309" s="32"/>
      <c r="BX7309" s="32"/>
      <c r="BY7309" s="32"/>
      <c r="BZ7309" s="32"/>
    </row>
    <row r="7310" spans="66:78" x14ac:dyDescent="0.2">
      <c r="BN7310" s="32"/>
      <c r="BO7310" s="32"/>
      <c r="BP7310" s="32"/>
      <c r="BQ7310" s="32"/>
      <c r="BR7310" s="32"/>
      <c r="BS7310" s="32"/>
      <c r="BT7310" s="32"/>
      <c r="BU7310" s="32"/>
      <c r="BV7310" s="32"/>
      <c r="BW7310" s="32"/>
      <c r="BX7310" s="32"/>
      <c r="BY7310" s="32"/>
      <c r="BZ7310" s="32"/>
    </row>
    <row r="7311" spans="66:78" x14ac:dyDescent="0.2">
      <c r="BN7311" s="32"/>
      <c r="BO7311" s="32"/>
      <c r="BP7311" s="32"/>
      <c r="BQ7311" s="32"/>
      <c r="BR7311" s="32"/>
      <c r="BS7311" s="32"/>
      <c r="BT7311" s="32"/>
      <c r="BU7311" s="32"/>
      <c r="BV7311" s="32"/>
      <c r="BW7311" s="32"/>
      <c r="BX7311" s="32"/>
      <c r="BY7311" s="32"/>
      <c r="BZ7311" s="32"/>
    </row>
    <row r="7312" spans="66:78" x14ac:dyDescent="0.2">
      <c r="BN7312" s="32"/>
      <c r="BO7312" s="32"/>
      <c r="BP7312" s="32"/>
      <c r="BQ7312" s="32"/>
      <c r="BR7312" s="32"/>
      <c r="BS7312" s="32"/>
      <c r="BT7312" s="32"/>
      <c r="BU7312" s="32"/>
      <c r="BV7312" s="32"/>
      <c r="BW7312" s="32"/>
      <c r="BX7312" s="32"/>
      <c r="BY7312" s="32"/>
      <c r="BZ7312" s="32"/>
    </row>
    <row r="7313" spans="66:78" x14ac:dyDescent="0.2">
      <c r="BN7313" s="32"/>
      <c r="BO7313" s="32"/>
      <c r="BP7313" s="32"/>
      <c r="BQ7313" s="32"/>
      <c r="BR7313" s="32"/>
      <c r="BS7313" s="32"/>
      <c r="BT7313" s="32"/>
      <c r="BU7313" s="32"/>
      <c r="BV7313" s="32"/>
      <c r="BW7313" s="32"/>
      <c r="BX7313" s="32"/>
      <c r="BY7313" s="32"/>
      <c r="BZ7313" s="32"/>
    </row>
    <row r="7314" spans="66:78" x14ac:dyDescent="0.2">
      <c r="BN7314" s="32"/>
      <c r="BO7314" s="32"/>
      <c r="BP7314" s="32"/>
      <c r="BQ7314" s="32"/>
      <c r="BR7314" s="32"/>
      <c r="BS7314" s="32"/>
      <c r="BT7314" s="32"/>
      <c r="BU7314" s="32"/>
      <c r="BV7314" s="32"/>
      <c r="BW7314" s="32"/>
      <c r="BX7314" s="32"/>
      <c r="BY7314" s="32"/>
      <c r="BZ7314" s="32"/>
    </row>
    <row r="7315" spans="66:78" x14ac:dyDescent="0.2">
      <c r="BN7315" s="32"/>
      <c r="BO7315" s="32"/>
      <c r="BP7315" s="32"/>
      <c r="BQ7315" s="32"/>
      <c r="BR7315" s="32"/>
      <c r="BS7315" s="32"/>
      <c r="BT7315" s="32"/>
      <c r="BU7315" s="32"/>
      <c r="BV7315" s="32"/>
      <c r="BW7315" s="32"/>
      <c r="BX7315" s="32"/>
      <c r="BY7315" s="32"/>
      <c r="BZ7315" s="32"/>
    </row>
    <row r="7316" spans="66:78" x14ac:dyDescent="0.2">
      <c r="BN7316" s="32"/>
      <c r="BO7316" s="32"/>
      <c r="BP7316" s="32"/>
      <c r="BQ7316" s="32"/>
      <c r="BR7316" s="32"/>
      <c r="BS7316" s="32"/>
      <c r="BT7316" s="32"/>
      <c r="BU7316" s="32"/>
      <c r="BV7316" s="32"/>
      <c r="BW7316" s="32"/>
      <c r="BX7316" s="32"/>
      <c r="BY7316" s="32"/>
      <c r="BZ7316" s="32"/>
    </row>
    <row r="7317" spans="66:78" x14ac:dyDescent="0.2">
      <c r="BN7317" s="32"/>
      <c r="BO7317" s="32"/>
      <c r="BP7317" s="32"/>
      <c r="BQ7317" s="32"/>
      <c r="BR7317" s="32"/>
      <c r="BS7317" s="32"/>
      <c r="BT7317" s="32"/>
      <c r="BU7317" s="32"/>
      <c r="BV7317" s="32"/>
      <c r="BW7317" s="32"/>
      <c r="BX7317" s="32"/>
      <c r="BY7317" s="32"/>
      <c r="BZ7317" s="32"/>
    </row>
    <row r="7318" spans="66:78" x14ac:dyDescent="0.2">
      <c r="BN7318" s="32"/>
      <c r="BO7318" s="32"/>
      <c r="BP7318" s="32"/>
      <c r="BQ7318" s="32"/>
      <c r="BR7318" s="32"/>
      <c r="BS7318" s="32"/>
      <c r="BT7318" s="32"/>
      <c r="BU7318" s="32"/>
      <c r="BV7318" s="32"/>
      <c r="BW7318" s="32"/>
      <c r="BX7318" s="32"/>
      <c r="BY7318" s="32"/>
      <c r="BZ7318" s="32"/>
    </row>
    <row r="7319" spans="66:78" x14ac:dyDescent="0.2">
      <c r="BN7319" s="32"/>
      <c r="BO7319" s="32"/>
      <c r="BP7319" s="32"/>
      <c r="BQ7319" s="32"/>
      <c r="BR7319" s="32"/>
      <c r="BS7319" s="32"/>
      <c r="BT7319" s="32"/>
      <c r="BU7319" s="32"/>
      <c r="BV7319" s="32"/>
      <c r="BW7319" s="32"/>
      <c r="BX7319" s="32"/>
      <c r="BY7319" s="32"/>
      <c r="BZ7319" s="32"/>
    </row>
    <row r="7320" spans="66:78" x14ac:dyDescent="0.2">
      <c r="BN7320" s="32"/>
      <c r="BO7320" s="32"/>
      <c r="BP7320" s="32"/>
      <c r="BQ7320" s="32"/>
      <c r="BR7320" s="32"/>
      <c r="BS7320" s="32"/>
      <c r="BT7320" s="32"/>
      <c r="BU7320" s="32"/>
      <c r="BV7320" s="32"/>
      <c r="BW7320" s="32"/>
      <c r="BX7320" s="32"/>
      <c r="BY7320" s="32"/>
      <c r="BZ7320" s="32"/>
    </row>
    <row r="7321" spans="66:78" x14ac:dyDescent="0.2">
      <c r="BN7321" s="32"/>
      <c r="BO7321" s="32"/>
      <c r="BP7321" s="32"/>
      <c r="BQ7321" s="32"/>
      <c r="BR7321" s="32"/>
      <c r="BS7321" s="32"/>
      <c r="BT7321" s="32"/>
      <c r="BU7321" s="32"/>
      <c r="BV7321" s="32"/>
      <c r="BW7321" s="32"/>
      <c r="BX7321" s="32"/>
      <c r="BY7321" s="32"/>
      <c r="BZ7321" s="32"/>
    </row>
    <row r="7322" spans="66:78" x14ac:dyDescent="0.2">
      <c r="BN7322" s="32"/>
      <c r="BO7322" s="32"/>
      <c r="BP7322" s="32"/>
      <c r="BQ7322" s="32"/>
      <c r="BR7322" s="32"/>
      <c r="BS7322" s="32"/>
      <c r="BT7322" s="32"/>
      <c r="BU7322" s="32"/>
      <c r="BV7322" s="32"/>
      <c r="BW7322" s="32"/>
      <c r="BX7322" s="32"/>
      <c r="BY7322" s="32"/>
      <c r="BZ7322" s="32"/>
    </row>
    <row r="7323" spans="66:78" x14ac:dyDescent="0.2">
      <c r="BN7323" s="32"/>
      <c r="BO7323" s="32"/>
      <c r="BP7323" s="32"/>
      <c r="BQ7323" s="32"/>
      <c r="BR7323" s="32"/>
      <c r="BS7323" s="32"/>
      <c r="BT7323" s="32"/>
      <c r="BU7323" s="32"/>
      <c r="BV7323" s="32"/>
      <c r="BW7323" s="32"/>
      <c r="BX7323" s="32"/>
      <c r="BY7323" s="32"/>
      <c r="BZ7323" s="32"/>
    </row>
    <row r="7324" spans="66:78" x14ac:dyDescent="0.2">
      <c r="BN7324" s="32"/>
      <c r="BO7324" s="32"/>
      <c r="BP7324" s="32"/>
      <c r="BQ7324" s="32"/>
      <c r="BR7324" s="32"/>
      <c r="BS7324" s="32"/>
      <c r="BT7324" s="32"/>
      <c r="BU7324" s="32"/>
      <c r="BV7324" s="32"/>
      <c r="BW7324" s="32"/>
      <c r="BX7324" s="32"/>
      <c r="BY7324" s="32"/>
      <c r="BZ7324" s="32"/>
    </row>
    <row r="7325" spans="66:78" x14ac:dyDescent="0.2">
      <c r="BN7325" s="32"/>
      <c r="BO7325" s="32"/>
      <c r="BP7325" s="32"/>
      <c r="BQ7325" s="32"/>
      <c r="BR7325" s="32"/>
      <c r="BS7325" s="32"/>
      <c r="BT7325" s="32"/>
      <c r="BU7325" s="32"/>
      <c r="BV7325" s="32"/>
      <c r="BW7325" s="32"/>
      <c r="BX7325" s="32"/>
      <c r="BY7325" s="32"/>
      <c r="BZ7325" s="32"/>
    </row>
    <row r="7326" spans="66:78" x14ac:dyDescent="0.2">
      <c r="BN7326" s="32"/>
      <c r="BO7326" s="32"/>
      <c r="BP7326" s="32"/>
      <c r="BQ7326" s="32"/>
      <c r="BR7326" s="32"/>
      <c r="BS7326" s="32"/>
      <c r="BT7326" s="32"/>
      <c r="BU7326" s="32"/>
      <c r="BV7326" s="32"/>
      <c r="BW7326" s="32"/>
      <c r="BX7326" s="32"/>
      <c r="BY7326" s="32"/>
      <c r="BZ7326" s="32"/>
    </row>
    <row r="7327" spans="66:78" x14ac:dyDescent="0.2">
      <c r="BN7327" s="32"/>
      <c r="BO7327" s="32"/>
      <c r="BP7327" s="32"/>
      <c r="BQ7327" s="32"/>
      <c r="BR7327" s="32"/>
      <c r="BS7327" s="32"/>
      <c r="BT7327" s="32"/>
      <c r="BU7327" s="32"/>
      <c r="BV7327" s="32"/>
      <c r="BW7327" s="32"/>
      <c r="BX7327" s="32"/>
      <c r="BY7327" s="32"/>
      <c r="BZ7327" s="32"/>
    </row>
    <row r="7328" spans="66:78" x14ac:dyDescent="0.2">
      <c r="BN7328" s="32"/>
      <c r="BO7328" s="32"/>
      <c r="BP7328" s="32"/>
      <c r="BQ7328" s="32"/>
      <c r="BR7328" s="32"/>
      <c r="BS7328" s="32"/>
      <c r="BT7328" s="32"/>
      <c r="BU7328" s="32"/>
      <c r="BV7328" s="32"/>
      <c r="BW7328" s="32"/>
      <c r="BX7328" s="32"/>
      <c r="BY7328" s="32"/>
      <c r="BZ7328" s="32"/>
    </row>
    <row r="7329" spans="66:78" x14ac:dyDescent="0.2">
      <c r="BN7329" s="32"/>
      <c r="BO7329" s="32"/>
      <c r="BP7329" s="32"/>
      <c r="BQ7329" s="32"/>
      <c r="BR7329" s="32"/>
      <c r="BS7329" s="32"/>
      <c r="BT7329" s="32"/>
      <c r="BU7329" s="32"/>
      <c r="BV7329" s="32"/>
      <c r="BW7329" s="32"/>
      <c r="BX7329" s="32"/>
      <c r="BY7329" s="32"/>
      <c r="BZ7329" s="32"/>
    </row>
    <row r="7330" spans="66:78" x14ac:dyDescent="0.2">
      <c r="BN7330" s="32"/>
      <c r="BO7330" s="32"/>
      <c r="BP7330" s="32"/>
      <c r="BQ7330" s="32"/>
      <c r="BR7330" s="32"/>
      <c r="BS7330" s="32"/>
      <c r="BT7330" s="32"/>
      <c r="BU7330" s="32"/>
      <c r="BV7330" s="32"/>
      <c r="BW7330" s="32"/>
      <c r="BX7330" s="32"/>
      <c r="BY7330" s="32"/>
      <c r="BZ7330" s="32"/>
    </row>
    <row r="7331" spans="66:78" x14ac:dyDescent="0.2">
      <c r="BN7331" s="32"/>
      <c r="BO7331" s="32"/>
      <c r="BP7331" s="32"/>
      <c r="BQ7331" s="32"/>
      <c r="BR7331" s="32"/>
      <c r="BS7331" s="32"/>
      <c r="BT7331" s="32"/>
      <c r="BU7331" s="32"/>
      <c r="BV7331" s="32"/>
      <c r="BW7331" s="32"/>
      <c r="BX7331" s="32"/>
      <c r="BY7331" s="32"/>
      <c r="BZ7331" s="32"/>
    </row>
    <row r="7332" spans="66:78" x14ac:dyDescent="0.2">
      <c r="BN7332" s="32"/>
      <c r="BO7332" s="32"/>
      <c r="BP7332" s="32"/>
      <c r="BQ7332" s="32"/>
      <c r="BR7332" s="32"/>
      <c r="BS7332" s="32"/>
      <c r="BT7332" s="32"/>
      <c r="BU7332" s="32"/>
      <c r="BV7332" s="32"/>
      <c r="BW7332" s="32"/>
      <c r="BX7332" s="32"/>
      <c r="BY7332" s="32"/>
      <c r="BZ7332" s="32"/>
    </row>
    <row r="7333" spans="66:78" x14ac:dyDescent="0.2">
      <c r="BN7333" s="32"/>
      <c r="BO7333" s="32"/>
      <c r="BP7333" s="32"/>
      <c r="BQ7333" s="32"/>
      <c r="BR7333" s="32"/>
      <c r="BS7333" s="32"/>
      <c r="BT7333" s="32"/>
      <c r="BU7333" s="32"/>
      <c r="BV7333" s="32"/>
      <c r="BW7333" s="32"/>
      <c r="BX7333" s="32"/>
      <c r="BY7333" s="32"/>
      <c r="BZ7333" s="32"/>
    </row>
    <row r="7334" spans="66:78" x14ac:dyDescent="0.2">
      <c r="BN7334" s="32"/>
      <c r="BO7334" s="32"/>
      <c r="BP7334" s="32"/>
      <c r="BQ7334" s="32"/>
      <c r="BR7334" s="32"/>
      <c r="BS7334" s="32"/>
      <c r="BT7334" s="32"/>
      <c r="BU7334" s="32"/>
      <c r="BV7334" s="32"/>
      <c r="BW7334" s="32"/>
      <c r="BX7334" s="32"/>
      <c r="BY7334" s="32"/>
      <c r="BZ7334" s="32"/>
    </row>
    <row r="7335" spans="66:78" x14ac:dyDescent="0.2">
      <c r="BN7335" s="32"/>
      <c r="BO7335" s="32"/>
      <c r="BP7335" s="32"/>
      <c r="BQ7335" s="32"/>
      <c r="BR7335" s="32"/>
      <c r="BS7335" s="32"/>
      <c r="BT7335" s="32"/>
      <c r="BU7335" s="32"/>
      <c r="BV7335" s="32"/>
      <c r="BW7335" s="32"/>
      <c r="BX7335" s="32"/>
      <c r="BY7335" s="32"/>
      <c r="BZ7335" s="32"/>
    </row>
    <row r="7336" spans="66:78" x14ac:dyDescent="0.2">
      <c r="BN7336" s="32"/>
      <c r="BO7336" s="32"/>
      <c r="BP7336" s="32"/>
      <c r="BQ7336" s="32"/>
      <c r="BR7336" s="32"/>
      <c r="BS7336" s="32"/>
      <c r="BT7336" s="32"/>
      <c r="BU7336" s="32"/>
      <c r="BV7336" s="32"/>
      <c r="BW7336" s="32"/>
      <c r="BX7336" s="32"/>
      <c r="BY7336" s="32"/>
      <c r="BZ7336" s="32"/>
    </row>
    <row r="7337" spans="66:78" x14ac:dyDescent="0.2">
      <c r="BN7337" s="32"/>
      <c r="BO7337" s="32"/>
      <c r="BP7337" s="32"/>
      <c r="BQ7337" s="32"/>
      <c r="BR7337" s="32"/>
      <c r="BS7337" s="32"/>
      <c r="BT7337" s="32"/>
      <c r="BU7337" s="32"/>
      <c r="BV7337" s="32"/>
      <c r="BW7337" s="32"/>
      <c r="BX7337" s="32"/>
      <c r="BY7337" s="32"/>
      <c r="BZ7337" s="32"/>
    </row>
    <row r="7338" spans="66:78" x14ac:dyDescent="0.2">
      <c r="BN7338" s="32"/>
      <c r="BO7338" s="32"/>
      <c r="BP7338" s="32"/>
      <c r="BQ7338" s="32"/>
      <c r="BR7338" s="32"/>
      <c r="BS7338" s="32"/>
      <c r="BT7338" s="32"/>
      <c r="BU7338" s="32"/>
      <c r="BV7338" s="32"/>
      <c r="BW7338" s="32"/>
      <c r="BX7338" s="32"/>
      <c r="BY7338" s="32"/>
      <c r="BZ7338" s="32"/>
    </row>
    <row r="7339" spans="66:78" x14ac:dyDescent="0.2">
      <c r="BN7339" s="32"/>
      <c r="BO7339" s="32"/>
      <c r="BP7339" s="32"/>
      <c r="BQ7339" s="32"/>
      <c r="BR7339" s="32"/>
      <c r="BS7339" s="32"/>
      <c r="BT7339" s="32"/>
      <c r="BU7339" s="32"/>
      <c r="BV7339" s="32"/>
      <c r="BW7339" s="32"/>
      <c r="BX7339" s="32"/>
      <c r="BY7339" s="32"/>
      <c r="BZ7339" s="32"/>
    </row>
    <row r="7340" spans="66:78" x14ac:dyDescent="0.2">
      <c r="BN7340" s="32"/>
      <c r="BO7340" s="32"/>
      <c r="BP7340" s="32"/>
      <c r="BQ7340" s="32"/>
      <c r="BR7340" s="32"/>
      <c r="BS7340" s="32"/>
      <c r="BT7340" s="32"/>
      <c r="BU7340" s="32"/>
      <c r="BV7340" s="32"/>
      <c r="BW7340" s="32"/>
      <c r="BX7340" s="32"/>
      <c r="BY7340" s="32"/>
      <c r="BZ7340" s="32"/>
    </row>
    <row r="7341" spans="66:78" x14ac:dyDescent="0.2">
      <c r="BN7341" s="32"/>
      <c r="BO7341" s="32"/>
      <c r="BP7341" s="32"/>
      <c r="BQ7341" s="32"/>
      <c r="BR7341" s="32"/>
      <c r="BS7341" s="32"/>
      <c r="BT7341" s="32"/>
      <c r="BU7341" s="32"/>
      <c r="BV7341" s="32"/>
      <c r="BW7341" s="32"/>
      <c r="BX7341" s="32"/>
      <c r="BY7341" s="32"/>
      <c r="BZ7341" s="32"/>
    </row>
    <row r="7342" spans="66:78" x14ac:dyDescent="0.2">
      <c r="BN7342" s="32"/>
      <c r="BO7342" s="32"/>
      <c r="BP7342" s="32"/>
      <c r="BQ7342" s="32"/>
      <c r="BR7342" s="32"/>
      <c r="BS7342" s="32"/>
      <c r="BT7342" s="32"/>
      <c r="BU7342" s="32"/>
      <c r="BV7342" s="32"/>
      <c r="BW7342" s="32"/>
      <c r="BX7342" s="32"/>
      <c r="BY7342" s="32"/>
      <c r="BZ7342" s="32"/>
    </row>
    <row r="7343" spans="66:78" x14ac:dyDescent="0.2">
      <c r="BN7343" s="32"/>
      <c r="BO7343" s="32"/>
      <c r="BP7343" s="32"/>
      <c r="BQ7343" s="32"/>
      <c r="BR7343" s="32"/>
      <c r="BS7343" s="32"/>
      <c r="BT7343" s="32"/>
      <c r="BU7343" s="32"/>
      <c r="BV7343" s="32"/>
      <c r="BW7343" s="32"/>
      <c r="BX7343" s="32"/>
      <c r="BY7343" s="32"/>
      <c r="BZ7343" s="32"/>
    </row>
    <row r="7344" spans="66:78" x14ac:dyDescent="0.2">
      <c r="BN7344" s="32"/>
      <c r="BO7344" s="32"/>
      <c r="BP7344" s="32"/>
      <c r="BQ7344" s="32"/>
      <c r="BR7344" s="32"/>
      <c r="BS7344" s="32"/>
      <c r="BT7344" s="32"/>
      <c r="BU7344" s="32"/>
      <c r="BV7344" s="32"/>
      <c r="BW7344" s="32"/>
      <c r="BX7344" s="32"/>
      <c r="BY7344" s="32"/>
      <c r="BZ7344" s="32"/>
    </row>
    <row r="7345" spans="66:78" x14ac:dyDescent="0.2">
      <c r="BN7345" s="32"/>
      <c r="BO7345" s="32"/>
      <c r="BP7345" s="32"/>
      <c r="BQ7345" s="32"/>
      <c r="BR7345" s="32"/>
      <c r="BS7345" s="32"/>
      <c r="BT7345" s="32"/>
      <c r="BU7345" s="32"/>
      <c r="BV7345" s="32"/>
      <c r="BW7345" s="32"/>
      <c r="BX7345" s="32"/>
      <c r="BY7345" s="32"/>
      <c r="BZ7345" s="32"/>
    </row>
    <row r="7346" spans="66:78" x14ac:dyDescent="0.2">
      <c r="BN7346" s="32"/>
      <c r="BO7346" s="32"/>
      <c r="BP7346" s="32"/>
      <c r="BQ7346" s="32"/>
      <c r="BR7346" s="32"/>
      <c r="BS7346" s="32"/>
      <c r="BT7346" s="32"/>
      <c r="BU7346" s="32"/>
      <c r="BV7346" s="32"/>
      <c r="BW7346" s="32"/>
      <c r="BX7346" s="32"/>
      <c r="BY7346" s="32"/>
      <c r="BZ7346" s="32"/>
    </row>
    <row r="7347" spans="66:78" x14ac:dyDescent="0.2">
      <c r="BN7347" s="32"/>
      <c r="BO7347" s="32"/>
      <c r="BP7347" s="32"/>
      <c r="BQ7347" s="32"/>
      <c r="BR7347" s="32"/>
      <c r="BS7347" s="32"/>
      <c r="BT7347" s="32"/>
      <c r="BU7347" s="32"/>
      <c r="BV7347" s="32"/>
      <c r="BW7347" s="32"/>
      <c r="BX7347" s="32"/>
      <c r="BY7347" s="32"/>
      <c r="BZ7347" s="32"/>
    </row>
    <row r="7348" spans="66:78" x14ac:dyDescent="0.2">
      <c r="BN7348" s="32"/>
      <c r="BO7348" s="32"/>
      <c r="BP7348" s="32"/>
      <c r="BQ7348" s="32"/>
      <c r="BR7348" s="32"/>
      <c r="BS7348" s="32"/>
      <c r="BT7348" s="32"/>
      <c r="BU7348" s="32"/>
      <c r="BV7348" s="32"/>
      <c r="BW7348" s="32"/>
      <c r="BX7348" s="32"/>
      <c r="BY7348" s="32"/>
      <c r="BZ7348" s="32"/>
    </row>
    <row r="7349" spans="66:78" x14ac:dyDescent="0.2">
      <c r="BN7349" s="32"/>
      <c r="BO7349" s="32"/>
      <c r="BP7349" s="32"/>
      <c r="BQ7349" s="32"/>
      <c r="BR7349" s="32"/>
      <c r="BS7349" s="32"/>
      <c r="BT7349" s="32"/>
      <c r="BU7349" s="32"/>
      <c r="BV7349" s="32"/>
      <c r="BW7349" s="32"/>
      <c r="BX7349" s="32"/>
      <c r="BY7349" s="32"/>
      <c r="BZ7349" s="32"/>
    </row>
    <row r="7350" spans="66:78" x14ac:dyDescent="0.2">
      <c r="BN7350" s="32"/>
      <c r="BO7350" s="32"/>
      <c r="BP7350" s="32"/>
      <c r="BQ7350" s="32"/>
      <c r="BR7350" s="32"/>
      <c r="BS7350" s="32"/>
      <c r="BT7350" s="32"/>
      <c r="BU7350" s="32"/>
      <c r="BV7350" s="32"/>
      <c r="BW7350" s="32"/>
      <c r="BX7350" s="32"/>
      <c r="BY7350" s="32"/>
      <c r="BZ7350" s="32"/>
    </row>
    <row r="7351" spans="66:78" x14ac:dyDescent="0.2">
      <c r="BN7351" s="32"/>
      <c r="BO7351" s="32"/>
      <c r="BP7351" s="32"/>
      <c r="BQ7351" s="32"/>
      <c r="BR7351" s="32"/>
      <c r="BS7351" s="32"/>
      <c r="BT7351" s="32"/>
      <c r="BU7351" s="32"/>
      <c r="BV7351" s="32"/>
      <c r="BW7351" s="32"/>
      <c r="BX7351" s="32"/>
      <c r="BY7351" s="32"/>
      <c r="BZ7351" s="32"/>
    </row>
    <row r="7352" spans="66:78" x14ac:dyDescent="0.2">
      <c r="BN7352" s="32"/>
      <c r="BO7352" s="32"/>
      <c r="BP7352" s="32"/>
      <c r="BQ7352" s="32"/>
      <c r="BR7352" s="32"/>
      <c r="BS7352" s="32"/>
      <c r="BT7352" s="32"/>
      <c r="BU7352" s="32"/>
      <c r="BV7352" s="32"/>
      <c r="BW7352" s="32"/>
      <c r="BX7352" s="32"/>
      <c r="BY7352" s="32"/>
      <c r="BZ7352" s="32"/>
    </row>
    <row r="7353" spans="66:78" x14ac:dyDescent="0.2">
      <c r="BN7353" s="32"/>
      <c r="BO7353" s="32"/>
      <c r="BP7353" s="32"/>
      <c r="BQ7353" s="32"/>
      <c r="BR7353" s="32"/>
      <c r="BS7353" s="32"/>
      <c r="BT7353" s="32"/>
      <c r="BU7353" s="32"/>
      <c r="BV7353" s="32"/>
      <c r="BW7353" s="32"/>
      <c r="BX7353" s="32"/>
      <c r="BY7353" s="32"/>
      <c r="BZ7353" s="32"/>
    </row>
    <row r="7354" spans="66:78" x14ac:dyDescent="0.2">
      <c r="BN7354" s="32"/>
      <c r="BO7354" s="32"/>
      <c r="BP7354" s="32"/>
      <c r="BQ7354" s="32"/>
      <c r="BR7354" s="32"/>
      <c r="BS7354" s="32"/>
      <c r="BT7354" s="32"/>
      <c r="BU7354" s="32"/>
      <c r="BV7354" s="32"/>
      <c r="BW7354" s="32"/>
      <c r="BX7354" s="32"/>
      <c r="BY7354" s="32"/>
      <c r="BZ7354" s="32"/>
    </row>
    <row r="7355" spans="66:78" x14ac:dyDescent="0.2">
      <c r="BN7355" s="32"/>
      <c r="BO7355" s="32"/>
      <c r="BP7355" s="32"/>
      <c r="BQ7355" s="32"/>
      <c r="BR7355" s="32"/>
      <c r="BS7355" s="32"/>
      <c r="BT7355" s="32"/>
      <c r="BU7355" s="32"/>
      <c r="BV7355" s="32"/>
      <c r="BW7355" s="32"/>
      <c r="BX7355" s="32"/>
      <c r="BY7355" s="32"/>
      <c r="BZ7355" s="32"/>
    </row>
    <row r="7356" spans="66:78" x14ac:dyDescent="0.2">
      <c r="BN7356" s="32"/>
      <c r="BO7356" s="32"/>
      <c r="BP7356" s="32"/>
      <c r="BQ7356" s="32"/>
      <c r="BR7356" s="32"/>
      <c r="BS7356" s="32"/>
      <c r="BT7356" s="32"/>
      <c r="BU7356" s="32"/>
      <c r="BV7356" s="32"/>
      <c r="BW7356" s="32"/>
      <c r="BX7356" s="32"/>
      <c r="BY7356" s="32"/>
      <c r="BZ7356" s="32"/>
    </row>
    <row r="7357" spans="66:78" x14ac:dyDescent="0.2">
      <c r="BN7357" s="32"/>
      <c r="BO7357" s="32"/>
      <c r="BP7357" s="32"/>
      <c r="BQ7357" s="32"/>
      <c r="BR7357" s="32"/>
      <c r="BS7357" s="32"/>
      <c r="BT7357" s="32"/>
      <c r="BU7357" s="32"/>
      <c r="BV7357" s="32"/>
      <c r="BW7357" s="32"/>
      <c r="BX7357" s="32"/>
      <c r="BY7357" s="32"/>
      <c r="BZ7357" s="32"/>
    </row>
    <row r="7358" spans="66:78" x14ac:dyDescent="0.2">
      <c r="BN7358" s="32"/>
      <c r="BO7358" s="32"/>
      <c r="BP7358" s="32"/>
      <c r="BQ7358" s="32"/>
      <c r="BR7358" s="32"/>
      <c r="BS7358" s="32"/>
      <c r="BT7358" s="32"/>
      <c r="BU7358" s="32"/>
      <c r="BV7358" s="32"/>
      <c r="BW7358" s="32"/>
      <c r="BX7358" s="32"/>
      <c r="BY7358" s="32"/>
      <c r="BZ7358" s="32"/>
    </row>
    <row r="7359" spans="66:78" x14ac:dyDescent="0.2">
      <c r="BN7359" s="32"/>
      <c r="BO7359" s="32"/>
      <c r="BP7359" s="32"/>
      <c r="BQ7359" s="32"/>
      <c r="BR7359" s="32"/>
      <c r="BS7359" s="32"/>
      <c r="BT7359" s="32"/>
      <c r="BU7359" s="32"/>
      <c r="BV7359" s="32"/>
      <c r="BW7359" s="32"/>
      <c r="BX7359" s="32"/>
      <c r="BY7359" s="32"/>
      <c r="BZ7359" s="32"/>
    </row>
    <row r="7360" spans="66:78" x14ac:dyDescent="0.2">
      <c r="BN7360" s="32"/>
      <c r="BO7360" s="32"/>
      <c r="BP7360" s="32"/>
      <c r="BQ7360" s="32"/>
      <c r="BR7360" s="32"/>
      <c r="BS7360" s="32"/>
      <c r="BT7360" s="32"/>
      <c r="BU7360" s="32"/>
      <c r="BV7360" s="32"/>
      <c r="BW7360" s="32"/>
      <c r="BX7360" s="32"/>
      <c r="BY7360" s="32"/>
      <c r="BZ7360" s="32"/>
    </row>
    <row r="7361" spans="66:78" x14ac:dyDescent="0.2">
      <c r="BN7361" s="32"/>
      <c r="BO7361" s="32"/>
      <c r="BP7361" s="32"/>
      <c r="BQ7361" s="32"/>
      <c r="BR7361" s="32"/>
      <c r="BS7361" s="32"/>
      <c r="BT7361" s="32"/>
      <c r="BU7361" s="32"/>
      <c r="BV7361" s="32"/>
      <c r="BW7361" s="32"/>
      <c r="BX7361" s="32"/>
      <c r="BY7361" s="32"/>
      <c r="BZ7361" s="32"/>
    </row>
    <row r="7362" spans="66:78" x14ac:dyDescent="0.2">
      <c r="BN7362" s="32"/>
      <c r="BO7362" s="32"/>
      <c r="BP7362" s="32"/>
      <c r="BQ7362" s="32"/>
      <c r="BR7362" s="32"/>
      <c r="BS7362" s="32"/>
      <c r="BT7362" s="32"/>
      <c r="BU7362" s="32"/>
      <c r="BV7362" s="32"/>
      <c r="BW7362" s="32"/>
      <c r="BX7362" s="32"/>
      <c r="BY7362" s="32"/>
      <c r="BZ7362" s="32"/>
    </row>
    <row r="7363" spans="66:78" x14ac:dyDescent="0.2">
      <c r="BN7363" s="32"/>
      <c r="BO7363" s="32"/>
      <c r="BP7363" s="32"/>
      <c r="BQ7363" s="32"/>
      <c r="BR7363" s="32"/>
      <c r="BS7363" s="32"/>
      <c r="BT7363" s="32"/>
      <c r="BU7363" s="32"/>
      <c r="BV7363" s="32"/>
      <c r="BW7363" s="32"/>
      <c r="BX7363" s="32"/>
      <c r="BY7363" s="32"/>
      <c r="BZ7363" s="32"/>
    </row>
    <row r="7364" spans="66:78" x14ac:dyDescent="0.2">
      <c r="BN7364" s="32"/>
      <c r="BO7364" s="32"/>
      <c r="BP7364" s="32"/>
      <c r="BQ7364" s="32"/>
      <c r="BR7364" s="32"/>
      <c r="BS7364" s="32"/>
      <c r="BT7364" s="32"/>
      <c r="BU7364" s="32"/>
      <c r="BV7364" s="32"/>
      <c r="BW7364" s="32"/>
      <c r="BX7364" s="32"/>
      <c r="BY7364" s="32"/>
      <c r="BZ7364" s="32"/>
    </row>
    <row r="7365" spans="66:78" x14ac:dyDescent="0.2">
      <c r="BN7365" s="32"/>
      <c r="BO7365" s="32"/>
      <c r="BP7365" s="32"/>
      <c r="BQ7365" s="32"/>
      <c r="BR7365" s="32"/>
      <c r="BS7365" s="32"/>
      <c r="BT7365" s="32"/>
      <c r="BU7365" s="32"/>
      <c r="BV7365" s="32"/>
      <c r="BW7365" s="32"/>
      <c r="BX7365" s="32"/>
      <c r="BY7365" s="32"/>
      <c r="BZ7365" s="32"/>
    </row>
    <row r="7366" spans="66:78" x14ac:dyDescent="0.2">
      <c r="BN7366" s="32"/>
      <c r="BO7366" s="32"/>
      <c r="BP7366" s="32"/>
      <c r="BQ7366" s="32"/>
      <c r="BR7366" s="32"/>
      <c r="BS7366" s="32"/>
      <c r="BT7366" s="32"/>
      <c r="BU7366" s="32"/>
      <c r="BV7366" s="32"/>
      <c r="BW7366" s="32"/>
      <c r="BX7366" s="32"/>
      <c r="BY7366" s="32"/>
      <c r="BZ7366" s="32"/>
    </row>
    <row r="7367" spans="66:78" x14ac:dyDescent="0.2">
      <c r="BN7367" s="32"/>
      <c r="BO7367" s="32"/>
      <c r="BP7367" s="32"/>
      <c r="BQ7367" s="32"/>
      <c r="BR7367" s="32"/>
      <c r="BS7367" s="32"/>
      <c r="BT7367" s="32"/>
      <c r="BU7367" s="32"/>
      <c r="BV7367" s="32"/>
      <c r="BW7367" s="32"/>
      <c r="BX7367" s="32"/>
      <c r="BY7367" s="32"/>
      <c r="BZ7367" s="32"/>
    </row>
    <row r="7368" spans="66:78" x14ac:dyDescent="0.2">
      <c r="BN7368" s="32"/>
      <c r="BO7368" s="32"/>
      <c r="BP7368" s="32"/>
      <c r="BQ7368" s="32"/>
      <c r="BR7368" s="32"/>
      <c r="BS7368" s="32"/>
      <c r="BT7368" s="32"/>
      <c r="BU7368" s="32"/>
      <c r="BV7368" s="32"/>
      <c r="BW7368" s="32"/>
      <c r="BX7368" s="32"/>
      <c r="BY7368" s="32"/>
      <c r="BZ7368" s="32"/>
    </row>
    <row r="7369" spans="66:78" x14ac:dyDescent="0.2">
      <c r="BN7369" s="32"/>
      <c r="BO7369" s="32"/>
      <c r="BP7369" s="32"/>
      <c r="BQ7369" s="32"/>
      <c r="BR7369" s="32"/>
      <c r="BS7369" s="32"/>
      <c r="BT7369" s="32"/>
      <c r="BU7369" s="32"/>
      <c r="BV7369" s="32"/>
      <c r="BW7369" s="32"/>
      <c r="BX7369" s="32"/>
      <c r="BY7369" s="32"/>
      <c r="BZ7369" s="32"/>
    </row>
    <row r="7370" spans="66:78" x14ac:dyDescent="0.2">
      <c r="BN7370" s="32"/>
      <c r="BO7370" s="32"/>
      <c r="BP7370" s="32"/>
      <c r="BQ7370" s="32"/>
      <c r="BR7370" s="32"/>
      <c r="BS7370" s="32"/>
      <c r="BT7370" s="32"/>
      <c r="BU7370" s="32"/>
      <c r="BV7370" s="32"/>
      <c r="BW7370" s="32"/>
      <c r="BX7370" s="32"/>
      <c r="BY7370" s="32"/>
      <c r="BZ7370" s="32"/>
    </row>
    <row r="7371" spans="66:78" x14ac:dyDescent="0.2">
      <c r="BN7371" s="32"/>
      <c r="BO7371" s="32"/>
      <c r="BP7371" s="32"/>
      <c r="BQ7371" s="32"/>
      <c r="BR7371" s="32"/>
      <c r="BS7371" s="32"/>
      <c r="BT7371" s="32"/>
      <c r="BU7371" s="32"/>
      <c r="BV7371" s="32"/>
      <c r="BW7371" s="32"/>
      <c r="BX7371" s="32"/>
      <c r="BY7371" s="32"/>
      <c r="BZ7371" s="32"/>
    </row>
    <row r="7372" spans="66:78" x14ac:dyDescent="0.2">
      <c r="BN7372" s="32"/>
      <c r="BO7372" s="32"/>
      <c r="BP7372" s="32"/>
      <c r="BQ7372" s="32"/>
      <c r="BR7372" s="32"/>
      <c r="BS7372" s="32"/>
      <c r="BT7372" s="32"/>
      <c r="BU7372" s="32"/>
      <c r="BV7372" s="32"/>
      <c r="BW7372" s="32"/>
      <c r="BX7372" s="32"/>
      <c r="BY7372" s="32"/>
      <c r="BZ7372" s="32"/>
    </row>
    <row r="7373" spans="66:78" x14ac:dyDescent="0.2">
      <c r="BN7373" s="32"/>
      <c r="BO7373" s="32"/>
      <c r="BP7373" s="32"/>
      <c r="BQ7373" s="32"/>
      <c r="BR7373" s="32"/>
      <c r="BS7373" s="32"/>
      <c r="BT7373" s="32"/>
      <c r="BU7373" s="32"/>
      <c r="BV7373" s="32"/>
      <c r="BW7373" s="32"/>
      <c r="BX7373" s="32"/>
      <c r="BY7373" s="32"/>
      <c r="BZ7373" s="32"/>
    </row>
    <row r="7374" spans="66:78" x14ac:dyDescent="0.2">
      <c r="BN7374" s="32"/>
      <c r="BO7374" s="32"/>
      <c r="BP7374" s="32"/>
      <c r="BQ7374" s="32"/>
      <c r="BR7374" s="32"/>
      <c r="BS7374" s="32"/>
      <c r="BT7374" s="32"/>
      <c r="BU7374" s="32"/>
      <c r="BV7374" s="32"/>
      <c r="BW7374" s="32"/>
      <c r="BX7374" s="32"/>
      <c r="BY7374" s="32"/>
      <c r="BZ7374" s="32"/>
    </row>
    <row r="7375" spans="66:78" x14ac:dyDescent="0.2">
      <c r="BN7375" s="32"/>
      <c r="BO7375" s="32"/>
      <c r="BP7375" s="32"/>
      <c r="BQ7375" s="32"/>
      <c r="BR7375" s="32"/>
      <c r="BS7375" s="32"/>
      <c r="BT7375" s="32"/>
      <c r="BU7375" s="32"/>
      <c r="BV7375" s="32"/>
      <c r="BW7375" s="32"/>
      <c r="BX7375" s="32"/>
      <c r="BY7375" s="32"/>
      <c r="BZ7375" s="32"/>
    </row>
    <row r="7376" spans="66:78" x14ac:dyDescent="0.2">
      <c r="BN7376" s="32"/>
      <c r="BO7376" s="32"/>
      <c r="BP7376" s="32"/>
      <c r="BQ7376" s="32"/>
      <c r="BR7376" s="32"/>
      <c r="BS7376" s="32"/>
      <c r="BT7376" s="32"/>
      <c r="BU7376" s="32"/>
      <c r="BV7376" s="32"/>
      <c r="BW7376" s="32"/>
      <c r="BX7376" s="32"/>
      <c r="BY7376" s="32"/>
      <c r="BZ7376" s="32"/>
    </row>
    <row r="7377" spans="66:78" x14ac:dyDescent="0.2">
      <c r="BN7377" s="32"/>
      <c r="BO7377" s="32"/>
      <c r="BP7377" s="32"/>
      <c r="BQ7377" s="32"/>
      <c r="BR7377" s="32"/>
      <c r="BS7377" s="32"/>
      <c r="BT7377" s="32"/>
      <c r="BU7377" s="32"/>
      <c r="BV7377" s="32"/>
      <c r="BW7377" s="32"/>
      <c r="BX7377" s="32"/>
      <c r="BY7377" s="32"/>
      <c r="BZ7377" s="32"/>
    </row>
    <row r="7378" spans="66:78" x14ac:dyDescent="0.2">
      <c r="BN7378" s="32"/>
      <c r="BO7378" s="32"/>
      <c r="BP7378" s="32"/>
      <c r="BQ7378" s="32"/>
      <c r="BR7378" s="32"/>
      <c r="BS7378" s="32"/>
      <c r="BT7378" s="32"/>
      <c r="BU7378" s="32"/>
      <c r="BV7378" s="32"/>
      <c r="BW7378" s="32"/>
      <c r="BX7378" s="32"/>
      <c r="BY7378" s="32"/>
      <c r="BZ7378" s="32"/>
    </row>
    <row r="7379" spans="66:78" x14ac:dyDescent="0.2">
      <c r="BN7379" s="32"/>
      <c r="BO7379" s="32"/>
      <c r="BP7379" s="32"/>
      <c r="BQ7379" s="32"/>
      <c r="BR7379" s="32"/>
      <c r="BS7379" s="32"/>
      <c r="BT7379" s="32"/>
      <c r="BU7379" s="32"/>
      <c r="BV7379" s="32"/>
      <c r="BW7379" s="32"/>
      <c r="BX7379" s="32"/>
      <c r="BY7379" s="32"/>
      <c r="BZ7379" s="32"/>
    </row>
    <row r="7380" spans="66:78" x14ac:dyDescent="0.2">
      <c r="BN7380" s="32"/>
      <c r="BO7380" s="32"/>
      <c r="BP7380" s="32"/>
      <c r="BQ7380" s="32"/>
      <c r="BR7380" s="32"/>
      <c r="BS7380" s="32"/>
      <c r="BT7380" s="32"/>
      <c r="BU7380" s="32"/>
      <c r="BV7380" s="32"/>
      <c r="BW7380" s="32"/>
      <c r="BX7380" s="32"/>
      <c r="BY7380" s="32"/>
      <c r="BZ7380" s="32"/>
    </row>
    <row r="7381" spans="66:78" x14ac:dyDescent="0.2">
      <c r="BN7381" s="32"/>
      <c r="BO7381" s="32"/>
      <c r="BP7381" s="32"/>
      <c r="BQ7381" s="32"/>
      <c r="BR7381" s="32"/>
      <c r="BS7381" s="32"/>
      <c r="BT7381" s="32"/>
      <c r="BU7381" s="32"/>
      <c r="BV7381" s="32"/>
      <c r="BW7381" s="32"/>
      <c r="BX7381" s="32"/>
      <c r="BY7381" s="32"/>
      <c r="BZ7381" s="32"/>
    </row>
    <row r="7382" spans="66:78" x14ac:dyDescent="0.2">
      <c r="BN7382" s="32"/>
      <c r="BO7382" s="32"/>
      <c r="BP7382" s="32"/>
      <c r="BQ7382" s="32"/>
      <c r="BR7382" s="32"/>
      <c r="BS7382" s="32"/>
      <c r="BT7382" s="32"/>
      <c r="BU7382" s="32"/>
      <c r="BV7382" s="32"/>
      <c r="BW7382" s="32"/>
      <c r="BX7382" s="32"/>
      <c r="BY7382" s="32"/>
      <c r="BZ7382" s="32"/>
    </row>
    <row r="7383" spans="66:78" x14ac:dyDescent="0.2">
      <c r="BN7383" s="32"/>
      <c r="BO7383" s="32"/>
      <c r="BP7383" s="32"/>
      <c r="BQ7383" s="32"/>
      <c r="BR7383" s="32"/>
      <c r="BS7383" s="32"/>
      <c r="BT7383" s="32"/>
      <c r="BU7383" s="32"/>
      <c r="BV7383" s="32"/>
      <c r="BW7383" s="32"/>
      <c r="BX7383" s="32"/>
      <c r="BY7383" s="32"/>
      <c r="BZ7383" s="32"/>
    </row>
    <row r="7384" spans="66:78" x14ac:dyDescent="0.2">
      <c r="BN7384" s="32"/>
      <c r="BO7384" s="32"/>
      <c r="BP7384" s="32"/>
      <c r="BQ7384" s="32"/>
      <c r="BR7384" s="32"/>
      <c r="BS7384" s="32"/>
      <c r="BT7384" s="32"/>
      <c r="BU7384" s="32"/>
      <c r="BV7384" s="32"/>
      <c r="BW7384" s="32"/>
      <c r="BX7384" s="32"/>
      <c r="BY7384" s="32"/>
      <c r="BZ7384" s="32"/>
    </row>
    <row r="7385" spans="66:78" x14ac:dyDescent="0.2">
      <c r="BN7385" s="32"/>
      <c r="BO7385" s="32"/>
      <c r="BP7385" s="32"/>
      <c r="BQ7385" s="32"/>
      <c r="BR7385" s="32"/>
      <c r="BS7385" s="32"/>
      <c r="BT7385" s="32"/>
      <c r="BU7385" s="32"/>
      <c r="BV7385" s="32"/>
      <c r="BW7385" s="32"/>
      <c r="BX7385" s="32"/>
      <c r="BY7385" s="32"/>
      <c r="BZ7385" s="32"/>
    </row>
    <row r="7386" spans="66:78" x14ac:dyDescent="0.2">
      <c r="BN7386" s="32"/>
      <c r="BO7386" s="32"/>
      <c r="BP7386" s="32"/>
      <c r="BQ7386" s="32"/>
      <c r="BR7386" s="32"/>
      <c r="BS7386" s="32"/>
      <c r="BT7386" s="32"/>
      <c r="BU7386" s="32"/>
      <c r="BV7386" s="32"/>
      <c r="BW7386" s="32"/>
      <c r="BX7386" s="32"/>
      <c r="BY7386" s="32"/>
      <c r="BZ7386" s="32"/>
    </row>
    <row r="7387" spans="66:78" x14ac:dyDescent="0.2">
      <c r="BN7387" s="32"/>
      <c r="BO7387" s="32"/>
      <c r="BP7387" s="32"/>
      <c r="BQ7387" s="32"/>
      <c r="BR7387" s="32"/>
      <c r="BS7387" s="32"/>
      <c r="BT7387" s="32"/>
      <c r="BU7387" s="32"/>
      <c r="BV7387" s="32"/>
      <c r="BW7387" s="32"/>
      <c r="BX7387" s="32"/>
      <c r="BY7387" s="32"/>
      <c r="BZ7387" s="32"/>
    </row>
    <row r="7388" spans="66:78" x14ac:dyDescent="0.2">
      <c r="BN7388" s="32"/>
      <c r="BO7388" s="32"/>
      <c r="BP7388" s="32"/>
      <c r="BQ7388" s="32"/>
      <c r="BR7388" s="32"/>
      <c r="BS7388" s="32"/>
      <c r="BT7388" s="32"/>
      <c r="BU7388" s="32"/>
      <c r="BV7388" s="32"/>
      <c r="BW7388" s="32"/>
      <c r="BX7388" s="32"/>
      <c r="BY7388" s="32"/>
      <c r="BZ7388" s="32"/>
    </row>
    <row r="7389" spans="66:78" x14ac:dyDescent="0.2">
      <c r="BN7389" s="32"/>
      <c r="BO7389" s="32"/>
      <c r="BP7389" s="32"/>
      <c r="BQ7389" s="32"/>
      <c r="BR7389" s="32"/>
      <c r="BS7389" s="32"/>
      <c r="BT7389" s="32"/>
      <c r="BU7389" s="32"/>
      <c r="BV7389" s="32"/>
      <c r="BW7389" s="32"/>
      <c r="BX7389" s="32"/>
      <c r="BY7389" s="32"/>
      <c r="BZ7389" s="32"/>
    </row>
    <row r="7390" spans="66:78" x14ac:dyDescent="0.2">
      <c r="BN7390" s="32"/>
      <c r="BO7390" s="32"/>
      <c r="BP7390" s="32"/>
      <c r="BQ7390" s="32"/>
      <c r="BR7390" s="32"/>
      <c r="BS7390" s="32"/>
      <c r="BT7390" s="32"/>
      <c r="BU7390" s="32"/>
      <c r="BV7390" s="32"/>
      <c r="BW7390" s="32"/>
      <c r="BX7390" s="32"/>
      <c r="BY7390" s="32"/>
      <c r="BZ7390" s="32"/>
    </row>
    <row r="7391" spans="66:78" x14ac:dyDescent="0.2">
      <c r="BN7391" s="32"/>
      <c r="BO7391" s="32"/>
      <c r="BP7391" s="32"/>
      <c r="BQ7391" s="32"/>
      <c r="BR7391" s="32"/>
      <c r="BS7391" s="32"/>
      <c r="BT7391" s="32"/>
      <c r="BU7391" s="32"/>
      <c r="BV7391" s="32"/>
      <c r="BW7391" s="32"/>
      <c r="BX7391" s="32"/>
      <c r="BY7391" s="32"/>
      <c r="BZ7391" s="32"/>
    </row>
    <row r="7392" spans="66:78" x14ac:dyDescent="0.2">
      <c r="BN7392" s="32"/>
      <c r="BO7392" s="32"/>
      <c r="BP7392" s="32"/>
      <c r="BQ7392" s="32"/>
      <c r="BR7392" s="32"/>
      <c r="BS7392" s="32"/>
      <c r="BT7392" s="32"/>
      <c r="BU7392" s="32"/>
      <c r="BV7392" s="32"/>
      <c r="BW7392" s="32"/>
      <c r="BX7392" s="32"/>
      <c r="BY7392" s="32"/>
      <c r="BZ7392" s="32"/>
    </row>
    <row r="7393" spans="66:78" x14ac:dyDescent="0.2">
      <c r="BN7393" s="32"/>
      <c r="BO7393" s="32"/>
      <c r="BP7393" s="32"/>
      <c r="BQ7393" s="32"/>
      <c r="BR7393" s="32"/>
      <c r="BS7393" s="32"/>
      <c r="BT7393" s="32"/>
      <c r="BU7393" s="32"/>
      <c r="BV7393" s="32"/>
      <c r="BW7393" s="32"/>
      <c r="BX7393" s="32"/>
      <c r="BY7393" s="32"/>
      <c r="BZ7393" s="32"/>
    </row>
    <row r="7394" spans="66:78" x14ac:dyDescent="0.2">
      <c r="BN7394" s="32"/>
      <c r="BO7394" s="32"/>
      <c r="BP7394" s="32"/>
      <c r="BQ7394" s="32"/>
      <c r="BR7394" s="32"/>
      <c r="BS7394" s="32"/>
      <c r="BT7394" s="32"/>
      <c r="BU7394" s="32"/>
      <c r="BV7394" s="32"/>
      <c r="BW7394" s="32"/>
      <c r="BX7394" s="32"/>
      <c r="BY7394" s="32"/>
      <c r="BZ7394" s="32"/>
    </row>
    <row r="7395" spans="66:78" x14ac:dyDescent="0.2">
      <c r="BN7395" s="32"/>
      <c r="BO7395" s="32"/>
      <c r="BP7395" s="32"/>
      <c r="BQ7395" s="32"/>
      <c r="BR7395" s="32"/>
      <c r="BS7395" s="32"/>
      <c r="BT7395" s="32"/>
      <c r="BU7395" s="32"/>
      <c r="BV7395" s="32"/>
      <c r="BW7395" s="32"/>
      <c r="BX7395" s="32"/>
      <c r="BY7395" s="32"/>
      <c r="BZ7395" s="32"/>
    </row>
    <row r="7396" spans="66:78" x14ac:dyDescent="0.2">
      <c r="BN7396" s="32"/>
      <c r="BO7396" s="32"/>
      <c r="BP7396" s="32"/>
      <c r="BQ7396" s="32"/>
      <c r="BR7396" s="32"/>
      <c r="BS7396" s="32"/>
      <c r="BT7396" s="32"/>
      <c r="BU7396" s="32"/>
      <c r="BV7396" s="32"/>
      <c r="BW7396" s="32"/>
      <c r="BX7396" s="32"/>
      <c r="BY7396" s="32"/>
      <c r="BZ7396" s="32"/>
    </row>
    <row r="7397" spans="66:78" x14ac:dyDescent="0.2">
      <c r="BN7397" s="32"/>
      <c r="BO7397" s="32"/>
      <c r="BP7397" s="32"/>
      <c r="BQ7397" s="32"/>
      <c r="BR7397" s="32"/>
      <c r="BS7397" s="32"/>
      <c r="BT7397" s="32"/>
      <c r="BU7397" s="32"/>
      <c r="BV7397" s="32"/>
      <c r="BW7397" s="32"/>
      <c r="BX7397" s="32"/>
      <c r="BY7397" s="32"/>
      <c r="BZ7397" s="32"/>
    </row>
    <row r="7398" spans="66:78" x14ac:dyDescent="0.2">
      <c r="BN7398" s="32"/>
      <c r="BO7398" s="32"/>
      <c r="BP7398" s="32"/>
      <c r="BQ7398" s="32"/>
      <c r="BR7398" s="32"/>
      <c r="BS7398" s="32"/>
      <c r="BT7398" s="32"/>
      <c r="BU7398" s="32"/>
      <c r="BV7398" s="32"/>
      <c r="BW7398" s="32"/>
      <c r="BX7398" s="32"/>
      <c r="BY7398" s="32"/>
      <c r="BZ7398" s="32"/>
    </row>
    <row r="7399" spans="66:78" x14ac:dyDescent="0.2">
      <c r="BN7399" s="32"/>
      <c r="BO7399" s="32"/>
      <c r="BP7399" s="32"/>
      <c r="BQ7399" s="32"/>
      <c r="BR7399" s="32"/>
      <c r="BS7399" s="32"/>
      <c r="BT7399" s="32"/>
      <c r="BU7399" s="32"/>
      <c r="BV7399" s="32"/>
      <c r="BW7399" s="32"/>
      <c r="BX7399" s="32"/>
      <c r="BY7399" s="32"/>
      <c r="BZ7399" s="32"/>
    </row>
    <row r="7400" spans="66:78" x14ac:dyDescent="0.2">
      <c r="BN7400" s="32"/>
      <c r="BO7400" s="32"/>
      <c r="BP7400" s="32"/>
      <c r="BQ7400" s="32"/>
      <c r="BR7400" s="32"/>
      <c r="BS7400" s="32"/>
      <c r="BT7400" s="32"/>
      <c r="BU7400" s="32"/>
      <c r="BV7400" s="32"/>
      <c r="BW7400" s="32"/>
      <c r="BX7400" s="32"/>
      <c r="BY7400" s="32"/>
      <c r="BZ7400" s="32"/>
    </row>
    <row r="7401" spans="66:78" x14ac:dyDescent="0.2">
      <c r="BN7401" s="32"/>
      <c r="BO7401" s="32"/>
      <c r="BP7401" s="32"/>
      <c r="BQ7401" s="32"/>
      <c r="BR7401" s="32"/>
      <c r="BS7401" s="32"/>
      <c r="BT7401" s="32"/>
      <c r="BU7401" s="32"/>
      <c r="BV7401" s="32"/>
      <c r="BW7401" s="32"/>
      <c r="BX7401" s="32"/>
      <c r="BY7401" s="32"/>
      <c r="BZ7401" s="32"/>
    </row>
    <row r="7402" spans="66:78" x14ac:dyDescent="0.2">
      <c r="BN7402" s="32"/>
      <c r="BO7402" s="32"/>
      <c r="BP7402" s="32"/>
      <c r="BQ7402" s="32"/>
      <c r="BR7402" s="32"/>
      <c r="BS7402" s="32"/>
      <c r="BT7402" s="32"/>
      <c r="BU7402" s="32"/>
      <c r="BV7402" s="32"/>
      <c r="BW7402" s="32"/>
      <c r="BX7402" s="32"/>
      <c r="BY7402" s="32"/>
      <c r="BZ7402" s="32"/>
    </row>
    <row r="7403" spans="66:78" x14ac:dyDescent="0.2">
      <c r="BN7403" s="32"/>
      <c r="BO7403" s="32"/>
      <c r="BP7403" s="32"/>
      <c r="BQ7403" s="32"/>
      <c r="BR7403" s="32"/>
      <c r="BS7403" s="32"/>
      <c r="BT7403" s="32"/>
      <c r="BU7403" s="32"/>
      <c r="BV7403" s="32"/>
      <c r="BW7403" s="32"/>
      <c r="BX7403" s="32"/>
      <c r="BY7403" s="32"/>
      <c r="BZ7403" s="32"/>
    </row>
    <row r="7404" spans="66:78" x14ac:dyDescent="0.2">
      <c r="BN7404" s="32"/>
      <c r="BO7404" s="32"/>
      <c r="BP7404" s="32"/>
      <c r="BQ7404" s="32"/>
      <c r="BR7404" s="32"/>
      <c r="BS7404" s="32"/>
      <c r="BT7404" s="32"/>
      <c r="BU7404" s="32"/>
      <c r="BV7404" s="32"/>
      <c r="BW7404" s="32"/>
      <c r="BX7404" s="32"/>
      <c r="BY7404" s="32"/>
      <c r="BZ7404" s="32"/>
    </row>
    <row r="7405" spans="66:78" x14ac:dyDescent="0.2">
      <c r="BN7405" s="32"/>
      <c r="BO7405" s="32"/>
      <c r="BP7405" s="32"/>
      <c r="BQ7405" s="32"/>
      <c r="BR7405" s="32"/>
      <c r="BS7405" s="32"/>
      <c r="BT7405" s="32"/>
      <c r="BU7405" s="32"/>
      <c r="BV7405" s="32"/>
      <c r="BW7405" s="32"/>
      <c r="BX7405" s="32"/>
      <c r="BY7405" s="32"/>
      <c r="BZ7405" s="32"/>
    </row>
    <row r="7406" spans="66:78" x14ac:dyDescent="0.2">
      <c r="BN7406" s="32"/>
      <c r="BO7406" s="32"/>
      <c r="BP7406" s="32"/>
      <c r="BQ7406" s="32"/>
      <c r="BR7406" s="32"/>
      <c r="BS7406" s="32"/>
      <c r="BT7406" s="32"/>
      <c r="BU7406" s="32"/>
      <c r="BV7406" s="32"/>
      <c r="BW7406" s="32"/>
      <c r="BX7406" s="32"/>
      <c r="BY7406" s="32"/>
      <c r="BZ7406" s="32"/>
    </row>
    <row r="7407" spans="66:78" x14ac:dyDescent="0.2">
      <c r="BN7407" s="32"/>
      <c r="BO7407" s="32"/>
      <c r="BP7407" s="32"/>
      <c r="BQ7407" s="32"/>
      <c r="BR7407" s="32"/>
      <c r="BS7407" s="32"/>
      <c r="BT7407" s="32"/>
      <c r="BU7407" s="32"/>
      <c r="BV7407" s="32"/>
      <c r="BW7407" s="32"/>
      <c r="BX7407" s="32"/>
      <c r="BY7407" s="32"/>
      <c r="BZ7407" s="32"/>
    </row>
    <row r="7408" spans="66:78" x14ac:dyDescent="0.2">
      <c r="BN7408" s="32"/>
      <c r="BO7408" s="32"/>
      <c r="BP7408" s="32"/>
      <c r="BQ7408" s="32"/>
      <c r="BR7408" s="32"/>
      <c r="BS7408" s="32"/>
      <c r="BT7408" s="32"/>
      <c r="BU7408" s="32"/>
      <c r="BV7408" s="32"/>
      <c r="BW7408" s="32"/>
      <c r="BX7408" s="32"/>
      <c r="BY7408" s="32"/>
      <c r="BZ7408" s="32"/>
    </row>
    <row r="7409" spans="66:78" x14ac:dyDescent="0.2">
      <c r="BN7409" s="32"/>
      <c r="BO7409" s="32"/>
      <c r="BP7409" s="32"/>
      <c r="BQ7409" s="32"/>
      <c r="BR7409" s="32"/>
      <c r="BS7409" s="32"/>
      <c r="BT7409" s="32"/>
      <c r="BU7409" s="32"/>
      <c r="BV7409" s="32"/>
      <c r="BW7409" s="32"/>
      <c r="BX7409" s="32"/>
      <c r="BY7409" s="32"/>
      <c r="BZ7409" s="32"/>
    </row>
    <row r="7410" spans="66:78" x14ac:dyDescent="0.2">
      <c r="BN7410" s="32"/>
      <c r="BO7410" s="32"/>
      <c r="BP7410" s="32"/>
      <c r="BQ7410" s="32"/>
      <c r="BR7410" s="32"/>
      <c r="BS7410" s="32"/>
      <c r="BT7410" s="32"/>
      <c r="BU7410" s="32"/>
      <c r="BV7410" s="32"/>
      <c r="BW7410" s="32"/>
      <c r="BX7410" s="32"/>
      <c r="BY7410" s="32"/>
      <c r="BZ7410" s="32"/>
    </row>
    <row r="7411" spans="66:78" x14ac:dyDescent="0.2">
      <c r="BN7411" s="32"/>
      <c r="BO7411" s="32"/>
      <c r="BP7411" s="32"/>
      <c r="BQ7411" s="32"/>
      <c r="BR7411" s="32"/>
      <c r="BS7411" s="32"/>
      <c r="BT7411" s="32"/>
      <c r="BU7411" s="32"/>
      <c r="BV7411" s="32"/>
      <c r="BW7411" s="32"/>
      <c r="BX7411" s="32"/>
      <c r="BY7411" s="32"/>
      <c r="BZ7411" s="32"/>
    </row>
    <row r="7412" spans="66:78" x14ac:dyDescent="0.2">
      <c r="BN7412" s="32"/>
      <c r="BO7412" s="32"/>
      <c r="BP7412" s="32"/>
      <c r="BQ7412" s="32"/>
      <c r="BR7412" s="32"/>
      <c r="BS7412" s="32"/>
      <c r="BT7412" s="32"/>
      <c r="BU7412" s="32"/>
      <c r="BV7412" s="32"/>
      <c r="BW7412" s="32"/>
      <c r="BX7412" s="32"/>
      <c r="BY7412" s="32"/>
      <c r="BZ7412" s="32"/>
    </row>
    <row r="7413" spans="66:78" x14ac:dyDescent="0.2">
      <c r="BN7413" s="32"/>
      <c r="BO7413" s="32"/>
      <c r="BP7413" s="32"/>
      <c r="BQ7413" s="32"/>
      <c r="BR7413" s="32"/>
      <c r="BS7413" s="32"/>
      <c r="BT7413" s="32"/>
      <c r="BU7413" s="32"/>
      <c r="BV7413" s="32"/>
      <c r="BW7413" s="32"/>
      <c r="BX7413" s="32"/>
      <c r="BY7413" s="32"/>
      <c r="BZ7413" s="32"/>
    </row>
    <row r="7414" spans="66:78" x14ac:dyDescent="0.2">
      <c r="BN7414" s="32"/>
      <c r="BO7414" s="32"/>
      <c r="BP7414" s="32"/>
      <c r="BQ7414" s="32"/>
      <c r="BR7414" s="32"/>
      <c r="BS7414" s="32"/>
      <c r="BT7414" s="32"/>
      <c r="BU7414" s="32"/>
      <c r="BV7414" s="32"/>
      <c r="BW7414" s="32"/>
      <c r="BX7414" s="32"/>
      <c r="BY7414" s="32"/>
      <c r="BZ7414" s="32"/>
    </row>
    <row r="7415" spans="66:78" x14ac:dyDescent="0.2">
      <c r="BN7415" s="32"/>
      <c r="BO7415" s="32"/>
      <c r="BP7415" s="32"/>
      <c r="BQ7415" s="32"/>
      <c r="BR7415" s="32"/>
      <c r="BS7415" s="32"/>
      <c r="BT7415" s="32"/>
      <c r="BU7415" s="32"/>
      <c r="BV7415" s="32"/>
      <c r="BW7415" s="32"/>
      <c r="BX7415" s="32"/>
      <c r="BY7415" s="32"/>
      <c r="BZ7415" s="32"/>
    </row>
    <row r="7416" spans="66:78" x14ac:dyDescent="0.2">
      <c r="BN7416" s="32"/>
      <c r="BO7416" s="32"/>
      <c r="BP7416" s="32"/>
      <c r="BQ7416" s="32"/>
      <c r="BR7416" s="32"/>
      <c r="BS7416" s="32"/>
      <c r="BT7416" s="32"/>
      <c r="BU7416" s="32"/>
      <c r="BV7416" s="32"/>
      <c r="BW7416" s="32"/>
      <c r="BX7416" s="32"/>
      <c r="BY7416" s="32"/>
      <c r="BZ7416" s="32"/>
    </row>
    <row r="7417" spans="66:78" x14ac:dyDescent="0.2">
      <c r="BN7417" s="32"/>
      <c r="BO7417" s="32"/>
      <c r="BP7417" s="32"/>
      <c r="BQ7417" s="32"/>
      <c r="BR7417" s="32"/>
      <c r="BS7417" s="32"/>
      <c r="BT7417" s="32"/>
      <c r="BU7417" s="32"/>
      <c r="BV7417" s="32"/>
      <c r="BW7417" s="32"/>
      <c r="BX7417" s="32"/>
      <c r="BY7417" s="32"/>
      <c r="BZ7417" s="32"/>
    </row>
    <row r="7418" spans="66:78" x14ac:dyDescent="0.2">
      <c r="BN7418" s="32"/>
      <c r="BO7418" s="32"/>
      <c r="BP7418" s="32"/>
      <c r="BQ7418" s="32"/>
      <c r="BR7418" s="32"/>
      <c r="BS7418" s="32"/>
      <c r="BT7418" s="32"/>
      <c r="BU7418" s="32"/>
      <c r="BV7418" s="32"/>
      <c r="BW7418" s="32"/>
      <c r="BX7418" s="32"/>
      <c r="BY7418" s="32"/>
      <c r="BZ7418" s="32"/>
    </row>
    <row r="7419" spans="66:78" x14ac:dyDescent="0.2">
      <c r="BN7419" s="32"/>
      <c r="BO7419" s="32"/>
      <c r="BP7419" s="32"/>
      <c r="BQ7419" s="32"/>
      <c r="BR7419" s="32"/>
      <c r="BS7419" s="32"/>
      <c r="BT7419" s="32"/>
      <c r="BU7419" s="32"/>
      <c r="BV7419" s="32"/>
      <c r="BW7419" s="32"/>
      <c r="BX7419" s="32"/>
      <c r="BY7419" s="32"/>
      <c r="BZ7419" s="32"/>
    </row>
    <row r="7420" spans="66:78" x14ac:dyDescent="0.2">
      <c r="BN7420" s="32"/>
      <c r="BO7420" s="32"/>
      <c r="BP7420" s="32"/>
      <c r="BQ7420" s="32"/>
      <c r="BR7420" s="32"/>
      <c r="BS7420" s="32"/>
      <c r="BT7420" s="32"/>
      <c r="BU7420" s="32"/>
      <c r="BV7420" s="32"/>
      <c r="BW7420" s="32"/>
      <c r="BX7420" s="32"/>
      <c r="BY7420" s="32"/>
      <c r="BZ7420" s="32"/>
    </row>
    <row r="7421" spans="66:78" x14ac:dyDescent="0.2">
      <c r="BN7421" s="32"/>
      <c r="BO7421" s="32"/>
      <c r="BP7421" s="32"/>
      <c r="BQ7421" s="32"/>
      <c r="BR7421" s="32"/>
      <c r="BS7421" s="32"/>
      <c r="BT7421" s="32"/>
      <c r="BU7421" s="32"/>
      <c r="BV7421" s="32"/>
      <c r="BW7421" s="32"/>
      <c r="BX7421" s="32"/>
      <c r="BY7421" s="32"/>
      <c r="BZ7421" s="32"/>
    </row>
    <row r="7422" spans="66:78" x14ac:dyDescent="0.2">
      <c r="BN7422" s="32"/>
      <c r="BO7422" s="32"/>
      <c r="BP7422" s="32"/>
      <c r="BQ7422" s="32"/>
      <c r="BR7422" s="32"/>
      <c r="BS7422" s="32"/>
      <c r="BT7422" s="32"/>
      <c r="BU7422" s="32"/>
      <c r="BV7422" s="32"/>
      <c r="BW7422" s="32"/>
      <c r="BX7422" s="32"/>
      <c r="BY7422" s="32"/>
      <c r="BZ7422" s="32"/>
    </row>
    <row r="7423" spans="66:78" x14ac:dyDescent="0.2">
      <c r="BN7423" s="32"/>
      <c r="BO7423" s="32"/>
      <c r="BP7423" s="32"/>
      <c r="BQ7423" s="32"/>
      <c r="BR7423" s="32"/>
      <c r="BS7423" s="32"/>
      <c r="BT7423" s="32"/>
      <c r="BU7423" s="32"/>
      <c r="BV7423" s="32"/>
      <c r="BW7423" s="32"/>
      <c r="BX7423" s="32"/>
      <c r="BY7423" s="32"/>
      <c r="BZ7423" s="32"/>
    </row>
    <row r="7424" spans="66:78" x14ac:dyDescent="0.2">
      <c r="BN7424" s="32"/>
      <c r="BO7424" s="32"/>
      <c r="BP7424" s="32"/>
      <c r="BQ7424" s="32"/>
      <c r="BR7424" s="32"/>
      <c r="BS7424" s="32"/>
      <c r="BT7424" s="32"/>
      <c r="BU7424" s="32"/>
      <c r="BV7424" s="32"/>
      <c r="BW7424" s="32"/>
      <c r="BX7424" s="32"/>
      <c r="BY7424" s="32"/>
      <c r="BZ7424" s="32"/>
    </row>
    <row r="7425" spans="66:78" x14ac:dyDescent="0.2">
      <c r="BN7425" s="32"/>
      <c r="BO7425" s="32"/>
      <c r="BP7425" s="32"/>
      <c r="BQ7425" s="32"/>
      <c r="BR7425" s="32"/>
      <c r="BS7425" s="32"/>
      <c r="BT7425" s="32"/>
      <c r="BU7425" s="32"/>
      <c r="BV7425" s="32"/>
      <c r="BW7425" s="32"/>
      <c r="BX7425" s="32"/>
      <c r="BY7425" s="32"/>
      <c r="BZ7425" s="32"/>
    </row>
    <row r="7426" spans="66:78" x14ac:dyDescent="0.2">
      <c r="BN7426" s="32"/>
      <c r="BO7426" s="32"/>
      <c r="BP7426" s="32"/>
      <c r="BQ7426" s="32"/>
      <c r="BR7426" s="32"/>
      <c r="BS7426" s="32"/>
      <c r="BT7426" s="32"/>
      <c r="BU7426" s="32"/>
      <c r="BV7426" s="32"/>
      <c r="BW7426" s="32"/>
      <c r="BX7426" s="32"/>
      <c r="BY7426" s="32"/>
      <c r="BZ7426" s="32"/>
    </row>
    <row r="7427" spans="66:78" x14ac:dyDescent="0.2">
      <c r="BN7427" s="32"/>
      <c r="BO7427" s="32"/>
      <c r="BP7427" s="32"/>
      <c r="BQ7427" s="32"/>
      <c r="BR7427" s="32"/>
      <c r="BS7427" s="32"/>
      <c r="BT7427" s="32"/>
      <c r="BU7427" s="32"/>
      <c r="BV7427" s="32"/>
      <c r="BW7427" s="32"/>
      <c r="BX7427" s="32"/>
      <c r="BY7427" s="32"/>
      <c r="BZ7427" s="32"/>
    </row>
    <row r="7428" spans="66:78" x14ac:dyDescent="0.2">
      <c r="BN7428" s="32"/>
      <c r="BO7428" s="32"/>
      <c r="BP7428" s="32"/>
      <c r="BQ7428" s="32"/>
      <c r="BR7428" s="32"/>
      <c r="BS7428" s="32"/>
      <c r="BT7428" s="32"/>
      <c r="BU7428" s="32"/>
      <c r="BV7428" s="32"/>
      <c r="BW7428" s="32"/>
      <c r="BX7428" s="32"/>
      <c r="BY7428" s="32"/>
      <c r="BZ7428" s="32"/>
    </row>
    <row r="7429" spans="66:78" x14ac:dyDescent="0.2">
      <c r="BN7429" s="32"/>
      <c r="BO7429" s="32"/>
      <c r="BP7429" s="32"/>
      <c r="BQ7429" s="32"/>
      <c r="BR7429" s="32"/>
      <c r="BS7429" s="32"/>
      <c r="BT7429" s="32"/>
      <c r="BU7429" s="32"/>
      <c r="BV7429" s="32"/>
      <c r="BW7429" s="32"/>
      <c r="BX7429" s="32"/>
      <c r="BY7429" s="32"/>
      <c r="BZ7429" s="32"/>
    </row>
    <row r="7430" spans="66:78" x14ac:dyDescent="0.2">
      <c r="BN7430" s="32"/>
      <c r="BO7430" s="32"/>
      <c r="BP7430" s="32"/>
      <c r="BQ7430" s="32"/>
      <c r="BR7430" s="32"/>
      <c r="BS7430" s="32"/>
      <c r="BT7430" s="32"/>
      <c r="BU7430" s="32"/>
      <c r="BV7430" s="32"/>
      <c r="BW7430" s="32"/>
      <c r="BX7430" s="32"/>
      <c r="BY7430" s="32"/>
      <c r="BZ7430" s="32"/>
    </row>
    <row r="7431" spans="66:78" x14ac:dyDescent="0.2">
      <c r="BN7431" s="32"/>
      <c r="BO7431" s="32"/>
      <c r="BP7431" s="32"/>
      <c r="BQ7431" s="32"/>
      <c r="BR7431" s="32"/>
      <c r="BS7431" s="32"/>
      <c r="BT7431" s="32"/>
      <c r="BU7431" s="32"/>
      <c r="BV7431" s="32"/>
      <c r="BW7431" s="32"/>
      <c r="BX7431" s="32"/>
      <c r="BY7431" s="32"/>
      <c r="BZ7431" s="32"/>
    </row>
    <row r="7432" spans="66:78" x14ac:dyDescent="0.2">
      <c r="BN7432" s="32"/>
      <c r="BO7432" s="32"/>
      <c r="BP7432" s="32"/>
      <c r="BQ7432" s="32"/>
      <c r="BR7432" s="32"/>
      <c r="BS7432" s="32"/>
      <c r="BT7432" s="32"/>
      <c r="BU7432" s="32"/>
      <c r="BV7432" s="32"/>
      <c r="BW7432" s="32"/>
      <c r="BX7432" s="32"/>
      <c r="BY7432" s="32"/>
      <c r="BZ7432" s="32"/>
    </row>
    <row r="7433" spans="66:78" x14ac:dyDescent="0.2">
      <c r="BN7433" s="32"/>
      <c r="BO7433" s="32"/>
      <c r="BP7433" s="32"/>
      <c r="BQ7433" s="32"/>
      <c r="BR7433" s="32"/>
      <c r="BS7433" s="32"/>
      <c r="BT7433" s="32"/>
      <c r="BU7433" s="32"/>
      <c r="BV7433" s="32"/>
      <c r="BW7433" s="32"/>
      <c r="BX7433" s="32"/>
      <c r="BY7433" s="32"/>
      <c r="BZ7433" s="32"/>
    </row>
    <row r="7434" spans="66:78" x14ac:dyDescent="0.2">
      <c r="BN7434" s="32"/>
      <c r="BO7434" s="32"/>
      <c r="BP7434" s="32"/>
      <c r="BQ7434" s="32"/>
      <c r="BR7434" s="32"/>
      <c r="BS7434" s="32"/>
      <c r="BT7434" s="32"/>
      <c r="BU7434" s="32"/>
      <c r="BV7434" s="32"/>
      <c r="BW7434" s="32"/>
      <c r="BX7434" s="32"/>
      <c r="BY7434" s="32"/>
      <c r="BZ7434" s="32"/>
    </row>
    <row r="7435" spans="66:78" x14ac:dyDescent="0.2">
      <c r="BN7435" s="32"/>
      <c r="BO7435" s="32"/>
      <c r="BP7435" s="32"/>
      <c r="BQ7435" s="32"/>
      <c r="BR7435" s="32"/>
      <c r="BS7435" s="32"/>
      <c r="BT7435" s="32"/>
      <c r="BU7435" s="32"/>
      <c r="BV7435" s="32"/>
      <c r="BW7435" s="32"/>
      <c r="BX7435" s="32"/>
      <c r="BY7435" s="32"/>
      <c r="BZ7435" s="32"/>
    </row>
    <row r="7436" spans="66:78" x14ac:dyDescent="0.2">
      <c r="BN7436" s="32"/>
      <c r="BO7436" s="32"/>
      <c r="BP7436" s="32"/>
      <c r="BQ7436" s="32"/>
      <c r="BR7436" s="32"/>
      <c r="BS7436" s="32"/>
      <c r="BT7436" s="32"/>
      <c r="BU7436" s="32"/>
      <c r="BV7436" s="32"/>
      <c r="BW7436" s="32"/>
      <c r="BX7436" s="32"/>
      <c r="BY7436" s="32"/>
      <c r="BZ7436" s="32"/>
    </row>
    <row r="7437" spans="66:78" x14ac:dyDescent="0.2">
      <c r="BN7437" s="32"/>
      <c r="BO7437" s="32"/>
      <c r="BP7437" s="32"/>
      <c r="BQ7437" s="32"/>
      <c r="BR7437" s="32"/>
      <c r="BS7437" s="32"/>
      <c r="BT7437" s="32"/>
      <c r="BU7437" s="32"/>
      <c r="BV7437" s="32"/>
      <c r="BW7437" s="32"/>
      <c r="BX7437" s="32"/>
      <c r="BY7437" s="32"/>
      <c r="BZ7437" s="32"/>
    </row>
    <row r="7438" spans="66:78" x14ac:dyDescent="0.2">
      <c r="BN7438" s="32"/>
      <c r="BO7438" s="32"/>
      <c r="BP7438" s="32"/>
      <c r="BQ7438" s="32"/>
      <c r="BR7438" s="32"/>
      <c r="BS7438" s="32"/>
      <c r="BT7438" s="32"/>
      <c r="BU7438" s="32"/>
      <c r="BV7438" s="32"/>
      <c r="BW7438" s="32"/>
      <c r="BX7438" s="32"/>
      <c r="BY7438" s="32"/>
      <c r="BZ7438" s="32"/>
    </row>
    <row r="7439" spans="66:78" x14ac:dyDescent="0.2">
      <c r="BN7439" s="32"/>
      <c r="BO7439" s="32"/>
      <c r="BP7439" s="32"/>
      <c r="BQ7439" s="32"/>
      <c r="BR7439" s="32"/>
      <c r="BS7439" s="32"/>
      <c r="BT7439" s="32"/>
      <c r="BU7439" s="32"/>
      <c r="BV7439" s="32"/>
      <c r="BW7439" s="32"/>
      <c r="BX7439" s="32"/>
      <c r="BY7439" s="32"/>
      <c r="BZ7439" s="32"/>
    </row>
    <row r="7440" spans="66:78" x14ac:dyDescent="0.2">
      <c r="BN7440" s="32"/>
      <c r="BO7440" s="32"/>
      <c r="BP7440" s="32"/>
      <c r="BQ7440" s="32"/>
      <c r="BR7440" s="32"/>
      <c r="BS7440" s="32"/>
      <c r="BT7440" s="32"/>
      <c r="BU7440" s="32"/>
      <c r="BV7440" s="32"/>
      <c r="BW7440" s="32"/>
      <c r="BX7440" s="32"/>
      <c r="BY7440" s="32"/>
      <c r="BZ7440" s="32"/>
    </row>
    <row r="7441" spans="66:78" x14ac:dyDescent="0.2">
      <c r="BN7441" s="32"/>
      <c r="BO7441" s="32"/>
      <c r="BP7441" s="32"/>
      <c r="BQ7441" s="32"/>
      <c r="BR7441" s="32"/>
      <c r="BS7441" s="32"/>
      <c r="BT7441" s="32"/>
      <c r="BU7441" s="32"/>
      <c r="BV7441" s="32"/>
      <c r="BW7441" s="32"/>
      <c r="BX7441" s="32"/>
      <c r="BY7441" s="32"/>
      <c r="BZ7441" s="32"/>
    </row>
    <row r="7442" spans="66:78" x14ac:dyDescent="0.2">
      <c r="BN7442" s="32"/>
      <c r="BO7442" s="32"/>
      <c r="BP7442" s="32"/>
      <c r="BQ7442" s="32"/>
      <c r="BR7442" s="32"/>
      <c r="BS7442" s="32"/>
      <c r="BT7442" s="32"/>
      <c r="BU7442" s="32"/>
      <c r="BV7442" s="32"/>
      <c r="BW7442" s="32"/>
      <c r="BX7442" s="32"/>
      <c r="BY7442" s="32"/>
      <c r="BZ7442" s="32"/>
    </row>
    <row r="7443" spans="66:78" x14ac:dyDescent="0.2">
      <c r="BN7443" s="32"/>
      <c r="BO7443" s="32"/>
      <c r="BP7443" s="32"/>
      <c r="BQ7443" s="32"/>
      <c r="BR7443" s="32"/>
      <c r="BS7443" s="32"/>
      <c r="BT7443" s="32"/>
      <c r="BU7443" s="32"/>
      <c r="BV7443" s="32"/>
      <c r="BW7443" s="32"/>
      <c r="BX7443" s="32"/>
      <c r="BY7443" s="32"/>
      <c r="BZ7443" s="32"/>
    </row>
    <row r="7444" spans="66:78" x14ac:dyDescent="0.2">
      <c r="BN7444" s="32"/>
      <c r="BO7444" s="32"/>
      <c r="BP7444" s="32"/>
      <c r="BQ7444" s="32"/>
      <c r="BR7444" s="32"/>
      <c r="BS7444" s="32"/>
      <c r="BT7444" s="32"/>
      <c r="BU7444" s="32"/>
      <c r="BV7444" s="32"/>
      <c r="BW7444" s="32"/>
      <c r="BX7444" s="32"/>
      <c r="BY7444" s="32"/>
      <c r="BZ7444" s="32"/>
    </row>
    <row r="7445" spans="66:78" x14ac:dyDescent="0.2">
      <c r="BN7445" s="32"/>
      <c r="BO7445" s="32"/>
      <c r="BP7445" s="32"/>
      <c r="BQ7445" s="32"/>
      <c r="BR7445" s="32"/>
      <c r="BS7445" s="32"/>
      <c r="BT7445" s="32"/>
      <c r="BU7445" s="32"/>
      <c r="BV7445" s="32"/>
      <c r="BW7445" s="32"/>
      <c r="BX7445" s="32"/>
      <c r="BY7445" s="32"/>
      <c r="BZ7445" s="32"/>
    </row>
    <row r="7446" spans="66:78" x14ac:dyDescent="0.2">
      <c r="BN7446" s="32"/>
      <c r="BO7446" s="32"/>
      <c r="BP7446" s="32"/>
      <c r="BQ7446" s="32"/>
      <c r="BR7446" s="32"/>
      <c r="BS7446" s="32"/>
      <c r="BT7446" s="32"/>
      <c r="BU7446" s="32"/>
      <c r="BV7446" s="32"/>
      <c r="BW7446" s="32"/>
      <c r="BX7446" s="32"/>
      <c r="BY7446" s="32"/>
      <c r="BZ7446" s="32"/>
    </row>
    <row r="7447" spans="66:78" x14ac:dyDescent="0.2">
      <c r="BN7447" s="32"/>
      <c r="BO7447" s="32"/>
      <c r="BP7447" s="32"/>
      <c r="BQ7447" s="32"/>
      <c r="BR7447" s="32"/>
      <c r="BS7447" s="32"/>
      <c r="BT7447" s="32"/>
      <c r="BU7447" s="32"/>
      <c r="BV7447" s="32"/>
      <c r="BW7447" s="32"/>
      <c r="BX7447" s="32"/>
      <c r="BY7447" s="32"/>
      <c r="BZ7447" s="32"/>
    </row>
    <row r="7448" spans="66:78" x14ac:dyDescent="0.2">
      <c r="BN7448" s="32"/>
      <c r="BO7448" s="32"/>
      <c r="BP7448" s="32"/>
      <c r="BQ7448" s="32"/>
      <c r="BR7448" s="32"/>
      <c r="BS7448" s="32"/>
      <c r="BT7448" s="32"/>
      <c r="BU7448" s="32"/>
      <c r="BV7448" s="32"/>
      <c r="BW7448" s="32"/>
      <c r="BX7448" s="32"/>
      <c r="BY7448" s="32"/>
      <c r="BZ7448" s="32"/>
    </row>
    <row r="7449" spans="66:78" x14ac:dyDescent="0.2">
      <c r="BN7449" s="32"/>
      <c r="BO7449" s="32"/>
      <c r="BP7449" s="32"/>
      <c r="BQ7449" s="32"/>
      <c r="BR7449" s="32"/>
      <c r="BS7449" s="32"/>
      <c r="BT7449" s="32"/>
      <c r="BU7449" s="32"/>
      <c r="BV7449" s="32"/>
      <c r="BW7449" s="32"/>
      <c r="BX7449" s="32"/>
      <c r="BY7449" s="32"/>
      <c r="BZ7449" s="32"/>
    </row>
    <row r="7450" spans="66:78" x14ac:dyDescent="0.2">
      <c r="BN7450" s="32"/>
      <c r="BO7450" s="32"/>
      <c r="BP7450" s="32"/>
      <c r="BQ7450" s="32"/>
      <c r="BR7450" s="32"/>
      <c r="BS7450" s="32"/>
      <c r="BT7450" s="32"/>
      <c r="BU7450" s="32"/>
      <c r="BV7450" s="32"/>
      <c r="BW7450" s="32"/>
      <c r="BX7450" s="32"/>
      <c r="BY7450" s="32"/>
      <c r="BZ7450" s="32"/>
    </row>
    <row r="7451" spans="66:78" x14ac:dyDescent="0.2">
      <c r="BN7451" s="32"/>
      <c r="BO7451" s="32"/>
      <c r="BP7451" s="32"/>
      <c r="BQ7451" s="32"/>
      <c r="BR7451" s="32"/>
      <c r="BS7451" s="32"/>
      <c r="BT7451" s="32"/>
      <c r="BU7451" s="32"/>
      <c r="BV7451" s="32"/>
      <c r="BW7451" s="32"/>
      <c r="BX7451" s="32"/>
      <c r="BY7451" s="32"/>
      <c r="BZ7451" s="32"/>
    </row>
    <row r="7452" spans="66:78" x14ac:dyDescent="0.2">
      <c r="BN7452" s="32"/>
      <c r="BO7452" s="32"/>
      <c r="BP7452" s="32"/>
      <c r="BQ7452" s="32"/>
      <c r="BR7452" s="32"/>
      <c r="BS7452" s="32"/>
      <c r="BT7452" s="32"/>
      <c r="BU7452" s="32"/>
      <c r="BV7452" s="32"/>
      <c r="BW7452" s="32"/>
      <c r="BX7452" s="32"/>
      <c r="BY7452" s="32"/>
      <c r="BZ7452" s="32"/>
    </row>
    <row r="7453" spans="66:78" x14ac:dyDescent="0.2">
      <c r="BN7453" s="32"/>
      <c r="BO7453" s="32"/>
      <c r="BP7453" s="32"/>
      <c r="BQ7453" s="32"/>
      <c r="BR7453" s="32"/>
      <c r="BS7453" s="32"/>
      <c r="BT7453" s="32"/>
      <c r="BU7453" s="32"/>
      <c r="BV7453" s="32"/>
      <c r="BW7453" s="32"/>
      <c r="BX7453" s="32"/>
      <c r="BY7453" s="32"/>
      <c r="BZ7453" s="32"/>
    </row>
    <row r="7454" spans="66:78" x14ac:dyDescent="0.2">
      <c r="BN7454" s="32"/>
      <c r="BO7454" s="32"/>
      <c r="BP7454" s="32"/>
      <c r="BQ7454" s="32"/>
      <c r="BR7454" s="32"/>
      <c r="BS7454" s="32"/>
      <c r="BT7454" s="32"/>
      <c r="BU7454" s="32"/>
      <c r="BV7454" s="32"/>
      <c r="BW7454" s="32"/>
      <c r="BX7454" s="32"/>
      <c r="BY7454" s="32"/>
      <c r="BZ7454" s="32"/>
    </row>
    <row r="7455" spans="66:78" x14ac:dyDescent="0.2">
      <c r="BN7455" s="32"/>
      <c r="BO7455" s="32"/>
      <c r="BP7455" s="32"/>
      <c r="BQ7455" s="32"/>
      <c r="BR7455" s="32"/>
      <c r="BS7455" s="32"/>
      <c r="BT7455" s="32"/>
      <c r="BU7455" s="32"/>
      <c r="BV7455" s="32"/>
      <c r="BW7455" s="32"/>
      <c r="BX7455" s="32"/>
      <c r="BY7455" s="32"/>
      <c r="BZ7455" s="32"/>
    </row>
    <row r="7456" spans="66:78" x14ac:dyDescent="0.2">
      <c r="BN7456" s="32"/>
      <c r="BO7456" s="32"/>
      <c r="BP7456" s="32"/>
      <c r="BQ7456" s="32"/>
      <c r="BR7456" s="32"/>
      <c r="BS7456" s="32"/>
      <c r="BT7456" s="32"/>
      <c r="BU7456" s="32"/>
      <c r="BV7456" s="32"/>
      <c r="BW7456" s="32"/>
      <c r="BX7456" s="32"/>
      <c r="BY7456" s="32"/>
      <c r="BZ7456" s="32"/>
    </row>
    <row r="7457" spans="66:78" x14ac:dyDescent="0.2">
      <c r="BN7457" s="32"/>
      <c r="BO7457" s="32"/>
      <c r="BP7457" s="32"/>
      <c r="BQ7457" s="32"/>
      <c r="BR7457" s="32"/>
      <c r="BS7457" s="32"/>
      <c r="BT7457" s="32"/>
      <c r="BU7457" s="32"/>
      <c r="BV7457" s="32"/>
      <c r="BW7457" s="32"/>
      <c r="BX7457" s="32"/>
      <c r="BY7457" s="32"/>
      <c r="BZ7457" s="32"/>
    </row>
    <row r="7458" spans="66:78" x14ac:dyDescent="0.2">
      <c r="BN7458" s="32"/>
      <c r="BO7458" s="32"/>
      <c r="BP7458" s="32"/>
      <c r="BQ7458" s="32"/>
      <c r="BR7458" s="32"/>
      <c r="BS7458" s="32"/>
      <c r="BT7458" s="32"/>
      <c r="BU7458" s="32"/>
      <c r="BV7458" s="32"/>
      <c r="BW7458" s="32"/>
      <c r="BX7458" s="32"/>
      <c r="BY7458" s="32"/>
      <c r="BZ7458" s="32"/>
    </row>
    <row r="7459" spans="66:78" x14ac:dyDescent="0.2">
      <c r="BN7459" s="32"/>
      <c r="BO7459" s="32"/>
      <c r="BP7459" s="32"/>
      <c r="BQ7459" s="32"/>
      <c r="BR7459" s="32"/>
      <c r="BS7459" s="32"/>
      <c r="BT7459" s="32"/>
      <c r="BU7459" s="32"/>
      <c r="BV7459" s="32"/>
      <c r="BW7459" s="32"/>
      <c r="BX7459" s="32"/>
      <c r="BY7459" s="32"/>
      <c r="BZ7459" s="32"/>
    </row>
    <row r="7460" spans="66:78" x14ac:dyDescent="0.2">
      <c r="BN7460" s="32"/>
      <c r="BO7460" s="32"/>
      <c r="BP7460" s="32"/>
      <c r="BQ7460" s="32"/>
      <c r="BR7460" s="32"/>
      <c r="BS7460" s="32"/>
      <c r="BT7460" s="32"/>
      <c r="BU7460" s="32"/>
      <c r="BV7460" s="32"/>
      <c r="BW7460" s="32"/>
      <c r="BX7460" s="32"/>
      <c r="BY7460" s="32"/>
      <c r="BZ7460" s="32"/>
    </row>
    <row r="7461" spans="66:78" x14ac:dyDescent="0.2">
      <c r="BN7461" s="32"/>
      <c r="BO7461" s="32"/>
      <c r="BP7461" s="32"/>
      <c r="BQ7461" s="32"/>
      <c r="BR7461" s="32"/>
      <c r="BS7461" s="32"/>
      <c r="BT7461" s="32"/>
      <c r="BU7461" s="32"/>
      <c r="BV7461" s="32"/>
      <c r="BW7461" s="32"/>
      <c r="BX7461" s="32"/>
      <c r="BY7461" s="32"/>
      <c r="BZ7461" s="32"/>
    </row>
    <row r="7462" spans="66:78" x14ac:dyDescent="0.2">
      <c r="BN7462" s="32"/>
      <c r="BO7462" s="32"/>
      <c r="BP7462" s="32"/>
      <c r="BQ7462" s="32"/>
      <c r="BR7462" s="32"/>
      <c r="BS7462" s="32"/>
      <c r="BT7462" s="32"/>
      <c r="BU7462" s="32"/>
      <c r="BV7462" s="32"/>
      <c r="BW7462" s="32"/>
      <c r="BX7462" s="32"/>
      <c r="BY7462" s="32"/>
      <c r="BZ7462" s="32"/>
    </row>
    <row r="7463" spans="66:78" x14ac:dyDescent="0.2">
      <c r="BN7463" s="32"/>
      <c r="BO7463" s="32"/>
      <c r="BP7463" s="32"/>
      <c r="BQ7463" s="32"/>
      <c r="BR7463" s="32"/>
      <c r="BS7463" s="32"/>
      <c r="BT7463" s="32"/>
      <c r="BU7463" s="32"/>
      <c r="BV7463" s="32"/>
      <c r="BW7463" s="32"/>
      <c r="BX7463" s="32"/>
      <c r="BY7463" s="32"/>
      <c r="BZ7463" s="32"/>
    </row>
    <row r="7464" spans="66:78" x14ac:dyDescent="0.2">
      <c r="BN7464" s="32"/>
      <c r="BO7464" s="32"/>
      <c r="BP7464" s="32"/>
      <c r="BQ7464" s="32"/>
      <c r="BR7464" s="32"/>
      <c r="BS7464" s="32"/>
      <c r="BT7464" s="32"/>
      <c r="BU7464" s="32"/>
      <c r="BV7464" s="32"/>
      <c r="BW7464" s="32"/>
      <c r="BX7464" s="32"/>
      <c r="BY7464" s="32"/>
      <c r="BZ7464" s="32"/>
    </row>
    <row r="7465" spans="66:78" x14ac:dyDescent="0.2">
      <c r="BN7465" s="32"/>
      <c r="BO7465" s="32"/>
      <c r="BP7465" s="32"/>
      <c r="BQ7465" s="32"/>
      <c r="BR7465" s="32"/>
      <c r="BS7465" s="32"/>
      <c r="BT7465" s="32"/>
      <c r="BU7465" s="32"/>
      <c r="BV7465" s="32"/>
      <c r="BW7465" s="32"/>
      <c r="BX7465" s="32"/>
      <c r="BY7465" s="32"/>
      <c r="BZ7465" s="32"/>
    </row>
    <row r="7466" spans="66:78" x14ac:dyDescent="0.2">
      <c r="BN7466" s="32"/>
      <c r="BO7466" s="32"/>
      <c r="BP7466" s="32"/>
      <c r="BQ7466" s="32"/>
      <c r="BR7466" s="32"/>
      <c r="BS7466" s="32"/>
      <c r="BT7466" s="32"/>
      <c r="BU7466" s="32"/>
      <c r="BV7466" s="32"/>
      <c r="BW7466" s="32"/>
      <c r="BX7466" s="32"/>
      <c r="BY7466" s="32"/>
      <c r="BZ7466" s="32"/>
    </row>
    <row r="7467" spans="66:78" x14ac:dyDescent="0.2">
      <c r="BN7467" s="32"/>
      <c r="BO7467" s="32"/>
      <c r="BP7467" s="32"/>
      <c r="BQ7467" s="32"/>
      <c r="BR7467" s="32"/>
      <c r="BS7467" s="32"/>
      <c r="BT7467" s="32"/>
      <c r="BU7467" s="32"/>
      <c r="BV7467" s="32"/>
      <c r="BW7467" s="32"/>
      <c r="BX7467" s="32"/>
      <c r="BY7467" s="32"/>
      <c r="BZ7467" s="32"/>
    </row>
    <row r="7468" spans="66:78" x14ac:dyDescent="0.2">
      <c r="BN7468" s="32"/>
      <c r="BO7468" s="32"/>
      <c r="BP7468" s="32"/>
      <c r="BQ7468" s="32"/>
      <c r="BR7468" s="32"/>
      <c r="BS7468" s="32"/>
      <c r="BT7468" s="32"/>
      <c r="BU7468" s="32"/>
      <c r="BV7468" s="32"/>
      <c r="BW7468" s="32"/>
      <c r="BX7468" s="32"/>
      <c r="BY7468" s="32"/>
      <c r="BZ7468" s="32"/>
    </row>
    <row r="7469" spans="66:78" x14ac:dyDescent="0.2">
      <c r="BN7469" s="32"/>
      <c r="BO7469" s="32"/>
      <c r="BP7469" s="32"/>
      <c r="BQ7469" s="32"/>
      <c r="BR7469" s="32"/>
      <c r="BS7469" s="32"/>
      <c r="BT7469" s="32"/>
      <c r="BU7469" s="32"/>
      <c r="BV7469" s="32"/>
      <c r="BW7469" s="32"/>
      <c r="BX7469" s="32"/>
      <c r="BY7469" s="32"/>
      <c r="BZ7469" s="32"/>
    </row>
    <row r="7470" spans="66:78" x14ac:dyDescent="0.2">
      <c r="BN7470" s="32"/>
      <c r="BO7470" s="32"/>
      <c r="BP7470" s="32"/>
      <c r="BQ7470" s="32"/>
      <c r="BR7470" s="32"/>
      <c r="BS7470" s="32"/>
      <c r="BT7470" s="32"/>
      <c r="BU7470" s="32"/>
      <c r="BV7470" s="32"/>
      <c r="BW7470" s="32"/>
      <c r="BX7470" s="32"/>
      <c r="BY7470" s="32"/>
      <c r="BZ7470" s="32"/>
    </row>
    <row r="7471" spans="66:78" x14ac:dyDescent="0.2">
      <c r="BN7471" s="32"/>
      <c r="BO7471" s="32"/>
      <c r="BP7471" s="32"/>
      <c r="BQ7471" s="32"/>
      <c r="BR7471" s="32"/>
      <c r="BS7471" s="32"/>
      <c r="BT7471" s="32"/>
      <c r="BU7471" s="32"/>
      <c r="BV7471" s="32"/>
      <c r="BW7471" s="32"/>
      <c r="BX7471" s="32"/>
      <c r="BY7471" s="32"/>
      <c r="BZ7471" s="32"/>
    </row>
    <row r="7472" spans="66:78" x14ac:dyDescent="0.2">
      <c r="BN7472" s="32"/>
      <c r="BO7472" s="32"/>
      <c r="BP7472" s="32"/>
      <c r="BQ7472" s="32"/>
      <c r="BR7472" s="32"/>
      <c r="BS7472" s="32"/>
      <c r="BT7472" s="32"/>
      <c r="BU7472" s="32"/>
      <c r="BV7472" s="32"/>
      <c r="BW7472" s="32"/>
      <c r="BX7472" s="32"/>
      <c r="BY7472" s="32"/>
      <c r="BZ7472" s="32"/>
    </row>
    <row r="7473" spans="66:78" x14ac:dyDescent="0.2">
      <c r="BN7473" s="32"/>
      <c r="BO7473" s="32"/>
      <c r="BP7473" s="32"/>
      <c r="BQ7473" s="32"/>
      <c r="BR7473" s="32"/>
      <c r="BS7473" s="32"/>
      <c r="BT7473" s="32"/>
      <c r="BU7473" s="32"/>
      <c r="BV7473" s="32"/>
      <c r="BW7473" s="32"/>
      <c r="BX7473" s="32"/>
      <c r="BY7473" s="32"/>
      <c r="BZ7473" s="32"/>
    </row>
    <row r="7474" spans="66:78" x14ac:dyDescent="0.2">
      <c r="BN7474" s="32"/>
      <c r="BO7474" s="32"/>
      <c r="BP7474" s="32"/>
      <c r="BQ7474" s="32"/>
      <c r="BR7474" s="32"/>
      <c r="BS7474" s="32"/>
      <c r="BT7474" s="32"/>
      <c r="BU7474" s="32"/>
      <c r="BV7474" s="32"/>
      <c r="BW7474" s="32"/>
      <c r="BX7474" s="32"/>
      <c r="BY7474" s="32"/>
      <c r="BZ7474" s="32"/>
    </row>
    <row r="7475" spans="66:78" x14ac:dyDescent="0.2">
      <c r="BN7475" s="32"/>
      <c r="BO7475" s="32"/>
      <c r="BP7475" s="32"/>
      <c r="BQ7475" s="32"/>
      <c r="BR7475" s="32"/>
      <c r="BS7475" s="32"/>
      <c r="BT7475" s="32"/>
      <c r="BU7475" s="32"/>
      <c r="BV7475" s="32"/>
      <c r="BW7475" s="32"/>
      <c r="BX7475" s="32"/>
      <c r="BY7475" s="32"/>
      <c r="BZ7475" s="32"/>
    </row>
    <row r="7476" spans="66:78" x14ac:dyDescent="0.2">
      <c r="BN7476" s="32"/>
      <c r="BO7476" s="32"/>
      <c r="BP7476" s="32"/>
      <c r="BQ7476" s="32"/>
      <c r="BR7476" s="32"/>
      <c r="BS7476" s="32"/>
      <c r="BT7476" s="32"/>
      <c r="BU7476" s="32"/>
      <c r="BV7476" s="32"/>
      <c r="BW7476" s="32"/>
      <c r="BX7476" s="32"/>
      <c r="BY7476" s="32"/>
      <c r="BZ7476" s="32"/>
    </row>
    <row r="7477" spans="66:78" x14ac:dyDescent="0.2">
      <c r="BN7477" s="32"/>
      <c r="BO7477" s="32"/>
      <c r="BP7477" s="32"/>
      <c r="BQ7477" s="32"/>
      <c r="BR7477" s="32"/>
      <c r="BS7477" s="32"/>
      <c r="BT7477" s="32"/>
      <c r="BU7477" s="32"/>
      <c r="BV7477" s="32"/>
      <c r="BW7477" s="32"/>
      <c r="BX7477" s="32"/>
      <c r="BY7477" s="32"/>
      <c r="BZ7477" s="32"/>
    </row>
    <row r="7478" spans="66:78" x14ac:dyDescent="0.2">
      <c r="BN7478" s="32"/>
      <c r="BO7478" s="32"/>
      <c r="BP7478" s="32"/>
      <c r="BQ7478" s="32"/>
      <c r="BR7478" s="32"/>
      <c r="BS7478" s="32"/>
      <c r="BT7478" s="32"/>
      <c r="BU7478" s="32"/>
      <c r="BV7478" s="32"/>
      <c r="BW7478" s="32"/>
      <c r="BX7478" s="32"/>
      <c r="BY7478" s="32"/>
      <c r="BZ7478" s="32"/>
    </row>
    <row r="7479" spans="66:78" x14ac:dyDescent="0.2">
      <c r="BN7479" s="32"/>
      <c r="BO7479" s="32"/>
      <c r="BP7479" s="32"/>
      <c r="BQ7479" s="32"/>
      <c r="BR7479" s="32"/>
      <c r="BS7479" s="32"/>
      <c r="BT7479" s="32"/>
      <c r="BU7479" s="32"/>
      <c r="BV7479" s="32"/>
      <c r="BW7479" s="32"/>
      <c r="BX7479" s="32"/>
      <c r="BY7479" s="32"/>
      <c r="BZ7479" s="32"/>
    </row>
    <row r="7480" spans="66:78" x14ac:dyDescent="0.2">
      <c r="BN7480" s="32"/>
      <c r="BO7480" s="32"/>
      <c r="BP7480" s="32"/>
      <c r="BQ7480" s="32"/>
      <c r="BR7480" s="32"/>
      <c r="BS7480" s="32"/>
      <c r="BT7480" s="32"/>
      <c r="BU7480" s="32"/>
      <c r="BV7480" s="32"/>
      <c r="BW7480" s="32"/>
      <c r="BX7480" s="32"/>
      <c r="BY7480" s="32"/>
      <c r="BZ7480" s="32"/>
    </row>
    <row r="7481" spans="66:78" x14ac:dyDescent="0.2">
      <c r="BN7481" s="32"/>
      <c r="BO7481" s="32"/>
      <c r="BP7481" s="32"/>
      <c r="BQ7481" s="32"/>
      <c r="BR7481" s="32"/>
      <c r="BS7481" s="32"/>
      <c r="BT7481" s="32"/>
      <c r="BU7481" s="32"/>
      <c r="BV7481" s="32"/>
      <c r="BW7481" s="32"/>
      <c r="BX7481" s="32"/>
      <c r="BY7481" s="32"/>
      <c r="BZ7481" s="32"/>
    </row>
    <row r="7482" spans="66:78" x14ac:dyDescent="0.2">
      <c r="BN7482" s="32"/>
      <c r="BO7482" s="32"/>
      <c r="BP7482" s="32"/>
      <c r="BQ7482" s="32"/>
      <c r="BR7482" s="32"/>
      <c r="BS7482" s="32"/>
      <c r="BT7482" s="32"/>
      <c r="BU7482" s="32"/>
      <c r="BV7482" s="32"/>
      <c r="BW7482" s="32"/>
      <c r="BX7482" s="32"/>
      <c r="BY7482" s="32"/>
      <c r="BZ7482" s="32"/>
    </row>
    <row r="7483" spans="66:78" x14ac:dyDescent="0.2">
      <c r="BN7483" s="32"/>
      <c r="BO7483" s="32"/>
      <c r="BP7483" s="32"/>
      <c r="BQ7483" s="32"/>
      <c r="BR7483" s="32"/>
      <c r="BS7483" s="32"/>
      <c r="BT7483" s="32"/>
      <c r="BU7483" s="32"/>
      <c r="BV7483" s="32"/>
      <c r="BW7483" s="32"/>
      <c r="BX7483" s="32"/>
      <c r="BY7483" s="32"/>
      <c r="BZ7483" s="32"/>
    </row>
    <row r="7484" spans="66:78" x14ac:dyDescent="0.2">
      <c r="BN7484" s="32"/>
      <c r="BO7484" s="32"/>
      <c r="BP7484" s="32"/>
      <c r="BQ7484" s="32"/>
      <c r="BR7484" s="32"/>
      <c r="BS7484" s="32"/>
      <c r="BT7484" s="32"/>
      <c r="BU7484" s="32"/>
      <c r="BV7484" s="32"/>
      <c r="BW7484" s="32"/>
      <c r="BX7484" s="32"/>
      <c r="BY7484" s="32"/>
      <c r="BZ7484" s="32"/>
    </row>
    <row r="7485" spans="66:78" x14ac:dyDescent="0.2">
      <c r="BN7485" s="32"/>
      <c r="BO7485" s="32"/>
      <c r="BP7485" s="32"/>
      <c r="BQ7485" s="32"/>
      <c r="BR7485" s="32"/>
      <c r="BS7485" s="32"/>
      <c r="BT7485" s="32"/>
      <c r="BU7485" s="32"/>
      <c r="BV7485" s="32"/>
      <c r="BW7485" s="32"/>
      <c r="BX7485" s="32"/>
      <c r="BY7485" s="32"/>
      <c r="BZ7485" s="32"/>
    </row>
    <row r="7486" spans="66:78" x14ac:dyDescent="0.2">
      <c r="BN7486" s="32"/>
      <c r="BO7486" s="32"/>
      <c r="BP7486" s="32"/>
      <c r="BQ7486" s="32"/>
      <c r="BR7486" s="32"/>
      <c r="BS7486" s="32"/>
      <c r="BT7486" s="32"/>
      <c r="BU7486" s="32"/>
      <c r="BV7486" s="32"/>
      <c r="BW7486" s="32"/>
      <c r="BX7486" s="32"/>
      <c r="BY7486" s="32"/>
      <c r="BZ7486" s="32"/>
    </row>
    <row r="7487" spans="66:78" x14ac:dyDescent="0.2">
      <c r="BN7487" s="32"/>
      <c r="BO7487" s="32"/>
      <c r="BP7487" s="32"/>
      <c r="BQ7487" s="32"/>
      <c r="BR7487" s="32"/>
      <c r="BS7487" s="32"/>
      <c r="BT7487" s="32"/>
      <c r="BU7487" s="32"/>
      <c r="BV7487" s="32"/>
      <c r="BW7487" s="32"/>
      <c r="BX7487" s="32"/>
      <c r="BY7487" s="32"/>
      <c r="BZ7487" s="32"/>
    </row>
    <row r="7488" spans="66:78" x14ac:dyDescent="0.2">
      <c r="BN7488" s="32"/>
      <c r="BO7488" s="32"/>
      <c r="BP7488" s="32"/>
      <c r="BQ7488" s="32"/>
      <c r="BR7488" s="32"/>
      <c r="BS7488" s="32"/>
      <c r="BT7488" s="32"/>
      <c r="BU7488" s="32"/>
      <c r="BV7488" s="32"/>
      <c r="BW7488" s="32"/>
      <c r="BX7488" s="32"/>
      <c r="BY7488" s="32"/>
      <c r="BZ7488" s="32"/>
    </row>
    <row r="7489" spans="66:78" x14ac:dyDescent="0.2">
      <c r="BN7489" s="32"/>
      <c r="BO7489" s="32"/>
      <c r="BP7489" s="32"/>
      <c r="BQ7489" s="32"/>
      <c r="BR7489" s="32"/>
      <c r="BS7489" s="32"/>
      <c r="BT7489" s="32"/>
      <c r="BU7489" s="32"/>
      <c r="BV7489" s="32"/>
      <c r="BW7489" s="32"/>
      <c r="BX7489" s="32"/>
      <c r="BY7489" s="32"/>
      <c r="BZ7489" s="32"/>
    </row>
    <row r="7490" spans="66:78" x14ac:dyDescent="0.2">
      <c r="BN7490" s="32"/>
      <c r="BO7490" s="32"/>
      <c r="BP7490" s="32"/>
      <c r="BQ7490" s="32"/>
      <c r="BR7490" s="32"/>
      <c r="BS7490" s="32"/>
      <c r="BT7490" s="32"/>
      <c r="BU7490" s="32"/>
      <c r="BV7490" s="32"/>
      <c r="BW7490" s="32"/>
      <c r="BX7490" s="32"/>
      <c r="BY7490" s="32"/>
      <c r="BZ7490" s="32"/>
    </row>
    <row r="7491" spans="66:78" x14ac:dyDescent="0.2">
      <c r="BN7491" s="32"/>
      <c r="BO7491" s="32"/>
      <c r="BP7491" s="32"/>
      <c r="BQ7491" s="32"/>
      <c r="BR7491" s="32"/>
      <c r="BS7491" s="32"/>
      <c r="BT7491" s="32"/>
      <c r="BU7491" s="32"/>
      <c r="BV7491" s="32"/>
      <c r="BW7491" s="32"/>
      <c r="BX7491" s="32"/>
      <c r="BY7491" s="32"/>
      <c r="BZ7491" s="32"/>
    </row>
    <row r="7492" spans="66:78" x14ac:dyDescent="0.2">
      <c r="BN7492" s="32"/>
      <c r="BO7492" s="32"/>
      <c r="BP7492" s="32"/>
      <c r="BQ7492" s="32"/>
      <c r="BR7492" s="32"/>
      <c r="BS7492" s="32"/>
      <c r="BT7492" s="32"/>
      <c r="BU7492" s="32"/>
      <c r="BV7492" s="32"/>
      <c r="BW7492" s="32"/>
      <c r="BX7492" s="32"/>
      <c r="BY7492" s="32"/>
      <c r="BZ7492" s="32"/>
    </row>
    <row r="7493" spans="66:78" x14ac:dyDescent="0.2">
      <c r="BN7493" s="32"/>
      <c r="BO7493" s="32"/>
      <c r="BP7493" s="32"/>
      <c r="BQ7493" s="32"/>
      <c r="BR7493" s="32"/>
      <c r="BS7493" s="32"/>
      <c r="BT7493" s="32"/>
      <c r="BU7493" s="32"/>
      <c r="BV7493" s="32"/>
      <c r="BW7493" s="32"/>
      <c r="BX7493" s="32"/>
      <c r="BY7493" s="32"/>
      <c r="BZ7493" s="32"/>
    </row>
    <row r="7494" spans="66:78" x14ac:dyDescent="0.2">
      <c r="BN7494" s="32"/>
      <c r="BO7494" s="32"/>
      <c r="BP7494" s="32"/>
      <c r="BQ7494" s="32"/>
      <c r="BR7494" s="32"/>
      <c r="BS7494" s="32"/>
      <c r="BT7494" s="32"/>
      <c r="BU7494" s="32"/>
      <c r="BV7494" s="32"/>
      <c r="BW7494" s="32"/>
      <c r="BX7494" s="32"/>
      <c r="BY7494" s="32"/>
      <c r="BZ7494" s="32"/>
    </row>
    <row r="7495" spans="66:78" x14ac:dyDescent="0.2">
      <c r="BN7495" s="32"/>
      <c r="BO7495" s="32"/>
      <c r="BP7495" s="32"/>
      <c r="BQ7495" s="32"/>
      <c r="BR7495" s="32"/>
      <c r="BS7495" s="32"/>
      <c r="BT7495" s="32"/>
      <c r="BU7495" s="32"/>
      <c r="BV7495" s="32"/>
      <c r="BW7495" s="32"/>
      <c r="BX7495" s="32"/>
      <c r="BY7495" s="32"/>
      <c r="BZ7495" s="32"/>
    </row>
    <row r="7496" spans="66:78" x14ac:dyDescent="0.2">
      <c r="BN7496" s="32"/>
      <c r="BO7496" s="32"/>
      <c r="BP7496" s="32"/>
      <c r="BQ7496" s="32"/>
      <c r="BR7496" s="32"/>
      <c r="BS7496" s="32"/>
      <c r="BT7496" s="32"/>
      <c r="BU7496" s="32"/>
      <c r="BV7496" s="32"/>
      <c r="BW7496" s="32"/>
      <c r="BX7496" s="32"/>
      <c r="BY7496" s="32"/>
      <c r="BZ7496" s="32"/>
    </row>
    <row r="7497" spans="66:78" x14ac:dyDescent="0.2">
      <c r="BN7497" s="32"/>
      <c r="BO7497" s="32"/>
      <c r="BP7497" s="32"/>
      <c r="BQ7497" s="32"/>
      <c r="BR7497" s="32"/>
      <c r="BS7497" s="32"/>
      <c r="BT7497" s="32"/>
      <c r="BU7497" s="32"/>
      <c r="BV7497" s="32"/>
      <c r="BW7497" s="32"/>
      <c r="BX7497" s="32"/>
      <c r="BY7497" s="32"/>
      <c r="BZ7497" s="32"/>
    </row>
    <row r="7498" spans="66:78" x14ac:dyDescent="0.2">
      <c r="BN7498" s="32"/>
      <c r="BO7498" s="32"/>
      <c r="BP7498" s="32"/>
      <c r="BQ7498" s="32"/>
      <c r="BR7498" s="32"/>
      <c r="BS7498" s="32"/>
      <c r="BT7498" s="32"/>
      <c r="BU7498" s="32"/>
      <c r="BV7498" s="32"/>
      <c r="BW7498" s="32"/>
      <c r="BX7498" s="32"/>
      <c r="BY7498" s="32"/>
      <c r="BZ7498" s="32"/>
    </row>
    <row r="7499" spans="66:78" x14ac:dyDescent="0.2">
      <c r="BN7499" s="32"/>
      <c r="BO7499" s="32"/>
      <c r="BP7499" s="32"/>
      <c r="BQ7499" s="32"/>
      <c r="BR7499" s="32"/>
      <c r="BS7499" s="32"/>
      <c r="BT7499" s="32"/>
      <c r="BU7499" s="32"/>
      <c r="BV7499" s="32"/>
      <c r="BW7499" s="32"/>
      <c r="BX7499" s="32"/>
      <c r="BY7499" s="32"/>
      <c r="BZ7499" s="32"/>
    </row>
    <row r="7500" spans="66:78" x14ac:dyDescent="0.2">
      <c r="BN7500" s="32"/>
      <c r="BO7500" s="32"/>
      <c r="BP7500" s="32"/>
      <c r="BQ7500" s="32"/>
      <c r="BR7500" s="32"/>
      <c r="BS7500" s="32"/>
      <c r="BT7500" s="32"/>
      <c r="BU7500" s="32"/>
      <c r="BV7500" s="32"/>
      <c r="BW7500" s="32"/>
      <c r="BX7500" s="32"/>
      <c r="BY7500" s="32"/>
      <c r="BZ7500" s="32"/>
    </row>
    <row r="7501" spans="66:78" x14ac:dyDescent="0.2">
      <c r="BN7501" s="32"/>
      <c r="BO7501" s="32"/>
      <c r="BP7501" s="32"/>
      <c r="BQ7501" s="32"/>
      <c r="BR7501" s="32"/>
      <c r="BS7501" s="32"/>
      <c r="BT7501" s="32"/>
      <c r="BU7501" s="32"/>
      <c r="BV7501" s="32"/>
      <c r="BW7501" s="32"/>
      <c r="BX7501" s="32"/>
      <c r="BY7501" s="32"/>
      <c r="BZ7501" s="32"/>
    </row>
    <row r="7502" spans="66:78" x14ac:dyDescent="0.2">
      <c r="BN7502" s="32"/>
      <c r="BO7502" s="32"/>
      <c r="BP7502" s="32"/>
      <c r="BQ7502" s="32"/>
      <c r="BR7502" s="32"/>
      <c r="BS7502" s="32"/>
      <c r="BT7502" s="32"/>
      <c r="BU7502" s="32"/>
      <c r="BV7502" s="32"/>
      <c r="BW7502" s="32"/>
      <c r="BX7502" s="32"/>
      <c r="BY7502" s="32"/>
      <c r="BZ7502" s="32"/>
    </row>
    <row r="7503" spans="66:78" x14ac:dyDescent="0.2">
      <c r="BN7503" s="32"/>
      <c r="BO7503" s="32"/>
      <c r="BP7503" s="32"/>
      <c r="BQ7503" s="32"/>
      <c r="BR7503" s="32"/>
      <c r="BS7503" s="32"/>
      <c r="BT7503" s="32"/>
      <c r="BU7503" s="32"/>
      <c r="BV7503" s="32"/>
      <c r="BW7503" s="32"/>
      <c r="BX7503" s="32"/>
      <c r="BY7503" s="32"/>
      <c r="BZ7503" s="32"/>
    </row>
    <row r="7504" spans="66:78" x14ac:dyDescent="0.2">
      <c r="BN7504" s="32"/>
      <c r="BO7504" s="32"/>
      <c r="BP7504" s="32"/>
      <c r="BQ7504" s="32"/>
      <c r="BR7504" s="32"/>
      <c r="BS7504" s="32"/>
      <c r="BT7504" s="32"/>
      <c r="BU7504" s="32"/>
      <c r="BV7504" s="32"/>
      <c r="BW7504" s="32"/>
      <c r="BX7504" s="32"/>
      <c r="BY7504" s="32"/>
      <c r="BZ7504" s="32"/>
    </row>
    <row r="7505" spans="66:78" x14ac:dyDescent="0.2">
      <c r="BN7505" s="32"/>
      <c r="BO7505" s="32"/>
      <c r="BP7505" s="32"/>
      <c r="BQ7505" s="32"/>
      <c r="BR7505" s="32"/>
      <c r="BS7505" s="32"/>
      <c r="BT7505" s="32"/>
      <c r="BU7505" s="32"/>
      <c r="BV7505" s="32"/>
      <c r="BW7505" s="32"/>
      <c r="BX7505" s="32"/>
      <c r="BY7505" s="32"/>
      <c r="BZ7505" s="32"/>
    </row>
    <row r="7506" spans="66:78" x14ac:dyDescent="0.2">
      <c r="BN7506" s="32"/>
      <c r="BO7506" s="32"/>
      <c r="BP7506" s="32"/>
      <c r="BQ7506" s="32"/>
      <c r="BR7506" s="32"/>
      <c r="BS7506" s="32"/>
      <c r="BT7506" s="32"/>
      <c r="BU7506" s="32"/>
      <c r="BV7506" s="32"/>
      <c r="BW7506" s="32"/>
      <c r="BX7506" s="32"/>
      <c r="BY7506" s="32"/>
      <c r="BZ7506" s="32"/>
    </row>
    <row r="7507" spans="66:78" x14ac:dyDescent="0.2">
      <c r="BN7507" s="32"/>
      <c r="BO7507" s="32"/>
      <c r="BP7507" s="32"/>
      <c r="BQ7507" s="32"/>
      <c r="BR7507" s="32"/>
      <c r="BS7507" s="32"/>
      <c r="BT7507" s="32"/>
      <c r="BU7507" s="32"/>
      <c r="BV7507" s="32"/>
      <c r="BW7507" s="32"/>
      <c r="BX7507" s="32"/>
      <c r="BY7507" s="32"/>
      <c r="BZ7507" s="32"/>
    </row>
    <row r="7508" spans="66:78" x14ac:dyDescent="0.2">
      <c r="BN7508" s="32"/>
      <c r="BO7508" s="32"/>
      <c r="BP7508" s="32"/>
      <c r="BQ7508" s="32"/>
      <c r="BR7508" s="32"/>
      <c r="BS7508" s="32"/>
      <c r="BT7508" s="32"/>
      <c r="BU7508" s="32"/>
      <c r="BV7508" s="32"/>
      <c r="BW7508" s="32"/>
      <c r="BX7508" s="32"/>
      <c r="BY7508" s="32"/>
      <c r="BZ7508" s="32"/>
    </row>
    <row r="7509" spans="66:78" x14ac:dyDescent="0.2">
      <c r="BN7509" s="32"/>
      <c r="BO7509" s="32"/>
      <c r="BP7509" s="32"/>
      <c r="BQ7509" s="32"/>
      <c r="BR7509" s="32"/>
      <c r="BS7509" s="32"/>
      <c r="BT7509" s="32"/>
      <c r="BU7509" s="32"/>
      <c r="BV7509" s="32"/>
      <c r="BW7509" s="32"/>
      <c r="BX7509" s="32"/>
      <c r="BY7509" s="32"/>
      <c r="BZ7509" s="32"/>
    </row>
    <row r="7510" spans="66:78" x14ac:dyDescent="0.2">
      <c r="BN7510" s="32"/>
      <c r="BO7510" s="32"/>
      <c r="BP7510" s="32"/>
      <c r="BQ7510" s="32"/>
      <c r="BR7510" s="32"/>
      <c r="BS7510" s="32"/>
      <c r="BT7510" s="32"/>
      <c r="BU7510" s="32"/>
      <c r="BV7510" s="32"/>
      <c r="BW7510" s="32"/>
      <c r="BX7510" s="32"/>
      <c r="BY7510" s="32"/>
      <c r="BZ7510" s="32"/>
    </row>
    <row r="7511" spans="66:78" x14ac:dyDescent="0.2">
      <c r="BN7511" s="32"/>
      <c r="BO7511" s="32"/>
      <c r="BP7511" s="32"/>
      <c r="BQ7511" s="32"/>
      <c r="BR7511" s="32"/>
      <c r="BS7511" s="32"/>
      <c r="BT7511" s="32"/>
      <c r="BU7511" s="32"/>
      <c r="BV7511" s="32"/>
      <c r="BW7511" s="32"/>
      <c r="BX7511" s="32"/>
      <c r="BY7511" s="32"/>
      <c r="BZ7511" s="32"/>
    </row>
    <row r="7512" spans="66:78" x14ac:dyDescent="0.2">
      <c r="BN7512" s="32"/>
      <c r="BO7512" s="32"/>
      <c r="BP7512" s="32"/>
      <c r="BQ7512" s="32"/>
      <c r="BR7512" s="32"/>
      <c r="BS7512" s="32"/>
      <c r="BT7512" s="32"/>
      <c r="BU7512" s="32"/>
      <c r="BV7512" s="32"/>
      <c r="BW7512" s="32"/>
      <c r="BX7512" s="32"/>
      <c r="BY7512" s="32"/>
      <c r="BZ7512" s="32"/>
    </row>
    <row r="7513" spans="66:78" x14ac:dyDescent="0.2">
      <c r="BN7513" s="32"/>
      <c r="BO7513" s="32"/>
      <c r="BP7513" s="32"/>
      <c r="BQ7513" s="32"/>
      <c r="BR7513" s="32"/>
      <c r="BS7513" s="32"/>
      <c r="BT7513" s="32"/>
      <c r="BU7513" s="32"/>
      <c r="BV7513" s="32"/>
      <c r="BW7513" s="32"/>
      <c r="BX7513" s="32"/>
      <c r="BY7513" s="32"/>
      <c r="BZ7513" s="32"/>
    </row>
    <row r="7514" spans="66:78" x14ac:dyDescent="0.2">
      <c r="BN7514" s="32"/>
      <c r="BO7514" s="32"/>
      <c r="BP7514" s="32"/>
      <c r="BQ7514" s="32"/>
      <c r="BR7514" s="32"/>
      <c r="BS7514" s="32"/>
      <c r="BT7514" s="32"/>
      <c r="BU7514" s="32"/>
      <c r="BV7514" s="32"/>
      <c r="BW7514" s="32"/>
      <c r="BX7514" s="32"/>
      <c r="BY7514" s="32"/>
      <c r="BZ7514" s="32"/>
    </row>
    <row r="7515" spans="66:78" x14ac:dyDescent="0.2">
      <c r="BN7515" s="32"/>
      <c r="BO7515" s="32"/>
      <c r="BP7515" s="32"/>
      <c r="BQ7515" s="32"/>
      <c r="BR7515" s="32"/>
      <c r="BS7515" s="32"/>
      <c r="BT7515" s="32"/>
      <c r="BU7515" s="32"/>
      <c r="BV7515" s="32"/>
      <c r="BW7515" s="32"/>
      <c r="BX7515" s="32"/>
      <c r="BY7515" s="32"/>
      <c r="BZ7515" s="32"/>
    </row>
    <row r="7516" spans="66:78" x14ac:dyDescent="0.2">
      <c r="BN7516" s="32"/>
      <c r="BO7516" s="32"/>
      <c r="BP7516" s="32"/>
      <c r="BQ7516" s="32"/>
      <c r="BR7516" s="32"/>
      <c r="BS7516" s="32"/>
      <c r="BT7516" s="32"/>
      <c r="BU7516" s="32"/>
      <c r="BV7516" s="32"/>
      <c r="BW7516" s="32"/>
      <c r="BX7516" s="32"/>
      <c r="BY7516" s="32"/>
      <c r="BZ7516" s="32"/>
    </row>
    <row r="7517" spans="66:78" x14ac:dyDescent="0.2">
      <c r="BN7517" s="32"/>
      <c r="BO7517" s="32"/>
      <c r="BP7517" s="32"/>
      <c r="BQ7517" s="32"/>
      <c r="BR7517" s="32"/>
      <c r="BS7517" s="32"/>
      <c r="BT7517" s="32"/>
      <c r="BU7517" s="32"/>
      <c r="BV7517" s="32"/>
      <c r="BW7517" s="32"/>
      <c r="BX7517" s="32"/>
      <c r="BY7517" s="32"/>
      <c r="BZ7517" s="32"/>
    </row>
    <row r="7518" spans="66:78" x14ac:dyDescent="0.2">
      <c r="BN7518" s="32"/>
      <c r="BO7518" s="32"/>
      <c r="BP7518" s="32"/>
      <c r="BQ7518" s="32"/>
      <c r="BR7518" s="32"/>
      <c r="BS7518" s="32"/>
      <c r="BT7518" s="32"/>
      <c r="BU7518" s="32"/>
      <c r="BV7518" s="32"/>
      <c r="BW7518" s="32"/>
      <c r="BX7518" s="32"/>
      <c r="BY7518" s="32"/>
      <c r="BZ7518" s="32"/>
    </row>
    <row r="7519" spans="66:78" x14ac:dyDescent="0.2">
      <c r="BN7519" s="32"/>
      <c r="BO7519" s="32"/>
      <c r="BP7519" s="32"/>
      <c r="BQ7519" s="32"/>
      <c r="BR7519" s="32"/>
      <c r="BS7519" s="32"/>
      <c r="BT7519" s="32"/>
      <c r="BU7519" s="32"/>
      <c r="BV7519" s="32"/>
      <c r="BW7519" s="32"/>
      <c r="BX7519" s="32"/>
      <c r="BY7519" s="32"/>
      <c r="BZ7519" s="32"/>
    </row>
    <row r="7520" spans="66:78" x14ac:dyDescent="0.2">
      <c r="BN7520" s="32"/>
      <c r="BO7520" s="32"/>
      <c r="BP7520" s="32"/>
      <c r="BQ7520" s="32"/>
      <c r="BR7520" s="32"/>
      <c r="BS7520" s="32"/>
      <c r="BT7520" s="32"/>
      <c r="BU7520" s="32"/>
      <c r="BV7520" s="32"/>
      <c r="BW7520" s="32"/>
      <c r="BX7520" s="32"/>
      <c r="BY7520" s="32"/>
      <c r="BZ7520" s="32"/>
    </row>
    <row r="7521" spans="66:78" x14ac:dyDescent="0.2">
      <c r="BN7521" s="32"/>
      <c r="BO7521" s="32"/>
      <c r="BP7521" s="32"/>
      <c r="BQ7521" s="32"/>
      <c r="BR7521" s="32"/>
      <c r="BS7521" s="32"/>
      <c r="BT7521" s="32"/>
      <c r="BU7521" s="32"/>
      <c r="BV7521" s="32"/>
      <c r="BW7521" s="32"/>
      <c r="BX7521" s="32"/>
      <c r="BY7521" s="32"/>
      <c r="BZ7521" s="32"/>
    </row>
    <row r="7522" spans="66:78" x14ac:dyDescent="0.2">
      <c r="BN7522" s="32"/>
      <c r="BO7522" s="32"/>
      <c r="BP7522" s="32"/>
      <c r="BQ7522" s="32"/>
      <c r="BR7522" s="32"/>
      <c r="BS7522" s="32"/>
      <c r="BT7522" s="32"/>
      <c r="BU7522" s="32"/>
      <c r="BV7522" s="32"/>
      <c r="BW7522" s="32"/>
      <c r="BX7522" s="32"/>
      <c r="BY7522" s="32"/>
      <c r="BZ7522" s="32"/>
    </row>
    <row r="7523" spans="66:78" x14ac:dyDescent="0.2">
      <c r="BN7523" s="32"/>
      <c r="BO7523" s="32"/>
      <c r="BP7523" s="32"/>
      <c r="BQ7523" s="32"/>
      <c r="BR7523" s="32"/>
      <c r="BS7523" s="32"/>
      <c r="BT7523" s="32"/>
      <c r="BU7523" s="32"/>
      <c r="BV7523" s="32"/>
      <c r="BW7523" s="32"/>
      <c r="BX7523" s="32"/>
      <c r="BY7523" s="32"/>
      <c r="BZ7523" s="32"/>
    </row>
    <row r="7524" spans="66:78" x14ac:dyDescent="0.2">
      <c r="BN7524" s="32"/>
      <c r="BO7524" s="32"/>
      <c r="BP7524" s="32"/>
      <c r="BQ7524" s="32"/>
      <c r="BR7524" s="32"/>
      <c r="BS7524" s="32"/>
      <c r="BT7524" s="32"/>
      <c r="BU7524" s="32"/>
      <c r="BV7524" s="32"/>
      <c r="BW7524" s="32"/>
      <c r="BX7524" s="32"/>
      <c r="BY7524" s="32"/>
      <c r="BZ7524" s="32"/>
    </row>
    <row r="7525" spans="66:78" x14ac:dyDescent="0.2">
      <c r="BN7525" s="32"/>
      <c r="BO7525" s="32"/>
      <c r="BP7525" s="32"/>
      <c r="BQ7525" s="32"/>
      <c r="BR7525" s="32"/>
      <c r="BS7525" s="32"/>
      <c r="BT7525" s="32"/>
      <c r="BU7525" s="32"/>
      <c r="BV7525" s="32"/>
      <c r="BW7525" s="32"/>
      <c r="BX7525" s="32"/>
      <c r="BY7525" s="32"/>
      <c r="BZ7525" s="32"/>
    </row>
    <row r="7526" spans="66:78" x14ac:dyDescent="0.2">
      <c r="BN7526" s="32"/>
      <c r="BO7526" s="32"/>
      <c r="BP7526" s="32"/>
      <c r="BQ7526" s="32"/>
      <c r="BR7526" s="32"/>
      <c r="BS7526" s="32"/>
      <c r="BT7526" s="32"/>
      <c r="BU7526" s="32"/>
      <c r="BV7526" s="32"/>
      <c r="BW7526" s="32"/>
      <c r="BX7526" s="32"/>
      <c r="BY7526" s="32"/>
      <c r="BZ7526" s="32"/>
    </row>
    <row r="7527" spans="66:78" x14ac:dyDescent="0.2">
      <c r="BN7527" s="32"/>
      <c r="BO7527" s="32"/>
      <c r="BP7527" s="32"/>
      <c r="BQ7527" s="32"/>
      <c r="BR7527" s="32"/>
      <c r="BS7527" s="32"/>
      <c r="BT7527" s="32"/>
      <c r="BU7527" s="32"/>
      <c r="BV7527" s="32"/>
      <c r="BW7527" s="32"/>
      <c r="BX7527" s="32"/>
      <c r="BY7527" s="32"/>
      <c r="BZ7527" s="32"/>
    </row>
    <row r="7528" spans="66:78" x14ac:dyDescent="0.2">
      <c r="BN7528" s="32"/>
      <c r="BO7528" s="32"/>
      <c r="BP7528" s="32"/>
      <c r="BQ7528" s="32"/>
      <c r="BR7528" s="32"/>
      <c r="BS7528" s="32"/>
      <c r="BT7528" s="32"/>
      <c r="BU7528" s="32"/>
      <c r="BV7528" s="32"/>
      <c r="BW7528" s="32"/>
      <c r="BX7528" s="32"/>
      <c r="BY7528" s="32"/>
      <c r="BZ7528" s="32"/>
    </row>
    <row r="7529" spans="66:78" x14ac:dyDescent="0.2">
      <c r="BN7529" s="32"/>
      <c r="BO7529" s="32"/>
      <c r="BP7529" s="32"/>
      <c r="BQ7529" s="32"/>
      <c r="BR7529" s="32"/>
      <c r="BS7529" s="32"/>
      <c r="BT7529" s="32"/>
      <c r="BU7529" s="32"/>
      <c r="BV7529" s="32"/>
      <c r="BW7529" s="32"/>
      <c r="BX7529" s="32"/>
      <c r="BY7529" s="32"/>
      <c r="BZ7529" s="32"/>
    </row>
    <row r="7530" spans="66:78" x14ac:dyDescent="0.2">
      <c r="BN7530" s="32"/>
      <c r="BO7530" s="32"/>
      <c r="BP7530" s="32"/>
      <c r="BQ7530" s="32"/>
      <c r="BR7530" s="32"/>
      <c r="BS7530" s="32"/>
      <c r="BT7530" s="32"/>
      <c r="BU7530" s="32"/>
      <c r="BV7530" s="32"/>
      <c r="BW7530" s="32"/>
      <c r="BX7530" s="32"/>
      <c r="BY7530" s="32"/>
      <c r="BZ7530" s="32"/>
    </row>
    <row r="7531" spans="66:78" x14ac:dyDescent="0.2">
      <c r="BN7531" s="32"/>
      <c r="BO7531" s="32"/>
      <c r="BP7531" s="32"/>
      <c r="BQ7531" s="32"/>
      <c r="BR7531" s="32"/>
      <c r="BS7531" s="32"/>
      <c r="BT7531" s="32"/>
      <c r="BU7531" s="32"/>
      <c r="BV7531" s="32"/>
      <c r="BW7531" s="32"/>
      <c r="BX7531" s="32"/>
      <c r="BY7531" s="32"/>
      <c r="BZ7531" s="32"/>
    </row>
    <row r="7532" spans="66:78" x14ac:dyDescent="0.2">
      <c r="BN7532" s="32"/>
      <c r="BO7532" s="32"/>
      <c r="BP7532" s="32"/>
      <c r="BQ7532" s="32"/>
      <c r="BR7532" s="32"/>
      <c r="BS7532" s="32"/>
      <c r="BT7532" s="32"/>
      <c r="BU7532" s="32"/>
      <c r="BV7532" s="32"/>
      <c r="BW7532" s="32"/>
      <c r="BX7532" s="32"/>
      <c r="BY7532" s="32"/>
      <c r="BZ7532" s="32"/>
    </row>
    <row r="7533" spans="66:78" x14ac:dyDescent="0.2">
      <c r="BN7533" s="32"/>
      <c r="BO7533" s="32"/>
      <c r="BP7533" s="32"/>
      <c r="BQ7533" s="32"/>
      <c r="BR7533" s="32"/>
      <c r="BS7533" s="32"/>
      <c r="BT7533" s="32"/>
      <c r="BU7533" s="32"/>
      <c r="BV7533" s="32"/>
      <c r="BW7533" s="32"/>
      <c r="BX7533" s="32"/>
      <c r="BY7533" s="32"/>
      <c r="BZ7533" s="32"/>
    </row>
    <row r="7534" spans="66:78" x14ac:dyDescent="0.2">
      <c r="BN7534" s="32"/>
      <c r="BO7534" s="32"/>
      <c r="BP7534" s="32"/>
      <c r="BQ7534" s="32"/>
      <c r="BR7534" s="32"/>
      <c r="BS7534" s="32"/>
      <c r="BT7534" s="32"/>
      <c r="BU7534" s="32"/>
      <c r="BV7534" s="32"/>
      <c r="BW7534" s="32"/>
      <c r="BX7534" s="32"/>
      <c r="BY7534" s="32"/>
      <c r="BZ7534" s="32"/>
    </row>
    <row r="7535" spans="66:78" x14ac:dyDescent="0.2">
      <c r="BN7535" s="32"/>
      <c r="BO7535" s="32"/>
      <c r="BP7535" s="32"/>
      <c r="BQ7535" s="32"/>
      <c r="BR7535" s="32"/>
      <c r="BS7535" s="32"/>
      <c r="BT7535" s="32"/>
      <c r="BU7535" s="32"/>
      <c r="BV7535" s="32"/>
      <c r="BW7535" s="32"/>
      <c r="BX7535" s="32"/>
      <c r="BY7535" s="32"/>
      <c r="BZ7535" s="32"/>
    </row>
    <row r="7536" spans="66:78" x14ac:dyDescent="0.2">
      <c r="BN7536" s="32"/>
      <c r="BO7536" s="32"/>
      <c r="BP7536" s="32"/>
      <c r="BQ7536" s="32"/>
      <c r="BR7536" s="32"/>
      <c r="BS7536" s="32"/>
      <c r="BT7536" s="32"/>
      <c r="BU7536" s="32"/>
      <c r="BV7536" s="32"/>
      <c r="BW7536" s="32"/>
      <c r="BX7536" s="32"/>
      <c r="BY7536" s="32"/>
      <c r="BZ7536" s="32"/>
    </row>
    <row r="7537" spans="66:78" x14ac:dyDescent="0.2">
      <c r="BN7537" s="32"/>
      <c r="BO7537" s="32"/>
      <c r="BP7537" s="32"/>
      <c r="BQ7537" s="32"/>
      <c r="BR7537" s="32"/>
      <c r="BS7537" s="32"/>
      <c r="BT7537" s="32"/>
      <c r="BU7537" s="32"/>
      <c r="BV7537" s="32"/>
      <c r="BW7537" s="32"/>
      <c r="BX7537" s="32"/>
      <c r="BY7537" s="32"/>
      <c r="BZ7537" s="32"/>
    </row>
    <row r="7538" spans="66:78" x14ac:dyDescent="0.2">
      <c r="BN7538" s="32"/>
      <c r="BO7538" s="32"/>
      <c r="BP7538" s="32"/>
      <c r="BQ7538" s="32"/>
      <c r="BR7538" s="32"/>
      <c r="BS7538" s="32"/>
      <c r="BT7538" s="32"/>
      <c r="BU7538" s="32"/>
      <c r="BV7538" s="32"/>
      <c r="BW7538" s="32"/>
      <c r="BX7538" s="32"/>
      <c r="BY7538" s="32"/>
      <c r="BZ7538" s="32"/>
    </row>
    <row r="7539" spans="66:78" x14ac:dyDescent="0.2">
      <c r="BN7539" s="32"/>
      <c r="BO7539" s="32"/>
      <c r="BP7539" s="32"/>
      <c r="BQ7539" s="32"/>
      <c r="BR7539" s="32"/>
      <c r="BS7539" s="32"/>
      <c r="BT7539" s="32"/>
      <c r="BU7539" s="32"/>
      <c r="BV7539" s="32"/>
      <c r="BW7539" s="32"/>
      <c r="BX7539" s="32"/>
      <c r="BY7539" s="32"/>
      <c r="BZ7539" s="32"/>
    </row>
    <row r="7540" spans="66:78" x14ac:dyDescent="0.2">
      <c r="BN7540" s="32"/>
      <c r="BO7540" s="32"/>
      <c r="BP7540" s="32"/>
      <c r="BQ7540" s="32"/>
      <c r="BR7540" s="32"/>
      <c r="BS7540" s="32"/>
      <c r="BT7540" s="32"/>
      <c r="BU7540" s="32"/>
      <c r="BV7540" s="32"/>
      <c r="BW7540" s="32"/>
      <c r="BX7540" s="32"/>
      <c r="BY7540" s="32"/>
      <c r="BZ7540" s="32"/>
    </row>
    <row r="7541" spans="66:78" x14ac:dyDescent="0.2">
      <c r="BN7541" s="32"/>
      <c r="BO7541" s="32"/>
      <c r="BP7541" s="32"/>
      <c r="BQ7541" s="32"/>
      <c r="BR7541" s="32"/>
      <c r="BS7541" s="32"/>
      <c r="BT7541" s="32"/>
      <c r="BU7541" s="32"/>
      <c r="BV7541" s="32"/>
      <c r="BW7541" s="32"/>
      <c r="BX7541" s="32"/>
      <c r="BY7541" s="32"/>
      <c r="BZ7541" s="32"/>
    </row>
    <row r="7542" spans="66:78" x14ac:dyDescent="0.2">
      <c r="BN7542" s="32"/>
      <c r="BO7542" s="32"/>
      <c r="BP7542" s="32"/>
      <c r="BQ7542" s="32"/>
      <c r="BR7542" s="32"/>
      <c r="BS7542" s="32"/>
      <c r="BT7542" s="32"/>
      <c r="BU7542" s="32"/>
      <c r="BV7542" s="32"/>
      <c r="BW7542" s="32"/>
      <c r="BX7542" s="32"/>
      <c r="BY7542" s="32"/>
      <c r="BZ7542" s="32"/>
    </row>
    <row r="7543" spans="66:78" x14ac:dyDescent="0.2">
      <c r="BN7543" s="32"/>
      <c r="BO7543" s="32"/>
      <c r="BP7543" s="32"/>
      <c r="BQ7543" s="32"/>
      <c r="BR7543" s="32"/>
      <c r="BS7543" s="32"/>
      <c r="BT7543" s="32"/>
      <c r="BU7543" s="32"/>
      <c r="BV7543" s="32"/>
      <c r="BW7543" s="32"/>
      <c r="BX7543" s="32"/>
      <c r="BY7543" s="32"/>
      <c r="BZ7543" s="32"/>
    </row>
    <row r="7544" spans="66:78" x14ac:dyDescent="0.2">
      <c r="BN7544" s="32"/>
      <c r="BO7544" s="32"/>
      <c r="BP7544" s="32"/>
      <c r="BQ7544" s="32"/>
      <c r="BR7544" s="32"/>
      <c r="BS7544" s="32"/>
      <c r="BT7544" s="32"/>
      <c r="BU7544" s="32"/>
      <c r="BV7544" s="32"/>
      <c r="BW7544" s="32"/>
      <c r="BX7544" s="32"/>
      <c r="BY7544" s="32"/>
      <c r="BZ7544" s="32"/>
    </row>
    <row r="7545" spans="66:78" x14ac:dyDescent="0.2">
      <c r="BN7545" s="32"/>
      <c r="BO7545" s="32"/>
      <c r="BP7545" s="32"/>
      <c r="BQ7545" s="32"/>
      <c r="BR7545" s="32"/>
      <c r="BS7545" s="32"/>
      <c r="BT7545" s="32"/>
      <c r="BU7545" s="32"/>
      <c r="BV7545" s="32"/>
      <c r="BW7545" s="32"/>
      <c r="BX7545" s="32"/>
      <c r="BY7545" s="32"/>
      <c r="BZ7545" s="32"/>
    </row>
    <row r="7546" spans="66:78" x14ac:dyDescent="0.2">
      <c r="BN7546" s="32"/>
      <c r="BO7546" s="32"/>
      <c r="BP7546" s="32"/>
      <c r="BQ7546" s="32"/>
      <c r="BR7546" s="32"/>
      <c r="BS7546" s="32"/>
      <c r="BT7546" s="32"/>
      <c r="BU7546" s="32"/>
      <c r="BV7546" s="32"/>
      <c r="BW7546" s="32"/>
      <c r="BX7546" s="32"/>
      <c r="BY7546" s="32"/>
      <c r="BZ7546" s="32"/>
    </row>
    <row r="7547" spans="66:78" x14ac:dyDescent="0.2">
      <c r="BN7547" s="32"/>
      <c r="BO7547" s="32"/>
      <c r="BP7547" s="32"/>
      <c r="BQ7547" s="32"/>
      <c r="BR7547" s="32"/>
      <c r="BS7547" s="32"/>
      <c r="BT7547" s="32"/>
      <c r="BU7547" s="32"/>
      <c r="BV7547" s="32"/>
      <c r="BW7547" s="32"/>
      <c r="BX7547" s="32"/>
      <c r="BY7547" s="32"/>
      <c r="BZ7547" s="32"/>
    </row>
    <row r="7548" spans="66:78" x14ac:dyDescent="0.2">
      <c r="BN7548" s="32"/>
      <c r="BO7548" s="32"/>
      <c r="BP7548" s="32"/>
      <c r="BQ7548" s="32"/>
      <c r="BR7548" s="32"/>
      <c r="BS7548" s="32"/>
      <c r="BT7548" s="32"/>
      <c r="BU7548" s="32"/>
      <c r="BV7548" s="32"/>
      <c r="BW7548" s="32"/>
      <c r="BX7548" s="32"/>
      <c r="BY7548" s="32"/>
      <c r="BZ7548" s="32"/>
    </row>
    <row r="7549" spans="66:78" x14ac:dyDescent="0.2">
      <c r="BN7549" s="32"/>
      <c r="BO7549" s="32"/>
      <c r="BP7549" s="32"/>
      <c r="BQ7549" s="32"/>
      <c r="BR7549" s="32"/>
      <c r="BS7549" s="32"/>
      <c r="BT7549" s="32"/>
      <c r="BU7549" s="32"/>
      <c r="BV7549" s="32"/>
      <c r="BW7549" s="32"/>
      <c r="BX7549" s="32"/>
      <c r="BY7549" s="32"/>
      <c r="BZ7549" s="32"/>
    </row>
    <row r="7550" spans="66:78" x14ac:dyDescent="0.2">
      <c r="BN7550" s="32"/>
      <c r="BO7550" s="32"/>
      <c r="BP7550" s="32"/>
      <c r="BQ7550" s="32"/>
      <c r="BR7550" s="32"/>
      <c r="BS7550" s="32"/>
      <c r="BT7550" s="32"/>
      <c r="BU7550" s="32"/>
      <c r="BV7550" s="32"/>
      <c r="BW7550" s="32"/>
      <c r="BX7550" s="32"/>
      <c r="BY7550" s="32"/>
      <c r="BZ7550" s="32"/>
    </row>
    <row r="7551" spans="66:78" x14ac:dyDescent="0.2">
      <c r="BN7551" s="32"/>
      <c r="BO7551" s="32"/>
      <c r="BP7551" s="32"/>
      <c r="BQ7551" s="32"/>
      <c r="BR7551" s="32"/>
      <c r="BS7551" s="32"/>
      <c r="BT7551" s="32"/>
      <c r="BU7551" s="32"/>
      <c r="BV7551" s="32"/>
      <c r="BW7551" s="32"/>
      <c r="BX7551" s="32"/>
      <c r="BY7551" s="32"/>
      <c r="BZ7551" s="32"/>
    </row>
    <row r="7552" spans="66:78" x14ac:dyDescent="0.2">
      <c r="BN7552" s="32"/>
      <c r="BO7552" s="32"/>
      <c r="BP7552" s="32"/>
      <c r="BQ7552" s="32"/>
      <c r="BR7552" s="32"/>
      <c r="BS7552" s="32"/>
      <c r="BT7552" s="32"/>
      <c r="BU7552" s="32"/>
      <c r="BV7552" s="32"/>
      <c r="BW7552" s="32"/>
      <c r="BX7552" s="32"/>
      <c r="BY7552" s="32"/>
      <c r="BZ7552" s="32"/>
    </row>
    <row r="7553" spans="66:78" x14ac:dyDescent="0.2">
      <c r="BN7553" s="32"/>
      <c r="BO7553" s="32"/>
      <c r="BP7553" s="32"/>
      <c r="BQ7553" s="32"/>
      <c r="BR7553" s="32"/>
      <c r="BS7553" s="32"/>
      <c r="BT7553" s="32"/>
      <c r="BU7553" s="32"/>
      <c r="BV7553" s="32"/>
      <c r="BW7553" s="32"/>
      <c r="BX7553" s="32"/>
      <c r="BY7553" s="32"/>
      <c r="BZ7553" s="32"/>
    </row>
    <row r="7554" spans="66:78" x14ac:dyDescent="0.2">
      <c r="BN7554" s="32"/>
      <c r="BO7554" s="32"/>
      <c r="BP7554" s="32"/>
      <c r="BQ7554" s="32"/>
      <c r="BR7554" s="32"/>
      <c r="BS7554" s="32"/>
      <c r="BT7554" s="32"/>
      <c r="BU7554" s="32"/>
      <c r="BV7554" s="32"/>
      <c r="BW7554" s="32"/>
      <c r="BX7554" s="32"/>
      <c r="BY7554" s="32"/>
      <c r="BZ7554" s="32"/>
    </row>
    <row r="7555" spans="66:78" x14ac:dyDescent="0.2">
      <c r="BN7555" s="32"/>
      <c r="BO7555" s="32"/>
      <c r="BP7555" s="32"/>
      <c r="BQ7555" s="32"/>
      <c r="BR7555" s="32"/>
      <c r="BS7555" s="32"/>
      <c r="BT7555" s="32"/>
      <c r="BU7555" s="32"/>
      <c r="BV7555" s="32"/>
      <c r="BW7555" s="32"/>
      <c r="BX7555" s="32"/>
      <c r="BY7555" s="32"/>
      <c r="BZ7555" s="32"/>
    </row>
    <row r="7556" spans="66:78" x14ac:dyDescent="0.2">
      <c r="BN7556" s="32"/>
      <c r="BO7556" s="32"/>
      <c r="BP7556" s="32"/>
      <c r="BQ7556" s="32"/>
      <c r="BR7556" s="32"/>
      <c r="BS7556" s="32"/>
      <c r="BT7556" s="32"/>
      <c r="BU7556" s="32"/>
      <c r="BV7556" s="32"/>
      <c r="BW7556" s="32"/>
      <c r="BX7556" s="32"/>
      <c r="BY7556" s="32"/>
      <c r="BZ7556" s="32"/>
    </row>
    <row r="7557" spans="66:78" x14ac:dyDescent="0.2">
      <c r="BN7557" s="32"/>
      <c r="BO7557" s="32"/>
      <c r="BP7557" s="32"/>
      <c r="BQ7557" s="32"/>
      <c r="BR7557" s="32"/>
      <c r="BS7557" s="32"/>
      <c r="BT7557" s="32"/>
      <c r="BU7557" s="32"/>
      <c r="BV7557" s="32"/>
      <c r="BW7557" s="32"/>
      <c r="BX7557" s="32"/>
      <c r="BY7557" s="32"/>
      <c r="BZ7557" s="32"/>
    </row>
    <row r="7558" spans="66:78" x14ac:dyDescent="0.2">
      <c r="BN7558" s="32"/>
      <c r="BO7558" s="32"/>
      <c r="BP7558" s="32"/>
      <c r="BQ7558" s="32"/>
      <c r="BR7558" s="32"/>
      <c r="BS7558" s="32"/>
      <c r="BT7558" s="32"/>
      <c r="BU7558" s="32"/>
      <c r="BV7558" s="32"/>
      <c r="BW7558" s="32"/>
      <c r="BX7558" s="32"/>
      <c r="BY7558" s="32"/>
      <c r="BZ7558" s="32"/>
    </row>
    <row r="7559" spans="66:78" x14ac:dyDescent="0.2">
      <c r="BN7559" s="32"/>
      <c r="BO7559" s="32"/>
      <c r="BP7559" s="32"/>
      <c r="BQ7559" s="32"/>
      <c r="BR7559" s="32"/>
      <c r="BS7559" s="32"/>
      <c r="BT7559" s="32"/>
      <c r="BU7559" s="32"/>
      <c r="BV7559" s="32"/>
      <c r="BW7559" s="32"/>
      <c r="BX7559" s="32"/>
      <c r="BY7559" s="32"/>
      <c r="BZ7559" s="32"/>
    </row>
    <row r="7560" spans="66:78" x14ac:dyDescent="0.2">
      <c r="BN7560" s="32"/>
      <c r="BO7560" s="32"/>
      <c r="BP7560" s="32"/>
      <c r="BQ7560" s="32"/>
      <c r="BR7560" s="32"/>
      <c r="BS7560" s="32"/>
      <c r="BT7560" s="32"/>
      <c r="BU7560" s="32"/>
      <c r="BV7560" s="32"/>
      <c r="BW7560" s="32"/>
      <c r="BX7560" s="32"/>
      <c r="BY7560" s="32"/>
      <c r="BZ7560" s="32"/>
    </row>
    <row r="7561" spans="66:78" x14ac:dyDescent="0.2">
      <c r="BN7561" s="32"/>
      <c r="BO7561" s="32"/>
      <c r="BP7561" s="32"/>
      <c r="BQ7561" s="32"/>
      <c r="BR7561" s="32"/>
      <c r="BS7561" s="32"/>
      <c r="BT7561" s="32"/>
      <c r="BU7561" s="32"/>
      <c r="BV7561" s="32"/>
      <c r="BW7561" s="32"/>
      <c r="BX7561" s="32"/>
      <c r="BY7561" s="32"/>
      <c r="BZ7561" s="32"/>
    </row>
    <row r="7562" spans="66:78" x14ac:dyDescent="0.2">
      <c r="BN7562" s="32"/>
      <c r="BO7562" s="32"/>
      <c r="BP7562" s="32"/>
      <c r="BQ7562" s="32"/>
      <c r="BR7562" s="32"/>
      <c r="BS7562" s="32"/>
      <c r="BT7562" s="32"/>
      <c r="BU7562" s="32"/>
      <c r="BV7562" s="32"/>
      <c r="BW7562" s="32"/>
      <c r="BX7562" s="32"/>
      <c r="BY7562" s="32"/>
      <c r="BZ7562" s="32"/>
    </row>
    <row r="7563" spans="66:78" x14ac:dyDescent="0.2">
      <c r="BN7563" s="32"/>
      <c r="BO7563" s="32"/>
      <c r="BP7563" s="32"/>
      <c r="BQ7563" s="32"/>
      <c r="BR7563" s="32"/>
      <c r="BS7563" s="32"/>
      <c r="BT7563" s="32"/>
      <c r="BU7563" s="32"/>
      <c r="BV7563" s="32"/>
      <c r="BW7563" s="32"/>
      <c r="BX7563" s="32"/>
      <c r="BY7563" s="32"/>
      <c r="BZ7563" s="32"/>
    </row>
    <row r="7564" spans="66:78" x14ac:dyDescent="0.2">
      <c r="BN7564" s="32"/>
      <c r="BO7564" s="32"/>
      <c r="BP7564" s="32"/>
      <c r="BQ7564" s="32"/>
      <c r="BR7564" s="32"/>
      <c r="BS7564" s="32"/>
      <c r="BT7564" s="32"/>
      <c r="BU7564" s="32"/>
      <c r="BV7564" s="32"/>
      <c r="BW7564" s="32"/>
      <c r="BX7564" s="32"/>
      <c r="BY7564" s="32"/>
      <c r="BZ7564" s="32"/>
    </row>
    <row r="7565" spans="66:78" x14ac:dyDescent="0.2">
      <c r="BN7565" s="32"/>
      <c r="BO7565" s="32"/>
      <c r="BP7565" s="32"/>
      <c r="BQ7565" s="32"/>
      <c r="BR7565" s="32"/>
      <c r="BS7565" s="32"/>
      <c r="BT7565" s="32"/>
      <c r="BU7565" s="32"/>
      <c r="BV7565" s="32"/>
      <c r="BW7565" s="32"/>
      <c r="BX7565" s="32"/>
      <c r="BY7565" s="32"/>
      <c r="BZ7565" s="32"/>
    </row>
    <row r="7566" spans="66:78" x14ac:dyDescent="0.2">
      <c r="BN7566" s="32"/>
      <c r="BO7566" s="32"/>
      <c r="BP7566" s="32"/>
      <c r="BQ7566" s="32"/>
      <c r="BR7566" s="32"/>
      <c r="BS7566" s="32"/>
      <c r="BT7566" s="32"/>
      <c r="BU7566" s="32"/>
      <c r="BV7566" s="32"/>
      <c r="BW7566" s="32"/>
      <c r="BX7566" s="32"/>
      <c r="BY7566" s="32"/>
      <c r="BZ7566" s="32"/>
    </row>
    <row r="7567" spans="66:78" x14ac:dyDescent="0.2">
      <c r="BN7567" s="32"/>
      <c r="BO7567" s="32"/>
      <c r="BP7567" s="32"/>
      <c r="BQ7567" s="32"/>
      <c r="BR7567" s="32"/>
      <c r="BS7567" s="32"/>
      <c r="BT7567" s="32"/>
      <c r="BU7567" s="32"/>
      <c r="BV7567" s="32"/>
      <c r="BW7567" s="32"/>
      <c r="BX7567" s="32"/>
      <c r="BY7567" s="32"/>
      <c r="BZ7567" s="32"/>
    </row>
    <row r="7568" spans="66:78" x14ac:dyDescent="0.2">
      <c r="BN7568" s="32"/>
      <c r="BO7568" s="32"/>
      <c r="BP7568" s="32"/>
      <c r="BQ7568" s="32"/>
      <c r="BR7568" s="32"/>
      <c r="BS7568" s="32"/>
      <c r="BT7568" s="32"/>
      <c r="BU7568" s="32"/>
      <c r="BV7568" s="32"/>
      <c r="BW7568" s="32"/>
      <c r="BX7568" s="32"/>
      <c r="BY7568" s="32"/>
      <c r="BZ7568" s="32"/>
    </row>
    <row r="7569" spans="66:78" x14ac:dyDescent="0.2">
      <c r="BN7569" s="32"/>
      <c r="BO7569" s="32"/>
      <c r="BP7569" s="32"/>
      <c r="BQ7569" s="32"/>
      <c r="BR7569" s="32"/>
      <c r="BS7569" s="32"/>
      <c r="BT7569" s="32"/>
      <c r="BU7569" s="32"/>
      <c r="BV7569" s="32"/>
      <c r="BW7569" s="32"/>
      <c r="BX7569" s="32"/>
      <c r="BY7569" s="32"/>
      <c r="BZ7569" s="32"/>
    </row>
    <row r="7570" spans="66:78" x14ac:dyDescent="0.2">
      <c r="BN7570" s="32"/>
      <c r="BO7570" s="32"/>
      <c r="BP7570" s="32"/>
      <c r="BQ7570" s="32"/>
      <c r="BR7570" s="32"/>
      <c r="BS7570" s="32"/>
      <c r="BT7570" s="32"/>
      <c r="BU7570" s="32"/>
      <c r="BV7570" s="32"/>
      <c r="BW7570" s="32"/>
      <c r="BX7570" s="32"/>
      <c r="BY7570" s="32"/>
      <c r="BZ7570" s="32"/>
    </row>
    <row r="7571" spans="66:78" x14ac:dyDescent="0.2">
      <c r="BN7571" s="32"/>
      <c r="BO7571" s="32"/>
      <c r="BP7571" s="32"/>
      <c r="BQ7571" s="32"/>
      <c r="BR7571" s="32"/>
      <c r="BS7571" s="32"/>
      <c r="BT7571" s="32"/>
      <c r="BU7571" s="32"/>
      <c r="BV7571" s="32"/>
      <c r="BW7571" s="32"/>
      <c r="BX7571" s="32"/>
      <c r="BY7571" s="32"/>
      <c r="BZ7571" s="32"/>
    </row>
    <row r="7572" spans="66:78" x14ac:dyDescent="0.2">
      <c r="BN7572" s="32"/>
      <c r="BO7572" s="32"/>
      <c r="BP7572" s="32"/>
      <c r="BQ7572" s="32"/>
      <c r="BR7572" s="32"/>
      <c r="BS7572" s="32"/>
      <c r="BT7572" s="32"/>
      <c r="BU7572" s="32"/>
      <c r="BV7572" s="32"/>
      <c r="BW7572" s="32"/>
      <c r="BX7572" s="32"/>
      <c r="BY7572" s="32"/>
      <c r="BZ7572" s="32"/>
    </row>
    <row r="7573" spans="66:78" x14ac:dyDescent="0.2">
      <c r="BN7573" s="32"/>
      <c r="BO7573" s="32"/>
      <c r="BP7573" s="32"/>
      <c r="BQ7573" s="32"/>
      <c r="BR7573" s="32"/>
      <c r="BS7573" s="32"/>
      <c r="BT7573" s="32"/>
      <c r="BU7573" s="32"/>
      <c r="BV7573" s="32"/>
      <c r="BW7573" s="32"/>
      <c r="BX7573" s="32"/>
      <c r="BY7573" s="32"/>
      <c r="BZ7573" s="32"/>
    </row>
    <row r="7574" spans="66:78" x14ac:dyDescent="0.2">
      <c r="BN7574" s="32"/>
      <c r="BO7574" s="32"/>
      <c r="BP7574" s="32"/>
      <c r="BQ7574" s="32"/>
      <c r="BR7574" s="32"/>
      <c r="BS7574" s="32"/>
      <c r="BT7574" s="32"/>
      <c r="BU7574" s="32"/>
      <c r="BV7574" s="32"/>
      <c r="BW7574" s="32"/>
      <c r="BX7574" s="32"/>
      <c r="BY7574" s="32"/>
      <c r="BZ7574" s="32"/>
    </row>
    <row r="7575" spans="66:78" x14ac:dyDescent="0.2">
      <c r="BN7575" s="32"/>
      <c r="BO7575" s="32"/>
      <c r="BP7575" s="32"/>
      <c r="BQ7575" s="32"/>
      <c r="BR7575" s="32"/>
      <c r="BS7575" s="32"/>
      <c r="BT7575" s="32"/>
      <c r="BU7575" s="32"/>
      <c r="BV7575" s="32"/>
      <c r="BW7575" s="32"/>
      <c r="BX7575" s="32"/>
      <c r="BY7575" s="32"/>
      <c r="BZ7575" s="32"/>
    </row>
    <row r="7576" spans="66:78" x14ac:dyDescent="0.2">
      <c r="BN7576" s="32"/>
      <c r="BO7576" s="32"/>
      <c r="BP7576" s="32"/>
      <c r="BQ7576" s="32"/>
      <c r="BR7576" s="32"/>
      <c r="BS7576" s="32"/>
      <c r="BT7576" s="32"/>
      <c r="BU7576" s="32"/>
      <c r="BV7576" s="32"/>
      <c r="BW7576" s="32"/>
      <c r="BX7576" s="32"/>
      <c r="BY7576" s="32"/>
      <c r="BZ7576" s="32"/>
    </row>
    <row r="7577" spans="66:78" x14ac:dyDescent="0.2">
      <c r="BN7577" s="32"/>
      <c r="BO7577" s="32"/>
      <c r="BP7577" s="32"/>
      <c r="BQ7577" s="32"/>
      <c r="BR7577" s="32"/>
      <c r="BS7577" s="32"/>
      <c r="BT7577" s="32"/>
      <c r="BU7577" s="32"/>
      <c r="BV7577" s="32"/>
      <c r="BW7577" s="32"/>
      <c r="BX7577" s="32"/>
      <c r="BY7577" s="32"/>
      <c r="BZ7577" s="32"/>
    </row>
    <row r="7578" spans="66:78" x14ac:dyDescent="0.2">
      <c r="BN7578" s="32"/>
      <c r="BO7578" s="32"/>
      <c r="BP7578" s="32"/>
      <c r="BQ7578" s="32"/>
      <c r="BR7578" s="32"/>
      <c r="BS7578" s="32"/>
      <c r="BT7578" s="32"/>
      <c r="BU7578" s="32"/>
      <c r="BV7578" s="32"/>
      <c r="BW7578" s="32"/>
      <c r="BX7578" s="32"/>
      <c r="BY7578" s="32"/>
      <c r="BZ7578" s="32"/>
    </row>
    <row r="7579" spans="66:78" x14ac:dyDescent="0.2">
      <c r="BN7579" s="32"/>
      <c r="BO7579" s="32"/>
      <c r="BP7579" s="32"/>
      <c r="BQ7579" s="32"/>
      <c r="BR7579" s="32"/>
      <c r="BS7579" s="32"/>
      <c r="BT7579" s="32"/>
      <c r="BU7579" s="32"/>
      <c r="BV7579" s="32"/>
      <c r="BW7579" s="32"/>
      <c r="BX7579" s="32"/>
      <c r="BY7579" s="32"/>
      <c r="BZ7579" s="32"/>
    </row>
    <row r="7580" spans="66:78" x14ac:dyDescent="0.2">
      <c r="BN7580" s="32"/>
      <c r="BO7580" s="32"/>
      <c r="BP7580" s="32"/>
      <c r="BQ7580" s="32"/>
      <c r="BR7580" s="32"/>
      <c r="BS7580" s="32"/>
      <c r="BT7580" s="32"/>
      <c r="BU7580" s="32"/>
      <c r="BV7580" s="32"/>
      <c r="BW7580" s="32"/>
      <c r="BX7580" s="32"/>
      <c r="BY7580" s="32"/>
      <c r="BZ7580" s="32"/>
    </row>
    <row r="7581" spans="66:78" x14ac:dyDescent="0.2">
      <c r="BN7581" s="32"/>
      <c r="BO7581" s="32"/>
      <c r="BP7581" s="32"/>
      <c r="BQ7581" s="32"/>
      <c r="BR7581" s="32"/>
      <c r="BS7581" s="32"/>
      <c r="BT7581" s="32"/>
      <c r="BU7581" s="32"/>
      <c r="BV7581" s="32"/>
      <c r="BW7581" s="32"/>
      <c r="BX7581" s="32"/>
      <c r="BY7581" s="32"/>
      <c r="BZ7581" s="32"/>
    </row>
    <row r="7582" spans="66:78" x14ac:dyDescent="0.2">
      <c r="BN7582" s="32"/>
      <c r="BO7582" s="32"/>
      <c r="BP7582" s="32"/>
      <c r="BQ7582" s="32"/>
      <c r="BR7582" s="32"/>
      <c r="BS7582" s="32"/>
      <c r="BT7582" s="32"/>
      <c r="BU7582" s="32"/>
      <c r="BV7582" s="32"/>
      <c r="BW7582" s="32"/>
      <c r="BX7582" s="32"/>
      <c r="BY7582" s="32"/>
      <c r="BZ7582" s="32"/>
    </row>
    <row r="7583" spans="66:78" x14ac:dyDescent="0.2">
      <c r="BN7583" s="32"/>
      <c r="BO7583" s="32"/>
      <c r="BP7583" s="32"/>
      <c r="BQ7583" s="32"/>
      <c r="BR7583" s="32"/>
      <c r="BS7583" s="32"/>
      <c r="BT7583" s="32"/>
      <c r="BU7583" s="32"/>
      <c r="BV7583" s="32"/>
      <c r="BW7583" s="32"/>
      <c r="BX7583" s="32"/>
      <c r="BY7583" s="32"/>
      <c r="BZ7583" s="32"/>
    </row>
    <row r="7584" spans="66:78" x14ac:dyDescent="0.2">
      <c r="BN7584" s="32"/>
      <c r="BO7584" s="32"/>
      <c r="BP7584" s="32"/>
      <c r="BQ7584" s="32"/>
      <c r="BR7584" s="32"/>
      <c r="BS7584" s="32"/>
      <c r="BT7584" s="32"/>
      <c r="BU7584" s="32"/>
      <c r="BV7584" s="32"/>
      <c r="BW7584" s="32"/>
      <c r="BX7584" s="32"/>
      <c r="BY7584" s="32"/>
      <c r="BZ7584" s="32"/>
    </row>
    <row r="7585" spans="66:78" x14ac:dyDescent="0.2">
      <c r="BN7585" s="32"/>
      <c r="BO7585" s="32"/>
      <c r="BP7585" s="32"/>
      <c r="BQ7585" s="32"/>
      <c r="BR7585" s="32"/>
      <c r="BS7585" s="32"/>
      <c r="BT7585" s="32"/>
      <c r="BU7585" s="32"/>
      <c r="BV7585" s="32"/>
      <c r="BW7585" s="32"/>
      <c r="BX7585" s="32"/>
      <c r="BY7585" s="32"/>
      <c r="BZ7585" s="32"/>
    </row>
    <row r="7586" spans="66:78" x14ac:dyDescent="0.2">
      <c r="BN7586" s="32"/>
      <c r="BO7586" s="32"/>
      <c r="BP7586" s="32"/>
      <c r="BQ7586" s="32"/>
      <c r="BR7586" s="32"/>
      <c r="BS7586" s="32"/>
      <c r="BT7586" s="32"/>
      <c r="BU7586" s="32"/>
      <c r="BV7586" s="32"/>
      <c r="BW7586" s="32"/>
      <c r="BX7586" s="32"/>
      <c r="BY7586" s="32"/>
      <c r="BZ7586" s="32"/>
    </row>
    <row r="7587" spans="66:78" x14ac:dyDescent="0.2">
      <c r="BN7587" s="32"/>
      <c r="BO7587" s="32"/>
      <c r="BP7587" s="32"/>
      <c r="BQ7587" s="32"/>
      <c r="BR7587" s="32"/>
      <c r="BS7587" s="32"/>
      <c r="BT7587" s="32"/>
      <c r="BU7587" s="32"/>
      <c r="BV7587" s="32"/>
      <c r="BW7587" s="32"/>
      <c r="BX7587" s="32"/>
      <c r="BY7587" s="32"/>
      <c r="BZ7587" s="32"/>
    </row>
    <row r="7588" spans="66:78" x14ac:dyDescent="0.2">
      <c r="BN7588" s="32"/>
      <c r="BO7588" s="32"/>
      <c r="BP7588" s="32"/>
      <c r="BQ7588" s="32"/>
      <c r="BR7588" s="32"/>
      <c r="BS7588" s="32"/>
      <c r="BT7588" s="32"/>
      <c r="BU7588" s="32"/>
      <c r="BV7588" s="32"/>
      <c r="BW7588" s="32"/>
      <c r="BX7588" s="32"/>
      <c r="BY7588" s="32"/>
      <c r="BZ7588" s="32"/>
    </row>
    <row r="7589" spans="66:78" x14ac:dyDescent="0.2">
      <c r="BN7589" s="32"/>
      <c r="BO7589" s="32"/>
      <c r="BP7589" s="32"/>
      <c r="BQ7589" s="32"/>
      <c r="BR7589" s="32"/>
      <c r="BS7589" s="32"/>
      <c r="BT7589" s="32"/>
      <c r="BU7589" s="32"/>
      <c r="BV7589" s="32"/>
      <c r="BW7589" s="32"/>
      <c r="BX7589" s="32"/>
      <c r="BY7589" s="32"/>
      <c r="BZ7589" s="32"/>
    </row>
    <row r="7590" spans="66:78" x14ac:dyDescent="0.2">
      <c r="BN7590" s="32"/>
      <c r="BO7590" s="32"/>
      <c r="BP7590" s="32"/>
      <c r="BQ7590" s="32"/>
      <c r="BR7590" s="32"/>
      <c r="BS7590" s="32"/>
      <c r="BT7590" s="32"/>
      <c r="BU7590" s="32"/>
      <c r="BV7590" s="32"/>
      <c r="BW7590" s="32"/>
      <c r="BX7590" s="32"/>
      <c r="BY7590" s="32"/>
      <c r="BZ7590" s="32"/>
    </row>
    <row r="7591" spans="66:78" x14ac:dyDescent="0.2">
      <c r="BN7591" s="32"/>
      <c r="BO7591" s="32"/>
      <c r="BP7591" s="32"/>
      <c r="BQ7591" s="32"/>
      <c r="BR7591" s="32"/>
      <c r="BS7591" s="32"/>
      <c r="BT7591" s="32"/>
      <c r="BU7591" s="32"/>
      <c r="BV7591" s="32"/>
      <c r="BW7591" s="32"/>
      <c r="BX7591" s="32"/>
      <c r="BY7591" s="32"/>
      <c r="BZ7591" s="32"/>
    </row>
    <row r="7592" spans="66:78" x14ac:dyDescent="0.2">
      <c r="BN7592" s="32"/>
      <c r="BO7592" s="32"/>
      <c r="BP7592" s="32"/>
      <c r="BQ7592" s="32"/>
      <c r="BR7592" s="32"/>
      <c r="BS7592" s="32"/>
      <c r="BT7592" s="32"/>
      <c r="BU7592" s="32"/>
      <c r="BV7592" s="32"/>
      <c r="BW7592" s="32"/>
      <c r="BX7592" s="32"/>
      <c r="BY7592" s="32"/>
      <c r="BZ7592" s="32"/>
    </row>
    <row r="7593" spans="66:78" x14ac:dyDescent="0.2">
      <c r="BN7593" s="32"/>
      <c r="BO7593" s="32"/>
      <c r="BP7593" s="32"/>
      <c r="BQ7593" s="32"/>
      <c r="BR7593" s="32"/>
      <c r="BS7593" s="32"/>
      <c r="BT7593" s="32"/>
      <c r="BU7593" s="32"/>
      <c r="BV7593" s="32"/>
      <c r="BW7593" s="32"/>
      <c r="BX7593" s="32"/>
      <c r="BY7593" s="32"/>
      <c r="BZ7593" s="32"/>
    </row>
    <row r="7594" spans="66:78" x14ac:dyDescent="0.2">
      <c r="BN7594" s="32"/>
      <c r="BO7594" s="32"/>
      <c r="BP7594" s="32"/>
      <c r="BQ7594" s="32"/>
      <c r="BR7594" s="32"/>
      <c r="BS7594" s="32"/>
      <c r="BT7594" s="32"/>
      <c r="BU7594" s="32"/>
      <c r="BV7594" s="32"/>
      <c r="BW7594" s="32"/>
      <c r="BX7594" s="32"/>
      <c r="BY7594" s="32"/>
      <c r="BZ7594" s="32"/>
    </row>
    <row r="7595" spans="66:78" x14ac:dyDescent="0.2">
      <c r="BN7595" s="32"/>
      <c r="BO7595" s="32"/>
      <c r="BP7595" s="32"/>
      <c r="BQ7595" s="32"/>
      <c r="BR7595" s="32"/>
      <c r="BS7595" s="32"/>
      <c r="BT7595" s="32"/>
      <c r="BU7595" s="32"/>
      <c r="BV7595" s="32"/>
      <c r="BW7595" s="32"/>
      <c r="BX7595" s="32"/>
      <c r="BY7595" s="32"/>
      <c r="BZ7595" s="32"/>
    </row>
    <row r="7596" spans="66:78" x14ac:dyDescent="0.2">
      <c r="BN7596" s="32"/>
      <c r="BO7596" s="32"/>
      <c r="BP7596" s="32"/>
      <c r="BQ7596" s="32"/>
      <c r="BR7596" s="32"/>
      <c r="BS7596" s="32"/>
      <c r="BT7596" s="32"/>
      <c r="BU7596" s="32"/>
      <c r="BV7596" s="32"/>
      <c r="BW7596" s="32"/>
      <c r="BX7596" s="32"/>
      <c r="BY7596" s="32"/>
      <c r="BZ7596" s="32"/>
    </row>
    <row r="7597" spans="66:78" x14ac:dyDescent="0.2">
      <c r="BN7597" s="32"/>
      <c r="BO7597" s="32"/>
      <c r="BP7597" s="32"/>
      <c r="BQ7597" s="32"/>
      <c r="BR7597" s="32"/>
      <c r="BS7597" s="32"/>
      <c r="BT7597" s="32"/>
      <c r="BU7597" s="32"/>
      <c r="BV7597" s="32"/>
      <c r="BW7597" s="32"/>
      <c r="BX7597" s="32"/>
      <c r="BY7597" s="32"/>
      <c r="BZ7597" s="32"/>
    </row>
    <row r="7598" spans="66:78" x14ac:dyDescent="0.2">
      <c r="BN7598" s="32"/>
      <c r="BO7598" s="32"/>
      <c r="BP7598" s="32"/>
      <c r="BQ7598" s="32"/>
      <c r="BR7598" s="32"/>
      <c r="BS7598" s="32"/>
      <c r="BT7598" s="32"/>
      <c r="BU7598" s="32"/>
      <c r="BV7598" s="32"/>
      <c r="BW7598" s="32"/>
      <c r="BX7598" s="32"/>
      <c r="BY7598" s="32"/>
      <c r="BZ7598" s="32"/>
    </row>
    <row r="7599" spans="66:78" x14ac:dyDescent="0.2">
      <c r="BN7599" s="32"/>
      <c r="BO7599" s="32"/>
      <c r="BP7599" s="32"/>
      <c r="BQ7599" s="32"/>
      <c r="BR7599" s="32"/>
      <c r="BS7599" s="32"/>
      <c r="BT7599" s="32"/>
      <c r="BU7599" s="32"/>
      <c r="BV7599" s="32"/>
      <c r="BW7599" s="32"/>
      <c r="BX7599" s="32"/>
      <c r="BY7599" s="32"/>
      <c r="BZ7599" s="32"/>
    </row>
    <row r="7600" spans="66:78" x14ac:dyDescent="0.2">
      <c r="BN7600" s="32"/>
      <c r="BO7600" s="32"/>
      <c r="BP7600" s="32"/>
      <c r="BQ7600" s="32"/>
      <c r="BR7600" s="32"/>
      <c r="BS7600" s="32"/>
      <c r="BT7600" s="32"/>
      <c r="BU7600" s="32"/>
      <c r="BV7600" s="32"/>
      <c r="BW7600" s="32"/>
      <c r="BX7600" s="32"/>
      <c r="BY7600" s="32"/>
      <c r="BZ7600" s="32"/>
    </row>
    <row r="7601" spans="66:78" x14ac:dyDescent="0.2">
      <c r="BN7601" s="32"/>
      <c r="BO7601" s="32"/>
      <c r="BP7601" s="32"/>
      <c r="BQ7601" s="32"/>
      <c r="BR7601" s="32"/>
      <c r="BS7601" s="32"/>
      <c r="BT7601" s="32"/>
      <c r="BU7601" s="32"/>
      <c r="BV7601" s="32"/>
      <c r="BW7601" s="32"/>
      <c r="BX7601" s="32"/>
      <c r="BY7601" s="32"/>
      <c r="BZ7601" s="32"/>
    </row>
    <row r="7602" spans="66:78" x14ac:dyDescent="0.2">
      <c r="BN7602" s="32"/>
      <c r="BO7602" s="32"/>
      <c r="BP7602" s="32"/>
      <c r="BQ7602" s="32"/>
      <c r="BR7602" s="32"/>
      <c r="BS7602" s="32"/>
      <c r="BT7602" s="32"/>
      <c r="BU7602" s="32"/>
      <c r="BV7602" s="32"/>
      <c r="BW7602" s="32"/>
      <c r="BX7602" s="32"/>
      <c r="BY7602" s="32"/>
      <c r="BZ7602" s="32"/>
    </row>
    <row r="7603" spans="66:78" x14ac:dyDescent="0.2">
      <c r="BN7603" s="32"/>
      <c r="BO7603" s="32"/>
      <c r="BP7603" s="32"/>
      <c r="BQ7603" s="32"/>
      <c r="BR7603" s="32"/>
      <c r="BS7603" s="32"/>
      <c r="BT7603" s="32"/>
      <c r="BU7603" s="32"/>
      <c r="BV7603" s="32"/>
      <c r="BW7603" s="32"/>
      <c r="BX7603" s="32"/>
      <c r="BY7603" s="32"/>
      <c r="BZ7603" s="32"/>
    </row>
    <row r="7604" spans="66:78" x14ac:dyDescent="0.2">
      <c r="BN7604" s="32"/>
      <c r="BO7604" s="32"/>
      <c r="BP7604" s="32"/>
      <c r="BQ7604" s="32"/>
      <c r="BR7604" s="32"/>
      <c r="BS7604" s="32"/>
      <c r="BT7604" s="32"/>
      <c r="BU7604" s="32"/>
      <c r="BV7604" s="32"/>
      <c r="BW7604" s="32"/>
      <c r="BX7604" s="32"/>
      <c r="BY7604" s="32"/>
      <c r="BZ7604" s="32"/>
    </row>
    <row r="7605" spans="66:78" x14ac:dyDescent="0.2">
      <c r="BN7605" s="32"/>
      <c r="BO7605" s="32"/>
      <c r="BP7605" s="32"/>
      <c r="BQ7605" s="32"/>
      <c r="BR7605" s="32"/>
      <c r="BS7605" s="32"/>
      <c r="BT7605" s="32"/>
      <c r="BU7605" s="32"/>
      <c r="BV7605" s="32"/>
      <c r="BW7605" s="32"/>
      <c r="BX7605" s="32"/>
      <c r="BY7605" s="32"/>
      <c r="BZ7605" s="32"/>
    </row>
    <row r="7606" spans="66:78" x14ac:dyDescent="0.2">
      <c r="BN7606" s="32"/>
      <c r="BO7606" s="32"/>
      <c r="BP7606" s="32"/>
      <c r="BQ7606" s="32"/>
      <c r="BR7606" s="32"/>
      <c r="BS7606" s="32"/>
      <c r="BT7606" s="32"/>
      <c r="BU7606" s="32"/>
      <c r="BV7606" s="32"/>
      <c r="BW7606" s="32"/>
      <c r="BX7606" s="32"/>
      <c r="BY7606" s="32"/>
      <c r="BZ7606" s="32"/>
    </row>
    <row r="7607" spans="66:78" x14ac:dyDescent="0.2">
      <c r="BN7607" s="32"/>
      <c r="BO7607" s="32"/>
      <c r="BP7607" s="32"/>
      <c r="BQ7607" s="32"/>
      <c r="BR7607" s="32"/>
      <c r="BS7607" s="32"/>
      <c r="BT7607" s="32"/>
      <c r="BU7607" s="32"/>
      <c r="BV7607" s="32"/>
      <c r="BW7607" s="32"/>
      <c r="BX7607" s="32"/>
      <c r="BY7607" s="32"/>
      <c r="BZ7607" s="32"/>
    </row>
    <row r="7608" spans="66:78" x14ac:dyDescent="0.2">
      <c r="BN7608" s="32"/>
      <c r="BO7608" s="32"/>
      <c r="BP7608" s="32"/>
      <c r="BQ7608" s="32"/>
      <c r="BR7608" s="32"/>
      <c r="BS7608" s="32"/>
      <c r="BT7608" s="32"/>
      <c r="BU7608" s="32"/>
      <c r="BV7608" s="32"/>
      <c r="BW7608" s="32"/>
      <c r="BX7608" s="32"/>
      <c r="BY7608" s="32"/>
      <c r="BZ7608" s="32"/>
    </row>
    <row r="7609" spans="66:78" x14ac:dyDescent="0.2">
      <c r="BN7609" s="32"/>
      <c r="BO7609" s="32"/>
      <c r="BP7609" s="32"/>
      <c r="BQ7609" s="32"/>
      <c r="BR7609" s="32"/>
      <c r="BS7609" s="32"/>
      <c r="BT7609" s="32"/>
      <c r="BU7609" s="32"/>
      <c r="BV7609" s="32"/>
      <c r="BW7609" s="32"/>
      <c r="BX7609" s="32"/>
      <c r="BY7609" s="32"/>
      <c r="BZ7609" s="32"/>
    </row>
    <row r="7610" spans="66:78" x14ac:dyDescent="0.2">
      <c r="BN7610" s="32"/>
      <c r="BO7610" s="32"/>
      <c r="BP7610" s="32"/>
      <c r="BQ7610" s="32"/>
      <c r="BR7610" s="32"/>
      <c r="BS7610" s="32"/>
      <c r="BT7610" s="32"/>
      <c r="BU7610" s="32"/>
      <c r="BV7610" s="32"/>
      <c r="BW7610" s="32"/>
      <c r="BX7610" s="32"/>
      <c r="BY7610" s="32"/>
      <c r="BZ7610" s="32"/>
    </row>
    <row r="7611" spans="66:78" x14ac:dyDescent="0.2">
      <c r="BN7611" s="32"/>
      <c r="BO7611" s="32"/>
      <c r="BP7611" s="32"/>
      <c r="BQ7611" s="32"/>
      <c r="BR7611" s="32"/>
      <c r="BS7611" s="32"/>
      <c r="BT7611" s="32"/>
      <c r="BU7611" s="32"/>
      <c r="BV7611" s="32"/>
      <c r="BW7611" s="32"/>
      <c r="BX7611" s="32"/>
      <c r="BY7611" s="32"/>
      <c r="BZ7611" s="32"/>
    </row>
    <row r="7612" spans="66:78" x14ac:dyDescent="0.2">
      <c r="BN7612" s="32"/>
      <c r="BO7612" s="32"/>
      <c r="BP7612" s="32"/>
      <c r="BQ7612" s="32"/>
      <c r="BR7612" s="32"/>
      <c r="BS7612" s="32"/>
      <c r="BT7612" s="32"/>
      <c r="BU7612" s="32"/>
      <c r="BV7612" s="32"/>
      <c r="BW7612" s="32"/>
      <c r="BX7612" s="32"/>
      <c r="BY7612" s="32"/>
      <c r="BZ7612" s="32"/>
    </row>
    <row r="7613" spans="66:78" x14ac:dyDescent="0.2">
      <c r="BN7613" s="32"/>
      <c r="BO7613" s="32"/>
      <c r="BP7613" s="32"/>
      <c r="BQ7613" s="32"/>
      <c r="BR7613" s="32"/>
      <c r="BS7613" s="32"/>
      <c r="BT7613" s="32"/>
      <c r="BU7613" s="32"/>
      <c r="BV7613" s="32"/>
      <c r="BW7613" s="32"/>
      <c r="BX7613" s="32"/>
      <c r="BY7613" s="32"/>
      <c r="BZ7613" s="32"/>
    </row>
    <row r="7614" spans="66:78" x14ac:dyDescent="0.2">
      <c r="BN7614" s="32"/>
      <c r="BO7614" s="32"/>
      <c r="BP7614" s="32"/>
      <c r="BQ7614" s="32"/>
      <c r="BR7614" s="32"/>
      <c r="BS7614" s="32"/>
      <c r="BT7614" s="32"/>
      <c r="BU7614" s="32"/>
      <c r="BV7614" s="32"/>
      <c r="BW7614" s="32"/>
      <c r="BX7614" s="32"/>
      <c r="BY7614" s="32"/>
      <c r="BZ7614" s="32"/>
    </row>
    <row r="7615" spans="66:78" x14ac:dyDescent="0.2">
      <c r="BN7615" s="32"/>
      <c r="BO7615" s="32"/>
      <c r="BP7615" s="32"/>
      <c r="BQ7615" s="32"/>
      <c r="BR7615" s="32"/>
      <c r="BS7615" s="32"/>
      <c r="BT7615" s="32"/>
      <c r="BU7615" s="32"/>
      <c r="BV7615" s="32"/>
      <c r="BW7615" s="32"/>
      <c r="BX7615" s="32"/>
      <c r="BY7615" s="32"/>
      <c r="BZ7615" s="32"/>
    </row>
    <row r="7616" spans="66:78" x14ac:dyDescent="0.2">
      <c r="BN7616" s="32"/>
      <c r="BO7616" s="32"/>
      <c r="BP7616" s="32"/>
      <c r="BQ7616" s="32"/>
      <c r="BR7616" s="32"/>
      <c r="BS7616" s="32"/>
      <c r="BT7616" s="32"/>
      <c r="BU7616" s="32"/>
      <c r="BV7616" s="32"/>
      <c r="BW7616" s="32"/>
      <c r="BX7616" s="32"/>
      <c r="BY7616" s="32"/>
      <c r="BZ7616" s="32"/>
    </row>
    <row r="7617" spans="66:78" x14ac:dyDescent="0.2">
      <c r="BN7617" s="32"/>
      <c r="BO7617" s="32"/>
      <c r="BP7617" s="32"/>
      <c r="BQ7617" s="32"/>
      <c r="BR7617" s="32"/>
      <c r="BS7617" s="32"/>
      <c r="BT7617" s="32"/>
      <c r="BU7617" s="32"/>
      <c r="BV7617" s="32"/>
      <c r="BW7617" s="32"/>
      <c r="BX7617" s="32"/>
      <c r="BY7617" s="32"/>
      <c r="BZ7617" s="32"/>
    </row>
    <row r="7618" spans="66:78" x14ac:dyDescent="0.2">
      <c r="BN7618" s="32"/>
      <c r="BO7618" s="32"/>
      <c r="BP7618" s="32"/>
      <c r="BQ7618" s="32"/>
      <c r="BR7618" s="32"/>
      <c r="BS7618" s="32"/>
      <c r="BT7618" s="32"/>
      <c r="BU7618" s="32"/>
      <c r="BV7618" s="32"/>
      <c r="BW7618" s="32"/>
      <c r="BX7618" s="32"/>
      <c r="BY7618" s="32"/>
      <c r="BZ7618" s="32"/>
    </row>
    <row r="7619" spans="66:78" x14ac:dyDescent="0.2">
      <c r="BN7619" s="32"/>
      <c r="BO7619" s="32"/>
      <c r="BP7619" s="32"/>
      <c r="BQ7619" s="32"/>
      <c r="BR7619" s="32"/>
      <c r="BS7619" s="32"/>
      <c r="BT7619" s="32"/>
      <c r="BU7619" s="32"/>
      <c r="BV7619" s="32"/>
      <c r="BW7619" s="32"/>
      <c r="BX7619" s="32"/>
      <c r="BY7619" s="32"/>
      <c r="BZ7619" s="32"/>
    </row>
    <row r="7620" spans="66:78" x14ac:dyDescent="0.2">
      <c r="BN7620" s="32"/>
      <c r="BO7620" s="32"/>
      <c r="BP7620" s="32"/>
      <c r="BQ7620" s="32"/>
      <c r="BR7620" s="32"/>
      <c r="BS7620" s="32"/>
      <c r="BT7620" s="32"/>
      <c r="BU7620" s="32"/>
      <c r="BV7620" s="32"/>
      <c r="BW7620" s="32"/>
      <c r="BX7620" s="32"/>
      <c r="BY7620" s="32"/>
      <c r="BZ7620" s="32"/>
    </row>
    <row r="7621" spans="66:78" x14ac:dyDescent="0.2">
      <c r="BN7621" s="32"/>
      <c r="BO7621" s="32"/>
      <c r="BP7621" s="32"/>
      <c r="BQ7621" s="32"/>
      <c r="BR7621" s="32"/>
      <c r="BS7621" s="32"/>
      <c r="BT7621" s="32"/>
      <c r="BU7621" s="32"/>
      <c r="BV7621" s="32"/>
      <c r="BW7621" s="32"/>
      <c r="BX7621" s="32"/>
      <c r="BY7621" s="32"/>
      <c r="BZ7621" s="32"/>
    </row>
    <row r="7622" spans="66:78" x14ac:dyDescent="0.2">
      <c r="BN7622" s="32"/>
      <c r="BO7622" s="32"/>
      <c r="BP7622" s="32"/>
      <c r="BQ7622" s="32"/>
      <c r="BR7622" s="32"/>
      <c r="BS7622" s="32"/>
      <c r="BT7622" s="32"/>
      <c r="BU7622" s="32"/>
      <c r="BV7622" s="32"/>
      <c r="BW7622" s="32"/>
      <c r="BX7622" s="32"/>
      <c r="BY7622" s="32"/>
      <c r="BZ7622" s="32"/>
    </row>
    <row r="7623" spans="66:78" x14ac:dyDescent="0.2">
      <c r="BN7623" s="32"/>
      <c r="BO7623" s="32"/>
      <c r="BP7623" s="32"/>
      <c r="BQ7623" s="32"/>
      <c r="BR7623" s="32"/>
      <c r="BS7623" s="32"/>
      <c r="BT7623" s="32"/>
      <c r="BU7623" s="32"/>
      <c r="BV7623" s="32"/>
      <c r="BW7623" s="32"/>
      <c r="BX7623" s="32"/>
      <c r="BY7623" s="32"/>
      <c r="BZ7623" s="32"/>
    </row>
    <row r="7624" spans="66:78" x14ac:dyDescent="0.2">
      <c r="BN7624" s="32"/>
      <c r="BO7624" s="32"/>
      <c r="BP7624" s="32"/>
      <c r="BQ7624" s="32"/>
      <c r="BR7624" s="32"/>
      <c r="BS7624" s="32"/>
      <c r="BT7624" s="32"/>
      <c r="BU7624" s="32"/>
      <c r="BV7624" s="32"/>
      <c r="BW7624" s="32"/>
      <c r="BX7624" s="32"/>
      <c r="BY7624" s="32"/>
      <c r="BZ7624" s="32"/>
    </row>
    <row r="7625" spans="66:78" x14ac:dyDescent="0.2">
      <c r="BN7625" s="32"/>
      <c r="BO7625" s="32"/>
      <c r="BP7625" s="32"/>
      <c r="BQ7625" s="32"/>
      <c r="BR7625" s="32"/>
      <c r="BS7625" s="32"/>
      <c r="BT7625" s="32"/>
      <c r="BU7625" s="32"/>
      <c r="BV7625" s="32"/>
      <c r="BW7625" s="32"/>
      <c r="BX7625" s="32"/>
      <c r="BY7625" s="32"/>
      <c r="BZ7625" s="32"/>
    </row>
    <row r="7626" spans="66:78" x14ac:dyDescent="0.2">
      <c r="BN7626" s="32"/>
      <c r="BO7626" s="32"/>
      <c r="BP7626" s="32"/>
      <c r="BQ7626" s="32"/>
      <c r="BR7626" s="32"/>
      <c r="BS7626" s="32"/>
      <c r="BT7626" s="32"/>
      <c r="BU7626" s="32"/>
      <c r="BV7626" s="32"/>
      <c r="BW7626" s="32"/>
      <c r="BX7626" s="32"/>
      <c r="BY7626" s="32"/>
      <c r="BZ7626" s="32"/>
    </row>
    <row r="7627" spans="66:78" x14ac:dyDescent="0.2">
      <c r="BN7627" s="32"/>
      <c r="BO7627" s="32"/>
      <c r="BP7627" s="32"/>
      <c r="BQ7627" s="32"/>
      <c r="BR7627" s="32"/>
      <c r="BS7627" s="32"/>
      <c r="BT7627" s="32"/>
      <c r="BU7627" s="32"/>
      <c r="BV7627" s="32"/>
      <c r="BW7627" s="32"/>
      <c r="BX7627" s="32"/>
      <c r="BY7627" s="32"/>
      <c r="BZ7627" s="32"/>
    </row>
    <row r="7628" spans="66:78" x14ac:dyDescent="0.2">
      <c r="BN7628" s="32"/>
      <c r="BO7628" s="32"/>
      <c r="BP7628" s="32"/>
      <c r="BQ7628" s="32"/>
      <c r="BR7628" s="32"/>
      <c r="BS7628" s="32"/>
      <c r="BT7628" s="32"/>
      <c r="BU7628" s="32"/>
      <c r="BV7628" s="32"/>
      <c r="BW7628" s="32"/>
      <c r="BX7628" s="32"/>
      <c r="BY7628" s="32"/>
      <c r="BZ7628" s="32"/>
    </row>
    <row r="7629" spans="66:78" x14ac:dyDescent="0.2">
      <c r="BN7629" s="32"/>
      <c r="BO7629" s="32"/>
      <c r="BP7629" s="32"/>
      <c r="BQ7629" s="32"/>
      <c r="BR7629" s="32"/>
      <c r="BS7629" s="32"/>
      <c r="BT7629" s="32"/>
      <c r="BU7629" s="32"/>
      <c r="BV7629" s="32"/>
      <c r="BW7629" s="32"/>
      <c r="BX7629" s="32"/>
      <c r="BY7629" s="32"/>
      <c r="BZ7629" s="32"/>
    </row>
    <row r="7630" spans="66:78" x14ac:dyDescent="0.2">
      <c r="BN7630" s="32"/>
      <c r="BO7630" s="32"/>
      <c r="BP7630" s="32"/>
      <c r="BQ7630" s="32"/>
      <c r="BR7630" s="32"/>
      <c r="BS7630" s="32"/>
      <c r="BT7630" s="32"/>
      <c r="BU7630" s="32"/>
      <c r="BV7630" s="32"/>
      <c r="BW7630" s="32"/>
      <c r="BX7630" s="32"/>
      <c r="BY7630" s="32"/>
      <c r="BZ7630" s="32"/>
    </row>
    <row r="7631" spans="66:78" x14ac:dyDescent="0.2">
      <c r="BN7631" s="32"/>
      <c r="BO7631" s="32"/>
      <c r="BP7631" s="32"/>
      <c r="BQ7631" s="32"/>
      <c r="BR7631" s="32"/>
      <c r="BS7631" s="32"/>
      <c r="BT7631" s="32"/>
      <c r="BU7631" s="32"/>
      <c r="BV7631" s="32"/>
      <c r="BW7631" s="32"/>
      <c r="BX7631" s="32"/>
      <c r="BY7631" s="32"/>
      <c r="BZ7631" s="32"/>
    </row>
    <row r="7632" spans="66:78" x14ac:dyDescent="0.2">
      <c r="BN7632" s="32"/>
      <c r="BO7632" s="32"/>
      <c r="BP7632" s="32"/>
      <c r="BQ7632" s="32"/>
      <c r="BR7632" s="32"/>
      <c r="BS7632" s="32"/>
      <c r="BT7632" s="32"/>
      <c r="BU7632" s="32"/>
      <c r="BV7632" s="32"/>
      <c r="BW7632" s="32"/>
      <c r="BX7632" s="32"/>
      <c r="BY7632" s="32"/>
      <c r="BZ7632" s="32"/>
    </row>
    <row r="7633" spans="66:78" x14ac:dyDescent="0.2">
      <c r="BN7633" s="32"/>
      <c r="BO7633" s="32"/>
      <c r="BP7633" s="32"/>
      <c r="BQ7633" s="32"/>
      <c r="BR7633" s="32"/>
      <c r="BS7633" s="32"/>
      <c r="BT7633" s="32"/>
      <c r="BU7633" s="32"/>
      <c r="BV7633" s="32"/>
      <c r="BW7633" s="32"/>
      <c r="BX7633" s="32"/>
      <c r="BY7633" s="32"/>
      <c r="BZ7633" s="32"/>
    </row>
    <row r="7634" spans="66:78" x14ac:dyDescent="0.2">
      <c r="BN7634" s="32"/>
      <c r="BO7634" s="32"/>
      <c r="BP7634" s="32"/>
      <c r="BQ7634" s="32"/>
      <c r="BR7634" s="32"/>
      <c r="BS7634" s="32"/>
      <c r="BT7634" s="32"/>
      <c r="BU7634" s="32"/>
      <c r="BV7634" s="32"/>
      <c r="BW7634" s="32"/>
      <c r="BX7634" s="32"/>
      <c r="BY7634" s="32"/>
      <c r="BZ7634" s="32"/>
    </row>
    <row r="7635" spans="66:78" x14ac:dyDescent="0.2">
      <c r="BN7635" s="32"/>
      <c r="BO7635" s="32"/>
      <c r="BP7635" s="32"/>
      <c r="BQ7635" s="32"/>
      <c r="BR7635" s="32"/>
      <c r="BS7635" s="32"/>
      <c r="BT7635" s="32"/>
      <c r="BU7635" s="32"/>
      <c r="BV7635" s="32"/>
      <c r="BW7635" s="32"/>
      <c r="BX7635" s="32"/>
      <c r="BY7635" s="32"/>
      <c r="BZ7635" s="32"/>
    </row>
    <row r="7636" spans="66:78" x14ac:dyDescent="0.2">
      <c r="BN7636" s="32"/>
      <c r="BO7636" s="32"/>
      <c r="BP7636" s="32"/>
      <c r="BQ7636" s="32"/>
      <c r="BR7636" s="32"/>
      <c r="BS7636" s="32"/>
      <c r="BT7636" s="32"/>
      <c r="BU7636" s="32"/>
      <c r="BV7636" s="32"/>
      <c r="BW7636" s="32"/>
      <c r="BX7636" s="32"/>
      <c r="BY7636" s="32"/>
      <c r="BZ7636" s="32"/>
    </row>
    <row r="7637" spans="66:78" x14ac:dyDescent="0.2">
      <c r="BN7637" s="32"/>
      <c r="BO7637" s="32"/>
      <c r="BP7637" s="32"/>
      <c r="BQ7637" s="32"/>
      <c r="BR7637" s="32"/>
      <c r="BS7637" s="32"/>
      <c r="BT7637" s="32"/>
      <c r="BU7637" s="32"/>
      <c r="BV7637" s="32"/>
      <c r="BW7637" s="32"/>
      <c r="BX7637" s="32"/>
      <c r="BY7637" s="32"/>
      <c r="BZ7637" s="32"/>
    </row>
    <row r="7638" spans="66:78" x14ac:dyDescent="0.2">
      <c r="BN7638" s="32"/>
      <c r="BO7638" s="32"/>
      <c r="BP7638" s="32"/>
      <c r="BQ7638" s="32"/>
      <c r="BR7638" s="32"/>
      <c r="BS7638" s="32"/>
      <c r="BT7638" s="32"/>
      <c r="BU7638" s="32"/>
      <c r="BV7638" s="32"/>
      <c r="BW7638" s="32"/>
      <c r="BX7638" s="32"/>
      <c r="BY7638" s="32"/>
      <c r="BZ7638" s="32"/>
    </row>
    <row r="7639" spans="66:78" x14ac:dyDescent="0.2">
      <c r="BN7639" s="32"/>
      <c r="BO7639" s="32"/>
      <c r="BP7639" s="32"/>
      <c r="BQ7639" s="32"/>
      <c r="BR7639" s="32"/>
      <c r="BS7639" s="32"/>
      <c r="BT7639" s="32"/>
      <c r="BU7639" s="32"/>
      <c r="BV7639" s="32"/>
      <c r="BW7639" s="32"/>
      <c r="BX7639" s="32"/>
      <c r="BY7639" s="32"/>
      <c r="BZ7639" s="32"/>
    </row>
    <row r="7640" spans="66:78" x14ac:dyDescent="0.2">
      <c r="BN7640" s="32"/>
      <c r="BO7640" s="32"/>
      <c r="BP7640" s="32"/>
      <c r="BQ7640" s="32"/>
      <c r="BR7640" s="32"/>
      <c r="BS7640" s="32"/>
      <c r="BT7640" s="32"/>
      <c r="BU7640" s="32"/>
      <c r="BV7640" s="32"/>
      <c r="BW7640" s="32"/>
      <c r="BX7640" s="32"/>
      <c r="BY7640" s="32"/>
      <c r="BZ7640" s="32"/>
    </row>
    <row r="7641" spans="66:78" x14ac:dyDescent="0.2">
      <c r="BN7641" s="32"/>
      <c r="BO7641" s="32"/>
      <c r="BP7641" s="32"/>
      <c r="BQ7641" s="32"/>
      <c r="BR7641" s="32"/>
      <c r="BS7641" s="32"/>
      <c r="BT7641" s="32"/>
      <c r="BU7641" s="32"/>
      <c r="BV7641" s="32"/>
      <c r="BW7641" s="32"/>
      <c r="BX7641" s="32"/>
      <c r="BY7641" s="32"/>
      <c r="BZ7641" s="32"/>
    </row>
    <row r="7642" spans="66:78" x14ac:dyDescent="0.2">
      <c r="BN7642" s="32"/>
      <c r="BO7642" s="32"/>
      <c r="BP7642" s="32"/>
      <c r="BQ7642" s="32"/>
      <c r="BR7642" s="32"/>
      <c r="BS7642" s="32"/>
      <c r="BT7642" s="32"/>
      <c r="BU7642" s="32"/>
      <c r="BV7642" s="32"/>
      <c r="BW7642" s="32"/>
      <c r="BX7642" s="32"/>
      <c r="BY7642" s="32"/>
      <c r="BZ7642" s="32"/>
    </row>
    <row r="7643" spans="66:78" x14ac:dyDescent="0.2">
      <c r="BN7643" s="32"/>
      <c r="BO7643" s="32"/>
      <c r="BP7643" s="32"/>
      <c r="BQ7643" s="32"/>
      <c r="BR7643" s="32"/>
      <c r="BS7643" s="32"/>
      <c r="BT7643" s="32"/>
      <c r="BU7643" s="32"/>
      <c r="BV7643" s="32"/>
      <c r="BW7643" s="32"/>
      <c r="BX7643" s="32"/>
      <c r="BY7643" s="32"/>
      <c r="BZ7643" s="32"/>
    </row>
    <row r="7644" spans="66:78" x14ac:dyDescent="0.2">
      <c r="BN7644" s="32"/>
      <c r="BO7644" s="32"/>
      <c r="BP7644" s="32"/>
      <c r="BQ7644" s="32"/>
      <c r="BR7644" s="32"/>
      <c r="BS7644" s="32"/>
      <c r="BT7644" s="32"/>
      <c r="BU7644" s="32"/>
      <c r="BV7644" s="32"/>
      <c r="BW7644" s="32"/>
      <c r="BX7644" s="32"/>
      <c r="BY7644" s="32"/>
      <c r="BZ7644" s="32"/>
    </row>
    <row r="7645" spans="66:78" x14ac:dyDescent="0.2">
      <c r="BN7645" s="32"/>
      <c r="BO7645" s="32"/>
      <c r="BP7645" s="32"/>
      <c r="BQ7645" s="32"/>
      <c r="BR7645" s="32"/>
      <c r="BS7645" s="32"/>
      <c r="BT7645" s="32"/>
      <c r="BU7645" s="32"/>
      <c r="BV7645" s="32"/>
      <c r="BW7645" s="32"/>
      <c r="BX7645" s="32"/>
      <c r="BY7645" s="32"/>
      <c r="BZ7645" s="32"/>
    </row>
    <row r="7646" spans="66:78" x14ac:dyDescent="0.2">
      <c r="BN7646" s="32"/>
      <c r="BO7646" s="32"/>
      <c r="BP7646" s="32"/>
      <c r="BQ7646" s="32"/>
      <c r="BR7646" s="32"/>
      <c r="BS7646" s="32"/>
      <c r="BT7646" s="32"/>
      <c r="BU7646" s="32"/>
      <c r="BV7646" s="32"/>
      <c r="BW7646" s="32"/>
      <c r="BX7646" s="32"/>
      <c r="BY7646" s="32"/>
      <c r="BZ7646" s="32"/>
    </row>
    <row r="7647" spans="66:78" x14ac:dyDescent="0.2">
      <c r="BN7647" s="32"/>
      <c r="BO7647" s="32"/>
      <c r="BP7647" s="32"/>
      <c r="BQ7647" s="32"/>
      <c r="BR7647" s="32"/>
      <c r="BS7647" s="32"/>
      <c r="BT7647" s="32"/>
      <c r="BU7647" s="32"/>
      <c r="BV7647" s="32"/>
      <c r="BW7647" s="32"/>
      <c r="BX7647" s="32"/>
      <c r="BY7647" s="32"/>
      <c r="BZ7647" s="32"/>
    </row>
    <row r="7648" spans="66:78" x14ac:dyDescent="0.2">
      <c r="BN7648" s="32"/>
      <c r="BO7648" s="32"/>
      <c r="BP7648" s="32"/>
      <c r="BQ7648" s="32"/>
      <c r="BR7648" s="32"/>
      <c r="BS7648" s="32"/>
      <c r="BT7648" s="32"/>
      <c r="BU7648" s="32"/>
      <c r="BV7648" s="32"/>
      <c r="BW7648" s="32"/>
      <c r="BX7648" s="32"/>
      <c r="BY7648" s="32"/>
      <c r="BZ7648" s="32"/>
    </row>
    <row r="7649" spans="66:78" x14ac:dyDescent="0.2">
      <c r="BN7649" s="32"/>
      <c r="BO7649" s="32"/>
      <c r="BP7649" s="32"/>
      <c r="BQ7649" s="32"/>
      <c r="BR7649" s="32"/>
      <c r="BS7649" s="32"/>
      <c r="BT7649" s="32"/>
      <c r="BU7649" s="32"/>
      <c r="BV7649" s="32"/>
      <c r="BW7649" s="32"/>
      <c r="BX7649" s="32"/>
      <c r="BY7649" s="32"/>
      <c r="BZ7649" s="32"/>
    </row>
    <row r="7650" spans="66:78" x14ac:dyDescent="0.2">
      <c r="BN7650" s="32"/>
      <c r="BO7650" s="32"/>
      <c r="BP7650" s="32"/>
      <c r="BQ7650" s="32"/>
      <c r="BR7650" s="32"/>
      <c r="BS7650" s="32"/>
      <c r="BT7650" s="32"/>
      <c r="BU7650" s="32"/>
      <c r="BV7650" s="32"/>
      <c r="BW7650" s="32"/>
      <c r="BX7650" s="32"/>
      <c r="BY7650" s="32"/>
      <c r="BZ7650" s="32"/>
    </row>
    <row r="7651" spans="66:78" x14ac:dyDescent="0.2">
      <c r="BN7651" s="32"/>
      <c r="BO7651" s="32"/>
      <c r="BP7651" s="32"/>
      <c r="BQ7651" s="32"/>
      <c r="BR7651" s="32"/>
      <c r="BS7651" s="32"/>
      <c r="BT7651" s="32"/>
      <c r="BU7651" s="32"/>
      <c r="BV7651" s="32"/>
      <c r="BW7651" s="32"/>
      <c r="BX7651" s="32"/>
      <c r="BY7651" s="32"/>
      <c r="BZ7651" s="32"/>
    </row>
    <row r="7652" spans="66:78" x14ac:dyDescent="0.2">
      <c r="BN7652" s="32"/>
      <c r="BO7652" s="32"/>
      <c r="BP7652" s="32"/>
      <c r="BQ7652" s="32"/>
      <c r="BR7652" s="32"/>
      <c r="BS7652" s="32"/>
      <c r="BT7652" s="32"/>
      <c r="BU7652" s="32"/>
      <c r="BV7652" s="32"/>
      <c r="BW7652" s="32"/>
      <c r="BX7652" s="32"/>
      <c r="BY7652" s="32"/>
      <c r="BZ7652" s="32"/>
    </row>
    <row r="7653" spans="66:78" x14ac:dyDescent="0.2">
      <c r="BN7653" s="32"/>
      <c r="BO7653" s="32"/>
      <c r="BP7653" s="32"/>
      <c r="BQ7653" s="32"/>
      <c r="BR7653" s="32"/>
      <c r="BS7653" s="32"/>
      <c r="BT7653" s="32"/>
      <c r="BU7653" s="32"/>
      <c r="BV7653" s="32"/>
      <c r="BW7653" s="32"/>
      <c r="BX7653" s="32"/>
      <c r="BY7653" s="32"/>
      <c r="BZ7653" s="32"/>
    </row>
    <row r="7654" spans="66:78" x14ac:dyDescent="0.2">
      <c r="BN7654" s="32"/>
      <c r="BO7654" s="32"/>
      <c r="BP7654" s="32"/>
      <c r="BQ7654" s="32"/>
      <c r="BR7654" s="32"/>
      <c r="BS7654" s="32"/>
      <c r="BT7654" s="32"/>
      <c r="BU7654" s="32"/>
      <c r="BV7654" s="32"/>
      <c r="BW7654" s="32"/>
      <c r="BX7654" s="32"/>
      <c r="BY7654" s="32"/>
      <c r="BZ7654" s="32"/>
    </row>
    <row r="7655" spans="66:78" x14ac:dyDescent="0.2">
      <c r="BN7655" s="32"/>
      <c r="BO7655" s="32"/>
      <c r="BP7655" s="32"/>
      <c r="BQ7655" s="32"/>
      <c r="BR7655" s="32"/>
      <c r="BS7655" s="32"/>
      <c r="BT7655" s="32"/>
      <c r="BU7655" s="32"/>
      <c r="BV7655" s="32"/>
      <c r="BW7655" s="32"/>
      <c r="BX7655" s="32"/>
      <c r="BY7655" s="32"/>
      <c r="BZ7655" s="32"/>
    </row>
    <row r="7656" spans="66:78" x14ac:dyDescent="0.2">
      <c r="BN7656" s="32"/>
      <c r="BO7656" s="32"/>
      <c r="BP7656" s="32"/>
      <c r="BQ7656" s="32"/>
      <c r="BR7656" s="32"/>
      <c r="BS7656" s="32"/>
      <c r="BT7656" s="32"/>
      <c r="BU7656" s="32"/>
      <c r="BV7656" s="32"/>
      <c r="BW7656" s="32"/>
      <c r="BX7656" s="32"/>
      <c r="BY7656" s="32"/>
      <c r="BZ7656" s="32"/>
    </row>
    <row r="7657" spans="66:78" x14ac:dyDescent="0.2">
      <c r="BN7657" s="32"/>
      <c r="BO7657" s="32"/>
      <c r="BP7657" s="32"/>
      <c r="BQ7657" s="32"/>
      <c r="BR7657" s="32"/>
      <c r="BS7657" s="32"/>
      <c r="BT7657" s="32"/>
      <c r="BU7657" s="32"/>
      <c r="BV7657" s="32"/>
      <c r="BW7657" s="32"/>
      <c r="BX7657" s="32"/>
      <c r="BY7657" s="32"/>
      <c r="BZ7657" s="32"/>
    </row>
    <row r="7658" spans="66:78" x14ac:dyDescent="0.2">
      <c r="BN7658" s="32"/>
      <c r="BO7658" s="32"/>
      <c r="BP7658" s="32"/>
      <c r="BQ7658" s="32"/>
      <c r="BR7658" s="32"/>
      <c r="BS7658" s="32"/>
      <c r="BT7658" s="32"/>
      <c r="BU7658" s="32"/>
      <c r="BV7658" s="32"/>
      <c r="BW7658" s="32"/>
      <c r="BX7658" s="32"/>
      <c r="BY7658" s="32"/>
      <c r="BZ7658" s="32"/>
    </row>
    <row r="7659" spans="66:78" x14ac:dyDescent="0.2">
      <c r="BN7659" s="32"/>
      <c r="BO7659" s="32"/>
      <c r="BP7659" s="32"/>
      <c r="BQ7659" s="32"/>
      <c r="BR7659" s="32"/>
      <c r="BS7659" s="32"/>
      <c r="BT7659" s="32"/>
      <c r="BU7659" s="32"/>
      <c r="BV7659" s="32"/>
      <c r="BW7659" s="32"/>
      <c r="BX7659" s="32"/>
      <c r="BY7659" s="32"/>
      <c r="BZ7659" s="32"/>
    </row>
    <row r="7660" spans="66:78" x14ac:dyDescent="0.2">
      <c r="BN7660" s="32"/>
      <c r="BO7660" s="32"/>
      <c r="BP7660" s="32"/>
      <c r="BQ7660" s="32"/>
      <c r="BR7660" s="32"/>
      <c r="BS7660" s="32"/>
      <c r="BT7660" s="32"/>
      <c r="BU7660" s="32"/>
      <c r="BV7660" s="32"/>
      <c r="BW7660" s="32"/>
      <c r="BX7660" s="32"/>
      <c r="BY7660" s="32"/>
      <c r="BZ7660" s="32"/>
    </row>
    <row r="7661" spans="66:78" x14ac:dyDescent="0.2">
      <c r="BN7661" s="32"/>
      <c r="BO7661" s="32"/>
      <c r="BP7661" s="32"/>
      <c r="BQ7661" s="32"/>
      <c r="BR7661" s="32"/>
      <c r="BS7661" s="32"/>
      <c r="BT7661" s="32"/>
      <c r="BU7661" s="32"/>
      <c r="BV7661" s="32"/>
      <c r="BW7661" s="32"/>
      <c r="BX7661" s="32"/>
      <c r="BY7661" s="32"/>
      <c r="BZ7661" s="32"/>
    </row>
    <row r="7662" spans="66:78" x14ac:dyDescent="0.2">
      <c r="BN7662" s="32"/>
      <c r="BO7662" s="32"/>
      <c r="BP7662" s="32"/>
      <c r="BQ7662" s="32"/>
      <c r="BR7662" s="32"/>
      <c r="BS7662" s="32"/>
      <c r="BT7662" s="32"/>
      <c r="BU7662" s="32"/>
      <c r="BV7662" s="32"/>
      <c r="BW7662" s="32"/>
      <c r="BX7662" s="32"/>
      <c r="BY7662" s="32"/>
      <c r="BZ7662" s="32"/>
    </row>
    <row r="7663" spans="66:78" x14ac:dyDescent="0.2">
      <c r="BN7663" s="32"/>
      <c r="BO7663" s="32"/>
      <c r="BP7663" s="32"/>
      <c r="BQ7663" s="32"/>
      <c r="BR7663" s="32"/>
      <c r="BS7663" s="32"/>
      <c r="BT7663" s="32"/>
      <c r="BU7663" s="32"/>
      <c r="BV7663" s="32"/>
      <c r="BW7663" s="32"/>
      <c r="BX7663" s="32"/>
      <c r="BY7663" s="32"/>
      <c r="BZ7663" s="32"/>
    </row>
    <row r="7664" spans="66:78" x14ac:dyDescent="0.2">
      <c r="BN7664" s="32"/>
      <c r="BO7664" s="32"/>
      <c r="BP7664" s="32"/>
      <c r="BQ7664" s="32"/>
      <c r="BR7664" s="32"/>
      <c r="BS7664" s="32"/>
      <c r="BT7664" s="32"/>
      <c r="BU7664" s="32"/>
      <c r="BV7664" s="32"/>
      <c r="BW7664" s="32"/>
      <c r="BX7664" s="32"/>
      <c r="BY7664" s="32"/>
      <c r="BZ7664" s="32"/>
    </row>
    <row r="7665" spans="66:78" x14ac:dyDescent="0.2">
      <c r="BN7665" s="32"/>
      <c r="BO7665" s="32"/>
      <c r="BP7665" s="32"/>
      <c r="BQ7665" s="32"/>
      <c r="BR7665" s="32"/>
      <c r="BS7665" s="32"/>
      <c r="BT7665" s="32"/>
      <c r="BU7665" s="32"/>
      <c r="BV7665" s="32"/>
      <c r="BW7665" s="32"/>
      <c r="BX7665" s="32"/>
      <c r="BY7665" s="32"/>
      <c r="BZ7665" s="32"/>
    </row>
    <row r="7666" spans="66:78" x14ac:dyDescent="0.2">
      <c r="BN7666" s="32"/>
      <c r="BO7666" s="32"/>
      <c r="BP7666" s="32"/>
      <c r="BQ7666" s="32"/>
      <c r="BR7666" s="32"/>
      <c r="BS7666" s="32"/>
      <c r="BT7666" s="32"/>
      <c r="BU7666" s="32"/>
      <c r="BV7666" s="32"/>
      <c r="BW7666" s="32"/>
      <c r="BX7666" s="32"/>
      <c r="BY7666" s="32"/>
      <c r="BZ7666" s="32"/>
    </row>
    <row r="7667" spans="66:78" x14ac:dyDescent="0.2">
      <c r="BN7667" s="32"/>
      <c r="BO7667" s="32"/>
      <c r="BP7667" s="32"/>
      <c r="BQ7667" s="32"/>
      <c r="BR7667" s="32"/>
      <c r="BS7667" s="32"/>
      <c r="BT7667" s="32"/>
      <c r="BU7667" s="32"/>
      <c r="BV7667" s="32"/>
      <c r="BW7667" s="32"/>
      <c r="BX7667" s="32"/>
      <c r="BY7667" s="32"/>
      <c r="BZ7667" s="32"/>
    </row>
    <row r="7668" spans="66:78" x14ac:dyDescent="0.2">
      <c r="BN7668" s="32"/>
      <c r="BO7668" s="32"/>
      <c r="BP7668" s="32"/>
      <c r="BQ7668" s="32"/>
      <c r="BR7668" s="32"/>
      <c r="BS7668" s="32"/>
      <c r="BT7668" s="32"/>
      <c r="BU7668" s="32"/>
      <c r="BV7668" s="32"/>
      <c r="BW7668" s="32"/>
      <c r="BX7668" s="32"/>
      <c r="BY7668" s="32"/>
      <c r="BZ7668" s="32"/>
    </row>
    <row r="7669" spans="66:78" x14ac:dyDescent="0.2">
      <c r="BN7669" s="32"/>
      <c r="BO7669" s="32"/>
      <c r="BP7669" s="32"/>
      <c r="BQ7669" s="32"/>
      <c r="BR7669" s="32"/>
      <c r="BS7669" s="32"/>
      <c r="BT7669" s="32"/>
      <c r="BU7669" s="32"/>
      <c r="BV7669" s="32"/>
      <c r="BW7669" s="32"/>
      <c r="BX7669" s="32"/>
      <c r="BY7669" s="32"/>
      <c r="BZ7669" s="32"/>
    </row>
    <row r="7670" spans="66:78" x14ac:dyDescent="0.2">
      <c r="BN7670" s="32"/>
      <c r="BO7670" s="32"/>
      <c r="BP7670" s="32"/>
      <c r="BQ7670" s="32"/>
      <c r="BR7670" s="32"/>
      <c r="BS7670" s="32"/>
      <c r="BT7670" s="32"/>
      <c r="BU7670" s="32"/>
      <c r="BV7670" s="32"/>
      <c r="BW7670" s="32"/>
      <c r="BX7670" s="32"/>
      <c r="BY7670" s="32"/>
      <c r="BZ7670" s="32"/>
    </row>
    <row r="7671" spans="66:78" x14ac:dyDescent="0.2">
      <c r="BN7671" s="32"/>
      <c r="BO7671" s="32"/>
      <c r="BP7671" s="32"/>
      <c r="BQ7671" s="32"/>
      <c r="BR7671" s="32"/>
      <c r="BS7671" s="32"/>
      <c r="BT7671" s="32"/>
      <c r="BU7671" s="32"/>
      <c r="BV7671" s="32"/>
      <c r="BW7671" s="32"/>
      <c r="BX7671" s="32"/>
      <c r="BY7671" s="32"/>
      <c r="BZ7671" s="32"/>
    </row>
    <row r="7672" spans="66:78" x14ac:dyDescent="0.2">
      <c r="BN7672" s="32"/>
      <c r="BO7672" s="32"/>
      <c r="BP7672" s="32"/>
      <c r="BQ7672" s="32"/>
      <c r="BR7672" s="32"/>
      <c r="BS7672" s="32"/>
      <c r="BT7672" s="32"/>
      <c r="BU7672" s="32"/>
      <c r="BV7672" s="32"/>
      <c r="BW7672" s="32"/>
      <c r="BX7672" s="32"/>
      <c r="BY7672" s="32"/>
      <c r="BZ7672" s="32"/>
    </row>
    <row r="7673" spans="66:78" x14ac:dyDescent="0.2">
      <c r="BN7673" s="32"/>
      <c r="BO7673" s="32"/>
      <c r="BP7673" s="32"/>
      <c r="BQ7673" s="32"/>
      <c r="BR7673" s="32"/>
      <c r="BS7673" s="32"/>
      <c r="BT7673" s="32"/>
      <c r="BU7673" s="32"/>
      <c r="BV7673" s="32"/>
      <c r="BW7673" s="32"/>
      <c r="BX7673" s="32"/>
      <c r="BY7673" s="32"/>
      <c r="BZ7673" s="32"/>
    </row>
    <row r="7674" spans="66:78" x14ac:dyDescent="0.2">
      <c r="BN7674" s="32"/>
      <c r="BO7674" s="32"/>
      <c r="BP7674" s="32"/>
      <c r="BQ7674" s="32"/>
      <c r="BR7674" s="32"/>
      <c r="BS7674" s="32"/>
      <c r="BT7674" s="32"/>
      <c r="BU7674" s="32"/>
      <c r="BV7674" s="32"/>
      <c r="BW7674" s="32"/>
      <c r="BX7674" s="32"/>
      <c r="BY7674" s="32"/>
      <c r="BZ7674" s="32"/>
    </row>
    <row r="7675" spans="66:78" x14ac:dyDescent="0.2">
      <c r="BN7675" s="32"/>
      <c r="BO7675" s="32"/>
      <c r="BP7675" s="32"/>
      <c r="BQ7675" s="32"/>
      <c r="BR7675" s="32"/>
      <c r="BS7675" s="32"/>
      <c r="BT7675" s="32"/>
      <c r="BU7675" s="32"/>
      <c r="BV7675" s="32"/>
      <c r="BW7675" s="32"/>
      <c r="BX7675" s="32"/>
      <c r="BY7675" s="32"/>
      <c r="BZ7675" s="32"/>
    </row>
    <row r="7676" spans="66:78" x14ac:dyDescent="0.2">
      <c r="BN7676" s="32"/>
      <c r="BO7676" s="32"/>
      <c r="BP7676" s="32"/>
      <c r="BQ7676" s="32"/>
      <c r="BR7676" s="32"/>
      <c r="BS7676" s="32"/>
      <c r="BT7676" s="32"/>
      <c r="BU7676" s="32"/>
      <c r="BV7676" s="32"/>
      <c r="BW7676" s="32"/>
      <c r="BX7676" s="32"/>
      <c r="BY7676" s="32"/>
      <c r="BZ7676" s="32"/>
    </row>
    <row r="7677" spans="66:78" x14ac:dyDescent="0.2">
      <c r="BN7677" s="32"/>
      <c r="BO7677" s="32"/>
      <c r="BP7677" s="32"/>
      <c r="BQ7677" s="32"/>
      <c r="BR7677" s="32"/>
      <c r="BS7677" s="32"/>
      <c r="BT7677" s="32"/>
      <c r="BU7677" s="32"/>
      <c r="BV7677" s="32"/>
      <c r="BW7677" s="32"/>
      <c r="BX7677" s="32"/>
      <c r="BY7677" s="32"/>
      <c r="BZ7677" s="32"/>
    </row>
    <row r="7678" spans="66:78" x14ac:dyDescent="0.2">
      <c r="BN7678" s="32"/>
      <c r="BO7678" s="32"/>
      <c r="BP7678" s="32"/>
      <c r="BQ7678" s="32"/>
      <c r="BR7678" s="32"/>
      <c r="BS7678" s="32"/>
      <c r="BT7678" s="32"/>
      <c r="BU7678" s="32"/>
      <c r="BV7678" s="32"/>
      <c r="BW7678" s="32"/>
      <c r="BX7678" s="32"/>
      <c r="BY7678" s="32"/>
      <c r="BZ7678" s="32"/>
    </row>
    <row r="7679" spans="66:78" x14ac:dyDescent="0.2">
      <c r="BN7679" s="32"/>
      <c r="BO7679" s="32"/>
      <c r="BP7679" s="32"/>
      <c r="BQ7679" s="32"/>
      <c r="BR7679" s="32"/>
      <c r="BS7679" s="32"/>
      <c r="BT7679" s="32"/>
      <c r="BU7679" s="32"/>
      <c r="BV7679" s="32"/>
      <c r="BW7679" s="32"/>
      <c r="BX7679" s="32"/>
      <c r="BY7679" s="32"/>
      <c r="BZ7679" s="32"/>
    </row>
    <row r="7680" spans="66:78" x14ac:dyDescent="0.2">
      <c r="BN7680" s="32"/>
      <c r="BO7680" s="32"/>
      <c r="BP7680" s="32"/>
      <c r="BQ7680" s="32"/>
      <c r="BR7680" s="32"/>
      <c r="BS7680" s="32"/>
      <c r="BT7680" s="32"/>
      <c r="BU7680" s="32"/>
      <c r="BV7680" s="32"/>
      <c r="BW7680" s="32"/>
      <c r="BX7680" s="32"/>
      <c r="BY7680" s="32"/>
      <c r="BZ7680" s="32"/>
    </row>
    <row r="7681" spans="66:78" x14ac:dyDescent="0.2">
      <c r="BN7681" s="32"/>
      <c r="BO7681" s="32"/>
      <c r="BP7681" s="32"/>
      <c r="BQ7681" s="32"/>
      <c r="BR7681" s="32"/>
      <c r="BS7681" s="32"/>
      <c r="BT7681" s="32"/>
      <c r="BU7681" s="32"/>
      <c r="BV7681" s="32"/>
      <c r="BW7681" s="32"/>
      <c r="BX7681" s="32"/>
      <c r="BY7681" s="32"/>
      <c r="BZ7681" s="32"/>
    </row>
    <row r="7682" spans="66:78" x14ac:dyDescent="0.2">
      <c r="BN7682" s="32"/>
      <c r="BO7682" s="32"/>
      <c r="BP7682" s="32"/>
      <c r="BQ7682" s="32"/>
      <c r="BR7682" s="32"/>
      <c r="BS7682" s="32"/>
      <c r="BT7682" s="32"/>
      <c r="BU7682" s="32"/>
      <c r="BV7682" s="32"/>
      <c r="BW7682" s="32"/>
      <c r="BX7682" s="32"/>
      <c r="BY7682" s="32"/>
      <c r="BZ7682" s="32"/>
    </row>
    <row r="7683" spans="66:78" x14ac:dyDescent="0.2">
      <c r="BN7683" s="32"/>
      <c r="BO7683" s="32"/>
      <c r="BP7683" s="32"/>
      <c r="BQ7683" s="32"/>
      <c r="BR7683" s="32"/>
      <c r="BS7683" s="32"/>
      <c r="BT7683" s="32"/>
      <c r="BU7683" s="32"/>
      <c r="BV7683" s="32"/>
      <c r="BW7683" s="32"/>
      <c r="BX7683" s="32"/>
      <c r="BY7683" s="32"/>
      <c r="BZ7683" s="32"/>
    </row>
    <row r="7684" spans="66:78" x14ac:dyDescent="0.2">
      <c r="BN7684" s="32"/>
      <c r="BO7684" s="32"/>
      <c r="BP7684" s="32"/>
      <c r="BQ7684" s="32"/>
      <c r="BR7684" s="32"/>
      <c r="BS7684" s="32"/>
      <c r="BT7684" s="32"/>
      <c r="BU7684" s="32"/>
      <c r="BV7684" s="32"/>
      <c r="BW7684" s="32"/>
      <c r="BX7684" s="32"/>
      <c r="BY7684" s="32"/>
      <c r="BZ7684" s="32"/>
    </row>
    <row r="7685" spans="66:78" x14ac:dyDescent="0.2">
      <c r="BN7685" s="32"/>
      <c r="BO7685" s="32"/>
      <c r="BP7685" s="32"/>
      <c r="BQ7685" s="32"/>
      <c r="BR7685" s="32"/>
      <c r="BS7685" s="32"/>
      <c r="BT7685" s="32"/>
      <c r="BU7685" s="32"/>
      <c r="BV7685" s="32"/>
      <c r="BW7685" s="32"/>
      <c r="BX7685" s="32"/>
      <c r="BY7685" s="32"/>
      <c r="BZ7685" s="32"/>
    </row>
    <row r="7686" spans="66:78" x14ac:dyDescent="0.2">
      <c r="BN7686" s="32"/>
      <c r="BO7686" s="32"/>
      <c r="BP7686" s="32"/>
      <c r="BQ7686" s="32"/>
      <c r="BR7686" s="32"/>
      <c r="BS7686" s="32"/>
      <c r="BT7686" s="32"/>
      <c r="BU7686" s="32"/>
      <c r="BV7686" s="32"/>
      <c r="BW7686" s="32"/>
      <c r="BX7686" s="32"/>
      <c r="BY7686" s="32"/>
      <c r="BZ7686" s="32"/>
    </row>
    <row r="7687" spans="66:78" x14ac:dyDescent="0.2">
      <c r="BN7687" s="32"/>
      <c r="BO7687" s="32"/>
      <c r="BP7687" s="32"/>
      <c r="BQ7687" s="32"/>
      <c r="BR7687" s="32"/>
      <c r="BS7687" s="32"/>
      <c r="BT7687" s="32"/>
      <c r="BU7687" s="32"/>
      <c r="BV7687" s="32"/>
      <c r="BW7687" s="32"/>
      <c r="BX7687" s="32"/>
      <c r="BY7687" s="32"/>
      <c r="BZ7687" s="32"/>
    </row>
    <row r="7688" spans="66:78" x14ac:dyDescent="0.2">
      <c r="BN7688" s="32"/>
      <c r="BO7688" s="32"/>
      <c r="BP7688" s="32"/>
      <c r="BQ7688" s="32"/>
      <c r="BR7688" s="32"/>
      <c r="BS7688" s="32"/>
      <c r="BT7688" s="32"/>
      <c r="BU7688" s="32"/>
      <c r="BV7688" s="32"/>
      <c r="BW7688" s="32"/>
      <c r="BX7688" s="32"/>
      <c r="BY7688" s="32"/>
      <c r="BZ7688" s="32"/>
    </row>
    <row r="7689" spans="66:78" x14ac:dyDescent="0.2">
      <c r="BN7689" s="32"/>
      <c r="BO7689" s="32"/>
      <c r="BP7689" s="32"/>
      <c r="BQ7689" s="32"/>
      <c r="BR7689" s="32"/>
      <c r="BS7689" s="32"/>
      <c r="BT7689" s="32"/>
      <c r="BU7689" s="32"/>
      <c r="BV7689" s="32"/>
      <c r="BW7689" s="32"/>
      <c r="BX7689" s="32"/>
      <c r="BY7689" s="32"/>
      <c r="BZ7689" s="32"/>
    </row>
    <row r="7690" spans="66:78" x14ac:dyDescent="0.2">
      <c r="BN7690" s="32"/>
      <c r="BO7690" s="32"/>
      <c r="BP7690" s="32"/>
      <c r="BQ7690" s="32"/>
      <c r="BR7690" s="32"/>
      <c r="BS7690" s="32"/>
      <c r="BT7690" s="32"/>
      <c r="BU7690" s="32"/>
      <c r="BV7690" s="32"/>
      <c r="BW7690" s="32"/>
      <c r="BX7690" s="32"/>
      <c r="BY7690" s="32"/>
      <c r="BZ7690" s="32"/>
    </row>
    <row r="7691" spans="66:78" x14ac:dyDescent="0.2">
      <c r="BN7691" s="32"/>
      <c r="BO7691" s="32"/>
      <c r="BP7691" s="32"/>
      <c r="BQ7691" s="32"/>
      <c r="BR7691" s="32"/>
      <c r="BS7691" s="32"/>
      <c r="BT7691" s="32"/>
      <c r="BU7691" s="32"/>
      <c r="BV7691" s="32"/>
      <c r="BW7691" s="32"/>
      <c r="BX7691" s="32"/>
      <c r="BY7691" s="32"/>
      <c r="BZ7691" s="32"/>
    </row>
    <row r="7692" spans="66:78" x14ac:dyDescent="0.2">
      <c r="BN7692" s="32"/>
      <c r="BO7692" s="32"/>
      <c r="BP7692" s="32"/>
      <c r="BQ7692" s="32"/>
      <c r="BR7692" s="32"/>
      <c r="BS7692" s="32"/>
      <c r="BT7692" s="32"/>
      <c r="BU7692" s="32"/>
      <c r="BV7692" s="32"/>
      <c r="BW7692" s="32"/>
      <c r="BX7692" s="32"/>
      <c r="BY7692" s="32"/>
      <c r="BZ7692" s="32"/>
    </row>
    <row r="7693" spans="66:78" x14ac:dyDescent="0.2">
      <c r="BN7693" s="32"/>
      <c r="BO7693" s="32"/>
      <c r="BP7693" s="32"/>
      <c r="BQ7693" s="32"/>
      <c r="BR7693" s="32"/>
      <c r="BS7693" s="32"/>
      <c r="BT7693" s="32"/>
      <c r="BU7693" s="32"/>
      <c r="BV7693" s="32"/>
      <c r="BW7693" s="32"/>
      <c r="BX7693" s="32"/>
      <c r="BY7693" s="32"/>
      <c r="BZ7693" s="32"/>
    </row>
    <row r="7694" spans="66:78" x14ac:dyDescent="0.2">
      <c r="BN7694" s="32"/>
      <c r="BO7694" s="32"/>
      <c r="BP7694" s="32"/>
      <c r="BQ7694" s="32"/>
      <c r="BR7694" s="32"/>
      <c r="BS7694" s="32"/>
      <c r="BT7694" s="32"/>
      <c r="BU7694" s="32"/>
      <c r="BV7694" s="32"/>
      <c r="BW7694" s="32"/>
      <c r="BX7694" s="32"/>
      <c r="BY7694" s="32"/>
      <c r="BZ7694" s="32"/>
    </row>
    <row r="7695" spans="66:78" x14ac:dyDescent="0.2">
      <c r="BN7695" s="32"/>
      <c r="BO7695" s="32"/>
      <c r="BP7695" s="32"/>
      <c r="BQ7695" s="32"/>
      <c r="BR7695" s="32"/>
      <c r="BS7695" s="32"/>
      <c r="BT7695" s="32"/>
      <c r="BU7695" s="32"/>
      <c r="BV7695" s="32"/>
      <c r="BW7695" s="32"/>
      <c r="BX7695" s="32"/>
      <c r="BY7695" s="32"/>
      <c r="BZ7695" s="32"/>
    </row>
    <row r="7696" spans="66:78" x14ac:dyDescent="0.2">
      <c r="BN7696" s="32"/>
      <c r="BO7696" s="32"/>
      <c r="BP7696" s="32"/>
      <c r="BQ7696" s="32"/>
      <c r="BR7696" s="32"/>
      <c r="BS7696" s="32"/>
      <c r="BT7696" s="32"/>
      <c r="BU7696" s="32"/>
      <c r="BV7696" s="32"/>
      <c r="BW7696" s="32"/>
      <c r="BX7696" s="32"/>
      <c r="BY7696" s="32"/>
      <c r="BZ7696" s="32"/>
    </row>
    <row r="7697" spans="66:78" x14ac:dyDescent="0.2">
      <c r="BN7697" s="32"/>
      <c r="BO7697" s="32"/>
      <c r="BP7697" s="32"/>
      <c r="BQ7697" s="32"/>
      <c r="BR7697" s="32"/>
      <c r="BS7697" s="32"/>
      <c r="BT7697" s="32"/>
      <c r="BU7697" s="32"/>
      <c r="BV7697" s="32"/>
      <c r="BW7697" s="32"/>
      <c r="BX7697" s="32"/>
      <c r="BY7697" s="32"/>
      <c r="BZ7697" s="32"/>
    </row>
    <row r="7698" spans="66:78" x14ac:dyDescent="0.2">
      <c r="BN7698" s="32"/>
      <c r="BO7698" s="32"/>
      <c r="BP7698" s="32"/>
      <c r="BQ7698" s="32"/>
      <c r="BR7698" s="32"/>
      <c r="BS7698" s="32"/>
      <c r="BT7698" s="32"/>
      <c r="BU7698" s="32"/>
      <c r="BV7698" s="32"/>
      <c r="BW7698" s="32"/>
      <c r="BX7698" s="32"/>
      <c r="BY7698" s="32"/>
      <c r="BZ7698" s="32"/>
    </row>
    <row r="7699" spans="66:78" x14ac:dyDescent="0.2">
      <c r="BN7699" s="32"/>
      <c r="BO7699" s="32"/>
      <c r="BP7699" s="32"/>
      <c r="BQ7699" s="32"/>
      <c r="BR7699" s="32"/>
      <c r="BS7699" s="32"/>
      <c r="BT7699" s="32"/>
      <c r="BU7699" s="32"/>
      <c r="BV7699" s="32"/>
      <c r="BW7699" s="32"/>
      <c r="BX7699" s="32"/>
      <c r="BY7699" s="32"/>
      <c r="BZ7699" s="32"/>
    </row>
    <row r="7700" spans="66:78" x14ac:dyDescent="0.2">
      <c r="BN7700" s="32"/>
      <c r="BO7700" s="32"/>
      <c r="BP7700" s="32"/>
      <c r="BQ7700" s="32"/>
      <c r="BR7700" s="32"/>
      <c r="BS7700" s="32"/>
      <c r="BT7700" s="32"/>
      <c r="BU7700" s="32"/>
      <c r="BV7700" s="32"/>
      <c r="BW7700" s="32"/>
      <c r="BX7700" s="32"/>
      <c r="BY7700" s="32"/>
      <c r="BZ7700" s="32"/>
    </row>
    <row r="7701" spans="66:78" x14ac:dyDescent="0.2">
      <c r="BN7701" s="32"/>
      <c r="BO7701" s="32"/>
      <c r="BP7701" s="32"/>
      <c r="BQ7701" s="32"/>
      <c r="BR7701" s="32"/>
      <c r="BS7701" s="32"/>
      <c r="BT7701" s="32"/>
      <c r="BU7701" s="32"/>
      <c r="BV7701" s="32"/>
      <c r="BW7701" s="32"/>
      <c r="BX7701" s="32"/>
      <c r="BY7701" s="32"/>
      <c r="BZ7701" s="32"/>
    </row>
    <row r="7702" spans="66:78" x14ac:dyDescent="0.2">
      <c r="BN7702" s="32"/>
      <c r="BO7702" s="32"/>
      <c r="BP7702" s="32"/>
      <c r="BQ7702" s="32"/>
      <c r="BR7702" s="32"/>
      <c r="BS7702" s="32"/>
      <c r="BT7702" s="32"/>
      <c r="BU7702" s="32"/>
      <c r="BV7702" s="32"/>
      <c r="BW7702" s="32"/>
      <c r="BX7702" s="32"/>
      <c r="BY7702" s="32"/>
      <c r="BZ7702" s="32"/>
    </row>
    <row r="7703" spans="66:78" x14ac:dyDescent="0.2">
      <c r="BN7703" s="32"/>
      <c r="BO7703" s="32"/>
      <c r="BP7703" s="32"/>
      <c r="BQ7703" s="32"/>
      <c r="BR7703" s="32"/>
      <c r="BS7703" s="32"/>
      <c r="BT7703" s="32"/>
      <c r="BU7703" s="32"/>
      <c r="BV7703" s="32"/>
      <c r="BW7703" s="32"/>
      <c r="BX7703" s="32"/>
      <c r="BY7703" s="32"/>
      <c r="BZ7703" s="32"/>
    </row>
    <row r="7704" spans="66:78" x14ac:dyDescent="0.2">
      <c r="BN7704" s="32"/>
      <c r="BO7704" s="32"/>
      <c r="BP7704" s="32"/>
      <c r="BQ7704" s="32"/>
      <c r="BR7704" s="32"/>
      <c r="BS7704" s="32"/>
      <c r="BT7704" s="32"/>
      <c r="BU7704" s="32"/>
      <c r="BV7704" s="32"/>
      <c r="BW7704" s="32"/>
      <c r="BX7704" s="32"/>
      <c r="BY7704" s="32"/>
      <c r="BZ7704" s="32"/>
    </row>
    <row r="7705" spans="66:78" x14ac:dyDescent="0.2">
      <c r="BN7705" s="32"/>
      <c r="BO7705" s="32"/>
      <c r="BP7705" s="32"/>
      <c r="BQ7705" s="32"/>
      <c r="BR7705" s="32"/>
      <c r="BS7705" s="32"/>
      <c r="BT7705" s="32"/>
      <c r="BU7705" s="32"/>
      <c r="BV7705" s="32"/>
      <c r="BW7705" s="32"/>
      <c r="BX7705" s="32"/>
      <c r="BY7705" s="32"/>
      <c r="BZ7705" s="32"/>
    </row>
    <row r="7706" spans="66:78" x14ac:dyDescent="0.2">
      <c r="BN7706" s="32"/>
      <c r="BO7706" s="32"/>
      <c r="BP7706" s="32"/>
      <c r="BQ7706" s="32"/>
      <c r="BR7706" s="32"/>
      <c r="BS7706" s="32"/>
      <c r="BT7706" s="32"/>
      <c r="BU7706" s="32"/>
      <c r="BV7706" s="32"/>
      <c r="BW7706" s="32"/>
      <c r="BX7706" s="32"/>
      <c r="BY7706" s="32"/>
      <c r="BZ7706" s="32"/>
    </row>
    <row r="7707" spans="66:78" x14ac:dyDescent="0.2">
      <c r="BN7707" s="32"/>
      <c r="BO7707" s="32"/>
      <c r="BP7707" s="32"/>
      <c r="BQ7707" s="32"/>
      <c r="BR7707" s="32"/>
      <c r="BS7707" s="32"/>
      <c r="BT7707" s="32"/>
      <c r="BU7707" s="32"/>
      <c r="BV7707" s="32"/>
      <c r="BW7707" s="32"/>
      <c r="BX7707" s="32"/>
      <c r="BY7707" s="32"/>
      <c r="BZ7707" s="32"/>
    </row>
    <row r="7708" spans="66:78" x14ac:dyDescent="0.2">
      <c r="BN7708" s="32"/>
      <c r="BO7708" s="32"/>
      <c r="BP7708" s="32"/>
      <c r="BQ7708" s="32"/>
      <c r="BR7708" s="32"/>
      <c r="BS7708" s="32"/>
      <c r="BT7708" s="32"/>
      <c r="BU7708" s="32"/>
      <c r="BV7708" s="32"/>
      <c r="BW7708" s="32"/>
      <c r="BX7708" s="32"/>
      <c r="BY7708" s="32"/>
      <c r="BZ7708" s="32"/>
    </row>
    <row r="7709" spans="66:78" x14ac:dyDescent="0.2">
      <c r="BN7709" s="32"/>
      <c r="BO7709" s="32"/>
      <c r="BP7709" s="32"/>
      <c r="BQ7709" s="32"/>
      <c r="BR7709" s="32"/>
      <c r="BS7709" s="32"/>
      <c r="BT7709" s="32"/>
      <c r="BU7709" s="32"/>
      <c r="BV7709" s="32"/>
      <c r="BW7709" s="32"/>
      <c r="BX7709" s="32"/>
      <c r="BY7709" s="32"/>
      <c r="BZ7709" s="32"/>
    </row>
    <row r="7710" spans="66:78" x14ac:dyDescent="0.2">
      <c r="BN7710" s="32"/>
      <c r="BO7710" s="32"/>
      <c r="BP7710" s="32"/>
      <c r="BQ7710" s="32"/>
      <c r="BR7710" s="32"/>
      <c r="BS7710" s="32"/>
      <c r="BT7710" s="32"/>
      <c r="BU7710" s="32"/>
      <c r="BV7710" s="32"/>
      <c r="BW7710" s="32"/>
      <c r="BX7710" s="32"/>
      <c r="BY7710" s="32"/>
      <c r="BZ7710" s="32"/>
    </row>
    <row r="7711" spans="66:78" x14ac:dyDescent="0.2">
      <c r="BN7711" s="32"/>
      <c r="BO7711" s="32"/>
      <c r="BP7711" s="32"/>
      <c r="BQ7711" s="32"/>
      <c r="BR7711" s="32"/>
      <c r="BS7711" s="32"/>
      <c r="BT7711" s="32"/>
      <c r="BU7711" s="32"/>
      <c r="BV7711" s="32"/>
      <c r="BW7711" s="32"/>
      <c r="BX7711" s="32"/>
      <c r="BY7711" s="32"/>
      <c r="BZ7711" s="32"/>
    </row>
    <row r="7712" spans="66:78" x14ac:dyDescent="0.2">
      <c r="BN7712" s="32"/>
      <c r="BO7712" s="32"/>
      <c r="BP7712" s="32"/>
      <c r="BQ7712" s="32"/>
      <c r="BR7712" s="32"/>
      <c r="BS7712" s="32"/>
      <c r="BT7712" s="32"/>
      <c r="BU7712" s="32"/>
      <c r="BV7712" s="32"/>
      <c r="BW7712" s="32"/>
      <c r="BX7712" s="32"/>
      <c r="BY7712" s="32"/>
      <c r="BZ7712" s="32"/>
    </row>
    <row r="7713" spans="66:78" x14ac:dyDescent="0.2">
      <c r="BN7713" s="32"/>
      <c r="BO7713" s="32"/>
      <c r="BP7713" s="32"/>
      <c r="BQ7713" s="32"/>
      <c r="BR7713" s="32"/>
      <c r="BS7713" s="32"/>
      <c r="BT7713" s="32"/>
      <c r="BU7713" s="32"/>
      <c r="BV7713" s="32"/>
      <c r="BW7713" s="32"/>
      <c r="BX7713" s="32"/>
      <c r="BY7713" s="32"/>
      <c r="BZ7713" s="32"/>
    </row>
    <row r="7714" spans="66:78" x14ac:dyDescent="0.2">
      <c r="BN7714" s="32"/>
      <c r="BO7714" s="32"/>
      <c r="BP7714" s="32"/>
      <c r="BQ7714" s="32"/>
      <c r="BR7714" s="32"/>
      <c r="BS7714" s="32"/>
      <c r="BT7714" s="32"/>
      <c r="BU7714" s="32"/>
      <c r="BV7714" s="32"/>
      <c r="BW7714" s="32"/>
      <c r="BX7714" s="32"/>
      <c r="BY7714" s="32"/>
      <c r="BZ7714" s="32"/>
    </row>
    <row r="7715" spans="66:78" x14ac:dyDescent="0.2">
      <c r="BN7715" s="32"/>
      <c r="BO7715" s="32"/>
      <c r="BP7715" s="32"/>
      <c r="BQ7715" s="32"/>
      <c r="BR7715" s="32"/>
      <c r="BS7715" s="32"/>
      <c r="BT7715" s="32"/>
      <c r="BU7715" s="32"/>
      <c r="BV7715" s="32"/>
      <c r="BW7715" s="32"/>
      <c r="BX7715" s="32"/>
      <c r="BY7715" s="32"/>
      <c r="BZ7715" s="32"/>
    </row>
    <row r="7716" spans="66:78" x14ac:dyDescent="0.2">
      <c r="BN7716" s="32"/>
      <c r="BO7716" s="32"/>
      <c r="BP7716" s="32"/>
      <c r="BQ7716" s="32"/>
      <c r="BR7716" s="32"/>
      <c r="BS7716" s="32"/>
      <c r="BT7716" s="32"/>
      <c r="BU7716" s="32"/>
      <c r="BV7716" s="32"/>
      <c r="BW7716" s="32"/>
      <c r="BX7716" s="32"/>
      <c r="BY7716" s="32"/>
      <c r="BZ7716" s="32"/>
    </row>
    <row r="7717" spans="66:78" x14ac:dyDescent="0.2">
      <c r="BN7717" s="32"/>
      <c r="BO7717" s="32"/>
      <c r="BP7717" s="32"/>
      <c r="BQ7717" s="32"/>
      <c r="BR7717" s="32"/>
      <c r="BS7717" s="32"/>
      <c r="BT7717" s="32"/>
      <c r="BU7717" s="32"/>
      <c r="BV7717" s="32"/>
      <c r="BW7717" s="32"/>
      <c r="BX7717" s="32"/>
      <c r="BY7717" s="32"/>
      <c r="BZ7717" s="32"/>
    </row>
    <row r="7718" spans="66:78" x14ac:dyDescent="0.2">
      <c r="BN7718" s="32"/>
      <c r="BO7718" s="32"/>
      <c r="BP7718" s="32"/>
      <c r="BQ7718" s="32"/>
      <c r="BR7718" s="32"/>
      <c r="BS7718" s="32"/>
      <c r="BT7718" s="32"/>
      <c r="BU7718" s="32"/>
      <c r="BV7718" s="32"/>
      <c r="BW7718" s="32"/>
      <c r="BX7718" s="32"/>
      <c r="BY7718" s="32"/>
      <c r="BZ7718" s="32"/>
    </row>
    <row r="7719" spans="66:78" x14ac:dyDescent="0.2">
      <c r="BN7719" s="32"/>
      <c r="BO7719" s="32"/>
      <c r="BP7719" s="32"/>
      <c r="BQ7719" s="32"/>
      <c r="BR7719" s="32"/>
      <c r="BS7719" s="32"/>
      <c r="BT7719" s="32"/>
      <c r="BU7719" s="32"/>
      <c r="BV7719" s="32"/>
      <c r="BW7719" s="32"/>
      <c r="BX7719" s="32"/>
      <c r="BY7719" s="32"/>
      <c r="BZ7719" s="32"/>
    </row>
    <row r="7720" spans="66:78" x14ac:dyDescent="0.2">
      <c r="BN7720" s="32"/>
      <c r="BO7720" s="32"/>
      <c r="BP7720" s="32"/>
      <c r="BQ7720" s="32"/>
      <c r="BR7720" s="32"/>
      <c r="BS7720" s="32"/>
      <c r="BT7720" s="32"/>
      <c r="BU7720" s="32"/>
      <c r="BV7720" s="32"/>
      <c r="BW7720" s="32"/>
      <c r="BX7720" s="32"/>
      <c r="BY7720" s="32"/>
      <c r="BZ7720" s="32"/>
    </row>
    <row r="7721" spans="66:78" x14ac:dyDescent="0.2">
      <c r="BN7721" s="32"/>
      <c r="BO7721" s="32"/>
      <c r="BP7721" s="32"/>
      <c r="BQ7721" s="32"/>
      <c r="BR7721" s="32"/>
      <c r="BS7721" s="32"/>
      <c r="BT7721" s="32"/>
      <c r="BU7721" s="32"/>
      <c r="BV7721" s="32"/>
      <c r="BW7721" s="32"/>
      <c r="BX7721" s="32"/>
      <c r="BY7721" s="32"/>
      <c r="BZ7721" s="32"/>
    </row>
    <row r="7722" spans="66:78" x14ac:dyDescent="0.2">
      <c r="BN7722" s="32"/>
      <c r="BO7722" s="32"/>
      <c r="BP7722" s="32"/>
      <c r="BQ7722" s="32"/>
      <c r="BR7722" s="32"/>
      <c r="BS7722" s="32"/>
      <c r="BT7722" s="32"/>
      <c r="BU7722" s="32"/>
      <c r="BV7722" s="32"/>
      <c r="BW7722" s="32"/>
      <c r="BX7722" s="32"/>
      <c r="BY7722" s="32"/>
      <c r="BZ7722" s="32"/>
    </row>
    <row r="7723" spans="66:78" x14ac:dyDescent="0.2">
      <c r="BN7723" s="32"/>
      <c r="BO7723" s="32"/>
      <c r="BP7723" s="32"/>
      <c r="BQ7723" s="32"/>
      <c r="BR7723" s="32"/>
      <c r="BS7723" s="32"/>
      <c r="BT7723" s="32"/>
      <c r="BU7723" s="32"/>
      <c r="BV7723" s="32"/>
      <c r="BW7723" s="32"/>
      <c r="BX7723" s="32"/>
      <c r="BY7723" s="32"/>
      <c r="BZ7723" s="32"/>
    </row>
    <row r="7724" spans="66:78" x14ac:dyDescent="0.2">
      <c r="BN7724" s="32"/>
      <c r="BO7724" s="32"/>
      <c r="BP7724" s="32"/>
      <c r="BQ7724" s="32"/>
      <c r="BR7724" s="32"/>
      <c r="BS7724" s="32"/>
      <c r="BT7724" s="32"/>
      <c r="BU7724" s="32"/>
      <c r="BV7724" s="32"/>
      <c r="BW7724" s="32"/>
      <c r="BX7724" s="32"/>
      <c r="BY7724" s="32"/>
      <c r="BZ7724" s="32"/>
    </row>
    <row r="7725" spans="66:78" x14ac:dyDescent="0.2">
      <c r="BN7725" s="32"/>
      <c r="BO7725" s="32"/>
      <c r="BP7725" s="32"/>
      <c r="BQ7725" s="32"/>
      <c r="BR7725" s="32"/>
      <c r="BS7725" s="32"/>
      <c r="BT7725" s="32"/>
      <c r="BU7725" s="32"/>
      <c r="BV7725" s="32"/>
      <c r="BW7725" s="32"/>
      <c r="BX7725" s="32"/>
      <c r="BY7725" s="32"/>
      <c r="BZ7725" s="32"/>
    </row>
    <row r="7726" spans="66:78" x14ac:dyDescent="0.2">
      <c r="BN7726" s="32"/>
      <c r="BO7726" s="32"/>
      <c r="BP7726" s="32"/>
      <c r="BQ7726" s="32"/>
      <c r="BR7726" s="32"/>
      <c r="BS7726" s="32"/>
      <c r="BT7726" s="32"/>
      <c r="BU7726" s="32"/>
      <c r="BV7726" s="32"/>
      <c r="BW7726" s="32"/>
      <c r="BX7726" s="32"/>
      <c r="BY7726" s="32"/>
      <c r="BZ7726" s="32"/>
    </row>
    <row r="7727" spans="66:78" x14ac:dyDescent="0.2">
      <c r="BN7727" s="32"/>
      <c r="BO7727" s="32"/>
      <c r="BP7727" s="32"/>
      <c r="BQ7727" s="32"/>
      <c r="BR7727" s="32"/>
      <c r="BS7727" s="32"/>
      <c r="BT7727" s="32"/>
      <c r="BU7727" s="32"/>
      <c r="BV7727" s="32"/>
      <c r="BW7727" s="32"/>
      <c r="BX7727" s="32"/>
      <c r="BY7727" s="32"/>
      <c r="BZ7727" s="32"/>
    </row>
    <row r="7728" spans="66:78" x14ac:dyDescent="0.2">
      <c r="BN7728" s="32"/>
      <c r="BO7728" s="32"/>
      <c r="BP7728" s="32"/>
      <c r="BQ7728" s="32"/>
      <c r="BR7728" s="32"/>
      <c r="BS7728" s="32"/>
      <c r="BT7728" s="32"/>
      <c r="BU7728" s="32"/>
      <c r="BV7728" s="32"/>
      <c r="BW7728" s="32"/>
      <c r="BX7728" s="32"/>
      <c r="BY7728" s="32"/>
      <c r="BZ7728" s="32"/>
    </row>
    <row r="7729" spans="66:78" x14ac:dyDescent="0.2">
      <c r="BN7729" s="32"/>
      <c r="BO7729" s="32"/>
      <c r="BP7729" s="32"/>
      <c r="BQ7729" s="32"/>
      <c r="BR7729" s="32"/>
      <c r="BS7729" s="32"/>
      <c r="BT7729" s="32"/>
      <c r="BU7729" s="32"/>
      <c r="BV7729" s="32"/>
      <c r="BW7729" s="32"/>
      <c r="BX7729" s="32"/>
      <c r="BY7729" s="32"/>
      <c r="BZ7729" s="32"/>
    </row>
    <row r="7730" spans="66:78" x14ac:dyDescent="0.2">
      <c r="BN7730" s="32"/>
      <c r="BO7730" s="32"/>
      <c r="BP7730" s="32"/>
      <c r="BQ7730" s="32"/>
      <c r="BR7730" s="32"/>
      <c r="BS7730" s="32"/>
      <c r="BT7730" s="32"/>
      <c r="BU7730" s="32"/>
      <c r="BV7730" s="32"/>
      <c r="BW7730" s="32"/>
      <c r="BX7730" s="32"/>
      <c r="BY7730" s="32"/>
      <c r="BZ7730" s="32"/>
    </row>
    <row r="7731" spans="66:78" x14ac:dyDescent="0.2">
      <c r="BN7731" s="32"/>
      <c r="BO7731" s="32"/>
      <c r="BP7731" s="32"/>
      <c r="BQ7731" s="32"/>
      <c r="BR7731" s="32"/>
      <c r="BS7731" s="32"/>
      <c r="BT7731" s="32"/>
      <c r="BU7731" s="32"/>
      <c r="BV7731" s="32"/>
      <c r="BW7731" s="32"/>
      <c r="BX7731" s="32"/>
      <c r="BY7731" s="32"/>
      <c r="BZ7731" s="32"/>
    </row>
    <row r="7732" spans="66:78" x14ac:dyDescent="0.2">
      <c r="BN7732" s="32"/>
      <c r="BO7732" s="32"/>
      <c r="BP7732" s="32"/>
      <c r="BQ7732" s="32"/>
      <c r="BR7732" s="32"/>
      <c r="BS7732" s="32"/>
      <c r="BT7732" s="32"/>
      <c r="BU7732" s="32"/>
      <c r="BV7732" s="32"/>
      <c r="BW7732" s="32"/>
      <c r="BX7732" s="32"/>
      <c r="BY7732" s="32"/>
      <c r="BZ7732" s="32"/>
    </row>
    <row r="7733" spans="66:78" x14ac:dyDescent="0.2">
      <c r="BN7733" s="32"/>
      <c r="BO7733" s="32"/>
      <c r="BP7733" s="32"/>
      <c r="BQ7733" s="32"/>
      <c r="BR7733" s="32"/>
      <c r="BS7733" s="32"/>
      <c r="BT7733" s="32"/>
      <c r="BU7733" s="32"/>
      <c r="BV7733" s="32"/>
      <c r="BW7733" s="32"/>
      <c r="BX7733" s="32"/>
      <c r="BY7733" s="32"/>
      <c r="BZ7733" s="32"/>
    </row>
    <row r="7734" spans="66:78" x14ac:dyDescent="0.2">
      <c r="BN7734" s="32"/>
      <c r="BO7734" s="32"/>
      <c r="BP7734" s="32"/>
      <c r="BQ7734" s="32"/>
      <c r="BR7734" s="32"/>
      <c r="BS7734" s="32"/>
      <c r="BT7734" s="32"/>
      <c r="BU7734" s="32"/>
      <c r="BV7734" s="32"/>
      <c r="BW7734" s="32"/>
      <c r="BX7734" s="32"/>
      <c r="BY7734" s="32"/>
      <c r="BZ7734" s="32"/>
    </row>
    <row r="7735" spans="66:78" x14ac:dyDescent="0.2">
      <c r="BN7735" s="32"/>
      <c r="BO7735" s="32"/>
      <c r="BP7735" s="32"/>
      <c r="BQ7735" s="32"/>
      <c r="BR7735" s="32"/>
      <c r="BS7735" s="32"/>
      <c r="BT7735" s="32"/>
      <c r="BU7735" s="32"/>
      <c r="BV7735" s="32"/>
      <c r="BW7735" s="32"/>
      <c r="BX7735" s="32"/>
      <c r="BY7735" s="32"/>
      <c r="BZ7735" s="32"/>
    </row>
    <row r="7736" spans="66:78" x14ac:dyDescent="0.2">
      <c r="BN7736" s="32"/>
      <c r="BO7736" s="32"/>
      <c r="BP7736" s="32"/>
      <c r="BQ7736" s="32"/>
      <c r="BR7736" s="32"/>
      <c r="BS7736" s="32"/>
      <c r="BT7736" s="32"/>
      <c r="BU7736" s="32"/>
      <c r="BV7736" s="32"/>
      <c r="BW7736" s="32"/>
      <c r="BX7736" s="32"/>
      <c r="BY7736" s="32"/>
      <c r="BZ7736" s="32"/>
    </row>
    <row r="7737" spans="66:78" x14ac:dyDescent="0.2">
      <c r="BN7737" s="32"/>
      <c r="BO7737" s="32"/>
      <c r="BP7737" s="32"/>
      <c r="BQ7737" s="32"/>
      <c r="BR7737" s="32"/>
      <c r="BS7737" s="32"/>
      <c r="BT7737" s="32"/>
      <c r="BU7737" s="32"/>
      <c r="BV7737" s="32"/>
      <c r="BW7737" s="32"/>
      <c r="BX7737" s="32"/>
      <c r="BY7737" s="32"/>
      <c r="BZ7737" s="32"/>
    </row>
    <row r="7738" spans="66:78" x14ac:dyDescent="0.2">
      <c r="BN7738" s="32"/>
      <c r="BO7738" s="32"/>
      <c r="BP7738" s="32"/>
      <c r="BQ7738" s="32"/>
      <c r="BR7738" s="32"/>
      <c r="BS7738" s="32"/>
      <c r="BT7738" s="32"/>
      <c r="BU7738" s="32"/>
      <c r="BV7738" s="32"/>
      <c r="BW7738" s="32"/>
      <c r="BX7738" s="32"/>
      <c r="BY7738" s="32"/>
      <c r="BZ7738" s="32"/>
    </row>
    <row r="7739" spans="66:78" x14ac:dyDescent="0.2">
      <c r="BN7739" s="32"/>
      <c r="BO7739" s="32"/>
      <c r="BP7739" s="32"/>
      <c r="BQ7739" s="32"/>
      <c r="BR7739" s="32"/>
      <c r="BS7739" s="32"/>
      <c r="BT7739" s="32"/>
      <c r="BU7739" s="32"/>
      <c r="BV7739" s="32"/>
      <c r="BW7739" s="32"/>
      <c r="BX7739" s="32"/>
      <c r="BY7739" s="32"/>
      <c r="BZ7739" s="32"/>
    </row>
    <row r="7740" spans="66:78" x14ac:dyDescent="0.2">
      <c r="BN7740" s="32"/>
      <c r="BO7740" s="32"/>
      <c r="BP7740" s="32"/>
      <c r="BQ7740" s="32"/>
      <c r="BR7740" s="32"/>
      <c r="BS7740" s="32"/>
      <c r="BT7740" s="32"/>
      <c r="BU7740" s="32"/>
      <c r="BV7740" s="32"/>
      <c r="BW7740" s="32"/>
      <c r="BX7740" s="32"/>
      <c r="BY7740" s="32"/>
      <c r="BZ7740" s="32"/>
    </row>
    <row r="7741" spans="66:78" x14ac:dyDescent="0.2">
      <c r="BN7741" s="32"/>
      <c r="BO7741" s="32"/>
      <c r="BP7741" s="32"/>
      <c r="BQ7741" s="32"/>
      <c r="BR7741" s="32"/>
      <c r="BS7741" s="32"/>
      <c r="BT7741" s="32"/>
      <c r="BU7741" s="32"/>
      <c r="BV7741" s="32"/>
      <c r="BW7741" s="32"/>
      <c r="BX7741" s="32"/>
      <c r="BY7741" s="32"/>
      <c r="BZ7741" s="32"/>
    </row>
    <row r="7742" spans="66:78" x14ac:dyDescent="0.2">
      <c r="BN7742" s="32"/>
      <c r="BO7742" s="32"/>
      <c r="BP7742" s="32"/>
      <c r="BQ7742" s="32"/>
      <c r="BR7742" s="32"/>
      <c r="BS7742" s="32"/>
      <c r="BT7742" s="32"/>
      <c r="BU7742" s="32"/>
      <c r="BV7742" s="32"/>
      <c r="BW7742" s="32"/>
      <c r="BX7742" s="32"/>
      <c r="BY7742" s="32"/>
      <c r="BZ7742" s="32"/>
    </row>
    <row r="7743" spans="66:78" x14ac:dyDescent="0.2">
      <c r="BN7743" s="32"/>
      <c r="BO7743" s="32"/>
      <c r="BP7743" s="32"/>
      <c r="BQ7743" s="32"/>
      <c r="BR7743" s="32"/>
      <c r="BS7743" s="32"/>
      <c r="BT7743" s="32"/>
      <c r="BU7743" s="32"/>
      <c r="BV7743" s="32"/>
      <c r="BW7743" s="32"/>
      <c r="BX7743" s="32"/>
      <c r="BY7743" s="32"/>
      <c r="BZ7743" s="32"/>
    </row>
    <row r="7744" spans="66:78" x14ac:dyDescent="0.2">
      <c r="BN7744" s="32"/>
      <c r="BO7744" s="32"/>
      <c r="BP7744" s="32"/>
      <c r="BQ7744" s="32"/>
      <c r="BR7744" s="32"/>
      <c r="BS7744" s="32"/>
      <c r="BT7744" s="32"/>
      <c r="BU7744" s="32"/>
      <c r="BV7744" s="32"/>
      <c r="BW7744" s="32"/>
      <c r="BX7744" s="32"/>
      <c r="BY7744" s="32"/>
      <c r="BZ7744" s="32"/>
    </row>
    <row r="7745" spans="66:78" x14ac:dyDescent="0.2">
      <c r="BN7745" s="32"/>
      <c r="BO7745" s="32"/>
      <c r="BP7745" s="32"/>
      <c r="BQ7745" s="32"/>
      <c r="BR7745" s="32"/>
      <c r="BS7745" s="32"/>
      <c r="BT7745" s="32"/>
      <c r="BU7745" s="32"/>
      <c r="BV7745" s="32"/>
      <c r="BW7745" s="32"/>
      <c r="BX7745" s="32"/>
      <c r="BY7745" s="32"/>
      <c r="BZ7745" s="32"/>
    </row>
    <row r="7746" spans="66:78" x14ac:dyDescent="0.2">
      <c r="BN7746" s="32"/>
      <c r="BO7746" s="32"/>
      <c r="BP7746" s="32"/>
      <c r="BQ7746" s="32"/>
      <c r="BR7746" s="32"/>
      <c r="BS7746" s="32"/>
      <c r="BT7746" s="32"/>
      <c r="BU7746" s="32"/>
      <c r="BV7746" s="32"/>
      <c r="BW7746" s="32"/>
      <c r="BX7746" s="32"/>
      <c r="BY7746" s="32"/>
      <c r="BZ7746" s="32"/>
    </row>
    <row r="7747" spans="66:78" x14ac:dyDescent="0.2">
      <c r="BN7747" s="32"/>
      <c r="BO7747" s="32"/>
      <c r="BP7747" s="32"/>
      <c r="BQ7747" s="32"/>
      <c r="BR7747" s="32"/>
      <c r="BS7747" s="32"/>
      <c r="BT7747" s="32"/>
      <c r="BU7747" s="32"/>
      <c r="BV7747" s="32"/>
      <c r="BW7747" s="32"/>
      <c r="BX7747" s="32"/>
      <c r="BY7747" s="32"/>
      <c r="BZ7747" s="32"/>
    </row>
    <row r="7748" spans="66:78" x14ac:dyDescent="0.2">
      <c r="BN7748" s="32"/>
      <c r="BO7748" s="32"/>
      <c r="BP7748" s="32"/>
      <c r="BQ7748" s="32"/>
      <c r="BR7748" s="32"/>
      <c r="BS7748" s="32"/>
      <c r="BT7748" s="32"/>
      <c r="BU7748" s="32"/>
      <c r="BV7748" s="32"/>
      <c r="BW7748" s="32"/>
      <c r="BX7748" s="32"/>
      <c r="BY7748" s="32"/>
      <c r="BZ7748" s="32"/>
    </row>
    <row r="7749" spans="66:78" x14ac:dyDescent="0.2">
      <c r="BN7749" s="32"/>
      <c r="BO7749" s="32"/>
      <c r="BP7749" s="32"/>
      <c r="BQ7749" s="32"/>
      <c r="BR7749" s="32"/>
      <c r="BS7749" s="32"/>
      <c r="BT7749" s="32"/>
      <c r="BU7749" s="32"/>
      <c r="BV7749" s="32"/>
      <c r="BW7749" s="32"/>
      <c r="BX7749" s="32"/>
      <c r="BY7749" s="32"/>
      <c r="BZ7749" s="32"/>
    </row>
    <row r="7750" spans="66:78" x14ac:dyDescent="0.2">
      <c r="BN7750" s="32"/>
      <c r="BO7750" s="32"/>
      <c r="BP7750" s="32"/>
      <c r="BQ7750" s="32"/>
      <c r="BR7750" s="32"/>
      <c r="BS7750" s="32"/>
      <c r="BT7750" s="32"/>
      <c r="BU7750" s="32"/>
      <c r="BV7750" s="32"/>
      <c r="BW7750" s="32"/>
      <c r="BX7750" s="32"/>
      <c r="BY7750" s="32"/>
      <c r="BZ7750" s="32"/>
    </row>
    <row r="7751" spans="66:78" x14ac:dyDescent="0.2">
      <c r="BN7751" s="32"/>
      <c r="BO7751" s="32"/>
      <c r="BP7751" s="32"/>
      <c r="BQ7751" s="32"/>
      <c r="BR7751" s="32"/>
      <c r="BS7751" s="32"/>
      <c r="BT7751" s="32"/>
      <c r="BU7751" s="32"/>
      <c r="BV7751" s="32"/>
      <c r="BW7751" s="32"/>
      <c r="BX7751" s="32"/>
      <c r="BY7751" s="32"/>
      <c r="BZ7751" s="32"/>
    </row>
    <row r="7752" spans="66:78" x14ac:dyDescent="0.2">
      <c r="BN7752" s="32"/>
      <c r="BO7752" s="32"/>
      <c r="BP7752" s="32"/>
      <c r="BQ7752" s="32"/>
      <c r="BR7752" s="32"/>
      <c r="BS7752" s="32"/>
      <c r="BT7752" s="32"/>
      <c r="BU7752" s="32"/>
      <c r="BV7752" s="32"/>
      <c r="BW7752" s="32"/>
      <c r="BX7752" s="32"/>
      <c r="BY7752" s="32"/>
      <c r="BZ7752" s="32"/>
    </row>
    <row r="7753" spans="66:78" x14ac:dyDescent="0.2">
      <c r="BN7753" s="32"/>
      <c r="BO7753" s="32"/>
      <c r="BP7753" s="32"/>
      <c r="BQ7753" s="32"/>
      <c r="BR7753" s="32"/>
      <c r="BS7753" s="32"/>
      <c r="BT7753" s="32"/>
      <c r="BU7753" s="32"/>
      <c r="BV7753" s="32"/>
      <c r="BW7753" s="32"/>
      <c r="BX7753" s="32"/>
      <c r="BY7753" s="32"/>
      <c r="BZ7753" s="32"/>
    </row>
    <row r="7754" spans="66:78" x14ac:dyDescent="0.2">
      <c r="BN7754" s="32"/>
      <c r="BO7754" s="32"/>
      <c r="BP7754" s="32"/>
      <c r="BQ7754" s="32"/>
      <c r="BR7754" s="32"/>
      <c r="BS7754" s="32"/>
      <c r="BT7754" s="32"/>
      <c r="BU7754" s="32"/>
      <c r="BV7754" s="32"/>
      <c r="BW7754" s="32"/>
      <c r="BX7754" s="32"/>
      <c r="BY7754" s="32"/>
      <c r="BZ7754" s="32"/>
    </row>
    <row r="7755" spans="66:78" x14ac:dyDescent="0.2">
      <c r="BN7755" s="32"/>
      <c r="BO7755" s="32"/>
      <c r="BP7755" s="32"/>
      <c r="BQ7755" s="32"/>
      <c r="BR7755" s="32"/>
      <c r="BS7755" s="32"/>
      <c r="BT7755" s="32"/>
      <c r="BU7755" s="32"/>
      <c r="BV7755" s="32"/>
      <c r="BW7755" s="32"/>
      <c r="BX7755" s="32"/>
      <c r="BY7755" s="32"/>
      <c r="BZ7755" s="32"/>
    </row>
    <row r="7756" spans="66:78" x14ac:dyDescent="0.2">
      <c r="BN7756" s="32"/>
      <c r="BO7756" s="32"/>
      <c r="BP7756" s="32"/>
      <c r="BQ7756" s="32"/>
      <c r="BR7756" s="32"/>
      <c r="BS7756" s="32"/>
      <c r="BT7756" s="32"/>
      <c r="BU7756" s="32"/>
      <c r="BV7756" s="32"/>
      <c r="BW7756" s="32"/>
      <c r="BX7756" s="32"/>
      <c r="BY7756" s="32"/>
      <c r="BZ7756" s="32"/>
    </row>
    <row r="7757" spans="66:78" x14ac:dyDescent="0.2">
      <c r="BN7757" s="32"/>
      <c r="BO7757" s="32"/>
      <c r="BP7757" s="32"/>
      <c r="BQ7757" s="32"/>
      <c r="BR7757" s="32"/>
      <c r="BS7757" s="32"/>
      <c r="BT7757" s="32"/>
      <c r="BU7757" s="32"/>
      <c r="BV7757" s="32"/>
      <c r="BW7757" s="32"/>
      <c r="BX7757" s="32"/>
      <c r="BY7757" s="32"/>
      <c r="BZ7757" s="32"/>
    </row>
    <row r="7758" spans="66:78" x14ac:dyDescent="0.2">
      <c r="BN7758" s="32"/>
      <c r="BO7758" s="32"/>
      <c r="BP7758" s="32"/>
      <c r="BQ7758" s="32"/>
      <c r="BR7758" s="32"/>
      <c r="BS7758" s="32"/>
      <c r="BT7758" s="32"/>
      <c r="BU7758" s="32"/>
      <c r="BV7758" s="32"/>
      <c r="BW7758" s="32"/>
      <c r="BX7758" s="32"/>
      <c r="BY7758" s="32"/>
      <c r="BZ7758" s="32"/>
    </row>
    <row r="7759" spans="66:78" x14ac:dyDescent="0.2">
      <c r="BN7759" s="32"/>
      <c r="BO7759" s="32"/>
      <c r="BP7759" s="32"/>
      <c r="BQ7759" s="32"/>
      <c r="BR7759" s="32"/>
      <c r="BS7759" s="32"/>
      <c r="BT7759" s="32"/>
      <c r="BU7759" s="32"/>
      <c r="BV7759" s="32"/>
      <c r="BW7759" s="32"/>
      <c r="BX7759" s="32"/>
      <c r="BY7759" s="32"/>
      <c r="BZ7759" s="32"/>
    </row>
    <row r="7760" spans="66:78" x14ac:dyDescent="0.2">
      <c r="BN7760" s="32"/>
      <c r="BO7760" s="32"/>
      <c r="BP7760" s="32"/>
      <c r="BQ7760" s="32"/>
      <c r="BR7760" s="32"/>
      <c r="BS7760" s="32"/>
      <c r="BT7760" s="32"/>
      <c r="BU7760" s="32"/>
      <c r="BV7760" s="32"/>
      <c r="BW7760" s="32"/>
      <c r="BX7760" s="32"/>
      <c r="BY7760" s="32"/>
      <c r="BZ7760" s="32"/>
    </row>
    <row r="7761" spans="66:78" x14ac:dyDescent="0.2">
      <c r="BN7761" s="32"/>
      <c r="BO7761" s="32"/>
      <c r="BP7761" s="32"/>
      <c r="BQ7761" s="32"/>
      <c r="BR7761" s="32"/>
      <c r="BS7761" s="32"/>
      <c r="BT7761" s="32"/>
      <c r="BU7761" s="32"/>
      <c r="BV7761" s="32"/>
      <c r="BW7761" s="32"/>
      <c r="BX7761" s="32"/>
      <c r="BY7761" s="32"/>
      <c r="BZ7761" s="32"/>
    </row>
    <row r="7762" spans="66:78" x14ac:dyDescent="0.2">
      <c r="BN7762" s="32"/>
      <c r="BO7762" s="32"/>
      <c r="BP7762" s="32"/>
      <c r="BQ7762" s="32"/>
      <c r="BR7762" s="32"/>
      <c r="BS7762" s="32"/>
      <c r="BT7762" s="32"/>
      <c r="BU7762" s="32"/>
      <c r="BV7762" s="32"/>
      <c r="BW7762" s="32"/>
      <c r="BX7762" s="32"/>
      <c r="BY7762" s="32"/>
      <c r="BZ7762" s="32"/>
    </row>
    <row r="7763" spans="66:78" x14ac:dyDescent="0.2">
      <c r="BN7763" s="32"/>
      <c r="BO7763" s="32"/>
      <c r="BP7763" s="32"/>
      <c r="BQ7763" s="32"/>
      <c r="BR7763" s="32"/>
      <c r="BS7763" s="32"/>
      <c r="BT7763" s="32"/>
      <c r="BU7763" s="32"/>
      <c r="BV7763" s="32"/>
      <c r="BW7763" s="32"/>
      <c r="BX7763" s="32"/>
      <c r="BY7763" s="32"/>
      <c r="BZ7763" s="32"/>
    </row>
    <row r="7764" spans="66:78" x14ac:dyDescent="0.2">
      <c r="BN7764" s="32"/>
      <c r="BO7764" s="32"/>
      <c r="BP7764" s="32"/>
      <c r="BQ7764" s="32"/>
      <c r="BR7764" s="32"/>
      <c r="BS7764" s="32"/>
      <c r="BT7764" s="32"/>
      <c r="BU7764" s="32"/>
      <c r="BV7764" s="32"/>
      <c r="BW7764" s="32"/>
      <c r="BX7764" s="32"/>
      <c r="BY7764" s="32"/>
      <c r="BZ7764" s="32"/>
    </row>
    <row r="7765" spans="66:78" x14ac:dyDescent="0.2">
      <c r="BN7765" s="32"/>
      <c r="BO7765" s="32"/>
      <c r="BP7765" s="32"/>
      <c r="BQ7765" s="32"/>
      <c r="BR7765" s="32"/>
      <c r="BS7765" s="32"/>
      <c r="BT7765" s="32"/>
      <c r="BU7765" s="32"/>
      <c r="BV7765" s="32"/>
      <c r="BW7765" s="32"/>
      <c r="BX7765" s="32"/>
      <c r="BY7765" s="32"/>
      <c r="BZ7765" s="32"/>
    </row>
    <row r="7766" spans="66:78" x14ac:dyDescent="0.2">
      <c r="BN7766" s="32"/>
      <c r="BO7766" s="32"/>
      <c r="BP7766" s="32"/>
      <c r="BQ7766" s="32"/>
      <c r="BR7766" s="32"/>
      <c r="BS7766" s="32"/>
      <c r="BT7766" s="32"/>
      <c r="BU7766" s="32"/>
      <c r="BV7766" s="32"/>
      <c r="BW7766" s="32"/>
      <c r="BX7766" s="32"/>
      <c r="BY7766" s="32"/>
      <c r="BZ7766" s="32"/>
    </row>
    <row r="7767" spans="66:78" x14ac:dyDescent="0.2">
      <c r="BN7767" s="32"/>
      <c r="BO7767" s="32"/>
      <c r="BP7767" s="32"/>
      <c r="BQ7767" s="32"/>
      <c r="BR7767" s="32"/>
      <c r="BS7767" s="32"/>
      <c r="BT7767" s="32"/>
      <c r="BU7767" s="32"/>
      <c r="BV7767" s="32"/>
      <c r="BW7767" s="32"/>
      <c r="BX7767" s="32"/>
      <c r="BY7767" s="32"/>
      <c r="BZ7767" s="32"/>
    </row>
    <row r="7768" spans="66:78" x14ac:dyDescent="0.2">
      <c r="BN7768" s="32"/>
      <c r="BO7768" s="32"/>
      <c r="BP7768" s="32"/>
      <c r="BQ7768" s="32"/>
      <c r="BR7768" s="32"/>
      <c r="BS7768" s="32"/>
      <c r="BT7768" s="32"/>
      <c r="BU7768" s="32"/>
      <c r="BV7768" s="32"/>
      <c r="BW7768" s="32"/>
      <c r="BX7768" s="32"/>
      <c r="BY7768" s="32"/>
      <c r="BZ7768" s="32"/>
    </row>
    <row r="7769" spans="66:78" x14ac:dyDescent="0.2">
      <c r="BN7769" s="32"/>
      <c r="BO7769" s="32"/>
      <c r="BP7769" s="32"/>
      <c r="BQ7769" s="32"/>
      <c r="BR7769" s="32"/>
      <c r="BS7769" s="32"/>
      <c r="BT7769" s="32"/>
      <c r="BU7769" s="32"/>
      <c r="BV7769" s="32"/>
      <c r="BW7769" s="32"/>
      <c r="BX7769" s="32"/>
      <c r="BY7769" s="32"/>
      <c r="BZ7769" s="32"/>
    </row>
    <row r="7770" spans="66:78" x14ac:dyDescent="0.2">
      <c r="BN7770" s="32"/>
      <c r="BO7770" s="32"/>
      <c r="BP7770" s="32"/>
      <c r="BQ7770" s="32"/>
      <c r="BR7770" s="32"/>
      <c r="BS7770" s="32"/>
      <c r="BT7770" s="32"/>
      <c r="BU7770" s="32"/>
      <c r="BV7770" s="32"/>
      <c r="BW7770" s="32"/>
      <c r="BX7770" s="32"/>
      <c r="BY7770" s="32"/>
      <c r="BZ7770" s="32"/>
    </row>
    <row r="7771" spans="66:78" x14ac:dyDescent="0.2">
      <c r="BN7771" s="32"/>
      <c r="BO7771" s="32"/>
      <c r="BP7771" s="32"/>
      <c r="BQ7771" s="32"/>
      <c r="BR7771" s="32"/>
      <c r="BS7771" s="32"/>
      <c r="BT7771" s="32"/>
      <c r="BU7771" s="32"/>
      <c r="BV7771" s="32"/>
      <c r="BW7771" s="32"/>
      <c r="BX7771" s="32"/>
      <c r="BY7771" s="32"/>
      <c r="BZ7771" s="32"/>
    </row>
    <row r="7772" spans="66:78" x14ac:dyDescent="0.2">
      <c r="BN7772" s="32"/>
      <c r="BO7772" s="32"/>
      <c r="BP7772" s="32"/>
      <c r="BQ7772" s="32"/>
      <c r="BR7772" s="32"/>
      <c r="BS7772" s="32"/>
      <c r="BT7772" s="32"/>
      <c r="BU7772" s="32"/>
      <c r="BV7772" s="32"/>
      <c r="BW7772" s="32"/>
      <c r="BX7772" s="32"/>
      <c r="BY7772" s="32"/>
      <c r="BZ7772" s="32"/>
    </row>
    <row r="7773" spans="66:78" x14ac:dyDescent="0.2">
      <c r="BN7773" s="32"/>
      <c r="BO7773" s="32"/>
      <c r="BP7773" s="32"/>
      <c r="BQ7773" s="32"/>
      <c r="BR7773" s="32"/>
      <c r="BS7773" s="32"/>
      <c r="BT7773" s="32"/>
      <c r="BU7773" s="32"/>
      <c r="BV7773" s="32"/>
      <c r="BW7773" s="32"/>
      <c r="BX7773" s="32"/>
      <c r="BY7773" s="32"/>
      <c r="BZ7773" s="32"/>
    </row>
    <row r="7774" spans="66:78" x14ac:dyDescent="0.2">
      <c r="BN7774" s="32"/>
      <c r="BO7774" s="32"/>
      <c r="BP7774" s="32"/>
      <c r="BQ7774" s="32"/>
      <c r="BR7774" s="32"/>
      <c r="BS7774" s="32"/>
      <c r="BT7774" s="32"/>
      <c r="BU7774" s="32"/>
      <c r="BV7774" s="32"/>
      <c r="BW7774" s="32"/>
      <c r="BX7774" s="32"/>
      <c r="BY7774" s="32"/>
      <c r="BZ7774" s="32"/>
    </row>
    <row r="7775" spans="66:78" x14ac:dyDescent="0.2">
      <c r="BN7775" s="32"/>
      <c r="BO7775" s="32"/>
      <c r="BP7775" s="32"/>
      <c r="BQ7775" s="32"/>
      <c r="BR7775" s="32"/>
      <c r="BS7775" s="32"/>
      <c r="BT7775" s="32"/>
      <c r="BU7775" s="32"/>
      <c r="BV7775" s="32"/>
      <c r="BW7775" s="32"/>
      <c r="BX7775" s="32"/>
      <c r="BY7775" s="32"/>
      <c r="BZ7775" s="32"/>
    </row>
    <row r="7776" spans="66:78" x14ac:dyDescent="0.2">
      <c r="BN7776" s="32"/>
      <c r="BO7776" s="32"/>
      <c r="BP7776" s="32"/>
      <c r="BQ7776" s="32"/>
      <c r="BR7776" s="32"/>
      <c r="BS7776" s="32"/>
      <c r="BT7776" s="32"/>
      <c r="BU7776" s="32"/>
      <c r="BV7776" s="32"/>
      <c r="BW7776" s="32"/>
      <c r="BX7776" s="32"/>
      <c r="BY7776" s="32"/>
      <c r="BZ7776" s="32"/>
    </row>
    <row r="7777" spans="66:78" x14ac:dyDescent="0.2">
      <c r="BN7777" s="32"/>
      <c r="BO7777" s="32"/>
      <c r="BP7777" s="32"/>
      <c r="BQ7777" s="32"/>
      <c r="BR7777" s="32"/>
      <c r="BS7777" s="32"/>
      <c r="BT7777" s="32"/>
      <c r="BU7777" s="32"/>
      <c r="BV7777" s="32"/>
      <c r="BW7777" s="32"/>
      <c r="BX7777" s="32"/>
      <c r="BY7777" s="32"/>
      <c r="BZ7777" s="32"/>
    </row>
    <row r="7778" spans="66:78" x14ac:dyDescent="0.2">
      <c r="BN7778" s="32"/>
      <c r="BO7778" s="32"/>
      <c r="BP7778" s="32"/>
      <c r="BQ7778" s="32"/>
      <c r="BR7778" s="32"/>
      <c r="BS7778" s="32"/>
      <c r="BT7778" s="32"/>
      <c r="BU7778" s="32"/>
      <c r="BV7778" s="32"/>
      <c r="BW7778" s="32"/>
      <c r="BX7778" s="32"/>
      <c r="BY7778" s="32"/>
      <c r="BZ7778" s="32"/>
    </row>
    <row r="7779" spans="66:78" x14ac:dyDescent="0.2">
      <c r="BN7779" s="32"/>
      <c r="BO7779" s="32"/>
      <c r="BP7779" s="32"/>
      <c r="BQ7779" s="32"/>
      <c r="BR7779" s="32"/>
      <c r="BS7779" s="32"/>
      <c r="BT7779" s="32"/>
      <c r="BU7779" s="32"/>
      <c r="BV7779" s="32"/>
      <c r="BW7779" s="32"/>
      <c r="BX7779" s="32"/>
      <c r="BY7779" s="32"/>
      <c r="BZ7779" s="32"/>
    </row>
    <row r="7780" spans="66:78" x14ac:dyDescent="0.2">
      <c r="BN7780" s="32"/>
      <c r="BO7780" s="32"/>
      <c r="BP7780" s="32"/>
      <c r="BQ7780" s="32"/>
      <c r="BR7780" s="32"/>
      <c r="BS7780" s="32"/>
      <c r="BT7780" s="32"/>
      <c r="BU7780" s="32"/>
      <c r="BV7780" s="32"/>
      <c r="BW7780" s="32"/>
      <c r="BX7780" s="32"/>
      <c r="BY7780" s="32"/>
      <c r="BZ7780" s="32"/>
    </row>
    <row r="7781" spans="66:78" x14ac:dyDescent="0.2">
      <c r="BN7781" s="32"/>
      <c r="BO7781" s="32"/>
      <c r="BP7781" s="32"/>
      <c r="BQ7781" s="32"/>
      <c r="BR7781" s="32"/>
      <c r="BS7781" s="32"/>
      <c r="BT7781" s="32"/>
      <c r="BU7781" s="32"/>
      <c r="BV7781" s="32"/>
      <c r="BW7781" s="32"/>
      <c r="BX7781" s="32"/>
      <c r="BY7781" s="32"/>
      <c r="BZ7781" s="32"/>
    </row>
    <row r="7782" spans="66:78" x14ac:dyDescent="0.2">
      <c r="BN7782" s="32"/>
      <c r="BO7782" s="32"/>
      <c r="BP7782" s="32"/>
      <c r="BQ7782" s="32"/>
      <c r="BR7782" s="32"/>
      <c r="BS7782" s="32"/>
      <c r="BT7782" s="32"/>
      <c r="BU7782" s="32"/>
      <c r="BV7782" s="32"/>
      <c r="BW7782" s="32"/>
      <c r="BX7782" s="32"/>
      <c r="BY7782" s="32"/>
      <c r="BZ7782" s="32"/>
    </row>
    <row r="7783" spans="66:78" x14ac:dyDescent="0.2">
      <c r="BN7783" s="32"/>
      <c r="BO7783" s="32"/>
      <c r="BP7783" s="32"/>
      <c r="BQ7783" s="32"/>
      <c r="BR7783" s="32"/>
      <c r="BS7783" s="32"/>
      <c r="BT7783" s="32"/>
      <c r="BU7783" s="32"/>
      <c r="BV7783" s="32"/>
      <c r="BW7783" s="32"/>
      <c r="BX7783" s="32"/>
      <c r="BY7783" s="32"/>
      <c r="BZ7783" s="32"/>
    </row>
    <row r="7784" spans="66:78" x14ac:dyDescent="0.2">
      <c r="BN7784" s="32"/>
      <c r="BO7784" s="32"/>
      <c r="BP7784" s="32"/>
      <c r="BQ7784" s="32"/>
      <c r="BR7784" s="32"/>
      <c r="BS7784" s="32"/>
      <c r="BT7784" s="32"/>
      <c r="BU7784" s="32"/>
      <c r="BV7784" s="32"/>
      <c r="BW7784" s="32"/>
      <c r="BX7784" s="32"/>
      <c r="BY7784" s="32"/>
      <c r="BZ7784" s="32"/>
    </row>
    <row r="7785" spans="66:78" x14ac:dyDescent="0.2">
      <c r="BN7785" s="32"/>
      <c r="BO7785" s="32"/>
      <c r="BP7785" s="32"/>
      <c r="BQ7785" s="32"/>
      <c r="BR7785" s="32"/>
      <c r="BS7785" s="32"/>
      <c r="BT7785" s="32"/>
      <c r="BU7785" s="32"/>
      <c r="BV7785" s="32"/>
      <c r="BW7785" s="32"/>
      <c r="BX7785" s="32"/>
      <c r="BY7785" s="32"/>
      <c r="BZ7785" s="32"/>
    </row>
    <row r="7786" spans="66:78" x14ac:dyDescent="0.2">
      <c r="BN7786" s="32"/>
      <c r="BO7786" s="32"/>
      <c r="BP7786" s="32"/>
      <c r="BQ7786" s="32"/>
      <c r="BR7786" s="32"/>
      <c r="BS7786" s="32"/>
      <c r="BT7786" s="32"/>
      <c r="BU7786" s="32"/>
      <c r="BV7786" s="32"/>
      <c r="BW7786" s="32"/>
      <c r="BX7786" s="32"/>
      <c r="BY7786" s="32"/>
      <c r="BZ7786" s="32"/>
    </row>
    <row r="7787" spans="66:78" x14ac:dyDescent="0.2">
      <c r="BN7787" s="32"/>
      <c r="BO7787" s="32"/>
      <c r="BP7787" s="32"/>
      <c r="BQ7787" s="32"/>
      <c r="BR7787" s="32"/>
      <c r="BS7787" s="32"/>
      <c r="BT7787" s="32"/>
      <c r="BU7787" s="32"/>
      <c r="BV7787" s="32"/>
      <c r="BW7787" s="32"/>
      <c r="BX7787" s="32"/>
      <c r="BY7787" s="32"/>
      <c r="BZ7787" s="32"/>
    </row>
    <row r="7788" spans="66:78" x14ac:dyDescent="0.2">
      <c r="BN7788" s="32"/>
      <c r="BO7788" s="32"/>
      <c r="BP7788" s="32"/>
      <c r="BQ7788" s="32"/>
      <c r="BR7788" s="32"/>
      <c r="BS7788" s="32"/>
      <c r="BT7788" s="32"/>
      <c r="BU7788" s="32"/>
      <c r="BV7788" s="32"/>
      <c r="BW7788" s="32"/>
      <c r="BX7788" s="32"/>
      <c r="BY7788" s="32"/>
      <c r="BZ7788" s="32"/>
    </row>
    <row r="7789" spans="66:78" x14ac:dyDescent="0.2">
      <c r="BN7789" s="32"/>
      <c r="BO7789" s="32"/>
      <c r="BP7789" s="32"/>
      <c r="BQ7789" s="32"/>
      <c r="BR7789" s="32"/>
      <c r="BS7789" s="32"/>
      <c r="BT7789" s="32"/>
      <c r="BU7789" s="32"/>
      <c r="BV7789" s="32"/>
      <c r="BW7789" s="32"/>
      <c r="BX7789" s="32"/>
      <c r="BY7789" s="32"/>
      <c r="BZ7789" s="32"/>
    </row>
    <row r="7790" spans="66:78" x14ac:dyDescent="0.2">
      <c r="BN7790" s="32"/>
      <c r="BO7790" s="32"/>
      <c r="BP7790" s="32"/>
      <c r="BQ7790" s="32"/>
      <c r="BR7790" s="32"/>
      <c r="BS7790" s="32"/>
      <c r="BT7790" s="32"/>
      <c r="BU7790" s="32"/>
      <c r="BV7790" s="32"/>
      <c r="BW7790" s="32"/>
      <c r="BX7790" s="32"/>
      <c r="BY7790" s="32"/>
      <c r="BZ7790" s="32"/>
    </row>
    <row r="7791" spans="66:78" x14ac:dyDescent="0.2">
      <c r="BN7791" s="32"/>
      <c r="BO7791" s="32"/>
      <c r="BP7791" s="32"/>
      <c r="BQ7791" s="32"/>
      <c r="BR7791" s="32"/>
      <c r="BS7791" s="32"/>
      <c r="BT7791" s="32"/>
      <c r="BU7791" s="32"/>
      <c r="BV7791" s="32"/>
      <c r="BW7791" s="32"/>
      <c r="BX7791" s="32"/>
      <c r="BY7791" s="32"/>
      <c r="BZ7791" s="32"/>
    </row>
    <row r="7792" spans="66:78" x14ac:dyDescent="0.2">
      <c r="BN7792" s="32"/>
      <c r="BO7792" s="32"/>
      <c r="BP7792" s="32"/>
      <c r="BQ7792" s="32"/>
      <c r="BR7792" s="32"/>
      <c r="BS7792" s="32"/>
      <c r="BT7792" s="32"/>
      <c r="BU7792" s="32"/>
      <c r="BV7792" s="32"/>
      <c r="BW7792" s="32"/>
      <c r="BX7792" s="32"/>
      <c r="BY7792" s="32"/>
      <c r="BZ7792" s="32"/>
    </row>
    <row r="7793" spans="66:78" x14ac:dyDescent="0.2">
      <c r="BN7793" s="32"/>
      <c r="BO7793" s="32"/>
      <c r="BP7793" s="32"/>
      <c r="BQ7793" s="32"/>
      <c r="BR7793" s="32"/>
      <c r="BS7793" s="32"/>
      <c r="BT7793" s="32"/>
      <c r="BU7793" s="32"/>
      <c r="BV7793" s="32"/>
      <c r="BW7793" s="32"/>
      <c r="BX7793" s="32"/>
      <c r="BY7793" s="32"/>
      <c r="BZ7793" s="32"/>
    </row>
    <row r="7794" spans="66:78" x14ac:dyDescent="0.2">
      <c r="BN7794" s="32"/>
      <c r="BO7794" s="32"/>
      <c r="BP7794" s="32"/>
      <c r="BQ7794" s="32"/>
      <c r="BR7794" s="32"/>
      <c r="BS7794" s="32"/>
      <c r="BT7794" s="32"/>
      <c r="BU7794" s="32"/>
      <c r="BV7794" s="32"/>
      <c r="BW7794" s="32"/>
      <c r="BX7794" s="32"/>
      <c r="BY7794" s="32"/>
      <c r="BZ7794" s="32"/>
    </row>
    <row r="7795" spans="66:78" x14ac:dyDescent="0.2">
      <c r="BN7795" s="32"/>
      <c r="BO7795" s="32"/>
      <c r="BP7795" s="32"/>
      <c r="BQ7795" s="32"/>
      <c r="BR7795" s="32"/>
      <c r="BS7795" s="32"/>
      <c r="BT7795" s="32"/>
      <c r="BU7795" s="32"/>
      <c r="BV7795" s="32"/>
      <c r="BW7795" s="32"/>
      <c r="BX7795" s="32"/>
      <c r="BY7795" s="32"/>
      <c r="BZ7795" s="32"/>
    </row>
    <row r="7796" spans="66:78" x14ac:dyDescent="0.2">
      <c r="BN7796" s="32"/>
      <c r="BO7796" s="32"/>
      <c r="BP7796" s="32"/>
      <c r="BQ7796" s="32"/>
      <c r="BR7796" s="32"/>
      <c r="BS7796" s="32"/>
      <c r="BT7796" s="32"/>
      <c r="BU7796" s="32"/>
      <c r="BV7796" s="32"/>
      <c r="BW7796" s="32"/>
      <c r="BX7796" s="32"/>
      <c r="BY7796" s="32"/>
      <c r="BZ7796" s="32"/>
    </row>
    <row r="7797" spans="66:78" x14ac:dyDescent="0.2">
      <c r="BN7797" s="32"/>
      <c r="BO7797" s="32"/>
      <c r="BP7797" s="32"/>
      <c r="BQ7797" s="32"/>
      <c r="BR7797" s="32"/>
      <c r="BS7797" s="32"/>
      <c r="BT7797" s="32"/>
      <c r="BU7797" s="32"/>
      <c r="BV7797" s="32"/>
      <c r="BW7797" s="32"/>
      <c r="BX7797" s="32"/>
      <c r="BY7797" s="32"/>
      <c r="BZ7797" s="32"/>
    </row>
    <row r="7798" spans="66:78" x14ac:dyDescent="0.2">
      <c r="BN7798" s="32"/>
      <c r="BO7798" s="32"/>
      <c r="BP7798" s="32"/>
      <c r="BQ7798" s="32"/>
      <c r="BR7798" s="32"/>
      <c r="BS7798" s="32"/>
      <c r="BT7798" s="32"/>
      <c r="BU7798" s="32"/>
      <c r="BV7798" s="32"/>
      <c r="BW7798" s="32"/>
      <c r="BX7798" s="32"/>
      <c r="BY7798" s="32"/>
      <c r="BZ7798" s="32"/>
    </row>
    <row r="7799" spans="66:78" x14ac:dyDescent="0.2">
      <c r="BN7799" s="32"/>
      <c r="BO7799" s="32"/>
      <c r="BP7799" s="32"/>
      <c r="BQ7799" s="32"/>
      <c r="BR7799" s="32"/>
      <c r="BS7799" s="32"/>
      <c r="BT7799" s="32"/>
      <c r="BU7799" s="32"/>
      <c r="BV7799" s="32"/>
      <c r="BW7799" s="32"/>
      <c r="BX7799" s="32"/>
      <c r="BY7799" s="32"/>
      <c r="BZ7799" s="32"/>
    </row>
    <row r="7800" spans="66:78" x14ac:dyDescent="0.2">
      <c r="BN7800" s="32"/>
      <c r="BO7800" s="32"/>
      <c r="BP7800" s="32"/>
      <c r="BQ7800" s="32"/>
      <c r="BR7800" s="32"/>
      <c r="BS7800" s="32"/>
      <c r="BT7800" s="32"/>
      <c r="BU7800" s="32"/>
      <c r="BV7800" s="32"/>
      <c r="BW7800" s="32"/>
      <c r="BX7800" s="32"/>
      <c r="BY7800" s="32"/>
      <c r="BZ7800" s="32"/>
    </row>
    <row r="7801" spans="66:78" x14ac:dyDescent="0.2">
      <c r="BN7801" s="32"/>
      <c r="BO7801" s="32"/>
      <c r="BP7801" s="32"/>
      <c r="BQ7801" s="32"/>
      <c r="BR7801" s="32"/>
      <c r="BS7801" s="32"/>
      <c r="BT7801" s="32"/>
      <c r="BU7801" s="32"/>
      <c r="BV7801" s="32"/>
      <c r="BW7801" s="32"/>
      <c r="BX7801" s="32"/>
      <c r="BY7801" s="32"/>
      <c r="BZ7801" s="32"/>
    </row>
    <row r="7802" spans="66:78" x14ac:dyDescent="0.2">
      <c r="BN7802" s="32"/>
      <c r="BO7802" s="32"/>
      <c r="BP7802" s="32"/>
      <c r="BQ7802" s="32"/>
      <c r="BR7802" s="32"/>
      <c r="BS7802" s="32"/>
      <c r="BT7802" s="32"/>
      <c r="BU7802" s="32"/>
      <c r="BV7802" s="32"/>
      <c r="BW7802" s="32"/>
      <c r="BX7802" s="32"/>
      <c r="BY7802" s="32"/>
      <c r="BZ7802" s="32"/>
    </row>
    <row r="7803" spans="66:78" x14ac:dyDescent="0.2">
      <c r="BN7803" s="32"/>
      <c r="BO7803" s="32"/>
      <c r="BP7803" s="32"/>
      <c r="BQ7803" s="32"/>
      <c r="BR7803" s="32"/>
      <c r="BS7803" s="32"/>
      <c r="BT7803" s="32"/>
      <c r="BU7803" s="32"/>
      <c r="BV7803" s="32"/>
      <c r="BW7803" s="32"/>
      <c r="BX7803" s="32"/>
      <c r="BY7803" s="32"/>
      <c r="BZ7803" s="32"/>
    </row>
    <row r="7804" spans="66:78" x14ac:dyDescent="0.2">
      <c r="BN7804" s="32"/>
      <c r="BO7804" s="32"/>
      <c r="BP7804" s="32"/>
      <c r="BQ7804" s="32"/>
      <c r="BR7804" s="32"/>
      <c r="BS7804" s="32"/>
      <c r="BT7804" s="32"/>
      <c r="BU7804" s="32"/>
      <c r="BV7804" s="32"/>
      <c r="BW7804" s="32"/>
      <c r="BX7804" s="32"/>
      <c r="BY7804" s="32"/>
      <c r="BZ7804" s="32"/>
    </row>
    <row r="7805" spans="66:78" x14ac:dyDescent="0.2">
      <c r="BN7805" s="32"/>
      <c r="BO7805" s="32"/>
      <c r="BP7805" s="32"/>
      <c r="BQ7805" s="32"/>
      <c r="BR7805" s="32"/>
      <c r="BS7805" s="32"/>
      <c r="BT7805" s="32"/>
      <c r="BU7805" s="32"/>
      <c r="BV7805" s="32"/>
      <c r="BW7805" s="32"/>
      <c r="BX7805" s="32"/>
      <c r="BY7805" s="32"/>
      <c r="BZ7805" s="32"/>
    </row>
    <row r="7806" spans="66:78" x14ac:dyDescent="0.2">
      <c r="BN7806" s="32"/>
      <c r="BO7806" s="32"/>
      <c r="BP7806" s="32"/>
      <c r="BQ7806" s="32"/>
      <c r="BR7806" s="32"/>
      <c r="BS7806" s="32"/>
      <c r="BT7806" s="32"/>
      <c r="BU7806" s="32"/>
      <c r="BV7806" s="32"/>
      <c r="BW7806" s="32"/>
      <c r="BX7806" s="32"/>
      <c r="BY7806" s="32"/>
      <c r="BZ7806" s="32"/>
    </row>
    <row r="7807" spans="66:78" x14ac:dyDescent="0.2">
      <c r="BN7807" s="32"/>
      <c r="BO7807" s="32"/>
      <c r="BP7807" s="32"/>
      <c r="BQ7807" s="32"/>
      <c r="BR7807" s="32"/>
      <c r="BS7807" s="32"/>
      <c r="BT7807" s="32"/>
      <c r="BU7807" s="32"/>
      <c r="BV7807" s="32"/>
      <c r="BW7807" s="32"/>
      <c r="BX7807" s="32"/>
      <c r="BY7807" s="32"/>
      <c r="BZ7807" s="32"/>
    </row>
    <row r="7808" spans="66:78" x14ac:dyDescent="0.2">
      <c r="BN7808" s="32"/>
      <c r="BO7808" s="32"/>
      <c r="BP7808" s="32"/>
      <c r="BQ7808" s="32"/>
      <c r="BR7808" s="32"/>
      <c r="BS7808" s="32"/>
      <c r="BT7808" s="32"/>
      <c r="BU7808" s="32"/>
      <c r="BV7808" s="32"/>
      <c r="BW7808" s="32"/>
      <c r="BX7808" s="32"/>
      <c r="BY7808" s="32"/>
      <c r="BZ7808" s="32"/>
    </row>
    <row r="7809" spans="66:78" x14ac:dyDescent="0.2">
      <c r="BN7809" s="32"/>
      <c r="BO7809" s="32"/>
      <c r="BP7809" s="32"/>
      <c r="BQ7809" s="32"/>
      <c r="BR7809" s="32"/>
      <c r="BS7809" s="32"/>
      <c r="BT7809" s="32"/>
      <c r="BU7809" s="32"/>
      <c r="BV7809" s="32"/>
      <c r="BW7809" s="32"/>
      <c r="BX7809" s="32"/>
      <c r="BY7809" s="32"/>
      <c r="BZ7809" s="32"/>
    </row>
    <row r="7810" spans="66:78" x14ac:dyDescent="0.2">
      <c r="BN7810" s="32"/>
      <c r="BO7810" s="32"/>
      <c r="BP7810" s="32"/>
      <c r="BQ7810" s="32"/>
      <c r="BR7810" s="32"/>
      <c r="BS7810" s="32"/>
      <c r="BT7810" s="32"/>
      <c r="BU7810" s="32"/>
      <c r="BV7810" s="32"/>
      <c r="BW7810" s="32"/>
      <c r="BX7810" s="32"/>
      <c r="BY7810" s="32"/>
      <c r="BZ7810" s="32"/>
    </row>
    <row r="7811" spans="66:78" x14ac:dyDescent="0.2">
      <c r="BN7811" s="32"/>
      <c r="BO7811" s="32"/>
      <c r="BP7811" s="32"/>
      <c r="BQ7811" s="32"/>
      <c r="BR7811" s="32"/>
      <c r="BS7811" s="32"/>
      <c r="BT7811" s="32"/>
      <c r="BU7811" s="32"/>
      <c r="BV7811" s="32"/>
      <c r="BW7811" s="32"/>
      <c r="BX7811" s="32"/>
      <c r="BY7811" s="32"/>
      <c r="BZ7811" s="32"/>
    </row>
    <row r="7812" spans="66:78" x14ac:dyDescent="0.2">
      <c r="BN7812" s="32"/>
      <c r="BO7812" s="32"/>
      <c r="BP7812" s="32"/>
      <c r="BQ7812" s="32"/>
      <c r="BR7812" s="32"/>
      <c r="BS7812" s="32"/>
      <c r="BT7812" s="32"/>
      <c r="BU7812" s="32"/>
      <c r="BV7812" s="32"/>
      <c r="BW7812" s="32"/>
      <c r="BX7812" s="32"/>
      <c r="BY7812" s="32"/>
      <c r="BZ7812" s="32"/>
    </row>
    <row r="7813" spans="66:78" x14ac:dyDescent="0.2">
      <c r="BN7813" s="32"/>
      <c r="BO7813" s="32"/>
      <c r="BP7813" s="32"/>
      <c r="BQ7813" s="32"/>
      <c r="BR7813" s="32"/>
      <c r="BS7813" s="32"/>
      <c r="BT7813" s="32"/>
      <c r="BU7813" s="32"/>
      <c r="BV7813" s="32"/>
      <c r="BW7813" s="32"/>
      <c r="BX7813" s="32"/>
      <c r="BY7813" s="32"/>
      <c r="BZ7813" s="32"/>
    </row>
    <row r="7814" spans="66:78" x14ac:dyDescent="0.2">
      <c r="BN7814" s="32"/>
      <c r="BO7814" s="32"/>
      <c r="BP7814" s="32"/>
      <c r="BQ7814" s="32"/>
      <c r="BR7814" s="32"/>
      <c r="BS7814" s="32"/>
      <c r="BT7814" s="32"/>
      <c r="BU7814" s="32"/>
      <c r="BV7814" s="32"/>
      <c r="BW7814" s="32"/>
      <c r="BX7814" s="32"/>
      <c r="BY7814" s="32"/>
      <c r="BZ7814" s="32"/>
    </row>
    <row r="7815" spans="66:78" x14ac:dyDescent="0.2">
      <c r="BN7815" s="32"/>
      <c r="BO7815" s="32"/>
      <c r="BP7815" s="32"/>
      <c r="BQ7815" s="32"/>
      <c r="BR7815" s="32"/>
      <c r="BS7815" s="32"/>
      <c r="BT7815" s="32"/>
      <c r="BU7815" s="32"/>
      <c r="BV7815" s="32"/>
      <c r="BW7815" s="32"/>
      <c r="BX7815" s="32"/>
      <c r="BY7815" s="32"/>
      <c r="BZ7815" s="32"/>
    </row>
    <row r="7816" spans="66:78" x14ac:dyDescent="0.2">
      <c r="BN7816" s="32"/>
      <c r="BO7816" s="32"/>
      <c r="BP7816" s="32"/>
      <c r="BQ7816" s="32"/>
      <c r="BR7816" s="32"/>
      <c r="BS7816" s="32"/>
      <c r="BT7816" s="32"/>
      <c r="BU7816" s="32"/>
      <c r="BV7816" s="32"/>
      <c r="BW7816" s="32"/>
      <c r="BX7816" s="32"/>
      <c r="BY7816" s="32"/>
      <c r="BZ7816" s="32"/>
    </row>
    <row r="7817" spans="66:78" x14ac:dyDescent="0.2">
      <c r="BN7817" s="32"/>
      <c r="BO7817" s="32"/>
      <c r="BP7817" s="32"/>
      <c r="BQ7817" s="32"/>
      <c r="BR7817" s="32"/>
      <c r="BS7817" s="32"/>
      <c r="BT7817" s="32"/>
      <c r="BU7817" s="32"/>
      <c r="BV7817" s="32"/>
      <c r="BW7817" s="32"/>
      <c r="BX7817" s="32"/>
      <c r="BY7817" s="32"/>
      <c r="BZ7817" s="32"/>
    </row>
    <row r="7818" spans="66:78" x14ac:dyDescent="0.2">
      <c r="BN7818" s="32"/>
      <c r="BO7818" s="32"/>
      <c r="BP7818" s="32"/>
      <c r="BQ7818" s="32"/>
      <c r="BR7818" s="32"/>
      <c r="BS7818" s="32"/>
      <c r="BT7818" s="32"/>
      <c r="BU7818" s="32"/>
      <c r="BV7818" s="32"/>
      <c r="BW7818" s="32"/>
      <c r="BX7818" s="32"/>
      <c r="BY7818" s="32"/>
      <c r="BZ7818" s="32"/>
    </row>
    <row r="7819" spans="66:78" x14ac:dyDescent="0.2">
      <c r="BN7819" s="32"/>
      <c r="BO7819" s="32"/>
      <c r="BP7819" s="32"/>
      <c r="BQ7819" s="32"/>
      <c r="BR7819" s="32"/>
      <c r="BS7819" s="32"/>
      <c r="BT7819" s="32"/>
      <c r="BU7819" s="32"/>
      <c r="BV7819" s="32"/>
      <c r="BW7819" s="32"/>
      <c r="BX7819" s="32"/>
      <c r="BY7819" s="32"/>
      <c r="BZ7819" s="32"/>
    </row>
    <row r="7820" spans="66:78" x14ac:dyDescent="0.2">
      <c r="BN7820" s="32"/>
      <c r="BO7820" s="32"/>
      <c r="BP7820" s="32"/>
      <c r="BQ7820" s="32"/>
      <c r="BR7820" s="32"/>
      <c r="BS7820" s="32"/>
      <c r="BT7820" s="32"/>
      <c r="BU7820" s="32"/>
      <c r="BV7820" s="32"/>
      <c r="BW7820" s="32"/>
      <c r="BX7820" s="32"/>
      <c r="BY7820" s="32"/>
      <c r="BZ7820" s="32"/>
    </row>
    <row r="7821" spans="66:78" x14ac:dyDescent="0.2">
      <c r="BN7821" s="32"/>
      <c r="BO7821" s="32"/>
      <c r="BP7821" s="32"/>
      <c r="BQ7821" s="32"/>
      <c r="BR7821" s="32"/>
      <c r="BS7821" s="32"/>
      <c r="BT7821" s="32"/>
      <c r="BU7821" s="32"/>
      <c r="BV7821" s="32"/>
      <c r="BW7821" s="32"/>
      <c r="BX7821" s="32"/>
      <c r="BY7821" s="32"/>
      <c r="BZ7821" s="32"/>
    </row>
    <row r="7822" spans="66:78" x14ac:dyDescent="0.2">
      <c r="BN7822" s="32"/>
      <c r="BO7822" s="32"/>
      <c r="BP7822" s="32"/>
      <c r="BQ7822" s="32"/>
      <c r="BR7822" s="32"/>
      <c r="BS7822" s="32"/>
      <c r="BT7822" s="32"/>
      <c r="BU7822" s="32"/>
      <c r="BV7822" s="32"/>
      <c r="BW7822" s="32"/>
      <c r="BX7822" s="32"/>
      <c r="BY7822" s="32"/>
      <c r="BZ7822" s="32"/>
    </row>
    <row r="7823" spans="66:78" x14ac:dyDescent="0.2">
      <c r="BN7823" s="32"/>
      <c r="BO7823" s="32"/>
      <c r="BP7823" s="32"/>
      <c r="BQ7823" s="32"/>
      <c r="BR7823" s="32"/>
      <c r="BS7823" s="32"/>
      <c r="BT7823" s="32"/>
      <c r="BU7823" s="32"/>
      <c r="BV7823" s="32"/>
      <c r="BW7823" s="32"/>
      <c r="BX7823" s="32"/>
      <c r="BY7823" s="32"/>
      <c r="BZ7823" s="32"/>
    </row>
    <row r="7824" spans="66:78" x14ac:dyDescent="0.2">
      <c r="BN7824" s="32"/>
      <c r="BO7824" s="32"/>
      <c r="BP7824" s="32"/>
      <c r="BQ7824" s="32"/>
      <c r="BR7824" s="32"/>
      <c r="BS7824" s="32"/>
      <c r="BT7824" s="32"/>
      <c r="BU7824" s="32"/>
      <c r="BV7824" s="32"/>
      <c r="BW7824" s="32"/>
      <c r="BX7824" s="32"/>
      <c r="BY7824" s="32"/>
      <c r="BZ7824" s="32"/>
    </row>
    <row r="7825" spans="66:78" x14ac:dyDescent="0.2">
      <c r="BN7825" s="32"/>
      <c r="BO7825" s="32"/>
      <c r="BP7825" s="32"/>
      <c r="BQ7825" s="32"/>
      <c r="BR7825" s="32"/>
      <c r="BS7825" s="32"/>
      <c r="BT7825" s="32"/>
      <c r="BU7825" s="32"/>
      <c r="BV7825" s="32"/>
      <c r="BW7825" s="32"/>
      <c r="BX7825" s="32"/>
      <c r="BY7825" s="32"/>
      <c r="BZ7825" s="32"/>
    </row>
    <row r="7826" spans="66:78" x14ac:dyDescent="0.2">
      <c r="BN7826" s="32"/>
      <c r="BO7826" s="32"/>
      <c r="BP7826" s="32"/>
      <c r="BQ7826" s="32"/>
      <c r="BR7826" s="32"/>
      <c r="BS7826" s="32"/>
      <c r="BT7826" s="32"/>
      <c r="BU7826" s="32"/>
      <c r="BV7826" s="32"/>
      <c r="BW7826" s="32"/>
      <c r="BX7826" s="32"/>
      <c r="BY7826" s="32"/>
      <c r="BZ7826" s="32"/>
    </row>
    <row r="7827" spans="66:78" x14ac:dyDescent="0.2">
      <c r="BN7827" s="32"/>
      <c r="BO7827" s="32"/>
      <c r="BP7827" s="32"/>
      <c r="BQ7827" s="32"/>
      <c r="BR7827" s="32"/>
      <c r="BS7827" s="32"/>
      <c r="BT7827" s="32"/>
      <c r="BU7827" s="32"/>
      <c r="BV7827" s="32"/>
      <c r="BW7827" s="32"/>
      <c r="BX7827" s="32"/>
      <c r="BY7827" s="32"/>
      <c r="BZ7827" s="32"/>
    </row>
    <row r="7828" spans="66:78" x14ac:dyDescent="0.2">
      <c r="BN7828" s="32"/>
      <c r="BO7828" s="32"/>
      <c r="BP7828" s="32"/>
      <c r="BQ7828" s="32"/>
      <c r="BR7828" s="32"/>
      <c r="BS7828" s="32"/>
      <c r="BT7828" s="32"/>
      <c r="BU7828" s="32"/>
      <c r="BV7828" s="32"/>
      <c r="BW7828" s="32"/>
      <c r="BX7828" s="32"/>
      <c r="BY7828" s="32"/>
      <c r="BZ7828" s="32"/>
    </row>
    <row r="7829" spans="66:78" x14ac:dyDescent="0.2">
      <c r="BN7829" s="32"/>
      <c r="BO7829" s="32"/>
      <c r="BP7829" s="32"/>
      <c r="BQ7829" s="32"/>
      <c r="BR7829" s="32"/>
      <c r="BS7829" s="32"/>
      <c r="BT7829" s="32"/>
      <c r="BU7829" s="32"/>
      <c r="BV7829" s="32"/>
      <c r="BW7829" s="32"/>
      <c r="BX7829" s="32"/>
      <c r="BY7829" s="32"/>
      <c r="BZ7829" s="32"/>
    </row>
    <row r="7830" spans="66:78" x14ac:dyDescent="0.2">
      <c r="BN7830" s="32"/>
      <c r="BO7830" s="32"/>
      <c r="BP7830" s="32"/>
      <c r="BQ7830" s="32"/>
      <c r="BR7830" s="32"/>
      <c r="BS7830" s="32"/>
      <c r="BT7830" s="32"/>
      <c r="BU7830" s="32"/>
      <c r="BV7830" s="32"/>
      <c r="BW7830" s="32"/>
      <c r="BX7830" s="32"/>
      <c r="BY7830" s="32"/>
      <c r="BZ7830" s="32"/>
    </row>
    <row r="7831" spans="66:78" x14ac:dyDescent="0.2">
      <c r="BN7831" s="32"/>
      <c r="BO7831" s="32"/>
      <c r="BP7831" s="32"/>
      <c r="BQ7831" s="32"/>
      <c r="BR7831" s="32"/>
      <c r="BS7831" s="32"/>
      <c r="BT7831" s="32"/>
      <c r="BU7831" s="32"/>
      <c r="BV7831" s="32"/>
      <c r="BW7831" s="32"/>
      <c r="BX7831" s="32"/>
      <c r="BY7831" s="32"/>
      <c r="BZ7831" s="32"/>
    </row>
    <row r="7832" spans="66:78" x14ac:dyDescent="0.2">
      <c r="BN7832" s="32"/>
      <c r="BO7832" s="32"/>
      <c r="BP7832" s="32"/>
      <c r="BQ7832" s="32"/>
      <c r="BR7832" s="32"/>
      <c r="BS7832" s="32"/>
      <c r="BT7832" s="32"/>
      <c r="BU7832" s="32"/>
      <c r="BV7832" s="32"/>
      <c r="BW7832" s="32"/>
      <c r="BX7832" s="32"/>
      <c r="BY7832" s="32"/>
      <c r="BZ7832" s="32"/>
    </row>
    <row r="7833" spans="66:78" x14ac:dyDescent="0.2">
      <c r="BN7833" s="32"/>
      <c r="BO7833" s="32"/>
      <c r="BP7833" s="32"/>
      <c r="BQ7833" s="32"/>
      <c r="BR7833" s="32"/>
      <c r="BS7833" s="32"/>
      <c r="BT7833" s="32"/>
      <c r="BU7833" s="32"/>
      <c r="BV7833" s="32"/>
      <c r="BW7833" s="32"/>
      <c r="BX7833" s="32"/>
      <c r="BY7833" s="32"/>
      <c r="BZ7833" s="32"/>
    </row>
    <row r="7834" spans="66:78" x14ac:dyDescent="0.2">
      <c r="BN7834" s="32"/>
      <c r="BO7834" s="32"/>
      <c r="BP7834" s="32"/>
      <c r="BQ7834" s="32"/>
      <c r="BR7834" s="32"/>
      <c r="BS7834" s="32"/>
      <c r="BT7834" s="32"/>
      <c r="BU7834" s="32"/>
      <c r="BV7834" s="32"/>
      <c r="BW7834" s="32"/>
      <c r="BX7834" s="32"/>
      <c r="BY7834" s="32"/>
      <c r="BZ7834" s="32"/>
    </row>
    <row r="7835" spans="66:78" x14ac:dyDescent="0.2">
      <c r="BN7835" s="32"/>
      <c r="BO7835" s="32"/>
      <c r="BP7835" s="32"/>
      <c r="BQ7835" s="32"/>
      <c r="BR7835" s="32"/>
      <c r="BS7835" s="32"/>
      <c r="BT7835" s="32"/>
      <c r="BU7835" s="32"/>
      <c r="BV7835" s="32"/>
      <c r="BW7835" s="32"/>
      <c r="BX7835" s="32"/>
      <c r="BY7835" s="32"/>
      <c r="BZ7835" s="32"/>
    </row>
    <row r="7836" spans="66:78" x14ac:dyDescent="0.2">
      <c r="BN7836" s="32"/>
      <c r="BO7836" s="32"/>
      <c r="BP7836" s="32"/>
      <c r="BQ7836" s="32"/>
      <c r="BR7836" s="32"/>
      <c r="BS7836" s="32"/>
      <c r="BT7836" s="32"/>
      <c r="BU7836" s="32"/>
      <c r="BV7836" s="32"/>
      <c r="BW7836" s="32"/>
      <c r="BX7836" s="32"/>
      <c r="BY7836" s="32"/>
      <c r="BZ7836" s="32"/>
    </row>
    <row r="7837" spans="66:78" x14ac:dyDescent="0.2">
      <c r="BN7837" s="32"/>
      <c r="BO7837" s="32"/>
      <c r="BP7837" s="32"/>
      <c r="BQ7837" s="32"/>
      <c r="BR7837" s="32"/>
      <c r="BS7837" s="32"/>
      <c r="BT7837" s="32"/>
      <c r="BU7837" s="32"/>
      <c r="BV7837" s="32"/>
      <c r="BW7837" s="32"/>
      <c r="BX7837" s="32"/>
      <c r="BY7837" s="32"/>
      <c r="BZ7837" s="32"/>
    </row>
    <row r="7838" spans="66:78" x14ac:dyDescent="0.2">
      <c r="BN7838" s="32"/>
      <c r="BO7838" s="32"/>
      <c r="BP7838" s="32"/>
      <c r="BQ7838" s="32"/>
      <c r="BR7838" s="32"/>
      <c r="BS7838" s="32"/>
      <c r="BT7838" s="32"/>
      <c r="BU7838" s="32"/>
      <c r="BV7838" s="32"/>
      <c r="BW7838" s="32"/>
      <c r="BX7838" s="32"/>
      <c r="BY7838" s="32"/>
      <c r="BZ7838" s="32"/>
    </row>
    <row r="7839" spans="66:78" x14ac:dyDescent="0.2">
      <c r="BN7839" s="32"/>
      <c r="BO7839" s="32"/>
      <c r="BP7839" s="32"/>
      <c r="BQ7839" s="32"/>
      <c r="BR7839" s="32"/>
      <c r="BS7839" s="32"/>
      <c r="BT7839" s="32"/>
      <c r="BU7839" s="32"/>
      <c r="BV7839" s="32"/>
      <c r="BW7839" s="32"/>
      <c r="BX7839" s="32"/>
      <c r="BY7839" s="32"/>
      <c r="BZ7839" s="32"/>
    </row>
    <row r="7840" spans="66:78" x14ac:dyDescent="0.2">
      <c r="BN7840" s="32"/>
      <c r="BO7840" s="32"/>
      <c r="BP7840" s="32"/>
      <c r="BQ7840" s="32"/>
      <c r="BR7840" s="32"/>
      <c r="BS7840" s="32"/>
      <c r="BT7840" s="32"/>
      <c r="BU7840" s="32"/>
      <c r="BV7840" s="32"/>
      <c r="BW7840" s="32"/>
      <c r="BX7840" s="32"/>
      <c r="BY7840" s="32"/>
      <c r="BZ7840" s="32"/>
    </row>
    <row r="7841" spans="66:78" x14ac:dyDescent="0.2">
      <c r="BN7841" s="32"/>
      <c r="BO7841" s="32"/>
      <c r="BP7841" s="32"/>
      <c r="BQ7841" s="32"/>
      <c r="BR7841" s="32"/>
      <c r="BS7841" s="32"/>
      <c r="BT7841" s="32"/>
      <c r="BU7841" s="32"/>
      <c r="BV7841" s="32"/>
      <c r="BW7841" s="32"/>
      <c r="BX7841" s="32"/>
      <c r="BY7841" s="32"/>
      <c r="BZ7841" s="32"/>
    </row>
    <row r="7842" spans="66:78" x14ac:dyDescent="0.2">
      <c r="BN7842" s="32"/>
      <c r="BO7842" s="32"/>
      <c r="BP7842" s="32"/>
      <c r="BQ7842" s="32"/>
      <c r="BR7842" s="32"/>
      <c r="BS7842" s="32"/>
      <c r="BT7842" s="32"/>
      <c r="BU7842" s="32"/>
      <c r="BV7842" s="32"/>
      <c r="BW7842" s="32"/>
      <c r="BX7842" s="32"/>
      <c r="BY7842" s="32"/>
      <c r="BZ7842" s="32"/>
    </row>
    <row r="7843" spans="66:78" x14ac:dyDescent="0.2">
      <c r="BN7843" s="32"/>
      <c r="BO7843" s="32"/>
      <c r="BP7843" s="32"/>
      <c r="BQ7843" s="32"/>
      <c r="BR7843" s="32"/>
      <c r="BS7843" s="32"/>
      <c r="BT7843" s="32"/>
      <c r="BU7843" s="32"/>
      <c r="BV7843" s="32"/>
      <c r="BW7843" s="32"/>
      <c r="BX7843" s="32"/>
      <c r="BY7843" s="32"/>
      <c r="BZ7843" s="32"/>
    </row>
    <row r="7844" spans="66:78" x14ac:dyDescent="0.2">
      <c r="BN7844" s="32"/>
      <c r="BO7844" s="32"/>
      <c r="BP7844" s="32"/>
      <c r="BQ7844" s="32"/>
      <c r="BR7844" s="32"/>
      <c r="BS7844" s="32"/>
      <c r="BT7844" s="32"/>
      <c r="BU7844" s="32"/>
      <c r="BV7844" s="32"/>
      <c r="BW7844" s="32"/>
      <c r="BX7844" s="32"/>
      <c r="BY7844" s="32"/>
      <c r="BZ7844" s="32"/>
    </row>
    <row r="7845" spans="66:78" x14ac:dyDescent="0.2">
      <c r="BN7845" s="32"/>
      <c r="BO7845" s="32"/>
      <c r="BP7845" s="32"/>
      <c r="BQ7845" s="32"/>
      <c r="BR7845" s="32"/>
      <c r="BS7845" s="32"/>
      <c r="BT7845" s="32"/>
      <c r="BU7845" s="32"/>
      <c r="BV7845" s="32"/>
      <c r="BW7845" s="32"/>
      <c r="BX7845" s="32"/>
      <c r="BY7845" s="32"/>
      <c r="BZ7845" s="32"/>
    </row>
    <row r="7846" spans="66:78" x14ac:dyDescent="0.2">
      <c r="BN7846" s="32"/>
      <c r="BO7846" s="32"/>
      <c r="BP7846" s="32"/>
      <c r="BQ7846" s="32"/>
      <c r="BR7846" s="32"/>
      <c r="BS7846" s="32"/>
      <c r="BT7846" s="32"/>
      <c r="BU7846" s="32"/>
      <c r="BV7846" s="32"/>
      <c r="BW7846" s="32"/>
      <c r="BX7846" s="32"/>
      <c r="BY7846" s="32"/>
      <c r="BZ7846" s="32"/>
    </row>
    <row r="7847" spans="66:78" x14ac:dyDescent="0.2">
      <c r="BN7847" s="32"/>
      <c r="BO7847" s="32"/>
      <c r="BP7847" s="32"/>
      <c r="BQ7847" s="32"/>
      <c r="BR7847" s="32"/>
      <c r="BS7847" s="32"/>
      <c r="BT7847" s="32"/>
      <c r="BU7847" s="32"/>
      <c r="BV7847" s="32"/>
      <c r="BW7847" s="32"/>
      <c r="BX7847" s="32"/>
      <c r="BY7847" s="32"/>
      <c r="BZ7847" s="32"/>
    </row>
    <row r="7848" spans="66:78" x14ac:dyDescent="0.2">
      <c r="BN7848" s="32"/>
      <c r="BO7848" s="32"/>
      <c r="BP7848" s="32"/>
      <c r="BQ7848" s="32"/>
      <c r="BR7848" s="32"/>
      <c r="BS7848" s="32"/>
      <c r="BT7848" s="32"/>
      <c r="BU7848" s="32"/>
      <c r="BV7848" s="32"/>
      <c r="BW7848" s="32"/>
      <c r="BX7848" s="32"/>
      <c r="BY7848" s="32"/>
      <c r="BZ7848" s="32"/>
    </row>
    <row r="7849" spans="66:78" x14ac:dyDescent="0.2">
      <c r="BN7849" s="32"/>
      <c r="BO7849" s="32"/>
      <c r="BP7849" s="32"/>
      <c r="BQ7849" s="32"/>
      <c r="BR7849" s="32"/>
      <c r="BS7849" s="32"/>
      <c r="BT7849" s="32"/>
      <c r="BU7849" s="32"/>
      <c r="BV7849" s="32"/>
      <c r="BW7849" s="32"/>
      <c r="BX7849" s="32"/>
      <c r="BY7849" s="32"/>
      <c r="BZ7849" s="32"/>
    </row>
    <row r="7850" spans="66:78" x14ac:dyDescent="0.2">
      <c r="BN7850" s="32"/>
      <c r="BO7850" s="32"/>
      <c r="BP7850" s="32"/>
      <c r="BQ7850" s="32"/>
      <c r="BR7850" s="32"/>
      <c r="BS7850" s="32"/>
      <c r="BT7850" s="32"/>
      <c r="BU7850" s="32"/>
      <c r="BV7850" s="32"/>
      <c r="BW7850" s="32"/>
      <c r="BX7850" s="32"/>
      <c r="BY7850" s="32"/>
      <c r="BZ7850" s="32"/>
    </row>
    <row r="7851" spans="66:78" x14ac:dyDescent="0.2">
      <c r="BN7851" s="32"/>
      <c r="BO7851" s="32"/>
      <c r="BP7851" s="32"/>
      <c r="BQ7851" s="32"/>
      <c r="BR7851" s="32"/>
      <c r="BS7851" s="32"/>
      <c r="BT7851" s="32"/>
      <c r="BU7851" s="32"/>
      <c r="BV7851" s="32"/>
      <c r="BW7851" s="32"/>
      <c r="BX7851" s="32"/>
      <c r="BY7851" s="32"/>
      <c r="BZ7851" s="32"/>
    </row>
    <row r="7852" spans="66:78" x14ac:dyDescent="0.2">
      <c r="BN7852" s="32"/>
      <c r="BO7852" s="32"/>
      <c r="BP7852" s="32"/>
      <c r="BQ7852" s="32"/>
      <c r="BR7852" s="32"/>
      <c r="BS7852" s="32"/>
      <c r="BT7852" s="32"/>
      <c r="BU7852" s="32"/>
      <c r="BV7852" s="32"/>
      <c r="BW7852" s="32"/>
      <c r="BX7852" s="32"/>
      <c r="BY7852" s="32"/>
      <c r="BZ7852" s="32"/>
    </row>
    <row r="7853" spans="66:78" x14ac:dyDescent="0.2">
      <c r="BN7853" s="32"/>
      <c r="BO7853" s="32"/>
      <c r="BP7853" s="32"/>
      <c r="BQ7853" s="32"/>
      <c r="BR7853" s="32"/>
      <c r="BS7853" s="32"/>
      <c r="BT7853" s="32"/>
      <c r="BU7853" s="32"/>
      <c r="BV7853" s="32"/>
      <c r="BW7853" s="32"/>
      <c r="BX7853" s="32"/>
      <c r="BY7853" s="32"/>
      <c r="BZ7853" s="32"/>
    </row>
    <row r="7854" spans="66:78" x14ac:dyDescent="0.2">
      <c r="BN7854" s="32"/>
      <c r="BO7854" s="32"/>
      <c r="BP7854" s="32"/>
      <c r="BQ7854" s="32"/>
      <c r="BR7854" s="32"/>
      <c r="BS7854" s="32"/>
      <c r="BT7854" s="32"/>
      <c r="BU7854" s="32"/>
      <c r="BV7854" s="32"/>
      <c r="BW7854" s="32"/>
      <c r="BX7854" s="32"/>
      <c r="BY7854" s="32"/>
      <c r="BZ7854" s="32"/>
    </row>
    <row r="7855" spans="66:78" x14ac:dyDescent="0.2">
      <c r="BN7855" s="32"/>
      <c r="BO7855" s="32"/>
      <c r="BP7855" s="32"/>
      <c r="BQ7855" s="32"/>
      <c r="BR7855" s="32"/>
      <c r="BS7855" s="32"/>
      <c r="BT7855" s="32"/>
      <c r="BU7855" s="32"/>
      <c r="BV7855" s="32"/>
      <c r="BW7855" s="32"/>
      <c r="BX7855" s="32"/>
      <c r="BY7855" s="32"/>
      <c r="BZ7855" s="32"/>
    </row>
    <row r="7856" spans="66:78" x14ac:dyDescent="0.2">
      <c r="BN7856" s="32"/>
      <c r="BO7856" s="32"/>
      <c r="BP7856" s="32"/>
      <c r="BQ7856" s="32"/>
      <c r="BR7856" s="32"/>
      <c r="BS7856" s="32"/>
      <c r="BT7856" s="32"/>
      <c r="BU7856" s="32"/>
      <c r="BV7856" s="32"/>
      <c r="BW7856" s="32"/>
      <c r="BX7856" s="32"/>
      <c r="BY7856" s="32"/>
      <c r="BZ7856" s="32"/>
    </row>
    <row r="7857" spans="66:78" x14ac:dyDescent="0.2">
      <c r="BN7857" s="32"/>
      <c r="BO7857" s="32"/>
      <c r="BP7857" s="32"/>
      <c r="BQ7857" s="32"/>
      <c r="BR7857" s="32"/>
      <c r="BS7857" s="32"/>
      <c r="BT7857" s="32"/>
      <c r="BU7857" s="32"/>
      <c r="BV7857" s="32"/>
      <c r="BW7857" s="32"/>
      <c r="BX7857" s="32"/>
      <c r="BY7857" s="32"/>
      <c r="BZ7857" s="32"/>
    </row>
    <row r="7858" spans="66:78" x14ac:dyDescent="0.2">
      <c r="BN7858" s="32"/>
      <c r="BO7858" s="32"/>
      <c r="BP7858" s="32"/>
      <c r="BQ7858" s="32"/>
      <c r="BR7858" s="32"/>
      <c r="BS7858" s="32"/>
      <c r="BT7858" s="32"/>
      <c r="BU7858" s="32"/>
      <c r="BV7858" s="32"/>
      <c r="BW7858" s="32"/>
      <c r="BX7858" s="32"/>
      <c r="BY7858" s="32"/>
      <c r="BZ7858" s="32"/>
    </row>
    <row r="7859" spans="66:78" x14ac:dyDescent="0.2">
      <c r="BN7859" s="32"/>
      <c r="BO7859" s="32"/>
      <c r="BP7859" s="32"/>
      <c r="BQ7859" s="32"/>
      <c r="BR7859" s="32"/>
      <c r="BS7859" s="32"/>
      <c r="BT7859" s="32"/>
      <c r="BU7859" s="32"/>
      <c r="BV7859" s="32"/>
      <c r="BW7859" s="32"/>
      <c r="BX7859" s="32"/>
      <c r="BY7859" s="32"/>
      <c r="BZ7859" s="32"/>
    </row>
    <row r="7860" spans="66:78" x14ac:dyDescent="0.2">
      <c r="BN7860" s="32"/>
      <c r="BO7860" s="32"/>
      <c r="BP7860" s="32"/>
      <c r="BQ7860" s="32"/>
      <c r="BR7860" s="32"/>
      <c r="BS7860" s="32"/>
      <c r="BT7860" s="32"/>
      <c r="BU7860" s="32"/>
      <c r="BV7860" s="32"/>
      <c r="BW7860" s="32"/>
      <c r="BX7860" s="32"/>
      <c r="BY7860" s="32"/>
      <c r="BZ7860" s="32"/>
    </row>
    <row r="7861" spans="66:78" x14ac:dyDescent="0.2">
      <c r="BN7861" s="32"/>
      <c r="BO7861" s="32"/>
      <c r="BP7861" s="32"/>
      <c r="BQ7861" s="32"/>
      <c r="BR7861" s="32"/>
      <c r="BS7861" s="32"/>
      <c r="BT7861" s="32"/>
      <c r="BU7861" s="32"/>
      <c r="BV7861" s="32"/>
      <c r="BW7861" s="32"/>
      <c r="BX7861" s="32"/>
      <c r="BY7861" s="32"/>
      <c r="BZ7861" s="32"/>
    </row>
    <row r="7862" spans="66:78" x14ac:dyDescent="0.2">
      <c r="BN7862" s="32"/>
      <c r="BO7862" s="32"/>
      <c r="BP7862" s="32"/>
      <c r="BQ7862" s="32"/>
      <c r="BR7862" s="32"/>
      <c r="BS7862" s="32"/>
      <c r="BT7862" s="32"/>
      <c r="BU7862" s="32"/>
      <c r="BV7862" s="32"/>
      <c r="BW7862" s="32"/>
      <c r="BX7862" s="32"/>
      <c r="BY7862" s="32"/>
      <c r="BZ7862" s="32"/>
    </row>
    <row r="7863" spans="66:78" x14ac:dyDescent="0.2">
      <c r="BN7863" s="32"/>
      <c r="BO7863" s="32"/>
      <c r="BP7863" s="32"/>
      <c r="BQ7863" s="32"/>
      <c r="BR7863" s="32"/>
      <c r="BS7863" s="32"/>
      <c r="BT7863" s="32"/>
      <c r="BU7863" s="32"/>
      <c r="BV7863" s="32"/>
      <c r="BW7863" s="32"/>
      <c r="BX7863" s="32"/>
      <c r="BY7863" s="32"/>
      <c r="BZ7863" s="32"/>
    </row>
    <row r="7864" spans="66:78" x14ac:dyDescent="0.2">
      <c r="BN7864" s="32"/>
      <c r="BO7864" s="32"/>
      <c r="BP7864" s="32"/>
      <c r="BQ7864" s="32"/>
      <c r="BR7864" s="32"/>
      <c r="BS7864" s="32"/>
      <c r="BT7864" s="32"/>
      <c r="BU7864" s="32"/>
      <c r="BV7864" s="32"/>
      <c r="BW7864" s="32"/>
      <c r="BX7864" s="32"/>
      <c r="BY7864" s="32"/>
      <c r="BZ7864" s="32"/>
    </row>
    <row r="7865" spans="66:78" x14ac:dyDescent="0.2">
      <c r="BN7865" s="32"/>
      <c r="BO7865" s="32"/>
      <c r="BP7865" s="32"/>
      <c r="BQ7865" s="32"/>
      <c r="BR7865" s="32"/>
      <c r="BS7865" s="32"/>
      <c r="BT7865" s="32"/>
      <c r="BU7865" s="32"/>
      <c r="BV7865" s="32"/>
      <c r="BW7865" s="32"/>
      <c r="BX7865" s="32"/>
      <c r="BY7865" s="32"/>
      <c r="BZ7865" s="32"/>
    </row>
    <row r="7866" spans="66:78" x14ac:dyDescent="0.2">
      <c r="BN7866" s="32"/>
      <c r="BO7866" s="32"/>
      <c r="BP7866" s="32"/>
      <c r="BQ7866" s="32"/>
      <c r="BR7866" s="32"/>
      <c r="BS7866" s="32"/>
      <c r="BT7866" s="32"/>
      <c r="BU7866" s="32"/>
      <c r="BV7866" s="32"/>
      <c r="BW7866" s="32"/>
      <c r="BX7866" s="32"/>
      <c r="BY7866" s="32"/>
      <c r="BZ7866" s="32"/>
    </row>
    <row r="7867" spans="66:78" x14ac:dyDescent="0.2">
      <c r="BN7867" s="32"/>
      <c r="BO7867" s="32"/>
      <c r="BP7867" s="32"/>
      <c r="BQ7867" s="32"/>
      <c r="BR7867" s="32"/>
      <c r="BS7867" s="32"/>
      <c r="BT7867" s="32"/>
      <c r="BU7867" s="32"/>
      <c r="BV7867" s="32"/>
      <c r="BW7867" s="32"/>
      <c r="BX7867" s="32"/>
      <c r="BY7867" s="32"/>
      <c r="BZ7867" s="32"/>
    </row>
    <row r="7868" spans="66:78" x14ac:dyDescent="0.2">
      <c r="BN7868" s="32"/>
      <c r="BO7868" s="32"/>
      <c r="BP7868" s="32"/>
      <c r="BQ7868" s="32"/>
      <c r="BR7868" s="32"/>
      <c r="BS7868" s="32"/>
      <c r="BT7868" s="32"/>
      <c r="BU7868" s="32"/>
      <c r="BV7868" s="32"/>
      <c r="BW7868" s="32"/>
      <c r="BX7868" s="32"/>
      <c r="BY7868" s="32"/>
      <c r="BZ7868" s="32"/>
    </row>
    <row r="7869" spans="66:78" x14ac:dyDescent="0.2">
      <c r="BN7869" s="32"/>
      <c r="BO7869" s="32"/>
      <c r="BP7869" s="32"/>
      <c r="BQ7869" s="32"/>
      <c r="BR7869" s="32"/>
      <c r="BS7869" s="32"/>
      <c r="BT7869" s="32"/>
      <c r="BU7869" s="32"/>
      <c r="BV7869" s="32"/>
      <c r="BW7869" s="32"/>
      <c r="BX7869" s="32"/>
      <c r="BY7869" s="32"/>
      <c r="BZ7869" s="32"/>
    </row>
    <row r="7870" spans="66:78" x14ac:dyDescent="0.2">
      <c r="BN7870" s="32"/>
      <c r="BO7870" s="32"/>
      <c r="BP7870" s="32"/>
      <c r="BQ7870" s="32"/>
      <c r="BR7870" s="32"/>
      <c r="BS7870" s="32"/>
      <c r="BT7870" s="32"/>
      <c r="BU7870" s="32"/>
      <c r="BV7870" s="32"/>
      <c r="BW7870" s="32"/>
      <c r="BX7870" s="32"/>
      <c r="BY7870" s="32"/>
      <c r="BZ7870" s="32"/>
    </row>
    <row r="7871" spans="66:78" x14ac:dyDescent="0.2">
      <c r="BN7871" s="32"/>
      <c r="BO7871" s="32"/>
      <c r="BP7871" s="32"/>
      <c r="BQ7871" s="32"/>
      <c r="BR7871" s="32"/>
      <c r="BS7871" s="32"/>
      <c r="BT7871" s="32"/>
      <c r="BU7871" s="32"/>
      <c r="BV7871" s="32"/>
      <c r="BW7871" s="32"/>
      <c r="BX7871" s="32"/>
      <c r="BY7871" s="32"/>
      <c r="BZ7871" s="32"/>
    </row>
    <row r="7872" spans="66:78" x14ac:dyDescent="0.2">
      <c r="BN7872" s="32"/>
      <c r="BO7872" s="32"/>
      <c r="BP7872" s="32"/>
      <c r="BQ7872" s="32"/>
      <c r="BR7872" s="32"/>
      <c r="BS7872" s="32"/>
      <c r="BT7872" s="32"/>
      <c r="BU7872" s="32"/>
      <c r="BV7872" s="32"/>
      <c r="BW7872" s="32"/>
      <c r="BX7872" s="32"/>
      <c r="BY7872" s="32"/>
      <c r="BZ7872" s="32"/>
    </row>
    <row r="7873" spans="66:78" x14ac:dyDescent="0.2">
      <c r="BN7873" s="32"/>
      <c r="BO7873" s="32"/>
      <c r="BP7873" s="32"/>
      <c r="BQ7873" s="32"/>
      <c r="BR7873" s="32"/>
      <c r="BS7873" s="32"/>
      <c r="BT7873" s="32"/>
      <c r="BU7873" s="32"/>
      <c r="BV7873" s="32"/>
      <c r="BW7873" s="32"/>
      <c r="BX7873" s="32"/>
      <c r="BY7873" s="32"/>
      <c r="BZ7873" s="32"/>
    </row>
    <row r="7874" spans="66:78" x14ac:dyDescent="0.2">
      <c r="BN7874" s="32"/>
      <c r="BO7874" s="32"/>
      <c r="BP7874" s="32"/>
      <c r="BQ7874" s="32"/>
      <c r="BR7874" s="32"/>
      <c r="BS7874" s="32"/>
      <c r="BT7874" s="32"/>
      <c r="BU7874" s="32"/>
      <c r="BV7874" s="32"/>
      <c r="BW7874" s="32"/>
      <c r="BX7874" s="32"/>
      <c r="BY7874" s="32"/>
      <c r="BZ7874" s="32"/>
    </row>
    <row r="7875" spans="66:78" x14ac:dyDescent="0.2">
      <c r="BN7875" s="32"/>
      <c r="BO7875" s="32"/>
      <c r="BP7875" s="32"/>
      <c r="BQ7875" s="32"/>
      <c r="BR7875" s="32"/>
      <c r="BS7875" s="32"/>
      <c r="BT7875" s="32"/>
      <c r="BU7875" s="32"/>
      <c r="BV7875" s="32"/>
      <c r="BW7875" s="32"/>
      <c r="BX7875" s="32"/>
      <c r="BY7875" s="32"/>
      <c r="BZ7875" s="32"/>
    </row>
    <row r="7876" spans="66:78" x14ac:dyDescent="0.2">
      <c r="BN7876" s="32"/>
      <c r="BO7876" s="32"/>
      <c r="BP7876" s="32"/>
      <c r="BQ7876" s="32"/>
      <c r="BR7876" s="32"/>
      <c r="BS7876" s="32"/>
      <c r="BT7876" s="32"/>
      <c r="BU7876" s="32"/>
      <c r="BV7876" s="32"/>
      <c r="BW7876" s="32"/>
      <c r="BX7876" s="32"/>
      <c r="BY7876" s="32"/>
      <c r="BZ7876" s="32"/>
    </row>
    <row r="7877" spans="66:78" x14ac:dyDescent="0.2">
      <c r="BN7877" s="32"/>
      <c r="BO7877" s="32"/>
      <c r="BP7877" s="32"/>
      <c r="BQ7877" s="32"/>
      <c r="BR7877" s="32"/>
      <c r="BS7877" s="32"/>
      <c r="BT7877" s="32"/>
      <c r="BU7877" s="32"/>
      <c r="BV7877" s="32"/>
      <c r="BW7877" s="32"/>
      <c r="BX7877" s="32"/>
      <c r="BY7877" s="32"/>
      <c r="BZ7877" s="32"/>
    </row>
    <row r="7878" spans="66:78" x14ac:dyDescent="0.2">
      <c r="BN7878" s="32"/>
      <c r="BO7878" s="32"/>
      <c r="BP7878" s="32"/>
      <c r="BQ7878" s="32"/>
      <c r="BR7878" s="32"/>
      <c r="BS7878" s="32"/>
      <c r="BT7878" s="32"/>
      <c r="BU7878" s="32"/>
      <c r="BV7878" s="32"/>
      <c r="BW7878" s="32"/>
      <c r="BX7878" s="32"/>
      <c r="BY7878" s="32"/>
      <c r="BZ7878" s="32"/>
    </row>
    <row r="7879" spans="66:78" x14ac:dyDescent="0.2">
      <c r="BN7879" s="32"/>
      <c r="BO7879" s="32"/>
      <c r="BP7879" s="32"/>
      <c r="BQ7879" s="32"/>
      <c r="BR7879" s="32"/>
      <c r="BS7879" s="32"/>
      <c r="BT7879" s="32"/>
      <c r="BU7879" s="32"/>
      <c r="BV7879" s="32"/>
      <c r="BW7879" s="32"/>
      <c r="BX7879" s="32"/>
      <c r="BY7879" s="32"/>
      <c r="BZ7879" s="32"/>
    </row>
    <row r="7880" spans="66:78" x14ac:dyDescent="0.2">
      <c r="BN7880" s="32"/>
      <c r="BO7880" s="32"/>
      <c r="BP7880" s="32"/>
      <c r="BQ7880" s="32"/>
      <c r="BR7880" s="32"/>
      <c r="BS7880" s="32"/>
      <c r="BT7880" s="32"/>
      <c r="BU7880" s="32"/>
      <c r="BV7880" s="32"/>
      <c r="BW7880" s="32"/>
      <c r="BX7880" s="32"/>
      <c r="BY7880" s="32"/>
      <c r="BZ7880" s="32"/>
    </row>
    <row r="7881" spans="66:78" x14ac:dyDescent="0.2">
      <c r="BN7881" s="32"/>
      <c r="BO7881" s="32"/>
      <c r="BP7881" s="32"/>
      <c r="BQ7881" s="32"/>
      <c r="BR7881" s="32"/>
      <c r="BS7881" s="32"/>
      <c r="BT7881" s="32"/>
      <c r="BU7881" s="32"/>
      <c r="BV7881" s="32"/>
      <c r="BW7881" s="32"/>
      <c r="BX7881" s="32"/>
      <c r="BY7881" s="32"/>
      <c r="BZ7881" s="32"/>
    </row>
    <row r="7882" spans="66:78" x14ac:dyDescent="0.2">
      <c r="BN7882" s="32"/>
      <c r="BO7882" s="32"/>
      <c r="BP7882" s="32"/>
      <c r="BQ7882" s="32"/>
      <c r="BR7882" s="32"/>
      <c r="BS7882" s="32"/>
      <c r="BT7882" s="32"/>
      <c r="BU7882" s="32"/>
      <c r="BV7882" s="32"/>
      <c r="BW7882" s="32"/>
      <c r="BX7882" s="32"/>
      <c r="BY7882" s="32"/>
      <c r="BZ7882" s="32"/>
    </row>
    <row r="7883" spans="66:78" x14ac:dyDescent="0.2">
      <c r="BN7883" s="32"/>
      <c r="BO7883" s="32"/>
      <c r="BP7883" s="32"/>
      <c r="BQ7883" s="32"/>
      <c r="BR7883" s="32"/>
      <c r="BS7883" s="32"/>
      <c r="BT7883" s="32"/>
      <c r="BU7883" s="32"/>
      <c r="BV7883" s="32"/>
      <c r="BW7883" s="32"/>
      <c r="BX7883" s="32"/>
      <c r="BY7883" s="32"/>
      <c r="BZ7883" s="32"/>
    </row>
    <row r="7884" spans="66:78" x14ac:dyDescent="0.2">
      <c r="BN7884" s="32"/>
      <c r="BO7884" s="32"/>
      <c r="BP7884" s="32"/>
      <c r="BQ7884" s="32"/>
      <c r="BR7884" s="32"/>
      <c r="BS7884" s="32"/>
      <c r="BT7884" s="32"/>
      <c r="BU7884" s="32"/>
      <c r="BV7884" s="32"/>
      <c r="BW7884" s="32"/>
      <c r="BX7884" s="32"/>
      <c r="BY7884" s="32"/>
      <c r="BZ7884" s="32"/>
    </row>
    <row r="7885" spans="66:78" x14ac:dyDescent="0.2">
      <c r="BN7885" s="32"/>
      <c r="BO7885" s="32"/>
      <c r="BP7885" s="32"/>
      <c r="BQ7885" s="32"/>
      <c r="BR7885" s="32"/>
      <c r="BS7885" s="32"/>
      <c r="BT7885" s="32"/>
      <c r="BU7885" s="32"/>
      <c r="BV7885" s="32"/>
      <c r="BW7885" s="32"/>
      <c r="BX7885" s="32"/>
      <c r="BY7885" s="32"/>
      <c r="BZ7885" s="32"/>
    </row>
    <row r="7886" spans="66:78" x14ac:dyDescent="0.2">
      <c r="BN7886" s="32"/>
      <c r="BO7886" s="32"/>
      <c r="BP7886" s="32"/>
      <c r="BQ7886" s="32"/>
      <c r="BR7886" s="32"/>
      <c r="BS7886" s="32"/>
      <c r="BT7886" s="32"/>
      <c r="BU7886" s="32"/>
      <c r="BV7886" s="32"/>
      <c r="BW7886" s="32"/>
      <c r="BX7886" s="32"/>
      <c r="BY7886" s="32"/>
      <c r="BZ7886" s="32"/>
    </row>
    <row r="7887" spans="66:78" x14ac:dyDescent="0.2">
      <c r="BN7887" s="32"/>
      <c r="BO7887" s="32"/>
      <c r="BP7887" s="32"/>
      <c r="BQ7887" s="32"/>
      <c r="BR7887" s="32"/>
      <c r="BS7887" s="32"/>
      <c r="BT7887" s="32"/>
      <c r="BU7887" s="32"/>
      <c r="BV7887" s="32"/>
      <c r="BW7887" s="32"/>
      <c r="BX7887" s="32"/>
      <c r="BY7887" s="32"/>
      <c r="BZ7887" s="32"/>
    </row>
    <row r="7888" spans="66:78" x14ac:dyDescent="0.2">
      <c r="BN7888" s="32"/>
      <c r="BO7888" s="32"/>
      <c r="BP7888" s="32"/>
      <c r="BQ7888" s="32"/>
      <c r="BR7888" s="32"/>
      <c r="BS7888" s="32"/>
      <c r="BT7888" s="32"/>
      <c r="BU7888" s="32"/>
      <c r="BV7888" s="32"/>
      <c r="BW7888" s="32"/>
      <c r="BX7888" s="32"/>
      <c r="BY7888" s="32"/>
      <c r="BZ7888" s="32"/>
    </row>
    <row r="7889" spans="66:78" x14ac:dyDescent="0.2">
      <c r="BN7889" s="32"/>
      <c r="BO7889" s="32"/>
      <c r="BP7889" s="32"/>
      <c r="BQ7889" s="32"/>
      <c r="BR7889" s="32"/>
      <c r="BS7889" s="32"/>
      <c r="BT7889" s="32"/>
      <c r="BU7889" s="32"/>
      <c r="BV7889" s="32"/>
      <c r="BW7889" s="32"/>
      <c r="BX7889" s="32"/>
      <c r="BY7889" s="32"/>
      <c r="BZ7889" s="32"/>
    </row>
    <row r="7890" spans="66:78" x14ac:dyDescent="0.2">
      <c r="BN7890" s="32"/>
      <c r="BO7890" s="32"/>
      <c r="BP7890" s="32"/>
      <c r="BQ7890" s="32"/>
      <c r="BR7890" s="32"/>
      <c r="BS7890" s="32"/>
      <c r="BT7890" s="32"/>
      <c r="BU7890" s="32"/>
      <c r="BV7890" s="32"/>
      <c r="BW7890" s="32"/>
      <c r="BX7890" s="32"/>
      <c r="BY7890" s="32"/>
      <c r="BZ7890" s="32"/>
    </row>
    <row r="7891" spans="66:78" x14ac:dyDescent="0.2">
      <c r="BN7891" s="32"/>
      <c r="BO7891" s="32"/>
      <c r="BP7891" s="32"/>
      <c r="BQ7891" s="32"/>
      <c r="BR7891" s="32"/>
      <c r="BS7891" s="32"/>
      <c r="BT7891" s="32"/>
      <c r="BU7891" s="32"/>
      <c r="BV7891" s="32"/>
      <c r="BW7891" s="32"/>
      <c r="BX7891" s="32"/>
      <c r="BY7891" s="32"/>
      <c r="BZ7891" s="32"/>
    </row>
    <row r="7892" spans="66:78" x14ac:dyDescent="0.2">
      <c r="BN7892" s="32"/>
      <c r="BO7892" s="32"/>
      <c r="BP7892" s="32"/>
      <c r="BQ7892" s="32"/>
      <c r="BR7892" s="32"/>
      <c r="BS7892" s="32"/>
      <c r="BT7892" s="32"/>
      <c r="BU7892" s="32"/>
      <c r="BV7892" s="32"/>
      <c r="BW7892" s="32"/>
      <c r="BX7892" s="32"/>
      <c r="BY7892" s="32"/>
      <c r="BZ7892" s="32"/>
    </row>
    <row r="7893" spans="66:78" x14ac:dyDescent="0.2">
      <c r="BN7893" s="32"/>
      <c r="BO7893" s="32"/>
      <c r="BP7893" s="32"/>
      <c r="BQ7893" s="32"/>
      <c r="BR7893" s="32"/>
      <c r="BS7893" s="32"/>
      <c r="BT7893" s="32"/>
      <c r="BU7893" s="32"/>
      <c r="BV7893" s="32"/>
      <c r="BW7893" s="32"/>
      <c r="BX7893" s="32"/>
      <c r="BY7893" s="32"/>
      <c r="BZ7893" s="32"/>
    </row>
    <row r="7894" spans="66:78" x14ac:dyDescent="0.2">
      <c r="BN7894" s="32"/>
      <c r="BO7894" s="32"/>
      <c r="BP7894" s="32"/>
      <c r="BQ7894" s="32"/>
      <c r="BR7894" s="32"/>
      <c r="BS7894" s="32"/>
      <c r="BT7894" s="32"/>
      <c r="BU7894" s="32"/>
      <c r="BV7894" s="32"/>
      <c r="BW7894" s="32"/>
      <c r="BX7894" s="32"/>
      <c r="BY7894" s="32"/>
      <c r="BZ7894" s="32"/>
    </row>
    <row r="7895" spans="66:78" x14ac:dyDescent="0.2">
      <c r="BN7895" s="32"/>
      <c r="BO7895" s="32"/>
      <c r="BP7895" s="32"/>
      <c r="BQ7895" s="32"/>
      <c r="BR7895" s="32"/>
      <c r="BS7895" s="32"/>
      <c r="BT7895" s="32"/>
      <c r="BU7895" s="32"/>
      <c r="BV7895" s="32"/>
      <c r="BW7895" s="32"/>
      <c r="BX7895" s="32"/>
      <c r="BY7895" s="32"/>
      <c r="BZ7895" s="32"/>
    </row>
    <row r="7896" spans="66:78" x14ac:dyDescent="0.2">
      <c r="BN7896" s="32"/>
      <c r="BO7896" s="32"/>
      <c r="BP7896" s="32"/>
      <c r="BQ7896" s="32"/>
      <c r="BR7896" s="32"/>
      <c r="BS7896" s="32"/>
      <c r="BT7896" s="32"/>
      <c r="BU7896" s="32"/>
      <c r="BV7896" s="32"/>
      <c r="BW7896" s="32"/>
      <c r="BX7896" s="32"/>
      <c r="BY7896" s="32"/>
      <c r="BZ7896" s="32"/>
    </row>
    <row r="7897" spans="66:78" x14ac:dyDescent="0.2">
      <c r="BN7897" s="32"/>
      <c r="BO7897" s="32"/>
      <c r="BP7897" s="32"/>
      <c r="BQ7897" s="32"/>
      <c r="BR7897" s="32"/>
      <c r="BS7897" s="32"/>
      <c r="BT7897" s="32"/>
      <c r="BU7897" s="32"/>
      <c r="BV7897" s="32"/>
      <c r="BW7897" s="32"/>
      <c r="BX7897" s="32"/>
      <c r="BY7897" s="32"/>
      <c r="BZ7897" s="32"/>
    </row>
    <row r="7898" spans="66:78" x14ac:dyDescent="0.2">
      <c r="BN7898" s="32"/>
      <c r="BO7898" s="32"/>
      <c r="BP7898" s="32"/>
      <c r="BQ7898" s="32"/>
      <c r="BR7898" s="32"/>
      <c r="BS7898" s="32"/>
      <c r="BT7898" s="32"/>
      <c r="BU7898" s="32"/>
      <c r="BV7898" s="32"/>
      <c r="BW7898" s="32"/>
      <c r="BX7898" s="32"/>
      <c r="BY7898" s="32"/>
      <c r="BZ7898" s="32"/>
    </row>
    <row r="7899" spans="66:78" x14ac:dyDescent="0.2">
      <c r="BN7899" s="32"/>
      <c r="BO7899" s="32"/>
      <c r="BP7899" s="32"/>
      <c r="BQ7899" s="32"/>
      <c r="BR7899" s="32"/>
      <c r="BS7899" s="32"/>
      <c r="BT7899" s="32"/>
      <c r="BU7899" s="32"/>
      <c r="BV7899" s="32"/>
      <c r="BW7899" s="32"/>
      <c r="BX7899" s="32"/>
      <c r="BY7899" s="32"/>
      <c r="BZ7899" s="32"/>
    </row>
    <row r="7900" spans="66:78" x14ac:dyDescent="0.2">
      <c r="BN7900" s="32"/>
      <c r="BO7900" s="32"/>
      <c r="BP7900" s="32"/>
      <c r="BQ7900" s="32"/>
      <c r="BR7900" s="32"/>
      <c r="BS7900" s="32"/>
      <c r="BT7900" s="32"/>
      <c r="BU7900" s="32"/>
      <c r="BV7900" s="32"/>
      <c r="BW7900" s="32"/>
      <c r="BX7900" s="32"/>
      <c r="BY7900" s="32"/>
      <c r="BZ7900" s="32"/>
    </row>
    <row r="7901" spans="66:78" x14ac:dyDescent="0.2">
      <c r="BN7901" s="32"/>
      <c r="BO7901" s="32"/>
      <c r="BP7901" s="32"/>
      <c r="BQ7901" s="32"/>
      <c r="BR7901" s="32"/>
      <c r="BS7901" s="32"/>
      <c r="BT7901" s="32"/>
      <c r="BU7901" s="32"/>
      <c r="BV7901" s="32"/>
      <c r="BW7901" s="32"/>
      <c r="BX7901" s="32"/>
      <c r="BY7901" s="32"/>
      <c r="BZ7901" s="32"/>
    </row>
    <row r="7902" spans="66:78" x14ac:dyDescent="0.2">
      <c r="BN7902" s="32"/>
      <c r="BO7902" s="32"/>
      <c r="BP7902" s="32"/>
      <c r="BQ7902" s="32"/>
      <c r="BR7902" s="32"/>
      <c r="BS7902" s="32"/>
      <c r="BT7902" s="32"/>
      <c r="BU7902" s="32"/>
      <c r="BV7902" s="32"/>
      <c r="BW7902" s="32"/>
      <c r="BX7902" s="32"/>
      <c r="BY7902" s="32"/>
      <c r="BZ7902" s="32"/>
    </row>
    <row r="7903" spans="66:78" x14ac:dyDescent="0.2">
      <c r="BN7903" s="32"/>
      <c r="BO7903" s="32"/>
      <c r="BP7903" s="32"/>
      <c r="BQ7903" s="32"/>
      <c r="BR7903" s="32"/>
      <c r="BS7903" s="32"/>
      <c r="BT7903" s="32"/>
      <c r="BU7903" s="32"/>
      <c r="BV7903" s="32"/>
      <c r="BW7903" s="32"/>
      <c r="BX7903" s="32"/>
      <c r="BY7903" s="32"/>
      <c r="BZ7903" s="32"/>
    </row>
    <row r="7904" spans="66:78" x14ac:dyDescent="0.2">
      <c r="BN7904" s="32"/>
      <c r="BO7904" s="32"/>
      <c r="BP7904" s="32"/>
      <c r="BQ7904" s="32"/>
      <c r="BR7904" s="32"/>
      <c r="BS7904" s="32"/>
      <c r="BT7904" s="32"/>
      <c r="BU7904" s="32"/>
      <c r="BV7904" s="32"/>
      <c r="BW7904" s="32"/>
      <c r="BX7904" s="32"/>
      <c r="BY7904" s="32"/>
      <c r="BZ7904" s="32"/>
    </row>
    <row r="7905" spans="66:78" x14ac:dyDescent="0.2">
      <c r="BN7905" s="32"/>
      <c r="BO7905" s="32"/>
      <c r="BP7905" s="32"/>
      <c r="BQ7905" s="32"/>
      <c r="BR7905" s="32"/>
      <c r="BS7905" s="32"/>
      <c r="BT7905" s="32"/>
      <c r="BU7905" s="32"/>
      <c r="BV7905" s="32"/>
      <c r="BW7905" s="32"/>
      <c r="BX7905" s="32"/>
      <c r="BY7905" s="32"/>
      <c r="BZ7905" s="32"/>
    </row>
    <row r="7906" spans="66:78" x14ac:dyDescent="0.2">
      <c r="BN7906" s="32"/>
      <c r="BO7906" s="32"/>
      <c r="BP7906" s="32"/>
      <c r="BQ7906" s="32"/>
      <c r="BR7906" s="32"/>
      <c r="BS7906" s="32"/>
      <c r="BT7906" s="32"/>
      <c r="BU7906" s="32"/>
      <c r="BV7906" s="32"/>
      <c r="BW7906" s="32"/>
      <c r="BX7906" s="32"/>
      <c r="BY7906" s="32"/>
      <c r="BZ7906" s="32"/>
    </row>
    <row r="7907" spans="66:78" x14ac:dyDescent="0.2">
      <c r="BN7907" s="32"/>
      <c r="BO7907" s="32"/>
      <c r="BP7907" s="32"/>
      <c r="BQ7907" s="32"/>
      <c r="BR7907" s="32"/>
      <c r="BS7907" s="32"/>
      <c r="BT7907" s="32"/>
      <c r="BU7907" s="32"/>
      <c r="BV7907" s="32"/>
      <c r="BW7907" s="32"/>
      <c r="BX7907" s="32"/>
      <c r="BY7907" s="32"/>
      <c r="BZ7907" s="32"/>
    </row>
    <row r="7908" spans="66:78" x14ac:dyDescent="0.2">
      <c r="BN7908" s="32"/>
      <c r="BO7908" s="32"/>
      <c r="BP7908" s="32"/>
      <c r="BQ7908" s="32"/>
      <c r="BR7908" s="32"/>
      <c r="BS7908" s="32"/>
      <c r="BT7908" s="32"/>
      <c r="BU7908" s="32"/>
      <c r="BV7908" s="32"/>
      <c r="BW7908" s="32"/>
      <c r="BX7908" s="32"/>
      <c r="BY7908" s="32"/>
      <c r="BZ7908" s="32"/>
    </row>
    <row r="7909" spans="66:78" x14ac:dyDescent="0.2">
      <c r="BN7909" s="32"/>
      <c r="BO7909" s="32"/>
      <c r="BP7909" s="32"/>
      <c r="BQ7909" s="32"/>
      <c r="BR7909" s="32"/>
      <c r="BS7909" s="32"/>
      <c r="BT7909" s="32"/>
      <c r="BU7909" s="32"/>
      <c r="BV7909" s="32"/>
      <c r="BW7909" s="32"/>
      <c r="BX7909" s="32"/>
      <c r="BY7909" s="32"/>
      <c r="BZ7909" s="32"/>
    </row>
    <row r="7910" spans="66:78" x14ac:dyDescent="0.2">
      <c r="BN7910" s="32"/>
      <c r="BO7910" s="32"/>
      <c r="BP7910" s="32"/>
      <c r="BQ7910" s="32"/>
      <c r="BR7910" s="32"/>
      <c r="BS7910" s="32"/>
      <c r="BT7910" s="32"/>
      <c r="BU7910" s="32"/>
      <c r="BV7910" s="32"/>
      <c r="BW7910" s="32"/>
      <c r="BX7910" s="32"/>
      <c r="BY7910" s="32"/>
      <c r="BZ7910" s="32"/>
    </row>
    <row r="7911" spans="66:78" x14ac:dyDescent="0.2">
      <c r="BN7911" s="32"/>
      <c r="BO7911" s="32"/>
      <c r="BP7911" s="32"/>
      <c r="BQ7911" s="32"/>
      <c r="BR7911" s="32"/>
      <c r="BS7911" s="32"/>
      <c r="BT7911" s="32"/>
      <c r="BU7911" s="32"/>
      <c r="BV7911" s="32"/>
      <c r="BW7911" s="32"/>
      <c r="BX7911" s="32"/>
      <c r="BY7911" s="32"/>
      <c r="BZ7911" s="32"/>
    </row>
    <row r="7912" spans="66:78" x14ac:dyDescent="0.2">
      <c r="BN7912" s="32"/>
      <c r="BO7912" s="32"/>
      <c r="BP7912" s="32"/>
      <c r="BQ7912" s="32"/>
      <c r="BR7912" s="32"/>
      <c r="BS7912" s="32"/>
      <c r="BT7912" s="32"/>
      <c r="BU7912" s="32"/>
      <c r="BV7912" s="32"/>
      <c r="BW7912" s="32"/>
      <c r="BX7912" s="32"/>
      <c r="BY7912" s="32"/>
      <c r="BZ7912" s="32"/>
    </row>
    <row r="7913" spans="66:78" x14ac:dyDescent="0.2">
      <c r="BN7913" s="32"/>
      <c r="BO7913" s="32"/>
      <c r="BP7913" s="32"/>
      <c r="BQ7913" s="32"/>
      <c r="BR7913" s="32"/>
      <c r="BS7913" s="32"/>
      <c r="BT7913" s="32"/>
      <c r="BU7913" s="32"/>
      <c r="BV7913" s="32"/>
      <c r="BW7913" s="32"/>
      <c r="BX7913" s="32"/>
      <c r="BY7913" s="32"/>
      <c r="BZ7913" s="32"/>
    </row>
    <row r="7914" spans="66:78" x14ac:dyDescent="0.2">
      <c r="BN7914" s="32"/>
      <c r="BO7914" s="32"/>
      <c r="BP7914" s="32"/>
      <c r="BQ7914" s="32"/>
      <c r="BR7914" s="32"/>
      <c r="BS7914" s="32"/>
      <c r="BT7914" s="32"/>
      <c r="BU7914" s="32"/>
      <c r="BV7914" s="32"/>
      <c r="BW7914" s="32"/>
      <c r="BX7914" s="32"/>
      <c r="BY7914" s="32"/>
      <c r="BZ7914" s="32"/>
    </row>
    <row r="7915" spans="66:78" x14ac:dyDescent="0.2">
      <c r="BN7915" s="32"/>
      <c r="BO7915" s="32"/>
      <c r="BP7915" s="32"/>
      <c r="BQ7915" s="32"/>
      <c r="BR7915" s="32"/>
      <c r="BS7915" s="32"/>
      <c r="BT7915" s="32"/>
      <c r="BU7915" s="32"/>
      <c r="BV7915" s="32"/>
      <c r="BW7915" s="32"/>
      <c r="BX7915" s="32"/>
      <c r="BY7915" s="32"/>
      <c r="BZ7915" s="32"/>
    </row>
    <row r="7916" spans="66:78" x14ac:dyDescent="0.2">
      <c r="BN7916" s="32"/>
      <c r="BO7916" s="32"/>
      <c r="BP7916" s="32"/>
      <c r="BQ7916" s="32"/>
      <c r="BR7916" s="32"/>
      <c r="BS7916" s="32"/>
      <c r="BT7916" s="32"/>
      <c r="BU7916" s="32"/>
      <c r="BV7916" s="32"/>
      <c r="BW7916" s="32"/>
      <c r="BX7916" s="32"/>
      <c r="BY7916" s="32"/>
      <c r="BZ7916" s="32"/>
    </row>
    <row r="7917" spans="66:78" x14ac:dyDescent="0.2">
      <c r="BN7917" s="32"/>
      <c r="BO7917" s="32"/>
      <c r="BP7917" s="32"/>
      <c r="BQ7917" s="32"/>
      <c r="BR7917" s="32"/>
      <c r="BS7917" s="32"/>
      <c r="BT7917" s="32"/>
      <c r="BU7917" s="32"/>
      <c r="BV7917" s="32"/>
      <c r="BW7917" s="32"/>
      <c r="BX7917" s="32"/>
      <c r="BY7917" s="32"/>
      <c r="BZ7917" s="32"/>
    </row>
    <row r="7918" spans="66:78" x14ac:dyDescent="0.2">
      <c r="BN7918" s="32"/>
      <c r="BO7918" s="32"/>
      <c r="BP7918" s="32"/>
      <c r="BQ7918" s="32"/>
      <c r="BR7918" s="32"/>
      <c r="BS7918" s="32"/>
      <c r="BT7918" s="32"/>
      <c r="BU7918" s="32"/>
      <c r="BV7918" s="32"/>
      <c r="BW7918" s="32"/>
      <c r="BX7918" s="32"/>
      <c r="BY7918" s="32"/>
      <c r="BZ7918" s="32"/>
    </row>
    <row r="7919" spans="66:78" x14ac:dyDescent="0.2">
      <c r="BN7919" s="32"/>
      <c r="BO7919" s="32"/>
      <c r="BP7919" s="32"/>
      <c r="BQ7919" s="32"/>
      <c r="BR7919" s="32"/>
      <c r="BS7919" s="32"/>
      <c r="BT7919" s="32"/>
      <c r="BU7919" s="32"/>
      <c r="BV7919" s="32"/>
      <c r="BW7919" s="32"/>
      <c r="BX7919" s="32"/>
      <c r="BY7919" s="32"/>
      <c r="BZ7919" s="32"/>
    </row>
    <row r="7920" spans="66:78" x14ac:dyDescent="0.2">
      <c r="BN7920" s="32"/>
      <c r="BO7920" s="32"/>
      <c r="BP7920" s="32"/>
      <c r="BQ7920" s="32"/>
      <c r="BR7920" s="32"/>
      <c r="BS7920" s="32"/>
      <c r="BT7920" s="32"/>
      <c r="BU7920" s="32"/>
      <c r="BV7920" s="32"/>
      <c r="BW7920" s="32"/>
      <c r="BX7920" s="32"/>
      <c r="BY7920" s="32"/>
      <c r="BZ7920" s="32"/>
    </row>
    <row r="7921" spans="66:78" x14ac:dyDescent="0.2">
      <c r="BN7921" s="32"/>
      <c r="BO7921" s="32"/>
      <c r="BP7921" s="32"/>
      <c r="BQ7921" s="32"/>
      <c r="BR7921" s="32"/>
      <c r="BS7921" s="32"/>
      <c r="BT7921" s="32"/>
      <c r="BU7921" s="32"/>
      <c r="BV7921" s="32"/>
      <c r="BW7921" s="32"/>
      <c r="BX7921" s="32"/>
      <c r="BY7921" s="32"/>
      <c r="BZ7921" s="32"/>
    </row>
    <row r="7922" spans="66:78" x14ac:dyDescent="0.2">
      <c r="BN7922" s="32"/>
      <c r="BO7922" s="32"/>
      <c r="BP7922" s="32"/>
      <c r="BQ7922" s="32"/>
      <c r="BR7922" s="32"/>
      <c r="BS7922" s="32"/>
      <c r="BT7922" s="32"/>
      <c r="BU7922" s="32"/>
      <c r="BV7922" s="32"/>
      <c r="BW7922" s="32"/>
      <c r="BX7922" s="32"/>
      <c r="BY7922" s="32"/>
      <c r="BZ7922" s="32"/>
    </row>
    <row r="7923" spans="66:78" x14ac:dyDescent="0.2">
      <c r="BN7923" s="32"/>
      <c r="BO7923" s="32"/>
      <c r="BP7923" s="32"/>
      <c r="BQ7923" s="32"/>
      <c r="BR7923" s="32"/>
      <c r="BS7923" s="32"/>
      <c r="BT7923" s="32"/>
      <c r="BU7923" s="32"/>
      <c r="BV7923" s="32"/>
      <c r="BW7923" s="32"/>
      <c r="BX7923" s="32"/>
      <c r="BY7923" s="32"/>
      <c r="BZ7923" s="32"/>
    </row>
    <row r="7924" spans="66:78" x14ac:dyDescent="0.2">
      <c r="BN7924" s="32"/>
      <c r="BO7924" s="32"/>
      <c r="BP7924" s="32"/>
      <c r="BQ7924" s="32"/>
      <c r="BR7924" s="32"/>
      <c r="BS7924" s="32"/>
      <c r="BT7924" s="32"/>
      <c r="BU7924" s="32"/>
      <c r="BV7924" s="32"/>
      <c r="BW7924" s="32"/>
      <c r="BX7924" s="32"/>
      <c r="BY7924" s="32"/>
      <c r="BZ7924" s="32"/>
    </row>
    <row r="7925" spans="66:78" x14ac:dyDescent="0.2">
      <c r="BN7925" s="32"/>
      <c r="BO7925" s="32"/>
      <c r="BP7925" s="32"/>
      <c r="BQ7925" s="32"/>
      <c r="BR7925" s="32"/>
      <c r="BS7925" s="32"/>
      <c r="BT7925" s="32"/>
      <c r="BU7925" s="32"/>
      <c r="BV7925" s="32"/>
      <c r="BW7925" s="32"/>
      <c r="BX7925" s="32"/>
      <c r="BY7925" s="32"/>
      <c r="BZ7925" s="32"/>
    </row>
    <row r="7926" spans="66:78" x14ac:dyDescent="0.2">
      <c r="BN7926" s="32"/>
      <c r="BO7926" s="32"/>
      <c r="BP7926" s="32"/>
      <c r="BQ7926" s="32"/>
      <c r="BR7926" s="32"/>
      <c r="BS7926" s="32"/>
      <c r="BT7926" s="32"/>
      <c r="BU7926" s="32"/>
      <c r="BV7926" s="32"/>
      <c r="BW7926" s="32"/>
      <c r="BX7926" s="32"/>
      <c r="BY7926" s="32"/>
      <c r="BZ7926" s="32"/>
    </row>
    <row r="7927" spans="66:78" x14ac:dyDescent="0.2">
      <c r="BN7927" s="32"/>
      <c r="BO7927" s="32"/>
      <c r="BP7927" s="32"/>
      <c r="BQ7927" s="32"/>
      <c r="BR7927" s="32"/>
      <c r="BS7927" s="32"/>
      <c r="BT7927" s="32"/>
      <c r="BU7927" s="32"/>
      <c r="BV7927" s="32"/>
      <c r="BW7927" s="32"/>
      <c r="BX7927" s="32"/>
      <c r="BY7927" s="32"/>
      <c r="BZ7927" s="32"/>
    </row>
    <row r="7928" spans="66:78" x14ac:dyDescent="0.2">
      <c r="BN7928" s="32"/>
      <c r="BO7928" s="32"/>
      <c r="BP7928" s="32"/>
      <c r="BQ7928" s="32"/>
      <c r="BR7928" s="32"/>
      <c r="BS7928" s="32"/>
      <c r="BT7928" s="32"/>
      <c r="BU7928" s="32"/>
      <c r="BV7928" s="32"/>
      <c r="BW7928" s="32"/>
      <c r="BX7928" s="32"/>
      <c r="BY7928" s="32"/>
      <c r="BZ7928" s="32"/>
    </row>
    <row r="7929" spans="66:78" x14ac:dyDescent="0.2">
      <c r="BN7929" s="32"/>
      <c r="BO7929" s="32"/>
      <c r="BP7929" s="32"/>
      <c r="BQ7929" s="32"/>
      <c r="BR7929" s="32"/>
      <c r="BS7929" s="32"/>
      <c r="BT7929" s="32"/>
      <c r="BU7929" s="32"/>
      <c r="BV7929" s="32"/>
      <c r="BW7929" s="32"/>
      <c r="BX7929" s="32"/>
      <c r="BY7929" s="32"/>
      <c r="BZ7929" s="32"/>
    </row>
    <row r="7930" spans="66:78" x14ac:dyDescent="0.2">
      <c r="BN7930" s="32"/>
      <c r="BO7930" s="32"/>
      <c r="BP7930" s="32"/>
      <c r="BQ7930" s="32"/>
      <c r="BR7930" s="32"/>
      <c r="BS7930" s="32"/>
      <c r="BT7930" s="32"/>
      <c r="BU7930" s="32"/>
      <c r="BV7930" s="32"/>
      <c r="BW7930" s="32"/>
      <c r="BX7930" s="32"/>
      <c r="BY7930" s="32"/>
      <c r="BZ7930" s="32"/>
    </row>
    <row r="7931" spans="66:78" x14ac:dyDescent="0.2">
      <c r="BN7931" s="32"/>
      <c r="BO7931" s="32"/>
      <c r="BP7931" s="32"/>
      <c r="BQ7931" s="32"/>
      <c r="BR7931" s="32"/>
      <c r="BS7931" s="32"/>
      <c r="BT7931" s="32"/>
      <c r="BU7931" s="32"/>
      <c r="BV7931" s="32"/>
      <c r="BW7931" s="32"/>
      <c r="BX7931" s="32"/>
      <c r="BY7931" s="32"/>
      <c r="BZ7931" s="32"/>
    </row>
    <row r="7932" spans="66:78" x14ac:dyDescent="0.2">
      <c r="BN7932" s="32"/>
      <c r="BO7932" s="32"/>
      <c r="BP7932" s="32"/>
      <c r="BQ7932" s="32"/>
      <c r="BR7932" s="32"/>
      <c r="BS7932" s="32"/>
      <c r="BT7932" s="32"/>
      <c r="BU7932" s="32"/>
      <c r="BV7932" s="32"/>
      <c r="BW7932" s="32"/>
      <c r="BX7932" s="32"/>
      <c r="BY7932" s="32"/>
      <c r="BZ7932" s="32"/>
    </row>
    <row r="7933" spans="66:78" x14ac:dyDescent="0.2">
      <c r="BN7933" s="32"/>
      <c r="BO7933" s="32"/>
      <c r="BP7933" s="32"/>
      <c r="BQ7933" s="32"/>
      <c r="BR7933" s="32"/>
      <c r="BS7933" s="32"/>
      <c r="BT7933" s="32"/>
      <c r="BU7933" s="32"/>
      <c r="BV7933" s="32"/>
      <c r="BW7933" s="32"/>
      <c r="BX7933" s="32"/>
      <c r="BY7933" s="32"/>
      <c r="BZ7933" s="32"/>
    </row>
    <row r="7934" spans="66:78" x14ac:dyDescent="0.2">
      <c r="BN7934" s="32"/>
      <c r="BO7934" s="32"/>
      <c r="BP7934" s="32"/>
      <c r="BQ7934" s="32"/>
      <c r="BR7934" s="32"/>
      <c r="BS7934" s="32"/>
      <c r="BT7934" s="32"/>
      <c r="BU7934" s="32"/>
      <c r="BV7934" s="32"/>
      <c r="BW7934" s="32"/>
      <c r="BX7934" s="32"/>
      <c r="BY7934" s="32"/>
      <c r="BZ7934" s="32"/>
    </row>
    <row r="7935" spans="66:78" x14ac:dyDescent="0.2">
      <c r="BN7935" s="32"/>
      <c r="BO7935" s="32"/>
      <c r="BP7935" s="32"/>
      <c r="BQ7935" s="32"/>
      <c r="BR7935" s="32"/>
      <c r="BS7935" s="32"/>
      <c r="BT7935" s="32"/>
      <c r="BU7935" s="32"/>
      <c r="BV7935" s="32"/>
      <c r="BW7935" s="32"/>
      <c r="BX7935" s="32"/>
      <c r="BY7935" s="32"/>
      <c r="BZ7935" s="32"/>
    </row>
    <row r="7936" spans="66:78" x14ac:dyDescent="0.2">
      <c r="BN7936" s="32"/>
      <c r="BO7936" s="32"/>
      <c r="BP7936" s="32"/>
      <c r="BQ7936" s="32"/>
      <c r="BR7936" s="32"/>
      <c r="BS7936" s="32"/>
      <c r="BT7936" s="32"/>
      <c r="BU7936" s="32"/>
      <c r="BV7936" s="32"/>
      <c r="BW7936" s="32"/>
      <c r="BX7936" s="32"/>
      <c r="BY7936" s="32"/>
      <c r="BZ7936" s="32"/>
    </row>
    <row r="7937" spans="66:78" x14ac:dyDescent="0.2">
      <c r="BN7937" s="32"/>
      <c r="BO7937" s="32"/>
      <c r="BP7937" s="32"/>
      <c r="BQ7937" s="32"/>
      <c r="BR7937" s="32"/>
      <c r="BS7937" s="32"/>
      <c r="BT7937" s="32"/>
      <c r="BU7937" s="32"/>
      <c r="BV7937" s="32"/>
      <c r="BW7937" s="32"/>
      <c r="BX7937" s="32"/>
      <c r="BY7937" s="32"/>
      <c r="BZ7937" s="32"/>
    </row>
    <row r="7938" spans="66:78" x14ac:dyDescent="0.2">
      <c r="BN7938" s="32"/>
      <c r="BO7938" s="32"/>
      <c r="BP7938" s="32"/>
      <c r="BQ7938" s="32"/>
      <c r="BR7938" s="32"/>
      <c r="BS7938" s="32"/>
      <c r="BT7938" s="32"/>
      <c r="BU7938" s="32"/>
      <c r="BV7938" s="32"/>
      <c r="BW7938" s="32"/>
      <c r="BX7938" s="32"/>
      <c r="BY7938" s="32"/>
      <c r="BZ7938" s="32"/>
    </row>
    <row r="7939" spans="66:78" x14ac:dyDescent="0.2">
      <c r="BN7939" s="32"/>
      <c r="BO7939" s="32"/>
      <c r="BP7939" s="32"/>
      <c r="BQ7939" s="32"/>
      <c r="BR7939" s="32"/>
      <c r="BS7939" s="32"/>
      <c r="BT7939" s="32"/>
      <c r="BU7939" s="32"/>
      <c r="BV7939" s="32"/>
      <c r="BW7939" s="32"/>
      <c r="BX7939" s="32"/>
      <c r="BY7939" s="32"/>
      <c r="BZ7939" s="32"/>
    </row>
    <row r="7940" spans="66:78" x14ac:dyDescent="0.2">
      <c r="BN7940" s="32"/>
      <c r="BO7940" s="32"/>
      <c r="BP7940" s="32"/>
      <c r="BQ7940" s="32"/>
      <c r="BR7940" s="32"/>
      <c r="BS7940" s="32"/>
      <c r="BT7940" s="32"/>
      <c r="BU7940" s="32"/>
      <c r="BV7940" s="32"/>
      <c r="BW7940" s="32"/>
      <c r="BX7940" s="32"/>
      <c r="BY7940" s="32"/>
      <c r="BZ7940" s="32"/>
    </row>
    <row r="7941" spans="66:78" x14ac:dyDescent="0.2">
      <c r="BN7941" s="32"/>
      <c r="BO7941" s="32"/>
      <c r="BP7941" s="32"/>
      <c r="BQ7941" s="32"/>
      <c r="BR7941" s="32"/>
      <c r="BS7941" s="32"/>
      <c r="BT7941" s="32"/>
      <c r="BU7941" s="32"/>
      <c r="BV7941" s="32"/>
      <c r="BW7941" s="32"/>
      <c r="BX7941" s="32"/>
      <c r="BY7941" s="32"/>
      <c r="BZ7941" s="32"/>
    </row>
    <row r="7942" spans="66:78" x14ac:dyDescent="0.2">
      <c r="BN7942" s="32"/>
      <c r="BO7942" s="32"/>
      <c r="BP7942" s="32"/>
      <c r="BQ7942" s="32"/>
      <c r="BR7942" s="32"/>
      <c r="BS7942" s="32"/>
      <c r="BT7942" s="32"/>
      <c r="BU7942" s="32"/>
      <c r="BV7942" s="32"/>
      <c r="BW7942" s="32"/>
      <c r="BX7942" s="32"/>
      <c r="BY7942" s="32"/>
      <c r="BZ7942" s="32"/>
    </row>
    <row r="7943" spans="66:78" x14ac:dyDescent="0.2">
      <c r="BN7943" s="32"/>
      <c r="BO7943" s="32"/>
      <c r="BP7943" s="32"/>
      <c r="BQ7943" s="32"/>
      <c r="BR7943" s="32"/>
      <c r="BS7943" s="32"/>
      <c r="BT7943" s="32"/>
      <c r="BU7943" s="32"/>
      <c r="BV7943" s="32"/>
      <c r="BW7943" s="32"/>
      <c r="BX7943" s="32"/>
      <c r="BY7943" s="32"/>
      <c r="BZ7943" s="32"/>
    </row>
    <row r="7944" spans="66:78" x14ac:dyDescent="0.2">
      <c r="BN7944" s="32"/>
      <c r="BO7944" s="32"/>
      <c r="BP7944" s="32"/>
      <c r="BQ7944" s="32"/>
      <c r="BR7944" s="32"/>
      <c r="BS7944" s="32"/>
      <c r="BT7944" s="32"/>
      <c r="BU7944" s="32"/>
      <c r="BV7944" s="32"/>
      <c r="BW7944" s="32"/>
      <c r="BX7944" s="32"/>
      <c r="BY7944" s="32"/>
      <c r="BZ7944" s="32"/>
    </row>
    <row r="7945" spans="66:78" x14ac:dyDescent="0.2">
      <c r="BN7945" s="32"/>
      <c r="BO7945" s="32"/>
      <c r="BP7945" s="32"/>
      <c r="BQ7945" s="32"/>
      <c r="BR7945" s="32"/>
      <c r="BS7945" s="32"/>
      <c r="BT7945" s="32"/>
      <c r="BU7945" s="32"/>
      <c r="BV7945" s="32"/>
      <c r="BW7945" s="32"/>
      <c r="BX7945" s="32"/>
      <c r="BY7945" s="32"/>
      <c r="BZ7945" s="32"/>
    </row>
    <row r="7946" spans="66:78" x14ac:dyDescent="0.2">
      <c r="BN7946" s="32"/>
      <c r="BO7946" s="32"/>
      <c r="BP7946" s="32"/>
      <c r="BQ7946" s="32"/>
      <c r="BR7946" s="32"/>
      <c r="BS7946" s="32"/>
      <c r="BT7946" s="32"/>
      <c r="BU7946" s="32"/>
      <c r="BV7946" s="32"/>
      <c r="BW7946" s="32"/>
      <c r="BX7946" s="32"/>
      <c r="BY7946" s="32"/>
      <c r="BZ7946" s="32"/>
    </row>
    <row r="7947" spans="66:78" x14ac:dyDescent="0.2">
      <c r="BN7947" s="32"/>
      <c r="BO7947" s="32"/>
      <c r="BP7947" s="32"/>
      <c r="BQ7947" s="32"/>
      <c r="BR7947" s="32"/>
      <c r="BS7947" s="32"/>
      <c r="BT7947" s="32"/>
      <c r="BU7947" s="32"/>
      <c r="BV7947" s="32"/>
      <c r="BW7947" s="32"/>
      <c r="BX7947" s="32"/>
      <c r="BY7947" s="32"/>
      <c r="BZ7947" s="32"/>
    </row>
    <row r="7948" spans="66:78" x14ac:dyDescent="0.2">
      <c r="BN7948" s="32"/>
      <c r="BO7948" s="32"/>
      <c r="BP7948" s="32"/>
      <c r="BQ7948" s="32"/>
      <c r="BR7948" s="32"/>
      <c r="BS7948" s="32"/>
      <c r="BT7948" s="32"/>
      <c r="BU7948" s="32"/>
      <c r="BV7948" s="32"/>
      <c r="BW7948" s="32"/>
      <c r="BX7948" s="32"/>
      <c r="BY7948" s="32"/>
      <c r="BZ7948" s="32"/>
    </row>
    <row r="7949" spans="66:78" x14ac:dyDescent="0.2">
      <c r="BN7949" s="32"/>
      <c r="BO7949" s="32"/>
      <c r="BP7949" s="32"/>
      <c r="BQ7949" s="32"/>
      <c r="BR7949" s="32"/>
      <c r="BS7949" s="32"/>
      <c r="BT7949" s="32"/>
      <c r="BU7949" s="32"/>
      <c r="BV7949" s="32"/>
      <c r="BW7949" s="32"/>
      <c r="BX7949" s="32"/>
      <c r="BY7949" s="32"/>
      <c r="BZ7949" s="32"/>
    </row>
    <row r="7950" spans="66:78" x14ac:dyDescent="0.2">
      <c r="BN7950" s="32"/>
      <c r="BO7950" s="32"/>
      <c r="BP7950" s="32"/>
      <c r="BQ7950" s="32"/>
      <c r="BR7950" s="32"/>
      <c r="BS7950" s="32"/>
      <c r="BT7950" s="32"/>
      <c r="BU7950" s="32"/>
      <c r="BV7950" s="32"/>
      <c r="BW7950" s="32"/>
      <c r="BX7950" s="32"/>
      <c r="BY7950" s="32"/>
      <c r="BZ7950" s="32"/>
    </row>
    <row r="7951" spans="66:78" x14ac:dyDescent="0.2">
      <c r="BN7951" s="32"/>
      <c r="BO7951" s="32"/>
      <c r="BP7951" s="32"/>
      <c r="BQ7951" s="32"/>
      <c r="BR7951" s="32"/>
      <c r="BS7951" s="32"/>
      <c r="BT7951" s="32"/>
      <c r="BU7951" s="32"/>
      <c r="BV7951" s="32"/>
      <c r="BW7951" s="32"/>
      <c r="BX7951" s="32"/>
      <c r="BY7951" s="32"/>
      <c r="BZ7951" s="32"/>
    </row>
    <row r="7952" spans="66:78" x14ac:dyDescent="0.2">
      <c r="BN7952" s="32"/>
      <c r="BO7952" s="32"/>
      <c r="BP7952" s="32"/>
      <c r="BQ7952" s="32"/>
      <c r="BR7952" s="32"/>
      <c r="BS7952" s="32"/>
      <c r="BT7952" s="32"/>
      <c r="BU7952" s="32"/>
      <c r="BV7952" s="32"/>
      <c r="BW7952" s="32"/>
      <c r="BX7952" s="32"/>
      <c r="BY7952" s="32"/>
      <c r="BZ7952" s="32"/>
    </row>
    <row r="7953" spans="66:78" x14ac:dyDescent="0.2">
      <c r="BN7953" s="32"/>
      <c r="BO7953" s="32"/>
      <c r="BP7953" s="32"/>
      <c r="BQ7953" s="32"/>
      <c r="BR7953" s="32"/>
      <c r="BS7953" s="32"/>
      <c r="BT7953" s="32"/>
      <c r="BU7953" s="32"/>
      <c r="BV7953" s="32"/>
      <c r="BW7953" s="32"/>
      <c r="BX7953" s="32"/>
      <c r="BY7953" s="32"/>
      <c r="BZ7953" s="32"/>
    </row>
    <row r="7954" spans="66:78" x14ac:dyDescent="0.2">
      <c r="BN7954" s="32"/>
      <c r="BO7954" s="32"/>
      <c r="BP7954" s="32"/>
      <c r="BQ7954" s="32"/>
      <c r="BR7954" s="32"/>
      <c r="BS7954" s="32"/>
      <c r="BT7954" s="32"/>
      <c r="BU7954" s="32"/>
      <c r="BV7954" s="32"/>
      <c r="BW7954" s="32"/>
      <c r="BX7954" s="32"/>
      <c r="BY7954" s="32"/>
      <c r="BZ7954" s="32"/>
    </row>
    <row r="7955" spans="66:78" x14ac:dyDescent="0.2">
      <c r="BN7955" s="32"/>
      <c r="BO7955" s="32"/>
      <c r="BP7955" s="32"/>
      <c r="BQ7955" s="32"/>
      <c r="BR7955" s="32"/>
      <c r="BS7955" s="32"/>
      <c r="BT7955" s="32"/>
      <c r="BU7955" s="32"/>
      <c r="BV7955" s="32"/>
      <c r="BW7955" s="32"/>
      <c r="BX7955" s="32"/>
      <c r="BY7955" s="32"/>
      <c r="BZ7955" s="32"/>
    </row>
    <row r="7956" spans="66:78" x14ac:dyDescent="0.2">
      <c r="BN7956" s="32"/>
      <c r="BO7956" s="32"/>
      <c r="BP7956" s="32"/>
      <c r="BQ7956" s="32"/>
      <c r="BR7956" s="32"/>
      <c r="BS7956" s="32"/>
      <c r="BT7956" s="32"/>
      <c r="BU7956" s="32"/>
      <c r="BV7956" s="32"/>
      <c r="BW7956" s="32"/>
      <c r="BX7956" s="32"/>
      <c r="BY7956" s="32"/>
      <c r="BZ7956" s="32"/>
    </row>
    <row r="7957" spans="66:78" x14ac:dyDescent="0.2">
      <c r="BN7957" s="32"/>
      <c r="BO7957" s="32"/>
      <c r="BP7957" s="32"/>
      <c r="BQ7957" s="32"/>
      <c r="BR7957" s="32"/>
      <c r="BS7957" s="32"/>
      <c r="BT7957" s="32"/>
      <c r="BU7957" s="32"/>
      <c r="BV7957" s="32"/>
      <c r="BW7957" s="32"/>
      <c r="BX7957" s="32"/>
      <c r="BY7957" s="32"/>
      <c r="BZ7957" s="32"/>
    </row>
    <row r="7958" spans="66:78" x14ac:dyDescent="0.2">
      <c r="BN7958" s="32"/>
      <c r="BO7958" s="32"/>
      <c r="BP7958" s="32"/>
      <c r="BQ7958" s="32"/>
      <c r="BR7958" s="32"/>
      <c r="BS7958" s="32"/>
      <c r="BT7958" s="32"/>
      <c r="BU7958" s="32"/>
      <c r="BV7958" s="32"/>
      <c r="BW7958" s="32"/>
      <c r="BX7958" s="32"/>
      <c r="BY7958" s="32"/>
      <c r="BZ7958" s="32"/>
    </row>
    <row r="7959" spans="66:78" x14ac:dyDescent="0.2">
      <c r="BN7959" s="32"/>
      <c r="BO7959" s="32"/>
      <c r="BP7959" s="32"/>
      <c r="BQ7959" s="32"/>
      <c r="BR7959" s="32"/>
      <c r="BS7959" s="32"/>
      <c r="BT7959" s="32"/>
      <c r="BU7959" s="32"/>
      <c r="BV7959" s="32"/>
      <c r="BW7959" s="32"/>
      <c r="BX7959" s="32"/>
      <c r="BY7959" s="32"/>
      <c r="BZ7959" s="32"/>
    </row>
    <row r="7960" spans="66:78" x14ac:dyDescent="0.2">
      <c r="BN7960" s="32"/>
      <c r="BO7960" s="32"/>
      <c r="BP7960" s="32"/>
      <c r="BQ7960" s="32"/>
      <c r="BR7960" s="32"/>
      <c r="BS7960" s="32"/>
      <c r="BT7960" s="32"/>
      <c r="BU7960" s="32"/>
      <c r="BV7960" s="32"/>
      <c r="BW7960" s="32"/>
      <c r="BX7960" s="32"/>
      <c r="BY7960" s="32"/>
      <c r="BZ7960" s="32"/>
    </row>
    <row r="7961" spans="66:78" x14ac:dyDescent="0.2">
      <c r="BN7961" s="32"/>
      <c r="BO7961" s="32"/>
      <c r="BP7961" s="32"/>
      <c r="BQ7961" s="32"/>
      <c r="BR7961" s="32"/>
      <c r="BS7961" s="32"/>
      <c r="BT7961" s="32"/>
      <c r="BU7961" s="32"/>
      <c r="BV7961" s="32"/>
      <c r="BW7961" s="32"/>
      <c r="BX7961" s="32"/>
      <c r="BY7961" s="32"/>
      <c r="BZ7961" s="32"/>
    </row>
    <row r="7962" spans="66:78" x14ac:dyDescent="0.2">
      <c r="BN7962" s="32"/>
      <c r="BO7962" s="32"/>
      <c r="BP7962" s="32"/>
      <c r="BQ7962" s="32"/>
      <c r="BR7962" s="32"/>
      <c r="BS7962" s="32"/>
      <c r="BT7962" s="32"/>
      <c r="BU7962" s="32"/>
      <c r="BV7962" s="32"/>
      <c r="BW7962" s="32"/>
      <c r="BX7962" s="32"/>
      <c r="BY7962" s="32"/>
      <c r="BZ7962" s="32"/>
    </row>
    <row r="7963" spans="66:78" x14ac:dyDescent="0.2">
      <c r="BN7963" s="32"/>
      <c r="BO7963" s="32"/>
      <c r="BP7963" s="32"/>
      <c r="BQ7963" s="32"/>
      <c r="BR7963" s="32"/>
      <c r="BS7963" s="32"/>
      <c r="BT7963" s="32"/>
      <c r="BU7963" s="32"/>
      <c r="BV7963" s="32"/>
      <c r="BW7963" s="32"/>
      <c r="BX7963" s="32"/>
      <c r="BY7963" s="32"/>
      <c r="BZ7963" s="32"/>
    </row>
    <row r="7964" spans="66:78" x14ac:dyDescent="0.2">
      <c r="BN7964" s="32"/>
      <c r="BO7964" s="32"/>
      <c r="BP7964" s="32"/>
      <c r="BQ7964" s="32"/>
      <c r="BR7964" s="32"/>
      <c r="BS7964" s="32"/>
      <c r="BT7964" s="32"/>
      <c r="BU7964" s="32"/>
      <c r="BV7964" s="32"/>
      <c r="BW7964" s="32"/>
      <c r="BX7964" s="32"/>
      <c r="BY7964" s="32"/>
      <c r="BZ7964" s="32"/>
    </row>
    <row r="7965" spans="66:78" x14ac:dyDescent="0.2">
      <c r="BN7965" s="32"/>
      <c r="BO7965" s="32"/>
      <c r="BP7965" s="32"/>
      <c r="BQ7965" s="32"/>
      <c r="BR7965" s="32"/>
      <c r="BS7965" s="32"/>
      <c r="BT7965" s="32"/>
      <c r="BU7965" s="32"/>
      <c r="BV7965" s="32"/>
      <c r="BW7965" s="32"/>
      <c r="BX7965" s="32"/>
      <c r="BY7965" s="32"/>
      <c r="BZ7965" s="32"/>
    </row>
    <row r="7966" spans="66:78" x14ac:dyDescent="0.2">
      <c r="BN7966" s="32"/>
      <c r="BO7966" s="32"/>
      <c r="BP7966" s="32"/>
      <c r="BQ7966" s="32"/>
      <c r="BR7966" s="32"/>
      <c r="BS7966" s="32"/>
      <c r="BT7966" s="32"/>
      <c r="BU7966" s="32"/>
      <c r="BV7966" s="32"/>
      <c r="BW7966" s="32"/>
      <c r="BX7966" s="32"/>
      <c r="BY7966" s="32"/>
      <c r="BZ7966" s="32"/>
    </row>
    <row r="7967" spans="66:78" x14ac:dyDescent="0.2">
      <c r="BN7967" s="32"/>
      <c r="BO7967" s="32"/>
      <c r="BP7967" s="32"/>
      <c r="BQ7967" s="32"/>
      <c r="BR7967" s="32"/>
      <c r="BS7967" s="32"/>
      <c r="BT7967" s="32"/>
      <c r="BU7967" s="32"/>
      <c r="BV7967" s="32"/>
      <c r="BW7967" s="32"/>
      <c r="BX7967" s="32"/>
      <c r="BY7967" s="32"/>
      <c r="BZ7967" s="32"/>
    </row>
    <row r="7968" spans="66:78" x14ac:dyDescent="0.2">
      <c r="BN7968" s="32"/>
      <c r="BO7968" s="32"/>
      <c r="BP7968" s="32"/>
      <c r="BQ7968" s="32"/>
      <c r="BR7968" s="32"/>
      <c r="BS7968" s="32"/>
      <c r="BT7968" s="32"/>
      <c r="BU7968" s="32"/>
      <c r="BV7968" s="32"/>
      <c r="BW7968" s="32"/>
      <c r="BX7968" s="32"/>
      <c r="BY7968" s="32"/>
      <c r="BZ7968" s="32"/>
    </row>
    <row r="7969" spans="66:78" x14ac:dyDescent="0.2">
      <c r="BN7969" s="32"/>
      <c r="BO7969" s="32"/>
      <c r="BP7969" s="32"/>
      <c r="BQ7969" s="32"/>
      <c r="BR7969" s="32"/>
      <c r="BS7969" s="32"/>
      <c r="BT7969" s="32"/>
      <c r="BU7969" s="32"/>
      <c r="BV7969" s="32"/>
      <c r="BW7969" s="32"/>
      <c r="BX7969" s="32"/>
      <c r="BY7969" s="32"/>
      <c r="BZ7969" s="32"/>
    </row>
    <row r="7970" spans="66:78" x14ac:dyDescent="0.2">
      <c r="BN7970" s="32"/>
      <c r="BO7970" s="32"/>
      <c r="BP7970" s="32"/>
      <c r="BQ7970" s="32"/>
      <c r="BR7970" s="32"/>
      <c r="BS7970" s="32"/>
      <c r="BT7970" s="32"/>
      <c r="BU7970" s="32"/>
      <c r="BV7970" s="32"/>
      <c r="BW7970" s="32"/>
      <c r="BX7970" s="32"/>
      <c r="BY7970" s="32"/>
      <c r="BZ7970" s="32"/>
    </row>
    <row r="7971" spans="66:78" x14ac:dyDescent="0.2">
      <c r="BN7971" s="32"/>
      <c r="BO7971" s="32"/>
      <c r="BP7971" s="32"/>
      <c r="BQ7971" s="32"/>
      <c r="BR7971" s="32"/>
      <c r="BS7971" s="32"/>
      <c r="BT7971" s="32"/>
      <c r="BU7971" s="32"/>
      <c r="BV7971" s="32"/>
      <c r="BW7971" s="32"/>
      <c r="BX7971" s="32"/>
      <c r="BY7971" s="32"/>
      <c r="BZ7971" s="32"/>
    </row>
    <row r="7972" spans="66:78" x14ac:dyDescent="0.2">
      <c r="BN7972" s="32"/>
      <c r="BO7972" s="32"/>
      <c r="BP7972" s="32"/>
      <c r="BQ7972" s="32"/>
      <c r="BR7972" s="32"/>
      <c r="BS7972" s="32"/>
      <c r="BT7972" s="32"/>
      <c r="BU7972" s="32"/>
      <c r="BV7972" s="32"/>
      <c r="BW7972" s="32"/>
      <c r="BX7972" s="32"/>
      <c r="BY7972" s="32"/>
      <c r="BZ7972" s="32"/>
    </row>
    <row r="7973" spans="66:78" x14ac:dyDescent="0.2">
      <c r="BN7973" s="32"/>
      <c r="BO7973" s="32"/>
      <c r="BP7973" s="32"/>
      <c r="BQ7973" s="32"/>
      <c r="BR7973" s="32"/>
      <c r="BS7973" s="32"/>
      <c r="BT7973" s="32"/>
      <c r="BU7973" s="32"/>
      <c r="BV7973" s="32"/>
      <c r="BW7973" s="32"/>
      <c r="BX7973" s="32"/>
      <c r="BY7973" s="32"/>
      <c r="BZ7973" s="32"/>
    </row>
    <row r="7974" spans="66:78" x14ac:dyDescent="0.2">
      <c r="BN7974" s="32"/>
      <c r="BO7974" s="32"/>
      <c r="BP7974" s="32"/>
      <c r="BQ7974" s="32"/>
      <c r="BR7974" s="32"/>
      <c r="BS7974" s="32"/>
      <c r="BT7974" s="32"/>
      <c r="BU7974" s="32"/>
      <c r="BV7974" s="32"/>
      <c r="BW7974" s="32"/>
      <c r="BX7974" s="32"/>
      <c r="BY7974" s="32"/>
      <c r="BZ7974" s="32"/>
    </row>
    <row r="7975" spans="66:78" x14ac:dyDescent="0.2">
      <c r="BN7975" s="32"/>
      <c r="BO7975" s="32"/>
      <c r="BP7975" s="32"/>
      <c r="BQ7975" s="32"/>
      <c r="BR7975" s="32"/>
      <c r="BS7975" s="32"/>
      <c r="BT7975" s="32"/>
      <c r="BU7975" s="32"/>
      <c r="BV7975" s="32"/>
      <c r="BW7975" s="32"/>
      <c r="BX7975" s="32"/>
      <c r="BY7975" s="32"/>
      <c r="BZ7975" s="32"/>
    </row>
    <row r="7976" spans="66:78" x14ac:dyDescent="0.2">
      <c r="BN7976" s="32"/>
      <c r="BO7976" s="32"/>
      <c r="BP7976" s="32"/>
      <c r="BQ7976" s="32"/>
      <c r="BR7976" s="32"/>
      <c r="BS7976" s="32"/>
      <c r="BT7976" s="32"/>
      <c r="BU7976" s="32"/>
      <c r="BV7976" s="32"/>
      <c r="BW7976" s="32"/>
      <c r="BX7976" s="32"/>
      <c r="BY7976" s="32"/>
      <c r="BZ7976" s="32"/>
    </row>
    <row r="7977" spans="66:78" x14ac:dyDescent="0.2">
      <c r="BN7977" s="32"/>
      <c r="BO7977" s="32"/>
      <c r="BP7977" s="32"/>
      <c r="BQ7977" s="32"/>
      <c r="BR7977" s="32"/>
      <c r="BS7977" s="32"/>
      <c r="BT7977" s="32"/>
      <c r="BU7977" s="32"/>
      <c r="BV7977" s="32"/>
      <c r="BW7977" s="32"/>
      <c r="BX7977" s="32"/>
      <c r="BY7977" s="32"/>
      <c r="BZ7977" s="32"/>
    </row>
    <row r="7978" spans="66:78" x14ac:dyDescent="0.2">
      <c r="BN7978" s="32"/>
      <c r="BO7978" s="32"/>
      <c r="BP7978" s="32"/>
      <c r="BQ7978" s="32"/>
      <c r="BR7978" s="32"/>
      <c r="BS7978" s="32"/>
      <c r="BT7978" s="32"/>
      <c r="BU7978" s="32"/>
      <c r="BV7978" s="32"/>
      <c r="BW7978" s="32"/>
      <c r="BX7978" s="32"/>
      <c r="BY7978" s="32"/>
      <c r="BZ7978" s="32"/>
    </row>
    <row r="7979" spans="66:78" x14ac:dyDescent="0.2">
      <c r="BN7979" s="32"/>
      <c r="BO7979" s="32"/>
      <c r="BP7979" s="32"/>
      <c r="BQ7979" s="32"/>
      <c r="BR7979" s="32"/>
      <c r="BS7979" s="32"/>
      <c r="BT7979" s="32"/>
      <c r="BU7979" s="32"/>
      <c r="BV7979" s="32"/>
      <c r="BW7979" s="32"/>
      <c r="BX7979" s="32"/>
      <c r="BY7979" s="32"/>
      <c r="BZ7979" s="32"/>
    </row>
    <row r="7980" spans="66:78" x14ac:dyDescent="0.2">
      <c r="BN7980" s="32"/>
      <c r="BO7980" s="32"/>
      <c r="BP7980" s="32"/>
      <c r="BQ7980" s="32"/>
      <c r="BR7980" s="32"/>
      <c r="BS7980" s="32"/>
      <c r="BT7980" s="32"/>
      <c r="BU7980" s="32"/>
      <c r="BV7980" s="32"/>
      <c r="BW7980" s="32"/>
      <c r="BX7980" s="32"/>
      <c r="BY7980" s="32"/>
      <c r="BZ7980" s="32"/>
    </row>
    <row r="7981" spans="66:78" x14ac:dyDescent="0.2">
      <c r="BN7981" s="32"/>
      <c r="BO7981" s="32"/>
      <c r="BP7981" s="32"/>
      <c r="BQ7981" s="32"/>
      <c r="BR7981" s="32"/>
      <c r="BS7981" s="32"/>
      <c r="BT7981" s="32"/>
      <c r="BU7981" s="32"/>
      <c r="BV7981" s="32"/>
      <c r="BW7981" s="32"/>
      <c r="BX7981" s="32"/>
      <c r="BY7981" s="32"/>
      <c r="BZ7981" s="32"/>
    </row>
    <row r="7982" spans="66:78" x14ac:dyDescent="0.2">
      <c r="BN7982" s="32"/>
      <c r="BO7982" s="32"/>
      <c r="BP7982" s="32"/>
      <c r="BQ7982" s="32"/>
      <c r="BR7982" s="32"/>
      <c r="BS7982" s="32"/>
      <c r="BT7982" s="32"/>
      <c r="BU7982" s="32"/>
      <c r="BV7982" s="32"/>
      <c r="BW7982" s="32"/>
      <c r="BX7982" s="32"/>
      <c r="BY7982" s="32"/>
      <c r="BZ7982" s="32"/>
    </row>
    <row r="7983" spans="66:78" x14ac:dyDescent="0.2">
      <c r="BN7983" s="32"/>
      <c r="BO7983" s="32"/>
      <c r="BP7983" s="32"/>
      <c r="BQ7983" s="32"/>
      <c r="BR7983" s="32"/>
      <c r="BS7983" s="32"/>
      <c r="BT7983" s="32"/>
      <c r="BU7983" s="32"/>
      <c r="BV7983" s="32"/>
      <c r="BW7983" s="32"/>
      <c r="BX7983" s="32"/>
      <c r="BY7983" s="32"/>
      <c r="BZ7983" s="32"/>
    </row>
    <row r="7984" spans="66:78" x14ac:dyDescent="0.2">
      <c r="BN7984" s="32"/>
      <c r="BO7984" s="32"/>
      <c r="BP7984" s="32"/>
      <c r="BQ7984" s="32"/>
      <c r="BR7984" s="32"/>
      <c r="BS7984" s="32"/>
      <c r="BT7984" s="32"/>
      <c r="BU7984" s="32"/>
      <c r="BV7984" s="32"/>
      <c r="BW7984" s="32"/>
      <c r="BX7984" s="32"/>
      <c r="BY7984" s="32"/>
      <c r="BZ7984" s="32"/>
    </row>
    <row r="7985" spans="66:78" x14ac:dyDescent="0.2">
      <c r="BN7985" s="32"/>
      <c r="BO7985" s="32"/>
      <c r="BP7985" s="32"/>
      <c r="BQ7985" s="32"/>
      <c r="BR7985" s="32"/>
      <c r="BS7985" s="32"/>
      <c r="BT7985" s="32"/>
      <c r="BU7985" s="32"/>
      <c r="BV7985" s="32"/>
      <c r="BW7985" s="32"/>
      <c r="BX7985" s="32"/>
      <c r="BY7985" s="32"/>
      <c r="BZ7985" s="32"/>
    </row>
    <row r="7986" spans="66:78" x14ac:dyDescent="0.2">
      <c r="BN7986" s="32"/>
      <c r="BO7986" s="32"/>
      <c r="BP7986" s="32"/>
      <c r="BQ7986" s="32"/>
      <c r="BR7986" s="32"/>
      <c r="BS7986" s="32"/>
      <c r="BT7986" s="32"/>
      <c r="BU7986" s="32"/>
      <c r="BV7986" s="32"/>
      <c r="BW7986" s="32"/>
      <c r="BX7986" s="32"/>
      <c r="BY7986" s="32"/>
      <c r="BZ7986" s="32"/>
    </row>
    <row r="7987" spans="66:78" x14ac:dyDescent="0.2">
      <c r="BN7987" s="32"/>
      <c r="BO7987" s="32"/>
      <c r="BP7987" s="32"/>
      <c r="BQ7987" s="32"/>
      <c r="BR7987" s="32"/>
      <c r="BS7987" s="32"/>
      <c r="BT7987" s="32"/>
      <c r="BU7987" s="32"/>
      <c r="BV7987" s="32"/>
      <c r="BW7987" s="32"/>
      <c r="BX7987" s="32"/>
      <c r="BY7987" s="32"/>
      <c r="BZ7987" s="32"/>
    </row>
    <row r="7988" spans="66:78" x14ac:dyDescent="0.2">
      <c r="BN7988" s="32"/>
      <c r="BO7988" s="32"/>
      <c r="BP7988" s="32"/>
      <c r="BQ7988" s="32"/>
      <c r="BR7988" s="32"/>
      <c r="BS7988" s="32"/>
      <c r="BT7988" s="32"/>
      <c r="BU7988" s="32"/>
      <c r="BV7988" s="32"/>
      <c r="BW7988" s="32"/>
      <c r="BX7988" s="32"/>
      <c r="BY7988" s="32"/>
      <c r="BZ7988" s="32"/>
    </row>
    <row r="7989" spans="66:78" x14ac:dyDescent="0.2">
      <c r="BN7989" s="32"/>
      <c r="BO7989" s="32"/>
      <c r="BP7989" s="32"/>
      <c r="BQ7989" s="32"/>
      <c r="BR7989" s="32"/>
      <c r="BS7989" s="32"/>
      <c r="BT7989" s="32"/>
      <c r="BU7989" s="32"/>
      <c r="BV7989" s="32"/>
      <c r="BW7989" s="32"/>
      <c r="BX7989" s="32"/>
      <c r="BY7989" s="32"/>
      <c r="BZ7989" s="32"/>
    </row>
    <row r="7990" spans="66:78" x14ac:dyDescent="0.2">
      <c r="BN7990" s="32"/>
      <c r="BO7990" s="32"/>
      <c r="BP7990" s="32"/>
      <c r="BQ7990" s="32"/>
      <c r="BR7990" s="32"/>
      <c r="BS7990" s="32"/>
      <c r="BT7990" s="32"/>
      <c r="BU7990" s="32"/>
      <c r="BV7990" s="32"/>
      <c r="BW7990" s="32"/>
      <c r="BX7990" s="32"/>
      <c r="BY7990" s="32"/>
      <c r="BZ7990" s="32"/>
    </row>
    <row r="7991" spans="66:78" x14ac:dyDescent="0.2">
      <c r="BN7991" s="32"/>
      <c r="BO7991" s="32"/>
      <c r="BP7991" s="32"/>
      <c r="BQ7991" s="32"/>
      <c r="BR7991" s="32"/>
      <c r="BS7991" s="32"/>
      <c r="BT7991" s="32"/>
      <c r="BU7991" s="32"/>
      <c r="BV7991" s="32"/>
      <c r="BW7991" s="32"/>
      <c r="BX7991" s="32"/>
      <c r="BY7991" s="32"/>
      <c r="BZ7991" s="32"/>
    </row>
    <row r="7992" spans="66:78" x14ac:dyDescent="0.2">
      <c r="BN7992" s="32"/>
      <c r="BO7992" s="32"/>
      <c r="BP7992" s="32"/>
      <c r="BQ7992" s="32"/>
      <c r="BR7992" s="32"/>
      <c r="BS7992" s="32"/>
      <c r="BT7992" s="32"/>
      <c r="BU7992" s="32"/>
      <c r="BV7992" s="32"/>
      <c r="BW7992" s="32"/>
      <c r="BX7992" s="32"/>
      <c r="BY7992" s="32"/>
      <c r="BZ7992" s="32"/>
    </row>
    <row r="7993" spans="66:78" x14ac:dyDescent="0.2">
      <c r="BN7993" s="32"/>
      <c r="BO7993" s="32"/>
      <c r="BP7993" s="32"/>
      <c r="BQ7993" s="32"/>
      <c r="BR7993" s="32"/>
      <c r="BS7993" s="32"/>
      <c r="BT7993" s="32"/>
      <c r="BU7993" s="32"/>
      <c r="BV7993" s="32"/>
      <c r="BW7993" s="32"/>
      <c r="BX7993" s="32"/>
      <c r="BY7993" s="32"/>
      <c r="BZ7993" s="32"/>
    </row>
    <row r="7994" spans="66:78" x14ac:dyDescent="0.2">
      <c r="BN7994" s="32"/>
      <c r="BO7994" s="32"/>
      <c r="BP7994" s="32"/>
      <c r="BQ7994" s="32"/>
      <c r="BR7994" s="32"/>
      <c r="BS7994" s="32"/>
      <c r="BT7994" s="32"/>
      <c r="BU7994" s="32"/>
      <c r="BV7994" s="32"/>
      <c r="BW7994" s="32"/>
      <c r="BX7994" s="32"/>
      <c r="BY7994" s="32"/>
      <c r="BZ7994" s="32"/>
    </row>
    <row r="7995" spans="66:78" x14ac:dyDescent="0.2">
      <c r="BN7995" s="32"/>
      <c r="BO7995" s="32"/>
      <c r="BP7995" s="32"/>
      <c r="BQ7995" s="32"/>
      <c r="BR7995" s="32"/>
      <c r="BS7995" s="32"/>
      <c r="BT7995" s="32"/>
      <c r="BU7995" s="32"/>
      <c r="BV7995" s="32"/>
      <c r="BW7995" s="32"/>
      <c r="BX7995" s="32"/>
      <c r="BY7995" s="32"/>
      <c r="BZ7995" s="32"/>
    </row>
    <row r="7996" spans="66:78" x14ac:dyDescent="0.2">
      <c r="BN7996" s="32"/>
      <c r="BO7996" s="32"/>
      <c r="BP7996" s="32"/>
      <c r="BQ7996" s="32"/>
      <c r="BR7996" s="32"/>
      <c r="BS7996" s="32"/>
      <c r="BT7996" s="32"/>
      <c r="BU7996" s="32"/>
      <c r="BV7996" s="32"/>
      <c r="BW7996" s="32"/>
      <c r="BX7996" s="32"/>
      <c r="BY7996" s="32"/>
      <c r="BZ7996" s="32"/>
    </row>
    <row r="7997" spans="66:78" x14ac:dyDescent="0.2">
      <c r="BN7997" s="32"/>
      <c r="BO7997" s="32"/>
      <c r="BP7997" s="32"/>
      <c r="BQ7997" s="32"/>
      <c r="BR7997" s="32"/>
      <c r="BS7997" s="32"/>
      <c r="BT7997" s="32"/>
      <c r="BU7997" s="32"/>
      <c r="BV7997" s="32"/>
      <c r="BW7997" s="32"/>
      <c r="BX7997" s="32"/>
      <c r="BY7997" s="32"/>
      <c r="BZ7997" s="32"/>
    </row>
    <row r="7998" spans="66:78" x14ac:dyDescent="0.2">
      <c r="BN7998" s="32"/>
      <c r="BO7998" s="32"/>
      <c r="BP7998" s="32"/>
      <c r="BQ7998" s="32"/>
      <c r="BR7998" s="32"/>
      <c r="BS7998" s="32"/>
      <c r="BT7998" s="32"/>
      <c r="BU7998" s="32"/>
      <c r="BV7998" s="32"/>
      <c r="BW7998" s="32"/>
      <c r="BX7998" s="32"/>
      <c r="BY7998" s="32"/>
      <c r="BZ7998" s="32"/>
    </row>
    <row r="7999" spans="66:78" x14ac:dyDescent="0.2">
      <c r="BN7999" s="32"/>
      <c r="BO7999" s="32"/>
      <c r="BP7999" s="32"/>
      <c r="BQ7999" s="32"/>
      <c r="BR7999" s="32"/>
      <c r="BS7999" s="32"/>
      <c r="BT7999" s="32"/>
      <c r="BU7999" s="32"/>
      <c r="BV7999" s="32"/>
      <c r="BW7999" s="32"/>
      <c r="BX7999" s="32"/>
      <c r="BY7999" s="32"/>
      <c r="BZ7999" s="32"/>
    </row>
    <row r="8000" spans="66:78" x14ac:dyDescent="0.2">
      <c r="BN8000" s="32"/>
      <c r="BO8000" s="32"/>
      <c r="BP8000" s="32"/>
      <c r="BQ8000" s="32"/>
      <c r="BR8000" s="32"/>
      <c r="BS8000" s="32"/>
      <c r="BT8000" s="32"/>
      <c r="BU8000" s="32"/>
      <c r="BV8000" s="32"/>
      <c r="BW8000" s="32"/>
      <c r="BX8000" s="32"/>
      <c r="BY8000" s="32"/>
      <c r="BZ8000" s="32"/>
    </row>
    <row r="8001" spans="66:78" x14ac:dyDescent="0.2">
      <c r="BN8001" s="32"/>
      <c r="BO8001" s="32"/>
      <c r="BP8001" s="32"/>
      <c r="BQ8001" s="32"/>
      <c r="BR8001" s="32"/>
      <c r="BS8001" s="32"/>
      <c r="BT8001" s="32"/>
      <c r="BU8001" s="32"/>
      <c r="BV8001" s="32"/>
      <c r="BW8001" s="32"/>
      <c r="BX8001" s="32"/>
      <c r="BY8001" s="32"/>
      <c r="BZ8001" s="32"/>
    </row>
    <row r="8002" spans="66:78" x14ac:dyDescent="0.2">
      <c r="BN8002" s="32"/>
      <c r="BO8002" s="32"/>
      <c r="BP8002" s="32"/>
      <c r="BQ8002" s="32"/>
      <c r="BR8002" s="32"/>
      <c r="BS8002" s="32"/>
      <c r="BT8002" s="32"/>
      <c r="BU8002" s="32"/>
      <c r="BV8002" s="32"/>
      <c r="BW8002" s="32"/>
      <c r="BX8002" s="32"/>
      <c r="BY8002" s="32"/>
      <c r="BZ8002" s="32"/>
    </row>
    <row r="8003" spans="66:78" x14ac:dyDescent="0.2">
      <c r="BN8003" s="32"/>
      <c r="BO8003" s="32"/>
      <c r="BP8003" s="32"/>
      <c r="BQ8003" s="32"/>
      <c r="BR8003" s="32"/>
      <c r="BS8003" s="32"/>
      <c r="BT8003" s="32"/>
      <c r="BU8003" s="32"/>
      <c r="BV8003" s="32"/>
      <c r="BW8003" s="32"/>
      <c r="BX8003" s="32"/>
      <c r="BY8003" s="32"/>
      <c r="BZ8003" s="32"/>
    </row>
    <row r="8004" spans="66:78" x14ac:dyDescent="0.2">
      <c r="BN8004" s="32"/>
      <c r="BO8004" s="32"/>
      <c r="BP8004" s="32"/>
      <c r="BQ8004" s="32"/>
      <c r="BR8004" s="32"/>
      <c r="BS8004" s="32"/>
      <c r="BT8004" s="32"/>
      <c r="BU8004" s="32"/>
      <c r="BV8004" s="32"/>
      <c r="BW8004" s="32"/>
      <c r="BX8004" s="32"/>
      <c r="BY8004" s="32"/>
      <c r="BZ8004" s="32"/>
    </row>
    <row r="8005" spans="66:78" x14ac:dyDescent="0.2">
      <c r="BN8005" s="32"/>
      <c r="BO8005" s="32"/>
      <c r="BP8005" s="32"/>
      <c r="BQ8005" s="32"/>
      <c r="BR8005" s="32"/>
      <c r="BS8005" s="32"/>
      <c r="BT8005" s="32"/>
      <c r="BU8005" s="32"/>
      <c r="BV8005" s="32"/>
      <c r="BW8005" s="32"/>
      <c r="BX8005" s="32"/>
      <c r="BY8005" s="32"/>
      <c r="BZ8005" s="32"/>
    </row>
    <row r="8006" spans="66:78" x14ac:dyDescent="0.2">
      <c r="BN8006" s="32"/>
      <c r="BO8006" s="32"/>
      <c r="BP8006" s="32"/>
      <c r="BQ8006" s="32"/>
      <c r="BR8006" s="32"/>
      <c r="BS8006" s="32"/>
      <c r="BT8006" s="32"/>
      <c r="BU8006" s="32"/>
      <c r="BV8006" s="32"/>
      <c r="BW8006" s="32"/>
      <c r="BX8006" s="32"/>
      <c r="BY8006" s="32"/>
      <c r="BZ8006" s="32"/>
    </row>
    <row r="8007" spans="66:78" x14ac:dyDescent="0.2">
      <c r="BN8007" s="32"/>
      <c r="BO8007" s="32"/>
      <c r="BP8007" s="32"/>
      <c r="BQ8007" s="32"/>
      <c r="BR8007" s="32"/>
      <c r="BS8007" s="32"/>
      <c r="BT8007" s="32"/>
      <c r="BU8007" s="32"/>
      <c r="BV8007" s="32"/>
      <c r="BW8007" s="32"/>
      <c r="BX8007" s="32"/>
      <c r="BY8007" s="32"/>
      <c r="BZ8007" s="32"/>
    </row>
    <row r="8008" spans="66:78" x14ac:dyDescent="0.2">
      <c r="BN8008" s="32"/>
      <c r="BO8008" s="32"/>
      <c r="BP8008" s="32"/>
      <c r="BQ8008" s="32"/>
      <c r="BR8008" s="32"/>
      <c r="BS8008" s="32"/>
      <c r="BT8008" s="32"/>
      <c r="BU8008" s="32"/>
      <c r="BV8008" s="32"/>
      <c r="BW8008" s="32"/>
      <c r="BX8008" s="32"/>
      <c r="BY8008" s="32"/>
      <c r="BZ8008" s="32"/>
    </row>
    <row r="8009" spans="66:78" x14ac:dyDescent="0.2">
      <c r="BN8009" s="32"/>
      <c r="BO8009" s="32"/>
      <c r="BP8009" s="32"/>
      <c r="BQ8009" s="32"/>
      <c r="BR8009" s="32"/>
      <c r="BS8009" s="32"/>
      <c r="BT8009" s="32"/>
      <c r="BU8009" s="32"/>
      <c r="BV8009" s="32"/>
      <c r="BW8009" s="32"/>
      <c r="BX8009" s="32"/>
      <c r="BY8009" s="32"/>
      <c r="BZ8009" s="32"/>
    </row>
    <row r="8010" spans="66:78" x14ac:dyDescent="0.2">
      <c r="BN8010" s="32"/>
      <c r="BO8010" s="32"/>
      <c r="BP8010" s="32"/>
      <c r="BQ8010" s="32"/>
      <c r="BR8010" s="32"/>
      <c r="BS8010" s="32"/>
      <c r="BT8010" s="32"/>
      <c r="BU8010" s="32"/>
      <c r="BV8010" s="32"/>
      <c r="BW8010" s="32"/>
      <c r="BX8010" s="32"/>
      <c r="BY8010" s="32"/>
      <c r="BZ8010" s="32"/>
    </row>
    <row r="8011" spans="66:78" x14ac:dyDescent="0.2">
      <c r="BN8011" s="32"/>
      <c r="BO8011" s="32"/>
      <c r="BP8011" s="32"/>
      <c r="BQ8011" s="32"/>
      <c r="BR8011" s="32"/>
      <c r="BS8011" s="32"/>
      <c r="BT8011" s="32"/>
      <c r="BU8011" s="32"/>
      <c r="BV8011" s="32"/>
      <c r="BW8011" s="32"/>
      <c r="BX8011" s="32"/>
      <c r="BY8011" s="32"/>
      <c r="BZ8011" s="32"/>
    </row>
    <row r="8012" spans="66:78" x14ac:dyDescent="0.2">
      <c r="BN8012" s="32"/>
      <c r="BO8012" s="32"/>
      <c r="BP8012" s="32"/>
      <c r="BQ8012" s="32"/>
      <c r="BR8012" s="32"/>
      <c r="BS8012" s="32"/>
      <c r="BT8012" s="32"/>
      <c r="BU8012" s="32"/>
      <c r="BV8012" s="32"/>
      <c r="BW8012" s="32"/>
      <c r="BX8012" s="32"/>
      <c r="BY8012" s="32"/>
      <c r="BZ8012" s="32"/>
    </row>
    <row r="8013" spans="66:78" x14ac:dyDescent="0.2">
      <c r="BN8013" s="32"/>
      <c r="BO8013" s="32"/>
      <c r="BP8013" s="32"/>
      <c r="BQ8013" s="32"/>
      <c r="BR8013" s="32"/>
      <c r="BS8013" s="32"/>
      <c r="BT8013" s="32"/>
      <c r="BU8013" s="32"/>
      <c r="BV8013" s="32"/>
      <c r="BW8013" s="32"/>
      <c r="BX8013" s="32"/>
      <c r="BY8013" s="32"/>
      <c r="BZ8013" s="32"/>
    </row>
    <row r="8014" spans="66:78" x14ac:dyDescent="0.2">
      <c r="BN8014" s="32"/>
      <c r="BO8014" s="32"/>
      <c r="BP8014" s="32"/>
      <c r="BQ8014" s="32"/>
      <c r="BR8014" s="32"/>
      <c r="BS8014" s="32"/>
      <c r="BT8014" s="32"/>
      <c r="BU8014" s="32"/>
      <c r="BV8014" s="32"/>
      <c r="BW8014" s="32"/>
      <c r="BX8014" s="32"/>
      <c r="BY8014" s="32"/>
      <c r="BZ8014" s="32"/>
    </row>
    <row r="8015" spans="66:78" x14ac:dyDescent="0.2">
      <c r="BN8015" s="32"/>
      <c r="BO8015" s="32"/>
      <c r="BP8015" s="32"/>
      <c r="BQ8015" s="32"/>
      <c r="BR8015" s="32"/>
      <c r="BS8015" s="32"/>
      <c r="BT8015" s="32"/>
      <c r="BU8015" s="32"/>
      <c r="BV8015" s="32"/>
      <c r="BW8015" s="32"/>
      <c r="BX8015" s="32"/>
      <c r="BY8015" s="32"/>
      <c r="BZ8015" s="32"/>
    </row>
    <row r="8016" spans="66:78" x14ac:dyDescent="0.2">
      <c r="BN8016" s="32"/>
      <c r="BO8016" s="32"/>
      <c r="BP8016" s="32"/>
      <c r="BQ8016" s="32"/>
      <c r="BR8016" s="32"/>
      <c r="BS8016" s="32"/>
      <c r="BT8016" s="32"/>
      <c r="BU8016" s="32"/>
      <c r="BV8016" s="32"/>
      <c r="BW8016" s="32"/>
      <c r="BX8016" s="32"/>
      <c r="BY8016" s="32"/>
      <c r="BZ8016" s="32"/>
    </row>
    <row r="8017" spans="66:78" x14ac:dyDescent="0.2">
      <c r="BN8017" s="32"/>
      <c r="BO8017" s="32"/>
      <c r="BP8017" s="32"/>
      <c r="BQ8017" s="32"/>
      <c r="BR8017" s="32"/>
      <c r="BS8017" s="32"/>
      <c r="BT8017" s="32"/>
      <c r="BU8017" s="32"/>
      <c r="BV8017" s="32"/>
      <c r="BW8017" s="32"/>
      <c r="BX8017" s="32"/>
      <c r="BY8017" s="32"/>
      <c r="BZ8017" s="32"/>
    </row>
    <row r="8018" spans="66:78" x14ac:dyDescent="0.2">
      <c r="BN8018" s="32"/>
      <c r="BO8018" s="32"/>
      <c r="BP8018" s="32"/>
      <c r="BQ8018" s="32"/>
      <c r="BR8018" s="32"/>
      <c r="BS8018" s="32"/>
      <c r="BT8018" s="32"/>
      <c r="BU8018" s="32"/>
      <c r="BV8018" s="32"/>
      <c r="BW8018" s="32"/>
      <c r="BX8018" s="32"/>
      <c r="BY8018" s="32"/>
      <c r="BZ8018" s="32"/>
    </row>
    <row r="8019" spans="66:78" x14ac:dyDescent="0.2">
      <c r="BN8019" s="32"/>
      <c r="BO8019" s="32"/>
      <c r="BP8019" s="32"/>
      <c r="BQ8019" s="32"/>
      <c r="BR8019" s="32"/>
      <c r="BS8019" s="32"/>
      <c r="BT8019" s="32"/>
      <c r="BU8019" s="32"/>
      <c r="BV8019" s="32"/>
      <c r="BW8019" s="32"/>
      <c r="BX8019" s="32"/>
      <c r="BY8019" s="32"/>
      <c r="BZ8019" s="32"/>
    </row>
    <row r="8020" spans="66:78" x14ac:dyDescent="0.2">
      <c r="BN8020" s="32"/>
      <c r="BO8020" s="32"/>
      <c r="BP8020" s="32"/>
      <c r="BQ8020" s="32"/>
      <c r="BR8020" s="32"/>
      <c r="BS8020" s="32"/>
      <c r="BT8020" s="32"/>
      <c r="BU8020" s="32"/>
      <c r="BV8020" s="32"/>
      <c r="BW8020" s="32"/>
      <c r="BX8020" s="32"/>
      <c r="BY8020" s="32"/>
      <c r="BZ8020" s="32"/>
    </row>
    <row r="8021" spans="66:78" x14ac:dyDescent="0.2">
      <c r="BN8021" s="32"/>
      <c r="BO8021" s="32"/>
      <c r="BP8021" s="32"/>
      <c r="BQ8021" s="32"/>
      <c r="BR8021" s="32"/>
      <c r="BS8021" s="32"/>
      <c r="BT8021" s="32"/>
      <c r="BU8021" s="32"/>
      <c r="BV8021" s="32"/>
      <c r="BW8021" s="32"/>
      <c r="BX8021" s="32"/>
      <c r="BY8021" s="32"/>
      <c r="BZ8021" s="32"/>
    </row>
    <row r="8022" spans="66:78" x14ac:dyDescent="0.2">
      <c r="BN8022" s="32"/>
      <c r="BO8022" s="32"/>
      <c r="BP8022" s="32"/>
      <c r="BQ8022" s="32"/>
      <c r="BR8022" s="32"/>
      <c r="BS8022" s="32"/>
      <c r="BT8022" s="32"/>
      <c r="BU8022" s="32"/>
      <c r="BV8022" s="32"/>
      <c r="BW8022" s="32"/>
      <c r="BX8022" s="32"/>
      <c r="BY8022" s="32"/>
      <c r="BZ8022" s="32"/>
    </row>
    <row r="8023" spans="66:78" x14ac:dyDescent="0.2">
      <c r="BN8023" s="32"/>
      <c r="BO8023" s="32"/>
      <c r="BP8023" s="32"/>
      <c r="BQ8023" s="32"/>
      <c r="BR8023" s="32"/>
      <c r="BS8023" s="32"/>
      <c r="BT8023" s="32"/>
      <c r="BU8023" s="32"/>
      <c r="BV8023" s="32"/>
      <c r="BW8023" s="32"/>
      <c r="BX8023" s="32"/>
      <c r="BY8023" s="32"/>
      <c r="BZ8023" s="32"/>
    </row>
    <row r="8024" spans="66:78" x14ac:dyDescent="0.2">
      <c r="BN8024" s="32"/>
      <c r="BO8024" s="32"/>
      <c r="BP8024" s="32"/>
      <c r="BQ8024" s="32"/>
      <c r="BR8024" s="32"/>
      <c r="BS8024" s="32"/>
      <c r="BT8024" s="32"/>
      <c r="BU8024" s="32"/>
      <c r="BV8024" s="32"/>
      <c r="BW8024" s="32"/>
      <c r="BX8024" s="32"/>
      <c r="BY8024" s="32"/>
      <c r="BZ8024" s="32"/>
    </row>
    <row r="8025" spans="66:78" x14ac:dyDescent="0.2">
      <c r="BN8025" s="32"/>
      <c r="BO8025" s="32"/>
      <c r="BP8025" s="32"/>
      <c r="BQ8025" s="32"/>
      <c r="BR8025" s="32"/>
      <c r="BS8025" s="32"/>
      <c r="BT8025" s="32"/>
      <c r="BU8025" s="32"/>
      <c r="BV8025" s="32"/>
      <c r="BW8025" s="32"/>
      <c r="BX8025" s="32"/>
      <c r="BY8025" s="32"/>
      <c r="BZ8025" s="32"/>
    </row>
    <row r="8026" spans="66:78" x14ac:dyDescent="0.2">
      <c r="BN8026" s="32"/>
      <c r="BO8026" s="32"/>
      <c r="BP8026" s="32"/>
      <c r="BQ8026" s="32"/>
      <c r="BR8026" s="32"/>
      <c r="BS8026" s="32"/>
      <c r="BT8026" s="32"/>
      <c r="BU8026" s="32"/>
      <c r="BV8026" s="32"/>
      <c r="BW8026" s="32"/>
      <c r="BX8026" s="32"/>
      <c r="BY8026" s="32"/>
      <c r="BZ8026" s="32"/>
    </row>
    <row r="8027" spans="66:78" x14ac:dyDescent="0.2">
      <c r="BN8027" s="32"/>
      <c r="BO8027" s="32"/>
      <c r="BP8027" s="32"/>
      <c r="BQ8027" s="32"/>
      <c r="BR8027" s="32"/>
      <c r="BS8027" s="32"/>
      <c r="BT8027" s="32"/>
      <c r="BU8027" s="32"/>
      <c r="BV8027" s="32"/>
      <c r="BW8027" s="32"/>
      <c r="BX8027" s="32"/>
      <c r="BY8027" s="32"/>
      <c r="BZ8027" s="32"/>
    </row>
    <row r="8028" spans="66:78" x14ac:dyDescent="0.2">
      <c r="BN8028" s="32"/>
      <c r="BO8028" s="32"/>
      <c r="BP8028" s="32"/>
      <c r="BQ8028" s="32"/>
      <c r="BR8028" s="32"/>
      <c r="BS8028" s="32"/>
      <c r="BT8028" s="32"/>
      <c r="BU8028" s="32"/>
      <c r="BV8028" s="32"/>
      <c r="BW8028" s="32"/>
      <c r="BX8028" s="32"/>
      <c r="BY8028" s="32"/>
      <c r="BZ8028" s="32"/>
    </row>
    <row r="8029" spans="66:78" x14ac:dyDescent="0.2">
      <c r="BN8029" s="32"/>
      <c r="BO8029" s="32"/>
      <c r="BP8029" s="32"/>
      <c r="BQ8029" s="32"/>
      <c r="BR8029" s="32"/>
      <c r="BS8029" s="32"/>
      <c r="BT8029" s="32"/>
      <c r="BU8029" s="32"/>
      <c r="BV8029" s="32"/>
      <c r="BW8029" s="32"/>
      <c r="BX8029" s="32"/>
      <c r="BY8029" s="32"/>
      <c r="BZ8029" s="32"/>
    </row>
    <row r="8030" spans="66:78" x14ac:dyDescent="0.2">
      <c r="BN8030" s="32"/>
      <c r="BO8030" s="32"/>
      <c r="BP8030" s="32"/>
      <c r="BQ8030" s="32"/>
      <c r="BR8030" s="32"/>
      <c r="BS8030" s="32"/>
      <c r="BT8030" s="32"/>
      <c r="BU8030" s="32"/>
      <c r="BV8030" s="32"/>
      <c r="BW8030" s="32"/>
      <c r="BX8030" s="32"/>
      <c r="BY8030" s="32"/>
      <c r="BZ8030" s="32"/>
    </row>
    <row r="8031" spans="66:78" x14ac:dyDescent="0.2">
      <c r="BN8031" s="32"/>
      <c r="BO8031" s="32"/>
      <c r="BP8031" s="32"/>
      <c r="BQ8031" s="32"/>
      <c r="BR8031" s="32"/>
      <c r="BS8031" s="32"/>
      <c r="BT8031" s="32"/>
      <c r="BU8031" s="32"/>
      <c r="BV8031" s="32"/>
      <c r="BW8031" s="32"/>
      <c r="BX8031" s="32"/>
      <c r="BY8031" s="32"/>
      <c r="BZ8031" s="32"/>
    </row>
    <row r="8032" spans="66:78" x14ac:dyDescent="0.2">
      <c r="BN8032" s="32"/>
      <c r="BO8032" s="32"/>
      <c r="BP8032" s="32"/>
      <c r="BQ8032" s="32"/>
      <c r="BR8032" s="32"/>
      <c r="BS8032" s="32"/>
      <c r="BT8032" s="32"/>
      <c r="BU8032" s="32"/>
      <c r="BV8032" s="32"/>
      <c r="BW8032" s="32"/>
      <c r="BX8032" s="32"/>
      <c r="BY8032" s="32"/>
      <c r="BZ8032" s="32"/>
    </row>
    <row r="8033" spans="66:78" x14ac:dyDescent="0.2">
      <c r="BN8033" s="32"/>
      <c r="BO8033" s="32"/>
      <c r="BP8033" s="32"/>
      <c r="BQ8033" s="32"/>
      <c r="BR8033" s="32"/>
      <c r="BS8033" s="32"/>
      <c r="BT8033" s="32"/>
      <c r="BU8033" s="32"/>
      <c r="BV8033" s="32"/>
      <c r="BW8033" s="32"/>
      <c r="BX8033" s="32"/>
      <c r="BY8033" s="32"/>
      <c r="BZ8033" s="32"/>
    </row>
    <row r="8034" spans="66:78" x14ac:dyDescent="0.2">
      <c r="BN8034" s="32"/>
      <c r="BO8034" s="32"/>
      <c r="BP8034" s="32"/>
      <c r="BQ8034" s="32"/>
      <c r="BR8034" s="32"/>
      <c r="BS8034" s="32"/>
      <c r="BT8034" s="32"/>
      <c r="BU8034" s="32"/>
      <c r="BV8034" s="32"/>
      <c r="BW8034" s="32"/>
      <c r="BX8034" s="32"/>
      <c r="BY8034" s="32"/>
      <c r="BZ8034" s="32"/>
    </row>
    <row r="8035" spans="66:78" x14ac:dyDescent="0.2">
      <c r="BN8035" s="32"/>
      <c r="BO8035" s="32"/>
      <c r="BP8035" s="32"/>
      <c r="BQ8035" s="32"/>
      <c r="BR8035" s="32"/>
      <c r="BS8035" s="32"/>
      <c r="BT8035" s="32"/>
      <c r="BU8035" s="32"/>
      <c r="BV8035" s="32"/>
      <c r="BW8035" s="32"/>
      <c r="BX8035" s="32"/>
      <c r="BY8035" s="32"/>
      <c r="BZ8035" s="32"/>
    </row>
    <row r="8036" spans="66:78" x14ac:dyDescent="0.2">
      <c r="BN8036" s="32"/>
      <c r="BO8036" s="32"/>
      <c r="BP8036" s="32"/>
      <c r="BQ8036" s="32"/>
      <c r="BR8036" s="32"/>
      <c r="BS8036" s="32"/>
      <c r="BT8036" s="32"/>
      <c r="BU8036" s="32"/>
      <c r="BV8036" s="32"/>
      <c r="BW8036" s="32"/>
      <c r="BX8036" s="32"/>
      <c r="BY8036" s="32"/>
      <c r="BZ8036" s="32"/>
    </row>
    <row r="8037" spans="66:78" x14ac:dyDescent="0.2">
      <c r="BN8037" s="32"/>
      <c r="BO8037" s="32"/>
      <c r="BP8037" s="32"/>
      <c r="BQ8037" s="32"/>
      <c r="BR8037" s="32"/>
      <c r="BS8037" s="32"/>
      <c r="BT8037" s="32"/>
      <c r="BU8037" s="32"/>
      <c r="BV8037" s="32"/>
      <c r="BW8037" s="32"/>
      <c r="BX8037" s="32"/>
      <c r="BY8037" s="32"/>
      <c r="BZ8037" s="32"/>
    </row>
    <row r="8038" spans="66:78" x14ac:dyDescent="0.2">
      <c r="BN8038" s="32"/>
      <c r="BO8038" s="32"/>
      <c r="BP8038" s="32"/>
      <c r="BQ8038" s="32"/>
      <c r="BR8038" s="32"/>
      <c r="BS8038" s="32"/>
      <c r="BT8038" s="32"/>
      <c r="BU8038" s="32"/>
      <c r="BV8038" s="32"/>
      <c r="BW8038" s="32"/>
      <c r="BX8038" s="32"/>
      <c r="BY8038" s="32"/>
      <c r="BZ8038" s="32"/>
    </row>
    <row r="8039" spans="66:78" x14ac:dyDescent="0.2">
      <c r="BN8039" s="32"/>
      <c r="BO8039" s="32"/>
      <c r="BP8039" s="32"/>
      <c r="BQ8039" s="32"/>
      <c r="BR8039" s="32"/>
      <c r="BS8039" s="32"/>
      <c r="BT8039" s="32"/>
      <c r="BU8039" s="32"/>
      <c r="BV8039" s="32"/>
      <c r="BW8039" s="32"/>
      <c r="BX8039" s="32"/>
      <c r="BY8039" s="32"/>
      <c r="BZ8039" s="32"/>
    </row>
    <row r="8040" spans="66:78" x14ac:dyDescent="0.2">
      <c r="BN8040" s="32"/>
      <c r="BO8040" s="32"/>
      <c r="BP8040" s="32"/>
      <c r="BQ8040" s="32"/>
      <c r="BR8040" s="32"/>
      <c r="BS8040" s="32"/>
      <c r="BT8040" s="32"/>
      <c r="BU8040" s="32"/>
      <c r="BV8040" s="32"/>
      <c r="BW8040" s="32"/>
      <c r="BX8040" s="32"/>
      <c r="BY8040" s="32"/>
      <c r="BZ8040" s="32"/>
    </row>
    <row r="8041" spans="66:78" x14ac:dyDescent="0.2">
      <c r="BN8041" s="32"/>
      <c r="BO8041" s="32"/>
      <c r="BP8041" s="32"/>
      <c r="BQ8041" s="32"/>
      <c r="BR8041" s="32"/>
      <c r="BS8041" s="32"/>
      <c r="BT8041" s="32"/>
      <c r="BU8041" s="32"/>
      <c r="BV8041" s="32"/>
      <c r="BW8041" s="32"/>
      <c r="BX8041" s="32"/>
      <c r="BY8041" s="32"/>
      <c r="BZ8041" s="32"/>
    </row>
    <row r="8042" spans="66:78" x14ac:dyDescent="0.2">
      <c r="BN8042" s="32"/>
      <c r="BO8042" s="32"/>
      <c r="BP8042" s="32"/>
      <c r="BQ8042" s="32"/>
      <c r="BR8042" s="32"/>
      <c r="BS8042" s="32"/>
      <c r="BT8042" s="32"/>
      <c r="BU8042" s="32"/>
      <c r="BV8042" s="32"/>
      <c r="BW8042" s="32"/>
      <c r="BX8042" s="32"/>
      <c r="BY8042" s="32"/>
      <c r="BZ8042" s="32"/>
    </row>
    <row r="8043" spans="66:78" x14ac:dyDescent="0.2">
      <c r="BN8043" s="32"/>
      <c r="BO8043" s="32"/>
      <c r="BP8043" s="32"/>
      <c r="BQ8043" s="32"/>
      <c r="BR8043" s="32"/>
      <c r="BS8043" s="32"/>
      <c r="BT8043" s="32"/>
      <c r="BU8043" s="32"/>
      <c r="BV8043" s="32"/>
      <c r="BW8043" s="32"/>
      <c r="BX8043" s="32"/>
      <c r="BY8043" s="32"/>
      <c r="BZ8043" s="32"/>
    </row>
    <row r="8044" spans="66:78" x14ac:dyDescent="0.2">
      <c r="BN8044" s="32"/>
      <c r="BO8044" s="32"/>
      <c r="BP8044" s="32"/>
      <c r="BQ8044" s="32"/>
      <c r="BR8044" s="32"/>
      <c r="BS8044" s="32"/>
      <c r="BT8044" s="32"/>
      <c r="BU8044" s="32"/>
      <c r="BV8044" s="32"/>
      <c r="BW8044" s="32"/>
      <c r="BX8044" s="32"/>
      <c r="BY8044" s="32"/>
      <c r="BZ8044" s="32"/>
    </row>
    <row r="8045" spans="66:78" x14ac:dyDescent="0.2">
      <c r="BN8045" s="32"/>
      <c r="BO8045" s="32"/>
      <c r="BP8045" s="32"/>
      <c r="BQ8045" s="32"/>
      <c r="BR8045" s="32"/>
      <c r="BS8045" s="32"/>
      <c r="BT8045" s="32"/>
      <c r="BU8045" s="32"/>
      <c r="BV8045" s="32"/>
      <c r="BW8045" s="32"/>
      <c r="BX8045" s="32"/>
      <c r="BY8045" s="32"/>
      <c r="BZ8045" s="32"/>
    </row>
    <row r="8046" spans="66:78" x14ac:dyDescent="0.2">
      <c r="BN8046" s="32"/>
      <c r="BO8046" s="32"/>
      <c r="BP8046" s="32"/>
      <c r="BQ8046" s="32"/>
      <c r="BR8046" s="32"/>
      <c r="BS8046" s="32"/>
      <c r="BT8046" s="32"/>
      <c r="BU8046" s="32"/>
      <c r="BV8046" s="32"/>
      <c r="BW8046" s="32"/>
      <c r="BX8046" s="32"/>
      <c r="BY8046" s="32"/>
      <c r="BZ8046" s="32"/>
    </row>
    <row r="8047" spans="66:78" x14ac:dyDescent="0.2">
      <c r="BN8047" s="32"/>
      <c r="BO8047" s="32"/>
      <c r="BP8047" s="32"/>
      <c r="BQ8047" s="32"/>
      <c r="BR8047" s="32"/>
      <c r="BS8047" s="32"/>
      <c r="BT8047" s="32"/>
      <c r="BU8047" s="32"/>
      <c r="BV8047" s="32"/>
      <c r="BW8047" s="32"/>
      <c r="BX8047" s="32"/>
      <c r="BY8047" s="32"/>
      <c r="BZ8047" s="32"/>
    </row>
    <row r="8048" spans="66:78" x14ac:dyDescent="0.2">
      <c r="BN8048" s="32"/>
      <c r="BO8048" s="32"/>
      <c r="BP8048" s="32"/>
      <c r="BQ8048" s="32"/>
      <c r="BR8048" s="32"/>
      <c r="BS8048" s="32"/>
      <c r="BT8048" s="32"/>
      <c r="BU8048" s="32"/>
      <c r="BV8048" s="32"/>
      <c r="BW8048" s="32"/>
      <c r="BX8048" s="32"/>
      <c r="BY8048" s="32"/>
      <c r="BZ8048" s="32"/>
    </row>
    <row r="8049" spans="66:78" x14ac:dyDescent="0.2">
      <c r="BN8049" s="32"/>
      <c r="BO8049" s="32"/>
      <c r="BP8049" s="32"/>
      <c r="BQ8049" s="32"/>
      <c r="BR8049" s="32"/>
      <c r="BS8049" s="32"/>
      <c r="BT8049" s="32"/>
      <c r="BU8049" s="32"/>
      <c r="BV8049" s="32"/>
      <c r="BW8049" s="32"/>
      <c r="BX8049" s="32"/>
      <c r="BY8049" s="32"/>
      <c r="BZ8049" s="32"/>
    </row>
    <row r="8050" spans="66:78" x14ac:dyDescent="0.2">
      <c r="BN8050" s="32"/>
      <c r="BO8050" s="32"/>
      <c r="BP8050" s="32"/>
      <c r="BQ8050" s="32"/>
      <c r="BR8050" s="32"/>
      <c r="BS8050" s="32"/>
      <c r="BT8050" s="32"/>
      <c r="BU8050" s="32"/>
      <c r="BV8050" s="32"/>
      <c r="BW8050" s="32"/>
      <c r="BX8050" s="32"/>
      <c r="BY8050" s="32"/>
      <c r="BZ8050" s="32"/>
    </row>
    <row r="8051" spans="66:78" x14ac:dyDescent="0.2">
      <c r="BN8051" s="32"/>
      <c r="BO8051" s="32"/>
      <c r="BP8051" s="32"/>
      <c r="BQ8051" s="32"/>
      <c r="BR8051" s="32"/>
      <c r="BS8051" s="32"/>
      <c r="BT8051" s="32"/>
      <c r="BU8051" s="32"/>
      <c r="BV8051" s="32"/>
      <c r="BW8051" s="32"/>
      <c r="BX8051" s="32"/>
      <c r="BY8051" s="32"/>
      <c r="BZ8051" s="32"/>
    </row>
    <row r="8052" spans="66:78" x14ac:dyDescent="0.2">
      <c r="BN8052" s="32"/>
      <c r="BO8052" s="32"/>
      <c r="BP8052" s="32"/>
      <c r="BQ8052" s="32"/>
      <c r="BR8052" s="32"/>
      <c r="BS8052" s="32"/>
      <c r="BT8052" s="32"/>
      <c r="BU8052" s="32"/>
      <c r="BV8052" s="32"/>
      <c r="BW8052" s="32"/>
      <c r="BX8052" s="32"/>
      <c r="BY8052" s="32"/>
      <c r="BZ8052" s="32"/>
    </row>
    <row r="8053" spans="66:78" x14ac:dyDescent="0.2">
      <c r="BN8053" s="32"/>
      <c r="BO8053" s="32"/>
      <c r="BP8053" s="32"/>
      <c r="BQ8053" s="32"/>
      <c r="BR8053" s="32"/>
      <c r="BS8053" s="32"/>
      <c r="BT8053" s="32"/>
      <c r="BU8053" s="32"/>
      <c r="BV8053" s="32"/>
      <c r="BW8053" s="32"/>
      <c r="BX8053" s="32"/>
      <c r="BY8053" s="32"/>
      <c r="BZ8053" s="32"/>
    </row>
    <row r="8054" spans="66:78" x14ac:dyDescent="0.2">
      <c r="BN8054" s="32"/>
      <c r="BO8054" s="32"/>
      <c r="BP8054" s="32"/>
      <c r="BQ8054" s="32"/>
      <c r="BR8054" s="32"/>
      <c r="BS8054" s="32"/>
      <c r="BT8054" s="32"/>
      <c r="BU8054" s="32"/>
      <c r="BV8054" s="32"/>
      <c r="BW8054" s="32"/>
      <c r="BX8054" s="32"/>
      <c r="BY8054" s="32"/>
      <c r="BZ8054" s="32"/>
    </row>
    <row r="8055" spans="66:78" x14ac:dyDescent="0.2">
      <c r="BN8055" s="32"/>
      <c r="BO8055" s="32"/>
      <c r="BP8055" s="32"/>
      <c r="BQ8055" s="32"/>
      <c r="BR8055" s="32"/>
      <c r="BS8055" s="32"/>
      <c r="BT8055" s="32"/>
      <c r="BU8055" s="32"/>
      <c r="BV8055" s="32"/>
      <c r="BW8055" s="32"/>
      <c r="BX8055" s="32"/>
      <c r="BY8055" s="32"/>
      <c r="BZ8055" s="32"/>
    </row>
    <row r="8056" spans="66:78" x14ac:dyDescent="0.2">
      <c r="BN8056" s="32"/>
      <c r="BO8056" s="32"/>
      <c r="BP8056" s="32"/>
      <c r="BQ8056" s="32"/>
      <c r="BR8056" s="32"/>
      <c r="BS8056" s="32"/>
      <c r="BT8056" s="32"/>
      <c r="BU8056" s="32"/>
      <c r="BV8056" s="32"/>
      <c r="BW8056" s="32"/>
      <c r="BX8056" s="32"/>
      <c r="BY8056" s="32"/>
      <c r="BZ8056" s="32"/>
    </row>
    <row r="8057" spans="66:78" x14ac:dyDescent="0.2">
      <c r="BN8057" s="32"/>
      <c r="BO8057" s="32"/>
      <c r="BP8057" s="32"/>
      <c r="BQ8057" s="32"/>
      <c r="BR8057" s="32"/>
      <c r="BS8057" s="32"/>
      <c r="BT8057" s="32"/>
      <c r="BU8057" s="32"/>
      <c r="BV8057" s="32"/>
      <c r="BW8057" s="32"/>
      <c r="BX8057" s="32"/>
      <c r="BY8057" s="32"/>
      <c r="BZ8057" s="32"/>
    </row>
    <row r="8058" spans="66:78" x14ac:dyDescent="0.2">
      <c r="BN8058" s="32"/>
      <c r="BO8058" s="32"/>
      <c r="BP8058" s="32"/>
      <c r="BQ8058" s="32"/>
      <c r="BR8058" s="32"/>
      <c r="BS8058" s="32"/>
      <c r="BT8058" s="32"/>
      <c r="BU8058" s="32"/>
      <c r="BV8058" s="32"/>
      <c r="BW8058" s="32"/>
      <c r="BX8058" s="32"/>
      <c r="BY8058" s="32"/>
      <c r="BZ8058" s="32"/>
    </row>
    <row r="8059" spans="66:78" x14ac:dyDescent="0.2">
      <c r="BN8059" s="32"/>
      <c r="BO8059" s="32"/>
      <c r="BP8059" s="32"/>
      <c r="BQ8059" s="32"/>
      <c r="BR8059" s="32"/>
      <c r="BS8059" s="32"/>
      <c r="BT8059" s="32"/>
      <c r="BU8059" s="32"/>
      <c r="BV8059" s="32"/>
      <c r="BW8059" s="32"/>
      <c r="BX8059" s="32"/>
      <c r="BY8059" s="32"/>
      <c r="BZ8059" s="32"/>
    </row>
    <row r="8060" spans="66:78" x14ac:dyDescent="0.2">
      <c r="BN8060" s="32"/>
      <c r="BO8060" s="32"/>
      <c r="BP8060" s="32"/>
      <c r="BQ8060" s="32"/>
      <c r="BR8060" s="32"/>
      <c r="BS8060" s="32"/>
      <c r="BT8060" s="32"/>
      <c r="BU8060" s="32"/>
      <c r="BV8060" s="32"/>
      <c r="BW8060" s="32"/>
      <c r="BX8060" s="32"/>
      <c r="BY8060" s="32"/>
      <c r="BZ8060" s="32"/>
    </row>
    <row r="8061" spans="66:78" x14ac:dyDescent="0.2">
      <c r="BN8061" s="32"/>
      <c r="BO8061" s="32"/>
      <c r="BP8061" s="32"/>
      <c r="BQ8061" s="32"/>
      <c r="BR8061" s="32"/>
      <c r="BS8061" s="32"/>
      <c r="BT8061" s="32"/>
      <c r="BU8061" s="32"/>
      <c r="BV8061" s="32"/>
      <c r="BW8061" s="32"/>
      <c r="BX8061" s="32"/>
      <c r="BY8061" s="32"/>
      <c r="BZ8061" s="32"/>
    </row>
    <row r="8062" spans="66:78" x14ac:dyDescent="0.2">
      <c r="BN8062" s="32"/>
      <c r="BO8062" s="32"/>
      <c r="BP8062" s="32"/>
      <c r="BQ8062" s="32"/>
      <c r="BR8062" s="32"/>
      <c r="BS8062" s="32"/>
      <c r="BT8062" s="32"/>
      <c r="BU8062" s="32"/>
      <c r="BV8062" s="32"/>
      <c r="BW8062" s="32"/>
      <c r="BX8062" s="32"/>
      <c r="BY8062" s="32"/>
      <c r="BZ8062" s="32"/>
    </row>
    <row r="8063" spans="66:78" x14ac:dyDescent="0.2">
      <c r="BN8063" s="32"/>
      <c r="BO8063" s="32"/>
      <c r="BP8063" s="32"/>
      <c r="BQ8063" s="32"/>
      <c r="BR8063" s="32"/>
      <c r="BS8063" s="32"/>
      <c r="BT8063" s="32"/>
      <c r="BU8063" s="32"/>
      <c r="BV8063" s="32"/>
      <c r="BW8063" s="32"/>
      <c r="BX8063" s="32"/>
      <c r="BY8063" s="32"/>
      <c r="BZ8063" s="32"/>
    </row>
    <row r="8064" spans="66:78" x14ac:dyDescent="0.2">
      <c r="BN8064" s="32"/>
      <c r="BO8064" s="32"/>
      <c r="BP8064" s="32"/>
      <c r="BQ8064" s="32"/>
      <c r="BR8064" s="32"/>
      <c r="BS8064" s="32"/>
      <c r="BT8064" s="32"/>
      <c r="BU8064" s="32"/>
      <c r="BV8064" s="32"/>
      <c r="BW8064" s="32"/>
      <c r="BX8064" s="32"/>
      <c r="BY8064" s="32"/>
      <c r="BZ8064" s="32"/>
    </row>
    <row r="8065" spans="66:78" x14ac:dyDescent="0.2">
      <c r="BN8065" s="32"/>
      <c r="BO8065" s="32"/>
      <c r="BP8065" s="32"/>
      <c r="BQ8065" s="32"/>
      <c r="BR8065" s="32"/>
      <c r="BS8065" s="32"/>
      <c r="BT8065" s="32"/>
      <c r="BU8065" s="32"/>
      <c r="BV8065" s="32"/>
      <c r="BW8065" s="32"/>
      <c r="BX8065" s="32"/>
      <c r="BY8065" s="32"/>
      <c r="BZ8065" s="32"/>
    </row>
    <row r="8066" spans="66:78" x14ac:dyDescent="0.2">
      <c r="BN8066" s="32"/>
      <c r="BO8066" s="32"/>
      <c r="BP8066" s="32"/>
      <c r="BQ8066" s="32"/>
      <c r="BR8066" s="32"/>
      <c r="BS8066" s="32"/>
      <c r="BT8066" s="32"/>
      <c r="BU8066" s="32"/>
      <c r="BV8066" s="32"/>
      <c r="BW8066" s="32"/>
      <c r="BX8066" s="32"/>
      <c r="BY8066" s="32"/>
      <c r="BZ8066" s="32"/>
    </row>
    <row r="8067" spans="66:78" x14ac:dyDescent="0.2">
      <c r="BN8067" s="32"/>
      <c r="BO8067" s="32"/>
      <c r="BP8067" s="32"/>
      <c r="BQ8067" s="32"/>
      <c r="BR8067" s="32"/>
      <c r="BS8067" s="32"/>
      <c r="BT8067" s="32"/>
      <c r="BU8067" s="32"/>
      <c r="BV8067" s="32"/>
      <c r="BW8067" s="32"/>
      <c r="BX8067" s="32"/>
      <c r="BY8067" s="32"/>
      <c r="BZ8067" s="32"/>
    </row>
    <row r="8068" spans="66:78" x14ac:dyDescent="0.2">
      <c r="BN8068" s="32"/>
      <c r="BO8068" s="32"/>
      <c r="BP8068" s="32"/>
      <c r="BQ8068" s="32"/>
      <c r="BR8068" s="32"/>
      <c r="BS8068" s="32"/>
      <c r="BT8068" s="32"/>
      <c r="BU8068" s="32"/>
      <c r="BV8068" s="32"/>
      <c r="BW8068" s="32"/>
      <c r="BX8068" s="32"/>
      <c r="BY8068" s="32"/>
      <c r="BZ8068" s="32"/>
    </row>
    <row r="8069" spans="66:78" x14ac:dyDescent="0.2">
      <c r="BN8069" s="32"/>
      <c r="BO8069" s="32"/>
      <c r="BP8069" s="32"/>
      <c r="BQ8069" s="32"/>
      <c r="BR8069" s="32"/>
      <c r="BS8069" s="32"/>
      <c r="BT8069" s="32"/>
      <c r="BU8069" s="32"/>
      <c r="BV8069" s="32"/>
      <c r="BW8069" s="32"/>
      <c r="BX8069" s="32"/>
      <c r="BY8069" s="32"/>
      <c r="BZ8069" s="32"/>
    </row>
    <row r="8070" spans="66:78" x14ac:dyDescent="0.2">
      <c r="BN8070" s="32"/>
      <c r="BO8070" s="32"/>
      <c r="BP8070" s="32"/>
      <c r="BQ8070" s="32"/>
      <c r="BR8070" s="32"/>
      <c r="BS8070" s="32"/>
      <c r="BT8070" s="32"/>
      <c r="BU8070" s="32"/>
      <c r="BV8070" s="32"/>
      <c r="BW8070" s="32"/>
      <c r="BX8070" s="32"/>
      <c r="BY8070" s="32"/>
      <c r="BZ8070" s="32"/>
    </row>
    <row r="8071" spans="66:78" x14ac:dyDescent="0.2">
      <c r="BN8071" s="32"/>
      <c r="BO8071" s="32"/>
      <c r="BP8071" s="32"/>
      <c r="BQ8071" s="32"/>
      <c r="BR8071" s="32"/>
      <c r="BS8071" s="32"/>
      <c r="BT8071" s="32"/>
      <c r="BU8071" s="32"/>
      <c r="BV8071" s="32"/>
      <c r="BW8071" s="32"/>
      <c r="BX8071" s="32"/>
      <c r="BY8071" s="32"/>
      <c r="BZ8071" s="32"/>
    </row>
    <row r="8072" spans="66:78" x14ac:dyDescent="0.2">
      <c r="BN8072" s="32"/>
      <c r="BO8072" s="32"/>
      <c r="BP8072" s="32"/>
      <c r="BQ8072" s="32"/>
      <c r="BR8072" s="32"/>
      <c r="BS8072" s="32"/>
      <c r="BT8072" s="32"/>
      <c r="BU8072" s="32"/>
      <c r="BV8072" s="32"/>
      <c r="BW8072" s="32"/>
      <c r="BX8072" s="32"/>
      <c r="BY8072" s="32"/>
      <c r="BZ8072" s="32"/>
    </row>
    <row r="8073" spans="66:78" x14ac:dyDescent="0.2">
      <c r="BN8073" s="32"/>
      <c r="BO8073" s="32"/>
      <c r="BP8073" s="32"/>
      <c r="BQ8073" s="32"/>
      <c r="BR8073" s="32"/>
      <c r="BS8073" s="32"/>
      <c r="BT8073" s="32"/>
      <c r="BU8073" s="32"/>
      <c r="BV8073" s="32"/>
      <c r="BW8073" s="32"/>
      <c r="BX8073" s="32"/>
      <c r="BY8073" s="32"/>
      <c r="BZ8073" s="32"/>
    </row>
    <row r="8074" spans="66:78" x14ac:dyDescent="0.2">
      <c r="BN8074" s="32"/>
      <c r="BO8074" s="32"/>
      <c r="BP8074" s="32"/>
      <c r="BQ8074" s="32"/>
      <c r="BR8074" s="32"/>
      <c r="BS8074" s="32"/>
      <c r="BT8074" s="32"/>
      <c r="BU8074" s="32"/>
      <c r="BV8074" s="32"/>
      <c r="BW8074" s="32"/>
      <c r="BX8074" s="32"/>
      <c r="BY8074" s="32"/>
      <c r="BZ8074" s="32"/>
    </row>
    <row r="8075" spans="66:78" x14ac:dyDescent="0.2">
      <c r="BN8075" s="32"/>
      <c r="BO8075" s="32"/>
      <c r="BP8075" s="32"/>
      <c r="BQ8075" s="32"/>
      <c r="BR8075" s="32"/>
      <c r="BS8075" s="32"/>
      <c r="BT8075" s="32"/>
      <c r="BU8075" s="32"/>
      <c r="BV8075" s="32"/>
      <c r="BW8075" s="32"/>
      <c r="BX8075" s="32"/>
      <c r="BY8075" s="32"/>
      <c r="BZ8075" s="32"/>
    </row>
    <row r="8076" spans="66:78" x14ac:dyDescent="0.2">
      <c r="BN8076" s="32"/>
      <c r="BO8076" s="32"/>
      <c r="BP8076" s="32"/>
      <c r="BQ8076" s="32"/>
      <c r="BR8076" s="32"/>
      <c r="BS8076" s="32"/>
      <c r="BT8076" s="32"/>
      <c r="BU8076" s="32"/>
      <c r="BV8076" s="32"/>
      <c r="BW8076" s="32"/>
      <c r="BX8076" s="32"/>
      <c r="BY8076" s="32"/>
      <c r="BZ8076" s="32"/>
    </row>
    <row r="8077" spans="66:78" x14ac:dyDescent="0.2">
      <c r="BN8077" s="32"/>
      <c r="BO8077" s="32"/>
      <c r="BP8077" s="32"/>
      <c r="BQ8077" s="32"/>
      <c r="BR8077" s="32"/>
      <c r="BS8077" s="32"/>
      <c r="BT8077" s="32"/>
      <c r="BU8077" s="32"/>
      <c r="BV8077" s="32"/>
      <c r="BW8077" s="32"/>
      <c r="BX8077" s="32"/>
      <c r="BY8077" s="32"/>
      <c r="BZ8077" s="32"/>
    </row>
    <row r="8078" spans="66:78" x14ac:dyDescent="0.2">
      <c r="BN8078" s="32"/>
      <c r="BO8078" s="32"/>
      <c r="BP8078" s="32"/>
      <c r="BQ8078" s="32"/>
      <c r="BR8078" s="32"/>
      <c r="BS8078" s="32"/>
      <c r="BT8078" s="32"/>
      <c r="BU8078" s="32"/>
      <c r="BV8078" s="32"/>
      <c r="BW8078" s="32"/>
      <c r="BX8078" s="32"/>
      <c r="BY8078" s="32"/>
      <c r="BZ8078" s="32"/>
    </row>
    <row r="8079" spans="66:78" x14ac:dyDescent="0.2">
      <c r="BN8079" s="32"/>
      <c r="BO8079" s="32"/>
      <c r="BP8079" s="32"/>
      <c r="BQ8079" s="32"/>
      <c r="BR8079" s="32"/>
      <c r="BS8079" s="32"/>
      <c r="BT8079" s="32"/>
      <c r="BU8079" s="32"/>
      <c r="BV8079" s="32"/>
      <c r="BW8079" s="32"/>
      <c r="BX8079" s="32"/>
      <c r="BY8079" s="32"/>
      <c r="BZ8079" s="32"/>
    </row>
    <row r="8080" spans="66:78" x14ac:dyDescent="0.2">
      <c r="BN8080" s="32"/>
      <c r="BO8080" s="32"/>
      <c r="BP8080" s="32"/>
      <c r="BQ8080" s="32"/>
      <c r="BR8080" s="32"/>
      <c r="BS8080" s="32"/>
      <c r="BT8080" s="32"/>
      <c r="BU8080" s="32"/>
      <c r="BV8080" s="32"/>
      <c r="BW8080" s="32"/>
      <c r="BX8080" s="32"/>
      <c r="BY8080" s="32"/>
      <c r="BZ8080" s="32"/>
    </row>
    <row r="8081" spans="66:78" x14ac:dyDescent="0.2">
      <c r="BN8081" s="32"/>
      <c r="BO8081" s="32"/>
      <c r="BP8081" s="32"/>
      <c r="BQ8081" s="32"/>
      <c r="BR8081" s="32"/>
      <c r="BS8081" s="32"/>
      <c r="BT8081" s="32"/>
      <c r="BU8081" s="32"/>
      <c r="BV8081" s="32"/>
      <c r="BW8081" s="32"/>
      <c r="BX8081" s="32"/>
      <c r="BY8081" s="32"/>
      <c r="BZ8081" s="32"/>
    </row>
    <row r="8082" spans="66:78" x14ac:dyDescent="0.2">
      <c r="BN8082" s="32"/>
      <c r="BO8082" s="32"/>
      <c r="BP8082" s="32"/>
      <c r="BQ8082" s="32"/>
      <c r="BR8082" s="32"/>
      <c r="BS8082" s="32"/>
      <c r="BT8082" s="32"/>
      <c r="BU8082" s="32"/>
      <c r="BV8082" s="32"/>
      <c r="BW8082" s="32"/>
      <c r="BX8082" s="32"/>
      <c r="BY8082" s="32"/>
      <c r="BZ8082" s="32"/>
    </row>
    <row r="8083" spans="66:78" x14ac:dyDescent="0.2">
      <c r="BN8083" s="32"/>
      <c r="BO8083" s="32"/>
      <c r="BP8083" s="32"/>
      <c r="BQ8083" s="32"/>
      <c r="BR8083" s="32"/>
      <c r="BS8083" s="32"/>
      <c r="BT8083" s="32"/>
      <c r="BU8083" s="32"/>
      <c r="BV8083" s="32"/>
      <c r="BW8083" s="32"/>
      <c r="BX8083" s="32"/>
      <c r="BY8083" s="32"/>
      <c r="BZ8083" s="32"/>
    </row>
    <row r="8084" spans="66:78" x14ac:dyDescent="0.2">
      <c r="BN8084" s="32"/>
      <c r="BO8084" s="32"/>
      <c r="BP8084" s="32"/>
      <c r="BQ8084" s="32"/>
      <c r="BR8084" s="32"/>
      <c r="BS8084" s="32"/>
      <c r="BT8084" s="32"/>
      <c r="BU8084" s="32"/>
      <c r="BV8084" s="32"/>
      <c r="BW8084" s="32"/>
      <c r="BX8084" s="32"/>
      <c r="BY8084" s="32"/>
      <c r="BZ8084" s="32"/>
    </row>
    <row r="8085" spans="66:78" x14ac:dyDescent="0.2">
      <c r="BN8085" s="32"/>
      <c r="BO8085" s="32"/>
      <c r="BP8085" s="32"/>
      <c r="BQ8085" s="32"/>
      <c r="BR8085" s="32"/>
      <c r="BS8085" s="32"/>
      <c r="BT8085" s="32"/>
      <c r="BU8085" s="32"/>
      <c r="BV8085" s="32"/>
      <c r="BW8085" s="32"/>
      <c r="BX8085" s="32"/>
      <c r="BY8085" s="32"/>
      <c r="BZ8085" s="32"/>
    </row>
    <row r="8086" spans="66:78" x14ac:dyDescent="0.2">
      <c r="BN8086" s="32"/>
      <c r="BO8086" s="32"/>
      <c r="BP8086" s="32"/>
      <c r="BQ8086" s="32"/>
      <c r="BR8086" s="32"/>
      <c r="BS8086" s="32"/>
      <c r="BT8086" s="32"/>
      <c r="BU8086" s="32"/>
      <c r="BV8086" s="32"/>
      <c r="BW8086" s="32"/>
      <c r="BX8086" s="32"/>
      <c r="BY8086" s="32"/>
      <c r="BZ8086" s="32"/>
    </row>
    <row r="8087" spans="66:78" x14ac:dyDescent="0.2">
      <c r="BN8087" s="32"/>
      <c r="BO8087" s="32"/>
      <c r="BP8087" s="32"/>
      <c r="BQ8087" s="32"/>
      <c r="BR8087" s="32"/>
      <c r="BS8087" s="32"/>
      <c r="BT8087" s="32"/>
      <c r="BU8087" s="32"/>
      <c r="BV8087" s="32"/>
      <c r="BW8087" s="32"/>
      <c r="BX8087" s="32"/>
      <c r="BY8087" s="32"/>
      <c r="BZ8087" s="32"/>
    </row>
    <row r="8088" spans="66:78" x14ac:dyDescent="0.2">
      <c r="BN8088" s="32"/>
      <c r="BO8088" s="32"/>
      <c r="BP8088" s="32"/>
      <c r="BQ8088" s="32"/>
      <c r="BR8088" s="32"/>
      <c r="BS8088" s="32"/>
      <c r="BT8088" s="32"/>
      <c r="BU8088" s="32"/>
      <c r="BV8088" s="32"/>
      <c r="BW8088" s="32"/>
      <c r="BX8088" s="32"/>
      <c r="BY8088" s="32"/>
      <c r="BZ8088" s="32"/>
    </row>
    <row r="8089" spans="66:78" x14ac:dyDescent="0.2">
      <c r="BN8089" s="32"/>
      <c r="BO8089" s="32"/>
      <c r="BP8089" s="32"/>
      <c r="BQ8089" s="32"/>
      <c r="BR8089" s="32"/>
      <c r="BS8089" s="32"/>
      <c r="BT8089" s="32"/>
      <c r="BU8089" s="32"/>
      <c r="BV8089" s="32"/>
      <c r="BW8089" s="32"/>
      <c r="BX8089" s="32"/>
      <c r="BY8089" s="32"/>
      <c r="BZ8089" s="32"/>
    </row>
    <row r="8090" spans="66:78" x14ac:dyDescent="0.2">
      <c r="BN8090" s="32"/>
      <c r="BO8090" s="32"/>
      <c r="BP8090" s="32"/>
      <c r="BQ8090" s="32"/>
      <c r="BR8090" s="32"/>
      <c r="BS8090" s="32"/>
      <c r="BT8090" s="32"/>
      <c r="BU8090" s="32"/>
      <c r="BV8090" s="32"/>
      <c r="BW8090" s="32"/>
      <c r="BX8090" s="32"/>
      <c r="BY8090" s="32"/>
      <c r="BZ8090" s="32"/>
    </row>
    <row r="8091" spans="66:78" x14ac:dyDescent="0.2">
      <c r="BN8091" s="32"/>
      <c r="BO8091" s="32"/>
      <c r="BP8091" s="32"/>
      <c r="BQ8091" s="32"/>
      <c r="BR8091" s="32"/>
      <c r="BS8091" s="32"/>
      <c r="BT8091" s="32"/>
      <c r="BU8091" s="32"/>
      <c r="BV8091" s="32"/>
      <c r="BW8091" s="32"/>
      <c r="BX8091" s="32"/>
      <c r="BY8091" s="32"/>
      <c r="BZ8091" s="32"/>
    </row>
    <row r="8092" spans="66:78" x14ac:dyDescent="0.2">
      <c r="BN8092" s="32"/>
      <c r="BO8092" s="32"/>
      <c r="BP8092" s="32"/>
      <c r="BQ8092" s="32"/>
      <c r="BR8092" s="32"/>
      <c r="BS8092" s="32"/>
      <c r="BT8092" s="32"/>
      <c r="BU8092" s="32"/>
      <c r="BV8092" s="32"/>
      <c r="BW8092" s="32"/>
      <c r="BX8092" s="32"/>
      <c r="BY8092" s="32"/>
      <c r="BZ8092" s="32"/>
    </row>
    <row r="8093" spans="66:78" x14ac:dyDescent="0.2">
      <c r="BN8093" s="32"/>
      <c r="BO8093" s="32"/>
      <c r="BP8093" s="32"/>
      <c r="BQ8093" s="32"/>
      <c r="BR8093" s="32"/>
      <c r="BS8093" s="32"/>
      <c r="BT8093" s="32"/>
      <c r="BU8093" s="32"/>
      <c r="BV8093" s="32"/>
      <c r="BW8093" s="32"/>
      <c r="BX8093" s="32"/>
      <c r="BY8093" s="32"/>
      <c r="BZ8093" s="32"/>
    </row>
    <row r="8094" spans="66:78" x14ac:dyDescent="0.2">
      <c r="BN8094" s="32"/>
      <c r="BO8094" s="32"/>
      <c r="BP8094" s="32"/>
      <c r="BQ8094" s="32"/>
      <c r="BR8094" s="32"/>
      <c r="BS8094" s="32"/>
      <c r="BT8094" s="32"/>
      <c r="BU8094" s="32"/>
      <c r="BV8094" s="32"/>
      <c r="BW8094" s="32"/>
      <c r="BX8094" s="32"/>
      <c r="BY8094" s="32"/>
      <c r="BZ8094" s="32"/>
    </row>
    <row r="8095" spans="66:78" x14ac:dyDescent="0.2">
      <c r="BN8095" s="32"/>
      <c r="BO8095" s="32"/>
      <c r="BP8095" s="32"/>
      <c r="BQ8095" s="32"/>
      <c r="BR8095" s="32"/>
      <c r="BS8095" s="32"/>
      <c r="BT8095" s="32"/>
      <c r="BU8095" s="32"/>
      <c r="BV8095" s="32"/>
      <c r="BW8095" s="32"/>
      <c r="BX8095" s="32"/>
      <c r="BY8095" s="32"/>
      <c r="BZ8095" s="32"/>
    </row>
    <row r="8096" spans="66:78" x14ac:dyDescent="0.2">
      <c r="BN8096" s="32"/>
      <c r="BO8096" s="32"/>
      <c r="BP8096" s="32"/>
      <c r="BQ8096" s="32"/>
      <c r="BR8096" s="32"/>
      <c r="BS8096" s="32"/>
      <c r="BT8096" s="32"/>
      <c r="BU8096" s="32"/>
      <c r="BV8096" s="32"/>
      <c r="BW8096" s="32"/>
      <c r="BX8096" s="32"/>
      <c r="BY8096" s="32"/>
      <c r="BZ8096" s="32"/>
    </row>
    <row r="8097" spans="66:78" x14ac:dyDescent="0.2">
      <c r="BN8097" s="32"/>
      <c r="BO8097" s="32"/>
      <c r="BP8097" s="32"/>
      <c r="BQ8097" s="32"/>
      <c r="BR8097" s="32"/>
      <c r="BS8097" s="32"/>
      <c r="BT8097" s="32"/>
      <c r="BU8097" s="32"/>
      <c r="BV8097" s="32"/>
      <c r="BW8097" s="32"/>
      <c r="BX8097" s="32"/>
      <c r="BY8097" s="32"/>
      <c r="BZ8097" s="32"/>
    </row>
    <row r="8098" spans="66:78" x14ac:dyDescent="0.2">
      <c r="BN8098" s="32"/>
      <c r="BO8098" s="32"/>
      <c r="BP8098" s="32"/>
      <c r="BQ8098" s="32"/>
      <c r="BR8098" s="32"/>
      <c r="BS8098" s="32"/>
      <c r="BT8098" s="32"/>
      <c r="BU8098" s="32"/>
      <c r="BV8098" s="32"/>
      <c r="BW8098" s="32"/>
      <c r="BX8098" s="32"/>
      <c r="BY8098" s="32"/>
      <c r="BZ8098" s="32"/>
    </row>
    <row r="8099" spans="66:78" x14ac:dyDescent="0.2">
      <c r="BN8099" s="32"/>
      <c r="BO8099" s="32"/>
      <c r="BP8099" s="32"/>
      <c r="BQ8099" s="32"/>
      <c r="BR8099" s="32"/>
      <c r="BS8099" s="32"/>
      <c r="BT8099" s="32"/>
      <c r="BU8099" s="32"/>
      <c r="BV8099" s="32"/>
      <c r="BW8099" s="32"/>
      <c r="BX8099" s="32"/>
      <c r="BY8099" s="32"/>
      <c r="BZ8099" s="32"/>
    </row>
    <row r="8100" spans="66:78" x14ac:dyDescent="0.2">
      <c r="BN8100" s="32"/>
      <c r="BO8100" s="32"/>
      <c r="BP8100" s="32"/>
      <c r="BQ8100" s="32"/>
      <c r="BR8100" s="32"/>
      <c r="BS8100" s="32"/>
      <c r="BT8100" s="32"/>
      <c r="BU8100" s="32"/>
      <c r="BV8100" s="32"/>
      <c r="BW8100" s="32"/>
      <c r="BX8100" s="32"/>
      <c r="BY8100" s="32"/>
      <c r="BZ8100" s="32"/>
    </row>
    <row r="8101" spans="66:78" x14ac:dyDescent="0.2">
      <c r="BN8101" s="32"/>
      <c r="BO8101" s="32"/>
      <c r="BP8101" s="32"/>
      <c r="BQ8101" s="32"/>
      <c r="BR8101" s="32"/>
      <c r="BS8101" s="32"/>
      <c r="BT8101" s="32"/>
      <c r="BU8101" s="32"/>
      <c r="BV8101" s="32"/>
      <c r="BW8101" s="32"/>
      <c r="BX8101" s="32"/>
      <c r="BY8101" s="32"/>
      <c r="BZ8101" s="32"/>
    </row>
    <row r="8102" spans="66:78" x14ac:dyDescent="0.2">
      <c r="BN8102" s="32"/>
      <c r="BO8102" s="32"/>
      <c r="BP8102" s="32"/>
      <c r="BQ8102" s="32"/>
      <c r="BR8102" s="32"/>
      <c r="BS8102" s="32"/>
      <c r="BT8102" s="32"/>
      <c r="BU8102" s="32"/>
      <c r="BV8102" s="32"/>
      <c r="BW8102" s="32"/>
      <c r="BX8102" s="32"/>
      <c r="BY8102" s="32"/>
      <c r="BZ8102" s="32"/>
    </row>
    <row r="8103" spans="66:78" x14ac:dyDescent="0.2">
      <c r="BN8103" s="32"/>
      <c r="BO8103" s="32"/>
      <c r="BP8103" s="32"/>
      <c r="BQ8103" s="32"/>
      <c r="BR8103" s="32"/>
      <c r="BS8103" s="32"/>
      <c r="BT8103" s="32"/>
      <c r="BU8103" s="32"/>
      <c r="BV8103" s="32"/>
      <c r="BW8103" s="32"/>
      <c r="BX8103" s="32"/>
      <c r="BY8103" s="32"/>
      <c r="BZ8103" s="32"/>
    </row>
    <row r="8104" spans="66:78" x14ac:dyDescent="0.2">
      <c r="BN8104" s="32"/>
      <c r="BO8104" s="32"/>
      <c r="BP8104" s="32"/>
      <c r="BQ8104" s="32"/>
      <c r="BR8104" s="32"/>
      <c r="BS8104" s="32"/>
      <c r="BT8104" s="32"/>
      <c r="BU8104" s="32"/>
      <c r="BV8104" s="32"/>
      <c r="BW8104" s="32"/>
      <c r="BX8104" s="32"/>
      <c r="BY8104" s="32"/>
      <c r="BZ8104" s="32"/>
    </row>
    <row r="8105" spans="66:78" x14ac:dyDescent="0.2">
      <c r="BN8105" s="32"/>
      <c r="BO8105" s="32"/>
      <c r="BP8105" s="32"/>
      <c r="BQ8105" s="32"/>
      <c r="BR8105" s="32"/>
      <c r="BS8105" s="32"/>
      <c r="BT8105" s="32"/>
      <c r="BU8105" s="32"/>
      <c r="BV8105" s="32"/>
      <c r="BW8105" s="32"/>
      <c r="BX8105" s="32"/>
      <c r="BY8105" s="32"/>
      <c r="BZ8105" s="32"/>
    </row>
    <row r="8106" spans="66:78" x14ac:dyDescent="0.2">
      <c r="BN8106" s="32"/>
      <c r="BO8106" s="32"/>
      <c r="BP8106" s="32"/>
      <c r="BQ8106" s="32"/>
      <c r="BR8106" s="32"/>
      <c r="BS8106" s="32"/>
      <c r="BT8106" s="32"/>
      <c r="BU8106" s="32"/>
      <c r="BV8106" s="32"/>
      <c r="BW8106" s="32"/>
      <c r="BX8106" s="32"/>
      <c r="BY8106" s="32"/>
      <c r="BZ8106" s="32"/>
    </row>
    <row r="8107" spans="66:78" x14ac:dyDescent="0.2">
      <c r="BN8107" s="32"/>
      <c r="BO8107" s="32"/>
      <c r="BP8107" s="32"/>
      <c r="BQ8107" s="32"/>
      <c r="BR8107" s="32"/>
      <c r="BS8107" s="32"/>
      <c r="BT8107" s="32"/>
      <c r="BU8107" s="32"/>
      <c r="BV8107" s="32"/>
      <c r="BW8107" s="32"/>
      <c r="BX8107" s="32"/>
      <c r="BY8107" s="32"/>
      <c r="BZ8107" s="32"/>
    </row>
    <row r="8108" spans="66:78" x14ac:dyDescent="0.2">
      <c r="BN8108" s="32"/>
      <c r="BO8108" s="32"/>
      <c r="BP8108" s="32"/>
      <c r="BQ8108" s="32"/>
      <c r="BR8108" s="32"/>
      <c r="BS8108" s="32"/>
      <c r="BT8108" s="32"/>
      <c r="BU8108" s="32"/>
      <c r="BV8108" s="32"/>
      <c r="BW8108" s="32"/>
      <c r="BX8108" s="32"/>
      <c r="BY8108" s="32"/>
      <c r="BZ8108" s="32"/>
    </row>
    <row r="8109" spans="66:78" x14ac:dyDescent="0.2">
      <c r="BN8109" s="32"/>
      <c r="BO8109" s="32"/>
      <c r="BP8109" s="32"/>
      <c r="BQ8109" s="32"/>
      <c r="BR8109" s="32"/>
      <c r="BS8109" s="32"/>
      <c r="BT8109" s="32"/>
      <c r="BU8109" s="32"/>
      <c r="BV8109" s="32"/>
      <c r="BW8109" s="32"/>
      <c r="BX8109" s="32"/>
      <c r="BY8109" s="32"/>
      <c r="BZ8109" s="32"/>
    </row>
    <row r="8110" spans="66:78" x14ac:dyDescent="0.2">
      <c r="BN8110" s="32"/>
      <c r="BO8110" s="32"/>
      <c r="BP8110" s="32"/>
      <c r="BQ8110" s="32"/>
      <c r="BR8110" s="32"/>
      <c r="BS8110" s="32"/>
      <c r="BT8110" s="32"/>
      <c r="BU8110" s="32"/>
      <c r="BV8110" s="32"/>
      <c r="BW8110" s="32"/>
      <c r="BX8110" s="32"/>
      <c r="BY8110" s="32"/>
      <c r="BZ8110" s="32"/>
    </row>
    <row r="8111" spans="66:78" x14ac:dyDescent="0.2">
      <c r="BN8111" s="32"/>
      <c r="BO8111" s="32"/>
      <c r="BP8111" s="32"/>
      <c r="BQ8111" s="32"/>
      <c r="BR8111" s="32"/>
      <c r="BS8111" s="32"/>
      <c r="BT8111" s="32"/>
      <c r="BU8111" s="32"/>
      <c r="BV8111" s="32"/>
      <c r="BW8111" s="32"/>
      <c r="BX8111" s="32"/>
      <c r="BY8111" s="32"/>
      <c r="BZ8111" s="32"/>
    </row>
    <row r="8112" spans="66:78" x14ac:dyDescent="0.2">
      <c r="BN8112" s="32"/>
      <c r="BO8112" s="32"/>
      <c r="BP8112" s="32"/>
      <c r="BQ8112" s="32"/>
      <c r="BR8112" s="32"/>
      <c r="BS8112" s="32"/>
      <c r="BT8112" s="32"/>
      <c r="BU8112" s="32"/>
      <c r="BV8112" s="32"/>
      <c r="BW8112" s="32"/>
      <c r="BX8112" s="32"/>
      <c r="BY8112" s="32"/>
      <c r="BZ8112" s="32"/>
    </row>
    <row r="8113" spans="66:78" x14ac:dyDescent="0.2">
      <c r="BN8113" s="32"/>
      <c r="BO8113" s="32"/>
      <c r="BP8113" s="32"/>
      <c r="BQ8113" s="32"/>
      <c r="BR8113" s="32"/>
      <c r="BS8113" s="32"/>
      <c r="BT8113" s="32"/>
      <c r="BU8113" s="32"/>
      <c r="BV8113" s="32"/>
      <c r="BW8113" s="32"/>
      <c r="BX8113" s="32"/>
      <c r="BY8113" s="32"/>
      <c r="BZ8113" s="32"/>
    </row>
    <row r="8114" spans="66:78" x14ac:dyDescent="0.2">
      <c r="BN8114" s="32"/>
      <c r="BO8114" s="32"/>
      <c r="BP8114" s="32"/>
      <c r="BQ8114" s="32"/>
      <c r="BR8114" s="32"/>
      <c r="BS8114" s="32"/>
      <c r="BT8114" s="32"/>
      <c r="BU8114" s="32"/>
      <c r="BV8114" s="32"/>
      <c r="BW8114" s="32"/>
      <c r="BX8114" s="32"/>
      <c r="BY8114" s="32"/>
      <c r="BZ8114" s="32"/>
    </row>
    <row r="8115" spans="66:78" x14ac:dyDescent="0.2">
      <c r="BN8115" s="32"/>
      <c r="BO8115" s="32"/>
      <c r="BP8115" s="32"/>
      <c r="BQ8115" s="32"/>
      <c r="BR8115" s="32"/>
      <c r="BS8115" s="32"/>
      <c r="BT8115" s="32"/>
      <c r="BU8115" s="32"/>
      <c r="BV8115" s="32"/>
      <c r="BW8115" s="32"/>
      <c r="BX8115" s="32"/>
      <c r="BY8115" s="32"/>
      <c r="BZ8115" s="32"/>
    </row>
    <row r="8116" spans="66:78" x14ac:dyDescent="0.2">
      <c r="BN8116" s="32"/>
      <c r="BO8116" s="32"/>
      <c r="BP8116" s="32"/>
      <c r="BQ8116" s="32"/>
      <c r="BR8116" s="32"/>
      <c r="BS8116" s="32"/>
      <c r="BT8116" s="32"/>
      <c r="BU8116" s="32"/>
      <c r="BV8116" s="32"/>
      <c r="BW8116" s="32"/>
      <c r="BX8116" s="32"/>
      <c r="BY8116" s="32"/>
      <c r="BZ8116" s="32"/>
    </row>
    <row r="8117" spans="66:78" x14ac:dyDescent="0.2">
      <c r="BN8117" s="32"/>
      <c r="BO8117" s="32"/>
      <c r="BP8117" s="32"/>
      <c r="BQ8117" s="32"/>
      <c r="BR8117" s="32"/>
      <c r="BS8117" s="32"/>
      <c r="BT8117" s="32"/>
      <c r="BU8117" s="32"/>
      <c r="BV8117" s="32"/>
      <c r="BW8117" s="32"/>
      <c r="BX8117" s="32"/>
      <c r="BY8117" s="32"/>
      <c r="BZ8117" s="32"/>
    </row>
    <row r="8118" spans="66:78" x14ac:dyDescent="0.2">
      <c r="BN8118" s="32"/>
      <c r="BO8118" s="32"/>
      <c r="BP8118" s="32"/>
      <c r="BQ8118" s="32"/>
      <c r="BR8118" s="32"/>
      <c r="BS8118" s="32"/>
      <c r="BT8118" s="32"/>
      <c r="BU8118" s="32"/>
      <c r="BV8118" s="32"/>
      <c r="BW8118" s="32"/>
      <c r="BX8118" s="32"/>
      <c r="BY8118" s="32"/>
      <c r="BZ8118" s="32"/>
    </row>
    <row r="8119" spans="66:78" x14ac:dyDescent="0.2">
      <c r="BN8119" s="32"/>
      <c r="BO8119" s="32"/>
      <c r="BP8119" s="32"/>
      <c r="BQ8119" s="32"/>
      <c r="BR8119" s="32"/>
      <c r="BS8119" s="32"/>
      <c r="BT8119" s="32"/>
      <c r="BU8119" s="32"/>
      <c r="BV8119" s="32"/>
      <c r="BW8119" s="32"/>
      <c r="BX8119" s="32"/>
      <c r="BY8119" s="32"/>
      <c r="BZ8119" s="32"/>
    </row>
    <row r="8120" spans="66:78" x14ac:dyDescent="0.2">
      <c r="BN8120" s="32"/>
      <c r="BO8120" s="32"/>
      <c r="BP8120" s="32"/>
      <c r="BQ8120" s="32"/>
      <c r="BR8120" s="32"/>
      <c r="BS8120" s="32"/>
      <c r="BT8120" s="32"/>
      <c r="BU8120" s="32"/>
      <c r="BV8120" s="32"/>
      <c r="BW8120" s="32"/>
      <c r="BX8120" s="32"/>
      <c r="BY8120" s="32"/>
      <c r="BZ8120" s="32"/>
    </row>
    <row r="8121" spans="66:78" x14ac:dyDescent="0.2">
      <c r="BN8121" s="32"/>
      <c r="BO8121" s="32"/>
      <c r="BP8121" s="32"/>
      <c r="BQ8121" s="32"/>
      <c r="BR8121" s="32"/>
      <c r="BS8121" s="32"/>
      <c r="BT8121" s="32"/>
      <c r="BU8121" s="32"/>
      <c r="BV8121" s="32"/>
      <c r="BW8121" s="32"/>
      <c r="BX8121" s="32"/>
      <c r="BY8121" s="32"/>
      <c r="BZ8121" s="32"/>
    </row>
    <row r="8122" spans="66:78" x14ac:dyDescent="0.2">
      <c r="BN8122" s="32"/>
      <c r="BO8122" s="32"/>
      <c r="BP8122" s="32"/>
      <c r="BQ8122" s="32"/>
      <c r="BR8122" s="32"/>
      <c r="BS8122" s="32"/>
      <c r="BT8122" s="32"/>
      <c r="BU8122" s="32"/>
      <c r="BV8122" s="32"/>
      <c r="BW8122" s="32"/>
      <c r="BX8122" s="32"/>
      <c r="BY8122" s="32"/>
      <c r="BZ8122" s="32"/>
    </row>
    <row r="8123" spans="66:78" x14ac:dyDescent="0.2">
      <c r="BN8123" s="32"/>
      <c r="BO8123" s="32"/>
      <c r="BP8123" s="32"/>
      <c r="BQ8123" s="32"/>
      <c r="BR8123" s="32"/>
      <c r="BS8123" s="32"/>
      <c r="BT8123" s="32"/>
      <c r="BU8123" s="32"/>
      <c r="BV8123" s="32"/>
      <c r="BW8123" s="32"/>
      <c r="BX8123" s="32"/>
      <c r="BY8123" s="32"/>
      <c r="BZ8123" s="32"/>
    </row>
    <row r="8124" spans="66:78" x14ac:dyDescent="0.2">
      <c r="BN8124" s="32"/>
      <c r="BO8124" s="32"/>
      <c r="BP8124" s="32"/>
      <c r="BQ8124" s="32"/>
      <c r="BR8124" s="32"/>
      <c r="BS8124" s="32"/>
      <c r="BT8124" s="32"/>
      <c r="BU8124" s="32"/>
      <c r="BV8124" s="32"/>
      <c r="BW8124" s="32"/>
      <c r="BX8124" s="32"/>
      <c r="BY8124" s="32"/>
      <c r="BZ8124" s="32"/>
    </row>
    <row r="8125" spans="66:78" x14ac:dyDescent="0.2">
      <c r="BN8125" s="32"/>
      <c r="BO8125" s="32"/>
      <c r="BP8125" s="32"/>
      <c r="BQ8125" s="32"/>
      <c r="BR8125" s="32"/>
      <c r="BS8125" s="32"/>
      <c r="BT8125" s="32"/>
      <c r="BU8125" s="32"/>
      <c r="BV8125" s="32"/>
      <c r="BW8125" s="32"/>
      <c r="BX8125" s="32"/>
      <c r="BY8125" s="32"/>
      <c r="BZ8125" s="32"/>
    </row>
    <row r="8126" spans="66:78" x14ac:dyDescent="0.2">
      <c r="BN8126" s="32"/>
      <c r="BO8126" s="32"/>
      <c r="BP8126" s="32"/>
      <c r="BQ8126" s="32"/>
      <c r="BR8126" s="32"/>
      <c r="BS8126" s="32"/>
      <c r="BT8126" s="32"/>
      <c r="BU8126" s="32"/>
      <c r="BV8126" s="32"/>
      <c r="BW8126" s="32"/>
      <c r="BX8126" s="32"/>
      <c r="BY8126" s="32"/>
      <c r="BZ8126" s="32"/>
    </row>
    <row r="8127" spans="66:78" x14ac:dyDescent="0.2">
      <c r="BN8127" s="32"/>
      <c r="BO8127" s="32"/>
      <c r="BP8127" s="32"/>
      <c r="BQ8127" s="32"/>
      <c r="BR8127" s="32"/>
      <c r="BS8127" s="32"/>
      <c r="BT8127" s="32"/>
      <c r="BU8127" s="32"/>
      <c r="BV8127" s="32"/>
      <c r="BW8127" s="32"/>
      <c r="BX8127" s="32"/>
      <c r="BY8127" s="32"/>
      <c r="BZ8127" s="32"/>
    </row>
    <row r="8128" spans="66:78" x14ac:dyDescent="0.2">
      <c r="BN8128" s="32"/>
      <c r="BO8128" s="32"/>
      <c r="BP8128" s="32"/>
      <c r="BQ8128" s="32"/>
      <c r="BR8128" s="32"/>
      <c r="BS8128" s="32"/>
      <c r="BT8128" s="32"/>
      <c r="BU8128" s="32"/>
      <c r="BV8128" s="32"/>
      <c r="BW8128" s="32"/>
      <c r="BX8128" s="32"/>
      <c r="BY8128" s="32"/>
      <c r="BZ8128" s="32"/>
    </row>
    <row r="8129" spans="66:78" x14ac:dyDescent="0.2">
      <c r="BN8129" s="32"/>
      <c r="BO8129" s="32"/>
      <c r="BP8129" s="32"/>
      <c r="BQ8129" s="32"/>
      <c r="BR8129" s="32"/>
      <c r="BS8129" s="32"/>
      <c r="BT8129" s="32"/>
      <c r="BU8129" s="32"/>
      <c r="BV8129" s="32"/>
      <c r="BW8129" s="32"/>
      <c r="BX8129" s="32"/>
      <c r="BY8129" s="32"/>
      <c r="BZ8129" s="32"/>
    </row>
    <row r="8130" spans="66:78" x14ac:dyDescent="0.2">
      <c r="BN8130" s="32"/>
      <c r="BO8130" s="32"/>
      <c r="BP8130" s="32"/>
      <c r="BQ8130" s="32"/>
      <c r="BR8130" s="32"/>
      <c r="BS8130" s="32"/>
      <c r="BT8130" s="32"/>
      <c r="BU8130" s="32"/>
      <c r="BV8130" s="32"/>
      <c r="BW8130" s="32"/>
      <c r="BX8130" s="32"/>
      <c r="BY8130" s="32"/>
      <c r="BZ8130" s="32"/>
    </row>
    <row r="8131" spans="66:78" x14ac:dyDescent="0.2">
      <c r="BN8131" s="32"/>
      <c r="BO8131" s="32"/>
      <c r="BP8131" s="32"/>
      <c r="BQ8131" s="32"/>
      <c r="BR8131" s="32"/>
      <c r="BS8131" s="32"/>
      <c r="BT8131" s="32"/>
      <c r="BU8131" s="32"/>
      <c r="BV8131" s="32"/>
      <c r="BW8131" s="32"/>
      <c r="BX8131" s="32"/>
      <c r="BY8131" s="32"/>
      <c r="BZ8131" s="32"/>
    </row>
    <row r="8132" spans="66:78" x14ac:dyDescent="0.2">
      <c r="BN8132" s="32"/>
      <c r="BO8132" s="32"/>
      <c r="BP8132" s="32"/>
      <c r="BQ8132" s="32"/>
      <c r="BR8132" s="32"/>
      <c r="BS8132" s="32"/>
      <c r="BT8132" s="32"/>
      <c r="BU8132" s="32"/>
      <c r="BV8132" s="32"/>
      <c r="BW8132" s="32"/>
      <c r="BX8132" s="32"/>
      <c r="BY8132" s="32"/>
      <c r="BZ8132" s="32"/>
    </row>
    <row r="8133" spans="66:78" x14ac:dyDescent="0.2">
      <c r="BN8133" s="32"/>
      <c r="BO8133" s="32"/>
      <c r="BP8133" s="32"/>
      <c r="BQ8133" s="32"/>
      <c r="BR8133" s="32"/>
      <c r="BS8133" s="32"/>
      <c r="BT8133" s="32"/>
      <c r="BU8133" s="32"/>
      <c r="BV8133" s="32"/>
      <c r="BW8133" s="32"/>
      <c r="BX8133" s="32"/>
      <c r="BY8133" s="32"/>
      <c r="BZ8133" s="32"/>
    </row>
    <row r="8134" spans="66:78" x14ac:dyDescent="0.2">
      <c r="BN8134" s="32"/>
      <c r="BO8134" s="32"/>
      <c r="BP8134" s="32"/>
      <c r="BQ8134" s="32"/>
      <c r="BR8134" s="32"/>
      <c r="BS8134" s="32"/>
      <c r="BT8134" s="32"/>
      <c r="BU8134" s="32"/>
      <c r="BV8134" s="32"/>
      <c r="BW8134" s="32"/>
      <c r="BX8134" s="32"/>
      <c r="BY8134" s="32"/>
      <c r="BZ8134" s="32"/>
    </row>
    <row r="8135" spans="66:78" x14ac:dyDescent="0.2">
      <c r="BN8135" s="32"/>
      <c r="BO8135" s="32"/>
      <c r="BP8135" s="32"/>
      <c r="BQ8135" s="32"/>
      <c r="BR8135" s="32"/>
      <c r="BS8135" s="32"/>
      <c r="BT8135" s="32"/>
      <c r="BU8135" s="32"/>
      <c r="BV8135" s="32"/>
      <c r="BW8135" s="32"/>
      <c r="BX8135" s="32"/>
      <c r="BY8135" s="32"/>
      <c r="BZ8135" s="32"/>
    </row>
    <row r="8136" spans="66:78" x14ac:dyDescent="0.2">
      <c r="BN8136" s="32"/>
      <c r="BO8136" s="32"/>
      <c r="BP8136" s="32"/>
      <c r="BQ8136" s="32"/>
      <c r="BR8136" s="32"/>
      <c r="BS8136" s="32"/>
      <c r="BT8136" s="32"/>
      <c r="BU8136" s="32"/>
      <c r="BV8136" s="32"/>
      <c r="BW8136" s="32"/>
      <c r="BX8136" s="32"/>
      <c r="BY8136" s="32"/>
      <c r="BZ8136" s="32"/>
    </row>
    <row r="8137" spans="66:78" x14ac:dyDescent="0.2">
      <c r="BN8137" s="32"/>
      <c r="BO8137" s="32"/>
      <c r="BP8137" s="32"/>
      <c r="BQ8137" s="32"/>
      <c r="BR8137" s="32"/>
      <c r="BS8137" s="32"/>
      <c r="BT8137" s="32"/>
      <c r="BU8137" s="32"/>
      <c r="BV8137" s="32"/>
      <c r="BW8137" s="32"/>
      <c r="BX8137" s="32"/>
      <c r="BY8137" s="32"/>
      <c r="BZ8137" s="32"/>
    </row>
    <row r="8138" spans="66:78" x14ac:dyDescent="0.2">
      <c r="BN8138" s="32"/>
      <c r="BO8138" s="32"/>
      <c r="BP8138" s="32"/>
      <c r="BQ8138" s="32"/>
      <c r="BR8138" s="32"/>
      <c r="BS8138" s="32"/>
      <c r="BT8138" s="32"/>
      <c r="BU8138" s="32"/>
      <c r="BV8138" s="32"/>
      <c r="BW8138" s="32"/>
      <c r="BX8138" s="32"/>
      <c r="BY8138" s="32"/>
      <c r="BZ8138" s="32"/>
    </row>
    <row r="8139" spans="66:78" x14ac:dyDescent="0.2">
      <c r="BN8139" s="32"/>
      <c r="BO8139" s="32"/>
      <c r="BP8139" s="32"/>
      <c r="BQ8139" s="32"/>
      <c r="BR8139" s="32"/>
      <c r="BS8139" s="32"/>
      <c r="BT8139" s="32"/>
      <c r="BU8139" s="32"/>
      <c r="BV8139" s="32"/>
      <c r="BW8139" s="32"/>
      <c r="BX8139" s="32"/>
      <c r="BY8139" s="32"/>
      <c r="BZ8139" s="32"/>
    </row>
    <row r="8140" spans="66:78" x14ac:dyDescent="0.2">
      <c r="BN8140" s="32"/>
      <c r="BO8140" s="32"/>
      <c r="BP8140" s="32"/>
      <c r="BQ8140" s="32"/>
      <c r="BR8140" s="32"/>
      <c r="BS8140" s="32"/>
      <c r="BT8140" s="32"/>
      <c r="BU8140" s="32"/>
      <c r="BV8140" s="32"/>
      <c r="BW8140" s="32"/>
      <c r="BX8140" s="32"/>
      <c r="BY8140" s="32"/>
      <c r="BZ8140" s="32"/>
    </row>
    <row r="8141" spans="66:78" x14ac:dyDescent="0.2">
      <c r="BN8141" s="32"/>
      <c r="BO8141" s="32"/>
      <c r="BP8141" s="32"/>
      <c r="BQ8141" s="32"/>
      <c r="BR8141" s="32"/>
      <c r="BS8141" s="32"/>
      <c r="BT8141" s="32"/>
      <c r="BU8141" s="32"/>
      <c r="BV8141" s="32"/>
      <c r="BW8141" s="32"/>
      <c r="BX8141" s="32"/>
      <c r="BY8141" s="32"/>
      <c r="BZ8141" s="32"/>
    </row>
    <row r="8142" spans="66:78" x14ac:dyDescent="0.2">
      <c r="BN8142" s="32"/>
      <c r="BO8142" s="32"/>
      <c r="BP8142" s="32"/>
      <c r="BQ8142" s="32"/>
      <c r="BR8142" s="32"/>
      <c r="BS8142" s="32"/>
      <c r="BT8142" s="32"/>
      <c r="BU8142" s="32"/>
      <c r="BV8142" s="32"/>
      <c r="BW8142" s="32"/>
      <c r="BX8142" s="32"/>
      <c r="BY8142" s="32"/>
      <c r="BZ8142" s="32"/>
    </row>
    <row r="8143" spans="66:78" x14ac:dyDescent="0.2">
      <c r="BN8143" s="32"/>
      <c r="BO8143" s="32"/>
      <c r="BP8143" s="32"/>
      <c r="BQ8143" s="32"/>
      <c r="BR8143" s="32"/>
      <c r="BS8143" s="32"/>
      <c r="BT8143" s="32"/>
      <c r="BU8143" s="32"/>
      <c r="BV8143" s="32"/>
      <c r="BW8143" s="32"/>
      <c r="BX8143" s="32"/>
      <c r="BY8143" s="32"/>
      <c r="BZ8143" s="32"/>
    </row>
    <row r="8144" spans="66:78" x14ac:dyDescent="0.2">
      <c r="BN8144" s="32"/>
      <c r="BO8144" s="32"/>
      <c r="BP8144" s="32"/>
      <c r="BQ8144" s="32"/>
      <c r="BR8144" s="32"/>
      <c r="BS8144" s="32"/>
      <c r="BT8144" s="32"/>
      <c r="BU8144" s="32"/>
      <c r="BV8144" s="32"/>
      <c r="BW8144" s="32"/>
      <c r="BX8144" s="32"/>
      <c r="BY8144" s="32"/>
      <c r="BZ8144" s="32"/>
    </row>
    <row r="8145" spans="66:78" x14ac:dyDescent="0.2">
      <c r="BN8145" s="32"/>
      <c r="BO8145" s="32"/>
      <c r="BP8145" s="32"/>
      <c r="BQ8145" s="32"/>
      <c r="BR8145" s="32"/>
      <c r="BS8145" s="32"/>
      <c r="BT8145" s="32"/>
      <c r="BU8145" s="32"/>
      <c r="BV8145" s="32"/>
      <c r="BW8145" s="32"/>
      <c r="BX8145" s="32"/>
      <c r="BY8145" s="32"/>
      <c r="BZ8145" s="32"/>
    </row>
    <row r="8146" spans="66:78" x14ac:dyDescent="0.2">
      <c r="BN8146" s="32"/>
      <c r="BO8146" s="32"/>
      <c r="BP8146" s="32"/>
      <c r="BQ8146" s="32"/>
      <c r="BR8146" s="32"/>
      <c r="BS8146" s="32"/>
      <c r="BT8146" s="32"/>
      <c r="BU8146" s="32"/>
      <c r="BV8146" s="32"/>
      <c r="BW8146" s="32"/>
      <c r="BX8146" s="32"/>
      <c r="BY8146" s="32"/>
      <c r="BZ8146" s="32"/>
    </row>
    <row r="8147" spans="66:78" x14ac:dyDescent="0.2">
      <c r="BN8147" s="32"/>
      <c r="BO8147" s="32"/>
      <c r="BP8147" s="32"/>
      <c r="BQ8147" s="32"/>
      <c r="BR8147" s="32"/>
      <c r="BS8147" s="32"/>
      <c r="BT8147" s="32"/>
      <c r="BU8147" s="32"/>
      <c r="BV8147" s="32"/>
      <c r="BW8147" s="32"/>
      <c r="BX8147" s="32"/>
      <c r="BY8147" s="32"/>
      <c r="BZ8147" s="32"/>
    </row>
    <row r="8148" spans="66:78" x14ac:dyDescent="0.2">
      <c r="BN8148" s="32"/>
      <c r="BO8148" s="32"/>
      <c r="BP8148" s="32"/>
      <c r="BQ8148" s="32"/>
      <c r="BR8148" s="32"/>
      <c r="BS8148" s="32"/>
      <c r="BT8148" s="32"/>
      <c r="BU8148" s="32"/>
      <c r="BV8148" s="32"/>
      <c r="BW8148" s="32"/>
      <c r="BX8148" s="32"/>
      <c r="BY8148" s="32"/>
      <c r="BZ8148" s="32"/>
    </row>
    <row r="8149" spans="66:78" x14ac:dyDescent="0.2">
      <c r="BN8149" s="32"/>
      <c r="BO8149" s="32"/>
      <c r="BP8149" s="32"/>
      <c r="BQ8149" s="32"/>
      <c r="BR8149" s="32"/>
      <c r="BS8149" s="32"/>
      <c r="BT8149" s="32"/>
      <c r="BU8149" s="32"/>
      <c r="BV8149" s="32"/>
      <c r="BW8149" s="32"/>
      <c r="BX8149" s="32"/>
      <c r="BY8149" s="32"/>
      <c r="BZ8149" s="32"/>
    </row>
    <row r="8150" spans="66:78" x14ac:dyDescent="0.2">
      <c r="BN8150" s="32"/>
      <c r="BO8150" s="32"/>
      <c r="BP8150" s="32"/>
      <c r="BQ8150" s="32"/>
      <c r="BR8150" s="32"/>
      <c r="BS8150" s="32"/>
      <c r="BT8150" s="32"/>
      <c r="BU8150" s="32"/>
      <c r="BV8150" s="32"/>
      <c r="BW8150" s="32"/>
      <c r="BX8150" s="32"/>
      <c r="BY8150" s="32"/>
      <c r="BZ8150" s="32"/>
    </row>
    <row r="8151" spans="66:78" x14ac:dyDescent="0.2">
      <c r="BN8151" s="32"/>
      <c r="BO8151" s="32"/>
      <c r="BP8151" s="32"/>
      <c r="BQ8151" s="32"/>
      <c r="BR8151" s="32"/>
      <c r="BS8151" s="32"/>
      <c r="BT8151" s="32"/>
      <c r="BU8151" s="32"/>
      <c r="BV8151" s="32"/>
      <c r="BW8151" s="32"/>
      <c r="BX8151" s="32"/>
      <c r="BY8151" s="32"/>
      <c r="BZ8151" s="32"/>
    </row>
    <row r="8152" spans="66:78" x14ac:dyDescent="0.2">
      <c r="BN8152" s="32"/>
      <c r="BO8152" s="32"/>
      <c r="BP8152" s="32"/>
      <c r="BQ8152" s="32"/>
      <c r="BR8152" s="32"/>
      <c r="BS8152" s="32"/>
      <c r="BT8152" s="32"/>
      <c r="BU8152" s="32"/>
      <c r="BV8152" s="32"/>
      <c r="BW8152" s="32"/>
      <c r="BX8152" s="32"/>
      <c r="BY8152" s="32"/>
      <c r="BZ8152" s="32"/>
    </row>
    <row r="8153" spans="66:78" x14ac:dyDescent="0.2">
      <c r="BN8153" s="32"/>
      <c r="BO8153" s="32"/>
      <c r="BP8153" s="32"/>
      <c r="BQ8153" s="32"/>
      <c r="BR8153" s="32"/>
      <c r="BS8153" s="32"/>
      <c r="BT8153" s="32"/>
      <c r="BU8153" s="32"/>
      <c r="BV8153" s="32"/>
      <c r="BW8153" s="32"/>
      <c r="BX8153" s="32"/>
      <c r="BY8153" s="32"/>
      <c r="BZ8153" s="32"/>
    </row>
    <row r="8154" spans="66:78" x14ac:dyDescent="0.2">
      <c r="BN8154" s="32"/>
      <c r="BO8154" s="32"/>
      <c r="BP8154" s="32"/>
      <c r="BQ8154" s="32"/>
      <c r="BR8154" s="32"/>
      <c r="BS8154" s="32"/>
      <c r="BT8154" s="32"/>
      <c r="BU8154" s="32"/>
      <c r="BV8154" s="32"/>
      <c r="BW8154" s="32"/>
      <c r="BX8154" s="32"/>
      <c r="BY8154" s="32"/>
      <c r="BZ8154" s="32"/>
    </row>
    <row r="8155" spans="66:78" x14ac:dyDescent="0.2">
      <c r="BN8155" s="32"/>
      <c r="BO8155" s="32"/>
      <c r="BP8155" s="32"/>
      <c r="BQ8155" s="32"/>
      <c r="BR8155" s="32"/>
      <c r="BS8155" s="32"/>
      <c r="BT8155" s="32"/>
      <c r="BU8155" s="32"/>
      <c r="BV8155" s="32"/>
      <c r="BW8155" s="32"/>
      <c r="BX8155" s="32"/>
      <c r="BY8155" s="32"/>
      <c r="BZ8155" s="32"/>
    </row>
    <row r="8156" spans="66:78" x14ac:dyDescent="0.2">
      <c r="BN8156" s="32"/>
      <c r="BO8156" s="32"/>
      <c r="BP8156" s="32"/>
      <c r="BQ8156" s="32"/>
      <c r="BR8156" s="32"/>
      <c r="BS8156" s="32"/>
      <c r="BT8156" s="32"/>
      <c r="BU8156" s="32"/>
      <c r="BV8156" s="32"/>
      <c r="BW8156" s="32"/>
      <c r="BX8156" s="32"/>
      <c r="BY8156" s="32"/>
      <c r="BZ8156" s="32"/>
    </row>
    <row r="8157" spans="66:78" x14ac:dyDescent="0.2">
      <c r="BN8157" s="32"/>
      <c r="BO8157" s="32"/>
      <c r="BP8157" s="32"/>
      <c r="BQ8157" s="32"/>
      <c r="BR8157" s="32"/>
      <c r="BS8157" s="32"/>
      <c r="BT8157" s="32"/>
      <c r="BU8157" s="32"/>
      <c r="BV8157" s="32"/>
      <c r="BW8157" s="32"/>
      <c r="BX8157" s="32"/>
      <c r="BY8157" s="32"/>
      <c r="BZ8157" s="32"/>
    </row>
    <row r="8158" spans="66:78" x14ac:dyDescent="0.2">
      <c r="BN8158" s="32"/>
      <c r="BO8158" s="32"/>
      <c r="BP8158" s="32"/>
      <c r="BQ8158" s="32"/>
      <c r="BR8158" s="32"/>
      <c r="BS8158" s="32"/>
      <c r="BT8158" s="32"/>
      <c r="BU8158" s="32"/>
      <c r="BV8158" s="32"/>
      <c r="BW8158" s="32"/>
      <c r="BX8158" s="32"/>
      <c r="BY8158" s="32"/>
      <c r="BZ8158" s="32"/>
    </row>
    <row r="8159" spans="66:78" x14ac:dyDescent="0.2">
      <c r="BN8159" s="32"/>
      <c r="BO8159" s="32"/>
      <c r="BP8159" s="32"/>
      <c r="BQ8159" s="32"/>
      <c r="BR8159" s="32"/>
      <c r="BS8159" s="32"/>
      <c r="BT8159" s="32"/>
      <c r="BU8159" s="32"/>
      <c r="BV8159" s="32"/>
      <c r="BW8159" s="32"/>
      <c r="BX8159" s="32"/>
      <c r="BY8159" s="32"/>
      <c r="BZ8159" s="32"/>
    </row>
    <row r="8160" spans="66:78" x14ac:dyDescent="0.2">
      <c r="BN8160" s="32"/>
      <c r="BO8160" s="32"/>
      <c r="BP8160" s="32"/>
      <c r="BQ8160" s="32"/>
      <c r="BR8160" s="32"/>
      <c r="BS8160" s="32"/>
      <c r="BT8160" s="32"/>
      <c r="BU8160" s="32"/>
      <c r="BV8160" s="32"/>
      <c r="BW8160" s="32"/>
      <c r="BX8160" s="32"/>
      <c r="BY8160" s="32"/>
      <c r="BZ8160" s="32"/>
    </row>
    <row r="8161" spans="66:78" x14ac:dyDescent="0.2">
      <c r="BN8161" s="32"/>
      <c r="BO8161" s="32"/>
      <c r="BP8161" s="32"/>
      <c r="BQ8161" s="32"/>
      <c r="BR8161" s="32"/>
      <c r="BS8161" s="32"/>
      <c r="BT8161" s="32"/>
      <c r="BU8161" s="32"/>
      <c r="BV8161" s="32"/>
      <c r="BW8161" s="32"/>
      <c r="BX8161" s="32"/>
      <c r="BY8161" s="32"/>
      <c r="BZ8161" s="32"/>
    </row>
    <row r="8162" spans="66:78" x14ac:dyDescent="0.2">
      <c r="BN8162" s="32"/>
      <c r="BO8162" s="32"/>
      <c r="BP8162" s="32"/>
      <c r="BQ8162" s="32"/>
      <c r="BR8162" s="32"/>
      <c r="BS8162" s="32"/>
      <c r="BT8162" s="32"/>
      <c r="BU8162" s="32"/>
      <c r="BV8162" s="32"/>
      <c r="BW8162" s="32"/>
      <c r="BX8162" s="32"/>
      <c r="BY8162" s="32"/>
      <c r="BZ8162" s="32"/>
    </row>
    <row r="8163" spans="66:78" x14ac:dyDescent="0.2">
      <c r="BN8163" s="32"/>
      <c r="BO8163" s="32"/>
      <c r="BP8163" s="32"/>
      <c r="BQ8163" s="32"/>
      <c r="BR8163" s="32"/>
      <c r="BS8163" s="32"/>
      <c r="BT8163" s="32"/>
      <c r="BU8163" s="32"/>
      <c r="BV8163" s="32"/>
      <c r="BW8163" s="32"/>
      <c r="BX8163" s="32"/>
      <c r="BY8163" s="32"/>
      <c r="BZ8163" s="32"/>
    </row>
    <row r="8164" spans="66:78" x14ac:dyDescent="0.2">
      <c r="BN8164" s="32"/>
      <c r="BO8164" s="32"/>
      <c r="BP8164" s="32"/>
      <c r="BQ8164" s="32"/>
      <c r="BR8164" s="32"/>
      <c r="BS8164" s="32"/>
      <c r="BT8164" s="32"/>
      <c r="BU8164" s="32"/>
      <c r="BV8164" s="32"/>
      <c r="BW8164" s="32"/>
      <c r="BX8164" s="32"/>
      <c r="BY8164" s="32"/>
      <c r="BZ8164" s="32"/>
    </row>
    <row r="8165" spans="66:78" x14ac:dyDescent="0.2">
      <c r="BN8165" s="32"/>
      <c r="BO8165" s="32"/>
      <c r="BP8165" s="32"/>
      <c r="BQ8165" s="32"/>
      <c r="BR8165" s="32"/>
      <c r="BS8165" s="32"/>
      <c r="BT8165" s="32"/>
      <c r="BU8165" s="32"/>
      <c r="BV8165" s="32"/>
      <c r="BW8165" s="32"/>
      <c r="BX8165" s="32"/>
      <c r="BY8165" s="32"/>
      <c r="BZ8165" s="32"/>
    </row>
    <row r="8166" spans="66:78" x14ac:dyDescent="0.2">
      <c r="BN8166" s="32"/>
      <c r="BO8166" s="32"/>
      <c r="BP8166" s="32"/>
      <c r="BQ8166" s="32"/>
      <c r="BR8166" s="32"/>
      <c r="BS8166" s="32"/>
      <c r="BT8166" s="32"/>
      <c r="BU8166" s="32"/>
      <c r="BV8166" s="32"/>
      <c r="BW8166" s="32"/>
      <c r="BX8166" s="32"/>
      <c r="BY8166" s="32"/>
      <c r="BZ8166" s="32"/>
    </row>
    <row r="8167" spans="66:78" x14ac:dyDescent="0.2">
      <c r="BN8167" s="32"/>
      <c r="BO8167" s="32"/>
      <c r="BP8167" s="32"/>
      <c r="BQ8167" s="32"/>
      <c r="BR8167" s="32"/>
      <c r="BS8167" s="32"/>
      <c r="BT8167" s="32"/>
      <c r="BU8167" s="32"/>
      <c r="BV8167" s="32"/>
      <c r="BW8167" s="32"/>
      <c r="BX8167" s="32"/>
      <c r="BY8167" s="32"/>
      <c r="BZ8167" s="32"/>
    </row>
    <row r="8168" spans="66:78" x14ac:dyDescent="0.2">
      <c r="BN8168" s="32"/>
      <c r="BO8168" s="32"/>
      <c r="BP8168" s="32"/>
      <c r="BQ8168" s="32"/>
      <c r="BR8168" s="32"/>
      <c r="BS8168" s="32"/>
      <c r="BT8168" s="32"/>
      <c r="BU8168" s="32"/>
      <c r="BV8168" s="32"/>
      <c r="BW8168" s="32"/>
      <c r="BX8168" s="32"/>
      <c r="BY8168" s="32"/>
      <c r="BZ8168" s="32"/>
    </row>
    <row r="8169" spans="66:78" x14ac:dyDescent="0.2">
      <c r="BN8169" s="32"/>
      <c r="BO8169" s="32"/>
      <c r="BP8169" s="32"/>
      <c r="BQ8169" s="32"/>
      <c r="BR8169" s="32"/>
      <c r="BS8169" s="32"/>
      <c r="BT8169" s="32"/>
      <c r="BU8169" s="32"/>
      <c r="BV8169" s="32"/>
      <c r="BW8169" s="32"/>
      <c r="BX8169" s="32"/>
      <c r="BY8169" s="32"/>
      <c r="BZ8169" s="32"/>
    </row>
    <row r="8170" spans="66:78" x14ac:dyDescent="0.2">
      <c r="BN8170" s="32"/>
      <c r="BO8170" s="32"/>
      <c r="BP8170" s="32"/>
      <c r="BQ8170" s="32"/>
      <c r="BR8170" s="32"/>
      <c r="BS8170" s="32"/>
      <c r="BT8170" s="32"/>
      <c r="BU8170" s="32"/>
      <c r="BV8170" s="32"/>
      <c r="BW8170" s="32"/>
      <c r="BX8170" s="32"/>
      <c r="BY8170" s="32"/>
      <c r="BZ8170" s="32"/>
    </row>
    <row r="8171" spans="66:78" x14ac:dyDescent="0.2">
      <c r="BN8171" s="32"/>
      <c r="BO8171" s="32"/>
      <c r="BP8171" s="32"/>
      <c r="BQ8171" s="32"/>
      <c r="BR8171" s="32"/>
      <c r="BS8171" s="32"/>
      <c r="BT8171" s="32"/>
      <c r="BU8171" s="32"/>
      <c r="BV8171" s="32"/>
      <c r="BW8171" s="32"/>
      <c r="BX8171" s="32"/>
      <c r="BY8171" s="32"/>
      <c r="BZ8171" s="32"/>
    </row>
    <row r="8172" spans="66:78" x14ac:dyDescent="0.2">
      <c r="BN8172" s="32"/>
      <c r="BO8172" s="32"/>
      <c r="BP8172" s="32"/>
      <c r="BQ8172" s="32"/>
      <c r="BR8172" s="32"/>
      <c r="BS8172" s="32"/>
      <c r="BT8172" s="32"/>
      <c r="BU8172" s="32"/>
      <c r="BV8172" s="32"/>
      <c r="BW8172" s="32"/>
      <c r="BX8172" s="32"/>
      <c r="BY8172" s="32"/>
      <c r="BZ8172" s="32"/>
    </row>
    <row r="8173" spans="66:78" x14ac:dyDescent="0.2">
      <c r="BN8173" s="32"/>
      <c r="BO8173" s="32"/>
      <c r="BP8173" s="32"/>
      <c r="BQ8173" s="32"/>
      <c r="BR8173" s="32"/>
      <c r="BS8173" s="32"/>
      <c r="BT8173" s="32"/>
      <c r="BU8173" s="32"/>
      <c r="BV8173" s="32"/>
      <c r="BW8173" s="32"/>
      <c r="BX8173" s="32"/>
      <c r="BY8173" s="32"/>
      <c r="BZ8173" s="32"/>
    </row>
    <row r="8174" spans="66:78" x14ac:dyDescent="0.2">
      <c r="BN8174" s="32"/>
      <c r="BO8174" s="32"/>
      <c r="BP8174" s="32"/>
      <c r="BQ8174" s="32"/>
      <c r="BR8174" s="32"/>
      <c r="BS8174" s="32"/>
      <c r="BT8174" s="32"/>
      <c r="BU8174" s="32"/>
      <c r="BV8174" s="32"/>
      <c r="BW8174" s="32"/>
      <c r="BX8174" s="32"/>
      <c r="BY8174" s="32"/>
      <c r="BZ8174" s="32"/>
    </row>
    <row r="8175" spans="66:78" x14ac:dyDescent="0.2">
      <c r="BN8175" s="32"/>
      <c r="BO8175" s="32"/>
      <c r="BP8175" s="32"/>
      <c r="BQ8175" s="32"/>
      <c r="BR8175" s="32"/>
      <c r="BS8175" s="32"/>
      <c r="BT8175" s="32"/>
      <c r="BU8175" s="32"/>
      <c r="BV8175" s="32"/>
      <c r="BW8175" s="32"/>
      <c r="BX8175" s="32"/>
      <c r="BY8175" s="32"/>
      <c r="BZ8175" s="32"/>
    </row>
    <row r="8176" spans="66:78" x14ac:dyDescent="0.2">
      <c r="BN8176" s="32"/>
      <c r="BO8176" s="32"/>
      <c r="BP8176" s="32"/>
      <c r="BQ8176" s="32"/>
      <c r="BR8176" s="32"/>
      <c r="BS8176" s="32"/>
      <c r="BT8176" s="32"/>
      <c r="BU8176" s="32"/>
      <c r="BV8176" s="32"/>
      <c r="BW8176" s="32"/>
      <c r="BX8176" s="32"/>
      <c r="BY8176" s="32"/>
      <c r="BZ8176" s="32"/>
    </row>
    <row r="8177" spans="66:78" x14ac:dyDescent="0.2">
      <c r="BN8177" s="32"/>
      <c r="BO8177" s="32"/>
      <c r="BP8177" s="32"/>
      <c r="BQ8177" s="32"/>
      <c r="BR8177" s="32"/>
      <c r="BS8177" s="32"/>
      <c r="BT8177" s="32"/>
      <c r="BU8177" s="32"/>
      <c r="BV8177" s="32"/>
      <c r="BW8177" s="32"/>
      <c r="BX8177" s="32"/>
      <c r="BY8177" s="32"/>
      <c r="BZ8177" s="32"/>
    </row>
    <row r="8178" spans="66:78" x14ac:dyDescent="0.2">
      <c r="BN8178" s="32"/>
      <c r="BO8178" s="32"/>
      <c r="BP8178" s="32"/>
      <c r="BQ8178" s="32"/>
      <c r="BR8178" s="32"/>
      <c r="BS8178" s="32"/>
      <c r="BT8178" s="32"/>
      <c r="BU8178" s="32"/>
      <c r="BV8178" s="32"/>
      <c r="BW8178" s="32"/>
      <c r="BX8178" s="32"/>
      <c r="BY8178" s="32"/>
      <c r="BZ8178" s="32"/>
    </row>
    <row r="8179" spans="66:78" x14ac:dyDescent="0.2">
      <c r="BN8179" s="32"/>
      <c r="BO8179" s="32"/>
      <c r="BP8179" s="32"/>
      <c r="BQ8179" s="32"/>
      <c r="BR8179" s="32"/>
      <c r="BS8179" s="32"/>
      <c r="BT8179" s="32"/>
      <c r="BU8179" s="32"/>
      <c r="BV8179" s="32"/>
      <c r="BW8179" s="32"/>
      <c r="BX8179" s="32"/>
      <c r="BY8179" s="32"/>
      <c r="BZ8179" s="32"/>
    </row>
    <row r="8180" spans="66:78" x14ac:dyDescent="0.2">
      <c r="BN8180" s="32"/>
      <c r="BO8180" s="32"/>
      <c r="BP8180" s="32"/>
      <c r="BQ8180" s="32"/>
      <c r="BR8180" s="32"/>
      <c r="BS8180" s="32"/>
      <c r="BT8180" s="32"/>
      <c r="BU8180" s="32"/>
      <c r="BV8180" s="32"/>
      <c r="BW8180" s="32"/>
      <c r="BX8180" s="32"/>
      <c r="BY8180" s="32"/>
      <c r="BZ8180" s="32"/>
    </row>
    <row r="8181" spans="66:78" x14ac:dyDescent="0.2">
      <c r="BN8181" s="32"/>
      <c r="BO8181" s="32"/>
      <c r="BP8181" s="32"/>
      <c r="BQ8181" s="32"/>
      <c r="BR8181" s="32"/>
      <c r="BS8181" s="32"/>
      <c r="BT8181" s="32"/>
      <c r="BU8181" s="32"/>
      <c r="BV8181" s="32"/>
      <c r="BW8181" s="32"/>
      <c r="BX8181" s="32"/>
      <c r="BY8181" s="32"/>
      <c r="BZ8181" s="32"/>
    </row>
    <row r="8182" spans="66:78" x14ac:dyDescent="0.2">
      <c r="BN8182" s="32"/>
      <c r="BO8182" s="32"/>
      <c r="BP8182" s="32"/>
      <c r="BQ8182" s="32"/>
      <c r="BR8182" s="32"/>
      <c r="BS8182" s="32"/>
      <c r="BT8182" s="32"/>
      <c r="BU8182" s="32"/>
      <c r="BV8182" s="32"/>
      <c r="BW8182" s="32"/>
      <c r="BX8182" s="32"/>
      <c r="BY8182" s="32"/>
      <c r="BZ8182" s="32"/>
    </row>
    <row r="8183" spans="66:78" x14ac:dyDescent="0.2">
      <c r="BN8183" s="32"/>
      <c r="BO8183" s="32"/>
      <c r="BP8183" s="32"/>
      <c r="BQ8183" s="32"/>
      <c r="BR8183" s="32"/>
      <c r="BS8183" s="32"/>
      <c r="BT8183" s="32"/>
      <c r="BU8183" s="32"/>
      <c r="BV8183" s="32"/>
      <c r="BW8183" s="32"/>
      <c r="BX8183" s="32"/>
      <c r="BY8183" s="32"/>
      <c r="BZ8183" s="32"/>
    </row>
    <row r="8184" spans="66:78" x14ac:dyDescent="0.2">
      <c r="BN8184" s="32"/>
      <c r="BO8184" s="32"/>
      <c r="BP8184" s="32"/>
      <c r="BQ8184" s="32"/>
      <c r="BR8184" s="32"/>
      <c r="BS8184" s="32"/>
      <c r="BT8184" s="32"/>
      <c r="BU8184" s="32"/>
      <c r="BV8184" s="32"/>
      <c r="BW8184" s="32"/>
      <c r="BX8184" s="32"/>
      <c r="BY8184" s="32"/>
      <c r="BZ8184" s="32"/>
    </row>
    <row r="8185" spans="66:78" x14ac:dyDescent="0.2">
      <c r="BN8185" s="32"/>
      <c r="BO8185" s="32"/>
      <c r="BP8185" s="32"/>
      <c r="BQ8185" s="32"/>
      <c r="BR8185" s="32"/>
      <c r="BS8185" s="32"/>
      <c r="BT8185" s="32"/>
      <c r="BU8185" s="32"/>
      <c r="BV8185" s="32"/>
      <c r="BW8185" s="32"/>
      <c r="BX8185" s="32"/>
      <c r="BY8185" s="32"/>
      <c r="BZ8185" s="32"/>
    </row>
    <row r="8186" spans="66:78" x14ac:dyDescent="0.2">
      <c r="BN8186" s="32"/>
      <c r="BO8186" s="32"/>
      <c r="BP8186" s="32"/>
      <c r="BQ8186" s="32"/>
      <c r="BR8186" s="32"/>
      <c r="BS8186" s="32"/>
      <c r="BT8186" s="32"/>
      <c r="BU8186" s="32"/>
      <c r="BV8186" s="32"/>
      <c r="BW8186" s="32"/>
      <c r="BX8186" s="32"/>
      <c r="BY8186" s="32"/>
      <c r="BZ8186" s="32"/>
    </row>
    <row r="8187" spans="66:78" x14ac:dyDescent="0.2">
      <c r="BN8187" s="32"/>
      <c r="BO8187" s="32"/>
      <c r="BP8187" s="32"/>
      <c r="BQ8187" s="32"/>
      <c r="BR8187" s="32"/>
      <c r="BS8187" s="32"/>
      <c r="BT8187" s="32"/>
      <c r="BU8187" s="32"/>
      <c r="BV8187" s="32"/>
      <c r="BW8187" s="32"/>
      <c r="BX8187" s="32"/>
      <c r="BY8187" s="32"/>
      <c r="BZ8187" s="32"/>
    </row>
    <row r="8188" spans="66:78" x14ac:dyDescent="0.2">
      <c r="BN8188" s="32"/>
      <c r="BO8188" s="32"/>
      <c r="BP8188" s="32"/>
      <c r="BQ8188" s="32"/>
      <c r="BR8188" s="32"/>
      <c r="BS8188" s="32"/>
      <c r="BT8188" s="32"/>
      <c r="BU8188" s="32"/>
      <c r="BV8188" s="32"/>
      <c r="BW8188" s="32"/>
      <c r="BX8188" s="32"/>
      <c r="BY8188" s="32"/>
      <c r="BZ8188" s="32"/>
    </row>
    <row r="8189" spans="66:78" x14ac:dyDescent="0.2">
      <c r="BN8189" s="32"/>
      <c r="BO8189" s="32"/>
      <c r="BP8189" s="32"/>
      <c r="BQ8189" s="32"/>
      <c r="BR8189" s="32"/>
      <c r="BS8189" s="32"/>
      <c r="BT8189" s="32"/>
      <c r="BU8189" s="32"/>
      <c r="BV8189" s="32"/>
      <c r="BW8189" s="32"/>
      <c r="BX8189" s="32"/>
      <c r="BY8189" s="32"/>
      <c r="BZ8189" s="32"/>
    </row>
    <row r="8190" spans="66:78" x14ac:dyDescent="0.2">
      <c r="BN8190" s="32"/>
      <c r="BO8190" s="32"/>
      <c r="BP8190" s="32"/>
      <c r="BQ8190" s="32"/>
      <c r="BR8190" s="32"/>
      <c r="BS8190" s="32"/>
      <c r="BT8190" s="32"/>
      <c r="BU8190" s="32"/>
      <c r="BV8190" s="32"/>
      <c r="BW8190" s="32"/>
      <c r="BX8190" s="32"/>
      <c r="BY8190" s="32"/>
      <c r="BZ8190" s="32"/>
    </row>
    <row r="8191" spans="66:78" x14ac:dyDescent="0.2">
      <c r="BN8191" s="32"/>
      <c r="BO8191" s="32"/>
      <c r="BP8191" s="32"/>
      <c r="BQ8191" s="32"/>
      <c r="BR8191" s="32"/>
      <c r="BS8191" s="32"/>
      <c r="BT8191" s="32"/>
      <c r="BU8191" s="32"/>
      <c r="BV8191" s="32"/>
      <c r="BW8191" s="32"/>
      <c r="BX8191" s="32"/>
      <c r="BY8191" s="32"/>
      <c r="BZ8191" s="32"/>
    </row>
    <row r="8192" spans="66:78" x14ac:dyDescent="0.2">
      <c r="BN8192" s="32"/>
      <c r="BO8192" s="32"/>
      <c r="BP8192" s="32"/>
      <c r="BQ8192" s="32"/>
      <c r="BR8192" s="32"/>
      <c r="BS8192" s="32"/>
      <c r="BT8192" s="32"/>
      <c r="BU8192" s="32"/>
      <c r="BV8192" s="32"/>
      <c r="BW8192" s="32"/>
      <c r="BX8192" s="32"/>
      <c r="BY8192" s="32"/>
      <c r="BZ8192" s="32"/>
    </row>
    <row r="8193" spans="66:78" x14ac:dyDescent="0.2">
      <c r="BN8193" s="32"/>
      <c r="BO8193" s="32"/>
      <c r="BP8193" s="32"/>
      <c r="BQ8193" s="32"/>
      <c r="BR8193" s="32"/>
      <c r="BS8193" s="32"/>
      <c r="BT8193" s="32"/>
      <c r="BU8193" s="32"/>
      <c r="BV8193" s="32"/>
      <c r="BW8193" s="32"/>
      <c r="BX8193" s="32"/>
      <c r="BY8193" s="32"/>
      <c r="BZ8193" s="32"/>
    </row>
    <row r="8194" spans="66:78" x14ac:dyDescent="0.2">
      <c r="BN8194" s="32"/>
      <c r="BO8194" s="32"/>
      <c r="BP8194" s="32"/>
      <c r="BQ8194" s="32"/>
      <c r="BR8194" s="32"/>
      <c r="BS8194" s="32"/>
      <c r="BT8194" s="32"/>
      <c r="BU8194" s="32"/>
      <c r="BV8194" s="32"/>
      <c r="BW8194" s="32"/>
      <c r="BX8194" s="32"/>
      <c r="BY8194" s="32"/>
      <c r="BZ8194" s="32"/>
    </row>
    <row r="8195" spans="66:78" x14ac:dyDescent="0.2">
      <c r="BN8195" s="32"/>
      <c r="BO8195" s="32"/>
      <c r="BP8195" s="32"/>
      <c r="BQ8195" s="32"/>
      <c r="BR8195" s="32"/>
      <c r="BS8195" s="32"/>
      <c r="BT8195" s="32"/>
      <c r="BU8195" s="32"/>
      <c r="BV8195" s="32"/>
      <c r="BW8195" s="32"/>
      <c r="BX8195" s="32"/>
      <c r="BY8195" s="32"/>
      <c r="BZ8195" s="32"/>
    </row>
    <row r="8196" spans="66:78" x14ac:dyDescent="0.2">
      <c r="BN8196" s="32"/>
      <c r="BO8196" s="32"/>
      <c r="BP8196" s="32"/>
      <c r="BQ8196" s="32"/>
      <c r="BR8196" s="32"/>
      <c r="BS8196" s="32"/>
      <c r="BT8196" s="32"/>
      <c r="BU8196" s="32"/>
      <c r="BV8196" s="32"/>
      <c r="BW8196" s="32"/>
      <c r="BX8196" s="32"/>
      <c r="BY8196" s="32"/>
      <c r="BZ8196" s="32"/>
    </row>
    <row r="8197" spans="66:78" x14ac:dyDescent="0.2">
      <c r="BN8197" s="32"/>
      <c r="BO8197" s="32"/>
      <c r="BP8197" s="32"/>
      <c r="BQ8197" s="32"/>
      <c r="BR8197" s="32"/>
      <c r="BS8197" s="32"/>
      <c r="BT8197" s="32"/>
      <c r="BU8197" s="32"/>
      <c r="BV8197" s="32"/>
      <c r="BW8197" s="32"/>
      <c r="BX8197" s="32"/>
      <c r="BY8197" s="32"/>
      <c r="BZ8197" s="32"/>
    </row>
    <row r="8198" spans="66:78" x14ac:dyDescent="0.2">
      <c r="BN8198" s="32"/>
      <c r="BO8198" s="32"/>
      <c r="BP8198" s="32"/>
      <c r="BQ8198" s="32"/>
      <c r="BR8198" s="32"/>
      <c r="BS8198" s="32"/>
      <c r="BT8198" s="32"/>
      <c r="BU8198" s="32"/>
      <c r="BV8198" s="32"/>
      <c r="BW8198" s="32"/>
      <c r="BX8198" s="32"/>
      <c r="BY8198" s="32"/>
      <c r="BZ8198" s="32"/>
    </row>
    <row r="8199" spans="66:78" x14ac:dyDescent="0.2">
      <c r="BN8199" s="32"/>
      <c r="BO8199" s="32"/>
      <c r="BP8199" s="32"/>
      <c r="BQ8199" s="32"/>
      <c r="BR8199" s="32"/>
      <c r="BS8199" s="32"/>
      <c r="BT8199" s="32"/>
      <c r="BU8199" s="32"/>
      <c r="BV8199" s="32"/>
      <c r="BW8199" s="32"/>
      <c r="BX8199" s="32"/>
      <c r="BY8199" s="32"/>
      <c r="BZ8199" s="32"/>
    </row>
    <row r="8200" spans="66:78" x14ac:dyDescent="0.2">
      <c r="BN8200" s="32"/>
      <c r="BO8200" s="32"/>
      <c r="BP8200" s="32"/>
      <c r="BQ8200" s="32"/>
      <c r="BR8200" s="32"/>
      <c r="BS8200" s="32"/>
      <c r="BT8200" s="32"/>
      <c r="BU8200" s="32"/>
      <c r="BV8200" s="32"/>
      <c r="BW8200" s="32"/>
      <c r="BX8200" s="32"/>
      <c r="BY8200" s="32"/>
      <c r="BZ8200" s="32"/>
    </row>
    <row r="8201" spans="66:78" x14ac:dyDescent="0.2">
      <c r="BN8201" s="32"/>
      <c r="BO8201" s="32"/>
      <c r="BP8201" s="32"/>
      <c r="BQ8201" s="32"/>
      <c r="BR8201" s="32"/>
      <c r="BS8201" s="32"/>
      <c r="BT8201" s="32"/>
      <c r="BU8201" s="32"/>
      <c r="BV8201" s="32"/>
      <c r="BW8201" s="32"/>
      <c r="BX8201" s="32"/>
      <c r="BY8201" s="32"/>
      <c r="BZ8201" s="32"/>
    </row>
    <row r="8202" spans="66:78" x14ac:dyDescent="0.2">
      <c r="BN8202" s="32"/>
      <c r="BO8202" s="32"/>
      <c r="BP8202" s="32"/>
      <c r="BQ8202" s="32"/>
      <c r="BR8202" s="32"/>
      <c r="BS8202" s="32"/>
      <c r="BT8202" s="32"/>
      <c r="BU8202" s="32"/>
      <c r="BV8202" s="32"/>
      <c r="BW8202" s="32"/>
      <c r="BX8202" s="32"/>
      <c r="BY8202" s="32"/>
      <c r="BZ8202" s="32"/>
    </row>
    <row r="8203" spans="66:78" x14ac:dyDescent="0.2">
      <c r="BN8203" s="32"/>
      <c r="BO8203" s="32"/>
      <c r="BP8203" s="32"/>
      <c r="BQ8203" s="32"/>
      <c r="BR8203" s="32"/>
      <c r="BS8203" s="32"/>
      <c r="BT8203" s="32"/>
      <c r="BU8203" s="32"/>
      <c r="BV8203" s="32"/>
      <c r="BW8203" s="32"/>
      <c r="BX8203" s="32"/>
      <c r="BY8203" s="32"/>
      <c r="BZ8203" s="32"/>
    </row>
    <row r="8204" spans="66:78" x14ac:dyDescent="0.2">
      <c r="BN8204" s="32"/>
      <c r="BO8204" s="32"/>
      <c r="BP8204" s="32"/>
      <c r="BQ8204" s="32"/>
      <c r="BR8204" s="32"/>
      <c r="BS8204" s="32"/>
      <c r="BT8204" s="32"/>
      <c r="BU8204" s="32"/>
      <c r="BV8204" s="32"/>
      <c r="BW8204" s="32"/>
      <c r="BX8204" s="32"/>
      <c r="BY8204" s="32"/>
      <c r="BZ8204" s="32"/>
    </row>
    <row r="8205" spans="66:78" x14ac:dyDescent="0.2">
      <c r="BN8205" s="32"/>
      <c r="BO8205" s="32"/>
      <c r="BP8205" s="32"/>
      <c r="BQ8205" s="32"/>
      <c r="BR8205" s="32"/>
      <c r="BS8205" s="32"/>
      <c r="BT8205" s="32"/>
      <c r="BU8205" s="32"/>
      <c r="BV8205" s="32"/>
      <c r="BW8205" s="32"/>
      <c r="BX8205" s="32"/>
      <c r="BY8205" s="32"/>
      <c r="BZ8205" s="32"/>
    </row>
    <row r="8206" spans="66:78" x14ac:dyDescent="0.2">
      <c r="BN8206" s="32"/>
      <c r="BO8206" s="32"/>
      <c r="BP8206" s="32"/>
      <c r="BQ8206" s="32"/>
      <c r="BR8206" s="32"/>
      <c r="BS8206" s="32"/>
      <c r="BT8206" s="32"/>
      <c r="BU8206" s="32"/>
      <c r="BV8206" s="32"/>
      <c r="BW8206" s="32"/>
      <c r="BX8206" s="32"/>
      <c r="BY8206" s="32"/>
      <c r="BZ8206" s="32"/>
    </row>
    <row r="8207" spans="66:78" x14ac:dyDescent="0.2">
      <c r="BN8207" s="32"/>
      <c r="BO8207" s="32"/>
      <c r="BP8207" s="32"/>
      <c r="BQ8207" s="32"/>
      <c r="BR8207" s="32"/>
      <c r="BS8207" s="32"/>
      <c r="BT8207" s="32"/>
      <c r="BU8207" s="32"/>
      <c r="BV8207" s="32"/>
      <c r="BW8207" s="32"/>
      <c r="BX8207" s="32"/>
      <c r="BY8207" s="32"/>
      <c r="BZ8207" s="32"/>
    </row>
    <row r="8208" spans="66:78" x14ac:dyDescent="0.2">
      <c r="BN8208" s="32"/>
      <c r="BO8208" s="32"/>
      <c r="BP8208" s="32"/>
      <c r="BQ8208" s="32"/>
      <c r="BR8208" s="32"/>
      <c r="BS8208" s="32"/>
      <c r="BT8208" s="32"/>
      <c r="BU8208" s="32"/>
      <c r="BV8208" s="32"/>
      <c r="BW8208" s="32"/>
      <c r="BX8208" s="32"/>
      <c r="BY8208" s="32"/>
      <c r="BZ8208" s="32"/>
    </row>
    <row r="8209" spans="66:78" x14ac:dyDescent="0.2">
      <c r="BN8209" s="32"/>
      <c r="BO8209" s="32"/>
      <c r="BP8209" s="32"/>
      <c r="BQ8209" s="32"/>
      <c r="BR8209" s="32"/>
      <c r="BS8209" s="32"/>
      <c r="BT8209" s="32"/>
      <c r="BU8209" s="32"/>
      <c r="BV8209" s="32"/>
      <c r="BW8209" s="32"/>
      <c r="BX8209" s="32"/>
      <c r="BY8209" s="32"/>
      <c r="BZ8209" s="32"/>
    </row>
    <row r="8210" spans="66:78" x14ac:dyDescent="0.2">
      <c r="BN8210" s="32"/>
      <c r="BO8210" s="32"/>
      <c r="BP8210" s="32"/>
      <c r="BQ8210" s="32"/>
      <c r="BR8210" s="32"/>
      <c r="BS8210" s="32"/>
      <c r="BT8210" s="32"/>
      <c r="BU8210" s="32"/>
      <c r="BV8210" s="32"/>
      <c r="BW8210" s="32"/>
      <c r="BX8210" s="32"/>
      <c r="BY8210" s="32"/>
      <c r="BZ8210" s="32"/>
    </row>
    <row r="8211" spans="66:78" x14ac:dyDescent="0.2">
      <c r="BN8211" s="32"/>
      <c r="BO8211" s="32"/>
      <c r="BP8211" s="32"/>
      <c r="BQ8211" s="32"/>
      <c r="BR8211" s="32"/>
      <c r="BS8211" s="32"/>
      <c r="BT8211" s="32"/>
      <c r="BU8211" s="32"/>
      <c r="BV8211" s="32"/>
      <c r="BW8211" s="32"/>
      <c r="BX8211" s="32"/>
      <c r="BY8211" s="32"/>
      <c r="BZ8211" s="32"/>
    </row>
    <row r="8212" spans="66:78" x14ac:dyDescent="0.2">
      <c r="BN8212" s="32"/>
      <c r="BO8212" s="32"/>
      <c r="BP8212" s="32"/>
      <c r="BQ8212" s="32"/>
      <c r="BR8212" s="32"/>
      <c r="BS8212" s="32"/>
      <c r="BT8212" s="32"/>
      <c r="BU8212" s="32"/>
      <c r="BV8212" s="32"/>
      <c r="BW8212" s="32"/>
      <c r="BX8212" s="32"/>
      <c r="BY8212" s="32"/>
      <c r="BZ8212" s="32"/>
    </row>
    <row r="8213" spans="66:78" x14ac:dyDescent="0.2">
      <c r="BN8213" s="32"/>
      <c r="BO8213" s="32"/>
      <c r="BP8213" s="32"/>
      <c r="BQ8213" s="32"/>
      <c r="BR8213" s="32"/>
      <c r="BS8213" s="32"/>
      <c r="BT8213" s="32"/>
      <c r="BU8213" s="32"/>
      <c r="BV8213" s="32"/>
      <c r="BW8213" s="32"/>
      <c r="BX8213" s="32"/>
      <c r="BY8213" s="32"/>
      <c r="BZ8213" s="32"/>
    </row>
    <row r="8214" spans="66:78" x14ac:dyDescent="0.2">
      <c r="BN8214" s="32"/>
      <c r="BO8214" s="32"/>
      <c r="BP8214" s="32"/>
      <c r="BQ8214" s="32"/>
      <c r="BR8214" s="32"/>
      <c r="BS8214" s="32"/>
      <c r="BT8214" s="32"/>
      <c r="BU8214" s="32"/>
      <c r="BV8214" s="32"/>
      <c r="BW8214" s="32"/>
      <c r="BX8214" s="32"/>
      <c r="BY8214" s="32"/>
      <c r="BZ8214" s="32"/>
    </row>
    <row r="8215" spans="66:78" x14ac:dyDescent="0.2">
      <c r="BN8215" s="32"/>
      <c r="BO8215" s="32"/>
      <c r="BP8215" s="32"/>
      <c r="BQ8215" s="32"/>
      <c r="BR8215" s="32"/>
      <c r="BS8215" s="32"/>
      <c r="BT8215" s="32"/>
      <c r="BU8215" s="32"/>
      <c r="BV8215" s="32"/>
      <c r="BW8215" s="32"/>
      <c r="BX8215" s="32"/>
      <c r="BY8215" s="32"/>
      <c r="BZ8215" s="32"/>
    </row>
    <row r="8216" spans="66:78" x14ac:dyDescent="0.2">
      <c r="BN8216" s="32"/>
      <c r="BO8216" s="32"/>
      <c r="BP8216" s="32"/>
      <c r="BQ8216" s="32"/>
      <c r="BR8216" s="32"/>
      <c r="BS8216" s="32"/>
      <c r="BT8216" s="32"/>
      <c r="BU8216" s="32"/>
      <c r="BV8216" s="32"/>
      <c r="BW8216" s="32"/>
      <c r="BX8216" s="32"/>
      <c r="BY8216" s="32"/>
      <c r="BZ8216" s="32"/>
    </row>
    <row r="8217" spans="66:78" x14ac:dyDescent="0.2">
      <c r="BN8217" s="32"/>
      <c r="BO8217" s="32"/>
      <c r="BP8217" s="32"/>
      <c r="BQ8217" s="32"/>
      <c r="BR8217" s="32"/>
      <c r="BS8217" s="32"/>
      <c r="BT8217" s="32"/>
      <c r="BU8217" s="32"/>
      <c r="BV8217" s="32"/>
      <c r="BW8217" s="32"/>
      <c r="BX8217" s="32"/>
      <c r="BY8217" s="32"/>
      <c r="BZ8217" s="32"/>
    </row>
    <row r="8218" spans="66:78" x14ac:dyDescent="0.2">
      <c r="BN8218" s="32"/>
      <c r="BO8218" s="32"/>
      <c r="BP8218" s="32"/>
      <c r="BQ8218" s="32"/>
      <c r="BR8218" s="32"/>
      <c r="BS8218" s="32"/>
      <c r="BT8218" s="32"/>
      <c r="BU8218" s="32"/>
      <c r="BV8218" s="32"/>
      <c r="BW8218" s="32"/>
      <c r="BX8218" s="32"/>
      <c r="BY8218" s="32"/>
      <c r="BZ8218" s="32"/>
    </row>
    <row r="8219" spans="66:78" x14ac:dyDescent="0.2">
      <c r="BN8219" s="32"/>
      <c r="BO8219" s="32"/>
      <c r="BP8219" s="32"/>
      <c r="BQ8219" s="32"/>
      <c r="BR8219" s="32"/>
      <c r="BS8219" s="32"/>
      <c r="BT8219" s="32"/>
      <c r="BU8219" s="32"/>
      <c r="BV8219" s="32"/>
      <c r="BW8219" s="32"/>
      <c r="BX8219" s="32"/>
      <c r="BY8219" s="32"/>
      <c r="BZ8219" s="32"/>
    </row>
    <row r="8220" spans="66:78" x14ac:dyDescent="0.2">
      <c r="BN8220" s="32"/>
      <c r="BO8220" s="32"/>
      <c r="BP8220" s="32"/>
      <c r="BQ8220" s="32"/>
      <c r="BR8220" s="32"/>
      <c r="BS8220" s="32"/>
      <c r="BT8220" s="32"/>
      <c r="BU8220" s="32"/>
      <c r="BV8220" s="32"/>
      <c r="BW8220" s="32"/>
      <c r="BX8220" s="32"/>
      <c r="BY8220" s="32"/>
      <c r="BZ8220" s="32"/>
    </row>
    <row r="8221" spans="66:78" x14ac:dyDescent="0.2">
      <c r="BN8221" s="32"/>
      <c r="BO8221" s="32"/>
      <c r="BP8221" s="32"/>
      <c r="BQ8221" s="32"/>
      <c r="BR8221" s="32"/>
      <c r="BS8221" s="32"/>
      <c r="BT8221" s="32"/>
      <c r="BU8221" s="32"/>
      <c r="BV8221" s="32"/>
      <c r="BW8221" s="32"/>
      <c r="BX8221" s="32"/>
      <c r="BY8221" s="32"/>
      <c r="BZ8221" s="32"/>
    </row>
    <row r="8222" spans="66:78" x14ac:dyDescent="0.2">
      <c r="BN8222" s="32"/>
      <c r="BO8222" s="32"/>
      <c r="BP8222" s="32"/>
      <c r="BQ8222" s="32"/>
      <c r="BR8222" s="32"/>
      <c r="BS8222" s="32"/>
      <c r="BT8222" s="32"/>
      <c r="BU8222" s="32"/>
      <c r="BV8222" s="32"/>
      <c r="BW8222" s="32"/>
      <c r="BX8222" s="32"/>
      <c r="BY8222" s="32"/>
      <c r="BZ8222" s="32"/>
    </row>
    <row r="8223" spans="66:78" x14ac:dyDescent="0.2">
      <c r="BN8223" s="32"/>
      <c r="BO8223" s="32"/>
      <c r="BP8223" s="32"/>
      <c r="BQ8223" s="32"/>
      <c r="BR8223" s="32"/>
      <c r="BS8223" s="32"/>
      <c r="BT8223" s="32"/>
      <c r="BU8223" s="32"/>
      <c r="BV8223" s="32"/>
      <c r="BW8223" s="32"/>
      <c r="BX8223" s="32"/>
      <c r="BY8223" s="32"/>
      <c r="BZ8223" s="32"/>
    </row>
    <row r="8224" spans="66:78" x14ac:dyDescent="0.2">
      <c r="BN8224" s="32"/>
      <c r="BO8224" s="32"/>
      <c r="BP8224" s="32"/>
      <c r="BQ8224" s="32"/>
      <c r="BR8224" s="32"/>
      <c r="BS8224" s="32"/>
      <c r="BT8224" s="32"/>
      <c r="BU8224" s="32"/>
      <c r="BV8224" s="32"/>
      <c r="BW8224" s="32"/>
      <c r="BX8224" s="32"/>
      <c r="BY8224" s="32"/>
      <c r="BZ8224" s="32"/>
    </row>
    <row r="8225" spans="66:78" x14ac:dyDescent="0.2">
      <c r="BN8225" s="32"/>
      <c r="BO8225" s="32"/>
      <c r="BP8225" s="32"/>
      <c r="BQ8225" s="32"/>
      <c r="BR8225" s="32"/>
      <c r="BS8225" s="32"/>
      <c r="BT8225" s="32"/>
      <c r="BU8225" s="32"/>
      <c r="BV8225" s="32"/>
      <c r="BW8225" s="32"/>
      <c r="BX8225" s="32"/>
      <c r="BY8225" s="32"/>
      <c r="BZ8225" s="32"/>
    </row>
    <row r="8226" spans="66:78" x14ac:dyDescent="0.2">
      <c r="BN8226" s="32"/>
      <c r="BO8226" s="32"/>
      <c r="BP8226" s="32"/>
      <c r="BQ8226" s="32"/>
      <c r="BR8226" s="32"/>
      <c r="BS8226" s="32"/>
      <c r="BT8226" s="32"/>
      <c r="BU8226" s="32"/>
      <c r="BV8226" s="32"/>
      <c r="BW8226" s="32"/>
      <c r="BX8226" s="32"/>
      <c r="BY8226" s="32"/>
      <c r="BZ8226" s="32"/>
    </row>
    <row r="8227" spans="66:78" x14ac:dyDescent="0.2">
      <c r="BN8227" s="32"/>
      <c r="BO8227" s="32"/>
      <c r="BP8227" s="32"/>
      <c r="BQ8227" s="32"/>
      <c r="BR8227" s="32"/>
      <c r="BS8227" s="32"/>
      <c r="BT8227" s="32"/>
      <c r="BU8227" s="32"/>
      <c r="BV8227" s="32"/>
      <c r="BW8227" s="32"/>
      <c r="BX8227" s="32"/>
      <c r="BY8227" s="32"/>
      <c r="BZ8227" s="32"/>
    </row>
    <row r="8228" spans="66:78" x14ac:dyDescent="0.2">
      <c r="BN8228" s="32"/>
      <c r="BO8228" s="32"/>
      <c r="BP8228" s="32"/>
      <c r="BQ8228" s="32"/>
      <c r="BR8228" s="32"/>
      <c r="BS8228" s="32"/>
      <c r="BT8228" s="32"/>
      <c r="BU8228" s="32"/>
      <c r="BV8228" s="32"/>
      <c r="BW8228" s="32"/>
      <c r="BX8228" s="32"/>
      <c r="BY8228" s="32"/>
      <c r="BZ8228" s="32"/>
    </row>
    <row r="8229" spans="66:78" x14ac:dyDescent="0.2">
      <c r="BN8229" s="32"/>
      <c r="BO8229" s="32"/>
      <c r="BP8229" s="32"/>
      <c r="BQ8229" s="32"/>
      <c r="BR8229" s="32"/>
      <c r="BS8229" s="32"/>
      <c r="BT8229" s="32"/>
      <c r="BU8229" s="32"/>
      <c r="BV8229" s="32"/>
      <c r="BW8229" s="32"/>
      <c r="BX8229" s="32"/>
      <c r="BY8229" s="32"/>
      <c r="BZ8229" s="32"/>
    </row>
    <row r="8230" spans="66:78" x14ac:dyDescent="0.2">
      <c r="BN8230" s="32"/>
      <c r="BO8230" s="32"/>
      <c r="BP8230" s="32"/>
      <c r="BQ8230" s="32"/>
      <c r="BR8230" s="32"/>
      <c r="BS8230" s="32"/>
      <c r="BT8230" s="32"/>
      <c r="BU8230" s="32"/>
      <c r="BV8230" s="32"/>
      <c r="BW8230" s="32"/>
      <c r="BX8230" s="32"/>
      <c r="BY8230" s="32"/>
      <c r="BZ8230" s="32"/>
    </row>
    <row r="8231" spans="66:78" x14ac:dyDescent="0.2">
      <c r="BN8231" s="32"/>
      <c r="BO8231" s="32"/>
      <c r="BP8231" s="32"/>
      <c r="BQ8231" s="32"/>
      <c r="BR8231" s="32"/>
      <c r="BS8231" s="32"/>
      <c r="BT8231" s="32"/>
      <c r="BU8231" s="32"/>
      <c r="BV8231" s="32"/>
      <c r="BW8231" s="32"/>
      <c r="BX8231" s="32"/>
      <c r="BY8231" s="32"/>
      <c r="BZ8231" s="32"/>
    </row>
    <row r="8232" spans="66:78" x14ac:dyDescent="0.2">
      <c r="BN8232" s="32"/>
      <c r="BO8232" s="32"/>
      <c r="BP8232" s="32"/>
      <c r="BQ8232" s="32"/>
      <c r="BR8232" s="32"/>
      <c r="BS8232" s="32"/>
      <c r="BT8232" s="32"/>
      <c r="BU8232" s="32"/>
      <c r="BV8232" s="32"/>
      <c r="BW8232" s="32"/>
      <c r="BX8232" s="32"/>
      <c r="BY8232" s="32"/>
      <c r="BZ8232" s="32"/>
    </row>
    <row r="8233" spans="66:78" x14ac:dyDescent="0.2">
      <c r="BN8233" s="32"/>
      <c r="BO8233" s="32"/>
      <c r="BP8233" s="32"/>
      <c r="BQ8233" s="32"/>
      <c r="BR8233" s="32"/>
      <c r="BS8233" s="32"/>
      <c r="BT8233" s="32"/>
      <c r="BU8233" s="32"/>
      <c r="BV8233" s="32"/>
      <c r="BW8233" s="32"/>
      <c r="BX8233" s="32"/>
      <c r="BY8233" s="32"/>
      <c r="BZ8233" s="32"/>
    </row>
    <row r="8234" spans="66:78" x14ac:dyDescent="0.2">
      <c r="BN8234" s="32"/>
      <c r="BO8234" s="32"/>
      <c r="BP8234" s="32"/>
      <c r="BQ8234" s="32"/>
      <c r="BR8234" s="32"/>
      <c r="BS8234" s="32"/>
      <c r="BT8234" s="32"/>
      <c r="BU8234" s="32"/>
      <c r="BV8234" s="32"/>
      <c r="BW8234" s="32"/>
      <c r="BX8234" s="32"/>
      <c r="BY8234" s="32"/>
      <c r="BZ8234" s="32"/>
    </row>
    <row r="8235" spans="66:78" x14ac:dyDescent="0.2">
      <c r="BN8235" s="32"/>
      <c r="BO8235" s="32"/>
      <c r="BP8235" s="32"/>
      <c r="BQ8235" s="32"/>
      <c r="BR8235" s="32"/>
      <c r="BS8235" s="32"/>
      <c r="BT8235" s="32"/>
      <c r="BU8235" s="32"/>
      <c r="BV8235" s="32"/>
      <c r="BW8235" s="32"/>
      <c r="BX8235" s="32"/>
      <c r="BY8235" s="32"/>
      <c r="BZ8235" s="32"/>
    </row>
    <row r="8236" spans="66:78" x14ac:dyDescent="0.2">
      <c r="BN8236" s="32"/>
      <c r="BO8236" s="32"/>
      <c r="BP8236" s="32"/>
      <c r="BQ8236" s="32"/>
      <c r="BR8236" s="32"/>
      <c r="BS8236" s="32"/>
      <c r="BT8236" s="32"/>
      <c r="BU8236" s="32"/>
      <c r="BV8236" s="32"/>
      <c r="BW8236" s="32"/>
      <c r="BX8236" s="32"/>
      <c r="BY8236" s="32"/>
      <c r="BZ8236" s="32"/>
    </row>
    <row r="8237" spans="66:78" x14ac:dyDescent="0.2">
      <c r="BN8237" s="32"/>
      <c r="BO8237" s="32"/>
      <c r="BP8237" s="32"/>
      <c r="BQ8237" s="32"/>
      <c r="BR8237" s="32"/>
      <c r="BS8237" s="32"/>
      <c r="BT8237" s="32"/>
      <c r="BU8237" s="32"/>
      <c r="BV8237" s="32"/>
      <c r="BW8237" s="32"/>
      <c r="BX8237" s="32"/>
      <c r="BY8237" s="32"/>
      <c r="BZ8237" s="32"/>
    </row>
    <row r="8238" spans="66:78" x14ac:dyDescent="0.2">
      <c r="BN8238" s="32"/>
      <c r="BO8238" s="32"/>
      <c r="BP8238" s="32"/>
      <c r="BQ8238" s="32"/>
      <c r="BR8238" s="32"/>
      <c r="BS8238" s="32"/>
      <c r="BT8238" s="32"/>
      <c r="BU8238" s="32"/>
      <c r="BV8238" s="32"/>
      <c r="BW8238" s="32"/>
      <c r="BX8238" s="32"/>
      <c r="BY8238" s="32"/>
      <c r="BZ8238" s="32"/>
    </row>
    <row r="8239" spans="66:78" x14ac:dyDescent="0.2">
      <c r="BN8239" s="32"/>
      <c r="BO8239" s="32"/>
      <c r="BP8239" s="32"/>
      <c r="BQ8239" s="32"/>
      <c r="BR8239" s="32"/>
      <c r="BS8239" s="32"/>
      <c r="BT8239" s="32"/>
      <c r="BU8239" s="32"/>
      <c r="BV8239" s="32"/>
      <c r="BW8239" s="32"/>
      <c r="BX8239" s="32"/>
      <c r="BY8239" s="32"/>
      <c r="BZ8239" s="32"/>
    </row>
    <row r="8240" spans="66:78" x14ac:dyDescent="0.2">
      <c r="BN8240" s="32"/>
      <c r="BO8240" s="32"/>
      <c r="BP8240" s="32"/>
      <c r="BQ8240" s="32"/>
      <c r="BR8240" s="32"/>
      <c r="BS8240" s="32"/>
      <c r="BT8240" s="32"/>
      <c r="BU8240" s="32"/>
      <c r="BV8240" s="32"/>
      <c r="BW8240" s="32"/>
      <c r="BX8240" s="32"/>
      <c r="BY8240" s="32"/>
      <c r="BZ8240" s="32"/>
    </row>
    <row r="8241" spans="66:78" x14ac:dyDescent="0.2">
      <c r="BN8241" s="32"/>
      <c r="BO8241" s="32"/>
      <c r="BP8241" s="32"/>
      <c r="BQ8241" s="32"/>
      <c r="BR8241" s="32"/>
      <c r="BS8241" s="32"/>
      <c r="BT8241" s="32"/>
      <c r="BU8241" s="32"/>
      <c r="BV8241" s="32"/>
      <c r="BW8241" s="32"/>
      <c r="BX8241" s="32"/>
      <c r="BY8241" s="32"/>
      <c r="BZ8241" s="32"/>
    </row>
    <row r="8242" spans="66:78" x14ac:dyDescent="0.2">
      <c r="BN8242" s="32"/>
      <c r="BO8242" s="32"/>
      <c r="BP8242" s="32"/>
      <c r="BQ8242" s="32"/>
      <c r="BR8242" s="32"/>
      <c r="BS8242" s="32"/>
      <c r="BT8242" s="32"/>
      <c r="BU8242" s="32"/>
      <c r="BV8242" s="32"/>
      <c r="BW8242" s="32"/>
      <c r="BX8242" s="32"/>
      <c r="BY8242" s="32"/>
      <c r="BZ8242" s="32"/>
    </row>
    <row r="8243" spans="66:78" x14ac:dyDescent="0.2">
      <c r="BN8243" s="32"/>
      <c r="BO8243" s="32"/>
      <c r="BP8243" s="32"/>
      <c r="BQ8243" s="32"/>
      <c r="BR8243" s="32"/>
      <c r="BS8243" s="32"/>
      <c r="BT8243" s="32"/>
      <c r="BU8243" s="32"/>
      <c r="BV8243" s="32"/>
      <c r="BW8243" s="32"/>
      <c r="BX8243" s="32"/>
      <c r="BY8243" s="32"/>
      <c r="BZ8243" s="32"/>
    </row>
    <row r="8244" spans="66:78" x14ac:dyDescent="0.2">
      <c r="BN8244" s="32"/>
      <c r="BO8244" s="32"/>
      <c r="BP8244" s="32"/>
      <c r="BQ8244" s="32"/>
      <c r="BR8244" s="32"/>
      <c r="BS8244" s="32"/>
      <c r="BT8244" s="32"/>
      <c r="BU8244" s="32"/>
      <c r="BV8244" s="32"/>
      <c r="BW8244" s="32"/>
      <c r="BX8244" s="32"/>
      <c r="BY8244" s="32"/>
      <c r="BZ8244" s="32"/>
    </row>
    <row r="8245" spans="66:78" x14ac:dyDescent="0.2">
      <c r="BN8245" s="32"/>
      <c r="BO8245" s="32"/>
      <c r="BP8245" s="32"/>
      <c r="BQ8245" s="32"/>
      <c r="BR8245" s="32"/>
      <c r="BS8245" s="32"/>
      <c r="BT8245" s="32"/>
      <c r="BU8245" s="32"/>
      <c r="BV8245" s="32"/>
      <c r="BW8245" s="32"/>
      <c r="BX8245" s="32"/>
      <c r="BY8245" s="32"/>
      <c r="BZ8245" s="32"/>
    </row>
    <row r="8246" spans="66:78" x14ac:dyDescent="0.2">
      <c r="BN8246" s="32"/>
      <c r="BO8246" s="32"/>
      <c r="BP8246" s="32"/>
      <c r="BQ8246" s="32"/>
      <c r="BR8246" s="32"/>
      <c r="BS8246" s="32"/>
      <c r="BT8246" s="32"/>
      <c r="BU8246" s="32"/>
      <c r="BV8246" s="32"/>
      <c r="BW8246" s="32"/>
      <c r="BX8246" s="32"/>
      <c r="BY8246" s="32"/>
      <c r="BZ8246" s="32"/>
    </row>
    <row r="8247" spans="66:78" x14ac:dyDescent="0.2">
      <c r="BN8247" s="32"/>
      <c r="BO8247" s="32"/>
      <c r="BP8247" s="32"/>
      <c r="BQ8247" s="32"/>
      <c r="BR8247" s="32"/>
      <c r="BS8247" s="32"/>
      <c r="BT8247" s="32"/>
      <c r="BU8247" s="32"/>
      <c r="BV8247" s="32"/>
      <c r="BW8247" s="32"/>
      <c r="BX8247" s="32"/>
      <c r="BY8247" s="32"/>
      <c r="BZ8247" s="32"/>
    </row>
    <row r="8248" spans="66:78" x14ac:dyDescent="0.2">
      <c r="BN8248" s="32"/>
      <c r="BO8248" s="32"/>
      <c r="BP8248" s="32"/>
      <c r="BQ8248" s="32"/>
      <c r="BR8248" s="32"/>
      <c r="BS8248" s="32"/>
      <c r="BT8248" s="32"/>
      <c r="BU8248" s="32"/>
      <c r="BV8248" s="32"/>
      <c r="BW8248" s="32"/>
      <c r="BX8248" s="32"/>
      <c r="BY8248" s="32"/>
      <c r="BZ8248" s="32"/>
    </row>
    <row r="8249" spans="66:78" x14ac:dyDescent="0.2">
      <c r="BN8249" s="32"/>
      <c r="BO8249" s="32"/>
      <c r="BP8249" s="32"/>
      <c r="BQ8249" s="32"/>
      <c r="BR8249" s="32"/>
      <c r="BS8249" s="32"/>
      <c r="BT8249" s="32"/>
      <c r="BU8249" s="32"/>
      <c r="BV8249" s="32"/>
      <c r="BW8249" s="32"/>
      <c r="BX8249" s="32"/>
      <c r="BY8249" s="32"/>
      <c r="BZ8249" s="32"/>
    </row>
    <row r="8250" spans="66:78" x14ac:dyDescent="0.2">
      <c r="BN8250" s="32"/>
      <c r="BO8250" s="32"/>
      <c r="BP8250" s="32"/>
      <c r="BQ8250" s="32"/>
      <c r="BR8250" s="32"/>
      <c r="BS8250" s="32"/>
      <c r="BT8250" s="32"/>
      <c r="BU8250" s="32"/>
      <c r="BV8250" s="32"/>
      <c r="BW8250" s="32"/>
      <c r="BX8250" s="32"/>
      <c r="BY8250" s="32"/>
      <c r="BZ8250" s="32"/>
    </row>
    <row r="8251" spans="66:78" x14ac:dyDescent="0.2">
      <c r="BN8251" s="32"/>
      <c r="BO8251" s="32"/>
      <c r="BP8251" s="32"/>
      <c r="BQ8251" s="32"/>
      <c r="BR8251" s="32"/>
      <c r="BS8251" s="32"/>
      <c r="BT8251" s="32"/>
      <c r="BU8251" s="32"/>
      <c r="BV8251" s="32"/>
      <c r="BW8251" s="32"/>
      <c r="BX8251" s="32"/>
      <c r="BY8251" s="32"/>
      <c r="BZ8251" s="32"/>
    </row>
    <row r="8252" spans="66:78" x14ac:dyDescent="0.2">
      <c r="BN8252" s="32"/>
      <c r="BO8252" s="32"/>
      <c r="BP8252" s="32"/>
      <c r="BQ8252" s="32"/>
      <c r="BR8252" s="32"/>
      <c r="BS8252" s="32"/>
      <c r="BT8252" s="32"/>
      <c r="BU8252" s="32"/>
      <c r="BV8252" s="32"/>
      <c r="BW8252" s="32"/>
      <c r="BX8252" s="32"/>
      <c r="BY8252" s="32"/>
      <c r="BZ8252" s="32"/>
    </row>
    <row r="8253" spans="66:78" x14ac:dyDescent="0.2">
      <c r="BN8253" s="32"/>
      <c r="BO8253" s="32"/>
      <c r="BP8253" s="32"/>
      <c r="BQ8253" s="32"/>
      <c r="BR8253" s="32"/>
      <c r="BS8253" s="32"/>
      <c r="BT8253" s="32"/>
      <c r="BU8253" s="32"/>
      <c r="BV8253" s="32"/>
      <c r="BW8253" s="32"/>
      <c r="BX8253" s="32"/>
      <c r="BY8253" s="32"/>
      <c r="BZ8253" s="32"/>
    </row>
    <row r="8254" spans="66:78" x14ac:dyDescent="0.2">
      <c r="BN8254" s="32"/>
      <c r="BO8254" s="32"/>
      <c r="BP8254" s="32"/>
      <c r="BQ8254" s="32"/>
      <c r="BR8254" s="32"/>
      <c r="BS8254" s="32"/>
      <c r="BT8254" s="32"/>
      <c r="BU8254" s="32"/>
      <c r="BV8254" s="32"/>
      <c r="BW8254" s="32"/>
      <c r="BX8254" s="32"/>
      <c r="BY8254" s="32"/>
      <c r="BZ8254" s="32"/>
    </row>
    <row r="8255" spans="66:78" x14ac:dyDescent="0.2">
      <c r="BN8255" s="32"/>
      <c r="BO8255" s="32"/>
      <c r="BP8255" s="32"/>
      <c r="BQ8255" s="32"/>
      <c r="BR8255" s="32"/>
      <c r="BS8255" s="32"/>
      <c r="BT8255" s="32"/>
      <c r="BU8255" s="32"/>
      <c r="BV8255" s="32"/>
      <c r="BW8255" s="32"/>
      <c r="BX8255" s="32"/>
      <c r="BY8255" s="32"/>
      <c r="BZ8255" s="32"/>
    </row>
    <row r="8256" spans="66:78" x14ac:dyDescent="0.2">
      <c r="BN8256" s="32"/>
      <c r="BO8256" s="32"/>
      <c r="BP8256" s="32"/>
      <c r="BQ8256" s="32"/>
      <c r="BR8256" s="32"/>
      <c r="BS8256" s="32"/>
      <c r="BT8256" s="32"/>
      <c r="BU8256" s="32"/>
      <c r="BV8256" s="32"/>
      <c r="BW8256" s="32"/>
      <c r="BX8256" s="32"/>
      <c r="BY8256" s="32"/>
      <c r="BZ8256" s="32"/>
    </row>
    <row r="8257" spans="66:78" x14ac:dyDescent="0.2">
      <c r="BN8257" s="32"/>
      <c r="BO8257" s="32"/>
      <c r="BP8257" s="32"/>
      <c r="BQ8257" s="32"/>
      <c r="BR8257" s="32"/>
      <c r="BS8257" s="32"/>
      <c r="BT8257" s="32"/>
      <c r="BU8257" s="32"/>
      <c r="BV8257" s="32"/>
      <c r="BW8257" s="32"/>
      <c r="BX8257" s="32"/>
      <c r="BY8257" s="32"/>
      <c r="BZ8257" s="32"/>
    </row>
    <row r="8258" spans="66:78" x14ac:dyDescent="0.2">
      <c r="BN8258" s="32"/>
      <c r="BO8258" s="32"/>
      <c r="BP8258" s="32"/>
      <c r="BQ8258" s="32"/>
      <c r="BR8258" s="32"/>
      <c r="BS8258" s="32"/>
      <c r="BT8258" s="32"/>
      <c r="BU8258" s="32"/>
      <c r="BV8258" s="32"/>
      <c r="BW8258" s="32"/>
      <c r="BX8258" s="32"/>
      <c r="BY8258" s="32"/>
      <c r="BZ8258" s="32"/>
    </row>
    <row r="8259" spans="66:78" x14ac:dyDescent="0.2">
      <c r="BN8259" s="32"/>
      <c r="BO8259" s="32"/>
      <c r="BP8259" s="32"/>
      <c r="BQ8259" s="32"/>
      <c r="BR8259" s="32"/>
      <c r="BS8259" s="32"/>
      <c r="BT8259" s="32"/>
      <c r="BU8259" s="32"/>
      <c r="BV8259" s="32"/>
      <c r="BW8259" s="32"/>
      <c r="BX8259" s="32"/>
      <c r="BY8259" s="32"/>
      <c r="BZ8259" s="32"/>
    </row>
    <row r="8260" spans="66:78" x14ac:dyDescent="0.2">
      <c r="BN8260" s="32"/>
      <c r="BO8260" s="32"/>
      <c r="BP8260" s="32"/>
      <c r="BQ8260" s="32"/>
      <c r="BR8260" s="32"/>
      <c r="BS8260" s="32"/>
      <c r="BT8260" s="32"/>
      <c r="BU8260" s="32"/>
      <c r="BV8260" s="32"/>
      <c r="BW8260" s="32"/>
      <c r="BX8260" s="32"/>
      <c r="BY8260" s="32"/>
      <c r="BZ8260" s="32"/>
    </row>
    <row r="8261" spans="66:78" x14ac:dyDescent="0.2">
      <c r="BN8261" s="32"/>
      <c r="BO8261" s="32"/>
      <c r="BP8261" s="32"/>
      <c r="BQ8261" s="32"/>
      <c r="BR8261" s="32"/>
      <c r="BS8261" s="32"/>
      <c r="BT8261" s="32"/>
      <c r="BU8261" s="32"/>
      <c r="BV8261" s="32"/>
      <c r="BW8261" s="32"/>
      <c r="BX8261" s="32"/>
      <c r="BY8261" s="32"/>
      <c r="BZ8261" s="32"/>
    </row>
    <row r="8262" spans="66:78" x14ac:dyDescent="0.2">
      <c r="BN8262" s="32"/>
      <c r="BO8262" s="32"/>
      <c r="BP8262" s="32"/>
      <c r="BQ8262" s="32"/>
      <c r="BR8262" s="32"/>
      <c r="BS8262" s="32"/>
      <c r="BT8262" s="32"/>
      <c r="BU8262" s="32"/>
      <c r="BV8262" s="32"/>
      <c r="BW8262" s="32"/>
      <c r="BX8262" s="32"/>
      <c r="BY8262" s="32"/>
      <c r="BZ8262" s="32"/>
    </row>
    <row r="8263" spans="66:78" x14ac:dyDescent="0.2">
      <c r="BN8263" s="32"/>
      <c r="BO8263" s="32"/>
      <c r="BP8263" s="32"/>
      <c r="BQ8263" s="32"/>
      <c r="BR8263" s="32"/>
      <c r="BS8263" s="32"/>
      <c r="BT8263" s="32"/>
      <c r="BU8263" s="32"/>
      <c r="BV8263" s="32"/>
      <c r="BW8263" s="32"/>
      <c r="BX8263" s="32"/>
      <c r="BY8263" s="32"/>
      <c r="BZ8263" s="32"/>
    </row>
    <row r="8264" spans="66:78" x14ac:dyDescent="0.2">
      <c r="BN8264" s="32"/>
      <c r="BO8264" s="32"/>
      <c r="BP8264" s="32"/>
      <c r="BQ8264" s="32"/>
      <c r="BR8264" s="32"/>
      <c r="BS8264" s="32"/>
      <c r="BT8264" s="32"/>
      <c r="BU8264" s="32"/>
      <c r="BV8264" s="32"/>
      <c r="BW8264" s="32"/>
      <c r="BX8264" s="32"/>
      <c r="BY8264" s="32"/>
      <c r="BZ8264" s="32"/>
    </row>
    <row r="8265" spans="66:78" x14ac:dyDescent="0.2">
      <c r="BN8265" s="32"/>
      <c r="BO8265" s="32"/>
      <c r="BP8265" s="32"/>
      <c r="BQ8265" s="32"/>
      <c r="BR8265" s="32"/>
      <c r="BS8265" s="32"/>
      <c r="BT8265" s="32"/>
      <c r="BU8265" s="32"/>
      <c r="BV8265" s="32"/>
      <c r="BW8265" s="32"/>
      <c r="BX8265" s="32"/>
      <c r="BY8265" s="32"/>
      <c r="BZ8265" s="32"/>
    </row>
    <row r="8266" spans="66:78" x14ac:dyDescent="0.2">
      <c r="BN8266" s="32"/>
      <c r="BO8266" s="32"/>
      <c r="BP8266" s="32"/>
      <c r="BQ8266" s="32"/>
      <c r="BR8266" s="32"/>
      <c r="BS8266" s="32"/>
      <c r="BT8266" s="32"/>
      <c r="BU8266" s="32"/>
      <c r="BV8266" s="32"/>
      <c r="BW8266" s="32"/>
      <c r="BX8266" s="32"/>
      <c r="BY8266" s="32"/>
      <c r="BZ8266" s="32"/>
    </row>
    <row r="8267" spans="66:78" x14ac:dyDescent="0.2">
      <c r="BN8267" s="32"/>
      <c r="BO8267" s="32"/>
      <c r="BP8267" s="32"/>
      <c r="BQ8267" s="32"/>
      <c r="BR8267" s="32"/>
      <c r="BS8267" s="32"/>
      <c r="BT8267" s="32"/>
      <c r="BU8267" s="32"/>
      <c r="BV8267" s="32"/>
      <c r="BW8267" s="32"/>
      <c r="BX8267" s="32"/>
      <c r="BY8267" s="32"/>
      <c r="BZ8267" s="32"/>
    </row>
    <row r="8268" spans="66:78" x14ac:dyDescent="0.2">
      <c r="BN8268" s="32"/>
      <c r="BO8268" s="32"/>
      <c r="BP8268" s="32"/>
      <c r="BQ8268" s="32"/>
      <c r="BR8268" s="32"/>
      <c r="BS8268" s="32"/>
      <c r="BT8268" s="32"/>
      <c r="BU8268" s="32"/>
      <c r="BV8268" s="32"/>
      <c r="BW8268" s="32"/>
      <c r="BX8268" s="32"/>
      <c r="BY8268" s="32"/>
      <c r="BZ8268" s="32"/>
    </row>
    <row r="8269" spans="66:78" x14ac:dyDescent="0.2">
      <c r="BN8269" s="32"/>
      <c r="BO8269" s="32"/>
      <c r="BP8269" s="32"/>
      <c r="BQ8269" s="32"/>
      <c r="BR8269" s="32"/>
      <c r="BS8269" s="32"/>
      <c r="BT8269" s="32"/>
      <c r="BU8269" s="32"/>
      <c r="BV8269" s="32"/>
      <c r="BW8269" s="32"/>
      <c r="BX8269" s="32"/>
      <c r="BY8269" s="32"/>
      <c r="BZ8269" s="32"/>
    </row>
    <row r="8270" spans="66:78" x14ac:dyDescent="0.2">
      <c r="BN8270" s="32"/>
      <c r="BO8270" s="32"/>
      <c r="BP8270" s="32"/>
      <c r="BQ8270" s="32"/>
      <c r="BR8270" s="32"/>
      <c r="BS8270" s="32"/>
      <c r="BT8270" s="32"/>
      <c r="BU8270" s="32"/>
      <c r="BV8270" s="32"/>
      <c r="BW8270" s="32"/>
      <c r="BX8270" s="32"/>
      <c r="BY8270" s="32"/>
      <c r="BZ8270" s="32"/>
    </row>
    <row r="8271" spans="66:78" x14ac:dyDescent="0.2">
      <c r="BN8271" s="32"/>
      <c r="BO8271" s="32"/>
      <c r="BP8271" s="32"/>
      <c r="BQ8271" s="32"/>
      <c r="BR8271" s="32"/>
      <c r="BS8271" s="32"/>
      <c r="BT8271" s="32"/>
      <c r="BU8271" s="32"/>
      <c r="BV8271" s="32"/>
      <c r="BW8271" s="32"/>
      <c r="BX8271" s="32"/>
      <c r="BY8271" s="32"/>
      <c r="BZ8271" s="32"/>
    </row>
    <row r="8272" spans="66:78" x14ac:dyDescent="0.2">
      <c r="BN8272" s="32"/>
      <c r="BO8272" s="32"/>
      <c r="BP8272" s="32"/>
      <c r="BQ8272" s="32"/>
      <c r="BR8272" s="32"/>
      <c r="BS8272" s="32"/>
      <c r="BT8272" s="32"/>
      <c r="BU8272" s="32"/>
      <c r="BV8272" s="32"/>
      <c r="BW8272" s="32"/>
      <c r="BX8272" s="32"/>
      <c r="BY8272" s="32"/>
      <c r="BZ8272" s="32"/>
    </row>
    <row r="8273" spans="66:78" x14ac:dyDescent="0.2">
      <c r="BN8273" s="32"/>
      <c r="BO8273" s="32"/>
      <c r="BP8273" s="32"/>
      <c r="BQ8273" s="32"/>
      <c r="BR8273" s="32"/>
      <c r="BS8273" s="32"/>
      <c r="BT8273" s="32"/>
      <c r="BU8273" s="32"/>
      <c r="BV8273" s="32"/>
      <c r="BW8273" s="32"/>
      <c r="BX8273" s="32"/>
      <c r="BY8273" s="32"/>
      <c r="BZ8273" s="32"/>
    </row>
    <row r="8274" spans="66:78" x14ac:dyDescent="0.2">
      <c r="BN8274" s="32"/>
      <c r="BO8274" s="32"/>
      <c r="BP8274" s="32"/>
      <c r="BQ8274" s="32"/>
      <c r="BR8274" s="32"/>
      <c r="BS8274" s="32"/>
      <c r="BT8274" s="32"/>
      <c r="BU8274" s="32"/>
      <c r="BV8274" s="32"/>
      <c r="BW8274" s="32"/>
      <c r="BX8274" s="32"/>
      <c r="BY8274" s="32"/>
      <c r="BZ8274" s="32"/>
    </row>
    <row r="8275" spans="66:78" x14ac:dyDescent="0.2">
      <c r="BN8275" s="32"/>
      <c r="BO8275" s="32"/>
      <c r="BP8275" s="32"/>
      <c r="BQ8275" s="32"/>
      <c r="BR8275" s="32"/>
      <c r="BS8275" s="32"/>
      <c r="BT8275" s="32"/>
      <c r="BU8275" s="32"/>
      <c r="BV8275" s="32"/>
      <c r="BW8275" s="32"/>
      <c r="BX8275" s="32"/>
      <c r="BY8275" s="32"/>
      <c r="BZ8275" s="32"/>
    </row>
    <row r="8276" spans="66:78" x14ac:dyDescent="0.2">
      <c r="BN8276" s="32"/>
      <c r="BO8276" s="32"/>
      <c r="BP8276" s="32"/>
      <c r="BQ8276" s="32"/>
      <c r="BR8276" s="32"/>
      <c r="BS8276" s="32"/>
      <c r="BT8276" s="32"/>
      <c r="BU8276" s="32"/>
      <c r="BV8276" s="32"/>
      <c r="BW8276" s="32"/>
      <c r="BX8276" s="32"/>
      <c r="BY8276" s="32"/>
      <c r="BZ8276" s="32"/>
    </row>
    <row r="8277" spans="66:78" x14ac:dyDescent="0.2">
      <c r="BN8277" s="32"/>
      <c r="BO8277" s="32"/>
      <c r="BP8277" s="32"/>
      <c r="BQ8277" s="32"/>
      <c r="BR8277" s="32"/>
      <c r="BS8277" s="32"/>
      <c r="BT8277" s="32"/>
      <c r="BU8277" s="32"/>
      <c r="BV8277" s="32"/>
      <c r="BW8277" s="32"/>
      <c r="BX8277" s="32"/>
      <c r="BY8277" s="32"/>
      <c r="BZ8277" s="32"/>
    </row>
    <row r="8278" spans="66:78" x14ac:dyDescent="0.2">
      <c r="BN8278" s="32"/>
      <c r="BO8278" s="32"/>
      <c r="BP8278" s="32"/>
      <c r="BQ8278" s="32"/>
      <c r="BR8278" s="32"/>
      <c r="BS8278" s="32"/>
      <c r="BT8278" s="32"/>
      <c r="BU8278" s="32"/>
      <c r="BV8278" s="32"/>
      <c r="BW8278" s="32"/>
      <c r="BX8278" s="32"/>
      <c r="BY8278" s="32"/>
      <c r="BZ8278" s="32"/>
    </row>
    <row r="8279" spans="66:78" x14ac:dyDescent="0.2">
      <c r="BN8279" s="32"/>
      <c r="BO8279" s="32"/>
      <c r="BP8279" s="32"/>
      <c r="BQ8279" s="32"/>
      <c r="BR8279" s="32"/>
      <c r="BS8279" s="32"/>
      <c r="BT8279" s="32"/>
      <c r="BU8279" s="32"/>
      <c r="BV8279" s="32"/>
      <c r="BW8279" s="32"/>
      <c r="BX8279" s="32"/>
      <c r="BY8279" s="32"/>
      <c r="BZ8279" s="32"/>
    </row>
    <row r="8280" spans="66:78" x14ac:dyDescent="0.2">
      <c r="BN8280" s="32"/>
      <c r="BO8280" s="32"/>
      <c r="BP8280" s="32"/>
      <c r="BQ8280" s="32"/>
      <c r="BR8280" s="32"/>
      <c r="BS8280" s="32"/>
      <c r="BT8280" s="32"/>
      <c r="BU8280" s="32"/>
      <c r="BV8280" s="32"/>
      <c r="BW8280" s="32"/>
      <c r="BX8280" s="32"/>
      <c r="BY8280" s="32"/>
      <c r="BZ8280" s="32"/>
    </row>
    <row r="8281" spans="66:78" x14ac:dyDescent="0.2">
      <c r="BN8281" s="32"/>
      <c r="BO8281" s="32"/>
      <c r="BP8281" s="32"/>
      <c r="BQ8281" s="32"/>
      <c r="BR8281" s="32"/>
      <c r="BS8281" s="32"/>
      <c r="BT8281" s="32"/>
      <c r="BU8281" s="32"/>
      <c r="BV8281" s="32"/>
      <c r="BW8281" s="32"/>
      <c r="BX8281" s="32"/>
      <c r="BY8281" s="32"/>
      <c r="BZ8281" s="32"/>
    </row>
    <row r="8282" spans="66:78" x14ac:dyDescent="0.2">
      <c r="BN8282" s="32"/>
      <c r="BO8282" s="32"/>
      <c r="BP8282" s="32"/>
      <c r="BQ8282" s="32"/>
      <c r="BR8282" s="32"/>
      <c r="BS8282" s="32"/>
      <c r="BT8282" s="32"/>
      <c r="BU8282" s="32"/>
      <c r="BV8282" s="32"/>
      <c r="BW8282" s="32"/>
      <c r="BX8282" s="32"/>
      <c r="BY8282" s="32"/>
      <c r="BZ8282" s="32"/>
    </row>
    <row r="8283" spans="66:78" x14ac:dyDescent="0.2">
      <c r="BN8283" s="32"/>
      <c r="BO8283" s="32"/>
      <c r="BP8283" s="32"/>
      <c r="BQ8283" s="32"/>
      <c r="BR8283" s="32"/>
      <c r="BS8283" s="32"/>
      <c r="BT8283" s="32"/>
      <c r="BU8283" s="32"/>
      <c r="BV8283" s="32"/>
      <c r="BW8283" s="32"/>
      <c r="BX8283" s="32"/>
      <c r="BY8283" s="32"/>
      <c r="BZ8283" s="32"/>
    </row>
    <row r="8284" spans="66:78" x14ac:dyDescent="0.2">
      <c r="BN8284" s="32"/>
      <c r="BO8284" s="32"/>
      <c r="BP8284" s="32"/>
      <c r="BQ8284" s="32"/>
      <c r="BR8284" s="32"/>
      <c r="BS8284" s="32"/>
      <c r="BT8284" s="32"/>
      <c r="BU8284" s="32"/>
      <c r="BV8284" s="32"/>
      <c r="BW8284" s="32"/>
      <c r="BX8284" s="32"/>
      <c r="BY8284" s="32"/>
      <c r="BZ8284" s="32"/>
    </row>
    <row r="8285" spans="66:78" x14ac:dyDescent="0.2">
      <c r="BN8285" s="32"/>
      <c r="BO8285" s="32"/>
      <c r="BP8285" s="32"/>
      <c r="BQ8285" s="32"/>
      <c r="BR8285" s="32"/>
      <c r="BS8285" s="32"/>
      <c r="BT8285" s="32"/>
      <c r="BU8285" s="32"/>
      <c r="BV8285" s="32"/>
      <c r="BW8285" s="32"/>
      <c r="BX8285" s="32"/>
      <c r="BY8285" s="32"/>
      <c r="BZ8285" s="32"/>
    </row>
    <row r="8286" spans="66:78" x14ac:dyDescent="0.2">
      <c r="BN8286" s="32"/>
      <c r="BO8286" s="32"/>
      <c r="BP8286" s="32"/>
      <c r="BQ8286" s="32"/>
      <c r="BR8286" s="32"/>
      <c r="BS8286" s="32"/>
      <c r="BT8286" s="32"/>
      <c r="BU8286" s="32"/>
      <c r="BV8286" s="32"/>
      <c r="BW8286" s="32"/>
      <c r="BX8286" s="32"/>
      <c r="BY8286" s="32"/>
      <c r="BZ8286" s="32"/>
    </row>
    <row r="8287" spans="66:78" x14ac:dyDescent="0.2">
      <c r="BN8287" s="32"/>
      <c r="BO8287" s="32"/>
      <c r="BP8287" s="32"/>
      <c r="BQ8287" s="32"/>
      <c r="BR8287" s="32"/>
      <c r="BS8287" s="32"/>
      <c r="BT8287" s="32"/>
      <c r="BU8287" s="32"/>
      <c r="BV8287" s="32"/>
      <c r="BW8287" s="32"/>
      <c r="BX8287" s="32"/>
      <c r="BY8287" s="32"/>
      <c r="BZ8287" s="32"/>
    </row>
    <row r="8288" spans="66:78" x14ac:dyDescent="0.2">
      <c r="BN8288" s="32"/>
      <c r="BO8288" s="32"/>
      <c r="BP8288" s="32"/>
      <c r="BQ8288" s="32"/>
      <c r="BR8288" s="32"/>
      <c r="BS8288" s="32"/>
      <c r="BT8288" s="32"/>
      <c r="BU8288" s="32"/>
      <c r="BV8288" s="32"/>
      <c r="BW8288" s="32"/>
      <c r="BX8288" s="32"/>
      <c r="BY8288" s="32"/>
      <c r="BZ8288" s="32"/>
    </row>
    <row r="8289" spans="66:78" x14ac:dyDescent="0.2">
      <c r="BN8289" s="32"/>
      <c r="BO8289" s="32"/>
      <c r="BP8289" s="32"/>
      <c r="BQ8289" s="32"/>
      <c r="BR8289" s="32"/>
      <c r="BS8289" s="32"/>
      <c r="BT8289" s="32"/>
      <c r="BU8289" s="32"/>
      <c r="BV8289" s="32"/>
      <c r="BW8289" s="32"/>
      <c r="BX8289" s="32"/>
      <c r="BY8289" s="32"/>
      <c r="BZ8289" s="32"/>
    </row>
    <row r="8290" spans="66:78" x14ac:dyDescent="0.2">
      <c r="BN8290" s="32"/>
      <c r="BO8290" s="32"/>
      <c r="BP8290" s="32"/>
      <c r="BQ8290" s="32"/>
      <c r="BR8290" s="32"/>
      <c r="BS8290" s="32"/>
      <c r="BT8290" s="32"/>
      <c r="BU8290" s="32"/>
      <c r="BV8290" s="32"/>
      <c r="BW8290" s="32"/>
      <c r="BX8290" s="32"/>
      <c r="BY8290" s="32"/>
      <c r="BZ8290" s="32"/>
    </row>
    <row r="8291" spans="66:78" x14ac:dyDescent="0.2">
      <c r="BN8291" s="32"/>
      <c r="BO8291" s="32"/>
      <c r="BP8291" s="32"/>
      <c r="BQ8291" s="32"/>
      <c r="BR8291" s="32"/>
      <c r="BS8291" s="32"/>
      <c r="BT8291" s="32"/>
      <c r="BU8291" s="32"/>
      <c r="BV8291" s="32"/>
      <c r="BW8291" s="32"/>
      <c r="BX8291" s="32"/>
      <c r="BY8291" s="32"/>
      <c r="BZ8291" s="32"/>
    </row>
    <row r="8292" spans="66:78" x14ac:dyDescent="0.2">
      <c r="BN8292" s="32"/>
      <c r="BO8292" s="32"/>
      <c r="BP8292" s="32"/>
      <c r="BQ8292" s="32"/>
      <c r="BR8292" s="32"/>
      <c r="BS8292" s="32"/>
      <c r="BT8292" s="32"/>
      <c r="BU8292" s="32"/>
      <c r="BV8292" s="32"/>
      <c r="BW8292" s="32"/>
      <c r="BX8292" s="32"/>
      <c r="BY8292" s="32"/>
      <c r="BZ8292" s="32"/>
    </row>
    <row r="8293" spans="66:78" x14ac:dyDescent="0.2">
      <c r="BN8293" s="32"/>
      <c r="BO8293" s="32"/>
      <c r="BP8293" s="32"/>
      <c r="BQ8293" s="32"/>
      <c r="BR8293" s="32"/>
      <c r="BS8293" s="32"/>
      <c r="BT8293" s="32"/>
      <c r="BU8293" s="32"/>
      <c r="BV8293" s="32"/>
      <c r="BW8293" s="32"/>
      <c r="BX8293" s="32"/>
      <c r="BY8293" s="32"/>
      <c r="BZ8293" s="32"/>
    </row>
    <row r="8294" spans="66:78" x14ac:dyDescent="0.2">
      <c r="BN8294" s="32"/>
      <c r="BO8294" s="32"/>
      <c r="BP8294" s="32"/>
      <c r="BQ8294" s="32"/>
      <c r="BR8294" s="32"/>
      <c r="BS8294" s="32"/>
      <c r="BT8294" s="32"/>
      <c r="BU8294" s="32"/>
      <c r="BV8294" s="32"/>
      <c r="BW8294" s="32"/>
      <c r="BX8294" s="32"/>
      <c r="BY8294" s="32"/>
      <c r="BZ8294" s="32"/>
    </row>
    <row r="8295" spans="66:78" x14ac:dyDescent="0.2">
      <c r="BN8295" s="32"/>
      <c r="BO8295" s="32"/>
      <c r="BP8295" s="32"/>
      <c r="BQ8295" s="32"/>
      <c r="BR8295" s="32"/>
      <c r="BS8295" s="32"/>
      <c r="BT8295" s="32"/>
      <c r="BU8295" s="32"/>
      <c r="BV8295" s="32"/>
      <c r="BW8295" s="32"/>
      <c r="BX8295" s="32"/>
      <c r="BY8295" s="32"/>
      <c r="BZ8295" s="32"/>
    </row>
    <row r="8296" spans="66:78" x14ac:dyDescent="0.2">
      <c r="BN8296" s="32"/>
      <c r="BO8296" s="32"/>
      <c r="BP8296" s="32"/>
      <c r="BQ8296" s="32"/>
      <c r="BR8296" s="32"/>
      <c r="BS8296" s="32"/>
      <c r="BT8296" s="32"/>
      <c r="BU8296" s="32"/>
      <c r="BV8296" s="32"/>
      <c r="BW8296" s="32"/>
      <c r="BX8296" s="32"/>
      <c r="BY8296" s="32"/>
      <c r="BZ8296" s="32"/>
    </row>
    <row r="8297" spans="66:78" x14ac:dyDescent="0.2">
      <c r="BN8297" s="32"/>
      <c r="BO8297" s="32"/>
      <c r="BP8297" s="32"/>
      <c r="BQ8297" s="32"/>
      <c r="BR8297" s="32"/>
      <c r="BS8297" s="32"/>
      <c r="BT8297" s="32"/>
      <c r="BU8297" s="32"/>
      <c r="BV8297" s="32"/>
      <c r="BW8297" s="32"/>
      <c r="BX8297" s="32"/>
      <c r="BY8297" s="32"/>
      <c r="BZ8297" s="32"/>
    </row>
    <row r="8298" spans="66:78" x14ac:dyDescent="0.2">
      <c r="BN8298" s="32"/>
      <c r="BO8298" s="32"/>
      <c r="BP8298" s="32"/>
      <c r="BQ8298" s="32"/>
      <c r="BR8298" s="32"/>
      <c r="BS8298" s="32"/>
      <c r="BT8298" s="32"/>
      <c r="BU8298" s="32"/>
      <c r="BV8298" s="32"/>
      <c r="BW8298" s="32"/>
      <c r="BX8298" s="32"/>
      <c r="BY8298" s="32"/>
      <c r="BZ8298" s="32"/>
    </row>
    <row r="8299" spans="66:78" x14ac:dyDescent="0.2">
      <c r="BN8299" s="32"/>
      <c r="BO8299" s="32"/>
      <c r="BP8299" s="32"/>
      <c r="BQ8299" s="32"/>
      <c r="BR8299" s="32"/>
      <c r="BS8299" s="32"/>
      <c r="BT8299" s="32"/>
      <c r="BU8299" s="32"/>
      <c r="BV8299" s="32"/>
      <c r="BW8299" s="32"/>
      <c r="BX8299" s="32"/>
      <c r="BY8299" s="32"/>
      <c r="BZ8299" s="32"/>
    </row>
    <row r="8300" spans="66:78" x14ac:dyDescent="0.2">
      <c r="BN8300" s="32"/>
      <c r="BO8300" s="32"/>
      <c r="BP8300" s="32"/>
      <c r="BQ8300" s="32"/>
      <c r="BR8300" s="32"/>
      <c r="BS8300" s="32"/>
      <c r="BT8300" s="32"/>
      <c r="BU8300" s="32"/>
      <c r="BV8300" s="32"/>
      <c r="BW8300" s="32"/>
      <c r="BX8300" s="32"/>
      <c r="BY8300" s="32"/>
      <c r="BZ8300" s="32"/>
    </row>
    <row r="8301" spans="66:78" x14ac:dyDescent="0.2">
      <c r="BN8301" s="32"/>
      <c r="BO8301" s="32"/>
      <c r="BP8301" s="32"/>
      <c r="BQ8301" s="32"/>
      <c r="BR8301" s="32"/>
      <c r="BS8301" s="32"/>
      <c r="BT8301" s="32"/>
      <c r="BU8301" s="32"/>
      <c r="BV8301" s="32"/>
      <c r="BW8301" s="32"/>
      <c r="BX8301" s="32"/>
      <c r="BY8301" s="32"/>
      <c r="BZ8301" s="32"/>
    </row>
    <row r="8302" spans="66:78" x14ac:dyDescent="0.2">
      <c r="BN8302" s="32"/>
      <c r="BO8302" s="32"/>
      <c r="BP8302" s="32"/>
      <c r="BQ8302" s="32"/>
      <c r="BR8302" s="32"/>
      <c r="BS8302" s="32"/>
      <c r="BT8302" s="32"/>
      <c r="BU8302" s="32"/>
      <c r="BV8302" s="32"/>
      <c r="BW8302" s="32"/>
      <c r="BX8302" s="32"/>
      <c r="BY8302" s="32"/>
      <c r="BZ8302" s="32"/>
    </row>
    <row r="8303" spans="66:78" x14ac:dyDescent="0.2">
      <c r="BN8303" s="32"/>
      <c r="BO8303" s="32"/>
      <c r="BP8303" s="32"/>
      <c r="BQ8303" s="32"/>
      <c r="BR8303" s="32"/>
      <c r="BS8303" s="32"/>
      <c r="BT8303" s="32"/>
      <c r="BU8303" s="32"/>
      <c r="BV8303" s="32"/>
      <c r="BW8303" s="32"/>
      <c r="BX8303" s="32"/>
      <c r="BY8303" s="32"/>
      <c r="BZ8303" s="32"/>
    </row>
    <row r="8304" spans="66:78" x14ac:dyDescent="0.2">
      <c r="BN8304" s="32"/>
      <c r="BO8304" s="32"/>
      <c r="BP8304" s="32"/>
      <c r="BQ8304" s="32"/>
      <c r="BR8304" s="32"/>
      <c r="BS8304" s="32"/>
      <c r="BT8304" s="32"/>
      <c r="BU8304" s="32"/>
      <c r="BV8304" s="32"/>
      <c r="BW8304" s="32"/>
      <c r="BX8304" s="32"/>
      <c r="BY8304" s="32"/>
      <c r="BZ8304" s="32"/>
    </row>
    <row r="8305" spans="66:78" x14ac:dyDescent="0.2">
      <c r="BN8305" s="32"/>
      <c r="BO8305" s="32"/>
      <c r="BP8305" s="32"/>
      <c r="BQ8305" s="32"/>
      <c r="BR8305" s="32"/>
      <c r="BS8305" s="32"/>
      <c r="BT8305" s="32"/>
      <c r="BU8305" s="32"/>
      <c r="BV8305" s="32"/>
      <c r="BW8305" s="32"/>
      <c r="BX8305" s="32"/>
      <c r="BY8305" s="32"/>
      <c r="BZ8305" s="32"/>
    </row>
    <row r="8306" spans="66:78" x14ac:dyDescent="0.2">
      <c r="BN8306" s="32"/>
      <c r="BO8306" s="32"/>
      <c r="BP8306" s="32"/>
      <c r="BQ8306" s="32"/>
      <c r="BR8306" s="32"/>
      <c r="BS8306" s="32"/>
      <c r="BT8306" s="32"/>
      <c r="BU8306" s="32"/>
      <c r="BV8306" s="32"/>
      <c r="BW8306" s="32"/>
      <c r="BX8306" s="32"/>
      <c r="BY8306" s="32"/>
      <c r="BZ8306" s="32"/>
    </row>
    <row r="8307" spans="66:78" x14ac:dyDescent="0.2">
      <c r="BN8307" s="32"/>
      <c r="BO8307" s="32"/>
      <c r="BP8307" s="32"/>
      <c r="BQ8307" s="32"/>
      <c r="BR8307" s="32"/>
      <c r="BS8307" s="32"/>
      <c r="BT8307" s="32"/>
      <c r="BU8307" s="32"/>
      <c r="BV8307" s="32"/>
      <c r="BW8307" s="32"/>
      <c r="BX8307" s="32"/>
      <c r="BY8307" s="32"/>
      <c r="BZ8307" s="32"/>
    </row>
    <row r="8308" spans="66:78" x14ac:dyDescent="0.2">
      <c r="BN8308" s="32"/>
      <c r="BO8308" s="32"/>
      <c r="BP8308" s="32"/>
      <c r="BQ8308" s="32"/>
      <c r="BR8308" s="32"/>
      <c r="BS8308" s="32"/>
      <c r="BT8308" s="32"/>
      <c r="BU8308" s="32"/>
      <c r="BV8308" s="32"/>
      <c r="BW8308" s="32"/>
      <c r="BX8308" s="32"/>
      <c r="BY8308" s="32"/>
      <c r="BZ8308" s="32"/>
    </row>
    <row r="8309" spans="66:78" x14ac:dyDescent="0.2">
      <c r="BN8309" s="32"/>
      <c r="BO8309" s="32"/>
      <c r="BP8309" s="32"/>
      <c r="BQ8309" s="32"/>
      <c r="BR8309" s="32"/>
      <c r="BS8309" s="32"/>
      <c r="BT8309" s="32"/>
      <c r="BU8309" s="32"/>
      <c r="BV8309" s="32"/>
      <c r="BW8309" s="32"/>
      <c r="BX8309" s="32"/>
      <c r="BY8309" s="32"/>
      <c r="BZ8309" s="32"/>
    </row>
    <row r="8310" spans="66:78" x14ac:dyDescent="0.2">
      <c r="BN8310" s="32"/>
      <c r="BO8310" s="32"/>
      <c r="BP8310" s="32"/>
      <c r="BQ8310" s="32"/>
      <c r="BR8310" s="32"/>
      <c r="BS8310" s="32"/>
      <c r="BT8310" s="32"/>
      <c r="BU8310" s="32"/>
      <c r="BV8310" s="32"/>
      <c r="BW8310" s="32"/>
      <c r="BX8310" s="32"/>
      <c r="BY8310" s="32"/>
      <c r="BZ8310" s="32"/>
    </row>
    <row r="8311" spans="66:78" x14ac:dyDescent="0.2">
      <c r="BN8311" s="32"/>
      <c r="BO8311" s="32"/>
      <c r="BP8311" s="32"/>
      <c r="BQ8311" s="32"/>
      <c r="BR8311" s="32"/>
      <c r="BS8311" s="32"/>
      <c r="BT8311" s="32"/>
      <c r="BU8311" s="32"/>
      <c r="BV8311" s="32"/>
      <c r="BW8311" s="32"/>
      <c r="BX8311" s="32"/>
      <c r="BY8311" s="32"/>
      <c r="BZ8311" s="32"/>
    </row>
    <row r="8312" spans="66:78" x14ac:dyDescent="0.2">
      <c r="BN8312" s="32"/>
      <c r="BO8312" s="32"/>
      <c r="BP8312" s="32"/>
      <c r="BQ8312" s="32"/>
      <c r="BR8312" s="32"/>
      <c r="BS8312" s="32"/>
      <c r="BT8312" s="32"/>
      <c r="BU8312" s="32"/>
      <c r="BV8312" s="32"/>
      <c r="BW8312" s="32"/>
      <c r="BX8312" s="32"/>
      <c r="BY8312" s="32"/>
      <c r="BZ8312" s="32"/>
    </row>
    <row r="8313" spans="66:78" x14ac:dyDescent="0.2">
      <c r="BN8313" s="32"/>
      <c r="BO8313" s="32"/>
      <c r="BP8313" s="32"/>
      <c r="BQ8313" s="32"/>
      <c r="BR8313" s="32"/>
      <c r="BS8313" s="32"/>
      <c r="BT8313" s="32"/>
      <c r="BU8313" s="32"/>
      <c r="BV8313" s="32"/>
      <c r="BW8313" s="32"/>
      <c r="BX8313" s="32"/>
      <c r="BY8313" s="32"/>
      <c r="BZ8313" s="32"/>
    </row>
    <row r="8314" spans="66:78" x14ac:dyDescent="0.2">
      <c r="BN8314" s="32"/>
      <c r="BO8314" s="32"/>
      <c r="BP8314" s="32"/>
      <c r="BQ8314" s="32"/>
      <c r="BR8314" s="32"/>
      <c r="BS8314" s="32"/>
      <c r="BT8314" s="32"/>
      <c r="BU8314" s="32"/>
      <c r="BV8314" s="32"/>
      <c r="BW8314" s="32"/>
      <c r="BX8314" s="32"/>
      <c r="BY8314" s="32"/>
      <c r="BZ8314" s="32"/>
    </row>
    <row r="8315" spans="66:78" x14ac:dyDescent="0.2">
      <c r="BN8315" s="32"/>
      <c r="BO8315" s="32"/>
      <c r="BP8315" s="32"/>
      <c r="BQ8315" s="32"/>
      <c r="BR8315" s="32"/>
      <c r="BS8315" s="32"/>
      <c r="BT8315" s="32"/>
      <c r="BU8315" s="32"/>
      <c r="BV8315" s="32"/>
      <c r="BW8315" s="32"/>
      <c r="BX8315" s="32"/>
      <c r="BY8315" s="32"/>
      <c r="BZ8315" s="32"/>
    </row>
    <row r="8316" spans="66:78" x14ac:dyDescent="0.2">
      <c r="BN8316" s="32"/>
      <c r="BO8316" s="32"/>
      <c r="BP8316" s="32"/>
      <c r="BQ8316" s="32"/>
      <c r="BR8316" s="32"/>
      <c r="BS8316" s="32"/>
      <c r="BT8316" s="32"/>
      <c r="BU8316" s="32"/>
      <c r="BV8316" s="32"/>
      <c r="BW8316" s="32"/>
      <c r="BX8316" s="32"/>
      <c r="BY8316" s="32"/>
      <c r="BZ8316" s="32"/>
    </row>
    <row r="8317" spans="66:78" x14ac:dyDescent="0.2">
      <c r="BN8317" s="32"/>
      <c r="BO8317" s="32"/>
      <c r="BP8317" s="32"/>
      <c r="BQ8317" s="32"/>
      <c r="BR8317" s="32"/>
      <c r="BS8317" s="32"/>
      <c r="BT8317" s="32"/>
      <c r="BU8317" s="32"/>
      <c r="BV8317" s="32"/>
      <c r="BW8317" s="32"/>
      <c r="BX8317" s="32"/>
      <c r="BY8317" s="32"/>
      <c r="BZ8317" s="32"/>
    </row>
    <row r="8318" spans="66:78" x14ac:dyDescent="0.2">
      <c r="BN8318" s="32"/>
      <c r="BO8318" s="32"/>
      <c r="BP8318" s="32"/>
      <c r="BQ8318" s="32"/>
      <c r="BR8318" s="32"/>
      <c r="BS8318" s="32"/>
      <c r="BT8318" s="32"/>
      <c r="BU8318" s="32"/>
      <c r="BV8318" s="32"/>
      <c r="BW8318" s="32"/>
      <c r="BX8318" s="32"/>
      <c r="BY8318" s="32"/>
      <c r="BZ8318" s="32"/>
    </row>
    <row r="8319" spans="66:78" x14ac:dyDescent="0.2">
      <c r="BN8319" s="32"/>
      <c r="BO8319" s="32"/>
      <c r="BP8319" s="32"/>
      <c r="BQ8319" s="32"/>
      <c r="BR8319" s="32"/>
      <c r="BS8319" s="32"/>
      <c r="BT8319" s="32"/>
      <c r="BU8319" s="32"/>
      <c r="BV8319" s="32"/>
      <c r="BW8319" s="32"/>
      <c r="BX8319" s="32"/>
      <c r="BY8319" s="32"/>
      <c r="BZ8319" s="32"/>
    </row>
    <row r="8320" spans="66:78" x14ac:dyDescent="0.2">
      <c r="BN8320" s="32"/>
      <c r="BO8320" s="32"/>
      <c r="BP8320" s="32"/>
      <c r="BQ8320" s="32"/>
      <c r="BR8320" s="32"/>
      <c r="BS8320" s="32"/>
      <c r="BT8320" s="32"/>
      <c r="BU8320" s="32"/>
      <c r="BV8320" s="32"/>
      <c r="BW8320" s="32"/>
      <c r="BX8320" s="32"/>
      <c r="BY8320" s="32"/>
      <c r="BZ8320" s="32"/>
    </row>
    <row r="8321" spans="66:78" x14ac:dyDescent="0.2">
      <c r="BN8321" s="32"/>
      <c r="BO8321" s="32"/>
      <c r="BP8321" s="32"/>
      <c r="BQ8321" s="32"/>
      <c r="BR8321" s="32"/>
      <c r="BS8321" s="32"/>
      <c r="BT8321" s="32"/>
      <c r="BU8321" s="32"/>
      <c r="BV8321" s="32"/>
      <c r="BW8321" s="32"/>
      <c r="BX8321" s="32"/>
      <c r="BY8321" s="32"/>
      <c r="BZ8321" s="32"/>
    </row>
    <row r="8322" spans="66:78" x14ac:dyDescent="0.2">
      <c r="BN8322" s="32"/>
      <c r="BO8322" s="32"/>
      <c r="BP8322" s="32"/>
      <c r="BQ8322" s="32"/>
      <c r="BR8322" s="32"/>
      <c r="BS8322" s="32"/>
      <c r="BT8322" s="32"/>
      <c r="BU8322" s="32"/>
      <c r="BV8322" s="32"/>
      <c r="BW8322" s="32"/>
      <c r="BX8322" s="32"/>
      <c r="BY8322" s="32"/>
      <c r="BZ8322" s="32"/>
    </row>
    <row r="8323" spans="66:78" x14ac:dyDescent="0.2">
      <c r="BN8323" s="32"/>
      <c r="BO8323" s="32"/>
      <c r="BP8323" s="32"/>
      <c r="BQ8323" s="32"/>
      <c r="BR8323" s="32"/>
      <c r="BS8323" s="32"/>
      <c r="BT8323" s="32"/>
      <c r="BU8323" s="32"/>
      <c r="BV8323" s="32"/>
      <c r="BW8323" s="32"/>
      <c r="BX8323" s="32"/>
      <c r="BY8323" s="32"/>
      <c r="BZ8323" s="32"/>
    </row>
    <row r="8324" spans="66:78" x14ac:dyDescent="0.2">
      <c r="BN8324" s="32"/>
      <c r="BO8324" s="32"/>
      <c r="BP8324" s="32"/>
      <c r="BQ8324" s="32"/>
      <c r="BR8324" s="32"/>
      <c r="BS8324" s="32"/>
      <c r="BT8324" s="32"/>
      <c r="BU8324" s="32"/>
      <c r="BV8324" s="32"/>
      <c r="BW8324" s="32"/>
      <c r="BX8324" s="32"/>
      <c r="BY8324" s="32"/>
      <c r="BZ8324" s="32"/>
    </row>
    <row r="8325" spans="66:78" x14ac:dyDescent="0.2">
      <c r="BN8325" s="32"/>
      <c r="BO8325" s="32"/>
      <c r="BP8325" s="32"/>
      <c r="BQ8325" s="32"/>
      <c r="BR8325" s="32"/>
      <c r="BS8325" s="32"/>
      <c r="BT8325" s="32"/>
      <c r="BU8325" s="32"/>
      <c r="BV8325" s="32"/>
      <c r="BW8325" s="32"/>
      <c r="BX8325" s="32"/>
      <c r="BY8325" s="32"/>
      <c r="BZ8325" s="32"/>
    </row>
    <row r="8326" spans="66:78" x14ac:dyDescent="0.2">
      <c r="BN8326" s="32"/>
      <c r="BO8326" s="32"/>
      <c r="BP8326" s="32"/>
      <c r="BQ8326" s="32"/>
      <c r="BR8326" s="32"/>
      <c r="BS8326" s="32"/>
      <c r="BT8326" s="32"/>
      <c r="BU8326" s="32"/>
      <c r="BV8326" s="32"/>
      <c r="BW8326" s="32"/>
      <c r="BX8326" s="32"/>
      <c r="BY8326" s="32"/>
      <c r="BZ8326" s="32"/>
    </row>
    <row r="8327" spans="66:78" x14ac:dyDescent="0.2">
      <c r="BN8327" s="32"/>
      <c r="BO8327" s="32"/>
      <c r="BP8327" s="32"/>
      <c r="BQ8327" s="32"/>
      <c r="BR8327" s="32"/>
      <c r="BS8327" s="32"/>
      <c r="BT8327" s="32"/>
      <c r="BU8327" s="32"/>
      <c r="BV8327" s="32"/>
      <c r="BW8327" s="32"/>
      <c r="BX8327" s="32"/>
      <c r="BY8327" s="32"/>
      <c r="BZ8327" s="32"/>
    </row>
    <row r="8328" spans="66:78" x14ac:dyDescent="0.2">
      <c r="BN8328" s="32"/>
      <c r="BO8328" s="32"/>
      <c r="BP8328" s="32"/>
      <c r="BQ8328" s="32"/>
      <c r="BR8328" s="32"/>
      <c r="BS8328" s="32"/>
      <c r="BT8328" s="32"/>
      <c r="BU8328" s="32"/>
      <c r="BV8328" s="32"/>
      <c r="BW8328" s="32"/>
      <c r="BX8328" s="32"/>
      <c r="BY8328" s="32"/>
      <c r="BZ8328" s="32"/>
    </row>
    <row r="8329" spans="66:78" x14ac:dyDescent="0.2">
      <c r="BN8329" s="32"/>
      <c r="BO8329" s="32"/>
      <c r="BP8329" s="32"/>
      <c r="BQ8329" s="32"/>
      <c r="BR8329" s="32"/>
      <c r="BS8329" s="32"/>
      <c r="BT8329" s="32"/>
      <c r="BU8329" s="32"/>
      <c r="BV8329" s="32"/>
      <c r="BW8329" s="32"/>
      <c r="BX8329" s="32"/>
      <c r="BY8329" s="32"/>
      <c r="BZ8329" s="32"/>
    </row>
    <row r="8330" spans="66:78" x14ac:dyDescent="0.2">
      <c r="BN8330" s="32"/>
      <c r="BO8330" s="32"/>
      <c r="BP8330" s="32"/>
      <c r="BQ8330" s="32"/>
      <c r="BR8330" s="32"/>
      <c r="BS8330" s="32"/>
      <c r="BT8330" s="32"/>
      <c r="BU8330" s="32"/>
      <c r="BV8330" s="32"/>
      <c r="BW8330" s="32"/>
      <c r="BX8330" s="32"/>
      <c r="BY8330" s="32"/>
      <c r="BZ8330" s="32"/>
    </row>
    <row r="8331" spans="66:78" x14ac:dyDescent="0.2">
      <c r="BN8331" s="32"/>
      <c r="BO8331" s="32"/>
      <c r="BP8331" s="32"/>
      <c r="BQ8331" s="32"/>
      <c r="BR8331" s="32"/>
      <c r="BS8331" s="32"/>
      <c r="BT8331" s="32"/>
      <c r="BU8331" s="32"/>
      <c r="BV8331" s="32"/>
      <c r="BW8331" s="32"/>
      <c r="BX8331" s="32"/>
      <c r="BY8331" s="32"/>
      <c r="BZ8331" s="32"/>
    </row>
    <row r="8332" spans="66:78" x14ac:dyDescent="0.2">
      <c r="BN8332" s="32"/>
      <c r="BO8332" s="32"/>
      <c r="BP8332" s="32"/>
      <c r="BQ8332" s="32"/>
      <c r="BR8332" s="32"/>
      <c r="BS8332" s="32"/>
      <c r="BT8332" s="32"/>
      <c r="BU8332" s="32"/>
      <c r="BV8332" s="32"/>
      <c r="BW8332" s="32"/>
      <c r="BX8332" s="32"/>
      <c r="BY8332" s="32"/>
      <c r="BZ8332" s="32"/>
    </row>
    <row r="8333" spans="66:78" x14ac:dyDescent="0.2">
      <c r="BN8333" s="32"/>
      <c r="BO8333" s="32"/>
      <c r="BP8333" s="32"/>
      <c r="BQ8333" s="32"/>
      <c r="BR8333" s="32"/>
      <c r="BS8333" s="32"/>
      <c r="BT8333" s="32"/>
      <c r="BU8333" s="32"/>
      <c r="BV8333" s="32"/>
      <c r="BW8333" s="32"/>
      <c r="BX8333" s="32"/>
      <c r="BY8333" s="32"/>
      <c r="BZ8333" s="32"/>
    </row>
    <row r="8334" spans="66:78" x14ac:dyDescent="0.2">
      <c r="BN8334" s="32"/>
      <c r="BO8334" s="32"/>
      <c r="BP8334" s="32"/>
      <c r="BQ8334" s="32"/>
      <c r="BR8334" s="32"/>
      <c r="BS8334" s="32"/>
      <c r="BT8334" s="32"/>
      <c r="BU8334" s="32"/>
      <c r="BV8334" s="32"/>
      <c r="BW8334" s="32"/>
      <c r="BX8334" s="32"/>
      <c r="BY8334" s="32"/>
      <c r="BZ8334" s="32"/>
    </row>
    <row r="8335" spans="66:78" x14ac:dyDescent="0.2">
      <c r="BN8335" s="32"/>
      <c r="BO8335" s="32"/>
      <c r="BP8335" s="32"/>
      <c r="BQ8335" s="32"/>
      <c r="BR8335" s="32"/>
      <c r="BS8335" s="32"/>
      <c r="BT8335" s="32"/>
      <c r="BU8335" s="32"/>
      <c r="BV8335" s="32"/>
      <c r="BW8335" s="32"/>
      <c r="BX8335" s="32"/>
      <c r="BY8335" s="32"/>
      <c r="BZ8335" s="32"/>
    </row>
    <row r="8336" spans="66:78" x14ac:dyDescent="0.2">
      <c r="BN8336" s="32"/>
      <c r="BO8336" s="32"/>
      <c r="BP8336" s="32"/>
      <c r="BQ8336" s="32"/>
      <c r="BR8336" s="32"/>
      <c r="BS8336" s="32"/>
      <c r="BT8336" s="32"/>
      <c r="BU8336" s="32"/>
      <c r="BV8336" s="32"/>
      <c r="BW8336" s="32"/>
      <c r="BX8336" s="32"/>
      <c r="BY8336" s="32"/>
      <c r="BZ8336" s="32"/>
    </row>
    <row r="8337" spans="66:78" x14ac:dyDescent="0.2">
      <c r="BN8337" s="32"/>
      <c r="BO8337" s="32"/>
      <c r="BP8337" s="32"/>
      <c r="BQ8337" s="32"/>
      <c r="BR8337" s="32"/>
      <c r="BS8337" s="32"/>
      <c r="BT8337" s="32"/>
      <c r="BU8337" s="32"/>
      <c r="BV8337" s="32"/>
      <c r="BW8337" s="32"/>
      <c r="BX8337" s="32"/>
      <c r="BY8337" s="32"/>
      <c r="BZ8337" s="32"/>
    </row>
    <row r="8338" spans="66:78" x14ac:dyDescent="0.2">
      <c r="BN8338" s="32"/>
      <c r="BO8338" s="32"/>
      <c r="BP8338" s="32"/>
      <c r="BQ8338" s="32"/>
      <c r="BR8338" s="32"/>
      <c r="BS8338" s="32"/>
      <c r="BT8338" s="32"/>
      <c r="BU8338" s="32"/>
      <c r="BV8338" s="32"/>
      <c r="BW8338" s="32"/>
      <c r="BX8338" s="32"/>
      <c r="BY8338" s="32"/>
      <c r="BZ8338" s="32"/>
    </row>
    <row r="8339" spans="66:78" x14ac:dyDescent="0.2">
      <c r="BN8339" s="32"/>
      <c r="BO8339" s="32"/>
      <c r="BP8339" s="32"/>
      <c r="BQ8339" s="32"/>
      <c r="BR8339" s="32"/>
      <c r="BS8339" s="32"/>
      <c r="BT8339" s="32"/>
      <c r="BU8339" s="32"/>
      <c r="BV8339" s="32"/>
      <c r="BW8339" s="32"/>
      <c r="BX8339" s="32"/>
      <c r="BY8339" s="32"/>
      <c r="BZ8339" s="32"/>
    </row>
    <row r="8340" spans="66:78" x14ac:dyDescent="0.2">
      <c r="BN8340" s="32"/>
      <c r="BO8340" s="32"/>
      <c r="BP8340" s="32"/>
      <c r="BQ8340" s="32"/>
      <c r="BR8340" s="32"/>
      <c r="BS8340" s="32"/>
      <c r="BT8340" s="32"/>
      <c r="BU8340" s="32"/>
      <c r="BV8340" s="32"/>
      <c r="BW8340" s="32"/>
      <c r="BX8340" s="32"/>
      <c r="BY8340" s="32"/>
      <c r="BZ8340" s="32"/>
    </row>
    <row r="8341" spans="66:78" x14ac:dyDescent="0.2">
      <c r="BN8341" s="32"/>
      <c r="BO8341" s="32"/>
      <c r="BP8341" s="32"/>
      <c r="BQ8341" s="32"/>
      <c r="BR8341" s="32"/>
      <c r="BS8341" s="32"/>
      <c r="BT8341" s="32"/>
      <c r="BU8341" s="32"/>
      <c r="BV8341" s="32"/>
      <c r="BW8341" s="32"/>
      <c r="BX8341" s="32"/>
      <c r="BY8341" s="32"/>
      <c r="BZ8341" s="32"/>
    </row>
    <row r="8342" spans="66:78" x14ac:dyDescent="0.2">
      <c r="BN8342" s="32"/>
      <c r="BO8342" s="32"/>
      <c r="BP8342" s="32"/>
      <c r="BQ8342" s="32"/>
      <c r="BR8342" s="32"/>
      <c r="BS8342" s="32"/>
      <c r="BT8342" s="32"/>
      <c r="BU8342" s="32"/>
      <c r="BV8342" s="32"/>
      <c r="BW8342" s="32"/>
      <c r="BX8342" s="32"/>
      <c r="BY8342" s="32"/>
      <c r="BZ8342" s="32"/>
    </row>
    <row r="8343" spans="66:78" x14ac:dyDescent="0.2">
      <c r="BN8343" s="32"/>
      <c r="BO8343" s="32"/>
      <c r="BP8343" s="32"/>
      <c r="BQ8343" s="32"/>
      <c r="BR8343" s="32"/>
      <c r="BS8343" s="32"/>
      <c r="BT8343" s="32"/>
      <c r="BU8343" s="32"/>
      <c r="BV8343" s="32"/>
      <c r="BW8343" s="32"/>
      <c r="BX8343" s="32"/>
      <c r="BY8343" s="32"/>
      <c r="BZ8343" s="32"/>
    </row>
    <row r="8344" spans="66:78" x14ac:dyDescent="0.2">
      <c r="BN8344" s="32"/>
      <c r="BO8344" s="32"/>
      <c r="BP8344" s="32"/>
      <c r="BQ8344" s="32"/>
      <c r="BR8344" s="32"/>
      <c r="BS8344" s="32"/>
      <c r="BT8344" s="32"/>
      <c r="BU8344" s="32"/>
      <c r="BV8344" s="32"/>
      <c r="BW8344" s="32"/>
      <c r="BX8344" s="32"/>
      <c r="BY8344" s="32"/>
      <c r="BZ8344" s="32"/>
    </row>
    <row r="8345" spans="66:78" x14ac:dyDescent="0.2">
      <c r="BN8345" s="32"/>
      <c r="BO8345" s="32"/>
      <c r="BP8345" s="32"/>
      <c r="BQ8345" s="32"/>
      <c r="BR8345" s="32"/>
      <c r="BS8345" s="32"/>
      <c r="BT8345" s="32"/>
      <c r="BU8345" s="32"/>
      <c r="BV8345" s="32"/>
      <c r="BW8345" s="32"/>
      <c r="BX8345" s="32"/>
      <c r="BY8345" s="32"/>
      <c r="BZ8345" s="32"/>
    </row>
    <row r="8346" spans="66:78" x14ac:dyDescent="0.2">
      <c r="BN8346" s="32"/>
      <c r="BO8346" s="32"/>
      <c r="BP8346" s="32"/>
      <c r="BQ8346" s="32"/>
      <c r="BR8346" s="32"/>
      <c r="BS8346" s="32"/>
      <c r="BT8346" s="32"/>
      <c r="BU8346" s="32"/>
      <c r="BV8346" s="32"/>
      <c r="BW8346" s="32"/>
      <c r="BX8346" s="32"/>
      <c r="BY8346" s="32"/>
      <c r="BZ8346" s="32"/>
    </row>
    <row r="8347" spans="66:78" x14ac:dyDescent="0.2">
      <c r="BN8347" s="32"/>
      <c r="BO8347" s="32"/>
      <c r="BP8347" s="32"/>
      <c r="BQ8347" s="32"/>
      <c r="BR8347" s="32"/>
      <c r="BS8347" s="32"/>
      <c r="BT8347" s="32"/>
      <c r="BU8347" s="32"/>
      <c r="BV8347" s="32"/>
      <c r="BW8347" s="32"/>
      <c r="BX8347" s="32"/>
      <c r="BY8347" s="32"/>
      <c r="BZ8347" s="32"/>
    </row>
    <row r="8348" spans="66:78" x14ac:dyDescent="0.2">
      <c r="BN8348" s="32"/>
      <c r="BO8348" s="32"/>
      <c r="BP8348" s="32"/>
      <c r="BQ8348" s="32"/>
      <c r="BR8348" s="32"/>
      <c r="BS8348" s="32"/>
      <c r="BT8348" s="32"/>
      <c r="BU8348" s="32"/>
      <c r="BV8348" s="32"/>
      <c r="BW8348" s="32"/>
      <c r="BX8348" s="32"/>
      <c r="BY8348" s="32"/>
      <c r="BZ8348" s="32"/>
    </row>
    <row r="8349" spans="66:78" x14ac:dyDescent="0.2">
      <c r="BN8349" s="32"/>
      <c r="BO8349" s="32"/>
      <c r="BP8349" s="32"/>
      <c r="BQ8349" s="32"/>
      <c r="BR8349" s="32"/>
      <c r="BS8349" s="32"/>
      <c r="BT8349" s="32"/>
      <c r="BU8349" s="32"/>
      <c r="BV8349" s="32"/>
      <c r="BW8349" s="32"/>
      <c r="BX8349" s="32"/>
      <c r="BY8349" s="32"/>
      <c r="BZ8349" s="32"/>
    </row>
    <row r="8350" spans="66:78" x14ac:dyDescent="0.2">
      <c r="BN8350" s="32"/>
      <c r="BO8350" s="32"/>
      <c r="BP8350" s="32"/>
      <c r="BQ8350" s="32"/>
      <c r="BR8350" s="32"/>
      <c r="BS8350" s="32"/>
      <c r="BT8350" s="32"/>
      <c r="BU8350" s="32"/>
      <c r="BV8350" s="32"/>
      <c r="BW8350" s="32"/>
      <c r="BX8350" s="32"/>
      <c r="BY8350" s="32"/>
      <c r="BZ8350" s="32"/>
    </row>
    <row r="8351" spans="66:78" x14ac:dyDescent="0.2">
      <c r="BN8351" s="32"/>
      <c r="BO8351" s="32"/>
      <c r="BP8351" s="32"/>
      <c r="BQ8351" s="32"/>
      <c r="BR8351" s="32"/>
      <c r="BS8351" s="32"/>
      <c r="BT8351" s="32"/>
      <c r="BU8351" s="32"/>
      <c r="BV8351" s="32"/>
      <c r="BW8351" s="32"/>
      <c r="BX8351" s="32"/>
      <c r="BY8351" s="32"/>
      <c r="BZ8351" s="32"/>
    </row>
    <row r="8352" spans="66:78" x14ac:dyDescent="0.2">
      <c r="BN8352" s="32"/>
      <c r="BO8352" s="32"/>
      <c r="BP8352" s="32"/>
      <c r="BQ8352" s="32"/>
      <c r="BR8352" s="32"/>
      <c r="BS8352" s="32"/>
      <c r="BT8352" s="32"/>
      <c r="BU8352" s="32"/>
      <c r="BV8352" s="32"/>
      <c r="BW8352" s="32"/>
      <c r="BX8352" s="32"/>
      <c r="BY8352" s="32"/>
      <c r="BZ8352" s="32"/>
    </row>
    <row r="8353" spans="66:78" x14ac:dyDescent="0.2">
      <c r="BN8353" s="32"/>
      <c r="BO8353" s="32"/>
      <c r="BP8353" s="32"/>
      <c r="BQ8353" s="32"/>
      <c r="BR8353" s="32"/>
      <c r="BS8353" s="32"/>
      <c r="BT8353" s="32"/>
      <c r="BU8353" s="32"/>
      <c r="BV8353" s="32"/>
      <c r="BW8353" s="32"/>
      <c r="BX8353" s="32"/>
      <c r="BY8353" s="32"/>
      <c r="BZ8353" s="32"/>
    </row>
    <row r="8354" spans="66:78" x14ac:dyDescent="0.2">
      <c r="BN8354" s="32"/>
      <c r="BO8354" s="32"/>
      <c r="BP8354" s="32"/>
      <c r="BQ8354" s="32"/>
      <c r="BR8354" s="32"/>
      <c r="BS8354" s="32"/>
      <c r="BT8354" s="32"/>
      <c r="BU8354" s="32"/>
      <c r="BV8354" s="32"/>
      <c r="BW8354" s="32"/>
      <c r="BX8354" s="32"/>
      <c r="BY8354" s="32"/>
      <c r="BZ8354" s="32"/>
    </row>
    <row r="8355" spans="66:78" x14ac:dyDescent="0.2">
      <c r="BN8355" s="32"/>
      <c r="BO8355" s="32"/>
      <c r="BP8355" s="32"/>
      <c r="BQ8355" s="32"/>
      <c r="BR8355" s="32"/>
      <c r="BS8355" s="32"/>
      <c r="BT8355" s="32"/>
      <c r="BU8355" s="32"/>
      <c r="BV8355" s="32"/>
      <c r="BW8355" s="32"/>
      <c r="BX8355" s="32"/>
      <c r="BY8355" s="32"/>
      <c r="BZ8355" s="32"/>
    </row>
    <row r="8356" spans="66:78" x14ac:dyDescent="0.2">
      <c r="BN8356" s="32"/>
      <c r="BO8356" s="32"/>
      <c r="BP8356" s="32"/>
      <c r="BQ8356" s="32"/>
      <c r="BR8356" s="32"/>
      <c r="BS8356" s="32"/>
      <c r="BT8356" s="32"/>
      <c r="BU8356" s="32"/>
      <c r="BV8356" s="32"/>
      <c r="BW8356" s="32"/>
      <c r="BX8356" s="32"/>
      <c r="BY8356" s="32"/>
      <c r="BZ8356" s="32"/>
    </row>
    <row r="8357" spans="66:78" x14ac:dyDescent="0.2">
      <c r="BN8357" s="32"/>
      <c r="BO8357" s="32"/>
      <c r="BP8357" s="32"/>
      <c r="BQ8357" s="32"/>
      <c r="BR8357" s="32"/>
      <c r="BS8357" s="32"/>
      <c r="BT8357" s="32"/>
      <c r="BU8357" s="32"/>
      <c r="BV8357" s="32"/>
      <c r="BW8357" s="32"/>
      <c r="BX8357" s="32"/>
      <c r="BY8357" s="32"/>
      <c r="BZ8357" s="32"/>
    </row>
    <row r="8358" spans="66:78" x14ac:dyDescent="0.2">
      <c r="BN8358" s="32"/>
      <c r="BO8358" s="32"/>
      <c r="BP8358" s="32"/>
      <c r="BQ8358" s="32"/>
      <c r="BR8358" s="32"/>
      <c r="BS8358" s="32"/>
      <c r="BT8358" s="32"/>
      <c r="BU8358" s="32"/>
      <c r="BV8358" s="32"/>
      <c r="BW8358" s="32"/>
      <c r="BX8358" s="32"/>
      <c r="BY8358" s="32"/>
      <c r="BZ8358" s="32"/>
    </row>
    <row r="8359" spans="66:78" x14ac:dyDescent="0.2">
      <c r="BN8359" s="32"/>
      <c r="BO8359" s="32"/>
      <c r="BP8359" s="32"/>
      <c r="BQ8359" s="32"/>
      <c r="BR8359" s="32"/>
      <c r="BS8359" s="32"/>
      <c r="BT8359" s="32"/>
      <c r="BU8359" s="32"/>
      <c r="BV8359" s="32"/>
      <c r="BW8359" s="32"/>
      <c r="BX8359" s="32"/>
      <c r="BY8359" s="32"/>
      <c r="BZ8359" s="32"/>
    </row>
    <row r="8360" spans="66:78" x14ac:dyDescent="0.2">
      <c r="BN8360" s="32"/>
      <c r="BO8360" s="32"/>
      <c r="BP8360" s="32"/>
      <c r="BQ8360" s="32"/>
      <c r="BR8360" s="32"/>
      <c r="BS8360" s="32"/>
      <c r="BT8360" s="32"/>
      <c r="BU8360" s="32"/>
      <c r="BV8360" s="32"/>
      <c r="BW8360" s="32"/>
      <c r="BX8360" s="32"/>
      <c r="BY8360" s="32"/>
      <c r="BZ8360" s="32"/>
    </row>
    <row r="8361" spans="66:78" x14ac:dyDescent="0.2">
      <c r="BN8361" s="32"/>
      <c r="BO8361" s="32"/>
      <c r="BP8361" s="32"/>
      <c r="BQ8361" s="32"/>
      <c r="BR8361" s="32"/>
      <c r="BS8361" s="32"/>
      <c r="BT8361" s="32"/>
      <c r="BU8361" s="32"/>
      <c r="BV8361" s="32"/>
      <c r="BW8361" s="32"/>
      <c r="BX8361" s="32"/>
      <c r="BY8361" s="32"/>
      <c r="BZ8361" s="32"/>
    </row>
    <row r="8362" spans="66:78" x14ac:dyDescent="0.2">
      <c r="BN8362" s="32"/>
      <c r="BO8362" s="32"/>
      <c r="BP8362" s="32"/>
      <c r="BQ8362" s="32"/>
      <c r="BR8362" s="32"/>
      <c r="BS8362" s="32"/>
      <c r="BT8362" s="32"/>
      <c r="BU8362" s="32"/>
      <c r="BV8362" s="32"/>
      <c r="BW8362" s="32"/>
      <c r="BX8362" s="32"/>
      <c r="BY8362" s="32"/>
      <c r="BZ8362" s="32"/>
    </row>
    <row r="8363" spans="66:78" x14ac:dyDescent="0.2">
      <c r="BN8363" s="32"/>
      <c r="BO8363" s="32"/>
      <c r="BP8363" s="32"/>
      <c r="BQ8363" s="32"/>
      <c r="BR8363" s="32"/>
      <c r="BS8363" s="32"/>
      <c r="BT8363" s="32"/>
      <c r="BU8363" s="32"/>
      <c r="BV8363" s="32"/>
      <c r="BW8363" s="32"/>
      <c r="BX8363" s="32"/>
      <c r="BY8363" s="32"/>
      <c r="BZ8363" s="32"/>
    </row>
    <row r="8364" spans="66:78" x14ac:dyDescent="0.2">
      <c r="BN8364" s="32"/>
      <c r="BO8364" s="32"/>
      <c r="BP8364" s="32"/>
      <c r="BQ8364" s="32"/>
      <c r="BR8364" s="32"/>
      <c r="BS8364" s="32"/>
      <c r="BT8364" s="32"/>
      <c r="BU8364" s="32"/>
      <c r="BV8364" s="32"/>
      <c r="BW8364" s="32"/>
      <c r="BX8364" s="32"/>
      <c r="BY8364" s="32"/>
      <c r="BZ8364" s="32"/>
    </row>
    <row r="8365" spans="66:78" x14ac:dyDescent="0.2">
      <c r="BN8365" s="32"/>
      <c r="BO8365" s="32"/>
      <c r="BP8365" s="32"/>
      <c r="BQ8365" s="32"/>
      <c r="BR8365" s="32"/>
      <c r="BS8365" s="32"/>
      <c r="BT8365" s="32"/>
      <c r="BU8365" s="32"/>
      <c r="BV8365" s="32"/>
      <c r="BW8365" s="32"/>
      <c r="BX8365" s="32"/>
      <c r="BY8365" s="32"/>
      <c r="BZ8365" s="32"/>
    </row>
    <row r="8366" spans="66:78" x14ac:dyDescent="0.2">
      <c r="BN8366" s="32"/>
      <c r="BO8366" s="32"/>
      <c r="BP8366" s="32"/>
      <c r="BQ8366" s="32"/>
      <c r="BR8366" s="32"/>
      <c r="BS8366" s="32"/>
      <c r="BT8366" s="32"/>
      <c r="BU8366" s="32"/>
      <c r="BV8366" s="32"/>
      <c r="BW8366" s="32"/>
      <c r="BX8366" s="32"/>
      <c r="BY8366" s="32"/>
      <c r="BZ8366" s="32"/>
    </row>
    <row r="8367" spans="66:78" x14ac:dyDescent="0.2">
      <c r="BN8367" s="32"/>
      <c r="BO8367" s="32"/>
      <c r="BP8367" s="32"/>
      <c r="BQ8367" s="32"/>
      <c r="BR8367" s="32"/>
      <c r="BS8367" s="32"/>
      <c r="BT8367" s="32"/>
      <c r="BU8367" s="32"/>
      <c r="BV8367" s="32"/>
      <c r="BW8367" s="32"/>
      <c r="BX8367" s="32"/>
      <c r="BY8367" s="32"/>
      <c r="BZ8367" s="32"/>
    </row>
    <row r="8368" spans="66:78" x14ac:dyDescent="0.2">
      <c r="BN8368" s="32"/>
      <c r="BO8368" s="32"/>
      <c r="BP8368" s="32"/>
      <c r="BQ8368" s="32"/>
      <c r="BR8368" s="32"/>
      <c r="BS8368" s="32"/>
      <c r="BT8368" s="32"/>
      <c r="BU8368" s="32"/>
      <c r="BV8368" s="32"/>
      <c r="BW8368" s="32"/>
      <c r="BX8368" s="32"/>
      <c r="BY8368" s="32"/>
      <c r="BZ8368" s="32"/>
    </row>
    <row r="8369" spans="66:78" x14ac:dyDescent="0.2">
      <c r="BN8369" s="32"/>
      <c r="BO8369" s="32"/>
      <c r="BP8369" s="32"/>
      <c r="BQ8369" s="32"/>
      <c r="BR8369" s="32"/>
      <c r="BS8369" s="32"/>
      <c r="BT8369" s="32"/>
      <c r="BU8369" s="32"/>
      <c r="BV8369" s="32"/>
      <c r="BW8369" s="32"/>
      <c r="BX8369" s="32"/>
      <c r="BY8369" s="32"/>
      <c r="BZ8369" s="32"/>
    </row>
    <row r="8370" spans="66:78" x14ac:dyDescent="0.2">
      <c r="BN8370" s="32"/>
      <c r="BO8370" s="32"/>
      <c r="BP8370" s="32"/>
      <c r="BQ8370" s="32"/>
      <c r="BR8370" s="32"/>
      <c r="BS8370" s="32"/>
      <c r="BT8370" s="32"/>
      <c r="BU8370" s="32"/>
      <c r="BV8370" s="32"/>
      <c r="BW8370" s="32"/>
      <c r="BX8370" s="32"/>
      <c r="BY8370" s="32"/>
      <c r="BZ8370" s="32"/>
    </row>
    <row r="8371" spans="66:78" x14ac:dyDescent="0.2">
      <c r="BN8371" s="32"/>
      <c r="BO8371" s="32"/>
      <c r="BP8371" s="32"/>
      <c r="BQ8371" s="32"/>
      <c r="BR8371" s="32"/>
      <c r="BS8371" s="32"/>
      <c r="BT8371" s="32"/>
      <c r="BU8371" s="32"/>
      <c r="BV8371" s="32"/>
      <c r="BW8371" s="32"/>
      <c r="BX8371" s="32"/>
      <c r="BY8371" s="32"/>
      <c r="BZ8371" s="32"/>
    </row>
    <row r="8372" spans="66:78" x14ac:dyDescent="0.2">
      <c r="BN8372" s="32"/>
      <c r="BO8372" s="32"/>
      <c r="BP8372" s="32"/>
      <c r="BQ8372" s="32"/>
      <c r="BR8372" s="32"/>
      <c r="BS8372" s="32"/>
      <c r="BT8372" s="32"/>
      <c r="BU8372" s="32"/>
      <c r="BV8372" s="32"/>
      <c r="BW8372" s="32"/>
      <c r="BX8372" s="32"/>
      <c r="BY8372" s="32"/>
      <c r="BZ8372" s="32"/>
    </row>
    <row r="8373" spans="66:78" x14ac:dyDescent="0.2">
      <c r="BN8373" s="32"/>
      <c r="BO8373" s="32"/>
      <c r="BP8373" s="32"/>
      <c r="BQ8373" s="32"/>
      <c r="BR8373" s="32"/>
      <c r="BS8373" s="32"/>
      <c r="BT8373" s="32"/>
      <c r="BU8373" s="32"/>
      <c r="BV8373" s="32"/>
      <c r="BW8373" s="32"/>
      <c r="BX8373" s="32"/>
      <c r="BY8373" s="32"/>
      <c r="BZ8373" s="32"/>
    </row>
    <row r="8374" spans="66:78" x14ac:dyDescent="0.2">
      <c r="BN8374" s="32"/>
      <c r="BO8374" s="32"/>
      <c r="BP8374" s="32"/>
      <c r="BQ8374" s="32"/>
      <c r="BR8374" s="32"/>
      <c r="BS8374" s="32"/>
      <c r="BT8374" s="32"/>
      <c r="BU8374" s="32"/>
      <c r="BV8374" s="32"/>
      <c r="BW8374" s="32"/>
      <c r="BX8374" s="32"/>
      <c r="BY8374" s="32"/>
      <c r="BZ8374" s="32"/>
    </row>
    <row r="8375" spans="66:78" x14ac:dyDescent="0.2">
      <c r="BN8375" s="32"/>
      <c r="BO8375" s="32"/>
      <c r="BP8375" s="32"/>
      <c r="BQ8375" s="32"/>
      <c r="BR8375" s="32"/>
      <c r="BS8375" s="32"/>
      <c r="BT8375" s="32"/>
      <c r="BU8375" s="32"/>
      <c r="BV8375" s="32"/>
      <c r="BW8375" s="32"/>
      <c r="BX8375" s="32"/>
      <c r="BY8375" s="32"/>
      <c r="BZ8375" s="32"/>
    </row>
    <row r="8376" spans="66:78" x14ac:dyDescent="0.2">
      <c r="BN8376" s="32"/>
      <c r="BO8376" s="32"/>
      <c r="BP8376" s="32"/>
      <c r="BQ8376" s="32"/>
      <c r="BR8376" s="32"/>
      <c r="BS8376" s="32"/>
      <c r="BT8376" s="32"/>
      <c r="BU8376" s="32"/>
      <c r="BV8376" s="32"/>
      <c r="BW8376" s="32"/>
      <c r="BX8376" s="32"/>
      <c r="BY8376" s="32"/>
      <c r="BZ8376" s="32"/>
    </row>
    <row r="8377" spans="66:78" x14ac:dyDescent="0.2">
      <c r="BN8377" s="32"/>
      <c r="BO8377" s="32"/>
      <c r="BP8377" s="32"/>
      <c r="BQ8377" s="32"/>
      <c r="BR8377" s="32"/>
      <c r="BS8377" s="32"/>
      <c r="BT8377" s="32"/>
      <c r="BU8377" s="32"/>
      <c r="BV8377" s="32"/>
      <c r="BW8377" s="32"/>
      <c r="BX8377" s="32"/>
      <c r="BY8377" s="32"/>
      <c r="BZ8377" s="32"/>
    </row>
    <row r="8378" spans="66:78" x14ac:dyDescent="0.2">
      <c r="BN8378" s="32"/>
      <c r="BO8378" s="32"/>
      <c r="BP8378" s="32"/>
      <c r="BQ8378" s="32"/>
      <c r="BR8378" s="32"/>
      <c r="BS8378" s="32"/>
      <c r="BT8378" s="32"/>
      <c r="BU8378" s="32"/>
      <c r="BV8378" s="32"/>
      <c r="BW8378" s="32"/>
      <c r="BX8378" s="32"/>
      <c r="BY8378" s="32"/>
      <c r="BZ8378" s="32"/>
    </row>
    <row r="8379" spans="66:78" x14ac:dyDescent="0.2">
      <c r="BN8379" s="32"/>
      <c r="BO8379" s="32"/>
      <c r="BP8379" s="32"/>
      <c r="BQ8379" s="32"/>
      <c r="BR8379" s="32"/>
      <c r="BS8379" s="32"/>
      <c r="BT8379" s="32"/>
      <c r="BU8379" s="32"/>
      <c r="BV8379" s="32"/>
      <c r="BW8379" s="32"/>
      <c r="BX8379" s="32"/>
      <c r="BY8379" s="32"/>
      <c r="BZ8379" s="32"/>
    </row>
    <row r="8380" spans="66:78" x14ac:dyDescent="0.2">
      <c r="BN8380" s="32"/>
      <c r="BO8380" s="32"/>
      <c r="BP8380" s="32"/>
      <c r="BQ8380" s="32"/>
      <c r="BR8380" s="32"/>
      <c r="BS8380" s="32"/>
      <c r="BT8380" s="32"/>
      <c r="BU8380" s="32"/>
      <c r="BV8380" s="32"/>
      <c r="BW8380" s="32"/>
      <c r="BX8380" s="32"/>
      <c r="BY8380" s="32"/>
      <c r="BZ8380" s="32"/>
    </row>
    <row r="8381" spans="66:78" x14ac:dyDescent="0.2">
      <c r="BN8381" s="32"/>
      <c r="BO8381" s="32"/>
      <c r="BP8381" s="32"/>
      <c r="BQ8381" s="32"/>
      <c r="BR8381" s="32"/>
      <c r="BS8381" s="32"/>
      <c r="BT8381" s="32"/>
      <c r="BU8381" s="32"/>
      <c r="BV8381" s="32"/>
      <c r="BW8381" s="32"/>
      <c r="BX8381" s="32"/>
      <c r="BY8381" s="32"/>
      <c r="BZ8381" s="32"/>
    </row>
    <row r="8382" spans="66:78" x14ac:dyDescent="0.2">
      <c r="BN8382" s="32"/>
      <c r="BO8382" s="32"/>
      <c r="BP8382" s="32"/>
      <c r="BQ8382" s="32"/>
      <c r="BR8382" s="32"/>
      <c r="BS8382" s="32"/>
      <c r="BT8382" s="32"/>
      <c r="BU8382" s="32"/>
      <c r="BV8382" s="32"/>
      <c r="BW8382" s="32"/>
      <c r="BX8382" s="32"/>
      <c r="BY8382" s="32"/>
      <c r="BZ8382" s="32"/>
    </row>
    <row r="8383" spans="66:78" x14ac:dyDescent="0.2">
      <c r="BN8383" s="32"/>
      <c r="BO8383" s="32"/>
      <c r="BP8383" s="32"/>
      <c r="BQ8383" s="32"/>
      <c r="BR8383" s="32"/>
      <c r="BS8383" s="32"/>
      <c r="BT8383" s="32"/>
      <c r="BU8383" s="32"/>
      <c r="BV8383" s="32"/>
      <c r="BW8383" s="32"/>
      <c r="BX8383" s="32"/>
      <c r="BY8383" s="32"/>
      <c r="BZ8383" s="32"/>
    </row>
    <row r="8384" spans="66:78" x14ac:dyDescent="0.2">
      <c r="BN8384" s="32"/>
      <c r="BO8384" s="32"/>
      <c r="BP8384" s="32"/>
      <c r="BQ8384" s="32"/>
      <c r="BR8384" s="32"/>
      <c r="BS8384" s="32"/>
      <c r="BT8384" s="32"/>
      <c r="BU8384" s="32"/>
      <c r="BV8384" s="32"/>
      <c r="BW8384" s="32"/>
      <c r="BX8384" s="32"/>
      <c r="BY8384" s="32"/>
      <c r="BZ8384" s="32"/>
    </row>
    <row r="8385" spans="66:78" x14ac:dyDescent="0.2">
      <c r="BN8385" s="32"/>
      <c r="BO8385" s="32"/>
      <c r="BP8385" s="32"/>
      <c r="BQ8385" s="32"/>
      <c r="BR8385" s="32"/>
      <c r="BS8385" s="32"/>
      <c r="BT8385" s="32"/>
      <c r="BU8385" s="32"/>
      <c r="BV8385" s="32"/>
      <c r="BW8385" s="32"/>
      <c r="BX8385" s="32"/>
      <c r="BY8385" s="32"/>
      <c r="BZ8385" s="32"/>
    </row>
    <row r="8386" spans="66:78" x14ac:dyDescent="0.2">
      <c r="BN8386" s="32"/>
      <c r="BO8386" s="32"/>
      <c r="BP8386" s="32"/>
      <c r="BQ8386" s="32"/>
      <c r="BR8386" s="32"/>
      <c r="BS8386" s="32"/>
      <c r="BT8386" s="32"/>
      <c r="BU8386" s="32"/>
      <c r="BV8386" s="32"/>
      <c r="BW8386" s="32"/>
      <c r="BX8386" s="32"/>
      <c r="BY8386" s="32"/>
      <c r="BZ8386" s="32"/>
    </row>
    <row r="8387" spans="66:78" x14ac:dyDescent="0.2">
      <c r="BN8387" s="32"/>
      <c r="BO8387" s="32"/>
      <c r="BP8387" s="32"/>
      <c r="BQ8387" s="32"/>
      <c r="BR8387" s="32"/>
      <c r="BS8387" s="32"/>
      <c r="BT8387" s="32"/>
      <c r="BU8387" s="32"/>
      <c r="BV8387" s="32"/>
      <c r="BW8387" s="32"/>
      <c r="BX8387" s="32"/>
      <c r="BY8387" s="32"/>
      <c r="BZ8387" s="32"/>
    </row>
    <row r="8388" spans="66:78" x14ac:dyDescent="0.2">
      <c r="BN8388" s="32"/>
      <c r="BO8388" s="32"/>
      <c r="BP8388" s="32"/>
      <c r="BQ8388" s="32"/>
      <c r="BR8388" s="32"/>
      <c r="BS8388" s="32"/>
      <c r="BT8388" s="32"/>
      <c r="BU8388" s="32"/>
      <c r="BV8388" s="32"/>
      <c r="BW8388" s="32"/>
      <c r="BX8388" s="32"/>
      <c r="BY8388" s="32"/>
      <c r="BZ8388" s="32"/>
    </row>
    <row r="8389" spans="66:78" x14ac:dyDescent="0.2">
      <c r="BN8389" s="32"/>
      <c r="BO8389" s="32"/>
      <c r="BP8389" s="32"/>
      <c r="BQ8389" s="32"/>
      <c r="BR8389" s="32"/>
      <c r="BS8389" s="32"/>
      <c r="BT8389" s="32"/>
      <c r="BU8389" s="32"/>
      <c r="BV8389" s="32"/>
      <c r="BW8389" s="32"/>
      <c r="BX8389" s="32"/>
      <c r="BY8389" s="32"/>
      <c r="BZ8389" s="32"/>
    </row>
    <row r="8390" spans="66:78" x14ac:dyDescent="0.2">
      <c r="BN8390" s="32"/>
      <c r="BO8390" s="32"/>
      <c r="BP8390" s="32"/>
      <c r="BQ8390" s="32"/>
      <c r="BR8390" s="32"/>
      <c r="BS8390" s="32"/>
      <c r="BT8390" s="32"/>
      <c r="BU8390" s="32"/>
      <c r="BV8390" s="32"/>
      <c r="BW8390" s="32"/>
      <c r="BX8390" s="32"/>
      <c r="BY8390" s="32"/>
      <c r="BZ8390" s="32"/>
    </row>
    <row r="8391" spans="66:78" x14ac:dyDescent="0.2">
      <c r="BN8391" s="32"/>
      <c r="BO8391" s="32"/>
      <c r="BP8391" s="32"/>
      <c r="BQ8391" s="32"/>
      <c r="BR8391" s="32"/>
      <c r="BS8391" s="32"/>
      <c r="BT8391" s="32"/>
      <c r="BU8391" s="32"/>
      <c r="BV8391" s="32"/>
      <c r="BW8391" s="32"/>
      <c r="BX8391" s="32"/>
      <c r="BY8391" s="32"/>
      <c r="BZ8391" s="32"/>
    </row>
    <row r="8392" spans="66:78" x14ac:dyDescent="0.2">
      <c r="BN8392" s="32"/>
      <c r="BO8392" s="32"/>
      <c r="BP8392" s="32"/>
      <c r="BQ8392" s="32"/>
      <c r="BR8392" s="32"/>
      <c r="BS8392" s="32"/>
      <c r="BT8392" s="32"/>
      <c r="BU8392" s="32"/>
      <c r="BV8392" s="32"/>
      <c r="BW8392" s="32"/>
      <c r="BX8392" s="32"/>
      <c r="BY8392" s="32"/>
      <c r="BZ8392" s="32"/>
    </row>
    <row r="8393" spans="66:78" x14ac:dyDescent="0.2">
      <c r="BN8393" s="32"/>
      <c r="BO8393" s="32"/>
      <c r="BP8393" s="32"/>
      <c r="BQ8393" s="32"/>
      <c r="BR8393" s="32"/>
      <c r="BS8393" s="32"/>
      <c r="BT8393" s="32"/>
      <c r="BU8393" s="32"/>
      <c r="BV8393" s="32"/>
      <c r="BW8393" s="32"/>
      <c r="BX8393" s="32"/>
      <c r="BY8393" s="32"/>
      <c r="BZ8393" s="32"/>
    </row>
    <row r="8394" spans="66:78" x14ac:dyDescent="0.2">
      <c r="BN8394" s="32"/>
      <c r="BO8394" s="32"/>
      <c r="BP8394" s="32"/>
      <c r="BQ8394" s="32"/>
      <c r="BR8394" s="32"/>
      <c r="BS8394" s="32"/>
      <c r="BT8394" s="32"/>
      <c r="BU8394" s="32"/>
      <c r="BV8394" s="32"/>
      <c r="BW8394" s="32"/>
      <c r="BX8394" s="32"/>
      <c r="BY8394" s="32"/>
      <c r="BZ8394" s="32"/>
    </row>
    <row r="8395" spans="66:78" x14ac:dyDescent="0.2">
      <c r="BN8395" s="32"/>
      <c r="BO8395" s="32"/>
      <c r="BP8395" s="32"/>
      <c r="BQ8395" s="32"/>
      <c r="BR8395" s="32"/>
      <c r="BS8395" s="32"/>
      <c r="BT8395" s="32"/>
      <c r="BU8395" s="32"/>
      <c r="BV8395" s="32"/>
      <c r="BW8395" s="32"/>
      <c r="BX8395" s="32"/>
      <c r="BY8395" s="32"/>
      <c r="BZ8395" s="32"/>
    </row>
    <row r="8396" spans="66:78" x14ac:dyDescent="0.2">
      <c r="BN8396" s="32"/>
      <c r="BO8396" s="32"/>
      <c r="BP8396" s="32"/>
      <c r="BQ8396" s="32"/>
      <c r="BR8396" s="32"/>
      <c r="BS8396" s="32"/>
      <c r="BT8396" s="32"/>
      <c r="BU8396" s="32"/>
      <c r="BV8396" s="32"/>
      <c r="BW8396" s="32"/>
      <c r="BX8396" s="32"/>
      <c r="BY8396" s="32"/>
      <c r="BZ8396" s="32"/>
    </row>
    <row r="8397" spans="66:78" x14ac:dyDescent="0.2">
      <c r="BN8397" s="32"/>
      <c r="BO8397" s="32"/>
      <c r="BP8397" s="32"/>
      <c r="BQ8397" s="32"/>
      <c r="BR8397" s="32"/>
      <c r="BS8397" s="32"/>
      <c r="BT8397" s="32"/>
      <c r="BU8397" s="32"/>
      <c r="BV8397" s="32"/>
      <c r="BW8397" s="32"/>
      <c r="BX8397" s="32"/>
      <c r="BY8397" s="32"/>
      <c r="BZ8397" s="32"/>
    </row>
    <row r="8398" spans="66:78" x14ac:dyDescent="0.2">
      <c r="BN8398" s="32"/>
      <c r="BO8398" s="32"/>
      <c r="BP8398" s="32"/>
      <c r="BQ8398" s="32"/>
      <c r="BR8398" s="32"/>
      <c r="BS8398" s="32"/>
      <c r="BT8398" s="32"/>
      <c r="BU8398" s="32"/>
      <c r="BV8398" s="32"/>
      <c r="BW8398" s="32"/>
      <c r="BX8398" s="32"/>
      <c r="BY8398" s="32"/>
      <c r="BZ8398" s="32"/>
    </row>
    <row r="8399" spans="66:78" x14ac:dyDescent="0.2">
      <c r="BN8399" s="32"/>
      <c r="BO8399" s="32"/>
      <c r="BP8399" s="32"/>
      <c r="BQ8399" s="32"/>
      <c r="BR8399" s="32"/>
      <c r="BS8399" s="32"/>
      <c r="BT8399" s="32"/>
      <c r="BU8399" s="32"/>
      <c r="BV8399" s="32"/>
      <c r="BW8399" s="32"/>
      <c r="BX8399" s="32"/>
      <c r="BY8399" s="32"/>
      <c r="BZ8399" s="32"/>
    </row>
    <row r="8400" spans="66:78" x14ac:dyDescent="0.2">
      <c r="BN8400" s="32"/>
      <c r="BO8400" s="32"/>
      <c r="BP8400" s="32"/>
      <c r="BQ8400" s="32"/>
      <c r="BR8400" s="32"/>
      <c r="BS8400" s="32"/>
      <c r="BT8400" s="32"/>
      <c r="BU8400" s="32"/>
      <c r="BV8400" s="32"/>
      <c r="BW8400" s="32"/>
      <c r="BX8400" s="32"/>
      <c r="BY8400" s="32"/>
      <c r="BZ8400" s="32"/>
    </row>
    <row r="8401" spans="66:78" x14ac:dyDescent="0.2">
      <c r="BN8401" s="32"/>
      <c r="BO8401" s="32"/>
      <c r="BP8401" s="32"/>
      <c r="BQ8401" s="32"/>
      <c r="BR8401" s="32"/>
      <c r="BS8401" s="32"/>
      <c r="BT8401" s="32"/>
      <c r="BU8401" s="32"/>
      <c r="BV8401" s="32"/>
      <c r="BW8401" s="32"/>
      <c r="BX8401" s="32"/>
      <c r="BY8401" s="32"/>
      <c r="BZ8401" s="32"/>
    </row>
    <row r="8402" spans="66:78" x14ac:dyDescent="0.2">
      <c r="BN8402" s="32"/>
      <c r="BO8402" s="32"/>
      <c r="BP8402" s="32"/>
      <c r="BQ8402" s="32"/>
      <c r="BR8402" s="32"/>
      <c r="BS8402" s="32"/>
      <c r="BT8402" s="32"/>
      <c r="BU8402" s="32"/>
      <c r="BV8402" s="32"/>
      <c r="BW8402" s="32"/>
      <c r="BX8402" s="32"/>
      <c r="BY8402" s="32"/>
      <c r="BZ8402" s="32"/>
    </row>
    <row r="8403" spans="66:78" x14ac:dyDescent="0.2">
      <c r="BN8403" s="32"/>
      <c r="BO8403" s="32"/>
      <c r="BP8403" s="32"/>
      <c r="BQ8403" s="32"/>
      <c r="BR8403" s="32"/>
      <c r="BS8403" s="32"/>
      <c r="BT8403" s="32"/>
      <c r="BU8403" s="32"/>
      <c r="BV8403" s="32"/>
      <c r="BW8403" s="32"/>
      <c r="BX8403" s="32"/>
      <c r="BY8403" s="32"/>
      <c r="BZ8403" s="32"/>
    </row>
    <row r="8404" spans="66:78" x14ac:dyDescent="0.2">
      <c r="BN8404" s="32"/>
      <c r="BO8404" s="32"/>
      <c r="BP8404" s="32"/>
      <c r="BQ8404" s="32"/>
      <c r="BR8404" s="32"/>
      <c r="BS8404" s="32"/>
      <c r="BT8404" s="32"/>
      <c r="BU8404" s="32"/>
      <c r="BV8404" s="32"/>
      <c r="BW8404" s="32"/>
      <c r="BX8404" s="32"/>
      <c r="BY8404" s="32"/>
      <c r="BZ8404" s="32"/>
    </row>
    <row r="8405" spans="66:78" x14ac:dyDescent="0.2">
      <c r="BN8405" s="32"/>
      <c r="BO8405" s="32"/>
      <c r="BP8405" s="32"/>
      <c r="BQ8405" s="32"/>
      <c r="BR8405" s="32"/>
      <c r="BS8405" s="32"/>
      <c r="BT8405" s="32"/>
      <c r="BU8405" s="32"/>
      <c r="BV8405" s="32"/>
      <c r="BW8405" s="32"/>
      <c r="BX8405" s="32"/>
      <c r="BY8405" s="32"/>
      <c r="BZ8405" s="32"/>
    </row>
    <row r="8406" spans="66:78" x14ac:dyDescent="0.2">
      <c r="BN8406" s="32"/>
      <c r="BO8406" s="32"/>
      <c r="BP8406" s="32"/>
      <c r="BQ8406" s="32"/>
      <c r="BR8406" s="32"/>
      <c r="BS8406" s="32"/>
      <c r="BT8406" s="32"/>
      <c r="BU8406" s="32"/>
      <c r="BV8406" s="32"/>
      <c r="BW8406" s="32"/>
      <c r="BX8406" s="32"/>
      <c r="BY8406" s="32"/>
      <c r="BZ8406" s="32"/>
    </row>
    <row r="8407" spans="66:78" x14ac:dyDescent="0.2">
      <c r="BN8407" s="32"/>
      <c r="BO8407" s="32"/>
      <c r="BP8407" s="32"/>
      <c r="BQ8407" s="32"/>
      <c r="BR8407" s="32"/>
      <c r="BS8407" s="32"/>
      <c r="BT8407" s="32"/>
      <c r="BU8407" s="32"/>
      <c r="BV8407" s="32"/>
      <c r="BW8407" s="32"/>
      <c r="BX8407" s="32"/>
      <c r="BY8407" s="32"/>
      <c r="BZ8407" s="32"/>
    </row>
    <row r="8408" spans="66:78" x14ac:dyDescent="0.2">
      <c r="BN8408" s="32"/>
      <c r="BO8408" s="32"/>
      <c r="BP8408" s="32"/>
      <c r="BQ8408" s="32"/>
      <c r="BR8408" s="32"/>
      <c r="BS8408" s="32"/>
      <c r="BT8408" s="32"/>
      <c r="BU8408" s="32"/>
      <c r="BV8408" s="32"/>
      <c r="BW8408" s="32"/>
      <c r="BX8408" s="32"/>
      <c r="BY8408" s="32"/>
      <c r="BZ8408" s="32"/>
    </row>
    <row r="8409" spans="66:78" x14ac:dyDescent="0.2">
      <c r="BN8409" s="32"/>
      <c r="BO8409" s="32"/>
      <c r="BP8409" s="32"/>
      <c r="BQ8409" s="32"/>
      <c r="BR8409" s="32"/>
      <c r="BS8409" s="32"/>
      <c r="BT8409" s="32"/>
      <c r="BU8409" s="32"/>
      <c r="BV8409" s="32"/>
      <c r="BW8409" s="32"/>
      <c r="BX8409" s="32"/>
      <c r="BY8409" s="32"/>
      <c r="BZ8409" s="32"/>
    </row>
    <row r="8410" spans="66:78" x14ac:dyDescent="0.2">
      <c r="BN8410" s="32"/>
      <c r="BO8410" s="32"/>
      <c r="BP8410" s="32"/>
      <c r="BQ8410" s="32"/>
      <c r="BR8410" s="32"/>
      <c r="BS8410" s="32"/>
      <c r="BT8410" s="32"/>
      <c r="BU8410" s="32"/>
      <c r="BV8410" s="32"/>
      <c r="BW8410" s="32"/>
      <c r="BX8410" s="32"/>
      <c r="BY8410" s="32"/>
      <c r="BZ8410" s="32"/>
    </row>
    <row r="8411" spans="66:78" x14ac:dyDescent="0.2">
      <c r="BN8411" s="32"/>
      <c r="BO8411" s="32"/>
      <c r="BP8411" s="32"/>
      <c r="BQ8411" s="32"/>
      <c r="BR8411" s="32"/>
      <c r="BS8411" s="32"/>
      <c r="BT8411" s="32"/>
      <c r="BU8411" s="32"/>
      <c r="BV8411" s="32"/>
      <c r="BW8411" s="32"/>
      <c r="BX8411" s="32"/>
      <c r="BY8411" s="32"/>
      <c r="BZ8411" s="32"/>
    </row>
    <row r="8412" spans="66:78" x14ac:dyDescent="0.2">
      <c r="BN8412" s="32"/>
      <c r="BO8412" s="32"/>
      <c r="BP8412" s="32"/>
      <c r="BQ8412" s="32"/>
      <c r="BR8412" s="32"/>
      <c r="BS8412" s="32"/>
      <c r="BT8412" s="32"/>
      <c r="BU8412" s="32"/>
      <c r="BV8412" s="32"/>
      <c r="BW8412" s="32"/>
      <c r="BX8412" s="32"/>
      <c r="BY8412" s="32"/>
      <c r="BZ8412" s="32"/>
    </row>
    <row r="8413" spans="66:78" x14ac:dyDescent="0.2">
      <c r="BN8413" s="32"/>
      <c r="BO8413" s="32"/>
      <c r="BP8413" s="32"/>
      <c r="BQ8413" s="32"/>
      <c r="BR8413" s="32"/>
      <c r="BS8413" s="32"/>
      <c r="BT8413" s="32"/>
      <c r="BU8413" s="32"/>
      <c r="BV8413" s="32"/>
      <c r="BW8413" s="32"/>
      <c r="BX8413" s="32"/>
      <c r="BY8413" s="32"/>
      <c r="BZ8413" s="32"/>
    </row>
    <row r="8414" spans="66:78" x14ac:dyDescent="0.2">
      <c r="BN8414" s="32"/>
      <c r="BO8414" s="32"/>
      <c r="BP8414" s="32"/>
      <c r="BQ8414" s="32"/>
      <c r="BR8414" s="32"/>
      <c r="BS8414" s="32"/>
      <c r="BT8414" s="32"/>
      <c r="BU8414" s="32"/>
      <c r="BV8414" s="32"/>
      <c r="BW8414" s="32"/>
      <c r="BX8414" s="32"/>
      <c r="BY8414" s="32"/>
      <c r="BZ8414" s="32"/>
    </row>
    <row r="8415" spans="66:78" x14ac:dyDescent="0.2">
      <c r="BN8415" s="32"/>
      <c r="BO8415" s="32"/>
      <c r="BP8415" s="32"/>
      <c r="BQ8415" s="32"/>
      <c r="BR8415" s="32"/>
      <c r="BS8415" s="32"/>
      <c r="BT8415" s="32"/>
      <c r="BU8415" s="32"/>
      <c r="BV8415" s="32"/>
      <c r="BW8415" s="32"/>
      <c r="BX8415" s="32"/>
      <c r="BY8415" s="32"/>
      <c r="BZ8415" s="32"/>
    </row>
    <row r="8416" spans="66:78" x14ac:dyDescent="0.2">
      <c r="BN8416" s="32"/>
      <c r="BO8416" s="32"/>
      <c r="BP8416" s="32"/>
      <c r="BQ8416" s="32"/>
      <c r="BR8416" s="32"/>
      <c r="BS8416" s="32"/>
      <c r="BT8416" s="32"/>
      <c r="BU8416" s="32"/>
      <c r="BV8416" s="32"/>
      <c r="BW8416" s="32"/>
      <c r="BX8416" s="32"/>
      <c r="BY8416" s="32"/>
      <c r="BZ8416" s="32"/>
    </row>
    <row r="8417" spans="66:78" x14ac:dyDescent="0.2">
      <c r="BN8417" s="32"/>
      <c r="BO8417" s="32"/>
      <c r="BP8417" s="32"/>
      <c r="BQ8417" s="32"/>
      <c r="BR8417" s="32"/>
      <c r="BS8417" s="32"/>
      <c r="BT8417" s="32"/>
      <c r="BU8417" s="32"/>
      <c r="BV8417" s="32"/>
      <c r="BW8417" s="32"/>
      <c r="BX8417" s="32"/>
      <c r="BY8417" s="32"/>
      <c r="BZ8417" s="32"/>
    </row>
    <row r="8418" spans="66:78" x14ac:dyDescent="0.2">
      <c r="BN8418" s="32"/>
      <c r="BO8418" s="32"/>
      <c r="BP8418" s="32"/>
      <c r="BQ8418" s="32"/>
      <c r="BR8418" s="32"/>
      <c r="BS8418" s="32"/>
      <c r="BT8418" s="32"/>
      <c r="BU8418" s="32"/>
      <c r="BV8418" s="32"/>
      <c r="BW8418" s="32"/>
      <c r="BX8418" s="32"/>
      <c r="BY8418" s="32"/>
      <c r="BZ8418" s="32"/>
    </row>
    <row r="8419" spans="66:78" x14ac:dyDescent="0.2">
      <c r="BN8419" s="32"/>
      <c r="BO8419" s="32"/>
      <c r="BP8419" s="32"/>
      <c r="BQ8419" s="32"/>
      <c r="BR8419" s="32"/>
      <c r="BS8419" s="32"/>
      <c r="BT8419" s="32"/>
      <c r="BU8419" s="32"/>
      <c r="BV8419" s="32"/>
      <c r="BW8419" s="32"/>
      <c r="BX8419" s="32"/>
      <c r="BY8419" s="32"/>
      <c r="BZ8419" s="32"/>
    </row>
    <row r="8420" spans="66:78" x14ac:dyDescent="0.2">
      <c r="BN8420" s="32"/>
      <c r="BO8420" s="32"/>
      <c r="BP8420" s="32"/>
      <c r="BQ8420" s="32"/>
      <c r="BR8420" s="32"/>
      <c r="BS8420" s="32"/>
      <c r="BT8420" s="32"/>
      <c r="BU8420" s="32"/>
      <c r="BV8420" s="32"/>
      <c r="BW8420" s="32"/>
      <c r="BX8420" s="32"/>
      <c r="BY8420" s="32"/>
      <c r="BZ8420" s="32"/>
    </row>
    <row r="8421" spans="66:78" x14ac:dyDescent="0.2">
      <c r="BN8421" s="32"/>
      <c r="BO8421" s="32"/>
      <c r="BP8421" s="32"/>
      <c r="BQ8421" s="32"/>
      <c r="BR8421" s="32"/>
      <c r="BS8421" s="32"/>
      <c r="BT8421" s="32"/>
      <c r="BU8421" s="32"/>
      <c r="BV8421" s="32"/>
      <c r="BW8421" s="32"/>
      <c r="BX8421" s="32"/>
      <c r="BY8421" s="32"/>
      <c r="BZ8421" s="32"/>
    </row>
    <row r="8422" spans="66:78" x14ac:dyDescent="0.2">
      <c r="BN8422" s="32"/>
      <c r="BO8422" s="32"/>
      <c r="BP8422" s="32"/>
      <c r="BQ8422" s="32"/>
      <c r="BR8422" s="32"/>
      <c r="BS8422" s="32"/>
      <c r="BT8422" s="32"/>
      <c r="BU8422" s="32"/>
      <c r="BV8422" s="32"/>
      <c r="BW8422" s="32"/>
      <c r="BX8422" s="32"/>
      <c r="BY8422" s="32"/>
      <c r="BZ8422" s="32"/>
    </row>
    <row r="8423" spans="66:78" x14ac:dyDescent="0.2">
      <c r="BN8423" s="32"/>
      <c r="BO8423" s="32"/>
      <c r="BP8423" s="32"/>
      <c r="BQ8423" s="32"/>
      <c r="BR8423" s="32"/>
      <c r="BS8423" s="32"/>
      <c r="BT8423" s="32"/>
      <c r="BU8423" s="32"/>
      <c r="BV8423" s="32"/>
      <c r="BW8423" s="32"/>
      <c r="BX8423" s="32"/>
      <c r="BY8423" s="32"/>
      <c r="BZ8423" s="32"/>
    </row>
    <row r="8424" spans="66:78" x14ac:dyDescent="0.2">
      <c r="BN8424" s="32"/>
      <c r="BO8424" s="32"/>
      <c r="BP8424" s="32"/>
      <c r="BQ8424" s="32"/>
      <c r="BR8424" s="32"/>
      <c r="BS8424" s="32"/>
      <c r="BT8424" s="32"/>
      <c r="BU8424" s="32"/>
      <c r="BV8424" s="32"/>
      <c r="BW8424" s="32"/>
      <c r="BX8424" s="32"/>
      <c r="BY8424" s="32"/>
      <c r="BZ8424" s="32"/>
    </row>
    <row r="8425" spans="66:78" x14ac:dyDescent="0.2">
      <c r="BN8425" s="32"/>
      <c r="BO8425" s="32"/>
      <c r="BP8425" s="32"/>
      <c r="BQ8425" s="32"/>
      <c r="BR8425" s="32"/>
      <c r="BS8425" s="32"/>
      <c r="BT8425" s="32"/>
      <c r="BU8425" s="32"/>
      <c r="BV8425" s="32"/>
      <c r="BW8425" s="32"/>
      <c r="BX8425" s="32"/>
      <c r="BY8425" s="32"/>
      <c r="BZ8425" s="32"/>
    </row>
    <row r="8426" spans="66:78" x14ac:dyDescent="0.2">
      <c r="BN8426" s="32"/>
      <c r="BO8426" s="32"/>
      <c r="BP8426" s="32"/>
      <c r="BQ8426" s="32"/>
      <c r="BR8426" s="32"/>
      <c r="BS8426" s="32"/>
      <c r="BT8426" s="32"/>
      <c r="BU8426" s="32"/>
      <c r="BV8426" s="32"/>
      <c r="BW8426" s="32"/>
      <c r="BX8426" s="32"/>
      <c r="BY8426" s="32"/>
      <c r="BZ8426" s="32"/>
    </row>
    <row r="8427" spans="66:78" x14ac:dyDescent="0.2">
      <c r="BN8427" s="32"/>
      <c r="BO8427" s="32"/>
      <c r="BP8427" s="32"/>
      <c r="BQ8427" s="32"/>
      <c r="BR8427" s="32"/>
      <c r="BS8427" s="32"/>
      <c r="BT8427" s="32"/>
      <c r="BU8427" s="32"/>
      <c r="BV8427" s="32"/>
      <c r="BW8427" s="32"/>
      <c r="BX8427" s="32"/>
      <c r="BY8427" s="32"/>
      <c r="BZ8427" s="32"/>
    </row>
    <row r="8428" spans="66:78" x14ac:dyDescent="0.2">
      <c r="BN8428" s="32"/>
      <c r="BO8428" s="32"/>
      <c r="BP8428" s="32"/>
      <c r="BQ8428" s="32"/>
      <c r="BR8428" s="32"/>
      <c r="BS8428" s="32"/>
      <c r="BT8428" s="32"/>
      <c r="BU8428" s="32"/>
      <c r="BV8428" s="32"/>
      <c r="BW8428" s="32"/>
      <c r="BX8428" s="32"/>
      <c r="BY8428" s="32"/>
      <c r="BZ8428" s="32"/>
    </row>
    <row r="8429" spans="66:78" x14ac:dyDescent="0.2">
      <c r="BN8429" s="32"/>
      <c r="BO8429" s="32"/>
      <c r="BP8429" s="32"/>
      <c r="BQ8429" s="32"/>
      <c r="BR8429" s="32"/>
      <c r="BS8429" s="32"/>
      <c r="BT8429" s="32"/>
      <c r="BU8429" s="32"/>
      <c r="BV8429" s="32"/>
      <c r="BW8429" s="32"/>
      <c r="BX8429" s="32"/>
      <c r="BY8429" s="32"/>
      <c r="BZ8429" s="32"/>
    </row>
    <row r="8430" spans="66:78" x14ac:dyDescent="0.2">
      <c r="BN8430" s="32"/>
      <c r="BO8430" s="32"/>
      <c r="BP8430" s="32"/>
      <c r="BQ8430" s="32"/>
      <c r="BR8430" s="32"/>
      <c r="BS8430" s="32"/>
      <c r="BT8430" s="32"/>
      <c r="BU8430" s="32"/>
      <c r="BV8430" s="32"/>
      <c r="BW8430" s="32"/>
      <c r="BX8430" s="32"/>
      <c r="BY8430" s="32"/>
      <c r="BZ8430" s="32"/>
    </row>
    <row r="8431" spans="66:78" x14ac:dyDescent="0.2">
      <c r="BN8431" s="32"/>
      <c r="BO8431" s="32"/>
      <c r="BP8431" s="32"/>
      <c r="BQ8431" s="32"/>
      <c r="BR8431" s="32"/>
      <c r="BS8431" s="32"/>
      <c r="BT8431" s="32"/>
      <c r="BU8431" s="32"/>
      <c r="BV8431" s="32"/>
      <c r="BW8431" s="32"/>
      <c r="BX8431" s="32"/>
      <c r="BY8431" s="32"/>
      <c r="BZ8431" s="32"/>
    </row>
    <row r="8432" spans="66:78" x14ac:dyDescent="0.2">
      <c r="BN8432" s="32"/>
      <c r="BO8432" s="32"/>
      <c r="BP8432" s="32"/>
      <c r="BQ8432" s="32"/>
      <c r="BR8432" s="32"/>
      <c r="BS8432" s="32"/>
      <c r="BT8432" s="32"/>
      <c r="BU8432" s="32"/>
      <c r="BV8432" s="32"/>
      <c r="BW8432" s="32"/>
      <c r="BX8432" s="32"/>
      <c r="BY8432" s="32"/>
      <c r="BZ8432" s="32"/>
    </row>
    <row r="8433" spans="66:78" x14ac:dyDescent="0.2">
      <c r="BN8433" s="32"/>
      <c r="BO8433" s="32"/>
      <c r="BP8433" s="32"/>
      <c r="BQ8433" s="32"/>
      <c r="BR8433" s="32"/>
      <c r="BS8433" s="32"/>
      <c r="BT8433" s="32"/>
      <c r="BU8433" s="32"/>
      <c r="BV8433" s="32"/>
      <c r="BW8433" s="32"/>
      <c r="BX8433" s="32"/>
      <c r="BY8433" s="32"/>
      <c r="BZ8433" s="32"/>
    </row>
    <row r="8434" spans="66:78" x14ac:dyDescent="0.2">
      <c r="BN8434" s="32"/>
      <c r="BO8434" s="32"/>
      <c r="BP8434" s="32"/>
      <c r="BQ8434" s="32"/>
      <c r="BR8434" s="32"/>
      <c r="BS8434" s="32"/>
      <c r="BT8434" s="32"/>
      <c r="BU8434" s="32"/>
      <c r="BV8434" s="32"/>
      <c r="BW8434" s="32"/>
      <c r="BX8434" s="32"/>
      <c r="BY8434" s="32"/>
      <c r="BZ8434" s="32"/>
    </row>
    <row r="8435" spans="66:78" x14ac:dyDescent="0.2">
      <c r="BN8435" s="32"/>
      <c r="BO8435" s="32"/>
      <c r="BP8435" s="32"/>
      <c r="BQ8435" s="32"/>
      <c r="BR8435" s="32"/>
      <c r="BS8435" s="32"/>
      <c r="BT8435" s="32"/>
      <c r="BU8435" s="32"/>
      <c r="BV8435" s="32"/>
      <c r="BW8435" s="32"/>
      <c r="BX8435" s="32"/>
      <c r="BY8435" s="32"/>
      <c r="BZ8435" s="32"/>
    </row>
    <row r="8436" spans="66:78" x14ac:dyDescent="0.2">
      <c r="BN8436" s="32"/>
      <c r="BO8436" s="32"/>
      <c r="BP8436" s="32"/>
      <c r="BQ8436" s="32"/>
      <c r="BR8436" s="32"/>
      <c r="BS8436" s="32"/>
      <c r="BT8436" s="32"/>
      <c r="BU8436" s="32"/>
      <c r="BV8436" s="32"/>
      <c r="BW8436" s="32"/>
      <c r="BX8436" s="32"/>
      <c r="BY8436" s="32"/>
      <c r="BZ8436" s="32"/>
    </row>
    <row r="8437" spans="66:78" x14ac:dyDescent="0.2">
      <c r="BN8437" s="32"/>
      <c r="BO8437" s="32"/>
      <c r="BP8437" s="32"/>
      <c r="BQ8437" s="32"/>
      <c r="BR8437" s="32"/>
      <c r="BS8437" s="32"/>
      <c r="BT8437" s="32"/>
      <c r="BU8437" s="32"/>
      <c r="BV8437" s="32"/>
      <c r="BW8437" s="32"/>
      <c r="BX8437" s="32"/>
      <c r="BY8437" s="32"/>
      <c r="BZ8437" s="32"/>
    </row>
    <row r="8438" spans="66:78" x14ac:dyDescent="0.2">
      <c r="BN8438" s="32"/>
      <c r="BO8438" s="32"/>
      <c r="BP8438" s="32"/>
      <c r="BQ8438" s="32"/>
      <c r="BR8438" s="32"/>
      <c r="BS8438" s="32"/>
      <c r="BT8438" s="32"/>
      <c r="BU8438" s="32"/>
      <c r="BV8438" s="32"/>
      <c r="BW8438" s="32"/>
      <c r="BX8438" s="32"/>
      <c r="BY8438" s="32"/>
      <c r="BZ8438" s="32"/>
    </row>
    <row r="8439" spans="66:78" x14ac:dyDescent="0.2">
      <c r="BN8439" s="32"/>
      <c r="BO8439" s="32"/>
      <c r="BP8439" s="32"/>
      <c r="BQ8439" s="32"/>
      <c r="BR8439" s="32"/>
      <c r="BS8439" s="32"/>
      <c r="BT8439" s="32"/>
      <c r="BU8439" s="32"/>
      <c r="BV8439" s="32"/>
      <c r="BW8439" s="32"/>
      <c r="BX8439" s="32"/>
      <c r="BY8439" s="32"/>
      <c r="BZ8439" s="32"/>
    </row>
    <row r="8440" spans="66:78" x14ac:dyDescent="0.2">
      <c r="BN8440" s="32"/>
      <c r="BO8440" s="32"/>
      <c r="BP8440" s="32"/>
      <c r="BQ8440" s="32"/>
      <c r="BR8440" s="32"/>
      <c r="BS8440" s="32"/>
      <c r="BT8440" s="32"/>
      <c r="BU8440" s="32"/>
      <c r="BV8440" s="32"/>
      <c r="BW8440" s="32"/>
      <c r="BX8440" s="32"/>
      <c r="BY8440" s="32"/>
      <c r="BZ8440" s="32"/>
    </row>
    <row r="8441" spans="66:78" x14ac:dyDescent="0.2">
      <c r="BN8441" s="32"/>
      <c r="BO8441" s="32"/>
      <c r="BP8441" s="32"/>
      <c r="BQ8441" s="32"/>
      <c r="BR8441" s="32"/>
      <c r="BS8441" s="32"/>
      <c r="BT8441" s="32"/>
      <c r="BU8441" s="32"/>
      <c r="BV8441" s="32"/>
      <c r="BW8441" s="32"/>
      <c r="BX8441" s="32"/>
      <c r="BY8441" s="32"/>
      <c r="BZ8441" s="32"/>
    </row>
    <row r="8442" spans="66:78" x14ac:dyDescent="0.2">
      <c r="BN8442" s="32"/>
      <c r="BO8442" s="32"/>
      <c r="BP8442" s="32"/>
      <c r="BQ8442" s="32"/>
      <c r="BR8442" s="32"/>
      <c r="BS8442" s="32"/>
      <c r="BT8442" s="32"/>
      <c r="BU8442" s="32"/>
      <c r="BV8442" s="32"/>
      <c r="BW8442" s="32"/>
      <c r="BX8442" s="32"/>
      <c r="BY8442" s="32"/>
      <c r="BZ8442" s="32"/>
    </row>
    <row r="8443" spans="66:78" x14ac:dyDescent="0.2">
      <c r="BN8443" s="32"/>
      <c r="BO8443" s="32"/>
      <c r="BP8443" s="32"/>
      <c r="BQ8443" s="32"/>
      <c r="BR8443" s="32"/>
      <c r="BS8443" s="32"/>
      <c r="BT8443" s="32"/>
      <c r="BU8443" s="32"/>
      <c r="BV8443" s="32"/>
      <c r="BW8443" s="32"/>
      <c r="BX8443" s="32"/>
      <c r="BY8443" s="32"/>
      <c r="BZ8443" s="32"/>
    </row>
    <row r="8444" spans="66:78" x14ac:dyDescent="0.2">
      <c r="BN8444" s="32"/>
      <c r="BO8444" s="32"/>
      <c r="BP8444" s="32"/>
      <c r="BQ8444" s="32"/>
      <c r="BR8444" s="32"/>
      <c r="BS8444" s="32"/>
      <c r="BT8444" s="32"/>
      <c r="BU8444" s="32"/>
      <c r="BV8444" s="32"/>
      <c r="BW8444" s="32"/>
      <c r="BX8444" s="32"/>
      <c r="BY8444" s="32"/>
      <c r="BZ8444" s="32"/>
    </row>
    <row r="8445" spans="66:78" x14ac:dyDescent="0.2">
      <c r="BN8445" s="32"/>
      <c r="BO8445" s="32"/>
      <c r="BP8445" s="32"/>
      <c r="BQ8445" s="32"/>
      <c r="BR8445" s="32"/>
      <c r="BS8445" s="32"/>
      <c r="BT8445" s="32"/>
      <c r="BU8445" s="32"/>
      <c r="BV8445" s="32"/>
      <c r="BW8445" s="32"/>
      <c r="BX8445" s="32"/>
      <c r="BY8445" s="32"/>
      <c r="BZ8445" s="32"/>
    </row>
    <row r="8446" spans="66:78" x14ac:dyDescent="0.2">
      <c r="BN8446" s="32"/>
      <c r="BO8446" s="32"/>
      <c r="BP8446" s="32"/>
      <c r="BQ8446" s="32"/>
      <c r="BR8446" s="32"/>
      <c r="BS8446" s="32"/>
      <c r="BT8446" s="32"/>
      <c r="BU8446" s="32"/>
      <c r="BV8446" s="32"/>
      <c r="BW8446" s="32"/>
      <c r="BX8446" s="32"/>
      <c r="BY8446" s="32"/>
      <c r="BZ8446" s="32"/>
    </row>
    <row r="8447" spans="66:78" x14ac:dyDescent="0.2">
      <c r="BN8447" s="32"/>
      <c r="BO8447" s="32"/>
      <c r="BP8447" s="32"/>
      <c r="BQ8447" s="32"/>
      <c r="BR8447" s="32"/>
      <c r="BS8447" s="32"/>
      <c r="BT8447" s="32"/>
      <c r="BU8447" s="32"/>
      <c r="BV8447" s="32"/>
      <c r="BW8447" s="32"/>
      <c r="BX8447" s="32"/>
      <c r="BY8447" s="32"/>
      <c r="BZ8447" s="32"/>
    </row>
    <row r="8448" spans="66:78" x14ac:dyDescent="0.2">
      <c r="BN8448" s="32"/>
      <c r="BO8448" s="32"/>
      <c r="BP8448" s="32"/>
      <c r="BQ8448" s="32"/>
      <c r="BR8448" s="32"/>
      <c r="BS8448" s="32"/>
      <c r="BT8448" s="32"/>
      <c r="BU8448" s="32"/>
      <c r="BV8448" s="32"/>
      <c r="BW8448" s="32"/>
      <c r="BX8448" s="32"/>
      <c r="BY8448" s="32"/>
      <c r="BZ8448" s="32"/>
    </row>
    <row r="8449" spans="66:78" x14ac:dyDescent="0.2">
      <c r="BN8449" s="32"/>
      <c r="BO8449" s="32"/>
      <c r="BP8449" s="32"/>
      <c r="BQ8449" s="32"/>
      <c r="BR8449" s="32"/>
      <c r="BS8449" s="32"/>
      <c r="BT8449" s="32"/>
      <c r="BU8449" s="32"/>
      <c r="BV8449" s="32"/>
      <c r="BW8449" s="32"/>
      <c r="BX8449" s="32"/>
      <c r="BY8449" s="32"/>
      <c r="BZ8449" s="32"/>
    </row>
    <row r="8450" spans="66:78" x14ac:dyDescent="0.2">
      <c r="BN8450" s="32"/>
      <c r="BO8450" s="32"/>
      <c r="BP8450" s="32"/>
      <c r="BQ8450" s="32"/>
      <c r="BR8450" s="32"/>
      <c r="BS8450" s="32"/>
      <c r="BT8450" s="32"/>
      <c r="BU8450" s="32"/>
      <c r="BV8450" s="32"/>
      <c r="BW8450" s="32"/>
      <c r="BX8450" s="32"/>
      <c r="BY8450" s="32"/>
      <c r="BZ8450" s="32"/>
    </row>
    <row r="8451" spans="66:78" x14ac:dyDescent="0.2">
      <c r="BN8451" s="32"/>
      <c r="BO8451" s="32"/>
      <c r="BP8451" s="32"/>
      <c r="BQ8451" s="32"/>
      <c r="BR8451" s="32"/>
      <c r="BS8451" s="32"/>
      <c r="BT8451" s="32"/>
      <c r="BU8451" s="32"/>
      <c r="BV8451" s="32"/>
      <c r="BW8451" s="32"/>
      <c r="BX8451" s="32"/>
      <c r="BY8451" s="32"/>
      <c r="BZ8451" s="32"/>
    </row>
    <row r="8452" spans="66:78" x14ac:dyDescent="0.2">
      <c r="BN8452" s="32"/>
      <c r="BO8452" s="32"/>
      <c r="BP8452" s="32"/>
      <c r="BQ8452" s="32"/>
      <c r="BR8452" s="32"/>
      <c r="BS8452" s="32"/>
      <c r="BT8452" s="32"/>
      <c r="BU8452" s="32"/>
      <c r="BV8452" s="32"/>
      <c r="BW8452" s="32"/>
      <c r="BX8452" s="32"/>
      <c r="BY8452" s="32"/>
      <c r="BZ8452" s="32"/>
    </row>
    <row r="8453" spans="66:78" x14ac:dyDescent="0.2">
      <c r="BN8453" s="32"/>
      <c r="BO8453" s="32"/>
      <c r="BP8453" s="32"/>
      <c r="BQ8453" s="32"/>
      <c r="BR8453" s="32"/>
      <c r="BS8453" s="32"/>
      <c r="BT8453" s="32"/>
      <c r="BU8453" s="32"/>
      <c r="BV8453" s="32"/>
      <c r="BW8453" s="32"/>
      <c r="BX8453" s="32"/>
      <c r="BY8453" s="32"/>
      <c r="BZ8453" s="32"/>
    </row>
    <row r="8454" spans="66:78" x14ac:dyDescent="0.2">
      <c r="BN8454" s="32"/>
      <c r="BO8454" s="32"/>
      <c r="BP8454" s="32"/>
      <c r="BQ8454" s="32"/>
      <c r="BR8454" s="32"/>
      <c r="BS8454" s="32"/>
      <c r="BT8454" s="32"/>
      <c r="BU8454" s="32"/>
      <c r="BV8454" s="32"/>
      <c r="BW8454" s="32"/>
      <c r="BX8454" s="32"/>
      <c r="BY8454" s="32"/>
      <c r="BZ8454" s="32"/>
    </row>
    <row r="8455" spans="66:78" x14ac:dyDescent="0.2">
      <c r="BN8455" s="32"/>
      <c r="BO8455" s="32"/>
      <c r="BP8455" s="32"/>
      <c r="BQ8455" s="32"/>
      <c r="BR8455" s="32"/>
      <c r="BS8455" s="32"/>
      <c r="BT8455" s="32"/>
      <c r="BU8455" s="32"/>
      <c r="BV8455" s="32"/>
      <c r="BW8455" s="32"/>
      <c r="BX8455" s="32"/>
      <c r="BY8455" s="32"/>
      <c r="BZ8455" s="32"/>
    </row>
    <row r="8456" spans="66:78" x14ac:dyDescent="0.2">
      <c r="BN8456" s="32"/>
      <c r="BO8456" s="32"/>
      <c r="BP8456" s="32"/>
      <c r="BQ8456" s="32"/>
      <c r="BR8456" s="32"/>
      <c r="BS8456" s="32"/>
      <c r="BT8456" s="32"/>
      <c r="BU8456" s="32"/>
      <c r="BV8456" s="32"/>
      <c r="BW8456" s="32"/>
      <c r="BX8456" s="32"/>
      <c r="BY8456" s="32"/>
      <c r="BZ8456" s="32"/>
    </row>
    <row r="8457" spans="66:78" x14ac:dyDescent="0.2">
      <c r="BN8457" s="32"/>
      <c r="BO8457" s="32"/>
      <c r="BP8457" s="32"/>
      <c r="BQ8457" s="32"/>
      <c r="BR8457" s="32"/>
      <c r="BS8457" s="32"/>
      <c r="BT8457" s="32"/>
      <c r="BU8457" s="32"/>
      <c r="BV8457" s="32"/>
      <c r="BW8457" s="32"/>
      <c r="BX8457" s="32"/>
      <c r="BY8457" s="32"/>
      <c r="BZ8457" s="32"/>
    </row>
    <row r="8458" spans="66:78" x14ac:dyDescent="0.2">
      <c r="BN8458" s="32"/>
      <c r="BO8458" s="32"/>
      <c r="BP8458" s="32"/>
      <c r="BQ8458" s="32"/>
      <c r="BR8458" s="32"/>
      <c r="BS8458" s="32"/>
      <c r="BT8458" s="32"/>
      <c r="BU8458" s="32"/>
      <c r="BV8458" s="32"/>
      <c r="BW8458" s="32"/>
      <c r="BX8458" s="32"/>
      <c r="BY8458" s="32"/>
      <c r="BZ8458" s="32"/>
    </row>
    <row r="8459" spans="66:78" x14ac:dyDescent="0.2">
      <c r="BN8459" s="32"/>
      <c r="BO8459" s="32"/>
      <c r="BP8459" s="32"/>
      <c r="BQ8459" s="32"/>
      <c r="BR8459" s="32"/>
      <c r="BS8459" s="32"/>
      <c r="BT8459" s="32"/>
      <c r="BU8459" s="32"/>
      <c r="BV8459" s="32"/>
      <c r="BW8459" s="32"/>
      <c r="BX8459" s="32"/>
      <c r="BY8459" s="32"/>
      <c r="BZ8459" s="32"/>
    </row>
    <row r="8460" spans="66:78" x14ac:dyDescent="0.2">
      <c r="BN8460" s="32"/>
      <c r="BO8460" s="32"/>
      <c r="BP8460" s="32"/>
      <c r="BQ8460" s="32"/>
      <c r="BR8460" s="32"/>
      <c r="BS8460" s="32"/>
      <c r="BT8460" s="32"/>
      <c r="BU8460" s="32"/>
      <c r="BV8460" s="32"/>
      <c r="BW8460" s="32"/>
      <c r="BX8460" s="32"/>
      <c r="BY8460" s="32"/>
      <c r="BZ8460" s="32"/>
    </row>
    <row r="8461" spans="66:78" x14ac:dyDescent="0.2">
      <c r="BN8461" s="32"/>
      <c r="BO8461" s="32"/>
      <c r="BP8461" s="32"/>
      <c r="BQ8461" s="32"/>
      <c r="BR8461" s="32"/>
      <c r="BS8461" s="32"/>
      <c r="BT8461" s="32"/>
      <c r="BU8461" s="32"/>
      <c r="BV8461" s="32"/>
      <c r="BW8461" s="32"/>
      <c r="BX8461" s="32"/>
      <c r="BY8461" s="32"/>
      <c r="BZ8461" s="32"/>
    </row>
    <row r="8462" spans="66:78" x14ac:dyDescent="0.2">
      <c r="BN8462" s="32"/>
      <c r="BO8462" s="32"/>
      <c r="BP8462" s="32"/>
      <c r="BQ8462" s="32"/>
      <c r="BR8462" s="32"/>
      <c r="BS8462" s="32"/>
      <c r="BT8462" s="32"/>
      <c r="BU8462" s="32"/>
      <c r="BV8462" s="32"/>
      <c r="BW8462" s="32"/>
      <c r="BX8462" s="32"/>
      <c r="BY8462" s="32"/>
      <c r="BZ8462" s="32"/>
    </row>
    <row r="8463" spans="66:78" x14ac:dyDescent="0.2">
      <c r="BN8463" s="32"/>
      <c r="BO8463" s="32"/>
      <c r="BP8463" s="32"/>
      <c r="BQ8463" s="32"/>
      <c r="BR8463" s="32"/>
      <c r="BS8463" s="32"/>
      <c r="BT8463" s="32"/>
      <c r="BU8463" s="32"/>
      <c r="BV8463" s="32"/>
      <c r="BW8463" s="32"/>
      <c r="BX8463" s="32"/>
      <c r="BY8463" s="32"/>
      <c r="BZ8463" s="32"/>
    </row>
    <row r="8464" spans="66:78" x14ac:dyDescent="0.2">
      <c r="BN8464" s="32"/>
      <c r="BO8464" s="32"/>
      <c r="BP8464" s="32"/>
      <c r="BQ8464" s="32"/>
      <c r="BR8464" s="32"/>
      <c r="BS8464" s="32"/>
      <c r="BT8464" s="32"/>
      <c r="BU8464" s="32"/>
      <c r="BV8464" s="32"/>
      <c r="BW8464" s="32"/>
      <c r="BX8464" s="32"/>
      <c r="BY8464" s="32"/>
      <c r="BZ8464" s="32"/>
    </row>
    <row r="8465" spans="66:78" x14ac:dyDescent="0.2">
      <c r="BN8465" s="32"/>
      <c r="BO8465" s="32"/>
      <c r="BP8465" s="32"/>
      <c r="BQ8465" s="32"/>
      <c r="BR8465" s="32"/>
      <c r="BS8465" s="32"/>
      <c r="BT8465" s="32"/>
      <c r="BU8465" s="32"/>
      <c r="BV8465" s="32"/>
      <c r="BW8465" s="32"/>
      <c r="BX8465" s="32"/>
      <c r="BY8465" s="32"/>
      <c r="BZ8465" s="32"/>
    </row>
    <row r="8466" spans="66:78" x14ac:dyDescent="0.2">
      <c r="BN8466" s="32"/>
      <c r="BO8466" s="32"/>
      <c r="BP8466" s="32"/>
      <c r="BQ8466" s="32"/>
      <c r="BR8466" s="32"/>
      <c r="BS8466" s="32"/>
      <c r="BT8466" s="32"/>
      <c r="BU8466" s="32"/>
      <c r="BV8466" s="32"/>
      <c r="BW8466" s="32"/>
      <c r="BX8466" s="32"/>
      <c r="BY8466" s="32"/>
      <c r="BZ8466" s="32"/>
    </row>
    <row r="8467" spans="66:78" x14ac:dyDescent="0.2">
      <c r="BN8467" s="32"/>
      <c r="BO8467" s="32"/>
      <c r="BP8467" s="32"/>
      <c r="BQ8467" s="32"/>
      <c r="BR8467" s="32"/>
      <c r="BS8467" s="32"/>
      <c r="BT8467" s="32"/>
      <c r="BU8467" s="32"/>
      <c r="BV8467" s="32"/>
      <c r="BW8467" s="32"/>
      <c r="BX8467" s="32"/>
      <c r="BY8467" s="32"/>
      <c r="BZ8467" s="32"/>
    </row>
    <row r="8468" spans="66:78" x14ac:dyDescent="0.2">
      <c r="BN8468" s="32"/>
      <c r="BO8468" s="32"/>
      <c r="BP8468" s="32"/>
      <c r="BQ8468" s="32"/>
      <c r="BR8468" s="32"/>
      <c r="BS8468" s="32"/>
      <c r="BT8468" s="32"/>
      <c r="BU8468" s="32"/>
      <c r="BV8468" s="32"/>
      <c r="BW8468" s="32"/>
      <c r="BX8468" s="32"/>
      <c r="BY8468" s="32"/>
      <c r="BZ8468" s="32"/>
    </row>
    <row r="8469" spans="66:78" x14ac:dyDescent="0.2">
      <c r="BN8469" s="32"/>
      <c r="BO8469" s="32"/>
      <c r="BP8469" s="32"/>
      <c r="BQ8469" s="32"/>
      <c r="BR8469" s="32"/>
      <c r="BS8469" s="32"/>
      <c r="BT8469" s="32"/>
      <c r="BU8469" s="32"/>
      <c r="BV8469" s="32"/>
      <c r="BW8469" s="32"/>
      <c r="BX8469" s="32"/>
      <c r="BY8469" s="32"/>
      <c r="BZ8469" s="32"/>
    </row>
    <row r="8470" spans="66:78" x14ac:dyDescent="0.2">
      <c r="BN8470" s="32"/>
      <c r="BO8470" s="32"/>
      <c r="BP8470" s="32"/>
      <c r="BQ8470" s="32"/>
      <c r="BR8470" s="32"/>
      <c r="BS8470" s="32"/>
      <c r="BT8470" s="32"/>
      <c r="BU8470" s="32"/>
      <c r="BV8470" s="32"/>
      <c r="BW8470" s="32"/>
      <c r="BX8470" s="32"/>
      <c r="BY8470" s="32"/>
      <c r="BZ8470" s="32"/>
    </row>
    <row r="8471" spans="66:78" x14ac:dyDescent="0.2">
      <c r="BN8471" s="32"/>
      <c r="BO8471" s="32"/>
      <c r="BP8471" s="32"/>
      <c r="BQ8471" s="32"/>
      <c r="BR8471" s="32"/>
      <c r="BS8471" s="32"/>
      <c r="BT8471" s="32"/>
      <c r="BU8471" s="32"/>
      <c r="BV8471" s="32"/>
      <c r="BW8471" s="32"/>
      <c r="BX8471" s="32"/>
      <c r="BY8471" s="32"/>
      <c r="BZ8471" s="32"/>
    </row>
    <row r="8472" spans="66:78" x14ac:dyDescent="0.2">
      <c r="BN8472" s="32"/>
      <c r="BO8472" s="32"/>
      <c r="BP8472" s="32"/>
      <c r="BQ8472" s="32"/>
      <c r="BR8472" s="32"/>
      <c r="BS8472" s="32"/>
      <c r="BT8472" s="32"/>
      <c r="BU8472" s="32"/>
      <c r="BV8472" s="32"/>
      <c r="BW8472" s="32"/>
      <c r="BX8472" s="32"/>
      <c r="BY8472" s="32"/>
      <c r="BZ8472" s="32"/>
    </row>
    <row r="8473" spans="66:78" x14ac:dyDescent="0.2">
      <c r="BN8473" s="32"/>
      <c r="BO8473" s="32"/>
      <c r="BP8473" s="32"/>
      <c r="BQ8473" s="32"/>
      <c r="BR8473" s="32"/>
      <c r="BS8473" s="32"/>
      <c r="BT8473" s="32"/>
      <c r="BU8473" s="32"/>
      <c r="BV8473" s="32"/>
      <c r="BW8473" s="32"/>
      <c r="BX8473" s="32"/>
      <c r="BY8473" s="32"/>
      <c r="BZ8473" s="32"/>
    </row>
    <row r="8474" spans="66:78" x14ac:dyDescent="0.2">
      <c r="BN8474" s="32"/>
      <c r="BO8474" s="32"/>
      <c r="BP8474" s="32"/>
      <c r="BQ8474" s="32"/>
      <c r="BR8474" s="32"/>
      <c r="BS8474" s="32"/>
      <c r="BT8474" s="32"/>
      <c r="BU8474" s="32"/>
      <c r="BV8474" s="32"/>
      <c r="BW8474" s="32"/>
      <c r="BX8474" s="32"/>
      <c r="BY8474" s="32"/>
      <c r="BZ8474" s="32"/>
    </row>
    <row r="8475" spans="66:78" x14ac:dyDescent="0.2">
      <c r="BN8475" s="32"/>
      <c r="BO8475" s="32"/>
      <c r="BP8475" s="32"/>
      <c r="BQ8475" s="32"/>
      <c r="BR8475" s="32"/>
      <c r="BS8475" s="32"/>
      <c r="BT8475" s="32"/>
      <c r="BU8475" s="32"/>
      <c r="BV8475" s="32"/>
      <c r="BW8475" s="32"/>
      <c r="BX8475" s="32"/>
      <c r="BY8475" s="32"/>
      <c r="BZ8475" s="32"/>
    </row>
    <row r="8476" spans="66:78" x14ac:dyDescent="0.2">
      <c r="BN8476" s="32"/>
      <c r="BO8476" s="32"/>
      <c r="BP8476" s="32"/>
      <c r="BQ8476" s="32"/>
      <c r="BR8476" s="32"/>
      <c r="BS8476" s="32"/>
      <c r="BT8476" s="32"/>
      <c r="BU8476" s="32"/>
      <c r="BV8476" s="32"/>
      <c r="BW8476" s="32"/>
      <c r="BX8476" s="32"/>
      <c r="BY8476" s="32"/>
      <c r="BZ8476" s="32"/>
    </row>
    <row r="8477" spans="66:78" x14ac:dyDescent="0.2">
      <c r="BN8477" s="32"/>
      <c r="BO8477" s="32"/>
      <c r="BP8477" s="32"/>
      <c r="BQ8477" s="32"/>
      <c r="BR8477" s="32"/>
      <c r="BS8477" s="32"/>
      <c r="BT8477" s="32"/>
      <c r="BU8477" s="32"/>
      <c r="BV8477" s="32"/>
      <c r="BW8477" s="32"/>
      <c r="BX8477" s="32"/>
      <c r="BY8477" s="32"/>
      <c r="BZ8477" s="32"/>
    </row>
    <row r="8478" spans="66:78" x14ac:dyDescent="0.2">
      <c r="BN8478" s="32"/>
      <c r="BO8478" s="32"/>
      <c r="BP8478" s="32"/>
      <c r="BQ8478" s="32"/>
      <c r="BR8478" s="32"/>
      <c r="BS8478" s="32"/>
      <c r="BT8478" s="32"/>
      <c r="BU8478" s="32"/>
      <c r="BV8478" s="32"/>
      <c r="BW8478" s="32"/>
      <c r="BX8478" s="32"/>
      <c r="BY8478" s="32"/>
      <c r="BZ8478" s="32"/>
    </row>
    <row r="8479" spans="66:78" x14ac:dyDescent="0.2">
      <c r="BN8479" s="32"/>
      <c r="BO8479" s="32"/>
      <c r="BP8479" s="32"/>
      <c r="BQ8479" s="32"/>
      <c r="BR8479" s="32"/>
      <c r="BS8479" s="32"/>
      <c r="BT8479" s="32"/>
      <c r="BU8479" s="32"/>
      <c r="BV8479" s="32"/>
      <c r="BW8479" s="32"/>
      <c r="BX8479" s="32"/>
      <c r="BY8479" s="32"/>
      <c r="BZ8479" s="32"/>
    </row>
    <row r="8480" spans="66:78" x14ac:dyDescent="0.2">
      <c r="BN8480" s="32"/>
      <c r="BO8480" s="32"/>
      <c r="BP8480" s="32"/>
      <c r="BQ8480" s="32"/>
      <c r="BR8480" s="32"/>
      <c r="BS8480" s="32"/>
      <c r="BT8480" s="32"/>
      <c r="BU8480" s="32"/>
      <c r="BV8480" s="32"/>
      <c r="BW8480" s="32"/>
      <c r="BX8480" s="32"/>
      <c r="BY8480" s="32"/>
      <c r="BZ8480" s="32"/>
    </row>
    <row r="8481" spans="66:78" x14ac:dyDescent="0.2">
      <c r="BN8481" s="32"/>
      <c r="BO8481" s="32"/>
      <c r="BP8481" s="32"/>
      <c r="BQ8481" s="32"/>
      <c r="BR8481" s="32"/>
      <c r="BS8481" s="32"/>
      <c r="BT8481" s="32"/>
      <c r="BU8481" s="32"/>
      <c r="BV8481" s="32"/>
      <c r="BW8481" s="32"/>
      <c r="BX8481" s="32"/>
      <c r="BY8481" s="32"/>
      <c r="BZ8481" s="32"/>
    </row>
    <row r="8482" spans="66:78" x14ac:dyDescent="0.2">
      <c r="BN8482" s="32"/>
      <c r="BO8482" s="32"/>
      <c r="BP8482" s="32"/>
      <c r="BQ8482" s="32"/>
      <c r="BR8482" s="32"/>
      <c r="BS8482" s="32"/>
      <c r="BT8482" s="32"/>
      <c r="BU8482" s="32"/>
      <c r="BV8482" s="32"/>
      <c r="BW8482" s="32"/>
      <c r="BX8482" s="32"/>
      <c r="BY8482" s="32"/>
      <c r="BZ8482" s="32"/>
    </row>
    <row r="8483" spans="66:78" x14ac:dyDescent="0.2">
      <c r="BN8483" s="32"/>
      <c r="BO8483" s="32"/>
      <c r="BP8483" s="32"/>
      <c r="BQ8483" s="32"/>
      <c r="BR8483" s="32"/>
      <c r="BS8483" s="32"/>
      <c r="BT8483" s="32"/>
      <c r="BU8483" s="32"/>
      <c r="BV8483" s="32"/>
      <c r="BW8483" s="32"/>
      <c r="BX8483" s="32"/>
      <c r="BY8483" s="32"/>
      <c r="BZ8483" s="32"/>
    </row>
    <row r="8484" spans="66:78" x14ac:dyDescent="0.2">
      <c r="BN8484" s="32"/>
      <c r="BO8484" s="32"/>
      <c r="BP8484" s="32"/>
      <c r="BQ8484" s="32"/>
      <c r="BR8484" s="32"/>
      <c r="BS8484" s="32"/>
      <c r="BT8484" s="32"/>
      <c r="BU8484" s="32"/>
      <c r="BV8484" s="32"/>
      <c r="BW8484" s="32"/>
      <c r="BX8484" s="32"/>
      <c r="BY8484" s="32"/>
      <c r="BZ8484" s="32"/>
    </row>
    <row r="8485" spans="66:78" x14ac:dyDescent="0.2">
      <c r="BN8485" s="32"/>
      <c r="BO8485" s="32"/>
      <c r="BP8485" s="32"/>
      <c r="BQ8485" s="32"/>
      <c r="BR8485" s="32"/>
      <c r="BS8485" s="32"/>
      <c r="BT8485" s="32"/>
      <c r="BU8485" s="32"/>
      <c r="BV8485" s="32"/>
      <c r="BW8485" s="32"/>
      <c r="BX8485" s="32"/>
      <c r="BY8485" s="32"/>
      <c r="BZ8485" s="32"/>
    </row>
    <row r="8486" spans="66:78" x14ac:dyDescent="0.2">
      <c r="BN8486" s="32"/>
      <c r="BO8486" s="32"/>
      <c r="BP8486" s="32"/>
      <c r="BQ8486" s="32"/>
      <c r="BR8486" s="32"/>
      <c r="BS8486" s="32"/>
      <c r="BT8486" s="32"/>
      <c r="BU8486" s="32"/>
      <c r="BV8486" s="32"/>
      <c r="BW8486" s="32"/>
      <c r="BX8486" s="32"/>
      <c r="BY8486" s="32"/>
      <c r="BZ8486" s="32"/>
    </row>
    <row r="8487" spans="66:78" x14ac:dyDescent="0.2">
      <c r="BN8487" s="32"/>
      <c r="BO8487" s="32"/>
      <c r="BP8487" s="32"/>
      <c r="BQ8487" s="32"/>
      <c r="BR8487" s="32"/>
      <c r="BS8487" s="32"/>
      <c r="BT8487" s="32"/>
      <c r="BU8487" s="32"/>
      <c r="BV8487" s="32"/>
      <c r="BW8487" s="32"/>
      <c r="BX8487" s="32"/>
      <c r="BY8487" s="32"/>
      <c r="BZ8487" s="32"/>
    </row>
    <row r="8488" spans="66:78" x14ac:dyDescent="0.2">
      <c r="BN8488" s="32"/>
      <c r="BO8488" s="32"/>
      <c r="BP8488" s="32"/>
      <c r="BQ8488" s="32"/>
      <c r="BR8488" s="32"/>
      <c r="BS8488" s="32"/>
      <c r="BT8488" s="32"/>
      <c r="BU8488" s="32"/>
      <c r="BV8488" s="32"/>
      <c r="BW8488" s="32"/>
      <c r="BX8488" s="32"/>
      <c r="BY8488" s="32"/>
      <c r="BZ8488" s="32"/>
    </row>
    <row r="8489" spans="66:78" x14ac:dyDescent="0.2">
      <c r="BN8489" s="32"/>
      <c r="BO8489" s="32"/>
      <c r="BP8489" s="32"/>
      <c r="BQ8489" s="32"/>
      <c r="BR8489" s="32"/>
      <c r="BS8489" s="32"/>
      <c r="BT8489" s="32"/>
      <c r="BU8489" s="32"/>
      <c r="BV8489" s="32"/>
      <c r="BW8489" s="32"/>
      <c r="BX8489" s="32"/>
      <c r="BY8489" s="32"/>
      <c r="BZ8489" s="32"/>
    </row>
    <row r="8490" spans="66:78" x14ac:dyDescent="0.2">
      <c r="BN8490" s="32"/>
      <c r="BO8490" s="32"/>
      <c r="BP8490" s="32"/>
      <c r="BQ8490" s="32"/>
      <c r="BR8490" s="32"/>
      <c r="BS8490" s="32"/>
      <c r="BT8490" s="32"/>
      <c r="BU8490" s="32"/>
      <c r="BV8490" s="32"/>
      <c r="BW8490" s="32"/>
      <c r="BX8490" s="32"/>
      <c r="BY8490" s="32"/>
      <c r="BZ8490" s="32"/>
    </row>
    <row r="8491" spans="66:78" x14ac:dyDescent="0.2">
      <c r="BN8491" s="32"/>
      <c r="BO8491" s="32"/>
      <c r="BP8491" s="32"/>
      <c r="BQ8491" s="32"/>
      <c r="BR8491" s="32"/>
      <c r="BS8491" s="32"/>
      <c r="BT8491" s="32"/>
      <c r="BU8491" s="32"/>
      <c r="BV8491" s="32"/>
      <c r="BW8491" s="32"/>
      <c r="BX8491" s="32"/>
      <c r="BY8491" s="32"/>
      <c r="BZ8491" s="32"/>
    </row>
    <row r="8492" spans="66:78" x14ac:dyDescent="0.2">
      <c r="BN8492" s="32"/>
      <c r="BO8492" s="32"/>
      <c r="BP8492" s="32"/>
      <c r="BQ8492" s="32"/>
      <c r="BR8492" s="32"/>
      <c r="BS8492" s="32"/>
      <c r="BT8492" s="32"/>
      <c r="BU8492" s="32"/>
      <c r="BV8492" s="32"/>
      <c r="BW8492" s="32"/>
      <c r="BX8492" s="32"/>
      <c r="BY8492" s="32"/>
      <c r="BZ8492" s="32"/>
    </row>
    <row r="8493" spans="66:78" x14ac:dyDescent="0.2">
      <c r="BN8493" s="32"/>
      <c r="BO8493" s="32"/>
      <c r="BP8493" s="32"/>
      <c r="BQ8493" s="32"/>
      <c r="BR8493" s="32"/>
      <c r="BS8493" s="32"/>
      <c r="BT8493" s="32"/>
      <c r="BU8493" s="32"/>
      <c r="BV8493" s="32"/>
      <c r="BW8493" s="32"/>
      <c r="BX8493" s="32"/>
      <c r="BY8493" s="32"/>
      <c r="BZ8493" s="32"/>
    </row>
    <row r="8494" spans="66:78" x14ac:dyDescent="0.2">
      <c r="BN8494" s="32"/>
      <c r="BO8494" s="32"/>
      <c r="BP8494" s="32"/>
      <c r="BQ8494" s="32"/>
      <c r="BR8494" s="32"/>
      <c r="BS8494" s="32"/>
      <c r="BT8494" s="32"/>
      <c r="BU8494" s="32"/>
      <c r="BV8494" s="32"/>
      <c r="BW8494" s="32"/>
      <c r="BX8494" s="32"/>
      <c r="BY8494" s="32"/>
      <c r="BZ8494" s="32"/>
    </row>
    <row r="8495" spans="66:78" x14ac:dyDescent="0.2">
      <c r="BN8495" s="32"/>
      <c r="BO8495" s="32"/>
      <c r="BP8495" s="32"/>
      <c r="BQ8495" s="32"/>
      <c r="BR8495" s="32"/>
      <c r="BS8495" s="32"/>
      <c r="BT8495" s="32"/>
      <c r="BU8495" s="32"/>
      <c r="BV8495" s="32"/>
      <c r="BW8495" s="32"/>
      <c r="BX8495" s="32"/>
      <c r="BY8495" s="32"/>
      <c r="BZ8495" s="32"/>
    </row>
    <row r="8496" spans="66:78" x14ac:dyDescent="0.2">
      <c r="BN8496" s="32"/>
      <c r="BO8496" s="32"/>
      <c r="BP8496" s="32"/>
      <c r="BQ8496" s="32"/>
      <c r="BR8496" s="32"/>
      <c r="BS8496" s="32"/>
      <c r="BT8496" s="32"/>
      <c r="BU8496" s="32"/>
      <c r="BV8496" s="32"/>
      <c r="BW8496" s="32"/>
      <c r="BX8496" s="32"/>
      <c r="BY8496" s="32"/>
      <c r="BZ8496" s="32"/>
    </row>
    <row r="8497" spans="66:78" x14ac:dyDescent="0.2">
      <c r="BN8497" s="32"/>
      <c r="BO8497" s="32"/>
      <c r="BP8497" s="32"/>
      <c r="BQ8497" s="32"/>
      <c r="BR8497" s="32"/>
      <c r="BS8497" s="32"/>
      <c r="BT8497" s="32"/>
      <c r="BU8497" s="32"/>
      <c r="BV8497" s="32"/>
      <c r="BW8497" s="32"/>
      <c r="BX8497" s="32"/>
      <c r="BY8497" s="32"/>
      <c r="BZ8497" s="32"/>
    </row>
    <row r="8498" spans="66:78" x14ac:dyDescent="0.2">
      <c r="BN8498" s="32"/>
      <c r="BO8498" s="32"/>
      <c r="BP8498" s="32"/>
      <c r="BQ8498" s="32"/>
      <c r="BR8498" s="32"/>
      <c r="BS8498" s="32"/>
      <c r="BT8498" s="32"/>
      <c r="BU8498" s="32"/>
      <c r="BV8498" s="32"/>
      <c r="BW8498" s="32"/>
      <c r="BX8498" s="32"/>
      <c r="BY8498" s="32"/>
      <c r="BZ8498" s="32"/>
    </row>
    <row r="8499" spans="66:78" x14ac:dyDescent="0.2">
      <c r="BN8499" s="32"/>
      <c r="BO8499" s="32"/>
      <c r="BP8499" s="32"/>
      <c r="BQ8499" s="32"/>
      <c r="BR8499" s="32"/>
      <c r="BS8499" s="32"/>
      <c r="BT8499" s="32"/>
      <c r="BU8499" s="32"/>
      <c r="BV8499" s="32"/>
      <c r="BW8499" s="32"/>
      <c r="BX8499" s="32"/>
      <c r="BY8499" s="32"/>
      <c r="BZ8499" s="32"/>
    </row>
    <row r="8500" spans="66:78" x14ac:dyDescent="0.2">
      <c r="BN8500" s="32"/>
      <c r="BO8500" s="32"/>
      <c r="BP8500" s="32"/>
      <c r="BQ8500" s="32"/>
      <c r="BR8500" s="32"/>
      <c r="BS8500" s="32"/>
      <c r="BT8500" s="32"/>
      <c r="BU8500" s="32"/>
      <c r="BV8500" s="32"/>
      <c r="BW8500" s="32"/>
      <c r="BX8500" s="32"/>
      <c r="BY8500" s="32"/>
      <c r="BZ8500" s="32"/>
    </row>
    <row r="8501" spans="66:78" x14ac:dyDescent="0.2">
      <c r="BN8501" s="32"/>
      <c r="BO8501" s="32"/>
      <c r="BP8501" s="32"/>
      <c r="BQ8501" s="32"/>
      <c r="BR8501" s="32"/>
      <c r="BS8501" s="32"/>
      <c r="BT8501" s="32"/>
      <c r="BU8501" s="32"/>
      <c r="BV8501" s="32"/>
      <c r="BW8501" s="32"/>
      <c r="BX8501" s="32"/>
      <c r="BY8501" s="32"/>
      <c r="BZ8501" s="32"/>
    </row>
    <row r="8502" spans="66:78" x14ac:dyDescent="0.2">
      <c r="BN8502" s="32"/>
      <c r="BO8502" s="32"/>
      <c r="BP8502" s="32"/>
      <c r="BQ8502" s="32"/>
      <c r="BR8502" s="32"/>
      <c r="BS8502" s="32"/>
      <c r="BT8502" s="32"/>
      <c r="BU8502" s="32"/>
      <c r="BV8502" s="32"/>
      <c r="BW8502" s="32"/>
      <c r="BX8502" s="32"/>
      <c r="BY8502" s="32"/>
      <c r="BZ8502" s="32"/>
    </row>
    <row r="8503" spans="66:78" x14ac:dyDescent="0.2">
      <c r="BN8503" s="32"/>
      <c r="BO8503" s="32"/>
      <c r="BP8503" s="32"/>
      <c r="BQ8503" s="32"/>
      <c r="BR8503" s="32"/>
      <c r="BS8503" s="32"/>
      <c r="BT8503" s="32"/>
      <c r="BU8503" s="32"/>
      <c r="BV8503" s="32"/>
      <c r="BW8503" s="32"/>
      <c r="BX8503" s="32"/>
      <c r="BY8503" s="32"/>
      <c r="BZ8503" s="32"/>
    </row>
    <row r="8504" spans="66:78" x14ac:dyDescent="0.2">
      <c r="BN8504" s="32"/>
      <c r="BO8504" s="32"/>
      <c r="BP8504" s="32"/>
      <c r="BQ8504" s="32"/>
      <c r="BR8504" s="32"/>
      <c r="BS8504" s="32"/>
      <c r="BT8504" s="32"/>
      <c r="BU8504" s="32"/>
      <c r="BV8504" s="32"/>
      <c r="BW8504" s="32"/>
      <c r="BX8504" s="32"/>
      <c r="BY8504" s="32"/>
      <c r="BZ8504" s="32"/>
    </row>
    <row r="8505" spans="66:78" x14ac:dyDescent="0.2">
      <c r="BN8505" s="32"/>
      <c r="BO8505" s="32"/>
      <c r="BP8505" s="32"/>
      <c r="BQ8505" s="32"/>
      <c r="BR8505" s="32"/>
      <c r="BS8505" s="32"/>
      <c r="BT8505" s="32"/>
      <c r="BU8505" s="32"/>
      <c r="BV8505" s="32"/>
      <c r="BW8505" s="32"/>
      <c r="BX8505" s="32"/>
      <c r="BY8505" s="32"/>
      <c r="BZ8505" s="32"/>
    </row>
    <row r="8506" spans="66:78" x14ac:dyDescent="0.2">
      <c r="BN8506" s="32"/>
      <c r="BO8506" s="32"/>
      <c r="BP8506" s="32"/>
      <c r="BQ8506" s="32"/>
      <c r="BR8506" s="32"/>
      <c r="BS8506" s="32"/>
      <c r="BT8506" s="32"/>
      <c r="BU8506" s="32"/>
      <c r="BV8506" s="32"/>
      <c r="BW8506" s="32"/>
      <c r="BX8506" s="32"/>
      <c r="BY8506" s="32"/>
      <c r="BZ8506" s="32"/>
    </row>
    <row r="8507" spans="66:78" x14ac:dyDescent="0.2">
      <c r="BN8507" s="32"/>
      <c r="BO8507" s="32"/>
      <c r="BP8507" s="32"/>
      <c r="BQ8507" s="32"/>
      <c r="BR8507" s="32"/>
      <c r="BS8507" s="32"/>
      <c r="BT8507" s="32"/>
      <c r="BU8507" s="32"/>
      <c r="BV8507" s="32"/>
      <c r="BW8507" s="32"/>
      <c r="BX8507" s="32"/>
      <c r="BY8507" s="32"/>
      <c r="BZ8507" s="32"/>
    </row>
    <row r="8508" spans="66:78" x14ac:dyDescent="0.2">
      <c r="BN8508" s="32"/>
      <c r="BO8508" s="32"/>
      <c r="BP8508" s="32"/>
      <c r="BQ8508" s="32"/>
      <c r="BR8508" s="32"/>
      <c r="BS8508" s="32"/>
      <c r="BT8508" s="32"/>
      <c r="BU8508" s="32"/>
      <c r="BV8508" s="32"/>
      <c r="BW8508" s="32"/>
      <c r="BX8508" s="32"/>
      <c r="BY8508" s="32"/>
      <c r="BZ8508" s="32"/>
    </row>
    <row r="8509" spans="66:78" x14ac:dyDescent="0.2">
      <c r="BN8509" s="32"/>
      <c r="BO8509" s="32"/>
      <c r="BP8509" s="32"/>
      <c r="BQ8509" s="32"/>
      <c r="BR8509" s="32"/>
      <c r="BS8509" s="32"/>
      <c r="BT8509" s="32"/>
      <c r="BU8509" s="32"/>
      <c r="BV8509" s="32"/>
      <c r="BW8509" s="32"/>
      <c r="BX8509" s="32"/>
      <c r="BY8509" s="32"/>
      <c r="BZ8509" s="32"/>
    </row>
    <row r="8510" spans="66:78" x14ac:dyDescent="0.2">
      <c r="BN8510" s="32"/>
      <c r="BO8510" s="32"/>
      <c r="BP8510" s="32"/>
      <c r="BQ8510" s="32"/>
      <c r="BR8510" s="32"/>
      <c r="BS8510" s="32"/>
      <c r="BT8510" s="32"/>
      <c r="BU8510" s="32"/>
      <c r="BV8510" s="32"/>
      <c r="BW8510" s="32"/>
      <c r="BX8510" s="32"/>
      <c r="BY8510" s="32"/>
      <c r="BZ8510" s="32"/>
    </row>
    <row r="8511" spans="66:78" x14ac:dyDescent="0.2">
      <c r="BN8511" s="32"/>
      <c r="BO8511" s="32"/>
      <c r="BP8511" s="32"/>
      <c r="BQ8511" s="32"/>
      <c r="BR8511" s="32"/>
      <c r="BS8511" s="32"/>
      <c r="BT8511" s="32"/>
      <c r="BU8511" s="32"/>
      <c r="BV8511" s="32"/>
      <c r="BW8511" s="32"/>
      <c r="BX8511" s="32"/>
      <c r="BY8511" s="32"/>
      <c r="BZ8511" s="32"/>
    </row>
    <row r="8512" spans="66:78" x14ac:dyDescent="0.2">
      <c r="BN8512" s="32"/>
      <c r="BO8512" s="32"/>
      <c r="BP8512" s="32"/>
      <c r="BQ8512" s="32"/>
      <c r="BR8512" s="32"/>
      <c r="BS8512" s="32"/>
      <c r="BT8512" s="32"/>
      <c r="BU8512" s="32"/>
      <c r="BV8512" s="32"/>
      <c r="BW8512" s="32"/>
      <c r="BX8512" s="32"/>
      <c r="BY8512" s="32"/>
      <c r="BZ8512" s="32"/>
    </row>
    <row r="8513" spans="66:78" x14ac:dyDescent="0.2">
      <c r="BN8513" s="32"/>
      <c r="BO8513" s="32"/>
      <c r="BP8513" s="32"/>
      <c r="BQ8513" s="32"/>
      <c r="BR8513" s="32"/>
      <c r="BS8513" s="32"/>
      <c r="BT8513" s="32"/>
      <c r="BU8513" s="32"/>
      <c r="BV8513" s="32"/>
      <c r="BW8513" s="32"/>
      <c r="BX8513" s="32"/>
      <c r="BY8513" s="32"/>
      <c r="BZ8513" s="32"/>
    </row>
    <row r="8514" spans="66:78" x14ac:dyDescent="0.2">
      <c r="BN8514" s="32"/>
      <c r="BO8514" s="32"/>
      <c r="BP8514" s="32"/>
      <c r="BQ8514" s="32"/>
      <c r="BR8514" s="32"/>
      <c r="BS8514" s="32"/>
      <c r="BT8514" s="32"/>
      <c r="BU8514" s="32"/>
      <c r="BV8514" s="32"/>
      <c r="BW8514" s="32"/>
      <c r="BX8514" s="32"/>
      <c r="BY8514" s="32"/>
      <c r="BZ8514" s="32"/>
    </row>
    <row r="8515" spans="66:78" x14ac:dyDescent="0.2">
      <c r="BN8515" s="32"/>
      <c r="BO8515" s="32"/>
      <c r="BP8515" s="32"/>
      <c r="BQ8515" s="32"/>
      <c r="BR8515" s="32"/>
      <c r="BS8515" s="32"/>
      <c r="BT8515" s="32"/>
      <c r="BU8515" s="32"/>
      <c r="BV8515" s="32"/>
      <c r="BW8515" s="32"/>
      <c r="BX8515" s="32"/>
      <c r="BY8515" s="32"/>
      <c r="BZ8515" s="32"/>
    </row>
    <row r="8516" spans="66:78" x14ac:dyDescent="0.2">
      <c r="BN8516" s="32"/>
      <c r="BO8516" s="32"/>
      <c r="BP8516" s="32"/>
      <c r="BQ8516" s="32"/>
      <c r="BR8516" s="32"/>
      <c r="BS8516" s="32"/>
      <c r="BT8516" s="32"/>
      <c r="BU8516" s="32"/>
      <c r="BV8516" s="32"/>
      <c r="BW8516" s="32"/>
      <c r="BX8516" s="32"/>
      <c r="BY8516" s="32"/>
      <c r="BZ8516" s="32"/>
    </row>
    <row r="8517" spans="66:78" x14ac:dyDescent="0.2">
      <c r="BN8517" s="32"/>
      <c r="BO8517" s="32"/>
      <c r="BP8517" s="32"/>
      <c r="BQ8517" s="32"/>
      <c r="BR8517" s="32"/>
      <c r="BS8517" s="32"/>
      <c r="BT8517" s="32"/>
      <c r="BU8517" s="32"/>
      <c r="BV8517" s="32"/>
      <c r="BW8517" s="32"/>
      <c r="BX8517" s="32"/>
      <c r="BY8517" s="32"/>
      <c r="BZ8517" s="32"/>
    </row>
    <row r="8518" spans="66:78" x14ac:dyDescent="0.2">
      <c r="BN8518" s="32"/>
      <c r="BO8518" s="32"/>
      <c r="BP8518" s="32"/>
      <c r="BQ8518" s="32"/>
      <c r="BR8518" s="32"/>
      <c r="BS8518" s="32"/>
      <c r="BT8518" s="32"/>
      <c r="BU8518" s="32"/>
      <c r="BV8518" s="32"/>
      <c r="BW8518" s="32"/>
      <c r="BX8518" s="32"/>
      <c r="BY8518" s="32"/>
      <c r="BZ8518" s="32"/>
    </row>
    <row r="8519" spans="66:78" x14ac:dyDescent="0.2">
      <c r="BN8519" s="32"/>
      <c r="BO8519" s="32"/>
      <c r="BP8519" s="32"/>
      <c r="BQ8519" s="32"/>
      <c r="BR8519" s="32"/>
      <c r="BS8519" s="32"/>
      <c r="BT8519" s="32"/>
      <c r="BU8519" s="32"/>
      <c r="BV8519" s="32"/>
      <c r="BW8519" s="32"/>
      <c r="BX8519" s="32"/>
      <c r="BY8519" s="32"/>
      <c r="BZ8519" s="32"/>
    </row>
    <row r="8520" spans="66:78" x14ac:dyDescent="0.2">
      <c r="BN8520" s="32"/>
      <c r="BO8520" s="32"/>
      <c r="BP8520" s="32"/>
      <c r="BQ8520" s="32"/>
      <c r="BR8520" s="32"/>
      <c r="BS8520" s="32"/>
      <c r="BT8520" s="32"/>
      <c r="BU8520" s="32"/>
      <c r="BV8520" s="32"/>
      <c r="BW8520" s="32"/>
      <c r="BX8520" s="32"/>
      <c r="BY8520" s="32"/>
      <c r="BZ8520" s="32"/>
    </row>
    <row r="8521" spans="66:78" x14ac:dyDescent="0.2">
      <c r="BN8521" s="32"/>
      <c r="BO8521" s="32"/>
      <c r="BP8521" s="32"/>
      <c r="BQ8521" s="32"/>
      <c r="BR8521" s="32"/>
      <c r="BS8521" s="32"/>
      <c r="BT8521" s="32"/>
      <c r="BU8521" s="32"/>
      <c r="BV8521" s="32"/>
      <c r="BW8521" s="32"/>
      <c r="BX8521" s="32"/>
      <c r="BY8521" s="32"/>
      <c r="BZ8521" s="32"/>
    </row>
    <row r="8522" spans="66:78" x14ac:dyDescent="0.2">
      <c r="BN8522" s="32"/>
      <c r="BO8522" s="32"/>
      <c r="BP8522" s="32"/>
      <c r="BQ8522" s="32"/>
      <c r="BR8522" s="32"/>
      <c r="BS8522" s="32"/>
      <c r="BT8522" s="32"/>
      <c r="BU8522" s="32"/>
      <c r="BV8522" s="32"/>
      <c r="BW8522" s="32"/>
      <c r="BX8522" s="32"/>
      <c r="BY8522" s="32"/>
      <c r="BZ8522" s="32"/>
    </row>
    <row r="8523" spans="66:78" x14ac:dyDescent="0.2">
      <c r="BN8523" s="32"/>
      <c r="BO8523" s="32"/>
      <c r="BP8523" s="32"/>
      <c r="BQ8523" s="32"/>
      <c r="BR8523" s="32"/>
      <c r="BS8523" s="32"/>
      <c r="BT8523" s="32"/>
      <c r="BU8523" s="32"/>
      <c r="BV8523" s="32"/>
      <c r="BW8523" s="32"/>
      <c r="BX8523" s="32"/>
      <c r="BY8523" s="32"/>
      <c r="BZ8523" s="32"/>
    </row>
    <row r="8524" spans="66:78" x14ac:dyDescent="0.2">
      <c r="BN8524" s="32"/>
      <c r="BO8524" s="32"/>
      <c r="BP8524" s="32"/>
      <c r="BQ8524" s="32"/>
      <c r="BR8524" s="32"/>
      <c r="BS8524" s="32"/>
      <c r="BT8524" s="32"/>
      <c r="BU8524" s="32"/>
      <c r="BV8524" s="32"/>
      <c r="BW8524" s="32"/>
      <c r="BX8524" s="32"/>
      <c r="BY8524" s="32"/>
      <c r="BZ8524" s="32"/>
    </row>
    <row r="8525" spans="66:78" x14ac:dyDescent="0.2">
      <c r="BN8525" s="32"/>
      <c r="BO8525" s="32"/>
      <c r="BP8525" s="32"/>
      <c r="BQ8525" s="32"/>
      <c r="BR8525" s="32"/>
      <c r="BS8525" s="32"/>
      <c r="BT8525" s="32"/>
      <c r="BU8525" s="32"/>
      <c r="BV8525" s="32"/>
      <c r="BW8525" s="32"/>
      <c r="BX8525" s="32"/>
      <c r="BY8525" s="32"/>
      <c r="BZ8525" s="32"/>
    </row>
    <row r="8526" spans="66:78" x14ac:dyDescent="0.2">
      <c r="BN8526" s="32"/>
      <c r="BO8526" s="32"/>
      <c r="BP8526" s="32"/>
      <c r="BQ8526" s="32"/>
      <c r="BR8526" s="32"/>
      <c r="BS8526" s="32"/>
      <c r="BT8526" s="32"/>
      <c r="BU8526" s="32"/>
      <c r="BV8526" s="32"/>
      <c r="BW8526" s="32"/>
      <c r="BX8526" s="32"/>
      <c r="BY8526" s="32"/>
      <c r="BZ8526" s="32"/>
    </row>
    <row r="8527" spans="66:78" x14ac:dyDescent="0.2">
      <c r="BN8527" s="32"/>
      <c r="BO8527" s="32"/>
      <c r="BP8527" s="32"/>
      <c r="BQ8527" s="32"/>
      <c r="BR8527" s="32"/>
      <c r="BS8527" s="32"/>
      <c r="BT8527" s="32"/>
      <c r="BU8527" s="32"/>
      <c r="BV8527" s="32"/>
      <c r="BW8527" s="32"/>
      <c r="BX8527" s="32"/>
      <c r="BY8527" s="32"/>
      <c r="BZ8527" s="32"/>
    </row>
    <row r="8528" spans="66:78" x14ac:dyDescent="0.2">
      <c r="BN8528" s="32"/>
      <c r="BO8528" s="32"/>
      <c r="BP8528" s="32"/>
      <c r="BQ8528" s="32"/>
      <c r="BR8528" s="32"/>
      <c r="BS8528" s="32"/>
      <c r="BT8528" s="32"/>
      <c r="BU8528" s="32"/>
      <c r="BV8528" s="32"/>
      <c r="BW8528" s="32"/>
      <c r="BX8528" s="32"/>
      <c r="BY8528" s="32"/>
      <c r="BZ8528" s="32"/>
    </row>
    <row r="8529" spans="66:78" x14ac:dyDescent="0.2">
      <c r="BN8529" s="32"/>
      <c r="BO8529" s="32"/>
      <c r="BP8529" s="32"/>
      <c r="BQ8529" s="32"/>
      <c r="BR8529" s="32"/>
      <c r="BS8529" s="32"/>
      <c r="BT8529" s="32"/>
      <c r="BU8529" s="32"/>
      <c r="BV8529" s="32"/>
      <c r="BW8529" s="32"/>
      <c r="BX8529" s="32"/>
      <c r="BY8529" s="32"/>
      <c r="BZ8529" s="32"/>
    </row>
    <row r="8530" spans="66:78" x14ac:dyDescent="0.2">
      <c r="BN8530" s="32"/>
      <c r="BO8530" s="32"/>
      <c r="BP8530" s="32"/>
      <c r="BQ8530" s="32"/>
      <c r="BR8530" s="32"/>
      <c r="BS8530" s="32"/>
      <c r="BT8530" s="32"/>
      <c r="BU8530" s="32"/>
      <c r="BV8530" s="32"/>
      <c r="BW8530" s="32"/>
      <c r="BX8530" s="32"/>
      <c r="BY8530" s="32"/>
      <c r="BZ8530" s="32"/>
    </row>
    <row r="8531" spans="66:78" x14ac:dyDescent="0.2">
      <c r="BN8531" s="32"/>
      <c r="BO8531" s="32"/>
      <c r="BP8531" s="32"/>
      <c r="BQ8531" s="32"/>
      <c r="BR8531" s="32"/>
      <c r="BS8531" s="32"/>
      <c r="BT8531" s="32"/>
      <c r="BU8531" s="32"/>
      <c r="BV8531" s="32"/>
      <c r="BW8531" s="32"/>
      <c r="BX8531" s="32"/>
      <c r="BY8531" s="32"/>
      <c r="BZ8531" s="32"/>
    </row>
    <row r="8532" spans="66:78" x14ac:dyDescent="0.2">
      <c r="BN8532" s="32"/>
      <c r="BO8532" s="32"/>
      <c r="BP8532" s="32"/>
      <c r="BQ8532" s="32"/>
      <c r="BR8532" s="32"/>
      <c r="BS8532" s="32"/>
      <c r="BT8532" s="32"/>
      <c r="BU8532" s="32"/>
      <c r="BV8532" s="32"/>
      <c r="BW8532" s="32"/>
      <c r="BX8532" s="32"/>
      <c r="BY8532" s="32"/>
      <c r="BZ8532" s="32"/>
    </row>
    <row r="8533" spans="66:78" x14ac:dyDescent="0.2">
      <c r="BN8533" s="32"/>
      <c r="BO8533" s="32"/>
      <c r="BP8533" s="32"/>
      <c r="BQ8533" s="32"/>
      <c r="BR8533" s="32"/>
      <c r="BS8533" s="32"/>
      <c r="BT8533" s="32"/>
      <c r="BU8533" s="32"/>
      <c r="BV8533" s="32"/>
      <c r="BW8533" s="32"/>
      <c r="BX8533" s="32"/>
      <c r="BY8533" s="32"/>
      <c r="BZ8533" s="32"/>
    </row>
    <row r="8534" spans="66:78" x14ac:dyDescent="0.2">
      <c r="BN8534" s="32"/>
      <c r="BO8534" s="32"/>
      <c r="BP8534" s="32"/>
      <c r="BQ8534" s="32"/>
      <c r="BR8534" s="32"/>
      <c r="BS8534" s="32"/>
      <c r="BT8534" s="32"/>
      <c r="BU8534" s="32"/>
      <c r="BV8534" s="32"/>
      <c r="BW8534" s="32"/>
      <c r="BX8534" s="32"/>
      <c r="BY8534" s="32"/>
      <c r="BZ8534" s="32"/>
    </row>
    <row r="8535" spans="66:78" x14ac:dyDescent="0.2">
      <c r="BN8535" s="32"/>
      <c r="BO8535" s="32"/>
      <c r="BP8535" s="32"/>
      <c r="BQ8535" s="32"/>
      <c r="BR8535" s="32"/>
      <c r="BS8535" s="32"/>
      <c r="BT8535" s="32"/>
      <c r="BU8535" s="32"/>
      <c r="BV8535" s="32"/>
      <c r="BW8535" s="32"/>
      <c r="BX8535" s="32"/>
      <c r="BY8535" s="32"/>
      <c r="BZ8535" s="32"/>
    </row>
    <row r="8536" spans="66:78" x14ac:dyDescent="0.2">
      <c r="BN8536" s="32"/>
      <c r="BO8536" s="32"/>
      <c r="BP8536" s="32"/>
      <c r="BQ8536" s="32"/>
      <c r="BR8536" s="32"/>
      <c r="BS8536" s="32"/>
      <c r="BT8536" s="32"/>
      <c r="BU8536" s="32"/>
      <c r="BV8536" s="32"/>
      <c r="BW8536" s="32"/>
      <c r="BX8536" s="32"/>
      <c r="BY8536" s="32"/>
      <c r="BZ8536" s="32"/>
    </row>
    <row r="8537" spans="66:78" x14ac:dyDescent="0.2">
      <c r="BN8537" s="32"/>
      <c r="BO8537" s="32"/>
      <c r="BP8537" s="32"/>
      <c r="BQ8537" s="32"/>
      <c r="BR8537" s="32"/>
      <c r="BS8537" s="32"/>
      <c r="BT8537" s="32"/>
      <c r="BU8537" s="32"/>
      <c r="BV8537" s="32"/>
      <c r="BW8537" s="32"/>
      <c r="BX8537" s="32"/>
      <c r="BY8537" s="32"/>
      <c r="BZ8537" s="32"/>
    </row>
    <row r="8538" spans="66:78" x14ac:dyDescent="0.2">
      <c r="BN8538" s="32"/>
      <c r="BO8538" s="32"/>
      <c r="BP8538" s="32"/>
      <c r="BQ8538" s="32"/>
      <c r="BR8538" s="32"/>
      <c r="BS8538" s="32"/>
      <c r="BT8538" s="32"/>
      <c r="BU8538" s="32"/>
      <c r="BV8538" s="32"/>
      <c r="BW8538" s="32"/>
      <c r="BX8538" s="32"/>
      <c r="BY8538" s="32"/>
      <c r="BZ8538" s="32"/>
    </row>
    <row r="8539" spans="66:78" x14ac:dyDescent="0.2">
      <c r="BN8539" s="32"/>
      <c r="BO8539" s="32"/>
      <c r="BP8539" s="32"/>
      <c r="BQ8539" s="32"/>
      <c r="BR8539" s="32"/>
      <c r="BS8539" s="32"/>
      <c r="BT8539" s="32"/>
      <c r="BU8539" s="32"/>
      <c r="BV8539" s="32"/>
      <c r="BW8539" s="32"/>
      <c r="BX8539" s="32"/>
      <c r="BY8539" s="32"/>
      <c r="BZ8539" s="32"/>
    </row>
    <row r="8540" spans="66:78" x14ac:dyDescent="0.2">
      <c r="BN8540" s="32"/>
      <c r="BO8540" s="32"/>
      <c r="BP8540" s="32"/>
      <c r="BQ8540" s="32"/>
      <c r="BR8540" s="32"/>
      <c r="BS8540" s="32"/>
      <c r="BT8540" s="32"/>
      <c r="BU8540" s="32"/>
      <c r="BV8540" s="32"/>
      <c r="BW8540" s="32"/>
      <c r="BX8540" s="32"/>
      <c r="BY8540" s="32"/>
      <c r="BZ8540" s="32"/>
    </row>
    <row r="8541" spans="66:78" x14ac:dyDescent="0.2">
      <c r="BN8541" s="32"/>
      <c r="BO8541" s="32"/>
      <c r="BP8541" s="32"/>
      <c r="BQ8541" s="32"/>
      <c r="BR8541" s="32"/>
      <c r="BS8541" s="32"/>
      <c r="BT8541" s="32"/>
      <c r="BU8541" s="32"/>
      <c r="BV8541" s="32"/>
      <c r="BW8541" s="32"/>
      <c r="BX8541" s="32"/>
      <c r="BY8541" s="32"/>
      <c r="BZ8541" s="32"/>
    </row>
    <row r="8542" spans="66:78" x14ac:dyDescent="0.2">
      <c r="BN8542" s="32"/>
      <c r="BO8542" s="32"/>
      <c r="BP8542" s="32"/>
      <c r="BQ8542" s="32"/>
      <c r="BR8542" s="32"/>
      <c r="BS8542" s="32"/>
      <c r="BT8542" s="32"/>
      <c r="BU8542" s="32"/>
      <c r="BV8542" s="32"/>
      <c r="BW8542" s="32"/>
      <c r="BX8542" s="32"/>
      <c r="BY8542" s="32"/>
      <c r="BZ8542" s="32"/>
    </row>
    <row r="8543" spans="66:78" x14ac:dyDescent="0.2">
      <c r="BN8543" s="32"/>
      <c r="BO8543" s="32"/>
      <c r="BP8543" s="32"/>
      <c r="BQ8543" s="32"/>
      <c r="BR8543" s="32"/>
      <c r="BS8543" s="32"/>
      <c r="BT8543" s="32"/>
      <c r="BU8543" s="32"/>
      <c r="BV8543" s="32"/>
      <c r="BW8543" s="32"/>
      <c r="BX8543" s="32"/>
      <c r="BY8543" s="32"/>
      <c r="BZ8543" s="32"/>
    </row>
    <row r="8544" spans="66:78" x14ac:dyDescent="0.2">
      <c r="BN8544" s="32"/>
      <c r="BO8544" s="32"/>
      <c r="BP8544" s="32"/>
      <c r="BQ8544" s="32"/>
      <c r="BR8544" s="32"/>
      <c r="BS8544" s="32"/>
      <c r="BT8544" s="32"/>
      <c r="BU8544" s="32"/>
      <c r="BV8544" s="32"/>
      <c r="BW8544" s="32"/>
      <c r="BX8544" s="32"/>
      <c r="BY8544" s="32"/>
      <c r="BZ8544" s="32"/>
    </row>
    <row r="8545" spans="66:78" x14ac:dyDescent="0.2">
      <c r="BN8545" s="32"/>
      <c r="BO8545" s="32"/>
      <c r="BP8545" s="32"/>
      <c r="BQ8545" s="32"/>
      <c r="BR8545" s="32"/>
      <c r="BS8545" s="32"/>
      <c r="BT8545" s="32"/>
      <c r="BU8545" s="32"/>
      <c r="BV8545" s="32"/>
      <c r="BW8545" s="32"/>
      <c r="BX8545" s="32"/>
      <c r="BY8545" s="32"/>
      <c r="BZ8545" s="32"/>
    </row>
    <row r="8546" spans="66:78" x14ac:dyDescent="0.2">
      <c r="BN8546" s="32"/>
      <c r="BO8546" s="32"/>
      <c r="BP8546" s="32"/>
      <c r="BQ8546" s="32"/>
      <c r="BR8546" s="32"/>
      <c r="BS8546" s="32"/>
      <c r="BT8546" s="32"/>
      <c r="BU8546" s="32"/>
      <c r="BV8546" s="32"/>
      <c r="BW8546" s="32"/>
      <c r="BX8546" s="32"/>
      <c r="BY8546" s="32"/>
      <c r="BZ8546" s="32"/>
    </row>
    <row r="8547" spans="66:78" x14ac:dyDescent="0.2">
      <c r="BN8547" s="32"/>
      <c r="BO8547" s="32"/>
      <c r="BP8547" s="32"/>
      <c r="BQ8547" s="32"/>
      <c r="BR8547" s="32"/>
      <c r="BS8547" s="32"/>
      <c r="BT8547" s="32"/>
      <c r="BU8547" s="32"/>
      <c r="BV8547" s="32"/>
      <c r="BW8547" s="32"/>
      <c r="BX8547" s="32"/>
      <c r="BY8547" s="32"/>
      <c r="BZ8547" s="32"/>
    </row>
    <row r="8548" spans="66:78" x14ac:dyDescent="0.2">
      <c r="BN8548" s="32"/>
      <c r="BO8548" s="32"/>
      <c r="BP8548" s="32"/>
      <c r="BQ8548" s="32"/>
      <c r="BR8548" s="32"/>
      <c r="BS8548" s="32"/>
      <c r="BT8548" s="32"/>
      <c r="BU8548" s="32"/>
      <c r="BV8548" s="32"/>
      <c r="BW8548" s="32"/>
      <c r="BX8548" s="32"/>
      <c r="BY8548" s="32"/>
      <c r="BZ8548" s="32"/>
    </row>
    <row r="8549" spans="66:78" x14ac:dyDescent="0.2">
      <c r="BN8549" s="32"/>
      <c r="BO8549" s="32"/>
      <c r="BP8549" s="32"/>
      <c r="BQ8549" s="32"/>
      <c r="BR8549" s="32"/>
      <c r="BS8549" s="32"/>
      <c r="BT8549" s="32"/>
      <c r="BU8549" s="32"/>
      <c r="BV8549" s="32"/>
      <c r="BW8549" s="32"/>
      <c r="BX8549" s="32"/>
      <c r="BY8549" s="32"/>
      <c r="BZ8549" s="32"/>
    </row>
    <row r="8550" spans="66:78" x14ac:dyDescent="0.2">
      <c r="BN8550" s="32"/>
      <c r="BO8550" s="32"/>
      <c r="BP8550" s="32"/>
      <c r="BQ8550" s="32"/>
      <c r="BR8550" s="32"/>
      <c r="BS8550" s="32"/>
      <c r="BT8550" s="32"/>
      <c r="BU8550" s="32"/>
      <c r="BV8550" s="32"/>
      <c r="BW8550" s="32"/>
      <c r="BX8550" s="32"/>
      <c r="BY8550" s="32"/>
      <c r="BZ8550" s="32"/>
    </row>
    <row r="8551" spans="66:78" x14ac:dyDescent="0.2">
      <c r="BN8551" s="32"/>
      <c r="BO8551" s="32"/>
      <c r="BP8551" s="32"/>
      <c r="BQ8551" s="32"/>
      <c r="BR8551" s="32"/>
      <c r="BS8551" s="32"/>
      <c r="BT8551" s="32"/>
      <c r="BU8551" s="32"/>
      <c r="BV8551" s="32"/>
      <c r="BW8551" s="32"/>
      <c r="BX8551" s="32"/>
      <c r="BY8551" s="32"/>
      <c r="BZ8551" s="32"/>
    </row>
    <row r="8552" spans="66:78" x14ac:dyDescent="0.2">
      <c r="BN8552" s="32"/>
      <c r="BO8552" s="32"/>
      <c r="BP8552" s="32"/>
      <c r="BQ8552" s="32"/>
      <c r="BR8552" s="32"/>
      <c r="BS8552" s="32"/>
      <c r="BT8552" s="32"/>
      <c r="BU8552" s="32"/>
      <c r="BV8552" s="32"/>
      <c r="BW8552" s="32"/>
      <c r="BX8552" s="32"/>
      <c r="BY8552" s="32"/>
      <c r="BZ8552" s="32"/>
    </row>
    <row r="8553" spans="66:78" x14ac:dyDescent="0.2">
      <c r="BN8553" s="32"/>
      <c r="BO8553" s="32"/>
      <c r="BP8553" s="32"/>
      <c r="BQ8553" s="32"/>
      <c r="BR8553" s="32"/>
      <c r="BS8553" s="32"/>
      <c r="BT8553" s="32"/>
      <c r="BU8553" s="32"/>
      <c r="BV8553" s="32"/>
      <c r="BW8553" s="32"/>
      <c r="BX8553" s="32"/>
      <c r="BY8553" s="32"/>
      <c r="BZ8553" s="32"/>
    </row>
    <row r="8554" spans="66:78" x14ac:dyDescent="0.2">
      <c r="BN8554" s="32"/>
      <c r="BO8554" s="32"/>
      <c r="BP8554" s="32"/>
      <c r="BQ8554" s="32"/>
      <c r="BR8554" s="32"/>
      <c r="BS8554" s="32"/>
      <c r="BT8554" s="32"/>
      <c r="BU8554" s="32"/>
      <c r="BV8554" s="32"/>
      <c r="BW8554" s="32"/>
      <c r="BX8554" s="32"/>
      <c r="BY8554" s="32"/>
      <c r="BZ8554" s="32"/>
    </row>
    <row r="8555" spans="66:78" x14ac:dyDescent="0.2">
      <c r="BN8555" s="32"/>
      <c r="BO8555" s="32"/>
      <c r="BP8555" s="32"/>
      <c r="BQ8555" s="32"/>
      <c r="BR8555" s="32"/>
      <c r="BS8555" s="32"/>
      <c r="BT8555" s="32"/>
      <c r="BU8555" s="32"/>
      <c r="BV8555" s="32"/>
      <c r="BW8555" s="32"/>
      <c r="BX8555" s="32"/>
      <c r="BY8555" s="32"/>
      <c r="BZ8555" s="32"/>
    </row>
    <row r="8556" spans="66:78" x14ac:dyDescent="0.2">
      <c r="BN8556" s="32"/>
      <c r="BO8556" s="32"/>
      <c r="BP8556" s="32"/>
      <c r="BQ8556" s="32"/>
      <c r="BR8556" s="32"/>
      <c r="BS8556" s="32"/>
      <c r="BT8556" s="32"/>
      <c r="BU8556" s="32"/>
      <c r="BV8556" s="32"/>
      <c r="BW8556" s="32"/>
      <c r="BX8556" s="32"/>
      <c r="BY8556" s="32"/>
      <c r="BZ8556" s="32"/>
    </row>
    <row r="8557" spans="66:78" x14ac:dyDescent="0.2">
      <c r="BN8557" s="32"/>
      <c r="BO8557" s="32"/>
      <c r="BP8557" s="32"/>
      <c r="BQ8557" s="32"/>
      <c r="BR8557" s="32"/>
      <c r="BS8557" s="32"/>
      <c r="BT8557" s="32"/>
      <c r="BU8557" s="32"/>
      <c r="BV8557" s="32"/>
      <c r="BW8557" s="32"/>
      <c r="BX8557" s="32"/>
      <c r="BY8557" s="32"/>
      <c r="BZ8557" s="32"/>
    </row>
    <row r="8558" spans="66:78" x14ac:dyDescent="0.2">
      <c r="BN8558" s="32"/>
      <c r="BO8558" s="32"/>
      <c r="BP8558" s="32"/>
      <c r="BQ8558" s="32"/>
      <c r="BR8558" s="32"/>
      <c r="BS8558" s="32"/>
      <c r="BT8558" s="32"/>
      <c r="BU8558" s="32"/>
      <c r="BV8558" s="32"/>
      <c r="BW8558" s="32"/>
      <c r="BX8558" s="32"/>
      <c r="BY8558" s="32"/>
      <c r="BZ8558" s="32"/>
    </row>
    <row r="8559" spans="66:78" x14ac:dyDescent="0.2">
      <c r="BN8559" s="32"/>
      <c r="BO8559" s="32"/>
      <c r="BP8559" s="32"/>
      <c r="BQ8559" s="32"/>
      <c r="BR8559" s="32"/>
      <c r="BS8559" s="32"/>
      <c r="BT8559" s="32"/>
      <c r="BU8559" s="32"/>
      <c r="BV8559" s="32"/>
      <c r="BW8559" s="32"/>
      <c r="BX8559" s="32"/>
      <c r="BY8559" s="32"/>
      <c r="BZ8559" s="32"/>
    </row>
    <row r="8560" spans="66:78" x14ac:dyDescent="0.2">
      <c r="BN8560" s="32"/>
      <c r="BO8560" s="32"/>
      <c r="BP8560" s="32"/>
      <c r="BQ8560" s="32"/>
      <c r="BR8560" s="32"/>
      <c r="BS8560" s="32"/>
      <c r="BT8560" s="32"/>
      <c r="BU8560" s="32"/>
      <c r="BV8560" s="32"/>
      <c r="BW8560" s="32"/>
      <c r="BX8560" s="32"/>
      <c r="BY8560" s="32"/>
      <c r="BZ8560" s="32"/>
    </row>
    <row r="8561" spans="66:78" x14ac:dyDescent="0.2">
      <c r="BN8561" s="32"/>
      <c r="BO8561" s="32"/>
      <c r="BP8561" s="32"/>
      <c r="BQ8561" s="32"/>
      <c r="BR8561" s="32"/>
      <c r="BS8561" s="32"/>
      <c r="BT8561" s="32"/>
      <c r="BU8561" s="32"/>
      <c r="BV8561" s="32"/>
      <c r="BW8561" s="32"/>
      <c r="BX8561" s="32"/>
      <c r="BY8561" s="32"/>
      <c r="BZ8561" s="32"/>
    </row>
    <row r="8562" spans="66:78" x14ac:dyDescent="0.2">
      <c r="BN8562" s="32"/>
      <c r="BO8562" s="32"/>
      <c r="BP8562" s="32"/>
      <c r="BQ8562" s="32"/>
      <c r="BR8562" s="32"/>
      <c r="BS8562" s="32"/>
      <c r="BT8562" s="32"/>
      <c r="BU8562" s="32"/>
      <c r="BV8562" s="32"/>
      <c r="BW8562" s="32"/>
      <c r="BX8562" s="32"/>
      <c r="BY8562" s="32"/>
      <c r="BZ8562" s="32"/>
    </row>
    <row r="8563" spans="66:78" x14ac:dyDescent="0.2">
      <c r="BN8563" s="32"/>
      <c r="BO8563" s="32"/>
      <c r="BP8563" s="32"/>
      <c r="BQ8563" s="32"/>
      <c r="BR8563" s="32"/>
      <c r="BS8563" s="32"/>
      <c r="BT8563" s="32"/>
      <c r="BU8563" s="32"/>
      <c r="BV8563" s="32"/>
      <c r="BW8563" s="32"/>
      <c r="BX8563" s="32"/>
      <c r="BY8563" s="32"/>
      <c r="BZ8563" s="32"/>
    </row>
    <row r="8564" spans="66:78" x14ac:dyDescent="0.2">
      <c r="BN8564" s="32"/>
      <c r="BO8564" s="32"/>
      <c r="BP8564" s="32"/>
      <c r="BQ8564" s="32"/>
      <c r="BR8564" s="32"/>
      <c r="BS8564" s="32"/>
      <c r="BT8564" s="32"/>
      <c r="BU8564" s="32"/>
      <c r="BV8564" s="32"/>
      <c r="BW8564" s="32"/>
      <c r="BX8564" s="32"/>
      <c r="BY8564" s="32"/>
      <c r="BZ8564" s="32"/>
    </row>
    <row r="8565" spans="66:78" x14ac:dyDescent="0.2">
      <c r="BN8565" s="32"/>
      <c r="BO8565" s="32"/>
      <c r="BP8565" s="32"/>
      <c r="BQ8565" s="32"/>
      <c r="BR8565" s="32"/>
      <c r="BS8565" s="32"/>
      <c r="BT8565" s="32"/>
      <c r="BU8565" s="32"/>
      <c r="BV8565" s="32"/>
      <c r="BW8565" s="32"/>
      <c r="BX8565" s="32"/>
      <c r="BY8565" s="32"/>
      <c r="BZ8565" s="32"/>
    </row>
    <row r="8566" spans="66:78" x14ac:dyDescent="0.2">
      <c r="BN8566" s="32"/>
      <c r="BO8566" s="32"/>
      <c r="BP8566" s="32"/>
      <c r="BQ8566" s="32"/>
      <c r="BR8566" s="32"/>
      <c r="BS8566" s="32"/>
      <c r="BT8566" s="32"/>
      <c r="BU8566" s="32"/>
      <c r="BV8566" s="32"/>
      <c r="BW8566" s="32"/>
      <c r="BX8566" s="32"/>
      <c r="BY8566" s="32"/>
      <c r="BZ8566" s="32"/>
    </row>
    <row r="8567" spans="66:78" x14ac:dyDescent="0.2">
      <c r="BN8567" s="32"/>
      <c r="BO8567" s="32"/>
      <c r="BP8567" s="32"/>
      <c r="BQ8567" s="32"/>
      <c r="BR8567" s="32"/>
      <c r="BS8567" s="32"/>
      <c r="BT8567" s="32"/>
      <c r="BU8567" s="32"/>
      <c r="BV8567" s="32"/>
      <c r="BW8567" s="32"/>
      <c r="BX8567" s="32"/>
      <c r="BY8567" s="32"/>
      <c r="BZ8567" s="32"/>
    </row>
    <row r="8568" spans="66:78" x14ac:dyDescent="0.2">
      <c r="BN8568" s="32"/>
      <c r="BO8568" s="32"/>
      <c r="BP8568" s="32"/>
      <c r="BQ8568" s="32"/>
      <c r="BR8568" s="32"/>
      <c r="BS8568" s="32"/>
      <c r="BT8568" s="32"/>
      <c r="BU8568" s="32"/>
      <c r="BV8568" s="32"/>
      <c r="BW8568" s="32"/>
      <c r="BX8568" s="32"/>
      <c r="BY8568" s="32"/>
      <c r="BZ8568" s="32"/>
    </row>
    <row r="8569" spans="66:78" x14ac:dyDescent="0.2">
      <c r="BN8569" s="32"/>
      <c r="BO8569" s="32"/>
      <c r="BP8569" s="32"/>
      <c r="BQ8569" s="32"/>
      <c r="BR8569" s="32"/>
      <c r="BS8569" s="32"/>
      <c r="BT8569" s="32"/>
      <c r="BU8569" s="32"/>
      <c r="BV8569" s="32"/>
      <c r="BW8569" s="32"/>
      <c r="BX8569" s="32"/>
      <c r="BY8569" s="32"/>
      <c r="BZ8569" s="32"/>
    </row>
    <row r="8570" spans="66:78" x14ac:dyDescent="0.2">
      <c r="BN8570" s="32"/>
      <c r="BO8570" s="32"/>
      <c r="BP8570" s="32"/>
      <c r="BQ8570" s="32"/>
      <c r="BR8570" s="32"/>
      <c r="BS8570" s="32"/>
      <c r="BT8570" s="32"/>
      <c r="BU8570" s="32"/>
      <c r="BV8570" s="32"/>
      <c r="BW8570" s="32"/>
      <c r="BX8570" s="32"/>
      <c r="BY8570" s="32"/>
      <c r="BZ8570" s="32"/>
    </row>
    <row r="8571" spans="66:78" x14ac:dyDescent="0.2">
      <c r="BN8571" s="32"/>
      <c r="BO8571" s="32"/>
      <c r="BP8571" s="32"/>
      <c r="BQ8571" s="32"/>
      <c r="BR8571" s="32"/>
      <c r="BS8571" s="32"/>
      <c r="BT8571" s="32"/>
      <c r="BU8571" s="32"/>
      <c r="BV8571" s="32"/>
      <c r="BW8571" s="32"/>
      <c r="BX8571" s="32"/>
      <c r="BY8571" s="32"/>
      <c r="BZ8571" s="32"/>
    </row>
    <row r="8572" spans="66:78" x14ac:dyDescent="0.2">
      <c r="BN8572" s="32"/>
      <c r="BO8572" s="32"/>
      <c r="BP8572" s="32"/>
      <c r="BQ8572" s="32"/>
      <c r="BR8572" s="32"/>
      <c r="BS8572" s="32"/>
      <c r="BT8572" s="32"/>
      <c r="BU8572" s="32"/>
      <c r="BV8572" s="32"/>
      <c r="BW8572" s="32"/>
      <c r="BX8572" s="32"/>
      <c r="BY8572" s="32"/>
      <c r="BZ8572" s="32"/>
    </row>
    <row r="8573" spans="66:78" x14ac:dyDescent="0.2">
      <c r="BN8573" s="32"/>
      <c r="BO8573" s="32"/>
      <c r="BP8573" s="32"/>
      <c r="BQ8573" s="32"/>
      <c r="BR8573" s="32"/>
      <c r="BS8573" s="32"/>
      <c r="BT8573" s="32"/>
      <c r="BU8573" s="32"/>
      <c r="BV8573" s="32"/>
      <c r="BW8573" s="32"/>
      <c r="BX8573" s="32"/>
      <c r="BY8573" s="32"/>
      <c r="BZ8573" s="32"/>
    </row>
    <row r="8574" spans="66:78" x14ac:dyDescent="0.2">
      <c r="BN8574" s="32"/>
      <c r="BO8574" s="32"/>
      <c r="BP8574" s="32"/>
      <c r="BQ8574" s="32"/>
      <c r="BR8574" s="32"/>
      <c r="BS8574" s="32"/>
      <c r="BT8574" s="32"/>
      <c r="BU8574" s="32"/>
      <c r="BV8574" s="32"/>
      <c r="BW8574" s="32"/>
      <c r="BX8574" s="32"/>
      <c r="BY8574" s="32"/>
      <c r="BZ8574" s="32"/>
    </row>
    <row r="8575" spans="66:78" x14ac:dyDescent="0.2">
      <c r="BN8575" s="32"/>
      <c r="BO8575" s="32"/>
      <c r="BP8575" s="32"/>
      <c r="BQ8575" s="32"/>
      <c r="BR8575" s="32"/>
      <c r="BS8575" s="32"/>
      <c r="BT8575" s="32"/>
      <c r="BU8575" s="32"/>
      <c r="BV8575" s="32"/>
      <c r="BW8575" s="32"/>
      <c r="BX8575" s="32"/>
      <c r="BY8575" s="32"/>
      <c r="BZ8575" s="32"/>
    </row>
    <row r="8576" spans="66:78" x14ac:dyDescent="0.2">
      <c r="BN8576" s="32"/>
      <c r="BO8576" s="32"/>
      <c r="BP8576" s="32"/>
      <c r="BQ8576" s="32"/>
      <c r="BR8576" s="32"/>
      <c r="BS8576" s="32"/>
      <c r="BT8576" s="32"/>
      <c r="BU8576" s="32"/>
      <c r="BV8576" s="32"/>
      <c r="BW8576" s="32"/>
      <c r="BX8576" s="32"/>
      <c r="BY8576" s="32"/>
      <c r="BZ8576" s="32"/>
    </row>
    <row r="8577" spans="66:78" x14ac:dyDescent="0.2">
      <c r="BN8577" s="32"/>
      <c r="BO8577" s="32"/>
      <c r="BP8577" s="32"/>
      <c r="BQ8577" s="32"/>
      <c r="BR8577" s="32"/>
      <c r="BS8577" s="32"/>
      <c r="BT8577" s="32"/>
      <c r="BU8577" s="32"/>
      <c r="BV8577" s="32"/>
      <c r="BW8577" s="32"/>
      <c r="BX8577" s="32"/>
      <c r="BY8577" s="32"/>
      <c r="BZ8577" s="32"/>
    </row>
    <row r="8578" spans="66:78" x14ac:dyDescent="0.2">
      <c r="BN8578" s="32"/>
      <c r="BO8578" s="32"/>
      <c r="BP8578" s="32"/>
      <c r="BQ8578" s="32"/>
      <c r="BR8578" s="32"/>
      <c r="BS8578" s="32"/>
      <c r="BT8578" s="32"/>
      <c r="BU8578" s="32"/>
      <c r="BV8578" s="32"/>
      <c r="BW8578" s="32"/>
      <c r="BX8578" s="32"/>
      <c r="BY8578" s="32"/>
      <c r="BZ8578" s="32"/>
    </row>
    <row r="8579" spans="66:78" x14ac:dyDescent="0.2">
      <c r="BN8579" s="32"/>
      <c r="BO8579" s="32"/>
      <c r="BP8579" s="32"/>
      <c r="BQ8579" s="32"/>
      <c r="BR8579" s="32"/>
      <c r="BS8579" s="32"/>
      <c r="BT8579" s="32"/>
      <c r="BU8579" s="32"/>
      <c r="BV8579" s="32"/>
      <c r="BW8579" s="32"/>
      <c r="BX8579" s="32"/>
      <c r="BY8579" s="32"/>
      <c r="BZ8579" s="32"/>
    </row>
    <row r="8580" spans="66:78" x14ac:dyDescent="0.2">
      <c r="BN8580" s="32"/>
      <c r="BO8580" s="32"/>
      <c r="BP8580" s="32"/>
      <c r="BQ8580" s="32"/>
      <c r="BR8580" s="32"/>
      <c r="BS8580" s="32"/>
      <c r="BT8580" s="32"/>
      <c r="BU8580" s="32"/>
      <c r="BV8580" s="32"/>
      <c r="BW8580" s="32"/>
      <c r="BX8580" s="32"/>
      <c r="BY8580" s="32"/>
      <c r="BZ8580" s="32"/>
    </row>
    <row r="8581" spans="66:78" x14ac:dyDescent="0.2">
      <c r="BN8581" s="32"/>
      <c r="BO8581" s="32"/>
      <c r="BP8581" s="32"/>
      <c r="BQ8581" s="32"/>
      <c r="BR8581" s="32"/>
      <c r="BS8581" s="32"/>
      <c r="BT8581" s="32"/>
      <c r="BU8581" s="32"/>
      <c r="BV8581" s="32"/>
      <c r="BW8581" s="32"/>
      <c r="BX8581" s="32"/>
      <c r="BY8581" s="32"/>
      <c r="BZ8581" s="32"/>
    </row>
    <row r="8582" spans="66:78" x14ac:dyDescent="0.2">
      <c r="BN8582" s="32"/>
      <c r="BO8582" s="32"/>
      <c r="BP8582" s="32"/>
      <c r="BQ8582" s="32"/>
      <c r="BR8582" s="32"/>
      <c r="BS8582" s="32"/>
      <c r="BT8582" s="32"/>
      <c r="BU8582" s="32"/>
      <c r="BV8582" s="32"/>
      <c r="BW8582" s="32"/>
      <c r="BX8582" s="32"/>
      <c r="BY8582" s="32"/>
      <c r="BZ8582" s="32"/>
    </row>
    <row r="8583" spans="66:78" x14ac:dyDescent="0.2">
      <c r="BN8583" s="32"/>
      <c r="BO8583" s="32"/>
      <c r="BP8583" s="32"/>
      <c r="BQ8583" s="32"/>
      <c r="BR8583" s="32"/>
      <c r="BS8583" s="32"/>
      <c r="BT8583" s="32"/>
      <c r="BU8583" s="32"/>
      <c r="BV8583" s="32"/>
      <c r="BW8583" s="32"/>
      <c r="BX8583" s="32"/>
      <c r="BY8583" s="32"/>
      <c r="BZ8583" s="32"/>
    </row>
    <row r="8584" spans="66:78" x14ac:dyDescent="0.2">
      <c r="BN8584" s="32"/>
      <c r="BO8584" s="32"/>
      <c r="BP8584" s="32"/>
      <c r="BQ8584" s="32"/>
      <c r="BR8584" s="32"/>
      <c r="BS8584" s="32"/>
      <c r="BT8584" s="32"/>
      <c r="BU8584" s="32"/>
      <c r="BV8584" s="32"/>
      <c r="BW8584" s="32"/>
      <c r="BX8584" s="32"/>
      <c r="BY8584" s="32"/>
      <c r="BZ8584" s="32"/>
    </row>
    <row r="8585" spans="66:78" x14ac:dyDescent="0.2">
      <c r="BN8585" s="32"/>
      <c r="BO8585" s="32"/>
      <c r="BP8585" s="32"/>
      <c r="BQ8585" s="32"/>
      <c r="BR8585" s="32"/>
      <c r="BS8585" s="32"/>
      <c r="BT8585" s="32"/>
      <c r="BU8585" s="32"/>
      <c r="BV8585" s="32"/>
      <c r="BW8585" s="32"/>
      <c r="BX8585" s="32"/>
      <c r="BY8585" s="32"/>
      <c r="BZ8585" s="32"/>
    </row>
    <row r="8586" spans="66:78" x14ac:dyDescent="0.2">
      <c r="BN8586" s="32"/>
      <c r="BO8586" s="32"/>
      <c r="BP8586" s="32"/>
      <c r="BQ8586" s="32"/>
      <c r="BR8586" s="32"/>
      <c r="BS8586" s="32"/>
      <c r="BT8586" s="32"/>
      <c r="BU8586" s="32"/>
      <c r="BV8586" s="32"/>
      <c r="BW8586" s="32"/>
      <c r="BX8586" s="32"/>
      <c r="BY8586" s="32"/>
      <c r="BZ8586" s="32"/>
    </row>
    <row r="8587" spans="66:78" x14ac:dyDescent="0.2">
      <c r="BN8587" s="32"/>
      <c r="BO8587" s="32"/>
      <c r="BP8587" s="32"/>
      <c r="BQ8587" s="32"/>
      <c r="BR8587" s="32"/>
      <c r="BS8587" s="32"/>
      <c r="BT8587" s="32"/>
      <c r="BU8587" s="32"/>
      <c r="BV8587" s="32"/>
      <c r="BW8587" s="32"/>
      <c r="BX8587" s="32"/>
      <c r="BY8587" s="32"/>
      <c r="BZ8587" s="32"/>
    </row>
    <row r="8588" spans="66:78" x14ac:dyDescent="0.2">
      <c r="BN8588" s="32"/>
      <c r="BO8588" s="32"/>
      <c r="BP8588" s="32"/>
      <c r="BQ8588" s="32"/>
      <c r="BR8588" s="32"/>
      <c r="BS8588" s="32"/>
      <c r="BT8588" s="32"/>
      <c r="BU8588" s="32"/>
      <c r="BV8588" s="32"/>
      <c r="BW8588" s="32"/>
      <c r="BX8588" s="32"/>
      <c r="BY8588" s="32"/>
      <c r="BZ8588" s="32"/>
    </row>
    <row r="8589" spans="66:78" x14ac:dyDescent="0.2">
      <c r="BN8589" s="32"/>
      <c r="BO8589" s="32"/>
      <c r="BP8589" s="32"/>
      <c r="BQ8589" s="32"/>
      <c r="BR8589" s="32"/>
      <c r="BS8589" s="32"/>
      <c r="BT8589" s="32"/>
      <c r="BU8589" s="32"/>
      <c r="BV8589" s="32"/>
      <c r="BW8589" s="32"/>
      <c r="BX8589" s="32"/>
      <c r="BY8589" s="32"/>
      <c r="BZ8589" s="32"/>
    </row>
    <row r="8590" spans="66:78" x14ac:dyDescent="0.2">
      <c r="BN8590" s="32"/>
      <c r="BO8590" s="32"/>
      <c r="BP8590" s="32"/>
      <c r="BQ8590" s="32"/>
      <c r="BR8590" s="32"/>
      <c r="BS8590" s="32"/>
      <c r="BT8590" s="32"/>
      <c r="BU8590" s="32"/>
      <c r="BV8590" s="32"/>
      <c r="BW8590" s="32"/>
      <c r="BX8590" s="32"/>
      <c r="BY8590" s="32"/>
      <c r="BZ8590" s="32"/>
    </row>
    <row r="8591" spans="66:78" x14ac:dyDescent="0.2">
      <c r="BN8591" s="32"/>
      <c r="BO8591" s="32"/>
      <c r="BP8591" s="32"/>
      <c r="BQ8591" s="32"/>
      <c r="BR8591" s="32"/>
      <c r="BS8591" s="32"/>
      <c r="BT8591" s="32"/>
      <c r="BU8591" s="32"/>
      <c r="BV8591" s="32"/>
      <c r="BW8591" s="32"/>
      <c r="BX8591" s="32"/>
      <c r="BY8591" s="32"/>
      <c r="BZ8591" s="32"/>
    </row>
    <row r="8592" spans="66:78" x14ac:dyDescent="0.2">
      <c r="BN8592" s="32"/>
      <c r="BO8592" s="32"/>
      <c r="BP8592" s="32"/>
      <c r="BQ8592" s="32"/>
      <c r="BR8592" s="32"/>
      <c r="BS8592" s="32"/>
      <c r="BT8592" s="32"/>
      <c r="BU8592" s="32"/>
      <c r="BV8592" s="32"/>
      <c r="BW8592" s="32"/>
      <c r="BX8592" s="32"/>
      <c r="BY8592" s="32"/>
      <c r="BZ8592" s="32"/>
    </row>
    <row r="8593" spans="66:78" x14ac:dyDescent="0.2">
      <c r="BN8593" s="32"/>
      <c r="BO8593" s="32"/>
      <c r="BP8593" s="32"/>
      <c r="BQ8593" s="32"/>
      <c r="BR8593" s="32"/>
      <c r="BS8593" s="32"/>
      <c r="BT8593" s="32"/>
      <c r="BU8593" s="32"/>
      <c r="BV8593" s="32"/>
      <c r="BW8593" s="32"/>
      <c r="BX8593" s="32"/>
      <c r="BY8593" s="32"/>
      <c r="BZ8593" s="32"/>
    </row>
    <row r="8594" spans="66:78" x14ac:dyDescent="0.2">
      <c r="BN8594" s="32"/>
      <c r="BO8594" s="32"/>
      <c r="BP8594" s="32"/>
      <c r="BQ8594" s="32"/>
      <c r="BR8594" s="32"/>
      <c r="BS8594" s="32"/>
      <c r="BT8594" s="32"/>
      <c r="BU8594" s="32"/>
      <c r="BV8594" s="32"/>
      <c r="BW8594" s="32"/>
      <c r="BX8594" s="32"/>
      <c r="BY8594" s="32"/>
      <c r="BZ8594" s="32"/>
    </row>
    <row r="8595" spans="66:78" x14ac:dyDescent="0.2">
      <c r="BN8595" s="32"/>
      <c r="BO8595" s="32"/>
      <c r="BP8595" s="32"/>
      <c r="BQ8595" s="32"/>
      <c r="BR8595" s="32"/>
      <c r="BS8595" s="32"/>
      <c r="BT8595" s="32"/>
      <c r="BU8595" s="32"/>
      <c r="BV8595" s="32"/>
      <c r="BW8595" s="32"/>
      <c r="BX8595" s="32"/>
      <c r="BY8595" s="32"/>
      <c r="BZ8595" s="32"/>
    </row>
    <row r="8596" spans="66:78" x14ac:dyDescent="0.2">
      <c r="BN8596" s="32"/>
      <c r="BO8596" s="32"/>
      <c r="BP8596" s="32"/>
      <c r="BQ8596" s="32"/>
      <c r="BR8596" s="32"/>
      <c r="BS8596" s="32"/>
      <c r="BT8596" s="32"/>
      <c r="BU8596" s="32"/>
      <c r="BV8596" s="32"/>
      <c r="BW8596" s="32"/>
      <c r="BX8596" s="32"/>
      <c r="BY8596" s="32"/>
      <c r="BZ8596" s="32"/>
    </row>
    <row r="8597" spans="66:78" x14ac:dyDescent="0.2">
      <c r="BN8597" s="32"/>
      <c r="BO8597" s="32"/>
      <c r="BP8597" s="32"/>
      <c r="BQ8597" s="32"/>
      <c r="BR8597" s="32"/>
      <c r="BS8597" s="32"/>
      <c r="BT8597" s="32"/>
      <c r="BU8597" s="32"/>
      <c r="BV8597" s="32"/>
      <c r="BW8597" s="32"/>
      <c r="BX8597" s="32"/>
      <c r="BY8597" s="32"/>
      <c r="BZ8597" s="32"/>
    </row>
    <row r="8598" spans="66:78" x14ac:dyDescent="0.2">
      <c r="BN8598" s="32"/>
      <c r="BO8598" s="32"/>
      <c r="BP8598" s="32"/>
      <c r="BQ8598" s="32"/>
      <c r="BR8598" s="32"/>
      <c r="BS8598" s="32"/>
      <c r="BT8598" s="32"/>
      <c r="BU8598" s="32"/>
      <c r="BV8598" s="32"/>
      <c r="BW8598" s="32"/>
      <c r="BX8598" s="32"/>
      <c r="BY8598" s="32"/>
      <c r="BZ8598" s="32"/>
    </row>
    <row r="8599" spans="66:78" x14ac:dyDescent="0.2">
      <c r="BN8599" s="32"/>
      <c r="BO8599" s="32"/>
      <c r="BP8599" s="32"/>
      <c r="BQ8599" s="32"/>
      <c r="BR8599" s="32"/>
      <c r="BS8599" s="32"/>
      <c r="BT8599" s="32"/>
      <c r="BU8599" s="32"/>
      <c r="BV8599" s="32"/>
      <c r="BW8599" s="32"/>
      <c r="BX8599" s="32"/>
      <c r="BY8599" s="32"/>
      <c r="BZ8599" s="32"/>
    </row>
    <row r="8600" spans="66:78" x14ac:dyDescent="0.2">
      <c r="BN8600" s="32"/>
      <c r="BO8600" s="32"/>
      <c r="BP8600" s="32"/>
      <c r="BQ8600" s="32"/>
      <c r="BR8600" s="32"/>
      <c r="BS8600" s="32"/>
      <c r="BT8600" s="32"/>
      <c r="BU8600" s="32"/>
      <c r="BV8600" s="32"/>
      <c r="BW8600" s="32"/>
      <c r="BX8600" s="32"/>
      <c r="BY8600" s="32"/>
      <c r="BZ8600" s="32"/>
    </row>
    <row r="8601" spans="66:78" x14ac:dyDescent="0.2">
      <c r="BN8601" s="32"/>
      <c r="BO8601" s="32"/>
      <c r="BP8601" s="32"/>
      <c r="BQ8601" s="32"/>
      <c r="BR8601" s="32"/>
      <c r="BS8601" s="32"/>
      <c r="BT8601" s="32"/>
      <c r="BU8601" s="32"/>
      <c r="BV8601" s="32"/>
      <c r="BW8601" s="32"/>
      <c r="BX8601" s="32"/>
      <c r="BY8601" s="32"/>
      <c r="BZ8601" s="32"/>
    </row>
    <row r="8602" spans="66:78" x14ac:dyDescent="0.2">
      <c r="BN8602" s="32"/>
      <c r="BO8602" s="32"/>
      <c r="BP8602" s="32"/>
      <c r="BQ8602" s="32"/>
      <c r="BR8602" s="32"/>
      <c r="BS8602" s="32"/>
      <c r="BT8602" s="32"/>
      <c r="BU8602" s="32"/>
      <c r="BV8602" s="32"/>
      <c r="BW8602" s="32"/>
      <c r="BX8602" s="32"/>
      <c r="BY8602" s="32"/>
      <c r="BZ8602" s="32"/>
    </row>
    <row r="8603" spans="66:78" x14ac:dyDescent="0.2">
      <c r="BN8603" s="32"/>
      <c r="BO8603" s="32"/>
      <c r="BP8603" s="32"/>
      <c r="BQ8603" s="32"/>
      <c r="BR8603" s="32"/>
      <c r="BS8603" s="32"/>
      <c r="BT8603" s="32"/>
      <c r="BU8603" s="32"/>
      <c r="BV8603" s="32"/>
      <c r="BW8603" s="32"/>
      <c r="BX8603" s="32"/>
      <c r="BY8603" s="32"/>
      <c r="BZ8603" s="32"/>
    </row>
    <row r="8604" spans="66:78" x14ac:dyDescent="0.2">
      <c r="BN8604" s="32"/>
      <c r="BO8604" s="32"/>
      <c r="BP8604" s="32"/>
      <c r="BQ8604" s="32"/>
      <c r="BR8604" s="32"/>
      <c r="BS8604" s="32"/>
      <c r="BT8604" s="32"/>
      <c r="BU8604" s="32"/>
      <c r="BV8604" s="32"/>
      <c r="BW8604" s="32"/>
      <c r="BX8604" s="32"/>
      <c r="BY8604" s="32"/>
      <c r="BZ8604" s="32"/>
    </row>
    <row r="8605" spans="66:78" x14ac:dyDescent="0.2">
      <c r="BN8605" s="32"/>
      <c r="BO8605" s="32"/>
      <c r="BP8605" s="32"/>
      <c r="BQ8605" s="32"/>
      <c r="BR8605" s="32"/>
      <c r="BS8605" s="32"/>
      <c r="BT8605" s="32"/>
      <c r="BU8605" s="32"/>
      <c r="BV8605" s="32"/>
      <c r="BW8605" s="32"/>
      <c r="BX8605" s="32"/>
      <c r="BY8605" s="32"/>
      <c r="BZ8605" s="32"/>
    </row>
    <row r="8606" spans="66:78" x14ac:dyDescent="0.2">
      <c r="BN8606" s="32"/>
      <c r="BO8606" s="32"/>
      <c r="BP8606" s="32"/>
      <c r="BQ8606" s="32"/>
      <c r="BR8606" s="32"/>
      <c r="BS8606" s="32"/>
      <c r="BT8606" s="32"/>
      <c r="BU8606" s="32"/>
      <c r="BV8606" s="32"/>
      <c r="BW8606" s="32"/>
      <c r="BX8606" s="32"/>
      <c r="BY8606" s="32"/>
      <c r="BZ8606" s="32"/>
    </row>
    <row r="8607" spans="66:78" x14ac:dyDescent="0.2">
      <c r="BN8607" s="32"/>
      <c r="BO8607" s="32"/>
      <c r="BP8607" s="32"/>
      <c r="BQ8607" s="32"/>
      <c r="BR8607" s="32"/>
      <c r="BS8607" s="32"/>
      <c r="BT8607" s="32"/>
      <c r="BU8607" s="32"/>
      <c r="BV8607" s="32"/>
      <c r="BW8607" s="32"/>
      <c r="BX8607" s="32"/>
      <c r="BY8607" s="32"/>
      <c r="BZ8607" s="32"/>
    </row>
    <row r="8608" spans="66:78" x14ac:dyDescent="0.2">
      <c r="BN8608" s="32"/>
      <c r="BO8608" s="32"/>
      <c r="BP8608" s="32"/>
      <c r="BQ8608" s="32"/>
      <c r="BR8608" s="32"/>
      <c r="BS8608" s="32"/>
      <c r="BT8608" s="32"/>
      <c r="BU8608" s="32"/>
      <c r="BV8608" s="32"/>
      <c r="BW8608" s="32"/>
      <c r="BX8608" s="32"/>
      <c r="BY8608" s="32"/>
      <c r="BZ8608" s="32"/>
    </row>
    <row r="8609" spans="66:78" x14ac:dyDescent="0.2">
      <c r="BN8609" s="32"/>
      <c r="BO8609" s="32"/>
      <c r="BP8609" s="32"/>
      <c r="BQ8609" s="32"/>
      <c r="BR8609" s="32"/>
      <c r="BS8609" s="32"/>
      <c r="BT8609" s="32"/>
      <c r="BU8609" s="32"/>
      <c r="BV8609" s="32"/>
      <c r="BW8609" s="32"/>
      <c r="BX8609" s="32"/>
      <c r="BY8609" s="32"/>
      <c r="BZ8609" s="32"/>
    </row>
    <row r="8610" spans="66:78" x14ac:dyDescent="0.2">
      <c r="BN8610" s="32"/>
      <c r="BO8610" s="32"/>
      <c r="BP8610" s="32"/>
      <c r="BQ8610" s="32"/>
      <c r="BR8610" s="32"/>
      <c r="BS8610" s="32"/>
      <c r="BT8610" s="32"/>
      <c r="BU8610" s="32"/>
      <c r="BV8610" s="32"/>
      <c r="BW8610" s="32"/>
      <c r="BX8610" s="32"/>
      <c r="BY8610" s="32"/>
      <c r="BZ8610" s="32"/>
    </row>
    <row r="8611" spans="66:78" x14ac:dyDescent="0.2">
      <c r="BN8611" s="32"/>
      <c r="BO8611" s="32"/>
      <c r="BP8611" s="32"/>
      <c r="BQ8611" s="32"/>
      <c r="BR8611" s="32"/>
      <c r="BS8611" s="32"/>
      <c r="BT8611" s="32"/>
      <c r="BU8611" s="32"/>
      <c r="BV8611" s="32"/>
      <c r="BW8611" s="32"/>
      <c r="BX8611" s="32"/>
      <c r="BY8611" s="32"/>
      <c r="BZ8611" s="32"/>
    </row>
    <row r="8612" spans="66:78" x14ac:dyDescent="0.2">
      <c r="BN8612" s="32"/>
      <c r="BO8612" s="32"/>
      <c r="BP8612" s="32"/>
      <c r="BQ8612" s="32"/>
      <c r="BR8612" s="32"/>
      <c r="BS8612" s="32"/>
      <c r="BT8612" s="32"/>
      <c r="BU8612" s="32"/>
      <c r="BV8612" s="32"/>
      <c r="BW8612" s="32"/>
      <c r="BX8612" s="32"/>
      <c r="BY8612" s="32"/>
      <c r="BZ8612" s="32"/>
    </row>
    <row r="8613" spans="66:78" x14ac:dyDescent="0.2">
      <c r="BN8613" s="32"/>
      <c r="BO8613" s="32"/>
      <c r="BP8613" s="32"/>
      <c r="BQ8613" s="32"/>
      <c r="BR8613" s="32"/>
      <c r="BS8613" s="32"/>
      <c r="BT8613" s="32"/>
      <c r="BU8613" s="32"/>
      <c r="BV8613" s="32"/>
      <c r="BW8613" s="32"/>
      <c r="BX8613" s="32"/>
      <c r="BY8613" s="32"/>
      <c r="BZ8613" s="32"/>
    </row>
    <row r="8614" spans="66:78" x14ac:dyDescent="0.2">
      <c r="BN8614" s="32"/>
      <c r="BO8614" s="32"/>
      <c r="BP8614" s="32"/>
      <c r="BQ8614" s="32"/>
      <c r="BR8614" s="32"/>
      <c r="BS8614" s="32"/>
      <c r="BT8614" s="32"/>
      <c r="BU8614" s="32"/>
      <c r="BV8614" s="32"/>
      <c r="BW8614" s="32"/>
      <c r="BX8614" s="32"/>
      <c r="BY8614" s="32"/>
      <c r="BZ8614" s="32"/>
    </row>
    <row r="8615" spans="66:78" x14ac:dyDescent="0.2">
      <c r="BN8615" s="32"/>
      <c r="BO8615" s="32"/>
      <c r="BP8615" s="32"/>
      <c r="BQ8615" s="32"/>
      <c r="BR8615" s="32"/>
      <c r="BS8615" s="32"/>
      <c r="BT8615" s="32"/>
      <c r="BU8615" s="32"/>
      <c r="BV8615" s="32"/>
      <c r="BW8615" s="32"/>
      <c r="BX8615" s="32"/>
      <c r="BY8615" s="32"/>
      <c r="BZ8615" s="32"/>
    </row>
    <row r="8616" spans="66:78" x14ac:dyDescent="0.2">
      <c r="BN8616" s="32"/>
      <c r="BO8616" s="32"/>
      <c r="BP8616" s="32"/>
      <c r="BQ8616" s="32"/>
      <c r="BR8616" s="32"/>
      <c r="BS8616" s="32"/>
      <c r="BT8616" s="32"/>
      <c r="BU8616" s="32"/>
      <c r="BV8616" s="32"/>
      <c r="BW8616" s="32"/>
      <c r="BX8616" s="32"/>
      <c r="BY8616" s="32"/>
      <c r="BZ8616" s="32"/>
    </row>
    <row r="8617" spans="66:78" x14ac:dyDescent="0.2">
      <c r="BN8617" s="32"/>
      <c r="BO8617" s="32"/>
      <c r="BP8617" s="32"/>
      <c r="BQ8617" s="32"/>
      <c r="BR8617" s="32"/>
      <c r="BS8617" s="32"/>
      <c r="BT8617" s="32"/>
      <c r="BU8617" s="32"/>
      <c r="BV8617" s="32"/>
      <c r="BW8617" s="32"/>
      <c r="BX8617" s="32"/>
      <c r="BY8617" s="32"/>
      <c r="BZ8617" s="32"/>
    </row>
    <row r="8618" spans="66:78" x14ac:dyDescent="0.2">
      <c r="BN8618" s="32"/>
      <c r="BO8618" s="32"/>
      <c r="BP8618" s="32"/>
      <c r="BQ8618" s="32"/>
      <c r="BR8618" s="32"/>
      <c r="BS8618" s="32"/>
      <c r="BT8618" s="32"/>
      <c r="BU8618" s="32"/>
      <c r="BV8618" s="32"/>
      <c r="BW8618" s="32"/>
      <c r="BX8618" s="32"/>
      <c r="BY8618" s="32"/>
      <c r="BZ8618" s="32"/>
    </row>
    <row r="8619" spans="66:78" x14ac:dyDescent="0.2">
      <c r="BN8619" s="32"/>
      <c r="BO8619" s="32"/>
      <c r="BP8619" s="32"/>
      <c r="BQ8619" s="32"/>
      <c r="BR8619" s="32"/>
      <c r="BS8619" s="32"/>
      <c r="BT8619" s="32"/>
      <c r="BU8619" s="32"/>
      <c r="BV8619" s="32"/>
      <c r="BW8619" s="32"/>
      <c r="BX8619" s="32"/>
      <c r="BY8619" s="32"/>
      <c r="BZ8619" s="32"/>
    </row>
    <row r="8620" spans="66:78" x14ac:dyDescent="0.2">
      <c r="BN8620" s="32"/>
      <c r="BO8620" s="32"/>
      <c r="BP8620" s="32"/>
      <c r="BQ8620" s="32"/>
      <c r="BR8620" s="32"/>
      <c r="BS8620" s="32"/>
      <c r="BT8620" s="32"/>
      <c r="BU8620" s="32"/>
      <c r="BV8620" s="32"/>
      <c r="BW8620" s="32"/>
      <c r="BX8620" s="32"/>
      <c r="BY8620" s="32"/>
      <c r="BZ8620" s="32"/>
    </row>
    <row r="8621" spans="66:78" x14ac:dyDescent="0.2">
      <c r="BN8621" s="32"/>
      <c r="BO8621" s="32"/>
      <c r="BP8621" s="32"/>
      <c r="BQ8621" s="32"/>
      <c r="BR8621" s="32"/>
      <c r="BS8621" s="32"/>
      <c r="BT8621" s="32"/>
      <c r="BU8621" s="32"/>
      <c r="BV8621" s="32"/>
      <c r="BW8621" s="32"/>
      <c r="BX8621" s="32"/>
      <c r="BY8621" s="32"/>
      <c r="BZ8621" s="32"/>
    </row>
    <row r="8622" spans="66:78" x14ac:dyDescent="0.2">
      <c r="BN8622" s="32"/>
      <c r="BO8622" s="32"/>
      <c r="BP8622" s="32"/>
      <c r="BQ8622" s="32"/>
      <c r="BR8622" s="32"/>
      <c r="BS8622" s="32"/>
      <c r="BT8622" s="32"/>
      <c r="BU8622" s="32"/>
      <c r="BV8622" s="32"/>
      <c r="BW8622" s="32"/>
      <c r="BX8622" s="32"/>
      <c r="BY8622" s="32"/>
      <c r="BZ8622" s="32"/>
    </row>
    <row r="8623" spans="66:78" x14ac:dyDescent="0.2">
      <c r="BN8623" s="32"/>
      <c r="BO8623" s="32"/>
      <c r="BP8623" s="32"/>
      <c r="BQ8623" s="32"/>
      <c r="BR8623" s="32"/>
      <c r="BS8623" s="32"/>
      <c r="BT8623" s="32"/>
      <c r="BU8623" s="32"/>
      <c r="BV8623" s="32"/>
      <c r="BW8623" s="32"/>
      <c r="BX8623" s="32"/>
      <c r="BY8623" s="32"/>
      <c r="BZ8623" s="32"/>
    </row>
    <row r="8624" spans="66:78" x14ac:dyDescent="0.2">
      <c r="BN8624" s="32"/>
      <c r="BO8624" s="32"/>
      <c r="BP8624" s="32"/>
      <c r="BQ8624" s="32"/>
      <c r="BR8624" s="32"/>
      <c r="BS8624" s="32"/>
      <c r="BT8624" s="32"/>
      <c r="BU8624" s="32"/>
      <c r="BV8624" s="32"/>
      <c r="BW8624" s="32"/>
      <c r="BX8624" s="32"/>
      <c r="BY8624" s="32"/>
      <c r="BZ8624" s="32"/>
    </row>
    <row r="8625" spans="66:78" x14ac:dyDescent="0.2">
      <c r="BN8625" s="32"/>
      <c r="BO8625" s="32"/>
      <c r="BP8625" s="32"/>
      <c r="BQ8625" s="32"/>
      <c r="BR8625" s="32"/>
      <c r="BS8625" s="32"/>
      <c r="BT8625" s="32"/>
      <c r="BU8625" s="32"/>
      <c r="BV8625" s="32"/>
      <c r="BW8625" s="32"/>
      <c r="BX8625" s="32"/>
      <c r="BY8625" s="32"/>
      <c r="BZ8625" s="32"/>
    </row>
    <row r="8626" spans="66:78" x14ac:dyDescent="0.2">
      <c r="BN8626" s="32"/>
      <c r="BO8626" s="32"/>
      <c r="BP8626" s="32"/>
      <c r="BQ8626" s="32"/>
      <c r="BR8626" s="32"/>
      <c r="BS8626" s="32"/>
      <c r="BT8626" s="32"/>
      <c r="BU8626" s="32"/>
      <c r="BV8626" s="32"/>
      <c r="BW8626" s="32"/>
      <c r="BX8626" s="32"/>
      <c r="BY8626" s="32"/>
      <c r="BZ8626" s="32"/>
    </row>
    <row r="8627" spans="66:78" x14ac:dyDescent="0.2">
      <c r="BN8627" s="32"/>
      <c r="BO8627" s="32"/>
      <c r="BP8627" s="32"/>
      <c r="BQ8627" s="32"/>
      <c r="BR8627" s="32"/>
      <c r="BS8627" s="32"/>
      <c r="BT8627" s="32"/>
      <c r="BU8627" s="32"/>
      <c r="BV8627" s="32"/>
      <c r="BW8627" s="32"/>
      <c r="BX8627" s="32"/>
      <c r="BY8627" s="32"/>
      <c r="BZ8627" s="32"/>
    </row>
    <row r="8628" spans="66:78" x14ac:dyDescent="0.2">
      <c r="BN8628" s="32"/>
      <c r="BO8628" s="32"/>
      <c r="BP8628" s="32"/>
      <c r="BQ8628" s="32"/>
      <c r="BR8628" s="32"/>
      <c r="BS8628" s="32"/>
      <c r="BT8628" s="32"/>
      <c r="BU8628" s="32"/>
      <c r="BV8628" s="32"/>
      <c r="BW8628" s="32"/>
      <c r="BX8628" s="32"/>
      <c r="BY8628" s="32"/>
      <c r="BZ8628" s="32"/>
    </row>
    <row r="8629" spans="66:78" x14ac:dyDescent="0.2">
      <c r="BN8629" s="32"/>
      <c r="BO8629" s="32"/>
      <c r="BP8629" s="32"/>
      <c r="BQ8629" s="32"/>
      <c r="BR8629" s="32"/>
      <c r="BS8629" s="32"/>
      <c r="BT8629" s="32"/>
      <c r="BU8629" s="32"/>
      <c r="BV8629" s="32"/>
      <c r="BW8629" s="32"/>
      <c r="BX8629" s="32"/>
      <c r="BY8629" s="32"/>
      <c r="BZ8629" s="32"/>
    </row>
    <row r="8630" spans="66:78" x14ac:dyDescent="0.2">
      <c r="BN8630" s="32"/>
      <c r="BO8630" s="32"/>
      <c r="BP8630" s="32"/>
      <c r="BQ8630" s="32"/>
      <c r="BR8630" s="32"/>
      <c r="BS8630" s="32"/>
      <c r="BT8630" s="32"/>
      <c r="BU8630" s="32"/>
      <c r="BV8630" s="32"/>
      <c r="BW8630" s="32"/>
      <c r="BX8630" s="32"/>
      <c r="BY8630" s="32"/>
      <c r="BZ8630" s="32"/>
    </row>
    <row r="8631" spans="66:78" x14ac:dyDescent="0.2">
      <c r="BN8631" s="32"/>
      <c r="BO8631" s="32"/>
      <c r="BP8631" s="32"/>
      <c r="BQ8631" s="32"/>
      <c r="BR8631" s="32"/>
      <c r="BS8631" s="32"/>
      <c r="BT8631" s="32"/>
      <c r="BU8631" s="32"/>
      <c r="BV8631" s="32"/>
      <c r="BW8631" s="32"/>
      <c r="BX8631" s="32"/>
      <c r="BY8631" s="32"/>
      <c r="BZ8631" s="32"/>
    </row>
    <row r="8632" spans="66:78" x14ac:dyDescent="0.2">
      <c r="BN8632" s="32"/>
      <c r="BO8632" s="32"/>
      <c r="BP8632" s="32"/>
      <c r="BQ8632" s="32"/>
      <c r="BR8632" s="32"/>
      <c r="BS8632" s="32"/>
      <c r="BT8632" s="32"/>
      <c r="BU8632" s="32"/>
      <c r="BV8632" s="32"/>
      <c r="BW8632" s="32"/>
      <c r="BX8632" s="32"/>
      <c r="BY8632" s="32"/>
      <c r="BZ8632" s="32"/>
    </row>
    <row r="8633" spans="66:78" x14ac:dyDescent="0.2">
      <c r="BN8633" s="32"/>
      <c r="BO8633" s="32"/>
      <c r="BP8633" s="32"/>
      <c r="BQ8633" s="32"/>
      <c r="BR8633" s="32"/>
      <c r="BS8633" s="32"/>
      <c r="BT8633" s="32"/>
      <c r="BU8633" s="32"/>
      <c r="BV8633" s="32"/>
      <c r="BW8633" s="32"/>
      <c r="BX8633" s="32"/>
      <c r="BY8633" s="32"/>
      <c r="BZ8633" s="32"/>
    </row>
    <row r="8634" spans="66:78" x14ac:dyDescent="0.2">
      <c r="BN8634" s="32"/>
      <c r="BO8634" s="32"/>
      <c r="BP8634" s="32"/>
      <c r="BQ8634" s="32"/>
      <c r="BR8634" s="32"/>
      <c r="BS8634" s="32"/>
      <c r="BT8634" s="32"/>
      <c r="BU8634" s="32"/>
      <c r="BV8634" s="32"/>
      <c r="BW8634" s="32"/>
      <c r="BX8634" s="32"/>
      <c r="BY8634" s="32"/>
      <c r="BZ8634" s="32"/>
    </row>
    <row r="8635" spans="66:78" x14ac:dyDescent="0.2">
      <c r="BN8635" s="32"/>
      <c r="BO8635" s="32"/>
      <c r="BP8635" s="32"/>
      <c r="BQ8635" s="32"/>
      <c r="BR8635" s="32"/>
      <c r="BS8635" s="32"/>
      <c r="BT8635" s="32"/>
      <c r="BU8635" s="32"/>
      <c r="BV8635" s="32"/>
      <c r="BW8635" s="32"/>
      <c r="BX8635" s="32"/>
      <c r="BY8635" s="32"/>
      <c r="BZ8635" s="32"/>
    </row>
    <row r="8636" spans="66:78" x14ac:dyDescent="0.2">
      <c r="BN8636" s="32"/>
      <c r="BO8636" s="32"/>
      <c r="BP8636" s="32"/>
      <c r="BQ8636" s="32"/>
      <c r="BR8636" s="32"/>
      <c r="BS8636" s="32"/>
      <c r="BT8636" s="32"/>
      <c r="BU8636" s="32"/>
      <c r="BV8636" s="32"/>
      <c r="BW8636" s="32"/>
      <c r="BX8636" s="32"/>
      <c r="BY8636" s="32"/>
      <c r="BZ8636" s="32"/>
    </row>
    <row r="8637" spans="66:78" x14ac:dyDescent="0.2">
      <c r="BN8637" s="32"/>
      <c r="BO8637" s="32"/>
      <c r="BP8637" s="32"/>
      <c r="BQ8637" s="32"/>
      <c r="BR8637" s="32"/>
      <c r="BS8637" s="32"/>
      <c r="BT8637" s="32"/>
      <c r="BU8637" s="32"/>
      <c r="BV8637" s="32"/>
      <c r="BW8637" s="32"/>
      <c r="BX8637" s="32"/>
      <c r="BY8637" s="32"/>
      <c r="BZ8637" s="32"/>
    </row>
    <row r="8638" spans="66:78" x14ac:dyDescent="0.2">
      <c r="BN8638" s="32"/>
      <c r="BO8638" s="32"/>
      <c r="BP8638" s="32"/>
      <c r="BQ8638" s="32"/>
      <c r="BR8638" s="32"/>
      <c r="BS8638" s="32"/>
      <c r="BT8638" s="32"/>
      <c r="BU8638" s="32"/>
      <c r="BV8638" s="32"/>
      <c r="BW8638" s="32"/>
      <c r="BX8638" s="32"/>
      <c r="BY8638" s="32"/>
      <c r="BZ8638" s="32"/>
    </row>
    <row r="8639" spans="66:78" x14ac:dyDescent="0.2">
      <c r="BN8639" s="32"/>
      <c r="BO8639" s="32"/>
      <c r="BP8639" s="32"/>
      <c r="BQ8639" s="32"/>
      <c r="BR8639" s="32"/>
      <c r="BS8639" s="32"/>
      <c r="BT8639" s="32"/>
      <c r="BU8639" s="32"/>
      <c r="BV8639" s="32"/>
      <c r="BW8639" s="32"/>
      <c r="BX8639" s="32"/>
      <c r="BY8639" s="32"/>
      <c r="BZ8639" s="32"/>
    </row>
    <row r="8640" spans="66:78" x14ac:dyDescent="0.2">
      <c r="BN8640" s="32"/>
      <c r="BO8640" s="32"/>
      <c r="BP8640" s="32"/>
      <c r="BQ8640" s="32"/>
      <c r="BR8640" s="32"/>
      <c r="BS8640" s="32"/>
      <c r="BT8640" s="32"/>
      <c r="BU8640" s="32"/>
      <c r="BV8640" s="32"/>
      <c r="BW8640" s="32"/>
      <c r="BX8640" s="32"/>
      <c r="BY8640" s="32"/>
      <c r="BZ8640" s="32"/>
    </row>
    <row r="8641" spans="66:78" x14ac:dyDescent="0.2">
      <c r="BN8641" s="32"/>
      <c r="BO8641" s="32"/>
      <c r="BP8641" s="32"/>
      <c r="BQ8641" s="32"/>
      <c r="BR8641" s="32"/>
      <c r="BS8641" s="32"/>
      <c r="BT8641" s="32"/>
      <c r="BU8641" s="32"/>
      <c r="BV8641" s="32"/>
      <c r="BW8641" s="32"/>
      <c r="BX8641" s="32"/>
      <c r="BY8641" s="32"/>
      <c r="BZ8641" s="32"/>
    </row>
    <row r="8642" spans="66:78" x14ac:dyDescent="0.2">
      <c r="BN8642" s="32"/>
      <c r="BO8642" s="32"/>
      <c r="BP8642" s="32"/>
      <c r="BQ8642" s="32"/>
      <c r="BR8642" s="32"/>
      <c r="BS8642" s="32"/>
      <c r="BT8642" s="32"/>
      <c r="BU8642" s="32"/>
      <c r="BV8642" s="32"/>
      <c r="BW8642" s="32"/>
      <c r="BX8642" s="32"/>
      <c r="BY8642" s="32"/>
      <c r="BZ8642" s="32"/>
    </row>
    <row r="8643" spans="66:78" x14ac:dyDescent="0.2">
      <c r="BN8643" s="32"/>
      <c r="BO8643" s="32"/>
      <c r="BP8643" s="32"/>
      <c r="BQ8643" s="32"/>
      <c r="BR8643" s="32"/>
      <c r="BS8643" s="32"/>
      <c r="BT8643" s="32"/>
      <c r="BU8643" s="32"/>
      <c r="BV8643" s="32"/>
      <c r="BW8643" s="32"/>
      <c r="BX8643" s="32"/>
      <c r="BY8643" s="32"/>
      <c r="BZ8643" s="32"/>
    </row>
    <row r="8644" spans="66:78" x14ac:dyDescent="0.2">
      <c r="BN8644" s="32"/>
      <c r="BO8644" s="32"/>
      <c r="BP8644" s="32"/>
      <c r="BQ8644" s="32"/>
      <c r="BR8644" s="32"/>
      <c r="BS8644" s="32"/>
      <c r="BT8644" s="32"/>
      <c r="BU8644" s="32"/>
      <c r="BV8644" s="32"/>
      <c r="BW8644" s="32"/>
      <c r="BX8644" s="32"/>
      <c r="BY8644" s="32"/>
      <c r="BZ8644" s="32"/>
    </row>
    <row r="8645" spans="66:78" x14ac:dyDescent="0.2">
      <c r="BN8645" s="32"/>
      <c r="BO8645" s="32"/>
      <c r="BP8645" s="32"/>
      <c r="BQ8645" s="32"/>
      <c r="BR8645" s="32"/>
      <c r="BS8645" s="32"/>
      <c r="BT8645" s="32"/>
      <c r="BU8645" s="32"/>
      <c r="BV8645" s="32"/>
      <c r="BW8645" s="32"/>
      <c r="BX8645" s="32"/>
      <c r="BY8645" s="32"/>
      <c r="BZ8645" s="32"/>
    </row>
    <row r="8646" spans="66:78" x14ac:dyDescent="0.2">
      <c r="BN8646" s="32"/>
      <c r="BO8646" s="32"/>
      <c r="BP8646" s="32"/>
      <c r="BQ8646" s="32"/>
      <c r="BR8646" s="32"/>
      <c r="BS8646" s="32"/>
      <c r="BT8646" s="32"/>
      <c r="BU8646" s="32"/>
      <c r="BV8646" s="32"/>
      <c r="BW8646" s="32"/>
      <c r="BX8646" s="32"/>
      <c r="BY8646" s="32"/>
      <c r="BZ8646" s="32"/>
    </row>
    <row r="8647" spans="66:78" x14ac:dyDescent="0.2">
      <c r="BN8647" s="32"/>
      <c r="BO8647" s="32"/>
      <c r="BP8647" s="32"/>
      <c r="BQ8647" s="32"/>
      <c r="BR8647" s="32"/>
      <c r="BS8647" s="32"/>
      <c r="BT8647" s="32"/>
      <c r="BU8647" s="32"/>
      <c r="BV8647" s="32"/>
      <c r="BW8647" s="32"/>
      <c r="BX8647" s="32"/>
      <c r="BY8647" s="32"/>
      <c r="BZ8647" s="32"/>
    </row>
    <row r="8648" spans="66:78" x14ac:dyDescent="0.2">
      <c r="BN8648" s="32"/>
      <c r="BO8648" s="32"/>
      <c r="BP8648" s="32"/>
      <c r="BQ8648" s="32"/>
      <c r="BR8648" s="32"/>
      <c r="BS8648" s="32"/>
      <c r="BT8648" s="32"/>
      <c r="BU8648" s="32"/>
      <c r="BV8648" s="32"/>
      <c r="BW8648" s="32"/>
      <c r="BX8648" s="32"/>
      <c r="BY8648" s="32"/>
      <c r="BZ8648" s="32"/>
    </row>
    <row r="8649" spans="66:78" x14ac:dyDescent="0.2">
      <c r="BN8649" s="32"/>
      <c r="BO8649" s="32"/>
      <c r="BP8649" s="32"/>
      <c r="BQ8649" s="32"/>
      <c r="BR8649" s="32"/>
      <c r="BS8649" s="32"/>
      <c r="BT8649" s="32"/>
      <c r="BU8649" s="32"/>
      <c r="BV8649" s="32"/>
      <c r="BW8649" s="32"/>
      <c r="BX8649" s="32"/>
      <c r="BY8649" s="32"/>
      <c r="BZ8649" s="32"/>
    </row>
    <row r="8650" spans="66:78" x14ac:dyDescent="0.2">
      <c r="BN8650" s="32"/>
      <c r="BO8650" s="32"/>
      <c r="BP8650" s="32"/>
      <c r="BQ8650" s="32"/>
      <c r="BR8650" s="32"/>
      <c r="BS8650" s="32"/>
      <c r="BT8650" s="32"/>
      <c r="BU8650" s="32"/>
      <c r="BV8650" s="32"/>
      <c r="BW8650" s="32"/>
      <c r="BX8650" s="32"/>
      <c r="BY8650" s="32"/>
      <c r="BZ8650" s="32"/>
    </row>
    <row r="8651" spans="66:78" x14ac:dyDescent="0.2">
      <c r="BN8651" s="32"/>
      <c r="BO8651" s="32"/>
      <c r="BP8651" s="32"/>
      <c r="BQ8651" s="32"/>
      <c r="BR8651" s="32"/>
      <c r="BS8651" s="32"/>
      <c r="BT8651" s="32"/>
      <c r="BU8651" s="32"/>
      <c r="BV8651" s="32"/>
      <c r="BW8651" s="32"/>
      <c r="BX8651" s="32"/>
      <c r="BY8651" s="32"/>
      <c r="BZ8651" s="32"/>
    </row>
    <row r="8652" spans="66:78" x14ac:dyDescent="0.2">
      <c r="BN8652" s="32"/>
      <c r="BO8652" s="32"/>
      <c r="BP8652" s="32"/>
      <c r="BQ8652" s="32"/>
      <c r="BR8652" s="32"/>
      <c r="BS8652" s="32"/>
      <c r="BT8652" s="32"/>
      <c r="BU8652" s="32"/>
      <c r="BV8652" s="32"/>
      <c r="BW8652" s="32"/>
      <c r="BX8652" s="32"/>
      <c r="BY8652" s="32"/>
      <c r="BZ8652" s="32"/>
    </row>
    <row r="8653" spans="66:78" x14ac:dyDescent="0.2">
      <c r="BN8653" s="32"/>
      <c r="BO8653" s="32"/>
      <c r="BP8653" s="32"/>
      <c r="BQ8653" s="32"/>
      <c r="BR8653" s="32"/>
      <c r="BS8653" s="32"/>
      <c r="BT8653" s="32"/>
      <c r="BU8653" s="32"/>
      <c r="BV8653" s="32"/>
      <c r="BW8653" s="32"/>
      <c r="BX8653" s="32"/>
      <c r="BY8653" s="32"/>
      <c r="BZ8653" s="32"/>
    </row>
    <row r="8654" spans="66:78" x14ac:dyDescent="0.2">
      <c r="BN8654" s="32"/>
      <c r="BO8654" s="32"/>
      <c r="BP8654" s="32"/>
      <c r="BQ8654" s="32"/>
      <c r="BR8654" s="32"/>
      <c r="BS8654" s="32"/>
      <c r="BT8654" s="32"/>
      <c r="BU8654" s="32"/>
      <c r="BV8654" s="32"/>
      <c r="BW8654" s="32"/>
      <c r="BX8654" s="32"/>
      <c r="BY8654" s="32"/>
      <c r="BZ8654" s="32"/>
    </row>
    <row r="8655" spans="66:78" x14ac:dyDescent="0.2">
      <c r="BN8655" s="32"/>
      <c r="BO8655" s="32"/>
      <c r="BP8655" s="32"/>
      <c r="BQ8655" s="32"/>
      <c r="BR8655" s="32"/>
      <c r="BS8655" s="32"/>
      <c r="BT8655" s="32"/>
      <c r="BU8655" s="32"/>
      <c r="BV8655" s="32"/>
      <c r="BW8655" s="32"/>
      <c r="BX8655" s="32"/>
      <c r="BY8655" s="32"/>
      <c r="BZ8655" s="32"/>
    </row>
    <row r="8656" spans="66:78" x14ac:dyDescent="0.2">
      <c r="BN8656" s="32"/>
      <c r="BO8656" s="32"/>
      <c r="BP8656" s="32"/>
      <c r="BQ8656" s="32"/>
      <c r="BR8656" s="32"/>
      <c r="BS8656" s="32"/>
      <c r="BT8656" s="32"/>
      <c r="BU8656" s="32"/>
      <c r="BV8656" s="32"/>
      <c r="BW8656" s="32"/>
      <c r="BX8656" s="32"/>
      <c r="BY8656" s="32"/>
      <c r="BZ8656" s="32"/>
    </row>
    <row r="8657" spans="66:78" x14ac:dyDescent="0.2">
      <c r="BN8657" s="32"/>
      <c r="BO8657" s="32"/>
      <c r="BP8657" s="32"/>
      <c r="BQ8657" s="32"/>
      <c r="BR8657" s="32"/>
      <c r="BS8657" s="32"/>
      <c r="BT8657" s="32"/>
      <c r="BU8657" s="32"/>
      <c r="BV8657" s="32"/>
      <c r="BW8657" s="32"/>
      <c r="BX8657" s="32"/>
      <c r="BY8657" s="32"/>
      <c r="BZ8657" s="32"/>
    </row>
    <row r="8658" spans="66:78" x14ac:dyDescent="0.2">
      <c r="BN8658" s="32"/>
      <c r="BO8658" s="32"/>
      <c r="BP8658" s="32"/>
      <c r="BQ8658" s="32"/>
      <c r="BR8658" s="32"/>
      <c r="BS8658" s="32"/>
      <c r="BT8658" s="32"/>
      <c r="BU8658" s="32"/>
      <c r="BV8658" s="32"/>
      <c r="BW8658" s="32"/>
      <c r="BX8658" s="32"/>
      <c r="BY8658" s="32"/>
      <c r="BZ8658" s="32"/>
    </row>
    <row r="8659" spans="66:78" x14ac:dyDescent="0.2">
      <c r="BN8659" s="32"/>
      <c r="BO8659" s="32"/>
      <c r="BP8659" s="32"/>
      <c r="BQ8659" s="32"/>
      <c r="BR8659" s="32"/>
      <c r="BS8659" s="32"/>
      <c r="BT8659" s="32"/>
      <c r="BU8659" s="32"/>
      <c r="BV8659" s="32"/>
      <c r="BW8659" s="32"/>
      <c r="BX8659" s="32"/>
      <c r="BY8659" s="32"/>
      <c r="BZ8659" s="32"/>
    </row>
    <row r="8660" spans="66:78" x14ac:dyDescent="0.2">
      <c r="BN8660" s="32"/>
      <c r="BO8660" s="32"/>
      <c r="BP8660" s="32"/>
      <c r="BQ8660" s="32"/>
      <c r="BR8660" s="32"/>
      <c r="BS8660" s="32"/>
      <c r="BT8660" s="32"/>
      <c r="BU8660" s="32"/>
      <c r="BV8660" s="32"/>
      <c r="BW8660" s="32"/>
      <c r="BX8660" s="32"/>
      <c r="BY8660" s="32"/>
      <c r="BZ8660" s="32"/>
    </row>
    <row r="8661" spans="66:78" x14ac:dyDescent="0.2">
      <c r="BN8661" s="32"/>
      <c r="BO8661" s="32"/>
      <c r="BP8661" s="32"/>
      <c r="BQ8661" s="32"/>
      <c r="BR8661" s="32"/>
      <c r="BS8661" s="32"/>
      <c r="BT8661" s="32"/>
      <c r="BU8661" s="32"/>
      <c r="BV8661" s="32"/>
      <c r="BW8661" s="32"/>
      <c r="BX8661" s="32"/>
      <c r="BY8661" s="32"/>
      <c r="BZ8661" s="32"/>
    </row>
    <row r="8662" spans="66:78" x14ac:dyDescent="0.2">
      <c r="BN8662" s="32"/>
      <c r="BO8662" s="32"/>
      <c r="BP8662" s="32"/>
      <c r="BQ8662" s="32"/>
      <c r="BR8662" s="32"/>
      <c r="BS8662" s="32"/>
      <c r="BT8662" s="32"/>
      <c r="BU8662" s="32"/>
      <c r="BV8662" s="32"/>
      <c r="BW8662" s="32"/>
      <c r="BX8662" s="32"/>
      <c r="BY8662" s="32"/>
      <c r="BZ8662" s="32"/>
    </row>
    <row r="8663" spans="66:78" x14ac:dyDescent="0.2">
      <c r="BN8663" s="32"/>
      <c r="BO8663" s="32"/>
      <c r="BP8663" s="32"/>
      <c r="BQ8663" s="32"/>
      <c r="BR8663" s="32"/>
      <c r="BS8663" s="32"/>
      <c r="BT8663" s="32"/>
      <c r="BU8663" s="32"/>
      <c r="BV8663" s="32"/>
      <c r="BW8663" s="32"/>
      <c r="BX8663" s="32"/>
      <c r="BY8663" s="32"/>
      <c r="BZ8663" s="32"/>
    </row>
    <row r="8664" spans="66:78" x14ac:dyDescent="0.2">
      <c r="BN8664" s="32"/>
      <c r="BO8664" s="32"/>
      <c r="BP8664" s="32"/>
      <c r="BQ8664" s="32"/>
      <c r="BR8664" s="32"/>
      <c r="BS8664" s="32"/>
      <c r="BT8664" s="32"/>
      <c r="BU8664" s="32"/>
      <c r="BV8664" s="32"/>
      <c r="BW8664" s="32"/>
      <c r="BX8664" s="32"/>
      <c r="BY8664" s="32"/>
      <c r="BZ8664" s="32"/>
    </row>
    <row r="8665" spans="66:78" x14ac:dyDescent="0.2">
      <c r="BN8665" s="32"/>
      <c r="BO8665" s="32"/>
      <c r="BP8665" s="32"/>
      <c r="BQ8665" s="32"/>
      <c r="BR8665" s="32"/>
      <c r="BS8665" s="32"/>
      <c r="BT8665" s="32"/>
      <c r="BU8665" s="32"/>
      <c r="BV8665" s="32"/>
      <c r="BW8665" s="32"/>
      <c r="BX8665" s="32"/>
      <c r="BY8665" s="32"/>
      <c r="BZ8665" s="32"/>
    </row>
    <row r="8666" spans="66:78" x14ac:dyDescent="0.2">
      <c r="BN8666" s="32"/>
      <c r="BO8666" s="32"/>
      <c r="BP8666" s="32"/>
      <c r="BQ8666" s="32"/>
      <c r="BR8666" s="32"/>
      <c r="BS8666" s="32"/>
      <c r="BT8666" s="32"/>
      <c r="BU8666" s="32"/>
      <c r="BV8666" s="32"/>
      <c r="BW8666" s="32"/>
      <c r="BX8666" s="32"/>
      <c r="BY8666" s="32"/>
      <c r="BZ8666" s="32"/>
    </row>
    <row r="8667" spans="66:78" x14ac:dyDescent="0.2">
      <c r="BN8667" s="32"/>
      <c r="BO8667" s="32"/>
      <c r="BP8667" s="32"/>
      <c r="BQ8667" s="32"/>
      <c r="BR8667" s="32"/>
      <c r="BS8667" s="32"/>
      <c r="BT8667" s="32"/>
      <c r="BU8667" s="32"/>
      <c r="BV8667" s="32"/>
      <c r="BW8667" s="32"/>
      <c r="BX8667" s="32"/>
      <c r="BY8667" s="32"/>
      <c r="BZ8667" s="32"/>
    </row>
    <row r="8668" spans="66:78" x14ac:dyDescent="0.2">
      <c r="BN8668" s="32"/>
      <c r="BO8668" s="32"/>
      <c r="BP8668" s="32"/>
      <c r="BQ8668" s="32"/>
      <c r="BR8668" s="32"/>
      <c r="BS8668" s="32"/>
      <c r="BT8668" s="32"/>
      <c r="BU8668" s="32"/>
      <c r="BV8668" s="32"/>
      <c r="BW8668" s="32"/>
      <c r="BX8668" s="32"/>
      <c r="BY8668" s="32"/>
      <c r="BZ8668" s="32"/>
    </row>
    <row r="8669" spans="66:78" x14ac:dyDescent="0.2">
      <c r="BN8669" s="32"/>
      <c r="BO8669" s="32"/>
      <c r="BP8669" s="32"/>
      <c r="BQ8669" s="32"/>
      <c r="BR8669" s="32"/>
      <c r="BS8669" s="32"/>
      <c r="BT8669" s="32"/>
      <c r="BU8669" s="32"/>
      <c r="BV8669" s="32"/>
      <c r="BW8669" s="32"/>
      <c r="BX8669" s="32"/>
      <c r="BY8669" s="32"/>
      <c r="BZ8669" s="32"/>
    </row>
    <row r="8670" spans="66:78" x14ac:dyDescent="0.2">
      <c r="BN8670" s="32"/>
      <c r="BO8670" s="32"/>
      <c r="BP8670" s="32"/>
      <c r="BQ8670" s="32"/>
      <c r="BR8670" s="32"/>
      <c r="BS8670" s="32"/>
      <c r="BT8670" s="32"/>
      <c r="BU8670" s="32"/>
      <c r="BV8670" s="32"/>
      <c r="BW8670" s="32"/>
      <c r="BX8670" s="32"/>
      <c r="BY8670" s="32"/>
      <c r="BZ8670" s="32"/>
    </row>
    <row r="8671" spans="66:78" x14ac:dyDescent="0.2">
      <c r="BN8671" s="32"/>
      <c r="BO8671" s="32"/>
      <c r="BP8671" s="32"/>
      <c r="BQ8671" s="32"/>
      <c r="BR8671" s="32"/>
      <c r="BS8671" s="32"/>
      <c r="BT8671" s="32"/>
      <c r="BU8671" s="32"/>
      <c r="BV8671" s="32"/>
      <c r="BW8671" s="32"/>
      <c r="BX8671" s="32"/>
      <c r="BY8671" s="32"/>
      <c r="BZ8671" s="32"/>
    </row>
    <row r="8672" spans="66:78" x14ac:dyDescent="0.2">
      <c r="BN8672" s="32"/>
      <c r="BO8672" s="32"/>
      <c r="BP8672" s="32"/>
      <c r="BQ8672" s="32"/>
      <c r="BR8672" s="32"/>
      <c r="BS8672" s="32"/>
      <c r="BT8672" s="32"/>
      <c r="BU8672" s="32"/>
      <c r="BV8672" s="32"/>
      <c r="BW8672" s="32"/>
      <c r="BX8672" s="32"/>
      <c r="BY8672" s="32"/>
      <c r="BZ8672" s="32"/>
    </row>
    <row r="8673" spans="66:78" x14ac:dyDescent="0.2">
      <c r="BN8673" s="32"/>
      <c r="BO8673" s="32"/>
      <c r="BP8673" s="32"/>
      <c r="BQ8673" s="32"/>
      <c r="BR8673" s="32"/>
      <c r="BS8673" s="32"/>
      <c r="BT8673" s="32"/>
      <c r="BU8673" s="32"/>
      <c r="BV8673" s="32"/>
      <c r="BW8673" s="32"/>
      <c r="BX8673" s="32"/>
      <c r="BY8673" s="32"/>
      <c r="BZ8673" s="32"/>
    </row>
    <row r="8674" spans="66:78" x14ac:dyDescent="0.2">
      <c r="BN8674" s="32"/>
      <c r="BO8674" s="32"/>
      <c r="BP8674" s="32"/>
      <c r="BQ8674" s="32"/>
      <c r="BR8674" s="32"/>
      <c r="BS8674" s="32"/>
      <c r="BT8674" s="32"/>
      <c r="BU8674" s="32"/>
      <c r="BV8674" s="32"/>
      <c r="BW8674" s="32"/>
      <c r="BX8674" s="32"/>
      <c r="BY8674" s="32"/>
      <c r="BZ8674" s="32"/>
    </row>
    <row r="8675" spans="66:78" x14ac:dyDescent="0.2">
      <c r="BN8675" s="32"/>
      <c r="BO8675" s="32"/>
      <c r="BP8675" s="32"/>
      <c r="BQ8675" s="32"/>
      <c r="BR8675" s="32"/>
      <c r="BS8675" s="32"/>
      <c r="BT8675" s="32"/>
      <c r="BU8675" s="32"/>
      <c r="BV8675" s="32"/>
      <c r="BW8675" s="32"/>
      <c r="BX8675" s="32"/>
      <c r="BY8675" s="32"/>
      <c r="BZ8675" s="32"/>
    </row>
    <row r="8676" spans="66:78" x14ac:dyDescent="0.2">
      <c r="BN8676" s="32"/>
      <c r="BO8676" s="32"/>
      <c r="BP8676" s="32"/>
      <c r="BQ8676" s="32"/>
      <c r="BR8676" s="32"/>
      <c r="BS8676" s="32"/>
      <c r="BT8676" s="32"/>
      <c r="BU8676" s="32"/>
      <c r="BV8676" s="32"/>
      <c r="BW8676" s="32"/>
      <c r="BX8676" s="32"/>
      <c r="BY8676" s="32"/>
      <c r="BZ8676" s="32"/>
    </row>
    <row r="8677" spans="66:78" x14ac:dyDescent="0.2">
      <c r="BN8677" s="32"/>
      <c r="BO8677" s="32"/>
      <c r="BP8677" s="32"/>
      <c r="BQ8677" s="32"/>
      <c r="BR8677" s="32"/>
      <c r="BS8677" s="32"/>
      <c r="BT8677" s="32"/>
      <c r="BU8677" s="32"/>
      <c r="BV8677" s="32"/>
      <c r="BW8677" s="32"/>
      <c r="BX8677" s="32"/>
      <c r="BY8677" s="32"/>
      <c r="BZ8677" s="32"/>
    </row>
    <row r="8678" spans="66:78" x14ac:dyDescent="0.2">
      <c r="BN8678" s="32"/>
      <c r="BO8678" s="32"/>
      <c r="BP8678" s="32"/>
      <c r="BQ8678" s="32"/>
      <c r="BR8678" s="32"/>
      <c r="BS8678" s="32"/>
      <c r="BT8678" s="32"/>
      <c r="BU8678" s="32"/>
      <c r="BV8678" s="32"/>
      <c r="BW8678" s="32"/>
      <c r="BX8678" s="32"/>
      <c r="BY8678" s="32"/>
      <c r="BZ8678" s="32"/>
    </row>
    <row r="8679" spans="66:78" x14ac:dyDescent="0.2">
      <c r="BN8679" s="32"/>
      <c r="BO8679" s="32"/>
      <c r="BP8679" s="32"/>
      <c r="BQ8679" s="32"/>
      <c r="BR8679" s="32"/>
      <c r="BS8679" s="32"/>
      <c r="BT8679" s="32"/>
      <c r="BU8679" s="32"/>
      <c r="BV8679" s="32"/>
      <c r="BW8679" s="32"/>
      <c r="BX8679" s="32"/>
      <c r="BY8679" s="32"/>
      <c r="BZ8679" s="32"/>
    </row>
    <row r="8680" spans="66:78" x14ac:dyDescent="0.2">
      <c r="BN8680" s="32"/>
      <c r="BO8680" s="32"/>
      <c r="BP8680" s="32"/>
      <c r="BQ8680" s="32"/>
      <c r="BR8680" s="32"/>
      <c r="BS8680" s="32"/>
      <c r="BT8680" s="32"/>
      <c r="BU8680" s="32"/>
      <c r="BV8680" s="32"/>
      <c r="BW8680" s="32"/>
      <c r="BX8680" s="32"/>
      <c r="BY8680" s="32"/>
      <c r="BZ8680" s="32"/>
    </row>
    <row r="8681" spans="66:78" x14ac:dyDescent="0.2">
      <c r="BN8681" s="32"/>
      <c r="BO8681" s="32"/>
      <c r="BP8681" s="32"/>
      <c r="BQ8681" s="32"/>
      <c r="BR8681" s="32"/>
      <c r="BS8681" s="32"/>
      <c r="BT8681" s="32"/>
      <c r="BU8681" s="32"/>
      <c r="BV8681" s="32"/>
      <c r="BW8681" s="32"/>
      <c r="BX8681" s="32"/>
      <c r="BY8681" s="32"/>
      <c r="BZ8681" s="32"/>
    </row>
    <row r="8682" spans="66:78" x14ac:dyDescent="0.2">
      <c r="BN8682" s="32"/>
      <c r="BO8682" s="32"/>
      <c r="BP8682" s="32"/>
      <c r="BQ8682" s="32"/>
      <c r="BR8682" s="32"/>
      <c r="BS8682" s="32"/>
      <c r="BT8682" s="32"/>
      <c r="BU8682" s="32"/>
      <c r="BV8682" s="32"/>
      <c r="BW8682" s="32"/>
      <c r="BX8682" s="32"/>
      <c r="BY8682" s="32"/>
      <c r="BZ8682" s="32"/>
    </row>
    <row r="8683" spans="66:78" x14ac:dyDescent="0.2">
      <c r="BN8683" s="32"/>
      <c r="BO8683" s="32"/>
      <c r="BP8683" s="32"/>
      <c r="BQ8683" s="32"/>
      <c r="BR8683" s="32"/>
      <c r="BS8683" s="32"/>
      <c r="BT8683" s="32"/>
      <c r="BU8683" s="32"/>
      <c r="BV8683" s="32"/>
      <c r="BW8683" s="32"/>
      <c r="BX8683" s="32"/>
      <c r="BY8683" s="32"/>
      <c r="BZ8683" s="32"/>
    </row>
    <row r="8684" spans="66:78" x14ac:dyDescent="0.2">
      <c r="BN8684" s="32"/>
      <c r="BO8684" s="32"/>
      <c r="BP8684" s="32"/>
      <c r="BQ8684" s="32"/>
      <c r="BR8684" s="32"/>
      <c r="BS8684" s="32"/>
      <c r="BT8684" s="32"/>
      <c r="BU8684" s="32"/>
      <c r="BV8684" s="32"/>
      <c r="BW8684" s="32"/>
      <c r="BX8684" s="32"/>
      <c r="BY8684" s="32"/>
      <c r="BZ8684" s="32"/>
    </row>
    <row r="8685" spans="66:78" x14ac:dyDescent="0.2">
      <c r="BN8685" s="32"/>
      <c r="BO8685" s="32"/>
      <c r="BP8685" s="32"/>
      <c r="BQ8685" s="32"/>
      <c r="BR8685" s="32"/>
      <c r="BS8685" s="32"/>
      <c r="BT8685" s="32"/>
      <c r="BU8685" s="32"/>
      <c r="BV8685" s="32"/>
      <c r="BW8685" s="32"/>
      <c r="BX8685" s="32"/>
      <c r="BY8685" s="32"/>
      <c r="BZ8685" s="32"/>
    </row>
    <row r="8686" spans="66:78" x14ac:dyDescent="0.2">
      <c r="BN8686" s="32"/>
      <c r="BO8686" s="32"/>
      <c r="BP8686" s="32"/>
      <c r="BQ8686" s="32"/>
      <c r="BR8686" s="32"/>
      <c r="BS8686" s="32"/>
      <c r="BT8686" s="32"/>
      <c r="BU8686" s="32"/>
      <c r="BV8686" s="32"/>
      <c r="BW8686" s="32"/>
      <c r="BX8686" s="32"/>
      <c r="BY8686" s="32"/>
      <c r="BZ8686" s="32"/>
    </row>
    <row r="8687" spans="66:78" x14ac:dyDescent="0.2">
      <c r="BN8687" s="32"/>
      <c r="BO8687" s="32"/>
      <c r="BP8687" s="32"/>
      <c r="BQ8687" s="32"/>
      <c r="BR8687" s="32"/>
      <c r="BS8687" s="32"/>
      <c r="BT8687" s="32"/>
      <c r="BU8687" s="32"/>
      <c r="BV8687" s="32"/>
      <c r="BW8687" s="32"/>
      <c r="BX8687" s="32"/>
      <c r="BY8687" s="32"/>
      <c r="BZ8687" s="32"/>
    </row>
    <row r="8688" spans="66:78" x14ac:dyDescent="0.2">
      <c r="BN8688" s="32"/>
      <c r="BO8688" s="32"/>
      <c r="BP8688" s="32"/>
      <c r="BQ8688" s="32"/>
      <c r="BR8688" s="32"/>
      <c r="BS8688" s="32"/>
      <c r="BT8688" s="32"/>
      <c r="BU8688" s="32"/>
      <c r="BV8688" s="32"/>
      <c r="BW8688" s="32"/>
      <c r="BX8688" s="32"/>
      <c r="BY8688" s="32"/>
      <c r="BZ8688" s="32"/>
    </row>
    <row r="8689" spans="66:78" x14ac:dyDescent="0.2">
      <c r="BN8689" s="32"/>
      <c r="BO8689" s="32"/>
      <c r="BP8689" s="32"/>
      <c r="BQ8689" s="32"/>
      <c r="BR8689" s="32"/>
      <c r="BS8689" s="32"/>
      <c r="BT8689" s="32"/>
      <c r="BU8689" s="32"/>
      <c r="BV8689" s="32"/>
      <c r="BW8689" s="32"/>
      <c r="BX8689" s="32"/>
      <c r="BY8689" s="32"/>
      <c r="BZ8689" s="32"/>
    </row>
    <row r="8690" spans="66:78" x14ac:dyDescent="0.2">
      <c r="BN8690" s="32"/>
      <c r="BO8690" s="32"/>
      <c r="BP8690" s="32"/>
      <c r="BQ8690" s="32"/>
      <c r="BR8690" s="32"/>
      <c r="BS8690" s="32"/>
      <c r="BT8690" s="32"/>
      <c r="BU8690" s="32"/>
      <c r="BV8690" s="32"/>
      <c r="BW8690" s="32"/>
      <c r="BX8690" s="32"/>
      <c r="BY8690" s="32"/>
      <c r="BZ8690" s="32"/>
    </row>
    <row r="8691" spans="66:78" x14ac:dyDescent="0.2">
      <c r="BN8691" s="32"/>
      <c r="BO8691" s="32"/>
      <c r="BP8691" s="32"/>
      <c r="BQ8691" s="32"/>
      <c r="BR8691" s="32"/>
      <c r="BS8691" s="32"/>
      <c r="BT8691" s="32"/>
      <c r="BU8691" s="32"/>
      <c r="BV8691" s="32"/>
      <c r="BW8691" s="32"/>
      <c r="BX8691" s="32"/>
      <c r="BY8691" s="32"/>
      <c r="BZ8691" s="32"/>
    </row>
    <row r="8692" spans="66:78" x14ac:dyDescent="0.2">
      <c r="BN8692" s="32"/>
      <c r="BO8692" s="32"/>
      <c r="BP8692" s="32"/>
      <c r="BQ8692" s="32"/>
      <c r="BR8692" s="32"/>
      <c r="BS8692" s="32"/>
      <c r="BT8692" s="32"/>
      <c r="BU8692" s="32"/>
      <c r="BV8692" s="32"/>
      <c r="BW8692" s="32"/>
      <c r="BX8692" s="32"/>
      <c r="BY8692" s="32"/>
      <c r="BZ8692" s="32"/>
    </row>
    <row r="8693" spans="66:78" x14ac:dyDescent="0.2">
      <c r="BN8693" s="32"/>
      <c r="BO8693" s="32"/>
      <c r="BP8693" s="32"/>
      <c r="BQ8693" s="32"/>
      <c r="BR8693" s="32"/>
      <c r="BS8693" s="32"/>
      <c r="BT8693" s="32"/>
      <c r="BU8693" s="32"/>
      <c r="BV8693" s="32"/>
      <c r="BW8693" s="32"/>
      <c r="BX8693" s="32"/>
      <c r="BY8693" s="32"/>
      <c r="BZ8693" s="32"/>
    </row>
    <row r="8694" spans="66:78" x14ac:dyDescent="0.2">
      <c r="BN8694" s="32"/>
      <c r="BO8694" s="32"/>
      <c r="BP8694" s="32"/>
      <c r="BQ8694" s="32"/>
      <c r="BR8694" s="32"/>
      <c r="BS8694" s="32"/>
      <c r="BT8694" s="32"/>
      <c r="BU8694" s="32"/>
      <c r="BV8694" s="32"/>
      <c r="BW8694" s="32"/>
      <c r="BX8694" s="32"/>
      <c r="BY8694" s="32"/>
      <c r="BZ8694" s="32"/>
    </row>
    <row r="8695" spans="66:78" x14ac:dyDescent="0.2">
      <c r="BN8695" s="32"/>
      <c r="BO8695" s="32"/>
      <c r="BP8695" s="32"/>
      <c r="BQ8695" s="32"/>
      <c r="BR8695" s="32"/>
      <c r="BS8695" s="32"/>
      <c r="BT8695" s="32"/>
      <c r="BU8695" s="32"/>
      <c r="BV8695" s="32"/>
      <c r="BW8695" s="32"/>
      <c r="BX8695" s="32"/>
      <c r="BY8695" s="32"/>
      <c r="BZ8695" s="32"/>
    </row>
    <row r="8696" spans="66:78" x14ac:dyDescent="0.2">
      <c r="BN8696" s="32"/>
      <c r="BO8696" s="32"/>
      <c r="BP8696" s="32"/>
      <c r="BQ8696" s="32"/>
      <c r="BR8696" s="32"/>
      <c r="BS8696" s="32"/>
      <c r="BT8696" s="32"/>
      <c r="BU8696" s="32"/>
      <c r="BV8696" s="32"/>
      <c r="BW8696" s="32"/>
      <c r="BX8696" s="32"/>
      <c r="BY8696" s="32"/>
      <c r="BZ8696" s="32"/>
    </row>
    <row r="8697" spans="66:78" x14ac:dyDescent="0.2">
      <c r="BN8697" s="32"/>
      <c r="BO8697" s="32"/>
      <c r="BP8697" s="32"/>
      <c r="BQ8697" s="32"/>
      <c r="BR8697" s="32"/>
      <c r="BS8697" s="32"/>
      <c r="BT8697" s="32"/>
      <c r="BU8697" s="32"/>
      <c r="BV8697" s="32"/>
      <c r="BW8697" s="32"/>
      <c r="BX8697" s="32"/>
      <c r="BY8697" s="32"/>
      <c r="BZ8697" s="32"/>
    </row>
    <row r="8698" spans="66:78" x14ac:dyDescent="0.2">
      <c r="BN8698" s="32"/>
      <c r="BO8698" s="32"/>
      <c r="BP8698" s="32"/>
      <c r="BQ8698" s="32"/>
      <c r="BR8698" s="32"/>
      <c r="BS8698" s="32"/>
      <c r="BT8698" s="32"/>
      <c r="BU8698" s="32"/>
      <c r="BV8698" s="32"/>
      <c r="BW8698" s="32"/>
      <c r="BX8698" s="32"/>
      <c r="BY8698" s="32"/>
      <c r="BZ8698" s="32"/>
    </row>
    <row r="8699" spans="66:78" x14ac:dyDescent="0.2">
      <c r="BN8699" s="32"/>
      <c r="BO8699" s="32"/>
      <c r="BP8699" s="32"/>
      <c r="BQ8699" s="32"/>
      <c r="BR8699" s="32"/>
      <c r="BS8699" s="32"/>
      <c r="BT8699" s="32"/>
      <c r="BU8699" s="32"/>
      <c r="BV8699" s="32"/>
      <c r="BW8699" s="32"/>
      <c r="BX8699" s="32"/>
      <c r="BY8699" s="32"/>
      <c r="BZ8699" s="32"/>
    </row>
    <row r="8700" spans="66:78" x14ac:dyDescent="0.2">
      <c r="BN8700" s="32"/>
      <c r="BO8700" s="32"/>
      <c r="BP8700" s="32"/>
      <c r="BQ8700" s="32"/>
      <c r="BR8700" s="32"/>
      <c r="BS8700" s="32"/>
      <c r="BT8700" s="32"/>
      <c r="BU8700" s="32"/>
      <c r="BV8700" s="32"/>
      <c r="BW8700" s="32"/>
      <c r="BX8700" s="32"/>
      <c r="BY8700" s="32"/>
      <c r="BZ8700" s="32"/>
    </row>
    <row r="8701" spans="66:78" x14ac:dyDescent="0.2">
      <c r="BN8701" s="32"/>
      <c r="BO8701" s="32"/>
      <c r="BP8701" s="32"/>
      <c r="BQ8701" s="32"/>
      <c r="BR8701" s="32"/>
      <c r="BS8701" s="32"/>
      <c r="BT8701" s="32"/>
      <c r="BU8701" s="32"/>
      <c r="BV8701" s="32"/>
      <c r="BW8701" s="32"/>
      <c r="BX8701" s="32"/>
      <c r="BY8701" s="32"/>
      <c r="BZ8701" s="32"/>
    </row>
    <row r="8702" spans="66:78" x14ac:dyDescent="0.2">
      <c r="BN8702" s="32"/>
      <c r="BO8702" s="32"/>
      <c r="BP8702" s="32"/>
      <c r="BQ8702" s="32"/>
      <c r="BR8702" s="32"/>
      <c r="BS8702" s="32"/>
      <c r="BT8702" s="32"/>
      <c r="BU8702" s="32"/>
      <c r="BV8702" s="32"/>
      <c r="BW8702" s="32"/>
      <c r="BX8702" s="32"/>
      <c r="BY8702" s="32"/>
      <c r="BZ8702" s="32"/>
    </row>
    <row r="8703" spans="66:78" x14ac:dyDescent="0.2">
      <c r="BN8703" s="32"/>
      <c r="BO8703" s="32"/>
      <c r="BP8703" s="32"/>
      <c r="BQ8703" s="32"/>
      <c r="BR8703" s="32"/>
      <c r="BS8703" s="32"/>
      <c r="BT8703" s="32"/>
      <c r="BU8703" s="32"/>
      <c r="BV8703" s="32"/>
      <c r="BW8703" s="32"/>
      <c r="BX8703" s="32"/>
      <c r="BY8703" s="32"/>
      <c r="BZ8703" s="32"/>
    </row>
    <row r="8704" spans="66:78" x14ac:dyDescent="0.2">
      <c r="BN8704" s="32"/>
      <c r="BO8704" s="32"/>
      <c r="BP8704" s="32"/>
      <c r="BQ8704" s="32"/>
      <c r="BR8704" s="32"/>
      <c r="BS8704" s="32"/>
      <c r="BT8704" s="32"/>
      <c r="BU8704" s="32"/>
      <c r="BV8704" s="32"/>
      <c r="BW8704" s="32"/>
      <c r="BX8704" s="32"/>
      <c r="BY8704" s="32"/>
      <c r="BZ8704" s="32"/>
    </row>
    <row r="8705" spans="66:78" x14ac:dyDescent="0.2">
      <c r="BN8705" s="32"/>
      <c r="BO8705" s="32"/>
      <c r="BP8705" s="32"/>
      <c r="BQ8705" s="32"/>
      <c r="BR8705" s="32"/>
      <c r="BS8705" s="32"/>
      <c r="BT8705" s="32"/>
      <c r="BU8705" s="32"/>
      <c r="BV8705" s="32"/>
      <c r="BW8705" s="32"/>
      <c r="BX8705" s="32"/>
      <c r="BY8705" s="32"/>
      <c r="BZ8705" s="32"/>
    </row>
    <row r="8706" spans="66:78" x14ac:dyDescent="0.2">
      <c r="BN8706" s="32"/>
      <c r="BO8706" s="32"/>
      <c r="BP8706" s="32"/>
      <c r="BQ8706" s="32"/>
      <c r="BR8706" s="32"/>
      <c r="BS8706" s="32"/>
      <c r="BT8706" s="32"/>
      <c r="BU8706" s="32"/>
      <c r="BV8706" s="32"/>
      <c r="BW8706" s="32"/>
      <c r="BX8706" s="32"/>
      <c r="BY8706" s="32"/>
      <c r="BZ8706" s="32"/>
    </row>
    <row r="8707" spans="66:78" x14ac:dyDescent="0.2">
      <c r="BN8707" s="32"/>
      <c r="BO8707" s="32"/>
      <c r="BP8707" s="32"/>
      <c r="BQ8707" s="32"/>
      <c r="BR8707" s="32"/>
      <c r="BS8707" s="32"/>
      <c r="BT8707" s="32"/>
      <c r="BU8707" s="32"/>
      <c r="BV8707" s="32"/>
      <c r="BW8707" s="32"/>
      <c r="BX8707" s="32"/>
      <c r="BY8707" s="32"/>
      <c r="BZ8707" s="32"/>
    </row>
    <row r="8708" spans="66:78" x14ac:dyDescent="0.2">
      <c r="BN8708" s="32"/>
      <c r="BO8708" s="32"/>
      <c r="BP8708" s="32"/>
      <c r="BQ8708" s="32"/>
      <c r="BR8708" s="32"/>
      <c r="BS8708" s="32"/>
      <c r="BT8708" s="32"/>
      <c r="BU8708" s="32"/>
      <c r="BV8708" s="32"/>
      <c r="BW8708" s="32"/>
      <c r="BX8708" s="32"/>
      <c r="BY8708" s="32"/>
      <c r="BZ8708" s="32"/>
    </row>
    <row r="8709" spans="66:78" x14ac:dyDescent="0.2">
      <c r="BN8709" s="32"/>
      <c r="BO8709" s="32"/>
      <c r="BP8709" s="32"/>
      <c r="BQ8709" s="32"/>
      <c r="BR8709" s="32"/>
      <c r="BS8709" s="32"/>
      <c r="BT8709" s="32"/>
      <c r="BU8709" s="32"/>
      <c r="BV8709" s="32"/>
      <c r="BW8709" s="32"/>
      <c r="BX8709" s="32"/>
      <c r="BY8709" s="32"/>
      <c r="BZ8709" s="32"/>
    </row>
    <row r="8710" spans="66:78" x14ac:dyDescent="0.2">
      <c r="BN8710" s="32"/>
      <c r="BO8710" s="32"/>
      <c r="BP8710" s="32"/>
      <c r="BQ8710" s="32"/>
      <c r="BR8710" s="32"/>
      <c r="BS8710" s="32"/>
      <c r="BT8710" s="32"/>
      <c r="BU8710" s="32"/>
      <c r="BV8710" s="32"/>
      <c r="BW8710" s="32"/>
      <c r="BX8710" s="32"/>
      <c r="BY8710" s="32"/>
      <c r="BZ8710" s="32"/>
    </row>
    <row r="8711" spans="66:78" x14ac:dyDescent="0.2">
      <c r="BN8711" s="32"/>
      <c r="BO8711" s="32"/>
      <c r="BP8711" s="32"/>
      <c r="BQ8711" s="32"/>
      <c r="BR8711" s="32"/>
      <c r="BS8711" s="32"/>
      <c r="BT8711" s="32"/>
      <c r="BU8711" s="32"/>
      <c r="BV8711" s="32"/>
      <c r="BW8711" s="32"/>
      <c r="BX8711" s="32"/>
      <c r="BY8711" s="32"/>
      <c r="BZ8711" s="32"/>
    </row>
    <row r="8712" spans="66:78" x14ac:dyDescent="0.2">
      <c r="BN8712" s="32"/>
      <c r="BO8712" s="32"/>
      <c r="BP8712" s="32"/>
      <c r="BQ8712" s="32"/>
      <c r="BR8712" s="32"/>
      <c r="BS8712" s="32"/>
      <c r="BT8712" s="32"/>
      <c r="BU8712" s="32"/>
      <c r="BV8712" s="32"/>
      <c r="BW8712" s="32"/>
      <c r="BX8712" s="32"/>
      <c r="BY8712" s="32"/>
      <c r="BZ8712" s="32"/>
    </row>
    <row r="8713" spans="66:78" x14ac:dyDescent="0.2">
      <c r="BN8713" s="32"/>
      <c r="BO8713" s="32"/>
      <c r="BP8713" s="32"/>
      <c r="BQ8713" s="32"/>
      <c r="BR8713" s="32"/>
      <c r="BS8713" s="32"/>
      <c r="BT8713" s="32"/>
      <c r="BU8713" s="32"/>
      <c r="BV8713" s="32"/>
      <c r="BW8713" s="32"/>
      <c r="BX8713" s="32"/>
      <c r="BY8713" s="32"/>
      <c r="BZ8713" s="32"/>
    </row>
    <row r="8714" spans="66:78" x14ac:dyDescent="0.2">
      <c r="BN8714" s="32"/>
      <c r="BO8714" s="32"/>
      <c r="BP8714" s="32"/>
      <c r="BQ8714" s="32"/>
      <c r="BR8714" s="32"/>
      <c r="BS8714" s="32"/>
      <c r="BT8714" s="32"/>
      <c r="BU8714" s="32"/>
      <c r="BV8714" s="32"/>
      <c r="BW8714" s="32"/>
      <c r="BX8714" s="32"/>
      <c r="BY8714" s="32"/>
      <c r="BZ8714" s="32"/>
    </row>
    <row r="8715" spans="66:78" x14ac:dyDescent="0.2">
      <c r="BN8715" s="32"/>
      <c r="BO8715" s="32"/>
      <c r="BP8715" s="32"/>
      <c r="BQ8715" s="32"/>
      <c r="BR8715" s="32"/>
      <c r="BS8715" s="32"/>
      <c r="BT8715" s="32"/>
      <c r="BU8715" s="32"/>
      <c r="BV8715" s="32"/>
      <c r="BW8715" s="32"/>
      <c r="BX8715" s="32"/>
      <c r="BY8715" s="32"/>
      <c r="BZ8715" s="32"/>
    </row>
    <row r="8716" spans="66:78" x14ac:dyDescent="0.2">
      <c r="BN8716" s="32"/>
      <c r="BO8716" s="32"/>
      <c r="BP8716" s="32"/>
      <c r="BQ8716" s="32"/>
      <c r="BR8716" s="32"/>
      <c r="BS8716" s="32"/>
      <c r="BT8716" s="32"/>
      <c r="BU8716" s="32"/>
      <c r="BV8716" s="32"/>
      <c r="BW8716" s="32"/>
      <c r="BX8716" s="32"/>
      <c r="BY8716" s="32"/>
      <c r="BZ8716" s="32"/>
    </row>
    <row r="8717" spans="66:78" x14ac:dyDescent="0.2">
      <c r="BN8717" s="32"/>
      <c r="BO8717" s="32"/>
      <c r="BP8717" s="32"/>
      <c r="BQ8717" s="32"/>
      <c r="BR8717" s="32"/>
      <c r="BS8717" s="32"/>
      <c r="BT8717" s="32"/>
      <c r="BU8717" s="32"/>
      <c r="BV8717" s="32"/>
      <c r="BW8717" s="32"/>
      <c r="BX8717" s="32"/>
      <c r="BY8717" s="32"/>
      <c r="BZ8717" s="32"/>
    </row>
    <row r="8718" spans="66:78" x14ac:dyDescent="0.2">
      <c r="BN8718" s="32"/>
      <c r="BO8718" s="32"/>
      <c r="BP8718" s="32"/>
      <c r="BQ8718" s="32"/>
      <c r="BR8718" s="32"/>
      <c r="BS8718" s="32"/>
      <c r="BT8718" s="32"/>
      <c r="BU8718" s="32"/>
      <c r="BV8718" s="32"/>
      <c r="BW8718" s="32"/>
      <c r="BX8718" s="32"/>
      <c r="BY8718" s="32"/>
      <c r="BZ8718" s="32"/>
    </row>
    <row r="8719" spans="66:78" x14ac:dyDescent="0.2">
      <c r="BN8719" s="32"/>
      <c r="BO8719" s="32"/>
      <c r="BP8719" s="32"/>
      <c r="BQ8719" s="32"/>
      <c r="BR8719" s="32"/>
      <c r="BS8719" s="32"/>
      <c r="BT8719" s="32"/>
      <c r="BU8719" s="32"/>
      <c r="BV8719" s="32"/>
      <c r="BW8719" s="32"/>
      <c r="BX8719" s="32"/>
      <c r="BY8719" s="32"/>
      <c r="BZ8719" s="32"/>
    </row>
    <row r="8720" spans="66:78" x14ac:dyDescent="0.2">
      <c r="BN8720" s="32"/>
      <c r="BO8720" s="32"/>
      <c r="BP8720" s="32"/>
      <c r="BQ8720" s="32"/>
      <c r="BR8720" s="32"/>
      <c r="BS8720" s="32"/>
      <c r="BT8720" s="32"/>
      <c r="BU8720" s="32"/>
      <c r="BV8720" s="32"/>
      <c r="BW8720" s="32"/>
      <c r="BX8720" s="32"/>
      <c r="BY8720" s="32"/>
      <c r="BZ8720" s="32"/>
    </row>
    <row r="8721" spans="66:78" x14ac:dyDescent="0.2">
      <c r="BN8721" s="32"/>
      <c r="BO8721" s="32"/>
      <c r="BP8721" s="32"/>
      <c r="BQ8721" s="32"/>
      <c r="BR8721" s="32"/>
      <c r="BS8721" s="32"/>
      <c r="BT8721" s="32"/>
      <c r="BU8721" s="32"/>
      <c r="BV8721" s="32"/>
      <c r="BW8721" s="32"/>
      <c r="BX8721" s="32"/>
      <c r="BY8721" s="32"/>
      <c r="BZ8721" s="32"/>
    </row>
    <row r="8722" spans="66:78" x14ac:dyDescent="0.2">
      <c r="BN8722" s="32"/>
      <c r="BO8722" s="32"/>
      <c r="BP8722" s="32"/>
      <c r="BQ8722" s="32"/>
      <c r="BR8722" s="32"/>
      <c r="BS8722" s="32"/>
      <c r="BT8722" s="32"/>
      <c r="BU8722" s="32"/>
      <c r="BV8722" s="32"/>
      <c r="BW8722" s="32"/>
      <c r="BX8722" s="32"/>
      <c r="BY8722" s="32"/>
      <c r="BZ8722" s="32"/>
    </row>
    <row r="8723" spans="66:78" x14ac:dyDescent="0.2">
      <c r="BN8723" s="32"/>
      <c r="BO8723" s="32"/>
      <c r="BP8723" s="32"/>
      <c r="BQ8723" s="32"/>
      <c r="BR8723" s="32"/>
      <c r="BS8723" s="32"/>
      <c r="BT8723" s="32"/>
      <c r="BU8723" s="32"/>
      <c r="BV8723" s="32"/>
      <c r="BW8723" s="32"/>
      <c r="BX8723" s="32"/>
      <c r="BY8723" s="32"/>
      <c r="BZ8723" s="32"/>
    </row>
    <row r="8724" spans="66:78" x14ac:dyDescent="0.2">
      <c r="BN8724" s="32"/>
      <c r="BO8724" s="32"/>
      <c r="BP8724" s="32"/>
      <c r="BQ8724" s="32"/>
      <c r="BR8724" s="32"/>
      <c r="BS8724" s="32"/>
      <c r="BT8724" s="32"/>
      <c r="BU8724" s="32"/>
      <c r="BV8724" s="32"/>
      <c r="BW8724" s="32"/>
      <c r="BX8724" s="32"/>
      <c r="BY8724" s="32"/>
      <c r="BZ8724" s="32"/>
    </row>
    <row r="8725" spans="66:78" x14ac:dyDescent="0.2">
      <c r="BN8725" s="32"/>
      <c r="BO8725" s="32"/>
      <c r="BP8725" s="32"/>
      <c r="BQ8725" s="32"/>
      <c r="BR8725" s="32"/>
      <c r="BS8725" s="32"/>
      <c r="BT8725" s="32"/>
      <c r="BU8725" s="32"/>
      <c r="BV8725" s="32"/>
      <c r="BW8725" s="32"/>
      <c r="BX8725" s="32"/>
      <c r="BY8725" s="32"/>
      <c r="BZ8725" s="32"/>
    </row>
    <row r="8726" spans="66:78" x14ac:dyDescent="0.2">
      <c r="BN8726" s="32"/>
      <c r="BO8726" s="32"/>
      <c r="BP8726" s="32"/>
      <c r="BQ8726" s="32"/>
      <c r="BR8726" s="32"/>
      <c r="BS8726" s="32"/>
      <c r="BT8726" s="32"/>
      <c r="BU8726" s="32"/>
      <c r="BV8726" s="32"/>
      <c r="BW8726" s="32"/>
      <c r="BX8726" s="32"/>
      <c r="BY8726" s="32"/>
      <c r="BZ8726" s="32"/>
    </row>
    <row r="8727" spans="66:78" x14ac:dyDescent="0.2">
      <c r="BN8727" s="32"/>
      <c r="BO8727" s="32"/>
      <c r="BP8727" s="32"/>
      <c r="BQ8727" s="32"/>
      <c r="BR8727" s="32"/>
      <c r="BS8727" s="32"/>
      <c r="BT8727" s="32"/>
      <c r="BU8727" s="32"/>
      <c r="BV8727" s="32"/>
      <c r="BW8727" s="32"/>
      <c r="BX8727" s="32"/>
      <c r="BY8727" s="32"/>
      <c r="BZ8727" s="32"/>
    </row>
    <row r="8728" spans="66:78" x14ac:dyDescent="0.2">
      <c r="BN8728" s="32"/>
      <c r="BO8728" s="32"/>
      <c r="BP8728" s="32"/>
      <c r="BQ8728" s="32"/>
      <c r="BR8728" s="32"/>
      <c r="BS8728" s="32"/>
      <c r="BT8728" s="32"/>
      <c r="BU8728" s="32"/>
      <c r="BV8728" s="32"/>
      <c r="BW8728" s="32"/>
      <c r="BX8728" s="32"/>
      <c r="BY8728" s="32"/>
      <c r="BZ8728" s="32"/>
    </row>
    <row r="8729" spans="66:78" x14ac:dyDescent="0.2">
      <c r="BN8729" s="32"/>
      <c r="BO8729" s="32"/>
      <c r="BP8729" s="32"/>
      <c r="BQ8729" s="32"/>
      <c r="BR8729" s="32"/>
      <c r="BS8729" s="32"/>
      <c r="BT8729" s="32"/>
      <c r="BU8729" s="32"/>
      <c r="BV8729" s="32"/>
      <c r="BW8729" s="32"/>
      <c r="BX8729" s="32"/>
      <c r="BY8729" s="32"/>
      <c r="BZ8729" s="32"/>
    </row>
    <row r="8730" spans="66:78" x14ac:dyDescent="0.2">
      <c r="BN8730" s="32"/>
      <c r="BO8730" s="32"/>
      <c r="BP8730" s="32"/>
      <c r="BQ8730" s="32"/>
      <c r="BR8730" s="32"/>
      <c r="BS8730" s="32"/>
      <c r="BT8730" s="32"/>
      <c r="BU8730" s="32"/>
      <c r="BV8730" s="32"/>
      <c r="BW8730" s="32"/>
      <c r="BX8730" s="32"/>
      <c r="BY8730" s="32"/>
      <c r="BZ8730" s="32"/>
    </row>
    <row r="8731" spans="66:78" x14ac:dyDescent="0.2">
      <c r="BN8731" s="32"/>
      <c r="BO8731" s="32"/>
      <c r="BP8731" s="32"/>
      <c r="BQ8731" s="32"/>
      <c r="BR8731" s="32"/>
      <c r="BS8731" s="32"/>
      <c r="BT8731" s="32"/>
      <c r="BU8731" s="32"/>
      <c r="BV8731" s="32"/>
      <c r="BW8731" s="32"/>
      <c r="BX8731" s="32"/>
      <c r="BY8731" s="32"/>
      <c r="BZ8731" s="32"/>
    </row>
    <row r="8732" spans="66:78" x14ac:dyDescent="0.2">
      <c r="BN8732" s="32"/>
      <c r="BO8732" s="32"/>
      <c r="BP8732" s="32"/>
      <c r="BQ8732" s="32"/>
      <c r="BR8732" s="32"/>
      <c r="BS8732" s="32"/>
      <c r="BT8732" s="32"/>
      <c r="BU8732" s="32"/>
      <c r="BV8732" s="32"/>
      <c r="BW8732" s="32"/>
      <c r="BX8732" s="32"/>
      <c r="BY8732" s="32"/>
      <c r="BZ8732" s="32"/>
    </row>
    <row r="8733" spans="66:78" x14ac:dyDescent="0.2">
      <c r="BN8733" s="32"/>
      <c r="BO8733" s="32"/>
      <c r="BP8733" s="32"/>
      <c r="BQ8733" s="32"/>
      <c r="BR8733" s="32"/>
      <c r="BS8733" s="32"/>
      <c r="BT8733" s="32"/>
      <c r="BU8733" s="32"/>
      <c r="BV8733" s="32"/>
      <c r="BW8733" s="32"/>
      <c r="BX8733" s="32"/>
      <c r="BY8733" s="32"/>
      <c r="BZ8733" s="32"/>
    </row>
    <row r="8734" spans="66:78" x14ac:dyDescent="0.2">
      <c r="BN8734" s="32"/>
      <c r="BO8734" s="32"/>
      <c r="BP8734" s="32"/>
      <c r="BQ8734" s="32"/>
      <c r="BR8734" s="32"/>
      <c r="BS8734" s="32"/>
      <c r="BT8734" s="32"/>
      <c r="BU8734" s="32"/>
      <c r="BV8734" s="32"/>
      <c r="BW8734" s="32"/>
      <c r="BX8734" s="32"/>
      <c r="BY8734" s="32"/>
      <c r="BZ8734" s="32"/>
    </row>
    <row r="8735" spans="66:78" x14ac:dyDescent="0.2">
      <c r="BN8735" s="32"/>
      <c r="BO8735" s="32"/>
      <c r="BP8735" s="32"/>
      <c r="BQ8735" s="32"/>
      <c r="BR8735" s="32"/>
      <c r="BS8735" s="32"/>
      <c r="BT8735" s="32"/>
      <c r="BU8735" s="32"/>
      <c r="BV8735" s="32"/>
      <c r="BW8735" s="32"/>
      <c r="BX8735" s="32"/>
      <c r="BY8735" s="32"/>
      <c r="BZ8735" s="32"/>
    </row>
    <row r="8736" spans="66:78" x14ac:dyDescent="0.2">
      <c r="BN8736" s="32"/>
      <c r="BO8736" s="32"/>
      <c r="BP8736" s="32"/>
      <c r="BQ8736" s="32"/>
      <c r="BR8736" s="32"/>
      <c r="BS8736" s="32"/>
      <c r="BT8736" s="32"/>
      <c r="BU8736" s="32"/>
      <c r="BV8736" s="32"/>
      <c r="BW8736" s="32"/>
      <c r="BX8736" s="32"/>
      <c r="BY8736" s="32"/>
      <c r="BZ8736" s="32"/>
    </row>
    <row r="8737" spans="66:78" x14ac:dyDescent="0.2">
      <c r="BN8737" s="32"/>
      <c r="BO8737" s="32"/>
      <c r="BP8737" s="32"/>
      <c r="BQ8737" s="32"/>
      <c r="BR8737" s="32"/>
      <c r="BS8737" s="32"/>
      <c r="BT8737" s="32"/>
      <c r="BU8737" s="32"/>
      <c r="BV8737" s="32"/>
      <c r="BW8737" s="32"/>
      <c r="BX8737" s="32"/>
      <c r="BY8737" s="32"/>
      <c r="BZ8737" s="32"/>
    </row>
    <row r="8738" spans="66:78" x14ac:dyDescent="0.2">
      <c r="BN8738" s="32"/>
      <c r="BO8738" s="32"/>
      <c r="BP8738" s="32"/>
      <c r="BQ8738" s="32"/>
      <c r="BR8738" s="32"/>
      <c r="BS8738" s="32"/>
      <c r="BT8738" s="32"/>
      <c r="BU8738" s="32"/>
      <c r="BV8738" s="32"/>
      <c r="BW8738" s="32"/>
      <c r="BX8738" s="32"/>
      <c r="BY8738" s="32"/>
      <c r="BZ8738" s="32"/>
    </row>
    <row r="8739" spans="66:78" x14ac:dyDescent="0.2">
      <c r="BN8739" s="32"/>
      <c r="BO8739" s="32"/>
      <c r="BP8739" s="32"/>
      <c r="BQ8739" s="32"/>
      <c r="BR8739" s="32"/>
      <c r="BS8739" s="32"/>
      <c r="BT8739" s="32"/>
      <c r="BU8739" s="32"/>
      <c r="BV8739" s="32"/>
      <c r="BW8739" s="32"/>
      <c r="BX8739" s="32"/>
      <c r="BY8739" s="32"/>
      <c r="BZ8739" s="32"/>
    </row>
    <row r="8740" spans="66:78" x14ac:dyDescent="0.2">
      <c r="BN8740" s="32"/>
      <c r="BO8740" s="32"/>
      <c r="BP8740" s="32"/>
      <c r="BQ8740" s="32"/>
      <c r="BR8740" s="32"/>
      <c r="BS8740" s="32"/>
      <c r="BT8740" s="32"/>
      <c r="BU8740" s="32"/>
      <c r="BV8740" s="32"/>
      <c r="BW8740" s="32"/>
      <c r="BX8740" s="32"/>
      <c r="BY8740" s="32"/>
      <c r="BZ8740" s="32"/>
    </row>
    <row r="8741" spans="66:78" x14ac:dyDescent="0.2">
      <c r="BN8741" s="32"/>
      <c r="BO8741" s="32"/>
      <c r="BP8741" s="32"/>
      <c r="BQ8741" s="32"/>
      <c r="BR8741" s="32"/>
      <c r="BS8741" s="32"/>
      <c r="BT8741" s="32"/>
      <c r="BU8741" s="32"/>
      <c r="BV8741" s="32"/>
      <c r="BW8741" s="32"/>
      <c r="BX8741" s="32"/>
      <c r="BY8741" s="32"/>
      <c r="BZ8741" s="32"/>
    </row>
    <row r="8742" spans="66:78" x14ac:dyDescent="0.2">
      <c r="BN8742" s="32"/>
      <c r="BO8742" s="32"/>
      <c r="BP8742" s="32"/>
      <c r="BQ8742" s="32"/>
      <c r="BR8742" s="32"/>
      <c r="BS8742" s="32"/>
      <c r="BT8742" s="32"/>
      <c r="BU8742" s="32"/>
      <c r="BV8742" s="32"/>
      <c r="BW8742" s="32"/>
      <c r="BX8742" s="32"/>
      <c r="BY8742" s="32"/>
      <c r="BZ8742" s="32"/>
    </row>
    <row r="8743" spans="66:78" x14ac:dyDescent="0.2">
      <c r="BN8743" s="32"/>
      <c r="BO8743" s="32"/>
      <c r="BP8743" s="32"/>
      <c r="BQ8743" s="32"/>
      <c r="BR8743" s="32"/>
      <c r="BS8743" s="32"/>
      <c r="BT8743" s="32"/>
      <c r="BU8743" s="32"/>
      <c r="BV8743" s="32"/>
      <c r="BW8743" s="32"/>
      <c r="BX8743" s="32"/>
      <c r="BY8743" s="32"/>
      <c r="BZ8743" s="32"/>
    </row>
    <row r="8744" spans="66:78" x14ac:dyDescent="0.2">
      <c r="BN8744" s="32"/>
      <c r="BO8744" s="32"/>
      <c r="BP8744" s="32"/>
      <c r="BQ8744" s="32"/>
      <c r="BR8744" s="32"/>
      <c r="BS8744" s="32"/>
      <c r="BT8744" s="32"/>
      <c r="BU8744" s="32"/>
      <c r="BV8744" s="32"/>
      <c r="BW8744" s="32"/>
      <c r="BX8744" s="32"/>
      <c r="BY8744" s="32"/>
      <c r="BZ8744" s="32"/>
    </row>
    <row r="8745" spans="66:78" x14ac:dyDescent="0.2">
      <c r="BN8745" s="32"/>
      <c r="BO8745" s="32"/>
      <c r="BP8745" s="32"/>
      <c r="BQ8745" s="32"/>
      <c r="BR8745" s="32"/>
      <c r="BS8745" s="32"/>
      <c r="BT8745" s="32"/>
      <c r="BU8745" s="32"/>
      <c r="BV8745" s="32"/>
      <c r="BW8745" s="32"/>
      <c r="BX8745" s="32"/>
      <c r="BY8745" s="32"/>
      <c r="BZ8745" s="32"/>
    </row>
    <row r="8746" spans="66:78" x14ac:dyDescent="0.2">
      <c r="BN8746" s="32"/>
      <c r="BO8746" s="32"/>
      <c r="BP8746" s="32"/>
      <c r="BQ8746" s="32"/>
      <c r="BR8746" s="32"/>
      <c r="BS8746" s="32"/>
      <c r="BT8746" s="32"/>
      <c r="BU8746" s="32"/>
      <c r="BV8746" s="32"/>
      <c r="BW8746" s="32"/>
      <c r="BX8746" s="32"/>
      <c r="BY8746" s="32"/>
      <c r="BZ8746" s="32"/>
    </row>
    <row r="8747" spans="66:78" x14ac:dyDescent="0.2">
      <c r="BN8747" s="32"/>
      <c r="BO8747" s="32"/>
      <c r="BP8747" s="32"/>
      <c r="BQ8747" s="32"/>
      <c r="BR8747" s="32"/>
      <c r="BS8747" s="32"/>
      <c r="BT8747" s="32"/>
      <c r="BU8747" s="32"/>
      <c r="BV8747" s="32"/>
      <c r="BW8747" s="32"/>
      <c r="BX8747" s="32"/>
      <c r="BY8747" s="32"/>
      <c r="BZ8747" s="32"/>
    </row>
    <row r="8748" spans="66:78" x14ac:dyDescent="0.2">
      <c r="BN8748" s="32"/>
      <c r="BO8748" s="32"/>
      <c r="BP8748" s="32"/>
      <c r="BQ8748" s="32"/>
      <c r="BR8748" s="32"/>
      <c r="BS8748" s="32"/>
      <c r="BT8748" s="32"/>
      <c r="BU8748" s="32"/>
      <c r="BV8748" s="32"/>
      <c r="BW8748" s="32"/>
      <c r="BX8748" s="32"/>
      <c r="BY8748" s="32"/>
      <c r="BZ8748" s="32"/>
    </row>
    <row r="8749" spans="66:78" x14ac:dyDescent="0.2">
      <c r="BN8749" s="32"/>
      <c r="BO8749" s="32"/>
      <c r="BP8749" s="32"/>
      <c r="BQ8749" s="32"/>
      <c r="BR8749" s="32"/>
      <c r="BS8749" s="32"/>
      <c r="BT8749" s="32"/>
      <c r="BU8749" s="32"/>
      <c r="BV8749" s="32"/>
      <c r="BW8749" s="32"/>
      <c r="BX8749" s="32"/>
      <c r="BY8749" s="32"/>
      <c r="BZ8749" s="32"/>
    </row>
    <row r="8750" spans="66:78" x14ac:dyDescent="0.2">
      <c r="BN8750" s="32"/>
      <c r="BO8750" s="32"/>
      <c r="BP8750" s="32"/>
      <c r="BQ8750" s="32"/>
      <c r="BR8750" s="32"/>
      <c r="BS8750" s="32"/>
      <c r="BT8750" s="32"/>
      <c r="BU8750" s="32"/>
      <c r="BV8750" s="32"/>
      <c r="BW8750" s="32"/>
      <c r="BX8750" s="32"/>
      <c r="BY8750" s="32"/>
      <c r="BZ8750" s="32"/>
    </row>
    <row r="8751" spans="66:78" x14ac:dyDescent="0.2">
      <c r="BN8751" s="32"/>
      <c r="BO8751" s="32"/>
      <c r="BP8751" s="32"/>
      <c r="BQ8751" s="32"/>
      <c r="BR8751" s="32"/>
      <c r="BS8751" s="32"/>
      <c r="BT8751" s="32"/>
      <c r="BU8751" s="32"/>
      <c r="BV8751" s="32"/>
      <c r="BW8751" s="32"/>
      <c r="BX8751" s="32"/>
      <c r="BY8751" s="32"/>
      <c r="BZ8751" s="32"/>
    </row>
    <row r="8752" spans="66:78" x14ac:dyDescent="0.2">
      <c r="BN8752" s="32"/>
      <c r="BO8752" s="32"/>
      <c r="BP8752" s="32"/>
      <c r="BQ8752" s="32"/>
      <c r="BR8752" s="32"/>
      <c r="BS8752" s="32"/>
      <c r="BT8752" s="32"/>
      <c r="BU8752" s="32"/>
      <c r="BV8752" s="32"/>
      <c r="BW8752" s="32"/>
      <c r="BX8752" s="32"/>
      <c r="BY8752" s="32"/>
      <c r="BZ8752" s="32"/>
    </row>
    <row r="8753" spans="66:78" x14ac:dyDescent="0.2">
      <c r="BN8753" s="32"/>
      <c r="BO8753" s="32"/>
      <c r="BP8753" s="32"/>
      <c r="BQ8753" s="32"/>
      <c r="BR8753" s="32"/>
      <c r="BS8753" s="32"/>
      <c r="BT8753" s="32"/>
      <c r="BU8753" s="32"/>
      <c r="BV8753" s="32"/>
      <c r="BW8753" s="32"/>
      <c r="BX8753" s="32"/>
      <c r="BY8753" s="32"/>
      <c r="BZ8753" s="32"/>
    </row>
    <row r="8754" spans="66:78" x14ac:dyDescent="0.2">
      <c r="BN8754" s="32"/>
      <c r="BO8754" s="32"/>
      <c r="BP8754" s="32"/>
      <c r="BQ8754" s="32"/>
      <c r="BR8754" s="32"/>
      <c r="BS8754" s="32"/>
      <c r="BT8754" s="32"/>
      <c r="BU8754" s="32"/>
      <c r="BV8754" s="32"/>
      <c r="BW8754" s="32"/>
      <c r="BX8754" s="32"/>
      <c r="BY8754" s="32"/>
      <c r="BZ8754" s="32"/>
    </row>
    <row r="8755" spans="66:78" x14ac:dyDescent="0.2">
      <c r="BN8755" s="32"/>
      <c r="BO8755" s="32"/>
      <c r="BP8755" s="32"/>
      <c r="BQ8755" s="32"/>
      <c r="BR8755" s="32"/>
      <c r="BS8755" s="32"/>
      <c r="BT8755" s="32"/>
      <c r="BU8755" s="32"/>
      <c r="BV8755" s="32"/>
      <c r="BW8755" s="32"/>
      <c r="BX8755" s="32"/>
      <c r="BY8755" s="32"/>
      <c r="BZ8755" s="32"/>
    </row>
    <row r="8756" spans="66:78" x14ac:dyDescent="0.2">
      <c r="BN8756" s="32"/>
      <c r="BO8756" s="32"/>
      <c r="BP8756" s="32"/>
      <c r="BQ8756" s="32"/>
      <c r="BR8756" s="32"/>
      <c r="BS8756" s="32"/>
      <c r="BT8756" s="32"/>
      <c r="BU8756" s="32"/>
      <c r="BV8756" s="32"/>
      <c r="BW8756" s="32"/>
      <c r="BX8756" s="32"/>
      <c r="BY8756" s="32"/>
      <c r="BZ8756" s="32"/>
    </row>
    <row r="8757" spans="66:78" x14ac:dyDescent="0.2">
      <c r="BN8757" s="32"/>
      <c r="BO8757" s="32"/>
      <c r="BP8757" s="32"/>
      <c r="BQ8757" s="32"/>
      <c r="BR8757" s="32"/>
      <c r="BS8757" s="32"/>
      <c r="BT8757" s="32"/>
      <c r="BU8757" s="32"/>
      <c r="BV8757" s="32"/>
      <c r="BW8757" s="32"/>
      <c r="BX8757" s="32"/>
      <c r="BY8757" s="32"/>
      <c r="BZ8757" s="32"/>
    </row>
    <row r="8758" spans="66:78" x14ac:dyDescent="0.2">
      <c r="BN8758" s="32"/>
      <c r="BO8758" s="32"/>
      <c r="BP8758" s="32"/>
      <c r="BQ8758" s="32"/>
      <c r="BR8758" s="32"/>
      <c r="BS8758" s="32"/>
      <c r="BT8758" s="32"/>
      <c r="BU8758" s="32"/>
      <c r="BV8758" s="32"/>
      <c r="BW8758" s="32"/>
      <c r="BX8758" s="32"/>
      <c r="BY8758" s="32"/>
      <c r="BZ8758" s="32"/>
    </row>
    <row r="8759" spans="66:78" x14ac:dyDescent="0.2">
      <c r="BN8759" s="32"/>
      <c r="BO8759" s="32"/>
      <c r="BP8759" s="32"/>
      <c r="BQ8759" s="32"/>
      <c r="BR8759" s="32"/>
      <c r="BS8759" s="32"/>
      <c r="BT8759" s="32"/>
      <c r="BU8759" s="32"/>
      <c r="BV8759" s="32"/>
      <c r="BW8759" s="32"/>
      <c r="BX8759" s="32"/>
      <c r="BY8759" s="32"/>
      <c r="BZ8759" s="32"/>
    </row>
    <row r="8760" spans="66:78" x14ac:dyDescent="0.2">
      <c r="BN8760" s="32"/>
      <c r="BO8760" s="32"/>
      <c r="BP8760" s="32"/>
      <c r="BQ8760" s="32"/>
      <c r="BR8760" s="32"/>
      <c r="BS8760" s="32"/>
      <c r="BT8760" s="32"/>
      <c r="BU8760" s="32"/>
      <c r="BV8760" s="32"/>
      <c r="BW8760" s="32"/>
      <c r="BX8760" s="32"/>
      <c r="BY8760" s="32"/>
      <c r="BZ8760" s="32"/>
    </row>
    <row r="8761" spans="66:78" x14ac:dyDescent="0.2">
      <c r="BN8761" s="32"/>
      <c r="BO8761" s="32"/>
      <c r="BP8761" s="32"/>
      <c r="BQ8761" s="32"/>
      <c r="BR8761" s="32"/>
      <c r="BS8761" s="32"/>
      <c r="BT8761" s="32"/>
      <c r="BU8761" s="32"/>
      <c r="BV8761" s="32"/>
      <c r="BW8761" s="32"/>
      <c r="BX8761" s="32"/>
      <c r="BY8761" s="32"/>
      <c r="BZ8761" s="32"/>
    </row>
    <row r="8762" spans="66:78" x14ac:dyDescent="0.2">
      <c r="BN8762" s="32"/>
      <c r="BO8762" s="32"/>
      <c r="BP8762" s="32"/>
      <c r="BQ8762" s="32"/>
      <c r="BR8762" s="32"/>
      <c r="BS8762" s="32"/>
      <c r="BT8762" s="32"/>
      <c r="BU8762" s="32"/>
      <c r="BV8762" s="32"/>
      <c r="BW8762" s="32"/>
      <c r="BX8762" s="32"/>
      <c r="BY8762" s="32"/>
      <c r="BZ8762" s="32"/>
    </row>
    <row r="8763" spans="66:78" x14ac:dyDescent="0.2">
      <c r="BN8763" s="32"/>
      <c r="BO8763" s="32"/>
      <c r="BP8763" s="32"/>
      <c r="BQ8763" s="32"/>
      <c r="BR8763" s="32"/>
      <c r="BS8763" s="32"/>
      <c r="BT8763" s="32"/>
      <c r="BU8763" s="32"/>
      <c r="BV8763" s="32"/>
      <c r="BW8763" s="32"/>
      <c r="BX8763" s="32"/>
      <c r="BY8763" s="32"/>
      <c r="BZ8763" s="32"/>
    </row>
    <row r="8764" spans="66:78" x14ac:dyDescent="0.2">
      <c r="BN8764" s="32"/>
      <c r="BO8764" s="32"/>
      <c r="BP8764" s="32"/>
      <c r="BQ8764" s="32"/>
      <c r="BR8764" s="32"/>
      <c r="BS8764" s="32"/>
      <c r="BT8764" s="32"/>
      <c r="BU8764" s="32"/>
      <c r="BV8764" s="32"/>
      <c r="BW8764" s="32"/>
      <c r="BX8764" s="32"/>
      <c r="BY8764" s="32"/>
      <c r="BZ8764" s="32"/>
    </row>
    <row r="8765" spans="66:78" x14ac:dyDescent="0.2">
      <c r="BN8765" s="32"/>
      <c r="BO8765" s="32"/>
      <c r="BP8765" s="32"/>
      <c r="BQ8765" s="32"/>
      <c r="BR8765" s="32"/>
      <c r="BS8765" s="32"/>
      <c r="BT8765" s="32"/>
      <c r="BU8765" s="32"/>
      <c r="BV8765" s="32"/>
      <c r="BW8765" s="32"/>
      <c r="BX8765" s="32"/>
      <c r="BY8765" s="32"/>
      <c r="BZ8765" s="32"/>
    </row>
    <row r="8766" spans="66:78" x14ac:dyDescent="0.2">
      <c r="BN8766" s="32"/>
      <c r="BO8766" s="32"/>
      <c r="BP8766" s="32"/>
      <c r="BQ8766" s="32"/>
      <c r="BR8766" s="32"/>
      <c r="BS8766" s="32"/>
      <c r="BT8766" s="32"/>
      <c r="BU8766" s="32"/>
      <c r="BV8766" s="32"/>
      <c r="BW8766" s="32"/>
      <c r="BX8766" s="32"/>
      <c r="BY8766" s="32"/>
      <c r="BZ8766" s="32"/>
    </row>
    <row r="8767" spans="66:78" x14ac:dyDescent="0.2">
      <c r="BN8767" s="32"/>
      <c r="BO8767" s="32"/>
      <c r="BP8767" s="32"/>
      <c r="BQ8767" s="32"/>
      <c r="BR8767" s="32"/>
      <c r="BS8767" s="32"/>
      <c r="BT8767" s="32"/>
      <c r="BU8767" s="32"/>
      <c r="BV8767" s="32"/>
      <c r="BW8767" s="32"/>
      <c r="BX8767" s="32"/>
      <c r="BY8767" s="32"/>
      <c r="BZ8767" s="32"/>
    </row>
    <row r="8768" spans="66:78" x14ac:dyDescent="0.2">
      <c r="BN8768" s="32"/>
      <c r="BO8768" s="32"/>
      <c r="BP8768" s="32"/>
      <c r="BQ8768" s="32"/>
      <c r="BR8768" s="32"/>
      <c r="BS8768" s="32"/>
      <c r="BT8768" s="32"/>
      <c r="BU8768" s="32"/>
      <c r="BV8768" s="32"/>
      <c r="BW8768" s="32"/>
      <c r="BX8768" s="32"/>
      <c r="BY8768" s="32"/>
      <c r="BZ8768" s="32"/>
    </row>
    <row r="8769" spans="66:78" x14ac:dyDescent="0.2">
      <c r="BN8769" s="32"/>
      <c r="BO8769" s="32"/>
      <c r="BP8769" s="32"/>
      <c r="BQ8769" s="32"/>
      <c r="BR8769" s="32"/>
      <c r="BS8769" s="32"/>
      <c r="BT8769" s="32"/>
      <c r="BU8769" s="32"/>
      <c r="BV8769" s="32"/>
      <c r="BW8769" s="32"/>
      <c r="BX8769" s="32"/>
      <c r="BY8769" s="32"/>
      <c r="BZ8769" s="32"/>
    </row>
    <row r="8770" spans="66:78" x14ac:dyDescent="0.2">
      <c r="BN8770" s="32"/>
      <c r="BO8770" s="32"/>
      <c r="BP8770" s="32"/>
      <c r="BQ8770" s="32"/>
      <c r="BR8770" s="32"/>
      <c r="BS8770" s="32"/>
      <c r="BT8770" s="32"/>
      <c r="BU8770" s="32"/>
      <c r="BV8770" s="32"/>
      <c r="BW8770" s="32"/>
      <c r="BX8770" s="32"/>
      <c r="BY8770" s="32"/>
      <c r="BZ8770" s="32"/>
    </row>
    <row r="8771" spans="66:78" x14ac:dyDescent="0.2">
      <c r="BN8771" s="32"/>
      <c r="BO8771" s="32"/>
      <c r="BP8771" s="32"/>
      <c r="BQ8771" s="32"/>
      <c r="BR8771" s="32"/>
      <c r="BS8771" s="32"/>
      <c r="BT8771" s="32"/>
      <c r="BU8771" s="32"/>
      <c r="BV8771" s="32"/>
      <c r="BW8771" s="32"/>
      <c r="BX8771" s="32"/>
      <c r="BY8771" s="32"/>
      <c r="BZ8771" s="32"/>
    </row>
    <row r="8772" spans="66:78" x14ac:dyDescent="0.2">
      <c r="BN8772" s="32"/>
      <c r="BO8772" s="32"/>
      <c r="BP8772" s="32"/>
      <c r="BQ8772" s="32"/>
      <c r="BR8772" s="32"/>
      <c r="BS8772" s="32"/>
      <c r="BT8772" s="32"/>
      <c r="BU8772" s="32"/>
      <c r="BV8772" s="32"/>
      <c r="BW8772" s="32"/>
      <c r="BX8772" s="32"/>
      <c r="BY8772" s="32"/>
      <c r="BZ8772" s="32"/>
    </row>
    <row r="8773" spans="66:78" x14ac:dyDescent="0.2">
      <c r="BN8773" s="32"/>
      <c r="BO8773" s="32"/>
      <c r="BP8773" s="32"/>
      <c r="BQ8773" s="32"/>
      <c r="BR8773" s="32"/>
      <c r="BS8773" s="32"/>
      <c r="BT8773" s="32"/>
      <c r="BU8773" s="32"/>
      <c r="BV8773" s="32"/>
      <c r="BW8773" s="32"/>
      <c r="BX8773" s="32"/>
      <c r="BY8773" s="32"/>
      <c r="BZ8773" s="32"/>
    </row>
    <row r="8774" spans="66:78" x14ac:dyDescent="0.2">
      <c r="BN8774" s="32"/>
      <c r="BO8774" s="32"/>
      <c r="BP8774" s="32"/>
      <c r="BQ8774" s="32"/>
      <c r="BR8774" s="32"/>
      <c r="BS8774" s="32"/>
      <c r="BT8774" s="32"/>
      <c r="BU8774" s="32"/>
      <c r="BV8774" s="32"/>
      <c r="BW8774" s="32"/>
      <c r="BX8774" s="32"/>
      <c r="BY8774" s="32"/>
      <c r="BZ8774" s="32"/>
    </row>
    <row r="8775" spans="66:78" x14ac:dyDescent="0.2">
      <c r="BN8775" s="32"/>
      <c r="BO8775" s="32"/>
      <c r="BP8775" s="32"/>
      <c r="BQ8775" s="32"/>
      <c r="BR8775" s="32"/>
      <c r="BS8775" s="32"/>
      <c r="BT8775" s="32"/>
      <c r="BU8775" s="32"/>
      <c r="BV8775" s="32"/>
      <c r="BW8775" s="32"/>
      <c r="BX8775" s="32"/>
      <c r="BY8775" s="32"/>
      <c r="BZ8775" s="32"/>
    </row>
    <row r="8776" spans="66:78" x14ac:dyDescent="0.2">
      <c r="BN8776" s="32"/>
      <c r="BO8776" s="32"/>
      <c r="BP8776" s="32"/>
      <c r="BQ8776" s="32"/>
      <c r="BR8776" s="32"/>
      <c r="BS8776" s="32"/>
      <c r="BT8776" s="32"/>
      <c r="BU8776" s="32"/>
      <c r="BV8776" s="32"/>
      <c r="BW8776" s="32"/>
      <c r="BX8776" s="32"/>
      <c r="BY8776" s="32"/>
      <c r="BZ8776" s="32"/>
    </row>
    <row r="8777" spans="66:78" x14ac:dyDescent="0.2">
      <c r="BN8777" s="32"/>
      <c r="BO8777" s="32"/>
      <c r="BP8777" s="32"/>
      <c r="BQ8777" s="32"/>
      <c r="BR8777" s="32"/>
      <c r="BS8777" s="32"/>
      <c r="BT8777" s="32"/>
      <c r="BU8777" s="32"/>
      <c r="BV8777" s="32"/>
      <c r="BW8777" s="32"/>
      <c r="BX8777" s="32"/>
      <c r="BY8777" s="32"/>
      <c r="BZ8777" s="32"/>
    </row>
    <row r="8778" spans="66:78" x14ac:dyDescent="0.2">
      <c r="BN8778" s="32"/>
      <c r="BO8778" s="32"/>
      <c r="BP8778" s="32"/>
      <c r="BQ8778" s="32"/>
      <c r="BR8778" s="32"/>
      <c r="BS8778" s="32"/>
      <c r="BT8778" s="32"/>
      <c r="BU8778" s="32"/>
      <c r="BV8778" s="32"/>
      <c r="BW8778" s="32"/>
      <c r="BX8778" s="32"/>
      <c r="BY8778" s="32"/>
      <c r="BZ8778" s="32"/>
    </row>
    <row r="8779" spans="66:78" x14ac:dyDescent="0.2">
      <c r="BN8779" s="32"/>
      <c r="BO8779" s="32"/>
      <c r="BP8779" s="32"/>
      <c r="BQ8779" s="32"/>
      <c r="BR8779" s="32"/>
      <c r="BS8779" s="32"/>
      <c r="BT8779" s="32"/>
      <c r="BU8779" s="32"/>
      <c r="BV8779" s="32"/>
      <c r="BW8779" s="32"/>
      <c r="BX8779" s="32"/>
      <c r="BY8779" s="32"/>
      <c r="BZ8779" s="32"/>
    </row>
    <row r="8780" spans="66:78" x14ac:dyDescent="0.2">
      <c r="BN8780" s="32"/>
      <c r="BO8780" s="32"/>
      <c r="BP8780" s="32"/>
      <c r="BQ8780" s="32"/>
      <c r="BR8780" s="32"/>
      <c r="BS8780" s="32"/>
      <c r="BT8780" s="32"/>
      <c r="BU8780" s="32"/>
      <c r="BV8780" s="32"/>
      <c r="BW8780" s="32"/>
      <c r="BX8780" s="32"/>
      <c r="BY8780" s="32"/>
      <c r="BZ8780" s="32"/>
    </row>
    <row r="8781" spans="66:78" x14ac:dyDescent="0.2">
      <c r="BN8781" s="32"/>
      <c r="BO8781" s="32"/>
      <c r="BP8781" s="32"/>
      <c r="BQ8781" s="32"/>
      <c r="BR8781" s="32"/>
      <c r="BS8781" s="32"/>
      <c r="BT8781" s="32"/>
      <c r="BU8781" s="32"/>
      <c r="BV8781" s="32"/>
      <c r="BW8781" s="32"/>
      <c r="BX8781" s="32"/>
      <c r="BY8781" s="32"/>
      <c r="BZ8781" s="32"/>
    </row>
    <row r="8782" spans="66:78" x14ac:dyDescent="0.2">
      <c r="BN8782" s="32"/>
      <c r="BO8782" s="32"/>
      <c r="BP8782" s="32"/>
      <c r="BQ8782" s="32"/>
      <c r="BR8782" s="32"/>
      <c r="BS8782" s="32"/>
      <c r="BT8782" s="32"/>
      <c r="BU8782" s="32"/>
      <c r="BV8782" s="32"/>
      <c r="BW8782" s="32"/>
      <c r="BX8782" s="32"/>
      <c r="BY8782" s="32"/>
      <c r="BZ8782" s="32"/>
    </row>
    <row r="8783" spans="66:78" x14ac:dyDescent="0.2">
      <c r="BN8783" s="32"/>
      <c r="BO8783" s="32"/>
      <c r="BP8783" s="32"/>
      <c r="BQ8783" s="32"/>
      <c r="BR8783" s="32"/>
      <c r="BS8783" s="32"/>
      <c r="BT8783" s="32"/>
      <c r="BU8783" s="32"/>
      <c r="BV8783" s="32"/>
      <c r="BW8783" s="32"/>
      <c r="BX8783" s="32"/>
      <c r="BY8783" s="32"/>
      <c r="BZ8783" s="32"/>
    </row>
    <row r="8784" spans="66:78" x14ac:dyDescent="0.2">
      <c r="BN8784" s="32"/>
      <c r="BO8784" s="32"/>
      <c r="BP8784" s="32"/>
      <c r="BQ8784" s="32"/>
      <c r="BR8784" s="32"/>
      <c r="BS8784" s="32"/>
      <c r="BT8784" s="32"/>
      <c r="BU8784" s="32"/>
      <c r="BV8784" s="32"/>
      <c r="BW8784" s="32"/>
      <c r="BX8784" s="32"/>
      <c r="BY8784" s="32"/>
      <c r="BZ8784" s="32"/>
    </row>
    <row r="8785" spans="66:78" x14ac:dyDescent="0.2">
      <c r="BN8785" s="32"/>
      <c r="BO8785" s="32"/>
      <c r="BP8785" s="32"/>
      <c r="BQ8785" s="32"/>
      <c r="BR8785" s="32"/>
      <c r="BS8785" s="32"/>
      <c r="BT8785" s="32"/>
      <c r="BU8785" s="32"/>
      <c r="BV8785" s="32"/>
      <c r="BW8785" s="32"/>
      <c r="BX8785" s="32"/>
      <c r="BY8785" s="32"/>
      <c r="BZ8785" s="32"/>
    </row>
    <row r="8786" spans="66:78" x14ac:dyDescent="0.2">
      <c r="BN8786" s="32"/>
      <c r="BO8786" s="32"/>
      <c r="BP8786" s="32"/>
      <c r="BQ8786" s="32"/>
      <c r="BR8786" s="32"/>
      <c r="BS8786" s="32"/>
      <c r="BT8786" s="32"/>
      <c r="BU8786" s="32"/>
      <c r="BV8786" s="32"/>
      <c r="BW8786" s="32"/>
      <c r="BX8786" s="32"/>
      <c r="BY8786" s="32"/>
      <c r="BZ8786" s="32"/>
    </row>
    <row r="8787" spans="66:78" x14ac:dyDescent="0.2">
      <c r="BN8787" s="32"/>
      <c r="BO8787" s="32"/>
      <c r="BP8787" s="32"/>
      <c r="BQ8787" s="32"/>
      <c r="BR8787" s="32"/>
      <c r="BS8787" s="32"/>
      <c r="BT8787" s="32"/>
      <c r="BU8787" s="32"/>
      <c r="BV8787" s="32"/>
      <c r="BW8787" s="32"/>
      <c r="BX8787" s="32"/>
      <c r="BY8787" s="32"/>
      <c r="BZ8787" s="32"/>
    </row>
    <row r="8788" spans="66:78" x14ac:dyDescent="0.2">
      <c r="BN8788" s="32"/>
      <c r="BO8788" s="32"/>
      <c r="BP8788" s="32"/>
      <c r="BQ8788" s="32"/>
      <c r="BR8788" s="32"/>
      <c r="BS8788" s="32"/>
      <c r="BT8788" s="32"/>
      <c r="BU8788" s="32"/>
      <c r="BV8788" s="32"/>
      <c r="BW8788" s="32"/>
      <c r="BX8788" s="32"/>
      <c r="BY8788" s="32"/>
      <c r="BZ8788" s="32"/>
    </row>
    <row r="8789" spans="66:78" x14ac:dyDescent="0.2">
      <c r="BN8789" s="32"/>
      <c r="BO8789" s="32"/>
      <c r="BP8789" s="32"/>
      <c r="BQ8789" s="32"/>
      <c r="BR8789" s="32"/>
      <c r="BS8789" s="32"/>
      <c r="BT8789" s="32"/>
      <c r="BU8789" s="32"/>
      <c r="BV8789" s="32"/>
      <c r="BW8789" s="32"/>
      <c r="BX8789" s="32"/>
      <c r="BY8789" s="32"/>
      <c r="BZ8789" s="32"/>
    </row>
    <row r="8790" spans="66:78" x14ac:dyDescent="0.2">
      <c r="BN8790" s="32"/>
      <c r="BO8790" s="32"/>
      <c r="BP8790" s="32"/>
      <c r="BQ8790" s="32"/>
      <c r="BR8790" s="32"/>
      <c r="BS8790" s="32"/>
      <c r="BT8790" s="32"/>
      <c r="BU8790" s="32"/>
      <c r="BV8790" s="32"/>
      <c r="BW8790" s="32"/>
      <c r="BX8790" s="32"/>
      <c r="BY8790" s="32"/>
      <c r="BZ8790" s="32"/>
    </row>
    <row r="8791" spans="66:78" x14ac:dyDescent="0.2">
      <c r="BN8791" s="32"/>
      <c r="BO8791" s="32"/>
      <c r="BP8791" s="32"/>
      <c r="BQ8791" s="32"/>
      <c r="BR8791" s="32"/>
      <c r="BS8791" s="32"/>
      <c r="BT8791" s="32"/>
      <c r="BU8791" s="32"/>
      <c r="BV8791" s="32"/>
      <c r="BW8791" s="32"/>
      <c r="BX8791" s="32"/>
      <c r="BY8791" s="32"/>
      <c r="BZ8791" s="32"/>
    </row>
    <row r="8792" spans="66:78" x14ac:dyDescent="0.2">
      <c r="BN8792" s="32"/>
      <c r="BO8792" s="32"/>
      <c r="BP8792" s="32"/>
      <c r="BQ8792" s="32"/>
      <c r="BR8792" s="32"/>
      <c r="BS8792" s="32"/>
      <c r="BT8792" s="32"/>
      <c r="BU8792" s="32"/>
      <c r="BV8792" s="32"/>
      <c r="BW8792" s="32"/>
      <c r="BX8792" s="32"/>
      <c r="BY8792" s="32"/>
      <c r="BZ8792" s="32"/>
    </row>
    <row r="8793" spans="66:78" x14ac:dyDescent="0.2">
      <c r="BN8793" s="32"/>
      <c r="BO8793" s="32"/>
      <c r="BP8793" s="32"/>
      <c r="BQ8793" s="32"/>
      <c r="BR8793" s="32"/>
      <c r="BS8793" s="32"/>
      <c r="BT8793" s="32"/>
      <c r="BU8793" s="32"/>
      <c r="BV8793" s="32"/>
      <c r="BW8793" s="32"/>
      <c r="BX8793" s="32"/>
      <c r="BY8793" s="32"/>
      <c r="BZ8793" s="32"/>
    </row>
    <row r="8794" spans="66:78" x14ac:dyDescent="0.2">
      <c r="BN8794" s="32"/>
      <c r="BO8794" s="32"/>
      <c r="BP8794" s="32"/>
      <c r="BQ8794" s="32"/>
      <c r="BR8794" s="32"/>
      <c r="BS8794" s="32"/>
      <c r="BT8794" s="32"/>
      <c r="BU8794" s="32"/>
      <c r="BV8794" s="32"/>
      <c r="BW8794" s="32"/>
      <c r="BX8794" s="32"/>
      <c r="BY8794" s="32"/>
      <c r="BZ8794" s="32"/>
    </row>
    <row r="8795" spans="66:78" x14ac:dyDescent="0.2">
      <c r="BN8795" s="32"/>
      <c r="BO8795" s="32"/>
      <c r="BP8795" s="32"/>
      <c r="BQ8795" s="32"/>
      <c r="BR8795" s="32"/>
      <c r="BS8795" s="32"/>
      <c r="BT8795" s="32"/>
      <c r="BU8795" s="32"/>
      <c r="BV8795" s="32"/>
      <c r="BW8795" s="32"/>
      <c r="BX8795" s="32"/>
      <c r="BY8795" s="32"/>
      <c r="BZ8795" s="32"/>
    </row>
    <row r="8796" spans="66:78" x14ac:dyDescent="0.2">
      <c r="BN8796" s="32"/>
      <c r="BO8796" s="32"/>
      <c r="BP8796" s="32"/>
      <c r="BQ8796" s="32"/>
      <c r="BR8796" s="32"/>
      <c r="BS8796" s="32"/>
      <c r="BT8796" s="32"/>
      <c r="BU8796" s="32"/>
      <c r="BV8796" s="32"/>
      <c r="BW8796" s="32"/>
      <c r="BX8796" s="32"/>
      <c r="BY8796" s="32"/>
      <c r="BZ8796" s="32"/>
    </row>
    <row r="8797" spans="66:78" x14ac:dyDescent="0.2">
      <c r="BN8797" s="32"/>
      <c r="BO8797" s="32"/>
      <c r="BP8797" s="32"/>
      <c r="BQ8797" s="32"/>
      <c r="BR8797" s="32"/>
      <c r="BS8797" s="32"/>
      <c r="BT8797" s="32"/>
      <c r="BU8797" s="32"/>
      <c r="BV8797" s="32"/>
      <c r="BW8797" s="32"/>
      <c r="BX8797" s="32"/>
      <c r="BY8797" s="32"/>
      <c r="BZ8797" s="32"/>
    </row>
    <row r="8798" spans="66:78" x14ac:dyDescent="0.2">
      <c r="BN8798" s="32"/>
      <c r="BO8798" s="32"/>
      <c r="BP8798" s="32"/>
      <c r="BQ8798" s="32"/>
      <c r="BR8798" s="32"/>
      <c r="BS8798" s="32"/>
      <c r="BT8798" s="32"/>
      <c r="BU8798" s="32"/>
      <c r="BV8798" s="32"/>
      <c r="BW8798" s="32"/>
      <c r="BX8798" s="32"/>
      <c r="BY8798" s="32"/>
      <c r="BZ8798" s="32"/>
    </row>
    <row r="8799" spans="66:78" x14ac:dyDescent="0.2">
      <c r="BN8799" s="32"/>
      <c r="BO8799" s="32"/>
      <c r="BP8799" s="32"/>
      <c r="BQ8799" s="32"/>
      <c r="BR8799" s="32"/>
      <c r="BS8799" s="32"/>
      <c r="BT8799" s="32"/>
      <c r="BU8799" s="32"/>
      <c r="BV8799" s="32"/>
      <c r="BW8799" s="32"/>
      <c r="BX8799" s="32"/>
      <c r="BY8799" s="32"/>
      <c r="BZ8799" s="32"/>
    </row>
    <row r="8800" spans="66:78" x14ac:dyDescent="0.2">
      <c r="BN8800" s="32"/>
      <c r="BO8800" s="32"/>
      <c r="BP8800" s="32"/>
      <c r="BQ8800" s="32"/>
      <c r="BR8800" s="32"/>
      <c r="BS8800" s="32"/>
      <c r="BT8800" s="32"/>
      <c r="BU8800" s="32"/>
      <c r="BV8800" s="32"/>
      <c r="BW8800" s="32"/>
      <c r="BX8800" s="32"/>
      <c r="BY8800" s="32"/>
      <c r="BZ8800" s="32"/>
    </row>
    <row r="8801" spans="66:78" x14ac:dyDescent="0.2">
      <c r="BN8801" s="32"/>
      <c r="BO8801" s="32"/>
      <c r="BP8801" s="32"/>
      <c r="BQ8801" s="32"/>
      <c r="BR8801" s="32"/>
      <c r="BS8801" s="32"/>
      <c r="BT8801" s="32"/>
      <c r="BU8801" s="32"/>
      <c r="BV8801" s="32"/>
      <c r="BW8801" s="32"/>
      <c r="BX8801" s="32"/>
      <c r="BY8801" s="32"/>
      <c r="BZ8801" s="32"/>
    </row>
    <row r="8802" spans="66:78" x14ac:dyDescent="0.2">
      <c r="BN8802" s="32"/>
      <c r="BO8802" s="32"/>
      <c r="BP8802" s="32"/>
      <c r="BQ8802" s="32"/>
      <c r="BR8802" s="32"/>
      <c r="BS8802" s="32"/>
      <c r="BT8802" s="32"/>
      <c r="BU8802" s="32"/>
      <c r="BV8802" s="32"/>
      <c r="BW8802" s="32"/>
      <c r="BX8802" s="32"/>
      <c r="BY8802" s="32"/>
      <c r="BZ8802" s="32"/>
    </row>
    <row r="8803" spans="66:78" x14ac:dyDescent="0.2">
      <c r="BN8803" s="32"/>
      <c r="BO8803" s="32"/>
      <c r="BP8803" s="32"/>
      <c r="BQ8803" s="32"/>
      <c r="BR8803" s="32"/>
      <c r="BS8803" s="32"/>
      <c r="BT8803" s="32"/>
      <c r="BU8803" s="32"/>
      <c r="BV8803" s="32"/>
      <c r="BW8803" s="32"/>
      <c r="BX8803" s="32"/>
      <c r="BY8803" s="32"/>
      <c r="BZ8803" s="32"/>
    </row>
    <row r="8804" spans="66:78" x14ac:dyDescent="0.2">
      <c r="BN8804" s="32"/>
      <c r="BO8804" s="32"/>
      <c r="BP8804" s="32"/>
      <c r="BQ8804" s="32"/>
      <c r="BR8804" s="32"/>
      <c r="BS8804" s="32"/>
      <c r="BT8804" s="32"/>
      <c r="BU8804" s="32"/>
      <c r="BV8804" s="32"/>
      <c r="BW8804" s="32"/>
      <c r="BX8804" s="32"/>
      <c r="BY8804" s="32"/>
      <c r="BZ8804" s="32"/>
    </row>
    <row r="8805" spans="66:78" x14ac:dyDescent="0.2">
      <c r="BN8805" s="32"/>
      <c r="BO8805" s="32"/>
      <c r="BP8805" s="32"/>
      <c r="BQ8805" s="32"/>
      <c r="BR8805" s="32"/>
      <c r="BS8805" s="32"/>
      <c r="BT8805" s="32"/>
      <c r="BU8805" s="32"/>
      <c r="BV8805" s="32"/>
      <c r="BW8805" s="32"/>
      <c r="BX8805" s="32"/>
      <c r="BY8805" s="32"/>
      <c r="BZ8805" s="32"/>
    </row>
    <row r="8806" spans="66:78" x14ac:dyDescent="0.2">
      <c r="BN8806" s="32"/>
      <c r="BO8806" s="32"/>
      <c r="BP8806" s="32"/>
      <c r="BQ8806" s="32"/>
      <c r="BR8806" s="32"/>
      <c r="BS8806" s="32"/>
      <c r="BT8806" s="32"/>
      <c r="BU8806" s="32"/>
      <c r="BV8806" s="32"/>
      <c r="BW8806" s="32"/>
      <c r="BX8806" s="32"/>
      <c r="BY8806" s="32"/>
      <c r="BZ8806" s="32"/>
    </row>
    <row r="8807" spans="66:78" x14ac:dyDescent="0.2">
      <c r="BN8807" s="32"/>
      <c r="BO8807" s="32"/>
      <c r="BP8807" s="32"/>
      <c r="BQ8807" s="32"/>
      <c r="BR8807" s="32"/>
      <c r="BS8807" s="32"/>
      <c r="BT8807" s="32"/>
      <c r="BU8807" s="32"/>
      <c r="BV8807" s="32"/>
      <c r="BW8807" s="32"/>
      <c r="BX8807" s="32"/>
      <c r="BY8807" s="32"/>
      <c r="BZ8807" s="32"/>
    </row>
    <row r="8808" spans="66:78" x14ac:dyDescent="0.2">
      <c r="BN8808" s="32"/>
      <c r="BO8808" s="32"/>
      <c r="BP8808" s="32"/>
      <c r="BQ8808" s="32"/>
      <c r="BR8808" s="32"/>
      <c r="BS8808" s="32"/>
      <c r="BT8808" s="32"/>
      <c r="BU8808" s="32"/>
      <c r="BV8808" s="32"/>
      <c r="BW8808" s="32"/>
      <c r="BX8808" s="32"/>
      <c r="BY8808" s="32"/>
      <c r="BZ8808" s="32"/>
    </row>
    <row r="8809" spans="66:78" x14ac:dyDescent="0.2">
      <c r="BN8809" s="32"/>
      <c r="BO8809" s="32"/>
      <c r="BP8809" s="32"/>
      <c r="BQ8809" s="32"/>
      <c r="BR8809" s="32"/>
      <c r="BS8809" s="32"/>
      <c r="BT8809" s="32"/>
      <c r="BU8809" s="32"/>
      <c r="BV8809" s="32"/>
      <c r="BW8809" s="32"/>
      <c r="BX8809" s="32"/>
      <c r="BY8809" s="32"/>
      <c r="BZ8809" s="32"/>
    </row>
    <row r="8810" spans="66:78" x14ac:dyDescent="0.2">
      <c r="BN8810" s="32"/>
      <c r="BO8810" s="32"/>
      <c r="BP8810" s="32"/>
      <c r="BQ8810" s="32"/>
      <c r="BR8810" s="32"/>
      <c r="BS8810" s="32"/>
      <c r="BT8810" s="32"/>
      <c r="BU8810" s="32"/>
      <c r="BV8810" s="32"/>
      <c r="BW8810" s="32"/>
      <c r="BX8810" s="32"/>
      <c r="BY8810" s="32"/>
      <c r="BZ8810" s="32"/>
    </row>
    <row r="8811" spans="66:78" x14ac:dyDescent="0.2">
      <c r="BN8811" s="32"/>
      <c r="BO8811" s="32"/>
      <c r="BP8811" s="32"/>
      <c r="BQ8811" s="32"/>
      <c r="BR8811" s="32"/>
      <c r="BS8811" s="32"/>
      <c r="BT8811" s="32"/>
      <c r="BU8811" s="32"/>
      <c r="BV8811" s="32"/>
      <c r="BW8811" s="32"/>
      <c r="BX8811" s="32"/>
      <c r="BY8811" s="32"/>
      <c r="BZ8811" s="32"/>
    </row>
    <row r="8812" spans="66:78" x14ac:dyDescent="0.2">
      <c r="BN8812" s="32"/>
      <c r="BO8812" s="32"/>
      <c r="BP8812" s="32"/>
      <c r="BQ8812" s="32"/>
      <c r="BR8812" s="32"/>
      <c r="BS8812" s="32"/>
      <c r="BT8812" s="32"/>
      <c r="BU8812" s="32"/>
      <c r="BV8812" s="32"/>
      <c r="BW8812" s="32"/>
      <c r="BX8812" s="32"/>
      <c r="BY8812" s="32"/>
      <c r="BZ8812" s="32"/>
    </row>
    <row r="8813" spans="66:78" x14ac:dyDescent="0.2">
      <c r="BN8813" s="32"/>
      <c r="BO8813" s="32"/>
      <c r="BP8813" s="32"/>
      <c r="BQ8813" s="32"/>
      <c r="BR8813" s="32"/>
      <c r="BS8813" s="32"/>
      <c r="BT8813" s="32"/>
      <c r="BU8813" s="32"/>
      <c r="BV8813" s="32"/>
      <c r="BW8813" s="32"/>
      <c r="BX8813" s="32"/>
      <c r="BY8813" s="32"/>
      <c r="BZ8813" s="32"/>
    </row>
    <row r="8814" spans="66:78" x14ac:dyDescent="0.2">
      <c r="BN8814" s="32"/>
      <c r="BO8814" s="32"/>
      <c r="BP8814" s="32"/>
      <c r="BQ8814" s="32"/>
      <c r="BR8814" s="32"/>
      <c r="BS8814" s="32"/>
      <c r="BT8814" s="32"/>
      <c r="BU8814" s="32"/>
      <c r="BV8814" s="32"/>
      <c r="BW8814" s="32"/>
      <c r="BX8814" s="32"/>
      <c r="BY8814" s="32"/>
      <c r="BZ8814" s="32"/>
    </row>
    <row r="8815" spans="66:78" x14ac:dyDescent="0.2">
      <c r="BN8815" s="32"/>
      <c r="BO8815" s="32"/>
      <c r="BP8815" s="32"/>
      <c r="BQ8815" s="32"/>
      <c r="BR8815" s="32"/>
      <c r="BS8815" s="32"/>
      <c r="BT8815" s="32"/>
      <c r="BU8815" s="32"/>
      <c r="BV8815" s="32"/>
      <c r="BW8815" s="32"/>
      <c r="BX8815" s="32"/>
      <c r="BY8815" s="32"/>
      <c r="BZ8815" s="32"/>
    </row>
    <row r="8816" spans="66:78" x14ac:dyDescent="0.2">
      <c r="BN8816" s="32"/>
      <c r="BO8816" s="32"/>
      <c r="BP8816" s="32"/>
      <c r="BQ8816" s="32"/>
      <c r="BR8816" s="32"/>
      <c r="BS8816" s="32"/>
      <c r="BT8816" s="32"/>
      <c r="BU8816" s="32"/>
      <c r="BV8816" s="32"/>
      <c r="BW8816" s="32"/>
      <c r="BX8816" s="32"/>
      <c r="BY8816" s="32"/>
      <c r="BZ8816" s="32"/>
    </row>
    <row r="8817" spans="66:78" x14ac:dyDescent="0.2">
      <c r="BN8817" s="32"/>
      <c r="BO8817" s="32"/>
      <c r="BP8817" s="32"/>
      <c r="BQ8817" s="32"/>
      <c r="BR8817" s="32"/>
      <c r="BS8817" s="32"/>
      <c r="BT8817" s="32"/>
      <c r="BU8817" s="32"/>
      <c r="BV8817" s="32"/>
      <c r="BW8817" s="32"/>
      <c r="BX8817" s="32"/>
      <c r="BY8817" s="32"/>
      <c r="BZ8817" s="32"/>
    </row>
    <row r="8818" spans="66:78" x14ac:dyDescent="0.2">
      <c r="BN8818" s="32"/>
      <c r="BO8818" s="32"/>
      <c r="BP8818" s="32"/>
      <c r="BQ8818" s="32"/>
      <c r="BR8818" s="32"/>
      <c r="BS8818" s="32"/>
      <c r="BT8818" s="32"/>
      <c r="BU8818" s="32"/>
      <c r="BV8818" s="32"/>
      <c r="BW8818" s="32"/>
      <c r="BX8818" s="32"/>
      <c r="BY8818" s="32"/>
      <c r="BZ8818" s="32"/>
    </row>
    <row r="8819" spans="66:78" x14ac:dyDescent="0.2">
      <c r="BN8819" s="32"/>
      <c r="BO8819" s="32"/>
      <c r="BP8819" s="32"/>
      <c r="BQ8819" s="32"/>
      <c r="BR8819" s="32"/>
      <c r="BS8819" s="32"/>
      <c r="BT8819" s="32"/>
      <c r="BU8819" s="32"/>
      <c r="BV8819" s="32"/>
      <c r="BW8819" s="32"/>
      <c r="BX8819" s="32"/>
      <c r="BY8819" s="32"/>
      <c r="BZ8819" s="32"/>
    </row>
    <row r="8820" spans="66:78" x14ac:dyDescent="0.2">
      <c r="BN8820" s="32"/>
      <c r="BO8820" s="32"/>
      <c r="BP8820" s="32"/>
      <c r="BQ8820" s="32"/>
      <c r="BR8820" s="32"/>
      <c r="BS8820" s="32"/>
      <c r="BT8820" s="32"/>
      <c r="BU8820" s="32"/>
      <c r="BV8820" s="32"/>
      <c r="BW8820" s="32"/>
      <c r="BX8820" s="32"/>
      <c r="BY8820" s="32"/>
      <c r="BZ8820" s="32"/>
    </row>
    <row r="8821" spans="66:78" x14ac:dyDescent="0.2">
      <c r="BN8821" s="32"/>
      <c r="BO8821" s="32"/>
      <c r="BP8821" s="32"/>
      <c r="BQ8821" s="32"/>
      <c r="BR8821" s="32"/>
      <c r="BS8821" s="32"/>
      <c r="BT8821" s="32"/>
      <c r="BU8821" s="32"/>
      <c r="BV8821" s="32"/>
      <c r="BW8821" s="32"/>
      <c r="BX8821" s="32"/>
      <c r="BY8821" s="32"/>
      <c r="BZ8821" s="32"/>
    </row>
    <row r="8822" spans="66:78" x14ac:dyDescent="0.2">
      <c r="BN8822" s="32"/>
      <c r="BO8822" s="32"/>
      <c r="BP8822" s="32"/>
      <c r="BQ8822" s="32"/>
      <c r="BR8822" s="32"/>
      <c r="BS8822" s="32"/>
      <c r="BT8822" s="32"/>
      <c r="BU8822" s="32"/>
      <c r="BV8822" s="32"/>
      <c r="BW8822" s="32"/>
      <c r="BX8822" s="32"/>
      <c r="BY8822" s="32"/>
      <c r="BZ8822" s="32"/>
    </row>
    <row r="8823" spans="66:78" x14ac:dyDescent="0.2">
      <c r="BN8823" s="32"/>
      <c r="BO8823" s="32"/>
      <c r="BP8823" s="32"/>
      <c r="BQ8823" s="32"/>
      <c r="BR8823" s="32"/>
      <c r="BS8823" s="32"/>
      <c r="BT8823" s="32"/>
      <c r="BU8823" s="32"/>
      <c r="BV8823" s="32"/>
      <c r="BW8823" s="32"/>
      <c r="BX8823" s="32"/>
      <c r="BY8823" s="32"/>
      <c r="BZ8823" s="32"/>
    </row>
    <row r="8824" spans="66:78" x14ac:dyDescent="0.2">
      <c r="BN8824" s="32"/>
      <c r="BO8824" s="32"/>
      <c r="BP8824" s="32"/>
      <c r="BQ8824" s="32"/>
      <c r="BR8824" s="32"/>
      <c r="BS8824" s="32"/>
      <c r="BT8824" s="32"/>
      <c r="BU8824" s="32"/>
      <c r="BV8824" s="32"/>
      <c r="BW8824" s="32"/>
      <c r="BX8824" s="32"/>
      <c r="BY8824" s="32"/>
      <c r="BZ8824" s="32"/>
    </row>
    <row r="8825" spans="66:78" x14ac:dyDescent="0.2">
      <c r="BN8825" s="32"/>
      <c r="BO8825" s="32"/>
      <c r="BP8825" s="32"/>
      <c r="BQ8825" s="32"/>
      <c r="BR8825" s="32"/>
      <c r="BS8825" s="32"/>
      <c r="BT8825" s="32"/>
      <c r="BU8825" s="32"/>
      <c r="BV8825" s="32"/>
      <c r="BW8825" s="32"/>
      <c r="BX8825" s="32"/>
      <c r="BY8825" s="32"/>
      <c r="BZ8825" s="32"/>
    </row>
    <row r="8826" spans="66:78" x14ac:dyDescent="0.2">
      <c r="BN8826" s="32"/>
      <c r="BO8826" s="32"/>
      <c r="BP8826" s="32"/>
      <c r="BQ8826" s="32"/>
      <c r="BR8826" s="32"/>
      <c r="BS8826" s="32"/>
      <c r="BT8826" s="32"/>
      <c r="BU8826" s="32"/>
      <c r="BV8826" s="32"/>
      <c r="BW8826" s="32"/>
      <c r="BX8826" s="32"/>
      <c r="BY8826" s="32"/>
      <c r="BZ8826" s="32"/>
    </row>
    <row r="8827" spans="66:78" x14ac:dyDescent="0.2">
      <c r="BN8827" s="32"/>
      <c r="BO8827" s="32"/>
      <c r="BP8827" s="32"/>
      <c r="BQ8827" s="32"/>
      <c r="BR8827" s="32"/>
      <c r="BS8827" s="32"/>
      <c r="BT8827" s="32"/>
      <c r="BU8827" s="32"/>
      <c r="BV8827" s="32"/>
      <c r="BW8827" s="32"/>
      <c r="BX8827" s="32"/>
      <c r="BY8827" s="32"/>
      <c r="BZ8827" s="32"/>
    </row>
    <row r="8828" spans="66:78" x14ac:dyDescent="0.2">
      <c r="BN8828" s="32"/>
      <c r="BO8828" s="32"/>
      <c r="BP8828" s="32"/>
      <c r="BQ8828" s="32"/>
      <c r="BR8828" s="32"/>
      <c r="BS8828" s="32"/>
      <c r="BT8828" s="32"/>
      <c r="BU8828" s="32"/>
      <c r="BV8828" s="32"/>
      <c r="BW8828" s="32"/>
      <c r="BX8828" s="32"/>
      <c r="BY8828" s="32"/>
      <c r="BZ8828" s="32"/>
    </row>
    <row r="8829" spans="66:78" x14ac:dyDescent="0.2">
      <c r="BN8829" s="32"/>
      <c r="BO8829" s="32"/>
      <c r="BP8829" s="32"/>
      <c r="BQ8829" s="32"/>
      <c r="BR8829" s="32"/>
      <c r="BS8829" s="32"/>
      <c r="BT8829" s="32"/>
      <c r="BU8829" s="32"/>
      <c r="BV8829" s="32"/>
      <c r="BW8829" s="32"/>
      <c r="BX8829" s="32"/>
      <c r="BY8829" s="32"/>
      <c r="BZ8829" s="32"/>
    </row>
    <row r="8830" spans="66:78" x14ac:dyDescent="0.2">
      <c r="BN8830" s="32"/>
      <c r="BO8830" s="32"/>
      <c r="BP8830" s="32"/>
      <c r="BQ8830" s="32"/>
      <c r="BR8830" s="32"/>
      <c r="BS8830" s="32"/>
      <c r="BT8830" s="32"/>
      <c r="BU8830" s="32"/>
      <c r="BV8830" s="32"/>
      <c r="BW8830" s="32"/>
      <c r="BX8830" s="32"/>
      <c r="BY8830" s="32"/>
      <c r="BZ8830" s="32"/>
    </row>
    <row r="8831" spans="66:78" x14ac:dyDescent="0.2">
      <c r="BN8831" s="32"/>
      <c r="BO8831" s="32"/>
      <c r="BP8831" s="32"/>
      <c r="BQ8831" s="32"/>
      <c r="BR8831" s="32"/>
      <c r="BS8831" s="32"/>
      <c r="BT8831" s="32"/>
      <c r="BU8831" s="32"/>
      <c r="BV8831" s="32"/>
      <c r="BW8831" s="32"/>
      <c r="BX8831" s="32"/>
      <c r="BY8831" s="32"/>
      <c r="BZ8831" s="32"/>
    </row>
    <row r="8832" spans="66:78" x14ac:dyDescent="0.2">
      <c r="BN8832" s="32"/>
      <c r="BO8832" s="32"/>
      <c r="BP8832" s="32"/>
      <c r="BQ8832" s="32"/>
      <c r="BR8832" s="32"/>
      <c r="BS8832" s="32"/>
      <c r="BT8832" s="32"/>
      <c r="BU8832" s="32"/>
      <c r="BV8832" s="32"/>
      <c r="BW8832" s="32"/>
      <c r="BX8832" s="32"/>
      <c r="BY8832" s="32"/>
      <c r="BZ8832" s="32"/>
    </row>
    <row r="8833" spans="66:78" x14ac:dyDescent="0.2">
      <c r="BN8833" s="32"/>
      <c r="BO8833" s="32"/>
      <c r="BP8833" s="32"/>
      <c r="BQ8833" s="32"/>
      <c r="BR8833" s="32"/>
      <c r="BS8833" s="32"/>
      <c r="BT8833" s="32"/>
      <c r="BU8833" s="32"/>
      <c r="BV8833" s="32"/>
      <c r="BW8833" s="32"/>
      <c r="BX8833" s="32"/>
      <c r="BY8833" s="32"/>
      <c r="BZ8833" s="32"/>
    </row>
    <row r="8834" spans="66:78" x14ac:dyDescent="0.2">
      <c r="BN8834" s="32"/>
      <c r="BO8834" s="32"/>
      <c r="BP8834" s="32"/>
      <c r="BQ8834" s="32"/>
      <c r="BR8834" s="32"/>
      <c r="BS8834" s="32"/>
      <c r="BT8834" s="32"/>
      <c r="BU8834" s="32"/>
      <c r="BV8834" s="32"/>
      <c r="BW8834" s="32"/>
      <c r="BX8834" s="32"/>
      <c r="BY8834" s="32"/>
      <c r="BZ8834" s="32"/>
    </row>
    <row r="8835" spans="66:78" x14ac:dyDescent="0.2">
      <c r="BN8835" s="32"/>
      <c r="BO8835" s="32"/>
      <c r="BP8835" s="32"/>
      <c r="BQ8835" s="32"/>
      <c r="BR8835" s="32"/>
      <c r="BS8835" s="32"/>
      <c r="BT8835" s="32"/>
      <c r="BU8835" s="32"/>
      <c r="BV8835" s="32"/>
      <c r="BW8835" s="32"/>
      <c r="BX8835" s="32"/>
      <c r="BY8835" s="32"/>
      <c r="BZ8835" s="32"/>
    </row>
    <row r="8836" spans="66:78" x14ac:dyDescent="0.2">
      <c r="BN8836" s="32"/>
      <c r="BO8836" s="32"/>
      <c r="BP8836" s="32"/>
      <c r="BQ8836" s="32"/>
      <c r="BR8836" s="32"/>
      <c r="BS8836" s="32"/>
      <c r="BT8836" s="32"/>
      <c r="BU8836" s="32"/>
      <c r="BV8836" s="32"/>
      <c r="BW8836" s="32"/>
      <c r="BX8836" s="32"/>
      <c r="BY8836" s="32"/>
      <c r="BZ8836" s="32"/>
    </row>
    <row r="8837" spans="66:78" x14ac:dyDescent="0.2">
      <c r="BN8837" s="32"/>
      <c r="BO8837" s="32"/>
      <c r="BP8837" s="32"/>
      <c r="BQ8837" s="32"/>
      <c r="BR8837" s="32"/>
      <c r="BS8837" s="32"/>
      <c r="BT8837" s="32"/>
      <c r="BU8837" s="32"/>
      <c r="BV8837" s="32"/>
      <c r="BW8837" s="32"/>
      <c r="BX8837" s="32"/>
      <c r="BY8837" s="32"/>
      <c r="BZ8837" s="32"/>
    </row>
    <row r="8838" spans="66:78" x14ac:dyDescent="0.2">
      <c r="BN8838" s="32"/>
      <c r="BO8838" s="32"/>
      <c r="BP8838" s="32"/>
      <c r="BQ8838" s="32"/>
      <c r="BR8838" s="32"/>
      <c r="BS8838" s="32"/>
      <c r="BT8838" s="32"/>
      <c r="BU8838" s="32"/>
      <c r="BV8838" s="32"/>
      <c r="BW8838" s="32"/>
      <c r="BX8838" s="32"/>
      <c r="BY8838" s="32"/>
      <c r="BZ8838" s="32"/>
    </row>
    <row r="8839" spans="66:78" x14ac:dyDescent="0.2">
      <c r="BN8839" s="32"/>
      <c r="BO8839" s="32"/>
      <c r="BP8839" s="32"/>
      <c r="BQ8839" s="32"/>
      <c r="BR8839" s="32"/>
      <c r="BS8839" s="32"/>
      <c r="BT8839" s="32"/>
      <c r="BU8839" s="32"/>
      <c r="BV8839" s="32"/>
      <c r="BW8839" s="32"/>
      <c r="BX8839" s="32"/>
      <c r="BY8839" s="32"/>
      <c r="BZ8839" s="32"/>
    </row>
    <row r="8840" spans="66:78" x14ac:dyDescent="0.2">
      <c r="BN8840" s="32"/>
      <c r="BO8840" s="32"/>
      <c r="BP8840" s="32"/>
      <c r="BQ8840" s="32"/>
      <c r="BR8840" s="32"/>
      <c r="BS8840" s="32"/>
      <c r="BT8840" s="32"/>
      <c r="BU8840" s="32"/>
      <c r="BV8840" s="32"/>
      <c r="BW8840" s="32"/>
      <c r="BX8840" s="32"/>
      <c r="BY8840" s="32"/>
      <c r="BZ8840" s="32"/>
    </row>
    <row r="8841" spans="66:78" x14ac:dyDescent="0.2">
      <c r="BN8841" s="32"/>
      <c r="BO8841" s="32"/>
      <c r="BP8841" s="32"/>
      <c r="BQ8841" s="32"/>
      <c r="BR8841" s="32"/>
      <c r="BS8841" s="32"/>
      <c r="BT8841" s="32"/>
      <c r="BU8841" s="32"/>
      <c r="BV8841" s="32"/>
      <c r="BW8841" s="32"/>
      <c r="BX8841" s="32"/>
      <c r="BY8841" s="32"/>
      <c r="BZ8841" s="32"/>
    </row>
    <row r="8842" spans="66:78" x14ac:dyDescent="0.2">
      <c r="BN8842" s="32"/>
      <c r="BO8842" s="32"/>
      <c r="BP8842" s="32"/>
      <c r="BQ8842" s="32"/>
      <c r="BR8842" s="32"/>
      <c r="BS8842" s="32"/>
      <c r="BT8842" s="32"/>
      <c r="BU8842" s="32"/>
      <c r="BV8842" s="32"/>
      <c r="BW8842" s="32"/>
      <c r="BX8842" s="32"/>
      <c r="BY8842" s="32"/>
      <c r="BZ8842" s="32"/>
    </row>
    <row r="8843" spans="66:78" x14ac:dyDescent="0.2">
      <c r="BN8843" s="32"/>
      <c r="BO8843" s="32"/>
      <c r="BP8843" s="32"/>
      <c r="BQ8843" s="32"/>
      <c r="BR8843" s="32"/>
      <c r="BS8843" s="32"/>
      <c r="BT8843" s="32"/>
      <c r="BU8843" s="32"/>
      <c r="BV8843" s="32"/>
      <c r="BW8843" s="32"/>
      <c r="BX8843" s="32"/>
      <c r="BY8843" s="32"/>
      <c r="BZ8843" s="32"/>
    </row>
    <row r="8844" spans="66:78" x14ac:dyDescent="0.2">
      <c r="BN8844" s="32"/>
      <c r="BO8844" s="32"/>
      <c r="BP8844" s="32"/>
      <c r="BQ8844" s="32"/>
      <c r="BR8844" s="32"/>
      <c r="BS8844" s="32"/>
      <c r="BT8844" s="32"/>
      <c r="BU8844" s="32"/>
      <c r="BV8844" s="32"/>
      <c r="BW8844" s="32"/>
      <c r="BX8844" s="32"/>
      <c r="BY8844" s="32"/>
      <c r="BZ8844" s="32"/>
    </row>
    <row r="8845" spans="66:78" x14ac:dyDescent="0.2">
      <c r="BN8845" s="32"/>
      <c r="BO8845" s="32"/>
      <c r="BP8845" s="32"/>
      <c r="BQ8845" s="32"/>
      <c r="BR8845" s="32"/>
      <c r="BS8845" s="32"/>
      <c r="BT8845" s="32"/>
      <c r="BU8845" s="32"/>
      <c r="BV8845" s="32"/>
      <c r="BW8845" s="32"/>
      <c r="BX8845" s="32"/>
      <c r="BY8845" s="32"/>
      <c r="BZ8845" s="32"/>
    </row>
    <row r="8846" spans="66:78" x14ac:dyDescent="0.2">
      <c r="BN8846" s="32"/>
      <c r="BO8846" s="32"/>
      <c r="BP8846" s="32"/>
      <c r="BQ8846" s="32"/>
      <c r="BR8846" s="32"/>
      <c r="BS8846" s="32"/>
      <c r="BT8846" s="32"/>
      <c r="BU8846" s="32"/>
      <c r="BV8846" s="32"/>
      <c r="BW8846" s="32"/>
      <c r="BX8846" s="32"/>
      <c r="BY8846" s="32"/>
      <c r="BZ8846" s="32"/>
    </row>
    <row r="8847" spans="66:78" x14ac:dyDescent="0.2">
      <c r="BN8847" s="32"/>
      <c r="BO8847" s="32"/>
      <c r="BP8847" s="32"/>
      <c r="BQ8847" s="32"/>
      <c r="BR8847" s="32"/>
      <c r="BS8847" s="32"/>
      <c r="BT8847" s="32"/>
      <c r="BU8847" s="32"/>
      <c r="BV8847" s="32"/>
      <c r="BW8847" s="32"/>
      <c r="BX8847" s="32"/>
      <c r="BY8847" s="32"/>
      <c r="BZ8847" s="32"/>
    </row>
    <row r="8848" spans="66:78" x14ac:dyDescent="0.2">
      <c r="BN8848" s="32"/>
      <c r="BO8848" s="32"/>
      <c r="BP8848" s="32"/>
      <c r="BQ8848" s="32"/>
      <c r="BR8848" s="32"/>
      <c r="BS8848" s="32"/>
      <c r="BT8848" s="32"/>
      <c r="BU8848" s="32"/>
      <c r="BV8848" s="32"/>
      <c r="BW8848" s="32"/>
      <c r="BX8848" s="32"/>
      <c r="BY8848" s="32"/>
      <c r="BZ8848" s="32"/>
    </row>
    <row r="8849" spans="66:78" x14ac:dyDescent="0.2">
      <c r="BN8849" s="32"/>
      <c r="BO8849" s="32"/>
      <c r="BP8849" s="32"/>
      <c r="BQ8849" s="32"/>
      <c r="BR8849" s="32"/>
      <c r="BS8849" s="32"/>
      <c r="BT8849" s="32"/>
      <c r="BU8849" s="32"/>
      <c r="BV8849" s="32"/>
      <c r="BW8849" s="32"/>
      <c r="BX8849" s="32"/>
      <c r="BY8849" s="32"/>
      <c r="BZ8849" s="32"/>
    </row>
    <row r="8850" spans="66:78" x14ac:dyDescent="0.2">
      <c r="BN8850" s="32"/>
      <c r="BO8850" s="32"/>
      <c r="BP8850" s="32"/>
      <c r="BQ8850" s="32"/>
      <c r="BR8850" s="32"/>
      <c r="BS8850" s="32"/>
      <c r="BT8850" s="32"/>
      <c r="BU8850" s="32"/>
      <c r="BV8850" s="32"/>
      <c r="BW8850" s="32"/>
      <c r="BX8850" s="32"/>
      <c r="BY8850" s="32"/>
      <c r="BZ8850" s="32"/>
    </row>
    <row r="8851" spans="66:78" x14ac:dyDescent="0.2">
      <c r="BN8851" s="32"/>
      <c r="BO8851" s="32"/>
      <c r="BP8851" s="32"/>
      <c r="BQ8851" s="32"/>
      <c r="BR8851" s="32"/>
      <c r="BS8851" s="32"/>
      <c r="BT8851" s="32"/>
      <c r="BU8851" s="32"/>
      <c r="BV8851" s="32"/>
      <c r="BW8851" s="32"/>
      <c r="BX8851" s="32"/>
      <c r="BY8851" s="32"/>
      <c r="BZ8851" s="32"/>
    </row>
    <row r="8852" spans="66:78" x14ac:dyDescent="0.2">
      <c r="BN8852" s="32"/>
      <c r="BO8852" s="32"/>
      <c r="BP8852" s="32"/>
      <c r="BQ8852" s="32"/>
      <c r="BR8852" s="32"/>
      <c r="BS8852" s="32"/>
      <c r="BT8852" s="32"/>
      <c r="BU8852" s="32"/>
      <c r="BV8852" s="32"/>
      <c r="BW8852" s="32"/>
      <c r="BX8852" s="32"/>
      <c r="BY8852" s="32"/>
      <c r="BZ8852" s="32"/>
    </row>
    <row r="8853" spans="66:78" x14ac:dyDescent="0.2">
      <c r="BN8853" s="32"/>
      <c r="BO8853" s="32"/>
      <c r="BP8853" s="32"/>
      <c r="BQ8853" s="32"/>
      <c r="BR8853" s="32"/>
      <c r="BS8853" s="32"/>
      <c r="BT8853" s="32"/>
      <c r="BU8853" s="32"/>
      <c r="BV8853" s="32"/>
      <c r="BW8853" s="32"/>
      <c r="BX8853" s="32"/>
      <c r="BY8853" s="32"/>
      <c r="BZ8853" s="32"/>
    </row>
    <row r="8854" spans="66:78" x14ac:dyDescent="0.2">
      <c r="BN8854" s="32"/>
      <c r="BO8854" s="32"/>
      <c r="BP8854" s="32"/>
      <c r="BQ8854" s="32"/>
      <c r="BR8854" s="32"/>
      <c r="BS8854" s="32"/>
      <c r="BT8854" s="32"/>
      <c r="BU8854" s="32"/>
      <c r="BV8854" s="32"/>
      <c r="BW8854" s="32"/>
      <c r="BX8854" s="32"/>
      <c r="BY8854" s="32"/>
      <c r="BZ8854" s="32"/>
    </row>
    <row r="8855" spans="66:78" x14ac:dyDescent="0.2">
      <c r="BN8855" s="32"/>
      <c r="BO8855" s="32"/>
      <c r="BP8855" s="32"/>
      <c r="BQ8855" s="32"/>
      <c r="BR8855" s="32"/>
      <c r="BS8855" s="32"/>
      <c r="BT8855" s="32"/>
      <c r="BU8855" s="32"/>
      <c r="BV8855" s="32"/>
      <c r="BW8855" s="32"/>
      <c r="BX8855" s="32"/>
      <c r="BY8855" s="32"/>
      <c r="BZ8855" s="32"/>
    </row>
    <row r="8856" spans="66:78" x14ac:dyDescent="0.2">
      <c r="BN8856" s="32"/>
      <c r="BO8856" s="32"/>
      <c r="BP8856" s="32"/>
      <c r="BQ8856" s="32"/>
      <c r="BR8856" s="32"/>
      <c r="BS8856" s="32"/>
      <c r="BT8856" s="32"/>
      <c r="BU8856" s="32"/>
      <c r="BV8856" s="32"/>
      <c r="BW8856" s="32"/>
      <c r="BX8856" s="32"/>
      <c r="BY8856" s="32"/>
      <c r="BZ8856" s="32"/>
    </row>
    <row r="8857" spans="66:78" x14ac:dyDescent="0.2">
      <c r="BN8857" s="32"/>
      <c r="BO8857" s="32"/>
      <c r="BP8857" s="32"/>
      <c r="BQ8857" s="32"/>
      <c r="BR8857" s="32"/>
      <c r="BS8857" s="32"/>
      <c r="BT8857" s="32"/>
      <c r="BU8857" s="32"/>
      <c r="BV8857" s="32"/>
      <c r="BW8857" s="32"/>
      <c r="BX8857" s="32"/>
      <c r="BY8857" s="32"/>
      <c r="BZ8857" s="32"/>
    </row>
    <row r="8858" spans="66:78" x14ac:dyDescent="0.2">
      <c r="BN8858" s="32"/>
      <c r="BO8858" s="32"/>
      <c r="BP8858" s="32"/>
      <c r="BQ8858" s="32"/>
      <c r="BR8858" s="32"/>
      <c r="BS8858" s="32"/>
      <c r="BT8858" s="32"/>
      <c r="BU8858" s="32"/>
      <c r="BV8858" s="32"/>
      <c r="BW8858" s="32"/>
      <c r="BX8858" s="32"/>
      <c r="BY8858" s="32"/>
      <c r="BZ8858" s="32"/>
    </row>
    <row r="8859" spans="66:78" x14ac:dyDescent="0.2">
      <c r="BN8859" s="32"/>
      <c r="BO8859" s="32"/>
      <c r="BP8859" s="32"/>
      <c r="BQ8859" s="32"/>
      <c r="BR8859" s="32"/>
      <c r="BS8859" s="32"/>
      <c r="BT8859" s="32"/>
      <c r="BU8859" s="32"/>
      <c r="BV8859" s="32"/>
      <c r="BW8859" s="32"/>
      <c r="BX8859" s="32"/>
      <c r="BY8859" s="32"/>
      <c r="BZ8859" s="32"/>
    </row>
    <row r="8860" spans="66:78" x14ac:dyDescent="0.2">
      <c r="BN8860" s="32"/>
      <c r="BO8860" s="32"/>
      <c r="BP8860" s="32"/>
      <c r="BQ8860" s="32"/>
      <c r="BR8860" s="32"/>
      <c r="BS8860" s="32"/>
      <c r="BT8860" s="32"/>
      <c r="BU8860" s="32"/>
      <c r="BV8860" s="32"/>
      <c r="BW8860" s="32"/>
      <c r="BX8860" s="32"/>
      <c r="BY8860" s="32"/>
      <c r="BZ8860" s="32"/>
    </row>
    <row r="8861" spans="66:78" x14ac:dyDescent="0.2">
      <c r="BN8861" s="32"/>
      <c r="BO8861" s="32"/>
      <c r="BP8861" s="32"/>
      <c r="BQ8861" s="32"/>
      <c r="BR8861" s="32"/>
      <c r="BS8861" s="32"/>
      <c r="BT8861" s="32"/>
      <c r="BU8861" s="32"/>
      <c r="BV8861" s="32"/>
      <c r="BW8861" s="32"/>
      <c r="BX8861" s="32"/>
      <c r="BY8861" s="32"/>
      <c r="BZ8861" s="32"/>
    </row>
    <row r="8862" spans="66:78" x14ac:dyDescent="0.2">
      <c r="BN8862" s="32"/>
      <c r="BO8862" s="32"/>
      <c r="BP8862" s="32"/>
      <c r="BQ8862" s="32"/>
      <c r="BR8862" s="32"/>
      <c r="BS8862" s="32"/>
      <c r="BT8862" s="32"/>
      <c r="BU8862" s="32"/>
      <c r="BV8862" s="32"/>
      <c r="BW8862" s="32"/>
      <c r="BX8862" s="32"/>
      <c r="BY8862" s="32"/>
      <c r="BZ8862" s="32"/>
    </row>
    <row r="8863" spans="66:78" x14ac:dyDescent="0.2">
      <c r="BN8863" s="32"/>
      <c r="BO8863" s="32"/>
      <c r="BP8863" s="32"/>
      <c r="BQ8863" s="32"/>
      <c r="BR8863" s="32"/>
      <c r="BS8863" s="32"/>
      <c r="BT8863" s="32"/>
      <c r="BU8863" s="32"/>
      <c r="BV8863" s="32"/>
      <c r="BW8863" s="32"/>
      <c r="BX8863" s="32"/>
      <c r="BY8863" s="32"/>
      <c r="BZ8863" s="32"/>
    </row>
    <row r="8864" spans="66:78" x14ac:dyDescent="0.2">
      <c r="BN8864" s="32"/>
      <c r="BO8864" s="32"/>
      <c r="BP8864" s="32"/>
      <c r="BQ8864" s="32"/>
      <c r="BR8864" s="32"/>
      <c r="BS8864" s="32"/>
      <c r="BT8864" s="32"/>
      <c r="BU8864" s="32"/>
      <c r="BV8864" s="32"/>
      <c r="BW8864" s="32"/>
      <c r="BX8864" s="32"/>
      <c r="BY8864" s="32"/>
      <c r="BZ8864" s="32"/>
    </row>
    <row r="8865" spans="66:78" x14ac:dyDescent="0.2">
      <c r="BN8865" s="32"/>
      <c r="BO8865" s="32"/>
      <c r="BP8865" s="32"/>
      <c r="BQ8865" s="32"/>
      <c r="BR8865" s="32"/>
      <c r="BS8865" s="32"/>
      <c r="BT8865" s="32"/>
      <c r="BU8865" s="32"/>
      <c r="BV8865" s="32"/>
      <c r="BW8865" s="32"/>
      <c r="BX8865" s="32"/>
      <c r="BY8865" s="32"/>
      <c r="BZ8865" s="32"/>
    </row>
    <row r="8866" spans="66:78" x14ac:dyDescent="0.2">
      <c r="BN8866" s="32"/>
      <c r="BO8866" s="32"/>
      <c r="BP8866" s="32"/>
      <c r="BQ8866" s="32"/>
      <c r="BR8866" s="32"/>
      <c r="BS8866" s="32"/>
      <c r="BT8866" s="32"/>
      <c r="BU8866" s="32"/>
      <c r="BV8866" s="32"/>
      <c r="BW8866" s="32"/>
      <c r="BX8866" s="32"/>
      <c r="BY8866" s="32"/>
      <c r="BZ8866" s="32"/>
    </row>
    <row r="8867" spans="66:78" x14ac:dyDescent="0.2">
      <c r="BN8867" s="32"/>
      <c r="BO8867" s="32"/>
      <c r="BP8867" s="32"/>
      <c r="BQ8867" s="32"/>
      <c r="BR8867" s="32"/>
      <c r="BS8867" s="32"/>
      <c r="BT8867" s="32"/>
      <c r="BU8867" s="32"/>
      <c r="BV8867" s="32"/>
      <c r="BW8867" s="32"/>
      <c r="BX8867" s="32"/>
      <c r="BY8867" s="32"/>
      <c r="BZ8867" s="32"/>
    </row>
    <row r="8868" spans="66:78" x14ac:dyDescent="0.2">
      <c r="BN8868" s="32"/>
      <c r="BO8868" s="32"/>
      <c r="BP8868" s="32"/>
      <c r="BQ8868" s="32"/>
      <c r="BR8868" s="32"/>
      <c r="BS8868" s="32"/>
      <c r="BT8868" s="32"/>
      <c r="BU8868" s="32"/>
      <c r="BV8868" s="32"/>
      <c r="BW8868" s="32"/>
      <c r="BX8868" s="32"/>
      <c r="BY8868" s="32"/>
      <c r="BZ8868" s="32"/>
    </row>
    <row r="8869" spans="66:78" x14ac:dyDescent="0.2">
      <c r="BN8869" s="32"/>
      <c r="BO8869" s="32"/>
      <c r="BP8869" s="32"/>
      <c r="BQ8869" s="32"/>
      <c r="BR8869" s="32"/>
      <c r="BS8869" s="32"/>
      <c r="BT8869" s="32"/>
      <c r="BU8869" s="32"/>
      <c r="BV8869" s="32"/>
      <c r="BW8869" s="32"/>
      <c r="BX8869" s="32"/>
      <c r="BY8869" s="32"/>
      <c r="BZ8869" s="32"/>
    </row>
    <row r="8870" spans="66:78" x14ac:dyDescent="0.2">
      <c r="BN8870" s="32"/>
      <c r="BO8870" s="32"/>
      <c r="BP8870" s="32"/>
      <c r="BQ8870" s="32"/>
      <c r="BR8870" s="32"/>
      <c r="BS8870" s="32"/>
      <c r="BT8870" s="32"/>
      <c r="BU8870" s="32"/>
      <c r="BV8870" s="32"/>
      <c r="BW8870" s="32"/>
      <c r="BX8870" s="32"/>
      <c r="BY8870" s="32"/>
      <c r="BZ8870" s="32"/>
    </row>
    <row r="8871" spans="66:78" x14ac:dyDescent="0.2">
      <c r="BN8871" s="32"/>
      <c r="BO8871" s="32"/>
      <c r="BP8871" s="32"/>
      <c r="BQ8871" s="32"/>
      <c r="BR8871" s="32"/>
      <c r="BS8871" s="32"/>
      <c r="BT8871" s="32"/>
      <c r="BU8871" s="32"/>
      <c r="BV8871" s="32"/>
      <c r="BW8871" s="32"/>
      <c r="BX8871" s="32"/>
      <c r="BY8871" s="32"/>
      <c r="BZ8871" s="32"/>
    </row>
    <row r="8872" spans="66:78" x14ac:dyDescent="0.2">
      <c r="BN8872" s="32"/>
      <c r="BO8872" s="32"/>
      <c r="BP8872" s="32"/>
      <c r="BQ8872" s="32"/>
      <c r="BR8872" s="32"/>
      <c r="BS8872" s="32"/>
      <c r="BT8872" s="32"/>
      <c r="BU8872" s="32"/>
      <c r="BV8872" s="32"/>
      <c r="BW8872" s="32"/>
      <c r="BX8872" s="32"/>
      <c r="BY8872" s="32"/>
      <c r="BZ8872" s="32"/>
    </row>
    <row r="8873" spans="66:78" x14ac:dyDescent="0.2">
      <c r="BN8873" s="32"/>
      <c r="BO8873" s="32"/>
      <c r="BP8873" s="32"/>
      <c r="BQ8873" s="32"/>
      <c r="BR8873" s="32"/>
      <c r="BS8873" s="32"/>
      <c r="BT8873" s="32"/>
      <c r="BU8873" s="32"/>
      <c r="BV8873" s="32"/>
      <c r="BW8873" s="32"/>
      <c r="BX8873" s="32"/>
      <c r="BY8873" s="32"/>
      <c r="BZ8873" s="32"/>
    </row>
    <row r="8874" spans="66:78" x14ac:dyDescent="0.2">
      <c r="BN8874" s="32"/>
      <c r="BO8874" s="32"/>
      <c r="BP8874" s="32"/>
      <c r="BQ8874" s="32"/>
      <c r="BR8874" s="32"/>
      <c r="BS8874" s="32"/>
      <c r="BT8874" s="32"/>
      <c r="BU8874" s="32"/>
      <c r="BV8874" s="32"/>
      <c r="BW8874" s="32"/>
      <c r="BX8874" s="32"/>
      <c r="BY8874" s="32"/>
      <c r="BZ8874" s="32"/>
    </row>
    <row r="8875" spans="66:78" x14ac:dyDescent="0.2">
      <c r="BN8875" s="32"/>
      <c r="BO8875" s="32"/>
      <c r="BP8875" s="32"/>
      <c r="BQ8875" s="32"/>
      <c r="BR8875" s="32"/>
      <c r="BS8875" s="32"/>
      <c r="BT8875" s="32"/>
      <c r="BU8875" s="32"/>
      <c r="BV8875" s="32"/>
      <c r="BW8875" s="32"/>
      <c r="BX8875" s="32"/>
      <c r="BY8875" s="32"/>
      <c r="BZ8875" s="32"/>
    </row>
    <row r="8876" spans="66:78" x14ac:dyDescent="0.2">
      <c r="BN8876" s="32"/>
      <c r="BO8876" s="32"/>
      <c r="BP8876" s="32"/>
      <c r="BQ8876" s="32"/>
      <c r="BR8876" s="32"/>
      <c r="BS8876" s="32"/>
      <c r="BT8876" s="32"/>
      <c r="BU8876" s="32"/>
      <c r="BV8876" s="32"/>
      <c r="BW8876" s="32"/>
      <c r="BX8876" s="32"/>
      <c r="BY8876" s="32"/>
      <c r="BZ8876" s="32"/>
    </row>
    <row r="8877" spans="66:78" x14ac:dyDescent="0.2">
      <c r="BN8877" s="32"/>
      <c r="BO8877" s="32"/>
      <c r="BP8877" s="32"/>
      <c r="BQ8877" s="32"/>
      <c r="BR8877" s="32"/>
      <c r="BS8877" s="32"/>
      <c r="BT8877" s="32"/>
      <c r="BU8877" s="32"/>
      <c r="BV8877" s="32"/>
      <c r="BW8877" s="32"/>
      <c r="BX8877" s="32"/>
      <c r="BY8877" s="32"/>
      <c r="BZ8877" s="32"/>
    </row>
    <row r="8878" spans="66:78" x14ac:dyDescent="0.2">
      <c r="BN8878" s="32"/>
      <c r="BO8878" s="32"/>
      <c r="BP8878" s="32"/>
      <c r="BQ8878" s="32"/>
      <c r="BR8878" s="32"/>
      <c r="BS8878" s="32"/>
      <c r="BT8878" s="32"/>
      <c r="BU8878" s="32"/>
      <c r="BV8878" s="32"/>
      <c r="BW8878" s="32"/>
      <c r="BX8878" s="32"/>
      <c r="BY8878" s="32"/>
      <c r="BZ8878" s="32"/>
    </row>
    <row r="8879" spans="66:78" x14ac:dyDescent="0.2">
      <c r="BN8879" s="32"/>
      <c r="BO8879" s="32"/>
      <c r="BP8879" s="32"/>
      <c r="BQ8879" s="32"/>
      <c r="BR8879" s="32"/>
      <c r="BS8879" s="32"/>
      <c r="BT8879" s="32"/>
      <c r="BU8879" s="32"/>
      <c r="BV8879" s="32"/>
      <c r="BW8879" s="32"/>
      <c r="BX8879" s="32"/>
      <c r="BY8879" s="32"/>
      <c r="BZ8879" s="32"/>
    </row>
    <row r="8880" spans="66:78" x14ac:dyDescent="0.2">
      <c r="BN8880" s="32"/>
      <c r="BO8880" s="32"/>
      <c r="BP8880" s="32"/>
      <c r="BQ8880" s="32"/>
      <c r="BR8880" s="32"/>
      <c r="BS8880" s="32"/>
      <c r="BT8880" s="32"/>
      <c r="BU8880" s="32"/>
      <c r="BV8880" s="32"/>
      <c r="BW8880" s="32"/>
      <c r="BX8880" s="32"/>
      <c r="BY8880" s="32"/>
      <c r="BZ8880" s="32"/>
    </row>
    <row r="8881" spans="66:78" x14ac:dyDescent="0.2">
      <c r="BN8881" s="32"/>
      <c r="BO8881" s="32"/>
      <c r="BP8881" s="32"/>
      <c r="BQ8881" s="32"/>
      <c r="BR8881" s="32"/>
      <c r="BS8881" s="32"/>
      <c r="BT8881" s="32"/>
      <c r="BU8881" s="32"/>
      <c r="BV8881" s="32"/>
      <c r="BW8881" s="32"/>
      <c r="BX8881" s="32"/>
      <c r="BY8881" s="32"/>
      <c r="BZ8881" s="32"/>
    </row>
    <row r="8882" spans="66:78" x14ac:dyDescent="0.2">
      <c r="BN8882" s="32"/>
      <c r="BO8882" s="32"/>
      <c r="BP8882" s="32"/>
      <c r="BQ8882" s="32"/>
      <c r="BR8882" s="32"/>
      <c r="BS8882" s="32"/>
      <c r="BT8882" s="32"/>
      <c r="BU8882" s="32"/>
      <c r="BV8882" s="32"/>
      <c r="BW8882" s="32"/>
      <c r="BX8882" s="32"/>
      <c r="BY8882" s="32"/>
      <c r="BZ8882" s="32"/>
    </row>
    <row r="8883" spans="66:78" x14ac:dyDescent="0.2">
      <c r="BN8883" s="32"/>
      <c r="BO8883" s="32"/>
      <c r="BP8883" s="32"/>
      <c r="BQ8883" s="32"/>
      <c r="BR8883" s="32"/>
      <c r="BS8883" s="32"/>
      <c r="BT8883" s="32"/>
      <c r="BU8883" s="32"/>
      <c r="BV8883" s="32"/>
      <c r="BW8883" s="32"/>
      <c r="BX8883" s="32"/>
      <c r="BY8883" s="32"/>
      <c r="BZ8883" s="32"/>
    </row>
    <row r="8884" spans="66:78" x14ac:dyDescent="0.2">
      <c r="BN8884" s="32"/>
      <c r="BO8884" s="32"/>
      <c r="BP8884" s="32"/>
      <c r="BQ8884" s="32"/>
      <c r="BR8884" s="32"/>
      <c r="BS8884" s="32"/>
      <c r="BT8884" s="32"/>
      <c r="BU8884" s="32"/>
      <c r="BV8884" s="32"/>
      <c r="BW8884" s="32"/>
      <c r="BX8884" s="32"/>
      <c r="BY8884" s="32"/>
      <c r="BZ8884" s="32"/>
    </row>
    <row r="8885" spans="66:78" x14ac:dyDescent="0.2">
      <c r="BN8885" s="32"/>
      <c r="BO8885" s="32"/>
      <c r="BP8885" s="32"/>
      <c r="BQ8885" s="32"/>
      <c r="BR8885" s="32"/>
      <c r="BS8885" s="32"/>
      <c r="BT8885" s="32"/>
      <c r="BU8885" s="32"/>
      <c r="BV8885" s="32"/>
      <c r="BW8885" s="32"/>
      <c r="BX8885" s="32"/>
      <c r="BY8885" s="32"/>
      <c r="BZ8885" s="32"/>
    </row>
    <row r="8886" spans="66:78" x14ac:dyDescent="0.2">
      <c r="BN8886" s="32"/>
      <c r="BO8886" s="32"/>
      <c r="BP8886" s="32"/>
      <c r="BQ8886" s="32"/>
      <c r="BR8886" s="32"/>
      <c r="BS8886" s="32"/>
      <c r="BT8886" s="32"/>
      <c r="BU8886" s="32"/>
      <c r="BV8886" s="32"/>
      <c r="BW8886" s="32"/>
      <c r="BX8886" s="32"/>
      <c r="BY8886" s="32"/>
      <c r="BZ8886" s="32"/>
    </row>
    <row r="8887" spans="66:78" x14ac:dyDescent="0.2">
      <c r="BN8887" s="32"/>
      <c r="BO8887" s="32"/>
      <c r="BP8887" s="32"/>
      <c r="BQ8887" s="32"/>
      <c r="BR8887" s="32"/>
      <c r="BS8887" s="32"/>
      <c r="BT8887" s="32"/>
      <c r="BU8887" s="32"/>
      <c r="BV8887" s="32"/>
      <c r="BW8887" s="32"/>
      <c r="BX8887" s="32"/>
      <c r="BY8887" s="32"/>
      <c r="BZ8887" s="32"/>
    </row>
    <row r="8888" spans="66:78" x14ac:dyDescent="0.2">
      <c r="BN8888" s="32"/>
      <c r="BO8888" s="32"/>
      <c r="BP8888" s="32"/>
      <c r="BQ8888" s="32"/>
      <c r="BR8888" s="32"/>
      <c r="BS8888" s="32"/>
      <c r="BT8888" s="32"/>
      <c r="BU8888" s="32"/>
      <c r="BV8888" s="32"/>
      <c r="BW8888" s="32"/>
      <c r="BX8888" s="32"/>
      <c r="BY8888" s="32"/>
      <c r="BZ8888" s="32"/>
    </row>
    <row r="8889" spans="66:78" x14ac:dyDescent="0.2">
      <c r="BN8889" s="32"/>
      <c r="BO8889" s="32"/>
      <c r="BP8889" s="32"/>
      <c r="BQ8889" s="32"/>
      <c r="BR8889" s="32"/>
      <c r="BS8889" s="32"/>
      <c r="BT8889" s="32"/>
      <c r="BU8889" s="32"/>
      <c r="BV8889" s="32"/>
      <c r="BW8889" s="32"/>
      <c r="BX8889" s="32"/>
      <c r="BY8889" s="32"/>
      <c r="BZ8889" s="32"/>
    </row>
    <row r="8890" spans="66:78" x14ac:dyDescent="0.2">
      <c r="BN8890" s="32"/>
      <c r="BO8890" s="32"/>
      <c r="BP8890" s="32"/>
      <c r="BQ8890" s="32"/>
      <c r="BR8890" s="32"/>
      <c r="BS8890" s="32"/>
      <c r="BT8890" s="32"/>
      <c r="BU8890" s="32"/>
      <c r="BV8890" s="32"/>
      <c r="BW8890" s="32"/>
      <c r="BX8890" s="32"/>
      <c r="BY8890" s="32"/>
      <c r="BZ8890" s="32"/>
    </row>
    <row r="8891" spans="66:78" x14ac:dyDescent="0.2">
      <c r="BN8891" s="32"/>
      <c r="BO8891" s="32"/>
      <c r="BP8891" s="32"/>
      <c r="BQ8891" s="32"/>
      <c r="BR8891" s="32"/>
      <c r="BS8891" s="32"/>
      <c r="BT8891" s="32"/>
      <c r="BU8891" s="32"/>
      <c r="BV8891" s="32"/>
      <c r="BW8891" s="32"/>
      <c r="BX8891" s="32"/>
      <c r="BY8891" s="32"/>
      <c r="BZ8891" s="32"/>
    </row>
    <row r="8892" spans="66:78" x14ac:dyDescent="0.2">
      <c r="BN8892" s="32"/>
      <c r="BO8892" s="32"/>
      <c r="BP8892" s="32"/>
      <c r="BQ8892" s="32"/>
      <c r="BR8892" s="32"/>
      <c r="BS8892" s="32"/>
      <c r="BT8892" s="32"/>
      <c r="BU8892" s="32"/>
      <c r="BV8892" s="32"/>
      <c r="BW8892" s="32"/>
      <c r="BX8892" s="32"/>
      <c r="BY8892" s="32"/>
      <c r="BZ8892" s="32"/>
    </row>
    <row r="8893" spans="66:78" x14ac:dyDescent="0.2">
      <c r="BN8893" s="32"/>
      <c r="BO8893" s="32"/>
      <c r="BP8893" s="32"/>
      <c r="BQ8893" s="32"/>
      <c r="BR8893" s="32"/>
      <c r="BS8893" s="32"/>
      <c r="BT8893" s="32"/>
      <c r="BU8893" s="32"/>
      <c r="BV8893" s="32"/>
      <c r="BW8893" s="32"/>
      <c r="BX8893" s="32"/>
      <c r="BY8893" s="32"/>
      <c r="BZ8893" s="32"/>
    </row>
    <row r="8894" spans="66:78" x14ac:dyDescent="0.2">
      <c r="BN8894" s="32"/>
      <c r="BO8894" s="32"/>
      <c r="BP8894" s="32"/>
      <c r="BQ8894" s="32"/>
      <c r="BR8894" s="32"/>
      <c r="BS8894" s="32"/>
      <c r="BT8894" s="32"/>
      <c r="BU8894" s="32"/>
      <c r="BV8894" s="32"/>
      <c r="BW8894" s="32"/>
      <c r="BX8894" s="32"/>
      <c r="BY8894" s="32"/>
      <c r="BZ8894" s="32"/>
    </row>
    <row r="8895" spans="66:78" x14ac:dyDescent="0.2">
      <c r="BN8895" s="32"/>
      <c r="BO8895" s="32"/>
      <c r="BP8895" s="32"/>
      <c r="BQ8895" s="32"/>
      <c r="BR8895" s="32"/>
      <c r="BS8895" s="32"/>
      <c r="BT8895" s="32"/>
      <c r="BU8895" s="32"/>
      <c r="BV8895" s="32"/>
      <c r="BW8895" s="32"/>
      <c r="BX8895" s="32"/>
      <c r="BY8895" s="32"/>
      <c r="BZ8895" s="32"/>
    </row>
    <row r="8896" spans="66:78" x14ac:dyDescent="0.2">
      <c r="BN8896" s="32"/>
      <c r="BO8896" s="32"/>
      <c r="BP8896" s="32"/>
      <c r="BQ8896" s="32"/>
      <c r="BR8896" s="32"/>
      <c r="BS8896" s="32"/>
      <c r="BT8896" s="32"/>
      <c r="BU8896" s="32"/>
      <c r="BV8896" s="32"/>
      <c r="BW8896" s="32"/>
      <c r="BX8896" s="32"/>
      <c r="BY8896" s="32"/>
      <c r="BZ8896" s="32"/>
    </row>
    <row r="8897" spans="66:78" x14ac:dyDescent="0.2">
      <c r="BN8897" s="32"/>
      <c r="BO8897" s="32"/>
      <c r="BP8897" s="32"/>
      <c r="BQ8897" s="32"/>
      <c r="BR8897" s="32"/>
      <c r="BS8897" s="32"/>
      <c r="BT8897" s="32"/>
      <c r="BU8897" s="32"/>
      <c r="BV8897" s="32"/>
      <c r="BW8897" s="32"/>
      <c r="BX8897" s="32"/>
      <c r="BY8897" s="32"/>
      <c r="BZ8897" s="32"/>
    </row>
    <row r="8898" spans="66:78" x14ac:dyDescent="0.2">
      <c r="BN8898" s="32"/>
      <c r="BO8898" s="32"/>
      <c r="BP8898" s="32"/>
      <c r="BQ8898" s="32"/>
      <c r="BR8898" s="32"/>
      <c r="BS8898" s="32"/>
      <c r="BT8898" s="32"/>
      <c r="BU8898" s="32"/>
      <c r="BV8898" s="32"/>
      <c r="BW8898" s="32"/>
      <c r="BX8898" s="32"/>
      <c r="BY8898" s="32"/>
      <c r="BZ8898" s="32"/>
    </row>
    <row r="8899" spans="66:78" x14ac:dyDescent="0.2">
      <c r="BN8899" s="32"/>
      <c r="BO8899" s="32"/>
      <c r="BP8899" s="32"/>
      <c r="BQ8899" s="32"/>
      <c r="BR8899" s="32"/>
      <c r="BS8899" s="32"/>
      <c r="BT8899" s="32"/>
      <c r="BU8899" s="32"/>
      <c r="BV8899" s="32"/>
      <c r="BW8899" s="32"/>
      <c r="BX8899" s="32"/>
      <c r="BY8899" s="32"/>
      <c r="BZ8899" s="32"/>
    </row>
    <row r="8900" spans="66:78" x14ac:dyDescent="0.2">
      <c r="BN8900" s="32"/>
      <c r="BO8900" s="32"/>
      <c r="BP8900" s="32"/>
      <c r="BQ8900" s="32"/>
      <c r="BR8900" s="32"/>
      <c r="BS8900" s="32"/>
      <c r="BT8900" s="32"/>
      <c r="BU8900" s="32"/>
      <c r="BV8900" s="32"/>
      <c r="BW8900" s="32"/>
      <c r="BX8900" s="32"/>
      <c r="BY8900" s="32"/>
      <c r="BZ8900" s="32"/>
    </row>
    <row r="8901" spans="66:78" x14ac:dyDescent="0.2">
      <c r="BN8901" s="32"/>
      <c r="BO8901" s="32"/>
      <c r="BP8901" s="32"/>
      <c r="BQ8901" s="32"/>
      <c r="BR8901" s="32"/>
      <c r="BS8901" s="32"/>
      <c r="BT8901" s="32"/>
      <c r="BU8901" s="32"/>
      <c r="BV8901" s="32"/>
      <c r="BW8901" s="32"/>
      <c r="BX8901" s="32"/>
      <c r="BY8901" s="32"/>
      <c r="BZ8901" s="32"/>
    </row>
    <row r="8902" spans="66:78" x14ac:dyDescent="0.2">
      <c r="BN8902" s="32"/>
      <c r="BO8902" s="32"/>
      <c r="BP8902" s="32"/>
      <c r="BQ8902" s="32"/>
      <c r="BR8902" s="32"/>
      <c r="BS8902" s="32"/>
      <c r="BT8902" s="32"/>
      <c r="BU8902" s="32"/>
      <c r="BV8902" s="32"/>
      <c r="BW8902" s="32"/>
      <c r="BX8902" s="32"/>
      <c r="BY8902" s="32"/>
      <c r="BZ8902" s="32"/>
    </row>
    <row r="8903" spans="66:78" x14ac:dyDescent="0.2">
      <c r="BN8903" s="32"/>
      <c r="BO8903" s="32"/>
      <c r="BP8903" s="32"/>
      <c r="BQ8903" s="32"/>
      <c r="BR8903" s="32"/>
      <c r="BS8903" s="32"/>
      <c r="BT8903" s="32"/>
      <c r="BU8903" s="32"/>
      <c r="BV8903" s="32"/>
      <c r="BW8903" s="32"/>
      <c r="BX8903" s="32"/>
      <c r="BY8903" s="32"/>
      <c r="BZ8903" s="32"/>
    </row>
    <row r="8904" spans="66:78" x14ac:dyDescent="0.2">
      <c r="BN8904" s="32"/>
      <c r="BO8904" s="32"/>
      <c r="BP8904" s="32"/>
      <c r="BQ8904" s="32"/>
      <c r="BR8904" s="32"/>
      <c r="BS8904" s="32"/>
      <c r="BT8904" s="32"/>
      <c r="BU8904" s="32"/>
      <c r="BV8904" s="32"/>
      <c r="BW8904" s="32"/>
      <c r="BX8904" s="32"/>
      <c r="BY8904" s="32"/>
      <c r="BZ8904" s="32"/>
    </row>
    <row r="8905" spans="66:78" x14ac:dyDescent="0.2">
      <c r="BN8905" s="32"/>
      <c r="BO8905" s="32"/>
      <c r="BP8905" s="32"/>
      <c r="BQ8905" s="32"/>
      <c r="BR8905" s="32"/>
      <c r="BS8905" s="32"/>
      <c r="BT8905" s="32"/>
      <c r="BU8905" s="32"/>
      <c r="BV8905" s="32"/>
      <c r="BW8905" s="32"/>
      <c r="BX8905" s="32"/>
      <c r="BY8905" s="32"/>
      <c r="BZ8905" s="32"/>
    </row>
    <row r="8906" spans="66:78" x14ac:dyDescent="0.2">
      <c r="BN8906" s="32"/>
      <c r="BO8906" s="32"/>
      <c r="BP8906" s="32"/>
      <c r="BQ8906" s="32"/>
      <c r="BR8906" s="32"/>
      <c r="BS8906" s="32"/>
      <c r="BT8906" s="32"/>
      <c r="BU8906" s="32"/>
      <c r="BV8906" s="32"/>
      <c r="BW8906" s="32"/>
      <c r="BX8906" s="32"/>
      <c r="BY8906" s="32"/>
      <c r="BZ8906" s="32"/>
    </row>
    <row r="8907" spans="66:78" x14ac:dyDescent="0.2">
      <c r="BN8907" s="32"/>
      <c r="BO8907" s="32"/>
      <c r="BP8907" s="32"/>
      <c r="BQ8907" s="32"/>
      <c r="BR8907" s="32"/>
      <c r="BS8907" s="32"/>
      <c r="BT8907" s="32"/>
      <c r="BU8907" s="32"/>
      <c r="BV8907" s="32"/>
      <c r="BW8907" s="32"/>
      <c r="BX8907" s="32"/>
      <c r="BY8907" s="32"/>
      <c r="BZ8907" s="32"/>
    </row>
    <row r="8908" spans="66:78" x14ac:dyDescent="0.2">
      <c r="BN8908" s="32"/>
      <c r="BO8908" s="32"/>
      <c r="BP8908" s="32"/>
      <c r="BQ8908" s="32"/>
      <c r="BR8908" s="32"/>
      <c r="BS8908" s="32"/>
      <c r="BT8908" s="32"/>
      <c r="BU8908" s="32"/>
      <c r="BV8908" s="32"/>
      <c r="BW8908" s="32"/>
      <c r="BX8908" s="32"/>
      <c r="BY8908" s="32"/>
      <c r="BZ8908" s="32"/>
    </row>
    <row r="8909" spans="66:78" x14ac:dyDescent="0.2">
      <c r="BN8909" s="32"/>
      <c r="BO8909" s="32"/>
      <c r="BP8909" s="32"/>
      <c r="BQ8909" s="32"/>
      <c r="BR8909" s="32"/>
      <c r="BS8909" s="32"/>
      <c r="BT8909" s="32"/>
      <c r="BU8909" s="32"/>
      <c r="BV8909" s="32"/>
      <c r="BW8909" s="32"/>
      <c r="BX8909" s="32"/>
      <c r="BY8909" s="32"/>
      <c r="BZ8909" s="32"/>
    </row>
    <row r="8910" spans="66:78" x14ac:dyDescent="0.2">
      <c r="BN8910" s="32"/>
      <c r="BO8910" s="32"/>
      <c r="BP8910" s="32"/>
      <c r="BQ8910" s="32"/>
      <c r="BR8910" s="32"/>
      <c r="BS8910" s="32"/>
      <c r="BT8910" s="32"/>
      <c r="BU8910" s="32"/>
      <c r="BV8910" s="32"/>
      <c r="BW8910" s="32"/>
      <c r="BX8910" s="32"/>
      <c r="BY8910" s="32"/>
      <c r="BZ8910" s="32"/>
    </row>
    <row r="8911" spans="66:78" x14ac:dyDescent="0.2">
      <c r="BN8911" s="32"/>
      <c r="BO8911" s="32"/>
      <c r="BP8911" s="32"/>
      <c r="BQ8911" s="32"/>
      <c r="BR8911" s="32"/>
      <c r="BS8911" s="32"/>
      <c r="BT8911" s="32"/>
      <c r="BU8911" s="32"/>
      <c r="BV8911" s="32"/>
      <c r="BW8911" s="32"/>
      <c r="BX8911" s="32"/>
      <c r="BY8911" s="32"/>
      <c r="BZ8911" s="32"/>
    </row>
    <row r="8912" spans="66:78" x14ac:dyDescent="0.2">
      <c r="BN8912" s="32"/>
      <c r="BO8912" s="32"/>
      <c r="BP8912" s="32"/>
      <c r="BQ8912" s="32"/>
      <c r="BR8912" s="32"/>
      <c r="BS8912" s="32"/>
      <c r="BT8912" s="32"/>
      <c r="BU8912" s="32"/>
      <c r="BV8912" s="32"/>
      <c r="BW8912" s="32"/>
      <c r="BX8912" s="32"/>
      <c r="BY8912" s="32"/>
      <c r="BZ8912" s="32"/>
    </row>
    <row r="8913" spans="66:78" x14ac:dyDescent="0.2">
      <c r="BN8913" s="32"/>
      <c r="BO8913" s="32"/>
      <c r="BP8913" s="32"/>
      <c r="BQ8913" s="32"/>
      <c r="BR8913" s="32"/>
      <c r="BS8913" s="32"/>
      <c r="BT8913" s="32"/>
      <c r="BU8913" s="32"/>
      <c r="BV8913" s="32"/>
      <c r="BW8913" s="32"/>
      <c r="BX8913" s="32"/>
      <c r="BY8913" s="32"/>
      <c r="BZ8913" s="32"/>
    </row>
    <row r="8914" spans="66:78" x14ac:dyDescent="0.2">
      <c r="BN8914" s="32"/>
      <c r="BO8914" s="32"/>
      <c r="BP8914" s="32"/>
      <c r="BQ8914" s="32"/>
      <c r="BR8914" s="32"/>
      <c r="BS8914" s="32"/>
      <c r="BT8914" s="32"/>
      <c r="BU8914" s="32"/>
      <c r="BV8914" s="32"/>
      <c r="BW8914" s="32"/>
      <c r="BX8914" s="32"/>
      <c r="BY8914" s="32"/>
      <c r="BZ8914" s="32"/>
    </row>
    <row r="8915" spans="66:78" x14ac:dyDescent="0.2">
      <c r="BN8915" s="32"/>
      <c r="BO8915" s="32"/>
      <c r="BP8915" s="32"/>
      <c r="BQ8915" s="32"/>
      <c r="BR8915" s="32"/>
      <c r="BS8915" s="32"/>
      <c r="BT8915" s="32"/>
      <c r="BU8915" s="32"/>
      <c r="BV8915" s="32"/>
      <c r="BW8915" s="32"/>
      <c r="BX8915" s="32"/>
      <c r="BY8915" s="32"/>
      <c r="BZ8915" s="32"/>
    </row>
    <row r="8916" spans="66:78" x14ac:dyDescent="0.2">
      <c r="BN8916" s="32"/>
      <c r="BO8916" s="32"/>
      <c r="BP8916" s="32"/>
      <c r="BQ8916" s="32"/>
      <c r="BR8916" s="32"/>
      <c r="BS8916" s="32"/>
      <c r="BT8916" s="32"/>
      <c r="BU8916" s="32"/>
      <c r="BV8916" s="32"/>
      <c r="BW8916" s="32"/>
      <c r="BX8916" s="32"/>
      <c r="BY8916" s="32"/>
      <c r="BZ8916" s="32"/>
    </row>
    <row r="8917" spans="66:78" x14ac:dyDescent="0.2">
      <c r="BN8917" s="32"/>
      <c r="BO8917" s="32"/>
      <c r="BP8917" s="32"/>
      <c r="BQ8917" s="32"/>
      <c r="BR8917" s="32"/>
      <c r="BS8917" s="32"/>
      <c r="BT8917" s="32"/>
      <c r="BU8917" s="32"/>
      <c r="BV8917" s="32"/>
      <c r="BW8917" s="32"/>
      <c r="BX8917" s="32"/>
      <c r="BY8917" s="32"/>
      <c r="BZ8917" s="32"/>
    </row>
    <row r="8918" spans="66:78" x14ac:dyDescent="0.2">
      <c r="BN8918" s="32"/>
      <c r="BO8918" s="32"/>
      <c r="BP8918" s="32"/>
      <c r="BQ8918" s="32"/>
      <c r="BR8918" s="32"/>
      <c r="BS8918" s="32"/>
      <c r="BT8918" s="32"/>
      <c r="BU8918" s="32"/>
      <c r="BV8918" s="32"/>
      <c r="BW8918" s="32"/>
      <c r="BX8918" s="32"/>
      <c r="BY8918" s="32"/>
      <c r="BZ8918" s="32"/>
    </row>
    <row r="8919" spans="66:78" x14ac:dyDescent="0.2">
      <c r="BN8919" s="32"/>
      <c r="BO8919" s="32"/>
      <c r="BP8919" s="32"/>
      <c r="BQ8919" s="32"/>
      <c r="BR8919" s="32"/>
      <c r="BS8919" s="32"/>
      <c r="BT8919" s="32"/>
      <c r="BU8919" s="32"/>
      <c r="BV8919" s="32"/>
      <c r="BW8919" s="32"/>
      <c r="BX8919" s="32"/>
      <c r="BY8919" s="32"/>
      <c r="BZ8919" s="32"/>
    </row>
    <row r="8920" spans="66:78" x14ac:dyDescent="0.2">
      <c r="BN8920" s="32"/>
      <c r="BO8920" s="32"/>
      <c r="BP8920" s="32"/>
      <c r="BQ8920" s="32"/>
      <c r="BR8920" s="32"/>
      <c r="BS8920" s="32"/>
      <c r="BT8920" s="32"/>
      <c r="BU8920" s="32"/>
      <c r="BV8920" s="32"/>
      <c r="BW8920" s="32"/>
      <c r="BX8920" s="32"/>
      <c r="BY8920" s="32"/>
      <c r="BZ8920" s="32"/>
    </row>
    <row r="8921" spans="66:78" x14ac:dyDescent="0.2">
      <c r="BN8921" s="32"/>
      <c r="BO8921" s="32"/>
      <c r="BP8921" s="32"/>
      <c r="BQ8921" s="32"/>
      <c r="BR8921" s="32"/>
      <c r="BS8921" s="32"/>
      <c r="BT8921" s="32"/>
      <c r="BU8921" s="32"/>
      <c r="BV8921" s="32"/>
      <c r="BW8921" s="32"/>
      <c r="BX8921" s="32"/>
      <c r="BY8921" s="32"/>
      <c r="BZ8921" s="32"/>
    </row>
    <row r="8922" spans="66:78" x14ac:dyDescent="0.2">
      <c r="BN8922" s="32"/>
      <c r="BO8922" s="32"/>
      <c r="BP8922" s="32"/>
      <c r="BQ8922" s="32"/>
      <c r="BR8922" s="32"/>
      <c r="BS8922" s="32"/>
      <c r="BT8922" s="32"/>
      <c r="BU8922" s="32"/>
      <c r="BV8922" s="32"/>
      <c r="BW8922" s="32"/>
      <c r="BX8922" s="32"/>
      <c r="BY8922" s="32"/>
      <c r="BZ8922" s="32"/>
    </row>
    <row r="8923" spans="66:78" x14ac:dyDescent="0.2">
      <c r="BN8923" s="32"/>
      <c r="BO8923" s="32"/>
      <c r="BP8923" s="32"/>
      <c r="BQ8923" s="32"/>
      <c r="BR8923" s="32"/>
      <c r="BS8923" s="32"/>
      <c r="BT8923" s="32"/>
      <c r="BU8923" s="32"/>
      <c r="BV8923" s="32"/>
      <c r="BW8923" s="32"/>
      <c r="BX8923" s="32"/>
      <c r="BY8923" s="32"/>
      <c r="BZ8923" s="32"/>
    </row>
    <row r="8924" spans="66:78" x14ac:dyDescent="0.2">
      <c r="BN8924" s="32"/>
      <c r="BO8924" s="32"/>
      <c r="BP8924" s="32"/>
      <c r="BQ8924" s="32"/>
      <c r="BR8924" s="32"/>
      <c r="BS8924" s="32"/>
      <c r="BT8924" s="32"/>
      <c r="BU8924" s="32"/>
      <c r="BV8924" s="32"/>
      <c r="BW8924" s="32"/>
      <c r="BX8924" s="32"/>
      <c r="BY8924" s="32"/>
      <c r="BZ8924" s="32"/>
    </row>
    <row r="8925" spans="66:78" x14ac:dyDescent="0.2">
      <c r="BN8925" s="32"/>
      <c r="BO8925" s="32"/>
      <c r="BP8925" s="32"/>
      <c r="BQ8925" s="32"/>
      <c r="BR8925" s="32"/>
      <c r="BS8925" s="32"/>
      <c r="BT8925" s="32"/>
      <c r="BU8925" s="32"/>
      <c r="BV8925" s="32"/>
      <c r="BW8925" s="32"/>
      <c r="BX8925" s="32"/>
      <c r="BY8925" s="32"/>
      <c r="BZ8925" s="32"/>
    </row>
    <row r="8926" spans="66:78" x14ac:dyDescent="0.2">
      <c r="BN8926" s="32"/>
      <c r="BO8926" s="32"/>
      <c r="BP8926" s="32"/>
      <c r="BQ8926" s="32"/>
      <c r="BR8926" s="32"/>
      <c r="BS8926" s="32"/>
      <c r="BT8926" s="32"/>
      <c r="BU8926" s="32"/>
      <c r="BV8926" s="32"/>
      <c r="BW8926" s="32"/>
      <c r="BX8926" s="32"/>
      <c r="BY8926" s="32"/>
      <c r="BZ8926" s="32"/>
    </row>
    <row r="8927" spans="66:78" x14ac:dyDescent="0.2">
      <c r="BN8927" s="32"/>
      <c r="BO8927" s="32"/>
      <c r="BP8927" s="32"/>
      <c r="BQ8927" s="32"/>
      <c r="BR8927" s="32"/>
      <c r="BS8927" s="32"/>
      <c r="BT8927" s="32"/>
      <c r="BU8927" s="32"/>
      <c r="BV8927" s="32"/>
      <c r="BW8927" s="32"/>
      <c r="BX8927" s="32"/>
      <c r="BY8927" s="32"/>
      <c r="BZ8927" s="32"/>
    </row>
    <row r="8928" spans="66:78" x14ac:dyDescent="0.2">
      <c r="BN8928" s="32"/>
      <c r="BO8928" s="32"/>
      <c r="BP8928" s="32"/>
      <c r="BQ8928" s="32"/>
      <c r="BR8928" s="32"/>
      <c r="BS8928" s="32"/>
      <c r="BT8928" s="32"/>
      <c r="BU8928" s="32"/>
      <c r="BV8928" s="32"/>
      <c r="BW8928" s="32"/>
      <c r="BX8928" s="32"/>
      <c r="BY8928" s="32"/>
      <c r="BZ8928" s="32"/>
    </row>
    <row r="8929" spans="66:78" x14ac:dyDescent="0.2">
      <c r="BN8929" s="32"/>
      <c r="BO8929" s="32"/>
      <c r="BP8929" s="32"/>
      <c r="BQ8929" s="32"/>
      <c r="BR8929" s="32"/>
      <c r="BS8929" s="32"/>
      <c r="BT8929" s="32"/>
      <c r="BU8929" s="32"/>
      <c r="BV8929" s="32"/>
      <c r="BW8929" s="32"/>
      <c r="BX8929" s="32"/>
      <c r="BY8929" s="32"/>
      <c r="BZ8929" s="32"/>
    </row>
    <row r="8930" spans="66:78" x14ac:dyDescent="0.2">
      <c r="BN8930" s="32"/>
      <c r="BO8930" s="32"/>
      <c r="BP8930" s="32"/>
      <c r="BQ8930" s="32"/>
      <c r="BR8930" s="32"/>
      <c r="BS8930" s="32"/>
      <c r="BT8930" s="32"/>
      <c r="BU8930" s="32"/>
      <c r="BV8930" s="32"/>
      <c r="BW8930" s="32"/>
      <c r="BX8930" s="32"/>
      <c r="BY8930" s="32"/>
      <c r="BZ8930" s="32"/>
    </row>
    <row r="8931" spans="66:78" x14ac:dyDescent="0.2">
      <c r="BN8931" s="32"/>
      <c r="BO8931" s="32"/>
      <c r="BP8931" s="32"/>
      <c r="BQ8931" s="32"/>
      <c r="BR8931" s="32"/>
      <c r="BS8931" s="32"/>
      <c r="BT8931" s="32"/>
      <c r="BU8931" s="32"/>
      <c r="BV8931" s="32"/>
      <c r="BW8931" s="32"/>
      <c r="BX8931" s="32"/>
      <c r="BY8931" s="32"/>
      <c r="BZ8931" s="32"/>
    </row>
    <row r="8932" spans="66:78" x14ac:dyDescent="0.2">
      <c r="BN8932" s="32"/>
      <c r="BO8932" s="32"/>
      <c r="BP8932" s="32"/>
      <c r="BQ8932" s="32"/>
      <c r="BR8932" s="32"/>
      <c r="BS8932" s="32"/>
      <c r="BT8932" s="32"/>
      <c r="BU8932" s="32"/>
      <c r="BV8932" s="32"/>
      <c r="BW8932" s="32"/>
      <c r="BX8932" s="32"/>
      <c r="BY8932" s="32"/>
      <c r="BZ8932" s="32"/>
    </row>
    <row r="8933" spans="66:78" x14ac:dyDescent="0.2">
      <c r="BN8933" s="32"/>
      <c r="BO8933" s="32"/>
      <c r="BP8933" s="32"/>
      <c r="BQ8933" s="32"/>
      <c r="BR8933" s="32"/>
      <c r="BS8933" s="32"/>
      <c r="BT8933" s="32"/>
      <c r="BU8933" s="32"/>
      <c r="BV8933" s="32"/>
      <c r="BW8933" s="32"/>
      <c r="BX8933" s="32"/>
      <c r="BY8933" s="32"/>
      <c r="BZ8933" s="32"/>
    </row>
    <row r="8934" spans="66:78" x14ac:dyDescent="0.2">
      <c r="BN8934" s="32"/>
      <c r="BO8934" s="32"/>
      <c r="BP8934" s="32"/>
      <c r="BQ8934" s="32"/>
      <c r="BR8934" s="32"/>
      <c r="BS8934" s="32"/>
      <c r="BT8934" s="32"/>
      <c r="BU8934" s="32"/>
      <c r="BV8934" s="32"/>
      <c r="BW8934" s="32"/>
      <c r="BX8934" s="32"/>
      <c r="BY8934" s="32"/>
      <c r="BZ8934" s="32"/>
    </row>
    <row r="8935" spans="66:78" x14ac:dyDescent="0.2">
      <c r="BN8935" s="32"/>
      <c r="BO8935" s="32"/>
      <c r="BP8935" s="32"/>
      <c r="BQ8935" s="32"/>
      <c r="BR8935" s="32"/>
      <c r="BS8935" s="32"/>
      <c r="BT8935" s="32"/>
      <c r="BU8935" s="32"/>
      <c r="BV8935" s="32"/>
      <c r="BW8935" s="32"/>
      <c r="BX8935" s="32"/>
      <c r="BY8935" s="32"/>
      <c r="BZ8935" s="32"/>
    </row>
    <row r="8936" spans="66:78" x14ac:dyDescent="0.2">
      <c r="BN8936" s="32"/>
      <c r="BO8936" s="32"/>
      <c r="BP8936" s="32"/>
      <c r="BQ8936" s="32"/>
      <c r="BR8936" s="32"/>
      <c r="BS8936" s="32"/>
      <c r="BT8936" s="32"/>
      <c r="BU8936" s="32"/>
      <c r="BV8936" s="32"/>
      <c r="BW8936" s="32"/>
      <c r="BX8936" s="32"/>
      <c r="BY8936" s="32"/>
      <c r="BZ8936" s="32"/>
    </row>
    <row r="8937" spans="66:78" x14ac:dyDescent="0.2">
      <c r="BN8937" s="32"/>
      <c r="BO8937" s="32"/>
      <c r="BP8937" s="32"/>
      <c r="BQ8937" s="32"/>
      <c r="BR8937" s="32"/>
      <c r="BS8937" s="32"/>
      <c r="BT8937" s="32"/>
      <c r="BU8937" s="32"/>
      <c r="BV8937" s="32"/>
      <c r="BW8937" s="32"/>
      <c r="BX8937" s="32"/>
      <c r="BY8937" s="32"/>
      <c r="BZ8937" s="32"/>
    </row>
    <row r="8938" spans="66:78" x14ac:dyDescent="0.2">
      <c r="BN8938" s="32"/>
      <c r="BO8938" s="32"/>
      <c r="BP8938" s="32"/>
      <c r="BQ8938" s="32"/>
      <c r="BR8938" s="32"/>
      <c r="BS8938" s="32"/>
      <c r="BT8938" s="32"/>
      <c r="BU8938" s="32"/>
      <c r="BV8938" s="32"/>
      <c r="BW8938" s="32"/>
      <c r="BX8938" s="32"/>
      <c r="BY8938" s="32"/>
      <c r="BZ8938" s="32"/>
    </row>
    <row r="8939" spans="66:78" x14ac:dyDescent="0.2">
      <c r="BN8939" s="32"/>
      <c r="BO8939" s="32"/>
      <c r="BP8939" s="32"/>
      <c r="BQ8939" s="32"/>
      <c r="BR8939" s="32"/>
      <c r="BS8939" s="32"/>
      <c r="BT8939" s="32"/>
      <c r="BU8939" s="32"/>
      <c r="BV8939" s="32"/>
      <c r="BW8939" s="32"/>
      <c r="BX8939" s="32"/>
      <c r="BY8939" s="32"/>
      <c r="BZ8939" s="32"/>
    </row>
    <row r="8940" spans="66:78" x14ac:dyDescent="0.2">
      <c r="BN8940" s="32"/>
      <c r="BO8940" s="32"/>
      <c r="BP8940" s="32"/>
      <c r="BQ8940" s="32"/>
      <c r="BR8940" s="32"/>
      <c r="BS8940" s="32"/>
      <c r="BT8940" s="32"/>
      <c r="BU8940" s="32"/>
      <c r="BV8940" s="32"/>
      <c r="BW8940" s="32"/>
      <c r="BX8940" s="32"/>
      <c r="BY8940" s="32"/>
      <c r="BZ8940" s="32"/>
    </row>
    <row r="8941" spans="66:78" x14ac:dyDescent="0.2">
      <c r="BN8941" s="32"/>
      <c r="BO8941" s="32"/>
      <c r="BP8941" s="32"/>
      <c r="BQ8941" s="32"/>
      <c r="BR8941" s="32"/>
      <c r="BS8941" s="32"/>
      <c r="BT8941" s="32"/>
      <c r="BU8941" s="32"/>
      <c r="BV8941" s="32"/>
      <c r="BW8941" s="32"/>
      <c r="BX8941" s="32"/>
      <c r="BY8941" s="32"/>
      <c r="BZ8941" s="32"/>
    </row>
    <row r="8942" spans="66:78" x14ac:dyDescent="0.2">
      <c r="BN8942" s="32"/>
      <c r="BO8942" s="32"/>
      <c r="BP8942" s="32"/>
      <c r="BQ8942" s="32"/>
      <c r="BR8942" s="32"/>
      <c r="BS8942" s="32"/>
      <c r="BT8942" s="32"/>
      <c r="BU8942" s="32"/>
      <c r="BV8942" s="32"/>
      <c r="BW8942" s="32"/>
      <c r="BX8942" s="32"/>
      <c r="BY8942" s="32"/>
      <c r="BZ8942" s="32"/>
    </row>
    <row r="8943" spans="66:78" x14ac:dyDescent="0.2">
      <c r="BN8943" s="32"/>
      <c r="BO8943" s="32"/>
      <c r="BP8943" s="32"/>
      <c r="BQ8943" s="32"/>
      <c r="BR8943" s="32"/>
      <c r="BS8943" s="32"/>
      <c r="BT8943" s="32"/>
      <c r="BU8943" s="32"/>
      <c r="BV8943" s="32"/>
      <c r="BW8943" s="32"/>
      <c r="BX8943" s="32"/>
      <c r="BY8943" s="32"/>
      <c r="BZ8943" s="32"/>
    </row>
    <row r="8944" spans="66:78" x14ac:dyDescent="0.2">
      <c r="BN8944" s="32"/>
      <c r="BO8944" s="32"/>
      <c r="BP8944" s="32"/>
      <c r="BQ8944" s="32"/>
      <c r="BR8944" s="32"/>
      <c r="BS8944" s="32"/>
      <c r="BT8944" s="32"/>
      <c r="BU8944" s="32"/>
      <c r="BV8944" s="32"/>
      <c r="BW8944" s="32"/>
      <c r="BX8944" s="32"/>
      <c r="BY8944" s="32"/>
      <c r="BZ8944" s="32"/>
    </row>
    <row r="8945" spans="66:78" x14ac:dyDescent="0.2">
      <c r="BN8945" s="32"/>
      <c r="BO8945" s="32"/>
      <c r="BP8945" s="32"/>
      <c r="BQ8945" s="32"/>
      <c r="BR8945" s="32"/>
      <c r="BS8945" s="32"/>
      <c r="BT8945" s="32"/>
      <c r="BU8945" s="32"/>
      <c r="BV8945" s="32"/>
      <c r="BW8945" s="32"/>
      <c r="BX8945" s="32"/>
      <c r="BY8945" s="32"/>
      <c r="BZ8945" s="32"/>
    </row>
    <row r="8946" spans="66:78" x14ac:dyDescent="0.2">
      <c r="BN8946" s="32"/>
      <c r="BO8946" s="32"/>
      <c r="BP8946" s="32"/>
      <c r="BQ8946" s="32"/>
      <c r="BR8946" s="32"/>
      <c r="BS8946" s="32"/>
      <c r="BT8946" s="32"/>
      <c r="BU8946" s="32"/>
      <c r="BV8946" s="32"/>
      <c r="BW8946" s="32"/>
      <c r="BX8946" s="32"/>
      <c r="BY8946" s="32"/>
      <c r="BZ8946" s="32"/>
    </row>
    <row r="8947" spans="66:78" x14ac:dyDescent="0.2">
      <c r="BN8947" s="32"/>
      <c r="BO8947" s="32"/>
      <c r="BP8947" s="32"/>
      <c r="BQ8947" s="32"/>
      <c r="BR8947" s="32"/>
      <c r="BS8947" s="32"/>
      <c r="BT8947" s="32"/>
      <c r="BU8947" s="32"/>
      <c r="BV8947" s="32"/>
      <c r="BW8947" s="32"/>
      <c r="BX8947" s="32"/>
      <c r="BY8947" s="32"/>
      <c r="BZ8947" s="32"/>
    </row>
    <row r="8948" spans="66:78" x14ac:dyDescent="0.2">
      <c r="BN8948" s="32"/>
      <c r="BO8948" s="32"/>
      <c r="BP8948" s="32"/>
      <c r="BQ8948" s="32"/>
      <c r="BR8948" s="32"/>
      <c r="BS8948" s="32"/>
      <c r="BT8948" s="32"/>
      <c r="BU8948" s="32"/>
      <c r="BV8948" s="32"/>
      <c r="BW8948" s="32"/>
      <c r="BX8948" s="32"/>
      <c r="BY8948" s="32"/>
      <c r="BZ8948" s="32"/>
    </row>
    <row r="8949" spans="66:78" x14ac:dyDescent="0.2">
      <c r="BN8949" s="32"/>
      <c r="BO8949" s="32"/>
      <c r="BP8949" s="32"/>
      <c r="BQ8949" s="32"/>
      <c r="BR8949" s="32"/>
      <c r="BS8949" s="32"/>
      <c r="BT8949" s="32"/>
      <c r="BU8949" s="32"/>
      <c r="BV8949" s="32"/>
      <c r="BW8949" s="32"/>
      <c r="BX8949" s="32"/>
      <c r="BY8949" s="32"/>
      <c r="BZ8949" s="32"/>
    </row>
    <row r="8950" spans="66:78" x14ac:dyDescent="0.2">
      <c r="BN8950" s="32"/>
      <c r="BO8950" s="32"/>
      <c r="BP8950" s="32"/>
      <c r="BQ8950" s="32"/>
      <c r="BR8950" s="32"/>
      <c r="BS8950" s="32"/>
      <c r="BT8950" s="32"/>
      <c r="BU8950" s="32"/>
      <c r="BV8950" s="32"/>
      <c r="BW8950" s="32"/>
      <c r="BX8950" s="32"/>
      <c r="BY8950" s="32"/>
      <c r="BZ8950" s="32"/>
    </row>
    <row r="8951" spans="66:78" x14ac:dyDescent="0.2">
      <c r="BN8951" s="32"/>
      <c r="BO8951" s="32"/>
      <c r="BP8951" s="32"/>
      <c r="BQ8951" s="32"/>
      <c r="BR8951" s="32"/>
      <c r="BS8951" s="32"/>
      <c r="BT8951" s="32"/>
      <c r="BU8951" s="32"/>
      <c r="BV8951" s="32"/>
      <c r="BW8951" s="32"/>
      <c r="BX8951" s="32"/>
      <c r="BY8951" s="32"/>
      <c r="BZ8951" s="32"/>
    </row>
    <row r="8952" spans="66:78" x14ac:dyDescent="0.2">
      <c r="BN8952" s="32"/>
      <c r="BO8952" s="32"/>
      <c r="BP8952" s="32"/>
      <c r="BQ8952" s="32"/>
      <c r="BR8952" s="32"/>
      <c r="BS8952" s="32"/>
      <c r="BT8952" s="32"/>
      <c r="BU8952" s="32"/>
      <c r="BV8952" s="32"/>
      <c r="BW8952" s="32"/>
      <c r="BX8952" s="32"/>
      <c r="BY8952" s="32"/>
      <c r="BZ8952" s="32"/>
    </row>
    <row r="8953" spans="66:78" x14ac:dyDescent="0.2">
      <c r="BN8953" s="32"/>
      <c r="BO8953" s="32"/>
      <c r="BP8953" s="32"/>
      <c r="BQ8953" s="32"/>
      <c r="BR8953" s="32"/>
      <c r="BS8953" s="32"/>
      <c r="BT8953" s="32"/>
      <c r="BU8953" s="32"/>
      <c r="BV8953" s="32"/>
      <c r="BW8953" s="32"/>
      <c r="BX8953" s="32"/>
      <c r="BY8953" s="32"/>
      <c r="BZ8953" s="32"/>
    </row>
    <row r="8954" spans="66:78" x14ac:dyDescent="0.2">
      <c r="BN8954" s="32"/>
      <c r="BO8954" s="32"/>
      <c r="BP8954" s="32"/>
      <c r="BQ8954" s="32"/>
      <c r="BR8954" s="32"/>
      <c r="BS8954" s="32"/>
      <c r="BT8954" s="32"/>
      <c r="BU8954" s="32"/>
      <c r="BV8954" s="32"/>
      <c r="BW8954" s="32"/>
      <c r="BX8954" s="32"/>
      <c r="BY8954" s="32"/>
      <c r="BZ8954" s="32"/>
    </row>
    <row r="8955" spans="66:78" x14ac:dyDescent="0.2">
      <c r="BN8955" s="32"/>
      <c r="BO8955" s="32"/>
      <c r="BP8955" s="32"/>
      <c r="BQ8955" s="32"/>
      <c r="BR8955" s="32"/>
      <c r="BS8955" s="32"/>
      <c r="BT8955" s="32"/>
      <c r="BU8955" s="32"/>
      <c r="BV8955" s="32"/>
      <c r="BW8955" s="32"/>
      <c r="BX8955" s="32"/>
      <c r="BY8955" s="32"/>
      <c r="BZ8955" s="32"/>
    </row>
    <row r="8956" spans="66:78" x14ac:dyDescent="0.2">
      <c r="BN8956" s="32"/>
      <c r="BO8956" s="32"/>
      <c r="BP8956" s="32"/>
      <c r="BQ8956" s="32"/>
      <c r="BR8956" s="32"/>
      <c r="BS8956" s="32"/>
      <c r="BT8956" s="32"/>
      <c r="BU8956" s="32"/>
      <c r="BV8956" s="32"/>
      <c r="BW8956" s="32"/>
      <c r="BX8956" s="32"/>
      <c r="BY8956" s="32"/>
      <c r="BZ8956" s="32"/>
    </row>
    <row r="8957" spans="66:78" x14ac:dyDescent="0.2">
      <c r="BN8957" s="32"/>
      <c r="BO8957" s="32"/>
      <c r="BP8957" s="32"/>
      <c r="BQ8957" s="32"/>
      <c r="BR8957" s="32"/>
      <c r="BS8957" s="32"/>
      <c r="BT8957" s="32"/>
      <c r="BU8957" s="32"/>
      <c r="BV8957" s="32"/>
      <c r="BW8957" s="32"/>
      <c r="BX8957" s="32"/>
      <c r="BY8957" s="32"/>
      <c r="BZ8957" s="32"/>
    </row>
    <row r="8958" spans="66:78" x14ac:dyDescent="0.2">
      <c r="BN8958" s="32"/>
      <c r="BO8958" s="32"/>
      <c r="BP8958" s="32"/>
      <c r="BQ8958" s="32"/>
      <c r="BR8958" s="32"/>
      <c r="BS8958" s="32"/>
      <c r="BT8958" s="32"/>
      <c r="BU8958" s="32"/>
      <c r="BV8958" s="32"/>
      <c r="BW8958" s="32"/>
      <c r="BX8958" s="32"/>
      <c r="BY8958" s="32"/>
      <c r="BZ8958" s="32"/>
    </row>
    <row r="8959" spans="66:78" x14ac:dyDescent="0.2">
      <c r="BN8959" s="32"/>
      <c r="BO8959" s="32"/>
      <c r="BP8959" s="32"/>
      <c r="BQ8959" s="32"/>
      <c r="BR8959" s="32"/>
      <c r="BS8959" s="32"/>
      <c r="BT8959" s="32"/>
      <c r="BU8959" s="32"/>
      <c r="BV8959" s="32"/>
      <c r="BW8959" s="32"/>
      <c r="BX8959" s="32"/>
      <c r="BY8959" s="32"/>
      <c r="BZ8959" s="32"/>
    </row>
    <row r="8960" spans="66:78" x14ac:dyDescent="0.2">
      <c r="BN8960" s="32"/>
      <c r="BO8960" s="32"/>
      <c r="BP8960" s="32"/>
      <c r="BQ8960" s="32"/>
      <c r="BR8960" s="32"/>
      <c r="BS8960" s="32"/>
      <c r="BT8960" s="32"/>
      <c r="BU8960" s="32"/>
      <c r="BV8960" s="32"/>
      <c r="BW8960" s="32"/>
      <c r="BX8960" s="32"/>
      <c r="BY8960" s="32"/>
      <c r="BZ8960" s="32"/>
    </row>
    <row r="8961" spans="66:78" x14ac:dyDescent="0.2">
      <c r="BN8961" s="32"/>
      <c r="BO8961" s="32"/>
      <c r="BP8961" s="32"/>
      <c r="BQ8961" s="32"/>
      <c r="BR8961" s="32"/>
      <c r="BS8961" s="32"/>
      <c r="BT8961" s="32"/>
      <c r="BU8961" s="32"/>
      <c r="BV8961" s="32"/>
      <c r="BW8961" s="32"/>
      <c r="BX8961" s="32"/>
      <c r="BY8961" s="32"/>
      <c r="BZ8961" s="32"/>
    </row>
    <row r="8962" spans="66:78" x14ac:dyDescent="0.2">
      <c r="BN8962" s="32"/>
      <c r="BO8962" s="32"/>
      <c r="BP8962" s="32"/>
      <c r="BQ8962" s="32"/>
      <c r="BR8962" s="32"/>
      <c r="BS8962" s="32"/>
      <c r="BT8962" s="32"/>
      <c r="BU8962" s="32"/>
      <c r="BV8962" s="32"/>
      <c r="BW8962" s="32"/>
      <c r="BX8962" s="32"/>
      <c r="BY8962" s="32"/>
      <c r="BZ8962" s="32"/>
    </row>
    <row r="8963" spans="66:78" x14ac:dyDescent="0.2">
      <c r="BN8963" s="32"/>
      <c r="BO8963" s="32"/>
      <c r="BP8963" s="32"/>
      <c r="BQ8963" s="32"/>
      <c r="BR8963" s="32"/>
      <c r="BS8963" s="32"/>
      <c r="BT8963" s="32"/>
      <c r="BU8963" s="32"/>
      <c r="BV8963" s="32"/>
      <c r="BW8963" s="32"/>
      <c r="BX8963" s="32"/>
      <c r="BY8963" s="32"/>
      <c r="BZ8963" s="32"/>
    </row>
    <row r="8964" spans="66:78" x14ac:dyDescent="0.2">
      <c r="BN8964" s="32"/>
      <c r="BO8964" s="32"/>
      <c r="BP8964" s="32"/>
      <c r="BQ8964" s="32"/>
      <c r="BR8964" s="32"/>
      <c r="BS8964" s="32"/>
      <c r="BT8964" s="32"/>
      <c r="BU8964" s="32"/>
      <c r="BV8964" s="32"/>
      <c r="BW8964" s="32"/>
      <c r="BX8964" s="32"/>
      <c r="BY8964" s="32"/>
      <c r="BZ8964" s="32"/>
    </row>
    <row r="8965" spans="66:78" x14ac:dyDescent="0.2">
      <c r="BN8965" s="32"/>
      <c r="BO8965" s="32"/>
      <c r="BP8965" s="32"/>
      <c r="BQ8965" s="32"/>
      <c r="BR8965" s="32"/>
      <c r="BS8965" s="32"/>
      <c r="BT8965" s="32"/>
      <c r="BU8965" s="32"/>
      <c r="BV8965" s="32"/>
      <c r="BW8965" s="32"/>
      <c r="BX8965" s="32"/>
      <c r="BY8965" s="32"/>
      <c r="BZ8965" s="32"/>
    </row>
    <row r="8966" spans="66:78" x14ac:dyDescent="0.2">
      <c r="BN8966" s="32"/>
      <c r="BO8966" s="32"/>
      <c r="BP8966" s="32"/>
      <c r="BQ8966" s="32"/>
      <c r="BR8966" s="32"/>
      <c r="BS8966" s="32"/>
      <c r="BT8966" s="32"/>
      <c r="BU8966" s="32"/>
      <c r="BV8966" s="32"/>
      <c r="BW8966" s="32"/>
      <c r="BX8966" s="32"/>
      <c r="BY8966" s="32"/>
      <c r="BZ8966" s="32"/>
    </row>
    <row r="8967" spans="66:78" x14ac:dyDescent="0.2">
      <c r="BN8967" s="32"/>
      <c r="BO8967" s="32"/>
      <c r="BP8967" s="32"/>
      <c r="BQ8967" s="32"/>
      <c r="BR8967" s="32"/>
      <c r="BS8967" s="32"/>
      <c r="BT8967" s="32"/>
      <c r="BU8967" s="32"/>
      <c r="BV8967" s="32"/>
      <c r="BW8967" s="32"/>
      <c r="BX8967" s="32"/>
      <c r="BY8967" s="32"/>
      <c r="BZ8967" s="32"/>
    </row>
    <row r="8968" spans="66:78" x14ac:dyDescent="0.2">
      <c r="BN8968" s="32"/>
      <c r="BO8968" s="32"/>
      <c r="BP8968" s="32"/>
      <c r="BQ8968" s="32"/>
      <c r="BR8968" s="32"/>
      <c r="BS8968" s="32"/>
      <c r="BT8968" s="32"/>
      <c r="BU8968" s="32"/>
      <c r="BV8968" s="32"/>
      <c r="BW8968" s="32"/>
      <c r="BX8968" s="32"/>
      <c r="BY8968" s="32"/>
      <c r="BZ8968" s="32"/>
    </row>
    <row r="8969" spans="66:78" x14ac:dyDescent="0.2">
      <c r="BN8969" s="32"/>
      <c r="BO8969" s="32"/>
      <c r="BP8969" s="32"/>
      <c r="BQ8969" s="32"/>
      <c r="BR8969" s="32"/>
      <c r="BS8969" s="32"/>
      <c r="BT8969" s="32"/>
      <c r="BU8969" s="32"/>
      <c r="BV8969" s="32"/>
      <c r="BW8969" s="32"/>
      <c r="BX8969" s="32"/>
      <c r="BY8969" s="32"/>
      <c r="BZ8969" s="32"/>
    </row>
    <row r="8970" spans="66:78" x14ac:dyDescent="0.2">
      <c r="BN8970" s="32"/>
      <c r="BO8970" s="32"/>
      <c r="BP8970" s="32"/>
      <c r="BQ8970" s="32"/>
      <c r="BR8970" s="32"/>
      <c r="BS8970" s="32"/>
      <c r="BT8970" s="32"/>
      <c r="BU8970" s="32"/>
      <c r="BV8970" s="32"/>
      <c r="BW8970" s="32"/>
      <c r="BX8970" s="32"/>
      <c r="BY8970" s="32"/>
      <c r="BZ8970" s="32"/>
    </row>
    <row r="8971" spans="66:78" x14ac:dyDescent="0.2">
      <c r="BN8971" s="32"/>
      <c r="BO8971" s="32"/>
      <c r="BP8971" s="32"/>
      <c r="BQ8971" s="32"/>
      <c r="BR8971" s="32"/>
      <c r="BS8971" s="32"/>
      <c r="BT8971" s="32"/>
      <c r="BU8971" s="32"/>
      <c r="BV8971" s="32"/>
      <c r="BW8971" s="32"/>
      <c r="BX8971" s="32"/>
      <c r="BY8971" s="32"/>
      <c r="BZ8971" s="32"/>
    </row>
    <row r="8972" spans="66:78" x14ac:dyDescent="0.2">
      <c r="BN8972" s="32"/>
      <c r="BO8972" s="32"/>
      <c r="BP8972" s="32"/>
      <c r="BQ8972" s="32"/>
      <c r="BR8972" s="32"/>
      <c r="BS8972" s="32"/>
      <c r="BT8972" s="32"/>
      <c r="BU8972" s="32"/>
      <c r="BV8972" s="32"/>
      <c r="BW8972" s="32"/>
      <c r="BX8972" s="32"/>
      <c r="BY8972" s="32"/>
      <c r="BZ8972" s="32"/>
    </row>
    <row r="8973" spans="66:78" x14ac:dyDescent="0.2">
      <c r="BN8973" s="32"/>
      <c r="BO8973" s="32"/>
      <c r="BP8973" s="32"/>
      <c r="BQ8973" s="32"/>
      <c r="BR8973" s="32"/>
      <c r="BS8973" s="32"/>
      <c r="BT8973" s="32"/>
      <c r="BU8973" s="32"/>
      <c r="BV8973" s="32"/>
      <c r="BW8973" s="32"/>
      <c r="BX8973" s="32"/>
      <c r="BY8973" s="32"/>
      <c r="BZ8973" s="32"/>
    </row>
    <row r="8974" spans="66:78" x14ac:dyDescent="0.2">
      <c r="BN8974" s="32"/>
      <c r="BO8974" s="32"/>
      <c r="BP8974" s="32"/>
      <c r="BQ8974" s="32"/>
      <c r="BR8974" s="32"/>
      <c r="BS8974" s="32"/>
      <c r="BT8974" s="32"/>
      <c r="BU8974" s="32"/>
      <c r="BV8974" s="32"/>
      <c r="BW8974" s="32"/>
      <c r="BX8974" s="32"/>
      <c r="BY8974" s="32"/>
      <c r="BZ8974" s="32"/>
    </row>
    <row r="8975" spans="66:78" x14ac:dyDescent="0.2">
      <c r="BN8975" s="32"/>
      <c r="BO8975" s="32"/>
      <c r="BP8975" s="32"/>
      <c r="BQ8975" s="32"/>
      <c r="BR8975" s="32"/>
      <c r="BS8975" s="32"/>
      <c r="BT8975" s="32"/>
      <c r="BU8975" s="32"/>
      <c r="BV8975" s="32"/>
      <c r="BW8975" s="32"/>
      <c r="BX8975" s="32"/>
      <c r="BY8975" s="32"/>
      <c r="BZ8975" s="32"/>
    </row>
    <row r="8976" spans="66:78" x14ac:dyDescent="0.2">
      <c r="BN8976" s="32"/>
      <c r="BO8976" s="32"/>
      <c r="BP8976" s="32"/>
      <c r="BQ8976" s="32"/>
      <c r="BR8976" s="32"/>
      <c r="BS8976" s="32"/>
      <c r="BT8976" s="32"/>
      <c r="BU8976" s="32"/>
      <c r="BV8976" s="32"/>
      <c r="BW8976" s="32"/>
      <c r="BX8976" s="32"/>
      <c r="BY8976" s="32"/>
      <c r="BZ8976" s="32"/>
    </row>
    <row r="8977" spans="66:78" x14ac:dyDescent="0.2">
      <c r="BN8977" s="32"/>
      <c r="BO8977" s="32"/>
      <c r="BP8977" s="32"/>
      <c r="BQ8977" s="32"/>
      <c r="BR8977" s="32"/>
      <c r="BS8977" s="32"/>
      <c r="BT8977" s="32"/>
      <c r="BU8977" s="32"/>
      <c r="BV8977" s="32"/>
      <c r="BW8977" s="32"/>
      <c r="BX8977" s="32"/>
      <c r="BY8977" s="32"/>
      <c r="BZ8977" s="32"/>
    </row>
    <row r="8978" spans="66:78" x14ac:dyDescent="0.2">
      <c r="BN8978" s="32"/>
      <c r="BO8978" s="32"/>
      <c r="BP8978" s="32"/>
      <c r="BQ8978" s="32"/>
      <c r="BR8978" s="32"/>
      <c r="BS8978" s="32"/>
      <c r="BT8978" s="32"/>
      <c r="BU8978" s="32"/>
      <c r="BV8978" s="32"/>
      <c r="BW8978" s="32"/>
      <c r="BX8978" s="32"/>
      <c r="BY8978" s="32"/>
      <c r="BZ8978" s="32"/>
    </row>
    <row r="8979" spans="66:78" x14ac:dyDescent="0.2">
      <c r="BN8979" s="32"/>
      <c r="BO8979" s="32"/>
      <c r="BP8979" s="32"/>
      <c r="BQ8979" s="32"/>
      <c r="BR8979" s="32"/>
      <c r="BS8979" s="32"/>
      <c r="BT8979" s="32"/>
      <c r="BU8979" s="32"/>
      <c r="BV8979" s="32"/>
      <c r="BW8979" s="32"/>
      <c r="BX8979" s="32"/>
      <c r="BY8979" s="32"/>
      <c r="BZ8979" s="32"/>
    </row>
    <row r="8980" spans="66:78" x14ac:dyDescent="0.2">
      <c r="BN8980" s="32"/>
      <c r="BO8980" s="32"/>
      <c r="BP8980" s="32"/>
      <c r="BQ8980" s="32"/>
      <c r="BR8980" s="32"/>
      <c r="BS8980" s="32"/>
      <c r="BT8980" s="32"/>
      <c r="BU8980" s="32"/>
      <c r="BV8980" s="32"/>
      <c r="BW8980" s="32"/>
      <c r="BX8980" s="32"/>
      <c r="BY8980" s="32"/>
      <c r="BZ8980" s="32"/>
    </row>
    <row r="8981" spans="66:78" x14ac:dyDescent="0.2">
      <c r="BN8981" s="32"/>
      <c r="BO8981" s="32"/>
      <c r="BP8981" s="32"/>
      <c r="BQ8981" s="32"/>
      <c r="BR8981" s="32"/>
      <c r="BS8981" s="32"/>
      <c r="BT8981" s="32"/>
      <c r="BU8981" s="32"/>
      <c r="BV8981" s="32"/>
      <c r="BW8981" s="32"/>
      <c r="BX8981" s="32"/>
      <c r="BY8981" s="32"/>
      <c r="BZ8981" s="32"/>
    </row>
    <row r="8982" spans="66:78" x14ac:dyDescent="0.2">
      <c r="BN8982" s="32"/>
      <c r="BO8982" s="32"/>
      <c r="BP8982" s="32"/>
      <c r="BQ8982" s="32"/>
      <c r="BR8982" s="32"/>
      <c r="BS8982" s="32"/>
      <c r="BT8982" s="32"/>
      <c r="BU8982" s="32"/>
      <c r="BV8982" s="32"/>
      <c r="BW8982" s="32"/>
      <c r="BX8982" s="32"/>
      <c r="BY8982" s="32"/>
      <c r="BZ8982" s="32"/>
    </row>
    <row r="8983" spans="66:78" x14ac:dyDescent="0.2">
      <c r="BN8983" s="32"/>
      <c r="BO8983" s="32"/>
      <c r="BP8983" s="32"/>
      <c r="BQ8983" s="32"/>
      <c r="BR8983" s="32"/>
      <c r="BS8983" s="32"/>
      <c r="BT8983" s="32"/>
      <c r="BU8983" s="32"/>
      <c r="BV8983" s="32"/>
      <c r="BW8983" s="32"/>
      <c r="BX8983" s="32"/>
      <c r="BY8983" s="32"/>
      <c r="BZ8983" s="32"/>
    </row>
    <row r="8984" spans="66:78" x14ac:dyDescent="0.2">
      <c r="BN8984" s="32"/>
      <c r="BO8984" s="32"/>
      <c r="BP8984" s="32"/>
      <c r="BQ8984" s="32"/>
      <c r="BR8984" s="32"/>
      <c r="BS8984" s="32"/>
      <c r="BT8984" s="32"/>
      <c r="BU8984" s="32"/>
      <c r="BV8984" s="32"/>
      <c r="BW8984" s="32"/>
      <c r="BX8984" s="32"/>
      <c r="BY8984" s="32"/>
      <c r="BZ8984" s="32"/>
    </row>
    <row r="8985" spans="66:78" x14ac:dyDescent="0.2">
      <c r="BN8985" s="32"/>
      <c r="BO8985" s="32"/>
      <c r="BP8985" s="32"/>
      <c r="BQ8985" s="32"/>
      <c r="BR8985" s="32"/>
      <c r="BS8985" s="32"/>
      <c r="BT8985" s="32"/>
      <c r="BU8985" s="32"/>
      <c r="BV8985" s="32"/>
      <c r="BW8985" s="32"/>
      <c r="BX8985" s="32"/>
      <c r="BY8985" s="32"/>
      <c r="BZ8985" s="32"/>
    </row>
    <row r="8986" spans="66:78" x14ac:dyDescent="0.2">
      <c r="BN8986" s="32"/>
      <c r="BO8986" s="32"/>
      <c r="BP8986" s="32"/>
      <c r="BQ8986" s="32"/>
      <c r="BR8986" s="32"/>
      <c r="BS8986" s="32"/>
      <c r="BT8986" s="32"/>
      <c r="BU8986" s="32"/>
      <c r="BV8986" s="32"/>
      <c r="BW8986" s="32"/>
      <c r="BX8986" s="32"/>
      <c r="BY8986" s="32"/>
      <c r="BZ8986" s="32"/>
    </row>
    <row r="8987" spans="66:78" x14ac:dyDescent="0.2">
      <c r="BN8987" s="32"/>
      <c r="BO8987" s="32"/>
      <c r="BP8987" s="32"/>
      <c r="BQ8987" s="32"/>
      <c r="BR8987" s="32"/>
      <c r="BS8987" s="32"/>
      <c r="BT8987" s="32"/>
      <c r="BU8987" s="32"/>
      <c r="BV8987" s="32"/>
      <c r="BW8987" s="32"/>
      <c r="BX8987" s="32"/>
      <c r="BY8987" s="32"/>
      <c r="BZ8987" s="32"/>
    </row>
    <row r="8988" spans="66:78" x14ac:dyDescent="0.2">
      <c r="BN8988" s="32"/>
      <c r="BO8988" s="32"/>
      <c r="BP8988" s="32"/>
      <c r="BQ8988" s="32"/>
      <c r="BR8988" s="32"/>
      <c r="BS8988" s="32"/>
      <c r="BT8988" s="32"/>
      <c r="BU8988" s="32"/>
      <c r="BV8988" s="32"/>
      <c r="BW8988" s="32"/>
      <c r="BX8988" s="32"/>
      <c r="BY8988" s="32"/>
      <c r="BZ8988" s="32"/>
    </row>
    <row r="8989" spans="66:78" x14ac:dyDescent="0.2">
      <c r="BN8989" s="32"/>
      <c r="BO8989" s="32"/>
      <c r="BP8989" s="32"/>
      <c r="BQ8989" s="32"/>
      <c r="BR8989" s="32"/>
      <c r="BS8989" s="32"/>
      <c r="BT8989" s="32"/>
      <c r="BU8989" s="32"/>
      <c r="BV8989" s="32"/>
      <c r="BW8989" s="32"/>
      <c r="BX8989" s="32"/>
      <c r="BY8989" s="32"/>
      <c r="BZ8989" s="32"/>
    </row>
    <row r="8990" spans="66:78" x14ac:dyDescent="0.2">
      <c r="BN8990" s="32"/>
      <c r="BO8990" s="32"/>
      <c r="BP8990" s="32"/>
      <c r="BQ8990" s="32"/>
      <c r="BR8990" s="32"/>
      <c r="BS8990" s="32"/>
      <c r="BT8990" s="32"/>
      <c r="BU8990" s="32"/>
      <c r="BV8990" s="32"/>
      <c r="BW8990" s="32"/>
      <c r="BX8990" s="32"/>
      <c r="BY8990" s="32"/>
      <c r="BZ8990" s="32"/>
    </row>
    <row r="8991" spans="66:78" x14ac:dyDescent="0.2">
      <c r="BN8991" s="32"/>
      <c r="BO8991" s="32"/>
      <c r="BP8991" s="32"/>
      <c r="BQ8991" s="32"/>
      <c r="BR8991" s="32"/>
      <c r="BS8991" s="32"/>
      <c r="BT8991" s="32"/>
      <c r="BU8991" s="32"/>
      <c r="BV8991" s="32"/>
      <c r="BW8991" s="32"/>
      <c r="BX8991" s="32"/>
      <c r="BY8991" s="32"/>
      <c r="BZ8991" s="32"/>
    </row>
    <row r="8992" spans="66:78" x14ac:dyDescent="0.2">
      <c r="BN8992" s="32"/>
      <c r="BO8992" s="32"/>
      <c r="BP8992" s="32"/>
      <c r="BQ8992" s="32"/>
      <c r="BR8992" s="32"/>
      <c r="BS8992" s="32"/>
      <c r="BT8992" s="32"/>
      <c r="BU8992" s="32"/>
      <c r="BV8992" s="32"/>
      <c r="BW8992" s="32"/>
      <c r="BX8992" s="32"/>
      <c r="BY8992" s="32"/>
      <c r="BZ8992" s="32"/>
    </row>
    <row r="8993" spans="66:78" x14ac:dyDescent="0.2">
      <c r="BN8993" s="32"/>
      <c r="BO8993" s="32"/>
      <c r="BP8993" s="32"/>
      <c r="BQ8993" s="32"/>
      <c r="BR8993" s="32"/>
      <c r="BS8993" s="32"/>
      <c r="BT8993" s="32"/>
      <c r="BU8993" s="32"/>
      <c r="BV8993" s="32"/>
      <c r="BW8993" s="32"/>
      <c r="BX8993" s="32"/>
      <c r="BY8993" s="32"/>
      <c r="BZ8993" s="32"/>
    </row>
    <row r="8994" spans="66:78" x14ac:dyDescent="0.2">
      <c r="BN8994" s="32"/>
      <c r="BO8994" s="32"/>
      <c r="BP8994" s="32"/>
      <c r="BQ8994" s="32"/>
      <c r="BR8994" s="32"/>
      <c r="BS8994" s="32"/>
      <c r="BT8994" s="32"/>
      <c r="BU8994" s="32"/>
      <c r="BV8994" s="32"/>
      <c r="BW8994" s="32"/>
      <c r="BX8994" s="32"/>
      <c r="BY8994" s="32"/>
      <c r="BZ8994" s="32"/>
    </row>
    <row r="8995" spans="66:78" x14ac:dyDescent="0.2">
      <c r="BN8995" s="32"/>
      <c r="BO8995" s="32"/>
      <c r="BP8995" s="32"/>
      <c r="BQ8995" s="32"/>
      <c r="BR8995" s="32"/>
      <c r="BS8995" s="32"/>
      <c r="BT8995" s="32"/>
      <c r="BU8995" s="32"/>
      <c r="BV8995" s="32"/>
      <c r="BW8995" s="32"/>
      <c r="BX8995" s="32"/>
      <c r="BY8995" s="32"/>
      <c r="BZ8995" s="32"/>
    </row>
    <row r="8996" spans="66:78" x14ac:dyDescent="0.2">
      <c r="BN8996" s="32"/>
      <c r="BO8996" s="32"/>
      <c r="BP8996" s="32"/>
      <c r="BQ8996" s="32"/>
      <c r="BR8996" s="32"/>
      <c r="BS8996" s="32"/>
      <c r="BT8996" s="32"/>
      <c r="BU8996" s="32"/>
      <c r="BV8996" s="32"/>
      <c r="BW8996" s="32"/>
      <c r="BX8996" s="32"/>
      <c r="BY8996" s="32"/>
      <c r="BZ8996" s="32"/>
    </row>
    <row r="8997" spans="66:78" x14ac:dyDescent="0.2">
      <c r="BN8997" s="32"/>
      <c r="BO8997" s="32"/>
      <c r="BP8997" s="32"/>
      <c r="BQ8997" s="32"/>
      <c r="BR8997" s="32"/>
      <c r="BS8997" s="32"/>
      <c r="BT8997" s="32"/>
      <c r="BU8997" s="32"/>
      <c r="BV8997" s="32"/>
      <c r="BW8997" s="32"/>
      <c r="BX8997" s="32"/>
      <c r="BY8997" s="32"/>
      <c r="BZ8997" s="32"/>
    </row>
    <row r="8998" spans="66:78" x14ac:dyDescent="0.2">
      <c r="BN8998" s="32"/>
      <c r="BO8998" s="32"/>
      <c r="BP8998" s="32"/>
      <c r="BQ8998" s="32"/>
      <c r="BR8998" s="32"/>
      <c r="BS8998" s="32"/>
      <c r="BT8998" s="32"/>
      <c r="BU8998" s="32"/>
      <c r="BV8998" s="32"/>
      <c r="BW8998" s="32"/>
      <c r="BX8998" s="32"/>
      <c r="BY8998" s="32"/>
      <c r="BZ8998" s="32"/>
    </row>
    <row r="8999" spans="66:78" x14ac:dyDescent="0.2">
      <c r="BN8999" s="32"/>
      <c r="BO8999" s="32"/>
      <c r="BP8999" s="32"/>
      <c r="BQ8999" s="32"/>
      <c r="BR8999" s="32"/>
      <c r="BS8999" s="32"/>
      <c r="BT8999" s="32"/>
      <c r="BU8999" s="32"/>
      <c r="BV8999" s="32"/>
      <c r="BW8999" s="32"/>
      <c r="BX8999" s="32"/>
      <c r="BY8999" s="32"/>
      <c r="BZ8999" s="32"/>
    </row>
    <row r="9000" spans="66:78" x14ac:dyDescent="0.2">
      <c r="BN9000" s="32"/>
      <c r="BO9000" s="32"/>
      <c r="BP9000" s="32"/>
      <c r="BQ9000" s="32"/>
      <c r="BR9000" s="32"/>
      <c r="BS9000" s="32"/>
      <c r="BT9000" s="32"/>
      <c r="BU9000" s="32"/>
      <c r="BV9000" s="32"/>
      <c r="BW9000" s="32"/>
      <c r="BX9000" s="32"/>
      <c r="BY9000" s="32"/>
      <c r="BZ9000" s="32"/>
    </row>
    <row r="9001" spans="66:78" x14ac:dyDescent="0.2">
      <c r="BN9001" s="32"/>
      <c r="BO9001" s="32"/>
      <c r="BP9001" s="32"/>
      <c r="BQ9001" s="32"/>
      <c r="BR9001" s="32"/>
      <c r="BS9001" s="32"/>
      <c r="BT9001" s="32"/>
      <c r="BU9001" s="32"/>
      <c r="BV9001" s="32"/>
      <c r="BW9001" s="32"/>
      <c r="BX9001" s="32"/>
      <c r="BY9001" s="32"/>
      <c r="BZ9001" s="32"/>
    </row>
    <row r="9002" spans="66:78" x14ac:dyDescent="0.2">
      <c r="BN9002" s="32"/>
      <c r="BO9002" s="32"/>
      <c r="BP9002" s="32"/>
      <c r="BQ9002" s="32"/>
      <c r="BR9002" s="32"/>
      <c r="BS9002" s="32"/>
      <c r="BT9002" s="32"/>
      <c r="BU9002" s="32"/>
      <c r="BV9002" s="32"/>
      <c r="BW9002" s="32"/>
      <c r="BX9002" s="32"/>
      <c r="BY9002" s="32"/>
      <c r="BZ9002" s="32"/>
    </row>
    <row r="9003" spans="66:78" x14ac:dyDescent="0.2">
      <c r="BN9003" s="32"/>
      <c r="BO9003" s="32"/>
      <c r="BP9003" s="32"/>
      <c r="BQ9003" s="32"/>
      <c r="BR9003" s="32"/>
      <c r="BS9003" s="32"/>
      <c r="BT9003" s="32"/>
      <c r="BU9003" s="32"/>
      <c r="BV9003" s="32"/>
      <c r="BW9003" s="32"/>
      <c r="BX9003" s="32"/>
      <c r="BY9003" s="32"/>
      <c r="BZ9003" s="32"/>
    </row>
    <row r="9004" spans="66:78" x14ac:dyDescent="0.2">
      <c r="BN9004" s="32"/>
      <c r="BO9004" s="32"/>
      <c r="BP9004" s="32"/>
      <c r="BQ9004" s="32"/>
      <c r="BR9004" s="32"/>
      <c r="BS9004" s="32"/>
      <c r="BT9004" s="32"/>
      <c r="BU9004" s="32"/>
      <c r="BV9004" s="32"/>
      <c r="BW9004" s="32"/>
      <c r="BX9004" s="32"/>
      <c r="BY9004" s="32"/>
      <c r="BZ9004" s="32"/>
    </row>
    <row r="9005" spans="66:78" x14ac:dyDescent="0.2">
      <c r="BN9005" s="32"/>
      <c r="BO9005" s="32"/>
      <c r="BP9005" s="32"/>
      <c r="BQ9005" s="32"/>
      <c r="BR9005" s="32"/>
      <c r="BS9005" s="32"/>
      <c r="BT9005" s="32"/>
      <c r="BU9005" s="32"/>
      <c r="BV9005" s="32"/>
      <c r="BW9005" s="32"/>
      <c r="BX9005" s="32"/>
      <c r="BY9005" s="32"/>
      <c r="BZ9005" s="32"/>
    </row>
    <row r="9006" spans="66:78" x14ac:dyDescent="0.2">
      <c r="BN9006" s="32"/>
      <c r="BO9006" s="32"/>
      <c r="BP9006" s="32"/>
      <c r="BQ9006" s="32"/>
      <c r="BR9006" s="32"/>
      <c r="BS9006" s="32"/>
      <c r="BT9006" s="32"/>
      <c r="BU9006" s="32"/>
      <c r="BV9006" s="32"/>
      <c r="BW9006" s="32"/>
      <c r="BX9006" s="32"/>
      <c r="BY9006" s="32"/>
      <c r="BZ9006" s="32"/>
    </row>
    <row r="9007" spans="66:78" x14ac:dyDescent="0.2">
      <c r="BN9007" s="32"/>
      <c r="BO9007" s="32"/>
      <c r="BP9007" s="32"/>
      <c r="BQ9007" s="32"/>
      <c r="BR9007" s="32"/>
      <c r="BS9007" s="32"/>
      <c r="BT9007" s="32"/>
      <c r="BU9007" s="32"/>
      <c r="BV9007" s="32"/>
      <c r="BW9007" s="32"/>
      <c r="BX9007" s="32"/>
      <c r="BY9007" s="32"/>
      <c r="BZ9007" s="32"/>
    </row>
    <row r="9008" spans="66:78" x14ac:dyDescent="0.2">
      <c r="BN9008" s="32"/>
      <c r="BO9008" s="32"/>
      <c r="BP9008" s="32"/>
      <c r="BQ9008" s="32"/>
      <c r="BR9008" s="32"/>
      <c r="BS9008" s="32"/>
      <c r="BT9008" s="32"/>
      <c r="BU9008" s="32"/>
      <c r="BV9008" s="32"/>
      <c r="BW9008" s="32"/>
      <c r="BX9008" s="32"/>
      <c r="BY9008" s="32"/>
      <c r="BZ9008" s="32"/>
    </row>
    <row r="9009" spans="66:78" x14ac:dyDescent="0.2">
      <c r="BN9009" s="32"/>
      <c r="BO9009" s="32"/>
      <c r="BP9009" s="32"/>
      <c r="BQ9009" s="32"/>
      <c r="BR9009" s="32"/>
      <c r="BS9009" s="32"/>
      <c r="BT9009" s="32"/>
      <c r="BU9009" s="32"/>
      <c r="BV9009" s="32"/>
      <c r="BW9009" s="32"/>
      <c r="BX9009" s="32"/>
      <c r="BY9009" s="32"/>
      <c r="BZ9009" s="32"/>
    </row>
    <row r="9010" spans="66:78" x14ac:dyDescent="0.2">
      <c r="BN9010" s="32"/>
      <c r="BO9010" s="32"/>
      <c r="BP9010" s="32"/>
      <c r="BQ9010" s="32"/>
      <c r="BR9010" s="32"/>
      <c r="BS9010" s="32"/>
      <c r="BT9010" s="32"/>
      <c r="BU9010" s="32"/>
      <c r="BV9010" s="32"/>
      <c r="BW9010" s="32"/>
      <c r="BX9010" s="32"/>
      <c r="BY9010" s="32"/>
      <c r="BZ9010" s="32"/>
    </row>
    <row r="9011" spans="66:78" x14ac:dyDescent="0.2">
      <c r="BN9011" s="32"/>
      <c r="BO9011" s="32"/>
      <c r="BP9011" s="32"/>
      <c r="BQ9011" s="32"/>
      <c r="BR9011" s="32"/>
      <c r="BS9011" s="32"/>
      <c r="BT9011" s="32"/>
      <c r="BU9011" s="32"/>
      <c r="BV9011" s="32"/>
      <c r="BW9011" s="32"/>
      <c r="BX9011" s="32"/>
      <c r="BY9011" s="32"/>
      <c r="BZ9011" s="32"/>
    </row>
    <row r="9012" spans="66:78" x14ac:dyDescent="0.2">
      <c r="BN9012" s="32"/>
      <c r="BO9012" s="32"/>
      <c r="BP9012" s="32"/>
      <c r="BQ9012" s="32"/>
      <c r="BR9012" s="32"/>
      <c r="BS9012" s="32"/>
      <c r="BT9012" s="32"/>
      <c r="BU9012" s="32"/>
      <c r="BV9012" s="32"/>
      <c r="BW9012" s="32"/>
      <c r="BX9012" s="32"/>
      <c r="BY9012" s="32"/>
      <c r="BZ9012" s="32"/>
    </row>
    <row r="9013" spans="66:78" x14ac:dyDescent="0.2">
      <c r="BN9013" s="32"/>
      <c r="BO9013" s="32"/>
      <c r="BP9013" s="32"/>
      <c r="BQ9013" s="32"/>
      <c r="BR9013" s="32"/>
      <c r="BS9013" s="32"/>
      <c r="BT9013" s="32"/>
      <c r="BU9013" s="32"/>
      <c r="BV9013" s="32"/>
      <c r="BW9013" s="32"/>
      <c r="BX9013" s="32"/>
      <c r="BY9013" s="32"/>
      <c r="BZ9013" s="32"/>
    </row>
    <row r="9014" spans="66:78" x14ac:dyDescent="0.2">
      <c r="BN9014" s="32"/>
      <c r="BO9014" s="32"/>
      <c r="BP9014" s="32"/>
      <c r="BQ9014" s="32"/>
      <c r="BR9014" s="32"/>
      <c r="BS9014" s="32"/>
      <c r="BT9014" s="32"/>
      <c r="BU9014" s="32"/>
      <c r="BV9014" s="32"/>
      <c r="BW9014" s="32"/>
      <c r="BX9014" s="32"/>
      <c r="BY9014" s="32"/>
      <c r="BZ9014" s="32"/>
    </row>
    <row r="9015" spans="66:78" x14ac:dyDescent="0.2">
      <c r="BN9015" s="32"/>
      <c r="BO9015" s="32"/>
      <c r="BP9015" s="32"/>
      <c r="BQ9015" s="32"/>
      <c r="BR9015" s="32"/>
      <c r="BS9015" s="32"/>
      <c r="BT9015" s="32"/>
      <c r="BU9015" s="32"/>
      <c r="BV9015" s="32"/>
      <c r="BW9015" s="32"/>
      <c r="BX9015" s="32"/>
      <c r="BY9015" s="32"/>
      <c r="BZ9015" s="32"/>
    </row>
    <row r="9016" spans="66:78" x14ac:dyDescent="0.2">
      <c r="BN9016" s="32"/>
      <c r="BO9016" s="32"/>
      <c r="BP9016" s="32"/>
      <c r="BQ9016" s="32"/>
      <c r="BR9016" s="32"/>
      <c r="BS9016" s="32"/>
      <c r="BT9016" s="32"/>
      <c r="BU9016" s="32"/>
      <c r="BV9016" s="32"/>
      <c r="BW9016" s="32"/>
      <c r="BX9016" s="32"/>
      <c r="BY9016" s="32"/>
      <c r="BZ9016" s="32"/>
    </row>
    <row r="9017" spans="66:78" x14ac:dyDescent="0.2">
      <c r="BN9017" s="32"/>
      <c r="BO9017" s="32"/>
      <c r="BP9017" s="32"/>
      <c r="BQ9017" s="32"/>
      <c r="BR9017" s="32"/>
      <c r="BS9017" s="32"/>
      <c r="BT9017" s="32"/>
      <c r="BU9017" s="32"/>
      <c r="BV9017" s="32"/>
      <c r="BW9017" s="32"/>
      <c r="BX9017" s="32"/>
      <c r="BY9017" s="32"/>
      <c r="BZ9017" s="32"/>
    </row>
    <row r="9018" spans="66:78" x14ac:dyDescent="0.2">
      <c r="BN9018" s="32"/>
      <c r="BO9018" s="32"/>
      <c r="BP9018" s="32"/>
      <c r="BQ9018" s="32"/>
      <c r="BR9018" s="32"/>
      <c r="BS9018" s="32"/>
      <c r="BT9018" s="32"/>
      <c r="BU9018" s="32"/>
      <c r="BV9018" s="32"/>
      <c r="BW9018" s="32"/>
      <c r="BX9018" s="32"/>
      <c r="BY9018" s="32"/>
      <c r="BZ9018" s="32"/>
    </row>
    <row r="9019" spans="66:78" x14ac:dyDescent="0.2">
      <c r="BN9019" s="32"/>
      <c r="BO9019" s="32"/>
      <c r="BP9019" s="32"/>
      <c r="BQ9019" s="32"/>
      <c r="BR9019" s="32"/>
      <c r="BS9019" s="32"/>
      <c r="BT9019" s="32"/>
      <c r="BU9019" s="32"/>
      <c r="BV9019" s="32"/>
      <c r="BW9019" s="32"/>
      <c r="BX9019" s="32"/>
      <c r="BY9019" s="32"/>
      <c r="BZ9019" s="32"/>
    </row>
    <row r="9020" spans="66:78" x14ac:dyDescent="0.2">
      <c r="BN9020" s="32"/>
      <c r="BO9020" s="32"/>
      <c r="BP9020" s="32"/>
      <c r="BQ9020" s="32"/>
      <c r="BR9020" s="32"/>
      <c r="BS9020" s="32"/>
      <c r="BT9020" s="32"/>
      <c r="BU9020" s="32"/>
      <c r="BV9020" s="32"/>
      <c r="BW9020" s="32"/>
      <c r="BX9020" s="32"/>
      <c r="BY9020" s="32"/>
      <c r="BZ9020" s="32"/>
    </row>
    <row r="9021" spans="66:78" x14ac:dyDescent="0.2">
      <c r="BN9021" s="32"/>
      <c r="BO9021" s="32"/>
      <c r="BP9021" s="32"/>
      <c r="BQ9021" s="32"/>
      <c r="BR9021" s="32"/>
      <c r="BS9021" s="32"/>
      <c r="BT9021" s="32"/>
      <c r="BU9021" s="32"/>
      <c r="BV9021" s="32"/>
      <c r="BW9021" s="32"/>
      <c r="BX9021" s="32"/>
      <c r="BY9021" s="32"/>
      <c r="BZ9021" s="32"/>
    </row>
    <row r="9022" spans="66:78" x14ac:dyDescent="0.2">
      <c r="BN9022" s="32"/>
      <c r="BO9022" s="32"/>
      <c r="BP9022" s="32"/>
      <c r="BQ9022" s="32"/>
      <c r="BR9022" s="32"/>
      <c r="BS9022" s="32"/>
      <c r="BT9022" s="32"/>
      <c r="BU9022" s="32"/>
      <c r="BV9022" s="32"/>
      <c r="BW9022" s="32"/>
      <c r="BX9022" s="32"/>
      <c r="BY9022" s="32"/>
      <c r="BZ9022" s="32"/>
    </row>
    <row r="9023" spans="66:78" x14ac:dyDescent="0.2">
      <c r="BN9023" s="32"/>
      <c r="BO9023" s="32"/>
      <c r="BP9023" s="32"/>
      <c r="BQ9023" s="32"/>
      <c r="BR9023" s="32"/>
      <c r="BS9023" s="32"/>
      <c r="BT9023" s="32"/>
      <c r="BU9023" s="32"/>
      <c r="BV9023" s="32"/>
      <c r="BW9023" s="32"/>
      <c r="BX9023" s="32"/>
      <c r="BY9023" s="32"/>
      <c r="BZ9023" s="32"/>
    </row>
    <row r="9024" spans="66:78" x14ac:dyDescent="0.2">
      <c r="BN9024" s="32"/>
      <c r="BO9024" s="32"/>
      <c r="BP9024" s="32"/>
      <c r="BQ9024" s="32"/>
      <c r="BR9024" s="32"/>
      <c r="BS9024" s="32"/>
      <c r="BT9024" s="32"/>
      <c r="BU9024" s="32"/>
      <c r="BV9024" s="32"/>
      <c r="BW9024" s="32"/>
      <c r="BX9024" s="32"/>
      <c r="BY9024" s="32"/>
      <c r="BZ9024" s="32"/>
    </row>
    <row r="9025" spans="66:78" x14ac:dyDescent="0.2">
      <c r="BN9025" s="32"/>
      <c r="BO9025" s="32"/>
      <c r="BP9025" s="32"/>
      <c r="BQ9025" s="32"/>
      <c r="BR9025" s="32"/>
      <c r="BS9025" s="32"/>
      <c r="BT9025" s="32"/>
      <c r="BU9025" s="32"/>
      <c r="BV9025" s="32"/>
      <c r="BW9025" s="32"/>
      <c r="BX9025" s="32"/>
      <c r="BY9025" s="32"/>
      <c r="BZ9025" s="32"/>
    </row>
    <row r="9026" spans="66:78" x14ac:dyDescent="0.2">
      <c r="BN9026" s="32"/>
      <c r="BO9026" s="32"/>
      <c r="BP9026" s="32"/>
      <c r="BQ9026" s="32"/>
      <c r="BR9026" s="32"/>
      <c r="BS9026" s="32"/>
      <c r="BT9026" s="32"/>
      <c r="BU9026" s="32"/>
      <c r="BV9026" s="32"/>
      <c r="BW9026" s="32"/>
      <c r="BX9026" s="32"/>
      <c r="BY9026" s="32"/>
      <c r="BZ9026" s="32"/>
    </row>
    <row r="9027" spans="66:78" x14ac:dyDescent="0.2">
      <c r="BN9027" s="32"/>
      <c r="BO9027" s="32"/>
      <c r="BP9027" s="32"/>
      <c r="BQ9027" s="32"/>
      <c r="BR9027" s="32"/>
      <c r="BS9027" s="32"/>
      <c r="BT9027" s="32"/>
      <c r="BU9027" s="32"/>
      <c r="BV9027" s="32"/>
      <c r="BW9027" s="32"/>
      <c r="BX9027" s="32"/>
      <c r="BY9027" s="32"/>
      <c r="BZ9027" s="32"/>
    </row>
    <row r="9028" spans="66:78" x14ac:dyDescent="0.2">
      <c r="BN9028" s="32"/>
      <c r="BO9028" s="32"/>
      <c r="BP9028" s="32"/>
      <c r="BQ9028" s="32"/>
      <c r="BR9028" s="32"/>
      <c r="BS9028" s="32"/>
      <c r="BT9028" s="32"/>
      <c r="BU9028" s="32"/>
      <c r="BV9028" s="32"/>
      <c r="BW9028" s="32"/>
      <c r="BX9028" s="32"/>
      <c r="BY9028" s="32"/>
      <c r="BZ9028" s="32"/>
    </row>
    <row r="9029" spans="66:78" x14ac:dyDescent="0.2">
      <c r="BN9029" s="32"/>
      <c r="BO9029" s="32"/>
      <c r="BP9029" s="32"/>
      <c r="BQ9029" s="32"/>
      <c r="BR9029" s="32"/>
      <c r="BS9029" s="32"/>
      <c r="BT9029" s="32"/>
      <c r="BU9029" s="32"/>
      <c r="BV9029" s="32"/>
      <c r="BW9029" s="32"/>
      <c r="BX9029" s="32"/>
      <c r="BY9029" s="32"/>
      <c r="BZ9029" s="32"/>
    </row>
    <row r="9030" spans="66:78" x14ac:dyDescent="0.2">
      <c r="BN9030" s="32"/>
      <c r="BO9030" s="32"/>
      <c r="BP9030" s="32"/>
      <c r="BQ9030" s="32"/>
      <c r="BR9030" s="32"/>
      <c r="BS9030" s="32"/>
      <c r="BT9030" s="32"/>
      <c r="BU9030" s="32"/>
      <c r="BV9030" s="32"/>
      <c r="BW9030" s="32"/>
      <c r="BX9030" s="32"/>
      <c r="BY9030" s="32"/>
      <c r="BZ9030" s="32"/>
    </row>
    <row r="9031" spans="66:78" x14ac:dyDescent="0.2">
      <c r="BN9031" s="32"/>
      <c r="BO9031" s="32"/>
      <c r="BP9031" s="32"/>
      <c r="BQ9031" s="32"/>
      <c r="BR9031" s="32"/>
      <c r="BS9031" s="32"/>
      <c r="BT9031" s="32"/>
      <c r="BU9031" s="32"/>
      <c r="BV9031" s="32"/>
      <c r="BW9031" s="32"/>
      <c r="BX9031" s="32"/>
      <c r="BY9031" s="32"/>
      <c r="BZ9031" s="32"/>
    </row>
    <row r="9032" spans="66:78" x14ac:dyDescent="0.2">
      <c r="BN9032" s="32"/>
      <c r="BO9032" s="32"/>
      <c r="BP9032" s="32"/>
      <c r="BQ9032" s="32"/>
      <c r="BR9032" s="32"/>
      <c r="BS9032" s="32"/>
      <c r="BT9032" s="32"/>
      <c r="BU9032" s="32"/>
      <c r="BV9032" s="32"/>
      <c r="BW9032" s="32"/>
      <c r="BX9032" s="32"/>
      <c r="BY9032" s="32"/>
      <c r="BZ9032" s="32"/>
    </row>
    <row r="9033" spans="66:78" x14ac:dyDescent="0.2">
      <c r="BN9033" s="32"/>
      <c r="BO9033" s="32"/>
      <c r="BP9033" s="32"/>
      <c r="BQ9033" s="32"/>
      <c r="BR9033" s="32"/>
      <c r="BS9033" s="32"/>
      <c r="BT9033" s="32"/>
      <c r="BU9033" s="32"/>
      <c r="BV9033" s="32"/>
      <c r="BW9033" s="32"/>
      <c r="BX9033" s="32"/>
      <c r="BY9033" s="32"/>
      <c r="BZ9033" s="32"/>
    </row>
    <row r="9034" spans="66:78" x14ac:dyDescent="0.2">
      <c r="BN9034" s="32"/>
      <c r="BO9034" s="32"/>
      <c r="BP9034" s="32"/>
      <c r="BQ9034" s="32"/>
      <c r="BR9034" s="32"/>
      <c r="BS9034" s="32"/>
      <c r="BT9034" s="32"/>
      <c r="BU9034" s="32"/>
      <c r="BV9034" s="32"/>
      <c r="BW9034" s="32"/>
      <c r="BX9034" s="32"/>
      <c r="BY9034" s="32"/>
      <c r="BZ9034" s="32"/>
    </row>
    <row r="9035" spans="66:78" x14ac:dyDescent="0.2">
      <c r="BN9035" s="32"/>
      <c r="BO9035" s="32"/>
      <c r="BP9035" s="32"/>
      <c r="BQ9035" s="32"/>
      <c r="BR9035" s="32"/>
      <c r="BS9035" s="32"/>
      <c r="BT9035" s="32"/>
      <c r="BU9035" s="32"/>
      <c r="BV9035" s="32"/>
      <c r="BW9035" s="32"/>
      <c r="BX9035" s="32"/>
      <c r="BY9035" s="32"/>
      <c r="BZ9035" s="32"/>
    </row>
    <row r="9036" spans="66:78" x14ac:dyDescent="0.2">
      <c r="BN9036" s="32"/>
      <c r="BO9036" s="32"/>
      <c r="BP9036" s="32"/>
      <c r="BQ9036" s="32"/>
      <c r="BR9036" s="32"/>
      <c r="BS9036" s="32"/>
      <c r="BT9036" s="32"/>
      <c r="BU9036" s="32"/>
      <c r="BV9036" s="32"/>
      <c r="BW9036" s="32"/>
      <c r="BX9036" s="32"/>
      <c r="BY9036" s="32"/>
      <c r="BZ9036" s="32"/>
    </row>
    <row r="9037" spans="66:78" x14ac:dyDescent="0.2">
      <c r="BN9037" s="32"/>
      <c r="BO9037" s="32"/>
      <c r="BP9037" s="32"/>
      <c r="BQ9037" s="32"/>
      <c r="BR9037" s="32"/>
      <c r="BS9037" s="32"/>
      <c r="BT9037" s="32"/>
      <c r="BU9037" s="32"/>
      <c r="BV9037" s="32"/>
      <c r="BW9037" s="32"/>
      <c r="BX9037" s="32"/>
      <c r="BY9037" s="32"/>
      <c r="BZ9037" s="32"/>
    </row>
    <row r="9038" spans="66:78" x14ac:dyDescent="0.2">
      <c r="BN9038" s="32"/>
      <c r="BO9038" s="32"/>
      <c r="BP9038" s="32"/>
      <c r="BQ9038" s="32"/>
      <c r="BR9038" s="32"/>
      <c r="BS9038" s="32"/>
      <c r="BT9038" s="32"/>
      <c r="BU9038" s="32"/>
      <c r="BV9038" s="32"/>
      <c r="BW9038" s="32"/>
      <c r="BX9038" s="32"/>
      <c r="BY9038" s="32"/>
      <c r="BZ9038" s="32"/>
    </row>
    <row r="9039" spans="66:78" x14ac:dyDescent="0.2">
      <c r="BN9039" s="32"/>
      <c r="BO9039" s="32"/>
      <c r="BP9039" s="32"/>
      <c r="BQ9039" s="32"/>
      <c r="BR9039" s="32"/>
      <c r="BS9039" s="32"/>
      <c r="BT9039" s="32"/>
      <c r="BU9039" s="32"/>
      <c r="BV9039" s="32"/>
      <c r="BW9039" s="32"/>
      <c r="BX9039" s="32"/>
      <c r="BY9039" s="32"/>
      <c r="BZ9039" s="32"/>
    </row>
    <row r="9040" spans="66:78" x14ac:dyDescent="0.2">
      <c r="BN9040" s="32"/>
      <c r="BO9040" s="32"/>
      <c r="BP9040" s="32"/>
      <c r="BQ9040" s="32"/>
      <c r="BR9040" s="32"/>
      <c r="BS9040" s="32"/>
      <c r="BT9040" s="32"/>
      <c r="BU9040" s="32"/>
      <c r="BV9040" s="32"/>
      <c r="BW9040" s="32"/>
      <c r="BX9040" s="32"/>
      <c r="BY9040" s="32"/>
      <c r="BZ9040" s="32"/>
    </row>
    <row r="9041" spans="66:78" x14ac:dyDescent="0.2">
      <c r="BN9041" s="32"/>
      <c r="BO9041" s="32"/>
      <c r="BP9041" s="32"/>
      <c r="BQ9041" s="32"/>
      <c r="BR9041" s="32"/>
      <c r="BS9041" s="32"/>
      <c r="BT9041" s="32"/>
      <c r="BU9041" s="32"/>
      <c r="BV9041" s="32"/>
      <c r="BW9041" s="32"/>
      <c r="BX9041" s="32"/>
      <c r="BY9041" s="32"/>
      <c r="BZ9041" s="32"/>
    </row>
    <row r="9042" spans="66:78" x14ac:dyDescent="0.2">
      <c r="BN9042" s="32"/>
      <c r="BO9042" s="32"/>
      <c r="BP9042" s="32"/>
      <c r="BQ9042" s="32"/>
      <c r="BR9042" s="32"/>
      <c r="BS9042" s="32"/>
      <c r="BT9042" s="32"/>
      <c r="BU9042" s="32"/>
      <c r="BV9042" s="32"/>
      <c r="BW9042" s="32"/>
      <c r="BX9042" s="32"/>
      <c r="BY9042" s="32"/>
      <c r="BZ9042" s="32"/>
    </row>
    <row r="9043" spans="66:78" x14ac:dyDescent="0.2">
      <c r="BN9043" s="32"/>
      <c r="BO9043" s="32"/>
      <c r="BP9043" s="32"/>
      <c r="BQ9043" s="32"/>
      <c r="BR9043" s="32"/>
      <c r="BS9043" s="32"/>
      <c r="BT9043" s="32"/>
      <c r="BU9043" s="32"/>
      <c r="BV9043" s="32"/>
      <c r="BW9043" s="32"/>
      <c r="BX9043" s="32"/>
      <c r="BY9043" s="32"/>
      <c r="BZ9043" s="32"/>
    </row>
    <row r="9044" spans="66:78" x14ac:dyDescent="0.2">
      <c r="BN9044" s="32"/>
      <c r="BO9044" s="32"/>
      <c r="BP9044" s="32"/>
      <c r="BQ9044" s="32"/>
      <c r="BR9044" s="32"/>
      <c r="BS9044" s="32"/>
      <c r="BT9044" s="32"/>
      <c r="BU9044" s="32"/>
      <c r="BV9044" s="32"/>
      <c r="BW9044" s="32"/>
      <c r="BX9044" s="32"/>
      <c r="BY9044" s="32"/>
      <c r="BZ9044" s="32"/>
    </row>
    <row r="9045" spans="66:78" x14ac:dyDescent="0.2">
      <c r="BN9045" s="32"/>
      <c r="BO9045" s="32"/>
      <c r="BP9045" s="32"/>
      <c r="BQ9045" s="32"/>
      <c r="BR9045" s="32"/>
      <c r="BS9045" s="32"/>
      <c r="BT9045" s="32"/>
      <c r="BU9045" s="32"/>
      <c r="BV9045" s="32"/>
      <c r="BW9045" s="32"/>
      <c r="BX9045" s="32"/>
      <c r="BY9045" s="32"/>
      <c r="BZ9045" s="32"/>
    </row>
    <row r="9046" spans="66:78" x14ac:dyDescent="0.2">
      <c r="BN9046" s="32"/>
      <c r="BO9046" s="32"/>
      <c r="BP9046" s="32"/>
      <c r="BQ9046" s="32"/>
      <c r="BR9046" s="32"/>
      <c r="BS9046" s="32"/>
      <c r="BT9046" s="32"/>
      <c r="BU9046" s="32"/>
      <c r="BV9046" s="32"/>
      <c r="BW9046" s="32"/>
      <c r="BX9046" s="32"/>
      <c r="BY9046" s="32"/>
      <c r="BZ9046" s="32"/>
    </row>
    <row r="9047" spans="66:78" x14ac:dyDescent="0.2">
      <c r="BN9047" s="32"/>
      <c r="BO9047" s="32"/>
      <c r="BP9047" s="32"/>
      <c r="BQ9047" s="32"/>
      <c r="BR9047" s="32"/>
      <c r="BS9047" s="32"/>
      <c r="BT9047" s="32"/>
      <c r="BU9047" s="32"/>
      <c r="BV9047" s="32"/>
      <c r="BW9047" s="32"/>
      <c r="BX9047" s="32"/>
      <c r="BY9047" s="32"/>
      <c r="BZ9047" s="32"/>
    </row>
    <row r="9048" spans="66:78" x14ac:dyDescent="0.2">
      <c r="BN9048" s="32"/>
      <c r="BO9048" s="32"/>
      <c r="BP9048" s="32"/>
      <c r="BQ9048" s="32"/>
      <c r="BR9048" s="32"/>
      <c r="BS9048" s="32"/>
      <c r="BT9048" s="32"/>
      <c r="BU9048" s="32"/>
      <c r="BV9048" s="32"/>
      <c r="BW9048" s="32"/>
      <c r="BX9048" s="32"/>
      <c r="BY9048" s="32"/>
      <c r="BZ9048" s="32"/>
    </row>
    <row r="9049" spans="66:78" x14ac:dyDescent="0.2">
      <c r="BN9049" s="32"/>
      <c r="BO9049" s="32"/>
      <c r="BP9049" s="32"/>
      <c r="BQ9049" s="32"/>
      <c r="BR9049" s="32"/>
      <c r="BS9049" s="32"/>
      <c r="BT9049" s="32"/>
      <c r="BU9049" s="32"/>
      <c r="BV9049" s="32"/>
      <c r="BW9049" s="32"/>
      <c r="BX9049" s="32"/>
      <c r="BY9049" s="32"/>
      <c r="BZ9049" s="32"/>
    </row>
    <row r="9050" spans="66:78" x14ac:dyDescent="0.2">
      <c r="BN9050" s="32"/>
      <c r="BO9050" s="32"/>
      <c r="BP9050" s="32"/>
      <c r="BQ9050" s="32"/>
      <c r="BR9050" s="32"/>
      <c r="BS9050" s="32"/>
      <c r="BT9050" s="32"/>
      <c r="BU9050" s="32"/>
      <c r="BV9050" s="32"/>
      <c r="BW9050" s="32"/>
      <c r="BX9050" s="32"/>
      <c r="BY9050" s="32"/>
      <c r="BZ9050" s="32"/>
    </row>
    <row r="9051" spans="66:78" x14ac:dyDescent="0.2">
      <c r="BN9051" s="32"/>
      <c r="BO9051" s="32"/>
      <c r="BP9051" s="32"/>
      <c r="BQ9051" s="32"/>
      <c r="BR9051" s="32"/>
      <c r="BS9051" s="32"/>
      <c r="BT9051" s="32"/>
      <c r="BU9051" s="32"/>
      <c r="BV9051" s="32"/>
      <c r="BW9051" s="32"/>
      <c r="BX9051" s="32"/>
      <c r="BY9051" s="32"/>
      <c r="BZ9051" s="32"/>
    </row>
    <row r="9052" spans="66:78" x14ac:dyDescent="0.2">
      <c r="BN9052" s="32"/>
      <c r="BO9052" s="32"/>
      <c r="BP9052" s="32"/>
      <c r="BQ9052" s="32"/>
      <c r="BR9052" s="32"/>
      <c r="BS9052" s="32"/>
      <c r="BT9052" s="32"/>
      <c r="BU9052" s="32"/>
      <c r="BV9052" s="32"/>
      <c r="BW9052" s="32"/>
      <c r="BX9052" s="32"/>
      <c r="BY9052" s="32"/>
      <c r="BZ9052" s="32"/>
    </row>
    <row r="9053" spans="66:78" x14ac:dyDescent="0.2">
      <c r="BN9053" s="32"/>
      <c r="BO9053" s="32"/>
      <c r="BP9053" s="32"/>
      <c r="BQ9053" s="32"/>
      <c r="BR9053" s="32"/>
      <c r="BS9053" s="32"/>
      <c r="BT9053" s="32"/>
      <c r="BU9053" s="32"/>
      <c r="BV9053" s="32"/>
      <c r="BW9053" s="32"/>
      <c r="BX9053" s="32"/>
      <c r="BY9053" s="32"/>
      <c r="BZ9053" s="32"/>
    </row>
    <row r="9054" spans="66:78" x14ac:dyDescent="0.2">
      <c r="BN9054" s="32"/>
      <c r="BO9054" s="32"/>
      <c r="BP9054" s="32"/>
      <c r="BQ9054" s="32"/>
      <c r="BR9054" s="32"/>
      <c r="BS9054" s="32"/>
      <c r="BT9054" s="32"/>
      <c r="BU9054" s="32"/>
      <c r="BV9054" s="32"/>
      <c r="BW9054" s="32"/>
      <c r="BX9054" s="32"/>
      <c r="BY9054" s="32"/>
      <c r="BZ9054" s="32"/>
    </row>
    <row r="9055" spans="66:78" x14ac:dyDescent="0.2">
      <c r="BN9055" s="32"/>
      <c r="BO9055" s="32"/>
      <c r="BP9055" s="32"/>
      <c r="BQ9055" s="32"/>
      <c r="BR9055" s="32"/>
      <c r="BS9055" s="32"/>
      <c r="BT9055" s="32"/>
      <c r="BU9055" s="32"/>
      <c r="BV9055" s="32"/>
      <c r="BW9055" s="32"/>
      <c r="BX9055" s="32"/>
      <c r="BY9055" s="32"/>
      <c r="BZ9055" s="32"/>
    </row>
    <row r="9056" spans="66:78" x14ac:dyDescent="0.2">
      <c r="BN9056" s="32"/>
      <c r="BO9056" s="32"/>
      <c r="BP9056" s="32"/>
      <c r="BQ9056" s="32"/>
      <c r="BR9056" s="32"/>
      <c r="BS9056" s="32"/>
      <c r="BT9056" s="32"/>
      <c r="BU9056" s="32"/>
      <c r="BV9056" s="32"/>
      <c r="BW9056" s="32"/>
      <c r="BX9056" s="32"/>
      <c r="BY9056" s="32"/>
      <c r="BZ9056" s="32"/>
    </row>
    <row r="9057" spans="66:78" x14ac:dyDescent="0.2">
      <c r="BN9057" s="32"/>
      <c r="BO9057" s="32"/>
      <c r="BP9057" s="32"/>
      <c r="BQ9057" s="32"/>
      <c r="BR9057" s="32"/>
      <c r="BS9057" s="32"/>
      <c r="BT9057" s="32"/>
      <c r="BU9057" s="32"/>
      <c r="BV9057" s="32"/>
      <c r="BW9057" s="32"/>
      <c r="BX9057" s="32"/>
      <c r="BY9057" s="32"/>
      <c r="BZ9057" s="32"/>
    </row>
    <row r="9058" spans="66:78" x14ac:dyDescent="0.2">
      <c r="BN9058" s="32"/>
      <c r="BO9058" s="32"/>
      <c r="BP9058" s="32"/>
      <c r="BQ9058" s="32"/>
      <c r="BR9058" s="32"/>
      <c r="BS9058" s="32"/>
      <c r="BT9058" s="32"/>
      <c r="BU9058" s="32"/>
      <c r="BV9058" s="32"/>
      <c r="BW9058" s="32"/>
      <c r="BX9058" s="32"/>
      <c r="BY9058" s="32"/>
      <c r="BZ9058" s="32"/>
    </row>
    <row r="9059" spans="66:78" x14ac:dyDescent="0.2">
      <c r="BN9059" s="32"/>
      <c r="BO9059" s="32"/>
      <c r="BP9059" s="32"/>
      <c r="BQ9059" s="32"/>
      <c r="BR9059" s="32"/>
      <c r="BS9059" s="32"/>
      <c r="BT9059" s="32"/>
      <c r="BU9059" s="32"/>
      <c r="BV9059" s="32"/>
      <c r="BW9059" s="32"/>
      <c r="BX9059" s="32"/>
      <c r="BY9059" s="32"/>
      <c r="BZ9059" s="32"/>
    </row>
    <row r="9060" spans="66:78" x14ac:dyDescent="0.2">
      <c r="BN9060" s="32"/>
      <c r="BO9060" s="32"/>
      <c r="BP9060" s="32"/>
      <c r="BQ9060" s="32"/>
      <c r="BR9060" s="32"/>
      <c r="BS9060" s="32"/>
      <c r="BT9060" s="32"/>
      <c r="BU9060" s="32"/>
      <c r="BV9060" s="32"/>
      <c r="BW9060" s="32"/>
      <c r="BX9060" s="32"/>
      <c r="BY9060" s="32"/>
      <c r="BZ9060" s="32"/>
    </row>
    <row r="9061" spans="66:78" x14ac:dyDescent="0.2">
      <c r="BN9061" s="32"/>
      <c r="BO9061" s="32"/>
      <c r="BP9061" s="32"/>
      <c r="BQ9061" s="32"/>
      <c r="BR9061" s="32"/>
      <c r="BS9061" s="32"/>
      <c r="BT9061" s="32"/>
      <c r="BU9061" s="32"/>
      <c r="BV9061" s="32"/>
      <c r="BW9061" s="32"/>
      <c r="BX9061" s="32"/>
      <c r="BY9061" s="32"/>
      <c r="BZ9061" s="32"/>
    </row>
    <row r="9062" spans="66:78" x14ac:dyDescent="0.2">
      <c r="BN9062" s="32"/>
      <c r="BO9062" s="32"/>
      <c r="BP9062" s="32"/>
      <c r="BQ9062" s="32"/>
      <c r="BR9062" s="32"/>
      <c r="BS9062" s="32"/>
      <c r="BT9062" s="32"/>
      <c r="BU9062" s="32"/>
      <c r="BV9062" s="32"/>
      <c r="BW9062" s="32"/>
      <c r="BX9062" s="32"/>
      <c r="BY9062" s="32"/>
      <c r="BZ9062" s="32"/>
    </row>
    <row r="9063" spans="66:78" x14ac:dyDescent="0.2">
      <c r="BN9063" s="32"/>
      <c r="BO9063" s="32"/>
      <c r="BP9063" s="32"/>
      <c r="BQ9063" s="32"/>
      <c r="BR9063" s="32"/>
      <c r="BS9063" s="32"/>
      <c r="BT9063" s="32"/>
      <c r="BU9063" s="32"/>
      <c r="BV9063" s="32"/>
      <c r="BW9063" s="32"/>
      <c r="BX9063" s="32"/>
      <c r="BY9063" s="32"/>
      <c r="BZ9063" s="32"/>
    </row>
    <row r="9064" spans="66:78" x14ac:dyDescent="0.2">
      <c r="BN9064" s="32"/>
      <c r="BO9064" s="32"/>
      <c r="BP9064" s="32"/>
      <c r="BQ9064" s="32"/>
      <c r="BR9064" s="32"/>
      <c r="BS9064" s="32"/>
      <c r="BT9064" s="32"/>
      <c r="BU9064" s="32"/>
      <c r="BV9064" s="32"/>
      <c r="BW9064" s="32"/>
      <c r="BX9064" s="32"/>
      <c r="BY9064" s="32"/>
      <c r="BZ9064" s="32"/>
    </row>
    <row r="9065" spans="66:78" x14ac:dyDescent="0.2">
      <c r="BN9065" s="32"/>
      <c r="BO9065" s="32"/>
      <c r="BP9065" s="32"/>
      <c r="BQ9065" s="32"/>
      <c r="BR9065" s="32"/>
      <c r="BS9065" s="32"/>
      <c r="BT9065" s="32"/>
      <c r="BU9065" s="32"/>
      <c r="BV9065" s="32"/>
      <c r="BW9065" s="32"/>
      <c r="BX9065" s="32"/>
      <c r="BY9065" s="32"/>
      <c r="BZ9065" s="32"/>
    </row>
    <row r="9066" spans="66:78" x14ac:dyDescent="0.2">
      <c r="BN9066" s="32"/>
      <c r="BO9066" s="32"/>
      <c r="BP9066" s="32"/>
      <c r="BQ9066" s="32"/>
      <c r="BR9066" s="32"/>
      <c r="BS9066" s="32"/>
      <c r="BT9066" s="32"/>
      <c r="BU9066" s="32"/>
      <c r="BV9066" s="32"/>
      <c r="BW9066" s="32"/>
      <c r="BX9066" s="32"/>
      <c r="BY9066" s="32"/>
      <c r="BZ9066" s="32"/>
    </row>
    <row r="9067" spans="66:78" x14ac:dyDescent="0.2">
      <c r="BN9067" s="32"/>
      <c r="BO9067" s="32"/>
      <c r="BP9067" s="32"/>
      <c r="BQ9067" s="32"/>
      <c r="BR9067" s="32"/>
      <c r="BS9067" s="32"/>
      <c r="BT9067" s="32"/>
      <c r="BU9067" s="32"/>
      <c r="BV9067" s="32"/>
      <c r="BW9067" s="32"/>
      <c r="BX9067" s="32"/>
      <c r="BY9067" s="32"/>
      <c r="BZ9067" s="32"/>
    </row>
    <row r="9068" spans="66:78" x14ac:dyDescent="0.2">
      <c r="BN9068" s="32"/>
      <c r="BO9068" s="32"/>
      <c r="BP9068" s="32"/>
      <c r="BQ9068" s="32"/>
      <c r="BR9068" s="32"/>
      <c r="BS9068" s="32"/>
      <c r="BT9068" s="32"/>
      <c r="BU9068" s="32"/>
      <c r="BV9068" s="32"/>
      <c r="BW9068" s="32"/>
      <c r="BX9068" s="32"/>
      <c r="BY9068" s="32"/>
      <c r="BZ9068" s="32"/>
    </row>
    <row r="9069" spans="66:78" x14ac:dyDescent="0.2">
      <c r="BN9069" s="32"/>
      <c r="BO9069" s="32"/>
      <c r="BP9069" s="32"/>
      <c r="BQ9069" s="32"/>
      <c r="BR9069" s="32"/>
      <c r="BS9069" s="32"/>
      <c r="BT9069" s="32"/>
      <c r="BU9069" s="32"/>
      <c r="BV9069" s="32"/>
      <c r="BW9069" s="32"/>
      <c r="BX9069" s="32"/>
      <c r="BY9069" s="32"/>
      <c r="BZ9069" s="32"/>
    </row>
    <row r="9070" spans="66:78" x14ac:dyDescent="0.2">
      <c r="BN9070" s="32"/>
      <c r="BO9070" s="32"/>
      <c r="BP9070" s="32"/>
      <c r="BQ9070" s="32"/>
      <c r="BR9070" s="32"/>
      <c r="BS9070" s="32"/>
      <c r="BT9070" s="32"/>
      <c r="BU9070" s="32"/>
      <c r="BV9070" s="32"/>
      <c r="BW9070" s="32"/>
      <c r="BX9070" s="32"/>
      <c r="BY9070" s="32"/>
      <c r="BZ9070" s="32"/>
    </row>
    <row r="9071" spans="66:78" x14ac:dyDescent="0.2">
      <c r="BN9071" s="32"/>
      <c r="BO9071" s="32"/>
      <c r="BP9071" s="32"/>
      <c r="BQ9071" s="32"/>
      <c r="BR9071" s="32"/>
      <c r="BS9071" s="32"/>
      <c r="BT9071" s="32"/>
      <c r="BU9071" s="32"/>
      <c r="BV9071" s="32"/>
      <c r="BW9071" s="32"/>
      <c r="BX9071" s="32"/>
      <c r="BY9071" s="32"/>
      <c r="BZ9071" s="32"/>
    </row>
    <row r="9072" spans="66:78" x14ac:dyDescent="0.2">
      <c r="BN9072" s="32"/>
      <c r="BO9072" s="32"/>
      <c r="BP9072" s="32"/>
      <c r="BQ9072" s="32"/>
      <c r="BR9072" s="32"/>
      <c r="BS9072" s="32"/>
      <c r="BT9072" s="32"/>
      <c r="BU9072" s="32"/>
      <c r="BV9072" s="32"/>
      <c r="BW9072" s="32"/>
      <c r="BX9072" s="32"/>
      <c r="BY9072" s="32"/>
      <c r="BZ9072" s="32"/>
    </row>
    <row r="9073" spans="66:78" x14ac:dyDescent="0.2">
      <c r="BN9073" s="32"/>
      <c r="BO9073" s="32"/>
      <c r="BP9073" s="32"/>
      <c r="BQ9073" s="32"/>
      <c r="BR9073" s="32"/>
      <c r="BS9073" s="32"/>
      <c r="BT9073" s="32"/>
      <c r="BU9073" s="32"/>
      <c r="BV9073" s="32"/>
      <c r="BW9073" s="32"/>
      <c r="BX9073" s="32"/>
      <c r="BY9073" s="32"/>
      <c r="BZ9073" s="32"/>
    </row>
    <row r="9074" spans="66:78" x14ac:dyDescent="0.2">
      <c r="BN9074" s="32"/>
      <c r="BO9074" s="32"/>
      <c r="BP9074" s="32"/>
      <c r="BQ9074" s="32"/>
      <c r="BR9074" s="32"/>
      <c r="BS9074" s="32"/>
      <c r="BT9074" s="32"/>
      <c r="BU9074" s="32"/>
      <c r="BV9074" s="32"/>
      <c r="BW9074" s="32"/>
      <c r="BX9074" s="32"/>
      <c r="BY9074" s="32"/>
      <c r="BZ9074" s="32"/>
    </row>
    <row r="9075" spans="66:78" x14ac:dyDescent="0.2">
      <c r="BN9075" s="32"/>
      <c r="BO9075" s="32"/>
      <c r="BP9075" s="32"/>
      <c r="BQ9075" s="32"/>
      <c r="BR9075" s="32"/>
      <c r="BS9075" s="32"/>
      <c r="BT9075" s="32"/>
      <c r="BU9075" s="32"/>
      <c r="BV9075" s="32"/>
      <c r="BW9075" s="32"/>
      <c r="BX9075" s="32"/>
      <c r="BY9075" s="32"/>
      <c r="BZ9075" s="32"/>
    </row>
    <row r="9076" spans="66:78" x14ac:dyDescent="0.2">
      <c r="BN9076" s="32"/>
      <c r="BO9076" s="32"/>
      <c r="BP9076" s="32"/>
      <c r="BQ9076" s="32"/>
      <c r="BR9076" s="32"/>
      <c r="BS9076" s="32"/>
      <c r="BT9076" s="32"/>
      <c r="BU9076" s="32"/>
      <c r="BV9076" s="32"/>
      <c r="BW9076" s="32"/>
      <c r="BX9076" s="32"/>
      <c r="BY9076" s="32"/>
      <c r="BZ9076" s="32"/>
    </row>
    <row r="9077" spans="66:78" x14ac:dyDescent="0.2">
      <c r="BN9077" s="32"/>
      <c r="BO9077" s="32"/>
      <c r="BP9077" s="32"/>
      <c r="BQ9077" s="32"/>
      <c r="BR9077" s="32"/>
      <c r="BS9077" s="32"/>
      <c r="BT9077" s="32"/>
      <c r="BU9077" s="32"/>
      <c r="BV9077" s="32"/>
      <c r="BW9077" s="32"/>
      <c r="BX9077" s="32"/>
      <c r="BY9077" s="32"/>
      <c r="BZ9077" s="32"/>
    </row>
    <row r="9078" spans="66:78" x14ac:dyDescent="0.2">
      <c r="BN9078" s="32"/>
      <c r="BO9078" s="32"/>
      <c r="BP9078" s="32"/>
      <c r="BQ9078" s="32"/>
      <c r="BR9078" s="32"/>
      <c r="BS9078" s="32"/>
      <c r="BT9078" s="32"/>
      <c r="BU9078" s="32"/>
      <c r="BV9078" s="32"/>
      <c r="BW9078" s="32"/>
      <c r="BX9078" s="32"/>
      <c r="BY9078" s="32"/>
      <c r="BZ9078" s="32"/>
    </row>
    <row r="9079" spans="66:78" x14ac:dyDescent="0.2">
      <c r="BN9079" s="32"/>
      <c r="BO9079" s="32"/>
      <c r="BP9079" s="32"/>
      <c r="BQ9079" s="32"/>
      <c r="BR9079" s="32"/>
      <c r="BS9079" s="32"/>
      <c r="BT9079" s="32"/>
      <c r="BU9079" s="32"/>
      <c r="BV9079" s="32"/>
      <c r="BW9079" s="32"/>
      <c r="BX9079" s="32"/>
      <c r="BY9079" s="32"/>
      <c r="BZ9079" s="32"/>
    </row>
    <row r="9080" spans="66:78" x14ac:dyDescent="0.2">
      <c r="BN9080" s="32"/>
      <c r="BO9080" s="32"/>
      <c r="BP9080" s="32"/>
      <c r="BQ9080" s="32"/>
      <c r="BR9080" s="32"/>
      <c r="BS9080" s="32"/>
      <c r="BT9080" s="32"/>
      <c r="BU9080" s="32"/>
      <c r="BV9080" s="32"/>
      <c r="BW9080" s="32"/>
      <c r="BX9080" s="32"/>
      <c r="BY9080" s="32"/>
      <c r="BZ9080" s="32"/>
    </row>
    <row r="9081" spans="66:78" x14ac:dyDescent="0.2">
      <c r="BN9081" s="32"/>
      <c r="BO9081" s="32"/>
      <c r="BP9081" s="32"/>
      <c r="BQ9081" s="32"/>
      <c r="BR9081" s="32"/>
      <c r="BS9081" s="32"/>
      <c r="BT9081" s="32"/>
      <c r="BU9081" s="32"/>
      <c r="BV9081" s="32"/>
      <c r="BW9081" s="32"/>
      <c r="BX9081" s="32"/>
      <c r="BY9081" s="32"/>
      <c r="BZ9081" s="32"/>
    </row>
    <row r="9082" spans="66:78" x14ac:dyDescent="0.2">
      <c r="BN9082" s="32"/>
      <c r="BO9082" s="32"/>
      <c r="BP9082" s="32"/>
      <c r="BQ9082" s="32"/>
      <c r="BR9082" s="32"/>
      <c r="BS9082" s="32"/>
      <c r="BT9082" s="32"/>
      <c r="BU9082" s="32"/>
      <c r="BV9082" s="32"/>
      <c r="BW9082" s="32"/>
      <c r="BX9082" s="32"/>
      <c r="BY9082" s="32"/>
      <c r="BZ9082" s="32"/>
    </row>
    <row r="9083" spans="66:78" x14ac:dyDescent="0.2">
      <c r="BN9083" s="32"/>
      <c r="BO9083" s="32"/>
      <c r="BP9083" s="32"/>
      <c r="BQ9083" s="32"/>
      <c r="BR9083" s="32"/>
      <c r="BS9083" s="32"/>
      <c r="BT9083" s="32"/>
      <c r="BU9083" s="32"/>
      <c r="BV9083" s="32"/>
      <c r="BW9083" s="32"/>
      <c r="BX9083" s="32"/>
      <c r="BY9083" s="32"/>
      <c r="BZ9083" s="32"/>
    </row>
    <row r="9084" spans="66:78" x14ac:dyDescent="0.2">
      <c r="BN9084" s="32"/>
      <c r="BO9084" s="32"/>
      <c r="BP9084" s="32"/>
      <c r="BQ9084" s="32"/>
      <c r="BR9084" s="32"/>
      <c r="BS9084" s="32"/>
      <c r="BT9084" s="32"/>
      <c r="BU9084" s="32"/>
      <c r="BV9084" s="32"/>
      <c r="BW9084" s="32"/>
      <c r="BX9084" s="32"/>
      <c r="BY9084" s="32"/>
      <c r="BZ9084" s="32"/>
    </row>
    <row r="9085" spans="66:78" x14ac:dyDescent="0.2">
      <c r="BN9085" s="32"/>
      <c r="BO9085" s="32"/>
      <c r="BP9085" s="32"/>
      <c r="BQ9085" s="32"/>
      <c r="BR9085" s="32"/>
      <c r="BS9085" s="32"/>
      <c r="BT9085" s="32"/>
      <c r="BU9085" s="32"/>
      <c r="BV9085" s="32"/>
      <c r="BW9085" s="32"/>
      <c r="BX9085" s="32"/>
      <c r="BY9085" s="32"/>
      <c r="BZ9085" s="32"/>
    </row>
    <row r="9086" spans="66:78" x14ac:dyDescent="0.2">
      <c r="BN9086" s="32"/>
      <c r="BO9086" s="32"/>
      <c r="BP9086" s="32"/>
      <c r="BQ9086" s="32"/>
      <c r="BR9086" s="32"/>
      <c r="BS9086" s="32"/>
      <c r="BT9086" s="32"/>
      <c r="BU9086" s="32"/>
      <c r="BV9086" s="32"/>
      <c r="BW9086" s="32"/>
      <c r="BX9086" s="32"/>
      <c r="BY9086" s="32"/>
      <c r="BZ9086" s="32"/>
    </row>
    <row r="9087" spans="66:78" x14ac:dyDescent="0.2">
      <c r="BN9087" s="32"/>
      <c r="BO9087" s="32"/>
      <c r="BP9087" s="32"/>
      <c r="BQ9087" s="32"/>
      <c r="BR9087" s="32"/>
      <c r="BS9087" s="32"/>
      <c r="BT9087" s="32"/>
      <c r="BU9087" s="32"/>
      <c r="BV9087" s="32"/>
      <c r="BW9087" s="32"/>
      <c r="BX9087" s="32"/>
      <c r="BY9087" s="32"/>
      <c r="BZ9087" s="32"/>
    </row>
    <row r="9088" spans="66:78" x14ac:dyDescent="0.2">
      <c r="BN9088" s="32"/>
      <c r="BO9088" s="32"/>
      <c r="BP9088" s="32"/>
      <c r="BQ9088" s="32"/>
      <c r="BR9088" s="32"/>
      <c r="BS9088" s="32"/>
      <c r="BT9088" s="32"/>
      <c r="BU9088" s="32"/>
      <c r="BV9088" s="32"/>
      <c r="BW9088" s="32"/>
      <c r="BX9088" s="32"/>
      <c r="BY9088" s="32"/>
      <c r="BZ9088" s="32"/>
    </row>
    <row r="9089" spans="66:78" x14ac:dyDescent="0.2">
      <c r="BN9089" s="32"/>
      <c r="BO9089" s="32"/>
      <c r="BP9089" s="32"/>
      <c r="BQ9089" s="32"/>
      <c r="BR9089" s="32"/>
      <c r="BS9089" s="32"/>
      <c r="BT9089" s="32"/>
      <c r="BU9089" s="32"/>
      <c r="BV9089" s="32"/>
      <c r="BW9089" s="32"/>
      <c r="BX9089" s="32"/>
      <c r="BY9089" s="32"/>
      <c r="BZ9089" s="32"/>
    </row>
    <row r="9090" spans="66:78" x14ac:dyDescent="0.2">
      <c r="BN9090" s="32"/>
      <c r="BO9090" s="32"/>
      <c r="BP9090" s="32"/>
      <c r="BQ9090" s="32"/>
      <c r="BR9090" s="32"/>
      <c r="BS9090" s="32"/>
      <c r="BT9090" s="32"/>
      <c r="BU9090" s="32"/>
      <c r="BV9090" s="32"/>
      <c r="BW9090" s="32"/>
      <c r="BX9090" s="32"/>
      <c r="BY9090" s="32"/>
      <c r="BZ9090" s="32"/>
    </row>
    <row r="9091" spans="66:78" x14ac:dyDescent="0.2">
      <c r="BN9091" s="32"/>
      <c r="BO9091" s="32"/>
      <c r="BP9091" s="32"/>
      <c r="BQ9091" s="32"/>
      <c r="BR9091" s="32"/>
      <c r="BS9091" s="32"/>
      <c r="BT9091" s="32"/>
      <c r="BU9091" s="32"/>
      <c r="BV9091" s="32"/>
      <c r="BW9091" s="32"/>
      <c r="BX9091" s="32"/>
      <c r="BY9091" s="32"/>
      <c r="BZ9091" s="32"/>
    </row>
    <row r="9092" spans="66:78" x14ac:dyDescent="0.2">
      <c r="BN9092" s="32"/>
      <c r="BO9092" s="32"/>
      <c r="BP9092" s="32"/>
      <c r="BQ9092" s="32"/>
      <c r="BR9092" s="32"/>
      <c r="BS9092" s="32"/>
      <c r="BT9092" s="32"/>
      <c r="BU9092" s="32"/>
      <c r="BV9092" s="32"/>
      <c r="BW9092" s="32"/>
      <c r="BX9092" s="32"/>
      <c r="BY9092" s="32"/>
      <c r="BZ9092" s="32"/>
    </row>
    <row r="9093" spans="66:78" x14ac:dyDescent="0.2">
      <c r="BN9093" s="32"/>
      <c r="BO9093" s="32"/>
      <c r="BP9093" s="32"/>
      <c r="BQ9093" s="32"/>
      <c r="BR9093" s="32"/>
      <c r="BS9093" s="32"/>
      <c r="BT9093" s="32"/>
      <c r="BU9093" s="32"/>
      <c r="BV9093" s="32"/>
      <c r="BW9093" s="32"/>
      <c r="BX9093" s="32"/>
      <c r="BY9093" s="32"/>
      <c r="BZ9093" s="32"/>
    </row>
    <row r="9094" spans="66:78" x14ac:dyDescent="0.2">
      <c r="BN9094" s="32"/>
      <c r="BO9094" s="32"/>
      <c r="BP9094" s="32"/>
      <c r="BQ9094" s="32"/>
      <c r="BR9094" s="32"/>
      <c r="BS9094" s="32"/>
      <c r="BT9094" s="32"/>
      <c r="BU9094" s="32"/>
      <c r="BV9094" s="32"/>
      <c r="BW9094" s="32"/>
      <c r="BX9094" s="32"/>
      <c r="BY9094" s="32"/>
      <c r="BZ9094" s="32"/>
    </row>
    <row r="9095" spans="66:78" x14ac:dyDescent="0.2">
      <c r="BN9095" s="32"/>
      <c r="BO9095" s="32"/>
      <c r="BP9095" s="32"/>
      <c r="BQ9095" s="32"/>
      <c r="BR9095" s="32"/>
      <c r="BS9095" s="32"/>
      <c r="BT9095" s="32"/>
      <c r="BU9095" s="32"/>
      <c r="BV9095" s="32"/>
      <c r="BW9095" s="32"/>
      <c r="BX9095" s="32"/>
      <c r="BY9095" s="32"/>
      <c r="BZ9095" s="32"/>
    </row>
    <row r="9096" spans="66:78" x14ac:dyDescent="0.2">
      <c r="BN9096" s="32"/>
      <c r="BO9096" s="32"/>
      <c r="BP9096" s="32"/>
      <c r="BQ9096" s="32"/>
      <c r="BR9096" s="32"/>
      <c r="BS9096" s="32"/>
      <c r="BT9096" s="32"/>
      <c r="BU9096" s="32"/>
      <c r="BV9096" s="32"/>
      <c r="BW9096" s="32"/>
      <c r="BX9096" s="32"/>
      <c r="BY9096" s="32"/>
      <c r="BZ9096" s="32"/>
    </row>
    <row r="9097" spans="66:78" x14ac:dyDescent="0.2">
      <c r="BN9097" s="32"/>
      <c r="BO9097" s="32"/>
      <c r="BP9097" s="32"/>
      <c r="BQ9097" s="32"/>
      <c r="BR9097" s="32"/>
      <c r="BS9097" s="32"/>
      <c r="BT9097" s="32"/>
      <c r="BU9097" s="32"/>
      <c r="BV9097" s="32"/>
      <c r="BW9097" s="32"/>
      <c r="BX9097" s="32"/>
      <c r="BY9097" s="32"/>
      <c r="BZ9097" s="32"/>
    </row>
    <row r="9098" spans="66:78" x14ac:dyDescent="0.2">
      <c r="BN9098" s="32"/>
      <c r="BO9098" s="32"/>
      <c r="BP9098" s="32"/>
      <c r="BQ9098" s="32"/>
      <c r="BR9098" s="32"/>
      <c r="BS9098" s="32"/>
      <c r="BT9098" s="32"/>
      <c r="BU9098" s="32"/>
      <c r="BV9098" s="32"/>
      <c r="BW9098" s="32"/>
      <c r="BX9098" s="32"/>
      <c r="BY9098" s="32"/>
      <c r="BZ9098" s="32"/>
    </row>
    <row r="9099" spans="66:78" x14ac:dyDescent="0.2">
      <c r="BN9099" s="32"/>
      <c r="BO9099" s="32"/>
      <c r="BP9099" s="32"/>
      <c r="BQ9099" s="32"/>
      <c r="BR9099" s="32"/>
      <c r="BS9099" s="32"/>
      <c r="BT9099" s="32"/>
      <c r="BU9099" s="32"/>
      <c r="BV9099" s="32"/>
      <c r="BW9099" s="32"/>
      <c r="BX9099" s="32"/>
      <c r="BY9099" s="32"/>
      <c r="BZ9099" s="32"/>
    </row>
    <row r="9100" spans="66:78" x14ac:dyDescent="0.2">
      <c r="BN9100" s="32"/>
      <c r="BO9100" s="32"/>
      <c r="BP9100" s="32"/>
      <c r="BQ9100" s="32"/>
      <c r="BR9100" s="32"/>
      <c r="BS9100" s="32"/>
      <c r="BT9100" s="32"/>
      <c r="BU9100" s="32"/>
      <c r="BV9100" s="32"/>
      <c r="BW9100" s="32"/>
      <c r="BX9100" s="32"/>
      <c r="BY9100" s="32"/>
      <c r="BZ9100" s="32"/>
    </row>
    <row r="9101" spans="66:78" x14ac:dyDescent="0.2">
      <c r="BN9101" s="32"/>
      <c r="BO9101" s="32"/>
      <c r="BP9101" s="32"/>
      <c r="BQ9101" s="32"/>
      <c r="BR9101" s="32"/>
      <c r="BS9101" s="32"/>
      <c r="BT9101" s="32"/>
      <c r="BU9101" s="32"/>
      <c r="BV9101" s="32"/>
      <c r="BW9101" s="32"/>
      <c r="BX9101" s="32"/>
      <c r="BY9101" s="32"/>
      <c r="BZ9101" s="32"/>
    </row>
    <row r="9102" spans="66:78" x14ac:dyDescent="0.2">
      <c r="BN9102" s="32"/>
      <c r="BO9102" s="32"/>
      <c r="BP9102" s="32"/>
      <c r="BQ9102" s="32"/>
      <c r="BR9102" s="32"/>
      <c r="BS9102" s="32"/>
      <c r="BT9102" s="32"/>
      <c r="BU9102" s="32"/>
      <c r="BV9102" s="32"/>
      <c r="BW9102" s="32"/>
      <c r="BX9102" s="32"/>
      <c r="BY9102" s="32"/>
      <c r="BZ9102" s="32"/>
    </row>
    <row r="9103" spans="66:78" x14ac:dyDescent="0.2">
      <c r="BN9103" s="32"/>
      <c r="BO9103" s="32"/>
      <c r="BP9103" s="32"/>
      <c r="BQ9103" s="32"/>
      <c r="BR9103" s="32"/>
      <c r="BS9103" s="32"/>
      <c r="BT9103" s="32"/>
      <c r="BU9103" s="32"/>
      <c r="BV9103" s="32"/>
      <c r="BW9103" s="32"/>
      <c r="BX9103" s="32"/>
      <c r="BY9103" s="32"/>
      <c r="BZ9103" s="32"/>
    </row>
    <row r="9104" spans="66:78" x14ac:dyDescent="0.2">
      <c r="BN9104" s="32"/>
      <c r="BO9104" s="32"/>
      <c r="BP9104" s="32"/>
      <c r="BQ9104" s="32"/>
      <c r="BR9104" s="32"/>
      <c r="BS9104" s="32"/>
      <c r="BT9104" s="32"/>
      <c r="BU9104" s="32"/>
      <c r="BV9104" s="32"/>
      <c r="BW9104" s="32"/>
      <c r="BX9104" s="32"/>
      <c r="BY9104" s="32"/>
      <c r="BZ9104" s="32"/>
    </row>
    <row r="9105" spans="66:78" x14ac:dyDescent="0.2">
      <c r="BN9105" s="32"/>
      <c r="BO9105" s="32"/>
      <c r="BP9105" s="32"/>
      <c r="BQ9105" s="32"/>
      <c r="BR9105" s="32"/>
      <c r="BS9105" s="32"/>
      <c r="BT9105" s="32"/>
      <c r="BU9105" s="32"/>
      <c r="BV9105" s="32"/>
      <c r="BW9105" s="32"/>
      <c r="BX9105" s="32"/>
      <c r="BY9105" s="32"/>
      <c r="BZ9105" s="32"/>
    </row>
    <row r="9106" spans="66:78" x14ac:dyDescent="0.2">
      <c r="BN9106" s="32"/>
      <c r="BO9106" s="32"/>
      <c r="BP9106" s="32"/>
      <c r="BQ9106" s="32"/>
      <c r="BR9106" s="32"/>
      <c r="BS9106" s="32"/>
      <c r="BT9106" s="32"/>
      <c r="BU9106" s="32"/>
      <c r="BV9106" s="32"/>
      <c r="BW9106" s="32"/>
      <c r="BX9106" s="32"/>
      <c r="BY9106" s="32"/>
      <c r="BZ9106" s="32"/>
    </row>
    <row r="9107" spans="66:78" x14ac:dyDescent="0.2">
      <c r="BN9107" s="32"/>
      <c r="BO9107" s="32"/>
      <c r="BP9107" s="32"/>
      <c r="BQ9107" s="32"/>
      <c r="BR9107" s="32"/>
      <c r="BS9107" s="32"/>
      <c r="BT9107" s="32"/>
      <c r="BU9107" s="32"/>
      <c r="BV9107" s="32"/>
      <c r="BW9107" s="32"/>
      <c r="BX9107" s="32"/>
      <c r="BY9107" s="32"/>
      <c r="BZ9107" s="32"/>
    </row>
    <row r="9108" spans="66:78" x14ac:dyDescent="0.2">
      <c r="BN9108" s="32"/>
      <c r="BO9108" s="32"/>
      <c r="BP9108" s="32"/>
      <c r="BQ9108" s="32"/>
      <c r="BR9108" s="32"/>
      <c r="BS9108" s="32"/>
      <c r="BT9108" s="32"/>
      <c r="BU9108" s="32"/>
      <c r="BV9108" s="32"/>
      <c r="BW9108" s="32"/>
      <c r="BX9108" s="32"/>
      <c r="BY9108" s="32"/>
      <c r="BZ9108" s="32"/>
    </row>
    <row r="9109" spans="66:78" x14ac:dyDescent="0.2">
      <c r="BN9109" s="32"/>
      <c r="BO9109" s="32"/>
      <c r="BP9109" s="32"/>
      <c r="BQ9109" s="32"/>
      <c r="BR9109" s="32"/>
      <c r="BS9109" s="32"/>
      <c r="BT9109" s="32"/>
      <c r="BU9109" s="32"/>
      <c r="BV9109" s="32"/>
      <c r="BW9109" s="32"/>
      <c r="BX9109" s="32"/>
      <c r="BY9109" s="32"/>
      <c r="BZ9109" s="32"/>
    </row>
    <row r="9110" spans="66:78" x14ac:dyDescent="0.2">
      <c r="BN9110" s="32"/>
      <c r="BO9110" s="32"/>
      <c r="BP9110" s="32"/>
      <c r="BQ9110" s="32"/>
      <c r="BR9110" s="32"/>
      <c r="BS9110" s="32"/>
      <c r="BT9110" s="32"/>
      <c r="BU9110" s="32"/>
      <c r="BV9110" s="32"/>
      <c r="BW9110" s="32"/>
      <c r="BX9110" s="32"/>
      <c r="BY9110" s="32"/>
      <c r="BZ9110" s="32"/>
    </row>
    <row r="9111" spans="66:78" x14ac:dyDescent="0.2">
      <c r="BN9111" s="32"/>
      <c r="BO9111" s="32"/>
      <c r="BP9111" s="32"/>
      <c r="BQ9111" s="32"/>
      <c r="BR9111" s="32"/>
      <c r="BS9111" s="32"/>
      <c r="BT9111" s="32"/>
      <c r="BU9111" s="32"/>
      <c r="BV9111" s="32"/>
      <c r="BW9111" s="32"/>
      <c r="BX9111" s="32"/>
      <c r="BY9111" s="32"/>
      <c r="BZ9111" s="32"/>
    </row>
    <row r="9112" spans="66:78" x14ac:dyDescent="0.2">
      <c r="BN9112" s="32"/>
      <c r="BO9112" s="32"/>
      <c r="BP9112" s="32"/>
      <c r="BQ9112" s="32"/>
      <c r="BR9112" s="32"/>
      <c r="BS9112" s="32"/>
      <c r="BT9112" s="32"/>
      <c r="BU9112" s="32"/>
      <c r="BV9112" s="32"/>
      <c r="BW9112" s="32"/>
      <c r="BX9112" s="32"/>
      <c r="BY9112" s="32"/>
      <c r="BZ9112" s="32"/>
    </row>
    <row r="9113" spans="66:78" x14ac:dyDescent="0.2">
      <c r="BN9113" s="32"/>
      <c r="BO9113" s="32"/>
      <c r="BP9113" s="32"/>
      <c r="BQ9113" s="32"/>
      <c r="BR9113" s="32"/>
      <c r="BS9113" s="32"/>
      <c r="BT9113" s="32"/>
      <c r="BU9113" s="32"/>
      <c r="BV9113" s="32"/>
      <c r="BW9113" s="32"/>
      <c r="BX9113" s="32"/>
      <c r="BY9113" s="32"/>
      <c r="BZ9113" s="32"/>
    </row>
    <row r="9114" spans="66:78" x14ac:dyDescent="0.2">
      <c r="BN9114" s="32"/>
      <c r="BO9114" s="32"/>
      <c r="BP9114" s="32"/>
      <c r="BQ9114" s="32"/>
      <c r="BR9114" s="32"/>
      <c r="BS9114" s="32"/>
      <c r="BT9114" s="32"/>
      <c r="BU9114" s="32"/>
      <c r="BV9114" s="32"/>
      <c r="BW9114" s="32"/>
      <c r="BX9114" s="32"/>
      <c r="BY9114" s="32"/>
      <c r="BZ9114" s="32"/>
    </row>
    <row r="9115" spans="66:78" x14ac:dyDescent="0.2">
      <c r="BN9115" s="32"/>
      <c r="BO9115" s="32"/>
      <c r="BP9115" s="32"/>
      <c r="BQ9115" s="32"/>
      <c r="BR9115" s="32"/>
      <c r="BS9115" s="32"/>
      <c r="BT9115" s="32"/>
      <c r="BU9115" s="32"/>
      <c r="BV9115" s="32"/>
      <c r="BW9115" s="32"/>
      <c r="BX9115" s="32"/>
      <c r="BY9115" s="32"/>
      <c r="BZ9115" s="32"/>
    </row>
    <row r="9116" spans="66:78" x14ac:dyDescent="0.2">
      <c r="BN9116" s="32"/>
      <c r="BO9116" s="32"/>
      <c r="BP9116" s="32"/>
      <c r="BQ9116" s="32"/>
      <c r="BR9116" s="32"/>
      <c r="BS9116" s="32"/>
      <c r="BT9116" s="32"/>
      <c r="BU9116" s="32"/>
      <c r="BV9116" s="32"/>
      <c r="BW9116" s="32"/>
      <c r="BX9116" s="32"/>
      <c r="BY9116" s="32"/>
      <c r="BZ9116" s="32"/>
    </row>
    <row r="9117" spans="66:78" x14ac:dyDescent="0.2">
      <c r="BN9117" s="32"/>
      <c r="BO9117" s="32"/>
      <c r="BP9117" s="32"/>
      <c r="BQ9117" s="32"/>
      <c r="BR9117" s="32"/>
      <c r="BS9117" s="32"/>
      <c r="BT9117" s="32"/>
      <c r="BU9117" s="32"/>
      <c r="BV9117" s="32"/>
      <c r="BW9117" s="32"/>
      <c r="BX9117" s="32"/>
      <c r="BY9117" s="32"/>
      <c r="BZ9117" s="32"/>
    </row>
    <row r="9118" spans="66:78" x14ac:dyDescent="0.2">
      <c r="BN9118" s="32"/>
      <c r="BO9118" s="32"/>
      <c r="BP9118" s="32"/>
      <c r="BQ9118" s="32"/>
      <c r="BR9118" s="32"/>
      <c r="BS9118" s="32"/>
      <c r="BT9118" s="32"/>
      <c r="BU9118" s="32"/>
      <c r="BV9118" s="32"/>
      <c r="BW9118" s="32"/>
      <c r="BX9118" s="32"/>
      <c r="BY9118" s="32"/>
      <c r="BZ9118" s="32"/>
    </row>
    <row r="9119" spans="66:78" x14ac:dyDescent="0.2">
      <c r="BN9119" s="32"/>
      <c r="BO9119" s="32"/>
      <c r="BP9119" s="32"/>
      <c r="BQ9119" s="32"/>
      <c r="BR9119" s="32"/>
      <c r="BS9119" s="32"/>
      <c r="BT9119" s="32"/>
      <c r="BU9119" s="32"/>
      <c r="BV9119" s="32"/>
      <c r="BW9119" s="32"/>
      <c r="BX9119" s="32"/>
      <c r="BY9119" s="32"/>
      <c r="BZ9119" s="32"/>
    </row>
    <row r="9120" spans="66:78" x14ac:dyDescent="0.2">
      <c r="BN9120" s="32"/>
      <c r="BO9120" s="32"/>
      <c r="BP9120" s="32"/>
      <c r="BQ9120" s="32"/>
      <c r="BR9120" s="32"/>
      <c r="BS9120" s="32"/>
      <c r="BT9120" s="32"/>
      <c r="BU9120" s="32"/>
      <c r="BV9120" s="32"/>
      <c r="BW9120" s="32"/>
      <c r="BX9120" s="32"/>
      <c r="BY9120" s="32"/>
      <c r="BZ9120" s="32"/>
    </row>
    <row r="9121" spans="66:78" x14ac:dyDescent="0.2">
      <c r="BN9121" s="32"/>
      <c r="BO9121" s="32"/>
      <c r="BP9121" s="32"/>
      <c r="BQ9121" s="32"/>
      <c r="BR9121" s="32"/>
      <c r="BS9121" s="32"/>
      <c r="BT9121" s="32"/>
      <c r="BU9121" s="32"/>
      <c r="BV9121" s="32"/>
      <c r="BW9121" s="32"/>
      <c r="BX9121" s="32"/>
      <c r="BY9121" s="32"/>
      <c r="BZ9121" s="32"/>
    </row>
    <row r="9122" spans="66:78" x14ac:dyDescent="0.2">
      <c r="BN9122" s="32"/>
      <c r="BO9122" s="32"/>
      <c r="BP9122" s="32"/>
      <c r="BQ9122" s="32"/>
      <c r="BR9122" s="32"/>
      <c r="BS9122" s="32"/>
      <c r="BT9122" s="32"/>
      <c r="BU9122" s="32"/>
      <c r="BV9122" s="32"/>
      <c r="BW9122" s="32"/>
      <c r="BX9122" s="32"/>
      <c r="BY9122" s="32"/>
      <c r="BZ9122" s="32"/>
    </row>
    <row r="9123" spans="66:78" x14ac:dyDescent="0.2">
      <c r="BN9123" s="32"/>
      <c r="BO9123" s="32"/>
      <c r="BP9123" s="32"/>
      <c r="BQ9123" s="32"/>
      <c r="BR9123" s="32"/>
      <c r="BS9123" s="32"/>
      <c r="BT9123" s="32"/>
      <c r="BU9123" s="32"/>
      <c r="BV9123" s="32"/>
      <c r="BW9123" s="32"/>
      <c r="BX9123" s="32"/>
      <c r="BY9123" s="32"/>
      <c r="BZ9123" s="32"/>
    </row>
    <row r="9124" spans="66:78" x14ac:dyDescent="0.2">
      <c r="BN9124" s="32"/>
      <c r="BO9124" s="32"/>
      <c r="BP9124" s="32"/>
      <c r="BQ9124" s="32"/>
      <c r="BR9124" s="32"/>
      <c r="BS9124" s="32"/>
      <c r="BT9124" s="32"/>
      <c r="BU9124" s="32"/>
      <c r="BV9124" s="32"/>
      <c r="BW9124" s="32"/>
      <c r="BX9124" s="32"/>
      <c r="BY9124" s="32"/>
      <c r="BZ9124" s="32"/>
    </row>
    <row r="9125" spans="66:78" x14ac:dyDescent="0.2">
      <c r="BN9125" s="32"/>
      <c r="BO9125" s="32"/>
      <c r="BP9125" s="32"/>
      <c r="BQ9125" s="32"/>
      <c r="BR9125" s="32"/>
      <c r="BS9125" s="32"/>
      <c r="BT9125" s="32"/>
      <c r="BU9125" s="32"/>
      <c r="BV9125" s="32"/>
      <c r="BW9125" s="32"/>
      <c r="BX9125" s="32"/>
      <c r="BY9125" s="32"/>
      <c r="BZ9125" s="32"/>
    </row>
    <row r="9126" spans="66:78" x14ac:dyDescent="0.2">
      <c r="BN9126" s="32"/>
      <c r="BO9126" s="32"/>
      <c r="BP9126" s="32"/>
      <c r="BQ9126" s="32"/>
      <c r="BR9126" s="32"/>
      <c r="BS9126" s="32"/>
      <c r="BT9126" s="32"/>
      <c r="BU9126" s="32"/>
      <c r="BV9126" s="32"/>
      <c r="BW9126" s="32"/>
      <c r="BX9126" s="32"/>
      <c r="BY9126" s="32"/>
      <c r="BZ9126" s="32"/>
    </row>
    <row r="9127" spans="66:78" x14ac:dyDescent="0.2">
      <c r="BN9127" s="32"/>
      <c r="BO9127" s="32"/>
      <c r="BP9127" s="32"/>
      <c r="BQ9127" s="32"/>
      <c r="BR9127" s="32"/>
      <c r="BS9127" s="32"/>
      <c r="BT9127" s="32"/>
      <c r="BU9127" s="32"/>
      <c r="BV9127" s="32"/>
      <c r="BW9127" s="32"/>
      <c r="BX9127" s="32"/>
      <c r="BY9127" s="32"/>
      <c r="BZ9127" s="32"/>
    </row>
    <row r="9128" spans="66:78" x14ac:dyDescent="0.2">
      <c r="BN9128" s="32"/>
      <c r="BO9128" s="32"/>
      <c r="BP9128" s="32"/>
      <c r="BQ9128" s="32"/>
      <c r="BR9128" s="32"/>
      <c r="BS9128" s="32"/>
      <c r="BT9128" s="32"/>
      <c r="BU9128" s="32"/>
      <c r="BV9128" s="32"/>
      <c r="BW9128" s="32"/>
      <c r="BX9128" s="32"/>
      <c r="BY9128" s="32"/>
      <c r="BZ9128" s="32"/>
    </row>
    <row r="9129" spans="66:78" x14ac:dyDescent="0.2">
      <c r="BN9129" s="32"/>
      <c r="BO9129" s="32"/>
      <c r="BP9129" s="32"/>
      <c r="BQ9129" s="32"/>
      <c r="BR9129" s="32"/>
      <c r="BS9129" s="32"/>
      <c r="BT9129" s="32"/>
      <c r="BU9129" s="32"/>
      <c r="BV9129" s="32"/>
      <c r="BW9129" s="32"/>
      <c r="BX9129" s="32"/>
      <c r="BY9129" s="32"/>
      <c r="BZ9129" s="32"/>
    </row>
    <row r="9130" spans="66:78" x14ac:dyDescent="0.2">
      <c r="BN9130" s="32"/>
      <c r="BO9130" s="32"/>
      <c r="BP9130" s="32"/>
      <c r="BQ9130" s="32"/>
      <c r="BR9130" s="32"/>
      <c r="BS9130" s="32"/>
      <c r="BT9130" s="32"/>
      <c r="BU9130" s="32"/>
      <c r="BV9130" s="32"/>
      <c r="BW9130" s="32"/>
      <c r="BX9130" s="32"/>
      <c r="BY9130" s="32"/>
      <c r="BZ9130" s="32"/>
    </row>
    <row r="9131" spans="66:78" x14ac:dyDescent="0.2">
      <c r="BN9131" s="32"/>
      <c r="BO9131" s="32"/>
      <c r="BP9131" s="32"/>
      <c r="BQ9131" s="32"/>
      <c r="BR9131" s="32"/>
      <c r="BS9131" s="32"/>
      <c r="BT9131" s="32"/>
      <c r="BU9131" s="32"/>
      <c r="BV9131" s="32"/>
      <c r="BW9131" s="32"/>
      <c r="BX9131" s="32"/>
      <c r="BY9131" s="32"/>
      <c r="BZ9131" s="32"/>
    </row>
    <row r="9132" spans="66:78" x14ac:dyDescent="0.2">
      <c r="BN9132" s="32"/>
      <c r="BO9132" s="32"/>
      <c r="BP9132" s="32"/>
      <c r="BQ9132" s="32"/>
      <c r="BR9132" s="32"/>
      <c r="BS9132" s="32"/>
      <c r="BT9132" s="32"/>
      <c r="BU9132" s="32"/>
      <c r="BV9132" s="32"/>
      <c r="BW9132" s="32"/>
      <c r="BX9132" s="32"/>
      <c r="BY9132" s="32"/>
      <c r="BZ9132" s="32"/>
    </row>
    <row r="9133" spans="66:78" x14ac:dyDescent="0.2">
      <c r="BN9133" s="32"/>
      <c r="BO9133" s="32"/>
      <c r="BP9133" s="32"/>
      <c r="BQ9133" s="32"/>
      <c r="BR9133" s="32"/>
      <c r="BS9133" s="32"/>
      <c r="BT9133" s="32"/>
      <c r="BU9133" s="32"/>
      <c r="BV9133" s="32"/>
      <c r="BW9133" s="32"/>
      <c r="BX9133" s="32"/>
      <c r="BY9133" s="32"/>
      <c r="BZ9133" s="32"/>
    </row>
    <row r="9134" spans="66:78" x14ac:dyDescent="0.2">
      <c r="BN9134" s="32"/>
      <c r="BO9134" s="32"/>
      <c r="BP9134" s="32"/>
      <c r="BQ9134" s="32"/>
      <c r="BR9134" s="32"/>
      <c r="BS9134" s="32"/>
      <c r="BT9134" s="32"/>
      <c r="BU9134" s="32"/>
      <c r="BV9134" s="32"/>
      <c r="BW9134" s="32"/>
      <c r="BX9134" s="32"/>
      <c r="BY9134" s="32"/>
      <c r="BZ9134" s="32"/>
    </row>
    <row r="9135" spans="66:78" x14ac:dyDescent="0.2">
      <c r="BN9135" s="32"/>
      <c r="BO9135" s="32"/>
      <c r="BP9135" s="32"/>
      <c r="BQ9135" s="32"/>
      <c r="BR9135" s="32"/>
      <c r="BS9135" s="32"/>
      <c r="BT9135" s="32"/>
      <c r="BU9135" s="32"/>
      <c r="BV9135" s="32"/>
      <c r="BW9135" s="32"/>
      <c r="BX9135" s="32"/>
      <c r="BY9135" s="32"/>
      <c r="BZ9135" s="32"/>
    </row>
    <row r="9136" spans="66:78" x14ac:dyDescent="0.2">
      <c r="BN9136" s="32"/>
      <c r="BO9136" s="32"/>
      <c r="BP9136" s="32"/>
      <c r="BQ9136" s="32"/>
      <c r="BR9136" s="32"/>
      <c r="BS9136" s="32"/>
      <c r="BT9136" s="32"/>
      <c r="BU9136" s="32"/>
      <c r="BV9136" s="32"/>
      <c r="BW9136" s="32"/>
      <c r="BX9136" s="32"/>
      <c r="BY9136" s="32"/>
      <c r="BZ9136" s="32"/>
    </row>
    <row r="9137" spans="66:78" x14ac:dyDescent="0.2">
      <c r="BN9137" s="32"/>
      <c r="BO9137" s="32"/>
      <c r="BP9137" s="32"/>
      <c r="BQ9137" s="32"/>
      <c r="BR9137" s="32"/>
      <c r="BS9137" s="32"/>
      <c r="BT9137" s="32"/>
      <c r="BU9137" s="32"/>
      <c r="BV9137" s="32"/>
      <c r="BW9137" s="32"/>
      <c r="BX9137" s="32"/>
      <c r="BY9137" s="32"/>
      <c r="BZ9137" s="32"/>
    </row>
    <row r="9138" spans="66:78" x14ac:dyDescent="0.2">
      <c r="BN9138" s="32"/>
      <c r="BO9138" s="32"/>
      <c r="BP9138" s="32"/>
      <c r="BQ9138" s="32"/>
      <c r="BR9138" s="32"/>
      <c r="BS9138" s="32"/>
      <c r="BT9138" s="32"/>
      <c r="BU9138" s="32"/>
      <c r="BV9138" s="32"/>
      <c r="BW9138" s="32"/>
      <c r="BX9138" s="32"/>
      <c r="BY9138" s="32"/>
      <c r="BZ9138" s="32"/>
    </row>
    <row r="9139" spans="66:78" x14ac:dyDescent="0.2">
      <c r="BN9139" s="32"/>
      <c r="BO9139" s="32"/>
      <c r="BP9139" s="32"/>
      <c r="BQ9139" s="32"/>
      <c r="BR9139" s="32"/>
      <c r="BS9139" s="32"/>
      <c r="BT9139" s="32"/>
      <c r="BU9139" s="32"/>
      <c r="BV9139" s="32"/>
      <c r="BW9139" s="32"/>
      <c r="BX9139" s="32"/>
      <c r="BY9139" s="32"/>
      <c r="BZ9139" s="32"/>
    </row>
    <row r="9140" spans="66:78" x14ac:dyDescent="0.2">
      <c r="BN9140" s="32"/>
      <c r="BO9140" s="32"/>
      <c r="BP9140" s="32"/>
      <c r="BQ9140" s="32"/>
      <c r="BR9140" s="32"/>
      <c r="BS9140" s="32"/>
      <c r="BT9140" s="32"/>
      <c r="BU9140" s="32"/>
      <c r="BV9140" s="32"/>
      <c r="BW9140" s="32"/>
      <c r="BX9140" s="32"/>
      <c r="BY9140" s="32"/>
      <c r="BZ9140" s="32"/>
    </row>
    <row r="9141" spans="66:78" x14ac:dyDescent="0.2">
      <c r="BN9141" s="32"/>
      <c r="BO9141" s="32"/>
      <c r="BP9141" s="32"/>
      <c r="BQ9141" s="32"/>
      <c r="BR9141" s="32"/>
      <c r="BS9141" s="32"/>
      <c r="BT9141" s="32"/>
      <c r="BU9141" s="32"/>
      <c r="BV9141" s="32"/>
      <c r="BW9141" s="32"/>
      <c r="BX9141" s="32"/>
      <c r="BY9141" s="32"/>
      <c r="BZ9141" s="32"/>
    </row>
    <row r="9142" spans="66:78" x14ac:dyDescent="0.2">
      <c r="BN9142" s="32"/>
      <c r="BO9142" s="32"/>
      <c r="BP9142" s="32"/>
      <c r="BQ9142" s="32"/>
      <c r="BR9142" s="32"/>
      <c r="BS9142" s="32"/>
      <c r="BT9142" s="32"/>
      <c r="BU9142" s="32"/>
      <c r="BV9142" s="32"/>
      <c r="BW9142" s="32"/>
      <c r="BX9142" s="32"/>
      <c r="BY9142" s="32"/>
      <c r="BZ9142" s="32"/>
    </row>
    <row r="9143" spans="66:78" x14ac:dyDescent="0.2">
      <c r="BN9143" s="32"/>
      <c r="BO9143" s="32"/>
      <c r="BP9143" s="32"/>
      <c r="BQ9143" s="32"/>
      <c r="BR9143" s="32"/>
      <c r="BS9143" s="32"/>
      <c r="BT9143" s="32"/>
      <c r="BU9143" s="32"/>
      <c r="BV9143" s="32"/>
      <c r="BW9143" s="32"/>
      <c r="BX9143" s="32"/>
      <c r="BY9143" s="32"/>
      <c r="BZ9143" s="32"/>
    </row>
    <row r="9144" spans="66:78" x14ac:dyDescent="0.2">
      <c r="BN9144" s="32"/>
      <c r="BO9144" s="32"/>
      <c r="BP9144" s="32"/>
      <c r="BQ9144" s="32"/>
      <c r="BR9144" s="32"/>
      <c r="BS9144" s="32"/>
      <c r="BT9144" s="32"/>
      <c r="BU9144" s="32"/>
      <c r="BV9144" s="32"/>
      <c r="BW9144" s="32"/>
      <c r="BX9144" s="32"/>
      <c r="BY9144" s="32"/>
      <c r="BZ9144" s="32"/>
    </row>
    <row r="9145" spans="66:78" x14ac:dyDescent="0.2">
      <c r="BN9145" s="32"/>
      <c r="BO9145" s="32"/>
      <c r="BP9145" s="32"/>
      <c r="BQ9145" s="32"/>
      <c r="BR9145" s="32"/>
      <c r="BS9145" s="32"/>
      <c r="BT9145" s="32"/>
      <c r="BU9145" s="32"/>
      <c r="BV9145" s="32"/>
      <c r="BW9145" s="32"/>
      <c r="BX9145" s="32"/>
      <c r="BY9145" s="32"/>
      <c r="BZ9145" s="32"/>
    </row>
    <row r="9146" spans="66:78" x14ac:dyDescent="0.2">
      <c r="BN9146" s="32"/>
      <c r="BO9146" s="32"/>
      <c r="BP9146" s="32"/>
      <c r="BQ9146" s="32"/>
      <c r="BR9146" s="32"/>
      <c r="BS9146" s="32"/>
      <c r="BT9146" s="32"/>
      <c r="BU9146" s="32"/>
      <c r="BV9146" s="32"/>
      <c r="BW9146" s="32"/>
      <c r="BX9146" s="32"/>
      <c r="BY9146" s="32"/>
      <c r="BZ9146" s="32"/>
    </row>
    <row r="9147" spans="66:78" x14ac:dyDescent="0.2">
      <c r="BN9147" s="32"/>
      <c r="BO9147" s="32"/>
      <c r="BP9147" s="32"/>
      <c r="BQ9147" s="32"/>
      <c r="BR9147" s="32"/>
      <c r="BS9147" s="32"/>
      <c r="BT9147" s="32"/>
      <c r="BU9147" s="32"/>
      <c r="BV9147" s="32"/>
      <c r="BW9147" s="32"/>
      <c r="BX9147" s="32"/>
      <c r="BY9147" s="32"/>
      <c r="BZ9147" s="32"/>
    </row>
    <row r="9148" spans="66:78" x14ac:dyDescent="0.2">
      <c r="BN9148" s="32"/>
      <c r="BO9148" s="32"/>
      <c r="BP9148" s="32"/>
      <c r="BQ9148" s="32"/>
      <c r="BR9148" s="32"/>
      <c r="BS9148" s="32"/>
      <c r="BT9148" s="32"/>
      <c r="BU9148" s="32"/>
      <c r="BV9148" s="32"/>
      <c r="BW9148" s="32"/>
      <c r="BX9148" s="32"/>
      <c r="BY9148" s="32"/>
      <c r="BZ9148" s="32"/>
    </row>
    <row r="9149" spans="66:78" x14ac:dyDescent="0.2">
      <c r="BN9149" s="32"/>
      <c r="BO9149" s="32"/>
      <c r="BP9149" s="32"/>
      <c r="BQ9149" s="32"/>
      <c r="BR9149" s="32"/>
      <c r="BS9149" s="32"/>
      <c r="BT9149" s="32"/>
      <c r="BU9149" s="32"/>
      <c r="BV9149" s="32"/>
      <c r="BW9149" s="32"/>
      <c r="BX9149" s="32"/>
      <c r="BY9149" s="32"/>
      <c r="BZ9149" s="32"/>
    </row>
    <row r="9150" spans="66:78" x14ac:dyDescent="0.2">
      <c r="BN9150" s="32"/>
      <c r="BO9150" s="32"/>
      <c r="BP9150" s="32"/>
      <c r="BQ9150" s="32"/>
      <c r="BR9150" s="32"/>
      <c r="BS9150" s="32"/>
      <c r="BT9150" s="32"/>
      <c r="BU9150" s="32"/>
      <c r="BV9150" s="32"/>
      <c r="BW9150" s="32"/>
      <c r="BX9150" s="32"/>
      <c r="BY9150" s="32"/>
      <c r="BZ9150" s="32"/>
    </row>
    <row r="9151" spans="66:78" x14ac:dyDescent="0.2">
      <c r="BN9151" s="32"/>
      <c r="BO9151" s="32"/>
      <c r="BP9151" s="32"/>
      <c r="BQ9151" s="32"/>
      <c r="BR9151" s="32"/>
      <c r="BS9151" s="32"/>
      <c r="BT9151" s="32"/>
      <c r="BU9151" s="32"/>
      <c r="BV9151" s="32"/>
      <c r="BW9151" s="32"/>
      <c r="BX9151" s="32"/>
      <c r="BY9151" s="32"/>
      <c r="BZ9151" s="32"/>
    </row>
    <row r="9152" spans="66:78" x14ac:dyDescent="0.2">
      <c r="BN9152" s="32"/>
      <c r="BO9152" s="32"/>
      <c r="BP9152" s="32"/>
      <c r="BQ9152" s="32"/>
      <c r="BR9152" s="32"/>
      <c r="BS9152" s="32"/>
      <c r="BT9152" s="32"/>
      <c r="BU9152" s="32"/>
      <c r="BV9152" s="32"/>
      <c r="BW9152" s="32"/>
      <c r="BX9152" s="32"/>
      <c r="BY9152" s="32"/>
      <c r="BZ9152" s="32"/>
    </row>
    <row r="9153" spans="66:78" x14ac:dyDescent="0.2">
      <c r="BN9153" s="32"/>
      <c r="BO9153" s="32"/>
      <c r="BP9153" s="32"/>
      <c r="BQ9153" s="32"/>
      <c r="BR9153" s="32"/>
      <c r="BS9153" s="32"/>
      <c r="BT9153" s="32"/>
      <c r="BU9153" s="32"/>
      <c r="BV9153" s="32"/>
      <c r="BW9153" s="32"/>
      <c r="BX9153" s="32"/>
      <c r="BY9153" s="32"/>
      <c r="BZ9153" s="32"/>
    </row>
    <row r="9154" spans="66:78" x14ac:dyDescent="0.2">
      <c r="BN9154" s="32"/>
      <c r="BO9154" s="32"/>
      <c r="BP9154" s="32"/>
      <c r="BQ9154" s="32"/>
      <c r="BR9154" s="32"/>
      <c r="BS9154" s="32"/>
      <c r="BT9154" s="32"/>
      <c r="BU9154" s="32"/>
      <c r="BV9154" s="32"/>
      <c r="BW9154" s="32"/>
      <c r="BX9154" s="32"/>
      <c r="BY9154" s="32"/>
      <c r="BZ9154" s="32"/>
    </row>
    <row r="9155" spans="66:78" x14ac:dyDescent="0.2">
      <c r="BN9155" s="32"/>
      <c r="BO9155" s="32"/>
      <c r="BP9155" s="32"/>
      <c r="BQ9155" s="32"/>
      <c r="BR9155" s="32"/>
      <c r="BS9155" s="32"/>
      <c r="BT9155" s="32"/>
      <c r="BU9155" s="32"/>
      <c r="BV9155" s="32"/>
      <c r="BW9155" s="32"/>
      <c r="BX9155" s="32"/>
      <c r="BY9155" s="32"/>
      <c r="BZ9155" s="32"/>
    </row>
    <row r="9156" spans="66:78" x14ac:dyDescent="0.2">
      <c r="BN9156" s="32"/>
      <c r="BO9156" s="32"/>
      <c r="BP9156" s="32"/>
      <c r="BQ9156" s="32"/>
      <c r="BR9156" s="32"/>
      <c r="BS9156" s="32"/>
      <c r="BT9156" s="32"/>
      <c r="BU9156" s="32"/>
      <c r="BV9156" s="32"/>
      <c r="BW9156" s="32"/>
      <c r="BX9156" s="32"/>
      <c r="BY9156" s="32"/>
      <c r="BZ9156" s="32"/>
    </row>
    <row r="9157" spans="66:78" x14ac:dyDescent="0.2">
      <c r="BN9157" s="32"/>
      <c r="BO9157" s="32"/>
      <c r="BP9157" s="32"/>
      <c r="BQ9157" s="32"/>
      <c r="BR9157" s="32"/>
      <c r="BS9157" s="32"/>
      <c r="BT9157" s="32"/>
      <c r="BU9157" s="32"/>
      <c r="BV9157" s="32"/>
      <c r="BW9157" s="32"/>
      <c r="BX9157" s="32"/>
      <c r="BY9157" s="32"/>
      <c r="BZ9157" s="32"/>
    </row>
    <row r="9158" spans="66:78" x14ac:dyDescent="0.2">
      <c r="BN9158" s="32"/>
      <c r="BO9158" s="32"/>
      <c r="BP9158" s="32"/>
      <c r="BQ9158" s="32"/>
      <c r="BR9158" s="32"/>
      <c r="BS9158" s="32"/>
      <c r="BT9158" s="32"/>
      <c r="BU9158" s="32"/>
      <c r="BV9158" s="32"/>
      <c r="BW9158" s="32"/>
      <c r="BX9158" s="32"/>
      <c r="BY9158" s="32"/>
      <c r="BZ9158" s="32"/>
    </row>
    <row r="9159" spans="66:78" x14ac:dyDescent="0.2">
      <c r="BN9159" s="32"/>
      <c r="BO9159" s="32"/>
      <c r="BP9159" s="32"/>
      <c r="BQ9159" s="32"/>
      <c r="BR9159" s="32"/>
      <c r="BS9159" s="32"/>
      <c r="BT9159" s="32"/>
      <c r="BU9159" s="32"/>
      <c r="BV9159" s="32"/>
      <c r="BW9159" s="32"/>
      <c r="BX9159" s="32"/>
      <c r="BY9159" s="32"/>
      <c r="BZ9159" s="32"/>
    </row>
    <row r="9160" spans="66:78" x14ac:dyDescent="0.2">
      <c r="BN9160" s="32"/>
      <c r="BO9160" s="32"/>
      <c r="BP9160" s="32"/>
      <c r="BQ9160" s="32"/>
      <c r="BR9160" s="32"/>
      <c r="BS9160" s="32"/>
      <c r="BT9160" s="32"/>
      <c r="BU9160" s="32"/>
      <c r="BV9160" s="32"/>
      <c r="BW9160" s="32"/>
      <c r="BX9160" s="32"/>
      <c r="BY9160" s="32"/>
      <c r="BZ9160" s="32"/>
    </row>
    <row r="9161" spans="66:78" x14ac:dyDescent="0.2">
      <c r="BN9161" s="32"/>
      <c r="BO9161" s="32"/>
      <c r="BP9161" s="32"/>
      <c r="BQ9161" s="32"/>
      <c r="BR9161" s="32"/>
      <c r="BS9161" s="32"/>
      <c r="BT9161" s="32"/>
      <c r="BU9161" s="32"/>
      <c r="BV9161" s="32"/>
      <c r="BW9161" s="32"/>
      <c r="BX9161" s="32"/>
      <c r="BY9161" s="32"/>
      <c r="BZ9161" s="32"/>
    </row>
    <row r="9162" spans="66:78" x14ac:dyDescent="0.2">
      <c r="BN9162" s="32"/>
      <c r="BO9162" s="32"/>
      <c r="BP9162" s="32"/>
      <c r="BQ9162" s="32"/>
      <c r="BR9162" s="32"/>
      <c r="BS9162" s="32"/>
      <c r="BT9162" s="32"/>
      <c r="BU9162" s="32"/>
      <c r="BV9162" s="32"/>
      <c r="BW9162" s="32"/>
      <c r="BX9162" s="32"/>
      <c r="BY9162" s="32"/>
      <c r="BZ9162" s="32"/>
    </row>
    <row r="9163" spans="66:78" x14ac:dyDescent="0.2">
      <c r="BN9163" s="32"/>
      <c r="BO9163" s="32"/>
      <c r="BP9163" s="32"/>
      <c r="BQ9163" s="32"/>
      <c r="BR9163" s="32"/>
      <c r="BS9163" s="32"/>
      <c r="BT9163" s="32"/>
      <c r="BU9163" s="32"/>
      <c r="BV9163" s="32"/>
      <c r="BW9163" s="32"/>
      <c r="BX9163" s="32"/>
      <c r="BY9163" s="32"/>
      <c r="BZ9163" s="32"/>
    </row>
    <row r="9164" spans="66:78" x14ac:dyDescent="0.2">
      <c r="BN9164" s="32"/>
      <c r="BO9164" s="32"/>
      <c r="BP9164" s="32"/>
      <c r="BQ9164" s="32"/>
      <c r="BR9164" s="32"/>
      <c r="BS9164" s="32"/>
      <c r="BT9164" s="32"/>
      <c r="BU9164" s="32"/>
      <c r="BV9164" s="32"/>
      <c r="BW9164" s="32"/>
      <c r="BX9164" s="32"/>
      <c r="BY9164" s="32"/>
      <c r="BZ9164" s="32"/>
    </row>
    <row r="9165" spans="66:78" x14ac:dyDescent="0.2">
      <c r="BN9165" s="32"/>
      <c r="BO9165" s="32"/>
      <c r="BP9165" s="32"/>
      <c r="BQ9165" s="32"/>
      <c r="BR9165" s="32"/>
      <c r="BS9165" s="32"/>
      <c r="BT9165" s="32"/>
      <c r="BU9165" s="32"/>
      <c r="BV9165" s="32"/>
      <c r="BW9165" s="32"/>
      <c r="BX9165" s="32"/>
      <c r="BY9165" s="32"/>
      <c r="BZ9165" s="32"/>
    </row>
    <row r="9166" spans="66:78" x14ac:dyDescent="0.2">
      <c r="BN9166" s="32"/>
      <c r="BO9166" s="32"/>
      <c r="BP9166" s="32"/>
      <c r="BQ9166" s="32"/>
      <c r="BR9166" s="32"/>
      <c r="BS9166" s="32"/>
      <c r="BT9166" s="32"/>
      <c r="BU9166" s="32"/>
      <c r="BV9166" s="32"/>
      <c r="BW9166" s="32"/>
      <c r="BX9166" s="32"/>
      <c r="BY9166" s="32"/>
      <c r="BZ9166" s="32"/>
    </row>
    <row r="9167" spans="66:78" x14ac:dyDescent="0.2">
      <c r="BN9167" s="32"/>
      <c r="BO9167" s="32"/>
      <c r="BP9167" s="32"/>
      <c r="BQ9167" s="32"/>
      <c r="BR9167" s="32"/>
      <c r="BS9167" s="32"/>
      <c r="BT9167" s="32"/>
      <c r="BU9167" s="32"/>
      <c r="BV9167" s="32"/>
      <c r="BW9167" s="32"/>
      <c r="BX9167" s="32"/>
      <c r="BY9167" s="32"/>
      <c r="BZ9167" s="32"/>
    </row>
    <row r="9168" spans="66:78" x14ac:dyDescent="0.2">
      <c r="BN9168" s="32"/>
      <c r="BO9168" s="32"/>
      <c r="BP9168" s="32"/>
      <c r="BQ9168" s="32"/>
      <c r="BR9168" s="32"/>
      <c r="BS9168" s="32"/>
      <c r="BT9168" s="32"/>
      <c r="BU9168" s="32"/>
      <c r="BV9168" s="32"/>
      <c r="BW9168" s="32"/>
      <c r="BX9168" s="32"/>
      <c r="BY9168" s="32"/>
      <c r="BZ9168" s="32"/>
    </row>
    <row r="9169" spans="66:78" x14ac:dyDescent="0.2">
      <c r="BN9169" s="32"/>
      <c r="BO9169" s="32"/>
      <c r="BP9169" s="32"/>
      <c r="BQ9169" s="32"/>
      <c r="BR9169" s="32"/>
      <c r="BS9169" s="32"/>
      <c r="BT9169" s="32"/>
      <c r="BU9169" s="32"/>
      <c r="BV9169" s="32"/>
      <c r="BW9169" s="32"/>
      <c r="BX9169" s="32"/>
      <c r="BY9169" s="32"/>
      <c r="BZ9169" s="32"/>
    </row>
    <row r="9170" spans="66:78" x14ac:dyDescent="0.2">
      <c r="BN9170" s="32"/>
      <c r="BO9170" s="32"/>
      <c r="BP9170" s="32"/>
      <c r="BQ9170" s="32"/>
      <c r="BR9170" s="32"/>
      <c r="BS9170" s="32"/>
      <c r="BT9170" s="32"/>
      <c r="BU9170" s="32"/>
      <c r="BV9170" s="32"/>
      <c r="BW9170" s="32"/>
      <c r="BX9170" s="32"/>
      <c r="BY9170" s="32"/>
      <c r="BZ9170" s="32"/>
    </row>
    <row r="9171" spans="66:78" x14ac:dyDescent="0.2">
      <c r="BN9171" s="32"/>
      <c r="BO9171" s="32"/>
      <c r="BP9171" s="32"/>
      <c r="BQ9171" s="32"/>
      <c r="BR9171" s="32"/>
      <c r="BS9171" s="32"/>
      <c r="BT9171" s="32"/>
      <c r="BU9171" s="32"/>
      <c r="BV9171" s="32"/>
      <c r="BW9171" s="32"/>
      <c r="BX9171" s="32"/>
      <c r="BY9171" s="32"/>
      <c r="BZ9171" s="32"/>
    </row>
    <row r="9172" spans="66:78" x14ac:dyDescent="0.2">
      <c r="BN9172" s="32"/>
      <c r="BO9172" s="32"/>
      <c r="BP9172" s="32"/>
      <c r="BQ9172" s="32"/>
      <c r="BR9172" s="32"/>
      <c r="BS9172" s="32"/>
      <c r="BT9172" s="32"/>
      <c r="BU9172" s="32"/>
      <c r="BV9172" s="32"/>
      <c r="BW9172" s="32"/>
      <c r="BX9172" s="32"/>
      <c r="BY9172" s="32"/>
      <c r="BZ9172" s="32"/>
    </row>
    <row r="9173" spans="66:78" x14ac:dyDescent="0.2">
      <c r="BN9173" s="32"/>
      <c r="BO9173" s="32"/>
      <c r="BP9173" s="32"/>
      <c r="BQ9173" s="32"/>
      <c r="BR9173" s="32"/>
      <c r="BS9173" s="32"/>
      <c r="BT9173" s="32"/>
      <c r="BU9173" s="32"/>
      <c r="BV9173" s="32"/>
      <c r="BW9173" s="32"/>
      <c r="BX9173" s="32"/>
      <c r="BY9173" s="32"/>
      <c r="BZ9173" s="32"/>
    </row>
    <row r="9174" spans="66:78" x14ac:dyDescent="0.2">
      <c r="BN9174" s="32"/>
      <c r="BO9174" s="32"/>
      <c r="BP9174" s="32"/>
      <c r="BQ9174" s="32"/>
      <c r="BR9174" s="32"/>
      <c r="BS9174" s="32"/>
      <c r="BT9174" s="32"/>
      <c r="BU9174" s="32"/>
      <c r="BV9174" s="32"/>
      <c r="BW9174" s="32"/>
      <c r="BX9174" s="32"/>
      <c r="BY9174" s="32"/>
      <c r="BZ9174" s="32"/>
    </row>
    <row r="9175" spans="66:78" x14ac:dyDescent="0.2">
      <c r="BN9175" s="32"/>
      <c r="BO9175" s="32"/>
      <c r="BP9175" s="32"/>
      <c r="BQ9175" s="32"/>
      <c r="BR9175" s="32"/>
      <c r="BS9175" s="32"/>
      <c r="BT9175" s="32"/>
      <c r="BU9175" s="32"/>
      <c r="BV9175" s="32"/>
      <c r="BW9175" s="32"/>
      <c r="BX9175" s="32"/>
      <c r="BY9175" s="32"/>
      <c r="BZ9175" s="32"/>
    </row>
    <row r="9176" spans="66:78" x14ac:dyDescent="0.2">
      <c r="BN9176" s="32"/>
      <c r="BO9176" s="32"/>
      <c r="BP9176" s="32"/>
      <c r="BQ9176" s="32"/>
      <c r="BR9176" s="32"/>
      <c r="BS9176" s="32"/>
      <c r="BT9176" s="32"/>
      <c r="BU9176" s="32"/>
      <c r="BV9176" s="32"/>
      <c r="BW9176" s="32"/>
      <c r="BX9176" s="32"/>
      <c r="BY9176" s="32"/>
      <c r="BZ9176" s="32"/>
    </row>
    <row r="9177" spans="66:78" x14ac:dyDescent="0.2">
      <c r="BN9177" s="32"/>
      <c r="BO9177" s="32"/>
      <c r="BP9177" s="32"/>
      <c r="BQ9177" s="32"/>
      <c r="BR9177" s="32"/>
      <c r="BS9177" s="32"/>
      <c r="BT9177" s="32"/>
      <c r="BU9177" s="32"/>
      <c r="BV9177" s="32"/>
      <c r="BW9177" s="32"/>
      <c r="BX9177" s="32"/>
      <c r="BY9177" s="32"/>
      <c r="BZ9177" s="32"/>
    </row>
    <row r="9178" spans="66:78" x14ac:dyDescent="0.2">
      <c r="BN9178" s="32"/>
      <c r="BO9178" s="32"/>
      <c r="BP9178" s="32"/>
      <c r="BQ9178" s="32"/>
      <c r="BR9178" s="32"/>
      <c r="BS9178" s="32"/>
      <c r="BT9178" s="32"/>
      <c r="BU9178" s="32"/>
      <c r="BV9178" s="32"/>
      <c r="BW9178" s="32"/>
      <c r="BX9178" s="32"/>
      <c r="BY9178" s="32"/>
      <c r="BZ9178" s="32"/>
    </row>
    <row r="9179" spans="66:78" x14ac:dyDescent="0.2">
      <c r="BN9179" s="32"/>
      <c r="BO9179" s="32"/>
      <c r="BP9179" s="32"/>
      <c r="BQ9179" s="32"/>
      <c r="BR9179" s="32"/>
      <c r="BS9179" s="32"/>
      <c r="BT9179" s="32"/>
      <c r="BU9179" s="32"/>
      <c r="BV9179" s="32"/>
      <c r="BW9179" s="32"/>
      <c r="BX9179" s="32"/>
      <c r="BY9179" s="32"/>
      <c r="BZ9179" s="32"/>
    </row>
    <row r="9180" spans="66:78" x14ac:dyDescent="0.2">
      <c r="BN9180" s="32"/>
      <c r="BO9180" s="32"/>
      <c r="BP9180" s="32"/>
      <c r="BQ9180" s="32"/>
      <c r="BR9180" s="32"/>
      <c r="BS9180" s="32"/>
      <c r="BT9180" s="32"/>
      <c r="BU9180" s="32"/>
      <c r="BV9180" s="32"/>
      <c r="BW9180" s="32"/>
      <c r="BX9180" s="32"/>
      <c r="BY9180" s="32"/>
      <c r="BZ9180" s="32"/>
    </row>
    <row r="9181" spans="66:78" x14ac:dyDescent="0.2">
      <c r="BN9181" s="32"/>
      <c r="BO9181" s="32"/>
      <c r="BP9181" s="32"/>
      <c r="BQ9181" s="32"/>
      <c r="BR9181" s="32"/>
      <c r="BS9181" s="32"/>
      <c r="BT9181" s="32"/>
      <c r="BU9181" s="32"/>
      <c r="BV9181" s="32"/>
      <c r="BW9181" s="32"/>
      <c r="BX9181" s="32"/>
      <c r="BY9181" s="32"/>
      <c r="BZ9181" s="32"/>
    </row>
    <row r="9182" spans="66:78" x14ac:dyDescent="0.2">
      <c r="BN9182" s="32"/>
      <c r="BO9182" s="32"/>
      <c r="BP9182" s="32"/>
      <c r="BQ9182" s="32"/>
      <c r="BR9182" s="32"/>
      <c r="BS9182" s="32"/>
      <c r="BT9182" s="32"/>
      <c r="BU9182" s="32"/>
      <c r="BV9182" s="32"/>
      <c r="BW9182" s="32"/>
      <c r="BX9182" s="32"/>
      <c r="BY9182" s="32"/>
      <c r="BZ9182" s="32"/>
    </row>
    <row r="9183" spans="66:78" x14ac:dyDescent="0.2">
      <c r="BN9183" s="32"/>
      <c r="BO9183" s="32"/>
      <c r="BP9183" s="32"/>
      <c r="BQ9183" s="32"/>
      <c r="BR9183" s="32"/>
      <c r="BS9183" s="32"/>
      <c r="BT9183" s="32"/>
      <c r="BU9183" s="32"/>
      <c r="BV9183" s="32"/>
      <c r="BW9183" s="32"/>
      <c r="BX9183" s="32"/>
      <c r="BY9183" s="32"/>
      <c r="BZ9183" s="32"/>
    </row>
    <row r="9184" spans="66:78" x14ac:dyDescent="0.2">
      <c r="BN9184" s="32"/>
      <c r="BO9184" s="32"/>
      <c r="BP9184" s="32"/>
      <c r="BQ9184" s="32"/>
      <c r="BR9184" s="32"/>
      <c r="BS9184" s="32"/>
      <c r="BT9184" s="32"/>
      <c r="BU9184" s="32"/>
      <c r="BV9184" s="32"/>
      <c r="BW9184" s="32"/>
      <c r="BX9184" s="32"/>
      <c r="BY9184" s="32"/>
      <c r="BZ9184" s="32"/>
    </row>
    <row r="9185" spans="66:78" x14ac:dyDescent="0.2">
      <c r="BN9185" s="32"/>
      <c r="BO9185" s="32"/>
      <c r="BP9185" s="32"/>
      <c r="BQ9185" s="32"/>
      <c r="BR9185" s="32"/>
      <c r="BS9185" s="32"/>
      <c r="BT9185" s="32"/>
      <c r="BU9185" s="32"/>
      <c r="BV9185" s="32"/>
      <c r="BW9185" s="32"/>
      <c r="BX9185" s="32"/>
      <c r="BY9185" s="32"/>
      <c r="BZ9185" s="32"/>
    </row>
    <row r="9186" spans="66:78" x14ac:dyDescent="0.2">
      <c r="BN9186" s="32"/>
      <c r="BO9186" s="32"/>
      <c r="BP9186" s="32"/>
      <c r="BQ9186" s="32"/>
      <c r="BR9186" s="32"/>
      <c r="BS9186" s="32"/>
      <c r="BT9186" s="32"/>
      <c r="BU9186" s="32"/>
      <c r="BV9186" s="32"/>
      <c r="BW9186" s="32"/>
      <c r="BX9186" s="32"/>
      <c r="BY9186" s="32"/>
      <c r="BZ9186" s="32"/>
    </row>
    <row r="9187" spans="66:78" x14ac:dyDescent="0.2">
      <c r="BN9187" s="32"/>
      <c r="BO9187" s="32"/>
      <c r="BP9187" s="32"/>
      <c r="BQ9187" s="32"/>
      <c r="BR9187" s="32"/>
      <c r="BS9187" s="32"/>
      <c r="BT9187" s="32"/>
      <c r="BU9187" s="32"/>
      <c r="BV9187" s="32"/>
      <c r="BW9187" s="32"/>
      <c r="BX9187" s="32"/>
      <c r="BY9187" s="32"/>
      <c r="BZ9187" s="32"/>
    </row>
    <row r="9188" spans="66:78" x14ac:dyDescent="0.2">
      <c r="BN9188" s="32"/>
      <c r="BO9188" s="32"/>
      <c r="BP9188" s="32"/>
      <c r="BQ9188" s="32"/>
      <c r="BR9188" s="32"/>
      <c r="BS9188" s="32"/>
      <c r="BT9188" s="32"/>
      <c r="BU9188" s="32"/>
      <c r="BV9188" s="32"/>
      <c r="BW9188" s="32"/>
      <c r="BX9188" s="32"/>
      <c r="BY9188" s="32"/>
      <c r="BZ9188" s="32"/>
    </row>
    <row r="9189" spans="66:78" x14ac:dyDescent="0.2">
      <c r="BN9189" s="32"/>
      <c r="BO9189" s="32"/>
      <c r="BP9189" s="32"/>
      <c r="BQ9189" s="32"/>
      <c r="BR9189" s="32"/>
      <c r="BS9189" s="32"/>
      <c r="BT9189" s="32"/>
      <c r="BU9189" s="32"/>
      <c r="BV9189" s="32"/>
      <c r="BW9189" s="32"/>
      <c r="BX9189" s="32"/>
      <c r="BY9189" s="32"/>
      <c r="BZ9189" s="32"/>
    </row>
    <row r="9190" spans="66:78" x14ac:dyDescent="0.2">
      <c r="BN9190" s="32"/>
      <c r="BO9190" s="32"/>
      <c r="BP9190" s="32"/>
      <c r="BQ9190" s="32"/>
      <c r="BR9190" s="32"/>
      <c r="BS9190" s="32"/>
      <c r="BT9190" s="32"/>
      <c r="BU9190" s="32"/>
      <c r="BV9190" s="32"/>
      <c r="BW9190" s="32"/>
      <c r="BX9190" s="32"/>
      <c r="BY9190" s="32"/>
      <c r="BZ9190" s="32"/>
    </row>
    <row r="9191" spans="66:78" x14ac:dyDescent="0.2">
      <c r="BN9191" s="32"/>
      <c r="BO9191" s="32"/>
      <c r="BP9191" s="32"/>
      <c r="BQ9191" s="32"/>
      <c r="BR9191" s="32"/>
      <c r="BS9191" s="32"/>
      <c r="BT9191" s="32"/>
      <c r="BU9191" s="32"/>
      <c r="BV9191" s="32"/>
      <c r="BW9191" s="32"/>
      <c r="BX9191" s="32"/>
      <c r="BY9191" s="32"/>
      <c r="BZ9191" s="32"/>
    </row>
    <row r="9192" spans="66:78" x14ac:dyDescent="0.2">
      <c r="BN9192" s="32"/>
      <c r="BO9192" s="32"/>
      <c r="BP9192" s="32"/>
      <c r="BQ9192" s="32"/>
      <c r="BR9192" s="32"/>
      <c r="BS9192" s="32"/>
      <c r="BT9192" s="32"/>
      <c r="BU9192" s="32"/>
      <c r="BV9192" s="32"/>
      <c r="BW9192" s="32"/>
      <c r="BX9192" s="32"/>
      <c r="BY9192" s="32"/>
      <c r="BZ9192" s="32"/>
    </row>
    <row r="9193" spans="66:78" x14ac:dyDescent="0.2">
      <c r="BN9193" s="32"/>
      <c r="BO9193" s="32"/>
      <c r="BP9193" s="32"/>
      <c r="BQ9193" s="32"/>
      <c r="BR9193" s="32"/>
      <c r="BS9193" s="32"/>
      <c r="BT9193" s="32"/>
      <c r="BU9193" s="32"/>
      <c r="BV9193" s="32"/>
      <c r="BW9193" s="32"/>
      <c r="BX9193" s="32"/>
      <c r="BY9193" s="32"/>
      <c r="BZ9193" s="32"/>
    </row>
    <row r="9194" spans="66:78" x14ac:dyDescent="0.2">
      <c r="BN9194" s="32"/>
      <c r="BO9194" s="32"/>
      <c r="BP9194" s="32"/>
      <c r="BQ9194" s="32"/>
      <c r="BR9194" s="32"/>
      <c r="BS9194" s="32"/>
      <c r="BT9194" s="32"/>
      <c r="BU9194" s="32"/>
      <c r="BV9194" s="32"/>
      <c r="BW9194" s="32"/>
      <c r="BX9194" s="32"/>
      <c r="BY9194" s="32"/>
      <c r="BZ9194" s="32"/>
    </row>
    <row r="9195" spans="66:78" x14ac:dyDescent="0.2">
      <c r="BN9195" s="32"/>
      <c r="BO9195" s="32"/>
      <c r="BP9195" s="32"/>
      <c r="BQ9195" s="32"/>
      <c r="BR9195" s="32"/>
      <c r="BS9195" s="32"/>
      <c r="BT9195" s="32"/>
      <c r="BU9195" s="32"/>
      <c r="BV9195" s="32"/>
      <c r="BW9195" s="32"/>
      <c r="BX9195" s="32"/>
      <c r="BY9195" s="32"/>
      <c r="BZ9195" s="32"/>
    </row>
    <row r="9196" spans="66:78" x14ac:dyDescent="0.2">
      <c r="BN9196" s="32"/>
      <c r="BO9196" s="32"/>
      <c r="BP9196" s="32"/>
      <c r="BQ9196" s="32"/>
      <c r="BR9196" s="32"/>
      <c r="BS9196" s="32"/>
      <c r="BT9196" s="32"/>
      <c r="BU9196" s="32"/>
      <c r="BV9196" s="32"/>
      <c r="BW9196" s="32"/>
      <c r="BX9196" s="32"/>
      <c r="BY9196" s="32"/>
      <c r="BZ9196" s="32"/>
    </row>
    <row r="9197" spans="66:78" x14ac:dyDescent="0.2">
      <c r="BN9197" s="32"/>
      <c r="BO9197" s="32"/>
      <c r="BP9197" s="32"/>
      <c r="BQ9197" s="32"/>
      <c r="BR9197" s="32"/>
      <c r="BS9197" s="32"/>
      <c r="BT9197" s="32"/>
      <c r="BU9197" s="32"/>
      <c r="BV9197" s="32"/>
      <c r="BW9197" s="32"/>
      <c r="BX9197" s="32"/>
      <c r="BY9197" s="32"/>
      <c r="BZ9197" s="32"/>
    </row>
    <row r="9198" spans="66:78" x14ac:dyDescent="0.2">
      <c r="BN9198" s="32"/>
      <c r="BO9198" s="32"/>
      <c r="BP9198" s="32"/>
      <c r="BQ9198" s="32"/>
      <c r="BR9198" s="32"/>
      <c r="BS9198" s="32"/>
      <c r="BT9198" s="32"/>
      <c r="BU9198" s="32"/>
      <c r="BV9198" s="32"/>
      <c r="BW9198" s="32"/>
      <c r="BX9198" s="32"/>
      <c r="BY9198" s="32"/>
      <c r="BZ9198" s="32"/>
    </row>
    <row r="9199" spans="66:78" x14ac:dyDescent="0.2">
      <c r="BN9199" s="32"/>
      <c r="BO9199" s="32"/>
      <c r="BP9199" s="32"/>
      <c r="BQ9199" s="32"/>
      <c r="BR9199" s="32"/>
      <c r="BS9199" s="32"/>
      <c r="BT9199" s="32"/>
      <c r="BU9199" s="32"/>
      <c r="BV9199" s="32"/>
      <c r="BW9199" s="32"/>
      <c r="BX9199" s="32"/>
      <c r="BY9199" s="32"/>
      <c r="BZ9199" s="32"/>
    </row>
    <row r="9200" spans="66:78" x14ac:dyDescent="0.2">
      <c r="BN9200" s="32"/>
      <c r="BO9200" s="32"/>
      <c r="BP9200" s="32"/>
      <c r="BQ9200" s="32"/>
      <c r="BR9200" s="32"/>
      <c r="BS9200" s="32"/>
      <c r="BT9200" s="32"/>
      <c r="BU9200" s="32"/>
      <c r="BV9200" s="32"/>
      <c r="BW9200" s="32"/>
      <c r="BX9200" s="32"/>
      <c r="BY9200" s="32"/>
      <c r="BZ9200" s="32"/>
    </row>
    <row r="9201" spans="66:78" x14ac:dyDescent="0.2">
      <c r="BN9201" s="32"/>
      <c r="BO9201" s="32"/>
      <c r="BP9201" s="32"/>
      <c r="BQ9201" s="32"/>
      <c r="BR9201" s="32"/>
      <c r="BS9201" s="32"/>
      <c r="BT9201" s="32"/>
      <c r="BU9201" s="32"/>
      <c r="BV9201" s="32"/>
      <c r="BW9201" s="32"/>
      <c r="BX9201" s="32"/>
      <c r="BY9201" s="32"/>
      <c r="BZ9201" s="32"/>
    </row>
    <row r="9202" spans="66:78" x14ac:dyDescent="0.2">
      <c r="BN9202" s="32"/>
      <c r="BO9202" s="32"/>
      <c r="BP9202" s="32"/>
      <c r="BQ9202" s="32"/>
      <c r="BR9202" s="32"/>
      <c r="BS9202" s="32"/>
      <c r="BT9202" s="32"/>
      <c r="BU9202" s="32"/>
      <c r="BV9202" s="32"/>
      <c r="BW9202" s="32"/>
      <c r="BX9202" s="32"/>
      <c r="BY9202" s="32"/>
      <c r="BZ9202" s="32"/>
    </row>
    <row r="9203" spans="66:78" x14ac:dyDescent="0.2">
      <c r="BN9203" s="32"/>
      <c r="BO9203" s="32"/>
      <c r="BP9203" s="32"/>
      <c r="BQ9203" s="32"/>
      <c r="BR9203" s="32"/>
      <c r="BS9203" s="32"/>
      <c r="BT9203" s="32"/>
      <c r="BU9203" s="32"/>
      <c r="BV9203" s="32"/>
      <c r="BW9203" s="32"/>
      <c r="BX9203" s="32"/>
      <c r="BY9203" s="32"/>
      <c r="BZ9203" s="32"/>
    </row>
    <row r="9204" spans="66:78" x14ac:dyDescent="0.2">
      <c r="BN9204" s="32"/>
      <c r="BO9204" s="32"/>
      <c r="BP9204" s="32"/>
      <c r="BQ9204" s="32"/>
      <c r="BR9204" s="32"/>
      <c r="BS9204" s="32"/>
      <c r="BT9204" s="32"/>
      <c r="BU9204" s="32"/>
      <c r="BV9204" s="32"/>
      <c r="BW9204" s="32"/>
      <c r="BX9204" s="32"/>
      <c r="BY9204" s="32"/>
      <c r="BZ9204" s="32"/>
    </row>
    <row r="9205" spans="66:78" x14ac:dyDescent="0.2">
      <c r="BN9205" s="32"/>
      <c r="BO9205" s="32"/>
      <c r="BP9205" s="32"/>
      <c r="BQ9205" s="32"/>
      <c r="BR9205" s="32"/>
      <c r="BS9205" s="32"/>
      <c r="BT9205" s="32"/>
      <c r="BU9205" s="32"/>
      <c r="BV9205" s="32"/>
      <c r="BW9205" s="32"/>
      <c r="BX9205" s="32"/>
      <c r="BY9205" s="32"/>
      <c r="BZ9205" s="32"/>
    </row>
    <row r="9206" spans="66:78" x14ac:dyDescent="0.2">
      <c r="BN9206" s="32"/>
      <c r="BO9206" s="32"/>
      <c r="BP9206" s="32"/>
      <c r="BQ9206" s="32"/>
      <c r="BR9206" s="32"/>
      <c r="BS9206" s="32"/>
      <c r="BT9206" s="32"/>
      <c r="BU9206" s="32"/>
      <c r="BV9206" s="32"/>
      <c r="BW9206" s="32"/>
      <c r="BX9206" s="32"/>
      <c r="BY9206" s="32"/>
      <c r="BZ9206" s="32"/>
    </row>
    <row r="9207" spans="66:78" x14ac:dyDescent="0.2">
      <c r="BN9207" s="32"/>
      <c r="BO9207" s="32"/>
      <c r="BP9207" s="32"/>
      <c r="BQ9207" s="32"/>
      <c r="BR9207" s="32"/>
      <c r="BS9207" s="32"/>
      <c r="BT9207" s="32"/>
      <c r="BU9207" s="32"/>
      <c r="BV9207" s="32"/>
      <c r="BW9207" s="32"/>
      <c r="BX9207" s="32"/>
      <c r="BY9207" s="32"/>
      <c r="BZ9207" s="32"/>
    </row>
    <row r="9208" spans="66:78" x14ac:dyDescent="0.2">
      <c r="BN9208" s="32"/>
      <c r="BO9208" s="32"/>
      <c r="BP9208" s="32"/>
      <c r="BQ9208" s="32"/>
      <c r="BR9208" s="32"/>
      <c r="BS9208" s="32"/>
      <c r="BT9208" s="32"/>
      <c r="BU9208" s="32"/>
      <c r="BV9208" s="32"/>
      <c r="BW9208" s="32"/>
      <c r="BX9208" s="32"/>
      <c r="BY9208" s="32"/>
      <c r="BZ9208" s="32"/>
    </row>
    <row r="9209" spans="66:78" x14ac:dyDescent="0.2">
      <c r="BN9209" s="32"/>
      <c r="BO9209" s="32"/>
      <c r="BP9209" s="32"/>
      <c r="BQ9209" s="32"/>
      <c r="BR9209" s="32"/>
      <c r="BS9209" s="32"/>
      <c r="BT9209" s="32"/>
      <c r="BU9209" s="32"/>
      <c r="BV9209" s="32"/>
      <c r="BW9209" s="32"/>
      <c r="BX9209" s="32"/>
      <c r="BY9209" s="32"/>
      <c r="BZ9209" s="32"/>
    </row>
    <row r="9210" spans="66:78" x14ac:dyDescent="0.2">
      <c r="BN9210" s="32"/>
      <c r="BO9210" s="32"/>
      <c r="BP9210" s="32"/>
      <c r="BQ9210" s="32"/>
      <c r="BR9210" s="32"/>
      <c r="BS9210" s="32"/>
      <c r="BT9210" s="32"/>
      <c r="BU9210" s="32"/>
      <c r="BV9210" s="32"/>
      <c r="BW9210" s="32"/>
      <c r="BX9210" s="32"/>
      <c r="BY9210" s="32"/>
      <c r="BZ9210" s="32"/>
    </row>
    <row r="9211" spans="66:78" x14ac:dyDescent="0.2">
      <c r="BN9211" s="32"/>
      <c r="BO9211" s="32"/>
      <c r="BP9211" s="32"/>
      <c r="BQ9211" s="32"/>
      <c r="BR9211" s="32"/>
      <c r="BS9211" s="32"/>
      <c r="BT9211" s="32"/>
      <c r="BU9211" s="32"/>
      <c r="BV9211" s="32"/>
      <c r="BW9211" s="32"/>
      <c r="BX9211" s="32"/>
      <c r="BY9211" s="32"/>
      <c r="BZ9211" s="32"/>
    </row>
    <row r="9212" spans="66:78" x14ac:dyDescent="0.2">
      <c r="BN9212" s="32"/>
      <c r="BO9212" s="32"/>
      <c r="BP9212" s="32"/>
      <c r="BQ9212" s="32"/>
      <c r="BR9212" s="32"/>
      <c r="BS9212" s="32"/>
      <c r="BT9212" s="32"/>
      <c r="BU9212" s="32"/>
      <c r="BV9212" s="32"/>
      <c r="BW9212" s="32"/>
      <c r="BX9212" s="32"/>
      <c r="BY9212" s="32"/>
      <c r="BZ9212" s="32"/>
    </row>
    <row r="9213" spans="66:78" x14ac:dyDescent="0.2">
      <c r="BN9213" s="32"/>
      <c r="BO9213" s="32"/>
      <c r="BP9213" s="32"/>
      <c r="BQ9213" s="32"/>
      <c r="BR9213" s="32"/>
      <c r="BS9213" s="32"/>
      <c r="BT9213" s="32"/>
      <c r="BU9213" s="32"/>
      <c r="BV9213" s="32"/>
      <c r="BW9213" s="32"/>
      <c r="BX9213" s="32"/>
      <c r="BY9213" s="32"/>
      <c r="BZ9213" s="32"/>
    </row>
    <row r="9214" spans="66:78" x14ac:dyDescent="0.2">
      <c r="BN9214" s="32"/>
      <c r="BO9214" s="32"/>
      <c r="BP9214" s="32"/>
      <c r="BQ9214" s="32"/>
      <c r="BR9214" s="32"/>
      <c r="BS9214" s="32"/>
      <c r="BT9214" s="32"/>
      <c r="BU9214" s="32"/>
      <c r="BV9214" s="32"/>
      <c r="BW9214" s="32"/>
      <c r="BX9214" s="32"/>
      <c r="BY9214" s="32"/>
      <c r="BZ9214" s="32"/>
    </row>
    <row r="9215" spans="66:78" x14ac:dyDescent="0.2">
      <c r="BN9215" s="32"/>
      <c r="BO9215" s="32"/>
      <c r="BP9215" s="32"/>
      <c r="BQ9215" s="32"/>
      <c r="BR9215" s="32"/>
      <c r="BS9215" s="32"/>
      <c r="BT9215" s="32"/>
      <c r="BU9215" s="32"/>
      <c r="BV9215" s="32"/>
      <c r="BW9215" s="32"/>
      <c r="BX9215" s="32"/>
      <c r="BY9215" s="32"/>
      <c r="BZ9215" s="32"/>
    </row>
    <row r="9216" spans="66:78" x14ac:dyDescent="0.2">
      <c r="BN9216" s="32"/>
      <c r="BO9216" s="32"/>
      <c r="BP9216" s="32"/>
      <c r="BQ9216" s="32"/>
      <c r="BR9216" s="32"/>
      <c r="BS9216" s="32"/>
      <c r="BT9216" s="32"/>
      <c r="BU9216" s="32"/>
      <c r="BV9216" s="32"/>
      <c r="BW9216" s="32"/>
      <c r="BX9216" s="32"/>
      <c r="BY9216" s="32"/>
      <c r="BZ9216" s="32"/>
    </row>
    <row r="9217" spans="66:78" x14ac:dyDescent="0.2">
      <c r="BN9217" s="32"/>
      <c r="BO9217" s="32"/>
      <c r="BP9217" s="32"/>
      <c r="BQ9217" s="32"/>
      <c r="BR9217" s="32"/>
      <c r="BS9217" s="32"/>
      <c r="BT9217" s="32"/>
      <c r="BU9217" s="32"/>
      <c r="BV9217" s="32"/>
      <c r="BW9217" s="32"/>
      <c r="BX9217" s="32"/>
      <c r="BY9217" s="32"/>
      <c r="BZ9217" s="32"/>
    </row>
    <row r="9218" spans="66:78" x14ac:dyDescent="0.2">
      <c r="BN9218" s="32"/>
      <c r="BO9218" s="32"/>
      <c r="BP9218" s="32"/>
      <c r="BQ9218" s="32"/>
      <c r="BR9218" s="32"/>
      <c r="BS9218" s="32"/>
      <c r="BT9218" s="32"/>
      <c r="BU9218" s="32"/>
      <c r="BV9218" s="32"/>
      <c r="BW9218" s="32"/>
      <c r="BX9218" s="32"/>
      <c r="BY9218" s="32"/>
      <c r="BZ9218" s="32"/>
    </row>
    <row r="9219" spans="66:78" x14ac:dyDescent="0.2">
      <c r="BN9219" s="32"/>
      <c r="BO9219" s="32"/>
      <c r="BP9219" s="32"/>
      <c r="BQ9219" s="32"/>
      <c r="BR9219" s="32"/>
      <c r="BS9219" s="32"/>
      <c r="BT9219" s="32"/>
      <c r="BU9219" s="32"/>
      <c r="BV9219" s="32"/>
      <c r="BW9219" s="32"/>
      <c r="BX9219" s="32"/>
      <c r="BY9219" s="32"/>
      <c r="BZ9219" s="32"/>
    </row>
    <row r="9220" spans="66:78" x14ac:dyDescent="0.2">
      <c r="BN9220" s="32"/>
      <c r="BO9220" s="32"/>
      <c r="BP9220" s="32"/>
      <c r="BQ9220" s="32"/>
      <c r="BR9220" s="32"/>
      <c r="BS9220" s="32"/>
      <c r="BT9220" s="32"/>
      <c r="BU9220" s="32"/>
      <c r="BV9220" s="32"/>
      <c r="BW9220" s="32"/>
      <c r="BX9220" s="32"/>
      <c r="BY9220" s="32"/>
      <c r="BZ9220" s="32"/>
    </row>
    <row r="9221" spans="66:78" x14ac:dyDescent="0.2">
      <c r="BN9221" s="32"/>
      <c r="BO9221" s="32"/>
      <c r="BP9221" s="32"/>
      <c r="BQ9221" s="32"/>
      <c r="BR9221" s="32"/>
      <c r="BS9221" s="32"/>
      <c r="BT9221" s="32"/>
      <c r="BU9221" s="32"/>
      <c r="BV9221" s="32"/>
      <c r="BW9221" s="32"/>
      <c r="BX9221" s="32"/>
      <c r="BY9221" s="32"/>
      <c r="BZ9221" s="32"/>
    </row>
    <row r="9222" spans="66:78" x14ac:dyDescent="0.2">
      <c r="BN9222" s="32"/>
      <c r="BO9222" s="32"/>
      <c r="BP9222" s="32"/>
      <c r="BQ9222" s="32"/>
      <c r="BR9222" s="32"/>
      <c r="BS9222" s="32"/>
      <c r="BT9222" s="32"/>
      <c r="BU9222" s="32"/>
      <c r="BV9222" s="32"/>
      <c r="BW9222" s="32"/>
      <c r="BX9222" s="32"/>
      <c r="BY9222" s="32"/>
      <c r="BZ9222" s="32"/>
    </row>
    <row r="9223" spans="66:78" x14ac:dyDescent="0.2">
      <c r="BN9223" s="32"/>
      <c r="BO9223" s="32"/>
      <c r="BP9223" s="32"/>
      <c r="BQ9223" s="32"/>
      <c r="BR9223" s="32"/>
      <c r="BS9223" s="32"/>
      <c r="BT9223" s="32"/>
      <c r="BU9223" s="32"/>
      <c r="BV9223" s="32"/>
      <c r="BW9223" s="32"/>
      <c r="BX9223" s="32"/>
      <c r="BY9223" s="32"/>
      <c r="BZ9223" s="32"/>
    </row>
    <row r="9224" spans="66:78" x14ac:dyDescent="0.2">
      <c r="BN9224" s="32"/>
      <c r="BO9224" s="32"/>
      <c r="BP9224" s="32"/>
      <c r="BQ9224" s="32"/>
      <c r="BR9224" s="32"/>
      <c r="BS9224" s="32"/>
      <c r="BT9224" s="32"/>
      <c r="BU9224" s="32"/>
      <c r="BV9224" s="32"/>
      <c r="BW9224" s="32"/>
      <c r="BX9224" s="32"/>
      <c r="BY9224" s="32"/>
      <c r="BZ9224" s="32"/>
    </row>
    <row r="9225" spans="66:78" x14ac:dyDescent="0.2">
      <c r="BN9225" s="32"/>
      <c r="BO9225" s="32"/>
      <c r="BP9225" s="32"/>
      <c r="BQ9225" s="32"/>
      <c r="BR9225" s="32"/>
      <c r="BS9225" s="32"/>
      <c r="BT9225" s="32"/>
      <c r="BU9225" s="32"/>
      <c r="BV9225" s="32"/>
      <c r="BW9225" s="32"/>
      <c r="BX9225" s="32"/>
      <c r="BY9225" s="32"/>
      <c r="BZ9225" s="32"/>
    </row>
    <row r="9226" spans="66:78" x14ac:dyDescent="0.2">
      <c r="BN9226" s="32"/>
      <c r="BO9226" s="32"/>
      <c r="BP9226" s="32"/>
      <c r="BQ9226" s="32"/>
      <c r="BR9226" s="32"/>
      <c r="BS9226" s="32"/>
      <c r="BT9226" s="32"/>
      <c r="BU9226" s="32"/>
      <c r="BV9226" s="32"/>
      <c r="BW9226" s="32"/>
      <c r="BX9226" s="32"/>
      <c r="BY9226" s="32"/>
      <c r="BZ9226" s="32"/>
    </row>
    <row r="9227" spans="66:78" x14ac:dyDescent="0.2">
      <c r="BN9227" s="32"/>
      <c r="BO9227" s="32"/>
      <c r="BP9227" s="32"/>
      <c r="BQ9227" s="32"/>
      <c r="BR9227" s="32"/>
      <c r="BS9227" s="32"/>
      <c r="BT9227" s="32"/>
      <c r="BU9227" s="32"/>
      <c r="BV9227" s="32"/>
      <c r="BW9227" s="32"/>
      <c r="BX9227" s="32"/>
      <c r="BY9227" s="32"/>
      <c r="BZ9227" s="32"/>
    </row>
    <row r="9228" spans="66:78" x14ac:dyDescent="0.2">
      <c r="BN9228" s="32"/>
      <c r="BO9228" s="32"/>
      <c r="BP9228" s="32"/>
      <c r="BQ9228" s="32"/>
      <c r="BR9228" s="32"/>
      <c r="BS9228" s="32"/>
      <c r="BT9228" s="32"/>
      <c r="BU9228" s="32"/>
      <c r="BV9228" s="32"/>
      <c r="BW9228" s="32"/>
      <c r="BX9228" s="32"/>
      <c r="BY9228" s="32"/>
      <c r="BZ9228" s="32"/>
    </row>
    <row r="9229" spans="66:78" x14ac:dyDescent="0.2">
      <c r="BN9229" s="32"/>
      <c r="BO9229" s="32"/>
      <c r="BP9229" s="32"/>
      <c r="BQ9229" s="32"/>
      <c r="BR9229" s="32"/>
      <c r="BS9229" s="32"/>
      <c r="BT9229" s="32"/>
      <c r="BU9229" s="32"/>
      <c r="BV9229" s="32"/>
      <c r="BW9229" s="32"/>
      <c r="BX9229" s="32"/>
      <c r="BY9229" s="32"/>
      <c r="BZ9229" s="32"/>
    </row>
    <row r="9230" spans="66:78" x14ac:dyDescent="0.2">
      <c r="BN9230" s="32"/>
      <c r="BO9230" s="32"/>
      <c r="BP9230" s="32"/>
      <c r="BQ9230" s="32"/>
      <c r="BR9230" s="32"/>
      <c r="BS9230" s="32"/>
      <c r="BT9230" s="32"/>
      <c r="BU9230" s="32"/>
      <c r="BV9230" s="32"/>
      <c r="BW9230" s="32"/>
      <c r="BX9230" s="32"/>
      <c r="BY9230" s="32"/>
      <c r="BZ9230" s="32"/>
    </row>
    <row r="9231" spans="66:78" x14ac:dyDescent="0.2">
      <c r="BN9231" s="32"/>
      <c r="BO9231" s="32"/>
      <c r="BP9231" s="32"/>
      <c r="BQ9231" s="32"/>
      <c r="BR9231" s="32"/>
      <c r="BS9231" s="32"/>
      <c r="BT9231" s="32"/>
      <c r="BU9231" s="32"/>
      <c r="BV9231" s="32"/>
      <c r="BW9231" s="32"/>
      <c r="BX9231" s="32"/>
      <c r="BY9231" s="32"/>
      <c r="BZ9231" s="32"/>
    </row>
    <row r="9232" spans="66:78" x14ac:dyDescent="0.2">
      <c r="BN9232" s="32"/>
      <c r="BO9232" s="32"/>
      <c r="BP9232" s="32"/>
      <c r="BQ9232" s="32"/>
      <c r="BR9232" s="32"/>
      <c r="BS9232" s="32"/>
      <c r="BT9232" s="32"/>
      <c r="BU9232" s="32"/>
      <c r="BV9232" s="32"/>
      <c r="BW9232" s="32"/>
      <c r="BX9232" s="32"/>
      <c r="BY9232" s="32"/>
      <c r="BZ9232" s="32"/>
    </row>
    <row r="9233" spans="66:78" x14ac:dyDescent="0.2">
      <c r="BN9233" s="32"/>
      <c r="BO9233" s="32"/>
      <c r="BP9233" s="32"/>
      <c r="BQ9233" s="32"/>
      <c r="BR9233" s="32"/>
      <c r="BS9233" s="32"/>
      <c r="BT9233" s="32"/>
      <c r="BU9233" s="32"/>
      <c r="BV9233" s="32"/>
      <c r="BW9233" s="32"/>
      <c r="BX9233" s="32"/>
      <c r="BY9233" s="32"/>
      <c r="BZ9233" s="32"/>
    </row>
    <row r="9234" spans="66:78" x14ac:dyDescent="0.2">
      <c r="BN9234" s="32"/>
      <c r="BO9234" s="32"/>
      <c r="BP9234" s="32"/>
      <c r="BQ9234" s="32"/>
      <c r="BR9234" s="32"/>
      <c r="BS9234" s="32"/>
      <c r="BT9234" s="32"/>
      <c r="BU9234" s="32"/>
      <c r="BV9234" s="32"/>
      <c r="BW9234" s="32"/>
      <c r="BX9234" s="32"/>
      <c r="BY9234" s="32"/>
      <c r="BZ9234" s="32"/>
    </row>
    <row r="9235" spans="66:78" x14ac:dyDescent="0.2">
      <c r="BN9235" s="32"/>
      <c r="BO9235" s="32"/>
      <c r="BP9235" s="32"/>
      <c r="BQ9235" s="32"/>
      <c r="BR9235" s="32"/>
      <c r="BS9235" s="32"/>
      <c r="BT9235" s="32"/>
      <c r="BU9235" s="32"/>
      <c r="BV9235" s="32"/>
      <c r="BW9235" s="32"/>
      <c r="BX9235" s="32"/>
      <c r="BY9235" s="32"/>
      <c r="BZ9235" s="32"/>
    </row>
    <row r="9236" spans="66:78" x14ac:dyDescent="0.2">
      <c r="BN9236" s="32"/>
      <c r="BO9236" s="32"/>
      <c r="BP9236" s="32"/>
      <c r="BQ9236" s="32"/>
      <c r="BR9236" s="32"/>
      <c r="BS9236" s="32"/>
      <c r="BT9236" s="32"/>
      <c r="BU9236" s="32"/>
      <c r="BV9236" s="32"/>
      <c r="BW9236" s="32"/>
      <c r="BX9236" s="32"/>
      <c r="BY9236" s="32"/>
      <c r="BZ9236" s="32"/>
    </row>
    <row r="9237" spans="66:78" x14ac:dyDescent="0.2">
      <c r="BN9237" s="32"/>
      <c r="BO9237" s="32"/>
      <c r="BP9237" s="32"/>
      <c r="BQ9237" s="32"/>
      <c r="BR9237" s="32"/>
      <c r="BS9237" s="32"/>
      <c r="BT9237" s="32"/>
      <c r="BU9237" s="32"/>
      <c r="BV9237" s="32"/>
      <c r="BW9237" s="32"/>
      <c r="BX9237" s="32"/>
      <c r="BY9237" s="32"/>
      <c r="BZ9237" s="32"/>
    </row>
    <row r="9238" spans="66:78" x14ac:dyDescent="0.2">
      <c r="BN9238" s="32"/>
      <c r="BO9238" s="32"/>
      <c r="BP9238" s="32"/>
      <c r="BQ9238" s="32"/>
      <c r="BR9238" s="32"/>
      <c r="BS9238" s="32"/>
      <c r="BT9238" s="32"/>
      <c r="BU9238" s="32"/>
      <c r="BV9238" s="32"/>
      <c r="BW9238" s="32"/>
      <c r="BX9238" s="32"/>
      <c r="BY9238" s="32"/>
      <c r="BZ9238" s="32"/>
    </row>
    <row r="9239" spans="66:78" x14ac:dyDescent="0.2">
      <c r="BN9239" s="32"/>
      <c r="BO9239" s="32"/>
      <c r="BP9239" s="32"/>
      <c r="BQ9239" s="32"/>
      <c r="BR9239" s="32"/>
      <c r="BS9239" s="32"/>
      <c r="BT9239" s="32"/>
      <c r="BU9239" s="32"/>
      <c r="BV9239" s="32"/>
      <c r="BW9239" s="32"/>
      <c r="BX9239" s="32"/>
      <c r="BY9239" s="32"/>
      <c r="BZ9239" s="32"/>
    </row>
    <row r="9240" spans="66:78" x14ac:dyDescent="0.2">
      <c r="BN9240" s="32"/>
      <c r="BO9240" s="32"/>
      <c r="BP9240" s="32"/>
      <c r="BQ9240" s="32"/>
      <c r="BR9240" s="32"/>
      <c r="BS9240" s="32"/>
      <c r="BT9240" s="32"/>
      <c r="BU9240" s="32"/>
      <c r="BV9240" s="32"/>
      <c r="BW9240" s="32"/>
      <c r="BX9240" s="32"/>
      <c r="BY9240" s="32"/>
      <c r="BZ9240" s="32"/>
    </row>
    <row r="9241" spans="66:78" x14ac:dyDescent="0.2">
      <c r="BN9241" s="32"/>
      <c r="BO9241" s="32"/>
      <c r="BP9241" s="32"/>
      <c r="BQ9241" s="32"/>
      <c r="BR9241" s="32"/>
      <c r="BS9241" s="32"/>
      <c r="BT9241" s="32"/>
      <c r="BU9241" s="32"/>
      <c r="BV9241" s="32"/>
      <c r="BW9241" s="32"/>
      <c r="BX9241" s="32"/>
      <c r="BY9241" s="32"/>
      <c r="BZ9241" s="32"/>
    </row>
    <row r="9242" spans="66:78" x14ac:dyDescent="0.2">
      <c r="BN9242" s="32"/>
      <c r="BO9242" s="32"/>
      <c r="BP9242" s="32"/>
      <c r="BQ9242" s="32"/>
      <c r="BR9242" s="32"/>
      <c r="BS9242" s="32"/>
      <c r="BT9242" s="32"/>
      <c r="BU9242" s="32"/>
      <c r="BV9242" s="32"/>
      <c r="BW9242" s="32"/>
      <c r="BX9242" s="32"/>
      <c r="BY9242" s="32"/>
      <c r="BZ9242" s="32"/>
    </row>
    <row r="9243" spans="66:78" x14ac:dyDescent="0.2">
      <c r="BN9243" s="32"/>
      <c r="BO9243" s="32"/>
      <c r="BP9243" s="32"/>
      <c r="BQ9243" s="32"/>
      <c r="BR9243" s="32"/>
      <c r="BS9243" s="32"/>
      <c r="BT9243" s="32"/>
      <c r="BU9243" s="32"/>
      <c r="BV9243" s="32"/>
      <c r="BW9243" s="32"/>
      <c r="BX9243" s="32"/>
      <c r="BY9243" s="32"/>
      <c r="BZ9243" s="32"/>
    </row>
    <row r="9244" spans="66:78" x14ac:dyDescent="0.2">
      <c r="BN9244" s="32"/>
      <c r="BO9244" s="32"/>
      <c r="BP9244" s="32"/>
      <c r="BQ9244" s="32"/>
      <c r="BR9244" s="32"/>
      <c r="BS9244" s="32"/>
      <c r="BT9244" s="32"/>
      <c r="BU9244" s="32"/>
      <c r="BV9244" s="32"/>
      <c r="BW9244" s="32"/>
      <c r="BX9244" s="32"/>
      <c r="BY9244" s="32"/>
      <c r="BZ9244" s="32"/>
    </row>
    <row r="9245" spans="66:78" x14ac:dyDescent="0.2">
      <c r="BN9245" s="32"/>
      <c r="BO9245" s="32"/>
      <c r="BP9245" s="32"/>
      <c r="BQ9245" s="32"/>
      <c r="BR9245" s="32"/>
      <c r="BS9245" s="32"/>
      <c r="BT9245" s="32"/>
      <c r="BU9245" s="32"/>
      <c r="BV9245" s="32"/>
      <c r="BW9245" s="32"/>
      <c r="BX9245" s="32"/>
      <c r="BY9245" s="32"/>
      <c r="BZ9245" s="32"/>
    </row>
    <row r="9246" spans="66:78" x14ac:dyDescent="0.2">
      <c r="BN9246" s="32"/>
      <c r="BO9246" s="32"/>
      <c r="BP9246" s="32"/>
      <c r="BQ9246" s="32"/>
      <c r="BR9246" s="32"/>
      <c r="BS9246" s="32"/>
      <c r="BT9246" s="32"/>
      <c r="BU9246" s="32"/>
      <c r="BV9246" s="32"/>
      <c r="BW9246" s="32"/>
      <c r="BX9246" s="32"/>
      <c r="BY9246" s="32"/>
      <c r="BZ9246" s="32"/>
    </row>
    <row r="9247" spans="66:78" x14ac:dyDescent="0.2">
      <c r="BN9247" s="32"/>
      <c r="BO9247" s="32"/>
      <c r="BP9247" s="32"/>
      <c r="BQ9247" s="32"/>
      <c r="BR9247" s="32"/>
      <c r="BS9247" s="32"/>
      <c r="BT9247" s="32"/>
      <c r="BU9247" s="32"/>
      <c r="BV9247" s="32"/>
      <c r="BW9247" s="32"/>
      <c r="BX9247" s="32"/>
      <c r="BY9247" s="32"/>
      <c r="BZ9247" s="32"/>
    </row>
    <row r="9248" spans="66:78" x14ac:dyDescent="0.2">
      <c r="BN9248" s="32"/>
      <c r="BO9248" s="32"/>
      <c r="BP9248" s="32"/>
      <c r="BQ9248" s="32"/>
      <c r="BR9248" s="32"/>
      <c r="BS9248" s="32"/>
      <c r="BT9248" s="32"/>
      <c r="BU9248" s="32"/>
      <c r="BV9248" s="32"/>
      <c r="BW9248" s="32"/>
      <c r="BX9248" s="32"/>
      <c r="BY9248" s="32"/>
      <c r="BZ9248" s="32"/>
    </row>
    <row r="9249" spans="66:78" x14ac:dyDescent="0.2">
      <c r="BN9249" s="32"/>
      <c r="BO9249" s="32"/>
      <c r="BP9249" s="32"/>
      <c r="BQ9249" s="32"/>
      <c r="BR9249" s="32"/>
      <c r="BS9249" s="32"/>
      <c r="BT9249" s="32"/>
      <c r="BU9249" s="32"/>
      <c r="BV9249" s="32"/>
      <c r="BW9249" s="32"/>
      <c r="BX9249" s="32"/>
      <c r="BY9249" s="32"/>
      <c r="BZ9249" s="32"/>
    </row>
    <row r="9250" spans="66:78" x14ac:dyDescent="0.2">
      <c r="BN9250" s="32"/>
      <c r="BO9250" s="32"/>
      <c r="BP9250" s="32"/>
      <c r="BQ9250" s="32"/>
      <c r="BR9250" s="32"/>
      <c r="BS9250" s="32"/>
      <c r="BT9250" s="32"/>
      <c r="BU9250" s="32"/>
      <c r="BV9250" s="32"/>
      <c r="BW9250" s="32"/>
      <c r="BX9250" s="32"/>
      <c r="BY9250" s="32"/>
      <c r="BZ9250" s="32"/>
    </row>
    <row r="9251" spans="66:78" x14ac:dyDescent="0.2">
      <c r="BN9251" s="32"/>
      <c r="BO9251" s="32"/>
      <c r="BP9251" s="32"/>
      <c r="BQ9251" s="32"/>
      <c r="BR9251" s="32"/>
      <c r="BS9251" s="32"/>
      <c r="BT9251" s="32"/>
      <c r="BU9251" s="32"/>
      <c r="BV9251" s="32"/>
      <c r="BW9251" s="32"/>
      <c r="BX9251" s="32"/>
      <c r="BY9251" s="32"/>
      <c r="BZ9251" s="32"/>
    </row>
    <row r="9252" spans="66:78" x14ac:dyDescent="0.2">
      <c r="BN9252" s="32"/>
      <c r="BO9252" s="32"/>
      <c r="BP9252" s="32"/>
      <c r="BQ9252" s="32"/>
      <c r="BR9252" s="32"/>
      <c r="BS9252" s="32"/>
      <c r="BT9252" s="32"/>
      <c r="BU9252" s="32"/>
      <c r="BV9252" s="32"/>
      <c r="BW9252" s="32"/>
      <c r="BX9252" s="32"/>
      <c r="BY9252" s="32"/>
      <c r="BZ9252" s="32"/>
    </row>
    <row r="9253" spans="66:78" x14ac:dyDescent="0.2">
      <c r="BN9253" s="32"/>
      <c r="BO9253" s="32"/>
      <c r="BP9253" s="32"/>
      <c r="BQ9253" s="32"/>
      <c r="BR9253" s="32"/>
      <c r="BS9253" s="32"/>
      <c r="BT9253" s="32"/>
      <c r="BU9253" s="32"/>
      <c r="BV9253" s="32"/>
      <c r="BW9253" s="32"/>
      <c r="BX9253" s="32"/>
      <c r="BY9253" s="32"/>
      <c r="BZ9253" s="32"/>
    </row>
    <row r="9254" spans="66:78" x14ac:dyDescent="0.2">
      <c r="BN9254" s="32"/>
      <c r="BO9254" s="32"/>
      <c r="BP9254" s="32"/>
      <c r="BQ9254" s="32"/>
      <c r="BR9254" s="32"/>
      <c r="BS9254" s="32"/>
      <c r="BT9254" s="32"/>
      <c r="BU9254" s="32"/>
      <c r="BV9254" s="32"/>
      <c r="BW9254" s="32"/>
      <c r="BX9254" s="32"/>
      <c r="BY9254" s="32"/>
      <c r="BZ9254" s="32"/>
    </row>
    <row r="9255" spans="66:78" x14ac:dyDescent="0.2">
      <c r="BN9255" s="32"/>
      <c r="BO9255" s="32"/>
      <c r="BP9255" s="32"/>
      <c r="BQ9255" s="32"/>
      <c r="BR9255" s="32"/>
      <c r="BS9255" s="32"/>
      <c r="BT9255" s="32"/>
      <c r="BU9255" s="32"/>
      <c r="BV9255" s="32"/>
      <c r="BW9255" s="32"/>
      <c r="BX9255" s="32"/>
      <c r="BY9255" s="32"/>
      <c r="BZ9255" s="32"/>
    </row>
    <row r="9256" spans="66:78" x14ac:dyDescent="0.2">
      <c r="BN9256" s="32"/>
      <c r="BO9256" s="32"/>
      <c r="BP9256" s="32"/>
      <c r="BQ9256" s="32"/>
      <c r="BR9256" s="32"/>
      <c r="BS9256" s="32"/>
      <c r="BT9256" s="32"/>
      <c r="BU9256" s="32"/>
      <c r="BV9256" s="32"/>
      <c r="BW9256" s="32"/>
      <c r="BX9256" s="32"/>
      <c r="BY9256" s="32"/>
      <c r="BZ9256" s="32"/>
    </row>
    <row r="9257" spans="66:78" x14ac:dyDescent="0.2">
      <c r="BN9257" s="32"/>
      <c r="BO9257" s="32"/>
      <c r="BP9257" s="32"/>
      <c r="BQ9257" s="32"/>
      <c r="BR9257" s="32"/>
      <c r="BS9257" s="32"/>
      <c r="BT9257" s="32"/>
      <c r="BU9257" s="32"/>
      <c r="BV9257" s="32"/>
      <c r="BW9257" s="32"/>
      <c r="BX9257" s="32"/>
      <c r="BY9257" s="32"/>
      <c r="BZ9257" s="32"/>
    </row>
    <row r="9258" spans="66:78" x14ac:dyDescent="0.2">
      <c r="BN9258" s="32"/>
      <c r="BO9258" s="32"/>
      <c r="BP9258" s="32"/>
      <c r="BQ9258" s="32"/>
      <c r="BR9258" s="32"/>
      <c r="BS9258" s="32"/>
      <c r="BT9258" s="32"/>
      <c r="BU9258" s="32"/>
      <c r="BV9258" s="32"/>
      <c r="BW9258" s="32"/>
      <c r="BX9258" s="32"/>
      <c r="BY9258" s="32"/>
      <c r="BZ9258" s="32"/>
    </row>
    <row r="9259" spans="66:78" x14ac:dyDescent="0.2">
      <c r="BN9259" s="32"/>
      <c r="BO9259" s="32"/>
      <c r="BP9259" s="32"/>
      <c r="BQ9259" s="32"/>
      <c r="BR9259" s="32"/>
      <c r="BS9259" s="32"/>
      <c r="BT9259" s="32"/>
      <c r="BU9259" s="32"/>
      <c r="BV9259" s="32"/>
      <c r="BW9259" s="32"/>
      <c r="BX9259" s="32"/>
      <c r="BY9259" s="32"/>
      <c r="BZ9259" s="32"/>
    </row>
    <row r="9260" spans="66:78" x14ac:dyDescent="0.2">
      <c r="BN9260" s="32"/>
      <c r="BO9260" s="32"/>
      <c r="BP9260" s="32"/>
      <c r="BQ9260" s="32"/>
      <c r="BR9260" s="32"/>
      <c r="BS9260" s="32"/>
      <c r="BT9260" s="32"/>
      <c r="BU9260" s="32"/>
      <c r="BV9260" s="32"/>
      <c r="BW9260" s="32"/>
      <c r="BX9260" s="32"/>
      <c r="BY9260" s="32"/>
      <c r="BZ9260" s="32"/>
    </row>
    <row r="9261" spans="66:78" x14ac:dyDescent="0.2">
      <c r="BN9261" s="32"/>
      <c r="BO9261" s="32"/>
      <c r="BP9261" s="32"/>
      <c r="BQ9261" s="32"/>
      <c r="BR9261" s="32"/>
      <c r="BS9261" s="32"/>
      <c r="BT9261" s="32"/>
      <c r="BU9261" s="32"/>
      <c r="BV9261" s="32"/>
      <c r="BW9261" s="32"/>
      <c r="BX9261" s="32"/>
      <c r="BY9261" s="32"/>
      <c r="BZ9261" s="32"/>
    </row>
    <row r="9262" spans="66:78" x14ac:dyDescent="0.2">
      <c r="BN9262" s="32"/>
      <c r="BO9262" s="32"/>
      <c r="BP9262" s="32"/>
      <c r="BQ9262" s="32"/>
      <c r="BR9262" s="32"/>
      <c r="BS9262" s="32"/>
      <c r="BT9262" s="32"/>
      <c r="BU9262" s="32"/>
      <c r="BV9262" s="32"/>
      <c r="BW9262" s="32"/>
      <c r="BX9262" s="32"/>
      <c r="BY9262" s="32"/>
      <c r="BZ9262" s="32"/>
    </row>
    <row r="9263" spans="66:78" x14ac:dyDescent="0.2">
      <c r="BN9263" s="32"/>
      <c r="BO9263" s="32"/>
      <c r="BP9263" s="32"/>
      <c r="BQ9263" s="32"/>
      <c r="BR9263" s="32"/>
      <c r="BS9263" s="32"/>
      <c r="BT9263" s="32"/>
      <c r="BU9263" s="32"/>
      <c r="BV9263" s="32"/>
      <c r="BW9263" s="32"/>
      <c r="BX9263" s="32"/>
      <c r="BY9263" s="32"/>
      <c r="BZ9263" s="32"/>
    </row>
    <row r="9264" spans="66:78" x14ac:dyDescent="0.2">
      <c r="BN9264" s="32"/>
      <c r="BO9264" s="32"/>
      <c r="BP9264" s="32"/>
      <c r="BQ9264" s="32"/>
      <c r="BR9264" s="32"/>
      <c r="BS9264" s="32"/>
      <c r="BT9264" s="32"/>
      <c r="BU9264" s="32"/>
      <c r="BV9264" s="32"/>
      <c r="BW9264" s="32"/>
      <c r="BX9264" s="32"/>
      <c r="BY9264" s="32"/>
      <c r="BZ9264" s="32"/>
    </row>
    <row r="9265" spans="66:78" x14ac:dyDescent="0.2">
      <c r="BN9265" s="32"/>
      <c r="BO9265" s="32"/>
      <c r="BP9265" s="32"/>
      <c r="BQ9265" s="32"/>
      <c r="BR9265" s="32"/>
      <c r="BS9265" s="32"/>
      <c r="BT9265" s="32"/>
      <c r="BU9265" s="32"/>
      <c r="BV9265" s="32"/>
      <c r="BW9265" s="32"/>
      <c r="BX9265" s="32"/>
      <c r="BY9265" s="32"/>
      <c r="BZ9265" s="32"/>
    </row>
    <row r="9266" spans="66:78" x14ac:dyDescent="0.2">
      <c r="BN9266" s="32"/>
      <c r="BO9266" s="32"/>
      <c r="BP9266" s="32"/>
      <c r="BQ9266" s="32"/>
      <c r="BR9266" s="32"/>
      <c r="BS9266" s="32"/>
      <c r="BT9266" s="32"/>
      <c r="BU9266" s="32"/>
      <c r="BV9266" s="32"/>
      <c r="BW9266" s="32"/>
      <c r="BX9266" s="32"/>
      <c r="BY9266" s="32"/>
      <c r="BZ9266" s="32"/>
    </row>
    <row r="9267" spans="66:78" x14ac:dyDescent="0.2">
      <c r="BN9267" s="32"/>
      <c r="BO9267" s="32"/>
      <c r="BP9267" s="32"/>
      <c r="BQ9267" s="32"/>
      <c r="BR9267" s="32"/>
      <c r="BS9267" s="32"/>
      <c r="BT9267" s="32"/>
      <c r="BU9267" s="32"/>
      <c r="BV9267" s="32"/>
      <c r="BW9267" s="32"/>
      <c r="BX9267" s="32"/>
      <c r="BY9267" s="32"/>
      <c r="BZ9267" s="32"/>
    </row>
    <row r="9268" spans="66:78" x14ac:dyDescent="0.2">
      <c r="BN9268" s="32"/>
      <c r="BO9268" s="32"/>
      <c r="BP9268" s="32"/>
      <c r="BQ9268" s="32"/>
      <c r="BR9268" s="32"/>
      <c r="BS9268" s="32"/>
      <c r="BT9268" s="32"/>
      <c r="BU9268" s="32"/>
      <c r="BV9268" s="32"/>
      <c r="BW9268" s="32"/>
      <c r="BX9268" s="32"/>
      <c r="BY9268" s="32"/>
      <c r="BZ9268" s="32"/>
    </row>
    <row r="9269" spans="66:78" x14ac:dyDescent="0.2">
      <c r="BN9269" s="32"/>
      <c r="BO9269" s="32"/>
      <c r="BP9269" s="32"/>
      <c r="BQ9269" s="32"/>
      <c r="BR9269" s="32"/>
      <c r="BS9269" s="32"/>
      <c r="BT9269" s="32"/>
      <c r="BU9269" s="32"/>
      <c r="BV9269" s="32"/>
      <c r="BW9269" s="32"/>
      <c r="BX9269" s="32"/>
      <c r="BY9269" s="32"/>
      <c r="BZ9269" s="32"/>
    </row>
    <row r="9270" spans="66:78" x14ac:dyDescent="0.2">
      <c r="BN9270" s="32"/>
      <c r="BO9270" s="32"/>
      <c r="BP9270" s="32"/>
      <c r="BQ9270" s="32"/>
      <c r="BR9270" s="32"/>
      <c r="BS9270" s="32"/>
      <c r="BT9270" s="32"/>
      <c r="BU9270" s="32"/>
      <c r="BV9270" s="32"/>
      <c r="BW9270" s="32"/>
      <c r="BX9270" s="32"/>
      <c r="BY9270" s="32"/>
      <c r="BZ9270" s="32"/>
    </row>
    <row r="9271" spans="66:78" x14ac:dyDescent="0.2">
      <c r="BN9271" s="32"/>
      <c r="BO9271" s="32"/>
      <c r="BP9271" s="32"/>
      <c r="BQ9271" s="32"/>
      <c r="BR9271" s="32"/>
      <c r="BS9271" s="32"/>
      <c r="BT9271" s="32"/>
      <c r="BU9271" s="32"/>
      <c r="BV9271" s="32"/>
      <c r="BW9271" s="32"/>
      <c r="BX9271" s="32"/>
      <c r="BY9271" s="32"/>
      <c r="BZ9271" s="32"/>
    </row>
    <row r="9272" spans="66:78" x14ac:dyDescent="0.2">
      <c r="BN9272" s="32"/>
      <c r="BO9272" s="32"/>
      <c r="BP9272" s="32"/>
      <c r="BQ9272" s="32"/>
      <c r="BR9272" s="32"/>
      <c r="BS9272" s="32"/>
      <c r="BT9272" s="32"/>
      <c r="BU9272" s="32"/>
      <c r="BV9272" s="32"/>
      <c r="BW9272" s="32"/>
      <c r="BX9272" s="32"/>
      <c r="BY9272" s="32"/>
      <c r="BZ9272" s="32"/>
    </row>
    <row r="9273" spans="66:78" x14ac:dyDescent="0.2">
      <c r="BN9273" s="32"/>
      <c r="BO9273" s="32"/>
      <c r="BP9273" s="32"/>
      <c r="BQ9273" s="32"/>
      <c r="BR9273" s="32"/>
      <c r="BS9273" s="32"/>
      <c r="BT9273" s="32"/>
      <c r="BU9273" s="32"/>
      <c r="BV9273" s="32"/>
      <c r="BW9273" s="32"/>
      <c r="BX9273" s="32"/>
      <c r="BY9273" s="32"/>
      <c r="BZ9273" s="32"/>
    </row>
    <row r="9274" spans="66:78" x14ac:dyDescent="0.2">
      <c r="BN9274" s="32"/>
      <c r="BO9274" s="32"/>
      <c r="BP9274" s="32"/>
      <c r="BQ9274" s="32"/>
      <c r="BR9274" s="32"/>
      <c r="BS9274" s="32"/>
      <c r="BT9274" s="32"/>
      <c r="BU9274" s="32"/>
      <c r="BV9274" s="32"/>
      <c r="BW9274" s="32"/>
      <c r="BX9274" s="32"/>
      <c r="BY9274" s="32"/>
      <c r="BZ9274" s="32"/>
    </row>
    <row r="9275" spans="66:78" x14ac:dyDescent="0.2">
      <c r="BN9275" s="32"/>
      <c r="BO9275" s="32"/>
      <c r="BP9275" s="32"/>
      <c r="BQ9275" s="32"/>
      <c r="BR9275" s="32"/>
      <c r="BS9275" s="32"/>
      <c r="BT9275" s="32"/>
      <c r="BU9275" s="32"/>
      <c r="BV9275" s="32"/>
      <c r="BW9275" s="32"/>
      <c r="BX9275" s="32"/>
      <c r="BY9275" s="32"/>
      <c r="BZ9275" s="32"/>
    </row>
    <row r="9276" spans="66:78" x14ac:dyDescent="0.2">
      <c r="BN9276" s="32"/>
      <c r="BO9276" s="32"/>
      <c r="BP9276" s="32"/>
      <c r="BQ9276" s="32"/>
      <c r="BR9276" s="32"/>
      <c r="BS9276" s="32"/>
      <c r="BT9276" s="32"/>
      <c r="BU9276" s="32"/>
      <c r="BV9276" s="32"/>
      <c r="BW9276" s="32"/>
      <c r="BX9276" s="32"/>
      <c r="BY9276" s="32"/>
      <c r="BZ9276" s="32"/>
    </row>
    <row r="9277" spans="66:78" x14ac:dyDescent="0.2">
      <c r="BN9277" s="32"/>
      <c r="BO9277" s="32"/>
      <c r="BP9277" s="32"/>
      <c r="BQ9277" s="32"/>
      <c r="BR9277" s="32"/>
      <c r="BS9277" s="32"/>
      <c r="BT9277" s="32"/>
      <c r="BU9277" s="32"/>
      <c r="BV9277" s="32"/>
      <c r="BW9277" s="32"/>
      <c r="BX9277" s="32"/>
      <c r="BY9277" s="32"/>
      <c r="BZ9277" s="32"/>
    </row>
    <row r="9278" spans="66:78" x14ac:dyDescent="0.2">
      <c r="BN9278" s="32"/>
      <c r="BO9278" s="32"/>
      <c r="BP9278" s="32"/>
      <c r="BQ9278" s="32"/>
      <c r="BR9278" s="32"/>
      <c r="BS9278" s="32"/>
      <c r="BT9278" s="32"/>
      <c r="BU9278" s="32"/>
      <c r="BV9278" s="32"/>
      <c r="BW9278" s="32"/>
      <c r="BX9278" s="32"/>
      <c r="BY9278" s="32"/>
      <c r="BZ9278" s="32"/>
    </row>
    <row r="9279" spans="66:78" x14ac:dyDescent="0.2">
      <c r="BN9279" s="32"/>
      <c r="BO9279" s="32"/>
      <c r="BP9279" s="32"/>
      <c r="BQ9279" s="32"/>
      <c r="BR9279" s="32"/>
      <c r="BS9279" s="32"/>
      <c r="BT9279" s="32"/>
      <c r="BU9279" s="32"/>
      <c r="BV9279" s="32"/>
      <c r="BW9279" s="32"/>
      <c r="BX9279" s="32"/>
      <c r="BY9279" s="32"/>
      <c r="BZ9279" s="32"/>
    </row>
    <row r="9280" spans="66:78" x14ac:dyDescent="0.2">
      <c r="BN9280" s="32"/>
      <c r="BO9280" s="32"/>
      <c r="BP9280" s="32"/>
      <c r="BQ9280" s="32"/>
      <c r="BR9280" s="32"/>
      <c r="BS9280" s="32"/>
      <c r="BT9280" s="32"/>
      <c r="BU9280" s="32"/>
      <c r="BV9280" s="32"/>
      <c r="BW9280" s="32"/>
      <c r="BX9280" s="32"/>
      <c r="BY9280" s="32"/>
      <c r="BZ9280" s="32"/>
    </row>
    <row r="9281" spans="66:78" x14ac:dyDescent="0.2">
      <c r="BN9281" s="32"/>
      <c r="BO9281" s="32"/>
      <c r="BP9281" s="32"/>
      <c r="BQ9281" s="32"/>
      <c r="BR9281" s="32"/>
      <c r="BS9281" s="32"/>
      <c r="BT9281" s="32"/>
      <c r="BU9281" s="32"/>
      <c r="BV9281" s="32"/>
      <c r="BW9281" s="32"/>
      <c r="BX9281" s="32"/>
      <c r="BY9281" s="32"/>
      <c r="BZ9281" s="32"/>
    </row>
    <row r="9282" spans="66:78" x14ac:dyDescent="0.2">
      <c r="BN9282" s="32"/>
      <c r="BO9282" s="32"/>
      <c r="BP9282" s="32"/>
      <c r="BQ9282" s="32"/>
      <c r="BR9282" s="32"/>
      <c r="BS9282" s="32"/>
      <c r="BT9282" s="32"/>
      <c r="BU9282" s="32"/>
      <c r="BV9282" s="32"/>
      <c r="BW9282" s="32"/>
      <c r="BX9282" s="32"/>
      <c r="BY9282" s="32"/>
      <c r="BZ9282" s="32"/>
    </row>
    <row r="9283" spans="66:78" x14ac:dyDescent="0.2">
      <c r="BN9283" s="32"/>
      <c r="BO9283" s="32"/>
      <c r="BP9283" s="32"/>
      <c r="BQ9283" s="32"/>
      <c r="BR9283" s="32"/>
      <c r="BS9283" s="32"/>
      <c r="BT9283" s="32"/>
      <c r="BU9283" s="32"/>
      <c r="BV9283" s="32"/>
      <c r="BW9283" s="32"/>
      <c r="BX9283" s="32"/>
      <c r="BY9283" s="32"/>
      <c r="BZ9283" s="32"/>
    </row>
    <row r="9284" spans="66:78" x14ac:dyDescent="0.2">
      <c r="BN9284" s="32"/>
      <c r="BO9284" s="32"/>
      <c r="BP9284" s="32"/>
      <c r="BQ9284" s="32"/>
      <c r="BR9284" s="32"/>
      <c r="BS9284" s="32"/>
      <c r="BT9284" s="32"/>
      <c r="BU9284" s="32"/>
      <c r="BV9284" s="32"/>
      <c r="BW9284" s="32"/>
      <c r="BX9284" s="32"/>
      <c r="BY9284" s="32"/>
      <c r="BZ9284" s="32"/>
    </row>
    <row r="9285" spans="66:78" x14ac:dyDescent="0.2">
      <c r="BN9285" s="32"/>
      <c r="BO9285" s="32"/>
      <c r="BP9285" s="32"/>
      <c r="BQ9285" s="32"/>
      <c r="BR9285" s="32"/>
      <c r="BS9285" s="32"/>
      <c r="BT9285" s="32"/>
      <c r="BU9285" s="32"/>
      <c r="BV9285" s="32"/>
      <c r="BW9285" s="32"/>
      <c r="BX9285" s="32"/>
      <c r="BY9285" s="32"/>
      <c r="BZ9285" s="32"/>
    </row>
    <row r="9286" spans="66:78" x14ac:dyDescent="0.2">
      <c r="BN9286" s="32"/>
      <c r="BO9286" s="32"/>
      <c r="BP9286" s="32"/>
      <c r="BQ9286" s="32"/>
      <c r="BR9286" s="32"/>
      <c r="BS9286" s="32"/>
      <c r="BT9286" s="32"/>
      <c r="BU9286" s="32"/>
      <c r="BV9286" s="32"/>
      <c r="BW9286" s="32"/>
      <c r="BX9286" s="32"/>
      <c r="BY9286" s="32"/>
      <c r="BZ9286" s="32"/>
    </row>
    <row r="9287" spans="66:78" x14ac:dyDescent="0.2">
      <c r="BN9287" s="32"/>
      <c r="BO9287" s="32"/>
      <c r="BP9287" s="32"/>
      <c r="BQ9287" s="32"/>
      <c r="BR9287" s="32"/>
      <c r="BS9287" s="32"/>
      <c r="BT9287" s="32"/>
      <c r="BU9287" s="32"/>
      <c r="BV9287" s="32"/>
      <c r="BW9287" s="32"/>
      <c r="BX9287" s="32"/>
      <c r="BY9287" s="32"/>
      <c r="BZ9287" s="32"/>
    </row>
    <row r="9288" spans="66:78" x14ac:dyDescent="0.2">
      <c r="BN9288" s="32"/>
      <c r="BO9288" s="32"/>
      <c r="BP9288" s="32"/>
      <c r="BQ9288" s="32"/>
      <c r="BR9288" s="32"/>
      <c r="BS9288" s="32"/>
      <c r="BT9288" s="32"/>
      <c r="BU9288" s="32"/>
      <c r="BV9288" s="32"/>
      <c r="BW9288" s="32"/>
      <c r="BX9288" s="32"/>
      <c r="BY9288" s="32"/>
      <c r="BZ9288" s="32"/>
    </row>
    <row r="9289" spans="66:78" x14ac:dyDescent="0.2">
      <c r="BN9289" s="32"/>
      <c r="BO9289" s="32"/>
      <c r="BP9289" s="32"/>
      <c r="BQ9289" s="32"/>
      <c r="BR9289" s="32"/>
      <c r="BS9289" s="32"/>
      <c r="BT9289" s="32"/>
      <c r="BU9289" s="32"/>
      <c r="BV9289" s="32"/>
      <c r="BW9289" s="32"/>
      <c r="BX9289" s="32"/>
      <c r="BY9289" s="32"/>
      <c r="BZ9289" s="32"/>
    </row>
    <row r="9290" spans="66:78" x14ac:dyDescent="0.2">
      <c r="BN9290" s="32"/>
      <c r="BO9290" s="32"/>
      <c r="BP9290" s="32"/>
      <c r="BQ9290" s="32"/>
      <c r="BR9290" s="32"/>
      <c r="BS9290" s="32"/>
      <c r="BT9290" s="32"/>
      <c r="BU9290" s="32"/>
      <c r="BV9290" s="32"/>
      <c r="BW9290" s="32"/>
      <c r="BX9290" s="32"/>
      <c r="BY9290" s="32"/>
      <c r="BZ9290" s="32"/>
    </row>
    <row r="9291" spans="66:78" x14ac:dyDescent="0.2">
      <c r="BN9291" s="32"/>
      <c r="BO9291" s="32"/>
      <c r="BP9291" s="32"/>
      <c r="BQ9291" s="32"/>
      <c r="BR9291" s="32"/>
      <c r="BS9291" s="32"/>
      <c r="BT9291" s="32"/>
      <c r="BU9291" s="32"/>
      <c r="BV9291" s="32"/>
      <c r="BW9291" s="32"/>
      <c r="BX9291" s="32"/>
      <c r="BY9291" s="32"/>
      <c r="BZ9291" s="32"/>
    </row>
    <row r="9292" spans="66:78" x14ac:dyDescent="0.2">
      <c r="BN9292" s="32"/>
      <c r="BO9292" s="32"/>
      <c r="BP9292" s="32"/>
      <c r="BQ9292" s="32"/>
      <c r="BR9292" s="32"/>
      <c r="BS9292" s="32"/>
      <c r="BT9292" s="32"/>
      <c r="BU9292" s="32"/>
      <c r="BV9292" s="32"/>
      <c r="BW9292" s="32"/>
      <c r="BX9292" s="32"/>
      <c r="BY9292" s="32"/>
      <c r="BZ9292" s="32"/>
    </row>
    <row r="9293" spans="66:78" x14ac:dyDescent="0.2">
      <c r="BN9293" s="32"/>
      <c r="BO9293" s="32"/>
      <c r="BP9293" s="32"/>
      <c r="BQ9293" s="32"/>
      <c r="BR9293" s="32"/>
      <c r="BS9293" s="32"/>
      <c r="BT9293" s="32"/>
      <c r="BU9293" s="32"/>
      <c r="BV9293" s="32"/>
      <c r="BW9293" s="32"/>
      <c r="BX9293" s="32"/>
      <c r="BY9293" s="32"/>
      <c r="BZ9293" s="32"/>
    </row>
    <row r="9294" spans="66:78" x14ac:dyDescent="0.2">
      <c r="BN9294" s="32"/>
      <c r="BO9294" s="32"/>
      <c r="BP9294" s="32"/>
      <c r="BQ9294" s="32"/>
      <c r="BR9294" s="32"/>
      <c r="BS9294" s="32"/>
      <c r="BT9294" s="32"/>
      <c r="BU9294" s="32"/>
      <c r="BV9294" s="32"/>
      <c r="BW9294" s="32"/>
      <c r="BX9294" s="32"/>
      <c r="BY9294" s="32"/>
      <c r="BZ9294" s="32"/>
    </row>
    <row r="9295" spans="66:78" x14ac:dyDescent="0.2">
      <c r="BN9295" s="32"/>
      <c r="BO9295" s="32"/>
      <c r="BP9295" s="32"/>
      <c r="BQ9295" s="32"/>
      <c r="BR9295" s="32"/>
      <c r="BS9295" s="32"/>
      <c r="BT9295" s="32"/>
      <c r="BU9295" s="32"/>
      <c r="BV9295" s="32"/>
      <c r="BW9295" s="32"/>
      <c r="BX9295" s="32"/>
      <c r="BY9295" s="32"/>
      <c r="BZ9295" s="32"/>
    </row>
    <row r="9296" spans="66:78" x14ac:dyDescent="0.2">
      <c r="BN9296" s="32"/>
      <c r="BO9296" s="32"/>
      <c r="BP9296" s="32"/>
      <c r="BQ9296" s="32"/>
      <c r="BR9296" s="32"/>
      <c r="BS9296" s="32"/>
      <c r="BT9296" s="32"/>
      <c r="BU9296" s="32"/>
      <c r="BV9296" s="32"/>
      <c r="BW9296" s="32"/>
      <c r="BX9296" s="32"/>
      <c r="BY9296" s="32"/>
      <c r="BZ9296" s="32"/>
    </row>
    <row r="9297" spans="66:78" x14ac:dyDescent="0.2">
      <c r="BN9297" s="32"/>
      <c r="BO9297" s="32"/>
      <c r="BP9297" s="32"/>
      <c r="BQ9297" s="32"/>
      <c r="BR9297" s="32"/>
      <c r="BS9297" s="32"/>
      <c r="BT9297" s="32"/>
      <c r="BU9297" s="32"/>
      <c r="BV9297" s="32"/>
      <c r="BW9297" s="32"/>
      <c r="BX9297" s="32"/>
      <c r="BY9297" s="32"/>
      <c r="BZ9297" s="32"/>
    </row>
    <row r="9298" spans="66:78" x14ac:dyDescent="0.2">
      <c r="BN9298" s="32"/>
      <c r="BO9298" s="32"/>
      <c r="BP9298" s="32"/>
      <c r="BQ9298" s="32"/>
      <c r="BR9298" s="32"/>
      <c r="BS9298" s="32"/>
      <c r="BT9298" s="32"/>
      <c r="BU9298" s="32"/>
      <c r="BV9298" s="32"/>
      <c r="BW9298" s="32"/>
      <c r="BX9298" s="32"/>
      <c r="BY9298" s="32"/>
      <c r="BZ9298" s="32"/>
    </row>
    <row r="9299" spans="66:78" x14ac:dyDescent="0.2">
      <c r="BN9299" s="32"/>
      <c r="BO9299" s="32"/>
      <c r="BP9299" s="32"/>
      <c r="BQ9299" s="32"/>
      <c r="BR9299" s="32"/>
      <c r="BS9299" s="32"/>
      <c r="BT9299" s="32"/>
      <c r="BU9299" s="32"/>
      <c r="BV9299" s="32"/>
      <c r="BW9299" s="32"/>
      <c r="BX9299" s="32"/>
      <c r="BY9299" s="32"/>
      <c r="BZ9299" s="32"/>
    </row>
    <row r="9300" spans="66:78" x14ac:dyDescent="0.2">
      <c r="BN9300" s="32"/>
      <c r="BO9300" s="32"/>
      <c r="BP9300" s="32"/>
      <c r="BQ9300" s="32"/>
      <c r="BR9300" s="32"/>
      <c r="BS9300" s="32"/>
      <c r="BT9300" s="32"/>
      <c r="BU9300" s="32"/>
      <c r="BV9300" s="32"/>
      <c r="BW9300" s="32"/>
      <c r="BX9300" s="32"/>
      <c r="BY9300" s="32"/>
      <c r="BZ9300" s="32"/>
    </row>
    <row r="9301" spans="66:78" x14ac:dyDescent="0.2">
      <c r="BN9301" s="32"/>
      <c r="BO9301" s="32"/>
      <c r="BP9301" s="32"/>
      <c r="BQ9301" s="32"/>
      <c r="BR9301" s="32"/>
      <c r="BS9301" s="32"/>
      <c r="BT9301" s="32"/>
      <c r="BU9301" s="32"/>
      <c r="BV9301" s="32"/>
      <c r="BW9301" s="32"/>
      <c r="BX9301" s="32"/>
      <c r="BY9301" s="32"/>
      <c r="BZ9301" s="32"/>
    </row>
    <row r="9302" spans="66:78" x14ac:dyDescent="0.2">
      <c r="BN9302" s="32"/>
      <c r="BO9302" s="32"/>
      <c r="BP9302" s="32"/>
      <c r="BQ9302" s="32"/>
      <c r="BR9302" s="32"/>
      <c r="BS9302" s="32"/>
      <c r="BT9302" s="32"/>
      <c r="BU9302" s="32"/>
      <c r="BV9302" s="32"/>
      <c r="BW9302" s="32"/>
      <c r="BX9302" s="32"/>
      <c r="BY9302" s="32"/>
      <c r="BZ9302" s="32"/>
    </row>
    <row r="9303" spans="66:78" x14ac:dyDescent="0.2">
      <c r="BN9303" s="32"/>
      <c r="BO9303" s="32"/>
      <c r="BP9303" s="32"/>
      <c r="BQ9303" s="32"/>
      <c r="BR9303" s="32"/>
      <c r="BS9303" s="32"/>
      <c r="BT9303" s="32"/>
      <c r="BU9303" s="32"/>
      <c r="BV9303" s="32"/>
      <c r="BW9303" s="32"/>
      <c r="BX9303" s="32"/>
      <c r="BY9303" s="32"/>
      <c r="BZ9303" s="32"/>
    </row>
    <row r="9304" spans="66:78" x14ac:dyDescent="0.2">
      <c r="BN9304" s="32"/>
      <c r="BO9304" s="32"/>
      <c r="BP9304" s="32"/>
      <c r="BQ9304" s="32"/>
      <c r="BR9304" s="32"/>
      <c r="BS9304" s="32"/>
      <c r="BT9304" s="32"/>
      <c r="BU9304" s="32"/>
      <c r="BV9304" s="32"/>
      <c r="BW9304" s="32"/>
      <c r="BX9304" s="32"/>
      <c r="BY9304" s="32"/>
      <c r="BZ9304" s="32"/>
    </row>
    <row r="9305" spans="66:78" x14ac:dyDescent="0.2">
      <c r="BN9305" s="32"/>
      <c r="BO9305" s="32"/>
      <c r="BP9305" s="32"/>
      <c r="BQ9305" s="32"/>
      <c r="BR9305" s="32"/>
      <c r="BS9305" s="32"/>
      <c r="BT9305" s="32"/>
      <c r="BU9305" s="32"/>
      <c r="BV9305" s="32"/>
      <c r="BW9305" s="32"/>
      <c r="BX9305" s="32"/>
      <c r="BY9305" s="32"/>
      <c r="BZ9305" s="32"/>
    </row>
    <row r="9306" spans="66:78" x14ac:dyDescent="0.2">
      <c r="BN9306" s="32"/>
      <c r="BO9306" s="32"/>
      <c r="BP9306" s="32"/>
      <c r="BQ9306" s="32"/>
      <c r="BR9306" s="32"/>
      <c r="BS9306" s="32"/>
      <c r="BT9306" s="32"/>
      <c r="BU9306" s="32"/>
      <c r="BV9306" s="32"/>
      <c r="BW9306" s="32"/>
      <c r="BX9306" s="32"/>
      <c r="BY9306" s="32"/>
      <c r="BZ9306" s="32"/>
    </row>
    <row r="9307" spans="66:78" x14ac:dyDescent="0.2">
      <c r="BN9307" s="32"/>
      <c r="BO9307" s="32"/>
      <c r="BP9307" s="32"/>
      <c r="BQ9307" s="32"/>
      <c r="BR9307" s="32"/>
      <c r="BS9307" s="32"/>
      <c r="BT9307" s="32"/>
      <c r="BU9307" s="32"/>
      <c r="BV9307" s="32"/>
      <c r="BW9307" s="32"/>
      <c r="BX9307" s="32"/>
      <c r="BY9307" s="32"/>
      <c r="BZ9307" s="32"/>
    </row>
    <row r="9308" spans="66:78" x14ac:dyDescent="0.2">
      <c r="BN9308" s="32"/>
      <c r="BO9308" s="32"/>
      <c r="BP9308" s="32"/>
      <c r="BQ9308" s="32"/>
      <c r="BR9308" s="32"/>
      <c r="BS9308" s="32"/>
      <c r="BT9308" s="32"/>
      <c r="BU9308" s="32"/>
      <c r="BV9308" s="32"/>
      <c r="BW9308" s="32"/>
      <c r="BX9308" s="32"/>
      <c r="BY9308" s="32"/>
      <c r="BZ9308" s="32"/>
    </row>
    <row r="9309" spans="66:78" x14ac:dyDescent="0.2">
      <c r="BN9309" s="32"/>
      <c r="BO9309" s="32"/>
      <c r="BP9309" s="32"/>
      <c r="BQ9309" s="32"/>
      <c r="BR9309" s="32"/>
      <c r="BS9309" s="32"/>
      <c r="BT9309" s="32"/>
      <c r="BU9309" s="32"/>
      <c r="BV9309" s="32"/>
      <c r="BW9309" s="32"/>
      <c r="BX9309" s="32"/>
      <c r="BY9309" s="32"/>
      <c r="BZ9309" s="32"/>
    </row>
    <row r="9310" spans="66:78" x14ac:dyDescent="0.2">
      <c r="BN9310" s="32"/>
      <c r="BO9310" s="32"/>
      <c r="BP9310" s="32"/>
      <c r="BQ9310" s="32"/>
      <c r="BR9310" s="32"/>
      <c r="BS9310" s="32"/>
      <c r="BT9310" s="32"/>
      <c r="BU9310" s="32"/>
      <c r="BV9310" s="32"/>
      <c r="BW9310" s="32"/>
      <c r="BX9310" s="32"/>
      <c r="BY9310" s="32"/>
      <c r="BZ9310" s="32"/>
    </row>
    <row r="9311" spans="66:78" x14ac:dyDescent="0.2">
      <c r="BN9311" s="32"/>
      <c r="BO9311" s="32"/>
      <c r="BP9311" s="32"/>
      <c r="BQ9311" s="32"/>
      <c r="BR9311" s="32"/>
      <c r="BS9311" s="32"/>
      <c r="BT9311" s="32"/>
      <c r="BU9311" s="32"/>
      <c r="BV9311" s="32"/>
      <c r="BW9311" s="32"/>
      <c r="BX9311" s="32"/>
      <c r="BY9311" s="32"/>
      <c r="BZ9311" s="32"/>
    </row>
    <row r="9312" spans="66:78" x14ac:dyDescent="0.2">
      <c r="BN9312" s="32"/>
      <c r="BO9312" s="32"/>
      <c r="BP9312" s="32"/>
      <c r="BQ9312" s="32"/>
      <c r="BR9312" s="32"/>
      <c r="BS9312" s="32"/>
      <c r="BT9312" s="32"/>
      <c r="BU9312" s="32"/>
      <c r="BV9312" s="32"/>
      <c r="BW9312" s="32"/>
      <c r="BX9312" s="32"/>
      <c r="BY9312" s="32"/>
      <c r="BZ9312" s="32"/>
    </row>
    <row r="9313" spans="66:78" x14ac:dyDescent="0.2">
      <c r="BN9313" s="32"/>
      <c r="BO9313" s="32"/>
      <c r="BP9313" s="32"/>
      <c r="BQ9313" s="32"/>
      <c r="BR9313" s="32"/>
      <c r="BS9313" s="32"/>
      <c r="BT9313" s="32"/>
      <c r="BU9313" s="32"/>
      <c r="BV9313" s="32"/>
      <c r="BW9313" s="32"/>
      <c r="BX9313" s="32"/>
      <c r="BY9313" s="32"/>
      <c r="BZ9313" s="32"/>
    </row>
    <row r="9314" spans="66:78" x14ac:dyDescent="0.2">
      <c r="BN9314" s="32"/>
      <c r="BO9314" s="32"/>
      <c r="BP9314" s="32"/>
      <c r="BQ9314" s="32"/>
      <c r="BR9314" s="32"/>
      <c r="BS9314" s="32"/>
      <c r="BT9314" s="32"/>
      <c r="BU9314" s="32"/>
      <c r="BV9314" s="32"/>
      <c r="BW9314" s="32"/>
      <c r="BX9314" s="32"/>
      <c r="BY9314" s="32"/>
      <c r="BZ9314" s="32"/>
    </row>
    <row r="9315" spans="66:78" x14ac:dyDescent="0.2">
      <c r="BN9315" s="32"/>
      <c r="BO9315" s="32"/>
      <c r="BP9315" s="32"/>
      <c r="BQ9315" s="32"/>
      <c r="BR9315" s="32"/>
      <c r="BS9315" s="32"/>
      <c r="BT9315" s="32"/>
      <c r="BU9315" s="32"/>
      <c r="BV9315" s="32"/>
      <c r="BW9315" s="32"/>
      <c r="BX9315" s="32"/>
      <c r="BY9315" s="32"/>
      <c r="BZ9315" s="32"/>
    </row>
    <row r="9316" spans="66:78" x14ac:dyDescent="0.2">
      <c r="BN9316" s="32"/>
      <c r="BO9316" s="32"/>
      <c r="BP9316" s="32"/>
      <c r="BQ9316" s="32"/>
      <c r="BR9316" s="32"/>
      <c r="BS9316" s="32"/>
      <c r="BT9316" s="32"/>
      <c r="BU9316" s="32"/>
      <c r="BV9316" s="32"/>
      <c r="BW9316" s="32"/>
      <c r="BX9316" s="32"/>
      <c r="BY9316" s="32"/>
      <c r="BZ9316" s="32"/>
    </row>
    <row r="9317" spans="66:78" x14ac:dyDescent="0.2">
      <c r="BN9317" s="32"/>
      <c r="BO9317" s="32"/>
      <c r="BP9317" s="32"/>
      <c r="BQ9317" s="32"/>
      <c r="BR9317" s="32"/>
      <c r="BS9317" s="32"/>
      <c r="BT9317" s="32"/>
      <c r="BU9317" s="32"/>
      <c r="BV9317" s="32"/>
      <c r="BW9317" s="32"/>
      <c r="BX9317" s="32"/>
      <c r="BY9317" s="32"/>
      <c r="BZ9317" s="32"/>
    </row>
    <row r="9318" spans="66:78" x14ac:dyDescent="0.2">
      <c r="BN9318" s="32"/>
      <c r="BO9318" s="32"/>
      <c r="BP9318" s="32"/>
      <c r="BQ9318" s="32"/>
      <c r="BR9318" s="32"/>
      <c r="BS9318" s="32"/>
      <c r="BT9318" s="32"/>
      <c r="BU9318" s="32"/>
      <c r="BV9318" s="32"/>
      <c r="BW9318" s="32"/>
      <c r="BX9318" s="32"/>
      <c r="BY9318" s="32"/>
      <c r="BZ9318" s="32"/>
    </row>
    <row r="9319" spans="66:78" x14ac:dyDescent="0.2">
      <c r="BN9319" s="32"/>
      <c r="BO9319" s="32"/>
      <c r="BP9319" s="32"/>
      <c r="BQ9319" s="32"/>
      <c r="BR9319" s="32"/>
      <c r="BS9319" s="32"/>
      <c r="BT9319" s="32"/>
      <c r="BU9319" s="32"/>
      <c r="BV9319" s="32"/>
      <c r="BW9319" s="32"/>
      <c r="BX9319" s="32"/>
      <c r="BY9319" s="32"/>
      <c r="BZ9319" s="32"/>
    </row>
    <row r="9320" spans="66:78" x14ac:dyDescent="0.2">
      <c r="BN9320" s="32"/>
      <c r="BO9320" s="32"/>
      <c r="BP9320" s="32"/>
      <c r="BQ9320" s="32"/>
      <c r="BR9320" s="32"/>
      <c r="BS9320" s="32"/>
      <c r="BT9320" s="32"/>
      <c r="BU9320" s="32"/>
      <c r="BV9320" s="32"/>
      <c r="BW9320" s="32"/>
      <c r="BX9320" s="32"/>
      <c r="BY9320" s="32"/>
      <c r="BZ9320" s="32"/>
    </row>
    <row r="9321" spans="66:78" x14ac:dyDescent="0.2">
      <c r="BN9321" s="32"/>
      <c r="BO9321" s="32"/>
      <c r="BP9321" s="32"/>
      <c r="BQ9321" s="32"/>
      <c r="BR9321" s="32"/>
      <c r="BS9321" s="32"/>
      <c r="BT9321" s="32"/>
      <c r="BU9321" s="32"/>
      <c r="BV9321" s="32"/>
      <c r="BW9321" s="32"/>
      <c r="BX9321" s="32"/>
      <c r="BY9321" s="32"/>
      <c r="BZ9321" s="32"/>
    </row>
    <row r="9322" spans="66:78" x14ac:dyDescent="0.2">
      <c r="BN9322" s="32"/>
      <c r="BO9322" s="32"/>
      <c r="BP9322" s="32"/>
      <c r="BQ9322" s="32"/>
      <c r="BR9322" s="32"/>
      <c r="BS9322" s="32"/>
      <c r="BT9322" s="32"/>
      <c r="BU9322" s="32"/>
      <c r="BV9322" s="32"/>
      <c r="BW9322" s="32"/>
      <c r="BX9322" s="32"/>
      <c r="BY9322" s="32"/>
      <c r="BZ9322" s="32"/>
    </row>
    <row r="9323" spans="66:78" x14ac:dyDescent="0.2">
      <c r="BN9323" s="32"/>
      <c r="BO9323" s="32"/>
      <c r="BP9323" s="32"/>
      <c r="BQ9323" s="32"/>
      <c r="BR9323" s="32"/>
      <c r="BS9323" s="32"/>
      <c r="BT9323" s="32"/>
      <c r="BU9323" s="32"/>
      <c r="BV9323" s="32"/>
      <c r="BW9323" s="32"/>
      <c r="BX9323" s="32"/>
      <c r="BY9323" s="32"/>
      <c r="BZ9323" s="32"/>
    </row>
    <row r="9324" spans="66:78" x14ac:dyDescent="0.2">
      <c r="BN9324" s="32"/>
      <c r="BO9324" s="32"/>
      <c r="BP9324" s="32"/>
      <c r="BQ9324" s="32"/>
      <c r="BR9324" s="32"/>
      <c r="BS9324" s="32"/>
      <c r="BT9324" s="32"/>
      <c r="BU9324" s="32"/>
      <c r="BV9324" s="32"/>
      <c r="BW9324" s="32"/>
      <c r="BX9324" s="32"/>
      <c r="BY9324" s="32"/>
      <c r="BZ9324" s="32"/>
    </row>
    <row r="9325" spans="66:78" x14ac:dyDescent="0.2">
      <c r="BN9325" s="32"/>
      <c r="BO9325" s="32"/>
      <c r="BP9325" s="32"/>
      <c r="BQ9325" s="32"/>
      <c r="BR9325" s="32"/>
      <c r="BS9325" s="32"/>
      <c r="BT9325" s="32"/>
      <c r="BU9325" s="32"/>
      <c r="BV9325" s="32"/>
      <c r="BW9325" s="32"/>
      <c r="BX9325" s="32"/>
      <c r="BY9325" s="32"/>
      <c r="BZ9325" s="32"/>
    </row>
    <row r="9326" spans="66:78" x14ac:dyDescent="0.2">
      <c r="BN9326" s="32"/>
      <c r="BO9326" s="32"/>
      <c r="BP9326" s="32"/>
      <c r="BQ9326" s="32"/>
      <c r="BR9326" s="32"/>
      <c r="BS9326" s="32"/>
      <c r="BT9326" s="32"/>
      <c r="BU9326" s="32"/>
      <c r="BV9326" s="32"/>
      <c r="BW9326" s="32"/>
      <c r="BX9326" s="32"/>
      <c r="BY9326" s="32"/>
      <c r="BZ9326" s="32"/>
    </row>
    <row r="9327" spans="66:78" x14ac:dyDescent="0.2">
      <c r="BN9327" s="32"/>
      <c r="BO9327" s="32"/>
      <c r="BP9327" s="32"/>
      <c r="BQ9327" s="32"/>
      <c r="BR9327" s="32"/>
      <c r="BS9327" s="32"/>
      <c r="BT9327" s="32"/>
      <c r="BU9327" s="32"/>
      <c r="BV9327" s="32"/>
      <c r="BW9327" s="32"/>
      <c r="BX9327" s="32"/>
      <c r="BY9327" s="32"/>
      <c r="BZ9327" s="32"/>
    </row>
    <row r="9328" spans="66:78" x14ac:dyDescent="0.2">
      <c r="BN9328" s="32"/>
      <c r="BO9328" s="32"/>
      <c r="BP9328" s="32"/>
      <c r="BQ9328" s="32"/>
      <c r="BR9328" s="32"/>
      <c r="BS9328" s="32"/>
      <c r="BT9328" s="32"/>
      <c r="BU9328" s="32"/>
      <c r="BV9328" s="32"/>
      <c r="BW9328" s="32"/>
      <c r="BX9328" s="32"/>
      <c r="BY9328" s="32"/>
      <c r="BZ9328" s="32"/>
    </row>
    <row r="9329" spans="66:78" x14ac:dyDescent="0.2">
      <c r="BN9329" s="32"/>
      <c r="BO9329" s="32"/>
      <c r="BP9329" s="32"/>
      <c r="BQ9329" s="32"/>
      <c r="BR9329" s="32"/>
      <c r="BS9329" s="32"/>
      <c r="BT9329" s="32"/>
      <c r="BU9329" s="32"/>
      <c r="BV9329" s="32"/>
      <c r="BW9329" s="32"/>
      <c r="BX9329" s="32"/>
      <c r="BY9329" s="32"/>
      <c r="BZ9329" s="32"/>
    </row>
    <row r="9330" spans="66:78" x14ac:dyDescent="0.2">
      <c r="BN9330" s="32"/>
      <c r="BO9330" s="32"/>
      <c r="BP9330" s="32"/>
      <c r="BQ9330" s="32"/>
      <c r="BR9330" s="32"/>
      <c r="BS9330" s="32"/>
      <c r="BT9330" s="32"/>
      <c r="BU9330" s="32"/>
      <c r="BV9330" s="32"/>
      <c r="BW9330" s="32"/>
      <c r="BX9330" s="32"/>
      <c r="BY9330" s="32"/>
      <c r="BZ9330" s="32"/>
    </row>
    <row r="9331" spans="66:78" x14ac:dyDescent="0.2">
      <c r="BN9331" s="32"/>
      <c r="BO9331" s="32"/>
      <c r="BP9331" s="32"/>
      <c r="BQ9331" s="32"/>
      <c r="BR9331" s="32"/>
      <c r="BS9331" s="32"/>
      <c r="BT9331" s="32"/>
      <c r="BU9331" s="32"/>
      <c r="BV9331" s="32"/>
      <c r="BW9331" s="32"/>
      <c r="BX9331" s="32"/>
      <c r="BY9331" s="32"/>
      <c r="BZ9331" s="32"/>
    </row>
    <row r="9332" spans="66:78" x14ac:dyDescent="0.2">
      <c r="BN9332" s="32"/>
      <c r="BO9332" s="32"/>
      <c r="BP9332" s="32"/>
      <c r="BQ9332" s="32"/>
      <c r="BR9332" s="32"/>
      <c r="BS9332" s="32"/>
      <c r="BT9332" s="32"/>
      <c r="BU9332" s="32"/>
      <c r="BV9332" s="32"/>
      <c r="BW9332" s="32"/>
      <c r="BX9332" s="32"/>
      <c r="BY9332" s="32"/>
      <c r="BZ9332" s="32"/>
    </row>
    <row r="9333" spans="66:78" x14ac:dyDescent="0.2">
      <c r="BN9333" s="32"/>
      <c r="BO9333" s="32"/>
      <c r="BP9333" s="32"/>
      <c r="BQ9333" s="32"/>
      <c r="BR9333" s="32"/>
      <c r="BS9333" s="32"/>
      <c r="BT9333" s="32"/>
      <c r="BU9333" s="32"/>
      <c r="BV9333" s="32"/>
      <c r="BW9333" s="32"/>
      <c r="BX9333" s="32"/>
      <c r="BY9333" s="32"/>
      <c r="BZ9333" s="32"/>
    </row>
    <row r="9334" spans="66:78" x14ac:dyDescent="0.2">
      <c r="BN9334" s="32"/>
      <c r="BO9334" s="32"/>
      <c r="BP9334" s="32"/>
      <c r="BQ9334" s="32"/>
      <c r="BR9334" s="32"/>
      <c r="BS9334" s="32"/>
      <c r="BT9334" s="32"/>
      <c r="BU9334" s="32"/>
      <c r="BV9334" s="32"/>
      <c r="BW9334" s="32"/>
      <c r="BX9334" s="32"/>
      <c r="BY9334" s="32"/>
      <c r="BZ9334" s="32"/>
    </row>
    <row r="9335" spans="66:78" x14ac:dyDescent="0.2">
      <c r="BN9335" s="32"/>
      <c r="BO9335" s="32"/>
      <c r="BP9335" s="32"/>
      <c r="BQ9335" s="32"/>
      <c r="BR9335" s="32"/>
      <c r="BS9335" s="32"/>
      <c r="BT9335" s="32"/>
      <c r="BU9335" s="32"/>
      <c r="BV9335" s="32"/>
      <c r="BW9335" s="32"/>
      <c r="BX9335" s="32"/>
      <c r="BY9335" s="32"/>
      <c r="BZ9335" s="32"/>
    </row>
    <row r="9336" spans="66:78" x14ac:dyDescent="0.2">
      <c r="BN9336" s="32"/>
      <c r="BO9336" s="32"/>
      <c r="BP9336" s="32"/>
      <c r="BQ9336" s="32"/>
      <c r="BR9336" s="32"/>
      <c r="BS9336" s="32"/>
      <c r="BT9336" s="32"/>
      <c r="BU9336" s="32"/>
      <c r="BV9336" s="32"/>
      <c r="BW9336" s="32"/>
      <c r="BX9336" s="32"/>
      <c r="BY9336" s="32"/>
      <c r="BZ9336" s="32"/>
    </row>
    <row r="9337" spans="66:78" x14ac:dyDescent="0.2">
      <c r="BN9337" s="32"/>
      <c r="BO9337" s="32"/>
      <c r="BP9337" s="32"/>
      <c r="BQ9337" s="32"/>
      <c r="BR9337" s="32"/>
      <c r="BS9337" s="32"/>
      <c r="BT9337" s="32"/>
      <c r="BU9337" s="32"/>
      <c r="BV9337" s="32"/>
      <c r="BW9337" s="32"/>
      <c r="BX9337" s="32"/>
      <c r="BY9337" s="32"/>
      <c r="BZ9337" s="32"/>
    </row>
    <row r="9338" spans="66:78" x14ac:dyDescent="0.2">
      <c r="BN9338" s="32"/>
      <c r="BO9338" s="32"/>
      <c r="BP9338" s="32"/>
      <c r="BQ9338" s="32"/>
      <c r="BR9338" s="32"/>
      <c r="BS9338" s="32"/>
      <c r="BT9338" s="32"/>
      <c r="BU9338" s="32"/>
      <c r="BV9338" s="32"/>
      <c r="BW9338" s="32"/>
      <c r="BX9338" s="32"/>
      <c r="BY9338" s="32"/>
      <c r="BZ9338" s="32"/>
    </row>
    <row r="9339" spans="66:78" x14ac:dyDescent="0.2">
      <c r="BN9339" s="32"/>
      <c r="BO9339" s="32"/>
      <c r="BP9339" s="32"/>
      <c r="BQ9339" s="32"/>
      <c r="BR9339" s="32"/>
      <c r="BS9339" s="32"/>
      <c r="BT9339" s="32"/>
      <c r="BU9339" s="32"/>
      <c r="BV9339" s="32"/>
      <c r="BW9339" s="32"/>
      <c r="BX9339" s="32"/>
      <c r="BY9339" s="32"/>
      <c r="BZ9339" s="32"/>
    </row>
    <row r="9340" spans="66:78" x14ac:dyDescent="0.2">
      <c r="BN9340" s="32"/>
      <c r="BO9340" s="32"/>
      <c r="BP9340" s="32"/>
      <c r="BQ9340" s="32"/>
      <c r="BR9340" s="32"/>
      <c r="BS9340" s="32"/>
      <c r="BT9340" s="32"/>
      <c r="BU9340" s="32"/>
      <c r="BV9340" s="32"/>
      <c r="BW9340" s="32"/>
      <c r="BX9340" s="32"/>
      <c r="BY9340" s="32"/>
      <c r="BZ9340" s="32"/>
    </row>
    <row r="9341" spans="66:78" x14ac:dyDescent="0.2">
      <c r="BN9341" s="32"/>
      <c r="BO9341" s="32"/>
      <c r="BP9341" s="32"/>
      <c r="BQ9341" s="32"/>
      <c r="BR9341" s="32"/>
      <c r="BS9341" s="32"/>
      <c r="BT9341" s="32"/>
      <c r="BU9341" s="32"/>
      <c r="BV9341" s="32"/>
      <c r="BW9341" s="32"/>
      <c r="BX9341" s="32"/>
      <c r="BY9341" s="32"/>
      <c r="BZ9341" s="32"/>
    </row>
    <row r="9342" spans="66:78" x14ac:dyDescent="0.2">
      <c r="BN9342" s="32"/>
      <c r="BO9342" s="32"/>
      <c r="BP9342" s="32"/>
      <c r="BQ9342" s="32"/>
      <c r="BR9342" s="32"/>
      <c r="BS9342" s="32"/>
      <c r="BT9342" s="32"/>
      <c r="BU9342" s="32"/>
      <c r="BV9342" s="32"/>
      <c r="BW9342" s="32"/>
      <c r="BX9342" s="32"/>
      <c r="BY9342" s="32"/>
      <c r="BZ9342" s="32"/>
    </row>
    <row r="9343" spans="66:78" x14ac:dyDescent="0.2">
      <c r="BN9343" s="32"/>
      <c r="BO9343" s="32"/>
      <c r="BP9343" s="32"/>
      <c r="BQ9343" s="32"/>
      <c r="BR9343" s="32"/>
      <c r="BS9343" s="32"/>
      <c r="BT9343" s="32"/>
      <c r="BU9343" s="32"/>
      <c r="BV9343" s="32"/>
      <c r="BW9343" s="32"/>
      <c r="BX9343" s="32"/>
      <c r="BY9343" s="32"/>
      <c r="BZ9343" s="32"/>
    </row>
    <row r="9344" spans="66:78" x14ac:dyDescent="0.2">
      <c r="BN9344" s="32"/>
      <c r="BO9344" s="32"/>
      <c r="BP9344" s="32"/>
      <c r="BQ9344" s="32"/>
      <c r="BR9344" s="32"/>
      <c r="BS9344" s="32"/>
      <c r="BT9344" s="32"/>
      <c r="BU9344" s="32"/>
      <c r="BV9344" s="32"/>
      <c r="BW9344" s="32"/>
      <c r="BX9344" s="32"/>
      <c r="BY9344" s="32"/>
      <c r="BZ9344" s="32"/>
    </row>
    <row r="9345" spans="66:78" x14ac:dyDescent="0.2">
      <c r="BN9345" s="32"/>
      <c r="BO9345" s="32"/>
      <c r="BP9345" s="32"/>
      <c r="BQ9345" s="32"/>
      <c r="BR9345" s="32"/>
      <c r="BS9345" s="32"/>
      <c r="BT9345" s="32"/>
      <c r="BU9345" s="32"/>
      <c r="BV9345" s="32"/>
      <c r="BW9345" s="32"/>
      <c r="BX9345" s="32"/>
      <c r="BY9345" s="32"/>
      <c r="BZ9345" s="32"/>
    </row>
    <row r="9346" spans="66:78" x14ac:dyDescent="0.2">
      <c r="BN9346" s="32"/>
      <c r="BO9346" s="32"/>
      <c r="BP9346" s="32"/>
      <c r="BQ9346" s="32"/>
      <c r="BR9346" s="32"/>
      <c r="BS9346" s="32"/>
      <c r="BT9346" s="32"/>
      <c r="BU9346" s="32"/>
      <c r="BV9346" s="32"/>
      <c r="BW9346" s="32"/>
      <c r="BX9346" s="32"/>
      <c r="BY9346" s="32"/>
      <c r="BZ9346" s="32"/>
    </row>
    <row r="9347" spans="66:78" x14ac:dyDescent="0.2">
      <c r="BN9347" s="32"/>
      <c r="BO9347" s="32"/>
      <c r="BP9347" s="32"/>
      <c r="BQ9347" s="32"/>
      <c r="BR9347" s="32"/>
      <c r="BS9347" s="32"/>
      <c r="BT9347" s="32"/>
      <c r="BU9347" s="32"/>
      <c r="BV9347" s="32"/>
      <c r="BW9347" s="32"/>
      <c r="BX9347" s="32"/>
      <c r="BY9347" s="32"/>
      <c r="BZ9347" s="32"/>
    </row>
    <row r="9348" spans="66:78" x14ac:dyDescent="0.2">
      <c r="BN9348" s="32"/>
      <c r="BO9348" s="32"/>
      <c r="BP9348" s="32"/>
      <c r="BQ9348" s="32"/>
      <c r="BR9348" s="32"/>
      <c r="BS9348" s="32"/>
      <c r="BT9348" s="32"/>
      <c r="BU9348" s="32"/>
      <c r="BV9348" s="32"/>
      <c r="BW9348" s="32"/>
      <c r="BX9348" s="32"/>
      <c r="BY9348" s="32"/>
      <c r="BZ9348" s="32"/>
    </row>
    <row r="9349" spans="66:78" x14ac:dyDescent="0.2">
      <c r="BN9349" s="32"/>
      <c r="BO9349" s="32"/>
      <c r="BP9349" s="32"/>
      <c r="BQ9349" s="32"/>
      <c r="BR9349" s="32"/>
      <c r="BS9349" s="32"/>
      <c r="BT9349" s="32"/>
      <c r="BU9349" s="32"/>
      <c r="BV9349" s="32"/>
      <c r="BW9349" s="32"/>
      <c r="BX9349" s="32"/>
      <c r="BY9349" s="32"/>
      <c r="BZ9349" s="32"/>
    </row>
    <row r="9350" spans="66:78" x14ac:dyDescent="0.2">
      <c r="BN9350" s="32"/>
      <c r="BO9350" s="32"/>
      <c r="BP9350" s="32"/>
      <c r="BQ9350" s="32"/>
      <c r="BR9350" s="32"/>
      <c r="BS9350" s="32"/>
      <c r="BT9350" s="32"/>
      <c r="BU9350" s="32"/>
      <c r="BV9350" s="32"/>
      <c r="BW9350" s="32"/>
      <c r="BX9350" s="32"/>
      <c r="BY9350" s="32"/>
      <c r="BZ9350" s="32"/>
    </row>
    <row r="9351" spans="66:78" x14ac:dyDescent="0.2">
      <c r="BN9351" s="32"/>
      <c r="BO9351" s="32"/>
      <c r="BP9351" s="32"/>
      <c r="BQ9351" s="32"/>
      <c r="BR9351" s="32"/>
      <c r="BS9351" s="32"/>
      <c r="BT9351" s="32"/>
      <c r="BU9351" s="32"/>
      <c r="BV9351" s="32"/>
      <c r="BW9351" s="32"/>
      <c r="BX9351" s="32"/>
      <c r="BY9351" s="32"/>
      <c r="BZ9351" s="32"/>
    </row>
    <row r="9352" spans="66:78" x14ac:dyDescent="0.2">
      <c r="BN9352" s="32"/>
      <c r="BO9352" s="32"/>
      <c r="BP9352" s="32"/>
      <c r="BQ9352" s="32"/>
      <c r="BR9352" s="32"/>
      <c r="BS9352" s="32"/>
      <c r="BT9352" s="32"/>
      <c r="BU9352" s="32"/>
      <c r="BV9352" s="32"/>
      <c r="BW9352" s="32"/>
      <c r="BX9352" s="32"/>
      <c r="BY9352" s="32"/>
      <c r="BZ9352" s="32"/>
    </row>
    <row r="9353" spans="66:78" x14ac:dyDescent="0.2">
      <c r="BN9353" s="32"/>
      <c r="BO9353" s="32"/>
      <c r="BP9353" s="32"/>
      <c r="BQ9353" s="32"/>
      <c r="BR9353" s="32"/>
      <c r="BS9353" s="32"/>
      <c r="BT9353" s="32"/>
      <c r="BU9353" s="32"/>
      <c r="BV9353" s="32"/>
      <c r="BW9353" s="32"/>
      <c r="BX9353" s="32"/>
      <c r="BY9353" s="32"/>
      <c r="BZ9353" s="32"/>
    </row>
    <row r="9354" spans="66:78" x14ac:dyDescent="0.2">
      <c r="BN9354" s="32"/>
      <c r="BO9354" s="32"/>
      <c r="BP9354" s="32"/>
      <c r="BQ9354" s="32"/>
      <c r="BR9354" s="32"/>
      <c r="BS9354" s="32"/>
      <c r="BT9354" s="32"/>
      <c r="BU9354" s="32"/>
      <c r="BV9354" s="32"/>
      <c r="BW9354" s="32"/>
      <c r="BX9354" s="32"/>
      <c r="BY9354" s="32"/>
      <c r="BZ9354" s="32"/>
    </row>
    <row r="9355" spans="66:78" x14ac:dyDescent="0.2">
      <c r="BN9355" s="32"/>
      <c r="BO9355" s="32"/>
      <c r="BP9355" s="32"/>
      <c r="BQ9355" s="32"/>
      <c r="BR9355" s="32"/>
      <c r="BS9355" s="32"/>
      <c r="BT9355" s="32"/>
      <c r="BU9355" s="32"/>
      <c r="BV9355" s="32"/>
      <c r="BW9355" s="32"/>
      <c r="BX9355" s="32"/>
      <c r="BY9355" s="32"/>
      <c r="BZ9355" s="32"/>
    </row>
    <row r="9356" spans="66:78" x14ac:dyDescent="0.2">
      <c r="BN9356" s="32"/>
      <c r="BO9356" s="32"/>
      <c r="BP9356" s="32"/>
      <c r="BQ9356" s="32"/>
      <c r="BR9356" s="32"/>
      <c r="BS9356" s="32"/>
      <c r="BT9356" s="32"/>
      <c r="BU9356" s="32"/>
      <c r="BV9356" s="32"/>
      <c r="BW9356" s="32"/>
      <c r="BX9356" s="32"/>
      <c r="BY9356" s="32"/>
      <c r="BZ9356" s="32"/>
    </row>
    <row r="9357" spans="66:78" x14ac:dyDescent="0.2">
      <c r="BN9357" s="32"/>
      <c r="BO9357" s="32"/>
      <c r="BP9357" s="32"/>
      <c r="BQ9357" s="32"/>
      <c r="BR9357" s="32"/>
      <c r="BS9357" s="32"/>
      <c r="BT9357" s="32"/>
      <c r="BU9357" s="32"/>
      <c r="BV9357" s="32"/>
      <c r="BW9357" s="32"/>
      <c r="BX9357" s="32"/>
      <c r="BY9357" s="32"/>
      <c r="BZ9357" s="32"/>
    </row>
    <row r="9358" spans="66:78" x14ac:dyDescent="0.2">
      <c r="BN9358" s="32"/>
      <c r="BO9358" s="32"/>
      <c r="BP9358" s="32"/>
      <c r="BQ9358" s="32"/>
      <c r="BR9358" s="32"/>
      <c r="BS9358" s="32"/>
      <c r="BT9358" s="32"/>
      <c r="BU9358" s="32"/>
      <c r="BV9358" s="32"/>
      <c r="BW9358" s="32"/>
      <c r="BX9358" s="32"/>
      <c r="BY9358" s="32"/>
      <c r="BZ9358" s="32"/>
    </row>
    <row r="9359" spans="66:78" x14ac:dyDescent="0.2">
      <c r="BN9359" s="32"/>
      <c r="BO9359" s="32"/>
      <c r="BP9359" s="32"/>
      <c r="BQ9359" s="32"/>
      <c r="BR9359" s="32"/>
      <c r="BS9359" s="32"/>
      <c r="BT9359" s="32"/>
      <c r="BU9359" s="32"/>
      <c r="BV9359" s="32"/>
      <c r="BW9359" s="32"/>
      <c r="BX9359" s="32"/>
      <c r="BY9359" s="32"/>
      <c r="BZ9359" s="32"/>
    </row>
    <row r="9360" spans="66:78" x14ac:dyDescent="0.2">
      <c r="BN9360" s="32"/>
      <c r="BO9360" s="32"/>
      <c r="BP9360" s="32"/>
      <c r="BQ9360" s="32"/>
      <c r="BR9360" s="32"/>
      <c r="BS9360" s="32"/>
      <c r="BT9360" s="32"/>
      <c r="BU9360" s="32"/>
      <c r="BV9360" s="32"/>
      <c r="BW9360" s="32"/>
      <c r="BX9360" s="32"/>
      <c r="BY9360" s="32"/>
      <c r="BZ9360" s="32"/>
    </row>
    <row r="9361" spans="66:78" x14ac:dyDescent="0.2">
      <c r="BN9361" s="32"/>
      <c r="BO9361" s="32"/>
      <c r="BP9361" s="32"/>
      <c r="BQ9361" s="32"/>
      <c r="BR9361" s="32"/>
      <c r="BS9361" s="32"/>
      <c r="BT9361" s="32"/>
      <c r="BU9361" s="32"/>
      <c r="BV9361" s="32"/>
      <c r="BW9361" s="32"/>
      <c r="BX9361" s="32"/>
      <c r="BY9361" s="32"/>
      <c r="BZ9361" s="32"/>
    </row>
    <row r="9362" spans="66:78" x14ac:dyDescent="0.2">
      <c r="BN9362" s="32"/>
      <c r="BO9362" s="32"/>
      <c r="BP9362" s="32"/>
      <c r="BQ9362" s="32"/>
      <c r="BR9362" s="32"/>
      <c r="BS9362" s="32"/>
      <c r="BT9362" s="32"/>
      <c r="BU9362" s="32"/>
      <c r="BV9362" s="32"/>
      <c r="BW9362" s="32"/>
      <c r="BX9362" s="32"/>
      <c r="BY9362" s="32"/>
      <c r="BZ9362" s="32"/>
    </row>
    <row r="9363" spans="66:78" x14ac:dyDescent="0.2">
      <c r="BN9363" s="32"/>
      <c r="BO9363" s="32"/>
      <c r="BP9363" s="32"/>
      <c r="BQ9363" s="32"/>
      <c r="BR9363" s="32"/>
      <c r="BS9363" s="32"/>
      <c r="BT9363" s="32"/>
      <c r="BU9363" s="32"/>
      <c r="BV9363" s="32"/>
      <c r="BW9363" s="32"/>
      <c r="BX9363" s="32"/>
      <c r="BY9363" s="32"/>
      <c r="BZ9363" s="32"/>
    </row>
    <row r="9364" spans="66:78" x14ac:dyDescent="0.2">
      <c r="BN9364" s="32"/>
      <c r="BO9364" s="32"/>
      <c r="BP9364" s="32"/>
      <c r="BQ9364" s="32"/>
      <c r="BR9364" s="32"/>
      <c r="BS9364" s="32"/>
      <c r="BT9364" s="32"/>
      <c r="BU9364" s="32"/>
      <c r="BV9364" s="32"/>
      <c r="BW9364" s="32"/>
      <c r="BX9364" s="32"/>
      <c r="BY9364" s="32"/>
      <c r="BZ9364" s="32"/>
    </row>
    <row r="9365" spans="66:78" x14ac:dyDescent="0.2">
      <c r="BN9365" s="32"/>
      <c r="BO9365" s="32"/>
      <c r="BP9365" s="32"/>
      <c r="BQ9365" s="32"/>
      <c r="BR9365" s="32"/>
      <c r="BS9365" s="32"/>
      <c r="BT9365" s="32"/>
      <c r="BU9365" s="32"/>
      <c r="BV9365" s="32"/>
      <c r="BW9365" s="32"/>
      <c r="BX9365" s="32"/>
      <c r="BY9365" s="32"/>
      <c r="BZ9365" s="32"/>
    </row>
    <row r="9366" spans="66:78" x14ac:dyDescent="0.2">
      <c r="BN9366" s="32"/>
      <c r="BO9366" s="32"/>
      <c r="BP9366" s="32"/>
      <c r="BQ9366" s="32"/>
      <c r="BR9366" s="32"/>
      <c r="BS9366" s="32"/>
      <c r="BT9366" s="32"/>
      <c r="BU9366" s="32"/>
      <c r="BV9366" s="32"/>
      <c r="BW9366" s="32"/>
      <c r="BX9366" s="32"/>
      <c r="BY9366" s="32"/>
      <c r="BZ9366" s="32"/>
    </row>
    <row r="9367" spans="66:78" x14ac:dyDescent="0.2">
      <c r="BN9367" s="32"/>
      <c r="BO9367" s="32"/>
      <c r="BP9367" s="32"/>
      <c r="BQ9367" s="32"/>
      <c r="BR9367" s="32"/>
      <c r="BS9367" s="32"/>
      <c r="BT9367" s="32"/>
      <c r="BU9367" s="32"/>
      <c r="BV9367" s="32"/>
      <c r="BW9367" s="32"/>
      <c r="BX9367" s="32"/>
      <c r="BY9367" s="32"/>
      <c r="BZ9367" s="32"/>
    </row>
    <row r="9368" spans="66:78" x14ac:dyDescent="0.2">
      <c r="BN9368" s="32"/>
      <c r="BO9368" s="32"/>
      <c r="BP9368" s="32"/>
      <c r="BQ9368" s="32"/>
      <c r="BR9368" s="32"/>
      <c r="BS9368" s="32"/>
      <c r="BT9368" s="32"/>
      <c r="BU9368" s="32"/>
      <c r="BV9368" s="32"/>
      <c r="BW9368" s="32"/>
      <c r="BX9368" s="32"/>
      <c r="BY9368" s="32"/>
      <c r="BZ9368" s="32"/>
    </row>
    <row r="9369" spans="66:78" x14ac:dyDescent="0.2">
      <c r="BN9369" s="32"/>
      <c r="BO9369" s="32"/>
      <c r="BP9369" s="32"/>
      <c r="BQ9369" s="32"/>
      <c r="BR9369" s="32"/>
      <c r="BS9369" s="32"/>
      <c r="BT9369" s="32"/>
      <c r="BU9369" s="32"/>
      <c r="BV9369" s="32"/>
      <c r="BW9369" s="32"/>
      <c r="BX9369" s="32"/>
      <c r="BY9369" s="32"/>
      <c r="BZ9369" s="32"/>
    </row>
    <row r="9370" spans="66:78" x14ac:dyDescent="0.2">
      <c r="BN9370" s="32"/>
      <c r="BO9370" s="32"/>
      <c r="BP9370" s="32"/>
      <c r="BQ9370" s="32"/>
      <c r="BR9370" s="32"/>
      <c r="BS9370" s="32"/>
      <c r="BT9370" s="32"/>
      <c r="BU9370" s="32"/>
      <c r="BV9370" s="32"/>
      <c r="BW9370" s="32"/>
      <c r="BX9370" s="32"/>
      <c r="BY9370" s="32"/>
      <c r="BZ9370" s="32"/>
    </row>
    <row r="9371" spans="66:78" x14ac:dyDescent="0.2">
      <c r="BN9371" s="32"/>
      <c r="BO9371" s="32"/>
      <c r="BP9371" s="32"/>
      <c r="BQ9371" s="32"/>
      <c r="BR9371" s="32"/>
      <c r="BS9371" s="32"/>
      <c r="BT9371" s="32"/>
      <c r="BU9371" s="32"/>
      <c r="BV9371" s="32"/>
      <c r="BW9371" s="32"/>
      <c r="BX9371" s="32"/>
      <c r="BY9371" s="32"/>
      <c r="BZ9371" s="32"/>
    </row>
    <row r="9372" spans="66:78" x14ac:dyDescent="0.2">
      <c r="BN9372" s="32"/>
      <c r="BO9372" s="32"/>
      <c r="BP9372" s="32"/>
      <c r="BQ9372" s="32"/>
      <c r="BR9372" s="32"/>
      <c r="BS9372" s="32"/>
      <c r="BT9372" s="32"/>
      <c r="BU9372" s="32"/>
      <c r="BV9372" s="32"/>
      <c r="BW9372" s="32"/>
      <c r="BX9372" s="32"/>
      <c r="BY9372" s="32"/>
      <c r="BZ9372" s="32"/>
    </row>
    <row r="9373" spans="66:78" x14ac:dyDescent="0.2">
      <c r="BN9373" s="32"/>
      <c r="BO9373" s="32"/>
      <c r="BP9373" s="32"/>
      <c r="BQ9373" s="32"/>
      <c r="BR9373" s="32"/>
      <c r="BS9373" s="32"/>
      <c r="BT9373" s="32"/>
      <c r="BU9373" s="32"/>
      <c r="BV9373" s="32"/>
      <c r="BW9373" s="32"/>
      <c r="BX9373" s="32"/>
      <c r="BY9373" s="32"/>
      <c r="BZ9373" s="32"/>
    </row>
    <row r="9374" spans="66:78" x14ac:dyDescent="0.2">
      <c r="BN9374" s="32"/>
      <c r="BO9374" s="32"/>
      <c r="BP9374" s="32"/>
      <c r="BQ9374" s="32"/>
      <c r="BR9374" s="32"/>
      <c r="BS9374" s="32"/>
      <c r="BT9374" s="32"/>
      <c r="BU9374" s="32"/>
      <c r="BV9374" s="32"/>
      <c r="BW9374" s="32"/>
      <c r="BX9374" s="32"/>
      <c r="BY9374" s="32"/>
      <c r="BZ9374" s="32"/>
    </row>
    <row r="9375" spans="66:78" x14ac:dyDescent="0.2">
      <c r="BN9375" s="32"/>
      <c r="BO9375" s="32"/>
      <c r="BP9375" s="32"/>
      <c r="BQ9375" s="32"/>
      <c r="BR9375" s="32"/>
      <c r="BS9375" s="32"/>
      <c r="BT9375" s="32"/>
      <c r="BU9375" s="32"/>
      <c r="BV9375" s="32"/>
      <c r="BW9375" s="32"/>
      <c r="BX9375" s="32"/>
      <c r="BY9375" s="32"/>
      <c r="BZ9375" s="32"/>
    </row>
    <row r="9376" spans="66:78" x14ac:dyDescent="0.2">
      <c r="BN9376" s="32"/>
      <c r="BO9376" s="32"/>
      <c r="BP9376" s="32"/>
      <c r="BQ9376" s="32"/>
      <c r="BR9376" s="32"/>
      <c r="BS9376" s="32"/>
      <c r="BT9376" s="32"/>
      <c r="BU9376" s="32"/>
      <c r="BV9376" s="32"/>
      <c r="BW9376" s="32"/>
      <c r="BX9376" s="32"/>
      <c r="BY9376" s="32"/>
      <c r="BZ9376" s="32"/>
    </row>
    <row r="9377" spans="66:78" x14ac:dyDescent="0.2">
      <c r="BN9377" s="32"/>
      <c r="BO9377" s="32"/>
      <c r="BP9377" s="32"/>
      <c r="BQ9377" s="32"/>
      <c r="BR9377" s="32"/>
      <c r="BS9377" s="32"/>
      <c r="BT9377" s="32"/>
      <c r="BU9377" s="32"/>
      <c r="BV9377" s="32"/>
      <c r="BW9377" s="32"/>
      <c r="BX9377" s="32"/>
      <c r="BY9377" s="32"/>
      <c r="BZ9377" s="32"/>
    </row>
    <row r="9378" spans="66:78" x14ac:dyDescent="0.2">
      <c r="BN9378" s="32"/>
      <c r="BO9378" s="32"/>
      <c r="BP9378" s="32"/>
      <c r="BQ9378" s="32"/>
      <c r="BR9378" s="32"/>
      <c r="BS9378" s="32"/>
      <c r="BT9378" s="32"/>
      <c r="BU9378" s="32"/>
      <c r="BV9378" s="32"/>
      <c r="BW9378" s="32"/>
      <c r="BX9378" s="32"/>
      <c r="BY9378" s="32"/>
      <c r="BZ9378" s="32"/>
    </row>
    <row r="9379" spans="66:78" x14ac:dyDescent="0.2">
      <c r="BN9379" s="32"/>
      <c r="BO9379" s="32"/>
      <c r="BP9379" s="32"/>
      <c r="BQ9379" s="32"/>
      <c r="BR9379" s="32"/>
      <c r="BS9379" s="32"/>
      <c r="BT9379" s="32"/>
      <c r="BU9379" s="32"/>
      <c r="BV9379" s="32"/>
      <c r="BW9379" s="32"/>
      <c r="BX9379" s="32"/>
      <c r="BY9379" s="32"/>
      <c r="BZ9379" s="32"/>
    </row>
    <row r="9380" spans="66:78" x14ac:dyDescent="0.2">
      <c r="BN9380" s="32"/>
      <c r="BO9380" s="32"/>
      <c r="BP9380" s="32"/>
      <c r="BQ9380" s="32"/>
      <c r="BR9380" s="32"/>
      <c r="BS9380" s="32"/>
      <c r="BT9380" s="32"/>
      <c r="BU9380" s="32"/>
      <c r="BV9380" s="32"/>
      <c r="BW9380" s="32"/>
      <c r="BX9380" s="32"/>
      <c r="BY9380" s="32"/>
      <c r="BZ9380" s="32"/>
    </row>
    <row r="9381" spans="66:78" x14ac:dyDescent="0.2">
      <c r="BN9381" s="32"/>
      <c r="BO9381" s="32"/>
      <c r="BP9381" s="32"/>
      <c r="BQ9381" s="32"/>
      <c r="BR9381" s="32"/>
      <c r="BS9381" s="32"/>
      <c r="BT9381" s="32"/>
      <c r="BU9381" s="32"/>
      <c r="BV9381" s="32"/>
      <c r="BW9381" s="32"/>
      <c r="BX9381" s="32"/>
      <c r="BY9381" s="32"/>
      <c r="BZ9381" s="32"/>
    </row>
    <row r="9382" spans="66:78" x14ac:dyDescent="0.2">
      <c r="BN9382" s="32"/>
      <c r="BO9382" s="32"/>
      <c r="BP9382" s="32"/>
      <c r="BQ9382" s="32"/>
      <c r="BR9382" s="32"/>
      <c r="BS9382" s="32"/>
      <c r="BT9382" s="32"/>
      <c r="BU9382" s="32"/>
      <c r="BV9382" s="32"/>
      <c r="BW9382" s="32"/>
      <c r="BX9382" s="32"/>
      <c r="BY9382" s="32"/>
      <c r="BZ9382" s="32"/>
    </row>
    <row r="9383" spans="66:78" x14ac:dyDescent="0.2">
      <c r="BN9383" s="32"/>
      <c r="BO9383" s="32"/>
      <c r="BP9383" s="32"/>
      <c r="BQ9383" s="32"/>
      <c r="BR9383" s="32"/>
      <c r="BS9383" s="32"/>
      <c r="BT9383" s="32"/>
      <c r="BU9383" s="32"/>
      <c r="BV9383" s="32"/>
      <c r="BW9383" s="32"/>
      <c r="BX9383" s="32"/>
      <c r="BY9383" s="32"/>
      <c r="BZ9383" s="32"/>
    </row>
    <row r="9384" spans="66:78" x14ac:dyDescent="0.2">
      <c r="BN9384" s="32"/>
      <c r="BO9384" s="32"/>
      <c r="BP9384" s="32"/>
      <c r="BQ9384" s="32"/>
      <c r="BR9384" s="32"/>
      <c r="BS9384" s="32"/>
      <c r="BT9384" s="32"/>
      <c r="BU9384" s="32"/>
      <c r="BV9384" s="32"/>
      <c r="BW9384" s="32"/>
      <c r="BX9384" s="32"/>
      <c r="BY9384" s="32"/>
      <c r="BZ9384" s="32"/>
    </row>
    <row r="9385" spans="66:78" x14ac:dyDescent="0.2">
      <c r="BN9385" s="32"/>
      <c r="BO9385" s="32"/>
      <c r="BP9385" s="32"/>
      <c r="BQ9385" s="32"/>
      <c r="BR9385" s="32"/>
      <c r="BS9385" s="32"/>
      <c r="BT9385" s="32"/>
      <c r="BU9385" s="32"/>
      <c r="BV9385" s="32"/>
      <c r="BW9385" s="32"/>
      <c r="BX9385" s="32"/>
      <c r="BY9385" s="32"/>
      <c r="BZ9385" s="32"/>
    </row>
    <row r="9386" spans="66:78" x14ac:dyDescent="0.2">
      <c r="BN9386" s="32"/>
      <c r="BO9386" s="32"/>
      <c r="BP9386" s="32"/>
      <c r="BQ9386" s="32"/>
      <c r="BR9386" s="32"/>
      <c r="BS9386" s="32"/>
      <c r="BT9386" s="32"/>
      <c r="BU9386" s="32"/>
      <c r="BV9386" s="32"/>
      <c r="BW9386" s="32"/>
      <c r="BX9386" s="32"/>
      <c r="BY9386" s="32"/>
      <c r="BZ9386" s="32"/>
    </row>
    <row r="9387" spans="66:78" x14ac:dyDescent="0.2">
      <c r="BN9387" s="32"/>
      <c r="BO9387" s="32"/>
      <c r="BP9387" s="32"/>
      <c r="BQ9387" s="32"/>
      <c r="BR9387" s="32"/>
      <c r="BS9387" s="32"/>
      <c r="BT9387" s="32"/>
      <c r="BU9387" s="32"/>
      <c r="BV9387" s="32"/>
      <c r="BW9387" s="32"/>
      <c r="BX9387" s="32"/>
      <c r="BY9387" s="32"/>
      <c r="BZ9387" s="32"/>
    </row>
    <row r="9388" spans="66:78" x14ac:dyDescent="0.2">
      <c r="BN9388" s="32"/>
      <c r="BO9388" s="32"/>
      <c r="BP9388" s="32"/>
      <c r="BQ9388" s="32"/>
      <c r="BR9388" s="32"/>
      <c r="BS9388" s="32"/>
      <c r="BT9388" s="32"/>
      <c r="BU9388" s="32"/>
      <c r="BV9388" s="32"/>
      <c r="BW9388" s="32"/>
      <c r="BX9388" s="32"/>
      <c r="BY9388" s="32"/>
      <c r="BZ9388" s="32"/>
    </row>
    <row r="9389" spans="66:78" x14ac:dyDescent="0.2">
      <c r="BN9389" s="32"/>
      <c r="BO9389" s="32"/>
      <c r="BP9389" s="32"/>
      <c r="BQ9389" s="32"/>
      <c r="BR9389" s="32"/>
      <c r="BS9389" s="32"/>
      <c r="BT9389" s="32"/>
      <c r="BU9389" s="32"/>
      <c r="BV9389" s="32"/>
      <c r="BW9389" s="32"/>
      <c r="BX9389" s="32"/>
      <c r="BY9389" s="32"/>
      <c r="BZ9389" s="32"/>
    </row>
    <row r="9390" spans="66:78" x14ac:dyDescent="0.2">
      <c r="BN9390" s="32"/>
      <c r="BO9390" s="32"/>
      <c r="BP9390" s="32"/>
      <c r="BQ9390" s="32"/>
      <c r="BR9390" s="32"/>
      <c r="BS9390" s="32"/>
      <c r="BT9390" s="32"/>
      <c r="BU9390" s="32"/>
      <c r="BV9390" s="32"/>
      <c r="BW9390" s="32"/>
      <c r="BX9390" s="32"/>
      <c r="BY9390" s="32"/>
      <c r="BZ9390" s="32"/>
    </row>
    <row r="9391" spans="66:78" x14ac:dyDescent="0.2">
      <c r="BN9391" s="32"/>
      <c r="BO9391" s="32"/>
      <c r="BP9391" s="32"/>
      <c r="BQ9391" s="32"/>
      <c r="BR9391" s="32"/>
      <c r="BS9391" s="32"/>
      <c r="BT9391" s="32"/>
      <c r="BU9391" s="32"/>
      <c r="BV9391" s="32"/>
      <c r="BW9391" s="32"/>
      <c r="BX9391" s="32"/>
      <c r="BY9391" s="32"/>
      <c r="BZ9391" s="32"/>
    </row>
    <row r="9392" spans="66:78" x14ac:dyDescent="0.2">
      <c r="BN9392" s="32"/>
      <c r="BO9392" s="32"/>
      <c r="BP9392" s="32"/>
      <c r="BQ9392" s="32"/>
      <c r="BR9392" s="32"/>
      <c r="BS9392" s="32"/>
      <c r="BT9392" s="32"/>
      <c r="BU9392" s="32"/>
      <c r="BV9392" s="32"/>
      <c r="BW9392" s="32"/>
      <c r="BX9392" s="32"/>
      <c r="BY9392" s="32"/>
      <c r="BZ9392" s="32"/>
    </row>
    <row r="9393" spans="66:78" x14ac:dyDescent="0.2">
      <c r="BN9393" s="32"/>
      <c r="BO9393" s="32"/>
      <c r="BP9393" s="32"/>
      <c r="BQ9393" s="32"/>
      <c r="BR9393" s="32"/>
      <c r="BS9393" s="32"/>
      <c r="BT9393" s="32"/>
      <c r="BU9393" s="32"/>
      <c r="BV9393" s="32"/>
      <c r="BW9393" s="32"/>
      <c r="BX9393" s="32"/>
      <c r="BY9393" s="32"/>
      <c r="BZ9393" s="32"/>
    </row>
    <row r="9394" spans="66:78" x14ac:dyDescent="0.2">
      <c r="BN9394" s="32"/>
      <c r="BO9394" s="32"/>
      <c r="BP9394" s="32"/>
      <c r="BQ9394" s="32"/>
      <c r="BR9394" s="32"/>
      <c r="BS9394" s="32"/>
      <c r="BT9394" s="32"/>
      <c r="BU9394" s="32"/>
      <c r="BV9394" s="32"/>
      <c r="BW9394" s="32"/>
      <c r="BX9394" s="32"/>
      <c r="BY9394" s="32"/>
      <c r="BZ9394" s="32"/>
    </row>
    <row r="9395" spans="66:78" x14ac:dyDescent="0.2">
      <c r="BN9395" s="32"/>
      <c r="BO9395" s="32"/>
      <c r="BP9395" s="32"/>
      <c r="BQ9395" s="32"/>
      <c r="BR9395" s="32"/>
      <c r="BS9395" s="32"/>
      <c r="BT9395" s="32"/>
      <c r="BU9395" s="32"/>
      <c r="BV9395" s="32"/>
      <c r="BW9395" s="32"/>
      <c r="BX9395" s="32"/>
      <c r="BY9395" s="32"/>
      <c r="BZ9395" s="32"/>
    </row>
    <row r="9396" spans="66:78" x14ac:dyDescent="0.2">
      <c r="BN9396" s="32"/>
      <c r="BO9396" s="32"/>
      <c r="BP9396" s="32"/>
      <c r="BQ9396" s="32"/>
      <c r="BR9396" s="32"/>
      <c r="BS9396" s="32"/>
      <c r="BT9396" s="32"/>
      <c r="BU9396" s="32"/>
      <c r="BV9396" s="32"/>
      <c r="BW9396" s="32"/>
      <c r="BX9396" s="32"/>
      <c r="BY9396" s="32"/>
      <c r="BZ9396" s="32"/>
    </row>
    <row r="9397" spans="66:78" x14ac:dyDescent="0.2">
      <c r="BN9397" s="32"/>
      <c r="BO9397" s="32"/>
      <c r="BP9397" s="32"/>
      <c r="BQ9397" s="32"/>
      <c r="BR9397" s="32"/>
      <c r="BS9397" s="32"/>
      <c r="BT9397" s="32"/>
      <c r="BU9397" s="32"/>
      <c r="BV9397" s="32"/>
      <c r="BW9397" s="32"/>
      <c r="BX9397" s="32"/>
      <c r="BY9397" s="32"/>
      <c r="BZ9397" s="32"/>
    </row>
    <row r="9398" spans="66:78" x14ac:dyDescent="0.2">
      <c r="BN9398" s="32"/>
      <c r="BO9398" s="32"/>
      <c r="BP9398" s="32"/>
      <c r="BQ9398" s="32"/>
      <c r="BR9398" s="32"/>
      <c r="BS9398" s="32"/>
      <c r="BT9398" s="32"/>
      <c r="BU9398" s="32"/>
      <c r="BV9398" s="32"/>
      <c r="BW9398" s="32"/>
      <c r="BX9398" s="32"/>
      <c r="BY9398" s="32"/>
      <c r="BZ9398" s="32"/>
    </row>
    <row r="9399" spans="66:78" x14ac:dyDescent="0.2">
      <c r="BN9399" s="32"/>
      <c r="BO9399" s="32"/>
      <c r="BP9399" s="32"/>
      <c r="BQ9399" s="32"/>
      <c r="BR9399" s="32"/>
      <c r="BS9399" s="32"/>
      <c r="BT9399" s="32"/>
      <c r="BU9399" s="32"/>
      <c r="BV9399" s="32"/>
      <c r="BW9399" s="32"/>
      <c r="BX9399" s="32"/>
      <c r="BY9399" s="32"/>
      <c r="BZ9399" s="32"/>
    </row>
    <row r="9400" spans="66:78" x14ac:dyDescent="0.2">
      <c r="BN9400" s="32"/>
      <c r="BO9400" s="32"/>
      <c r="BP9400" s="32"/>
      <c r="BQ9400" s="32"/>
      <c r="BR9400" s="32"/>
      <c r="BS9400" s="32"/>
      <c r="BT9400" s="32"/>
      <c r="BU9400" s="32"/>
      <c r="BV9400" s="32"/>
      <c r="BW9400" s="32"/>
      <c r="BX9400" s="32"/>
      <c r="BY9400" s="32"/>
      <c r="BZ9400" s="32"/>
    </row>
    <row r="9401" spans="66:78" x14ac:dyDescent="0.2">
      <c r="BN9401" s="32"/>
      <c r="BO9401" s="32"/>
      <c r="BP9401" s="32"/>
      <c r="BQ9401" s="32"/>
      <c r="BR9401" s="32"/>
      <c r="BS9401" s="32"/>
      <c r="BT9401" s="32"/>
      <c r="BU9401" s="32"/>
      <c r="BV9401" s="32"/>
      <c r="BW9401" s="32"/>
      <c r="BX9401" s="32"/>
      <c r="BY9401" s="32"/>
      <c r="BZ9401" s="32"/>
    </row>
    <row r="9402" spans="66:78" x14ac:dyDescent="0.2">
      <c r="BN9402" s="32"/>
      <c r="BO9402" s="32"/>
      <c r="BP9402" s="32"/>
      <c r="BQ9402" s="32"/>
      <c r="BR9402" s="32"/>
      <c r="BS9402" s="32"/>
      <c r="BT9402" s="32"/>
      <c r="BU9402" s="32"/>
      <c r="BV9402" s="32"/>
      <c r="BW9402" s="32"/>
      <c r="BX9402" s="32"/>
      <c r="BY9402" s="32"/>
      <c r="BZ9402" s="32"/>
    </row>
    <row r="9403" spans="66:78" x14ac:dyDescent="0.2">
      <c r="BN9403" s="32"/>
      <c r="BO9403" s="32"/>
      <c r="BP9403" s="32"/>
      <c r="BQ9403" s="32"/>
      <c r="BR9403" s="32"/>
      <c r="BS9403" s="32"/>
      <c r="BT9403" s="32"/>
      <c r="BU9403" s="32"/>
      <c r="BV9403" s="32"/>
      <c r="BW9403" s="32"/>
      <c r="BX9403" s="32"/>
      <c r="BY9403" s="32"/>
      <c r="BZ9403" s="32"/>
    </row>
    <row r="9404" spans="66:78" x14ac:dyDescent="0.2">
      <c r="BN9404" s="32"/>
      <c r="BO9404" s="32"/>
      <c r="BP9404" s="32"/>
      <c r="BQ9404" s="32"/>
      <c r="BR9404" s="32"/>
      <c r="BS9404" s="32"/>
      <c r="BT9404" s="32"/>
      <c r="BU9404" s="32"/>
      <c r="BV9404" s="32"/>
      <c r="BW9404" s="32"/>
      <c r="BX9404" s="32"/>
      <c r="BY9404" s="32"/>
      <c r="BZ9404" s="32"/>
    </row>
    <row r="9405" spans="66:78" x14ac:dyDescent="0.2">
      <c r="BN9405" s="32"/>
      <c r="BO9405" s="32"/>
      <c r="BP9405" s="32"/>
      <c r="BQ9405" s="32"/>
      <c r="BR9405" s="32"/>
      <c r="BS9405" s="32"/>
      <c r="BT9405" s="32"/>
      <c r="BU9405" s="32"/>
      <c r="BV9405" s="32"/>
      <c r="BW9405" s="32"/>
      <c r="BX9405" s="32"/>
      <c r="BY9405" s="32"/>
      <c r="BZ9405" s="32"/>
    </row>
    <row r="9406" spans="66:78" x14ac:dyDescent="0.2">
      <c r="BN9406" s="32"/>
      <c r="BO9406" s="32"/>
      <c r="BP9406" s="32"/>
      <c r="BQ9406" s="32"/>
      <c r="BR9406" s="32"/>
      <c r="BS9406" s="32"/>
      <c r="BT9406" s="32"/>
      <c r="BU9406" s="32"/>
      <c r="BV9406" s="32"/>
      <c r="BW9406" s="32"/>
      <c r="BX9406" s="32"/>
      <c r="BY9406" s="32"/>
      <c r="BZ9406" s="32"/>
    </row>
    <row r="9407" spans="66:78" x14ac:dyDescent="0.2">
      <c r="BN9407" s="32"/>
      <c r="BO9407" s="32"/>
      <c r="BP9407" s="32"/>
      <c r="BQ9407" s="32"/>
      <c r="BR9407" s="32"/>
      <c r="BS9407" s="32"/>
      <c r="BT9407" s="32"/>
      <c r="BU9407" s="32"/>
      <c r="BV9407" s="32"/>
      <c r="BW9407" s="32"/>
      <c r="BX9407" s="32"/>
      <c r="BY9407" s="32"/>
      <c r="BZ9407" s="32"/>
    </row>
    <row r="9408" spans="66:78" x14ac:dyDescent="0.2">
      <c r="BN9408" s="32"/>
      <c r="BO9408" s="32"/>
      <c r="BP9408" s="32"/>
      <c r="BQ9408" s="32"/>
      <c r="BR9408" s="32"/>
      <c r="BS9408" s="32"/>
      <c r="BT9408" s="32"/>
      <c r="BU9408" s="32"/>
      <c r="BV9408" s="32"/>
      <c r="BW9408" s="32"/>
      <c r="BX9408" s="32"/>
      <c r="BY9408" s="32"/>
      <c r="BZ9408" s="32"/>
    </row>
    <row r="9409" spans="66:78" x14ac:dyDescent="0.2">
      <c r="BN9409" s="32"/>
      <c r="BO9409" s="32"/>
      <c r="BP9409" s="32"/>
      <c r="BQ9409" s="32"/>
      <c r="BR9409" s="32"/>
      <c r="BS9409" s="32"/>
      <c r="BT9409" s="32"/>
      <c r="BU9409" s="32"/>
      <c r="BV9409" s="32"/>
      <c r="BW9409" s="32"/>
      <c r="BX9409" s="32"/>
      <c r="BY9409" s="32"/>
      <c r="BZ9409" s="32"/>
    </row>
    <row r="9410" spans="66:78" x14ac:dyDescent="0.2">
      <c r="BN9410" s="32"/>
      <c r="BO9410" s="32"/>
      <c r="BP9410" s="32"/>
      <c r="BQ9410" s="32"/>
      <c r="BR9410" s="32"/>
      <c r="BS9410" s="32"/>
      <c r="BT9410" s="32"/>
      <c r="BU9410" s="32"/>
      <c r="BV9410" s="32"/>
      <c r="BW9410" s="32"/>
      <c r="BX9410" s="32"/>
      <c r="BY9410" s="32"/>
      <c r="BZ9410" s="32"/>
    </row>
    <row r="9411" spans="66:78" x14ac:dyDescent="0.2">
      <c r="BN9411" s="32"/>
      <c r="BO9411" s="32"/>
      <c r="BP9411" s="32"/>
      <c r="BQ9411" s="32"/>
      <c r="BR9411" s="32"/>
      <c r="BS9411" s="32"/>
      <c r="BT9411" s="32"/>
      <c r="BU9411" s="32"/>
      <c r="BV9411" s="32"/>
      <c r="BW9411" s="32"/>
      <c r="BX9411" s="32"/>
      <c r="BY9411" s="32"/>
      <c r="BZ9411" s="32"/>
    </row>
    <row r="9412" spans="66:78" x14ac:dyDescent="0.2">
      <c r="BN9412" s="32"/>
      <c r="BO9412" s="32"/>
      <c r="BP9412" s="32"/>
      <c r="BQ9412" s="32"/>
      <c r="BR9412" s="32"/>
      <c r="BS9412" s="32"/>
      <c r="BT9412" s="32"/>
      <c r="BU9412" s="32"/>
      <c r="BV9412" s="32"/>
      <c r="BW9412" s="32"/>
      <c r="BX9412" s="32"/>
      <c r="BY9412" s="32"/>
      <c r="BZ9412" s="32"/>
    </row>
    <row r="9413" spans="66:78" x14ac:dyDescent="0.2">
      <c r="BN9413" s="32"/>
      <c r="BO9413" s="32"/>
      <c r="BP9413" s="32"/>
      <c r="BQ9413" s="32"/>
      <c r="BR9413" s="32"/>
      <c r="BS9413" s="32"/>
      <c r="BT9413" s="32"/>
      <c r="BU9413" s="32"/>
      <c r="BV9413" s="32"/>
      <c r="BW9413" s="32"/>
      <c r="BX9413" s="32"/>
      <c r="BY9413" s="32"/>
      <c r="BZ9413" s="32"/>
    </row>
    <row r="9414" spans="66:78" x14ac:dyDescent="0.2">
      <c r="BN9414" s="32"/>
      <c r="BO9414" s="32"/>
      <c r="BP9414" s="32"/>
      <c r="BQ9414" s="32"/>
      <c r="BR9414" s="32"/>
      <c r="BS9414" s="32"/>
      <c r="BT9414" s="32"/>
      <c r="BU9414" s="32"/>
      <c r="BV9414" s="32"/>
      <c r="BW9414" s="32"/>
      <c r="BX9414" s="32"/>
      <c r="BY9414" s="32"/>
      <c r="BZ9414" s="32"/>
    </row>
    <row r="9415" spans="66:78" x14ac:dyDescent="0.2">
      <c r="BN9415" s="32"/>
      <c r="BO9415" s="32"/>
      <c r="BP9415" s="32"/>
      <c r="BQ9415" s="32"/>
      <c r="BR9415" s="32"/>
      <c r="BS9415" s="32"/>
      <c r="BT9415" s="32"/>
      <c r="BU9415" s="32"/>
      <c r="BV9415" s="32"/>
      <c r="BW9415" s="32"/>
      <c r="BX9415" s="32"/>
      <c r="BY9415" s="32"/>
      <c r="BZ9415" s="32"/>
    </row>
    <row r="9416" spans="66:78" x14ac:dyDescent="0.2">
      <c r="BN9416" s="32"/>
      <c r="BO9416" s="32"/>
      <c r="BP9416" s="32"/>
      <c r="BQ9416" s="32"/>
      <c r="BR9416" s="32"/>
      <c r="BS9416" s="32"/>
      <c r="BT9416" s="32"/>
      <c r="BU9416" s="32"/>
      <c r="BV9416" s="32"/>
      <c r="BW9416" s="32"/>
      <c r="BX9416" s="32"/>
      <c r="BY9416" s="32"/>
      <c r="BZ9416" s="32"/>
    </row>
    <row r="9417" spans="66:78" x14ac:dyDescent="0.2">
      <c r="BN9417" s="32"/>
      <c r="BO9417" s="32"/>
      <c r="BP9417" s="32"/>
      <c r="BQ9417" s="32"/>
      <c r="BR9417" s="32"/>
      <c r="BS9417" s="32"/>
      <c r="BT9417" s="32"/>
      <c r="BU9417" s="32"/>
      <c r="BV9417" s="32"/>
      <c r="BW9417" s="32"/>
      <c r="BX9417" s="32"/>
      <c r="BY9417" s="32"/>
      <c r="BZ9417" s="32"/>
    </row>
    <row r="9418" spans="66:78" x14ac:dyDescent="0.2">
      <c r="BN9418" s="32"/>
      <c r="BO9418" s="32"/>
      <c r="BP9418" s="32"/>
      <c r="BQ9418" s="32"/>
      <c r="BR9418" s="32"/>
      <c r="BS9418" s="32"/>
      <c r="BT9418" s="32"/>
      <c r="BU9418" s="32"/>
      <c r="BV9418" s="32"/>
      <c r="BW9418" s="32"/>
      <c r="BX9418" s="32"/>
      <c r="BY9418" s="32"/>
      <c r="BZ9418" s="32"/>
    </row>
    <row r="9419" spans="66:78" x14ac:dyDescent="0.2">
      <c r="BN9419" s="32"/>
      <c r="BO9419" s="32"/>
      <c r="BP9419" s="32"/>
      <c r="BQ9419" s="32"/>
      <c r="BR9419" s="32"/>
      <c r="BS9419" s="32"/>
      <c r="BT9419" s="32"/>
      <c r="BU9419" s="32"/>
      <c r="BV9419" s="32"/>
      <c r="BW9419" s="32"/>
      <c r="BX9419" s="32"/>
      <c r="BY9419" s="32"/>
      <c r="BZ9419" s="32"/>
    </row>
    <row r="9420" spans="66:78" x14ac:dyDescent="0.2">
      <c r="BN9420" s="32"/>
      <c r="BO9420" s="32"/>
      <c r="BP9420" s="32"/>
      <c r="BQ9420" s="32"/>
      <c r="BR9420" s="32"/>
      <c r="BS9420" s="32"/>
      <c r="BT9420" s="32"/>
      <c r="BU9420" s="32"/>
      <c r="BV9420" s="32"/>
      <c r="BW9420" s="32"/>
      <c r="BX9420" s="32"/>
      <c r="BY9420" s="32"/>
      <c r="BZ9420" s="32"/>
    </row>
    <row r="9421" spans="66:78" x14ac:dyDescent="0.2">
      <c r="BN9421" s="32"/>
      <c r="BO9421" s="32"/>
      <c r="BP9421" s="32"/>
      <c r="BQ9421" s="32"/>
      <c r="BR9421" s="32"/>
      <c r="BS9421" s="32"/>
      <c r="BT9421" s="32"/>
      <c r="BU9421" s="32"/>
      <c r="BV9421" s="32"/>
      <c r="BW9421" s="32"/>
      <c r="BX9421" s="32"/>
      <c r="BY9421" s="32"/>
      <c r="BZ9421" s="32"/>
    </row>
    <row r="9422" spans="66:78" x14ac:dyDescent="0.2">
      <c r="BN9422" s="32"/>
      <c r="BO9422" s="32"/>
      <c r="BP9422" s="32"/>
      <c r="BQ9422" s="32"/>
      <c r="BR9422" s="32"/>
      <c r="BS9422" s="32"/>
      <c r="BT9422" s="32"/>
      <c r="BU9422" s="32"/>
      <c r="BV9422" s="32"/>
      <c r="BW9422" s="32"/>
      <c r="BX9422" s="32"/>
      <c r="BY9422" s="32"/>
      <c r="BZ9422" s="32"/>
    </row>
    <row r="9423" spans="66:78" x14ac:dyDescent="0.2">
      <c r="BN9423" s="32"/>
      <c r="BO9423" s="32"/>
      <c r="BP9423" s="32"/>
      <c r="BQ9423" s="32"/>
      <c r="BR9423" s="32"/>
      <c r="BS9423" s="32"/>
      <c r="BT9423" s="32"/>
      <c r="BU9423" s="32"/>
      <c r="BV9423" s="32"/>
      <c r="BW9423" s="32"/>
      <c r="BX9423" s="32"/>
      <c r="BY9423" s="32"/>
      <c r="BZ9423" s="32"/>
    </row>
    <row r="9424" spans="66:78" x14ac:dyDescent="0.2">
      <c r="BN9424" s="32"/>
      <c r="BO9424" s="32"/>
      <c r="BP9424" s="32"/>
      <c r="BQ9424" s="32"/>
      <c r="BR9424" s="32"/>
      <c r="BS9424" s="32"/>
      <c r="BT9424" s="32"/>
      <c r="BU9424" s="32"/>
      <c r="BV9424" s="32"/>
      <c r="BW9424" s="32"/>
      <c r="BX9424" s="32"/>
      <c r="BY9424" s="32"/>
      <c r="BZ9424" s="32"/>
    </row>
    <row r="9425" spans="66:78" x14ac:dyDescent="0.2">
      <c r="BN9425" s="32"/>
      <c r="BO9425" s="32"/>
      <c r="BP9425" s="32"/>
      <c r="BQ9425" s="32"/>
      <c r="BR9425" s="32"/>
      <c r="BS9425" s="32"/>
      <c r="BT9425" s="32"/>
      <c r="BU9425" s="32"/>
      <c r="BV9425" s="32"/>
      <c r="BW9425" s="32"/>
      <c r="BX9425" s="32"/>
      <c r="BY9425" s="32"/>
      <c r="BZ9425" s="32"/>
    </row>
    <row r="9426" spans="66:78" x14ac:dyDescent="0.2">
      <c r="BN9426" s="32"/>
      <c r="BO9426" s="32"/>
      <c r="BP9426" s="32"/>
      <c r="BQ9426" s="32"/>
      <c r="BR9426" s="32"/>
      <c r="BS9426" s="32"/>
      <c r="BT9426" s="32"/>
      <c r="BU9426" s="32"/>
      <c r="BV9426" s="32"/>
      <c r="BW9426" s="32"/>
      <c r="BX9426" s="32"/>
      <c r="BY9426" s="32"/>
      <c r="BZ9426" s="32"/>
    </row>
    <row r="9427" spans="66:78" x14ac:dyDescent="0.2">
      <c r="BN9427" s="32"/>
      <c r="BO9427" s="32"/>
      <c r="BP9427" s="32"/>
      <c r="BQ9427" s="32"/>
      <c r="BR9427" s="32"/>
      <c r="BS9427" s="32"/>
      <c r="BT9427" s="32"/>
      <c r="BU9427" s="32"/>
      <c r="BV9427" s="32"/>
      <c r="BW9427" s="32"/>
      <c r="BX9427" s="32"/>
      <c r="BY9427" s="32"/>
      <c r="BZ9427" s="32"/>
    </row>
    <row r="9428" spans="66:78" x14ac:dyDescent="0.2">
      <c r="BN9428" s="32"/>
      <c r="BO9428" s="32"/>
      <c r="BP9428" s="32"/>
      <c r="BQ9428" s="32"/>
      <c r="BR9428" s="32"/>
      <c r="BS9428" s="32"/>
      <c r="BT9428" s="32"/>
      <c r="BU9428" s="32"/>
      <c r="BV9428" s="32"/>
      <c r="BW9428" s="32"/>
      <c r="BX9428" s="32"/>
      <c r="BY9428" s="32"/>
      <c r="BZ9428" s="32"/>
    </row>
    <row r="9429" spans="66:78" x14ac:dyDescent="0.2">
      <c r="BN9429" s="32"/>
      <c r="BO9429" s="32"/>
      <c r="BP9429" s="32"/>
      <c r="BQ9429" s="32"/>
      <c r="BR9429" s="32"/>
      <c r="BS9429" s="32"/>
      <c r="BT9429" s="32"/>
      <c r="BU9429" s="32"/>
      <c r="BV9429" s="32"/>
      <c r="BW9429" s="32"/>
      <c r="BX9429" s="32"/>
      <c r="BY9429" s="32"/>
      <c r="BZ9429" s="32"/>
    </row>
    <row r="9430" spans="66:78" x14ac:dyDescent="0.2">
      <c r="BN9430" s="32"/>
      <c r="BO9430" s="32"/>
      <c r="BP9430" s="32"/>
      <c r="BQ9430" s="32"/>
      <c r="BR9430" s="32"/>
      <c r="BS9430" s="32"/>
      <c r="BT9430" s="32"/>
      <c r="BU9430" s="32"/>
      <c r="BV9430" s="32"/>
      <c r="BW9430" s="32"/>
      <c r="BX9430" s="32"/>
      <c r="BY9430" s="32"/>
      <c r="BZ9430" s="32"/>
    </row>
    <row r="9431" spans="66:78" x14ac:dyDescent="0.2">
      <c r="BN9431" s="32"/>
      <c r="BO9431" s="32"/>
      <c r="BP9431" s="32"/>
      <c r="BQ9431" s="32"/>
      <c r="BR9431" s="32"/>
      <c r="BS9431" s="32"/>
      <c r="BT9431" s="32"/>
      <c r="BU9431" s="32"/>
      <c r="BV9431" s="32"/>
      <c r="BW9431" s="32"/>
      <c r="BX9431" s="32"/>
      <c r="BY9431" s="32"/>
      <c r="BZ9431" s="32"/>
    </row>
    <row r="9432" spans="66:78" x14ac:dyDescent="0.2">
      <c r="BN9432" s="32"/>
      <c r="BO9432" s="32"/>
      <c r="BP9432" s="32"/>
      <c r="BQ9432" s="32"/>
      <c r="BR9432" s="32"/>
      <c r="BS9432" s="32"/>
      <c r="BT9432" s="32"/>
      <c r="BU9432" s="32"/>
      <c r="BV9432" s="32"/>
      <c r="BW9432" s="32"/>
      <c r="BX9432" s="32"/>
      <c r="BY9432" s="32"/>
      <c r="BZ9432" s="32"/>
    </row>
    <row r="9433" spans="66:78" x14ac:dyDescent="0.2">
      <c r="BN9433" s="32"/>
      <c r="BO9433" s="32"/>
      <c r="BP9433" s="32"/>
      <c r="BQ9433" s="32"/>
      <c r="BR9433" s="32"/>
      <c r="BS9433" s="32"/>
      <c r="BT9433" s="32"/>
      <c r="BU9433" s="32"/>
      <c r="BV9433" s="32"/>
      <c r="BW9433" s="32"/>
      <c r="BX9433" s="32"/>
      <c r="BY9433" s="32"/>
      <c r="BZ9433" s="32"/>
    </row>
    <row r="9434" spans="66:78" x14ac:dyDescent="0.2">
      <c r="BN9434" s="32"/>
      <c r="BO9434" s="32"/>
      <c r="BP9434" s="32"/>
      <c r="BQ9434" s="32"/>
      <c r="BR9434" s="32"/>
      <c r="BS9434" s="32"/>
      <c r="BT9434" s="32"/>
      <c r="BU9434" s="32"/>
      <c r="BV9434" s="32"/>
      <c r="BW9434" s="32"/>
      <c r="BX9434" s="32"/>
      <c r="BY9434" s="32"/>
      <c r="BZ9434" s="32"/>
    </row>
    <row r="9435" spans="66:78" x14ac:dyDescent="0.2">
      <c r="BN9435" s="32"/>
      <c r="BO9435" s="32"/>
      <c r="BP9435" s="32"/>
      <c r="BQ9435" s="32"/>
      <c r="BR9435" s="32"/>
      <c r="BS9435" s="32"/>
      <c r="BT9435" s="32"/>
      <c r="BU9435" s="32"/>
      <c r="BV9435" s="32"/>
      <c r="BW9435" s="32"/>
      <c r="BX9435" s="32"/>
      <c r="BY9435" s="32"/>
      <c r="BZ9435" s="32"/>
    </row>
    <row r="9436" spans="66:78" x14ac:dyDescent="0.2">
      <c r="BN9436" s="32"/>
      <c r="BO9436" s="32"/>
      <c r="BP9436" s="32"/>
      <c r="BQ9436" s="32"/>
      <c r="BR9436" s="32"/>
      <c r="BS9436" s="32"/>
      <c r="BT9436" s="32"/>
      <c r="BU9436" s="32"/>
      <c r="BV9436" s="32"/>
      <c r="BW9436" s="32"/>
      <c r="BX9436" s="32"/>
      <c r="BY9436" s="32"/>
      <c r="BZ9436" s="32"/>
    </row>
    <row r="9437" spans="66:78" x14ac:dyDescent="0.2">
      <c r="BN9437" s="32"/>
      <c r="BO9437" s="32"/>
      <c r="BP9437" s="32"/>
      <c r="BQ9437" s="32"/>
      <c r="BR9437" s="32"/>
      <c r="BS9437" s="32"/>
      <c r="BT9437" s="32"/>
      <c r="BU9437" s="32"/>
      <c r="BV9437" s="32"/>
      <c r="BW9437" s="32"/>
      <c r="BX9437" s="32"/>
      <c r="BY9437" s="32"/>
      <c r="BZ9437" s="32"/>
    </row>
    <row r="9438" spans="66:78" x14ac:dyDescent="0.2">
      <c r="BN9438" s="32"/>
      <c r="BO9438" s="32"/>
      <c r="BP9438" s="32"/>
      <c r="BQ9438" s="32"/>
      <c r="BR9438" s="32"/>
      <c r="BS9438" s="32"/>
      <c r="BT9438" s="32"/>
      <c r="BU9438" s="32"/>
      <c r="BV9438" s="32"/>
      <c r="BW9438" s="32"/>
      <c r="BX9438" s="32"/>
      <c r="BY9438" s="32"/>
      <c r="BZ9438" s="32"/>
    </row>
    <row r="9439" spans="66:78" x14ac:dyDescent="0.2">
      <c r="BN9439" s="32"/>
      <c r="BO9439" s="32"/>
      <c r="BP9439" s="32"/>
      <c r="BQ9439" s="32"/>
      <c r="BR9439" s="32"/>
      <c r="BS9439" s="32"/>
      <c r="BT9439" s="32"/>
      <c r="BU9439" s="32"/>
      <c r="BV9439" s="32"/>
      <c r="BW9439" s="32"/>
      <c r="BX9439" s="32"/>
      <c r="BY9439" s="32"/>
      <c r="BZ9439" s="32"/>
    </row>
    <row r="9440" spans="66:78" x14ac:dyDescent="0.2">
      <c r="BN9440" s="32"/>
      <c r="BO9440" s="32"/>
      <c r="BP9440" s="32"/>
      <c r="BQ9440" s="32"/>
      <c r="BR9440" s="32"/>
      <c r="BS9440" s="32"/>
      <c r="BT9440" s="32"/>
      <c r="BU9440" s="32"/>
      <c r="BV9440" s="32"/>
      <c r="BW9440" s="32"/>
      <c r="BX9440" s="32"/>
      <c r="BY9440" s="32"/>
      <c r="BZ9440" s="32"/>
    </row>
    <row r="9441" spans="66:78" x14ac:dyDescent="0.2">
      <c r="BN9441" s="32"/>
      <c r="BO9441" s="32"/>
      <c r="BP9441" s="32"/>
      <c r="BQ9441" s="32"/>
      <c r="BR9441" s="32"/>
      <c r="BS9441" s="32"/>
      <c r="BT9441" s="32"/>
      <c r="BU9441" s="32"/>
      <c r="BV9441" s="32"/>
      <c r="BW9441" s="32"/>
      <c r="BX9441" s="32"/>
      <c r="BY9441" s="32"/>
      <c r="BZ9441" s="32"/>
    </row>
    <row r="9442" spans="66:78" x14ac:dyDescent="0.2">
      <c r="BN9442" s="32"/>
      <c r="BO9442" s="32"/>
      <c r="BP9442" s="32"/>
      <c r="BQ9442" s="32"/>
      <c r="BR9442" s="32"/>
      <c r="BS9442" s="32"/>
      <c r="BT9442" s="32"/>
      <c r="BU9442" s="32"/>
      <c r="BV9442" s="32"/>
      <c r="BW9442" s="32"/>
      <c r="BX9442" s="32"/>
      <c r="BY9442" s="32"/>
      <c r="BZ9442" s="32"/>
    </row>
    <row r="9443" spans="66:78" x14ac:dyDescent="0.2">
      <c r="BN9443" s="32"/>
      <c r="BO9443" s="32"/>
      <c r="BP9443" s="32"/>
      <c r="BQ9443" s="32"/>
      <c r="BR9443" s="32"/>
      <c r="BS9443" s="32"/>
      <c r="BT9443" s="32"/>
      <c r="BU9443" s="32"/>
      <c r="BV9443" s="32"/>
      <c r="BW9443" s="32"/>
      <c r="BX9443" s="32"/>
      <c r="BY9443" s="32"/>
      <c r="BZ9443" s="32"/>
    </row>
    <row r="9444" spans="66:78" x14ac:dyDescent="0.2">
      <c r="BN9444" s="32"/>
      <c r="BO9444" s="32"/>
      <c r="BP9444" s="32"/>
      <c r="BQ9444" s="32"/>
      <c r="BR9444" s="32"/>
      <c r="BS9444" s="32"/>
      <c r="BT9444" s="32"/>
      <c r="BU9444" s="32"/>
      <c r="BV9444" s="32"/>
      <c r="BW9444" s="32"/>
      <c r="BX9444" s="32"/>
      <c r="BY9444" s="32"/>
      <c r="BZ9444" s="32"/>
    </row>
    <row r="9445" spans="66:78" x14ac:dyDescent="0.2">
      <c r="BN9445" s="32"/>
      <c r="BO9445" s="32"/>
      <c r="BP9445" s="32"/>
      <c r="BQ9445" s="32"/>
      <c r="BR9445" s="32"/>
      <c r="BS9445" s="32"/>
      <c r="BT9445" s="32"/>
      <c r="BU9445" s="32"/>
      <c r="BV9445" s="32"/>
      <c r="BW9445" s="32"/>
      <c r="BX9445" s="32"/>
      <c r="BY9445" s="32"/>
      <c r="BZ9445" s="32"/>
    </row>
    <row r="9446" spans="66:78" x14ac:dyDescent="0.2">
      <c r="BN9446" s="32"/>
      <c r="BO9446" s="32"/>
      <c r="BP9446" s="32"/>
      <c r="BQ9446" s="32"/>
      <c r="BR9446" s="32"/>
      <c r="BS9446" s="32"/>
      <c r="BT9446" s="32"/>
      <c r="BU9446" s="32"/>
      <c r="BV9446" s="32"/>
      <c r="BW9446" s="32"/>
      <c r="BX9446" s="32"/>
      <c r="BY9446" s="32"/>
      <c r="BZ9446" s="32"/>
    </row>
    <row r="9447" spans="66:78" x14ac:dyDescent="0.2">
      <c r="BN9447" s="32"/>
      <c r="BO9447" s="32"/>
      <c r="BP9447" s="32"/>
      <c r="BQ9447" s="32"/>
      <c r="BR9447" s="32"/>
      <c r="BS9447" s="32"/>
      <c r="BT9447" s="32"/>
      <c r="BU9447" s="32"/>
      <c r="BV9447" s="32"/>
      <c r="BW9447" s="32"/>
      <c r="BX9447" s="32"/>
      <c r="BY9447" s="32"/>
      <c r="BZ9447" s="32"/>
    </row>
    <row r="9448" spans="66:78" x14ac:dyDescent="0.2">
      <c r="BN9448" s="32"/>
      <c r="BO9448" s="32"/>
      <c r="BP9448" s="32"/>
      <c r="BQ9448" s="32"/>
      <c r="BR9448" s="32"/>
      <c r="BS9448" s="32"/>
      <c r="BT9448" s="32"/>
      <c r="BU9448" s="32"/>
      <c r="BV9448" s="32"/>
      <c r="BW9448" s="32"/>
      <c r="BX9448" s="32"/>
      <c r="BY9448" s="32"/>
      <c r="BZ9448" s="32"/>
    </row>
    <row r="9449" spans="66:78" x14ac:dyDescent="0.2">
      <c r="BN9449" s="32"/>
      <c r="BO9449" s="32"/>
      <c r="BP9449" s="32"/>
      <c r="BQ9449" s="32"/>
      <c r="BR9449" s="32"/>
      <c r="BS9449" s="32"/>
      <c r="BT9449" s="32"/>
      <c r="BU9449" s="32"/>
      <c r="BV9449" s="32"/>
      <c r="BW9449" s="32"/>
      <c r="BX9449" s="32"/>
      <c r="BY9449" s="32"/>
      <c r="BZ9449" s="32"/>
    </row>
    <row r="9450" spans="66:78" x14ac:dyDescent="0.2">
      <c r="BN9450" s="32"/>
      <c r="BO9450" s="32"/>
      <c r="BP9450" s="32"/>
      <c r="BQ9450" s="32"/>
      <c r="BR9450" s="32"/>
      <c r="BS9450" s="32"/>
      <c r="BT9450" s="32"/>
      <c r="BU9450" s="32"/>
      <c r="BV9450" s="32"/>
      <c r="BW9450" s="32"/>
      <c r="BX9450" s="32"/>
      <c r="BY9450" s="32"/>
      <c r="BZ9450" s="32"/>
    </row>
    <row r="9451" spans="66:78" x14ac:dyDescent="0.2">
      <c r="BN9451" s="32"/>
      <c r="BO9451" s="32"/>
      <c r="BP9451" s="32"/>
      <c r="BQ9451" s="32"/>
      <c r="BR9451" s="32"/>
      <c r="BS9451" s="32"/>
      <c r="BT9451" s="32"/>
      <c r="BU9451" s="32"/>
      <c r="BV9451" s="32"/>
      <c r="BW9451" s="32"/>
      <c r="BX9451" s="32"/>
      <c r="BY9451" s="32"/>
      <c r="BZ9451" s="32"/>
    </row>
    <row r="9452" spans="66:78" x14ac:dyDescent="0.2">
      <c r="BN9452" s="32"/>
      <c r="BO9452" s="32"/>
      <c r="BP9452" s="32"/>
      <c r="BQ9452" s="32"/>
      <c r="BR9452" s="32"/>
      <c r="BS9452" s="32"/>
      <c r="BT9452" s="32"/>
      <c r="BU9452" s="32"/>
      <c r="BV9452" s="32"/>
      <c r="BW9452" s="32"/>
      <c r="BX9452" s="32"/>
      <c r="BY9452" s="32"/>
      <c r="BZ9452" s="32"/>
    </row>
    <row r="9453" spans="66:78" x14ac:dyDescent="0.2">
      <c r="BN9453" s="32"/>
      <c r="BO9453" s="32"/>
      <c r="BP9453" s="32"/>
      <c r="BQ9453" s="32"/>
      <c r="BR9453" s="32"/>
      <c r="BS9453" s="32"/>
      <c r="BT9453" s="32"/>
      <c r="BU9453" s="32"/>
      <c r="BV9453" s="32"/>
      <c r="BW9453" s="32"/>
      <c r="BX9453" s="32"/>
      <c r="BY9453" s="32"/>
      <c r="BZ9453" s="32"/>
    </row>
    <row r="9454" spans="66:78" x14ac:dyDescent="0.2">
      <c r="BN9454" s="32"/>
      <c r="BO9454" s="32"/>
      <c r="BP9454" s="32"/>
      <c r="BQ9454" s="32"/>
      <c r="BR9454" s="32"/>
      <c r="BS9454" s="32"/>
      <c r="BT9454" s="32"/>
      <c r="BU9454" s="32"/>
      <c r="BV9454" s="32"/>
      <c r="BW9454" s="32"/>
      <c r="BX9454" s="32"/>
      <c r="BY9454" s="32"/>
      <c r="BZ9454" s="32"/>
    </row>
    <row r="9455" spans="66:78" x14ac:dyDescent="0.2">
      <c r="BN9455" s="32"/>
      <c r="BO9455" s="32"/>
      <c r="BP9455" s="32"/>
      <c r="BQ9455" s="32"/>
      <c r="BR9455" s="32"/>
      <c r="BS9455" s="32"/>
      <c r="BT9455" s="32"/>
      <c r="BU9455" s="32"/>
      <c r="BV9455" s="32"/>
      <c r="BW9455" s="32"/>
      <c r="BX9455" s="32"/>
      <c r="BY9455" s="32"/>
      <c r="BZ9455" s="32"/>
    </row>
    <row r="9456" spans="66:78" x14ac:dyDescent="0.2">
      <c r="BN9456" s="32"/>
      <c r="BO9456" s="32"/>
      <c r="BP9456" s="32"/>
      <c r="BQ9456" s="32"/>
      <c r="BR9456" s="32"/>
      <c r="BS9456" s="32"/>
      <c r="BT9456" s="32"/>
      <c r="BU9456" s="32"/>
      <c r="BV9456" s="32"/>
      <c r="BW9456" s="32"/>
      <c r="BX9456" s="32"/>
      <c r="BY9456" s="32"/>
      <c r="BZ9456" s="32"/>
    </row>
    <row r="9457" spans="66:78" x14ac:dyDescent="0.2">
      <c r="BN9457" s="32"/>
      <c r="BO9457" s="32"/>
      <c r="BP9457" s="32"/>
      <c r="BQ9457" s="32"/>
      <c r="BR9457" s="32"/>
      <c r="BS9457" s="32"/>
      <c r="BT9457" s="32"/>
      <c r="BU9457" s="32"/>
      <c r="BV9457" s="32"/>
      <c r="BW9457" s="32"/>
      <c r="BX9457" s="32"/>
      <c r="BY9457" s="32"/>
      <c r="BZ9457" s="32"/>
    </row>
    <row r="9458" spans="66:78" x14ac:dyDescent="0.2">
      <c r="BN9458" s="32"/>
      <c r="BO9458" s="32"/>
      <c r="BP9458" s="32"/>
      <c r="BQ9458" s="32"/>
      <c r="BR9458" s="32"/>
      <c r="BS9458" s="32"/>
      <c r="BT9458" s="32"/>
      <c r="BU9458" s="32"/>
      <c r="BV9458" s="32"/>
      <c r="BW9458" s="32"/>
      <c r="BX9458" s="32"/>
      <c r="BY9458" s="32"/>
      <c r="BZ9458" s="32"/>
    </row>
    <row r="9459" spans="66:78" x14ac:dyDescent="0.2">
      <c r="BN9459" s="32"/>
      <c r="BO9459" s="32"/>
      <c r="BP9459" s="32"/>
      <c r="BQ9459" s="32"/>
      <c r="BR9459" s="32"/>
      <c r="BS9459" s="32"/>
      <c r="BT9459" s="32"/>
      <c r="BU9459" s="32"/>
      <c r="BV9459" s="32"/>
      <c r="BW9459" s="32"/>
      <c r="BX9459" s="32"/>
      <c r="BY9459" s="32"/>
      <c r="BZ9459" s="32"/>
    </row>
    <row r="9460" spans="66:78" x14ac:dyDescent="0.2">
      <c r="BN9460" s="32"/>
      <c r="BO9460" s="32"/>
      <c r="BP9460" s="32"/>
      <c r="BQ9460" s="32"/>
      <c r="BR9460" s="32"/>
      <c r="BS9460" s="32"/>
      <c r="BT9460" s="32"/>
      <c r="BU9460" s="32"/>
      <c r="BV9460" s="32"/>
      <c r="BW9460" s="32"/>
      <c r="BX9460" s="32"/>
      <c r="BY9460" s="32"/>
      <c r="BZ9460" s="32"/>
    </row>
    <row r="9461" spans="66:78" x14ac:dyDescent="0.2">
      <c r="BN9461" s="32"/>
      <c r="BO9461" s="32"/>
      <c r="BP9461" s="32"/>
      <c r="BQ9461" s="32"/>
      <c r="BR9461" s="32"/>
      <c r="BS9461" s="32"/>
      <c r="BT9461" s="32"/>
      <c r="BU9461" s="32"/>
      <c r="BV9461" s="32"/>
      <c r="BW9461" s="32"/>
      <c r="BX9461" s="32"/>
      <c r="BY9461" s="32"/>
      <c r="BZ9461" s="32"/>
    </row>
    <row r="9462" spans="66:78" x14ac:dyDescent="0.2">
      <c r="BN9462" s="32"/>
      <c r="BO9462" s="32"/>
      <c r="BP9462" s="32"/>
      <c r="BQ9462" s="32"/>
      <c r="BR9462" s="32"/>
      <c r="BS9462" s="32"/>
      <c r="BT9462" s="32"/>
      <c r="BU9462" s="32"/>
      <c r="BV9462" s="32"/>
      <c r="BW9462" s="32"/>
      <c r="BX9462" s="32"/>
      <c r="BY9462" s="32"/>
      <c r="BZ9462" s="32"/>
    </row>
    <row r="9463" spans="66:78" x14ac:dyDescent="0.2">
      <c r="BN9463" s="32"/>
      <c r="BO9463" s="32"/>
      <c r="BP9463" s="32"/>
      <c r="BQ9463" s="32"/>
      <c r="BR9463" s="32"/>
      <c r="BS9463" s="32"/>
      <c r="BT9463" s="32"/>
      <c r="BU9463" s="32"/>
      <c r="BV9463" s="32"/>
      <c r="BW9463" s="32"/>
      <c r="BX9463" s="32"/>
      <c r="BY9463" s="32"/>
      <c r="BZ9463" s="32"/>
    </row>
    <row r="9464" spans="66:78" x14ac:dyDescent="0.2">
      <c r="BN9464" s="32"/>
      <c r="BO9464" s="32"/>
      <c r="BP9464" s="32"/>
      <c r="BQ9464" s="32"/>
      <c r="BR9464" s="32"/>
      <c r="BS9464" s="32"/>
      <c r="BT9464" s="32"/>
      <c r="BU9464" s="32"/>
      <c r="BV9464" s="32"/>
      <c r="BW9464" s="32"/>
      <c r="BX9464" s="32"/>
      <c r="BY9464" s="32"/>
      <c r="BZ9464" s="32"/>
    </row>
    <row r="9465" spans="66:78" x14ac:dyDescent="0.2">
      <c r="BN9465" s="32"/>
      <c r="BO9465" s="32"/>
      <c r="BP9465" s="32"/>
      <c r="BQ9465" s="32"/>
      <c r="BR9465" s="32"/>
      <c r="BS9465" s="32"/>
      <c r="BT9465" s="32"/>
      <c r="BU9465" s="32"/>
      <c r="BV9465" s="32"/>
      <c r="BW9465" s="32"/>
      <c r="BX9465" s="32"/>
      <c r="BY9465" s="32"/>
      <c r="BZ9465" s="32"/>
    </row>
    <row r="9466" spans="66:78" x14ac:dyDescent="0.2">
      <c r="BN9466" s="32"/>
      <c r="BO9466" s="32"/>
      <c r="BP9466" s="32"/>
      <c r="BQ9466" s="32"/>
      <c r="BR9466" s="32"/>
      <c r="BS9466" s="32"/>
      <c r="BT9466" s="32"/>
      <c r="BU9466" s="32"/>
      <c r="BV9466" s="32"/>
      <c r="BW9466" s="32"/>
      <c r="BX9466" s="32"/>
      <c r="BY9466" s="32"/>
      <c r="BZ9466" s="32"/>
    </row>
    <row r="9467" spans="66:78" x14ac:dyDescent="0.2">
      <c r="BN9467" s="32"/>
      <c r="BO9467" s="32"/>
      <c r="BP9467" s="32"/>
      <c r="BQ9467" s="32"/>
      <c r="BR9467" s="32"/>
      <c r="BS9467" s="32"/>
      <c r="BT9467" s="32"/>
      <c r="BU9467" s="32"/>
      <c r="BV9467" s="32"/>
      <c r="BW9467" s="32"/>
      <c r="BX9467" s="32"/>
      <c r="BY9467" s="32"/>
      <c r="BZ9467" s="32"/>
    </row>
    <row r="9468" spans="66:78" x14ac:dyDescent="0.2">
      <c r="BN9468" s="32"/>
      <c r="BO9468" s="32"/>
      <c r="BP9468" s="32"/>
      <c r="BQ9468" s="32"/>
      <c r="BR9468" s="32"/>
      <c r="BS9468" s="32"/>
      <c r="BT9468" s="32"/>
      <c r="BU9468" s="32"/>
      <c r="BV9468" s="32"/>
      <c r="BW9468" s="32"/>
      <c r="BX9468" s="32"/>
      <c r="BY9468" s="32"/>
      <c r="BZ9468" s="32"/>
    </row>
    <row r="9469" spans="66:78" x14ac:dyDescent="0.2">
      <c r="BN9469" s="32"/>
      <c r="BO9469" s="32"/>
      <c r="BP9469" s="32"/>
      <c r="BQ9469" s="32"/>
      <c r="BR9469" s="32"/>
      <c r="BS9469" s="32"/>
      <c r="BT9469" s="32"/>
      <c r="BU9469" s="32"/>
      <c r="BV9469" s="32"/>
      <c r="BW9469" s="32"/>
      <c r="BX9469" s="32"/>
      <c r="BY9469" s="32"/>
      <c r="BZ9469" s="32"/>
    </row>
    <row r="9470" spans="66:78" x14ac:dyDescent="0.2">
      <c r="BN9470" s="32"/>
      <c r="BO9470" s="32"/>
      <c r="BP9470" s="32"/>
      <c r="BQ9470" s="32"/>
      <c r="BR9470" s="32"/>
      <c r="BS9470" s="32"/>
      <c r="BT9470" s="32"/>
      <c r="BU9470" s="32"/>
      <c r="BV9470" s="32"/>
      <c r="BW9470" s="32"/>
      <c r="BX9470" s="32"/>
      <c r="BY9470" s="32"/>
      <c r="BZ9470" s="32"/>
    </row>
    <row r="9471" spans="66:78" x14ac:dyDescent="0.2">
      <c r="BN9471" s="32"/>
      <c r="BO9471" s="32"/>
      <c r="BP9471" s="32"/>
      <c r="BQ9471" s="32"/>
      <c r="BR9471" s="32"/>
      <c r="BS9471" s="32"/>
      <c r="BT9471" s="32"/>
      <c r="BU9471" s="32"/>
      <c r="BV9471" s="32"/>
      <c r="BW9471" s="32"/>
      <c r="BX9471" s="32"/>
      <c r="BY9471" s="32"/>
      <c r="BZ9471" s="32"/>
    </row>
    <row r="9472" spans="66:78" x14ac:dyDescent="0.2">
      <c r="BN9472" s="32"/>
      <c r="BO9472" s="32"/>
      <c r="BP9472" s="32"/>
      <c r="BQ9472" s="32"/>
      <c r="BR9472" s="32"/>
      <c r="BS9472" s="32"/>
      <c r="BT9472" s="32"/>
      <c r="BU9472" s="32"/>
      <c r="BV9472" s="32"/>
      <c r="BW9472" s="32"/>
      <c r="BX9472" s="32"/>
      <c r="BY9472" s="32"/>
      <c r="BZ9472" s="32"/>
    </row>
    <row r="9473" spans="66:78" x14ac:dyDescent="0.2">
      <c r="BN9473" s="32"/>
      <c r="BO9473" s="32"/>
      <c r="BP9473" s="32"/>
      <c r="BQ9473" s="32"/>
      <c r="BR9473" s="32"/>
      <c r="BS9473" s="32"/>
      <c r="BT9473" s="32"/>
      <c r="BU9473" s="32"/>
      <c r="BV9473" s="32"/>
      <c r="BW9473" s="32"/>
      <c r="BX9473" s="32"/>
      <c r="BY9473" s="32"/>
      <c r="BZ9473" s="32"/>
    </row>
    <row r="9474" spans="66:78" x14ac:dyDescent="0.2">
      <c r="BN9474" s="32"/>
      <c r="BO9474" s="32"/>
      <c r="BP9474" s="32"/>
      <c r="BQ9474" s="32"/>
      <c r="BR9474" s="32"/>
      <c r="BS9474" s="32"/>
      <c r="BT9474" s="32"/>
      <c r="BU9474" s="32"/>
      <c r="BV9474" s="32"/>
      <c r="BW9474" s="32"/>
      <c r="BX9474" s="32"/>
      <c r="BY9474" s="32"/>
      <c r="BZ9474" s="32"/>
    </row>
    <row r="9475" spans="66:78" x14ac:dyDescent="0.2">
      <c r="BN9475" s="32"/>
      <c r="BO9475" s="32"/>
      <c r="BP9475" s="32"/>
      <c r="BQ9475" s="32"/>
      <c r="BR9475" s="32"/>
      <c r="BS9475" s="32"/>
      <c r="BT9475" s="32"/>
      <c r="BU9475" s="32"/>
      <c r="BV9475" s="32"/>
      <c r="BW9475" s="32"/>
      <c r="BX9475" s="32"/>
      <c r="BY9475" s="32"/>
      <c r="BZ9475" s="32"/>
    </row>
    <row r="9476" spans="66:78" x14ac:dyDescent="0.2">
      <c r="BN9476" s="32"/>
      <c r="BO9476" s="32"/>
      <c r="BP9476" s="32"/>
      <c r="BQ9476" s="32"/>
      <c r="BR9476" s="32"/>
      <c r="BS9476" s="32"/>
      <c r="BT9476" s="32"/>
      <c r="BU9476" s="32"/>
      <c r="BV9476" s="32"/>
      <c r="BW9476" s="32"/>
      <c r="BX9476" s="32"/>
      <c r="BY9476" s="32"/>
      <c r="BZ9476" s="32"/>
    </row>
    <row r="9477" spans="66:78" x14ac:dyDescent="0.2">
      <c r="BN9477" s="32"/>
      <c r="BO9477" s="32"/>
      <c r="BP9477" s="32"/>
      <c r="BQ9477" s="32"/>
      <c r="BR9477" s="32"/>
      <c r="BS9477" s="32"/>
      <c r="BT9477" s="32"/>
      <c r="BU9477" s="32"/>
      <c r="BV9477" s="32"/>
      <c r="BW9477" s="32"/>
      <c r="BX9477" s="32"/>
      <c r="BY9477" s="32"/>
      <c r="BZ9477" s="32"/>
    </row>
    <row r="9478" spans="66:78" x14ac:dyDescent="0.2">
      <c r="BN9478" s="32"/>
      <c r="BO9478" s="32"/>
      <c r="BP9478" s="32"/>
      <c r="BQ9478" s="32"/>
      <c r="BR9478" s="32"/>
      <c r="BS9478" s="32"/>
      <c r="BT9478" s="32"/>
      <c r="BU9478" s="32"/>
      <c r="BV9478" s="32"/>
      <c r="BW9478" s="32"/>
      <c r="BX9478" s="32"/>
      <c r="BY9478" s="32"/>
      <c r="BZ9478" s="32"/>
    </row>
    <row r="9479" spans="66:78" x14ac:dyDescent="0.2">
      <c r="BN9479" s="32"/>
      <c r="BO9479" s="32"/>
      <c r="BP9479" s="32"/>
      <c r="BQ9479" s="32"/>
      <c r="BR9479" s="32"/>
      <c r="BS9479" s="32"/>
      <c r="BT9479" s="32"/>
      <c r="BU9479" s="32"/>
      <c r="BV9479" s="32"/>
      <c r="BW9479" s="32"/>
      <c r="BX9479" s="32"/>
      <c r="BY9479" s="32"/>
      <c r="BZ9479" s="32"/>
    </row>
    <row r="9480" spans="66:78" x14ac:dyDescent="0.2">
      <c r="BN9480" s="32"/>
      <c r="BO9480" s="32"/>
      <c r="BP9480" s="32"/>
      <c r="BQ9480" s="32"/>
      <c r="BR9480" s="32"/>
      <c r="BS9480" s="32"/>
      <c r="BT9480" s="32"/>
      <c r="BU9480" s="32"/>
      <c r="BV9480" s="32"/>
      <c r="BW9480" s="32"/>
      <c r="BX9480" s="32"/>
      <c r="BY9480" s="32"/>
      <c r="BZ9480" s="32"/>
    </row>
    <row r="9481" spans="66:78" x14ac:dyDescent="0.2">
      <c r="BN9481" s="32"/>
      <c r="BO9481" s="32"/>
      <c r="BP9481" s="32"/>
      <c r="BQ9481" s="32"/>
      <c r="BR9481" s="32"/>
      <c r="BS9481" s="32"/>
      <c r="BT9481" s="32"/>
      <c r="BU9481" s="32"/>
      <c r="BV9481" s="32"/>
      <c r="BW9481" s="32"/>
      <c r="BX9481" s="32"/>
      <c r="BY9481" s="32"/>
      <c r="BZ9481" s="32"/>
    </row>
    <row r="9482" spans="66:78" x14ac:dyDescent="0.2">
      <c r="BN9482" s="32"/>
      <c r="BO9482" s="32"/>
      <c r="BP9482" s="32"/>
      <c r="BQ9482" s="32"/>
      <c r="BR9482" s="32"/>
      <c r="BS9482" s="32"/>
      <c r="BT9482" s="32"/>
      <c r="BU9482" s="32"/>
      <c r="BV9482" s="32"/>
      <c r="BW9482" s="32"/>
      <c r="BX9482" s="32"/>
      <c r="BY9482" s="32"/>
      <c r="BZ9482" s="32"/>
    </row>
    <row r="9483" spans="66:78" x14ac:dyDescent="0.2">
      <c r="BN9483" s="32"/>
      <c r="BO9483" s="32"/>
      <c r="BP9483" s="32"/>
      <c r="BQ9483" s="32"/>
      <c r="BR9483" s="32"/>
      <c r="BS9483" s="32"/>
      <c r="BT9483" s="32"/>
      <c r="BU9483" s="32"/>
      <c r="BV9483" s="32"/>
      <c r="BW9483" s="32"/>
      <c r="BX9483" s="32"/>
      <c r="BY9483" s="32"/>
      <c r="BZ9483" s="32"/>
    </row>
    <row r="9484" spans="66:78" x14ac:dyDescent="0.2">
      <c r="BN9484" s="32"/>
      <c r="BO9484" s="32"/>
      <c r="BP9484" s="32"/>
      <c r="BQ9484" s="32"/>
      <c r="BR9484" s="32"/>
      <c r="BS9484" s="32"/>
      <c r="BT9484" s="32"/>
      <c r="BU9484" s="32"/>
      <c r="BV9484" s="32"/>
      <c r="BW9484" s="32"/>
      <c r="BX9484" s="32"/>
      <c r="BY9484" s="32"/>
      <c r="BZ9484" s="32"/>
    </row>
    <row r="9485" spans="66:78" x14ac:dyDescent="0.2">
      <c r="BN9485" s="32"/>
      <c r="BO9485" s="32"/>
      <c r="BP9485" s="32"/>
      <c r="BQ9485" s="32"/>
      <c r="BR9485" s="32"/>
      <c r="BS9485" s="32"/>
      <c r="BT9485" s="32"/>
      <c r="BU9485" s="32"/>
      <c r="BV9485" s="32"/>
      <c r="BW9485" s="32"/>
      <c r="BX9485" s="32"/>
      <c r="BY9485" s="32"/>
      <c r="BZ9485" s="32"/>
    </row>
    <row r="9486" spans="66:78" x14ac:dyDescent="0.2">
      <c r="BN9486" s="32"/>
      <c r="BO9486" s="32"/>
      <c r="BP9486" s="32"/>
      <c r="BQ9486" s="32"/>
      <c r="BR9486" s="32"/>
      <c r="BS9486" s="32"/>
      <c r="BT9486" s="32"/>
      <c r="BU9486" s="32"/>
      <c r="BV9486" s="32"/>
      <c r="BW9486" s="32"/>
      <c r="BX9486" s="32"/>
      <c r="BY9486" s="32"/>
      <c r="BZ9486" s="32"/>
    </row>
    <row r="9487" spans="66:78" x14ac:dyDescent="0.2">
      <c r="BN9487" s="32"/>
      <c r="BO9487" s="32"/>
      <c r="BP9487" s="32"/>
      <c r="BQ9487" s="32"/>
      <c r="BR9487" s="32"/>
      <c r="BS9487" s="32"/>
      <c r="BT9487" s="32"/>
      <c r="BU9487" s="32"/>
      <c r="BV9487" s="32"/>
      <c r="BW9487" s="32"/>
      <c r="BX9487" s="32"/>
      <c r="BY9487" s="32"/>
      <c r="BZ9487" s="32"/>
    </row>
    <row r="9488" spans="66:78" x14ac:dyDescent="0.2">
      <c r="BN9488" s="32"/>
      <c r="BO9488" s="32"/>
      <c r="BP9488" s="32"/>
      <c r="BQ9488" s="32"/>
      <c r="BR9488" s="32"/>
      <c r="BS9488" s="32"/>
      <c r="BT9488" s="32"/>
      <c r="BU9488" s="32"/>
      <c r="BV9488" s="32"/>
      <c r="BW9488" s="32"/>
      <c r="BX9488" s="32"/>
      <c r="BY9488" s="32"/>
      <c r="BZ9488" s="32"/>
    </row>
    <row r="9489" spans="66:78" x14ac:dyDescent="0.2">
      <c r="BN9489" s="32"/>
      <c r="BO9489" s="32"/>
      <c r="BP9489" s="32"/>
      <c r="BQ9489" s="32"/>
      <c r="BR9489" s="32"/>
      <c r="BS9489" s="32"/>
      <c r="BT9489" s="32"/>
      <c r="BU9489" s="32"/>
      <c r="BV9489" s="32"/>
      <c r="BW9489" s="32"/>
      <c r="BX9489" s="32"/>
      <c r="BY9489" s="32"/>
      <c r="BZ9489" s="32"/>
    </row>
    <row r="9490" spans="66:78" x14ac:dyDescent="0.2">
      <c r="BN9490" s="32"/>
      <c r="BO9490" s="32"/>
      <c r="BP9490" s="32"/>
      <c r="BQ9490" s="32"/>
      <c r="BR9490" s="32"/>
      <c r="BS9490" s="32"/>
      <c r="BT9490" s="32"/>
      <c r="BU9490" s="32"/>
      <c r="BV9490" s="32"/>
      <c r="BW9490" s="32"/>
      <c r="BX9490" s="32"/>
      <c r="BY9490" s="32"/>
      <c r="BZ9490" s="32"/>
    </row>
    <row r="9491" spans="66:78" x14ac:dyDescent="0.2">
      <c r="BN9491" s="32"/>
      <c r="BO9491" s="32"/>
      <c r="BP9491" s="32"/>
      <c r="BQ9491" s="32"/>
      <c r="BR9491" s="32"/>
      <c r="BS9491" s="32"/>
      <c r="BT9491" s="32"/>
      <c r="BU9491" s="32"/>
      <c r="BV9491" s="32"/>
      <c r="BW9491" s="32"/>
      <c r="BX9491" s="32"/>
      <c r="BY9491" s="32"/>
      <c r="BZ9491" s="32"/>
    </row>
    <row r="9492" spans="66:78" x14ac:dyDescent="0.2">
      <c r="BN9492" s="32"/>
      <c r="BO9492" s="32"/>
      <c r="BP9492" s="32"/>
      <c r="BQ9492" s="32"/>
      <c r="BR9492" s="32"/>
      <c r="BS9492" s="32"/>
      <c r="BT9492" s="32"/>
      <c r="BU9492" s="32"/>
      <c r="BV9492" s="32"/>
      <c r="BW9492" s="32"/>
      <c r="BX9492" s="32"/>
      <c r="BY9492" s="32"/>
      <c r="BZ9492" s="32"/>
    </row>
    <row r="9493" spans="66:78" x14ac:dyDescent="0.2">
      <c r="BN9493" s="32"/>
      <c r="BO9493" s="32"/>
      <c r="BP9493" s="32"/>
      <c r="BQ9493" s="32"/>
      <c r="BR9493" s="32"/>
      <c r="BS9493" s="32"/>
      <c r="BT9493" s="32"/>
      <c r="BU9493" s="32"/>
      <c r="BV9493" s="32"/>
      <c r="BW9493" s="32"/>
      <c r="BX9493" s="32"/>
      <c r="BY9493" s="32"/>
      <c r="BZ9493" s="32"/>
    </row>
    <row r="9494" spans="66:78" x14ac:dyDescent="0.2">
      <c r="BN9494" s="32"/>
      <c r="BO9494" s="32"/>
      <c r="BP9494" s="32"/>
      <c r="BQ9494" s="32"/>
      <c r="BR9494" s="32"/>
      <c r="BS9494" s="32"/>
      <c r="BT9494" s="32"/>
      <c r="BU9494" s="32"/>
      <c r="BV9494" s="32"/>
      <c r="BW9494" s="32"/>
      <c r="BX9494" s="32"/>
      <c r="BY9494" s="32"/>
      <c r="BZ9494" s="32"/>
    </row>
    <row r="9495" spans="66:78" x14ac:dyDescent="0.2">
      <c r="BN9495" s="32"/>
      <c r="BO9495" s="32"/>
      <c r="BP9495" s="32"/>
      <c r="BQ9495" s="32"/>
      <c r="BR9495" s="32"/>
      <c r="BS9495" s="32"/>
      <c r="BT9495" s="32"/>
      <c r="BU9495" s="32"/>
      <c r="BV9495" s="32"/>
      <c r="BW9495" s="32"/>
      <c r="BX9495" s="32"/>
      <c r="BY9495" s="32"/>
      <c r="BZ9495" s="32"/>
    </row>
    <row r="9496" spans="66:78" x14ac:dyDescent="0.2">
      <c r="BN9496" s="32"/>
      <c r="BO9496" s="32"/>
      <c r="BP9496" s="32"/>
      <c r="BQ9496" s="32"/>
      <c r="BR9496" s="32"/>
      <c r="BS9496" s="32"/>
      <c r="BT9496" s="32"/>
      <c r="BU9496" s="32"/>
      <c r="BV9496" s="32"/>
      <c r="BW9496" s="32"/>
      <c r="BX9496" s="32"/>
      <c r="BY9496" s="32"/>
      <c r="BZ9496" s="32"/>
    </row>
    <row r="9497" spans="66:78" x14ac:dyDescent="0.2">
      <c r="BN9497" s="32"/>
      <c r="BO9497" s="32"/>
      <c r="BP9497" s="32"/>
      <c r="BQ9497" s="32"/>
      <c r="BR9497" s="32"/>
      <c r="BS9497" s="32"/>
      <c r="BT9497" s="32"/>
      <c r="BU9497" s="32"/>
      <c r="BV9497" s="32"/>
      <c r="BW9497" s="32"/>
      <c r="BX9497" s="32"/>
      <c r="BY9497" s="32"/>
      <c r="BZ9497" s="32"/>
    </row>
    <row r="9498" spans="66:78" x14ac:dyDescent="0.2">
      <c r="BN9498" s="32"/>
      <c r="BO9498" s="32"/>
      <c r="BP9498" s="32"/>
      <c r="BQ9498" s="32"/>
      <c r="BR9498" s="32"/>
      <c r="BS9498" s="32"/>
      <c r="BT9498" s="32"/>
      <c r="BU9498" s="32"/>
      <c r="BV9498" s="32"/>
      <c r="BW9498" s="32"/>
      <c r="BX9498" s="32"/>
      <c r="BY9498" s="32"/>
      <c r="BZ9498" s="32"/>
    </row>
    <row r="9499" spans="66:78" x14ac:dyDescent="0.2">
      <c r="BN9499" s="32"/>
      <c r="BO9499" s="32"/>
      <c r="BP9499" s="32"/>
      <c r="BQ9499" s="32"/>
      <c r="BR9499" s="32"/>
      <c r="BS9499" s="32"/>
      <c r="BT9499" s="32"/>
      <c r="BU9499" s="32"/>
      <c r="BV9499" s="32"/>
      <c r="BW9499" s="32"/>
      <c r="BX9499" s="32"/>
      <c r="BY9499" s="32"/>
      <c r="BZ9499" s="32"/>
    </row>
    <row r="9500" spans="66:78" x14ac:dyDescent="0.2">
      <c r="BN9500" s="32"/>
      <c r="BO9500" s="32"/>
      <c r="BP9500" s="32"/>
      <c r="BQ9500" s="32"/>
      <c r="BR9500" s="32"/>
      <c r="BS9500" s="32"/>
      <c r="BT9500" s="32"/>
      <c r="BU9500" s="32"/>
      <c r="BV9500" s="32"/>
      <c r="BW9500" s="32"/>
      <c r="BX9500" s="32"/>
      <c r="BY9500" s="32"/>
      <c r="BZ9500" s="32"/>
    </row>
    <row r="9501" spans="66:78" x14ac:dyDescent="0.2">
      <c r="BN9501" s="32"/>
      <c r="BO9501" s="32"/>
      <c r="BP9501" s="32"/>
      <c r="BQ9501" s="32"/>
      <c r="BR9501" s="32"/>
      <c r="BS9501" s="32"/>
      <c r="BT9501" s="32"/>
      <c r="BU9501" s="32"/>
      <c r="BV9501" s="32"/>
      <c r="BW9501" s="32"/>
      <c r="BX9501" s="32"/>
      <c r="BY9501" s="32"/>
      <c r="BZ9501" s="32"/>
    </row>
    <row r="9502" spans="66:78" x14ac:dyDescent="0.2">
      <c r="BN9502" s="32"/>
      <c r="BO9502" s="32"/>
      <c r="BP9502" s="32"/>
      <c r="BQ9502" s="32"/>
      <c r="BR9502" s="32"/>
      <c r="BS9502" s="32"/>
      <c r="BT9502" s="32"/>
      <c r="BU9502" s="32"/>
      <c r="BV9502" s="32"/>
      <c r="BW9502" s="32"/>
      <c r="BX9502" s="32"/>
      <c r="BY9502" s="32"/>
      <c r="BZ9502" s="32"/>
    </row>
    <row r="9503" spans="66:78" x14ac:dyDescent="0.2">
      <c r="BN9503" s="32"/>
      <c r="BO9503" s="32"/>
      <c r="BP9503" s="32"/>
      <c r="BQ9503" s="32"/>
      <c r="BR9503" s="32"/>
      <c r="BS9503" s="32"/>
      <c r="BT9503" s="32"/>
      <c r="BU9503" s="32"/>
      <c r="BV9503" s="32"/>
      <c r="BW9503" s="32"/>
      <c r="BX9503" s="32"/>
      <c r="BY9503" s="32"/>
      <c r="BZ9503" s="32"/>
    </row>
    <row r="9504" spans="66:78" x14ac:dyDescent="0.2">
      <c r="BN9504" s="32"/>
      <c r="BO9504" s="32"/>
      <c r="BP9504" s="32"/>
      <c r="BQ9504" s="32"/>
      <c r="BR9504" s="32"/>
      <c r="BS9504" s="32"/>
      <c r="BT9504" s="32"/>
      <c r="BU9504" s="32"/>
      <c r="BV9504" s="32"/>
      <c r="BW9504" s="32"/>
      <c r="BX9504" s="32"/>
      <c r="BY9504" s="32"/>
      <c r="BZ9504" s="32"/>
    </row>
    <row r="9505" spans="66:78" x14ac:dyDescent="0.2">
      <c r="BN9505" s="32"/>
      <c r="BO9505" s="32"/>
      <c r="BP9505" s="32"/>
      <c r="BQ9505" s="32"/>
      <c r="BR9505" s="32"/>
      <c r="BS9505" s="32"/>
      <c r="BT9505" s="32"/>
      <c r="BU9505" s="32"/>
      <c r="BV9505" s="32"/>
      <c r="BW9505" s="32"/>
      <c r="BX9505" s="32"/>
      <c r="BY9505" s="32"/>
      <c r="BZ9505" s="32"/>
    </row>
    <row r="9506" spans="66:78" x14ac:dyDescent="0.2">
      <c r="BN9506" s="32"/>
      <c r="BO9506" s="32"/>
      <c r="BP9506" s="32"/>
      <c r="BQ9506" s="32"/>
      <c r="BR9506" s="32"/>
      <c r="BS9506" s="32"/>
      <c r="BT9506" s="32"/>
      <c r="BU9506" s="32"/>
      <c r="BV9506" s="32"/>
      <c r="BW9506" s="32"/>
      <c r="BX9506" s="32"/>
      <c r="BY9506" s="32"/>
      <c r="BZ9506" s="32"/>
    </row>
    <row r="9507" spans="66:78" x14ac:dyDescent="0.2">
      <c r="BN9507" s="32"/>
      <c r="BO9507" s="32"/>
      <c r="BP9507" s="32"/>
      <c r="BQ9507" s="32"/>
      <c r="BR9507" s="32"/>
      <c r="BS9507" s="32"/>
      <c r="BT9507" s="32"/>
      <c r="BU9507" s="32"/>
      <c r="BV9507" s="32"/>
      <c r="BW9507" s="32"/>
      <c r="BX9507" s="32"/>
      <c r="BY9507" s="32"/>
      <c r="BZ9507" s="32"/>
    </row>
    <row r="9508" spans="66:78" x14ac:dyDescent="0.2">
      <c r="BN9508" s="32"/>
      <c r="BO9508" s="32"/>
      <c r="BP9508" s="32"/>
      <c r="BQ9508" s="32"/>
      <c r="BR9508" s="32"/>
      <c r="BS9508" s="32"/>
      <c r="BT9508" s="32"/>
      <c r="BU9508" s="32"/>
      <c r="BV9508" s="32"/>
      <c r="BW9508" s="32"/>
      <c r="BX9508" s="32"/>
      <c r="BY9508" s="32"/>
      <c r="BZ9508" s="32"/>
    </row>
    <row r="9509" spans="66:78" x14ac:dyDescent="0.2">
      <c r="BN9509" s="32"/>
      <c r="BO9509" s="32"/>
      <c r="BP9509" s="32"/>
      <c r="BQ9509" s="32"/>
      <c r="BR9509" s="32"/>
      <c r="BS9509" s="32"/>
      <c r="BT9509" s="32"/>
      <c r="BU9509" s="32"/>
      <c r="BV9509" s="32"/>
      <c r="BW9509" s="32"/>
      <c r="BX9509" s="32"/>
      <c r="BY9509" s="32"/>
      <c r="BZ9509" s="32"/>
    </row>
    <row r="9510" spans="66:78" x14ac:dyDescent="0.2">
      <c r="BN9510" s="32"/>
      <c r="BO9510" s="32"/>
      <c r="BP9510" s="32"/>
      <c r="BQ9510" s="32"/>
      <c r="BR9510" s="32"/>
      <c r="BS9510" s="32"/>
      <c r="BT9510" s="32"/>
      <c r="BU9510" s="32"/>
      <c r="BV9510" s="32"/>
      <c r="BW9510" s="32"/>
      <c r="BX9510" s="32"/>
      <c r="BY9510" s="32"/>
      <c r="BZ9510" s="32"/>
    </row>
    <row r="9511" spans="66:78" x14ac:dyDescent="0.2">
      <c r="BN9511" s="32"/>
      <c r="BO9511" s="32"/>
      <c r="BP9511" s="32"/>
      <c r="BQ9511" s="32"/>
      <c r="BR9511" s="32"/>
      <c r="BS9511" s="32"/>
      <c r="BT9511" s="32"/>
      <c r="BU9511" s="32"/>
      <c r="BV9511" s="32"/>
      <c r="BW9511" s="32"/>
      <c r="BX9511" s="32"/>
      <c r="BY9511" s="32"/>
      <c r="BZ9511" s="32"/>
    </row>
    <row r="9512" spans="66:78" x14ac:dyDescent="0.2">
      <c r="BN9512" s="32"/>
      <c r="BO9512" s="32"/>
      <c r="BP9512" s="32"/>
      <c r="BQ9512" s="32"/>
      <c r="BR9512" s="32"/>
      <c r="BS9512" s="32"/>
      <c r="BT9512" s="32"/>
      <c r="BU9512" s="32"/>
      <c r="BV9512" s="32"/>
      <c r="BW9512" s="32"/>
      <c r="BX9512" s="32"/>
      <c r="BY9512" s="32"/>
      <c r="BZ9512" s="32"/>
    </row>
    <row r="9513" spans="66:78" x14ac:dyDescent="0.2">
      <c r="BN9513" s="32"/>
      <c r="BO9513" s="32"/>
      <c r="BP9513" s="32"/>
      <c r="BQ9513" s="32"/>
      <c r="BR9513" s="32"/>
      <c r="BS9513" s="32"/>
      <c r="BT9513" s="32"/>
      <c r="BU9513" s="32"/>
      <c r="BV9513" s="32"/>
      <c r="BW9513" s="32"/>
      <c r="BX9513" s="32"/>
      <c r="BY9513" s="32"/>
      <c r="BZ9513" s="32"/>
    </row>
    <row r="9514" spans="66:78" x14ac:dyDescent="0.2">
      <c r="BN9514" s="32"/>
      <c r="BO9514" s="32"/>
      <c r="BP9514" s="32"/>
      <c r="BQ9514" s="32"/>
      <c r="BR9514" s="32"/>
      <c r="BS9514" s="32"/>
      <c r="BT9514" s="32"/>
      <c r="BU9514" s="32"/>
      <c r="BV9514" s="32"/>
      <c r="BW9514" s="32"/>
      <c r="BX9514" s="32"/>
      <c r="BY9514" s="32"/>
      <c r="BZ9514" s="32"/>
    </row>
    <row r="9515" spans="66:78" x14ac:dyDescent="0.2">
      <c r="BN9515" s="32"/>
      <c r="BO9515" s="32"/>
      <c r="BP9515" s="32"/>
      <c r="BQ9515" s="32"/>
      <c r="BR9515" s="32"/>
      <c r="BS9515" s="32"/>
      <c r="BT9515" s="32"/>
      <c r="BU9515" s="32"/>
      <c r="BV9515" s="32"/>
      <c r="BW9515" s="32"/>
      <c r="BX9515" s="32"/>
      <c r="BY9515" s="32"/>
      <c r="BZ9515" s="32"/>
    </row>
    <row r="9516" spans="66:78" x14ac:dyDescent="0.2">
      <c r="BN9516" s="32"/>
      <c r="BO9516" s="32"/>
      <c r="BP9516" s="32"/>
      <c r="BQ9516" s="32"/>
      <c r="BR9516" s="32"/>
      <c r="BS9516" s="32"/>
      <c r="BT9516" s="32"/>
      <c r="BU9516" s="32"/>
      <c r="BV9516" s="32"/>
      <c r="BW9516" s="32"/>
      <c r="BX9516" s="32"/>
      <c r="BY9516" s="32"/>
      <c r="BZ9516" s="32"/>
    </row>
    <row r="9517" spans="66:78" x14ac:dyDescent="0.2">
      <c r="BN9517" s="32"/>
      <c r="BO9517" s="32"/>
      <c r="BP9517" s="32"/>
      <c r="BQ9517" s="32"/>
      <c r="BR9517" s="32"/>
      <c r="BS9517" s="32"/>
      <c r="BT9517" s="32"/>
      <c r="BU9517" s="32"/>
      <c r="BV9517" s="32"/>
      <c r="BW9517" s="32"/>
      <c r="BX9517" s="32"/>
      <c r="BY9517" s="32"/>
      <c r="BZ9517" s="32"/>
    </row>
    <row r="9518" spans="66:78" x14ac:dyDescent="0.2">
      <c r="BN9518" s="32"/>
      <c r="BO9518" s="32"/>
      <c r="BP9518" s="32"/>
      <c r="BQ9518" s="32"/>
      <c r="BR9518" s="32"/>
      <c r="BS9518" s="32"/>
      <c r="BT9518" s="32"/>
      <c r="BU9518" s="32"/>
      <c r="BV9518" s="32"/>
      <c r="BW9518" s="32"/>
      <c r="BX9518" s="32"/>
      <c r="BY9518" s="32"/>
      <c r="BZ9518" s="32"/>
    </row>
    <row r="9519" spans="66:78" x14ac:dyDescent="0.2">
      <c r="BN9519" s="32"/>
      <c r="BO9519" s="32"/>
      <c r="BP9519" s="32"/>
      <c r="BQ9519" s="32"/>
      <c r="BR9519" s="32"/>
      <c r="BS9519" s="32"/>
      <c r="BT9519" s="32"/>
      <c r="BU9519" s="32"/>
      <c r="BV9519" s="32"/>
      <c r="BW9519" s="32"/>
      <c r="BX9519" s="32"/>
      <c r="BY9519" s="32"/>
      <c r="BZ9519" s="32"/>
    </row>
    <row r="9520" spans="66:78" x14ac:dyDescent="0.2">
      <c r="BN9520" s="32"/>
      <c r="BO9520" s="32"/>
      <c r="BP9520" s="32"/>
      <c r="BQ9520" s="32"/>
      <c r="BR9520" s="32"/>
      <c r="BS9520" s="32"/>
      <c r="BT9520" s="32"/>
      <c r="BU9520" s="32"/>
      <c r="BV9520" s="32"/>
      <c r="BW9520" s="32"/>
      <c r="BX9520" s="32"/>
      <c r="BY9520" s="32"/>
      <c r="BZ9520" s="32"/>
    </row>
    <row r="9521" spans="66:78" x14ac:dyDescent="0.2">
      <c r="BN9521" s="32"/>
      <c r="BO9521" s="32"/>
      <c r="BP9521" s="32"/>
      <c r="BQ9521" s="32"/>
      <c r="BR9521" s="32"/>
      <c r="BS9521" s="32"/>
      <c r="BT9521" s="32"/>
      <c r="BU9521" s="32"/>
      <c r="BV9521" s="32"/>
      <c r="BW9521" s="32"/>
      <c r="BX9521" s="32"/>
      <c r="BY9521" s="32"/>
      <c r="BZ9521" s="32"/>
    </row>
    <row r="9522" spans="66:78" x14ac:dyDescent="0.2">
      <c r="BN9522" s="32"/>
      <c r="BO9522" s="32"/>
      <c r="BP9522" s="32"/>
      <c r="BQ9522" s="32"/>
      <c r="BR9522" s="32"/>
      <c r="BS9522" s="32"/>
      <c r="BT9522" s="32"/>
      <c r="BU9522" s="32"/>
      <c r="BV9522" s="32"/>
      <c r="BW9522" s="32"/>
      <c r="BX9522" s="32"/>
      <c r="BY9522" s="32"/>
      <c r="BZ9522" s="32"/>
    </row>
    <row r="9523" spans="66:78" x14ac:dyDescent="0.2">
      <c r="BN9523" s="32"/>
      <c r="BO9523" s="32"/>
      <c r="BP9523" s="32"/>
      <c r="BQ9523" s="32"/>
      <c r="BR9523" s="32"/>
      <c r="BS9523" s="32"/>
      <c r="BT9523" s="32"/>
      <c r="BU9523" s="32"/>
      <c r="BV9523" s="32"/>
      <c r="BW9523" s="32"/>
      <c r="BX9523" s="32"/>
      <c r="BY9523" s="32"/>
      <c r="BZ9523" s="32"/>
    </row>
    <row r="9524" spans="66:78" x14ac:dyDescent="0.2">
      <c r="BN9524" s="32"/>
      <c r="BO9524" s="32"/>
      <c r="BP9524" s="32"/>
      <c r="BQ9524" s="32"/>
      <c r="BR9524" s="32"/>
      <c r="BS9524" s="32"/>
      <c r="BT9524" s="32"/>
      <c r="BU9524" s="32"/>
      <c r="BV9524" s="32"/>
      <c r="BW9524" s="32"/>
      <c r="BX9524" s="32"/>
      <c r="BY9524" s="32"/>
      <c r="BZ9524" s="32"/>
    </row>
    <row r="9525" spans="66:78" x14ac:dyDescent="0.2">
      <c r="BN9525" s="32"/>
      <c r="BO9525" s="32"/>
      <c r="BP9525" s="32"/>
      <c r="BQ9525" s="32"/>
      <c r="BR9525" s="32"/>
      <c r="BS9525" s="32"/>
      <c r="BT9525" s="32"/>
      <c r="BU9525" s="32"/>
      <c r="BV9525" s="32"/>
      <c r="BW9525" s="32"/>
      <c r="BX9525" s="32"/>
      <c r="BY9525" s="32"/>
      <c r="BZ9525" s="32"/>
    </row>
    <row r="9526" spans="66:78" x14ac:dyDescent="0.2">
      <c r="BN9526" s="32"/>
      <c r="BO9526" s="32"/>
      <c r="BP9526" s="32"/>
      <c r="BQ9526" s="32"/>
      <c r="BR9526" s="32"/>
      <c r="BS9526" s="32"/>
      <c r="BT9526" s="32"/>
      <c r="BU9526" s="32"/>
      <c r="BV9526" s="32"/>
      <c r="BW9526" s="32"/>
      <c r="BX9526" s="32"/>
      <c r="BY9526" s="32"/>
      <c r="BZ9526" s="32"/>
    </row>
    <row r="9527" spans="66:78" x14ac:dyDescent="0.2">
      <c r="BN9527" s="32"/>
      <c r="BO9527" s="32"/>
      <c r="BP9527" s="32"/>
      <c r="BQ9527" s="32"/>
      <c r="BR9527" s="32"/>
      <c r="BS9527" s="32"/>
      <c r="BT9527" s="32"/>
      <c r="BU9527" s="32"/>
      <c r="BV9527" s="32"/>
      <c r="BW9527" s="32"/>
      <c r="BX9527" s="32"/>
      <c r="BY9527" s="32"/>
      <c r="BZ9527" s="32"/>
    </row>
    <row r="9528" spans="66:78" x14ac:dyDescent="0.2">
      <c r="BN9528" s="32"/>
      <c r="BO9528" s="32"/>
      <c r="BP9528" s="32"/>
      <c r="BQ9528" s="32"/>
      <c r="BR9528" s="32"/>
      <c r="BS9528" s="32"/>
      <c r="BT9528" s="32"/>
      <c r="BU9528" s="32"/>
      <c r="BV9528" s="32"/>
      <c r="BW9528" s="32"/>
      <c r="BX9528" s="32"/>
      <c r="BY9528" s="32"/>
      <c r="BZ9528" s="32"/>
    </row>
    <row r="9529" spans="66:78" x14ac:dyDescent="0.2">
      <c r="BN9529" s="32"/>
      <c r="BO9529" s="32"/>
      <c r="BP9529" s="32"/>
      <c r="BQ9529" s="32"/>
      <c r="BR9529" s="32"/>
      <c r="BS9529" s="32"/>
      <c r="BT9529" s="32"/>
      <c r="BU9529" s="32"/>
      <c r="BV9529" s="32"/>
      <c r="BW9529" s="32"/>
      <c r="BX9529" s="32"/>
      <c r="BY9529" s="32"/>
      <c r="BZ9529" s="32"/>
    </row>
    <row r="9530" spans="66:78" x14ac:dyDescent="0.2">
      <c r="BN9530" s="32"/>
      <c r="BO9530" s="32"/>
      <c r="BP9530" s="32"/>
      <c r="BQ9530" s="32"/>
      <c r="BR9530" s="32"/>
      <c r="BS9530" s="32"/>
      <c r="BT9530" s="32"/>
      <c r="BU9530" s="32"/>
      <c r="BV9530" s="32"/>
      <c r="BW9530" s="32"/>
      <c r="BX9530" s="32"/>
      <c r="BY9530" s="32"/>
      <c r="BZ9530" s="32"/>
    </row>
    <row r="9531" spans="66:78" x14ac:dyDescent="0.2">
      <c r="BN9531" s="32"/>
      <c r="BO9531" s="32"/>
      <c r="BP9531" s="32"/>
      <c r="BQ9531" s="32"/>
      <c r="BR9531" s="32"/>
      <c r="BS9531" s="32"/>
      <c r="BT9531" s="32"/>
      <c r="BU9531" s="32"/>
      <c r="BV9531" s="32"/>
      <c r="BW9531" s="32"/>
      <c r="BX9531" s="32"/>
      <c r="BY9531" s="32"/>
      <c r="BZ9531" s="32"/>
    </row>
    <row r="9532" spans="66:78" x14ac:dyDescent="0.2">
      <c r="BN9532" s="32"/>
      <c r="BO9532" s="32"/>
      <c r="BP9532" s="32"/>
      <c r="BQ9532" s="32"/>
      <c r="BR9532" s="32"/>
      <c r="BS9532" s="32"/>
      <c r="BT9532" s="32"/>
      <c r="BU9532" s="32"/>
      <c r="BV9532" s="32"/>
      <c r="BW9532" s="32"/>
      <c r="BX9532" s="32"/>
      <c r="BY9532" s="32"/>
      <c r="BZ9532" s="32"/>
    </row>
    <row r="9533" spans="66:78" x14ac:dyDescent="0.2">
      <c r="BN9533" s="32"/>
      <c r="BO9533" s="32"/>
      <c r="BP9533" s="32"/>
      <c r="BQ9533" s="32"/>
      <c r="BR9533" s="32"/>
      <c r="BS9533" s="32"/>
      <c r="BT9533" s="32"/>
      <c r="BU9533" s="32"/>
      <c r="BV9533" s="32"/>
      <c r="BW9533" s="32"/>
      <c r="BX9533" s="32"/>
      <c r="BY9533" s="32"/>
      <c r="BZ9533" s="32"/>
    </row>
    <row r="9534" spans="66:78" x14ac:dyDescent="0.2">
      <c r="BN9534" s="32"/>
      <c r="BO9534" s="32"/>
      <c r="BP9534" s="32"/>
      <c r="BQ9534" s="32"/>
      <c r="BR9534" s="32"/>
      <c r="BS9534" s="32"/>
      <c r="BT9534" s="32"/>
      <c r="BU9534" s="32"/>
      <c r="BV9534" s="32"/>
      <c r="BW9534" s="32"/>
      <c r="BX9534" s="32"/>
      <c r="BY9534" s="32"/>
      <c r="BZ9534" s="32"/>
    </row>
    <row r="9535" spans="66:78" x14ac:dyDescent="0.2">
      <c r="BN9535" s="32"/>
      <c r="BO9535" s="32"/>
      <c r="BP9535" s="32"/>
      <c r="BQ9535" s="32"/>
      <c r="BR9535" s="32"/>
      <c r="BS9535" s="32"/>
      <c r="BT9535" s="32"/>
      <c r="BU9535" s="32"/>
      <c r="BV9535" s="32"/>
      <c r="BW9535" s="32"/>
      <c r="BX9535" s="32"/>
      <c r="BY9535" s="32"/>
      <c r="BZ9535" s="32"/>
    </row>
    <row r="9536" spans="66:78" x14ac:dyDescent="0.2">
      <c r="BN9536" s="32"/>
      <c r="BO9536" s="32"/>
      <c r="BP9536" s="32"/>
      <c r="BQ9536" s="32"/>
      <c r="BR9536" s="32"/>
      <c r="BS9536" s="32"/>
      <c r="BT9536" s="32"/>
      <c r="BU9536" s="32"/>
      <c r="BV9536" s="32"/>
      <c r="BW9536" s="32"/>
      <c r="BX9536" s="32"/>
      <c r="BY9536" s="32"/>
      <c r="BZ9536" s="32"/>
    </row>
    <row r="9537" spans="66:78" x14ac:dyDescent="0.2">
      <c r="BN9537" s="32"/>
      <c r="BO9537" s="32"/>
      <c r="BP9537" s="32"/>
      <c r="BQ9537" s="32"/>
      <c r="BR9537" s="32"/>
      <c r="BS9537" s="32"/>
      <c r="BT9537" s="32"/>
      <c r="BU9537" s="32"/>
      <c r="BV9537" s="32"/>
      <c r="BW9537" s="32"/>
      <c r="BX9537" s="32"/>
      <c r="BY9537" s="32"/>
      <c r="BZ9537" s="32"/>
    </row>
    <row r="9538" spans="66:78" x14ac:dyDescent="0.2">
      <c r="BN9538" s="32"/>
      <c r="BO9538" s="32"/>
      <c r="BP9538" s="32"/>
      <c r="BQ9538" s="32"/>
      <c r="BR9538" s="32"/>
      <c r="BS9538" s="32"/>
      <c r="BT9538" s="32"/>
      <c r="BU9538" s="32"/>
      <c r="BV9538" s="32"/>
      <c r="BW9538" s="32"/>
      <c r="BX9538" s="32"/>
      <c r="BY9538" s="32"/>
      <c r="BZ9538" s="32"/>
    </row>
    <row r="9539" spans="66:78" x14ac:dyDescent="0.2">
      <c r="BN9539" s="32"/>
      <c r="BO9539" s="32"/>
      <c r="BP9539" s="32"/>
      <c r="BQ9539" s="32"/>
      <c r="BR9539" s="32"/>
      <c r="BS9539" s="32"/>
      <c r="BT9539" s="32"/>
      <c r="BU9539" s="32"/>
      <c r="BV9539" s="32"/>
      <c r="BW9539" s="32"/>
      <c r="BX9539" s="32"/>
      <c r="BY9539" s="32"/>
      <c r="BZ9539" s="32"/>
    </row>
    <row r="9540" spans="66:78" x14ac:dyDescent="0.2">
      <c r="BN9540" s="32"/>
      <c r="BO9540" s="32"/>
      <c r="BP9540" s="32"/>
      <c r="BQ9540" s="32"/>
      <c r="BR9540" s="32"/>
      <c r="BS9540" s="32"/>
      <c r="BT9540" s="32"/>
      <c r="BU9540" s="32"/>
      <c r="BV9540" s="32"/>
      <c r="BW9540" s="32"/>
      <c r="BX9540" s="32"/>
      <c r="BY9540" s="32"/>
      <c r="BZ9540" s="32"/>
    </row>
    <row r="9541" spans="66:78" x14ac:dyDescent="0.2">
      <c r="BN9541" s="32"/>
      <c r="BO9541" s="32"/>
      <c r="BP9541" s="32"/>
      <c r="BQ9541" s="32"/>
      <c r="BR9541" s="32"/>
      <c r="BS9541" s="32"/>
      <c r="BT9541" s="32"/>
      <c r="BU9541" s="32"/>
      <c r="BV9541" s="32"/>
      <c r="BW9541" s="32"/>
      <c r="BX9541" s="32"/>
      <c r="BY9541" s="32"/>
      <c r="BZ9541" s="32"/>
    </row>
    <row r="9542" spans="66:78" x14ac:dyDescent="0.2">
      <c r="BN9542" s="32"/>
      <c r="BO9542" s="32"/>
      <c r="BP9542" s="32"/>
      <c r="BQ9542" s="32"/>
      <c r="BR9542" s="32"/>
      <c r="BS9542" s="32"/>
      <c r="BT9542" s="32"/>
      <c r="BU9542" s="32"/>
      <c r="BV9542" s="32"/>
      <c r="BW9542" s="32"/>
      <c r="BX9542" s="32"/>
      <c r="BY9542" s="32"/>
      <c r="BZ9542" s="32"/>
    </row>
    <row r="9543" spans="66:78" x14ac:dyDescent="0.2">
      <c r="BN9543" s="32"/>
      <c r="BO9543" s="32"/>
      <c r="BP9543" s="32"/>
      <c r="BQ9543" s="32"/>
      <c r="BR9543" s="32"/>
      <c r="BS9543" s="32"/>
      <c r="BT9543" s="32"/>
      <c r="BU9543" s="32"/>
      <c r="BV9543" s="32"/>
      <c r="BW9543" s="32"/>
      <c r="BX9543" s="32"/>
      <c r="BY9543" s="32"/>
      <c r="BZ9543" s="32"/>
    </row>
    <row r="9544" spans="66:78" x14ac:dyDescent="0.2">
      <c r="BN9544" s="32"/>
      <c r="BO9544" s="32"/>
      <c r="BP9544" s="32"/>
      <c r="BQ9544" s="32"/>
      <c r="BR9544" s="32"/>
      <c r="BS9544" s="32"/>
      <c r="BT9544" s="32"/>
      <c r="BU9544" s="32"/>
      <c r="BV9544" s="32"/>
      <c r="BW9544" s="32"/>
      <c r="BX9544" s="32"/>
      <c r="BY9544" s="32"/>
      <c r="BZ9544" s="32"/>
    </row>
    <row r="9545" spans="66:78" x14ac:dyDescent="0.2">
      <c r="BN9545" s="32"/>
      <c r="BO9545" s="32"/>
      <c r="BP9545" s="32"/>
      <c r="BQ9545" s="32"/>
      <c r="BR9545" s="32"/>
      <c r="BS9545" s="32"/>
      <c r="BT9545" s="32"/>
      <c r="BU9545" s="32"/>
      <c r="BV9545" s="32"/>
      <c r="BW9545" s="32"/>
      <c r="BX9545" s="32"/>
      <c r="BY9545" s="32"/>
      <c r="BZ9545" s="32"/>
    </row>
    <row r="9546" spans="66:78" x14ac:dyDescent="0.2">
      <c r="BN9546" s="32"/>
      <c r="BO9546" s="32"/>
      <c r="BP9546" s="32"/>
      <c r="BQ9546" s="32"/>
      <c r="BR9546" s="32"/>
      <c r="BS9546" s="32"/>
      <c r="BT9546" s="32"/>
      <c r="BU9546" s="32"/>
      <c r="BV9546" s="32"/>
      <c r="BW9546" s="32"/>
      <c r="BX9546" s="32"/>
      <c r="BY9546" s="32"/>
      <c r="BZ9546" s="32"/>
    </row>
    <row r="9547" spans="66:78" x14ac:dyDescent="0.2">
      <c r="BN9547" s="32"/>
      <c r="BO9547" s="32"/>
      <c r="BP9547" s="32"/>
      <c r="BQ9547" s="32"/>
      <c r="BR9547" s="32"/>
      <c r="BS9547" s="32"/>
      <c r="BT9547" s="32"/>
      <c r="BU9547" s="32"/>
      <c r="BV9547" s="32"/>
      <c r="BW9547" s="32"/>
      <c r="BX9547" s="32"/>
      <c r="BY9547" s="32"/>
      <c r="BZ9547" s="32"/>
    </row>
    <row r="9548" spans="66:78" x14ac:dyDescent="0.2">
      <c r="BN9548" s="32"/>
      <c r="BO9548" s="32"/>
      <c r="BP9548" s="32"/>
      <c r="BQ9548" s="32"/>
      <c r="BR9548" s="32"/>
      <c r="BS9548" s="32"/>
      <c r="BT9548" s="32"/>
      <c r="BU9548" s="32"/>
      <c r="BV9548" s="32"/>
      <c r="BW9548" s="32"/>
      <c r="BX9548" s="32"/>
      <c r="BY9548" s="32"/>
      <c r="BZ9548" s="32"/>
    </row>
    <row r="9549" spans="66:78" x14ac:dyDescent="0.2">
      <c r="BN9549" s="32"/>
      <c r="BO9549" s="32"/>
      <c r="BP9549" s="32"/>
      <c r="BQ9549" s="32"/>
      <c r="BR9549" s="32"/>
      <c r="BS9549" s="32"/>
      <c r="BT9549" s="32"/>
      <c r="BU9549" s="32"/>
      <c r="BV9549" s="32"/>
      <c r="BW9549" s="32"/>
      <c r="BX9549" s="32"/>
      <c r="BY9549" s="32"/>
      <c r="BZ9549" s="32"/>
    </row>
    <row r="9550" spans="66:78" x14ac:dyDescent="0.2">
      <c r="BN9550" s="32"/>
      <c r="BO9550" s="32"/>
      <c r="BP9550" s="32"/>
      <c r="BQ9550" s="32"/>
      <c r="BR9550" s="32"/>
      <c r="BS9550" s="32"/>
      <c r="BT9550" s="32"/>
      <c r="BU9550" s="32"/>
      <c r="BV9550" s="32"/>
      <c r="BW9550" s="32"/>
      <c r="BX9550" s="32"/>
      <c r="BY9550" s="32"/>
      <c r="BZ9550" s="32"/>
    </row>
    <row r="9551" spans="66:78" x14ac:dyDescent="0.2">
      <c r="BN9551" s="32"/>
      <c r="BO9551" s="32"/>
      <c r="BP9551" s="32"/>
      <c r="BQ9551" s="32"/>
      <c r="BR9551" s="32"/>
      <c r="BS9551" s="32"/>
      <c r="BT9551" s="32"/>
      <c r="BU9551" s="32"/>
      <c r="BV9551" s="32"/>
      <c r="BW9551" s="32"/>
      <c r="BX9551" s="32"/>
      <c r="BY9551" s="32"/>
      <c r="BZ9551" s="32"/>
    </row>
    <row r="9552" spans="66:78" x14ac:dyDescent="0.2">
      <c r="BN9552" s="32"/>
      <c r="BO9552" s="32"/>
      <c r="BP9552" s="32"/>
      <c r="BQ9552" s="32"/>
      <c r="BR9552" s="32"/>
      <c r="BS9552" s="32"/>
      <c r="BT9552" s="32"/>
      <c r="BU9552" s="32"/>
      <c r="BV9552" s="32"/>
      <c r="BW9552" s="32"/>
      <c r="BX9552" s="32"/>
      <c r="BY9552" s="32"/>
      <c r="BZ9552" s="32"/>
    </row>
    <row r="9553" spans="66:78" x14ac:dyDescent="0.2">
      <c r="BN9553" s="32"/>
      <c r="BO9553" s="32"/>
      <c r="BP9553" s="32"/>
      <c r="BQ9553" s="32"/>
      <c r="BR9553" s="32"/>
      <c r="BS9553" s="32"/>
      <c r="BT9553" s="32"/>
      <c r="BU9553" s="32"/>
      <c r="BV9553" s="32"/>
      <c r="BW9553" s="32"/>
      <c r="BX9553" s="32"/>
      <c r="BY9553" s="32"/>
      <c r="BZ9553" s="32"/>
    </row>
    <row r="9554" spans="66:78" x14ac:dyDescent="0.2">
      <c r="BN9554" s="32"/>
      <c r="BO9554" s="32"/>
      <c r="BP9554" s="32"/>
      <c r="BQ9554" s="32"/>
      <c r="BR9554" s="32"/>
      <c r="BS9554" s="32"/>
      <c r="BT9554" s="32"/>
      <c r="BU9554" s="32"/>
      <c r="BV9554" s="32"/>
      <c r="BW9554" s="32"/>
      <c r="BX9554" s="32"/>
      <c r="BY9554" s="32"/>
      <c r="BZ9554" s="32"/>
    </row>
    <row r="9555" spans="66:78" x14ac:dyDescent="0.2">
      <c r="BN9555" s="32"/>
      <c r="BO9555" s="32"/>
      <c r="BP9555" s="32"/>
      <c r="BQ9555" s="32"/>
      <c r="BR9555" s="32"/>
      <c r="BS9555" s="32"/>
      <c r="BT9555" s="32"/>
      <c r="BU9555" s="32"/>
      <c r="BV9555" s="32"/>
      <c r="BW9555" s="32"/>
      <c r="BX9555" s="32"/>
      <c r="BY9555" s="32"/>
      <c r="BZ9555" s="32"/>
    </row>
    <row r="9556" spans="66:78" x14ac:dyDescent="0.2">
      <c r="BN9556" s="32"/>
      <c r="BO9556" s="32"/>
      <c r="BP9556" s="32"/>
      <c r="BQ9556" s="32"/>
      <c r="BR9556" s="32"/>
      <c r="BS9556" s="32"/>
      <c r="BT9556" s="32"/>
      <c r="BU9556" s="32"/>
      <c r="BV9556" s="32"/>
      <c r="BW9556" s="32"/>
      <c r="BX9556" s="32"/>
      <c r="BY9556" s="32"/>
      <c r="BZ9556" s="32"/>
    </row>
    <row r="9557" spans="66:78" x14ac:dyDescent="0.2">
      <c r="BN9557" s="32"/>
      <c r="BO9557" s="32"/>
      <c r="BP9557" s="32"/>
      <c r="BQ9557" s="32"/>
      <c r="BR9557" s="32"/>
      <c r="BS9557" s="32"/>
      <c r="BT9557" s="32"/>
      <c r="BU9557" s="32"/>
      <c r="BV9557" s="32"/>
      <c r="BW9557" s="32"/>
      <c r="BX9557" s="32"/>
      <c r="BY9557" s="32"/>
      <c r="BZ9557" s="32"/>
    </row>
    <row r="9558" spans="66:78" x14ac:dyDescent="0.2">
      <c r="BN9558" s="32"/>
      <c r="BO9558" s="32"/>
      <c r="BP9558" s="32"/>
      <c r="BQ9558" s="32"/>
      <c r="BR9558" s="32"/>
      <c r="BS9558" s="32"/>
      <c r="BT9558" s="32"/>
      <c r="BU9558" s="32"/>
      <c r="BV9558" s="32"/>
      <c r="BW9558" s="32"/>
      <c r="BX9558" s="32"/>
      <c r="BY9558" s="32"/>
      <c r="BZ9558" s="32"/>
    </row>
    <row r="9559" spans="66:78" x14ac:dyDescent="0.2">
      <c r="BN9559" s="32"/>
      <c r="BO9559" s="32"/>
      <c r="BP9559" s="32"/>
      <c r="BQ9559" s="32"/>
      <c r="BR9559" s="32"/>
      <c r="BS9559" s="32"/>
      <c r="BT9559" s="32"/>
      <c r="BU9559" s="32"/>
      <c r="BV9559" s="32"/>
      <c r="BW9559" s="32"/>
      <c r="BX9559" s="32"/>
      <c r="BY9559" s="32"/>
      <c r="BZ9559" s="32"/>
    </row>
    <row r="9560" spans="66:78" x14ac:dyDescent="0.2">
      <c r="BN9560" s="32"/>
      <c r="BO9560" s="32"/>
      <c r="BP9560" s="32"/>
      <c r="BQ9560" s="32"/>
      <c r="BR9560" s="32"/>
      <c r="BS9560" s="32"/>
      <c r="BT9560" s="32"/>
      <c r="BU9560" s="32"/>
      <c r="BV9560" s="32"/>
      <c r="BW9560" s="32"/>
      <c r="BX9560" s="32"/>
      <c r="BY9560" s="32"/>
      <c r="BZ9560" s="32"/>
    </row>
    <row r="9561" spans="66:78" x14ac:dyDescent="0.2">
      <c r="BN9561" s="32"/>
      <c r="BO9561" s="32"/>
      <c r="BP9561" s="32"/>
      <c r="BQ9561" s="32"/>
      <c r="BR9561" s="32"/>
      <c r="BS9561" s="32"/>
      <c r="BT9561" s="32"/>
      <c r="BU9561" s="32"/>
      <c r="BV9561" s="32"/>
      <c r="BW9561" s="32"/>
      <c r="BX9561" s="32"/>
      <c r="BY9561" s="32"/>
      <c r="BZ9561" s="32"/>
    </row>
    <row r="9562" spans="66:78" x14ac:dyDescent="0.2">
      <c r="BN9562" s="32"/>
      <c r="BO9562" s="32"/>
      <c r="BP9562" s="32"/>
      <c r="BQ9562" s="32"/>
      <c r="BR9562" s="32"/>
      <c r="BS9562" s="32"/>
      <c r="BT9562" s="32"/>
      <c r="BU9562" s="32"/>
      <c r="BV9562" s="32"/>
      <c r="BW9562" s="32"/>
      <c r="BX9562" s="32"/>
      <c r="BY9562" s="32"/>
      <c r="BZ9562" s="32"/>
    </row>
    <row r="9563" spans="66:78" x14ac:dyDescent="0.2">
      <c r="BN9563" s="32"/>
      <c r="BO9563" s="32"/>
      <c r="BP9563" s="32"/>
      <c r="BQ9563" s="32"/>
      <c r="BR9563" s="32"/>
      <c r="BS9563" s="32"/>
      <c r="BT9563" s="32"/>
      <c r="BU9563" s="32"/>
      <c r="BV9563" s="32"/>
      <c r="BW9563" s="32"/>
      <c r="BX9563" s="32"/>
      <c r="BY9563" s="32"/>
      <c r="BZ9563" s="32"/>
    </row>
    <row r="9564" spans="66:78" x14ac:dyDescent="0.2">
      <c r="BN9564" s="32"/>
      <c r="BO9564" s="32"/>
      <c r="BP9564" s="32"/>
      <c r="BQ9564" s="32"/>
      <c r="BR9564" s="32"/>
      <c r="BS9564" s="32"/>
      <c r="BT9564" s="32"/>
      <c r="BU9564" s="32"/>
      <c r="BV9564" s="32"/>
      <c r="BW9564" s="32"/>
      <c r="BX9564" s="32"/>
      <c r="BY9564" s="32"/>
      <c r="BZ9564" s="32"/>
    </row>
    <row r="9565" spans="66:78" x14ac:dyDescent="0.2">
      <c r="BN9565" s="32"/>
      <c r="BO9565" s="32"/>
      <c r="BP9565" s="32"/>
      <c r="BQ9565" s="32"/>
      <c r="BR9565" s="32"/>
      <c r="BS9565" s="32"/>
      <c r="BT9565" s="32"/>
      <c r="BU9565" s="32"/>
      <c r="BV9565" s="32"/>
      <c r="BW9565" s="32"/>
      <c r="BX9565" s="32"/>
      <c r="BY9565" s="32"/>
      <c r="BZ9565" s="32"/>
    </row>
    <row r="9566" spans="66:78" x14ac:dyDescent="0.2">
      <c r="BN9566" s="32"/>
      <c r="BO9566" s="32"/>
      <c r="BP9566" s="32"/>
      <c r="BQ9566" s="32"/>
      <c r="BR9566" s="32"/>
      <c r="BS9566" s="32"/>
      <c r="BT9566" s="32"/>
      <c r="BU9566" s="32"/>
      <c r="BV9566" s="32"/>
      <c r="BW9566" s="32"/>
      <c r="BX9566" s="32"/>
      <c r="BY9566" s="32"/>
      <c r="BZ9566" s="32"/>
    </row>
    <row r="9567" spans="66:78" x14ac:dyDescent="0.2">
      <c r="BN9567" s="32"/>
      <c r="BO9567" s="32"/>
      <c r="BP9567" s="32"/>
      <c r="BQ9567" s="32"/>
      <c r="BR9567" s="32"/>
      <c r="BS9567" s="32"/>
      <c r="BT9567" s="32"/>
      <c r="BU9567" s="32"/>
      <c r="BV9567" s="32"/>
      <c r="BW9567" s="32"/>
      <c r="BX9567" s="32"/>
      <c r="BY9567" s="32"/>
      <c r="BZ9567" s="32"/>
    </row>
    <row r="9568" spans="66:78" x14ac:dyDescent="0.2">
      <c r="BN9568" s="32"/>
      <c r="BO9568" s="32"/>
      <c r="BP9568" s="32"/>
      <c r="BQ9568" s="32"/>
      <c r="BR9568" s="32"/>
      <c r="BS9568" s="32"/>
      <c r="BT9568" s="32"/>
      <c r="BU9568" s="32"/>
      <c r="BV9568" s="32"/>
      <c r="BW9568" s="32"/>
      <c r="BX9568" s="32"/>
      <c r="BY9568" s="32"/>
      <c r="BZ9568" s="32"/>
    </row>
    <row r="9569" spans="66:78" x14ac:dyDescent="0.2">
      <c r="BN9569" s="32"/>
      <c r="BO9569" s="32"/>
      <c r="BP9569" s="32"/>
      <c r="BQ9569" s="32"/>
      <c r="BR9569" s="32"/>
      <c r="BS9569" s="32"/>
      <c r="BT9569" s="32"/>
      <c r="BU9569" s="32"/>
      <c r="BV9569" s="32"/>
      <c r="BW9569" s="32"/>
      <c r="BX9569" s="32"/>
      <c r="BY9569" s="32"/>
      <c r="BZ9569" s="32"/>
    </row>
    <row r="9570" spans="66:78" x14ac:dyDescent="0.2">
      <c r="BN9570" s="32"/>
      <c r="BO9570" s="32"/>
      <c r="BP9570" s="32"/>
      <c r="BQ9570" s="32"/>
      <c r="BR9570" s="32"/>
      <c r="BS9570" s="32"/>
      <c r="BT9570" s="32"/>
      <c r="BU9570" s="32"/>
      <c r="BV9570" s="32"/>
      <c r="BW9570" s="32"/>
      <c r="BX9570" s="32"/>
      <c r="BY9570" s="32"/>
      <c r="BZ9570" s="32"/>
    </row>
    <row r="9571" spans="66:78" x14ac:dyDescent="0.2">
      <c r="BN9571" s="32"/>
      <c r="BO9571" s="32"/>
      <c r="BP9571" s="32"/>
      <c r="BQ9571" s="32"/>
      <c r="BR9571" s="32"/>
      <c r="BS9571" s="32"/>
      <c r="BT9571" s="32"/>
      <c r="BU9571" s="32"/>
      <c r="BV9571" s="32"/>
      <c r="BW9571" s="32"/>
      <c r="BX9571" s="32"/>
      <c r="BY9571" s="32"/>
      <c r="BZ9571" s="32"/>
    </row>
    <row r="9572" spans="66:78" x14ac:dyDescent="0.2">
      <c r="BN9572" s="32"/>
      <c r="BO9572" s="32"/>
      <c r="BP9572" s="32"/>
      <c r="BQ9572" s="32"/>
      <c r="BR9572" s="32"/>
      <c r="BS9572" s="32"/>
      <c r="BT9572" s="32"/>
      <c r="BU9572" s="32"/>
      <c r="BV9572" s="32"/>
      <c r="BW9572" s="32"/>
      <c r="BX9572" s="32"/>
      <c r="BY9572" s="32"/>
      <c r="BZ9572" s="32"/>
    </row>
    <row r="9573" spans="66:78" x14ac:dyDescent="0.2">
      <c r="BN9573" s="32"/>
      <c r="BO9573" s="32"/>
      <c r="BP9573" s="32"/>
      <c r="BQ9573" s="32"/>
      <c r="BR9573" s="32"/>
      <c r="BS9573" s="32"/>
      <c r="BT9573" s="32"/>
      <c r="BU9573" s="32"/>
      <c r="BV9573" s="32"/>
      <c r="BW9573" s="32"/>
      <c r="BX9573" s="32"/>
      <c r="BY9573" s="32"/>
      <c r="BZ9573" s="32"/>
    </row>
    <row r="9574" spans="66:78" x14ac:dyDescent="0.2">
      <c r="BN9574" s="32"/>
      <c r="BO9574" s="32"/>
      <c r="BP9574" s="32"/>
      <c r="BQ9574" s="32"/>
      <c r="BR9574" s="32"/>
      <c r="BS9574" s="32"/>
      <c r="BT9574" s="32"/>
      <c r="BU9574" s="32"/>
      <c r="BV9574" s="32"/>
      <c r="BW9574" s="32"/>
      <c r="BX9574" s="32"/>
      <c r="BY9574" s="32"/>
      <c r="BZ9574" s="32"/>
    </row>
    <row r="9575" spans="66:78" x14ac:dyDescent="0.2">
      <c r="BN9575" s="32"/>
      <c r="BO9575" s="32"/>
      <c r="BP9575" s="32"/>
      <c r="BQ9575" s="32"/>
      <c r="BR9575" s="32"/>
      <c r="BS9575" s="32"/>
      <c r="BT9575" s="32"/>
      <c r="BU9575" s="32"/>
      <c r="BV9575" s="32"/>
      <c r="BW9575" s="32"/>
      <c r="BX9575" s="32"/>
      <c r="BY9575" s="32"/>
      <c r="BZ9575" s="32"/>
    </row>
    <row r="9576" spans="66:78" x14ac:dyDescent="0.2">
      <c r="BN9576" s="32"/>
      <c r="BO9576" s="32"/>
      <c r="BP9576" s="32"/>
      <c r="BQ9576" s="32"/>
      <c r="BR9576" s="32"/>
      <c r="BS9576" s="32"/>
      <c r="BT9576" s="32"/>
      <c r="BU9576" s="32"/>
      <c r="BV9576" s="32"/>
      <c r="BW9576" s="32"/>
      <c r="BX9576" s="32"/>
      <c r="BY9576" s="32"/>
      <c r="BZ9576" s="32"/>
    </row>
    <row r="9577" spans="66:78" x14ac:dyDescent="0.2">
      <c r="BN9577" s="32"/>
      <c r="BO9577" s="32"/>
      <c r="BP9577" s="32"/>
      <c r="BQ9577" s="32"/>
      <c r="BR9577" s="32"/>
      <c r="BS9577" s="32"/>
      <c r="BT9577" s="32"/>
      <c r="BU9577" s="32"/>
      <c r="BV9577" s="32"/>
      <c r="BW9577" s="32"/>
      <c r="BX9577" s="32"/>
      <c r="BY9577" s="32"/>
      <c r="BZ9577" s="32"/>
    </row>
    <row r="9578" spans="66:78" x14ac:dyDescent="0.2">
      <c r="BN9578" s="32"/>
      <c r="BO9578" s="32"/>
      <c r="BP9578" s="32"/>
      <c r="BQ9578" s="32"/>
      <c r="BR9578" s="32"/>
      <c r="BS9578" s="32"/>
      <c r="BT9578" s="32"/>
      <c r="BU9578" s="32"/>
      <c r="BV9578" s="32"/>
      <c r="BW9578" s="32"/>
      <c r="BX9578" s="32"/>
      <c r="BY9578" s="32"/>
      <c r="BZ9578" s="32"/>
    </row>
    <row r="9579" spans="66:78" x14ac:dyDescent="0.2">
      <c r="BN9579" s="32"/>
      <c r="BO9579" s="32"/>
      <c r="BP9579" s="32"/>
      <c r="BQ9579" s="32"/>
      <c r="BR9579" s="32"/>
      <c r="BS9579" s="32"/>
      <c r="BT9579" s="32"/>
      <c r="BU9579" s="32"/>
      <c r="BV9579" s="32"/>
      <c r="BW9579" s="32"/>
      <c r="BX9579" s="32"/>
      <c r="BY9579" s="32"/>
      <c r="BZ9579" s="32"/>
    </row>
    <row r="9580" spans="66:78" x14ac:dyDescent="0.2">
      <c r="BN9580" s="32"/>
      <c r="BO9580" s="32"/>
      <c r="BP9580" s="32"/>
      <c r="BQ9580" s="32"/>
      <c r="BR9580" s="32"/>
      <c r="BS9580" s="32"/>
      <c r="BT9580" s="32"/>
      <c r="BU9580" s="32"/>
      <c r="BV9580" s="32"/>
      <c r="BW9580" s="32"/>
      <c r="BX9580" s="32"/>
      <c r="BY9580" s="32"/>
      <c r="BZ9580" s="32"/>
    </row>
    <row r="9581" spans="66:78" x14ac:dyDescent="0.2">
      <c r="BN9581" s="32"/>
      <c r="BO9581" s="32"/>
      <c r="BP9581" s="32"/>
      <c r="BQ9581" s="32"/>
      <c r="BR9581" s="32"/>
      <c r="BS9581" s="32"/>
      <c r="BT9581" s="32"/>
      <c r="BU9581" s="32"/>
      <c r="BV9581" s="32"/>
      <c r="BW9581" s="32"/>
      <c r="BX9581" s="32"/>
      <c r="BY9581" s="32"/>
      <c r="BZ9581" s="32"/>
    </row>
    <row r="9582" spans="66:78" x14ac:dyDescent="0.2">
      <c r="BN9582" s="32"/>
      <c r="BO9582" s="32"/>
      <c r="BP9582" s="32"/>
      <c r="BQ9582" s="32"/>
      <c r="BR9582" s="32"/>
      <c r="BS9582" s="32"/>
      <c r="BT9582" s="32"/>
      <c r="BU9582" s="32"/>
      <c r="BV9582" s="32"/>
      <c r="BW9582" s="32"/>
      <c r="BX9582" s="32"/>
      <c r="BY9582" s="32"/>
      <c r="BZ9582" s="32"/>
    </row>
    <row r="9583" spans="66:78" x14ac:dyDescent="0.2">
      <c r="BN9583" s="32"/>
      <c r="BO9583" s="32"/>
      <c r="BP9583" s="32"/>
      <c r="BQ9583" s="32"/>
      <c r="BR9583" s="32"/>
      <c r="BS9583" s="32"/>
      <c r="BT9583" s="32"/>
      <c r="BU9583" s="32"/>
      <c r="BV9583" s="32"/>
      <c r="BW9583" s="32"/>
      <c r="BX9583" s="32"/>
      <c r="BY9583" s="32"/>
      <c r="BZ9583" s="32"/>
    </row>
    <row r="9584" spans="66:78" x14ac:dyDescent="0.2">
      <c r="BN9584" s="32"/>
      <c r="BO9584" s="32"/>
      <c r="BP9584" s="32"/>
      <c r="BQ9584" s="32"/>
      <c r="BR9584" s="32"/>
      <c r="BS9584" s="32"/>
      <c r="BT9584" s="32"/>
      <c r="BU9584" s="32"/>
      <c r="BV9584" s="32"/>
      <c r="BW9584" s="32"/>
      <c r="BX9584" s="32"/>
      <c r="BY9584" s="32"/>
      <c r="BZ9584" s="32"/>
    </row>
    <row r="9585" spans="66:78" x14ac:dyDescent="0.2">
      <c r="BN9585" s="32"/>
      <c r="BO9585" s="32"/>
      <c r="BP9585" s="32"/>
      <c r="BQ9585" s="32"/>
      <c r="BR9585" s="32"/>
      <c r="BS9585" s="32"/>
      <c r="BT9585" s="32"/>
      <c r="BU9585" s="32"/>
      <c r="BV9585" s="32"/>
      <c r="BW9585" s="32"/>
      <c r="BX9585" s="32"/>
      <c r="BY9585" s="32"/>
      <c r="BZ9585" s="32"/>
    </row>
    <row r="9586" spans="66:78" x14ac:dyDescent="0.2">
      <c r="BN9586" s="32"/>
      <c r="BO9586" s="32"/>
      <c r="BP9586" s="32"/>
      <c r="BQ9586" s="32"/>
      <c r="BR9586" s="32"/>
      <c r="BS9586" s="32"/>
      <c r="BT9586" s="32"/>
      <c r="BU9586" s="32"/>
      <c r="BV9586" s="32"/>
      <c r="BW9586" s="32"/>
      <c r="BX9586" s="32"/>
      <c r="BY9586" s="32"/>
      <c r="BZ9586" s="32"/>
    </row>
    <row r="9587" spans="66:78" x14ac:dyDescent="0.2">
      <c r="BN9587" s="32"/>
      <c r="BO9587" s="32"/>
      <c r="BP9587" s="32"/>
      <c r="BQ9587" s="32"/>
      <c r="BR9587" s="32"/>
      <c r="BS9587" s="32"/>
      <c r="BT9587" s="32"/>
      <c r="BU9587" s="32"/>
      <c r="BV9587" s="32"/>
      <c r="BW9587" s="32"/>
      <c r="BX9587" s="32"/>
      <c r="BY9587" s="32"/>
      <c r="BZ9587" s="32"/>
    </row>
    <row r="9588" spans="66:78" x14ac:dyDescent="0.2">
      <c r="BN9588" s="32"/>
      <c r="BO9588" s="32"/>
      <c r="BP9588" s="32"/>
      <c r="BQ9588" s="32"/>
      <c r="BR9588" s="32"/>
      <c r="BS9588" s="32"/>
      <c r="BT9588" s="32"/>
      <c r="BU9588" s="32"/>
      <c r="BV9588" s="32"/>
      <c r="BW9588" s="32"/>
      <c r="BX9588" s="32"/>
      <c r="BY9588" s="32"/>
      <c r="BZ9588" s="32"/>
    </row>
    <row r="9589" spans="66:78" x14ac:dyDescent="0.2">
      <c r="BN9589" s="32"/>
      <c r="BO9589" s="32"/>
      <c r="BP9589" s="32"/>
      <c r="BQ9589" s="32"/>
      <c r="BR9589" s="32"/>
      <c r="BS9589" s="32"/>
      <c r="BT9589" s="32"/>
      <c r="BU9589" s="32"/>
      <c r="BV9589" s="32"/>
      <c r="BW9589" s="32"/>
      <c r="BX9589" s="32"/>
      <c r="BY9589" s="32"/>
      <c r="BZ9589" s="32"/>
    </row>
    <row r="9590" spans="66:78" x14ac:dyDescent="0.2">
      <c r="BN9590" s="32"/>
      <c r="BO9590" s="32"/>
      <c r="BP9590" s="32"/>
      <c r="BQ9590" s="32"/>
      <c r="BR9590" s="32"/>
      <c r="BS9590" s="32"/>
      <c r="BT9590" s="32"/>
      <c r="BU9590" s="32"/>
      <c r="BV9590" s="32"/>
      <c r="BW9590" s="32"/>
      <c r="BX9590" s="32"/>
      <c r="BY9590" s="32"/>
      <c r="BZ9590" s="32"/>
    </row>
    <row r="9591" spans="66:78" x14ac:dyDescent="0.2">
      <c r="BN9591" s="32"/>
      <c r="BO9591" s="32"/>
      <c r="BP9591" s="32"/>
      <c r="BQ9591" s="32"/>
      <c r="BR9591" s="32"/>
      <c r="BS9591" s="32"/>
      <c r="BT9591" s="32"/>
      <c r="BU9591" s="32"/>
      <c r="BV9591" s="32"/>
      <c r="BW9591" s="32"/>
      <c r="BX9591" s="32"/>
      <c r="BY9591" s="32"/>
      <c r="BZ9591" s="32"/>
    </row>
    <row r="9592" spans="66:78" x14ac:dyDescent="0.2">
      <c r="BN9592" s="32"/>
      <c r="BO9592" s="32"/>
      <c r="BP9592" s="32"/>
      <c r="BQ9592" s="32"/>
      <c r="BR9592" s="32"/>
      <c r="BS9592" s="32"/>
      <c r="BT9592" s="32"/>
      <c r="BU9592" s="32"/>
      <c r="BV9592" s="32"/>
      <c r="BW9592" s="32"/>
      <c r="BX9592" s="32"/>
      <c r="BY9592" s="32"/>
      <c r="BZ9592" s="32"/>
    </row>
    <row r="9593" spans="66:78" x14ac:dyDescent="0.2">
      <c r="BN9593" s="32"/>
      <c r="BO9593" s="32"/>
      <c r="BP9593" s="32"/>
      <c r="BQ9593" s="32"/>
      <c r="BR9593" s="32"/>
      <c r="BS9593" s="32"/>
      <c r="BT9593" s="32"/>
      <c r="BU9593" s="32"/>
      <c r="BV9593" s="32"/>
      <c r="BW9593" s="32"/>
      <c r="BX9593" s="32"/>
      <c r="BY9593" s="32"/>
      <c r="BZ9593" s="32"/>
    </row>
    <row r="9594" spans="66:78" x14ac:dyDescent="0.2">
      <c r="BN9594" s="32"/>
      <c r="BO9594" s="32"/>
      <c r="BP9594" s="32"/>
      <c r="BQ9594" s="32"/>
      <c r="BR9594" s="32"/>
      <c r="BS9594" s="32"/>
      <c r="BT9594" s="32"/>
      <c r="BU9594" s="32"/>
      <c r="BV9594" s="32"/>
      <c r="BW9594" s="32"/>
      <c r="BX9594" s="32"/>
      <c r="BY9594" s="32"/>
      <c r="BZ9594" s="32"/>
    </row>
    <row r="9595" spans="66:78" x14ac:dyDescent="0.2">
      <c r="BN9595" s="32"/>
      <c r="BO9595" s="32"/>
      <c r="BP9595" s="32"/>
      <c r="BQ9595" s="32"/>
      <c r="BR9595" s="32"/>
      <c r="BS9595" s="32"/>
      <c r="BT9595" s="32"/>
      <c r="BU9595" s="32"/>
      <c r="BV9595" s="32"/>
      <c r="BW9595" s="32"/>
      <c r="BX9595" s="32"/>
      <c r="BY9595" s="32"/>
      <c r="BZ9595" s="32"/>
    </row>
    <row r="9596" spans="66:78" x14ac:dyDescent="0.2">
      <c r="BN9596" s="32"/>
      <c r="BO9596" s="32"/>
      <c r="BP9596" s="32"/>
      <c r="BQ9596" s="32"/>
      <c r="BR9596" s="32"/>
      <c r="BS9596" s="32"/>
      <c r="BT9596" s="32"/>
      <c r="BU9596" s="32"/>
      <c r="BV9596" s="32"/>
      <c r="BW9596" s="32"/>
      <c r="BX9596" s="32"/>
      <c r="BY9596" s="32"/>
      <c r="BZ9596" s="32"/>
    </row>
    <row r="9597" spans="66:78" x14ac:dyDescent="0.2">
      <c r="BN9597" s="32"/>
      <c r="BO9597" s="32"/>
      <c r="BP9597" s="32"/>
      <c r="BQ9597" s="32"/>
      <c r="BR9597" s="32"/>
      <c r="BS9597" s="32"/>
      <c r="BT9597" s="32"/>
      <c r="BU9597" s="32"/>
      <c r="BV9597" s="32"/>
      <c r="BW9597" s="32"/>
      <c r="BX9597" s="32"/>
      <c r="BY9597" s="32"/>
      <c r="BZ9597" s="32"/>
    </row>
    <row r="9598" spans="66:78" x14ac:dyDescent="0.2">
      <c r="BN9598" s="32"/>
      <c r="BO9598" s="32"/>
      <c r="BP9598" s="32"/>
      <c r="BQ9598" s="32"/>
      <c r="BR9598" s="32"/>
      <c r="BS9598" s="32"/>
      <c r="BT9598" s="32"/>
      <c r="BU9598" s="32"/>
      <c r="BV9598" s="32"/>
      <c r="BW9598" s="32"/>
      <c r="BX9598" s="32"/>
      <c r="BY9598" s="32"/>
      <c r="BZ9598" s="32"/>
    </row>
    <row r="9599" spans="66:78" x14ac:dyDescent="0.2">
      <c r="BN9599" s="32"/>
      <c r="BO9599" s="32"/>
      <c r="BP9599" s="32"/>
      <c r="BQ9599" s="32"/>
      <c r="BR9599" s="32"/>
      <c r="BS9599" s="32"/>
      <c r="BT9599" s="32"/>
      <c r="BU9599" s="32"/>
      <c r="BV9599" s="32"/>
      <c r="BW9599" s="32"/>
      <c r="BX9599" s="32"/>
      <c r="BY9599" s="32"/>
      <c r="BZ9599" s="32"/>
    </row>
    <row r="9600" spans="66:78" x14ac:dyDescent="0.2">
      <c r="BN9600" s="32"/>
      <c r="BO9600" s="32"/>
      <c r="BP9600" s="32"/>
      <c r="BQ9600" s="32"/>
      <c r="BR9600" s="32"/>
      <c r="BS9600" s="32"/>
      <c r="BT9600" s="32"/>
      <c r="BU9600" s="32"/>
      <c r="BV9600" s="32"/>
      <c r="BW9600" s="32"/>
      <c r="BX9600" s="32"/>
      <c r="BY9600" s="32"/>
      <c r="BZ9600" s="32"/>
    </row>
    <row r="9601" spans="66:78" x14ac:dyDescent="0.2">
      <c r="BN9601" s="32"/>
      <c r="BO9601" s="32"/>
      <c r="BP9601" s="32"/>
      <c r="BQ9601" s="32"/>
      <c r="BR9601" s="32"/>
      <c r="BS9601" s="32"/>
      <c r="BT9601" s="32"/>
      <c r="BU9601" s="32"/>
      <c r="BV9601" s="32"/>
      <c r="BW9601" s="32"/>
      <c r="BX9601" s="32"/>
      <c r="BY9601" s="32"/>
      <c r="BZ9601" s="32"/>
    </row>
    <row r="9602" spans="66:78" x14ac:dyDescent="0.2">
      <c r="BN9602" s="32"/>
      <c r="BO9602" s="32"/>
      <c r="BP9602" s="32"/>
      <c r="BQ9602" s="32"/>
      <c r="BR9602" s="32"/>
      <c r="BS9602" s="32"/>
      <c r="BT9602" s="32"/>
      <c r="BU9602" s="32"/>
      <c r="BV9602" s="32"/>
      <c r="BW9602" s="32"/>
      <c r="BX9602" s="32"/>
      <c r="BY9602" s="32"/>
      <c r="BZ9602" s="32"/>
    </row>
    <row r="9603" spans="66:78" x14ac:dyDescent="0.2">
      <c r="BN9603" s="32"/>
      <c r="BO9603" s="32"/>
      <c r="BP9603" s="32"/>
      <c r="BQ9603" s="32"/>
      <c r="BR9603" s="32"/>
      <c r="BS9603" s="32"/>
      <c r="BT9603" s="32"/>
      <c r="BU9603" s="32"/>
      <c r="BV9603" s="32"/>
      <c r="BW9603" s="32"/>
      <c r="BX9603" s="32"/>
      <c r="BY9603" s="32"/>
      <c r="BZ9603" s="32"/>
    </row>
    <row r="9604" spans="66:78" x14ac:dyDescent="0.2">
      <c r="BN9604" s="32"/>
      <c r="BO9604" s="32"/>
      <c r="BP9604" s="32"/>
      <c r="BQ9604" s="32"/>
      <c r="BR9604" s="32"/>
      <c r="BS9604" s="32"/>
      <c r="BT9604" s="32"/>
      <c r="BU9604" s="32"/>
      <c r="BV9604" s="32"/>
      <c r="BW9604" s="32"/>
      <c r="BX9604" s="32"/>
      <c r="BY9604" s="32"/>
      <c r="BZ9604" s="32"/>
    </row>
    <row r="9605" spans="66:78" x14ac:dyDescent="0.2">
      <c r="BN9605" s="32"/>
      <c r="BO9605" s="32"/>
      <c r="BP9605" s="32"/>
      <c r="BQ9605" s="32"/>
      <c r="BR9605" s="32"/>
      <c r="BS9605" s="32"/>
      <c r="BT9605" s="32"/>
      <c r="BU9605" s="32"/>
      <c r="BV9605" s="32"/>
      <c r="BW9605" s="32"/>
      <c r="BX9605" s="32"/>
      <c r="BY9605" s="32"/>
      <c r="BZ9605" s="32"/>
    </row>
    <row r="9606" spans="66:78" x14ac:dyDescent="0.2">
      <c r="BN9606" s="32"/>
      <c r="BO9606" s="32"/>
      <c r="BP9606" s="32"/>
      <c r="BQ9606" s="32"/>
      <c r="BR9606" s="32"/>
      <c r="BS9606" s="32"/>
      <c r="BT9606" s="32"/>
      <c r="BU9606" s="32"/>
      <c r="BV9606" s="32"/>
      <c r="BW9606" s="32"/>
      <c r="BX9606" s="32"/>
      <c r="BY9606" s="32"/>
      <c r="BZ9606" s="32"/>
    </row>
    <row r="9607" spans="66:78" x14ac:dyDescent="0.2">
      <c r="BN9607" s="32"/>
      <c r="BO9607" s="32"/>
      <c r="BP9607" s="32"/>
      <c r="BQ9607" s="32"/>
      <c r="BR9607" s="32"/>
      <c r="BS9607" s="32"/>
      <c r="BT9607" s="32"/>
      <c r="BU9607" s="32"/>
      <c r="BV9607" s="32"/>
      <c r="BW9607" s="32"/>
      <c r="BX9607" s="32"/>
      <c r="BY9607" s="32"/>
      <c r="BZ9607" s="32"/>
    </row>
    <row r="9608" spans="66:78" x14ac:dyDescent="0.2">
      <c r="BN9608" s="32"/>
      <c r="BO9608" s="32"/>
      <c r="BP9608" s="32"/>
      <c r="BQ9608" s="32"/>
      <c r="BR9608" s="32"/>
      <c r="BS9608" s="32"/>
      <c r="BT9608" s="32"/>
      <c r="BU9608" s="32"/>
      <c r="BV9608" s="32"/>
      <c r="BW9608" s="32"/>
      <c r="BX9608" s="32"/>
      <c r="BY9608" s="32"/>
      <c r="BZ9608" s="32"/>
    </row>
    <row r="9609" spans="66:78" x14ac:dyDescent="0.2">
      <c r="BN9609" s="32"/>
      <c r="BO9609" s="32"/>
      <c r="BP9609" s="32"/>
      <c r="BQ9609" s="32"/>
      <c r="BR9609" s="32"/>
      <c r="BS9609" s="32"/>
      <c r="BT9609" s="32"/>
      <c r="BU9609" s="32"/>
      <c r="BV9609" s="32"/>
      <c r="BW9609" s="32"/>
      <c r="BX9609" s="32"/>
      <c r="BY9609" s="32"/>
      <c r="BZ9609" s="32"/>
    </row>
    <row r="9610" spans="66:78" x14ac:dyDescent="0.2">
      <c r="BN9610" s="32"/>
      <c r="BO9610" s="32"/>
      <c r="BP9610" s="32"/>
      <c r="BQ9610" s="32"/>
      <c r="BR9610" s="32"/>
      <c r="BS9610" s="32"/>
      <c r="BT9610" s="32"/>
      <c r="BU9610" s="32"/>
      <c r="BV9610" s="32"/>
      <c r="BW9610" s="32"/>
      <c r="BX9610" s="32"/>
      <c r="BY9610" s="32"/>
      <c r="BZ9610" s="32"/>
    </row>
    <row r="9611" spans="66:78" x14ac:dyDescent="0.2">
      <c r="BN9611" s="32"/>
      <c r="BO9611" s="32"/>
      <c r="BP9611" s="32"/>
      <c r="BQ9611" s="32"/>
      <c r="BR9611" s="32"/>
      <c r="BS9611" s="32"/>
      <c r="BT9611" s="32"/>
      <c r="BU9611" s="32"/>
      <c r="BV9611" s="32"/>
      <c r="BW9611" s="32"/>
      <c r="BX9611" s="32"/>
      <c r="BY9611" s="32"/>
      <c r="BZ9611" s="32"/>
    </row>
    <row r="9612" spans="66:78" x14ac:dyDescent="0.2">
      <c r="BN9612" s="32"/>
      <c r="BO9612" s="32"/>
      <c r="BP9612" s="32"/>
      <c r="BQ9612" s="32"/>
      <c r="BR9612" s="32"/>
      <c r="BS9612" s="32"/>
      <c r="BT9612" s="32"/>
      <c r="BU9612" s="32"/>
      <c r="BV9612" s="32"/>
      <c r="BW9612" s="32"/>
      <c r="BX9612" s="32"/>
      <c r="BY9612" s="32"/>
      <c r="BZ9612" s="32"/>
    </row>
    <row r="9613" spans="66:78" x14ac:dyDescent="0.2">
      <c r="BN9613" s="32"/>
      <c r="BO9613" s="32"/>
      <c r="BP9613" s="32"/>
      <c r="BQ9613" s="32"/>
      <c r="BR9613" s="32"/>
      <c r="BS9613" s="32"/>
      <c r="BT9613" s="32"/>
      <c r="BU9613" s="32"/>
      <c r="BV9613" s="32"/>
      <c r="BW9613" s="32"/>
      <c r="BX9613" s="32"/>
      <c r="BY9613" s="32"/>
      <c r="BZ9613" s="32"/>
    </row>
    <row r="9614" spans="66:78" x14ac:dyDescent="0.2">
      <c r="BN9614" s="32"/>
      <c r="BO9614" s="32"/>
      <c r="BP9614" s="32"/>
      <c r="BQ9614" s="32"/>
      <c r="BR9614" s="32"/>
      <c r="BS9614" s="32"/>
      <c r="BT9614" s="32"/>
      <c r="BU9614" s="32"/>
      <c r="BV9614" s="32"/>
      <c r="BW9614" s="32"/>
      <c r="BX9614" s="32"/>
      <c r="BY9614" s="32"/>
      <c r="BZ9614" s="32"/>
    </row>
    <row r="9615" spans="66:78" x14ac:dyDescent="0.2">
      <c r="BN9615" s="32"/>
      <c r="BO9615" s="32"/>
      <c r="BP9615" s="32"/>
      <c r="BQ9615" s="32"/>
      <c r="BR9615" s="32"/>
      <c r="BS9615" s="32"/>
      <c r="BT9615" s="32"/>
      <c r="BU9615" s="32"/>
      <c r="BV9615" s="32"/>
      <c r="BW9615" s="32"/>
      <c r="BX9615" s="32"/>
      <c r="BY9615" s="32"/>
      <c r="BZ9615" s="32"/>
    </row>
    <row r="9616" spans="66:78" x14ac:dyDescent="0.2">
      <c r="BN9616" s="32"/>
      <c r="BO9616" s="32"/>
      <c r="BP9616" s="32"/>
      <c r="BQ9616" s="32"/>
      <c r="BR9616" s="32"/>
      <c r="BS9616" s="32"/>
      <c r="BT9616" s="32"/>
      <c r="BU9616" s="32"/>
      <c r="BV9616" s="32"/>
      <c r="BW9616" s="32"/>
      <c r="BX9616" s="32"/>
      <c r="BY9616" s="32"/>
      <c r="BZ9616" s="32"/>
    </row>
    <row r="9617" spans="66:78" x14ac:dyDescent="0.2">
      <c r="BN9617" s="32"/>
      <c r="BO9617" s="32"/>
      <c r="BP9617" s="32"/>
      <c r="BQ9617" s="32"/>
      <c r="BR9617" s="32"/>
      <c r="BS9617" s="32"/>
      <c r="BT9617" s="32"/>
      <c r="BU9617" s="32"/>
      <c r="BV9617" s="32"/>
      <c r="BW9617" s="32"/>
      <c r="BX9617" s="32"/>
      <c r="BY9617" s="32"/>
      <c r="BZ9617" s="32"/>
    </row>
    <row r="9618" spans="66:78" x14ac:dyDescent="0.2">
      <c r="BN9618" s="32"/>
      <c r="BO9618" s="32"/>
      <c r="BP9618" s="32"/>
      <c r="BQ9618" s="32"/>
      <c r="BR9618" s="32"/>
      <c r="BS9618" s="32"/>
      <c r="BT9618" s="32"/>
      <c r="BU9618" s="32"/>
      <c r="BV9618" s="32"/>
      <c r="BW9618" s="32"/>
      <c r="BX9618" s="32"/>
      <c r="BY9618" s="32"/>
      <c r="BZ9618" s="32"/>
    </row>
    <row r="9619" spans="66:78" x14ac:dyDescent="0.2">
      <c r="BN9619" s="32"/>
      <c r="BO9619" s="32"/>
      <c r="BP9619" s="32"/>
      <c r="BQ9619" s="32"/>
      <c r="BR9619" s="32"/>
      <c r="BS9619" s="32"/>
      <c r="BT9619" s="32"/>
      <c r="BU9619" s="32"/>
      <c r="BV9619" s="32"/>
      <c r="BW9619" s="32"/>
      <c r="BX9619" s="32"/>
      <c r="BY9619" s="32"/>
      <c r="BZ9619" s="32"/>
    </row>
    <row r="9620" spans="66:78" x14ac:dyDescent="0.2">
      <c r="BN9620" s="32"/>
      <c r="BO9620" s="32"/>
      <c r="BP9620" s="32"/>
      <c r="BQ9620" s="32"/>
      <c r="BR9620" s="32"/>
      <c r="BS9620" s="32"/>
      <c r="BT9620" s="32"/>
      <c r="BU9620" s="32"/>
      <c r="BV9620" s="32"/>
      <c r="BW9620" s="32"/>
      <c r="BX9620" s="32"/>
      <c r="BY9620" s="32"/>
      <c r="BZ9620" s="32"/>
    </row>
    <row r="9621" spans="66:78" x14ac:dyDescent="0.2">
      <c r="BN9621" s="32"/>
      <c r="BO9621" s="32"/>
      <c r="BP9621" s="32"/>
      <c r="BQ9621" s="32"/>
      <c r="BR9621" s="32"/>
      <c r="BS9621" s="32"/>
      <c r="BT9621" s="32"/>
      <c r="BU9621" s="32"/>
      <c r="BV9621" s="32"/>
      <c r="BW9621" s="32"/>
      <c r="BX9621" s="32"/>
      <c r="BY9621" s="32"/>
      <c r="BZ9621" s="32"/>
    </row>
    <row r="9622" spans="66:78" x14ac:dyDescent="0.2">
      <c r="BN9622" s="32"/>
      <c r="BO9622" s="32"/>
      <c r="BP9622" s="32"/>
      <c r="BQ9622" s="32"/>
      <c r="BR9622" s="32"/>
      <c r="BS9622" s="32"/>
      <c r="BT9622" s="32"/>
      <c r="BU9622" s="32"/>
      <c r="BV9622" s="32"/>
      <c r="BW9622" s="32"/>
      <c r="BX9622" s="32"/>
      <c r="BY9622" s="32"/>
      <c r="BZ9622" s="32"/>
    </row>
    <row r="9623" spans="66:78" x14ac:dyDescent="0.2">
      <c r="BN9623" s="32"/>
      <c r="BO9623" s="32"/>
      <c r="BP9623" s="32"/>
      <c r="BQ9623" s="32"/>
      <c r="BR9623" s="32"/>
      <c r="BS9623" s="32"/>
      <c r="BT9623" s="32"/>
      <c r="BU9623" s="32"/>
      <c r="BV9623" s="32"/>
      <c r="BW9623" s="32"/>
      <c r="BX9623" s="32"/>
      <c r="BY9623" s="32"/>
      <c r="BZ9623" s="32"/>
    </row>
    <row r="9624" spans="66:78" x14ac:dyDescent="0.2">
      <c r="BN9624" s="32"/>
      <c r="BO9624" s="32"/>
      <c r="BP9624" s="32"/>
      <c r="BQ9624" s="32"/>
      <c r="BR9624" s="32"/>
      <c r="BS9624" s="32"/>
      <c r="BT9624" s="32"/>
      <c r="BU9624" s="32"/>
      <c r="BV9624" s="32"/>
      <c r="BW9624" s="32"/>
      <c r="BX9624" s="32"/>
      <c r="BY9624" s="32"/>
      <c r="BZ9624" s="32"/>
    </row>
    <row r="9625" spans="66:78" x14ac:dyDescent="0.2">
      <c r="BN9625" s="32"/>
      <c r="BO9625" s="32"/>
      <c r="BP9625" s="32"/>
      <c r="BQ9625" s="32"/>
      <c r="BR9625" s="32"/>
      <c r="BS9625" s="32"/>
      <c r="BT9625" s="32"/>
      <c r="BU9625" s="32"/>
      <c r="BV9625" s="32"/>
      <c r="BW9625" s="32"/>
      <c r="BX9625" s="32"/>
      <c r="BY9625" s="32"/>
      <c r="BZ9625" s="32"/>
    </row>
    <row r="9626" spans="66:78" x14ac:dyDescent="0.2">
      <c r="BN9626" s="32"/>
      <c r="BO9626" s="32"/>
      <c r="BP9626" s="32"/>
      <c r="BQ9626" s="32"/>
      <c r="BR9626" s="32"/>
      <c r="BS9626" s="32"/>
      <c r="BT9626" s="32"/>
      <c r="BU9626" s="32"/>
      <c r="BV9626" s="32"/>
      <c r="BW9626" s="32"/>
      <c r="BX9626" s="32"/>
      <c r="BY9626" s="32"/>
      <c r="BZ9626" s="32"/>
    </row>
    <row r="9627" spans="66:78" x14ac:dyDescent="0.2">
      <c r="BN9627" s="32"/>
      <c r="BO9627" s="32"/>
      <c r="BP9627" s="32"/>
      <c r="BQ9627" s="32"/>
      <c r="BR9627" s="32"/>
      <c r="BS9627" s="32"/>
      <c r="BT9627" s="32"/>
      <c r="BU9627" s="32"/>
      <c r="BV9627" s="32"/>
      <c r="BW9627" s="32"/>
      <c r="BX9627" s="32"/>
      <c r="BY9627" s="32"/>
      <c r="BZ9627" s="32"/>
    </row>
    <row r="9628" spans="66:78" x14ac:dyDescent="0.2">
      <c r="BN9628" s="32"/>
      <c r="BO9628" s="32"/>
      <c r="BP9628" s="32"/>
      <c r="BQ9628" s="32"/>
      <c r="BR9628" s="32"/>
      <c r="BS9628" s="32"/>
      <c r="BT9628" s="32"/>
      <c r="BU9628" s="32"/>
      <c r="BV9628" s="32"/>
      <c r="BW9628" s="32"/>
      <c r="BX9628" s="32"/>
      <c r="BY9628" s="32"/>
      <c r="BZ9628" s="32"/>
    </row>
    <row r="9629" spans="66:78" x14ac:dyDescent="0.2">
      <c r="BN9629" s="32"/>
      <c r="BO9629" s="32"/>
      <c r="BP9629" s="32"/>
      <c r="BQ9629" s="32"/>
      <c r="BR9629" s="32"/>
      <c r="BS9629" s="32"/>
      <c r="BT9629" s="32"/>
      <c r="BU9629" s="32"/>
      <c r="BV9629" s="32"/>
      <c r="BW9629" s="32"/>
      <c r="BX9629" s="32"/>
      <c r="BY9629" s="32"/>
      <c r="BZ9629" s="32"/>
    </row>
    <row r="9630" spans="66:78" x14ac:dyDescent="0.2">
      <c r="BN9630" s="32"/>
      <c r="BO9630" s="32"/>
      <c r="BP9630" s="32"/>
      <c r="BQ9630" s="32"/>
      <c r="BR9630" s="32"/>
      <c r="BS9630" s="32"/>
      <c r="BT9630" s="32"/>
      <c r="BU9630" s="32"/>
      <c r="BV9630" s="32"/>
      <c r="BW9630" s="32"/>
      <c r="BX9630" s="32"/>
      <c r="BY9630" s="32"/>
      <c r="BZ9630" s="32"/>
    </row>
    <row r="9631" spans="66:78" x14ac:dyDescent="0.2">
      <c r="BN9631" s="32"/>
      <c r="BO9631" s="32"/>
      <c r="BP9631" s="32"/>
      <c r="BQ9631" s="32"/>
      <c r="BR9631" s="32"/>
      <c r="BS9631" s="32"/>
      <c r="BT9631" s="32"/>
      <c r="BU9631" s="32"/>
      <c r="BV9631" s="32"/>
      <c r="BW9631" s="32"/>
      <c r="BX9631" s="32"/>
      <c r="BY9631" s="32"/>
      <c r="BZ9631" s="32"/>
    </row>
    <row r="9632" spans="66:78" x14ac:dyDescent="0.2">
      <c r="BN9632" s="32"/>
      <c r="BO9632" s="32"/>
      <c r="BP9632" s="32"/>
      <c r="BQ9632" s="32"/>
      <c r="BR9632" s="32"/>
      <c r="BS9632" s="32"/>
      <c r="BT9632" s="32"/>
      <c r="BU9632" s="32"/>
      <c r="BV9632" s="32"/>
      <c r="BW9632" s="32"/>
      <c r="BX9632" s="32"/>
      <c r="BY9632" s="32"/>
      <c r="BZ9632" s="32"/>
    </row>
    <row r="9633" spans="66:78" x14ac:dyDescent="0.2">
      <c r="BN9633" s="32"/>
      <c r="BO9633" s="32"/>
      <c r="BP9633" s="32"/>
      <c r="BQ9633" s="32"/>
      <c r="BR9633" s="32"/>
      <c r="BS9633" s="32"/>
      <c r="BT9633" s="32"/>
      <c r="BU9633" s="32"/>
      <c r="BV9633" s="32"/>
      <c r="BW9633" s="32"/>
      <c r="BX9633" s="32"/>
      <c r="BY9633" s="32"/>
      <c r="BZ9633" s="32"/>
    </row>
    <row r="9634" spans="66:78" x14ac:dyDescent="0.2">
      <c r="BN9634" s="32"/>
      <c r="BO9634" s="32"/>
      <c r="BP9634" s="32"/>
      <c r="BQ9634" s="32"/>
      <c r="BR9634" s="32"/>
      <c r="BS9634" s="32"/>
      <c r="BT9634" s="32"/>
      <c r="BU9634" s="32"/>
      <c r="BV9634" s="32"/>
      <c r="BW9634" s="32"/>
      <c r="BX9634" s="32"/>
      <c r="BY9634" s="32"/>
      <c r="BZ9634" s="32"/>
    </row>
    <row r="9635" spans="66:78" x14ac:dyDescent="0.2">
      <c r="BN9635" s="32"/>
      <c r="BO9635" s="32"/>
      <c r="BP9635" s="32"/>
      <c r="BQ9635" s="32"/>
      <c r="BR9635" s="32"/>
      <c r="BS9635" s="32"/>
      <c r="BT9635" s="32"/>
      <c r="BU9635" s="32"/>
      <c r="BV9635" s="32"/>
      <c r="BW9635" s="32"/>
      <c r="BX9635" s="32"/>
      <c r="BY9635" s="32"/>
      <c r="BZ9635" s="32"/>
    </row>
    <row r="9636" spans="66:78" x14ac:dyDescent="0.2">
      <c r="BN9636" s="32"/>
      <c r="BO9636" s="32"/>
      <c r="BP9636" s="32"/>
      <c r="BQ9636" s="32"/>
      <c r="BR9636" s="32"/>
      <c r="BS9636" s="32"/>
      <c r="BT9636" s="32"/>
      <c r="BU9636" s="32"/>
      <c r="BV9636" s="32"/>
      <c r="BW9636" s="32"/>
      <c r="BX9636" s="32"/>
      <c r="BY9636" s="32"/>
      <c r="BZ9636" s="32"/>
    </row>
    <row r="9637" spans="66:78" x14ac:dyDescent="0.2">
      <c r="BN9637" s="32"/>
      <c r="BO9637" s="32"/>
      <c r="BP9637" s="32"/>
      <c r="BQ9637" s="32"/>
      <c r="BR9637" s="32"/>
      <c r="BS9637" s="32"/>
      <c r="BT9637" s="32"/>
      <c r="BU9637" s="32"/>
      <c r="BV9637" s="32"/>
      <c r="BW9637" s="32"/>
      <c r="BX9637" s="32"/>
      <c r="BY9637" s="32"/>
      <c r="BZ9637" s="32"/>
    </row>
    <row r="9638" spans="66:78" x14ac:dyDescent="0.2">
      <c r="BN9638" s="32"/>
      <c r="BO9638" s="32"/>
      <c r="BP9638" s="32"/>
      <c r="BQ9638" s="32"/>
      <c r="BR9638" s="32"/>
      <c r="BS9638" s="32"/>
      <c r="BT9638" s="32"/>
      <c r="BU9638" s="32"/>
      <c r="BV9638" s="32"/>
      <c r="BW9638" s="32"/>
      <c r="BX9638" s="32"/>
      <c r="BY9638" s="32"/>
      <c r="BZ9638" s="32"/>
    </row>
    <row r="9639" spans="66:78" x14ac:dyDescent="0.2">
      <c r="BN9639" s="32"/>
      <c r="BO9639" s="32"/>
      <c r="BP9639" s="32"/>
      <c r="BQ9639" s="32"/>
      <c r="BR9639" s="32"/>
      <c r="BS9639" s="32"/>
      <c r="BT9639" s="32"/>
      <c r="BU9639" s="32"/>
      <c r="BV9639" s="32"/>
      <c r="BW9639" s="32"/>
      <c r="BX9639" s="32"/>
      <c r="BY9639" s="32"/>
      <c r="BZ9639" s="32"/>
    </row>
    <row r="9640" spans="66:78" x14ac:dyDescent="0.2">
      <c r="BN9640" s="32"/>
      <c r="BO9640" s="32"/>
      <c r="BP9640" s="32"/>
      <c r="BQ9640" s="32"/>
      <c r="BR9640" s="32"/>
      <c r="BS9640" s="32"/>
      <c r="BT9640" s="32"/>
      <c r="BU9640" s="32"/>
      <c r="BV9640" s="32"/>
      <c r="BW9640" s="32"/>
      <c r="BX9640" s="32"/>
      <c r="BY9640" s="32"/>
      <c r="BZ9640" s="32"/>
    </row>
    <row r="9641" spans="66:78" x14ac:dyDescent="0.2">
      <c r="BN9641" s="32"/>
      <c r="BO9641" s="32"/>
      <c r="BP9641" s="32"/>
      <c r="BQ9641" s="32"/>
      <c r="BR9641" s="32"/>
      <c r="BS9641" s="32"/>
      <c r="BT9641" s="32"/>
      <c r="BU9641" s="32"/>
      <c r="BV9641" s="32"/>
      <c r="BW9641" s="32"/>
      <c r="BX9641" s="32"/>
      <c r="BY9641" s="32"/>
      <c r="BZ9641" s="32"/>
    </row>
    <row r="9642" spans="66:78" x14ac:dyDescent="0.2">
      <c r="BN9642" s="32"/>
      <c r="BO9642" s="32"/>
      <c r="BP9642" s="32"/>
      <c r="BQ9642" s="32"/>
      <c r="BR9642" s="32"/>
      <c r="BS9642" s="32"/>
      <c r="BT9642" s="32"/>
      <c r="BU9642" s="32"/>
      <c r="BV9642" s="32"/>
      <c r="BW9642" s="32"/>
      <c r="BX9642" s="32"/>
      <c r="BY9642" s="32"/>
      <c r="BZ9642" s="32"/>
    </row>
    <row r="9643" spans="66:78" x14ac:dyDescent="0.2">
      <c r="BN9643" s="32"/>
      <c r="BO9643" s="32"/>
      <c r="BP9643" s="32"/>
      <c r="BQ9643" s="32"/>
      <c r="BR9643" s="32"/>
      <c r="BS9643" s="32"/>
      <c r="BT9643" s="32"/>
      <c r="BU9643" s="32"/>
      <c r="BV9643" s="32"/>
      <c r="BW9643" s="32"/>
      <c r="BX9643" s="32"/>
      <c r="BY9643" s="32"/>
      <c r="BZ9643" s="32"/>
    </row>
    <row r="9644" spans="66:78" x14ac:dyDescent="0.2">
      <c r="BN9644" s="32"/>
      <c r="BO9644" s="32"/>
      <c r="BP9644" s="32"/>
      <c r="BQ9644" s="32"/>
      <c r="BR9644" s="32"/>
      <c r="BS9644" s="32"/>
      <c r="BT9644" s="32"/>
      <c r="BU9644" s="32"/>
      <c r="BV9644" s="32"/>
      <c r="BW9644" s="32"/>
      <c r="BX9644" s="32"/>
      <c r="BY9644" s="32"/>
      <c r="BZ9644" s="32"/>
    </row>
    <row r="9645" spans="66:78" x14ac:dyDescent="0.2">
      <c r="BN9645" s="32"/>
      <c r="BO9645" s="32"/>
      <c r="BP9645" s="32"/>
      <c r="BQ9645" s="32"/>
      <c r="BR9645" s="32"/>
      <c r="BS9645" s="32"/>
      <c r="BT9645" s="32"/>
      <c r="BU9645" s="32"/>
      <c r="BV9645" s="32"/>
      <c r="BW9645" s="32"/>
      <c r="BX9645" s="32"/>
      <c r="BY9645" s="32"/>
      <c r="BZ9645" s="32"/>
    </row>
    <row r="9646" spans="66:78" x14ac:dyDescent="0.2">
      <c r="BN9646" s="32"/>
      <c r="BO9646" s="32"/>
      <c r="BP9646" s="32"/>
      <c r="BQ9646" s="32"/>
      <c r="BR9646" s="32"/>
      <c r="BS9646" s="32"/>
      <c r="BT9646" s="32"/>
      <c r="BU9646" s="32"/>
      <c r="BV9646" s="32"/>
      <c r="BW9646" s="32"/>
      <c r="BX9646" s="32"/>
      <c r="BY9646" s="32"/>
      <c r="BZ9646" s="32"/>
    </row>
    <row r="9647" spans="66:78" x14ac:dyDescent="0.2">
      <c r="BN9647" s="32"/>
      <c r="BO9647" s="32"/>
      <c r="BP9647" s="32"/>
      <c r="BQ9647" s="32"/>
      <c r="BR9647" s="32"/>
      <c r="BS9647" s="32"/>
      <c r="BT9647" s="32"/>
      <c r="BU9647" s="32"/>
      <c r="BV9647" s="32"/>
      <c r="BW9647" s="32"/>
      <c r="BX9647" s="32"/>
      <c r="BY9647" s="32"/>
      <c r="BZ9647" s="32"/>
    </row>
    <row r="9648" spans="66:78" x14ac:dyDescent="0.2">
      <c r="BN9648" s="32"/>
      <c r="BO9648" s="32"/>
      <c r="BP9648" s="32"/>
      <c r="BQ9648" s="32"/>
      <c r="BR9648" s="32"/>
      <c r="BS9648" s="32"/>
      <c r="BT9648" s="32"/>
      <c r="BU9648" s="32"/>
      <c r="BV9648" s="32"/>
      <c r="BW9648" s="32"/>
      <c r="BX9648" s="32"/>
      <c r="BY9648" s="32"/>
      <c r="BZ9648" s="32"/>
    </row>
    <row r="9649" spans="66:78" x14ac:dyDescent="0.2">
      <c r="BN9649" s="32"/>
      <c r="BO9649" s="32"/>
      <c r="BP9649" s="32"/>
      <c r="BQ9649" s="32"/>
      <c r="BR9649" s="32"/>
      <c r="BS9649" s="32"/>
      <c r="BT9649" s="32"/>
      <c r="BU9649" s="32"/>
      <c r="BV9649" s="32"/>
      <c r="BW9649" s="32"/>
      <c r="BX9649" s="32"/>
      <c r="BY9649" s="32"/>
      <c r="BZ9649" s="32"/>
    </row>
    <row r="9650" spans="66:78" x14ac:dyDescent="0.2">
      <c r="BN9650" s="32"/>
      <c r="BO9650" s="32"/>
      <c r="BP9650" s="32"/>
      <c r="BQ9650" s="32"/>
      <c r="BR9650" s="32"/>
      <c r="BS9650" s="32"/>
      <c r="BT9650" s="32"/>
      <c r="BU9650" s="32"/>
      <c r="BV9650" s="32"/>
      <c r="BW9650" s="32"/>
      <c r="BX9650" s="32"/>
      <c r="BY9650" s="32"/>
      <c r="BZ9650" s="32"/>
    </row>
    <row r="9651" spans="66:78" x14ac:dyDescent="0.2">
      <c r="BN9651" s="32"/>
      <c r="BO9651" s="32"/>
      <c r="BP9651" s="32"/>
      <c r="BQ9651" s="32"/>
      <c r="BR9651" s="32"/>
      <c r="BS9651" s="32"/>
      <c r="BT9651" s="32"/>
      <c r="BU9651" s="32"/>
      <c r="BV9651" s="32"/>
      <c r="BW9651" s="32"/>
      <c r="BX9651" s="32"/>
      <c r="BY9651" s="32"/>
      <c r="BZ9651" s="32"/>
    </row>
    <row r="9652" spans="66:78" x14ac:dyDescent="0.2">
      <c r="BN9652" s="32"/>
      <c r="BO9652" s="32"/>
      <c r="BP9652" s="32"/>
      <c r="BQ9652" s="32"/>
      <c r="BR9652" s="32"/>
      <c r="BS9652" s="32"/>
      <c r="BT9652" s="32"/>
      <c r="BU9652" s="32"/>
      <c r="BV9652" s="32"/>
      <c r="BW9652" s="32"/>
      <c r="BX9652" s="32"/>
      <c r="BY9652" s="32"/>
      <c r="BZ9652" s="32"/>
    </row>
    <row r="9653" spans="66:78" x14ac:dyDescent="0.2">
      <c r="BN9653" s="32"/>
      <c r="BO9653" s="32"/>
      <c r="BP9653" s="32"/>
      <c r="BQ9653" s="32"/>
      <c r="BR9653" s="32"/>
      <c r="BS9653" s="32"/>
      <c r="BT9653" s="32"/>
      <c r="BU9653" s="32"/>
      <c r="BV9653" s="32"/>
      <c r="BW9653" s="32"/>
      <c r="BX9653" s="32"/>
      <c r="BY9653" s="32"/>
      <c r="BZ9653" s="32"/>
    </row>
    <row r="9654" spans="66:78" x14ac:dyDescent="0.2">
      <c r="BN9654" s="32"/>
      <c r="BO9654" s="32"/>
      <c r="BP9654" s="32"/>
      <c r="BQ9654" s="32"/>
      <c r="BR9654" s="32"/>
      <c r="BS9654" s="32"/>
      <c r="BT9654" s="32"/>
      <c r="BU9654" s="32"/>
      <c r="BV9654" s="32"/>
      <c r="BW9654" s="32"/>
      <c r="BX9654" s="32"/>
      <c r="BY9654" s="32"/>
      <c r="BZ9654" s="32"/>
    </row>
    <row r="9655" spans="66:78" x14ac:dyDescent="0.2">
      <c r="BN9655" s="32"/>
      <c r="BO9655" s="32"/>
      <c r="BP9655" s="32"/>
      <c r="BQ9655" s="32"/>
      <c r="BR9655" s="32"/>
      <c r="BS9655" s="32"/>
      <c r="BT9655" s="32"/>
      <c r="BU9655" s="32"/>
      <c r="BV9655" s="32"/>
      <c r="BW9655" s="32"/>
      <c r="BX9655" s="32"/>
      <c r="BY9655" s="32"/>
      <c r="BZ9655" s="32"/>
    </row>
    <row r="9656" spans="66:78" x14ac:dyDescent="0.2">
      <c r="BN9656" s="32"/>
      <c r="BO9656" s="32"/>
      <c r="BP9656" s="32"/>
      <c r="BQ9656" s="32"/>
      <c r="BR9656" s="32"/>
      <c r="BS9656" s="32"/>
      <c r="BT9656" s="32"/>
      <c r="BU9656" s="32"/>
      <c r="BV9656" s="32"/>
      <c r="BW9656" s="32"/>
      <c r="BX9656" s="32"/>
      <c r="BY9656" s="32"/>
      <c r="BZ9656" s="32"/>
    </row>
    <row r="9657" spans="66:78" x14ac:dyDescent="0.2">
      <c r="BN9657" s="32"/>
      <c r="BO9657" s="32"/>
      <c r="BP9657" s="32"/>
      <c r="BQ9657" s="32"/>
      <c r="BR9657" s="32"/>
      <c r="BS9657" s="32"/>
      <c r="BT9657" s="32"/>
      <c r="BU9657" s="32"/>
      <c r="BV9657" s="32"/>
      <c r="BW9657" s="32"/>
      <c r="BX9657" s="32"/>
      <c r="BY9657" s="32"/>
      <c r="BZ9657" s="32"/>
    </row>
    <row r="9658" spans="66:78" x14ac:dyDescent="0.2">
      <c r="BN9658" s="32"/>
      <c r="BO9658" s="32"/>
      <c r="BP9658" s="32"/>
      <c r="BQ9658" s="32"/>
      <c r="BR9658" s="32"/>
      <c r="BS9658" s="32"/>
      <c r="BT9658" s="32"/>
      <c r="BU9658" s="32"/>
      <c r="BV9658" s="32"/>
      <c r="BW9658" s="32"/>
      <c r="BX9658" s="32"/>
      <c r="BY9658" s="32"/>
      <c r="BZ9658" s="32"/>
    </row>
    <row r="9659" spans="66:78" x14ac:dyDescent="0.2">
      <c r="BN9659" s="32"/>
      <c r="BO9659" s="32"/>
      <c r="BP9659" s="32"/>
      <c r="BQ9659" s="32"/>
      <c r="BR9659" s="32"/>
      <c r="BS9659" s="32"/>
      <c r="BT9659" s="32"/>
      <c r="BU9659" s="32"/>
      <c r="BV9659" s="32"/>
      <c r="BW9659" s="32"/>
      <c r="BX9659" s="32"/>
      <c r="BY9659" s="32"/>
      <c r="BZ9659" s="32"/>
    </row>
    <row r="9660" spans="66:78" x14ac:dyDescent="0.2">
      <c r="BN9660" s="32"/>
      <c r="BO9660" s="32"/>
      <c r="BP9660" s="32"/>
      <c r="BQ9660" s="32"/>
      <c r="BR9660" s="32"/>
      <c r="BS9660" s="32"/>
      <c r="BT9660" s="32"/>
      <c r="BU9660" s="32"/>
      <c r="BV9660" s="32"/>
      <c r="BW9660" s="32"/>
      <c r="BX9660" s="32"/>
      <c r="BY9660" s="32"/>
      <c r="BZ9660" s="32"/>
    </row>
    <row r="9661" spans="66:78" x14ac:dyDescent="0.2">
      <c r="BN9661" s="32"/>
      <c r="BO9661" s="32"/>
      <c r="BP9661" s="32"/>
      <c r="BQ9661" s="32"/>
      <c r="BR9661" s="32"/>
      <c r="BS9661" s="32"/>
      <c r="BT9661" s="32"/>
      <c r="BU9661" s="32"/>
      <c r="BV9661" s="32"/>
      <c r="BW9661" s="32"/>
      <c r="BX9661" s="32"/>
      <c r="BY9661" s="32"/>
      <c r="BZ9661" s="32"/>
    </row>
    <row r="9662" spans="66:78" x14ac:dyDescent="0.2">
      <c r="BN9662" s="32"/>
      <c r="BO9662" s="32"/>
      <c r="BP9662" s="32"/>
      <c r="BQ9662" s="32"/>
      <c r="BR9662" s="32"/>
      <c r="BS9662" s="32"/>
      <c r="BT9662" s="32"/>
      <c r="BU9662" s="32"/>
      <c r="BV9662" s="32"/>
      <c r="BW9662" s="32"/>
      <c r="BX9662" s="32"/>
      <c r="BY9662" s="32"/>
      <c r="BZ9662" s="32"/>
    </row>
    <row r="9663" spans="66:78" x14ac:dyDescent="0.2">
      <c r="BN9663" s="32"/>
      <c r="BO9663" s="32"/>
      <c r="BP9663" s="32"/>
      <c r="BQ9663" s="32"/>
      <c r="BR9663" s="32"/>
      <c r="BS9663" s="32"/>
      <c r="BT9663" s="32"/>
      <c r="BU9663" s="32"/>
      <c r="BV9663" s="32"/>
      <c r="BW9663" s="32"/>
      <c r="BX9663" s="32"/>
      <c r="BY9663" s="32"/>
      <c r="BZ9663" s="32"/>
    </row>
    <row r="9664" spans="66:78" x14ac:dyDescent="0.2">
      <c r="BN9664" s="32"/>
      <c r="BO9664" s="32"/>
      <c r="BP9664" s="32"/>
      <c r="BQ9664" s="32"/>
      <c r="BR9664" s="32"/>
      <c r="BS9664" s="32"/>
      <c r="BT9664" s="32"/>
      <c r="BU9664" s="32"/>
      <c r="BV9664" s="32"/>
      <c r="BW9664" s="32"/>
      <c r="BX9664" s="32"/>
      <c r="BY9664" s="32"/>
      <c r="BZ9664" s="32"/>
    </row>
    <row r="9665" spans="66:78" x14ac:dyDescent="0.2">
      <c r="BN9665" s="32"/>
      <c r="BO9665" s="32"/>
      <c r="BP9665" s="32"/>
      <c r="BQ9665" s="32"/>
      <c r="BR9665" s="32"/>
      <c r="BS9665" s="32"/>
      <c r="BT9665" s="32"/>
      <c r="BU9665" s="32"/>
      <c r="BV9665" s="32"/>
      <c r="BW9665" s="32"/>
      <c r="BX9665" s="32"/>
      <c r="BY9665" s="32"/>
      <c r="BZ9665" s="32"/>
    </row>
    <row r="9666" spans="66:78" x14ac:dyDescent="0.2">
      <c r="BN9666" s="32"/>
      <c r="BO9666" s="32"/>
      <c r="BP9666" s="32"/>
      <c r="BQ9666" s="32"/>
      <c r="BR9666" s="32"/>
      <c r="BS9666" s="32"/>
      <c r="BT9666" s="32"/>
      <c r="BU9666" s="32"/>
      <c r="BV9666" s="32"/>
      <c r="BW9666" s="32"/>
      <c r="BX9666" s="32"/>
      <c r="BY9666" s="32"/>
      <c r="BZ9666" s="32"/>
    </row>
    <row r="9667" spans="66:78" x14ac:dyDescent="0.2">
      <c r="BN9667" s="32"/>
      <c r="BO9667" s="32"/>
      <c r="BP9667" s="32"/>
      <c r="BQ9667" s="32"/>
      <c r="BR9667" s="32"/>
      <c r="BS9667" s="32"/>
      <c r="BT9667" s="32"/>
      <c r="BU9667" s="32"/>
      <c r="BV9667" s="32"/>
      <c r="BW9667" s="32"/>
      <c r="BX9667" s="32"/>
      <c r="BY9667" s="32"/>
      <c r="BZ9667" s="32"/>
    </row>
    <row r="9668" spans="66:78" x14ac:dyDescent="0.2">
      <c r="BN9668" s="32"/>
      <c r="BO9668" s="32"/>
      <c r="BP9668" s="32"/>
      <c r="BQ9668" s="32"/>
      <c r="BR9668" s="32"/>
      <c r="BS9668" s="32"/>
      <c r="BT9668" s="32"/>
      <c r="BU9668" s="32"/>
      <c r="BV9668" s="32"/>
      <c r="BW9668" s="32"/>
      <c r="BX9668" s="32"/>
      <c r="BY9668" s="32"/>
      <c r="BZ9668" s="32"/>
    </row>
    <row r="9669" spans="66:78" x14ac:dyDescent="0.2">
      <c r="BN9669" s="32"/>
      <c r="BO9669" s="32"/>
      <c r="BP9669" s="32"/>
      <c r="BQ9669" s="32"/>
      <c r="BR9669" s="32"/>
      <c r="BS9669" s="32"/>
      <c r="BT9669" s="32"/>
      <c r="BU9669" s="32"/>
      <c r="BV9669" s="32"/>
      <c r="BW9669" s="32"/>
      <c r="BX9669" s="32"/>
      <c r="BY9669" s="32"/>
      <c r="BZ9669" s="32"/>
    </row>
    <row r="9670" spans="66:78" x14ac:dyDescent="0.2">
      <c r="BN9670" s="32"/>
      <c r="BO9670" s="32"/>
      <c r="BP9670" s="32"/>
      <c r="BQ9670" s="32"/>
      <c r="BR9670" s="32"/>
      <c r="BS9670" s="32"/>
      <c r="BT9670" s="32"/>
      <c r="BU9670" s="32"/>
      <c r="BV9670" s="32"/>
      <c r="BW9670" s="32"/>
      <c r="BX9670" s="32"/>
      <c r="BY9670" s="32"/>
      <c r="BZ9670" s="32"/>
    </row>
    <row r="9671" spans="66:78" x14ac:dyDescent="0.2">
      <c r="BN9671" s="32"/>
      <c r="BO9671" s="32"/>
      <c r="BP9671" s="32"/>
      <c r="BQ9671" s="32"/>
      <c r="BR9671" s="32"/>
      <c r="BS9671" s="32"/>
      <c r="BT9671" s="32"/>
      <c r="BU9671" s="32"/>
      <c r="BV9671" s="32"/>
      <c r="BW9671" s="32"/>
      <c r="BX9671" s="32"/>
      <c r="BY9671" s="32"/>
      <c r="BZ9671" s="32"/>
    </row>
    <row r="9672" spans="66:78" x14ac:dyDescent="0.2">
      <c r="BN9672" s="32"/>
      <c r="BO9672" s="32"/>
      <c r="BP9672" s="32"/>
      <c r="BQ9672" s="32"/>
      <c r="BR9672" s="32"/>
      <c r="BS9672" s="32"/>
      <c r="BT9672" s="32"/>
      <c r="BU9672" s="32"/>
      <c r="BV9672" s="32"/>
      <c r="BW9672" s="32"/>
      <c r="BX9672" s="32"/>
      <c r="BY9672" s="32"/>
      <c r="BZ9672" s="32"/>
    </row>
    <row r="9673" spans="66:78" x14ac:dyDescent="0.2">
      <c r="BN9673" s="32"/>
      <c r="BO9673" s="32"/>
      <c r="BP9673" s="32"/>
      <c r="BQ9673" s="32"/>
      <c r="BR9673" s="32"/>
      <c r="BS9673" s="32"/>
      <c r="BT9673" s="32"/>
      <c r="BU9673" s="32"/>
      <c r="BV9673" s="32"/>
      <c r="BW9673" s="32"/>
      <c r="BX9673" s="32"/>
      <c r="BY9673" s="32"/>
      <c r="BZ9673" s="32"/>
    </row>
    <row r="9674" spans="66:78" x14ac:dyDescent="0.2">
      <c r="BN9674" s="32"/>
      <c r="BO9674" s="32"/>
      <c r="BP9674" s="32"/>
      <c r="BQ9674" s="32"/>
      <c r="BR9674" s="32"/>
      <c r="BS9674" s="32"/>
      <c r="BT9674" s="32"/>
      <c r="BU9674" s="32"/>
      <c r="BV9674" s="32"/>
      <c r="BW9674" s="32"/>
      <c r="BX9674" s="32"/>
      <c r="BY9674" s="32"/>
      <c r="BZ9674" s="32"/>
    </row>
    <row r="9675" spans="66:78" x14ac:dyDescent="0.2">
      <c r="BN9675" s="32"/>
      <c r="BO9675" s="32"/>
      <c r="BP9675" s="32"/>
      <c r="BQ9675" s="32"/>
      <c r="BR9675" s="32"/>
      <c r="BS9675" s="32"/>
      <c r="BT9675" s="32"/>
      <c r="BU9675" s="32"/>
      <c r="BV9675" s="32"/>
      <c r="BW9675" s="32"/>
      <c r="BX9675" s="32"/>
      <c r="BY9675" s="32"/>
      <c r="BZ9675" s="32"/>
    </row>
    <row r="9676" spans="66:78" x14ac:dyDescent="0.2">
      <c r="BN9676" s="32"/>
      <c r="BO9676" s="32"/>
      <c r="BP9676" s="32"/>
      <c r="BQ9676" s="32"/>
      <c r="BR9676" s="32"/>
      <c r="BS9676" s="32"/>
      <c r="BT9676" s="32"/>
      <c r="BU9676" s="32"/>
      <c r="BV9676" s="32"/>
      <c r="BW9676" s="32"/>
      <c r="BX9676" s="32"/>
      <c r="BY9676" s="32"/>
      <c r="BZ9676" s="32"/>
    </row>
    <row r="9677" spans="66:78" x14ac:dyDescent="0.2">
      <c r="BN9677" s="32"/>
      <c r="BO9677" s="32"/>
      <c r="BP9677" s="32"/>
      <c r="BQ9677" s="32"/>
      <c r="BR9677" s="32"/>
      <c r="BS9677" s="32"/>
      <c r="BT9677" s="32"/>
      <c r="BU9677" s="32"/>
      <c r="BV9677" s="32"/>
      <c r="BW9677" s="32"/>
      <c r="BX9677" s="32"/>
      <c r="BY9677" s="32"/>
      <c r="BZ9677" s="32"/>
    </row>
    <row r="9678" spans="66:78" x14ac:dyDescent="0.2">
      <c r="BN9678" s="32"/>
      <c r="BO9678" s="32"/>
      <c r="BP9678" s="32"/>
      <c r="BQ9678" s="32"/>
      <c r="BR9678" s="32"/>
      <c r="BS9678" s="32"/>
      <c r="BT9678" s="32"/>
      <c r="BU9678" s="32"/>
      <c r="BV9678" s="32"/>
      <c r="BW9678" s="32"/>
      <c r="BX9678" s="32"/>
      <c r="BY9678" s="32"/>
      <c r="BZ9678" s="32"/>
    </row>
    <row r="9679" spans="66:78" x14ac:dyDescent="0.2">
      <c r="BN9679" s="32"/>
      <c r="BO9679" s="32"/>
      <c r="BP9679" s="32"/>
      <c r="BQ9679" s="32"/>
      <c r="BR9679" s="32"/>
      <c r="BS9679" s="32"/>
      <c r="BT9679" s="32"/>
      <c r="BU9679" s="32"/>
      <c r="BV9679" s="32"/>
      <c r="BW9679" s="32"/>
      <c r="BX9679" s="32"/>
      <c r="BY9679" s="32"/>
      <c r="BZ9679" s="32"/>
    </row>
    <row r="9680" spans="66:78" x14ac:dyDescent="0.2">
      <c r="BN9680" s="32"/>
      <c r="BO9680" s="32"/>
      <c r="BP9680" s="32"/>
      <c r="BQ9680" s="32"/>
      <c r="BR9680" s="32"/>
      <c r="BS9680" s="32"/>
      <c r="BT9680" s="32"/>
      <c r="BU9680" s="32"/>
      <c r="BV9680" s="32"/>
      <c r="BW9680" s="32"/>
      <c r="BX9680" s="32"/>
      <c r="BY9680" s="32"/>
      <c r="BZ9680" s="32"/>
    </row>
    <row r="9681" spans="66:78" x14ac:dyDescent="0.2">
      <c r="BN9681" s="32"/>
      <c r="BO9681" s="32"/>
      <c r="BP9681" s="32"/>
      <c r="BQ9681" s="32"/>
      <c r="BR9681" s="32"/>
      <c r="BS9681" s="32"/>
      <c r="BT9681" s="32"/>
      <c r="BU9681" s="32"/>
      <c r="BV9681" s="32"/>
      <c r="BW9681" s="32"/>
      <c r="BX9681" s="32"/>
      <c r="BY9681" s="32"/>
      <c r="BZ9681" s="32"/>
    </row>
    <row r="9682" spans="66:78" x14ac:dyDescent="0.2">
      <c r="BN9682" s="32"/>
      <c r="BO9682" s="32"/>
      <c r="BP9682" s="32"/>
      <c r="BQ9682" s="32"/>
      <c r="BR9682" s="32"/>
      <c r="BS9682" s="32"/>
      <c r="BT9682" s="32"/>
      <c r="BU9682" s="32"/>
      <c r="BV9682" s="32"/>
      <c r="BW9682" s="32"/>
      <c r="BX9682" s="32"/>
      <c r="BY9682" s="32"/>
      <c r="BZ9682" s="32"/>
    </row>
    <row r="9683" spans="66:78" x14ac:dyDescent="0.2">
      <c r="BN9683" s="32"/>
      <c r="BO9683" s="32"/>
      <c r="BP9683" s="32"/>
      <c r="BQ9683" s="32"/>
      <c r="BR9683" s="32"/>
      <c r="BS9683" s="32"/>
      <c r="BT9683" s="32"/>
      <c r="BU9683" s="32"/>
      <c r="BV9683" s="32"/>
      <c r="BW9683" s="32"/>
      <c r="BX9683" s="32"/>
      <c r="BY9683" s="32"/>
      <c r="BZ9683" s="32"/>
    </row>
    <row r="9684" spans="66:78" x14ac:dyDescent="0.2">
      <c r="BN9684" s="32"/>
      <c r="BO9684" s="32"/>
      <c r="BP9684" s="32"/>
      <c r="BQ9684" s="32"/>
      <c r="BR9684" s="32"/>
      <c r="BS9684" s="32"/>
      <c r="BT9684" s="32"/>
      <c r="BU9684" s="32"/>
      <c r="BV9684" s="32"/>
      <c r="BW9684" s="32"/>
      <c r="BX9684" s="32"/>
      <c r="BY9684" s="32"/>
      <c r="BZ9684" s="32"/>
    </row>
    <row r="9685" spans="66:78" x14ac:dyDescent="0.2">
      <c r="BN9685" s="32"/>
      <c r="BO9685" s="32"/>
      <c r="BP9685" s="32"/>
      <c r="BQ9685" s="32"/>
      <c r="BR9685" s="32"/>
      <c r="BS9685" s="32"/>
      <c r="BT9685" s="32"/>
      <c r="BU9685" s="32"/>
      <c r="BV9685" s="32"/>
      <c r="BW9685" s="32"/>
      <c r="BX9685" s="32"/>
      <c r="BY9685" s="32"/>
      <c r="BZ9685" s="32"/>
    </row>
    <row r="9686" spans="66:78" x14ac:dyDescent="0.2">
      <c r="BN9686" s="32"/>
      <c r="BO9686" s="32"/>
      <c r="BP9686" s="32"/>
      <c r="BQ9686" s="32"/>
      <c r="BR9686" s="32"/>
      <c r="BS9686" s="32"/>
      <c r="BT9686" s="32"/>
      <c r="BU9686" s="32"/>
      <c r="BV9686" s="32"/>
      <c r="BW9686" s="32"/>
      <c r="BX9686" s="32"/>
      <c r="BY9686" s="32"/>
      <c r="BZ9686" s="32"/>
    </row>
    <row r="9687" spans="66:78" x14ac:dyDescent="0.2">
      <c r="BN9687" s="32"/>
      <c r="BO9687" s="32"/>
      <c r="BP9687" s="32"/>
      <c r="BQ9687" s="32"/>
      <c r="BR9687" s="32"/>
      <c r="BS9687" s="32"/>
      <c r="BT9687" s="32"/>
      <c r="BU9687" s="32"/>
      <c r="BV9687" s="32"/>
      <c r="BW9687" s="32"/>
      <c r="BX9687" s="32"/>
      <c r="BY9687" s="32"/>
      <c r="BZ9687" s="32"/>
    </row>
    <row r="9688" spans="66:78" x14ac:dyDescent="0.2">
      <c r="BN9688" s="32"/>
      <c r="BO9688" s="32"/>
      <c r="BP9688" s="32"/>
      <c r="BQ9688" s="32"/>
      <c r="BR9688" s="32"/>
      <c r="BS9688" s="32"/>
      <c r="BT9688" s="32"/>
      <c r="BU9688" s="32"/>
      <c r="BV9688" s="32"/>
      <c r="BW9688" s="32"/>
      <c r="BX9688" s="32"/>
      <c r="BY9688" s="32"/>
      <c r="BZ9688" s="32"/>
    </row>
    <row r="9689" spans="66:78" x14ac:dyDescent="0.2">
      <c r="BN9689" s="32"/>
      <c r="BO9689" s="32"/>
      <c r="BP9689" s="32"/>
      <c r="BQ9689" s="32"/>
      <c r="BR9689" s="32"/>
      <c r="BS9689" s="32"/>
      <c r="BT9689" s="32"/>
      <c r="BU9689" s="32"/>
      <c r="BV9689" s="32"/>
      <c r="BW9689" s="32"/>
      <c r="BX9689" s="32"/>
      <c r="BY9689" s="32"/>
      <c r="BZ9689" s="32"/>
    </row>
    <row r="9690" spans="66:78" x14ac:dyDescent="0.2">
      <c r="BN9690" s="32"/>
      <c r="BO9690" s="32"/>
      <c r="BP9690" s="32"/>
      <c r="BQ9690" s="32"/>
      <c r="BR9690" s="32"/>
      <c r="BS9690" s="32"/>
      <c r="BT9690" s="32"/>
      <c r="BU9690" s="32"/>
      <c r="BV9690" s="32"/>
      <c r="BW9690" s="32"/>
      <c r="BX9690" s="32"/>
      <c r="BY9690" s="32"/>
      <c r="BZ9690" s="32"/>
    </row>
    <row r="9691" spans="66:78" x14ac:dyDescent="0.2">
      <c r="BN9691" s="32"/>
      <c r="BO9691" s="32"/>
      <c r="BP9691" s="32"/>
      <c r="BQ9691" s="32"/>
      <c r="BR9691" s="32"/>
      <c r="BS9691" s="32"/>
      <c r="BT9691" s="32"/>
      <c r="BU9691" s="32"/>
      <c r="BV9691" s="32"/>
      <c r="BW9691" s="32"/>
      <c r="BX9691" s="32"/>
      <c r="BY9691" s="32"/>
      <c r="BZ9691" s="32"/>
    </row>
    <row r="9692" spans="66:78" x14ac:dyDescent="0.2">
      <c r="BN9692" s="32"/>
      <c r="BO9692" s="32"/>
      <c r="BP9692" s="32"/>
      <c r="BQ9692" s="32"/>
      <c r="BR9692" s="32"/>
      <c r="BS9692" s="32"/>
      <c r="BT9692" s="32"/>
      <c r="BU9692" s="32"/>
      <c r="BV9692" s="32"/>
      <c r="BW9692" s="32"/>
      <c r="BX9692" s="32"/>
      <c r="BY9692" s="32"/>
      <c r="BZ9692" s="32"/>
    </row>
    <row r="9693" spans="66:78" x14ac:dyDescent="0.2">
      <c r="BN9693" s="32"/>
      <c r="BO9693" s="32"/>
      <c r="BP9693" s="32"/>
      <c r="BQ9693" s="32"/>
      <c r="BR9693" s="32"/>
      <c r="BS9693" s="32"/>
      <c r="BT9693" s="32"/>
      <c r="BU9693" s="32"/>
      <c r="BV9693" s="32"/>
      <c r="BW9693" s="32"/>
      <c r="BX9693" s="32"/>
      <c r="BY9693" s="32"/>
      <c r="BZ9693" s="32"/>
    </row>
    <row r="9694" spans="66:78" x14ac:dyDescent="0.2">
      <c r="BN9694" s="32"/>
      <c r="BO9694" s="32"/>
      <c r="BP9694" s="32"/>
      <c r="BQ9694" s="32"/>
      <c r="BR9694" s="32"/>
      <c r="BS9694" s="32"/>
      <c r="BT9694" s="32"/>
      <c r="BU9694" s="32"/>
      <c r="BV9694" s="32"/>
      <c r="BW9694" s="32"/>
      <c r="BX9694" s="32"/>
      <c r="BY9694" s="32"/>
      <c r="BZ9694" s="32"/>
    </row>
    <row r="9695" spans="66:78" x14ac:dyDescent="0.2">
      <c r="BN9695" s="32"/>
      <c r="BO9695" s="32"/>
      <c r="BP9695" s="32"/>
      <c r="BQ9695" s="32"/>
      <c r="BR9695" s="32"/>
      <c r="BS9695" s="32"/>
      <c r="BT9695" s="32"/>
      <c r="BU9695" s="32"/>
      <c r="BV9695" s="32"/>
      <c r="BW9695" s="32"/>
      <c r="BX9695" s="32"/>
      <c r="BY9695" s="32"/>
      <c r="BZ9695" s="32"/>
    </row>
    <row r="9696" spans="66:78" x14ac:dyDescent="0.2">
      <c r="BN9696" s="32"/>
      <c r="BO9696" s="32"/>
      <c r="BP9696" s="32"/>
      <c r="BQ9696" s="32"/>
      <c r="BR9696" s="32"/>
      <c r="BS9696" s="32"/>
      <c r="BT9696" s="32"/>
      <c r="BU9696" s="32"/>
      <c r="BV9696" s="32"/>
      <c r="BW9696" s="32"/>
      <c r="BX9696" s="32"/>
      <c r="BY9696" s="32"/>
      <c r="BZ9696" s="32"/>
    </row>
    <row r="9697" spans="66:78" x14ac:dyDescent="0.2">
      <c r="BN9697" s="32"/>
      <c r="BO9697" s="32"/>
      <c r="BP9697" s="32"/>
      <c r="BQ9697" s="32"/>
      <c r="BR9697" s="32"/>
      <c r="BS9697" s="32"/>
      <c r="BT9697" s="32"/>
      <c r="BU9697" s="32"/>
      <c r="BV9697" s="32"/>
      <c r="BW9697" s="32"/>
      <c r="BX9697" s="32"/>
      <c r="BY9697" s="32"/>
      <c r="BZ9697" s="32"/>
    </row>
    <row r="9698" spans="66:78" x14ac:dyDescent="0.2">
      <c r="BN9698" s="32"/>
      <c r="BO9698" s="32"/>
      <c r="BP9698" s="32"/>
      <c r="BQ9698" s="32"/>
      <c r="BR9698" s="32"/>
      <c r="BS9698" s="32"/>
      <c r="BT9698" s="32"/>
      <c r="BU9698" s="32"/>
      <c r="BV9698" s="32"/>
      <c r="BW9698" s="32"/>
      <c r="BX9698" s="32"/>
      <c r="BY9698" s="32"/>
      <c r="BZ9698" s="32"/>
    </row>
    <row r="9699" spans="66:78" x14ac:dyDescent="0.2">
      <c r="BN9699" s="32"/>
      <c r="BO9699" s="32"/>
      <c r="BP9699" s="32"/>
      <c r="BQ9699" s="32"/>
      <c r="BR9699" s="32"/>
      <c r="BS9699" s="32"/>
      <c r="BT9699" s="32"/>
      <c r="BU9699" s="32"/>
      <c r="BV9699" s="32"/>
      <c r="BW9699" s="32"/>
      <c r="BX9699" s="32"/>
      <c r="BY9699" s="32"/>
      <c r="BZ9699" s="32"/>
    </row>
    <row r="9700" spans="66:78" x14ac:dyDescent="0.2">
      <c r="BN9700" s="32"/>
      <c r="BO9700" s="32"/>
      <c r="BP9700" s="32"/>
      <c r="BQ9700" s="32"/>
      <c r="BR9700" s="32"/>
      <c r="BS9700" s="32"/>
      <c r="BT9700" s="32"/>
      <c r="BU9700" s="32"/>
      <c r="BV9700" s="32"/>
      <c r="BW9700" s="32"/>
      <c r="BX9700" s="32"/>
      <c r="BY9700" s="32"/>
      <c r="BZ9700" s="32"/>
    </row>
    <row r="9701" spans="66:78" x14ac:dyDescent="0.2">
      <c r="BN9701" s="32"/>
      <c r="BO9701" s="32"/>
      <c r="BP9701" s="32"/>
      <c r="BQ9701" s="32"/>
      <c r="BR9701" s="32"/>
      <c r="BS9701" s="32"/>
      <c r="BT9701" s="32"/>
      <c r="BU9701" s="32"/>
      <c r="BV9701" s="32"/>
      <c r="BW9701" s="32"/>
      <c r="BX9701" s="32"/>
      <c r="BY9701" s="32"/>
      <c r="BZ9701" s="32"/>
    </row>
    <row r="9702" spans="66:78" x14ac:dyDescent="0.2">
      <c r="BN9702" s="32"/>
      <c r="BO9702" s="32"/>
      <c r="BP9702" s="32"/>
      <c r="BQ9702" s="32"/>
      <c r="BR9702" s="32"/>
      <c r="BS9702" s="32"/>
      <c r="BT9702" s="32"/>
      <c r="BU9702" s="32"/>
      <c r="BV9702" s="32"/>
      <c r="BW9702" s="32"/>
      <c r="BX9702" s="32"/>
      <c r="BY9702" s="32"/>
      <c r="BZ9702" s="32"/>
    </row>
    <row r="9703" spans="66:78" x14ac:dyDescent="0.2">
      <c r="BN9703" s="32"/>
      <c r="BO9703" s="32"/>
      <c r="BP9703" s="32"/>
      <c r="BQ9703" s="32"/>
      <c r="BR9703" s="32"/>
      <c r="BS9703" s="32"/>
      <c r="BT9703" s="32"/>
      <c r="BU9703" s="32"/>
      <c r="BV9703" s="32"/>
      <c r="BW9703" s="32"/>
      <c r="BX9703" s="32"/>
      <c r="BY9703" s="32"/>
      <c r="BZ9703" s="32"/>
    </row>
    <row r="9704" spans="66:78" x14ac:dyDescent="0.2">
      <c r="BN9704" s="32"/>
      <c r="BO9704" s="32"/>
      <c r="BP9704" s="32"/>
      <c r="BQ9704" s="32"/>
      <c r="BR9704" s="32"/>
      <c r="BS9704" s="32"/>
      <c r="BT9704" s="32"/>
      <c r="BU9704" s="32"/>
      <c r="BV9704" s="32"/>
      <c r="BW9704" s="32"/>
      <c r="BX9704" s="32"/>
      <c r="BY9704" s="32"/>
      <c r="BZ9704" s="32"/>
    </row>
    <row r="9705" spans="66:78" x14ac:dyDescent="0.2">
      <c r="BN9705" s="32"/>
      <c r="BO9705" s="32"/>
      <c r="BP9705" s="32"/>
      <c r="BQ9705" s="32"/>
      <c r="BR9705" s="32"/>
      <c r="BS9705" s="32"/>
      <c r="BT9705" s="32"/>
      <c r="BU9705" s="32"/>
      <c r="BV9705" s="32"/>
      <c r="BW9705" s="32"/>
      <c r="BX9705" s="32"/>
      <c r="BY9705" s="32"/>
      <c r="BZ9705" s="32"/>
    </row>
    <row r="9706" spans="66:78" x14ac:dyDescent="0.2">
      <c r="BN9706" s="32"/>
      <c r="BO9706" s="32"/>
      <c r="BP9706" s="32"/>
      <c r="BQ9706" s="32"/>
      <c r="BR9706" s="32"/>
      <c r="BS9706" s="32"/>
      <c r="BT9706" s="32"/>
      <c r="BU9706" s="32"/>
      <c r="BV9706" s="32"/>
      <c r="BW9706" s="32"/>
      <c r="BX9706" s="32"/>
      <c r="BY9706" s="32"/>
      <c r="BZ9706" s="32"/>
    </row>
    <row r="9707" spans="66:78" x14ac:dyDescent="0.2">
      <c r="BN9707" s="32"/>
      <c r="BO9707" s="32"/>
      <c r="BP9707" s="32"/>
      <c r="BQ9707" s="32"/>
      <c r="BR9707" s="32"/>
      <c r="BS9707" s="32"/>
      <c r="BT9707" s="32"/>
      <c r="BU9707" s="32"/>
      <c r="BV9707" s="32"/>
      <c r="BW9707" s="32"/>
      <c r="BX9707" s="32"/>
      <c r="BY9707" s="32"/>
      <c r="BZ9707" s="32"/>
    </row>
    <row r="9708" spans="66:78" x14ac:dyDescent="0.2">
      <c r="BN9708" s="32"/>
      <c r="BO9708" s="32"/>
      <c r="BP9708" s="32"/>
      <c r="BQ9708" s="32"/>
      <c r="BR9708" s="32"/>
      <c r="BS9708" s="32"/>
      <c r="BT9708" s="32"/>
      <c r="BU9708" s="32"/>
      <c r="BV9708" s="32"/>
      <c r="BW9708" s="32"/>
      <c r="BX9708" s="32"/>
      <c r="BY9708" s="32"/>
      <c r="BZ9708" s="32"/>
    </row>
    <row r="9709" spans="66:78" x14ac:dyDescent="0.2">
      <c r="BN9709" s="32"/>
      <c r="BO9709" s="32"/>
      <c r="BP9709" s="32"/>
      <c r="BQ9709" s="32"/>
      <c r="BR9709" s="32"/>
      <c r="BS9709" s="32"/>
      <c r="BT9709" s="32"/>
      <c r="BU9709" s="32"/>
      <c r="BV9709" s="32"/>
      <c r="BW9709" s="32"/>
      <c r="BX9709" s="32"/>
      <c r="BY9709" s="32"/>
      <c r="BZ9709" s="32"/>
    </row>
    <row r="9710" spans="66:78" x14ac:dyDescent="0.2">
      <c r="BN9710" s="32"/>
      <c r="BO9710" s="32"/>
      <c r="BP9710" s="32"/>
      <c r="BQ9710" s="32"/>
      <c r="BR9710" s="32"/>
      <c r="BS9710" s="32"/>
      <c r="BT9710" s="32"/>
      <c r="BU9710" s="32"/>
      <c r="BV9710" s="32"/>
      <c r="BW9710" s="32"/>
      <c r="BX9710" s="32"/>
      <c r="BY9710" s="32"/>
      <c r="BZ9710" s="32"/>
    </row>
    <row r="9711" spans="66:78" x14ac:dyDescent="0.2">
      <c r="BN9711" s="32"/>
      <c r="BO9711" s="32"/>
      <c r="BP9711" s="32"/>
      <c r="BQ9711" s="32"/>
      <c r="BR9711" s="32"/>
      <c r="BS9711" s="32"/>
      <c r="BT9711" s="32"/>
      <c r="BU9711" s="32"/>
      <c r="BV9711" s="32"/>
      <c r="BW9711" s="32"/>
      <c r="BX9711" s="32"/>
      <c r="BY9711" s="32"/>
      <c r="BZ9711" s="32"/>
    </row>
    <row r="9712" spans="66:78" x14ac:dyDescent="0.2">
      <c r="BN9712" s="32"/>
      <c r="BO9712" s="32"/>
      <c r="BP9712" s="32"/>
      <c r="BQ9712" s="32"/>
      <c r="BR9712" s="32"/>
      <c r="BS9712" s="32"/>
      <c r="BT9712" s="32"/>
      <c r="BU9712" s="32"/>
      <c r="BV9712" s="32"/>
      <c r="BW9712" s="32"/>
      <c r="BX9712" s="32"/>
      <c r="BY9712" s="32"/>
      <c r="BZ9712" s="32"/>
    </row>
    <row r="9713" spans="66:78" x14ac:dyDescent="0.2">
      <c r="BN9713" s="32"/>
      <c r="BO9713" s="32"/>
      <c r="BP9713" s="32"/>
      <c r="BQ9713" s="32"/>
      <c r="BR9713" s="32"/>
      <c r="BS9713" s="32"/>
      <c r="BT9713" s="32"/>
      <c r="BU9713" s="32"/>
      <c r="BV9713" s="32"/>
      <c r="BW9713" s="32"/>
      <c r="BX9713" s="32"/>
      <c r="BY9713" s="32"/>
      <c r="BZ9713" s="32"/>
    </row>
    <row r="9714" spans="66:78" x14ac:dyDescent="0.2">
      <c r="BN9714" s="32"/>
      <c r="BO9714" s="32"/>
      <c r="BP9714" s="32"/>
      <c r="BQ9714" s="32"/>
      <c r="BR9714" s="32"/>
      <c r="BS9714" s="32"/>
      <c r="BT9714" s="32"/>
      <c r="BU9714" s="32"/>
      <c r="BV9714" s="32"/>
      <c r="BW9714" s="32"/>
      <c r="BX9714" s="32"/>
      <c r="BY9714" s="32"/>
      <c r="BZ9714" s="32"/>
    </row>
    <row r="9715" spans="66:78" x14ac:dyDescent="0.2">
      <c r="BN9715" s="32"/>
      <c r="BO9715" s="32"/>
      <c r="BP9715" s="32"/>
      <c r="BQ9715" s="32"/>
      <c r="BR9715" s="32"/>
      <c r="BS9715" s="32"/>
      <c r="BT9715" s="32"/>
      <c r="BU9715" s="32"/>
      <c r="BV9715" s="32"/>
      <c r="BW9715" s="32"/>
      <c r="BX9715" s="32"/>
      <c r="BY9715" s="32"/>
      <c r="BZ9715" s="32"/>
    </row>
    <row r="9716" spans="66:78" x14ac:dyDescent="0.2">
      <c r="BN9716" s="32"/>
      <c r="BO9716" s="32"/>
      <c r="BP9716" s="32"/>
      <c r="BQ9716" s="32"/>
      <c r="BR9716" s="32"/>
      <c r="BS9716" s="32"/>
      <c r="BT9716" s="32"/>
      <c r="BU9716" s="32"/>
      <c r="BV9716" s="32"/>
      <c r="BW9716" s="32"/>
      <c r="BX9716" s="32"/>
      <c r="BY9716" s="32"/>
      <c r="BZ9716" s="32"/>
    </row>
    <row r="9717" spans="66:78" x14ac:dyDescent="0.2">
      <c r="BN9717" s="32"/>
      <c r="BO9717" s="32"/>
      <c r="BP9717" s="32"/>
      <c r="BQ9717" s="32"/>
      <c r="BR9717" s="32"/>
      <c r="BS9717" s="32"/>
      <c r="BT9717" s="32"/>
      <c r="BU9717" s="32"/>
      <c r="BV9717" s="32"/>
      <c r="BW9717" s="32"/>
      <c r="BX9717" s="32"/>
      <c r="BY9717" s="32"/>
      <c r="BZ9717" s="32"/>
    </row>
    <row r="9718" spans="66:78" x14ac:dyDescent="0.2">
      <c r="BN9718" s="32"/>
      <c r="BO9718" s="32"/>
      <c r="BP9718" s="32"/>
      <c r="BQ9718" s="32"/>
      <c r="BR9718" s="32"/>
      <c r="BS9718" s="32"/>
      <c r="BT9718" s="32"/>
      <c r="BU9718" s="32"/>
      <c r="BV9718" s="32"/>
      <c r="BW9718" s="32"/>
      <c r="BX9718" s="32"/>
      <c r="BY9718" s="32"/>
      <c r="BZ9718" s="32"/>
    </row>
    <row r="9719" spans="66:78" x14ac:dyDescent="0.2">
      <c r="BN9719" s="32"/>
      <c r="BO9719" s="32"/>
      <c r="BP9719" s="32"/>
      <c r="BQ9719" s="32"/>
      <c r="BR9719" s="32"/>
      <c r="BS9719" s="32"/>
      <c r="BT9719" s="32"/>
      <c r="BU9719" s="32"/>
      <c r="BV9719" s="32"/>
      <c r="BW9719" s="32"/>
      <c r="BX9719" s="32"/>
      <c r="BY9719" s="32"/>
      <c r="BZ9719" s="32"/>
    </row>
    <row r="9720" spans="66:78" x14ac:dyDescent="0.2">
      <c r="BN9720" s="32"/>
      <c r="BO9720" s="32"/>
      <c r="BP9720" s="32"/>
      <c r="BQ9720" s="32"/>
      <c r="BR9720" s="32"/>
      <c r="BS9720" s="32"/>
      <c r="BT9720" s="32"/>
      <c r="BU9720" s="32"/>
      <c r="BV9720" s="32"/>
      <c r="BW9720" s="32"/>
      <c r="BX9720" s="32"/>
      <c r="BY9720" s="32"/>
      <c r="BZ9720" s="32"/>
    </row>
    <row r="9721" spans="66:78" x14ac:dyDescent="0.2">
      <c r="BN9721" s="32"/>
      <c r="BO9721" s="32"/>
      <c r="BP9721" s="32"/>
      <c r="BQ9721" s="32"/>
      <c r="BR9721" s="32"/>
      <c r="BS9721" s="32"/>
      <c r="BT9721" s="32"/>
      <c r="BU9721" s="32"/>
      <c r="BV9721" s="32"/>
      <c r="BW9721" s="32"/>
      <c r="BX9721" s="32"/>
      <c r="BY9721" s="32"/>
      <c r="BZ9721" s="32"/>
    </row>
    <row r="9722" spans="66:78" x14ac:dyDescent="0.2">
      <c r="BN9722" s="32"/>
      <c r="BO9722" s="32"/>
      <c r="BP9722" s="32"/>
      <c r="BQ9722" s="32"/>
      <c r="BR9722" s="32"/>
      <c r="BS9722" s="32"/>
      <c r="BT9722" s="32"/>
      <c r="BU9722" s="32"/>
      <c r="BV9722" s="32"/>
      <c r="BW9722" s="32"/>
      <c r="BX9722" s="32"/>
      <c r="BY9722" s="32"/>
      <c r="BZ9722" s="32"/>
    </row>
    <row r="9723" spans="66:78" x14ac:dyDescent="0.2">
      <c r="BN9723" s="32"/>
      <c r="BO9723" s="32"/>
      <c r="BP9723" s="32"/>
      <c r="BQ9723" s="32"/>
      <c r="BR9723" s="32"/>
      <c r="BS9723" s="32"/>
      <c r="BT9723" s="32"/>
      <c r="BU9723" s="32"/>
      <c r="BV9723" s="32"/>
      <c r="BW9723" s="32"/>
      <c r="BX9723" s="32"/>
      <c r="BY9723" s="32"/>
      <c r="BZ9723" s="32"/>
    </row>
    <row r="9724" spans="66:78" x14ac:dyDescent="0.2">
      <c r="BN9724" s="32"/>
      <c r="BO9724" s="32"/>
      <c r="BP9724" s="32"/>
      <c r="BQ9724" s="32"/>
      <c r="BR9724" s="32"/>
      <c r="BS9724" s="32"/>
      <c r="BT9724" s="32"/>
      <c r="BU9724" s="32"/>
      <c r="BV9724" s="32"/>
      <c r="BW9724" s="32"/>
      <c r="BX9724" s="32"/>
      <c r="BY9724" s="32"/>
      <c r="BZ9724" s="32"/>
    </row>
    <row r="9725" spans="66:78" x14ac:dyDescent="0.2">
      <c r="BN9725" s="32"/>
      <c r="BO9725" s="32"/>
      <c r="BP9725" s="32"/>
      <c r="BQ9725" s="32"/>
      <c r="BR9725" s="32"/>
      <c r="BS9725" s="32"/>
      <c r="BT9725" s="32"/>
      <c r="BU9725" s="32"/>
      <c r="BV9725" s="32"/>
      <c r="BW9725" s="32"/>
      <c r="BX9725" s="32"/>
      <c r="BY9725" s="32"/>
      <c r="BZ9725" s="32"/>
    </row>
    <row r="9726" spans="66:78" x14ac:dyDescent="0.2">
      <c r="BN9726" s="32"/>
      <c r="BO9726" s="32"/>
      <c r="BP9726" s="32"/>
      <c r="BQ9726" s="32"/>
      <c r="BR9726" s="32"/>
      <c r="BS9726" s="32"/>
      <c r="BT9726" s="32"/>
      <c r="BU9726" s="32"/>
      <c r="BV9726" s="32"/>
      <c r="BW9726" s="32"/>
      <c r="BX9726" s="32"/>
      <c r="BY9726" s="32"/>
      <c r="BZ9726" s="32"/>
    </row>
    <row r="9727" spans="66:78" x14ac:dyDescent="0.2">
      <c r="BN9727" s="32"/>
      <c r="BO9727" s="32"/>
      <c r="BP9727" s="32"/>
      <c r="BQ9727" s="32"/>
      <c r="BR9727" s="32"/>
      <c r="BS9727" s="32"/>
      <c r="BT9727" s="32"/>
      <c r="BU9727" s="32"/>
      <c r="BV9727" s="32"/>
      <c r="BW9727" s="32"/>
      <c r="BX9727" s="32"/>
      <c r="BY9727" s="32"/>
      <c r="BZ9727" s="32"/>
    </row>
    <row r="9728" spans="66:78" x14ac:dyDescent="0.2">
      <c r="BN9728" s="32"/>
      <c r="BO9728" s="32"/>
      <c r="BP9728" s="32"/>
      <c r="BQ9728" s="32"/>
      <c r="BR9728" s="32"/>
      <c r="BS9728" s="32"/>
      <c r="BT9728" s="32"/>
      <c r="BU9728" s="32"/>
      <c r="BV9728" s="32"/>
      <c r="BW9728" s="32"/>
      <c r="BX9728" s="32"/>
      <c r="BY9728" s="32"/>
      <c r="BZ9728" s="32"/>
    </row>
    <row r="9729" spans="66:78" x14ac:dyDescent="0.2">
      <c r="BN9729" s="32"/>
      <c r="BO9729" s="32"/>
      <c r="BP9729" s="32"/>
      <c r="BQ9729" s="32"/>
      <c r="BR9729" s="32"/>
      <c r="BS9729" s="32"/>
      <c r="BT9729" s="32"/>
      <c r="BU9729" s="32"/>
      <c r="BV9729" s="32"/>
      <c r="BW9729" s="32"/>
      <c r="BX9729" s="32"/>
      <c r="BY9729" s="32"/>
      <c r="BZ9729" s="32"/>
    </row>
    <row r="9730" spans="66:78" x14ac:dyDescent="0.2">
      <c r="BN9730" s="32"/>
      <c r="BO9730" s="32"/>
      <c r="BP9730" s="32"/>
      <c r="BQ9730" s="32"/>
      <c r="BR9730" s="32"/>
      <c r="BS9730" s="32"/>
      <c r="BT9730" s="32"/>
      <c r="BU9730" s="32"/>
      <c r="BV9730" s="32"/>
      <c r="BW9730" s="32"/>
      <c r="BX9730" s="32"/>
      <c r="BY9730" s="32"/>
      <c r="BZ9730" s="32"/>
    </row>
    <row r="9731" spans="66:78" x14ac:dyDescent="0.2">
      <c r="BN9731" s="32"/>
      <c r="BO9731" s="32"/>
      <c r="BP9731" s="32"/>
      <c r="BQ9731" s="32"/>
      <c r="BR9731" s="32"/>
      <c r="BS9731" s="32"/>
      <c r="BT9731" s="32"/>
      <c r="BU9731" s="32"/>
      <c r="BV9731" s="32"/>
      <c r="BW9731" s="32"/>
      <c r="BX9731" s="32"/>
      <c r="BY9731" s="32"/>
      <c r="BZ9731" s="32"/>
    </row>
    <row r="9732" spans="66:78" x14ac:dyDescent="0.2">
      <c r="BN9732" s="32"/>
      <c r="BO9732" s="32"/>
      <c r="BP9732" s="32"/>
      <c r="BQ9732" s="32"/>
      <c r="BR9732" s="32"/>
      <c r="BS9732" s="32"/>
      <c r="BT9732" s="32"/>
      <c r="BU9732" s="32"/>
      <c r="BV9732" s="32"/>
      <c r="BW9732" s="32"/>
      <c r="BX9732" s="32"/>
      <c r="BY9732" s="32"/>
      <c r="BZ9732" s="32"/>
    </row>
    <row r="9733" spans="66:78" x14ac:dyDescent="0.2">
      <c r="BN9733" s="32"/>
      <c r="BO9733" s="32"/>
      <c r="BP9733" s="32"/>
      <c r="BQ9733" s="32"/>
      <c r="BR9733" s="32"/>
      <c r="BS9733" s="32"/>
      <c r="BT9733" s="32"/>
      <c r="BU9733" s="32"/>
      <c r="BV9733" s="32"/>
      <c r="BW9733" s="32"/>
      <c r="BX9733" s="32"/>
      <c r="BY9733" s="32"/>
      <c r="BZ9733" s="32"/>
    </row>
    <row r="9734" spans="66:78" x14ac:dyDescent="0.2">
      <c r="BN9734" s="32"/>
      <c r="BO9734" s="32"/>
      <c r="BP9734" s="32"/>
      <c r="BQ9734" s="32"/>
      <c r="BR9734" s="32"/>
      <c r="BS9734" s="32"/>
      <c r="BT9734" s="32"/>
      <c r="BU9734" s="32"/>
      <c r="BV9734" s="32"/>
      <c r="BW9734" s="32"/>
      <c r="BX9734" s="32"/>
      <c r="BY9734" s="32"/>
      <c r="BZ9734" s="32"/>
    </row>
    <row r="9735" spans="66:78" x14ac:dyDescent="0.2">
      <c r="BN9735" s="32"/>
      <c r="BO9735" s="32"/>
      <c r="BP9735" s="32"/>
      <c r="BQ9735" s="32"/>
      <c r="BR9735" s="32"/>
      <c r="BS9735" s="32"/>
      <c r="BT9735" s="32"/>
      <c r="BU9735" s="32"/>
      <c r="BV9735" s="32"/>
      <c r="BW9735" s="32"/>
      <c r="BX9735" s="32"/>
      <c r="BY9735" s="32"/>
      <c r="BZ9735" s="32"/>
    </row>
    <row r="9736" spans="66:78" x14ac:dyDescent="0.2">
      <c r="BN9736" s="32"/>
      <c r="BO9736" s="32"/>
      <c r="BP9736" s="32"/>
      <c r="BQ9736" s="32"/>
      <c r="BR9736" s="32"/>
      <c r="BS9736" s="32"/>
      <c r="BT9736" s="32"/>
      <c r="BU9736" s="32"/>
      <c r="BV9736" s="32"/>
      <c r="BW9736" s="32"/>
      <c r="BX9736" s="32"/>
      <c r="BY9736" s="32"/>
      <c r="BZ9736" s="32"/>
    </row>
    <row r="9737" spans="66:78" x14ac:dyDescent="0.2">
      <c r="BN9737" s="32"/>
      <c r="BO9737" s="32"/>
      <c r="BP9737" s="32"/>
      <c r="BQ9737" s="32"/>
      <c r="BR9737" s="32"/>
      <c r="BS9737" s="32"/>
      <c r="BT9737" s="32"/>
      <c r="BU9737" s="32"/>
      <c r="BV9737" s="32"/>
      <c r="BW9737" s="32"/>
      <c r="BX9737" s="32"/>
      <c r="BY9737" s="32"/>
      <c r="BZ9737" s="32"/>
    </row>
    <row r="9738" spans="66:78" x14ac:dyDescent="0.2">
      <c r="BN9738" s="32"/>
      <c r="BO9738" s="32"/>
      <c r="BP9738" s="32"/>
      <c r="BQ9738" s="32"/>
      <c r="BR9738" s="32"/>
      <c r="BS9738" s="32"/>
      <c r="BT9738" s="32"/>
      <c r="BU9738" s="32"/>
      <c r="BV9738" s="32"/>
      <c r="BW9738" s="32"/>
      <c r="BX9738" s="32"/>
      <c r="BY9738" s="32"/>
      <c r="BZ9738" s="32"/>
    </row>
    <row r="9739" spans="66:78" x14ac:dyDescent="0.2">
      <c r="BN9739" s="32"/>
      <c r="BO9739" s="32"/>
      <c r="BP9739" s="32"/>
      <c r="BQ9739" s="32"/>
      <c r="BR9739" s="32"/>
      <c r="BS9739" s="32"/>
      <c r="BT9739" s="32"/>
      <c r="BU9739" s="32"/>
      <c r="BV9739" s="32"/>
      <c r="BW9739" s="32"/>
      <c r="BX9739" s="32"/>
      <c r="BY9739" s="32"/>
      <c r="BZ9739" s="32"/>
    </row>
    <row r="9740" spans="66:78" x14ac:dyDescent="0.2">
      <c r="BN9740" s="32"/>
      <c r="BO9740" s="32"/>
      <c r="BP9740" s="32"/>
      <c r="BQ9740" s="32"/>
      <c r="BR9740" s="32"/>
      <c r="BS9740" s="32"/>
      <c r="BT9740" s="32"/>
      <c r="BU9740" s="32"/>
      <c r="BV9740" s="32"/>
      <c r="BW9740" s="32"/>
      <c r="BX9740" s="32"/>
      <c r="BY9740" s="32"/>
      <c r="BZ9740" s="32"/>
    </row>
    <row r="9741" spans="66:78" x14ac:dyDescent="0.2">
      <c r="BN9741" s="32"/>
      <c r="BO9741" s="32"/>
      <c r="BP9741" s="32"/>
      <c r="BQ9741" s="32"/>
      <c r="BR9741" s="32"/>
      <c r="BS9741" s="32"/>
      <c r="BT9741" s="32"/>
      <c r="BU9741" s="32"/>
      <c r="BV9741" s="32"/>
      <c r="BW9741" s="32"/>
      <c r="BX9741" s="32"/>
      <c r="BY9741" s="32"/>
      <c r="BZ9741" s="32"/>
    </row>
    <row r="9742" spans="66:78" x14ac:dyDescent="0.2">
      <c r="BN9742" s="32"/>
      <c r="BO9742" s="32"/>
      <c r="BP9742" s="32"/>
      <c r="BQ9742" s="32"/>
      <c r="BR9742" s="32"/>
      <c r="BS9742" s="32"/>
      <c r="BT9742" s="32"/>
      <c r="BU9742" s="32"/>
      <c r="BV9742" s="32"/>
      <c r="BW9742" s="32"/>
      <c r="BX9742" s="32"/>
      <c r="BY9742" s="32"/>
      <c r="BZ9742" s="32"/>
    </row>
    <row r="9743" spans="66:78" x14ac:dyDescent="0.2">
      <c r="BN9743" s="32"/>
      <c r="BO9743" s="32"/>
      <c r="BP9743" s="32"/>
      <c r="BQ9743" s="32"/>
      <c r="BR9743" s="32"/>
      <c r="BS9743" s="32"/>
      <c r="BT9743" s="32"/>
      <c r="BU9743" s="32"/>
      <c r="BV9743" s="32"/>
      <c r="BW9743" s="32"/>
      <c r="BX9743" s="32"/>
      <c r="BY9743" s="32"/>
      <c r="BZ9743" s="32"/>
    </row>
    <row r="9744" spans="66:78" x14ac:dyDescent="0.2">
      <c r="BN9744" s="32"/>
      <c r="BO9744" s="32"/>
      <c r="BP9744" s="32"/>
      <c r="BQ9744" s="32"/>
      <c r="BR9744" s="32"/>
      <c r="BS9744" s="32"/>
      <c r="BT9744" s="32"/>
      <c r="BU9744" s="32"/>
      <c r="BV9744" s="32"/>
      <c r="BW9744" s="32"/>
      <c r="BX9744" s="32"/>
      <c r="BY9744" s="32"/>
      <c r="BZ9744" s="32"/>
    </row>
    <row r="9745" spans="66:78" x14ac:dyDescent="0.2">
      <c r="BN9745" s="32"/>
      <c r="BO9745" s="32"/>
      <c r="BP9745" s="32"/>
      <c r="BQ9745" s="32"/>
      <c r="BR9745" s="32"/>
      <c r="BS9745" s="32"/>
      <c r="BT9745" s="32"/>
      <c r="BU9745" s="32"/>
      <c r="BV9745" s="32"/>
      <c r="BW9745" s="32"/>
      <c r="BX9745" s="32"/>
      <c r="BY9745" s="32"/>
      <c r="BZ9745" s="32"/>
    </row>
    <row r="9746" spans="66:78" x14ac:dyDescent="0.2">
      <c r="BN9746" s="32"/>
      <c r="BO9746" s="32"/>
      <c r="BP9746" s="32"/>
      <c r="BQ9746" s="32"/>
      <c r="BR9746" s="32"/>
      <c r="BS9746" s="32"/>
      <c r="BT9746" s="32"/>
      <c r="BU9746" s="32"/>
      <c r="BV9746" s="32"/>
      <c r="BW9746" s="32"/>
      <c r="BX9746" s="32"/>
      <c r="BY9746" s="32"/>
      <c r="BZ9746" s="32"/>
    </row>
    <row r="9747" spans="66:78" x14ac:dyDescent="0.2">
      <c r="BN9747" s="32"/>
      <c r="BO9747" s="32"/>
      <c r="BP9747" s="32"/>
      <c r="BQ9747" s="32"/>
      <c r="BR9747" s="32"/>
      <c r="BS9747" s="32"/>
      <c r="BT9747" s="32"/>
      <c r="BU9747" s="32"/>
      <c r="BV9747" s="32"/>
      <c r="BW9747" s="32"/>
      <c r="BX9747" s="32"/>
      <c r="BY9747" s="32"/>
      <c r="BZ9747" s="32"/>
    </row>
    <row r="9748" spans="66:78" x14ac:dyDescent="0.2">
      <c r="BN9748" s="32"/>
      <c r="BO9748" s="32"/>
      <c r="BP9748" s="32"/>
      <c r="BQ9748" s="32"/>
      <c r="BR9748" s="32"/>
      <c r="BS9748" s="32"/>
      <c r="BT9748" s="32"/>
      <c r="BU9748" s="32"/>
      <c r="BV9748" s="32"/>
      <c r="BW9748" s="32"/>
      <c r="BX9748" s="32"/>
      <c r="BY9748" s="32"/>
      <c r="BZ9748" s="32"/>
    </row>
    <row r="9749" spans="66:78" x14ac:dyDescent="0.2">
      <c r="BN9749" s="32"/>
      <c r="BO9749" s="32"/>
      <c r="BP9749" s="32"/>
      <c r="BQ9749" s="32"/>
      <c r="BR9749" s="32"/>
      <c r="BS9749" s="32"/>
      <c r="BT9749" s="32"/>
      <c r="BU9749" s="32"/>
      <c r="BV9749" s="32"/>
      <c r="BW9749" s="32"/>
      <c r="BX9749" s="32"/>
      <c r="BY9749" s="32"/>
      <c r="BZ9749" s="32"/>
    </row>
    <row r="9750" spans="66:78" x14ac:dyDescent="0.2">
      <c r="BN9750" s="32"/>
      <c r="BO9750" s="32"/>
      <c r="BP9750" s="32"/>
      <c r="BQ9750" s="32"/>
      <c r="BR9750" s="32"/>
      <c r="BS9750" s="32"/>
      <c r="BT9750" s="32"/>
      <c r="BU9750" s="32"/>
      <c r="BV9750" s="32"/>
      <c r="BW9750" s="32"/>
      <c r="BX9750" s="32"/>
      <c r="BY9750" s="32"/>
      <c r="BZ9750" s="32"/>
    </row>
    <row r="9751" spans="66:78" x14ac:dyDescent="0.2">
      <c r="BN9751" s="32"/>
      <c r="BO9751" s="32"/>
      <c r="BP9751" s="32"/>
      <c r="BQ9751" s="32"/>
      <c r="BR9751" s="32"/>
      <c r="BS9751" s="32"/>
      <c r="BT9751" s="32"/>
      <c r="BU9751" s="32"/>
      <c r="BV9751" s="32"/>
      <c r="BW9751" s="32"/>
      <c r="BX9751" s="32"/>
      <c r="BY9751" s="32"/>
      <c r="BZ9751" s="32"/>
    </row>
    <row r="9752" spans="66:78" x14ac:dyDescent="0.2">
      <c r="BN9752" s="32"/>
      <c r="BO9752" s="32"/>
      <c r="BP9752" s="32"/>
      <c r="BQ9752" s="32"/>
      <c r="BR9752" s="32"/>
      <c r="BS9752" s="32"/>
      <c r="BT9752" s="32"/>
      <c r="BU9752" s="32"/>
      <c r="BV9752" s="32"/>
      <c r="BW9752" s="32"/>
      <c r="BX9752" s="32"/>
      <c r="BY9752" s="32"/>
      <c r="BZ9752" s="32"/>
    </row>
    <row r="9753" spans="66:78" x14ac:dyDescent="0.2">
      <c r="BN9753" s="32"/>
      <c r="BO9753" s="32"/>
      <c r="BP9753" s="32"/>
      <c r="BQ9753" s="32"/>
      <c r="BR9753" s="32"/>
      <c r="BS9753" s="32"/>
      <c r="BT9753" s="32"/>
      <c r="BU9753" s="32"/>
      <c r="BV9753" s="32"/>
      <c r="BW9753" s="32"/>
      <c r="BX9753" s="32"/>
      <c r="BY9753" s="32"/>
      <c r="BZ9753" s="32"/>
    </row>
    <row r="9754" spans="66:78" x14ac:dyDescent="0.2">
      <c r="BN9754" s="32"/>
      <c r="BO9754" s="32"/>
      <c r="BP9754" s="32"/>
      <c r="BQ9754" s="32"/>
      <c r="BR9754" s="32"/>
      <c r="BS9754" s="32"/>
      <c r="BT9754" s="32"/>
      <c r="BU9754" s="32"/>
      <c r="BV9754" s="32"/>
      <c r="BW9754" s="32"/>
      <c r="BX9754" s="32"/>
      <c r="BY9754" s="32"/>
      <c r="BZ9754" s="32"/>
    </row>
    <row r="9755" spans="66:78" x14ac:dyDescent="0.2">
      <c r="BN9755" s="32"/>
      <c r="BO9755" s="32"/>
      <c r="BP9755" s="32"/>
      <c r="BQ9755" s="32"/>
      <c r="BR9755" s="32"/>
      <c r="BS9755" s="32"/>
      <c r="BT9755" s="32"/>
      <c r="BU9755" s="32"/>
      <c r="BV9755" s="32"/>
      <c r="BW9755" s="32"/>
      <c r="BX9755" s="32"/>
      <c r="BY9755" s="32"/>
      <c r="BZ9755" s="32"/>
    </row>
    <row r="9756" spans="66:78" x14ac:dyDescent="0.2">
      <c r="BN9756" s="32"/>
      <c r="BO9756" s="32"/>
      <c r="BP9756" s="32"/>
      <c r="BQ9756" s="32"/>
      <c r="BR9756" s="32"/>
      <c r="BS9756" s="32"/>
      <c r="BT9756" s="32"/>
      <c r="BU9756" s="32"/>
      <c r="BV9756" s="32"/>
      <c r="BW9756" s="32"/>
      <c r="BX9756" s="32"/>
      <c r="BY9756" s="32"/>
      <c r="BZ9756" s="32"/>
    </row>
    <row r="9757" spans="66:78" x14ac:dyDescent="0.2">
      <c r="BN9757" s="32"/>
      <c r="BO9757" s="32"/>
      <c r="BP9757" s="32"/>
      <c r="BQ9757" s="32"/>
      <c r="BR9757" s="32"/>
      <c r="BS9757" s="32"/>
      <c r="BT9757" s="32"/>
      <c r="BU9757" s="32"/>
      <c r="BV9757" s="32"/>
      <c r="BW9757" s="32"/>
      <c r="BX9757" s="32"/>
      <c r="BY9757" s="32"/>
      <c r="BZ9757" s="32"/>
    </row>
    <row r="9758" spans="66:78" x14ac:dyDescent="0.2">
      <c r="BN9758" s="32"/>
      <c r="BO9758" s="32"/>
      <c r="BP9758" s="32"/>
      <c r="BQ9758" s="32"/>
      <c r="BR9758" s="32"/>
      <c r="BS9758" s="32"/>
      <c r="BT9758" s="32"/>
      <c r="BU9758" s="32"/>
      <c r="BV9758" s="32"/>
      <c r="BW9758" s="32"/>
      <c r="BX9758" s="32"/>
      <c r="BY9758" s="32"/>
      <c r="BZ9758" s="32"/>
    </row>
    <row r="9759" spans="66:78" x14ac:dyDescent="0.2">
      <c r="BN9759" s="32"/>
      <c r="BO9759" s="32"/>
      <c r="BP9759" s="32"/>
      <c r="BQ9759" s="32"/>
      <c r="BR9759" s="32"/>
      <c r="BS9759" s="32"/>
      <c r="BT9759" s="32"/>
      <c r="BU9759" s="32"/>
      <c r="BV9759" s="32"/>
      <c r="BW9759" s="32"/>
      <c r="BX9759" s="32"/>
      <c r="BY9759" s="32"/>
      <c r="BZ9759" s="32"/>
    </row>
    <row r="9760" spans="66:78" x14ac:dyDescent="0.2">
      <c r="BN9760" s="32"/>
      <c r="BO9760" s="32"/>
      <c r="BP9760" s="32"/>
      <c r="BQ9760" s="32"/>
      <c r="BR9760" s="32"/>
      <c r="BS9760" s="32"/>
      <c r="BT9760" s="32"/>
      <c r="BU9760" s="32"/>
      <c r="BV9760" s="32"/>
      <c r="BW9760" s="32"/>
      <c r="BX9760" s="32"/>
      <c r="BY9760" s="32"/>
      <c r="BZ9760" s="32"/>
    </row>
    <row r="9761" spans="66:78" x14ac:dyDescent="0.2">
      <c r="BN9761" s="32"/>
      <c r="BO9761" s="32"/>
      <c r="BP9761" s="32"/>
      <c r="BQ9761" s="32"/>
      <c r="BR9761" s="32"/>
      <c r="BS9761" s="32"/>
      <c r="BT9761" s="32"/>
      <c r="BU9761" s="32"/>
      <c r="BV9761" s="32"/>
      <c r="BW9761" s="32"/>
      <c r="BX9761" s="32"/>
      <c r="BY9761" s="32"/>
      <c r="BZ9761" s="32"/>
    </row>
    <row r="9762" spans="66:78" x14ac:dyDescent="0.2">
      <c r="BN9762" s="32"/>
      <c r="BO9762" s="32"/>
      <c r="BP9762" s="32"/>
      <c r="BQ9762" s="32"/>
      <c r="BR9762" s="32"/>
      <c r="BS9762" s="32"/>
      <c r="BT9762" s="32"/>
      <c r="BU9762" s="32"/>
      <c r="BV9762" s="32"/>
      <c r="BW9762" s="32"/>
      <c r="BX9762" s="32"/>
      <c r="BY9762" s="32"/>
      <c r="BZ9762" s="32"/>
    </row>
    <row r="9763" spans="66:78" x14ac:dyDescent="0.2">
      <c r="BN9763" s="32"/>
      <c r="BO9763" s="32"/>
      <c r="BP9763" s="32"/>
      <c r="BQ9763" s="32"/>
      <c r="BR9763" s="32"/>
      <c r="BS9763" s="32"/>
      <c r="BT9763" s="32"/>
      <c r="BU9763" s="32"/>
      <c r="BV9763" s="32"/>
      <c r="BW9763" s="32"/>
      <c r="BX9763" s="32"/>
      <c r="BY9763" s="32"/>
      <c r="BZ9763" s="32"/>
    </row>
    <row r="9764" spans="66:78" x14ac:dyDescent="0.2">
      <c r="BN9764" s="32"/>
      <c r="BO9764" s="32"/>
      <c r="BP9764" s="32"/>
      <c r="BQ9764" s="32"/>
      <c r="BR9764" s="32"/>
      <c r="BS9764" s="32"/>
      <c r="BT9764" s="32"/>
      <c r="BU9764" s="32"/>
      <c r="BV9764" s="32"/>
      <c r="BW9764" s="32"/>
      <c r="BX9764" s="32"/>
      <c r="BY9764" s="32"/>
      <c r="BZ9764" s="32"/>
    </row>
    <row r="9765" spans="66:78" x14ac:dyDescent="0.2">
      <c r="BN9765" s="32"/>
      <c r="BO9765" s="32"/>
      <c r="BP9765" s="32"/>
      <c r="BQ9765" s="32"/>
      <c r="BR9765" s="32"/>
      <c r="BS9765" s="32"/>
      <c r="BT9765" s="32"/>
      <c r="BU9765" s="32"/>
      <c r="BV9765" s="32"/>
      <c r="BW9765" s="32"/>
      <c r="BX9765" s="32"/>
      <c r="BY9765" s="32"/>
      <c r="BZ9765" s="32"/>
    </row>
    <row r="9766" spans="66:78" x14ac:dyDescent="0.2">
      <c r="BN9766" s="32"/>
      <c r="BO9766" s="32"/>
      <c r="BP9766" s="32"/>
      <c r="BQ9766" s="32"/>
      <c r="BR9766" s="32"/>
      <c r="BS9766" s="32"/>
      <c r="BT9766" s="32"/>
      <c r="BU9766" s="32"/>
      <c r="BV9766" s="32"/>
      <c r="BW9766" s="32"/>
      <c r="BX9766" s="32"/>
      <c r="BY9766" s="32"/>
      <c r="BZ9766" s="32"/>
    </row>
    <row r="9767" spans="66:78" x14ac:dyDescent="0.2">
      <c r="BN9767" s="32"/>
      <c r="BO9767" s="32"/>
      <c r="BP9767" s="32"/>
      <c r="BQ9767" s="32"/>
      <c r="BR9767" s="32"/>
      <c r="BS9767" s="32"/>
      <c r="BT9767" s="32"/>
      <c r="BU9767" s="32"/>
      <c r="BV9767" s="32"/>
      <c r="BW9767" s="32"/>
      <c r="BX9767" s="32"/>
      <c r="BY9767" s="32"/>
      <c r="BZ9767" s="32"/>
    </row>
    <row r="9768" spans="66:78" x14ac:dyDescent="0.2">
      <c r="BN9768" s="32"/>
      <c r="BO9768" s="32"/>
      <c r="BP9768" s="32"/>
      <c r="BQ9768" s="32"/>
      <c r="BR9768" s="32"/>
      <c r="BS9768" s="32"/>
      <c r="BT9768" s="32"/>
      <c r="BU9768" s="32"/>
      <c r="BV9768" s="32"/>
      <c r="BW9768" s="32"/>
      <c r="BX9768" s="32"/>
      <c r="BY9768" s="32"/>
      <c r="BZ9768" s="32"/>
    </row>
    <row r="9769" spans="66:78" x14ac:dyDescent="0.2">
      <c r="BN9769" s="32"/>
      <c r="BO9769" s="32"/>
      <c r="BP9769" s="32"/>
      <c r="BQ9769" s="32"/>
      <c r="BR9769" s="32"/>
      <c r="BS9769" s="32"/>
      <c r="BT9769" s="32"/>
      <c r="BU9769" s="32"/>
      <c r="BV9769" s="32"/>
      <c r="BW9769" s="32"/>
      <c r="BX9769" s="32"/>
      <c r="BY9769" s="32"/>
      <c r="BZ9769" s="32"/>
    </row>
    <row r="9770" spans="66:78" x14ac:dyDescent="0.2">
      <c r="BN9770" s="32"/>
      <c r="BO9770" s="32"/>
      <c r="BP9770" s="32"/>
      <c r="BQ9770" s="32"/>
      <c r="BR9770" s="32"/>
      <c r="BS9770" s="32"/>
      <c r="BT9770" s="32"/>
      <c r="BU9770" s="32"/>
      <c r="BV9770" s="32"/>
      <c r="BW9770" s="32"/>
      <c r="BX9770" s="32"/>
      <c r="BY9770" s="32"/>
      <c r="BZ9770" s="32"/>
    </row>
    <row r="9771" spans="66:78" x14ac:dyDescent="0.2">
      <c r="BN9771" s="32"/>
      <c r="BO9771" s="32"/>
      <c r="BP9771" s="32"/>
      <c r="BQ9771" s="32"/>
      <c r="BR9771" s="32"/>
      <c r="BS9771" s="32"/>
      <c r="BT9771" s="32"/>
      <c r="BU9771" s="32"/>
      <c r="BV9771" s="32"/>
      <c r="BW9771" s="32"/>
      <c r="BX9771" s="32"/>
      <c r="BY9771" s="32"/>
      <c r="BZ9771" s="32"/>
    </row>
    <row r="9772" spans="66:78" x14ac:dyDescent="0.2">
      <c r="BN9772" s="32"/>
      <c r="BO9772" s="32"/>
      <c r="BP9772" s="32"/>
      <c r="BQ9772" s="32"/>
      <c r="BR9772" s="32"/>
      <c r="BS9772" s="32"/>
      <c r="BT9772" s="32"/>
      <c r="BU9772" s="32"/>
      <c r="BV9772" s="32"/>
      <c r="BW9772" s="32"/>
      <c r="BX9772" s="32"/>
      <c r="BY9772" s="32"/>
      <c r="BZ9772" s="32"/>
    </row>
    <row r="9773" spans="66:78" x14ac:dyDescent="0.2">
      <c r="BN9773" s="32"/>
      <c r="BO9773" s="32"/>
      <c r="BP9773" s="32"/>
      <c r="BQ9773" s="32"/>
      <c r="BR9773" s="32"/>
      <c r="BS9773" s="32"/>
      <c r="BT9773" s="32"/>
      <c r="BU9773" s="32"/>
      <c r="BV9773" s="32"/>
      <c r="BW9773" s="32"/>
      <c r="BX9773" s="32"/>
      <c r="BY9773" s="32"/>
      <c r="BZ9773" s="32"/>
    </row>
    <row r="9774" spans="66:78" x14ac:dyDescent="0.2">
      <c r="BN9774" s="32"/>
      <c r="BO9774" s="32"/>
      <c r="BP9774" s="32"/>
      <c r="BQ9774" s="32"/>
      <c r="BR9774" s="32"/>
      <c r="BS9774" s="32"/>
      <c r="BT9774" s="32"/>
      <c r="BU9774" s="32"/>
      <c r="BV9774" s="32"/>
      <c r="BW9774" s="32"/>
      <c r="BX9774" s="32"/>
      <c r="BY9774" s="32"/>
      <c r="BZ9774" s="32"/>
    </row>
    <row r="9775" spans="66:78" x14ac:dyDescent="0.2">
      <c r="BN9775" s="32"/>
      <c r="BO9775" s="32"/>
      <c r="BP9775" s="32"/>
      <c r="BQ9775" s="32"/>
      <c r="BR9775" s="32"/>
      <c r="BS9775" s="32"/>
      <c r="BT9775" s="32"/>
      <c r="BU9775" s="32"/>
      <c r="BV9775" s="32"/>
      <c r="BW9775" s="32"/>
      <c r="BX9775" s="32"/>
      <c r="BY9775" s="32"/>
      <c r="BZ9775" s="32"/>
    </row>
    <row r="9776" spans="66:78" x14ac:dyDescent="0.2">
      <c r="BN9776" s="32"/>
      <c r="BO9776" s="32"/>
      <c r="BP9776" s="32"/>
      <c r="BQ9776" s="32"/>
      <c r="BR9776" s="32"/>
      <c r="BS9776" s="32"/>
      <c r="BT9776" s="32"/>
      <c r="BU9776" s="32"/>
      <c r="BV9776" s="32"/>
      <c r="BW9776" s="32"/>
      <c r="BX9776" s="32"/>
      <c r="BY9776" s="32"/>
      <c r="BZ9776" s="32"/>
    </row>
    <row r="9777" spans="66:78" x14ac:dyDescent="0.2">
      <c r="BN9777" s="32"/>
      <c r="BO9777" s="32"/>
      <c r="BP9777" s="32"/>
      <c r="BQ9777" s="32"/>
      <c r="BR9777" s="32"/>
      <c r="BS9777" s="32"/>
      <c r="BT9777" s="32"/>
      <c r="BU9777" s="32"/>
      <c r="BV9777" s="32"/>
      <c r="BW9777" s="32"/>
      <c r="BX9777" s="32"/>
      <c r="BY9777" s="32"/>
      <c r="BZ9777" s="32"/>
    </row>
    <row r="9778" spans="66:78" x14ac:dyDescent="0.2">
      <c r="BN9778" s="32"/>
      <c r="BO9778" s="32"/>
      <c r="BP9778" s="32"/>
      <c r="BQ9778" s="32"/>
      <c r="BR9778" s="32"/>
      <c r="BS9778" s="32"/>
      <c r="BT9778" s="32"/>
      <c r="BU9778" s="32"/>
      <c r="BV9778" s="32"/>
      <c r="BW9778" s="32"/>
      <c r="BX9778" s="32"/>
      <c r="BY9778" s="32"/>
      <c r="BZ9778" s="32"/>
    </row>
    <row r="9779" spans="66:78" x14ac:dyDescent="0.2">
      <c r="BN9779" s="32"/>
      <c r="BO9779" s="32"/>
      <c r="BP9779" s="32"/>
      <c r="BQ9779" s="32"/>
      <c r="BR9779" s="32"/>
      <c r="BS9779" s="32"/>
      <c r="BT9779" s="32"/>
      <c r="BU9779" s="32"/>
      <c r="BV9779" s="32"/>
      <c r="BW9779" s="32"/>
      <c r="BX9779" s="32"/>
      <c r="BY9779" s="32"/>
      <c r="BZ9779" s="32"/>
    </row>
    <row r="9780" spans="66:78" x14ac:dyDescent="0.2">
      <c r="BN9780" s="32"/>
      <c r="BO9780" s="32"/>
      <c r="BP9780" s="32"/>
      <c r="BQ9780" s="32"/>
      <c r="BR9780" s="32"/>
      <c r="BS9780" s="32"/>
      <c r="BT9780" s="32"/>
      <c r="BU9780" s="32"/>
      <c r="BV9780" s="32"/>
      <c r="BW9780" s="32"/>
      <c r="BX9780" s="32"/>
      <c r="BY9780" s="32"/>
      <c r="BZ9780" s="32"/>
    </row>
    <row r="9781" spans="66:78" x14ac:dyDescent="0.2">
      <c r="BN9781" s="32"/>
      <c r="BO9781" s="32"/>
      <c r="BP9781" s="32"/>
      <c r="BQ9781" s="32"/>
      <c r="BR9781" s="32"/>
      <c r="BS9781" s="32"/>
      <c r="BT9781" s="32"/>
      <c r="BU9781" s="32"/>
      <c r="BV9781" s="32"/>
      <c r="BW9781" s="32"/>
      <c r="BX9781" s="32"/>
      <c r="BY9781" s="32"/>
      <c r="BZ9781" s="32"/>
    </row>
    <row r="9782" spans="66:78" x14ac:dyDescent="0.2">
      <c r="BN9782" s="32"/>
      <c r="BO9782" s="32"/>
      <c r="BP9782" s="32"/>
      <c r="BQ9782" s="32"/>
      <c r="BR9782" s="32"/>
      <c r="BS9782" s="32"/>
      <c r="BT9782" s="32"/>
      <c r="BU9782" s="32"/>
      <c r="BV9782" s="32"/>
      <c r="BW9782" s="32"/>
      <c r="BX9782" s="32"/>
      <c r="BY9782" s="32"/>
      <c r="BZ9782" s="32"/>
    </row>
    <row r="9783" spans="66:78" x14ac:dyDescent="0.2">
      <c r="BN9783" s="32"/>
      <c r="BO9783" s="32"/>
      <c r="BP9783" s="32"/>
      <c r="BQ9783" s="32"/>
      <c r="BR9783" s="32"/>
      <c r="BS9783" s="32"/>
      <c r="BT9783" s="32"/>
      <c r="BU9783" s="32"/>
      <c r="BV9783" s="32"/>
      <c r="BW9783" s="32"/>
      <c r="BX9783" s="32"/>
      <c r="BY9783" s="32"/>
      <c r="BZ9783" s="32"/>
    </row>
    <row r="9784" spans="66:78" x14ac:dyDescent="0.2">
      <c r="BN9784" s="32"/>
      <c r="BO9784" s="32"/>
      <c r="BP9784" s="32"/>
      <c r="BQ9784" s="32"/>
      <c r="BR9784" s="32"/>
      <c r="BS9784" s="32"/>
      <c r="BT9784" s="32"/>
      <c r="BU9784" s="32"/>
      <c r="BV9784" s="32"/>
      <c r="BW9784" s="32"/>
      <c r="BX9784" s="32"/>
      <c r="BY9784" s="32"/>
      <c r="BZ9784" s="32"/>
    </row>
    <row r="9785" spans="66:78" x14ac:dyDescent="0.2">
      <c r="BN9785" s="32"/>
      <c r="BO9785" s="32"/>
      <c r="BP9785" s="32"/>
      <c r="BQ9785" s="32"/>
      <c r="BR9785" s="32"/>
      <c r="BS9785" s="32"/>
      <c r="BT9785" s="32"/>
      <c r="BU9785" s="32"/>
      <c r="BV9785" s="32"/>
      <c r="BW9785" s="32"/>
      <c r="BX9785" s="32"/>
      <c r="BY9785" s="32"/>
      <c r="BZ9785" s="32"/>
    </row>
    <row r="9786" spans="66:78" x14ac:dyDescent="0.2">
      <c r="BN9786" s="32"/>
      <c r="BO9786" s="32"/>
      <c r="BP9786" s="32"/>
      <c r="BQ9786" s="32"/>
      <c r="BR9786" s="32"/>
      <c r="BS9786" s="32"/>
      <c r="BT9786" s="32"/>
      <c r="BU9786" s="32"/>
      <c r="BV9786" s="32"/>
      <c r="BW9786" s="32"/>
      <c r="BX9786" s="32"/>
      <c r="BY9786" s="32"/>
      <c r="BZ9786" s="32"/>
    </row>
    <row r="9787" spans="66:78" x14ac:dyDescent="0.2">
      <c r="BN9787" s="32"/>
      <c r="BO9787" s="32"/>
      <c r="BP9787" s="32"/>
      <c r="BQ9787" s="32"/>
      <c r="BR9787" s="32"/>
      <c r="BS9787" s="32"/>
      <c r="BT9787" s="32"/>
      <c r="BU9787" s="32"/>
      <c r="BV9787" s="32"/>
      <c r="BW9787" s="32"/>
      <c r="BX9787" s="32"/>
      <c r="BY9787" s="32"/>
      <c r="BZ9787" s="32"/>
    </row>
    <row r="9788" spans="66:78" x14ac:dyDescent="0.2">
      <c r="BN9788" s="32"/>
      <c r="BO9788" s="32"/>
      <c r="BP9788" s="32"/>
      <c r="BQ9788" s="32"/>
      <c r="BR9788" s="32"/>
      <c r="BS9788" s="32"/>
      <c r="BT9788" s="32"/>
      <c r="BU9788" s="32"/>
      <c r="BV9788" s="32"/>
      <c r="BW9788" s="32"/>
      <c r="BX9788" s="32"/>
      <c r="BY9788" s="32"/>
      <c r="BZ9788" s="32"/>
    </row>
    <row r="9789" spans="66:78" x14ac:dyDescent="0.2">
      <c r="BN9789" s="32"/>
      <c r="BO9789" s="32"/>
      <c r="BP9789" s="32"/>
      <c r="BQ9789" s="32"/>
      <c r="BR9789" s="32"/>
      <c r="BS9789" s="32"/>
      <c r="BT9789" s="32"/>
      <c r="BU9789" s="32"/>
      <c r="BV9789" s="32"/>
      <c r="BW9789" s="32"/>
      <c r="BX9789" s="32"/>
      <c r="BY9789" s="32"/>
      <c r="BZ9789" s="32"/>
    </row>
    <row r="9790" spans="66:78" x14ac:dyDescent="0.2">
      <c r="BN9790" s="32"/>
      <c r="BO9790" s="32"/>
      <c r="BP9790" s="32"/>
      <c r="BQ9790" s="32"/>
      <c r="BR9790" s="32"/>
      <c r="BS9790" s="32"/>
      <c r="BT9790" s="32"/>
      <c r="BU9790" s="32"/>
      <c r="BV9790" s="32"/>
      <c r="BW9790" s="32"/>
      <c r="BX9790" s="32"/>
      <c r="BY9790" s="32"/>
      <c r="BZ9790" s="32"/>
    </row>
    <row r="9791" spans="66:78" x14ac:dyDescent="0.2">
      <c r="BN9791" s="32"/>
      <c r="BO9791" s="32"/>
      <c r="BP9791" s="32"/>
      <c r="BQ9791" s="32"/>
      <c r="BR9791" s="32"/>
      <c r="BS9791" s="32"/>
      <c r="BT9791" s="32"/>
      <c r="BU9791" s="32"/>
      <c r="BV9791" s="32"/>
      <c r="BW9791" s="32"/>
      <c r="BX9791" s="32"/>
      <c r="BY9791" s="32"/>
      <c r="BZ9791" s="32"/>
    </row>
    <row r="9792" spans="66:78" x14ac:dyDescent="0.2">
      <c r="BN9792" s="32"/>
      <c r="BO9792" s="32"/>
      <c r="BP9792" s="32"/>
      <c r="BQ9792" s="32"/>
      <c r="BR9792" s="32"/>
      <c r="BS9792" s="32"/>
      <c r="BT9792" s="32"/>
      <c r="BU9792" s="32"/>
      <c r="BV9792" s="32"/>
      <c r="BW9792" s="32"/>
      <c r="BX9792" s="32"/>
      <c r="BY9792" s="32"/>
      <c r="BZ9792" s="32"/>
    </row>
    <row r="9793" spans="66:78" x14ac:dyDescent="0.2">
      <c r="BN9793" s="32"/>
      <c r="BO9793" s="32"/>
      <c r="BP9793" s="32"/>
      <c r="BQ9793" s="32"/>
      <c r="BR9793" s="32"/>
      <c r="BS9793" s="32"/>
      <c r="BT9793" s="32"/>
      <c r="BU9793" s="32"/>
      <c r="BV9793" s="32"/>
      <c r="BW9793" s="32"/>
      <c r="BX9793" s="32"/>
      <c r="BY9793" s="32"/>
      <c r="BZ9793" s="32"/>
    </row>
    <row r="9794" spans="66:78" x14ac:dyDescent="0.2">
      <c r="BN9794" s="32"/>
      <c r="BO9794" s="32"/>
      <c r="BP9794" s="32"/>
      <c r="BQ9794" s="32"/>
      <c r="BR9794" s="32"/>
      <c r="BS9794" s="32"/>
      <c r="BT9794" s="32"/>
      <c r="BU9794" s="32"/>
      <c r="BV9794" s="32"/>
      <c r="BW9794" s="32"/>
      <c r="BX9794" s="32"/>
      <c r="BY9794" s="32"/>
      <c r="BZ9794" s="32"/>
    </row>
    <row r="9795" spans="66:78" x14ac:dyDescent="0.2">
      <c r="BN9795" s="32"/>
      <c r="BO9795" s="32"/>
      <c r="BP9795" s="32"/>
      <c r="BQ9795" s="32"/>
      <c r="BR9795" s="32"/>
      <c r="BS9795" s="32"/>
      <c r="BT9795" s="32"/>
      <c r="BU9795" s="32"/>
      <c r="BV9795" s="32"/>
      <c r="BW9795" s="32"/>
      <c r="BX9795" s="32"/>
      <c r="BY9795" s="32"/>
      <c r="BZ9795" s="32"/>
    </row>
    <row r="9796" spans="66:78" x14ac:dyDescent="0.2">
      <c r="BN9796" s="32"/>
      <c r="BO9796" s="32"/>
      <c r="BP9796" s="32"/>
      <c r="BQ9796" s="32"/>
      <c r="BR9796" s="32"/>
      <c r="BS9796" s="32"/>
      <c r="BT9796" s="32"/>
      <c r="BU9796" s="32"/>
      <c r="BV9796" s="32"/>
      <c r="BW9796" s="32"/>
      <c r="BX9796" s="32"/>
      <c r="BY9796" s="32"/>
      <c r="BZ9796" s="32"/>
    </row>
    <row r="9797" spans="66:78" x14ac:dyDescent="0.2">
      <c r="BN9797" s="32"/>
      <c r="BO9797" s="32"/>
      <c r="BP9797" s="32"/>
      <c r="BQ9797" s="32"/>
      <c r="BR9797" s="32"/>
      <c r="BS9797" s="32"/>
      <c r="BT9797" s="32"/>
      <c r="BU9797" s="32"/>
      <c r="BV9797" s="32"/>
      <c r="BW9797" s="32"/>
      <c r="BX9797" s="32"/>
      <c r="BY9797" s="32"/>
      <c r="BZ9797" s="32"/>
    </row>
    <row r="9798" spans="66:78" x14ac:dyDescent="0.2">
      <c r="BN9798" s="32"/>
      <c r="BO9798" s="32"/>
      <c r="BP9798" s="32"/>
      <c r="BQ9798" s="32"/>
      <c r="BR9798" s="32"/>
      <c r="BS9798" s="32"/>
      <c r="BT9798" s="32"/>
      <c r="BU9798" s="32"/>
      <c r="BV9798" s="32"/>
      <c r="BW9798" s="32"/>
      <c r="BX9798" s="32"/>
      <c r="BY9798" s="32"/>
      <c r="BZ9798" s="32"/>
    </row>
    <row r="9799" spans="66:78" x14ac:dyDescent="0.2">
      <c r="BN9799" s="32"/>
      <c r="BO9799" s="32"/>
      <c r="BP9799" s="32"/>
      <c r="BQ9799" s="32"/>
      <c r="BR9799" s="32"/>
      <c r="BS9799" s="32"/>
      <c r="BT9799" s="32"/>
      <c r="BU9799" s="32"/>
      <c r="BV9799" s="32"/>
      <c r="BW9799" s="32"/>
      <c r="BX9799" s="32"/>
      <c r="BY9799" s="32"/>
      <c r="BZ9799" s="32"/>
    </row>
    <row r="9800" spans="66:78" x14ac:dyDescent="0.2">
      <c r="BN9800" s="32"/>
      <c r="BO9800" s="32"/>
      <c r="BP9800" s="32"/>
      <c r="BQ9800" s="32"/>
      <c r="BR9800" s="32"/>
      <c r="BS9800" s="32"/>
      <c r="BT9800" s="32"/>
      <c r="BU9800" s="32"/>
      <c r="BV9800" s="32"/>
      <c r="BW9800" s="32"/>
      <c r="BX9800" s="32"/>
      <c r="BY9800" s="32"/>
      <c r="BZ9800" s="32"/>
    </row>
    <row r="9801" spans="66:78" x14ac:dyDescent="0.2">
      <c r="BN9801" s="32"/>
      <c r="BO9801" s="32"/>
      <c r="BP9801" s="32"/>
      <c r="BQ9801" s="32"/>
      <c r="BR9801" s="32"/>
      <c r="BS9801" s="32"/>
      <c r="BT9801" s="32"/>
      <c r="BU9801" s="32"/>
      <c r="BV9801" s="32"/>
      <c r="BW9801" s="32"/>
      <c r="BX9801" s="32"/>
      <c r="BY9801" s="32"/>
      <c r="BZ9801" s="32"/>
    </row>
    <row r="9802" spans="66:78" x14ac:dyDescent="0.2">
      <c r="BN9802" s="32"/>
      <c r="BO9802" s="32"/>
      <c r="BP9802" s="32"/>
      <c r="BQ9802" s="32"/>
      <c r="BR9802" s="32"/>
      <c r="BS9802" s="32"/>
      <c r="BT9802" s="32"/>
      <c r="BU9802" s="32"/>
      <c r="BV9802" s="32"/>
      <c r="BW9802" s="32"/>
      <c r="BX9802" s="32"/>
      <c r="BY9802" s="32"/>
      <c r="BZ9802" s="32"/>
    </row>
    <row r="9803" spans="66:78" x14ac:dyDescent="0.2">
      <c r="BN9803" s="32"/>
      <c r="BO9803" s="32"/>
      <c r="BP9803" s="32"/>
      <c r="BQ9803" s="32"/>
      <c r="BR9803" s="32"/>
      <c r="BS9803" s="32"/>
      <c r="BT9803" s="32"/>
      <c r="BU9803" s="32"/>
      <c r="BV9803" s="32"/>
      <c r="BW9803" s="32"/>
      <c r="BX9803" s="32"/>
      <c r="BY9803" s="32"/>
      <c r="BZ9803" s="32"/>
    </row>
    <row r="9804" spans="66:78" x14ac:dyDescent="0.2">
      <c r="BN9804" s="32"/>
      <c r="BO9804" s="32"/>
      <c r="BP9804" s="32"/>
      <c r="BQ9804" s="32"/>
      <c r="BR9804" s="32"/>
      <c r="BS9804" s="32"/>
      <c r="BT9804" s="32"/>
      <c r="BU9804" s="32"/>
      <c r="BV9804" s="32"/>
      <c r="BW9804" s="32"/>
      <c r="BX9804" s="32"/>
      <c r="BY9804" s="32"/>
      <c r="BZ9804" s="32"/>
    </row>
    <row r="9805" spans="66:78" x14ac:dyDescent="0.2">
      <c r="BN9805" s="32"/>
      <c r="BO9805" s="32"/>
      <c r="BP9805" s="32"/>
      <c r="BQ9805" s="32"/>
      <c r="BR9805" s="32"/>
      <c r="BS9805" s="32"/>
      <c r="BT9805" s="32"/>
      <c r="BU9805" s="32"/>
      <c r="BV9805" s="32"/>
      <c r="BW9805" s="32"/>
      <c r="BX9805" s="32"/>
      <c r="BY9805" s="32"/>
      <c r="BZ9805" s="32"/>
    </row>
    <row r="9806" spans="66:78" x14ac:dyDescent="0.2">
      <c r="BN9806" s="32"/>
      <c r="BO9806" s="32"/>
      <c r="BP9806" s="32"/>
      <c r="BQ9806" s="32"/>
      <c r="BR9806" s="32"/>
      <c r="BS9806" s="32"/>
      <c r="BT9806" s="32"/>
      <c r="BU9806" s="32"/>
      <c r="BV9806" s="32"/>
      <c r="BW9806" s="32"/>
      <c r="BX9806" s="32"/>
      <c r="BY9806" s="32"/>
      <c r="BZ9806" s="32"/>
    </row>
    <row r="9807" spans="66:78" x14ac:dyDescent="0.2">
      <c r="BN9807" s="32"/>
      <c r="BO9807" s="32"/>
      <c r="BP9807" s="32"/>
      <c r="BQ9807" s="32"/>
      <c r="BR9807" s="32"/>
      <c r="BS9807" s="32"/>
      <c r="BT9807" s="32"/>
      <c r="BU9807" s="32"/>
      <c r="BV9807" s="32"/>
      <c r="BW9807" s="32"/>
      <c r="BX9807" s="32"/>
      <c r="BY9807" s="32"/>
      <c r="BZ9807" s="32"/>
    </row>
    <row r="9808" spans="66:78" x14ac:dyDescent="0.2">
      <c r="BN9808" s="32"/>
      <c r="BO9808" s="32"/>
      <c r="BP9808" s="32"/>
      <c r="BQ9808" s="32"/>
      <c r="BR9808" s="32"/>
      <c r="BS9808" s="32"/>
      <c r="BT9808" s="32"/>
      <c r="BU9808" s="32"/>
      <c r="BV9808" s="32"/>
      <c r="BW9808" s="32"/>
      <c r="BX9808" s="32"/>
      <c r="BY9808" s="32"/>
      <c r="BZ9808" s="32"/>
    </row>
    <row r="9809" spans="66:78" x14ac:dyDescent="0.2">
      <c r="BN9809" s="32"/>
      <c r="BO9809" s="32"/>
      <c r="BP9809" s="32"/>
      <c r="BQ9809" s="32"/>
      <c r="BR9809" s="32"/>
      <c r="BS9809" s="32"/>
      <c r="BT9809" s="32"/>
      <c r="BU9809" s="32"/>
      <c r="BV9809" s="32"/>
      <c r="BW9809" s="32"/>
      <c r="BX9809" s="32"/>
      <c r="BY9809" s="32"/>
      <c r="BZ9809" s="32"/>
    </row>
    <row r="9810" spans="66:78" x14ac:dyDescent="0.2">
      <c r="BN9810" s="32"/>
      <c r="BO9810" s="32"/>
      <c r="BP9810" s="32"/>
      <c r="BQ9810" s="32"/>
      <c r="BR9810" s="32"/>
      <c r="BS9810" s="32"/>
      <c r="BT9810" s="32"/>
      <c r="BU9810" s="32"/>
      <c r="BV9810" s="32"/>
      <c r="BW9810" s="32"/>
      <c r="BX9810" s="32"/>
      <c r="BY9810" s="32"/>
      <c r="BZ9810" s="32"/>
    </row>
    <row r="9811" spans="66:78" x14ac:dyDescent="0.2">
      <c r="BN9811" s="32"/>
      <c r="BO9811" s="32"/>
      <c r="BP9811" s="32"/>
      <c r="BQ9811" s="32"/>
      <c r="BR9811" s="32"/>
      <c r="BS9811" s="32"/>
      <c r="BT9811" s="32"/>
      <c r="BU9811" s="32"/>
      <c r="BV9811" s="32"/>
      <c r="BW9811" s="32"/>
      <c r="BX9811" s="32"/>
      <c r="BY9811" s="32"/>
      <c r="BZ9811" s="32"/>
    </row>
    <row r="9812" spans="66:78" x14ac:dyDescent="0.2">
      <c r="BN9812" s="32"/>
      <c r="BO9812" s="32"/>
      <c r="BP9812" s="32"/>
      <c r="BQ9812" s="32"/>
      <c r="BR9812" s="32"/>
      <c r="BS9812" s="32"/>
      <c r="BT9812" s="32"/>
      <c r="BU9812" s="32"/>
      <c r="BV9812" s="32"/>
      <c r="BW9812" s="32"/>
      <c r="BX9812" s="32"/>
      <c r="BY9812" s="32"/>
      <c r="BZ9812" s="32"/>
    </row>
    <row r="9813" spans="66:78" x14ac:dyDescent="0.2">
      <c r="BN9813" s="32"/>
      <c r="BO9813" s="32"/>
      <c r="BP9813" s="32"/>
      <c r="BQ9813" s="32"/>
      <c r="BR9813" s="32"/>
      <c r="BS9813" s="32"/>
      <c r="BT9813" s="32"/>
      <c r="BU9813" s="32"/>
      <c r="BV9813" s="32"/>
      <c r="BW9813" s="32"/>
      <c r="BX9813" s="32"/>
      <c r="BY9813" s="32"/>
      <c r="BZ9813" s="32"/>
    </row>
    <row r="9814" spans="66:78" x14ac:dyDescent="0.2">
      <c r="BN9814" s="32"/>
      <c r="BO9814" s="32"/>
      <c r="BP9814" s="32"/>
      <c r="BQ9814" s="32"/>
      <c r="BR9814" s="32"/>
      <c r="BS9814" s="32"/>
      <c r="BT9814" s="32"/>
      <c r="BU9814" s="32"/>
      <c r="BV9814" s="32"/>
      <c r="BW9814" s="32"/>
      <c r="BX9814" s="32"/>
      <c r="BY9814" s="32"/>
      <c r="BZ9814" s="32"/>
    </row>
    <row r="9815" spans="66:78" x14ac:dyDescent="0.2">
      <c r="BN9815" s="32"/>
      <c r="BO9815" s="32"/>
      <c r="BP9815" s="32"/>
      <c r="BQ9815" s="32"/>
      <c r="BR9815" s="32"/>
      <c r="BS9815" s="32"/>
      <c r="BT9815" s="32"/>
      <c r="BU9815" s="32"/>
      <c r="BV9815" s="32"/>
      <c r="BW9815" s="32"/>
      <c r="BX9815" s="32"/>
      <c r="BY9815" s="32"/>
      <c r="BZ9815" s="32"/>
    </row>
    <row r="9816" spans="66:78" x14ac:dyDescent="0.2">
      <c r="BN9816" s="32"/>
      <c r="BO9816" s="32"/>
      <c r="BP9816" s="32"/>
      <c r="BQ9816" s="32"/>
      <c r="BR9816" s="32"/>
      <c r="BS9816" s="32"/>
      <c r="BT9816" s="32"/>
      <c r="BU9816" s="32"/>
      <c r="BV9816" s="32"/>
      <c r="BW9816" s="32"/>
      <c r="BX9816" s="32"/>
      <c r="BY9816" s="32"/>
      <c r="BZ9816" s="32"/>
    </row>
    <row r="9817" spans="66:78" x14ac:dyDescent="0.2">
      <c r="BN9817" s="32"/>
      <c r="BO9817" s="32"/>
      <c r="BP9817" s="32"/>
      <c r="BQ9817" s="32"/>
      <c r="BR9817" s="32"/>
      <c r="BS9817" s="32"/>
      <c r="BT9817" s="32"/>
      <c r="BU9817" s="32"/>
      <c r="BV9817" s="32"/>
      <c r="BW9817" s="32"/>
      <c r="BX9817" s="32"/>
      <c r="BY9817" s="32"/>
      <c r="BZ9817" s="32"/>
    </row>
    <row r="9818" spans="66:78" x14ac:dyDescent="0.2">
      <c r="BN9818" s="32"/>
      <c r="BO9818" s="32"/>
      <c r="BP9818" s="32"/>
      <c r="BQ9818" s="32"/>
      <c r="BR9818" s="32"/>
      <c r="BS9818" s="32"/>
      <c r="BT9818" s="32"/>
      <c r="BU9818" s="32"/>
      <c r="BV9818" s="32"/>
      <c r="BW9818" s="32"/>
      <c r="BX9818" s="32"/>
      <c r="BY9818" s="32"/>
      <c r="BZ9818" s="32"/>
    </row>
    <row r="9819" spans="66:78" x14ac:dyDescent="0.2">
      <c r="BN9819" s="32"/>
      <c r="BO9819" s="32"/>
      <c r="BP9819" s="32"/>
      <c r="BQ9819" s="32"/>
      <c r="BR9819" s="32"/>
      <c r="BS9819" s="32"/>
      <c r="BT9819" s="32"/>
      <c r="BU9819" s="32"/>
      <c r="BV9819" s="32"/>
      <c r="BW9819" s="32"/>
      <c r="BX9819" s="32"/>
      <c r="BY9819" s="32"/>
      <c r="BZ9819" s="32"/>
    </row>
    <row r="9820" spans="66:78" x14ac:dyDescent="0.2">
      <c r="BN9820" s="32"/>
      <c r="BO9820" s="32"/>
      <c r="BP9820" s="32"/>
      <c r="BQ9820" s="32"/>
      <c r="BR9820" s="32"/>
      <c r="BS9820" s="32"/>
      <c r="BT9820" s="32"/>
      <c r="BU9820" s="32"/>
      <c r="BV9820" s="32"/>
      <c r="BW9820" s="32"/>
      <c r="BX9820" s="32"/>
      <c r="BY9820" s="32"/>
      <c r="BZ9820" s="32"/>
    </row>
    <row r="9821" spans="66:78" x14ac:dyDescent="0.2">
      <c r="BN9821" s="32"/>
      <c r="BO9821" s="32"/>
      <c r="BP9821" s="32"/>
      <c r="BQ9821" s="32"/>
      <c r="BR9821" s="32"/>
      <c r="BS9821" s="32"/>
      <c r="BT9821" s="32"/>
      <c r="BU9821" s="32"/>
      <c r="BV9821" s="32"/>
      <c r="BW9821" s="32"/>
      <c r="BX9821" s="32"/>
      <c r="BY9821" s="32"/>
      <c r="BZ9821" s="32"/>
    </row>
    <row r="9822" spans="66:78" x14ac:dyDescent="0.2">
      <c r="BN9822" s="32"/>
      <c r="BO9822" s="32"/>
      <c r="BP9822" s="32"/>
      <c r="BQ9822" s="32"/>
      <c r="BR9822" s="32"/>
      <c r="BS9822" s="32"/>
      <c r="BT9822" s="32"/>
      <c r="BU9822" s="32"/>
      <c r="BV9822" s="32"/>
      <c r="BW9822" s="32"/>
      <c r="BX9822" s="32"/>
      <c r="BY9822" s="32"/>
      <c r="BZ9822" s="32"/>
    </row>
    <row r="9823" spans="66:78" x14ac:dyDescent="0.2">
      <c r="BN9823" s="32"/>
      <c r="BO9823" s="32"/>
      <c r="BP9823" s="32"/>
      <c r="BQ9823" s="32"/>
      <c r="BR9823" s="32"/>
      <c r="BS9823" s="32"/>
      <c r="BT9823" s="32"/>
      <c r="BU9823" s="32"/>
      <c r="BV9823" s="32"/>
      <c r="BW9823" s="32"/>
      <c r="BX9823" s="32"/>
      <c r="BY9823" s="32"/>
      <c r="BZ9823" s="32"/>
    </row>
    <row r="9824" spans="66:78" x14ac:dyDescent="0.2">
      <c r="BN9824" s="32"/>
      <c r="BO9824" s="32"/>
      <c r="BP9824" s="32"/>
      <c r="BQ9824" s="32"/>
      <c r="BR9824" s="32"/>
      <c r="BS9824" s="32"/>
      <c r="BT9824" s="32"/>
      <c r="BU9824" s="32"/>
      <c r="BV9824" s="32"/>
      <c r="BW9824" s="32"/>
      <c r="BX9824" s="32"/>
      <c r="BY9824" s="32"/>
      <c r="BZ9824" s="32"/>
    </row>
    <row r="9825" spans="66:78" x14ac:dyDescent="0.2">
      <c r="BN9825" s="32"/>
      <c r="BO9825" s="32"/>
      <c r="BP9825" s="32"/>
      <c r="BQ9825" s="32"/>
      <c r="BR9825" s="32"/>
      <c r="BS9825" s="32"/>
      <c r="BT9825" s="32"/>
      <c r="BU9825" s="32"/>
      <c r="BV9825" s="32"/>
      <c r="BW9825" s="32"/>
      <c r="BX9825" s="32"/>
      <c r="BY9825" s="32"/>
      <c r="BZ9825" s="32"/>
    </row>
    <row r="9826" spans="66:78" x14ac:dyDescent="0.2">
      <c r="BN9826" s="32"/>
      <c r="BO9826" s="32"/>
      <c r="BP9826" s="32"/>
      <c r="BQ9826" s="32"/>
      <c r="BR9826" s="32"/>
      <c r="BS9826" s="32"/>
      <c r="BT9826" s="32"/>
      <c r="BU9826" s="32"/>
      <c r="BV9826" s="32"/>
      <c r="BW9826" s="32"/>
      <c r="BX9826" s="32"/>
      <c r="BY9826" s="32"/>
      <c r="BZ9826" s="32"/>
    </row>
    <row r="9827" spans="66:78" x14ac:dyDescent="0.2">
      <c r="BN9827" s="32"/>
      <c r="BO9827" s="32"/>
      <c r="BP9827" s="32"/>
      <c r="BQ9827" s="32"/>
      <c r="BR9827" s="32"/>
      <c r="BS9827" s="32"/>
      <c r="BT9827" s="32"/>
      <c r="BU9827" s="32"/>
      <c r="BV9827" s="32"/>
      <c r="BW9827" s="32"/>
      <c r="BX9827" s="32"/>
      <c r="BY9827" s="32"/>
      <c r="BZ9827" s="32"/>
    </row>
    <row r="9828" spans="66:78" x14ac:dyDescent="0.2">
      <c r="BN9828" s="32"/>
      <c r="BO9828" s="32"/>
      <c r="BP9828" s="32"/>
      <c r="BQ9828" s="32"/>
      <c r="BR9828" s="32"/>
      <c r="BS9828" s="32"/>
      <c r="BT9828" s="32"/>
      <c r="BU9828" s="32"/>
      <c r="BV9828" s="32"/>
      <c r="BW9828" s="32"/>
      <c r="BX9828" s="32"/>
      <c r="BY9828" s="32"/>
      <c r="BZ9828" s="32"/>
    </row>
    <row r="9829" spans="66:78" x14ac:dyDescent="0.2">
      <c r="BN9829" s="32"/>
      <c r="BO9829" s="32"/>
      <c r="BP9829" s="32"/>
      <c r="BQ9829" s="32"/>
      <c r="BR9829" s="32"/>
      <c r="BS9829" s="32"/>
      <c r="BT9829" s="32"/>
      <c r="BU9829" s="32"/>
      <c r="BV9829" s="32"/>
      <c r="BW9829" s="32"/>
      <c r="BX9829" s="32"/>
      <c r="BY9829" s="32"/>
      <c r="BZ9829" s="32"/>
    </row>
    <row r="9830" spans="66:78" x14ac:dyDescent="0.2">
      <c r="BN9830" s="32"/>
      <c r="BO9830" s="32"/>
      <c r="BP9830" s="32"/>
      <c r="BQ9830" s="32"/>
      <c r="BR9830" s="32"/>
      <c r="BS9830" s="32"/>
      <c r="BT9830" s="32"/>
      <c r="BU9830" s="32"/>
      <c r="BV9830" s="32"/>
      <c r="BW9830" s="32"/>
      <c r="BX9830" s="32"/>
      <c r="BY9830" s="32"/>
      <c r="BZ9830" s="32"/>
    </row>
    <row r="9831" spans="66:78" x14ac:dyDescent="0.2">
      <c r="BN9831" s="32"/>
      <c r="BO9831" s="32"/>
      <c r="BP9831" s="32"/>
      <c r="BQ9831" s="32"/>
      <c r="BR9831" s="32"/>
      <c r="BS9831" s="32"/>
      <c r="BT9831" s="32"/>
      <c r="BU9831" s="32"/>
      <c r="BV9831" s="32"/>
      <c r="BW9831" s="32"/>
      <c r="BX9831" s="32"/>
      <c r="BY9831" s="32"/>
      <c r="BZ9831" s="32"/>
    </row>
    <row r="9832" spans="66:78" x14ac:dyDescent="0.2">
      <c r="BN9832" s="32"/>
      <c r="BO9832" s="32"/>
      <c r="BP9832" s="32"/>
      <c r="BQ9832" s="32"/>
      <c r="BR9832" s="32"/>
      <c r="BS9832" s="32"/>
      <c r="BT9832" s="32"/>
      <c r="BU9832" s="32"/>
      <c r="BV9832" s="32"/>
      <c r="BW9832" s="32"/>
      <c r="BX9832" s="32"/>
      <c r="BY9832" s="32"/>
      <c r="BZ9832" s="32"/>
    </row>
    <row r="9833" spans="66:78" x14ac:dyDescent="0.2">
      <c r="BN9833" s="32"/>
      <c r="BO9833" s="32"/>
      <c r="BP9833" s="32"/>
      <c r="BQ9833" s="32"/>
      <c r="BR9833" s="32"/>
      <c r="BS9833" s="32"/>
      <c r="BT9833" s="32"/>
      <c r="BU9833" s="32"/>
      <c r="BV9833" s="32"/>
      <c r="BW9833" s="32"/>
      <c r="BX9833" s="32"/>
      <c r="BY9833" s="32"/>
      <c r="BZ9833" s="32"/>
    </row>
    <row r="9834" spans="66:78" x14ac:dyDescent="0.2">
      <c r="BN9834" s="32"/>
      <c r="BO9834" s="32"/>
      <c r="BP9834" s="32"/>
      <c r="BQ9834" s="32"/>
      <c r="BR9834" s="32"/>
      <c r="BS9834" s="32"/>
      <c r="BT9834" s="32"/>
      <c r="BU9834" s="32"/>
      <c r="BV9834" s="32"/>
      <c r="BW9834" s="32"/>
      <c r="BX9834" s="32"/>
      <c r="BY9834" s="32"/>
      <c r="BZ9834" s="32"/>
    </row>
    <row r="9835" spans="66:78" x14ac:dyDescent="0.2">
      <c r="BN9835" s="32"/>
      <c r="BO9835" s="32"/>
      <c r="BP9835" s="32"/>
      <c r="BQ9835" s="32"/>
      <c r="BR9835" s="32"/>
      <c r="BS9835" s="32"/>
      <c r="BT9835" s="32"/>
      <c r="BU9835" s="32"/>
      <c r="BV9835" s="32"/>
      <c r="BW9835" s="32"/>
      <c r="BX9835" s="32"/>
      <c r="BY9835" s="32"/>
      <c r="BZ9835" s="32"/>
    </row>
    <row r="9836" spans="66:78" x14ac:dyDescent="0.2">
      <c r="BN9836" s="32"/>
      <c r="BO9836" s="32"/>
      <c r="BP9836" s="32"/>
      <c r="BQ9836" s="32"/>
      <c r="BR9836" s="32"/>
      <c r="BS9836" s="32"/>
      <c r="BT9836" s="32"/>
      <c r="BU9836" s="32"/>
      <c r="BV9836" s="32"/>
      <c r="BW9836" s="32"/>
      <c r="BX9836" s="32"/>
      <c r="BY9836" s="32"/>
      <c r="BZ9836" s="32"/>
    </row>
    <row r="9837" spans="66:78" x14ac:dyDescent="0.2">
      <c r="BN9837" s="32"/>
      <c r="BO9837" s="32"/>
      <c r="BP9837" s="32"/>
      <c r="BQ9837" s="32"/>
      <c r="BR9837" s="32"/>
      <c r="BS9837" s="32"/>
      <c r="BT9837" s="32"/>
      <c r="BU9837" s="32"/>
      <c r="BV9837" s="32"/>
      <c r="BW9837" s="32"/>
      <c r="BX9837" s="32"/>
      <c r="BY9837" s="32"/>
      <c r="BZ9837" s="32"/>
    </row>
    <row r="9838" spans="66:78" x14ac:dyDescent="0.2">
      <c r="BN9838" s="32"/>
      <c r="BO9838" s="32"/>
      <c r="BP9838" s="32"/>
      <c r="BQ9838" s="32"/>
      <c r="BR9838" s="32"/>
      <c r="BS9838" s="32"/>
      <c r="BT9838" s="32"/>
      <c r="BU9838" s="32"/>
      <c r="BV9838" s="32"/>
      <c r="BW9838" s="32"/>
      <c r="BX9838" s="32"/>
      <c r="BY9838" s="32"/>
      <c r="BZ9838" s="32"/>
    </row>
    <row r="9839" spans="66:78" x14ac:dyDescent="0.2">
      <c r="BN9839" s="32"/>
      <c r="BO9839" s="32"/>
      <c r="BP9839" s="32"/>
      <c r="BQ9839" s="32"/>
      <c r="BR9839" s="32"/>
      <c r="BS9839" s="32"/>
      <c r="BT9839" s="32"/>
      <c r="BU9839" s="32"/>
      <c r="BV9839" s="32"/>
      <c r="BW9839" s="32"/>
      <c r="BX9839" s="32"/>
      <c r="BY9839" s="32"/>
      <c r="BZ9839" s="32"/>
    </row>
    <row r="9840" spans="66:78" x14ac:dyDescent="0.2">
      <c r="BN9840" s="32"/>
      <c r="BO9840" s="32"/>
      <c r="BP9840" s="32"/>
      <c r="BQ9840" s="32"/>
      <c r="BR9840" s="32"/>
      <c r="BS9840" s="32"/>
      <c r="BT9840" s="32"/>
      <c r="BU9840" s="32"/>
      <c r="BV9840" s="32"/>
      <c r="BW9840" s="32"/>
      <c r="BX9840" s="32"/>
      <c r="BY9840" s="32"/>
      <c r="BZ9840" s="32"/>
    </row>
    <row r="9841" spans="66:78" x14ac:dyDescent="0.2">
      <c r="BN9841" s="32"/>
      <c r="BO9841" s="32"/>
      <c r="BP9841" s="32"/>
      <c r="BQ9841" s="32"/>
      <c r="BR9841" s="32"/>
      <c r="BS9841" s="32"/>
      <c r="BT9841" s="32"/>
      <c r="BU9841" s="32"/>
      <c r="BV9841" s="32"/>
      <c r="BW9841" s="32"/>
      <c r="BX9841" s="32"/>
      <c r="BY9841" s="32"/>
      <c r="BZ9841" s="32"/>
    </row>
    <row r="9842" spans="66:78" x14ac:dyDescent="0.2">
      <c r="BN9842" s="32"/>
      <c r="BO9842" s="32"/>
      <c r="BP9842" s="32"/>
      <c r="BQ9842" s="32"/>
      <c r="BR9842" s="32"/>
      <c r="BS9842" s="32"/>
      <c r="BT9842" s="32"/>
      <c r="BU9842" s="32"/>
      <c r="BV9842" s="32"/>
      <c r="BW9842" s="32"/>
      <c r="BX9842" s="32"/>
      <c r="BY9842" s="32"/>
      <c r="BZ9842" s="32"/>
    </row>
    <row r="9843" spans="66:78" x14ac:dyDescent="0.2">
      <c r="BN9843" s="32"/>
      <c r="BO9843" s="32"/>
      <c r="BP9843" s="32"/>
      <c r="BQ9843" s="32"/>
      <c r="BR9843" s="32"/>
      <c r="BS9843" s="32"/>
      <c r="BT9843" s="32"/>
      <c r="BU9843" s="32"/>
      <c r="BV9843" s="32"/>
      <c r="BW9843" s="32"/>
      <c r="BX9843" s="32"/>
      <c r="BY9843" s="32"/>
      <c r="BZ9843" s="32"/>
    </row>
    <row r="9844" spans="66:78" x14ac:dyDescent="0.2">
      <c r="BN9844" s="32"/>
      <c r="BO9844" s="32"/>
      <c r="BP9844" s="32"/>
      <c r="BQ9844" s="32"/>
      <c r="BR9844" s="32"/>
      <c r="BS9844" s="32"/>
      <c r="BT9844" s="32"/>
      <c r="BU9844" s="32"/>
      <c r="BV9844" s="32"/>
      <c r="BW9844" s="32"/>
      <c r="BX9844" s="32"/>
      <c r="BY9844" s="32"/>
      <c r="BZ9844" s="32"/>
    </row>
    <row r="9845" spans="66:78" x14ac:dyDescent="0.2">
      <c r="BN9845" s="32"/>
      <c r="BO9845" s="32"/>
      <c r="BP9845" s="32"/>
      <c r="BQ9845" s="32"/>
      <c r="BR9845" s="32"/>
      <c r="BS9845" s="32"/>
      <c r="BT9845" s="32"/>
      <c r="BU9845" s="32"/>
      <c r="BV9845" s="32"/>
      <c r="BW9845" s="32"/>
      <c r="BX9845" s="32"/>
      <c r="BY9845" s="32"/>
      <c r="BZ9845" s="32"/>
    </row>
    <row r="9846" spans="66:78" x14ac:dyDescent="0.2">
      <c r="BN9846" s="32"/>
      <c r="BO9846" s="32"/>
      <c r="BP9846" s="32"/>
      <c r="BQ9846" s="32"/>
      <c r="BR9846" s="32"/>
      <c r="BS9846" s="32"/>
      <c r="BT9846" s="32"/>
      <c r="BU9846" s="32"/>
      <c r="BV9846" s="32"/>
      <c r="BW9846" s="32"/>
      <c r="BX9846" s="32"/>
      <c r="BY9846" s="32"/>
      <c r="BZ9846" s="32"/>
    </row>
    <row r="9847" spans="66:78" x14ac:dyDescent="0.2">
      <c r="BN9847" s="32"/>
      <c r="BO9847" s="32"/>
      <c r="BP9847" s="32"/>
      <c r="BQ9847" s="32"/>
      <c r="BR9847" s="32"/>
      <c r="BS9847" s="32"/>
      <c r="BT9847" s="32"/>
      <c r="BU9847" s="32"/>
      <c r="BV9847" s="32"/>
      <c r="BW9847" s="32"/>
      <c r="BX9847" s="32"/>
      <c r="BY9847" s="32"/>
      <c r="BZ9847" s="32"/>
    </row>
    <row r="9848" spans="66:78" x14ac:dyDescent="0.2">
      <c r="BN9848" s="32"/>
      <c r="BO9848" s="32"/>
      <c r="BP9848" s="32"/>
      <c r="BQ9848" s="32"/>
      <c r="BR9848" s="32"/>
      <c r="BS9848" s="32"/>
      <c r="BT9848" s="32"/>
      <c r="BU9848" s="32"/>
      <c r="BV9848" s="32"/>
      <c r="BW9848" s="32"/>
      <c r="BX9848" s="32"/>
      <c r="BY9848" s="32"/>
      <c r="BZ9848" s="32"/>
    </row>
    <row r="9849" spans="66:78" x14ac:dyDescent="0.2">
      <c r="BN9849" s="32"/>
      <c r="BO9849" s="32"/>
      <c r="BP9849" s="32"/>
      <c r="BQ9849" s="32"/>
      <c r="BR9849" s="32"/>
      <c r="BS9849" s="32"/>
      <c r="BT9849" s="32"/>
      <c r="BU9849" s="32"/>
      <c r="BV9849" s="32"/>
      <c r="BW9849" s="32"/>
      <c r="BX9849" s="32"/>
      <c r="BY9849" s="32"/>
      <c r="BZ9849" s="32"/>
    </row>
    <row r="9850" spans="66:78" x14ac:dyDescent="0.2">
      <c r="BN9850" s="32"/>
      <c r="BO9850" s="32"/>
      <c r="BP9850" s="32"/>
      <c r="BQ9850" s="32"/>
      <c r="BR9850" s="32"/>
      <c r="BS9850" s="32"/>
      <c r="BT9850" s="32"/>
      <c r="BU9850" s="32"/>
      <c r="BV9850" s="32"/>
      <c r="BW9850" s="32"/>
      <c r="BX9850" s="32"/>
      <c r="BY9850" s="32"/>
      <c r="BZ9850" s="32"/>
    </row>
    <row r="9851" spans="66:78" x14ac:dyDescent="0.2">
      <c r="BN9851" s="32"/>
      <c r="BO9851" s="32"/>
      <c r="BP9851" s="32"/>
      <c r="BQ9851" s="32"/>
      <c r="BR9851" s="32"/>
      <c r="BS9851" s="32"/>
      <c r="BT9851" s="32"/>
      <c r="BU9851" s="32"/>
      <c r="BV9851" s="32"/>
      <c r="BW9851" s="32"/>
      <c r="BX9851" s="32"/>
      <c r="BY9851" s="32"/>
      <c r="BZ9851" s="32"/>
    </row>
    <row r="9852" spans="66:78" x14ac:dyDescent="0.2">
      <c r="BN9852" s="32"/>
      <c r="BO9852" s="32"/>
      <c r="BP9852" s="32"/>
      <c r="BQ9852" s="32"/>
      <c r="BR9852" s="32"/>
      <c r="BS9852" s="32"/>
      <c r="BT9852" s="32"/>
      <c r="BU9852" s="32"/>
      <c r="BV9852" s="32"/>
      <c r="BW9852" s="32"/>
      <c r="BX9852" s="32"/>
      <c r="BY9852" s="32"/>
      <c r="BZ9852" s="32"/>
    </row>
    <row r="9853" spans="66:78" x14ac:dyDescent="0.2">
      <c r="BN9853" s="32"/>
      <c r="BO9853" s="32"/>
      <c r="BP9853" s="32"/>
      <c r="BQ9853" s="32"/>
      <c r="BR9853" s="32"/>
      <c r="BS9853" s="32"/>
      <c r="BT9853" s="32"/>
      <c r="BU9853" s="32"/>
      <c r="BV9853" s="32"/>
      <c r="BW9853" s="32"/>
      <c r="BX9853" s="32"/>
      <c r="BY9853" s="32"/>
      <c r="BZ9853" s="32"/>
    </row>
    <row r="9854" spans="66:78" x14ac:dyDescent="0.2">
      <c r="BN9854" s="32"/>
      <c r="BO9854" s="32"/>
      <c r="BP9854" s="32"/>
      <c r="BQ9854" s="32"/>
      <c r="BR9854" s="32"/>
      <c r="BS9854" s="32"/>
      <c r="BT9854" s="32"/>
      <c r="BU9854" s="32"/>
      <c r="BV9854" s="32"/>
      <c r="BW9854" s="32"/>
      <c r="BX9854" s="32"/>
      <c r="BY9854" s="32"/>
      <c r="BZ9854" s="32"/>
    </row>
    <row r="9855" spans="66:78" x14ac:dyDescent="0.2">
      <c r="BN9855" s="32"/>
      <c r="BO9855" s="32"/>
      <c r="BP9855" s="32"/>
      <c r="BQ9855" s="32"/>
      <c r="BR9855" s="32"/>
      <c r="BS9855" s="32"/>
      <c r="BT9855" s="32"/>
      <c r="BU9855" s="32"/>
      <c r="BV9855" s="32"/>
      <c r="BW9855" s="32"/>
      <c r="BX9855" s="32"/>
      <c r="BY9855" s="32"/>
      <c r="BZ9855" s="32"/>
    </row>
    <row r="9856" spans="66:78" x14ac:dyDescent="0.2">
      <c r="BN9856" s="32"/>
      <c r="BO9856" s="32"/>
      <c r="BP9856" s="32"/>
      <c r="BQ9856" s="32"/>
      <c r="BR9856" s="32"/>
      <c r="BS9856" s="32"/>
      <c r="BT9856" s="32"/>
      <c r="BU9856" s="32"/>
      <c r="BV9856" s="32"/>
      <c r="BW9856" s="32"/>
      <c r="BX9856" s="32"/>
      <c r="BY9856" s="32"/>
      <c r="BZ9856" s="32"/>
    </row>
    <row r="9857" spans="66:78" x14ac:dyDescent="0.2">
      <c r="BN9857" s="32"/>
      <c r="BO9857" s="32"/>
      <c r="BP9857" s="32"/>
      <c r="BQ9857" s="32"/>
      <c r="BR9857" s="32"/>
      <c r="BS9857" s="32"/>
      <c r="BT9857" s="32"/>
      <c r="BU9857" s="32"/>
      <c r="BV9857" s="32"/>
      <c r="BW9857" s="32"/>
      <c r="BX9857" s="32"/>
      <c r="BY9857" s="32"/>
      <c r="BZ9857" s="32"/>
    </row>
    <row r="9858" spans="66:78" x14ac:dyDescent="0.2">
      <c r="BN9858" s="32"/>
      <c r="BO9858" s="32"/>
      <c r="BP9858" s="32"/>
      <c r="BQ9858" s="32"/>
      <c r="BR9858" s="32"/>
      <c r="BS9858" s="32"/>
      <c r="BT9858" s="32"/>
      <c r="BU9858" s="32"/>
      <c r="BV9858" s="32"/>
      <c r="BW9858" s="32"/>
      <c r="BX9858" s="32"/>
      <c r="BY9858" s="32"/>
      <c r="BZ9858" s="32"/>
    </row>
    <row r="9859" spans="66:78" x14ac:dyDescent="0.2">
      <c r="BN9859" s="32"/>
      <c r="BO9859" s="32"/>
      <c r="BP9859" s="32"/>
      <c r="BQ9859" s="32"/>
      <c r="BR9859" s="32"/>
      <c r="BS9859" s="32"/>
      <c r="BT9859" s="32"/>
      <c r="BU9859" s="32"/>
      <c r="BV9859" s="32"/>
      <c r="BW9859" s="32"/>
      <c r="BX9859" s="32"/>
      <c r="BY9859" s="32"/>
      <c r="BZ9859" s="32"/>
    </row>
    <row r="9860" spans="66:78" x14ac:dyDescent="0.2">
      <c r="BN9860" s="32"/>
      <c r="BO9860" s="32"/>
      <c r="BP9860" s="32"/>
      <c r="BQ9860" s="32"/>
      <c r="BR9860" s="32"/>
      <c r="BS9860" s="32"/>
      <c r="BT9860" s="32"/>
      <c r="BU9860" s="32"/>
      <c r="BV9860" s="32"/>
      <c r="BW9860" s="32"/>
      <c r="BX9860" s="32"/>
      <c r="BY9860" s="32"/>
      <c r="BZ9860" s="32"/>
    </row>
    <row r="9861" spans="66:78" x14ac:dyDescent="0.2">
      <c r="BN9861" s="32"/>
      <c r="BO9861" s="32"/>
      <c r="BP9861" s="32"/>
      <c r="BQ9861" s="32"/>
      <c r="BR9861" s="32"/>
      <c r="BS9861" s="32"/>
      <c r="BT9861" s="32"/>
      <c r="BU9861" s="32"/>
      <c r="BV9861" s="32"/>
      <c r="BW9861" s="32"/>
      <c r="BX9861" s="32"/>
      <c r="BY9861" s="32"/>
      <c r="BZ9861" s="32"/>
    </row>
    <row r="9862" spans="66:78" x14ac:dyDescent="0.2">
      <c r="BN9862" s="32"/>
      <c r="BO9862" s="32"/>
      <c r="BP9862" s="32"/>
      <c r="BQ9862" s="32"/>
      <c r="BR9862" s="32"/>
      <c r="BS9862" s="32"/>
      <c r="BT9862" s="32"/>
      <c r="BU9862" s="32"/>
      <c r="BV9862" s="32"/>
      <c r="BW9862" s="32"/>
      <c r="BX9862" s="32"/>
      <c r="BY9862" s="32"/>
      <c r="BZ9862" s="32"/>
    </row>
    <row r="9863" spans="66:78" x14ac:dyDescent="0.2">
      <c r="BN9863" s="32"/>
      <c r="BO9863" s="32"/>
      <c r="BP9863" s="32"/>
      <c r="BQ9863" s="32"/>
      <c r="BR9863" s="32"/>
      <c r="BS9863" s="32"/>
      <c r="BT9863" s="32"/>
      <c r="BU9863" s="32"/>
      <c r="BV9863" s="32"/>
      <c r="BW9863" s="32"/>
      <c r="BX9863" s="32"/>
      <c r="BY9863" s="32"/>
      <c r="BZ9863" s="32"/>
    </row>
    <row r="9864" spans="66:78" x14ac:dyDescent="0.2">
      <c r="BN9864" s="32"/>
      <c r="BO9864" s="32"/>
      <c r="BP9864" s="32"/>
      <c r="BQ9864" s="32"/>
      <c r="BR9864" s="32"/>
      <c r="BS9864" s="32"/>
      <c r="BT9864" s="32"/>
      <c r="BU9864" s="32"/>
      <c r="BV9864" s="32"/>
      <c r="BW9864" s="32"/>
      <c r="BX9864" s="32"/>
      <c r="BY9864" s="32"/>
      <c r="BZ9864" s="32"/>
    </row>
    <row r="9865" spans="66:78" x14ac:dyDescent="0.2">
      <c r="BN9865" s="32"/>
      <c r="BO9865" s="32"/>
      <c r="BP9865" s="32"/>
      <c r="BQ9865" s="32"/>
      <c r="BR9865" s="32"/>
      <c r="BS9865" s="32"/>
      <c r="BT9865" s="32"/>
      <c r="BU9865" s="32"/>
      <c r="BV9865" s="32"/>
      <c r="BW9865" s="32"/>
      <c r="BX9865" s="32"/>
      <c r="BY9865" s="32"/>
      <c r="BZ9865" s="32"/>
    </row>
    <row r="9866" spans="66:78" x14ac:dyDescent="0.2">
      <c r="BN9866" s="32"/>
      <c r="BO9866" s="32"/>
      <c r="BP9866" s="32"/>
      <c r="BQ9866" s="32"/>
      <c r="BR9866" s="32"/>
      <c r="BS9866" s="32"/>
      <c r="BT9866" s="32"/>
      <c r="BU9866" s="32"/>
      <c r="BV9866" s="32"/>
      <c r="BW9866" s="32"/>
      <c r="BX9866" s="32"/>
      <c r="BY9866" s="32"/>
      <c r="BZ9866" s="32"/>
    </row>
    <row r="9867" spans="66:78" x14ac:dyDescent="0.2">
      <c r="BN9867" s="32"/>
      <c r="BO9867" s="32"/>
      <c r="BP9867" s="32"/>
      <c r="BQ9867" s="32"/>
      <c r="BR9867" s="32"/>
      <c r="BS9867" s="32"/>
      <c r="BT9867" s="32"/>
      <c r="BU9867" s="32"/>
      <c r="BV9867" s="32"/>
      <c r="BW9867" s="32"/>
      <c r="BX9867" s="32"/>
      <c r="BY9867" s="32"/>
      <c r="BZ9867" s="32"/>
    </row>
    <row r="9868" spans="66:78" x14ac:dyDescent="0.2">
      <c r="BN9868" s="32"/>
      <c r="BO9868" s="32"/>
      <c r="BP9868" s="32"/>
      <c r="BQ9868" s="32"/>
      <c r="BR9868" s="32"/>
      <c r="BS9868" s="32"/>
      <c r="BT9868" s="32"/>
      <c r="BU9868" s="32"/>
      <c r="BV9868" s="32"/>
      <c r="BW9868" s="32"/>
      <c r="BX9868" s="32"/>
      <c r="BY9868" s="32"/>
      <c r="BZ9868" s="32"/>
    </row>
    <row r="9869" spans="66:78" x14ac:dyDescent="0.2">
      <c r="BN9869" s="32"/>
      <c r="BO9869" s="32"/>
      <c r="BP9869" s="32"/>
      <c r="BQ9869" s="32"/>
      <c r="BR9869" s="32"/>
      <c r="BS9869" s="32"/>
      <c r="BT9869" s="32"/>
      <c r="BU9869" s="32"/>
      <c r="BV9869" s="32"/>
      <c r="BW9869" s="32"/>
      <c r="BX9869" s="32"/>
      <c r="BY9869" s="32"/>
      <c r="BZ9869" s="32"/>
    </row>
    <row r="9870" spans="66:78" x14ac:dyDescent="0.2">
      <c r="BN9870" s="32"/>
      <c r="BO9870" s="32"/>
      <c r="BP9870" s="32"/>
      <c r="BQ9870" s="32"/>
      <c r="BR9870" s="32"/>
      <c r="BS9870" s="32"/>
      <c r="BT9870" s="32"/>
      <c r="BU9870" s="32"/>
      <c r="BV9870" s="32"/>
      <c r="BW9870" s="32"/>
      <c r="BX9870" s="32"/>
      <c r="BY9870" s="32"/>
      <c r="BZ9870" s="32"/>
    </row>
    <row r="9871" spans="66:78" x14ac:dyDescent="0.2">
      <c r="BN9871" s="32"/>
      <c r="BO9871" s="32"/>
      <c r="BP9871" s="32"/>
      <c r="BQ9871" s="32"/>
      <c r="BR9871" s="32"/>
      <c r="BS9871" s="32"/>
      <c r="BT9871" s="32"/>
      <c r="BU9871" s="32"/>
      <c r="BV9871" s="32"/>
      <c r="BW9871" s="32"/>
      <c r="BX9871" s="32"/>
      <c r="BY9871" s="32"/>
      <c r="BZ9871" s="32"/>
    </row>
    <row r="9872" spans="66:78" x14ac:dyDescent="0.2">
      <c r="BN9872" s="32"/>
      <c r="BO9872" s="32"/>
      <c r="BP9872" s="32"/>
      <c r="BQ9872" s="32"/>
      <c r="BR9872" s="32"/>
      <c r="BS9872" s="32"/>
      <c r="BT9872" s="32"/>
      <c r="BU9872" s="32"/>
      <c r="BV9872" s="32"/>
      <c r="BW9872" s="32"/>
      <c r="BX9872" s="32"/>
      <c r="BY9872" s="32"/>
      <c r="BZ9872" s="32"/>
    </row>
    <row r="9873" spans="66:78" x14ac:dyDescent="0.2">
      <c r="BN9873" s="32"/>
      <c r="BO9873" s="32"/>
      <c r="BP9873" s="32"/>
      <c r="BQ9873" s="32"/>
      <c r="BR9873" s="32"/>
      <c r="BS9873" s="32"/>
      <c r="BT9873" s="32"/>
      <c r="BU9873" s="32"/>
      <c r="BV9873" s="32"/>
      <c r="BW9873" s="32"/>
      <c r="BX9873" s="32"/>
      <c r="BY9873" s="32"/>
      <c r="BZ9873" s="32"/>
    </row>
    <row r="9874" spans="66:78" x14ac:dyDescent="0.2">
      <c r="BN9874" s="32"/>
      <c r="BO9874" s="32"/>
      <c r="BP9874" s="32"/>
      <c r="BQ9874" s="32"/>
      <c r="BR9874" s="32"/>
      <c r="BS9874" s="32"/>
      <c r="BT9874" s="32"/>
      <c r="BU9874" s="32"/>
      <c r="BV9874" s="32"/>
      <c r="BW9874" s="32"/>
      <c r="BX9874" s="32"/>
      <c r="BY9874" s="32"/>
      <c r="BZ9874" s="32"/>
    </row>
    <row r="9875" spans="66:78" x14ac:dyDescent="0.2">
      <c r="BN9875" s="32"/>
      <c r="BO9875" s="32"/>
      <c r="BP9875" s="32"/>
      <c r="BQ9875" s="32"/>
      <c r="BR9875" s="32"/>
      <c r="BS9875" s="32"/>
      <c r="BT9875" s="32"/>
      <c r="BU9875" s="32"/>
      <c r="BV9875" s="32"/>
      <c r="BW9875" s="32"/>
      <c r="BX9875" s="32"/>
      <c r="BY9875" s="32"/>
      <c r="BZ9875" s="32"/>
    </row>
    <row r="9876" spans="66:78" x14ac:dyDescent="0.2">
      <c r="BN9876" s="32"/>
      <c r="BO9876" s="32"/>
      <c r="BP9876" s="32"/>
      <c r="BQ9876" s="32"/>
      <c r="BR9876" s="32"/>
      <c r="BS9876" s="32"/>
      <c r="BT9876" s="32"/>
      <c r="BU9876" s="32"/>
      <c r="BV9876" s="32"/>
      <c r="BW9876" s="32"/>
      <c r="BX9876" s="32"/>
      <c r="BY9876" s="32"/>
      <c r="BZ9876" s="32"/>
    </row>
    <row r="9877" spans="66:78" x14ac:dyDescent="0.2">
      <c r="BN9877" s="32"/>
      <c r="BO9877" s="32"/>
      <c r="BP9877" s="32"/>
      <c r="BQ9877" s="32"/>
      <c r="BR9877" s="32"/>
      <c r="BS9877" s="32"/>
      <c r="BT9877" s="32"/>
      <c r="BU9877" s="32"/>
      <c r="BV9877" s="32"/>
      <c r="BW9877" s="32"/>
      <c r="BX9877" s="32"/>
      <c r="BY9877" s="32"/>
      <c r="BZ9877" s="32"/>
    </row>
    <row r="9878" spans="66:78" x14ac:dyDescent="0.2">
      <c r="BN9878" s="32"/>
      <c r="BO9878" s="32"/>
      <c r="BP9878" s="32"/>
      <c r="BQ9878" s="32"/>
      <c r="BR9878" s="32"/>
      <c r="BS9878" s="32"/>
      <c r="BT9878" s="32"/>
      <c r="BU9878" s="32"/>
      <c r="BV9878" s="32"/>
      <c r="BW9878" s="32"/>
      <c r="BX9878" s="32"/>
      <c r="BY9878" s="32"/>
      <c r="BZ9878" s="32"/>
    </row>
    <row r="9879" spans="66:78" x14ac:dyDescent="0.2">
      <c r="BN9879" s="32"/>
      <c r="BO9879" s="32"/>
      <c r="BP9879" s="32"/>
      <c r="BQ9879" s="32"/>
      <c r="BR9879" s="32"/>
      <c r="BS9879" s="32"/>
      <c r="BT9879" s="32"/>
      <c r="BU9879" s="32"/>
      <c r="BV9879" s="32"/>
      <c r="BW9879" s="32"/>
      <c r="BX9879" s="32"/>
      <c r="BY9879" s="32"/>
      <c r="BZ9879" s="32"/>
    </row>
    <row r="9880" spans="66:78" x14ac:dyDescent="0.2">
      <c r="BN9880" s="32"/>
      <c r="BO9880" s="32"/>
      <c r="BP9880" s="32"/>
      <c r="BQ9880" s="32"/>
      <c r="BR9880" s="32"/>
      <c r="BS9880" s="32"/>
      <c r="BT9880" s="32"/>
      <c r="BU9880" s="32"/>
      <c r="BV9880" s="32"/>
      <c r="BW9880" s="32"/>
      <c r="BX9880" s="32"/>
      <c r="BY9880" s="32"/>
      <c r="BZ9880" s="32"/>
    </row>
    <row r="9881" spans="66:78" x14ac:dyDescent="0.2">
      <c r="BN9881" s="32"/>
      <c r="BO9881" s="32"/>
      <c r="BP9881" s="32"/>
      <c r="BQ9881" s="32"/>
      <c r="BR9881" s="32"/>
      <c r="BS9881" s="32"/>
      <c r="BT9881" s="32"/>
      <c r="BU9881" s="32"/>
      <c r="BV9881" s="32"/>
      <c r="BW9881" s="32"/>
      <c r="BX9881" s="32"/>
      <c r="BY9881" s="32"/>
      <c r="BZ9881" s="32"/>
    </row>
    <row r="9882" spans="66:78" x14ac:dyDescent="0.2">
      <c r="BN9882" s="32"/>
      <c r="BO9882" s="32"/>
      <c r="BP9882" s="32"/>
      <c r="BQ9882" s="32"/>
      <c r="BR9882" s="32"/>
      <c r="BS9882" s="32"/>
      <c r="BT9882" s="32"/>
      <c r="BU9882" s="32"/>
      <c r="BV9882" s="32"/>
      <c r="BW9882" s="32"/>
      <c r="BX9882" s="32"/>
      <c r="BY9882" s="32"/>
      <c r="BZ9882" s="32"/>
    </row>
    <row r="9883" spans="66:78" x14ac:dyDescent="0.2">
      <c r="BN9883" s="32"/>
      <c r="BO9883" s="32"/>
      <c r="BP9883" s="32"/>
      <c r="BQ9883" s="32"/>
      <c r="BR9883" s="32"/>
      <c r="BS9883" s="32"/>
      <c r="BT9883" s="32"/>
      <c r="BU9883" s="32"/>
      <c r="BV9883" s="32"/>
      <c r="BW9883" s="32"/>
      <c r="BX9883" s="32"/>
      <c r="BY9883" s="32"/>
      <c r="BZ9883" s="32"/>
    </row>
    <row r="9884" spans="66:78" x14ac:dyDescent="0.2">
      <c r="BN9884" s="32"/>
      <c r="BO9884" s="32"/>
      <c r="BP9884" s="32"/>
      <c r="BQ9884" s="32"/>
      <c r="BR9884" s="32"/>
      <c r="BS9884" s="32"/>
      <c r="BT9884" s="32"/>
      <c r="BU9884" s="32"/>
      <c r="BV9884" s="32"/>
      <c r="BW9884" s="32"/>
      <c r="BX9884" s="32"/>
      <c r="BY9884" s="32"/>
      <c r="BZ9884" s="32"/>
    </row>
    <row r="9885" spans="66:78" x14ac:dyDescent="0.2">
      <c r="BN9885" s="32"/>
      <c r="BO9885" s="32"/>
      <c r="BP9885" s="32"/>
      <c r="BQ9885" s="32"/>
      <c r="BR9885" s="32"/>
      <c r="BS9885" s="32"/>
      <c r="BT9885" s="32"/>
      <c r="BU9885" s="32"/>
      <c r="BV9885" s="32"/>
      <c r="BW9885" s="32"/>
      <c r="BX9885" s="32"/>
      <c r="BY9885" s="32"/>
      <c r="BZ9885" s="32"/>
    </row>
    <row r="9886" spans="66:78" x14ac:dyDescent="0.2">
      <c r="BN9886" s="32"/>
      <c r="BO9886" s="32"/>
      <c r="BP9886" s="32"/>
      <c r="BQ9886" s="32"/>
      <c r="BR9886" s="32"/>
      <c r="BS9886" s="32"/>
      <c r="BT9886" s="32"/>
      <c r="BU9886" s="32"/>
      <c r="BV9886" s="32"/>
      <c r="BW9886" s="32"/>
      <c r="BX9886" s="32"/>
      <c r="BY9886" s="32"/>
      <c r="BZ9886" s="32"/>
    </row>
    <row r="9887" spans="66:78" x14ac:dyDescent="0.2">
      <c r="BN9887" s="32"/>
      <c r="BO9887" s="32"/>
      <c r="BP9887" s="32"/>
      <c r="BQ9887" s="32"/>
      <c r="BR9887" s="32"/>
      <c r="BS9887" s="32"/>
      <c r="BT9887" s="32"/>
      <c r="BU9887" s="32"/>
      <c r="BV9887" s="32"/>
      <c r="BW9887" s="32"/>
      <c r="BX9887" s="32"/>
      <c r="BY9887" s="32"/>
      <c r="BZ9887" s="32"/>
    </row>
    <row r="9888" spans="66:78" x14ac:dyDescent="0.2">
      <c r="BN9888" s="32"/>
      <c r="BO9888" s="32"/>
      <c r="BP9888" s="32"/>
      <c r="BQ9888" s="32"/>
      <c r="BR9888" s="32"/>
      <c r="BS9888" s="32"/>
      <c r="BT9888" s="32"/>
      <c r="BU9888" s="32"/>
      <c r="BV9888" s="32"/>
      <c r="BW9888" s="32"/>
      <c r="BX9888" s="32"/>
      <c r="BY9888" s="32"/>
      <c r="BZ9888" s="32"/>
    </row>
    <row r="9889" spans="66:78" x14ac:dyDescent="0.2">
      <c r="BN9889" s="32"/>
      <c r="BO9889" s="32"/>
      <c r="BP9889" s="32"/>
      <c r="BQ9889" s="32"/>
      <c r="BR9889" s="32"/>
      <c r="BS9889" s="32"/>
      <c r="BT9889" s="32"/>
      <c r="BU9889" s="32"/>
      <c r="BV9889" s="32"/>
      <c r="BW9889" s="32"/>
      <c r="BX9889" s="32"/>
      <c r="BY9889" s="32"/>
      <c r="BZ9889" s="32"/>
    </row>
    <row r="9890" spans="66:78" x14ac:dyDescent="0.2">
      <c r="BN9890" s="32"/>
      <c r="BO9890" s="32"/>
      <c r="BP9890" s="32"/>
      <c r="BQ9890" s="32"/>
      <c r="BR9890" s="32"/>
      <c r="BS9890" s="32"/>
      <c r="BT9890" s="32"/>
      <c r="BU9890" s="32"/>
      <c r="BV9890" s="32"/>
      <c r="BW9890" s="32"/>
      <c r="BX9890" s="32"/>
      <c r="BY9890" s="32"/>
      <c r="BZ9890" s="32"/>
    </row>
    <row r="9891" spans="66:78" x14ac:dyDescent="0.2">
      <c r="BN9891" s="32"/>
      <c r="BO9891" s="32"/>
      <c r="BP9891" s="32"/>
      <c r="BQ9891" s="32"/>
      <c r="BR9891" s="32"/>
      <c r="BS9891" s="32"/>
      <c r="BT9891" s="32"/>
      <c r="BU9891" s="32"/>
      <c r="BV9891" s="32"/>
      <c r="BW9891" s="32"/>
      <c r="BX9891" s="32"/>
      <c r="BY9891" s="32"/>
      <c r="BZ9891" s="32"/>
    </row>
    <row r="9892" spans="66:78" x14ac:dyDescent="0.2">
      <c r="BN9892" s="32"/>
      <c r="BO9892" s="32"/>
      <c r="BP9892" s="32"/>
      <c r="BQ9892" s="32"/>
      <c r="BR9892" s="32"/>
      <c r="BS9892" s="32"/>
      <c r="BT9892" s="32"/>
      <c r="BU9892" s="32"/>
      <c r="BV9892" s="32"/>
      <c r="BW9892" s="32"/>
      <c r="BX9892" s="32"/>
      <c r="BY9892" s="32"/>
      <c r="BZ9892" s="32"/>
    </row>
    <row r="9893" spans="66:78" x14ac:dyDescent="0.2">
      <c r="BN9893" s="32"/>
      <c r="BO9893" s="32"/>
      <c r="BP9893" s="32"/>
      <c r="BQ9893" s="32"/>
      <c r="BR9893" s="32"/>
      <c r="BS9893" s="32"/>
      <c r="BT9893" s="32"/>
      <c r="BU9893" s="32"/>
      <c r="BV9893" s="32"/>
      <c r="BW9893" s="32"/>
      <c r="BX9893" s="32"/>
      <c r="BY9893" s="32"/>
      <c r="BZ9893" s="32"/>
    </row>
    <row r="9894" spans="66:78" x14ac:dyDescent="0.2">
      <c r="BN9894" s="32"/>
      <c r="BO9894" s="32"/>
      <c r="BP9894" s="32"/>
      <c r="BQ9894" s="32"/>
      <c r="BR9894" s="32"/>
      <c r="BS9894" s="32"/>
      <c r="BT9894" s="32"/>
      <c r="BU9894" s="32"/>
      <c r="BV9894" s="32"/>
      <c r="BW9894" s="32"/>
      <c r="BX9894" s="32"/>
      <c r="BY9894" s="32"/>
      <c r="BZ9894" s="32"/>
    </row>
    <row r="9895" spans="66:78" x14ac:dyDescent="0.2">
      <c r="BN9895" s="32"/>
      <c r="BO9895" s="32"/>
      <c r="BP9895" s="32"/>
      <c r="BQ9895" s="32"/>
      <c r="BR9895" s="32"/>
      <c r="BS9895" s="32"/>
      <c r="BT9895" s="32"/>
      <c r="BU9895" s="32"/>
      <c r="BV9895" s="32"/>
      <c r="BW9895" s="32"/>
      <c r="BX9895" s="32"/>
      <c r="BY9895" s="32"/>
      <c r="BZ9895" s="32"/>
    </row>
    <row r="9896" spans="66:78" x14ac:dyDescent="0.2">
      <c r="BN9896" s="32"/>
      <c r="BO9896" s="32"/>
      <c r="BP9896" s="32"/>
      <c r="BQ9896" s="32"/>
      <c r="BR9896" s="32"/>
      <c r="BS9896" s="32"/>
      <c r="BT9896" s="32"/>
      <c r="BU9896" s="32"/>
      <c r="BV9896" s="32"/>
      <c r="BW9896" s="32"/>
      <c r="BX9896" s="32"/>
      <c r="BY9896" s="32"/>
      <c r="BZ9896" s="32"/>
    </row>
    <row r="9897" spans="66:78" x14ac:dyDescent="0.2">
      <c r="BN9897" s="32"/>
      <c r="BO9897" s="32"/>
      <c r="BP9897" s="32"/>
      <c r="BQ9897" s="32"/>
      <c r="BR9897" s="32"/>
      <c r="BS9897" s="32"/>
      <c r="BT9897" s="32"/>
      <c r="BU9897" s="32"/>
      <c r="BV9897" s="32"/>
      <c r="BW9897" s="32"/>
      <c r="BX9897" s="32"/>
      <c r="BY9897" s="32"/>
      <c r="BZ9897" s="32"/>
    </row>
    <row r="9898" spans="66:78" x14ac:dyDescent="0.2">
      <c r="BN9898" s="32"/>
      <c r="BO9898" s="32"/>
      <c r="BP9898" s="32"/>
      <c r="BQ9898" s="32"/>
      <c r="BR9898" s="32"/>
      <c r="BS9898" s="32"/>
      <c r="BT9898" s="32"/>
      <c r="BU9898" s="32"/>
      <c r="BV9898" s="32"/>
      <c r="BW9898" s="32"/>
      <c r="BX9898" s="32"/>
      <c r="BY9898" s="32"/>
      <c r="BZ9898" s="32"/>
    </row>
    <row r="9899" spans="66:78" x14ac:dyDescent="0.2">
      <c r="BN9899" s="32"/>
      <c r="BO9899" s="32"/>
      <c r="BP9899" s="32"/>
      <c r="BQ9899" s="32"/>
      <c r="BR9899" s="32"/>
      <c r="BS9899" s="32"/>
      <c r="BT9899" s="32"/>
      <c r="BU9899" s="32"/>
      <c r="BV9899" s="32"/>
      <c r="BW9899" s="32"/>
      <c r="BX9899" s="32"/>
      <c r="BY9899" s="32"/>
      <c r="BZ9899" s="32"/>
    </row>
    <row r="9900" spans="66:78" x14ac:dyDescent="0.2">
      <c r="BN9900" s="32"/>
      <c r="BO9900" s="32"/>
      <c r="BP9900" s="32"/>
      <c r="BQ9900" s="32"/>
      <c r="BR9900" s="32"/>
      <c r="BS9900" s="32"/>
      <c r="BT9900" s="32"/>
      <c r="BU9900" s="32"/>
      <c r="BV9900" s="32"/>
      <c r="BW9900" s="32"/>
      <c r="BX9900" s="32"/>
      <c r="BY9900" s="32"/>
      <c r="BZ9900" s="32"/>
    </row>
    <row r="9901" spans="66:78" x14ac:dyDescent="0.2">
      <c r="BN9901" s="32"/>
      <c r="BO9901" s="32"/>
      <c r="BP9901" s="32"/>
      <c r="BQ9901" s="32"/>
      <c r="BR9901" s="32"/>
      <c r="BS9901" s="32"/>
      <c r="BT9901" s="32"/>
      <c r="BU9901" s="32"/>
      <c r="BV9901" s="32"/>
      <c r="BW9901" s="32"/>
      <c r="BX9901" s="32"/>
      <c r="BY9901" s="32"/>
      <c r="BZ9901" s="32"/>
    </row>
    <row r="9902" spans="66:78" x14ac:dyDescent="0.2">
      <c r="BN9902" s="32"/>
      <c r="BO9902" s="32"/>
      <c r="BP9902" s="32"/>
      <c r="BQ9902" s="32"/>
      <c r="BR9902" s="32"/>
      <c r="BS9902" s="32"/>
      <c r="BT9902" s="32"/>
      <c r="BU9902" s="32"/>
      <c r="BV9902" s="32"/>
      <c r="BW9902" s="32"/>
      <c r="BX9902" s="32"/>
      <c r="BY9902" s="32"/>
      <c r="BZ9902" s="32"/>
    </row>
    <row r="9903" spans="66:78" x14ac:dyDescent="0.2">
      <c r="BN9903" s="32"/>
      <c r="BO9903" s="32"/>
      <c r="BP9903" s="32"/>
      <c r="BQ9903" s="32"/>
      <c r="BR9903" s="32"/>
      <c r="BS9903" s="32"/>
      <c r="BT9903" s="32"/>
      <c r="BU9903" s="32"/>
      <c r="BV9903" s="32"/>
      <c r="BW9903" s="32"/>
      <c r="BX9903" s="32"/>
      <c r="BY9903" s="32"/>
      <c r="BZ9903" s="32"/>
    </row>
    <row r="9904" spans="66:78" x14ac:dyDescent="0.2">
      <c r="BN9904" s="32"/>
      <c r="BO9904" s="32"/>
      <c r="BP9904" s="32"/>
      <c r="BQ9904" s="32"/>
      <c r="BR9904" s="32"/>
      <c r="BS9904" s="32"/>
      <c r="BT9904" s="32"/>
      <c r="BU9904" s="32"/>
      <c r="BV9904" s="32"/>
      <c r="BW9904" s="32"/>
      <c r="BX9904" s="32"/>
      <c r="BY9904" s="32"/>
      <c r="BZ9904" s="32"/>
    </row>
    <row r="9905" spans="66:78" x14ac:dyDescent="0.2">
      <c r="BN9905" s="32"/>
      <c r="BO9905" s="32"/>
      <c r="BP9905" s="32"/>
      <c r="BQ9905" s="32"/>
      <c r="BR9905" s="32"/>
      <c r="BS9905" s="32"/>
      <c r="BT9905" s="32"/>
      <c r="BU9905" s="32"/>
      <c r="BV9905" s="32"/>
      <c r="BW9905" s="32"/>
      <c r="BX9905" s="32"/>
      <c r="BY9905" s="32"/>
      <c r="BZ9905" s="32"/>
    </row>
    <row r="9906" spans="66:78" x14ac:dyDescent="0.2">
      <c r="BN9906" s="32"/>
      <c r="BO9906" s="32"/>
      <c r="BP9906" s="32"/>
      <c r="BQ9906" s="32"/>
      <c r="BR9906" s="32"/>
      <c r="BS9906" s="32"/>
      <c r="BT9906" s="32"/>
      <c r="BU9906" s="32"/>
      <c r="BV9906" s="32"/>
      <c r="BW9906" s="32"/>
      <c r="BX9906" s="32"/>
      <c r="BY9906" s="32"/>
      <c r="BZ9906" s="32"/>
    </row>
    <row r="9907" spans="66:78" x14ac:dyDescent="0.2">
      <c r="BN9907" s="32"/>
      <c r="BO9907" s="32"/>
      <c r="BP9907" s="32"/>
      <c r="BQ9907" s="32"/>
      <c r="BR9907" s="32"/>
      <c r="BS9907" s="32"/>
      <c r="BT9907" s="32"/>
      <c r="BU9907" s="32"/>
      <c r="BV9907" s="32"/>
      <c r="BW9907" s="32"/>
      <c r="BX9907" s="32"/>
      <c r="BY9907" s="32"/>
      <c r="BZ9907" s="32"/>
    </row>
    <row r="9908" spans="66:78" x14ac:dyDescent="0.2">
      <c r="BN9908" s="32"/>
      <c r="BO9908" s="32"/>
      <c r="BP9908" s="32"/>
      <c r="BQ9908" s="32"/>
      <c r="BR9908" s="32"/>
      <c r="BS9908" s="32"/>
      <c r="BT9908" s="32"/>
      <c r="BU9908" s="32"/>
      <c r="BV9908" s="32"/>
      <c r="BW9908" s="32"/>
      <c r="BX9908" s="32"/>
      <c r="BY9908" s="32"/>
      <c r="BZ9908" s="32"/>
    </row>
    <row r="9909" spans="66:78" x14ac:dyDescent="0.2">
      <c r="BN9909" s="32"/>
      <c r="BO9909" s="32"/>
      <c r="BP9909" s="32"/>
      <c r="BQ9909" s="32"/>
      <c r="BR9909" s="32"/>
      <c r="BS9909" s="32"/>
      <c r="BT9909" s="32"/>
      <c r="BU9909" s="32"/>
      <c r="BV9909" s="32"/>
      <c r="BW9909" s="32"/>
      <c r="BX9909" s="32"/>
      <c r="BY9909" s="32"/>
      <c r="BZ9909" s="32"/>
    </row>
    <row r="9910" spans="66:78" x14ac:dyDescent="0.2">
      <c r="BN9910" s="32"/>
      <c r="BO9910" s="32"/>
      <c r="BP9910" s="32"/>
      <c r="BQ9910" s="32"/>
      <c r="BR9910" s="32"/>
      <c r="BS9910" s="32"/>
      <c r="BT9910" s="32"/>
      <c r="BU9910" s="32"/>
      <c r="BV9910" s="32"/>
      <c r="BW9910" s="32"/>
      <c r="BX9910" s="32"/>
      <c r="BY9910" s="32"/>
      <c r="BZ9910" s="32"/>
    </row>
    <row r="9911" spans="66:78" x14ac:dyDescent="0.2">
      <c r="BN9911" s="32"/>
      <c r="BO9911" s="32"/>
      <c r="BP9911" s="32"/>
      <c r="BQ9911" s="32"/>
      <c r="BR9911" s="32"/>
      <c r="BS9911" s="32"/>
      <c r="BT9911" s="32"/>
      <c r="BU9911" s="32"/>
      <c r="BV9911" s="32"/>
      <c r="BW9911" s="32"/>
      <c r="BX9911" s="32"/>
      <c r="BY9911" s="32"/>
      <c r="BZ9911" s="32"/>
    </row>
    <row r="9912" spans="66:78" x14ac:dyDescent="0.2">
      <c r="BN9912" s="32"/>
      <c r="BO9912" s="32"/>
      <c r="BP9912" s="32"/>
      <c r="BQ9912" s="32"/>
      <c r="BR9912" s="32"/>
      <c r="BS9912" s="32"/>
      <c r="BT9912" s="32"/>
      <c r="BU9912" s="32"/>
      <c r="BV9912" s="32"/>
      <c r="BW9912" s="32"/>
      <c r="BX9912" s="32"/>
      <c r="BY9912" s="32"/>
      <c r="BZ9912" s="32"/>
    </row>
    <row r="9913" spans="66:78" x14ac:dyDescent="0.2">
      <c r="BN9913" s="32"/>
      <c r="BO9913" s="32"/>
      <c r="BP9913" s="32"/>
      <c r="BQ9913" s="32"/>
      <c r="BR9913" s="32"/>
      <c r="BS9913" s="32"/>
      <c r="BT9913" s="32"/>
      <c r="BU9913" s="32"/>
      <c r="BV9913" s="32"/>
      <c r="BW9913" s="32"/>
      <c r="BX9913" s="32"/>
      <c r="BY9913" s="32"/>
      <c r="BZ9913" s="32"/>
    </row>
    <row r="9914" spans="66:78" x14ac:dyDescent="0.2">
      <c r="BN9914" s="32"/>
      <c r="BO9914" s="32"/>
      <c r="BP9914" s="32"/>
      <c r="BQ9914" s="32"/>
      <c r="BR9914" s="32"/>
      <c r="BS9914" s="32"/>
      <c r="BT9914" s="32"/>
      <c r="BU9914" s="32"/>
      <c r="BV9914" s="32"/>
      <c r="BW9914" s="32"/>
      <c r="BX9914" s="32"/>
      <c r="BY9914" s="32"/>
      <c r="BZ9914" s="32"/>
    </row>
    <row r="9915" spans="66:78" x14ac:dyDescent="0.2">
      <c r="BN9915" s="32"/>
      <c r="BO9915" s="32"/>
      <c r="BP9915" s="32"/>
      <c r="BQ9915" s="32"/>
      <c r="BR9915" s="32"/>
      <c r="BS9915" s="32"/>
      <c r="BT9915" s="32"/>
      <c r="BU9915" s="32"/>
      <c r="BV9915" s="32"/>
      <c r="BW9915" s="32"/>
      <c r="BX9915" s="32"/>
      <c r="BY9915" s="32"/>
      <c r="BZ9915" s="32"/>
    </row>
    <row r="9916" spans="66:78" x14ac:dyDescent="0.2">
      <c r="BN9916" s="32"/>
      <c r="BO9916" s="32"/>
      <c r="BP9916" s="32"/>
      <c r="BQ9916" s="32"/>
      <c r="BR9916" s="32"/>
      <c r="BS9916" s="32"/>
      <c r="BT9916" s="32"/>
      <c r="BU9916" s="32"/>
      <c r="BV9916" s="32"/>
      <c r="BW9916" s="32"/>
      <c r="BX9916" s="32"/>
      <c r="BY9916" s="32"/>
      <c r="BZ9916" s="32"/>
    </row>
    <row r="9917" spans="66:78" x14ac:dyDescent="0.2">
      <c r="BN9917" s="32"/>
      <c r="BO9917" s="32"/>
      <c r="BP9917" s="32"/>
      <c r="BQ9917" s="32"/>
      <c r="BR9917" s="32"/>
      <c r="BS9917" s="32"/>
      <c r="BT9917" s="32"/>
      <c r="BU9917" s="32"/>
      <c r="BV9917" s="32"/>
      <c r="BW9917" s="32"/>
      <c r="BX9917" s="32"/>
      <c r="BY9917" s="32"/>
      <c r="BZ9917" s="32"/>
    </row>
    <row r="9918" spans="66:78" x14ac:dyDescent="0.2">
      <c r="BN9918" s="32"/>
      <c r="BO9918" s="32"/>
      <c r="BP9918" s="32"/>
      <c r="BQ9918" s="32"/>
      <c r="BR9918" s="32"/>
      <c r="BS9918" s="32"/>
      <c r="BT9918" s="32"/>
      <c r="BU9918" s="32"/>
      <c r="BV9918" s="32"/>
      <c r="BW9918" s="32"/>
      <c r="BX9918" s="32"/>
      <c r="BY9918" s="32"/>
      <c r="BZ9918" s="32"/>
    </row>
    <row r="9919" spans="66:78" x14ac:dyDescent="0.2">
      <c r="BN9919" s="32"/>
      <c r="BO9919" s="32"/>
      <c r="BP9919" s="32"/>
      <c r="BQ9919" s="32"/>
      <c r="BR9919" s="32"/>
      <c r="BS9919" s="32"/>
      <c r="BT9919" s="32"/>
      <c r="BU9919" s="32"/>
      <c r="BV9919" s="32"/>
      <c r="BW9919" s="32"/>
      <c r="BX9919" s="32"/>
      <c r="BY9919" s="32"/>
      <c r="BZ9919" s="32"/>
    </row>
    <row r="9920" spans="66:78" x14ac:dyDescent="0.2">
      <c r="BN9920" s="32"/>
      <c r="BO9920" s="32"/>
      <c r="BP9920" s="32"/>
      <c r="BQ9920" s="32"/>
      <c r="BR9920" s="32"/>
      <c r="BS9920" s="32"/>
      <c r="BT9920" s="32"/>
      <c r="BU9920" s="32"/>
      <c r="BV9920" s="32"/>
      <c r="BW9920" s="32"/>
      <c r="BX9920" s="32"/>
      <c r="BY9920" s="32"/>
      <c r="BZ9920" s="32"/>
    </row>
    <row r="9921" spans="66:78" x14ac:dyDescent="0.2">
      <c r="BN9921" s="32"/>
      <c r="BO9921" s="32"/>
      <c r="BP9921" s="32"/>
      <c r="BQ9921" s="32"/>
      <c r="BR9921" s="32"/>
      <c r="BS9921" s="32"/>
      <c r="BT9921" s="32"/>
      <c r="BU9921" s="32"/>
      <c r="BV9921" s="32"/>
      <c r="BW9921" s="32"/>
      <c r="BX9921" s="32"/>
      <c r="BY9921" s="32"/>
      <c r="BZ9921" s="32"/>
    </row>
    <row r="9922" spans="66:78" x14ac:dyDescent="0.2">
      <c r="BN9922" s="32"/>
      <c r="BO9922" s="32"/>
      <c r="BP9922" s="32"/>
      <c r="BQ9922" s="32"/>
      <c r="BR9922" s="32"/>
      <c r="BS9922" s="32"/>
      <c r="BT9922" s="32"/>
      <c r="BU9922" s="32"/>
      <c r="BV9922" s="32"/>
      <c r="BW9922" s="32"/>
      <c r="BX9922" s="32"/>
      <c r="BY9922" s="32"/>
      <c r="BZ9922" s="32"/>
    </row>
    <row r="9923" spans="66:78" x14ac:dyDescent="0.2">
      <c r="BN9923" s="32"/>
      <c r="BO9923" s="32"/>
      <c r="BP9923" s="32"/>
      <c r="BQ9923" s="32"/>
      <c r="BR9923" s="32"/>
      <c r="BS9923" s="32"/>
      <c r="BT9923" s="32"/>
      <c r="BU9923" s="32"/>
      <c r="BV9923" s="32"/>
      <c r="BW9923" s="32"/>
      <c r="BX9923" s="32"/>
      <c r="BY9923" s="32"/>
      <c r="BZ9923" s="32"/>
    </row>
    <row r="9924" spans="66:78" x14ac:dyDescent="0.2">
      <c r="BN9924" s="32"/>
      <c r="BO9924" s="32"/>
      <c r="BP9924" s="32"/>
      <c r="BQ9924" s="32"/>
      <c r="BR9924" s="32"/>
      <c r="BS9924" s="32"/>
      <c r="BT9924" s="32"/>
      <c r="BU9924" s="32"/>
      <c r="BV9924" s="32"/>
      <c r="BW9924" s="32"/>
      <c r="BX9924" s="32"/>
      <c r="BY9924" s="32"/>
      <c r="BZ9924" s="32"/>
    </row>
    <row r="9925" spans="66:78" x14ac:dyDescent="0.2">
      <c r="BN9925" s="32"/>
      <c r="BO9925" s="32"/>
      <c r="BP9925" s="32"/>
      <c r="BQ9925" s="32"/>
      <c r="BR9925" s="32"/>
      <c r="BS9925" s="32"/>
      <c r="BT9925" s="32"/>
      <c r="BU9925" s="32"/>
      <c r="BV9925" s="32"/>
      <c r="BW9925" s="32"/>
      <c r="BX9925" s="32"/>
      <c r="BY9925" s="32"/>
      <c r="BZ9925" s="32"/>
    </row>
    <row r="9926" spans="66:78" x14ac:dyDescent="0.2">
      <c r="BN9926" s="32"/>
      <c r="BO9926" s="32"/>
      <c r="BP9926" s="32"/>
      <c r="BQ9926" s="32"/>
      <c r="BR9926" s="32"/>
      <c r="BS9926" s="32"/>
      <c r="BT9926" s="32"/>
      <c r="BU9926" s="32"/>
      <c r="BV9926" s="32"/>
      <c r="BW9926" s="32"/>
      <c r="BX9926" s="32"/>
      <c r="BY9926" s="32"/>
      <c r="BZ9926" s="32"/>
    </row>
    <row r="9927" spans="66:78" x14ac:dyDescent="0.2">
      <c r="BN9927" s="32"/>
      <c r="BO9927" s="32"/>
      <c r="BP9927" s="32"/>
      <c r="BQ9927" s="32"/>
      <c r="BR9927" s="32"/>
      <c r="BS9927" s="32"/>
      <c r="BT9927" s="32"/>
      <c r="BU9927" s="32"/>
      <c r="BV9927" s="32"/>
      <c r="BW9927" s="32"/>
      <c r="BX9927" s="32"/>
      <c r="BY9927" s="32"/>
      <c r="BZ9927" s="32"/>
    </row>
    <row r="9928" spans="66:78" x14ac:dyDescent="0.2">
      <c r="BN9928" s="32"/>
      <c r="BO9928" s="32"/>
      <c r="BP9928" s="32"/>
      <c r="BQ9928" s="32"/>
      <c r="BR9928" s="32"/>
      <c r="BS9928" s="32"/>
      <c r="BT9928" s="32"/>
      <c r="BU9928" s="32"/>
      <c r="BV9928" s="32"/>
      <c r="BW9928" s="32"/>
      <c r="BX9928" s="32"/>
      <c r="BY9928" s="32"/>
      <c r="BZ9928" s="32"/>
    </row>
    <row r="9929" spans="66:78" x14ac:dyDescent="0.2">
      <c r="BN9929" s="32"/>
      <c r="BO9929" s="32"/>
      <c r="BP9929" s="32"/>
      <c r="BQ9929" s="32"/>
      <c r="BR9929" s="32"/>
      <c r="BS9929" s="32"/>
      <c r="BT9929" s="32"/>
      <c r="BU9929" s="32"/>
      <c r="BV9929" s="32"/>
      <c r="BW9929" s="32"/>
      <c r="BX9929" s="32"/>
      <c r="BY9929" s="32"/>
      <c r="BZ9929" s="32"/>
    </row>
    <row r="9930" spans="66:78" x14ac:dyDescent="0.2">
      <c r="BN9930" s="32"/>
      <c r="BO9930" s="32"/>
      <c r="BP9930" s="32"/>
      <c r="BQ9930" s="32"/>
      <c r="BR9930" s="32"/>
      <c r="BS9930" s="32"/>
      <c r="BT9930" s="32"/>
      <c r="BU9930" s="32"/>
      <c r="BV9930" s="32"/>
      <c r="BW9930" s="32"/>
      <c r="BX9930" s="32"/>
      <c r="BY9930" s="32"/>
      <c r="BZ9930" s="32"/>
    </row>
    <row r="9931" spans="66:78" x14ac:dyDescent="0.2">
      <c r="BN9931" s="32"/>
      <c r="BO9931" s="32"/>
      <c r="BP9931" s="32"/>
      <c r="BQ9931" s="32"/>
      <c r="BR9931" s="32"/>
      <c r="BS9931" s="32"/>
      <c r="BT9931" s="32"/>
      <c r="BU9931" s="32"/>
      <c r="BV9931" s="32"/>
      <c r="BW9931" s="32"/>
      <c r="BX9931" s="32"/>
      <c r="BY9931" s="32"/>
      <c r="BZ9931" s="32"/>
    </row>
    <row r="9932" spans="66:78" x14ac:dyDescent="0.2">
      <c r="BN9932" s="32"/>
      <c r="BO9932" s="32"/>
      <c r="BP9932" s="32"/>
      <c r="BQ9932" s="32"/>
      <c r="BR9932" s="32"/>
      <c r="BS9932" s="32"/>
      <c r="BT9932" s="32"/>
      <c r="BU9932" s="32"/>
      <c r="BV9932" s="32"/>
      <c r="BW9932" s="32"/>
      <c r="BX9932" s="32"/>
      <c r="BY9932" s="32"/>
      <c r="BZ9932" s="32"/>
    </row>
    <row r="9933" spans="66:78" x14ac:dyDescent="0.2">
      <c r="BN9933" s="32"/>
      <c r="BO9933" s="32"/>
      <c r="BP9933" s="32"/>
      <c r="BQ9933" s="32"/>
      <c r="BR9933" s="32"/>
      <c r="BS9933" s="32"/>
      <c r="BT9933" s="32"/>
      <c r="BU9933" s="32"/>
      <c r="BV9933" s="32"/>
      <c r="BW9933" s="32"/>
      <c r="BX9933" s="32"/>
      <c r="BY9933" s="32"/>
      <c r="BZ9933" s="32"/>
    </row>
    <row r="9934" spans="66:78" x14ac:dyDescent="0.2">
      <c r="BN9934" s="32"/>
      <c r="BO9934" s="32"/>
      <c r="BP9934" s="32"/>
      <c r="BQ9934" s="32"/>
      <c r="BR9934" s="32"/>
      <c r="BS9934" s="32"/>
      <c r="BT9934" s="32"/>
      <c r="BU9934" s="32"/>
      <c r="BV9934" s="32"/>
      <c r="BW9934" s="32"/>
      <c r="BX9934" s="32"/>
      <c r="BY9934" s="32"/>
      <c r="BZ9934" s="32"/>
    </row>
    <row r="9935" spans="66:78" x14ac:dyDescent="0.2">
      <c r="BN9935" s="32"/>
      <c r="BO9935" s="32"/>
      <c r="BP9935" s="32"/>
      <c r="BQ9935" s="32"/>
      <c r="BR9935" s="32"/>
      <c r="BS9935" s="32"/>
      <c r="BT9935" s="32"/>
      <c r="BU9935" s="32"/>
      <c r="BV9935" s="32"/>
      <c r="BW9935" s="32"/>
      <c r="BX9935" s="32"/>
      <c r="BY9935" s="32"/>
      <c r="BZ9935" s="32"/>
    </row>
    <row r="9936" spans="66:78" x14ac:dyDescent="0.2">
      <c r="BN9936" s="32"/>
      <c r="BO9936" s="32"/>
      <c r="BP9936" s="32"/>
      <c r="BQ9936" s="32"/>
      <c r="BR9936" s="32"/>
      <c r="BS9936" s="32"/>
      <c r="BT9936" s="32"/>
      <c r="BU9936" s="32"/>
      <c r="BV9936" s="32"/>
      <c r="BW9936" s="32"/>
      <c r="BX9936" s="32"/>
      <c r="BY9936" s="32"/>
      <c r="BZ9936" s="32"/>
    </row>
    <row r="9937" spans="66:78" x14ac:dyDescent="0.2">
      <c r="BN9937" s="32"/>
      <c r="BO9937" s="32"/>
      <c r="BP9937" s="32"/>
      <c r="BQ9937" s="32"/>
      <c r="BR9937" s="32"/>
      <c r="BS9937" s="32"/>
      <c r="BT9937" s="32"/>
      <c r="BU9937" s="32"/>
      <c r="BV9937" s="32"/>
      <c r="BW9937" s="32"/>
      <c r="BX9937" s="32"/>
      <c r="BY9937" s="32"/>
      <c r="BZ9937" s="32"/>
    </row>
    <row r="9938" spans="66:78" x14ac:dyDescent="0.2">
      <c r="BN9938" s="32"/>
      <c r="BO9938" s="32"/>
      <c r="BP9938" s="32"/>
      <c r="BQ9938" s="32"/>
      <c r="BR9938" s="32"/>
      <c r="BS9938" s="32"/>
      <c r="BT9938" s="32"/>
      <c r="BU9938" s="32"/>
      <c r="BV9938" s="32"/>
      <c r="BW9938" s="32"/>
      <c r="BX9938" s="32"/>
      <c r="BY9938" s="32"/>
      <c r="BZ9938" s="32"/>
    </row>
    <row r="9939" spans="66:78" x14ac:dyDescent="0.2">
      <c r="BN9939" s="32"/>
      <c r="BO9939" s="32"/>
      <c r="BP9939" s="32"/>
      <c r="BQ9939" s="32"/>
      <c r="BR9939" s="32"/>
      <c r="BS9939" s="32"/>
      <c r="BT9939" s="32"/>
      <c r="BU9939" s="32"/>
      <c r="BV9939" s="32"/>
      <c r="BW9939" s="32"/>
      <c r="BX9939" s="32"/>
      <c r="BY9939" s="32"/>
      <c r="BZ9939" s="32"/>
    </row>
    <row r="9940" spans="66:78" x14ac:dyDescent="0.2">
      <c r="BN9940" s="32"/>
      <c r="BO9940" s="32"/>
      <c r="BP9940" s="32"/>
      <c r="BQ9940" s="32"/>
      <c r="BR9940" s="32"/>
      <c r="BS9940" s="32"/>
      <c r="BT9940" s="32"/>
      <c r="BU9940" s="32"/>
      <c r="BV9940" s="32"/>
      <c r="BW9940" s="32"/>
      <c r="BX9940" s="32"/>
      <c r="BY9940" s="32"/>
      <c r="BZ9940" s="32"/>
    </row>
    <row r="9941" spans="66:78" x14ac:dyDescent="0.2">
      <c r="BN9941" s="32"/>
      <c r="BO9941" s="32"/>
      <c r="BP9941" s="32"/>
      <c r="BQ9941" s="32"/>
      <c r="BR9941" s="32"/>
      <c r="BS9941" s="32"/>
      <c r="BT9941" s="32"/>
      <c r="BU9941" s="32"/>
      <c r="BV9941" s="32"/>
      <c r="BW9941" s="32"/>
      <c r="BX9941" s="32"/>
      <c r="BY9941" s="32"/>
      <c r="BZ9941" s="32"/>
    </row>
    <row r="9942" spans="66:78" x14ac:dyDescent="0.2">
      <c r="BN9942" s="32"/>
      <c r="BO9942" s="32"/>
      <c r="BP9942" s="32"/>
      <c r="BQ9942" s="32"/>
      <c r="BR9942" s="32"/>
      <c r="BS9942" s="32"/>
      <c r="BT9942" s="32"/>
      <c r="BU9942" s="32"/>
      <c r="BV9942" s="32"/>
      <c r="BW9942" s="32"/>
      <c r="BX9942" s="32"/>
      <c r="BY9942" s="32"/>
      <c r="BZ9942" s="32"/>
    </row>
    <row r="9943" spans="66:78" x14ac:dyDescent="0.2">
      <c r="BN9943" s="32"/>
      <c r="BO9943" s="32"/>
      <c r="BP9943" s="32"/>
      <c r="BQ9943" s="32"/>
      <c r="BR9943" s="32"/>
      <c r="BS9943" s="32"/>
      <c r="BT9943" s="32"/>
      <c r="BU9943" s="32"/>
      <c r="BV9943" s="32"/>
      <c r="BW9943" s="32"/>
      <c r="BX9943" s="32"/>
      <c r="BY9943" s="32"/>
      <c r="BZ9943" s="32"/>
    </row>
    <row r="9944" spans="66:78" x14ac:dyDescent="0.2">
      <c r="BN9944" s="32"/>
      <c r="BO9944" s="32"/>
      <c r="BP9944" s="32"/>
      <c r="BQ9944" s="32"/>
      <c r="BR9944" s="32"/>
      <c r="BS9944" s="32"/>
      <c r="BT9944" s="32"/>
      <c r="BU9944" s="32"/>
      <c r="BV9944" s="32"/>
      <c r="BW9944" s="32"/>
      <c r="BX9944" s="32"/>
      <c r="BY9944" s="32"/>
      <c r="BZ9944" s="32"/>
    </row>
    <row r="9945" spans="66:78" x14ac:dyDescent="0.2">
      <c r="BN9945" s="32"/>
      <c r="BO9945" s="32"/>
      <c r="BP9945" s="32"/>
      <c r="BQ9945" s="32"/>
      <c r="BR9945" s="32"/>
      <c r="BS9945" s="32"/>
      <c r="BT9945" s="32"/>
      <c r="BU9945" s="32"/>
      <c r="BV9945" s="32"/>
      <c r="BW9945" s="32"/>
      <c r="BX9945" s="32"/>
      <c r="BY9945" s="32"/>
      <c r="BZ9945" s="32"/>
    </row>
    <row r="9946" spans="66:78" x14ac:dyDescent="0.2">
      <c r="BN9946" s="32"/>
      <c r="BO9946" s="32"/>
      <c r="BP9946" s="32"/>
      <c r="BQ9946" s="32"/>
      <c r="BR9946" s="32"/>
      <c r="BS9946" s="32"/>
      <c r="BT9946" s="32"/>
      <c r="BU9946" s="32"/>
      <c r="BV9946" s="32"/>
      <c r="BW9946" s="32"/>
      <c r="BX9946" s="32"/>
      <c r="BY9946" s="32"/>
      <c r="BZ9946" s="32"/>
    </row>
    <row r="9947" spans="66:78" x14ac:dyDescent="0.2">
      <c r="BN9947" s="32"/>
      <c r="BO9947" s="32"/>
      <c r="BP9947" s="32"/>
      <c r="BQ9947" s="32"/>
      <c r="BR9947" s="32"/>
      <c r="BS9947" s="32"/>
      <c r="BT9947" s="32"/>
      <c r="BU9947" s="32"/>
      <c r="BV9947" s="32"/>
      <c r="BW9947" s="32"/>
      <c r="BX9947" s="32"/>
      <c r="BY9947" s="32"/>
      <c r="BZ9947" s="32"/>
    </row>
    <row r="9948" spans="66:78" x14ac:dyDescent="0.2">
      <c r="BN9948" s="32"/>
      <c r="BO9948" s="32"/>
      <c r="BP9948" s="32"/>
      <c r="BQ9948" s="32"/>
      <c r="BR9948" s="32"/>
      <c r="BS9948" s="32"/>
      <c r="BT9948" s="32"/>
      <c r="BU9948" s="32"/>
      <c r="BV9948" s="32"/>
      <c r="BW9948" s="32"/>
      <c r="BX9948" s="32"/>
      <c r="BY9948" s="32"/>
      <c r="BZ9948" s="32"/>
    </row>
    <row r="9949" spans="66:78" x14ac:dyDescent="0.2">
      <c r="BN9949" s="32"/>
      <c r="BO9949" s="32"/>
      <c r="BP9949" s="32"/>
      <c r="BQ9949" s="32"/>
      <c r="BR9949" s="32"/>
      <c r="BS9949" s="32"/>
      <c r="BT9949" s="32"/>
      <c r="BU9949" s="32"/>
      <c r="BV9949" s="32"/>
      <c r="BW9949" s="32"/>
      <c r="BX9949" s="32"/>
      <c r="BY9949" s="32"/>
      <c r="BZ9949" s="32"/>
    </row>
    <row r="9950" spans="66:78" x14ac:dyDescent="0.2">
      <c r="BN9950" s="32"/>
      <c r="BO9950" s="32"/>
      <c r="BP9950" s="32"/>
      <c r="BQ9950" s="32"/>
      <c r="BR9950" s="32"/>
      <c r="BS9950" s="32"/>
      <c r="BT9950" s="32"/>
      <c r="BU9950" s="32"/>
      <c r="BV9950" s="32"/>
      <c r="BW9950" s="32"/>
      <c r="BX9950" s="32"/>
      <c r="BY9950" s="32"/>
      <c r="BZ9950" s="32"/>
    </row>
    <row r="9951" spans="66:78" x14ac:dyDescent="0.2">
      <c r="BN9951" s="32"/>
      <c r="BO9951" s="32"/>
      <c r="BP9951" s="32"/>
      <c r="BQ9951" s="32"/>
      <c r="BR9951" s="32"/>
      <c r="BS9951" s="32"/>
      <c r="BT9951" s="32"/>
      <c r="BU9951" s="32"/>
      <c r="BV9951" s="32"/>
      <c r="BW9951" s="32"/>
      <c r="BX9951" s="32"/>
      <c r="BY9951" s="32"/>
      <c r="BZ9951" s="32"/>
    </row>
    <row r="9952" spans="66:78" x14ac:dyDescent="0.2">
      <c r="BN9952" s="32"/>
      <c r="BO9952" s="32"/>
      <c r="BP9952" s="32"/>
      <c r="BQ9952" s="32"/>
      <c r="BR9952" s="32"/>
      <c r="BS9952" s="32"/>
      <c r="BT9952" s="32"/>
      <c r="BU9952" s="32"/>
      <c r="BV9952" s="32"/>
      <c r="BW9952" s="32"/>
      <c r="BX9952" s="32"/>
      <c r="BY9952" s="32"/>
      <c r="BZ9952" s="32"/>
    </row>
    <row r="9953" spans="66:78" x14ac:dyDescent="0.2">
      <c r="BN9953" s="32"/>
      <c r="BO9953" s="32"/>
      <c r="BP9953" s="32"/>
      <c r="BQ9953" s="32"/>
      <c r="BR9953" s="32"/>
      <c r="BS9953" s="32"/>
      <c r="BT9953" s="32"/>
      <c r="BU9953" s="32"/>
      <c r="BV9953" s="32"/>
      <c r="BW9953" s="32"/>
      <c r="BX9953" s="32"/>
      <c r="BY9953" s="32"/>
      <c r="BZ9953" s="32"/>
    </row>
    <row r="9954" spans="66:78" x14ac:dyDescent="0.2">
      <c r="BN9954" s="32"/>
      <c r="BO9954" s="32"/>
      <c r="BP9954" s="32"/>
      <c r="BQ9954" s="32"/>
      <c r="BR9954" s="32"/>
      <c r="BS9954" s="32"/>
      <c r="BT9954" s="32"/>
      <c r="BU9954" s="32"/>
      <c r="BV9954" s="32"/>
      <c r="BW9954" s="32"/>
      <c r="BX9954" s="32"/>
      <c r="BY9954" s="32"/>
      <c r="BZ9954" s="32"/>
    </row>
    <row r="9955" spans="66:78" x14ac:dyDescent="0.2">
      <c r="BN9955" s="32"/>
      <c r="BO9955" s="32"/>
      <c r="BP9955" s="32"/>
      <c r="BQ9955" s="32"/>
      <c r="BR9955" s="32"/>
      <c r="BS9955" s="32"/>
      <c r="BT9955" s="32"/>
      <c r="BU9955" s="32"/>
      <c r="BV9955" s="32"/>
      <c r="BW9955" s="32"/>
      <c r="BX9955" s="32"/>
      <c r="BY9955" s="32"/>
      <c r="BZ9955" s="32"/>
    </row>
    <row r="9956" spans="66:78" x14ac:dyDescent="0.2">
      <c r="BN9956" s="32"/>
      <c r="BO9956" s="32"/>
      <c r="BP9956" s="32"/>
      <c r="BQ9956" s="32"/>
      <c r="BR9956" s="32"/>
      <c r="BS9956" s="32"/>
      <c r="BT9956" s="32"/>
      <c r="BU9956" s="32"/>
      <c r="BV9956" s="32"/>
      <c r="BW9956" s="32"/>
      <c r="BX9956" s="32"/>
      <c r="BY9956" s="32"/>
      <c r="BZ9956" s="32"/>
    </row>
    <row r="9957" spans="66:78" x14ac:dyDescent="0.2">
      <c r="BN9957" s="32"/>
      <c r="BO9957" s="32"/>
      <c r="BP9957" s="32"/>
      <c r="BQ9957" s="32"/>
      <c r="BR9957" s="32"/>
      <c r="BS9957" s="32"/>
      <c r="BT9957" s="32"/>
      <c r="BU9957" s="32"/>
      <c r="BV9957" s="32"/>
      <c r="BW9957" s="32"/>
      <c r="BX9957" s="32"/>
      <c r="BY9957" s="32"/>
      <c r="BZ9957" s="32"/>
    </row>
    <row r="9958" spans="66:78" x14ac:dyDescent="0.2">
      <c r="BN9958" s="32"/>
      <c r="BO9958" s="32"/>
      <c r="BP9958" s="32"/>
      <c r="BQ9958" s="32"/>
      <c r="BR9958" s="32"/>
      <c r="BS9958" s="32"/>
      <c r="BT9958" s="32"/>
      <c r="BU9958" s="32"/>
      <c r="BV9958" s="32"/>
      <c r="BW9958" s="32"/>
      <c r="BX9958" s="32"/>
      <c r="BY9958" s="32"/>
      <c r="BZ9958" s="32"/>
    </row>
    <row r="9959" spans="66:78" x14ac:dyDescent="0.2">
      <c r="BN9959" s="32"/>
      <c r="BO9959" s="32"/>
      <c r="BP9959" s="32"/>
      <c r="BQ9959" s="32"/>
      <c r="BR9959" s="32"/>
      <c r="BS9959" s="32"/>
      <c r="BT9959" s="32"/>
      <c r="BU9959" s="32"/>
      <c r="BV9959" s="32"/>
      <c r="BW9959" s="32"/>
      <c r="BX9959" s="32"/>
      <c r="BY9959" s="32"/>
      <c r="BZ9959" s="32"/>
    </row>
    <row r="9960" spans="66:78" x14ac:dyDescent="0.2">
      <c r="BN9960" s="32"/>
      <c r="BO9960" s="32"/>
      <c r="BP9960" s="32"/>
      <c r="BQ9960" s="32"/>
      <c r="BR9960" s="32"/>
      <c r="BS9960" s="32"/>
      <c r="BT9960" s="32"/>
      <c r="BU9960" s="32"/>
      <c r="BV9960" s="32"/>
      <c r="BW9960" s="32"/>
      <c r="BX9960" s="32"/>
      <c r="BY9960" s="32"/>
      <c r="BZ9960" s="32"/>
    </row>
    <row r="9961" spans="66:78" x14ac:dyDescent="0.2">
      <c r="BN9961" s="32"/>
      <c r="BO9961" s="32"/>
      <c r="BP9961" s="32"/>
      <c r="BQ9961" s="32"/>
      <c r="BR9961" s="32"/>
      <c r="BS9961" s="32"/>
      <c r="BT9961" s="32"/>
      <c r="BU9961" s="32"/>
      <c r="BV9961" s="32"/>
      <c r="BW9961" s="32"/>
      <c r="BX9961" s="32"/>
      <c r="BY9961" s="32"/>
      <c r="BZ9961" s="32"/>
    </row>
    <row r="9962" spans="66:78" x14ac:dyDescent="0.2">
      <c r="BN9962" s="32"/>
      <c r="BO9962" s="32"/>
      <c r="BP9962" s="32"/>
      <c r="BQ9962" s="32"/>
      <c r="BR9962" s="32"/>
      <c r="BS9962" s="32"/>
      <c r="BT9962" s="32"/>
      <c r="BU9962" s="32"/>
      <c r="BV9962" s="32"/>
      <c r="BW9962" s="32"/>
      <c r="BX9962" s="32"/>
      <c r="BY9962" s="32"/>
      <c r="BZ9962" s="32"/>
    </row>
    <row r="9963" spans="66:78" x14ac:dyDescent="0.2">
      <c r="BN9963" s="32"/>
      <c r="BO9963" s="32"/>
      <c r="BP9963" s="32"/>
      <c r="BQ9963" s="32"/>
      <c r="BR9963" s="32"/>
      <c r="BS9963" s="32"/>
      <c r="BT9963" s="32"/>
      <c r="BU9963" s="32"/>
      <c r="BV9963" s="32"/>
      <c r="BW9963" s="32"/>
      <c r="BX9963" s="32"/>
      <c r="BY9963" s="32"/>
      <c r="BZ9963" s="32"/>
    </row>
    <row r="9964" spans="66:78" x14ac:dyDescent="0.2">
      <c r="BN9964" s="32"/>
      <c r="BO9964" s="32"/>
      <c r="BP9964" s="32"/>
      <c r="BQ9964" s="32"/>
      <c r="BR9964" s="32"/>
      <c r="BS9964" s="32"/>
      <c r="BT9964" s="32"/>
      <c r="BU9964" s="32"/>
      <c r="BV9964" s="32"/>
      <c r="BW9964" s="32"/>
      <c r="BX9964" s="32"/>
      <c r="BY9964" s="32"/>
      <c r="BZ9964" s="32"/>
    </row>
    <row r="9965" spans="66:78" x14ac:dyDescent="0.2">
      <c r="BN9965" s="32"/>
      <c r="BO9965" s="32"/>
      <c r="BP9965" s="32"/>
      <c r="BQ9965" s="32"/>
      <c r="BR9965" s="32"/>
      <c r="BS9965" s="32"/>
      <c r="BT9965" s="32"/>
      <c r="BU9965" s="32"/>
      <c r="BV9965" s="32"/>
      <c r="BW9965" s="32"/>
      <c r="BX9965" s="32"/>
      <c r="BY9965" s="32"/>
      <c r="BZ9965" s="32"/>
    </row>
    <row r="9966" spans="66:78" x14ac:dyDescent="0.2">
      <c r="BN9966" s="32"/>
      <c r="BO9966" s="32"/>
      <c r="BP9966" s="32"/>
      <c r="BQ9966" s="32"/>
      <c r="BR9966" s="32"/>
      <c r="BS9966" s="32"/>
      <c r="BT9966" s="32"/>
      <c r="BU9966" s="32"/>
      <c r="BV9966" s="32"/>
      <c r="BW9966" s="32"/>
      <c r="BX9966" s="32"/>
      <c r="BY9966" s="32"/>
      <c r="BZ9966" s="32"/>
    </row>
    <row r="9967" spans="66:78" x14ac:dyDescent="0.2">
      <c r="BN9967" s="32"/>
      <c r="BO9967" s="32"/>
      <c r="BP9967" s="32"/>
      <c r="BQ9967" s="32"/>
      <c r="BR9967" s="32"/>
      <c r="BS9967" s="32"/>
      <c r="BT9967" s="32"/>
      <c r="BU9967" s="32"/>
      <c r="BV9967" s="32"/>
      <c r="BW9967" s="32"/>
      <c r="BX9967" s="32"/>
      <c r="BY9967" s="32"/>
      <c r="BZ9967" s="32"/>
    </row>
    <row r="9968" spans="66:78" x14ac:dyDescent="0.2">
      <c r="BN9968" s="32"/>
      <c r="BO9968" s="32"/>
      <c r="BP9968" s="32"/>
      <c r="BQ9968" s="32"/>
      <c r="BR9968" s="32"/>
      <c r="BS9968" s="32"/>
      <c r="BT9968" s="32"/>
      <c r="BU9968" s="32"/>
      <c r="BV9968" s="32"/>
      <c r="BW9968" s="32"/>
      <c r="BX9968" s="32"/>
      <c r="BY9968" s="32"/>
      <c r="BZ9968" s="32"/>
    </row>
    <row r="9969" spans="66:78" x14ac:dyDescent="0.2">
      <c r="BN9969" s="32"/>
      <c r="BO9969" s="32"/>
      <c r="BP9969" s="32"/>
      <c r="BQ9969" s="32"/>
      <c r="BR9969" s="32"/>
      <c r="BS9969" s="32"/>
      <c r="BT9969" s="32"/>
      <c r="BU9969" s="32"/>
      <c r="BV9969" s="32"/>
      <c r="BW9969" s="32"/>
      <c r="BX9969" s="32"/>
      <c r="BY9969" s="32"/>
      <c r="BZ9969" s="32"/>
    </row>
    <row r="9970" spans="66:78" x14ac:dyDescent="0.2">
      <c r="BN9970" s="32"/>
      <c r="BO9970" s="32"/>
      <c r="BP9970" s="32"/>
      <c r="BQ9970" s="32"/>
      <c r="BR9970" s="32"/>
      <c r="BS9970" s="32"/>
      <c r="BT9970" s="32"/>
      <c r="BU9970" s="32"/>
      <c r="BV9970" s="32"/>
      <c r="BW9970" s="32"/>
      <c r="BX9970" s="32"/>
      <c r="BY9970" s="32"/>
      <c r="BZ9970" s="32"/>
    </row>
    <row r="9971" spans="66:78" x14ac:dyDescent="0.2">
      <c r="BN9971" s="32"/>
      <c r="BO9971" s="32"/>
      <c r="BP9971" s="32"/>
      <c r="BQ9971" s="32"/>
      <c r="BR9971" s="32"/>
      <c r="BS9971" s="32"/>
      <c r="BT9971" s="32"/>
      <c r="BU9971" s="32"/>
      <c r="BV9971" s="32"/>
      <c r="BW9971" s="32"/>
      <c r="BX9971" s="32"/>
      <c r="BY9971" s="32"/>
      <c r="BZ9971" s="32"/>
    </row>
    <row r="9972" spans="66:78" x14ac:dyDescent="0.2">
      <c r="BN9972" s="32"/>
      <c r="BO9972" s="32"/>
      <c r="BP9972" s="32"/>
      <c r="BQ9972" s="32"/>
      <c r="BR9972" s="32"/>
      <c r="BS9972" s="32"/>
      <c r="BT9972" s="32"/>
      <c r="BU9972" s="32"/>
      <c r="BV9972" s="32"/>
      <c r="BW9972" s="32"/>
      <c r="BX9972" s="32"/>
      <c r="BY9972" s="32"/>
      <c r="BZ9972" s="32"/>
    </row>
    <row r="9973" spans="66:78" x14ac:dyDescent="0.2">
      <c r="BN9973" s="32"/>
      <c r="BO9973" s="32"/>
      <c r="BP9973" s="32"/>
      <c r="BQ9973" s="32"/>
      <c r="BR9973" s="32"/>
      <c r="BS9973" s="32"/>
      <c r="BT9973" s="32"/>
      <c r="BU9973" s="32"/>
      <c r="BV9973" s="32"/>
      <c r="BW9973" s="32"/>
      <c r="BX9973" s="32"/>
      <c r="BY9973" s="32"/>
      <c r="BZ9973" s="32"/>
    </row>
    <row r="9974" spans="66:78" x14ac:dyDescent="0.2">
      <c r="BN9974" s="32"/>
      <c r="BO9974" s="32"/>
      <c r="BP9974" s="32"/>
      <c r="BQ9974" s="32"/>
      <c r="BR9974" s="32"/>
      <c r="BS9974" s="32"/>
      <c r="BT9974" s="32"/>
      <c r="BU9974" s="32"/>
      <c r="BV9974" s="32"/>
      <c r="BW9974" s="32"/>
      <c r="BX9974" s="32"/>
      <c r="BY9974" s="32"/>
      <c r="BZ9974" s="32"/>
    </row>
    <row r="9975" spans="66:78" x14ac:dyDescent="0.2">
      <c r="BN9975" s="32"/>
      <c r="BO9975" s="32"/>
      <c r="BP9975" s="32"/>
      <c r="BQ9975" s="32"/>
      <c r="BR9975" s="32"/>
      <c r="BS9975" s="32"/>
      <c r="BT9975" s="32"/>
      <c r="BU9975" s="32"/>
      <c r="BV9975" s="32"/>
      <c r="BW9975" s="32"/>
      <c r="BX9975" s="32"/>
      <c r="BY9975" s="32"/>
      <c r="BZ9975" s="32"/>
    </row>
    <row r="9976" spans="66:78" x14ac:dyDescent="0.2">
      <c r="BN9976" s="32"/>
      <c r="BO9976" s="32"/>
      <c r="BP9976" s="32"/>
      <c r="BQ9976" s="32"/>
      <c r="BR9976" s="32"/>
      <c r="BS9976" s="32"/>
      <c r="BT9976" s="32"/>
      <c r="BU9976" s="32"/>
      <c r="BV9976" s="32"/>
      <c r="BW9976" s="32"/>
      <c r="BX9976" s="32"/>
      <c r="BY9976" s="32"/>
      <c r="BZ9976" s="32"/>
    </row>
    <row r="9977" spans="66:78" x14ac:dyDescent="0.2">
      <c r="BN9977" s="32"/>
      <c r="BO9977" s="32"/>
      <c r="BP9977" s="32"/>
      <c r="BQ9977" s="32"/>
      <c r="BR9977" s="32"/>
      <c r="BS9977" s="32"/>
      <c r="BT9977" s="32"/>
      <c r="BU9977" s="32"/>
      <c r="BV9977" s="32"/>
      <c r="BW9977" s="32"/>
      <c r="BX9977" s="32"/>
      <c r="BY9977" s="32"/>
      <c r="BZ9977" s="32"/>
    </row>
    <row r="9978" spans="66:78" x14ac:dyDescent="0.2">
      <c r="BN9978" s="32"/>
      <c r="BO9978" s="32"/>
      <c r="BP9978" s="32"/>
      <c r="BQ9978" s="32"/>
      <c r="BR9978" s="32"/>
      <c r="BS9978" s="32"/>
      <c r="BT9978" s="32"/>
      <c r="BU9978" s="32"/>
      <c r="BV9978" s="32"/>
      <c r="BW9978" s="32"/>
      <c r="BX9978" s="32"/>
      <c r="BY9978" s="32"/>
      <c r="BZ9978" s="32"/>
    </row>
    <row r="9979" spans="66:78" x14ac:dyDescent="0.2">
      <c r="BN9979" s="32"/>
      <c r="BO9979" s="32"/>
      <c r="BP9979" s="32"/>
      <c r="BQ9979" s="32"/>
      <c r="BR9979" s="32"/>
      <c r="BS9979" s="32"/>
      <c r="BT9979" s="32"/>
      <c r="BU9979" s="32"/>
      <c r="BV9979" s="32"/>
      <c r="BW9979" s="32"/>
      <c r="BX9979" s="32"/>
      <c r="BY9979" s="32"/>
      <c r="BZ9979" s="32"/>
    </row>
    <row r="9980" spans="66:78" x14ac:dyDescent="0.2">
      <c r="BN9980" s="32"/>
      <c r="BO9980" s="32"/>
      <c r="BP9980" s="32"/>
      <c r="BQ9980" s="32"/>
      <c r="BR9980" s="32"/>
      <c r="BS9980" s="32"/>
      <c r="BT9980" s="32"/>
      <c r="BU9980" s="32"/>
      <c r="BV9980" s="32"/>
      <c r="BW9980" s="32"/>
      <c r="BX9980" s="32"/>
      <c r="BY9980" s="32"/>
      <c r="BZ9980" s="32"/>
    </row>
    <row r="9981" spans="66:78" x14ac:dyDescent="0.2">
      <c r="BN9981" s="32"/>
      <c r="BO9981" s="32"/>
      <c r="BP9981" s="32"/>
      <c r="BQ9981" s="32"/>
      <c r="BR9981" s="32"/>
      <c r="BS9981" s="32"/>
      <c r="BT9981" s="32"/>
      <c r="BU9981" s="32"/>
      <c r="BV9981" s="32"/>
      <c r="BW9981" s="32"/>
      <c r="BX9981" s="32"/>
      <c r="BY9981" s="32"/>
      <c r="BZ9981" s="32"/>
    </row>
    <row r="9982" spans="66:78" x14ac:dyDescent="0.2">
      <c r="BN9982" s="32"/>
      <c r="BO9982" s="32"/>
      <c r="BP9982" s="32"/>
      <c r="BQ9982" s="32"/>
      <c r="BR9982" s="32"/>
      <c r="BS9982" s="32"/>
      <c r="BT9982" s="32"/>
      <c r="BU9982" s="32"/>
      <c r="BV9982" s="32"/>
      <c r="BW9982" s="32"/>
      <c r="BX9982" s="32"/>
      <c r="BY9982" s="32"/>
      <c r="BZ9982" s="32"/>
    </row>
    <row r="9983" spans="66:78" x14ac:dyDescent="0.2">
      <c r="BN9983" s="32"/>
      <c r="BO9983" s="32"/>
      <c r="BP9983" s="32"/>
      <c r="BQ9983" s="32"/>
      <c r="BR9983" s="32"/>
      <c r="BS9983" s="32"/>
      <c r="BT9983" s="32"/>
      <c r="BU9983" s="32"/>
      <c r="BV9983" s="32"/>
      <c r="BW9983" s="32"/>
      <c r="BX9983" s="32"/>
      <c r="BY9983" s="32"/>
      <c r="BZ9983" s="32"/>
    </row>
    <row r="9984" spans="66:78" x14ac:dyDescent="0.2">
      <c r="BN9984" s="32"/>
      <c r="BO9984" s="32"/>
      <c r="BP9984" s="32"/>
      <c r="BQ9984" s="32"/>
      <c r="BR9984" s="32"/>
      <c r="BS9984" s="32"/>
      <c r="BT9984" s="32"/>
      <c r="BU9984" s="32"/>
      <c r="BV9984" s="32"/>
      <c r="BW9984" s="32"/>
      <c r="BX9984" s="32"/>
      <c r="BY9984" s="32"/>
      <c r="BZ9984" s="32"/>
    </row>
    <row r="9985" spans="66:78" x14ac:dyDescent="0.2">
      <c r="BN9985" s="32"/>
      <c r="BO9985" s="32"/>
      <c r="BP9985" s="32"/>
      <c r="BQ9985" s="32"/>
      <c r="BR9985" s="32"/>
      <c r="BS9985" s="32"/>
      <c r="BT9985" s="32"/>
      <c r="BU9985" s="32"/>
      <c r="BV9985" s="32"/>
      <c r="BW9985" s="32"/>
      <c r="BX9985" s="32"/>
      <c r="BY9985" s="32"/>
      <c r="BZ9985" s="32"/>
    </row>
    <row r="9986" spans="66:78" x14ac:dyDescent="0.2">
      <c r="BN9986" s="32"/>
      <c r="BO9986" s="32"/>
      <c r="BP9986" s="32"/>
      <c r="BQ9986" s="32"/>
      <c r="BR9986" s="32"/>
      <c r="BS9986" s="32"/>
      <c r="BT9986" s="32"/>
      <c r="BU9986" s="32"/>
      <c r="BV9986" s="32"/>
      <c r="BW9986" s="32"/>
      <c r="BX9986" s="32"/>
      <c r="BY9986" s="32"/>
      <c r="BZ9986" s="32"/>
    </row>
    <row r="9987" spans="66:78" x14ac:dyDescent="0.2">
      <c r="BN9987" s="32"/>
      <c r="BO9987" s="32"/>
      <c r="BP9987" s="32"/>
      <c r="BQ9987" s="32"/>
      <c r="BR9987" s="32"/>
      <c r="BS9987" s="32"/>
      <c r="BT9987" s="32"/>
      <c r="BU9987" s="32"/>
      <c r="BV9987" s="32"/>
      <c r="BW9987" s="32"/>
      <c r="BX9987" s="32"/>
      <c r="BY9987" s="32"/>
      <c r="BZ9987" s="32"/>
    </row>
    <row r="9988" spans="66:78" x14ac:dyDescent="0.2">
      <c r="BN9988" s="32"/>
      <c r="BO9988" s="32"/>
      <c r="BP9988" s="32"/>
      <c r="BQ9988" s="32"/>
      <c r="BR9988" s="32"/>
      <c r="BS9988" s="32"/>
      <c r="BT9988" s="32"/>
      <c r="BU9988" s="32"/>
      <c r="BV9988" s="32"/>
      <c r="BW9988" s="32"/>
      <c r="BX9988" s="32"/>
      <c r="BY9988" s="32"/>
      <c r="BZ9988" s="32"/>
    </row>
    <row r="9989" spans="66:78" x14ac:dyDescent="0.2">
      <c r="BN9989" s="32"/>
      <c r="BO9989" s="32"/>
      <c r="BP9989" s="32"/>
      <c r="BQ9989" s="32"/>
      <c r="BR9989" s="32"/>
      <c r="BS9989" s="32"/>
      <c r="BT9989" s="32"/>
      <c r="BU9989" s="32"/>
      <c r="BV9989" s="32"/>
      <c r="BW9989" s="32"/>
      <c r="BX9989" s="32"/>
      <c r="BY9989" s="32"/>
      <c r="BZ9989" s="32"/>
    </row>
    <row r="9990" spans="66:78" x14ac:dyDescent="0.2">
      <c r="BN9990" s="32"/>
      <c r="BO9990" s="32"/>
      <c r="BP9990" s="32"/>
      <c r="BQ9990" s="32"/>
      <c r="BR9990" s="32"/>
      <c r="BS9990" s="32"/>
      <c r="BT9990" s="32"/>
      <c r="BU9990" s="32"/>
      <c r="BV9990" s="32"/>
      <c r="BW9990" s="32"/>
      <c r="BX9990" s="32"/>
      <c r="BY9990" s="32"/>
      <c r="BZ9990" s="32"/>
    </row>
    <row r="9991" spans="66:78" x14ac:dyDescent="0.2">
      <c r="BN9991" s="32"/>
      <c r="BO9991" s="32"/>
      <c r="BP9991" s="32"/>
      <c r="BQ9991" s="32"/>
      <c r="BR9991" s="32"/>
      <c r="BS9991" s="32"/>
      <c r="BT9991" s="32"/>
      <c r="BU9991" s="32"/>
      <c r="BV9991" s="32"/>
      <c r="BW9991" s="32"/>
      <c r="BX9991" s="32"/>
      <c r="BY9991" s="32"/>
      <c r="BZ9991" s="32"/>
    </row>
    <row r="9992" spans="66:78" x14ac:dyDescent="0.2">
      <c r="BN9992" s="32"/>
      <c r="BO9992" s="32"/>
      <c r="BP9992" s="32"/>
      <c r="BQ9992" s="32"/>
      <c r="BR9992" s="32"/>
      <c r="BS9992" s="32"/>
      <c r="BT9992" s="32"/>
      <c r="BU9992" s="32"/>
      <c r="BV9992" s="32"/>
      <c r="BW9992" s="32"/>
      <c r="BX9992" s="32"/>
      <c r="BY9992" s="32"/>
      <c r="BZ9992" s="32"/>
    </row>
    <row r="9993" spans="66:78" x14ac:dyDescent="0.2">
      <c r="BN9993" s="32"/>
      <c r="BO9993" s="32"/>
      <c r="BP9993" s="32"/>
      <c r="BQ9993" s="32"/>
      <c r="BR9993" s="32"/>
      <c r="BS9993" s="32"/>
      <c r="BT9993" s="32"/>
      <c r="BU9993" s="32"/>
      <c r="BV9993" s="32"/>
      <c r="BW9993" s="32"/>
      <c r="BX9993" s="32"/>
      <c r="BY9993" s="32"/>
      <c r="BZ9993" s="32"/>
    </row>
    <row r="9994" spans="66:78" x14ac:dyDescent="0.2">
      <c r="BN9994" s="32"/>
      <c r="BO9994" s="32"/>
      <c r="BP9994" s="32"/>
      <c r="BQ9994" s="32"/>
      <c r="BR9994" s="32"/>
      <c r="BS9994" s="32"/>
      <c r="BT9994" s="32"/>
      <c r="BU9994" s="32"/>
      <c r="BV9994" s="32"/>
      <c r="BW9994" s="32"/>
      <c r="BX9994" s="32"/>
      <c r="BY9994" s="32"/>
      <c r="BZ9994" s="32"/>
    </row>
    <row r="9995" spans="66:78" x14ac:dyDescent="0.2">
      <c r="BN9995" s="32"/>
      <c r="BO9995" s="32"/>
      <c r="BP9995" s="32"/>
      <c r="BQ9995" s="32"/>
      <c r="BR9995" s="32"/>
      <c r="BS9995" s="32"/>
      <c r="BT9995" s="32"/>
      <c r="BU9995" s="32"/>
      <c r="BV9995" s="32"/>
      <c r="BW9995" s="32"/>
      <c r="BX9995" s="32"/>
      <c r="BY9995" s="32"/>
      <c r="BZ9995" s="32"/>
    </row>
    <row r="9996" spans="66:78" x14ac:dyDescent="0.2">
      <c r="BN9996" s="32"/>
      <c r="BO9996" s="32"/>
      <c r="BP9996" s="32"/>
      <c r="BQ9996" s="32"/>
      <c r="BR9996" s="32"/>
      <c r="BS9996" s="32"/>
      <c r="BT9996" s="32"/>
      <c r="BU9996" s="32"/>
      <c r="BV9996" s="32"/>
      <c r="BW9996" s="32"/>
      <c r="BX9996" s="32"/>
      <c r="BY9996" s="32"/>
      <c r="BZ9996" s="32"/>
    </row>
    <row r="9997" spans="66:78" x14ac:dyDescent="0.2">
      <c r="BN9997" s="32"/>
      <c r="BO9997" s="32"/>
      <c r="BP9997" s="32"/>
      <c r="BQ9997" s="32"/>
      <c r="BR9997" s="32"/>
      <c r="BS9997" s="32"/>
      <c r="BT9997" s="32"/>
      <c r="BU9997" s="32"/>
      <c r="BV9997" s="32"/>
      <c r="BW9997" s="32"/>
      <c r="BX9997" s="32"/>
      <c r="BY9997" s="32"/>
      <c r="BZ9997" s="32"/>
    </row>
    <row r="9998" spans="66:78" x14ac:dyDescent="0.2">
      <c r="BN9998" s="32"/>
      <c r="BO9998" s="32"/>
      <c r="BP9998" s="32"/>
      <c r="BQ9998" s="32"/>
      <c r="BR9998" s="32"/>
      <c r="BS9998" s="32"/>
      <c r="BT9998" s="32"/>
      <c r="BU9998" s="32"/>
      <c r="BV9998" s="32"/>
      <c r="BW9998" s="32"/>
      <c r="BX9998" s="32"/>
      <c r="BY9998" s="32"/>
      <c r="BZ9998" s="32"/>
    </row>
    <row r="9999" spans="66:78" x14ac:dyDescent="0.2">
      <c r="BN9999" s="32"/>
      <c r="BO9999" s="32"/>
      <c r="BP9999" s="32"/>
      <c r="BQ9999" s="32"/>
      <c r="BR9999" s="32"/>
      <c r="BS9999" s="32"/>
      <c r="BT9999" s="32"/>
      <c r="BU9999" s="32"/>
      <c r="BV9999" s="32"/>
      <c r="BW9999" s="32"/>
      <c r="BX9999" s="32"/>
      <c r="BY9999" s="32"/>
      <c r="BZ9999" s="32"/>
    </row>
    <row r="10000" spans="66:78" x14ac:dyDescent="0.2">
      <c r="BN10000" s="32"/>
      <c r="BO10000" s="32"/>
      <c r="BP10000" s="32"/>
      <c r="BQ10000" s="32"/>
      <c r="BR10000" s="32"/>
      <c r="BS10000" s="32"/>
      <c r="BT10000" s="32"/>
      <c r="BU10000" s="32"/>
      <c r="BV10000" s="32"/>
      <c r="BW10000" s="32"/>
      <c r="BX10000" s="32"/>
      <c r="BY10000" s="32"/>
      <c r="BZ10000" s="32"/>
    </row>
    <row r="10001" spans="66:78" x14ac:dyDescent="0.2">
      <c r="BN10001" s="32"/>
      <c r="BO10001" s="32"/>
      <c r="BP10001" s="32"/>
      <c r="BQ10001" s="32"/>
      <c r="BR10001" s="32"/>
      <c r="BS10001" s="32"/>
      <c r="BT10001" s="32"/>
      <c r="BU10001" s="32"/>
      <c r="BV10001" s="32"/>
      <c r="BW10001" s="32"/>
      <c r="BX10001" s="32"/>
      <c r="BY10001" s="32"/>
      <c r="BZ10001" s="32"/>
    </row>
    <row r="10002" spans="66:78" x14ac:dyDescent="0.2">
      <c r="BN10002" s="32"/>
      <c r="BO10002" s="32"/>
      <c r="BP10002" s="32"/>
      <c r="BQ10002" s="32"/>
      <c r="BR10002" s="32"/>
      <c r="BS10002" s="32"/>
      <c r="BT10002" s="32"/>
      <c r="BU10002" s="32"/>
      <c r="BV10002" s="32"/>
      <c r="BW10002" s="32"/>
      <c r="BX10002" s="32"/>
      <c r="BY10002" s="32"/>
      <c r="BZ10002" s="32"/>
    </row>
    <row r="10003" spans="66:78" x14ac:dyDescent="0.2">
      <c r="BN10003" s="32"/>
      <c r="BO10003" s="32"/>
      <c r="BP10003" s="32"/>
      <c r="BQ10003" s="32"/>
      <c r="BR10003" s="32"/>
      <c r="BS10003" s="32"/>
      <c r="BT10003" s="32"/>
      <c r="BU10003" s="32"/>
      <c r="BV10003" s="32"/>
      <c r="BW10003" s="32"/>
      <c r="BX10003" s="32"/>
      <c r="BY10003" s="32"/>
      <c r="BZ10003" s="32"/>
    </row>
    <row r="10004" spans="66:78" x14ac:dyDescent="0.2">
      <c r="BN10004" s="32"/>
      <c r="BO10004" s="32"/>
      <c r="BP10004" s="32"/>
      <c r="BQ10004" s="32"/>
      <c r="BR10004" s="32"/>
      <c r="BS10004" s="32"/>
      <c r="BT10004" s="32"/>
      <c r="BU10004" s="32"/>
      <c r="BV10004" s="32"/>
      <c r="BW10004" s="32"/>
      <c r="BX10004" s="32"/>
      <c r="BY10004" s="32"/>
      <c r="BZ10004" s="32"/>
    </row>
    <row r="10005" spans="66:78" x14ac:dyDescent="0.2">
      <c r="BN10005" s="32"/>
      <c r="BO10005" s="32"/>
      <c r="BP10005" s="32"/>
      <c r="BQ10005" s="32"/>
      <c r="BR10005" s="32"/>
      <c r="BS10005" s="32"/>
      <c r="BT10005" s="32"/>
      <c r="BU10005" s="32"/>
      <c r="BV10005" s="32"/>
      <c r="BW10005" s="32"/>
      <c r="BX10005" s="32"/>
      <c r="BY10005" s="32"/>
      <c r="BZ10005" s="32"/>
    </row>
    <row r="10006" spans="66:78" x14ac:dyDescent="0.2">
      <c r="BN10006" s="32"/>
      <c r="BO10006" s="32"/>
      <c r="BP10006" s="32"/>
      <c r="BQ10006" s="32"/>
      <c r="BR10006" s="32"/>
      <c r="BS10006" s="32"/>
      <c r="BT10006" s="32"/>
      <c r="BU10006" s="32"/>
      <c r="BV10006" s="32"/>
      <c r="BW10006" s="32"/>
      <c r="BX10006" s="32"/>
      <c r="BY10006" s="32"/>
      <c r="BZ10006" s="32"/>
    </row>
    <row r="10007" spans="66:78" x14ac:dyDescent="0.2">
      <c r="BN10007" s="32"/>
      <c r="BO10007" s="32"/>
      <c r="BP10007" s="32"/>
      <c r="BQ10007" s="32"/>
      <c r="BR10007" s="32"/>
      <c r="BS10007" s="32"/>
      <c r="BT10007" s="32"/>
      <c r="BU10007" s="32"/>
      <c r="BV10007" s="32"/>
      <c r="BW10007" s="32"/>
      <c r="BX10007" s="32"/>
      <c r="BY10007" s="32"/>
      <c r="BZ10007" s="32"/>
    </row>
    <row r="10008" spans="66:78" x14ac:dyDescent="0.2">
      <c r="BN10008" s="32"/>
      <c r="BO10008" s="32"/>
      <c r="BP10008" s="32"/>
      <c r="BQ10008" s="32"/>
      <c r="BR10008" s="32"/>
      <c r="BS10008" s="32"/>
      <c r="BT10008" s="32"/>
      <c r="BU10008" s="32"/>
      <c r="BV10008" s="32"/>
      <c r="BW10008" s="32"/>
      <c r="BX10008" s="32"/>
      <c r="BY10008" s="32"/>
      <c r="BZ10008" s="32"/>
    </row>
    <row r="10009" spans="66:78" x14ac:dyDescent="0.2">
      <c r="BN10009" s="32"/>
      <c r="BO10009" s="32"/>
      <c r="BP10009" s="32"/>
      <c r="BQ10009" s="32"/>
      <c r="BR10009" s="32"/>
      <c r="BS10009" s="32"/>
      <c r="BT10009" s="32"/>
      <c r="BU10009" s="32"/>
      <c r="BV10009" s="32"/>
      <c r="BW10009" s="32"/>
      <c r="BX10009" s="32"/>
      <c r="BY10009" s="32"/>
      <c r="BZ10009" s="32"/>
    </row>
    <row r="10010" spans="66:78" x14ac:dyDescent="0.2">
      <c r="BN10010" s="32"/>
      <c r="BO10010" s="32"/>
      <c r="BP10010" s="32"/>
      <c r="BQ10010" s="32"/>
      <c r="BR10010" s="32"/>
      <c r="BS10010" s="32"/>
      <c r="BT10010" s="32"/>
      <c r="BU10010" s="32"/>
      <c r="BV10010" s="32"/>
      <c r="BW10010" s="32"/>
      <c r="BX10010" s="32"/>
      <c r="BY10010" s="32"/>
      <c r="BZ10010" s="32"/>
    </row>
    <row r="10011" spans="66:78" x14ac:dyDescent="0.2">
      <c r="BN10011" s="32"/>
      <c r="BO10011" s="32"/>
      <c r="BP10011" s="32"/>
      <c r="BQ10011" s="32"/>
      <c r="BR10011" s="32"/>
      <c r="BS10011" s="32"/>
      <c r="BT10011" s="32"/>
      <c r="BU10011" s="32"/>
      <c r="BV10011" s="32"/>
      <c r="BW10011" s="32"/>
      <c r="BX10011" s="32"/>
      <c r="BY10011" s="32"/>
      <c r="BZ10011" s="32"/>
    </row>
    <row r="10012" spans="66:78" x14ac:dyDescent="0.2">
      <c r="BN10012" s="32"/>
      <c r="BO10012" s="32"/>
      <c r="BP10012" s="32"/>
      <c r="BQ10012" s="32"/>
      <c r="BR10012" s="32"/>
      <c r="BS10012" s="32"/>
      <c r="BT10012" s="32"/>
      <c r="BU10012" s="32"/>
      <c r="BV10012" s="32"/>
      <c r="BW10012" s="32"/>
      <c r="BX10012" s="32"/>
      <c r="BY10012" s="32"/>
      <c r="BZ10012" s="32"/>
    </row>
    <row r="10013" spans="66:78" x14ac:dyDescent="0.2">
      <c r="BN10013" s="32"/>
      <c r="BO10013" s="32"/>
      <c r="BP10013" s="32"/>
      <c r="BQ10013" s="32"/>
      <c r="BR10013" s="32"/>
      <c r="BS10013" s="32"/>
      <c r="BT10013" s="32"/>
      <c r="BU10013" s="32"/>
      <c r="BV10013" s="32"/>
      <c r="BW10013" s="32"/>
      <c r="BX10013" s="32"/>
      <c r="BY10013" s="32"/>
      <c r="BZ10013" s="32"/>
    </row>
    <row r="10014" spans="66:78" x14ac:dyDescent="0.2">
      <c r="BN10014" s="32"/>
      <c r="BO10014" s="32"/>
      <c r="BP10014" s="32"/>
      <c r="BQ10014" s="32"/>
      <c r="BR10014" s="32"/>
      <c r="BS10014" s="32"/>
      <c r="BT10014" s="32"/>
      <c r="BU10014" s="32"/>
      <c r="BV10014" s="32"/>
      <c r="BW10014" s="32"/>
      <c r="BX10014" s="32"/>
      <c r="BY10014" s="32"/>
      <c r="BZ10014" s="32"/>
    </row>
    <row r="10015" spans="66:78" x14ac:dyDescent="0.2">
      <c r="BN10015" s="32"/>
      <c r="BO10015" s="32"/>
      <c r="BP10015" s="32"/>
      <c r="BQ10015" s="32"/>
      <c r="BR10015" s="32"/>
      <c r="BS10015" s="32"/>
      <c r="BT10015" s="32"/>
      <c r="BU10015" s="32"/>
      <c r="BV10015" s="32"/>
      <c r="BW10015" s="32"/>
      <c r="BX10015" s="32"/>
      <c r="BY10015" s="32"/>
      <c r="BZ10015" s="32"/>
    </row>
    <row r="10016" spans="66:78" x14ac:dyDescent="0.2">
      <c r="BN10016" s="32"/>
      <c r="BO10016" s="32"/>
      <c r="BP10016" s="32"/>
      <c r="BQ10016" s="32"/>
      <c r="BR10016" s="32"/>
      <c r="BS10016" s="32"/>
      <c r="BT10016" s="32"/>
      <c r="BU10016" s="32"/>
      <c r="BV10016" s="32"/>
      <c r="BW10016" s="32"/>
      <c r="BX10016" s="32"/>
      <c r="BY10016" s="32"/>
      <c r="BZ10016" s="32"/>
    </row>
    <row r="10017" spans="66:78" x14ac:dyDescent="0.2">
      <c r="BN10017" s="32"/>
      <c r="BO10017" s="32"/>
      <c r="BP10017" s="32"/>
      <c r="BQ10017" s="32"/>
      <c r="BR10017" s="32"/>
      <c r="BS10017" s="32"/>
      <c r="BT10017" s="32"/>
      <c r="BU10017" s="32"/>
      <c r="BV10017" s="32"/>
      <c r="BW10017" s="32"/>
      <c r="BX10017" s="32"/>
      <c r="BY10017" s="32"/>
      <c r="BZ10017" s="32"/>
    </row>
    <row r="10018" spans="66:78" x14ac:dyDescent="0.2">
      <c r="BN10018" s="32"/>
      <c r="BO10018" s="32"/>
      <c r="BP10018" s="32"/>
      <c r="BQ10018" s="32"/>
      <c r="BR10018" s="32"/>
      <c r="BS10018" s="32"/>
      <c r="BT10018" s="32"/>
      <c r="BU10018" s="32"/>
      <c r="BV10018" s="32"/>
      <c r="BW10018" s="32"/>
      <c r="BX10018" s="32"/>
      <c r="BY10018" s="32"/>
      <c r="BZ10018" s="32"/>
    </row>
    <row r="10019" spans="66:78" x14ac:dyDescent="0.2">
      <c r="BN10019" s="32"/>
      <c r="BO10019" s="32"/>
      <c r="BP10019" s="32"/>
      <c r="BQ10019" s="32"/>
      <c r="BR10019" s="32"/>
      <c r="BS10019" s="32"/>
      <c r="BT10019" s="32"/>
      <c r="BU10019" s="32"/>
      <c r="BV10019" s="32"/>
      <c r="BW10019" s="32"/>
      <c r="BX10019" s="32"/>
      <c r="BY10019" s="32"/>
      <c r="BZ10019" s="32"/>
    </row>
    <row r="10020" spans="66:78" x14ac:dyDescent="0.2">
      <c r="BN10020" s="32"/>
      <c r="BO10020" s="32"/>
      <c r="BP10020" s="32"/>
      <c r="BQ10020" s="32"/>
      <c r="BR10020" s="32"/>
      <c r="BS10020" s="32"/>
      <c r="BT10020" s="32"/>
      <c r="BU10020" s="32"/>
      <c r="BV10020" s="32"/>
      <c r="BW10020" s="32"/>
      <c r="BX10020" s="32"/>
      <c r="BY10020" s="32"/>
      <c r="BZ10020" s="32"/>
    </row>
    <row r="10021" spans="66:78" x14ac:dyDescent="0.2">
      <c r="BN10021" s="32"/>
      <c r="BO10021" s="32"/>
      <c r="BP10021" s="32"/>
      <c r="BQ10021" s="32"/>
      <c r="BR10021" s="32"/>
      <c r="BS10021" s="32"/>
      <c r="BT10021" s="32"/>
      <c r="BU10021" s="32"/>
      <c r="BV10021" s="32"/>
      <c r="BW10021" s="32"/>
      <c r="BX10021" s="32"/>
      <c r="BY10021" s="32"/>
      <c r="BZ10021" s="32"/>
    </row>
    <row r="10022" spans="66:78" x14ac:dyDescent="0.2">
      <c r="BN10022" s="32"/>
      <c r="BO10022" s="32"/>
      <c r="BP10022" s="32"/>
      <c r="BQ10022" s="32"/>
      <c r="BR10022" s="32"/>
      <c r="BS10022" s="32"/>
      <c r="BT10022" s="32"/>
      <c r="BU10022" s="32"/>
      <c r="BV10022" s="32"/>
      <c r="BW10022" s="32"/>
      <c r="BX10022" s="32"/>
      <c r="BY10022" s="32"/>
      <c r="BZ10022" s="32"/>
    </row>
    <row r="10023" spans="66:78" x14ac:dyDescent="0.2">
      <c r="BN10023" s="32"/>
      <c r="BO10023" s="32"/>
      <c r="BP10023" s="32"/>
      <c r="BQ10023" s="32"/>
      <c r="BR10023" s="32"/>
      <c r="BS10023" s="32"/>
      <c r="BT10023" s="32"/>
      <c r="BU10023" s="32"/>
      <c r="BV10023" s="32"/>
      <c r="BW10023" s="32"/>
      <c r="BX10023" s="32"/>
      <c r="BY10023" s="32"/>
      <c r="BZ10023" s="32"/>
    </row>
    <row r="10024" spans="66:78" x14ac:dyDescent="0.2">
      <c r="BN10024" s="32"/>
      <c r="BO10024" s="32"/>
      <c r="BP10024" s="32"/>
      <c r="BQ10024" s="32"/>
      <c r="BR10024" s="32"/>
      <c r="BS10024" s="32"/>
      <c r="BT10024" s="32"/>
      <c r="BU10024" s="32"/>
      <c r="BV10024" s="32"/>
      <c r="BW10024" s="32"/>
      <c r="BX10024" s="32"/>
      <c r="BY10024" s="32"/>
      <c r="BZ10024" s="32"/>
    </row>
    <row r="10025" spans="66:78" x14ac:dyDescent="0.2">
      <c r="BN10025" s="32"/>
      <c r="BO10025" s="32"/>
      <c r="BP10025" s="32"/>
      <c r="BQ10025" s="32"/>
      <c r="BR10025" s="32"/>
      <c r="BS10025" s="32"/>
      <c r="BT10025" s="32"/>
      <c r="BU10025" s="32"/>
      <c r="BV10025" s="32"/>
      <c r="BW10025" s="32"/>
      <c r="BX10025" s="32"/>
      <c r="BY10025" s="32"/>
      <c r="BZ10025" s="32"/>
    </row>
    <row r="10026" spans="66:78" x14ac:dyDescent="0.2">
      <c r="BN10026" s="32"/>
      <c r="BO10026" s="32"/>
      <c r="BP10026" s="32"/>
      <c r="BQ10026" s="32"/>
      <c r="BR10026" s="32"/>
      <c r="BS10026" s="32"/>
      <c r="BT10026" s="32"/>
      <c r="BU10026" s="32"/>
      <c r="BV10026" s="32"/>
      <c r="BW10026" s="32"/>
      <c r="BX10026" s="32"/>
      <c r="BY10026" s="32"/>
      <c r="BZ10026" s="32"/>
    </row>
    <row r="10027" spans="66:78" x14ac:dyDescent="0.2">
      <c r="BN10027" s="32"/>
      <c r="BO10027" s="32"/>
      <c r="BP10027" s="32"/>
      <c r="BQ10027" s="32"/>
      <c r="BR10027" s="32"/>
      <c r="BS10027" s="32"/>
      <c r="BT10027" s="32"/>
      <c r="BU10027" s="32"/>
      <c r="BV10027" s="32"/>
      <c r="BW10027" s="32"/>
      <c r="BX10027" s="32"/>
      <c r="BY10027" s="32"/>
      <c r="BZ10027" s="32"/>
    </row>
    <row r="10028" spans="66:78" x14ac:dyDescent="0.2">
      <c r="BN10028" s="32"/>
      <c r="BO10028" s="32"/>
      <c r="BP10028" s="32"/>
      <c r="BQ10028" s="32"/>
      <c r="BR10028" s="32"/>
      <c r="BS10028" s="32"/>
      <c r="BT10028" s="32"/>
      <c r="BU10028" s="32"/>
      <c r="BV10028" s="32"/>
      <c r="BW10028" s="32"/>
      <c r="BX10028" s="32"/>
      <c r="BY10028" s="32"/>
      <c r="BZ10028" s="32"/>
    </row>
    <row r="10029" spans="66:78" x14ac:dyDescent="0.2">
      <c r="BN10029" s="32"/>
      <c r="BO10029" s="32"/>
      <c r="BP10029" s="32"/>
      <c r="BQ10029" s="32"/>
      <c r="BR10029" s="32"/>
      <c r="BS10029" s="32"/>
      <c r="BT10029" s="32"/>
      <c r="BU10029" s="32"/>
      <c r="BV10029" s="32"/>
      <c r="BW10029" s="32"/>
      <c r="BX10029" s="32"/>
      <c r="BY10029" s="32"/>
      <c r="BZ10029" s="32"/>
    </row>
    <row r="10030" spans="66:78" x14ac:dyDescent="0.2">
      <c r="BN10030" s="32"/>
      <c r="BO10030" s="32"/>
      <c r="BP10030" s="32"/>
      <c r="BQ10030" s="32"/>
      <c r="BR10030" s="32"/>
      <c r="BS10030" s="32"/>
      <c r="BT10030" s="32"/>
      <c r="BU10030" s="32"/>
      <c r="BV10030" s="32"/>
      <c r="BW10030" s="32"/>
      <c r="BX10030" s="32"/>
      <c r="BY10030" s="32"/>
      <c r="BZ10030" s="32"/>
    </row>
    <row r="10031" spans="66:78" x14ac:dyDescent="0.2">
      <c r="BN10031" s="32"/>
      <c r="BO10031" s="32"/>
      <c r="BP10031" s="32"/>
      <c r="BQ10031" s="32"/>
      <c r="BR10031" s="32"/>
      <c r="BS10031" s="32"/>
      <c r="BT10031" s="32"/>
      <c r="BU10031" s="32"/>
      <c r="BV10031" s="32"/>
      <c r="BW10031" s="32"/>
      <c r="BX10031" s="32"/>
      <c r="BY10031" s="32"/>
      <c r="BZ10031" s="32"/>
    </row>
    <row r="10032" spans="66:78" x14ac:dyDescent="0.2">
      <c r="BN10032" s="32"/>
      <c r="BO10032" s="32"/>
      <c r="BP10032" s="32"/>
      <c r="BQ10032" s="32"/>
      <c r="BR10032" s="32"/>
      <c r="BS10032" s="32"/>
      <c r="BT10032" s="32"/>
      <c r="BU10032" s="32"/>
      <c r="BV10032" s="32"/>
      <c r="BW10032" s="32"/>
      <c r="BX10032" s="32"/>
      <c r="BY10032" s="32"/>
      <c r="BZ10032" s="32"/>
    </row>
    <row r="10033" spans="66:78" x14ac:dyDescent="0.2">
      <c r="BN10033" s="32"/>
      <c r="BO10033" s="32"/>
      <c r="BP10033" s="32"/>
      <c r="BQ10033" s="32"/>
      <c r="BR10033" s="32"/>
      <c r="BS10033" s="32"/>
      <c r="BT10033" s="32"/>
      <c r="BU10033" s="32"/>
      <c r="BV10033" s="32"/>
      <c r="BW10033" s="32"/>
      <c r="BX10033" s="32"/>
      <c r="BY10033" s="32"/>
      <c r="BZ10033" s="32"/>
    </row>
    <row r="10034" spans="66:78" x14ac:dyDescent="0.2">
      <c r="BN10034" s="32"/>
      <c r="BO10034" s="32"/>
      <c r="BP10034" s="32"/>
      <c r="BQ10034" s="32"/>
      <c r="BR10034" s="32"/>
      <c r="BS10034" s="32"/>
      <c r="BT10034" s="32"/>
      <c r="BU10034" s="32"/>
      <c r="BV10034" s="32"/>
      <c r="BW10034" s="32"/>
      <c r="BX10034" s="32"/>
      <c r="BY10034" s="32"/>
      <c r="BZ10034" s="32"/>
    </row>
    <row r="10035" spans="66:78" x14ac:dyDescent="0.2">
      <c r="BN10035" s="32"/>
      <c r="BO10035" s="32"/>
      <c r="BP10035" s="32"/>
      <c r="BQ10035" s="32"/>
      <c r="BR10035" s="32"/>
      <c r="BS10035" s="32"/>
      <c r="BT10035" s="32"/>
      <c r="BU10035" s="32"/>
      <c r="BV10035" s="32"/>
      <c r="BW10035" s="32"/>
      <c r="BX10035" s="32"/>
      <c r="BY10035" s="32"/>
      <c r="BZ10035" s="32"/>
    </row>
    <row r="10036" spans="66:78" x14ac:dyDescent="0.2">
      <c r="BN10036" s="32"/>
      <c r="BO10036" s="32"/>
      <c r="BP10036" s="32"/>
      <c r="BQ10036" s="32"/>
      <c r="BR10036" s="32"/>
      <c r="BS10036" s="32"/>
      <c r="BT10036" s="32"/>
      <c r="BU10036" s="32"/>
      <c r="BV10036" s="32"/>
      <c r="BW10036" s="32"/>
      <c r="BX10036" s="32"/>
      <c r="BY10036" s="32"/>
      <c r="BZ10036" s="32"/>
    </row>
    <row r="10037" spans="66:78" x14ac:dyDescent="0.2">
      <c r="BN10037" s="32"/>
      <c r="BO10037" s="32"/>
      <c r="BP10037" s="32"/>
      <c r="BQ10037" s="32"/>
      <c r="BR10037" s="32"/>
      <c r="BS10037" s="32"/>
      <c r="BT10037" s="32"/>
      <c r="BU10037" s="32"/>
      <c r="BV10037" s="32"/>
      <c r="BW10037" s="32"/>
      <c r="BX10037" s="32"/>
      <c r="BY10037" s="32"/>
      <c r="BZ10037" s="32"/>
    </row>
    <row r="10038" spans="66:78" x14ac:dyDescent="0.2">
      <c r="BN10038" s="32"/>
      <c r="BO10038" s="32"/>
      <c r="BP10038" s="32"/>
      <c r="BQ10038" s="32"/>
      <c r="BR10038" s="32"/>
      <c r="BS10038" s="32"/>
      <c r="BT10038" s="32"/>
      <c r="BU10038" s="32"/>
      <c r="BV10038" s="32"/>
      <c r="BW10038" s="32"/>
      <c r="BX10038" s="32"/>
      <c r="BY10038" s="32"/>
      <c r="BZ10038" s="32"/>
    </row>
    <row r="10039" spans="66:78" x14ac:dyDescent="0.2">
      <c r="BN10039" s="32"/>
      <c r="BO10039" s="32"/>
      <c r="BP10039" s="32"/>
      <c r="BQ10039" s="32"/>
      <c r="BR10039" s="32"/>
      <c r="BS10039" s="32"/>
      <c r="BT10039" s="32"/>
      <c r="BU10039" s="32"/>
      <c r="BV10039" s="32"/>
      <c r="BW10039" s="32"/>
      <c r="BX10039" s="32"/>
      <c r="BY10039" s="32"/>
      <c r="BZ10039" s="32"/>
    </row>
    <row r="10040" spans="66:78" x14ac:dyDescent="0.2">
      <c r="BN10040" s="32"/>
      <c r="BO10040" s="32"/>
      <c r="BP10040" s="32"/>
      <c r="BQ10040" s="32"/>
      <c r="BR10040" s="32"/>
      <c r="BS10040" s="32"/>
      <c r="BT10040" s="32"/>
      <c r="BU10040" s="32"/>
      <c r="BV10040" s="32"/>
      <c r="BW10040" s="32"/>
      <c r="BX10040" s="32"/>
      <c r="BY10040" s="32"/>
      <c r="BZ10040" s="32"/>
    </row>
    <row r="10041" spans="66:78" x14ac:dyDescent="0.2">
      <c r="BN10041" s="32"/>
      <c r="BO10041" s="32"/>
      <c r="BP10041" s="32"/>
      <c r="BQ10041" s="32"/>
      <c r="BR10041" s="32"/>
      <c r="BS10041" s="32"/>
      <c r="BT10041" s="32"/>
      <c r="BU10041" s="32"/>
      <c r="BV10041" s="32"/>
      <c r="BW10041" s="32"/>
      <c r="BX10041" s="32"/>
      <c r="BY10041" s="32"/>
      <c r="BZ10041" s="32"/>
    </row>
    <row r="10042" spans="66:78" x14ac:dyDescent="0.2">
      <c r="BN10042" s="32"/>
      <c r="BO10042" s="32"/>
      <c r="BP10042" s="32"/>
      <c r="BQ10042" s="32"/>
      <c r="BR10042" s="32"/>
      <c r="BS10042" s="32"/>
      <c r="BT10042" s="32"/>
      <c r="BU10042" s="32"/>
      <c r="BV10042" s="32"/>
      <c r="BW10042" s="32"/>
      <c r="BX10042" s="32"/>
      <c r="BY10042" s="32"/>
      <c r="BZ10042" s="32"/>
    </row>
    <row r="10043" spans="66:78" x14ac:dyDescent="0.2">
      <c r="BN10043" s="32"/>
      <c r="BO10043" s="32"/>
      <c r="BP10043" s="32"/>
      <c r="BQ10043" s="32"/>
      <c r="BR10043" s="32"/>
      <c r="BS10043" s="32"/>
      <c r="BT10043" s="32"/>
      <c r="BU10043" s="32"/>
      <c r="BV10043" s="32"/>
      <c r="BW10043" s="32"/>
      <c r="BX10043" s="32"/>
      <c r="BY10043" s="32"/>
      <c r="BZ10043" s="32"/>
    </row>
    <row r="10044" spans="66:78" x14ac:dyDescent="0.2">
      <c r="BN10044" s="32"/>
      <c r="BO10044" s="32"/>
      <c r="BP10044" s="32"/>
      <c r="BQ10044" s="32"/>
      <c r="BR10044" s="32"/>
      <c r="BS10044" s="32"/>
      <c r="BT10044" s="32"/>
      <c r="BU10044" s="32"/>
      <c r="BV10044" s="32"/>
      <c r="BW10044" s="32"/>
      <c r="BX10044" s="32"/>
      <c r="BY10044" s="32"/>
      <c r="BZ10044" s="32"/>
    </row>
    <row r="10045" spans="66:78" x14ac:dyDescent="0.2">
      <c r="BN10045" s="32"/>
      <c r="BO10045" s="32"/>
      <c r="BP10045" s="32"/>
      <c r="BQ10045" s="32"/>
      <c r="BR10045" s="32"/>
      <c r="BS10045" s="32"/>
      <c r="BT10045" s="32"/>
      <c r="BU10045" s="32"/>
      <c r="BV10045" s="32"/>
      <c r="BW10045" s="32"/>
      <c r="BX10045" s="32"/>
      <c r="BY10045" s="32"/>
      <c r="BZ10045" s="32"/>
    </row>
    <row r="10046" spans="66:78" x14ac:dyDescent="0.2">
      <c r="BN10046" s="32"/>
      <c r="BO10046" s="32"/>
      <c r="BP10046" s="32"/>
      <c r="BQ10046" s="32"/>
      <c r="BR10046" s="32"/>
      <c r="BS10046" s="32"/>
      <c r="BT10046" s="32"/>
      <c r="BU10046" s="32"/>
      <c r="BV10046" s="32"/>
      <c r="BW10046" s="32"/>
      <c r="BX10046" s="32"/>
      <c r="BY10046" s="32"/>
      <c r="BZ10046" s="32"/>
    </row>
    <row r="10047" spans="66:78" x14ac:dyDescent="0.2">
      <c r="BN10047" s="32"/>
      <c r="BO10047" s="32"/>
      <c r="BP10047" s="32"/>
      <c r="BQ10047" s="32"/>
      <c r="BR10047" s="32"/>
      <c r="BS10047" s="32"/>
      <c r="BT10047" s="32"/>
      <c r="BU10047" s="32"/>
      <c r="BV10047" s="32"/>
      <c r="BW10047" s="32"/>
      <c r="BX10047" s="32"/>
      <c r="BY10047" s="32"/>
      <c r="BZ10047" s="32"/>
    </row>
    <row r="10048" spans="66:78" x14ac:dyDescent="0.2">
      <c r="BN10048" s="32"/>
      <c r="BO10048" s="32"/>
      <c r="BP10048" s="32"/>
      <c r="BQ10048" s="32"/>
      <c r="BR10048" s="32"/>
      <c r="BS10048" s="32"/>
      <c r="BT10048" s="32"/>
      <c r="BU10048" s="32"/>
      <c r="BV10048" s="32"/>
      <c r="BW10048" s="32"/>
      <c r="BX10048" s="32"/>
      <c r="BY10048" s="32"/>
      <c r="BZ10048" s="32"/>
    </row>
    <row r="10049" spans="66:78" x14ac:dyDescent="0.2">
      <c r="BN10049" s="32"/>
      <c r="BO10049" s="32"/>
      <c r="BP10049" s="32"/>
      <c r="BQ10049" s="32"/>
      <c r="BR10049" s="32"/>
      <c r="BS10049" s="32"/>
      <c r="BT10049" s="32"/>
      <c r="BU10049" s="32"/>
      <c r="BV10049" s="32"/>
      <c r="BW10049" s="32"/>
      <c r="BX10049" s="32"/>
      <c r="BY10049" s="32"/>
      <c r="BZ10049" s="32"/>
    </row>
    <row r="10050" spans="66:78" x14ac:dyDescent="0.2">
      <c r="BN10050" s="32"/>
      <c r="BO10050" s="32"/>
      <c r="BP10050" s="32"/>
      <c r="BQ10050" s="32"/>
      <c r="BR10050" s="32"/>
      <c r="BS10050" s="32"/>
      <c r="BT10050" s="32"/>
      <c r="BU10050" s="32"/>
      <c r="BV10050" s="32"/>
      <c r="BW10050" s="32"/>
      <c r="BX10050" s="32"/>
      <c r="BY10050" s="32"/>
      <c r="BZ10050" s="32"/>
    </row>
    <row r="10051" spans="66:78" x14ac:dyDescent="0.2">
      <c r="BN10051" s="32"/>
      <c r="BO10051" s="32"/>
      <c r="BP10051" s="32"/>
      <c r="BQ10051" s="32"/>
      <c r="BR10051" s="32"/>
      <c r="BS10051" s="32"/>
      <c r="BT10051" s="32"/>
      <c r="BU10051" s="32"/>
      <c r="BV10051" s="32"/>
      <c r="BW10051" s="32"/>
      <c r="BX10051" s="32"/>
      <c r="BY10051" s="32"/>
      <c r="BZ10051" s="32"/>
    </row>
    <row r="10052" spans="66:78" x14ac:dyDescent="0.2">
      <c r="BN10052" s="32"/>
      <c r="BO10052" s="32"/>
      <c r="BP10052" s="32"/>
      <c r="BQ10052" s="32"/>
      <c r="BR10052" s="32"/>
      <c r="BS10052" s="32"/>
      <c r="BT10052" s="32"/>
      <c r="BU10052" s="32"/>
      <c r="BV10052" s="32"/>
      <c r="BW10052" s="32"/>
      <c r="BX10052" s="32"/>
      <c r="BY10052" s="32"/>
      <c r="BZ10052" s="32"/>
    </row>
    <row r="10053" spans="66:78" x14ac:dyDescent="0.2">
      <c r="BN10053" s="32"/>
      <c r="BO10053" s="32"/>
      <c r="BP10053" s="32"/>
      <c r="BQ10053" s="32"/>
      <c r="BR10053" s="32"/>
      <c r="BS10053" s="32"/>
      <c r="BT10053" s="32"/>
      <c r="BU10053" s="32"/>
      <c r="BV10053" s="32"/>
      <c r="BW10053" s="32"/>
      <c r="BX10053" s="32"/>
      <c r="BY10053" s="32"/>
      <c r="BZ10053" s="32"/>
    </row>
    <row r="10054" spans="66:78" x14ac:dyDescent="0.2">
      <c r="BN10054" s="32"/>
      <c r="BO10054" s="32"/>
      <c r="BP10054" s="32"/>
      <c r="BQ10054" s="32"/>
      <c r="BR10054" s="32"/>
      <c r="BS10054" s="32"/>
      <c r="BT10054" s="32"/>
      <c r="BU10054" s="32"/>
      <c r="BV10054" s="32"/>
      <c r="BW10054" s="32"/>
      <c r="BX10054" s="32"/>
      <c r="BY10054" s="32"/>
      <c r="BZ10054" s="32"/>
    </row>
    <row r="10055" spans="66:78" x14ac:dyDescent="0.2">
      <c r="BN10055" s="32"/>
      <c r="BO10055" s="32"/>
      <c r="BP10055" s="32"/>
      <c r="BQ10055" s="32"/>
      <c r="BR10055" s="32"/>
      <c r="BS10055" s="32"/>
      <c r="BT10055" s="32"/>
      <c r="BU10055" s="32"/>
      <c r="BV10055" s="32"/>
      <c r="BW10055" s="32"/>
      <c r="BX10055" s="32"/>
      <c r="BY10055" s="32"/>
      <c r="BZ10055" s="32"/>
    </row>
    <row r="10056" spans="66:78" x14ac:dyDescent="0.2">
      <c r="BN10056" s="32"/>
      <c r="BO10056" s="32"/>
      <c r="BP10056" s="32"/>
      <c r="BQ10056" s="32"/>
      <c r="BR10056" s="32"/>
      <c r="BS10056" s="32"/>
      <c r="BT10056" s="32"/>
      <c r="BU10056" s="32"/>
      <c r="BV10056" s="32"/>
      <c r="BW10056" s="32"/>
      <c r="BX10056" s="32"/>
      <c r="BY10056" s="32"/>
      <c r="BZ10056" s="32"/>
    </row>
    <row r="10057" spans="66:78" x14ac:dyDescent="0.2">
      <c r="BN10057" s="32"/>
      <c r="BO10057" s="32"/>
      <c r="BP10057" s="32"/>
      <c r="BQ10057" s="32"/>
      <c r="BR10057" s="32"/>
      <c r="BS10057" s="32"/>
      <c r="BT10057" s="32"/>
      <c r="BU10057" s="32"/>
      <c r="BV10057" s="32"/>
      <c r="BW10057" s="32"/>
      <c r="BX10057" s="32"/>
      <c r="BY10057" s="32"/>
      <c r="BZ10057" s="32"/>
    </row>
    <row r="10058" spans="66:78" x14ac:dyDescent="0.2">
      <c r="BN10058" s="32"/>
      <c r="BO10058" s="32"/>
      <c r="BP10058" s="32"/>
      <c r="BQ10058" s="32"/>
      <c r="BR10058" s="32"/>
      <c r="BS10058" s="32"/>
      <c r="BT10058" s="32"/>
      <c r="BU10058" s="32"/>
      <c r="BV10058" s="32"/>
      <c r="BW10058" s="32"/>
      <c r="BX10058" s="32"/>
      <c r="BY10058" s="32"/>
      <c r="BZ10058" s="32"/>
    </row>
    <row r="10059" spans="66:78" x14ac:dyDescent="0.2">
      <c r="BN10059" s="32"/>
      <c r="BO10059" s="32"/>
      <c r="BP10059" s="32"/>
      <c r="BQ10059" s="32"/>
      <c r="BR10059" s="32"/>
      <c r="BS10059" s="32"/>
      <c r="BT10059" s="32"/>
      <c r="BU10059" s="32"/>
      <c r="BV10059" s="32"/>
      <c r="BW10059" s="32"/>
      <c r="BX10059" s="32"/>
      <c r="BY10059" s="32"/>
      <c r="BZ10059" s="32"/>
    </row>
    <row r="10060" spans="66:78" x14ac:dyDescent="0.2">
      <c r="BN10060" s="32"/>
      <c r="BO10060" s="32"/>
      <c r="BP10060" s="32"/>
      <c r="BQ10060" s="32"/>
      <c r="BR10060" s="32"/>
      <c r="BS10060" s="32"/>
      <c r="BT10060" s="32"/>
      <c r="BU10060" s="32"/>
      <c r="BV10060" s="32"/>
      <c r="BW10060" s="32"/>
      <c r="BX10060" s="32"/>
      <c r="BY10060" s="32"/>
      <c r="BZ10060" s="32"/>
    </row>
    <row r="10061" spans="66:78" x14ac:dyDescent="0.2">
      <c r="BN10061" s="32"/>
      <c r="BO10061" s="32"/>
      <c r="BP10061" s="32"/>
      <c r="BQ10061" s="32"/>
      <c r="BR10061" s="32"/>
      <c r="BS10061" s="32"/>
      <c r="BT10061" s="32"/>
      <c r="BU10061" s="32"/>
      <c r="BV10061" s="32"/>
      <c r="BW10061" s="32"/>
      <c r="BX10061" s="32"/>
      <c r="BY10061" s="32"/>
      <c r="BZ10061" s="32"/>
    </row>
    <row r="10062" spans="66:78" x14ac:dyDescent="0.2">
      <c r="BN10062" s="32"/>
      <c r="BO10062" s="32"/>
      <c r="BP10062" s="32"/>
      <c r="BQ10062" s="32"/>
      <c r="BR10062" s="32"/>
      <c r="BS10062" s="32"/>
      <c r="BT10062" s="32"/>
      <c r="BU10062" s="32"/>
      <c r="BV10062" s="32"/>
      <c r="BW10062" s="32"/>
      <c r="BX10062" s="32"/>
      <c r="BY10062" s="32"/>
      <c r="BZ10062" s="32"/>
    </row>
    <row r="10063" spans="66:78" x14ac:dyDescent="0.2">
      <c r="BN10063" s="32"/>
      <c r="BO10063" s="32"/>
      <c r="BP10063" s="32"/>
      <c r="BQ10063" s="32"/>
      <c r="BR10063" s="32"/>
      <c r="BS10063" s="32"/>
      <c r="BT10063" s="32"/>
      <c r="BU10063" s="32"/>
      <c r="BV10063" s="32"/>
      <c r="BW10063" s="32"/>
      <c r="BX10063" s="32"/>
      <c r="BY10063" s="32"/>
      <c r="BZ10063" s="32"/>
    </row>
    <row r="10064" spans="66:78" x14ac:dyDescent="0.2">
      <c r="BN10064" s="32"/>
      <c r="BO10064" s="32"/>
      <c r="BP10064" s="32"/>
      <c r="BQ10064" s="32"/>
      <c r="BR10064" s="32"/>
      <c r="BS10064" s="32"/>
      <c r="BT10064" s="32"/>
      <c r="BU10064" s="32"/>
      <c r="BV10064" s="32"/>
      <c r="BW10064" s="32"/>
      <c r="BX10064" s="32"/>
      <c r="BY10064" s="32"/>
      <c r="BZ10064" s="32"/>
    </row>
    <row r="10065" spans="66:78" x14ac:dyDescent="0.2">
      <c r="BN10065" s="32"/>
      <c r="BO10065" s="32"/>
      <c r="BP10065" s="32"/>
      <c r="BQ10065" s="32"/>
      <c r="BR10065" s="32"/>
      <c r="BS10065" s="32"/>
      <c r="BT10065" s="32"/>
      <c r="BU10065" s="32"/>
      <c r="BV10065" s="32"/>
      <c r="BW10065" s="32"/>
      <c r="BX10065" s="32"/>
      <c r="BY10065" s="32"/>
      <c r="BZ10065" s="32"/>
    </row>
    <row r="10066" spans="66:78" x14ac:dyDescent="0.2">
      <c r="BN10066" s="32"/>
      <c r="BO10066" s="32"/>
      <c r="BP10066" s="32"/>
      <c r="BQ10066" s="32"/>
      <c r="BR10066" s="32"/>
      <c r="BS10066" s="32"/>
      <c r="BT10066" s="32"/>
      <c r="BU10066" s="32"/>
      <c r="BV10066" s="32"/>
      <c r="BW10066" s="32"/>
      <c r="BX10066" s="32"/>
      <c r="BY10066" s="32"/>
      <c r="BZ10066" s="32"/>
    </row>
    <row r="10067" spans="66:78" x14ac:dyDescent="0.2">
      <c r="BN10067" s="32"/>
      <c r="BO10067" s="32"/>
      <c r="BP10067" s="32"/>
      <c r="BQ10067" s="32"/>
      <c r="BR10067" s="32"/>
      <c r="BS10067" s="32"/>
      <c r="BT10067" s="32"/>
      <c r="BU10067" s="32"/>
      <c r="BV10067" s="32"/>
      <c r="BW10067" s="32"/>
      <c r="BX10067" s="32"/>
      <c r="BY10067" s="32"/>
      <c r="BZ10067" s="32"/>
    </row>
    <row r="10068" spans="66:78" x14ac:dyDescent="0.2">
      <c r="BN10068" s="32"/>
      <c r="BO10068" s="32"/>
      <c r="BP10068" s="32"/>
      <c r="BQ10068" s="32"/>
      <c r="BR10068" s="32"/>
      <c r="BS10068" s="32"/>
      <c r="BT10068" s="32"/>
      <c r="BU10068" s="32"/>
      <c r="BV10068" s="32"/>
      <c r="BW10068" s="32"/>
      <c r="BX10068" s="32"/>
      <c r="BY10068" s="32"/>
      <c r="BZ10068" s="32"/>
    </row>
    <row r="10069" spans="66:78" x14ac:dyDescent="0.2">
      <c r="BN10069" s="32"/>
      <c r="BO10069" s="32"/>
      <c r="BP10069" s="32"/>
      <c r="BQ10069" s="32"/>
      <c r="BR10069" s="32"/>
      <c r="BS10069" s="32"/>
      <c r="BT10069" s="32"/>
      <c r="BU10069" s="32"/>
      <c r="BV10069" s="32"/>
      <c r="BW10069" s="32"/>
      <c r="BX10069" s="32"/>
      <c r="BY10069" s="32"/>
      <c r="BZ10069" s="32"/>
    </row>
    <row r="10070" spans="66:78" x14ac:dyDescent="0.2">
      <c r="BN10070" s="32"/>
      <c r="BO10070" s="32"/>
      <c r="BP10070" s="32"/>
      <c r="BQ10070" s="32"/>
      <c r="BR10070" s="32"/>
      <c r="BS10070" s="32"/>
      <c r="BT10070" s="32"/>
      <c r="BU10070" s="32"/>
      <c r="BV10070" s="32"/>
      <c r="BW10070" s="32"/>
      <c r="BX10070" s="32"/>
      <c r="BY10070" s="32"/>
      <c r="BZ10070" s="32"/>
    </row>
    <row r="10071" spans="66:78" x14ac:dyDescent="0.2">
      <c r="BN10071" s="32"/>
      <c r="BO10071" s="32"/>
      <c r="BP10071" s="32"/>
      <c r="BQ10071" s="32"/>
      <c r="BR10071" s="32"/>
      <c r="BS10071" s="32"/>
      <c r="BT10071" s="32"/>
      <c r="BU10071" s="32"/>
      <c r="BV10071" s="32"/>
      <c r="BW10071" s="32"/>
      <c r="BX10071" s="32"/>
      <c r="BY10071" s="32"/>
      <c r="BZ10071" s="32"/>
    </row>
    <row r="10072" spans="66:78" x14ac:dyDescent="0.2">
      <c r="BN10072" s="32"/>
      <c r="BO10072" s="32"/>
      <c r="BP10072" s="32"/>
      <c r="BQ10072" s="32"/>
      <c r="BR10072" s="32"/>
      <c r="BS10072" s="32"/>
      <c r="BT10072" s="32"/>
      <c r="BU10072" s="32"/>
      <c r="BV10072" s="32"/>
      <c r="BW10072" s="32"/>
      <c r="BX10072" s="32"/>
      <c r="BY10072" s="32"/>
      <c r="BZ10072" s="32"/>
    </row>
    <row r="10073" spans="66:78" x14ac:dyDescent="0.2">
      <c r="BN10073" s="32"/>
      <c r="BO10073" s="32"/>
      <c r="BP10073" s="32"/>
      <c r="BQ10073" s="32"/>
      <c r="BR10073" s="32"/>
      <c r="BS10073" s="32"/>
      <c r="BT10073" s="32"/>
      <c r="BU10073" s="32"/>
      <c r="BV10073" s="32"/>
      <c r="BW10073" s="32"/>
      <c r="BX10073" s="32"/>
      <c r="BY10073" s="32"/>
      <c r="BZ10073" s="32"/>
    </row>
    <row r="10074" spans="66:78" x14ac:dyDescent="0.2">
      <c r="BN10074" s="32"/>
      <c r="BO10074" s="32"/>
      <c r="BP10074" s="32"/>
      <c r="BQ10074" s="32"/>
      <c r="BR10074" s="32"/>
      <c r="BS10074" s="32"/>
      <c r="BT10074" s="32"/>
      <c r="BU10074" s="32"/>
      <c r="BV10074" s="32"/>
      <c r="BW10074" s="32"/>
      <c r="BX10074" s="32"/>
      <c r="BY10074" s="32"/>
      <c r="BZ10074" s="32"/>
    </row>
    <row r="10075" spans="66:78" x14ac:dyDescent="0.2">
      <c r="BN10075" s="32"/>
      <c r="BO10075" s="32"/>
      <c r="BP10075" s="32"/>
      <c r="BQ10075" s="32"/>
      <c r="BR10075" s="32"/>
      <c r="BS10075" s="32"/>
      <c r="BT10075" s="32"/>
      <c r="BU10075" s="32"/>
      <c r="BV10075" s="32"/>
      <c r="BW10075" s="32"/>
      <c r="BX10075" s="32"/>
      <c r="BY10075" s="32"/>
      <c r="BZ10075" s="32"/>
    </row>
    <row r="10076" spans="66:78" x14ac:dyDescent="0.2">
      <c r="BN10076" s="32"/>
      <c r="BO10076" s="32"/>
      <c r="BP10076" s="32"/>
      <c r="BQ10076" s="32"/>
      <c r="BR10076" s="32"/>
      <c r="BS10076" s="32"/>
      <c r="BT10076" s="32"/>
      <c r="BU10076" s="32"/>
      <c r="BV10076" s="32"/>
      <c r="BW10076" s="32"/>
      <c r="BX10076" s="32"/>
      <c r="BY10076" s="32"/>
      <c r="BZ10076" s="32"/>
    </row>
    <row r="10077" spans="66:78" x14ac:dyDescent="0.2">
      <c r="BN10077" s="32"/>
      <c r="BO10077" s="32"/>
      <c r="BP10077" s="32"/>
      <c r="BQ10077" s="32"/>
      <c r="BR10077" s="32"/>
      <c r="BS10077" s="32"/>
      <c r="BT10077" s="32"/>
      <c r="BU10077" s="32"/>
      <c r="BV10077" s="32"/>
      <c r="BW10077" s="32"/>
      <c r="BX10077" s="32"/>
      <c r="BY10077" s="32"/>
      <c r="BZ10077" s="32"/>
    </row>
    <row r="10078" spans="66:78" x14ac:dyDescent="0.2">
      <c r="BN10078" s="32"/>
      <c r="BO10078" s="32"/>
      <c r="BP10078" s="32"/>
      <c r="BQ10078" s="32"/>
      <c r="BR10078" s="32"/>
      <c r="BS10078" s="32"/>
      <c r="BT10078" s="32"/>
      <c r="BU10078" s="32"/>
      <c r="BV10078" s="32"/>
      <c r="BW10078" s="32"/>
      <c r="BX10078" s="32"/>
      <c r="BY10078" s="32"/>
      <c r="BZ10078" s="32"/>
    </row>
    <row r="10079" spans="66:78" x14ac:dyDescent="0.2">
      <c r="BN10079" s="32"/>
      <c r="BO10079" s="32"/>
      <c r="BP10079" s="32"/>
      <c r="BQ10079" s="32"/>
      <c r="BR10079" s="32"/>
      <c r="BS10079" s="32"/>
      <c r="BT10079" s="32"/>
      <c r="BU10079" s="32"/>
      <c r="BV10079" s="32"/>
      <c r="BW10079" s="32"/>
      <c r="BX10079" s="32"/>
      <c r="BY10079" s="32"/>
      <c r="BZ10079" s="32"/>
    </row>
    <row r="10080" spans="66:78" x14ac:dyDescent="0.2">
      <c r="BN10080" s="32"/>
      <c r="BO10080" s="32"/>
      <c r="BP10080" s="32"/>
      <c r="BQ10080" s="32"/>
      <c r="BR10080" s="32"/>
      <c r="BS10080" s="32"/>
      <c r="BT10080" s="32"/>
      <c r="BU10080" s="32"/>
      <c r="BV10080" s="32"/>
      <c r="BW10080" s="32"/>
      <c r="BX10080" s="32"/>
      <c r="BY10080" s="32"/>
      <c r="BZ10080" s="32"/>
    </row>
    <row r="10081" spans="66:78" x14ac:dyDescent="0.2">
      <c r="BN10081" s="32"/>
      <c r="BO10081" s="32"/>
      <c r="BP10081" s="32"/>
      <c r="BQ10081" s="32"/>
      <c r="BR10081" s="32"/>
      <c r="BS10081" s="32"/>
      <c r="BT10081" s="32"/>
      <c r="BU10081" s="32"/>
      <c r="BV10081" s="32"/>
      <c r="BW10081" s="32"/>
      <c r="BX10081" s="32"/>
      <c r="BY10081" s="32"/>
      <c r="BZ10081" s="32"/>
    </row>
    <row r="10082" spans="66:78" x14ac:dyDescent="0.2">
      <c r="BN10082" s="32"/>
      <c r="BO10082" s="32"/>
      <c r="BP10082" s="32"/>
      <c r="BQ10082" s="32"/>
      <c r="BR10082" s="32"/>
      <c r="BS10082" s="32"/>
      <c r="BT10082" s="32"/>
      <c r="BU10082" s="32"/>
      <c r="BV10082" s="32"/>
      <c r="BW10082" s="32"/>
      <c r="BX10082" s="32"/>
      <c r="BY10082" s="32"/>
      <c r="BZ10082" s="32"/>
    </row>
    <row r="10083" spans="66:78" x14ac:dyDescent="0.2">
      <c r="BN10083" s="32"/>
      <c r="BO10083" s="32"/>
      <c r="BP10083" s="32"/>
      <c r="BQ10083" s="32"/>
      <c r="BR10083" s="32"/>
      <c r="BS10083" s="32"/>
      <c r="BT10083" s="32"/>
      <c r="BU10083" s="32"/>
      <c r="BV10083" s="32"/>
      <c r="BW10083" s="32"/>
      <c r="BX10083" s="32"/>
      <c r="BY10083" s="32"/>
      <c r="BZ10083" s="32"/>
    </row>
    <row r="10084" spans="66:78" x14ac:dyDescent="0.2">
      <c r="BN10084" s="32"/>
      <c r="BO10084" s="32"/>
      <c r="BP10084" s="32"/>
      <c r="BQ10084" s="32"/>
      <c r="BR10084" s="32"/>
      <c r="BS10084" s="32"/>
      <c r="BT10084" s="32"/>
      <c r="BU10084" s="32"/>
      <c r="BV10084" s="32"/>
      <c r="BW10084" s="32"/>
      <c r="BX10084" s="32"/>
      <c r="BY10084" s="32"/>
      <c r="BZ10084" s="32"/>
    </row>
    <row r="10085" spans="66:78" x14ac:dyDescent="0.2">
      <c r="BN10085" s="32"/>
      <c r="BO10085" s="32"/>
      <c r="BP10085" s="32"/>
      <c r="BQ10085" s="32"/>
      <c r="BR10085" s="32"/>
      <c r="BS10085" s="32"/>
      <c r="BT10085" s="32"/>
      <c r="BU10085" s="32"/>
      <c r="BV10085" s="32"/>
      <c r="BW10085" s="32"/>
      <c r="BX10085" s="32"/>
      <c r="BY10085" s="32"/>
      <c r="BZ10085" s="32"/>
    </row>
    <row r="10086" spans="66:78" x14ac:dyDescent="0.2">
      <c r="BN10086" s="32"/>
      <c r="BO10086" s="32"/>
      <c r="BP10086" s="32"/>
      <c r="BQ10086" s="32"/>
      <c r="BR10086" s="32"/>
      <c r="BS10086" s="32"/>
      <c r="BT10086" s="32"/>
      <c r="BU10086" s="32"/>
      <c r="BV10086" s="32"/>
      <c r="BW10086" s="32"/>
      <c r="BX10086" s="32"/>
      <c r="BY10086" s="32"/>
      <c r="BZ10086" s="32"/>
    </row>
    <row r="10087" spans="66:78" x14ac:dyDescent="0.2">
      <c r="BN10087" s="32"/>
      <c r="BO10087" s="32"/>
      <c r="BP10087" s="32"/>
      <c r="BQ10087" s="32"/>
      <c r="BR10087" s="32"/>
      <c r="BS10087" s="32"/>
      <c r="BT10087" s="32"/>
      <c r="BU10087" s="32"/>
      <c r="BV10087" s="32"/>
      <c r="BW10087" s="32"/>
      <c r="BX10087" s="32"/>
      <c r="BY10087" s="32"/>
      <c r="BZ10087" s="32"/>
    </row>
    <row r="10088" spans="66:78" x14ac:dyDescent="0.2">
      <c r="BN10088" s="32"/>
      <c r="BO10088" s="32"/>
      <c r="BP10088" s="32"/>
      <c r="BQ10088" s="32"/>
      <c r="BR10088" s="32"/>
      <c r="BS10088" s="32"/>
      <c r="BT10088" s="32"/>
      <c r="BU10088" s="32"/>
      <c r="BV10088" s="32"/>
      <c r="BW10088" s="32"/>
      <c r="BX10088" s="32"/>
      <c r="BY10088" s="32"/>
      <c r="BZ10088" s="32"/>
    </row>
    <row r="10089" spans="66:78" x14ac:dyDescent="0.2">
      <c r="BN10089" s="32"/>
      <c r="BO10089" s="32"/>
      <c r="BP10089" s="32"/>
      <c r="BQ10089" s="32"/>
      <c r="BR10089" s="32"/>
      <c r="BS10089" s="32"/>
      <c r="BT10089" s="32"/>
      <c r="BU10089" s="32"/>
      <c r="BV10089" s="32"/>
      <c r="BW10089" s="32"/>
      <c r="BX10089" s="32"/>
      <c r="BY10089" s="32"/>
      <c r="BZ10089" s="32"/>
    </row>
    <row r="10090" spans="66:78" x14ac:dyDescent="0.2">
      <c r="BN10090" s="32"/>
      <c r="BO10090" s="32"/>
      <c r="BP10090" s="32"/>
      <c r="BQ10090" s="32"/>
      <c r="BR10090" s="32"/>
      <c r="BS10090" s="32"/>
      <c r="BT10090" s="32"/>
      <c r="BU10090" s="32"/>
      <c r="BV10090" s="32"/>
      <c r="BW10090" s="32"/>
      <c r="BX10090" s="32"/>
      <c r="BY10090" s="32"/>
      <c r="BZ10090" s="32"/>
    </row>
    <row r="10091" spans="66:78" x14ac:dyDescent="0.2">
      <c r="BN10091" s="32"/>
      <c r="BO10091" s="32"/>
      <c r="BP10091" s="32"/>
      <c r="BQ10091" s="32"/>
      <c r="BR10091" s="32"/>
      <c r="BS10091" s="32"/>
      <c r="BT10091" s="32"/>
      <c r="BU10091" s="32"/>
      <c r="BV10091" s="32"/>
      <c r="BW10091" s="32"/>
      <c r="BX10091" s="32"/>
      <c r="BY10091" s="32"/>
      <c r="BZ10091" s="32"/>
    </row>
    <row r="10092" spans="66:78" x14ac:dyDescent="0.2">
      <c r="BN10092" s="32"/>
      <c r="BO10092" s="32"/>
      <c r="BP10092" s="32"/>
      <c r="BQ10092" s="32"/>
      <c r="BR10092" s="32"/>
      <c r="BS10092" s="32"/>
      <c r="BT10092" s="32"/>
      <c r="BU10092" s="32"/>
      <c r="BV10092" s="32"/>
      <c r="BW10092" s="32"/>
      <c r="BX10092" s="32"/>
      <c r="BY10092" s="32"/>
      <c r="BZ10092" s="32"/>
    </row>
    <row r="10093" spans="66:78" x14ac:dyDescent="0.2">
      <c r="BN10093" s="32"/>
      <c r="BO10093" s="32"/>
      <c r="BP10093" s="32"/>
      <c r="BQ10093" s="32"/>
      <c r="BR10093" s="32"/>
      <c r="BS10093" s="32"/>
      <c r="BT10093" s="32"/>
      <c r="BU10093" s="32"/>
      <c r="BV10093" s="32"/>
      <c r="BW10093" s="32"/>
      <c r="BX10093" s="32"/>
      <c r="BY10093" s="32"/>
      <c r="BZ10093" s="32"/>
    </row>
    <row r="10094" spans="66:78" x14ac:dyDescent="0.2">
      <c r="BN10094" s="32"/>
      <c r="BO10094" s="32"/>
      <c r="BP10094" s="32"/>
      <c r="BQ10094" s="32"/>
      <c r="BR10094" s="32"/>
      <c r="BS10094" s="32"/>
      <c r="BT10094" s="32"/>
      <c r="BU10094" s="32"/>
      <c r="BV10094" s="32"/>
      <c r="BW10094" s="32"/>
      <c r="BX10094" s="32"/>
      <c r="BY10094" s="32"/>
      <c r="BZ10094" s="32"/>
    </row>
    <row r="10095" spans="66:78" x14ac:dyDescent="0.2">
      <c r="BN10095" s="32"/>
      <c r="BO10095" s="32"/>
      <c r="BP10095" s="32"/>
      <c r="BQ10095" s="32"/>
      <c r="BR10095" s="32"/>
      <c r="BS10095" s="32"/>
      <c r="BT10095" s="32"/>
      <c r="BU10095" s="32"/>
      <c r="BV10095" s="32"/>
      <c r="BW10095" s="32"/>
      <c r="BX10095" s="32"/>
      <c r="BY10095" s="32"/>
      <c r="BZ10095" s="32"/>
    </row>
    <row r="10096" spans="66:78" x14ac:dyDescent="0.2">
      <c r="BN10096" s="32"/>
      <c r="BO10096" s="32"/>
      <c r="BP10096" s="32"/>
      <c r="BQ10096" s="32"/>
      <c r="BR10096" s="32"/>
      <c r="BS10096" s="32"/>
      <c r="BT10096" s="32"/>
      <c r="BU10096" s="32"/>
      <c r="BV10096" s="32"/>
      <c r="BW10096" s="32"/>
      <c r="BX10096" s="32"/>
      <c r="BY10096" s="32"/>
      <c r="BZ10096" s="32"/>
    </row>
    <row r="10097" spans="66:78" x14ac:dyDescent="0.2">
      <c r="BN10097" s="32"/>
      <c r="BO10097" s="32"/>
      <c r="BP10097" s="32"/>
      <c r="BQ10097" s="32"/>
      <c r="BR10097" s="32"/>
      <c r="BS10097" s="32"/>
      <c r="BT10097" s="32"/>
      <c r="BU10097" s="32"/>
      <c r="BV10097" s="32"/>
      <c r="BW10097" s="32"/>
      <c r="BX10097" s="32"/>
      <c r="BY10097" s="32"/>
      <c r="BZ10097" s="32"/>
    </row>
    <row r="10098" spans="66:78" x14ac:dyDescent="0.2">
      <c r="BN10098" s="32"/>
      <c r="BO10098" s="32"/>
      <c r="BP10098" s="32"/>
      <c r="BQ10098" s="32"/>
      <c r="BR10098" s="32"/>
      <c r="BS10098" s="32"/>
      <c r="BT10098" s="32"/>
      <c r="BU10098" s="32"/>
      <c r="BV10098" s="32"/>
      <c r="BW10098" s="32"/>
      <c r="BX10098" s="32"/>
      <c r="BY10098" s="32"/>
      <c r="BZ10098" s="32"/>
    </row>
    <row r="10099" spans="66:78" x14ac:dyDescent="0.2">
      <c r="BN10099" s="32"/>
      <c r="BO10099" s="32"/>
      <c r="BP10099" s="32"/>
      <c r="BQ10099" s="32"/>
      <c r="BR10099" s="32"/>
      <c r="BS10099" s="32"/>
      <c r="BT10099" s="32"/>
      <c r="BU10099" s="32"/>
      <c r="BV10099" s="32"/>
      <c r="BW10099" s="32"/>
      <c r="BX10099" s="32"/>
      <c r="BY10099" s="32"/>
      <c r="BZ10099" s="32"/>
    </row>
    <row r="10100" spans="66:78" x14ac:dyDescent="0.2">
      <c r="BN10100" s="32"/>
      <c r="BO10100" s="32"/>
      <c r="BP10100" s="32"/>
      <c r="BQ10100" s="32"/>
      <c r="BR10100" s="32"/>
      <c r="BS10100" s="32"/>
      <c r="BT10100" s="32"/>
      <c r="BU10100" s="32"/>
      <c r="BV10100" s="32"/>
      <c r="BW10100" s="32"/>
      <c r="BX10100" s="32"/>
      <c r="BY10100" s="32"/>
      <c r="BZ10100" s="32"/>
    </row>
    <row r="10101" spans="66:78" x14ac:dyDescent="0.2">
      <c r="BN10101" s="32"/>
      <c r="BO10101" s="32"/>
      <c r="BP10101" s="32"/>
      <c r="BQ10101" s="32"/>
      <c r="BR10101" s="32"/>
      <c r="BS10101" s="32"/>
      <c r="BT10101" s="32"/>
      <c r="BU10101" s="32"/>
      <c r="BV10101" s="32"/>
      <c r="BW10101" s="32"/>
      <c r="BX10101" s="32"/>
      <c r="BY10101" s="32"/>
      <c r="BZ10101" s="32"/>
    </row>
    <row r="10102" spans="66:78" x14ac:dyDescent="0.2">
      <c r="BN10102" s="32"/>
      <c r="BO10102" s="32"/>
      <c r="BP10102" s="32"/>
      <c r="BQ10102" s="32"/>
      <c r="BR10102" s="32"/>
      <c r="BS10102" s="32"/>
      <c r="BT10102" s="32"/>
      <c r="BU10102" s="32"/>
      <c r="BV10102" s="32"/>
      <c r="BW10102" s="32"/>
      <c r="BX10102" s="32"/>
      <c r="BY10102" s="32"/>
      <c r="BZ10102" s="32"/>
    </row>
    <row r="10103" spans="66:78" x14ac:dyDescent="0.2">
      <c r="BN10103" s="32"/>
      <c r="BO10103" s="32"/>
      <c r="BP10103" s="32"/>
      <c r="BQ10103" s="32"/>
      <c r="BR10103" s="32"/>
      <c r="BS10103" s="32"/>
      <c r="BT10103" s="32"/>
      <c r="BU10103" s="32"/>
      <c r="BV10103" s="32"/>
      <c r="BW10103" s="32"/>
      <c r="BX10103" s="32"/>
      <c r="BY10103" s="32"/>
      <c r="BZ10103" s="32"/>
    </row>
    <row r="10104" spans="66:78" x14ac:dyDescent="0.2">
      <c r="BN10104" s="32"/>
      <c r="BO10104" s="32"/>
      <c r="BP10104" s="32"/>
      <c r="BQ10104" s="32"/>
      <c r="BR10104" s="32"/>
      <c r="BS10104" s="32"/>
      <c r="BT10104" s="32"/>
      <c r="BU10104" s="32"/>
      <c r="BV10104" s="32"/>
      <c r="BW10104" s="32"/>
      <c r="BX10104" s="32"/>
      <c r="BY10104" s="32"/>
      <c r="BZ10104" s="32"/>
    </row>
    <row r="10105" spans="66:78" x14ac:dyDescent="0.2">
      <c r="BN10105" s="32"/>
      <c r="BO10105" s="32"/>
      <c r="BP10105" s="32"/>
      <c r="BQ10105" s="32"/>
      <c r="BR10105" s="32"/>
      <c r="BS10105" s="32"/>
      <c r="BT10105" s="32"/>
      <c r="BU10105" s="32"/>
      <c r="BV10105" s="32"/>
      <c r="BW10105" s="32"/>
      <c r="BX10105" s="32"/>
      <c r="BY10105" s="32"/>
      <c r="BZ10105" s="32"/>
    </row>
    <row r="10106" spans="66:78" x14ac:dyDescent="0.2">
      <c r="BN10106" s="32"/>
      <c r="BO10106" s="32"/>
      <c r="BP10106" s="32"/>
      <c r="BQ10106" s="32"/>
      <c r="BR10106" s="32"/>
      <c r="BS10106" s="32"/>
      <c r="BT10106" s="32"/>
      <c r="BU10106" s="32"/>
      <c r="BV10106" s="32"/>
      <c r="BW10106" s="32"/>
      <c r="BX10106" s="32"/>
      <c r="BY10106" s="32"/>
      <c r="BZ10106" s="32"/>
    </row>
    <row r="10107" spans="66:78" x14ac:dyDescent="0.2">
      <c r="BN10107" s="32"/>
      <c r="BO10107" s="32"/>
      <c r="BP10107" s="32"/>
      <c r="BQ10107" s="32"/>
      <c r="BR10107" s="32"/>
      <c r="BS10107" s="32"/>
      <c r="BT10107" s="32"/>
      <c r="BU10107" s="32"/>
      <c r="BV10107" s="32"/>
      <c r="BW10107" s="32"/>
      <c r="BX10107" s="32"/>
      <c r="BY10107" s="32"/>
      <c r="BZ10107" s="32"/>
    </row>
    <row r="10108" spans="66:78" x14ac:dyDescent="0.2">
      <c r="BN10108" s="32"/>
      <c r="BO10108" s="32"/>
      <c r="BP10108" s="32"/>
      <c r="BQ10108" s="32"/>
      <c r="BR10108" s="32"/>
      <c r="BS10108" s="32"/>
      <c r="BT10108" s="32"/>
      <c r="BU10108" s="32"/>
      <c r="BV10108" s="32"/>
      <c r="BW10108" s="32"/>
      <c r="BX10108" s="32"/>
      <c r="BY10108" s="32"/>
      <c r="BZ10108" s="32"/>
    </row>
    <row r="10109" spans="66:78" x14ac:dyDescent="0.2">
      <c r="BN10109" s="32"/>
      <c r="BO10109" s="32"/>
      <c r="BP10109" s="32"/>
      <c r="BQ10109" s="32"/>
      <c r="BR10109" s="32"/>
      <c r="BS10109" s="32"/>
      <c r="BT10109" s="32"/>
      <c r="BU10109" s="32"/>
      <c r="BV10109" s="32"/>
      <c r="BW10109" s="32"/>
      <c r="BX10109" s="32"/>
      <c r="BY10109" s="32"/>
      <c r="BZ10109" s="32"/>
    </row>
    <row r="10110" spans="66:78" x14ac:dyDescent="0.2">
      <c r="BN10110" s="32"/>
      <c r="BO10110" s="32"/>
      <c r="BP10110" s="32"/>
      <c r="BQ10110" s="32"/>
      <c r="BR10110" s="32"/>
      <c r="BS10110" s="32"/>
      <c r="BT10110" s="32"/>
      <c r="BU10110" s="32"/>
      <c r="BV10110" s="32"/>
      <c r="BW10110" s="32"/>
      <c r="BX10110" s="32"/>
      <c r="BY10110" s="32"/>
      <c r="BZ10110" s="32"/>
    </row>
    <row r="10111" spans="66:78" x14ac:dyDescent="0.2">
      <c r="BN10111" s="32"/>
      <c r="BO10111" s="32"/>
      <c r="BP10111" s="32"/>
      <c r="BQ10111" s="32"/>
      <c r="BR10111" s="32"/>
      <c r="BS10111" s="32"/>
      <c r="BT10111" s="32"/>
      <c r="BU10111" s="32"/>
      <c r="BV10111" s="32"/>
      <c r="BW10111" s="32"/>
      <c r="BX10111" s="32"/>
      <c r="BY10111" s="32"/>
      <c r="BZ10111" s="32"/>
    </row>
    <row r="10112" spans="66:78" x14ac:dyDescent="0.2">
      <c r="BN10112" s="32"/>
      <c r="BO10112" s="32"/>
      <c r="BP10112" s="32"/>
      <c r="BQ10112" s="32"/>
      <c r="BR10112" s="32"/>
      <c r="BS10112" s="32"/>
      <c r="BT10112" s="32"/>
      <c r="BU10112" s="32"/>
      <c r="BV10112" s="32"/>
      <c r="BW10112" s="32"/>
      <c r="BX10112" s="32"/>
      <c r="BY10112" s="32"/>
      <c r="BZ10112" s="32"/>
    </row>
    <row r="10113" spans="66:78" x14ac:dyDescent="0.2">
      <c r="BN10113" s="32"/>
      <c r="BO10113" s="32"/>
      <c r="BP10113" s="32"/>
      <c r="BQ10113" s="32"/>
      <c r="BR10113" s="32"/>
      <c r="BS10113" s="32"/>
      <c r="BT10113" s="32"/>
      <c r="BU10113" s="32"/>
      <c r="BV10113" s="32"/>
      <c r="BW10113" s="32"/>
      <c r="BX10113" s="32"/>
      <c r="BY10113" s="32"/>
      <c r="BZ10113" s="32"/>
    </row>
    <row r="10114" spans="66:78" x14ac:dyDescent="0.2">
      <c r="BN10114" s="32"/>
      <c r="BO10114" s="32"/>
      <c r="BP10114" s="32"/>
      <c r="BQ10114" s="32"/>
      <c r="BR10114" s="32"/>
      <c r="BS10114" s="32"/>
      <c r="BT10114" s="32"/>
      <c r="BU10114" s="32"/>
      <c r="BV10114" s="32"/>
      <c r="BW10114" s="32"/>
      <c r="BX10114" s="32"/>
      <c r="BY10114" s="32"/>
      <c r="BZ10114" s="32"/>
    </row>
    <row r="10115" spans="66:78" x14ac:dyDescent="0.2">
      <c r="BN10115" s="32"/>
      <c r="BO10115" s="32"/>
      <c r="BP10115" s="32"/>
      <c r="BQ10115" s="32"/>
      <c r="BR10115" s="32"/>
      <c r="BS10115" s="32"/>
      <c r="BT10115" s="32"/>
      <c r="BU10115" s="32"/>
      <c r="BV10115" s="32"/>
      <c r="BW10115" s="32"/>
      <c r="BX10115" s="32"/>
      <c r="BY10115" s="32"/>
      <c r="BZ10115" s="32"/>
    </row>
    <row r="10116" spans="66:78" x14ac:dyDescent="0.2">
      <c r="BN10116" s="32"/>
      <c r="BO10116" s="32"/>
      <c r="BP10116" s="32"/>
      <c r="BQ10116" s="32"/>
      <c r="BR10116" s="32"/>
      <c r="BS10116" s="32"/>
      <c r="BT10116" s="32"/>
      <c r="BU10116" s="32"/>
      <c r="BV10116" s="32"/>
      <c r="BW10116" s="32"/>
      <c r="BX10116" s="32"/>
      <c r="BY10116" s="32"/>
      <c r="BZ10116" s="32"/>
    </row>
    <row r="10117" spans="66:78" x14ac:dyDescent="0.2">
      <c r="BN10117" s="32"/>
      <c r="BO10117" s="32"/>
      <c r="BP10117" s="32"/>
      <c r="BQ10117" s="32"/>
      <c r="BR10117" s="32"/>
      <c r="BS10117" s="32"/>
      <c r="BT10117" s="32"/>
      <c r="BU10117" s="32"/>
      <c r="BV10117" s="32"/>
      <c r="BW10117" s="32"/>
      <c r="BX10117" s="32"/>
      <c r="BY10117" s="32"/>
      <c r="BZ10117" s="32"/>
    </row>
    <row r="10118" spans="66:78" x14ac:dyDescent="0.2">
      <c r="BN10118" s="32"/>
      <c r="BO10118" s="32"/>
      <c r="BP10118" s="32"/>
      <c r="BQ10118" s="32"/>
      <c r="BR10118" s="32"/>
      <c r="BS10118" s="32"/>
      <c r="BT10118" s="32"/>
      <c r="BU10118" s="32"/>
      <c r="BV10118" s="32"/>
      <c r="BW10118" s="32"/>
      <c r="BX10118" s="32"/>
      <c r="BY10118" s="32"/>
      <c r="BZ10118" s="32"/>
    </row>
    <row r="10119" spans="66:78" x14ac:dyDescent="0.2">
      <c r="BN10119" s="32"/>
      <c r="BO10119" s="32"/>
      <c r="BP10119" s="32"/>
      <c r="BQ10119" s="32"/>
      <c r="BR10119" s="32"/>
      <c r="BS10119" s="32"/>
      <c r="BT10119" s="32"/>
      <c r="BU10119" s="32"/>
      <c r="BV10119" s="32"/>
      <c r="BW10119" s="32"/>
      <c r="BX10119" s="32"/>
      <c r="BY10119" s="32"/>
      <c r="BZ10119" s="32"/>
    </row>
    <row r="10120" spans="66:78" x14ac:dyDescent="0.2">
      <c r="BN10120" s="32"/>
      <c r="BO10120" s="32"/>
      <c r="BP10120" s="32"/>
      <c r="BQ10120" s="32"/>
      <c r="BR10120" s="32"/>
      <c r="BS10120" s="32"/>
      <c r="BT10120" s="32"/>
      <c r="BU10120" s="32"/>
      <c r="BV10120" s="32"/>
      <c r="BW10120" s="32"/>
      <c r="BX10120" s="32"/>
      <c r="BY10120" s="32"/>
      <c r="BZ10120" s="32"/>
    </row>
    <row r="10121" spans="66:78" x14ac:dyDescent="0.2">
      <c r="BN10121" s="32"/>
      <c r="BO10121" s="32"/>
      <c r="BP10121" s="32"/>
      <c r="BQ10121" s="32"/>
      <c r="BR10121" s="32"/>
      <c r="BS10121" s="32"/>
      <c r="BT10121" s="32"/>
      <c r="BU10121" s="32"/>
      <c r="BV10121" s="32"/>
      <c r="BW10121" s="32"/>
      <c r="BX10121" s="32"/>
      <c r="BY10121" s="32"/>
      <c r="BZ10121" s="32"/>
    </row>
    <row r="10122" spans="66:78" x14ac:dyDescent="0.2">
      <c r="BN10122" s="32"/>
      <c r="BO10122" s="32"/>
      <c r="BP10122" s="32"/>
      <c r="BQ10122" s="32"/>
      <c r="BR10122" s="32"/>
      <c r="BS10122" s="32"/>
      <c r="BT10122" s="32"/>
      <c r="BU10122" s="32"/>
      <c r="BV10122" s="32"/>
      <c r="BW10122" s="32"/>
      <c r="BX10122" s="32"/>
      <c r="BY10122" s="32"/>
      <c r="BZ10122" s="32"/>
    </row>
    <row r="10123" spans="66:78" x14ac:dyDescent="0.2">
      <c r="BN10123" s="32"/>
      <c r="BO10123" s="32"/>
      <c r="BP10123" s="32"/>
      <c r="BQ10123" s="32"/>
      <c r="BR10123" s="32"/>
      <c r="BS10123" s="32"/>
      <c r="BT10123" s="32"/>
      <c r="BU10123" s="32"/>
      <c r="BV10123" s="32"/>
      <c r="BW10123" s="32"/>
      <c r="BX10123" s="32"/>
      <c r="BY10123" s="32"/>
      <c r="BZ10123" s="32"/>
    </row>
    <row r="10124" spans="66:78" x14ac:dyDescent="0.2">
      <c r="BN10124" s="32"/>
      <c r="BO10124" s="32"/>
      <c r="BP10124" s="32"/>
      <c r="BQ10124" s="32"/>
      <c r="BR10124" s="32"/>
      <c r="BS10124" s="32"/>
      <c r="BT10124" s="32"/>
      <c r="BU10124" s="32"/>
      <c r="BV10124" s="32"/>
      <c r="BW10124" s="32"/>
      <c r="BX10124" s="32"/>
      <c r="BY10124" s="32"/>
      <c r="BZ10124" s="32"/>
    </row>
    <row r="10125" spans="66:78" x14ac:dyDescent="0.2">
      <c r="BN10125" s="32"/>
      <c r="BO10125" s="32"/>
      <c r="BP10125" s="32"/>
      <c r="BQ10125" s="32"/>
      <c r="BR10125" s="32"/>
      <c r="BS10125" s="32"/>
      <c r="BT10125" s="32"/>
      <c r="BU10125" s="32"/>
      <c r="BV10125" s="32"/>
      <c r="BW10125" s="32"/>
      <c r="BX10125" s="32"/>
      <c r="BY10125" s="32"/>
      <c r="BZ10125" s="32"/>
    </row>
    <row r="10126" spans="66:78" x14ac:dyDescent="0.2">
      <c r="BN10126" s="32"/>
      <c r="BO10126" s="32"/>
      <c r="BP10126" s="32"/>
      <c r="BQ10126" s="32"/>
      <c r="BR10126" s="32"/>
      <c r="BS10126" s="32"/>
      <c r="BT10126" s="32"/>
      <c r="BU10126" s="32"/>
      <c r="BV10126" s="32"/>
      <c r="BW10126" s="32"/>
      <c r="BX10126" s="32"/>
      <c r="BY10126" s="32"/>
      <c r="BZ10126" s="32"/>
    </row>
    <row r="10127" spans="66:78" x14ac:dyDescent="0.2">
      <c r="BN10127" s="32"/>
      <c r="BO10127" s="32"/>
      <c r="BP10127" s="32"/>
      <c r="BQ10127" s="32"/>
      <c r="BR10127" s="32"/>
      <c r="BS10127" s="32"/>
      <c r="BT10127" s="32"/>
      <c r="BU10127" s="32"/>
      <c r="BV10127" s="32"/>
      <c r="BW10127" s="32"/>
      <c r="BX10127" s="32"/>
      <c r="BY10127" s="32"/>
      <c r="BZ10127" s="32"/>
    </row>
    <row r="10128" spans="66:78" x14ac:dyDescent="0.2">
      <c r="BN10128" s="32"/>
      <c r="BO10128" s="32"/>
      <c r="BP10128" s="32"/>
      <c r="BQ10128" s="32"/>
      <c r="BR10128" s="32"/>
      <c r="BS10128" s="32"/>
      <c r="BT10128" s="32"/>
      <c r="BU10128" s="32"/>
      <c r="BV10128" s="32"/>
      <c r="BW10128" s="32"/>
      <c r="BX10128" s="32"/>
      <c r="BY10128" s="32"/>
      <c r="BZ10128" s="32"/>
    </row>
    <row r="10129" spans="66:78" x14ac:dyDescent="0.2">
      <c r="BN10129" s="32"/>
      <c r="BO10129" s="32"/>
      <c r="BP10129" s="32"/>
      <c r="BQ10129" s="32"/>
      <c r="BR10129" s="32"/>
      <c r="BS10129" s="32"/>
      <c r="BT10129" s="32"/>
      <c r="BU10129" s="32"/>
      <c r="BV10129" s="32"/>
      <c r="BW10129" s="32"/>
      <c r="BX10129" s="32"/>
      <c r="BY10129" s="32"/>
      <c r="BZ10129" s="32"/>
    </row>
    <row r="10130" spans="66:78" x14ac:dyDescent="0.2">
      <c r="BN10130" s="32"/>
      <c r="BO10130" s="32"/>
      <c r="BP10130" s="32"/>
      <c r="BQ10130" s="32"/>
      <c r="BR10130" s="32"/>
      <c r="BS10130" s="32"/>
      <c r="BT10130" s="32"/>
      <c r="BU10130" s="32"/>
      <c r="BV10130" s="32"/>
      <c r="BW10130" s="32"/>
      <c r="BX10130" s="32"/>
      <c r="BY10130" s="32"/>
      <c r="BZ10130" s="32"/>
    </row>
    <row r="10131" spans="66:78" x14ac:dyDescent="0.2">
      <c r="BN10131" s="32"/>
      <c r="BO10131" s="32"/>
      <c r="BP10131" s="32"/>
      <c r="BQ10131" s="32"/>
      <c r="BR10131" s="32"/>
      <c r="BS10131" s="32"/>
      <c r="BT10131" s="32"/>
      <c r="BU10131" s="32"/>
      <c r="BV10131" s="32"/>
      <c r="BW10131" s="32"/>
      <c r="BX10131" s="32"/>
      <c r="BY10131" s="32"/>
      <c r="BZ10131" s="32"/>
    </row>
    <row r="10132" spans="66:78" x14ac:dyDescent="0.2">
      <c r="BN10132" s="32"/>
      <c r="BO10132" s="32"/>
      <c r="BP10132" s="32"/>
      <c r="BQ10132" s="32"/>
      <c r="BR10132" s="32"/>
      <c r="BS10132" s="32"/>
      <c r="BT10132" s="32"/>
      <c r="BU10132" s="32"/>
      <c r="BV10132" s="32"/>
      <c r="BW10132" s="32"/>
      <c r="BX10132" s="32"/>
      <c r="BY10132" s="32"/>
      <c r="BZ10132" s="32"/>
    </row>
    <row r="10133" spans="66:78" x14ac:dyDescent="0.2">
      <c r="BN10133" s="32"/>
      <c r="BO10133" s="32"/>
      <c r="BP10133" s="32"/>
      <c r="BQ10133" s="32"/>
      <c r="BR10133" s="32"/>
      <c r="BS10133" s="32"/>
      <c r="BT10133" s="32"/>
      <c r="BU10133" s="32"/>
      <c r="BV10133" s="32"/>
      <c r="BW10133" s="32"/>
      <c r="BX10133" s="32"/>
      <c r="BY10133" s="32"/>
      <c r="BZ10133" s="32"/>
    </row>
    <row r="10134" spans="66:78" x14ac:dyDescent="0.2">
      <c r="BN10134" s="32"/>
      <c r="BO10134" s="32"/>
      <c r="BP10134" s="32"/>
      <c r="BQ10134" s="32"/>
      <c r="BR10134" s="32"/>
      <c r="BS10134" s="32"/>
      <c r="BT10134" s="32"/>
      <c r="BU10134" s="32"/>
      <c r="BV10134" s="32"/>
      <c r="BW10134" s="32"/>
      <c r="BX10134" s="32"/>
      <c r="BY10134" s="32"/>
      <c r="BZ10134" s="32"/>
    </row>
    <row r="10135" spans="66:78" x14ac:dyDescent="0.2">
      <c r="BN10135" s="32"/>
      <c r="BO10135" s="32"/>
      <c r="BP10135" s="32"/>
      <c r="BQ10135" s="32"/>
      <c r="BR10135" s="32"/>
      <c r="BS10135" s="32"/>
      <c r="BT10135" s="32"/>
      <c r="BU10135" s="32"/>
      <c r="BV10135" s="32"/>
      <c r="BW10135" s="32"/>
      <c r="BX10135" s="32"/>
      <c r="BY10135" s="32"/>
      <c r="BZ10135" s="32"/>
    </row>
    <row r="10136" spans="66:78" x14ac:dyDescent="0.2">
      <c r="BN10136" s="32"/>
      <c r="BO10136" s="32"/>
      <c r="BP10136" s="32"/>
      <c r="BQ10136" s="32"/>
      <c r="BR10136" s="32"/>
      <c r="BS10136" s="32"/>
      <c r="BT10136" s="32"/>
      <c r="BU10136" s="32"/>
      <c r="BV10136" s="32"/>
      <c r="BW10136" s="32"/>
      <c r="BX10136" s="32"/>
      <c r="BY10136" s="32"/>
      <c r="BZ10136" s="32"/>
    </row>
    <row r="10137" spans="66:78" x14ac:dyDescent="0.2">
      <c r="BN10137" s="32"/>
      <c r="BO10137" s="32"/>
      <c r="BP10137" s="32"/>
      <c r="BQ10137" s="32"/>
      <c r="BR10137" s="32"/>
      <c r="BS10137" s="32"/>
      <c r="BT10137" s="32"/>
      <c r="BU10137" s="32"/>
      <c r="BV10137" s="32"/>
      <c r="BW10137" s="32"/>
      <c r="BX10137" s="32"/>
      <c r="BY10137" s="32"/>
      <c r="BZ10137" s="32"/>
    </row>
    <row r="10138" spans="66:78" x14ac:dyDescent="0.2">
      <c r="BN10138" s="32"/>
      <c r="BO10138" s="32"/>
      <c r="BP10138" s="32"/>
      <c r="BQ10138" s="32"/>
      <c r="BR10138" s="32"/>
      <c r="BS10138" s="32"/>
      <c r="BT10138" s="32"/>
      <c r="BU10138" s="32"/>
      <c r="BV10138" s="32"/>
      <c r="BW10138" s="32"/>
      <c r="BX10138" s="32"/>
      <c r="BY10138" s="32"/>
      <c r="BZ10138" s="32"/>
    </row>
    <row r="10139" spans="66:78" x14ac:dyDescent="0.2">
      <c r="BN10139" s="32"/>
      <c r="BO10139" s="32"/>
      <c r="BP10139" s="32"/>
      <c r="BQ10139" s="32"/>
      <c r="BR10139" s="32"/>
      <c r="BS10139" s="32"/>
      <c r="BT10139" s="32"/>
      <c r="BU10139" s="32"/>
      <c r="BV10139" s="32"/>
      <c r="BW10139" s="32"/>
      <c r="BX10139" s="32"/>
      <c r="BY10139" s="32"/>
      <c r="BZ10139" s="32"/>
    </row>
    <row r="10140" spans="66:78" x14ac:dyDescent="0.2">
      <c r="BN10140" s="32"/>
      <c r="BO10140" s="32"/>
      <c r="BP10140" s="32"/>
      <c r="BQ10140" s="32"/>
      <c r="BR10140" s="32"/>
      <c r="BS10140" s="32"/>
      <c r="BT10140" s="32"/>
      <c r="BU10140" s="32"/>
      <c r="BV10140" s="32"/>
      <c r="BW10140" s="32"/>
      <c r="BX10140" s="32"/>
      <c r="BY10140" s="32"/>
      <c r="BZ10140" s="32"/>
    </row>
    <row r="10141" spans="66:78" x14ac:dyDescent="0.2">
      <c r="BN10141" s="32"/>
      <c r="BO10141" s="32"/>
      <c r="BP10141" s="32"/>
      <c r="BQ10141" s="32"/>
      <c r="BR10141" s="32"/>
      <c r="BS10141" s="32"/>
      <c r="BT10141" s="32"/>
      <c r="BU10141" s="32"/>
      <c r="BV10141" s="32"/>
      <c r="BW10141" s="32"/>
      <c r="BX10141" s="32"/>
      <c r="BY10141" s="32"/>
      <c r="BZ10141" s="32"/>
    </row>
    <row r="10142" spans="66:78" x14ac:dyDescent="0.2">
      <c r="BN10142" s="32"/>
      <c r="BO10142" s="32"/>
      <c r="BP10142" s="32"/>
      <c r="BQ10142" s="32"/>
      <c r="BR10142" s="32"/>
      <c r="BS10142" s="32"/>
      <c r="BT10142" s="32"/>
      <c r="BU10142" s="32"/>
      <c r="BV10142" s="32"/>
      <c r="BW10142" s="32"/>
      <c r="BX10142" s="32"/>
      <c r="BY10142" s="32"/>
      <c r="BZ10142" s="32"/>
    </row>
    <row r="10143" spans="66:78" x14ac:dyDescent="0.2">
      <c r="BN10143" s="32"/>
      <c r="BO10143" s="32"/>
      <c r="BP10143" s="32"/>
      <c r="BQ10143" s="32"/>
      <c r="BR10143" s="32"/>
      <c r="BS10143" s="32"/>
      <c r="BT10143" s="32"/>
      <c r="BU10143" s="32"/>
      <c r="BV10143" s="32"/>
      <c r="BW10143" s="32"/>
      <c r="BX10143" s="32"/>
      <c r="BY10143" s="32"/>
      <c r="BZ10143" s="32"/>
    </row>
    <row r="10144" spans="66:78" x14ac:dyDescent="0.2">
      <c r="BN10144" s="32"/>
      <c r="BO10144" s="32"/>
      <c r="BP10144" s="32"/>
      <c r="BQ10144" s="32"/>
      <c r="BR10144" s="32"/>
      <c r="BS10144" s="32"/>
      <c r="BT10144" s="32"/>
      <c r="BU10144" s="32"/>
      <c r="BV10144" s="32"/>
      <c r="BW10144" s="32"/>
      <c r="BX10144" s="32"/>
      <c r="BY10144" s="32"/>
      <c r="BZ10144" s="32"/>
    </row>
    <row r="10145" spans="66:78" x14ac:dyDescent="0.2">
      <c r="BN10145" s="32"/>
      <c r="BO10145" s="32"/>
      <c r="BP10145" s="32"/>
      <c r="BQ10145" s="32"/>
      <c r="BR10145" s="32"/>
      <c r="BS10145" s="32"/>
      <c r="BT10145" s="32"/>
      <c r="BU10145" s="32"/>
      <c r="BV10145" s="32"/>
      <c r="BW10145" s="32"/>
      <c r="BX10145" s="32"/>
      <c r="BY10145" s="32"/>
      <c r="BZ10145" s="32"/>
    </row>
    <row r="10146" spans="66:78" x14ac:dyDescent="0.2">
      <c r="BN10146" s="32"/>
      <c r="BO10146" s="32"/>
      <c r="BP10146" s="32"/>
      <c r="BQ10146" s="32"/>
      <c r="BR10146" s="32"/>
      <c r="BS10146" s="32"/>
      <c r="BT10146" s="32"/>
      <c r="BU10146" s="32"/>
      <c r="BV10146" s="32"/>
      <c r="BW10146" s="32"/>
      <c r="BX10146" s="32"/>
      <c r="BY10146" s="32"/>
      <c r="BZ10146" s="32"/>
    </row>
    <row r="10147" spans="66:78" x14ac:dyDescent="0.2">
      <c r="BN10147" s="32"/>
      <c r="BO10147" s="32"/>
      <c r="BP10147" s="32"/>
      <c r="BQ10147" s="32"/>
      <c r="BR10147" s="32"/>
      <c r="BS10147" s="32"/>
      <c r="BT10147" s="32"/>
      <c r="BU10147" s="32"/>
      <c r="BV10147" s="32"/>
      <c r="BW10147" s="32"/>
      <c r="BX10147" s="32"/>
      <c r="BY10147" s="32"/>
      <c r="BZ10147" s="32"/>
    </row>
    <row r="10148" spans="66:78" x14ac:dyDescent="0.2">
      <c r="BN10148" s="32"/>
      <c r="BO10148" s="32"/>
      <c r="BP10148" s="32"/>
      <c r="BQ10148" s="32"/>
      <c r="BR10148" s="32"/>
      <c r="BS10148" s="32"/>
      <c r="BT10148" s="32"/>
      <c r="BU10148" s="32"/>
      <c r="BV10148" s="32"/>
      <c r="BW10148" s="32"/>
      <c r="BX10148" s="32"/>
      <c r="BY10148" s="32"/>
      <c r="BZ10148" s="32"/>
    </row>
    <row r="10149" spans="66:78" x14ac:dyDescent="0.2">
      <c r="BN10149" s="32"/>
      <c r="BO10149" s="32"/>
      <c r="BP10149" s="32"/>
      <c r="BQ10149" s="32"/>
      <c r="BR10149" s="32"/>
      <c r="BS10149" s="32"/>
      <c r="BT10149" s="32"/>
      <c r="BU10149" s="32"/>
      <c r="BV10149" s="32"/>
      <c r="BW10149" s="32"/>
      <c r="BX10149" s="32"/>
      <c r="BY10149" s="32"/>
      <c r="BZ10149" s="32"/>
    </row>
    <row r="10150" spans="66:78" x14ac:dyDescent="0.2">
      <c r="BN10150" s="32"/>
      <c r="BO10150" s="32"/>
      <c r="BP10150" s="32"/>
      <c r="BQ10150" s="32"/>
      <c r="BR10150" s="32"/>
      <c r="BS10150" s="32"/>
      <c r="BT10150" s="32"/>
      <c r="BU10150" s="32"/>
      <c r="BV10150" s="32"/>
      <c r="BW10150" s="32"/>
      <c r="BX10150" s="32"/>
      <c r="BY10150" s="32"/>
      <c r="BZ10150" s="32"/>
    </row>
    <row r="10151" spans="66:78" x14ac:dyDescent="0.2">
      <c r="BN10151" s="32"/>
      <c r="BO10151" s="32"/>
      <c r="BP10151" s="32"/>
      <c r="BQ10151" s="32"/>
      <c r="BR10151" s="32"/>
      <c r="BS10151" s="32"/>
      <c r="BT10151" s="32"/>
      <c r="BU10151" s="32"/>
      <c r="BV10151" s="32"/>
      <c r="BW10151" s="32"/>
      <c r="BX10151" s="32"/>
      <c r="BY10151" s="32"/>
      <c r="BZ10151" s="32"/>
    </row>
    <row r="10152" spans="66:78" x14ac:dyDescent="0.2">
      <c r="BN10152" s="32"/>
      <c r="BO10152" s="32"/>
      <c r="BP10152" s="32"/>
      <c r="BQ10152" s="32"/>
      <c r="BR10152" s="32"/>
      <c r="BS10152" s="32"/>
      <c r="BT10152" s="32"/>
      <c r="BU10152" s="32"/>
      <c r="BV10152" s="32"/>
      <c r="BW10152" s="32"/>
      <c r="BX10152" s="32"/>
      <c r="BY10152" s="32"/>
      <c r="BZ10152" s="32"/>
    </row>
    <row r="10153" spans="66:78" x14ac:dyDescent="0.2">
      <c r="BN10153" s="32"/>
      <c r="BO10153" s="32"/>
      <c r="BP10153" s="32"/>
      <c r="BQ10153" s="32"/>
      <c r="BR10153" s="32"/>
      <c r="BS10153" s="32"/>
      <c r="BT10153" s="32"/>
      <c r="BU10153" s="32"/>
      <c r="BV10153" s="32"/>
      <c r="BW10153" s="32"/>
      <c r="BX10153" s="32"/>
      <c r="BY10153" s="32"/>
      <c r="BZ10153" s="32"/>
    </row>
    <row r="10154" spans="66:78" x14ac:dyDescent="0.2">
      <c r="BN10154" s="32"/>
      <c r="BO10154" s="32"/>
      <c r="BP10154" s="32"/>
      <c r="BQ10154" s="32"/>
      <c r="BR10154" s="32"/>
      <c r="BS10154" s="32"/>
      <c r="BT10154" s="32"/>
      <c r="BU10154" s="32"/>
      <c r="BV10154" s="32"/>
      <c r="BW10154" s="32"/>
      <c r="BX10154" s="32"/>
      <c r="BY10154" s="32"/>
      <c r="BZ10154" s="32"/>
    </row>
    <row r="10155" spans="66:78" x14ac:dyDescent="0.2">
      <c r="BN10155" s="32"/>
      <c r="BO10155" s="32"/>
      <c r="BP10155" s="32"/>
      <c r="BQ10155" s="32"/>
      <c r="BR10155" s="32"/>
      <c r="BS10155" s="32"/>
      <c r="BT10155" s="32"/>
      <c r="BU10155" s="32"/>
      <c r="BV10155" s="32"/>
      <c r="BW10155" s="32"/>
      <c r="BX10155" s="32"/>
      <c r="BY10155" s="32"/>
      <c r="BZ10155" s="32"/>
    </row>
    <row r="10156" spans="66:78" x14ac:dyDescent="0.2">
      <c r="BN10156" s="32"/>
      <c r="BO10156" s="32"/>
      <c r="BP10156" s="32"/>
      <c r="BQ10156" s="32"/>
      <c r="BR10156" s="32"/>
      <c r="BS10156" s="32"/>
      <c r="BT10156" s="32"/>
      <c r="BU10156" s="32"/>
      <c r="BV10156" s="32"/>
      <c r="BW10156" s="32"/>
      <c r="BX10156" s="32"/>
      <c r="BY10156" s="32"/>
      <c r="BZ10156" s="32"/>
    </row>
    <row r="10157" spans="66:78" x14ac:dyDescent="0.2">
      <c r="BN10157" s="32"/>
      <c r="BO10157" s="32"/>
      <c r="BP10157" s="32"/>
      <c r="BQ10157" s="32"/>
      <c r="BR10157" s="32"/>
      <c r="BS10157" s="32"/>
      <c r="BT10157" s="32"/>
      <c r="BU10157" s="32"/>
      <c r="BV10157" s="32"/>
      <c r="BW10157" s="32"/>
      <c r="BX10157" s="32"/>
      <c r="BY10157" s="32"/>
      <c r="BZ10157" s="32"/>
    </row>
    <row r="10158" spans="66:78" x14ac:dyDescent="0.2">
      <c r="BN10158" s="32"/>
      <c r="BO10158" s="32"/>
      <c r="BP10158" s="32"/>
      <c r="BQ10158" s="32"/>
      <c r="BR10158" s="32"/>
      <c r="BS10158" s="32"/>
      <c r="BT10158" s="32"/>
      <c r="BU10158" s="32"/>
      <c r="BV10158" s="32"/>
      <c r="BW10158" s="32"/>
      <c r="BX10158" s="32"/>
      <c r="BY10158" s="32"/>
      <c r="BZ10158" s="32"/>
    </row>
    <row r="10159" spans="66:78" x14ac:dyDescent="0.2">
      <c r="BN10159" s="32"/>
      <c r="BO10159" s="32"/>
      <c r="BP10159" s="32"/>
      <c r="BQ10159" s="32"/>
      <c r="BR10159" s="32"/>
      <c r="BS10159" s="32"/>
      <c r="BT10159" s="32"/>
      <c r="BU10159" s="32"/>
      <c r="BV10159" s="32"/>
      <c r="BW10159" s="32"/>
      <c r="BX10159" s="32"/>
      <c r="BY10159" s="32"/>
      <c r="BZ10159" s="32"/>
    </row>
    <row r="10160" spans="66:78" x14ac:dyDescent="0.2">
      <c r="BN10160" s="32"/>
      <c r="BO10160" s="32"/>
      <c r="BP10160" s="32"/>
      <c r="BQ10160" s="32"/>
      <c r="BR10160" s="32"/>
      <c r="BS10160" s="32"/>
      <c r="BT10160" s="32"/>
      <c r="BU10160" s="32"/>
      <c r="BV10160" s="32"/>
      <c r="BW10160" s="32"/>
      <c r="BX10160" s="32"/>
      <c r="BY10160" s="32"/>
      <c r="BZ10160" s="32"/>
    </row>
    <row r="10161" spans="66:78" x14ac:dyDescent="0.2">
      <c r="BN10161" s="32"/>
      <c r="BO10161" s="32"/>
      <c r="BP10161" s="32"/>
      <c r="BQ10161" s="32"/>
      <c r="BR10161" s="32"/>
      <c r="BS10161" s="32"/>
      <c r="BT10161" s="32"/>
      <c r="BU10161" s="32"/>
      <c r="BV10161" s="32"/>
      <c r="BW10161" s="32"/>
      <c r="BX10161" s="32"/>
      <c r="BY10161" s="32"/>
      <c r="BZ10161" s="32"/>
    </row>
    <row r="10162" spans="66:78" x14ac:dyDescent="0.2">
      <c r="BN10162" s="32"/>
      <c r="BO10162" s="32"/>
      <c r="BP10162" s="32"/>
      <c r="BQ10162" s="32"/>
      <c r="BR10162" s="32"/>
      <c r="BS10162" s="32"/>
      <c r="BT10162" s="32"/>
      <c r="BU10162" s="32"/>
      <c r="BV10162" s="32"/>
      <c r="BW10162" s="32"/>
      <c r="BX10162" s="32"/>
      <c r="BY10162" s="32"/>
      <c r="BZ10162" s="32"/>
    </row>
    <row r="10163" spans="66:78" x14ac:dyDescent="0.2">
      <c r="BN10163" s="32"/>
      <c r="BO10163" s="32"/>
      <c r="BP10163" s="32"/>
      <c r="BQ10163" s="32"/>
      <c r="BR10163" s="32"/>
      <c r="BS10163" s="32"/>
      <c r="BT10163" s="32"/>
      <c r="BU10163" s="32"/>
      <c r="BV10163" s="32"/>
      <c r="BW10163" s="32"/>
      <c r="BX10163" s="32"/>
      <c r="BY10163" s="32"/>
      <c r="BZ10163" s="32"/>
    </row>
    <row r="10164" spans="66:78" x14ac:dyDescent="0.2">
      <c r="BN10164" s="32"/>
      <c r="BO10164" s="32"/>
      <c r="BP10164" s="32"/>
      <c r="BQ10164" s="32"/>
      <c r="BR10164" s="32"/>
      <c r="BS10164" s="32"/>
      <c r="BT10164" s="32"/>
      <c r="BU10164" s="32"/>
      <c r="BV10164" s="32"/>
      <c r="BW10164" s="32"/>
      <c r="BX10164" s="32"/>
      <c r="BY10164" s="32"/>
      <c r="BZ10164" s="32"/>
    </row>
    <row r="10165" spans="66:78" x14ac:dyDescent="0.2">
      <c r="BN10165" s="32"/>
      <c r="BO10165" s="32"/>
      <c r="BP10165" s="32"/>
      <c r="BQ10165" s="32"/>
      <c r="BR10165" s="32"/>
      <c r="BS10165" s="32"/>
      <c r="BT10165" s="32"/>
      <c r="BU10165" s="32"/>
      <c r="BV10165" s="32"/>
      <c r="BW10165" s="32"/>
      <c r="BX10165" s="32"/>
      <c r="BY10165" s="32"/>
      <c r="BZ10165" s="32"/>
    </row>
    <row r="10166" spans="66:78" x14ac:dyDescent="0.2">
      <c r="BN10166" s="32"/>
      <c r="BO10166" s="32"/>
      <c r="BP10166" s="32"/>
      <c r="BQ10166" s="32"/>
      <c r="BR10166" s="32"/>
      <c r="BS10166" s="32"/>
      <c r="BT10166" s="32"/>
      <c r="BU10166" s="32"/>
      <c r="BV10166" s="32"/>
      <c r="BW10166" s="32"/>
      <c r="BX10166" s="32"/>
      <c r="BY10166" s="32"/>
      <c r="BZ10166" s="32"/>
    </row>
    <row r="10167" spans="66:78" x14ac:dyDescent="0.2">
      <c r="BN10167" s="32"/>
      <c r="BO10167" s="32"/>
      <c r="BP10167" s="32"/>
      <c r="BQ10167" s="32"/>
      <c r="BR10167" s="32"/>
      <c r="BS10167" s="32"/>
      <c r="BT10167" s="32"/>
      <c r="BU10167" s="32"/>
      <c r="BV10167" s="32"/>
      <c r="BW10167" s="32"/>
      <c r="BX10167" s="32"/>
      <c r="BY10167" s="32"/>
      <c r="BZ10167" s="32"/>
    </row>
    <row r="10168" spans="66:78" x14ac:dyDescent="0.2">
      <c r="BN10168" s="32"/>
      <c r="BO10168" s="32"/>
      <c r="BP10168" s="32"/>
      <c r="BQ10168" s="32"/>
      <c r="BR10168" s="32"/>
      <c r="BS10168" s="32"/>
      <c r="BT10168" s="32"/>
      <c r="BU10168" s="32"/>
      <c r="BV10168" s="32"/>
      <c r="BW10168" s="32"/>
      <c r="BX10168" s="32"/>
      <c r="BY10168" s="32"/>
      <c r="BZ10168" s="32"/>
    </row>
    <row r="10169" spans="66:78" x14ac:dyDescent="0.2">
      <c r="BN10169" s="32"/>
      <c r="BO10169" s="32"/>
      <c r="BP10169" s="32"/>
      <c r="BQ10169" s="32"/>
      <c r="BR10169" s="32"/>
      <c r="BS10169" s="32"/>
      <c r="BT10169" s="32"/>
      <c r="BU10169" s="32"/>
      <c r="BV10169" s="32"/>
      <c r="BW10169" s="32"/>
      <c r="BX10169" s="32"/>
      <c r="BY10169" s="32"/>
      <c r="BZ10169" s="32"/>
    </row>
    <row r="10170" spans="66:78" x14ac:dyDescent="0.2">
      <c r="BN10170" s="32"/>
      <c r="BO10170" s="32"/>
      <c r="BP10170" s="32"/>
      <c r="BQ10170" s="32"/>
      <c r="BR10170" s="32"/>
      <c r="BS10170" s="32"/>
      <c r="BT10170" s="32"/>
      <c r="BU10170" s="32"/>
      <c r="BV10170" s="32"/>
      <c r="BW10170" s="32"/>
      <c r="BX10170" s="32"/>
      <c r="BY10170" s="32"/>
      <c r="BZ10170" s="32"/>
    </row>
    <row r="10171" spans="66:78" x14ac:dyDescent="0.2">
      <c r="BN10171" s="32"/>
      <c r="BO10171" s="32"/>
      <c r="BP10171" s="32"/>
      <c r="BQ10171" s="32"/>
      <c r="BR10171" s="32"/>
      <c r="BS10171" s="32"/>
      <c r="BT10171" s="32"/>
      <c r="BU10171" s="32"/>
      <c r="BV10171" s="32"/>
      <c r="BW10171" s="32"/>
      <c r="BX10171" s="32"/>
      <c r="BY10171" s="32"/>
      <c r="BZ10171" s="32"/>
    </row>
    <row r="10172" spans="66:78" x14ac:dyDescent="0.2">
      <c r="BN10172" s="32"/>
      <c r="BO10172" s="32"/>
      <c r="BP10172" s="32"/>
      <c r="BQ10172" s="32"/>
      <c r="BR10172" s="32"/>
      <c r="BS10172" s="32"/>
      <c r="BT10172" s="32"/>
      <c r="BU10172" s="32"/>
      <c r="BV10172" s="32"/>
      <c r="BW10172" s="32"/>
      <c r="BX10172" s="32"/>
      <c r="BY10172" s="32"/>
      <c r="BZ10172" s="32"/>
    </row>
    <row r="10173" spans="66:78" x14ac:dyDescent="0.2">
      <c r="BN10173" s="32"/>
      <c r="BO10173" s="32"/>
      <c r="BP10173" s="32"/>
      <c r="BQ10173" s="32"/>
      <c r="BR10173" s="32"/>
      <c r="BS10173" s="32"/>
      <c r="BT10173" s="32"/>
      <c r="BU10173" s="32"/>
      <c r="BV10173" s="32"/>
      <c r="BW10173" s="32"/>
      <c r="BX10173" s="32"/>
      <c r="BY10173" s="32"/>
      <c r="BZ10173" s="32"/>
    </row>
    <row r="10174" spans="66:78" x14ac:dyDescent="0.2">
      <c r="BN10174" s="32"/>
      <c r="BO10174" s="32"/>
      <c r="BP10174" s="32"/>
      <c r="BQ10174" s="32"/>
      <c r="BR10174" s="32"/>
      <c r="BS10174" s="32"/>
      <c r="BT10174" s="32"/>
      <c r="BU10174" s="32"/>
      <c r="BV10174" s="32"/>
      <c r="BW10174" s="32"/>
      <c r="BX10174" s="32"/>
      <c r="BY10174" s="32"/>
      <c r="BZ10174" s="32"/>
    </row>
    <row r="10175" spans="66:78" x14ac:dyDescent="0.2">
      <c r="BN10175" s="32"/>
      <c r="BO10175" s="32"/>
      <c r="BP10175" s="32"/>
      <c r="BQ10175" s="32"/>
      <c r="BR10175" s="32"/>
      <c r="BS10175" s="32"/>
      <c r="BT10175" s="32"/>
      <c r="BU10175" s="32"/>
      <c r="BV10175" s="32"/>
      <c r="BW10175" s="32"/>
      <c r="BX10175" s="32"/>
      <c r="BY10175" s="32"/>
      <c r="BZ10175" s="32"/>
    </row>
    <row r="10176" spans="66:78" x14ac:dyDescent="0.2">
      <c r="BN10176" s="32"/>
      <c r="BO10176" s="32"/>
      <c r="BP10176" s="32"/>
      <c r="BQ10176" s="32"/>
      <c r="BR10176" s="32"/>
      <c r="BS10176" s="32"/>
      <c r="BT10176" s="32"/>
      <c r="BU10176" s="32"/>
      <c r="BV10176" s="32"/>
      <c r="BW10176" s="32"/>
      <c r="BX10176" s="32"/>
      <c r="BY10176" s="32"/>
      <c r="BZ10176" s="32"/>
    </row>
    <row r="10177" spans="66:78" x14ac:dyDescent="0.2">
      <c r="BN10177" s="32"/>
      <c r="BO10177" s="32"/>
      <c r="BP10177" s="32"/>
      <c r="BQ10177" s="32"/>
      <c r="BR10177" s="32"/>
      <c r="BS10177" s="32"/>
      <c r="BT10177" s="32"/>
      <c r="BU10177" s="32"/>
      <c r="BV10177" s="32"/>
      <c r="BW10177" s="32"/>
      <c r="BX10177" s="32"/>
      <c r="BY10177" s="32"/>
      <c r="BZ10177" s="32"/>
    </row>
    <row r="10178" spans="66:78" x14ac:dyDescent="0.2">
      <c r="BN10178" s="32"/>
      <c r="BO10178" s="32"/>
      <c r="BP10178" s="32"/>
      <c r="BQ10178" s="32"/>
      <c r="BR10178" s="32"/>
      <c r="BS10178" s="32"/>
      <c r="BT10178" s="32"/>
      <c r="BU10178" s="32"/>
      <c r="BV10178" s="32"/>
      <c r="BW10178" s="32"/>
      <c r="BX10178" s="32"/>
      <c r="BY10178" s="32"/>
      <c r="BZ10178" s="32"/>
    </row>
    <row r="10179" spans="66:78" x14ac:dyDescent="0.2">
      <c r="BN10179" s="32"/>
      <c r="BO10179" s="32"/>
      <c r="BP10179" s="32"/>
      <c r="BQ10179" s="32"/>
      <c r="BR10179" s="32"/>
      <c r="BS10179" s="32"/>
      <c r="BT10179" s="32"/>
      <c r="BU10179" s="32"/>
      <c r="BV10179" s="32"/>
      <c r="BW10179" s="32"/>
      <c r="BX10179" s="32"/>
      <c r="BY10179" s="32"/>
      <c r="BZ10179" s="32"/>
    </row>
    <row r="10180" spans="66:78" x14ac:dyDescent="0.2">
      <c r="BN10180" s="32"/>
      <c r="BO10180" s="32"/>
      <c r="BP10180" s="32"/>
      <c r="BQ10180" s="32"/>
      <c r="BR10180" s="32"/>
      <c r="BS10180" s="32"/>
      <c r="BT10180" s="32"/>
      <c r="BU10180" s="32"/>
      <c r="BV10180" s="32"/>
      <c r="BW10180" s="32"/>
      <c r="BX10180" s="32"/>
      <c r="BY10180" s="32"/>
      <c r="BZ10180" s="32"/>
    </row>
    <row r="10181" spans="66:78" x14ac:dyDescent="0.2">
      <c r="BN10181" s="32"/>
      <c r="BO10181" s="32"/>
      <c r="BP10181" s="32"/>
      <c r="BQ10181" s="32"/>
      <c r="BR10181" s="32"/>
      <c r="BS10181" s="32"/>
      <c r="BT10181" s="32"/>
      <c r="BU10181" s="32"/>
      <c r="BV10181" s="32"/>
      <c r="BW10181" s="32"/>
      <c r="BX10181" s="32"/>
      <c r="BY10181" s="32"/>
      <c r="BZ10181" s="32"/>
    </row>
    <row r="10182" spans="66:78" x14ac:dyDescent="0.2">
      <c r="BN10182" s="32"/>
      <c r="BO10182" s="32"/>
      <c r="BP10182" s="32"/>
      <c r="BQ10182" s="32"/>
      <c r="BR10182" s="32"/>
      <c r="BS10182" s="32"/>
      <c r="BT10182" s="32"/>
      <c r="BU10182" s="32"/>
      <c r="BV10182" s="32"/>
      <c r="BW10182" s="32"/>
      <c r="BX10182" s="32"/>
      <c r="BY10182" s="32"/>
      <c r="BZ10182" s="32"/>
    </row>
    <row r="10183" spans="66:78" x14ac:dyDescent="0.2">
      <c r="BN10183" s="32"/>
      <c r="BO10183" s="32"/>
      <c r="BP10183" s="32"/>
      <c r="BQ10183" s="32"/>
      <c r="BR10183" s="32"/>
      <c r="BS10183" s="32"/>
      <c r="BT10183" s="32"/>
      <c r="BU10183" s="32"/>
      <c r="BV10183" s="32"/>
      <c r="BW10183" s="32"/>
      <c r="BX10183" s="32"/>
      <c r="BY10183" s="32"/>
      <c r="BZ10183" s="32"/>
    </row>
    <row r="10184" spans="66:78" x14ac:dyDescent="0.2">
      <c r="BN10184" s="32"/>
      <c r="BO10184" s="32"/>
      <c r="BP10184" s="32"/>
      <c r="BQ10184" s="32"/>
      <c r="BR10184" s="32"/>
      <c r="BS10184" s="32"/>
      <c r="BT10184" s="32"/>
      <c r="BU10184" s="32"/>
      <c r="BV10184" s="32"/>
      <c r="BW10184" s="32"/>
      <c r="BX10184" s="32"/>
      <c r="BY10184" s="32"/>
      <c r="BZ10184" s="32"/>
    </row>
    <row r="10185" spans="66:78" x14ac:dyDescent="0.2">
      <c r="BN10185" s="32"/>
      <c r="BO10185" s="32"/>
      <c r="BP10185" s="32"/>
      <c r="BQ10185" s="32"/>
      <c r="BR10185" s="32"/>
      <c r="BS10185" s="32"/>
      <c r="BT10185" s="32"/>
      <c r="BU10185" s="32"/>
      <c r="BV10185" s="32"/>
      <c r="BW10185" s="32"/>
      <c r="BX10185" s="32"/>
      <c r="BY10185" s="32"/>
      <c r="BZ10185" s="32"/>
    </row>
    <row r="10186" spans="66:78" x14ac:dyDescent="0.2">
      <c r="BN10186" s="32"/>
      <c r="BO10186" s="32"/>
      <c r="BP10186" s="32"/>
      <c r="BQ10186" s="32"/>
      <c r="BR10186" s="32"/>
      <c r="BS10186" s="32"/>
      <c r="BT10186" s="32"/>
      <c r="BU10186" s="32"/>
      <c r="BV10186" s="32"/>
      <c r="BW10186" s="32"/>
      <c r="BX10186" s="32"/>
      <c r="BY10186" s="32"/>
      <c r="BZ10186" s="32"/>
    </row>
    <row r="10187" spans="66:78" x14ac:dyDescent="0.2">
      <c r="BN10187" s="32"/>
      <c r="BO10187" s="32"/>
      <c r="BP10187" s="32"/>
      <c r="BQ10187" s="32"/>
      <c r="BR10187" s="32"/>
      <c r="BS10187" s="32"/>
      <c r="BT10187" s="32"/>
      <c r="BU10187" s="32"/>
      <c r="BV10187" s="32"/>
      <c r="BW10187" s="32"/>
      <c r="BX10187" s="32"/>
      <c r="BY10187" s="32"/>
      <c r="BZ10187" s="32"/>
    </row>
    <row r="10188" spans="66:78" x14ac:dyDescent="0.2">
      <c r="BN10188" s="32"/>
      <c r="BO10188" s="32"/>
      <c r="BP10188" s="32"/>
      <c r="BQ10188" s="32"/>
      <c r="BR10188" s="32"/>
      <c r="BS10188" s="32"/>
      <c r="BT10188" s="32"/>
      <c r="BU10188" s="32"/>
      <c r="BV10188" s="32"/>
      <c r="BW10188" s="32"/>
      <c r="BX10188" s="32"/>
      <c r="BY10188" s="32"/>
      <c r="BZ10188" s="32"/>
    </row>
    <row r="10189" spans="66:78" x14ac:dyDescent="0.2">
      <c r="BN10189" s="32"/>
      <c r="BO10189" s="32"/>
      <c r="BP10189" s="32"/>
      <c r="BQ10189" s="32"/>
      <c r="BR10189" s="32"/>
      <c r="BS10189" s="32"/>
      <c r="BT10189" s="32"/>
      <c r="BU10189" s="32"/>
      <c r="BV10189" s="32"/>
      <c r="BW10189" s="32"/>
      <c r="BX10189" s="32"/>
      <c r="BY10189" s="32"/>
      <c r="BZ10189" s="32"/>
    </row>
    <row r="10190" spans="66:78" x14ac:dyDescent="0.2">
      <c r="BN10190" s="32"/>
      <c r="BO10190" s="32"/>
      <c r="BP10190" s="32"/>
      <c r="BQ10190" s="32"/>
      <c r="BR10190" s="32"/>
      <c r="BS10190" s="32"/>
      <c r="BT10190" s="32"/>
      <c r="BU10190" s="32"/>
      <c r="BV10190" s="32"/>
      <c r="BW10190" s="32"/>
      <c r="BX10190" s="32"/>
      <c r="BY10190" s="32"/>
      <c r="BZ10190" s="32"/>
    </row>
    <row r="10191" spans="66:78" x14ac:dyDescent="0.2">
      <c r="BN10191" s="32"/>
      <c r="BO10191" s="32"/>
      <c r="BP10191" s="32"/>
      <c r="BQ10191" s="32"/>
      <c r="BR10191" s="32"/>
      <c r="BS10191" s="32"/>
      <c r="BT10191" s="32"/>
      <c r="BU10191" s="32"/>
      <c r="BV10191" s="32"/>
      <c r="BW10191" s="32"/>
      <c r="BX10191" s="32"/>
      <c r="BY10191" s="32"/>
      <c r="BZ10191" s="32"/>
    </row>
    <row r="10192" spans="66:78" x14ac:dyDescent="0.2">
      <c r="BN10192" s="32"/>
      <c r="BO10192" s="32"/>
      <c r="BP10192" s="32"/>
      <c r="BQ10192" s="32"/>
      <c r="BR10192" s="32"/>
      <c r="BS10192" s="32"/>
      <c r="BT10192" s="32"/>
      <c r="BU10192" s="32"/>
      <c r="BV10192" s="32"/>
      <c r="BW10192" s="32"/>
      <c r="BX10192" s="32"/>
      <c r="BY10192" s="32"/>
      <c r="BZ10192" s="32"/>
    </row>
    <row r="10193" spans="66:78" x14ac:dyDescent="0.2">
      <c r="BN10193" s="32"/>
      <c r="BO10193" s="32"/>
      <c r="BP10193" s="32"/>
      <c r="BQ10193" s="32"/>
      <c r="BR10193" s="32"/>
      <c r="BS10193" s="32"/>
      <c r="BT10193" s="32"/>
      <c r="BU10193" s="32"/>
      <c r="BV10193" s="32"/>
      <c r="BW10193" s="32"/>
      <c r="BX10193" s="32"/>
      <c r="BY10193" s="32"/>
      <c r="BZ10193" s="32"/>
    </row>
    <row r="10194" spans="66:78" x14ac:dyDescent="0.2">
      <c r="BN10194" s="32"/>
      <c r="BO10194" s="32"/>
      <c r="BP10194" s="32"/>
      <c r="BQ10194" s="32"/>
      <c r="BR10194" s="32"/>
      <c r="BS10194" s="32"/>
      <c r="BT10194" s="32"/>
      <c r="BU10194" s="32"/>
      <c r="BV10194" s="32"/>
      <c r="BW10194" s="32"/>
      <c r="BX10194" s="32"/>
      <c r="BY10194" s="32"/>
      <c r="BZ10194" s="32"/>
    </row>
    <row r="10195" spans="66:78" x14ac:dyDescent="0.2">
      <c r="BN10195" s="32"/>
      <c r="BO10195" s="32"/>
      <c r="BP10195" s="32"/>
      <c r="BQ10195" s="32"/>
      <c r="BR10195" s="32"/>
      <c r="BS10195" s="32"/>
      <c r="BT10195" s="32"/>
      <c r="BU10195" s="32"/>
      <c r="BV10195" s="32"/>
      <c r="BW10195" s="32"/>
      <c r="BX10195" s="32"/>
      <c r="BY10195" s="32"/>
      <c r="BZ10195" s="32"/>
    </row>
    <row r="10196" spans="66:78" x14ac:dyDescent="0.2">
      <c r="BN10196" s="32"/>
      <c r="BO10196" s="32"/>
      <c r="BP10196" s="32"/>
      <c r="BQ10196" s="32"/>
      <c r="BR10196" s="32"/>
      <c r="BS10196" s="32"/>
      <c r="BT10196" s="32"/>
      <c r="BU10196" s="32"/>
      <c r="BV10196" s="32"/>
      <c r="BW10196" s="32"/>
      <c r="BX10196" s="32"/>
      <c r="BY10196" s="32"/>
      <c r="BZ10196" s="32"/>
    </row>
    <row r="10197" spans="66:78" x14ac:dyDescent="0.2">
      <c r="BN10197" s="32"/>
      <c r="BO10197" s="32"/>
      <c r="BP10197" s="32"/>
      <c r="BQ10197" s="32"/>
      <c r="BR10197" s="32"/>
      <c r="BS10197" s="32"/>
      <c r="BT10197" s="32"/>
      <c r="BU10197" s="32"/>
      <c r="BV10197" s="32"/>
      <c r="BW10197" s="32"/>
      <c r="BX10197" s="32"/>
      <c r="BY10197" s="32"/>
      <c r="BZ10197" s="32"/>
    </row>
    <row r="10198" spans="66:78" x14ac:dyDescent="0.2">
      <c r="BN10198" s="32"/>
      <c r="BO10198" s="32"/>
      <c r="BP10198" s="32"/>
      <c r="BQ10198" s="32"/>
      <c r="BR10198" s="32"/>
      <c r="BS10198" s="32"/>
      <c r="BT10198" s="32"/>
      <c r="BU10198" s="32"/>
      <c r="BV10198" s="32"/>
      <c r="BW10198" s="32"/>
      <c r="BX10198" s="32"/>
      <c r="BY10198" s="32"/>
      <c r="BZ10198" s="32"/>
    </row>
    <row r="10199" spans="66:78" x14ac:dyDescent="0.2">
      <c r="BN10199" s="32"/>
      <c r="BO10199" s="32"/>
      <c r="BP10199" s="32"/>
      <c r="BQ10199" s="32"/>
      <c r="BR10199" s="32"/>
      <c r="BS10199" s="32"/>
      <c r="BT10199" s="32"/>
      <c r="BU10199" s="32"/>
      <c r="BV10199" s="32"/>
      <c r="BW10199" s="32"/>
      <c r="BX10199" s="32"/>
      <c r="BY10199" s="32"/>
      <c r="BZ10199" s="32"/>
    </row>
    <row r="10200" spans="66:78" x14ac:dyDescent="0.2">
      <c r="BN10200" s="32"/>
      <c r="BO10200" s="32"/>
      <c r="BP10200" s="32"/>
      <c r="BQ10200" s="32"/>
      <c r="BR10200" s="32"/>
      <c r="BS10200" s="32"/>
      <c r="BT10200" s="32"/>
      <c r="BU10200" s="32"/>
      <c r="BV10200" s="32"/>
      <c r="BW10200" s="32"/>
      <c r="BX10200" s="32"/>
      <c r="BY10200" s="32"/>
      <c r="BZ10200" s="32"/>
    </row>
    <row r="10201" spans="66:78" x14ac:dyDescent="0.2">
      <c r="BN10201" s="32"/>
      <c r="BO10201" s="32"/>
      <c r="BP10201" s="32"/>
      <c r="BQ10201" s="32"/>
      <c r="BR10201" s="32"/>
      <c r="BS10201" s="32"/>
      <c r="BT10201" s="32"/>
      <c r="BU10201" s="32"/>
      <c r="BV10201" s="32"/>
      <c r="BW10201" s="32"/>
      <c r="BX10201" s="32"/>
      <c r="BY10201" s="32"/>
      <c r="BZ10201" s="32"/>
    </row>
    <row r="10202" spans="66:78" x14ac:dyDescent="0.2">
      <c r="BN10202" s="32"/>
      <c r="BO10202" s="32"/>
      <c r="BP10202" s="32"/>
      <c r="BQ10202" s="32"/>
      <c r="BR10202" s="32"/>
      <c r="BS10202" s="32"/>
      <c r="BT10202" s="32"/>
      <c r="BU10202" s="32"/>
      <c r="BV10202" s="32"/>
      <c r="BW10202" s="32"/>
      <c r="BX10202" s="32"/>
      <c r="BY10202" s="32"/>
      <c r="BZ10202" s="32"/>
    </row>
    <row r="10203" spans="66:78" x14ac:dyDescent="0.2">
      <c r="BN10203" s="32"/>
      <c r="BO10203" s="32"/>
      <c r="BP10203" s="32"/>
      <c r="BQ10203" s="32"/>
      <c r="BR10203" s="32"/>
      <c r="BS10203" s="32"/>
      <c r="BT10203" s="32"/>
      <c r="BU10203" s="32"/>
      <c r="BV10203" s="32"/>
      <c r="BW10203" s="32"/>
      <c r="BX10203" s="32"/>
      <c r="BY10203" s="32"/>
      <c r="BZ10203" s="32"/>
    </row>
    <row r="10204" spans="66:78" x14ac:dyDescent="0.2">
      <c r="BN10204" s="32"/>
      <c r="BO10204" s="32"/>
      <c r="BP10204" s="32"/>
      <c r="BQ10204" s="32"/>
      <c r="BR10204" s="32"/>
      <c r="BS10204" s="32"/>
      <c r="BT10204" s="32"/>
      <c r="BU10204" s="32"/>
      <c r="BV10204" s="32"/>
      <c r="BW10204" s="32"/>
      <c r="BX10204" s="32"/>
      <c r="BY10204" s="32"/>
      <c r="BZ10204" s="32"/>
    </row>
    <row r="10205" spans="66:78" x14ac:dyDescent="0.2">
      <c r="BN10205" s="32"/>
      <c r="BO10205" s="32"/>
      <c r="BP10205" s="32"/>
      <c r="BQ10205" s="32"/>
      <c r="BR10205" s="32"/>
      <c r="BS10205" s="32"/>
      <c r="BT10205" s="32"/>
      <c r="BU10205" s="32"/>
      <c r="BV10205" s="32"/>
      <c r="BW10205" s="32"/>
      <c r="BX10205" s="32"/>
      <c r="BY10205" s="32"/>
      <c r="BZ10205" s="32"/>
    </row>
    <row r="10206" spans="66:78" x14ac:dyDescent="0.2">
      <c r="BN10206" s="32"/>
      <c r="BO10206" s="32"/>
      <c r="BP10206" s="32"/>
      <c r="BQ10206" s="32"/>
      <c r="BR10206" s="32"/>
      <c r="BS10206" s="32"/>
      <c r="BT10206" s="32"/>
      <c r="BU10206" s="32"/>
      <c r="BV10206" s="32"/>
      <c r="BW10206" s="32"/>
      <c r="BX10206" s="32"/>
      <c r="BY10206" s="32"/>
      <c r="BZ10206" s="32"/>
    </row>
    <row r="10207" spans="66:78" x14ac:dyDescent="0.2">
      <c r="BN10207" s="32"/>
      <c r="BO10207" s="32"/>
      <c r="BP10207" s="32"/>
      <c r="BQ10207" s="32"/>
      <c r="BR10207" s="32"/>
      <c r="BS10207" s="32"/>
      <c r="BT10207" s="32"/>
      <c r="BU10207" s="32"/>
      <c r="BV10207" s="32"/>
      <c r="BW10207" s="32"/>
      <c r="BX10207" s="32"/>
      <c r="BY10207" s="32"/>
      <c r="BZ10207" s="32"/>
    </row>
    <row r="10208" spans="66:78" x14ac:dyDescent="0.2">
      <c r="BN10208" s="32"/>
      <c r="BO10208" s="32"/>
      <c r="BP10208" s="32"/>
      <c r="BQ10208" s="32"/>
      <c r="BR10208" s="32"/>
      <c r="BS10208" s="32"/>
      <c r="BT10208" s="32"/>
      <c r="BU10208" s="32"/>
      <c r="BV10208" s="32"/>
      <c r="BW10208" s="32"/>
      <c r="BX10208" s="32"/>
      <c r="BY10208" s="32"/>
      <c r="BZ10208" s="32"/>
    </row>
    <row r="10209" spans="66:78" x14ac:dyDescent="0.2">
      <c r="BN10209" s="32"/>
      <c r="BO10209" s="32"/>
      <c r="BP10209" s="32"/>
      <c r="BQ10209" s="32"/>
      <c r="BR10209" s="32"/>
      <c r="BS10209" s="32"/>
      <c r="BT10209" s="32"/>
      <c r="BU10209" s="32"/>
      <c r="BV10209" s="32"/>
      <c r="BW10209" s="32"/>
      <c r="BX10209" s="32"/>
      <c r="BY10209" s="32"/>
      <c r="BZ10209" s="32"/>
    </row>
    <row r="10210" spans="66:78" x14ac:dyDescent="0.2">
      <c r="BN10210" s="32"/>
      <c r="BO10210" s="32"/>
      <c r="BP10210" s="32"/>
      <c r="BQ10210" s="32"/>
      <c r="BR10210" s="32"/>
      <c r="BS10210" s="32"/>
      <c r="BT10210" s="32"/>
      <c r="BU10210" s="32"/>
      <c r="BV10210" s="32"/>
      <c r="BW10210" s="32"/>
      <c r="BX10210" s="32"/>
      <c r="BY10210" s="32"/>
      <c r="BZ10210" s="32"/>
    </row>
    <row r="10211" spans="66:78" x14ac:dyDescent="0.2">
      <c r="BN10211" s="32"/>
      <c r="BO10211" s="32"/>
      <c r="BP10211" s="32"/>
      <c r="BQ10211" s="32"/>
      <c r="BR10211" s="32"/>
      <c r="BS10211" s="32"/>
      <c r="BT10211" s="32"/>
      <c r="BU10211" s="32"/>
      <c r="BV10211" s="32"/>
      <c r="BW10211" s="32"/>
      <c r="BX10211" s="32"/>
      <c r="BY10211" s="32"/>
      <c r="BZ10211" s="32"/>
    </row>
    <row r="10212" spans="66:78" x14ac:dyDescent="0.2">
      <c r="BN10212" s="32"/>
      <c r="BO10212" s="32"/>
      <c r="BP10212" s="32"/>
      <c r="BQ10212" s="32"/>
      <c r="BR10212" s="32"/>
      <c r="BS10212" s="32"/>
      <c r="BT10212" s="32"/>
      <c r="BU10212" s="32"/>
      <c r="BV10212" s="32"/>
      <c r="BW10212" s="32"/>
      <c r="BX10212" s="32"/>
      <c r="BY10212" s="32"/>
      <c r="BZ10212" s="32"/>
    </row>
    <row r="10213" spans="66:78" x14ac:dyDescent="0.2">
      <c r="BN10213" s="32"/>
      <c r="BO10213" s="32"/>
      <c r="BP10213" s="32"/>
      <c r="BQ10213" s="32"/>
      <c r="BR10213" s="32"/>
      <c r="BS10213" s="32"/>
      <c r="BT10213" s="32"/>
      <c r="BU10213" s="32"/>
      <c r="BV10213" s="32"/>
      <c r="BW10213" s="32"/>
      <c r="BX10213" s="32"/>
      <c r="BY10213" s="32"/>
      <c r="BZ10213" s="32"/>
    </row>
    <row r="10214" spans="66:78" x14ac:dyDescent="0.2">
      <c r="BN10214" s="32"/>
      <c r="BO10214" s="32"/>
      <c r="BP10214" s="32"/>
      <c r="BQ10214" s="32"/>
      <c r="BR10214" s="32"/>
      <c r="BS10214" s="32"/>
      <c r="BT10214" s="32"/>
      <c r="BU10214" s="32"/>
      <c r="BV10214" s="32"/>
      <c r="BW10214" s="32"/>
      <c r="BX10214" s="32"/>
      <c r="BY10214" s="32"/>
      <c r="BZ10214" s="32"/>
    </row>
    <row r="10215" spans="66:78" x14ac:dyDescent="0.2">
      <c r="BN10215" s="32"/>
      <c r="BO10215" s="32"/>
      <c r="BP10215" s="32"/>
      <c r="BQ10215" s="32"/>
      <c r="BR10215" s="32"/>
      <c r="BS10215" s="32"/>
      <c r="BT10215" s="32"/>
      <c r="BU10215" s="32"/>
      <c r="BV10215" s="32"/>
      <c r="BW10215" s="32"/>
      <c r="BX10215" s="32"/>
      <c r="BY10215" s="32"/>
      <c r="BZ10215" s="32"/>
    </row>
    <row r="10216" spans="66:78" x14ac:dyDescent="0.2">
      <c r="BN10216" s="32"/>
      <c r="BO10216" s="32"/>
      <c r="BP10216" s="32"/>
      <c r="BQ10216" s="32"/>
      <c r="BR10216" s="32"/>
      <c r="BS10216" s="32"/>
      <c r="BT10216" s="32"/>
      <c r="BU10216" s="32"/>
      <c r="BV10216" s="32"/>
      <c r="BW10216" s="32"/>
      <c r="BX10216" s="32"/>
      <c r="BY10216" s="32"/>
      <c r="BZ10216" s="32"/>
    </row>
    <row r="10217" spans="66:78" x14ac:dyDescent="0.2">
      <c r="BN10217" s="32"/>
      <c r="BO10217" s="32"/>
      <c r="BP10217" s="32"/>
      <c r="BQ10217" s="32"/>
      <c r="BR10217" s="32"/>
      <c r="BS10217" s="32"/>
      <c r="BT10217" s="32"/>
      <c r="BU10217" s="32"/>
      <c r="BV10217" s="32"/>
      <c r="BW10217" s="32"/>
      <c r="BX10217" s="32"/>
      <c r="BY10217" s="32"/>
      <c r="BZ10217" s="32"/>
    </row>
    <row r="10218" spans="66:78" x14ac:dyDescent="0.2">
      <c r="BN10218" s="32"/>
      <c r="BO10218" s="32"/>
      <c r="BP10218" s="32"/>
      <c r="BQ10218" s="32"/>
      <c r="BR10218" s="32"/>
      <c r="BS10218" s="32"/>
      <c r="BT10218" s="32"/>
      <c r="BU10218" s="32"/>
      <c r="BV10218" s="32"/>
      <c r="BW10218" s="32"/>
      <c r="BX10218" s="32"/>
      <c r="BY10218" s="32"/>
      <c r="BZ10218" s="32"/>
    </row>
    <row r="10219" spans="66:78" x14ac:dyDescent="0.2">
      <c r="BN10219" s="32"/>
      <c r="BO10219" s="32"/>
      <c r="BP10219" s="32"/>
      <c r="BQ10219" s="32"/>
      <c r="BR10219" s="32"/>
      <c r="BS10219" s="32"/>
      <c r="BT10219" s="32"/>
      <c r="BU10219" s="32"/>
      <c r="BV10219" s="32"/>
      <c r="BW10219" s="32"/>
      <c r="BX10219" s="32"/>
      <c r="BY10219" s="32"/>
      <c r="BZ10219" s="32"/>
    </row>
    <row r="10220" spans="66:78" x14ac:dyDescent="0.2">
      <c r="BN10220" s="32"/>
      <c r="BO10220" s="32"/>
      <c r="BP10220" s="32"/>
      <c r="BQ10220" s="32"/>
      <c r="BR10220" s="32"/>
      <c r="BS10220" s="32"/>
      <c r="BT10220" s="32"/>
      <c r="BU10220" s="32"/>
      <c r="BV10220" s="32"/>
      <c r="BW10220" s="32"/>
      <c r="BX10220" s="32"/>
      <c r="BY10220" s="32"/>
      <c r="BZ10220" s="32"/>
    </row>
    <row r="10221" spans="66:78" x14ac:dyDescent="0.2">
      <c r="BN10221" s="32"/>
      <c r="BO10221" s="32"/>
      <c r="BP10221" s="32"/>
      <c r="BQ10221" s="32"/>
      <c r="BR10221" s="32"/>
      <c r="BS10221" s="32"/>
      <c r="BT10221" s="32"/>
      <c r="BU10221" s="32"/>
      <c r="BV10221" s="32"/>
      <c r="BW10221" s="32"/>
      <c r="BX10221" s="32"/>
      <c r="BY10221" s="32"/>
      <c r="BZ10221" s="32"/>
    </row>
    <row r="10222" spans="66:78" x14ac:dyDescent="0.2">
      <c r="BN10222" s="32"/>
      <c r="BO10222" s="32"/>
      <c r="BP10222" s="32"/>
      <c r="BQ10222" s="32"/>
      <c r="BR10222" s="32"/>
      <c r="BS10222" s="32"/>
      <c r="BT10222" s="32"/>
      <c r="BU10222" s="32"/>
      <c r="BV10222" s="32"/>
      <c r="BW10222" s="32"/>
      <c r="BX10222" s="32"/>
      <c r="BY10222" s="32"/>
      <c r="BZ10222" s="32"/>
    </row>
    <row r="10223" spans="66:78" x14ac:dyDescent="0.2">
      <c r="BN10223" s="32"/>
      <c r="BO10223" s="32"/>
      <c r="BP10223" s="32"/>
      <c r="BQ10223" s="32"/>
      <c r="BR10223" s="32"/>
      <c r="BS10223" s="32"/>
      <c r="BT10223" s="32"/>
      <c r="BU10223" s="32"/>
      <c r="BV10223" s="32"/>
      <c r="BW10223" s="32"/>
      <c r="BX10223" s="32"/>
      <c r="BY10223" s="32"/>
      <c r="BZ10223" s="32"/>
    </row>
    <row r="10224" spans="66:78" x14ac:dyDescent="0.2">
      <c r="BN10224" s="32"/>
      <c r="BO10224" s="32"/>
      <c r="BP10224" s="32"/>
      <c r="BQ10224" s="32"/>
      <c r="BR10224" s="32"/>
      <c r="BS10224" s="32"/>
      <c r="BT10224" s="32"/>
      <c r="BU10224" s="32"/>
      <c r="BV10224" s="32"/>
      <c r="BW10224" s="32"/>
      <c r="BX10224" s="32"/>
      <c r="BY10224" s="32"/>
      <c r="BZ10224" s="32"/>
    </row>
    <row r="10225" spans="66:78" x14ac:dyDescent="0.2">
      <c r="BN10225" s="32"/>
      <c r="BO10225" s="32"/>
      <c r="BP10225" s="32"/>
      <c r="BQ10225" s="32"/>
      <c r="BR10225" s="32"/>
      <c r="BS10225" s="32"/>
      <c r="BT10225" s="32"/>
      <c r="BU10225" s="32"/>
      <c r="BV10225" s="32"/>
      <c r="BW10225" s="32"/>
      <c r="BX10225" s="32"/>
      <c r="BY10225" s="32"/>
      <c r="BZ10225" s="32"/>
    </row>
    <row r="10226" spans="66:78" x14ac:dyDescent="0.2">
      <c r="BN10226" s="32"/>
      <c r="BO10226" s="32"/>
      <c r="BP10226" s="32"/>
      <c r="BQ10226" s="32"/>
      <c r="BR10226" s="32"/>
      <c r="BS10226" s="32"/>
      <c r="BT10226" s="32"/>
      <c r="BU10226" s="32"/>
      <c r="BV10226" s="32"/>
      <c r="BW10226" s="32"/>
      <c r="BX10226" s="32"/>
      <c r="BY10226" s="32"/>
      <c r="BZ10226" s="32"/>
    </row>
    <row r="10227" spans="66:78" x14ac:dyDescent="0.2">
      <c r="BN10227" s="32"/>
      <c r="BO10227" s="32"/>
      <c r="BP10227" s="32"/>
      <c r="BQ10227" s="32"/>
      <c r="BR10227" s="32"/>
      <c r="BS10227" s="32"/>
      <c r="BT10227" s="32"/>
      <c r="BU10227" s="32"/>
      <c r="BV10227" s="32"/>
      <c r="BW10227" s="32"/>
      <c r="BX10227" s="32"/>
      <c r="BY10227" s="32"/>
      <c r="BZ10227" s="32"/>
    </row>
    <row r="10228" spans="66:78" x14ac:dyDescent="0.2">
      <c r="BN10228" s="32"/>
      <c r="BO10228" s="32"/>
      <c r="BP10228" s="32"/>
      <c r="BQ10228" s="32"/>
      <c r="BR10228" s="32"/>
      <c r="BS10228" s="32"/>
      <c r="BT10228" s="32"/>
      <c r="BU10228" s="32"/>
      <c r="BV10228" s="32"/>
      <c r="BW10228" s="32"/>
      <c r="BX10228" s="32"/>
      <c r="BY10228" s="32"/>
      <c r="BZ10228" s="32"/>
    </row>
    <row r="10229" spans="66:78" x14ac:dyDescent="0.2">
      <c r="BN10229" s="32"/>
      <c r="BO10229" s="32"/>
      <c r="BP10229" s="32"/>
      <c r="BQ10229" s="32"/>
      <c r="BR10229" s="32"/>
      <c r="BS10229" s="32"/>
      <c r="BT10229" s="32"/>
      <c r="BU10229" s="32"/>
      <c r="BV10229" s="32"/>
      <c r="BW10229" s="32"/>
      <c r="BX10229" s="32"/>
      <c r="BY10229" s="32"/>
      <c r="BZ10229" s="32"/>
    </row>
    <row r="10230" spans="66:78" x14ac:dyDescent="0.2">
      <c r="BN10230" s="32"/>
      <c r="BO10230" s="32"/>
      <c r="BP10230" s="32"/>
      <c r="BQ10230" s="32"/>
      <c r="BR10230" s="32"/>
      <c r="BS10230" s="32"/>
      <c r="BT10230" s="32"/>
      <c r="BU10230" s="32"/>
      <c r="BV10230" s="32"/>
      <c r="BW10230" s="32"/>
      <c r="BX10230" s="32"/>
      <c r="BY10230" s="32"/>
      <c r="BZ10230" s="32"/>
    </row>
    <row r="10231" spans="66:78" x14ac:dyDescent="0.2">
      <c r="BN10231" s="32"/>
      <c r="BO10231" s="32"/>
      <c r="BP10231" s="32"/>
      <c r="BQ10231" s="32"/>
      <c r="BR10231" s="32"/>
      <c r="BS10231" s="32"/>
      <c r="BT10231" s="32"/>
      <c r="BU10231" s="32"/>
      <c r="BV10231" s="32"/>
      <c r="BW10231" s="32"/>
      <c r="BX10231" s="32"/>
      <c r="BY10231" s="32"/>
      <c r="BZ10231" s="32"/>
    </row>
    <row r="10232" spans="66:78" x14ac:dyDescent="0.2">
      <c r="BN10232" s="32"/>
      <c r="BO10232" s="32"/>
      <c r="BP10232" s="32"/>
      <c r="BQ10232" s="32"/>
      <c r="BR10232" s="32"/>
      <c r="BS10232" s="32"/>
      <c r="BT10232" s="32"/>
      <c r="BU10232" s="32"/>
      <c r="BV10232" s="32"/>
      <c r="BW10232" s="32"/>
      <c r="BX10232" s="32"/>
      <c r="BY10232" s="32"/>
      <c r="BZ10232" s="32"/>
    </row>
    <row r="10233" spans="66:78" x14ac:dyDescent="0.2">
      <c r="BN10233" s="32"/>
      <c r="BO10233" s="32"/>
      <c r="BP10233" s="32"/>
      <c r="BQ10233" s="32"/>
      <c r="BR10233" s="32"/>
      <c r="BS10233" s="32"/>
      <c r="BT10233" s="32"/>
      <c r="BU10233" s="32"/>
      <c r="BV10233" s="32"/>
      <c r="BW10233" s="32"/>
      <c r="BX10233" s="32"/>
      <c r="BY10233" s="32"/>
      <c r="BZ10233" s="32"/>
    </row>
    <row r="10234" spans="66:78" x14ac:dyDescent="0.2">
      <c r="BN10234" s="32"/>
      <c r="BO10234" s="32"/>
      <c r="BP10234" s="32"/>
      <c r="BQ10234" s="32"/>
      <c r="BR10234" s="32"/>
      <c r="BS10234" s="32"/>
      <c r="BT10234" s="32"/>
      <c r="BU10234" s="32"/>
      <c r="BV10234" s="32"/>
      <c r="BW10234" s="32"/>
      <c r="BX10234" s="32"/>
      <c r="BY10234" s="32"/>
      <c r="BZ10234" s="32"/>
    </row>
    <row r="10235" spans="66:78" x14ac:dyDescent="0.2">
      <c r="BN10235" s="32"/>
      <c r="BO10235" s="32"/>
      <c r="BP10235" s="32"/>
      <c r="BQ10235" s="32"/>
      <c r="BR10235" s="32"/>
      <c r="BS10235" s="32"/>
      <c r="BT10235" s="32"/>
      <c r="BU10235" s="32"/>
      <c r="BV10235" s="32"/>
      <c r="BW10235" s="32"/>
      <c r="BX10235" s="32"/>
      <c r="BY10235" s="32"/>
      <c r="BZ10235" s="32"/>
    </row>
    <row r="10236" spans="66:78" x14ac:dyDescent="0.2">
      <c r="BN10236" s="32"/>
      <c r="BO10236" s="32"/>
      <c r="BP10236" s="32"/>
      <c r="BQ10236" s="32"/>
      <c r="BR10236" s="32"/>
      <c r="BS10236" s="32"/>
      <c r="BT10236" s="32"/>
      <c r="BU10236" s="32"/>
      <c r="BV10236" s="32"/>
      <c r="BW10236" s="32"/>
      <c r="BX10236" s="32"/>
      <c r="BY10236" s="32"/>
      <c r="BZ10236" s="32"/>
    </row>
    <row r="10237" spans="66:78" x14ac:dyDescent="0.2">
      <c r="BN10237" s="32"/>
      <c r="BO10237" s="32"/>
      <c r="BP10237" s="32"/>
      <c r="BQ10237" s="32"/>
      <c r="BR10237" s="32"/>
      <c r="BS10237" s="32"/>
      <c r="BT10237" s="32"/>
      <c r="BU10237" s="32"/>
      <c r="BV10237" s="32"/>
      <c r="BW10237" s="32"/>
      <c r="BX10237" s="32"/>
      <c r="BY10237" s="32"/>
      <c r="BZ10237" s="32"/>
    </row>
    <row r="10238" spans="66:78" x14ac:dyDescent="0.2">
      <c r="BN10238" s="32"/>
      <c r="BO10238" s="32"/>
      <c r="BP10238" s="32"/>
      <c r="BQ10238" s="32"/>
      <c r="BR10238" s="32"/>
      <c r="BS10238" s="32"/>
      <c r="BT10238" s="32"/>
      <c r="BU10238" s="32"/>
      <c r="BV10238" s="32"/>
      <c r="BW10238" s="32"/>
      <c r="BX10238" s="32"/>
      <c r="BY10238" s="32"/>
      <c r="BZ10238" s="32"/>
    </row>
    <row r="10239" spans="66:78" x14ac:dyDescent="0.2">
      <c r="BN10239" s="32"/>
      <c r="BO10239" s="32"/>
      <c r="BP10239" s="32"/>
      <c r="BQ10239" s="32"/>
      <c r="BR10239" s="32"/>
      <c r="BS10239" s="32"/>
      <c r="BT10239" s="32"/>
      <c r="BU10239" s="32"/>
      <c r="BV10239" s="32"/>
      <c r="BW10239" s="32"/>
      <c r="BX10239" s="32"/>
      <c r="BY10239" s="32"/>
      <c r="BZ10239" s="32"/>
    </row>
    <row r="10240" spans="66:78" x14ac:dyDescent="0.2">
      <c r="BN10240" s="32"/>
      <c r="BO10240" s="32"/>
      <c r="BP10240" s="32"/>
      <c r="BQ10240" s="32"/>
      <c r="BR10240" s="32"/>
      <c r="BS10240" s="32"/>
      <c r="BT10240" s="32"/>
      <c r="BU10240" s="32"/>
      <c r="BV10240" s="32"/>
      <c r="BW10240" s="32"/>
      <c r="BX10240" s="32"/>
      <c r="BY10240" s="32"/>
      <c r="BZ10240" s="32"/>
    </row>
    <row r="10241" spans="66:78" x14ac:dyDescent="0.2">
      <c r="BN10241" s="32"/>
      <c r="BO10241" s="32"/>
      <c r="BP10241" s="32"/>
      <c r="BQ10241" s="32"/>
      <c r="BR10241" s="32"/>
      <c r="BS10241" s="32"/>
      <c r="BT10241" s="32"/>
      <c r="BU10241" s="32"/>
      <c r="BV10241" s="32"/>
      <c r="BW10241" s="32"/>
      <c r="BX10241" s="32"/>
      <c r="BY10241" s="32"/>
      <c r="BZ10241" s="32"/>
    </row>
    <row r="10242" spans="66:78" x14ac:dyDescent="0.2">
      <c r="BN10242" s="32"/>
      <c r="BO10242" s="32"/>
      <c r="BP10242" s="32"/>
      <c r="BQ10242" s="32"/>
      <c r="BR10242" s="32"/>
      <c r="BS10242" s="32"/>
      <c r="BT10242" s="32"/>
      <c r="BU10242" s="32"/>
      <c r="BV10242" s="32"/>
      <c r="BW10242" s="32"/>
      <c r="BX10242" s="32"/>
      <c r="BY10242" s="32"/>
      <c r="BZ10242" s="32"/>
    </row>
    <row r="10243" spans="66:78" x14ac:dyDescent="0.2">
      <c r="BN10243" s="32"/>
      <c r="BO10243" s="32"/>
      <c r="BP10243" s="32"/>
      <c r="BQ10243" s="32"/>
      <c r="BR10243" s="32"/>
      <c r="BS10243" s="32"/>
      <c r="BT10243" s="32"/>
      <c r="BU10243" s="32"/>
      <c r="BV10243" s="32"/>
      <c r="BW10243" s="32"/>
      <c r="BX10243" s="32"/>
      <c r="BY10243" s="32"/>
      <c r="BZ10243" s="32"/>
    </row>
    <row r="10244" spans="66:78" x14ac:dyDescent="0.2">
      <c r="BN10244" s="32"/>
      <c r="BO10244" s="32"/>
      <c r="BP10244" s="32"/>
      <c r="BQ10244" s="32"/>
      <c r="BR10244" s="32"/>
      <c r="BS10244" s="32"/>
      <c r="BT10244" s="32"/>
      <c r="BU10244" s="32"/>
      <c r="BV10244" s="32"/>
      <c r="BW10244" s="32"/>
      <c r="BX10244" s="32"/>
      <c r="BY10244" s="32"/>
      <c r="BZ10244" s="32"/>
    </row>
    <row r="10245" spans="66:78" x14ac:dyDescent="0.2">
      <c r="BN10245" s="32"/>
      <c r="BO10245" s="32"/>
      <c r="BP10245" s="32"/>
      <c r="BQ10245" s="32"/>
      <c r="BR10245" s="32"/>
      <c r="BS10245" s="32"/>
      <c r="BT10245" s="32"/>
      <c r="BU10245" s="32"/>
      <c r="BV10245" s="32"/>
      <c r="BW10245" s="32"/>
      <c r="BX10245" s="32"/>
      <c r="BY10245" s="32"/>
      <c r="BZ10245" s="32"/>
    </row>
    <row r="10246" spans="66:78" x14ac:dyDescent="0.2">
      <c r="BN10246" s="32"/>
      <c r="BO10246" s="32"/>
      <c r="BP10246" s="32"/>
      <c r="BQ10246" s="32"/>
      <c r="BR10246" s="32"/>
      <c r="BS10246" s="32"/>
      <c r="BT10246" s="32"/>
      <c r="BU10246" s="32"/>
      <c r="BV10246" s="32"/>
      <c r="BW10246" s="32"/>
      <c r="BX10246" s="32"/>
      <c r="BY10246" s="32"/>
      <c r="BZ10246" s="32"/>
    </row>
    <row r="10247" spans="66:78" x14ac:dyDescent="0.2">
      <c r="BN10247" s="32"/>
      <c r="BO10247" s="32"/>
      <c r="BP10247" s="32"/>
      <c r="BQ10247" s="32"/>
      <c r="BR10247" s="32"/>
      <c r="BS10247" s="32"/>
      <c r="BT10247" s="32"/>
      <c r="BU10247" s="32"/>
      <c r="BV10247" s="32"/>
      <c r="BW10247" s="32"/>
      <c r="BX10247" s="32"/>
      <c r="BY10247" s="32"/>
      <c r="BZ10247" s="32"/>
    </row>
    <row r="10248" spans="66:78" x14ac:dyDescent="0.2">
      <c r="BN10248" s="32"/>
      <c r="BO10248" s="32"/>
      <c r="BP10248" s="32"/>
      <c r="BQ10248" s="32"/>
      <c r="BR10248" s="32"/>
      <c r="BS10248" s="32"/>
      <c r="BT10248" s="32"/>
      <c r="BU10248" s="32"/>
      <c r="BV10248" s="32"/>
      <c r="BW10248" s="32"/>
      <c r="BX10248" s="32"/>
      <c r="BY10248" s="32"/>
      <c r="BZ10248" s="32"/>
    </row>
    <row r="10249" spans="66:78" x14ac:dyDescent="0.2">
      <c r="BN10249" s="32"/>
      <c r="BO10249" s="32"/>
      <c r="BP10249" s="32"/>
      <c r="BQ10249" s="32"/>
      <c r="BR10249" s="32"/>
      <c r="BS10249" s="32"/>
      <c r="BT10249" s="32"/>
      <c r="BU10249" s="32"/>
      <c r="BV10249" s="32"/>
      <c r="BW10249" s="32"/>
      <c r="BX10249" s="32"/>
      <c r="BY10249" s="32"/>
      <c r="BZ10249" s="32"/>
    </row>
    <row r="10250" spans="66:78" x14ac:dyDescent="0.2">
      <c r="BN10250" s="32"/>
      <c r="BO10250" s="32"/>
      <c r="BP10250" s="32"/>
      <c r="BQ10250" s="32"/>
      <c r="BR10250" s="32"/>
      <c r="BS10250" s="32"/>
      <c r="BT10250" s="32"/>
      <c r="BU10250" s="32"/>
      <c r="BV10250" s="32"/>
      <c r="BW10250" s="32"/>
      <c r="BX10250" s="32"/>
      <c r="BY10250" s="32"/>
      <c r="BZ10250" s="32"/>
    </row>
    <row r="10251" spans="66:78" x14ac:dyDescent="0.2">
      <c r="BN10251" s="32"/>
      <c r="BO10251" s="32"/>
      <c r="BP10251" s="32"/>
      <c r="BQ10251" s="32"/>
      <c r="BR10251" s="32"/>
      <c r="BS10251" s="32"/>
      <c r="BT10251" s="32"/>
      <c r="BU10251" s="32"/>
      <c r="BV10251" s="32"/>
      <c r="BW10251" s="32"/>
      <c r="BX10251" s="32"/>
      <c r="BY10251" s="32"/>
      <c r="BZ10251" s="32"/>
    </row>
    <row r="10252" spans="66:78" x14ac:dyDescent="0.2">
      <c r="BN10252" s="32"/>
      <c r="BO10252" s="32"/>
      <c r="BP10252" s="32"/>
      <c r="BQ10252" s="32"/>
      <c r="BR10252" s="32"/>
      <c r="BS10252" s="32"/>
      <c r="BT10252" s="32"/>
      <c r="BU10252" s="32"/>
      <c r="BV10252" s="32"/>
      <c r="BW10252" s="32"/>
      <c r="BX10252" s="32"/>
      <c r="BY10252" s="32"/>
      <c r="BZ10252" s="32"/>
    </row>
    <row r="10253" spans="66:78" x14ac:dyDescent="0.2">
      <c r="BN10253" s="32"/>
      <c r="BO10253" s="32"/>
      <c r="BP10253" s="32"/>
      <c r="BQ10253" s="32"/>
      <c r="BR10253" s="32"/>
      <c r="BS10253" s="32"/>
      <c r="BT10253" s="32"/>
      <c r="BU10253" s="32"/>
      <c r="BV10253" s="32"/>
      <c r="BW10253" s="32"/>
      <c r="BX10253" s="32"/>
      <c r="BY10253" s="32"/>
      <c r="BZ10253" s="32"/>
    </row>
    <row r="10254" spans="66:78" x14ac:dyDescent="0.2">
      <c r="BN10254" s="32"/>
      <c r="BO10254" s="32"/>
      <c r="BP10254" s="32"/>
      <c r="BQ10254" s="32"/>
      <c r="BR10254" s="32"/>
      <c r="BS10254" s="32"/>
      <c r="BT10254" s="32"/>
      <c r="BU10254" s="32"/>
      <c r="BV10254" s="32"/>
      <c r="BW10254" s="32"/>
      <c r="BX10254" s="32"/>
      <c r="BY10254" s="32"/>
      <c r="BZ10254" s="32"/>
    </row>
    <row r="10255" spans="66:78" x14ac:dyDescent="0.2">
      <c r="BN10255" s="32"/>
      <c r="BO10255" s="32"/>
      <c r="BP10255" s="32"/>
      <c r="BQ10255" s="32"/>
      <c r="BR10255" s="32"/>
      <c r="BS10255" s="32"/>
      <c r="BT10255" s="32"/>
      <c r="BU10255" s="32"/>
      <c r="BV10255" s="32"/>
      <c r="BW10255" s="32"/>
      <c r="BX10255" s="32"/>
      <c r="BY10255" s="32"/>
      <c r="BZ10255" s="32"/>
    </row>
    <row r="10256" spans="66:78" x14ac:dyDescent="0.2">
      <c r="BN10256" s="32"/>
      <c r="BO10256" s="32"/>
      <c r="BP10256" s="32"/>
      <c r="BQ10256" s="32"/>
      <c r="BR10256" s="32"/>
      <c r="BS10256" s="32"/>
      <c r="BT10256" s="32"/>
      <c r="BU10256" s="32"/>
      <c r="BV10256" s="32"/>
      <c r="BW10256" s="32"/>
      <c r="BX10256" s="32"/>
      <c r="BY10256" s="32"/>
      <c r="BZ10256" s="32"/>
    </row>
    <row r="10257" spans="66:78" x14ac:dyDescent="0.2">
      <c r="BN10257" s="32"/>
      <c r="BO10257" s="32"/>
      <c r="BP10257" s="32"/>
      <c r="BQ10257" s="32"/>
      <c r="BR10257" s="32"/>
      <c r="BS10257" s="32"/>
      <c r="BT10257" s="32"/>
      <c r="BU10257" s="32"/>
      <c r="BV10257" s="32"/>
      <c r="BW10257" s="32"/>
      <c r="BX10257" s="32"/>
      <c r="BY10257" s="32"/>
      <c r="BZ10257" s="32"/>
    </row>
    <row r="10258" spans="66:78" x14ac:dyDescent="0.2">
      <c r="BN10258" s="32"/>
      <c r="BO10258" s="32"/>
      <c r="BP10258" s="32"/>
      <c r="BQ10258" s="32"/>
      <c r="BR10258" s="32"/>
      <c r="BS10258" s="32"/>
      <c r="BT10258" s="32"/>
      <c r="BU10258" s="32"/>
      <c r="BV10258" s="32"/>
      <c r="BW10258" s="32"/>
      <c r="BX10258" s="32"/>
      <c r="BY10258" s="32"/>
      <c r="BZ10258" s="32"/>
    </row>
    <row r="10259" spans="66:78" x14ac:dyDescent="0.2">
      <c r="BN10259" s="32"/>
      <c r="BO10259" s="32"/>
      <c r="BP10259" s="32"/>
      <c r="BQ10259" s="32"/>
      <c r="BR10259" s="32"/>
      <c r="BS10259" s="32"/>
      <c r="BT10259" s="32"/>
      <c r="BU10259" s="32"/>
      <c r="BV10259" s="32"/>
      <c r="BW10259" s="32"/>
      <c r="BX10259" s="32"/>
      <c r="BY10259" s="32"/>
      <c r="BZ10259" s="32"/>
    </row>
    <row r="10260" spans="66:78" x14ac:dyDescent="0.2">
      <c r="BN10260" s="32"/>
      <c r="BO10260" s="32"/>
      <c r="BP10260" s="32"/>
      <c r="BQ10260" s="32"/>
      <c r="BR10260" s="32"/>
      <c r="BS10260" s="32"/>
      <c r="BT10260" s="32"/>
      <c r="BU10260" s="32"/>
      <c r="BV10260" s="32"/>
      <c r="BW10260" s="32"/>
      <c r="BX10260" s="32"/>
      <c r="BY10260" s="32"/>
      <c r="BZ10260" s="32"/>
    </row>
    <row r="10261" spans="66:78" x14ac:dyDescent="0.2">
      <c r="BN10261" s="32"/>
      <c r="BO10261" s="32"/>
      <c r="BP10261" s="32"/>
      <c r="BQ10261" s="32"/>
      <c r="BR10261" s="32"/>
      <c r="BS10261" s="32"/>
      <c r="BT10261" s="32"/>
      <c r="BU10261" s="32"/>
      <c r="BV10261" s="32"/>
      <c r="BW10261" s="32"/>
      <c r="BX10261" s="32"/>
      <c r="BY10261" s="32"/>
      <c r="BZ10261" s="32"/>
    </row>
    <row r="10262" spans="66:78" x14ac:dyDescent="0.2">
      <c r="BN10262" s="32"/>
      <c r="BO10262" s="32"/>
      <c r="BP10262" s="32"/>
      <c r="BQ10262" s="32"/>
      <c r="BR10262" s="32"/>
      <c r="BS10262" s="32"/>
      <c r="BT10262" s="32"/>
      <c r="BU10262" s="32"/>
      <c r="BV10262" s="32"/>
      <c r="BW10262" s="32"/>
      <c r="BX10262" s="32"/>
      <c r="BY10262" s="32"/>
      <c r="BZ10262" s="32"/>
    </row>
    <row r="10263" spans="66:78" x14ac:dyDescent="0.2">
      <c r="BN10263" s="32"/>
      <c r="BO10263" s="32"/>
      <c r="BP10263" s="32"/>
      <c r="BQ10263" s="32"/>
      <c r="BR10263" s="32"/>
      <c r="BS10263" s="32"/>
      <c r="BT10263" s="32"/>
      <c r="BU10263" s="32"/>
      <c r="BV10263" s="32"/>
      <c r="BW10263" s="32"/>
      <c r="BX10263" s="32"/>
      <c r="BY10263" s="32"/>
      <c r="BZ10263" s="32"/>
    </row>
    <row r="10264" spans="66:78" x14ac:dyDescent="0.2">
      <c r="BN10264" s="32"/>
      <c r="BO10264" s="32"/>
      <c r="BP10264" s="32"/>
      <c r="BQ10264" s="32"/>
      <c r="BR10264" s="32"/>
      <c r="BS10264" s="32"/>
      <c r="BT10264" s="32"/>
      <c r="BU10264" s="32"/>
      <c r="BV10264" s="32"/>
      <c r="BW10264" s="32"/>
      <c r="BX10264" s="32"/>
      <c r="BY10264" s="32"/>
      <c r="BZ10264" s="32"/>
    </row>
    <row r="10265" spans="66:78" x14ac:dyDescent="0.2">
      <c r="BN10265" s="32"/>
      <c r="BO10265" s="32"/>
      <c r="BP10265" s="32"/>
      <c r="BQ10265" s="32"/>
      <c r="BR10265" s="32"/>
      <c r="BS10265" s="32"/>
      <c r="BT10265" s="32"/>
      <c r="BU10265" s="32"/>
      <c r="BV10265" s="32"/>
      <c r="BW10265" s="32"/>
      <c r="BX10265" s="32"/>
      <c r="BY10265" s="32"/>
      <c r="BZ10265" s="32"/>
    </row>
    <row r="10266" spans="66:78" x14ac:dyDescent="0.2">
      <c r="BN10266" s="32"/>
      <c r="BO10266" s="32"/>
      <c r="BP10266" s="32"/>
      <c r="BQ10266" s="32"/>
      <c r="BR10266" s="32"/>
      <c r="BS10266" s="32"/>
      <c r="BT10266" s="32"/>
      <c r="BU10266" s="32"/>
      <c r="BV10266" s="32"/>
      <c r="BW10266" s="32"/>
      <c r="BX10266" s="32"/>
      <c r="BY10266" s="32"/>
      <c r="BZ10266" s="32"/>
    </row>
    <row r="10267" spans="66:78" x14ac:dyDescent="0.2">
      <c r="BN10267" s="32"/>
      <c r="BO10267" s="32"/>
      <c r="BP10267" s="32"/>
      <c r="BQ10267" s="32"/>
      <c r="BR10267" s="32"/>
      <c r="BS10267" s="32"/>
      <c r="BT10267" s="32"/>
      <c r="BU10267" s="32"/>
      <c r="BV10267" s="32"/>
      <c r="BW10267" s="32"/>
      <c r="BX10267" s="32"/>
      <c r="BY10267" s="32"/>
      <c r="BZ10267" s="32"/>
    </row>
    <row r="10268" spans="66:78" x14ac:dyDescent="0.2">
      <c r="BN10268" s="32"/>
      <c r="BO10268" s="32"/>
      <c r="BP10268" s="32"/>
      <c r="BQ10268" s="32"/>
      <c r="BR10268" s="32"/>
      <c r="BS10268" s="32"/>
      <c r="BT10268" s="32"/>
      <c r="BU10268" s="32"/>
      <c r="BV10268" s="32"/>
      <c r="BW10268" s="32"/>
      <c r="BX10268" s="32"/>
      <c r="BY10268" s="32"/>
      <c r="BZ10268" s="32"/>
    </row>
    <row r="10269" spans="66:78" x14ac:dyDescent="0.2">
      <c r="BN10269" s="32"/>
      <c r="BO10269" s="32"/>
      <c r="BP10269" s="32"/>
      <c r="BQ10269" s="32"/>
      <c r="BR10269" s="32"/>
      <c r="BS10269" s="32"/>
      <c r="BT10269" s="32"/>
      <c r="BU10269" s="32"/>
      <c r="BV10269" s="32"/>
      <c r="BW10269" s="32"/>
      <c r="BX10269" s="32"/>
      <c r="BY10269" s="32"/>
      <c r="BZ10269" s="32"/>
    </row>
    <row r="10270" spans="66:78" x14ac:dyDescent="0.2">
      <c r="BN10270" s="32"/>
      <c r="BO10270" s="32"/>
      <c r="BP10270" s="32"/>
      <c r="BQ10270" s="32"/>
      <c r="BR10270" s="32"/>
      <c r="BS10270" s="32"/>
      <c r="BT10270" s="32"/>
      <c r="BU10270" s="32"/>
      <c r="BV10270" s="32"/>
      <c r="BW10270" s="32"/>
      <c r="BX10270" s="32"/>
      <c r="BY10270" s="32"/>
      <c r="BZ10270" s="32"/>
    </row>
    <row r="10271" spans="66:78" x14ac:dyDescent="0.2">
      <c r="BN10271" s="32"/>
      <c r="BO10271" s="32"/>
      <c r="BP10271" s="32"/>
      <c r="BQ10271" s="32"/>
      <c r="BR10271" s="32"/>
      <c r="BS10271" s="32"/>
      <c r="BT10271" s="32"/>
      <c r="BU10271" s="32"/>
      <c r="BV10271" s="32"/>
      <c r="BW10271" s="32"/>
      <c r="BX10271" s="32"/>
      <c r="BY10271" s="32"/>
      <c r="BZ10271" s="32"/>
    </row>
    <row r="10272" spans="66:78" x14ac:dyDescent="0.2">
      <c r="BN10272" s="32"/>
      <c r="BO10272" s="32"/>
      <c r="BP10272" s="32"/>
      <c r="BQ10272" s="32"/>
      <c r="BR10272" s="32"/>
      <c r="BS10272" s="32"/>
      <c r="BT10272" s="32"/>
      <c r="BU10272" s="32"/>
      <c r="BV10272" s="32"/>
      <c r="BW10272" s="32"/>
      <c r="BX10272" s="32"/>
      <c r="BY10272" s="32"/>
      <c r="BZ10272" s="32"/>
    </row>
    <row r="10273" spans="66:78" x14ac:dyDescent="0.2">
      <c r="BN10273" s="32"/>
      <c r="BO10273" s="32"/>
      <c r="BP10273" s="32"/>
      <c r="BQ10273" s="32"/>
      <c r="BR10273" s="32"/>
      <c r="BS10273" s="32"/>
      <c r="BT10273" s="32"/>
      <c r="BU10273" s="32"/>
      <c r="BV10273" s="32"/>
      <c r="BW10273" s="32"/>
      <c r="BX10273" s="32"/>
      <c r="BY10273" s="32"/>
      <c r="BZ10273" s="32"/>
    </row>
    <row r="10274" spans="66:78" x14ac:dyDescent="0.2">
      <c r="BN10274" s="32"/>
      <c r="BO10274" s="32"/>
      <c r="BP10274" s="32"/>
      <c r="BQ10274" s="32"/>
      <c r="BR10274" s="32"/>
      <c r="BS10274" s="32"/>
      <c r="BT10274" s="32"/>
      <c r="BU10274" s="32"/>
      <c r="BV10274" s="32"/>
      <c r="BW10274" s="32"/>
      <c r="BX10274" s="32"/>
      <c r="BY10274" s="32"/>
      <c r="BZ10274" s="32"/>
    </row>
    <row r="10275" spans="66:78" x14ac:dyDescent="0.2">
      <c r="BN10275" s="32"/>
      <c r="BO10275" s="32"/>
      <c r="BP10275" s="32"/>
      <c r="BQ10275" s="32"/>
      <c r="BR10275" s="32"/>
      <c r="BS10275" s="32"/>
      <c r="BT10275" s="32"/>
      <c r="BU10275" s="32"/>
      <c r="BV10275" s="32"/>
      <c r="BW10275" s="32"/>
      <c r="BX10275" s="32"/>
      <c r="BY10275" s="32"/>
      <c r="BZ10275" s="32"/>
    </row>
    <row r="10276" spans="66:78" x14ac:dyDescent="0.2">
      <c r="BN10276" s="32"/>
      <c r="BO10276" s="32"/>
      <c r="BP10276" s="32"/>
      <c r="BQ10276" s="32"/>
      <c r="BR10276" s="32"/>
      <c r="BS10276" s="32"/>
      <c r="BT10276" s="32"/>
      <c r="BU10276" s="32"/>
      <c r="BV10276" s="32"/>
      <c r="BW10276" s="32"/>
      <c r="BX10276" s="32"/>
      <c r="BY10276" s="32"/>
      <c r="BZ10276" s="32"/>
    </row>
    <row r="10277" spans="66:78" x14ac:dyDescent="0.2">
      <c r="BN10277" s="32"/>
      <c r="BO10277" s="32"/>
      <c r="BP10277" s="32"/>
      <c r="BQ10277" s="32"/>
      <c r="BR10277" s="32"/>
      <c r="BS10277" s="32"/>
      <c r="BT10277" s="32"/>
      <c r="BU10277" s="32"/>
      <c r="BV10277" s="32"/>
      <c r="BW10277" s="32"/>
      <c r="BX10277" s="32"/>
      <c r="BY10277" s="32"/>
      <c r="BZ10277" s="32"/>
    </row>
    <row r="10278" spans="66:78" x14ac:dyDescent="0.2">
      <c r="BN10278" s="32"/>
      <c r="BO10278" s="32"/>
      <c r="BP10278" s="32"/>
      <c r="BQ10278" s="32"/>
      <c r="BR10278" s="32"/>
      <c r="BS10278" s="32"/>
      <c r="BT10278" s="32"/>
      <c r="BU10278" s="32"/>
      <c r="BV10278" s="32"/>
      <c r="BW10278" s="32"/>
      <c r="BX10278" s="32"/>
      <c r="BY10278" s="32"/>
      <c r="BZ10278" s="32"/>
    </row>
    <row r="10279" spans="66:78" x14ac:dyDescent="0.2">
      <c r="BN10279" s="32"/>
      <c r="BO10279" s="32"/>
      <c r="BP10279" s="32"/>
      <c r="BQ10279" s="32"/>
      <c r="BR10279" s="32"/>
      <c r="BS10279" s="32"/>
      <c r="BT10279" s="32"/>
      <c r="BU10279" s="32"/>
      <c r="BV10279" s="32"/>
      <c r="BW10279" s="32"/>
      <c r="BX10279" s="32"/>
      <c r="BY10279" s="32"/>
      <c r="BZ10279" s="32"/>
    </row>
    <row r="10280" spans="66:78" x14ac:dyDescent="0.2">
      <c r="BN10280" s="32"/>
      <c r="BO10280" s="32"/>
      <c r="BP10280" s="32"/>
      <c r="BQ10280" s="32"/>
      <c r="BR10280" s="32"/>
      <c r="BS10280" s="32"/>
      <c r="BT10280" s="32"/>
      <c r="BU10280" s="32"/>
      <c r="BV10280" s="32"/>
      <c r="BW10280" s="32"/>
      <c r="BX10280" s="32"/>
      <c r="BY10280" s="32"/>
      <c r="BZ10280" s="32"/>
    </row>
    <row r="10281" spans="66:78" x14ac:dyDescent="0.2">
      <c r="BN10281" s="32"/>
      <c r="BO10281" s="32"/>
      <c r="BP10281" s="32"/>
      <c r="BQ10281" s="32"/>
      <c r="BR10281" s="32"/>
      <c r="BS10281" s="32"/>
      <c r="BT10281" s="32"/>
      <c r="BU10281" s="32"/>
      <c r="BV10281" s="32"/>
      <c r="BW10281" s="32"/>
      <c r="BX10281" s="32"/>
      <c r="BY10281" s="32"/>
      <c r="BZ10281" s="32"/>
    </row>
    <row r="10282" spans="66:78" x14ac:dyDescent="0.2">
      <c r="BN10282" s="32"/>
      <c r="BO10282" s="32"/>
      <c r="BP10282" s="32"/>
      <c r="BQ10282" s="32"/>
      <c r="BR10282" s="32"/>
      <c r="BS10282" s="32"/>
      <c r="BT10282" s="32"/>
      <c r="BU10282" s="32"/>
      <c r="BV10282" s="32"/>
      <c r="BW10282" s="32"/>
      <c r="BX10282" s="32"/>
      <c r="BY10282" s="32"/>
      <c r="BZ10282" s="32"/>
    </row>
    <row r="10283" spans="66:78" x14ac:dyDescent="0.2">
      <c r="BN10283" s="32"/>
      <c r="BO10283" s="32"/>
      <c r="BP10283" s="32"/>
      <c r="BQ10283" s="32"/>
      <c r="BR10283" s="32"/>
      <c r="BS10283" s="32"/>
      <c r="BT10283" s="32"/>
      <c r="BU10283" s="32"/>
      <c r="BV10283" s="32"/>
      <c r="BW10283" s="32"/>
      <c r="BX10283" s="32"/>
      <c r="BY10283" s="32"/>
      <c r="BZ10283" s="32"/>
    </row>
    <row r="10284" spans="66:78" x14ac:dyDescent="0.2">
      <c r="BN10284" s="32"/>
      <c r="BO10284" s="32"/>
      <c r="BP10284" s="32"/>
      <c r="BQ10284" s="32"/>
      <c r="BR10284" s="32"/>
      <c r="BS10284" s="32"/>
      <c r="BT10284" s="32"/>
      <c r="BU10284" s="32"/>
      <c r="BV10284" s="32"/>
      <c r="BW10284" s="32"/>
      <c r="BX10284" s="32"/>
      <c r="BY10284" s="32"/>
      <c r="BZ10284" s="32"/>
    </row>
    <row r="10285" spans="66:78" x14ac:dyDescent="0.2">
      <c r="BN10285" s="32"/>
      <c r="BO10285" s="32"/>
      <c r="BP10285" s="32"/>
      <c r="BQ10285" s="32"/>
      <c r="BR10285" s="32"/>
      <c r="BS10285" s="32"/>
      <c r="BT10285" s="32"/>
      <c r="BU10285" s="32"/>
      <c r="BV10285" s="32"/>
      <c r="BW10285" s="32"/>
      <c r="BX10285" s="32"/>
      <c r="BY10285" s="32"/>
      <c r="BZ10285" s="32"/>
    </row>
    <row r="10286" spans="66:78" x14ac:dyDescent="0.2">
      <c r="BN10286" s="32"/>
      <c r="BO10286" s="32"/>
      <c r="BP10286" s="32"/>
      <c r="BQ10286" s="32"/>
      <c r="BR10286" s="32"/>
      <c r="BS10286" s="32"/>
      <c r="BT10286" s="32"/>
      <c r="BU10286" s="32"/>
      <c r="BV10286" s="32"/>
      <c r="BW10286" s="32"/>
      <c r="BX10286" s="32"/>
      <c r="BY10286" s="32"/>
      <c r="BZ10286" s="32"/>
    </row>
    <row r="10287" spans="66:78" x14ac:dyDescent="0.2">
      <c r="BN10287" s="32"/>
      <c r="BO10287" s="32"/>
      <c r="BP10287" s="32"/>
      <c r="BQ10287" s="32"/>
      <c r="BR10287" s="32"/>
      <c r="BS10287" s="32"/>
      <c r="BT10287" s="32"/>
      <c r="BU10287" s="32"/>
      <c r="BV10287" s="32"/>
      <c r="BW10287" s="32"/>
      <c r="BX10287" s="32"/>
      <c r="BY10287" s="32"/>
      <c r="BZ10287" s="32"/>
    </row>
    <row r="10288" spans="66:78" x14ac:dyDescent="0.2">
      <c r="BN10288" s="32"/>
      <c r="BO10288" s="32"/>
      <c r="BP10288" s="32"/>
      <c r="BQ10288" s="32"/>
      <c r="BR10288" s="32"/>
      <c r="BS10288" s="32"/>
      <c r="BT10288" s="32"/>
      <c r="BU10288" s="32"/>
      <c r="BV10288" s="32"/>
      <c r="BW10288" s="32"/>
      <c r="BX10288" s="32"/>
      <c r="BY10288" s="32"/>
      <c r="BZ10288" s="32"/>
    </row>
    <row r="10289" spans="66:78" x14ac:dyDescent="0.2">
      <c r="BN10289" s="32"/>
      <c r="BO10289" s="32"/>
      <c r="BP10289" s="32"/>
      <c r="BQ10289" s="32"/>
      <c r="BR10289" s="32"/>
      <c r="BS10289" s="32"/>
      <c r="BT10289" s="32"/>
      <c r="BU10289" s="32"/>
      <c r="BV10289" s="32"/>
      <c r="BW10289" s="32"/>
      <c r="BX10289" s="32"/>
      <c r="BY10289" s="32"/>
      <c r="BZ10289" s="32"/>
    </row>
    <row r="10290" spans="66:78" x14ac:dyDescent="0.2">
      <c r="BN10290" s="32"/>
      <c r="BO10290" s="32"/>
      <c r="BP10290" s="32"/>
      <c r="BQ10290" s="32"/>
      <c r="BR10290" s="32"/>
      <c r="BS10290" s="32"/>
      <c r="BT10290" s="32"/>
      <c r="BU10290" s="32"/>
      <c r="BV10290" s="32"/>
      <c r="BW10290" s="32"/>
      <c r="BX10290" s="32"/>
      <c r="BY10290" s="32"/>
      <c r="BZ10290" s="32"/>
    </row>
    <row r="10291" spans="66:78" x14ac:dyDescent="0.2">
      <c r="BN10291" s="32"/>
      <c r="BO10291" s="32"/>
      <c r="BP10291" s="32"/>
      <c r="BQ10291" s="32"/>
      <c r="BR10291" s="32"/>
      <c r="BS10291" s="32"/>
      <c r="BT10291" s="32"/>
      <c r="BU10291" s="32"/>
      <c r="BV10291" s="32"/>
      <c r="BW10291" s="32"/>
      <c r="BX10291" s="32"/>
      <c r="BY10291" s="32"/>
      <c r="BZ10291" s="32"/>
    </row>
    <row r="10292" spans="66:78" x14ac:dyDescent="0.2">
      <c r="BN10292" s="32"/>
      <c r="BO10292" s="32"/>
      <c r="BP10292" s="32"/>
      <c r="BQ10292" s="32"/>
      <c r="BR10292" s="32"/>
      <c r="BS10292" s="32"/>
      <c r="BT10292" s="32"/>
      <c r="BU10292" s="32"/>
      <c r="BV10292" s="32"/>
      <c r="BW10292" s="32"/>
      <c r="BX10292" s="32"/>
      <c r="BY10292" s="32"/>
      <c r="BZ10292" s="32"/>
    </row>
    <row r="10293" spans="66:78" x14ac:dyDescent="0.2">
      <c r="BN10293" s="32"/>
      <c r="BO10293" s="32"/>
      <c r="BP10293" s="32"/>
      <c r="BQ10293" s="32"/>
      <c r="BR10293" s="32"/>
      <c r="BS10293" s="32"/>
      <c r="BT10293" s="32"/>
      <c r="BU10293" s="32"/>
      <c r="BV10293" s="32"/>
      <c r="BW10293" s="32"/>
      <c r="BX10293" s="32"/>
      <c r="BY10293" s="32"/>
      <c r="BZ10293" s="32"/>
    </row>
    <row r="10294" spans="66:78" x14ac:dyDescent="0.2">
      <c r="BN10294" s="32"/>
      <c r="BO10294" s="32"/>
      <c r="BP10294" s="32"/>
      <c r="BQ10294" s="32"/>
      <c r="BR10294" s="32"/>
      <c r="BS10294" s="32"/>
      <c r="BT10294" s="32"/>
      <c r="BU10294" s="32"/>
      <c r="BV10294" s="32"/>
      <c r="BW10294" s="32"/>
      <c r="BX10294" s="32"/>
      <c r="BY10294" s="32"/>
      <c r="BZ10294" s="32"/>
    </row>
    <row r="10295" spans="66:78" x14ac:dyDescent="0.2">
      <c r="BN10295" s="32"/>
      <c r="BO10295" s="32"/>
      <c r="BP10295" s="32"/>
      <c r="BQ10295" s="32"/>
      <c r="BR10295" s="32"/>
      <c r="BS10295" s="32"/>
      <c r="BT10295" s="32"/>
      <c r="BU10295" s="32"/>
      <c r="BV10295" s="32"/>
      <c r="BW10295" s="32"/>
      <c r="BX10295" s="32"/>
      <c r="BY10295" s="32"/>
      <c r="BZ10295" s="32"/>
    </row>
    <row r="10296" spans="66:78" x14ac:dyDescent="0.2">
      <c r="BN10296" s="32"/>
      <c r="BO10296" s="32"/>
      <c r="BP10296" s="32"/>
      <c r="BQ10296" s="32"/>
      <c r="BR10296" s="32"/>
      <c r="BS10296" s="32"/>
      <c r="BT10296" s="32"/>
      <c r="BU10296" s="32"/>
      <c r="BV10296" s="32"/>
      <c r="BW10296" s="32"/>
      <c r="BX10296" s="32"/>
      <c r="BY10296" s="32"/>
      <c r="BZ10296" s="32"/>
    </row>
    <row r="10297" spans="66:78" x14ac:dyDescent="0.2">
      <c r="BN10297" s="32"/>
      <c r="BO10297" s="32"/>
      <c r="BP10297" s="32"/>
      <c r="BQ10297" s="32"/>
      <c r="BR10297" s="32"/>
      <c r="BS10297" s="32"/>
      <c r="BT10297" s="32"/>
      <c r="BU10297" s="32"/>
      <c r="BV10297" s="32"/>
      <c r="BW10297" s="32"/>
      <c r="BX10297" s="32"/>
      <c r="BY10297" s="32"/>
      <c r="BZ10297" s="32"/>
    </row>
    <row r="10298" spans="66:78" x14ac:dyDescent="0.2">
      <c r="BN10298" s="32"/>
      <c r="BO10298" s="32"/>
      <c r="BP10298" s="32"/>
      <c r="BQ10298" s="32"/>
      <c r="BR10298" s="32"/>
      <c r="BS10298" s="32"/>
      <c r="BT10298" s="32"/>
      <c r="BU10298" s="32"/>
      <c r="BV10298" s="32"/>
      <c r="BW10298" s="32"/>
      <c r="BX10298" s="32"/>
      <c r="BY10298" s="32"/>
      <c r="BZ10298" s="32"/>
    </row>
    <row r="10299" spans="66:78" x14ac:dyDescent="0.2">
      <c r="BN10299" s="32"/>
      <c r="BO10299" s="32"/>
      <c r="BP10299" s="32"/>
      <c r="BQ10299" s="32"/>
      <c r="BR10299" s="32"/>
      <c r="BS10299" s="32"/>
      <c r="BT10299" s="32"/>
      <c r="BU10299" s="32"/>
      <c r="BV10299" s="32"/>
      <c r="BW10299" s="32"/>
      <c r="BX10299" s="32"/>
      <c r="BY10299" s="32"/>
      <c r="BZ10299" s="32"/>
    </row>
    <row r="10300" spans="66:78" x14ac:dyDescent="0.2">
      <c r="BN10300" s="32"/>
      <c r="BO10300" s="32"/>
      <c r="BP10300" s="32"/>
      <c r="BQ10300" s="32"/>
      <c r="BR10300" s="32"/>
      <c r="BS10300" s="32"/>
      <c r="BT10300" s="32"/>
      <c r="BU10300" s="32"/>
      <c r="BV10300" s="32"/>
      <c r="BW10300" s="32"/>
      <c r="BX10300" s="32"/>
      <c r="BY10300" s="32"/>
      <c r="BZ10300" s="32"/>
    </row>
    <row r="10301" spans="66:78" x14ac:dyDescent="0.2">
      <c r="BN10301" s="32"/>
      <c r="BO10301" s="32"/>
      <c r="BP10301" s="32"/>
      <c r="BQ10301" s="32"/>
      <c r="BR10301" s="32"/>
      <c r="BS10301" s="32"/>
      <c r="BT10301" s="32"/>
      <c r="BU10301" s="32"/>
      <c r="BV10301" s="32"/>
      <c r="BW10301" s="32"/>
      <c r="BX10301" s="32"/>
      <c r="BY10301" s="32"/>
      <c r="BZ10301" s="32"/>
    </row>
    <row r="10302" spans="66:78" x14ac:dyDescent="0.2">
      <c r="BN10302" s="32"/>
      <c r="BO10302" s="32"/>
      <c r="BP10302" s="32"/>
      <c r="BQ10302" s="32"/>
      <c r="BR10302" s="32"/>
      <c r="BS10302" s="32"/>
      <c r="BT10302" s="32"/>
      <c r="BU10302" s="32"/>
      <c r="BV10302" s="32"/>
      <c r="BW10302" s="32"/>
      <c r="BX10302" s="32"/>
      <c r="BY10302" s="32"/>
      <c r="BZ10302" s="32"/>
    </row>
    <row r="10303" spans="66:78" x14ac:dyDescent="0.2">
      <c r="BN10303" s="32"/>
      <c r="BO10303" s="32"/>
      <c r="BP10303" s="32"/>
      <c r="BQ10303" s="32"/>
      <c r="BR10303" s="32"/>
      <c r="BS10303" s="32"/>
      <c r="BT10303" s="32"/>
      <c r="BU10303" s="32"/>
      <c r="BV10303" s="32"/>
      <c r="BW10303" s="32"/>
      <c r="BX10303" s="32"/>
      <c r="BY10303" s="32"/>
      <c r="BZ10303" s="32"/>
    </row>
    <row r="10304" spans="66:78" x14ac:dyDescent="0.2">
      <c r="BN10304" s="32"/>
      <c r="BO10304" s="32"/>
      <c r="BP10304" s="32"/>
      <c r="BQ10304" s="32"/>
      <c r="BR10304" s="32"/>
      <c r="BS10304" s="32"/>
      <c r="BT10304" s="32"/>
      <c r="BU10304" s="32"/>
      <c r="BV10304" s="32"/>
      <c r="BW10304" s="32"/>
      <c r="BX10304" s="32"/>
      <c r="BY10304" s="32"/>
      <c r="BZ10304" s="32"/>
    </row>
    <row r="10305" spans="66:78" x14ac:dyDescent="0.2">
      <c r="BN10305" s="32"/>
      <c r="BO10305" s="32"/>
      <c r="BP10305" s="32"/>
      <c r="BQ10305" s="32"/>
      <c r="BR10305" s="32"/>
      <c r="BS10305" s="32"/>
      <c r="BT10305" s="32"/>
      <c r="BU10305" s="32"/>
      <c r="BV10305" s="32"/>
      <c r="BW10305" s="32"/>
      <c r="BX10305" s="32"/>
      <c r="BY10305" s="32"/>
      <c r="BZ10305" s="32"/>
    </row>
    <row r="10306" spans="66:78" x14ac:dyDescent="0.2">
      <c r="BN10306" s="32"/>
      <c r="BO10306" s="32"/>
      <c r="BP10306" s="32"/>
      <c r="BQ10306" s="32"/>
      <c r="BR10306" s="32"/>
      <c r="BS10306" s="32"/>
      <c r="BT10306" s="32"/>
      <c r="BU10306" s="32"/>
      <c r="BV10306" s="32"/>
      <c r="BW10306" s="32"/>
      <c r="BX10306" s="32"/>
      <c r="BY10306" s="32"/>
      <c r="BZ10306" s="32"/>
    </row>
    <row r="10307" spans="66:78" x14ac:dyDescent="0.2">
      <c r="BN10307" s="32"/>
      <c r="BO10307" s="32"/>
      <c r="BP10307" s="32"/>
      <c r="BQ10307" s="32"/>
      <c r="BR10307" s="32"/>
      <c r="BS10307" s="32"/>
      <c r="BT10307" s="32"/>
      <c r="BU10307" s="32"/>
      <c r="BV10307" s="32"/>
      <c r="BW10307" s="32"/>
      <c r="BX10307" s="32"/>
      <c r="BY10307" s="32"/>
      <c r="BZ10307" s="32"/>
    </row>
    <row r="10308" spans="66:78" x14ac:dyDescent="0.2">
      <c r="BN10308" s="32"/>
      <c r="BO10308" s="32"/>
      <c r="BP10308" s="32"/>
      <c r="BQ10308" s="32"/>
      <c r="BR10308" s="32"/>
      <c r="BS10308" s="32"/>
      <c r="BT10308" s="32"/>
      <c r="BU10308" s="32"/>
      <c r="BV10308" s="32"/>
      <c r="BW10308" s="32"/>
      <c r="BX10308" s="32"/>
      <c r="BY10308" s="32"/>
      <c r="BZ10308" s="32"/>
    </row>
    <row r="10309" spans="66:78" x14ac:dyDescent="0.2">
      <c r="BN10309" s="32"/>
      <c r="BO10309" s="32"/>
      <c r="BP10309" s="32"/>
      <c r="BQ10309" s="32"/>
      <c r="BR10309" s="32"/>
      <c r="BS10309" s="32"/>
      <c r="BT10309" s="32"/>
      <c r="BU10309" s="32"/>
      <c r="BV10309" s="32"/>
      <c r="BW10309" s="32"/>
      <c r="BX10309" s="32"/>
      <c r="BY10309" s="32"/>
      <c r="BZ10309" s="32"/>
    </row>
    <row r="10310" spans="66:78" x14ac:dyDescent="0.2">
      <c r="BN10310" s="32"/>
      <c r="BO10310" s="32"/>
      <c r="BP10310" s="32"/>
      <c r="BQ10310" s="32"/>
      <c r="BR10310" s="32"/>
      <c r="BS10310" s="32"/>
      <c r="BT10310" s="32"/>
      <c r="BU10310" s="32"/>
      <c r="BV10310" s="32"/>
      <c r="BW10310" s="32"/>
      <c r="BX10310" s="32"/>
      <c r="BY10310" s="32"/>
      <c r="BZ10310" s="32"/>
    </row>
    <row r="10311" spans="66:78" x14ac:dyDescent="0.2">
      <c r="BN10311" s="32"/>
      <c r="BO10311" s="32"/>
      <c r="BP10311" s="32"/>
      <c r="BQ10311" s="32"/>
      <c r="BR10311" s="32"/>
      <c r="BS10311" s="32"/>
      <c r="BT10311" s="32"/>
      <c r="BU10311" s="32"/>
      <c r="BV10311" s="32"/>
      <c r="BW10311" s="32"/>
      <c r="BX10311" s="32"/>
      <c r="BY10311" s="32"/>
      <c r="BZ10311" s="32"/>
    </row>
    <row r="10312" spans="66:78" x14ac:dyDescent="0.2">
      <c r="BN10312" s="32"/>
      <c r="BO10312" s="32"/>
      <c r="BP10312" s="32"/>
      <c r="BQ10312" s="32"/>
      <c r="BR10312" s="32"/>
      <c r="BS10312" s="32"/>
      <c r="BT10312" s="32"/>
      <c r="BU10312" s="32"/>
      <c r="BV10312" s="32"/>
      <c r="BW10312" s="32"/>
      <c r="BX10312" s="32"/>
      <c r="BY10312" s="32"/>
      <c r="BZ10312" s="32"/>
    </row>
    <row r="10313" spans="66:78" x14ac:dyDescent="0.2">
      <c r="BN10313" s="32"/>
      <c r="BO10313" s="32"/>
      <c r="BP10313" s="32"/>
      <c r="BQ10313" s="32"/>
      <c r="BR10313" s="32"/>
      <c r="BS10313" s="32"/>
      <c r="BT10313" s="32"/>
      <c r="BU10313" s="32"/>
      <c r="BV10313" s="32"/>
      <c r="BW10313" s="32"/>
      <c r="BX10313" s="32"/>
      <c r="BY10313" s="32"/>
      <c r="BZ10313" s="32"/>
    </row>
    <row r="10314" spans="66:78" x14ac:dyDescent="0.2">
      <c r="BN10314" s="32"/>
      <c r="BO10314" s="32"/>
      <c r="BP10314" s="32"/>
      <c r="BQ10314" s="32"/>
      <c r="BR10314" s="32"/>
      <c r="BS10314" s="32"/>
      <c r="BT10314" s="32"/>
      <c r="BU10314" s="32"/>
      <c r="BV10314" s="32"/>
      <c r="BW10314" s="32"/>
      <c r="BX10314" s="32"/>
      <c r="BY10314" s="32"/>
      <c r="BZ10314" s="32"/>
    </row>
    <row r="10315" spans="66:78" x14ac:dyDescent="0.2">
      <c r="BN10315" s="32"/>
      <c r="BO10315" s="32"/>
      <c r="BP10315" s="32"/>
      <c r="BQ10315" s="32"/>
      <c r="BR10315" s="32"/>
      <c r="BS10315" s="32"/>
      <c r="BT10315" s="32"/>
      <c r="BU10315" s="32"/>
      <c r="BV10315" s="32"/>
      <c r="BW10315" s="32"/>
      <c r="BX10315" s="32"/>
      <c r="BY10315" s="32"/>
      <c r="BZ10315" s="32"/>
    </row>
    <row r="10316" spans="66:78" x14ac:dyDescent="0.2">
      <c r="BN10316" s="32"/>
      <c r="BO10316" s="32"/>
      <c r="BP10316" s="32"/>
      <c r="BQ10316" s="32"/>
      <c r="BR10316" s="32"/>
      <c r="BS10316" s="32"/>
      <c r="BT10316" s="32"/>
      <c r="BU10316" s="32"/>
      <c r="BV10316" s="32"/>
      <c r="BW10316" s="32"/>
      <c r="BX10316" s="32"/>
      <c r="BY10316" s="32"/>
      <c r="BZ10316" s="32"/>
    </row>
    <row r="10317" spans="66:78" x14ac:dyDescent="0.2">
      <c r="BN10317" s="32"/>
      <c r="BO10317" s="32"/>
      <c r="BP10317" s="32"/>
      <c r="BQ10317" s="32"/>
      <c r="BR10317" s="32"/>
      <c r="BS10317" s="32"/>
      <c r="BT10317" s="32"/>
      <c r="BU10317" s="32"/>
      <c r="BV10317" s="32"/>
      <c r="BW10317" s="32"/>
      <c r="BX10317" s="32"/>
      <c r="BY10317" s="32"/>
      <c r="BZ10317" s="32"/>
    </row>
    <row r="10318" spans="66:78" x14ac:dyDescent="0.2">
      <c r="BN10318" s="32"/>
      <c r="BO10318" s="32"/>
      <c r="BP10318" s="32"/>
      <c r="BQ10318" s="32"/>
      <c r="BR10318" s="32"/>
      <c r="BS10318" s="32"/>
      <c r="BT10318" s="32"/>
      <c r="BU10318" s="32"/>
      <c r="BV10318" s="32"/>
      <c r="BW10318" s="32"/>
      <c r="BX10318" s="32"/>
      <c r="BY10318" s="32"/>
      <c r="BZ10318" s="32"/>
    </row>
    <row r="10319" spans="66:78" x14ac:dyDescent="0.2">
      <c r="BN10319" s="32"/>
      <c r="BO10319" s="32"/>
      <c r="BP10319" s="32"/>
      <c r="BQ10319" s="32"/>
      <c r="BR10319" s="32"/>
      <c r="BS10319" s="32"/>
      <c r="BT10319" s="32"/>
      <c r="BU10319" s="32"/>
      <c r="BV10319" s="32"/>
      <c r="BW10319" s="32"/>
      <c r="BX10319" s="32"/>
      <c r="BY10319" s="32"/>
      <c r="BZ10319" s="32"/>
    </row>
    <row r="10320" spans="66:78" x14ac:dyDescent="0.2">
      <c r="BN10320" s="32"/>
      <c r="BO10320" s="32"/>
      <c r="BP10320" s="32"/>
      <c r="BQ10320" s="32"/>
      <c r="BR10320" s="32"/>
      <c r="BS10320" s="32"/>
      <c r="BT10320" s="32"/>
      <c r="BU10320" s="32"/>
      <c r="BV10320" s="32"/>
      <c r="BW10320" s="32"/>
      <c r="BX10320" s="32"/>
      <c r="BY10320" s="32"/>
      <c r="BZ10320" s="32"/>
    </row>
    <row r="10321" spans="66:78" x14ac:dyDescent="0.2">
      <c r="BN10321" s="32"/>
      <c r="BO10321" s="32"/>
      <c r="BP10321" s="32"/>
      <c r="BQ10321" s="32"/>
      <c r="BR10321" s="32"/>
      <c r="BS10321" s="32"/>
      <c r="BT10321" s="32"/>
      <c r="BU10321" s="32"/>
      <c r="BV10321" s="32"/>
      <c r="BW10321" s="32"/>
      <c r="BX10321" s="32"/>
      <c r="BY10321" s="32"/>
      <c r="BZ10321" s="32"/>
    </row>
    <row r="10322" spans="66:78" x14ac:dyDescent="0.2">
      <c r="BN10322" s="32"/>
      <c r="BO10322" s="32"/>
      <c r="BP10322" s="32"/>
      <c r="BQ10322" s="32"/>
      <c r="BR10322" s="32"/>
      <c r="BS10322" s="32"/>
      <c r="BT10322" s="32"/>
      <c r="BU10322" s="32"/>
      <c r="BV10322" s="32"/>
      <c r="BW10322" s="32"/>
      <c r="BX10322" s="32"/>
      <c r="BY10322" s="32"/>
      <c r="BZ10322" s="32"/>
    </row>
    <row r="10323" spans="66:78" x14ac:dyDescent="0.2">
      <c r="BN10323" s="32"/>
      <c r="BO10323" s="32"/>
      <c r="BP10323" s="32"/>
      <c r="BQ10323" s="32"/>
      <c r="BR10323" s="32"/>
      <c r="BS10323" s="32"/>
      <c r="BT10323" s="32"/>
      <c r="BU10323" s="32"/>
      <c r="BV10323" s="32"/>
      <c r="BW10323" s="32"/>
      <c r="BX10323" s="32"/>
      <c r="BY10323" s="32"/>
      <c r="BZ10323" s="32"/>
    </row>
    <row r="10324" spans="66:78" x14ac:dyDescent="0.2">
      <c r="BN10324" s="32"/>
      <c r="BO10324" s="32"/>
      <c r="BP10324" s="32"/>
      <c r="BQ10324" s="32"/>
      <c r="BR10324" s="32"/>
      <c r="BS10324" s="32"/>
      <c r="BT10324" s="32"/>
      <c r="BU10324" s="32"/>
      <c r="BV10324" s="32"/>
      <c r="BW10324" s="32"/>
      <c r="BX10324" s="32"/>
      <c r="BY10324" s="32"/>
      <c r="BZ10324" s="32"/>
    </row>
    <row r="10325" spans="66:78" x14ac:dyDescent="0.2">
      <c r="BN10325" s="32"/>
      <c r="BO10325" s="32"/>
      <c r="BP10325" s="32"/>
      <c r="BQ10325" s="32"/>
      <c r="BR10325" s="32"/>
      <c r="BS10325" s="32"/>
      <c r="BT10325" s="32"/>
      <c r="BU10325" s="32"/>
      <c r="BV10325" s="32"/>
      <c r="BW10325" s="32"/>
      <c r="BX10325" s="32"/>
      <c r="BY10325" s="32"/>
      <c r="BZ10325" s="32"/>
    </row>
    <row r="10326" spans="66:78" x14ac:dyDescent="0.2">
      <c r="BN10326" s="32"/>
      <c r="BO10326" s="32"/>
      <c r="BP10326" s="32"/>
      <c r="BQ10326" s="32"/>
      <c r="BR10326" s="32"/>
      <c r="BS10326" s="32"/>
      <c r="BT10326" s="32"/>
      <c r="BU10326" s="32"/>
      <c r="BV10326" s="32"/>
      <c r="BW10326" s="32"/>
      <c r="BX10326" s="32"/>
      <c r="BY10326" s="32"/>
      <c r="BZ10326" s="32"/>
    </row>
    <row r="10327" spans="66:78" x14ac:dyDescent="0.2">
      <c r="BN10327" s="32"/>
      <c r="BO10327" s="32"/>
      <c r="BP10327" s="32"/>
      <c r="BQ10327" s="32"/>
      <c r="BR10327" s="32"/>
      <c r="BS10327" s="32"/>
      <c r="BT10327" s="32"/>
      <c r="BU10327" s="32"/>
      <c r="BV10327" s="32"/>
      <c r="BW10327" s="32"/>
      <c r="BX10327" s="32"/>
      <c r="BY10327" s="32"/>
      <c r="BZ10327" s="32"/>
    </row>
    <row r="10328" spans="66:78" x14ac:dyDescent="0.2">
      <c r="BN10328" s="32"/>
      <c r="BO10328" s="32"/>
      <c r="BP10328" s="32"/>
      <c r="BQ10328" s="32"/>
      <c r="BR10328" s="32"/>
      <c r="BS10328" s="32"/>
      <c r="BT10328" s="32"/>
      <c r="BU10328" s="32"/>
      <c r="BV10328" s="32"/>
      <c r="BW10328" s="32"/>
      <c r="BX10328" s="32"/>
      <c r="BY10328" s="32"/>
      <c r="BZ10328" s="32"/>
    </row>
    <row r="10329" spans="66:78" x14ac:dyDescent="0.2">
      <c r="BN10329" s="32"/>
      <c r="BO10329" s="32"/>
      <c r="BP10329" s="32"/>
      <c r="BQ10329" s="32"/>
      <c r="BR10329" s="32"/>
      <c r="BS10329" s="32"/>
      <c r="BT10329" s="32"/>
      <c r="BU10329" s="32"/>
      <c r="BV10329" s="32"/>
      <c r="BW10329" s="32"/>
      <c r="BX10329" s="32"/>
      <c r="BY10329" s="32"/>
      <c r="BZ10329" s="32"/>
    </row>
    <row r="10330" spans="66:78" x14ac:dyDescent="0.2">
      <c r="BN10330" s="32"/>
      <c r="BO10330" s="32"/>
      <c r="BP10330" s="32"/>
      <c r="BQ10330" s="32"/>
      <c r="BR10330" s="32"/>
      <c r="BS10330" s="32"/>
      <c r="BT10330" s="32"/>
      <c r="BU10330" s="32"/>
      <c r="BV10330" s="32"/>
      <c r="BW10330" s="32"/>
      <c r="BX10330" s="32"/>
      <c r="BY10330" s="32"/>
      <c r="BZ10330" s="32"/>
    </row>
    <row r="10331" spans="66:78" x14ac:dyDescent="0.2">
      <c r="BN10331" s="32"/>
      <c r="BO10331" s="32"/>
      <c r="BP10331" s="32"/>
      <c r="BQ10331" s="32"/>
      <c r="BR10331" s="32"/>
      <c r="BS10331" s="32"/>
      <c r="BT10331" s="32"/>
      <c r="BU10331" s="32"/>
      <c r="BV10331" s="32"/>
      <c r="BW10331" s="32"/>
      <c r="BX10331" s="32"/>
      <c r="BY10331" s="32"/>
      <c r="BZ10331" s="32"/>
    </row>
    <row r="10332" spans="66:78" x14ac:dyDescent="0.2">
      <c r="BN10332" s="32"/>
      <c r="BO10332" s="32"/>
      <c r="BP10332" s="32"/>
      <c r="BQ10332" s="32"/>
      <c r="BR10332" s="32"/>
      <c r="BS10332" s="32"/>
      <c r="BT10332" s="32"/>
      <c r="BU10332" s="32"/>
      <c r="BV10332" s="32"/>
      <c r="BW10332" s="32"/>
      <c r="BX10332" s="32"/>
      <c r="BY10332" s="32"/>
      <c r="BZ10332" s="32"/>
    </row>
    <row r="10333" spans="66:78" x14ac:dyDescent="0.2">
      <c r="BN10333" s="32"/>
      <c r="BO10333" s="32"/>
      <c r="BP10333" s="32"/>
      <c r="BQ10333" s="32"/>
      <c r="BR10333" s="32"/>
      <c r="BS10333" s="32"/>
      <c r="BT10333" s="32"/>
      <c r="BU10333" s="32"/>
      <c r="BV10333" s="32"/>
      <c r="BW10333" s="32"/>
      <c r="BX10333" s="32"/>
      <c r="BY10333" s="32"/>
      <c r="BZ10333" s="32"/>
    </row>
    <row r="10334" spans="66:78" x14ac:dyDescent="0.2">
      <c r="BN10334" s="32"/>
      <c r="BO10334" s="32"/>
      <c r="BP10334" s="32"/>
      <c r="BQ10334" s="32"/>
      <c r="BR10334" s="32"/>
      <c r="BS10334" s="32"/>
      <c r="BT10334" s="32"/>
      <c r="BU10334" s="32"/>
      <c r="BV10334" s="32"/>
      <c r="BW10334" s="32"/>
      <c r="BX10334" s="32"/>
      <c r="BY10334" s="32"/>
      <c r="BZ10334" s="32"/>
    </row>
    <row r="10335" spans="66:78" x14ac:dyDescent="0.2">
      <c r="BN10335" s="32"/>
      <c r="BO10335" s="32"/>
      <c r="BP10335" s="32"/>
      <c r="BQ10335" s="32"/>
      <c r="BR10335" s="32"/>
      <c r="BS10335" s="32"/>
      <c r="BT10335" s="32"/>
      <c r="BU10335" s="32"/>
      <c r="BV10335" s="32"/>
      <c r="BW10335" s="32"/>
      <c r="BX10335" s="32"/>
      <c r="BY10335" s="32"/>
      <c r="BZ10335" s="32"/>
    </row>
    <row r="10336" spans="66:78" x14ac:dyDescent="0.2">
      <c r="BN10336" s="32"/>
      <c r="BO10336" s="32"/>
      <c r="BP10336" s="32"/>
      <c r="BQ10336" s="32"/>
      <c r="BR10336" s="32"/>
      <c r="BS10336" s="32"/>
      <c r="BT10336" s="32"/>
      <c r="BU10336" s="32"/>
      <c r="BV10336" s="32"/>
      <c r="BW10336" s="32"/>
      <c r="BX10336" s="32"/>
      <c r="BY10336" s="32"/>
      <c r="BZ10336" s="32"/>
    </row>
    <row r="10337" spans="66:78" x14ac:dyDescent="0.2">
      <c r="BN10337" s="32"/>
      <c r="BO10337" s="32"/>
      <c r="BP10337" s="32"/>
      <c r="BQ10337" s="32"/>
      <c r="BR10337" s="32"/>
      <c r="BS10337" s="32"/>
      <c r="BT10337" s="32"/>
      <c r="BU10337" s="32"/>
      <c r="BV10337" s="32"/>
      <c r="BW10337" s="32"/>
      <c r="BX10337" s="32"/>
      <c r="BY10337" s="32"/>
      <c r="BZ10337" s="32"/>
    </row>
    <row r="10338" spans="66:78" x14ac:dyDescent="0.2">
      <c r="BN10338" s="32"/>
      <c r="BO10338" s="32"/>
      <c r="BP10338" s="32"/>
      <c r="BQ10338" s="32"/>
      <c r="BR10338" s="32"/>
      <c r="BS10338" s="32"/>
      <c r="BT10338" s="32"/>
      <c r="BU10338" s="32"/>
      <c r="BV10338" s="32"/>
      <c r="BW10338" s="32"/>
      <c r="BX10338" s="32"/>
      <c r="BY10338" s="32"/>
      <c r="BZ10338" s="32"/>
    </row>
    <row r="10339" spans="66:78" x14ac:dyDescent="0.2">
      <c r="BN10339" s="32"/>
      <c r="BO10339" s="32"/>
      <c r="BP10339" s="32"/>
      <c r="BQ10339" s="32"/>
      <c r="BR10339" s="32"/>
      <c r="BS10339" s="32"/>
      <c r="BT10339" s="32"/>
      <c r="BU10339" s="32"/>
      <c r="BV10339" s="32"/>
      <c r="BW10339" s="32"/>
      <c r="BX10339" s="32"/>
      <c r="BY10339" s="32"/>
      <c r="BZ10339" s="32"/>
    </row>
    <row r="10340" spans="66:78" x14ac:dyDescent="0.2">
      <c r="BN10340" s="32"/>
      <c r="BO10340" s="32"/>
      <c r="BP10340" s="32"/>
      <c r="BQ10340" s="32"/>
      <c r="BR10340" s="32"/>
      <c r="BS10340" s="32"/>
      <c r="BT10340" s="32"/>
      <c r="BU10340" s="32"/>
      <c r="BV10340" s="32"/>
      <c r="BW10340" s="32"/>
      <c r="BX10340" s="32"/>
      <c r="BY10340" s="32"/>
      <c r="BZ10340" s="32"/>
    </row>
    <row r="10341" spans="66:78" x14ac:dyDescent="0.2">
      <c r="BN10341" s="32"/>
      <c r="BO10341" s="32"/>
      <c r="BP10341" s="32"/>
      <c r="BQ10341" s="32"/>
      <c r="BR10341" s="32"/>
      <c r="BS10341" s="32"/>
      <c r="BT10341" s="32"/>
      <c r="BU10341" s="32"/>
      <c r="BV10341" s="32"/>
      <c r="BW10341" s="32"/>
      <c r="BX10341" s="32"/>
      <c r="BY10341" s="32"/>
      <c r="BZ10341" s="32"/>
    </row>
    <row r="10342" spans="66:78" x14ac:dyDescent="0.2">
      <c r="BN10342" s="32"/>
      <c r="BO10342" s="32"/>
      <c r="BP10342" s="32"/>
      <c r="BQ10342" s="32"/>
      <c r="BR10342" s="32"/>
      <c r="BS10342" s="32"/>
      <c r="BT10342" s="32"/>
      <c r="BU10342" s="32"/>
      <c r="BV10342" s="32"/>
      <c r="BW10342" s="32"/>
      <c r="BX10342" s="32"/>
      <c r="BY10342" s="32"/>
      <c r="BZ10342" s="32"/>
    </row>
    <row r="10343" spans="66:78" x14ac:dyDescent="0.2">
      <c r="BN10343" s="32"/>
      <c r="BO10343" s="32"/>
      <c r="BP10343" s="32"/>
      <c r="BQ10343" s="32"/>
      <c r="BR10343" s="32"/>
      <c r="BS10343" s="32"/>
      <c r="BT10343" s="32"/>
      <c r="BU10343" s="32"/>
      <c r="BV10343" s="32"/>
      <c r="BW10343" s="32"/>
      <c r="BX10343" s="32"/>
      <c r="BY10343" s="32"/>
      <c r="BZ10343" s="32"/>
    </row>
    <row r="10344" spans="66:78" x14ac:dyDescent="0.2">
      <c r="BN10344" s="32"/>
      <c r="BO10344" s="32"/>
      <c r="BP10344" s="32"/>
      <c r="BQ10344" s="32"/>
      <c r="BR10344" s="32"/>
      <c r="BS10344" s="32"/>
      <c r="BT10344" s="32"/>
      <c r="BU10344" s="32"/>
      <c r="BV10344" s="32"/>
      <c r="BW10344" s="32"/>
      <c r="BX10344" s="32"/>
      <c r="BY10344" s="32"/>
      <c r="BZ10344" s="32"/>
    </row>
    <row r="10345" spans="66:78" x14ac:dyDescent="0.2">
      <c r="BN10345" s="32"/>
      <c r="BO10345" s="32"/>
      <c r="BP10345" s="32"/>
      <c r="BQ10345" s="32"/>
      <c r="BR10345" s="32"/>
      <c r="BS10345" s="32"/>
      <c r="BT10345" s="32"/>
      <c r="BU10345" s="32"/>
      <c r="BV10345" s="32"/>
      <c r="BW10345" s="32"/>
      <c r="BX10345" s="32"/>
      <c r="BY10345" s="32"/>
      <c r="BZ10345" s="32"/>
    </row>
    <row r="10346" spans="66:78" x14ac:dyDescent="0.2">
      <c r="BN10346" s="32"/>
      <c r="BO10346" s="32"/>
      <c r="BP10346" s="32"/>
      <c r="BQ10346" s="32"/>
      <c r="BR10346" s="32"/>
      <c r="BS10346" s="32"/>
      <c r="BT10346" s="32"/>
      <c r="BU10346" s="32"/>
      <c r="BV10346" s="32"/>
      <c r="BW10346" s="32"/>
      <c r="BX10346" s="32"/>
      <c r="BY10346" s="32"/>
      <c r="BZ10346" s="32"/>
    </row>
    <row r="10347" spans="66:78" x14ac:dyDescent="0.2">
      <c r="BN10347" s="32"/>
      <c r="BO10347" s="32"/>
      <c r="BP10347" s="32"/>
      <c r="BQ10347" s="32"/>
      <c r="BR10347" s="32"/>
      <c r="BS10347" s="32"/>
      <c r="BT10347" s="32"/>
      <c r="BU10347" s="32"/>
      <c r="BV10347" s="32"/>
      <c r="BW10347" s="32"/>
      <c r="BX10347" s="32"/>
      <c r="BY10347" s="32"/>
      <c r="BZ10347" s="32"/>
    </row>
    <row r="10348" spans="66:78" x14ac:dyDescent="0.2">
      <c r="BN10348" s="32"/>
      <c r="BO10348" s="32"/>
      <c r="BP10348" s="32"/>
      <c r="BQ10348" s="32"/>
      <c r="BR10348" s="32"/>
      <c r="BS10348" s="32"/>
      <c r="BT10348" s="32"/>
      <c r="BU10348" s="32"/>
      <c r="BV10348" s="32"/>
      <c r="BW10348" s="32"/>
      <c r="BX10348" s="32"/>
      <c r="BY10348" s="32"/>
      <c r="BZ10348" s="32"/>
    </row>
    <row r="10349" spans="66:78" x14ac:dyDescent="0.2">
      <c r="BN10349" s="32"/>
      <c r="BO10349" s="32"/>
      <c r="BP10349" s="32"/>
      <c r="BQ10349" s="32"/>
      <c r="BR10349" s="32"/>
      <c r="BS10349" s="32"/>
      <c r="BT10349" s="32"/>
      <c r="BU10349" s="32"/>
      <c r="BV10349" s="32"/>
      <c r="BW10349" s="32"/>
      <c r="BX10349" s="32"/>
      <c r="BY10349" s="32"/>
      <c r="BZ10349" s="32"/>
    </row>
    <row r="10350" spans="66:78" x14ac:dyDescent="0.2">
      <c r="BN10350" s="32"/>
      <c r="BO10350" s="32"/>
      <c r="BP10350" s="32"/>
      <c r="BQ10350" s="32"/>
      <c r="BR10350" s="32"/>
      <c r="BS10350" s="32"/>
      <c r="BT10350" s="32"/>
      <c r="BU10350" s="32"/>
      <c r="BV10350" s="32"/>
      <c r="BW10350" s="32"/>
      <c r="BX10350" s="32"/>
      <c r="BY10350" s="32"/>
      <c r="BZ10350" s="32"/>
    </row>
    <row r="10351" spans="66:78" x14ac:dyDescent="0.2">
      <c r="BN10351" s="32"/>
      <c r="BO10351" s="32"/>
      <c r="BP10351" s="32"/>
      <c r="BQ10351" s="32"/>
      <c r="BR10351" s="32"/>
      <c r="BS10351" s="32"/>
      <c r="BT10351" s="32"/>
      <c r="BU10351" s="32"/>
      <c r="BV10351" s="32"/>
      <c r="BW10351" s="32"/>
      <c r="BX10351" s="32"/>
      <c r="BY10351" s="32"/>
      <c r="BZ10351" s="32"/>
    </row>
    <row r="10352" spans="66:78" x14ac:dyDescent="0.2">
      <c r="BN10352" s="32"/>
      <c r="BO10352" s="32"/>
      <c r="BP10352" s="32"/>
      <c r="BQ10352" s="32"/>
      <c r="BR10352" s="32"/>
      <c r="BS10352" s="32"/>
      <c r="BT10352" s="32"/>
      <c r="BU10352" s="32"/>
      <c r="BV10352" s="32"/>
      <c r="BW10352" s="32"/>
      <c r="BX10352" s="32"/>
      <c r="BY10352" s="32"/>
      <c r="BZ10352" s="32"/>
    </row>
    <row r="10353" spans="66:78" x14ac:dyDescent="0.2">
      <c r="BN10353" s="32"/>
      <c r="BO10353" s="32"/>
      <c r="BP10353" s="32"/>
      <c r="BQ10353" s="32"/>
      <c r="BR10353" s="32"/>
      <c r="BS10353" s="32"/>
      <c r="BT10353" s="32"/>
      <c r="BU10353" s="32"/>
      <c r="BV10353" s="32"/>
      <c r="BW10353" s="32"/>
      <c r="BX10353" s="32"/>
      <c r="BY10353" s="32"/>
      <c r="BZ10353" s="32"/>
    </row>
    <row r="10354" spans="66:78" x14ac:dyDescent="0.2">
      <c r="BN10354" s="32"/>
      <c r="BO10354" s="32"/>
      <c r="BP10354" s="32"/>
      <c r="BQ10354" s="32"/>
      <c r="BR10354" s="32"/>
      <c r="BS10354" s="32"/>
      <c r="BT10354" s="32"/>
      <c r="BU10354" s="32"/>
      <c r="BV10354" s="32"/>
      <c r="BW10354" s="32"/>
      <c r="BX10354" s="32"/>
      <c r="BY10354" s="32"/>
      <c r="BZ10354" s="32"/>
    </row>
    <row r="10355" spans="66:78" x14ac:dyDescent="0.2">
      <c r="BN10355" s="32"/>
      <c r="BO10355" s="32"/>
      <c r="BP10355" s="32"/>
      <c r="BQ10355" s="32"/>
      <c r="BR10355" s="32"/>
      <c r="BS10355" s="32"/>
      <c r="BT10355" s="32"/>
      <c r="BU10355" s="32"/>
      <c r="BV10355" s="32"/>
      <c r="BW10355" s="32"/>
      <c r="BX10355" s="32"/>
      <c r="BY10355" s="32"/>
      <c r="BZ10355" s="32"/>
    </row>
    <row r="10356" spans="66:78" x14ac:dyDescent="0.2">
      <c r="BN10356" s="32"/>
      <c r="BO10356" s="32"/>
      <c r="BP10356" s="32"/>
      <c r="BQ10356" s="32"/>
      <c r="BR10356" s="32"/>
      <c r="BS10356" s="32"/>
      <c r="BT10356" s="32"/>
      <c r="BU10356" s="32"/>
      <c r="BV10356" s="32"/>
      <c r="BW10356" s="32"/>
      <c r="BX10356" s="32"/>
      <c r="BY10356" s="32"/>
      <c r="BZ10356" s="32"/>
    </row>
    <row r="10357" spans="66:78" x14ac:dyDescent="0.2">
      <c r="BN10357" s="32"/>
      <c r="BO10357" s="32"/>
      <c r="BP10357" s="32"/>
      <c r="BQ10357" s="32"/>
      <c r="BR10357" s="32"/>
      <c r="BS10357" s="32"/>
      <c r="BT10357" s="32"/>
      <c r="BU10357" s="32"/>
      <c r="BV10357" s="32"/>
      <c r="BW10357" s="32"/>
      <c r="BX10357" s="32"/>
      <c r="BY10357" s="32"/>
      <c r="BZ10357" s="32"/>
    </row>
    <row r="10358" spans="66:78" x14ac:dyDescent="0.2">
      <c r="BN10358" s="32"/>
      <c r="BO10358" s="32"/>
      <c r="BP10358" s="32"/>
      <c r="BQ10358" s="32"/>
      <c r="BR10358" s="32"/>
      <c r="BS10358" s="32"/>
      <c r="BT10358" s="32"/>
      <c r="BU10358" s="32"/>
      <c r="BV10358" s="32"/>
      <c r="BW10358" s="32"/>
      <c r="BX10358" s="32"/>
      <c r="BY10358" s="32"/>
      <c r="BZ10358" s="32"/>
    </row>
    <row r="10359" spans="66:78" x14ac:dyDescent="0.2">
      <c r="BN10359" s="32"/>
      <c r="BO10359" s="32"/>
      <c r="BP10359" s="32"/>
      <c r="BQ10359" s="32"/>
      <c r="BR10359" s="32"/>
      <c r="BS10359" s="32"/>
      <c r="BT10359" s="32"/>
      <c r="BU10359" s="32"/>
      <c r="BV10359" s="32"/>
      <c r="BW10359" s="32"/>
      <c r="BX10359" s="32"/>
      <c r="BY10359" s="32"/>
      <c r="BZ10359" s="32"/>
    </row>
    <row r="10360" spans="66:78" x14ac:dyDescent="0.2">
      <c r="BN10360" s="32"/>
      <c r="BO10360" s="32"/>
      <c r="BP10360" s="32"/>
      <c r="BQ10360" s="32"/>
      <c r="BR10360" s="32"/>
      <c r="BS10360" s="32"/>
      <c r="BT10360" s="32"/>
      <c r="BU10360" s="32"/>
      <c r="BV10360" s="32"/>
      <c r="BW10360" s="32"/>
      <c r="BX10360" s="32"/>
      <c r="BY10360" s="32"/>
      <c r="BZ10360" s="32"/>
    </row>
    <row r="10361" spans="66:78" x14ac:dyDescent="0.2">
      <c r="BN10361" s="32"/>
      <c r="BO10361" s="32"/>
      <c r="BP10361" s="32"/>
      <c r="BQ10361" s="32"/>
      <c r="BR10361" s="32"/>
      <c r="BS10361" s="32"/>
      <c r="BT10361" s="32"/>
      <c r="BU10361" s="32"/>
      <c r="BV10361" s="32"/>
      <c r="BW10361" s="32"/>
      <c r="BX10361" s="32"/>
      <c r="BY10361" s="32"/>
      <c r="BZ10361" s="32"/>
    </row>
    <row r="10362" spans="66:78" x14ac:dyDescent="0.2">
      <c r="BN10362" s="32"/>
      <c r="BO10362" s="32"/>
      <c r="BP10362" s="32"/>
      <c r="BQ10362" s="32"/>
      <c r="BR10362" s="32"/>
      <c r="BS10362" s="32"/>
      <c r="BT10362" s="32"/>
      <c r="BU10362" s="32"/>
      <c r="BV10362" s="32"/>
      <c r="BW10362" s="32"/>
      <c r="BX10362" s="32"/>
      <c r="BY10362" s="32"/>
      <c r="BZ10362" s="32"/>
    </row>
    <row r="10363" spans="66:78" x14ac:dyDescent="0.2">
      <c r="BN10363" s="32"/>
      <c r="BO10363" s="32"/>
      <c r="BP10363" s="32"/>
      <c r="BQ10363" s="32"/>
      <c r="BR10363" s="32"/>
      <c r="BS10363" s="32"/>
      <c r="BT10363" s="32"/>
      <c r="BU10363" s="32"/>
      <c r="BV10363" s="32"/>
      <c r="BW10363" s="32"/>
      <c r="BX10363" s="32"/>
      <c r="BY10363" s="32"/>
      <c r="BZ10363" s="32"/>
    </row>
    <row r="10364" spans="66:78" x14ac:dyDescent="0.2">
      <c r="BN10364" s="32"/>
      <c r="BO10364" s="32"/>
      <c r="BP10364" s="32"/>
      <c r="BQ10364" s="32"/>
      <c r="BR10364" s="32"/>
      <c r="BS10364" s="32"/>
      <c r="BT10364" s="32"/>
      <c r="BU10364" s="32"/>
      <c r="BV10364" s="32"/>
      <c r="BW10364" s="32"/>
      <c r="BX10364" s="32"/>
      <c r="BY10364" s="32"/>
      <c r="BZ10364" s="32"/>
    </row>
    <row r="10365" spans="66:78" x14ac:dyDescent="0.2">
      <c r="BN10365" s="32"/>
      <c r="BO10365" s="32"/>
      <c r="BP10365" s="32"/>
      <c r="BQ10365" s="32"/>
      <c r="BR10365" s="32"/>
      <c r="BS10365" s="32"/>
      <c r="BT10365" s="32"/>
      <c r="BU10365" s="32"/>
      <c r="BV10365" s="32"/>
      <c r="BW10365" s="32"/>
      <c r="BX10365" s="32"/>
      <c r="BY10365" s="32"/>
      <c r="BZ10365" s="32"/>
    </row>
    <row r="10366" spans="66:78" x14ac:dyDescent="0.2">
      <c r="BN10366" s="32"/>
      <c r="BO10366" s="32"/>
      <c r="BP10366" s="32"/>
      <c r="BQ10366" s="32"/>
      <c r="BR10366" s="32"/>
      <c r="BS10366" s="32"/>
      <c r="BT10366" s="32"/>
      <c r="BU10366" s="32"/>
      <c r="BV10366" s="32"/>
      <c r="BW10366" s="32"/>
      <c r="BX10366" s="32"/>
      <c r="BY10366" s="32"/>
      <c r="BZ10366" s="32"/>
    </row>
    <row r="10367" spans="66:78" x14ac:dyDescent="0.2">
      <c r="BN10367" s="32"/>
      <c r="BO10367" s="32"/>
      <c r="BP10367" s="32"/>
      <c r="BQ10367" s="32"/>
      <c r="BR10367" s="32"/>
      <c r="BS10367" s="32"/>
      <c r="BT10367" s="32"/>
      <c r="BU10367" s="32"/>
      <c r="BV10367" s="32"/>
      <c r="BW10367" s="32"/>
      <c r="BX10367" s="32"/>
      <c r="BY10367" s="32"/>
      <c r="BZ10367" s="32"/>
    </row>
    <row r="10368" spans="66:78" x14ac:dyDescent="0.2">
      <c r="BN10368" s="32"/>
      <c r="BO10368" s="32"/>
      <c r="BP10368" s="32"/>
      <c r="BQ10368" s="32"/>
      <c r="BR10368" s="32"/>
      <c r="BS10368" s="32"/>
      <c r="BT10368" s="32"/>
      <c r="BU10368" s="32"/>
      <c r="BV10368" s="32"/>
      <c r="BW10368" s="32"/>
      <c r="BX10368" s="32"/>
      <c r="BY10368" s="32"/>
      <c r="BZ10368" s="32"/>
    </row>
    <row r="10369" spans="66:78" x14ac:dyDescent="0.2">
      <c r="BN10369" s="32"/>
      <c r="BO10369" s="32"/>
      <c r="BP10369" s="32"/>
      <c r="BQ10369" s="32"/>
      <c r="BR10369" s="32"/>
      <c r="BS10369" s="32"/>
      <c r="BT10369" s="32"/>
      <c r="BU10369" s="32"/>
      <c r="BV10369" s="32"/>
      <c r="BW10369" s="32"/>
      <c r="BX10369" s="32"/>
      <c r="BY10369" s="32"/>
      <c r="BZ10369" s="32"/>
    </row>
    <row r="10370" spans="66:78" x14ac:dyDescent="0.2">
      <c r="BN10370" s="32"/>
      <c r="BO10370" s="32"/>
      <c r="BP10370" s="32"/>
      <c r="BQ10370" s="32"/>
      <c r="BR10370" s="32"/>
      <c r="BS10370" s="32"/>
      <c r="BT10370" s="32"/>
      <c r="BU10370" s="32"/>
      <c r="BV10370" s="32"/>
      <c r="BW10370" s="32"/>
      <c r="BX10370" s="32"/>
      <c r="BY10370" s="32"/>
      <c r="BZ10370" s="32"/>
    </row>
    <row r="10371" spans="66:78" x14ac:dyDescent="0.2">
      <c r="BN10371" s="32"/>
      <c r="BO10371" s="32"/>
      <c r="BP10371" s="32"/>
      <c r="BQ10371" s="32"/>
      <c r="BR10371" s="32"/>
      <c r="BS10371" s="32"/>
      <c r="BT10371" s="32"/>
      <c r="BU10371" s="32"/>
      <c r="BV10371" s="32"/>
      <c r="BW10371" s="32"/>
      <c r="BX10371" s="32"/>
      <c r="BY10371" s="32"/>
      <c r="BZ10371" s="32"/>
    </row>
    <row r="10372" spans="66:78" x14ac:dyDescent="0.2">
      <c r="BN10372" s="32"/>
      <c r="BO10372" s="32"/>
      <c r="BP10372" s="32"/>
      <c r="BQ10372" s="32"/>
      <c r="BR10372" s="32"/>
      <c r="BS10372" s="32"/>
      <c r="BT10372" s="32"/>
      <c r="BU10372" s="32"/>
      <c r="BV10372" s="32"/>
      <c r="BW10372" s="32"/>
      <c r="BX10372" s="32"/>
      <c r="BY10372" s="32"/>
      <c r="BZ10372" s="32"/>
    </row>
    <row r="10373" spans="66:78" x14ac:dyDescent="0.2">
      <c r="BN10373" s="32"/>
      <c r="BO10373" s="32"/>
      <c r="BP10373" s="32"/>
      <c r="BQ10373" s="32"/>
      <c r="BR10373" s="32"/>
      <c r="BS10373" s="32"/>
      <c r="BT10373" s="32"/>
      <c r="BU10373" s="32"/>
      <c r="BV10373" s="32"/>
      <c r="BW10373" s="32"/>
      <c r="BX10373" s="32"/>
      <c r="BY10373" s="32"/>
      <c r="BZ10373" s="32"/>
    </row>
    <row r="10374" spans="66:78" x14ac:dyDescent="0.2">
      <c r="BN10374" s="32"/>
      <c r="BO10374" s="32"/>
      <c r="BP10374" s="32"/>
      <c r="BQ10374" s="32"/>
      <c r="BR10374" s="32"/>
      <c r="BS10374" s="32"/>
      <c r="BT10374" s="32"/>
      <c r="BU10374" s="32"/>
      <c r="BV10374" s="32"/>
      <c r="BW10374" s="32"/>
      <c r="BX10374" s="32"/>
      <c r="BY10374" s="32"/>
      <c r="BZ10374" s="32"/>
    </row>
    <row r="10375" spans="66:78" x14ac:dyDescent="0.2">
      <c r="BN10375" s="32"/>
      <c r="BO10375" s="32"/>
      <c r="BP10375" s="32"/>
      <c r="BQ10375" s="32"/>
      <c r="BR10375" s="32"/>
      <c r="BS10375" s="32"/>
      <c r="BT10375" s="32"/>
      <c r="BU10375" s="32"/>
      <c r="BV10375" s="32"/>
      <c r="BW10375" s="32"/>
      <c r="BX10375" s="32"/>
      <c r="BY10375" s="32"/>
      <c r="BZ10375" s="32"/>
    </row>
    <row r="10376" spans="66:78" x14ac:dyDescent="0.2">
      <c r="BN10376" s="32"/>
      <c r="BO10376" s="32"/>
      <c r="BP10376" s="32"/>
      <c r="BQ10376" s="32"/>
      <c r="BR10376" s="32"/>
      <c r="BS10376" s="32"/>
      <c r="BT10376" s="32"/>
      <c r="BU10376" s="32"/>
      <c r="BV10376" s="32"/>
      <c r="BW10376" s="32"/>
      <c r="BX10376" s="32"/>
      <c r="BY10376" s="32"/>
      <c r="BZ10376" s="32"/>
    </row>
    <row r="10377" spans="66:78" x14ac:dyDescent="0.2">
      <c r="BN10377" s="32"/>
      <c r="BO10377" s="32"/>
      <c r="BP10377" s="32"/>
      <c r="BQ10377" s="32"/>
      <c r="BR10377" s="32"/>
      <c r="BS10377" s="32"/>
      <c r="BT10377" s="32"/>
      <c r="BU10377" s="32"/>
      <c r="BV10377" s="32"/>
      <c r="BW10377" s="32"/>
      <c r="BX10377" s="32"/>
      <c r="BY10377" s="32"/>
      <c r="BZ10377" s="32"/>
    </row>
    <row r="10378" spans="66:78" x14ac:dyDescent="0.2">
      <c r="BN10378" s="32"/>
      <c r="BO10378" s="32"/>
      <c r="BP10378" s="32"/>
      <c r="BQ10378" s="32"/>
      <c r="BR10378" s="32"/>
      <c r="BS10378" s="32"/>
      <c r="BT10378" s="32"/>
      <c r="BU10378" s="32"/>
      <c r="BV10378" s="32"/>
      <c r="BW10378" s="32"/>
      <c r="BX10378" s="32"/>
      <c r="BY10378" s="32"/>
      <c r="BZ10378" s="32"/>
    </row>
    <row r="10379" spans="66:78" x14ac:dyDescent="0.2">
      <c r="BN10379" s="32"/>
      <c r="BO10379" s="32"/>
      <c r="BP10379" s="32"/>
      <c r="BQ10379" s="32"/>
      <c r="BR10379" s="32"/>
      <c r="BS10379" s="32"/>
      <c r="BT10379" s="32"/>
      <c r="BU10379" s="32"/>
      <c r="BV10379" s="32"/>
      <c r="BW10379" s="32"/>
      <c r="BX10379" s="32"/>
      <c r="BY10379" s="32"/>
      <c r="BZ10379" s="32"/>
    </row>
    <row r="10380" spans="66:78" x14ac:dyDescent="0.2">
      <c r="BN10380" s="32"/>
      <c r="BO10380" s="32"/>
      <c r="BP10380" s="32"/>
      <c r="BQ10380" s="32"/>
      <c r="BR10380" s="32"/>
      <c r="BS10380" s="32"/>
      <c r="BT10380" s="32"/>
      <c r="BU10380" s="32"/>
      <c r="BV10380" s="32"/>
      <c r="BW10380" s="32"/>
      <c r="BX10380" s="32"/>
      <c r="BY10380" s="32"/>
      <c r="BZ10380" s="32"/>
    </row>
    <row r="10381" spans="66:78" x14ac:dyDescent="0.2">
      <c r="BN10381" s="32"/>
      <c r="BO10381" s="32"/>
      <c r="BP10381" s="32"/>
      <c r="BQ10381" s="32"/>
      <c r="BR10381" s="32"/>
      <c r="BS10381" s="32"/>
      <c r="BT10381" s="32"/>
      <c r="BU10381" s="32"/>
      <c r="BV10381" s="32"/>
      <c r="BW10381" s="32"/>
      <c r="BX10381" s="32"/>
      <c r="BY10381" s="32"/>
      <c r="BZ10381" s="32"/>
    </row>
    <row r="10382" spans="66:78" x14ac:dyDescent="0.2">
      <c r="BN10382" s="32"/>
      <c r="BO10382" s="32"/>
      <c r="BP10382" s="32"/>
      <c r="BQ10382" s="32"/>
      <c r="BR10382" s="32"/>
      <c r="BS10382" s="32"/>
      <c r="BT10382" s="32"/>
      <c r="BU10382" s="32"/>
      <c r="BV10382" s="32"/>
      <c r="BW10382" s="32"/>
      <c r="BX10382" s="32"/>
      <c r="BY10382" s="32"/>
      <c r="BZ10382" s="32"/>
    </row>
    <row r="10383" spans="66:78" x14ac:dyDescent="0.2">
      <c r="BN10383" s="32"/>
      <c r="BO10383" s="32"/>
      <c r="BP10383" s="32"/>
      <c r="BQ10383" s="32"/>
      <c r="BR10383" s="32"/>
      <c r="BS10383" s="32"/>
      <c r="BT10383" s="32"/>
      <c r="BU10383" s="32"/>
      <c r="BV10383" s="32"/>
      <c r="BW10383" s="32"/>
      <c r="BX10383" s="32"/>
      <c r="BY10383" s="32"/>
      <c r="BZ10383" s="32"/>
    </row>
    <row r="10384" spans="66:78" x14ac:dyDescent="0.2">
      <c r="BN10384" s="32"/>
      <c r="BO10384" s="32"/>
      <c r="BP10384" s="32"/>
      <c r="BQ10384" s="32"/>
      <c r="BR10384" s="32"/>
      <c r="BS10384" s="32"/>
      <c r="BT10384" s="32"/>
      <c r="BU10384" s="32"/>
      <c r="BV10384" s="32"/>
      <c r="BW10384" s="32"/>
      <c r="BX10384" s="32"/>
      <c r="BY10384" s="32"/>
      <c r="BZ10384" s="32"/>
    </row>
    <row r="10385" spans="66:78" x14ac:dyDescent="0.2">
      <c r="BN10385" s="32"/>
      <c r="BO10385" s="32"/>
      <c r="BP10385" s="32"/>
      <c r="BQ10385" s="32"/>
      <c r="BR10385" s="32"/>
      <c r="BS10385" s="32"/>
      <c r="BT10385" s="32"/>
      <c r="BU10385" s="32"/>
      <c r="BV10385" s="32"/>
      <c r="BW10385" s="32"/>
      <c r="BX10385" s="32"/>
      <c r="BY10385" s="32"/>
      <c r="BZ10385" s="32"/>
    </row>
    <row r="10386" spans="66:78" x14ac:dyDescent="0.2">
      <c r="BN10386" s="32"/>
      <c r="BO10386" s="32"/>
      <c r="BP10386" s="32"/>
      <c r="BQ10386" s="32"/>
      <c r="BR10386" s="32"/>
      <c r="BS10386" s="32"/>
      <c r="BT10386" s="32"/>
      <c r="BU10386" s="32"/>
      <c r="BV10386" s="32"/>
      <c r="BW10386" s="32"/>
      <c r="BX10386" s="32"/>
      <c r="BY10386" s="32"/>
      <c r="BZ10386" s="32"/>
    </row>
    <row r="10387" spans="66:78" x14ac:dyDescent="0.2">
      <c r="BN10387" s="32"/>
      <c r="BO10387" s="32"/>
      <c r="BP10387" s="32"/>
      <c r="BQ10387" s="32"/>
      <c r="BR10387" s="32"/>
      <c r="BS10387" s="32"/>
      <c r="BT10387" s="32"/>
      <c r="BU10387" s="32"/>
      <c r="BV10387" s="32"/>
      <c r="BW10387" s="32"/>
      <c r="BX10387" s="32"/>
      <c r="BY10387" s="32"/>
      <c r="BZ10387" s="32"/>
    </row>
    <row r="10388" spans="66:78" x14ac:dyDescent="0.2">
      <c r="BN10388" s="32"/>
      <c r="BO10388" s="32"/>
      <c r="BP10388" s="32"/>
      <c r="BQ10388" s="32"/>
      <c r="BR10388" s="32"/>
      <c r="BS10388" s="32"/>
      <c r="BT10388" s="32"/>
      <c r="BU10388" s="32"/>
      <c r="BV10388" s="32"/>
      <c r="BW10388" s="32"/>
      <c r="BX10388" s="32"/>
      <c r="BY10388" s="32"/>
      <c r="BZ10388" s="32"/>
    </row>
    <row r="10389" spans="66:78" x14ac:dyDescent="0.2">
      <c r="BN10389" s="32"/>
      <c r="BO10389" s="32"/>
      <c r="BP10389" s="32"/>
      <c r="BQ10389" s="32"/>
      <c r="BR10389" s="32"/>
      <c r="BS10389" s="32"/>
      <c r="BT10389" s="32"/>
      <c r="BU10389" s="32"/>
      <c r="BV10389" s="32"/>
      <c r="BW10389" s="32"/>
      <c r="BX10389" s="32"/>
      <c r="BY10389" s="32"/>
      <c r="BZ10389" s="32"/>
    </row>
    <row r="10390" spans="66:78" x14ac:dyDescent="0.2">
      <c r="BN10390" s="32"/>
      <c r="BO10390" s="32"/>
      <c r="BP10390" s="32"/>
      <c r="BQ10390" s="32"/>
      <c r="BR10390" s="32"/>
      <c r="BS10390" s="32"/>
      <c r="BT10390" s="32"/>
      <c r="BU10390" s="32"/>
      <c r="BV10390" s="32"/>
      <c r="BW10390" s="32"/>
      <c r="BX10390" s="32"/>
      <c r="BY10390" s="32"/>
      <c r="BZ10390" s="32"/>
    </row>
    <row r="10391" spans="66:78" x14ac:dyDescent="0.2">
      <c r="BN10391" s="32"/>
      <c r="BO10391" s="32"/>
      <c r="BP10391" s="32"/>
      <c r="BQ10391" s="32"/>
      <c r="BR10391" s="32"/>
      <c r="BS10391" s="32"/>
      <c r="BT10391" s="32"/>
      <c r="BU10391" s="32"/>
      <c r="BV10391" s="32"/>
      <c r="BW10391" s="32"/>
      <c r="BX10391" s="32"/>
      <c r="BY10391" s="32"/>
      <c r="BZ10391" s="32"/>
    </row>
    <row r="10392" spans="66:78" x14ac:dyDescent="0.2">
      <c r="BN10392" s="32"/>
      <c r="BO10392" s="32"/>
      <c r="BP10392" s="32"/>
      <c r="BQ10392" s="32"/>
      <c r="BR10392" s="32"/>
      <c r="BS10392" s="32"/>
      <c r="BT10392" s="32"/>
      <c r="BU10392" s="32"/>
      <c r="BV10392" s="32"/>
      <c r="BW10392" s="32"/>
      <c r="BX10392" s="32"/>
      <c r="BY10392" s="32"/>
      <c r="BZ10392" s="32"/>
    </row>
    <row r="10393" spans="66:78" x14ac:dyDescent="0.2">
      <c r="BN10393" s="32"/>
      <c r="BO10393" s="32"/>
      <c r="BP10393" s="32"/>
      <c r="BQ10393" s="32"/>
      <c r="BR10393" s="32"/>
      <c r="BS10393" s="32"/>
      <c r="BT10393" s="32"/>
      <c r="BU10393" s="32"/>
      <c r="BV10393" s="32"/>
      <c r="BW10393" s="32"/>
      <c r="BX10393" s="32"/>
      <c r="BY10393" s="32"/>
      <c r="BZ10393" s="32"/>
    </row>
    <row r="10394" spans="66:78" x14ac:dyDescent="0.2">
      <c r="BN10394" s="32"/>
      <c r="BO10394" s="32"/>
      <c r="BP10394" s="32"/>
      <c r="BQ10394" s="32"/>
      <c r="BR10394" s="32"/>
      <c r="BS10394" s="32"/>
      <c r="BT10394" s="32"/>
      <c r="BU10394" s="32"/>
      <c r="BV10394" s="32"/>
      <c r="BW10394" s="32"/>
      <c r="BX10394" s="32"/>
      <c r="BY10394" s="32"/>
      <c r="BZ10394" s="32"/>
    </row>
    <row r="10395" spans="66:78" x14ac:dyDescent="0.2">
      <c r="BN10395" s="32"/>
      <c r="BO10395" s="32"/>
      <c r="BP10395" s="32"/>
      <c r="BQ10395" s="32"/>
      <c r="BR10395" s="32"/>
      <c r="BS10395" s="32"/>
      <c r="BT10395" s="32"/>
      <c r="BU10395" s="32"/>
      <c r="BV10395" s="32"/>
      <c r="BW10395" s="32"/>
      <c r="BX10395" s="32"/>
      <c r="BY10395" s="32"/>
      <c r="BZ10395" s="32"/>
    </row>
    <row r="10396" spans="66:78" x14ac:dyDescent="0.2">
      <c r="BN10396" s="32"/>
      <c r="BO10396" s="32"/>
      <c r="BP10396" s="32"/>
      <c r="BQ10396" s="32"/>
      <c r="BR10396" s="32"/>
      <c r="BS10396" s="32"/>
      <c r="BT10396" s="32"/>
      <c r="BU10396" s="32"/>
      <c r="BV10396" s="32"/>
      <c r="BW10396" s="32"/>
      <c r="BX10396" s="32"/>
      <c r="BY10396" s="32"/>
      <c r="BZ10396" s="32"/>
    </row>
    <row r="10397" spans="66:78" x14ac:dyDescent="0.2">
      <c r="BN10397" s="32"/>
      <c r="BO10397" s="32"/>
      <c r="BP10397" s="32"/>
      <c r="BQ10397" s="32"/>
      <c r="BR10397" s="32"/>
      <c r="BS10397" s="32"/>
      <c r="BT10397" s="32"/>
      <c r="BU10397" s="32"/>
      <c r="BV10397" s="32"/>
      <c r="BW10397" s="32"/>
      <c r="BX10397" s="32"/>
      <c r="BY10397" s="32"/>
      <c r="BZ10397" s="32"/>
    </row>
    <row r="10398" spans="66:78" x14ac:dyDescent="0.2">
      <c r="BN10398" s="32"/>
      <c r="BO10398" s="32"/>
      <c r="BP10398" s="32"/>
      <c r="BQ10398" s="32"/>
      <c r="BR10398" s="32"/>
      <c r="BS10398" s="32"/>
      <c r="BT10398" s="32"/>
      <c r="BU10398" s="32"/>
      <c r="BV10398" s="32"/>
      <c r="BW10398" s="32"/>
      <c r="BX10398" s="32"/>
      <c r="BY10398" s="32"/>
      <c r="BZ10398" s="32"/>
    </row>
    <row r="10399" spans="66:78" x14ac:dyDescent="0.2">
      <c r="BN10399" s="32"/>
      <c r="BO10399" s="32"/>
      <c r="BP10399" s="32"/>
      <c r="BQ10399" s="32"/>
      <c r="BR10399" s="32"/>
      <c r="BS10399" s="32"/>
      <c r="BT10399" s="32"/>
      <c r="BU10399" s="32"/>
      <c r="BV10399" s="32"/>
      <c r="BW10399" s="32"/>
      <c r="BX10399" s="32"/>
      <c r="BY10399" s="32"/>
      <c r="BZ10399" s="32"/>
    </row>
    <row r="10400" spans="66:78" x14ac:dyDescent="0.2">
      <c r="BN10400" s="32"/>
      <c r="BO10400" s="32"/>
      <c r="BP10400" s="32"/>
      <c r="BQ10400" s="32"/>
      <c r="BR10400" s="32"/>
      <c r="BS10400" s="32"/>
      <c r="BT10400" s="32"/>
      <c r="BU10400" s="32"/>
      <c r="BV10400" s="32"/>
      <c r="BW10400" s="32"/>
      <c r="BX10400" s="32"/>
      <c r="BY10400" s="32"/>
      <c r="BZ10400" s="32"/>
    </row>
    <row r="10401" spans="66:78" x14ac:dyDescent="0.2">
      <c r="BN10401" s="32"/>
      <c r="BO10401" s="32"/>
      <c r="BP10401" s="32"/>
      <c r="BQ10401" s="32"/>
      <c r="BR10401" s="32"/>
      <c r="BS10401" s="32"/>
      <c r="BT10401" s="32"/>
      <c r="BU10401" s="32"/>
      <c r="BV10401" s="32"/>
      <c r="BW10401" s="32"/>
      <c r="BX10401" s="32"/>
      <c r="BY10401" s="32"/>
      <c r="BZ10401" s="32"/>
    </row>
    <row r="10402" spans="66:78" x14ac:dyDescent="0.2">
      <c r="BN10402" s="32"/>
      <c r="BO10402" s="32"/>
      <c r="BP10402" s="32"/>
      <c r="BQ10402" s="32"/>
      <c r="BR10402" s="32"/>
      <c r="BS10402" s="32"/>
      <c r="BT10402" s="32"/>
      <c r="BU10402" s="32"/>
      <c r="BV10402" s="32"/>
      <c r="BW10402" s="32"/>
      <c r="BX10402" s="32"/>
      <c r="BY10402" s="32"/>
      <c r="BZ10402" s="32"/>
    </row>
    <row r="10403" spans="66:78" x14ac:dyDescent="0.2">
      <c r="BN10403" s="32"/>
      <c r="BO10403" s="32"/>
      <c r="BP10403" s="32"/>
      <c r="BQ10403" s="32"/>
      <c r="BR10403" s="32"/>
      <c r="BS10403" s="32"/>
      <c r="BT10403" s="32"/>
      <c r="BU10403" s="32"/>
      <c r="BV10403" s="32"/>
      <c r="BW10403" s="32"/>
      <c r="BX10403" s="32"/>
      <c r="BY10403" s="32"/>
      <c r="BZ10403" s="32"/>
    </row>
    <row r="10404" spans="66:78" x14ac:dyDescent="0.2">
      <c r="BN10404" s="32"/>
      <c r="BO10404" s="32"/>
      <c r="BP10404" s="32"/>
      <c r="BQ10404" s="32"/>
      <c r="BR10404" s="32"/>
      <c r="BS10404" s="32"/>
      <c r="BT10404" s="32"/>
      <c r="BU10404" s="32"/>
      <c r="BV10404" s="32"/>
      <c r="BW10404" s="32"/>
      <c r="BX10404" s="32"/>
      <c r="BY10404" s="32"/>
      <c r="BZ10404" s="32"/>
    </row>
    <row r="10405" spans="66:78" x14ac:dyDescent="0.2">
      <c r="BN10405" s="32"/>
      <c r="BO10405" s="32"/>
      <c r="BP10405" s="32"/>
      <c r="BQ10405" s="32"/>
      <c r="BR10405" s="32"/>
      <c r="BS10405" s="32"/>
      <c r="BT10405" s="32"/>
      <c r="BU10405" s="32"/>
      <c r="BV10405" s="32"/>
      <c r="BW10405" s="32"/>
      <c r="BX10405" s="32"/>
      <c r="BY10405" s="32"/>
      <c r="BZ10405" s="32"/>
    </row>
    <row r="10406" spans="66:78" x14ac:dyDescent="0.2">
      <c r="BN10406" s="32"/>
      <c r="BO10406" s="32"/>
      <c r="BP10406" s="32"/>
      <c r="BQ10406" s="32"/>
      <c r="BR10406" s="32"/>
      <c r="BS10406" s="32"/>
      <c r="BT10406" s="32"/>
      <c r="BU10406" s="32"/>
      <c r="BV10406" s="32"/>
      <c r="BW10406" s="32"/>
      <c r="BX10406" s="32"/>
      <c r="BY10406" s="32"/>
      <c r="BZ10406" s="32"/>
    </row>
    <row r="10407" spans="66:78" x14ac:dyDescent="0.2">
      <c r="BN10407" s="32"/>
      <c r="BO10407" s="32"/>
      <c r="BP10407" s="32"/>
      <c r="BQ10407" s="32"/>
      <c r="BR10407" s="32"/>
      <c r="BS10407" s="32"/>
      <c r="BT10407" s="32"/>
      <c r="BU10407" s="32"/>
      <c r="BV10407" s="32"/>
      <c r="BW10407" s="32"/>
      <c r="BX10407" s="32"/>
      <c r="BY10407" s="32"/>
      <c r="BZ10407" s="32"/>
    </row>
    <row r="10408" spans="66:78" x14ac:dyDescent="0.2">
      <c r="BN10408" s="32"/>
      <c r="BO10408" s="32"/>
      <c r="BP10408" s="32"/>
      <c r="BQ10408" s="32"/>
      <c r="BR10408" s="32"/>
      <c r="BS10408" s="32"/>
      <c r="BT10408" s="32"/>
      <c r="BU10408" s="32"/>
      <c r="BV10408" s="32"/>
      <c r="BW10408" s="32"/>
      <c r="BX10408" s="32"/>
      <c r="BY10408" s="32"/>
      <c r="BZ10408" s="32"/>
    </row>
    <row r="10409" spans="66:78" x14ac:dyDescent="0.2">
      <c r="BN10409" s="32"/>
      <c r="BO10409" s="32"/>
      <c r="BP10409" s="32"/>
      <c r="BQ10409" s="32"/>
      <c r="BR10409" s="32"/>
      <c r="BS10409" s="32"/>
      <c r="BT10409" s="32"/>
      <c r="BU10409" s="32"/>
      <c r="BV10409" s="32"/>
      <c r="BW10409" s="32"/>
      <c r="BX10409" s="32"/>
      <c r="BY10409" s="32"/>
      <c r="BZ10409" s="32"/>
    </row>
    <row r="10410" spans="66:78" x14ac:dyDescent="0.2">
      <c r="BN10410" s="32"/>
      <c r="BO10410" s="32"/>
      <c r="BP10410" s="32"/>
      <c r="BQ10410" s="32"/>
      <c r="BR10410" s="32"/>
      <c r="BS10410" s="32"/>
      <c r="BT10410" s="32"/>
      <c r="BU10410" s="32"/>
      <c r="BV10410" s="32"/>
      <c r="BW10410" s="32"/>
      <c r="BX10410" s="32"/>
      <c r="BY10410" s="32"/>
      <c r="BZ10410" s="32"/>
    </row>
    <row r="10411" spans="66:78" x14ac:dyDescent="0.2">
      <c r="BN10411" s="32"/>
      <c r="BO10411" s="32"/>
      <c r="BP10411" s="32"/>
      <c r="BQ10411" s="32"/>
      <c r="BR10411" s="32"/>
      <c r="BS10411" s="32"/>
      <c r="BT10411" s="32"/>
      <c r="BU10411" s="32"/>
      <c r="BV10411" s="32"/>
      <c r="BW10411" s="32"/>
      <c r="BX10411" s="32"/>
      <c r="BY10411" s="32"/>
      <c r="BZ10411" s="32"/>
    </row>
    <row r="10412" spans="66:78" x14ac:dyDescent="0.2">
      <c r="BN10412" s="32"/>
      <c r="BO10412" s="32"/>
      <c r="BP10412" s="32"/>
      <c r="BQ10412" s="32"/>
      <c r="BR10412" s="32"/>
      <c r="BS10412" s="32"/>
      <c r="BT10412" s="32"/>
      <c r="BU10412" s="32"/>
      <c r="BV10412" s="32"/>
      <c r="BW10412" s="32"/>
      <c r="BX10412" s="32"/>
      <c r="BY10412" s="32"/>
      <c r="BZ10412" s="32"/>
    </row>
    <row r="10413" spans="66:78" x14ac:dyDescent="0.2">
      <c r="BN10413" s="32"/>
      <c r="BO10413" s="32"/>
      <c r="BP10413" s="32"/>
      <c r="BQ10413" s="32"/>
      <c r="BR10413" s="32"/>
      <c r="BS10413" s="32"/>
      <c r="BT10413" s="32"/>
      <c r="BU10413" s="32"/>
      <c r="BV10413" s="32"/>
      <c r="BW10413" s="32"/>
      <c r="BX10413" s="32"/>
      <c r="BY10413" s="32"/>
      <c r="BZ10413" s="32"/>
    </row>
    <row r="10414" spans="66:78" x14ac:dyDescent="0.2">
      <c r="BN10414" s="32"/>
      <c r="BO10414" s="32"/>
      <c r="BP10414" s="32"/>
      <c r="BQ10414" s="32"/>
      <c r="BR10414" s="32"/>
      <c r="BS10414" s="32"/>
      <c r="BT10414" s="32"/>
      <c r="BU10414" s="32"/>
      <c r="BV10414" s="32"/>
      <c r="BW10414" s="32"/>
      <c r="BX10414" s="32"/>
      <c r="BY10414" s="32"/>
      <c r="BZ10414" s="32"/>
    </row>
    <row r="10415" spans="66:78" x14ac:dyDescent="0.2">
      <c r="BN10415" s="32"/>
      <c r="BO10415" s="32"/>
      <c r="BP10415" s="32"/>
      <c r="BQ10415" s="32"/>
      <c r="BR10415" s="32"/>
      <c r="BS10415" s="32"/>
      <c r="BT10415" s="32"/>
      <c r="BU10415" s="32"/>
      <c r="BV10415" s="32"/>
      <c r="BW10415" s="32"/>
      <c r="BX10415" s="32"/>
      <c r="BY10415" s="32"/>
      <c r="BZ10415" s="32"/>
    </row>
    <row r="10416" spans="66:78" x14ac:dyDescent="0.2">
      <c r="BN10416" s="32"/>
      <c r="BO10416" s="32"/>
      <c r="BP10416" s="32"/>
      <c r="BQ10416" s="32"/>
      <c r="BR10416" s="32"/>
      <c r="BS10416" s="32"/>
      <c r="BT10416" s="32"/>
      <c r="BU10416" s="32"/>
      <c r="BV10416" s="32"/>
      <c r="BW10416" s="32"/>
      <c r="BX10416" s="32"/>
      <c r="BY10416" s="32"/>
      <c r="BZ10416" s="32"/>
    </row>
    <row r="10417" spans="66:78" x14ac:dyDescent="0.2">
      <c r="BN10417" s="32"/>
      <c r="BO10417" s="32"/>
      <c r="BP10417" s="32"/>
      <c r="BQ10417" s="32"/>
      <c r="BR10417" s="32"/>
      <c r="BS10417" s="32"/>
      <c r="BT10417" s="32"/>
      <c r="BU10417" s="32"/>
      <c r="BV10417" s="32"/>
      <c r="BW10417" s="32"/>
      <c r="BX10417" s="32"/>
      <c r="BY10417" s="32"/>
      <c r="BZ10417" s="32"/>
    </row>
    <row r="10418" spans="66:78" x14ac:dyDescent="0.2">
      <c r="BN10418" s="32"/>
      <c r="BO10418" s="32"/>
      <c r="BP10418" s="32"/>
      <c r="BQ10418" s="32"/>
      <c r="BR10418" s="32"/>
      <c r="BS10418" s="32"/>
      <c r="BT10418" s="32"/>
      <c r="BU10418" s="32"/>
      <c r="BV10418" s="32"/>
      <c r="BW10418" s="32"/>
      <c r="BX10418" s="32"/>
      <c r="BY10418" s="32"/>
      <c r="BZ10418" s="32"/>
    </row>
    <row r="10419" spans="66:78" x14ac:dyDescent="0.2">
      <c r="BN10419" s="32"/>
      <c r="BO10419" s="32"/>
      <c r="BP10419" s="32"/>
      <c r="BQ10419" s="32"/>
      <c r="BR10419" s="32"/>
      <c r="BS10419" s="32"/>
      <c r="BT10419" s="32"/>
      <c r="BU10419" s="32"/>
      <c r="BV10419" s="32"/>
      <c r="BW10419" s="32"/>
      <c r="BX10419" s="32"/>
      <c r="BY10419" s="32"/>
      <c r="BZ10419" s="32"/>
    </row>
    <row r="10420" spans="66:78" x14ac:dyDescent="0.2">
      <c r="BN10420" s="32"/>
      <c r="BO10420" s="32"/>
      <c r="BP10420" s="32"/>
      <c r="BQ10420" s="32"/>
      <c r="BR10420" s="32"/>
      <c r="BS10420" s="32"/>
      <c r="BT10420" s="32"/>
      <c r="BU10420" s="32"/>
      <c r="BV10420" s="32"/>
      <c r="BW10420" s="32"/>
      <c r="BX10420" s="32"/>
      <c r="BY10420" s="32"/>
      <c r="BZ10420" s="32"/>
    </row>
    <row r="10421" spans="66:78" x14ac:dyDescent="0.2">
      <c r="BN10421" s="32"/>
      <c r="BO10421" s="32"/>
      <c r="BP10421" s="32"/>
      <c r="BQ10421" s="32"/>
      <c r="BR10421" s="32"/>
      <c r="BS10421" s="32"/>
      <c r="BT10421" s="32"/>
      <c r="BU10421" s="32"/>
      <c r="BV10421" s="32"/>
      <c r="BW10421" s="32"/>
      <c r="BX10421" s="32"/>
      <c r="BY10421" s="32"/>
      <c r="BZ10421" s="32"/>
    </row>
    <row r="10422" spans="66:78" x14ac:dyDescent="0.2">
      <c r="BN10422" s="32"/>
      <c r="BO10422" s="32"/>
      <c r="BP10422" s="32"/>
      <c r="BQ10422" s="32"/>
      <c r="BR10422" s="32"/>
      <c r="BS10422" s="32"/>
      <c r="BT10422" s="32"/>
      <c r="BU10422" s="32"/>
      <c r="BV10422" s="32"/>
      <c r="BW10422" s="32"/>
      <c r="BX10422" s="32"/>
      <c r="BY10422" s="32"/>
      <c r="BZ10422" s="32"/>
    </row>
    <row r="10423" spans="66:78" x14ac:dyDescent="0.2">
      <c r="BN10423" s="32"/>
      <c r="BO10423" s="32"/>
      <c r="BP10423" s="32"/>
      <c r="BQ10423" s="32"/>
      <c r="BR10423" s="32"/>
      <c r="BS10423" s="32"/>
      <c r="BT10423" s="32"/>
      <c r="BU10423" s="32"/>
      <c r="BV10423" s="32"/>
      <c r="BW10423" s="32"/>
      <c r="BX10423" s="32"/>
      <c r="BY10423" s="32"/>
      <c r="BZ10423" s="32"/>
    </row>
    <row r="10424" spans="66:78" x14ac:dyDescent="0.2">
      <c r="BN10424" s="32"/>
      <c r="BO10424" s="32"/>
      <c r="BP10424" s="32"/>
      <c r="BQ10424" s="32"/>
      <c r="BR10424" s="32"/>
      <c r="BS10424" s="32"/>
      <c r="BT10424" s="32"/>
      <c r="BU10424" s="32"/>
      <c r="BV10424" s="32"/>
      <c r="BW10424" s="32"/>
      <c r="BX10424" s="32"/>
      <c r="BY10424" s="32"/>
      <c r="BZ10424" s="32"/>
    </row>
    <row r="10425" spans="66:78" x14ac:dyDescent="0.2">
      <c r="BN10425" s="32"/>
      <c r="BO10425" s="32"/>
      <c r="BP10425" s="32"/>
      <c r="BQ10425" s="32"/>
      <c r="BR10425" s="32"/>
      <c r="BS10425" s="32"/>
      <c r="BT10425" s="32"/>
      <c r="BU10425" s="32"/>
      <c r="BV10425" s="32"/>
      <c r="BW10425" s="32"/>
      <c r="BX10425" s="32"/>
      <c r="BY10425" s="32"/>
      <c r="BZ10425" s="32"/>
    </row>
    <row r="10426" spans="66:78" x14ac:dyDescent="0.2">
      <c r="BN10426" s="32"/>
      <c r="BO10426" s="32"/>
      <c r="BP10426" s="32"/>
      <c r="BQ10426" s="32"/>
      <c r="BR10426" s="32"/>
      <c r="BS10426" s="32"/>
      <c r="BT10426" s="32"/>
      <c r="BU10426" s="32"/>
      <c r="BV10426" s="32"/>
      <c r="BW10426" s="32"/>
      <c r="BX10426" s="32"/>
      <c r="BY10426" s="32"/>
      <c r="BZ10426" s="32"/>
    </row>
    <row r="10427" spans="66:78" x14ac:dyDescent="0.2">
      <c r="BN10427" s="32"/>
      <c r="BO10427" s="32"/>
      <c r="BP10427" s="32"/>
      <c r="BQ10427" s="32"/>
      <c r="BR10427" s="32"/>
      <c r="BS10427" s="32"/>
      <c r="BT10427" s="32"/>
      <c r="BU10427" s="32"/>
      <c r="BV10427" s="32"/>
      <c r="BW10427" s="32"/>
      <c r="BX10427" s="32"/>
      <c r="BY10427" s="32"/>
      <c r="BZ10427" s="32"/>
    </row>
    <row r="10428" spans="66:78" x14ac:dyDescent="0.2">
      <c r="BN10428" s="32"/>
      <c r="BO10428" s="32"/>
      <c r="BP10428" s="32"/>
      <c r="BQ10428" s="32"/>
      <c r="BR10428" s="32"/>
      <c r="BS10428" s="32"/>
      <c r="BT10428" s="32"/>
      <c r="BU10428" s="32"/>
      <c r="BV10428" s="32"/>
      <c r="BW10428" s="32"/>
      <c r="BX10428" s="32"/>
      <c r="BY10428" s="32"/>
      <c r="BZ10428" s="32"/>
    </row>
    <row r="10429" spans="66:78" x14ac:dyDescent="0.2">
      <c r="BN10429" s="32"/>
      <c r="BO10429" s="32"/>
      <c r="BP10429" s="32"/>
      <c r="BQ10429" s="32"/>
      <c r="BR10429" s="32"/>
      <c r="BS10429" s="32"/>
      <c r="BT10429" s="32"/>
      <c r="BU10429" s="32"/>
      <c r="BV10429" s="32"/>
      <c r="BW10429" s="32"/>
      <c r="BX10429" s="32"/>
      <c r="BY10429" s="32"/>
      <c r="BZ10429" s="32"/>
    </row>
    <row r="10430" spans="66:78" x14ac:dyDescent="0.2">
      <c r="BN10430" s="32"/>
      <c r="BO10430" s="32"/>
      <c r="BP10430" s="32"/>
      <c r="BQ10430" s="32"/>
      <c r="BR10430" s="32"/>
      <c r="BS10430" s="32"/>
      <c r="BT10430" s="32"/>
      <c r="BU10430" s="32"/>
      <c r="BV10430" s="32"/>
      <c r="BW10430" s="32"/>
      <c r="BX10430" s="32"/>
      <c r="BY10430" s="32"/>
      <c r="BZ10430" s="32"/>
    </row>
    <row r="10431" spans="66:78" x14ac:dyDescent="0.2">
      <c r="BN10431" s="32"/>
      <c r="BO10431" s="32"/>
      <c r="BP10431" s="32"/>
      <c r="BQ10431" s="32"/>
      <c r="BR10431" s="32"/>
      <c r="BS10431" s="32"/>
      <c r="BT10431" s="32"/>
      <c r="BU10431" s="32"/>
      <c r="BV10431" s="32"/>
      <c r="BW10431" s="32"/>
      <c r="BX10431" s="32"/>
      <c r="BY10431" s="32"/>
      <c r="BZ10431" s="32"/>
    </row>
    <row r="10432" spans="66:78" x14ac:dyDescent="0.2">
      <c r="BN10432" s="32"/>
      <c r="BO10432" s="32"/>
      <c r="BP10432" s="32"/>
      <c r="BQ10432" s="32"/>
      <c r="BR10432" s="32"/>
      <c r="BS10432" s="32"/>
      <c r="BT10432" s="32"/>
      <c r="BU10432" s="32"/>
      <c r="BV10432" s="32"/>
      <c r="BW10432" s="32"/>
      <c r="BX10432" s="32"/>
      <c r="BY10432" s="32"/>
      <c r="BZ10432" s="32"/>
    </row>
    <row r="10433" spans="66:78" x14ac:dyDescent="0.2">
      <c r="BN10433" s="32"/>
      <c r="BO10433" s="32"/>
      <c r="BP10433" s="32"/>
      <c r="BQ10433" s="32"/>
      <c r="BR10433" s="32"/>
      <c r="BS10433" s="32"/>
      <c r="BT10433" s="32"/>
      <c r="BU10433" s="32"/>
      <c r="BV10433" s="32"/>
      <c r="BW10433" s="32"/>
      <c r="BX10433" s="32"/>
      <c r="BY10433" s="32"/>
      <c r="BZ10433" s="32"/>
    </row>
    <row r="10434" spans="66:78" x14ac:dyDescent="0.2">
      <c r="BN10434" s="32"/>
      <c r="BO10434" s="32"/>
      <c r="BP10434" s="32"/>
      <c r="BQ10434" s="32"/>
      <c r="BR10434" s="32"/>
      <c r="BS10434" s="32"/>
      <c r="BT10434" s="32"/>
      <c r="BU10434" s="32"/>
      <c r="BV10434" s="32"/>
      <c r="BW10434" s="32"/>
      <c r="BX10434" s="32"/>
      <c r="BY10434" s="32"/>
      <c r="BZ10434" s="32"/>
    </row>
    <row r="10435" spans="66:78" x14ac:dyDescent="0.2">
      <c r="BN10435" s="32"/>
      <c r="BO10435" s="32"/>
      <c r="BP10435" s="32"/>
      <c r="BQ10435" s="32"/>
      <c r="BR10435" s="32"/>
      <c r="BS10435" s="32"/>
      <c r="BT10435" s="32"/>
      <c r="BU10435" s="32"/>
      <c r="BV10435" s="32"/>
      <c r="BW10435" s="32"/>
      <c r="BX10435" s="32"/>
      <c r="BY10435" s="32"/>
      <c r="BZ10435" s="32"/>
    </row>
    <row r="10436" spans="66:78" x14ac:dyDescent="0.2">
      <c r="BN10436" s="32"/>
      <c r="BO10436" s="32"/>
      <c r="BP10436" s="32"/>
      <c r="BQ10436" s="32"/>
      <c r="BR10436" s="32"/>
      <c r="BS10436" s="32"/>
      <c r="BT10436" s="32"/>
      <c r="BU10436" s="32"/>
      <c r="BV10436" s="32"/>
      <c r="BW10436" s="32"/>
      <c r="BX10436" s="32"/>
      <c r="BY10436" s="32"/>
      <c r="BZ10436" s="32"/>
    </row>
    <row r="10437" spans="66:78" x14ac:dyDescent="0.2">
      <c r="BN10437" s="32"/>
      <c r="BO10437" s="32"/>
      <c r="BP10437" s="32"/>
      <c r="BQ10437" s="32"/>
      <c r="BR10437" s="32"/>
      <c r="BS10437" s="32"/>
      <c r="BT10437" s="32"/>
      <c r="BU10437" s="32"/>
      <c r="BV10437" s="32"/>
      <c r="BW10437" s="32"/>
      <c r="BX10437" s="32"/>
      <c r="BY10437" s="32"/>
      <c r="BZ10437" s="32"/>
    </row>
    <row r="10438" spans="66:78" x14ac:dyDescent="0.2">
      <c r="BN10438" s="32"/>
      <c r="BO10438" s="32"/>
      <c r="BP10438" s="32"/>
      <c r="BQ10438" s="32"/>
      <c r="BR10438" s="32"/>
      <c r="BS10438" s="32"/>
      <c r="BT10438" s="32"/>
      <c r="BU10438" s="32"/>
      <c r="BV10438" s="32"/>
      <c r="BW10438" s="32"/>
      <c r="BX10438" s="32"/>
      <c r="BY10438" s="32"/>
      <c r="BZ10438" s="32"/>
    </row>
    <row r="10439" spans="66:78" x14ac:dyDescent="0.2">
      <c r="BN10439" s="32"/>
      <c r="BO10439" s="32"/>
      <c r="BP10439" s="32"/>
      <c r="BQ10439" s="32"/>
      <c r="BR10439" s="32"/>
      <c r="BS10439" s="32"/>
      <c r="BT10439" s="32"/>
      <c r="BU10439" s="32"/>
      <c r="BV10439" s="32"/>
      <c r="BW10439" s="32"/>
      <c r="BX10439" s="32"/>
      <c r="BY10439" s="32"/>
      <c r="BZ10439" s="32"/>
    </row>
    <row r="10440" spans="66:78" x14ac:dyDescent="0.2">
      <c r="BN10440" s="32"/>
      <c r="BO10440" s="32"/>
      <c r="BP10440" s="32"/>
      <c r="BQ10440" s="32"/>
      <c r="BR10440" s="32"/>
      <c r="BS10440" s="32"/>
      <c r="BT10440" s="32"/>
      <c r="BU10440" s="32"/>
      <c r="BV10440" s="32"/>
      <c r="BW10440" s="32"/>
      <c r="BX10440" s="32"/>
      <c r="BY10440" s="32"/>
      <c r="BZ10440" s="32"/>
    </row>
    <row r="10441" spans="66:78" x14ac:dyDescent="0.2">
      <c r="BN10441" s="32"/>
      <c r="BO10441" s="32"/>
      <c r="BP10441" s="32"/>
      <c r="BQ10441" s="32"/>
      <c r="BR10441" s="32"/>
      <c r="BS10441" s="32"/>
      <c r="BT10441" s="32"/>
      <c r="BU10441" s="32"/>
      <c r="BV10441" s="32"/>
      <c r="BW10441" s="32"/>
      <c r="BX10441" s="32"/>
      <c r="BY10441" s="32"/>
      <c r="BZ10441" s="32"/>
    </row>
    <row r="10442" spans="66:78" x14ac:dyDescent="0.2">
      <c r="BN10442" s="32"/>
      <c r="BO10442" s="32"/>
      <c r="BP10442" s="32"/>
      <c r="BQ10442" s="32"/>
      <c r="BR10442" s="32"/>
      <c r="BS10442" s="32"/>
      <c r="BT10442" s="32"/>
      <c r="BU10442" s="32"/>
      <c r="BV10442" s="32"/>
      <c r="BW10442" s="32"/>
      <c r="BX10442" s="32"/>
      <c r="BY10442" s="32"/>
      <c r="BZ10442" s="32"/>
    </row>
    <row r="10443" spans="66:78" x14ac:dyDescent="0.2">
      <c r="BN10443" s="32"/>
      <c r="BO10443" s="32"/>
      <c r="BP10443" s="32"/>
      <c r="BQ10443" s="32"/>
      <c r="BR10443" s="32"/>
      <c r="BS10443" s="32"/>
      <c r="BT10443" s="32"/>
      <c r="BU10443" s="32"/>
      <c r="BV10443" s="32"/>
      <c r="BW10443" s="32"/>
      <c r="BX10443" s="32"/>
      <c r="BY10443" s="32"/>
      <c r="BZ10443" s="32"/>
    </row>
    <row r="10444" spans="66:78" x14ac:dyDescent="0.2">
      <c r="BN10444" s="32"/>
      <c r="BO10444" s="32"/>
      <c r="BP10444" s="32"/>
      <c r="BQ10444" s="32"/>
      <c r="BR10444" s="32"/>
      <c r="BS10444" s="32"/>
      <c r="BT10444" s="32"/>
      <c r="BU10444" s="32"/>
      <c r="BV10444" s="32"/>
      <c r="BW10444" s="32"/>
      <c r="BX10444" s="32"/>
      <c r="BY10444" s="32"/>
      <c r="BZ10444" s="32"/>
    </row>
    <row r="10445" spans="66:78" x14ac:dyDescent="0.2">
      <c r="BN10445" s="32"/>
      <c r="BO10445" s="32"/>
      <c r="BP10445" s="32"/>
      <c r="BQ10445" s="32"/>
      <c r="BR10445" s="32"/>
      <c r="BS10445" s="32"/>
      <c r="BT10445" s="32"/>
      <c r="BU10445" s="32"/>
      <c r="BV10445" s="32"/>
      <c r="BW10445" s="32"/>
      <c r="BX10445" s="32"/>
      <c r="BY10445" s="32"/>
      <c r="BZ10445" s="32"/>
    </row>
    <row r="10446" spans="66:78" x14ac:dyDescent="0.2">
      <c r="BN10446" s="32"/>
      <c r="BO10446" s="32"/>
      <c r="BP10446" s="32"/>
      <c r="BQ10446" s="32"/>
      <c r="BR10446" s="32"/>
      <c r="BS10446" s="32"/>
      <c r="BT10446" s="32"/>
      <c r="BU10446" s="32"/>
      <c r="BV10446" s="32"/>
      <c r="BW10446" s="32"/>
      <c r="BX10446" s="32"/>
      <c r="BY10446" s="32"/>
      <c r="BZ10446" s="32"/>
    </row>
    <row r="10447" spans="66:78" x14ac:dyDescent="0.2">
      <c r="BN10447" s="32"/>
      <c r="BO10447" s="32"/>
      <c r="BP10447" s="32"/>
      <c r="BQ10447" s="32"/>
      <c r="BR10447" s="32"/>
      <c r="BS10447" s="32"/>
      <c r="BT10447" s="32"/>
      <c r="BU10447" s="32"/>
      <c r="BV10447" s="32"/>
      <c r="BW10447" s="32"/>
      <c r="BX10447" s="32"/>
      <c r="BY10447" s="32"/>
      <c r="BZ10447" s="32"/>
    </row>
    <row r="10448" spans="66:78" x14ac:dyDescent="0.2">
      <c r="BN10448" s="32"/>
      <c r="BO10448" s="32"/>
      <c r="BP10448" s="32"/>
      <c r="BQ10448" s="32"/>
      <c r="BR10448" s="32"/>
      <c r="BS10448" s="32"/>
      <c r="BT10448" s="32"/>
      <c r="BU10448" s="32"/>
      <c r="BV10448" s="32"/>
      <c r="BW10448" s="32"/>
      <c r="BX10448" s="32"/>
      <c r="BY10448" s="32"/>
      <c r="BZ10448" s="32"/>
    </row>
    <row r="10449" spans="66:78" x14ac:dyDescent="0.2">
      <c r="BN10449" s="32"/>
      <c r="BO10449" s="32"/>
      <c r="BP10449" s="32"/>
      <c r="BQ10449" s="32"/>
      <c r="BR10449" s="32"/>
      <c r="BS10449" s="32"/>
      <c r="BT10449" s="32"/>
      <c r="BU10449" s="32"/>
      <c r="BV10449" s="32"/>
      <c r="BW10449" s="32"/>
      <c r="BX10449" s="32"/>
      <c r="BY10449" s="32"/>
      <c r="BZ10449" s="32"/>
    </row>
    <row r="10450" spans="66:78" x14ac:dyDescent="0.2">
      <c r="BN10450" s="32"/>
      <c r="BO10450" s="32"/>
      <c r="BP10450" s="32"/>
      <c r="BQ10450" s="32"/>
      <c r="BR10450" s="32"/>
      <c r="BS10450" s="32"/>
      <c r="BT10450" s="32"/>
      <c r="BU10450" s="32"/>
      <c r="BV10450" s="32"/>
      <c r="BW10450" s="32"/>
      <c r="BX10450" s="32"/>
      <c r="BY10450" s="32"/>
      <c r="BZ10450" s="32"/>
    </row>
    <row r="10451" spans="66:78" x14ac:dyDescent="0.2">
      <c r="BN10451" s="32"/>
      <c r="BO10451" s="32"/>
      <c r="BP10451" s="32"/>
      <c r="BQ10451" s="32"/>
      <c r="BR10451" s="32"/>
      <c r="BS10451" s="32"/>
      <c r="BT10451" s="32"/>
      <c r="BU10451" s="32"/>
      <c r="BV10451" s="32"/>
      <c r="BW10451" s="32"/>
      <c r="BX10451" s="32"/>
      <c r="BY10451" s="32"/>
      <c r="BZ10451" s="32"/>
    </row>
    <row r="10452" spans="66:78" x14ac:dyDescent="0.2">
      <c r="BN10452" s="32"/>
      <c r="BO10452" s="32"/>
      <c r="BP10452" s="32"/>
      <c r="BQ10452" s="32"/>
      <c r="BR10452" s="32"/>
      <c r="BS10452" s="32"/>
      <c r="BT10452" s="32"/>
      <c r="BU10452" s="32"/>
      <c r="BV10452" s="32"/>
      <c r="BW10452" s="32"/>
      <c r="BX10452" s="32"/>
      <c r="BY10452" s="32"/>
      <c r="BZ10452" s="32"/>
    </row>
    <row r="10453" spans="66:78" x14ac:dyDescent="0.2">
      <c r="BN10453" s="32"/>
      <c r="BO10453" s="32"/>
      <c r="BP10453" s="32"/>
      <c r="BQ10453" s="32"/>
      <c r="BR10453" s="32"/>
      <c r="BS10453" s="32"/>
      <c r="BT10453" s="32"/>
      <c r="BU10453" s="32"/>
      <c r="BV10453" s="32"/>
      <c r="BW10453" s="32"/>
      <c r="BX10453" s="32"/>
      <c r="BY10453" s="32"/>
      <c r="BZ10453" s="32"/>
    </row>
    <row r="10454" spans="66:78" x14ac:dyDescent="0.2">
      <c r="BN10454" s="32"/>
      <c r="BO10454" s="32"/>
      <c r="BP10454" s="32"/>
      <c r="BQ10454" s="32"/>
      <c r="BR10454" s="32"/>
      <c r="BS10454" s="32"/>
      <c r="BT10454" s="32"/>
      <c r="BU10454" s="32"/>
      <c r="BV10454" s="32"/>
      <c r="BW10454" s="32"/>
      <c r="BX10454" s="32"/>
      <c r="BY10454" s="32"/>
      <c r="BZ10454" s="32"/>
    </row>
    <row r="10455" spans="66:78" x14ac:dyDescent="0.2">
      <c r="BN10455" s="32"/>
      <c r="BO10455" s="32"/>
      <c r="BP10455" s="32"/>
      <c r="BQ10455" s="32"/>
      <c r="BR10455" s="32"/>
      <c r="BS10455" s="32"/>
      <c r="BT10455" s="32"/>
      <c r="BU10455" s="32"/>
      <c r="BV10455" s="32"/>
      <c r="BW10455" s="32"/>
      <c r="BX10455" s="32"/>
      <c r="BY10455" s="32"/>
      <c r="BZ10455" s="32"/>
    </row>
    <row r="10456" spans="66:78" x14ac:dyDescent="0.2">
      <c r="BN10456" s="32"/>
      <c r="BO10456" s="32"/>
      <c r="BP10456" s="32"/>
      <c r="BQ10456" s="32"/>
      <c r="BR10456" s="32"/>
      <c r="BS10456" s="32"/>
      <c r="BT10456" s="32"/>
      <c r="BU10456" s="32"/>
      <c r="BV10456" s="32"/>
      <c r="BW10456" s="32"/>
      <c r="BX10456" s="32"/>
      <c r="BY10456" s="32"/>
      <c r="BZ10456" s="32"/>
    </row>
    <row r="10457" spans="66:78" x14ac:dyDescent="0.2">
      <c r="BN10457" s="32"/>
      <c r="BO10457" s="32"/>
      <c r="BP10457" s="32"/>
      <c r="BQ10457" s="32"/>
      <c r="BR10457" s="32"/>
      <c r="BS10457" s="32"/>
      <c r="BT10457" s="32"/>
      <c r="BU10457" s="32"/>
      <c r="BV10457" s="32"/>
      <c r="BW10457" s="32"/>
      <c r="BX10457" s="32"/>
      <c r="BY10457" s="32"/>
      <c r="BZ10457" s="32"/>
    </row>
    <row r="10458" spans="66:78" x14ac:dyDescent="0.2">
      <c r="BN10458" s="32"/>
      <c r="BO10458" s="32"/>
      <c r="BP10458" s="32"/>
      <c r="BQ10458" s="32"/>
      <c r="BR10458" s="32"/>
      <c r="BS10458" s="32"/>
      <c r="BT10458" s="32"/>
      <c r="BU10458" s="32"/>
      <c r="BV10458" s="32"/>
      <c r="BW10458" s="32"/>
      <c r="BX10458" s="32"/>
      <c r="BY10458" s="32"/>
      <c r="BZ10458" s="32"/>
    </row>
    <row r="10459" spans="66:78" x14ac:dyDescent="0.2">
      <c r="BN10459" s="32"/>
      <c r="BO10459" s="32"/>
      <c r="BP10459" s="32"/>
      <c r="BQ10459" s="32"/>
      <c r="BR10459" s="32"/>
      <c r="BS10459" s="32"/>
      <c r="BT10459" s="32"/>
      <c r="BU10459" s="32"/>
      <c r="BV10459" s="32"/>
      <c r="BW10459" s="32"/>
      <c r="BX10459" s="32"/>
      <c r="BY10459" s="32"/>
      <c r="BZ10459" s="32"/>
    </row>
    <row r="10460" spans="66:78" x14ac:dyDescent="0.2">
      <c r="BN10460" s="32"/>
      <c r="BO10460" s="32"/>
      <c r="BP10460" s="32"/>
      <c r="BQ10460" s="32"/>
      <c r="BR10460" s="32"/>
      <c r="BS10460" s="32"/>
      <c r="BT10460" s="32"/>
      <c r="BU10460" s="32"/>
      <c r="BV10460" s="32"/>
      <c r="BW10460" s="32"/>
      <c r="BX10460" s="32"/>
      <c r="BY10460" s="32"/>
      <c r="BZ10460" s="32"/>
    </row>
    <row r="10461" spans="66:78" x14ac:dyDescent="0.2">
      <c r="BN10461" s="32"/>
      <c r="BO10461" s="32"/>
      <c r="BP10461" s="32"/>
      <c r="BQ10461" s="32"/>
      <c r="BR10461" s="32"/>
      <c r="BS10461" s="32"/>
      <c r="BT10461" s="32"/>
      <c r="BU10461" s="32"/>
      <c r="BV10461" s="32"/>
      <c r="BW10461" s="32"/>
      <c r="BX10461" s="32"/>
      <c r="BY10461" s="32"/>
      <c r="BZ10461" s="32"/>
    </row>
    <row r="10462" spans="66:78" x14ac:dyDescent="0.2">
      <c r="BN10462" s="32"/>
      <c r="BO10462" s="32"/>
      <c r="BP10462" s="32"/>
      <c r="BQ10462" s="32"/>
      <c r="BR10462" s="32"/>
      <c r="BS10462" s="32"/>
      <c r="BT10462" s="32"/>
      <c r="BU10462" s="32"/>
      <c r="BV10462" s="32"/>
      <c r="BW10462" s="32"/>
      <c r="BX10462" s="32"/>
      <c r="BY10462" s="32"/>
      <c r="BZ10462" s="32"/>
    </row>
    <row r="10463" spans="66:78" x14ac:dyDescent="0.2">
      <c r="BN10463" s="32"/>
      <c r="BO10463" s="32"/>
      <c r="BP10463" s="32"/>
      <c r="BQ10463" s="32"/>
      <c r="BR10463" s="32"/>
      <c r="BS10463" s="32"/>
      <c r="BT10463" s="32"/>
      <c r="BU10463" s="32"/>
      <c r="BV10463" s="32"/>
      <c r="BW10463" s="32"/>
      <c r="BX10463" s="32"/>
      <c r="BY10463" s="32"/>
      <c r="BZ10463" s="32"/>
    </row>
    <row r="10464" spans="66:78" x14ac:dyDescent="0.2">
      <c r="BN10464" s="32"/>
      <c r="BO10464" s="32"/>
      <c r="BP10464" s="32"/>
      <c r="BQ10464" s="32"/>
      <c r="BR10464" s="32"/>
      <c r="BS10464" s="32"/>
      <c r="BT10464" s="32"/>
      <c r="BU10464" s="32"/>
      <c r="BV10464" s="32"/>
      <c r="BW10464" s="32"/>
      <c r="BX10464" s="32"/>
      <c r="BY10464" s="32"/>
      <c r="BZ10464" s="32"/>
    </row>
    <row r="10465" spans="66:78" x14ac:dyDescent="0.2">
      <c r="BN10465" s="32"/>
      <c r="BO10465" s="32"/>
      <c r="BP10465" s="32"/>
      <c r="BQ10465" s="32"/>
      <c r="BR10465" s="32"/>
      <c r="BS10465" s="32"/>
      <c r="BT10465" s="32"/>
      <c r="BU10465" s="32"/>
      <c r="BV10465" s="32"/>
      <c r="BW10465" s="32"/>
      <c r="BX10465" s="32"/>
      <c r="BY10465" s="32"/>
      <c r="BZ10465" s="32"/>
    </row>
    <row r="10466" spans="66:78" x14ac:dyDescent="0.2">
      <c r="BN10466" s="32"/>
      <c r="BO10466" s="32"/>
      <c r="BP10466" s="32"/>
      <c r="BQ10466" s="32"/>
      <c r="BR10466" s="32"/>
      <c r="BS10466" s="32"/>
      <c r="BT10466" s="32"/>
      <c r="BU10466" s="32"/>
      <c r="BV10466" s="32"/>
      <c r="BW10466" s="32"/>
      <c r="BX10466" s="32"/>
      <c r="BY10466" s="32"/>
      <c r="BZ10466" s="32"/>
    </row>
    <row r="10467" spans="66:78" x14ac:dyDescent="0.2">
      <c r="BN10467" s="32"/>
      <c r="BO10467" s="32"/>
      <c r="BP10467" s="32"/>
      <c r="BQ10467" s="32"/>
      <c r="BR10467" s="32"/>
      <c r="BS10467" s="32"/>
      <c r="BT10467" s="32"/>
      <c r="BU10467" s="32"/>
      <c r="BV10467" s="32"/>
      <c r="BW10467" s="32"/>
      <c r="BX10467" s="32"/>
      <c r="BY10467" s="32"/>
      <c r="BZ10467" s="32"/>
    </row>
    <row r="10468" spans="66:78" x14ac:dyDescent="0.2">
      <c r="BN10468" s="32"/>
      <c r="BO10468" s="32"/>
      <c r="BP10468" s="32"/>
      <c r="BQ10468" s="32"/>
      <c r="BR10468" s="32"/>
      <c r="BS10468" s="32"/>
      <c r="BT10468" s="32"/>
      <c r="BU10468" s="32"/>
      <c r="BV10468" s="32"/>
      <c r="BW10468" s="32"/>
      <c r="BX10468" s="32"/>
      <c r="BY10468" s="32"/>
      <c r="BZ10468" s="32"/>
    </row>
    <row r="10469" spans="66:78" x14ac:dyDescent="0.2">
      <c r="BN10469" s="32"/>
      <c r="BO10469" s="32"/>
      <c r="BP10469" s="32"/>
      <c r="BQ10469" s="32"/>
      <c r="BR10469" s="32"/>
      <c r="BS10469" s="32"/>
      <c r="BT10469" s="32"/>
      <c r="BU10469" s="32"/>
      <c r="BV10469" s="32"/>
      <c r="BW10469" s="32"/>
      <c r="BX10469" s="32"/>
      <c r="BY10469" s="32"/>
      <c r="BZ10469" s="32"/>
    </row>
    <row r="10470" spans="66:78" x14ac:dyDescent="0.2">
      <c r="BN10470" s="32"/>
      <c r="BO10470" s="32"/>
      <c r="BP10470" s="32"/>
      <c r="BQ10470" s="32"/>
      <c r="BR10470" s="32"/>
      <c r="BS10470" s="32"/>
      <c r="BT10470" s="32"/>
      <c r="BU10470" s="32"/>
      <c r="BV10470" s="32"/>
      <c r="BW10470" s="32"/>
      <c r="BX10470" s="32"/>
      <c r="BY10470" s="32"/>
      <c r="BZ10470" s="32"/>
    </row>
    <row r="10471" spans="66:78" x14ac:dyDescent="0.2">
      <c r="BN10471" s="32"/>
      <c r="BO10471" s="32"/>
      <c r="BP10471" s="32"/>
      <c r="BQ10471" s="32"/>
      <c r="BR10471" s="32"/>
      <c r="BS10471" s="32"/>
      <c r="BT10471" s="32"/>
      <c r="BU10471" s="32"/>
      <c r="BV10471" s="32"/>
      <c r="BW10471" s="32"/>
      <c r="BX10471" s="32"/>
      <c r="BY10471" s="32"/>
      <c r="BZ10471" s="32"/>
    </row>
    <row r="10472" spans="66:78" x14ac:dyDescent="0.2">
      <c r="BN10472" s="32"/>
      <c r="BO10472" s="32"/>
      <c r="BP10472" s="32"/>
      <c r="BQ10472" s="32"/>
      <c r="BR10472" s="32"/>
      <c r="BS10472" s="32"/>
      <c r="BT10472" s="32"/>
      <c r="BU10472" s="32"/>
      <c r="BV10472" s="32"/>
      <c r="BW10472" s="32"/>
      <c r="BX10472" s="32"/>
      <c r="BY10472" s="32"/>
      <c r="BZ10472" s="32"/>
    </row>
    <row r="10473" spans="66:78" x14ac:dyDescent="0.2">
      <c r="BN10473" s="32"/>
      <c r="BO10473" s="32"/>
      <c r="BP10473" s="32"/>
      <c r="BQ10473" s="32"/>
      <c r="BR10473" s="32"/>
      <c r="BS10473" s="32"/>
      <c r="BT10473" s="32"/>
      <c r="BU10473" s="32"/>
      <c r="BV10473" s="32"/>
      <c r="BW10473" s="32"/>
      <c r="BX10473" s="32"/>
      <c r="BY10473" s="32"/>
      <c r="BZ10473" s="32"/>
    </row>
    <row r="10474" spans="66:78" x14ac:dyDescent="0.2">
      <c r="BN10474" s="32"/>
      <c r="BO10474" s="32"/>
      <c r="BP10474" s="32"/>
      <c r="BQ10474" s="32"/>
      <c r="BR10474" s="32"/>
      <c r="BS10474" s="32"/>
      <c r="BT10474" s="32"/>
      <c r="BU10474" s="32"/>
      <c r="BV10474" s="32"/>
      <c r="BW10474" s="32"/>
      <c r="BX10474" s="32"/>
      <c r="BY10474" s="32"/>
      <c r="BZ10474" s="32"/>
    </row>
    <row r="10475" spans="66:78" x14ac:dyDescent="0.2">
      <c r="BN10475" s="32"/>
      <c r="BO10475" s="32"/>
      <c r="BP10475" s="32"/>
      <c r="BQ10475" s="32"/>
      <c r="BR10475" s="32"/>
      <c r="BS10475" s="32"/>
      <c r="BT10475" s="32"/>
      <c r="BU10475" s="32"/>
      <c r="BV10475" s="32"/>
      <c r="BW10475" s="32"/>
      <c r="BX10475" s="32"/>
      <c r="BY10475" s="32"/>
      <c r="BZ10475" s="32"/>
    </row>
    <row r="10476" spans="66:78" x14ac:dyDescent="0.2">
      <c r="BN10476" s="32"/>
      <c r="BO10476" s="32"/>
      <c r="BP10476" s="32"/>
      <c r="BQ10476" s="32"/>
      <c r="BR10476" s="32"/>
      <c r="BS10476" s="32"/>
      <c r="BT10476" s="32"/>
      <c r="BU10476" s="32"/>
      <c r="BV10476" s="32"/>
      <c r="BW10476" s="32"/>
      <c r="BX10476" s="32"/>
      <c r="BY10476" s="32"/>
      <c r="BZ10476" s="32"/>
    </row>
    <row r="10477" spans="66:78" x14ac:dyDescent="0.2">
      <c r="BN10477" s="32"/>
      <c r="BO10477" s="32"/>
      <c r="BP10477" s="32"/>
      <c r="BQ10477" s="32"/>
      <c r="BR10477" s="32"/>
      <c r="BS10477" s="32"/>
      <c r="BT10477" s="32"/>
      <c r="BU10477" s="32"/>
      <c r="BV10477" s="32"/>
      <c r="BW10477" s="32"/>
      <c r="BX10477" s="32"/>
      <c r="BY10477" s="32"/>
      <c r="BZ10477" s="32"/>
    </row>
    <row r="10478" spans="66:78" x14ac:dyDescent="0.2">
      <c r="BN10478" s="32"/>
      <c r="BO10478" s="32"/>
      <c r="BP10478" s="32"/>
      <c r="BQ10478" s="32"/>
      <c r="BR10478" s="32"/>
      <c r="BS10478" s="32"/>
      <c r="BT10478" s="32"/>
      <c r="BU10478" s="32"/>
      <c r="BV10478" s="32"/>
      <c r="BW10478" s="32"/>
      <c r="BX10478" s="32"/>
      <c r="BY10478" s="32"/>
      <c r="BZ10478" s="32"/>
    </row>
    <row r="10479" spans="66:78" x14ac:dyDescent="0.2">
      <c r="BN10479" s="32"/>
      <c r="BO10479" s="32"/>
      <c r="BP10479" s="32"/>
      <c r="BQ10479" s="32"/>
      <c r="BR10479" s="32"/>
      <c r="BS10479" s="32"/>
      <c r="BT10479" s="32"/>
      <c r="BU10479" s="32"/>
      <c r="BV10479" s="32"/>
      <c r="BW10479" s="32"/>
      <c r="BX10479" s="32"/>
      <c r="BY10479" s="32"/>
      <c r="BZ10479" s="32"/>
    </row>
    <row r="10480" spans="66:78" x14ac:dyDescent="0.2">
      <c r="BN10480" s="32"/>
      <c r="BO10480" s="32"/>
      <c r="BP10480" s="32"/>
      <c r="BQ10480" s="32"/>
      <c r="BR10480" s="32"/>
      <c r="BS10480" s="32"/>
      <c r="BT10480" s="32"/>
      <c r="BU10480" s="32"/>
      <c r="BV10480" s="32"/>
      <c r="BW10480" s="32"/>
      <c r="BX10480" s="32"/>
      <c r="BY10480" s="32"/>
      <c r="BZ10480" s="32"/>
    </row>
    <row r="10481" spans="66:78" x14ac:dyDescent="0.2">
      <c r="BN10481" s="32"/>
      <c r="BO10481" s="32"/>
      <c r="BP10481" s="32"/>
      <c r="BQ10481" s="32"/>
      <c r="BR10481" s="32"/>
      <c r="BS10481" s="32"/>
      <c r="BT10481" s="32"/>
      <c r="BU10481" s="32"/>
      <c r="BV10481" s="32"/>
      <c r="BW10481" s="32"/>
      <c r="BX10481" s="32"/>
      <c r="BY10481" s="32"/>
      <c r="BZ10481" s="32"/>
    </row>
    <row r="10482" spans="66:78" x14ac:dyDescent="0.2">
      <c r="BN10482" s="32"/>
      <c r="BO10482" s="32"/>
      <c r="BP10482" s="32"/>
      <c r="BQ10482" s="32"/>
      <c r="BR10482" s="32"/>
      <c r="BS10482" s="32"/>
      <c r="BT10482" s="32"/>
      <c r="BU10482" s="32"/>
      <c r="BV10482" s="32"/>
      <c r="BW10482" s="32"/>
      <c r="BX10482" s="32"/>
      <c r="BY10482" s="32"/>
      <c r="BZ10482" s="32"/>
    </row>
    <row r="10483" spans="66:78" x14ac:dyDescent="0.2">
      <c r="BN10483" s="32"/>
      <c r="BO10483" s="32"/>
      <c r="BP10483" s="32"/>
      <c r="BQ10483" s="32"/>
      <c r="BR10483" s="32"/>
      <c r="BS10483" s="32"/>
      <c r="BT10483" s="32"/>
      <c r="BU10483" s="32"/>
      <c r="BV10483" s="32"/>
      <c r="BW10483" s="32"/>
      <c r="BX10483" s="32"/>
      <c r="BY10483" s="32"/>
      <c r="BZ10483" s="32"/>
    </row>
    <row r="10484" spans="66:78" x14ac:dyDescent="0.2">
      <c r="BN10484" s="32"/>
      <c r="BO10484" s="32"/>
      <c r="BP10484" s="32"/>
      <c r="BQ10484" s="32"/>
      <c r="BR10484" s="32"/>
      <c r="BS10484" s="32"/>
      <c r="BT10484" s="32"/>
      <c r="BU10484" s="32"/>
      <c r="BV10484" s="32"/>
      <c r="BW10484" s="32"/>
      <c r="BX10484" s="32"/>
      <c r="BY10484" s="32"/>
      <c r="BZ10484" s="32"/>
    </row>
    <row r="10485" spans="66:78" x14ac:dyDescent="0.2">
      <c r="BN10485" s="32"/>
      <c r="BO10485" s="32"/>
      <c r="BP10485" s="32"/>
      <c r="BQ10485" s="32"/>
      <c r="BR10485" s="32"/>
      <c r="BS10485" s="32"/>
      <c r="BT10485" s="32"/>
      <c r="BU10485" s="32"/>
      <c r="BV10485" s="32"/>
      <c r="BW10485" s="32"/>
      <c r="BX10485" s="32"/>
      <c r="BY10485" s="32"/>
      <c r="BZ10485" s="32"/>
    </row>
    <row r="10486" spans="66:78" x14ac:dyDescent="0.2">
      <c r="BN10486" s="32"/>
      <c r="BO10486" s="32"/>
      <c r="BP10486" s="32"/>
      <c r="BQ10486" s="32"/>
      <c r="BR10486" s="32"/>
      <c r="BS10486" s="32"/>
      <c r="BT10486" s="32"/>
      <c r="BU10486" s="32"/>
      <c r="BV10486" s="32"/>
      <c r="BW10486" s="32"/>
      <c r="BX10486" s="32"/>
      <c r="BY10486" s="32"/>
      <c r="BZ10486" s="32"/>
    </row>
    <row r="10487" spans="66:78" x14ac:dyDescent="0.2">
      <c r="BN10487" s="32"/>
      <c r="BO10487" s="32"/>
      <c r="BP10487" s="32"/>
      <c r="BQ10487" s="32"/>
      <c r="BR10487" s="32"/>
      <c r="BS10487" s="32"/>
      <c r="BT10487" s="32"/>
      <c r="BU10487" s="32"/>
      <c r="BV10487" s="32"/>
      <c r="BW10487" s="32"/>
      <c r="BX10487" s="32"/>
      <c r="BY10487" s="32"/>
      <c r="BZ10487" s="32"/>
    </row>
    <row r="10488" spans="66:78" x14ac:dyDescent="0.2">
      <c r="BN10488" s="32"/>
      <c r="BO10488" s="32"/>
      <c r="BP10488" s="32"/>
      <c r="BQ10488" s="32"/>
      <c r="BR10488" s="32"/>
      <c r="BS10488" s="32"/>
      <c r="BT10488" s="32"/>
      <c r="BU10488" s="32"/>
      <c r="BV10488" s="32"/>
      <c r="BW10488" s="32"/>
      <c r="BX10488" s="32"/>
      <c r="BY10488" s="32"/>
      <c r="BZ10488" s="32"/>
    </row>
    <row r="10489" spans="66:78" x14ac:dyDescent="0.2">
      <c r="BN10489" s="32"/>
      <c r="BO10489" s="32"/>
      <c r="BP10489" s="32"/>
      <c r="BQ10489" s="32"/>
      <c r="BR10489" s="32"/>
      <c r="BS10489" s="32"/>
      <c r="BT10489" s="32"/>
      <c r="BU10489" s="32"/>
      <c r="BV10489" s="32"/>
      <c r="BW10489" s="32"/>
      <c r="BX10489" s="32"/>
      <c r="BY10489" s="32"/>
      <c r="BZ10489" s="32"/>
    </row>
    <row r="10490" spans="66:78" x14ac:dyDescent="0.2">
      <c r="BN10490" s="32"/>
      <c r="BO10490" s="32"/>
      <c r="BP10490" s="32"/>
      <c r="BQ10490" s="32"/>
      <c r="BR10490" s="32"/>
      <c r="BS10490" s="32"/>
      <c r="BT10490" s="32"/>
      <c r="BU10490" s="32"/>
      <c r="BV10490" s="32"/>
      <c r="BW10490" s="32"/>
      <c r="BX10490" s="32"/>
      <c r="BY10490" s="32"/>
      <c r="BZ10490" s="32"/>
    </row>
    <row r="10491" spans="66:78" x14ac:dyDescent="0.2">
      <c r="BN10491" s="32"/>
      <c r="BO10491" s="32"/>
      <c r="BP10491" s="32"/>
      <c r="BQ10491" s="32"/>
      <c r="BR10491" s="32"/>
      <c r="BS10491" s="32"/>
      <c r="BT10491" s="32"/>
      <c r="BU10491" s="32"/>
      <c r="BV10491" s="32"/>
      <c r="BW10491" s="32"/>
      <c r="BX10491" s="32"/>
      <c r="BY10491" s="32"/>
      <c r="BZ10491" s="32"/>
    </row>
    <row r="10492" spans="66:78" x14ac:dyDescent="0.2">
      <c r="BN10492" s="32"/>
      <c r="BO10492" s="32"/>
      <c r="BP10492" s="32"/>
      <c r="BQ10492" s="32"/>
      <c r="BR10492" s="32"/>
      <c r="BS10492" s="32"/>
      <c r="BT10492" s="32"/>
      <c r="BU10492" s="32"/>
      <c r="BV10492" s="32"/>
      <c r="BW10492" s="32"/>
      <c r="BX10492" s="32"/>
      <c r="BY10492" s="32"/>
      <c r="BZ10492" s="32"/>
    </row>
    <row r="10493" spans="66:78" x14ac:dyDescent="0.2">
      <c r="BN10493" s="32"/>
      <c r="BO10493" s="32"/>
      <c r="BP10493" s="32"/>
      <c r="BQ10493" s="32"/>
      <c r="BR10493" s="32"/>
      <c r="BS10493" s="32"/>
      <c r="BT10493" s="32"/>
      <c r="BU10493" s="32"/>
      <c r="BV10493" s="32"/>
      <c r="BW10493" s="32"/>
      <c r="BX10493" s="32"/>
      <c r="BY10493" s="32"/>
      <c r="BZ10493" s="32"/>
    </row>
    <row r="10494" spans="66:78" x14ac:dyDescent="0.2">
      <c r="BN10494" s="32"/>
      <c r="BO10494" s="32"/>
      <c r="BP10494" s="32"/>
      <c r="BQ10494" s="32"/>
      <c r="BR10494" s="32"/>
      <c r="BS10494" s="32"/>
      <c r="BT10494" s="32"/>
      <c r="BU10494" s="32"/>
      <c r="BV10494" s="32"/>
      <c r="BW10494" s="32"/>
      <c r="BX10494" s="32"/>
      <c r="BY10494" s="32"/>
      <c r="BZ10494" s="32"/>
    </row>
    <row r="10495" spans="66:78" x14ac:dyDescent="0.2">
      <c r="BN10495" s="32"/>
      <c r="BO10495" s="32"/>
      <c r="BP10495" s="32"/>
      <c r="BQ10495" s="32"/>
      <c r="BR10495" s="32"/>
      <c r="BS10495" s="32"/>
      <c r="BT10495" s="32"/>
      <c r="BU10495" s="32"/>
      <c r="BV10495" s="32"/>
      <c r="BW10495" s="32"/>
      <c r="BX10495" s="32"/>
      <c r="BY10495" s="32"/>
      <c r="BZ10495" s="32"/>
    </row>
    <row r="10496" spans="66:78" x14ac:dyDescent="0.2">
      <c r="BN10496" s="32"/>
      <c r="BO10496" s="32"/>
      <c r="BP10496" s="32"/>
      <c r="BQ10496" s="32"/>
      <c r="BR10496" s="32"/>
      <c r="BS10496" s="32"/>
      <c r="BT10496" s="32"/>
      <c r="BU10496" s="32"/>
      <c r="BV10496" s="32"/>
      <c r="BW10496" s="32"/>
      <c r="BX10496" s="32"/>
      <c r="BY10496" s="32"/>
      <c r="BZ10496" s="32"/>
    </row>
    <row r="10497" spans="66:78" x14ac:dyDescent="0.2">
      <c r="BN10497" s="32"/>
      <c r="BO10497" s="32"/>
      <c r="BP10497" s="32"/>
      <c r="BQ10497" s="32"/>
      <c r="BR10497" s="32"/>
      <c r="BS10497" s="32"/>
      <c r="BT10497" s="32"/>
      <c r="BU10497" s="32"/>
      <c r="BV10497" s="32"/>
      <c r="BW10497" s="32"/>
      <c r="BX10497" s="32"/>
      <c r="BY10497" s="32"/>
      <c r="BZ10497" s="32"/>
    </row>
    <row r="10498" spans="66:78" x14ac:dyDescent="0.2">
      <c r="BN10498" s="32"/>
      <c r="BO10498" s="32"/>
      <c r="BP10498" s="32"/>
      <c r="BQ10498" s="32"/>
      <c r="BR10498" s="32"/>
      <c r="BS10498" s="32"/>
      <c r="BT10498" s="32"/>
      <c r="BU10498" s="32"/>
      <c r="BV10498" s="32"/>
      <c r="BW10498" s="32"/>
      <c r="BX10498" s="32"/>
      <c r="BY10498" s="32"/>
      <c r="BZ10498" s="32"/>
    </row>
    <row r="10499" spans="66:78" x14ac:dyDescent="0.2">
      <c r="BN10499" s="32"/>
      <c r="BO10499" s="32"/>
      <c r="BP10499" s="32"/>
      <c r="BQ10499" s="32"/>
      <c r="BR10499" s="32"/>
      <c r="BS10499" s="32"/>
      <c r="BT10499" s="32"/>
      <c r="BU10499" s="32"/>
      <c r="BV10499" s="32"/>
      <c r="BW10499" s="32"/>
      <c r="BX10499" s="32"/>
      <c r="BY10499" s="32"/>
      <c r="BZ10499" s="32"/>
    </row>
    <row r="10500" spans="66:78" x14ac:dyDescent="0.2">
      <c r="BN10500" s="32"/>
      <c r="BO10500" s="32"/>
      <c r="BP10500" s="32"/>
      <c r="BQ10500" s="32"/>
      <c r="BR10500" s="32"/>
      <c r="BS10500" s="32"/>
      <c r="BT10500" s="32"/>
      <c r="BU10500" s="32"/>
      <c r="BV10500" s="32"/>
      <c r="BW10500" s="32"/>
      <c r="BX10500" s="32"/>
      <c r="BY10500" s="32"/>
      <c r="BZ10500" s="32"/>
    </row>
    <row r="10501" spans="66:78" x14ac:dyDescent="0.2">
      <c r="BN10501" s="32"/>
      <c r="BO10501" s="32"/>
      <c r="BP10501" s="32"/>
      <c r="BQ10501" s="32"/>
      <c r="BR10501" s="32"/>
      <c r="BS10501" s="32"/>
      <c r="BT10501" s="32"/>
      <c r="BU10501" s="32"/>
      <c r="BV10501" s="32"/>
      <c r="BW10501" s="32"/>
      <c r="BX10501" s="32"/>
      <c r="BY10501" s="32"/>
      <c r="BZ10501" s="32"/>
    </row>
    <row r="10502" spans="66:78" x14ac:dyDescent="0.2">
      <c r="BN10502" s="32"/>
      <c r="BO10502" s="32"/>
      <c r="BP10502" s="32"/>
      <c r="BQ10502" s="32"/>
      <c r="BR10502" s="32"/>
      <c r="BS10502" s="32"/>
      <c r="BT10502" s="32"/>
      <c r="BU10502" s="32"/>
      <c r="BV10502" s="32"/>
      <c r="BW10502" s="32"/>
      <c r="BX10502" s="32"/>
      <c r="BY10502" s="32"/>
      <c r="BZ10502" s="32"/>
    </row>
    <row r="10503" spans="66:78" x14ac:dyDescent="0.2">
      <c r="BN10503" s="32"/>
      <c r="BO10503" s="32"/>
      <c r="BP10503" s="32"/>
      <c r="BQ10503" s="32"/>
      <c r="BR10503" s="32"/>
      <c r="BS10503" s="32"/>
      <c r="BT10503" s="32"/>
      <c r="BU10503" s="32"/>
      <c r="BV10503" s="32"/>
      <c r="BW10503" s="32"/>
      <c r="BX10503" s="32"/>
      <c r="BY10503" s="32"/>
      <c r="BZ10503" s="32"/>
    </row>
    <row r="10504" spans="66:78" x14ac:dyDescent="0.2">
      <c r="BN10504" s="32"/>
      <c r="BO10504" s="32"/>
      <c r="BP10504" s="32"/>
      <c r="BQ10504" s="32"/>
      <c r="BR10504" s="32"/>
      <c r="BS10504" s="32"/>
      <c r="BT10504" s="32"/>
      <c r="BU10504" s="32"/>
      <c r="BV10504" s="32"/>
      <c r="BW10504" s="32"/>
      <c r="BX10504" s="32"/>
      <c r="BY10504" s="32"/>
      <c r="BZ10504" s="32"/>
    </row>
    <row r="10505" spans="66:78" x14ac:dyDescent="0.2">
      <c r="BN10505" s="32"/>
      <c r="BO10505" s="32"/>
      <c r="BP10505" s="32"/>
      <c r="BQ10505" s="32"/>
      <c r="BR10505" s="32"/>
      <c r="BS10505" s="32"/>
      <c r="BT10505" s="32"/>
      <c r="BU10505" s="32"/>
      <c r="BV10505" s="32"/>
      <c r="BW10505" s="32"/>
      <c r="BX10505" s="32"/>
      <c r="BY10505" s="32"/>
      <c r="BZ10505" s="32"/>
    </row>
    <row r="10506" spans="66:78" x14ac:dyDescent="0.2">
      <c r="BN10506" s="32"/>
      <c r="BO10506" s="32"/>
      <c r="BP10506" s="32"/>
      <c r="BQ10506" s="32"/>
      <c r="BR10506" s="32"/>
      <c r="BS10506" s="32"/>
      <c r="BT10506" s="32"/>
      <c r="BU10506" s="32"/>
      <c r="BV10506" s="32"/>
      <c r="BW10506" s="32"/>
      <c r="BX10506" s="32"/>
      <c r="BY10506" s="32"/>
      <c r="BZ10506" s="32"/>
    </row>
    <row r="10507" spans="66:78" x14ac:dyDescent="0.2">
      <c r="BN10507" s="32"/>
      <c r="BO10507" s="32"/>
      <c r="BP10507" s="32"/>
      <c r="BQ10507" s="32"/>
      <c r="BR10507" s="32"/>
      <c r="BS10507" s="32"/>
      <c r="BT10507" s="32"/>
      <c r="BU10507" s="32"/>
      <c r="BV10507" s="32"/>
      <c r="BW10507" s="32"/>
      <c r="BX10507" s="32"/>
      <c r="BY10507" s="32"/>
      <c r="BZ10507" s="32"/>
    </row>
    <row r="10508" spans="66:78" x14ac:dyDescent="0.2">
      <c r="BN10508" s="32"/>
      <c r="BO10508" s="32"/>
      <c r="BP10508" s="32"/>
      <c r="BQ10508" s="32"/>
      <c r="BR10508" s="32"/>
      <c r="BS10508" s="32"/>
      <c r="BT10508" s="32"/>
      <c r="BU10508" s="32"/>
      <c r="BV10508" s="32"/>
      <c r="BW10508" s="32"/>
      <c r="BX10508" s="32"/>
      <c r="BY10508" s="32"/>
      <c r="BZ10508" s="32"/>
    </row>
    <row r="10509" spans="66:78" x14ac:dyDescent="0.2">
      <c r="BN10509" s="32"/>
      <c r="BO10509" s="32"/>
      <c r="BP10509" s="32"/>
      <c r="BQ10509" s="32"/>
      <c r="BR10509" s="32"/>
      <c r="BS10509" s="32"/>
      <c r="BT10509" s="32"/>
      <c r="BU10509" s="32"/>
      <c r="BV10509" s="32"/>
      <c r="BW10509" s="32"/>
      <c r="BX10509" s="32"/>
      <c r="BY10509" s="32"/>
      <c r="BZ10509" s="32"/>
    </row>
    <row r="10510" spans="66:78" x14ac:dyDescent="0.2">
      <c r="BN10510" s="32"/>
      <c r="BO10510" s="32"/>
      <c r="BP10510" s="32"/>
      <c r="BQ10510" s="32"/>
      <c r="BR10510" s="32"/>
      <c r="BS10510" s="32"/>
      <c r="BT10510" s="32"/>
      <c r="BU10510" s="32"/>
      <c r="BV10510" s="32"/>
      <c r="BW10510" s="32"/>
      <c r="BX10510" s="32"/>
      <c r="BY10510" s="32"/>
      <c r="BZ10510" s="32"/>
    </row>
    <row r="10511" spans="66:78" x14ac:dyDescent="0.2">
      <c r="BN10511" s="32"/>
      <c r="BO10511" s="32"/>
      <c r="BP10511" s="32"/>
      <c r="BQ10511" s="32"/>
      <c r="BR10511" s="32"/>
      <c r="BS10511" s="32"/>
      <c r="BT10511" s="32"/>
      <c r="BU10511" s="32"/>
      <c r="BV10511" s="32"/>
      <c r="BW10511" s="32"/>
      <c r="BX10511" s="32"/>
      <c r="BY10511" s="32"/>
      <c r="BZ10511" s="32"/>
    </row>
    <row r="10512" spans="66:78" x14ac:dyDescent="0.2">
      <c r="BN10512" s="32"/>
      <c r="BO10512" s="32"/>
      <c r="BP10512" s="32"/>
      <c r="BQ10512" s="32"/>
      <c r="BR10512" s="32"/>
      <c r="BS10512" s="32"/>
      <c r="BT10512" s="32"/>
      <c r="BU10512" s="32"/>
      <c r="BV10512" s="32"/>
      <c r="BW10512" s="32"/>
      <c r="BX10512" s="32"/>
      <c r="BY10512" s="32"/>
      <c r="BZ10512" s="32"/>
    </row>
    <row r="10513" spans="66:78" x14ac:dyDescent="0.2">
      <c r="BN10513" s="32"/>
      <c r="BO10513" s="32"/>
      <c r="BP10513" s="32"/>
      <c r="BQ10513" s="32"/>
      <c r="BR10513" s="32"/>
      <c r="BS10513" s="32"/>
      <c r="BT10513" s="32"/>
      <c r="BU10513" s="32"/>
      <c r="BV10513" s="32"/>
      <c r="BW10513" s="32"/>
      <c r="BX10513" s="32"/>
      <c r="BY10513" s="32"/>
      <c r="BZ10513" s="32"/>
    </row>
    <row r="10514" spans="66:78" x14ac:dyDescent="0.2">
      <c r="BN10514" s="32"/>
      <c r="BO10514" s="32"/>
      <c r="BP10514" s="32"/>
      <c r="BQ10514" s="32"/>
      <c r="BR10514" s="32"/>
      <c r="BS10514" s="32"/>
      <c r="BT10514" s="32"/>
      <c r="BU10514" s="32"/>
      <c r="BV10514" s="32"/>
      <c r="BW10514" s="32"/>
      <c r="BX10514" s="32"/>
      <c r="BY10514" s="32"/>
      <c r="BZ10514" s="32"/>
    </row>
    <row r="10515" spans="66:78" x14ac:dyDescent="0.2">
      <c r="BN10515" s="32"/>
      <c r="BO10515" s="32"/>
      <c r="BP10515" s="32"/>
      <c r="BQ10515" s="32"/>
      <c r="BR10515" s="32"/>
      <c r="BS10515" s="32"/>
      <c r="BT10515" s="32"/>
      <c r="BU10515" s="32"/>
      <c r="BV10515" s="32"/>
      <c r="BW10515" s="32"/>
      <c r="BX10515" s="32"/>
      <c r="BY10515" s="32"/>
      <c r="BZ10515" s="32"/>
    </row>
    <row r="10516" spans="66:78" x14ac:dyDescent="0.2">
      <c r="BN10516" s="32"/>
      <c r="BO10516" s="32"/>
      <c r="BP10516" s="32"/>
      <c r="BQ10516" s="32"/>
      <c r="BR10516" s="32"/>
      <c r="BS10516" s="32"/>
      <c r="BT10516" s="32"/>
      <c r="BU10516" s="32"/>
      <c r="BV10516" s="32"/>
      <c r="BW10516" s="32"/>
      <c r="BX10516" s="32"/>
      <c r="BY10516" s="32"/>
      <c r="BZ10516" s="32"/>
    </row>
    <row r="10517" spans="66:78" x14ac:dyDescent="0.2">
      <c r="BN10517" s="32"/>
      <c r="BO10517" s="32"/>
      <c r="BP10517" s="32"/>
      <c r="BQ10517" s="32"/>
      <c r="BR10517" s="32"/>
      <c r="BS10517" s="32"/>
      <c r="BT10517" s="32"/>
      <c r="BU10517" s="32"/>
      <c r="BV10517" s="32"/>
      <c r="BW10517" s="32"/>
      <c r="BX10517" s="32"/>
      <c r="BY10517" s="32"/>
      <c r="BZ10517" s="32"/>
    </row>
    <row r="10518" spans="66:78" x14ac:dyDescent="0.2">
      <c r="BN10518" s="32"/>
      <c r="BO10518" s="32"/>
      <c r="BP10518" s="32"/>
      <c r="BQ10518" s="32"/>
      <c r="BR10518" s="32"/>
      <c r="BS10518" s="32"/>
      <c r="BT10518" s="32"/>
      <c r="BU10518" s="32"/>
      <c r="BV10518" s="32"/>
      <c r="BW10518" s="32"/>
      <c r="BX10518" s="32"/>
      <c r="BY10518" s="32"/>
      <c r="BZ10518" s="32"/>
    </row>
    <row r="10519" spans="66:78" x14ac:dyDescent="0.2">
      <c r="BN10519" s="32"/>
      <c r="BO10519" s="32"/>
      <c r="BP10519" s="32"/>
      <c r="BQ10519" s="32"/>
      <c r="BR10519" s="32"/>
      <c r="BS10519" s="32"/>
      <c r="BT10519" s="32"/>
      <c r="BU10519" s="32"/>
      <c r="BV10519" s="32"/>
      <c r="BW10519" s="32"/>
      <c r="BX10519" s="32"/>
      <c r="BY10519" s="32"/>
      <c r="BZ10519" s="32"/>
    </row>
    <row r="10520" spans="66:78" x14ac:dyDescent="0.2">
      <c r="BN10520" s="32"/>
      <c r="BO10520" s="32"/>
      <c r="BP10520" s="32"/>
      <c r="BQ10520" s="32"/>
      <c r="BR10520" s="32"/>
      <c r="BS10520" s="32"/>
      <c r="BT10520" s="32"/>
      <c r="BU10520" s="32"/>
      <c r="BV10520" s="32"/>
      <c r="BW10520" s="32"/>
      <c r="BX10520" s="32"/>
      <c r="BY10520" s="32"/>
      <c r="BZ10520" s="32"/>
    </row>
    <row r="10521" spans="66:78" x14ac:dyDescent="0.2">
      <c r="BN10521" s="32"/>
      <c r="BO10521" s="32"/>
      <c r="BP10521" s="32"/>
      <c r="BQ10521" s="32"/>
      <c r="BR10521" s="32"/>
      <c r="BS10521" s="32"/>
      <c r="BT10521" s="32"/>
      <c r="BU10521" s="32"/>
      <c r="BV10521" s="32"/>
      <c r="BW10521" s="32"/>
      <c r="BX10521" s="32"/>
      <c r="BY10521" s="32"/>
      <c r="BZ10521" s="32"/>
    </row>
    <row r="10522" spans="66:78" x14ac:dyDescent="0.2">
      <c r="BN10522" s="32"/>
      <c r="BO10522" s="32"/>
      <c r="BP10522" s="32"/>
      <c r="BQ10522" s="32"/>
      <c r="BR10522" s="32"/>
      <c r="BS10522" s="32"/>
      <c r="BT10522" s="32"/>
      <c r="BU10522" s="32"/>
      <c r="BV10522" s="32"/>
      <c r="BW10522" s="32"/>
      <c r="BX10522" s="32"/>
      <c r="BY10522" s="32"/>
      <c r="BZ10522" s="32"/>
    </row>
    <row r="10523" spans="66:78" x14ac:dyDescent="0.2">
      <c r="BN10523" s="32"/>
      <c r="BO10523" s="32"/>
      <c r="BP10523" s="32"/>
      <c r="BQ10523" s="32"/>
      <c r="BR10523" s="32"/>
      <c r="BS10523" s="32"/>
      <c r="BT10523" s="32"/>
      <c r="BU10523" s="32"/>
      <c r="BV10523" s="32"/>
      <c r="BW10523" s="32"/>
      <c r="BX10523" s="32"/>
      <c r="BY10523" s="32"/>
      <c r="BZ10523" s="32"/>
    </row>
    <row r="10524" spans="66:78" x14ac:dyDescent="0.2">
      <c r="BN10524" s="32"/>
      <c r="BO10524" s="32"/>
      <c r="BP10524" s="32"/>
      <c r="BQ10524" s="32"/>
      <c r="BR10524" s="32"/>
      <c r="BS10524" s="32"/>
      <c r="BT10524" s="32"/>
      <c r="BU10524" s="32"/>
      <c r="BV10524" s="32"/>
      <c r="BW10524" s="32"/>
      <c r="BX10524" s="32"/>
      <c r="BY10524" s="32"/>
      <c r="BZ10524" s="32"/>
    </row>
    <row r="10525" spans="66:78" x14ac:dyDescent="0.2">
      <c r="BN10525" s="32"/>
      <c r="BO10525" s="32"/>
      <c r="BP10525" s="32"/>
      <c r="BQ10525" s="32"/>
      <c r="BR10525" s="32"/>
      <c r="BS10525" s="32"/>
      <c r="BT10525" s="32"/>
      <c r="BU10525" s="32"/>
      <c r="BV10525" s="32"/>
      <c r="BW10525" s="32"/>
      <c r="BX10525" s="32"/>
      <c r="BY10525" s="32"/>
      <c r="BZ10525" s="32"/>
    </row>
    <row r="10526" spans="66:78" x14ac:dyDescent="0.2">
      <c r="BN10526" s="32"/>
      <c r="BO10526" s="32"/>
      <c r="BP10526" s="32"/>
      <c r="BQ10526" s="32"/>
      <c r="BR10526" s="32"/>
      <c r="BS10526" s="32"/>
      <c r="BT10526" s="32"/>
      <c r="BU10526" s="32"/>
      <c r="BV10526" s="32"/>
      <c r="BW10526" s="32"/>
      <c r="BX10526" s="32"/>
      <c r="BY10526" s="32"/>
      <c r="BZ10526" s="32"/>
    </row>
    <row r="10527" spans="66:78" x14ac:dyDescent="0.2">
      <c r="BN10527" s="32"/>
      <c r="BO10527" s="32"/>
      <c r="BP10527" s="32"/>
      <c r="BQ10527" s="32"/>
      <c r="BR10527" s="32"/>
      <c r="BS10527" s="32"/>
      <c r="BT10527" s="32"/>
      <c r="BU10527" s="32"/>
      <c r="BV10527" s="32"/>
      <c r="BW10527" s="32"/>
      <c r="BX10527" s="32"/>
      <c r="BY10527" s="32"/>
      <c r="BZ10527" s="32"/>
    </row>
    <row r="10528" spans="66:78" x14ac:dyDescent="0.2">
      <c r="BN10528" s="32"/>
      <c r="BO10528" s="32"/>
      <c r="BP10528" s="32"/>
      <c r="BQ10528" s="32"/>
      <c r="BR10528" s="32"/>
      <c r="BS10528" s="32"/>
      <c r="BT10528" s="32"/>
      <c r="BU10528" s="32"/>
      <c r="BV10528" s="32"/>
      <c r="BW10528" s="32"/>
      <c r="BX10528" s="32"/>
      <c r="BY10528" s="32"/>
      <c r="BZ10528" s="32"/>
    </row>
    <row r="10529" spans="66:78" x14ac:dyDescent="0.2">
      <c r="BN10529" s="32"/>
      <c r="BO10529" s="32"/>
      <c r="BP10529" s="32"/>
      <c r="BQ10529" s="32"/>
      <c r="BR10529" s="32"/>
      <c r="BS10529" s="32"/>
      <c r="BT10529" s="32"/>
      <c r="BU10529" s="32"/>
      <c r="BV10529" s="32"/>
      <c r="BW10529" s="32"/>
      <c r="BX10529" s="32"/>
      <c r="BY10529" s="32"/>
      <c r="BZ10529" s="32"/>
    </row>
    <row r="10530" spans="66:78" x14ac:dyDescent="0.2">
      <c r="BN10530" s="32"/>
      <c r="BO10530" s="32"/>
      <c r="BP10530" s="32"/>
      <c r="BQ10530" s="32"/>
      <c r="BR10530" s="32"/>
      <c r="BS10530" s="32"/>
      <c r="BT10530" s="32"/>
      <c r="BU10530" s="32"/>
      <c r="BV10530" s="32"/>
      <c r="BW10530" s="32"/>
      <c r="BX10530" s="32"/>
      <c r="BY10530" s="32"/>
      <c r="BZ10530" s="32"/>
    </row>
    <row r="10531" spans="66:78" x14ac:dyDescent="0.2">
      <c r="BN10531" s="32"/>
      <c r="BO10531" s="32"/>
      <c r="BP10531" s="32"/>
      <c r="BQ10531" s="32"/>
      <c r="BR10531" s="32"/>
      <c r="BS10531" s="32"/>
      <c r="BT10531" s="32"/>
      <c r="BU10531" s="32"/>
      <c r="BV10531" s="32"/>
      <c r="BW10531" s="32"/>
      <c r="BX10531" s="32"/>
      <c r="BY10531" s="32"/>
      <c r="BZ10531" s="32"/>
    </row>
    <row r="10532" spans="66:78" x14ac:dyDescent="0.2">
      <c r="BN10532" s="32"/>
      <c r="BO10532" s="32"/>
      <c r="BP10532" s="32"/>
      <c r="BQ10532" s="32"/>
      <c r="BR10532" s="32"/>
      <c r="BS10532" s="32"/>
      <c r="BT10532" s="32"/>
      <c r="BU10532" s="32"/>
      <c r="BV10532" s="32"/>
      <c r="BW10532" s="32"/>
      <c r="BX10532" s="32"/>
      <c r="BY10532" s="32"/>
      <c r="BZ10532" s="32"/>
    </row>
    <row r="10533" spans="66:78" x14ac:dyDescent="0.2">
      <c r="BN10533" s="32"/>
      <c r="BO10533" s="32"/>
      <c r="BP10533" s="32"/>
      <c r="BQ10533" s="32"/>
      <c r="BR10533" s="32"/>
      <c r="BS10533" s="32"/>
      <c r="BT10533" s="32"/>
      <c r="BU10533" s="32"/>
      <c r="BV10533" s="32"/>
      <c r="BW10533" s="32"/>
      <c r="BX10533" s="32"/>
      <c r="BY10533" s="32"/>
      <c r="BZ10533" s="32"/>
    </row>
    <row r="10534" spans="66:78" x14ac:dyDescent="0.2">
      <c r="BN10534" s="32"/>
      <c r="BO10534" s="32"/>
      <c r="BP10534" s="32"/>
      <c r="BQ10534" s="32"/>
      <c r="BR10534" s="32"/>
      <c r="BS10534" s="32"/>
      <c r="BT10534" s="32"/>
      <c r="BU10534" s="32"/>
      <c r="BV10534" s="32"/>
      <c r="BW10534" s="32"/>
      <c r="BX10534" s="32"/>
      <c r="BY10534" s="32"/>
      <c r="BZ10534" s="32"/>
    </row>
    <row r="10535" spans="66:78" x14ac:dyDescent="0.2">
      <c r="BN10535" s="32"/>
      <c r="BO10535" s="32"/>
      <c r="BP10535" s="32"/>
      <c r="BQ10535" s="32"/>
      <c r="BR10535" s="32"/>
      <c r="BS10535" s="32"/>
      <c r="BT10535" s="32"/>
      <c r="BU10535" s="32"/>
      <c r="BV10535" s="32"/>
      <c r="BW10535" s="32"/>
      <c r="BX10535" s="32"/>
      <c r="BY10535" s="32"/>
      <c r="BZ10535" s="32"/>
    </row>
    <row r="10536" spans="66:78" x14ac:dyDescent="0.2">
      <c r="BN10536" s="32"/>
      <c r="BO10536" s="32"/>
      <c r="BP10536" s="32"/>
      <c r="BQ10536" s="32"/>
      <c r="BR10536" s="32"/>
      <c r="BS10536" s="32"/>
      <c r="BT10536" s="32"/>
      <c r="BU10536" s="32"/>
      <c r="BV10536" s="32"/>
      <c r="BW10536" s="32"/>
      <c r="BX10536" s="32"/>
      <c r="BY10536" s="32"/>
      <c r="BZ10536" s="32"/>
    </row>
    <row r="10537" spans="66:78" x14ac:dyDescent="0.2">
      <c r="BN10537" s="32"/>
      <c r="BO10537" s="32"/>
      <c r="BP10537" s="32"/>
      <c r="BQ10537" s="32"/>
      <c r="BR10537" s="32"/>
      <c r="BS10537" s="32"/>
      <c r="BT10537" s="32"/>
      <c r="BU10537" s="32"/>
      <c r="BV10537" s="32"/>
      <c r="BW10537" s="32"/>
      <c r="BX10537" s="32"/>
      <c r="BY10537" s="32"/>
      <c r="BZ10537" s="32"/>
    </row>
    <row r="10538" spans="66:78" x14ac:dyDescent="0.2">
      <c r="BN10538" s="32"/>
      <c r="BO10538" s="32"/>
      <c r="BP10538" s="32"/>
      <c r="BQ10538" s="32"/>
      <c r="BR10538" s="32"/>
      <c r="BS10538" s="32"/>
      <c r="BT10538" s="32"/>
      <c r="BU10538" s="32"/>
      <c r="BV10538" s="32"/>
      <c r="BW10538" s="32"/>
      <c r="BX10538" s="32"/>
      <c r="BY10538" s="32"/>
      <c r="BZ10538" s="32"/>
    </row>
    <row r="10539" spans="66:78" x14ac:dyDescent="0.2">
      <c r="BN10539" s="32"/>
      <c r="BO10539" s="32"/>
      <c r="BP10539" s="32"/>
      <c r="BQ10539" s="32"/>
      <c r="BR10539" s="32"/>
      <c r="BS10539" s="32"/>
      <c r="BT10539" s="32"/>
      <c r="BU10539" s="32"/>
      <c r="BV10539" s="32"/>
      <c r="BW10539" s="32"/>
      <c r="BX10539" s="32"/>
      <c r="BY10539" s="32"/>
      <c r="BZ10539" s="32"/>
    </row>
    <row r="10540" spans="66:78" x14ac:dyDescent="0.2">
      <c r="BN10540" s="32"/>
      <c r="BO10540" s="32"/>
      <c r="BP10540" s="32"/>
      <c r="BQ10540" s="32"/>
      <c r="BR10540" s="32"/>
      <c r="BS10540" s="32"/>
      <c r="BT10540" s="32"/>
      <c r="BU10540" s="32"/>
      <c r="BV10540" s="32"/>
      <c r="BW10540" s="32"/>
      <c r="BX10540" s="32"/>
      <c r="BY10540" s="32"/>
      <c r="BZ10540" s="32"/>
    </row>
    <row r="10541" spans="66:78" x14ac:dyDescent="0.2">
      <c r="BN10541" s="32"/>
      <c r="BO10541" s="32"/>
      <c r="BP10541" s="32"/>
      <c r="BQ10541" s="32"/>
      <c r="BR10541" s="32"/>
      <c r="BS10541" s="32"/>
      <c r="BT10541" s="32"/>
      <c r="BU10541" s="32"/>
      <c r="BV10541" s="32"/>
      <c r="BW10541" s="32"/>
      <c r="BX10541" s="32"/>
      <c r="BY10541" s="32"/>
      <c r="BZ10541" s="32"/>
    </row>
    <row r="10542" spans="66:78" x14ac:dyDescent="0.2">
      <c r="BN10542" s="32"/>
      <c r="BO10542" s="32"/>
      <c r="BP10542" s="32"/>
      <c r="BQ10542" s="32"/>
      <c r="BR10542" s="32"/>
      <c r="BS10542" s="32"/>
      <c r="BT10542" s="32"/>
      <c r="BU10542" s="32"/>
      <c r="BV10542" s="32"/>
      <c r="BW10542" s="32"/>
      <c r="BX10542" s="32"/>
      <c r="BY10542" s="32"/>
      <c r="BZ10542" s="32"/>
    </row>
    <row r="10543" spans="66:78" x14ac:dyDescent="0.2">
      <c r="BN10543" s="32"/>
      <c r="BO10543" s="32"/>
      <c r="BP10543" s="32"/>
      <c r="BQ10543" s="32"/>
      <c r="BR10543" s="32"/>
      <c r="BS10543" s="32"/>
      <c r="BT10543" s="32"/>
      <c r="BU10543" s="32"/>
      <c r="BV10543" s="32"/>
      <c r="BW10543" s="32"/>
      <c r="BX10543" s="32"/>
      <c r="BY10543" s="32"/>
      <c r="BZ10543" s="32"/>
    </row>
    <row r="10544" spans="66:78" x14ac:dyDescent="0.2">
      <c r="BN10544" s="32"/>
      <c r="BO10544" s="32"/>
      <c r="BP10544" s="32"/>
      <c r="BQ10544" s="32"/>
      <c r="BR10544" s="32"/>
      <c r="BS10544" s="32"/>
      <c r="BT10544" s="32"/>
      <c r="BU10544" s="32"/>
      <c r="BV10544" s="32"/>
      <c r="BW10544" s="32"/>
      <c r="BX10544" s="32"/>
      <c r="BY10544" s="32"/>
      <c r="BZ10544" s="32"/>
    </row>
    <row r="10545" spans="66:78" x14ac:dyDescent="0.2">
      <c r="BN10545" s="32"/>
      <c r="BO10545" s="32"/>
      <c r="BP10545" s="32"/>
      <c r="BQ10545" s="32"/>
      <c r="BR10545" s="32"/>
      <c r="BS10545" s="32"/>
      <c r="BT10545" s="32"/>
      <c r="BU10545" s="32"/>
      <c r="BV10545" s="32"/>
      <c r="BW10545" s="32"/>
      <c r="BX10545" s="32"/>
      <c r="BY10545" s="32"/>
      <c r="BZ10545" s="32"/>
    </row>
    <row r="10546" spans="66:78" x14ac:dyDescent="0.2">
      <c r="BN10546" s="32"/>
      <c r="BO10546" s="32"/>
      <c r="BP10546" s="32"/>
      <c r="BQ10546" s="32"/>
      <c r="BR10546" s="32"/>
      <c r="BS10546" s="32"/>
      <c r="BT10546" s="32"/>
      <c r="BU10546" s="32"/>
      <c r="BV10546" s="32"/>
      <c r="BW10546" s="32"/>
      <c r="BX10546" s="32"/>
      <c r="BY10546" s="32"/>
      <c r="BZ10546" s="32"/>
    </row>
    <row r="10547" spans="66:78" x14ac:dyDescent="0.2">
      <c r="BN10547" s="32"/>
      <c r="BO10547" s="32"/>
      <c r="BP10547" s="32"/>
      <c r="BQ10547" s="32"/>
      <c r="BR10547" s="32"/>
      <c r="BS10547" s="32"/>
      <c r="BT10547" s="32"/>
      <c r="BU10547" s="32"/>
      <c r="BV10547" s="32"/>
      <c r="BW10547" s="32"/>
      <c r="BX10547" s="32"/>
      <c r="BY10547" s="32"/>
      <c r="BZ10547" s="32"/>
    </row>
    <row r="10548" spans="66:78" x14ac:dyDescent="0.2">
      <c r="BN10548" s="32"/>
      <c r="BO10548" s="32"/>
      <c r="BP10548" s="32"/>
      <c r="BQ10548" s="32"/>
      <c r="BR10548" s="32"/>
      <c r="BS10548" s="32"/>
      <c r="BT10548" s="32"/>
      <c r="BU10548" s="32"/>
      <c r="BV10548" s="32"/>
      <c r="BW10548" s="32"/>
      <c r="BX10548" s="32"/>
      <c r="BY10548" s="32"/>
      <c r="BZ10548" s="32"/>
    </row>
    <row r="10549" spans="66:78" x14ac:dyDescent="0.2">
      <c r="BN10549" s="32"/>
      <c r="BO10549" s="32"/>
      <c r="BP10549" s="32"/>
      <c r="BQ10549" s="32"/>
      <c r="BR10549" s="32"/>
      <c r="BS10549" s="32"/>
      <c r="BT10549" s="32"/>
      <c r="BU10549" s="32"/>
      <c r="BV10549" s="32"/>
      <c r="BW10549" s="32"/>
      <c r="BX10549" s="32"/>
      <c r="BY10549" s="32"/>
      <c r="BZ10549" s="32"/>
    </row>
    <row r="10550" spans="66:78" x14ac:dyDescent="0.2">
      <c r="BN10550" s="32"/>
      <c r="BO10550" s="32"/>
      <c r="BP10550" s="32"/>
      <c r="BQ10550" s="32"/>
      <c r="BR10550" s="32"/>
      <c r="BS10550" s="32"/>
      <c r="BT10550" s="32"/>
      <c r="BU10550" s="32"/>
      <c r="BV10550" s="32"/>
      <c r="BW10550" s="32"/>
      <c r="BX10550" s="32"/>
      <c r="BY10550" s="32"/>
      <c r="BZ10550" s="32"/>
    </row>
    <row r="10551" spans="66:78" x14ac:dyDescent="0.2">
      <c r="BN10551" s="32"/>
      <c r="BO10551" s="32"/>
      <c r="BP10551" s="32"/>
      <c r="BQ10551" s="32"/>
      <c r="BR10551" s="32"/>
      <c r="BS10551" s="32"/>
      <c r="BT10551" s="32"/>
      <c r="BU10551" s="32"/>
      <c r="BV10551" s="32"/>
      <c r="BW10551" s="32"/>
      <c r="BX10551" s="32"/>
      <c r="BY10551" s="32"/>
      <c r="BZ10551" s="32"/>
    </row>
    <row r="10552" spans="66:78" x14ac:dyDescent="0.2">
      <c r="BN10552" s="32"/>
      <c r="BO10552" s="32"/>
      <c r="BP10552" s="32"/>
      <c r="BQ10552" s="32"/>
      <c r="BR10552" s="32"/>
      <c r="BS10552" s="32"/>
      <c r="BT10552" s="32"/>
      <c r="BU10552" s="32"/>
      <c r="BV10552" s="32"/>
      <c r="BW10552" s="32"/>
      <c r="BX10552" s="32"/>
      <c r="BY10552" s="32"/>
      <c r="BZ10552" s="32"/>
    </row>
    <row r="10553" spans="66:78" x14ac:dyDescent="0.2">
      <c r="BN10553" s="32"/>
      <c r="BO10553" s="32"/>
      <c r="BP10553" s="32"/>
      <c r="BQ10553" s="32"/>
      <c r="BR10553" s="32"/>
      <c r="BS10553" s="32"/>
      <c r="BT10553" s="32"/>
      <c r="BU10553" s="32"/>
      <c r="BV10553" s="32"/>
      <c r="BW10553" s="32"/>
      <c r="BX10553" s="32"/>
      <c r="BY10553" s="32"/>
      <c r="BZ10553" s="32"/>
    </row>
    <row r="10554" spans="66:78" x14ac:dyDescent="0.2">
      <c r="BN10554" s="32"/>
      <c r="BO10554" s="32"/>
      <c r="BP10554" s="32"/>
      <c r="BQ10554" s="32"/>
      <c r="BR10554" s="32"/>
      <c r="BS10554" s="32"/>
      <c r="BT10554" s="32"/>
      <c r="BU10554" s="32"/>
      <c r="BV10554" s="32"/>
      <c r="BW10554" s="32"/>
      <c r="BX10554" s="32"/>
      <c r="BY10554" s="32"/>
      <c r="BZ10554" s="32"/>
    </row>
    <row r="10555" spans="66:78" x14ac:dyDescent="0.2">
      <c r="BN10555" s="32"/>
      <c r="BO10555" s="32"/>
      <c r="BP10555" s="32"/>
      <c r="BQ10555" s="32"/>
      <c r="BR10555" s="32"/>
      <c r="BS10555" s="32"/>
      <c r="BT10555" s="32"/>
      <c r="BU10555" s="32"/>
      <c r="BV10555" s="32"/>
      <c r="BW10555" s="32"/>
      <c r="BX10555" s="32"/>
      <c r="BY10555" s="32"/>
      <c r="BZ10555" s="32"/>
    </row>
    <row r="10556" spans="66:78" x14ac:dyDescent="0.2">
      <c r="BN10556" s="32"/>
      <c r="BO10556" s="32"/>
      <c r="BP10556" s="32"/>
      <c r="BQ10556" s="32"/>
      <c r="BR10556" s="32"/>
      <c r="BS10556" s="32"/>
      <c r="BT10556" s="32"/>
      <c r="BU10556" s="32"/>
      <c r="BV10556" s="32"/>
      <c r="BW10556" s="32"/>
      <c r="BX10556" s="32"/>
      <c r="BY10556" s="32"/>
      <c r="BZ10556" s="32"/>
    </row>
    <row r="10557" spans="66:78" x14ac:dyDescent="0.2">
      <c r="BN10557" s="32"/>
      <c r="BO10557" s="32"/>
      <c r="BP10557" s="32"/>
      <c r="BQ10557" s="32"/>
      <c r="BR10557" s="32"/>
      <c r="BS10557" s="32"/>
      <c r="BT10557" s="32"/>
      <c r="BU10557" s="32"/>
      <c r="BV10557" s="32"/>
      <c r="BW10557" s="32"/>
      <c r="BX10557" s="32"/>
      <c r="BY10557" s="32"/>
      <c r="BZ10557" s="32"/>
    </row>
    <row r="10558" spans="66:78" x14ac:dyDescent="0.2">
      <c r="BN10558" s="32"/>
      <c r="BO10558" s="32"/>
      <c r="BP10558" s="32"/>
      <c r="BQ10558" s="32"/>
      <c r="BR10558" s="32"/>
      <c r="BS10558" s="32"/>
      <c r="BT10558" s="32"/>
      <c r="BU10558" s="32"/>
      <c r="BV10558" s="32"/>
      <c r="BW10558" s="32"/>
      <c r="BX10558" s="32"/>
      <c r="BY10558" s="32"/>
      <c r="BZ10558" s="32"/>
    </row>
    <row r="10559" spans="66:78" x14ac:dyDescent="0.2">
      <c r="BN10559" s="32"/>
      <c r="BO10559" s="32"/>
      <c r="BP10559" s="32"/>
      <c r="BQ10559" s="32"/>
      <c r="BR10559" s="32"/>
      <c r="BS10559" s="32"/>
      <c r="BT10559" s="32"/>
      <c r="BU10559" s="32"/>
      <c r="BV10559" s="32"/>
      <c r="BW10559" s="32"/>
      <c r="BX10559" s="32"/>
      <c r="BY10559" s="32"/>
      <c r="BZ10559" s="32"/>
    </row>
    <row r="10560" spans="66:78" x14ac:dyDescent="0.2">
      <c r="BN10560" s="32"/>
      <c r="BO10560" s="32"/>
      <c r="BP10560" s="32"/>
      <c r="BQ10560" s="32"/>
      <c r="BR10560" s="32"/>
      <c r="BS10560" s="32"/>
      <c r="BT10560" s="32"/>
      <c r="BU10560" s="32"/>
      <c r="BV10560" s="32"/>
      <c r="BW10560" s="32"/>
      <c r="BX10560" s="32"/>
      <c r="BY10560" s="32"/>
      <c r="BZ10560" s="32"/>
    </row>
    <row r="10561" spans="66:78" x14ac:dyDescent="0.2">
      <c r="BN10561" s="32"/>
      <c r="BO10561" s="32"/>
      <c r="BP10561" s="32"/>
      <c r="BQ10561" s="32"/>
      <c r="BR10561" s="32"/>
      <c r="BS10561" s="32"/>
      <c r="BT10561" s="32"/>
      <c r="BU10561" s="32"/>
      <c r="BV10561" s="32"/>
      <c r="BW10561" s="32"/>
      <c r="BX10561" s="32"/>
      <c r="BY10561" s="32"/>
      <c r="BZ10561" s="32"/>
    </row>
    <row r="10562" spans="66:78" x14ac:dyDescent="0.2">
      <c r="BN10562" s="32"/>
      <c r="BO10562" s="32"/>
      <c r="BP10562" s="32"/>
      <c r="BQ10562" s="32"/>
      <c r="BR10562" s="32"/>
      <c r="BS10562" s="32"/>
      <c r="BT10562" s="32"/>
      <c r="BU10562" s="32"/>
      <c r="BV10562" s="32"/>
      <c r="BW10562" s="32"/>
      <c r="BX10562" s="32"/>
      <c r="BY10562" s="32"/>
      <c r="BZ10562" s="32"/>
    </row>
    <row r="10563" spans="66:78" x14ac:dyDescent="0.2">
      <c r="BN10563" s="32"/>
      <c r="BO10563" s="32"/>
      <c r="BP10563" s="32"/>
      <c r="BQ10563" s="32"/>
      <c r="BR10563" s="32"/>
      <c r="BS10563" s="32"/>
      <c r="BT10563" s="32"/>
      <c r="BU10563" s="32"/>
      <c r="BV10563" s="32"/>
      <c r="BW10563" s="32"/>
      <c r="BX10563" s="32"/>
      <c r="BY10563" s="32"/>
      <c r="BZ10563" s="32"/>
    </row>
    <row r="10564" spans="66:78" x14ac:dyDescent="0.2">
      <c r="BN10564" s="32"/>
      <c r="BO10564" s="32"/>
      <c r="BP10564" s="32"/>
      <c r="BQ10564" s="32"/>
      <c r="BR10564" s="32"/>
      <c r="BS10564" s="32"/>
      <c r="BT10564" s="32"/>
      <c r="BU10564" s="32"/>
      <c r="BV10564" s="32"/>
      <c r="BW10564" s="32"/>
      <c r="BX10564" s="32"/>
      <c r="BY10564" s="32"/>
      <c r="BZ10564" s="32"/>
    </row>
    <row r="10565" spans="66:78" x14ac:dyDescent="0.2">
      <c r="BN10565" s="32"/>
      <c r="BO10565" s="32"/>
      <c r="BP10565" s="32"/>
      <c r="BQ10565" s="32"/>
      <c r="BR10565" s="32"/>
      <c r="BS10565" s="32"/>
      <c r="BT10565" s="32"/>
      <c r="BU10565" s="32"/>
      <c r="BV10565" s="32"/>
      <c r="BW10565" s="32"/>
      <c r="BX10565" s="32"/>
      <c r="BY10565" s="32"/>
      <c r="BZ10565" s="32"/>
    </row>
    <row r="10566" spans="66:78" x14ac:dyDescent="0.2">
      <c r="BN10566" s="32"/>
      <c r="BO10566" s="32"/>
      <c r="BP10566" s="32"/>
      <c r="BQ10566" s="32"/>
      <c r="BR10566" s="32"/>
      <c r="BS10566" s="32"/>
      <c r="BT10566" s="32"/>
      <c r="BU10566" s="32"/>
      <c r="BV10566" s="32"/>
      <c r="BW10566" s="32"/>
      <c r="BX10566" s="32"/>
      <c r="BY10566" s="32"/>
      <c r="BZ10566" s="32"/>
    </row>
    <row r="10567" spans="66:78" x14ac:dyDescent="0.2">
      <c r="BN10567" s="32"/>
      <c r="BO10567" s="32"/>
      <c r="BP10567" s="32"/>
      <c r="BQ10567" s="32"/>
      <c r="BR10567" s="32"/>
      <c r="BS10567" s="32"/>
      <c r="BT10567" s="32"/>
      <c r="BU10567" s="32"/>
      <c r="BV10567" s="32"/>
      <c r="BW10567" s="32"/>
      <c r="BX10567" s="32"/>
      <c r="BY10567" s="32"/>
      <c r="BZ10567" s="32"/>
    </row>
    <row r="10568" spans="66:78" x14ac:dyDescent="0.2">
      <c r="BN10568" s="32"/>
      <c r="BO10568" s="32"/>
      <c r="BP10568" s="32"/>
      <c r="BQ10568" s="32"/>
      <c r="BR10568" s="32"/>
      <c r="BS10568" s="32"/>
      <c r="BT10568" s="32"/>
      <c r="BU10568" s="32"/>
      <c r="BV10568" s="32"/>
      <c r="BW10568" s="32"/>
      <c r="BX10568" s="32"/>
      <c r="BY10568" s="32"/>
      <c r="BZ10568" s="32"/>
    </row>
    <row r="10569" spans="66:78" x14ac:dyDescent="0.2">
      <c r="BN10569" s="32"/>
      <c r="BO10569" s="32"/>
      <c r="BP10569" s="32"/>
      <c r="BQ10569" s="32"/>
      <c r="BR10569" s="32"/>
      <c r="BS10569" s="32"/>
      <c r="BT10569" s="32"/>
      <c r="BU10569" s="32"/>
      <c r="BV10569" s="32"/>
      <c r="BW10569" s="32"/>
      <c r="BX10569" s="32"/>
      <c r="BY10569" s="32"/>
      <c r="BZ10569" s="32"/>
    </row>
    <row r="10570" spans="66:78" x14ac:dyDescent="0.2">
      <c r="BN10570" s="32"/>
      <c r="BO10570" s="32"/>
      <c r="BP10570" s="32"/>
      <c r="BQ10570" s="32"/>
      <c r="BR10570" s="32"/>
      <c r="BS10570" s="32"/>
      <c r="BT10570" s="32"/>
      <c r="BU10570" s="32"/>
      <c r="BV10570" s="32"/>
      <c r="BW10570" s="32"/>
      <c r="BX10570" s="32"/>
      <c r="BY10570" s="32"/>
      <c r="BZ10570" s="32"/>
    </row>
    <row r="10571" spans="66:78" x14ac:dyDescent="0.2">
      <c r="BN10571" s="32"/>
      <c r="BO10571" s="32"/>
      <c r="BP10571" s="32"/>
      <c r="BQ10571" s="32"/>
      <c r="BR10571" s="32"/>
      <c r="BS10571" s="32"/>
      <c r="BT10571" s="32"/>
      <c r="BU10571" s="32"/>
      <c r="BV10571" s="32"/>
      <c r="BW10571" s="32"/>
      <c r="BX10571" s="32"/>
      <c r="BY10571" s="32"/>
      <c r="BZ10571" s="32"/>
    </row>
    <row r="10572" spans="66:78" x14ac:dyDescent="0.2">
      <c r="BN10572" s="32"/>
      <c r="BO10572" s="32"/>
      <c r="BP10572" s="32"/>
      <c r="BQ10572" s="32"/>
      <c r="BR10572" s="32"/>
      <c r="BS10572" s="32"/>
      <c r="BT10572" s="32"/>
      <c r="BU10572" s="32"/>
      <c r="BV10572" s="32"/>
      <c r="BW10572" s="32"/>
      <c r="BX10572" s="32"/>
      <c r="BY10572" s="32"/>
      <c r="BZ10572" s="32"/>
    </row>
    <row r="10573" spans="66:78" x14ac:dyDescent="0.2">
      <c r="BN10573" s="32"/>
      <c r="BO10573" s="32"/>
      <c r="BP10573" s="32"/>
      <c r="BQ10573" s="32"/>
      <c r="BR10573" s="32"/>
      <c r="BS10573" s="32"/>
      <c r="BT10573" s="32"/>
      <c r="BU10573" s="32"/>
      <c r="BV10573" s="32"/>
      <c r="BW10573" s="32"/>
      <c r="BX10573" s="32"/>
      <c r="BY10573" s="32"/>
      <c r="BZ10573" s="32"/>
    </row>
    <row r="10574" spans="66:78" x14ac:dyDescent="0.2">
      <c r="BN10574" s="32"/>
      <c r="BO10574" s="32"/>
      <c r="BP10574" s="32"/>
      <c r="BQ10574" s="32"/>
      <c r="BR10574" s="32"/>
      <c r="BS10574" s="32"/>
      <c r="BT10574" s="32"/>
      <c r="BU10574" s="32"/>
      <c r="BV10574" s="32"/>
      <c r="BW10574" s="32"/>
      <c r="BX10574" s="32"/>
      <c r="BY10574" s="32"/>
      <c r="BZ10574" s="32"/>
    </row>
    <row r="10575" spans="66:78" x14ac:dyDescent="0.2">
      <c r="BN10575" s="32"/>
      <c r="BO10575" s="32"/>
      <c r="BP10575" s="32"/>
      <c r="BQ10575" s="32"/>
      <c r="BR10575" s="32"/>
      <c r="BS10575" s="32"/>
      <c r="BT10575" s="32"/>
      <c r="BU10575" s="32"/>
      <c r="BV10575" s="32"/>
      <c r="BW10575" s="32"/>
      <c r="BX10575" s="32"/>
      <c r="BY10575" s="32"/>
      <c r="BZ10575" s="32"/>
    </row>
    <row r="10576" spans="66:78" x14ac:dyDescent="0.2">
      <c r="BN10576" s="32"/>
      <c r="BO10576" s="32"/>
      <c r="BP10576" s="32"/>
      <c r="BQ10576" s="32"/>
      <c r="BR10576" s="32"/>
      <c r="BS10576" s="32"/>
      <c r="BT10576" s="32"/>
      <c r="BU10576" s="32"/>
      <c r="BV10576" s="32"/>
      <c r="BW10576" s="32"/>
      <c r="BX10576" s="32"/>
      <c r="BY10576" s="32"/>
      <c r="BZ10576" s="32"/>
    </row>
    <row r="10577" spans="66:78" x14ac:dyDescent="0.2">
      <c r="BN10577" s="32"/>
      <c r="BO10577" s="32"/>
      <c r="BP10577" s="32"/>
      <c r="BQ10577" s="32"/>
      <c r="BR10577" s="32"/>
      <c r="BS10577" s="32"/>
      <c r="BT10577" s="32"/>
      <c r="BU10577" s="32"/>
      <c r="BV10577" s="32"/>
      <c r="BW10577" s="32"/>
      <c r="BX10577" s="32"/>
      <c r="BY10577" s="32"/>
      <c r="BZ10577" s="32"/>
    </row>
    <row r="10578" spans="66:78" x14ac:dyDescent="0.2">
      <c r="BN10578" s="32"/>
      <c r="BO10578" s="32"/>
      <c r="BP10578" s="32"/>
      <c r="BQ10578" s="32"/>
      <c r="BR10578" s="32"/>
      <c r="BS10578" s="32"/>
      <c r="BT10578" s="32"/>
      <c r="BU10578" s="32"/>
      <c r="BV10578" s="32"/>
      <c r="BW10578" s="32"/>
      <c r="BX10578" s="32"/>
      <c r="BY10578" s="32"/>
      <c r="BZ10578" s="32"/>
    </row>
    <row r="10579" spans="66:78" x14ac:dyDescent="0.2">
      <c r="BN10579" s="32"/>
      <c r="BO10579" s="32"/>
      <c r="BP10579" s="32"/>
      <c r="BQ10579" s="32"/>
      <c r="BR10579" s="32"/>
      <c r="BS10579" s="32"/>
      <c r="BT10579" s="32"/>
      <c r="BU10579" s="32"/>
      <c r="BV10579" s="32"/>
      <c r="BW10579" s="32"/>
      <c r="BX10579" s="32"/>
      <c r="BY10579" s="32"/>
      <c r="BZ10579" s="32"/>
    </row>
    <row r="10580" spans="66:78" x14ac:dyDescent="0.2">
      <c r="BN10580" s="32"/>
      <c r="BO10580" s="32"/>
      <c r="BP10580" s="32"/>
      <c r="BQ10580" s="32"/>
      <c r="BR10580" s="32"/>
      <c r="BS10580" s="32"/>
      <c r="BT10580" s="32"/>
      <c r="BU10580" s="32"/>
      <c r="BV10580" s="32"/>
      <c r="BW10580" s="32"/>
      <c r="BX10580" s="32"/>
      <c r="BY10580" s="32"/>
      <c r="BZ10580" s="32"/>
    </row>
    <row r="10581" spans="66:78" x14ac:dyDescent="0.2">
      <c r="BN10581" s="32"/>
      <c r="BO10581" s="32"/>
      <c r="BP10581" s="32"/>
      <c r="BQ10581" s="32"/>
      <c r="BR10581" s="32"/>
      <c r="BS10581" s="32"/>
      <c r="BT10581" s="32"/>
      <c r="BU10581" s="32"/>
      <c r="BV10581" s="32"/>
      <c r="BW10581" s="32"/>
      <c r="BX10581" s="32"/>
      <c r="BY10581" s="32"/>
      <c r="BZ10581" s="32"/>
    </row>
    <row r="10582" spans="66:78" x14ac:dyDescent="0.2">
      <c r="BN10582" s="32"/>
      <c r="BO10582" s="32"/>
      <c r="BP10582" s="32"/>
      <c r="BQ10582" s="32"/>
      <c r="BR10582" s="32"/>
      <c r="BS10582" s="32"/>
      <c r="BT10582" s="32"/>
      <c r="BU10582" s="32"/>
      <c r="BV10582" s="32"/>
      <c r="BW10582" s="32"/>
      <c r="BX10582" s="32"/>
      <c r="BY10582" s="32"/>
      <c r="BZ10582" s="32"/>
    </row>
    <row r="10583" spans="66:78" x14ac:dyDescent="0.2">
      <c r="BN10583" s="32"/>
      <c r="BO10583" s="32"/>
      <c r="BP10583" s="32"/>
      <c r="BQ10583" s="32"/>
      <c r="BR10583" s="32"/>
      <c r="BS10583" s="32"/>
      <c r="BT10583" s="32"/>
      <c r="BU10583" s="32"/>
      <c r="BV10583" s="32"/>
      <c r="BW10583" s="32"/>
      <c r="BX10583" s="32"/>
      <c r="BY10583" s="32"/>
      <c r="BZ10583" s="32"/>
    </row>
    <row r="10584" spans="66:78" x14ac:dyDescent="0.2">
      <c r="BN10584" s="32"/>
      <c r="BO10584" s="32"/>
      <c r="BP10584" s="32"/>
      <c r="BQ10584" s="32"/>
      <c r="BR10584" s="32"/>
      <c r="BS10584" s="32"/>
      <c r="BT10584" s="32"/>
      <c r="BU10584" s="32"/>
      <c r="BV10584" s="32"/>
      <c r="BW10584" s="32"/>
      <c r="BX10584" s="32"/>
      <c r="BY10584" s="32"/>
      <c r="BZ10584" s="32"/>
    </row>
    <row r="10585" spans="66:78" x14ac:dyDescent="0.2">
      <c r="BN10585" s="32"/>
      <c r="BO10585" s="32"/>
      <c r="BP10585" s="32"/>
      <c r="BQ10585" s="32"/>
      <c r="BR10585" s="32"/>
      <c r="BS10585" s="32"/>
      <c r="BT10585" s="32"/>
      <c r="BU10585" s="32"/>
      <c r="BV10585" s="32"/>
      <c r="BW10585" s="32"/>
      <c r="BX10585" s="32"/>
      <c r="BY10585" s="32"/>
      <c r="BZ10585" s="32"/>
    </row>
    <row r="10586" spans="66:78" x14ac:dyDescent="0.2">
      <c r="BN10586" s="32"/>
      <c r="BO10586" s="32"/>
      <c r="BP10586" s="32"/>
      <c r="BQ10586" s="32"/>
      <c r="BR10586" s="32"/>
      <c r="BS10586" s="32"/>
      <c r="BT10586" s="32"/>
      <c r="BU10586" s="32"/>
      <c r="BV10586" s="32"/>
      <c r="BW10586" s="32"/>
      <c r="BX10586" s="32"/>
      <c r="BY10586" s="32"/>
      <c r="BZ10586" s="32"/>
    </row>
    <row r="10587" spans="66:78" x14ac:dyDescent="0.2">
      <c r="BN10587" s="32"/>
      <c r="BO10587" s="32"/>
      <c r="BP10587" s="32"/>
      <c r="BQ10587" s="32"/>
      <c r="BR10587" s="32"/>
      <c r="BS10587" s="32"/>
      <c r="BT10587" s="32"/>
      <c r="BU10587" s="32"/>
      <c r="BV10587" s="32"/>
      <c r="BW10587" s="32"/>
      <c r="BX10587" s="32"/>
      <c r="BY10587" s="32"/>
      <c r="BZ10587" s="32"/>
    </row>
    <row r="10588" spans="66:78" x14ac:dyDescent="0.2">
      <c r="BN10588" s="32"/>
      <c r="BO10588" s="32"/>
      <c r="BP10588" s="32"/>
      <c r="BQ10588" s="32"/>
      <c r="BR10588" s="32"/>
      <c r="BS10588" s="32"/>
      <c r="BT10588" s="32"/>
      <c r="BU10588" s="32"/>
      <c r="BV10588" s="32"/>
      <c r="BW10588" s="32"/>
      <c r="BX10588" s="32"/>
      <c r="BY10588" s="32"/>
      <c r="BZ10588" s="32"/>
    </row>
    <row r="10589" spans="66:78" x14ac:dyDescent="0.2">
      <c r="BN10589" s="32"/>
      <c r="BO10589" s="32"/>
      <c r="BP10589" s="32"/>
      <c r="BQ10589" s="32"/>
      <c r="BR10589" s="32"/>
      <c r="BS10589" s="32"/>
      <c r="BT10589" s="32"/>
      <c r="BU10589" s="32"/>
      <c r="BV10589" s="32"/>
      <c r="BW10589" s="32"/>
      <c r="BX10589" s="32"/>
      <c r="BY10589" s="32"/>
      <c r="BZ10589" s="32"/>
    </row>
    <row r="10590" spans="66:78" x14ac:dyDescent="0.2">
      <c r="BN10590" s="32"/>
      <c r="BO10590" s="32"/>
      <c r="BP10590" s="32"/>
      <c r="BQ10590" s="32"/>
      <c r="BR10590" s="32"/>
      <c r="BS10590" s="32"/>
      <c r="BT10590" s="32"/>
      <c r="BU10590" s="32"/>
      <c r="BV10590" s="32"/>
      <c r="BW10590" s="32"/>
      <c r="BX10590" s="32"/>
      <c r="BY10590" s="32"/>
      <c r="BZ10590" s="32"/>
    </row>
    <row r="10591" spans="66:78" x14ac:dyDescent="0.2">
      <c r="BN10591" s="32"/>
      <c r="BO10591" s="32"/>
      <c r="BP10591" s="32"/>
      <c r="BQ10591" s="32"/>
      <c r="BR10591" s="32"/>
      <c r="BS10591" s="32"/>
      <c r="BT10591" s="32"/>
      <c r="BU10591" s="32"/>
      <c r="BV10591" s="32"/>
      <c r="BW10591" s="32"/>
      <c r="BX10591" s="32"/>
      <c r="BY10591" s="32"/>
      <c r="BZ10591" s="32"/>
    </row>
    <row r="10592" spans="66:78" x14ac:dyDescent="0.2">
      <c r="BN10592" s="32"/>
      <c r="BO10592" s="32"/>
      <c r="BP10592" s="32"/>
      <c r="BQ10592" s="32"/>
      <c r="BR10592" s="32"/>
      <c r="BS10592" s="32"/>
      <c r="BT10592" s="32"/>
      <c r="BU10592" s="32"/>
      <c r="BV10592" s="32"/>
      <c r="BW10592" s="32"/>
      <c r="BX10592" s="32"/>
      <c r="BY10592" s="32"/>
      <c r="BZ10592" s="32"/>
    </row>
    <row r="10593" spans="66:78" x14ac:dyDescent="0.2">
      <c r="BN10593" s="32"/>
      <c r="BO10593" s="32"/>
      <c r="BP10593" s="32"/>
      <c r="BQ10593" s="32"/>
      <c r="BR10593" s="32"/>
      <c r="BS10593" s="32"/>
      <c r="BT10593" s="32"/>
      <c r="BU10593" s="32"/>
      <c r="BV10593" s="32"/>
      <c r="BW10593" s="32"/>
      <c r="BX10593" s="32"/>
      <c r="BY10593" s="32"/>
      <c r="BZ10593" s="32"/>
    </row>
    <row r="10594" spans="66:78" x14ac:dyDescent="0.2">
      <c r="BN10594" s="32"/>
      <c r="BO10594" s="32"/>
      <c r="BP10594" s="32"/>
      <c r="BQ10594" s="32"/>
      <c r="BR10594" s="32"/>
      <c r="BS10594" s="32"/>
      <c r="BT10594" s="32"/>
      <c r="BU10594" s="32"/>
      <c r="BV10594" s="32"/>
      <c r="BW10594" s="32"/>
      <c r="BX10594" s="32"/>
      <c r="BY10594" s="32"/>
      <c r="BZ10594" s="32"/>
    </row>
    <row r="10595" spans="66:78" x14ac:dyDescent="0.2">
      <c r="BN10595" s="32"/>
      <c r="BO10595" s="32"/>
      <c r="BP10595" s="32"/>
      <c r="BQ10595" s="32"/>
      <c r="BR10595" s="32"/>
      <c r="BS10595" s="32"/>
      <c r="BT10595" s="32"/>
      <c r="BU10595" s="32"/>
      <c r="BV10595" s="32"/>
      <c r="BW10595" s="32"/>
      <c r="BX10595" s="32"/>
      <c r="BY10595" s="32"/>
      <c r="BZ10595" s="32"/>
    </row>
    <row r="10596" spans="66:78" x14ac:dyDescent="0.2">
      <c r="BN10596" s="32"/>
      <c r="BO10596" s="32"/>
      <c r="BP10596" s="32"/>
      <c r="BQ10596" s="32"/>
      <c r="BR10596" s="32"/>
      <c r="BS10596" s="32"/>
      <c r="BT10596" s="32"/>
      <c r="BU10596" s="32"/>
      <c r="BV10596" s="32"/>
      <c r="BW10596" s="32"/>
      <c r="BX10596" s="32"/>
      <c r="BY10596" s="32"/>
      <c r="BZ10596" s="32"/>
    </row>
    <row r="10597" spans="66:78" x14ac:dyDescent="0.2">
      <c r="BN10597" s="32"/>
      <c r="BO10597" s="32"/>
      <c r="BP10597" s="32"/>
      <c r="BQ10597" s="32"/>
      <c r="BR10597" s="32"/>
      <c r="BS10597" s="32"/>
      <c r="BT10597" s="32"/>
      <c r="BU10597" s="32"/>
      <c r="BV10597" s="32"/>
      <c r="BW10597" s="32"/>
      <c r="BX10597" s="32"/>
      <c r="BY10597" s="32"/>
      <c r="BZ10597" s="32"/>
    </row>
    <row r="10598" spans="66:78" x14ac:dyDescent="0.2">
      <c r="BN10598" s="32"/>
      <c r="BO10598" s="32"/>
      <c r="BP10598" s="32"/>
      <c r="BQ10598" s="32"/>
      <c r="BR10598" s="32"/>
      <c r="BS10598" s="32"/>
      <c r="BT10598" s="32"/>
      <c r="BU10598" s="32"/>
      <c r="BV10598" s="32"/>
      <c r="BW10598" s="32"/>
      <c r="BX10598" s="32"/>
      <c r="BY10598" s="32"/>
      <c r="BZ10598" s="32"/>
    </row>
    <row r="10599" spans="66:78" x14ac:dyDescent="0.2">
      <c r="BN10599" s="32"/>
      <c r="BO10599" s="32"/>
      <c r="BP10599" s="32"/>
      <c r="BQ10599" s="32"/>
      <c r="BR10599" s="32"/>
      <c r="BS10599" s="32"/>
      <c r="BT10599" s="32"/>
      <c r="BU10599" s="32"/>
      <c r="BV10599" s="32"/>
      <c r="BW10599" s="32"/>
      <c r="BX10599" s="32"/>
      <c r="BY10599" s="32"/>
      <c r="BZ10599" s="32"/>
    </row>
    <row r="10600" spans="66:78" x14ac:dyDescent="0.2">
      <c r="BN10600" s="32"/>
      <c r="BO10600" s="32"/>
      <c r="BP10600" s="32"/>
      <c r="BQ10600" s="32"/>
      <c r="BR10600" s="32"/>
      <c r="BS10600" s="32"/>
      <c r="BT10600" s="32"/>
      <c r="BU10600" s="32"/>
      <c r="BV10600" s="32"/>
      <c r="BW10600" s="32"/>
      <c r="BX10600" s="32"/>
      <c r="BY10600" s="32"/>
      <c r="BZ10600" s="32"/>
    </row>
    <row r="10601" spans="66:78" x14ac:dyDescent="0.2">
      <c r="BN10601" s="32"/>
      <c r="BO10601" s="32"/>
      <c r="BP10601" s="32"/>
      <c r="BQ10601" s="32"/>
      <c r="BR10601" s="32"/>
      <c r="BS10601" s="32"/>
      <c r="BT10601" s="32"/>
      <c r="BU10601" s="32"/>
      <c r="BV10601" s="32"/>
      <c r="BW10601" s="32"/>
      <c r="BX10601" s="32"/>
      <c r="BY10601" s="32"/>
      <c r="BZ10601" s="32"/>
    </row>
    <row r="10602" spans="66:78" x14ac:dyDescent="0.2">
      <c r="BN10602" s="32"/>
      <c r="BO10602" s="32"/>
      <c r="BP10602" s="32"/>
      <c r="BQ10602" s="32"/>
      <c r="BR10602" s="32"/>
      <c r="BS10602" s="32"/>
      <c r="BT10602" s="32"/>
      <c r="BU10602" s="32"/>
      <c r="BV10602" s="32"/>
      <c r="BW10602" s="32"/>
      <c r="BX10602" s="32"/>
      <c r="BY10602" s="32"/>
      <c r="BZ10602" s="32"/>
    </row>
    <row r="10603" spans="66:78" x14ac:dyDescent="0.2">
      <c r="BN10603" s="32"/>
      <c r="BO10603" s="32"/>
      <c r="BP10603" s="32"/>
      <c r="BQ10603" s="32"/>
      <c r="BR10603" s="32"/>
      <c r="BS10603" s="32"/>
      <c r="BT10603" s="32"/>
      <c r="BU10603" s="32"/>
      <c r="BV10603" s="32"/>
      <c r="BW10603" s="32"/>
      <c r="BX10603" s="32"/>
      <c r="BY10603" s="32"/>
      <c r="BZ10603" s="32"/>
    </row>
    <row r="10604" spans="66:78" x14ac:dyDescent="0.2">
      <c r="BN10604" s="32"/>
      <c r="BO10604" s="32"/>
      <c r="BP10604" s="32"/>
      <c r="BQ10604" s="32"/>
      <c r="BR10604" s="32"/>
      <c r="BS10604" s="32"/>
      <c r="BT10604" s="32"/>
      <c r="BU10604" s="32"/>
      <c r="BV10604" s="32"/>
      <c r="BW10604" s="32"/>
      <c r="BX10604" s="32"/>
      <c r="BY10604" s="32"/>
      <c r="BZ10604" s="32"/>
    </row>
    <row r="10605" spans="66:78" x14ac:dyDescent="0.2">
      <c r="BN10605" s="32"/>
      <c r="BO10605" s="32"/>
      <c r="BP10605" s="32"/>
      <c r="BQ10605" s="32"/>
      <c r="BR10605" s="32"/>
      <c r="BS10605" s="32"/>
      <c r="BT10605" s="32"/>
      <c r="BU10605" s="32"/>
      <c r="BV10605" s="32"/>
      <c r="BW10605" s="32"/>
      <c r="BX10605" s="32"/>
      <c r="BY10605" s="32"/>
      <c r="BZ10605" s="32"/>
    </row>
    <row r="10606" spans="66:78" x14ac:dyDescent="0.2">
      <c r="BN10606" s="32"/>
      <c r="BO10606" s="32"/>
      <c r="BP10606" s="32"/>
      <c r="BQ10606" s="32"/>
      <c r="BR10606" s="32"/>
      <c r="BS10606" s="32"/>
      <c r="BT10606" s="32"/>
      <c r="BU10606" s="32"/>
      <c r="BV10606" s="32"/>
      <c r="BW10606" s="32"/>
      <c r="BX10606" s="32"/>
      <c r="BY10606" s="32"/>
      <c r="BZ10606" s="32"/>
    </row>
    <row r="10607" spans="66:78" x14ac:dyDescent="0.2">
      <c r="BN10607" s="32"/>
      <c r="BO10607" s="32"/>
      <c r="BP10607" s="32"/>
      <c r="BQ10607" s="32"/>
      <c r="BR10607" s="32"/>
      <c r="BS10607" s="32"/>
      <c r="BT10607" s="32"/>
      <c r="BU10607" s="32"/>
      <c r="BV10607" s="32"/>
      <c r="BW10607" s="32"/>
      <c r="BX10607" s="32"/>
      <c r="BY10607" s="32"/>
      <c r="BZ10607" s="32"/>
    </row>
    <row r="10608" spans="66:78" x14ac:dyDescent="0.2">
      <c r="BN10608" s="32"/>
      <c r="BO10608" s="32"/>
      <c r="BP10608" s="32"/>
      <c r="BQ10608" s="32"/>
      <c r="BR10608" s="32"/>
      <c r="BS10608" s="32"/>
      <c r="BT10608" s="32"/>
      <c r="BU10608" s="32"/>
      <c r="BV10608" s="32"/>
      <c r="BW10608" s="32"/>
      <c r="BX10608" s="32"/>
      <c r="BY10608" s="32"/>
      <c r="BZ10608" s="32"/>
    </row>
    <row r="10609" spans="66:78" x14ac:dyDescent="0.2">
      <c r="BN10609" s="32"/>
      <c r="BO10609" s="32"/>
      <c r="BP10609" s="32"/>
      <c r="BQ10609" s="32"/>
      <c r="BR10609" s="32"/>
      <c r="BS10609" s="32"/>
      <c r="BT10609" s="32"/>
      <c r="BU10609" s="32"/>
      <c r="BV10609" s="32"/>
      <c r="BW10609" s="32"/>
      <c r="BX10609" s="32"/>
      <c r="BY10609" s="32"/>
      <c r="BZ10609" s="32"/>
    </row>
    <row r="10610" spans="66:78" x14ac:dyDescent="0.2">
      <c r="BN10610" s="32"/>
      <c r="BO10610" s="32"/>
      <c r="BP10610" s="32"/>
      <c r="BQ10610" s="32"/>
      <c r="BR10610" s="32"/>
      <c r="BS10610" s="32"/>
      <c r="BT10610" s="32"/>
      <c r="BU10610" s="32"/>
      <c r="BV10610" s="32"/>
      <c r="BW10610" s="32"/>
      <c r="BX10610" s="32"/>
      <c r="BY10610" s="32"/>
      <c r="BZ10610" s="32"/>
    </row>
    <row r="10611" spans="66:78" x14ac:dyDescent="0.2">
      <c r="BN10611" s="32"/>
      <c r="BO10611" s="32"/>
      <c r="BP10611" s="32"/>
      <c r="BQ10611" s="32"/>
      <c r="BR10611" s="32"/>
      <c r="BS10611" s="32"/>
      <c r="BT10611" s="32"/>
      <c r="BU10611" s="32"/>
      <c r="BV10611" s="32"/>
      <c r="BW10611" s="32"/>
      <c r="BX10611" s="32"/>
      <c r="BY10611" s="32"/>
      <c r="BZ10611" s="32"/>
    </row>
    <row r="10612" spans="66:78" x14ac:dyDescent="0.2">
      <c r="BN10612" s="32"/>
      <c r="BO10612" s="32"/>
      <c r="BP10612" s="32"/>
      <c r="BQ10612" s="32"/>
      <c r="BR10612" s="32"/>
      <c r="BS10612" s="32"/>
      <c r="BT10612" s="32"/>
      <c r="BU10612" s="32"/>
      <c r="BV10612" s="32"/>
      <c r="BW10612" s="32"/>
      <c r="BX10612" s="32"/>
      <c r="BY10612" s="32"/>
      <c r="BZ10612" s="32"/>
    </row>
    <row r="10613" spans="66:78" x14ac:dyDescent="0.2">
      <c r="BN10613" s="32"/>
      <c r="BO10613" s="32"/>
      <c r="BP10613" s="32"/>
      <c r="BQ10613" s="32"/>
      <c r="BR10613" s="32"/>
      <c r="BS10613" s="32"/>
      <c r="BT10613" s="32"/>
      <c r="BU10613" s="32"/>
      <c r="BV10613" s="32"/>
      <c r="BW10613" s="32"/>
      <c r="BX10613" s="32"/>
      <c r="BY10613" s="32"/>
      <c r="BZ10613" s="32"/>
    </row>
    <row r="10614" spans="66:78" x14ac:dyDescent="0.2">
      <c r="BN10614" s="32"/>
      <c r="BO10614" s="32"/>
      <c r="BP10614" s="32"/>
      <c r="BQ10614" s="32"/>
      <c r="BR10614" s="32"/>
      <c r="BS10614" s="32"/>
      <c r="BT10614" s="32"/>
      <c r="BU10614" s="32"/>
      <c r="BV10614" s="32"/>
      <c r="BW10614" s="32"/>
      <c r="BX10614" s="32"/>
      <c r="BY10614" s="32"/>
      <c r="BZ10614" s="32"/>
    </row>
    <row r="10615" spans="66:78" x14ac:dyDescent="0.2">
      <c r="BN10615" s="32"/>
      <c r="BO10615" s="32"/>
      <c r="BP10615" s="32"/>
      <c r="BQ10615" s="32"/>
      <c r="BR10615" s="32"/>
      <c r="BS10615" s="32"/>
      <c r="BT10615" s="32"/>
      <c r="BU10615" s="32"/>
      <c r="BV10615" s="32"/>
      <c r="BW10615" s="32"/>
      <c r="BX10615" s="32"/>
      <c r="BY10615" s="32"/>
      <c r="BZ10615" s="32"/>
    </row>
    <row r="10616" spans="66:78" x14ac:dyDescent="0.2">
      <c r="BN10616" s="32"/>
      <c r="BO10616" s="32"/>
      <c r="BP10616" s="32"/>
      <c r="BQ10616" s="32"/>
      <c r="BR10616" s="32"/>
      <c r="BS10616" s="32"/>
      <c r="BT10616" s="32"/>
      <c r="BU10616" s="32"/>
      <c r="BV10616" s="32"/>
      <c r="BW10616" s="32"/>
      <c r="BX10616" s="32"/>
      <c r="BY10616" s="32"/>
      <c r="BZ10616" s="32"/>
    </row>
    <row r="10617" spans="66:78" x14ac:dyDescent="0.2">
      <c r="BN10617" s="32"/>
      <c r="BO10617" s="32"/>
      <c r="BP10617" s="32"/>
      <c r="BQ10617" s="32"/>
      <c r="BR10617" s="32"/>
      <c r="BS10617" s="32"/>
      <c r="BT10617" s="32"/>
      <c r="BU10617" s="32"/>
      <c r="BV10617" s="32"/>
      <c r="BW10617" s="32"/>
      <c r="BX10617" s="32"/>
      <c r="BY10617" s="32"/>
      <c r="BZ10617" s="32"/>
    </row>
    <row r="10618" spans="66:78" x14ac:dyDescent="0.2">
      <c r="BN10618" s="32"/>
      <c r="BO10618" s="32"/>
      <c r="BP10618" s="32"/>
      <c r="BQ10618" s="32"/>
      <c r="BR10618" s="32"/>
      <c r="BS10618" s="32"/>
      <c r="BT10618" s="32"/>
      <c r="BU10618" s="32"/>
      <c r="BV10618" s="32"/>
      <c r="BW10618" s="32"/>
      <c r="BX10618" s="32"/>
      <c r="BY10618" s="32"/>
      <c r="BZ10618" s="32"/>
    </row>
    <row r="10619" spans="66:78" x14ac:dyDescent="0.2">
      <c r="BN10619" s="32"/>
      <c r="BO10619" s="32"/>
      <c r="BP10619" s="32"/>
      <c r="BQ10619" s="32"/>
      <c r="BR10619" s="32"/>
      <c r="BS10619" s="32"/>
      <c r="BT10619" s="32"/>
      <c r="BU10619" s="32"/>
      <c r="BV10619" s="32"/>
      <c r="BW10619" s="32"/>
      <c r="BX10619" s="32"/>
      <c r="BY10619" s="32"/>
      <c r="BZ10619" s="32"/>
    </row>
    <row r="10620" spans="66:78" x14ac:dyDescent="0.2">
      <c r="BN10620" s="32"/>
      <c r="BO10620" s="32"/>
      <c r="BP10620" s="32"/>
      <c r="BQ10620" s="32"/>
      <c r="BR10620" s="32"/>
      <c r="BS10620" s="32"/>
      <c r="BT10620" s="32"/>
      <c r="BU10620" s="32"/>
      <c r="BV10620" s="32"/>
      <c r="BW10620" s="32"/>
      <c r="BX10620" s="32"/>
      <c r="BY10620" s="32"/>
      <c r="BZ10620" s="32"/>
    </row>
    <row r="10621" spans="66:78" x14ac:dyDescent="0.2">
      <c r="BN10621" s="32"/>
      <c r="BO10621" s="32"/>
      <c r="BP10621" s="32"/>
      <c r="BQ10621" s="32"/>
      <c r="BR10621" s="32"/>
      <c r="BS10621" s="32"/>
      <c r="BT10621" s="32"/>
      <c r="BU10621" s="32"/>
      <c r="BV10621" s="32"/>
      <c r="BW10621" s="32"/>
      <c r="BX10621" s="32"/>
      <c r="BY10621" s="32"/>
      <c r="BZ10621" s="32"/>
    </row>
    <row r="10622" spans="66:78" x14ac:dyDescent="0.2">
      <c r="BN10622" s="32"/>
      <c r="BO10622" s="32"/>
      <c r="BP10622" s="32"/>
      <c r="BQ10622" s="32"/>
      <c r="BR10622" s="32"/>
      <c r="BS10622" s="32"/>
      <c r="BT10622" s="32"/>
      <c r="BU10622" s="32"/>
      <c r="BV10622" s="32"/>
      <c r="BW10622" s="32"/>
      <c r="BX10622" s="32"/>
      <c r="BY10622" s="32"/>
      <c r="BZ10622" s="32"/>
    </row>
    <row r="10623" spans="66:78" x14ac:dyDescent="0.2">
      <c r="BN10623" s="32"/>
      <c r="BO10623" s="32"/>
      <c r="BP10623" s="32"/>
      <c r="BQ10623" s="32"/>
      <c r="BR10623" s="32"/>
      <c r="BS10623" s="32"/>
      <c r="BT10623" s="32"/>
      <c r="BU10623" s="32"/>
      <c r="BV10623" s="32"/>
      <c r="BW10623" s="32"/>
      <c r="BX10623" s="32"/>
      <c r="BY10623" s="32"/>
      <c r="BZ10623" s="32"/>
    </row>
    <row r="10624" spans="66:78" x14ac:dyDescent="0.2">
      <c r="BN10624" s="32"/>
      <c r="BO10624" s="32"/>
      <c r="BP10624" s="32"/>
      <c r="BQ10624" s="32"/>
      <c r="BR10624" s="32"/>
      <c r="BS10624" s="32"/>
      <c r="BT10624" s="32"/>
      <c r="BU10624" s="32"/>
      <c r="BV10624" s="32"/>
      <c r="BW10624" s="32"/>
      <c r="BX10624" s="32"/>
      <c r="BY10624" s="32"/>
      <c r="BZ10624" s="32"/>
    </row>
    <row r="10625" spans="66:78" x14ac:dyDescent="0.2">
      <c r="BN10625" s="32"/>
      <c r="BO10625" s="32"/>
      <c r="BP10625" s="32"/>
      <c r="BQ10625" s="32"/>
      <c r="BR10625" s="32"/>
      <c r="BS10625" s="32"/>
      <c r="BT10625" s="32"/>
      <c r="BU10625" s="32"/>
      <c r="BV10625" s="32"/>
      <c r="BW10625" s="32"/>
      <c r="BX10625" s="32"/>
      <c r="BY10625" s="32"/>
      <c r="BZ10625" s="32"/>
    </row>
    <row r="10626" spans="66:78" x14ac:dyDescent="0.2">
      <c r="BN10626" s="32"/>
      <c r="BO10626" s="32"/>
      <c r="BP10626" s="32"/>
      <c r="BQ10626" s="32"/>
      <c r="BR10626" s="32"/>
      <c r="BS10626" s="32"/>
      <c r="BT10626" s="32"/>
      <c r="BU10626" s="32"/>
      <c r="BV10626" s="32"/>
      <c r="BW10626" s="32"/>
      <c r="BX10626" s="32"/>
      <c r="BY10626" s="32"/>
      <c r="BZ10626" s="32"/>
    </row>
    <row r="10627" spans="66:78" x14ac:dyDescent="0.2">
      <c r="BN10627" s="32"/>
      <c r="BO10627" s="32"/>
      <c r="BP10627" s="32"/>
      <c r="BQ10627" s="32"/>
      <c r="BR10627" s="32"/>
      <c r="BS10627" s="32"/>
      <c r="BT10627" s="32"/>
      <c r="BU10627" s="32"/>
      <c r="BV10627" s="32"/>
      <c r="BW10627" s="32"/>
      <c r="BX10627" s="32"/>
      <c r="BY10627" s="32"/>
      <c r="BZ10627" s="32"/>
    </row>
    <row r="10628" spans="66:78" x14ac:dyDescent="0.2">
      <c r="BN10628" s="32"/>
      <c r="BO10628" s="32"/>
      <c r="BP10628" s="32"/>
      <c r="BQ10628" s="32"/>
      <c r="BR10628" s="32"/>
      <c r="BS10628" s="32"/>
      <c r="BT10628" s="32"/>
      <c r="BU10628" s="32"/>
      <c r="BV10628" s="32"/>
      <c r="BW10628" s="32"/>
      <c r="BX10628" s="32"/>
      <c r="BY10628" s="32"/>
      <c r="BZ10628" s="32"/>
    </row>
    <row r="10629" spans="66:78" x14ac:dyDescent="0.2">
      <c r="BN10629" s="32"/>
      <c r="BO10629" s="32"/>
      <c r="BP10629" s="32"/>
      <c r="BQ10629" s="32"/>
      <c r="BR10629" s="32"/>
      <c r="BS10629" s="32"/>
      <c r="BT10629" s="32"/>
      <c r="BU10629" s="32"/>
      <c r="BV10629" s="32"/>
      <c r="BW10629" s="32"/>
      <c r="BX10629" s="32"/>
      <c r="BY10629" s="32"/>
      <c r="BZ10629" s="32"/>
    </row>
    <row r="10630" spans="66:78" x14ac:dyDescent="0.2">
      <c r="BN10630" s="32"/>
      <c r="BO10630" s="32"/>
      <c r="BP10630" s="32"/>
      <c r="BQ10630" s="32"/>
      <c r="BR10630" s="32"/>
      <c r="BS10630" s="32"/>
      <c r="BT10630" s="32"/>
      <c r="BU10630" s="32"/>
      <c r="BV10630" s="32"/>
      <c r="BW10630" s="32"/>
      <c r="BX10630" s="32"/>
      <c r="BY10630" s="32"/>
      <c r="BZ10630" s="32"/>
    </row>
    <row r="10631" spans="66:78" x14ac:dyDescent="0.2">
      <c r="BN10631" s="32"/>
      <c r="BO10631" s="32"/>
      <c r="BP10631" s="32"/>
      <c r="BQ10631" s="32"/>
      <c r="BR10631" s="32"/>
      <c r="BS10631" s="32"/>
      <c r="BT10631" s="32"/>
      <c r="BU10631" s="32"/>
      <c r="BV10631" s="32"/>
      <c r="BW10631" s="32"/>
      <c r="BX10631" s="32"/>
      <c r="BY10631" s="32"/>
      <c r="BZ10631" s="32"/>
    </row>
    <row r="10632" spans="66:78" x14ac:dyDescent="0.2">
      <c r="BN10632" s="32"/>
      <c r="BO10632" s="32"/>
      <c r="BP10632" s="32"/>
      <c r="BQ10632" s="32"/>
      <c r="BR10632" s="32"/>
      <c r="BS10632" s="32"/>
      <c r="BT10632" s="32"/>
      <c r="BU10632" s="32"/>
      <c r="BV10632" s="32"/>
      <c r="BW10632" s="32"/>
      <c r="BX10632" s="32"/>
      <c r="BY10632" s="32"/>
      <c r="BZ10632" s="32"/>
    </row>
    <row r="10633" spans="66:78" x14ac:dyDescent="0.2">
      <c r="BN10633" s="32"/>
      <c r="BO10633" s="32"/>
      <c r="BP10633" s="32"/>
      <c r="BQ10633" s="32"/>
      <c r="BR10633" s="32"/>
      <c r="BS10633" s="32"/>
      <c r="BT10633" s="32"/>
      <c r="BU10633" s="32"/>
      <c r="BV10633" s="32"/>
      <c r="BW10633" s="32"/>
      <c r="BX10633" s="32"/>
      <c r="BY10633" s="32"/>
      <c r="BZ10633" s="32"/>
    </row>
    <row r="10634" spans="66:78" x14ac:dyDescent="0.2">
      <c r="BN10634" s="32"/>
      <c r="BO10634" s="32"/>
      <c r="BP10634" s="32"/>
      <c r="BQ10634" s="32"/>
      <c r="BR10634" s="32"/>
      <c r="BS10634" s="32"/>
      <c r="BT10634" s="32"/>
      <c r="BU10634" s="32"/>
      <c r="BV10634" s="32"/>
      <c r="BW10634" s="32"/>
      <c r="BX10634" s="32"/>
      <c r="BY10634" s="32"/>
      <c r="BZ10634" s="32"/>
    </row>
    <row r="10635" spans="66:78" x14ac:dyDescent="0.2">
      <c r="BN10635" s="32"/>
      <c r="BO10635" s="32"/>
      <c r="BP10635" s="32"/>
      <c r="BQ10635" s="32"/>
      <c r="BR10635" s="32"/>
      <c r="BS10635" s="32"/>
      <c r="BT10635" s="32"/>
      <c r="BU10635" s="32"/>
      <c r="BV10635" s="32"/>
      <c r="BW10635" s="32"/>
      <c r="BX10635" s="32"/>
      <c r="BY10635" s="32"/>
      <c r="BZ10635" s="32"/>
    </row>
    <row r="10636" spans="66:78" x14ac:dyDescent="0.2">
      <c r="BN10636" s="32"/>
      <c r="BO10636" s="32"/>
      <c r="BP10636" s="32"/>
      <c r="BQ10636" s="32"/>
      <c r="BR10636" s="32"/>
      <c r="BS10636" s="32"/>
      <c r="BT10636" s="32"/>
      <c r="BU10636" s="32"/>
      <c r="BV10636" s="32"/>
      <c r="BW10636" s="32"/>
      <c r="BX10636" s="32"/>
      <c r="BY10636" s="32"/>
      <c r="BZ10636" s="32"/>
    </row>
    <row r="10637" spans="66:78" x14ac:dyDescent="0.2">
      <c r="BN10637" s="32"/>
      <c r="BO10637" s="32"/>
      <c r="BP10637" s="32"/>
      <c r="BQ10637" s="32"/>
      <c r="BR10637" s="32"/>
      <c r="BS10637" s="32"/>
      <c r="BT10637" s="32"/>
      <c r="BU10637" s="32"/>
      <c r="BV10637" s="32"/>
      <c r="BW10637" s="32"/>
      <c r="BX10637" s="32"/>
      <c r="BY10637" s="32"/>
      <c r="BZ10637" s="32"/>
    </row>
    <row r="10638" spans="66:78" x14ac:dyDescent="0.2">
      <c r="BN10638" s="32"/>
      <c r="BO10638" s="32"/>
      <c r="BP10638" s="32"/>
      <c r="BQ10638" s="32"/>
      <c r="BR10638" s="32"/>
      <c r="BS10638" s="32"/>
      <c r="BT10638" s="32"/>
      <c r="BU10638" s="32"/>
      <c r="BV10638" s="32"/>
      <c r="BW10638" s="32"/>
      <c r="BX10638" s="32"/>
      <c r="BY10638" s="32"/>
      <c r="BZ10638" s="32"/>
    </row>
    <row r="10639" spans="66:78" x14ac:dyDescent="0.2">
      <c r="BN10639" s="32"/>
      <c r="BO10639" s="32"/>
      <c r="BP10639" s="32"/>
      <c r="BQ10639" s="32"/>
      <c r="BR10639" s="32"/>
      <c r="BS10639" s="32"/>
      <c r="BT10639" s="32"/>
      <c r="BU10639" s="32"/>
      <c r="BV10639" s="32"/>
      <c r="BW10639" s="32"/>
      <c r="BX10639" s="32"/>
      <c r="BY10639" s="32"/>
      <c r="BZ10639" s="32"/>
    </row>
    <row r="10640" spans="66:78" x14ac:dyDescent="0.2">
      <c r="BN10640" s="32"/>
      <c r="BO10640" s="32"/>
      <c r="BP10640" s="32"/>
      <c r="BQ10640" s="32"/>
      <c r="BR10640" s="32"/>
      <c r="BS10640" s="32"/>
      <c r="BT10640" s="32"/>
      <c r="BU10640" s="32"/>
      <c r="BV10640" s="32"/>
      <c r="BW10640" s="32"/>
      <c r="BX10640" s="32"/>
      <c r="BY10640" s="32"/>
      <c r="BZ10640" s="32"/>
    </row>
    <row r="10641" spans="66:78" x14ac:dyDescent="0.2">
      <c r="BN10641" s="32"/>
      <c r="BO10641" s="32"/>
      <c r="BP10641" s="32"/>
      <c r="BQ10641" s="32"/>
      <c r="BR10641" s="32"/>
      <c r="BS10641" s="32"/>
      <c r="BT10641" s="32"/>
      <c r="BU10641" s="32"/>
      <c r="BV10641" s="32"/>
      <c r="BW10641" s="32"/>
      <c r="BX10641" s="32"/>
      <c r="BY10641" s="32"/>
      <c r="BZ10641" s="32"/>
    </row>
    <row r="10642" spans="66:78" x14ac:dyDescent="0.2">
      <c r="BN10642" s="32"/>
      <c r="BO10642" s="32"/>
      <c r="BP10642" s="32"/>
      <c r="BQ10642" s="32"/>
      <c r="BR10642" s="32"/>
      <c r="BS10642" s="32"/>
      <c r="BT10642" s="32"/>
      <c r="BU10642" s="32"/>
      <c r="BV10642" s="32"/>
      <c r="BW10642" s="32"/>
      <c r="BX10642" s="32"/>
      <c r="BY10642" s="32"/>
      <c r="BZ10642" s="32"/>
    </row>
    <row r="10643" spans="66:78" x14ac:dyDescent="0.2">
      <c r="BN10643" s="32"/>
      <c r="BO10643" s="32"/>
      <c r="BP10643" s="32"/>
      <c r="BQ10643" s="32"/>
      <c r="BR10643" s="32"/>
      <c r="BS10643" s="32"/>
      <c r="BT10643" s="32"/>
      <c r="BU10643" s="32"/>
      <c r="BV10643" s="32"/>
      <c r="BW10643" s="32"/>
      <c r="BX10643" s="32"/>
      <c r="BY10643" s="32"/>
      <c r="BZ10643" s="32"/>
    </row>
    <row r="10644" spans="66:78" x14ac:dyDescent="0.2">
      <c r="BN10644" s="32"/>
      <c r="BO10644" s="32"/>
      <c r="BP10644" s="32"/>
      <c r="BQ10644" s="32"/>
      <c r="BR10644" s="32"/>
      <c r="BS10644" s="32"/>
      <c r="BT10644" s="32"/>
      <c r="BU10644" s="32"/>
      <c r="BV10644" s="32"/>
      <c r="BW10644" s="32"/>
      <c r="BX10644" s="32"/>
      <c r="BY10644" s="32"/>
      <c r="BZ10644" s="32"/>
    </row>
    <row r="10645" spans="66:78" x14ac:dyDescent="0.2">
      <c r="BN10645" s="32"/>
      <c r="BO10645" s="32"/>
      <c r="BP10645" s="32"/>
      <c r="BQ10645" s="32"/>
      <c r="BR10645" s="32"/>
      <c r="BS10645" s="32"/>
      <c r="BT10645" s="32"/>
      <c r="BU10645" s="32"/>
      <c r="BV10645" s="32"/>
      <c r="BW10645" s="32"/>
      <c r="BX10645" s="32"/>
      <c r="BY10645" s="32"/>
      <c r="BZ10645" s="32"/>
    </row>
    <row r="10646" spans="66:78" x14ac:dyDescent="0.2">
      <c r="BN10646" s="32"/>
      <c r="BO10646" s="32"/>
      <c r="BP10646" s="32"/>
      <c r="BQ10646" s="32"/>
      <c r="BR10646" s="32"/>
      <c r="BS10646" s="32"/>
      <c r="BT10646" s="32"/>
      <c r="BU10646" s="32"/>
      <c r="BV10646" s="32"/>
      <c r="BW10646" s="32"/>
      <c r="BX10646" s="32"/>
      <c r="BY10646" s="32"/>
      <c r="BZ10646" s="32"/>
    </row>
    <row r="10647" spans="66:78" x14ac:dyDescent="0.2">
      <c r="BN10647" s="32"/>
      <c r="BO10647" s="32"/>
      <c r="BP10647" s="32"/>
      <c r="BQ10647" s="32"/>
      <c r="BR10647" s="32"/>
      <c r="BS10647" s="32"/>
      <c r="BT10647" s="32"/>
      <c r="BU10647" s="32"/>
      <c r="BV10647" s="32"/>
      <c r="BW10647" s="32"/>
      <c r="BX10647" s="32"/>
      <c r="BY10647" s="32"/>
      <c r="BZ10647" s="32"/>
    </row>
    <row r="10648" spans="66:78" x14ac:dyDescent="0.2">
      <c r="BN10648" s="32"/>
      <c r="BO10648" s="32"/>
      <c r="BP10648" s="32"/>
      <c r="BQ10648" s="32"/>
      <c r="BR10648" s="32"/>
      <c r="BS10648" s="32"/>
      <c r="BT10648" s="32"/>
      <c r="BU10648" s="32"/>
      <c r="BV10648" s="32"/>
      <c r="BW10648" s="32"/>
      <c r="BX10648" s="32"/>
      <c r="BY10648" s="32"/>
      <c r="BZ10648" s="32"/>
    </row>
    <row r="10649" spans="66:78" x14ac:dyDescent="0.2">
      <c r="BN10649" s="32"/>
      <c r="BO10649" s="32"/>
      <c r="BP10649" s="32"/>
      <c r="BQ10649" s="32"/>
      <c r="BR10649" s="32"/>
      <c r="BS10649" s="32"/>
      <c r="BT10649" s="32"/>
      <c r="BU10649" s="32"/>
      <c r="BV10649" s="32"/>
      <c r="BW10649" s="32"/>
      <c r="BX10649" s="32"/>
      <c r="BY10649" s="32"/>
      <c r="BZ10649" s="32"/>
    </row>
    <row r="10650" spans="66:78" x14ac:dyDescent="0.2">
      <c r="BN10650" s="32"/>
      <c r="BO10650" s="32"/>
      <c r="BP10650" s="32"/>
      <c r="BQ10650" s="32"/>
      <c r="BR10650" s="32"/>
      <c r="BS10650" s="32"/>
      <c r="BT10650" s="32"/>
      <c r="BU10650" s="32"/>
      <c r="BV10650" s="32"/>
      <c r="BW10650" s="32"/>
      <c r="BX10650" s="32"/>
      <c r="BY10650" s="32"/>
      <c r="BZ10650" s="32"/>
    </row>
    <row r="10651" spans="66:78" x14ac:dyDescent="0.2">
      <c r="BN10651" s="32"/>
      <c r="BO10651" s="32"/>
      <c r="BP10651" s="32"/>
      <c r="BQ10651" s="32"/>
      <c r="BR10651" s="32"/>
      <c r="BS10651" s="32"/>
      <c r="BT10651" s="32"/>
      <c r="BU10651" s="32"/>
      <c r="BV10651" s="32"/>
      <c r="BW10651" s="32"/>
      <c r="BX10651" s="32"/>
      <c r="BY10651" s="32"/>
      <c r="BZ10651" s="32"/>
    </row>
    <row r="10652" spans="66:78" x14ac:dyDescent="0.2">
      <c r="BN10652" s="32"/>
      <c r="BO10652" s="32"/>
      <c r="BP10652" s="32"/>
      <c r="BQ10652" s="32"/>
      <c r="BR10652" s="32"/>
      <c r="BS10652" s="32"/>
      <c r="BT10652" s="32"/>
      <c r="BU10652" s="32"/>
      <c r="BV10652" s="32"/>
      <c r="BW10652" s="32"/>
      <c r="BX10652" s="32"/>
      <c r="BY10652" s="32"/>
      <c r="BZ10652" s="32"/>
    </row>
    <row r="10653" spans="66:78" x14ac:dyDescent="0.2">
      <c r="BN10653" s="32"/>
      <c r="BO10653" s="32"/>
      <c r="BP10653" s="32"/>
      <c r="BQ10653" s="32"/>
      <c r="BR10653" s="32"/>
      <c r="BS10653" s="32"/>
      <c r="BT10653" s="32"/>
      <c r="BU10653" s="32"/>
      <c r="BV10653" s="32"/>
      <c r="BW10653" s="32"/>
      <c r="BX10653" s="32"/>
      <c r="BY10653" s="32"/>
      <c r="BZ10653" s="32"/>
    </row>
    <row r="10654" spans="66:78" x14ac:dyDescent="0.2">
      <c r="BN10654" s="32"/>
      <c r="BO10654" s="32"/>
      <c r="BP10654" s="32"/>
      <c r="BQ10654" s="32"/>
      <c r="BR10654" s="32"/>
      <c r="BS10654" s="32"/>
      <c r="BT10654" s="32"/>
      <c r="BU10654" s="32"/>
      <c r="BV10654" s="32"/>
      <c r="BW10654" s="32"/>
      <c r="BX10654" s="32"/>
      <c r="BY10654" s="32"/>
      <c r="BZ10654" s="32"/>
    </row>
    <row r="10655" spans="66:78" x14ac:dyDescent="0.2">
      <c r="BN10655" s="32"/>
      <c r="BO10655" s="32"/>
      <c r="BP10655" s="32"/>
      <c r="BQ10655" s="32"/>
      <c r="BR10655" s="32"/>
      <c r="BS10655" s="32"/>
      <c r="BT10655" s="32"/>
      <c r="BU10655" s="32"/>
      <c r="BV10655" s="32"/>
      <c r="BW10655" s="32"/>
      <c r="BX10655" s="32"/>
      <c r="BY10655" s="32"/>
      <c r="BZ10655" s="32"/>
    </row>
    <row r="10656" spans="66:78" x14ac:dyDescent="0.2">
      <c r="BN10656" s="32"/>
      <c r="BO10656" s="32"/>
      <c r="BP10656" s="32"/>
      <c r="BQ10656" s="32"/>
      <c r="BR10656" s="32"/>
      <c r="BS10656" s="32"/>
      <c r="BT10656" s="32"/>
      <c r="BU10656" s="32"/>
      <c r="BV10656" s="32"/>
      <c r="BW10656" s="32"/>
      <c r="BX10656" s="32"/>
      <c r="BY10656" s="32"/>
      <c r="BZ10656" s="32"/>
    </row>
    <row r="10657" spans="66:78" x14ac:dyDescent="0.2">
      <c r="BN10657" s="32"/>
      <c r="BO10657" s="32"/>
      <c r="BP10657" s="32"/>
      <c r="BQ10657" s="32"/>
      <c r="BR10657" s="32"/>
      <c r="BS10657" s="32"/>
      <c r="BT10657" s="32"/>
      <c r="BU10657" s="32"/>
      <c r="BV10657" s="32"/>
      <c r="BW10657" s="32"/>
      <c r="BX10657" s="32"/>
      <c r="BY10657" s="32"/>
      <c r="BZ10657" s="32"/>
    </row>
    <row r="10658" spans="66:78" x14ac:dyDescent="0.2">
      <c r="BN10658" s="32"/>
      <c r="BO10658" s="32"/>
      <c r="BP10658" s="32"/>
      <c r="BQ10658" s="32"/>
      <c r="BR10658" s="32"/>
      <c r="BS10658" s="32"/>
      <c r="BT10658" s="32"/>
      <c r="BU10658" s="32"/>
      <c r="BV10658" s="32"/>
      <c r="BW10658" s="32"/>
      <c r="BX10658" s="32"/>
      <c r="BY10658" s="32"/>
      <c r="BZ10658" s="32"/>
    </row>
    <row r="10659" spans="66:78" x14ac:dyDescent="0.2">
      <c r="BN10659" s="32"/>
      <c r="BO10659" s="32"/>
      <c r="BP10659" s="32"/>
      <c r="BQ10659" s="32"/>
      <c r="BR10659" s="32"/>
      <c r="BS10659" s="32"/>
      <c r="BT10659" s="32"/>
      <c r="BU10659" s="32"/>
      <c r="BV10659" s="32"/>
      <c r="BW10659" s="32"/>
      <c r="BX10659" s="32"/>
      <c r="BY10659" s="32"/>
      <c r="BZ10659" s="32"/>
    </row>
    <row r="10660" spans="66:78" x14ac:dyDescent="0.2">
      <c r="BN10660" s="32"/>
      <c r="BO10660" s="32"/>
      <c r="BP10660" s="32"/>
      <c r="BQ10660" s="32"/>
      <c r="BR10660" s="32"/>
      <c r="BS10660" s="32"/>
      <c r="BT10660" s="32"/>
      <c r="BU10660" s="32"/>
      <c r="BV10660" s="32"/>
      <c r="BW10660" s="32"/>
      <c r="BX10660" s="32"/>
      <c r="BY10660" s="32"/>
      <c r="BZ10660" s="32"/>
    </row>
    <row r="10661" spans="66:78" x14ac:dyDescent="0.2">
      <c r="BN10661" s="32"/>
      <c r="BO10661" s="32"/>
      <c r="BP10661" s="32"/>
      <c r="BQ10661" s="32"/>
      <c r="BR10661" s="32"/>
      <c r="BS10661" s="32"/>
      <c r="BT10661" s="32"/>
      <c r="BU10661" s="32"/>
      <c r="BV10661" s="32"/>
      <c r="BW10661" s="32"/>
      <c r="BX10661" s="32"/>
      <c r="BY10661" s="32"/>
      <c r="BZ10661" s="32"/>
    </row>
    <row r="10662" spans="66:78" x14ac:dyDescent="0.2">
      <c r="BN10662" s="32"/>
      <c r="BO10662" s="32"/>
      <c r="BP10662" s="32"/>
      <c r="BQ10662" s="32"/>
      <c r="BR10662" s="32"/>
      <c r="BS10662" s="32"/>
      <c r="BT10662" s="32"/>
      <c r="BU10662" s="32"/>
      <c r="BV10662" s="32"/>
      <c r="BW10662" s="32"/>
      <c r="BX10662" s="32"/>
      <c r="BY10662" s="32"/>
      <c r="BZ10662" s="32"/>
    </row>
    <row r="10663" spans="66:78" x14ac:dyDescent="0.2">
      <c r="BN10663" s="32"/>
      <c r="BO10663" s="32"/>
      <c r="BP10663" s="32"/>
      <c r="BQ10663" s="32"/>
      <c r="BR10663" s="32"/>
      <c r="BS10663" s="32"/>
      <c r="BT10663" s="32"/>
      <c r="BU10663" s="32"/>
      <c r="BV10663" s="32"/>
      <c r="BW10663" s="32"/>
      <c r="BX10663" s="32"/>
      <c r="BY10663" s="32"/>
      <c r="BZ10663" s="32"/>
    </row>
    <row r="10664" spans="66:78" x14ac:dyDescent="0.2">
      <c r="BN10664" s="32"/>
      <c r="BO10664" s="32"/>
      <c r="BP10664" s="32"/>
      <c r="BQ10664" s="32"/>
      <c r="BR10664" s="32"/>
      <c r="BS10664" s="32"/>
      <c r="BT10664" s="32"/>
      <c r="BU10664" s="32"/>
      <c r="BV10664" s="32"/>
      <c r="BW10664" s="32"/>
      <c r="BX10664" s="32"/>
      <c r="BY10664" s="32"/>
      <c r="BZ10664" s="32"/>
    </row>
    <row r="10665" spans="66:78" x14ac:dyDescent="0.2">
      <c r="BN10665" s="32"/>
      <c r="BO10665" s="32"/>
      <c r="BP10665" s="32"/>
      <c r="BQ10665" s="32"/>
      <c r="BR10665" s="32"/>
      <c r="BS10665" s="32"/>
      <c r="BT10665" s="32"/>
      <c r="BU10665" s="32"/>
      <c r="BV10665" s="32"/>
      <c r="BW10665" s="32"/>
      <c r="BX10665" s="32"/>
      <c r="BY10665" s="32"/>
      <c r="BZ10665" s="32"/>
    </row>
    <row r="10666" spans="66:78" x14ac:dyDescent="0.2">
      <c r="BN10666" s="32"/>
      <c r="BO10666" s="32"/>
      <c r="BP10666" s="32"/>
      <c r="BQ10666" s="32"/>
      <c r="BR10666" s="32"/>
      <c r="BS10666" s="32"/>
      <c r="BT10666" s="32"/>
      <c r="BU10666" s="32"/>
      <c r="BV10666" s="32"/>
      <c r="BW10666" s="32"/>
      <c r="BX10666" s="32"/>
      <c r="BY10666" s="32"/>
      <c r="BZ10666" s="32"/>
    </row>
    <row r="10667" spans="66:78" x14ac:dyDescent="0.2">
      <c r="BN10667" s="32"/>
      <c r="BO10667" s="32"/>
      <c r="BP10667" s="32"/>
      <c r="BQ10667" s="32"/>
      <c r="BR10667" s="32"/>
      <c r="BS10667" s="32"/>
      <c r="BT10667" s="32"/>
      <c r="BU10667" s="32"/>
      <c r="BV10667" s="32"/>
      <c r="BW10667" s="32"/>
      <c r="BX10667" s="32"/>
      <c r="BY10667" s="32"/>
      <c r="BZ10667" s="32"/>
    </row>
    <row r="10668" spans="66:78" x14ac:dyDescent="0.2">
      <c r="BN10668" s="32"/>
      <c r="BO10668" s="32"/>
      <c r="BP10668" s="32"/>
      <c r="BQ10668" s="32"/>
      <c r="BR10668" s="32"/>
      <c r="BS10668" s="32"/>
      <c r="BT10668" s="32"/>
      <c r="BU10668" s="32"/>
      <c r="BV10668" s="32"/>
      <c r="BW10668" s="32"/>
      <c r="BX10668" s="32"/>
      <c r="BY10668" s="32"/>
      <c r="BZ10668" s="32"/>
    </row>
    <row r="10669" spans="66:78" x14ac:dyDescent="0.2">
      <c r="BN10669" s="32"/>
      <c r="BO10669" s="32"/>
      <c r="BP10669" s="32"/>
      <c r="BQ10669" s="32"/>
      <c r="BR10669" s="32"/>
      <c r="BS10669" s="32"/>
      <c r="BT10669" s="32"/>
      <c r="BU10669" s="32"/>
      <c r="BV10669" s="32"/>
      <c r="BW10669" s="32"/>
      <c r="BX10669" s="32"/>
      <c r="BY10669" s="32"/>
      <c r="BZ10669" s="32"/>
    </row>
    <row r="10670" spans="66:78" x14ac:dyDescent="0.2">
      <c r="BN10670" s="32"/>
      <c r="BO10670" s="32"/>
      <c r="BP10670" s="32"/>
      <c r="BQ10670" s="32"/>
      <c r="BR10670" s="32"/>
      <c r="BS10670" s="32"/>
      <c r="BT10670" s="32"/>
      <c r="BU10670" s="32"/>
      <c r="BV10670" s="32"/>
      <c r="BW10670" s="32"/>
      <c r="BX10670" s="32"/>
      <c r="BY10670" s="32"/>
      <c r="BZ10670" s="32"/>
    </row>
    <row r="10671" spans="66:78" x14ac:dyDescent="0.2">
      <c r="BN10671" s="32"/>
      <c r="BO10671" s="32"/>
      <c r="BP10671" s="32"/>
      <c r="BQ10671" s="32"/>
      <c r="BR10671" s="32"/>
      <c r="BS10671" s="32"/>
      <c r="BT10671" s="32"/>
      <c r="BU10671" s="32"/>
      <c r="BV10671" s="32"/>
      <c r="BW10671" s="32"/>
      <c r="BX10671" s="32"/>
      <c r="BY10671" s="32"/>
      <c r="BZ10671" s="32"/>
    </row>
    <row r="10672" spans="66:78" x14ac:dyDescent="0.2">
      <c r="BN10672" s="32"/>
      <c r="BO10672" s="32"/>
      <c r="BP10672" s="32"/>
      <c r="BQ10672" s="32"/>
      <c r="BR10672" s="32"/>
      <c r="BS10672" s="32"/>
      <c r="BT10672" s="32"/>
      <c r="BU10672" s="32"/>
      <c r="BV10672" s="32"/>
      <c r="BW10672" s="32"/>
      <c r="BX10672" s="32"/>
      <c r="BY10672" s="32"/>
      <c r="BZ10672" s="32"/>
    </row>
    <row r="10673" spans="66:78" x14ac:dyDescent="0.2">
      <c r="BN10673" s="32"/>
      <c r="BO10673" s="32"/>
      <c r="BP10673" s="32"/>
      <c r="BQ10673" s="32"/>
      <c r="BR10673" s="32"/>
      <c r="BS10673" s="32"/>
      <c r="BT10673" s="32"/>
      <c r="BU10673" s="32"/>
      <c r="BV10673" s="32"/>
      <c r="BW10673" s="32"/>
      <c r="BX10673" s="32"/>
      <c r="BY10673" s="32"/>
      <c r="BZ10673" s="32"/>
    </row>
    <row r="10674" spans="66:78" x14ac:dyDescent="0.2">
      <c r="BN10674" s="32"/>
      <c r="BO10674" s="32"/>
      <c r="BP10674" s="32"/>
      <c r="BQ10674" s="32"/>
      <c r="BR10674" s="32"/>
      <c r="BS10674" s="32"/>
      <c r="BT10674" s="32"/>
      <c r="BU10674" s="32"/>
      <c r="BV10674" s="32"/>
      <c r="BW10674" s="32"/>
      <c r="BX10674" s="32"/>
      <c r="BY10674" s="32"/>
      <c r="BZ10674" s="32"/>
    </row>
    <row r="10675" spans="66:78" x14ac:dyDescent="0.2">
      <c r="BN10675" s="32"/>
      <c r="BO10675" s="32"/>
      <c r="BP10675" s="32"/>
      <c r="BQ10675" s="32"/>
      <c r="BR10675" s="32"/>
      <c r="BS10675" s="32"/>
      <c r="BT10675" s="32"/>
      <c r="BU10675" s="32"/>
      <c r="BV10675" s="32"/>
      <c r="BW10675" s="32"/>
      <c r="BX10675" s="32"/>
      <c r="BY10675" s="32"/>
      <c r="BZ10675" s="32"/>
    </row>
    <row r="10676" spans="66:78" x14ac:dyDescent="0.2">
      <c r="BN10676" s="32"/>
      <c r="BO10676" s="32"/>
      <c r="BP10676" s="32"/>
      <c r="BQ10676" s="32"/>
      <c r="BR10676" s="32"/>
      <c r="BS10676" s="32"/>
      <c r="BT10676" s="32"/>
      <c r="BU10676" s="32"/>
      <c r="BV10676" s="32"/>
      <c r="BW10676" s="32"/>
      <c r="BX10676" s="32"/>
      <c r="BY10676" s="32"/>
      <c r="BZ10676" s="32"/>
    </row>
    <row r="10677" spans="66:78" x14ac:dyDescent="0.2">
      <c r="BN10677" s="32"/>
      <c r="BO10677" s="32"/>
      <c r="BP10677" s="32"/>
      <c r="BQ10677" s="32"/>
      <c r="BR10677" s="32"/>
      <c r="BS10677" s="32"/>
      <c r="BT10677" s="32"/>
      <c r="BU10677" s="32"/>
      <c r="BV10677" s="32"/>
      <c r="BW10677" s="32"/>
      <c r="BX10677" s="32"/>
      <c r="BY10677" s="32"/>
      <c r="BZ10677" s="32"/>
    </row>
    <row r="10678" spans="66:78" x14ac:dyDescent="0.2">
      <c r="BN10678" s="32"/>
      <c r="BO10678" s="32"/>
      <c r="BP10678" s="32"/>
      <c r="BQ10678" s="32"/>
      <c r="BR10678" s="32"/>
      <c r="BS10678" s="32"/>
      <c r="BT10678" s="32"/>
      <c r="BU10678" s="32"/>
      <c r="BV10678" s="32"/>
      <c r="BW10678" s="32"/>
      <c r="BX10678" s="32"/>
      <c r="BY10678" s="32"/>
      <c r="BZ10678" s="32"/>
    </row>
    <row r="10679" spans="66:78" x14ac:dyDescent="0.2">
      <c r="BN10679" s="32"/>
      <c r="BO10679" s="32"/>
      <c r="BP10679" s="32"/>
      <c r="BQ10679" s="32"/>
      <c r="BR10679" s="32"/>
      <c r="BS10679" s="32"/>
      <c r="BT10679" s="32"/>
      <c r="BU10679" s="32"/>
      <c r="BV10679" s="32"/>
      <c r="BW10679" s="32"/>
      <c r="BX10679" s="32"/>
      <c r="BY10679" s="32"/>
      <c r="BZ10679" s="32"/>
    </row>
    <row r="10680" spans="66:78" x14ac:dyDescent="0.2">
      <c r="BN10680" s="32"/>
      <c r="BO10680" s="32"/>
      <c r="BP10680" s="32"/>
      <c r="BQ10680" s="32"/>
      <c r="BR10680" s="32"/>
      <c r="BS10680" s="32"/>
      <c r="BT10680" s="32"/>
      <c r="BU10680" s="32"/>
      <c r="BV10680" s="32"/>
      <c r="BW10680" s="32"/>
      <c r="BX10680" s="32"/>
      <c r="BY10680" s="32"/>
      <c r="BZ10680" s="32"/>
    </row>
    <row r="10681" spans="66:78" x14ac:dyDescent="0.2">
      <c r="BN10681" s="32"/>
      <c r="BO10681" s="32"/>
      <c r="BP10681" s="32"/>
      <c r="BQ10681" s="32"/>
      <c r="BR10681" s="32"/>
      <c r="BS10681" s="32"/>
      <c r="BT10681" s="32"/>
      <c r="BU10681" s="32"/>
      <c r="BV10681" s="32"/>
      <c r="BW10681" s="32"/>
      <c r="BX10681" s="32"/>
      <c r="BY10681" s="32"/>
      <c r="BZ10681" s="32"/>
    </row>
    <row r="10682" spans="66:78" x14ac:dyDescent="0.2">
      <c r="BN10682" s="32"/>
      <c r="BO10682" s="32"/>
      <c r="BP10682" s="32"/>
      <c r="BQ10682" s="32"/>
      <c r="BR10682" s="32"/>
      <c r="BS10682" s="32"/>
      <c r="BT10682" s="32"/>
      <c r="BU10682" s="32"/>
      <c r="BV10682" s="32"/>
      <c r="BW10682" s="32"/>
      <c r="BX10682" s="32"/>
      <c r="BY10682" s="32"/>
      <c r="BZ10682" s="32"/>
    </row>
    <row r="10683" spans="66:78" x14ac:dyDescent="0.2">
      <c r="BN10683" s="32"/>
      <c r="BO10683" s="32"/>
      <c r="BP10683" s="32"/>
      <c r="BQ10683" s="32"/>
      <c r="BR10683" s="32"/>
      <c r="BS10683" s="32"/>
      <c r="BT10683" s="32"/>
      <c r="BU10683" s="32"/>
      <c r="BV10683" s="32"/>
      <c r="BW10683" s="32"/>
      <c r="BX10683" s="32"/>
      <c r="BY10683" s="32"/>
      <c r="BZ10683" s="32"/>
    </row>
    <row r="10684" spans="66:78" x14ac:dyDescent="0.2">
      <c r="BN10684" s="32"/>
      <c r="BO10684" s="32"/>
      <c r="BP10684" s="32"/>
      <c r="BQ10684" s="32"/>
      <c r="BR10684" s="32"/>
      <c r="BS10684" s="32"/>
      <c r="BT10684" s="32"/>
      <c r="BU10684" s="32"/>
      <c r="BV10684" s="32"/>
      <c r="BW10684" s="32"/>
      <c r="BX10684" s="32"/>
      <c r="BY10684" s="32"/>
      <c r="BZ10684" s="32"/>
    </row>
    <row r="10685" spans="66:78" x14ac:dyDescent="0.2">
      <c r="BN10685" s="32"/>
      <c r="BO10685" s="32"/>
      <c r="BP10685" s="32"/>
      <c r="BQ10685" s="32"/>
      <c r="BR10685" s="32"/>
      <c r="BS10685" s="32"/>
      <c r="BT10685" s="32"/>
      <c r="BU10685" s="32"/>
      <c r="BV10685" s="32"/>
      <c r="BW10685" s="32"/>
      <c r="BX10685" s="32"/>
      <c r="BY10685" s="32"/>
      <c r="BZ10685" s="32"/>
    </row>
    <row r="10686" spans="66:78" x14ac:dyDescent="0.2">
      <c r="BN10686" s="32"/>
      <c r="BO10686" s="32"/>
      <c r="BP10686" s="32"/>
      <c r="BQ10686" s="32"/>
      <c r="BR10686" s="32"/>
      <c r="BS10686" s="32"/>
      <c r="BT10686" s="32"/>
      <c r="BU10686" s="32"/>
      <c r="BV10686" s="32"/>
      <c r="BW10686" s="32"/>
      <c r="BX10686" s="32"/>
      <c r="BY10686" s="32"/>
      <c r="BZ10686" s="32"/>
    </row>
    <row r="10687" spans="66:78" x14ac:dyDescent="0.2">
      <c r="BN10687" s="32"/>
      <c r="BO10687" s="32"/>
      <c r="BP10687" s="32"/>
      <c r="BQ10687" s="32"/>
      <c r="BR10687" s="32"/>
      <c r="BS10687" s="32"/>
      <c r="BT10687" s="32"/>
      <c r="BU10687" s="32"/>
      <c r="BV10687" s="32"/>
      <c r="BW10687" s="32"/>
      <c r="BX10687" s="32"/>
      <c r="BY10687" s="32"/>
      <c r="BZ10687" s="32"/>
    </row>
    <row r="10688" spans="66:78" x14ac:dyDescent="0.2">
      <c r="BN10688" s="32"/>
      <c r="BO10688" s="32"/>
      <c r="BP10688" s="32"/>
      <c r="BQ10688" s="32"/>
      <c r="BR10688" s="32"/>
      <c r="BS10688" s="32"/>
      <c r="BT10688" s="32"/>
      <c r="BU10688" s="32"/>
      <c r="BV10688" s="32"/>
      <c r="BW10688" s="32"/>
      <c r="BX10688" s="32"/>
      <c r="BY10688" s="32"/>
      <c r="BZ10688" s="32"/>
    </row>
    <row r="10689" spans="66:78" x14ac:dyDescent="0.2">
      <c r="BN10689" s="32"/>
      <c r="BO10689" s="32"/>
      <c r="BP10689" s="32"/>
      <c r="BQ10689" s="32"/>
      <c r="BR10689" s="32"/>
      <c r="BS10689" s="32"/>
      <c r="BT10689" s="32"/>
      <c r="BU10689" s="32"/>
      <c r="BV10689" s="32"/>
      <c r="BW10689" s="32"/>
      <c r="BX10689" s="32"/>
      <c r="BY10689" s="32"/>
      <c r="BZ10689" s="32"/>
    </row>
    <row r="10690" spans="66:78" x14ac:dyDescent="0.2">
      <c r="BN10690" s="32"/>
      <c r="BO10690" s="32"/>
      <c r="BP10690" s="32"/>
      <c r="BQ10690" s="32"/>
      <c r="BR10690" s="32"/>
      <c r="BS10690" s="32"/>
      <c r="BT10690" s="32"/>
      <c r="BU10690" s="32"/>
      <c r="BV10690" s="32"/>
      <c r="BW10690" s="32"/>
      <c r="BX10690" s="32"/>
      <c r="BY10690" s="32"/>
      <c r="BZ10690" s="32"/>
    </row>
    <row r="10691" spans="66:78" x14ac:dyDescent="0.2">
      <c r="BN10691" s="32"/>
      <c r="BO10691" s="32"/>
      <c r="BP10691" s="32"/>
      <c r="BQ10691" s="32"/>
      <c r="BR10691" s="32"/>
      <c r="BS10691" s="32"/>
      <c r="BT10691" s="32"/>
      <c r="BU10691" s="32"/>
      <c r="BV10691" s="32"/>
      <c r="BW10691" s="32"/>
      <c r="BX10691" s="32"/>
      <c r="BY10691" s="32"/>
      <c r="BZ10691" s="32"/>
    </row>
    <row r="10692" spans="66:78" x14ac:dyDescent="0.2">
      <c r="BN10692" s="32"/>
      <c r="BO10692" s="32"/>
      <c r="BP10692" s="32"/>
      <c r="BQ10692" s="32"/>
      <c r="BR10692" s="32"/>
      <c r="BS10692" s="32"/>
      <c r="BT10692" s="32"/>
      <c r="BU10692" s="32"/>
      <c r="BV10692" s="32"/>
      <c r="BW10692" s="32"/>
      <c r="BX10692" s="32"/>
      <c r="BY10692" s="32"/>
      <c r="BZ10692" s="32"/>
    </row>
    <row r="10693" spans="66:78" x14ac:dyDescent="0.2">
      <c r="BN10693" s="32"/>
      <c r="BO10693" s="32"/>
      <c r="BP10693" s="32"/>
      <c r="BQ10693" s="32"/>
      <c r="BR10693" s="32"/>
      <c r="BS10693" s="32"/>
      <c r="BT10693" s="32"/>
      <c r="BU10693" s="32"/>
      <c r="BV10693" s="32"/>
      <c r="BW10693" s="32"/>
      <c r="BX10693" s="32"/>
      <c r="BY10693" s="32"/>
      <c r="BZ10693" s="32"/>
    </row>
    <row r="10694" spans="66:78" x14ac:dyDescent="0.2">
      <c r="BN10694" s="32"/>
      <c r="BO10694" s="32"/>
      <c r="BP10694" s="32"/>
      <c r="BQ10694" s="32"/>
      <c r="BR10694" s="32"/>
      <c r="BS10694" s="32"/>
      <c r="BT10694" s="32"/>
      <c r="BU10694" s="32"/>
      <c r="BV10694" s="32"/>
      <c r="BW10694" s="32"/>
      <c r="BX10694" s="32"/>
      <c r="BY10694" s="32"/>
      <c r="BZ10694" s="32"/>
    </row>
    <row r="10695" spans="66:78" x14ac:dyDescent="0.2">
      <c r="BN10695" s="32"/>
      <c r="BO10695" s="32"/>
      <c r="BP10695" s="32"/>
      <c r="BQ10695" s="32"/>
      <c r="BR10695" s="32"/>
      <c r="BS10695" s="32"/>
      <c r="BT10695" s="32"/>
      <c r="BU10695" s="32"/>
      <c r="BV10695" s="32"/>
      <c r="BW10695" s="32"/>
      <c r="BX10695" s="32"/>
      <c r="BY10695" s="32"/>
      <c r="BZ10695" s="32"/>
    </row>
    <row r="10696" spans="66:78" x14ac:dyDescent="0.2">
      <c r="BN10696" s="32"/>
      <c r="BO10696" s="32"/>
      <c r="BP10696" s="32"/>
      <c r="BQ10696" s="32"/>
      <c r="BR10696" s="32"/>
      <c r="BS10696" s="32"/>
      <c r="BT10696" s="32"/>
      <c r="BU10696" s="32"/>
      <c r="BV10696" s="32"/>
      <c r="BW10696" s="32"/>
      <c r="BX10696" s="32"/>
      <c r="BY10696" s="32"/>
      <c r="BZ10696" s="32"/>
    </row>
    <row r="10697" spans="66:78" x14ac:dyDescent="0.2">
      <c r="BN10697" s="32"/>
      <c r="BO10697" s="32"/>
      <c r="BP10697" s="32"/>
      <c r="BQ10697" s="32"/>
      <c r="BR10697" s="32"/>
      <c r="BS10697" s="32"/>
      <c r="BT10697" s="32"/>
      <c r="BU10697" s="32"/>
      <c r="BV10697" s="32"/>
      <c r="BW10697" s="32"/>
      <c r="BX10697" s="32"/>
      <c r="BY10697" s="32"/>
      <c r="BZ10697" s="32"/>
    </row>
    <row r="10698" spans="66:78" x14ac:dyDescent="0.2">
      <c r="BN10698" s="32"/>
      <c r="BO10698" s="32"/>
      <c r="BP10698" s="32"/>
      <c r="BQ10698" s="32"/>
      <c r="BR10698" s="32"/>
      <c r="BS10698" s="32"/>
      <c r="BT10698" s="32"/>
      <c r="BU10698" s="32"/>
      <c r="BV10698" s="32"/>
      <c r="BW10698" s="32"/>
      <c r="BX10698" s="32"/>
      <c r="BY10698" s="32"/>
      <c r="BZ10698" s="32"/>
    </row>
    <row r="10699" spans="66:78" x14ac:dyDescent="0.2">
      <c r="BN10699" s="32"/>
      <c r="BO10699" s="32"/>
      <c r="BP10699" s="32"/>
      <c r="BQ10699" s="32"/>
      <c r="BR10699" s="32"/>
      <c r="BS10699" s="32"/>
      <c r="BT10699" s="32"/>
      <c r="BU10699" s="32"/>
      <c r="BV10699" s="32"/>
      <c r="BW10699" s="32"/>
      <c r="BX10699" s="32"/>
      <c r="BY10699" s="32"/>
      <c r="BZ10699" s="32"/>
    </row>
    <row r="10700" spans="66:78" x14ac:dyDescent="0.2">
      <c r="BN10700" s="32"/>
      <c r="BO10700" s="32"/>
      <c r="BP10700" s="32"/>
      <c r="BQ10700" s="32"/>
      <c r="BR10700" s="32"/>
      <c r="BS10700" s="32"/>
      <c r="BT10700" s="32"/>
      <c r="BU10700" s="32"/>
      <c r="BV10700" s="32"/>
      <c r="BW10700" s="32"/>
      <c r="BX10700" s="32"/>
      <c r="BY10700" s="32"/>
      <c r="BZ10700" s="32"/>
    </row>
    <row r="10701" spans="66:78" x14ac:dyDescent="0.2">
      <c r="BN10701" s="32"/>
      <c r="BO10701" s="32"/>
      <c r="BP10701" s="32"/>
      <c r="BQ10701" s="32"/>
      <c r="BR10701" s="32"/>
      <c r="BS10701" s="32"/>
      <c r="BT10701" s="32"/>
      <c r="BU10701" s="32"/>
      <c r="BV10701" s="32"/>
      <c r="BW10701" s="32"/>
      <c r="BX10701" s="32"/>
      <c r="BY10701" s="32"/>
      <c r="BZ10701" s="32"/>
    </row>
    <row r="10702" spans="66:78" x14ac:dyDescent="0.2">
      <c r="BN10702" s="32"/>
      <c r="BO10702" s="32"/>
      <c r="BP10702" s="32"/>
      <c r="BQ10702" s="32"/>
      <c r="BR10702" s="32"/>
      <c r="BS10702" s="32"/>
      <c r="BT10702" s="32"/>
      <c r="BU10702" s="32"/>
      <c r="BV10702" s="32"/>
      <c r="BW10702" s="32"/>
      <c r="BX10702" s="32"/>
      <c r="BY10702" s="32"/>
      <c r="BZ10702" s="32"/>
    </row>
    <row r="10703" spans="66:78" x14ac:dyDescent="0.2">
      <c r="BN10703" s="32"/>
      <c r="BO10703" s="32"/>
      <c r="BP10703" s="32"/>
      <c r="BQ10703" s="32"/>
      <c r="BR10703" s="32"/>
      <c r="BS10703" s="32"/>
      <c r="BT10703" s="32"/>
      <c r="BU10703" s="32"/>
      <c r="BV10703" s="32"/>
      <c r="BW10703" s="32"/>
      <c r="BX10703" s="32"/>
      <c r="BY10703" s="32"/>
      <c r="BZ10703" s="32"/>
    </row>
    <row r="10704" spans="66:78" x14ac:dyDescent="0.2">
      <c r="BN10704" s="32"/>
      <c r="BO10704" s="32"/>
      <c r="BP10704" s="32"/>
      <c r="BQ10704" s="32"/>
      <c r="BR10704" s="32"/>
      <c r="BS10704" s="32"/>
      <c r="BT10704" s="32"/>
      <c r="BU10704" s="32"/>
      <c r="BV10704" s="32"/>
      <c r="BW10704" s="32"/>
      <c r="BX10704" s="32"/>
      <c r="BY10704" s="32"/>
      <c r="BZ10704" s="32"/>
    </row>
    <row r="10705" spans="66:78" x14ac:dyDescent="0.2">
      <c r="BN10705" s="32"/>
      <c r="BO10705" s="32"/>
      <c r="BP10705" s="32"/>
      <c r="BQ10705" s="32"/>
      <c r="BR10705" s="32"/>
      <c r="BS10705" s="32"/>
      <c r="BT10705" s="32"/>
      <c r="BU10705" s="32"/>
      <c r="BV10705" s="32"/>
      <c r="BW10705" s="32"/>
      <c r="BX10705" s="32"/>
      <c r="BY10705" s="32"/>
      <c r="BZ10705" s="32"/>
    </row>
    <row r="10706" spans="66:78" x14ac:dyDescent="0.2">
      <c r="BN10706" s="32"/>
      <c r="BO10706" s="32"/>
      <c r="BP10706" s="32"/>
      <c r="BQ10706" s="32"/>
      <c r="BR10706" s="32"/>
      <c r="BS10706" s="32"/>
      <c r="BT10706" s="32"/>
      <c r="BU10706" s="32"/>
      <c r="BV10706" s="32"/>
      <c r="BW10706" s="32"/>
      <c r="BX10706" s="32"/>
      <c r="BY10706" s="32"/>
      <c r="BZ10706" s="32"/>
    </row>
    <row r="10707" spans="66:78" x14ac:dyDescent="0.2">
      <c r="BN10707" s="32"/>
      <c r="BO10707" s="32"/>
      <c r="BP10707" s="32"/>
      <c r="BQ10707" s="32"/>
      <c r="BR10707" s="32"/>
      <c r="BS10707" s="32"/>
      <c r="BT10707" s="32"/>
      <c r="BU10707" s="32"/>
      <c r="BV10707" s="32"/>
      <c r="BW10707" s="32"/>
      <c r="BX10707" s="32"/>
      <c r="BY10707" s="32"/>
      <c r="BZ10707" s="32"/>
    </row>
    <row r="10708" spans="66:78" x14ac:dyDescent="0.2">
      <c r="BN10708" s="32"/>
      <c r="BO10708" s="32"/>
      <c r="BP10708" s="32"/>
      <c r="BQ10708" s="32"/>
      <c r="BR10708" s="32"/>
      <c r="BS10708" s="32"/>
      <c r="BT10708" s="32"/>
      <c r="BU10708" s="32"/>
      <c r="BV10708" s="32"/>
      <c r="BW10708" s="32"/>
      <c r="BX10708" s="32"/>
      <c r="BY10708" s="32"/>
      <c r="BZ10708" s="32"/>
    </row>
    <row r="10709" spans="66:78" x14ac:dyDescent="0.2">
      <c r="BN10709" s="32"/>
      <c r="BO10709" s="32"/>
      <c r="BP10709" s="32"/>
      <c r="BQ10709" s="32"/>
      <c r="BR10709" s="32"/>
      <c r="BS10709" s="32"/>
      <c r="BT10709" s="32"/>
      <c r="BU10709" s="32"/>
      <c r="BV10709" s="32"/>
      <c r="BW10709" s="32"/>
      <c r="BX10709" s="32"/>
      <c r="BY10709" s="32"/>
      <c r="BZ10709" s="32"/>
    </row>
    <row r="10710" spans="66:78" x14ac:dyDescent="0.2">
      <c r="BN10710" s="32"/>
      <c r="BO10710" s="32"/>
      <c r="BP10710" s="32"/>
      <c r="BQ10710" s="32"/>
      <c r="BR10710" s="32"/>
      <c r="BS10710" s="32"/>
      <c r="BT10710" s="32"/>
      <c r="BU10710" s="32"/>
      <c r="BV10710" s="32"/>
      <c r="BW10710" s="32"/>
      <c r="BX10710" s="32"/>
      <c r="BY10710" s="32"/>
      <c r="BZ10710" s="32"/>
    </row>
    <row r="10711" spans="66:78" x14ac:dyDescent="0.2">
      <c r="BN10711" s="32"/>
      <c r="BO10711" s="32"/>
      <c r="BP10711" s="32"/>
      <c r="BQ10711" s="32"/>
      <c r="BR10711" s="32"/>
      <c r="BS10711" s="32"/>
      <c r="BT10711" s="32"/>
      <c r="BU10711" s="32"/>
      <c r="BV10711" s="32"/>
      <c r="BW10711" s="32"/>
      <c r="BX10711" s="32"/>
      <c r="BY10711" s="32"/>
      <c r="BZ10711" s="32"/>
    </row>
    <row r="10712" spans="66:78" x14ac:dyDescent="0.2">
      <c r="BN10712" s="32"/>
      <c r="BO10712" s="32"/>
      <c r="BP10712" s="32"/>
      <c r="BQ10712" s="32"/>
      <c r="BR10712" s="32"/>
      <c r="BS10712" s="32"/>
      <c r="BT10712" s="32"/>
      <c r="BU10712" s="32"/>
      <c r="BV10712" s="32"/>
      <c r="BW10712" s="32"/>
      <c r="BX10712" s="32"/>
      <c r="BY10712" s="32"/>
      <c r="BZ10712" s="32"/>
    </row>
    <row r="10713" spans="66:78" x14ac:dyDescent="0.2">
      <c r="BN10713" s="32"/>
      <c r="BO10713" s="32"/>
      <c r="BP10713" s="32"/>
      <c r="BQ10713" s="32"/>
      <c r="BR10713" s="32"/>
      <c r="BS10713" s="32"/>
      <c r="BT10713" s="32"/>
      <c r="BU10713" s="32"/>
      <c r="BV10713" s="32"/>
      <c r="BW10713" s="32"/>
      <c r="BX10713" s="32"/>
      <c r="BY10713" s="32"/>
      <c r="BZ10713" s="32"/>
    </row>
    <row r="10714" spans="66:78" x14ac:dyDescent="0.2">
      <c r="BN10714" s="32"/>
      <c r="BO10714" s="32"/>
      <c r="BP10714" s="32"/>
      <c r="BQ10714" s="32"/>
      <c r="BR10714" s="32"/>
      <c r="BS10714" s="32"/>
      <c r="BT10714" s="32"/>
      <c r="BU10714" s="32"/>
      <c r="BV10714" s="32"/>
      <c r="BW10714" s="32"/>
      <c r="BX10714" s="32"/>
      <c r="BY10714" s="32"/>
      <c r="BZ10714" s="32"/>
    </row>
    <row r="10715" spans="66:78" x14ac:dyDescent="0.2">
      <c r="BN10715" s="32"/>
      <c r="BO10715" s="32"/>
      <c r="BP10715" s="32"/>
      <c r="BQ10715" s="32"/>
      <c r="BR10715" s="32"/>
      <c r="BS10715" s="32"/>
      <c r="BT10715" s="32"/>
      <c r="BU10715" s="32"/>
      <c r="BV10715" s="32"/>
      <c r="BW10715" s="32"/>
      <c r="BX10715" s="32"/>
      <c r="BY10715" s="32"/>
      <c r="BZ10715" s="32"/>
    </row>
    <row r="10716" spans="66:78" x14ac:dyDescent="0.2">
      <c r="BN10716" s="32"/>
      <c r="BO10716" s="32"/>
      <c r="BP10716" s="32"/>
      <c r="BQ10716" s="32"/>
      <c r="BR10716" s="32"/>
      <c r="BS10716" s="32"/>
      <c r="BT10716" s="32"/>
      <c r="BU10716" s="32"/>
      <c r="BV10716" s="32"/>
      <c r="BW10716" s="32"/>
      <c r="BX10716" s="32"/>
      <c r="BY10716" s="32"/>
      <c r="BZ10716" s="32"/>
    </row>
    <row r="10717" spans="66:78" x14ac:dyDescent="0.2">
      <c r="BN10717" s="32"/>
      <c r="BO10717" s="32"/>
      <c r="BP10717" s="32"/>
      <c r="BQ10717" s="32"/>
      <c r="BR10717" s="32"/>
      <c r="BS10717" s="32"/>
      <c r="BT10717" s="32"/>
      <c r="BU10717" s="32"/>
      <c r="BV10717" s="32"/>
      <c r="BW10717" s="32"/>
      <c r="BX10717" s="32"/>
      <c r="BY10717" s="32"/>
      <c r="BZ10717" s="32"/>
    </row>
    <row r="10718" spans="66:78" x14ac:dyDescent="0.2">
      <c r="BN10718" s="32"/>
      <c r="BO10718" s="32"/>
      <c r="BP10718" s="32"/>
      <c r="BQ10718" s="32"/>
      <c r="BR10718" s="32"/>
      <c r="BS10718" s="32"/>
      <c r="BT10718" s="32"/>
      <c r="BU10718" s="32"/>
      <c r="BV10718" s="32"/>
      <c r="BW10718" s="32"/>
      <c r="BX10718" s="32"/>
      <c r="BY10718" s="32"/>
      <c r="BZ10718" s="32"/>
    </row>
    <row r="10719" spans="66:78" x14ac:dyDescent="0.2">
      <c r="BN10719" s="32"/>
      <c r="BO10719" s="32"/>
      <c r="BP10719" s="32"/>
      <c r="BQ10719" s="32"/>
      <c r="BR10719" s="32"/>
      <c r="BS10719" s="32"/>
      <c r="BT10719" s="32"/>
      <c r="BU10719" s="32"/>
      <c r="BV10719" s="32"/>
      <c r="BW10719" s="32"/>
      <c r="BX10719" s="32"/>
      <c r="BY10719" s="32"/>
      <c r="BZ10719" s="32"/>
    </row>
    <row r="10720" spans="66:78" x14ac:dyDescent="0.2">
      <c r="BN10720" s="32"/>
      <c r="BO10720" s="32"/>
      <c r="BP10720" s="32"/>
      <c r="BQ10720" s="32"/>
      <c r="BR10720" s="32"/>
      <c r="BS10720" s="32"/>
      <c r="BT10720" s="32"/>
      <c r="BU10720" s="32"/>
      <c r="BV10720" s="32"/>
      <c r="BW10720" s="32"/>
      <c r="BX10720" s="32"/>
      <c r="BY10720" s="32"/>
      <c r="BZ10720" s="32"/>
    </row>
    <row r="10721" spans="66:78" x14ac:dyDescent="0.2">
      <c r="BN10721" s="32"/>
      <c r="BO10721" s="32"/>
      <c r="BP10721" s="32"/>
      <c r="BQ10721" s="32"/>
      <c r="BR10721" s="32"/>
      <c r="BS10721" s="32"/>
      <c r="BT10721" s="32"/>
      <c r="BU10721" s="32"/>
      <c r="BV10721" s="32"/>
      <c r="BW10721" s="32"/>
      <c r="BX10721" s="32"/>
      <c r="BY10721" s="32"/>
      <c r="BZ10721" s="32"/>
    </row>
    <row r="10722" spans="66:78" x14ac:dyDescent="0.2">
      <c r="BN10722" s="32"/>
      <c r="BO10722" s="32"/>
      <c r="BP10722" s="32"/>
      <c r="BQ10722" s="32"/>
      <c r="BR10722" s="32"/>
      <c r="BS10722" s="32"/>
      <c r="BT10722" s="32"/>
      <c r="BU10722" s="32"/>
      <c r="BV10722" s="32"/>
      <c r="BW10722" s="32"/>
      <c r="BX10722" s="32"/>
      <c r="BY10722" s="32"/>
      <c r="BZ10722" s="32"/>
    </row>
    <row r="10723" spans="66:78" x14ac:dyDescent="0.2">
      <c r="BN10723" s="32"/>
      <c r="BO10723" s="32"/>
      <c r="BP10723" s="32"/>
      <c r="BQ10723" s="32"/>
      <c r="BR10723" s="32"/>
      <c r="BS10723" s="32"/>
      <c r="BT10723" s="32"/>
      <c r="BU10723" s="32"/>
      <c r="BV10723" s="32"/>
      <c r="BW10723" s="32"/>
      <c r="BX10723" s="32"/>
      <c r="BY10723" s="32"/>
      <c r="BZ10723" s="32"/>
    </row>
    <row r="10724" spans="66:78" x14ac:dyDescent="0.2">
      <c r="BN10724" s="32"/>
      <c r="BO10724" s="32"/>
      <c r="BP10724" s="32"/>
      <c r="BQ10724" s="32"/>
      <c r="BR10724" s="32"/>
      <c r="BS10724" s="32"/>
      <c r="BT10724" s="32"/>
      <c r="BU10724" s="32"/>
      <c r="BV10724" s="32"/>
      <c r="BW10724" s="32"/>
      <c r="BX10724" s="32"/>
      <c r="BY10724" s="32"/>
      <c r="BZ10724" s="32"/>
    </row>
    <row r="10725" spans="66:78" x14ac:dyDescent="0.2">
      <c r="BN10725" s="32"/>
      <c r="BO10725" s="32"/>
      <c r="BP10725" s="32"/>
      <c r="BQ10725" s="32"/>
      <c r="BR10725" s="32"/>
      <c r="BS10725" s="32"/>
      <c r="BT10725" s="32"/>
      <c r="BU10725" s="32"/>
      <c r="BV10725" s="32"/>
      <c r="BW10725" s="32"/>
      <c r="BX10725" s="32"/>
      <c r="BY10725" s="32"/>
      <c r="BZ10725" s="32"/>
    </row>
    <row r="10726" spans="66:78" x14ac:dyDescent="0.2">
      <c r="BN10726" s="32"/>
      <c r="BO10726" s="32"/>
      <c r="BP10726" s="32"/>
      <c r="BQ10726" s="32"/>
      <c r="BR10726" s="32"/>
      <c r="BS10726" s="32"/>
      <c r="BT10726" s="32"/>
      <c r="BU10726" s="32"/>
      <c r="BV10726" s="32"/>
      <c r="BW10726" s="32"/>
      <c r="BX10726" s="32"/>
      <c r="BY10726" s="32"/>
      <c r="BZ10726" s="32"/>
    </row>
    <row r="10727" spans="66:78" x14ac:dyDescent="0.2">
      <c r="BN10727" s="32"/>
      <c r="BO10727" s="32"/>
      <c r="BP10727" s="32"/>
      <c r="BQ10727" s="32"/>
      <c r="BR10727" s="32"/>
      <c r="BS10727" s="32"/>
      <c r="BT10727" s="32"/>
      <c r="BU10727" s="32"/>
      <c r="BV10727" s="32"/>
      <c r="BW10727" s="32"/>
      <c r="BX10727" s="32"/>
      <c r="BY10727" s="32"/>
      <c r="BZ10727" s="32"/>
    </row>
    <row r="10728" spans="66:78" x14ac:dyDescent="0.2">
      <c r="BN10728" s="32"/>
      <c r="BO10728" s="32"/>
      <c r="BP10728" s="32"/>
      <c r="BQ10728" s="32"/>
      <c r="BR10728" s="32"/>
      <c r="BS10728" s="32"/>
      <c r="BT10728" s="32"/>
      <c r="BU10728" s="32"/>
      <c r="BV10728" s="32"/>
      <c r="BW10728" s="32"/>
      <c r="BX10728" s="32"/>
      <c r="BY10728" s="32"/>
      <c r="BZ10728" s="32"/>
    </row>
    <row r="10729" spans="66:78" x14ac:dyDescent="0.2">
      <c r="BN10729" s="32"/>
      <c r="BO10729" s="32"/>
      <c r="BP10729" s="32"/>
      <c r="BQ10729" s="32"/>
      <c r="BR10729" s="32"/>
      <c r="BS10729" s="32"/>
      <c r="BT10729" s="32"/>
      <c r="BU10729" s="32"/>
      <c r="BV10729" s="32"/>
      <c r="BW10729" s="32"/>
      <c r="BX10729" s="32"/>
      <c r="BY10729" s="32"/>
      <c r="BZ10729" s="32"/>
    </row>
    <row r="10730" spans="66:78" x14ac:dyDescent="0.2">
      <c r="BN10730" s="32"/>
      <c r="BO10730" s="32"/>
      <c r="BP10730" s="32"/>
      <c r="BQ10730" s="32"/>
      <c r="BR10730" s="32"/>
      <c r="BS10730" s="32"/>
      <c r="BT10730" s="32"/>
      <c r="BU10730" s="32"/>
      <c r="BV10730" s="32"/>
      <c r="BW10730" s="32"/>
      <c r="BX10730" s="32"/>
      <c r="BY10730" s="32"/>
      <c r="BZ10730" s="32"/>
    </row>
    <row r="10731" spans="66:78" x14ac:dyDescent="0.2">
      <c r="BN10731" s="32"/>
      <c r="BO10731" s="32"/>
      <c r="BP10731" s="32"/>
      <c r="BQ10731" s="32"/>
      <c r="BR10731" s="32"/>
      <c r="BS10731" s="32"/>
      <c r="BT10731" s="32"/>
      <c r="BU10731" s="32"/>
      <c r="BV10731" s="32"/>
      <c r="BW10731" s="32"/>
      <c r="BX10731" s="32"/>
      <c r="BY10731" s="32"/>
      <c r="BZ10731" s="32"/>
    </row>
    <row r="10732" spans="66:78" x14ac:dyDescent="0.2">
      <c r="BN10732" s="32"/>
      <c r="BO10732" s="32"/>
      <c r="BP10732" s="32"/>
      <c r="BQ10732" s="32"/>
      <c r="BR10732" s="32"/>
      <c r="BS10732" s="32"/>
      <c r="BT10732" s="32"/>
      <c r="BU10732" s="32"/>
      <c r="BV10732" s="32"/>
      <c r="BW10732" s="32"/>
      <c r="BX10732" s="32"/>
      <c r="BY10732" s="32"/>
      <c r="BZ10732" s="32"/>
    </row>
    <row r="10733" spans="66:78" x14ac:dyDescent="0.2">
      <c r="BN10733" s="32"/>
      <c r="BO10733" s="32"/>
      <c r="BP10733" s="32"/>
      <c r="BQ10733" s="32"/>
      <c r="BR10733" s="32"/>
      <c r="BS10733" s="32"/>
      <c r="BT10733" s="32"/>
      <c r="BU10733" s="32"/>
      <c r="BV10733" s="32"/>
      <c r="BW10733" s="32"/>
      <c r="BX10733" s="32"/>
      <c r="BY10733" s="32"/>
      <c r="BZ10733" s="32"/>
    </row>
    <row r="10734" spans="66:78" x14ac:dyDescent="0.2">
      <c r="BN10734" s="32"/>
      <c r="BO10734" s="32"/>
      <c r="BP10734" s="32"/>
      <c r="BQ10734" s="32"/>
      <c r="BR10734" s="32"/>
      <c r="BS10734" s="32"/>
      <c r="BT10734" s="32"/>
      <c r="BU10734" s="32"/>
      <c r="BV10734" s="32"/>
      <c r="BW10734" s="32"/>
      <c r="BX10734" s="32"/>
      <c r="BY10734" s="32"/>
      <c r="BZ10734" s="32"/>
    </row>
    <row r="10735" spans="66:78" x14ac:dyDescent="0.2">
      <c r="BN10735" s="32"/>
      <c r="BO10735" s="32"/>
      <c r="BP10735" s="32"/>
      <c r="BQ10735" s="32"/>
      <c r="BR10735" s="32"/>
      <c r="BS10735" s="32"/>
      <c r="BT10735" s="32"/>
      <c r="BU10735" s="32"/>
      <c r="BV10735" s="32"/>
      <c r="BW10735" s="32"/>
      <c r="BX10735" s="32"/>
      <c r="BY10735" s="32"/>
      <c r="BZ10735" s="32"/>
    </row>
    <row r="10736" spans="66:78" x14ac:dyDescent="0.2">
      <c r="BN10736" s="32"/>
      <c r="BO10736" s="32"/>
      <c r="BP10736" s="32"/>
      <c r="BQ10736" s="32"/>
      <c r="BR10736" s="32"/>
      <c r="BS10736" s="32"/>
      <c r="BT10736" s="32"/>
      <c r="BU10736" s="32"/>
      <c r="BV10736" s="32"/>
      <c r="BW10736" s="32"/>
      <c r="BX10736" s="32"/>
      <c r="BY10736" s="32"/>
      <c r="BZ10736" s="32"/>
    </row>
    <row r="10737" spans="66:78" x14ac:dyDescent="0.2">
      <c r="BN10737" s="32"/>
      <c r="BO10737" s="32"/>
      <c r="BP10737" s="32"/>
      <c r="BQ10737" s="32"/>
      <c r="BR10737" s="32"/>
      <c r="BS10737" s="32"/>
      <c r="BT10737" s="32"/>
      <c r="BU10737" s="32"/>
      <c r="BV10737" s="32"/>
      <c r="BW10737" s="32"/>
      <c r="BX10737" s="32"/>
      <c r="BY10737" s="32"/>
      <c r="BZ10737" s="32"/>
    </row>
    <row r="10738" spans="66:78" x14ac:dyDescent="0.2">
      <c r="BN10738" s="32"/>
      <c r="BO10738" s="32"/>
      <c r="BP10738" s="32"/>
      <c r="BQ10738" s="32"/>
      <c r="BR10738" s="32"/>
      <c r="BS10738" s="32"/>
      <c r="BT10738" s="32"/>
      <c r="BU10738" s="32"/>
      <c r="BV10738" s="32"/>
      <c r="BW10738" s="32"/>
      <c r="BX10738" s="32"/>
      <c r="BY10738" s="32"/>
      <c r="BZ10738" s="32"/>
    </row>
    <row r="10739" spans="66:78" x14ac:dyDescent="0.2">
      <c r="BN10739" s="32"/>
      <c r="BO10739" s="32"/>
      <c r="BP10739" s="32"/>
      <c r="BQ10739" s="32"/>
      <c r="BR10739" s="32"/>
      <c r="BS10739" s="32"/>
      <c r="BT10739" s="32"/>
      <c r="BU10739" s="32"/>
      <c r="BV10739" s="32"/>
      <c r="BW10739" s="32"/>
      <c r="BX10739" s="32"/>
      <c r="BY10739" s="32"/>
      <c r="BZ10739" s="32"/>
    </row>
    <row r="10740" spans="66:78" x14ac:dyDescent="0.2">
      <c r="BN10740" s="32"/>
      <c r="BO10740" s="32"/>
      <c r="BP10740" s="32"/>
      <c r="BQ10740" s="32"/>
      <c r="BR10740" s="32"/>
      <c r="BS10740" s="32"/>
      <c r="BT10740" s="32"/>
      <c r="BU10740" s="32"/>
      <c r="BV10740" s="32"/>
      <c r="BW10740" s="32"/>
      <c r="BX10740" s="32"/>
      <c r="BY10740" s="32"/>
      <c r="BZ10740" s="32"/>
    </row>
    <row r="10741" spans="66:78" x14ac:dyDescent="0.2">
      <c r="BN10741" s="32"/>
      <c r="BO10741" s="32"/>
      <c r="BP10741" s="32"/>
      <c r="BQ10741" s="32"/>
      <c r="BR10741" s="32"/>
      <c r="BS10741" s="32"/>
      <c r="BT10741" s="32"/>
      <c r="BU10741" s="32"/>
      <c r="BV10741" s="32"/>
      <c r="BW10741" s="32"/>
      <c r="BX10741" s="32"/>
      <c r="BY10741" s="32"/>
      <c r="BZ10741" s="32"/>
    </row>
    <row r="10742" spans="66:78" x14ac:dyDescent="0.2">
      <c r="BN10742" s="32"/>
      <c r="BO10742" s="32"/>
      <c r="BP10742" s="32"/>
      <c r="BQ10742" s="32"/>
      <c r="BR10742" s="32"/>
      <c r="BS10742" s="32"/>
      <c r="BT10742" s="32"/>
      <c r="BU10742" s="32"/>
      <c r="BV10742" s="32"/>
      <c r="BW10742" s="32"/>
      <c r="BX10742" s="32"/>
      <c r="BY10742" s="32"/>
      <c r="BZ10742" s="32"/>
    </row>
    <row r="10743" spans="66:78" x14ac:dyDescent="0.2">
      <c r="BN10743" s="32"/>
      <c r="BO10743" s="32"/>
      <c r="BP10743" s="32"/>
      <c r="BQ10743" s="32"/>
      <c r="BR10743" s="32"/>
      <c r="BS10743" s="32"/>
      <c r="BT10743" s="32"/>
      <c r="BU10743" s="32"/>
      <c r="BV10743" s="32"/>
      <c r="BW10743" s="32"/>
      <c r="BX10743" s="32"/>
      <c r="BY10743" s="32"/>
      <c r="BZ10743" s="32"/>
    </row>
    <row r="10744" spans="66:78" x14ac:dyDescent="0.2">
      <c r="BN10744" s="32"/>
      <c r="BO10744" s="32"/>
      <c r="BP10744" s="32"/>
      <c r="BQ10744" s="32"/>
      <c r="BR10744" s="32"/>
      <c r="BS10744" s="32"/>
      <c r="BT10744" s="32"/>
      <c r="BU10744" s="32"/>
      <c r="BV10744" s="32"/>
      <c r="BW10744" s="32"/>
      <c r="BX10744" s="32"/>
      <c r="BY10744" s="32"/>
      <c r="BZ10744" s="32"/>
    </row>
    <row r="10745" spans="66:78" x14ac:dyDescent="0.2">
      <c r="BN10745" s="32"/>
      <c r="BO10745" s="32"/>
      <c r="BP10745" s="32"/>
      <c r="BQ10745" s="32"/>
      <c r="BR10745" s="32"/>
      <c r="BS10745" s="32"/>
      <c r="BT10745" s="32"/>
      <c r="BU10745" s="32"/>
      <c r="BV10745" s="32"/>
      <c r="BW10745" s="32"/>
      <c r="BX10745" s="32"/>
      <c r="BY10745" s="32"/>
      <c r="BZ10745" s="32"/>
    </row>
    <row r="10746" spans="66:78" x14ac:dyDescent="0.2">
      <c r="BN10746" s="32"/>
      <c r="BO10746" s="32"/>
      <c r="BP10746" s="32"/>
      <c r="BQ10746" s="32"/>
      <c r="BR10746" s="32"/>
      <c r="BS10746" s="32"/>
      <c r="BT10746" s="32"/>
      <c r="BU10746" s="32"/>
      <c r="BV10746" s="32"/>
      <c r="BW10746" s="32"/>
      <c r="BX10746" s="32"/>
      <c r="BY10746" s="32"/>
      <c r="BZ10746" s="32"/>
    </row>
    <row r="10747" spans="66:78" x14ac:dyDescent="0.2">
      <c r="BN10747" s="32"/>
      <c r="BO10747" s="32"/>
      <c r="BP10747" s="32"/>
      <c r="BQ10747" s="32"/>
      <c r="BR10747" s="32"/>
      <c r="BS10747" s="32"/>
      <c r="BT10747" s="32"/>
      <c r="BU10747" s="32"/>
      <c r="BV10747" s="32"/>
      <c r="BW10747" s="32"/>
      <c r="BX10747" s="32"/>
      <c r="BY10747" s="32"/>
      <c r="BZ10747" s="32"/>
    </row>
    <row r="10748" spans="66:78" x14ac:dyDescent="0.2">
      <c r="BN10748" s="32"/>
      <c r="BO10748" s="32"/>
      <c r="BP10748" s="32"/>
      <c r="BQ10748" s="32"/>
      <c r="BR10748" s="32"/>
      <c r="BS10748" s="32"/>
      <c r="BT10748" s="32"/>
      <c r="BU10748" s="32"/>
      <c r="BV10748" s="32"/>
      <c r="BW10748" s="32"/>
      <c r="BX10748" s="32"/>
      <c r="BY10748" s="32"/>
      <c r="BZ10748" s="32"/>
    </row>
    <row r="10749" spans="66:78" x14ac:dyDescent="0.2">
      <c r="BN10749" s="32"/>
      <c r="BO10749" s="32"/>
      <c r="BP10749" s="32"/>
      <c r="BQ10749" s="32"/>
      <c r="BR10749" s="32"/>
      <c r="BS10749" s="32"/>
      <c r="BT10749" s="32"/>
      <c r="BU10749" s="32"/>
      <c r="BV10749" s="32"/>
      <c r="BW10749" s="32"/>
      <c r="BX10749" s="32"/>
      <c r="BY10749" s="32"/>
      <c r="BZ10749" s="32"/>
    </row>
    <row r="10750" spans="66:78" x14ac:dyDescent="0.2">
      <c r="BN10750" s="32"/>
      <c r="BO10750" s="32"/>
      <c r="BP10750" s="32"/>
      <c r="BQ10750" s="32"/>
      <c r="BR10750" s="32"/>
      <c r="BS10750" s="32"/>
      <c r="BT10750" s="32"/>
      <c r="BU10750" s="32"/>
      <c r="BV10750" s="32"/>
      <c r="BW10750" s="32"/>
      <c r="BX10750" s="32"/>
      <c r="BY10750" s="32"/>
      <c r="BZ10750" s="32"/>
    </row>
    <row r="10751" spans="66:78" x14ac:dyDescent="0.2">
      <c r="BN10751" s="32"/>
      <c r="BO10751" s="32"/>
      <c r="BP10751" s="32"/>
      <c r="BQ10751" s="32"/>
      <c r="BR10751" s="32"/>
      <c r="BS10751" s="32"/>
      <c r="BT10751" s="32"/>
      <c r="BU10751" s="32"/>
      <c r="BV10751" s="32"/>
      <c r="BW10751" s="32"/>
      <c r="BX10751" s="32"/>
      <c r="BY10751" s="32"/>
      <c r="BZ10751" s="32"/>
    </row>
    <row r="10752" spans="66:78" x14ac:dyDescent="0.2">
      <c r="BN10752" s="32"/>
      <c r="BO10752" s="32"/>
      <c r="BP10752" s="32"/>
      <c r="BQ10752" s="32"/>
      <c r="BR10752" s="32"/>
      <c r="BS10752" s="32"/>
      <c r="BT10752" s="32"/>
      <c r="BU10752" s="32"/>
      <c r="BV10752" s="32"/>
      <c r="BW10752" s="32"/>
      <c r="BX10752" s="32"/>
      <c r="BY10752" s="32"/>
      <c r="BZ10752" s="32"/>
    </row>
    <row r="10753" spans="66:78" x14ac:dyDescent="0.2">
      <c r="BN10753" s="32"/>
      <c r="BO10753" s="32"/>
      <c r="BP10753" s="32"/>
      <c r="BQ10753" s="32"/>
      <c r="BR10753" s="32"/>
      <c r="BS10753" s="32"/>
      <c r="BT10753" s="32"/>
      <c r="BU10753" s="32"/>
      <c r="BV10753" s="32"/>
      <c r="BW10753" s="32"/>
      <c r="BX10753" s="32"/>
      <c r="BY10753" s="32"/>
      <c r="BZ10753" s="32"/>
    </row>
    <row r="10754" spans="66:78" x14ac:dyDescent="0.2">
      <c r="BN10754" s="32"/>
      <c r="BO10754" s="32"/>
      <c r="BP10754" s="32"/>
      <c r="BQ10754" s="32"/>
      <c r="BR10754" s="32"/>
      <c r="BS10754" s="32"/>
      <c r="BT10754" s="32"/>
      <c r="BU10754" s="32"/>
      <c r="BV10754" s="32"/>
      <c r="BW10754" s="32"/>
      <c r="BX10754" s="32"/>
      <c r="BY10754" s="32"/>
      <c r="BZ10754" s="32"/>
    </row>
    <row r="10755" spans="66:78" x14ac:dyDescent="0.2">
      <c r="BN10755" s="32"/>
      <c r="BO10755" s="32"/>
      <c r="BP10755" s="32"/>
      <c r="BQ10755" s="32"/>
      <c r="BR10755" s="32"/>
      <c r="BS10755" s="32"/>
      <c r="BT10755" s="32"/>
      <c r="BU10755" s="32"/>
      <c r="BV10755" s="32"/>
      <c r="BW10755" s="32"/>
      <c r="BX10755" s="32"/>
      <c r="BY10755" s="32"/>
      <c r="BZ10755" s="32"/>
    </row>
    <row r="10756" spans="66:78" x14ac:dyDescent="0.2">
      <c r="BN10756" s="32"/>
      <c r="BO10756" s="32"/>
      <c r="BP10756" s="32"/>
      <c r="BQ10756" s="32"/>
      <c r="BR10756" s="32"/>
      <c r="BS10756" s="32"/>
      <c r="BT10756" s="32"/>
      <c r="BU10756" s="32"/>
      <c r="BV10756" s="32"/>
      <c r="BW10756" s="32"/>
      <c r="BX10756" s="32"/>
      <c r="BY10756" s="32"/>
      <c r="BZ10756" s="32"/>
    </row>
    <row r="10757" spans="66:78" x14ac:dyDescent="0.2">
      <c r="BN10757" s="32"/>
      <c r="BO10757" s="32"/>
      <c r="BP10757" s="32"/>
      <c r="BQ10757" s="32"/>
      <c r="BR10757" s="32"/>
      <c r="BS10757" s="32"/>
      <c r="BT10757" s="32"/>
      <c r="BU10757" s="32"/>
      <c r="BV10757" s="32"/>
      <c r="BW10757" s="32"/>
      <c r="BX10757" s="32"/>
      <c r="BY10757" s="32"/>
      <c r="BZ10757" s="32"/>
    </row>
    <row r="10758" spans="66:78" x14ac:dyDescent="0.2">
      <c r="BN10758" s="32"/>
      <c r="BO10758" s="32"/>
      <c r="BP10758" s="32"/>
      <c r="BQ10758" s="32"/>
      <c r="BR10758" s="32"/>
      <c r="BS10758" s="32"/>
      <c r="BT10758" s="32"/>
      <c r="BU10758" s="32"/>
      <c r="BV10758" s="32"/>
      <c r="BW10758" s="32"/>
      <c r="BX10758" s="32"/>
      <c r="BY10758" s="32"/>
      <c r="BZ10758" s="32"/>
    </row>
    <row r="10759" spans="66:78" x14ac:dyDescent="0.2">
      <c r="BN10759" s="32"/>
      <c r="BO10759" s="32"/>
      <c r="BP10759" s="32"/>
      <c r="BQ10759" s="32"/>
      <c r="BR10759" s="32"/>
      <c r="BS10759" s="32"/>
      <c r="BT10759" s="32"/>
      <c r="BU10759" s="32"/>
      <c r="BV10759" s="32"/>
      <c r="BW10759" s="32"/>
      <c r="BX10759" s="32"/>
      <c r="BY10759" s="32"/>
      <c r="BZ10759" s="32"/>
    </row>
    <row r="10760" spans="66:78" x14ac:dyDescent="0.2">
      <c r="BN10760" s="32"/>
      <c r="BO10760" s="32"/>
      <c r="BP10760" s="32"/>
      <c r="BQ10760" s="32"/>
      <c r="BR10760" s="32"/>
      <c r="BS10760" s="32"/>
      <c r="BT10760" s="32"/>
      <c r="BU10760" s="32"/>
      <c r="BV10760" s="32"/>
      <c r="BW10760" s="32"/>
      <c r="BX10760" s="32"/>
      <c r="BY10760" s="32"/>
      <c r="BZ10760" s="32"/>
    </row>
    <row r="10761" spans="66:78" x14ac:dyDescent="0.2">
      <c r="BN10761" s="32"/>
      <c r="BO10761" s="32"/>
      <c r="BP10761" s="32"/>
      <c r="BQ10761" s="32"/>
      <c r="BR10761" s="32"/>
      <c r="BS10761" s="32"/>
      <c r="BT10761" s="32"/>
      <c r="BU10761" s="32"/>
      <c r="BV10761" s="32"/>
      <c r="BW10761" s="32"/>
      <c r="BX10761" s="32"/>
      <c r="BY10761" s="32"/>
      <c r="BZ10761" s="32"/>
    </row>
    <row r="10762" spans="66:78" x14ac:dyDescent="0.2">
      <c r="BN10762" s="32"/>
      <c r="BO10762" s="32"/>
      <c r="BP10762" s="32"/>
      <c r="BQ10762" s="32"/>
      <c r="BR10762" s="32"/>
      <c r="BS10762" s="32"/>
      <c r="BT10762" s="32"/>
      <c r="BU10762" s="32"/>
      <c r="BV10762" s="32"/>
      <c r="BW10762" s="32"/>
      <c r="BX10762" s="32"/>
      <c r="BY10762" s="32"/>
      <c r="BZ10762" s="32"/>
    </row>
    <row r="10763" spans="66:78" x14ac:dyDescent="0.2">
      <c r="BN10763" s="32"/>
      <c r="BO10763" s="32"/>
      <c r="BP10763" s="32"/>
      <c r="BQ10763" s="32"/>
      <c r="BR10763" s="32"/>
      <c r="BS10763" s="32"/>
      <c r="BT10763" s="32"/>
      <c r="BU10763" s="32"/>
      <c r="BV10763" s="32"/>
      <c r="BW10763" s="32"/>
      <c r="BX10763" s="32"/>
      <c r="BY10763" s="32"/>
      <c r="BZ10763" s="32"/>
    </row>
    <row r="10764" spans="66:78" x14ac:dyDescent="0.2">
      <c r="BN10764" s="32"/>
      <c r="BO10764" s="32"/>
      <c r="BP10764" s="32"/>
      <c r="BQ10764" s="32"/>
      <c r="BR10764" s="32"/>
      <c r="BS10764" s="32"/>
      <c r="BT10764" s="32"/>
      <c r="BU10764" s="32"/>
      <c r="BV10764" s="32"/>
      <c r="BW10764" s="32"/>
      <c r="BX10764" s="32"/>
      <c r="BY10764" s="32"/>
      <c r="BZ10764" s="32"/>
    </row>
    <row r="10765" spans="66:78" x14ac:dyDescent="0.2">
      <c r="BN10765" s="32"/>
      <c r="BO10765" s="32"/>
      <c r="BP10765" s="32"/>
      <c r="BQ10765" s="32"/>
      <c r="BR10765" s="32"/>
      <c r="BS10765" s="32"/>
      <c r="BT10765" s="32"/>
      <c r="BU10765" s="32"/>
      <c r="BV10765" s="32"/>
      <c r="BW10765" s="32"/>
      <c r="BX10765" s="32"/>
      <c r="BY10765" s="32"/>
      <c r="BZ10765" s="32"/>
    </row>
    <row r="10766" spans="66:78" x14ac:dyDescent="0.2">
      <c r="BN10766" s="32"/>
      <c r="BO10766" s="32"/>
      <c r="BP10766" s="32"/>
      <c r="BQ10766" s="32"/>
      <c r="BR10766" s="32"/>
      <c r="BS10766" s="32"/>
      <c r="BT10766" s="32"/>
      <c r="BU10766" s="32"/>
      <c r="BV10766" s="32"/>
      <c r="BW10766" s="32"/>
      <c r="BX10766" s="32"/>
      <c r="BY10766" s="32"/>
      <c r="BZ10766" s="32"/>
    </row>
    <row r="10767" spans="66:78" x14ac:dyDescent="0.2">
      <c r="BN10767" s="32"/>
      <c r="BO10767" s="32"/>
      <c r="BP10767" s="32"/>
      <c r="BQ10767" s="32"/>
      <c r="BR10767" s="32"/>
      <c r="BS10767" s="32"/>
      <c r="BT10767" s="32"/>
      <c r="BU10767" s="32"/>
      <c r="BV10767" s="32"/>
      <c r="BW10767" s="32"/>
      <c r="BX10767" s="32"/>
      <c r="BY10767" s="32"/>
      <c r="BZ10767" s="32"/>
    </row>
    <row r="10768" spans="66:78" x14ac:dyDescent="0.2">
      <c r="BN10768" s="32"/>
      <c r="BO10768" s="32"/>
      <c r="BP10768" s="32"/>
      <c r="BQ10768" s="32"/>
      <c r="BR10768" s="32"/>
      <c r="BS10768" s="32"/>
      <c r="BT10768" s="32"/>
      <c r="BU10768" s="32"/>
      <c r="BV10768" s="32"/>
      <c r="BW10768" s="32"/>
      <c r="BX10768" s="32"/>
      <c r="BY10768" s="32"/>
      <c r="BZ10768" s="32"/>
    </row>
    <row r="10769" spans="66:78" x14ac:dyDescent="0.2">
      <c r="BN10769" s="32"/>
      <c r="BO10769" s="32"/>
      <c r="BP10769" s="32"/>
      <c r="BQ10769" s="32"/>
      <c r="BR10769" s="32"/>
      <c r="BS10769" s="32"/>
      <c r="BT10769" s="32"/>
      <c r="BU10769" s="32"/>
      <c r="BV10769" s="32"/>
      <c r="BW10769" s="32"/>
      <c r="BX10769" s="32"/>
      <c r="BY10769" s="32"/>
      <c r="BZ10769" s="32"/>
    </row>
    <row r="10770" spans="66:78" x14ac:dyDescent="0.2">
      <c r="BN10770" s="32"/>
      <c r="BO10770" s="32"/>
      <c r="BP10770" s="32"/>
      <c r="BQ10770" s="32"/>
      <c r="BR10770" s="32"/>
      <c r="BS10770" s="32"/>
      <c r="BT10770" s="32"/>
      <c r="BU10770" s="32"/>
      <c r="BV10770" s="32"/>
      <c r="BW10770" s="32"/>
      <c r="BX10770" s="32"/>
      <c r="BY10770" s="32"/>
      <c r="BZ10770" s="32"/>
    </row>
    <row r="10771" spans="66:78" x14ac:dyDescent="0.2">
      <c r="BN10771" s="32"/>
      <c r="BO10771" s="32"/>
      <c r="BP10771" s="32"/>
      <c r="BQ10771" s="32"/>
      <c r="BR10771" s="32"/>
      <c r="BS10771" s="32"/>
      <c r="BT10771" s="32"/>
      <c r="BU10771" s="32"/>
      <c r="BV10771" s="32"/>
      <c r="BW10771" s="32"/>
      <c r="BX10771" s="32"/>
      <c r="BY10771" s="32"/>
      <c r="BZ10771" s="32"/>
    </row>
    <row r="10772" spans="66:78" x14ac:dyDescent="0.2">
      <c r="BN10772" s="32"/>
      <c r="BO10772" s="32"/>
      <c r="BP10772" s="32"/>
      <c r="BQ10772" s="32"/>
      <c r="BR10772" s="32"/>
      <c r="BS10772" s="32"/>
      <c r="BT10772" s="32"/>
      <c r="BU10772" s="32"/>
      <c r="BV10772" s="32"/>
      <c r="BW10772" s="32"/>
      <c r="BX10772" s="32"/>
      <c r="BY10772" s="32"/>
      <c r="BZ10772" s="32"/>
    </row>
    <row r="10773" spans="66:78" x14ac:dyDescent="0.2">
      <c r="BN10773" s="32"/>
      <c r="BO10773" s="32"/>
      <c r="BP10773" s="32"/>
      <c r="BQ10773" s="32"/>
      <c r="BR10773" s="32"/>
      <c r="BS10773" s="32"/>
      <c r="BT10773" s="32"/>
      <c r="BU10773" s="32"/>
      <c r="BV10773" s="32"/>
      <c r="BW10773" s="32"/>
      <c r="BX10773" s="32"/>
      <c r="BY10773" s="32"/>
      <c r="BZ10773" s="32"/>
    </row>
    <row r="10774" spans="66:78" x14ac:dyDescent="0.2">
      <c r="BN10774" s="32"/>
      <c r="BO10774" s="32"/>
      <c r="BP10774" s="32"/>
      <c r="BQ10774" s="32"/>
      <c r="BR10774" s="32"/>
      <c r="BS10774" s="32"/>
      <c r="BT10774" s="32"/>
      <c r="BU10774" s="32"/>
      <c r="BV10774" s="32"/>
      <c r="BW10774" s="32"/>
      <c r="BX10774" s="32"/>
      <c r="BY10774" s="32"/>
      <c r="BZ10774" s="32"/>
    </row>
    <row r="10775" spans="66:78" x14ac:dyDescent="0.2">
      <c r="BN10775" s="32"/>
      <c r="BO10775" s="32"/>
      <c r="BP10775" s="32"/>
      <c r="BQ10775" s="32"/>
      <c r="BR10775" s="32"/>
      <c r="BS10775" s="32"/>
      <c r="BT10775" s="32"/>
      <c r="BU10775" s="32"/>
      <c r="BV10775" s="32"/>
      <c r="BW10775" s="32"/>
      <c r="BX10775" s="32"/>
      <c r="BY10775" s="32"/>
      <c r="BZ10775" s="32"/>
    </row>
    <row r="10776" spans="66:78" x14ac:dyDescent="0.2">
      <c r="BN10776" s="32"/>
      <c r="BO10776" s="32"/>
      <c r="BP10776" s="32"/>
      <c r="BQ10776" s="32"/>
      <c r="BR10776" s="32"/>
      <c r="BS10776" s="32"/>
      <c r="BT10776" s="32"/>
      <c r="BU10776" s="32"/>
      <c r="BV10776" s="32"/>
      <c r="BW10776" s="32"/>
      <c r="BX10776" s="32"/>
      <c r="BY10776" s="32"/>
      <c r="BZ10776" s="32"/>
    </row>
    <row r="10777" spans="66:78" x14ac:dyDescent="0.2">
      <c r="BN10777" s="32"/>
      <c r="BO10777" s="32"/>
      <c r="BP10777" s="32"/>
      <c r="BQ10777" s="32"/>
      <c r="BR10777" s="32"/>
      <c r="BS10777" s="32"/>
      <c r="BT10777" s="32"/>
      <c r="BU10777" s="32"/>
      <c r="BV10777" s="32"/>
      <c r="BW10777" s="32"/>
      <c r="BX10777" s="32"/>
      <c r="BY10777" s="32"/>
      <c r="BZ10777" s="32"/>
    </row>
    <row r="10778" spans="66:78" x14ac:dyDescent="0.2">
      <c r="BN10778" s="32"/>
      <c r="BO10778" s="32"/>
      <c r="BP10778" s="32"/>
      <c r="BQ10778" s="32"/>
      <c r="BR10778" s="32"/>
      <c r="BS10778" s="32"/>
      <c r="BT10778" s="32"/>
      <c r="BU10778" s="32"/>
      <c r="BV10778" s="32"/>
      <c r="BW10778" s="32"/>
      <c r="BX10778" s="32"/>
      <c r="BY10778" s="32"/>
      <c r="BZ10778" s="32"/>
    </row>
    <row r="10779" spans="66:78" x14ac:dyDescent="0.2">
      <c r="BN10779" s="32"/>
      <c r="BO10779" s="32"/>
      <c r="BP10779" s="32"/>
      <c r="BQ10779" s="32"/>
      <c r="BR10779" s="32"/>
      <c r="BS10779" s="32"/>
      <c r="BT10779" s="32"/>
      <c r="BU10779" s="32"/>
      <c r="BV10779" s="32"/>
      <c r="BW10779" s="32"/>
      <c r="BX10779" s="32"/>
      <c r="BY10779" s="32"/>
      <c r="BZ10779" s="32"/>
    </row>
    <row r="10780" spans="66:78" x14ac:dyDescent="0.2">
      <c r="BN10780" s="32"/>
      <c r="BO10780" s="32"/>
      <c r="BP10780" s="32"/>
      <c r="BQ10780" s="32"/>
      <c r="BR10780" s="32"/>
      <c r="BS10780" s="32"/>
      <c r="BT10780" s="32"/>
      <c r="BU10780" s="32"/>
      <c r="BV10780" s="32"/>
      <c r="BW10780" s="32"/>
      <c r="BX10780" s="32"/>
      <c r="BY10780" s="32"/>
      <c r="BZ10780" s="32"/>
    </row>
    <row r="10781" spans="66:78" x14ac:dyDescent="0.2">
      <c r="BN10781" s="32"/>
      <c r="BO10781" s="32"/>
      <c r="BP10781" s="32"/>
      <c r="BQ10781" s="32"/>
      <c r="BR10781" s="32"/>
      <c r="BS10781" s="32"/>
      <c r="BT10781" s="32"/>
      <c r="BU10781" s="32"/>
      <c r="BV10781" s="32"/>
      <c r="BW10781" s="32"/>
      <c r="BX10781" s="32"/>
      <c r="BY10781" s="32"/>
      <c r="BZ10781" s="32"/>
    </row>
    <row r="10782" spans="66:78" x14ac:dyDescent="0.2">
      <c r="BN10782" s="32"/>
      <c r="BO10782" s="32"/>
      <c r="BP10782" s="32"/>
      <c r="BQ10782" s="32"/>
      <c r="BR10782" s="32"/>
      <c r="BS10782" s="32"/>
      <c r="BT10782" s="32"/>
      <c r="BU10782" s="32"/>
      <c r="BV10782" s="32"/>
      <c r="BW10782" s="32"/>
      <c r="BX10782" s="32"/>
      <c r="BY10782" s="32"/>
      <c r="BZ10782" s="32"/>
    </row>
    <row r="10783" spans="66:78" x14ac:dyDescent="0.2">
      <c r="BN10783" s="32"/>
      <c r="BO10783" s="32"/>
      <c r="BP10783" s="32"/>
      <c r="BQ10783" s="32"/>
      <c r="BR10783" s="32"/>
      <c r="BS10783" s="32"/>
      <c r="BT10783" s="32"/>
      <c r="BU10783" s="32"/>
      <c r="BV10783" s="32"/>
      <c r="BW10783" s="32"/>
      <c r="BX10783" s="32"/>
      <c r="BY10783" s="32"/>
      <c r="BZ10783" s="32"/>
    </row>
    <row r="10784" spans="66:78" x14ac:dyDescent="0.2">
      <c r="BN10784" s="32"/>
      <c r="BO10784" s="32"/>
      <c r="BP10784" s="32"/>
      <c r="BQ10784" s="32"/>
      <c r="BR10784" s="32"/>
      <c r="BS10784" s="32"/>
      <c r="BT10784" s="32"/>
      <c r="BU10784" s="32"/>
      <c r="BV10784" s="32"/>
      <c r="BW10784" s="32"/>
      <c r="BX10784" s="32"/>
      <c r="BY10784" s="32"/>
      <c r="BZ10784" s="32"/>
    </row>
    <row r="10785" spans="66:78" x14ac:dyDescent="0.2">
      <c r="BN10785" s="32"/>
      <c r="BO10785" s="32"/>
      <c r="BP10785" s="32"/>
      <c r="BQ10785" s="32"/>
      <c r="BR10785" s="32"/>
      <c r="BS10785" s="32"/>
      <c r="BT10785" s="32"/>
      <c r="BU10785" s="32"/>
      <c r="BV10785" s="32"/>
      <c r="BW10785" s="32"/>
      <c r="BX10785" s="32"/>
      <c r="BY10785" s="32"/>
      <c r="BZ10785" s="32"/>
    </row>
    <row r="10786" spans="66:78" x14ac:dyDescent="0.2">
      <c r="BN10786" s="32"/>
      <c r="BO10786" s="32"/>
      <c r="BP10786" s="32"/>
      <c r="BQ10786" s="32"/>
      <c r="BR10786" s="32"/>
      <c r="BS10786" s="32"/>
      <c r="BT10786" s="32"/>
      <c r="BU10786" s="32"/>
      <c r="BV10786" s="32"/>
      <c r="BW10786" s="32"/>
      <c r="BX10786" s="32"/>
      <c r="BY10786" s="32"/>
      <c r="BZ10786" s="32"/>
    </row>
    <row r="10787" spans="66:78" x14ac:dyDescent="0.2">
      <c r="BN10787" s="32"/>
      <c r="BO10787" s="32"/>
      <c r="BP10787" s="32"/>
      <c r="BQ10787" s="32"/>
      <c r="BR10787" s="32"/>
      <c r="BS10787" s="32"/>
      <c r="BT10787" s="32"/>
      <c r="BU10787" s="32"/>
      <c r="BV10787" s="32"/>
      <c r="BW10787" s="32"/>
      <c r="BX10787" s="32"/>
      <c r="BY10787" s="32"/>
      <c r="BZ10787" s="32"/>
    </row>
    <row r="10788" spans="66:78" x14ac:dyDescent="0.2">
      <c r="BN10788" s="32"/>
      <c r="BO10788" s="32"/>
      <c r="BP10788" s="32"/>
      <c r="BQ10788" s="32"/>
      <c r="BR10788" s="32"/>
      <c r="BS10788" s="32"/>
      <c r="BT10788" s="32"/>
      <c r="BU10788" s="32"/>
      <c r="BV10788" s="32"/>
      <c r="BW10788" s="32"/>
      <c r="BX10788" s="32"/>
      <c r="BY10788" s="32"/>
      <c r="BZ10788" s="32"/>
    </row>
    <row r="10789" spans="66:78" x14ac:dyDescent="0.2">
      <c r="BN10789" s="32"/>
      <c r="BO10789" s="32"/>
      <c r="BP10789" s="32"/>
      <c r="BQ10789" s="32"/>
      <c r="BR10789" s="32"/>
      <c r="BS10789" s="32"/>
      <c r="BT10789" s="32"/>
      <c r="BU10789" s="32"/>
      <c r="BV10789" s="32"/>
      <c r="BW10789" s="32"/>
      <c r="BX10789" s="32"/>
      <c r="BY10789" s="32"/>
      <c r="BZ10789" s="32"/>
    </row>
    <row r="10790" spans="66:78" x14ac:dyDescent="0.2">
      <c r="BN10790" s="32"/>
      <c r="BO10790" s="32"/>
      <c r="BP10790" s="32"/>
      <c r="BQ10790" s="32"/>
      <c r="BR10790" s="32"/>
      <c r="BS10790" s="32"/>
      <c r="BT10790" s="32"/>
      <c r="BU10790" s="32"/>
      <c r="BV10790" s="32"/>
      <c r="BW10790" s="32"/>
      <c r="BX10790" s="32"/>
      <c r="BY10790" s="32"/>
      <c r="BZ10790" s="32"/>
    </row>
    <row r="10791" spans="66:78" x14ac:dyDescent="0.2">
      <c r="BN10791" s="32"/>
      <c r="BO10791" s="32"/>
      <c r="BP10791" s="32"/>
      <c r="BQ10791" s="32"/>
      <c r="BR10791" s="32"/>
      <c r="BS10791" s="32"/>
      <c r="BT10791" s="32"/>
      <c r="BU10791" s="32"/>
      <c r="BV10791" s="32"/>
      <c r="BW10791" s="32"/>
      <c r="BX10791" s="32"/>
      <c r="BY10791" s="32"/>
      <c r="BZ10791" s="32"/>
    </row>
    <row r="10792" spans="66:78" x14ac:dyDescent="0.2">
      <c r="BN10792" s="32"/>
      <c r="BO10792" s="32"/>
      <c r="BP10792" s="32"/>
      <c r="BQ10792" s="32"/>
      <c r="BR10792" s="32"/>
      <c r="BS10792" s="32"/>
      <c r="BT10792" s="32"/>
      <c r="BU10792" s="32"/>
      <c r="BV10792" s="32"/>
      <c r="BW10792" s="32"/>
      <c r="BX10792" s="32"/>
      <c r="BY10792" s="32"/>
      <c r="BZ10792" s="32"/>
    </row>
    <row r="10793" spans="66:78" x14ac:dyDescent="0.2">
      <c r="BN10793" s="32"/>
      <c r="BO10793" s="32"/>
      <c r="BP10793" s="32"/>
      <c r="BQ10793" s="32"/>
      <c r="BR10793" s="32"/>
      <c r="BS10793" s="32"/>
      <c r="BT10793" s="32"/>
      <c r="BU10793" s="32"/>
      <c r="BV10793" s="32"/>
      <c r="BW10793" s="32"/>
      <c r="BX10793" s="32"/>
      <c r="BY10793" s="32"/>
      <c r="BZ10793" s="32"/>
    </row>
    <row r="10794" spans="66:78" x14ac:dyDescent="0.2">
      <c r="BN10794" s="32"/>
      <c r="BO10794" s="32"/>
      <c r="BP10794" s="32"/>
      <c r="BQ10794" s="32"/>
      <c r="BR10794" s="32"/>
      <c r="BS10794" s="32"/>
      <c r="BT10794" s="32"/>
      <c r="BU10794" s="32"/>
      <c r="BV10794" s="32"/>
      <c r="BW10794" s="32"/>
      <c r="BX10794" s="32"/>
      <c r="BY10794" s="32"/>
      <c r="BZ10794" s="32"/>
    </row>
    <row r="10795" spans="66:78" x14ac:dyDescent="0.2">
      <c r="BN10795" s="32"/>
      <c r="BO10795" s="32"/>
      <c r="BP10795" s="32"/>
      <c r="BQ10795" s="32"/>
      <c r="BR10795" s="32"/>
      <c r="BS10795" s="32"/>
      <c r="BT10795" s="32"/>
      <c r="BU10795" s="32"/>
      <c r="BV10795" s="32"/>
      <c r="BW10795" s="32"/>
      <c r="BX10795" s="32"/>
      <c r="BY10795" s="32"/>
      <c r="BZ10795" s="32"/>
    </row>
    <row r="10796" spans="66:78" x14ac:dyDescent="0.2">
      <c r="BN10796" s="32"/>
      <c r="BO10796" s="32"/>
      <c r="BP10796" s="32"/>
      <c r="BQ10796" s="32"/>
      <c r="BR10796" s="32"/>
      <c r="BS10796" s="32"/>
      <c r="BT10796" s="32"/>
      <c r="BU10796" s="32"/>
      <c r="BV10796" s="32"/>
      <c r="BW10796" s="32"/>
      <c r="BX10796" s="32"/>
      <c r="BY10796" s="32"/>
      <c r="BZ10796" s="32"/>
    </row>
    <row r="10797" spans="66:78" x14ac:dyDescent="0.2">
      <c r="BN10797" s="32"/>
      <c r="BO10797" s="32"/>
      <c r="BP10797" s="32"/>
      <c r="BQ10797" s="32"/>
      <c r="BR10797" s="32"/>
      <c r="BS10797" s="32"/>
      <c r="BT10797" s="32"/>
      <c r="BU10797" s="32"/>
      <c r="BV10797" s="32"/>
      <c r="BW10797" s="32"/>
      <c r="BX10797" s="32"/>
      <c r="BY10797" s="32"/>
      <c r="BZ10797" s="32"/>
    </row>
    <row r="10798" spans="66:78" x14ac:dyDescent="0.2">
      <c r="BN10798" s="32"/>
      <c r="BO10798" s="32"/>
      <c r="BP10798" s="32"/>
      <c r="BQ10798" s="32"/>
      <c r="BR10798" s="32"/>
      <c r="BS10798" s="32"/>
      <c r="BT10798" s="32"/>
      <c r="BU10798" s="32"/>
      <c r="BV10798" s="32"/>
      <c r="BW10798" s="32"/>
      <c r="BX10798" s="32"/>
      <c r="BY10798" s="32"/>
      <c r="BZ10798" s="32"/>
    </row>
    <row r="10799" spans="66:78" x14ac:dyDescent="0.2">
      <c r="BN10799" s="32"/>
      <c r="BO10799" s="32"/>
      <c r="BP10799" s="32"/>
      <c r="BQ10799" s="32"/>
      <c r="BR10799" s="32"/>
      <c r="BS10799" s="32"/>
      <c r="BT10799" s="32"/>
      <c r="BU10799" s="32"/>
      <c r="BV10799" s="32"/>
      <c r="BW10799" s="32"/>
      <c r="BX10799" s="32"/>
      <c r="BY10799" s="32"/>
      <c r="BZ10799" s="32"/>
    </row>
    <row r="10800" spans="66:78" x14ac:dyDescent="0.2">
      <c r="BN10800" s="32"/>
      <c r="BO10800" s="32"/>
      <c r="BP10800" s="32"/>
      <c r="BQ10800" s="32"/>
      <c r="BR10800" s="32"/>
      <c r="BS10800" s="32"/>
      <c r="BT10800" s="32"/>
      <c r="BU10800" s="32"/>
      <c r="BV10800" s="32"/>
      <c r="BW10800" s="32"/>
      <c r="BX10800" s="32"/>
      <c r="BY10800" s="32"/>
      <c r="BZ10800" s="32"/>
    </row>
    <row r="10801" spans="66:78" x14ac:dyDescent="0.2">
      <c r="BN10801" s="32"/>
      <c r="BO10801" s="32"/>
      <c r="BP10801" s="32"/>
      <c r="BQ10801" s="32"/>
      <c r="BR10801" s="32"/>
      <c r="BS10801" s="32"/>
      <c r="BT10801" s="32"/>
      <c r="BU10801" s="32"/>
      <c r="BV10801" s="32"/>
      <c r="BW10801" s="32"/>
      <c r="BX10801" s="32"/>
      <c r="BY10801" s="32"/>
      <c r="BZ10801" s="32"/>
    </row>
    <row r="10802" spans="66:78" x14ac:dyDescent="0.2">
      <c r="BN10802" s="32"/>
      <c r="BO10802" s="32"/>
      <c r="BP10802" s="32"/>
      <c r="BQ10802" s="32"/>
      <c r="BR10802" s="32"/>
      <c r="BS10802" s="32"/>
      <c r="BT10802" s="32"/>
      <c r="BU10802" s="32"/>
      <c r="BV10802" s="32"/>
      <c r="BW10802" s="32"/>
      <c r="BX10802" s="32"/>
      <c r="BY10802" s="32"/>
      <c r="BZ10802" s="32"/>
    </row>
    <row r="10803" spans="66:78" x14ac:dyDescent="0.2">
      <c r="BN10803" s="32"/>
      <c r="BO10803" s="32"/>
      <c r="BP10803" s="32"/>
      <c r="BQ10803" s="32"/>
      <c r="BR10803" s="32"/>
      <c r="BS10803" s="32"/>
      <c r="BT10803" s="32"/>
      <c r="BU10803" s="32"/>
      <c r="BV10803" s="32"/>
      <c r="BW10803" s="32"/>
      <c r="BX10803" s="32"/>
      <c r="BY10803" s="32"/>
      <c r="BZ10803" s="32"/>
    </row>
    <row r="10804" spans="66:78" x14ac:dyDescent="0.2">
      <c r="BN10804" s="32"/>
      <c r="BO10804" s="32"/>
      <c r="BP10804" s="32"/>
      <c r="BQ10804" s="32"/>
      <c r="BR10804" s="32"/>
      <c r="BS10804" s="32"/>
      <c r="BT10804" s="32"/>
      <c r="BU10804" s="32"/>
      <c r="BV10804" s="32"/>
      <c r="BW10804" s="32"/>
      <c r="BX10804" s="32"/>
      <c r="BY10804" s="32"/>
      <c r="BZ10804" s="32"/>
    </row>
    <row r="10805" spans="66:78" x14ac:dyDescent="0.2">
      <c r="BN10805" s="32"/>
      <c r="BO10805" s="32"/>
      <c r="BP10805" s="32"/>
      <c r="BQ10805" s="32"/>
      <c r="BR10805" s="32"/>
      <c r="BS10805" s="32"/>
      <c r="BT10805" s="32"/>
      <c r="BU10805" s="32"/>
      <c r="BV10805" s="32"/>
      <c r="BW10805" s="32"/>
      <c r="BX10805" s="32"/>
      <c r="BY10805" s="32"/>
      <c r="BZ10805" s="32"/>
    </row>
    <row r="10806" spans="66:78" x14ac:dyDescent="0.2">
      <c r="BN10806" s="32"/>
      <c r="BO10806" s="32"/>
      <c r="BP10806" s="32"/>
      <c r="BQ10806" s="32"/>
      <c r="BR10806" s="32"/>
      <c r="BS10806" s="32"/>
      <c r="BT10806" s="32"/>
      <c r="BU10806" s="32"/>
      <c r="BV10806" s="32"/>
      <c r="BW10806" s="32"/>
      <c r="BX10806" s="32"/>
      <c r="BY10806" s="32"/>
      <c r="BZ10806" s="32"/>
    </row>
    <row r="10807" spans="66:78" x14ac:dyDescent="0.2">
      <c r="BN10807" s="32"/>
      <c r="BO10807" s="32"/>
      <c r="BP10807" s="32"/>
      <c r="BQ10807" s="32"/>
      <c r="BR10807" s="32"/>
      <c r="BS10807" s="32"/>
      <c r="BT10807" s="32"/>
      <c r="BU10807" s="32"/>
      <c r="BV10807" s="32"/>
      <c r="BW10807" s="32"/>
      <c r="BX10807" s="32"/>
      <c r="BY10807" s="32"/>
      <c r="BZ10807" s="32"/>
    </row>
    <row r="10808" spans="66:78" x14ac:dyDescent="0.2">
      <c r="BN10808" s="32"/>
      <c r="BO10808" s="32"/>
      <c r="BP10808" s="32"/>
      <c r="BQ10808" s="32"/>
      <c r="BR10808" s="32"/>
      <c r="BS10808" s="32"/>
      <c r="BT10808" s="32"/>
      <c r="BU10808" s="32"/>
      <c r="BV10808" s="32"/>
      <c r="BW10808" s="32"/>
      <c r="BX10808" s="32"/>
      <c r="BY10808" s="32"/>
      <c r="BZ10808" s="32"/>
    </row>
    <row r="10809" spans="66:78" x14ac:dyDescent="0.2">
      <c r="BN10809" s="32"/>
      <c r="BO10809" s="32"/>
      <c r="BP10809" s="32"/>
      <c r="BQ10809" s="32"/>
      <c r="BR10809" s="32"/>
      <c r="BS10809" s="32"/>
      <c r="BT10809" s="32"/>
      <c r="BU10809" s="32"/>
      <c r="BV10809" s="32"/>
      <c r="BW10809" s="32"/>
      <c r="BX10809" s="32"/>
      <c r="BY10809" s="32"/>
      <c r="BZ10809" s="32"/>
    </row>
    <row r="10810" spans="66:78" x14ac:dyDescent="0.2">
      <c r="BN10810" s="32"/>
      <c r="BO10810" s="32"/>
      <c r="BP10810" s="32"/>
      <c r="BQ10810" s="32"/>
      <c r="BR10810" s="32"/>
      <c r="BS10810" s="32"/>
      <c r="BT10810" s="32"/>
      <c r="BU10810" s="32"/>
      <c r="BV10810" s="32"/>
      <c r="BW10810" s="32"/>
      <c r="BX10810" s="32"/>
      <c r="BY10810" s="32"/>
      <c r="BZ10810" s="32"/>
    </row>
    <row r="10811" spans="66:78" x14ac:dyDescent="0.2">
      <c r="BN10811" s="32"/>
      <c r="BO10811" s="32"/>
      <c r="BP10811" s="32"/>
      <c r="BQ10811" s="32"/>
      <c r="BR10811" s="32"/>
      <c r="BS10811" s="32"/>
      <c r="BT10811" s="32"/>
      <c r="BU10811" s="32"/>
      <c r="BV10811" s="32"/>
      <c r="BW10811" s="32"/>
      <c r="BX10811" s="32"/>
      <c r="BY10811" s="32"/>
      <c r="BZ10811" s="32"/>
    </row>
    <row r="10812" spans="66:78" x14ac:dyDescent="0.2">
      <c r="BN10812" s="32"/>
      <c r="BO10812" s="32"/>
      <c r="BP10812" s="32"/>
      <c r="BQ10812" s="32"/>
      <c r="BR10812" s="32"/>
      <c r="BS10812" s="32"/>
      <c r="BT10812" s="32"/>
      <c r="BU10812" s="32"/>
      <c r="BV10812" s="32"/>
      <c r="BW10812" s="32"/>
      <c r="BX10812" s="32"/>
      <c r="BY10812" s="32"/>
      <c r="BZ10812" s="32"/>
    </row>
    <row r="10813" spans="66:78" x14ac:dyDescent="0.2">
      <c r="BN10813" s="32"/>
      <c r="BO10813" s="32"/>
      <c r="BP10813" s="32"/>
      <c r="BQ10813" s="32"/>
      <c r="BR10813" s="32"/>
      <c r="BS10813" s="32"/>
      <c r="BT10813" s="32"/>
      <c r="BU10813" s="32"/>
      <c r="BV10813" s="32"/>
      <c r="BW10813" s="32"/>
      <c r="BX10813" s="32"/>
      <c r="BY10813" s="32"/>
      <c r="BZ10813" s="32"/>
    </row>
    <row r="10814" spans="66:78" x14ac:dyDescent="0.2">
      <c r="BN10814" s="32"/>
      <c r="BO10814" s="32"/>
      <c r="BP10814" s="32"/>
      <c r="BQ10814" s="32"/>
      <c r="BR10814" s="32"/>
      <c r="BS10814" s="32"/>
      <c r="BT10814" s="32"/>
      <c r="BU10814" s="32"/>
      <c r="BV10814" s="32"/>
      <c r="BW10814" s="32"/>
      <c r="BX10814" s="32"/>
      <c r="BY10814" s="32"/>
      <c r="BZ10814" s="32"/>
    </row>
    <row r="10815" spans="66:78" x14ac:dyDescent="0.2">
      <c r="BN10815" s="32"/>
      <c r="BO10815" s="32"/>
      <c r="BP10815" s="32"/>
      <c r="BQ10815" s="32"/>
      <c r="BR10815" s="32"/>
      <c r="BS10815" s="32"/>
      <c r="BT10815" s="32"/>
      <c r="BU10815" s="32"/>
      <c r="BV10815" s="32"/>
      <c r="BW10815" s="32"/>
      <c r="BX10815" s="32"/>
      <c r="BY10815" s="32"/>
      <c r="BZ10815" s="32"/>
    </row>
    <row r="10816" spans="66:78" x14ac:dyDescent="0.2">
      <c r="BN10816" s="32"/>
      <c r="BO10816" s="32"/>
      <c r="BP10816" s="32"/>
      <c r="BQ10816" s="32"/>
      <c r="BR10816" s="32"/>
      <c r="BS10816" s="32"/>
      <c r="BT10816" s="32"/>
      <c r="BU10816" s="32"/>
      <c r="BV10816" s="32"/>
      <c r="BW10816" s="32"/>
      <c r="BX10816" s="32"/>
      <c r="BY10816" s="32"/>
      <c r="BZ10816" s="32"/>
    </row>
    <row r="10817" spans="66:78" x14ac:dyDescent="0.2">
      <c r="BN10817" s="32"/>
      <c r="BO10817" s="32"/>
      <c r="BP10817" s="32"/>
      <c r="BQ10817" s="32"/>
      <c r="BR10817" s="32"/>
      <c r="BS10817" s="32"/>
      <c r="BT10817" s="32"/>
      <c r="BU10817" s="32"/>
      <c r="BV10817" s="32"/>
      <c r="BW10817" s="32"/>
      <c r="BX10817" s="32"/>
      <c r="BY10817" s="32"/>
      <c r="BZ10817" s="32"/>
    </row>
    <row r="10818" spans="66:78" x14ac:dyDescent="0.2">
      <c r="BN10818" s="32"/>
      <c r="BO10818" s="32"/>
      <c r="BP10818" s="32"/>
      <c r="BQ10818" s="32"/>
      <c r="BR10818" s="32"/>
      <c r="BS10818" s="32"/>
      <c r="BT10818" s="32"/>
      <c r="BU10818" s="32"/>
      <c r="BV10818" s="32"/>
      <c r="BW10818" s="32"/>
      <c r="BX10818" s="32"/>
      <c r="BY10818" s="32"/>
      <c r="BZ10818" s="32"/>
    </row>
    <row r="10819" spans="66:78" x14ac:dyDescent="0.2">
      <c r="BN10819" s="32"/>
      <c r="BO10819" s="32"/>
      <c r="BP10819" s="32"/>
      <c r="BQ10819" s="32"/>
      <c r="BR10819" s="32"/>
      <c r="BS10819" s="32"/>
      <c r="BT10819" s="32"/>
      <c r="BU10819" s="32"/>
      <c r="BV10819" s="32"/>
      <c r="BW10819" s="32"/>
      <c r="BX10819" s="32"/>
      <c r="BY10819" s="32"/>
      <c r="BZ10819" s="32"/>
    </row>
    <row r="10820" spans="66:78" x14ac:dyDescent="0.2">
      <c r="BN10820" s="32"/>
      <c r="BO10820" s="32"/>
      <c r="BP10820" s="32"/>
      <c r="BQ10820" s="32"/>
      <c r="BR10820" s="32"/>
      <c r="BS10820" s="32"/>
      <c r="BT10820" s="32"/>
      <c r="BU10820" s="32"/>
      <c r="BV10820" s="32"/>
      <c r="BW10820" s="32"/>
      <c r="BX10820" s="32"/>
      <c r="BY10820" s="32"/>
      <c r="BZ10820" s="32"/>
    </row>
    <row r="10821" spans="66:78" x14ac:dyDescent="0.2">
      <c r="BN10821" s="32"/>
      <c r="BO10821" s="32"/>
      <c r="BP10821" s="32"/>
      <c r="BQ10821" s="32"/>
      <c r="BR10821" s="32"/>
      <c r="BS10821" s="32"/>
      <c r="BT10821" s="32"/>
      <c r="BU10821" s="32"/>
      <c r="BV10821" s="32"/>
      <c r="BW10821" s="32"/>
      <c r="BX10821" s="32"/>
      <c r="BY10821" s="32"/>
      <c r="BZ10821" s="32"/>
    </row>
    <row r="10822" spans="66:78" x14ac:dyDescent="0.2">
      <c r="BN10822" s="32"/>
      <c r="BO10822" s="32"/>
      <c r="BP10822" s="32"/>
      <c r="BQ10822" s="32"/>
      <c r="BR10822" s="32"/>
      <c r="BS10822" s="32"/>
      <c r="BT10822" s="32"/>
      <c r="BU10822" s="32"/>
      <c r="BV10822" s="32"/>
      <c r="BW10822" s="32"/>
      <c r="BX10822" s="32"/>
      <c r="BY10822" s="32"/>
      <c r="BZ10822" s="32"/>
    </row>
    <row r="10823" spans="66:78" x14ac:dyDescent="0.2">
      <c r="BN10823" s="32"/>
      <c r="BO10823" s="32"/>
      <c r="BP10823" s="32"/>
      <c r="BQ10823" s="32"/>
      <c r="BR10823" s="32"/>
      <c r="BS10823" s="32"/>
      <c r="BT10823" s="32"/>
      <c r="BU10823" s="32"/>
      <c r="BV10823" s="32"/>
      <c r="BW10823" s="32"/>
      <c r="BX10823" s="32"/>
      <c r="BY10823" s="32"/>
      <c r="BZ10823" s="32"/>
    </row>
    <row r="10824" spans="66:78" x14ac:dyDescent="0.2">
      <c r="BN10824" s="32"/>
      <c r="BO10824" s="32"/>
      <c r="BP10824" s="32"/>
      <c r="BQ10824" s="32"/>
      <c r="BR10824" s="32"/>
      <c r="BS10824" s="32"/>
      <c r="BT10824" s="32"/>
      <c r="BU10824" s="32"/>
      <c r="BV10824" s="32"/>
      <c r="BW10824" s="32"/>
      <c r="BX10824" s="32"/>
      <c r="BY10824" s="32"/>
      <c r="BZ10824" s="32"/>
    </row>
    <row r="10825" spans="66:78" x14ac:dyDescent="0.2">
      <c r="BN10825" s="32"/>
      <c r="BO10825" s="32"/>
      <c r="BP10825" s="32"/>
      <c r="BQ10825" s="32"/>
      <c r="BR10825" s="32"/>
      <c r="BS10825" s="32"/>
      <c r="BT10825" s="32"/>
      <c r="BU10825" s="32"/>
      <c r="BV10825" s="32"/>
      <c r="BW10825" s="32"/>
      <c r="BX10825" s="32"/>
      <c r="BY10825" s="32"/>
      <c r="BZ10825" s="32"/>
    </row>
    <row r="10826" spans="66:78" x14ac:dyDescent="0.2">
      <c r="BN10826" s="32"/>
      <c r="BO10826" s="32"/>
      <c r="BP10826" s="32"/>
      <c r="BQ10826" s="32"/>
      <c r="BR10826" s="32"/>
      <c r="BS10826" s="32"/>
      <c r="BT10826" s="32"/>
      <c r="BU10826" s="32"/>
      <c r="BV10826" s="32"/>
      <c r="BW10826" s="32"/>
      <c r="BX10826" s="32"/>
      <c r="BY10826" s="32"/>
      <c r="BZ10826" s="32"/>
    </row>
    <row r="10827" spans="66:78" x14ac:dyDescent="0.2">
      <c r="BN10827" s="32"/>
      <c r="BO10827" s="32"/>
      <c r="BP10827" s="32"/>
      <c r="BQ10827" s="32"/>
      <c r="BR10827" s="32"/>
      <c r="BS10827" s="32"/>
      <c r="BT10827" s="32"/>
      <c r="BU10827" s="32"/>
      <c r="BV10827" s="32"/>
      <c r="BW10827" s="32"/>
      <c r="BX10827" s="32"/>
      <c r="BY10827" s="32"/>
      <c r="BZ10827" s="32"/>
    </row>
    <row r="10828" spans="66:78" x14ac:dyDescent="0.2">
      <c r="BN10828" s="32"/>
      <c r="BO10828" s="32"/>
      <c r="BP10828" s="32"/>
      <c r="BQ10828" s="32"/>
      <c r="BR10828" s="32"/>
      <c r="BS10828" s="32"/>
      <c r="BT10828" s="32"/>
      <c r="BU10828" s="32"/>
      <c r="BV10828" s="32"/>
      <c r="BW10828" s="32"/>
      <c r="BX10828" s="32"/>
      <c r="BY10828" s="32"/>
      <c r="BZ10828" s="32"/>
    </row>
    <row r="10829" spans="66:78" x14ac:dyDescent="0.2">
      <c r="BN10829" s="32"/>
      <c r="BO10829" s="32"/>
      <c r="BP10829" s="32"/>
      <c r="BQ10829" s="32"/>
      <c r="BR10829" s="32"/>
      <c r="BS10829" s="32"/>
      <c r="BT10829" s="32"/>
      <c r="BU10829" s="32"/>
      <c r="BV10829" s="32"/>
      <c r="BW10829" s="32"/>
      <c r="BX10829" s="32"/>
      <c r="BY10829" s="32"/>
      <c r="BZ10829" s="32"/>
    </row>
    <row r="10830" spans="66:78" x14ac:dyDescent="0.2">
      <c r="BN10830" s="32"/>
      <c r="BO10830" s="32"/>
      <c r="BP10830" s="32"/>
      <c r="BQ10830" s="32"/>
      <c r="BR10830" s="32"/>
      <c r="BS10830" s="32"/>
      <c r="BT10830" s="32"/>
      <c r="BU10830" s="32"/>
      <c r="BV10830" s="32"/>
      <c r="BW10830" s="32"/>
      <c r="BX10830" s="32"/>
      <c r="BY10830" s="32"/>
      <c r="BZ10830" s="32"/>
    </row>
    <row r="10831" spans="66:78" x14ac:dyDescent="0.2">
      <c r="BN10831" s="32"/>
      <c r="BO10831" s="32"/>
      <c r="BP10831" s="32"/>
      <c r="BQ10831" s="32"/>
      <c r="BR10831" s="32"/>
      <c r="BS10831" s="32"/>
      <c r="BT10831" s="32"/>
      <c r="BU10831" s="32"/>
      <c r="BV10831" s="32"/>
      <c r="BW10831" s="32"/>
      <c r="BX10831" s="32"/>
      <c r="BY10831" s="32"/>
      <c r="BZ10831" s="32"/>
    </row>
    <row r="10832" spans="66:78" x14ac:dyDescent="0.2">
      <c r="BN10832" s="32"/>
      <c r="BO10832" s="32"/>
      <c r="BP10832" s="32"/>
      <c r="BQ10832" s="32"/>
      <c r="BR10832" s="32"/>
      <c r="BS10832" s="32"/>
      <c r="BT10832" s="32"/>
      <c r="BU10832" s="32"/>
      <c r="BV10832" s="32"/>
      <c r="BW10832" s="32"/>
      <c r="BX10832" s="32"/>
      <c r="BY10832" s="32"/>
      <c r="BZ10832" s="32"/>
    </row>
    <row r="10833" spans="66:78" x14ac:dyDescent="0.2">
      <c r="BN10833" s="32"/>
      <c r="BO10833" s="32"/>
      <c r="BP10833" s="32"/>
      <c r="BQ10833" s="32"/>
      <c r="BR10833" s="32"/>
      <c r="BS10833" s="32"/>
      <c r="BT10833" s="32"/>
      <c r="BU10833" s="32"/>
      <c r="BV10833" s="32"/>
      <c r="BW10833" s="32"/>
      <c r="BX10833" s="32"/>
      <c r="BY10833" s="32"/>
      <c r="BZ10833" s="32"/>
    </row>
    <row r="10834" spans="66:78" x14ac:dyDescent="0.2">
      <c r="BN10834" s="32"/>
      <c r="BO10834" s="32"/>
      <c r="BP10834" s="32"/>
      <c r="BQ10834" s="32"/>
      <c r="BR10834" s="32"/>
      <c r="BS10834" s="32"/>
      <c r="BT10834" s="32"/>
      <c r="BU10834" s="32"/>
      <c r="BV10834" s="32"/>
      <c r="BW10834" s="32"/>
      <c r="BX10834" s="32"/>
      <c r="BY10834" s="32"/>
      <c r="BZ10834" s="32"/>
    </row>
    <row r="10835" spans="66:78" x14ac:dyDescent="0.2">
      <c r="BN10835" s="32"/>
      <c r="BO10835" s="32"/>
      <c r="BP10835" s="32"/>
      <c r="BQ10835" s="32"/>
      <c r="BR10835" s="32"/>
      <c r="BS10835" s="32"/>
      <c r="BT10835" s="32"/>
      <c r="BU10835" s="32"/>
      <c r="BV10835" s="32"/>
      <c r="BW10835" s="32"/>
      <c r="BX10835" s="32"/>
      <c r="BY10835" s="32"/>
      <c r="BZ10835" s="32"/>
    </row>
    <row r="10836" spans="66:78" x14ac:dyDescent="0.2">
      <c r="BN10836" s="32"/>
      <c r="BO10836" s="32"/>
      <c r="BP10836" s="32"/>
      <c r="BQ10836" s="32"/>
      <c r="BR10836" s="32"/>
      <c r="BS10836" s="32"/>
      <c r="BT10836" s="32"/>
      <c r="BU10836" s="32"/>
      <c r="BV10836" s="32"/>
      <c r="BW10836" s="32"/>
      <c r="BX10836" s="32"/>
      <c r="BY10836" s="32"/>
      <c r="BZ10836" s="32"/>
    </row>
    <row r="10837" spans="66:78" x14ac:dyDescent="0.2">
      <c r="BN10837" s="32"/>
      <c r="BO10837" s="32"/>
      <c r="BP10837" s="32"/>
      <c r="BQ10837" s="32"/>
      <c r="BR10837" s="32"/>
      <c r="BS10837" s="32"/>
      <c r="BT10837" s="32"/>
      <c r="BU10837" s="32"/>
      <c r="BV10837" s="32"/>
      <c r="BW10837" s="32"/>
      <c r="BX10837" s="32"/>
      <c r="BY10837" s="32"/>
      <c r="BZ10837" s="32"/>
    </row>
    <row r="10838" spans="66:78" x14ac:dyDescent="0.2">
      <c r="BN10838" s="32"/>
      <c r="BO10838" s="32"/>
      <c r="BP10838" s="32"/>
      <c r="BQ10838" s="32"/>
      <c r="BR10838" s="32"/>
      <c r="BS10838" s="32"/>
      <c r="BT10838" s="32"/>
      <c r="BU10838" s="32"/>
      <c r="BV10838" s="32"/>
      <c r="BW10838" s="32"/>
      <c r="BX10838" s="32"/>
      <c r="BY10838" s="32"/>
      <c r="BZ10838" s="32"/>
    </row>
    <row r="10839" spans="66:78" x14ac:dyDescent="0.2">
      <c r="BN10839" s="32"/>
      <c r="BO10839" s="32"/>
      <c r="BP10839" s="32"/>
      <c r="BQ10839" s="32"/>
      <c r="BR10839" s="32"/>
      <c r="BS10839" s="32"/>
      <c r="BT10839" s="32"/>
      <c r="BU10839" s="32"/>
      <c r="BV10839" s="32"/>
      <c r="BW10839" s="32"/>
      <c r="BX10839" s="32"/>
      <c r="BY10839" s="32"/>
      <c r="BZ10839" s="32"/>
    </row>
    <row r="10840" spans="66:78" x14ac:dyDescent="0.2">
      <c r="BN10840" s="32"/>
      <c r="BO10840" s="32"/>
      <c r="BP10840" s="32"/>
      <c r="BQ10840" s="32"/>
      <c r="BR10840" s="32"/>
      <c r="BS10840" s="32"/>
      <c r="BT10840" s="32"/>
      <c r="BU10840" s="32"/>
      <c r="BV10840" s="32"/>
      <c r="BW10840" s="32"/>
      <c r="BX10840" s="32"/>
      <c r="BY10840" s="32"/>
      <c r="BZ10840" s="32"/>
    </row>
    <row r="10841" spans="66:78" x14ac:dyDescent="0.2">
      <c r="BN10841" s="32"/>
      <c r="BO10841" s="32"/>
      <c r="BP10841" s="32"/>
      <c r="BQ10841" s="32"/>
      <c r="BR10841" s="32"/>
      <c r="BS10841" s="32"/>
      <c r="BT10841" s="32"/>
      <c r="BU10841" s="32"/>
      <c r="BV10841" s="32"/>
      <c r="BW10841" s="32"/>
      <c r="BX10841" s="32"/>
      <c r="BY10841" s="32"/>
      <c r="BZ10841" s="32"/>
    </row>
    <row r="10842" spans="66:78" x14ac:dyDescent="0.2">
      <c r="BN10842" s="32"/>
      <c r="BO10842" s="32"/>
      <c r="BP10842" s="32"/>
      <c r="BQ10842" s="32"/>
      <c r="BR10842" s="32"/>
      <c r="BS10842" s="32"/>
      <c r="BT10842" s="32"/>
      <c r="BU10842" s="32"/>
      <c r="BV10842" s="32"/>
      <c r="BW10842" s="32"/>
      <c r="BX10842" s="32"/>
      <c r="BY10842" s="32"/>
      <c r="BZ10842" s="32"/>
    </row>
    <row r="10843" spans="66:78" x14ac:dyDescent="0.2">
      <c r="BN10843" s="32"/>
      <c r="BO10843" s="32"/>
      <c r="BP10843" s="32"/>
      <c r="BQ10843" s="32"/>
      <c r="BR10843" s="32"/>
      <c r="BS10843" s="32"/>
      <c r="BT10843" s="32"/>
      <c r="BU10843" s="32"/>
      <c r="BV10843" s="32"/>
      <c r="BW10843" s="32"/>
      <c r="BX10843" s="32"/>
      <c r="BY10843" s="32"/>
      <c r="BZ10843" s="32"/>
    </row>
    <row r="10844" spans="66:78" x14ac:dyDescent="0.2">
      <c r="BN10844" s="32"/>
      <c r="BO10844" s="32"/>
      <c r="BP10844" s="32"/>
      <c r="BQ10844" s="32"/>
      <c r="BR10844" s="32"/>
      <c r="BS10844" s="32"/>
      <c r="BT10844" s="32"/>
      <c r="BU10844" s="32"/>
      <c r="BV10844" s="32"/>
      <c r="BW10844" s="32"/>
      <c r="BX10844" s="32"/>
      <c r="BY10844" s="32"/>
      <c r="BZ10844" s="32"/>
    </row>
    <row r="10845" spans="66:78" x14ac:dyDescent="0.2">
      <c r="BN10845" s="32"/>
      <c r="BO10845" s="32"/>
      <c r="BP10845" s="32"/>
      <c r="BQ10845" s="32"/>
      <c r="BR10845" s="32"/>
      <c r="BS10845" s="32"/>
      <c r="BT10845" s="32"/>
      <c r="BU10845" s="32"/>
      <c r="BV10845" s="32"/>
      <c r="BW10845" s="32"/>
      <c r="BX10845" s="32"/>
      <c r="BY10845" s="32"/>
      <c r="BZ10845" s="32"/>
    </row>
    <row r="10846" spans="66:78" x14ac:dyDescent="0.2">
      <c r="BN10846" s="32"/>
      <c r="BO10846" s="32"/>
      <c r="BP10846" s="32"/>
      <c r="BQ10846" s="32"/>
      <c r="BR10846" s="32"/>
      <c r="BS10846" s="32"/>
      <c r="BT10846" s="32"/>
      <c r="BU10846" s="32"/>
      <c r="BV10846" s="32"/>
      <c r="BW10846" s="32"/>
      <c r="BX10846" s="32"/>
      <c r="BY10846" s="32"/>
      <c r="BZ10846" s="32"/>
    </row>
    <row r="10847" spans="66:78" x14ac:dyDescent="0.2">
      <c r="BN10847" s="32"/>
      <c r="BO10847" s="32"/>
      <c r="BP10847" s="32"/>
      <c r="BQ10847" s="32"/>
      <c r="BR10847" s="32"/>
      <c r="BS10847" s="32"/>
      <c r="BT10847" s="32"/>
      <c r="BU10847" s="32"/>
      <c r="BV10847" s="32"/>
      <c r="BW10847" s="32"/>
      <c r="BX10847" s="32"/>
      <c r="BY10847" s="32"/>
      <c r="BZ10847" s="32"/>
    </row>
    <row r="10848" spans="66:78" x14ac:dyDescent="0.2">
      <c r="BN10848" s="32"/>
      <c r="BO10848" s="32"/>
      <c r="BP10848" s="32"/>
      <c r="BQ10848" s="32"/>
      <c r="BR10848" s="32"/>
      <c r="BS10848" s="32"/>
      <c r="BT10848" s="32"/>
      <c r="BU10848" s="32"/>
      <c r="BV10848" s="32"/>
      <c r="BW10848" s="32"/>
      <c r="BX10848" s="32"/>
      <c r="BY10848" s="32"/>
      <c r="BZ10848" s="32"/>
    </row>
    <row r="10849" spans="66:78" x14ac:dyDescent="0.2">
      <c r="BN10849" s="32"/>
      <c r="BO10849" s="32"/>
      <c r="BP10849" s="32"/>
      <c r="BQ10849" s="32"/>
      <c r="BR10849" s="32"/>
      <c r="BS10849" s="32"/>
      <c r="BT10849" s="32"/>
      <c r="BU10849" s="32"/>
      <c r="BV10849" s="32"/>
      <c r="BW10849" s="32"/>
      <c r="BX10849" s="32"/>
      <c r="BY10849" s="32"/>
      <c r="BZ10849" s="32"/>
    </row>
    <row r="10850" spans="66:78" x14ac:dyDescent="0.2">
      <c r="BN10850" s="32"/>
      <c r="BO10850" s="32"/>
      <c r="BP10850" s="32"/>
      <c r="BQ10850" s="32"/>
      <c r="BR10850" s="32"/>
      <c r="BS10850" s="32"/>
      <c r="BT10850" s="32"/>
      <c r="BU10850" s="32"/>
      <c r="BV10850" s="32"/>
      <c r="BW10850" s="32"/>
      <c r="BX10850" s="32"/>
      <c r="BY10850" s="32"/>
      <c r="BZ10850" s="32"/>
    </row>
    <row r="10851" spans="66:78" x14ac:dyDescent="0.2">
      <c r="BN10851" s="32"/>
      <c r="BO10851" s="32"/>
      <c r="BP10851" s="32"/>
      <c r="BQ10851" s="32"/>
      <c r="BR10851" s="32"/>
      <c r="BS10851" s="32"/>
      <c r="BT10851" s="32"/>
      <c r="BU10851" s="32"/>
      <c r="BV10851" s="32"/>
      <c r="BW10851" s="32"/>
      <c r="BX10851" s="32"/>
      <c r="BY10851" s="32"/>
      <c r="BZ10851" s="32"/>
    </row>
    <row r="10852" spans="66:78" x14ac:dyDescent="0.2">
      <c r="BN10852" s="32"/>
      <c r="BO10852" s="32"/>
      <c r="BP10852" s="32"/>
      <c r="BQ10852" s="32"/>
      <c r="BR10852" s="32"/>
      <c r="BS10852" s="32"/>
      <c r="BT10852" s="32"/>
      <c r="BU10852" s="32"/>
      <c r="BV10852" s="32"/>
      <c r="BW10852" s="32"/>
      <c r="BX10852" s="32"/>
      <c r="BY10852" s="32"/>
      <c r="BZ10852" s="32"/>
    </row>
    <row r="10853" spans="66:78" x14ac:dyDescent="0.2">
      <c r="BN10853" s="32"/>
      <c r="BO10853" s="32"/>
      <c r="BP10853" s="32"/>
      <c r="BQ10853" s="32"/>
      <c r="BR10853" s="32"/>
      <c r="BS10853" s="32"/>
      <c r="BT10853" s="32"/>
      <c r="BU10853" s="32"/>
      <c r="BV10853" s="32"/>
      <c r="BW10853" s="32"/>
      <c r="BX10853" s="32"/>
      <c r="BY10853" s="32"/>
      <c r="BZ10853" s="32"/>
    </row>
    <row r="10854" spans="66:78" x14ac:dyDescent="0.2">
      <c r="BN10854" s="32"/>
      <c r="BO10854" s="32"/>
      <c r="BP10854" s="32"/>
      <c r="BQ10854" s="32"/>
      <c r="BR10854" s="32"/>
      <c r="BS10854" s="32"/>
      <c r="BT10854" s="32"/>
      <c r="BU10854" s="32"/>
      <c r="BV10854" s="32"/>
      <c r="BW10854" s="32"/>
      <c r="BX10854" s="32"/>
      <c r="BY10854" s="32"/>
      <c r="BZ10854" s="32"/>
    </row>
    <row r="10855" spans="66:78" x14ac:dyDescent="0.2">
      <c r="BN10855" s="32"/>
      <c r="BO10855" s="32"/>
      <c r="BP10855" s="32"/>
      <c r="BQ10855" s="32"/>
      <c r="BR10855" s="32"/>
      <c r="BS10855" s="32"/>
      <c r="BT10855" s="32"/>
      <c r="BU10855" s="32"/>
      <c r="BV10855" s="32"/>
      <c r="BW10855" s="32"/>
      <c r="BX10855" s="32"/>
      <c r="BY10855" s="32"/>
      <c r="BZ10855" s="32"/>
    </row>
    <row r="10856" spans="66:78" x14ac:dyDescent="0.2">
      <c r="BN10856" s="32"/>
      <c r="BO10856" s="32"/>
      <c r="BP10856" s="32"/>
      <c r="BQ10856" s="32"/>
      <c r="BR10856" s="32"/>
      <c r="BS10856" s="32"/>
      <c r="BT10856" s="32"/>
      <c r="BU10856" s="32"/>
      <c r="BV10856" s="32"/>
      <c r="BW10856" s="32"/>
      <c r="BX10856" s="32"/>
      <c r="BY10856" s="32"/>
      <c r="BZ10856" s="32"/>
    </row>
    <row r="10857" spans="66:78" x14ac:dyDescent="0.2">
      <c r="BN10857" s="32"/>
      <c r="BO10857" s="32"/>
      <c r="BP10857" s="32"/>
      <c r="BQ10857" s="32"/>
      <c r="BR10857" s="32"/>
      <c r="BS10857" s="32"/>
      <c r="BT10857" s="32"/>
      <c r="BU10857" s="32"/>
      <c r="BV10857" s="32"/>
      <c r="BW10857" s="32"/>
      <c r="BX10857" s="32"/>
      <c r="BY10857" s="32"/>
      <c r="BZ10857" s="32"/>
    </row>
    <row r="10858" spans="66:78" x14ac:dyDescent="0.2">
      <c r="BN10858" s="32"/>
      <c r="BO10858" s="32"/>
      <c r="BP10858" s="32"/>
      <c r="BQ10858" s="32"/>
      <c r="BR10858" s="32"/>
      <c r="BS10858" s="32"/>
      <c r="BT10858" s="32"/>
      <c r="BU10858" s="32"/>
      <c r="BV10858" s="32"/>
      <c r="BW10858" s="32"/>
      <c r="BX10858" s="32"/>
      <c r="BY10858" s="32"/>
      <c r="BZ10858" s="32"/>
    </row>
    <row r="10859" spans="66:78" x14ac:dyDescent="0.2">
      <c r="BN10859" s="32"/>
      <c r="BO10859" s="32"/>
      <c r="BP10859" s="32"/>
      <c r="BQ10859" s="32"/>
      <c r="BR10859" s="32"/>
      <c r="BS10859" s="32"/>
      <c r="BT10859" s="32"/>
      <c r="BU10859" s="32"/>
      <c r="BV10859" s="32"/>
      <c r="BW10859" s="32"/>
      <c r="BX10859" s="32"/>
      <c r="BY10859" s="32"/>
      <c r="BZ10859" s="32"/>
    </row>
    <row r="10860" spans="66:78" x14ac:dyDescent="0.2">
      <c r="BN10860" s="32"/>
      <c r="BO10860" s="32"/>
      <c r="BP10860" s="32"/>
      <c r="BQ10860" s="32"/>
      <c r="BR10860" s="32"/>
      <c r="BS10860" s="32"/>
      <c r="BT10860" s="32"/>
      <c r="BU10860" s="32"/>
      <c r="BV10860" s="32"/>
      <c r="BW10860" s="32"/>
      <c r="BX10860" s="32"/>
      <c r="BY10860" s="32"/>
      <c r="BZ10860" s="32"/>
    </row>
    <row r="10861" spans="66:78" x14ac:dyDescent="0.2">
      <c r="BN10861" s="32"/>
      <c r="BO10861" s="32"/>
      <c r="BP10861" s="32"/>
      <c r="BQ10861" s="32"/>
      <c r="BR10861" s="32"/>
      <c r="BS10861" s="32"/>
      <c r="BT10861" s="32"/>
      <c r="BU10861" s="32"/>
      <c r="BV10861" s="32"/>
      <c r="BW10861" s="32"/>
      <c r="BX10861" s="32"/>
      <c r="BY10861" s="32"/>
      <c r="BZ10861" s="32"/>
    </row>
    <row r="10862" spans="66:78" x14ac:dyDescent="0.2">
      <c r="BN10862" s="32"/>
      <c r="BO10862" s="32"/>
      <c r="BP10862" s="32"/>
      <c r="BQ10862" s="32"/>
      <c r="BR10862" s="32"/>
      <c r="BS10862" s="32"/>
      <c r="BT10862" s="32"/>
      <c r="BU10862" s="32"/>
      <c r="BV10862" s="32"/>
      <c r="BW10862" s="32"/>
      <c r="BX10862" s="32"/>
      <c r="BY10862" s="32"/>
      <c r="BZ10862" s="32"/>
    </row>
    <row r="10863" spans="66:78" x14ac:dyDescent="0.2">
      <c r="BN10863" s="32"/>
      <c r="BO10863" s="32"/>
      <c r="BP10863" s="32"/>
      <c r="BQ10863" s="32"/>
      <c r="BR10863" s="32"/>
      <c r="BS10863" s="32"/>
      <c r="BT10863" s="32"/>
      <c r="BU10863" s="32"/>
      <c r="BV10863" s="32"/>
      <c r="BW10863" s="32"/>
      <c r="BX10863" s="32"/>
      <c r="BY10863" s="32"/>
      <c r="BZ10863" s="32"/>
    </row>
    <row r="10864" spans="66:78" x14ac:dyDescent="0.2">
      <c r="BN10864" s="32"/>
      <c r="BO10864" s="32"/>
      <c r="BP10864" s="32"/>
      <c r="BQ10864" s="32"/>
      <c r="BR10864" s="32"/>
      <c r="BS10864" s="32"/>
      <c r="BT10864" s="32"/>
      <c r="BU10864" s="32"/>
      <c r="BV10864" s="32"/>
      <c r="BW10864" s="32"/>
      <c r="BX10864" s="32"/>
      <c r="BY10864" s="32"/>
      <c r="BZ10864" s="32"/>
    </row>
    <row r="10865" spans="66:78" x14ac:dyDescent="0.2">
      <c r="BN10865" s="32"/>
      <c r="BO10865" s="32"/>
      <c r="BP10865" s="32"/>
      <c r="BQ10865" s="32"/>
      <c r="BR10865" s="32"/>
      <c r="BS10865" s="32"/>
      <c r="BT10865" s="32"/>
      <c r="BU10865" s="32"/>
      <c r="BV10865" s="32"/>
      <c r="BW10865" s="32"/>
      <c r="BX10865" s="32"/>
      <c r="BY10865" s="32"/>
      <c r="BZ10865" s="32"/>
    </row>
    <row r="10866" spans="66:78" x14ac:dyDescent="0.2">
      <c r="BN10866" s="32"/>
      <c r="BO10866" s="32"/>
      <c r="BP10866" s="32"/>
      <c r="BQ10866" s="32"/>
      <c r="BR10866" s="32"/>
      <c r="BS10866" s="32"/>
      <c r="BT10866" s="32"/>
      <c r="BU10866" s="32"/>
      <c r="BV10866" s="32"/>
      <c r="BW10866" s="32"/>
      <c r="BX10866" s="32"/>
      <c r="BY10866" s="32"/>
      <c r="BZ10866" s="32"/>
    </row>
    <row r="10867" spans="66:78" x14ac:dyDescent="0.2">
      <c r="BN10867" s="32"/>
      <c r="BO10867" s="32"/>
      <c r="BP10867" s="32"/>
      <c r="BQ10867" s="32"/>
      <c r="BR10867" s="32"/>
      <c r="BS10867" s="32"/>
      <c r="BT10867" s="32"/>
      <c r="BU10867" s="32"/>
      <c r="BV10867" s="32"/>
      <c r="BW10867" s="32"/>
      <c r="BX10867" s="32"/>
      <c r="BY10867" s="32"/>
      <c r="BZ10867" s="32"/>
    </row>
    <row r="10868" spans="66:78" x14ac:dyDescent="0.2">
      <c r="BN10868" s="32"/>
      <c r="BO10868" s="32"/>
      <c r="BP10868" s="32"/>
      <c r="BQ10868" s="32"/>
      <c r="BR10868" s="32"/>
      <c r="BS10868" s="32"/>
      <c r="BT10868" s="32"/>
      <c r="BU10868" s="32"/>
      <c r="BV10868" s="32"/>
      <c r="BW10868" s="32"/>
      <c r="BX10868" s="32"/>
      <c r="BY10868" s="32"/>
      <c r="BZ10868" s="32"/>
    </row>
    <row r="10869" spans="66:78" x14ac:dyDescent="0.2">
      <c r="BN10869" s="32"/>
      <c r="BO10869" s="32"/>
      <c r="BP10869" s="32"/>
      <c r="BQ10869" s="32"/>
      <c r="BR10869" s="32"/>
      <c r="BS10869" s="32"/>
      <c r="BT10869" s="32"/>
      <c r="BU10869" s="32"/>
      <c r="BV10869" s="32"/>
      <c r="BW10869" s="32"/>
      <c r="BX10869" s="32"/>
      <c r="BY10869" s="32"/>
      <c r="BZ10869" s="32"/>
    </row>
    <row r="10870" spans="66:78" x14ac:dyDescent="0.2">
      <c r="BN10870" s="32"/>
      <c r="BO10870" s="32"/>
      <c r="BP10870" s="32"/>
      <c r="BQ10870" s="32"/>
      <c r="BR10870" s="32"/>
      <c r="BS10870" s="32"/>
      <c r="BT10870" s="32"/>
      <c r="BU10870" s="32"/>
      <c r="BV10870" s="32"/>
      <c r="BW10870" s="32"/>
      <c r="BX10870" s="32"/>
      <c r="BY10870" s="32"/>
      <c r="BZ10870" s="32"/>
    </row>
    <row r="10871" spans="66:78" x14ac:dyDescent="0.2">
      <c r="BN10871" s="32"/>
      <c r="BO10871" s="32"/>
      <c r="BP10871" s="32"/>
      <c r="BQ10871" s="32"/>
      <c r="BR10871" s="32"/>
      <c r="BS10871" s="32"/>
      <c r="BT10871" s="32"/>
      <c r="BU10871" s="32"/>
      <c r="BV10871" s="32"/>
      <c r="BW10871" s="32"/>
      <c r="BX10871" s="32"/>
      <c r="BY10871" s="32"/>
      <c r="BZ10871" s="32"/>
    </row>
    <row r="10872" spans="66:78" x14ac:dyDescent="0.2">
      <c r="BN10872" s="32"/>
      <c r="BO10872" s="32"/>
      <c r="BP10872" s="32"/>
      <c r="BQ10872" s="32"/>
      <c r="BR10872" s="32"/>
      <c r="BS10872" s="32"/>
      <c r="BT10872" s="32"/>
      <c r="BU10872" s="32"/>
      <c r="BV10872" s="32"/>
      <c r="BW10872" s="32"/>
      <c r="BX10872" s="32"/>
      <c r="BY10872" s="32"/>
      <c r="BZ10872" s="32"/>
    </row>
    <row r="10873" spans="66:78" x14ac:dyDescent="0.2">
      <c r="BN10873" s="32"/>
      <c r="BO10873" s="32"/>
      <c r="BP10873" s="32"/>
      <c r="BQ10873" s="32"/>
      <c r="BR10873" s="32"/>
      <c r="BS10873" s="32"/>
      <c r="BT10873" s="32"/>
      <c r="BU10873" s="32"/>
      <c r="BV10873" s="32"/>
      <c r="BW10873" s="32"/>
      <c r="BX10873" s="32"/>
      <c r="BY10873" s="32"/>
      <c r="BZ10873" s="32"/>
    </row>
    <row r="10874" spans="66:78" x14ac:dyDescent="0.2">
      <c r="BN10874" s="32"/>
      <c r="BO10874" s="32"/>
      <c r="BP10874" s="32"/>
      <c r="BQ10874" s="32"/>
      <c r="BR10874" s="32"/>
      <c r="BS10874" s="32"/>
      <c r="BT10874" s="32"/>
      <c r="BU10874" s="32"/>
      <c r="BV10874" s="32"/>
      <c r="BW10874" s="32"/>
      <c r="BX10874" s="32"/>
      <c r="BY10874" s="32"/>
      <c r="BZ10874" s="32"/>
    </row>
    <row r="10875" spans="66:78" x14ac:dyDescent="0.2">
      <c r="BN10875" s="32"/>
      <c r="BO10875" s="32"/>
      <c r="BP10875" s="32"/>
      <c r="BQ10875" s="32"/>
      <c r="BR10875" s="32"/>
      <c r="BS10875" s="32"/>
      <c r="BT10875" s="32"/>
      <c r="BU10875" s="32"/>
      <c r="BV10875" s="32"/>
      <c r="BW10875" s="32"/>
      <c r="BX10875" s="32"/>
      <c r="BY10875" s="32"/>
      <c r="BZ10875" s="32"/>
    </row>
    <row r="10876" spans="66:78" x14ac:dyDescent="0.2">
      <c r="BN10876" s="32"/>
      <c r="BO10876" s="32"/>
      <c r="BP10876" s="32"/>
      <c r="BQ10876" s="32"/>
      <c r="BR10876" s="32"/>
      <c r="BS10876" s="32"/>
      <c r="BT10876" s="32"/>
      <c r="BU10876" s="32"/>
      <c r="BV10876" s="32"/>
      <c r="BW10876" s="32"/>
      <c r="BX10876" s="32"/>
      <c r="BY10876" s="32"/>
      <c r="BZ10876" s="32"/>
    </row>
    <row r="10877" spans="66:78" x14ac:dyDescent="0.2">
      <c r="BN10877" s="32"/>
      <c r="BO10877" s="32"/>
      <c r="BP10877" s="32"/>
      <c r="BQ10877" s="32"/>
      <c r="BR10877" s="32"/>
      <c r="BS10877" s="32"/>
      <c r="BT10877" s="32"/>
      <c r="BU10877" s="32"/>
      <c r="BV10877" s="32"/>
      <c r="BW10877" s="32"/>
      <c r="BX10877" s="32"/>
      <c r="BY10877" s="32"/>
      <c r="BZ10877" s="32"/>
    </row>
    <row r="10878" spans="66:78" x14ac:dyDescent="0.2">
      <c r="BN10878" s="32"/>
      <c r="BO10878" s="32"/>
      <c r="BP10878" s="32"/>
      <c r="BQ10878" s="32"/>
      <c r="BR10878" s="32"/>
      <c r="BS10878" s="32"/>
      <c r="BT10878" s="32"/>
      <c r="BU10878" s="32"/>
      <c r="BV10878" s="32"/>
      <c r="BW10878" s="32"/>
      <c r="BX10878" s="32"/>
      <c r="BY10878" s="32"/>
      <c r="BZ10878" s="32"/>
    </row>
    <row r="10879" spans="66:78" x14ac:dyDescent="0.2">
      <c r="BN10879" s="32"/>
      <c r="BO10879" s="32"/>
      <c r="BP10879" s="32"/>
      <c r="BQ10879" s="32"/>
      <c r="BR10879" s="32"/>
      <c r="BS10879" s="32"/>
      <c r="BT10879" s="32"/>
      <c r="BU10879" s="32"/>
      <c r="BV10879" s="32"/>
      <c r="BW10879" s="32"/>
      <c r="BX10879" s="32"/>
      <c r="BY10879" s="32"/>
      <c r="BZ10879" s="32"/>
    </row>
    <row r="10880" spans="66:78" x14ac:dyDescent="0.2">
      <c r="BN10880" s="32"/>
      <c r="BO10880" s="32"/>
      <c r="BP10880" s="32"/>
      <c r="BQ10880" s="32"/>
      <c r="BR10880" s="32"/>
      <c r="BS10880" s="32"/>
      <c r="BT10880" s="32"/>
      <c r="BU10880" s="32"/>
      <c r="BV10880" s="32"/>
      <c r="BW10880" s="32"/>
      <c r="BX10880" s="32"/>
      <c r="BY10880" s="32"/>
      <c r="BZ10880" s="32"/>
    </row>
    <row r="10881" spans="66:78" x14ac:dyDescent="0.2">
      <c r="BN10881" s="32"/>
      <c r="BO10881" s="32"/>
      <c r="BP10881" s="32"/>
      <c r="BQ10881" s="32"/>
      <c r="BR10881" s="32"/>
      <c r="BS10881" s="32"/>
      <c r="BT10881" s="32"/>
      <c r="BU10881" s="32"/>
      <c r="BV10881" s="32"/>
      <c r="BW10881" s="32"/>
      <c r="BX10881" s="32"/>
      <c r="BY10881" s="32"/>
      <c r="BZ10881" s="32"/>
    </row>
    <row r="10882" spans="66:78" x14ac:dyDescent="0.2">
      <c r="BN10882" s="32"/>
      <c r="BO10882" s="32"/>
      <c r="BP10882" s="32"/>
      <c r="BQ10882" s="32"/>
      <c r="BR10882" s="32"/>
      <c r="BS10882" s="32"/>
      <c r="BT10882" s="32"/>
      <c r="BU10882" s="32"/>
      <c r="BV10882" s="32"/>
      <c r="BW10882" s="32"/>
      <c r="BX10882" s="32"/>
      <c r="BY10882" s="32"/>
      <c r="BZ10882" s="32"/>
    </row>
    <row r="10883" spans="66:78" x14ac:dyDescent="0.2">
      <c r="BN10883" s="32"/>
      <c r="BO10883" s="32"/>
      <c r="BP10883" s="32"/>
      <c r="BQ10883" s="32"/>
      <c r="BR10883" s="32"/>
      <c r="BS10883" s="32"/>
      <c r="BT10883" s="32"/>
      <c r="BU10883" s="32"/>
      <c r="BV10883" s="32"/>
      <c r="BW10883" s="32"/>
      <c r="BX10883" s="32"/>
      <c r="BY10883" s="32"/>
      <c r="BZ10883" s="32"/>
    </row>
    <row r="10884" spans="66:78" x14ac:dyDescent="0.2">
      <c r="BN10884" s="32"/>
      <c r="BO10884" s="32"/>
      <c r="BP10884" s="32"/>
      <c r="BQ10884" s="32"/>
      <c r="BR10884" s="32"/>
      <c r="BS10884" s="32"/>
      <c r="BT10884" s="32"/>
      <c r="BU10884" s="32"/>
      <c r="BV10884" s="32"/>
      <c r="BW10884" s="32"/>
      <c r="BX10884" s="32"/>
      <c r="BY10884" s="32"/>
      <c r="BZ10884" s="32"/>
    </row>
    <row r="10885" spans="66:78" x14ac:dyDescent="0.2">
      <c r="BN10885" s="32"/>
      <c r="BO10885" s="32"/>
      <c r="BP10885" s="32"/>
      <c r="BQ10885" s="32"/>
      <c r="BR10885" s="32"/>
      <c r="BS10885" s="32"/>
      <c r="BT10885" s="32"/>
      <c r="BU10885" s="32"/>
      <c r="BV10885" s="32"/>
      <c r="BW10885" s="32"/>
      <c r="BX10885" s="32"/>
      <c r="BY10885" s="32"/>
      <c r="BZ10885" s="32"/>
    </row>
    <row r="10886" spans="66:78" x14ac:dyDescent="0.2">
      <c r="BN10886" s="32"/>
      <c r="BO10886" s="32"/>
      <c r="BP10886" s="32"/>
      <c r="BQ10886" s="32"/>
      <c r="BR10886" s="32"/>
      <c r="BS10886" s="32"/>
      <c r="BT10886" s="32"/>
      <c r="BU10886" s="32"/>
      <c r="BV10886" s="32"/>
      <c r="BW10886" s="32"/>
      <c r="BX10886" s="32"/>
      <c r="BY10886" s="32"/>
      <c r="BZ10886" s="32"/>
    </row>
    <row r="10887" spans="66:78" x14ac:dyDescent="0.2">
      <c r="BN10887" s="32"/>
      <c r="BO10887" s="32"/>
      <c r="BP10887" s="32"/>
      <c r="BQ10887" s="32"/>
      <c r="BR10887" s="32"/>
      <c r="BS10887" s="32"/>
      <c r="BT10887" s="32"/>
      <c r="BU10887" s="32"/>
      <c r="BV10887" s="32"/>
      <c r="BW10887" s="32"/>
      <c r="BX10887" s="32"/>
      <c r="BY10887" s="32"/>
      <c r="BZ10887" s="32"/>
    </row>
    <row r="10888" spans="66:78" x14ac:dyDescent="0.2">
      <c r="BN10888" s="32"/>
      <c r="BO10888" s="32"/>
      <c r="BP10888" s="32"/>
      <c r="BQ10888" s="32"/>
      <c r="BR10888" s="32"/>
      <c r="BS10888" s="32"/>
      <c r="BT10888" s="32"/>
      <c r="BU10888" s="32"/>
      <c r="BV10888" s="32"/>
      <c r="BW10888" s="32"/>
      <c r="BX10888" s="32"/>
      <c r="BY10888" s="32"/>
      <c r="BZ10888" s="32"/>
    </row>
    <row r="10889" spans="66:78" x14ac:dyDescent="0.2">
      <c r="BN10889" s="32"/>
      <c r="BO10889" s="32"/>
      <c r="BP10889" s="32"/>
      <c r="BQ10889" s="32"/>
      <c r="BR10889" s="32"/>
      <c r="BS10889" s="32"/>
      <c r="BT10889" s="32"/>
      <c r="BU10889" s="32"/>
      <c r="BV10889" s="32"/>
      <c r="BW10889" s="32"/>
      <c r="BX10889" s="32"/>
      <c r="BY10889" s="32"/>
      <c r="BZ10889" s="32"/>
    </row>
    <row r="10890" spans="66:78" x14ac:dyDescent="0.2">
      <c r="BN10890" s="32"/>
      <c r="BO10890" s="32"/>
      <c r="BP10890" s="32"/>
      <c r="BQ10890" s="32"/>
      <c r="BR10890" s="32"/>
      <c r="BS10890" s="32"/>
      <c r="BT10890" s="32"/>
      <c r="BU10890" s="32"/>
      <c r="BV10890" s="32"/>
      <c r="BW10890" s="32"/>
      <c r="BX10890" s="32"/>
      <c r="BY10890" s="32"/>
      <c r="BZ10890" s="32"/>
    </row>
    <row r="10891" spans="66:78" x14ac:dyDescent="0.2">
      <c r="BN10891" s="32"/>
      <c r="BO10891" s="32"/>
      <c r="BP10891" s="32"/>
      <c r="BQ10891" s="32"/>
      <c r="BR10891" s="32"/>
      <c r="BS10891" s="32"/>
      <c r="BT10891" s="32"/>
      <c r="BU10891" s="32"/>
      <c r="BV10891" s="32"/>
      <c r="BW10891" s="32"/>
      <c r="BX10891" s="32"/>
      <c r="BY10891" s="32"/>
      <c r="BZ10891" s="32"/>
    </row>
    <row r="10892" spans="66:78" x14ac:dyDescent="0.2">
      <c r="BN10892" s="32"/>
      <c r="BO10892" s="32"/>
      <c r="BP10892" s="32"/>
      <c r="BQ10892" s="32"/>
      <c r="BR10892" s="32"/>
      <c r="BS10892" s="32"/>
      <c r="BT10892" s="32"/>
      <c r="BU10892" s="32"/>
      <c r="BV10892" s="32"/>
      <c r="BW10892" s="32"/>
      <c r="BX10892" s="32"/>
      <c r="BY10892" s="32"/>
      <c r="BZ10892" s="32"/>
    </row>
    <row r="10893" spans="66:78" x14ac:dyDescent="0.2">
      <c r="BN10893" s="32"/>
      <c r="BO10893" s="32"/>
      <c r="BP10893" s="32"/>
      <c r="BQ10893" s="32"/>
      <c r="BR10893" s="32"/>
      <c r="BS10893" s="32"/>
      <c r="BT10893" s="32"/>
      <c r="BU10893" s="32"/>
      <c r="BV10893" s="32"/>
      <c r="BW10893" s="32"/>
      <c r="BX10893" s="32"/>
      <c r="BY10893" s="32"/>
      <c r="BZ10893" s="32"/>
    </row>
    <row r="10894" spans="66:78" x14ac:dyDescent="0.2">
      <c r="BN10894" s="32"/>
      <c r="BO10894" s="32"/>
      <c r="BP10894" s="32"/>
      <c r="BQ10894" s="32"/>
      <c r="BR10894" s="32"/>
      <c r="BS10894" s="32"/>
      <c r="BT10894" s="32"/>
      <c r="BU10894" s="32"/>
      <c r="BV10894" s="32"/>
      <c r="BW10894" s="32"/>
      <c r="BX10894" s="32"/>
      <c r="BY10894" s="32"/>
      <c r="BZ10894" s="32"/>
    </row>
    <row r="10895" spans="66:78" x14ac:dyDescent="0.2">
      <c r="BN10895" s="32"/>
      <c r="BO10895" s="32"/>
      <c r="BP10895" s="32"/>
      <c r="BQ10895" s="32"/>
      <c r="BR10895" s="32"/>
      <c r="BS10895" s="32"/>
      <c r="BT10895" s="32"/>
      <c r="BU10895" s="32"/>
      <c r="BV10895" s="32"/>
      <c r="BW10895" s="32"/>
      <c r="BX10895" s="32"/>
      <c r="BY10895" s="32"/>
      <c r="BZ10895" s="32"/>
    </row>
    <row r="10896" spans="66:78" x14ac:dyDescent="0.2">
      <c r="BN10896" s="32"/>
      <c r="BO10896" s="32"/>
      <c r="BP10896" s="32"/>
      <c r="BQ10896" s="32"/>
      <c r="BR10896" s="32"/>
      <c r="BS10896" s="32"/>
      <c r="BT10896" s="32"/>
      <c r="BU10896" s="32"/>
      <c r="BV10896" s="32"/>
      <c r="BW10896" s="32"/>
      <c r="BX10896" s="32"/>
      <c r="BY10896" s="32"/>
      <c r="BZ10896" s="32"/>
    </row>
    <row r="10897" spans="66:78" x14ac:dyDescent="0.2">
      <c r="BN10897" s="32"/>
      <c r="BO10897" s="32"/>
      <c r="BP10897" s="32"/>
      <c r="BQ10897" s="32"/>
      <c r="BR10897" s="32"/>
      <c r="BS10897" s="32"/>
      <c r="BT10897" s="32"/>
      <c r="BU10897" s="32"/>
      <c r="BV10897" s="32"/>
      <c r="BW10897" s="32"/>
      <c r="BX10897" s="32"/>
      <c r="BY10897" s="32"/>
      <c r="BZ10897" s="32"/>
    </row>
    <row r="10898" spans="66:78" x14ac:dyDescent="0.2">
      <c r="BN10898" s="32"/>
      <c r="BO10898" s="32"/>
      <c r="BP10898" s="32"/>
      <c r="BQ10898" s="32"/>
      <c r="BR10898" s="32"/>
      <c r="BS10898" s="32"/>
      <c r="BT10898" s="32"/>
      <c r="BU10898" s="32"/>
      <c r="BV10898" s="32"/>
      <c r="BW10898" s="32"/>
      <c r="BX10898" s="32"/>
      <c r="BY10898" s="32"/>
      <c r="BZ10898" s="32"/>
    </row>
    <row r="10899" spans="66:78" x14ac:dyDescent="0.2">
      <c r="BN10899" s="32"/>
      <c r="BO10899" s="32"/>
      <c r="BP10899" s="32"/>
      <c r="BQ10899" s="32"/>
      <c r="BR10899" s="32"/>
      <c r="BS10899" s="32"/>
      <c r="BT10899" s="32"/>
      <c r="BU10899" s="32"/>
      <c r="BV10899" s="32"/>
      <c r="BW10899" s="32"/>
      <c r="BX10899" s="32"/>
      <c r="BY10899" s="32"/>
      <c r="BZ10899" s="32"/>
    </row>
    <row r="10900" spans="66:78" x14ac:dyDescent="0.2">
      <c r="BN10900" s="32"/>
      <c r="BO10900" s="32"/>
      <c r="BP10900" s="32"/>
      <c r="BQ10900" s="32"/>
      <c r="BR10900" s="32"/>
      <c r="BS10900" s="32"/>
      <c r="BT10900" s="32"/>
      <c r="BU10900" s="32"/>
      <c r="BV10900" s="32"/>
      <c r="BW10900" s="32"/>
      <c r="BX10900" s="32"/>
      <c r="BY10900" s="32"/>
      <c r="BZ10900" s="32"/>
    </row>
    <row r="10901" spans="66:78" x14ac:dyDescent="0.2">
      <c r="BN10901" s="32"/>
      <c r="BO10901" s="32"/>
      <c r="BP10901" s="32"/>
      <c r="BQ10901" s="32"/>
      <c r="BR10901" s="32"/>
      <c r="BS10901" s="32"/>
      <c r="BT10901" s="32"/>
      <c r="BU10901" s="32"/>
      <c r="BV10901" s="32"/>
      <c r="BW10901" s="32"/>
      <c r="BX10901" s="32"/>
      <c r="BY10901" s="32"/>
      <c r="BZ10901" s="32"/>
    </row>
    <row r="10902" spans="66:78" x14ac:dyDescent="0.2">
      <c r="BN10902" s="32"/>
      <c r="BO10902" s="32"/>
      <c r="BP10902" s="32"/>
      <c r="BQ10902" s="32"/>
      <c r="BR10902" s="32"/>
      <c r="BS10902" s="32"/>
      <c r="BT10902" s="32"/>
      <c r="BU10902" s="32"/>
      <c r="BV10902" s="32"/>
      <c r="BW10902" s="32"/>
      <c r="BX10902" s="32"/>
      <c r="BY10902" s="32"/>
      <c r="BZ10902" s="32"/>
    </row>
    <row r="10903" spans="66:78" x14ac:dyDescent="0.2">
      <c r="BN10903" s="32"/>
      <c r="BO10903" s="32"/>
      <c r="BP10903" s="32"/>
      <c r="BQ10903" s="32"/>
      <c r="BR10903" s="32"/>
      <c r="BS10903" s="32"/>
      <c r="BT10903" s="32"/>
      <c r="BU10903" s="32"/>
      <c r="BV10903" s="32"/>
      <c r="BW10903" s="32"/>
      <c r="BX10903" s="32"/>
      <c r="BY10903" s="32"/>
      <c r="BZ10903" s="32"/>
    </row>
    <row r="10904" spans="66:78" x14ac:dyDescent="0.2">
      <c r="BN10904" s="32"/>
      <c r="BO10904" s="32"/>
      <c r="BP10904" s="32"/>
      <c r="BQ10904" s="32"/>
      <c r="BR10904" s="32"/>
      <c r="BS10904" s="32"/>
      <c r="BT10904" s="32"/>
      <c r="BU10904" s="32"/>
      <c r="BV10904" s="32"/>
      <c r="BW10904" s="32"/>
      <c r="BX10904" s="32"/>
      <c r="BY10904" s="32"/>
      <c r="BZ10904" s="32"/>
    </row>
    <row r="10905" spans="66:78" x14ac:dyDescent="0.2">
      <c r="BN10905" s="32"/>
      <c r="BO10905" s="32"/>
      <c r="BP10905" s="32"/>
      <c r="BQ10905" s="32"/>
      <c r="BR10905" s="32"/>
      <c r="BS10905" s="32"/>
      <c r="BT10905" s="32"/>
      <c r="BU10905" s="32"/>
      <c r="BV10905" s="32"/>
      <c r="BW10905" s="32"/>
      <c r="BX10905" s="32"/>
      <c r="BY10905" s="32"/>
      <c r="BZ10905" s="32"/>
    </row>
    <row r="10906" spans="66:78" x14ac:dyDescent="0.2">
      <c r="BN10906" s="32"/>
      <c r="BO10906" s="32"/>
      <c r="BP10906" s="32"/>
      <c r="BQ10906" s="32"/>
      <c r="BR10906" s="32"/>
      <c r="BS10906" s="32"/>
      <c r="BT10906" s="32"/>
      <c r="BU10906" s="32"/>
      <c r="BV10906" s="32"/>
      <c r="BW10906" s="32"/>
      <c r="BX10906" s="32"/>
      <c r="BY10906" s="32"/>
      <c r="BZ10906" s="32"/>
    </row>
    <row r="10907" spans="66:78" x14ac:dyDescent="0.2">
      <c r="BN10907" s="32"/>
      <c r="BO10907" s="32"/>
      <c r="BP10907" s="32"/>
      <c r="BQ10907" s="32"/>
      <c r="BR10907" s="32"/>
      <c r="BS10907" s="32"/>
      <c r="BT10907" s="32"/>
      <c r="BU10907" s="32"/>
      <c r="BV10907" s="32"/>
      <c r="BW10907" s="32"/>
      <c r="BX10907" s="32"/>
      <c r="BY10907" s="32"/>
      <c r="BZ10907" s="32"/>
    </row>
    <row r="10908" spans="66:78" x14ac:dyDescent="0.2">
      <c r="BN10908" s="32"/>
      <c r="BO10908" s="32"/>
      <c r="BP10908" s="32"/>
      <c r="BQ10908" s="32"/>
      <c r="BR10908" s="32"/>
      <c r="BS10908" s="32"/>
      <c r="BT10908" s="32"/>
      <c r="BU10908" s="32"/>
      <c r="BV10908" s="32"/>
      <c r="BW10908" s="32"/>
      <c r="BX10908" s="32"/>
      <c r="BY10908" s="32"/>
      <c r="BZ10908" s="32"/>
    </row>
    <row r="10909" spans="66:78" x14ac:dyDescent="0.2">
      <c r="BN10909" s="32"/>
      <c r="BO10909" s="32"/>
      <c r="BP10909" s="32"/>
      <c r="BQ10909" s="32"/>
      <c r="BR10909" s="32"/>
      <c r="BS10909" s="32"/>
      <c r="BT10909" s="32"/>
      <c r="BU10909" s="32"/>
      <c r="BV10909" s="32"/>
      <c r="BW10909" s="32"/>
      <c r="BX10909" s="32"/>
      <c r="BY10909" s="32"/>
      <c r="BZ10909" s="32"/>
    </row>
    <row r="10910" spans="66:78" x14ac:dyDescent="0.2">
      <c r="BN10910" s="32"/>
      <c r="BO10910" s="32"/>
      <c r="BP10910" s="32"/>
      <c r="BQ10910" s="32"/>
      <c r="BR10910" s="32"/>
      <c r="BS10910" s="32"/>
      <c r="BT10910" s="32"/>
      <c r="BU10910" s="32"/>
      <c r="BV10910" s="32"/>
      <c r="BW10910" s="32"/>
      <c r="BX10910" s="32"/>
      <c r="BY10910" s="32"/>
      <c r="BZ10910" s="32"/>
    </row>
    <row r="10911" spans="66:78" x14ac:dyDescent="0.2">
      <c r="BN10911" s="32"/>
      <c r="BO10911" s="32"/>
      <c r="BP10911" s="32"/>
      <c r="BQ10911" s="32"/>
      <c r="BR10911" s="32"/>
      <c r="BS10911" s="32"/>
      <c r="BT10911" s="32"/>
      <c r="BU10911" s="32"/>
      <c r="BV10911" s="32"/>
      <c r="BW10911" s="32"/>
      <c r="BX10911" s="32"/>
      <c r="BY10911" s="32"/>
      <c r="BZ10911" s="32"/>
    </row>
    <row r="10912" spans="66:78" x14ac:dyDescent="0.2">
      <c r="BN10912" s="32"/>
      <c r="BO10912" s="32"/>
      <c r="BP10912" s="32"/>
      <c r="BQ10912" s="32"/>
      <c r="BR10912" s="32"/>
      <c r="BS10912" s="32"/>
      <c r="BT10912" s="32"/>
      <c r="BU10912" s="32"/>
      <c r="BV10912" s="32"/>
      <c r="BW10912" s="32"/>
      <c r="BX10912" s="32"/>
      <c r="BY10912" s="32"/>
      <c r="BZ10912" s="32"/>
    </row>
    <row r="10913" spans="66:78" x14ac:dyDescent="0.2">
      <c r="BN10913" s="32"/>
      <c r="BO10913" s="32"/>
      <c r="BP10913" s="32"/>
      <c r="BQ10913" s="32"/>
      <c r="BR10913" s="32"/>
      <c r="BS10913" s="32"/>
      <c r="BT10913" s="32"/>
      <c r="BU10913" s="32"/>
      <c r="BV10913" s="32"/>
      <c r="BW10913" s="32"/>
      <c r="BX10913" s="32"/>
      <c r="BY10913" s="32"/>
      <c r="BZ10913" s="32"/>
    </row>
    <row r="10914" spans="66:78" x14ac:dyDescent="0.2">
      <c r="BN10914" s="32"/>
      <c r="BO10914" s="32"/>
      <c r="BP10914" s="32"/>
      <c r="BQ10914" s="32"/>
      <c r="BR10914" s="32"/>
      <c r="BS10914" s="32"/>
      <c r="BT10914" s="32"/>
      <c r="BU10914" s="32"/>
      <c r="BV10914" s="32"/>
      <c r="BW10914" s="32"/>
      <c r="BX10914" s="32"/>
      <c r="BY10914" s="32"/>
      <c r="BZ10914" s="32"/>
    </row>
    <row r="10915" spans="66:78" x14ac:dyDescent="0.2">
      <c r="BN10915" s="32"/>
      <c r="BO10915" s="32"/>
      <c r="BP10915" s="32"/>
      <c r="BQ10915" s="32"/>
      <c r="BR10915" s="32"/>
      <c r="BS10915" s="32"/>
      <c r="BT10915" s="32"/>
      <c r="BU10915" s="32"/>
      <c r="BV10915" s="32"/>
      <c r="BW10915" s="32"/>
      <c r="BX10915" s="32"/>
      <c r="BY10915" s="32"/>
      <c r="BZ10915" s="32"/>
    </row>
    <row r="10916" spans="66:78" x14ac:dyDescent="0.2">
      <c r="BN10916" s="32"/>
      <c r="BO10916" s="32"/>
      <c r="BP10916" s="32"/>
      <c r="BQ10916" s="32"/>
      <c r="BR10916" s="32"/>
      <c r="BS10916" s="32"/>
      <c r="BT10916" s="32"/>
      <c r="BU10916" s="32"/>
      <c r="BV10916" s="32"/>
      <c r="BW10916" s="32"/>
      <c r="BX10916" s="32"/>
      <c r="BY10916" s="32"/>
      <c r="BZ10916" s="32"/>
    </row>
    <row r="10917" spans="66:78" x14ac:dyDescent="0.2">
      <c r="BN10917" s="32"/>
      <c r="BO10917" s="32"/>
      <c r="BP10917" s="32"/>
      <c r="BQ10917" s="32"/>
      <c r="BR10917" s="32"/>
      <c r="BS10917" s="32"/>
      <c r="BT10917" s="32"/>
      <c r="BU10917" s="32"/>
      <c r="BV10917" s="32"/>
      <c r="BW10917" s="32"/>
      <c r="BX10917" s="32"/>
      <c r="BY10917" s="32"/>
      <c r="BZ10917" s="32"/>
    </row>
    <row r="10918" spans="66:78" x14ac:dyDescent="0.2">
      <c r="BN10918" s="32"/>
      <c r="BO10918" s="32"/>
      <c r="BP10918" s="32"/>
      <c r="BQ10918" s="32"/>
      <c r="BR10918" s="32"/>
      <c r="BS10918" s="32"/>
      <c r="BT10918" s="32"/>
      <c r="BU10918" s="32"/>
      <c r="BV10918" s="32"/>
      <c r="BW10918" s="32"/>
      <c r="BX10918" s="32"/>
      <c r="BY10918" s="32"/>
      <c r="BZ10918" s="32"/>
    </row>
    <row r="10919" spans="66:78" x14ac:dyDescent="0.2">
      <c r="BN10919" s="32"/>
      <c r="BO10919" s="32"/>
      <c r="BP10919" s="32"/>
      <c r="BQ10919" s="32"/>
      <c r="BR10919" s="32"/>
      <c r="BS10919" s="32"/>
      <c r="BT10919" s="32"/>
      <c r="BU10919" s="32"/>
      <c r="BV10919" s="32"/>
      <c r="BW10919" s="32"/>
      <c r="BX10919" s="32"/>
      <c r="BY10919" s="32"/>
      <c r="BZ10919" s="32"/>
    </row>
    <row r="10920" spans="66:78" x14ac:dyDescent="0.2">
      <c r="BN10920" s="32"/>
      <c r="BO10920" s="32"/>
      <c r="BP10920" s="32"/>
      <c r="BQ10920" s="32"/>
      <c r="BR10920" s="32"/>
      <c r="BS10920" s="32"/>
      <c r="BT10920" s="32"/>
      <c r="BU10920" s="32"/>
      <c r="BV10920" s="32"/>
      <c r="BW10920" s="32"/>
      <c r="BX10920" s="32"/>
      <c r="BY10920" s="32"/>
      <c r="BZ10920" s="32"/>
    </row>
    <row r="10921" spans="66:78" x14ac:dyDescent="0.2">
      <c r="BN10921" s="32"/>
      <c r="BO10921" s="32"/>
      <c r="BP10921" s="32"/>
      <c r="BQ10921" s="32"/>
      <c r="BR10921" s="32"/>
      <c r="BS10921" s="32"/>
      <c r="BT10921" s="32"/>
      <c r="BU10921" s="32"/>
      <c r="BV10921" s="32"/>
      <c r="BW10921" s="32"/>
      <c r="BX10921" s="32"/>
      <c r="BY10921" s="32"/>
      <c r="BZ10921" s="32"/>
    </row>
    <row r="10922" spans="66:78" x14ac:dyDescent="0.2">
      <c r="BN10922" s="32"/>
      <c r="BO10922" s="32"/>
      <c r="BP10922" s="32"/>
      <c r="BQ10922" s="32"/>
      <c r="BR10922" s="32"/>
      <c r="BS10922" s="32"/>
      <c r="BT10922" s="32"/>
      <c r="BU10922" s="32"/>
      <c r="BV10922" s="32"/>
      <c r="BW10922" s="32"/>
      <c r="BX10922" s="32"/>
      <c r="BY10922" s="32"/>
      <c r="BZ10922" s="32"/>
    </row>
    <row r="10923" spans="66:78" x14ac:dyDescent="0.2">
      <c r="BN10923" s="32"/>
      <c r="BO10923" s="32"/>
      <c r="BP10923" s="32"/>
      <c r="BQ10923" s="32"/>
      <c r="BR10923" s="32"/>
      <c r="BS10923" s="32"/>
      <c r="BT10923" s="32"/>
      <c r="BU10923" s="32"/>
      <c r="BV10923" s="32"/>
      <c r="BW10923" s="32"/>
      <c r="BX10923" s="32"/>
      <c r="BY10923" s="32"/>
      <c r="BZ10923" s="32"/>
    </row>
    <row r="10924" spans="66:78" x14ac:dyDescent="0.2">
      <c r="BN10924" s="32"/>
      <c r="BO10924" s="32"/>
      <c r="BP10924" s="32"/>
      <c r="BQ10924" s="32"/>
      <c r="BR10924" s="32"/>
      <c r="BS10924" s="32"/>
      <c r="BT10924" s="32"/>
      <c r="BU10924" s="32"/>
      <c r="BV10924" s="32"/>
      <c r="BW10924" s="32"/>
      <c r="BX10924" s="32"/>
      <c r="BY10924" s="32"/>
      <c r="BZ10924" s="32"/>
    </row>
    <row r="10925" spans="66:78" x14ac:dyDescent="0.2">
      <c r="BN10925" s="32"/>
      <c r="BO10925" s="32"/>
      <c r="BP10925" s="32"/>
      <c r="BQ10925" s="32"/>
      <c r="BR10925" s="32"/>
      <c r="BS10925" s="32"/>
      <c r="BT10925" s="32"/>
      <c r="BU10925" s="32"/>
      <c r="BV10925" s="32"/>
      <c r="BW10925" s="32"/>
      <c r="BX10925" s="32"/>
      <c r="BY10925" s="32"/>
      <c r="BZ10925" s="32"/>
    </row>
    <row r="10926" spans="66:78" x14ac:dyDescent="0.2">
      <c r="BN10926" s="32"/>
      <c r="BO10926" s="32"/>
      <c r="BP10926" s="32"/>
      <c r="BQ10926" s="32"/>
      <c r="BR10926" s="32"/>
      <c r="BS10926" s="32"/>
      <c r="BT10926" s="32"/>
      <c r="BU10926" s="32"/>
      <c r="BV10926" s="32"/>
      <c r="BW10926" s="32"/>
      <c r="BX10926" s="32"/>
      <c r="BY10926" s="32"/>
      <c r="BZ10926" s="32"/>
    </row>
    <row r="10927" spans="66:78" x14ac:dyDescent="0.2">
      <c r="BN10927" s="32"/>
      <c r="BO10927" s="32"/>
      <c r="BP10927" s="32"/>
      <c r="BQ10927" s="32"/>
      <c r="BR10927" s="32"/>
      <c r="BS10927" s="32"/>
      <c r="BT10927" s="32"/>
      <c r="BU10927" s="32"/>
      <c r="BV10927" s="32"/>
      <c r="BW10927" s="32"/>
      <c r="BX10927" s="32"/>
      <c r="BY10927" s="32"/>
      <c r="BZ10927" s="32"/>
    </row>
    <row r="10928" spans="66:78" x14ac:dyDescent="0.2">
      <c r="BN10928" s="32"/>
      <c r="BO10928" s="32"/>
      <c r="BP10928" s="32"/>
      <c r="BQ10928" s="32"/>
      <c r="BR10928" s="32"/>
      <c r="BS10928" s="32"/>
      <c r="BT10928" s="32"/>
      <c r="BU10928" s="32"/>
      <c r="BV10928" s="32"/>
      <c r="BW10928" s="32"/>
      <c r="BX10928" s="32"/>
      <c r="BY10928" s="32"/>
      <c r="BZ10928" s="32"/>
    </row>
    <row r="10929" spans="66:78" x14ac:dyDescent="0.2">
      <c r="BN10929" s="32"/>
      <c r="BO10929" s="32"/>
      <c r="BP10929" s="32"/>
      <c r="BQ10929" s="32"/>
      <c r="BR10929" s="32"/>
      <c r="BS10929" s="32"/>
      <c r="BT10929" s="32"/>
      <c r="BU10929" s="32"/>
      <c r="BV10929" s="32"/>
      <c r="BW10929" s="32"/>
      <c r="BX10929" s="32"/>
      <c r="BY10929" s="32"/>
      <c r="BZ10929" s="32"/>
    </row>
    <row r="10930" spans="66:78" x14ac:dyDescent="0.2">
      <c r="BN10930" s="32"/>
      <c r="BO10930" s="32"/>
      <c r="BP10930" s="32"/>
      <c r="BQ10930" s="32"/>
      <c r="BR10930" s="32"/>
      <c r="BS10930" s="32"/>
      <c r="BT10930" s="32"/>
      <c r="BU10930" s="32"/>
      <c r="BV10930" s="32"/>
      <c r="BW10930" s="32"/>
      <c r="BX10930" s="32"/>
      <c r="BY10930" s="32"/>
      <c r="BZ10930" s="32"/>
    </row>
    <row r="10931" spans="66:78" x14ac:dyDescent="0.2">
      <c r="BN10931" s="32"/>
      <c r="BO10931" s="32"/>
      <c r="BP10931" s="32"/>
      <c r="BQ10931" s="32"/>
      <c r="BR10931" s="32"/>
      <c r="BS10931" s="32"/>
      <c r="BT10931" s="32"/>
      <c r="BU10931" s="32"/>
      <c r="BV10931" s="32"/>
      <c r="BW10931" s="32"/>
      <c r="BX10931" s="32"/>
      <c r="BY10931" s="32"/>
      <c r="BZ10931" s="32"/>
    </row>
    <row r="10932" spans="66:78" x14ac:dyDescent="0.2">
      <c r="BN10932" s="32"/>
      <c r="BO10932" s="32"/>
      <c r="BP10932" s="32"/>
      <c r="BQ10932" s="32"/>
      <c r="BR10932" s="32"/>
      <c r="BS10932" s="32"/>
      <c r="BT10932" s="32"/>
      <c r="BU10932" s="32"/>
      <c r="BV10932" s="32"/>
      <c r="BW10932" s="32"/>
      <c r="BX10932" s="32"/>
      <c r="BY10932" s="32"/>
      <c r="BZ10932" s="32"/>
    </row>
    <row r="10933" spans="66:78" x14ac:dyDescent="0.2">
      <c r="BN10933" s="32"/>
      <c r="BO10933" s="32"/>
      <c r="BP10933" s="32"/>
      <c r="BQ10933" s="32"/>
      <c r="BR10933" s="32"/>
      <c r="BS10933" s="32"/>
      <c r="BT10933" s="32"/>
      <c r="BU10933" s="32"/>
      <c r="BV10933" s="32"/>
      <c r="BW10933" s="32"/>
      <c r="BX10933" s="32"/>
      <c r="BY10933" s="32"/>
      <c r="BZ10933" s="32"/>
    </row>
    <row r="10934" spans="66:78" x14ac:dyDescent="0.2">
      <c r="BN10934" s="32"/>
      <c r="BO10934" s="32"/>
      <c r="BP10934" s="32"/>
      <c r="BQ10934" s="32"/>
      <c r="BR10934" s="32"/>
      <c r="BS10934" s="32"/>
      <c r="BT10934" s="32"/>
      <c r="BU10934" s="32"/>
      <c r="BV10934" s="32"/>
      <c r="BW10934" s="32"/>
      <c r="BX10934" s="32"/>
      <c r="BY10934" s="32"/>
      <c r="BZ10934" s="32"/>
    </row>
    <row r="10935" spans="66:78" x14ac:dyDescent="0.2">
      <c r="BN10935" s="32"/>
      <c r="BO10935" s="32"/>
      <c r="BP10935" s="32"/>
      <c r="BQ10935" s="32"/>
      <c r="BR10935" s="32"/>
      <c r="BS10935" s="32"/>
      <c r="BT10935" s="32"/>
      <c r="BU10935" s="32"/>
      <c r="BV10935" s="32"/>
      <c r="BW10935" s="32"/>
      <c r="BX10935" s="32"/>
      <c r="BY10935" s="32"/>
      <c r="BZ10935" s="32"/>
    </row>
    <row r="10936" spans="66:78" x14ac:dyDescent="0.2">
      <c r="BN10936" s="32"/>
      <c r="BO10936" s="32"/>
      <c r="BP10936" s="32"/>
      <c r="BQ10936" s="32"/>
      <c r="BR10936" s="32"/>
      <c r="BS10936" s="32"/>
      <c r="BT10936" s="32"/>
      <c r="BU10936" s="32"/>
      <c r="BV10936" s="32"/>
      <c r="BW10936" s="32"/>
      <c r="BX10936" s="32"/>
      <c r="BY10936" s="32"/>
      <c r="BZ10936" s="32"/>
    </row>
    <row r="10937" spans="66:78" x14ac:dyDescent="0.2">
      <c r="BN10937" s="32"/>
      <c r="BO10937" s="32"/>
      <c r="BP10937" s="32"/>
      <c r="BQ10937" s="32"/>
      <c r="BR10937" s="32"/>
      <c r="BS10937" s="32"/>
      <c r="BT10937" s="32"/>
      <c r="BU10937" s="32"/>
      <c r="BV10937" s="32"/>
      <c r="BW10937" s="32"/>
      <c r="BX10937" s="32"/>
      <c r="BY10937" s="32"/>
      <c r="BZ10937" s="32"/>
    </row>
    <row r="10938" spans="66:78" x14ac:dyDescent="0.2">
      <c r="BN10938" s="32"/>
      <c r="BO10938" s="32"/>
      <c r="BP10938" s="32"/>
      <c r="BQ10938" s="32"/>
      <c r="BR10938" s="32"/>
      <c r="BS10938" s="32"/>
      <c r="BT10938" s="32"/>
      <c r="BU10938" s="32"/>
      <c r="BV10938" s="32"/>
      <c r="BW10938" s="32"/>
      <c r="BX10938" s="32"/>
      <c r="BY10938" s="32"/>
      <c r="BZ10938" s="32"/>
    </row>
    <row r="10939" spans="66:78" x14ac:dyDescent="0.2">
      <c r="BN10939" s="32"/>
      <c r="BO10939" s="32"/>
      <c r="BP10939" s="32"/>
      <c r="BQ10939" s="32"/>
      <c r="BR10939" s="32"/>
      <c r="BS10939" s="32"/>
      <c r="BT10939" s="32"/>
      <c r="BU10939" s="32"/>
      <c r="BV10939" s="32"/>
      <c r="BW10939" s="32"/>
      <c r="BX10939" s="32"/>
      <c r="BY10939" s="32"/>
      <c r="BZ10939" s="32"/>
    </row>
    <row r="10940" spans="66:78" x14ac:dyDescent="0.2">
      <c r="BN10940" s="32"/>
      <c r="BO10940" s="32"/>
      <c r="BP10940" s="32"/>
      <c r="BQ10940" s="32"/>
      <c r="BR10940" s="32"/>
      <c r="BS10940" s="32"/>
      <c r="BT10940" s="32"/>
      <c r="BU10940" s="32"/>
      <c r="BV10940" s="32"/>
      <c r="BW10940" s="32"/>
      <c r="BX10940" s="32"/>
      <c r="BY10940" s="32"/>
      <c r="BZ10940" s="32"/>
    </row>
    <row r="10941" spans="66:78" x14ac:dyDescent="0.2">
      <c r="BN10941" s="32"/>
      <c r="BO10941" s="32"/>
      <c r="BP10941" s="32"/>
      <c r="BQ10941" s="32"/>
      <c r="BR10941" s="32"/>
      <c r="BS10941" s="32"/>
      <c r="BT10941" s="32"/>
      <c r="BU10941" s="32"/>
      <c r="BV10941" s="32"/>
      <c r="BW10941" s="32"/>
      <c r="BX10941" s="32"/>
      <c r="BY10941" s="32"/>
      <c r="BZ10941" s="32"/>
    </row>
    <row r="10942" spans="66:78" x14ac:dyDescent="0.2">
      <c r="BN10942" s="32"/>
      <c r="BO10942" s="32"/>
      <c r="BP10942" s="32"/>
      <c r="BQ10942" s="32"/>
      <c r="BR10942" s="32"/>
      <c r="BS10942" s="32"/>
      <c r="BT10942" s="32"/>
      <c r="BU10942" s="32"/>
      <c r="BV10942" s="32"/>
      <c r="BW10942" s="32"/>
      <c r="BX10942" s="32"/>
      <c r="BY10942" s="32"/>
      <c r="BZ10942" s="32"/>
    </row>
    <row r="10943" spans="66:78" x14ac:dyDescent="0.2">
      <c r="BN10943" s="32"/>
      <c r="BO10943" s="32"/>
      <c r="BP10943" s="32"/>
      <c r="BQ10943" s="32"/>
      <c r="BR10943" s="32"/>
      <c r="BS10943" s="32"/>
      <c r="BT10943" s="32"/>
      <c r="BU10943" s="32"/>
      <c r="BV10943" s="32"/>
      <c r="BW10943" s="32"/>
      <c r="BX10943" s="32"/>
      <c r="BY10943" s="32"/>
      <c r="BZ10943" s="32"/>
    </row>
    <row r="10944" spans="66:78" x14ac:dyDescent="0.2">
      <c r="BN10944" s="32"/>
      <c r="BO10944" s="32"/>
      <c r="BP10944" s="32"/>
      <c r="BQ10944" s="32"/>
      <c r="BR10944" s="32"/>
      <c r="BS10944" s="32"/>
      <c r="BT10944" s="32"/>
      <c r="BU10944" s="32"/>
      <c r="BV10944" s="32"/>
      <c r="BW10944" s="32"/>
      <c r="BX10944" s="32"/>
      <c r="BY10944" s="32"/>
      <c r="BZ10944" s="32"/>
    </row>
    <row r="10945" spans="66:78" x14ac:dyDescent="0.2">
      <c r="BN10945" s="32"/>
      <c r="BO10945" s="32"/>
      <c r="BP10945" s="32"/>
      <c r="BQ10945" s="32"/>
      <c r="BR10945" s="32"/>
      <c r="BS10945" s="32"/>
      <c r="BT10945" s="32"/>
      <c r="BU10945" s="32"/>
      <c r="BV10945" s="32"/>
      <c r="BW10945" s="32"/>
      <c r="BX10945" s="32"/>
      <c r="BY10945" s="32"/>
      <c r="BZ10945" s="32"/>
    </row>
    <row r="10946" spans="66:78" x14ac:dyDescent="0.2">
      <c r="BN10946" s="32"/>
      <c r="BO10946" s="32"/>
      <c r="BP10946" s="32"/>
      <c r="BQ10946" s="32"/>
      <c r="BR10946" s="32"/>
      <c r="BS10946" s="32"/>
      <c r="BT10946" s="32"/>
      <c r="BU10946" s="32"/>
      <c r="BV10946" s="32"/>
      <c r="BW10946" s="32"/>
      <c r="BX10946" s="32"/>
      <c r="BY10946" s="32"/>
      <c r="BZ10946" s="32"/>
    </row>
    <row r="10947" spans="66:78" x14ac:dyDescent="0.2">
      <c r="BN10947" s="32"/>
      <c r="BO10947" s="32"/>
      <c r="BP10947" s="32"/>
      <c r="BQ10947" s="32"/>
      <c r="BR10947" s="32"/>
      <c r="BS10947" s="32"/>
      <c r="BT10947" s="32"/>
      <c r="BU10947" s="32"/>
      <c r="BV10947" s="32"/>
      <c r="BW10947" s="32"/>
      <c r="BX10947" s="32"/>
      <c r="BY10947" s="32"/>
      <c r="BZ10947" s="32"/>
    </row>
    <row r="10948" spans="66:78" x14ac:dyDescent="0.2">
      <c r="BN10948" s="32"/>
      <c r="BO10948" s="32"/>
      <c r="BP10948" s="32"/>
      <c r="BQ10948" s="32"/>
      <c r="BR10948" s="32"/>
      <c r="BS10948" s="32"/>
      <c r="BT10948" s="32"/>
      <c r="BU10948" s="32"/>
      <c r="BV10948" s="32"/>
      <c r="BW10948" s="32"/>
      <c r="BX10948" s="32"/>
      <c r="BY10948" s="32"/>
      <c r="BZ10948" s="32"/>
    </row>
    <row r="10949" spans="66:78" x14ac:dyDescent="0.2">
      <c r="BN10949" s="32"/>
      <c r="BO10949" s="32"/>
      <c r="BP10949" s="32"/>
      <c r="BQ10949" s="32"/>
      <c r="BR10949" s="32"/>
      <c r="BS10949" s="32"/>
      <c r="BT10949" s="32"/>
      <c r="BU10949" s="32"/>
      <c r="BV10949" s="32"/>
      <c r="BW10949" s="32"/>
      <c r="BX10949" s="32"/>
      <c r="BY10949" s="32"/>
      <c r="BZ10949" s="32"/>
    </row>
    <row r="10950" spans="66:78" x14ac:dyDescent="0.2">
      <c r="BN10950" s="32"/>
      <c r="BO10950" s="32"/>
      <c r="BP10950" s="32"/>
      <c r="BQ10950" s="32"/>
      <c r="BR10950" s="32"/>
      <c r="BS10950" s="32"/>
      <c r="BT10950" s="32"/>
      <c r="BU10950" s="32"/>
      <c r="BV10950" s="32"/>
      <c r="BW10950" s="32"/>
      <c r="BX10950" s="32"/>
      <c r="BY10950" s="32"/>
      <c r="BZ10950" s="32"/>
    </row>
    <row r="10951" spans="66:78" x14ac:dyDescent="0.2">
      <c r="BN10951" s="32"/>
      <c r="BO10951" s="32"/>
      <c r="BP10951" s="32"/>
      <c r="BQ10951" s="32"/>
      <c r="BR10951" s="32"/>
      <c r="BS10951" s="32"/>
      <c r="BT10951" s="32"/>
      <c r="BU10951" s="32"/>
      <c r="BV10951" s="32"/>
      <c r="BW10951" s="32"/>
      <c r="BX10951" s="32"/>
      <c r="BY10951" s="32"/>
      <c r="BZ10951" s="32"/>
    </row>
    <row r="10952" spans="66:78" x14ac:dyDescent="0.2">
      <c r="BN10952" s="32"/>
      <c r="BO10952" s="32"/>
      <c r="BP10952" s="32"/>
      <c r="BQ10952" s="32"/>
      <c r="BR10952" s="32"/>
      <c r="BS10952" s="32"/>
      <c r="BT10952" s="32"/>
      <c r="BU10952" s="32"/>
      <c r="BV10952" s="32"/>
      <c r="BW10952" s="32"/>
      <c r="BX10952" s="32"/>
      <c r="BY10952" s="32"/>
      <c r="BZ10952" s="32"/>
    </row>
    <row r="10953" spans="66:78" x14ac:dyDescent="0.2">
      <c r="BN10953" s="32"/>
      <c r="BO10953" s="32"/>
      <c r="BP10953" s="32"/>
      <c r="BQ10953" s="32"/>
      <c r="BR10953" s="32"/>
      <c r="BS10953" s="32"/>
      <c r="BT10953" s="32"/>
      <c r="BU10953" s="32"/>
      <c r="BV10953" s="32"/>
      <c r="BW10953" s="32"/>
      <c r="BX10953" s="32"/>
      <c r="BY10953" s="32"/>
      <c r="BZ10953" s="32"/>
    </row>
    <row r="10954" spans="66:78" x14ac:dyDescent="0.2">
      <c r="BN10954" s="32"/>
      <c r="BO10954" s="32"/>
      <c r="BP10954" s="32"/>
      <c r="BQ10954" s="32"/>
      <c r="BR10954" s="32"/>
      <c r="BS10954" s="32"/>
      <c r="BT10954" s="32"/>
      <c r="BU10954" s="32"/>
      <c r="BV10954" s="32"/>
      <c r="BW10954" s="32"/>
      <c r="BX10954" s="32"/>
      <c r="BY10954" s="32"/>
      <c r="BZ10954" s="32"/>
    </row>
    <row r="10955" spans="66:78" x14ac:dyDescent="0.2">
      <c r="BN10955" s="32"/>
      <c r="BO10955" s="32"/>
      <c r="BP10955" s="32"/>
      <c r="BQ10955" s="32"/>
      <c r="BR10955" s="32"/>
      <c r="BS10955" s="32"/>
      <c r="BT10955" s="32"/>
      <c r="BU10955" s="32"/>
      <c r="BV10955" s="32"/>
      <c r="BW10955" s="32"/>
      <c r="BX10955" s="32"/>
      <c r="BY10955" s="32"/>
      <c r="BZ10955" s="32"/>
    </row>
    <row r="10956" spans="66:78" x14ac:dyDescent="0.2">
      <c r="BN10956" s="32"/>
      <c r="BO10956" s="32"/>
      <c r="BP10956" s="32"/>
      <c r="BQ10956" s="32"/>
      <c r="BR10956" s="32"/>
      <c r="BS10956" s="32"/>
      <c r="BT10956" s="32"/>
      <c r="BU10956" s="32"/>
      <c r="BV10956" s="32"/>
      <c r="BW10956" s="32"/>
      <c r="BX10956" s="32"/>
      <c r="BY10956" s="32"/>
      <c r="BZ10956" s="32"/>
    </row>
    <row r="10957" spans="66:78" x14ac:dyDescent="0.2">
      <c r="BN10957" s="32"/>
      <c r="BO10957" s="32"/>
      <c r="BP10957" s="32"/>
      <c r="BQ10957" s="32"/>
      <c r="BR10957" s="32"/>
      <c r="BS10957" s="32"/>
      <c r="BT10957" s="32"/>
      <c r="BU10957" s="32"/>
      <c r="BV10957" s="32"/>
      <c r="BW10957" s="32"/>
      <c r="BX10957" s="32"/>
      <c r="BY10957" s="32"/>
      <c r="BZ10957" s="32"/>
    </row>
    <row r="10958" spans="66:78" x14ac:dyDescent="0.2">
      <c r="BN10958" s="32"/>
      <c r="BO10958" s="32"/>
      <c r="BP10958" s="32"/>
      <c r="BQ10958" s="32"/>
      <c r="BR10958" s="32"/>
      <c r="BS10958" s="32"/>
      <c r="BT10958" s="32"/>
      <c r="BU10958" s="32"/>
      <c r="BV10958" s="32"/>
      <c r="BW10958" s="32"/>
      <c r="BX10958" s="32"/>
      <c r="BY10958" s="32"/>
      <c r="BZ10958" s="32"/>
    </row>
    <row r="10959" spans="66:78" x14ac:dyDescent="0.2">
      <c r="BN10959" s="32"/>
      <c r="BO10959" s="32"/>
      <c r="BP10959" s="32"/>
      <c r="BQ10959" s="32"/>
      <c r="BR10959" s="32"/>
      <c r="BS10959" s="32"/>
      <c r="BT10959" s="32"/>
      <c r="BU10959" s="32"/>
      <c r="BV10959" s="32"/>
      <c r="BW10959" s="32"/>
      <c r="BX10959" s="32"/>
      <c r="BY10959" s="32"/>
      <c r="BZ10959" s="32"/>
    </row>
    <row r="10960" spans="66:78" x14ac:dyDescent="0.2">
      <c r="BN10960" s="32"/>
      <c r="BO10960" s="32"/>
      <c r="BP10960" s="32"/>
      <c r="BQ10960" s="32"/>
      <c r="BR10960" s="32"/>
      <c r="BS10960" s="32"/>
      <c r="BT10960" s="32"/>
      <c r="BU10960" s="32"/>
      <c r="BV10960" s="32"/>
      <c r="BW10960" s="32"/>
      <c r="BX10960" s="32"/>
      <c r="BY10960" s="32"/>
      <c r="BZ10960" s="32"/>
    </row>
    <row r="10961" spans="66:78" x14ac:dyDescent="0.2">
      <c r="BN10961" s="32"/>
      <c r="BO10961" s="32"/>
      <c r="BP10961" s="32"/>
      <c r="BQ10961" s="32"/>
      <c r="BR10961" s="32"/>
      <c r="BS10961" s="32"/>
      <c r="BT10961" s="32"/>
      <c r="BU10961" s="32"/>
      <c r="BV10961" s="32"/>
      <c r="BW10961" s="32"/>
      <c r="BX10961" s="32"/>
      <c r="BY10961" s="32"/>
      <c r="BZ10961" s="32"/>
    </row>
    <row r="10962" spans="66:78" x14ac:dyDescent="0.2">
      <c r="BN10962" s="32"/>
      <c r="BO10962" s="32"/>
      <c r="BP10962" s="32"/>
      <c r="BQ10962" s="32"/>
      <c r="BR10962" s="32"/>
      <c r="BS10962" s="32"/>
      <c r="BT10962" s="32"/>
      <c r="BU10962" s="32"/>
      <c r="BV10962" s="32"/>
      <c r="BW10962" s="32"/>
      <c r="BX10962" s="32"/>
      <c r="BY10962" s="32"/>
      <c r="BZ10962" s="32"/>
    </row>
    <row r="10963" spans="66:78" x14ac:dyDescent="0.2">
      <c r="BN10963" s="32"/>
      <c r="BO10963" s="32"/>
      <c r="BP10963" s="32"/>
      <c r="BQ10963" s="32"/>
      <c r="BR10963" s="32"/>
      <c r="BS10963" s="32"/>
      <c r="BT10963" s="32"/>
      <c r="BU10963" s="32"/>
      <c r="BV10963" s="32"/>
      <c r="BW10963" s="32"/>
      <c r="BX10963" s="32"/>
      <c r="BY10963" s="32"/>
      <c r="BZ10963" s="32"/>
    </row>
    <row r="10964" spans="66:78" x14ac:dyDescent="0.2">
      <c r="BN10964" s="32"/>
      <c r="BO10964" s="32"/>
      <c r="BP10964" s="32"/>
      <c r="BQ10964" s="32"/>
      <c r="BR10964" s="32"/>
      <c r="BS10964" s="32"/>
      <c r="BT10964" s="32"/>
      <c r="BU10964" s="32"/>
      <c r="BV10964" s="32"/>
      <c r="BW10964" s="32"/>
      <c r="BX10964" s="32"/>
      <c r="BY10964" s="32"/>
      <c r="BZ10964" s="32"/>
    </row>
    <row r="10965" spans="66:78" x14ac:dyDescent="0.2">
      <c r="BN10965" s="32"/>
      <c r="BO10965" s="32"/>
      <c r="BP10965" s="32"/>
      <c r="BQ10965" s="32"/>
      <c r="BR10965" s="32"/>
      <c r="BS10965" s="32"/>
      <c r="BT10965" s="32"/>
      <c r="BU10965" s="32"/>
      <c r="BV10965" s="32"/>
      <c r="BW10965" s="32"/>
      <c r="BX10965" s="32"/>
      <c r="BY10965" s="32"/>
      <c r="BZ10965" s="32"/>
    </row>
    <row r="10966" spans="66:78" x14ac:dyDescent="0.2">
      <c r="BN10966" s="32"/>
      <c r="BO10966" s="32"/>
      <c r="BP10966" s="32"/>
      <c r="BQ10966" s="32"/>
      <c r="BR10966" s="32"/>
      <c r="BS10966" s="32"/>
      <c r="BT10966" s="32"/>
      <c r="BU10966" s="32"/>
      <c r="BV10966" s="32"/>
      <c r="BW10966" s="32"/>
      <c r="BX10966" s="32"/>
      <c r="BY10966" s="32"/>
      <c r="BZ10966" s="32"/>
    </row>
    <row r="10967" spans="66:78" x14ac:dyDescent="0.2">
      <c r="BN10967" s="32"/>
      <c r="BO10967" s="32"/>
      <c r="BP10967" s="32"/>
      <c r="BQ10967" s="32"/>
      <c r="BR10967" s="32"/>
      <c r="BS10967" s="32"/>
      <c r="BT10967" s="32"/>
      <c r="BU10967" s="32"/>
      <c r="BV10967" s="32"/>
      <c r="BW10967" s="32"/>
      <c r="BX10967" s="32"/>
      <c r="BY10967" s="32"/>
      <c r="BZ10967" s="32"/>
    </row>
    <row r="10968" spans="66:78" x14ac:dyDescent="0.2">
      <c r="BN10968" s="32"/>
      <c r="BO10968" s="32"/>
      <c r="BP10968" s="32"/>
      <c r="BQ10968" s="32"/>
      <c r="BR10968" s="32"/>
      <c r="BS10968" s="32"/>
      <c r="BT10968" s="32"/>
      <c r="BU10968" s="32"/>
      <c r="BV10968" s="32"/>
      <c r="BW10968" s="32"/>
      <c r="BX10968" s="32"/>
      <c r="BY10968" s="32"/>
      <c r="BZ10968" s="32"/>
    </row>
    <row r="10969" spans="66:78" x14ac:dyDescent="0.2">
      <c r="BN10969" s="32"/>
      <c r="BO10969" s="32"/>
      <c r="BP10969" s="32"/>
      <c r="BQ10969" s="32"/>
      <c r="BR10969" s="32"/>
      <c r="BS10969" s="32"/>
      <c r="BT10969" s="32"/>
      <c r="BU10969" s="32"/>
      <c r="BV10969" s="32"/>
      <c r="BW10969" s="32"/>
      <c r="BX10969" s="32"/>
      <c r="BY10969" s="32"/>
      <c r="BZ10969" s="32"/>
    </row>
    <row r="10970" spans="66:78" x14ac:dyDescent="0.2">
      <c r="BN10970" s="32"/>
      <c r="BO10970" s="32"/>
      <c r="BP10970" s="32"/>
      <c r="BQ10970" s="32"/>
      <c r="BR10970" s="32"/>
      <c r="BS10970" s="32"/>
      <c r="BT10970" s="32"/>
      <c r="BU10970" s="32"/>
      <c r="BV10970" s="32"/>
      <c r="BW10970" s="32"/>
      <c r="BX10970" s="32"/>
      <c r="BY10970" s="32"/>
      <c r="BZ10970" s="32"/>
    </row>
    <row r="10971" spans="66:78" x14ac:dyDescent="0.2">
      <c r="BN10971" s="32"/>
      <c r="BO10971" s="32"/>
      <c r="BP10971" s="32"/>
      <c r="BQ10971" s="32"/>
      <c r="BR10971" s="32"/>
      <c r="BS10971" s="32"/>
      <c r="BT10971" s="32"/>
      <c r="BU10971" s="32"/>
      <c r="BV10971" s="32"/>
      <c r="BW10971" s="32"/>
      <c r="BX10971" s="32"/>
      <c r="BY10971" s="32"/>
      <c r="BZ10971" s="32"/>
    </row>
    <row r="10972" spans="66:78" x14ac:dyDescent="0.2">
      <c r="BN10972" s="32"/>
      <c r="BO10972" s="32"/>
      <c r="BP10972" s="32"/>
      <c r="BQ10972" s="32"/>
      <c r="BR10972" s="32"/>
      <c r="BS10972" s="32"/>
      <c r="BT10972" s="32"/>
      <c r="BU10972" s="32"/>
      <c r="BV10972" s="32"/>
      <c r="BW10972" s="32"/>
      <c r="BX10972" s="32"/>
      <c r="BY10972" s="32"/>
      <c r="BZ10972" s="32"/>
    </row>
    <row r="10973" spans="66:78" x14ac:dyDescent="0.2">
      <c r="BN10973" s="32"/>
      <c r="BO10973" s="32"/>
      <c r="BP10973" s="32"/>
      <c r="BQ10973" s="32"/>
      <c r="BR10973" s="32"/>
      <c r="BS10973" s="32"/>
      <c r="BT10973" s="32"/>
      <c r="BU10973" s="32"/>
      <c r="BV10973" s="32"/>
      <c r="BW10973" s="32"/>
      <c r="BX10973" s="32"/>
      <c r="BY10973" s="32"/>
      <c r="BZ10973" s="32"/>
    </row>
    <row r="10974" spans="66:78" x14ac:dyDescent="0.2">
      <c r="BN10974" s="32"/>
      <c r="BO10974" s="32"/>
      <c r="BP10974" s="32"/>
      <c r="BQ10974" s="32"/>
      <c r="BR10974" s="32"/>
      <c r="BS10974" s="32"/>
      <c r="BT10974" s="32"/>
      <c r="BU10974" s="32"/>
      <c r="BV10974" s="32"/>
      <c r="BW10974" s="32"/>
      <c r="BX10974" s="32"/>
      <c r="BY10974" s="32"/>
      <c r="BZ10974" s="32"/>
    </row>
    <row r="10975" spans="66:78" x14ac:dyDescent="0.2">
      <c r="BN10975" s="32"/>
      <c r="BO10975" s="32"/>
      <c r="BP10975" s="32"/>
      <c r="BQ10975" s="32"/>
      <c r="BR10975" s="32"/>
      <c r="BS10975" s="32"/>
      <c r="BT10975" s="32"/>
      <c r="BU10975" s="32"/>
      <c r="BV10975" s="32"/>
      <c r="BW10975" s="32"/>
      <c r="BX10975" s="32"/>
      <c r="BY10975" s="32"/>
      <c r="BZ10975" s="32"/>
    </row>
    <row r="10976" spans="66:78" x14ac:dyDescent="0.2">
      <c r="BN10976" s="32"/>
      <c r="BO10976" s="32"/>
      <c r="BP10976" s="32"/>
      <c r="BQ10976" s="32"/>
      <c r="BR10976" s="32"/>
      <c r="BS10976" s="32"/>
      <c r="BT10976" s="32"/>
      <c r="BU10976" s="32"/>
      <c r="BV10976" s="32"/>
      <c r="BW10976" s="32"/>
      <c r="BX10976" s="32"/>
      <c r="BY10976" s="32"/>
      <c r="BZ10976" s="32"/>
    </row>
    <row r="10977" spans="66:78" x14ac:dyDescent="0.2">
      <c r="BN10977" s="32"/>
      <c r="BO10977" s="32"/>
      <c r="BP10977" s="32"/>
      <c r="BQ10977" s="32"/>
      <c r="BR10977" s="32"/>
      <c r="BS10977" s="32"/>
      <c r="BT10977" s="32"/>
      <c r="BU10977" s="32"/>
      <c r="BV10977" s="32"/>
      <c r="BW10977" s="32"/>
      <c r="BX10977" s="32"/>
      <c r="BY10977" s="32"/>
      <c r="BZ10977" s="32"/>
    </row>
    <row r="10978" spans="66:78" x14ac:dyDescent="0.2">
      <c r="BN10978" s="32"/>
      <c r="BO10978" s="32"/>
      <c r="BP10978" s="32"/>
      <c r="BQ10978" s="32"/>
      <c r="BR10978" s="32"/>
      <c r="BS10978" s="32"/>
      <c r="BT10978" s="32"/>
      <c r="BU10978" s="32"/>
      <c r="BV10978" s="32"/>
      <c r="BW10978" s="32"/>
      <c r="BX10978" s="32"/>
      <c r="BY10978" s="32"/>
      <c r="BZ10978" s="32"/>
    </row>
    <row r="10979" spans="66:78" x14ac:dyDescent="0.2">
      <c r="BN10979" s="32"/>
      <c r="BO10979" s="32"/>
      <c r="BP10979" s="32"/>
      <c r="BQ10979" s="32"/>
      <c r="BR10979" s="32"/>
      <c r="BS10979" s="32"/>
      <c r="BT10979" s="32"/>
      <c r="BU10979" s="32"/>
      <c r="BV10979" s="32"/>
      <c r="BW10979" s="32"/>
      <c r="BX10979" s="32"/>
      <c r="BY10979" s="32"/>
      <c r="BZ10979" s="32"/>
    </row>
    <row r="10980" spans="66:78" x14ac:dyDescent="0.2">
      <c r="BN10980" s="32"/>
      <c r="BO10980" s="32"/>
      <c r="BP10980" s="32"/>
      <c r="BQ10980" s="32"/>
      <c r="BR10980" s="32"/>
      <c r="BS10980" s="32"/>
      <c r="BT10980" s="32"/>
      <c r="BU10980" s="32"/>
      <c r="BV10980" s="32"/>
      <c r="BW10980" s="32"/>
      <c r="BX10980" s="32"/>
      <c r="BY10980" s="32"/>
      <c r="BZ10980" s="32"/>
    </row>
    <row r="10981" spans="66:78" x14ac:dyDescent="0.2">
      <c r="BN10981" s="32"/>
      <c r="BO10981" s="32"/>
      <c r="BP10981" s="32"/>
      <c r="BQ10981" s="32"/>
      <c r="BR10981" s="32"/>
      <c r="BS10981" s="32"/>
      <c r="BT10981" s="32"/>
      <c r="BU10981" s="32"/>
      <c r="BV10981" s="32"/>
      <c r="BW10981" s="32"/>
      <c r="BX10981" s="32"/>
      <c r="BY10981" s="32"/>
      <c r="BZ10981" s="32"/>
    </row>
    <row r="10982" spans="66:78" x14ac:dyDescent="0.2">
      <c r="BN10982" s="32"/>
      <c r="BO10982" s="32"/>
      <c r="BP10982" s="32"/>
      <c r="BQ10982" s="32"/>
      <c r="BR10982" s="32"/>
      <c r="BS10982" s="32"/>
      <c r="BT10982" s="32"/>
      <c r="BU10982" s="32"/>
      <c r="BV10982" s="32"/>
      <c r="BW10982" s="32"/>
      <c r="BX10982" s="32"/>
      <c r="BY10982" s="32"/>
      <c r="BZ10982" s="32"/>
    </row>
    <row r="10983" spans="66:78" x14ac:dyDescent="0.2">
      <c r="BN10983" s="32"/>
      <c r="BO10983" s="32"/>
      <c r="BP10983" s="32"/>
      <c r="BQ10983" s="32"/>
      <c r="BR10983" s="32"/>
      <c r="BS10983" s="32"/>
      <c r="BT10983" s="32"/>
      <c r="BU10983" s="32"/>
      <c r="BV10983" s="32"/>
      <c r="BW10983" s="32"/>
      <c r="BX10983" s="32"/>
      <c r="BY10983" s="32"/>
      <c r="BZ10983" s="32"/>
    </row>
    <row r="10984" spans="66:78" x14ac:dyDescent="0.2">
      <c r="BN10984" s="32"/>
      <c r="BO10984" s="32"/>
      <c r="BP10984" s="32"/>
      <c r="BQ10984" s="32"/>
      <c r="BR10984" s="32"/>
      <c r="BS10984" s="32"/>
      <c r="BT10984" s="32"/>
      <c r="BU10984" s="32"/>
      <c r="BV10984" s="32"/>
      <c r="BW10984" s="32"/>
      <c r="BX10984" s="32"/>
      <c r="BY10984" s="32"/>
      <c r="BZ10984" s="32"/>
    </row>
    <row r="10985" spans="66:78" x14ac:dyDescent="0.2">
      <c r="BN10985" s="32"/>
      <c r="BO10985" s="32"/>
      <c r="BP10985" s="32"/>
      <c r="BQ10985" s="32"/>
      <c r="BR10985" s="32"/>
      <c r="BS10985" s="32"/>
      <c r="BT10985" s="32"/>
      <c r="BU10985" s="32"/>
      <c r="BV10985" s="32"/>
      <c r="BW10985" s="32"/>
      <c r="BX10985" s="32"/>
      <c r="BY10985" s="32"/>
      <c r="BZ10985" s="32"/>
    </row>
    <row r="10986" spans="66:78" x14ac:dyDescent="0.2">
      <c r="BN10986" s="32"/>
      <c r="BO10986" s="32"/>
      <c r="BP10986" s="32"/>
      <c r="BQ10986" s="32"/>
      <c r="BR10986" s="32"/>
      <c r="BS10986" s="32"/>
      <c r="BT10986" s="32"/>
      <c r="BU10986" s="32"/>
      <c r="BV10986" s="32"/>
      <c r="BW10986" s="32"/>
      <c r="BX10986" s="32"/>
      <c r="BY10986" s="32"/>
      <c r="BZ10986" s="32"/>
    </row>
    <row r="10987" spans="66:78" x14ac:dyDescent="0.2">
      <c r="BN10987" s="32"/>
      <c r="BO10987" s="32"/>
      <c r="BP10987" s="32"/>
      <c r="BQ10987" s="32"/>
      <c r="BR10987" s="32"/>
      <c r="BS10987" s="32"/>
      <c r="BT10987" s="32"/>
      <c r="BU10987" s="32"/>
      <c r="BV10987" s="32"/>
      <c r="BW10987" s="32"/>
      <c r="BX10987" s="32"/>
      <c r="BY10987" s="32"/>
      <c r="BZ10987" s="32"/>
    </row>
    <row r="10988" spans="66:78" x14ac:dyDescent="0.2">
      <c r="BN10988" s="32"/>
      <c r="BO10988" s="32"/>
      <c r="BP10988" s="32"/>
      <c r="BQ10988" s="32"/>
      <c r="BR10988" s="32"/>
      <c r="BS10988" s="32"/>
      <c r="BT10988" s="32"/>
      <c r="BU10988" s="32"/>
      <c r="BV10988" s="32"/>
      <c r="BW10988" s="32"/>
      <c r="BX10988" s="32"/>
      <c r="BY10988" s="32"/>
      <c r="BZ10988" s="32"/>
    </row>
    <row r="10989" spans="66:78" x14ac:dyDescent="0.2">
      <c r="BN10989" s="32"/>
      <c r="BO10989" s="32"/>
      <c r="BP10989" s="32"/>
      <c r="BQ10989" s="32"/>
      <c r="BR10989" s="32"/>
      <c r="BS10989" s="32"/>
      <c r="BT10989" s="32"/>
      <c r="BU10989" s="32"/>
      <c r="BV10989" s="32"/>
      <c r="BW10989" s="32"/>
      <c r="BX10989" s="32"/>
      <c r="BY10989" s="32"/>
      <c r="BZ10989" s="32"/>
    </row>
    <row r="10990" spans="66:78" x14ac:dyDescent="0.2">
      <c r="BN10990" s="32"/>
      <c r="BO10990" s="32"/>
      <c r="BP10990" s="32"/>
      <c r="BQ10990" s="32"/>
      <c r="BR10990" s="32"/>
      <c r="BS10990" s="32"/>
      <c r="BT10990" s="32"/>
      <c r="BU10990" s="32"/>
      <c r="BV10990" s="32"/>
      <c r="BW10990" s="32"/>
      <c r="BX10990" s="32"/>
      <c r="BY10990" s="32"/>
      <c r="BZ10990" s="32"/>
    </row>
    <row r="10991" spans="66:78" x14ac:dyDescent="0.2">
      <c r="BN10991" s="32"/>
      <c r="BO10991" s="32"/>
      <c r="BP10991" s="32"/>
      <c r="BQ10991" s="32"/>
      <c r="BR10991" s="32"/>
      <c r="BS10991" s="32"/>
      <c r="BT10991" s="32"/>
      <c r="BU10991" s="32"/>
      <c r="BV10991" s="32"/>
      <c r="BW10991" s="32"/>
      <c r="BX10991" s="32"/>
      <c r="BY10991" s="32"/>
      <c r="BZ10991" s="32"/>
    </row>
    <row r="10992" spans="66:78" x14ac:dyDescent="0.2">
      <c r="BN10992" s="32"/>
      <c r="BO10992" s="32"/>
      <c r="BP10992" s="32"/>
      <c r="BQ10992" s="32"/>
      <c r="BR10992" s="32"/>
      <c r="BS10992" s="32"/>
      <c r="BT10992" s="32"/>
      <c r="BU10992" s="32"/>
      <c r="BV10992" s="32"/>
      <c r="BW10992" s="32"/>
      <c r="BX10992" s="32"/>
      <c r="BY10992" s="32"/>
      <c r="BZ10992" s="32"/>
    </row>
    <row r="10993" spans="66:78" x14ac:dyDescent="0.2">
      <c r="BN10993" s="32"/>
      <c r="BO10993" s="32"/>
      <c r="BP10993" s="32"/>
      <c r="BQ10993" s="32"/>
      <c r="BR10993" s="32"/>
      <c r="BS10993" s="32"/>
      <c r="BT10993" s="32"/>
      <c r="BU10993" s="32"/>
      <c r="BV10993" s="32"/>
      <c r="BW10993" s="32"/>
      <c r="BX10993" s="32"/>
      <c r="BY10993" s="32"/>
      <c r="BZ10993" s="32"/>
    </row>
    <row r="10994" spans="66:78" x14ac:dyDescent="0.2">
      <c r="BN10994" s="32"/>
      <c r="BO10994" s="32"/>
      <c r="BP10994" s="32"/>
      <c r="BQ10994" s="32"/>
      <c r="BR10994" s="32"/>
      <c r="BS10994" s="32"/>
      <c r="BT10994" s="32"/>
      <c r="BU10994" s="32"/>
      <c r="BV10994" s="32"/>
      <c r="BW10994" s="32"/>
      <c r="BX10994" s="32"/>
      <c r="BY10994" s="32"/>
      <c r="BZ10994" s="32"/>
    </row>
    <row r="10995" spans="66:78" x14ac:dyDescent="0.2">
      <c r="BN10995" s="32"/>
      <c r="BO10995" s="32"/>
      <c r="BP10995" s="32"/>
      <c r="BQ10995" s="32"/>
      <c r="BR10995" s="32"/>
      <c r="BS10995" s="32"/>
      <c r="BT10995" s="32"/>
      <c r="BU10995" s="32"/>
      <c r="BV10995" s="32"/>
      <c r="BW10995" s="32"/>
      <c r="BX10995" s="32"/>
      <c r="BY10995" s="32"/>
      <c r="BZ10995" s="32"/>
    </row>
    <row r="10996" spans="66:78" x14ac:dyDescent="0.2">
      <c r="BN10996" s="32"/>
      <c r="BO10996" s="32"/>
      <c r="BP10996" s="32"/>
      <c r="BQ10996" s="32"/>
      <c r="BR10996" s="32"/>
      <c r="BS10996" s="32"/>
      <c r="BT10996" s="32"/>
      <c r="BU10996" s="32"/>
      <c r="BV10996" s="32"/>
      <c r="BW10996" s="32"/>
      <c r="BX10996" s="32"/>
      <c r="BY10996" s="32"/>
      <c r="BZ10996" s="32"/>
    </row>
    <row r="10997" spans="66:78" x14ac:dyDescent="0.2">
      <c r="BN10997" s="32"/>
      <c r="BO10997" s="32"/>
      <c r="BP10997" s="32"/>
      <c r="BQ10997" s="32"/>
      <c r="BR10997" s="32"/>
      <c r="BS10997" s="32"/>
      <c r="BT10997" s="32"/>
      <c r="BU10997" s="32"/>
      <c r="BV10997" s="32"/>
      <c r="BW10997" s="32"/>
      <c r="BX10997" s="32"/>
      <c r="BY10997" s="32"/>
      <c r="BZ10997" s="32"/>
    </row>
    <row r="10998" spans="66:78" x14ac:dyDescent="0.2">
      <c r="BN10998" s="32"/>
      <c r="BO10998" s="32"/>
      <c r="BP10998" s="32"/>
      <c r="BQ10998" s="32"/>
      <c r="BR10998" s="32"/>
      <c r="BS10998" s="32"/>
      <c r="BT10998" s="32"/>
      <c r="BU10998" s="32"/>
      <c r="BV10998" s="32"/>
      <c r="BW10998" s="32"/>
      <c r="BX10998" s="32"/>
      <c r="BY10998" s="32"/>
      <c r="BZ10998" s="32"/>
    </row>
    <row r="10999" spans="66:78" x14ac:dyDescent="0.2">
      <c r="BN10999" s="32"/>
      <c r="BO10999" s="32"/>
      <c r="BP10999" s="32"/>
      <c r="BQ10999" s="32"/>
      <c r="BR10999" s="32"/>
      <c r="BS10999" s="32"/>
      <c r="BT10999" s="32"/>
      <c r="BU10999" s="32"/>
      <c r="BV10999" s="32"/>
      <c r="BW10999" s="32"/>
      <c r="BX10999" s="32"/>
      <c r="BY10999" s="32"/>
      <c r="BZ10999" s="32"/>
    </row>
    <row r="11000" spans="66:78" x14ac:dyDescent="0.2">
      <c r="BN11000" s="32"/>
      <c r="BO11000" s="32"/>
      <c r="BP11000" s="32"/>
      <c r="BQ11000" s="32"/>
      <c r="BR11000" s="32"/>
      <c r="BS11000" s="32"/>
      <c r="BT11000" s="32"/>
      <c r="BU11000" s="32"/>
      <c r="BV11000" s="32"/>
      <c r="BW11000" s="32"/>
      <c r="BX11000" s="32"/>
      <c r="BY11000" s="32"/>
      <c r="BZ11000" s="32"/>
    </row>
    <row r="11001" spans="66:78" x14ac:dyDescent="0.2">
      <c r="BN11001" s="32"/>
      <c r="BO11001" s="32"/>
      <c r="BP11001" s="32"/>
      <c r="BQ11001" s="32"/>
      <c r="BR11001" s="32"/>
      <c r="BS11001" s="32"/>
      <c r="BT11001" s="32"/>
      <c r="BU11001" s="32"/>
      <c r="BV11001" s="32"/>
      <c r="BW11001" s="32"/>
      <c r="BX11001" s="32"/>
      <c r="BY11001" s="32"/>
      <c r="BZ11001" s="32"/>
    </row>
    <row r="11002" spans="66:78" x14ac:dyDescent="0.2">
      <c r="BN11002" s="32"/>
      <c r="BO11002" s="32"/>
      <c r="BP11002" s="32"/>
      <c r="BQ11002" s="32"/>
      <c r="BR11002" s="32"/>
      <c r="BS11002" s="32"/>
      <c r="BT11002" s="32"/>
      <c r="BU11002" s="32"/>
      <c r="BV11002" s="32"/>
      <c r="BW11002" s="32"/>
      <c r="BX11002" s="32"/>
      <c r="BY11002" s="32"/>
      <c r="BZ11002" s="32"/>
    </row>
    <row r="11003" spans="66:78" x14ac:dyDescent="0.2">
      <c r="BN11003" s="32"/>
      <c r="BO11003" s="32"/>
      <c r="BP11003" s="32"/>
      <c r="BQ11003" s="32"/>
      <c r="BR11003" s="32"/>
      <c r="BS11003" s="32"/>
      <c r="BT11003" s="32"/>
      <c r="BU11003" s="32"/>
      <c r="BV11003" s="32"/>
      <c r="BW11003" s="32"/>
      <c r="BX11003" s="32"/>
      <c r="BY11003" s="32"/>
      <c r="BZ11003" s="32"/>
    </row>
    <row r="11004" spans="66:78" x14ac:dyDescent="0.2">
      <c r="BN11004" s="32"/>
      <c r="BO11004" s="32"/>
      <c r="BP11004" s="32"/>
      <c r="BQ11004" s="32"/>
      <c r="BR11004" s="32"/>
      <c r="BS11004" s="32"/>
      <c r="BT11004" s="32"/>
      <c r="BU11004" s="32"/>
      <c r="BV11004" s="32"/>
      <c r="BW11004" s="32"/>
      <c r="BX11004" s="32"/>
      <c r="BY11004" s="32"/>
      <c r="BZ11004" s="32"/>
    </row>
    <row r="11005" spans="66:78" x14ac:dyDescent="0.2">
      <c r="BN11005" s="32"/>
      <c r="BO11005" s="32"/>
      <c r="BP11005" s="32"/>
      <c r="BQ11005" s="32"/>
      <c r="BR11005" s="32"/>
      <c r="BS11005" s="32"/>
      <c r="BT11005" s="32"/>
      <c r="BU11005" s="32"/>
      <c r="BV11005" s="32"/>
      <c r="BW11005" s="32"/>
      <c r="BX11005" s="32"/>
      <c r="BY11005" s="32"/>
      <c r="BZ11005" s="32"/>
    </row>
    <row r="11006" spans="66:78" x14ac:dyDescent="0.2">
      <c r="BN11006" s="32"/>
      <c r="BO11006" s="32"/>
      <c r="BP11006" s="32"/>
      <c r="BQ11006" s="32"/>
      <c r="BR11006" s="32"/>
      <c r="BS11006" s="32"/>
      <c r="BT11006" s="32"/>
      <c r="BU11006" s="32"/>
      <c r="BV11006" s="32"/>
      <c r="BW11006" s="32"/>
      <c r="BX11006" s="32"/>
      <c r="BY11006" s="32"/>
      <c r="BZ11006" s="32"/>
    </row>
    <row r="11007" spans="66:78" x14ac:dyDescent="0.2">
      <c r="BN11007" s="32"/>
      <c r="BO11007" s="32"/>
      <c r="BP11007" s="32"/>
      <c r="BQ11007" s="32"/>
      <c r="BR11007" s="32"/>
      <c r="BS11007" s="32"/>
      <c r="BT11007" s="32"/>
      <c r="BU11007" s="32"/>
      <c r="BV11007" s="32"/>
      <c r="BW11007" s="32"/>
      <c r="BX11007" s="32"/>
      <c r="BY11007" s="32"/>
      <c r="BZ11007" s="32"/>
    </row>
    <row r="11008" spans="66:78" x14ac:dyDescent="0.2">
      <c r="BN11008" s="32"/>
      <c r="BO11008" s="32"/>
      <c r="BP11008" s="32"/>
      <c r="BQ11008" s="32"/>
      <c r="BR11008" s="32"/>
      <c r="BS11008" s="32"/>
      <c r="BT11008" s="32"/>
      <c r="BU11008" s="32"/>
      <c r="BV11008" s="32"/>
      <c r="BW11008" s="32"/>
      <c r="BX11008" s="32"/>
      <c r="BY11008" s="32"/>
      <c r="BZ11008" s="32"/>
    </row>
    <row r="11009" spans="66:78" x14ac:dyDescent="0.2">
      <c r="BN11009" s="32"/>
      <c r="BO11009" s="32"/>
      <c r="BP11009" s="32"/>
      <c r="BQ11009" s="32"/>
      <c r="BR11009" s="32"/>
      <c r="BS11009" s="32"/>
      <c r="BT11009" s="32"/>
      <c r="BU11009" s="32"/>
      <c r="BV11009" s="32"/>
      <c r="BW11009" s="32"/>
      <c r="BX11009" s="32"/>
      <c r="BY11009" s="32"/>
      <c r="BZ11009" s="32"/>
    </row>
    <row r="11010" spans="66:78" x14ac:dyDescent="0.2">
      <c r="BN11010" s="32"/>
      <c r="BO11010" s="32"/>
      <c r="BP11010" s="32"/>
      <c r="BQ11010" s="32"/>
      <c r="BR11010" s="32"/>
      <c r="BS11010" s="32"/>
      <c r="BT11010" s="32"/>
      <c r="BU11010" s="32"/>
      <c r="BV11010" s="32"/>
      <c r="BW11010" s="32"/>
      <c r="BX11010" s="32"/>
      <c r="BY11010" s="32"/>
      <c r="BZ11010" s="32"/>
    </row>
    <row r="11011" spans="66:78" x14ac:dyDescent="0.2">
      <c r="BN11011" s="32"/>
      <c r="BO11011" s="32"/>
      <c r="BP11011" s="32"/>
      <c r="BQ11011" s="32"/>
      <c r="BR11011" s="32"/>
      <c r="BS11011" s="32"/>
      <c r="BT11011" s="32"/>
      <c r="BU11011" s="32"/>
      <c r="BV11011" s="32"/>
      <c r="BW11011" s="32"/>
      <c r="BX11011" s="32"/>
      <c r="BY11011" s="32"/>
      <c r="BZ11011" s="32"/>
    </row>
    <row r="11012" spans="66:78" x14ac:dyDescent="0.2">
      <c r="BN11012" s="32"/>
      <c r="BO11012" s="32"/>
      <c r="BP11012" s="32"/>
      <c r="BQ11012" s="32"/>
      <c r="BR11012" s="32"/>
      <c r="BS11012" s="32"/>
      <c r="BT11012" s="32"/>
      <c r="BU11012" s="32"/>
      <c r="BV11012" s="32"/>
      <c r="BW11012" s="32"/>
      <c r="BX11012" s="32"/>
      <c r="BY11012" s="32"/>
      <c r="BZ11012" s="32"/>
    </row>
    <row r="11013" spans="66:78" x14ac:dyDescent="0.2">
      <c r="BN11013" s="32"/>
      <c r="BO11013" s="32"/>
      <c r="BP11013" s="32"/>
      <c r="BQ11013" s="32"/>
      <c r="BR11013" s="32"/>
      <c r="BS11013" s="32"/>
      <c r="BT11013" s="32"/>
      <c r="BU11013" s="32"/>
      <c r="BV11013" s="32"/>
      <c r="BW11013" s="32"/>
      <c r="BX11013" s="32"/>
      <c r="BY11013" s="32"/>
      <c r="BZ11013" s="32"/>
    </row>
    <row r="11014" spans="66:78" x14ac:dyDescent="0.2">
      <c r="BN11014" s="32"/>
      <c r="BO11014" s="32"/>
      <c r="BP11014" s="32"/>
      <c r="BQ11014" s="32"/>
      <c r="BR11014" s="32"/>
      <c r="BS11014" s="32"/>
      <c r="BT11014" s="32"/>
      <c r="BU11014" s="32"/>
      <c r="BV11014" s="32"/>
      <c r="BW11014" s="32"/>
      <c r="BX11014" s="32"/>
      <c r="BY11014" s="32"/>
      <c r="BZ11014" s="32"/>
    </row>
    <row r="11015" spans="66:78" x14ac:dyDescent="0.2">
      <c r="BN11015" s="32"/>
      <c r="BO11015" s="32"/>
      <c r="BP11015" s="32"/>
      <c r="BQ11015" s="32"/>
      <c r="BR11015" s="32"/>
      <c r="BS11015" s="32"/>
      <c r="BT11015" s="32"/>
      <c r="BU11015" s="32"/>
      <c r="BV11015" s="32"/>
      <c r="BW11015" s="32"/>
      <c r="BX11015" s="32"/>
      <c r="BY11015" s="32"/>
      <c r="BZ11015" s="32"/>
    </row>
    <row r="11016" spans="66:78" x14ac:dyDescent="0.2">
      <c r="BN11016" s="32"/>
      <c r="BO11016" s="32"/>
      <c r="BP11016" s="32"/>
      <c r="BQ11016" s="32"/>
      <c r="BR11016" s="32"/>
      <c r="BS11016" s="32"/>
      <c r="BT11016" s="32"/>
      <c r="BU11016" s="32"/>
      <c r="BV11016" s="32"/>
      <c r="BW11016" s="32"/>
      <c r="BX11016" s="32"/>
      <c r="BY11016" s="32"/>
      <c r="BZ11016" s="32"/>
    </row>
    <row r="11017" spans="66:78" x14ac:dyDescent="0.2">
      <c r="BN11017" s="32"/>
      <c r="BO11017" s="32"/>
      <c r="BP11017" s="32"/>
      <c r="BQ11017" s="32"/>
      <c r="BR11017" s="32"/>
      <c r="BS11017" s="32"/>
      <c r="BT11017" s="32"/>
      <c r="BU11017" s="32"/>
      <c r="BV11017" s="32"/>
      <c r="BW11017" s="32"/>
      <c r="BX11017" s="32"/>
      <c r="BY11017" s="32"/>
      <c r="BZ11017" s="32"/>
    </row>
    <row r="11018" spans="66:78" x14ac:dyDescent="0.2">
      <c r="BN11018" s="32"/>
      <c r="BO11018" s="32"/>
      <c r="BP11018" s="32"/>
      <c r="BQ11018" s="32"/>
      <c r="BR11018" s="32"/>
      <c r="BS11018" s="32"/>
      <c r="BT11018" s="32"/>
      <c r="BU11018" s="32"/>
      <c r="BV11018" s="32"/>
      <c r="BW11018" s="32"/>
      <c r="BX11018" s="32"/>
      <c r="BY11018" s="32"/>
      <c r="BZ11018" s="32"/>
    </row>
    <row r="11019" spans="66:78" x14ac:dyDescent="0.2">
      <c r="BN11019" s="32"/>
      <c r="BO11019" s="32"/>
      <c r="BP11019" s="32"/>
      <c r="BQ11019" s="32"/>
      <c r="BR11019" s="32"/>
      <c r="BS11019" s="32"/>
      <c r="BT11019" s="32"/>
      <c r="BU11019" s="32"/>
      <c r="BV11019" s="32"/>
      <c r="BW11019" s="32"/>
      <c r="BX11019" s="32"/>
      <c r="BY11019" s="32"/>
      <c r="BZ11019" s="32"/>
    </row>
    <row r="11020" spans="66:78" x14ac:dyDescent="0.2">
      <c r="BN11020" s="32"/>
      <c r="BO11020" s="32"/>
      <c r="BP11020" s="32"/>
      <c r="BQ11020" s="32"/>
      <c r="BR11020" s="32"/>
      <c r="BS11020" s="32"/>
      <c r="BT11020" s="32"/>
      <c r="BU11020" s="32"/>
      <c r="BV11020" s="32"/>
      <c r="BW11020" s="32"/>
      <c r="BX11020" s="32"/>
      <c r="BY11020" s="32"/>
      <c r="BZ11020" s="32"/>
    </row>
    <row r="11021" spans="66:78" x14ac:dyDescent="0.2">
      <c r="BN11021" s="32"/>
      <c r="BO11021" s="32"/>
      <c r="BP11021" s="32"/>
      <c r="BQ11021" s="32"/>
      <c r="BR11021" s="32"/>
      <c r="BS11021" s="32"/>
      <c r="BT11021" s="32"/>
      <c r="BU11021" s="32"/>
      <c r="BV11021" s="32"/>
      <c r="BW11021" s="32"/>
      <c r="BX11021" s="32"/>
      <c r="BY11021" s="32"/>
      <c r="BZ11021" s="32"/>
    </row>
    <row r="11022" spans="66:78" x14ac:dyDescent="0.2">
      <c r="BN11022" s="32"/>
      <c r="BO11022" s="32"/>
      <c r="BP11022" s="32"/>
      <c r="BQ11022" s="32"/>
      <c r="BR11022" s="32"/>
      <c r="BS11022" s="32"/>
      <c r="BT11022" s="32"/>
      <c r="BU11022" s="32"/>
      <c r="BV11022" s="32"/>
      <c r="BW11022" s="32"/>
      <c r="BX11022" s="32"/>
      <c r="BY11022" s="32"/>
      <c r="BZ11022" s="32"/>
    </row>
    <row r="11023" spans="66:78" x14ac:dyDescent="0.2">
      <c r="BN11023" s="32"/>
      <c r="BO11023" s="32"/>
      <c r="BP11023" s="32"/>
      <c r="BQ11023" s="32"/>
      <c r="BR11023" s="32"/>
      <c r="BS11023" s="32"/>
      <c r="BT11023" s="32"/>
      <c r="BU11023" s="32"/>
      <c r="BV11023" s="32"/>
      <c r="BW11023" s="32"/>
      <c r="BX11023" s="32"/>
      <c r="BY11023" s="32"/>
      <c r="BZ11023" s="32"/>
    </row>
    <row r="11024" spans="66:78" x14ac:dyDescent="0.2">
      <c r="BN11024" s="32"/>
      <c r="BO11024" s="32"/>
      <c r="BP11024" s="32"/>
      <c r="BQ11024" s="32"/>
      <c r="BR11024" s="32"/>
      <c r="BS11024" s="32"/>
      <c r="BT11024" s="32"/>
      <c r="BU11024" s="32"/>
      <c r="BV11024" s="32"/>
      <c r="BW11024" s="32"/>
      <c r="BX11024" s="32"/>
      <c r="BY11024" s="32"/>
      <c r="BZ11024" s="32"/>
    </row>
    <row r="11025" spans="66:78" x14ac:dyDescent="0.2">
      <c r="BN11025" s="32"/>
      <c r="BO11025" s="32"/>
      <c r="BP11025" s="32"/>
      <c r="BQ11025" s="32"/>
      <c r="BR11025" s="32"/>
      <c r="BS11025" s="32"/>
      <c r="BT11025" s="32"/>
      <c r="BU11025" s="32"/>
      <c r="BV11025" s="32"/>
      <c r="BW11025" s="32"/>
      <c r="BX11025" s="32"/>
      <c r="BY11025" s="32"/>
      <c r="BZ11025" s="32"/>
    </row>
    <row r="11026" spans="66:78" x14ac:dyDescent="0.2">
      <c r="BN11026" s="32"/>
      <c r="BO11026" s="32"/>
      <c r="BP11026" s="32"/>
      <c r="BQ11026" s="32"/>
      <c r="BR11026" s="32"/>
      <c r="BS11026" s="32"/>
      <c r="BT11026" s="32"/>
      <c r="BU11026" s="32"/>
      <c r="BV11026" s="32"/>
      <c r="BW11026" s="32"/>
      <c r="BX11026" s="32"/>
      <c r="BY11026" s="32"/>
      <c r="BZ11026" s="32"/>
    </row>
    <row r="11027" spans="66:78" x14ac:dyDescent="0.2">
      <c r="BN11027" s="32"/>
      <c r="BO11027" s="32"/>
      <c r="BP11027" s="32"/>
      <c r="BQ11027" s="32"/>
      <c r="BR11027" s="32"/>
      <c r="BS11027" s="32"/>
      <c r="BT11027" s="32"/>
      <c r="BU11027" s="32"/>
      <c r="BV11027" s="32"/>
      <c r="BW11027" s="32"/>
      <c r="BX11027" s="32"/>
      <c r="BY11027" s="32"/>
      <c r="BZ11027" s="32"/>
    </row>
    <row r="11028" spans="66:78" x14ac:dyDescent="0.2">
      <c r="BN11028" s="32"/>
      <c r="BO11028" s="32"/>
      <c r="BP11028" s="32"/>
      <c r="BQ11028" s="32"/>
      <c r="BR11028" s="32"/>
      <c r="BS11028" s="32"/>
      <c r="BT11028" s="32"/>
      <c r="BU11028" s="32"/>
      <c r="BV11028" s="32"/>
      <c r="BW11028" s="32"/>
      <c r="BX11028" s="32"/>
      <c r="BY11028" s="32"/>
      <c r="BZ11028" s="32"/>
    </row>
    <row r="11029" spans="66:78" x14ac:dyDescent="0.2">
      <c r="BN11029" s="32"/>
      <c r="BO11029" s="32"/>
      <c r="BP11029" s="32"/>
      <c r="BQ11029" s="32"/>
      <c r="BR11029" s="32"/>
      <c r="BS11029" s="32"/>
      <c r="BT11029" s="32"/>
      <c r="BU11029" s="32"/>
      <c r="BV11029" s="32"/>
      <c r="BW11029" s="32"/>
      <c r="BX11029" s="32"/>
      <c r="BY11029" s="32"/>
      <c r="BZ11029" s="32"/>
    </row>
    <row r="11030" spans="66:78" x14ac:dyDescent="0.2">
      <c r="BN11030" s="32"/>
      <c r="BO11030" s="32"/>
      <c r="BP11030" s="32"/>
      <c r="BQ11030" s="32"/>
      <c r="BR11030" s="32"/>
      <c r="BS11030" s="32"/>
      <c r="BT11030" s="32"/>
      <c r="BU11030" s="32"/>
      <c r="BV11030" s="32"/>
      <c r="BW11030" s="32"/>
      <c r="BX11030" s="32"/>
      <c r="BY11030" s="32"/>
      <c r="BZ11030" s="32"/>
    </row>
    <row r="11031" spans="66:78" x14ac:dyDescent="0.2">
      <c r="BN11031" s="32"/>
      <c r="BO11031" s="32"/>
      <c r="BP11031" s="32"/>
      <c r="BQ11031" s="32"/>
      <c r="BR11031" s="32"/>
      <c r="BS11031" s="32"/>
      <c r="BT11031" s="32"/>
      <c r="BU11031" s="32"/>
      <c r="BV11031" s="32"/>
      <c r="BW11031" s="32"/>
      <c r="BX11031" s="32"/>
      <c r="BY11031" s="32"/>
      <c r="BZ11031" s="32"/>
    </row>
    <row r="11032" spans="66:78" x14ac:dyDescent="0.2">
      <c r="BN11032" s="32"/>
      <c r="BO11032" s="32"/>
      <c r="BP11032" s="32"/>
      <c r="BQ11032" s="32"/>
      <c r="BR11032" s="32"/>
      <c r="BS11032" s="32"/>
      <c r="BT11032" s="32"/>
      <c r="BU11032" s="32"/>
      <c r="BV11032" s="32"/>
      <c r="BW11032" s="32"/>
      <c r="BX11032" s="32"/>
      <c r="BY11032" s="32"/>
      <c r="BZ11032" s="32"/>
    </row>
    <row r="11033" spans="66:78" x14ac:dyDescent="0.2">
      <c r="BN11033" s="32"/>
      <c r="BO11033" s="32"/>
      <c r="BP11033" s="32"/>
      <c r="BQ11033" s="32"/>
      <c r="BR11033" s="32"/>
      <c r="BS11033" s="32"/>
      <c r="BT11033" s="32"/>
      <c r="BU11033" s="32"/>
      <c r="BV11033" s="32"/>
      <c r="BW11033" s="32"/>
      <c r="BX11033" s="32"/>
      <c r="BY11033" s="32"/>
      <c r="BZ11033" s="32"/>
    </row>
    <row r="11034" spans="66:78" x14ac:dyDescent="0.2">
      <c r="BN11034" s="32"/>
      <c r="BO11034" s="32"/>
      <c r="BP11034" s="32"/>
      <c r="BQ11034" s="32"/>
      <c r="BR11034" s="32"/>
      <c r="BS11034" s="32"/>
      <c r="BT11034" s="32"/>
      <c r="BU11034" s="32"/>
      <c r="BV11034" s="32"/>
      <c r="BW11034" s="32"/>
      <c r="BX11034" s="32"/>
      <c r="BY11034" s="32"/>
      <c r="BZ11034" s="32"/>
    </row>
    <row r="11035" spans="66:78" x14ac:dyDescent="0.2">
      <c r="BN11035" s="32"/>
      <c r="BO11035" s="32"/>
      <c r="BP11035" s="32"/>
      <c r="BQ11035" s="32"/>
      <c r="BR11035" s="32"/>
      <c r="BS11035" s="32"/>
      <c r="BT11035" s="32"/>
      <c r="BU11035" s="32"/>
      <c r="BV11035" s="32"/>
      <c r="BW11035" s="32"/>
      <c r="BX11035" s="32"/>
      <c r="BY11035" s="32"/>
      <c r="BZ11035" s="32"/>
    </row>
    <row r="11036" spans="66:78" x14ac:dyDescent="0.2">
      <c r="BN11036" s="32"/>
      <c r="BO11036" s="32"/>
      <c r="BP11036" s="32"/>
      <c r="BQ11036" s="32"/>
      <c r="BR11036" s="32"/>
      <c r="BS11036" s="32"/>
      <c r="BT11036" s="32"/>
      <c r="BU11036" s="32"/>
      <c r="BV11036" s="32"/>
      <c r="BW11036" s="32"/>
      <c r="BX11036" s="32"/>
      <c r="BY11036" s="32"/>
      <c r="BZ11036" s="32"/>
    </row>
    <row r="11037" spans="66:78" x14ac:dyDescent="0.2">
      <c r="BN11037" s="32"/>
      <c r="BO11037" s="32"/>
      <c r="BP11037" s="32"/>
      <c r="BQ11037" s="32"/>
      <c r="BR11037" s="32"/>
      <c r="BS11037" s="32"/>
      <c r="BT11037" s="32"/>
      <c r="BU11037" s="32"/>
      <c r="BV11037" s="32"/>
      <c r="BW11037" s="32"/>
      <c r="BX11037" s="32"/>
      <c r="BY11037" s="32"/>
      <c r="BZ11037" s="32"/>
    </row>
    <row r="11038" spans="66:78" x14ac:dyDescent="0.2">
      <c r="BN11038" s="32"/>
      <c r="BO11038" s="32"/>
      <c r="BP11038" s="32"/>
      <c r="BQ11038" s="32"/>
      <c r="BR11038" s="32"/>
      <c r="BS11038" s="32"/>
      <c r="BT11038" s="32"/>
      <c r="BU11038" s="32"/>
      <c r="BV11038" s="32"/>
      <c r="BW11038" s="32"/>
      <c r="BX11038" s="32"/>
      <c r="BY11038" s="32"/>
      <c r="BZ11038" s="32"/>
    </row>
    <row r="11039" spans="66:78" x14ac:dyDescent="0.2">
      <c r="BN11039" s="32"/>
      <c r="BO11039" s="32"/>
      <c r="BP11039" s="32"/>
      <c r="BQ11039" s="32"/>
      <c r="BR11039" s="32"/>
      <c r="BS11039" s="32"/>
      <c r="BT11039" s="32"/>
      <c r="BU11039" s="32"/>
      <c r="BV11039" s="32"/>
      <c r="BW11039" s="32"/>
      <c r="BX11039" s="32"/>
      <c r="BY11039" s="32"/>
      <c r="BZ11039" s="32"/>
    </row>
    <row r="11040" spans="66:78" x14ac:dyDescent="0.2">
      <c r="BN11040" s="32"/>
      <c r="BO11040" s="32"/>
      <c r="BP11040" s="32"/>
      <c r="BQ11040" s="32"/>
      <c r="BR11040" s="32"/>
      <c r="BS11040" s="32"/>
      <c r="BT11040" s="32"/>
      <c r="BU11040" s="32"/>
      <c r="BV11040" s="32"/>
      <c r="BW11040" s="32"/>
      <c r="BX11040" s="32"/>
      <c r="BY11040" s="32"/>
      <c r="BZ11040" s="32"/>
    </row>
    <row r="11041" spans="66:78" x14ac:dyDescent="0.2">
      <c r="BN11041" s="32"/>
      <c r="BO11041" s="32"/>
      <c r="BP11041" s="32"/>
      <c r="BQ11041" s="32"/>
      <c r="BR11041" s="32"/>
      <c r="BS11041" s="32"/>
      <c r="BT11041" s="32"/>
      <c r="BU11041" s="32"/>
      <c r="BV11041" s="32"/>
      <c r="BW11041" s="32"/>
      <c r="BX11041" s="32"/>
      <c r="BY11041" s="32"/>
      <c r="BZ11041" s="32"/>
    </row>
    <row r="11042" spans="66:78" x14ac:dyDescent="0.2">
      <c r="BN11042" s="32"/>
      <c r="BO11042" s="32"/>
      <c r="BP11042" s="32"/>
      <c r="BQ11042" s="32"/>
      <c r="BR11042" s="32"/>
      <c r="BS11042" s="32"/>
      <c r="BT11042" s="32"/>
      <c r="BU11042" s="32"/>
      <c r="BV11042" s="32"/>
      <c r="BW11042" s="32"/>
      <c r="BX11042" s="32"/>
      <c r="BY11042" s="32"/>
      <c r="BZ11042" s="32"/>
    </row>
    <row r="11043" spans="66:78" x14ac:dyDescent="0.2">
      <c r="BN11043" s="32"/>
      <c r="BO11043" s="32"/>
      <c r="BP11043" s="32"/>
      <c r="BQ11043" s="32"/>
      <c r="BR11043" s="32"/>
      <c r="BS11043" s="32"/>
      <c r="BT11043" s="32"/>
      <c r="BU11043" s="32"/>
      <c r="BV11043" s="32"/>
      <c r="BW11043" s="32"/>
      <c r="BX11043" s="32"/>
      <c r="BY11043" s="32"/>
      <c r="BZ11043" s="32"/>
    </row>
    <row r="11044" spans="66:78" x14ac:dyDescent="0.2">
      <c r="BN11044" s="32"/>
      <c r="BO11044" s="32"/>
      <c r="BP11044" s="32"/>
      <c r="BQ11044" s="32"/>
      <c r="BR11044" s="32"/>
      <c r="BS11044" s="32"/>
      <c r="BT11044" s="32"/>
      <c r="BU11044" s="32"/>
      <c r="BV11044" s="32"/>
      <c r="BW11044" s="32"/>
      <c r="BX11044" s="32"/>
      <c r="BY11044" s="32"/>
      <c r="BZ11044" s="32"/>
    </row>
    <row r="11045" spans="66:78" x14ac:dyDescent="0.2">
      <c r="BN11045" s="32"/>
      <c r="BO11045" s="32"/>
      <c r="BP11045" s="32"/>
      <c r="BQ11045" s="32"/>
      <c r="BR11045" s="32"/>
      <c r="BS11045" s="32"/>
      <c r="BT11045" s="32"/>
      <c r="BU11045" s="32"/>
      <c r="BV11045" s="32"/>
      <c r="BW11045" s="32"/>
      <c r="BX11045" s="32"/>
      <c r="BY11045" s="32"/>
      <c r="BZ11045" s="32"/>
    </row>
    <row r="11046" spans="66:78" x14ac:dyDescent="0.2">
      <c r="BN11046" s="32"/>
      <c r="BO11046" s="32"/>
      <c r="BP11046" s="32"/>
      <c r="BQ11046" s="32"/>
      <c r="BR11046" s="32"/>
      <c r="BS11046" s="32"/>
      <c r="BT11046" s="32"/>
      <c r="BU11046" s="32"/>
      <c r="BV11046" s="32"/>
      <c r="BW11046" s="32"/>
      <c r="BX11046" s="32"/>
      <c r="BY11046" s="32"/>
      <c r="BZ11046" s="32"/>
    </row>
    <row r="11047" spans="66:78" x14ac:dyDescent="0.2">
      <c r="BN11047" s="32"/>
      <c r="BO11047" s="32"/>
      <c r="BP11047" s="32"/>
      <c r="BQ11047" s="32"/>
      <c r="BR11047" s="32"/>
      <c r="BS11047" s="32"/>
      <c r="BT11047" s="32"/>
      <c r="BU11047" s="32"/>
      <c r="BV11047" s="32"/>
      <c r="BW11047" s="32"/>
      <c r="BX11047" s="32"/>
      <c r="BY11047" s="32"/>
      <c r="BZ11047" s="32"/>
    </row>
    <row r="11048" spans="66:78" x14ac:dyDescent="0.2">
      <c r="BN11048" s="32"/>
      <c r="BO11048" s="32"/>
      <c r="BP11048" s="32"/>
      <c r="BQ11048" s="32"/>
      <c r="BR11048" s="32"/>
      <c r="BS11048" s="32"/>
      <c r="BT11048" s="32"/>
      <c r="BU11048" s="32"/>
      <c r="BV11048" s="32"/>
      <c r="BW11048" s="32"/>
      <c r="BX11048" s="32"/>
      <c r="BY11048" s="32"/>
      <c r="BZ11048" s="32"/>
    </row>
    <row r="11049" spans="66:78" x14ac:dyDescent="0.2">
      <c r="BN11049" s="32"/>
      <c r="BO11049" s="32"/>
      <c r="BP11049" s="32"/>
      <c r="BQ11049" s="32"/>
      <c r="BR11049" s="32"/>
      <c r="BS11049" s="32"/>
      <c r="BT11049" s="32"/>
      <c r="BU11049" s="32"/>
      <c r="BV11049" s="32"/>
      <c r="BW11049" s="32"/>
      <c r="BX11049" s="32"/>
      <c r="BY11049" s="32"/>
      <c r="BZ11049" s="32"/>
    </row>
    <row r="11050" spans="66:78" x14ac:dyDescent="0.2">
      <c r="BN11050" s="32"/>
      <c r="BO11050" s="32"/>
      <c r="BP11050" s="32"/>
      <c r="BQ11050" s="32"/>
      <c r="BR11050" s="32"/>
      <c r="BS11050" s="32"/>
      <c r="BT11050" s="32"/>
      <c r="BU11050" s="32"/>
      <c r="BV11050" s="32"/>
      <c r="BW11050" s="32"/>
      <c r="BX11050" s="32"/>
      <c r="BY11050" s="32"/>
      <c r="BZ11050" s="32"/>
    </row>
    <row r="11051" spans="66:78" x14ac:dyDescent="0.2">
      <c r="BN11051" s="32"/>
      <c r="BO11051" s="32"/>
      <c r="BP11051" s="32"/>
      <c r="BQ11051" s="32"/>
      <c r="BR11051" s="32"/>
      <c r="BS11051" s="32"/>
      <c r="BT11051" s="32"/>
      <c r="BU11051" s="32"/>
      <c r="BV11051" s="32"/>
      <c r="BW11051" s="32"/>
      <c r="BX11051" s="32"/>
      <c r="BY11051" s="32"/>
      <c r="BZ11051" s="32"/>
    </row>
    <row r="11052" spans="66:78" x14ac:dyDescent="0.2">
      <c r="BN11052" s="32"/>
      <c r="BO11052" s="32"/>
      <c r="BP11052" s="32"/>
      <c r="BQ11052" s="32"/>
      <c r="BR11052" s="32"/>
      <c r="BS11052" s="32"/>
      <c r="BT11052" s="32"/>
      <c r="BU11052" s="32"/>
      <c r="BV11052" s="32"/>
      <c r="BW11052" s="32"/>
      <c r="BX11052" s="32"/>
      <c r="BY11052" s="32"/>
      <c r="BZ11052" s="32"/>
    </row>
    <row r="11053" spans="66:78" x14ac:dyDescent="0.2">
      <c r="BN11053" s="32"/>
      <c r="BO11053" s="32"/>
      <c r="BP11053" s="32"/>
      <c r="BQ11053" s="32"/>
      <c r="BR11053" s="32"/>
      <c r="BS11053" s="32"/>
      <c r="BT11053" s="32"/>
      <c r="BU11053" s="32"/>
      <c r="BV11053" s="32"/>
      <c r="BW11053" s="32"/>
      <c r="BX11053" s="32"/>
      <c r="BY11053" s="32"/>
      <c r="BZ11053" s="32"/>
    </row>
    <row r="11054" spans="66:78" x14ac:dyDescent="0.2">
      <c r="BN11054" s="32"/>
      <c r="BO11054" s="32"/>
      <c r="BP11054" s="32"/>
      <c r="BQ11054" s="32"/>
      <c r="BR11054" s="32"/>
      <c r="BS11054" s="32"/>
      <c r="BT11054" s="32"/>
      <c r="BU11054" s="32"/>
      <c r="BV11054" s="32"/>
      <c r="BW11054" s="32"/>
      <c r="BX11054" s="32"/>
      <c r="BY11054" s="32"/>
      <c r="BZ11054" s="32"/>
    </row>
    <row r="11055" spans="66:78" x14ac:dyDescent="0.2">
      <c r="BN11055" s="32"/>
      <c r="BO11055" s="32"/>
      <c r="BP11055" s="32"/>
      <c r="BQ11055" s="32"/>
      <c r="BR11055" s="32"/>
      <c r="BS11055" s="32"/>
      <c r="BT11055" s="32"/>
      <c r="BU11055" s="32"/>
      <c r="BV11055" s="32"/>
      <c r="BW11055" s="32"/>
      <c r="BX11055" s="32"/>
      <c r="BY11055" s="32"/>
      <c r="BZ11055" s="32"/>
    </row>
    <row r="11056" spans="66:78" x14ac:dyDescent="0.2">
      <c r="BN11056" s="32"/>
      <c r="BO11056" s="32"/>
      <c r="BP11056" s="32"/>
      <c r="BQ11056" s="32"/>
      <c r="BR11056" s="32"/>
      <c r="BS11056" s="32"/>
      <c r="BT11056" s="32"/>
      <c r="BU11056" s="32"/>
      <c r="BV11056" s="32"/>
      <c r="BW11056" s="32"/>
      <c r="BX11056" s="32"/>
      <c r="BY11056" s="32"/>
      <c r="BZ11056" s="32"/>
    </row>
    <row r="11057" spans="66:78" x14ac:dyDescent="0.2">
      <c r="BN11057" s="32"/>
      <c r="BO11057" s="32"/>
      <c r="BP11057" s="32"/>
      <c r="BQ11057" s="32"/>
      <c r="BR11057" s="32"/>
      <c r="BS11057" s="32"/>
      <c r="BT11057" s="32"/>
      <c r="BU11057" s="32"/>
      <c r="BV11057" s="32"/>
      <c r="BW11057" s="32"/>
      <c r="BX11057" s="32"/>
      <c r="BY11057" s="32"/>
      <c r="BZ11057" s="32"/>
    </row>
    <row r="11058" spans="66:78" x14ac:dyDescent="0.2">
      <c r="BN11058" s="32"/>
      <c r="BO11058" s="32"/>
      <c r="BP11058" s="32"/>
      <c r="BQ11058" s="32"/>
      <c r="BR11058" s="32"/>
      <c r="BS11058" s="32"/>
      <c r="BT11058" s="32"/>
      <c r="BU11058" s="32"/>
      <c r="BV11058" s="32"/>
      <c r="BW11058" s="32"/>
      <c r="BX11058" s="32"/>
      <c r="BY11058" s="32"/>
      <c r="BZ11058" s="32"/>
    </row>
    <row r="11059" spans="66:78" x14ac:dyDescent="0.2">
      <c r="BN11059" s="32"/>
      <c r="BO11059" s="32"/>
      <c r="BP11059" s="32"/>
      <c r="BQ11059" s="32"/>
      <c r="BR11059" s="32"/>
      <c r="BS11059" s="32"/>
      <c r="BT11059" s="32"/>
      <c r="BU11059" s="32"/>
      <c r="BV11059" s="32"/>
      <c r="BW11059" s="32"/>
      <c r="BX11059" s="32"/>
      <c r="BY11059" s="32"/>
      <c r="BZ11059" s="32"/>
    </row>
    <row r="11060" spans="66:78" x14ac:dyDescent="0.2">
      <c r="BN11060" s="32"/>
      <c r="BO11060" s="32"/>
      <c r="BP11060" s="32"/>
      <c r="BQ11060" s="32"/>
      <c r="BR11060" s="32"/>
      <c r="BS11060" s="32"/>
      <c r="BT11060" s="32"/>
      <c r="BU11060" s="32"/>
      <c r="BV11060" s="32"/>
      <c r="BW11060" s="32"/>
      <c r="BX11060" s="32"/>
      <c r="BY11060" s="32"/>
      <c r="BZ11060" s="32"/>
    </row>
    <row r="11061" spans="66:78" x14ac:dyDescent="0.2">
      <c r="BN11061" s="32"/>
      <c r="BO11061" s="32"/>
      <c r="BP11061" s="32"/>
      <c r="BQ11061" s="32"/>
      <c r="BR11061" s="32"/>
      <c r="BS11061" s="32"/>
      <c r="BT11061" s="32"/>
      <c r="BU11061" s="32"/>
      <c r="BV11061" s="32"/>
      <c r="BW11061" s="32"/>
      <c r="BX11061" s="32"/>
      <c r="BY11061" s="32"/>
      <c r="BZ11061" s="32"/>
    </row>
    <row r="11062" spans="66:78" x14ac:dyDescent="0.2">
      <c r="BN11062" s="32"/>
      <c r="BO11062" s="32"/>
      <c r="BP11062" s="32"/>
      <c r="BQ11062" s="32"/>
      <c r="BR11062" s="32"/>
      <c r="BS11062" s="32"/>
      <c r="BT11062" s="32"/>
      <c r="BU11062" s="32"/>
      <c r="BV11062" s="32"/>
      <c r="BW11062" s="32"/>
      <c r="BX11062" s="32"/>
      <c r="BY11062" s="32"/>
      <c r="BZ11062" s="32"/>
    </row>
    <row r="11063" spans="66:78" x14ac:dyDescent="0.2">
      <c r="BN11063" s="32"/>
      <c r="BO11063" s="32"/>
      <c r="BP11063" s="32"/>
      <c r="BQ11063" s="32"/>
      <c r="BR11063" s="32"/>
      <c r="BS11063" s="32"/>
      <c r="BT11063" s="32"/>
      <c r="BU11063" s="32"/>
      <c r="BV11063" s="32"/>
      <c r="BW11063" s="32"/>
      <c r="BX11063" s="32"/>
      <c r="BY11063" s="32"/>
      <c r="BZ11063" s="32"/>
    </row>
    <row r="11064" spans="66:78" x14ac:dyDescent="0.2">
      <c r="BN11064" s="32"/>
      <c r="BO11064" s="32"/>
      <c r="BP11064" s="32"/>
      <c r="BQ11064" s="32"/>
      <c r="BR11064" s="32"/>
      <c r="BS11064" s="32"/>
      <c r="BT11064" s="32"/>
      <c r="BU11064" s="32"/>
      <c r="BV11064" s="32"/>
      <c r="BW11064" s="32"/>
      <c r="BX11064" s="32"/>
      <c r="BY11064" s="32"/>
      <c r="BZ11064" s="32"/>
    </row>
    <row r="11065" spans="66:78" x14ac:dyDescent="0.2">
      <c r="BN11065" s="32"/>
      <c r="BO11065" s="32"/>
      <c r="BP11065" s="32"/>
      <c r="BQ11065" s="32"/>
      <c r="BR11065" s="32"/>
      <c r="BS11065" s="32"/>
      <c r="BT11065" s="32"/>
      <c r="BU11065" s="32"/>
      <c r="BV11065" s="32"/>
      <c r="BW11065" s="32"/>
      <c r="BX11065" s="32"/>
      <c r="BY11065" s="32"/>
      <c r="BZ11065" s="32"/>
    </row>
    <row r="11066" spans="66:78" x14ac:dyDescent="0.2">
      <c r="BN11066" s="32"/>
      <c r="BO11066" s="32"/>
      <c r="BP11066" s="32"/>
      <c r="BQ11066" s="32"/>
      <c r="BR11066" s="32"/>
      <c r="BS11066" s="32"/>
      <c r="BT11066" s="32"/>
      <c r="BU11066" s="32"/>
      <c r="BV11066" s="32"/>
      <c r="BW11066" s="32"/>
      <c r="BX11066" s="32"/>
      <c r="BY11066" s="32"/>
      <c r="BZ11066" s="32"/>
    </row>
    <row r="11067" spans="66:78" x14ac:dyDescent="0.2">
      <c r="BN11067" s="32"/>
      <c r="BO11067" s="32"/>
      <c r="BP11067" s="32"/>
      <c r="BQ11067" s="32"/>
      <c r="BR11067" s="32"/>
      <c r="BS11067" s="32"/>
      <c r="BT11067" s="32"/>
      <c r="BU11067" s="32"/>
      <c r="BV11067" s="32"/>
      <c r="BW11067" s="32"/>
      <c r="BX11067" s="32"/>
      <c r="BY11067" s="32"/>
      <c r="BZ11067" s="32"/>
    </row>
    <row r="11068" spans="66:78" x14ac:dyDescent="0.2">
      <c r="BN11068" s="32"/>
      <c r="BO11068" s="32"/>
      <c r="BP11068" s="32"/>
      <c r="BQ11068" s="32"/>
      <c r="BR11068" s="32"/>
      <c r="BS11068" s="32"/>
      <c r="BT11068" s="32"/>
      <c r="BU11068" s="32"/>
      <c r="BV11068" s="32"/>
      <c r="BW11068" s="32"/>
      <c r="BX11068" s="32"/>
      <c r="BY11068" s="32"/>
      <c r="BZ11068" s="32"/>
    </row>
    <row r="11069" spans="66:78" x14ac:dyDescent="0.2">
      <c r="BN11069" s="32"/>
      <c r="BO11069" s="32"/>
      <c r="BP11069" s="32"/>
      <c r="BQ11069" s="32"/>
      <c r="BR11069" s="32"/>
      <c r="BS11069" s="32"/>
      <c r="BT11069" s="32"/>
      <c r="BU11069" s="32"/>
      <c r="BV11069" s="32"/>
      <c r="BW11069" s="32"/>
      <c r="BX11069" s="32"/>
      <c r="BY11069" s="32"/>
      <c r="BZ11069" s="32"/>
    </row>
    <row r="11070" spans="66:78" x14ac:dyDescent="0.2">
      <c r="BN11070" s="32"/>
      <c r="BO11070" s="32"/>
      <c r="BP11070" s="32"/>
      <c r="BQ11070" s="32"/>
      <c r="BR11070" s="32"/>
      <c r="BS11070" s="32"/>
      <c r="BT11070" s="32"/>
      <c r="BU11070" s="32"/>
      <c r="BV11070" s="32"/>
      <c r="BW11070" s="32"/>
      <c r="BX11070" s="32"/>
      <c r="BY11070" s="32"/>
      <c r="BZ11070" s="32"/>
    </row>
    <row r="11071" spans="66:78" x14ac:dyDescent="0.2">
      <c r="BN11071" s="32"/>
      <c r="BO11071" s="32"/>
      <c r="BP11071" s="32"/>
      <c r="BQ11071" s="32"/>
      <c r="BR11071" s="32"/>
      <c r="BS11071" s="32"/>
      <c r="BT11071" s="32"/>
      <c r="BU11071" s="32"/>
      <c r="BV11071" s="32"/>
      <c r="BW11071" s="32"/>
      <c r="BX11071" s="32"/>
      <c r="BY11071" s="32"/>
      <c r="BZ11071" s="32"/>
    </row>
    <row r="11072" spans="66:78" x14ac:dyDescent="0.2">
      <c r="BN11072" s="32"/>
      <c r="BO11072" s="32"/>
      <c r="BP11072" s="32"/>
      <c r="BQ11072" s="32"/>
      <c r="BR11072" s="32"/>
      <c r="BS11072" s="32"/>
      <c r="BT11072" s="32"/>
      <c r="BU11072" s="32"/>
      <c r="BV11072" s="32"/>
      <c r="BW11072" s="32"/>
      <c r="BX11072" s="32"/>
      <c r="BY11072" s="32"/>
      <c r="BZ11072" s="32"/>
    </row>
    <row r="11073" spans="66:78" x14ac:dyDescent="0.2">
      <c r="BN11073" s="32"/>
      <c r="BO11073" s="32"/>
      <c r="BP11073" s="32"/>
      <c r="BQ11073" s="32"/>
      <c r="BR11073" s="32"/>
      <c r="BS11073" s="32"/>
      <c r="BT11073" s="32"/>
      <c r="BU11073" s="32"/>
      <c r="BV11073" s="32"/>
      <c r="BW11073" s="32"/>
      <c r="BX11073" s="32"/>
      <c r="BY11073" s="32"/>
      <c r="BZ11073" s="32"/>
    </row>
    <row r="11074" spans="66:78" x14ac:dyDescent="0.2">
      <c r="BN11074" s="32"/>
      <c r="BO11074" s="32"/>
      <c r="BP11074" s="32"/>
      <c r="BQ11074" s="32"/>
      <c r="BR11074" s="32"/>
      <c r="BS11074" s="32"/>
      <c r="BT11074" s="32"/>
      <c r="BU11074" s="32"/>
      <c r="BV11074" s="32"/>
      <c r="BW11074" s="32"/>
      <c r="BX11074" s="32"/>
      <c r="BY11074" s="32"/>
      <c r="BZ11074" s="32"/>
    </row>
    <row r="11075" spans="66:78" x14ac:dyDescent="0.2">
      <c r="BN11075" s="32"/>
      <c r="BO11075" s="32"/>
      <c r="BP11075" s="32"/>
      <c r="BQ11075" s="32"/>
      <c r="BR11075" s="32"/>
      <c r="BS11075" s="32"/>
      <c r="BT11075" s="32"/>
      <c r="BU11075" s="32"/>
      <c r="BV11075" s="32"/>
      <c r="BW11075" s="32"/>
      <c r="BX11075" s="32"/>
      <c r="BY11075" s="32"/>
      <c r="BZ11075" s="32"/>
    </row>
    <row r="11076" spans="66:78" x14ac:dyDescent="0.2">
      <c r="BN11076" s="32"/>
      <c r="BO11076" s="32"/>
      <c r="BP11076" s="32"/>
      <c r="BQ11076" s="32"/>
      <c r="BR11076" s="32"/>
      <c r="BS11076" s="32"/>
      <c r="BT11076" s="32"/>
      <c r="BU11076" s="32"/>
      <c r="BV11076" s="32"/>
      <c r="BW11076" s="32"/>
      <c r="BX11076" s="32"/>
      <c r="BY11076" s="32"/>
      <c r="BZ11076" s="32"/>
    </row>
    <row r="11077" spans="66:78" x14ac:dyDescent="0.2">
      <c r="BN11077" s="32"/>
      <c r="BO11077" s="32"/>
      <c r="BP11077" s="32"/>
      <c r="BQ11077" s="32"/>
      <c r="BR11077" s="32"/>
      <c r="BS11077" s="32"/>
      <c r="BT11077" s="32"/>
      <c r="BU11077" s="32"/>
      <c r="BV11077" s="32"/>
      <c r="BW11077" s="32"/>
      <c r="BX11077" s="32"/>
      <c r="BY11077" s="32"/>
      <c r="BZ11077" s="32"/>
    </row>
    <row r="11078" spans="66:78" x14ac:dyDescent="0.2">
      <c r="BN11078" s="32"/>
      <c r="BO11078" s="32"/>
      <c r="BP11078" s="32"/>
      <c r="BQ11078" s="32"/>
      <c r="BR11078" s="32"/>
      <c r="BS11078" s="32"/>
      <c r="BT11078" s="32"/>
      <c r="BU11078" s="32"/>
      <c r="BV11078" s="32"/>
      <c r="BW11078" s="32"/>
      <c r="BX11078" s="32"/>
      <c r="BY11078" s="32"/>
      <c r="BZ11078" s="32"/>
    </row>
    <row r="11079" spans="66:78" x14ac:dyDescent="0.2">
      <c r="BN11079" s="32"/>
      <c r="BO11079" s="32"/>
      <c r="BP11079" s="32"/>
      <c r="BQ11079" s="32"/>
      <c r="BR11079" s="32"/>
      <c r="BS11079" s="32"/>
      <c r="BT11079" s="32"/>
      <c r="BU11079" s="32"/>
      <c r="BV11079" s="32"/>
      <c r="BW11079" s="32"/>
      <c r="BX11079" s="32"/>
      <c r="BY11079" s="32"/>
      <c r="BZ11079" s="32"/>
    </row>
    <row r="11080" spans="66:78" x14ac:dyDescent="0.2">
      <c r="BN11080" s="32"/>
      <c r="BO11080" s="32"/>
      <c r="BP11080" s="32"/>
      <c r="BQ11080" s="32"/>
      <c r="BR11080" s="32"/>
      <c r="BS11080" s="32"/>
      <c r="BT11080" s="32"/>
      <c r="BU11080" s="32"/>
      <c r="BV11080" s="32"/>
      <c r="BW11080" s="32"/>
      <c r="BX11080" s="32"/>
      <c r="BY11080" s="32"/>
      <c r="BZ11080" s="32"/>
    </row>
    <row r="11081" spans="66:78" x14ac:dyDescent="0.2">
      <c r="BN11081" s="32"/>
      <c r="BO11081" s="32"/>
      <c r="BP11081" s="32"/>
      <c r="BQ11081" s="32"/>
      <c r="BR11081" s="32"/>
      <c r="BS11081" s="32"/>
      <c r="BT11081" s="32"/>
      <c r="BU11081" s="32"/>
      <c r="BV11081" s="32"/>
      <c r="BW11081" s="32"/>
      <c r="BX11081" s="32"/>
      <c r="BY11081" s="32"/>
      <c r="BZ11081" s="32"/>
    </row>
    <row r="11082" spans="66:78" x14ac:dyDescent="0.2">
      <c r="BN11082" s="32"/>
      <c r="BO11082" s="32"/>
      <c r="BP11082" s="32"/>
      <c r="BQ11082" s="32"/>
      <c r="BR11082" s="32"/>
      <c r="BS11082" s="32"/>
      <c r="BT11082" s="32"/>
      <c r="BU11082" s="32"/>
      <c r="BV11082" s="32"/>
      <c r="BW11082" s="32"/>
      <c r="BX11082" s="32"/>
      <c r="BY11082" s="32"/>
      <c r="BZ11082" s="32"/>
    </row>
    <row r="11083" spans="66:78" x14ac:dyDescent="0.2">
      <c r="BN11083" s="32"/>
      <c r="BO11083" s="32"/>
      <c r="BP11083" s="32"/>
      <c r="BQ11083" s="32"/>
      <c r="BR11083" s="32"/>
      <c r="BS11083" s="32"/>
      <c r="BT11083" s="32"/>
      <c r="BU11083" s="32"/>
      <c r="BV11083" s="32"/>
      <c r="BW11083" s="32"/>
      <c r="BX11083" s="32"/>
      <c r="BY11083" s="32"/>
      <c r="BZ11083" s="32"/>
    </row>
    <row r="11084" spans="66:78" x14ac:dyDescent="0.2">
      <c r="BN11084" s="32"/>
      <c r="BO11084" s="32"/>
      <c r="BP11084" s="32"/>
      <c r="BQ11084" s="32"/>
      <c r="BR11084" s="32"/>
      <c r="BS11084" s="32"/>
      <c r="BT11084" s="32"/>
      <c r="BU11084" s="32"/>
      <c r="BV11084" s="32"/>
      <c r="BW11084" s="32"/>
      <c r="BX11084" s="32"/>
      <c r="BY11084" s="32"/>
      <c r="BZ11084" s="32"/>
    </row>
    <row r="11085" spans="66:78" x14ac:dyDescent="0.2">
      <c r="BN11085" s="32"/>
      <c r="BO11085" s="32"/>
      <c r="BP11085" s="32"/>
      <c r="BQ11085" s="32"/>
      <c r="BR11085" s="32"/>
      <c r="BS11085" s="32"/>
      <c r="BT11085" s="32"/>
      <c r="BU11085" s="32"/>
      <c r="BV11085" s="32"/>
      <c r="BW11085" s="32"/>
      <c r="BX11085" s="32"/>
      <c r="BY11085" s="32"/>
      <c r="BZ11085" s="32"/>
    </row>
    <row r="11086" spans="66:78" x14ac:dyDescent="0.2">
      <c r="BN11086" s="32"/>
      <c r="BO11086" s="32"/>
      <c r="BP11086" s="32"/>
      <c r="BQ11086" s="32"/>
      <c r="BR11086" s="32"/>
      <c r="BS11086" s="32"/>
      <c r="BT11086" s="32"/>
      <c r="BU11086" s="32"/>
      <c r="BV11086" s="32"/>
      <c r="BW11086" s="32"/>
      <c r="BX11086" s="32"/>
      <c r="BY11086" s="32"/>
      <c r="BZ11086" s="32"/>
    </row>
    <row r="11087" spans="66:78" x14ac:dyDescent="0.2">
      <c r="BN11087" s="32"/>
      <c r="BO11087" s="32"/>
      <c r="BP11087" s="32"/>
      <c r="BQ11087" s="32"/>
      <c r="BR11087" s="32"/>
      <c r="BS11087" s="32"/>
      <c r="BT11087" s="32"/>
      <c r="BU11087" s="32"/>
      <c r="BV11087" s="32"/>
      <c r="BW11087" s="32"/>
      <c r="BX11087" s="32"/>
      <c r="BY11087" s="32"/>
      <c r="BZ11087" s="32"/>
    </row>
    <row r="11088" spans="66:78" x14ac:dyDescent="0.2">
      <c r="BN11088" s="32"/>
      <c r="BO11088" s="32"/>
      <c r="BP11088" s="32"/>
      <c r="BQ11088" s="32"/>
      <c r="BR11088" s="32"/>
      <c r="BS11088" s="32"/>
      <c r="BT11088" s="32"/>
      <c r="BU11088" s="32"/>
      <c r="BV11088" s="32"/>
      <c r="BW11088" s="32"/>
      <c r="BX11088" s="32"/>
      <c r="BY11088" s="32"/>
      <c r="BZ11088" s="32"/>
    </row>
    <row r="11089" spans="66:78" x14ac:dyDescent="0.2">
      <c r="BN11089" s="32"/>
      <c r="BO11089" s="32"/>
      <c r="BP11089" s="32"/>
      <c r="BQ11089" s="32"/>
      <c r="BR11089" s="32"/>
      <c r="BS11089" s="32"/>
      <c r="BT11089" s="32"/>
      <c r="BU11089" s="32"/>
      <c r="BV11089" s="32"/>
      <c r="BW11089" s="32"/>
      <c r="BX11089" s="32"/>
      <c r="BY11089" s="32"/>
      <c r="BZ11089" s="32"/>
    </row>
    <row r="11090" spans="66:78" x14ac:dyDescent="0.2">
      <c r="BN11090" s="32"/>
      <c r="BO11090" s="32"/>
      <c r="BP11090" s="32"/>
      <c r="BQ11090" s="32"/>
      <c r="BR11090" s="32"/>
      <c r="BS11090" s="32"/>
      <c r="BT11090" s="32"/>
      <c r="BU11090" s="32"/>
      <c r="BV11090" s="32"/>
      <c r="BW11090" s="32"/>
      <c r="BX11090" s="32"/>
      <c r="BY11090" s="32"/>
      <c r="BZ11090" s="32"/>
    </row>
    <row r="11091" spans="66:78" x14ac:dyDescent="0.2">
      <c r="BN11091" s="32"/>
      <c r="BO11091" s="32"/>
      <c r="BP11091" s="32"/>
      <c r="BQ11091" s="32"/>
      <c r="BR11091" s="32"/>
      <c r="BS11091" s="32"/>
      <c r="BT11091" s="32"/>
      <c r="BU11091" s="32"/>
      <c r="BV11091" s="32"/>
      <c r="BW11091" s="32"/>
      <c r="BX11091" s="32"/>
      <c r="BY11091" s="32"/>
      <c r="BZ11091" s="32"/>
    </row>
    <row r="11092" spans="66:78" x14ac:dyDescent="0.2">
      <c r="BN11092" s="32"/>
      <c r="BO11092" s="32"/>
      <c r="BP11092" s="32"/>
      <c r="BQ11092" s="32"/>
      <c r="BR11092" s="32"/>
      <c r="BS11092" s="32"/>
      <c r="BT11092" s="32"/>
      <c r="BU11092" s="32"/>
      <c r="BV11092" s="32"/>
      <c r="BW11092" s="32"/>
      <c r="BX11092" s="32"/>
      <c r="BY11092" s="32"/>
      <c r="BZ11092" s="32"/>
    </row>
    <row r="11093" spans="66:78" x14ac:dyDescent="0.2">
      <c r="BN11093" s="32"/>
      <c r="BO11093" s="32"/>
      <c r="BP11093" s="32"/>
      <c r="BQ11093" s="32"/>
      <c r="BR11093" s="32"/>
      <c r="BS11093" s="32"/>
      <c r="BT11093" s="32"/>
      <c r="BU11093" s="32"/>
      <c r="BV11093" s="32"/>
      <c r="BW11093" s="32"/>
      <c r="BX11093" s="32"/>
      <c r="BY11093" s="32"/>
      <c r="BZ11093" s="32"/>
    </row>
    <row r="11094" spans="66:78" x14ac:dyDescent="0.2">
      <c r="BN11094" s="32"/>
      <c r="BO11094" s="32"/>
      <c r="BP11094" s="32"/>
      <c r="BQ11094" s="32"/>
      <c r="BR11094" s="32"/>
      <c r="BS11094" s="32"/>
      <c r="BT11094" s="32"/>
      <c r="BU11094" s="32"/>
      <c r="BV11094" s="32"/>
      <c r="BW11094" s="32"/>
      <c r="BX11094" s="32"/>
      <c r="BY11094" s="32"/>
      <c r="BZ11094" s="32"/>
    </row>
    <row r="11095" spans="66:78" x14ac:dyDescent="0.2">
      <c r="BN11095" s="32"/>
      <c r="BO11095" s="32"/>
      <c r="BP11095" s="32"/>
      <c r="BQ11095" s="32"/>
      <c r="BR11095" s="32"/>
      <c r="BS11095" s="32"/>
      <c r="BT11095" s="32"/>
      <c r="BU11095" s="32"/>
      <c r="BV11095" s="32"/>
      <c r="BW11095" s="32"/>
      <c r="BX11095" s="32"/>
      <c r="BY11095" s="32"/>
      <c r="BZ11095" s="32"/>
    </row>
    <row r="11096" spans="66:78" x14ac:dyDescent="0.2">
      <c r="BN11096" s="32"/>
      <c r="BO11096" s="32"/>
      <c r="BP11096" s="32"/>
      <c r="BQ11096" s="32"/>
      <c r="BR11096" s="32"/>
      <c r="BS11096" s="32"/>
      <c r="BT11096" s="32"/>
      <c r="BU11096" s="32"/>
      <c r="BV11096" s="32"/>
      <c r="BW11096" s="32"/>
      <c r="BX11096" s="32"/>
      <c r="BY11096" s="32"/>
      <c r="BZ11096" s="32"/>
    </row>
    <row r="11097" spans="66:78" x14ac:dyDescent="0.2">
      <c r="BN11097" s="32"/>
      <c r="BO11097" s="32"/>
      <c r="BP11097" s="32"/>
      <c r="BQ11097" s="32"/>
      <c r="BR11097" s="32"/>
      <c r="BS11097" s="32"/>
      <c r="BT11097" s="32"/>
      <c r="BU11097" s="32"/>
      <c r="BV11097" s="32"/>
      <c r="BW11097" s="32"/>
      <c r="BX11097" s="32"/>
      <c r="BY11097" s="32"/>
      <c r="BZ11097" s="32"/>
    </row>
    <row r="11098" spans="66:78" x14ac:dyDescent="0.2">
      <c r="BN11098" s="32"/>
      <c r="BO11098" s="32"/>
      <c r="BP11098" s="32"/>
      <c r="BQ11098" s="32"/>
      <c r="BR11098" s="32"/>
      <c r="BS11098" s="32"/>
      <c r="BT11098" s="32"/>
      <c r="BU11098" s="32"/>
      <c r="BV11098" s="32"/>
      <c r="BW11098" s="32"/>
      <c r="BX11098" s="32"/>
      <c r="BY11098" s="32"/>
      <c r="BZ11098" s="32"/>
    </row>
    <row r="11099" spans="66:78" x14ac:dyDescent="0.2">
      <c r="BN11099" s="32"/>
      <c r="BO11099" s="32"/>
      <c r="BP11099" s="32"/>
      <c r="BQ11099" s="32"/>
      <c r="BR11099" s="32"/>
      <c r="BS11099" s="32"/>
      <c r="BT11099" s="32"/>
      <c r="BU11099" s="32"/>
      <c r="BV11099" s="32"/>
      <c r="BW11099" s="32"/>
      <c r="BX11099" s="32"/>
      <c r="BY11099" s="32"/>
      <c r="BZ11099" s="32"/>
    </row>
    <row r="11100" spans="66:78" x14ac:dyDescent="0.2">
      <c r="BN11100" s="32"/>
      <c r="BO11100" s="32"/>
      <c r="BP11100" s="32"/>
      <c r="BQ11100" s="32"/>
      <c r="BR11100" s="32"/>
      <c r="BS11100" s="32"/>
      <c r="BT11100" s="32"/>
      <c r="BU11100" s="32"/>
      <c r="BV11100" s="32"/>
      <c r="BW11100" s="32"/>
      <c r="BX11100" s="32"/>
      <c r="BY11100" s="32"/>
      <c r="BZ11100" s="32"/>
    </row>
    <row r="11101" spans="66:78" x14ac:dyDescent="0.2">
      <c r="BN11101" s="32"/>
      <c r="BO11101" s="32"/>
      <c r="BP11101" s="32"/>
      <c r="BQ11101" s="32"/>
      <c r="BR11101" s="32"/>
      <c r="BS11101" s="32"/>
      <c r="BT11101" s="32"/>
      <c r="BU11101" s="32"/>
      <c r="BV11101" s="32"/>
      <c r="BW11101" s="32"/>
      <c r="BX11101" s="32"/>
      <c r="BY11101" s="32"/>
      <c r="BZ11101" s="32"/>
    </row>
    <row r="11102" spans="66:78" x14ac:dyDescent="0.2">
      <c r="BN11102" s="32"/>
      <c r="BO11102" s="32"/>
      <c r="BP11102" s="32"/>
      <c r="BQ11102" s="32"/>
      <c r="BR11102" s="32"/>
      <c r="BS11102" s="32"/>
      <c r="BT11102" s="32"/>
      <c r="BU11102" s="32"/>
      <c r="BV11102" s="32"/>
      <c r="BW11102" s="32"/>
      <c r="BX11102" s="32"/>
      <c r="BY11102" s="32"/>
      <c r="BZ11102" s="32"/>
    </row>
    <row r="11103" spans="66:78" x14ac:dyDescent="0.2">
      <c r="BN11103" s="32"/>
      <c r="BO11103" s="32"/>
      <c r="BP11103" s="32"/>
      <c r="BQ11103" s="32"/>
      <c r="BR11103" s="32"/>
      <c r="BS11103" s="32"/>
      <c r="BT11103" s="32"/>
      <c r="BU11103" s="32"/>
      <c r="BV11103" s="32"/>
      <c r="BW11103" s="32"/>
      <c r="BX11103" s="32"/>
      <c r="BY11103" s="32"/>
      <c r="BZ11103" s="32"/>
    </row>
    <row r="11104" spans="66:78" x14ac:dyDescent="0.2">
      <c r="BN11104" s="32"/>
      <c r="BO11104" s="32"/>
      <c r="BP11104" s="32"/>
      <c r="BQ11104" s="32"/>
      <c r="BR11104" s="32"/>
      <c r="BS11104" s="32"/>
      <c r="BT11104" s="32"/>
      <c r="BU11104" s="32"/>
      <c r="BV11104" s="32"/>
      <c r="BW11104" s="32"/>
      <c r="BX11104" s="32"/>
      <c r="BY11104" s="32"/>
      <c r="BZ11104" s="32"/>
    </row>
    <row r="11105" spans="66:78" x14ac:dyDescent="0.2">
      <c r="BN11105" s="32"/>
      <c r="BO11105" s="32"/>
      <c r="BP11105" s="32"/>
      <c r="BQ11105" s="32"/>
      <c r="BR11105" s="32"/>
      <c r="BS11105" s="32"/>
      <c r="BT11105" s="32"/>
      <c r="BU11105" s="32"/>
      <c r="BV11105" s="32"/>
      <c r="BW11105" s="32"/>
      <c r="BX11105" s="32"/>
      <c r="BY11105" s="32"/>
      <c r="BZ11105" s="32"/>
    </row>
    <row r="11106" spans="66:78" x14ac:dyDescent="0.2">
      <c r="BN11106" s="32"/>
      <c r="BO11106" s="32"/>
      <c r="BP11106" s="32"/>
      <c r="BQ11106" s="32"/>
      <c r="BR11106" s="32"/>
      <c r="BS11106" s="32"/>
      <c r="BT11106" s="32"/>
      <c r="BU11106" s="32"/>
      <c r="BV11106" s="32"/>
      <c r="BW11106" s="32"/>
      <c r="BX11106" s="32"/>
      <c r="BY11106" s="32"/>
      <c r="BZ11106" s="32"/>
    </row>
    <row r="11107" spans="66:78" x14ac:dyDescent="0.2">
      <c r="BN11107" s="32"/>
      <c r="BO11107" s="32"/>
      <c r="BP11107" s="32"/>
      <c r="BQ11107" s="32"/>
      <c r="BR11107" s="32"/>
      <c r="BS11107" s="32"/>
      <c r="BT11107" s="32"/>
      <c r="BU11107" s="32"/>
      <c r="BV11107" s="32"/>
      <c r="BW11107" s="32"/>
      <c r="BX11107" s="32"/>
      <c r="BY11107" s="32"/>
      <c r="BZ11107" s="32"/>
    </row>
    <row r="11108" spans="66:78" x14ac:dyDescent="0.2">
      <c r="BN11108" s="32"/>
      <c r="BO11108" s="32"/>
      <c r="BP11108" s="32"/>
      <c r="BQ11108" s="32"/>
      <c r="BR11108" s="32"/>
      <c r="BS11108" s="32"/>
      <c r="BT11108" s="32"/>
      <c r="BU11108" s="32"/>
      <c r="BV11108" s="32"/>
      <c r="BW11108" s="32"/>
      <c r="BX11108" s="32"/>
      <c r="BY11108" s="32"/>
      <c r="BZ11108" s="32"/>
    </row>
    <row r="11109" spans="66:78" x14ac:dyDescent="0.2">
      <c r="BN11109" s="32"/>
      <c r="BO11109" s="32"/>
      <c r="BP11109" s="32"/>
      <c r="BQ11109" s="32"/>
      <c r="BR11109" s="32"/>
      <c r="BS11109" s="32"/>
      <c r="BT11109" s="32"/>
      <c r="BU11109" s="32"/>
      <c r="BV11109" s="32"/>
      <c r="BW11109" s="32"/>
      <c r="BX11109" s="32"/>
      <c r="BY11109" s="32"/>
      <c r="BZ11109" s="32"/>
    </row>
    <row r="11110" spans="66:78" x14ac:dyDescent="0.2">
      <c r="BN11110" s="32"/>
      <c r="BO11110" s="32"/>
      <c r="BP11110" s="32"/>
      <c r="BQ11110" s="32"/>
      <c r="BR11110" s="32"/>
      <c r="BS11110" s="32"/>
      <c r="BT11110" s="32"/>
      <c r="BU11110" s="32"/>
      <c r="BV11110" s="32"/>
      <c r="BW11110" s="32"/>
      <c r="BX11110" s="32"/>
      <c r="BY11110" s="32"/>
      <c r="BZ11110" s="32"/>
    </row>
    <row r="11111" spans="66:78" x14ac:dyDescent="0.2">
      <c r="BN11111" s="32"/>
      <c r="BO11111" s="32"/>
      <c r="BP11111" s="32"/>
      <c r="BQ11111" s="32"/>
      <c r="BR11111" s="32"/>
      <c r="BS11111" s="32"/>
      <c r="BT11111" s="32"/>
      <c r="BU11111" s="32"/>
      <c r="BV11111" s="32"/>
      <c r="BW11111" s="32"/>
      <c r="BX11111" s="32"/>
      <c r="BY11111" s="32"/>
      <c r="BZ11111" s="32"/>
    </row>
    <row r="11112" spans="66:78" x14ac:dyDescent="0.2">
      <c r="BN11112" s="32"/>
      <c r="BO11112" s="32"/>
      <c r="BP11112" s="32"/>
      <c r="BQ11112" s="32"/>
      <c r="BR11112" s="32"/>
      <c r="BS11112" s="32"/>
      <c r="BT11112" s="32"/>
      <c r="BU11112" s="32"/>
      <c r="BV11112" s="32"/>
      <c r="BW11112" s="32"/>
      <c r="BX11112" s="32"/>
      <c r="BY11112" s="32"/>
      <c r="BZ11112" s="32"/>
    </row>
    <row r="11113" spans="66:78" x14ac:dyDescent="0.2">
      <c r="BN11113" s="32"/>
      <c r="BO11113" s="32"/>
      <c r="BP11113" s="32"/>
      <c r="BQ11113" s="32"/>
      <c r="BR11113" s="32"/>
      <c r="BS11113" s="32"/>
      <c r="BT11113" s="32"/>
      <c r="BU11113" s="32"/>
      <c r="BV11113" s="32"/>
      <c r="BW11113" s="32"/>
      <c r="BX11113" s="32"/>
      <c r="BY11113" s="32"/>
      <c r="BZ11113" s="32"/>
    </row>
    <row r="11114" spans="66:78" x14ac:dyDescent="0.2">
      <c r="BN11114" s="32"/>
      <c r="BO11114" s="32"/>
      <c r="BP11114" s="32"/>
      <c r="BQ11114" s="32"/>
      <c r="BR11114" s="32"/>
      <c r="BS11114" s="32"/>
      <c r="BT11114" s="32"/>
      <c r="BU11114" s="32"/>
      <c r="BV11114" s="32"/>
      <c r="BW11114" s="32"/>
      <c r="BX11114" s="32"/>
      <c r="BY11114" s="32"/>
      <c r="BZ11114" s="32"/>
    </row>
    <row r="11115" spans="66:78" x14ac:dyDescent="0.2">
      <c r="BN11115" s="32"/>
      <c r="BO11115" s="32"/>
      <c r="BP11115" s="32"/>
      <c r="BQ11115" s="32"/>
      <c r="BR11115" s="32"/>
      <c r="BS11115" s="32"/>
      <c r="BT11115" s="32"/>
      <c r="BU11115" s="32"/>
      <c r="BV11115" s="32"/>
      <c r="BW11115" s="32"/>
      <c r="BX11115" s="32"/>
      <c r="BY11115" s="32"/>
      <c r="BZ11115" s="32"/>
    </row>
    <row r="11116" spans="66:78" x14ac:dyDescent="0.2">
      <c r="BN11116" s="32"/>
      <c r="BO11116" s="32"/>
      <c r="BP11116" s="32"/>
      <c r="BQ11116" s="32"/>
      <c r="BR11116" s="32"/>
      <c r="BS11116" s="32"/>
      <c r="BT11116" s="32"/>
      <c r="BU11116" s="32"/>
      <c r="BV11116" s="32"/>
      <c r="BW11116" s="32"/>
      <c r="BX11116" s="32"/>
      <c r="BY11116" s="32"/>
      <c r="BZ11116" s="32"/>
    </row>
    <row r="11117" spans="66:78" x14ac:dyDescent="0.2">
      <c r="BN11117" s="32"/>
      <c r="BO11117" s="32"/>
      <c r="BP11117" s="32"/>
      <c r="BQ11117" s="32"/>
      <c r="BR11117" s="32"/>
      <c r="BS11117" s="32"/>
      <c r="BT11117" s="32"/>
      <c r="BU11117" s="32"/>
      <c r="BV11117" s="32"/>
      <c r="BW11117" s="32"/>
      <c r="BX11117" s="32"/>
      <c r="BY11117" s="32"/>
      <c r="BZ11117" s="32"/>
    </row>
    <row r="11118" spans="66:78" x14ac:dyDescent="0.2">
      <c r="BN11118" s="32"/>
      <c r="BO11118" s="32"/>
      <c r="BP11118" s="32"/>
      <c r="BQ11118" s="32"/>
      <c r="BR11118" s="32"/>
      <c r="BS11118" s="32"/>
      <c r="BT11118" s="32"/>
      <c r="BU11118" s="32"/>
      <c r="BV11118" s="32"/>
      <c r="BW11118" s="32"/>
      <c r="BX11118" s="32"/>
      <c r="BY11118" s="32"/>
      <c r="BZ11118" s="32"/>
    </row>
    <row r="11119" spans="66:78" x14ac:dyDescent="0.2">
      <c r="BN11119" s="32"/>
      <c r="BO11119" s="32"/>
      <c r="BP11119" s="32"/>
      <c r="BQ11119" s="32"/>
      <c r="BR11119" s="32"/>
      <c r="BS11119" s="32"/>
      <c r="BT11119" s="32"/>
      <c r="BU11119" s="32"/>
      <c r="BV11119" s="32"/>
      <c r="BW11119" s="32"/>
      <c r="BX11119" s="32"/>
      <c r="BY11119" s="32"/>
      <c r="BZ11119" s="32"/>
    </row>
    <row r="11120" spans="66:78" x14ac:dyDescent="0.2">
      <c r="BN11120" s="32"/>
      <c r="BO11120" s="32"/>
      <c r="BP11120" s="32"/>
      <c r="BQ11120" s="32"/>
      <c r="BR11120" s="32"/>
      <c r="BS11120" s="32"/>
      <c r="BT11120" s="32"/>
      <c r="BU11120" s="32"/>
      <c r="BV11120" s="32"/>
      <c r="BW11120" s="32"/>
      <c r="BX11120" s="32"/>
      <c r="BY11120" s="32"/>
      <c r="BZ11120" s="32"/>
    </row>
    <row r="11121" spans="66:78" x14ac:dyDescent="0.2">
      <c r="BN11121" s="32"/>
      <c r="BO11121" s="32"/>
      <c r="BP11121" s="32"/>
      <c r="BQ11121" s="32"/>
      <c r="BR11121" s="32"/>
      <c r="BS11121" s="32"/>
      <c r="BT11121" s="32"/>
      <c r="BU11121" s="32"/>
      <c r="BV11121" s="32"/>
      <c r="BW11121" s="32"/>
      <c r="BX11121" s="32"/>
      <c r="BY11121" s="32"/>
      <c r="BZ11121" s="32"/>
    </row>
    <row r="11122" spans="66:78" x14ac:dyDescent="0.2">
      <c r="BN11122" s="32"/>
      <c r="BO11122" s="32"/>
      <c r="BP11122" s="32"/>
      <c r="BQ11122" s="32"/>
      <c r="BR11122" s="32"/>
      <c r="BS11122" s="32"/>
      <c r="BT11122" s="32"/>
      <c r="BU11122" s="32"/>
      <c r="BV11122" s="32"/>
      <c r="BW11122" s="32"/>
      <c r="BX11122" s="32"/>
      <c r="BY11122" s="32"/>
      <c r="BZ11122" s="32"/>
    </row>
    <row r="11123" spans="66:78" x14ac:dyDescent="0.2">
      <c r="BN11123" s="32"/>
      <c r="BO11123" s="32"/>
      <c r="BP11123" s="32"/>
      <c r="BQ11123" s="32"/>
      <c r="BR11123" s="32"/>
      <c r="BS11123" s="32"/>
      <c r="BT11123" s="32"/>
      <c r="BU11123" s="32"/>
      <c r="BV11123" s="32"/>
      <c r="BW11123" s="32"/>
      <c r="BX11123" s="32"/>
      <c r="BY11123" s="32"/>
      <c r="BZ11123" s="32"/>
    </row>
    <row r="11124" spans="66:78" x14ac:dyDescent="0.2">
      <c r="BN11124" s="32"/>
      <c r="BO11124" s="32"/>
      <c r="BP11124" s="32"/>
      <c r="BQ11124" s="32"/>
      <c r="BR11124" s="32"/>
      <c r="BS11124" s="32"/>
      <c r="BT11124" s="32"/>
      <c r="BU11124" s="32"/>
      <c r="BV11124" s="32"/>
      <c r="BW11124" s="32"/>
      <c r="BX11124" s="32"/>
      <c r="BY11124" s="32"/>
      <c r="BZ11124" s="32"/>
    </row>
    <row r="11125" spans="66:78" x14ac:dyDescent="0.2">
      <c r="BN11125" s="32"/>
      <c r="BO11125" s="32"/>
      <c r="BP11125" s="32"/>
      <c r="BQ11125" s="32"/>
      <c r="BR11125" s="32"/>
      <c r="BS11125" s="32"/>
      <c r="BT11125" s="32"/>
      <c r="BU11125" s="32"/>
      <c r="BV11125" s="32"/>
      <c r="BW11125" s="32"/>
      <c r="BX11125" s="32"/>
      <c r="BY11125" s="32"/>
      <c r="BZ11125" s="32"/>
    </row>
    <row r="11126" spans="66:78" x14ac:dyDescent="0.2">
      <c r="BN11126" s="32"/>
      <c r="BO11126" s="32"/>
      <c r="BP11126" s="32"/>
      <c r="BQ11126" s="32"/>
      <c r="BR11126" s="32"/>
      <c r="BS11126" s="32"/>
      <c r="BT11126" s="32"/>
      <c r="BU11126" s="32"/>
      <c r="BV11126" s="32"/>
      <c r="BW11126" s="32"/>
      <c r="BX11126" s="32"/>
      <c r="BY11126" s="32"/>
      <c r="BZ11126" s="32"/>
    </row>
    <row r="11127" spans="66:78" x14ac:dyDescent="0.2">
      <c r="BN11127" s="32"/>
      <c r="BO11127" s="32"/>
      <c r="BP11127" s="32"/>
      <c r="BQ11127" s="32"/>
      <c r="BR11127" s="32"/>
      <c r="BS11127" s="32"/>
      <c r="BT11127" s="32"/>
      <c r="BU11127" s="32"/>
      <c r="BV11127" s="32"/>
      <c r="BW11127" s="32"/>
      <c r="BX11127" s="32"/>
      <c r="BY11127" s="32"/>
      <c r="BZ11127" s="32"/>
    </row>
    <row r="11128" spans="66:78" x14ac:dyDescent="0.2">
      <c r="BN11128" s="32"/>
      <c r="BO11128" s="32"/>
      <c r="BP11128" s="32"/>
      <c r="BQ11128" s="32"/>
      <c r="BR11128" s="32"/>
      <c r="BS11128" s="32"/>
      <c r="BT11128" s="32"/>
      <c r="BU11128" s="32"/>
      <c r="BV11128" s="32"/>
      <c r="BW11128" s="32"/>
      <c r="BX11128" s="32"/>
      <c r="BY11128" s="32"/>
      <c r="BZ11128" s="32"/>
    </row>
    <row r="11129" spans="66:78" x14ac:dyDescent="0.2">
      <c r="BN11129" s="32"/>
      <c r="BO11129" s="32"/>
      <c r="BP11129" s="32"/>
      <c r="BQ11129" s="32"/>
      <c r="BR11129" s="32"/>
      <c r="BS11129" s="32"/>
      <c r="BT11129" s="32"/>
      <c r="BU11129" s="32"/>
      <c r="BV11129" s="32"/>
      <c r="BW11129" s="32"/>
      <c r="BX11129" s="32"/>
      <c r="BY11129" s="32"/>
      <c r="BZ11129" s="32"/>
    </row>
    <row r="11130" spans="66:78" x14ac:dyDescent="0.2">
      <c r="BN11130" s="32"/>
      <c r="BO11130" s="32"/>
      <c r="BP11130" s="32"/>
      <c r="BQ11130" s="32"/>
      <c r="BR11130" s="32"/>
      <c r="BS11130" s="32"/>
      <c r="BT11130" s="32"/>
      <c r="BU11130" s="32"/>
      <c r="BV11130" s="32"/>
      <c r="BW11130" s="32"/>
      <c r="BX11130" s="32"/>
      <c r="BY11130" s="32"/>
      <c r="BZ11130" s="32"/>
    </row>
    <row r="11131" spans="66:78" x14ac:dyDescent="0.2">
      <c r="BN11131" s="32"/>
      <c r="BO11131" s="32"/>
      <c r="BP11131" s="32"/>
      <c r="BQ11131" s="32"/>
      <c r="BR11131" s="32"/>
      <c r="BS11131" s="32"/>
      <c r="BT11131" s="32"/>
      <c r="BU11131" s="32"/>
      <c r="BV11131" s="32"/>
      <c r="BW11131" s="32"/>
      <c r="BX11131" s="32"/>
      <c r="BY11131" s="32"/>
      <c r="BZ11131" s="32"/>
    </row>
    <row r="11132" spans="66:78" x14ac:dyDescent="0.2">
      <c r="BN11132" s="32"/>
      <c r="BO11132" s="32"/>
      <c r="BP11132" s="32"/>
      <c r="BQ11132" s="32"/>
      <c r="BR11132" s="32"/>
      <c r="BS11132" s="32"/>
      <c r="BT11132" s="32"/>
      <c r="BU11132" s="32"/>
      <c r="BV11132" s="32"/>
      <c r="BW11132" s="32"/>
      <c r="BX11132" s="32"/>
      <c r="BY11132" s="32"/>
      <c r="BZ11132" s="32"/>
    </row>
    <row r="11133" spans="66:78" x14ac:dyDescent="0.2">
      <c r="BN11133" s="32"/>
      <c r="BO11133" s="32"/>
      <c r="BP11133" s="32"/>
      <c r="BQ11133" s="32"/>
      <c r="BR11133" s="32"/>
      <c r="BS11133" s="32"/>
      <c r="BT11133" s="32"/>
      <c r="BU11133" s="32"/>
      <c r="BV11133" s="32"/>
      <c r="BW11133" s="32"/>
      <c r="BX11133" s="32"/>
      <c r="BY11133" s="32"/>
      <c r="BZ11133" s="32"/>
    </row>
    <row r="11134" spans="66:78" x14ac:dyDescent="0.2">
      <c r="BN11134" s="32"/>
      <c r="BO11134" s="32"/>
      <c r="BP11134" s="32"/>
      <c r="BQ11134" s="32"/>
      <c r="BR11134" s="32"/>
      <c r="BS11134" s="32"/>
      <c r="BT11134" s="32"/>
      <c r="BU11134" s="32"/>
      <c r="BV11134" s="32"/>
      <c r="BW11134" s="32"/>
      <c r="BX11134" s="32"/>
      <c r="BY11134" s="32"/>
      <c r="BZ11134" s="32"/>
    </row>
    <row r="11135" spans="66:78" x14ac:dyDescent="0.2">
      <c r="BN11135" s="32"/>
      <c r="BO11135" s="32"/>
      <c r="BP11135" s="32"/>
      <c r="BQ11135" s="32"/>
      <c r="BR11135" s="32"/>
      <c r="BS11135" s="32"/>
      <c r="BT11135" s="32"/>
      <c r="BU11135" s="32"/>
      <c r="BV11135" s="32"/>
      <c r="BW11135" s="32"/>
      <c r="BX11135" s="32"/>
      <c r="BY11135" s="32"/>
      <c r="BZ11135" s="32"/>
    </row>
    <row r="11136" spans="66:78" x14ac:dyDescent="0.2">
      <c r="BN11136" s="32"/>
      <c r="BO11136" s="32"/>
      <c r="BP11136" s="32"/>
      <c r="BQ11136" s="32"/>
      <c r="BR11136" s="32"/>
      <c r="BS11136" s="32"/>
      <c r="BT11136" s="32"/>
      <c r="BU11136" s="32"/>
      <c r="BV11136" s="32"/>
      <c r="BW11136" s="32"/>
      <c r="BX11136" s="32"/>
      <c r="BY11136" s="32"/>
      <c r="BZ11136" s="32"/>
    </row>
    <row r="11137" spans="66:78" x14ac:dyDescent="0.2">
      <c r="BN11137" s="32"/>
      <c r="BO11137" s="32"/>
      <c r="BP11137" s="32"/>
      <c r="BQ11137" s="32"/>
      <c r="BR11137" s="32"/>
      <c r="BS11137" s="32"/>
      <c r="BT11137" s="32"/>
      <c r="BU11137" s="32"/>
      <c r="BV11137" s="32"/>
      <c r="BW11137" s="32"/>
      <c r="BX11137" s="32"/>
      <c r="BY11137" s="32"/>
      <c r="BZ11137" s="32"/>
    </row>
    <row r="11138" spans="66:78" x14ac:dyDescent="0.2">
      <c r="BN11138" s="32"/>
      <c r="BO11138" s="32"/>
      <c r="BP11138" s="32"/>
      <c r="BQ11138" s="32"/>
      <c r="BR11138" s="32"/>
      <c r="BS11138" s="32"/>
      <c r="BT11138" s="32"/>
      <c r="BU11138" s="32"/>
      <c r="BV11138" s="32"/>
      <c r="BW11138" s="32"/>
      <c r="BX11138" s="32"/>
      <c r="BY11138" s="32"/>
      <c r="BZ11138" s="32"/>
    </row>
    <row r="11139" spans="66:78" x14ac:dyDescent="0.2">
      <c r="BN11139" s="32"/>
      <c r="BO11139" s="32"/>
      <c r="BP11139" s="32"/>
      <c r="BQ11139" s="32"/>
      <c r="BR11139" s="32"/>
      <c r="BS11139" s="32"/>
      <c r="BT11139" s="32"/>
      <c r="BU11139" s="32"/>
      <c r="BV11139" s="32"/>
      <c r="BW11139" s="32"/>
      <c r="BX11139" s="32"/>
      <c r="BY11139" s="32"/>
      <c r="BZ11139" s="32"/>
    </row>
    <row r="11140" spans="66:78" x14ac:dyDescent="0.2">
      <c r="BN11140" s="32"/>
      <c r="BO11140" s="32"/>
      <c r="BP11140" s="32"/>
      <c r="BQ11140" s="32"/>
      <c r="BR11140" s="32"/>
      <c r="BS11140" s="32"/>
      <c r="BT11140" s="32"/>
      <c r="BU11140" s="32"/>
      <c r="BV11140" s="32"/>
      <c r="BW11140" s="32"/>
      <c r="BX11140" s="32"/>
      <c r="BY11140" s="32"/>
      <c r="BZ11140" s="32"/>
    </row>
    <row r="11141" spans="66:78" x14ac:dyDescent="0.2">
      <c r="BN11141" s="32"/>
      <c r="BO11141" s="32"/>
      <c r="BP11141" s="32"/>
      <c r="BQ11141" s="32"/>
      <c r="BR11141" s="32"/>
      <c r="BS11141" s="32"/>
      <c r="BT11141" s="32"/>
      <c r="BU11141" s="32"/>
      <c r="BV11141" s="32"/>
      <c r="BW11141" s="32"/>
      <c r="BX11141" s="32"/>
      <c r="BY11141" s="32"/>
      <c r="BZ11141" s="32"/>
    </row>
    <row r="11142" spans="66:78" x14ac:dyDescent="0.2">
      <c r="BN11142" s="32"/>
      <c r="BO11142" s="32"/>
      <c r="BP11142" s="32"/>
      <c r="BQ11142" s="32"/>
      <c r="BR11142" s="32"/>
      <c r="BS11142" s="32"/>
      <c r="BT11142" s="32"/>
      <c r="BU11142" s="32"/>
      <c r="BV11142" s="32"/>
      <c r="BW11142" s="32"/>
      <c r="BX11142" s="32"/>
      <c r="BY11142" s="32"/>
      <c r="BZ11142" s="32"/>
    </row>
    <row r="11143" spans="66:78" x14ac:dyDescent="0.2">
      <c r="BN11143" s="32"/>
      <c r="BO11143" s="32"/>
      <c r="BP11143" s="32"/>
      <c r="BQ11143" s="32"/>
      <c r="BR11143" s="32"/>
      <c r="BS11143" s="32"/>
      <c r="BT11143" s="32"/>
      <c r="BU11143" s="32"/>
      <c r="BV11143" s="32"/>
      <c r="BW11143" s="32"/>
      <c r="BX11143" s="32"/>
      <c r="BY11143" s="32"/>
      <c r="BZ11143" s="32"/>
    </row>
    <row r="11144" spans="66:78" x14ac:dyDescent="0.2">
      <c r="BN11144" s="32"/>
      <c r="BO11144" s="32"/>
      <c r="BP11144" s="32"/>
      <c r="BQ11144" s="32"/>
      <c r="BR11144" s="32"/>
      <c r="BS11144" s="32"/>
      <c r="BT11144" s="32"/>
      <c r="BU11144" s="32"/>
      <c r="BV11144" s="32"/>
      <c r="BW11144" s="32"/>
      <c r="BX11144" s="32"/>
      <c r="BY11144" s="32"/>
      <c r="BZ11144" s="32"/>
    </row>
    <row r="11145" spans="66:78" x14ac:dyDescent="0.2">
      <c r="BN11145" s="32"/>
      <c r="BO11145" s="32"/>
      <c r="BP11145" s="32"/>
      <c r="BQ11145" s="32"/>
      <c r="BR11145" s="32"/>
      <c r="BS11145" s="32"/>
      <c r="BT11145" s="32"/>
      <c r="BU11145" s="32"/>
      <c r="BV11145" s="32"/>
      <c r="BW11145" s="32"/>
      <c r="BX11145" s="32"/>
      <c r="BY11145" s="32"/>
      <c r="BZ11145" s="32"/>
    </row>
    <row r="11146" spans="66:78" x14ac:dyDescent="0.2">
      <c r="BN11146" s="32"/>
      <c r="BO11146" s="32"/>
      <c r="BP11146" s="32"/>
      <c r="BQ11146" s="32"/>
      <c r="BR11146" s="32"/>
      <c r="BS11146" s="32"/>
      <c r="BT11146" s="32"/>
      <c r="BU11146" s="32"/>
      <c r="BV11146" s="32"/>
      <c r="BW11146" s="32"/>
      <c r="BX11146" s="32"/>
      <c r="BY11146" s="32"/>
      <c r="BZ11146" s="32"/>
    </row>
    <row r="11147" spans="66:78" x14ac:dyDescent="0.2">
      <c r="BN11147" s="32"/>
      <c r="BO11147" s="32"/>
      <c r="BP11147" s="32"/>
      <c r="BQ11147" s="32"/>
      <c r="BR11147" s="32"/>
      <c r="BS11147" s="32"/>
      <c r="BT11147" s="32"/>
      <c r="BU11147" s="32"/>
      <c r="BV11147" s="32"/>
      <c r="BW11147" s="32"/>
      <c r="BX11147" s="32"/>
      <c r="BY11147" s="32"/>
      <c r="BZ11147" s="32"/>
    </row>
    <row r="11148" spans="66:78" x14ac:dyDescent="0.2">
      <c r="BN11148" s="32"/>
      <c r="BO11148" s="32"/>
      <c r="BP11148" s="32"/>
      <c r="BQ11148" s="32"/>
      <c r="BR11148" s="32"/>
      <c r="BS11148" s="32"/>
      <c r="BT11148" s="32"/>
      <c r="BU11148" s="32"/>
      <c r="BV11148" s="32"/>
      <c r="BW11148" s="32"/>
      <c r="BX11148" s="32"/>
      <c r="BY11148" s="32"/>
      <c r="BZ11148" s="32"/>
    </row>
    <row r="11149" spans="66:78" x14ac:dyDescent="0.2">
      <c r="BN11149" s="32"/>
      <c r="BO11149" s="32"/>
      <c r="BP11149" s="32"/>
      <c r="BQ11149" s="32"/>
      <c r="BR11149" s="32"/>
      <c r="BS11149" s="32"/>
      <c r="BT11149" s="32"/>
      <c r="BU11149" s="32"/>
      <c r="BV11149" s="32"/>
      <c r="BW11149" s="32"/>
      <c r="BX11149" s="32"/>
      <c r="BY11149" s="32"/>
      <c r="BZ11149" s="32"/>
    </row>
    <row r="11150" spans="66:78" x14ac:dyDescent="0.2">
      <c r="BN11150" s="32"/>
      <c r="BO11150" s="32"/>
      <c r="BP11150" s="32"/>
      <c r="BQ11150" s="32"/>
      <c r="BR11150" s="32"/>
      <c r="BS11150" s="32"/>
      <c r="BT11150" s="32"/>
      <c r="BU11150" s="32"/>
      <c r="BV11150" s="32"/>
      <c r="BW11150" s="32"/>
      <c r="BX11150" s="32"/>
      <c r="BY11150" s="32"/>
      <c r="BZ11150" s="32"/>
    </row>
    <row r="11151" spans="66:78" x14ac:dyDescent="0.2">
      <c r="BN11151" s="32"/>
      <c r="BO11151" s="32"/>
      <c r="BP11151" s="32"/>
      <c r="BQ11151" s="32"/>
      <c r="BR11151" s="32"/>
      <c r="BS11151" s="32"/>
      <c r="BT11151" s="32"/>
      <c r="BU11151" s="32"/>
      <c r="BV11151" s="32"/>
      <c r="BW11151" s="32"/>
      <c r="BX11151" s="32"/>
      <c r="BY11151" s="32"/>
      <c r="BZ11151" s="32"/>
    </row>
    <row r="11152" spans="66:78" x14ac:dyDescent="0.2">
      <c r="BN11152" s="32"/>
      <c r="BO11152" s="32"/>
      <c r="BP11152" s="32"/>
      <c r="BQ11152" s="32"/>
      <c r="BR11152" s="32"/>
      <c r="BS11152" s="32"/>
      <c r="BT11152" s="32"/>
      <c r="BU11152" s="32"/>
      <c r="BV11152" s="32"/>
      <c r="BW11152" s="32"/>
      <c r="BX11152" s="32"/>
      <c r="BY11152" s="32"/>
      <c r="BZ11152" s="32"/>
    </row>
    <row r="11153" spans="66:78" x14ac:dyDescent="0.2">
      <c r="BN11153" s="32"/>
      <c r="BO11153" s="32"/>
      <c r="BP11153" s="32"/>
      <c r="BQ11153" s="32"/>
      <c r="BR11153" s="32"/>
      <c r="BS11153" s="32"/>
      <c r="BT11153" s="32"/>
      <c r="BU11153" s="32"/>
      <c r="BV11153" s="32"/>
      <c r="BW11153" s="32"/>
      <c r="BX11153" s="32"/>
      <c r="BY11153" s="32"/>
      <c r="BZ11153" s="32"/>
    </row>
    <row r="11154" spans="66:78" x14ac:dyDescent="0.2">
      <c r="BN11154" s="32"/>
      <c r="BO11154" s="32"/>
      <c r="BP11154" s="32"/>
      <c r="BQ11154" s="32"/>
      <c r="BR11154" s="32"/>
      <c r="BS11154" s="32"/>
      <c r="BT11154" s="32"/>
      <c r="BU11154" s="32"/>
      <c r="BV11154" s="32"/>
      <c r="BW11154" s="32"/>
      <c r="BX11154" s="32"/>
      <c r="BY11154" s="32"/>
      <c r="BZ11154" s="32"/>
    </row>
    <row r="11155" spans="66:78" x14ac:dyDescent="0.2">
      <c r="BN11155" s="32"/>
      <c r="BO11155" s="32"/>
      <c r="BP11155" s="32"/>
      <c r="BQ11155" s="32"/>
      <c r="BR11155" s="32"/>
      <c r="BS11155" s="32"/>
      <c r="BT11155" s="32"/>
      <c r="BU11155" s="32"/>
      <c r="BV11155" s="32"/>
      <c r="BW11155" s="32"/>
      <c r="BX11155" s="32"/>
      <c r="BY11155" s="32"/>
      <c r="BZ11155" s="32"/>
    </row>
    <row r="11156" spans="66:78" x14ac:dyDescent="0.2">
      <c r="BN11156" s="32"/>
      <c r="BO11156" s="32"/>
      <c r="BP11156" s="32"/>
      <c r="BQ11156" s="32"/>
      <c r="BR11156" s="32"/>
      <c r="BS11156" s="32"/>
      <c r="BT11156" s="32"/>
      <c r="BU11156" s="32"/>
      <c r="BV11156" s="32"/>
      <c r="BW11156" s="32"/>
      <c r="BX11156" s="32"/>
      <c r="BY11156" s="32"/>
      <c r="BZ11156" s="32"/>
    </row>
    <row r="11157" spans="66:78" x14ac:dyDescent="0.2">
      <c r="BN11157" s="32"/>
      <c r="BO11157" s="32"/>
      <c r="BP11157" s="32"/>
      <c r="BQ11157" s="32"/>
      <c r="BR11157" s="32"/>
      <c r="BS11157" s="32"/>
      <c r="BT11157" s="32"/>
      <c r="BU11157" s="32"/>
      <c r="BV11157" s="32"/>
      <c r="BW11157" s="32"/>
      <c r="BX11157" s="32"/>
      <c r="BY11157" s="32"/>
      <c r="BZ11157" s="32"/>
    </row>
    <row r="11158" spans="66:78" x14ac:dyDescent="0.2">
      <c r="BN11158" s="32"/>
      <c r="BO11158" s="32"/>
      <c r="BP11158" s="32"/>
      <c r="BQ11158" s="32"/>
      <c r="BR11158" s="32"/>
      <c r="BS11158" s="32"/>
      <c r="BT11158" s="32"/>
      <c r="BU11158" s="32"/>
      <c r="BV11158" s="32"/>
      <c r="BW11158" s="32"/>
      <c r="BX11158" s="32"/>
      <c r="BY11158" s="32"/>
      <c r="BZ11158" s="32"/>
    </row>
    <row r="11159" spans="66:78" x14ac:dyDescent="0.2">
      <c r="BN11159" s="32"/>
      <c r="BO11159" s="32"/>
      <c r="BP11159" s="32"/>
      <c r="BQ11159" s="32"/>
      <c r="BR11159" s="32"/>
      <c r="BS11159" s="32"/>
      <c r="BT11159" s="32"/>
      <c r="BU11159" s="32"/>
      <c r="BV11159" s="32"/>
      <c r="BW11159" s="32"/>
      <c r="BX11159" s="32"/>
      <c r="BY11159" s="32"/>
      <c r="BZ11159" s="32"/>
    </row>
    <row r="11160" spans="66:78" x14ac:dyDescent="0.2">
      <c r="BN11160" s="32"/>
      <c r="BO11160" s="32"/>
      <c r="BP11160" s="32"/>
      <c r="BQ11160" s="32"/>
      <c r="BR11160" s="32"/>
      <c r="BS11160" s="32"/>
      <c r="BT11160" s="32"/>
      <c r="BU11160" s="32"/>
      <c r="BV11160" s="32"/>
      <c r="BW11160" s="32"/>
      <c r="BX11160" s="32"/>
      <c r="BY11160" s="32"/>
      <c r="BZ11160" s="32"/>
    </row>
    <row r="11161" spans="66:78" x14ac:dyDescent="0.2">
      <c r="BN11161" s="32"/>
      <c r="BO11161" s="32"/>
      <c r="BP11161" s="32"/>
      <c r="BQ11161" s="32"/>
      <c r="BR11161" s="32"/>
      <c r="BS11161" s="32"/>
      <c r="BT11161" s="32"/>
      <c r="BU11161" s="32"/>
      <c r="BV11161" s="32"/>
      <c r="BW11161" s="32"/>
      <c r="BX11161" s="32"/>
      <c r="BY11161" s="32"/>
      <c r="BZ11161" s="32"/>
    </row>
    <row r="11162" spans="66:78" x14ac:dyDescent="0.2">
      <c r="BN11162" s="32"/>
      <c r="BO11162" s="32"/>
      <c r="BP11162" s="32"/>
      <c r="BQ11162" s="32"/>
      <c r="BR11162" s="32"/>
      <c r="BS11162" s="32"/>
      <c r="BT11162" s="32"/>
      <c r="BU11162" s="32"/>
      <c r="BV11162" s="32"/>
      <c r="BW11162" s="32"/>
      <c r="BX11162" s="32"/>
      <c r="BY11162" s="32"/>
      <c r="BZ11162" s="32"/>
    </row>
    <row r="11163" spans="66:78" x14ac:dyDescent="0.2">
      <c r="BN11163" s="32"/>
      <c r="BO11163" s="32"/>
      <c r="BP11163" s="32"/>
      <c r="BQ11163" s="32"/>
      <c r="BR11163" s="32"/>
      <c r="BS11163" s="32"/>
      <c r="BT11163" s="32"/>
      <c r="BU11163" s="32"/>
      <c r="BV11163" s="32"/>
      <c r="BW11163" s="32"/>
      <c r="BX11163" s="32"/>
      <c r="BY11163" s="32"/>
      <c r="BZ11163" s="32"/>
    </row>
    <row r="11164" spans="66:78" x14ac:dyDescent="0.2">
      <c r="BN11164" s="32"/>
      <c r="BO11164" s="32"/>
      <c r="BP11164" s="32"/>
      <c r="BQ11164" s="32"/>
      <c r="BR11164" s="32"/>
      <c r="BS11164" s="32"/>
      <c r="BT11164" s="32"/>
      <c r="BU11164" s="32"/>
      <c r="BV11164" s="32"/>
      <c r="BW11164" s="32"/>
      <c r="BX11164" s="32"/>
      <c r="BY11164" s="32"/>
      <c r="BZ11164" s="32"/>
    </row>
    <row r="11165" spans="66:78" x14ac:dyDescent="0.2">
      <c r="BN11165" s="32"/>
      <c r="BO11165" s="32"/>
      <c r="BP11165" s="32"/>
      <c r="BQ11165" s="32"/>
      <c r="BR11165" s="32"/>
      <c r="BS11165" s="32"/>
      <c r="BT11165" s="32"/>
      <c r="BU11165" s="32"/>
      <c r="BV11165" s="32"/>
      <c r="BW11165" s="32"/>
      <c r="BX11165" s="32"/>
      <c r="BY11165" s="32"/>
      <c r="BZ11165" s="32"/>
    </row>
    <row r="11166" spans="66:78" x14ac:dyDescent="0.2">
      <c r="BN11166" s="32"/>
      <c r="BO11166" s="32"/>
      <c r="BP11166" s="32"/>
      <c r="BQ11166" s="32"/>
      <c r="BR11166" s="32"/>
      <c r="BS11166" s="32"/>
      <c r="BT11166" s="32"/>
      <c r="BU11166" s="32"/>
      <c r="BV11166" s="32"/>
      <c r="BW11166" s="32"/>
      <c r="BX11166" s="32"/>
      <c r="BY11166" s="32"/>
      <c r="BZ11166" s="32"/>
    </row>
    <row r="11167" spans="66:78" x14ac:dyDescent="0.2">
      <c r="BN11167" s="32"/>
      <c r="BO11167" s="32"/>
      <c r="BP11167" s="32"/>
      <c r="BQ11167" s="32"/>
      <c r="BR11167" s="32"/>
      <c r="BS11167" s="32"/>
      <c r="BT11167" s="32"/>
      <c r="BU11167" s="32"/>
      <c r="BV11167" s="32"/>
      <c r="BW11167" s="32"/>
      <c r="BX11167" s="32"/>
      <c r="BY11167" s="32"/>
      <c r="BZ11167" s="32"/>
    </row>
    <row r="11168" spans="66:78" x14ac:dyDescent="0.2">
      <c r="BN11168" s="32"/>
      <c r="BO11168" s="32"/>
      <c r="BP11168" s="32"/>
      <c r="BQ11168" s="32"/>
      <c r="BR11168" s="32"/>
      <c r="BS11168" s="32"/>
      <c r="BT11168" s="32"/>
      <c r="BU11168" s="32"/>
      <c r="BV11168" s="32"/>
      <c r="BW11168" s="32"/>
      <c r="BX11168" s="32"/>
      <c r="BY11168" s="32"/>
      <c r="BZ11168" s="32"/>
    </row>
    <row r="11169" spans="66:78" x14ac:dyDescent="0.2">
      <c r="BN11169" s="32"/>
      <c r="BO11169" s="32"/>
      <c r="BP11169" s="32"/>
      <c r="BQ11169" s="32"/>
      <c r="BR11169" s="32"/>
      <c r="BS11169" s="32"/>
      <c r="BT11169" s="32"/>
      <c r="BU11169" s="32"/>
      <c r="BV11169" s="32"/>
      <c r="BW11169" s="32"/>
      <c r="BX11169" s="32"/>
      <c r="BY11169" s="32"/>
      <c r="BZ11169" s="32"/>
    </row>
    <row r="11170" spans="66:78" x14ac:dyDescent="0.2">
      <c r="BN11170" s="32"/>
      <c r="BO11170" s="32"/>
      <c r="BP11170" s="32"/>
      <c r="BQ11170" s="32"/>
      <c r="BR11170" s="32"/>
      <c r="BS11170" s="32"/>
      <c r="BT11170" s="32"/>
      <c r="BU11170" s="32"/>
      <c r="BV11170" s="32"/>
      <c r="BW11170" s="32"/>
      <c r="BX11170" s="32"/>
      <c r="BY11170" s="32"/>
      <c r="BZ11170" s="32"/>
    </row>
    <row r="11171" spans="66:78" x14ac:dyDescent="0.2">
      <c r="BN11171" s="32"/>
      <c r="BO11171" s="32"/>
      <c r="BP11171" s="32"/>
      <c r="BQ11171" s="32"/>
      <c r="BR11171" s="32"/>
      <c r="BS11171" s="32"/>
      <c r="BT11171" s="32"/>
      <c r="BU11171" s="32"/>
      <c r="BV11171" s="32"/>
      <c r="BW11171" s="32"/>
      <c r="BX11171" s="32"/>
      <c r="BY11171" s="32"/>
      <c r="BZ11171" s="32"/>
    </row>
    <row r="11172" spans="66:78" x14ac:dyDescent="0.2">
      <c r="BN11172" s="32"/>
      <c r="BO11172" s="32"/>
      <c r="BP11172" s="32"/>
      <c r="BQ11172" s="32"/>
      <c r="BR11172" s="32"/>
      <c r="BS11172" s="32"/>
      <c r="BT11172" s="32"/>
      <c r="BU11172" s="32"/>
      <c r="BV11172" s="32"/>
      <c r="BW11172" s="32"/>
      <c r="BX11172" s="32"/>
      <c r="BY11172" s="32"/>
      <c r="BZ11172" s="32"/>
    </row>
    <row r="11173" spans="66:78" x14ac:dyDescent="0.2">
      <c r="BN11173" s="32"/>
      <c r="BO11173" s="32"/>
      <c r="BP11173" s="32"/>
      <c r="BQ11173" s="32"/>
      <c r="BR11173" s="32"/>
      <c r="BS11173" s="32"/>
      <c r="BT11173" s="32"/>
      <c r="BU11173" s="32"/>
      <c r="BV11173" s="32"/>
      <c r="BW11173" s="32"/>
      <c r="BX11173" s="32"/>
      <c r="BY11173" s="32"/>
      <c r="BZ11173" s="32"/>
    </row>
    <row r="11174" spans="66:78" x14ac:dyDescent="0.2">
      <c r="BN11174" s="32"/>
      <c r="BO11174" s="32"/>
      <c r="BP11174" s="32"/>
      <c r="BQ11174" s="32"/>
      <c r="BR11174" s="32"/>
      <c r="BS11174" s="32"/>
      <c r="BT11174" s="32"/>
      <c r="BU11174" s="32"/>
      <c r="BV11174" s="32"/>
      <c r="BW11174" s="32"/>
      <c r="BX11174" s="32"/>
      <c r="BY11174" s="32"/>
      <c r="BZ11174" s="32"/>
    </row>
    <row r="11175" spans="66:78" x14ac:dyDescent="0.2">
      <c r="BN11175" s="32"/>
      <c r="BO11175" s="32"/>
      <c r="BP11175" s="32"/>
      <c r="BQ11175" s="32"/>
      <c r="BR11175" s="32"/>
      <c r="BS11175" s="32"/>
      <c r="BT11175" s="32"/>
      <c r="BU11175" s="32"/>
      <c r="BV11175" s="32"/>
      <c r="BW11175" s="32"/>
      <c r="BX11175" s="32"/>
      <c r="BY11175" s="32"/>
      <c r="BZ11175" s="32"/>
    </row>
    <row r="11176" spans="66:78" x14ac:dyDescent="0.2">
      <c r="BN11176" s="32"/>
      <c r="BO11176" s="32"/>
      <c r="BP11176" s="32"/>
      <c r="BQ11176" s="32"/>
      <c r="BR11176" s="32"/>
      <c r="BS11176" s="32"/>
      <c r="BT11176" s="32"/>
      <c r="BU11176" s="32"/>
      <c r="BV11176" s="32"/>
      <c r="BW11176" s="32"/>
      <c r="BX11176" s="32"/>
      <c r="BY11176" s="32"/>
      <c r="BZ11176" s="32"/>
    </row>
    <row r="11177" spans="66:78" x14ac:dyDescent="0.2">
      <c r="BN11177" s="32"/>
      <c r="BO11177" s="32"/>
      <c r="BP11177" s="32"/>
      <c r="BQ11177" s="32"/>
      <c r="BR11177" s="32"/>
      <c r="BS11177" s="32"/>
      <c r="BT11177" s="32"/>
      <c r="BU11177" s="32"/>
      <c r="BV11177" s="32"/>
      <c r="BW11177" s="32"/>
      <c r="BX11177" s="32"/>
      <c r="BY11177" s="32"/>
      <c r="BZ11177" s="32"/>
    </row>
    <row r="11178" spans="66:78" x14ac:dyDescent="0.2">
      <c r="BN11178" s="32"/>
      <c r="BO11178" s="32"/>
      <c r="BP11178" s="32"/>
      <c r="BQ11178" s="32"/>
      <c r="BR11178" s="32"/>
      <c r="BS11178" s="32"/>
      <c r="BT11178" s="32"/>
      <c r="BU11178" s="32"/>
      <c r="BV11178" s="32"/>
      <c r="BW11178" s="32"/>
      <c r="BX11178" s="32"/>
      <c r="BY11178" s="32"/>
      <c r="BZ11178" s="32"/>
    </row>
    <row r="11179" spans="66:78" x14ac:dyDescent="0.2">
      <c r="BN11179" s="32"/>
      <c r="BO11179" s="32"/>
      <c r="BP11179" s="32"/>
      <c r="BQ11179" s="32"/>
      <c r="BR11179" s="32"/>
      <c r="BS11179" s="32"/>
      <c r="BT11179" s="32"/>
      <c r="BU11179" s="32"/>
      <c r="BV11179" s="32"/>
      <c r="BW11179" s="32"/>
      <c r="BX11179" s="32"/>
      <c r="BY11179" s="32"/>
      <c r="BZ11179" s="32"/>
    </row>
    <row r="11180" spans="66:78" x14ac:dyDescent="0.2">
      <c r="BN11180" s="32"/>
      <c r="BO11180" s="32"/>
      <c r="BP11180" s="32"/>
      <c r="BQ11180" s="32"/>
      <c r="BR11180" s="32"/>
      <c r="BS11180" s="32"/>
      <c r="BT11180" s="32"/>
      <c r="BU11180" s="32"/>
      <c r="BV11180" s="32"/>
      <c r="BW11180" s="32"/>
      <c r="BX11180" s="32"/>
      <c r="BY11180" s="32"/>
      <c r="BZ11180" s="32"/>
    </row>
    <row r="11181" spans="66:78" x14ac:dyDescent="0.2">
      <c r="BN11181" s="32"/>
      <c r="BO11181" s="32"/>
      <c r="BP11181" s="32"/>
      <c r="BQ11181" s="32"/>
      <c r="BR11181" s="32"/>
      <c r="BS11181" s="32"/>
      <c r="BT11181" s="32"/>
      <c r="BU11181" s="32"/>
      <c r="BV11181" s="32"/>
      <c r="BW11181" s="32"/>
      <c r="BX11181" s="32"/>
      <c r="BY11181" s="32"/>
      <c r="BZ11181" s="32"/>
    </row>
    <row r="11182" spans="66:78" x14ac:dyDescent="0.2">
      <c r="BN11182" s="32"/>
      <c r="BO11182" s="32"/>
      <c r="BP11182" s="32"/>
      <c r="BQ11182" s="32"/>
      <c r="BR11182" s="32"/>
      <c r="BS11182" s="32"/>
      <c r="BT11182" s="32"/>
      <c r="BU11182" s="32"/>
      <c r="BV11182" s="32"/>
      <c r="BW11182" s="32"/>
      <c r="BX11182" s="32"/>
      <c r="BY11182" s="32"/>
      <c r="BZ11182" s="32"/>
    </row>
    <row r="11183" spans="66:78" x14ac:dyDescent="0.2">
      <c r="BN11183" s="32"/>
      <c r="BO11183" s="32"/>
      <c r="BP11183" s="32"/>
      <c r="BQ11183" s="32"/>
      <c r="BR11183" s="32"/>
      <c r="BS11183" s="32"/>
      <c r="BT11183" s="32"/>
      <c r="BU11183" s="32"/>
      <c r="BV11183" s="32"/>
      <c r="BW11183" s="32"/>
      <c r="BX11183" s="32"/>
      <c r="BY11183" s="32"/>
      <c r="BZ11183" s="32"/>
    </row>
    <row r="11184" spans="66:78" x14ac:dyDescent="0.2">
      <c r="BN11184" s="32"/>
      <c r="BO11184" s="32"/>
      <c r="BP11184" s="32"/>
      <c r="BQ11184" s="32"/>
      <c r="BR11184" s="32"/>
      <c r="BS11184" s="32"/>
      <c r="BT11184" s="32"/>
      <c r="BU11184" s="32"/>
      <c r="BV11184" s="32"/>
      <c r="BW11184" s="32"/>
      <c r="BX11184" s="32"/>
      <c r="BY11184" s="32"/>
      <c r="BZ11184" s="32"/>
    </row>
    <row r="11185" spans="66:78" x14ac:dyDescent="0.2">
      <c r="BN11185" s="32"/>
      <c r="BO11185" s="32"/>
      <c r="BP11185" s="32"/>
      <c r="BQ11185" s="32"/>
      <c r="BR11185" s="32"/>
      <c r="BS11185" s="32"/>
      <c r="BT11185" s="32"/>
      <c r="BU11185" s="32"/>
      <c r="BV11185" s="32"/>
      <c r="BW11185" s="32"/>
      <c r="BX11185" s="32"/>
      <c r="BY11185" s="32"/>
      <c r="BZ11185" s="32"/>
    </row>
    <row r="11186" spans="66:78" x14ac:dyDescent="0.2">
      <c r="BN11186" s="32"/>
      <c r="BO11186" s="32"/>
      <c r="BP11186" s="32"/>
      <c r="BQ11186" s="32"/>
      <c r="BR11186" s="32"/>
      <c r="BS11186" s="32"/>
      <c r="BT11186" s="32"/>
      <c r="BU11186" s="32"/>
      <c r="BV11186" s="32"/>
      <c r="BW11186" s="32"/>
      <c r="BX11186" s="32"/>
      <c r="BY11186" s="32"/>
      <c r="BZ11186" s="32"/>
    </row>
    <row r="11187" spans="66:78" x14ac:dyDescent="0.2">
      <c r="BN11187" s="32"/>
      <c r="BO11187" s="32"/>
      <c r="BP11187" s="32"/>
      <c r="BQ11187" s="32"/>
      <c r="BR11187" s="32"/>
      <c r="BS11187" s="32"/>
      <c r="BT11187" s="32"/>
      <c r="BU11187" s="32"/>
      <c r="BV11187" s="32"/>
      <c r="BW11187" s="32"/>
      <c r="BX11187" s="32"/>
      <c r="BY11187" s="32"/>
      <c r="BZ11187" s="32"/>
    </row>
    <row r="11188" spans="66:78" x14ac:dyDescent="0.2">
      <c r="BN11188" s="32"/>
      <c r="BO11188" s="32"/>
      <c r="BP11188" s="32"/>
      <c r="BQ11188" s="32"/>
      <c r="BR11188" s="32"/>
      <c r="BS11188" s="32"/>
      <c r="BT11188" s="32"/>
      <c r="BU11188" s="32"/>
      <c r="BV11188" s="32"/>
      <c r="BW11188" s="32"/>
      <c r="BX11188" s="32"/>
      <c r="BY11188" s="32"/>
      <c r="BZ11188" s="32"/>
    </row>
    <row r="11189" spans="66:78" x14ac:dyDescent="0.2">
      <c r="BN11189" s="32"/>
      <c r="BO11189" s="32"/>
      <c r="BP11189" s="32"/>
      <c r="BQ11189" s="32"/>
      <c r="BR11189" s="32"/>
      <c r="BS11189" s="32"/>
      <c r="BT11189" s="32"/>
      <c r="BU11189" s="32"/>
      <c r="BV11189" s="32"/>
      <c r="BW11189" s="32"/>
      <c r="BX11189" s="32"/>
      <c r="BY11189" s="32"/>
      <c r="BZ11189" s="32"/>
    </row>
    <row r="11190" spans="66:78" x14ac:dyDescent="0.2">
      <c r="BN11190" s="32"/>
      <c r="BO11190" s="32"/>
      <c r="BP11190" s="32"/>
      <c r="BQ11190" s="32"/>
      <c r="BR11190" s="32"/>
      <c r="BS11190" s="32"/>
      <c r="BT11190" s="32"/>
      <c r="BU11190" s="32"/>
      <c r="BV11190" s="32"/>
      <c r="BW11190" s="32"/>
      <c r="BX11190" s="32"/>
      <c r="BY11190" s="32"/>
      <c r="BZ11190" s="32"/>
    </row>
    <row r="11191" spans="66:78" x14ac:dyDescent="0.2">
      <c r="BN11191" s="32"/>
      <c r="BO11191" s="32"/>
      <c r="BP11191" s="32"/>
      <c r="BQ11191" s="32"/>
      <c r="BR11191" s="32"/>
      <c r="BS11191" s="32"/>
      <c r="BT11191" s="32"/>
      <c r="BU11191" s="32"/>
      <c r="BV11191" s="32"/>
      <c r="BW11191" s="32"/>
      <c r="BX11191" s="32"/>
      <c r="BY11191" s="32"/>
      <c r="BZ11191" s="32"/>
    </row>
    <row r="11192" spans="66:78" x14ac:dyDescent="0.2">
      <c r="BN11192" s="32"/>
      <c r="BO11192" s="32"/>
      <c r="BP11192" s="32"/>
      <c r="BQ11192" s="32"/>
      <c r="BR11192" s="32"/>
      <c r="BS11192" s="32"/>
      <c r="BT11192" s="32"/>
      <c r="BU11192" s="32"/>
      <c r="BV11192" s="32"/>
      <c r="BW11192" s="32"/>
      <c r="BX11192" s="32"/>
      <c r="BY11192" s="32"/>
      <c r="BZ11192" s="32"/>
    </row>
    <row r="11193" spans="66:78" x14ac:dyDescent="0.2">
      <c r="BN11193" s="32"/>
      <c r="BO11193" s="32"/>
      <c r="BP11193" s="32"/>
      <c r="BQ11193" s="32"/>
      <c r="BR11193" s="32"/>
      <c r="BS11193" s="32"/>
      <c r="BT11193" s="32"/>
      <c r="BU11193" s="32"/>
      <c r="BV11193" s="32"/>
      <c r="BW11193" s="32"/>
      <c r="BX11193" s="32"/>
      <c r="BY11193" s="32"/>
      <c r="BZ11193" s="32"/>
    </row>
    <row r="11194" spans="66:78" x14ac:dyDescent="0.2">
      <c r="BN11194" s="32"/>
      <c r="BO11194" s="32"/>
      <c r="BP11194" s="32"/>
      <c r="BQ11194" s="32"/>
      <c r="BR11194" s="32"/>
      <c r="BS11194" s="32"/>
      <c r="BT11194" s="32"/>
      <c r="BU11194" s="32"/>
      <c r="BV11194" s="32"/>
      <c r="BW11194" s="32"/>
      <c r="BX11194" s="32"/>
      <c r="BY11194" s="32"/>
      <c r="BZ11194" s="32"/>
    </row>
    <row r="11195" spans="66:78" x14ac:dyDescent="0.2">
      <c r="BN11195" s="32"/>
      <c r="BO11195" s="32"/>
      <c r="BP11195" s="32"/>
      <c r="BQ11195" s="32"/>
      <c r="BR11195" s="32"/>
      <c r="BS11195" s="32"/>
      <c r="BT11195" s="32"/>
      <c r="BU11195" s="32"/>
      <c r="BV11195" s="32"/>
      <c r="BW11195" s="32"/>
      <c r="BX11195" s="32"/>
      <c r="BY11195" s="32"/>
      <c r="BZ11195" s="32"/>
    </row>
    <row r="11196" spans="66:78" x14ac:dyDescent="0.2">
      <c r="BN11196" s="32"/>
      <c r="BO11196" s="32"/>
      <c r="BP11196" s="32"/>
      <c r="BQ11196" s="32"/>
      <c r="BR11196" s="32"/>
      <c r="BS11196" s="32"/>
      <c r="BT11196" s="32"/>
      <c r="BU11196" s="32"/>
      <c r="BV11196" s="32"/>
      <c r="BW11196" s="32"/>
      <c r="BX11196" s="32"/>
      <c r="BY11196" s="32"/>
      <c r="BZ11196" s="32"/>
    </row>
    <row r="11197" spans="66:78" x14ac:dyDescent="0.2">
      <c r="BN11197" s="32"/>
      <c r="BO11197" s="32"/>
      <c r="BP11197" s="32"/>
      <c r="BQ11197" s="32"/>
      <c r="BR11197" s="32"/>
      <c r="BS11197" s="32"/>
      <c r="BT11197" s="32"/>
      <c r="BU11197" s="32"/>
      <c r="BV11197" s="32"/>
      <c r="BW11197" s="32"/>
      <c r="BX11197" s="32"/>
      <c r="BY11197" s="32"/>
      <c r="BZ11197" s="32"/>
    </row>
    <row r="11198" spans="66:78" x14ac:dyDescent="0.2">
      <c r="BN11198" s="32"/>
      <c r="BO11198" s="32"/>
      <c r="BP11198" s="32"/>
      <c r="BQ11198" s="32"/>
      <c r="BR11198" s="32"/>
      <c r="BS11198" s="32"/>
      <c r="BT11198" s="32"/>
      <c r="BU11198" s="32"/>
      <c r="BV11198" s="32"/>
      <c r="BW11198" s="32"/>
      <c r="BX11198" s="32"/>
      <c r="BY11198" s="32"/>
      <c r="BZ11198" s="32"/>
    </row>
    <row r="11199" spans="66:78" x14ac:dyDescent="0.2">
      <c r="BN11199" s="32"/>
      <c r="BO11199" s="32"/>
      <c r="BP11199" s="32"/>
      <c r="BQ11199" s="32"/>
      <c r="BR11199" s="32"/>
      <c r="BS11199" s="32"/>
      <c r="BT11199" s="32"/>
      <c r="BU11199" s="32"/>
      <c r="BV11199" s="32"/>
      <c r="BW11199" s="32"/>
      <c r="BX11199" s="32"/>
      <c r="BY11199" s="32"/>
      <c r="BZ11199" s="32"/>
    </row>
    <row r="11200" spans="66:78" x14ac:dyDescent="0.2">
      <c r="BN11200" s="32"/>
      <c r="BO11200" s="32"/>
      <c r="BP11200" s="32"/>
      <c r="BQ11200" s="32"/>
      <c r="BR11200" s="32"/>
      <c r="BS11200" s="32"/>
      <c r="BT11200" s="32"/>
      <c r="BU11200" s="32"/>
      <c r="BV11200" s="32"/>
      <c r="BW11200" s="32"/>
      <c r="BX11200" s="32"/>
      <c r="BY11200" s="32"/>
      <c r="BZ11200" s="32"/>
    </row>
    <row r="11201" spans="66:78" x14ac:dyDescent="0.2">
      <c r="BN11201" s="32"/>
      <c r="BO11201" s="32"/>
      <c r="BP11201" s="32"/>
      <c r="BQ11201" s="32"/>
      <c r="BR11201" s="32"/>
      <c r="BS11201" s="32"/>
      <c r="BT11201" s="32"/>
      <c r="BU11201" s="32"/>
      <c r="BV11201" s="32"/>
      <c r="BW11201" s="32"/>
      <c r="BX11201" s="32"/>
      <c r="BY11201" s="32"/>
      <c r="BZ11201" s="32"/>
    </row>
    <row r="11202" spans="66:78" x14ac:dyDescent="0.2">
      <c r="BN11202" s="32"/>
      <c r="BO11202" s="32"/>
      <c r="BP11202" s="32"/>
      <c r="BQ11202" s="32"/>
      <c r="BR11202" s="32"/>
      <c r="BS11202" s="32"/>
      <c r="BT11202" s="32"/>
      <c r="BU11202" s="32"/>
      <c r="BV11202" s="32"/>
      <c r="BW11202" s="32"/>
      <c r="BX11202" s="32"/>
      <c r="BY11202" s="32"/>
      <c r="BZ11202" s="32"/>
    </row>
    <row r="11203" spans="66:78" x14ac:dyDescent="0.2">
      <c r="BN11203" s="32"/>
      <c r="BO11203" s="32"/>
      <c r="BP11203" s="32"/>
      <c r="BQ11203" s="32"/>
      <c r="BR11203" s="32"/>
      <c r="BS11203" s="32"/>
      <c r="BT11203" s="32"/>
      <c r="BU11203" s="32"/>
      <c r="BV11203" s="32"/>
      <c r="BW11203" s="32"/>
      <c r="BX11203" s="32"/>
      <c r="BY11203" s="32"/>
      <c r="BZ11203" s="32"/>
    </row>
    <row r="11204" spans="66:78" x14ac:dyDescent="0.2">
      <c r="BN11204" s="32"/>
      <c r="BO11204" s="32"/>
      <c r="BP11204" s="32"/>
      <c r="BQ11204" s="32"/>
      <c r="BR11204" s="32"/>
      <c r="BS11204" s="32"/>
      <c r="BT11204" s="32"/>
      <c r="BU11204" s="32"/>
      <c r="BV11204" s="32"/>
      <c r="BW11204" s="32"/>
      <c r="BX11204" s="32"/>
      <c r="BY11204" s="32"/>
      <c r="BZ11204" s="32"/>
    </row>
    <row r="11205" spans="66:78" x14ac:dyDescent="0.2">
      <c r="BN11205" s="32"/>
      <c r="BO11205" s="32"/>
      <c r="BP11205" s="32"/>
      <c r="BQ11205" s="32"/>
      <c r="BR11205" s="32"/>
      <c r="BS11205" s="32"/>
      <c r="BT11205" s="32"/>
      <c r="BU11205" s="32"/>
      <c r="BV11205" s="32"/>
      <c r="BW11205" s="32"/>
      <c r="BX11205" s="32"/>
      <c r="BY11205" s="32"/>
      <c r="BZ11205" s="32"/>
    </row>
    <row r="11206" spans="66:78" x14ac:dyDescent="0.2">
      <c r="BN11206" s="32"/>
      <c r="BO11206" s="32"/>
      <c r="BP11206" s="32"/>
      <c r="BQ11206" s="32"/>
      <c r="BR11206" s="32"/>
      <c r="BS11206" s="32"/>
      <c r="BT11206" s="32"/>
      <c r="BU11206" s="32"/>
      <c r="BV11206" s="32"/>
      <c r="BW11206" s="32"/>
      <c r="BX11206" s="32"/>
      <c r="BY11206" s="32"/>
      <c r="BZ11206" s="32"/>
    </row>
    <row r="11207" spans="66:78" x14ac:dyDescent="0.2">
      <c r="BN11207" s="32"/>
      <c r="BO11207" s="32"/>
      <c r="BP11207" s="32"/>
      <c r="BQ11207" s="32"/>
      <c r="BR11207" s="32"/>
      <c r="BS11207" s="32"/>
      <c r="BT11207" s="32"/>
      <c r="BU11207" s="32"/>
      <c r="BV11207" s="32"/>
      <c r="BW11207" s="32"/>
      <c r="BX11207" s="32"/>
      <c r="BY11207" s="32"/>
      <c r="BZ11207" s="32"/>
    </row>
    <row r="11208" spans="66:78" x14ac:dyDescent="0.2">
      <c r="BN11208" s="32"/>
      <c r="BO11208" s="32"/>
      <c r="BP11208" s="32"/>
      <c r="BQ11208" s="32"/>
      <c r="BR11208" s="32"/>
      <c r="BS11208" s="32"/>
      <c r="BT11208" s="32"/>
      <c r="BU11208" s="32"/>
      <c r="BV11208" s="32"/>
      <c r="BW11208" s="32"/>
      <c r="BX11208" s="32"/>
      <c r="BY11208" s="32"/>
      <c r="BZ11208" s="32"/>
    </row>
    <row r="11209" spans="66:78" x14ac:dyDescent="0.2">
      <c r="BN11209" s="32"/>
      <c r="BO11209" s="32"/>
      <c r="BP11209" s="32"/>
      <c r="BQ11209" s="32"/>
      <c r="BR11209" s="32"/>
      <c r="BS11209" s="32"/>
      <c r="BT11209" s="32"/>
      <c r="BU11209" s="32"/>
      <c r="BV11209" s="32"/>
      <c r="BW11209" s="32"/>
      <c r="BX11209" s="32"/>
      <c r="BY11209" s="32"/>
      <c r="BZ11209" s="32"/>
    </row>
    <row r="11210" spans="66:78" x14ac:dyDescent="0.2">
      <c r="BN11210" s="32"/>
      <c r="BO11210" s="32"/>
      <c r="BP11210" s="32"/>
      <c r="BQ11210" s="32"/>
      <c r="BR11210" s="32"/>
      <c r="BS11210" s="32"/>
      <c r="BT11210" s="32"/>
      <c r="BU11210" s="32"/>
      <c r="BV11210" s="32"/>
      <c r="BW11210" s="32"/>
      <c r="BX11210" s="32"/>
      <c r="BY11210" s="32"/>
      <c r="BZ11210" s="32"/>
    </row>
    <row r="11211" spans="66:78" x14ac:dyDescent="0.2">
      <c r="BN11211" s="32"/>
      <c r="BO11211" s="32"/>
      <c r="BP11211" s="32"/>
      <c r="BQ11211" s="32"/>
      <c r="BR11211" s="32"/>
      <c r="BS11211" s="32"/>
      <c r="BT11211" s="32"/>
      <c r="BU11211" s="32"/>
      <c r="BV11211" s="32"/>
      <c r="BW11211" s="32"/>
      <c r="BX11211" s="32"/>
      <c r="BY11211" s="32"/>
      <c r="BZ11211" s="32"/>
    </row>
    <row r="11212" spans="66:78" x14ac:dyDescent="0.2">
      <c r="BN11212" s="32"/>
      <c r="BO11212" s="32"/>
      <c r="BP11212" s="32"/>
      <c r="BQ11212" s="32"/>
      <c r="BR11212" s="32"/>
      <c r="BS11212" s="32"/>
      <c r="BT11212" s="32"/>
      <c r="BU11212" s="32"/>
      <c r="BV11212" s="32"/>
      <c r="BW11212" s="32"/>
      <c r="BX11212" s="32"/>
      <c r="BY11212" s="32"/>
      <c r="BZ11212" s="32"/>
    </row>
    <row r="11213" spans="66:78" x14ac:dyDescent="0.2">
      <c r="BN11213" s="32"/>
      <c r="BO11213" s="32"/>
      <c r="BP11213" s="32"/>
      <c r="BQ11213" s="32"/>
      <c r="BR11213" s="32"/>
      <c r="BS11213" s="32"/>
      <c r="BT11213" s="32"/>
      <c r="BU11213" s="32"/>
      <c r="BV11213" s="32"/>
      <c r="BW11213" s="32"/>
      <c r="BX11213" s="32"/>
      <c r="BY11213" s="32"/>
      <c r="BZ11213" s="32"/>
    </row>
    <row r="11214" spans="66:78" x14ac:dyDescent="0.2">
      <c r="BN11214" s="32"/>
      <c r="BO11214" s="32"/>
      <c r="BP11214" s="32"/>
      <c r="BQ11214" s="32"/>
      <c r="BR11214" s="32"/>
      <c r="BS11214" s="32"/>
      <c r="BT11214" s="32"/>
      <c r="BU11214" s="32"/>
      <c r="BV11214" s="32"/>
      <c r="BW11214" s="32"/>
      <c r="BX11214" s="32"/>
      <c r="BY11214" s="32"/>
      <c r="BZ11214" s="32"/>
    </row>
    <row r="11215" spans="66:78" x14ac:dyDescent="0.2">
      <c r="BN11215" s="32"/>
      <c r="BO11215" s="32"/>
      <c r="BP11215" s="32"/>
      <c r="BQ11215" s="32"/>
      <c r="BR11215" s="32"/>
      <c r="BS11215" s="32"/>
      <c r="BT11215" s="32"/>
      <c r="BU11215" s="32"/>
      <c r="BV11215" s="32"/>
      <c r="BW11215" s="32"/>
      <c r="BX11215" s="32"/>
      <c r="BY11215" s="32"/>
      <c r="BZ11215" s="32"/>
    </row>
    <row r="11216" spans="66:78" x14ac:dyDescent="0.2">
      <c r="BN11216" s="32"/>
      <c r="BO11216" s="32"/>
      <c r="BP11216" s="32"/>
      <c r="BQ11216" s="32"/>
      <c r="BR11216" s="32"/>
      <c r="BS11216" s="32"/>
      <c r="BT11216" s="32"/>
      <c r="BU11216" s="32"/>
      <c r="BV11216" s="32"/>
      <c r="BW11216" s="32"/>
      <c r="BX11216" s="32"/>
      <c r="BY11216" s="32"/>
      <c r="BZ11216" s="32"/>
    </row>
    <row r="11217" spans="66:78" x14ac:dyDescent="0.2">
      <c r="BN11217" s="32"/>
      <c r="BO11217" s="32"/>
      <c r="BP11217" s="32"/>
      <c r="BQ11217" s="32"/>
      <c r="BR11217" s="32"/>
      <c r="BS11217" s="32"/>
      <c r="BT11217" s="32"/>
      <c r="BU11217" s="32"/>
      <c r="BV11217" s="32"/>
      <c r="BW11217" s="32"/>
      <c r="BX11217" s="32"/>
      <c r="BY11217" s="32"/>
      <c r="BZ11217" s="32"/>
    </row>
    <row r="11218" spans="66:78" x14ac:dyDescent="0.2">
      <c r="BN11218" s="32"/>
      <c r="BO11218" s="32"/>
      <c r="BP11218" s="32"/>
      <c r="BQ11218" s="32"/>
      <c r="BR11218" s="32"/>
      <c r="BS11218" s="32"/>
      <c r="BT11218" s="32"/>
      <c r="BU11218" s="32"/>
      <c r="BV11218" s="32"/>
      <c r="BW11218" s="32"/>
      <c r="BX11218" s="32"/>
      <c r="BY11218" s="32"/>
      <c r="BZ11218" s="32"/>
    </row>
    <row r="11219" spans="66:78" x14ac:dyDescent="0.2">
      <c r="BN11219" s="32"/>
      <c r="BO11219" s="32"/>
      <c r="BP11219" s="32"/>
      <c r="BQ11219" s="32"/>
      <c r="BR11219" s="32"/>
      <c r="BS11219" s="32"/>
      <c r="BT11219" s="32"/>
      <c r="BU11219" s="32"/>
      <c r="BV11219" s="32"/>
      <c r="BW11219" s="32"/>
      <c r="BX11219" s="32"/>
      <c r="BY11219" s="32"/>
      <c r="BZ11219" s="32"/>
    </row>
    <row r="11220" spans="66:78" x14ac:dyDescent="0.2">
      <c r="BN11220" s="32"/>
      <c r="BO11220" s="32"/>
      <c r="BP11220" s="32"/>
      <c r="BQ11220" s="32"/>
      <c r="BR11220" s="32"/>
      <c r="BS11220" s="32"/>
      <c r="BT11220" s="32"/>
      <c r="BU11220" s="32"/>
      <c r="BV11220" s="32"/>
      <c r="BW11220" s="32"/>
      <c r="BX11220" s="32"/>
      <c r="BY11220" s="32"/>
      <c r="BZ11220" s="32"/>
    </row>
    <row r="11221" spans="66:78" x14ac:dyDescent="0.2">
      <c r="BN11221" s="32"/>
      <c r="BO11221" s="32"/>
      <c r="BP11221" s="32"/>
      <c r="BQ11221" s="32"/>
      <c r="BR11221" s="32"/>
      <c r="BS11221" s="32"/>
      <c r="BT11221" s="32"/>
      <c r="BU11221" s="32"/>
      <c r="BV11221" s="32"/>
      <c r="BW11221" s="32"/>
      <c r="BX11221" s="32"/>
      <c r="BY11221" s="32"/>
      <c r="BZ11221" s="32"/>
    </row>
    <row r="11222" spans="66:78" x14ac:dyDescent="0.2">
      <c r="BN11222" s="32"/>
      <c r="BO11222" s="32"/>
      <c r="BP11222" s="32"/>
      <c r="BQ11222" s="32"/>
      <c r="BR11222" s="32"/>
      <c r="BS11222" s="32"/>
      <c r="BT11222" s="32"/>
      <c r="BU11222" s="32"/>
      <c r="BV11222" s="32"/>
      <c r="BW11222" s="32"/>
      <c r="BX11222" s="32"/>
      <c r="BY11222" s="32"/>
      <c r="BZ11222" s="32"/>
    </row>
    <row r="11223" spans="66:78" x14ac:dyDescent="0.2">
      <c r="BN11223" s="32"/>
      <c r="BO11223" s="32"/>
      <c r="BP11223" s="32"/>
      <c r="BQ11223" s="32"/>
      <c r="BR11223" s="32"/>
      <c r="BS11223" s="32"/>
      <c r="BT11223" s="32"/>
      <c r="BU11223" s="32"/>
      <c r="BV11223" s="32"/>
      <c r="BW11223" s="32"/>
      <c r="BX11223" s="32"/>
      <c r="BY11223" s="32"/>
      <c r="BZ11223" s="32"/>
    </row>
    <row r="11224" spans="66:78" x14ac:dyDescent="0.2">
      <c r="BN11224" s="32"/>
      <c r="BO11224" s="32"/>
      <c r="BP11224" s="32"/>
      <c r="BQ11224" s="32"/>
      <c r="BR11224" s="32"/>
      <c r="BS11224" s="32"/>
      <c r="BT11224" s="32"/>
      <c r="BU11224" s="32"/>
      <c r="BV11224" s="32"/>
      <c r="BW11224" s="32"/>
      <c r="BX11224" s="32"/>
      <c r="BY11224" s="32"/>
      <c r="BZ11224" s="32"/>
    </row>
    <row r="11225" spans="66:78" x14ac:dyDescent="0.2">
      <c r="BN11225" s="32"/>
      <c r="BO11225" s="32"/>
      <c r="BP11225" s="32"/>
      <c r="BQ11225" s="32"/>
      <c r="BR11225" s="32"/>
      <c r="BS11225" s="32"/>
      <c r="BT11225" s="32"/>
      <c r="BU11225" s="32"/>
      <c r="BV11225" s="32"/>
      <c r="BW11225" s="32"/>
      <c r="BX11225" s="32"/>
      <c r="BY11225" s="32"/>
      <c r="BZ11225" s="32"/>
    </row>
    <row r="11226" spans="66:78" x14ac:dyDescent="0.2">
      <c r="BN11226" s="32"/>
      <c r="BO11226" s="32"/>
      <c r="BP11226" s="32"/>
      <c r="BQ11226" s="32"/>
      <c r="BR11226" s="32"/>
      <c r="BS11226" s="32"/>
      <c r="BT11226" s="32"/>
      <c r="BU11226" s="32"/>
      <c r="BV11226" s="32"/>
      <c r="BW11226" s="32"/>
      <c r="BX11226" s="32"/>
      <c r="BY11226" s="32"/>
      <c r="BZ11226" s="32"/>
    </row>
    <row r="11227" spans="66:78" x14ac:dyDescent="0.2">
      <c r="BN11227" s="32"/>
      <c r="BO11227" s="32"/>
      <c r="BP11227" s="32"/>
      <c r="BQ11227" s="32"/>
      <c r="BR11227" s="32"/>
      <c r="BS11227" s="32"/>
      <c r="BT11227" s="32"/>
      <c r="BU11227" s="32"/>
      <c r="BV11227" s="32"/>
      <c r="BW11227" s="32"/>
      <c r="BX11227" s="32"/>
      <c r="BY11227" s="32"/>
      <c r="BZ11227" s="32"/>
    </row>
    <row r="11228" spans="66:78" x14ac:dyDescent="0.2">
      <c r="BN11228" s="32"/>
      <c r="BO11228" s="32"/>
      <c r="BP11228" s="32"/>
      <c r="BQ11228" s="32"/>
      <c r="BR11228" s="32"/>
      <c r="BS11228" s="32"/>
      <c r="BT11228" s="32"/>
      <c r="BU11228" s="32"/>
      <c r="BV11228" s="32"/>
      <c r="BW11228" s="32"/>
      <c r="BX11228" s="32"/>
      <c r="BY11228" s="32"/>
      <c r="BZ11228" s="32"/>
    </row>
    <row r="11229" spans="66:78" x14ac:dyDescent="0.2">
      <c r="BN11229" s="32"/>
      <c r="BO11229" s="32"/>
      <c r="BP11229" s="32"/>
      <c r="BQ11229" s="32"/>
      <c r="BR11229" s="32"/>
      <c r="BS11229" s="32"/>
      <c r="BT11229" s="32"/>
      <c r="BU11229" s="32"/>
      <c r="BV11229" s="32"/>
      <c r="BW11229" s="32"/>
      <c r="BX11229" s="32"/>
      <c r="BY11229" s="32"/>
      <c r="BZ11229" s="32"/>
    </row>
    <row r="11230" spans="66:78" x14ac:dyDescent="0.2">
      <c r="BN11230" s="32"/>
      <c r="BO11230" s="32"/>
      <c r="BP11230" s="32"/>
      <c r="BQ11230" s="32"/>
      <c r="BR11230" s="32"/>
      <c r="BS11230" s="32"/>
      <c r="BT11230" s="32"/>
      <c r="BU11230" s="32"/>
      <c r="BV11230" s="32"/>
      <c r="BW11230" s="32"/>
      <c r="BX11230" s="32"/>
      <c r="BY11230" s="32"/>
      <c r="BZ11230" s="32"/>
    </row>
    <row r="11231" spans="66:78" x14ac:dyDescent="0.2">
      <c r="BN11231" s="32"/>
      <c r="BO11231" s="32"/>
      <c r="BP11231" s="32"/>
      <c r="BQ11231" s="32"/>
      <c r="BR11231" s="32"/>
      <c r="BS11231" s="32"/>
      <c r="BT11231" s="32"/>
      <c r="BU11231" s="32"/>
      <c r="BV11231" s="32"/>
      <c r="BW11231" s="32"/>
      <c r="BX11231" s="32"/>
      <c r="BY11231" s="32"/>
      <c r="BZ11231" s="32"/>
    </row>
    <row r="11232" spans="66:78" x14ac:dyDescent="0.2">
      <c r="BN11232" s="32"/>
      <c r="BO11232" s="32"/>
      <c r="BP11232" s="32"/>
      <c r="BQ11232" s="32"/>
      <c r="BR11232" s="32"/>
      <c r="BS11232" s="32"/>
      <c r="BT11232" s="32"/>
      <c r="BU11232" s="32"/>
      <c r="BV11232" s="32"/>
      <c r="BW11232" s="32"/>
      <c r="BX11232" s="32"/>
      <c r="BY11232" s="32"/>
      <c r="BZ11232" s="32"/>
    </row>
    <row r="11233" spans="66:78" x14ac:dyDescent="0.2">
      <c r="BN11233" s="32"/>
      <c r="BO11233" s="32"/>
      <c r="BP11233" s="32"/>
      <c r="BQ11233" s="32"/>
      <c r="BR11233" s="32"/>
      <c r="BS11233" s="32"/>
      <c r="BT11233" s="32"/>
      <c r="BU11233" s="32"/>
      <c r="BV11233" s="32"/>
      <c r="BW11233" s="32"/>
      <c r="BX11233" s="32"/>
      <c r="BY11233" s="32"/>
      <c r="BZ11233" s="32"/>
    </row>
    <row r="11234" spans="66:78" x14ac:dyDescent="0.2">
      <c r="BN11234" s="32"/>
      <c r="BO11234" s="32"/>
      <c r="BP11234" s="32"/>
      <c r="BQ11234" s="32"/>
      <c r="BR11234" s="32"/>
      <c r="BS11234" s="32"/>
      <c r="BT11234" s="32"/>
      <c r="BU11234" s="32"/>
      <c r="BV11234" s="32"/>
      <c r="BW11234" s="32"/>
      <c r="BX11234" s="32"/>
      <c r="BY11234" s="32"/>
      <c r="BZ11234" s="32"/>
    </row>
    <row r="11235" spans="66:78" x14ac:dyDescent="0.2">
      <c r="BN11235" s="32"/>
      <c r="BO11235" s="32"/>
      <c r="BP11235" s="32"/>
      <c r="BQ11235" s="32"/>
      <c r="BR11235" s="32"/>
      <c r="BS11235" s="32"/>
      <c r="BT11235" s="32"/>
      <c r="BU11235" s="32"/>
      <c r="BV11235" s="32"/>
      <c r="BW11235" s="32"/>
      <c r="BX11235" s="32"/>
      <c r="BY11235" s="32"/>
      <c r="BZ11235" s="32"/>
    </row>
    <row r="11236" spans="66:78" x14ac:dyDescent="0.2">
      <c r="BN11236" s="32"/>
      <c r="BO11236" s="32"/>
      <c r="BP11236" s="32"/>
      <c r="BQ11236" s="32"/>
      <c r="BR11236" s="32"/>
      <c r="BS11236" s="32"/>
      <c r="BT11236" s="32"/>
      <c r="BU11236" s="32"/>
      <c r="BV11236" s="32"/>
      <c r="BW11236" s="32"/>
      <c r="BX11236" s="32"/>
      <c r="BY11236" s="32"/>
      <c r="BZ11236" s="32"/>
    </row>
    <row r="11237" spans="66:78" x14ac:dyDescent="0.2">
      <c r="BN11237" s="32"/>
      <c r="BO11237" s="32"/>
      <c r="BP11237" s="32"/>
      <c r="BQ11237" s="32"/>
      <c r="BR11237" s="32"/>
      <c r="BS11237" s="32"/>
      <c r="BT11237" s="32"/>
      <c r="BU11237" s="32"/>
      <c r="BV11237" s="32"/>
      <c r="BW11237" s="32"/>
      <c r="BX11237" s="32"/>
      <c r="BY11237" s="32"/>
      <c r="BZ11237" s="32"/>
    </row>
    <row r="11238" spans="66:78" x14ac:dyDescent="0.2">
      <c r="BN11238" s="32"/>
      <c r="BO11238" s="32"/>
      <c r="BP11238" s="32"/>
      <c r="BQ11238" s="32"/>
      <c r="BR11238" s="32"/>
      <c r="BS11238" s="32"/>
      <c r="BT11238" s="32"/>
      <c r="BU11238" s="32"/>
      <c r="BV11238" s="32"/>
      <c r="BW11238" s="32"/>
      <c r="BX11238" s="32"/>
      <c r="BY11238" s="32"/>
      <c r="BZ11238" s="32"/>
    </row>
    <row r="11239" spans="66:78" x14ac:dyDescent="0.2">
      <c r="BN11239" s="32"/>
      <c r="BO11239" s="32"/>
      <c r="BP11239" s="32"/>
      <c r="BQ11239" s="32"/>
      <c r="BR11239" s="32"/>
      <c r="BS11239" s="32"/>
      <c r="BT11239" s="32"/>
      <c r="BU11239" s="32"/>
      <c r="BV11239" s="32"/>
      <c r="BW11239" s="32"/>
      <c r="BX11239" s="32"/>
      <c r="BY11239" s="32"/>
      <c r="BZ11239" s="32"/>
    </row>
    <row r="11240" spans="66:78" x14ac:dyDescent="0.2">
      <c r="BN11240" s="32"/>
      <c r="BO11240" s="32"/>
      <c r="BP11240" s="32"/>
      <c r="BQ11240" s="32"/>
      <c r="BR11240" s="32"/>
      <c r="BS11240" s="32"/>
      <c r="BT11240" s="32"/>
      <c r="BU11240" s="32"/>
      <c r="BV11240" s="32"/>
      <c r="BW11240" s="32"/>
      <c r="BX11240" s="32"/>
      <c r="BY11240" s="32"/>
      <c r="BZ11240" s="32"/>
    </row>
    <row r="11241" spans="66:78" x14ac:dyDescent="0.2">
      <c r="BN11241" s="32"/>
      <c r="BO11241" s="32"/>
      <c r="BP11241" s="32"/>
      <c r="BQ11241" s="32"/>
      <c r="BR11241" s="32"/>
      <c r="BS11241" s="32"/>
      <c r="BT11241" s="32"/>
      <c r="BU11241" s="32"/>
      <c r="BV11241" s="32"/>
      <c r="BW11241" s="32"/>
      <c r="BX11241" s="32"/>
      <c r="BY11241" s="32"/>
      <c r="BZ11241" s="32"/>
    </row>
    <row r="11242" spans="66:78" x14ac:dyDescent="0.2">
      <c r="BN11242" s="32"/>
      <c r="BO11242" s="32"/>
      <c r="BP11242" s="32"/>
      <c r="BQ11242" s="32"/>
      <c r="BR11242" s="32"/>
      <c r="BS11242" s="32"/>
      <c r="BT11242" s="32"/>
      <c r="BU11242" s="32"/>
      <c r="BV11242" s="32"/>
      <c r="BW11242" s="32"/>
      <c r="BX11242" s="32"/>
      <c r="BY11242" s="32"/>
      <c r="BZ11242" s="32"/>
    </row>
    <row r="11243" spans="66:78" x14ac:dyDescent="0.2">
      <c r="BN11243" s="32"/>
      <c r="BO11243" s="32"/>
      <c r="BP11243" s="32"/>
      <c r="BQ11243" s="32"/>
      <c r="BR11243" s="32"/>
      <c r="BS11243" s="32"/>
      <c r="BT11243" s="32"/>
      <c r="BU11243" s="32"/>
      <c r="BV11243" s="32"/>
      <c r="BW11243" s="32"/>
      <c r="BX11243" s="32"/>
      <c r="BY11243" s="32"/>
      <c r="BZ11243" s="32"/>
    </row>
    <row r="11244" spans="66:78" x14ac:dyDescent="0.2">
      <c r="BN11244" s="32"/>
      <c r="BO11244" s="32"/>
      <c r="BP11244" s="32"/>
      <c r="BQ11244" s="32"/>
      <c r="BR11244" s="32"/>
      <c r="BS11244" s="32"/>
      <c r="BT11244" s="32"/>
      <c r="BU11244" s="32"/>
      <c r="BV11244" s="32"/>
      <c r="BW11244" s="32"/>
      <c r="BX11244" s="32"/>
      <c r="BY11244" s="32"/>
      <c r="BZ11244" s="32"/>
    </row>
    <row r="11245" spans="66:78" x14ac:dyDescent="0.2">
      <c r="BN11245" s="32"/>
      <c r="BO11245" s="32"/>
      <c r="BP11245" s="32"/>
      <c r="BQ11245" s="32"/>
      <c r="BR11245" s="32"/>
      <c r="BS11245" s="32"/>
      <c r="BT11245" s="32"/>
      <c r="BU11245" s="32"/>
      <c r="BV11245" s="32"/>
      <c r="BW11245" s="32"/>
      <c r="BX11245" s="32"/>
      <c r="BY11245" s="32"/>
      <c r="BZ11245" s="32"/>
    </row>
    <row r="11246" spans="66:78" x14ac:dyDescent="0.2">
      <c r="BN11246" s="32"/>
      <c r="BO11246" s="32"/>
      <c r="BP11246" s="32"/>
      <c r="BQ11246" s="32"/>
      <c r="BR11246" s="32"/>
      <c r="BS11246" s="32"/>
      <c r="BT11246" s="32"/>
      <c r="BU11246" s="32"/>
      <c r="BV11246" s="32"/>
      <c r="BW11246" s="32"/>
      <c r="BX11246" s="32"/>
      <c r="BY11246" s="32"/>
      <c r="BZ11246" s="32"/>
    </row>
    <row r="11247" spans="66:78" x14ac:dyDescent="0.2">
      <c r="BN11247" s="32"/>
      <c r="BO11247" s="32"/>
      <c r="BP11247" s="32"/>
      <c r="BQ11247" s="32"/>
      <c r="BR11247" s="32"/>
      <c r="BS11247" s="32"/>
      <c r="BT11247" s="32"/>
      <c r="BU11247" s="32"/>
      <c r="BV11247" s="32"/>
      <c r="BW11247" s="32"/>
      <c r="BX11247" s="32"/>
      <c r="BY11247" s="32"/>
      <c r="BZ11247" s="32"/>
    </row>
    <row r="11248" spans="66:78" x14ac:dyDescent="0.2">
      <c r="BN11248" s="32"/>
      <c r="BO11248" s="32"/>
      <c r="BP11248" s="32"/>
      <c r="BQ11248" s="32"/>
      <c r="BR11248" s="32"/>
      <c r="BS11248" s="32"/>
      <c r="BT11248" s="32"/>
      <c r="BU11248" s="32"/>
      <c r="BV11248" s="32"/>
      <c r="BW11248" s="32"/>
      <c r="BX11248" s="32"/>
      <c r="BY11248" s="32"/>
      <c r="BZ11248" s="32"/>
    </row>
    <row r="11249" spans="66:78" x14ac:dyDescent="0.2">
      <c r="BN11249" s="32"/>
      <c r="BO11249" s="32"/>
      <c r="BP11249" s="32"/>
      <c r="BQ11249" s="32"/>
      <c r="BR11249" s="32"/>
      <c r="BS11249" s="32"/>
      <c r="BT11249" s="32"/>
      <c r="BU11249" s="32"/>
      <c r="BV11249" s="32"/>
      <c r="BW11249" s="32"/>
      <c r="BX11249" s="32"/>
      <c r="BY11249" s="32"/>
      <c r="BZ11249" s="32"/>
    </row>
    <row r="11250" spans="66:78" x14ac:dyDescent="0.2">
      <c r="BN11250" s="32"/>
      <c r="BO11250" s="32"/>
      <c r="BP11250" s="32"/>
      <c r="BQ11250" s="32"/>
      <c r="BR11250" s="32"/>
      <c r="BS11250" s="32"/>
      <c r="BT11250" s="32"/>
      <c r="BU11250" s="32"/>
      <c r="BV11250" s="32"/>
      <c r="BW11250" s="32"/>
      <c r="BX11250" s="32"/>
      <c r="BY11250" s="32"/>
      <c r="BZ11250" s="32"/>
    </row>
    <row r="11251" spans="66:78" x14ac:dyDescent="0.2">
      <c r="BN11251" s="32"/>
      <c r="BO11251" s="32"/>
      <c r="BP11251" s="32"/>
      <c r="BQ11251" s="32"/>
      <c r="BR11251" s="32"/>
      <c r="BS11251" s="32"/>
      <c r="BT11251" s="32"/>
      <c r="BU11251" s="32"/>
      <c r="BV11251" s="32"/>
      <c r="BW11251" s="32"/>
      <c r="BX11251" s="32"/>
      <c r="BY11251" s="32"/>
      <c r="BZ11251" s="32"/>
    </row>
    <row r="11252" spans="66:78" x14ac:dyDescent="0.2">
      <c r="BN11252" s="32"/>
      <c r="BO11252" s="32"/>
      <c r="BP11252" s="32"/>
      <c r="BQ11252" s="32"/>
      <c r="BR11252" s="32"/>
      <c r="BS11252" s="32"/>
      <c r="BT11252" s="32"/>
      <c r="BU11252" s="32"/>
      <c r="BV11252" s="32"/>
      <c r="BW11252" s="32"/>
      <c r="BX11252" s="32"/>
      <c r="BY11252" s="32"/>
      <c r="BZ11252" s="32"/>
    </row>
    <row r="11253" spans="66:78" x14ac:dyDescent="0.2">
      <c r="BN11253" s="32"/>
      <c r="BO11253" s="32"/>
      <c r="BP11253" s="32"/>
      <c r="BQ11253" s="32"/>
      <c r="BR11253" s="32"/>
      <c r="BS11253" s="32"/>
      <c r="BT11253" s="32"/>
      <c r="BU11253" s="32"/>
      <c r="BV11253" s="32"/>
      <c r="BW11253" s="32"/>
      <c r="BX11253" s="32"/>
      <c r="BY11253" s="32"/>
      <c r="BZ11253" s="32"/>
    </row>
    <row r="11254" spans="66:78" x14ac:dyDescent="0.2">
      <c r="BN11254" s="32"/>
      <c r="BO11254" s="32"/>
      <c r="BP11254" s="32"/>
      <c r="BQ11254" s="32"/>
      <c r="BR11254" s="32"/>
      <c r="BS11254" s="32"/>
      <c r="BT11254" s="32"/>
      <c r="BU11254" s="32"/>
      <c r="BV11254" s="32"/>
      <c r="BW11254" s="32"/>
      <c r="BX11254" s="32"/>
      <c r="BY11254" s="32"/>
      <c r="BZ11254" s="32"/>
    </row>
    <row r="11255" spans="66:78" x14ac:dyDescent="0.2">
      <c r="BN11255" s="32"/>
      <c r="BO11255" s="32"/>
      <c r="BP11255" s="32"/>
      <c r="BQ11255" s="32"/>
      <c r="BR11255" s="32"/>
      <c r="BS11255" s="32"/>
      <c r="BT11255" s="32"/>
      <c r="BU11255" s="32"/>
      <c r="BV11255" s="32"/>
      <c r="BW11255" s="32"/>
      <c r="BX11255" s="32"/>
      <c r="BY11255" s="32"/>
      <c r="BZ11255" s="32"/>
    </row>
    <row r="11256" spans="66:78" x14ac:dyDescent="0.2">
      <c r="BN11256" s="32"/>
      <c r="BO11256" s="32"/>
      <c r="BP11256" s="32"/>
      <c r="BQ11256" s="32"/>
      <c r="BR11256" s="32"/>
      <c r="BS11256" s="32"/>
      <c r="BT11256" s="32"/>
      <c r="BU11256" s="32"/>
      <c r="BV11256" s="32"/>
      <c r="BW11256" s="32"/>
      <c r="BX11256" s="32"/>
      <c r="BY11256" s="32"/>
      <c r="BZ11256" s="32"/>
    </row>
    <row r="11257" spans="66:78" x14ac:dyDescent="0.2">
      <c r="BN11257" s="32"/>
      <c r="BO11257" s="32"/>
      <c r="BP11257" s="32"/>
      <c r="BQ11257" s="32"/>
      <c r="BR11257" s="32"/>
      <c r="BS11257" s="32"/>
      <c r="BT11257" s="32"/>
      <c r="BU11257" s="32"/>
      <c r="BV11257" s="32"/>
      <c r="BW11257" s="32"/>
      <c r="BX11257" s="32"/>
      <c r="BY11257" s="32"/>
      <c r="BZ11257" s="32"/>
    </row>
    <row r="11258" spans="66:78" x14ac:dyDescent="0.2">
      <c r="BN11258" s="32"/>
      <c r="BO11258" s="32"/>
      <c r="BP11258" s="32"/>
      <c r="BQ11258" s="32"/>
      <c r="BR11258" s="32"/>
      <c r="BS11258" s="32"/>
      <c r="BT11258" s="32"/>
      <c r="BU11258" s="32"/>
      <c r="BV11258" s="32"/>
      <c r="BW11258" s="32"/>
      <c r="BX11258" s="32"/>
      <c r="BY11258" s="32"/>
      <c r="BZ11258" s="32"/>
    </row>
    <row r="11259" spans="66:78" x14ac:dyDescent="0.2">
      <c r="BN11259" s="32"/>
      <c r="BO11259" s="32"/>
      <c r="BP11259" s="32"/>
      <c r="BQ11259" s="32"/>
      <c r="BR11259" s="32"/>
      <c r="BS11259" s="32"/>
      <c r="BT11259" s="32"/>
      <c r="BU11259" s="32"/>
      <c r="BV11259" s="32"/>
      <c r="BW11259" s="32"/>
      <c r="BX11259" s="32"/>
      <c r="BY11259" s="32"/>
      <c r="BZ11259" s="32"/>
    </row>
    <row r="11260" spans="66:78" x14ac:dyDescent="0.2">
      <c r="BN11260" s="32"/>
      <c r="BO11260" s="32"/>
      <c r="BP11260" s="32"/>
      <c r="BQ11260" s="32"/>
      <c r="BR11260" s="32"/>
      <c r="BS11260" s="32"/>
      <c r="BT11260" s="32"/>
      <c r="BU11260" s="32"/>
      <c r="BV11260" s="32"/>
      <c r="BW11260" s="32"/>
      <c r="BX11260" s="32"/>
      <c r="BY11260" s="32"/>
      <c r="BZ11260" s="32"/>
    </row>
    <row r="11261" spans="66:78" x14ac:dyDescent="0.2">
      <c r="BN11261" s="32"/>
      <c r="BO11261" s="32"/>
      <c r="BP11261" s="32"/>
      <c r="BQ11261" s="32"/>
      <c r="BR11261" s="32"/>
      <c r="BS11261" s="32"/>
      <c r="BT11261" s="32"/>
      <c r="BU11261" s="32"/>
      <c r="BV11261" s="32"/>
      <c r="BW11261" s="32"/>
      <c r="BX11261" s="32"/>
      <c r="BY11261" s="32"/>
      <c r="BZ11261" s="32"/>
    </row>
    <row r="11262" spans="66:78" x14ac:dyDescent="0.2">
      <c r="BN11262" s="32"/>
      <c r="BO11262" s="32"/>
      <c r="BP11262" s="32"/>
      <c r="BQ11262" s="32"/>
      <c r="BR11262" s="32"/>
      <c r="BS11262" s="32"/>
      <c r="BT11262" s="32"/>
      <c r="BU11262" s="32"/>
      <c r="BV11262" s="32"/>
      <c r="BW11262" s="32"/>
      <c r="BX11262" s="32"/>
      <c r="BY11262" s="32"/>
      <c r="BZ11262" s="32"/>
    </row>
    <row r="11263" spans="66:78" x14ac:dyDescent="0.2">
      <c r="BN11263" s="32"/>
      <c r="BO11263" s="32"/>
      <c r="BP11263" s="32"/>
      <c r="BQ11263" s="32"/>
      <c r="BR11263" s="32"/>
      <c r="BS11263" s="32"/>
      <c r="BT11263" s="32"/>
      <c r="BU11263" s="32"/>
      <c r="BV11263" s="32"/>
      <c r="BW11263" s="32"/>
      <c r="BX11263" s="32"/>
      <c r="BY11263" s="32"/>
      <c r="BZ11263" s="32"/>
    </row>
    <row r="11264" spans="66:78" x14ac:dyDescent="0.2">
      <c r="BN11264" s="32"/>
      <c r="BO11264" s="32"/>
      <c r="BP11264" s="32"/>
      <c r="BQ11264" s="32"/>
      <c r="BR11264" s="32"/>
      <c r="BS11264" s="32"/>
      <c r="BT11264" s="32"/>
      <c r="BU11264" s="32"/>
      <c r="BV11264" s="32"/>
      <c r="BW11264" s="32"/>
      <c r="BX11264" s="32"/>
      <c r="BY11264" s="32"/>
      <c r="BZ11264" s="32"/>
    </row>
    <row r="11265" spans="66:78" x14ac:dyDescent="0.2">
      <c r="BN11265" s="32"/>
      <c r="BO11265" s="32"/>
      <c r="BP11265" s="32"/>
      <c r="BQ11265" s="32"/>
      <c r="BR11265" s="32"/>
      <c r="BS11265" s="32"/>
      <c r="BT11265" s="32"/>
      <c r="BU11265" s="32"/>
      <c r="BV11265" s="32"/>
      <c r="BW11265" s="32"/>
      <c r="BX11265" s="32"/>
      <c r="BY11265" s="32"/>
      <c r="BZ11265" s="32"/>
    </row>
    <row r="11266" spans="66:78" x14ac:dyDescent="0.2">
      <c r="BN11266" s="32"/>
      <c r="BO11266" s="32"/>
      <c r="BP11266" s="32"/>
      <c r="BQ11266" s="32"/>
      <c r="BR11266" s="32"/>
      <c r="BS11266" s="32"/>
      <c r="BT11266" s="32"/>
      <c r="BU11266" s="32"/>
      <c r="BV11266" s="32"/>
      <c r="BW11266" s="32"/>
      <c r="BX11266" s="32"/>
      <c r="BY11266" s="32"/>
      <c r="BZ11266" s="32"/>
    </row>
    <row r="11267" spans="66:78" x14ac:dyDescent="0.2">
      <c r="BN11267" s="32"/>
      <c r="BO11267" s="32"/>
      <c r="BP11267" s="32"/>
      <c r="BQ11267" s="32"/>
      <c r="BR11267" s="32"/>
      <c r="BS11267" s="32"/>
      <c r="BT11267" s="32"/>
      <c r="BU11267" s="32"/>
      <c r="BV11267" s="32"/>
      <c r="BW11267" s="32"/>
      <c r="BX11267" s="32"/>
      <c r="BY11267" s="32"/>
      <c r="BZ11267" s="32"/>
    </row>
    <row r="11268" spans="66:78" x14ac:dyDescent="0.2">
      <c r="BN11268" s="32"/>
      <c r="BO11268" s="32"/>
      <c r="BP11268" s="32"/>
      <c r="BQ11268" s="32"/>
      <c r="BR11268" s="32"/>
      <c r="BS11268" s="32"/>
      <c r="BT11268" s="32"/>
      <c r="BU11268" s="32"/>
      <c r="BV11268" s="32"/>
      <c r="BW11268" s="32"/>
      <c r="BX11268" s="32"/>
      <c r="BY11268" s="32"/>
      <c r="BZ11268" s="32"/>
    </row>
    <row r="11269" spans="66:78" x14ac:dyDescent="0.2">
      <c r="BN11269" s="32"/>
      <c r="BO11269" s="32"/>
      <c r="BP11269" s="32"/>
      <c r="BQ11269" s="32"/>
      <c r="BR11269" s="32"/>
      <c r="BS11269" s="32"/>
      <c r="BT11269" s="32"/>
      <c r="BU11269" s="32"/>
      <c r="BV11269" s="32"/>
      <c r="BW11269" s="32"/>
      <c r="BX11269" s="32"/>
      <c r="BY11269" s="32"/>
      <c r="BZ11269" s="32"/>
    </row>
    <row r="11270" spans="66:78" x14ac:dyDescent="0.2">
      <c r="BN11270" s="32"/>
      <c r="BO11270" s="32"/>
      <c r="BP11270" s="32"/>
      <c r="BQ11270" s="32"/>
      <c r="BR11270" s="32"/>
      <c r="BS11270" s="32"/>
      <c r="BT11270" s="32"/>
      <c r="BU11270" s="32"/>
      <c r="BV11270" s="32"/>
      <c r="BW11270" s="32"/>
      <c r="BX11270" s="32"/>
      <c r="BY11270" s="32"/>
      <c r="BZ11270" s="32"/>
    </row>
    <row r="11271" spans="66:78" x14ac:dyDescent="0.2">
      <c r="BN11271" s="32"/>
      <c r="BO11271" s="32"/>
      <c r="BP11271" s="32"/>
      <c r="BQ11271" s="32"/>
      <c r="BR11271" s="32"/>
      <c r="BS11271" s="32"/>
      <c r="BT11271" s="32"/>
      <c r="BU11271" s="32"/>
      <c r="BV11271" s="32"/>
      <c r="BW11271" s="32"/>
      <c r="BX11271" s="32"/>
      <c r="BY11271" s="32"/>
      <c r="BZ11271" s="32"/>
    </row>
    <row r="11272" spans="66:78" x14ac:dyDescent="0.2">
      <c r="BN11272" s="32"/>
      <c r="BO11272" s="32"/>
      <c r="BP11272" s="32"/>
      <c r="BQ11272" s="32"/>
      <c r="BR11272" s="32"/>
      <c r="BS11272" s="32"/>
      <c r="BT11272" s="32"/>
      <c r="BU11272" s="32"/>
      <c r="BV11272" s="32"/>
      <c r="BW11272" s="32"/>
      <c r="BX11272" s="32"/>
      <c r="BY11272" s="32"/>
      <c r="BZ11272" s="32"/>
    </row>
    <row r="11273" spans="66:78" x14ac:dyDescent="0.2">
      <c r="BN11273" s="32"/>
      <c r="BO11273" s="32"/>
      <c r="BP11273" s="32"/>
      <c r="BQ11273" s="32"/>
      <c r="BR11273" s="32"/>
      <c r="BS11273" s="32"/>
      <c r="BT11273" s="32"/>
      <c r="BU11273" s="32"/>
      <c r="BV11273" s="32"/>
      <c r="BW11273" s="32"/>
      <c r="BX11273" s="32"/>
      <c r="BY11273" s="32"/>
      <c r="BZ11273" s="32"/>
    </row>
    <row r="11274" spans="66:78" x14ac:dyDescent="0.2">
      <c r="BN11274" s="32"/>
      <c r="BO11274" s="32"/>
      <c r="BP11274" s="32"/>
      <c r="BQ11274" s="32"/>
      <c r="BR11274" s="32"/>
      <c r="BS11274" s="32"/>
      <c r="BT11274" s="32"/>
      <c r="BU11274" s="32"/>
      <c r="BV11274" s="32"/>
      <c r="BW11274" s="32"/>
      <c r="BX11274" s="32"/>
      <c r="BY11274" s="32"/>
      <c r="BZ11274" s="32"/>
    </row>
    <row r="11275" spans="66:78" x14ac:dyDescent="0.2">
      <c r="BN11275" s="32"/>
      <c r="BO11275" s="32"/>
      <c r="BP11275" s="32"/>
      <c r="BQ11275" s="32"/>
      <c r="BR11275" s="32"/>
      <c r="BS11275" s="32"/>
      <c r="BT11275" s="32"/>
      <c r="BU11275" s="32"/>
      <c r="BV11275" s="32"/>
      <c r="BW11275" s="32"/>
      <c r="BX11275" s="32"/>
      <c r="BY11275" s="32"/>
      <c r="BZ11275" s="32"/>
    </row>
    <row r="11276" spans="66:78" x14ac:dyDescent="0.2">
      <c r="BN11276" s="32"/>
      <c r="BO11276" s="32"/>
      <c r="BP11276" s="32"/>
      <c r="BQ11276" s="32"/>
      <c r="BR11276" s="32"/>
      <c r="BS11276" s="32"/>
      <c r="BT11276" s="32"/>
      <c r="BU11276" s="32"/>
      <c r="BV11276" s="32"/>
      <c r="BW11276" s="32"/>
      <c r="BX11276" s="32"/>
      <c r="BY11276" s="32"/>
      <c r="BZ11276" s="32"/>
    </row>
    <row r="11277" spans="66:78" x14ac:dyDescent="0.2">
      <c r="BN11277" s="32"/>
      <c r="BO11277" s="32"/>
      <c r="BP11277" s="32"/>
      <c r="BQ11277" s="32"/>
      <c r="BR11277" s="32"/>
      <c r="BS11277" s="32"/>
      <c r="BT11277" s="32"/>
      <c r="BU11277" s="32"/>
      <c r="BV11277" s="32"/>
      <c r="BW11277" s="32"/>
      <c r="BX11277" s="32"/>
      <c r="BY11277" s="32"/>
      <c r="BZ11277" s="32"/>
    </row>
    <row r="11278" spans="66:78" x14ac:dyDescent="0.2">
      <c r="BN11278" s="32"/>
      <c r="BO11278" s="32"/>
      <c r="BP11278" s="32"/>
      <c r="BQ11278" s="32"/>
      <c r="BR11278" s="32"/>
      <c r="BS11278" s="32"/>
      <c r="BT11278" s="32"/>
      <c r="BU11278" s="32"/>
      <c r="BV11278" s="32"/>
      <c r="BW11278" s="32"/>
      <c r="BX11278" s="32"/>
      <c r="BY11278" s="32"/>
      <c r="BZ11278" s="32"/>
    </row>
    <row r="11279" spans="66:78" x14ac:dyDescent="0.2">
      <c r="BN11279" s="32"/>
      <c r="BO11279" s="32"/>
      <c r="BP11279" s="32"/>
      <c r="BQ11279" s="32"/>
      <c r="BR11279" s="32"/>
      <c r="BS11279" s="32"/>
      <c r="BT11279" s="32"/>
      <c r="BU11279" s="32"/>
      <c r="BV11279" s="32"/>
      <c r="BW11279" s="32"/>
      <c r="BX11279" s="32"/>
      <c r="BY11279" s="32"/>
      <c r="BZ11279" s="32"/>
    </row>
    <row r="11280" spans="66:78" x14ac:dyDescent="0.2">
      <c r="BN11280" s="32"/>
      <c r="BO11280" s="32"/>
      <c r="BP11280" s="32"/>
      <c r="BQ11280" s="32"/>
      <c r="BR11280" s="32"/>
      <c r="BS11280" s="32"/>
      <c r="BT11280" s="32"/>
      <c r="BU11280" s="32"/>
      <c r="BV11280" s="32"/>
      <c r="BW11280" s="32"/>
      <c r="BX11280" s="32"/>
      <c r="BY11280" s="32"/>
      <c r="BZ11280" s="32"/>
    </row>
    <row r="11281" spans="66:78" x14ac:dyDescent="0.2">
      <c r="BN11281" s="32"/>
      <c r="BO11281" s="32"/>
      <c r="BP11281" s="32"/>
      <c r="BQ11281" s="32"/>
      <c r="BR11281" s="32"/>
      <c r="BS11281" s="32"/>
      <c r="BT11281" s="32"/>
      <c r="BU11281" s="32"/>
      <c r="BV11281" s="32"/>
      <c r="BW11281" s="32"/>
      <c r="BX11281" s="32"/>
      <c r="BY11281" s="32"/>
      <c r="BZ11281" s="32"/>
    </row>
    <row r="11282" spans="66:78" x14ac:dyDescent="0.2">
      <c r="BN11282" s="32"/>
      <c r="BO11282" s="32"/>
      <c r="BP11282" s="32"/>
      <c r="BQ11282" s="32"/>
      <c r="BR11282" s="32"/>
      <c r="BS11282" s="32"/>
      <c r="BT11282" s="32"/>
      <c r="BU11282" s="32"/>
      <c r="BV11282" s="32"/>
      <c r="BW11282" s="32"/>
      <c r="BX11282" s="32"/>
      <c r="BY11282" s="32"/>
      <c r="BZ11282" s="32"/>
    </row>
    <row r="11283" spans="66:78" x14ac:dyDescent="0.2">
      <c r="BN11283" s="32"/>
      <c r="BO11283" s="32"/>
      <c r="BP11283" s="32"/>
      <c r="BQ11283" s="32"/>
      <c r="BR11283" s="32"/>
      <c r="BS11283" s="32"/>
      <c r="BT11283" s="32"/>
      <c r="BU11283" s="32"/>
      <c r="BV11283" s="32"/>
      <c r="BW11283" s="32"/>
      <c r="BX11283" s="32"/>
      <c r="BY11283" s="32"/>
      <c r="BZ11283" s="32"/>
    </row>
    <row r="11284" spans="66:78" x14ac:dyDescent="0.2">
      <c r="BN11284" s="32"/>
      <c r="BO11284" s="32"/>
      <c r="BP11284" s="32"/>
      <c r="BQ11284" s="32"/>
      <c r="BR11284" s="32"/>
      <c r="BS11284" s="32"/>
      <c r="BT11284" s="32"/>
      <c r="BU11284" s="32"/>
      <c r="BV11284" s="32"/>
      <c r="BW11284" s="32"/>
      <c r="BX11284" s="32"/>
      <c r="BY11284" s="32"/>
      <c r="BZ11284" s="32"/>
    </row>
    <row r="11285" spans="66:78" x14ac:dyDescent="0.2">
      <c r="BN11285" s="32"/>
      <c r="BO11285" s="32"/>
      <c r="BP11285" s="32"/>
      <c r="BQ11285" s="32"/>
      <c r="BR11285" s="32"/>
      <c r="BS11285" s="32"/>
      <c r="BT11285" s="32"/>
      <c r="BU11285" s="32"/>
      <c r="BV11285" s="32"/>
      <c r="BW11285" s="32"/>
      <c r="BX11285" s="32"/>
      <c r="BY11285" s="32"/>
      <c r="BZ11285" s="32"/>
    </row>
    <row r="11286" spans="66:78" x14ac:dyDescent="0.2">
      <c r="BN11286" s="32"/>
      <c r="BO11286" s="32"/>
      <c r="BP11286" s="32"/>
      <c r="BQ11286" s="32"/>
      <c r="BR11286" s="32"/>
      <c r="BS11286" s="32"/>
      <c r="BT11286" s="32"/>
      <c r="BU11286" s="32"/>
      <c r="BV11286" s="32"/>
      <c r="BW11286" s="32"/>
      <c r="BX11286" s="32"/>
      <c r="BY11286" s="32"/>
      <c r="BZ11286" s="32"/>
    </row>
    <row r="11287" spans="66:78" x14ac:dyDescent="0.2">
      <c r="BN11287" s="32"/>
      <c r="BO11287" s="32"/>
      <c r="BP11287" s="32"/>
      <c r="BQ11287" s="32"/>
      <c r="BR11287" s="32"/>
      <c r="BS11287" s="32"/>
      <c r="BT11287" s="32"/>
      <c r="BU11287" s="32"/>
      <c r="BV11287" s="32"/>
      <c r="BW11287" s="32"/>
      <c r="BX11287" s="32"/>
      <c r="BY11287" s="32"/>
      <c r="BZ11287" s="32"/>
    </row>
    <row r="11288" spans="66:78" x14ac:dyDescent="0.2">
      <c r="BN11288" s="32"/>
      <c r="BO11288" s="32"/>
      <c r="BP11288" s="32"/>
      <c r="BQ11288" s="32"/>
      <c r="BR11288" s="32"/>
      <c r="BS11288" s="32"/>
      <c r="BT11288" s="32"/>
      <c r="BU11288" s="32"/>
      <c r="BV11288" s="32"/>
      <c r="BW11288" s="32"/>
      <c r="BX11288" s="32"/>
      <c r="BY11288" s="32"/>
      <c r="BZ11288" s="32"/>
    </row>
    <row r="11289" spans="66:78" x14ac:dyDescent="0.2">
      <c r="BN11289" s="32"/>
      <c r="BO11289" s="32"/>
      <c r="BP11289" s="32"/>
      <c r="BQ11289" s="32"/>
      <c r="BR11289" s="32"/>
      <c r="BS11289" s="32"/>
      <c r="BT11289" s="32"/>
      <c r="BU11289" s="32"/>
      <c r="BV11289" s="32"/>
      <c r="BW11289" s="32"/>
      <c r="BX11289" s="32"/>
      <c r="BY11289" s="32"/>
      <c r="BZ11289" s="32"/>
    </row>
    <row r="11290" spans="66:78" x14ac:dyDescent="0.2">
      <c r="BN11290" s="32"/>
      <c r="BO11290" s="32"/>
      <c r="BP11290" s="32"/>
      <c r="BQ11290" s="32"/>
      <c r="BR11290" s="32"/>
      <c r="BS11290" s="32"/>
      <c r="BT11290" s="32"/>
      <c r="BU11290" s="32"/>
      <c r="BV11290" s="32"/>
      <c r="BW11290" s="32"/>
      <c r="BX11290" s="32"/>
      <c r="BY11290" s="32"/>
      <c r="BZ11290" s="32"/>
    </row>
    <row r="11291" spans="66:78" x14ac:dyDescent="0.2">
      <c r="BN11291" s="32"/>
      <c r="BO11291" s="32"/>
      <c r="BP11291" s="32"/>
      <c r="BQ11291" s="32"/>
      <c r="BR11291" s="32"/>
      <c r="BS11291" s="32"/>
      <c r="BT11291" s="32"/>
      <c r="BU11291" s="32"/>
      <c r="BV11291" s="32"/>
      <c r="BW11291" s="32"/>
      <c r="BX11291" s="32"/>
      <c r="BY11291" s="32"/>
      <c r="BZ11291" s="32"/>
    </row>
    <row r="11292" spans="66:78" x14ac:dyDescent="0.2">
      <c r="BN11292" s="32"/>
      <c r="BO11292" s="32"/>
      <c r="BP11292" s="32"/>
      <c r="BQ11292" s="32"/>
      <c r="BR11292" s="32"/>
      <c r="BS11292" s="32"/>
      <c r="BT11292" s="32"/>
      <c r="BU11292" s="32"/>
      <c r="BV11292" s="32"/>
      <c r="BW11292" s="32"/>
      <c r="BX11292" s="32"/>
      <c r="BY11292" s="32"/>
      <c r="BZ11292" s="32"/>
    </row>
    <row r="11293" spans="66:78" x14ac:dyDescent="0.2">
      <c r="BN11293" s="32"/>
      <c r="BO11293" s="32"/>
      <c r="BP11293" s="32"/>
      <c r="BQ11293" s="32"/>
      <c r="BR11293" s="32"/>
      <c r="BS11293" s="32"/>
      <c r="BT11293" s="32"/>
      <c r="BU11293" s="32"/>
      <c r="BV11293" s="32"/>
      <c r="BW11293" s="32"/>
      <c r="BX11293" s="32"/>
      <c r="BY11293" s="32"/>
      <c r="BZ11293" s="32"/>
    </row>
    <row r="11294" spans="66:78" x14ac:dyDescent="0.2">
      <c r="BN11294" s="32"/>
      <c r="BO11294" s="32"/>
      <c r="BP11294" s="32"/>
      <c r="BQ11294" s="32"/>
      <c r="BR11294" s="32"/>
      <c r="BS11294" s="32"/>
      <c r="BT11294" s="32"/>
      <c r="BU11294" s="32"/>
      <c r="BV11294" s="32"/>
      <c r="BW11294" s="32"/>
      <c r="BX11294" s="32"/>
      <c r="BY11294" s="32"/>
      <c r="BZ11294" s="32"/>
    </row>
    <row r="11295" spans="66:78" x14ac:dyDescent="0.2">
      <c r="BN11295" s="32"/>
      <c r="BO11295" s="32"/>
      <c r="BP11295" s="32"/>
      <c r="BQ11295" s="32"/>
      <c r="BR11295" s="32"/>
      <c r="BS11295" s="32"/>
      <c r="BT11295" s="32"/>
      <c r="BU11295" s="32"/>
      <c r="BV11295" s="32"/>
      <c r="BW11295" s="32"/>
      <c r="BX11295" s="32"/>
      <c r="BY11295" s="32"/>
      <c r="BZ11295" s="32"/>
    </row>
    <row r="11296" spans="66:78" x14ac:dyDescent="0.2">
      <c r="BN11296" s="32"/>
      <c r="BO11296" s="32"/>
      <c r="BP11296" s="32"/>
      <c r="BQ11296" s="32"/>
      <c r="BR11296" s="32"/>
      <c r="BS11296" s="32"/>
      <c r="BT11296" s="32"/>
      <c r="BU11296" s="32"/>
      <c r="BV11296" s="32"/>
      <c r="BW11296" s="32"/>
      <c r="BX11296" s="32"/>
      <c r="BY11296" s="32"/>
      <c r="BZ11296" s="32"/>
    </row>
    <row r="11297" spans="66:78" x14ac:dyDescent="0.2">
      <c r="BN11297" s="32"/>
      <c r="BO11297" s="32"/>
      <c r="BP11297" s="32"/>
      <c r="BQ11297" s="32"/>
      <c r="BR11297" s="32"/>
      <c r="BS11297" s="32"/>
      <c r="BT11297" s="32"/>
      <c r="BU11297" s="32"/>
      <c r="BV11297" s="32"/>
      <c r="BW11297" s="32"/>
      <c r="BX11297" s="32"/>
      <c r="BY11297" s="32"/>
      <c r="BZ11297" s="32"/>
    </row>
    <row r="11298" spans="66:78" x14ac:dyDescent="0.2">
      <c r="BN11298" s="32"/>
      <c r="BO11298" s="32"/>
      <c r="BP11298" s="32"/>
      <c r="BQ11298" s="32"/>
      <c r="BR11298" s="32"/>
      <c r="BS11298" s="32"/>
      <c r="BT11298" s="32"/>
      <c r="BU11298" s="32"/>
      <c r="BV11298" s="32"/>
      <c r="BW11298" s="32"/>
      <c r="BX11298" s="32"/>
      <c r="BY11298" s="32"/>
      <c r="BZ11298" s="32"/>
    </row>
    <row r="11299" spans="66:78" x14ac:dyDescent="0.2">
      <c r="BN11299" s="32"/>
      <c r="BO11299" s="32"/>
      <c r="BP11299" s="32"/>
      <c r="BQ11299" s="32"/>
      <c r="BR11299" s="32"/>
      <c r="BS11299" s="32"/>
      <c r="BT11299" s="32"/>
      <c r="BU11299" s="32"/>
      <c r="BV11299" s="32"/>
      <c r="BW11299" s="32"/>
      <c r="BX11299" s="32"/>
      <c r="BY11299" s="32"/>
      <c r="BZ11299" s="32"/>
    </row>
    <row r="11300" spans="66:78" x14ac:dyDescent="0.2">
      <c r="BN11300" s="32"/>
      <c r="BO11300" s="32"/>
      <c r="BP11300" s="32"/>
      <c r="BQ11300" s="32"/>
      <c r="BR11300" s="32"/>
      <c r="BS11300" s="32"/>
      <c r="BT11300" s="32"/>
      <c r="BU11300" s="32"/>
      <c r="BV11300" s="32"/>
      <c r="BW11300" s="32"/>
      <c r="BX11300" s="32"/>
      <c r="BY11300" s="32"/>
      <c r="BZ11300" s="32"/>
    </row>
    <row r="11301" spans="66:78" x14ac:dyDescent="0.2">
      <c r="BN11301" s="32"/>
      <c r="BO11301" s="32"/>
      <c r="BP11301" s="32"/>
      <c r="BQ11301" s="32"/>
      <c r="BR11301" s="32"/>
      <c r="BS11301" s="32"/>
      <c r="BT11301" s="32"/>
      <c r="BU11301" s="32"/>
      <c r="BV11301" s="32"/>
      <c r="BW11301" s="32"/>
      <c r="BX11301" s="32"/>
      <c r="BY11301" s="32"/>
      <c r="BZ11301" s="32"/>
    </row>
    <row r="11302" spans="66:78" x14ac:dyDescent="0.2">
      <c r="BN11302" s="32"/>
      <c r="BO11302" s="32"/>
      <c r="BP11302" s="32"/>
      <c r="BQ11302" s="32"/>
      <c r="BR11302" s="32"/>
      <c r="BS11302" s="32"/>
      <c r="BT11302" s="32"/>
      <c r="BU11302" s="32"/>
      <c r="BV11302" s="32"/>
      <c r="BW11302" s="32"/>
      <c r="BX11302" s="32"/>
      <c r="BY11302" s="32"/>
      <c r="BZ11302" s="32"/>
    </row>
    <row r="11303" spans="66:78" x14ac:dyDescent="0.2">
      <c r="BN11303" s="32"/>
      <c r="BO11303" s="32"/>
      <c r="BP11303" s="32"/>
      <c r="BQ11303" s="32"/>
      <c r="BR11303" s="32"/>
      <c r="BS11303" s="32"/>
      <c r="BT11303" s="32"/>
      <c r="BU11303" s="32"/>
      <c r="BV11303" s="32"/>
      <c r="BW11303" s="32"/>
      <c r="BX11303" s="32"/>
      <c r="BY11303" s="32"/>
      <c r="BZ11303" s="32"/>
    </row>
    <row r="11304" spans="66:78" x14ac:dyDescent="0.2">
      <c r="BN11304" s="32"/>
      <c r="BO11304" s="32"/>
      <c r="BP11304" s="32"/>
      <c r="BQ11304" s="32"/>
      <c r="BR11304" s="32"/>
      <c r="BS11304" s="32"/>
      <c r="BT11304" s="32"/>
      <c r="BU11304" s="32"/>
      <c r="BV11304" s="32"/>
      <c r="BW11304" s="32"/>
      <c r="BX11304" s="32"/>
      <c r="BY11304" s="32"/>
      <c r="BZ11304" s="32"/>
    </row>
    <row r="11305" spans="66:78" x14ac:dyDescent="0.2">
      <c r="BN11305" s="32"/>
      <c r="BO11305" s="32"/>
      <c r="BP11305" s="32"/>
      <c r="BQ11305" s="32"/>
      <c r="BR11305" s="32"/>
      <c r="BS11305" s="32"/>
      <c r="BT11305" s="32"/>
      <c r="BU11305" s="32"/>
      <c r="BV11305" s="32"/>
      <c r="BW11305" s="32"/>
      <c r="BX11305" s="32"/>
      <c r="BY11305" s="32"/>
      <c r="BZ11305" s="32"/>
    </row>
    <row r="11306" spans="66:78" x14ac:dyDescent="0.2">
      <c r="BN11306" s="32"/>
      <c r="BO11306" s="32"/>
      <c r="BP11306" s="32"/>
      <c r="BQ11306" s="32"/>
      <c r="BR11306" s="32"/>
      <c r="BS11306" s="32"/>
      <c r="BT11306" s="32"/>
      <c r="BU11306" s="32"/>
      <c r="BV11306" s="32"/>
      <c r="BW11306" s="32"/>
      <c r="BX11306" s="32"/>
      <c r="BY11306" s="32"/>
      <c r="BZ11306" s="32"/>
    </row>
    <row r="11307" spans="66:78" x14ac:dyDescent="0.2">
      <c r="BN11307" s="32"/>
      <c r="BO11307" s="32"/>
      <c r="BP11307" s="32"/>
      <c r="BQ11307" s="32"/>
      <c r="BR11307" s="32"/>
      <c r="BS11307" s="32"/>
      <c r="BT11307" s="32"/>
      <c r="BU11307" s="32"/>
      <c r="BV11307" s="32"/>
      <c r="BW11307" s="32"/>
      <c r="BX11307" s="32"/>
      <c r="BY11307" s="32"/>
      <c r="BZ11307" s="32"/>
    </row>
    <row r="11308" spans="66:78" x14ac:dyDescent="0.2">
      <c r="BN11308" s="32"/>
      <c r="BO11308" s="32"/>
      <c r="BP11308" s="32"/>
      <c r="BQ11308" s="32"/>
      <c r="BR11308" s="32"/>
      <c r="BS11308" s="32"/>
      <c r="BT11308" s="32"/>
      <c r="BU11308" s="32"/>
      <c r="BV11308" s="32"/>
      <c r="BW11308" s="32"/>
      <c r="BX11308" s="32"/>
      <c r="BY11308" s="32"/>
      <c r="BZ11308" s="32"/>
    </row>
    <row r="11309" spans="66:78" x14ac:dyDescent="0.2">
      <c r="BN11309" s="32"/>
      <c r="BO11309" s="32"/>
      <c r="BP11309" s="32"/>
      <c r="BQ11309" s="32"/>
      <c r="BR11309" s="32"/>
      <c r="BS11309" s="32"/>
      <c r="BT11309" s="32"/>
      <c r="BU11309" s="32"/>
      <c r="BV11309" s="32"/>
      <c r="BW11309" s="32"/>
      <c r="BX11309" s="32"/>
      <c r="BY11309" s="32"/>
      <c r="BZ11309" s="32"/>
    </row>
    <row r="11310" spans="66:78" x14ac:dyDescent="0.2">
      <c r="BN11310" s="32"/>
      <c r="BO11310" s="32"/>
      <c r="BP11310" s="32"/>
      <c r="BQ11310" s="32"/>
      <c r="BR11310" s="32"/>
      <c r="BS11310" s="32"/>
      <c r="BT11310" s="32"/>
      <c r="BU11310" s="32"/>
      <c r="BV11310" s="32"/>
      <c r="BW11310" s="32"/>
      <c r="BX11310" s="32"/>
      <c r="BY11310" s="32"/>
      <c r="BZ11310" s="32"/>
    </row>
    <row r="11311" spans="66:78" x14ac:dyDescent="0.2">
      <c r="BN11311" s="32"/>
      <c r="BO11311" s="32"/>
      <c r="BP11311" s="32"/>
      <c r="BQ11311" s="32"/>
      <c r="BR11311" s="32"/>
      <c r="BS11311" s="32"/>
      <c r="BT11311" s="32"/>
      <c r="BU11311" s="32"/>
      <c r="BV11311" s="32"/>
      <c r="BW11311" s="32"/>
      <c r="BX11311" s="32"/>
      <c r="BY11311" s="32"/>
      <c r="BZ11311" s="32"/>
    </row>
    <row r="11312" spans="66:78" x14ac:dyDescent="0.2">
      <c r="BN11312" s="32"/>
      <c r="BO11312" s="32"/>
      <c r="BP11312" s="32"/>
      <c r="BQ11312" s="32"/>
      <c r="BR11312" s="32"/>
      <c r="BS11312" s="32"/>
      <c r="BT11312" s="32"/>
      <c r="BU11312" s="32"/>
      <c r="BV11312" s="32"/>
      <c r="BW11312" s="32"/>
      <c r="BX11312" s="32"/>
      <c r="BY11312" s="32"/>
      <c r="BZ11312" s="32"/>
    </row>
    <row r="11313" spans="66:78" x14ac:dyDescent="0.2">
      <c r="BN11313" s="32"/>
      <c r="BO11313" s="32"/>
      <c r="BP11313" s="32"/>
      <c r="BQ11313" s="32"/>
      <c r="BR11313" s="32"/>
      <c r="BS11313" s="32"/>
      <c r="BT11313" s="32"/>
      <c r="BU11313" s="32"/>
      <c r="BV11313" s="32"/>
      <c r="BW11313" s="32"/>
      <c r="BX11313" s="32"/>
      <c r="BY11313" s="32"/>
      <c r="BZ11313" s="32"/>
    </row>
    <row r="11314" spans="66:78" x14ac:dyDescent="0.2">
      <c r="BN11314" s="32"/>
      <c r="BO11314" s="32"/>
      <c r="BP11314" s="32"/>
      <c r="BQ11314" s="32"/>
      <c r="BR11314" s="32"/>
      <c r="BS11314" s="32"/>
      <c r="BT11314" s="32"/>
      <c r="BU11314" s="32"/>
      <c r="BV11314" s="32"/>
      <c r="BW11314" s="32"/>
      <c r="BX11314" s="32"/>
      <c r="BY11314" s="32"/>
      <c r="BZ11314" s="32"/>
    </row>
    <row r="11315" spans="66:78" x14ac:dyDescent="0.2">
      <c r="BN11315" s="32"/>
      <c r="BO11315" s="32"/>
      <c r="BP11315" s="32"/>
      <c r="BQ11315" s="32"/>
      <c r="BR11315" s="32"/>
      <c r="BS11315" s="32"/>
      <c r="BT11315" s="32"/>
      <c r="BU11315" s="32"/>
      <c r="BV11315" s="32"/>
      <c r="BW11315" s="32"/>
      <c r="BX11315" s="32"/>
      <c r="BY11315" s="32"/>
      <c r="BZ11315" s="32"/>
    </row>
    <row r="11316" spans="66:78" x14ac:dyDescent="0.2">
      <c r="BN11316" s="32"/>
      <c r="BO11316" s="32"/>
      <c r="BP11316" s="32"/>
      <c r="BQ11316" s="32"/>
      <c r="BR11316" s="32"/>
      <c r="BS11316" s="32"/>
      <c r="BT11316" s="32"/>
      <c r="BU11316" s="32"/>
      <c r="BV11316" s="32"/>
      <c r="BW11316" s="32"/>
      <c r="BX11316" s="32"/>
      <c r="BY11316" s="32"/>
      <c r="BZ11316" s="32"/>
    </row>
    <row r="11317" spans="66:78" x14ac:dyDescent="0.2">
      <c r="BN11317" s="32"/>
      <c r="BO11317" s="32"/>
      <c r="BP11317" s="32"/>
      <c r="BQ11317" s="32"/>
      <c r="BR11317" s="32"/>
      <c r="BS11317" s="32"/>
      <c r="BT11317" s="32"/>
      <c r="BU11317" s="32"/>
      <c r="BV11317" s="32"/>
      <c r="BW11317" s="32"/>
      <c r="BX11317" s="32"/>
      <c r="BY11317" s="32"/>
      <c r="BZ11317" s="32"/>
    </row>
    <row r="11318" spans="66:78" x14ac:dyDescent="0.2">
      <c r="BN11318" s="32"/>
      <c r="BO11318" s="32"/>
      <c r="BP11318" s="32"/>
      <c r="BQ11318" s="32"/>
      <c r="BR11318" s="32"/>
      <c r="BS11318" s="32"/>
      <c r="BT11318" s="32"/>
      <c r="BU11318" s="32"/>
      <c r="BV11318" s="32"/>
      <c r="BW11318" s="32"/>
      <c r="BX11318" s="32"/>
      <c r="BY11318" s="32"/>
      <c r="BZ11318" s="32"/>
    </row>
    <row r="11319" spans="66:78" x14ac:dyDescent="0.2">
      <c r="BN11319" s="32"/>
      <c r="BO11319" s="32"/>
      <c r="BP11319" s="32"/>
      <c r="BQ11319" s="32"/>
      <c r="BR11319" s="32"/>
      <c r="BS11319" s="32"/>
      <c r="BT11319" s="32"/>
      <c r="BU11319" s="32"/>
      <c r="BV11319" s="32"/>
      <c r="BW11319" s="32"/>
      <c r="BX11319" s="32"/>
      <c r="BY11319" s="32"/>
      <c r="BZ11319" s="32"/>
    </row>
    <row r="11320" spans="66:78" x14ac:dyDescent="0.2">
      <c r="BN11320" s="32"/>
      <c r="BO11320" s="32"/>
      <c r="BP11320" s="32"/>
      <c r="BQ11320" s="32"/>
      <c r="BR11320" s="32"/>
      <c r="BS11320" s="32"/>
      <c r="BT11320" s="32"/>
      <c r="BU11320" s="32"/>
      <c r="BV11320" s="32"/>
      <c r="BW11320" s="32"/>
      <c r="BX11320" s="32"/>
      <c r="BY11320" s="32"/>
      <c r="BZ11320" s="32"/>
    </row>
    <row r="11321" spans="66:78" x14ac:dyDescent="0.2">
      <c r="BN11321" s="32"/>
      <c r="BO11321" s="32"/>
      <c r="BP11321" s="32"/>
      <c r="BQ11321" s="32"/>
      <c r="BR11321" s="32"/>
      <c r="BS11321" s="32"/>
      <c r="BT11321" s="32"/>
      <c r="BU11321" s="32"/>
      <c r="BV11321" s="32"/>
      <c r="BW11321" s="32"/>
      <c r="BX11321" s="32"/>
      <c r="BY11321" s="32"/>
      <c r="BZ11321" s="32"/>
    </row>
    <row r="11322" spans="66:78" x14ac:dyDescent="0.2">
      <c r="BN11322" s="32"/>
      <c r="BO11322" s="32"/>
      <c r="BP11322" s="32"/>
      <c r="BQ11322" s="32"/>
      <c r="BR11322" s="32"/>
      <c r="BS11322" s="32"/>
      <c r="BT11322" s="32"/>
      <c r="BU11322" s="32"/>
      <c r="BV11322" s="32"/>
      <c r="BW11322" s="32"/>
      <c r="BX11322" s="32"/>
      <c r="BY11322" s="32"/>
      <c r="BZ11322" s="32"/>
    </row>
    <row r="11323" spans="66:78" x14ac:dyDescent="0.2">
      <c r="BN11323" s="32"/>
      <c r="BO11323" s="32"/>
      <c r="BP11323" s="32"/>
      <c r="BQ11323" s="32"/>
      <c r="BR11323" s="32"/>
      <c r="BS11323" s="32"/>
      <c r="BT11323" s="32"/>
      <c r="BU11323" s="32"/>
      <c r="BV11323" s="32"/>
      <c r="BW11323" s="32"/>
      <c r="BX11323" s="32"/>
      <c r="BY11323" s="32"/>
      <c r="BZ11323" s="32"/>
    </row>
    <row r="11324" spans="66:78" x14ac:dyDescent="0.2">
      <c r="BN11324" s="32"/>
      <c r="BO11324" s="32"/>
      <c r="BP11324" s="32"/>
      <c r="BQ11324" s="32"/>
      <c r="BR11324" s="32"/>
      <c r="BS11324" s="32"/>
      <c r="BT11324" s="32"/>
      <c r="BU11324" s="32"/>
      <c r="BV11324" s="32"/>
      <c r="BW11324" s="32"/>
      <c r="BX11324" s="32"/>
      <c r="BY11324" s="32"/>
      <c r="BZ11324" s="32"/>
    </row>
    <row r="11325" spans="66:78" x14ac:dyDescent="0.2">
      <c r="BN11325" s="32"/>
      <c r="BO11325" s="32"/>
      <c r="BP11325" s="32"/>
      <c r="BQ11325" s="32"/>
      <c r="BR11325" s="32"/>
      <c r="BS11325" s="32"/>
      <c r="BT11325" s="32"/>
      <c r="BU11325" s="32"/>
      <c r="BV11325" s="32"/>
      <c r="BW11325" s="32"/>
      <c r="BX11325" s="32"/>
      <c r="BY11325" s="32"/>
      <c r="BZ11325" s="32"/>
    </row>
    <row r="11326" spans="66:78" x14ac:dyDescent="0.2">
      <c r="BN11326" s="32"/>
      <c r="BO11326" s="32"/>
      <c r="BP11326" s="32"/>
      <c r="BQ11326" s="32"/>
      <c r="BR11326" s="32"/>
      <c r="BS11326" s="32"/>
      <c r="BT11326" s="32"/>
      <c r="BU11326" s="32"/>
      <c r="BV11326" s="32"/>
      <c r="BW11326" s="32"/>
      <c r="BX11326" s="32"/>
      <c r="BY11326" s="32"/>
      <c r="BZ11326" s="32"/>
    </row>
    <row r="11327" spans="66:78" x14ac:dyDescent="0.2">
      <c r="BN11327" s="32"/>
      <c r="BO11327" s="32"/>
      <c r="BP11327" s="32"/>
      <c r="BQ11327" s="32"/>
      <c r="BR11327" s="32"/>
      <c r="BS11327" s="32"/>
      <c r="BT11327" s="32"/>
      <c r="BU11327" s="32"/>
      <c r="BV11327" s="32"/>
      <c r="BW11327" s="32"/>
      <c r="BX11327" s="32"/>
      <c r="BY11327" s="32"/>
      <c r="BZ11327" s="32"/>
    </row>
    <row r="11328" spans="66:78" x14ac:dyDescent="0.2">
      <c r="BN11328" s="32"/>
      <c r="BO11328" s="32"/>
      <c r="BP11328" s="32"/>
      <c r="BQ11328" s="32"/>
      <c r="BR11328" s="32"/>
      <c r="BS11328" s="32"/>
      <c r="BT11328" s="32"/>
      <c r="BU11328" s="32"/>
      <c r="BV11328" s="32"/>
      <c r="BW11328" s="32"/>
      <c r="BX11328" s="32"/>
      <c r="BY11328" s="32"/>
      <c r="BZ11328" s="32"/>
    </row>
    <row r="11329" spans="66:78" x14ac:dyDescent="0.2">
      <c r="BN11329" s="32"/>
      <c r="BO11329" s="32"/>
      <c r="BP11329" s="32"/>
      <c r="BQ11329" s="32"/>
      <c r="BR11329" s="32"/>
      <c r="BS11329" s="32"/>
      <c r="BT11329" s="32"/>
      <c r="BU11329" s="32"/>
      <c r="BV11329" s="32"/>
      <c r="BW11329" s="32"/>
      <c r="BX11329" s="32"/>
      <c r="BY11329" s="32"/>
      <c r="BZ11329" s="32"/>
    </row>
    <row r="11330" spans="66:78" x14ac:dyDescent="0.2">
      <c r="BN11330" s="32"/>
      <c r="BO11330" s="32"/>
      <c r="BP11330" s="32"/>
      <c r="BQ11330" s="32"/>
      <c r="BR11330" s="32"/>
      <c r="BS11330" s="32"/>
      <c r="BT11330" s="32"/>
      <c r="BU11330" s="32"/>
      <c r="BV11330" s="32"/>
      <c r="BW11330" s="32"/>
      <c r="BX11330" s="32"/>
      <c r="BY11330" s="32"/>
      <c r="BZ11330" s="32"/>
    </row>
    <row r="11331" spans="66:78" x14ac:dyDescent="0.2">
      <c r="BN11331" s="32"/>
      <c r="BO11331" s="32"/>
      <c r="BP11331" s="32"/>
      <c r="BQ11331" s="32"/>
      <c r="BR11331" s="32"/>
      <c r="BS11331" s="32"/>
      <c r="BT11331" s="32"/>
      <c r="BU11331" s="32"/>
      <c r="BV11331" s="32"/>
      <c r="BW11331" s="32"/>
      <c r="BX11331" s="32"/>
      <c r="BY11331" s="32"/>
      <c r="BZ11331" s="32"/>
    </row>
    <row r="11332" spans="66:78" x14ac:dyDescent="0.2">
      <c r="BN11332" s="32"/>
      <c r="BO11332" s="32"/>
      <c r="BP11332" s="32"/>
      <c r="BQ11332" s="32"/>
      <c r="BR11332" s="32"/>
      <c r="BS11332" s="32"/>
      <c r="BT11332" s="32"/>
      <c r="BU11332" s="32"/>
      <c r="BV11332" s="32"/>
      <c r="BW11332" s="32"/>
      <c r="BX11332" s="32"/>
      <c r="BY11332" s="32"/>
      <c r="BZ11332" s="32"/>
    </row>
    <row r="11333" spans="66:78" x14ac:dyDescent="0.2">
      <c r="BN11333" s="32"/>
      <c r="BO11333" s="32"/>
      <c r="BP11333" s="32"/>
      <c r="BQ11333" s="32"/>
      <c r="BR11333" s="32"/>
      <c r="BS11333" s="32"/>
      <c r="BT11333" s="32"/>
      <c r="BU11333" s="32"/>
      <c r="BV11333" s="32"/>
      <c r="BW11333" s="32"/>
      <c r="BX11333" s="32"/>
      <c r="BY11333" s="32"/>
      <c r="BZ11333" s="32"/>
    </row>
    <row r="11334" spans="66:78" x14ac:dyDescent="0.2">
      <c r="BN11334" s="32"/>
      <c r="BO11334" s="32"/>
      <c r="BP11334" s="32"/>
      <c r="BQ11334" s="32"/>
      <c r="BR11334" s="32"/>
      <c r="BS11334" s="32"/>
      <c r="BT11334" s="32"/>
      <c r="BU11334" s="32"/>
      <c r="BV11334" s="32"/>
      <c r="BW11334" s="32"/>
      <c r="BX11334" s="32"/>
      <c r="BY11334" s="32"/>
      <c r="BZ11334" s="32"/>
    </row>
    <row r="11335" spans="66:78" x14ac:dyDescent="0.2">
      <c r="BN11335" s="32"/>
      <c r="BO11335" s="32"/>
      <c r="BP11335" s="32"/>
      <c r="BQ11335" s="32"/>
      <c r="BR11335" s="32"/>
      <c r="BS11335" s="32"/>
      <c r="BT11335" s="32"/>
      <c r="BU11335" s="32"/>
      <c r="BV11335" s="32"/>
      <c r="BW11335" s="32"/>
      <c r="BX11335" s="32"/>
      <c r="BY11335" s="32"/>
      <c r="BZ11335" s="32"/>
    </row>
    <row r="11336" spans="66:78" x14ac:dyDescent="0.2">
      <c r="BN11336" s="32"/>
      <c r="BO11336" s="32"/>
      <c r="BP11336" s="32"/>
      <c r="BQ11336" s="32"/>
      <c r="BR11336" s="32"/>
      <c r="BS11336" s="32"/>
      <c r="BT11336" s="32"/>
      <c r="BU11336" s="32"/>
      <c r="BV11336" s="32"/>
      <c r="BW11336" s="32"/>
      <c r="BX11336" s="32"/>
      <c r="BY11336" s="32"/>
      <c r="BZ11336" s="32"/>
    </row>
    <row r="11337" spans="66:78" x14ac:dyDescent="0.2">
      <c r="BN11337" s="32"/>
      <c r="BO11337" s="32"/>
      <c r="BP11337" s="32"/>
      <c r="BQ11337" s="32"/>
      <c r="BR11337" s="32"/>
      <c r="BS11337" s="32"/>
      <c r="BT11337" s="32"/>
      <c r="BU11337" s="32"/>
      <c r="BV11337" s="32"/>
      <c r="BW11337" s="32"/>
      <c r="BX11337" s="32"/>
      <c r="BY11337" s="32"/>
      <c r="BZ11337" s="32"/>
    </row>
    <row r="11338" spans="66:78" x14ac:dyDescent="0.2">
      <c r="BN11338" s="32"/>
      <c r="BO11338" s="32"/>
      <c r="BP11338" s="32"/>
      <c r="BQ11338" s="32"/>
      <c r="BR11338" s="32"/>
      <c r="BS11338" s="32"/>
      <c r="BT11338" s="32"/>
      <c r="BU11338" s="32"/>
      <c r="BV11338" s="32"/>
      <c r="BW11338" s="32"/>
      <c r="BX11338" s="32"/>
      <c r="BY11338" s="32"/>
      <c r="BZ11338" s="32"/>
    </row>
    <row r="11339" spans="66:78" x14ac:dyDescent="0.2">
      <c r="BN11339" s="32"/>
      <c r="BO11339" s="32"/>
      <c r="BP11339" s="32"/>
      <c r="BQ11339" s="32"/>
      <c r="BR11339" s="32"/>
      <c r="BS11339" s="32"/>
      <c r="BT11339" s="32"/>
      <c r="BU11339" s="32"/>
      <c r="BV11339" s="32"/>
      <c r="BW11339" s="32"/>
      <c r="BX11339" s="32"/>
      <c r="BY11339" s="32"/>
      <c r="BZ11339" s="32"/>
    </row>
    <row r="11340" spans="66:78" x14ac:dyDescent="0.2">
      <c r="BN11340" s="32"/>
      <c r="BO11340" s="32"/>
      <c r="BP11340" s="32"/>
      <c r="BQ11340" s="32"/>
      <c r="BR11340" s="32"/>
      <c r="BS11340" s="32"/>
      <c r="BT11340" s="32"/>
      <c r="BU11340" s="32"/>
      <c r="BV11340" s="32"/>
      <c r="BW11340" s="32"/>
      <c r="BX11340" s="32"/>
      <c r="BY11340" s="32"/>
      <c r="BZ11340" s="32"/>
    </row>
    <row r="11341" spans="66:78" x14ac:dyDescent="0.2">
      <c r="BN11341" s="32"/>
      <c r="BO11341" s="32"/>
      <c r="BP11341" s="32"/>
      <c r="BQ11341" s="32"/>
      <c r="BR11341" s="32"/>
      <c r="BS11341" s="32"/>
      <c r="BT11341" s="32"/>
      <c r="BU11341" s="32"/>
      <c r="BV11341" s="32"/>
      <c r="BW11341" s="32"/>
      <c r="BX11341" s="32"/>
      <c r="BY11341" s="32"/>
      <c r="BZ11341" s="32"/>
    </row>
    <row r="11342" spans="66:78" x14ac:dyDescent="0.2">
      <c r="BN11342" s="32"/>
      <c r="BO11342" s="32"/>
      <c r="BP11342" s="32"/>
      <c r="BQ11342" s="32"/>
      <c r="BR11342" s="32"/>
      <c r="BS11342" s="32"/>
      <c r="BT11342" s="32"/>
      <c r="BU11342" s="32"/>
      <c r="BV11342" s="32"/>
      <c r="BW11342" s="32"/>
      <c r="BX11342" s="32"/>
      <c r="BY11342" s="32"/>
      <c r="BZ11342" s="32"/>
    </row>
    <row r="11343" spans="66:78" x14ac:dyDescent="0.2">
      <c r="BN11343" s="32"/>
      <c r="BO11343" s="32"/>
      <c r="BP11343" s="32"/>
      <c r="BQ11343" s="32"/>
      <c r="BR11343" s="32"/>
      <c r="BS11343" s="32"/>
      <c r="BT11343" s="32"/>
      <c r="BU11343" s="32"/>
      <c r="BV11343" s="32"/>
      <c r="BW11343" s="32"/>
      <c r="BX11343" s="32"/>
      <c r="BY11343" s="32"/>
      <c r="BZ11343" s="32"/>
    </row>
    <row r="11344" spans="66:78" x14ac:dyDescent="0.2">
      <c r="BN11344" s="32"/>
      <c r="BO11344" s="32"/>
      <c r="BP11344" s="32"/>
      <c r="BQ11344" s="32"/>
      <c r="BR11344" s="32"/>
      <c r="BS11344" s="32"/>
      <c r="BT11344" s="32"/>
      <c r="BU11344" s="32"/>
      <c r="BV11344" s="32"/>
      <c r="BW11344" s="32"/>
      <c r="BX11344" s="32"/>
      <c r="BY11344" s="32"/>
      <c r="BZ11344" s="32"/>
    </row>
    <row r="11345" spans="66:78" x14ac:dyDescent="0.2">
      <c r="BN11345" s="32"/>
      <c r="BO11345" s="32"/>
      <c r="BP11345" s="32"/>
      <c r="BQ11345" s="32"/>
      <c r="BR11345" s="32"/>
      <c r="BS11345" s="32"/>
      <c r="BT11345" s="32"/>
      <c r="BU11345" s="32"/>
      <c r="BV11345" s="32"/>
      <c r="BW11345" s="32"/>
      <c r="BX11345" s="32"/>
      <c r="BY11345" s="32"/>
      <c r="BZ11345" s="32"/>
    </row>
    <row r="11346" spans="66:78" x14ac:dyDescent="0.2">
      <c r="BN11346" s="32"/>
      <c r="BO11346" s="32"/>
      <c r="BP11346" s="32"/>
      <c r="BQ11346" s="32"/>
      <c r="BR11346" s="32"/>
      <c r="BS11346" s="32"/>
      <c r="BT11346" s="32"/>
      <c r="BU11346" s="32"/>
      <c r="BV11346" s="32"/>
      <c r="BW11346" s="32"/>
      <c r="BX11346" s="32"/>
      <c r="BY11346" s="32"/>
      <c r="BZ11346" s="32"/>
    </row>
    <row r="11347" spans="66:78" x14ac:dyDescent="0.2">
      <c r="BN11347" s="32"/>
      <c r="BO11347" s="32"/>
      <c r="BP11347" s="32"/>
      <c r="BQ11347" s="32"/>
      <c r="BR11347" s="32"/>
      <c r="BS11347" s="32"/>
      <c r="BT11347" s="32"/>
      <c r="BU11347" s="32"/>
      <c r="BV11347" s="32"/>
      <c r="BW11347" s="32"/>
      <c r="BX11347" s="32"/>
      <c r="BY11347" s="32"/>
      <c r="BZ11347" s="32"/>
    </row>
    <row r="11348" spans="66:78" x14ac:dyDescent="0.2">
      <c r="BN11348" s="32"/>
      <c r="BO11348" s="32"/>
      <c r="BP11348" s="32"/>
      <c r="BQ11348" s="32"/>
      <c r="BR11348" s="32"/>
      <c r="BS11348" s="32"/>
      <c r="BT11348" s="32"/>
      <c r="BU11348" s="32"/>
      <c r="BV11348" s="32"/>
      <c r="BW11348" s="32"/>
      <c r="BX11348" s="32"/>
      <c r="BY11348" s="32"/>
      <c r="BZ11348" s="32"/>
    </row>
    <row r="11349" spans="66:78" x14ac:dyDescent="0.2">
      <c r="BN11349" s="32"/>
      <c r="BO11349" s="32"/>
      <c r="BP11349" s="32"/>
      <c r="BQ11349" s="32"/>
      <c r="BR11349" s="32"/>
      <c r="BS11349" s="32"/>
      <c r="BT11349" s="32"/>
      <c r="BU11349" s="32"/>
      <c r="BV11349" s="32"/>
      <c r="BW11349" s="32"/>
      <c r="BX11349" s="32"/>
      <c r="BY11349" s="32"/>
      <c r="BZ11349" s="32"/>
    </row>
    <row r="11350" spans="66:78" x14ac:dyDescent="0.2">
      <c r="BN11350" s="32"/>
      <c r="BO11350" s="32"/>
      <c r="BP11350" s="32"/>
      <c r="BQ11350" s="32"/>
      <c r="BR11350" s="32"/>
      <c r="BS11350" s="32"/>
      <c r="BT11350" s="32"/>
      <c r="BU11350" s="32"/>
      <c r="BV11350" s="32"/>
      <c r="BW11350" s="32"/>
      <c r="BX11350" s="32"/>
      <c r="BY11350" s="32"/>
      <c r="BZ11350" s="32"/>
    </row>
    <row r="11351" spans="66:78" x14ac:dyDescent="0.2">
      <c r="BN11351" s="32"/>
      <c r="BO11351" s="32"/>
      <c r="BP11351" s="32"/>
      <c r="BQ11351" s="32"/>
      <c r="BR11351" s="32"/>
      <c r="BS11351" s="32"/>
      <c r="BT11351" s="32"/>
      <c r="BU11351" s="32"/>
      <c r="BV11351" s="32"/>
      <c r="BW11351" s="32"/>
      <c r="BX11351" s="32"/>
      <c r="BY11351" s="32"/>
      <c r="BZ11351" s="32"/>
    </row>
    <row r="11352" spans="66:78" x14ac:dyDescent="0.2">
      <c r="BN11352" s="32"/>
      <c r="BO11352" s="32"/>
      <c r="BP11352" s="32"/>
      <c r="BQ11352" s="32"/>
      <c r="BR11352" s="32"/>
      <c r="BS11352" s="32"/>
      <c r="BT11352" s="32"/>
      <c r="BU11352" s="32"/>
      <c r="BV11352" s="32"/>
      <c r="BW11352" s="32"/>
      <c r="BX11352" s="32"/>
      <c r="BY11352" s="32"/>
      <c r="BZ11352" s="32"/>
    </row>
    <row r="11353" spans="66:78" x14ac:dyDescent="0.2">
      <c r="BN11353" s="32"/>
      <c r="BO11353" s="32"/>
      <c r="BP11353" s="32"/>
      <c r="BQ11353" s="32"/>
      <c r="BR11353" s="32"/>
      <c r="BS11353" s="32"/>
      <c r="BT11353" s="32"/>
      <c r="BU11353" s="32"/>
      <c r="BV11353" s="32"/>
      <c r="BW11353" s="32"/>
      <c r="BX11353" s="32"/>
      <c r="BY11353" s="32"/>
      <c r="BZ11353" s="32"/>
    </row>
    <row r="11354" spans="66:78" x14ac:dyDescent="0.2">
      <c r="BN11354" s="32"/>
      <c r="BO11354" s="32"/>
      <c r="BP11354" s="32"/>
      <c r="BQ11354" s="32"/>
      <c r="BR11354" s="32"/>
      <c r="BS11354" s="32"/>
      <c r="BT11354" s="32"/>
      <c r="BU11354" s="32"/>
      <c r="BV11354" s="32"/>
      <c r="BW11354" s="32"/>
      <c r="BX11354" s="32"/>
      <c r="BY11354" s="32"/>
      <c r="BZ11354" s="32"/>
    </row>
    <row r="11355" spans="66:78" x14ac:dyDescent="0.2">
      <c r="BN11355" s="32"/>
      <c r="BO11355" s="32"/>
      <c r="BP11355" s="32"/>
      <c r="BQ11355" s="32"/>
      <c r="BR11355" s="32"/>
      <c r="BS11355" s="32"/>
      <c r="BT11355" s="32"/>
      <c r="BU11355" s="32"/>
      <c r="BV11355" s="32"/>
      <c r="BW11355" s="32"/>
      <c r="BX11355" s="32"/>
      <c r="BY11355" s="32"/>
      <c r="BZ11355" s="32"/>
    </row>
    <row r="11356" spans="66:78" x14ac:dyDescent="0.2">
      <c r="BN11356" s="32"/>
      <c r="BO11356" s="32"/>
      <c r="BP11356" s="32"/>
      <c r="BQ11356" s="32"/>
      <c r="BR11356" s="32"/>
      <c r="BS11356" s="32"/>
      <c r="BT11356" s="32"/>
      <c r="BU11356" s="32"/>
      <c r="BV11356" s="32"/>
      <c r="BW11356" s="32"/>
      <c r="BX11356" s="32"/>
      <c r="BY11356" s="32"/>
      <c r="BZ11356" s="32"/>
    </row>
    <row r="11357" spans="66:78" x14ac:dyDescent="0.2">
      <c r="BN11357" s="32"/>
      <c r="BO11357" s="32"/>
      <c r="BP11357" s="32"/>
      <c r="BQ11357" s="32"/>
      <c r="BR11357" s="32"/>
      <c r="BS11357" s="32"/>
      <c r="BT11357" s="32"/>
      <c r="BU11357" s="32"/>
      <c r="BV11357" s="32"/>
      <c r="BW11357" s="32"/>
      <c r="BX11357" s="32"/>
      <c r="BY11357" s="32"/>
      <c r="BZ11357" s="32"/>
    </row>
    <row r="11358" spans="66:78" x14ac:dyDescent="0.2">
      <c r="BN11358" s="32"/>
      <c r="BO11358" s="32"/>
      <c r="BP11358" s="32"/>
      <c r="BQ11358" s="32"/>
      <c r="BR11358" s="32"/>
      <c r="BS11358" s="32"/>
      <c r="BT11358" s="32"/>
      <c r="BU11358" s="32"/>
      <c r="BV11358" s="32"/>
      <c r="BW11358" s="32"/>
      <c r="BX11358" s="32"/>
      <c r="BY11358" s="32"/>
      <c r="BZ11358" s="32"/>
    </row>
    <row r="11359" spans="66:78" x14ac:dyDescent="0.2">
      <c r="BN11359" s="32"/>
      <c r="BO11359" s="32"/>
      <c r="BP11359" s="32"/>
      <c r="BQ11359" s="32"/>
      <c r="BR11359" s="32"/>
      <c r="BS11359" s="32"/>
      <c r="BT11359" s="32"/>
      <c r="BU11359" s="32"/>
      <c r="BV11359" s="32"/>
      <c r="BW11359" s="32"/>
      <c r="BX11359" s="32"/>
      <c r="BY11359" s="32"/>
      <c r="BZ11359" s="32"/>
    </row>
    <row r="11360" spans="66:78" x14ac:dyDescent="0.2">
      <c r="BN11360" s="32"/>
      <c r="BO11360" s="32"/>
      <c r="BP11360" s="32"/>
      <c r="BQ11360" s="32"/>
      <c r="BR11360" s="32"/>
      <c r="BS11360" s="32"/>
      <c r="BT11360" s="32"/>
      <c r="BU11360" s="32"/>
      <c r="BV11360" s="32"/>
      <c r="BW11360" s="32"/>
      <c r="BX11360" s="32"/>
      <c r="BY11360" s="32"/>
      <c r="BZ11360" s="32"/>
    </row>
    <row r="11361" spans="66:78" x14ac:dyDescent="0.2">
      <c r="BN11361" s="32"/>
      <c r="BO11361" s="32"/>
      <c r="BP11361" s="32"/>
      <c r="BQ11361" s="32"/>
      <c r="BR11361" s="32"/>
      <c r="BS11361" s="32"/>
      <c r="BT11361" s="32"/>
      <c r="BU11361" s="32"/>
      <c r="BV11361" s="32"/>
      <c r="BW11361" s="32"/>
      <c r="BX11361" s="32"/>
      <c r="BY11361" s="32"/>
      <c r="BZ11361" s="32"/>
    </row>
    <row r="11362" spans="66:78" x14ac:dyDescent="0.2">
      <c r="BN11362" s="32"/>
      <c r="BO11362" s="32"/>
      <c r="BP11362" s="32"/>
      <c r="BQ11362" s="32"/>
      <c r="BR11362" s="32"/>
      <c r="BS11362" s="32"/>
      <c r="BT11362" s="32"/>
      <c r="BU11362" s="32"/>
      <c r="BV11362" s="32"/>
      <c r="BW11362" s="32"/>
      <c r="BX11362" s="32"/>
      <c r="BY11362" s="32"/>
      <c r="BZ11362" s="32"/>
    </row>
    <row r="11363" spans="66:78" x14ac:dyDescent="0.2">
      <c r="BN11363" s="32"/>
      <c r="BO11363" s="32"/>
      <c r="BP11363" s="32"/>
      <c r="BQ11363" s="32"/>
      <c r="BR11363" s="32"/>
      <c r="BS11363" s="32"/>
      <c r="BT11363" s="32"/>
      <c r="BU11363" s="32"/>
      <c r="BV11363" s="32"/>
      <c r="BW11363" s="32"/>
      <c r="BX11363" s="32"/>
      <c r="BY11363" s="32"/>
      <c r="BZ11363" s="32"/>
    </row>
    <row r="11364" spans="66:78" x14ac:dyDescent="0.2">
      <c r="BN11364" s="32"/>
      <c r="BO11364" s="32"/>
      <c r="BP11364" s="32"/>
      <c r="BQ11364" s="32"/>
      <c r="BR11364" s="32"/>
      <c r="BS11364" s="32"/>
      <c r="BT11364" s="32"/>
      <c r="BU11364" s="32"/>
      <c r="BV11364" s="32"/>
      <c r="BW11364" s="32"/>
      <c r="BX11364" s="32"/>
      <c r="BY11364" s="32"/>
      <c r="BZ11364" s="32"/>
    </row>
    <row r="11365" spans="66:78" x14ac:dyDescent="0.2">
      <c r="BN11365" s="32"/>
      <c r="BO11365" s="32"/>
      <c r="BP11365" s="32"/>
      <c r="BQ11365" s="32"/>
      <c r="BR11365" s="32"/>
      <c r="BS11365" s="32"/>
      <c r="BT11365" s="32"/>
      <c r="BU11365" s="32"/>
      <c r="BV11365" s="32"/>
      <c r="BW11365" s="32"/>
      <c r="BX11365" s="32"/>
      <c r="BY11365" s="32"/>
      <c r="BZ11365" s="32"/>
    </row>
    <row r="11366" spans="66:78" x14ac:dyDescent="0.2">
      <c r="BN11366" s="32"/>
      <c r="BO11366" s="32"/>
      <c r="BP11366" s="32"/>
      <c r="BQ11366" s="32"/>
      <c r="BR11366" s="32"/>
      <c r="BS11366" s="32"/>
      <c r="BT11366" s="32"/>
      <c r="BU11366" s="32"/>
      <c r="BV11366" s="32"/>
      <c r="BW11366" s="32"/>
      <c r="BX11366" s="32"/>
      <c r="BY11366" s="32"/>
      <c r="BZ11366" s="32"/>
    </row>
    <row r="11367" spans="66:78" x14ac:dyDescent="0.2">
      <c r="BN11367" s="32"/>
      <c r="BO11367" s="32"/>
      <c r="BP11367" s="32"/>
      <c r="BQ11367" s="32"/>
      <c r="BR11367" s="32"/>
      <c r="BS11367" s="32"/>
      <c r="BT11367" s="32"/>
      <c r="BU11367" s="32"/>
      <c r="BV11367" s="32"/>
      <c r="BW11367" s="32"/>
      <c r="BX11367" s="32"/>
      <c r="BY11367" s="32"/>
      <c r="BZ11367" s="32"/>
    </row>
    <row r="11368" spans="66:78" x14ac:dyDescent="0.2">
      <c r="BN11368" s="32"/>
      <c r="BO11368" s="32"/>
      <c r="BP11368" s="32"/>
      <c r="BQ11368" s="32"/>
      <c r="BR11368" s="32"/>
      <c r="BS11368" s="32"/>
      <c r="BT11368" s="32"/>
      <c r="BU11368" s="32"/>
      <c r="BV11368" s="32"/>
      <c r="BW11368" s="32"/>
      <c r="BX11368" s="32"/>
      <c r="BY11368" s="32"/>
      <c r="BZ11368" s="32"/>
    </row>
    <row r="11369" spans="66:78" x14ac:dyDescent="0.2">
      <c r="BN11369" s="32"/>
      <c r="BO11369" s="32"/>
      <c r="BP11369" s="32"/>
      <c r="BQ11369" s="32"/>
      <c r="BR11369" s="32"/>
      <c r="BS11369" s="32"/>
      <c r="BT11369" s="32"/>
      <c r="BU11369" s="32"/>
      <c r="BV11369" s="32"/>
      <c r="BW11369" s="32"/>
      <c r="BX11369" s="32"/>
      <c r="BY11369" s="32"/>
      <c r="BZ11369" s="32"/>
    </row>
    <row r="11370" spans="66:78" x14ac:dyDescent="0.2">
      <c r="BN11370" s="32"/>
      <c r="BO11370" s="32"/>
      <c r="BP11370" s="32"/>
      <c r="BQ11370" s="32"/>
      <c r="BR11370" s="32"/>
      <c r="BS11370" s="32"/>
      <c r="BT11370" s="32"/>
      <c r="BU11370" s="32"/>
      <c r="BV11370" s="32"/>
      <c r="BW11370" s="32"/>
      <c r="BX11370" s="32"/>
      <c r="BY11370" s="32"/>
      <c r="BZ11370" s="32"/>
    </row>
    <row r="11371" spans="66:78" x14ac:dyDescent="0.2">
      <c r="BN11371" s="32"/>
      <c r="BO11371" s="32"/>
      <c r="BP11371" s="32"/>
      <c r="BQ11371" s="32"/>
      <c r="BR11371" s="32"/>
      <c r="BS11371" s="32"/>
      <c r="BT11371" s="32"/>
      <c r="BU11371" s="32"/>
      <c r="BV11371" s="32"/>
      <c r="BW11371" s="32"/>
      <c r="BX11371" s="32"/>
      <c r="BY11371" s="32"/>
      <c r="BZ11371" s="32"/>
    </row>
    <row r="11372" spans="66:78" x14ac:dyDescent="0.2">
      <c r="BN11372" s="32"/>
      <c r="BO11372" s="32"/>
      <c r="BP11372" s="32"/>
      <c r="BQ11372" s="32"/>
      <c r="BR11372" s="32"/>
      <c r="BS11372" s="32"/>
      <c r="BT11372" s="32"/>
      <c r="BU11372" s="32"/>
      <c r="BV11372" s="32"/>
      <c r="BW11372" s="32"/>
      <c r="BX11372" s="32"/>
      <c r="BY11372" s="32"/>
      <c r="BZ11372" s="32"/>
    </row>
    <row r="11373" spans="66:78" x14ac:dyDescent="0.2">
      <c r="BN11373" s="32"/>
      <c r="BO11373" s="32"/>
      <c r="BP11373" s="32"/>
      <c r="BQ11373" s="32"/>
      <c r="BR11373" s="32"/>
      <c r="BS11373" s="32"/>
      <c r="BT11373" s="32"/>
      <c r="BU11373" s="32"/>
      <c r="BV11373" s="32"/>
      <c r="BW11373" s="32"/>
      <c r="BX11373" s="32"/>
      <c r="BY11373" s="32"/>
      <c r="BZ11373" s="32"/>
    </row>
    <row r="11374" spans="66:78" x14ac:dyDescent="0.2">
      <c r="BN11374" s="32"/>
      <c r="BO11374" s="32"/>
      <c r="BP11374" s="32"/>
      <c r="BQ11374" s="32"/>
      <c r="BR11374" s="32"/>
      <c r="BS11374" s="32"/>
      <c r="BT11374" s="32"/>
      <c r="BU11374" s="32"/>
      <c r="BV11374" s="32"/>
      <c r="BW11374" s="32"/>
      <c r="BX11374" s="32"/>
      <c r="BY11374" s="32"/>
      <c r="BZ11374" s="32"/>
    </row>
    <row r="11375" spans="66:78" x14ac:dyDescent="0.2">
      <c r="BN11375" s="32"/>
      <c r="BO11375" s="32"/>
      <c r="BP11375" s="32"/>
      <c r="BQ11375" s="32"/>
      <c r="BR11375" s="32"/>
      <c r="BS11375" s="32"/>
      <c r="BT11375" s="32"/>
      <c r="BU11375" s="32"/>
      <c r="BV11375" s="32"/>
      <c r="BW11375" s="32"/>
      <c r="BX11375" s="32"/>
      <c r="BY11375" s="32"/>
      <c r="BZ11375" s="32"/>
    </row>
    <row r="11376" spans="66:78" x14ac:dyDescent="0.2">
      <c r="BN11376" s="32"/>
      <c r="BO11376" s="32"/>
      <c r="BP11376" s="32"/>
      <c r="BQ11376" s="32"/>
      <c r="BR11376" s="32"/>
      <c r="BS11376" s="32"/>
      <c r="BT11376" s="32"/>
      <c r="BU11376" s="32"/>
      <c r="BV11376" s="32"/>
      <c r="BW11376" s="32"/>
      <c r="BX11376" s="32"/>
      <c r="BY11376" s="32"/>
      <c r="BZ11376" s="32"/>
    </row>
    <row r="11377" spans="66:78" x14ac:dyDescent="0.2">
      <c r="BN11377" s="32"/>
      <c r="BO11377" s="32"/>
      <c r="BP11377" s="32"/>
      <c r="BQ11377" s="32"/>
      <c r="BR11377" s="32"/>
      <c r="BS11377" s="32"/>
      <c r="BT11377" s="32"/>
      <c r="BU11377" s="32"/>
      <c r="BV11377" s="32"/>
      <c r="BW11377" s="32"/>
      <c r="BX11377" s="32"/>
      <c r="BY11377" s="32"/>
      <c r="BZ11377" s="32"/>
    </row>
    <row r="11378" spans="66:78" x14ac:dyDescent="0.2">
      <c r="BN11378" s="32"/>
      <c r="BO11378" s="32"/>
      <c r="BP11378" s="32"/>
      <c r="BQ11378" s="32"/>
      <c r="BR11378" s="32"/>
      <c r="BS11378" s="32"/>
      <c r="BT11378" s="32"/>
      <c r="BU11378" s="32"/>
      <c r="BV11378" s="32"/>
      <c r="BW11378" s="32"/>
      <c r="BX11378" s="32"/>
      <c r="BY11378" s="32"/>
      <c r="BZ11378" s="32"/>
    </row>
    <row r="11379" spans="66:78" x14ac:dyDescent="0.2">
      <c r="BN11379" s="32"/>
      <c r="BO11379" s="32"/>
      <c r="BP11379" s="32"/>
      <c r="BQ11379" s="32"/>
      <c r="BR11379" s="32"/>
      <c r="BS11379" s="32"/>
      <c r="BT11379" s="32"/>
      <c r="BU11379" s="32"/>
      <c r="BV11379" s="32"/>
      <c r="BW11379" s="32"/>
      <c r="BX11379" s="32"/>
      <c r="BY11379" s="32"/>
      <c r="BZ11379" s="32"/>
    </row>
    <row r="11380" spans="66:78" x14ac:dyDescent="0.2">
      <c r="BN11380" s="32"/>
      <c r="BO11380" s="32"/>
      <c r="BP11380" s="32"/>
      <c r="BQ11380" s="32"/>
      <c r="BR11380" s="32"/>
      <c r="BS11380" s="32"/>
      <c r="BT11380" s="32"/>
      <c r="BU11380" s="32"/>
      <c r="BV11380" s="32"/>
      <c r="BW11380" s="32"/>
      <c r="BX11380" s="32"/>
      <c r="BY11380" s="32"/>
      <c r="BZ11380" s="32"/>
    </row>
    <row r="11381" spans="66:78" x14ac:dyDescent="0.2">
      <c r="BN11381" s="32"/>
      <c r="BO11381" s="32"/>
      <c r="BP11381" s="32"/>
      <c r="BQ11381" s="32"/>
      <c r="BR11381" s="32"/>
      <c r="BS11381" s="32"/>
      <c r="BT11381" s="32"/>
      <c r="BU11381" s="32"/>
      <c r="BV11381" s="32"/>
      <c r="BW11381" s="32"/>
      <c r="BX11381" s="32"/>
      <c r="BY11381" s="32"/>
      <c r="BZ11381" s="32"/>
    </row>
    <row r="11382" spans="66:78" x14ac:dyDescent="0.2">
      <c r="BN11382" s="32"/>
      <c r="BO11382" s="32"/>
      <c r="BP11382" s="32"/>
      <c r="BQ11382" s="32"/>
      <c r="BR11382" s="32"/>
      <c r="BS11382" s="32"/>
      <c r="BT11382" s="32"/>
      <c r="BU11382" s="32"/>
      <c r="BV11382" s="32"/>
      <c r="BW11382" s="32"/>
      <c r="BX11382" s="32"/>
      <c r="BY11382" s="32"/>
      <c r="BZ11382" s="32"/>
    </row>
    <row r="11383" spans="66:78" x14ac:dyDescent="0.2">
      <c r="BN11383" s="32"/>
      <c r="BO11383" s="32"/>
      <c r="BP11383" s="32"/>
      <c r="BQ11383" s="32"/>
      <c r="BR11383" s="32"/>
      <c r="BS11383" s="32"/>
      <c r="BT11383" s="32"/>
      <c r="BU11383" s="32"/>
      <c r="BV11383" s="32"/>
      <c r="BW11383" s="32"/>
      <c r="BX11383" s="32"/>
      <c r="BY11383" s="32"/>
      <c r="BZ11383" s="32"/>
    </row>
    <row r="11384" spans="66:78" x14ac:dyDescent="0.2">
      <c r="BN11384" s="32"/>
      <c r="BO11384" s="32"/>
      <c r="BP11384" s="32"/>
      <c r="BQ11384" s="32"/>
      <c r="BR11384" s="32"/>
      <c r="BS11384" s="32"/>
      <c r="BT11384" s="32"/>
      <c r="BU11384" s="32"/>
      <c r="BV11384" s="32"/>
      <c r="BW11384" s="32"/>
      <c r="BX11384" s="32"/>
      <c r="BY11384" s="32"/>
      <c r="BZ11384" s="32"/>
    </row>
    <row r="11385" spans="66:78" x14ac:dyDescent="0.2">
      <c r="BN11385" s="32"/>
      <c r="BO11385" s="32"/>
      <c r="BP11385" s="32"/>
      <c r="BQ11385" s="32"/>
      <c r="BR11385" s="32"/>
      <c r="BS11385" s="32"/>
      <c r="BT11385" s="32"/>
      <c r="BU11385" s="32"/>
      <c r="BV11385" s="32"/>
      <c r="BW11385" s="32"/>
      <c r="BX11385" s="32"/>
      <c r="BY11385" s="32"/>
      <c r="BZ11385" s="32"/>
    </row>
    <row r="11386" spans="66:78" x14ac:dyDescent="0.2">
      <c r="BN11386" s="32"/>
      <c r="BO11386" s="32"/>
      <c r="BP11386" s="32"/>
      <c r="BQ11386" s="32"/>
      <c r="BR11386" s="32"/>
      <c r="BS11386" s="32"/>
      <c r="BT11386" s="32"/>
      <c r="BU11386" s="32"/>
      <c r="BV11386" s="32"/>
      <c r="BW11386" s="32"/>
      <c r="BX11386" s="32"/>
      <c r="BY11386" s="32"/>
      <c r="BZ11386" s="32"/>
    </row>
    <row r="11387" spans="66:78" x14ac:dyDescent="0.2">
      <c r="BN11387" s="32"/>
      <c r="BO11387" s="32"/>
      <c r="BP11387" s="32"/>
      <c r="BQ11387" s="32"/>
      <c r="BR11387" s="32"/>
      <c r="BS11387" s="32"/>
      <c r="BT11387" s="32"/>
      <c r="BU11387" s="32"/>
      <c r="BV11387" s="32"/>
      <c r="BW11387" s="32"/>
      <c r="BX11387" s="32"/>
      <c r="BY11387" s="32"/>
      <c r="BZ11387" s="32"/>
    </row>
    <row r="11388" spans="66:78" x14ac:dyDescent="0.2">
      <c r="BN11388" s="32"/>
      <c r="BO11388" s="32"/>
      <c r="BP11388" s="32"/>
      <c r="BQ11388" s="32"/>
      <c r="BR11388" s="32"/>
      <c r="BS11388" s="32"/>
      <c r="BT11388" s="32"/>
      <c r="BU11388" s="32"/>
      <c r="BV11388" s="32"/>
      <c r="BW11388" s="32"/>
      <c r="BX11388" s="32"/>
      <c r="BY11388" s="32"/>
      <c r="BZ11388" s="32"/>
    </row>
    <row r="11389" spans="66:78" x14ac:dyDescent="0.2">
      <c r="BN11389" s="32"/>
      <c r="BO11389" s="32"/>
      <c r="BP11389" s="32"/>
      <c r="BQ11389" s="32"/>
      <c r="BR11389" s="32"/>
      <c r="BS11389" s="32"/>
      <c r="BT11389" s="32"/>
      <c r="BU11389" s="32"/>
      <c r="BV11389" s="32"/>
      <c r="BW11389" s="32"/>
      <c r="BX11389" s="32"/>
      <c r="BY11389" s="32"/>
      <c r="BZ11389" s="32"/>
    </row>
    <row r="11390" spans="66:78" x14ac:dyDescent="0.2">
      <c r="BN11390" s="32"/>
      <c r="BO11390" s="32"/>
      <c r="BP11390" s="32"/>
      <c r="BQ11390" s="32"/>
      <c r="BR11390" s="32"/>
      <c r="BS11390" s="32"/>
      <c r="BT11390" s="32"/>
      <c r="BU11390" s="32"/>
      <c r="BV11390" s="32"/>
      <c r="BW11390" s="32"/>
      <c r="BX11390" s="32"/>
      <c r="BY11390" s="32"/>
      <c r="BZ11390" s="32"/>
    </row>
    <row r="11391" spans="66:78" x14ac:dyDescent="0.2">
      <c r="BN11391" s="32"/>
      <c r="BO11391" s="32"/>
      <c r="BP11391" s="32"/>
      <c r="BQ11391" s="32"/>
      <c r="BR11391" s="32"/>
      <c r="BS11391" s="32"/>
      <c r="BT11391" s="32"/>
      <c r="BU11391" s="32"/>
      <c r="BV11391" s="32"/>
      <c r="BW11391" s="32"/>
      <c r="BX11391" s="32"/>
      <c r="BY11391" s="32"/>
      <c r="BZ11391" s="32"/>
    </row>
    <row r="11392" spans="66:78" x14ac:dyDescent="0.2">
      <c r="BN11392" s="32"/>
      <c r="BO11392" s="32"/>
      <c r="BP11392" s="32"/>
      <c r="BQ11392" s="32"/>
      <c r="BR11392" s="32"/>
      <c r="BS11392" s="32"/>
      <c r="BT11392" s="32"/>
      <c r="BU11392" s="32"/>
      <c r="BV11392" s="32"/>
      <c r="BW11392" s="32"/>
      <c r="BX11392" s="32"/>
      <c r="BY11392" s="32"/>
      <c r="BZ11392" s="32"/>
    </row>
    <row r="11393" spans="66:78" x14ac:dyDescent="0.2">
      <c r="BN11393" s="32"/>
      <c r="BO11393" s="32"/>
      <c r="BP11393" s="32"/>
      <c r="BQ11393" s="32"/>
      <c r="BR11393" s="32"/>
      <c r="BS11393" s="32"/>
      <c r="BT11393" s="32"/>
      <c r="BU11393" s="32"/>
      <c r="BV11393" s="32"/>
      <c r="BW11393" s="32"/>
      <c r="BX11393" s="32"/>
      <c r="BY11393" s="32"/>
      <c r="BZ11393" s="32"/>
    </row>
    <row r="11394" spans="66:78" x14ac:dyDescent="0.2">
      <c r="BN11394" s="32"/>
      <c r="BO11394" s="32"/>
      <c r="BP11394" s="32"/>
      <c r="BQ11394" s="32"/>
      <c r="BR11394" s="32"/>
      <c r="BS11394" s="32"/>
      <c r="BT11394" s="32"/>
      <c r="BU11394" s="32"/>
      <c r="BV11394" s="32"/>
      <c r="BW11394" s="32"/>
      <c r="BX11394" s="32"/>
      <c r="BY11394" s="32"/>
      <c r="BZ11394" s="32"/>
    </row>
    <row r="11395" spans="66:78" x14ac:dyDescent="0.2">
      <c r="BN11395" s="32"/>
      <c r="BO11395" s="32"/>
      <c r="BP11395" s="32"/>
      <c r="BQ11395" s="32"/>
      <c r="BR11395" s="32"/>
      <c r="BS11395" s="32"/>
      <c r="BT11395" s="32"/>
      <c r="BU11395" s="32"/>
      <c r="BV11395" s="32"/>
      <c r="BW11395" s="32"/>
      <c r="BX11395" s="32"/>
      <c r="BY11395" s="32"/>
      <c r="BZ11395" s="32"/>
    </row>
    <row r="11396" spans="66:78" x14ac:dyDescent="0.2">
      <c r="BN11396" s="32"/>
      <c r="BO11396" s="32"/>
      <c r="BP11396" s="32"/>
      <c r="BQ11396" s="32"/>
      <c r="BR11396" s="32"/>
      <c r="BS11396" s="32"/>
      <c r="BT11396" s="32"/>
      <c r="BU11396" s="32"/>
      <c r="BV11396" s="32"/>
      <c r="BW11396" s="32"/>
      <c r="BX11396" s="32"/>
      <c r="BY11396" s="32"/>
      <c r="BZ11396" s="32"/>
    </row>
    <row r="11397" spans="66:78" x14ac:dyDescent="0.2">
      <c r="BN11397" s="32"/>
      <c r="BO11397" s="32"/>
      <c r="BP11397" s="32"/>
      <c r="BQ11397" s="32"/>
      <c r="BR11397" s="32"/>
      <c r="BS11397" s="32"/>
      <c r="BT11397" s="32"/>
      <c r="BU11397" s="32"/>
      <c r="BV11397" s="32"/>
      <c r="BW11397" s="32"/>
      <c r="BX11397" s="32"/>
      <c r="BY11397" s="32"/>
      <c r="BZ11397" s="32"/>
    </row>
    <row r="11398" spans="66:78" x14ac:dyDescent="0.2">
      <c r="BN11398" s="32"/>
      <c r="BO11398" s="32"/>
      <c r="BP11398" s="32"/>
      <c r="BQ11398" s="32"/>
      <c r="BR11398" s="32"/>
      <c r="BS11398" s="32"/>
      <c r="BT11398" s="32"/>
      <c r="BU11398" s="32"/>
      <c r="BV11398" s="32"/>
      <c r="BW11398" s="32"/>
      <c r="BX11398" s="32"/>
      <c r="BY11398" s="32"/>
      <c r="BZ11398" s="32"/>
    </row>
    <row r="11399" spans="66:78" x14ac:dyDescent="0.2">
      <c r="BN11399" s="32"/>
      <c r="BO11399" s="32"/>
      <c r="BP11399" s="32"/>
      <c r="BQ11399" s="32"/>
      <c r="BR11399" s="32"/>
      <c r="BS11399" s="32"/>
      <c r="BT11399" s="32"/>
      <c r="BU11399" s="32"/>
      <c r="BV11399" s="32"/>
      <c r="BW11399" s="32"/>
      <c r="BX11399" s="32"/>
      <c r="BY11399" s="32"/>
      <c r="BZ11399" s="32"/>
    </row>
    <row r="11400" spans="66:78" x14ac:dyDescent="0.2">
      <c r="BN11400" s="32"/>
      <c r="BO11400" s="32"/>
      <c r="BP11400" s="32"/>
      <c r="BQ11400" s="32"/>
      <c r="BR11400" s="32"/>
      <c r="BS11400" s="32"/>
      <c r="BT11400" s="32"/>
      <c r="BU11400" s="32"/>
      <c r="BV11400" s="32"/>
      <c r="BW11400" s="32"/>
      <c r="BX11400" s="32"/>
      <c r="BY11400" s="32"/>
      <c r="BZ11400" s="32"/>
    </row>
    <row r="11401" spans="66:78" x14ac:dyDescent="0.2">
      <c r="BN11401" s="32"/>
      <c r="BO11401" s="32"/>
      <c r="BP11401" s="32"/>
      <c r="BQ11401" s="32"/>
      <c r="BR11401" s="32"/>
      <c r="BS11401" s="32"/>
      <c r="BT11401" s="32"/>
      <c r="BU11401" s="32"/>
      <c r="BV11401" s="32"/>
      <c r="BW11401" s="32"/>
      <c r="BX11401" s="32"/>
      <c r="BY11401" s="32"/>
      <c r="BZ11401" s="32"/>
    </row>
    <row r="11402" spans="66:78" x14ac:dyDescent="0.2">
      <c r="BN11402" s="32"/>
      <c r="BO11402" s="32"/>
      <c r="BP11402" s="32"/>
      <c r="BQ11402" s="32"/>
      <c r="BR11402" s="32"/>
      <c r="BS11402" s="32"/>
      <c r="BT11402" s="32"/>
      <c r="BU11402" s="32"/>
      <c r="BV11402" s="32"/>
      <c r="BW11402" s="32"/>
      <c r="BX11402" s="32"/>
      <c r="BY11402" s="32"/>
      <c r="BZ11402" s="32"/>
    </row>
    <row r="11403" spans="66:78" x14ac:dyDescent="0.2">
      <c r="BN11403" s="32"/>
      <c r="BO11403" s="32"/>
      <c r="BP11403" s="32"/>
      <c r="BQ11403" s="32"/>
      <c r="BR11403" s="32"/>
      <c r="BS11403" s="32"/>
      <c r="BT11403" s="32"/>
      <c r="BU11403" s="32"/>
      <c r="BV11403" s="32"/>
      <c r="BW11403" s="32"/>
      <c r="BX11403" s="32"/>
      <c r="BY11403" s="32"/>
      <c r="BZ11403" s="32"/>
    </row>
    <row r="11404" spans="66:78" x14ac:dyDescent="0.2">
      <c r="BN11404" s="32"/>
      <c r="BO11404" s="32"/>
      <c r="BP11404" s="32"/>
      <c r="BQ11404" s="32"/>
      <c r="BR11404" s="32"/>
      <c r="BS11404" s="32"/>
      <c r="BT11404" s="32"/>
      <c r="BU11404" s="32"/>
      <c r="BV11404" s="32"/>
      <c r="BW11404" s="32"/>
      <c r="BX11404" s="32"/>
      <c r="BY11404" s="32"/>
      <c r="BZ11404" s="32"/>
    </row>
    <row r="11405" spans="66:78" x14ac:dyDescent="0.2">
      <c r="BN11405" s="32"/>
      <c r="BO11405" s="32"/>
      <c r="BP11405" s="32"/>
      <c r="BQ11405" s="32"/>
      <c r="BR11405" s="32"/>
      <c r="BS11405" s="32"/>
      <c r="BT11405" s="32"/>
      <c r="BU11405" s="32"/>
      <c r="BV11405" s="32"/>
      <c r="BW11405" s="32"/>
      <c r="BX11405" s="32"/>
      <c r="BY11405" s="32"/>
      <c r="BZ11405" s="32"/>
    </row>
    <row r="11406" spans="66:78" x14ac:dyDescent="0.2">
      <c r="BN11406" s="32"/>
      <c r="BO11406" s="32"/>
      <c r="BP11406" s="32"/>
      <c r="BQ11406" s="32"/>
      <c r="BR11406" s="32"/>
      <c r="BS11406" s="32"/>
      <c r="BT11406" s="32"/>
      <c r="BU11406" s="32"/>
      <c r="BV11406" s="32"/>
      <c r="BW11406" s="32"/>
      <c r="BX11406" s="32"/>
      <c r="BY11406" s="32"/>
      <c r="BZ11406" s="32"/>
    </row>
    <row r="11407" spans="66:78" x14ac:dyDescent="0.2">
      <c r="BN11407" s="32"/>
      <c r="BO11407" s="32"/>
      <c r="BP11407" s="32"/>
      <c r="BQ11407" s="32"/>
      <c r="BR11407" s="32"/>
      <c r="BS11407" s="32"/>
      <c r="BT11407" s="32"/>
      <c r="BU11407" s="32"/>
      <c r="BV11407" s="32"/>
      <c r="BW11407" s="32"/>
      <c r="BX11407" s="32"/>
      <c r="BY11407" s="32"/>
      <c r="BZ11407" s="32"/>
    </row>
    <row r="11408" spans="66:78" x14ac:dyDescent="0.2">
      <c r="BN11408" s="32"/>
      <c r="BO11408" s="32"/>
      <c r="BP11408" s="32"/>
      <c r="BQ11408" s="32"/>
      <c r="BR11408" s="32"/>
      <c r="BS11408" s="32"/>
      <c r="BT11408" s="32"/>
      <c r="BU11408" s="32"/>
      <c r="BV11408" s="32"/>
      <c r="BW11408" s="32"/>
      <c r="BX11408" s="32"/>
      <c r="BY11408" s="32"/>
      <c r="BZ11408" s="32"/>
    </row>
    <row r="11409" spans="66:78" x14ac:dyDescent="0.2">
      <c r="BN11409" s="32"/>
      <c r="BO11409" s="32"/>
      <c r="BP11409" s="32"/>
      <c r="BQ11409" s="32"/>
      <c r="BR11409" s="32"/>
      <c r="BS11409" s="32"/>
      <c r="BT11409" s="32"/>
      <c r="BU11409" s="32"/>
      <c r="BV11409" s="32"/>
      <c r="BW11409" s="32"/>
      <c r="BX11409" s="32"/>
      <c r="BY11409" s="32"/>
      <c r="BZ11409" s="32"/>
    </row>
    <row r="11410" spans="66:78" x14ac:dyDescent="0.2">
      <c r="BN11410" s="32"/>
      <c r="BO11410" s="32"/>
      <c r="BP11410" s="32"/>
      <c r="BQ11410" s="32"/>
      <c r="BR11410" s="32"/>
      <c r="BS11410" s="32"/>
      <c r="BT11410" s="32"/>
      <c r="BU11410" s="32"/>
      <c r="BV11410" s="32"/>
      <c r="BW11410" s="32"/>
      <c r="BX11410" s="32"/>
      <c r="BY11410" s="32"/>
      <c r="BZ11410" s="32"/>
    </row>
    <row r="11411" spans="66:78" x14ac:dyDescent="0.2">
      <c r="BN11411" s="32"/>
      <c r="BO11411" s="32"/>
      <c r="BP11411" s="32"/>
      <c r="BQ11411" s="32"/>
      <c r="BR11411" s="32"/>
      <c r="BS11411" s="32"/>
      <c r="BT11411" s="32"/>
      <c r="BU11411" s="32"/>
      <c r="BV11411" s="32"/>
      <c r="BW11411" s="32"/>
      <c r="BX11411" s="32"/>
      <c r="BY11411" s="32"/>
      <c r="BZ11411" s="32"/>
    </row>
    <row r="11412" spans="66:78" x14ac:dyDescent="0.2">
      <c r="BN11412" s="32"/>
      <c r="BO11412" s="32"/>
      <c r="BP11412" s="32"/>
      <c r="BQ11412" s="32"/>
      <c r="BR11412" s="32"/>
      <c r="BS11412" s="32"/>
      <c r="BT11412" s="32"/>
      <c r="BU11412" s="32"/>
      <c r="BV11412" s="32"/>
      <c r="BW11412" s="32"/>
      <c r="BX11412" s="32"/>
      <c r="BY11412" s="32"/>
      <c r="BZ11412" s="32"/>
    </row>
    <row r="11413" spans="66:78" x14ac:dyDescent="0.2">
      <c r="BN11413" s="32"/>
      <c r="BO11413" s="32"/>
      <c r="BP11413" s="32"/>
      <c r="BQ11413" s="32"/>
      <c r="BR11413" s="32"/>
      <c r="BS11413" s="32"/>
      <c r="BT11413" s="32"/>
      <c r="BU11413" s="32"/>
      <c r="BV11413" s="32"/>
      <c r="BW11413" s="32"/>
      <c r="BX11413" s="32"/>
      <c r="BY11413" s="32"/>
      <c r="BZ11413" s="32"/>
    </row>
    <row r="11414" spans="66:78" x14ac:dyDescent="0.2">
      <c r="BN11414" s="32"/>
      <c r="BO11414" s="32"/>
      <c r="BP11414" s="32"/>
      <c r="BQ11414" s="32"/>
      <c r="BR11414" s="32"/>
      <c r="BS11414" s="32"/>
      <c r="BT11414" s="32"/>
      <c r="BU11414" s="32"/>
      <c r="BV11414" s="32"/>
      <c r="BW11414" s="32"/>
      <c r="BX11414" s="32"/>
      <c r="BY11414" s="32"/>
      <c r="BZ11414" s="32"/>
    </row>
    <row r="11415" spans="66:78" x14ac:dyDescent="0.2">
      <c r="BN11415" s="32"/>
      <c r="BO11415" s="32"/>
      <c r="BP11415" s="32"/>
      <c r="BQ11415" s="32"/>
      <c r="BR11415" s="32"/>
      <c r="BS11415" s="32"/>
      <c r="BT11415" s="32"/>
      <c r="BU11415" s="32"/>
      <c r="BV11415" s="32"/>
      <c r="BW11415" s="32"/>
      <c r="BX11415" s="32"/>
      <c r="BY11415" s="32"/>
      <c r="BZ11415" s="32"/>
    </row>
    <row r="11416" spans="66:78" x14ac:dyDescent="0.2">
      <c r="BN11416" s="32"/>
      <c r="BO11416" s="32"/>
      <c r="BP11416" s="32"/>
      <c r="BQ11416" s="32"/>
      <c r="BR11416" s="32"/>
      <c r="BS11416" s="32"/>
      <c r="BT11416" s="32"/>
      <c r="BU11416" s="32"/>
      <c r="BV11416" s="32"/>
      <c r="BW11416" s="32"/>
      <c r="BX11416" s="32"/>
      <c r="BY11416" s="32"/>
      <c r="BZ11416" s="32"/>
    </row>
    <row r="11417" spans="66:78" x14ac:dyDescent="0.2">
      <c r="BN11417" s="32"/>
      <c r="BO11417" s="32"/>
      <c r="BP11417" s="32"/>
      <c r="BQ11417" s="32"/>
      <c r="BR11417" s="32"/>
      <c r="BS11417" s="32"/>
      <c r="BT11417" s="32"/>
      <c r="BU11417" s="32"/>
      <c r="BV11417" s="32"/>
      <c r="BW11417" s="32"/>
      <c r="BX11417" s="32"/>
      <c r="BY11417" s="32"/>
      <c r="BZ11417" s="32"/>
    </row>
    <row r="11418" spans="66:78" x14ac:dyDescent="0.2">
      <c r="BN11418" s="32"/>
      <c r="BO11418" s="32"/>
      <c r="BP11418" s="32"/>
      <c r="BQ11418" s="32"/>
      <c r="BR11418" s="32"/>
      <c r="BS11418" s="32"/>
      <c r="BT11418" s="32"/>
      <c r="BU11418" s="32"/>
      <c r="BV11418" s="32"/>
      <c r="BW11418" s="32"/>
      <c r="BX11418" s="32"/>
      <c r="BY11418" s="32"/>
      <c r="BZ11418" s="32"/>
    </row>
    <row r="11419" spans="66:78" x14ac:dyDescent="0.2">
      <c r="BN11419" s="32"/>
      <c r="BO11419" s="32"/>
      <c r="BP11419" s="32"/>
      <c r="BQ11419" s="32"/>
      <c r="BR11419" s="32"/>
      <c r="BS11419" s="32"/>
      <c r="BT11419" s="32"/>
      <c r="BU11419" s="32"/>
      <c r="BV11419" s="32"/>
      <c r="BW11419" s="32"/>
      <c r="BX11419" s="32"/>
      <c r="BY11419" s="32"/>
      <c r="BZ11419" s="32"/>
    </row>
    <row r="11420" spans="66:78" x14ac:dyDescent="0.2">
      <c r="BN11420" s="32"/>
      <c r="BO11420" s="32"/>
      <c r="BP11420" s="32"/>
      <c r="BQ11420" s="32"/>
      <c r="BR11420" s="32"/>
      <c r="BS11420" s="32"/>
      <c r="BT11420" s="32"/>
      <c r="BU11420" s="32"/>
      <c r="BV11420" s="32"/>
      <c r="BW11420" s="32"/>
      <c r="BX11420" s="32"/>
      <c r="BY11420" s="32"/>
      <c r="BZ11420" s="32"/>
    </row>
    <row r="11421" spans="66:78" x14ac:dyDescent="0.2">
      <c r="BN11421" s="32"/>
      <c r="BO11421" s="32"/>
      <c r="BP11421" s="32"/>
      <c r="BQ11421" s="32"/>
      <c r="BR11421" s="32"/>
      <c r="BS11421" s="32"/>
      <c r="BT11421" s="32"/>
      <c r="BU11421" s="32"/>
      <c r="BV11421" s="32"/>
      <c r="BW11421" s="32"/>
      <c r="BX11421" s="32"/>
      <c r="BY11421" s="32"/>
      <c r="BZ11421" s="32"/>
    </row>
    <row r="11422" spans="66:78" x14ac:dyDescent="0.2">
      <c r="BN11422" s="32"/>
      <c r="BO11422" s="32"/>
      <c r="BP11422" s="32"/>
      <c r="BQ11422" s="32"/>
      <c r="BR11422" s="32"/>
      <c r="BS11422" s="32"/>
      <c r="BT11422" s="32"/>
      <c r="BU11422" s="32"/>
      <c r="BV11422" s="32"/>
      <c r="BW11422" s="32"/>
      <c r="BX11422" s="32"/>
      <c r="BY11422" s="32"/>
      <c r="BZ11422" s="32"/>
    </row>
    <row r="11423" spans="66:78" x14ac:dyDescent="0.2">
      <c r="BN11423" s="32"/>
      <c r="BO11423" s="32"/>
      <c r="BP11423" s="32"/>
      <c r="BQ11423" s="32"/>
      <c r="BR11423" s="32"/>
      <c r="BS11423" s="32"/>
      <c r="BT11423" s="32"/>
      <c r="BU11423" s="32"/>
      <c r="BV11423" s="32"/>
      <c r="BW11423" s="32"/>
      <c r="BX11423" s="32"/>
      <c r="BY11423" s="32"/>
      <c r="BZ11423" s="32"/>
    </row>
    <row r="11424" spans="66:78" x14ac:dyDescent="0.2">
      <c r="BN11424" s="32"/>
      <c r="BO11424" s="32"/>
      <c r="BP11424" s="32"/>
      <c r="BQ11424" s="32"/>
      <c r="BR11424" s="32"/>
      <c r="BS11424" s="32"/>
      <c r="BT11424" s="32"/>
      <c r="BU11424" s="32"/>
      <c r="BV11424" s="32"/>
      <c r="BW11424" s="32"/>
      <c r="BX11424" s="32"/>
      <c r="BY11424" s="32"/>
      <c r="BZ11424" s="32"/>
    </row>
    <row r="11425" spans="66:78" x14ac:dyDescent="0.2">
      <c r="BN11425" s="32"/>
      <c r="BO11425" s="32"/>
      <c r="BP11425" s="32"/>
      <c r="BQ11425" s="32"/>
      <c r="BR11425" s="32"/>
      <c r="BS11425" s="32"/>
      <c r="BT11425" s="32"/>
      <c r="BU11425" s="32"/>
      <c r="BV11425" s="32"/>
      <c r="BW11425" s="32"/>
      <c r="BX11425" s="32"/>
      <c r="BY11425" s="32"/>
      <c r="BZ11425" s="32"/>
    </row>
    <row r="11426" spans="66:78" x14ac:dyDescent="0.2">
      <c r="BN11426" s="32"/>
      <c r="BO11426" s="32"/>
      <c r="BP11426" s="32"/>
      <c r="BQ11426" s="32"/>
      <c r="BR11426" s="32"/>
      <c r="BS11426" s="32"/>
      <c r="BT11426" s="32"/>
      <c r="BU11426" s="32"/>
      <c r="BV11426" s="32"/>
      <c r="BW11426" s="32"/>
      <c r="BX11426" s="32"/>
      <c r="BY11426" s="32"/>
      <c r="BZ11426" s="32"/>
    </row>
    <row r="11427" spans="66:78" x14ac:dyDescent="0.2">
      <c r="BN11427" s="32"/>
      <c r="BO11427" s="32"/>
      <c r="BP11427" s="32"/>
      <c r="BQ11427" s="32"/>
      <c r="BR11427" s="32"/>
      <c r="BS11427" s="32"/>
      <c r="BT11427" s="32"/>
      <c r="BU11427" s="32"/>
      <c r="BV11427" s="32"/>
      <c r="BW11427" s="32"/>
      <c r="BX11427" s="32"/>
      <c r="BY11427" s="32"/>
      <c r="BZ11427" s="32"/>
    </row>
    <row r="11428" spans="66:78" x14ac:dyDescent="0.2">
      <c r="BN11428" s="32"/>
      <c r="BO11428" s="32"/>
      <c r="BP11428" s="32"/>
      <c r="BQ11428" s="32"/>
      <c r="BR11428" s="32"/>
      <c r="BS11428" s="32"/>
      <c r="BT11428" s="32"/>
      <c r="BU11428" s="32"/>
      <c r="BV11428" s="32"/>
      <c r="BW11428" s="32"/>
      <c r="BX11428" s="32"/>
      <c r="BY11428" s="32"/>
      <c r="BZ11428" s="32"/>
    </row>
    <row r="11429" spans="66:78" x14ac:dyDescent="0.2">
      <c r="BN11429" s="32"/>
      <c r="BO11429" s="32"/>
      <c r="BP11429" s="32"/>
      <c r="BQ11429" s="32"/>
      <c r="BR11429" s="32"/>
      <c r="BS11429" s="32"/>
      <c r="BT11429" s="32"/>
      <c r="BU11429" s="32"/>
      <c r="BV11429" s="32"/>
      <c r="BW11429" s="32"/>
      <c r="BX11429" s="32"/>
      <c r="BY11429" s="32"/>
      <c r="BZ11429" s="32"/>
    </row>
    <row r="11430" spans="66:78" x14ac:dyDescent="0.2">
      <c r="BN11430" s="32"/>
      <c r="BO11430" s="32"/>
      <c r="BP11430" s="32"/>
      <c r="BQ11430" s="32"/>
      <c r="BR11430" s="32"/>
      <c r="BS11430" s="32"/>
      <c r="BT11430" s="32"/>
      <c r="BU11430" s="32"/>
      <c r="BV11430" s="32"/>
      <c r="BW11430" s="32"/>
      <c r="BX11430" s="32"/>
      <c r="BY11430" s="32"/>
      <c r="BZ11430" s="32"/>
    </row>
    <row r="11431" spans="66:78" x14ac:dyDescent="0.2">
      <c r="BN11431" s="32"/>
      <c r="BO11431" s="32"/>
      <c r="BP11431" s="32"/>
      <c r="BQ11431" s="32"/>
      <c r="BR11431" s="32"/>
      <c r="BS11431" s="32"/>
      <c r="BT11431" s="32"/>
      <c r="BU11431" s="32"/>
      <c r="BV11431" s="32"/>
      <c r="BW11431" s="32"/>
      <c r="BX11431" s="32"/>
      <c r="BY11431" s="32"/>
      <c r="BZ11431" s="32"/>
    </row>
    <row r="11432" spans="66:78" x14ac:dyDescent="0.2">
      <c r="BN11432" s="32"/>
      <c r="BO11432" s="32"/>
      <c r="BP11432" s="32"/>
      <c r="BQ11432" s="32"/>
      <c r="BR11432" s="32"/>
      <c r="BS11432" s="32"/>
      <c r="BT11432" s="32"/>
      <c r="BU11432" s="32"/>
      <c r="BV11432" s="32"/>
      <c r="BW11432" s="32"/>
      <c r="BX11432" s="32"/>
      <c r="BY11432" s="32"/>
      <c r="BZ11432" s="32"/>
    </row>
    <row r="11433" spans="66:78" x14ac:dyDescent="0.2">
      <c r="BN11433" s="32"/>
      <c r="BO11433" s="32"/>
      <c r="BP11433" s="32"/>
      <c r="BQ11433" s="32"/>
      <c r="BR11433" s="32"/>
      <c r="BS11433" s="32"/>
      <c r="BT11433" s="32"/>
      <c r="BU11433" s="32"/>
      <c r="BV11433" s="32"/>
      <c r="BW11433" s="32"/>
      <c r="BX11433" s="32"/>
      <c r="BY11433" s="32"/>
      <c r="BZ11433" s="32"/>
    </row>
    <row r="11434" spans="66:78" x14ac:dyDescent="0.2">
      <c r="BN11434" s="32"/>
      <c r="BO11434" s="32"/>
      <c r="BP11434" s="32"/>
      <c r="BQ11434" s="32"/>
      <c r="BR11434" s="32"/>
      <c r="BS11434" s="32"/>
      <c r="BT11434" s="32"/>
      <c r="BU11434" s="32"/>
      <c r="BV11434" s="32"/>
      <c r="BW11434" s="32"/>
      <c r="BX11434" s="32"/>
      <c r="BY11434" s="32"/>
      <c r="BZ11434" s="32"/>
    </row>
    <row r="11435" spans="66:78" x14ac:dyDescent="0.2">
      <c r="BN11435" s="32"/>
      <c r="BO11435" s="32"/>
      <c r="BP11435" s="32"/>
      <c r="BQ11435" s="32"/>
      <c r="BR11435" s="32"/>
      <c r="BS11435" s="32"/>
      <c r="BT11435" s="32"/>
      <c r="BU11435" s="32"/>
      <c r="BV11435" s="32"/>
      <c r="BW11435" s="32"/>
      <c r="BX11435" s="32"/>
      <c r="BY11435" s="32"/>
      <c r="BZ11435" s="32"/>
    </row>
    <row r="11436" spans="66:78" x14ac:dyDescent="0.2">
      <c r="BN11436" s="32"/>
      <c r="BO11436" s="32"/>
      <c r="BP11436" s="32"/>
      <c r="BQ11436" s="32"/>
      <c r="BR11436" s="32"/>
      <c r="BS11436" s="32"/>
      <c r="BT11436" s="32"/>
      <c r="BU11436" s="32"/>
      <c r="BV11436" s="32"/>
      <c r="BW11436" s="32"/>
      <c r="BX11436" s="32"/>
      <c r="BY11436" s="32"/>
      <c r="BZ11436" s="32"/>
    </row>
    <row r="11437" spans="66:78" x14ac:dyDescent="0.2">
      <c r="BN11437" s="32"/>
      <c r="BO11437" s="32"/>
      <c r="BP11437" s="32"/>
      <c r="BQ11437" s="32"/>
      <c r="BR11437" s="32"/>
      <c r="BS11437" s="32"/>
      <c r="BT11437" s="32"/>
      <c r="BU11437" s="32"/>
      <c r="BV11437" s="32"/>
      <c r="BW11437" s="32"/>
      <c r="BX11437" s="32"/>
      <c r="BY11437" s="32"/>
      <c r="BZ11437" s="32"/>
    </row>
    <row r="11438" spans="66:78" x14ac:dyDescent="0.2">
      <c r="BN11438" s="32"/>
      <c r="BO11438" s="32"/>
      <c r="BP11438" s="32"/>
      <c r="BQ11438" s="32"/>
      <c r="BR11438" s="32"/>
      <c r="BS11438" s="32"/>
      <c r="BT11438" s="32"/>
      <c r="BU11438" s="32"/>
      <c r="BV11438" s="32"/>
      <c r="BW11438" s="32"/>
      <c r="BX11438" s="32"/>
      <c r="BY11438" s="32"/>
      <c r="BZ11438" s="32"/>
    </row>
    <row r="11439" spans="66:78" x14ac:dyDescent="0.2">
      <c r="BN11439" s="32"/>
      <c r="BO11439" s="32"/>
      <c r="BP11439" s="32"/>
      <c r="BQ11439" s="32"/>
      <c r="BR11439" s="32"/>
      <c r="BS11439" s="32"/>
      <c r="BT11439" s="32"/>
      <c r="BU11439" s="32"/>
      <c r="BV11439" s="32"/>
      <c r="BW11439" s="32"/>
      <c r="BX11439" s="32"/>
      <c r="BY11439" s="32"/>
      <c r="BZ11439" s="32"/>
    </row>
    <row r="11440" spans="66:78" x14ac:dyDescent="0.2">
      <c r="BN11440" s="32"/>
      <c r="BO11440" s="32"/>
      <c r="BP11440" s="32"/>
      <c r="BQ11440" s="32"/>
      <c r="BR11440" s="32"/>
      <c r="BS11440" s="32"/>
      <c r="BT11440" s="32"/>
      <c r="BU11440" s="32"/>
      <c r="BV11440" s="32"/>
      <c r="BW11440" s="32"/>
      <c r="BX11440" s="32"/>
      <c r="BY11440" s="32"/>
      <c r="BZ11440" s="32"/>
    </row>
    <row r="11441" spans="66:78" x14ac:dyDescent="0.2">
      <c r="BN11441" s="32"/>
      <c r="BO11441" s="32"/>
      <c r="BP11441" s="32"/>
      <c r="BQ11441" s="32"/>
      <c r="BR11441" s="32"/>
      <c r="BS11441" s="32"/>
      <c r="BT11441" s="32"/>
      <c r="BU11441" s="32"/>
      <c r="BV11441" s="32"/>
      <c r="BW11441" s="32"/>
      <c r="BX11441" s="32"/>
      <c r="BY11441" s="32"/>
      <c r="BZ11441" s="32"/>
    </row>
    <row r="11442" spans="66:78" x14ac:dyDescent="0.2">
      <c r="BN11442" s="32"/>
      <c r="BO11442" s="32"/>
      <c r="BP11442" s="32"/>
      <c r="BQ11442" s="32"/>
      <c r="BR11442" s="32"/>
      <c r="BS11442" s="32"/>
      <c r="BT11442" s="32"/>
      <c r="BU11442" s="32"/>
      <c r="BV11442" s="32"/>
      <c r="BW11442" s="32"/>
      <c r="BX11442" s="32"/>
      <c r="BY11442" s="32"/>
      <c r="BZ11442" s="32"/>
    </row>
    <row r="11443" spans="66:78" x14ac:dyDescent="0.2">
      <c r="BN11443" s="32"/>
      <c r="BO11443" s="32"/>
      <c r="BP11443" s="32"/>
      <c r="BQ11443" s="32"/>
      <c r="BR11443" s="32"/>
      <c r="BS11443" s="32"/>
      <c r="BT11443" s="32"/>
      <c r="BU11443" s="32"/>
      <c r="BV11443" s="32"/>
      <c r="BW11443" s="32"/>
      <c r="BX11443" s="32"/>
      <c r="BY11443" s="32"/>
      <c r="BZ11443" s="32"/>
    </row>
    <row r="11444" spans="66:78" x14ac:dyDescent="0.2">
      <c r="BN11444" s="32"/>
      <c r="BO11444" s="32"/>
      <c r="BP11444" s="32"/>
      <c r="BQ11444" s="32"/>
      <c r="BR11444" s="32"/>
      <c r="BS11444" s="32"/>
      <c r="BT11444" s="32"/>
      <c r="BU11444" s="32"/>
      <c r="BV11444" s="32"/>
      <c r="BW11444" s="32"/>
      <c r="BX11444" s="32"/>
      <c r="BY11444" s="32"/>
      <c r="BZ11444" s="32"/>
    </row>
    <row r="11445" spans="66:78" x14ac:dyDescent="0.2">
      <c r="BN11445" s="32"/>
      <c r="BO11445" s="32"/>
      <c r="BP11445" s="32"/>
      <c r="BQ11445" s="32"/>
      <c r="BR11445" s="32"/>
      <c r="BS11445" s="32"/>
      <c r="BT11445" s="32"/>
      <c r="BU11445" s="32"/>
      <c r="BV11445" s="32"/>
      <c r="BW11445" s="32"/>
      <c r="BX11445" s="32"/>
      <c r="BY11445" s="32"/>
      <c r="BZ11445" s="32"/>
    </row>
    <row r="11446" spans="66:78" x14ac:dyDescent="0.2">
      <c r="BN11446" s="32"/>
      <c r="BO11446" s="32"/>
      <c r="BP11446" s="32"/>
      <c r="BQ11446" s="32"/>
      <c r="BR11446" s="32"/>
      <c r="BS11446" s="32"/>
      <c r="BT11446" s="32"/>
      <c r="BU11446" s="32"/>
      <c r="BV11446" s="32"/>
      <c r="BW11446" s="32"/>
      <c r="BX11446" s="32"/>
      <c r="BY11446" s="32"/>
      <c r="BZ11446" s="32"/>
    </row>
    <row r="11447" spans="66:78" x14ac:dyDescent="0.2">
      <c r="BN11447" s="32"/>
      <c r="BO11447" s="32"/>
      <c r="BP11447" s="32"/>
      <c r="BQ11447" s="32"/>
      <c r="BR11447" s="32"/>
      <c r="BS11447" s="32"/>
      <c r="BT11447" s="32"/>
      <c r="BU11447" s="32"/>
      <c r="BV11447" s="32"/>
      <c r="BW11447" s="32"/>
      <c r="BX11447" s="32"/>
      <c r="BY11447" s="32"/>
      <c r="BZ11447" s="32"/>
    </row>
    <row r="11448" spans="66:78" x14ac:dyDescent="0.2">
      <c r="BN11448" s="32"/>
      <c r="BO11448" s="32"/>
      <c r="BP11448" s="32"/>
      <c r="BQ11448" s="32"/>
      <c r="BR11448" s="32"/>
      <c r="BS11448" s="32"/>
      <c r="BT11448" s="32"/>
      <c r="BU11448" s="32"/>
      <c r="BV11448" s="32"/>
      <c r="BW11448" s="32"/>
      <c r="BX11448" s="32"/>
      <c r="BY11448" s="32"/>
      <c r="BZ11448" s="32"/>
    </row>
    <row r="11449" spans="66:78" x14ac:dyDescent="0.2">
      <c r="BN11449" s="32"/>
      <c r="BO11449" s="32"/>
      <c r="BP11449" s="32"/>
      <c r="BQ11449" s="32"/>
      <c r="BR11449" s="32"/>
      <c r="BS11449" s="32"/>
      <c r="BT11449" s="32"/>
      <c r="BU11449" s="32"/>
      <c r="BV11449" s="32"/>
      <c r="BW11449" s="32"/>
      <c r="BX11449" s="32"/>
      <c r="BY11449" s="32"/>
      <c r="BZ11449" s="32"/>
    </row>
    <row r="11450" spans="66:78" x14ac:dyDescent="0.2">
      <c r="BN11450" s="32"/>
      <c r="BO11450" s="32"/>
      <c r="BP11450" s="32"/>
      <c r="BQ11450" s="32"/>
      <c r="BR11450" s="32"/>
      <c r="BS11450" s="32"/>
      <c r="BT11450" s="32"/>
      <c r="BU11450" s="32"/>
      <c r="BV11450" s="32"/>
      <c r="BW11450" s="32"/>
      <c r="BX11450" s="32"/>
      <c r="BY11450" s="32"/>
      <c r="BZ11450" s="32"/>
    </row>
    <row r="11451" spans="66:78" x14ac:dyDescent="0.2">
      <c r="BN11451" s="32"/>
      <c r="BO11451" s="32"/>
      <c r="BP11451" s="32"/>
      <c r="BQ11451" s="32"/>
      <c r="BR11451" s="32"/>
      <c r="BS11451" s="32"/>
      <c r="BT11451" s="32"/>
      <c r="BU11451" s="32"/>
      <c r="BV11451" s="32"/>
      <c r="BW11451" s="32"/>
      <c r="BX11451" s="32"/>
      <c r="BY11451" s="32"/>
      <c r="BZ11451" s="32"/>
    </row>
    <row r="11452" spans="66:78" x14ac:dyDescent="0.2">
      <c r="BN11452" s="32"/>
      <c r="BO11452" s="32"/>
      <c r="BP11452" s="32"/>
      <c r="BQ11452" s="32"/>
      <c r="BR11452" s="32"/>
      <c r="BS11452" s="32"/>
      <c r="BT11452" s="32"/>
      <c r="BU11452" s="32"/>
      <c r="BV11452" s="32"/>
      <c r="BW11452" s="32"/>
      <c r="BX11452" s="32"/>
      <c r="BY11452" s="32"/>
      <c r="BZ11452" s="32"/>
    </row>
    <row r="11453" spans="66:78" x14ac:dyDescent="0.2">
      <c r="BN11453" s="32"/>
      <c r="BO11453" s="32"/>
      <c r="BP11453" s="32"/>
      <c r="BQ11453" s="32"/>
      <c r="BR11453" s="32"/>
      <c r="BS11453" s="32"/>
      <c r="BT11453" s="32"/>
      <c r="BU11453" s="32"/>
      <c r="BV11453" s="32"/>
      <c r="BW11453" s="32"/>
      <c r="BX11453" s="32"/>
      <c r="BY11453" s="32"/>
      <c r="BZ11453" s="32"/>
    </row>
    <row r="11454" spans="66:78" x14ac:dyDescent="0.2">
      <c r="BN11454" s="32"/>
      <c r="BO11454" s="32"/>
      <c r="BP11454" s="32"/>
      <c r="BQ11454" s="32"/>
      <c r="BR11454" s="32"/>
      <c r="BS11454" s="32"/>
      <c r="BT11454" s="32"/>
      <c r="BU11454" s="32"/>
      <c r="BV11454" s="32"/>
      <c r="BW11454" s="32"/>
      <c r="BX11454" s="32"/>
      <c r="BY11454" s="32"/>
      <c r="BZ11454" s="32"/>
    </row>
    <row r="11455" spans="66:78" x14ac:dyDescent="0.2">
      <c r="BN11455" s="32"/>
      <c r="BO11455" s="32"/>
      <c r="BP11455" s="32"/>
      <c r="BQ11455" s="32"/>
      <c r="BR11455" s="32"/>
      <c r="BS11455" s="32"/>
      <c r="BT11455" s="32"/>
      <c r="BU11455" s="32"/>
      <c r="BV11455" s="32"/>
      <c r="BW11455" s="32"/>
      <c r="BX11455" s="32"/>
      <c r="BY11455" s="32"/>
      <c r="BZ11455" s="32"/>
    </row>
    <row r="11456" spans="66:78" x14ac:dyDescent="0.2">
      <c r="BN11456" s="32"/>
      <c r="BO11456" s="32"/>
      <c r="BP11456" s="32"/>
      <c r="BQ11456" s="32"/>
      <c r="BR11456" s="32"/>
      <c r="BS11456" s="32"/>
      <c r="BT11456" s="32"/>
      <c r="BU11456" s="32"/>
      <c r="BV11456" s="32"/>
      <c r="BW11456" s="32"/>
      <c r="BX11456" s="32"/>
      <c r="BY11456" s="32"/>
      <c r="BZ11456" s="32"/>
    </row>
    <row r="11457" spans="66:78" x14ac:dyDescent="0.2">
      <c r="BN11457" s="32"/>
      <c r="BO11457" s="32"/>
      <c r="BP11457" s="32"/>
      <c r="BQ11457" s="32"/>
      <c r="BR11457" s="32"/>
      <c r="BS11457" s="32"/>
      <c r="BT11457" s="32"/>
      <c r="BU11457" s="32"/>
      <c r="BV11457" s="32"/>
      <c r="BW11457" s="32"/>
      <c r="BX11457" s="32"/>
      <c r="BY11457" s="32"/>
      <c r="BZ11457" s="32"/>
    </row>
    <row r="11458" spans="66:78" x14ac:dyDescent="0.2">
      <c r="BN11458" s="32"/>
      <c r="BO11458" s="32"/>
      <c r="BP11458" s="32"/>
      <c r="BQ11458" s="32"/>
      <c r="BR11458" s="32"/>
      <c r="BS11458" s="32"/>
      <c r="BT11458" s="32"/>
      <c r="BU11458" s="32"/>
      <c r="BV11458" s="32"/>
      <c r="BW11458" s="32"/>
      <c r="BX11458" s="32"/>
      <c r="BY11458" s="32"/>
      <c r="BZ11458" s="32"/>
    </row>
    <row r="11459" spans="66:78" x14ac:dyDescent="0.2">
      <c r="BN11459" s="32"/>
      <c r="BO11459" s="32"/>
      <c r="BP11459" s="32"/>
      <c r="BQ11459" s="32"/>
      <c r="BR11459" s="32"/>
      <c r="BS11459" s="32"/>
      <c r="BT11459" s="32"/>
      <c r="BU11459" s="32"/>
      <c r="BV11459" s="32"/>
      <c r="BW11459" s="32"/>
      <c r="BX11459" s="32"/>
      <c r="BY11459" s="32"/>
      <c r="BZ11459" s="32"/>
    </row>
    <row r="11460" spans="66:78" x14ac:dyDescent="0.2">
      <c r="BN11460" s="32"/>
      <c r="BO11460" s="32"/>
      <c r="BP11460" s="32"/>
      <c r="BQ11460" s="32"/>
      <c r="BR11460" s="32"/>
      <c r="BS11460" s="32"/>
      <c r="BT11460" s="32"/>
      <c r="BU11460" s="32"/>
      <c r="BV11460" s="32"/>
      <c r="BW11460" s="32"/>
      <c r="BX11460" s="32"/>
      <c r="BY11460" s="32"/>
      <c r="BZ11460" s="32"/>
    </row>
    <row r="11461" spans="66:78" x14ac:dyDescent="0.2">
      <c r="BN11461" s="32"/>
      <c r="BO11461" s="32"/>
      <c r="BP11461" s="32"/>
      <c r="BQ11461" s="32"/>
      <c r="BR11461" s="32"/>
      <c r="BS11461" s="32"/>
      <c r="BT11461" s="32"/>
      <c r="BU11461" s="32"/>
      <c r="BV11461" s="32"/>
      <c r="BW11461" s="32"/>
      <c r="BX11461" s="32"/>
      <c r="BY11461" s="32"/>
      <c r="BZ11461" s="32"/>
    </row>
    <row r="11462" spans="66:78" x14ac:dyDescent="0.2">
      <c r="BN11462" s="32"/>
      <c r="BO11462" s="32"/>
      <c r="BP11462" s="32"/>
      <c r="BQ11462" s="32"/>
      <c r="BR11462" s="32"/>
      <c r="BS11462" s="32"/>
      <c r="BT11462" s="32"/>
      <c r="BU11462" s="32"/>
      <c r="BV11462" s="32"/>
      <c r="BW11462" s="32"/>
      <c r="BX11462" s="32"/>
      <c r="BY11462" s="32"/>
      <c r="BZ11462" s="32"/>
    </row>
    <row r="11463" spans="66:78" x14ac:dyDescent="0.2">
      <c r="BN11463" s="32"/>
      <c r="BO11463" s="32"/>
      <c r="BP11463" s="32"/>
      <c r="BQ11463" s="32"/>
      <c r="BR11463" s="32"/>
      <c r="BS11463" s="32"/>
      <c r="BT11463" s="32"/>
      <c r="BU11463" s="32"/>
      <c r="BV11463" s="32"/>
      <c r="BW11463" s="32"/>
      <c r="BX11463" s="32"/>
      <c r="BY11463" s="32"/>
      <c r="BZ11463" s="32"/>
    </row>
    <row r="11464" spans="66:78" x14ac:dyDescent="0.2">
      <c r="BN11464" s="32"/>
      <c r="BO11464" s="32"/>
      <c r="BP11464" s="32"/>
      <c r="BQ11464" s="32"/>
      <c r="BR11464" s="32"/>
      <c r="BS11464" s="32"/>
      <c r="BT11464" s="32"/>
      <c r="BU11464" s="32"/>
      <c r="BV11464" s="32"/>
      <c r="BW11464" s="32"/>
      <c r="BX11464" s="32"/>
      <c r="BY11464" s="32"/>
      <c r="BZ11464" s="32"/>
    </row>
    <row r="11465" spans="66:78" x14ac:dyDescent="0.2">
      <c r="BN11465" s="32"/>
      <c r="BO11465" s="32"/>
      <c r="BP11465" s="32"/>
      <c r="BQ11465" s="32"/>
      <c r="BR11465" s="32"/>
      <c r="BS11465" s="32"/>
      <c r="BT11465" s="32"/>
      <c r="BU11465" s="32"/>
      <c r="BV11465" s="32"/>
      <c r="BW11465" s="32"/>
      <c r="BX11465" s="32"/>
      <c r="BY11465" s="32"/>
      <c r="BZ11465" s="32"/>
    </row>
    <row r="11466" spans="66:78" x14ac:dyDescent="0.2">
      <c r="BN11466" s="32"/>
      <c r="BO11466" s="32"/>
      <c r="BP11466" s="32"/>
      <c r="BQ11466" s="32"/>
      <c r="BR11466" s="32"/>
      <c r="BS11466" s="32"/>
      <c r="BT11466" s="32"/>
      <c r="BU11466" s="32"/>
      <c r="BV11466" s="32"/>
      <c r="BW11466" s="32"/>
      <c r="BX11466" s="32"/>
      <c r="BY11466" s="32"/>
      <c r="BZ11466" s="32"/>
    </row>
    <row r="11467" spans="66:78" x14ac:dyDescent="0.2">
      <c r="BN11467" s="32"/>
      <c r="BO11467" s="32"/>
      <c r="BP11467" s="32"/>
      <c r="BQ11467" s="32"/>
      <c r="BR11467" s="32"/>
      <c r="BS11467" s="32"/>
      <c r="BT11467" s="32"/>
      <c r="BU11467" s="32"/>
      <c r="BV11467" s="32"/>
      <c r="BW11467" s="32"/>
      <c r="BX11467" s="32"/>
      <c r="BY11467" s="32"/>
      <c r="BZ11467" s="32"/>
    </row>
    <row r="11468" spans="66:78" x14ac:dyDescent="0.2">
      <c r="BN11468" s="32"/>
      <c r="BO11468" s="32"/>
      <c r="BP11468" s="32"/>
      <c r="BQ11468" s="32"/>
      <c r="BR11468" s="32"/>
      <c r="BS11468" s="32"/>
      <c r="BT11468" s="32"/>
      <c r="BU11468" s="32"/>
      <c r="BV11468" s="32"/>
      <c r="BW11468" s="32"/>
      <c r="BX11468" s="32"/>
      <c r="BY11468" s="32"/>
      <c r="BZ11468" s="32"/>
    </row>
    <row r="11469" spans="66:78" x14ac:dyDescent="0.2">
      <c r="BN11469" s="32"/>
      <c r="BO11469" s="32"/>
      <c r="BP11469" s="32"/>
      <c r="BQ11469" s="32"/>
      <c r="BR11469" s="32"/>
      <c r="BS11469" s="32"/>
      <c r="BT11469" s="32"/>
      <c r="BU11469" s="32"/>
      <c r="BV11469" s="32"/>
      <c r="BW11469" s="32"/>
      <c r="BX11469" s="32"/>
      <c r="BY11469" s="32"/>
      <c r="BZ11469" s="32"/>
    </row>
    <row r="11470" spans="66:78" x14ac:dyDescent="0.2">
      <c r="BN11470" s="32"/>
      <c r="BO11470" s="32"/>
      <c r="BP11470" s="32"/>
      <c r="BQ11470" s="32"/>
      <c r="BR11470" s="32"/>
      <c r="BS11470" s="32"/>
      <c r="BT11470" s="32"/>
      <c r="BU11470" s="32"/>
      <c r="BV11470" s="32"/>
      <c r="BW11470" s="32"/>
      <c r="BX11470" s="32"/>
      <c r="BY11470" s="32"/>
      <c r="BZ11470" s="32"/>
    </row>
    <row r="11471" spans="66:78" x14ac:dyDescent="0.2">
      <c r="BN11471" s="32"/>
      <c r="BO11471" s="32"/>
      <c r="BP11471" s="32"/>
      <c r="BQ11471" s="32"/>
      <c r="BR11471" s="32"/>
      <c r="BS11471" s="32"/>
      <c r="BT11471" s="32"/>
      <c r="BU11471" s="32"/>
      <c r="BV11471" s="32"/>
      <c r="BW11471" s="32"/>
      <c r="BX11471" s="32"/>
      <c r="BY11471" s="32"/>
      <c r="BZ11471" s="32"/>
    </row>
    <row r="11472" spans="66:78" x14ac:dyDescent="0.2">
      <c r="BN11472" s="32"/>
      <c r="BO11472" s="32"/>
      <c r="BP11472" s="32"/>
      <c r="BQ11472" s="32"/>
      <c r="BR11472" s="32"/>
      <c r="BS11472" s="32"/>
      <c r="BT11472" s="32"/>
      <c r="BU11472" s="32"/>
      <c r="BV11472" s="32"/>
      <c r="BW11472" s="32"/>
      <c r="BX11472" s="32"/>
      <c r="BY11472" s="32"/>
      <c r="BZ11472" s="32"/>
    </row>
    <row r="11473" spans="66:78" x14ac:dyDescent="0.2">
      <c r="BN11473" s="32"/>
      <c r="BO11473" s="32"/>
      <c r="BP11473" s="32"/>
      <c r="BQ11473" s="32"/>
      <c r="BR11473" s="32"/>
      <c r="BS11473" s="32"/>
      <c r="BT11473" s="32"/>
      <c r="BU11473" s="32"/>
      <c r="BV11473" s="32"/>
      <c r="BW11473" s="32"/>
      <c r="BX11473" s="32"/>
      <c r="BY11473" s="32"/>
      <c r="BZ11473" s="32"/>
    </row>
    <row r="11474" spans="66:78" x14ac:dyDescent="0.2">
      <c r="BN11474" s="32"/>
      <c r="BO11474" s="32"/>
      <c r="BP11474" s="32"/>
      <c r="BQ11474" s="32"/>
      <c r="BR11474" s="32"/>
      <c r="BS11474" s="32"/>
      <c r="BT11474" s="32"/>
      <c r="BU11474" s="32"/>
      <c r="BV11474" s="32"/>
      <c r="BW11474" s="32"/>
      <c r="BX11474" s="32"/>
      <c r="BY11474" s="32"/>
      <c r="BZ11474" s="32"/>
    </row>
    <row r="11475" spans="66:78" x14ac:dyDescent="0.2">
      <c r="BN11475" s="32"/>
      <c r="BO11475" s="32"/>
      <c r="BP11475" s="32"/>
      <c r="BQ11475" s="32"/>
      <c r="BR11475" s="32"/>
      <c r="BS11475" s="32"/>
      <c r="BT11475" s="32"/>
      <c r="BU11475" s="32"/>
      <c r="BV11475" s="32"/>
      <c r="BW11475" s="32"/>
      <c r="BX11475" s="32"/>
      <c r="BY11475" s="32"/>
      <c r="BZ11475" s="32"/>
    </row>
    <row r="11476" spans="66:78" x14ac:dyDescent="0.2">
      <c r="BN11476" s="32"/>
      <c r="BO11476" s="32"/>
      <c r="BP11476" s="32"/>
      <c r="BQ11476" s="32"/>
      <c r="BR11476" s="32"/>
      <c r="BS11476" s="32"/>
      <c r="BT11476" s="32"/>
      <c r="BU11476" s="32"/>
      <c r="BV11476" s="32"/>
      <c r="BW11476" s="32"/>
      <c r="BX11476" s="32"/>
      <c r="BY11476" s="32"/>
      <c r="BZ11476" s="32"/>
    </row>
    <row r="11477" spans="66:78" x14ac:dyDescent="0.2">
      <c r="BN11477" s="32"/>
      <c r="BO11477" s="32"/>
      <c r="BP11477" s="32"/>
      <c r="BQ11477" s="32"/>
      <c r="BR11477" s="32"/>
      <c r="BS11477" s="32"/>
      <c r="BT11477" s="32"/>
      <c r="BU11477" s="32"/>
      <c r="BV11477" s="32"/>
      <c r="BW11477" s="32"/>
      <c r="BX11477" s="32"/>
      <c r="BY11477" s="32"/>
      <c r="BZ11477" s="32"/>
    </row>
    <row r="11478" spans="66:78" x14ac:dyDescent="0.2">
      <c r="BN11478" s="32"/>
      <c r="BO11478" s="32"/>
      <c r="BP11478" s="32"/>
      <c r="BQ11478" s="32"/>
      <c r="BR11478" s="32"/>
      <c r="BS11478" s="32"/>
      <c r="BT11478" s="32"/>
      <c r="BU11478" s="32"/>
      <c r="BV11478" s="32"/>
      <c r="BW11478" s="32"/>
      <c r="BX11478" s="32"/>
      <c r="BY11478" s="32"/>
      <c r="BZ11478" s="32"/>
    </row>
    <row r="11479" spans="66:78" x14ac:dyDescent="0.2">
      <c r="BN11479" s="32"/>
      <c r="BO11479" s="32"/>
      <c r="BP11479" s="32"/>
      <c r="BQ11479" s="32"/>
      <c r="BR11479" s="32"/>
      <c r="BS11479" s="32"/>
      <c r="BT11479" s="32"/>
      <c r="BU11479" s="32"/>
      <c r="BV11479" s="32"/>
      <c r="BW11479" s="32"/>
      <c r="BX11479" s="32"/>
      <c r="BY11479" s="32"/>
      <c r="BZ11479" s="32"/>
    </row>
    <row r="11480" spans="66:78" x14ac:dyDescent="0.2">
      <c r="BN11480" s="32"/>
      <c r="BO11480" s="32"/>
      <c r="BP11480" s="32"/>
      <c r="BQ11480" s="32"/>
      <c r="BR11480" s="32"/>
      <c r="BS11480" s="32"/>
      <c r="BT11480" s="32"/>
      <c r="BU11480" s="32"/>
      <c r="BV11480" s="32"/>
      <c r="BW11480" s="32"/>
      <c r="BX11480" s="32"/>
      <c r="BY11480" s="32"/>
      <c r="BZ11480" s="32"/>
    </row>
    <row r="11481" spans="66:78" x14ac:dyDescent="0.2">
      <c r="BN11481" s="32"/>
      <c r="BO11481" s="32"/>
      <c r="BP11481" s="32"/>
      <c r="BQ11481" s="32"/>
      <c r="BR11481" s="32"/>
      <c r="BS11481" s="32"/>
      <c r="BT11481" s="32"/>
      <c r="BU11481" s="32"/>
      <c r="BV11481" s="32"/>
      <c r="BW11481" s="32"/>
      <c r="BX11481" s="32"/>
      <c r="BY11481" s="32"/>
      <c r="BZ11481" s="32"/>
    </row>
    <row r="11482" spans="66:78" x14ac:dyDescent="0.2">
      <c r="BN11482" s="32"/>
      <c r="BO11482" s="32"/>
      <c r="BP11482" s="32"/>
      <c r="BQ11482" s="32"/>
      <c r="BR11482" s="32"/>
      <c r="BS11482" s="32"/>
      <c r="BT11482" s="32"/>
      <c r="BU11482" s="32"/>
      <c r="BV11482" s="32"/>
      <c r="BW11482" s="32"/>
      <c r="BX11482" s="32"/>
      <c r="BY11482" s="32"/>
      <c r="BZ11482" s="32"/>
    </row>
    <row r="11483" spans="66:78" x14ac:dyDescent="0.2">
      <c r="BN11483" s="32"/>
      <c r="BO11483" s="32"/>
      <c r="BP11483" s="32"/>
      <c r="BQ11483" s="32"/>
      <c r="BR11483" s="32"/>
      <c r="BS11483" s="32"/>
      <c r="BT11483" s="32"/>
      <c r="BU11483" s="32"/>
      <c r="BV11483" s="32"/>
      <c r="BW11483" s="32"/>
      <c r="BX11483" s="32"/>
      <c r="BY11483" s="32"/>
      <c r="BZ11483" s="32"/>
    </row>
    <row r="11484" spans="66:78" x14ac:dyDescent="0.2">
      <c r="BN11484" s="32"/>
      <c r="BO11484" s="32"/>
      <c r="BP11484" s="32"/>
      <c r="BQ11484" s="32"/>
      <c r="BR11484" s="32"/>
      <c r="BS11484" s="32"/>
      <c r="BT11484" s="32"/>
      <c r="BU11484" s="32"/>
      <c r="BV11484" s="32"/>
      <c r="BW11484" s="32"/>
      <c r="BX11484" s="32"/>
      <c r="BY11484" s="32"/>
      <c r="BZ11484" s="32"/>
    </row>
    <row r="11485" spans="66:78" x14ac:dyDescent="0.2">
      <c r="BN11485" s="32"/>
      <c r="BO11485" s="32"/>
      <c r="BP11485" s="32"/>
      <c r="BQ11485" s="32"/>
      <c r="BR11485" s="32"/>
      <c r="BS11485" s="32"/>
      <c r="BT11485" s="32"/>
      <c r="BU11485" s="32"/>
      <c r="BV11485" s="32"/>
      <c r="BW11485" s="32"/>
      <c r="BX11485" s="32"/>
      <c r="BY11485" s="32"/>
      <c r="BZ11485" s="32"/>
    </row>
    <row r="11486" spans="66:78" x14ac:dyDescent="0.2">
      <c r="BN11486" s="32"/>
      <c r="BO11486" s="32"/>
      <c r="BP11486" s="32"/>
      <c r="BQ11486" s="32"/>
      <c r="BR11486" s="32"/>
      <c r="BS11486" s="32"/>
      <c r="BT11486" s="32"/>
      <c r="BU11486" s="32"/>
      <c r="BV11486" s="32"/>
      <c r="BW11486" s="32"/>
      <c r="BX11486" s="32"/>
      <c r="BY11486" s="32"/>
      <c r="BZ11486" s="32"/>
    </row>
    <row r="11487" spans="66:78" x14ac:dyDescent="0.2">
      <c r="BN11487" s="32"/>
      <c r="BO11487" s="32"/>
      <c r="BP11487" s="32"/>
      <c r="BQ11487" s="32"/>
      <c r="BR11487" s="32"/>
      <c r="BS11487" s="32"/>
      <c r="BT11487" s="32"/>
      <c r="BU11487" s="32"/>
      <c r="BV11487" s="32"/>
      <c r="BW11487" s="32"/>
      <c r="BX11487" s="32"/>
      <c r="BY11487" s="32"/>
      <c r="BZ11487" s="32"/>
    </row>
    <row r="11488" spans="66:78" x14ac:dyDescent="0.2">
      <c r="BN11488" s="32"/>
      <c r="BO11488" s="32"/>
      <c r="BP11488" s="32"/>
      <c r="BQ11488" s="32"/>
      <c r="BR11488" s="32"/>
      <c r="BS11488" s="32"/>
      <c r="BT11488" s="32"/>
      <c r="BU11488" s="32"/>
      <c r="BV11488" s="32"/>
      <c r="BW11488" s="32"/>
      <c r="BX11488" s="32"/>
      <c r="BY11488" s="32"/>
      <c r="BZ11488" s="32"/>
    </row>
    <row r="11489" spans="66:78" x14ac:dyDescent="0.2">
      <c r="BN11489" s="32"/>
      <c r="BO11489" s="32"/>
      <c r="BP11489" s="32"/>
      <c r="BQ11489" s="32"/>
      <c r="BR11489" s="32"/>
      <c r="BS11489" s="32"/>
      <c r="BT11489" s="32"/>
      <c r="BU11489" s="32"/>
      <c r="BV11489" s="32"/>
      <c r="BW11489" s="32"/>
      <c r="BX11489" s="32"/>
      <c r="BY11489" s="32"/>
      <c r="BZ11489" s="32"/>
    </row>
    <row r="11490" spans="66:78" x14ac:dyDescent="0.2">
      <c r="BN11490" s="32"/>
      <c r="BO11490" s="32"/>
      <c r="BP11490" s="32"/>
      <c r="BQ11490" s="32"/>
      <c r="BR11490" s="32"/>
      <c r="BS11490" s="32"/>
      <c r="BT11490" s="32"/>
      <c r="BU11490" s="32"/>
      <c r="BV11490" s="32"/>
      <c r="BW11490" s="32"/>
      <c r="BX11490" s="32"/>
      <c r="BY11490" s="32"/>
      <c r="BZ11490" s="32"/>
    </row>
    <row r="11491" spans="66:78" x14ac:dyDescent="0.2">
      <c r="BN11491" s="32"/>
      <c r="BO11491" s="32"/>
      <c r="BP11491" s="32"/>
      <c r="BQ11491" s="32"/>
      <c r="BR11491" s="32"/>
      <c r="BS11491" s="32"/>
      <c r="BT11491" s="32"/>
      <c r="BU11491" s="32"/>
      <c r="BV11491" s="32"/>
      <c r="BW11491" s="32"/>
      <c r="BX11491" s="32"/>
      <c r="BY11491" s="32"/>
      <c r="BZ11491" s="32"/>
    </row>
    <row r="11492" spans="66:78" x14ac:dyDescent="0.2">
      <c r="BN11492" s="32"/>
      <c r="BO11492" s="32"/>
      <c r="BP11492" s="32"/>
      <c r="BQ11492" s="32"/>
      <c r="BR11492" s="32"/>
      <c r="BS11492" s="32"/>
      <c r="BT11492" s="32"/>
      <c r="BU11492" s="32"/>
      <c r="BV11492" s="32"/>
      <c r="BW11492" s="32"/>
      <c r="BX11492" s="32"/>
      <c r="BY11492" s="32"/>
      <c r="BZ11492" s="32"/>
    </row>
    <row r="11493" spans="66:78" x14ac:dyDescent="0.2">
      <c r="BN11493" s="32"/>
      <c r="BO11493" s="32"/>
      <c r="BP11493" s="32"/>
      <c r="BQ11493" s="32"/>
      <c r="BR11493" s="32"/>
      <c r="BS11493" s="32"/>
      <c r="BT11493" s="32"/>
      <c r="BU11493" s="32"/>
      <c r="BV11493" s="32"/>
      <c r="BW11493" s="32"/>
      <c r="BX11493" s="32"/>
      <c r="BY11493" s="32"/>
      <c r="BZ11493" s="32"/>
    </row>
    <row r="11494" spans="66:78" x14ac:dyDescent="0.2">
      <c r="BN11494" s="32"/>
      <c r="BO11494" s="32"/>
      <c r="BP11494" s="32"/>
      <c r="BQ11494" s="32"/>
      <c r="BR11494" s="32"/>
      <c r="BS11494" s="32"/>
      <c r="BT11494" s="32"/>
      <c r="BU11494" s="32"/>
      <c r="BV11494" s="32"/>
      <c r="BW11494" s="32"/>
      <c r="BX11494" s="32"/>
      <c r="BY11494" s="32"/>
      <c r="BZ11494" s="32"/>
    </row>
    <row r="11495" spans="66:78" x14ac:dyDescent="0.2">
      <c r="BN11495" s="32"/>
      <c r="BO11495" s="32"/>
      <c r="BP11495" s="32"/>
      <c r="BQ11495" s="32"/>
      <c r="BR11495" s="32"/>
      <c r="BS11495" s="32"/>
      <c r="BT11495" s="32"/>
      <c r="BU11495" s="32"/>
      <c r="BV11495" s="32"/>
      <c r="BW11495" s="32"/>
      <c r="BX11495" s="32"/>
      <c r="BY11495" s="32"/>
      <c r="BZ11495" s="32"/>
    </row>
    <row r="11496" spans="66:78" x14ac:dyDescent="0.2">
      <c r="BN11496" s="32"/>
      <c r="BO11496" s="32"/>
      <c r="BP11496" s="32"/>
      <c r="BQ11496" s="32"/>
      <c r="BR11496" s="32"/>
      <c r="BS11496" s="32"/>
      <c r="BT11496" s="32"/>
      <c r="BU11496" s="32"/>
      <c r="BV11496" s="32"/>
      <c r="BW11496" s="32"/>
      <c r="BX11496" s="32"/>
      <c r="BY11496" s="32"/>
      <c r="BZ11496" s="32"/>
    </row>
    <row r="11497" spans="66:78" x14ac:dyDescent="0.2">
      <c r="BN11497" s="32"/>
      <c r="BO11497" s="32"/>
      <c r="BP11497" s="32"/>
      <c r="BQ11497" s="32"/>
      <c r="BR11497" s="32"/>
      <c r="BS11497" s="32"/>
      <c r="BT11497" s="32"/>
      <c r="BU11497" s="32"/>
      <c r="BV11497" s="32"/>
      <c r="BW11497" s="32"/>
      <c r="BX11497" s="32"/>
      <c r="BY11497" s="32"/>
      <c r="BZ11497" s="32"/>
    </row>
    <row r="11498" spans="66:78" x14ac:dyDescent="0.2">
      <c r="BN11498" s="32"/>
      <c r="BO11498" s="32"/>
      <c r="BP11498" s="32"/>
      <c r="BQ11498" s="32"/>
      <c r="BR11498" s="32"/>
      <c r="BS11498" s="32"/>
      <c r="BT11498" s="32"/>
      <c r="BU11498" s="32"/>
      <c r="BV11498" s="32"/>
      <c r="BW11498" s="32"/>
      <c r="BX11498" s="32"/>
      <c r="BY11498" s="32"/>
      <c r="BZ11498" s="32"/>
    </row>
    <row r="11499" spans="66:78" x14ac:dyDescent="0.2">
      <c r="BN11499" s="32"/>
      <c r="BO11499" s="32"/>
      <c r="BP11499" s="32"/>
      <c r="BQ11499" s="32"/>
      <c r="BR11499" s="32"/>
      <c r="BS11499" s="32"/>
      <c r="BT11499" s="32"/>
      <c r="BU11499" s="32"/>
      <c r="BV11499" s="32"/>
      <c r="BW11499" s="32"/>
      <c r="BX11499" s="32"/>
      <c r="BY11499" s="32"/>
      <c r="BZ11499" s="32"/>
    </row>
    <row r="11500" spans="66:78" x14ac:dyDescent="0.2">
      <c r="BN11500" s="32"/>
      <c r="BO11500" s="32"/>
      <c r="BP11500" s="32"/>
      <c r="BQ11500" s="32"/>
      <c r="BR11500" s="32"/>
      <c r="BS11500" s="32"/>
      <c r="BT11500" s="32"/>
      <c r="BU11500" s="32"/>
      <c r="BV11500" s="32"/>
      <c r="BW11500" s="32"/>
      <c r="BX11500" s="32"/>
      <c r="BY11500" s="32"/>
      <c r="BZ11500" s="32"/>
    </row>
    <row r="11501" spans="66:78" x14ac:dyDescent="0.2">
      <c r="BN11501" s="32"/>
      <c r="BO11501" s="32"/>
      <c r="BP11501" s="32"/>
      <c r="BQ11501" s="32"/>
      <c r="BR11501" s="32"/>
      <c r="BS11501" s="32"/>
      <c r="BT11501" s="32"/>
      <c r="BU11501" s="32"/>
      <c r="BV11501" s="32"/>
      <c r="BW11501" s="32"/>
      <c r="BX11501" s="32"/>
      <c r="BY11501" s="32"/>
      <c r="BZ11501" s="32"/>
    </row>
    <row r="11502" spans="66:78" x14ac:dyDescent="0.2">
      <c r="BN11502" s="32"/>
      <c r="BO11502" s="32"/>
      <c r="BP11502" s="32"/>
      <c r="BQ11502" s="32"/>
      <c r="BR11502" s="32"/>
      <c r="BS11502" s="32"/>
      <c r="BT11502" s="32"/>
      <c r="BU11502" s="32"/>
      <c r="BV11502" s="32"/>
      <c r="BW11502" s="32"/>
      <c r="BX11502" s="32"/>
      <c r="BY11502" s="32"/>
      <c r="BZ11502" s="32"/>
    </row>
    <row r="11503" spans="66:78" x14ac:dyDescent="0.2">
      <c r="BN11503" s="32"/>
      <c r="BO11503" s="32"/>
      <c r="BP11503" s="32"/>
      <c r="BQ11503" s="32"/>
      <c r="BR11503" s="32"/>
      <c r="BS11503" s="32"/>
      <c r="BT11503" s="32"/>
      <c r="BU11503" s="32"/>
      <c r="BV11503" s="32"/>
      <c r="BW11503" s="32"/>
      <c r="BX11503" s="32"/>
      <c r="BY11503" s="32"/>
      <c r="BZ11503" s="32"/>
    </row>
    <row r="11504" spans="66:78" x14ac:dyDescent="0.2">
      <c r="BN11504" s="32"/>
      <c r="BO11504" s="32"/>
      <c r="BP11504" s="32"/>
      <c r="BQ11504" s="32"/>
      <c r="BR11504" s="32"/>
      <c r="BS11504" s="32"/>
      <c r="BT11504" s="32"/>
      <c r="BU11504" s="32"/>
      <c r="BV11504" s="32"/>
      <c r="BW11504" s="32"/>
      <c r="BX11504" s="32"/>
      <c r="BY11504" s="32"/>
      <c r="BZ11504" s="32"/>
    </row>
    <row r="11505" spans="66:78" x14ac:dyDescent="0.2">
      <c r="BN11505" s="32"/>
      <c r="BO11505" s="32"/>
      <c r="BP11505" s="32"/>
      <c r="BQ11505" s="32"/>
      <c r="BR11505" s="32"/>
      <c r="BS11505" s="32"/>
      <c r="BT11505" s="32"/>
      <c r="BU11505" s="32"/>
      <c r="BV11505" s="32"/>
      <c r="BW11505" s="32"/>
      <c r="BX11505" s="32"/>
      <c r="BY11505" s="32"/>
      <c r="BZ11505" s="32"/>
    </row>
    <row r="11506" spans="66:78" x14ac:dyDescent="0.2">
      <c r="BN11506" s="32"/>
      <c r="BO11506" s="32"/>
      <c r="BP11506" s="32"/>
      <c r="BQ11506" s="32"/>
      <c r="BR11506" s="32"/>
      <c r="BS11506" s="32"/>
      <c r="BT11506" s="32"/>
      <c r="BU11506" s="32"/>
      <c r="BV11506" s="32"/>
      <c r="BW11506" s="32"/>
      <c r="BX11506" s="32"/>
      <c r="BY11506" s="32"/>
      <c r="BZ11506" s="32"/>
    </row>
    <row r="11507" spans="66:78" x14ac:dyDescent="0.2">
      <c r="BN11507" s="32"/>
      <c r="BO11507" s="32"/>
      <c r="BP11507" s="32"/>
      <c r="BQ11507" s="32"/>
      <c r="BR11507" s="32"/>
      <c r="BS11507" s="32"/>
      <c r="BT11507" s="32"/>
      <c r="BU11507" s="32"/>
      <c r="BV11507" s="32"/>
      <c r="BW11507" s="32"/>
      <c r="BX11507" s="32"/>
      <c r="BY11507" s="32"/>
      <c r="BZ11507" s="32"/>
    </row>
    <row r="11508" spans="66:78" x14ac:dyDescent="0.2">
      <c r="BN11508" s="32"/>
      <c r="BO11508" s="32"/>
      <c r="BP11508" s="32"/>
      <c r="BQ11508" s="32"/>
      <c r="BR11508" s="32"/>
      <c r="BS11508" s="32"/>
      <c r="BT11508" s="32"/>
      <c r="BU11508" s="32"/>
      <c r="BV11508" s="32"/>
      <c r="BW11508" s="32"/>
      <c r="BX11508" s="32"/>
      <c r="BY11508" s="32"/>
      <c r="BZ11508" s="32"/>
    </row>
    <row r="11509" spans="66:78" x14ac:dyDescent="0.2">
      <c r="BN11509" s="32"/>
      <c r="BO11509" s="32"/>
      <c r="BP11509" s="32"/>
      <c r="BQ11509" s="32"/>
      <c r="BR11509" s="32"/>
      <c r="BS11509" s="32"/>
      <c r="BT11509" s="32"/>
      <c r="BU11509" s="32"/>
      <c r="BV11509" s="32"/>
      <c r="BW11509" s="32"/>
      <c r="BX11509" s="32"/>
      <c r="BY11509" s="32"/>
      <c r="BZ11509" s="32"/>
    </row>
    <row r="11510" spans="66:78" x14ac:dyDescent="0.2">
      <c r="BN11510" s="32"/>
      <c r="BO11510" s="32"/>
      <c r="BP11510" s="32"/>
      <c r="BQ11510" s="32"/>
      <c r="BR11510" s="32"/>
      <c r="BS11510" s="32"/>
      <c r="BT11510" s="32"/>
      <c r="BU11510" s="32"/>
      <c r="BV11510" s="32"/>
      <c r="BW11510" s="32"/>
      <c r="BX11510" s="32"/>
      <c r="BY11510" s="32"/>
      <c r="BZ11510" s="32"/>
    </row>
    <row r="11511" spans="66:78" x14ac:dyDescent="0.2">
      <c r="BN11511" s="32"/>
      <c r="BO11511" s="32"/>
      <c r="BP11511" s="32"/>
      <c r="BQ11511" s="32"/>
      <c r="BR11511" s="32"/>
      <c r="BS11511" s="32"/>
      <c r="BT11511" s="32"/>
      <c r="BU11511" s="32"/>
      <c r="BV11511" s="32"/>
      <c r="BW11511" s="32"/>
      <c r="BX11511" s="32"/>
      <c r="BY11511" s="32"/>
      <c r="BZ11511" s="32"/>
    </row>
    <row r="11512" spans="66:78" x14ac:dyDescent="0.2">
      <c r="BN11512" s="32"/>
      <c r="BO11512" s="32"/>
      <c r="BP11512" s="32"/>
      <c r="BQ11512" s="32"/>
      <c r="BR11512" s="32"/>
      <c r="BS11512" s="32"/>
      <c r="BT11512" s="32"/>
      <c r="BU11512" s="32"/>
      <c r="BV11512" s="32"/>
      <c r="BW11512" s="32"/>
      <c r="BX11512" s="32"/>
      <c r="BY11512" s="32"/>
      <c r="BZ11512" s="32"/>
    </row>
    <row r="11513" spans="66:78" x14ac:dyDescent="0.2">
      <c r="BN11513" s="32"/>
      <c r="BO11513" s="32"/>
      <c r="BP11513" s="32"/>
      <c r="BQ11513" s="32"/>
      <c r="BR11513" s="32"/>
      <c r="BS11513" s="32"/>
      <c r="BT11513" s="32"/>
      <c r="BU11513" s="32"/>
      <c r="BV11513" s="32"/>
      <c r="BW11513" s="32"/>
      <c r="BX11513" s="32"/>
      <c r="BY11513" s="32"/>
      <c r="BZ11513" s="32"/>
    </row>
    <row r="11514" spans="66:78" x14ac:dyDescent="0.2">
      <c r="BN11514" s="32"/>
      <c r="BO11514" s="32"/>
      <c r="BP11514" s="32"/>
      <c r="BQ11514" s="32"/>
      <c r="BR11514" s="32"/>
      <c r="BS11514" s="32"/>
      <c r="BT11514" s="32"/>
      <c r="BU11514" s="32"/>
      <c r="BV11514" s="32"/>
      <c r="BW11514" s="32"/>
      <c r="BX11514" s="32"/>
      <c r="BY11514" s="32"/>
      <c r="BZ11514" s="32"/>
    </row>
    <row r="11515" spans="66:78" x14ac:dyDescent="0.2">
      <c r="BN11515" s="32"/>
      <c r="BO11515" s="32"/>
      <c r="BP11515" s="32"/>
      <c r="BQ11515" s="32"/>
      <c r="BR11515" s="32"/>
      <c r="BS11515" s="32"/>
      <c r="BT11515" s="32"/>
      <c r="BU11515" s="32"/>
      <c r="BV11515" s="32"/>
      <c r="BW11515" s="32"/>
      <c r="BX11515" s="32"/>
      <c r="BY11515" s="32"/>
      <c r="BZ11515" s="32"/>
    </row>
    <row r="11516" spans="66:78" x14ac:dyDescent="0.2">
      <c r="BN11516" s="32"/>
      <c r="BO11516" s="32"/>
      <c r="BP11516" s="32"/>
      <c r="BQ11516" s="32"/>
      <c r="BR11516" s="32"/>
      <c r="BS11516" s="32"/>
      <c r="BT11516" s="32"/>
      <c r="BU11516" s="32"/>
      <c r="BV11516" s="32"/>
      <c r="BW11516" s="32"/>
      <c r="BX11516" s="32"/>
      <c r="BY11516" s="32"/>
      <c r="BZ11516" s="32"/>
    </row>
    <row r="11517" spans="66:78" x14ac:dyDescent="0.2">
      <c r="BN11517" s="32"/>
      <c r="BO11517" s="32"/>
      <c r="BP11517" s="32"/>
      <c r="BQ11517" s="32"/>
      <c r="BR11517" s="32"/>
      <c r="BS11517" s="32"/>
      <c r="BT11517" s="32"/>
      <c r="BU11517" s="32"/>
      <c r="BV11517" s="32"/>
      <c r="BW11517" s="32"/>
      <c r="BX11517" s="32"/>
      <c r="BY11517" s="32"/>
      <c r="BZ11517" s="32"/>
    </row>
    <row r="11518" spans="66:78" x14ac:dyDescent="0.2">
      <c r="BN11518" s="32"/>
      <c r="BO11518" s="32"/>
      <c r="BP11518" s="32"/>
      <c r="BQ11518" s="32"/>
      <c r="BR11518" s="32"/>
      <c r="BS11518" s="32"/>
      <c r="BT11518" s="32"/>
      <c r="BU11518" s="32"/>
      <c r="BV11518" s="32"/>
      <c r="BW11518" s="32"/>
      <c r="BX11518" s="32"/>
      <c r="BY11518" s="32"/>
      <c r="BZ11518" s="32"/>
    </row>
    <row r="11519" spans="66:78" x14ac:dyDescent="0.2">
      <c r="BN11519" s="32"/>
      <c r="BO11519" s="32"/>
      <c r="BP11519" s="32"/>
      <c r="BQ11519" s="32"/>
      <c r="BR11519" s="32"/>
      <c r="BS11519" s="32"/>
      <c r="BT11519" s="32"/>
      <c r="BU11519" s="32"/>
      <c r="BV11519" s="32"/>
      <c r="BW11519" s="32"/>
      <c r="BX11519" s="32"/>
      <c r="BY11519" s="32"/>
      <c r="BZ11519" s="32"/>
    </row>
    <row r="11520" spans="66:78" x14ac:dyDescent="0.2">
      <c r="BN11520" s="32"/>
      <c r="BO11520" s="32"/>
      <c r="BP11520" s="32"/>
      <c r="BQ11520" s="32"/>
      <c r="BR11520" s="32"/>
      <c r="BS11520" s="32"/>
      <c r="BT11520" s="32"/>
      <c r="BU11520" s="32"/>
      <c r="BV11520" s="32"/>
      <c r="BW11520" s="32"/>
      <c r="BX11520" s="32"/>
      <c r="BY11520" s="32"/>
      <c r="BZ11520" s="32"/>
    </row>
    <row r="11521" spans="66:78" x14ac:dyDescent="0.2">
      <c r="BN11521" s="32"/>
      <c r="BO11521" s="32"/>
      <c r="BP11521" s="32"/>
      <c r="BQ11521" s="32"/>
      <c r="BR11521" s="32"/>
      <c r="BS11521" s="32"/>
      <c r="BT11521" s="32"/>
      <c r="BU11521" s="32"/>
      <c r="BV11521" s="32"/>
      <c r="BW11521" s="32"/>
      <c r="BX11521" s="32"/>
      <c r="BY11521" s="32"/>
      <c r="BZ11521" s="32"/>
    </row>
    <row r="11522" spans="66:78" x14ac:dyDescent="0.2">
      <c r="BN11522" s="32"/>
      <c r="BO11522" s="32"/>
      <c r="BP11522" s="32"/>
      <c r="BQ11522" s="32"/>
      <c r="BR11522" s="32"/>
      <c r="BS11522" s="32"/>
      <c r="BT11522" s="32"/>
      <c r="BU11522" s="32"/>
      <c r="BV11522" s="32"/>
      <c r="BW11522" s="32"/>
      <c r="BX11522" s="32"/>
      <c r="BY11522" s="32"/>
      <c r="BZ11522" s="32"/>
    </row>
    <row r="11523" spans="66:78" x14ac:dyDescent="0.2">
      <c r="BN11523" s="32"/>
      <c r="BO11523" s="32"/>
      <c r="BP11523" s="32"/>
      <c r="BQ11523" s="32"/>
      <c r="BR11523" s="32"/>
      <c r="BS11523" s="32"/>
      <c r="BT11523" s="32"/>
      <c r="BU11523" s="32"/>
      <c r="BV11523" s="32"/>
      <c r="BW11523" s="32"/>
      <c r="BX11523" s="32"/>
      <c r="BY11523" s="32"/>
      <c r="BZ11523" s="32"/>
    </row>
    <row r="11524" spans="66:78" x14ac:dyDescent="0.2">
      <c r="BN11524" s="32"/>
      <c r="BO11524" s="32"/>
      <c r="BP11524" s="32"/>
      <c r="BQ11524" s="32"/>
      <c r="BR11524" s="32"/>
      <c r="BS11524" s="32"/>
      <c r="BT11524" s="32"/>
      <c r="BU11524" s="32"/>
      <c r="BV11524" s="32"/>
      <c r="BW11524" s="32"/>
      <c r="BX11524" s="32"/>
      <c r="BY11524" s="32"/>
      <c r="BZ11524" s="32"/>
    </row>
    <row r="11525" spans="66:78" x14ac:dyDescent="0.2">
      <c r="BN11525" s="32"/>
      <c r="BO11525" s="32"/>
      <c r="BP11525" s="32"/>
      <c r="BQ11525" s="32"/>
      <c r="BR11525" s="32"/>
      <c r="BS11525" s="32"/>
      <c r="BT11525" s="32"/>
      <c r="BU11525" s="32"/>
      <c r="BV11525" s="32"/>
      <c r="BW11525" s="32"/>
      <c r="BX11525" s="32"/>
      <c r="BY11525" s="32"/>
      <c r="BZ11525" s="32"/>
    </row>
    <row r="11526" spans="66:78" x14ac:dyDescent="0.2">
      <c r="BN11526" s="32"/>
      <c r="BO11526" s="32"/>
      <c r="BP11526" s="32"/>
      <c r="BQ11526" s="32"/>
      <c r="BR11526" s="32"/>
      <c r="BS11526" s="32"/>
      <c r="BT11526" s="32"/>
      <c r="BU11526" s="32"/>
      <c r="BV11526" s="32"/>
      <c r="BW11526" s="32"/>
      <c r="BX11526" s="32"/>
      <c r="BY11526" s="32"/>
      <c r="BZ11526" s="32"/>
    </row>
    <row r="11527" spans="66:78" x14ac:dyDescent="0.2">
      <c r="BN11527" s="32"/>
      <c r="BO11527" s="32"/>
      <c r="BP11527" s="32"/>
      <c r="BQ11527" s="32"/>
      <c r="BR11527" s="32"/>
      <c r="BS11527" s="32"/>
      <c r="BT11527" s="32"/>
      <c r="BU11527" s="32"/>
      <c r="BV11527" s="32"/>
      <c r="BW11527" s="32"/>
      <c r="BX11527" s="32"/>
      <c r="BY11527" s="32"/>
      <c r="BZ11527" s="32"/>
    </row>
    <row r="11528" spans="66:78" x14ac:dyDescent="0.2">
      <c r="BN11528" s="32"/>
      <c r="BO11528" s="32"/>
      <c r="BP11528" s="32"/>
      <c r="BQ11528" s="32"/>
      <c r="BR11528" s="32"/>
      <c r="BS11528" s="32"/>
      <c r="BT11528" s="32"/>
      <c r="BU11528" s="32"/>
      <c r="BV11528" s="32"/>
      <c r="BW11528" s="32"/>
      <c r="BX11528" s="32"/>
      <c r="BY11528" s="32"/>
      <c r="BZ11528" s="32"/>
    </row>
    <row r="11529" spans="66:78" x14ac:dyDescent="0.2">
      <c r="BN11529" s="32"/>
      <c r="BO11529" s="32"/>
      <c r="BP11529" s="32"/>
      <c r="BQ11529" s="32"/>
      <c r="BR11529" s="32"/>
      <c r="BS11529" s="32"/>
      <c r="BT11529" s="32"/>
      <c r="BU11529" s="32"/>
      <c r="BV11529" s="32"/>
      <c r="BW11529" s="32"/>
      <c r="BX11529" s="32"/>
      <c r="BY11529" s="32"/>
      <c r="BZ11529" s="32"/>
    </row>
    <row r="11530" spans="66:78" x14ac:dyDescent="0.2">
      <c r="BN11530" s="32"/>
      <c r="BO11530" s="32"/>
      <c r="BP11530" s="32"/>
      <c r="BQ11530" s="32"/>
      <c r="BR11530" s="32"/>
      <c r="BS11530" s="32"/>
      <c r="BT11530" s="32"/>
      <c r="BU11530" s="32"/>
      <c r="BV11530" s="32"/>
      <c r="BW11530" s="32"/>
      <c r="BX11530" s="32"/>
      <c r="BY11530" s="32"/>
      <c r="BZ11530" s="32"/>
    </row>
    <row r="11531" spans="66:78" x14ac:dyDescent="0.2">
      <c r="BN11531" s="32"/>
      <c r="BO11531" s="32"/>
      <c r="BP11531" s="32"/>
      <c r="BQ11531" s="32"/>
      <c r="BR11531" s="32"/>
      <c r="BS11531" s="32"/>
      <c r="BT11531" s="32"/>
      <c r="BU11531" s="32"/>
      <c r="BV11531" s="32"/>
      <c r="BW11531" s="32"/>
      <c r="BX11531" s="32"/>
      <c r="BY11531" s="32"/>
      <c r="BZ11531" s="32"/>
    </row>
    <row r="11532" spans="66:78" x14ac:dyDescent="0.2">
      <c r="BN11532" s="32"/>
      <c r="BO11532" s="32"/>
      <c r="BP11532" s="32"/>
      <c r="BQ11532" s="32"/>
      <c r="BR11532" s="32"/>
      <c r="BS11532" s="32"/>
      <c r="BT11532" s="32"/>
      <c r="BU11532" s="32"/>
      <c r="BV11532" s="32"/>
      <c r="BW11532" s="32"/>
      <c r="BX11532" s="32"/>
      <c r="BY11532" s="32"/>
      <c r="BZ11532" s="32"/>
    </row>
    <row r="11533" spans="66:78" x14ac:dyDescent="0.2">
      <c r="BN11533" s="32"/>
      <c r="BO11533" s="32"/>
      <c r="BP11533" s="32"/>
      <c r="BQ11533" s="32"/>
      <c r="BR11533" s="32"/>
      <c r="BS11533" s="32"/>
      <c r="BT11533" s="32"/>
      <c r="BU11533" s="32"/>
      <c r="BV11533" s="32"/>
      <c r="BW11533" s="32"/>
      <c r="BX11533" s="32"/>
      <c r="BY11533" s="32"/>
      <c r="BZ11533" s="32"/>
    </row>
    <row r="11534" spans="66:78" x14ac:dyDescent="0.2">
      <c r="BN11534" s="32"/>
      <c r="BO11534" s="32"/>
      <c r="BP11534" s="32"/>
      <c r="BQ11534" s="32"/>
      <c r="BR11534" s="32"/>
      <c r="BS11534" s="32"/>
      <c r="BT11534" s="32"/>
      <c r="BU11534" s="32"/>
      <c r="BV11534" s="32"/>
      <c r="BW11534" s="32"/>
      <c r="BX11534" s="32"/>
      <c r="BY11534" s="32"/>
      <c r="BZ11534" s="32"/>
    </row>
    <row r="11535" spans="66:78" x14ac:dyDescent="0.2">
      <c r="BN11535" s="32"/>
      <c r="BO11535" s="32"/>
      <c r="BP11535" s="32"/>
      <c r="BQ11535" s="32"/>
      <c r="BR11535" s="32"/>
      <c r="BS11535" s="32"/>
      <c r="BT11535" s="32"/>
      <c r="BU11535" s="32"/>
      <c r="BV11535" s="32"/>
      <c r="BW11535" s="32"/>
      <c r="BX11535" s="32"/>
      <c r="BY11535" s="32"/>
      <c r="BZ11535" s="32"/>
    </row>
    <row r="11536" spans="66:78" x14ac:dyDescent="0.2">
      <c r="BN11536" s="32"/>
      <c r="BO11536" s="32"/>
      <c r="BP11536" s="32"/>
      <c r="BQ11536" s="32"/>
      <c r="BR11536" s="32"/>
      <c r="BS11536" s="32"/>
      <c r="BT11536" s="32"/>
      <c r="BU11536" s="32"/>
      <c r="BV11536" s="32"/>
      <c r="BW11536" s="32"/>
      <c r="BX11536" s="32"/>
      <c r="BY11536" s="32"/>
      <c r="BZ11536" s="32"/>
    </row>
    <row r="11537" spans="66:78" x14ac:dyDescent="0.2">
      <c r="BN11537" s="32"/>
      <c r="BO11537" s="32"/>
      <c r="BP11537" s="32"/>
      <c r="BQ11537" s="32"/>
      <c r="BR11537" s="32"/>
      <c r="BS11537" s="32"/>
      <c r="BT11537" s="32"/>
      <c r="BU11537" s="32"/>
      <c r="BV11537" s="32"/>
      <c r="BW11537" s="32"/>
      <c r="BX11537" s="32"/>
      <c r="BY11537" s="32"/>
      <c r="BZ11537" s="32"/>
    </row>
    <row r="11538" spans="66:78" x14ac:dyDescent="0.2">
      <c r="BN11538" s="32"/>
      <c r="BO11538" s="32"/>
      <c r="BP11538" s="32"/>
      <c r="BQ11538" s="32"/>
      <c r="BR11538" s="32"/>
      <c r="BS11538" s="32"/>
      <c r="BT11538" s="32"/>
      <c r="BU11538" s="32"/>
      <c r="BV11538" s="32"/>
      <c r="BW11538" s="32"/>
      <c r="BX11538" s="32"/>
      <c r="BY11538" s="32"/>
      <c r="BZ11538" s="32"/>
    </row>
    <row r="11539" spans="66:78" x14ac:dyDescent="0.2">
      <c r="BN11539" s="32"/>
      <c r="BO11539" s="32"/>
      <c r="BP11539" s="32"/>
      <c r="BQ11539" s="32"/>
      <c r="BR11539" s="32"/>
      <c r="BS11539" s="32"/>
      <c r="BT11539" s="32"/>
      <c r="BU11539" s="32"/>
      <c r="BV11539" s="32"/>
      <c r="BW11539" s="32"/>
      <c r="BX11539" s="32"/>
      <c r="BY11539" s="32"/>
      <c r="BZ11539" s="32"/>
    </row>
    <row r="11540" spans="66:78" x14ac:dyDescent="0.2">
      <c r="BN11540" s="32"/>
      <c r="BO11540" s="32"/>
      <c r="BP11540" s="32"/>
      <c r="BQ11540" s="32"/>
      <c r="BR11540" s="32"/>
      <c r="BS11540" s="32"/>
      <c r="BT11540" s="32"/>
      <c r="BU11540" s="32"/>
      <c r="BV11540" s="32"/>
      <c r="BW11540" s="32"/>
      <c r="BX11540" s="32"/>
      <c r="BY11540" s="32"/>
      <c r="BZ11540" s="32"/>
    </row>
    <row r="11541" spans="66:78" x14ac:dyDescent="0.2">
      <c r="BN11541" s="32"/>
      <c r="BO11541" s="32"/>
      <c r="BP11541" s="32"/>
      <c r="BQ11541" s="32"/>
      <c r="BR11541" s="32"/>
      <c r="BS11541" s="32"/>
      <c r="BT11541" s="32"/>
      <c r="BU11541" s="32"/>
      <c r="BV11541" s="32"/>
      <c r="BW11541" s="32"/>
      <c r="BX11541" s="32"/>
      <c r="BY11541" s="32"/>
      <c r="BZ11541" s="32"/>
    </row>
    <row r="11542" spans="66:78" x14ac:dyDescent="0.2">
      <c r="BN11542" s="32"/>
      <c r="BO11542" s="32"/>
      <c r="BP11542" s="32"/>
      <c r="BQ11542" s="32"/>
      <c r="BR11542" s="32"/>
      <c r="BS11542" s="32"/>
      <c r="BT11542" s="32"/>
      <c r="BU11542" s="32"/>
      <c r="BV11542" s="32"/>
      <c r="BW11542" s="32"/>
      <c r="BX11542" s="32"/>
      <c r="BY11542" s="32"/>
      <c r="BZ11542" s="32"/>
    </row>
    <row r="11543" spans="66:78" x14ac:dyDescent="0.2">
      <c r="BN11543" s="32"/>
      <c r="BO11543" s="32"/>
      <c r="BP11543" s="32"/>
      <c r="BQ11543" s="32"/>
      <c r="BR11543" s="32"/>
      <c r="BS11543" s="32"/>
      <c r="BT11543" s="32"/>
      <c r="BU11543" s="32"/>
      <c r="BV11543" s="32"/>
      <c r="BW11543" s="32"/>
      <c r="BX11543" s="32"/>
      <c r="BY11543" s="32"/>
      <c r="BZ11543" s="32"/>
    </row>
    <row r="11544" spans="66:78" x14ac:dyDescent="0.2">
      <c r="BN11544" s="32"/>
      <c r="BO11544" s="32"/>
      <c r="BP11544" s="32"/>
      <c r="BQ11544" s="32"/>
      <c r="BR11544" s="32"/>
      <c r="BS11544" s="32"/>
      <c r="BT11544" s="32"/>
      <c r="BU11544" s="32"/>
      <c r="BV11544" s="32"/>
      <c r="BW11544" s="32"/>
      <c r="BX11544" s="32"/>
      <c r="BY11544" s="32"/>
      <c r="BZ11544" s="32"/>
    </row>
    <row r="11545" spans="66:78" x14ac:dyDescent="0.2">
      <c r="BN11545" s="32"/>
      <c r="BO11545" s="32"/>
      <c r="BP11545" s="32"/>
      <c r="BQ11545" s="32"/>
      <c r="BR11545" s="32"/>
      <c r="BS11545" s="32"/>
      <c r="BT11545" s="32"/>
      <c r="BU11545" s="32"/>
      <c r="BV11545" s="32"/>
      <c r="BW11545" s="32"/>
      <c r="BX11545" s="32"/>
      <c r="BY11545" s="32"/>
      <c r="BZ11545" s="32"/>
    </row>
    <row r="11546" spans="66:78" x14ac:dyDescent="0.2">
      <c r="BN11546" s="32"/>
      <c r="BO11546" s="32"/>
      <c r="BP11546" s="32"/>
      <c r="BQ11546" s="32"/>
      <c r="BR11546" s="32"/>
      <c r="BS11546" s="32"/>
      <c r="BT11546" s="32"/>
      <c r="BU11546" s="32"/>
      <c r="BV11546" s="32"/>
      <c r="BW11546" s="32"/>
      <c r="BX11546" s="32"/>
      <c r="BY11546" s="32"/>
      <c r="BZ11546" s="32"/>
    </row>
    <row r="11547" spans="66:78" x14ac:dyDescent="0.2">
      <c r="BN11547" s="32"/>
      <c r="BO11547" s="32"/>
      <c r="BP11547" s="32"/>
      <c r="BQ11547" s="32"/>
      <c r="BR11547" s="32"/>
      <c r="BS11547" s="32"/>
      <c r="BT11547" s="32"/>
      <c r="BU11547" s="32"/>
      <c r="BV11547" s="32"/>
      <c r="BW11547" s="32"/>
      <c r="BX11547" s="32"/>
      <c r="BY11547" s="32"/>
      <c r="BZ11547" s="32"/>
    </row>
    <row r="11548" spans="66:78" x14ac:dyDescent="0.2">
      <c r="BN11548" s="32"/>
      <c r="BO11548" s="32"/>
      <c r="BP11548" s="32"/>
      <c r="BQ11548" s="32"/>
      <c r="BR11548" s="32"/>
      <c r="BS11548" s="32"/>
      <c r="BT11548" s="32"/>
      <c r="BU11548" s="32"/>
      <c r="BV11548" s="32"/>
      <c r="BW11548" s="32"/>
      <c r="BX11548" s="32"/>
      <c r="BY11548" s="32"/>
      <c r="BZ11548" s="32"/>
    </row>
    <row r="11549" spans="66:78" x14ac:dyDescent="0.2">
      <c r="BN11549" s="32"/>
      <c r="BO11549" s="32"/>
      <c r="BP11549" s="32"/>
      <c r="BQ11549" s="32"/>
      <c r="BR11549" s="32"/>
      <c r="BS11549" s="32"/>
      <c r="BT11549" s="32"/>
      <c r="BU11549" s="32"/>
      <c r="BV11549" s="32"/>
      <c r="BW11549" s="32"/>
      <c r="BX11549" s="32"/>
      <c r="BY11549" s="32"/>
      <c r="BZ11549" s="32"/>
    </row>
    <row r="11550" spans="66:78" x14ac:dyDescent="0.2">
      <c r="BN11550" s="32"/>
      <c r="BO11550" s="32"/>
      <c r="BP11550" s="32"/>
      <c r="BQ11550" s="32"/>
      <c r="BR11550" s="32"/>
      <c r="BS11550" s="32"/>
      <c r="BT11550" s="32"/>
      <c r="BU11550" s="32"/>
      <c r="BV11550" s="32"/>
      <c r="BW11550" s="32"/>
      <c r="BX11550" s="32"/>
      <c r="BY11550" s="32"/>
      <c r="BZ11550" s="32"/>
    </row>
    <row r="11551" spans="66:78" x14ac:dyDescent="0.2">
      <c r="BN11551" s="32"/>
      <c r="BO11551" s="32"/>
      <c r="BP11551" s="32"/>
      <c r="BQ11551" s="32"/>
      <c r="BR11551" s="32"/>
      <c r="BS11551" s="32"/>
      <c r="BT11551" s="32"/>
      <c r="BU11551" s="32"/>
      <c r="BV11551" s="32"/>
      <c r="BW11551" s="32"/>
      <c r="BX11551" s="32"/>
      <c r="BY11551" s="32"/>
      <c r="BZ11551" s="32"/>
    </row>
    <row r="11552" spans="66:78" x14ac:dyDescent="0.2">
      <c r="BN11552" s="32"/>
      <c r="BO11552" s="32"/>
      <c r="BP11552" s="32"/>
      <c r="BQ11552" s="32"/>
      <c r="BR11552" s="32"/>
      <c r="BS11552" s="32"/>
      <c r="BT11552" s="32"/>
      <c r="BU11552" s="32"/>
      <c r="BV11552" s="32"/>
      <c r="BW11552" s="32"/>
      <c r="BX11552" s="32"/>
      <c r="BY11552" s="32"/>
      <c r="BZ11552" s="32"/>
    </row>
    <row r="11553" spans="66:78" x14ac:dyDescent="0.2">
      <c r="BN11553" s="32"/>
      <c r="BO11553" s="32"/>
      <c r="BP11553" s="32"/>
      <c r="BQ11553" s="32"/>
      <c r="BR11553" s="32"/>
      <c r="BS11553" s="32"/>
      <c r="BT11553" s="32"/>
      <c r="BU11553" s="32"/>
      <c r="BV11553" s="32"/>
      <c r="BW11553" s="32"/>
      <c r="BX11553" s="32"/>
      <c r="BY11553" s="32"/>
      <c r="BZ11553" s="32"/>
    </row>
    <row r="11554" spans="66:78" x14ac:dyDescent="0.2">
      <c r="BN11554" s="32"/>
      <c r="BO11554" s="32"/>
      <c r="BP11554" s="32"/>
      <c r="BQ11554" s="32"/>
      <c r="BR11554" s="32"/>
      <c r="BS11554" s="32"/>
      <c r="BT11554" s="32"/>
      <c r="BU11554" s="32"/>
      <c r="BV11554" s="32"/>
      <c r="BW11554" s="32"/>
      <c r="BX11554" s="32"/>
      <c r="BY11554" s="32"/>
      <c r="BZ11554" s="32"/>
    </row>
    <row r="11555" spans="66:78" x14ac:dyDescent="0.2">
      <c r="BN11555" s="32"/>
      <c r="BO11555" s="32"/>
      <c r="BP11555" s="32"/>
      <c r="BQ11555" s="32"/>
      <c r="BR11555" s="32"/>
      <c r="BS11555" s="32"/>
      <c r="BT11555" s="32"/>
      <c r="BU11555" s="32"/>
      <c r="BV11555" s="32"/>
      <c r="BW11555" s="32"/>
      <c r="BX11555" s="32"/>
      <c r="BY11555" s="32"/>
      <c r="BZ11555" s="32"/>
    </row>
    <row r="11556" spans="66:78" x14ac:dyDescent="0.2">
      <c r="BN11556" s="32"/>
      <c r="BO11556" s="32"/>
      <c r="BP11556" s="32"/>
      <c r="BQ11556" s="32"/>
      <c r="BR11556" s="32"/>
      <c r="BS11556" s="32"/>
      <c r="BT11556" s="32"/>
      <c r="BU11556" s="32"/>
      <c r="BV11556" s="32"/>
      <c r="BW11556" s="32"/>
      <c r="BX11556" s="32"/>
      <c r="BY11556" s="32"/>
      <c r="BZ11556" s="32"/>
    </row>
    <row r="11557" spans="66:78" x14ac:dyDescent="0.2">
      <c r="BN11557" s="32"/>
      <c r="BO11557" s="32"/>
      <c r="BP11557" s="32"/>
      <c r="BQ11557" s="32"/>
      <c r="BR11557" s="32"/>
      <c r="BS11557" s="32"/>
      <c r="BT11557" s="32"/>
      <c r="BU11557" s="32"/>
      <c r="BV11557" s="32"/>
      <c r="BW11557" s="32"/>
      <c r="BX11557" s="32"/>
      <c r="BY11557" s="32"/>
      <c r="BZ11557" s="32"/>
    </row>
    <row r="11558" spans="66:78" x14ac:dyDescent="0.2">
      <c r="BN11558" s="32"/>
      <c r="BO11558" s="32"/>
      <c r="BP11558" s="32"/>
      <c r="BQ11558" s="32"/>
      <c r="BR11558" s="32"/>
      <c r="BS11558" s="32"/>
      <c r="BT11558" s="32"/>
      <c r="BU11558" s="32"/>
      <c r="BV11558" s="32"/>
      <c r="BW11558" s="32"/>
      <c r="BX11558" s="32"/>
      <c r="BY11558" s="32"/>
      <c r="BZ11558" s="32"/>
    </row>
    <row r="11559" spans="66:78" x14ac:dyDescent="0.2">
      <c r="BN11559" s="32"/>
      <c r="BO11559" s="32"/>
      <c r="BP11559" s="32"/>
      <c r="BQ11559" s="32"/>
      <c r="BR11559" s="32"/>
      <c r="BS11559" s="32"/>
      <c r="BT11559" s="32"/>
      <c r="BU11559" s="32"/>
      <c r="BV11559" s="32"/>
      <c r="BW11559" s="32"/>
      <c r="BX11559" s="32"/>
      <c r="BY11559" s="32"/>
      <c r="BZ11559" s="32"/>
    </row>
    <row r="11560" spans="66:78" x14ac:dyDescent="0.2">
      <c r="BN11560" s="32"/>
      <c r="BO11560" s="32"/>
      <c r="BP11560" s="32"/>
      <c r="BQ11560" s="32"/>
      <c r="BR11560" s="32"/>
      <c r="BS11560" s="32"/>
      <c r="BT11560" s="32"/>
      <c r="BU11560" s="32"/>
      <c r="BV11560" s="32"/>
      <c r="BW11560" s="32"/>
      <c r="BX11560" s="32"/>
      <c r="BY11560" s="32"/>
      <c r="BZ11560" s="32"/>
    </row>
    <row r="11561" spans="66:78" x14ac:dyDescent="0.2">
      <c r="BN11561" s="32"/>
      <c r="BO11561" s="32"/>
      <c r="BP11561" s="32"/>
      <c r="BQ11561" s="32"/>
      <c r="BR11561" s="32"/>
      <c r="BS11561" s="32"/>
      <c r="BT11561" s="32"/>
      <c r="BU11561" s="32"/>
      <c r="BV11561" s="32"/>
      <c r="BW11561" s="32"/>
      <c r="BX11561" s="32"/>
      <c r="BY11561" s="32"/>
      <c r="BZ11561" s="32"/>
    </row>
    <row r="11562" spans="66:78" x14ac:dyDescent="0.2">
      <c r="BN11562" s="32"/>
      <c r="BO11562" s="32"/>
      <c r="BP11562" s="32"/>
      <c r="BQ11562" s="32"/>
      <c r="BR11562" s="32"/>
      <c r="BS11562" s="32"/>
      <c r="BT11562" s="32"/>
      <c r="BU11562" s="32"/>
      <c r="BV11562" s="32"/>
      <c r="BW11562" s="32"/>
      <c r="BX11562" s="32"/>
      <c r="BY11562" s="32"/>
      <c r="BZ11562" s="32"/>
    </row>
    <row r="11563" spans="66:78" x14ac:dyDescent="0.2">
      <c r="BN11563" s="32"/>
      <c r="BO11563" s="32"/>
      <c r="BP11563" s="32"/>
      <c r="BQ11563" s="32"/>
      <c r="BR11563" s="32"/>
      <c r="BS11563" s="32"/>
      <c r="BT11563" s="32"/>
      <c r="BU11563" s="32"/>
      <c r="BV11563" s="32"/>
      <c r="BW11563" s="32"/>
      <c r="BX11563" s="32"/>
      <c r="BY11563" s="32"/>
      <c r="BZ11563" s="32"/>
    </row>
    <row r="11564" spans="66:78" x14ac:dyDescent="0.2">
      <c r="BN11564" s="32"/>
      <c r="BO11564" s="32"/>
      <c r="BP11564" s="32"/>
      <c r="BQ11564" s="32"/>
      <c r="BR11564" s="32"/>
      <c r="BS11564" s="32"/>
      <c r="BT11564" s="32"/>
      <c r="BU11564" s="32"/>
      <c r="BV11564" s="32"/>
      <c r="BW11564" s="32"/>
      <c r="BX11564" s="32"/>
      <c r="BY11564" s="32"/>
      <c r="BZ11564" s="32"/>
    </row>
    <row r="11565" spans="66:78" x14ac:dyDescent="0.2">
      <c r="BN11565" s="32"/>
      <c r="BO11565" s="32"/>
      <c r="BP11565" s="32"/>
      <c r="BQ11565" s="32"/>
      <c r="BR11565" s="32"/>
      <c r="BS11565" s="32"/>
      <c r="BT11565" s="32"/>
      <c r="BU11565" s="32"/>
      <c r="BV11565" s="32"/>
      <c r="BW11565" s="32"/>
      <c r="BX11565" s="32"/>
      <c r="BY11565" s="32"/>
      <c r="BZ11565" s="32"/>
    </row>
    <row r="11566" spans="66:78" x14ac:dyDescent="0.2">
      <c r="BN11566" s="32"/>
      <c r="BO11566" s="32"/>
      <c r="BP11566" s="32"/>
      <c r="BQ11566" s="32"/>
      <c r="BR11566" s="32"/>
      <c r="BS11566" s="32"/>
      <c r="BT11566" s="32"/>
      <c r="BU11566" s="32"/>
      <c r="BV11566" s="32"/>
      <c r="BW11566" s="32"/>
      <c r="BX11566" s="32"/>
      <c r="BY11566" s="32"/>
      <c r="BZ11566" s="32"/>
    </row>
    <row r="11567" spans="66:78" x14ac:dyDescent="0.2">
      <c r="BN11567" s="32"/>
      <c r="BO11567" s="32"/>
      <c r="BP11567" s="32"/>
      <c r="BQ11567" s="32"/>
      <c r="BR11567" s="32"/>
      <c r="BS11567" s="32"/>
      <c r="BT11567" s="32"/>
      <c r="BU11567" s="32"/>
      <c r="BV11567" s="32"/>
      <c r="BW11567" s="32"/>
      <c r="BX11567" s="32"/>
      <c r="BY11567" s="32"/>
      <c r="BZ11567" s="32"/>
    </row>
    <row r="11568" spans="66:78" x14ac:dyDescent="0.2">
      <c r="BN11568" s="32"/>
      <c r="BO11568" s="32"/>
      <c r="BP11568" s="32"/>
      <c r="BQ11568" s="32"/>
      <c r="BR11568" s="32"/>
      <c r="BS11568" s="32"/>
      <c r="BT11568" s="32"/>
      <c r="BU11568" s="32"/>
      <c r="BV11568" s="32"/>
      <c r="BW11568" s="32"/>
      <c r="BX11568" s="32"/>
      <c r="BY11568" s="32"/>
      <c r="BZ11568" s="32"/>
    </row>
    <row r="11569" spans="66:78" x14ac:dyDescent="0.2">
      <c r="BN11569" s="32"/>
      <c r="BO11569" s="32"/>
      <c r="BP11569" s="32"/>
      <c r="BQ11569" s="32"/>
      <c r="BR11569" s="32"/>
      <c r="BS11569" s="32"/>
      <c r="BT11569" s="32"/>
      <c r="BU11569" s="32"/>
      <c r="BV11569" s="32"/>
      <c r="BW11569" s="32"/>
      <c r="BX11569" s="32"/>
      <c r="BY11569" s="32"/>
      <c r="BZ11569" s="32"/>
    </row>
    <row r="11570" spans="66:78" x14ac:dyDescent="0.2">
      <c r="BN11570" s="32"/>
      <c r="BO11570" s="32"/>
      <c r="BP11570" s="32"/>
      <c r="BQ11570" s="32"/>
      <c r="BR11570" s="32"/>
      <c r="BS11570" s="32"/>
      <c r="BT11570" s="32"/>
      <c r="BU11570" s="32"/>
      <c r="BV11570" s="32"/>
      <c r="BW11570" s="32"/>
      <c r="BX11570" s="32"/>
      <c r="BY11570" s="32"/>
      <c r="BZ11570" s="32"/>
    </row>
    <row r="11571" spans="66:78" x14ac:dyDescent="0.2">
      <c r="BN11571" s="32"/>
      <c r="BO11571" s="32"/>
      <c r="BP11571" s="32"/>
      <c r="BQ11571" s="32"/>
      <c r="BR11571" s="32"/>
      <c r="BS11571" s="32"/>
      <c r="BT11571" s="32"/>
      <c r="BU11571" s="32"/>
      <c r="BV11571" s="32"/>
      <c r="BW11571" s="32"/>
      <c r="BX11571" s="32"/>
      <c r="BY11571" s="32"/>
      <c r="BZ11571" s="32"/>
    </row>
    <row r="11572" spans="66:78" x14ac:dyDescent="0.2">
      <c r="BN11572" s="32"/>
      <c r="BO11572" s="32"/>
      <c r="BP11572" s="32"/>
      <c r="BQ11572" s="32"/>
      <c r="BR11572" s="32"/>
      <c r="BS11572" s="32"/>
      <c r="BT11572" s="32"/>
      <c r="BU11572" s="32"/>
      <c r="BV11572" s="32"/>
      <c r="BW11572" s="32"/>
      <c r="BX11572" s="32"/>
      <c r="BY11572" s="32"/>
      <c r="BZ11572" s="32"/>
    </row>
    <row r="11573" spans="66:78" x14ac:dyDescent="0.2">
      <c r="BN11573" s="32"/>
      <c r="BO11573" s="32"/>
      <c r="BP11573" s="32"/>
      <c r="BQ11573" s="32"/>
      <c r="BR11573" s="32"/>
      <c r="BS11573" s="32"/>
      <c r="BT11573" s="32"/>
      <c r="BU11573" s="32"/>
      <c r="BV11573" s="32"/>
      <c r="BW11573" s="32"/>
      <c r="BX11573" s="32"/>
      <c r="BY11573" s="32"/>
      <c r="BZ11573" s="32"/>
    </row>
    <row r="11574" spans="66:78" x14ac:dyDescent="0.2">
      <c r="BN11574" s="32"/>
      <c r="BO11574" s="32"/>
      <c r="BP11574" s="32"/>
      <c r="BQ11574" s="32"/>
      <c r="BR11574" s="32"/>
      <c r="BS11574" s="32"/>
      <c r="BT11574" s="32"/>
      <c r="BU11574" s="32"/>
      <c r="BV11574" s="32"/>
      <c r="BW11574" s="32"/>
      <c r="BX11574" s="32"/>
      <c r="BY11574" s="32"/>
      <c r="BZ11574" s="32"/>
    </row>
    <row r="11575" spans="66:78" x14ac:dyDescent="0.2">
      <c r="BN11575" s="32"/>
      <c r="BO11575" s="32"/>
      <c r="BP11575" s="32"/>
      <c r="BQ11575" s="32"/>
      <c r="BR11575" s="32"/>
      <c r="BS11575" s="32"/>
      <c r="BT11575" s="32"/>
      <c r="BU11575" s="32"/>
      <c r="BV11575" s="32"/>
      <c r="BW11575" s="32"/>
      <c r="BX11575" s="32"/>
      <c r="BY11575" s="32"/>
      <c r="BZ11575" s="32"/>
    </row>
    <row r="11576" spans="66:78" x14ac:dyDescent="0.2">
      <c r="BN11576" s="32"/>
      <c r="BO11576" s="32"/>
      <c r="BP11576" s="32"/>
      <c r="BQ11576" s="32"/>
      <c r="BR11576" s="32"/>
      <c r="BS11576" s="32"/>
      <c r="BT11576" s="32"/>
      <c r="BU11576" s="32"/>
      <c r="BV11576" s="32"/>
      <c r="BW11576" s="32"/>
      <c r="BX11576" s="32"/>
      <c r="BY11576" s="32"/>
      <c r="BZ11576" s="32"/>
    </row>
    <row r="11577" spans="66:78" x14ac:dyDescent="0.2">
      <c r="BN11577" s="32"/>
      <c r="BO11577" s="32"/>
      <c r="BP11577" s="32"/>
      <c r="BQ11577" s="32"/>
      <c r="BR11577" s="32"/>
      <c r="BS11577" s="32"/>
      <c r="BT11577" s="32"/>
      <c r="BU11577" s="32"/>
      <c r="BV11577" s="32"/>
      <c r="BW11577" s="32"/>
      <c r="BX11577" s="32"/>
      <c r="BY11577" s="32"/>
      <c r="BZ11577" s="32"/>
    </row>
    <row r="11578" spans="66:78" x14ac:dyDescent="0.2">
      <c r="BN11578" s="32"/>
      <c r="BO11578" s="32"/>
      <c r="BP11578" s="32"/>
      <c r="BQ11578" s="32"/>
      <c r="BR11578" s="32"/>
      <c r="BS11578" s="32"/>
      <c r="BT11578" s="32"/>
      <c r="BU11578" s="32"/>
      <c r="BV11578" s="32"/>
      <c r="BW11578" s="32"/>
      <c r="BX11578" s="32"/>
      <c r="BY11578" s="32"/>
      <c r="BZ11578" s="32"/>
    </row>
    <row r="11579" spans="66:78" x14ac:dyDescent="0.2">
      <c r="BN11579" s="32"/>
      <c r="BO11579" s="32"/>
      <c r="BP11579" s="32"/>
      <c r="BQ11579" s="32"/>
      <c r="BR11579" s="32"/>
      <c r="BS11579" s="32"/>
      <c r="BT11579" s="32"/>
      <c r="BU11579" s="32"/>
      <c r="BV11579" s="32"/>
      <c r="BW11579" s="32"/>
      <c r="BX11579" s="32"/>
      <c r="BY11579" s="32"/>
      <c r="BZ11579" s="32"/>
    </row>
    <row r="11580" spans="66:78" x14ac:dyDescent="0.2">
      <c r="BN11580" s="32"/>
      <c r="BO11580" s="32"/>
      <c r="BP11580" s="32"/>
      <c r="BQ11580" s="32"/>
      <c r="BR11580" s="32"/>
      <c r="BS11580" s="32"/>
      <c r="BT11580" s="32"/>
      <c r="BU11580" s="32"/>
      <c r="BV11580" s="32"/>
      <c r="BW11580" s="32"/>
      <c r="BX11580" s="32"/>
      <c r="BY11580" s="32"/>
      <c r="BZ11580" s="32"/>
    </row>
    <row r="11581" spans="66:78" x14ac:dyDescent="0.2">
      <c r="BN11581" s="32"/>
      <c r="BO11581" s="32"/>
      <c r="BP11581" s="32"/>
      <c r="BQ11581" s="32"/>
      <c r="BR11581" s="32"/>
      <c r="BS11581" s="32"/>
      <c r="BT11581" s="32"/>
      <c r="BU11581" s="32"/>
      <c r="BV11581" s="32"/>
      <c r="BW11581" s="32"/>
      <c r="BX11581" s="32"/>
      <c r="BY11581" s="32"/>
      <c r="BZ11581" s="32"/>
    </row>
    <row r="11582" spans="66:78" x14ac:dyDescent="0.2">
      <c r="BN11582" s="32"/>
      <c r="BO11582" s="32"/>
      <c r="BP11582" s="32"/>
      <c r="BQ11582" s="32"/>
      <c r="BR11582" s="32"/>
      <c r="BS11582" s="32"/>
      <c r="BT11582" s="32"/>
      <c r="BU11582" s="32"/>
      <c r="BV11582" s="32"/>
      <c r="BW11582" s="32"/>
      <c r="BX11582" s="32"/>
      <c r="BY11582" s="32"/>
      <c r="BZ11582" s="32"/>
    </row>
    <row r="11583" spans="66:78" x14ac:dyDescent="0.2">
      <c r="BN11583" s="32"/>
      <c r="BO11583" s="32"/>
      <c r="BP11583" s="32"/>
      <c r="BQ11583" s="32"/>
      <c r="BR11583" s="32"/>
      <c r="BS11583" s="32"/>
      <c r="BT11583" s="32"/>
      <c r="BU11583" s="32"/>
      <c r="BV11583" s="32"/>
      <c r="BW11583" s="32"/>
      <c r="BX11583" s="32"/>
      <c r="BY11583" s="32"/>
      <c r="BZ11583" s="32"/>
    </row>
    <row r="11584" spans="66:78" x14ac:dyDescent="0.2">
      <c r="BN11584" s="32"/>
      <c r="BO11584" s="32"/>
      <c r="BP11584" s="32"/>
      <c r="BQ11584" s="32"/>
      <c r="BR11584" s="32"/>
      <c r="BS11584" s="32"/>
      <c r="BT11584" s="32"/>
      <c r="BU11584" s="32"/>
      <c r="BV11584" s="32"/>
      <c r="BW11584" s="32"/>
      <c r="BX11584" s="32"/>
      <c r="BY11584" s="32"/>
      <c r="BZ11584" s="32"/>
    </row>
    <row r="11585" spans="66:78" x14ac:dyDescent="0.2">
      <c r="BN11585" s="32"/>
      <c r="BO11585" s="32"/>
      <c r="BP11585" s="32"/>
      <c r="BQ11585" s="32"/>
      <c r="BR11585" s="32"/>
      <c r="BS11585" s="32"/>
      <c r="BT11585" s="32"/>
      <c r="BU11585" s="32"/>
      <c r="BV11585" s="32"/>
      <c r="BW11585" s="32"/>
      <c r="BX11585" s="32"/>
      <c r="BY11585" s="32"/>
      <c r="BZ11585" s="32"/>
    </row>
    <row r="11586" spans="66:78" x14ac:dyDescent="0.2">
      <c r="BN11586" s="32"/>
      <c r="BO11586" s="32"/>
      <c r="BP11586" s="32"/>
      <c r="BQ11586" s="32"/>
      <c r="BR11586" s="32"/>
      <c r="BS11586" s="32"/>
      <c r="BT11586" s="32"/>
      <c r="BU11586" s="32"/>
      <c r="BV11586" s="32"/>
      <c r="BW11586" s="32"/>
      <c r="BX11586" s="32"/>
      <c r="BY11586" s="32"/>
      <c r="BZ11586" s="32"/>
    </row>
    <row r="11587" spans="66:78" x14ac:dyDescent="0.2">
      <c r="BN11587" s="32"/>
      <c r="BO11587" s="32"/>
      <c r="BP11587" s="32"/>
      <c r="BQ11587" s="32"/>
      <c r="BR11587" s="32"/>
      <c r="BS11587" s="32"/>
      <c r="BT11587" s="32"/>
      <c r="BU11587" s="32"/>
      <c r="BV11587" s="32"/>
      <c r="BW11587" s="32"/>
      <c r="BX11587" s="32"/>
      <c r="BY11587" s="32"/>
      <c r="BZ11587" s="32"/>
    </row>
    <row r="11588" spans="66:78" x14ac:dyDescent="0.2">
      <c r="BN11588" s="32"/>
      <c r="BO11588" s="32"/>
      <c r="BP11588" s="32"/>
      <c r="BQ11588" s="32"/>
      <c r="BR11588" s="32"/>
      <c r="BS11588" s="32"/>
      <c r="BT11588" s="32"/>
      <c r="BU11588" s="32"/>
      <c r="BV11588" s="32"/>
      <c r="BW11588" s="32"/>
      <c r="BX11588" s="32"/>
      <c r="BY11588" s="32"/>
      <c r="BZ11588" s="32"/>
    </row>
    <row r="11589" spans="66:78" x14ac:dyDescent="0.2">
      <c r="BN11589" s="32"/>
      <c r="BO11589" s="32"/>
      <c r="BP11589" s="32"/>
      <c r="BQ11589" s="32"/>
      <c r="BR11589" s="32"/>
      <c r="BS11589" s="32"/>
      <c r="BT11589" s="32"/>
      <c r="BU11589" s="32"/>
      <c r="BV11589" s="32"/>
      <c r="BW11589" s="32"/>
      <c r="BX11589" s="32"/>
      <c r="BY11589" s="32"/>
      <c r="BZ11589" s="32"/>
    </row>
    <row r="11590" spans="66:78" x14ac:dyDescent="0.2">
      <c r="BN11590" s="32"/>
      <c r="BO11590" s="32"/>
      <c r="BP11590" s="32"/>
      <c r="BQ11590" s="32"/>
      <c r="BR11590" s="32"/>
      <c r="BS11590" s="32"/>
      <c r="BT11590" s="32"/>
      <c r="BU11590" s="32"/>
      <c r="BV11590" s="32"/>
      <c r="BW11590" s="32"/>
      <c r="BX11590" s="32"/>
      <c r="BY11590" s="32"/>
      <c r="BZ11590" s="32"/>
    </row>
    <row r="11591" spans="66:78" x14ac:dyDescent="0.2">
      <c r="BN11591" s="32"/>
      <c r="BO11591" s="32"/>
      <c r="BP11591" s="32"/>
      <c r="BQ11591" s="32"/>
      <c r="BR11591" s="32"/>
      <c r="BS11591" s="32"/>
      <c r="BT11591" s="32"/>
      <c r="BU11591" s="32"/>
      <c r="BV11591" s="32"/>
      <c r="BW11591" s="32"/>
      <c r="BX11591" s="32"/>
      <c r="BY11591" s="32"/>
      <c r="BZ11591" s="32"/>
    </row>
    <row r="11592" spans="66:78" x14ac:dyDescent="0.2">
      <c r="BN11592" s="32"/>
      <c r="BO11592" s="32"/>
      <c r="BP11592" s="32"/>
      <c r="BQ11592" s="32"/>
      <c r="BR11592" s="32"/>
      <c r="BS11592" s="32"/>
      <c r="BT11592" s="32"/>
      <c r="BU11592" s="32"/>
      <c r="BV11592" s="32"/>
      <c r="BW11592" s="32"/>
      <c r="BX11592" s="32"/>
      <c r="BY11592" s="32"/>
      <c r="BZ11592" s="32"/>
    </row>
    <row r="11593" spans="66:78" x14ac:dyDescent="0.2">
      <c r="BN11593" s="32"/>
      <c r="BO11593" s="32"/>
      <c r="BP11593" s="32"/>
      <c r="BQ11593" s="32"/>
      <c r="BR11593" s="32"/>
      <c r="BS11593" s="32"/>
      <c r="BT11593" s="32"/>
      <c r="BU11593" s="32"/>
      <c r="BV11593" s="32"/>
      <c r="BW11593" s="32"/>
      <c r="BX11593" s="32"/>
      <c r="BY11593" s="32"/>
      <c r="BZ11593" s="32"/>
    </row>
    <row r="11594" spans="66:78" x14ac:dyDescent="0.2">
      <c r="BN11594" s="32"/>
      <c r="BO11594" s="32"/>
      <c r="BP11594" s="32"/>
      <c r="BQ11594" s="32"/>
      <c r="BR11594" s="32"/>
      <c r="BS11594" s="32"/>
      <c r="BT11594" s="32"/>
      <c r="BU11594" s="32"/>
      <c r="BV11594" s="32"/>
      <c r="BW11594" s="32"/>
      <c r="BX11594" s="32"/>
      <c r="BY11594" s="32"/>
      <c r="BZ11594" s="32"/>
    </row>
    <row r="11595" spans="66:78" x14ac:dyDescent="0.2">
      <c r="BN11595" s="32"/>
      <c r="BO11595" s="32"/>
      <c r="BP11595" s="32"/>
      <c r="BQ11595" s="32"/>
      <c r="BR11595" s="32"/>
      <c r="BS11595" s="32"/>
      <c r="BT11595" s="32"/>
      <c r="BU11595" s="32"/>
      <c r="BV11595" s="32"/>
      <c r="BW11595" s="32"/>
      <c r="BX11595" s="32"/>
      <c r="BY11595" s="32"/>
      <c r="BZ11595" s="32"/>
    </row>
    <row r="11596" spans="66:78" x14ac:dyDescent="0.2">
      <c r="BN11596" s="32"/>
      <c r="BO11596" s="32"/>
      <c r="BP11596" s="32"/>
      <c r="BQ11596" s="32"/>
      <c r="BR11596" s="32"/>
      <c r="BS11596" s="32"/>
      <c r="BT11596" s="32"/>
      <c r="BU11596" s="32"/>
      <c r="BV11596" s="32"/>
      <c r="BW11596" s="32"/>
      <c r="BX11596" s="32"/>
      <c r="BY11596" s="32"/>
      <c r="BZ11596" s="32"/>
    </row>
    <row r="11597" spans="66:78" x14ac:dyDescent="0.2">
      <c r="BN11597" s="32"/>
      <c r="BO11597" s="32"/>
      <c r="BP11597" s="32"/>
      <c r="BQ11597" s="32"/>
      <c r="BR11597" s="32"/>
      <c r="BS11597" s="32"/>
      <c r="BT11597" s="32"/>
      <c r="BU11597" s="32"/>
      <c r="BV11597" s="32"/>
      <c r="BW11597" s="32"/>
      <c r="BX11597" s="32"/>
      <c r="BY11597" s="32"/>
      <c r="BZ11597" s="32"/>
    </row>
    <row r="11598" spans="66:78" x14ac:dyDescent="0.2">
      <c r="BN11598" s="32"/>
      <c r="BO11598" s="32"/>
      <c r="BP11598" s="32"/>
      <c r="BQ11598" s="32"/>
      <c r="BR11598" s="32"/>
      <c r="BS11598" s="32"/>
      <c r="BT11598" s="32"/>
      <c r="BU11598" s="32"/>
      <c r="BV11598" s="32"/>
      <c r="BW11598" s="32"/>
      <c r="BX11598" s="32"/>
      <c r="BY11598" s="32"/>
      <c r="BZ11598" s="32"/>
    </row>
    <row r="11599" spans="66:78" x14ac:dyDescent="0.2">
      <c r="BN11599" s="32"/>
      <c r="BO11599" s="32"/>
      <c r="BP11599" s="32"/>
      <c r="BQ11599" s="32"/>
      <c r="BR11599" s="32"/>
      <c r="BS11599" s="32"/>
      <c r="BT11599" s="32"/>
      <c r="BU11599" s="32"/>
      <c r="BV11599" s="32"/>
      <c r="BW11599" s="32"/>
      <c r="BX11599" s="32"/>
      <c r="BY11599" s="32"/>
      <c r="BZ11599" s="32"/>
    </row>
    <row r="11600" spans="66:78" x14ac:dyDescent="0.2">
      <c r="BN11600" s="32"/>
      <c r="BO11600" s="32"/>
      <c r="BP11600" s="32"/>
      <c r="BQ11600" s="32"/>
      <c r="BR11600" s="32"/>
      <c r="BS11600" s="32"/>
      <c r="BT11600" s="32"/>
      <c r="BU11600" s="32"/>
      <c r="BV11600" s="32"/>
      <c r="BW11600" s="32"/>
      <c r="BX11600" s="32"/>
      <c r="BY11600" s="32"/>
      <c r="BZ11600" s="32"/>
    </row>
    <row r="11601" spans="66:78" x14ac:dyDescent="0.2">
      <c r="BN11601" s="32"/>
      <c r="BO11601" s="32"/>
      <c r="BP11601" s="32"/>
      <c r="BQ11601" s="32"/>
      <c r="BR11601" s="32"/>
      <c r="BS11601" s="32"/>
      <c r="BT11601" s="32"/>
      <c r="BU11601" s="32"/>
      <c r="BV11601" s="32"/>
      <c r="BW11601" s="32"/>
      <c r="BX11601" s="32"/>
      <c r="BY11601" s="32"/>
      <c r="BZ11601" s="32"/>
    </row>
    <row r="11602" spans="66:78" x14ac:dyDescent="0.2">
      <c r="BN11602" s="32"/>
      <c r="BO11602" s="32"/>
      <c r="BP11602" s="32"/>
      <c r="BQ11602" s="32"/>
      <c r="BR11602" s="32"/>
      <c r="BS11602" s="32"/>
      <c r="BT11602" s="32"/>
      <c r="BU11602" s="32"/>
      <c r="BV11602" s="32"/>
      <c r="BW11602" s="32"/>
      <c r="BX11602" s="32"/>
      <c r="BY11602" s="32"/>
      <c r="BZ11602" s="32"/>
    </row>
    <row r="11603" spans="66:78" x14ac:dyDescent="0.2">
      <c r="BN11603" s="32"/>
      <c r="BO11603" s="32"/>
      <c r="BP11603" s="32"/>
      <c r="BQ11603" s="32"/>
      <c r="BR11603" s="32"/>
      <c r="BS11603" s="32"/>
      <c r="BT11603" s="32"/>
      <c r="BU11603" s="32"/>
      <c r="BV11603" s="32"/>
      <c r="BW11603" s="32"/>
      <c r="BX11603" s="32"/>
      <c r="BY11603" s="32"/>
      <c r="BZ11603" s="32"/>
    </row>
    <row r="11604" spans="66:78" x14ac:dyDescent="0.2">
      <c r="BN11604" s="32"/>
      <c r="BO11604" s="32"/>
      <c r="BP11604" s="32"/>
      <c r="BQ11604" s="32"/>
      <c r="BR11604" s="32"/>
      <c r="BS11604" s="32"/>
      <c r="BT11604" s="32"/>
      <c r="BU11604" s="32"/>
      <c r="BV11604" s="32"/>
      <c r="BW11604" s="32"/>
      <c r="BX11604" s="32"/>
      <c r="BY11604" s="32"/>
      <c r="BZ11604" s="32"/>
    </row>
    <row r="11605" spans="66:78" x14ac:dyDescent="0.2">
      <c r="BN11605" s="32"/>
      <c r="BO11605" s="32"/>
      <c r="BP11605" s="32"/>
      <c r="BQ11605" s="32"/>
      <c r="BR11605" s="32"/>
      <c r="BS11605" s="32"/>
      <c r="BT11605" s="32"/>
      <c r="BU11605" s="32"/>
      <c r="BV11605" s="32"/>
      <c r="BW11605" s="32"/>
      <c r="BX11605" s="32"/>
      <c r="BY11605" s="32"/>
      <c r="BZ11605" s="32"/>
    </row>
    <row r="11606" spans="66:78" x14ac:dyDescent="0.2">
      <c r="BN11606" s="32"/>
      <c r="BO11606" s="32"/>
      <c r="BP11606" s="32"/>
      <c r="BQ11606" s="32"/>
      <c r="BR11606" s="32"/>
      <c r="BS11606" s="32"/>
      <c r="BT11606" s="32"/>
      <c r="BU11606" s="32"/>
      <c r="BV11606" s="32"/>
      <c r="BW11606" s="32"/>
      <c r="BX11606" s="32"/>
      <c r="BY11606" s="32"/>
      <c r="BZ11606" s="32"/>
    </row>
    <row r="11607" spans="66:78" x14ac:dyDescent="0.2">
      <c r="BN11607" s="32"/>
      <c r="BO11607" s="32"/>
      <c r="BP11607" s="32"/>
      <c r="BQ11607" s="32"/>
      <c r="BR11607" s="32"/>
      <c r="BS11607" s="32"/>
      <c r="BT11607" s="32"/>
      <c r="BU11607" s="32"/>
      <c r="BV11607" s="32"/>
      <c r="BW11607" s="32"/>
      <c r="BX11607" s="32"/>
      <c r="BY11607" s="32"/>
      <c r="BZ11607" s="32"/>
    </row>
    <row r="11608" spans="66:78" x14ac:dyDescent="0.2">
      <c r="BN11608" s="32"/>
      <c r="BO11608" s="32"/>
      <c r="BP11608" s="32"/>
      <c r="BQ11608" s="32"/>
      <c r="BR11608" s="32"/>
      <c r="BS11608" s="32"/>
      <c r="BT11608" s="32"/>
      <c r="BU11608" s="32"/>
      <c r="BV11608" s="32"/>
      <c r="BW11608" s="32"/>
      <c r="BX11608" s="32"/>
      <c r="BY11608" s="32"/>
      <c r="BZ11608" s="32"/>
    </row>
    <row r="11609" spans="66:78" x14ac:dyDescent="0.2">
      <c r="BN11609" s="32"/>
      <c r="BO11609" s="32"/>
      <c r="BP11609" s="32"/>
      <c r="BQ11609" s="32"/>
      <c r="BR11609" s="32"/>
      <c r="BS11609" s="32"/>
      <c r="BT11609" s="32"/>
      <c r="BU11609" s="32"/>
      <c r="BV11609" s="32"/>
      <c r="BW11609" s="32"/>
      <c r="BX11609" s="32"/>
      <c r="BY11609" s="32"/>
      <c r="BZ11609" s="32"/>
    </row>
    <row r="11610" spans="66:78" x14ac:dyDescent="0.2">
      <c r="BN11610" s="32"/>
      <c r="BO11610" s="32"/>
      <c r="BP11610" s="32"/>
      <c r="BQ11610" s="32"/>
      <c r="BR11610" s="32"/>
      <c r="BS11610" s="32"/>
      <c r="BT11610" s="32"/>
      <c r="BU11610" s="32"/>
      <c r="BV11610" s="32"/>
      <c r="BW11610" s="32"/>
      <c r="BX11610" s="32"/>
      <c r="BY11610" s="32"/>
      <c r="BZ11610" s="32"/>
    </row>
    <row r="11611" spans="66:78" x14ac:dyDescent="0.2">
      <c r="BN11611" s="32"/>
      <c r="BO11611" s="32"/>
      <c r="BP11611" s="32"/>
      <c r="BQ11611" s="32"/>
      <c r="BR11611" s="32"/>
      <c r="BS11611" s="32"/>
      <c r="BT11611" s="32"/>
      <c r="BU11611" s="32"/>
      <c r="BV11611" s="32"/>
      <c r="BW11611" s="32"/>
      <c r="BX11611" s="32"/>
      <c r="BY11611" s="32"/>
      <c r="BZ11611" s="32"/>
    </row>
    <row r="11612" spans="66:78" x14ac:dyDescent="0.2">
      <c r="BN11612" s="32"/>
      <c r="BO11612" s="32"/>
      <c r="BP11612" s="32"/>
      <c r="BQ11612" s="32"/>
      <c r="BR11612" s="32"/>
      <c r="BS11612" s="32"/>
      <c r="BT11612" s="32"/>
      <c r="BU11612" s="32"/>
      <c r="BV11612" s="32"/>
      <c r="BW11612" s="32"/>
      <c r="BX11612" s="32"/>
      <c r="BY11612" s="32"/>
      <c r="BZ11612" s="32"/>
    </row>
    <row r="11613" spans="66:78" x14ac:dyDescent="0.2">
      <c r="BN11613" s="32"/>
      <c r="BO11613" s="32"/>
      <c r="BP11613" s="32"/>
      <c r="BQ11613" s="32"/>
      <c r="BR11613" s="32"/>
      <c r="BS11613" s="32"/>
      <c r="BT11613" s="32"/>
      <c r="BU11613" s="32"/>
      <c r="BV11613" s="32"/>
      <c r="BW11613" s="32"/>
      <c r="BX11613" s="32"/>
      <c r="BY11613" s="32"/>
      <c r="BZ11613" s="32"/>
    </row>
    <row r="11614" spans="66:78" x14ac:dyDescent="0.2">
      <c r="BN11614" s="32"/>
      <c r="BO11614" s="32"/>
      <c r="BP11614" s="32"/>
      <c r="BQ11614" s="32"/>
      <c r="BR11614" s="32"/>
      <c r="BS11614" s="32"/>
      <c r="BT11614" s="32"/>
      <c r="BU11614" s="32"/>
      <c r="BV11614" s="32"/>
      <c r="BW11614" s="32"/>
      <c r="BX11614" s="32"/>
      <c r="BY11614" s="32"/>
      <c r="BZ11614" s="32"/>
    </row>
    <row r="11615" spans="66:78" x14ac:dyDescent="0.2">
      <c r="BN11615" s="32"/>
      <c r="BO11615" s="32"/>
      <c r="BP11615" s="32"/>
      <c r="BQ11615" s="32"/>
      <c r="BR11615" s="32"/>
      <c r="BS11615" s="32"/>
      <c r="BT11615" s="32"/>
      <c r="BU11615" s="32"/>
      <c r="BV11615" s="32"/>
      <c r="BW11615" s="32"/>
      <c r="BX11615" s="32"/>
      <c r="BY11615" s="32"/>
      <c r="BZ11615" s="32"/>
    </row>
    <row r="11616" spans="66:78" x14ac:dyDescent="0.2">
      <c r="BN11616" s="32"/>
      <c r="BO11616" s="32"/>
      <c r="BP11616" s="32"/>
      <c r="BQ11616" s="32"/>
      <c r="BR11616" s="32"/>
      <c r="BS11616" s="32"/>
      <c r="BT11616" s="32"/>
      <c r="BU11616" s="32"/>
      <c r="BV11616" s="32"/>
      <c r="BW11616" s="32"/>
      <c r="BX11616" s="32"/>
      <c r="BY11616" s="32"/>
      <c r="BZ11616" s="32"/>
    </row>
    <row r="11617" spans="66:78" x14ac:dyDescent="0.2">
      <c r="BN11617" s="32"/>
      <c r="BO11617" s="32"/>
      <c r="BP11617" s="32"/>
      <c r="BQ11617" s="32"/>
      <c r="BR11617" s="32"/>
      <c r="BS11617" s="32"/>
      <c r="BT11617" s="32"/>
      <c r="BU11617" s="32"/>
      <c r="BV11617" s="32"/>
      <c r="BW11617" s="32"/>
      <c r="BX11617" s="32"/>
      <c r="BY11617" s="32"/>
      <c r="BZ11617" s="32"/>
    </row>
    <row r="11618" spans="66:78" x14ac:dyDescent="0.2">
      <c r="BN11618" s="32"/>
      <c r="BO11618" s="32"/>
      <c r="BP11618" s="32"/>
      <c r="BQ11618" s="32"/>
      <c r="BR11618" s="32"/>
      <c r="BS11618" s="32"/>
      <c r="BT11618" s="32"/>
      <c r="BU11618" s="32"/>
      <c r="BV11618" s="32"/>
      <c r="BW11618" s="32"/>
      <c r="BX11618" s="32"/>
      <c r="BY11618" s="32"/>
      <c r="BZ11618" s="32"/>
    </row>
    <row r="11619" spans="66:78" x14ac:dyDescent="0.2">
      <c r="BN11619" s="32"/>
      <c r="BO11619" s="32"/>
      <c r="BP11619" s="32"/>
      <c r="BQ11619" s="32"/>
      <c r="BR11619" s="32"/>
      <c r="BS11619" s="32"/>
      <c r="BT11619" s="32"/>
      <c r="BU11619" s="32"/>
      <c r="BV11619" s="32"/>
      <c r="BW11619" s="32"/>
      <c r="BX11619" s="32"/>
      <c r="BY11619" s="32"/>
      <c r="BZ11619" s="32"/>
    </row>
    <row r="11620" spans="66:78" x14ac:dyDescent="0.2">
      <c r="BN11620" s="32"/>
      <c r="BO11620" s="32"/>
      <c r="BP11620" s="32"/>
      <c r="BQ11620" s="32"/>
      <c r="BR11620" s="32"/>
      <c r="BS11620" s="32"/>
      <c r="BT11620" s="32"/>
      <c r="BU11620" s="32"/>
      <c r="BV11620" s="32"/>
      <c r="BW11620" s="32"/>
      <c r="BX11620" s="32"/>
      <c r="BY11620" s="32"/>
      <c r="BZ11620" s="32"/>
    </row>
    <row r="11621" spans="66:78" x14ac:dyDescent="0.2">
      <c r="BN11621" s="32"/>
      <c r="BO11621" s="32"/>
      <c r="BP11621" s="32"/>
      <c r="BQ11621" s="32"/>
      <c r="BR11621" s="32"/>
      <c r="BS11621" s="32"/>
      <c r="BT11621" s="32"/>
      <c r="BU11621" s="32"/>
      <c r="BV11621" s="32"/>
      <c r="BW11621" s="32"/>
      <c r="BX11621" s="32"/>
      <c r="BY11621" s="32"/>
      <c r="BZ11621" s="32"/>
    </row>
    <row r="11622" spans="66:78" x14ac:dyDescent="0.2">
      <c r="BN11622" s="32"/>
      <c r="BO11622" s="32"/>
      <c r="BP11622" s="32"/>
      <c r="BQ11622" s="32"/>
      <c r="BR11622" s="32"/>
      <c r="BS11622" s="32"/>
      <c r="BT11622" s="32"/>
      <c r="BU11622" s="32"/>
      <c r="BV11622" s="32"/>
      <c r="BW11622" s="32"/>
      <c r="BX11622" s="32"/>
      <c r="BY11622" s="32"/>
      <c r="BZ11622" s="32"/>
    </row>
    <row r="11623" spans="66:78" x14ac:dyDescent="0.2">
      <c r="BN11623" s="32"/>
      <c r="BO11623" s="32"/>
      <c r="BP11623" s="32"/>
      <c r="BQ11623" s="32"/>
      <c r="BR11623" s="32"/>
      <c r="BS11623" s="32"/>
      <c r="BT11623" s="32"/>
      <c r="BU11623" s="32"/>
      <c r="BV11623" s="32"/>
      <c r="BW11623" s="32"/>
      <c r="BX11623" s="32"/>
      <c r="BY11623" s="32"/>
      <c r="BZ11623" s="32"/>
    </row>
    <row r="11624" spans="66:78" x14ac:dyDescent="0.2">
      <c r="BN11624" s="32"/>
      <c r="BO11624" s="32"/>
      <c r="BP11624" s="32"/>
      <c r="BQ11624" s="32"/>
      <c r="BR11624" s="32"/>
      <c r="BS11624" s="32"/>
      <c r="BT11624" s="32"/>
      <c r="BU11624" s="32"/>
      <c r="BV11624" s="32"/>
      <c r="BW11624" s="32"/>
      <c r="BX11624" s="32"/>
      <c r="BY11624" s="32"/>
      <c r="BZ11624" s="32"/>
    </row>
    <row r="11625" spans="66:78" x14ac:dyDescent="0.2">
      <c r="BN11625" s="32"/>
      <c r="BO11625" s="32"/>
      <c r="BP11625" s="32"/>
      <c r="BQ11625" s="32"/>
      <c r="BR11625" s="32"/>
      <c r="BS11625" s="32"/>
      <c r="BT11625" s="32"/>
      <c r="BU11625" s="32"/>
      <c r="BV11625" s="32"/>
      <c r="BW11625" s="32"/>
      <c r="BX11625" s="32"/>
      <c r="BY11625" s="32"/>
      <c r="BZ11625" s="32"/>
    </row>
    <row r="11626" spans="66:78" x14ac:dyDescent="0.2">
      <c r="BN11626" s="32"/>
      <c r="BO11626" s="32"/>
      <c r="BP11626" s="32"/>
      <c r="BQ11626" s="32"/>
      <c r="BR11626" s="32"/>
      <c r="BS11626" s="32"/>
      <c r="BT11626" s="32"/>
      <c r="BU11626" s="32"/>
      <c r="BV11626" s="32"/>
      <c r="BW11626" s="32"/>
      <c r="BX11626" s="32"/>
      <c r="BY11626" s="32"/>
      <c r="BZ11626" s="32"/>
    </row>
    <row r="11627" spans="66:78" x14ac:dyDescent="0.2">
      <c r="BN11627" s="32"/>
      <c r="BO11627" s="32"/>
      <c r="BP11627" s="32"/>
      <c r="BQ11627" s="32"/>
      <c r="BR11627" s="32"/>
      <c r="BS11627" s="32"/>
      <c r="BT11627" s="32"/>
      <c r="BU11627" s="32"/>
      <c r="BV11627" s="32"/>
      <c r="BW11627" s="32"/>
      <c r="BX11627" s="32"/>
      <c r="BY11627" s="32"/>
      <c r="BZ11627" s="32"/>
    </row>
    <row r="11628" spans="66:78" x14ac:dyDescent="0.2">
      <c r="BN11628" s="32"/>
      <c r="BO11628" s="32"/>
      <c r="BP11628" s="32"/>
      <c r="BQ11628" s="32"/>
      <c r="BR11628" s="32"/>
      <c r="BS11628" s="32"/>
      <c r="BT11628" s="32"/>
      <c r="BU11628" s="32"/>
      <c r="BV11628" s="32"/>
      <c r="BW11628" s="32"/>
      <c r="BX11628" s="32"/>
      <c r="BY11628" s="32"/>
      <c r="BZ11628" s="32"/>
    </row>
    <row r="11629" spans="66:78" x14ac:dyDescent="0.2">
      <c r="BN11629" s="32"/>
      <c r="BO11629" s="32"/>
      <c r="BP11629" s="32"/>
      <c r="BQ11629" s="32"/>
      <c r="BR11629" s="32"/>
      <c r="BS11629" s="32"/>
      <c r="BT11629" s="32"/>
      <c r="BU11629" s="32"/>
      <c r="BV11629" s="32"/>
      <c r="BW11629" s="32"/>
      <c r="BX11629" s="32"/>
      <c r="BY11629" s="32"/>
      <c r="BZ11629" s="32"/>
    </row>
    <row r="11630" spans="66:78" x14ac:dyDescent="0.2">
      <c r="BN11630" s="32"/>
      <c r="BO11630" s="32"/>
      <c r="BP11630" s="32"/>
      <c r="BQ11630" s="32"/>
      <c r="BR11630" s="32"/>
      <c r="BS11630" s="32"/>
      <c r="BT11630" s="32"/>
      <c r="BU11630" s="32"/>
      <c r="BV11630" s="32"/>
      <c r="BW11630" s="32"/>
      <c r="BX11630" s="32"/>
      <c r="BY11630" s="32"/>
      <c r="BZ11630" s="32"/>
    </row>
    <row r="11631" spans="66:78" x14ac:dyDescent="0.2">
      <c r="BN11631" s="32"/>
      <c r="BO11631" s="32"/>
      <c r="BP11631" s="32"/>
      <c r="BQ11631" s="32"/>
      <c r="BR11631" s="32"/>
      <c r="BS11631" s="32"/>
      <c r="BT11631" s="32"/>
      <c r="BU11631" s="32"/>
      <c r="BV11631" s="32"/>
      <c r="BW11631" s="32"/>
      <c r="BX11631" s="32"/>
      <c r="BY11631" s="32"/>
      <c r="BZ11631" s="32"/>
    </row>
    <row r="11632" spans="66:78" x14ac:dyDescent="0.2">
      <c r="BN11632" s="32"/>
      <c r="BO11632" s="32"/>
      <c r="BP11632" s="32"/>
      <c r="BQ11632" s="32"/>
      <c r="BR11632" s="32"/>
      <c r="BS11632" s="32"/>
      <c r="BT11632" s="32"/>
      <c r="BU11632" s="32"/>
      <c r="BV11632" s="32"/>
      <c r="BW11632" s="32"/>
      <c r="BX11632" s="32"/>
      <c r="BY11632" s="32"/>
      <c r="BZ11632" s="32"/>
    </row>
    <row r="11633" spans="66:78" x14ac:dyDescent="0.2">
      <c r="BN11633" s="32"/>
      <c r="BO11633" s="32"/>
      <c r="BP11633" s="32"/>
      <c r="BQ11633" s="32"/>
      <c r="BR11633" s="32"/>
      <c r="BS11633" s="32"/>
      <c r="BT11633" s="32"/>
      <c r="BU11633" s="32"/>
      <c r="BV11633" s="32"/>
      <c r="BW11633" s="32"/>
      <c r="BX11633" s="32"/>
      <c r="BY11633" s="32"/>
      <c r="BZ11633" s="32"/>
    </row>
    <row r="11634" spans="66:78" x14ac:dyDescent="0.2">
      <c r="BN11634" s="32"/>
      <c r="BO11634" s="32"/>
      <c r="BP11634" s="32"/>
      <c r="BQ11634" s="32"/>
      <c r="BR11634" s="32"/>
      <c r="BS11634" s="32"/>
      <c r="BT11634" s="32"/>
      <c r="BU11634" s="32"/>
      <c r="BV11634" s="32"/>
      <c r="BW11634" s="32"/>
      <c r="BX11634" s="32"/>
      <c r="BY11634" s="32"/>
      <c r="BZ11634" s="32"/>
    </row>
    <row r="11635" spans="66:78" x14ac:dyDescent="0.2">
      <c r="BN11635" s="32"/>
      <c r="BO11635" s="32"/>
      <c r="BP11635" s="32"/>
      <c r="BQ11635" s="32"/>
      <c r="BR11635" s="32"/>
      <c r="BS11635" s="32"/>
      <c r="BT11635" s="32"/>
      <c r="BU11635" s="32"/>
      <c r="BV11635" s="32"/>
      <c r="BW11635" s="32"/>
      <c r="BX11635" s="32"/>
      <c r="BY11635" s="32"/>
      <c r="BZ11635" s="32"/>
    </row>
    <row r="11636" spans="66:78" x14ac:dyDescent="0.2">
      <c r="BN11636" s="32"/>
      <c r="BO11636" s="32"/>
      <c r="BP11636" s="32"/>
      <c r="BQ11636" s="32"/>
      <c r="BR11636" s="32"/>
      <c r="BS11636" s="32"/>
      <c r="BT11636" s="32"/>
      <c r="BU11636" s="32"/>
      <c r="BV11636" s="32"/>
      <c r="BW11636" s="32"/>
      <c r="BX11636" s="32"/>
      <c r="BY11636" s="32"/>
      <c r="BZ11636" s="32"/>
    </row>
    <row r="11637" spans="66:78" x14ac:dyDescent="0.2">
      <c r="BN11637" s="32"/>
      <c r="BO11637" s="32"/>
      <c r="BP11637" s="32"/>
      <c r="BQ11637" s="32"/>
      <c r="BR11637" s="32"/>
      <c r="BS11637" s="32"/>
      <c r="BT11637" s="32"/>
      <c r="BU11637" s="32"/>
      <c r="BV11637" s="32"/>
      <c r="BW11637" s="32"/>
      <c r="BX11637" s="32"/>
      <c r="BY11637" s="32"/>
      <c r="BZ11637" s="32"/>
    </row>
    <row r="11638" spans="66:78" x14ac:dyDescent="0.2">
      <c r="BN11638" s="32"/>
      <c r="BO11638" s="32"/>
      <c r="BP11638" s="32"/>
      <c r="BQ11638" s="32"/>
      <c r="BR11638" s="32"/>
      <c r="BS11638" s="32"/>
      <c r="BT11638" s="32"/>
      <c r="BU11638" s="32"/>
      <c r="BV11638" s="32"/>
      <c r="BW11638" s="32"/>
      <c r="BX11638" s="32"/>
      <c r="BY11638" s="32"/>
      <c r="BZ11638" s="32"/>
    </row>
    <row r="11639" spans="66:78" x14ac:dyDescent="0.2">
      <c r="BN11639" s="32"/>
      <c r="BO11639" s="32"/>
      <c r="BP11639" s="32"/>
      <c r="BQ11639" s="32"/>
      <c r="BR11639" s="32"/>
      <c r="BS11639" s="32"/>
      <c r="BT11639" s="32"/>
      <c r="BU11639" s="32"/>
      <c r="BV11639" s="32"/>
      <c r="BW11639" s="32"/>
      <c r="BX11639" s="32"/>
      <c r="BY11639" s="32"/>
      <c r="BZ11639" s="32"/>
    </row>
    <row r="11640" spans="66:78" x14ac:dyDescent="0.2">
      <c r="BN11640" s="32"/>
      <c r="BO11640" s="32"/>
      <c r="BP11640" s="32"/>
      <c r="BQ11640" s="32"/>
      <c r="BR11640" s="32"/>
      <c r="BS11640" s="32"/>
      <c r="BT11640" s="32"/>
      <c r="BU11640" s="32"/>
      <c r="BV11640" s="32"/>
      <c r="BW11640" s="32"/>
      <c r="BX11640" s="32"/>
      <c r="BY11640" s="32"/>
      <c r="BZ11640" s="32"/>
    </row>
    <row r="11641" spans="66:78" x14ac:dyDescent="0.2">
      <c r="BN11641" s="32"/>
      <c r="BO11641" s="32"/>
      <c r="BP11641" s="32"/>
      <c r="BQ11641" s="32"/>
      <c r="BR11641" s="32"/>
      <c r="BS11641" s="32"/>
      <c r="BT11641" s="32"/>
      <c r="BU11641" s="32"/>
      <c r="BV11641" s="32"/>
      <c r="BW11641" s="32"/>
      <c r="BX11641" s="32"/>
      <c r="BY11641" s="32"/>
      <c r="BZ11641" s="32"/>
    </row>
    <row r="11642" spans="66:78" x14ac:dyDescent="0.2">
      <c r="BN11642" s="32"/>
      <c r="BO11642" s="32"/>
      <c r="BP11642" s="32"/>
      <c r="BQ11642" s="32"/>
      <c r="BR11642" s="32"/>
      <c r="BS11642" s="32"/>
      <c r="BT11642" s="32"/>
      <c r="BU11642" s="32"/>
      <c r="BV11642" s="32"/>
      <c r="BW11642" s="32"/>
      <c r="BX11642" s="32"/>
      <c r="BY11642" s="32"/>
      <c r="BZ11642" s="32"/>
    </row>
    <row r="11643" spans="66:78" x14ac:dyDescent="0.2">
      <c r="BN11643" s="32"/>
      <c r="BO11643" s="32"/>
      <c r="BP11643" s="32"/>
      <c r="BQ11643" s="32"/>
      <c r="BR11643" s="32"/>
      <c r="BS11643" s="32"/>
      <c r="BT11643" s="32"/>
      <c r="BU11643" s="32"/>
      <c r="BV11643" s="32"/>
      <c r="BW11643" s="32"/>
      <c r="BX11643" s="32"/>
      <c r="BY11643" s="32"/>
      <c r="BZ11643" s="32"/>
    </row>
    <row r="11644" spans="66:78" x14ac:dyDescent="0.2">
      <c r="BN11644" s="32"/>
      <c r="BO11644" s="32"/>
      <c r="BP11644" s="32"/>
      <c r="BQ11644" s="32"/>
      <c r="BR11644" s="32"/>
      <c r="BS11644" s="32"/>
      <c r="BT11644" s="32"/>
      <c r="BU11644" s="32"/>
      <c r="BV11644" s="32"/>
      <c r="BW11644" s="32"/>
      <c r="BX11644" s="32"/>
      <c r="BY11644" s="32"/>
      <c r="BZ11644" s="32"/>
    </row>
    <row r="11645" spans="66:78" x14ac:dyDescent="0.2">
      <c r="BN11645" s="32"/>
      <c r="BO11645" s="32"/>
      <c r="BP11645" s="32"/>
      <c r="BQ11645" s="32"/>
      <c r="BR11645" s="32"/>
      <c r="BS11645" s="32"/>
      <c r="BT11645" s="32"/>
      <c r="BU11645" s="32"/>
      <c r="BV11645" s="32"/>
      <c r="BW11645" s="32"/>
      <c r="BX11645" s="32"/>
      <c r="BY11645" s="32"/>
      <c r="BZ11645" s="32"/>
    </row>
    <row r="11646" spans="66:78" x14ac:dyDescent="0.2">
      <c r="BN11646" s="32"/>
      <c r="BO11646" s="32"/>
      <c r="BP11646" s="32"/>
      <c r="BQ11646" s="32"/>
      <c r="BR11646" s="32"/>
      <c r="BS11646" s="32"/>
      <c r="BT11646" s="32"/>
      <c r="BU11646" s="32"/>
      <c r="BV11646" s="32"/>
      <c r="BW11646" s="32"/>
      <c r="BX11646" s="32"/>
      <c r="BY11646" s="32"/>
      <c r="BZ11646" s="32"/>
    </row>
    <row r="11647" spans="66:78" x14ac:dyDescent="0.2">
      <c r="BN11647" s="32"/>
      <c r="BO11647" s="32"/>
      <c r="BP11647" s="32"/>
      <c r="BQ11647" s="32"/>
      <c r="BR11647" s="32"/>
      <c r="BS11647" s="32"/>
      <c r="BT11647" s="32"/>
      <c r="BU11647" s="32"/>
      <c r="BV11647" s="32"/>
      <c r="BW11647" s="32"/>
      <c r="BX11647" s="32"/>
      <c r="BY11647" s="32"/>
      <c r="BZ11647" s="32"/>
    </row>
    <row r="11648" spans="66:78" x14ac:dyDescent="0.2">
      <c r="BN11648" s="32"/>
      <c r="BO11648" s="32"/>
      <c r="BP11648" s="32"/>
      <c r="BQ11648" s="32"/>
      <c r="BR11648" s="32"/>
      <c r="BS11648" s="32"/>
      <c r="BT11648" s="32"/>
      <c r="BU11648" s="32"/>
      <c r="BV11648" s="32"/>
      <c r="BW11648" s="32"/>
      <c r="BX11648" s="32"/>
      <c r="BY11648" s="32"/>
      <c r="BZ11648" s="32"/>
    </row>
    <row r="11649" spans="66:78" x14ac:dyDescent="0.2">
      <c r="BN11649" s="32"/>
      <c r="BO11649" s="32"/>
      <c r="BP11649" s="32"/>
      <c r="BQ11649" s="32"/>
      <c r="BR11649" s="32"/>
      <c r="BS11649" s="32"/>
      <c r="BT11649" s="32"/>
      <c r="BU11649" s="32"/>
      <c r="BV11649" s="32"/>
      <c r="BW11649" s="32"/>
      <c r="BX11649" s="32"/>
      <c r="BY11649" s="32"/>
      <c r="BZ11649" s="32"/>
    </row>
    <row r="11650" spans="66:78" x14ac:dyDescent="0.2">
      <c r="BN11650" s="32"/>
      <c r="BO11650" s="32"/>
      <c r="BP11650" s="32"/>
      <c r="BQ11650" s="32"/>
      <c r="BR11650" s="32"/>
      <c r="BS11650" s="32"/>
      <c r="BT11650" s="32"/>
      <c r="BU11650" s="32"/>
      <c r="BV11650" s="32"/>
      <c r="BW11650" s="32"/>
      <c r="BX11650" s="32"/>
      <c r="BY11650" s="32"/>
      <c r="BZ11650" s="32"/>
    </row>
    <row r="11651" spans="66:78" x14ac:dyDescent="0.2">
      <c r="BN11651" s="32"/>
      <c r="BO11651" s="32"/>
      <c r="BP11651" s="32"/>
      <c r="BQ11651" s="32"/>
      <c r="BR11651" s="32"/>
      <c r="BS11651" s="32"/>
      <c r="BT11651" s="32"/>
      <c r="BU11651" s="32"/>
      <c r="BV11651" s="32"/>
      <c r="BW11651" s="32"/>
      <c r="BX11651" s="32"/>
      <c r="BY11651" s="32"/>
      <c r="BZ11651" s="32"/>
    </row>
    <row r="11652" spans="66:78" x14ac:dyDescent="0.2">
      <c r="BN11652" s="32"/>
      <c r="BO11652" s="32"/>
      <c r="BP11652" s="32"/>
      <c r="BQ11652" s="32"/>
      <c r="BR11652" s="32"/>
      <c r="BS11652" s="32"/>
      <c r="BT11652" s="32"/>
      <c r="BU11652" s="32"/>
      <c r="BV11652" s="32"/>
      <c r="BW11652" s="32"/>
      <c r="BX11652" s="32"/>
      <c r="BY11652" s="32"/>
      <c r="BZ11652" s="32"/>
    </row>
    <row r="11653" spans="66:78" x14ac:dyDescent="0.2">
      <c r="BN11653" s="32"/>
      <c r="BO11653" s="32"/>
      <c r="BP11653" s="32"/>
      <c r="BQ11653" s="32"/>
      <c r="BR11653" s="32"/>
      <c r="BS11653" s="32"/>
      <c r="BT11653" s="32"/>
      <c r="BU11653" s="32"/>
      <c r="BV11653" s="32"/>
      <c r="BW11653" s="32"/>
      <c r="BX11653" s="32"/>
      <c r="BY11653" s="32"/>
      <c r="BZ11653" s="32"/>
    </row>
    <row r="11654" spans="66:78" x14ac:dyDescent="0.2">
      <c r="BN11654" s="32"/>
      <c r="BO11654" s="32"/>
      <c r="BP11654" s="32"/>
      <c r="BQ11654" s="32"/>
      <c r="BR11654" s="32"/>
      <c r="BS11654" s="32"/>
      <c r="BT11654" s="32"/>
      <c r="BU11654" s="32"/>
      <c r="BV11654" s="32"/>
      <c r="BW11654" s="32"/>
      <c r="BX11654" s="32"/>
      <c r="BY11654" s="32"/>
      <c r="BZ11654" s="32"/>
    </row>
    <row r="11655" spans="66:78" x14ac:dyDescent="0.2">
      <c r="BN11655" s="32"/>
      <c r="BO11655" s="32"/>
      <c r="BP11655" s="32"/>
      <c r="BQ11655" s="32"/>
      <c r="BR11655" s="32"/>
      <c r="BS11655" s="32"/>
      <c r="BT11655" s="32"/>
      <c r="BU11655" s="32"/>
      <c r="BV11655" s="32"/>
      <c r="BW11655" s="32"/>
      <c r="BX11655" s="32"/>
      <c r="BY11655" s="32"/>
      <c r="BZ11655" s="32"/>
    </row>
    <row r="11656" spans="66:78" x14ac:dyDescent="0.2">
      <c r="BN11656" s="32"/>
      <c r="BO11656" s="32"/>
      <c r="BP11656" s="32"/>
      <c r="BQ11656" s="32"/>
      <c r="BR11656" s="32"/>
      <c r="BS11656" s="32"/>
      <c r="BT11656" s="32"/>
      <c r="BU11656" s="32"/>
      <c r="BV11656" s="32"/>
      <c r="BW11656" s="32"/>
      <c r="BX11656" s="32"/>
      <c r="BY11656" s="32"/>
      <c r="BZ11656" s="32"/>
    </row>
    <row r="11657" spans="66:78" x14ac:dyDescent="0.2">
      <c r="BN11657" s="32"/>
      <c r="BO11657" s="32"/>
      <c r="BP11657" s="32"/>
      <c r="BQ11657" s="32"/>
      <c r="BR11657" s="32"/>
      <c r="BS11657" s="32"/>
      <c r="BT11657" s="32"/>
      <c r="BU11657" s="32"/>
      <c r="BV11657" s="32"/>
      <c r="BW11657" s="32"/>
      <c r="BX11657" s="32"/>
      <c r="BY11657" s="32"/>
      <c r="BZ11657" s="32"/>
    </row>
    <row r="11658" spans="66:78" x14ac:dyDescent="0.2">
      <c r="BN11658" s="32"/>
      <c r="BO11658" s="32"/>
      <c r="BP11658" s="32"/>
      <c r="BQ11658" s="32"/>
      <c r="BR11658" s="32"/>
      <c r="BS11658" s="32"/>
      <c r="BT11658" s="32"/>
      <c r="BU11658" s="32"/>
      <c r="BV11658" s="32"/>
      <c r="BW11658" s="32"/>
      <c r="BX11658" s="32"/>
      <c r="BY11658" s="32"/>
      <c r="BZ11658" s="32"/>
    </row>
    <row r="11659" spans="66:78" x14ac:dyDescent="0.2">
      <c r="BN11659" s="32"/>
      <c r="BO11659" s="32"/>
      <c r="BP11659" s="32"/>
      <c r="BQ11659" s="32"/>
      <c r="BR11659" s="32"/>
      <c r="BS11659" s="32"/>
      <c r="BT11659" s="32"/>
      <c r="BU11659" s="32"/>
      <c r="BV11659" s="32"/>
      <c r="BW11659" s="32"/>
      <c r="BX11659" s="32"/>
      <c r="BY11659" s="32"/>
      <c r="BZ11659" s="32"/>
    </row>
    <row r="11660" spans="66:78" x14ac:dyDescent="0.2">
      <c r="BN11660" s="32"/>
      <c r="BO11660" s="32"/>
      <c r="BP11660" s="32"/>
      <c r="BQ11660" s="32"/>
      <c r="BR11660" s="32"/>
      <c r="BS11660" s="32"/>
      <c r="BT11660" s="32"/>
      <c r="BU11660" s="32"/>
      <c r="BV11660" s="32"/>
      <c r="BW11660" s="32"/>
      <c r="BX11660" s="32"/>
      <c r="BY11660" s="32"/>
      <c r="BZ11660" s="32"/>
    </row>
    <row r="11661" spans="66:78" x14ac:dyDescent="0.2">
      <c r="BN11661" s="32"/>
      <c r="BO11661" s="32"/>
      <c r="BP11661" s="32"/>
      <c r="BQ11661" s="32"/>
      <c r="BR11661" s="32"/>
      <c r="BS11661" s="32"/>
      <c r="BT11661" s="32"/>
      <c r="BU11661" s="32"/>
      <c r="BV11661" s="32"/>
      <c r="BW11661" s="32"/>
      <c r="BX11661" s="32"/>
      <c r="BY11661" s="32"/>
      <c r="BZ11661" s="32"/>
    </row>
    <row r="11662" spans="66:78" x14ac:dyDescent="0.2">
      <c r="BN11662" s="32"/>
      <c r="BO11662" s="32"/>
      <c r="BP11662" s="32"/>
      <c r="BQ11662" s="32"/>
      <c r="BR11662" s="32"/>
      <c r="BS11662" s="32"/>
      <c r="BT11662" s="32"/>
      <c r="BU11662" s="32"/>
      <c r="BV11662" s="32"/>
      <c r="BW11662" s="32"/>
      <c r="BX11662" s="32"/>
      <c r="BY11662" s="32"/>
      <c r="BZ11662" s="32"/>
    </row>
    <row r="11663" spans="66:78" x14ac:dyDescent="0.2">
      <c r="BN11663" s="32"/>
      <c r="BO11663" s="32"/>
      <c r="BP11663" s="32"/>
      <c r="BQ11663" s="32"/>
      <c r="BR11663" s="32"/>
      <c r="BS11663" s="32"/>
      <c r="BT11663" s="32"/>
      <c r="BU11663" s="32"/>
      <c r="BV11663" s="32"/>
      <c r="BW11663" s="32"/>
      <c r="BX11663" s="32"/>
      <c r="BY11663" s="32"/>
      <c r="BZ11663" s="32"/>
    </row>
    <row r="11664" spans="66:78" x14ac:dyDescent="0.2">
      <c r="BN11664" s="32"/>
      <c r="BO11664" s="32"/>
      <c r="BP11664" s="32"/>
      <c r="BQ11664" s="32"/>
      <c r="BR11664" s="32"/>
      <c r="BS11664" s="32"/>
      <c r="BT11664" s="32"/>
      <c r="BU11664" s="32"/>
      <c r="BV11664" s="32"/>
      <c r="BW11664" s="32"/>
      <c r="BX11664" s="32"/>
      <c r="BY11664" s="32"/>
      <c r="BZ11664" s="32"/>
    </row>
    <row r="11665" spans="66:78" x14ac:dyDescent="0.2">
      <c r="BN11665" s="32"/>
      <c r="BO11665" s="32"/>
      <c r="BP11665" s="32"/>
      <c r="BQ11665" s="32"/>
      <c r="BR11665" s="32"/>
      <c r="BS11665" s="32"/>
      <c r="BT11665" s="32"/>
      <c r="BU11665" s="32"/>
      <c r="BV11665" s="32"/>
      <c r="BW11665" s="32"/>
      <c r="BX11665" s="32"/>
      <c r="BY11665" s="32"/>
      <c r="BZ11665" s="32"/>
    </row>
    <row r="11666" spans="66:78" x14ac:dyDescent="0.2">
      <c r="BN11666" s="32"/>
      <c r="BO11666" s="32"/>
      <c r="BP11666" s="32"/>
      <c r="BQ11666" s="32"/>
      <c r="BR11666" s="32"/>
      <c r="BS11666" s="32"/>
      <c r="BT11666" s="32"/>
      <c r="BU11666" s="32"/>
      <c r="BV11666" s="32"/>
      <c r="BW11666" s="32"/>
      <c r="BX11666" s="32"/>
      <c r="BY11666" s="32"/>
      <c r="BZ11666" s="32"/>
    </row>
    <row r="11667" spans="66:78" x14ac:dyDescent="0.2">
      <c r="BN11667" s="32"/>
      <c r="BO11667" s="32"/>
      <c r="BP11667" s="32"/>
      <c r="BQ11667" s="32"/>
      <c r="BR11667" s="32"/>
      <c r="BS11667" s="32"/>
      <c r="BT11667" s="32"/>
      <c r="BU11667" s="32"/>
      <c r="BV11667" s="32"/>
      <c r="BW11667" s="32"/>
      <c r="BX11667" s="32"/>
      <c r="BY11667" s="32"/>
      <c r="BZ11667" s="32"/>
    </row>
    <row r="11668" spans="66:78" x14ac:dyDescent="0.2">
      <c r="BN11668" s="32"/>
      <c r="BO11668" s="32"/>
      <c r="BP11668" s="32"/>
      <c r="BQ11668" s="32"/>
      <c r="BR11668" s="32"/>
      <c r="BS11668" s="32"/>
      <c r="BT11668" s="32"/>
      <c r="BU11668" s="32"/>
      <c r="BV11668" s="32"/>
      <c r="BW11668" s="32"/>
      <c r="BX11668" s="32"/>
      <c r="BY11668" s="32"/>
      <c r="BZ11668" s="32"/>
    </row>
    <row r="11669" spans="66:78" x14ac:dyDescent="0.2">
      <c r="BN11669" s="32"/>
      <c r="BO11669" s="32"/>
      <c r="BP11669" s="32"/>
      <c r="BQ11669" s="32"/>
      <c r="BR11669" s="32"/>
      <c r="BS11669" s="32"/>
      <c r="BT11669" s="32"/>
      <c r="BU11669" s="32"/>
      <c r="BV11669" s="32"/>
      <c r="BW11669" s="32"/>
      <c r="BX11669" s="32"/>
      <c r="BY11669" s="32"/>
      <c r="BZ11669" s="32"/>
    </row>
    <row r="11670" spans="66:78" x14ac:dyDescent="0.2">
      <c r="BN11670" s="32"/>
      <c r="BO11670" s="32"/>
      <c r="BP11670" s="32"/>
      <c r="BQ11670" s="32"/>
      <c r="BR11670" s="32"/>
      <c r="BS11670" s="32"/>
      <c r="BT11670" s="32"/>
      <c r="BU11670" s="32"/>
      <c r="BV11670" s="32"/>
      <c r="BW11670" s="32"/>
      <c r="BX11670" s="32"/>
      <c r="BY11670" s="32"/>
      <c r="BZ11670" s="32"/>
    </row>
    <row r="11671" spans="66:78" x14ac:dyDescent="0.2">
      <c r="BN11671" s="32"/>
      <c r="BO11671" s="32"/>
      <c r="BP11671" s="32"/>
      <c r="BQ11671" s="32"/>
      <c r="BR11671" s="32"/>
      <c r="BS11671" s="32"/>
      <c r="BT11671" s="32"/>
      <c r="BU11671" s="32"/>
      <c r="BV11671" s="32"/>
      <c r="BW11671" s="32"/>
      <c r="BX11671" s="32"/>
      <c r="BY11671" s="32"/>
      <c r="BZ11671" s="32"/>
    </row>
    <row r="11672" spans="66:78" x14ac:dyDescent="0.2">
      <c r="BN11672" s="32"/>
      <c r="BO11672" s="32"/>
      <c r="BP11672" s="32"/>
      <c r="BQ11672" s="32"/>
      <c r="BR11672" s="32"/>
      <c r="BS11672" s="32"/>
      <c r="BT11672" s="32"/>
      <c r="BU11672" s="32"/>
      <c r="BV11672" s="32"/>
      <c r="BW11672" s="32"/>
      <c r="BX11672" s="32"/>
      <c r="BY11672" s="32"/>
      <c r="BZ11672" s="32"/>
    </row>
    <row r="11673" spans="66:78" x14ac:dyDescent="0.2">
      <c r="BN11673" s="32"/>
      <c r="BO11673" s="32"/>
      <c r="BP11673" s="32"/>
      <c r="BQ11673" s="32"/>
      <c r="BR11673" s="32"/>
      <c r="BS11673" s="32"/>
      <c r="BT11673" s="32"/>
      <c r="BU11673" s="32"/>
      <c r="BV11673" s="32"/>
      <c r="BW11673" s="32"/>
      <c r="BX11673" s="32"/>
      <c r="BY11673" s="32"/>
      <c r="BZ11673" s="32"/>
    </row>
    <row r="11674" spans="66:78" x14ac:dyDescent="0.2">
      <c r="BN11674" s="32"/>
      <c r="BO11674" s="32"/>
      <c r="BP11674" s="32"/>
      <c r="BQ11674" s="32"/>
      <c r="BR11674" s="32"/>
      <c r="BS11674" s="32"/>
      <c r="BT11674" s="32"/>
      <c r="BU11674" s="32"/>
      <c r="BV11674" s="32"/>
      <c r="BW11674" s="32"/>
      <c r="BX11674" s="32"/>
      <c r="BY11674" s="32"/>
      <c r="BZ11674" s="32"/>
    </row>
    <row r="11675" spans="66:78" x14ac:dyDescent="0.2">
      <c r="BN11675" s="32"/>
      <c r="BO11675" s="32"/>
      <c r="BP11675" s="32"/>
      <c r="BQ11675" s="32"/>
      <c r="BR11675" s="32"/>
      <c r="BS11675" s="32"/>
      <c r="BT11675" s="32"/>
      <c r="BU11675" s="32"/>
      <c r="BV11675" s="32"/>
      <c r="BW11675" s="32"/>
      <c r="BX11675" s="32"/>
      <c r="BY11675" s="32"/>
      <c r="BZ11675" s="32"/>
    </row>
    <row r="11676" spans="66:78" x14ac:dyDescent="0.2">
      <c r="BN11676" s="32"/>
      <c r="BO11676" s="32"/>
      <c r="BP11676" s="32"/>
      <c r="BQ11676" s="32"/>
      <c r="BR11676" s="32"/>
      <c r="BS11676" s="32"/>
      <c r="BT11676" s="32"/>
      <c r="BU11676" s="32"/>
      <c r="BV11676" s="32"/>
      <c r="BW11676" s="32"/>
      <c r="BX11676" s="32"/>
      <c r="BY11676" s="32"/>
      <c r="BZ11676" s="32"/>
    </row>
    <row r="11677" spans="66:78" x14ac:dyDescent="0.2">
      <c r="BN11677" s="32"/>
      <c r="BO11677" s="32"/>
      <c r="BP11677" s="32"/>
      <c r="BQ11677" s="32"/>
      <c r="BR11677" s="32"/>
      <c r="BS11677" s="32"/>
      <c r="BT11677" s="32"/>
      <c r="BU11677" s="32"/>
      <c r="BV11677" s="32"/>
      <c r="BW11677" s="32"/>
      <c r="BX11677" s="32"/>
      <c r="BY11677" s="32"/>
      <c r="BZ11677" s="32"/>
    </row>
    <row r="11678" spans="66:78" x14ac:dyDescent="0.2">
      <c r="BN11678" s="32"/>
      <c r="BO11678" s="32"/>
      <c r="BP11678" s="32"/>
      <c r="BQ11678" s="32"/>
      <c r="BR11678" s="32"/>
      <c r="BS11678" s="32"/>
      <c r="BT11678" s="32"/>
      <c r="BU11678" s="32"/>
      <c r="BV11678" s="32"/>
      <c r="BW11678" s="32"/>
      <c r="BX11678" s="32"/>
      <c r="BY11678" s="32"/>
      <c r="BZ11678" s="32"/>
    </row>
    <row r="11679" spans="66:78" x14ac:dyDescent="0.2">
      <c r="BN11679" s="32"/>
      <c r="BO11679" s="32"/>
      <c r="BP11679" s="32"/>
      <c r="BQ11679" s="32"/>
      <c r="BR11679" s="32"/>
      <c r="BS11679" s="32"/>
      <c r="BT11679" s="32"/>
      <c r="BU11679" s="32"/>
      <c r="BV11679" s="32"/>
      <c r="BW11679" s="32"/>
      <c r="BX11679" s="32"/>
      <c r="BY11679" s="32"/>
      <c r="BZ11679" s="32"/>
    </row>
    <row r="11680" spans="66:78" x14ac:dyDescent="0.2">
      <c r="BN11680" s="32"/>
      <c r="BO11680" s="32"/>
      <c r="BP11680" s="32"/>
      <c r="BQ11680" s="32"/>
      <c r="BR11680" s="32"/>
      <c r="BS11680" s="32"/>
      <c r="BT11680" s="32"/>
      <c r="BU11680" s="32"/>
      <c r="BV11680" s="32"/>
      <c r="BW11680" s="32"/>
      <c r="BX11680" s="32"/>
      <c r="BY11680" s="32"/>
      <c r="BZ11680" s="32"/>
    </row>
    <row r="11681" spans="66:78" x14ac:dyDescent="0.2">
      <c r="BN11681" s="32"/>
      <c r="BO11681" s="32"/>
      <c r="BP11681" s="32"/>
      <c r="BQ11681" s="32"/>
      <c r="BR11681" s="32"/>
      <c r="BS11681" s="32"/>
      <c r="BT11681" s="32"/>
      <c r="BU11681" s="32"/>
      <c r="BV11681" s="32"/>
      <c r="BW11681" s="32"/>
      <c r="BX11681" s="32"/>
      <c r="BY11681" s="32"/>
      <c r="BZ11681" s="32"/>
    </row>
    <row r="11682" spans="66:78" x14ac:dyDescent="0.2">
      <c r="BN11682" s="32"/>
      <c r="BO11682" s="32"/>
      <c r="BP11682" s="32"/>
      <c r="BQ11682" s="32"/>
      <c r="BR11682" s="32"/>
      <c r="BS11682" s="32"/>
      <c r="BT11682" s="32"/>
      <c r="BU11682" s="32"/>
      <c r="BV11682" s="32"/>
      <c r="BW11682" s="32"/>
      <c r="BX11682" s="32"/>
      <c r="BY11682" s="32"/>
      <c r="BZ11682" s="32"/>
    </row>
    <row r="11683" spans="66:78" x14ac:dyDescent="0.2">
      <c r="BN11683" s="32"/>
      <c r="BO11683" s="32"/>
      <c r="BP11683" s="32"/>
      <c r="BQ11683" s="32"/>
      <c r="BR11683" s="32"/>
      <c r="BS11683" s="32"/>
      <c r="BT11683" s="32"/>
      <c r="BU11683" s="32"/>
      <c r="BV11683" s="32"/>
      <c r="BW11683" s="32"/>
      <c r="BX11683" s="32"/>
      <c r="BY11683" s="32"/>
      <c r="BZ11683" s="32"/>
    </row>
    <row r="11684" spans="66:78" x14ac:dyDescent="0.2">
      <c r="BN11684" s="32"/>
      <c r="BO11684" s="32"/>
      <c r="BP11684" s="32"/>
      <c r="BQ11684" s="32"/>
      <c r="BR11684" s="32"/>
      <c r="BS11684" s="32"/>
      <c r="BT11684" s="32"/>
      <c r="BU11684" s="32"/>
      <c r="BV11684" s="32"/>
      <c r="BW11684" s="32"/>
      <c r="BX11684" s="32"/>
      <c r="BY11684" s="32"/>
      <c r="BZ11684" s="32"/>
    </row>
    <row r="11685" spans="66:78" x14ac:dyDescent="0.2">
      <c r="BN11685" s="32"/>
      <c r="BO11685" s="32"/>
      <c r="BP11685" s="32"/>
      <c r="BQ11685" s="32"/>
      <c r="BR11685" s="32"/>
      <c r="BS11685" s="32"/>
      <c r="BT11685" s="32"/>
      <c r="BU11685" s="32"/>
      <c r="BV11685" s="32"/>
      <c r="BW11685" s="32"/>
      <c r="BX11685" s="32"/>
      <c r="BY11685" s="32"/>
      <c r="BZ11685" s="32"/>
    </row>
    <row r="11686" spans="66:78" x14ac:dyDescent="0.2">
      <c r="BN11686" s="32"/>
      <c r="BO11686" s="32"/>
      <c r="BP11686" s="32"/>
      <c r="BQ11686" s="32"/>
      <c r="BR11686" s="32"/>
      <c r="BS11686" s="32"/>
      <c r="BT11686" s="32"/>
      <c r="BU11686" s="32"/>
      <c r="BV11686" s="32"/>
      <c r="BW11686" s="32"/>
      <c r="BX11686" s="32"/>
      <c r="BY11686" s="32"/>
      <c r="BZ11686" s="32"/>
    </row>
    <row r="11687" spans="66:78" x14ac:dyDescent="0.2">
      <c r="BN11687" s="32"/>
      <c r="BO11687" s="32"/>
      <c r="BP11687" s="32"/>
      <c r="BQ11687" s="32"/>
      <c r="BR11687" s="32"/>
      <c r="BS11687" s="32"/>
      <c r="BT11687" s="32"/>
      <c r="BU11687" s="32"/>
      <c r="BV11687" s="32"/>
      <c r="BW11687" s="32"/>
      <c r="BX11687" s="32"/>
      <c r="BY11687" s="32"/>
      <c r="BZ11687" s="32"/>
    </row>
    <row r="11688" spans="66:78" x14ac:dyDescent="0.2">
      <c r="BN11688" s="32"/>
      <c r="BO11688" s="32"/>
      <c r="BP11688" s="32"/>
      <c r="BQ11688" s="32"/>
      <c r="BR11688" s="32"/>
      <c r="BS11688" s="32"/>
      <c r="BT11688" s="32"/>
      <c r="BU11688" s="32"/>
      <c r="BV11688" s="32"/>
      <c r="BW11688" s="32"/>
      <c r="BX11688" s="32"/>
      <c r="BY11688" s="32"/>
      <c r="BZ11688" s="32"/>
    </row>
    <row r="11689" spans="66:78" x14ac:dyDescent="0.2">
      <c r="BN11689" s="32"/>
      <c r="BO11689" s="32"/>
      <c r="BP11689" s="32"/>
      <c r="BQ11689" s="32"/>
      <c r="BR11689" s="32"/>
      <c r="BS11689" s="32"/>
      <c r="BT11689" s="32"/>
      <c r="BU11689" s="32"/>
      <c r="BV11689" s="32"/>
      <c r="BW11689" s="32"/>
      <c r="BX11689" s="32"/>
      <c r="BY11689" s="32"/>
      <c r="BZ11689" s="32"/>
    </row>
    <row r="11690" spans="66:78" x14ac:dyDescent="0.2">
      <c r="BN11690" s="32"/>
      <c r="BO11690" s="32"/>
      <c r="BP11690" s="32"/>
      <c r="BQ11690" s="32"/>
      <c r="BR11690" s="32"/>
      <c r="BS11690" s="32"/>
      <c r="BT11690" s="32"/>
      <c r="BU11690" s="32"/>
      <c r="BV11690" s="32"/>
      <c r="BW11690" s="32"/>
      <c r="BX11690" s="32"/>
      <c r="BY11690" s="32"/>
      <c r="BZ11690" s="32"/>
    </row>
    <row r="11691" spans="66:78" x14ac:dyDescent="0.2">
      <c r="BN11691" s="32"/>
      <c r="BO11691" s="32"/>
      <c r="BP11691" s="32"/>
      <c r="BQ11691" s="32"/>
      <c r="BR11691" s="32"/>
      <c r="BS11691" s="32"/>
      <c r="BT11691" s="32"/>
      <c r="BU11691" s="32"/>
      <c r="BV11691" s="32"/>
      <c r="BW11691" s="32"/>
      <c r="BX11691" s="32"/>
      <c r="BY11691" s="32"/>
      <c r="BZ11691" s="32"/>
    </row>
    <row r="11692" spans="66:78" x14ac:dyDescent="0.2">
      <c r="BN11692" s="32"/>
      <c r="BO11692" s="32"/>
      <c r="BP11692" s="32"/>
      <c r="BQ11692" s="32"/>
      <c r="BR11692" s="32"/>
      <c r="BS11692" s="32"/>
      <c r="BT11692" s="32"/>
      <c r="BU11692" s="32"/>
      <c r="BV11692" s="32"/>
      <c r="BW11692" s="32"/>
      <c r="BX11692" s="32"/>
      <c r="BY11692" s="32"/>
      <c r="BZ11692" s="32"/>
    </row>
    <row r="11693" spans="66:78" x14ac:dyDescent="0.2">
      <c r="BN11693" s="32"/>
      <c r="BO11693" s="32"/>
      <c r="BP11693" s="32"/>
      <c r="BQ11693" s="32"/>
      <c r="BR11693" s="32"/>
      <c r="BS11693" s="32"/>
      <c r="BT11693" s="32"/>
      <c r="BU11693" s="32"/>
      <c r="BV11693" s="32"/>
      <c r="BW11693" s="32"/>
      <c r="BX11693" s="32"/>
      <c r="BY11693" s="32"/>
      <c r="BZ11693" s="32"/>
    </row>
    <row r="11694" spans="66:78" x14ac:dyDescent="0.2">
      <c r="BN11694" s="32"/>
      <c r="BO11694" s="32"/>
      <c r="BP11694" s="32"/>
      <c r="BQ11694" s="32"/>
      <c r="BR11694" s="32"/>
      <c r="BS11694" s="32"/>
      <c r="BT11694" s="32"/>
      <c r="BU11694" s="32"/>
      <c r="BV11694" s="32"/>
      <c r="BW11694" s="32"/>
      <c r="BX11694" s="32"/>
      <c r="BY11694" s="32"/>
      <c r="BZ11694" s="32"/>
    </row>
    <row r="11695" spans="66:78" x14ac:dyDescent="0.2">
      <c r="BN11695" s="32"/>
      <c r="BO11695" s="32"/>
      <c r="BP11695" s="32"/>
      <c r="BQ11695" s="32"/>
      <c r="BR11695" s="32"/>
      <c r="BS11695" s="32"/>
      <c r="BT11695" s="32"/>
      <c r="BU11695" s="32"/>
      <c r="BV11695" s="32"/>
      <c r="BW11695" s="32"/>
      <c r="BX11695" s="32"/>
      <c r="BY11695" s="32"/>
      <c r="BZ11695" s="32"/>
    </row>
    <row r="11696" spans="66:78" x14ac:dyDescent="0.2">
      <c r="BN11696" s="32"/>
      <c r="BO11696" s="32"/>
      <c r="BP11696" s="32"/>
      <c r="BQ11696" s="32"/>
      <c r="BR11696" s="32"/>
      <c r="BS11696" s="32"/>
      <c r="BT11696" s="32"/>
      <c r="BU11696" s="32"/>
      <c r="BV11696" s="32"/>
      <c r="BW11696" s="32"/>
      <c r="BX11696" s="32"/>
      <c r="BY11696" s="32"/>
      <c r="BZ11696" s="32"/>
    </row>
    <row r="11697" spans="66:78" x14ac:dyDescent="0.2">
      <c r="BN11697" s="32"/>
      <c r="BO11697" s="32"/>
      <c r="BP11697" s="32"/>
      <c r="BQ11697" s="32"/>
      <c r="BR11697" s="32"/>
      <c r="BS11697" s="32"/>
      <c r="BT11697" s="32"/>
      <c r="BU11697" s="32"/>
      <c r="BV11697" s="32"/>
      <c r="BW11697" s="32"/>
      <c r="BX11697" s="32"/>
      <c r="BY11697" s="32"/>
      <c r="BZ11697" s="32"/>
    </row>
    <row r="11698" spans="66:78" x14ac:dyDescent="0.2">
      <c r="BN11698" s="32"/>
      <c r="BO11698" s="32"/>
      <c r="BP11698" s="32"/>
      <c r="BQ11698" s="32"/>
      <c r="BR11698" s="32"/>
      <c r="BS11698" s="32"/>
      <c r="BT11698" s="32"/>
      <c r="BU11698" s="32"/>
      <c r="BV11698" s="32"/>
      <c r="BW11698" s="32"/>
      <c r="BX11698" s="32"/>
      <c r="BY11698" s="32"/>
      <c r="BZ11698" s="32"/>
    </row>
    <row r="11699" spans="66:78" x14ac:dyDescent="0.2">
      <c r="BN11699" s="32"/>
      <c r="BO11699" s="32"/>
      <c r="BP11699" s="32"/>
      <c r="BQ11699" s="32"/>
      <c r="BR11699" s="32"/>
      <c r="BS11699" s="32"/>
      <c r="BT11699" s="32"/>
      <c r="BU11699" s="32"/>
      <c r="BV11699" s="32"/>
      <c r="BW11699" s="32"/>
      <c r="BX11699" s="32"/>
      <c r="BY11699" s="32"/>
      <c r="BZ11699" s="32"/>
    </row>
    <row r="11700" spans="66:78" x14ac:dyDescent="0.2">
      <c r="BN11700" s="32"/>
      <c r="BO11700" s="32"/>
      <c r="BP11700" s="32"/>
      <c r="BQ11700" s="32"/>
      <c r="BR11700" s="32"/>
      <c r="BS11700" s="32"/>
      <c r="BT11700" s="32"/>
      <c r="BU11700" s="32"/>
      <c r="BV11700" s="32"/>
      <c r="BW11700" s="32"/>
      <c r="BX11700" s="32"/>
      <c r="BY11700" s="32"/>
      <c r="BZ11700" s="32"/>
    </row>
    <row r="11701" spans="66:78" x14ac:dyDescent="0.2">
      <c r="BN11701" s="32"/>
      <c r="BO11701" s="32"/>
      <c r="BP11701" s="32"/>
      <c r="BQ11701" s="32"/>
      <c r="BR11701" s="32"/>
      <c r="BS11701" s="32"/>
      <c r="BT11701" s="32"/>
      <c r="BU11701" s="32"/>
      <c r="BV11701" s="32"/>
      <c r="BW11701" s="32"/>
      <c r="BX11701" s="32"/>
      <c r="BY11701" s="32"/>
      <c r="BZ11701" s="32"/>
    </row>
    <row r="11702" spans="66:78" x14ac:dyDescent="0.2">
      <c r="BN11702" s="32"/>
      <c r="BO11702" s="32"/>
      <c r="BP11702" s="32"/>
      <c r="BQ11702" s="32"/>
      <c r="BR11702" s="32"/>
      <c r="BS11702" s="32"/>
      <c r="BT11702" s="32"/>
      <c r="BU11702" s="32"/>
      <c r="BV11702" s="32"/>
      <c r="BW11702" s="32"/>
      <c r="BX11702" s="32"/>
      <c r="BY11702" s="32"/>
      <c r="BZ11702" s="32"/>
    </row>
    <row r="11703" spans="66:78" x14ac:dyDescent="0.2">
      <c r="BN11703" s="32"/>
      <c r="BO11703" s="32"/>
      <c r="BP11703" s="32"/>
      <c r="BQ11703" s="32"/>
      <c r="BR11703" s="32"/>
      <c r="BS11703" s="32"/>
      <c r="BT11703" s="32"/>
      <c r="BU11703" s="32"/>
      <c r="BV11703" s="32"/>
      <c r="BW11703" s="32"/>
      <c r="BX11703" s="32"/>
      <c r="BY11703" s="32"/>
      <c r="BZ11703" s="32"/>
    </row>
    <row r="11704" spans="66:78" x14ac:dyDescent="0.2">
      <c r="BN11704" s="32"/>
      <c r="BO11704" s="32"/>
      <c r="BP11704" s="32"/>
      <c r="BQ11704" s="32"/>
      <c r="BR11704" s="32"/>
      <c r="BS11704" s="32"/>
      <c r="BT11704" s="32"/>
      <c r="BU11704" s="32"/>
      <c r="BV11704" s="32"/>
      <c r="BW11704" s="32"/>
      <c r="BX11704" s="32"/>
      <c r="BY11704" s="32"/>
      <c r="BZ11704" s="32"/>
    </row>
    <row r="11705" spans="66:78" x14ac:dyDescent="0.2">
      <c r="BN11705" s="32"/>
      <c r="BO11705" s="32"/>
      <c r="BP11705" s="32"/>
      <c r="BQ11705" s="32"/>
      <c r="BR11705" s="32"/>
      <c r="BS11705" s="32"/>
      <c r="BT11705" s="32"/>
      <c r="BU11705" s="32"/>
      <c r="BV11705" s="32"/>
      <c r="BW11705" s="32"/>
      <c r="BX11705" s="32"/>
      <c r="BY11705" s="32"/>
      <c r="BZ11705" s="32"/>
    </row>
    <row r="11706" spans="66:78" x14ac:dyDescent="0.2">
      <c r="BN11706" s="32"/>
      <c r="BO11706" s="32"/>
      <c r="BP11706" s="32"/>
      <c r="BQ11706" s="32"/>
      <c r="BR11706" s="32"/>
      <c r="BS11706" s="32"/>
      <c r="BT11706" s="32"/>
      <c r="BU11706" s="32"/>
      <c r="BV11706" s="32"/>
      <c r="BW11706" s="32"/>
      <c r="BX11706" s="32"/>
      <c r="BY11706" s="32"/>
      <c r="BZ11706" s="32"/>
    </row>
    <row r="11707" spans="66:78" x14ac:dyDescent="0.2">
      <c r="BN11707" s="32"/>
      <c r="BO11707" s="32"/>
      <c r="BP11707" s="32"/>
      <c r="BQ11707" s="32"/>
      <c r="BR11707" s="32"/>
      <c r="BS11707" s="32"/>
      <c r="BT11707" s="32"/>
      <c r="BU11707" s="32"/>
      <c r="BV11707" s="32"/>
      <c r="BW11707" s="32"/>
      <c r="BX11707" s="32"/>
      <c r="BY11707" s="32"/>
      <c r="BZ11707" s="32"/>
    </row>
    <row r="11708" spans="66:78" x14ac:dyDescent="0.2">
      <c r="BN11708" s="32"/>
      <c r="BO11708" s="32"/>
      <c r="BP11708" s="32"/>
      <c r="BQ11708" s="32"/>
      <c r="BR11708" s="32"/>
      <c r="BS11708" s="32"/>
      <c r="BT11708" s="32"/>
      <c r="BU11708" s="32"/>
      <c r="BV11708" s="32"/>
      <c r="BW11708" s="32"/>
      <c r="BX11708" s="32"/>
      <c r="BY11708" s="32"/>
      <c r="BZ11708" s="32"/>
    </row>
    <row r="11709" spans="66:78" x14ac:dyDescent="0.2">
      <c r="BN11709" s="32"/>
      <c r="BO11709" s="32"/>
      <c r="BP11709" s="32"/>
      <c r="BQ11709" s="32"/>
      <c r="BR11709" s="32"/>
      <c r="BS11709" s="32"/>
      <c r="BT11709" s="32"/>
      <c r="BU11709" s="32"/>
      <c r="BV11709" s="32"/>
      <c r="BW11709" s="32"/>
      <c r="BX11709" s="32"/>
      <c r="BY11709" s="32"/>
      <c r="BZ11709" s="32"/>
    </row>
    <row r="11710" spans="66:78" x14ac:dyDescent="0.2">
      <c r="BN11710" s="32"/>
      <c r="BO11710" s="32"/>
      <c r="BP11710" s="32"/>
      <c r="BQ11710" s="32"/>
      <c r="BR11710" s="32"/>
      <c r="BS11710" s="32"/>
      <c r="BT11710" s="32"/>
      <c r="BU11710" s="32"/>
      <c r="BV11710" s="32"/>
      <c r="BW11710" s="32"/>
      <c r="BX11710" s="32"/>
      <c r="BY11710" s="32"/>
      <c r="BZ11710" s="32"/>
    </row>
    <row r="11711" spans="66:78" x14ac:dyDescent="0.2">
      <c r="BN11711" s="32"/>
      <c r="BO11711" s="32"/>
      <c r="BP11711" s="32"/>
      <c r="BQ11711" s="32"/>
      <c r="BR11711" s="32"/>
      <c r="BS11711" s="32"/>
      <c r="BT11711" s="32"/>
      <c r="BU11711" s="32"/>
      <c r="BV11711" s="32"/>
      <c r="BW11711" s="32"/>
      <c r="BX11711" s="32"/>
      <c r="BY11711" s="32"/>
      <c r="BZ11711" s="32"/>
    </row>
    <row r="11712" spans="66:78" x14ac:dyDescent="0.2">
      <c r="BN11712" s="32"/>
      <c r="BO11712" s="32"/>
      <c r="BP11712" s="32"/>
      <c r="BQ11712" s="32"/>
      <c r="BR11712" s="32"/>
      <c r="BS11712" s="32"/>
      <c r="BT11712" s="32"/>
      <c r="BU11712" s="32"/>
      <c r="BV11712" s="32"/>
      <c r="BW11712" s="32"/>
      <c r="BX11712" s="32"/>
      <c r="BY11712" s="32"/>
      <c r="BZ11712" s="32"/>
    </row>
    <row r="11713" spans="66:78" x14ac:dyDescent="0.2">
      <c r="BN11713" s="32"/>
      <c r="BO11713" s="32"/>
      <c r="BP11713" s="32"/>
      <c r="BQ11713" s="32"/>
      <c r="BR11713" s="32"/>
      <c r="BS11713" s="32"/>
      <c r="BT11713" s="32"/>
      <c r="BU11713" s="32"/>
      <c r="BV11713" s="32"/>
      <c r="BW11713" s="32"/>
      <c r="BX11713" s="32"/>
      <c r="BY11713" s="32"/>
      <c r="BZ11713" s="32"/>
    </row>
    <row r="11714" spans="66:78" x14ac:dyDescent="0.2">
      <c r="BN11714" s="32"/>
      <c r="BO11714" s="32"/>
      <c r="BP11714" s="32"/>
      <c r="BQ11714" s="32"/>
      <c r="BR11714" s="32"/>
      <c r="BS11714" s="32"/>
      <c r="BT11714" s="32"/>
      <c r="BU11714" s="32"/>
      <c r="BV11714" s="32"/>
      <c r="BW11714" s="32"/>
      <c r="BX11714" s="32"/>
      <c r="BY11714" s="32"/>
      <c r="BZ11714" s="32"/>
    </row>
    <row r="11715" spans="66:78" x14ac:dyDescent="0.2">
      <c r="BN11715" s="32"/>
      <c r="BO11715" s="32"/>
      <c r="BP11715" s="32"/>
      <c r="BQ11715" s="32"/>
      <c r="BR11715" s="32"/>
      <c r="BS11715" s="32"/>
      <c r="BT11715" s="32"/>
      <c r="BU11715" s="32"/>
      <c r="BV11715" s="32"/>
      <c r="BW11715" s="32"/>
      <c r="BX11715" s="32"/>
      <c r="BY11715" s="32"/>
      <c r="BZ11715" s="32"/>
    </row>
    <row r="11716" spans="66:78" x14ac:dyDescent="0.2">
      <c r="BN11716" s="32"/>
      <c r="BO11716" s="32"/>
      <c r="BP11716" s="32"/>
      <c r="BQ11716" s="32"/>
      <c r="BR11716" s="32"/>
      <c r="BS11716" s="32"/>
      <c r="BT11716" s="32"/>
      <c r="BU11716" s="32"/>
      <c r="BV11716" s="32"/>
      <c r="BW11716" s="32"/>
      <c r="BX11716" s="32"/>
      <c r="BY11716" s="32"/>
      <c r="BZ11716" s="32"/>
    </row>
    <row r="11717" spans="66:78" x14ac:dyDescent="0.2">
      <c r="BN11717" s="32"/>
      <c r="BO11717" s="32"/>
      <c r="BP11717" s="32"/>
      <c r="BQ11717" s="32"/>
      <c r="BR11717" s="32"/>
      <c r="BS11717" s="32"/>
      <c r="BT11717" s="32"/>
      <c r="BU11717" s="32"/>
      <c r="BV11717" s="32"/>
      <c r="BW11717" s="32"/>
      <c r="BX11717" s="32"/>
      <c r="BY11717" s="32"/>
      <c r="BZ11717" s="32"/>
    </row>
    <row r="11718" spans="66:78" x14ac:dyDescent="0.2">
      <c r="BN11718" s="32"/>
      <c r="BO11718" s="32"/>
      <c r="BP11718" s="32"/>
      <c r="BQ11718" s="32"/>
      <c r="BR11718" s="32"/>
      <c r="BS11718" s="32"/>
      <c r="BT11718" s="32"/>
      <c r="BU11718" s="32"/>
      <c r="BV11718" s="32"/>
      <c r="BW11718" s="32"/>
      <c r="BX11718" s="32"/>
      <c r="BY11718" s="32"/>
      <c r="BZ11718" s="32"/>
    </row>
    <row r="11719" spans="66:78" x14ac:dyDescent="0.2">
      <c r="BN11719" s="32"/>
      <c r="BO11719" s="32"/>
      <c r="BP11719" s="32"/>
      <c r="BQ11719" s="32"/>
      <c r="BR11719" s="32"/>
      <c r="BS11719" s="32"/>
      <c r="BT11719" s="32"/>
      <c r="BU11719" s="32"/>
      <c r="BV11719" s="32"/>
      <c r="BW11719" s="32"/>
      <c r="BX11719" s="32"/>
      <c r="BY11719" s="32"/>
      <c r="BZ11719" s="32"/>
    </row>
    <row r="11720" spans="66:78" x14ac:dyDescent="0.2">
      <c r="BN11720" s="32"/>
      <c r="BO11720" s="32"/>
      <c r="BP11720" s="32"/>
      <c r="BQ11720" s="32"/>
      <c r="BR11720" s="32"/>
      <c r="BS11720" s="32"/>
      <c r="BT11720" s="32"/>
      <c r="BU11720" s="32"/>
      <c r="BV11720" s="32"/>
      <c r="BW11720" s="32"/>
      <c r="BX11720" s="32"/>
      <c r="BY11720" s="32"/>
      <c r="BZ11720" s="32"/>
    </row>
    <row r="11721" spans="66:78" x14ac:dyDescent="0.2">
      <c r="BN11721" s="32"/>
      <c r="BO11721" s="32"/>
      <c r="BP11721" s="32"/>
      <c r="BQ11721" s="32"/>
      <c r="BR11721" s="32"/>
      <c r="BS11721" s="32"/>
      <c r="BT11721" s="32"/>
      <c r="BU11721" s="32"/>
      <c r="BV11721" s="32"/>
      <c r="BW11721" s="32"/>
      <c r="BX11721" s="32"/>
      <c r="BY11721" s="32"/>
      <c r="BZ11721" s="32"/>
    </row>
    <row r="11722" spans="66:78" x14ac:dyDescent="0.2">
      <c r="BN11722" s="32"/>
      <c r="BO11722" s="32"/>
      <c r="BP11722" s="32"/>
      <c r="BQ11722" s="32"/>
      <c r="BR11722" s="32"/>
      <c r="BS11722" s="32"/>
      <c r="BT11722" s="32"/>
      <c r="BU11722" s="32"/>
      <c r="BV11722" s="32"/>
      <c r="BW11722" s="32"/>
      <c r="BX11722" s="32"/>
      <c r="BY11722" s="32"/>
      <c r="BZ11722" s="32"/>
    </row>
    <row r="11723" spans="66:78" x14ac:dyDescent="0.2">
      <c r="BN11723" s="32"/>
      <c r="BO11723" s="32"/>
      <c r="BP11723" s="32"/>
      <c r="BQ11723" s="32"/>
      <c r="BR11723" s="32"/>
      <c r="BS11723" s="32"/>
      <c r="BT11723" s="32"/>
      <c r="BU11723" s="32"/>
      <c r="BV11723" s="32"/>
      <c r="BW11723" s="32"/>
      <c r="BX11723" s="32"/>
      <c r="BY11723" s="32"/>
      <c r="BZ11723" s="32"/>
    </row>
    <row r="11724" spans="66:78" x14ac:dyDescent="0.2">
      <c r="BN11724" s="32"/>
      <c r="BO11724" s="32"/>
      <c r="BP11724" s="32"/>
      <c r="BQ11724" s="32"/>
      <c r="BR11724" s="32"/>
      <c r="BS11724" s="32"/>
      <c r="BT11724" s="32"/>
      <c r="BU11724" s="32"/>
      <c r="BV11724" s="32"/>
      <c r="BW11724" s="32"/>
      <c r="BX11724" s="32"/>
      <c r="BY11724" s="32"/>
      <c r="BZ11724" s="32"/>
    </row>
    <row r="11725" spans="66:78" x14ac:dyDescent="0.2">
      <c r="BN11725" s="32"/>
      <c r="BO11725" s="32"/>
      <c r="BP11725" s="32"/>
      <c r="BQ11725" s="32"/>
      <c r="BR11725" s="32"/>
      <c r="BS11725" s="32"/>
      <c r="BT11725" s="32"/>
      <c r="BU11725" s="32"/>
      <c r="BV11725" s="32"/>
      <c r="BW11725" s="32"/>
      <c r="BX11725" s="32"/>
      <c r="BY11725" s="32"/>
      <c r="BZ11725" s="32"/>
    </row>
    <row r="11726" spans="66:78" x14ac:dyDescent="0.2">
      <c r="BN11726" s="32"/>
      <c r="BO11726" s="32"/>
      <c r="BP11726" s="32"/>
      <c r="BQ11726" s="32"/>
      <c r="BR11726" s="32"/>
      <c r="BS11726" s="32"/>
      <c r="BT11726" s="32"/>
      <c r="BU11726" s="32"/>
      <c r="BV11726" s="32"/>
      <c r="BW11726" s="32"/>
      <c r="BX11726" s="32"/>
      <c r="BY11726" s="32"/>
      <c r="BZ11726" s="32"/>
    </row>
    <row r="11727" spans="66:78" x14ac:dyDescent="0.2">
      <c r="BN11727" s="32"/>
      <c r="BO11727" s="32"/>
      <c r="BP11727" s="32"/>
      <c r="BQ11727" s="32"/>
      <c r="BR11727" s="32"/>
      <c r="BS11727" s="32"/>
      <c r="BT11727" s="32"/>
      <c r="BU11727" s="32"/>
      <c r="BV11727" s="32"/>
      <c r="BW11727" s="32"/>
      <c r="BX11727" s="32"/>
      <c r="BY11727" s="32"/>
      <c r="BZ11727" s="32"/>
    </row>
    <row r="11728" spans="66:78" x14ac:dyDescent="0.2">
      <c r="BN11728" s="32"/>
      <c r="BO11728" s="32"/>
      <c r="BP11728" s="32"/>
      <c r="BQ11728" s="32"/>
      <c r="BR11728" s="32"/>
      <c r="BS11728" s="32"/>
      <c r="BT11728" s="32"/>
      <c r="BU11728" s="32"/>
      <c r="BV11728" s="32"/>
      <c r="BW11728" s="32"/>
      <c r="BX11728" s="32"/>
      <c r="BY11728" s="32"/>
      <c r="BZ11728" s="32"/>
    </row>
    <row r="11729" spans="66:78" x14ac:dyDescent="0.2">
      <c r="BN11729" s="32"/>
      <c r="BO11729" s="32"/>
      <c r="BP11729" s="32"/>
      <c r="BQ11729" s="32"/>
      <c r="BR11729" s="32"/>
      <c r="BS11729" s="32"/>
      <c r="BT11729" s="32"/>
      <c r="BU11729" s="32"/>
      <c r="BV11729" s="32"/>
      <c r="BW11729" s="32"/>
      <c r="BX11729" s="32"/>
      <c r="BY11729" s="32"/>
      <c r="BZ11729" s="32"/>
    </row>
    <row r="11730" spans="66:78" x14ac:dyDescent="0.2">
      <c r="BN11730" s="32"/>
      <c r="BO11730" s="32"/>
      <c r="BP11730" s="32"/>
      <c r="BQ11730" s="32"/>
      <c r="BR11730" s="32"/>
      <c r="BS11730" s="32"/>
      <c r="BT11730" s="32"/>
      <c r="BU11730" s="32"/>
      <c r="BV11730" s="32"/>
      <c r="BW11730" s="32"/>
      <c r="BX11730" s="32"/>
      <c r="BY11730" s="32"/>
      <c r="BZ11730" s="32"/>
    </row>
    <row r="11731" spans="66:78" x14ac:dyDescent="0.2">
      <c r="BN11731" s="32"/>
      <c r="BO11731" s="32"/>
      <c r="BP11731" s="32"/>
      <c r="BQ11731" s="32"/>
      <c r="BR11731" s="32"/>
      <c r="BS11731" s="32"/>
      <c r="BT11731" s="32"/>
      <c r="BU11731" s="32"/>
      <c r="BV11731" s="32"/>
      <c r="BW11731" s="32"/>
      <c r="BX11731" s="32"/>
      <c r="BY11731" s="32"/>
      <c r="BZ11731" s="32"/>
    </row>
    <row r="11732" spans="66:78" x14ac:dyDescent="0.2">
      <c r="BN11732" s="32"/>
      <c r="BO11732" s="32"/>
      <c r="BP11732" s="32"/>
      <c r="BQ11732" s="32"/>
      <c r="BR11732" s="32"/>
      <c r="BS11732" s="32"/>
      <c r="BT11732" s="32"/>
      <c r="BU11732" s="32"/>
      <c r="BV11732" s="32"/>
      <c r="BW11732" s="32"/>
      <c r="BX11732" s="32"/>
      <c r="BY11732" s="32"/>
      <c r="BZ11732" s="32"/>
    </row>
    <row r="11733" spans="66:78" x14ac:dyDescent="0.2">
      <c r="BN11733" s="32"/>
      <c r="BO11733" s="32"/>
      <c r="BP11733" s="32"/>
      <c r="BQ11733" s="32"/>
      <c r="BR11733" s="32"/>
      <c r="BS11733" s="32"/>
      <c r="BT11733" s="32"/>
      <c r="BU11733" s="32"/>
      <c r="BV11733" s="32"/>
      <c r="BW11733" s="32"/>
      <c r="BX11733" s="32"/>
      <c r="BY11733" s="32"/>
      <c r="BZ11733" s="32"/>
    </row>
    <row r="11734" spans="66:78" x14ac:dyDescent="0.2">
      <c r="BN11734" s="32"/>
      <c r="BO11734" s="32"/>
      <c r="BP11734" s="32"/>
      <c r="BQ11734" s="32"/>
      <c r="BR11734" s="32"/>
      <c r="BS11734" s="32"/>
      <c r="BT11734" s="32"/>
      <c r="BU11734" s="32"/>
      <c r="BV11734" s="32"/>
      <c r="BW11734" s="32"/>
      <c r="BX11734" s="32"/>
      <c r="BY11734" s="32"/>
      <c r="BZ11734" s="32"/>
    </row>
    <row r="11735" spans="66:78" x14ac:dyDescent="0.2">
      <c r="BN11735" s="32"/>
      <c r="BO11735" s="32"/>
      <c r="BP11735" s="32"/>
      <c r="BQ11735" s="32"/>
      <c r="BR11735" s="32"/>
      <c r="BS11735" s="32"/>
      <c r="BT11735" s="32"/>
      <c r="BU11735" s="32"/>
      <c r="BV11735" s="32"/>
      <c r="BW11735" s="32"/>
      <c r="BX11735" s="32"/>
      <c r="BY11735" s="32"/>
      <c r="BZ11735" s="32"/>
    </row>
    <row r="11736" spans="66:78" x14ac:dyDescent="0.2">
      <c r="BN11736" s="32"/>
      <c r="BO11736" s="32"/>
      <c r="BP11736" s="32"/>
      <c r="BQ11736" s="32"/>
      <c r="BR11736" s="32"/>
      <c r="BS11736" s="32"/>
      <c r="BT11736" s="32"/>
      <c r="BU11736" s="32"/>
      <c r="BV11736" s="32"/>
      <c r="BW11736" s="32"/>
      <c r="BX11736" s="32"/>
      <c r="BY11736" s="32"/>
      <c r="BZ11736" s="32"/>
    </row>
    <row r="11737" spans="66:78" x14ac:dyDescent="0.2">
      <c r="BN11737" s="32"/>
      <c r="BO11737" s="32"/>
      <c r="BP11737" s="32"/>
      <c r="BQ11737" s="32"/>
      <c r="BR11737" s="32"/>
      <c r="BS11737" s="32"/>
      <c r="BT11737" s="32"/>
      <c r="BU11737" s="32"/>
      <c r="BV11737" s="32"/>
      <c r="BW11737" s="32"/>
      <c r="BX11737" s="32"/>
      <c r="BY11737" s="32"/>
      <c r="BZ11737" s="32"/>
    </row>
    <row r="11738" spans="66:78" x14ac:dyDescent="0.2">
      <c r="BN11738" s="32"/>
      <c r="BO11738" s="32"/>
      <c r="BP11738" s="32"/>
      <c r="BQ11738" s="32"/>
      <c r="BR11738" s="32"/>
      <c r="BS11738" s="32"/>
      <c r="BT11738" s="32"/>
      <c r="BU11738" s="32"/>
      <c r="BV11738" s="32"/>
      <c r="BW11738" s="32"/>
      <c r="BX11738" s="32"/>
      <c r="BY11738" s="32"/>
      <c r="BZ11738" s="32"/>
    </row>
    <row r="11739" spans="66:78" x14ac:dyDescent="0.2">
      <c r="BN11739" s="32"/>
      <c r="BO11739" s="32"/>
      <c r="BP11739" s="32"/>
      <c r="BQ11739" s="32"/>
      <c r="BR11739" s="32"/>
      <c r="BS11739" s="32"/>
      <c r="BT11739" s="32"/>
      <c r="BU11739" s="32"/>
      <c r="BV11739" s="32"/>
      <c r="BW11739" s="32"/>
      <c r="BX11739" s="32"/>
      <c r="BY11739" s="32"/>
      <c r="BZ11739" s="32"/>
    </row>
    <row r="11740" spans="66:78" x14ac:dyDescent="0.2">
      <c r="BN11740" s="32"/>
      <c r="BO11740" s="32"/>
      <c r="BP11740" s="32"/>
      <c r="BQ11740" s="32"/>
      <c r="BR11740" s="32"/>
      <c r="BS11740" s="32"/>
      <c r="BT11740" s="32"/>
      <c r="BU11740" s="32"/>
      <c r="BV11740" s="32"/>
      <c r="BW11740" s="32"/>
      <c r="BX11740" s="32"/>
      <c r="BY11740" s="32"/>
      <c r="BZ11740" s="32"/>
    </row>
    <row r="11741" spans="66:78" x14ac:dyDescent="0.2">
      <c r="BN11741" s="32"/>
      <c r="BO11741" s="32"/>
      <c r="BP11741" s="32"/>
      <c r="BQ11741" s="32"/>
      <c r="BR11741" s="32"/>
      <c r="BS11741" s="32"/>
      <c r="BT11741" s="32"/>
      <c r="BU11741" s="32"/>
      <c r="BV11741" s="32"/>
      <c r="BW11741" s="32"/>
      <c r="BX11741" s="32"/>
      <c r="BY11741" s="32"/>
      <c r="BZ11741" s="32"/>
    </row>
    <row r="11742" spans="66:78" x14ac:dyDescent="0.2">
      <c r="BN11742" s="32"/>
      <c r="BO11742" s="32"/>
      <c r="BP11742" s="32"/>
      <c r="BQ11742" s="32"/>
      <c r="BR11742" s="32"/>
      <c r="BS11742" s="32"/>
      <c r="BT11742" s="32"/>
      <c r="BU11742" s="32"/>
      <c r="BV11742" s="32"/>
      <c r="BW11742" s="32"/>
      <c r="BX11742" s="32"/>
      <c r="BY11742" s="32"/>
      <c r="BZ11742" s="32"/>
    </row>
    <row r="11743" spans="66:78" x14ac:dyDescent="0.2">
      <c r="BN11743" s="32"/>
      <c r="BO11743" s="32"/>
      <c r="BP11743" s="32"/>
      <c r="BQ11743" s="32"/>
      <c r="BR11743" s="32"/>
      <c r="BS11743" s="32"/>
      <c r="BT11743" s="32"/>
      <c r="BU11743" s="32"/>
      <c r="BV11743" s="32"/>
      <c r="BW11743" s="32"/>
      <c r="BX11743" s="32"/>
      <c r="BY11743" s="32"/>
      <c r="BZ11743" s="32"/>
    </row>
    <row r="11744" spans="66:78" x14ac:dyDescent="0.2">
      <c r="BN11744" s="32"/>
      <c r="BO11744" s="32"/>
      <c r="BP11744" s="32"/>
      <c r="BQ11744" s="32"/>
      <c r="BR11744" s="32"/>
      <c r="BS11744" s="32"/>
      <c r="BT11744" s="32"/>
      <c r="BU11744" s="32"/>
      <c r="BV11744" s="32"/>
      <c r="BW11744" s="32"/>
      <c r="BX11744" s="32"/>
      <c r="BY11744" s="32"/>
      <c r="BZ11744" s="32"/>
    </row>
    <row r="11745" spans="66:78" x14ac:dyDescent="0.2">
      <c r="BN11745" s="32"/>
      <c r="BO11745" s="32"/>
      <c r="BP11745" s="32"/>
      <c r="BQ11745" s="32"/>
      <c r="BR11745" s="32"/>
      <c r="BS11745" s="32"/>
      <c r="BT11745" s="32"/>
      <c r="BU11745" s="32"/>
      <c r="BV11745" s="32"/>
      <c r="BW11745" s="32"/>
      <c r="BX11745" s="32"/>
      <c r="BY11745" s="32"/>
      <c r="BZ11745" s="32"/>
    </row>
    <row r="11746" spans="66:78" x14ac:dyDescent="0.2">
      <c r="BN11746" s="32"/>
      <c r="BO11746" s="32"/>
      <c r="BP11746" s="32"/>
      <c r="BQ11746" s="32"/>
      <c r="BR11746" s="32"/>
      <c r="BS11746" s="32"/>
      <c r="BT11746" s="32"/>
      <c r="BU11746" s="32"/>
      <c r="BV11746" s="32"/>
      <c r="BW11746" s="32"/>
      <c r="BX11746" s="32"/>
      <c r="BY11746" s="32"/>
      <c r="BZ11746" s="32"/>
    </row>
    <row r="11747" spans="66:78" x14ac:dyDescent="0.2">
      <c r="BN11747" s="32"/>
      <c r="BO11747" s="32"/>
      <c r="BP11747" s="32"/>
      <c r="BQ11747" s="32"/>
      <c r="BR11747" s="32"/>
      <c r="BS11747" s="32"/>
      <c r="BT11747" s="32"/>
      <c r="BU11747" s="32"/>
      <c r="BV11747" s="32"/>
      <c r="BW11747" s="32"/>
      <c r="BX11747" s="32"/>
      <c r="BY11747" s="32"/>
      <c r="BZ11747" s="32"/>
    </row>
    <row r="11748" spans="66:78" x14ac:dyDescent="0.2">
      <c r="BN11748" s="32"/>
      <c r="BO11748" s="32"/>
      <c r="BP11748" s="32"/>
      <c r="BQ11748" s="32"/>
      <c r="BR11748" s="32"/>
      <c r="BS11748" s="32"/>
      <c r="BT11748" s="32"/>
      <c r="BU11748" s="32"/>
      <c r="BV11748" s="32"/>
      <c r="BW11748" s="32"/>
      <c r="BX11748" s="32"/>
      <c r="BY11748" s="32"/>
      <c r="BZ11748" s="32"/>
    </row>
    <row r="11749" spans="66:78" x14ac:dyDescent="0.2">
      <c r="BN11749" s="32"/>
      <c r="BO11749" s="32"/>
      <c r="BP11749" s="32"/>
      <c r="BQ11749" s="32"/>
      <c r="BR11749" s="32"/>
      <c r="BS11749" s="32"/>
      <c r="BT11749" s="32"/>
      <c r="BU11749" s="32"/>
      <c r="BV11749" s="32"/>
      <c r="BW11749" s="32"/>
      <c r="BX11749" s="32"/>
      <c r="BY11749" s="32"/>
      <c r="BZ11749" s="32"/>
    </row>
    <row r="11750" spans="66:78" x14ac:dyDescent="0.2">
      <c r="BN11750" s="32"/>
      <c r="BO11750" s="32"/>
      <c r="BP11750" s="32"/>
      <c r="BQ11750" s="32"/>
      <c r="BR11750" s="32"/>
      <c r="BS11750" s="32"/>
      <c r="BT11750" s="32"/>
      <c r="BU11750" s="32"/>
      <c r="BV11750" s="32"/>
      <c r="BW11750" s="32"/>
      <c r="BX11750" s="32"/>
      <c r="BY11750" s="32"/>
      <c r="BZ11750" s="32"/>
    </row>
    <row r="11751" spans="66:78" x14ac:dyDescent="0.2">
      <c r="BN11751" s="32"/>
      <c r="BO11751" s="32"/>
      <c r="BP11751" s="32"/>
      <c r="BQ11751" s="32"/>
      <c r="BR11751" s="32"/>
      <c r="BS11751" s="32"/>
      <c r="BT11751" s="32"/>
      <c r="BU11751" s="32"/>
      <c r="BV11751" s="32"/>
      <c r="BW11751" s="32"/>
      <c r="BX11751" s="32"/>
      <c r="BY11751" s="32"/>
      <c r="BZ11751" s="32"/>
    </row>
    <row r="11752" spans="66:78" x14ac:dyDescent="0.2">
      <c r="BN11752" s="32"/>
      <c r="BO11752" s="32"/>
      <c r="BP11752" s="32"/>
      <c r="BQ11752" s="32"/>
      <c r="BR11752" s="32"/>
      <c r="BS11752" s="32"/>
      <c r="BT11752" s="32"/>
      <c r="BU11752" s="32"/>
      <c r="BV11752" s="32"/>
      <c r="BW11752" s="32"/>
      <c r="BX11752" s="32"/>
      <c r="BY11752" s="32"/>
      <c r="BZ11752" s="32"/>
    </row>
    <row r="11753" spans="66:78" x14ac:dyDescent="0.2">
      <c r="BN11753" s="32"/>
      <c r="BO11753" s="32"/>
      <c r="BP11753" s="32"/>
      <c r="BQ11753" s="32"/>
      <c r="BR11753" s="32"/>
      <c r="BS11753" s="32"/>
      <c r="BT11753" s="32"/>
      <c r="BU11753" s="32"/>
      <c r="BV11753" s="32"/>
      <c r="BW11753" s="32"/>
      <c r="BX11753" s="32"/>
      <c r="BY11753" s="32"/>
      <c r="BZ11753" s="32"/>
    </row>
    <row r="11754" spans="66:78" x14ac:dyDescent="0.2">
      <c r="BN11754" s="32"/>
      <c r="BO11754" s="32"/>
      <c r="BP11754" s="32"/>
      <c r="BQ11754" s="32"/>
      <c r="BR11754" s="32"/>
      <c r="BS11754" s="32"/>
      <c r="BT11754" s="32"/>
      <c r="BU11754" s="32"/>
      <c r="BV11754" s="32"/>
      <c r="BW11754" s="32"/>
      <c r="BX11754" s="32"/>
      <c r="BY11754" s="32"/>
      <c r="BZ11754" s="32"/>
    </row>
    <row r="11755" spans="66:78" x14ac:dyDescent="0.2">
      <c r="BN11755" s="32"/>
      <c r="BO11755" s="32"/>
      <c r="BP11755" s="32"/>
      <c r="BQ11755" s="32"/>
      <c r="BR11755" s="32"/>
      <c r="BS11755" s="32"/>
      <c r="BT11755" s="32"/>
      <c r="BU11755" s="32"/>
      <c r="BV11755" s="32"/>
      <c r="BW11755" s="32"/>
      <c r="BX11755" s="32"/>
      <c r="BY11755" s="32"/>
      <c r="BZ11755" s="32"/>
    </row>
    <row r="11756" spans="66:78" x14ac:dyDescent="0.2">
      <c r="BN11756" s="32"/>
      <c r="BO11756" s="32"/>
      <c r="BP11756" s="32"/>
      <c r="BQ11756" s="32"/>
      <c r="BR11756" s="32"/>
      <c r="BS11756" s="32"/>
      <c r="BT11756" s="32"/>
      <c r="BU11756" s="32"/>
      <c r="BV11756" s="32"/>
      <c r="BW11756" s="32"/>
      <c r="BX11756" s="32"/>
      <c r="BY11756" s="32"/>
      <c r="BZ11756" s="32"/>
    </row>
    <row r="11757" spans="66:78" x14ac:dyDescent="0.2">
      <c r="BN11757" s="32"/>
      <c r="BO11757" s="32"/>
      <c r="BP11757" s="32"/>
      <c r="BQ11757" s="32"/>
      <c r="BR11757" s="32"/>
      <c r="BS11757" s="32"/>
      <c r="BT11757" s="32"/>
      <c r="BU11757" s="32"/>
      <c r="BV11757" s="32"/>
      <c r="BW11757" s="32"/>
      <c r="BX11757" s="32"/>
      <c r="BY11757" s="32"/>
      <c r="BZ11757" s="32"/>
    </row>
    <row r="11758" spans="66:78" x14ac:dyDescent="0.2">
      <c r="BN11758" s="32"/>
      <c r="BO11758" s="32"/>
      <c r="BP11758" s="32"/>
      <c r="BQ11758" s="32"/>
      <c r="BR11758" s="32"/>
      <c r="BS11758" s="32"/>
      <c r="BT11758" s="32"/>
      <c r="BU11758" s="32"/>
      <c r="BV11758" s="32"/>
      <c r="BW11758" s="32"/>
      <c r="BX11758" s="32"/>
      <c r="BY11758" s="32"/>
      <c r="BZ11758" s="32"/>
    </row>
    <row r="11759" spans="66:78" x14ac:dyDescent="0.2">
      <c r="BN11759" s="32"/>
      <c r="BO11759" s="32"/>
      <c r="BP11759" s="32"/>
      <c r="BQ11759" s="32"/>
      <c r="BR11759" s="32"/>
      <c r="BS11759" s="32"/>
      <c r="BT11759" s="32"/>
      <c r="BU11759" s="32"/>
      <c r="BV11759" s="32"/>
      <c r="BW11759" s="32"/>
      <c r="BX11759" s="32"/>
      <c r="BY11759" s="32"/>
      <c r="BZ11759" s="32"/>
    </row>
    <row r="11760" spans="66:78" x14ac:dyDescent="0.2">
      <c r="BN11760" s="32"/>
      <c r="BO11760" s="32"/>
      <c r="BP11760" s="32"/>
      <c r="BQ11760" s="32"/>
      <c r="BR11760" s="32"/>
      <c r="BS11760" s="32"/>
      <c r="BT11760" s="32"/>
      <c r="BU11760" s="32"/>
      <c r="BV11760" s="32"/>
      <c r="BW11760" s="32"/>
      <c r="BX11760" s="32"/>
      <c r="BY11760" s="32"/>
      <c r="BZ11760" s="32"/>
    </row>
    <row r="11761" spans="66:78" x14ac:dyDescent="0.2">
      <c r="BN11761" s="32"/>
      <c r="BO11761" s="32"/>
      <c r="BP11761" s="32"/>
      <c r="BQ11761" s="32"/>
      <c r="BR11761" s="32"/>
      <c r="BS11761" s="32"/>
      <c r="BT11761" s="32"/>
      <c r="BU11761" s="32"/>
      <c r="BV11761" s="32"/>
      <c r="BW11761" s="32"/>
      <c r="BX11761" s="32"/>
      <c r="BY11761" s="32"/>
      <c r="BZ11761" s="32"/>
    </row>
    <row r="11762" spans="66:78" x14ac:dyDescent="0.2">
      <c r="BN11762" s="32"/>
      <c r="BO11762" s="32"/>
      <c r="BP11762" s="32"/>
      <c r="BQ11762" s="32"/>
      <c r="BR11762" s="32"/>
      <c r="BS11762" s="32"/>
      <c r="BT11762" s="32"/>
      <c r="BU11762" s="32"/>
      <c r="BV11762" s="32"/>
      <c r="BW11762" s="32"/>
      <c r="BX11762" s="32"/>
      <c r="BY11762" s="32"/>
      <c r="BZ11762" s="32"/>
    </row>
    <row r="11763" spans="66:78" x14ac:dyDescent="0.2">
      <c r="BN11763" s="32"/>
      <c r="BO11763" s="32"/>
      <c r="BP11763" s="32"/>
      <c r="BQ11763" s="32"/>
      <c r="BR11763" s="32"/>
      <c r="BS11763" s="32"/>
      <c r="BT11763" s="32"/>
      <c r="BU11763" s="32"/>
      <c r="BV11763" s="32"/>
      <c r="BW11763" s="32"/>
      <c r="BX11763" s="32"/>
      <c r="BY11763" s="32"/>
      <c r="BZ11763" s="32"/>
    </row>
    <row r="11764" spans="66:78" x14ac:dyDescent="0.2">
      <c r="BN11764" s="32"/>
      <c r="BO11764" s="32"/>
      <c r="BP11764" s="32"/>
      <c r="BQ11764" s="32"/>
      <c r="BR11764" s="32"/>
      <c r="BS11764" s="32"/>
      <c r="BT11764" s="32"/>
      <c r="BU11764" s="32"/>
      <c r="BV11764" s="32"/>
      <c r="BW11764" s="32"/>
      <c r="BX11764" s="32"/>
      <c r="BY11764" s="32"/>
      <c r="BZ11764" s="32"/>
    </row>
    <row r="11765" spans="66:78" x14ac:dyDescent="0.2">
      <c r="BN11765" s="32"/>
      <c r="BO11765" s="32"/>
      <c r="BP11765" s="32"/>
      <c r="BQ11765" s="32"/>
      <c r="BR11765" s="32"/>
      <c r="BS11765" s="32"/>
      <c r="BT11765" s="32"/>
      <c r="BU11765" s="32"/>
      <c r="BV11765" s="32"/>
      <c r="BW11765" s="32"/>
      <c r="BX11765" s="32"/>
      <c r="BY11765" s="32"/>
      <c r="BZ11765" s="32"/>
    </row>
    <row r="11766" spans="66:78" x14ac:dyDescent="0.2">
      <c r="BN11766" s="32"/>
      <c r="BO11766" s="32"/>
      <c r="BP11766" s="32"/>
      <c r="BQ11766" s="32"/>
      <c r="BR11766" s="32"/>
      <c r="BS11766" s="32"/>
      <c r="BT11766" s="32"/>
      <c r="BU11766" s="32"/>
      <c r="BV11766" s="32"/>
      <c r="BW11766" s="32"/>
      <c r="BX11766" s="32"/>
      <c r="BY11766" s="32"/>
      <c r="BZ11766" s="32"/>
    </row>
    <row r="11767" spans="66:78" x14ac:dyDescent="0.2">
      <c r="BN11767" s="32"/>
      <c r="BO11767" s="32"/>
      <c r="BP11767" s="32"/>
      <c r="BQ11767" s="32"/>
      <c r="BR11767" s="32"/>
      <c r="BS11767" s="32"/>
      <c r="BT11767" s="32"/>
      <c r="BU11767" s="32"/>
      <c r="BV11767" s="32"/>
      <c r="BW11767" s="32"/>
      <c r="BX11767" s="32"/>
      <c r="BY11767" s="32"/>
      <c r="BZ11767" s="32"/>
    </row>
    <row r="11768" spans="66:78" x14ac:dyDescent="0.2">
      <c r="BN11768" s="32"/>
      <c r="BO11768" s="32"/>
      <c r="BP11768" s="32"/>
      <c r="BQ11768" s="32"/>
      <c r="BR11768" s="32"/>
      <c r="BS11768" s="32"/>
      <c r="BT11768" s="32"/>
      <c r="BU11768" s="32"/>
      <c r="BV11768" s="32"/>
      <c r="BW11768" s="32"/>
      <c r="BX11768" s="32"/>
      <c r="BY11768" s="32"/>
      <c r="BZ11768" s="32"/>
    </row>
    <row r="11769" spans="66:78" x14ac:dyDescent="0.2">
      <c r="BN11769" s="32"/>
      <c r="BO11769" s="32"/>
      <c r="BP11769" s="32"/>
      <c r="BQ11769" s="32"/>
      <c r="BR11769" s="32"/>
      <c r="BS11769" s="32"/>
      <c r="BT11769" s="32"/>
      <c r="BU11769" s="32"/>
      <c r="BV11769" s="32"/>
      <c r="BW11769" s="32"/>
      <c r="BX11769" s="32"/>
      <c r="BY11769" s="32"/>
      <c r="BZ11769" s="32"/>
    </row>
    <row r="11770" spans="66:78" x14ac:dyDescent="0.2">
      <c r="BN11770" s="32"/>
      <c r="BO11770" s="32"/>
      <c r="BP11770" s="32"/>
      <c r="BQ11770" s="32"/>
      <c r="BR11770" s="32"/>
      <c r="BS11770" s="32"/>
      <c r="BT11770" s="32"/>
      <c r="BU11770" s="32"/>
      <c r="BV11770" s="32"/>
      <c r="BW11770" s="32"/>
      <c r="BX11770" s="32"/>
      <c r="BY11770" s="32"/>
      <c r="BZ11770" s="32"/>
    </row>
    <row r="11771" spans="66:78" x14ac:dyDescent="0.2">
      <c r="BN11771" s="32"/>
      <c r="BO11771" s="32"/>
      <c r="BP11771" s="32"/>
      <c r="BQ11771" s="32"/>
      <c r="BR11771" s="32"/>
      <c r="BS11771" s="32"/>
      <c r="BT11771" s="32"/>
      <c r="BU11771" s="32"/>
      <c r="BV11771" s="32"/>
      <c r="BW11771" s="32"/>
      <c r="BX11771" s="32"/>
      <c r="BY11771" s="32"/>
      <c r="BZ11771" s="32"/>
    </row>
    <row r="11772" spans="66:78" x14ac:dyDescent="0.2">
      <c r="BN11772" s="32"/>
      <c r="BO11772" s="32"/>
      <c r="BP11772" s="32"/>
      <c r="BQ11772" s="32"/>
      <c r="BR11772" s="32"/>
      <c r="BS11772" s="32"/>
      <c r="BT11772" s="32"/>
      <c r="BU11772" s="32"/>
      <c r="BV11772" s="32"/>
      <c r="BW11772" s="32"/>
      <c r="BX11772" s="32"/>
      <c r="BY11772" s="32"/>
      <c r="BZ11772" s="32"/>
    </row>
    <row r="11773" spans="66:78" x14ac:dyDescent="0.2">
      <c r="BN11773" s="32"/>
      <c r="BO11773" s="32"/>
      <c r="BP11773" s="32"/>
      <c r="BQ11773" s="32"/>
      <c r="BR11773" s="32"/>
      <c r="BS11773" s="32"/>
      <c r="BT11773" s="32"/>
      <c r="BU11773" s="32"/>
      <c r="BV11773" s="32"/>
      <c r="BW11773" s="32"/>
      <c r="BX11773" s="32"/>
      <c r="BY11773" s="32"/>
      <c r="BZ11773" s="32"/>
    </row>
    <row r="11774" spans="66:78" x14ac:dyDescent="0.2">
      <c r="BN11774" s="32"/>
      <c r="BO11774" s="32"/>
      <c r="BP11774" s="32"/>
      <c r="BQ11774" s="32"/>
      <c r="BR11774" s="32"/>
      <c r="BS11774" s="32"/>
      <c r="BT11774" s="32"/>
      <c r="BU11774" s="32"/>
      <c r="BV11774" s="32"/>
      <c r="BW11774" s="32"/>
      <c r="BX11774" s="32"/>
      <c r="BY11774" s="32"/>
      <c r="BZ11774" s="32"/>
    </row>
    <row r="11775" spans="66:78" x14ac:dyDescent="0.2">
      <c r="BN11775" s="32"/>
      <c r="BO11775" s="32"/>
      <c r="BP11775" s="32"/>
      <c r="BQ11775" s="32"/>
      <c r="BR11775" s="32"/>
      <c r="BS11775" s="32"/>
      <c r="BT11775" s="32"/>
      <c r="BU11775" s="32"/>
      <c r="BV11775" s="32"/>
      <c r="BW11775" s="32"/>
      <c r="BX11775" s="32"/>
      <c r="BY11775" s="32"/>
      <c r="BZ11775" s="32"/>
    </row>
    <row r="11776" spans="66:78" x14ac:dyDescent="0.2">
      <c r="BN11776" s="32"/>
      <c r="BO11776" s="32"/>
      <c r="BP11776" s="32"/>
      <c r="BQ11776" s="32"/>
      <c r="BR11776" s="32"/>
      <c r="BS11776" s="32"/>
      <c r="BT11776" s="32"/>
      <c r="BU11776" s="32"/>
      <c r="BV11776" s="32"/>
      <c r="BW11776" s="32"/>
      <c r="BX11776" s="32"/>
      <c r="BY11776" s="32"/>
      <c r="BZ11776" s="32"/>
    </row>
    <row r="11777" spans="66:78" x14ac:dyDescent="0.2">
      <c r="BN11777" s="32"/>
      <c r="BO11777" s="32"/>
      <c r="BP11777" s="32"/>
      <c r="BQ11777" s="32"/>
      <c r="BR11777" s="32"/>
      <c r="BS11777" s="32"/>
      <c r="BT11777" s="32"/>
      <c r="BU11777" s="32"/>
      <c r="BV11777" s="32"/>
      <c r="BW11777" s="32"/>
      <c r="BX11777" s="32"/>
      <c r="BY11777" s="32"/>
      <c r="BZ11777" s="32"/>
    </row>
    <row r="11778" spans="66:78" x14ac:dyDescent="0.2">
      <c r="BN11778" s="32"/>
      <c r="BO11778" s="32"/>
      <c r="BP11778" s="32"/>
      <c r="BQ11778" s="32"/>
      <c r="BR11778" s="32"/>
      <c r="BS11778" s="32"/>
      <c r="BT11778" s="32"/>
      <c r="BU11778" s="32"/>
      <c r="BV11778" s="32"/>
      <c r="BW11778" s="32"/>
      <c r="BX11778" s="32"/>
      <c r="BY11778" s="32"/>
      <c r="BZ11778" s="32"/>
    </row>
    <row r="11779" spans="66:78" x14ac:dyDescent="0.2">
      <c r="BN11779" s="32"/>
      <c r="BO11779" s="32"/>
      <c r="BP11779" s="32"/>
      <c r="BQ11779" s="32"/>
      <c r="BR11779" s="32"/>
      <c r="BS11779" s="32"/>
      <c r="BT11779" s="32"/>
      <c r="BU11779" s="32"/>
      <c r="BV11779" s="32"/>
      <c r="BW11779" s="32"/>
      <c r="BX11779" s="32"/>
      <c r="BY11779" s="32"/>
      <c r="BZ11779" s="32"/>
    </row>
    <row r="11780" spans="66:78" x14ac:dyDescent="0.2">
      <c r="BN11780" s="32"/>
      <c r="BO11780" s="32"/>
      <c r="BP11780" s="32"/>
      <c r="BQ11780" s="32"/>
      <c r="BR11780" s="32"/>
      <c r="BS11780" s="32"/>
      <c r="BT11780" s="32"/>
      <c r="BU11780" s="32"/>
      <c r="BV11780" s="32"/>
      <c r="BW11780" s="32"/>
      <c r="BX11780" s="32"/>
      <c r="BY11780" s="32"/>
      <c r="BZ11780" s="32"/>
    </row>
    <row r="11781" spans="66:78" x14ac:dyDescent="0.2">
      <c r="BN11781" s="32"/>
      <c r="BO11781" s="32"/>
      <c r="BP11781" s="32"/>
      <c r="BQ11781" s="32"/>
      <c r="BR11781" s="32"/>
      <c r="BS11781" s="32"/>
      <c r="BT11781" s="32"/>
      <c r="BU11781" s="32"/>
      <c r="BV11781" s="32"/>
      <c r="BW11781" s="32"/>
      <c r="BX11781" s="32"/>
      <c r="BY11781" s="32"/>
      <c r="BZ11781" s="32"/>
    </row>
    <row r="11782" spans="66:78" x14ac:dyDescent="0.2">
      <c r="BN11782" s="32"/>
      <c r="BO11782" s="32"/>
      <c r="BP11782" s="32"/>
      <c r="BQ11782" s="32"/>
      <c r="BR11782" s="32"/>
      <c r="BS11782" s="32"/>
      <c r="BT11782" s="32"/>
      <c r="BU11782" s="32"/>
      <c r="BV11782" s="32"/>
      <c r="BW11782" s="32"/>
      <c r="BX11782" s="32"/>
      <c r="BY11782" s="32"/>
      <c r="BZ11782" s="32"/>
    </row>
    <row r="11783" spans="66:78" x14ac:dyDescent="0.2">
      <c r="BN11783" s="32"/>
      <c r="BO11783" s="32"/>
      <c r="BP11783" s="32"/>
      <c r="BQ11783" s="32"/>
      <c r="BR11783" s="32"/>
      <c r="BS11783" s="32"/>
      <c r="BT11783" s="32"/>
      <c r="BU11783" s="32"/>
      <c r="BV11783" s="32"/>
      <c r="BW11783" s="32"/>
      <c r="BX11783" s="32"/>
      <c r="BY11783" s="32"/>
      <c r="BZ11783" s="32"/>
    </row>
    <row r="11784" spans="66:78" x14ac:dyDescent="0.2">
      <c r="BN11784" s="32"/>
      <c r="BO11784" s="32"/>
      <c r="BP11784" s="32"/>
      <c r="BQ11784" s="32"/>
      <c r="BR11784" s="32"/>
      <c r="BS11784" s="32"/>
      <c r="BT11784" s="32"/>
      <c r="BU11784" s="32"/>
      <c r="BV11784" s="32"/>
      <c r="BW11784" s="32"/>
      <c r="BX11784" s="32"/>
      <c r="BY11784" s="32"/>
      <c r="BZ11784" s="32"/>
    </row>
    <row r="11785" spans="66:78" x14ac:dyDescent="0.2">
      <c r="BN11785" s="32"/>
      <c r="BO11785" s="32"/>
      <c r="BP11785" s="32"/>
      <c r="BQ11785" s="32"/>
      <c r="BR11785" s="32"/>
      <c r="BS11785" s="32"/>
      <c r="BT11785" s="32"/>
      <c r="BU11785" s="32"/>
      <c r="BV11785" s="32"/>
      <c r="BW11785" s="32"/>
      <c r="BX11785" s="32"/>
      <c r="BY11785" s="32"/>
      <c r="BZ11785" s="32"/>
    </row>
    <row r="11786" spans="66:78" x14ac:dyDescent="0.2">
      <c r="BN11786" s="32"/>
      <c r="BO11786" s="32"/>
      <c r="BP11786" s="32"/>
      <c r="BQ11786" s="32"/>
      <c r="BR11786" s="32"/>
      <c r="BS11786" s="32"/>
      <c r="BT11786" s="32"/>
      <c r="BU11786" s="32"/>
      <c r="BV11786" s="32"/>
      <c r="BW11786" s="32"/>
      <c r="BX11786" s="32"/>
      <c r="BY11786" s="32"/>
      <c r="BZ11786" s="32"/>
    </row>
    <row r="11787" spans="66:78" x14ac:dyDescent="0.2">
      <c r="BN11787" s="32"/>
      <c r="BO11787" s="32"/>
      <c r="BP11787" s="32"/>
      <c r="BQ11787" s="32"/>
      <c r="BR11787" s="32"/>
      <c r="BS11787" s="32"/>
      <c r="BT11787" s="32"/>
      <c r="BU11787" s="32"/>
      <c r="BV11787" s="32"/>
      <c r="BW11787" s="32"/>
      <c r="BX11787" s="32"/>
      <c r="BY11787" s="32"/>
      <c r="BZ11787" s="32"/>
    </row>
    <row r="11788" spans="66:78" x14ac:dyDescent="0.2">
      <c r="BN11788" s="32"/>
      <c r="BO11788" s="32"/>
      <c r="BP11788" s="32"/>
      <c r="BQ11788" s="32"/>
      <c r="BR11788" s="32"/>
      <c r="BS11788" s="32"/>
      <c r="BT11788" s="32"/>
      <c r="BU11788" s="32"/>
      <c r="BV11788" s="32"/>
      <c r="BW11788" s="32"/>
      <c r="BX11788" s="32"/>
      <c r="BY11788" s="32"/>
      <c r="BZ11788" s="32"/>
    </row>
    <row r="11789" spans="66:78" x14ac:dyDescent="0.2">
      <c r="BN11789" s="32"/>
      <c r="BO11789" s="32"/>
      <c r="BP11789" s="32"/>
      <c r="BQ11789" s="32"/>
      <c r="BR11789" s="32"/>
      <c r="BS11789" s="32"/>
      <c r="BT11789" s="32"/>
      <c r="BU11789" s="32"/>
      <c r="BV11789" s="32"/>
      <c r="BW11789" s="32"/>
      <c r="BX11789" s="32"/>
      <c r="BY11789" s="32"/>
      <c r="BZ11789" s="32"/>
    </row>
    <row r="11790" spans="66:78" x14ac:dyDescent="0.2">
      <c r="BN11790" s="32"/>
      <c r="BO11790" s="32"/>
      <c r="BP11790" s="32"/>
      <c r="BQ11790" s="32"/>
      <c r="BR11790" s="32"/>
      <c r="BS11790" s="32"/>
      <c r="BT11790" s="32"/>
      <c r="BU11790" s="32"/>
      <c r="BV11790" s="32"/>
      <c r="BW11790" s="32"/>
      <c r="BX11790" s="32"/>
      <c r="BY11790" s="32"/>
      <c r="BZ11790" s="32"/>
    </row>
    <row r="11791" spans="66:78" x14ac:dyDescent="0.2">
      <c r="BN11791" s="32"/>
      <c r="BO11791" s="32"/>
      <c r="BP11791" s="32"/>
      <c r="BQ11791" s="32"/>
      <c r="BR11791" s="32"/>
      <c r="BS11791" s="32"/>
      <c r="BT11791" s="32"/>
      <c r="BU11791" s="32"/>
      <c r="BV11791" s="32"/>
      <c r="BW11791" s="32"/>
      <c r="BX11791" s="32"/>
      <c r="BY11791" s="32"/>
      <c r="BZ11791" s="32"/>
    </row>
    <row r="11792" spans="66:78" x14ac:dyDescent="0.2">
      <c r="BN11792" s="32"/>
      <c r="BO11792" s="32"/>
      <c r="BP11792" s="32"/>
      <c r="BQ11792" s="32"/>
      <c r="BR11792" s="32"/>
      <c r="BS11792" s="32"/>
      <c r="BT11792" s="32"/>
      <c r="BU11792" s="32"/>
      <c r="BV11792" s="32"/>
      <c r="BW11792" s="32"/>
      <c r="BX11792" s="32"/>
      <c r="BY11792" s="32"/>
      <c r="BZ11792" s="32"/>
    </row>
    <row r="11793" spans="66:78" x14ac:dyDescent="0.2">
      <c r="BN11793" s="32"/>
      <c r="BO11793" s="32"/>
      <c r="BP11793" s="32"/>
      <c r="BQ11793" s="32"/>
      <c r="BR11793" s="32"/>
      <c r="BS11793" s="32"/>
      <c r="BT11793" s="32"/>
      <c r="BU11793" s="32"/>
      <c r="BV11793" s="32"/>
      <c r="BW11793" s="32"/>
      <c r="BX11793" s="32"/>
      <c r="BY11793" s="32"/>
      <c r="BZ11793" s="32"/>
    </row>
    <row r="11794" spans="66:78" x14ac:dyDescent="0.2">
      <c r="BN11794" s="32"/>
      <c r="BO11794" s="32"/>
      <c r="BP11794" s="32"/>
      <c r="BQ11794" s="32"/>
      <c r="BR11794" s="32"/>
      <c r="BS11794" s="32"/>
      <c r="BT11794" s="32"/>
      <c r="BU11794" s="32"/>
      <c r="BV11794" s="32"/>
      <c r="BW11794" s="32"/>
      <c r="BX11794" s="32"/>
      <c r="BY11794" s="32"/>
      <c r="BZ11794" s="32"/>
    </row>
    <row r="11795" spans="66:78" x14ac:dyDescent="0.2">
      <c r="BN11795" s="32"/>
      <c r="BO11795" s="32"/>
      <c r="BP11795" s="32"/>
      <c r="BQ11795" s="32"/>
      <c r="BR11795" s="32"/>
      <c r="BS11795" s="32"/>
      <c r="BT11795" s="32"/>
      <c r="BU11795" s="32"/>
      <c r="BV11795" s="32"/>
      <c r="BW11795" s="32"/>
      <c r="BX11795" s="32"/>
      <c r="BY11795" s="32"/>
      <c r="BZ11795" s="32"/>
    </row>
    <row r="11796" spans="66:78" x14ac:dyDescent="0.2">
      <c r="BN11796" s="32"/>
      <c r="BO11796" s="32"/>
      <c r="BP11796" s="32"/>
      <c r="BQ11796" s="32"/>
      <c r="BR11796" s="32"/>
      <c r="BS11796" s="32"/>
      <c r="BT11796" s="32"/>
      <c r="BU11796" s="32"/>
      <c r="BV11796" s="32"/>
      <c r="BW11796" s="32"/>
      <c r="BX11796" s="32"/>
      <c r="BY11796" s="32"/>
      <c r="BZ11796" s="32"/>
    </row>
    <row r="11797" spans="66:78" x14ac:dyDescent="0.2">
      <c r="BN11797" s="32"/>
      <c r="BO11797" s="32"/>
      <c r="BP11797" s="32"/>
      <c r="BQ11797" s="32"/>
      <c r="BR11797" s="32"/>
      <c r="BS11797" s="32"/>
      <c r="BT11797" s="32"/>
      <c r="BU11797" s="32"/>
      <c r="BV11797" s="32"/>
      <c r="BW11797" s="32"/>
      <c r="BX11797" s="32"/>
      <c r="BY11797" s="32"/>
      <c r="BZ11797" s="32"/>
    </row>
    <row r="11798" spans="66:78" x14ac:dyDescent="0.2">
      <c r="BN11798" s="32"/>
      <c r="BO11798" s="32"/>
      <c r="BP11798" s="32"/>
      <c r="BQ11798" s="32"/>
      <c r="BR11798" s="32"/>
      <c r="BS11798" s="32"/>
      <c r="BT11798" s="32"/>
      <c r="BU11798" s="32"/>
      <c r="BV11798" s="32"/>
      <c r="BW11798" s="32"/>
      <c r="BX11798" s="32"/>
      <c r="BY11798" s="32"/>
      <c r="BZ11798" s="32"/>
    </row>
    <row r="11799" spans="66:78" x14ac:dyDescent="0.2">
      <c r="BN11799" s="32"/>
      <c r="BO11799" s="32"/>
      <c r="BP11799" s="32"/>
      <c r="BQ11799" s="32"/>
      <c r="BR11799" s="32"/>
      <c r="BS11799" s="32"/>
      <c r="BT11799" s="32"/>
      <c r="BU11799" s="32"/>
      <c r="BV11799" s="32"/>
      <c r="BW11799" s="32"/>
      <c r="BX11799" s="32"/>
      <c r="BY11799" s="32"/>
      <c r="BZ11799" s="32"/>
    </row>
    <row r="11800" spans="66:78" x14ac:dyDescent="0.2">
      <c r="BN11800" s="32"/>
      <c r="BO11800" s="32"/>
      <c r="BP11800" s="32"/>
      <c r="BQ11800" s="32"/>
      <c r="BR11800" s="32"/>
      <c r="BS11800" s="32"/>
      <c r="BT11800" s="32"/>
      <c r="BU11800" s="32"/>
      <c r="BV11800" s="32"/>
      <c r="BW11800" s="32"/>
      <c r="BX11800" s="32"/>
      <c r="BY11800" s="32"/>
      <c r="BZ11800" s="32"/>
    </row>
    <row r="11801" spans="66:78" x14ac:dyDescent="0.2">
      <c r="BN11801" s="32"/>
      <c r="BO11801" s="32"/>
      <c r="BP11801" s="32"/>
      <c r="BQ11801" s="32"/>
      <c r="BR11801" s="32"/>
      <c r="BS11801" s="32"/>
      <c r="BT11801" s="32"/>
      <c r="BU11801" s="32"/>
      <c r="BV11801" s="32"/>
      <c r="BW11801" s="32"/>
      <c r="BX11801" s="32"/>
      <c r="BY11801" s="32"/>
      <c r="BZ11801" s="32"/>
    </row>
    <row r="11802" spans="66:78" x14ac:dyDescent="0.2">
      <c r="BN11802" s="32"/>
      <c r="BO11802" s="32"/>
      <c r="BP11802" s="32"/>
      <c r="BQ11802" s="32"/>
      <c r="BR11802" s="32"/>
      <c r="BS11802" s="32"/>
      <c r="BT11802" s="32"/>
      <c r="BU11802" s="32"/>
      <c r="BV11802" s="32"/>
      <c r="BW11802" s="32"/>
      <c r="BX11802" s="32"/>
      <c r="BY11802" s="32"/>
      <c r="BZ11802" s="32"/>
    </row>
    <row r="11803" spans="66:78" x14ac:dyDescent="0.2">
      <c r="BN11803" s="32"/>
      <c r="BO11803" s="32"/>
      <c r="BP11803" s="32"/>
      <c r="BQ11803" s="32"/>
      <c r="BR11803" s="32"/>
      <c r="BS11803" s="32"/>
      <c r="BT11803" s="32"/>
      <c r="BU11803" s="32"/>
      <c r="BV11803" s="32"/>
      <c r="BW11803" s="32"/>
      <c r="BX11803" s="32"/>
      <c r="BY11803" s="32"/>
      <c r="BZ11803" s="32"/>
    </row>
    <row r="11804" spans="66:78" x14ac:dyDescent="0.2">
      <c r="BN11804" s="32"/>
      <c r="BO11804" s="32"/>
      <c r="BP11804" s="32"/>
      <c r="BQ11804" s="32"/>
      <c r="BR11804" s="32"/>
      <c r="BS11804" s="32"/>
      <c r="BT11804" s="32"/>
      <c r="BU11804" s="32"/>
      <c r="BV11804" s="32"/>
      <c r="BW11804" s="32"/>
      <c r="BX11804" s="32"/>
      <c r="BY11804" s="32"/>
      <c r="BZ11804" s="32"/>
    </row>
    <row r="11805" spans="66:78" x14ac:dyDescent="0.2">
      <c r="BN11805" s="32"/>
      <c r="BO11805" s="32"/>
      <c r="BP11805" s="32"/>
      <c r="BQ11805" s="32"/>
      <c r="BR11805" s="32"/>
      <c r="BS11805" s="32"/>
      <c r="BT11805" s="32"/>
      <c r="BU11805" s="32"/>
      <c r="BV11805" s="32"/>
      <c r="BW11805" s="32"/>
      <c r="BX11805" s="32"/>
      <c r="BY11805" s="32"/>
      <c r="BZ11805" s="32"/>
    </row>
    <row r="11806" spans="66:78" x14ac:dyDescent="0.2">
      <c r="BN11806" s="32"/>
      <c r="BO11806" s="32"/>
      <c r="BP11806" s="32"/>
      <c r="BQ11806" s="32"/>
      <c r="BR11806" s="32"/>
      <c r="BS11806" s="32"/>
      <c r="BT11806" s="32"/>
      <c r="BU11806" s="32"/>
      <c r="BV11806" s="32"/>
      <c r="BW11806" s="32"/>
      <c r="BX11806" s="32"/>
      <c r="BY11806" s="32"/>
      <c r="BZ11806" s="32"/>
    </row>
    <row r="11807" spans="66:78" x14ac:dyDescent="0.2">
      <c r="BN11807" s="32"/>
      <c r="BO11807" s="32"/>
      <c r="BP11807" s="32"/>
      <c r="BQ11807" s="32"/>
      <c r="BR11807" s="32"/>
      <c r="BS11807" s="32"/>
      <c r="BT11807" s="32"/>
      <c r="BU11807" s="32"/>
      <c r="BV11807" s="32"/>
      <c r="BW11807" s="32"/>
      <c r="BX11807" s="32"/>
      <c r="BY11807" s="32"/>
      <c r="BZ11807" s="32"/>
    </row>
    <row r="11808" spans="66:78" x14ac:dyDescent="0.2">
      <c r="BN11808" s="32"/>
      <c r="BO11808" s="32"/>
      <c r="BP11808" s="32"/>
      <c r="BQ11808" s="32"/>
      <c r="BR11808" s="32"/>
      <c r="BS11808" s="32"/>
      <c r="BT11808" s="32"/>
      <c r="BU11808" s="32"/>
      <c r="BV11808" s="32"/>
      <c r="BW11808" s="32"/>
      <c r="BX11808" s="32"/>
      <c r="BY11808" s="32"/>
      <c r="BZ11808" s="32"/>
    </row>
    <row r="11809" spans="66:78" x14ac:dyDescent="0.2">
      <c r="BN11809" s="32"/>
      <c r="BO11809" s="32"/>
      <c r="BP11809" s="32"/>
      <c r="BQ11809" s="32"/>
      <c r="BR11809" s="32"/>
      <c r="BS11809" s="32"/>
      <c r="BT11809" s="32"/>
      <c r="BU11809" s="32"/>
      <c r="BV11809" s="32"/>
      <c r="BW11809" s="32"/>
      <c r="BX11809" s="32"/>
      <c r="BY11809" s="32"/>
      <c r="BZ11809" s="32"/>
    </row>
    <row r="11810" spans="66:78" x14ac:dyDescent="0.2">
      <c r="BN11810" s="32"/>
      <c r="BO11810" s="32"/>
      <c r="BP11810" s="32"/>
      <c r="BQ11810" s="32"/>
      <c r="BR11810" s="32"/>
      <c r="BS11810" s="32"/>
      <c r="BT11810" s="32"/>
      <c r="BU11810" s="32"/>
      <c r="BV11810" s="32"/>
      <c r="BW11810" s="32"/>
      <c r="BX11810" s="32"/>
      <c r="BY11810" s="32"/>
      <c r="BZ11810" s="32"/>
    </row>
    <row r="11811" spans="66:78" x14ac:dyDescent="0.2">
      <c r="BN11811" s="32"/>
      <c r="BO11811" s="32"/>
      <c r="BP11811" s="32"/>
      <c r="BQ11811" s="32"/>
      <c r="BR11811" s="32"/>
      <c r="BS11811" s="32"/>
      <c r="BT11811" s="32"/>
      <c r="BU11811" s="32"/>
      <c r="BV11811" s="32"/>
      <c r="BW11811" s="32"/>
      <c r="BX11811" s="32"/>
      <c r="BY11811" s="32"/>
      <c r="BZ11811" s="32"/>
    </row>
    <row r="11812" spans="66:78" x14ac:dyDescent="0.2">
      <c r="BN11812" s="32"/>
      <c r="BO11812" s="32"/>
      <c r="BP11812" s="32"/>
      <c r="BQ11812" s="32"/>
      <c r="BR11812" s="32"/>
      <c r="BS11812" s="32"/>
      <c r="BT11812" s="32"/>
      <c r="BU11812" s="32"/>
      <c r="BV11812" s="32"/>
      <c r="BW11812" s="32"/>
      <c r="BX11812" s="32"/>
      <c r="BY11812" s="32"/>
      <c r="BZ11812" s="32"/>
    </row>
    <row r="11813" spans="66:78" x14ac:dyDescent="0.2">
      <c r="BN11813" s="32"/>
      <c r="BO11813" s="32"/>
      <c r="BP11813" s="32"/>
      <c r="BQ11813" s="32"/>
      <c r="BR11813" s="32"/>
      <c r="BS11813" s="32"/>
      <c r="BT11813" s="32"/>
      <c r="BU11813" s="32"/>
      <c r="BV11813" s="32"/>
      <c r="BW11813" s="32"/>
      <c r="BX11813" s="32"/>
      <c r="BY11813" s="32"/>
      <c r="BZ11813" s="32"/>
    </row>
    <row r="11814" spans="66:78" x14ac:dyDescent="0.2">
      <c r="BN11814" s="32"/>
      <c r="BO11814" s="32"/>
      <c r="BP11814" s="32"/>
      <c r="BQ11814" s="32"/>
      <c r="BR11814" s="32"/>
      <c r="BS11814" s="32"/>
      <c r="BT11814" s="32"/>
      <c r="BU11814" s="32"/>
      <c r="BV11814" s="32"/>
      <c r="BW11814" s="32"/>
      <c r="BX11814" s="32"/>
      <c r="BY11814" s="32"/>
      <c r="BZ11814" s="32"/>
    </row>
    <row r="11815" spans="66:78" x14ac:dyDescent="0.2">
      <c r="BN11815" s="32"/>
      <c r="BO11815" s="32"/>
      <c r="BP11815" s="32"/>
      <c r="BQ11815" s="32"/>
      <c r="BR11815" s="32"/>
      <c r="BS11815" s="32"/>
      <c r="BT11815" s="32"/>
      <c r="BU11815" s="32"/>
      <c r="BV11815" s="32"/>
      <c r="BW11815" s="32"/>
      <c r="BX11815" s="32"/>
      <c r="BY11815" s="32"/>
      <c r="BZ11815" s="32"/>
    </row>
    <row r="11816" spans="66:78" x14ac:dyDescent="0.2">
      <c r="BN11816" s="32"/>
      <c r="BO11816" s="32"/>
      <c r="BP11816" s="32"/>
      <c r="BQ11816" s="32"/>
      <c r="BR11816" s="32"/>
      <c r="BS11816" s="32"/>
      <c r="BT11816" s="32"/>
      <c r="BU11816" s="32"/>
      <c r="BV11816" s="32"/>
      <c r="BW11816" s="32"/>
      <c r="BX11816" s="32"/>
      <c r="BY11816" s="32"/>
      <c r="BZ11816" s="32"/>
    </row>
    <row r="11817" spans="66:78" x14ac:dyDescent="0.2">
      <c r="BN11817" s="32"/>
      <c r="BO11817" s="32"/>
      <c r="BP11817" s="32"/>
      <c r="BQ11817" s="32"/>
      <c r="BR11817" s="32"/>
      <c r="BS11817" s="32"/>
      <c r="BT11817" s="32"/>
      <c r="BU11817" s="32"/>
      <c r="BV11817" s="32"/>
      <c r="BW11817" s="32"/>
      <c r="BX11817" s="32"/>
      <c r="BY11817" s="32"/>
      <c r="BZ11817" s="32"/>
    </row>
    <row r="11818" spans="66:78" x14ac:dyDescent="0.2">
      <c r="BN11818" s="32"/>
      <c r="BO11818" s="32"/>
      <c r="BP11818" s="32"/>
      <c r="BQ11818" s="32"/>
      <c r="BR11818" s="32"/>
      <c r="BS11818" s="32"/>
      <c r="BT11818" s="32"/>
      <c r="BU11818" s="32"/>
      <c r="BV11818" s="32"/>
      <c r="BW11818" s="32"/>
      <c r="BX11818" s="32"/>
      <c r="BY11818" s="32"/>
      <c r="BZ11818" s="32"/>
    </row>
    <row r="11819" spans="66:78" x14ac:dyDescent="0.2">
      <c r="BN11819" s="32"/>
      <c r="BO11819" s="32"/>
      <c r="BP11819" s="32"/>
      <c r="BQ11819" s="32"/>
      <c r="BR11819" s="32"/>
      <c r="BS11819" s="32"/>
      <c r="BT11819" s="32"/>
      <c r="BU11819" s="32"/>
      <c r="BV11819" s="32"/>
      <c r="BW11819" s="32"/>
      <c r="BX11819" s="32"/>
      <c r="BY11819" s="32"/>
      <c r="BZ11819" s="32"/>
    </row>
    <row r="11820" spans="66:78" x14ac:dyDescent="0.2">
      <c r="BN11820" s="32"/>
      <c r="BO11820" s="32"/>
      <c r="BP11820" s="32"/>
      <c r="BQ11820" s="32"/>
      <c r="BR11820" s="32"/>
      <c r="BS11820" s="32"/>
      <c r="BT11820" s="32"/>
      <c r="BU11820" s="32"/>
      <c r="BV11820" s="32"/>
      <c r="BW11820" s="32"/>
      <c r="BX11820" s="32"/>
      <c r="BY11820" s="32"/>
      <c r="BZ11820" s="32"/>
    </row>
    <row r="11821" spans="66:78" x14ac:dyDescent="0.2">
      <c r="BN11821" s="32"/>
      <c r="BO11821" s="32"/>
      <c r="BP11821" s="32"/>
      <c r="BQ11821" s="32"/>
      <c r="BR11821" s="32"/>
      <c r="BS11821" s="32"/>
      <c r="BT11821" s="32"/>
      <c r="BU11821" s="32"/>
      <c r="BV11821" s="32"/>
      <c r="BW11821" s="32"/>
      <c r="BX11821" s="32"/>
      <c r="BY11821" s="32"/>
      <c r="BZ11821" s="32"/>
    </row>
    <row r="11822" spans="66:78" x14ac:dyDescent="0.2">
      <c r="BN11822" s="32"/>
      <c r="BO11822" s="32"/>
      <c r="BP11822" s="32"/>
      <c r="BQ11822" s="32"/>
      <c r="BR11822" s="32"/>
      <c r="BS11822" s="32"/>
      <c r="BT11822" s="32"/>
      <c r="BU11822" s="32"/>
      <c r="BV11822" s="32"/>
      <c r="BW11822" s="32"/>
      <c r="BX11822" s="32"/>
      <c r="BY11822" s="32"/>
      <c r="BZ11822" s="32"/>
    </row>
    <row r="11823" spans="66:78" x14ac:dyDescent="0.2">
      <c r="BN11823" s="32"/>
      <c r="BO11823" s="32"/>
      <c r="BP11823" s="32"/>
      <c r="BQ11823" s="32"/>
      <c r="BR11823" s="32"/>
      <c r="BS11823" s="32"/>
      <c r="BT11823" s="32"/>
      <c r="BU11823" s="32"/>
      <c r="BV11823" s="32"/>
      <c r="BW11823" s="32"/>
      <c r="BX11823" s="32"/>
      <c r="BY11823" s="32"/>
      <c r="BZ11823" s="32"/>
    </row>
    <row r="11824" spans="66:78" x14ac:dyDescent="0.2">
      <c r="BN11824" s="32"/>
      <c r="BO11824" s="32"/>
      <c r="BP11824" s="32"/>
      <c r="BQ11824" s="32"/>
      <c r="BR11824" s="32"/>
      <c r="BS11824" s="32"/>
      <c r="BT11824" s="32"/>
      <c r="BU11824" s="32"/>
      <c r="BV11824" s="32"/>
      <c r="BW11824" s="32"/>
      <c r="BX11824" s="32"/>
      <c r="BY11824" s="32"/>
      <c r="BZ11824" s="32"/>
    </row>
    <row r="11825" spans="66:78" x14ac:dyDescent="0.2">
      <c r="BN11825" s="32"/>
      <c r="BO11825" s="32"/>
      <c r="BP11825" s="32"/>
      <c r="BQ11825" s="32"/>
      <c r="BR11825" s="32"/>
      <c r="BS11825" s="32"/>
      <c r="BT11825" s="32"/>
      <c r="BU11825" s="32"/>
      <c r="BV11825" s="32"/>
      <c r="BW11825" s="32"/>
      <c r="BX11825" s="32"/>
      <c r="BY11825" s="32"/>
      <c r="BZ11825" s="32"/>
    </row>
    <row r="11826" spans="66:78" x14ac:dyDescent="0.2">
      <c r="BN11826" s="32"/>
      <c r="BO11826" s="32"/>
      <c r="BP11826" s="32"/>
      <c r="BQ11826" s="32"/>
      <c r="BR11826" s="32"/>
      <c r="BS11826" s="32"/>
      <c r="BT11826" s="32"/>
      <c r="BU11826" s="32"/>
      <c r="BV11826" s="32"/>
      <c r="BW11826" s="32"/>
      <c r="BX11826" s="32"/>
      <c r="BY11826" s="32"/>
      <c r="BZ11826" s="32"/>
    </row>
    <row r="11827" spans="66:78" x14ac:dyDescent="0.2">
      <c r="BN11827" s="32"/>
      <c r="BO11827" s="32"/>
      <c r="BP11827" s="32"/>
      <c r="BQ11827" s="32"/>
      <c r="BR11827" s="32"/>
      <c r="BS11827" s="32"/>
      <c r="BT11827" s="32"/>
      <c r="BU11827" s="32"/>
      <c r="BV11827" s="32"/>
      <c r="BW11827" s="32"/>
      <c r="BX11827" s="32"/>
      <c r="BY11827" s="32"/>
      <c r="BZ11827" s="32"/>
    </row>
    <row r="11828" spans="66:78" x14ac:dyDescent="0.2">
      <c r="BN11828" s="32"/>
      <c r="BO11828" s="32"/>
      <c r="BP11828" s="32"/>
      <c r="BQ11828" s="32"/>
      <c r="BR11828" s="32"/>
      <c r="BS11828" s="32"/>
      <c r="BT11828" s="32"/>
      <c r="BU11828" s="32"/>
      <c r="BV11828" s="32"/>
      <c r="BW11828" s="32"/>
      <c r="BX11828" s="32"/>
      <c r="BY11828" s="32"/>
      <c r="BZ11828" s="32"/>
    </row>
    <row r="11829" spans="66:78" x14ac:dyDescent="0.2">
      <c r="BN11829" s="32"/>
      <c r="BO11829" s="32"/>
      <c r="BP11829" s="32"/>
      <c r="BQ11829" s="32"/>
      <c r="BR11829" s="32"/>
      <c r="BS11829" s="32"/>
      <c r="BT11829" s="32"/>
      <c r="BU11829" s="32"/>
      <c r="BV11829" s="32"/>
      <c r="BW11829" s="32"/>
      <c r="BX11829" s="32"/>
      <c r="BY11829" s="32"/>
      <c r="BZ11829" s="32"/>
    </row>
    <row r="11830" spans="66:78" x14ac:dyDescent="0.2">
      <c r="BN11830" s="32"/>
      <c r="BO11830" s="32"/>
      <c r="BP11830" s="32"/>
      <c r="BQ11830" s="32"/>
      <c r="BR11830" s="32"/>
      <c r="BS11830" s="32"/>
      <c r="BT11830" s="32"/>
      <c r="BU11830" s="32"/>
      <c r="BV11830" s="32"/>
      <c r="BW11830" s="32"/>
      <c r="BX11830" s="32"/>
      <c r="BY11830" s="32"/>
      <c r="BZ11830" s="32"/>
    </row>
    <row r="11831" spans="66:78" x14ac:dyDescent="0.2">
      <c r="BN11831" s="32"/>
      <c r="BO11831" s="32"/>
      <c r="BP11831" s="32"/>
      <c r="BQ11831" s="32"/>
      <c r="BR11831" s="32"/>
      <c r="BS11831" s="32"/>
      <c r="BT11831" s="32"/>
      <c r="BU11831" s="32"/>
      <c r="BV11831" s="32"/>
      <c r="BW11831" s="32"/>
      <c r="BX11831" s="32"/>
      <c r="BY11831" s="32"/>
      <c r="BZ11831" s="32"/>
    </row>
    <row r="11832" spans="66:78" x14ac:dyDescent="0.2">
      <c r="BN11832" s="32"/>
      <c r="BO11832" s="32"/>
      <c r="BP11832" s="32"/>
      <c r="BQ11832" s="32"/>
      <c r="BR11832" s="32"/>
      <c r="BS11832" s="32"/>
      <c r="BT11832" s="32"/>
      <c r="BU11832" s="32"/>
      <c r="BV11832" s="32"/>
      <c r="BW11832" s="32"/>
      <c r="BX11832" s="32"/>
      <c r="BY11832" s="32"/>
      <c r="BZ11832" s="32"/>
    </row>
    <row r="11833" spans="66:78" x14ac:dyDescent="0.2">
      <c r="BN11833" s="32"/>
      <c r="BO11833" s="32"/>
      <c r="BP11833" s="32"/>
      <c r="BQ11833" s="32"/>
      <c r="BR11833" s="32"/>
      <c r="BS11833" s="32"/>
      <c r="BT11833" s="32"/>
      <c r="BU11833" s="32"/>
      <c r="BV11833" s="32"/>
      <c r="BW11833" s="32"/>
      <c r="BX11833" s="32"/>
      <c r="BY11833" s="32"/>
      <c r="BZ11833" s="32"/>
    </row>
    <row r="11834" spans="66:78" x14ac:dyDescent="0.2">
      <c r="BN11834" s="32"/>
      <c r="BO11834" s="32"/>
      <c r="BP11834" s="32"/>
      <c r="BQ11834" s="32"/>
      <c r="BR11834" s="32"/>
      <c r="BS11834" s="32"/>
      <c r="BT11834" s="32"/>
      <c r="BU11834" s="32"/>
      <c r="BV11834" s="32"/>
      <c r="BW11834" s="32"/>
      <c r="BX11834" s="32"/>
      <c r="BY11834" s="32"/>
      <c r="BZ11834" s="32"/>
    </row>
    <row r="11835" spans="66:78" x14ac:dyDescent="0.2">
      <c r="BN11835" s="32"/>
      <c r="BO11835" s="32"/>
      <c r="BP11835" s="32"/>
      <c r="BQ11835" s="32"/>
      <c r="BR11835" s="32"/>
      <c r="BS11835" s="32"/>
      <c r="BT11835" s="32"/>
      <c r="BU11835" s="32"/>
      <c r="BV11835" s="32"/>
      <c r="BW11835" s="32"/>
      <c r="BX11835" s="32"/>
      <c r="BY11835" s="32"/>
      <c r="BZ11835" s="32"/>
    </row>
    <row r="11836" spans="66:78" x14ac:dyDescent="0.2">
      <c r="BN11836" s="32"/>
      <c r="BO11836" s="32"/>
      <c r="BP11836" s="32"/>
      <c r="BQ11836" s="32"/>
      <c r="BR11836" s="32"/>
      <c r="BS11836" s="32"/>
      <c r="BT11836" s="32"/>
      <c r="BU11836" s="32"/>
      <c r="BV11836" s="32"/>
      <c r="BW11836" s="32"/>
      <c r="BX11836" s="32"/>
      <c r="BY11836" s="32"/>
      <c r="BZ11836" s="32"/>
    </row>
    <row r="11837" spans="66:78" x14ac:dyDescent="0.2">
      <c r="BN11837" s="32"/>
      <c r="BO11837" s="32"/>
      <c r="BP11837" s="32"/>
      <c r="BQ11837" s="32"/>
      <c r="BR11837" s="32"/>
      <c r="BS11837" s="32"/>
      <c r="BT11837" s="32"/>
      <c r="BU11837" s="32"/>
      <c r="BV11837" s="32"/>
      <c r="BW11837" s="32"/>
      <c r="BX11837" s="32"/>
      <c r="BY11837" s="32"/>
      <c r="BZ11837" s="32"/>
    </row>
    <row r="11838" spans="66:78" x14ac:dyDescent="0.2">
      <c r="BN11838" s="32"/>
      <c r="BO11838" s="32"/>
      <c r="BP11838" s="32"/>
      <c r="BQ11838" s="32"/>
      <c r="BR11838" s="32"/>
      <c r="BS11838" s="32"/>
      <c r="BT11838" s="32"/>
      <c r="BU11838" s="32"/>
      <c r="BV11838" s="32"/>
      <c r="BW11838" s="32"/>
      <c r="BX11838" s="32"/>
      <c r="BY11838" s="32"/>
      <c r="BZ11838" s="32"/>
    </row>
    <row r="11839" spans="66:78" x14ac:dyDescent="0.2">
      <c r="BN11839" s="32"/>
      <c r="BO11839" s="32"/>
      <c r="BP11839" s="32"/>
      <c r="BQ11839" s="32"/>
      <c r="BR11839" s="32"/>
      <c r="BS11839" s="32"/>
      <c r="BT11839" s="32"/>
      <c r="BU11839" s="32"/>
      <c r="BV11839" s="32"/>
      <c r="BW11839" s="32"/>
      <c r="BX11839" s="32"/>
      <c r="BY11839" s="32"/>
      <c r="BZ11839" s="32"/>
    </row>
    <row r="11840" spans="66:78" x14ac:dyDescent="0.2">
      <c r="BN11840" s="32"/>
      <c r="BO11840" s="32"/>
      <c r="BP11840" s="32"/>
      <c r="BQ11840" s="32"/>
      <c r="BR11840" s="32"/>
      <c r="BS11840" s="32"/>
      <c r="BT11840" s="32"/>
      <c r="BU11840" s="32"/>
      <c r="BV11840" s="32"/>
      <c r="BW11840" s="32"/>
      <c r="BX11840" s="32"/>
      <c r="BY11840" s="32"/>
      <c r="BZ11840" s="32"/>
    </row>
    <row r="11841" spans="66:78" x14ac:dyDescent="0.2">
      <c r="BN11841" s="32"/>
      <c r="BO11841" s="32"/>
      <c r="BP11841" s="32"/>
      <c r="BQ11841" s="32"/>
      <c r="BR11841" s="32"/>
      <c r="BS11841" s="32"/>
      <c r="BT11841" s="32"/>
      <c r="BU11841" s="32"/>
      <c r="BV11841" s="32"/>
      <c r="BW11841" s="32"/>
      <c r="BX11841" s="32"/>
      <c r="BY11841" s="32"/>
      <c r="BZ11841" s="32"/>
    </row>
    <row r="11842" spans="66:78" x14ac:dyDescent="0.2">
      <c r="BN11842" s="32"/>
      <c r="BO11842" s="32"/>
      <c r="BP11842" s="32"/>
      <c r="BQ11842" s="32"/>
      <c r="BR11842" s="32"/>
      <c r="BS11842" s="32"/>
      <c r="BT11842" s="32"/>
      <c r="BU11842" s="32"/>
      <c r="BV11842" s="32"/>
      <c r="BW11842" s="32"/>
      <c r="BX11842" s="32"/>
      <c r="BY11842" s="32"/>
      <c r="BZ11842" s="32"/>
    </row>
    <row r="11843" spans="66:78" x14ac:dyDescent="0.2">
      <c r="BN11843" s="32"/>
      <c r="BO11843" s="32"/>
      <c r="BP11843" s="32"/>
      <c r="BQ11843" s="32"/>
      <c r="BR11843" s="32"/>
      <c r="BS11843" s="32"/>
      <c r="BT11843" s="32"/>
      <c r="BU11843" s="32"/>
      <c r="BV11843" s="32"/>
      <c r="BW11843" s="32"/>
      <c r="BX11843" s="32"/>
      <c r="BY11843" s="32"/>
      <c r="BZ11843" s="32"/>
    </row>
    <row r="11844" spans="66:78" x14ac:dyDescent="0.2">
      <c r="BN11844" s="32"/>
      <c r="BO11844" s="32"/>
      <c r="BP11844" s="32"/>
      <c r="BQ11844" s="32"/>
      <c r="BR11844" s="32"/>
      <c r="BS11844" s="32"/>
      <c r="BT11844" s="32"/>
      <c r="BU11844" s="32"/>
      <c r="BV11844" s="32"/>
      <c r="BW11844" s="32"/>
      <c r="BX11844" s="32"/>
      <c r="BY11844" s="32"/>
      <c r="BZ11844" s="32"/>
    </row>
    <row r="11845" spans="66:78" x14ac:dyDescent="0.2">
      <c r="BN11845" s="32"/>
      <c r="BO11845" s="32"/>
      <c r="BP11845" s="32"/>
      <c r="BQ11845" s="32"/>
      <c r="BR11845" s="32"/>
      <c r="BS11845" s="32"/>
      <c r="BT11845" s="32"/>
      <c r="BU11845" s="32"/>
      <c r="BV11845" s="32"/>
      <c r="BW11845" s="32"/>
      <c r="BX11845" s="32"/>
      <c r="BY11845" s="32"/>
      <c r="BZ11845" s="32"/>
    </row>
    <row r="11846" spans="66:78" x14ac:dyDescent="0.2">
      <c r="BN11846" s="32"/>
      <c r="BO11846" s="32"/>
      <c r="BP11846" s="32"/>
      <c r="BQ11846" s="32"/>
      <c r="BR11846" s="32"/>
      <c r="BS11846" s="32"/>
      <c r="BT11846" s="32"/>
      <c r="BU11846" s="32"/>
      <c r="BV11846" s="32"/>
      <c r="BW11846" s="32"/>
      <c r="BX11846" s="32"/>
      <c r="BY11846" s="32"/>
      <c r="BZ11846" s="32"/>
    </row>
    <row r="11847" spans="66:78" x14ac:dyDescent="0.2">
      <c r="BN11847" s="32"/>
      <c r="BO11847" s="32"/>
      <c r="BP11847" s="32"/>
      <c r="BQ11847" s="32"/>
      <c r="BR11847" s="32"/>
      <c r="BS11847" s="32"/>
      <c r="BT11847" s="32"/>
      <c r="BU11847" s="32"/>
      <c r="BV11847" s="32"/>
      <c r="BW11847" s="32"/>
      <c r="BX11847" s="32"/>
      <c r="BY11847" s="32"/>
      <c r="BZ11847" s="32"/>
    </row>
    <row r="11848" spans="66:78" x14ac:dyDescent="0.2">
      <c r="BN11848" s="32"/>
      <c r="BO11848" s="32"/>
      <c r="BP11848" s="32"/>
      <c r="BQ11848" s="32"/>
      <c r="BR11848" s="32"/>
      <c r="BS11848" s="32"/>
      <c r="BT11848" s="32"/>
      <c r="BU11848" s="32"/>
      <c r="BV11848" s="32"/>
      <c r="BW11848" s="32"/>
      <c r="BX11848" s="32"/>
      <c r="BY11848" s="32"/>
      <c r="BZ11848" s="32"/>
    </row>
    <row r="11849" spans="66:78" x14ac:dyDescent="0.2">
      <c r="BN11849" s="32"/>
      <c r="BO11849" s="32"/>
      <c r="BP11849" s="32"/>
      <c r="BQ11849" s="32"/>
      <c r="BR11849" s="32"/>
      <c r="BS11849" s="32"/>
      <c r="BT11849" s="32"/>
      <c r="BU11849" s="32"/>
      <c r="BV11849" s="32"/>
      <c r="BW11849" s="32"/>
      <c r="BX11849" s="32"/>
      <c r="BY11849" s="32"/>
      <c r="BZ11849" s="32"/>
    </row>
    <row r="11850" spans="66:78" x14ac:dyDescent="0.2">
      <c r="BN11850" s="32"/>
      <c r="BO11850" s="32"/>
      <c r="BP11850" s="32"/>
      <c r="BQ11850" s="32"/>
      <c r="BR11850" s="32"/>
      <c r="BS11850" s="32"/>
      <c r="BT11850" s="32"/>
      <c r="BU11850" s="32"/>
      <c r="BV11850" s="32"/>
      <c r="BW11850" s="32"/>
      <c r="BX11850" s="32"/>
      <c r="BY11850" s="32"/>
      <c r="BZ11850" s="32"/>
    </row>
    <row r="11851" spans="66:78" x14ac:dyDescent="0.2">
      <c r="BN11851" s="32"/>
      <c r="BO11851" s="32"/>
      <c r="BP11851" s="32"/>
      <c r="BQ11851" s="32"/>
      <c r="BR11851" s="32"/>
      <c r="BS11851" s="32"/>
      <c r="BT11851" s="32"/>
      <c r="BU11851" s="32"/>
      <c r="BV11851" s="32"/>
      <c r="BW11851" s="32"/>
      <c r="BX11851" s="32"/>
      <c r="BY11851" s="32"/>
      <c r="BZ11851" s="32"/>
    </row>
    <row r="11852" spans="66:78" x14ac:dyDescent="0.2">
      <c r="BN11852" s="32"/>
      <c r="BO11852" s="32"/>
      <c r="BP11852" s="32"/>
      <c r="BQ11852" s="32"/>
      <c r="BR11852" s="32"/>
      <c r="BS11852" s="32"/>
      <c r="BT11852" s="32"/>
      <c r="BU11852" s="32"/>
      <c r="BV11852" s="32"/>
      <c r="BW11852" s="32"/>
      <c r="BX11852" s="32"/>
      <c r="BY11852" s="32"/>
      <c r="BZ11852" s="32"/>
    </row>
    <row r="11853" spans="66:78" x14ac:dyDescent="0.2">
      <c r="BN11853" s="32"/>
      <c r="BO11853" s="32"/>
      <c r="BP11853" s="32"/>
      <c r="BQ11853" s="32"/>
      <c r="BR11853" s="32"/>
      <c r="BS11853" s="32"/>
      <c r="BT11853" s="32"/>
      <c r="BU11853" s="32"/>
      <c r="BV11853" s="32"/>
      <c r="BW11853" s="32"/>
      <c r="BX11853" s="32"/>
      <c r="BY11853" s="32"/>
      <c r="BZ11853" s="32"/>
    </row>
    <row r="11854" spans="66:78" x14ac:dyDescent="0.2">
      <c r="BN11854" s="32"/>
      <c r="BO11854" s="32"/>
      <c r="BP11854" s="32"/>
      <c r="BQ11854" s="32"/>
      <c r="BR11854" s="32"/>
      <c r="BS11854" s="32"/>
      <c r="BT11854" s="32"/>
      <c r="BU11854" s="32"/>
      <c r="BV11854" s="32"/>
      <c r="BW11854" s="32"/>
      <c r="BX11854" s="32"/>
      <c r="BY11854" s="32"/>
      <c r="BZ11854" s="32"/>
    </row>
    <row r="11855" spans="66:78" x14ac:dyDescent="0.2">
      <c r="BN11855" s="32"/>
      <c r="BO11855" s="32"/>
      <c r="BP11855" s="32"/>
      <c r="BQ11855" s="32"/>
      <c r="BR11855" s="32"/>
      <c r="BS11855" s="32"/>
      <c r="BT11855" s="32"/>
      <c r="BU11855" s="32"/>
      <c r="BV11855" s="32"/>
      <c r="BW11855" s="32"/>
      <c r="BX11855" s="32"/>
      <c r="BY11855" s="32"/>
      <c r="BZ11855" s="32"/>
    </row>
    <row r="11856" spans="66:78" x14ac:dyDescent="0.2">
      <c r="BN11856" s="32"/>
      <c r="BO11856" s="32"/>
      <c r="BP11856" s="32"/>
      <c r="BQ11856" s="32"/>
      <c r="BR11856" s="32"/>
      <c r="BS11856" s="32"/>
      <c r="BT11856" s="32"/>
      <c r="BU11856" s="32"/>
      <c r="BV11856" s="32"/>
      <c r="BW11856" s="32"/>
      <c r="BX11856" s="32"/>
      <c r="BY11856" s="32"/>
      <c r="BZ11856" s="32"/>
    </row>
    <row r="11857" spans="66:78" x14ac:dyDescent="0.2">
      <c r="BN11857" s="32"/>
      <c r="BO11857" s="32"/>
      <c r="BP11857" s="32"/>
      <c r="BQ11857" s="32"/>
      <c r="BR11857" s="32"/>
      <c r="BS11857" s="32"/>
      <c r="BT11857" s="32"/>
      <c r="BU11857" s="32"/>
      <c r="BV11857" s="32"/>
      <c r="BW11857" s="32"/>
      <c r="BX11857" s="32"/>
      <c r="BY11857" s="32"/>
      <c r="BZ11857" s="32"/>
    </row>
    <row r="11858" spans="66:78" x14ac:dyDescent="0.2">
      <c r="BN11858" s="32"/>
      <c r="BO11858" s="32"/>
      <c r="BP11858" s="32"/>
      <c r="BQ11858" s="32"/>
      <c r="BR11858" s="32"/>
      <c r="BS11858" s="32"/>
      <c r="BT11858" s="32"/>
      <c r="BU11858" s="32"/>
      <c r="BV11858" s="32"/>
      <c r="BW11858" s="32"/>
      <c r="BX11858" s="32"/>
      <c r="BY11858" s="32"/>
      <c r="BZ11858" s="32"/>
    </row>
    <row r="11859" spans="66:78" x14ac:dyDescent="0.2">
      <c r="BN11859" s="32"/>
      <c r="BO11859" s="32"/>
      <c r="BP11859" s="32"/>
      <c r="BQ11859" s="32"/>
      <c r="BR11859" s="32"/>
      <c r="BS11859" s="32"/>
      <c r="BT11859" s="32"/>
      <c r="BU11859" s="32"/>
      <c r="BV11859" s="32"/>
      <c r="BW11859" s="32"/>
      <c r="BX11859" s="32"/>
      <c r="BY11859" s="32"/>
      <c r="BZ11859" s="32"/>
    </row>
    <row r="11860" spans="66:78" x14ac:dyDescent="0.2">
      <c r="BN11860" s="32"/>
      <c r="BO11860" s="32"/>
      <c r="BP11860" s="32"/>
      <c r="BQ11860" s="32"/>
      <c r="BR11860" s="32"/>
      <c r="BS11860" s="32"/>
      <c r="BT11860" s="32"/>
      <c r="BU11860" s="32"/>
      <c r="BV11860" s="32"/>
      <c r="BW11860" s="32"/>
      <c r="BX11860" s="32"/>
      <c r="BY11860" s="32"/>
      <c r="BZ11860" s="32"/>
    </row>
    <row r="11861" spans="66:78" x14ac:dyDescent="0.2">
      <c r="BN11861" s="32"/>
      <c r="BO11861" s="32"/>
      <c r="BP11861" s="32"/>
      <c r="BQ11861" s="32"/>
      <c r="BR11861" s="32"/>
      <c r="BS11861" s="32"/>
      <c r="BT11861" s="32"/>
      <c r="BU11861" s="32"/>
      <c r="BV11861" s="32"/>
      <c r="BW11861" s="32"/>
      <c r="BX11861" s="32"/>
      <c r="BY11861" s="32"/>
      <c r="BZ11861" s="32"/>
    </row>
    <row r="11862" spans="66:78" x14ac:dyDescent="0.2">
      <c r="BN11862" s="32"/>
      <c r="BO11862" s="32"/>
      <c r="BP11862" s="32"/>
      <c r="BQ11862" s="32"/>
      <c r="BR11862" s="32"/>
      <c r="BS11862" s="32"/>
      <c r="BT11862" s="32"/>
      <c r="BU11862" s="32"/>
      <c r="BV11862" s="32"/>
      <c r="BW11862" s="32"/>
      <c r="BX11862" s="32"/>
      <c r="BY11862" s="32"/>
      <c r="BZ11862" s="32"/>
    </row>
    <row r="11863" spans="66:78" x14ac:dyDescent="0.2">
      <c r="BN11863" s="32"/>
      <c r="BO11863" s="32"/>
      <c r="BP11863" s="32"/>
      <c r="BQ11863" s="32"/>
      <c r="BR11863" s="32"/>
      <c r="BS11863" s="32"/>
      <c r="BT11863" s="32"/>
      <c r="BU11863" s="32"/>
      <c r="BV11863" s="32"/>
      <c r="BW11863" s="32"/>
      <c r="BX11863" s="32"/>
      <c r="BY11863" s="32"/>
      <c r="BZ11863" s="32"/>
    </row>
    <row r="11864" spans="66:78" x14ac:dyDescent="0.2">
      <c r="BN11864" s="32"/>
      <c r="BO11864" s="32"/>
      <c r="BP11864" s="32"/>
      <c r="BQ11864" s="32"/>
      <c r="BR11864" s="32"/>
      <c r="BS11864" s="32"/>
      <c r="BT11864" s="32"/>
      <c r="BU11864" s="32"/>
      <c r="BV11864" s="32"/>
      <c r="BW11864" s="32"/>
      <c r="BX11864" s="32"/>
      <c r="BY11864" s="32"/>
      <c r="BZ11864" s="32"/>
    </row>
    <row r="11865" spans="66:78" x14ac:dyDescent="0.2">
      <c r="BN11865" s="32"/>
      <c r="BO11865" s="32"/>
      <c r="BP11865" s="32"/>
      <c r="BQ11865" s="32"/>
      <c r="BR11865" s="32"/>
      <c r="BS11865" s="32"/>
      <c r="BT11865" s="32"/>
      <c r="BU11865" s="32"/>
      <c r="BV11865" s="32"/>
      <c r="BW11865" s="32"/>
      <c r="BX11865" s="32"/>
      <c r="BY11865" s="32"/>
      <c r="BZ11865" s="32"/>
    </row>
    <row r="11866" spans="66:78" x14ac:dyDescent="0.2">
      <c r="BN11866" s="32"/>
      <c r="BO11866" s="32"/>
      <c r="BP11866" s="32"/>
      <c r="BQ11866" s="32"/>
      <c r="BR11866" s="32"/>
      <c r="BS11866" s="32"/>
      <c r="BT11866" s="32"/>
      <c r="BU11866" s="32"/>
      <c r="BV11866" s="32"/>
      <c r="BW11866" s="32"/>
      <c r="BX11866" s="32"/>
      <c r="BY11866" s="32"/>
      <c r="BZ11866" s="32"/>
    </row>
    <row r="11867" spans="66:78" x14ac:dyDescent="0.2">
      <c r="BN11867" s="32"/>
      <c r="BO11867" s="32"/>
      <c r="BP11867" s="32"/>
      <c r="BQ11867" s="32"/>
      <c r="BR11867" s="32"/>
      <c r="BS11867" s="32"/>
      <c r="BT11867" s="32"/>
      <c r="BU11867" s="32"/>
      <c r="BV11867" s="32"/>
      <c r="BW11867" s="32"/>
      <c r="BX11867" s="32"/>
      <c r="BY11867" s="32"/>
      <c r="BZ11867" s="32"/>
    </row>
    <row r="11868" spans="66:78" x14ac:dyDescent="0.2">
      <c r="BN11868" s="32"/>
      <c r="BO11868" s="32"/>
      <c r="BP11868" s="32"/>
      <c r="BQ11868" s="32"/>
      <c r="BR11868" s="32"/>
      <c r="BS11868" s="32"/>
      <c r="BT11868" s="32"/>
      <c r="BU11868" s="32"/>
      <c r="BV11868" s="32"/>
      <c r="BW11868" s="32"/>
      <c r="BX11868" s="32"/>
      <c r="BY11868" s="32"/>
      <c r="BZ11868" s="32"/>
    </row>
    <row r="11869" spans="66:78" x14ac:dyDescent="0.2">
      <c r="BN11869" s="32"/>
      <c r="BO11869" s="32"/>
      <c r="BP11869" s="32"/>
      <c r="BQ11869" s="32"/>
      <c r="BR11869" s="32"/>
      <c r="BS11869" s="32"/>
      <c r="BT11869" s="32"/>
      <c r="BU11869" s="32"/>
      <c r="BV11869" s="32"/>
      <c r="BW11869" s="32"/>
      <c r="BX11869" s="32"/>
      <c r="BY11869" s="32"/>
      <c r="BZ11869" s="32"/>
    </row>
    <row r="11870" spans="66:78" x14ac:dyDescent="0.2">
      <c r="BN11870" s="32"/>
      <c r="BO11870" s="32"/>
      <c r="BP11870" s="32"/>
      <c r="BQ11870" s="32"/>
      <c r="BR11870" s="32"/>
      <c r="BS11870" s="32"/>
      <c r="BT11870" s="32"/>
      <c r="BU11870" s="32"/>
      <c r="BV11870" s="32"/>
      <c r="BW11870" s="32"/>
      <c r="BX11870" s="32"/>
      <c r="BY11870" s="32"/>
      <c r="BZ11870" s="32"/>
    </row>
    <row r="11871" spans="66:78" x14ac:dyDescent="0.2">
      <c r="BN11871" s="32"/>
      <c r="BO11871" s="32"/>
      <c r="BP11871" s="32"/>
      <c r="BQ11871" s="32"/>
      <c r="BR11871" s="32"/>
      <c r="BS11871" s="32"/>
      <c r="BT11871" s="32"/>
      <c r="BU11871" s="32"/>
      <c r="BV11871" s="32"/>
      <c r="BW11871" s="32"/>
      <c r="BX11871" s="32"/>
      <c r="BY11871" s="32"/>
      <c r="BZ11871" s="32"/>
    </row>
    <row r="11872" spans="66:78" x14ac:dyDescent="0.2">
      <c r="BN11872" s="32"/>
      <c r="BO11872" s="32"/>
      <c r="BP11872" s="32"/>
      <c r="BQ11872" s="32"/>
      <c r="BR11872" s="32"/>
      <c r="BS11872" s="32"/>
      <c r="BT11872" s="32"/>
      <c r="BU11872" s="32"/>
      <c r="BV11872" s="32"/>
      <c r="BW11872" s="32"/>
      <c r="BX11872" s="32"/>
      <c r="BY11872" s="32"/>
      <c r="BZ11872" s="32"/>
    </row>
    <row r="11873" spans="66:78" x14ac:dyDescent="0.2">
      <c r="BN11873" s="32"/>
      <c r="BO11873" s="32"/>
      <c r="BP11873" s="32"/>
      <c r="BQ11873" s="32"/>
      <c r="BR11873" s="32"/>
      <c r="BS11873" s="32"/>
      <c r="BT11873" s="32"/>
      <c r="BU11873" s="32"/>
      <c r="BV11873" s="32"/>
      <c r="BW11873" s="32"/>
      <c r="BX11873" s="32"/>
      <c r="BY11873" s="32"/>
      <c r="BZ11873" s="32"/>
    </row>
    <row r="11874" spans="66:78" x14ac:dyDescent="0.2">
      <c r="BN11874" s="32"/>
      <c r="BO11874" s="32"/>
      <c r="BP11874" s="32"/>
      <c r="BQ11874" s="32"/>
      <c r="BR11874" s="32"/>
      <c r="BS11874" s="32"/>
      <c r="BT11874" s="32"/>
      <c r="BU11874" s="32"/>
      <c r="BV11874" s="32"/>
      <c r="BW11874" s="32"/>
      <c r="BX11874" s="32"/>
      <c r="BY11874" s="32"/>
      <c r="BZ11874" s="32"/>
    </row>
    <row r="11875" spans="66:78" x14ac:dyDescent="0.2">
      <c r="BN11875" s="32"/>
      <c r="BO11875" s="32"/>
      <c r="BP11875" s="32"/>
      <c r="BQ11875" s="32"/>
      <c r="BR11875" s="32"/>
      <c r="BS11875" s="32"/>
      <c r="BT11875" s="32"/>
      <c r="BU11875" s="32"/>
      <c r="BV11875" s="32"/>
      <c r="BW11875" s="32"/>
      <c r="BX11875" s="32"/>
      <c r="BY11875" s="32"/>
      <c r="BZ11875" s="32"/>
    </row>
    <row r="11876" spans="66:78" x14ac:dyDescent="0.2">
      <c r="BN11876" s="32"/>
      <c r="BO11876" s="32"/>
      <c r="BP11876" s="32"/>
      <c r="BQ11876" s="32"/>
      <c r="BR11876" s="32"/>
      <c r="BS11876" s="32"/>
      <c r="BT11876" s="32"/>
      <c r="BU11876" s="32"/>
      <c r="BV11876" s="32"/>
      <c r="BW11876" s="32"/>
      <c r="BX11876" s="32"/>
      <c r="BY11876" s="32"/>
      <c r="BZ11876" s="32"/>
    </row>
    <row r="11877" spans="66:78" x14ac:dyDescent="0.2">
      <c r="BN11877" s="32"/>
      <c r="BO11877" s="32"/>
      <c r="BP11877" s="32"/>
      <c r="BQ11877" s="32"/>
      <c r="BR11877" s="32"/>
      <c r="BS11877" s="32"/>
      <c r="BT11877" s="32"/>
      <c r="BU11877" s="32"/>
      <c r="BV11877" s="32"/>
      <c r="BW11877" s="32"/>
      <c r="BX11877" s="32"/>
      <c r="BY11877" s="32"/>
      <c r="BZ11877" s="32"/>
    </row>
    <row r="11878" spans="66:78" x14ac:dyDescent="0.2">
      <c r="BN11878" s="32"/>
      <c r="BO11878" s="32"/>
      <c r="BP11878" s="32"/>
      <c r="BQ11878" s="32"/>
      <c r="BR11878" s="32"/>
      <c r="BS11878" s="32"/>
      <c r="BT11878" s="32"/>
      <c r="BU11878" s="32"/>
      <c r="BV11878" s="32"/>
      <c r="BW11878" s="32"/>
      <c r="BX11878" s="32"/>
      <c r="BY11878" s="32"/>
      <c r="BZ11878" s="32"/>
    </row>
    <row r="11879" spans="66:78" x14ac:dyDescent="0.2">
      <c r="BN11879" s="32"/>
      <c r="BO11879" s="32"/>
      <c r="BP11879" s="32"/>
      <c r="BQ11879" s="32"/>
      <c r="BR11879" s="32"/>
      <c r="BS11879" s="32"/>
      <c r="BT11879" s="32"/>
      <c r="BU11879" s="32"/>
      <c r="BV11879" s="32"/>
      <c r="BW11879" s="32"/>
      <c r="BX11879" s="32"/>
      <c r="BY11879" s="32"/>
      <c r="BZ11879" s="32"/>
    </row>
    <row r="11880" spans="66:78" x14ac:dyDescent="0.2">
      <c r="BN11880" s="32"/>
      <c r="BO11880" s="32"/>
      <c r="BP11880" s="32"/>
      <c r="BQ11880" s="32"/>
      <c r="BR11880" s="32"/>
      <c r="BS11880" s="32"/>
      <c r="BT11880" s="32"/>
      <c r="BU11880" s="32"/>
      <c r="BV11880" s="32"/>
      <c r="BW11880" s="32"/>
      <c r="BX11880" s="32"/>
      <c r="BY11880" s="32"/>
      <c r="BZ11880" s="32"/>
    </row>
    <row r="11881" spans="66:78" x14ac:dyDescent="0.2">
      <c r="BN11881" s="32"/>
      <c r="BO11881" s="32"/>
      <c r="BP11881" s="32"/>
      <c r="BQ11881" s="32"/>
      <c r="BR11881" s="32"/>
      <c r="BS11881" s="32"/>
      <c r="BT11881" s="32"/>
      <c r="BU11881" s="32"/>
      <c r="BV11881" s="32"/>
      <c r="BW11881" s="32"/>
      <c r="BX11881" s="32"/>
      <c r="BY11881" s="32"/>
      <c r="BZ11881" s="32"/>
    </row>
    <row r="11882" spans="66:78" x14ac:dyDescent="0.2">
      <c r="BN11882" s="32"/>
      <c r="BO11882" s="32"/>
      <c r="BP11882" s="32"/>
      <c r="BQ11882" s="32"/>
      <c r="BR11882" s="32"/>
      <c r="BS11882" s="32"/>
      <c r="BT11882" s="32"/>
      <c r="BU11882" s="32"/>
      <c r="BV11882" s="32"/>
      <c r="BW11882" s="32"/>
      <c r="BX11882" s="32"/>
      <c r="BY11882" s="32"/>
      <c r="BZ11882" s="32"/>
    </row>
    <row r="11883" spans="66:78" x14ac:dyDescent="0.2">
      <c r="BN11883" s="32"/>
      <c r="BO11883" s="32"/>
      <c r="BP11883" s="32"/>
      <c r="BQ11883" s="32"/>
      <c r="BR11883" s="32"/>
      <c r="BS11883" s="32"/>
      <c r="BT11883" s="32"/>
      <c r="BU11883" s="32"/>
      <c r="BV11883" s="32"/>
      <c r="BW11883" s="32"/>
      <c r="BX11883" s="32"/>
      <c r="BY11883" s="32"/>
      <c r="BZ11883" s="32"/>
    </row>
    <row r="11884" spans="66:78" x14ac:dyDescent="0.2">
      <c r="BN11884" s="32"/>
      <c r="BO11884" s="32"/>
      <c r="BP11884" s="32"/>
      <c r="BQ11884" s="32"/>
      <c r="BR11884" s="32"/>
      <c r="BS11884" s="32"/>
      <c r="BT11884" s="32"/>
      <c r="BU11884" s="32"/>
      <c r="BV11884" s="32"/>
      <c r="BW11884" s="32"/>
      <c r="BX11884" s="32"/>
      <c r="BY11884" s="32"/>
      <c r="BZ11884" s="32"/>
    </row>
    <row r="11885" spans="66:78" x14ac:dyDescent="0.2">
      <c r="BN11885" s="32"/>
      <c r="BO11885" s="32"/>
      <c r="BP11885" s="32"/>
      <c r="BQ11885" s="32"/>
      <c r="BR11885" s="32"/>
      <c r="BS11885" s="32"/>
      <c r="BT11885" s="32"/>
      <c r="BU11885" s="32"/>
      <c r="BV11885" s="32"/>
      <c r="BW11885" s="32"/>
      <c r="BX11885" s="32"/>
      <c r="BY11885" s="32"/>
      <c r="BZ11885" s="32"/>
    </row>
    <row r="11886" spans="66:78" x14ac:dyDescent="0.2">
      <c r="BN11886" s="32"/>
      <c r="BO11886" s="32"/>
      <c r="BP11886" s="32"/>
      <c r="BQ11886" s="32"/>
      <c r="BR11886" s="32"/>
      <c r="BS11886" s="32"/>
      <c r="BT11886" s="32"/>
      <c r="BU11886" s="32"/>
      <c r="BV11886" s="32"/>
      <c r="BW11886" s="32"/>
      <c r="BX11886" s="32"/>
      <c r="BY11886" s="32"/>
      <c r="BZ11886" s="32"/>
    </row>
    <row r="11887" spans="66:78" x14ac:dyDescent="0.2">
      <c r="BN11887" s="32"/>
      <c r="BO11887" s="32"/>
      <c r="BP11887" s="32"/>
      <c r="BQ11887" s="32"/>
      <c r="BR11887" s="32"/>
      <c r="BS11887" s="32"/>
      <c r="BT11887" s="32"/>
      <c r="BU11887" s="32"/>
      <c r="BV11887" s="32"/>
      <c r="BW11887" s="32"/>
      <c r="BX11887" s="32"/>
      <c r="BY11887" s="32"/>
      <c r="BZ11887" s="32"/>
    </row>
    <row r="11888" spans="66:78" x14ac:dyDescent="0.2">
      <c r="BN11888" s="32"/>
      <c r="BO11888" s="32"/>
      <c r="BP11888" s="32"/>
      <c r="BQ11888" s="32"/>
      <c r="BR11888" s="32"/>
      <c r="BS11888" s="32"/>
      <c r="BT11888" s="32"/>
      <c r="BU11888" s="32"/>
      <c r="BV11888" s="32"/>
      <c r="BW11888" s="32"/>
      <c r="BX11888" s="32"/>
      <c r="BY11888" s="32"/>
      <c r="BZ11888" s="32"/>
    </row>
    <row r="11889" spans="66:78" x14ac:dyDescent="0.2">
      <c r="BN11889" s="32"/>
      <c r="BO11889" s="32"/>
      <c r="BP11889" s="32"/>
      <c r="BQ11889" s="32"/>
      <c r="BR11889" s="32"/>
      <c r="BS11889" s="32"/>
      <c r="BT11889" s="32"/>
      <c r="BU11889" s="32"/>
      <c r="BV11889" s="32"/>
      <c r="BW11889" s="32"/>
      <c r="BX11889" s="32"/>
      <c r="BY11889" s="32"/>
      <c r="BZ11889" s="32"/>
    </row>
    <row r="11890" spans="66:78" x14ac:dyDescent="0.2">
      <c r="BN11890" s="32"/>
      <c r="BO11890" s="32"/>
      <c r="BP11890" s="32"/>
      <c r="BQ11890" s="32"/>
      <c r="BR11890" s="32"/>
      <c r="BS11890" s="32"/>
      <c r="BT11890" s="32"/>
      <c r="BU11890" s="32"/>
      <c r="BV11890" s="32"/>
      <c r="BW11890" s="32"/>
      <c r="BX11890" s="32"/>
      <c r="BY11890" s="32"/>
      <c r="BZ11890" s="32"/>
    </row>
    <row r="11891" spans="66:78" x14ac:dyDescent="0.2">
      <c r="BN11891" s="32"/>
      <c r="BO11891" s="32"/>
      <c r="BP11891" s="32"/>
      <c r="BQ11891" s="32"/>
      <c r="BR11891" s="32"/>
      <c r="BS11891" s="32"/>
      <c r="BT11891" s="32"/>
      <c r="BU11891" s="32"/>
      <c r="BV11891" s="32"/>
      <c r="BW11891" s="32"/>
      <c r="BX11891" s="32"/>
      <c r="BY11891" s="32"/>
      <c r="BZ11891" s="32"/>
    </row>
    <row r="11892" spans="66:78" x14ac:dyDescent="0.2">
      <c r="BN11892" s="32"/>
      <c r="BO11892" s="32"/>
      <c r="BP11892" s="32"/>
      <c r="BQ11892" s="32"/>
      <c r="BR11892" s="32"/>
      <c r="BS11892" s="32"/>
      <c r="BT11892" s="32"/>
      <c r="BU11892" s="32"/>
      <c r="BV11892" s="32"/>
      <c r="BW11892" s="32"/>
      <c r="BX11892" s="32"/>
      <c r="BY11892" s="32"/>
      <c r="BZ11892" s="32"/>
    </row>
    <row r="11893" spans="66:78" x14ac:dyDescent="0.2">
      <c r="BN11893" s="32"/>
      <c r="BO11893" s="32"/>
      <c r="BP11893" s="32"/>
      <c r="BQ11893" s="32"/>
      <c r="BR11893" s="32"/>
      <c r="BS11893" s="32"/>
      <c r="BT11893" s="32"/>
      <c r="BU11893" s="32"/>
      <c r="BV11893" s="32"/>
      <c r="BW11893" s="32"/>
      <c r="BX11893" s="32"/>
      <c r="BY11893" s="32"/>
      <c r="BZ11893" s="32"/>
    </row>
    <row r="11894" spans="66:78" x14ac:dyDescent="0.2">
      <c r="BN11894" s="32"/>
      <c r="BO11894" s="32"/>
      <c r="BP11894" s="32"/>
      <c r="BQ11894" s="32"/>
      <c r="BR11894" s="32"/>
      <c r="BS11894" s="32"/>
      <c r="BT11894" s="32"/>
      <c r="BU11894" s="32"/>
      <c r="BV11894" s="32"/>
      <c r="BW11894" s="32"/>
      <c r="BX11894" s="32"/>
      <c r="BY11894" s="32"/>
      <c r="BZ11894" s="32"/>
    </row>
    <row r="11895" spans="66:78" x14ac:dyDescent="0.2">
      <c r="BN11895" s="32"/>
      <c r="BO11895" s="32"/>
      <c r="BP11895" s="32"/>
      <c r="BQ11895" s="32"/>
      <c r="BR11895" s="32"/>
      <c r="BS11895" s="32"/>
      <c r="BT11895" s="32"/>
      <c r="BU11895" s="32"/>
      <c r="BV11895" s="32"/>
      <c r="BW11895" s="32"/>
      <c r="BX11895" s="32"/>
      <c r="BY11895" s="32"/>
      <c r="BZ11895" s="32"/>
    </row>
    <row r="11896" spans="66:78" x14ac:dyDescent="0.2">
      <c r="BN11896" s="32"/>
      <c r="BO11896" s="32"/>
      <c r="BP11896" s="32"/>
      <c r="BQ11896" s="32"/>
      <c r="BR11896" s="32"/>
      <c r="BS11896" s="32"/>
      <c r="BT11896" s="32"/>
      <c r="BU11896" s="32"/>
      <c r="BV11896" s="32"/>
      <c r="BW11896" s="32"/>
      <c r="BX11896" s="32"/>
      <c r="BY11896" s="32"/>
      <c r="BZ11896" s="32"/>
    </row>
    <row r="11897" spans="66:78" x14ac:dyDescent="0.2">
      <c r="BN11897" s="32"/>
      <c r="BO11897" s="32"/>
      <c r="BP11897" s="32"/>
      <c r="BQ11897" s="32"/>
      <c r="BR11897" s="32"/>
      <c r="BS11897" s="32"/>
      <c r="BT11897" s="32"/>
      <c r="BU11897" s="32"/>
      <c r="BV11897" s="32"/>
      <c r="BW11897" s="32"/>
      <c r="BX11897" s="32"/>
      <c r="BY11897" s="32"/>
      <c r="BZ11897" s="32"/>
    </row>
    <row r="11898" spans="66:78" x14ac:dyDescent="0.2">
      <c r="BN11898" s="32"/>
      <c r="BO11898" s="32"/>
      <c r="BP11898" s="32"/>
      <c r="BQ11898" s="32"/>
      <c r="BR11898" s="32"/>
      <c r="BS11898" s="32"/>
      <c r="BT11898" s="32"/>
      <c r="BU11898" s="32"/>
      <c r="BV11898" s="32"/>
      <c r="BW11898" s="32"/>
      <c r="BX11898" s="32"/>
      <c r="BY11898" s="32"/>
      <c r="BZ11898" s="32"/>
    </row>
    <row r="11899" spans="66:78" x14ac:dyDescent="0.2">
      <c r="BN11899" s="32"/>
      <c r="BO11899" s="32"/>
      <c r="BP11899" s="32"/>
      <c r="BQ11899" s="32"/>
      <c r="BR11899" s="32"/>
      <c r="BS11899" s="32"/>
      <c r="BT11899" s="32"/>
      <c r="BU11899" s="32"/>
      <c r="BV11899" s="32"/>
      <c r="BW11899" s="32"/>
      <c r="BX11899" s="32"/>
      <c r="BY11899" s="32"/>
      <c r="BZ11899" s="32"/>
    </row>
    <row r="11900" spans="66:78" x14ac:dyDescent="0.2">
      <c r="BN11900" s="32"/>
      <c r="BO11900" s="32"/>
      <c r="BP11900" s="32"/>
      <c r="BQ11900" s="32"/>
      <c r="BR11900" s="32"/>
      <c r="BS11900" s="32"/>
      <c r="BT11900" s="32"/>
      <c r="BU11900" s="32"/>
      <c r="BV11900" s="32"/>
      <c r="BW11900" s="32"/>
      <c r="BX11900" s="32"/>
      <c r="BY11900" s="32"/>
      <c r="BZ11900" s="32"/>
    </row>
    <row r="11901" spans="66:78" x14ac:dyDescent="0.2">
      <c r="BN11901" s="32"/>
      <c r="BO11901" s="32"/>
      <c r="BP11901" s="32"/>
      <c r="BQ11901" s="32"/>
      <c r="BR11901" s="32"/>
      <c r="BS11901" s="32"/>
      <c r="BT11901" s="32"/>
      <c r="BU11901" s="32"/>
      <c r="BV11901" s="32"/>
      <c r="BW11901" s="32"/>
      <c r="BX11901" s="32"/>
      <c r="BY11901" s="32"/>
      <c r="BZ11901" s="32"/>
    </row>
    <row r="11902" spans="66:78" x14ac:dyDescent="0.2">
      <c r="BN11902" s="32"/>
      <c r="BO11902" s="32"/>
      <c r="BP11902" s="32"/>
      <c r="BQ11902" s="32"/>
      <c r="BR11902" s="32"/>
      <c r="BS11902" s="32"/>
      <c r="BT11902" s="32"/>
      <c r="BU11902" s="32"/>
      <c r="BV11902" s="32"/>
      <c r="BW11902" s="32"/>
      <c r="BX11902" s="32"/>
      <c r="BY11902" s="32"/>
      <c r="BZ11902" s="32"/>
    </row>
    <row r="11903" spans="66:78" x14ac:dyDescent="0.2">
      <c r="BN11903" s="32"/>
      <c r="BO11903" s="32"/>
      <c r="BP11903" s="32"/>
      <c r="BQ11903" s="32"/>
      <c r="BR11903" s="32"/>
      <c r="BS11903" s="32"/>
      <c r="BT11903" s="32"/>
      <c r="BU11903" s="32"/>
      <c r="BV11903" s="32"/>
      <c r="BW11903" s="32"/>
      <c r="BX11903" s="32"/>
      <c r="BY11903" s="32"/>
      <c r="BZ11903" s="32"/>
    </row>
    <row r="11904" spans="66:78" x14ac:dyDescent="0.2">
      <c r="BN11904" s="32"/>
      <c r="BO11904" s="32"/>
      <c r="BP11904" s="32"/>
      <c r="BQ11904" s="32"/>
      <c r="BR11904" s="32"/>
      <c r="BS11904" s="32"/>
      <c r="BT11904" s="32"/>
      <c r="BU11904" s="32"/>
      <c r="BV11904" s="32"/>
      <c r="BW11904" s="32"/>
      <c r="BX11904" s="32"/>
      <c r="BY11904" s="32"/>
      <c r="BZ11904" s="32"/>
    </row>
    <row r="11905" spans="66:78" x14ac:dyDescent="0.2">
      <c r="BN11905" s="32"/>
      <c r="BO11905" s="32"/>
      <c r="BP11905" s="32"/>
      <c r="BQ11905" s="32"/>
      <c r="BR11905" s="32"/>
      <c r="BS11905" s="32"/>
      <c r="BT11905" s="32"/>
      <c r="BU11905" s="32"/>
      <c r="BV11905" s="32"/>
      <c r="BW11905" s="32"/>
      <c r="BX11905" s="32"/>
      <c r="BY11905" s="32"/>
      <c r="BZ11905" s="32"/>
    </row>
    <row r="11906" spans="66:78" x14ac:dyDescent="0.2">
      <c r="BN11906" s="32"/>
      <c r="BO11906" s="32"/>
      <c r="BP11906" s="32"/>
      <c r="BQ11906" s="32"/>
      <c r="BR11906" s="32"/>
      <c r="BS11906" s="32"/>
      <c r="BT11906" s="32"/>
      <c r="BU11906" s="32"/>
      <c r="BV11906" s="32"/>
      <c r="BW11906" s="32"/>
      <c r="BX11906" s="32"/>
      <c r="BY11906" s="32"/>
      <c r="BZ11906" s="32"/>
    </row>
    <row r="11907" spans="66:78" x14ac:dyDescent="0.2">
      <c r="BN11907" s="32"/>
      <c r="BO11907" s="32"/>
      <c r="BP11907" s="32"/>
      <c r="BQ11907" s="32"/>
      <c r="BR11907" s="32"/>
      <c r="BS11907" s="32"/>
      <c r="BT11907" s="32"/>
      <c r="BU11907" s="32"/>
      <c r="BV11907" s="32"/>
      <c r="BW11907" s="32"/>
      <c r="BX11907" s="32"/>
      <c r="BY11907" s="32"/>
      <c r="BZ11907" s="32"/>
    </row>
    <row r="11908" spans="66:78" x14ac:dyDescent="0.2">
      <c r="BN11908" s="32"/>
      <c r="BO11908" s="32"/>
      <c r="BP11908" s="32"/>
      <c r="BQ11908" s="32"/>
      <c r="BR11908" s="32"/>
      <c r="BS11908" s="32"/>
      <c r="BT11908" s="32"/>
      <c r="BU11908" s="32"/>
      <c r="BV11908" s="32"/>
      <c r="BW11908" s="32"/>
      <c r="BX11908" s="32"/>
      <c r="BY11908" s="32"/>
      <c r="BZ11908" s="32"/>
    </row>
    <row r="11909" spans="66:78" x14ac:dyDescent="0.2">
      <c r="BN11909" s="32"/>
      <c r="BO11909" s="32"/>
      <c r="BP11909" s="32"/>
      <c r="BQ11909" s="32"/>
      <c r="BR11909" s="32"/>
      <c r="BS11909" s="32"/>
      <c r="BT11909" s="32"/>
      <c r="BU11909" s="32"/>
      <c r="BV11909" s="32"/>
      <c r="BW11909" s="32"/>
      <c r="BX11909" s="32"/>
      <c r="BY11909" s="32"/>
      <c r="BZ11909" s="32"/>
    </row>
    <row r="11910" spans="66:78" x14ac:dyDescent="0.2">
      <c r="BN11910" s="32"/>
      <c r="BO11910" s="32"/>
      <c r="BP11910" s="32"/>
      <c r="BQ11910" s="32"/>
      <c r="BR11910" s="32"/>
      <c r="BS11910" s="32"/>
      <c r="BT11910" s="32"/>
      <c r="BU11910" s="32"/>
      <c r="BV11910" s="32"/>
      <c r="BW11910" s="32"/>
      <c r="BX11910" s="32"/>
      <c r="BY11910" s="32"/>
      <c r="BZ11910" s="32"/>
    </row>
    <row r="11911" spans="66:78" x14ac:dyDescent="0.2">
      <c r="BN11911" s="32"/>
      <c r="BO11911" s="32"/>
      <c r="BP11911" s="32"/>
      <c r="BQ11911" s="32"/>
      <c r="BR11911" s="32"/>
      <c r="BS11911" s="32"/>
      <c r="BT11911" s="32"/>
      <c r="BU11911" s="32"/>
      <c r="BV11911" s="32"/>
      <c r="BW11911" s="32"/>
      <c r="BX11911" s="32"/>
      <c r="BY11911" s="32"/>
      <c r="BZ11911" s="32"/>
    </row>
    <row r="11912" spans="66:78" x14ac:dyDescent="0.2">
      <c r="BN11912" s="32"/>
      <c r="BO11912" s="32"/>
      <c r="BP11912" s="32"/>
      <c r="BQ11912" s="32"/>
      <c r="BR11912" s="32"/>
      <c r="BS11912" s="32"/>
      <c r="BT11912" s="32"/>
      <c r="BU11912" s="32"/>
      <c r="BV11912" s="32"/>
      <c r="BW11912" s="32"/>
      <c r="BX11912" s="32"/>
      <c r="BY11912" s="32"/>
      <c r="BZ11912" s="32"/>
    </row>
    <row r="11913" spans="66:78" x14ac:dyDescent="0.2">
      <c r="BN11913" s="32"/>
      <c r="BO11913" s="32"/>
      <c r="BP11913" s="32"/>
      <c r="BQ11913" s="32"/>
      <c r="BR11913" s="32"/>
      <c r="BS11913" s="32"/>
      <c r="BT11913" s="32"/>
      <c r="BU11913" s="32"/>
      <c r="BV11913" s="32"/>
      <c r="BW11913" s="32"/>
      <c r="BX11913" s="32"/>
      <c r="BY11913" s="32"/>
      <c r="BZ11913" s="32"/>
    </row>
    <row r="11914" spans="66:78" x14ac:dyDescent="0.2">
      <c r="BN11914" s="32"/>
      <c r="BO11914" s="32"/>
      <c r="BP11914" s="32"/>
      <c r="BQ11914" s="32"/>
      <c r="BR11914" s="32"/>
      <c r="BS11914" s="32"/>
      <c r="BT11914" s="32"/>
      <c r="BU11914" s="32"/>
      <c r="BV11914" s="32"/>
      <c r="BW11914" s="32"/>
      <c r="BX11914" s="32"/>
      <c r="BY11914" s="32"/>
      <c r="BZ11914" s="32"/>
    </row>
    <row r="11915" spans="66:78" x14ac:dyDescent="0.2">
      <c r="BN11915" s="32"/>
      <c r="BO11915" s="32"/>
      <c r="BP11915" s="32"/>
      <c r="BQ11915" s="32"/>
      <c r="BR11915" s="32"/>
      <c r="BS11915" s="32"/>
      <c r="BT11915" s="32"/>
      <c r="BU11915" s="32"/>
      <c r="BV11915" s="32"/>
      <c r="BW11915" s="32"/>
      <c r="BX11915" s="32"/>
      <c r="BY11915" s="32"/>
      <c r="BZ11915" s="32"/>
    </row>
    <row r="11916" spans="66:78" x14ac:dyDescent="0.2">
      <c r="BN11916" s="32"/>
      <c r="BO11916" s="32"/>
      <c r="BP11916" s="32"/>
      <c r="BQ11916" s="32"/>
      <c r="BR11916" s="32"/>
      <c r="BS11916" s="32"/>
      <c r="BT11916" s="32"/>
      <c r="BU11916" s="32"/>
      <c r="BV11916" s="32"/>
      <c r="BW11916" s="32"/>
      <c r="BX11916" s="32"/>
      <c r="BY11916" s="32"/>
      <c r="BZ11916" s="32"/>
    </row>
    <row r="11917" spans="66:78" x14ac:dyDescent="0.2">
      <c r="BN11917" s="32"/>
      <c r="BO11917" s="32"/>
      <c r="BP11917" s="32"/>
      <c r="BQ11917" s="32"/>
      <c r="BR11917" s="32"/>
      <c r="BS11917" s="32"/>
      <c r="BT11917" s="32"/>
      <c r="BU11917" s="32"/>
      <c r="BV11917" s="32"/>
      <c r="BW11917" s="32"/>
      <c r="BX11917" s="32"/>
      <c r="BY11917" s="32"/>
      <c r="BZ11917" s="32"/>
    </row>
    <row r="11918" spans="66:78" x14ac:dyDescent="0.2">
      <c r="BN11918" s="32"/>
      <c r="BO11918" s="32"/>
      <c r="BP11918" s="32"/>
      <c r="BQ11918" s="32"/>
      <c r="BR11918" s="32"/>
      <c r="BS11918" s="32"/>
      <c r="BT11918" s="32"/>
      <c r="BU11918" s="32"/>
      <c r="BV11918" s="32"/>
      <c r="BW11918" s="32"/>
      <c r="BX11918" s="32"/>
      <c r="BY11918" s="32"/>
      <c r="BZ11918" s="32"/>
    </row>
    <row r="11919" spans="66:78" x14ac:dyDescent="0.2">
      <c r="BN11919" s="32"/>
      <c r="BO11919" s="32"/>
      <c r="BP11919" s="32"/>
      <c r="BQ11919" s="32"/>
      <c r="BR11919" s="32"/>
      <c r="BS11919" s="32"/>
      <c r="BT11919" s="32"/>
      <c r="BU11919" s="32"/>
      <c r="BV11919" s="32"/>
      <c r="BW11919" s="32"/>
      <c r="BX11919" s="32"/>
      <c r="BY11919" s="32"/>
      <c r="BZ11919" s="32"/>
    </row>
    <row r="11920" spans="66:78" x14ac:dyDescent="0.2">
      <c r="BN11920" s="32"/>
      <c r="BO11920" s="32"/>
      <c r="BP11920" s="32"/>
      <c r="BQ11920" s="32"/>
      <c r="BR11920" s="32"/>
      <c r="BS11920" s="32"/>
      <c r="BT11920" s="32"/>
      <c r="BU11920" s="32"/>
      <c r="BV11920" s="32"/>
      <c r="BW11920" s="32"/>
      <c r="BX11920" s="32"/>
      <c r="BY11920" s="32"/>
      <c r="BZ11920" s="32"/>
    </row>
    <row r="11921" spans="66:78" x14ac:dyDescent="0.2">
      <c r="BN11921" s="32"/>
      <c r="BO11921" s="32"/>
      <c r="BP11921" s="32"/>
      <c r="BQ11921" s="32"/>
      <c r="BR11921" s="32"/>
      <c r="BS11921" s="32"/>
      <c r="BT11921" s="32"/>
      <c r="BU11921" s="32"/>
      <c r="BV11921" s="32"/>
      <c r="BW11921" s="32"/>
      <c r="BX11921" s="32"/>
      <c r="BY11921" s="32"/>
      <c r="BZ11921" s="32"/>
    </row>
    <row r="11922" spans="66:78" x14ac:dyDescent="0.2">
      <c r="BN11922" s="32"/>
      <c r="BO11922" s="32"/>
      <c r="BP11922" s="32"/>
      <c r="BQ11922" s="32"/>
      <c r="BR11922" s="32"/>
      <c r="BS11922" s="32"/>
      <c r="BT11922" s="32"/>
      <c r="BU11922" s="32"/>
      <c r="BV11922" s="32"/>
      <c r="BW11922" s="32"/>
      <c r="BX11922" s="32"/>
      <c r="BY11922" s="32"/>
      <c r="BZ11922" s="32"/>
    </row>
    <row r="11923" spans="66:78" x14ac:dyDescent="0.2">
      <c r="BN11923" s="32"/>
      <c r="BO11923" s="32"/>
      <c r="BP11923" s="32"/>
      <c r="BQ11923" s="32"/>
      <c r="BR11923" s="32"/>
      <c r="BS11923" s="32"/>
      <c r="BT11923" s="32"/>
      <c r="BU11923" s="32"/>
      <c r="BV11923" s="32"/>
      <c r="BW11923" s="32"/>
      <c r="BX11923" s="32"/>
      <c r="BY11923" s="32"/>
      <c r="BZ11923" s="32"/>
    </row>
    <row r="11924" spans="66:78" x14ac:dyDescent="0.2">
      <c r="BN11924" s="32"/>
      <c r="BO11924" s="32"/>
      <c r="BP11924" s="32"/>
      <c r="BQ11924" s="32"/>
      <c r="BR11924" s="32"/>
      <c r="BS11924" s="32"/>
      <c r="BT11924" s="32"/>
      <c r="BU11924" s="32"/>
      <c r="BV11924" s="32"/>
      <c r="BW11924" s="32"/>
      <c r="BX11924" s="32"/>
      <c r="BY11924" s="32"/>
      <c r="BZ11924" s="32"/>
    </row>
    <row r="11925" spans="66:78" x14ac:dyDescent="0.2">
      <c r="BN11925" s="32"/>
      <c r="BO11925" s="32"/>
      <c r="BP11925" s="32"/>
      <c r="BQ11925" s="32"/>
      <c r="BR11925" s="32"/>
      <c r="BS11925" s="32"/>
      <c r="BT11925" s="32"/>
      <c r="BU11925" s="32"/>
      <c r="BV11925" s="32"/>
      <c r="BW11925" s="32"/>
      <c r="BX11925" s="32"/>
      <c r="BY11925" s="32"/>
      <c r="BZ11925" s="32"/>
    </row>
    <row r="11926" spans="66:78" x14ac:dyDescent="0.2">
      <c r="BN11926" s="32"/>
      <c r="BO11926" s="32"/>
      <c r="BP11926" s="32"/>
      <c r="BQ11926" s="32"/>
      <c r="BR11926" s="32"/>
      <c r="BS11926" s="32"/>
      <c r="BT11926" s="32"/>
      <c r="BU11926" s="32"/>
      <c r="BV11926" s="32"/>
      <c r="BW11926" s="32"/>
      <c r="BX11926" s="32"/>
      <c r="BY11926" s="32"/>
      <c r="BZ11926" s="32"/>
    </row>
    <row r="11927" spans="66:78" x14ac:dyDescent="0.2">
      <c r="BN11927" s="32"/>
      <c r="BO11927" s="32"/>
      <c r="BP11927" s="32"/>
      <c r="BQ11927" s="32"/>
      <c r="BR11927" s="32"/>
      <c r="BS11927" s="32"/>
      <c r="BT11927" s="32"/>
      <c r="BU11927" s="32"/>
      <c r="BV11927" s="32"/>
      <c r="BW11927" s="32"/>
      <c r="BX11927" s="32"/>
      <c r="BY11927" s="32"/>
      <c r="BZ11927" s="32"/>
    </row>
    <row r="11928" spans="66:78" x14ac:dyDescent="0.2">
      <c r="BN11928" s="32"/>
      <c r="BO11928" s="32"/>
      <c r="BP11928" s="32"/>
      <c r="BQ11928" s="32"/>
      <c r="BR11928" s="32"/>
      <c r="BS11928" s="32"/>
      <c r="BT11928" s="32"/>
      <c r="BU11928" s="32"/>
      <c r="BV11928" s="32"/>
      <c r="BW11928" s="32"/>
      <c r="BX11928" s="32"/>
      <c r="BY11928" s="32"/>
      <c r="BZ11928" s="32"/>
    </row>
    <row r="11929" spans="66:78" x14ac:dyDescent="0.2">
      <c r="BN11929" s="32"/>
      <c r="BO11929" s="32"/>
      <c r="BP11929" s="32"/>
      <c r="BQ11929" s="32"/>
      <c r="BR11929" s="32"/>
      <c r="BS11929" s="32"/>
      <c r="BT11929" s="32"/>
      <c r="BU11929" s="32"/>
      <c r="BV11929" s="32"/>
      <c r="BW11929" s="32"/>
      <c r="BX11929" s="32"/>
      <c r="BY11929" s="32"/>
      <c r="BZ11929" s="32"/>
    </row>
    <row r="11930" spans="66:78" x14ac:dyDescent="0.2">
      <c r="BN11930" s="32"/>
      <c r="BO11930" s="32"/>
      <c r="BP11930" s="32"/>
      <c r="BQ11930" s="32"/>
      <c r="BR11930" s="32"/>
      <c r="BS11930" s="32"/>
      <c r="BT11930" s="32"/>
      <c r="BU11930" s="32"/>
      <c r="BV11930" s="32"/>
      <c r="BW11930" s="32"/>
      <c r="BX11930" s="32"/>
      <c r="BY11930" s="32"/>
      <c r="BZ11930" s="32"/>
    </row>
    <row r="11931" spans="66:78" x14ac:dyDescent="0.2">
      <c r="BN11931" s="32"/>
      <c r="BO11931" s="32"/>
      <c r="BP11931" s="32"/>
      <c r="BQ11931" s="32"/>
      <c r="BR11931" s="32"/>
      <c r="BS11931" s="32"/>
      <c r="BT11931" s="32"/>
      <c r="BU11931" s="32"/>
      <c r="BV11931" s="32"/>
      <c r="BW11931" s="32"/>
      <c r="BX11931" s="32"/>
      <c r="BY11931" s="32"/>
      <c r="BZ11931" s="32"/>
    </row>
    <row r="11932" spans="66:78" x14ac:dyDescent="0.2">
      <c r="BN11932" s="32"/>
      <c r="BO11932" s="32"/>
      <c r="BP11932" s="32"/>
      <c r="BQ11932" s="32"/>
      <c r="BR11932" s="32"/>
      <c r="BS11932" s="32"/>
      <c r="BT11932" s="32"/>
      <c r="BU11932" s="32"/>
      <c r="BV11932" s="32"/>
      <c r="BW11932" s="32"/>
      <c r="BX11932" s="32"/>
      <c r="BY11932" s="32"/>
      <c r="BZ11932" s="32"/>
    </row>
    <row r="11933" spans="66:78" x14ac:dyDescent="0.2">
      <c r="BN11933" s="32"/>
      <c r="BO11933" s="32"/>
      <c r="BP11933" s="32"/>
      <c r="BQ11933" s="32"/>
      <c r="BR11933" s="32"/>
      <c r="BS11933" s="32"/>
      <c r="BT11933" s="32"/>
      <c r="BU11933" s="32"/>
      <c r="BV11933" s="32"/>
      <c r="BW11933" s="32"/>
      <c r="BX11933" s="32"/>
      <c r="BY11933" s="32"/>
      <c r="BZ11933" s="32"/>
    </row>
    <row r="11934" spans="66:78" x14ac:dyDescent="0.2">
      <c r="BN11934" s="32"/>
      <c r="BO11934" s="32"/>
      <c r="BP11934" s="32"/>
      <c r="BQ11934" s="32"/>
      <c r="BR11934" s="32"/>
      <c r="BS11934" s="32"/>
      <c r="BT11934" s="32"/>
      <c r="BU11934" s="32"/>
      <c r="BV11934" s="32"/>
      <c r="BW11934" s="32"/>
      <c r="BX11934" s="32"/>
      <c r="BY11934" s="32"/>
      <c r="BZ11934" s="32"/>
    </row>
    <row r="11935" spans="66:78" x14ac:dyDescent="0.2">
      <c r="BN11935" s="32"/>
      <c r="BO11935" s="32"/>
      <c r="BP11935" s="32"/>
      <c r="BQ11935" s="32"/>
      <c r="BR11935" s="32"/>
      <c r="BS11935" s="32"/>
      <c r="BT11935" s="32"/>
      <c r="BU11935" s="32"/>
      <c r="BV11935" s="32"/>
      <c r="BW11935" s="32"/>
      <c r="BX11935" s="32"/>
      <c r="BY11935" s="32"/>
      <c r="BZ11935" s="32"/>
    </row>
    <row r="11936" spans="66:78" x14ac:dyDescent="0.2">
      <c r="BN11936" s="32"/>
      <c r="BO11936" s="32"/>
      <c r="BP11936" s="32"/>
      <c r="BQ11936" s="32"/>
      <c r="BR11936" s="32"/>
      <c r="BS11936" s="32"/>
      <c r="BT11936" s="32"/>
      <c r="BU11936" s="32"/>
      <c r="BV11936" s="32"/>
      <c r="BW11936" s="32"/>
      <c r="BX11936" s="32"/>
      <c r="BY11936" s="32"/>
      <c r="BZ11936" s="32"/>
    </row>
    <row r="11937" spans="66:78" x14ac:dyDescent="0.2">
      <c r="BN11937" s="32"/>
      <c r="BO11937" s="32"/>
      <c r="BP11937" s="32"/>
      <c r="BQ11937" s="32"/>
      <c r="BR11937" s="32"/>
      <c r="BS11937" s="32"/>
      <c r="BT11937" s="32"/>
      <c r="BU11937" s="32"/>
      <c r="BV11937" s="32"/>
      <c r="BW11937" s="32"/>
      <c r="BX11937" s="32"/>
      <c r="BY11937" s="32"/>
      <c r="BZ11937" s="32"/>
    </row>
    <row r="11938" spans="66:78" x14ac:dyDescent="0.2">
      <c r="BN11938" s="32"/>
      <c r="BO11938" s="32"/>
      <c r="BP11938" s="32"/>
      <c r="BQ11938" s="32"/>
      <c r="BR11938" s="32"/>
      <c r="BS11938" s="32"/>
      <c r="BT11938" s="32"/>
      <c r="BU11938" s="32"/>
      <c r="BV11938" s="32"/>
      <c r="BW11938" s="32"/>
      <c r="BX11938" s="32"/>
      <c r="BY11938" s="32"/>
      <c r="BZ11938" s="32"/>
    </row>
    <row r="11939" spans="66:78" x14ac:dyDescent="0.2">
      <c r="BN11939" s="32"/>
      <c r="BO11939" s="32"/>
      <c r="BP11939" s="32"/>
      <c r="BQ11939" s="32"/>
      <c r="BR11939" s="32"/>
      <c r="BS11939" s="32"/>
      <c r="BT11939" s="32"/>
      <c r="BU11939" s="32"/>
      <c r="BV11939" s="32"/>
      <c r="BW11939" s="32"/>
      <c r="BX11939" s="32"/>
      <c r="BY11939" s="32"/>
      <c r="BZ11939" s="32"/>
    </row>
    <row r="11940" spans="66:78" x14ac:dyDescent="0.2">
      <c r="BN11940" s="32"/>
      <c r="BO11940" s="32"/>
      <c r="BP11940" s="32"/>
      <c r="BQ11940" s="32"/>
      <c r="BR11940" s="32"/>
      <c r="BS11940" s="32"/>
      <c r="BT11940" s="32"/>
      <c r="BU11940" s="32"/>
      <c r="BV11940" s="32"/>
      <c r="BW11940" s="32"/>
      <c r="BX11940" s="32"/>
      <c r="BY11940" s="32"/>
      <c r="BZ11940" s="32"/>
    </row>
    <row r="11941" spans="66:78" x14ac:dyDescent="0.2">
      <c r="BN11941" s="32"/>
      <c r="BO11941" s="32"/>
      <c r="BP11941" s="32"/>
      <c r="BQ11941" s="32"/>
      <c r="BR11941" s="32"/>
      <c r="BS11941" s="32"/>
      <c r="BT11941" s="32"/>
      <c r="BU11941" s="32"/>
      <c r="BV11941" s="32"/>
      <c r="BW11941" s="32"/>
      <c r="BX11941" s="32"/>
      <c r="BY11941" s="32"/>
      <c r="BZ11941" s="32"/>
    </row>
    <row r="11942" spans="66:78" x14ac:dyDescent="0.2">
      <c r="BN11942" s="32"/>
      <c r="BO11942" s="32"/>
      <c r="BP11942" s="32"/>
      <c r="BQ11942" s="32"/>
      <c r="BR11942" s="32"/>
      <c r="BS11942" s="32"/>
      <c r="BT11942" s="32"/>
      <c r="BU11942" s="32"/>
      <c r="BV11942" s="32"/>
      <c r="BW11942" s="32"/>
      <c r="BX11942" s="32"/>
      <c r="BY11942" s="32"/>
      <c r="BZ11942" s="32"/>
    </row>
    <row r="11943" spans="66:78" x14ac:dyDescent="0.2">
      <c r="BN11943" s="32"/>
      <c r="BO11943" s="32"/>
      <c r="BP11943" s="32"/>
      <c r="BQ11943" s="32"/>
      <c r="BR11943" s="32"/>
      <c r="BS11943" s="32"/>
      <c r="BT11943" s="32"/>
      <c r="BU11943" s="32"/>
      <c r="BV11943" s="32"/>
      <c r="BW11943" s="32"/>
      <c r="BX11943" s="32"/>
      <c r="BY11943" s="32"/>
      <c r="BZ11943" s="32"/>
    </row>
    <row r="11944" spans="66:78" x14ac:dyDescent="0.2">
      <c r="BN11944" s="32"/>
      <c r="BO11944" s="32"/>
      <c r="BP11944" s="32"/>
      <c r="BQ11944" s="32"/>
      <c r="BR11944" s="32"/>
      <c r="BS11944" s="32"/>
      <c r="BT11944" s="32"/>
      <c r="BU11944" s="32"/>
      <c r="BV11944" s="32"/>
      <c r="BW11944" s="32"/>
      <c r="BX11944" s="32"/>
      <c r="BY11944" s="32"/>
      <c r="BZ11944" s="32"/>
    </row>
    <row r="11945" spans="66:78" x14ac:dyDescent="0.2">
      <c r="BN11945" s="32"/>
      <c r="BO11945" s="32"/>
      <c r="BP11945" s="32"/>
      <c r="BQ11945" s="32"/>
      <c r="BR11945" s="32"/>
      <c r="BS11945" s="32"/>
      <c r="BT11945" s="32"/>
      <c r="BU11945" s="32"/>
      <c r="BV11945" s="32"/>
      <c r="BW11945" s="32"/>
      <c r="BX11945" s="32"/>
      <c r="BY11945" s="32"/>
      <c r="BZ11945" s="32"/>
    </row>
    <row r="11946" spans="66:78" x14ac:dyDescent="0.2">
      <c r="BN11946" s="32"/>
      <c r="BO11946" s="32"/>
      <c r="BP11946" s="32"/>
      <c r="BQ11946" s="32"/>
      <c r="BR11946" s="32"/>
      <c r="BS11946" s="32"/>
      <c r="BT11946" s="32"/>
      <c r="BU11946" s="32"/>
      <c r="BV11946" s="32"/>
      <c r="BW11946" s="32"/>
      <c r="BX11946" s="32"/>
      <c r="BY11946" s="32"/>
      <c r="BZ11946" s="32"/>
    </row>
    <row r="11947" spans="66:78" x14ac:dyDescent="0.2">
      <c r="BN11947" s="32"/>
      <c r="BO11947" s="32"/>
      <c r="BP11947" s="32"/>
      <c r="BQ11947" s="32"/>
      <c r="BR11947" s="32"/>
      <c r="BS11947" s="32"/>
      <c r="BT11947" s="32"/>
      <c r="BU11947" s="32"/>
      <c r="BV11947" s="32"/>
      <c r="BW11947" s="32"/>
      <c r="BX11947" s="32"/>
      <c r="BY11947" s="32"/>
      <c r="BZ11947" s="32"/>
    </row>
    <row r="11948" spans="66:78" x14ac:dyDescent="0.2">
      <c r="BN11948" s="32"/>
      <c r="BO11948" s="32"/>
      <c r="BP11948" s="32"/>
      <c r="BQ11948" s="32"/>
      <c r="BR11948" s="32"/>
      <c r="BS11948" s="32"/>
      <c r="BT11948" s="32"/>
      <c r="BU11948" s="32"/>
      <c r="BV11948" s="32"/>
      <c r="BW11948" s="32"/>
      <c r="BX11948" s="32"/>
      <c r="BY11948" s="32"/>
      <c r="BZ11948" s="32"/>
    </row>
    <row r="11949" spans="66:78" x14ac:dyDescent="0.2">
      <c r="BN11949" s="32"/>
      <c r="BO11949" s="32"/>
      <c r="BP11949" s="32"/>
      <c r="BQ11949" s="32"/>
      <c r="BR11949" s="32"/>
      <c r="BS11949" s="32"/>
      <c r="BT11949" s="32"/>
      <c r="BU11949" s="32"/>
      <c r="BV11949" s="32"/>
      <c r="BW11949" s="32"/>
      <c r="BX11949" s="32"/>
      <c r="BY11949" s="32"/>
      <c r="BZ11949" s="32"/>
    </row>
    <row r="11950" spans="66:78" x14ac:dyDescent="0.2">
      <c r="BN11950" s="32"/>
      <c r="BO11950" s="32"/>
      <c r="BP11950" s="32"/>
      <c r="BQ11950" s="32"/>
      <c r="BR11950" s="32"/>
      <c r="BS11950" s="32"/>
      <c r="BT11950" s="32"/>
      <c r="BU11950" s="32"/>
      <c r="BV11950" s="32"/>
      <c r="BW11950" s="32"/>
      <c r="BX11950" s="32"/>
      <c r="BY11950" s="32"/>
      <c r="BZ11950" s="32"/>
    </row>
    <row r="11951" spans="66:78" x14ac:dyDescent="0.2">
      <c r="BN11951" s="32"/>
      <c r="BO11951" s="32"/>
      <c r="BP11951" s="32"/>
      <c r="BQ11951" s="32"/>
      <c r="BR11951" s="32"/>
      <c r="BS11951" s="32"/>
      <c r="BT11951" s="32"/>
      <c r="BU11951" s="32"/>
      <c r="BV11951" s="32"/>
      <c r="BW11951" s="32"/>
      <c r="BX11951" s="32"/>
      <c r="BY11951" s="32"/>
      <c r="BZ11951" s="32"/>
    </row>
    <row r="11952" spans="66:78" x14ac:dyDescent="0.2">
      <c r="BN11952" s="32"/>
      <c r="BO11952" s="32"/>
      <c r="BP11952" s="32"/>
      <c r="BQ11952" s="32"/>
      <c r="BR11952" s="32"/>
      <c r="BS11952" s="32"/>
      <c r="BT11952" s="32"/>
      <c r="BU11952" s="32"/>
      <c r="BV11952" s="32"/>
      <c r="BW11952" s="32"/>
      <c r="BX11952" s="32"/>
      <c r="BY11952" s="32"/>
      <c r="BZ11952" s="32"/>
    </row>
    <row r="11953" spans="66:78" x14ac:dyDescent="0.2">
      <c r="BN11953" s="32"/>
      <c r="BO11953" s="32"/>
      <c r="BP11953" s="32"/>
      <c r="BQ11953" s="32"/>
      <c r="BR11953" s="32"/>
      <c r="BS11953" s="32"/>
      <c r="BT11953" s="32"/>
      <c r="BU11953" s="32"/>
      <c r="BV11953" s="32"/>
      <c r="BW11953" s="32"/>
      <c r="BX11953" s="32"/>
      <c r="BY11953" s="32"/>
      <c r="BZ11953" s="32"/>
    </row>
    <row r="11954" spans="66:78" x14ac:dyDescent="0.2">
      <c r="BN11954" s="32"/>
      <c r="BO11954" s="32"/>
      <c r="BP11954" s="32"/>
      <c r="BQ11954" s="32"/>
      <c r="BR11954" s="32"/>
      <c r="BS11954" s="32"/>
      <c r="BT11954" s="32"/>
      <c r="BU11954" s="32"/>
      <c r="BV11954" s="32"/>
      <c r="BW11954" s="32"/>
      <c r="BX11954" s="32"/>
      <c r="BY11954" s="32"/>
      <c r="BZ11954" s="32"/>
    </row>
    <row r="11955" spans="66:78" x14ac:dyDescent="0.2">
      <c r="BN11955" s="32"/>
      <c r="BO11955" s="32"/>
      <c r="BP11955" s="32"/>
      <c r="BQ11955" s="32"/>
      <c r="BR11955" s="32"/>
      <c r="BS11955" s="32"/>
      <c r="BT11955" s="32"/>
      <c r="BU11955" s="32"/>
      <c r="BV11955" s="32"/>
      <c r="BW11955" s="32"/>
      <c r="BX11955" s="32"/>
      <c r="BY11955" s="32"/>
      <c r="BZ11955" s="32"/>
    </row>
    <row r="11956" spans="66:78" x14ac:dyDescent="0.2">
      <c r="BN11956" s="32"/>
      <c r="BO11956" s="32"/>
      <c r="BP11956" s="32"/>
      <c r="BQ11956" s="32"/>
      <c r="BR11956" s="32"/>
      <c r="BS11956" s="32"/>
      <c r="BT11956" s="32"/>
      <c r="BU11956" s="32"/>
      <c r="BV11956" s="32"/>
      <c r="BW11956" s="32"/>
      <c r="BX11956" s="32"/>
      <c r="BY11956" s="32"/>
      <c r="BZ11956" s="32"/>
    </row>
    <row r="11957" spans="66:78" x14ac:dyDescent="0.2">
      <c r="BN11957" s="32"/>
      <c r="BO11957" s="32"/>
      <c r="BP11957" s="32"/>
      <c r="BQ11957" s="32"/>
      <c r="BR11957" s="32"/>
      <c r="BS11957" s="32"/>
      <c r="BT11957" s="32"/>
      <c r="BU11957" s="32"/>
      <c r="BV11957" s="32"/>
      <c r="BW11957" s="32"/>
      <c r="BX11957" s="32"/>
      <c r="BY11957" s="32"/>
      <c r="BZ11957" s="32"/>
    </row>
    <row r="11958" spans="66:78" x14ac:dyDescent="0.2">
      <c r="BN11958" s="32"/>
      <c r="BO11958" s="32"/>
      <c r="BP11958" s="32"/>
      <c r="BQ11958" s="32"/>
      <c r="BR11958" s="32"/>
      <c r="BS11958" s="32"/>
      <c r="BT11958" s="32"/>
      <c r="BU11958" s="32"/>
      <c r="BV11958" s="32"/>
      <c r="BW11958" s="32"/>
      <c r="BX11958" s="32"/>
      <c r="BY11958" s="32"/>
      <c r="BZ11958" s="32"/>
    </row>
    <row r="11959" spans="66:78" x14ac:dyDescent="0.2">
      <c r="BN11959" s="32"/>
      <c r="BO11959" s="32"/>
      <c r="BP11959" s="32"/>
      <c r="BQ11959" s="32"/>
      <c r="BR11959" s="32"/>
      <c r="BS11959" s="32"/>
      <c r="BT11959" s="32"/>
      <c r="BU11959" s="32"/>
      <c r="BV11959" s="32"/>
      <c r="BW11959" s="32"/>
      <c r="BX11959" s="32"/>
      <c r="BY11959" s="32"/>
      <c r="BZ11959" s="32"/>
    </row>
    <row r="11960" spans="66:78" x14ac:dyDescent="0.2">
      <c r="BN11960" s="32"/>
      <c r="BO11960" s="32"/>
      <c r="BP11960" s="32"/>
      <c r="BQ11960" s="32"/>
      <c r="BR11960" s="32"/>
      <c r="BS11960" s="32"/>
      <c r="BT11960" s="32"/>
      <c r="BU11960" s="32"/>
      <c r="BV11960" s="32"/>
      <c r="BW11960" s="32"/>
      <c r="BX11960" s="32"/>
      <c r="BY11960" s="32"/>
      <c r="BZ11960" s="32"/>
    </row>
    <row r="11961" spans="66:78" x14ac:dyDescent="0.2">
      <c r="BN11961" s="32"/>
      <c r="BO11961" s="32"/>
      <c r="BP11961" s="32"/>
      <c r="BQ11961" s="32"/>
      <c r="BR11961" s="32"/>
      <c r="BS11961" s="32"/>
      <c r="BT11961" s="32"/>
      <c r="BU11961" s="32"/>
      <c r="BV11961" s="32"/>
      <c r="BW11961" s="32"/>
      <c r="BX11961" s="32"/>
      <c r="BY11961" s="32"/>
      <c r="BZ11961" s="32"/>
    </row>
    <row r="11962" spans="66:78" x14ac:dyDescent="0.2">
      <c r="BN11962" s="32"/>
      <c r="BO11962" s="32"/>
      <c r="BP11962" s="32"/>
      <c r="BQ11962" s="32"/>
      <c r="BR11962" s="32"/>
      <c r="BS11962" s="32"/>
      <c r="BT11962" s="32"/>
      <c r="BU11962" s="32"/>
      <c r="BV11962" s="32"/>
      <c r="BW11962" s="32"/>
      <c r="BX11962" s="32"/>
      <c r="BY11962" s="32"/>
      <c r="BZ11962" s="32"/>
    </row>
    <row r="11963" spans="66:78" x14ac:dyDescent="0.2">
      <c r="BN11963" s="32"/>
      <c r="BO11963" s="32"/>
      <c r="BP11963" s="32"/>
      <c r="BQ11963" s="32"/>
      <c r="BR11963" s="32"/>
      <c r="BS11963" s="32"/>
      <c r="BT11963" s="32"/>
      <c r="BU11963" s="32"/>
      <c r="BV11963" s="32"/>
      <c r="BW11963" s="32"/>
      <c r="BX11963" s="32"/>
      <c r="BY11963" s="32"/>
      <c r="BZ11963" s="32"/>
    </row>
    <row r="11964" spans="66:78" x14ac:dyDescent="0.2">
      <c r="BN11964" s="32"/>
      <c r="BO11964" s="32"/>
      <c r="BP11964" s="32"/>
      <c r="BQ11964" s="32"/>
      <c r="BR11964" s="32"/>
      <c r="BS11964" s="32"/>
      <c r="BT11964" s="32"/>
      <c r="BU11964" s="32"/>
      <c r="BV11964" s="32"/>
      <c r="BW11964" s="32"/>
      <c r="BX11964" s="32"/>
      <c r="BY11964" s="32"/>
      <c r="BZ11964" s="32"/>
    </row>
    <row r="11965" spans="66:78" x14ac:dyDescent="0.2">
      <c r="BN11965" s="32"/>
      <c r="BO11965" s="32"/>
      <c r="BP11965" s="32"/>
      <c r="BQ11965" s="32"/>
      <c r="BR11965" s="32"/>
      <c r="BS11965" s="32"/>
      <c r="BT11965" s="32"/>
      <c r="BU11965" s="32"/>
      <c r="BV11965" s="32"/>
      <c r="BW11965" s="32"/>
      <c r="BX11965" s="32"/>
      <c r="BY11965" s="32"/>
      <c r="BZ11965" s="32"/>
    </row>
    <row r="11966" spans="66:78" x14ac:dyDescent="0.2">
      <c r="BN11966" s="32"/>
      <c r="BO11966" s="32"/>
      <c r="BP11966" s="32"/>
      <c r="BQ11966" s="32"/>
      <c r="BR11966" s="32"/>
      <c r="BS11966" s="32"/>
      <c r="BT11966" s="32"/>
      <c r="BU11966" s="32"/>
      <c r="BV11966" s="32"/>
      <c r="BW11966" s="32"/>
      <c r="BX11966" s="32"/>
      <c r="BY11966" s="32"/>
      <c r="BZ11966" s="32"/>
    </row>
    <row r="11967" spans="66:78" x14ac:dyDescent="0.2">
      <c r="BN11967" s="32"/>
      <c r="BO11967" s="32"/>
      <c r="BP11967" s="32"/>
      <c r="BQ11967" s="32"/>
      <c r="BR11967" s="32"/>
      <c r="BS11967" s="32"/>
      <c r="BT11967" s="32"/>
      <c r="BU11967" s="32"/>
      <c r="BV11967" s="32"/>
      <c r="BW11967" s="32"/>
      <c r="BX11967" s="32"/>
      <c r="BY11967" s="32"/>
      <c r="BZ11967" s="32"/>
    </row>
    <row r="11968" spans="66:78" x14ac:dyDescent="0.2">
      <c r="BN11968" s="32"/>
      <c r="BO11968" s="32"/>
      <c r="BP11968" s="32"/>
      <c r="BQ11968" s="32"/>
      <c r="BR11968" s="32"/>
      <c r="BS11968" s="32"/>
      <c r="BT11968" s="32"/>
      <c r="BU11968" s="32"/>
      <c r="BV11968" s="32"/>
      <c r="BW11968" s="32"/>
      <c r="BX11968" s="32"/>
      <c r="BY11968" s="32"/>
      <c r="BZ11968" s="32"/>
    </row>
    <row r="11969" spans="66:78" x14ac:dyDescent="0.2">
      <c r="BN11969" s="32"/>
      <c r="BO11969" s="32"/>
      <c r="BP11969" s="32"/>
      <c r="BQ11969" s="32"/>
      <c r="BR11969" s="32"/>
      <c r="BS11969" s="32"/>
      <c r="BT11969" s="32"/>
      <c r="BU11969" s="32"/>
      <c r="BV11969" s="32"/>
      <c r="BW11969" s="32"/>
      <c r="BX11969" s="32"/>
      <c r="BY11969" s="32"/>
      <c r="BZ11969" s="32"/>
    </row>
    <row r="11970" spans="66:78" x14ac:dyDescent="0.2">
      <c r="BN11970" s="32"/>
      <c r="BO11970" s="32"/>
      <c r="BP11970" s="32"/>
      <c r="BQ11970" s="32"/>
      <c r="BR11970" s="32"/>
      <c r="BS11970" s="32"/>
      <c r="BT11970" s="32"/>
      <c r="BU11970" s="32"/>
      <c r="BV11970" s="32"/>
      <c r="BW11970" s="32"/>
      <c r="BX11970" s="32"/>
      <c r="BY11970" s="32"/>
      <c r="BZ11970" s="32"/>
    </row>
    <row r="11971" spans="66:78" x14ac:dyDescent="0.2">
      <c r="BN11971" s="32"/>
      <c r="BO11971" s="32"/>
      <c r="BP11971" s="32"/>
      <c r="BQ11971" s="32"/>
      <c r="BR11971" s="32"/>
      <c r="BS11971" s="32"/>
      <c r="BT11971" s="32"/>
      <c r="BU11971" s="32"/>
      <c r="BV11971" s="32"/>
      <c r="BW11971" s="32"/>
      <c r="BX11971" s="32"/>
      <c r="BY11971" s="32"/>
      <c r="BZ11971" s="32"/>
    </row>
    <row r="11972" spans="66:78" x14ac:dyDescent="0.2">
      <c r="BN11972" s="32"/>
      <c r="BO11972" s="32"/>
      <c r="BP11972" s="32"/>
      <c r="BQ11972" s="32"/>
      <c r="BR11972" s="32"/>
      <c r="BS11972" s="32"/>
      <c r="BT11972" s="32"/>
      <c r="BU11972" s="32"/>
      <c r="BV11972" s="32"/>
      <c r="BW11972" s="32"/>
      <c r="BX11972" s="32"/>
      <c r="BY11972" s="32"/>
      <c r="BZ11972" s="32"/>
    </row>
    <row r="11973" spans="66:78" x14ac:dyDescent="0.2">
      <c r="BN11973" s="32"/>
      <c r="BO11973" s="32"/>
      <c r="BP11973" s="32"/>
      <c r="BQ11973" s="32"/>
      <c r="BR11973" s="32"/>
      <c r="BS11973" s="32"/>
      <c r="BT11973" s="32"/>
      <c r="BU11973" s="32"/>
      <c r="BV11973" s="32"/>
      <c r="BW11973" s="32"/>
      <c r="BX11973" s="32"/>
      <c r="BY11973" s="32"/>
      <c r="BZ11973" s="32"/>
    </row>
    <row r="11974" spans="66:78" x14ac:dyDescent="0.2">
      <c r="BN11974" s="32"/>
      <c r="BO11974" s="32"/>
      <c r="BP11974" s="32"/>
      <c r="BQ11974" s="32"/>
      <c r="BR11974" s="32"/>
      <c r="BS11974" s="32"/>
      <c r="BT11974" s="32"/>
      <c r="BU11974" s="32"/>
      <c r="BV11974" s="32"/>
      <c r="BW11974" s="32"/>
      <c r="BX11974" s="32"/>
      <c r="BY11974" s="32"/>
      <c r="BZ11974" s="32"/>
    </row>
    <row r="11975" spans="66:78" x14ac:dyDescent="0.2">
      <c r="BN11975" s="32"/>
      <c r="BO11975" s="32"/>
      <c r="BP11975" s="32"/>
      <c r="BQ11975" s="32"/>
      <c r="BR11975" s="32"/>
      <c r="BS11975" s="32"/>
      <c r="BT11975" s="32"/>
      <c r="BU11975" s="32"/>
      <c r="BV11975" s="32"/>
      <c r="BW11975" s="32"/>
      <c r="BX11975" s="32"/>
      <c r="BY11975" s="32"/>
      <c r="BZ11975" s="32"/>
    </row>
    <row r="11976" spans="66:78" x14ac:dyDescent="0.2">
      <c r="BN11976" s="32"/>
      <c r="BO11976" s="32"/>
      <c r="BP11976" s="32"/>
      <c r="BQ11976" s="32"/>
      <c r="BR11976" s="32"/>
      <c r="BS11976" s="32"/>
      <c r="BT11976" s="32"/>
      <c r="BU11976" s="32"/>
      <c r="BV11976" s="32"/>
      <c r="BW11976" s="32"/>
      <c r="BX11976" s="32"/>
      <c r="BY11976" s="32"/>
      <c r="BZ11976" s="32"/>
    </row>
    <row r="11977" spans="66:78" x14ac:dyDescent="0.2">
      <c r="BN11977" s="32"/>
      <c r="BO11977" s="32"/>
      <c r="BP11977" s="32"/>
      <c r="BQ11977" s="32"/>
      <c r="BR11977" s="32"/>
      <c r="BS11977" s="32"/>
      <c r="BT11977" s="32"/>
      <c r="BU11977" s="32"/>
      <c r="BV11977" s="32"/>
      <c r="BW11977" s="32"/>
      <c r="BX11977" s="32"/>
      <c r="BY11977" s="32"/>
      <c r="BZ11977" s="32"/>
    </row>
    <row r="11978" spans="66:78" x14ac:dyDescent="0.2">
      <c r="BN11978" s="32"/>
      <c r="BO11978" s="32"/>
      <c r="BP11978" s="32"/>
      <c r="BQ11978" s="32"/>
      <c r="BR11978" s="32"/>
      <c r="BS11978" s="32"/>
      <c r="BT11978" s="32"/>
      <c r="BU11978" s="32"/>
      <c r="BV11978" s="32"/>
      <c r="BW11978" s="32"/>
      <c r="BX11978" s="32"/>
      <c r="BY11978" s="32"/>
      <c r="BZ11978" s="32"/>
    </row>
    <row r="11979" spans="66:78" x14ac:dyDescent="0.2">
      <c r="BN11979" s="32"/>
      <c r="BO11979" s="32"/>
      <c r="BP11979" s="32"/>
      <c r="BQ11979" s="32"/>
      <c r="BR11979" s="32"/>
      <c r="BS11979" s="32"/>
      <c r="BT11979" s="32"/>
      <c r="BU11979" s="32"/>
      <c r="BV11979" s="32"/>
      <c r="BW11979" s="32"/>
      <c r="BX11979" s="32"/>
      <c r="BY11979" s="32"/>
      <c r="BZ11979" s="32"/>
    </row>
    <row r="11980" spans="66:78" x14ac:dyDescent="0.2">
      <c r="BN11980" s="32"/>
      <c r="BO11980" s="32"/>
      <c r="BP11980" s="32"/>
      <c r="BQ11980" s="32"/>
      <c r="BR11980" s="32"/>
      <c r="BS11980" s="32"/>
      <c r="BT11980" s="32"/>
      <c r="BU11980" s="32"/>
      <c r="BV11980" s="32"/>
      <c r="BW11980" s="32"/>
      <c r="BX11980" s="32"/>
      <c r="BY11980" s="32"/>
      <c r="BZ11980" s="32"/>
    </row>
    <row r="11981" spans="66:78" x14ac:dyDescent="0.2">
      <c r="BN11981" s="32"/>
      <c r="BO11981" s="32"/>
      <c r="BP11981" s="32"/>
      <c r="BQ11981" s="32"/>
      <c r="BR11981" s="32"/>
      <c r="BS11981" s="32"/>
      <c r="BT11981" s="32"/>
      <c r="BU11981" s="32"/>
      <c r="BV11981" s="32"/>
      <c r="BW11981" s="32"/>
      <c r="BX11981" s="32"/>
      <c r="BY11981" s="32"/>
      <c r="BZ11981" s="32"/>
    </row>
    <row r="11982" spans="66:78" x14ac:dyDescent="0.2">
      <c r="BN11982" s="32"/>
      <c r="BO11982" s="32"/>
      <c r="BP11982" s="32"/>
      <c r="BQ11982" s="32"/>
      <c r="BR11982" s="32"/>
      <c r="BS11982" s="32"/>
      <c r="BT11982" s="32"/>
      <c r="BU11982" s="32"/>
      <c r="BV11982" s="32"/>
      <c r="BW11982" s="32"/>
      <c r="BX11982" s="32"/>
      <c r="BY11982" s="32"/>
      <c r="BZ11982" s="32"/>
    </row>
    <row r="11983" spans="66:78" x14ac:dyDescent="0.2">
      <c r="BN11983" s="32"/>
      <c r="BO11983" s="32"/>
      <c r="BP11983" s="32"/>
      <c r="BQ11983" s="32"/>
      <c r="BR11983" s="32"/>
      <c r="BS11983" s="32"/>
      <c r="BT11983" s="32"/>
      <c r="BU11983" s="32"/>
      <c r="BV11983" s="32"/>
      <c r="BW11983" s="32"/>
      <c r="BX11983" s="32"/>
      <c r="BY11983" s="32"/>
      <c r="BZ11983" s="32"/>
    </row>
    <row r="11984" spans="66:78" x14ac:dyDescent="0.2">
      <c r="BN11984" s="32"/>
      <c r="BO11984" s="32"/>
      <c r="BP11984" s="32"/>
      <c r="BQ11984" s="32"/>
      <c r="BR11984" s="32"/>
      <c r="BS11984" s="32"/>
      <c r="BT11984" s="32"/>
      <c r="BU11984" s="32"/>
      <c r="BV11984" s="32"/>
      <c r="BW11984" s="32"/>
      <c r="BX11984" s="32"/>
      <c r="BY11984" s="32"/>
      <c r="BZ11984" s="32"/>
    </row>
    <row r="11985" spans="66:78" x14ac:dyDescent="0.2">
      <c r="BN11985" s="32"/>
      <c r="BO11985" s="32"/>
      <c r="BP11985" s="32"/>
      <c r="BQ11985" s="32"/>
      <c r="BR11985" s="32"/>
      <c r="BS11985" s="32"/>
      <c r="BT11985" s="32"/>
      <c r="BU11985" s="32"/>
      <c r="BV11985" s="32"/>
      <c r="BW11985" s="32"/>
      <c r="BX11985" s="32"/>
      <c r="BY11985" s="32"/>
      <c r="BZ11985" s="32"/>
    </row>
    <row r="11986" spans="66:78" x14ac:dyDescent="0.2">
      <c r="BN11986" s="32"/>
      <c r="BO11986" s="32"/>
      <c r="BP11986" s="32"/>
      <c r="BQ11986" s="32"/>
      <c r="BR11986" s="32"/>
      <c r="BS11986" s="32"/>
      <c r="BT11986" s="32"/>
      <c r="BU11986" s="32"/>
      <c r="BV11986" s="32"/>
      <c r="BW11986" s="32"/>
      <c r="BX11986" s="32"/>
      <c r="BY11986" s="32"/>
      <c r="BZ11986" s="32"/>
    </row>
    <row r="11987" spans="66:78" x14ac:dyDescent="0.2">
      <c r="BN11987" s="32"/>
      <c r="BO11987" s="32"/>
      <c r="BP11987" s="32"/>
      <c r="BQ11987" s="32"/>
      <c r="BR11987" s="32"/>
      <c r="BS11987" s="32"/>
      <c r="BT11987" s="32"/>
      <c r="BU11987" s="32"/>
      <c r="BV11987" s="32"/>
      <c r="BW11987" s="32"/>
      <c r="BX11987" s="32"/>
      <c r="BY11987" s="32"/>
      <c r="BZ11987" s="32"/>
    </row>
    <row r="11988" spans="66:78" x14ac:dyDescent="0.2">
      <c r="BN11988" s="32"/>
      <c r="BO11988" s="32"/>
      <c r="BP11988" s="32"/>
      <c r="BQ11988" s="32"/>
      <c r="BR11988" s="32"/>
      <c r="BS11988" s="32"/>
      <c r="BT11988" s="32"/>
      <c r="BU11988" s="32"/>
      <c r="BV11988" s="32"/>
      <c r="BW11988" s="32"/>
      <c r="BX11988" s="32"/>
      <c r="BY11988" s="32"/>
      <c r="BZ11988" s="32"/>
    </row>
    <row r="11989" spans="66:78" x14ac:dyDescent="0.2">
      <c r="BN11989" s="32"/>
      <c r="BO11989" s="32"/>
      <c r="BP11989" s="32"/>
      <c r="BQ11989" s="32"/>
      <c r="BR11989" s="32"/>
      <c r="BS11989" s="32"/>
      <c r="BT11989" s="32"/>
      <c r="BU11989" s="32"/>
      <c r="BV11989" s="32"/>
      <c r="BW11989" s="32"/>
      <c r="BX11989" s="32"/>
      <c r="BY11989" s="32"/>
      <c r="BZ11989" s="32"/>
    </row>
    <row r="11990" spans="66:78" x14ac:dyDescent="0.2">
      <c r="BN11990" s="32"/>
      <c r="BO11990" s="32"/>
      <c r="BP11990" s="32"/>
      <c r="BQ11990" s="32"/>
      <c r="BR11990" s="32"/>
      <c r="BS11990" s="32"/>
      <c r="BT11990" s="32"/>
      <c r="BU11990" s="32"/>
      <c r="BV11990" s="32"/>
      <c r="BW11990" s="32"/>
      <c r="BX11990" s="32"/>
      <c r="BY11990" s="32"/>
      <c r="BZ11990" s="32"/>
    </row>
    <row r="11991" spans="66:78" x14ac:dyDescent="0.2">
      <c r="BN11991" s="32"/>
      <c r="BO11991" s="32"/>
      <c r="BP11991" s="32"/>
      <c r="BQ11991" s="32"/>
      <c r="BR11991" s="32"/>
      <c r="BS11991" s="32"/>
      <c r="BT11991" s="32"/>
      <c r="BU11991" s="32"/>
      <c r="BV11991" s="32"/>
      <c r="BW11991" s="32"/>
      <c r="BX11991" s="32"/>
      <c r="BY11991" s="32"/>
      <c r="BZ11991" s="32"/>
    </row>
    <row r="11992" spans="66:78" x14ac:dyDescent="0.2">
      <c r="BN11992" s="32"/>
      <c r="BO11992" s="32"/>
      <c r="BP11992" s="32"/>
      <c r="BQ11992" s="32"/>
      <c r="BR11992" s="32"/>
      <c r="BS11992" s="32"/>
      <c r="BT11992" s="32"/>
      <c r="BU11992" s="32"/>
      <c r="BV11992" s="32"/>
      <c r="BW11992" s="32"/>
      <c r="BX11992" s="32"/>
      <c r="BY11992" s="32"/>
      <c r="BZ11992" s="32"/>
    </row>
    <row r="11993" spans="66:78" x14ac:dyDescent="0.2">
      <c r="BN11993" s="32"/>
      <c r="BO11993" s="32"/>
      <c r="BP11993" s="32"/>
      <c r="BQ11993" s="32"/>
      <c r="BR11993" s="32"/>
      <c r="BS11993" s="32"/>
      <c r="BT11993" s="32"/>
      <c r="BU11993" s="32"/>
      <c r="BV11993" s="32"/>
      <c r="BW11993" s="32"/>
      <c r="BX11993" s="32"/>
      <c r="BY11993" s="32"/>
      <c r="BZ11993" s="32"/>
    </row>
    <row r="11994" spans="66:78" x14ac:dyDescent="0.2">
      <c r="BN11994" s="32"/>
      <c r="BO11994" s="32"/>
      <c r="BP11994" s="32"/>
      <c r="BQ11994" s="32"/>
      <c r="BR11994" s="32"/>
      <c r="BS11994" s="32"/>
      <c r="BT11994" s="32"/>
      <c r="BU11994" s="32"/>
      <c r="BV11994" s="32"/>
      <c r="BW11994" s="32"/>
      <c r="BX11994" s="32"/>
      <c r="BY11994" s="32"/>
      <c r="BZ11994" s="32"/>
    </row>
    <row r="11995" spans="66:78" x14ac:dyDescent="0.2">
      <c r="BN11995" s="32"/>
      <c r="BO11995" s="32"/>
      <c r="BP11995" s="32"/>
      <c r="BQ11995" s="32"/>
      <c r="BR11995" s="32"/>
      <c r="BS11995" s="32"/>
      <c r="BT11995" s="32"/>
      <c r="BU11995" s="32"/>
      <c r="BV11995" s="32"/>
      <c r="BW11995" s="32"/>
      <c r="BX11995" s="32"/>
      <c r="BY11995" s="32"/>
      <c r="BZ11995" s="32"/>
    </row>
    <row r="11996" spans="66:78" x14ac:dyDescent="0.2">
      <c r="BN11996" s="32"/>
      <c r="BO11996" s="32"/>
      <c r="BP11996" s="32"/>
      <c r="BQ11996" s="32"/>
      <c r="BR11996" s="32"/>
      <c r="BS11996" s="32"/>
      <c r="BT11996" s="32"/>
      <c r="BU11996" s="32"/>
      <c r="BV11996" s="32"/>
      <c r="BW11996" s="32"/>
      <c r="BX11996" s="32"/>
      <c r="BY11996" s="32"/>
      <c r="BZ11996" s="32"/>
    </row>
    <row r="11997" spans="66:78" x14ac:dyDescent="0.2">
      <c r="BN11997" s="32"/>
      <c r="BO11997" s="32"/>
      <c r="BP11997" s="32"/>
      <c r="BQ11997" s="32"/>
      <c r="BR11997" s="32"/>
      <c r="BS11997" s="32"/>
      <c r="BT11997" s="32"/>
      <c r="BU11997" s="32"/>
      <c r="BV11997" s="32"/>
      <c r="BW11997" s="32"/>
      <c r="BX11997" s="32"/>
      <c r="BY11997" s="32"/>
      <c r="BZ11997" s="32"/>
    </row>
    <row r="11998" spans="66:78" x14ac:dyDescent="0.2">
      <c r="BN11998" s="32"/>
      <c r="BO11998" s="32"/>
      <c r="BP11998" s="32"/>
      <c r="BQ11998" s="32"/>
      <c r="BR11998" s="32"/>
      <c r="BS11998" s="32"/>
      <c r="BT11998" s="32"/>
      <c r="BU11998" s="32"/>
      <c r="BV11998" s="32"/>
      <c r="BW11998" s="32"/>
      <c r="BX11998" s="32"/>
      <c r="BY11998" s="32"/>
      <c r="BZ11998" s="32"/>
    </row>
    <row r="11999" spans="66:78" x14ac:dyDescent="0.2">
      <c r="BN11999" s="32"/>
      <c r="BO11999" s="32"/>
      <c r="BP11999" s="32"/>
      <c r="BQ11999" s="32"/>
      <c r="BR11999" s="32"/>
      <c r="BS11999" s="32"/>
      <c r="BT11999" s="32"/>
      <c r="BU11999" s="32"/>
      <c r="BV11999" s="32"/>
      <c r="BW11999" s="32"/>
      <c r="BX11999" s="32"/>
      <c r="BY11999" s="32"/>
      <c r="BZ11999" s="32"/>
    </row>
    <row r="12000" spans="66:78" x14ac:dyDescent="0.2">
      <c r="BN12000" s="32"/>
      <c r="BO12000" s="32"/>
      <c r="BP12000" s="32"/>
      <c r="BQ12000" s="32"/>
      <c r="BR12000" s="32"/>
      <c r="BS12000" s="32"/>
      <c r="BT12000" s="32"/>
      <c r="BU12000" s="32"/>
      <c r="BV12000" s="32"/>
      <c r="BW12000" s="32"/>
      <c r="BX12000" s="32"/>
      <c r="BY12000" s="32"/>
      <c r="BZ12000" s="32"/>
    </row>
    <row r="12001" spans="66:78" x14ac:dyDescent="0.2">
      <c r="BN12001" s="32"/>
      <c r="BO12001" s="32"/>
      <c r="BP12001" s="32"/>
      <c r="BQ12001" s="32"/>
      <c r="BR12001" s="32"/>
      <c r="BS12001" s="32"/>
      <c r="BT12001" s="32"/>
      <c r="BU12001" s="32"/>
      <c r="BV12001" s="32"/>
      <c r="BW12001" s="32"/>
      <c r="BX12001" s="32"/>
      <c r="BY12001" s="32"/>
      <c r="BZ12001" s="32"/>
    </row>
    <row r="12002" spans="66:78" x14ac:dyDescent="0.2">
      <c r="BN12002" s="32"/>
      <c r="BO12002" s="32"/>
      <c r="BP12002" s="32"/>
      <c r="BQ12002" s="32"/>
      <c r="BR12002" s="32"/>
      <c r="BS12002" s="32"/>
      <c r="BT12002" s="32"/>
      <c r="BU12002" s="32"/>
      <c r="BV12002" s="32"/>
      <c r="BW12002" s="32"/>
      <c r="BX12002" s="32"/>
      <c r="BY12002" s="32"/>
      <c r="BZ12002" s="32"/>
    </row>
    <row r="12003" spans="66:78" x14ac:dyDescent="0.2">
      <c r="BN12003" s="32"/>
      <c r="BO12003" s="32"/>
      <c r="BP12003" s="32"/>
      <c r="BQ12003" s="32"/>
      <c r="BR12003" s="32"/>
      <c r="BS12003" s="32"/>
      <c r="BT12003" s="32"/>
      <c r="BU12003" s="32"/>
      <c r="BV12003" s="32"/>
      <c r="BW12003" s="32"/>
      <c r="BX12003" s="32"/>
      <c r="BY12003" s="32"/>
      <c r="BZ12003" s="32"/>
    </row>
    <row r="12004" spans="66:78" x14ac:dyDescent="0.2">
      <c r="BN12004" s="32"/>
      <c r="BO12004" s="32"/>
      <c r="BP12004" s="32"/>
      <c r="BQ12004" s="32"/>
      <c r="BR12004" s="32"/>
      <c r="BS12004" s="32"/>
      <c r="BT12004" s="32"/>
      <c r="BU12004" s="32"/>
      <c r="BV12004" s="32"/>
      <c r="BW12004" s="32"/>
      <c r="BX12004" s="32"/>
      <c r="BY12004" s="32"/>
      <c r="BZ12004" s="32"/>
    </row>
    <row r="12005" spans="66:78" x14ac:dyDescent="0.2">
      <c r="BN12005" s="32"/>
      <c r="BO12005" s="32"/>
      <c r="BP12005" s="32"/>
      <c r="BQ12005" s="32"/>
      <c r="BR12005" s="32"/>
      <c r="BS12005" s="32"/>
      <c r="BT12005" s="32"/>
      <c r="BU12005" s="32"/>
      <c r="BV12005" s="32"/>
      <c r="BW12005" s="32"/>
      <c r="BX12005" s="32"/>
      <c r="BY12005" s="32"/>
      <c r="BZ12005" s="32"/>
    </row>
    <row r="12006" spans="66:78" x14ac:dyDescent="0.2">
      <c r="BN12006" s="32"/>
      <c r="BO12006" s="32"/>
      <c r="BP12006" s="32"/>
      <c r="BQ12006" s="32"/>
      <c r="BR12006" s="32"/>
      <c r="BS12006" s="32"/>
      <c r="BT12006" s="32"/>
      <c r="BU12006" s="32"/>
      <c r="BV12006" s="32"/>
      <c r="BW12006" s="32"/>
      <c r="BX12006" s="32"/>
      <c r="BY12006" s="32"/>
      <c r="BZ12006" s="32"/>
    </row>
    <row r="12007" spans="66:78" x14ac:dyDescent="0.2">
      <c r="BN12007" s="32"/>
      <c r="BO12007" s="32"/>
      <c r="BP12007" s="32"/>
      <c r="BQ12007" s="32"/>
      <c r="BR12007" s="32"/>
      <c r="BS12007" s="32"/>
      <c r="BT12007" s="32"/>
      <c r="BU12007" s="32"/>
      <c r="BV12007" s="32"/>
      <c r="BW12007" s="32"/>
      <c r="BX12007" s="32"/>
      <c r="BY12007" s="32"/>
      <c r="BZ12007" s="32"/>
    </row>
    <row r="12008" spans="66:78" x14ac:dyDescent="0.2">
      <c r="BN12008" s="32"/>
      <c r="BO12008" s="32"/>
      <c r="BP12008" s="32"/>
      <c r="BQ12008" s="32"/>
      <c r="BR12008" s="32"/>
      <c r="BS12008" s="32"/>
      <c r="BT12008" s="32"/>
      <c r="BU12008" s="32"/>
      <c r="BV12008" s="32"/>
      <c r="BW12008" s="32"/>
      <c r="BX12008" s="32"/>
      <c r="BY12008" s="32"/>
      <c r="BZ12008" s="32"/>
    </row>
    <row r="12009" spans="66:78" x14ac:dyDescent="0.2">
      <c r="BN12009" s="32"/>
      <c r="BO12009" s="32"/>
      <c r="BP12009" s="32"/>
      <c r="BQ12009" s="32"/>
      <c r="BR12009" s="32"/>
      <c r="BS12009" s="32"/>
      <c r="BT12009" s="32"/>
      <c r="BU12009" s="32"/>
      <c r="BV12009" s="32"/>
      <c r="BW12009" s="32"/>
      <c r="BX12009" s="32"/>
      <c r="BY12009" s="32"/>
      <c r="BZ12009" s="32"/>
    </row>
    <row r="12010" spans="66:78" x14ac:dyDescent="0.2">
      <c r="BN12010" s="32"/>
      <c r="BO12010" s="32"/>
      <c r="BP12010" s="32"/>
      <c r="BQ12010" s="32"/>
      <c r="BR12010" s="32"/>
      <c r="BS12010" s="32"/>
      <c r="BT12010" s="32"/>
      <c r="BU12010" s="32"/>
      <c r="BV12010" s="32"/>
      <c r="BW12010" s="32"/>
      <c r="BX12010" s="32"/>
      <c r="BY12010" s="32"/>
      <c r="BZ12010" s="32"/>
    </row>
    <row r="12011" spans="66:78" x14ac:dyDescent="0.2">
      <c r="BN12011" s="32"/>
      <c r="BO12011" s="32"/>
      <c r="BP12011" s="32"/>
      <c r="BQ12011" s="32"/>
      <c r="BR12011" s="32"/>
      <c r="BS12011" s="32"/>
      <c r="BT12011" s="32"/>
      <c r="BU12011" s="32"/>
      <c r="BV12011" s="32"/>
      <c r="BW12011" s="32"/>
      <c r="BX12011" s="32"/>
      <c r="BY12011" s="32"/>
      <c r="BZ12011" s="32"/>
    </row>
    <row r="12012" spans="66:78" x14ac:dyDescent="0.2">
      <c r="BN12012" s="32"/>
      <c r="BO12012" s="32"/>
      <c r="BP12012" s="32"/>
      <c r="BQ12012" s="32"/>
      <c r="BR12012" s="32"/>
      <c r="BS12012" s="32"/>
      <c r="BT12012" s="32"/>
      <c r="BU12012" s="32"/>
      <c r="BV12012" s="32"/>
      <c r="BW12012" s="32"/>
      <c r="BX12012" s="32"/>
      <c r="BY12012" s="32"/>
      <c r="BZ12012" s="32"/>
    </row>
    <row r="12013" spans="66:78" x14ac:dyDescent="0.2">
      <c r="BN12013" s="32"/>
      <c r="BO12013" s="32"/>
      <c r="BP12013" s="32"/>
      <c r="BQ12013" s="32"/>
      <c r="BR12013" s="32"/>
      <c r="BS12013" s="32"/>
      <c r="BT12013" s="32"/>
      <c r="BU12013" s="32"/>
      <c r="BV12013" s="32"/>
      <c r="BW12013" s="32"/>
      <c r="BX12013" s="32"/>
      <c r="BY12013" s="32"/>
      <c r="BZ12013" s="32"/>
    </row>
    <row r="12014" spans="66:78" x14ac:dyDescent="0.2">
      <c r="BN12014" s="32"/>
      <c r="BO12014" s="32"/>
      <c r="BP12014" s="32"/>
      <c r="BQ12014" s="32"/>
      <c r="BR12014" s="32"/>
      <c r="BS12014" s="32"/>
      <c r="BT12014" s="32"/>
      <c r="BU12014" s="32"/>
      <c r="BV12014" s="32"/>
      <c r="BW12014" s="32"/>
      <c r="BX12014" s="32"/>
      <c r="BY12014" s="32"/>
      <c r="BZ12014" s="32"/>
    </row>
    <row r="12015" spans="66:78" x14ac:dyDescent="0.2">
      <c r="BN12015" s="32"/>
      <c r="BO12015" s="32"/>
      <c r="BP12015" s="32"/>
      <c r="BQ12015" s="32"/>
      <c r="BR12015" s="32"/>
      <c r="BS12015" s="32"/>
      <c r="BT12015" s="32"/>
      <c r="BU12015" s="32"/>
      <c r="BV12015" s="32"/>
      <c r="BW12015" s="32"/>
      <c r="BX12015" s="32"/>
      <c r="BY12015" s="32"/>
      <c r="BZ12015" s="32"/>
    </row>
    <row r="12016" spans="66:78" x14ac:dyDescent="0.2">
      <c r="BN12016" s="32"/>
      <c r="BO12016" s="32"/>
      <c r="BP12016" s="32"/>
      <c r="BQ12016" s="32"/>
      <c r="BR12016" s="32"/>
      <c r="BS12016" s="32"/>
      <c r="BT12016" s="32"/>
      <c r="BU12016" s="32"/>
      <c r="BV12016" s="32"/>
      <c r="BW12016" s="32"/>
      <c r="BX12016" s="32"/>
      <c r="BY12016" s="32"/>
      <c r="BZ12016" s="32"/>
    </row>
    <row r="12017" spans="66:78" x14ac:dyDescent="0.2">
      <c r="BN12017" s="32"/>
      <c r="BO12017" s="32"/>
      <c r="BP12017" s="32"/>
      <c r="BQ12017" s="32"/>
      <c r="BR12017" s="32"/>
      <c r="BS12017" s="32"/>
      <c r="BT12017" s="32"/>
      <c r="BU12017" s="32"/>
      <c r="BV12017" s="32"/>
      <c r="BW12017" s="32"/>
      <c r="BX12017" s="32"/>
      <c r="BY12017" s="32"/>
      <c r="BZ12017" s="32"/>
    </row>
    <row r="12018" spans="66:78" x14ac:dyDescent="0.2">
      <c r="BN12018" s="32"/>
      <c r="BO12018" s="32"/>
      <c r="BP12018" s="32"/>
      <c r="BQ12018" s="32"/>
      <c r="BR12018" s="32"/>
      <c r="BS12018" s="32"/>
      <c r="BT12018" s="32"/>
      <c r="BU12018" s="32"/>
      <c r="BV12018" s="32"/>
      <c r="BW12018" s="32"/>
      <c r="BX12018" s="32"/>
      <c r="BY12018" s="32"/>
      <c r="BZ12018" s="32"/>
    </row>
    <row r="12019" spans="66:78" x14ac:dyDescent="0.2">
      <c r="BN12019" s="32"/>
      <c r="BO12019" s="32"/>
      <c r="BP12019" s="32"/>
      <c r="BQ12019" s="32"/>
      <c r="BR12019" s="32"/>
      <c r="BS12019" s="32"/>
      <c r="BT12019" s="32"/>
      <c r="BU12019" s="32"/>
      <c r="BV12019" s="32"/>
      <c r="BW12019" s="32"/>
      <c r="BX12019" s="32"/>
      <c r="BY12019" s="32"/>
      <c r="BZ12019" s="32"/>
    </row>
    <row r="12020" spans="66:78" x14ac:dyDescent="0.2">
      <c r="BN12020" s="32"/>
      <c r="BO12020" s="32"/>
      <c r="BP12020" s="32"/>
      <c r="BQ12020" s="32"/>
      <c r="BR12020" s="32"/>
      <c r="BS12020" s="32"/>
      <c r="BT12020" s="32"/>
      <c r="BU12020" s="32"/>
      <c r="BV12020" s="32"/>
      <c r="BW12020" s="32"/>
      <c r="BX12020" s="32"/>
      <c r="BY12020" s="32"/>
      <c r="BZ12020" s="32"/>
    </row>
    <row r="12021" spans="66:78" x14ac:dyDescent="0.2">
      <c r="BN12021" s="32"/>
      <c r="BO12021" s="32"/>
      <c r="BP12021" s="32"/>
      <c r="BQ12021" s="32"/>
      <c r="BR12021" s="32"/>
      <c r="BS12021" s="32"/>
      <c r="BT12021" s="32"/>
      <c r="BU12021" s="32"/>
      <c r="BV12021" s="32"/>
      <c r="BW12021" s="32"/>
      <c r="BX12021" s="32"/>
      <c r="BY12021" s="32"/>
      <c r="BZ12021" s="32"/>
    </row>
    <row r="12022" spans="66:78" x14ac:dyDescent="0.2">
      <c r="BN12022" s="32"/>
      <c r="BO12022" s="32"/>
      <c r="BP12022" s="32"/>
      <c r="BQ12022" s="32"/>
      <c r="BR12022" s="32"/>
      <c r="BS12022" s="32"/>
      <c r="BT12022" s="32"/>
      <c r="BU12022" s="32"/>
      <c r="BV12022" s="32"/>
      <c r="BW12022" s="32"/>
      <c r="BX12022" s="32"/>
      <c r="BY12022" s="32"/>
      <c r="BZ12022" s="32"/>
    </row>
    <row r="12023" spans="66:78" x14ac:dyDescent="0.2">
      <c r="BN12023" s="32"/>
      <c r="BO12023" s="32"/>
      <c r="BP12023" s="32"/>
      <c r="BQ12023" s="32"/>
      <c r="BR12023" s="32"/>
      <c r="BS12023" s="32"/>
      <c r="BT12023" s="32"/>
      <c r="BU12023" s="32"/>
      <c r="BV12023" s="32"/>
      <c r="BW12023" s="32"/>
      <c r="BX12023" s="32"/>
      <c r="BY12023" s="32"/>
      <c r="BZ12023" s="32"/>
    </row>
    <row r="12024" spans="66:78" x14ac:dyDescent="0.2">
      <c r="BN12024" s="32"/>
      <c r="BO12024" s="32"/>
      <c r="BP12024" s="32"/>
      <c r="BQ12024" s="32"/>
      <c r="BR12024" s="32"/>
      <c r="BS12024" s="32"/>
      <c r="BT12024" s="32"/>
      <c r="BU12024" s="32"/>
      <c r="BV12024" s="32"/>
      <c r="BW12024" s="32"/>
      <c r="BX12024" s="32"/>
      <c r="BY12024" s="32"/>
      <c r="BZ12024" s="32"/>
    </row>
    <row r="12025" spans="66:78" x14ac:dyDescent="0.2">
      <c r="BN12025" s="32"/>
      <c r="BO12025" s="32"/>
      <c r="BP12025" s="32"/>
      <c r="BQ12025" s="32"/>
      <c r="BR12025" s="32"/>
      <c r="BS12025" s="32"/>
      <c r="BT12025" s="32"/>
      <c r="BU12025" s="32"/>
      <c r="BV12025" s="32"/>
      <c r="BW12025" s="32"/>
      <c r="BX12025" s="32"/>
      <c r="BY12025" s="32"/>
      <c r="BZ12025" s="32"/>
    </row>
    <row r="12026" spans="66:78" x14ac:dyDescent="0.2">
      <c r="BN12026" s="32"/>
      <c r="BO12026" s="32"/>
      <c r="BP12026" s="32"/>
      <c r="BQ12026" s="32"/>
      <c r="BR12026" s="32"/>
      <c r="BS12026" s="32"/>
      <c r="BT12026" s="32"/>
      <c r="BU12026" s="32"/>
      <c r="BV12026" s="32"/>
      <c r="BW12026" s="32"/>
      <c r="BX12026" s="32"/>
      <c r="BY12026" s="32"/>
      <c r="BZ12026" s="32"/>
    </row>
    <row r="12027" spans="66:78" x14ac:dyDescent="0.2">
      <c r="BN12027" s="32"/>
      <c r="BO12027" s="32"/>
      <c r="BP12027" s="32"/>
      <c r="BQ12027" s="32"/>
      <c r="BR12027" s="32"/>
      <c r="BS12027" s="32"/>
      <c r="BT12027" s="32"/>
      <c r="BU12027" s="32"/>
      <c r="BV12027" s="32"/>
      <c r="BW12027" s="32"/>
      <c r="BX12027" s="32"/>
      <c r="BY12027" s="32"/>
      <c r="BZ12027" s="32"/>
    </row>
    <row r="12028" spans="66:78" x14ac:dyDescent="0.2">
      <c r="BN12028" s="32"/>
      <c r="BO12028" s="32"/>
      <c r="BP12028" s="32"/>
      <c r="BQ12028" s="32"/>
      <c r="BR12028" s="32"/>
      <c r="BS12028" s="32"/>
      <c r="BT12028" s="32"/>
      <c r="BU12028" s="32"/>
      <c r="BV12028" s="32"/>
      <c r="BW12028" s="32"/>
      <c r="BX12028" s="32"/>
      <c r="BY12028" s="32"/>
      <c r="BZ12028" s="32"/>
    </row>
    <row r="12029" spans="66:78" x14ac:dyDescent="0.2">
      <c r="BN12029" s="32"/>
      <c r="BO12029" s="32"/>
      <c r="BP12029" s="32"/>
      <c r="BQ12029" s="32"/>
      <c r="BR12029" s="32"/>
      <c r="BS12029" s="32"/>
      <c r="BT12029" s="32"/>
      <c r="BU12029" s="32"/>
      <c r="BV12029" s="32"/>
      <c r="BW12029" s="32"/>
      <c r="BX12029" s="32"/>
      <c r="BY12029" s="32"/>
      <c r="BZ12029" s="32"/>
    </row>
    <row r="12030" spans="66:78" x14ac:dyDescent="0.2">
      <c r="BN12030" s="32"/>
      <c r="BO12030" s="32"/>
      <c r="BP12030" s="32"/>
      <c r="BQ12030" s="32"/>
      <c r="BR12030" s="32"/>
      <c r="BS12030" s="32"/>
      <c r="BT12030" s="32"/>
      <c r="BU12030" s="32"/>
      <c r="BV12030" s="32"/>
      <c r="BW12030" s="32"/>
      <c r="BX12030" s="32"/>
      <c r="BY12030" s="32"/>
      <c r="BZ12030" s="32"/>
    </row>
    <row r="12031" spans="66:78" x14ac:dyDescent="0.2">
      <c r="BN12031" s="32"/>
      <c r="BO12031" s="32"/>
      <c r="BP12031" s="32"/>
      <c r="BQ12031" s="32"/>
      <c r="BR12031" s="32"/>
      <c r="BS12031" s="32"/>
      <c r="BT12031" s="32"/>
      <c r="BU12031" s="32"/>
      <c r="BV12031" s="32"/>
      <c r="BW12031" s="32"/>
      <c r="BX12031" s="32"/>
      <c r="BY12031" s="32"/>
      <c r="BZ12031" s="32"/>
    </row>
    <row r="12032" spans="66:78" x14ac:dyDescent="0.2">
      <c r="BN12032" s="32"/>
      <c r="BO12032" s="32"/>
      <c r="BP12032" s="32"/>
      <c r="BQ12032" s="32"/>
      <c r="BR12032" s="32"/>
      <c r="BS12032" s="32"/>
      <c r="BT12032" s="32"/>
      <c r="BU12032" s="32"/>
      <c r="BV12032" s="32"/>
      <c r="BW12032" s="32"/>
      <c r="BX12032" s="32"/>
      <c r="BY12032" s="32"/>
      <c r="BZ12032" s="32"/>
    </row>
    <row r="12033" spans="66:78" x14ac:dyDescent="0.2">
      <c r="BN12033" s="32"/>
      <c r="BO12033" s="32"/>
      <c r="BP12033" s="32"/>
      <c r="BQ12033" s="32"/>
      <c r="BR12033" s="32"/>
      <c r="BS12033" s="32"/>
      <c r="BT12033" s="32"/>
      <c r="BU12033" s="32"/>
      <c r="BV12033" s="32"/>
      <c r="BW12033" s="32"/>
      <c r="BX12033" s="32"/>
      <c r="BY12033" s="32"/>
      <c r="BZ12033" s="32"/>
    </row>
    <row r="12034" spans="66:78" x14ac:dyDescent="0.2">
      <c r="BN12034" s="32"/>
      <c r="BO12034" s="32"/>
      <c r="BP12034" s="32"/>
      <c r="BQ12034" s="32"/>
      <c r="BR12034" s="32"/>
      <c r="BS12034" s="32"/>
      <c r="BT12034" s="32"/>
      <c r="BU12034" s="32"/>
      <c r="BV12034" s="32"/>
      <c r="BW12034" s="32"/>
      <c r="BX12034" s="32"/>
      <c r="BY12034" s="32"/>
      <c r="BZ12034" s="32"/>
    </row>
    <row r="12035" spans="66:78" x14ac:dyDescent="0.2">
      <c r="BN12035" s="32"/>
      <c r="BO12035" s="32"/>
      <c r="BP12035" s="32"/>
      <c r="BQ12035" s="32"/>
      <c r="BR12035" s="32"/>
      <c r="BS12035" s="32"/>
      <c r="BT12035" s="32"/>
      <c r="BU12035" s="32"/>
      <c r="BV12035" s="32"/>
      <c r="BW12035" s="32"/>
      <c r="BX12035" s="32"/>
      <c r="BY12035" s="32"/>
      <c r="BZ12035" s="32"/>
    </row>
    <row r="12036" spans="66:78" x14ac:dyDescent="0.2">
      <c r="BN12036" s="32"/>
      <c r="BO12036" s="32"/>
      <c r="BP12036" s="32"/>
      <c r="BQ12036" s="32"/>
      <c r="BR12036" s="32"/>
      <c r="BS12036" s="32"/>
      <c r="BT12036" s="32"/>
      <c r="BU12036" s="32"/>
      <c r="BV12036" s="32"/>
      <c r="BW12036" s="32"/>
      <c r="BX12036" s="32"/>
      <c r="BY12036" s="32"/>
      <c r="BZ12036" s="32"/>
    </row>
    <row r="12037" spans="66:78" x14ac:dyDescent="0.2">
      <c r="BN12037" s="32"/>
      <c r="BO12037" s="32"/>
      <c r="BP12037" s="32"/>
      <c r="BQ12037" s="32"/>
      <c r="BR12037" s="32"/>
      <c r="BS12037" s="32"/>
      <c r="BT12037" s="32"/>
      <c r="BU12037" s="32"/>
      <c r="BV12037" s="32"/>
      <c r="BW12037" s="32"/>
      <c r="BX12037" s="32"/>
      <c r="BY12037" s="32"/>
      <c r="BZ12037" s="32"/>
    </row>
    <row r="12038" spans="66:78" x14ac:dyDescent="0.2">
      <c r="BN12038" s="32"/>
      <c r="BO12038" s="32"/>
      <c r="BP12038" s="32"/>
      <c r="BQ12038" s="32"/>
      <c r="BR12038" s="32"/>
      <c r="BS12038" s="32"/>
      <c r="BT12038" s="32"/>
      <c r="BU12038" s="32"/>
      <c r="BV12038" s="32"/>
      <c r="BW12038" s="32"/>
      <c r="BX12038" s="32"/>
      <c r="BY12038" s="32"/>
      <c r="BZ12038" s="32"/>
    </row>
    <row r="12039" spans="66:78" x14ac:dyDescent="0.2">
      <c r="BN12039" s="32"/>
      <c r="BO12039" s="32"/>
      <c r="BP12039" s="32"/>
      <c r="BQ12039" s="32"/>
      <c r="BR12039" s="32"/>
      <c r="BS12039" s="32"/>
      <c r="BT12039" s="32"/>
      <c r="BU12039" s="32"/>
      <c r="BV12039" s="32"/>
      <c r="BW12039" s="32"/>
      <c r="BX12039" s="32"/>
      <c r="BY12039" s="32"/>
      <c r="BZ12039" s="32"/>
    </row>
    <row r="12040" spans="66:78" x14ac:dyDescent="0.2">
      <c r="BN12040" s="32"/>
      <c r="BO12040" s="32"/>
      <c r="BP12040" s="32"/>
      <c r="BQ12040" s="32"/>
      <c r="BR12040" s="32"/>
      <c r="BS12040" s="32"/>
      <c r="BT12040" s="32"/>
      <c r="BU12040" s="32"/>
      <c r="BV12040" s="32"/>
      <c r="BW12040" s="32"/>
      <c r="BX12040" s="32"/>
      <c r="BY12040" s="32"/>
      <c r="BZ12040" s="32"/>
    </row>
    <row r="12041" spans="66:78" x14ac:dyDescent="0.2">
      <c r="BN12041" s="32"/>
      <c r="BO12041" s="32"/>
      <c r="BP12041" s="32"/>
      <c r="BQ12041" s="32"/>
      <c r="BR12041" s="32"/>
      <c r="BS12041" s="32"/>
      <c r="BT12041" s="32"/>
      <c r="BU12041" s="32"/>
      <c r="BV12041" s="32"/>
      <c r="BW12041" s="32"/>
      <c r="BX12041" s="32"/>
      <c r="BY12041" s="32"/>
      <c r="BZ12041" s="32"/>
    </row>
    <row r="12042" spans="66:78" x14ac:dyDescent="0.2">
      <c r="BN12042" s="32"/>
      <c r="BO12042" s="32"/>
      <c r="BP12042" s="32"/>
      <c r="BQ12042" s="32"/>
      <c r="BR12042" s="32"/>
      <c r="BS12042" s="32"/>
      <c r="BT12042" s="32"/>
      <c r="BU12042" s="32"/>
      <c r="BV12042" s="32"/>
      <c r="BW12042" s="32"/>
      <c r="BX12042" s="32"/>
      <c r="BY12042" s="32"/>
      <c r="BZ12042" s="32"/>
    </row>
    <row r="12043" spans="66:78" x14ac:dyDescent="0.2">
      <c r="BN12043" s="32"/>
      <c r="BO12043" s="32"/>
      <c r="BP12043" s="32"/>
      <c r="BQ12043" s="32"/>
      <c r="BR12043" s="32"/>
      <c r="BS12043" s="32"/>
      <c r="BT12043" s="32"/>
      <c r="BU12043" s="32"/>
      <c r="BV12043" s="32"/>
      <c r="BW12043" s="32"/>
      <c r="BX12043" s="32"/>
      <c r="BY12043" s="32"/>
      <c r="BZ12043" s="32"/>
    </row>
    <row r="12044" spans="66:78" x14ac:dyDescent="0.2">
      <c r="BN12044" s="32"/>
      <c r="BO12044" s="32"/>
      <c r="BP12044" s="32"/>
      <c r="BQ12044" s="32"/>
      <c r="BR12044" s="32"/>
      <c r="BS12044" s="32"/>
      <c r="BT12044" s="32"/>
      <c r="BU12044" s="32"/>
      <c r="BV12044" s="32"/>
      <c r="BW12044" s="32"/>
      <c r="BX12044" s="32"/>
      <c r="BY12044" s="32"/>
      <c r="BZ12044" s="32"/>
    </row>
    <row r="12045" spans="66:78" x14ac:dyDescent="0.2">
      <c r="BN12045" s="32"/>
      <c r="BO12045" s="32"/>
      <c r="BP12045" s="32"/>
      <c r="BQ12045" s="32"/>
      <c r="BR12045" s="32"/>
      <c r="BS12045" s="32"/>
      <c r="BT12045" s="32"/>
      <c r="BU12045" s="32"/>
      <c r="BV12045" s="32"/>
      <c r="BW12045" s="32"/>
      <c r="BX12045" s="32"/>
      <c r="BY12045" s="32"/>
      <c r="BZ12045" s="32"/>
    </row>
    <row r="12046" spans="66:78" x14ac:dyDescent="0.2">
      <c r="BN12046" s="32"/>
      <c r="BO12046" s="32"/>
      <c r="BP12046" s="32"/>
      <c r="BQ12046" s="32"/>
      <c r="BR12046" s="32"/>
      <c r="BS12046" s="32"/>
      <c r="BT12046" s="32"/>
      <c r="BU12046" s="32"/>
      <c r="BV12046" s="32"/>
      <c r="BW12046" s="32"/>
      <c r="BX12046" s="32"/>
      <c r="BY12046" s="32"/>
      <c r="BZ12046" s="32"/>
    </row>
    <row r="12047" spans="66:78" x14ac:dyDescent="0.2">
      <c r="BN12047" s="32"/>
      <c r="BO12047" s="32"/>
      <c r="BP12047" s="32"/>
      <c r="BQ12047" s="32"/>
      <c r="BR12047" s="32"/>
      <c r="BS12047" s="32"/>
      <c r="BT12047" s="32"/>
      <c r="BU12047" s="32"/>
      <c r="BV12047" s="32"/>
      <c r="BW12047" s="32"/>
      <c r="BX12047" s="32"/>
      <c r="BY12047" s="32"/>
      <c r="BZ12047" s="32"/>
    </row>
    <row r="12048" spans="66:78" x14ac:dyDescent="0.2">
      <c r="BN12048" s="32"/>
      <c r="BO12048" s="32"/>
      <c r="BP12048" s="32"/>
      <c r="BQ12048" s="32"/>
      <c r="BR12048" s="32"/>
      <c r="BS12048" s="32"/>
      <c r="BT12048" s="32"/>
      <c r="BU12048" s="32"/>
      <c r="BV12048" s="32"/>
      <c r="BW12048" s="32"/>
      <c r="BX12048" s="32"/>
      <c r="BY12048" s="32"/>
      <c r="BZ12048" s="32"/>
    </row>
    <row r="12049" spans="66:78" x14ac:dyDescent="0.2">
      <c r="BN12049" s="32"/>
      <c r="BO12049" s="32"/>
      <c r="BP12049" s="32"/>
      <c r="BQ12049" s="32"/>
      <c r="BR12049" s="32"/>
      <c r="BS12049" s="32"/>
      <c r="BT12049" s="32"/>
      <c r="BU12049" s="32"/>
      <c r="BV12049" s="32"/>
      <c r="BW12049" s="32"/>
      <c r="BX12049" s="32"/>
      <c r="BY12049" s="32"/>
      <c r="BZ12049" s="32"/>
    </row>
    <row r="12050" spans="66:78" x14ac:dyDescent="0.2">
      <c r="BN12050" s="32"/>
      <c r="BO12050" s="32"/>
      <c r="BP12050" s="32"/>
      <c r="BQ12050" s="32"/>
      <c r="BR12050" s="32"/>
      <c r="BS12050" s="32"/>
      <c r="BT12050" s="32"/>
      <c r="BU12050" s="32"/>
      <c r="BV12050" s="32"/>
      <c r="BW12050" s="32"/>
      <c r="BX12050" s="32"/>
      <c r="BY12050" s="32"/>
      <c r="BZ12050" s="32"/>
    </row>
    <row r="12051" spans="66:78" x14ac:dyDescent="0.2">
      <c r="BN12051" s="32"/>
      <c r="BO12051" s="32"/>
      <c r="BP12051" s="32"/>
      <c r="BQ12051" s="32"/>
      <c r="BR12051" s="32"/>
      <c r="BS12051" s="32"/>
      <c r="BT12051" s="32"/>
      <c r="BU12051" s="32"/>
      <c r="BV12051" s="32"/>
      <c r="BW12051" s="32"/>
      <c r="BX12051" s="32"/>
      <c r="BY12051" s="32"/>
      <c r="BZ12051" s="32"/>
    </row>
    <row r="12052" spans="66:78" x14ac:dyDescent="0.2">
      <c r="BN12052" s="32"/>
      <c r="BO12052" s="32"/>
      <c r="BP12052" s="32"/>
      <c r="BQ12052" s="32"/>
      <c r="BR12052" s="32"/>
      <c r="BS12052" s="32"/>
      <c r="BT12052" s="32"/>
      <c r="BU12052" s="32"/>
      <c r="BV12052" s="32"/>
      <c r="BW12052" s="32"/>
      <c r="BX12052" s="32"/>
      <c r="BY12052" s="32"/>
      <c r="BZ12052" s="32"/>
    </row>
    <row r="12053" spans="66:78" x14ac:dyDescent="0.2">
      <c r="BN12053" s="32"/>
      <c r="BO12053" s="32"/>
      <c r="BP12053" s="32"/>
      <c r="BQ12053" s="32"/>
      <c r="BR12053" s="32"/>
      <c r="BS12053" s="32"/>
      <c r="BT12053" s="32"/>
      <c r="BU12053" s="32"/>
      <c r="BV12053" s="32"/>
      <c r="BW12053" s="32"/>
      <c r="BX12053" s="32"/>
      <c r="BY12053" s="32"/>
      <c r="BZ12053" s="32"/>
    </row>
    <row r="12054" spans="66:78" x14ac:dyDescent="0.2">
      <c r="BN12054" s="32"/>
      <c r="BO12054" s="32"/>
      <c r="BP12054" s="32"/>
      <c r="BQ12054" s="32"/>
      <c r="BR12054" s="32"/>
      <c r="BS12054" s="32"/>
      <c r="BT12054" s="32"/>
      <c r="BU12054" s="32"/>
      <c r="BV12054" s="32"/>
      <c r="BW12054" s="32"/>
      <c r="BX12054" s="32"/>
      <c r="BY12054" s="32"/>
      <c r="BZ12054" s="32"/>
    </row>
    <row r="12055" spans="66:78" x14ac:dyDescent="0.2">
      <c r="BN12055" s="32"/>
      <c r="BO12055" s="32"/>
      <c r="BP12055" s="32"/>
      <c r="BQ12055" s="32"/>
      <c r="BR12055" s="32"/>
      <c r="BS12055" s="32"/>
      <c r="BT12055" s="32"/>
      <c r="BU12055" s="32"/>
      <c r="BV12055" s="32"/>
      <c r="BW12055" s="32"/>
      <c r="BX12055" s="32"/>
      <c r="BY12055" s="32"/>
      <c r="BZ12055" s="32"/>
    </row>
    <row r="12056" spans="66:78" x14ac:dyDescent="0.2">
      <c r="BN12056" s="32"/>
      <c r="BO12056" s="32"/>
      <c r="BP12056" s="32"/>
      <c r="BQ12056" s="32"/>
      <c r="BR12056" s="32"/>
      <c r="BS12056" s="32"/>
      <c r="BT12056" s="32"/>
      <c r="BU12056" s="32"/>
      <c r="BV12056" s="32"/>
      <c r="BW12056" s="32"/>
      <c r="BX12056" s="32"/>
      <c r="BY12056" s="32"/>
      <c r="BZ12056" s="32"/>
    </row>
    <row r="12057" spans="66:78" x14ac:dyDescent="0.2">
      <c r="BN12057" s="32"/>
      <c r="BO12057" s="32"/>
      <c r="BP12057" s="32"/>
      <c r="BQ12057" s="32"/>
      <c r="BR12057" s="32"/>
      <c r="BS12057" s="32"/>
      <c r="BT12057" s="32"/>
      <c r="BU12057" s="32"/>
      <c r="BV12057" s="32"/>
      <c r="BW12057" s="32"/>
      <c r="BX12057" s="32"/>
      <c r="BY12057" s="32"/>
      <c r="BZ12057" s="32"/>
    </row>
    <row r="12058" spans="66:78" x14ac:dyDescent="0.2">
      <c r="BN12058" s="32"/>
      <c r="BO12058" s="32"/>
      <c r="BP12058" s="32"/>
      <c r="BQ12058" s="32"/>
      <c r="BR12058" s="32"/>
      <c r="BS12058" s="32"/>
      <c r="BT12058" s="32"/>
      <c r="BU12058" s="32"/>
      <c r="BV12058" s="32"/>
      <c r="BW12058" s="32"/>
      <c r="BX12058" s="32"/>
      <c r="BY12058" s="32"/>
      <c r="BZ12058" s="32"/>
    </row>
    <row r="12059" spans="66:78" x14ac:dyDescent="0.2">
      <c r="BN12059" s="32"/>
      <c r="BO12059" s="32"/>
      <c r="BP12059" s="32"/>
      <c r="BQ12059" s="32"/>
      <c r="BR12059" s="32"/>
      <c r="BS12059" s="32"/>
      <c r="BT12059" s="32"/>
      <c r="BU12059" s="32"/>
      <c r="BV12059" s="32"/>
      <c r="BW12059" s="32"/>
      <c r="BX12059" s="32"/>
      <c r="BY12059" s="32"/>
      <c r="BZ12059" s="32"/>
    </row>
    <row r="12060" spans="66:78" x14ac:dyDescent="0.2">
      <c r="BN12060" s="32"/>
      <c r="BO12060" s="32"/>
      <c r="BP12060" s="32"/>
      <c r="BQ12060" s="32"/>
      <c r="BR12060" s="32"/>
      <c r="BS12060" s="32"/>
      <c r="BT12060" s="32"/>
      <c r="BU12060" s="32"/>
      <c r="BV12060" s="32"/>
      <c r="BW12060" s="32"/>
      <c r="BX12060" s="32"/>
      <c r="BY12060" s="32"/>
      <c r="BZ12060" s="32"/>
    </row>
    <row r="12061" spans="66:78" x14ac:dyDescent="0.2">
      <c r="BN12061" s="32"/>
      <c r="BO12061" s="32"/>
      <c r="BP12061" s="32"/>
      <c r="BQ12061" s="32"/>
      <c r="BR12061" s="32"/>
      <c r="BS12061" s="32"/>
      <c r="BT12061" s="32"/>
      <c r="BU12061" s="32"/>
      <c r="BV12061" s="32"/>
      <c r="BW12061" s="32"/>
      <c r="BX12061" s="32"/>
      <c r="BY12061" s="32"/>
      <c r="BZ12061" s="32"/>
    </row>
    <row r="12062" spans="66:78" x14ac:dyDescent="0.2">
      <c r="BN12062" s="32"/>
      <c r="BO12062" s="32"/>
      <c r="BP12062" s="32"/>
      <c r="BQ12062" s="32"/>
      <c r="BR12062" s="32"/>
      <c r="BS12062" s="32"/>
      <c r="BT12062" s="32"/>
      <c r="BU12062" s="32"/>
      <c r="BV12062" s="32"/>
      <c r="BW12062" s="32"/>
      <c r="BX12062" s="32"/>
      <c r="BY12062" s="32"/>
      <c r="BZ12062" s="32"/>
    </row>
    <row r="12063" spans="66:78" x14ac:dyDescent="0.2">
      <c r="BN12063" s="32"/>
      <c r="BO12063" s="32"/>
      <c r="BP12063" s="32"/>
      <c r="BQ12063" s="32"/>
      <c r="BR12063" s="32"/>
      <c r="BS12063" s="32"/>
      <c r="BT12063" s="32"/>
      <c r="BU12063" s="32"/>
      <c r="BV12063" s="32"/>
      <c r="BW12063" s="32"/>
      <c r="BX12063" s="32"/>
      <c r="BY12063" s="32"/>
      <c r="BZ12063" s="32"/>
    </row>
    <row r="12064" spans="66:78" x14ac:dyDescent="0.2">
      <c r="BN12064" s="32"/>
      <c r="BO12064" s="32"/>
      <c r="BP12064" s="32"/>
      <c r="BQ12064" s="32"/>
      <c r="BR12064" s="32"/>
      <c r="BS12064" s="32"/>
      <c r="BT12064" s="32"/>
      <c r="BU12064" s="32"/>
      <c r="BV12064" s="32"/>
      <c r="BW12064" s="32"/>
      <c r="BX12064" s="32"/>
      <c r="BY12064" s="32"/>
      <c r="BZ12064" s="32"/>
    </row>
    <row r="12065" spans="66:78" x14ac:dyDescent="0.2">
      <c r="BN12065" s="32"/>
      <c r="BO12065" s="32"/>
      <c r="BP12065" s="32"/>
      <c r="BQ12065" s="32"/>
      <c r="BR12065" s="32"/>
      <c r="BS12065" s="32"/>
      <c r="BT12065" s="32"/>
      <c r="BU12065" s="32"/>
      <c r="BV12065" s="32"/>
      <c r="BW12065" s="32"/>
      <c r="BX12065" s="32"/>
      <c r="BY12065" s="32"/>
      <c r="BZ12065" s="32"/>
    </row>
    <row r="12066" spans="66:78" x14ac:dyDescent="0.2">
      <c r="BN12066" s="32"/>
      <c r="BO12066" s="32"/>
      <c r="BP12066" s="32"/>
      <c r="BQ12066" s="32"/>
      <c r="BR12066" s="32"/>
      <c r="BS12066" s="32"/>
      <c r="BT12066" s="32"/>
      <c r="BU12066" s="32"/>
      <c r="BV12066" s="32"/>
      <c r="BW12066" s="32"/>
      <c r="BX12066" s="32"/>
      <c r="BY12066" s="32"/>
      <c r="BZ12066" s="32"/>
    </row>
    <row r="12067" spans="66:78" x14ac:dyDescent="0.2">
      <c r="BN12067" s="32"/>
      <c r="BO12067" s="32"/>
      <c r="BP12067" s="32"/>
      <c r="BQ12067" s="32"/>
      <c r="BR12067" s="32"/>
      <c r="BS12067" s="32"/>
      <c r="BT12067" s="32"/>
      <c r="BU12067" s="32"/>
      <c r="BV12067" s="32"/>
      <c r="BW12067" s="32"/>
      <c r="BX12067" s="32"/>
      <c r="BY12067" s="32"/>
      <c r="BZ12067" s="32"/>
    </row>
    <row r="12068" spans="66:78" x14ac:dyDescent="0.2">
      <c r="BN12068" s="32"/>
      <c r="BO12068" s="32"/>
      <c r="BP12068" s="32"/>
      <c r="BQ12068" s="32"/>
      <c r="BR12068" s="32"/>
      <c r="BS12068" s="32"/>
      <c r="BT12068" s="32"/>
      <c r="BU12068" s="32"/>
      <c r="BV12068" s="32"/>
      <c r="BW12068" s="32"/>
      <c r="BX12068" s="32"/>
      <c r="BY12068" s="32"/>
      <c r="BZ12068" s="32"/>
    </row>
    <row r="12069" spans="66:78" x14ac:dyDescent="0.2">
      <c r="BN12069" s="32"/>
      <c r="BO12069" s="32"/>
      <c r="BP12069" s="32"/>
      <c r="BQ12069" s="32"/>
      <c r="BR12069" s="32"/>
      <c r="BS12069" s="32"/>
      <c r="BT12069" s="32"/>
      <c r="BU12069" s="32"/>
      <c r="BV12069" s="32"/>
      <c r="BW12069" s="32"/>
      <c r="BX12069" s="32"/>
      <c r="BY12069" s="32"/>
      <c r="BZ12069" s="32"/>
    </row>
    <row r="12070" spans="66:78" x14ac:dyDescent="0.2">
      <c r="BN12070" s="32"/>
      <c r="BO12070" s="32"/>
      <c r="BP12070" s="32"/>
      <c r="BQ12070" s="32"/>
      <c r="BR12070" s="32"/>
      <c r="BS12070" s="32"/>
      <c r="BT12070" s="32"/>
      <c r="BU12070" s="32"/>
      <c r="BV12070" s="32"/>
      <c r="BW12070" s="32"/>
      <c r="BX12070" s="32"/>
      <c r="BY12070" s="32"/>
      <c r="BZ12070" s="32"/>
    </row>
    <row r="12071" spans="66:78" x14ac:dyDescent="0.2">
      <c r="BN12071" s="32"/>
      <c r="BO12071" s="32"/>
      <c r="BP12071" s="32"/>
      <c r="BQ12071" s="32"/>
      <c r="BR12071" s="32"/>
      <c r="BS12071" s="32"/>
      <c r="BT12071" s="32"/>
      <c r="BU12071" s="32"/>
      <c r="BV12071" s="32"/>
      <c r="BW12071" s="32"/>
      <c r="BX12071" s="32"/>
      <c r="BY12071" s="32"/>
      <c r="BZ12071" s="32"/>
    </row>
    <row r="12072" spans="66:78" x14ac:dyDescent="0.2">
      <c r="BN12072" s="32"/>
      <c r="BO12072" s="32"/>
      <c r="BP12072" s="32"/>
      <c r="BQ12072" s="32"/>
      <c r="BR12072" s="32"/>
      <c r="BS12072" s="32"/>
      <c r="BT12072" s="32"/>
      <c r="BU12072" s="32"/>
      <c r="BV12072" s="32"/>
      <c r="BW12072" s="32"/>
      <c r="BX12072" s="32"/>
      <c r="BY12072" s="32"/>
      <c r="BZ12072" s="32"/>
    </row>
    <row r="12073" spans="66:78" x14ac:dyDescent="0.2">
      <c r="BN12073" s="32"/>
      <c r="BO12073" s="32"/>
      <c r="BP12073" s="32"/>
      <c r="BQ12073" s="32"/>
      <c r="BR12073" s="32"/>
      <c r="BS12073" s="32"/>
      <c r="BT12073" s="32"/>
      <c r="BU12073" s="32"/>
      <c r="BV12073" s="32"/>
      <c r="BW12073" s="32"/>
      <c r="BX12073" s="32"/>
      <c r="BY12073" s="32"/>
      <c r="BZ12073" s="32"/>
    </row>
    <row r="12074" spans="66:78" x14ac:dyDescent="0.2">
      <c r="BN12074" s="32"/>
      <c r="BO12074" s="32"/>
      <c r="BP12074" s="32"/>
      <c r="BQ12074" s="32"/>
      <c r="BR12074" s="32"/>
      <c r="BS12074" s="32"/>
      <c r="BT12074" s="32"/>
      <c r="BU12074" s="32"/>
      <c r="BV12074" s="32"/>
      <c r="BW12074" s="32"/>
      <c r="BX12074" s="32"/>
      <c r="BY12074" s="32"/>
      <c r="BZ12074" s="32"/>
    </row>
    <row r="12075" spans="66:78" x14ac:dyDescent="0.2">
      <c r="BN12075" s="32"/>
      <c r="BO12075" s="32"/>
      <c r="BP12075" s="32"/>
      <c r="BQ12075" s="32"/>
      <c r="BR12075" s="32"/>
      <c r="BS12075" s="32"/>
      <c r="BT12075" s="32"/>
      <c r="BU12075" s="32"/>
      <c r="BV12075" s="32"/>
      <c r="BW12075" s="32"/>
      <c r="BX12075" s="32"/>
      <c r="BY12075" s="32"/>
      <c r="BZ12075" s="32"/>
    </row>
    <row r="12076" spans="66:78" x14ac:dyDescent="0.2">
      <c r="BN12076" s="32"/>
      <c r="BO12076" s="32"/>
      <c r="BP12076" s="32"/>
      <c r="BQ12076" s="32"/>
      <c r="BR12076" s="32"/>
      <c r="BS12076" s="32"/>
      <c r="BT12076" s="32"/>
      <c r="BU12076" s="32"/>
      <c r="BV12076" s="32"/>
      <c r="BW12076" s="32"/>
      <c r="BX12076" s="32"/>
      <c r="BY12076" s="32"/>
      <c r="BZ12076" s="32"/>
    </row>
    <row r="12077" spans="66:78" x14ac:dyDescent="0.2">
      <c r="BN12077" s="32"/>
      <c r="BO12077" s="32"/>
      <c r="BP12077" s="32"/>
      <c r="BQ12077" s="32"/>
      <c r="BR12077" s="32"/>
      <c r="BS12077" s="32"/>
      <c r="BT12077" s="32"/>
      <c r="BU12077" s="32"/>
      <c r="BV12077" s="32"/>
      <c r="BW12077" s="32"/>
      <c r="BX12077" s="32"/>
      <c r="BY12077" s="32"/>
      <c r="BZ12077" s="32"/>
    </row>
    <row r="12078" spans="66:78" x14ac:dyDescent="0.2">
      <c r="BN12078" s="32"/>
      <c r="BO12078" s="32"/>
      <c r="BP12078" s="32"/>
      <c r="BQ12078" s="32"/>
      <c r="BR12078" s="32"/>
      <c r="BS12078" s="32"/>
      <c r="BT12078" s="32"/>
      <c r="BU12078" s="32"/>
      <c r="BV12078" s="32"/>
      <c r="BW12078" s="32"/>
      <c r="BX12078" s="32"/>
      <c r="BY12078" s="32"/>
      <c r="BZ12078" s="32"/>
    </row>
    <row r="12079" spans="66:78" x14ac:dyDescent="0.2">
      <c r="BN12079" s="32"/>
      <c r="BO12079" s="32"/>
      <c r="BP12079" s="32"/>
      <c r="BQ12079" s="32"/>
      <c r="BR12079" s="32"/>
      <c r="BS12079" s="32"/>
      <c r="BT12079" s="32"/>
      <c r="BU12079" s="32"/>
      <c r="BV12079" s="32"/>
      <c r="BW12079" s="32"/>
      <c r="BX12079" s="32"/>
      <c r="BY12079" s="32"/>
      <c r="BZ12079" s="32"/>
    </row>
    <row r="12080" spans="66:78" x14ac:dyDescent="0.2">
      <c r="BN12080" s="32"/>
      <c r="BO12080" s="32"/>
      <c r="BP12080" s="32"/>
      <c r="BQ12080" s="32"/>
      <c r="BR12080" s="32"/>
      <c r="BS12080" s="32"/>
      <c r="BT12080" s="32"/>
      <c r="BU12080" s="32"/>
      <c r="BV12080" s="32"/>
      <c r="BW12080" s="32"/>
      <c r="BX12080" s="32"/>
      <c r="BY12080" s="32"/>
      <c r="BZ12080" s="32"/>
    </row>
    <row r="12081" spans="66:78" x14ac:dyDescent="0.2">
      <c r="BN12081" s="32"/>
      <c r="BO12081" s="32"/>
      <c r="BP12081" s="32"/>
      <c r="BQ12081" s="32"/>
      <c r="BR12081" s="32"/>
      <c r="BS12081" s="32"/>
      <c r="BT12081" s="32"/>
      <c r="BU12081" s="32"/>
      <c r="BV12081" s="32"/>
      <c r="BW12081" s="32"/>
      <c r="BX12081" s="32"/>
      <c r="BY12081" s="32"/>
      <c r="BZ12081" s="32"/>
    </row>
    <row r="12082" spans="66:78" x14ac:dyDescent="0.2">
      <c r="BN12082" s="32"/>
      <c r="BO12082" s="32"/>
      <c r="BP12082" s="32"/>
      <c r="BQ12082" s="32"/>
      <c r="BR12082" s="32"/>
      <c r="BS12082" s="32"/>
      <c r="BT12082" s="32"/>
      <c r="BU12082" s="32"/>
      <c r="BV12082" s="32"/>
      <c r="BW12082" s="32"/>
      <c r="BX12082" s="32"/>
      <c r="BY12082" s="32"/>
      <c r="BZ12082" s="32"/>
    </row>
    <row r="12083" spans="66:78" x14ac:dyDescent="0.2">
      <c r="BN12083" s="32"/>
      <c r="BO12083" s="32"/>
      <c r="BP12083" s="32"/>
      <c r="BQ12083" s="32"/>
      <c r="BR12083" s="32"/>
      <c r="BS12083" s="32"/>
      <c r="BT12083" s="32"/>
      <c r="BU12083" s="32"/>
      <c r="BV12083" s="32"/>
      <c r="BW12083" s="32"/>
      <c r="BX12083" s="32"/>
      <c r="BY12083" s="32"/>
      <c r="BZ12083" s="32"/>
    </row>
    <row r="12084" spans="66:78" x14ac:dyDescent="0.2">
      <c r="BN12084" s="32"/>
      <c r="BO12084" s="32"/>
      <c r="BP12084" s="32"/>
      <c r="BQ12084" s="32"/>
      <c r="BR12084" s="32"/>
      <c r="BS12084" s="32"/>
      <c r="BT12084" s="32"/>
      <c r="BU12084" s="32"/>
      <c r="BV12084" s="32"/>
      <c r="BW12084" s="32"/>
      <c r="BX12084" s="32"/>
      <c r="BY12084" s="32"/>
      <c r="BZ12084" s="32"/>
    </row>
    <row r="12085" spans="66:78" x14ac:dyDescent="0.2">
      <c r="BN12085" s="32"/>
      <c r="BO12085" s="32"/>
      <c r="BP12085" s="32"/>
      <c r="BQ12085" s="32"/>
      <c r="BR12085" s="32"/>
      <c r="BS12085" s="32"/>
      <c r="BT12085" s="32"/>
      <c r="BU12085" s="32"/>
      <c r="BV12085" s="32"/>
      <c r="BW12085" s="32"/>
      <c r="BX12085" s="32"/>
      <c r="BY12085" s="32"/>
      <c r="BZ12085" s="32"/>
    </row>
    <row r="12086" spans="66:78" x14ac:dyDescent="0.2">
      <c r="BN12086" s="32"/>
      <c r="BO12086" s="32"/>
      <c r="BP12086" s="32"/>
      <c r="BQ12086" s="32"/>
      <c r="BR12086" s="32"/>
      <c r="BS12086" s="32"/>
      <c r="BT12086" s="32"/>
      <c r="BU12086" s="32"/>
      <c r="BV12086" s="32"/>
      <c r="BW12086" s="32"/>
      <c r="BX12086" s="32"/>
      <c r="BY12086" s="32"/>
      <c r="BZ12086" s="32"/>
    </row>
    <row r="12087" spans="66:78" x14ac:dyDescent="0.2">
      <c r="BN12087" s="32"/>
      <c r="BO12087" s="32"/>
      <c r="BP12087" s="32"/>
      <c r="BQ12087" s="32"/>
      <c r="BR12087" s="32"/>
      <c r="BS12087" s="32"/>
      <c r="BT12087" s="32"/>
      <c r="BU12087" s="32"/>
      <c r="BV12087" s="32"/>
      <c r="BW12087" s="32"/>
      <c r="BX12087" s="32"/>
      <c r="BY12087" s="32"/>
      <c r="BZ12087" s="32"/>
    </row>
    <row r="12088" spans="66:78" x14ac:dyDescent="0.2">
      <c r="BN12088" s="32"/>
      <c r="BO12088" s="32"/>
      <c r="BP12088" s="32"/>
      <c r="BQ12088" s="32"/>
      <c r="BR12088" s="32"/>
      <c r="BS12088" s="32"/>
      <c r="BT12088" s="32"/>
      <c r="BU12088" s="32"/>
      <c r="BV12088" s="32"/>
      <c r="BW12088" s="32"/>
      <c r="BX12088" s="32"/>
      <c r="BY12088" s="32"/>
      <c r="BZ12088" s="32"/>
    </row>
    <row r="12089" spans="66:78" x14ac:dyDescent="0.2">
      <c r="BN12089" s="32"/>
      <c r="BO12089" s="32"/>
      <c r="BP12089" s="32"/>
      <c r="BQ12089" s="32"/>
      <c r="BR12089" s="32"/>
      <c r="BS12089" s="32"/>
      <c r="BT12089" s="32"/>
      <c r="BU12089" s="32"/>
      <c r="BV12089" s="32"/>
      <c r="BW12089" s="32"/>
      <c r="BX12089" s="32"/>
      <c r="BY12089" s="32"/>
      <c r="BZ12089" s="32"/>
    </row>
    <row r="12090" spans="66:78" x14ac:dyDescent="0.2">
      <c r="BN12090" s="32"/>
      <c r="BO12090" s="32"/>
      <c r="BP12090" s="32"/>
      <c r="BQ12090" s="32"/>
      <c r="BR12090" s="32"/>
      <c r="BS12090" s="32"/>
      <c r="BT12090" s="32"/>
      <c r="BU12090" s="32"/>
      <c r="BV12090" s="32"/>
      <c r="BW12090" s="32"/>
      <c r="BX12090" s="32"/>
      <c r="BY12090" s="32"/>
      <c r="BZ12090" s="32"/>
    </row>
    <row r="12091" spans="66:78" x14ac:dyDescent="0.2">
      <c r="BN12091" s="32"/>
      <c r="BO12091" s="32"/>
      <c r="BP12091" s="32"/>
      <c r="BQ12091" s="32"/>
      <c r="BR12091" s="32"/>
      <c r="BS12091" s="32"/>
      <c r="BT12091" s="32"/>
      <c r="BU12091" s="32"/>
      <c r="BV12091" s="32"/>
      <c r="BW12091" s="32"/>
      <c r="BX12091" s="32"/>
      <c r="BY12091" s="32"/>
      <c r="BZ12091" s="32"/>
    </row>
    <row r="12092" spans="66:78" x14ac:dyDescent="0.2">
      <c r="BN12092" s="32"/>
      <c r="BO12092" s="32"/>
      <c r="BP12092" s="32"/>
      <c r="BQ12092" s="32"/>
      <c r="BR12092" s="32"/>
      <c r="BS12092" s="32"/>
      <c r="BT12092" s="32"/>
      <c r="BU12092" s="32"/>
      <c r="BV12092" s="32"/>
      <c r="BW12092" s="32"/>
      <c r="BX12092" s="32"/>
      <c r="BY12092" s="32"/>
      <c r="BZ12092" s="32"/>
    </row>
    <row r="12093" spans="66:78" x14ac:dyDescent="0.2">
      <c r="BN12093" s="32"/>
      <c r="BO12093" s="32"/>
      <c r="BP12093" s="32"/>
      <c r="BQ12093" s="32"/>
      <c r="BR12093" s="32"/>
      <c r="BS12093" s="32"/>
      <c r="BT12093" s="32"/>
      <c r="BU12093" s="32"/>
      <c r="BV12093" s="32"/>
      <c r="BW12093" s="32"/>
      <c r="BX12093" s="32"/>
      <c r="BY12093" s="32"/>
      <c r="BZ12093" s="32"/>
    </row>
    <row r="12094" spans="66:78" x14ac:dyDescent="0.2">
      <c r="BN12094" s="32"/>
      <c r="BO12094" s="32"/>
      <c r="BP12094" s="32"/>
      <c r="BQ12094" s="32"/>
      <c r="BR12094" s="32"/>
      <c r="BS12094" s="32"/>
      <c r="BT12094" s="32"/>
      <c r="BU12094" s="32"/>
      <c r="BV12094" s="32"/>
      <c r="BW12094" s="32"/>
      <c r="BX12094" s="32"/>
      <c r="BY12094" s="32"/>
      <c r="BZ12094" s="32"/>
    </row>
    <row r="12095" spans="66:78" x14ac:dyDescent="0.2">
      <c r="BN12095" s="32"/>
      <c r="BO12095" s="32"/>
      <c r="BP12095" s="32"/>
      <c r="BQ12095" s="32"/>
      <c r="BR12095" s="32"/>
      <c r="BS12095" s="32"/>
      <c r="BT12095" s="32"/>
      <c r="BU12095" s="32"/>
      <c r="BV12095" s="32"/>
      <c r="BW12095" s="32"/>
      <c r="BX12095" s="32"/>
      <c r="BY12095" s="32"/>
      <c r="BZ12095" s="32"/>
    </row>
    <row r="12096" spans="66:78" x14ac:dyDescent="0.2">
      <c r="BN12096" s="32"/>
      <c r="BO12096" s="32"/>
      <c r="BP12096" s="32"/>
      <c r="BQ12096" s="32"/>
      <c r="BR12096" s="32"/>
      <c r="BS12096" s="32"/>
      <c r="BT12096" s="32"/>
      <c r="BU12096" s="32"/>
      <c r="BV12096" s="32"/>
      <c r="BW12096" s="32"/>
      <c r="BX12096" s="32"/>
      <c r="BY12096" s="32"/>
      <c r="BZ12096" s="32"/>
    </row>
    <row r="12097" spans="66:78" x14ac:dyDescent="0.2">
      <c r="BN12097" s="32"/>
      <c r="BO12097" s="32"/>
      <c r="BP12097" s="32"/>
      <c r="BQ12097" s="32"/>
      <c r="BR12097" s="32"/>
      <c r="BS12097" s="32"/>
      <c r="BT12097" s="32"/>
      <c r="BU12097" s="32"/>
      <c r="BV12097" s="32"/>
      <c r="BW12097" s="32"/>
      <c r="BX12097" s="32"/>
      <c r="BY12097" s="32"/>
      <c r="BZ12097" s="32"/>
    </row>
    <row r="12098" spans="66:78" x14ac:dyDescent="0.2">
      <c r="BN12098" s="32"/>
      <c r="BO12098" s="32"/>
      <c r="BP12098" s="32"/>
      <c r="BQ12098" s="32"/>
      <c r="BR12098" s="32"/>
      <c r="BS12098" s="32"/>
      <c r="BT12098" s="32"/>
      <c r="BU12098" s="32"/>
      <c r="BV12098" s="32"/>
      <c r="BW12098" s="32"/>
      <c r="BX12098" s="32"/>
      <c r="BY12098" s="32"/>
      <c r="BZ12098" s="32"/>
    </row>
    <row r="12099" spans="66:78" x14ac:dyDescent="0.2">
      <c r="BN12099" s="32"/>
      <c r="BO12099" s="32"/>
      <c r="BP12099" s="32"/>
      <c r="BQ12099" s="32"/>
      <c r="BR12099" s="32"/>
      <c r="BS12099" s="32"/>
      <c r="BT12099" s="32"/>
      <c r="BU12099" s="32"/>
      <c r="BV12099" s="32"/>
      <c r="BW12099" s="32"/>
      <c r="BX12099" s="32"/>
      <c r="BY12099" s="32"/>
      <c r="BZ12099" s="32"/>
    </row>
    <row r="12100" spans="66:78" x14ac:dyDescent="0.2">
      <c r="BN12100" s="32"/>
      <c r="BO12100" s="32"/>
      <c r="BP12100" s="32"/>
      <c r="BQ12100" s="32"/>
      <c r="BR12100" s="32"/>
      <c r="BS12100" s="32"/>
      <c r="BT12100" s="32"/>
      <c r="BU12100" s="32"/>
      <c r="BV12100" s="32"/>
      <c r="BW12100" s="32"/>
      <c r="BX12100" s="32"/>
      <c r="BY12100" s="32"/>
      <c r="BZ12100" s="32"/>
    </row>
    <row r="12101" spans="66:78" x14ac:dyDescent="0.2">
      <c r="BN12101" s="32"/>
      <c r="BO12101" s="32"/>
      <c r="BP12101" s="32"/>
      <c r="BQ12101" s="32"/>
      <c r="BR12101" s="32"/>
      <c r="BS12101" s="32"/>
      <c r="BT12101" s="32"/>
      <c r="BU12101" s="32"/>
      <c r="BV12101" s="32"/>
      <c r="BW12101" s="32"/>
      <c r="BX12101" s="32"/>
      <c r="BY12101" s="32"/>
      <c r="BZ12101" s="32"/>
    </row>
    <row r="12102" spans="66:78" x14ac:dyDescent="0.2">
      <c r="BN12102" s="32"/>
      <c r="BO12102" s="32"/>
      <c r="BP12102" s="32"/>
      <c r="BQ12102" s="32"/>
      <c r="BR12102" s="32"/>
      <c r="BS12102" s="32"/>
      <c r="BT12102" s="32"/>
      <c r="BU12102" s="32"/>
      <c r="BV12102" s="32"/>
      <c r="BW12102" s="32"/>
      <c r="BX12102" s="32"/>
      <c r="BY12102" s="32"/>
      <c r="BZ12102" s="32"/>
    </row>
    <row r="12103" spans="66:78" x14ac:dyDescent="0.2">
      <c r="BN12103" s="32"/>
      <c r="BO12103" s="32"/>
      <c r="BP12103" s="32"/>
      <c r="BQ12103" s="32"/>
      <c r="BR12103" s="32"/>
      <c r="BS12103" s="32"/>
      <c r="BT12103" s="32"/>
      <c r="BU12103" s="32"/>
      <c r="BV12103" s="32"/>
      <c r="BW12103" s="32"/>
      <c r="BX12103" s="32"/>
      <c r="BY12103" s="32"/>
      <c r="BZ12103" s="32"/>
    </row>
    <row r="12104" spans="66:78" x14ac:dyDescent="0.2">
      <c r="BN12104" s="32"/>
      <c r="BO12104" s="32"/>
      <c r="BP12104" s="32"/>
      <c r="BQ12104" s="32"/>
      <c r="BR12104" s="32"/>
      <c r="BS12104" s="32"/>
      <c r="BT12104" s="32"/>
      <c r="BU12104" s="32"/>
      <c r="BV12104" s="32"/>
      <c r="BW12104" s="32"/>
      <c r="BX12104" s="32"/>
      <c r="BY12104" s="32"/>
      <c r="BZ12104" s="32"/>
    </row>
    <row r="12105" spans="66:78" x14ac:dyDescent="0.2">
      <c r="BN12105" s="32"/>
      <c r="BO12105" s="32"/>
      <c r="BP12105" s="32"/>
      <c r="BQ12105" s="32"/>
      <c r="BR12105" s="32"/>
      <c r="BS12105" s="32"/>
      <c r="BT12105" s="32"/>
      <c r="BU12105" s="32"/>
      <c r="BV12105" s="32"/>
      <c r="BW12105" s="32"/>
      <c r="BX12105" s="32"/>
      <c r="BY12105" s="32"/>
      <c r="BZ12105" s="32"/>
    </row>
    <row r="12106" spans="66:78" x14ac:dyDescent="0.2">
      <c r="BN12106" s="32"/>
      <c r="BO12106" s="32"/>
      <c r="BP12106" s="32"/>
      <c r="BQ12106" s="32"/>
      <c r="BR12106" s="32"/>
      <c r="BS12106" s="32"/>
      <c r="BT12106" s="32"/>
      <c r="BU12106" s="32"/>
      <c r="BV12106" s="32"/>
      <c r="BW12106" s="32"/>
      <c r="BX12106" s="32"/>
      <c r="BY12106" s="32"/>
      <c r="BZ12106" s="32"/>
    </row>
    <row r="12107" spans="66:78" x14ac:dyDescent="0.2">
      <c r="BN12107" s="32"/>
      <c r="BO12107" s="32"/>
      <c r="BP12107" s="32"/>
      <c r="BQ12107" s="32"/>
      <c r="BR12107" s="32"/>
      <c r="BS12107" s="32"/>
      <c r="BT12107" s="32"/>
      <c r="BU12107" s="32"/>
      <c r="BV12107" s="32"/>
      <c r="BW12107" s="32"/>
      <c r="BX12107" s="32"/>
      <c r="BY12107" s="32"/>
      <c r="BZ12107" s="32"/>
    </row>
    <row r="12108" spans="66:78" x14ac:dyDescent="0.2">
      <c r="BN12108" s="32"/>
      <c r="BO12108" s="32"/>
      <c r="BP12108" s="32"/>
      <c r="BQ12108" s="32"/>
      <c r="BR12108" s="32"/>
      <c r="BS12108" s="32"/>
      <c r="BT12108" s="32"/>
      <c r="BU12108" s="32"/>
      <c r="BV12108" s="32"/>
      <c r="BW12108" s="32"/>
      <c r="BX12108" s="32"/>
      <c r="BY12108" s="32"/>
      <c r="BZ12108" s="32"/>
    </row>
    <row r="12109" spans="66:78" x14ac:dyDescent="0.2">
      <c r="BN12109" s="32"/>
      <c r="BO12109" s="32"/>
      <c r="BP12109" s="32"/>
      <c r="BQ12109" s="32"/>
      <c r="BR12109" s="32"/>
      <c r="BS12109" s="32"/>
      <c r="BT12109" s="32"/>
      <c r="BU12109" s="32"/>
      <c r="BV12109" s="32"/>
      <c r="BW12109" s="32"/>
      <c r="BX12109" s="32"/>
      <c r="BY12109" s="32"/>
      <c r="BZ12109" s="32"/>
    </row>
    <row r="12110" spans="66:78" x14ac:dyDescent="0.2">
      <c r="BN12110" s="32"/>
      <c r="BO12110" s="32"/>
      <c r="BP12110" s="32"/>
      <c r="BQ12110" s="32"/>
      <c r="BR12110" s="32"/>
      <c r="BS12110" s="32"/>
      <c r="BT12110" s="32"/>
      <c r="BU12110" s="32"/>
      <c r="BV12110" s="32"/>
      <c r="BW12110" s="32"/>
      <c r="BX12110" s="32"/>
      <c r="BY12110" s="32"/>
      <c r="BZ12110" s="32"/>
    </row>
    <row r="12111" spans="66:78" x14ac:dyDescent="0.2">
      <c r="BN12111" s="32"/>
      <c r="BO12111" s="32"/>
      <c r="BP12111" s="32"/>
      <c r="BQ12111" s="32"/>
      <c r="BR12111" s="32"/>
      <c r="BS12111" s="32"/>
      <c r="BT12111" s="32"/>
      <c r="BU12111" s="32"/>
      <c r="BV12111" s="32"/>
      <c r="BW12111" s="32"/>
      <c r="BX12111" s="32"/>
      <c r="BY12111" s="32"/>
      <c r="BZ12111" s="32"/>
    </row>
    <row r="12112" spans="66:78" x14ac:dyDescent="0.2">
      <c r="BN12112" s="32"/>
      <c r="BO12112" s="32"/>
      <c r="BP12112" s="32"/>
      <c r="BQ12112" s="32"/>
      <c r="BR12112" s="32"/>
      <c r="BS12112" s="32"/>
      <c r="BT12112" s="32"/>
      <c r="BU12112" s="32"/>
      <c r="BV12112" s="32"/>
      <c r="BW12112" s="32"/>
      <c r="BX12112" s="32"/>
      <c r="BY12112" s="32"/>
      <c r="BZ12112" s="32"/>
    </row>
    <row r="12113" spans="66:78" x14ac:dyDescent="0.2">
      <c r="BN12113" s="32"/>
      <c r="BO12113" s="32"/>
      <c r="BP12113" s="32"/>
      <c r="BQ12113" s="32"/>
      <c r="BR12113" s="32"/>
      <c r="BS12113" s="32"/>
      <c r="BT12113" s="32"/>
      <c r="BU12113" s="32"/>
      <c r="BV12113" s="32"/>
      <c r="BW12113" s="32"/>
      <c r="BX12113" s="32"/>
      <c r="BY12113" s="32"/>
      <c r="BZ12113" s="32"/>
    </row>
    <row r="12114" spans="66:78" x14ac:dyDescent="0.2">
      <c r="BN12114" s="32"/>
      <c r="BO12114" s="32"/>
      <c r="BP12114" s="32"/>
      <c r="BQ12114" s="32"/>
      <c r="BR12114" s="32"/>
      <c r="BS12114" s="32"/>
      <c r="BT12114" s="32"/>
      <c r="BU12114" s="32"/>
      <c r="BV12114" s="32"/>
      <c r="BW12114" s="32"/>
      <c r="BX12114" s="32"/>
      <c r="BY12114" s="32"/>
      <c r="BZ12114" s="32"/>
    </row>
    <row r="12115" spans="66:78" x14ac:dyDescent="0.2">
      <c r="BN12115" s="32"/>
      <c r="BO12115" s="32"/>
      <c r="BP12115" s="32"/>
      <c r="BQ12115" s="32"/>
      <c r="BR12115" s="32"/>
      <c r="BS12115" s="32"/>
      <c r="BT12115" s="32"/>
      <c r="BU12115" s="32"/>
      <c r="BV12115" s="32"/>
      <c r="BW12115" s="32"/>
      <c r="BX12115" s="32"/>
      <c r="BY12115" s="32"/>
      <c r="BZ12115" s="32"/>
    </row>
    <row r="12116" spans="66:78" x14ac:dyDescent="0.2">
      <c r="BN12116" s="32"/>
      <c r="BO12116" s="32"/>
      <c r="BP12116" s="32"/>
      <c r="BQ12116" s="32"/>
      <c r="BR12116" s="32"/>
      <c r="BS12116" s="32"/>
      <c r="BT12116" s="32"/>
      <c r="BU12116" s="32"/>
      <c r="BV12116" s="32"/>
      <c r="BW12116" s="32"/>
      <c r="BX12116" s="32"/>
      <c r="BY12116" s="32"/>
      <c r="BZ12116" s="32"/>
    </row>
    <row r="12117" spans="66:78" x14ac:dyDescent="0.2">
      <c r="BN12117" s="32"/>
      <c r="BO12117" s="32"/>
      <c r="BP12117" s="32"/>
      <c r="BQ12117" s="32"/>
      <c r="BR12117" s="32"/>
      <c r="BS12117" s="32"/>
      <c r="BT12117" s="32"/>
      <c r="BU12117" s="32"/>
      <c r="BV12117" s="32"/>
      <c r="BW12117" s="32"/>
      <c r="BX12117" s="32"/>
      <c r="BY12117" s="32"/>
      <c r="BZ12117" s="32"/>
    </row>
    <row r="12118" spans="66:78" x14ac:dyDescent="0.2">
      <c r="BN12118" s="32"/>
      <c r="BO12118" s="32"/>
      <c r="BP12118" s="32"/>
      <c r="BQ12118" s="32"/>
      <c r="BR12118" s="32"/>
      <c r="BS12118" s="32"/>
      <c r="BT12118" s="32"/>
      <c r="BU12118" s="32"/>
      <c r="BV12118" s="32"/>
      <c r="BW12118" s="32"/>
      <c r="BX12118" s="32"/>
      <c r="BY12118" s="32"/>
      <c r="BZ12118" s="32"/>
    </row>
    <row r="12119" spans="66:78" x14ac:dyDescent="0.2">
      <c r="BN12119" s="32"/>
      <c r="BO12119" s="32"/>
      <c r="BP12119" s="32"/>
      <c r="BQ12119" s="32"/>
      <c r="BR12119" s="32"/>
      <c r="BS12119" s="32"/>
      <c r="BT12119" s="32"/>
      <c r="BU12119" s="32"/>
      <c r="BV12119" s="32"/>
      <c r="BW12119" s="32"/>
      <c r="BX12119" s="32"/>
      <c r="BY12119" s="32"/>
      <c r="BZ12119" s="32"/>
    </row>
    <row r="12120" spans="66:78" x14ac:dyDescent="0.2">
      <c r="BN12120" s="32"/>
      <c r="BO12120" s="32"/>
      <c r="BP12120" s="32"/>
      <c r="BQ12120" s="32"/>
      <c r="BR12120" s="32"/>
      <c r="BS12120" s="32"/>
      <c r="BT12120" s="32"/>
      <c r="BU12120" s="32"/>
      <c r="BV12120" s="32"/>
      <c r="BW12120" s="32"/>
      <c r="BX12120" s="32"/>
      <c r="BY12120" s="32"/>
      <c r="BZ12120" s="32"/>
    </row>
    <row r="12121" spans="66:78" x14ac:dyDescent="0.2">
      <c r="BN12121" s="32"/>
      <c r="BO12121" s="32"/>
      <c r="BP12121" s="32"/>
      <c r="BQ12121" s="32"/>
      <c r="BR12121" s="32"/>
      <c r="BS12121" s="32"/>
      <c r="BT12121" s="32"/>
      <c r="BU12121" s="32"/>
      <c r="BV12121" s="32"/>
      <c r="BW12121" s="32"/>
      <c r="BX12121" s="32"/>
      <c r="BY12121" s="32"/>
      <c r="BZ12121" s="32"/>
    </row>
    <row r="12122" spans="66:78" x14ac:dyDescent="0.2">
      <c r="BN12122" s="32"/>
      <c r="BO12122" s="32"/>
      <c r="BP12122" s="32"/>
      <c r="BQ12122" s="32"/>
      <c r="BR12122" s="32"/>
      <c r="BS12122" s="32"/>
      <c r="BT12122" s="32"/>
      <c r="BU12122" s="32"/>
      <c r="BV12122" s="32"/>
      <c r="BW12122" s="32"/>
      <c r="BX12122" s="32"/>
      <c r="BY12122" s="32"/>
      <c r="BZ12122" s="32"/>
    </row>
    <row r="12123" spans="66:78" x14ac:dyDescent="0.2">
      <c r="BN12123" s="32"/>
      <c r="BO12123" s="32"/>
      <c r="BP12123" s="32"/>
      <c r="BQ12123" s="32"/>
      <c r="BR12123" s="32"/>
      <c r="BS12123" s="32"/>
      <c r="BT12123" s="32"/>
      <c r="BU12123" s="32"/>
      <c r="BV12123" s="32"/>
      <c r="BW12123" s="32"/>
      <c r="BX12123" s="32"/>
      <c r="BY12123" s="32"/>
      <c r="BZ12123" s="32"/>
    </row>
    <row r="12124" spans="66:78" x14ac:dyDescent="0.2">
      <c r="BN12124" s="32"/>
      <c r="BO12124" s="32"/>
      <c r="BP12124" s="32"/>
      <c r="BQ12124" s="32"/>
      <c r="BR12124" s="32"/>
      <c r="BS12124" s="32"/>
      <c r="BT12124" s="32"/>
      <c r="BU12124" s="32"/>
      <c r="BV12124" s="32"/>
      <c r="BW12124" s="32"/>
      <c r="BX12124" s="32"/>
      <c r="BY12124" s="32"/>
      <c r="BZ12124" s="32"/>
    </row>
    <row r="12125" spans="66:78" x14ac:dyDescent="0.2">
      <c r="BN12125" s="32"/>
      <c r="BO12125" s="32"/>
      <c r="BP12125" s="32"/>
      <c r="BQ12125" s="32"/>
      <c r="BR12125" s="32"/>
      <c r="BS12125" s="32"/>
      <c r="BT12125" s="32"/>
      <c r="BU12125" s="32"/>
      <c r="BV12125" s="32"/>
      <c r="BW12125" s="32"/>
      <c r="BX12125" s="32"/>
      <c r="BY12125" s="32"/>
      <c r="BZ12125" s="32"/>
    </row>
    <row r="12126" spans="66:78" x14ac:dyDescent="0.2">
      <c r="BN12126" s="32"/>
      <c r="BO12126" s="32"/>
      <c r="BP12126" s="32"/>
      <c r="BQ12126" s="32"/>
      <c r="BR12126" s="32"/>
      <c r="BS12126" s="32"/>
      <c r="BT12126" s="32"/>
      <c r="BU12126" s="32"/>
      <c r="BV12126" s="32"/>
      <c r="BW12126" s="32"/>
      <c r="BX12126" s="32"/>
      <c r="BY12126" s="32"/>
      <c r="BZ12126" s="32"/>
    </row>
    <row r="12127" spans="66:78" x14ac:dyDescent="0.2">
      <c r="BN12127" s="32"/>
      <c r="BO12127" s="32"/>
      <c r="BP12127" s="32"/>
      <c r="BQ12127" s="32"/>
      <c r="BR12127" s="32"/>
      <c r="BS12127" s="32"/>
      <c r="BT12127" s="32"/>
      <c r="BU12127" s="32"/>
      <c r="BV12127" s="32"/>
      <c r="BW12127" s="32"/>
      <c r="BX12127" s="32"/>
      <c r="BY12127" s="32"/>
      <c r="BZ12127" s="32"/>
    </row>
    <row r="12128" spans="66:78" x14ac:dyDescent="0.2">
      <c r="BN12128" s="32"/>
      <c r="BO12128" s="32"/>
      <c r="BP12128" s="32"/>
      <c r="BQ12128" s="32"/>
      <c r="BR12128" s="32"/>
      <c r="BS12128" s="32"/>
      <c r="BT12128" s="32"/>
      <c r="BU12128" s="32"/>
      <c r="BV12128" s="32"/>
      <c r="BW12128" s="32"/>
      <c r="BX12128" s="32"/>
      <c r="BY12128" s="32"/>
      <c r="BZ12128" s="32"/>
    </row>
    <row r="12129" spans="66:78" x14ac:dyDescent="0.2">
      <c r="BN12129" s="32"/>
      <c r="BO12129" s="32"/>
      <c r="BP12129" s="32"/>
      <c r="BQ12129" s="32"/>
      <c r="BR12129" s="32"/>
      <c r="BS12129" s="32"/>
      <c r="BT12129" s="32"/>
      <c r="BU12129" s="32"/>
      <c r="BV12129" s="32"/>
      <c r="BW12129" s="32"/>
      <c r="BX12129" s="32"/>
      <c r="BY12129" s="32"/>
      <c r="BZ12129" s="32"/>
    </row>
    <row r="12130" spans="66:78" x14ac:dyDescent="0.2">
      <c r="BN12130" s="32"/>
      <c r="BO12130" s="32"/>
      <c r="BP12130" s="32"/>
      <c r="BQ12130" s="32"/>
      <c r="BR12130" s="32"/>
      <c r="BS12130" s="32"/>
      <c r="BT12130" s="32"/>
      <c r="BU12130" s="32"/>
      <c r="BV12130" s="32"/>
      <c r="BW12130" s="32"/>
      <c r="BX12130" s="32"/>
      <c r="BY12130" s="32"/>
      <c r="BZ12130" s="32"/>
    </row>
    <row r="12131" spans="66:78" x14ac:dyDescent="0.2">
      <c r="BN12131" s="32"/>
      <c r="BO12131" s="32"/>
      <c r="BP12131" s="32"/>
      <c r="BQ12131" s="32"/>
      <c r="BR12131" s="32"/>
      <c r="BS12131" s="32"/>
      <c r="BT12131" s="32"/>
      <c r="BU12131" s="32"/>
      <c r="BV12131" s="32"/>
      <c r="BW12131" s="32"/>
      <c r="BX12131" s="32"/>
      <c r="BY12131" s="32"/>
      <c r="BZ12131" s="32"/>
    </row>
    <row r="12132" spans="66:78" x14ac:dyDescent="0.2">
      <c r="BN12132" s="32"/>
      <c r="BO12132" s="32"/>
      <c r="BP12132" s="32"/>
      <c r="BQ12132" s="32"/>
      <c r="BR12132" s="32"/>
      <c r="BS12132" s="32"/>
      <c r="BT12132" s="32"/>
      <c r="BU12132" s="32"/>
      <c r="BV12132" s="32"/>
      <c r="BW12132" s="32"/>
      <c r="BX12132" s="32"/>
      <c r="BY12132" s="32"/>
      <c r="BZ12132" s="32"/>
    </row>
    <row r="12133" spans="66:78" x14ac:dyDescent="0.2">
      <c r="BN12133" s="32"/>
      <c r="BO12133" s="32"/>
      <c r="BP12133" s="32"/>
      <c r="BQ12133" s="32"/>
      <c r="BR12133" s="32"/>
      <c r="BS12133" s="32"/>
      <c r="BT12133" s="32"/>
      <c r="BU12133" s="32"/>
      <c r="BV12133" s="32"/>
      <c r="BW12133" s="32"/>
      <c r="BX12133" s="32"/>
      <c r="BY12133" s="32"/>
      <c r="BZ12133" s="32"/>
    </row>
    <row r="12134" spans="66:78" x14ac:dyDescent="0.2">
      <c r="BN12134" s="32"/>
      <c r="BO12134" s="32"/>
      <c r="BP12134" s="32"/>
      <c r="BQ12134" s="32"/>
      <c r="BR12134" s="32"/>
      <c r="BS12134" s="32"/>
      <c r="BT12134" s="32"/>
      <c r="BU12134" s="32"/>
      <c r="BV12134" s="32"/>
      <c r="BW12134" s="32"/>
      <c r="BX12134" s="32"/>
      <c r="BY12134" s="32"/>
      <c r="BZ12134" s="32"/>
    </row>
    <row r="12135" spans="66:78" x14ac:dyDescent="0.2">
      <c r="BN12135" s="32"/>
      <c r="BO12135" s="32"/>
      <c r="BP12135" s="32"/>
      <c r="BQ12135" s="32"/>
      <c r="BR12135" s="32"/>
      <c r="BS12135" s="32"/>
      <c r="BT12135" s="32"/>
      <c r="BU12135" s="32"/>
      <c r="BV12135" s="32"/>
      <c r="BW12135" s="32"/>
      <c r="BX12135" s="32"/>
      <c r="BY12135" s="32"/>
      <c r="BZ12135" s="32"/>
    </row>
    <row r="12136" spans="66:78" x14ac:dyDescent="0.2">
      <c r="BN12136" s="32"/>
      <c r="BO12136" s="32"/>
      <c r="BP12136" s="32"/>
      <c r="BQ12136" s="32"/>
      <c r="BR12136" s="32"/>
      <c r="BS12136" s="32"/>
      <c r="BT12136" s="32"/>
      <c r="BU12136" s="32"/>
      <c r="BV12136" s="32"/>
      <c r="BW12136" s="32"/>
      <c r="BX12136" s="32"/>
      <c r="BY12136" s="32"/>
      <c r="BZ12136" s="32"/>
    </row>
    <row r="12137" spans="66:78" x14ac:dyDescent="0.2">
      <c r="BN12137" s="32"/>
      <c r="BO12137" s="32"/>
      <c r="BP12137" s="32"/>
      <c r="BQ12137" s="32"/>
      <c r="BR12137" s="32"/>
      <c r="BS12137" s="32"/>
      <c r="BT12137" s="32"/>
      <c r="BU12137" s="32"/>
      <c r="BV12137" s="32"/>
      <c r="BW12137" s="32"/>
      <c r="BX12137" s="32"/>
      <c r="BY12137" s="32"/>
      <c r="BZ12137" s="32"/>
    </row>
    <row r="12138" spans="66:78" x14ac:dyDescent="0.2">
      <c r="BN12138" s="32"/>
      <c r="BO12138" s="32"/>
      <c r="BP12138" s="32"/>
      <c r="BQ12138" s="32"/>
      <c r="BR12138" s="32"/>
      <c r="BS12138" s="32"/>
      <c r="BT12138" s="32"/>
      <c r="BU12138" s="32"/>
      <c r="BV12138" s="32"/>
      <c r="BW12138" s="32"/>
      <c r="BX12138" s="32"/>
      <c r="BY12138" s="32"/>
      <c r="BZ12138" s="32"/>
    </row>
    <row r="12139" spans="66:78" x14ac:dyDescent="0.2">
      <c r="BN12139" s="32"/>
      <c r="BO12139" s="32"/>
      <c r="BP12139" s="32"/>
      <c r="BQ12139" s="32"/>
      <c r="BR12139" s="32"/>
      <c r="BS12139" s="32"/>
      <c r="BT12139" s="32"/>
      <c r="BU12139" s="32"/>
      <c r="BV12139" s="32"/>
      <c r="BW12139" s="32"/>
      <c r="BX12139" s="32"/>
      <c r="BY12139" s="32"/>
      <c r="BZ12139" s="32"/>
    </row>
    <row r="12140" spans="66:78" x14ac:dyDescent="0.2">
      <c r="BN12140" s="32"/>
      <c r="BO12140" s="32"/>
      <c r="BP12140" s="32"/>
      <c r="BQ12140" s="32"/>
      <c r="BR12140" s="32"/>
      <c r="BS12140" s="32"/>
      <c r="BT12140" s="32"/>
      <c r="BU12140" s="32"/>
      <c r="BV12140" s="32"/>
      <c r="BW12140" s="32"/>
      <c r="BX12140" s="32"/>
      <c r="BY12140" s="32"/>
      <c r="BZ12140" s="32"/>
    </row>
    <row r="12141" spans="66:78" x14ac:dyDescent="0.2">
      <c r="BN12141" s="32"/>
      <c r="BO12141" s="32"/>
      <c r="BP12141" s="32"/>
      <c r="BQ12141" s="32"/>
      <c r="BR12141" s="32"/>
      <c r="BS12141" s="32"/>
      <c r="BT12141" s="32"/>
      <c r="BU12141" s="32"/>
      <c r="BV12141" s="32"/>
      <c r="BW12141" s="32"/>
      <c r="BX12141" s="32"/>
      <c r="BY12141" s="32"/>
      <c r="BZ12141" s="32"/>
    </row>
    <row r="12142" spans="66:78" x14ac:dyDescent="0.2">
      <c r="BN12142" s="32"/>
      <c r="BO12142" s="32"/>
      <c r="BP12142" s="32"/>
      <c r="BQ12142" s="32"/>
      <c r="BR12142" s="32"/>
      <c r="BS12142" s="32"/>
      <c r="BT12142" s="32"/>
      <c r="BU12142" s="32"/>
      <c r="BV12142" s="32"/>
      <c r="BW12142" s="32"/>
      <c r="BX12142" s="32"/>
      <c r="BY12142" s="32"/>
      <c r="BZ12142" s="32"/>
    </row>
    <row r="12143" spans="66:78" x14ac:dyDescent="0.2">
      <c r="BN12143" s="32"/>
      <c r="BO12143" s="32"/>
      <c r="BP12143" s="32"/>
      <c r="BQ12143" s="32"/>
      <c r="BR12143" s="32"/>
      <c r="BS12143" s="32"/>
      <c r="BT12143" s="32"/>
      <c r="BU12143" s="32"/>
      <c r="BV12143" s="32"/>
      <c r="BW12143" s="32"/>
      <c r="BX12143" s="32"/>
      <c r="BY12143" s="32"/>
      <c r="BZ12143" s="32"/>
    </row>
    <row r="12144" spans="66:78" x14ac:dyDescent="0.2">
      <c r="BN12144" s="32"/>
      <c r="BO12144" s="32"/>
      <c r="BP12144" s="32"/>
      <c r="BQ12144" s="32"/>
      <c r="BR12144" s="32"/>
      <c r="BS12144" s="32"/>
      <c r="BT12144" s="32"/>
      <c r="BU12144" s="32"/>
      <c r="BV12144" s="32"/>
      <c r="BW12144" s="32"/>
      <c r="BX12144" s="32"/>
      <c r="BY12144" s="32"/>
      <c r="BZ12144" s="32"/>
    </row>
    <row r="12145" spans="66:78" x14ac:dyDescent="0.2">
      <c r="BN12145" s="32"/>
      <c r="BO12145" s="32"/>
      <c r="BP12145" s="32"/>
      <c r="BQ12145" s="32"/>
      <c r="BR12145" s="32"/>
      <c r="BS12145" s="32"/>
      <c r="BT12145" s="32"/>
      <c r="BU12145" s="32"/>
      <c r="BV12145" s="32"/>
      <c r="BW12145" s="32"/>
      <c r="BX12145" s="32"/>
      <c r="BY12145" s="32"/>
      <c r="BZ12145" s="32"/>
    </row>
    <row r="12146" spans="66:78" x14ac:dyDescent="0.2">
      <c r="BN12146" s="32"/>
      <c r="BO12146" s="32"/>
      <c r="BP12146" s="32"/>
      <c r="BQ12146" s="32"/>
      <c r="BR12146" s="32"/>
      <c r="BS12146" s="32"/>
      <c r="BT12146" s="32"/>
      <c r="BU12146" s="32"/>
      <c r="BV12146" s="32"/>
      <c r="BW12146" s="32"/>
      <c r="BX12146" s="32"/>
      <c r="BY12146" s="32"/>
      <c r="BZ12146" s="32"/>
    </row>
    <row r="12147" spans="66:78" x14ac:dyDescent="0.2">
      <c r="BN12147" s="32"/>
      <c r="BO12147" s="32"/>
      <c r="BP12147" s="32"/>
      <c r="BQ12147" s="32"/>
      <c r="BR12147" s="32"/>
      <c r="BS12147" s="32"/>
      <c r="BT12147" s="32"/>
      <c r="BU12147" s="32"/>
      <c r="BV12147" s="32"/>
      <c r="BW12147" s="32"/>
      <c r="BX12147" s="32"/>
      <c r="BY12147" s="32"/>
      <c r="BZ12147" s="32"/>
    </row>
    <row r="12148" spans="66:78" x14ac:dyDescent="0.2">
      <c r="BN12148" s="32"/>
      <c r="BO12148" s="32"/>
      <c r="BP12148" s="32"/>
      <c r="BQ12148" s="32"/>
      <c r="BR12148" s="32"/>
      <c r="BS12148" s="32"/>
      <c r="BT12148" s="32"/>
      <c r="BU12148" s="32"/>
      <c r="BV12148" s="32"/>
      <c r="BW12148" s="32"/>
      <c r="BX12148" s="32"/>
      <c r="BY12148" s="32"/>
      <c r="BZ12148" s="32"/>
    </row>
    <row r="12149" spans="66:78" x14ac:dyDescent="0.2">
      <c r="BN12149" s="32"/>
      <c r="BO12149" s="32"/>
      <c r="BP12149" s="32"/>
      <c r="BQ12149" s="32"/>
      <c r="BR12149" s="32"/>
      <c r="BS12149" s="32"/>
      <c r="BT12149" s="32"/>
      <c r="BU12149" s="32"/>
      <c r="BV12149" s="32"/>
      <c r="BW12149" s="32"/>
      <c r="BX12149" s="32"/>
      <c r="BY12149" s="32"/>
      <c r="BZ12149" s="32"/>
    </row>
    <row r="12150" spans="66:78" x14ac:dyDescent="0.2">
      <c r="BN12150" s="32"/>
      <c r="BO12150" s="32"/>
      <c r="BP12150" s="32"/>
      <c r="BQ12150" s="32"/>
      <c r="BR12150" s="32"/>
      <c r="BS12150" s="32"/>
      <c r="BT12150" s="32"/>
      <c r="BU12150" s="32"/>
      <c r="BV12150" s="32"/>
      <c r="BW12150" s="32"/>
      <c r="BX12150" s="32"/>
      <c r="BY12150" s="32"/>
      <c r="BZ12150" s="32"/>
    </row>
    <row r="12151" spans="66:78" x14ac:dyDescent="0.2">
      <c r="BN12151" s="32"/>
      <c r="BO12151" s="32"/>
      <c r="BP12151" s="32"/>
      <c r="BQ12151" s="32"/>
      <c r="BR12151" s="32"/>
      <c r="BS12151" s="32"/>
      <c r="BT12151" s="32"/>
      <c r="BU12151" s="32"/>
      <c r="BV12151" s="32"/>
      <c r="BW12151" s="32"/>
      <c r="BX12151" s="32"/>
      <c r="BY12151" s="32"/>
      <c r="BZ12151" s="32"/>
    </row>
    <row r="12152" spans="66:78" x14ac:dyDescent="0.2">
      <c r="BN12152" s="32"/>
      <c r="BO12152" s="32"/>
      <c r="BP12152" s="32"/>
      <c r="BQ12152" s="32"/>
      <c r="BR12152" s="32"/>
      <c r="BS12152" s="32"/>
      <c r="BT12152" s="32"/>
      <c r="BU12152" s="32"/>
      <c r="BV12152" s="32"/>
      <c r="BW12152" s="32"/>
      <c r="BX12152" s="32"/>
      <c r="BY12152" s="32"/>
      <c r="BZ12152" s="32"/>
    </row>
    <row r="12153" spans="66:78" x14ac:dyDescent="0.2">
      <c r="BN12153" s="32"/>
      <c r="BO12153" s="32"/>
      <c r="BP12153" s="32"/>
      <c r="BQ12153" s="32"/>
      <c r="BR12153" s="32"/>
      <c r="BS12153" s="32"/>
      <c r="BT12153" s="32"/>
      <c r="BU12153" s="32"/>
      <c r="BV12153" s="32"/>
      <c r="BW12153" s="32"/>
      <c r="BX12153" s="32"/>
      <c r="BY12153" s="32"/>
      <c r="BZ12153" s="32"/>
    </row>
    <row r="12154" spans="66:78" x14ac:dyDescent="0.2">
      <c r="BN12154" s="32"/>
      <c r="BO12154" s="32"/>
      <c r="BP12154" s="32"/>
      <c r="BQ12154" s="32"/>
      <c r="BR12154" s="32"/>
      <c r="BS12154" s="32"/>
      <c r="BT12154" s="32"/>
      <c r="BU12154" s="32"/>
      <c r="BV12154" s="32"/>
      <c r="BW12154" s="32"/>
      <c r="BX12154" s="32"/>
      <c r="BY12154" s="32"/>
      <c r="BZ12154" s="32"/>
    </row>
    <row r="12155" spans="66:78" x14ac:dyDescent="0.2">
      <c r="BN12155" s="32"/>
      <c r="BO12155" s="32"/>
      <c r="BP12155" s="32"/>
      <c r="BQ12155" s="32"/>
      <c r="BR12155" s="32"/>
      <c r="BS12155" s="32"/>
      <c r="BT12155" s="32"/>
      <c r="BU12155" s="32"/>
      <c r="BV12155" s="32"/>
      <c r="BW12155" s="32"/>
      <c r="BX12155" s="32"/>
      <c r="BY12155" s="32"/>
      <c r="BZ12155" s="32"/>
    </row>
    <row r="12156" spans="66:78" x14ac:dyDescent="0.2">
      <c r="BN12156" s="32"/>
      <c r="BO12156" s="32"/>
      <c r="BP12156" s="32"/>
      <c r="BQ12156" s="32"/>
      <c r="BR12156" s="32"/>
      <c r="BS12156" s="32"/>
      <c r="BT12156" s="32"/>
      <c r="BU12156" s="32"/>
      <c r="BV12156" s="32"/>
      <c r="BW12156" s="32"/>
      <c r="BX12156" s="32"/>
      <c r="BY12156" s="32"/>
      <c r="BZ12156" s="32"/>
    </row>
    <row r="12157" spans="66:78" x14ac:dyDescent="0.2">
      <c r="BN12157" s="32"/>
      <c r="BO12157" s="32"/>
      <c r="BP12157" s="32"/>
      <c r="BQ12157" s="32"/>
      <c r="BR12157" s="32"/>
      <c r="BS12157" s="32"/>
      <c r="BT12157" s="32"/>
      <c r="BU12157" s="32"/>
      <c r="BV12157" s="32"/>
      <c r="BW12157" s="32"/>
      <c r="BX12157" s="32"/>
      <c r="BY12157" s="32"/>
      <c r="BZ12157" s="32"/>
    </row>
    <row r="12158" spans="66:78" x14ac:dyDescent="0.2">
      <c r="BN12158" s="32"/>
      <c r="BO12158" s="32"/>
      <c r="BP12158" s="32"/>
      <c r="BQ12158" s="32"/>
      <c r="BR12158" s="32"/>
      <c r="BS12158" s="32"/>
      <c r="BT12158" s="32"/>
      <c r="BU12158" s="32"/>
      <c r="BV12158" s="32"/>
      <c r="BW12158" s="32"/>
      <c r="BX12158" s="32"/>
      <c r="BY12158" s="32"/>
      <c r="BZ12158" s="32"/>
    </row>
    <row r="12159" spans="66:78" x14ac:dyDescent="0.2">
      <c r="BN12159" s="32"/>
      <c r="BO12159" s="32"/>
      <c r="BP12159" s="32"/>
      <c r="BQ12159" s="32"/>
      <c r="BR12159" s="32"/>
      <c r="BS12159" s="32"/>
      <c r="BT12159" s="32"/>
      <c r="BU12159" s="32"/>
      <c r="BV12159" s="32"/>
      <c r="BW12159" s="32"/>
      <c r="BX12159" s="32"/>
      <c r="BY12159" s="32"/>
      <c r="BZ12159" s="32"/>
    </row>
    <row r="12160" spans="66:78" x14ac:dyDescent="0.2">
      <c r="BN12160" s="32"/>
      <c r="BO12160" s="32"/>
      <c r="BP12160" s="32"/>
      <c r="BQ12160" s="32"/>
      <c r="BR12160" s="32"/>
      <c r="BS12160" s="32"/>
      <c r="BT12160" s="32"/>
      <c r="BU12160" s="32"/>
      <c r="BV12160" s="32"/>
      <c r="BW12160" s="32"/>
      <c r="BX12160" s="32"/>
      <c r="BY12160" s="32"/>
      <c r="BZ12160" s="32"/>
    </row>
    <row r="12161" spans="66:78" x14ac:dyDescent="0.2">
      <c r="BN12161" s="32"/>
      <c r="BO12161" s="32"/>
      <c r="BP12161" s="32"/>
      <c r="BQ12161" s="32"/>
      <c r="BR12161" s="32"/>
      <c r="BS12161" s="32"/>
      <c r="BT12161" s="32"/>
      <c r="BU12161" s="32"/>
      <c r="BV12161" s="32"/>
      <c r="BW12161" s="32"/>
      <c r="BX12161" s="32"/>
      <c r="BY12161" s="32"/>
      <c r="BZ12161" s="32"/>
    </row>
    <row r="12162" spans="66:78" x14ac:dyDescent="0.2">
      <c r="BN12162" s="32"/>
      <c r="BO12162" s="32"/>
      <c r="BP12162" s="32"/>
      <c r="BQ12162" s="32"/>
      <c r="BR12162" s="32"/>
      <c r="BS12162" s="32"/>
      <c r="BT12162" s="32"/>
      <c r="BU12162" s="32"/>
      <c r="BV12162" s="32"/>
      <c r="BW12162" s="32"/>
      <c r="BX12162" s="32"/>
      <c r="BY12162" s="32"/>
      <c r="BZ12162" s="32"/>
    </row>
    <row r="12163" spans="66:78" x14ac:dyDescent="0.2">
      <c r="BN12163" s="32"/>
      <c r="BO12163" s="32"/>
      <c r="BP12163" s="32"/>
      <c r="BQ12163" s="32"/>
      <c r="BR12163" s="32"/>
      <c r="BS12163" s="32"/>
      <c r="BT12163" s="32"/>
      <c r="BU12163" s="32"/>
      <c r="BV12163" s="32"/>
      <c r="BW12163" s="32"/>
      <c r="BX12163" s="32"/>
      <c r="BY12163" s="32"/>
      <c r="BZ12163" s="32"/>
    </row>
    <row r="12164" spans="66:78" x14ac:dyDescent="0.2">
      <c r="BN12164" s="32"/>
      <c r="BO12164" s="32"/>
      <c r="BP12164" s="32"/>
      <c r="BQ12164" s="32"/>
      <c r="BR12164" s="32"/>
      <c r="BS12164" s="32"/>
      <c r="BT12164" s="32"/>
      <c r="BU12164" s="32"/>
      <c r="BV12164" s="32"/>
      <c r="BW12164" s="32"/>
      <c r="BX12164" s="32"/>
      <c r="BY12164" s="32"/>
      <c r="BZ12164" s="32"/>
    </row>
    <row r="12165" spans="66:78" x14ac:dyDescent="0.2">
      <c r="BN12165" s="32"/>
      <c r="BO12165" s="32"/>
      <c r="BP12165" s="32"/>
      <c r="BQ12165" s="32"/>
      <c r="BR12165" s="32"/>
      <c r="BS12165" s="32"/>
      <c r="BT12165" s="32"/>
      <c r="BU12165" s="32"/>
      <c r="BV12165" s="32"/>
      <c r="BW12165" s="32"/>
      <c r="BX12165" s="32"/>
      <c r="BY12165" s="32"/>
      <c r="BZ12165" s="32"/>
    </row>
    <row r="12166" spans="66:78" x14ac:dyDescent="0.2">
      <c r="BN12166" s="32"/>
      <c r="BO12166" s="32"/>
      <c r="BP12166" s="32"/>
      <c r="BQ12166" s="32"/>
      <c r="BR12166" s="32"/>
      <c r="BS12166" s="32"/>
      <c r="BT12166" s="32"/>
      <c r="BU12166" s="32"/>
      <c r="BV12166" s="32"/>
      <c r="BW12166" s="32"/>
      <c r="BX12166" s="32"/>
      <c r="BY12166" s="32"/>
      <c r="BZ12166" s="32"/>
    </row>
    <row r="12167" spans="66:78" x14ac:dyDescent="0.2">
      <c r="BN12167" s="32"/>
      <c r="BO12167" s="32"/>
      <c r="BP12167" s="32"/>
      <c r="BQ12167" s="32"/>
      <c r="BR12167" s="32"/>
      <c r="BS12167" s="32"/>
      <c r="BT12167" s="32"/>
      <c r="BU12167" s="32"/>
      <c r="BV12167" s="32"/>
      <c r="BW12167" s="32"/>
      <c r="BX12167" s="32"/>
      <c r="BY12167" s="32"/>
      <c r="BZ12167" s="32"/>
    </row>
    <row r="12168" spans="66:78" x14ac:dyDescent="0.2">
      <c r="BN12168" s="32"/>
      <c r="BO12168" s="32"/>
      <c r="BP12168" s="32"/>
      <c r="BQ12168" s="32"/>
      <c r="BR12168" s="32"/>
      <c r="BS12168" s="32"/>
      <c r="BT12168" s="32"/>
      <c r="BU12168" s="32"/>
      <c r="BV12168" s="32"/>
      <c r="BW12168" s="32"/>
      <c r="BX12168" s="32"/>
      <c r="BY12168" s="32"/>
      <c r="BZ12168" s="32"/>
    </row>
    <row r="12169" spans="66:78" x14ac:dyDescent="0.2">
      <c r="BN12169" s="32"/>
      <c r="BO12169" s="32"/>
      <c r="BP12169" s="32"/>
      <c r="BQ12169" s="32"/>
      <c r="BR12169" s="32"/>
      <c r="BS12169" s="32"/>
      <c r="BT12169" s="32"/>
      <c r="BU12169" s="32"/>
      <c r="BV12169" s="32"/>
      <c r="BW12169" s="32"/>
      <c r="BX12169" s="32"/>
      <c r="BY12169" s="32"/>
      <c r="BZ12169" s="32"/>
    </row>
    <row r="12170" spans="66:78" x14ac:dyDescent="0.2">
      <c r="BN12170" s="32"/>
      <c r="BO12170" s="32"/>
      <c r="BP12170" s="32"/>
      <c r="BQ12170" s="32"/>
      <c r="BR12170" s="32"/>
      <c r="BS12170" s="32"/>
      <c r="BT12170" s="32"/>
      <c r="BU12170" s="32"/>
      <c r="BV12170" s="32"/>
      <c r="BW12170" s="32"/>
      <c r="BX12170" s="32"/>
      <c r="BY12170" s="32"/>
      <c r="BZ12170" s="32"/>
    </row>
    <row r="12171" spans="66:78" x14ac:dyDescent="0.2">
      <c r="BN12171" s="32"/>
      <c r="BO12171" s="32"/>
      <c r="BP12171" s="32"/>
      <c r="BQ12171" s="32"/>
      <c r="BR12171" s="32"/>
      <c r="BS12171" s="32"/>
      <c r="BT12171" s="32"/>
      <c r="BU12171" s="32"/>
      <c r="BV12171" s="32"/>
      <c r="BW12171" s="32"/>
      <c r="BX12171" s="32"/>
      <c r="BY12171" s="32"/>
      <c r="BZ12171" s="32"/>
    </row>
    <row r="12172" spans="66:78" x14ac:dyDescent="0.2">
      <c r="BN12172" s="32"/>
      <c r="BO12172" s="32"/>
      <c r="BP12172" s="32"/>
      <c r="BQ12172" s="32"/>
      <c r="BR12172" s="32"/>
      <c r="BS12172" s="32"/>
      <c r="BT12172" s="32"/>
      <c r="BU12172" s="32"/>
      <c r="BV12172" s="32"/>
      <c r="BW12172" s="32"/>
      <c r="BX12172" s="32"/>
      <c r="BY12172" s="32"/>
      <c r="BZ12172" s="32"/>
    </row>
    <row r="12173" spans="66:78" x14ac:dyDescent="0.2">
      <c r="BN12173" s="32"/>
      <c r="BO12173" s="32"/>
      <c r="BP12173" s="32"/>
      <c r="BQ12173" s="32"/>
      <c r="BR12173" s="32"/>
      <c r="BS12173" s="32"/>
      <c r="BT12173" s="32"/>
      <c r="BU12173" s="32"/>
      <c r="BV12173" s="32"/>
      <c r="BW12173" s="32"/>
      <c r="BX12173" s="32"/>
      <c r="BY12173" s="32"/>
      <c r="BZ12173" s="32"/>
    </row>
    <row r="12174" spans="66:78" x14ac:dyDescent="0.2">
      <c r="BN12174" s="32"/>
      <c r="BO12174" s="32"/>
      <c r="BP12174" s="32"/>
      <c r="BQ12174" s="32"/>
      <c r="BR12174" s="32"/>
      <c r="BS12174" s="32"/>
      <c r="BT12174" s="32"/>
      <c r="BU12174" s="32"/>
      <c r="BV12174" s="32"/>
      <c r="BW12174" s="32"/>
      <c r="BX12174" s="32"/>
      <c r="BY12174" s="32"/>
      <c r="BZ12174" s="32"/>
    </row>
    <row r="12175" spans="66:78" x14ac:dyDescent="0.2">
      <c r="BN12175" s="32"/>
      <c r="BO12175" s="32"/>
      <c r="BP12175" s="32"/>
      <c r="BQ12175" s="32"/>
      <c r="BR12175" s="32"/>
      <c r="BS12175" s="32"/>
      <c r="BT12175" s="32"/>
      <c r="BU12175" s="32"/>
      <c r="BV12175" s="32"/>
      <c r="BW12175" s="32"/>
      <c r="BX12175" s="32"/>
      <c r="BY12175" s="32"/>
      <c r="BZ12175" s="32"/>
    </row>
    <row r="12176" spans="66:78" x14ac:dyDescent="0.2">
      <c r="BN12176" s="32"/>
      <c r="BO12176" s="32"/>
      <c r="BP12176" s="32"/>
      <c r="BQ12176" s="32"/>
      <c r="BR12176" s="32"/>
      <c r="BS12176" s="32"/>
      <c r="BT12176" s="32"/>
      <c r="BU12176" s="32"/>
      <c r="BV12176" s="32"/>
      <c r="BW12176" s="32"/>
      <c r="BX12176" s="32"/>
      <c r="BY12176" s="32"/>
      <c r="BZ12176" s="32"/>
    </row>
    <row r="12177" spans="66:78" x14ac:dyDescent="0.2">
      <c r="BN12177" s="32"/>
      <c r="BO12177" s="32"/>
      <c r="BP12177" s="32"/>
      <c r="BQ12177" s="32"/>
      <c r="BR12177" s="32"/>
      <c r="BS12177" s="32"/>
      <c r="BT12177" s="32"/>
      <c r="BU12177" s="32"/>
      <c r="BV12177" s="32"/>
      <c r="BW12177" s="32"/>
      <c r="BX12177" s="32"/>
      <c r="BY12177" s="32"/>
      <c r="BZ12177" s="32"/>
    </row>
    <row r="12178" spans="66:78" x14ac:dyDescent="0.2">
      <c r="BN12178" s="32"/>
      <c r="BO12178" s="32"/>
      <c r="BP12178" s="32"/>
      <c r="BQ12178" s="32"/>
      <c r="BR12178" s="32"/>
      <c r="BS12178" s="32"/>
      <c r="BT12178" s="32"/>
      <c r="BU12178" s="32"/>
      <c r="BV12178" s="32"/>
      <c r="BW12178" s="32"/>
      <c r="BX12178" s="32"/>
      <c r="BY12178" s="32"/>
      <c r="BZ12178" s="32"/>
    </row>
    <row r="12179" spans="66:78" x14ac:dyDescent="0.2">
      <c r="BN12179" s="32"/>
      <c r="BO12179" s="32"/>
      <c r="BP12179" s="32"/>
      <c r="BQ12179" s="32"/>
      <c r="BR12179" s="32"/>
      <c r="BS12179" s="32"/>
      <c r="BT12179" s="32"/>
      <c r="BU12179" s="32"/>
      <c r="BV12179" s="32"/>
      <c r="BW12179" s="32"/>
      <c r="BX12179" s="32"/>
      <c r="BY12179" s="32"/>
      <c r="BZ12179" s="32"/>
    </row>
    <row r="12180" spans="66:78" x14ac:dyDescent="0.2">
      <c r="BN12180" s="32"/>
      <c r="BO12180" s="32"/>
      <c r="BP12180" s="32"/>
      <c r="BQ12180" s="32"/>
      <c r="BR12180" s="32"/>
      <c r="BS12180" s="32"/>
      <c r="BT12180" s="32"/>
      <c r="BU12180" s="32"/>
      <c r="BV12180" s="32"/>
      <c r="BW12180" s="32"/>
      <c r="BX12180" s="32"/>
      <c r="BY12180" s="32"/>
      <c r="BZ12180" s="32"/>
    </row>
    <row r="12181" spans="66:78" x14ac:dyDescent="0.2">
      <c r="BN12181" s="32"/>
      <c r="BO12181" s="32"/>
      <c r="BP12181" s="32"/>
      <c r="BQ12181" s="32"/>
      <c r="BR12181" s="32"/>
      <c r="BS12181" s="32"/>
      <c r="BT12181" s="32"/>
      <c r="BU12181" s="32"/>
      <c r="BV12181" s="32"/>
      <c r="BW12181" s="32"/>
      <c r="BX12181" s="32"/>
      <c r="BY12181" s="32"/>
      <c r="BZ12181" s="32"/>
    </row>
    <row r="12182" spans="66:78" x14ac:dyDescent="0.2">
      <c r="BN12182" s="32"/>
      <c r="BO12182" s="32"/>
      <c r="BP12182" s="32"/>
      <c r="BQ12182" s="32"/>
      <c r="BR12182" s="32"/>
      <c r="BS12182" s="32"/>
      <c r="BT12182" s="32"/>
      <c r="BU12182" s="32"/>
      <c r="BV12182" s="32"/>
      <c r="BW12182" s="32"/>
      <c r="BX12182" s="32"/>
      <c r="BY12182" s="32"/>
      <c r="BZ12182" s="32"/>
    </row>
    <row r="12183" spans="66:78" x14ac:dyDescent="0.2">
      <c r="BN12183" s="32"/>
      <c r="BO12183" s="32"/>
      <c r="BP12183" s="32"/>
      <c r="BQ12183" s="32"/>
      <c r="BR12183" s="32"/>
      <c r="BS12183" s="32"/>
      <c r="BT12183" s="32"/>
      <c r="BU12183" s="32"/>
      <c r="BV12183" s="32"/>
      <c r="BW12183" s="32"/>
      <c r="BX12183" s="32"/>
      <c r="BY12183" s="32"/>
      <c r="BZ12183" s="32"/>
    </row>
    <row r="12184" spans="66:78" x14ac:dyDescent="0.2">
      <c r="BN12184" s="32"/>
      <c r="BO12184" s="32"/>
      <c r="BP12184" s="32"/>
      <c r="BQ12184" s="32"/>
      <c r="BR12184" s="32"/>
      <c r="BS12184" s="32"/>
      <c r="BT12184" s="32"/>
      <c r="BU12184" s="32"/>
      <c r="BV12184" s="32"/>
      <c r="BW12184" s="32"/>
      <c r="BX12184" s="32"/>
      <c r="BY12184" s="32"/>
      <c r="BZ12184" s="32"/>
    </row>
    <row r="12185" spans="66:78" x14ac:dyDescent="0.2">
      <c r="BN12185" s="32"/>
      <c r="BO12185" s="32"/>
      <c r="BP12185" s="32"/>
      <c r="BQ12185" s="32"/>
      <c r="BR12185" s="32"/>
      <c r="BS12185" s="32"/>
      <c r="BT12185" s="32"/>
      <c r="BU12185" s="32"/>
      <c r="BV12185" s="32"/>
      <c r="BW12185" s="32"/>
      <c r="BX12185" s="32"/>
      <c r="BY12185" s="32"/>
      <c r="BZ12185" s="32"/>
    </row>
    <row r="12186" spans="66:78" x14ac:dyDescent="0.2">
      <c r="BN12186" s="32"/>
      <c r="BO12186" s="32"/>
      <c r="BP12186" s="32"/>
      <c r="BQ12186" s="32"/>
      <c r="BR12186" s="32"/>
      <c r="BS12186" s="32"/>
      <c r="BT12186" s="32"/>
      <c r="BU12186" s="32"/>
      <c r="BV12186" s="32"/>
      <c r="BW12186" s="32"/>
      <c r="BX12186" s="32"/>
      <c r="BY12186" s="32"/>
      <c r="BZ12186" s="32"/>
    </row>
    <row r="12187" spans="66:78" x14ac:dyDescent="0.2">
      <c r="BN12187" s="32"/>
      <c r="BO12187" s="32"/>
      <c r="BP12187" s="32"/>
      <c r="BQ12187" s="32"/>
      <c r="BR12187" s="32"/>
      <c r="BS12187" s="32"/>
      <c r="BT12187" s="32"/>
      <c r="BU12187" s="32"/>
      <c r="BV12187" s="32"/>
      <c r="BW12187" s="32"/>
      <c r="BX12187" s="32"/>
      <c r="BY12187" s="32"/>
      <c r="BZ12187" s="32"/>
    </row>
    <row r="12188" spans="66:78" x14ac:dyDescent="0.2">
      <c r="BN12188" s="32"/>
      <c r="BO12188" s="32"/>
      <c r="BP12188" s="32"/>
      <c r="BQ12188" s="32"/>
      <c r="BR12188" s="32"/>
      <c r="BS12188" s="32"/>
      <c r="BT12188" s="32"/>
      <c r="BU12188" s="32"/>
      <c r="BV12188" s="32"/>
      <c r="BW12188" s="32"/>
      <c r="BX12188" s="32"/>
      <c r="BY12188" s="32"/>
      <c r="BZ12188" s="32"/>
    </row>
    <row r="12189" spans="66:78" x14ac:dyDescent="0.2">
      <c r="BN12189" s="32"/>
      <c r="BO12189" s="32"/>
      <c r="BP12189" s="32"/>
      <c r="BQ12189" s="32"/>
      <c r="BR12189" s="32"/>
      <c r="BS12189" s="32"/>
      <c r="BT12189" s="32"/>
      <c r="BU12189" s="32"/>
      <c r="BV12189" s="32"/>
      <c r="BW12189" s="32"/>
      <c r="BX12189" s="32"/>
      <c r="BY12189" s="32"/>
      <c r="BZ12189" s="32"/>
    </row>
    <row r="12190" spans="66:78" x14ac:dyDescent="0.2">
      <c r="BN12190" s="32"/>
      <c r="BO12190" s="32"/>
      <c r="BP12190" s="32"/>
      <c r="BQ12190" s="32"/>
      <c r="BR12190" s="32"/>
      <c r="BS12190" s="32"/>
      <c r="BT12190" s="32"/>
      <c r="BU12190" s="32"/>
      <c r="BV12190" s="32"/>
      <c r="BW12190" s="32"/>
      <c r="BX12190" s="32"/>
      <c r="BY12190" s="32"/>
      <c r="BZ12190" s="32"/>
    </row>
    <row r="12191" spans="66:78" x14ac:dyDescent="0.2">
      <c r="BN12191" s="32"/>
      <c r="BO12191" s="32"/>
      <c r="BP12191" s="32"/>
      <c r="BQ12191" s="32"/>
      <c r="BR12191" s="32"/>
      <c r="BS12191" s="32"/>
      <c r="BT12191" s="32"/>
      <c r="BU12191" s="32"/>
      <c r="BV12191" s="32"/>
      <c r="BW12191" s="32"/>
      <c r="BX12191" s="32"/>
      <c r="BY12191" s="32"/>
      <c r="BZ12191" s="32"/>
    </row>
    <row r="12192" spans="66:78" x14ac:dyDescent="0.2">
      <c r="BN12192" s="32"/>
      <c r="BO12192" s="32"/>
      <c r="BP12192" s="32"/>
      <c r="BQ12192" s="32"/>
      <c r="BR12192" s="32"/>
      <c r="BS12192" s="32"/>
      <c r="BT12192" s="32"/>
      <c r="BU12192" s="32"/>
      <c r="BV12192" s="32"/>
      <c r="BW12192" s="32"/>
      <c r="BX12192" s="32"/>
      <c r="BY12192" s="32"/>
      <c r="BZ12192" s="32"/>
    </row>
    <row r="12193" spans="66:78" x14ac:dyDescent="0.2">
      <c r="BN12193" s="32"/>
      <c r="BO12193" s="32"/>
      <c r="BP12193" s="32"/>
      <c r="BQ12193" s="32"/>
      <c r="BR12193" s="32"/>
      <c r="BS12193" s="32"/>
      <c r="BT12193" s="32"/>
      <c r="BU12193" s="32"/>
      <c r="BV12193" s="32"/>
      <c r="BW12193" s="32"/>
      <c r="BX12193" s="32"/>
      <c r="BY12193" s="32"/>
      <c r="BZ12193" s="32"/>
    </row>
    <row r="12194" spans="66:78" x14ac:dyDescent="0.2">
      <c r="BN12194" s="32"/>
      <c r="BO12194" s="32"/>
      <c r="BP12194" s="32"/>
      <c r="BQ12194" s="32"/>
      <c r="BR12194" s="32"/>
      <c r="BS12194" s="32"/>
      <c r="BT12194" s="32"/>
      <c r="BU12194" s="32"/>
      <c r="BV12194" s="32"/>
      <c r="BW12194" s="32"/>
      <c r="BX12194" s="32"/>
      <c r="BY12194" s="32"/>
      <c r="BZ12194" s="32"/>
    </row>
    <row r="12195" spans="66:78" x14ac:dyDescent="0.2">
      <c r="BN12195" s="32"/>
      <c r="BO12195" s="32"/>
      <c r="BP12195" s="32"/>
      <c r="BQ12195" s="32"/>
      <c r="BR12195" s="32"/>
      <c r="BS12195" s="32"/>
      <c r="BT12195" s="32"/>
      <c r="BU12195" s="32"/>
      <c r="BV12195" s="32"/>
      <c r="BW12195" s="32"/>
      <c r="BX12195" s="32"/>
      <c r="BY12195" s="32"/>
      <c r="BZ12195" s="32"/>
    </row>
    <row r="12196" spans="66:78" x14ac:dyDescent="0.2">
      <c r="BN12196" s="32"/>
      <c r="BO12196" s="32"/>
      <c r="BP12196" s="32"/>
      <c r="BQ12196" s="32"/>
      <c r="BR12196" s="32"/>
      <c r="BS12196" s="32"/>
      <c r="BT12196" s="32"/>
      <c r="BU12196" s="32"/>
      <c r="BV12196" s="32"/>
      <c r="BW12196" s="32"/>
      <c r="BX12196" s="32"/>
      <c r="BY12196" s="32"/>
      <c r="BZ12196" s="32"/>
    </row>
    <row r="12197" spans="66:78" x14ac:dyDescent="0.2">
      <c r="BN12197" s="32"/>
      <c r="BO12197" s="32"/>
      <c r="BP12197" s="32"/>
      <c r="BQ12197" s="32"/>
      <c r="BR12197" s="32"/>
      <c r="BS12197" s="32"/>
      <c r="BT12197" s="32"/>
      <c r="BU12197" s="32"/>
      <c r="BV12197" s="32"/>
      <c r="BW12197" s="32"/>
      <c r="BX12197" s="32"/>
      <c r="BY12197" s="32"/>
      <c r="BZ12197" s="32"/>
    </row>
    <row r="12198" spans="66:78" x14ac:dyDescent="0.2">
      <c r="BN12198" s="32"/>
      <c r="BO12198" s="32"/>
      <c r="BP12198" s="32"/>
      <c r="BQ12198" s="32"/>
      <c r="BR12198" s="32"/>
      <c r="BS12198" s="32"/>
      <c r="BT12198" s="32"/>
      <c r="BU12198" s="32"/>
      <c r="BV12198" s="32"/>
      <c r="BW12198" s="32"/>
      <c r="BX12198" s="32"/>
      <c r="BY12198" s="32"/>
      <c r="BZ12198" s="32"/>
    </row>
    <row r="12199" spans="66:78" x14ac:dyDescent="0.2">
      <c r="BN12199" s="32"/>
      <c r="BO12199" s="32"/>
      <c r="BP12199" s="32"/>
      <c r="BQ12199" s="32"/>
      <c r="BR12199" s="32"/>
      <c r="BS12199" s="32"/>
      <c r="BT12199" s="32"/>
      <c r="BU12199" s="32"/>
      <c r="BV12199" s="32"/>
      <c r="BW12199" s="32"/>
      <c r="BX12199" s="32"/>
      <c r="BY12199" s="32"/>
      <c r="BZ12199" s="32"/>
    </row>
    <row r="12200" spans="66:78" x14ac:dyDescent="0.2">
      <c r="BN12200" s="32"/>
      <c r="BO12200" s="32"/>
      <c r="BP12200" s="32"/>
      <c r="BQ12200" s="32"/>
      <c r="BR12200" s="32"/>
      <c r="BS12200" s="32"/>
      <c r="BT12200" s="32"/>
      <c r="BU12200" s="32"/>
      <c r="BV12200" s="32"/>
      <c r="BW12200" s="32"/>
      <c r="BX12200" s="32"/>
      <c r="BY12200" s="32"/>
      <c r="BZ12200" s="32"/>
    </row>
    <row r="12201" spans="66:78" x14ac:dyDescent="0.2">
      <c r="BN12201" s="32"/>
      <c r="BO12201" s="32"/>
      <c r="BP12201" s="32"/>
      <c r="BQ12201" s="32"/>
      <c r="BR12201" s="32"/>
      <c r="BS12201" s="32"/>
      <c r="BT12201" s="32"/>
      <c r="BU12201" s="32"/>
      <c r="BV12201" s="32"/>
      <c r="BW12201" s="32"/>
      <c r="BX12201" s="32"/>
      <c r="BY12201" s="32"/>
      <c r="BZ12201" s="32"/>
    </row>
    <row r="12202" spans="66:78" x14ac:dyDescent="0.2">
      <c r="BN12202" s="32"/>
      <c r="BO12202" s="32"/>
      <c r="BP12202" s="32"/>
      <c r="BQ12202" s="32"/>
      <c r="BR12202" s="32"/>
      <c r="BS12202" s="32"/>
      <c r="BT12202" s="32"/>
      <c r="BU12202" s="32"/>
      <c r="BV12202" s="32"/>
      <c r="BW12202" s="32"/>
      <c r="BX12202" s="32"/>
      <c r="BY12202" s="32"/>
      <c r="BZ12202" s="32"/>
    </row>
    <row r="12203" spans="66:78" x14ac:dyDescent="0.2">
      <c r="BN12203" s="32"/>
      <c r="BO12203" s="32"/>
      <c r="BP12203" s="32"/>
      <c r="BQ12203" s="32"/>
      <c r="BR12203" s="32"/>
      <c r="BS12203" s="32"/>
      <c r="BT12203" s="32"/>
      <c r="BU12203" s="32"/>
      <c r="BV12203" s="32"/>
      <c r="BW12203" s="32"/>
      <c r="BX12203" s="32"/>
      <c r="BY12203" s="32"/>
      <c r="BZ12203" s="32"/>
    </row>
    <row r="12204" spans="66:78" x14ac:dyDescent="0.2">
      <c r="BN12204" s="32"/>
      <c r="BO12204" s="32"/>
      <c r="BP12204" s="32"/>
      <c r="BQ12204" s="32"/>
      <c r="BR12204" s="32"/>
      <c r="BS12204" s="32"/>
      <c r="BT12204" s="32"/>
      <c r="BU12204" s="32"/>
      <c r="BV12204" s="32"/>
      <c r="BW12204" s="32"/>
      <c r="BX12204" s="32"/>
      <c r="BY12204" s="32"/>
      <c r="BZ12204" s="32"/>
    </row>
    <row r="12205" spans="66:78" x14ac:dyDescent="0.2">
      <c r="BN12205" s="32"/>
      <c r="BO12205" s="32"/>
      <c r="BP12205" s="32"/>
      <c r="BQ12205" s="32"/>
      <c r="BR12205" s="32"/>
      <c r="BS12205" s="32"/>
      <c r="BT12205" s="32"/>
      <c r="BU12205" s="32"/>
      <c r="BV12205" s="32"/>
      <c r="BW12205" s="32"/>
      <c r="BX12205" s="32"/>
      <c r="BY12205" s="32"/>
      <c r="BZ12205" s="32"/>
    </row>
    <row r="12206" spans="66:78" x14ac:dyDescent="0.2">
      <c r="BN12206" s="32"/>
      <c r="BO12206" s="32"/>
      <c r="BP12206" s="32"/>
      <c r="BQ12206" s="32"/>
      <c r="BR12206" s="32"/>
      <c r="BS12206" s="32"/>
      <c r="BT12206" s="32"/>
      <c r="BU12206" s="32"/>
      <c r="BV12206" s="32"/>
      <c r="BW12206" s="32"/>
      <c r="BX12206" s="32"/>
      <c r="BY12206" s="32"/>
      <c r="BZ12206" s="32"/>
    </row>
    <row r="12207" spans="66:78" x14ac:dyDescent="0.2">
      <c r="BN12207" s="32"/>
      <c r="BO12207" s="32"/>
      <c r="BP12207" s="32"/>
      <c r="BQ12207" s="32"/>
      <c r="BR12207" s="32"/>
      <c r="BS12207" s="32"/>
      <c r="BT12207" s="32"/>
      <c r="BU12207" s="32"/>
      <c r="BV12207" s="32"/>
      <c r="BW12207" s="32"/>
      <c r="BX12207" s="32"/>
      <c r="BY12207" s="32"/>
      <c r="BZ12207" s="32"/>
    </row>
    <row r="12208" spans="66:78" x14ac:dyDescent="0.2">
      <c r="BN12208" s="32"/>
      <c r="BO12208" s="32"/>
      <c r="BP12208" s="32"/>
      <c r="BQ12208" s="32"/>
      <c r="BR12208" s="32"/>
      <c r="BS12208" s="32"/>
      <c r="BT12208" s="32"/>
      <c r="BU12208" s="32"/>
      <c r="BV12208" s="32"/>
      <c r="BW12208" s="32"/>
      <c r="BX12208" s="32"/>
      <c r="BY12208" s="32"/>
      <c r="BZ12208" s="32"/>
    </row>
    <row r="12209" spans="66:78" x14ac:dyDescent="0.2">
      <c r="BN12209" s="32"/>
      <c r="BO12209" s="32"/>
      <c r="BP12209" s="32"/>
      <c r="BQ12209" s="32"/>
      <c r="BR12209" s="32"/>
      <c r="BS12209" s="32"/>
      <c r="BT12209" s="32"/>
      <c r="BU12209" s="32"/>
      <c r="BV12209" s="32"/>
      <c r="BW12209" s="32"/>
      <c r="BX12209" s="32"/>
      <c r="BY12209" s="32"/>
      <c r="BZ12209" s="32"/>
    </row>
    <row r="12210" spans="66:78" x14ac:dyDescent="0.2">
      <c r="BN12210" s="32"/>
      <c r="BO12210" s="32"/>
      <c r="BP12210" s="32"/>
      <c r="BQ12210" s="32"/>
      <c r="BR12210" s="32"/>
      <c r="BS12210" s="32"/>
      <c r="BT12210" s="32"/>
      <c r="BU12210" s="32"/>
      <c r="BV12210" s="32"/>
      <c r="BW12210" s="32"/>
      <c r="BX12210" s="32"/>
      <c r="BY12210" s="32"/>
      <c r="BZ12210" s="32"/>
    </row>
    <row r="12211" spans="66:78" x14ac:dyDescent="0.2">
      <c r="BN12211" s="32"/>
      <c r="BO12211" s="32"/>
      <c r="BP12211" s="32"/>
      <c r="BQ12211" s="32"/>
      <c r="BR12211" s="32"/>
      <c r="BS12211" s="32"/>
      <c r="BT12211" s="32"/>
      <c r="BU12211" s="32"/>
      <c r="BV12211" s="32"/>
      <c r="BW12211" s="32"/>
      <c r="BX12211" s="32"/>
      <c r="BY12211" s="32"/>
      <c r="BZ12211" s="32"/>
    </row>
    <row r="12212" spans="66:78" x14ac:dyDescent="0.2">
      <c r="BN12212" s="32"/>
      <c r="BO12212" s="32"/>
      <c r="BP12212" s="32"/>
      <c r="BQ12212" s="32"/>
      <c r="BR12212" s="32"/>
      <c r="BS12212" s="32"/>
      <c r="BT12212" s="32"/>
      <c r="BU12212" s="32"/>
      <c r="BV12212" s="32"/>
      <c r="BW12212" s="32"/>
      <c r="BX12212" s="32"/>
      <c r="BY12212" s="32"/>
      <c r="BZ12212" s="32"/>
    </row>
    <row r="12213" spans="66:78" x14ac:dyDescent="0.2">
      <c r="BN12213" s="32"/>
      <c r="BO12213" s="32"/>
      <c r="BP12213" s="32"/>
      <c r="BQ12213" s="32"/>
      <c r="BR12213" s="32"/>
      <c r="BS12213" s="32"/>
      <c r="BT12213" s="32"/>
      <c r="BU12213" s="32"/>
      <c r="BV12213" s="32"/>
      <c r="BW12213" s="32"/>
      <c r="BX12213" s="32"/>
      <c r="BY12213" s="32"/>
      <c r="BZ12213" s="32"/>
    </row>
    <row r="12214" spans="66:78" x14ac:dyDescent="0.2">
      <c r="BN12214" s="32"/>
      <c r="BO12214" s="32"/>
      <c r="BP12214" s="32"/>
      <c r="BQ12214" s="32"/>
      <c r="BR12214" s="32"/>
      <c r="BS12214" s="32"/>
      <c r="BT12214" s="32"/>
      <c r="BU12214" s="32"/>
      <c r="BV12214" s="32"/>
      <c r="BW12214" s="32"/>
      <c r="BX12214" s="32"/>
      <c r="BY12214" s="32"/>
      <c r="BZ12214" s="32"/>
    </row>
    <row r="12215" spans="66:78" x14ac:dyDescent="0.2">
      <c r="BN12215" s="32"/>
      <c r="BO12215" s="32"/>
      <c r="BP12215" s="32"/>
      <c r="BQ12215" s="32"/>
      <c r="BR12215" s="32"/>
      <c r="BS12215" s="32"/>
      <c r="BT12215" s="32"/>
      <c r="BU12215" s="32"/>
      <c r="BV12215" s="32"/>
      <c r="BW12215" s="32"/>
      <c r="BX12215" s="32"/>
      <c r="BY12215" s="32"/>
      <c r="BZ12215" s="32"/>
    </row>
    <row r="12216" spans="66:78" x14ac:dyDescent="0.2">
      <c r="BN12216" s="32"/>
      <c r="BO12216" s="32"/>
      <c r="BP12216" s="32"/>
      <c r="BQ12216" s="32"/>
      <c r="BR12216" s="32"/>
      <c r="BS12216" s="32"/>
      <c r="BT12216" s="32"/>
      <c r="BU12216" s="32"/>
      <c r="BV12216" s="32"/>
      <c r="BW12216" s="32"/>
      <c r="BX12216" s="32"/>
      <c r="BY12216" s="32"/>
      <c r="BZ12216" s="32"/>
    </row>
    <row r="12217" spans="66:78" x14ac:dyDescent="0.2">
      <c r="BN12217" s="32"/>
      <c r="BO12217" s="32"/>
      <c r="BP12217" s="32"/>
      <c r="BQ12217" s="32"/>
      <c r="BR12217" s="32"/>
      <c r="BS12217" s="32"/>
      <c r="BT12217" s="32"/>
      <c r="BU12217" s="32"/>
      <c r="BV12217" s="32"/>
      <c r="BW12217" s="32"/>
      <c r="BX12217" s="32"/>
      <c r="BY12217" s="32"/>
      <c r="BZ12217" s="32"/>
    </row>
    <row r="12218" spans="66:78" x14ac:dyDescent="0.2">
      <c r="BN12218" s="32"/>
      <c r="BO12218" s="32"/>
      <c r="BP12218" s="32"/>
      <c r="BQ12218" s="32"/>
      <c r="BR12218" s="32"/>
      <c r="BS12218" s="32"/>
      <c r="BT12218" s="32"/>
      <c r="BU12218" s="32"/>
      <c r="BV12218" s="32"/>
      <c r="BW12218" s="32"/>
      <c r="BX12218" s="32"/>
      <c r="BY12218" s="32"/>
      <c r="BZ12218" s="32"/>
    </row>
    <row r="12219" spans="66:78" x14ac:dyDescent="0.2">
      <c r="BN12219" s="32"/>
      <c r="BO12219" s="32"/>
      <c r="BP12219" s="32"/>
      <c r="BQ12219" s="32"/>
      <c r="BR12219" s="32"/>
      <c r="BS12219" s="32"/>
      <c r="BT12219" s="32"/>
      <c r="BU12219" s="32"/>
      <c r="BV12219" s="32"/>
      <c r="BW12219" s="32"/>
      <c r="BX12219" s="32"/>
      <c r="BY12219" s="32"/>
      <c r="BZ12219" s="32"/>
    </row>
    <row r="12220" spans="66:78" x14ac:dyDescent="0.2">
      <c r="BN12220" s="32"/>
      <c r="BO12220" s="32"/>
      <c r="BP12220" s="32"/>
      <c r="BQ12220" s="32"/>
      <c r="BR12220" s="32"/>
      <c r="BS12220" s="32"/>
      <c r="BT12220" s="32"/>
      <c r="BU12220" s="32"/>
      <c r="BV12220" s="32"/>
      <c r="BW12220" s="32"/>
      <c r="BX12220" s="32"/>
      <c r="BY12220" s="32"/>
      <c r="BZ12220" s="32"/>
    </row>
    <row r="12221" spans="66:78" x14ac:dyDescent="0.2">
      <c r="BN12221" s="32"/>
      <c r="BO12221" s="32"/>
      <c r="BP12221" s="32"/>
      <c r="BQ12221" s="32"/>
      <c r="BR12221" s="32"/>
      <c r="BS12221" s="32"/>
      <c r="BT12221" s="32"/>
      <c r="BU12221" s="32"/>
      <c r="BV12221" s="32"/>
      <c r="BW12221" s="32"/>
      <c r="BX12221" s="32"/>
      <c r="BY12221" s="32"/>
      <c r="BZ12221" s="32"/>
    </row>
    <row r="12222" spans="66:78" x14ac:dyDescent="0.2">
      <c r="BN12222" s="32"/>
      <c r="BO12222" s="32"/>
      <c r="BP12222" s="32"/>
      <c r="BQ12222" s="32"/>
      <c r="BR12222" s="32"/>
      <c r="BS12222" s="32"/>
      <c r="BT12222" s="32"/>
      <c r="BU12222" s="32"/>
      <c r="BV12222" s="32"/>
      <c r="BW12222" s="32"/>
      <c r="BX12222" s="32"/>
      <c r="BY12222" s="32"/>
      <c r="BZ12222" s="32"/>
    </row>
    <row r="12223" spans="66:78" x14ac:dyDescent="0.2">
      <c r="BN12223" s="32"/>
      <c r="BO12223" s="32"/>
      <c r="BP12223" s="32"/>
      <c r="BQ12223" s="32"/>
      <c r="BR12223" s="32"/>
      <c r="BS12223" s="32"/>
      <c r="BT12223" s="32"/>
      <c r="BU12223" s="32"/>
      <c r="BV12223" s="32"/>
      <c r="BW12223" s="32"/>
      <c r="BX12223" s="32"/>
      <c r="BY12223" s="32"/>
      <c r="BZ12223" s="32"/>
    </row>
    <row r="12224" spans="66:78" x14ac:dyDescent="0.2">
      <c r="BN12224" s="32"/>
      <c r="BO12224" s="32"/>
      <c r="BP12224" s="32"/>
      <c r="BQ12224" s="32"/>
      <c r="BR12224" s="32"/>
      <c r="BS12224" s="32"/>
      <c r="BT12224" s="32"/>
      <c r="BU12224" s="32"/>
      <c r="BV12224" s="32"/>
      <c r="BW12224" s="32"/>
      <c r="BX12224" s="32"/>
      <c r="BY12224" s="32"/>
      <c r="BZ12224" s="32"/>
    </row>
    <row r="12225" spans="66:78" x14ac:dyDescent="0.2">
      <c r="BN12225" s="32"/>
      <c r="BO12225" s="32"/>
      <c r="BP12225" s="32"/>
      <c r="BQ12225" s="32"/>
      <c r="BR12225" s="32"/>
      <c r="BS12225" s="32"/>
      <c r="BT12225" s="32"/>
      <c r="BU12225" s="32"/>
      <c r="BV12225" s="32"/>
      <c r="BW12225" s="32"/>
      <c r="BX12225" s="32"/>
      <c r="BY12225" s="32"/>
      <c r="BZ12225" s="32"/>
    </row>
    <row r="12226" spans="66:78" x14ac:dyDescent="0.2">
      <c r="BN12226" s="32"/>
      <c r="BO12226" s="32"/>
      <c r="BP12226" s="32"/>
      <c r="BQ12226" s="32"/>
      <c r="BR12226" s="32"/>
      <c r="BS12226" s="32"/>
      <c r="BT12226" s="32"/>
      <c r="BU12226" s="32"/>
      <c r="BV12226" s="32"/>
      <c r="BW12226" s="32"/>
      <c r="BX12226" s="32"/>
      <c r="BY12226" s="32"/>
      <c r="BZ12226" s="32"/>
    </row>
    <row r="12227" spans="66:78" x14ac:dyDescent="0.2">
      <c r="BN12227" s="32"/>
      <c r="BO12227" s="32"/>
      <c r="BP12227" s="32"/>
      <c r="BQ12227" s="32"/>
      <c r="BR12227" s="32"/>
      <c r="BS12227" s="32"/>
      <c r="BT12227" s="32"/>
      <c r="BU12227" s="32"/>
      <c r="BV12227" s="32"/>
      <c r="BW12227" s="32"/>
      <c r="BX12227" s="32"/>
      <c r="BY12227" s="32"/>
      <c r="BZ12227" s="32"/>
    </row>
    <row r="12228" spans="66:78" x14ac:dyDescent="0.2">
      <c r="BN12228" s="32"/>
      <c r="BO12228" s="32"/>
      <c r="BP12228" s="32"/>
      <c r="BQ12228" s="32"/>
      <c r="BR12228" s="32"/>
      <c r="BS12228" s="32"/>
      <c r="BT12228" s="32"/>
      <c r="BU12228" s="32"/>
      <c r="BV12228" s="32"/>
      <c r="BW12228" s="32"/>
      <c r="BX12228" s="32"/>
      <c r="BY12228" s="32"/>
      <c r="BZ12228" s="32"/>
    </row>
    <row r="12229" spans="66:78" x14ac:dyDescent="0.2">
      <c r="BN12229" s="32"/>
      <c r="BO12229" s="32"/>
      <c r="BP12229" s="32"/>
      <c r="BQ12229" s="32"/>
      <c r="BR12229" s="32"/>
      <c r="BS12229" s="32"/>
      <c r="BT12229" s="32"/>
      <c r="BU12229" s="32"/>
      <c r="BV12229" s="32"/>
      <c r="BW12229" s="32"/>
      <c r="BX12229" s="32"/>
      <c r="BY12229" s="32"/>
      <c r="BZ12229" s="32"/>
    </row>
    <row r="12230" spans="66:78" x14ac:dyDescent="0.2">
      <c r="BN12230" s="32"/>
      <c r="BO12230" s="32"/>
      <c r="BP12230" s="32"/>
      <c r="BQ12230" s="32"/>
      <c r="BR12230" s="32"/>
      <c r="BS12230" s="32"/>
      <c r="BT12230" s="32"/>
      <c r="BU12230" s="32"/>
      <c r="BV12230" s="32"/>
      <c r="BW12230" s="32"/>
      <c r="BX12230" s="32"/>
      <c r="BY12230" s="32"/>
      <c r="BZ12230" s="32"/>
    </row>
    <row r="12231" spans="66:78" x14ac:dyDescent="0.2">
      <c r="BN12231" s="32"/>
      <c r="BO12231" s="32"/>
      <c r="BP12231" s="32"/>
      <c r="BQ12231" s="32"/>
      <c r="BR12231" s="32"/>
      <c r="BS12231" s="32"/>
      <c r="BT12231" s="32"/>
      <c r="BU12231" s="32"/>
      <c r="BV12231" s="32"/>
      <c r="BW12231" s="32"/>
      <c r="BX12231" s="32"/>
      <c r="BY12231" s="32"/>
      <c r="BZ12231" s="32"/>
    </row>
    <row r="12232" spans="66:78" x14ac:dyDescent="0.2">
      <c r="BN12232" s="32"/>
      <c r="BO12232" s="32"/>
      <c r="BP12232" s="32"/>
      <c r="BQ12232" s="32"/>
      <c r="BR12232" s="32"/>
      <c r="BS12232" s="32"/>
      <c r="BT12232" s="32"/>
      <c r="BU12232" s="32"/>
      <c r="BV12232" s="32"/>
      <c r="BW12232" s="32"/>
      <c r="BX12232" s="32"/>
      <c r="BY12232" s="32"/>
      <c r="BZ12232" s="32"/>
    </row>
    <row r="12233" spans="66:78" x14ac:dyDescent="0.2">
      <c r="BN12233" s="32"/>
      <c r="BO12233" s="32"/>
      <c r="BP12233" s="32"/>
      <c r="BQ12233" s="32"/>
      <c r="BR12233" s="32"/>
      <c r="BS12233" s="32"/>
      <c r="BT12233" s="32"/>
      <c r="BU12233" s="32"/>
      <c r="BV12233" s="32"/>
      <c r="BW12233" s="32"/>
      <c r="BX12233" s="32"/>
      <c r="BY12233" s="32"/>
      <c r="BZ12233" s="32"/>
    </row>
    <row r="12234" spans="66:78" x14ac:dyDescent="0.2">
      <c r="BN12234" s="32"/>
      <c r="BO12234" s="32"/>
      <c r="BP12234" s="32"/>
      <c r="BQ12234" s="32"/>
      <c r="BR12234" s="32"/>
      <c r="BS12234" s="32"/>
      <c r="BT12234" s="32"/>
      <c r="BU12234" s="32"/>
      <c r="BV12234" s="32"/>
      <c r="BW12234" s="32"/>
      <c r="BX12234" s="32"/>
      <c r="BY12234" s="32"/>
      <c r="BZ12234" s="32"/>
    </row>
    <row r="12235" spans="66:78" x14ac:dyDescent="0.2">
      <c r="BN12235" s="32"/>
      <c r="BO12235" s="32"/>
      <c r="BP12235" s="32"/>
      <c r="BQ12235" s="32"/>
      <c r="BR12235" s="32"/>
      <c r="BS12235" s="32"/>
      <c r="BT12235" s="32"/>
      <c r="BU12235" s="32"/>
      <c r="BV12235" s="32"/>
      <c r="BW12235" s="32"/>
      <c r="BX12235" s="32"/>
      <c r="BY12235" s="32"/>
      <c r="BZ12235" s="32"/>
    </row>
    <row r="12236" spans="66:78" x14ac:dyDescent="0.2">
      <c r="BN12236" s="32"/>
      <c r="BO12236" s="32"/>
      <c r="BP12236" s="32"/>
      <c r="BQ12236" s="32"/>
      <c r="BR12236" s="32"/>
      <c r="BS12236" s="32"/>
      <c r="BT12236" s="32"/>
      <c r="BU12236" s="32"/>
      <c r="BV12236" s="32"/>
      <c r="BW12236" s="32"/>
      <c r="BX12236" s="32"/>
      <c r="BY12236" s="32"/>
      <c r="BZ12236" s="32"/>
    </row>
    <row r="12237" spans="66:78" x14ac:dyDescent="0.2">
      <c r="BN12237" s="32"/>
      <c r="BO12237" s="32"/>
      <c r="BP12237" s="32"/>
      <c r="BQ12237" s="32"/>
      <c r="BR12237" s="32"/>
      <c r="BS12237" s="32"/>
      <c r="BT12237" s="32"/>
      <c r="BU12237" s="32"/>
      <c r="BV12237" s="32"/>
      <c r="BW12237" s="32"/>
      <c r="BX12237" s="32"/>
      <c r="BY12237" s="32"/>
      <c r="BZ12237" s="32"/>
    </row>
    <row r="12238" spans="66:78" x14ac:dyDescent="0.2">
      <c r="BN12238" s="32"/>
      <c r="BO12238" s="32"/>
      <c r="BP12238" s="32"/>
      <c r="BQ12238" s="32"/>
      <c r="BR12238" s="32"/>
      <c r="BS12238" s="32"/>
      <c r="BT12238" s="32"/>
      <c r="BU12238" s="32"/>
      <c r="BV12238" s="32"/>
      <c r="BW12238" s="32"/>
      <c r="BX12238" s="32"/>
      <c r="BY12238" s="32"/>
      <c r="BZ12238" s="32"/>
    </row>
    <row r="12239" spans="66:78" x14ac:dyDescent="0.2">
      <c r="BN12239" s="32"/>
      <c r="BO12239" s="32"/>
      <c r="BP12239" s="32"/>
      <c r="BQ12239" s="32"/>
      <c r="BR12239" s="32"/>
      <c r="BS12239" s="32"/>
      <c r="BT12239" s="32"/>
      <c r="BU12239" s="32"/>
      <c r="BV12239" s="32"/>
      <c r="BW12239" s="32"/>
      <c r="BX12239" s="32"/>
      <c r="BY12239" s="32"/>
      <c r="BZ12239" s="32"/>
    </row>
    <row r="12240" spans="66:78" x14ac:dyDescent="0.2">
      <c r="BN12240" s="32"/>
      <c r="BO12240" s="32"/>
      <c r="BP12240" s="32"/>
      <c r="BQ12240" s="32"/>
      <c r="BR12240" s="32"/>
      <c r="BS12240" s="32"/>
      <c r="BT12240" s="32"/>
      <c r="BU12240" s="32"/>
      <c r="BV12240" s="32"/>
      <c r="BW12240" s="32"/>
      <c r="BX12240" s="32"/>
      <c r="BY12240" s="32"/>
      <c r="BZ12240" s="32"/>
    </row>
    <row r="12241" spans="66:78" x14ac:dyDescent="0.2">
      <c r="BN12241" s="32"/>
      <c r="BO12241" s="32"/>
      <c r="BP12241" s="32"/>
      <c r="BQ12241" s="32"/>
      <c r="BR12241" s="32"/>
      <c r="BS12241" s="32"/>
      <c r="BT12241" s="32"/>
      <c r="BU12241" s="32"/>
      <c r="BV12241" s="32"/>
      <c r="BW12241" s="32"/>
      <c r="BX12241" s="32"/>
      <c r="BY12241" s="32"/>
      <c r="BZ12241" s="32"/>
    </row>
    <row r="12242" spans="66:78" x14ac:dyDescent="0.2">
      <c r="BN12242" s="32"/>
      <c r="BO12242" s="32"/>
      <c r="BP12242" s="32"/>
      <c r="BQ12242" s="32"/>
      <c r="BR12242" s="32"/>
      <c r="BS12242" s="32"/>
      <c r="BT12242" s="32"/>
      <c r="BU12242" s="32"/>
      <c r="BV12242" s="32"/>
      <c r="BW12242" s="32"/>
      <c r="BX12242" s="32"/>
      <c r="BY12242" s="32"/>
      <c r="BZ12242" s="32"/>
    </row>
    <row r="12243" spans="66:78" x14ac:dyDescent="0.2">
      <c r="BN12243" s="32"/>
      <c r="BO12243" s="32"/>
      <c r="BP12243" s="32"/>
      <c r="BQ12243" s="32"/>
      <c r="BR12243" s="32"/>
      <c r="BS12243" s="32"/>
      <c r="BT12243" s="32"/>
      <c r="BU12243" s="32"/>
      <c r="BV12243" s="32"/>
      <c r="BW12243" s="32"/>
      <c r="BX12243" s="32"/>
      <c r="BY12243" s="32"/>
      <c r="BZ12243" s="32"/>
    </row>
    <row r="12244" spans="66:78" x14ac:dyDescent="0.2">
      <c r="BN12244" s="32"/>
      <c r="BO12244" s="32"/>
      <c r="BP12244" s="32"/>
      <c r="BQ12244" s="32"/>
      <c r="BR12244" s="32"/>
      <c r="BS12244" s="32"/>
      <c r="BT12244" s="32"/>
      <c r="BU12244" s="32"/>
      <c r="BV12244" s="32"/>
      <c r="BW12244" s="32"/>
      <c r="BX12244" s="32"/>
      <c r="BY12244" s="32"/>
      <c r="BZ12244" s="32"/>
    </row>
    <row r="12245" spans="66:78" x14ac:dyDescent="0.2">
      <c r="BN12245" s="32"/>
      <c r="BO12245" s="32"/>
      <c r="BP12245" s="32"/>
      <c r="BQ12245" s="32"/>
      <c r="BR12245" s="32"/>
      <c r="BS12245" s="32"/>
      <c r="BT12245" s="32"/>
      <c r="BU12245" s="32"/>
      <c r="BV12245" s="32"/>
      <c r="BW12245" s="32"/>
      <c r="BX12245" s="32"/>
      <c r="BY12245" s="32"/>
      <c r="BZ12245" s="32"/>
    </row>
    <row r="12246" spans="66:78" x14ac:dyDescent="0.2">
      <c r="BN12246" s="32"/>
      <c r="BO12246" s="32"/>
      <c r="BP12246" s="32"/>
      <c r="BQ12246" s="32"/>
      <c r="BR12246" s="32"/>
      <c r="BS12246" s="32"/>
      <c r="BT12246" s="32"/>
      <c r="BU12246" s="32"/>
      <c r="BV12246" s="32"/>
      <c r="BW12246" s="32"/>
      <c r="BX12246" s="32"/>
      <c r="BY12246" s="32"/>
      <c r="BZ12246" s="32"/>
    </row>
    <row r="12247" spans="66:78" x14ac:dyDescent="0.2">
      <c r="BN12247" s="32"/>
      <c r="BO12247" s="32"/>
      <c r="BP12247" s="32"/>
      <c r="BQ12247" s="32"/>
      <c r="BR12247" s="32"/>
      <c r="BS12247" s="32"/>
      <c r="BT12247" s="32"/>
      <c r="BU12247" s="32"/>
      <c r="BV12247" s="32"/>
      <c r="BW12247" s="32"/>
      <c r="BX12247" s="32"/>
      <c r="BY12247" s="32"/>
      <c r="BZ12247" s="32"/>
    </row>
    <row r="12248" spans="66:78" x14ac:dyDescent="0.2">
      <c r="BN12248" s="32"/>
      <c r="BO12248" s="32"/>
      <c r="BP12248" s="32"/>
      <c r="BQ12248" s="32"/>
      <c r="BR12248" s="32"/>
      <c r="BS12248" s="32"/>
      <c r="BT12248" s="32"/>
      <c r="BU12248" s="32"/>
      <c r="BV12248" s="32"/>
      <c r="BW12248" s="32"/>
      <c r="BX12248" s="32"/>
      <c r="BY12248" s="32"/>
      <c r="BZ12248" s="32"/>
    </row>
    <row r="12249" spans="66:78" x14ac:dyDescent="0.2">
      <c r="BN12249" s="32"/>
      <c r="BO12249" s="32"/>
      <c r="BP12249" s="32"/>
      <c r="BQ12249" s="32"/>
      <c r="BR12249" s="32"/>
      <c r="BS12249" s="32"/>
      <c r="BT12249" s="32"/>
      <c r="BU12249" s="32"/>
      <c r="BV12249" s="32"/>
      <c r="BW12249" s="32"/>
      <c r="BX12249" s="32"/>
      <c r="BY12249" s="32"/>
      <c r="BZ12249" s="32"/>
    </row>
    <row r="12250" spans="66:78" x14ac:dyDescent="0.2">
      <c r="BN12250" s="32"/>
      <c r="BO12250" s="32"/>
      <c r="BP12250" s="32"/>
      <c r="BQ12250" s="32"/>
      <c r="BR12250" s="32"/>
      <c r="BS12250" s="32"/>
      <c r="BT12250" s="32"/>
      <c r="BU12250" s="32"/>
      <c r="BV12250" s="32"/>
      <c r="BW12250" s="32"/>
      <c r="BX12250" s="32"/>
      <c r="BY12250" s="32"/>
      <c r="BZ12250" s="32"/>
    </row>
    <row r="12251" spans="66:78" x14ac:dyDescent="0.2">
      <c r="BN12251" s="32"/>
      <c r="BO12251" s="32"/>
      <c r="BP12251" s="32"/>
      <c r="BQ12251" s="32"/>
      <c r="BR12251" s="32"/>
      <c r="BS12251" s="32"/>
      <c r="BT12251" s="32"/>
      <c r="BU12251" s="32"/>
      <c r="BV12251" s="32"/>
      <c r="BW12251" s="32"/>
      <c r="BX12251" s="32"/>
      <c r="BY12251" s="32"/>
      <c r="BZ12251" s="32"/>
    </row>
    <row r="12252" spans="66:78" x14ac:dyDescent="0.2">
      <c r="BN12252" s="32"/>
      <c r="BO12252" s="32"/>
      <c r="BP12252" s="32"/>
      <c r="BQ12252" s="32"/>
      <c r="BR12252" s="32"/>
      <c r="BS12252" s="32"/>
      <c r="BT12252" s="32"/>
      <c r="BU12252" s="32"/>
      <c r="BV12252" s="32"/>
      <c r="BW12252" s="32"/>
      <c r="BX12252" s="32"/>
      <c r="BY12252" s="32"/>
      <c r="BZ12252" s="32"/>
    </row>
    <row r="12253" spans="66:78" x14ac:dyDescent="0.2">
      <c r="BN12253" s="32"/>
      <c r="BO12253" s="32"/>
      <c r="BP12253" s="32"/>
      <c r="BQ12253" s="32"/>
      <c r="BR12253" s="32"/>
      <c r="BS12253" s="32"/>
      <c r="BT12253" s="32"/>
      <c r="BU12253" s="32"/>
      <c r="BV12253" s="32"/>
      <c r="BW12253" s="32"/>
      <c r="BX12253" s="32"/>
      <c r="BY12253" s="32"/>
      <c r="BZ12253" s="32"/>
    </row>
    <row r="12254" spans="66:78" x14ac:dyDescent="0.2">
      <c r="BN12254" s="32"/>
      <c r="BO12254" s="32"/>
      <c r="BP12254" s="32"/>
      <c r="BQ12254" s="32"/>
      <c r="BR12254" s="32"/>
      <c r="BS12254" s="32"/>
      <c r="BT12254" s="32"/>
      <c r="BU12254" s="32"/>
      <c r="BV12254" s="32"/>
      <c r="BW12254" s="32"/>
      <c r="BX12254" s="32"/>
      <c r="BY12254" s="32"/>
      <c r="BZ12254" s="32"/>
    </row>
    <row r="12255" spans="66:78" x14ac:dyDescent="0.2">
      <c r="BN12255" s="32"/>
      <c r="BO12255" s="32"/>
      <c r="BP12255" s="32"/>
      <c r="BQ12255" s="32"/>
      <c r="BR12255" s="32"/>
      <c r="BS12255" s="32"/>
      <c r="BT12255" s="32"/>
      <c r="BU12255" s="32"/>
      <c r="BV12255" s="32"/>
      <c r="BW12255" s="32"/>
      <c r="BX12255" s="32"/>
      <c r="BY12255" s="32"/>
      <c r="BZ12255" s="32"/>
    </row>
    <row r="12256" spans="66:78" x14ac:dyDescent="0.2">
      <c r="BN12256" s="32"/>
      <c r="BO12256" s="32"/>
      <c r="BP12256" s="32"/>
      <c r="BQ12256" s="32"/>
      <c r="BR12256" s="32"/>
      <c r="BS12256" s="32"/>
      <c r="BT12256" s="32"/>
      <c r="BU12256" s="32"/>
      <c r="BV12256" s="32"/>
      <c r="BW12256" s="32"/>
      <c r="BX12256" s="32"/>
      <c r="BY12256" s="32"/>
      <c r="BZ12256" s="32"/>
    </row>
    <row r="12257" spans="66:78" x14ac:dyDescent="0.2">
      <c r="BN12257" s="32"/>
      <c r="BO12257" s="32"/>
      <c r="BP12257" s="32"/>
      <c r="BQ12257" s="32"/>
      <c r="BR12257" s="32"/>
      <c r="BS12257" s="32"/>
      <c r="BT12257" s="32"/>
      <c r="BU12257" s="32"/>
      <c r="BV12257" s="32"/>
      <c r="BW12257" s="32"/>
      <c r="BX12257" s="32"/>
      <c r="BY12257" s="32"/>
      <c r="BZ12257" s="32"/>
    </row>
    <row r="12258" spans="66:78" x14ac:dyDescent="0.2">
      <c r="BN12258" s="32"/>
      <c r="BO12258" s="32"/>
      <c r="BP12258" s="32"/>
      <c r="BQ12258" s="32"/>
      <c r="BR12258" s="32"/>
      <c r="BS12258" s="32"/>
      <c r="BT12258" s="32"/>
      <c r="BU12258" s="32"/>
      <c r="BV12258" s="32"/>
      <c r="BW12258" s="32"/>
      <c r="BX12258" s="32"/>
      <c r="BY12258" s="32"/>
      <c r="BZ12258" s="32"/>
    </row>
    <row r="12259" spans="66:78" x14ac:dyDescent="0.2">
      <c r="BN12259" s="32"/>
      <c r="BO12259" s="32"/>
      <c r="BP12259" s="32"/>
      <c r="BQ12259" s="32"/>
      <c r="BR12259" s="32"/>
      <c r="BS12259" s="32"/>
      <c r="BT12259" s="32"/>
      <c r="BU12259" s="32"/>
      <c r="BV12259" s="32"/>
      <c r="BW12259" s="32"/>
      <c r="BX12259" s="32"/>
      <c r="BY12259" s="32"/>
      <c r="BZ12259" s="32"/>
    </row>
    <row r="12260" spans="66:78" x14ac:dyDescent="0.2">
      <c r="BN12260" s="32"/>
      <c r="BO12260" s="32"/>
      <c r="BP12260" s="32"/>
      <c r="BQ12260" s="32"/>
      <c r="BR12260" s="32"/>
      <c r="BS12260" s="32"/>
      <c r="BT12260" s="32"/>
      <c r="BU12260" s="32"/>
      <c r="BV12260" s="32"/>
      <c r="BW12260" s="32"/>
      <c r="BX12260" s="32"/>
      <c r="BY12260" s="32"/>
      <c r="BZ12260" s="32"/>
    </row>
    <row r="12261" spans="66:78" x14ac:dyDescent="0.2">
      <c r="BN12261" s="32"/>
      <c r="BO12261" s="32"/>
      <c r="BP12261" s="32"/>
      <c r="BQ12261" s="32"/>
      <c r="BR12261" s="32"/>
      <c r="BS12261" s="32"/>
      <c r="BT12261" s="32"/>
      <c r="BU12261" s="32"/>
      <c r="BV12261" s="32"/>
      <c r="BW12261" s="32"/>
      <c r="BX12261" s="32"/>
      <c r="BY12261" s="32"/>
      <c r="BZ12261" s="32"/>
    </row>
    <row r="12262" spans="66:78" x14ac:dyDescent="0.2">
      <c r="BN12262" s="32"/>
      <c r="BO12262" s="32"/>
      <c r="BP12262" s="32"/>
      <c r="BQ12262" s="32"/>
      <c r="BR12262" s="32"/>
      <c r="BS12262" s="32"/>
      <c r="BT12262" s="32"/>
      <c r="BU12262" s="32"/>
      <c r="BV12262" s="32"/>
      <c r="BW12262" s="32"/>
      <c r="BX12262" s="32"/>
      <c r="BY12262" s="32"/>
      <c r="BZ12262" s="32"/>
    </row>
    <row r="12263" spans="66:78" x14ac:dyDescent="0.2">
      <c r="BN12263" s="32"/>
      <c r="BO12263" s="32"/>
      <c r="BP12263" s="32"/>
      <c r="BQ12263" s="32"/>
      <c r="BR12263" s="32"/>
      <c r="BS12263" s="32"/>
      <c r="BT12263" s="32"/>
      <c r="BU12263" s="32"/>
      <c r="BV12263" s="32"/>
      <c r="BW12263" s="32"/>
      <c r="BX12263" s="32"/>
      <c r="BY12263" s="32"/>
      <c r="BZ12263" s="32"/>
    </row>
    <row r="12264" spans="66:78" x14ac:dyDescent="0.2">
      <c r="BN12264" s="32"/>
      <c r="BO12264" s="32"/>
      <c r="BP12264" s="32"/>
      <c r="BQ12264" s="32"/>
      <c r="BR12264" s="32"/>
      <c r="BS12264" s="32"/>
      <c r="BT12264" s="32"/>
      <c r="BU12264" s="32"/>
      <c r="BV12264" s="32"/>
      <c r="BW12264" s="32"/>
      <c r="BX12264" s="32"/>
      <c r="BY12264" s="32"/>
      <c r="BZ12264" s="32"/>
    </row>
    <row r="12265" spans="66:78" x14ac:dyDescent="0.2">
      <c r="BN12265" s="32"/>
      <c r="BO12265" s="32"/>
      <c r="BP12265" s="32"/>
      <c r="BQ12265" s="32"/>
      <c r="BR12265" s="32"/>
      <c r="BS12265" s="32"/>
      <c r="BT12265" s="32"/>
      <c r="BU12265" s="32"/>
      <c r="BV12265" s="32"/>
      <c r="BW12265" s="32"/>
      <c r="BX12265" s="32"/>
      <c r="BY12265" s="32"/>
      <c r="BZ12265" s="32"/>
    </row>
    <row r="12266" spans="66:78" x14ac:dyDescent="0.2">
      <c r="BN12266" s="32"/>
      <c r="BO12266" s="32"/>
      <c r="BP12266" s="32"/>
      <c r="BQ12266" s="32"/>
      <c r="BR12266" s="32"/>
      <c r="BS12266" s="32"/>
      <c r="BT12266" s="32"/>
      <c r="BU12266" s="32"/>
      <c r="BV12266" s="32"/>
      <c r="BW12266" s="32"/>
      <c r="BX12266" s="32"/>
      <c r="BY12266" s="32"/>
      <c r="BZ12266" s="32"/>
    </row>
    <row r="12267" spans="66:78" x14ac:dyDescent="0.2">
      <c r="BN12267" s="32"/>
      <c r="BO12267" s="32"/>
      <c r="BP12267" s="32"/>
      <c r="BQ12267" s="32"/>
      <c r="BR12267" s="32"/>
      <c r="BS12267" s="32"/>
      <c r="BT12267" s="32"/>
      <c r="BU12267" s="32"/>
      <c r="BV12267" s="32"/>
      <c r="BW12267" s="32"/>
      <c r="BX12267" s="32"/>
      <c r="BY12267" s="32"/>
      <c r="BZ12267" s="32"/>
    </row>
    <row r="12268" spans="66:78" x14ac:dyDescent="0.2">
      <c r="BN12268" s="32"/>
      <c r="BO12268" s="32"/>
      <c r="BP12268" s="32"/>
      <c r="BQ12268" s="32"/>
      <c r="BR12268" s="32"/>
      <c r="BS12268" s="32"/>
      <c r="BT12268" s="32"/>
      <c r="BU12268" s="32"/>
      <c r="BV12268" s="32"/>
      <c r="BW12268" s="32"/>
      <c r="BX12268" s="32"/>
      <c r="BY12268" s="32"/>
      <c r="BZ12268" s="32"/>
    </row>
    <row r="12269" spans="66:78" x14ac:dyDescent="0.2">
      <c r="BN12269" s="32"/>
      <c r="BO12269" s="32"/>
      <c r="BP12269" s="32"/>
      <c r="BQ12269" s="32"/>
      <c r="BR12269" s="32"/>
      <c r="BS12269" s="32"/>
      <c r="BT12269" s="32"/>
      <c r="BU12269" s="32"/>
      <c r="BV12269" s="32"/>
      <c r="BW12269" s="32"/>
      <c r="BX12269" s="32"/>
      <c r="BY12269" s="32"/>
      <c r="BZ12269" s="32"/>
    </row>
    <row r="12270" spans="66:78" x14ac:dyDescent="0.2">
      <c r="BN12270" s="32"/>
      <c r="BO12270" s="32"/>
      <c r="BP12270" s="32"/>
      <c r="BQ12270" s="32"/>
      <c r="BR12270" s="32"/>
      <c r="BS12270" s="32"/>
      <c r="BT12270" s="32"/>
      <c r="BU12270" s="32"/>
      <c r="BV12270" s="32"/>
      <c r="BW12270" s="32"/>
      <c r="BX12270" s="32"/>
      <c r="BY12270" s="32"/>
      <c r="BZ12270" s="32"/>
    </row>
    <row r="12271" spans="66:78" x14ac:dyDescent="0.2">
      <c r="BN12271" s="32"/>
      <c r="BO12271" s="32"/>
      <c r="BP12271" s="32"/>
      <c r="BQ12271" s="32"/>
      <c r="BR12271" s="32"/>
      <c r="BS12271" s="32"/>
      <c r="BT12271" s="32"/>
      <c r="BU12271" s="32"/>
      <c r="BV12271" s="32"/>
      <c r="BW12271" s="32"/>
      <c r="BX12271" s="32"/>
      <c r="BY12271" s="32"/>
      <c r="BZ12271" s="32"/>
    </row>
    <row r="12272" spans="66:78" x14ac:dyDescent="0.2">
      <c r="BN12272" s="32"/>
      <c r="BO12272" s="32"/>
      <c r="BP12272" s="32"/>
      <c r="BQ12272" s="32"/>
      <c r="BR12272" s="32"/>
      <c r="BS12272" s="32"/>
      <c r="BT12272" s="32"/>
      <c r="BU12272" s="32"/>
      <c r="BV12272" s="32"/>
      <c r="BW12272" s="32"/>
      <c r="BX12272" s="32"/>
      <c r="BY12272" s="32"/>
      <c r="BZ12272" s="32"/>
    </row>
    <row r="12273" spans="66:78" x14ac:dyDescent="0.2">
      <c r="BN12273" s="32"/>
      <c r="BO12273" s="32"/>
      <c r="BP12273" s="32"/>
      <c r="BQ12273" s="32"/>
      <c r="BR12273" s="32"/>
      <c r="BS12273" s="32"/>
      <c r="BT12273" s="32"/>
      <c r="BU12273" s="32"/>
      <c r="BV12273" s="32"/>
      <c r="BW12273" s="32"/>
      <c r="BX12273" s="32"/>
      <c r="BY12273" s="32"/>
      <c r="BZ12273" s="32"/>
    </row>
    <row r="12274" spans="66:78" x14ac:dyDescent="0.2">
      <c r="BN12274" s="32"/>
      <c r="BO12274" s="32"/>
      <c r="BP12274" s="32"/>
      <c r="BQ12274" s="32"/>
      <c r="BR12274" s="32"/>
      <c r="BS12274" s="32"/>
      <c r="BT12274" s="32"/>
      <c r="BU12274" s="32"/>
      <c r="BV12274" s="32"/>
      <c r="BW12274" s="32"/>
      <c r="BX12274" s="32"/>
      <c r="BY12274" s="32"/>
      <c r="BZ12274" s="32"/>
    </row>
    <row r="12275" spans="66:78" x14ac:dyDescent="0.2">
      <c r="BN12275" s="32"/>
      <c r="BO12275" s="32"/>
      <c r="BP12275" s="32"/>
      <c r="BQ12275" s="32"/>
      <c r="BR12275" s="32"/>
      <c r="BS12275" s="32"/>
      <c r="BT12275" s="32"/>
      <c r="BU12275" s="32"/>
      <c r="BV12275" s="32"/>
      <c r="BW12275" s="32"/>
      <c r="BX12275" s="32"/>
      <c r="BY12275" s="32"/>
      <c r="BZ12275" s="32"/>
    </row>
    <row r="12276" spans="66:78" x14ac:dyDescent="0.2">
      <c r="BN12276" s="32"/>
      <c r="BO12276" s="32"/>
      <c r="BP12276" s="32"/>
      <c r="BQ12276" s="32"/>
      <c r="BR12276" s="32"/>
      <c r="BS12276" s="32"/>
      <c r="BT12276" s="32"/>
      <c r="BU12276" s="32"/>
      <c r="BV12276" s="32"/>
      <c r="BW12276" s="32"/>
      <c r="BX12276" s="32"/>
      <c r="BY12276" s="32"/>
      <c r="BZ12276" s="32"/>
    </row>
    <row r="12277" spans="66:78" x14ac:dyDescent="0.2">
      <c r="BN12277" s="32"/>
      <c r="BO12277" s="32"/>
      <c r="BP12277" s="32"/>
      <c r="BQ12277" s="32"/>
      <c r="BR12277" s="32"/>
      <c r="BS12277" s="32"/>
      <c r="BT12277" s="32"/>
      <c r="BU12277" s="32"/>
      <c r="BV12277" s="32"/>
      <c r="BW12277" s="32"/>
      <c r="BX12277" s="32"/>
      <c r="BY12277" s="32"/>
      <c r="BZ12277" s="32"/>
    </row>
    <row r="12278" spans="66:78" x14ac:dyDescent="0.2">
      <c r="BN12278" s="32"/>
      <c r="BO12278" s="32"/>
      <c r="BP12278" s="32"/>
      <c r="BQ12278" s="32"/>
      <c r="BR12278" s="32"/>
      <c r="BS12278" s="32"/>
      <c r="BT12278" s="32"/>
      <c r="BU12278" s="32"/>
      <c r="BV12278" s="32"/>
      <c r="BW12278" s="32"/>
      <c r="BX12278" s="32"/>
      <c r="BY12278" s="32"/>
      <c r="BZ12278" s="32"/>
    </row>
    <row r="12279" spans="66:78" x14ac:dyDescent="0.2">
      <c r="BN12279" s="32"/>
      <c r="BO12279" s="32"/>
      <c r="BP12279" s="32"/>
      <c r="BQ12279" s="32"/>
      <c r="BR12279" s="32"/>
      <c r="BS12279" s="32"/>
      <c r="BT12279" s="32"/>
      <c r="BU12279" s="32"/>
      <c r="BV12279" s="32"/>
      <c r="BW12279" s="32"/>
      <c r="BX12279" s="32"/>
      <c r="BY12279" s="32"/>
      <c r="BZ12279" s="32"/>
    </row>
    <row r="12280" spans="66:78" x14ac:dyDescent="0.2">
      <c r="BN12280" s="32"/>
      <c r="BO12280" s="32"/>
      <c r="BP12280" s="32"/>
      <c r="BQ12280" s="32"/>
      <c r="BR12280" s="32"/>
      <c r="BS12280" s="32"/>
      <c r="BT12280" s="32"/>
      <c r="BU12280" s="32"/>
      <c r="BV12280" s="32"/>
      <c r="BW12280" s="32"/>
      <c r="BX12280" s="32"/>
      <c r="BY12280" s="32"/>
      <c r="BZ12280" s="32"/>
    </row>
    <row r="12281" spans="66:78" x14ac:dyDescent="0.2">
      <c r="BN12281" s="32"/>
      <c r="BO12281" s="32"/>
      <c r="BP12281" s="32"/>
      <c r="BQ12281" s="32"/>
      <c r="BR12281" s="32"/>
      <c r="BS12281" s="32"/>
      <c r="BT12281" s="32"/>
      <c r="BU12281" s="32"/>
      <c r="BV12281" s="32"/>
      <c r="BW12281" s="32"/>
      <c r="BX12281" s="32"/>
      <c r="BY12281" s="32"/>
      <c r="BZ12281" s="32"/>
    </row>
    <row r="12282" spans="66:78" x14ac:dyDescent="0.2">
      <c r="BN12282" s="32"/>
      <c r="BO12282" s="32"/>
      <c r="BP12282" s="32"/>
      <c r="BQ12282" s="32"/>
      <c r="BR12282" s="32"/>
      <c r="BS12282" s="32"/>
      <c r="BT12282" s="32"/>
      <c r="BU12282" s="32"/>
      <c r="BV12282" s="32"/>
      <c r="BW12282" s="32"/>
      <c r="BX12282" s="32"/>
      <c r="BY12282" s="32"/>
      <c r="BZ12282" s="32"/>
    </row>
    <row r="12283" spans="66:78" x14ac:dyDescent="0.2">
      <c r="BN12283" s="32"/>
      <c r="BO12283" s="32"/>
      <c r="BP12283" s="32"/>
      <c r="BQ12283" s="32"/>
      <c r="BR12283" s="32"/>
      <c r="BS12283" s="32"/>
      <c r="BT12283" s="32"/>
      <c r="BU12283" s="32"/>
      <c r="BV12283" s="32"/>
      <c r="BW12283" s="32"/>
      <c r="BX12283" s="32"/>
      <c r="BY12283" s="32"/>
      <c r="BZ12283" s="32"/>
    </row>
    <row r="12284" spans="66:78" x14ac:dyDescent="0.2">
      <c r="BN12284" s="32"/>
      <c r="BO12284" s="32"/>
      <c r="BP12284" s="32"/>
      <c r="BQ12284" s="32"/>
      <c r="BR12284" s="32"/>
      <c r="BS12284" s="32"/>
      <c r="BT12284" s="32"/>
      <c r="BU12284" s="32"/>
      <c r="BV12284" s="32"/>
      <c r="BW12284" s="32"/>
      <c r="BX12284" s="32"/>
      <c r="BY12284" s="32"/>
      <c r="BZ12284" s="32"/>
    </row>
    <row r="12285" spans="66:78" x14ac:dyDescent="0.2">
      <c r="BN12285" s="32"/>
      <c r="BO12285" s="32"/>
      <c r="BP12285" s="32"/>
      <c r="BQ12285" s="32"/>
      <c r="BR12285" s="32"/>
      <c r="BS12285" s="32"/>
      <c r="BT12285" s="32"/>
      <c r="BU12285" s="32"/>
      <c r="BV12285" s="32"/>
      <c r="BW12285" s="32"/>
      <c r="BX12285" s="32"/>
      <c r="BY12285" s="32"/>
      <c r="BZ12285" s="32"/>
    </row>
    <row r="12286" spans="66:78" x14ac:dyDescent="0.2">
      <c r="BN12286" s="32"/>
      <c r="BO12286" s="32"/>
      <c r="BP12286" s="32"/>
      <c r="BQ12286" s="32"/>
      <c r="BR12286" s="32"/>
      <c r="BS12286" s="32"/>
      <c r="BT12286" s="32"/>
      <c r="BU12286" s="32"/>
      <c r="BV12286" s="32"/>
      <c r="BW12286" s="32"/>
      <c r="BX12286" s="32"/>
      <c r="BY12286" s="32"/>
      <c r="BZ12286" s="32"/>
    </row>
    <row r="12287" spans="66:78" x14ac:dyDescent="0.2">
      <c r="BN12287" s="32"/>
      <c r="BO12287" s="32"/>
      <c r="BP12287" s="32"/>
      <c r="BQ12287" s="32"/>
      <c r="BR12287" s="32"/>
      <c r="BS12287" s="32"/>
      <c r="BT12287" s="32"/>
      <c r="BU12287" s="32"/>
      <c r="BV12287" s="32"/>
      <c r="BW12287" s="32"/>
      <c r="BX12287" s="32"/>
      <c r="BY12287" s="32"/>
      <c r="BZ12287" s="32"/>
    </row>
    <row r="12288" spans="66:78" x14ac:dyDescent="0.2">
      <c r="BN12288" s="32"/>
      <c r="BO12288" s="32"/>
      <c r="BP12288" s="32"/>
      <c r="BQ12288" s="32"/>
      <c r="BR12288" s="32"/>
      <c r="BS12288" s="32"/>
      <c r="BT12288" s="32"/>
      <c r="BU12288" s="32"/>
      <c r="BV12288" s="32"/>
      <c r="BW12288" s="32"/>
      <c r="BX12288" s="32"/>
      <c r="BY12288" s="32"/>
      <c r="BZ12288" s="32"/>
    </row>
    <row r="12289" spans="66:78" x14ac:dyDescent="0.2">
      <c r="BN12289" s="32"/>
      <c r="BO12289" s="32"/>
      <c r="BP12289" s="32"/>
      <c r="BQ12289" s="32"/>
      <c r="BR12289" s="32"/>
      <c r="BS12289" s="32"/>
      <c r="BT12289" s="32"/>
      <c r="BU12289" s="32"/>
      <c r="BV12289" s="32"/>
      <c r="BW12289" s="32"/>
      <c r="BX12289" s="32"/>
      <c r="BY12289" s="32"/>
      <c r="BZ12289" s="32"/>
    </row>
    <row r="12290" spans="66:78" x14ac:dyDescent="0.2">
      <c r="BN12290" s="32"/>
      <c r="BO12290" s="32"/>
      <c r="BP12290" s="32"/>
      <c r="BQ12290" s="32"/>
      <c r="BR12290" s="32"/>
      <c r="BS12290" s="32"/>
      <c r="BT12290" s="32"/>
      <c r="BU12290" s="32"/>
      <c r="BV12290" s="32"/>
      <c r="BW12290" s="32"/>
      <c r="BX12290" s="32"/>
      <c r="BY12290" s="32"/>
      <c r="BZ12290" s="32"/>
    </row>
    <row r="12291" spans="66:78" x14ac:dyDescent="0.2">
      <c r="BN12291" s="32"/>
      <c r="BO12291" s="32"/>
      <c r="BP12291" s="32"/>
      <c r="BQ12291" s="32"/>
      <c r="BR12291" s="32"/>
      <c r="BS12291" s="32"/>
      <c r="BT12291" s="32"/>
      <c r="BU12291" s="32"/>
      <c r="BV12291" s="32"/>
      <c r="BW12291" s="32"/>
      <c r="BX12291" s="32"/>
      <c r="BY12291" s="32"/>
      <c r="BZ12291" s="32"/>
    </row>
    <row r="12292" spans="66:78" x14ac:dyDescent="0.2">
      <c r="BN12292" s="32"/>
      <c r="BO12292" s="32"/>
      <c r="BP12292" s="32"/>
      <c r="BQ12292" s="32"/>
      <c r="BR12292" s="32"/>
      <c r="BS12292" s="32"/>
      <c r="BT12292" s="32"/>
      <c r="BU12292" s="32"/>
      <c r="BV12292" s="32"/>
      <c r="BW12292" s="32"/>
      <c r="BX12292" s="32"/>
      <c r="BY12292" s="32"/>
      <c r="BZ12292" s="32"/>
    </row>
    <row r="12293" spans="66:78" x14ac:dyDescent="0.2">
      <c r="BN12293" s="32"/>
      <c r="BO12293" s="32"/>
      <c r="BP12293" s="32"/>
      <c r="BQ12293" s="32"/>
      <c r="BR12293" s="32"/>
      <c r="BS12293" s="32"/>
      <c r="BT12293" s="32"/>
      <c r="BU12293" s="32"/>
      <c r="BV12293" s="32"/>
      <c r="BW12293" s="32"/>
      <c r="BX12293" s="32"/>
      <c r="BY12293" s="32"/>
      <c r="BZ12293" s="32"/>
    </row>
    <row r="12294" spans="66:78" x14ac:dyDescent="0.2">
      <c r="BN12294" s="32"/>
      <c r="BO12294" s="32"/>
      <c r="BP12294" s="32"/>
      <c r="BQ12294" s="32"/>
      <c r="BR12294" s="32"/>
      <c r="BS12294" s="32"/>
      <c r="BT12294" s="32"/>
      <c r="BU12294" s="32"/>
      <c r="BV12294" s="32"/>
      <c r="BW12294" s="32"/>
      <c r="BX12294" s="32"/>
      <c r="BY12294" s="32"/>
      <c r="BZ12294" s="32"/>
    </row>
    <row r="12295" spans="66:78" x14ac:dyDescent="0.2">
      <c r="BN12295" s="32"/>
      <c r="BO12295" s="32"/>
      <c r="BP12295" s="32"/>
      <c r="BQ12295" s="32"/>
      <c r="BR12295" s="32"/>
      <c r="BS12295" s="32"/>
      <c r="BT12295" s="32"/>
      <c r="BU12295" s="32"/>
      <c r="BV12295" s="32"/>
      <c r="BW12295" s="32"/>
      <c r="BX12295" s="32"/>
      <c r="BY12295" s="32"/>
      <c r="BZ12295" s="32"/>
    </row>
    <row r="12296" spans="66:78" x14ac:dyDescent="0.2">
      <c r="BN12296" s="32"/>
      <c r="BO12296" s="32"/>
      <c r="BP12296" s="32"/>
      <c r="BQ12296" s="32"/>
      <c r="BR12296" s="32"/>
      <c r="BS12296" s="32"/>
      <c r="BT12296" s="32"/>
      <c r="BU12296" s="32"/>
      <c r="BV12296" s="32"/>
      <c r="BW12296" s="32"/>
      <c r="BX12296" s="32"/>
      <c r="BY12296" s="32"/>
      <c r="BZ12296" s="32"/>
    </row>
    <row r="12297" spans="66:78" x14ac:dyDescent="0.2">
      <c r="BN12297" s="32"/>
      <c r="BO12297" s="32"/>
      <c r="BP12297" s="32"/>
      <c r="BQ12297" s="32"/>
      <c r="BR12297" s="32"/>
      <c r="BS12297" s="32"/>
      <c r="BT12297" s="32"/>
      <c r="BU12297" s="32"/>
      <c r="BV12297" s="32"/>
      <c r="BW12297" s="32"/>
      <c r="BX12297" s="32"/>
      <c r="BY12297" s="32"/>
      <c r="BZ12297" s="32"/>
    </row>
    <row r="12298" spans="66:78" x14ac:dyDescent="0.2">
      <c r="BN12298" s="32"/>
      <c r="BO12298" s="32"/>
      <c r="BP12298" s="32"/>
      <c r="BQ12298" s="32"/>
      <c r="BR12298" s="32"/>
      <c r="BS12298" s="32"/>
      <c r="BT12298" s="32"/>
      <c r="BU12298" s="32"/>
      <c r="BV12298" s="32"/>
      <c r="BW12298" s="32"/>
      <c r="BX12298" s="32"/>
      <c r="BY12298" s="32"/>
      <c r="BZ12298" s="32"/>
    </row>
    <row r="12299" spans="66:78" x14ac:dyDescent="0.2">
      <c r="BN12299" s="32"/>
      <c r="BO12299" s="32"/>
      <c r="BP12299" s="32"/>
      <c r="BQ12299" s="32"/>
      <c r="BR12299" s="32"/>
      <c r="BS12299" s="32"/>
      <c r="BT12299" s="32"/>
      <c r="BU12299" s="32"/>
      <c r="BV12299" s="32"/>
      <c r="BW12299" s="32"/>
      <c r="BX12299" s="32"/>
      <c r="BY12299" s="32"/>
      <c r="BZ12299" s="32"/>
    </row>
    <row r="12300" spans="66:78" x14ac:dyDescent="0.2">
      <c r="BN12300" s="32"/>
      <c r="BO12300" s="32"/>
      <c r="BP12300" s="32"/>
      <c r="BQ12300" s="32"/>
      <c r="BR12300" s="32"/>
      <c r="BS12300" s="32"/>
      <c r="BT12300" s="32"/>
      <c r="BU12300" s="32"/>
      <c r="BV12300" s="32"/>
      <c r="BW12300" s="32"/>
      <c r="BX12300" s="32"/>
      <c r="BY12300" s="32"/>
      <c r="BZ12300" s="32"/>
    </row>
    <row r="12301" spans="66:78" x14ac:dyDescent="0.2">
      <c r="BN12301" s="32"/>
      <c r="BO12301" s="32"/>
      <c r="BP12301" s="32"/>
      <c r="BQ12301" s="32"/>
      <c r="BR12301" s="32"/>
      <c r="BS12301" s="32"/>
      <c r="BT12301" s="32"/>
      <c r="BU12301" s="32"/>
      <c r="BV12301" s="32"/>
      <c r="BW12301" s="32"/>
      <c r="BX12301" s="32"/>
      <c r="BY12301" s="32"/>
      <c r="BZ12301" s="32"/>
    </row>
    <row r="12302" spans="66:78" x14ac:dyDescent="0.2">
      <c r="BN12302" s="32"/>
      <c r="BO12302" s="32"/>
      <c r="BP12302" s="32"/>
      <c r="BQ12302" s="32"/>
      <c r="BR12302" s="32"/>
      <c r="BS12302" s="32"/>
      <c r="BT12302" s="32"/>
      <c r="BU12302" s="32"/>
      <c r="BV12302" s="32"/>
      <c r="BW12302" s="32"/>
      <c r="BX12302" s="32"/>
      <c r="BY12302" s="32"/>
      <c r="BZ12302" s="32"/>
    </row>
    <row r="12303" spans="66:78" x14ac:dyDescent="0.2">
      <c r="BN12303" s="32"/>
      <c r="BO12303" s="32"/>
      <c r="BP12303" s="32"/>
      <c r="BQ12303" s="32"/>
      <c r="BR12303" s="32"/>
      <c r="BS12303" s="32"/>
      <c r="BT12303" s="32"/>
      <c r="BU12303" s="32"/>
      <c r="BV12303" s="32"/>
      <c r="BW12303" s="32"/>
      <c r="BX12303" s="32"/>
      <c r="BY12303" s="32"/>
      <c r="BZ12303" s="32"/>
    </row>
    <row r="12304" spans="66:78" x14ac:dyDescent="0.2">
      <c r="BN12304" s="32"/>
      <c r="BO12304" s="32"/>
      <c r="BP12304" s="32"/>
      <c r="BQ12304" s="32"/>
      <c r="BR12304" s="32"/>
      <c r="BS12304" s="32"/>
      <c r="BT12304" s="32"/>
      <c r="BU12304" s="32"/>
      <c r="BV12304" s="32"/>
      <c r="BW12304" s="32"/>
      <c r="BX12304" s="32"/>
      <c r="BY12304" s="32"/>
      <c r="BZ12304" s="32"/>
    </row>
    <row r="12305" spans="66:78" x14ac:dyDescent="0.2">
      <c r="BN12305" s="32"/>
      <c r="BO12305" s="32"/>
      <c r="BP12305" s="32"/>
      <c r="BQ12305" s="32"/>
      <c r="BR12305" s="32"/>
      <c r="BS12305" s="32"/>
      <c r="BT12305" s="32"/>
      <c r="BU12305" s="32"/>
      <c r="BV12305" s="32"/>
      <c r="BW12305" s="32"/>
      <c r="BX12305" s="32"/>
      <c r="BY12305" s="32"/>
      <c r="BZ12305" s="32"/>
    </row>
    <row r="12306" spans="66:78" x14ac:dyDescent="0.2">
      <c r="BN12306" s="32"/>
      <c r="BO12306" s="32"/>
      <c r="BP12306" s="32"/>
      <c r="BQ12306" s="32"/>
      <c r="BR12306" s="32"/>
      <c r="BS12306" s="32"/>
      <c r="BT12306" s="32"/>
      <c r="BU12306" s="32"/>
      <c r="BV12306" s="32"/>
      <c r="BW12306" s="32"/>
      <c r="BX12306" s="32"/>
      <c r="BY12306" s="32"/>
      <c r="BZ12306" s="32"/>
    </row>
    <row r="12307" spans="66:78" x14ac:dyDescent="0.2">
      <c r="BN12307" s="32"/>
      <c r="BO12307" s="32"/>
      <c r="BP12307" s="32"/>
      <c r="BQ12307" s="32"/>
      <c r="BR12307" s="32"/>
      <c r="BS12307" s="32"/>
      <c r="BT12307" s="32"/>
      <c r="BU12307" s="32"/>
      <c r="BV12307" s="32"/>
      <c r="BW12307" s="32"/>
      <c r="BX12307" s="32"/>
      <c r="BY12307" s="32"/>
      <c r="BZ12307" s="32"/>
    </row>
    <row r="12308" spans="66:78" x14ac:dyDescent="0.2">
      <c r="BN12308" s="32"/>
      <c r="BO12308" s="32"/>
      <c r="BP12308" s="32"/>
      <c r="BQ12308" s="32"/>
      <c r="BR12308" s="32"/>
      <c r="BS12308" s="32"/>
      <c r="BT12308" s="32"/>
      <c r="BU12308" s="32"/>
      <c r="BV12308" s="32"/>
      <c r="BW12308" s="32"/>
      <c r="BX12308" s="32"/>
      <c r="BY12308" s="32"/>
      <c r="BZ12308" s="32"/>
    </row>
    <row r="12309" spans="66:78" x14ac:dyDescent="0.2">
      <c r="BN12309" s="32"/>
      <c r="BO12309" s="32"/>
      <c r="BP12309" s="32"/>
      <c r="BQ12309" s="32"/>
      <c r="BR12309" s="32"/>
      <c r="BS12309" s="32"/>
      <c r="BT12309" s="32"/>
      <c r="BU12309" s="32"/>
      <c r="BV12309" s="32"/>
      <c r="BW12309" s="32"/>
      <c r="BX12309" s="32"/>
      <c r="BY12309" s="32"/>
      <c r="BZ12309" s="32"/>
    </row>
    <row r="12310" spans="66:78" x14ac:dyDescent="0.2">
      <c r="BN12310" s="32"/>
      <c r="BO12310" s="32"/>
      <c r="BP12310" s="32"/>
      <c r="BQ12310" s="32"/>
      <c r="BR12310" s="32"/>
      <c r="BS12310" s="32"/>
      <c r="BT12310" s="32"/>
      <c r="BU12310" s="32"/>
      <c r="BV12310" s="32"/>
      <c r="BW12310" s="32"/>
      <c r="BX12310" s="32"/>
      <c r="BY12310" s="32"/>
      <c r="BZ12310" s="32"/>
    </row>
    <row r="12311" spans="66:78" x14ac:dyDescent="0.2">
      <c r="BN12311" s="32"/>
      <c r="BO12311" s="32"/>
      <c r="BP12311" s="32"/>
      <c r="BQ12311" s="32"/>
      <c r="BR12311" s="32"/>
      <c r="BS12311" s="32"/>
      <c r="BT12311" s="32"/>
      <c r="BU12311" s="32"/>
      <c r="BV12311" s="32"/>
      <c r="BW12311" s="32"/>
      <c r="BX12311" s="32"/>
      <c r="BY12311" s="32"/>
      <c r="BZ12311" s="32"/>
    </row>
    <row r="12312" spans="66:78" x14ac:dyDescent="0.2">
      <c r="BN12312" s="32"/>
      <c r="BO12312" s="32"/>
      <c r="BP12312" s="32"/>
      <c r="BQ12312" s="32"/>
      <c r="BR12312" s="32"/>
      <c r="BS12312" s="32"/>
      <c r="BT12312" s="32"/>
      <c r="BU12312" s="32"/>
      <c r="BV12312" s="32"/>
      <c r="BW12312" s="32"/>
      <c r="BX12312" s="32"/>
      <c r="BY12312" s="32"/>
      <c r="BZ12312" s="32"/>
    </row>
    <row r="12313" spans="66:78" x14ac:dyDescent="0.2">
      <c r="BN12313" s="32"/>
      <c r="BO12313" s="32"/>
      <c r="BP12313" s="32"/>
      <c r="BQ12313" s="32"/>
      <c r="BR12313" s="32"/>
      <c r="BS12313" s="32"/>
      <c r="BT12313" s="32"/>
      <c r="BU12313" s="32"/>
      <c r="BV12313" s="32"/>
      <c r="BW12313" s="32"/>
      <c r="BX12313" s="32"/>
      <c r="BY12313" s="32"/>
      <c r="BZ12313" s="32"/>
    </row>
    <row r="12314" spans="66:78" x14ac:dyDescent="0.2">
      <c r="BN12314" s="32"/>
      <c r="BO12314" s="32"/>
      <c r="BP12314" s="32"/>
      <c r="BQ12314" s="32"/>
      <c r="BR12314" s="32"/>
      <c r="BS12314" s="32"/>
      <c r="BT12314" s="32"/>
      <c r="BU12314" s="32"/>
      <c r="BV12314" s="32"/>
      <c r="BW12314" s="32"/>
      <c r="BX12314" s="32"/>
      <c r="BY12314" s="32"/>
      <c r="BZ12314" s="32"/>
    </row>
    <row r="12315" spans="66:78" x14ac:dyDescent="0.2">
      <c r="BN12315" s="32"/>
      <c r="BO12315" s="32"/>
      <c r="BP12315" s="32"/>
      <c r="BQ12315" s="32"/>
      <c r="BR12315" s="32"/>
      <c r="BS12315" s="32"/>
      <c r="BT12315" s="32"/>
      <c r="BU12315" s="32"/>
      <c r="BV12315" s="32"/>
      <c r="BW12315" s="32"/>
      <c r="BX12315" s="32"/>
      <c r="BY12315" s="32"/>
      <c r="BZ12315" s="32"/>
    </row>
    <row r="12316" spans="66:78" x14ac:dyDescent="0.2">
      <c r="BN12316" s="32"/>
      <c r="BO12316" s="32"/>
      <c r="BP12316" s="32"/>
      <c r="BQ12316" s="32"/>
      <c r="BR12316" s="32"/>
      <c r="BS12316" s="32"/>
      <c r="BT12316" s="32"/>
      <c r="BU12316" s="32"/>
      <c r="BV12316" s="32"/>
      <c r="BW12316" s="32"/>
      <c r="BX12316" s="32"/>
      <c r="BY12316" s="32"/>
      <c r="BZ12316" s="32"/>
    </row>
    <row r="12317" spans="66:78" x14ac:dyDescent="0.2">
      <c r="BN12317" s="32"/>
      <c r="BO12317" s="32"/>
      <c r="BP12317" s="32"/>
      <c r="BQ12317" s="32"/>
      <c r="BR12317" s="32"/>
      <c r="BS12317" s="32"/>
      <c r="BT12317" s="32"/>
      <c r="BU12317" s="32"/>
      <c r="BV12317" s="32"/>
      <c r="BW12317" s="32"/>
      <c r="BX12317" s="32"/>
      <c r="BY12317" s="32"/>
      <c r="BZ12317" s="32"/>
    </row>
    <row r="12318" spans="66:78" x14ac:dyDescent="0.2">
      <c r="BN12318" s="32"/>
      <c r="BO12318" s="32"/>
      <c r="BP12318" s="32"/>
      <c r="BQ12318" s="32"/>
      <c r="BR12318" s="32"/>
      <c r="BS12318" s="32"/>
      <c r="BT12318" s="32"/>
      <c r="BU12318" s="32"/>
      <c r="BV12318" s="32"/>
      <c r="BW12318" s="32"/>
      <c r="BX12318" s="32"/>
      <c r="BY12318" s="32"/>
      <c r="BZ12318" s="32"/>
    </row>
    <row r="12319" spans="66:78" x14ac:dyDescent="0.2">
      <c r="BN12319" s="32"/>
      <c r="BO12319" s="32"/>
      <c r="BP12319" s="32"/>
      <c r="BQ12319" s="32"/>
      <c r="BR12319" s="32"/>
      <c r="BS12319" s="32"/>
      <c r="BT12319" s="32"/>
      <c r="BU12319" s="32"/>
      <c r="BV12319" s="32"/>
      <c r="BW12319" s="32"/>
      <c r="BX12319" s="32"/>
      <c r="BY12319" s="32"/>
      <c r="BZ12319" s="32"/>
    </row>
    <row r="12320" spans="66:78" x14ac:dyDescent="0.2">
      <c r="BN12320" s="32"/>
      <c r="BO12320" s="32"/>
      <c r="BP12320" s="32"/>
      <c r="BQ12320" s="32"/>
      <c r="BR12320" s="32"/>
      <c r="BS12320" s="32"/>
      <c r="BT12320" s="32"/>
      <c r="BU12320" s="32"/>
      <c r="BV12320" s="32"/>
      <c r="BW12320" s="32"/>
      <c r="BX12320" s="32"/>
      <c r="BY12320" s="32"/>
      <c r="BZ12320" s="32"/>
    </row>
    <row r="12321" spans="66:78" x14ac:dyDescent="0.2">
      <c r="BN12321" s="32"/>
      <c r="BO12321" s="32"/>
      <c r="BP12321" s="32"/>
      <c r="BQ12321" s="32"/>
      <c r="BR12321" s="32"/>
      <c r="BS12321" s="32"/>
      <c r="BT12321" s="32"/>
      <c r="BU12321" s="32"/>
      <c r="BV12321" s="32"/>
      <c r="BW12321" s="32"/>
      <c r="BX12321" s="32"/>
      <c r="BY12321" s="32"/>
      <c r="BZ12321" s="32"/>
    </row>
    <row r="12322" spans="66:78" x14ac:dyDescent="0.2">
      <c r="BN12322" s="32"/>
      <c r="BO12322" s="32"/>
      <c r="BP12322" s="32"/>
      <c r="BQ12322" s="32"/>
      <c r="BR12322" s="32"/>
      <c r="BS12322" s="32"/>
      <c r="BT12322" s="32"/>
      <c r="BU12322" s="32"/>
      <c r="BV12322" s="32"/>
      <c r="BW12322" s="32"/>
      <c r="BX12322" s="32"/>
      <c r="BY12322" s="32"/>
      <c r="BZ12322" s="32"/>
    </row>
    <row r="12323" spans="66:78" x14ac:dyDescent="0.2">
      <c r="BN12323" s="32"/>
      <c r="BO12323" s="32"/>
      <c r="BP12323" s="32"/>
      <c r="BQ12323" s="32"/>
      <c r="BR12323" s="32"/>
      <c r="BS12323" s="32"/>
      <c r="BT12323" s="32"/>
      <c r="BU12323" s="32"/>
      <c r="BV12323" s="32"/>
      <c r="BW12323" s="32"/>
      <c r="BX12323" s="32"/>
      <c r="BY12323" s="32"/>
      <c r="BZ12323" s="32"/>
    </row>
    <row r="12324" spans="66:78" x14ac:dyDescent="0.2">
      <c r="BN12324" s="32"/>
      <c r="BO12324" s="32"/>
      <c r="BP12324" s="32"/>
      <c r="BQ12324" s="32"/>
      <c r="BR12324" s="32"/>
      <c r="BS12324" s="32"/>
      <c r="BT12324" s="32"/>
      <c r="BU12324" s="32"/>
      <c r="BV12324" s="32"/>
      <c r="BW12324" s="32"/>
      <c r="BX12324" s="32"/>
      <c r="BY12324" s="32"/>
      <c r="BZ12324" s="32"/>
    </row>
    <row r="12325" spans="66:78" x14ac:dyDescent="0.2">
      <c r="BN12325" s="32"/>
      <c r="BO12325" s="32"/>
      <c r="BP12325" s="32"/>
      <c r="BQ12325" s="32"/>
      <c r="BR12325" s="32"/>
      <c r="BS12325" s="32"/>
      <c r="BT12325" s="32"/>
      <c r="BU12325" s="32"/>
      <c r="BV12325" s="32"/>
      <c r="BW12325" s="32"/>
      <c r="BX12325" s="32"/>
      <c r="BY12325" s="32"/>
      <c r="BZ12325" s="32"/>
    </row>
    <row r="12326" spans="66:78" x14ac:dyDescent="0.2">
      <c r="BN12326" s="32"/>
      <c r="BO12326" s="32"/>
      <c r="BP12326" s="32"/>
      <c r="BQ12326" s="32"/>
      <c r="BR12326" s="32"/>
      <c r="BS12326" s="32"/>
      <c r="BT12326" s="32"/>
      <c r="BU12326" s="32"/>
      <c r="BV12326" s="32"/>
      <c r="BW12326" s="32"/>
      <c r="BX12326" s="32"/>
      <c r="BY12326" s="32"/>
      <c r="BZ12326" s="32"/>
    </row>
    <row r="12327" spans="66:78" x14ac:dyDescent="0.2">
      <c r="BN12327" s="32"/>
      <c r="BO12327" s="32"/>
      <c r="BP12327" s="32"/>
      <c r="BQ12327" s="32"/>
      <c r="BR12327" s="32"/>
      <c r="BS12327" s="32"/>
      <c r="BT12327" s="32"/>
      <c r="BU12327" s="32"/>
      <c r="BV12327" s="32"/>
      <c r="BW12327" s="32"/>
      <c r="BX12327" s="32"/>
      <c r="BY12327" s="32"/>
      <c r="BZ12327" s="32"/>
    </row>
    <row r="12328" spans="66:78" x14ac:dyDescent="0.2">
      <c r="BN12328" s="32"/>
      <c r="BO12328" s="32"/>
      <c r="BP12328" s="32"/>
      <c r="BQ12328" s="32"/>
      <c r="BR12328" s="32"/>
      <c r="BS12328" s="32"/>
      <c r="BT12328" s="32"/>
      <c r="BU12328" s="32"/>
      <c r="BV12328" s="32"/>
      <c r="BW12328" s="32"/>
      <c r="BX12328" s="32"/>
      <c r="BY12328" s="32"/>
      <c r="BZ12328" s="32"/>
    </row>
    <row r="12329" spans="66:78" x14ac:dyDescent="0.2">
      <c r="BN12329" s="32"/>
      <c r="BO12329" s="32"/>
      <c r="BP12329" s="32"/>
      <c r="BQ12329" s="32"/>
      <c r="BR12329" s="32"/>
      <c r="BS12329" s="32"/>
      <c r="BT12329" s="32"/>
      <c r="BU12329" s="32"/>
      <c r="BV12329" s="32"/>
      <c r="BW12329" s="32"/>
      <c r="BX12329" s="32"/>
      <c r="BY12329" s="32"/>
      <c r="BZ12329" s="32"/>
    </row>
    <row r="12330" spans="66:78" x14ac:dyDescent="0.2">
      <c r="BN12330" s="32"/>
      <c r="BO12330" s="32"/>
      <c r="BP12330" s="32"/>
      <c r="BQ12330" s="32"/>
      <c r="BR12330" s="32"/>
      <c r="BS12330" s="32"/>
      <c r="BT12330" s="32"/>
      <c r="BU12330" s="32"/>
      <c r="BV12330" s="32"/>
      <c r="BW12330" s="32"/>
      <c r="BX12330" s="32"/>
      <c r="BY12330" s="32"/>
      <c r="BZ12330" s="32"/>
    </row>
    <row r="12331" spans="66:78" x14ac:dyDescent="0.2">
      <c r="BN12331" s="32"/>
      <c r="BO12331" s="32"/>
      <c r="BP12331" s="32"/>
      <c r="BQ12331" s="32"/>
      <c r="BR12331" s="32"/>
      <c r="BS12331" s="32"/>
      <c r="BT12331" s="32"/>
      <c r="BU12331" s="32"/>
      <c r="BV12331" s="32"/>
      <c r="BW12331" s="32"/>
      <c r="BX12331" s="32"/>
      <c r="BY12331" s="32"/>
      <c r="BZ12331" s="32"/>
    </row>
    <row r="12332" spans="66:78" x14ac:dyDescent="0.2">
      <c r="BN12332" s="32"/>
      <c r="BO12332" s="32"/>
      <c r="BP12332" s="32"/>
      <c r="BQ12332" s="32"/>
      <c r="BR12332" s="32"/>
      <c r="BS12332" s="32"/>
      <c r="BT12332" s="32"/>
      <c r="BU12332" s="32"/>
      <c r="BV12332" s="32"/>
      <c r="BW12332" s="32"/>
      <c r="BX12332" s="32"/>
      <c r="BY12332" s="32"/>
      <c r="BZ12332" s="32"/>
    </row>
    <row r="12333" spans="66:78" x14ac:dyDescent="0.2">
      <c r="BN12333" s="32"/>
      <c r="BO12333" s="32"/>
      <c r="BP12333" s="32"/>
      <c r="BQ12333" s="32"/>
      <c r="BR12333" s="32"/>
      <c r="BS12333" s="32"/>
      <c r="BT12333" s="32"/>
      <c r="BU12333" s="32"/>
      <c r="BV12333" s="32"/>
      <c r="BW12333" s="32"/>
      <c r="BX12333" s="32"/>
      <c r="BY12333" s="32"/>
      <c r="BZ12333" s="32"/>
    </row>
    <row r="12334" spans="66:78" x14ac:dyDescent="0.2">
      <c r="BN12334" s="32"/>
      <c r="BO12334" s="32"/>
      <c r="BP12334" s="32"/>
      <c r="BQ12334" s="32"/>
      <c r="BR12334" s="32"/>
      <c r="BS12334" s="32"/>
      <c r="BT12334" s="32"/>
      <c r="BU12334" s="32"/>
      <c r="BV12334" s="32"/>
      <c r="BW12334" s="32"/>
      <c r="BX12334" s="32"/>
      <c r="BY12334" s="32"/>
      <c r="BZ12334" s="32"/>
    </row>
    <row r="12335" spans="66:78" x14ac:dyDescent="0.2">
      <c r="BN12335" s="32"/>
      <c r="BO12335" s="32"/>
      <c r="BP12335" s="32"/>
      <c r="BQ12335" s="32"/>
      <c r="BR12335" s="32"/>
      <c r="BS12335" s="32"/>
      <c r="BT12335" s="32"/>
      <c r="BU12335" s="32"/>
      <c r="BV12335" s="32"/>
      <c r="BW12335" s="32"/>
      <c r="BX12335" s="32"/>
      <c r="BY12335" s="32"/>
      <c r="BZ12335" s="32"/>
    </row>
    <row r="12336" spans="66:78" x14ac:dyDescent="0.2">
      <c r="BN12336" s="32"/>
      <c r="BO12336" s="32"/>
      <c r="BP12336" s="32"/>
      <c r="BQ12336" s="32"/>
      <c r="BR12336" s="32"/>
      <c r="BS12336" s="32"/>
      <c r="BT12336" s="32"/>
      <c r="BU12336" s="32"/>
      <c r="BV12336" s="32"/>
      <c r="BW12336" s="32"/>
      <c r="BX12336" s="32"/>
      <c r="BY12336" s="32"/>
      <c r="BZ12336" s="32"/>
    </row>
    <row r="12337" spans="66:78" x14ac:dyDescent="0.2">
      <c r="BN12337" s="32"/>
      <c r="BO12337" s="32"/>
      <c r="BP12337" s="32"/>
      <c r="BQ12337" s="32"/>
      <c r="BR12337" s="32"/>
      <c r="BS12337" s="32"/>
      <c r="BT12337" s="32"/>
      <c r="BU12337" s="32"/>
      <c r="BV12337" s="32"/>
      <c r="BW12337" s="32"/>
      <c r="BX12337" s="32"/>
      <c r="BY12337" s="32"/>
      <c r="BZ12337" s="32"/>
    </row>
    <row r="12338" spans="66:78" x14ac:dyDescent="0.2">
      <c r="BN12338" s="32"/>
      <c r="BO12338" s="32"/>
      <c r="BP12338" s="32"/>
      <c r="BQ12338" s="32"/>
      <c r="BR12338" s="32"/>
      <c r="BS12338" s="32"/>
      <c r="BT12338" s="32"/>
      <c r="BU12338" s="32"/>
      <c r="BV12338" s="32"/>
      <c r="BW12338" s="32"/>
      <c r="BX12338" s="32"/>
      <c r="BY12338" s="32"/>
      <c r="BZ12338" s="32"/>
    </row>
    <row r="12339" spans="66:78" x14ac:dyDescent="0.2">
      <c r="BN12339" s="32"/>
      <c r="BO12339" s="32"/>
      <c r="BP12339" s="32"/>
      <c r="BQ12339" s="32"/>
      <c r="BR12339" s="32"/>
      <c r="BS12339" s="32"/>
      <c r="BT12339" s="32"/>
      <c r="BU12339" s="32"/>
      <c r="BV12339" s="32"/>
      <c r="BW12339" s="32"/>
      <c r="BX12339" s="32"/>
      <c r="BY12339" s="32"/>
      <c r="BZ12339" s="32"/>
    </row>
    <row r="12340" spans="66:78" x14ac:dyDescent="0.2">
      <c r="BN12340" s="32"/>
      <c r="BO12340" s="32"/>
      <c r="BP12340" s="32"/>
      <c r="BQ12340" s="32"/>
      <c r="BR12340" s="32"/>
      <c r="BS12340" s="32"/>
      <c r="BT12340" s="32"/>
      <c r="BU12340" s="32"/>
      <c r="BV12340" s="32"/>
      <c r="BW12340" s="32"/>
      <c r="BX12340" s="32"/>
      <c r="BY12340" s="32"/>
      <c r="BZ12340" s="32"/>
    </row>
    <row r="12341" spans="66:78" x14ac:dyDescent="0.2">
      <c r="BN12341" s="32"/>
      <c r="BO12341" s="32"/>
      <c r="BP12341" s="32"/>
      <c r="BQ12341" s="32"/>
      <c r="BR12341" s="32"/>
      <c r="BS12341" s="32"/>
      <c r="BT12341" s="32"/>
      <c r="BU12341" s="32"/>
      <c r="BV12341" s="32"/>
      <c r="BW12341" s="32"/>
      <c r="BX12341" s="32"/>
      <c r="BY12341" s="32"/>
      <c r="BZ12341" s="32"/>
    </row>
    <row r="12342" spans="66:78" x14ac:dyDescent="0.2">
      <c r="BN12342" s="32"/>
      <c r="BO12342" s="32"/>
      <c r="BP12342" s="32"/>
      <c r="BQ12342" s="32"/>
      <c r="BR12342" s="32"/>
      <c r="BS12342" s="32"/>
      <c r="BT12342" s="32"/>
      <c r="BU12342" s="32"/>
      <c r="BV12342" s="32"/>
      <c r="BW12342" s="32"/>
      <c r="BX12342" s="32"/>
      <c r="BY12342" s="32"/>
      <c r="BZ12342" s="32"/>
    </row>
    <row r="12343" spans="66:78" x14ac:dyDescent="0.2">
      <c r="BN12343" s="32"/>
      <c r="BO12343" s="32"/>
      <c r="BP12343" s="32"/>
      <c r="BQ12343" s="32"/>
      <c r="BR12343" s="32"/>
      <c r="BS12343" s="32"/>
      <c r="BT12343" s="32"/>
      <c r="BU12343" s="32"/>
      <c r="BV12343" s="32"/>
      <c r="BW12343" s="32"/>
      <c r="BX12343" s="32"/>
      <c r="BY12343" s="32"/>
      <c r="BZ12343" s="32"/>
    </row>
    <row r="12344" spans="66:78" x14ac:dyDescent="0.2">
      <c r="BN12344" s="32"/>
      <c r="BO12344" s="32"/>
      <c r="BP12344" s="32"/>
      <c r="BQ12344" s="32"/>
      <c r="BR12344" s="32"/>
      <c r="BS12344" s="32"/>
      <c r="BT12344" s="32"/>
      <c r="BU12344" s="32"/>
      <c r="BV12344" s="32"/>
      <c r="BW12344" s="32"/>
      <c r="BX12344" s="32"/>
      <c r="BY12344" s="32"/>
      <c r="BZ12344" s="32"/>
    </row>
    <row r="12345" spans="66:78" x14ac:dyDescent="0.2">
      <c r="BN12345" s="32"/>
      <c r="BO12345" s="32"/>
      <c r="BP12345" s="32"/>
      <c r="BQ12345" s="32"/>
      <c r="BR12345" s="32"/>
      <c r="BS12345" s="32"/>
      <c r="BT12345" s="32"/>
      <c r="BU12345" s="32"/>
      <c r="BV12345" s="32"/>
      <c r="BW12345" s="32"/>
      <c r="BX12345" s="32"/>
      <c r="BY12345" s="32"/>
      <c r="BZ12345" s="32"/>
    </row>
    <row r="12346" spans="66:78" x14ac:dyDescent="0.2">
      <c r="BN12346" s="32"/>
      <c r="BO12346" s="32"/>
      <c r="BP12346" s="32"/>
      <c r="BQ12346" s="32"/>
      <c r="BR12346" s="32"/>
      <c r="BS12346" s="32"/>
      <c r="BT12346" s="32"/>
      <c r="BU12346" s="32"/>
      <c r="BV12346" s="32"/>
      <c r="BW12346" s="32"/>
      <c r="BX12346" s="32"/>
      <c r="BY12346" s="32"/>
      <c r="BZ12346" s="32"/>
    </row>
    <row r="12347" spans="66:78" x14ac:dyDescent="0.2">
      <c r="BN12347" s="32"/>
      <c r="BO12347" s="32"/>
      <c r="BP12347" s="32"/>
      <c r="BQ12347" s="32"/>
      <c r="BR12347" s="32"/>
      <c r="BS12347" s="32"/>
      <c r="BT12347" s="32"/>
      <c r="BU12347" s="32"/>
      <c r="BV12347" s="32"/>
      <c r="BW12347" s="32"/>
      <c r="BX12347" s="32"/>
      <c r="BY12347" s="32"/>
      <c r="BZ12347" s="32"/>
    </row>
    <row r="12348" spans="66:78" x14ac:dyDescent="0.2">
      <c r="BN12348" s="32"/>
      <c r="BO12348" s="32"/>
      <c r="BP12348" s="32"/>
      <c r="BQ12348" s="32"/>
      <c r="BR12348" s="32"/>
      <c r="BS12348" s="32"/>
      <c r="BT12348" s="32"/>
      <c r="BU12348" s="32"/>
      <c r="BV12348" s="32"/>
      <c r="BW12348" s="32"/>
      <c r="BX12348" s="32"/>
      <c r="BY12348" s="32"/>
      <c r="BZ12348" s="32"/>
    </row>
    <row r="12349" spans="66:78" x14ac:dyDescent="0.2">
      <c r="BN12349" s="32"/>
      <c r="BO12349" s="32"/>
      <c r="BP12349" s="32"/>
      <c r="BQ12349" s="32"/>
      <c r="BR12349" s="32"/>
      <c r="BS12349" s="32"/>
      <c r="BT12349" s="32"/>
      <c r="BU12349" s="32"/>
      <c r="BV12349" s="32"/>
      <c r="BW12349" s="32"/>
      <c r="BX12349" s="32"/>
      <c r="BY12349" s="32"/>
      <c r="BZ12349" s="32"/>
    </row>
    <row r="12350" spans="66:78" x14ac:dyDescent="0.2">
      <c r="BN12350" s="32"/>
      <c r="BO12350" s="32"/>
      <c r="BP12350" s="32"/>
      <c r="BQ12350" s="32"/>
      <c r="BR12350" s="32"/>
      <c r="BS12350" s="32"/>
      <c r="BT12350" s="32"/>
      <c r="BU12350" s="32"/>
      <c r="BV12350" s="32"/>
      <c r="BW12350" s="32"/>
      <c r="BX12350" s="32"/>
      <c r="BY12350" s="32"/>
      <c r="BZ12350" s="32"/>
    </row>
    <row r="12351" spans="66:78" x14ac:dyDescent="0.2">
      <c r="BN12351" s="32"/>
      <c r="BO12351" s="32"/>
      <c r="BP12351" s="32"/>
      <c r="BQ12351" s="32"/>
      <c r="BR12351" s="32"/>
      <c r="BS12351" s="32"/>
      <c r="BT12351" s="32"/>
      <c r="BU12351" s="32"/>
      <c r="BV12351" s="32"/>
      <c r="BW12351" s="32"/>
      <c r="BX12351" s="32"/>
      <c r="BY12351" s="32"/>
      <c r="BZ12351" s="32"/>
    </row>
    <row r="12352" spans="66:78" x14ac:dyDescent="0.2">
      <c r="BN12352" s="32"/>
      <c r="BO12352" s="32"/>
      <c r="BP12352" s="32"/>
      <c r="BQ12352" s="32"/>
      <c r="BR12352" s="32"/>
      <c r="BS12352" s="32"/>
      <c r="BT12352" s="32"/>
      <c r="BU12352" s="32"/>
      <c r="BV12352" s="32"/>
      <c r="BW12352" s="32"/>
      <c r="BX12352" s="32"/>
      <c r="BY12352" s="32"/>
      <c r="BZ12352" s="32"/>
    </row>
    <row r="12353" spans="66:78" x14ac:dyDescent="0.2">
      <c r="BN12353" s="32"/>
      <c r="BO12353" s="32"/>
      <c r="BP12353" s="32"/>
      <c r="BQ12353" s="32"/>
      <c r="BR12353" s="32"/>
      <c r="BS12353" s="32"/>
      <c r="BT12353" s="32"/>
      <c r="BU12353" s="32"/>
      <c r="BV12353" s="32"/>
      <c r="BW12353" s="32"/>
      <c r="BX12353" s="32"/>
      <c r="BY12353" s="32"/>
      <c r="BZ12353" s="32"/>
    </row>
    <row r="12354" spans="66:78" x14ac:dyDescent="0.2">
      <c r="BN12354" s="32"/>
      <c r="BO12354" s="32"/>
      <c r="BP12354" s="32"/>
      <c r="BQ12354" s="32"/>
      <c r="BR12354" s="32"/>
      <c r="BS12354" s="32"/>
      <c r="BT12354" s="32"/>
      <c r="BU12354" s="32"/>
      <c r="BV12354" s="32"/>
      <c r="BW12354" s="32"/>
      <c r="BX12354" s="32"/>
      <c r="BY12354" s="32"/>
      <c r="BZ12354" s="32"/>
    </row>
    <row r="12355" spans="66:78" x14ac:dyDescent="0.2">
      <c r="BN12355" s="32"/>
      <c r="BO12355" s="32"/>
      <c r="BP12355" s="32"/>
      <c r="BQ12355" s="32"/>
      <c r="BR12355" s="32"/>
      <c r="BS12355" s="32"/>
      <c r="BT12355" s="32"/>
      <c r="BU12355" s="32"/>
      <c r="BV12355" s="32"/>
      <c r="BW12355" s="32"/>
      <c r="BX12355" s="32"/>
      <c r="BY12355" s="32"/>
      <c r="BZ12355" s="32"/>
    </row>
    <row r="12356" spans="66:78" x14ac:dyDescent="0.2">
      <c r="BN12356" s="32"/>
      <c r="BO12356" s="32"/>
      <c r="BP12356" s="32"/>
      <c r="BQ12356" s="32"/>
      <c r="BR12356" s="32"/>
      <c r="BS12356" s="32"/>
      <c r="BT12356" s="32"/>
      <c r="BU12356" s="32"/>
      <c r="BV12356" s="32"/>
      <c r="BW12356" s="32"/>
      <c r="BX12356" s="32"/>
      <c r="BY12356" s="32"/>
      <c r="BZ12356" s="32"/>
    </row>
    <row r="12357" spans="66:78" x14ac:dyDescent="0.2">
      <c r="BN12357" s="32"/>
      <c r="BO12357" s="32"/>
      <c r="BP12357" s="32"/>
      <c r="BQ12357" s="32"/>
      <c r="BR12357" s="32"/>
      <c r="BS12357" s="32"/>
      <c r="BT12357" s="32"/>
      <c r="BU12357" s="32"/>
      <c r="BV12357" s="32"/>
      <c r="BW12357" s="32"/>
      <c r="BX12357" s="32"/>
      <c r="BY12357" s="32"/>
      <c r="BZ12357" s="32"/>
    </row>
    <row r="12358" spans="66:78" x14ac:dyDescent="0.2">
      <c r="BN12358" s="32"/>
      <c r="BO12358" s="32"/>
      <c r="BP12358" s="32"/>
      <c r="BQ12358" s="32"/>
      <c r="BR12358" s="32"/>
      <c r="BS12358" s="32"/>
      <c r="BT12358" s="32"/>
      <c r="BU12358" s="32"/>
      <c r="BV12358" s="32"/>
      <c r="BW12358" s="32"/>
      <c r="BX12358" s="32"/>
      <c r="BY12358" s="32"/>
      <c r="BZ12358" s="32"/>
    </row>
    <row r="12359" spans="66:78" x14ac:dyDescent="0.2">
      <c r="BN12359" s="32"/>
      <c r="BO12359" s="32"/>
      <c r="BP12359" s="32"/>
      <c r="BQ12359" s="32"/>
      <c r="BR12359" s="32"/>
      <c r="BS12359" s="32"/>
      <c r="BT12359" s="32"/>
      <c r="BU12359" s="32"/>
      <c r="BV12359" s="32"/>
      <c r="BW12359" s="32"/>
      <c r="BX12359" s="32"/>
      <c r="BY12359" s="32"/>
      <c r="BZ12359" s="32"/>
    </row>
    <row r="12360" spans="66:78" x14ac:dyDescent="0.2">
      <c r="BN12360" s="32"/>
      <c r="BO12360" s="32"/>
      <c r="BP12360" s="32"/>
      <c r="BQ12360" s="32"/>
      <c r="BR12360" s="32"/>
      <c r="BS12360" s="32"/>
      <c r="BT12360" s="32"/>
      <c r="BU12360" s="32"/>
      <c r="BV12360" s="32"/>
      <c r="BW12360" s="32"/>
      <c r="BX12360" s="32"/>
      <c r="BY12360" s="32"/>
      <c r="BZ12360" s="32"/>
    </row>
    <row r="12361" spans="66:78" x14ac:dyDescent="0.2">
      <c r="BN12361" s="32"/>
      <c r="BO12361" s="32"/>
      <c r="BP12361" s="32"/>
      <c r="BQ12361" s="32"/>
      <c r="BR12361" s="32"/>
      <c r="BS12361" s="32"/>
      <c r="BT12361" s="32"/>
      <c r="BU12361" s="32"/>
      <c r="BV12361" s="32"/>
      <c r="BW12361" s="32"/>
      <c r="BX12361" s="32"/>
      <c r="BY12361" s="32"/>
      <c r="BZ12361" s="32"/>
    </row>
    <row r="12362" spans="66:78" x14ac:dyDescent="0.2">
      <c r="BN12362" s="32"/>
      <c r="BO12362" s="32"/>
      <c r="BP12362" s="32"/>
      <c r="BQ12362" s="32"/>
      <c r="BR12362" s="32"/>
      <c r="BS12362" s="32"/>
      <c r="BT12362" s="32"/>
      <c r="BU12362" s="32"/>
      <c r="BV12362" s="32"/>
      <c r="BW12362" s="32"/>
      <c r="BX12362" s="32"/>
      <c r="BY12362" s="32"/>
      <c r="BZ12362" s="32"/>
    </row>
    <row r="12363" spans="66:78" x14ac:dyDescent="0.2">
      <c r="BN12363" s="32"/>
      <c r="BO12363" s="32"/>
      <c r="BP12363" s="32"/>
      <c r="BQ12363" s="32"/>
      <c r="BR12363" s="32"/>
      <c r="BS12363" s="32"/>
      <c r="BT12363" s="32"/>
      <c r="BU12363" s="32"/>
      <c r="BV12363" s="32"/>
      <c r="BW12363" s="32"/>
      <c r="BX12363" s="32"/>
      <c r="BY12363" s="32"/>
      <c r="BZ12363" s="32"/>
    </row>
    <row r="12364" spans="66:78" x14ac:dyDescent="0.2">
      <c r="BN12364" s="32"/>
      <c r="BO12364" s="32"/>
      <c r="BP12364" s="32"/>
      <c r="BQ12364" s="32"/>
      <c r="BR12364" s="32"/>
      <c r="BS12364" s="32"/>
      <c r="BT12364" s="32"/>
      <c r="BU12364" s="32"/>
      <c r="BV12364" s="32"/>
      <c r="BW12364" s="32"/>
      <c r="BX12364" s="32"/>
      <c r="BY12364" s="32"/>
      <c r="BZ12364" s="32"/>
    </row>
    <row r="12365" spans="66:78" x14ac:dyDescent="0.2">
      <c r="BN12365" s="32"/>
      <c r="BO12365" s="32"/>
      <c r="BP12365" s="32"/>
      <c r="BQ12365" s="32"/>
      <c r="BR12365" s="32"/>
      <c r="BS12365" s="32"/>
      <c r="BT12365" s="32"/>
      <c r="BU12365" s="32"/>
      <c r="BV12365" s="32"/>
      <c r="BW12365" s="32"/>
      <c r="BX12365" s="32"/>
      <c r="BY12365" s="32"/>
      <c r="BZ12365" s="32"/>
    </row>
    <row r="12366" spans="66:78" x14ac:dyDescent="0.2">
      <c r="BN12366" s="32"/>
      <c r="BO12366" s="32"/>
      <c r="BP12366" s="32"/>
      <c r="BQ12366" s="32"/>
      <c r="BR12366" s="32"/>
      <c r="BS12366" s="32"/>
      <c r="BT12366" s="32"/>
      <c r="BU12366" s="32"/>
      <c r="BV12366" s="32"/>
      <c r="BW12366" s="32"/>
      <c r="BX12366" s="32"/>
      <c r="BY12366" s="32"/>
      <c r="BZ12366" s="32"/>
    </row>
    <row r="12367" spans="66:78" x14ac:dyDescent="0.2">
      <c r="BN12367" s="32"/>
      <c r="BO12367" s="32"/>
      <c r="BP12367" s="32"/>
      <c r="BQ12367" s="32"/>
      <c r="BR12367" s="32"/>
      <c r="BS12367" s="32"/>
      <c r="BT12367" s="32"/>
      <c r="BU12367" s="32"/>
      <c r="BV12367" s="32"/>
      <c r="BW12367" s="32"/>
      <c r="BX12367" s="32"/>
      <c r="BY12367" s="32"/>
      <c r="BZ12367" s="32"/>
    </row>
    <row r="12368" spans="66:78" x14ac:dyDescent="0.2">
      <c r="BN12368" s="32"/>
      <c r="BO12368" s="32"/>
      <c r="BP12368" s="32"/>
      <c r="BQ12368" s="32"/>
      <c r="BR12368" s="32"/>
      <c r="BS12368" s="32"/>
      <c r="BT12368" s="32"/>
      <c r="BU12368" s="32"/>
      <c r="BV12368" s="32"/>
      <c r="BW12368" s="32"/>
      <c r="BX12368" s="32"/>
      <c r="BY12368" s="32"/>
      <c r="BZ12368" s="32"/>
    </row>
    <row r="12369" spans="66:78" x14ac:dyDescent="0.2">
      <c r="BN12369" s="32"/>
      <c r="BO12369" s="32"/>
      <c r="BP12369" s="32"/>
      <c r="BQ12369" s="32"/>
      <c r="BR12369" s="32"/>
      <c r="BS12369" s="32"/>
      <c r="BT12369" s="32"/>
      <c r="BU12369" s="32"/>
      <c r="BV12369" s="32"/>
      <c r="BW12369" s="32"/>
      <c r="BX12369" s="32"/>
      <c r="BY12369" s="32"/>
      <c r="BZ12369" s="32"/>
    </row>
    <row r="12370" spans="66:78" x14ac:dyDescent="0.2">
      <c r="BN12370" s="32"/>
      <c r="BO12370" s="32"/>
      <c r="BP12370" s="32"/>
      <c r="BQ12370" s="32"/>
      <c r="BR12370" s="32"/>
      <c r="BS12370" s="32"/>
      <c r="BT12370" s="32"/>
      <c r="BU12370" s="32"/>
      <c r="BV12370" s="32"/>
      <c r="BW12370" s="32"/>
      <c r="BX12370" s="32"/>
      <c r="BY12370" s="32"/>
      <c r="BZ12370" s="32"/>
    </row>
    <row r="12371" spans="66:78" x14ac:dyDescent="0.2">
      <c r="BN12371" s="32"/>
      <c r="BO12371" s="32"/>
      <c r="BP12371" s="32"/>
      <c r="BQ12371" s="32"/>
      <c r="BR12371" s="32"/>
      <c r="BS12371" s="32"/>
      <c r="BT12371" s="32"/>
      <c r="BU12371" s="32"/>
      <c r="BV12371" s="32"/>
      <c r="BW12371" s="32"/>
      <c r="BX12371" s="32"/>
      <c r="BY12371" s="32"/>
      <c r="BZ12371" s="32"/>
    </row>
    <row r="12372" spans="66:78" x14ac:dyDescent="0.2">
      <c r="BN12372" s="32"/>
      <c r="BO12372" s="32"/>
      <c r="BP12372" s="32"/>
      <c r="BQ12372" s="32"/>
      <c r="BR12372" s="32"/>
      <c r="BS12372" s="32"/>
      <c r="BT12372" s="32"/>
      <c r="BU12372" s="32"/>
      <c r="BV12372" s="32"/>
      <c r="BW12372" s="32"/>
      <c r="BX12372" s="32"/>
      <c r="BY12372" s="32"/>
      <c r="BZ12372" s="32"/>
    </row>
    <row r="12373" spans="66:78" x14ac:dyDescent="0.2">
      <c r="BN12373" s="32"/>
      <c r="BO12373" s="32"/>
      <c r="BP12373" s="32"/>
      <c r="BQ12373" s="32"/>
      <c r="BR12373" s="32"/>
      <c r="BS12373" s="32"/>
      <c r="BT12373" s="32"/>
      <c r="BU12373" s="32"/>
      <c r="BV12373" s="32"/>
      <c r="BW12373" s="32"/>
      <c r="BX12373" s="32"/>
      <c r="BY12373" s="32"/>
      <c r="BZ12373" s="32"/>
    </row>
    <row r="12374" spans="66:78" x14ac:dyDescent="0.2">
      <c r="BN12374" s="32"/>
      <c r="BO12374" s="32"/>
      <c r="BP12374" s="32"/>
      <c r="BQ12374" s="32"/>
      <c r="BR12374" s="32"/>
      <c r="BS12374" s="32"/>
      <c r="BT12374" s="32"/>
      <c r="BU12374" s="32"/>
      <c r="BV12374" s="32"/>
      <c r="BW12374" s="32"/>
      <c r="BX12374" s="32"/>
      <c r="BY12374" s="32"/>
      <c r="BZ12374" s="32"/>
    </row>
    <row r="12375" spans="66:78" x14ac:dyDescent="0.2">
      <c r="BN12375" s="32"/>
      <c r="BO12375" s="32"/>
      <c r="BP12375" s="32"/>
      <c r="BQ12375" s="32"/>
      <c r="BR12375" s="32"/>
      <c r="BS12375" s="32"/>
      <c r="BT12375" s="32"/>
      <c r="BU12375" s="32"/>
      <c r="BV12375" s="32"/>
      <c r="BW12375" s="32"/>
      <c r="BX12375" s="32"/>
      <c r="BY12375" s="32"/>
      <c r="BZ12375" s="32"/>
    </row>
    <row r="12376" spans="66:78" x14ac:dyDescent="0.2">
      <c r="BN12376" s="32"/>
      <c r="BO12376" s="32"/>
      <c r="BP12376" s="32"/>
      <c r="BQ12376" s="32"/>
      <c r="BR12376" s="32"/>
      <c r="BS12376" s="32"/>
      <c r="BT12376" s="32"/>
      <c r="BU12376" s="32"/>
      <c r="BV12376" s="32"/>
      <c r="BW12376" s="32"/>
      <c r="BX12376" s="32"/>
      <c r="BY12376" s="32"/>
      <c r="BZ12376" s="32"/>
    </row>
    <row r="12377" spans="66:78" x14ac:dyDescent="0.2">
      <c r="BN12377" s="32"/>
      <c r="BO12377" s="32"/>
      <c r="BP12377" s="32"/>
      <c r="BQ12377" s="32"/>
      <c r="BR12377" s="32"/>
      <c r="BS12377" s="32"/>
      <c r="BT12377" s="32"/>
      <c r="BU12377" s="32"/>
      <c r="BV12377" s="32"/>
      <c r="BW12377" s="32"/>
      <c r="BX12377" s="32"/>
      <c r="BY12377" s="32"/>
      <c r="BZ12377" s="32"/>
    </row>
    <row r="12378" spans="66:78" x14ac:dyDescent="0.2">
      <c r="BN12378" s="32"/>
      <c r="BO12378" s="32"/>
      <c r="BP12378" s="32"/>
      <c r="BQ12378" s="32"/>
      <c r="BR12378" s="32"/>
      <c r="BS12378" s="32"/>
      <c r="BT12378" s="32"/>
      <c r="BU12378" s="32"/>
      <c r="BV12378" s="32"/>
      <c r="BW12378" s="32"/>
      <c r="BX12378" s="32"/>
      <c r="BY12378" s="32"/>
      <c r="BZ12378" s="32"/>
    </row>
    <row r="12379" spans="66:78" x14ac:dyDescent="0.2">
      <c r="BN12379" s="32"/>
      <c r="BO12379" s="32"/>
      <c r="BP12379" s="32"/>
      <c r="BQ12379" s="32"/>
      <c r="BR12379" s="32"/>
      <c r="BS12379" s="32"/>
      <c r="BT12379" s="32"/>
      <c r="BU12379" s="32"/>
      <c r="BV12379" s="32"/>
      <c r="BW12379" s="32"/>
      <c r="BX12379" s="32"/>
      <c r="BY12379" s="32"/>
      <c r="BZ12379" s="32"/>
    </row>
    <row r="12380" spans="66:78" x14ac:dyDescent="0.2">
      <c r="BN12380" s="32"/>
      <c r="BO12380" s="32"/>
      <c r="BP12380" s="32"/>
      <c r="BQ12380" s="32"/>
      <c r="BR12380" s="32"/>
      <c r="BS12380" s="32"/>
      <c r="BT12380" s="32"/>
      <c r="BU12380" s="32"/>
      <c r="BV12380" s="32"/>
      <c r="BW12380" s="32"/>
      <c r="BX12380" s="32"/>
      <c r="BY12380" s="32"/>
      <c r="BZ12380" s="32"/>
    </row>
    <row r="12381" spans="66:78" x14ac:dyDescent="0.2">
      <c r="BN12381" s="32"/>
      <c r="BO12381" s="32"/>
      <c r="BP12381" s="32"/>
      <c r="BQ12381" s="32"/>
      <c r="BR12381" s="32"/>
      <c r="BS12381" s="32"/>
      <c r="BT12381" s="32"/>
      <c r="BU12381" s="32"/>
      <c r="BV12381" s="32"/>
      <c r="BW12381" s="32"/>
      <c r="BX12381" s="32"/>
      <c r="BY12381" s="32"/>
      <c r="BZ12381" s="32"/>
    </row>
    <row r="12382" spans="66:78" x14ac:dyDescent="0.2">
      <c r="BN12382" s="32"/>
      <c r="BO12382" s="32"/>
      <c r="BP12382" s="32"/>
      <c r="BQ12382" s="32"/>
      <c r="BR12382" s="32"/>
      <c r="BS12382" s="32"/>
      <c r="BT12382" s="32"/>
      <c r="BU12382" s="32"/>
      <c r="BV12382" s="32"/>
      <c r="BW12382" s="32"/>
      <c r="BX12382" s="32"/>
      <c r="BY12382" s="32"/>
      <c r="BZ12382" s="32"/>
    </row>
    <row r="12383" spans="66:78" x14ac:dyDescent="0.2">
      <c r="BN12383" s="32"/>
      <c r="BO12383" s="32"/>
      <c r="BP12383" s="32"/>
      <c r="BQ12383" s="32"/>
      <c r="BR12383" s="32"/>
      <c r="BS12383" s="32"/>
      <c r="BT12383" s="32"/>
      <c r="BU12383" s="32"/>
      <c r="BV12383" s="32"/>
      <c r="BW12383" s="32"/>
      <c r="BX12383" s="32"/>
      <c r="BY12383" s="32"/>
      <c r="BZ12383" s="32"/>
    </row>
    <row r="12384" spans="66:78" x14ac:dyDescent="0.2">
      <c r="BN12384" s="32"/>
      <c r="BO12384" s="32"/>
      <c r="BP12384" s="32"/>
      <c r="BQ12384" s="32"/>
      <c r="BR12384" s="32"/>
      <c r="BS12384" s="32"/>
      <c r="BT12384" s="32"/>
      <c r="BU12384" s="32"/>
      <c r="BV12384" s="32"/>
      <c r="BW12384" s="32"/>
      <c r="BX12384" s="32"/>
      <c r="BY12384" s="32"/>
      <c r="BZ12384" s="32"/>
    </row>
    <row r="12385" spans="66:78" x14ac:dyDescent="0.2">
      <c r="BN12385" s="32"/>
      <c r="BO12385" s="32"/>
      <c r="BP12385" s="32"/>
      <c r="BQ12385" s="32"/>
      <c r="BR12385" s="32"/>
      <c r="BS12385" s="32"/>
      <c r="BT12385" s="32"/>
      <c r="BU12385" s="32"/>
      <c r="BV12385" s="32"/>
      <c r="BW12385" s="32"/>
      <c r="BX12385" s="32"/>
      <c r="BY12385" s="32"/>
      <c r="BZ12385" s="32"/>
    </row>
    <row r="12386" spans="66:78" x14ac:dyDescent="0.2">
      <c r="BN12386" s="32"/>
      <c r="BO12386" s="32"/>
      <c r="BP12386" s="32"/>
      <c r="BQ12386" s="32"/>
      <c r="BR12386" s="32"/>
      <c r="BS12386" s="32"/>
      <c r="BT12386" s="32"/>
      <c r="BU12386" s="32"/>
      <c r="BV12386" s="32"/>
      <c r="BW12386" s="32"/>
      <c r="BX12386" s="32"/>
      <c r="BY12386" s="32"/>
      <c r="BZ12386" s="32"/>
    </row>
    <row r="12387" spans="66:78" x14ac:dyDescent="0.2">
      <c r="BN12387" s="32"/>
      <c r="BO12387" s="32"/>
      <c r="BP12387" s="32"/>
      <c r="BQ12387" s="32"/>
      <c r="BR12387" s="32"/>
      <c r="BS12387" s="32"/>
      <c r="BT12387" s="32"/>
      <c r="BU12387" s="32"/>
      <c r="BV12387" s="32"/>
      <c r="BW12387" s="32"/>
      <c r="BX12387" s="32"/>
      <c r="BY12387" s="32"/>
      <c r="BZ12387" s="32"/>
    </row>
    <row r="12388" spans="66:78" x14ac:dyDescent="0.2">
      <c r="BN12388" s="32"/>
      <c r="BO12388" s="32"/>
      <c r="BP12388" s="32"/>
      <c r="BQ12388" s="32"/>
      <c r="BR12388" s="32"/>
      <c r="BS12388" s="32"/>
      <c r="BT12388" s="32"/>
      <c r="BU12388" s="32"/>
      <c r="BV12388" s="32"/>
      <c r="BW12388" s="32"/>
      <c r="BX12388" s="32"/>
      <c r="BY12388" s="32"/>
      <c r="BZ12388" s="32"/>
    </row>
    <row r="12389" spans="66:78" x14ac:dyDescent="0.2">
      <c r="BN12389" s="32"/>
      <c r="BO12389" s="32"/>
      <c r="BP12389" s="32"/>
      <c r="BQ12389" s="32"/>
      <c r="BR12389" s="32"/>
      <c r="BS12389" s="32"/>
      <c r="BT12389" s="32"/>
      <c r="BU12389" s="32"/>
      <c r="BV12389" s="32"/>
      <c r="BW12389" s="32"/>
      <c r="BX12389" s="32"/>
      <c r="BY12389" s="32"/>
      <c r="BZ12389" s="32"/>
    </row>
    <row r="12390" spans="66:78" x14ac:dyDescent="0.2">
      <c r="BN12390" s="32"/>
      <c r="BO12390" s="32"/>
      <c r="BP12390" s="32"/>
      <c r="BQ12390" s="32"/>
      <c r="BR12390" s="32"/>
      <c r="BS12390" s="32"/>
      <c r="BT12390" s="32"/>
      <c r="BU12390" s="32"/>
      <c r="BV12390" s="32"/>
      <c r="BW12390" s="32"/>
      <c r="BX12390" s="32"/>
      <c r="BY12390" s="32"/>
      <c r="BZ12390" s="32"/>
    </row>
    <row r="12391" spans="66:78" x14ac:dyDescent="0.2">
      <c r="BN12391" s="32"/>
      <c r="BO12391" s="32"/>
      <c r="BP12391" s="32"/>
      <c r="BQ12391" s="32"/>
      <c r="BR12391" s="32"/>
      <c r="BS12391" s="32"/>
      <c r="BT12391" s="32"/>
      <c r="BU12391" s="32"/>
      <c r="BV12391" s="32"/>
      <c r="BW12391" s="32"/>
      <c r="BX12391" s="32"/>
      <c r="BY12391" s="32"/>
      <c r="BZ12391" s="32"/>
    </row>
    <row r="12392" spans="66:78" x14ac:dyDescent="0.2">
      <c r="BN12392" s="32"/>
      <c r="BO12392" s="32"/>
      <c r="BP12392" s="32"/>
      <c r="BQ12392" s="32"/>
      <c r="BR12392" s="32"/>
      <c r="BS12392" s="32"/>
      <c r="BT12392" s="32"/>
      <c r="BU12392" s="32"/>
      <c r="BV12392" s="32"/>
      <c r="BW12392" s="32"/>
      <c r="BX12392" s="32"/>
      <c r="BY12392" s="32"/>
      <c r="BZ12392" s="32"/>
    </row>
    <row r="12393" spans="66:78" x14ac:dyDescent="0.2">
      <c r="BN12393" s="32"/>
      <c r="BO12393" s="32"/>
      <c r="BP12393" s="32"/>
      <c r="BQ12393" s="32"/>
      <c r="BR12393" s="32"/>
      <c r="BS12393" s="32"/>
      <c r="BT12393" s="32"/>
      <c r="BU12393" s="32"/>
      <c r="BV12393" s="32"/>
      <c r="BW12393" s="32"/>
      <c r="BX12393" s="32"/>
      <c r="BY12393" s="32"/>
      <c r="BZ12393" s="32"/>
    </row>
    <row r="12394" spans="66:78" x14ac:dyDescent="0.2">
      <c r="BN12394" s="32"/>
      <c r="BO12394" s="32"/>
      <c r="BP12394" s="32"/>
      <c r="BQ12394" s="32"/>
      <c r="BR12394" s="32"/>
      <c r="BS12394" s="32"/>
      <c r="BT12394" s="32"/>
      <c r="BU12394" s="32"/>
      <c r="BV12394" s="32"/>
      <c r="BW12394" s="32"/>
      <c r="BX12394" s="32"/>
      <c r="BY12394" s="32"/>
      <c r="BZ12394" s="32"/>
    </row>
    <row r="12395" spans="66:78" x14ac:dyDescent="0.2">
      <c r="BN12395" s="32"/>
      <c r="BO12395" s="32"/>
      <c r="BP12395" s="32"/>
      <c r="BQ12395" s="32"/>
      <c r="BR12395" s="32"/>
      <c r="BS12395" s="32"/>
      <c r="BT12395" s="32"/>
      <c r="BU12395" s="32"/>
      <c r="BV12395" s="32"/>
      <c r="BW12395" s="32"/>
      <c r="BX12395" s="32"/>
      <c r="BY12395" s="32"/>
      <c r="BZ12395" s="32"/>
    </row>
    <row r="12396" spans="66:78" x14ac:dyDescent="0.2">
      <c r="BN12396" s="32"/>
      <c r="BO12396" s="32"/>
      <c r="BP12396" s="32"/>
      <c r="BQ12396" s="32"/>
      <c r="BR12396" s="32"/>
      <c r="BS12396" s="32"/>
      <c r="BT12396" s="32"/>
      <c r="BU12396" s="32"/>
      <c r="BV12396" s="32"/>
      <c r="BW12396" s="32"/>
      <c r="BX12396" s="32"/>
      <c r="BY12396" s="32"/>
      <c r="BZ12396" s="32"/>
    </row>
    <row r="12397" spans="66:78" x14ac:dyDescent="0.2">
      <c r="BN12397" s="32"/>
      <c r="BO12397" s="32"/>
      <c r="BP12397" s="32"/>
      <c r="BQ12397" s="32"/>
      <c r="BR12397" s="32"/>
      <c r="BS12397" s="32"/>
      <c r="BT12397" s="32"/>
      <c r="BU12397" s="32"/>
      <c r="BV12397" s="32"/>
      <c r="BW12397" s="32"/>
      <c r="BX12397" s="32"/>
      <c r="BY12397" s="32"/>
      <c r="BZ12397" s="32"/>
    </row>
    <row r="12398" spans="66:78" x14ac:dyDescent="0.2">
      <c r="BN12398" s="32"/>
      <c r="BO12398" s="32"/>
      <c r="BP12398" s="32"/>
      <c r="BQ12398" s="32"/>
      <c r="BR12398" s="32"/>
      <c r="BS12398" s="32"/>
      <c r="BT12398" s="32"/>
      <c r="BU12398" s="32"/>
      <c r="BV12398" s="32"/>
      <c r="BW12398" s="32"/>
      <c r="BX12398" s="32"/>
      <c r="BY12398" s="32"/>
      <c r="BZ12398" s="32"/>
    </row>
    <row r="12399" spans="66:78" x14ac:dyDescent="0.2">
      <c r="BN12399" s="32"/>
      <c r="BO12399" s="32"/>
      <c r="BP12399" s="32"/>
      <c r="BQ12399" s="32"/>
      <c r="BR12399" s="32"/>
      <c r="BS12399" s="32"/>
      <c r="BT12399" s="32"/>
      <c r="BU12399" s="32"/>
      <c r="BV12399" s="32"/>
      <c r="BW12399" s="32"/>
      <c r="BX12399" s="32"/>
      <c r="BY12399" s="32"/>
      <c r="BZ12399" s="32"/>
    </row>
    <row r="12400" spans="66:78" x14ac:dyDescent="0.2">
      <c r="BN12400" s="32"/>
      <c r="BO12400" s="32"/>
      <c r="BP12400" s="32"/>
      <c r="BQ12400" s="32"/>
      <c r="BR12400" s="32"/>
      <c r="BS12400" s="32"/>
      <c r="BT12400" s="32"/>
      <c r="BU12400" s="32"/>
      <c r="BV12400" s="32"/>
      <c r="BW12400" s="32"/>
      <c r="BX12400" s="32"/>
      <c r="BY12400" s="32"/>
      <c r="BZ12400" s="32"/>
    </row>
    <row r="12401" spans="66:78" x14ac:dyDescent="0.2">
      <c r="BN12401" s="32"/>
      <c r="BO12401" s="32"/>
      <c r="BP12401" s="32"/>
      <c r="BQ12401" s="32"/>
      <c r="BR12401" s="32"/>
      <c r="BS12401" s="32"/>
      <c r="BT12401" s="32"/>
      <c r="BU12401" s="32"/>
      <c r="BV12401" s="32"/>
      <c r="BW12401" s="32"/>
      <c r="BX12401" s="32"/>
      <c r="BY12401" s="32"/>
      <c r="BZ12401" s="32"/>
    </row>
    <row r="12402" spans="66:78" x14ac:dyDescent="0.2">
      <c r="BN12402" s="32"/>
      <c r="BO12402" s="32"/>
      <c r="BP12402" s="32"/>
      <c r="BQ12402" s="32"/>
      <c r="BR12402" s="32"/>
      <c r="BS12402" s="32"/>
      <c r="BT12402" s="32"/>
      <c r="BU12402" s="32"/>
      <c r="BV12402" s="32"/>
      <c r="BW12402" s="32"/>
      <c r="BX12402" s="32"/>
      <c r="BY12402" s="32"/>
      <c r="BZ12402" s="32"/>
    </row>
    <row r="12403" spans="66:78" x14ac:dyDescent="0.2">
      <c r="BN12403" s="32"/>
      <c r="BO12403" s="32"/>
      <c r="BP12403" s="32"/>
      <c r="BQ12403" s="32"/>
      <c r="BR12403" s="32"/>
      <c r="BS12403" s="32"/>
      <c r="BT12403" s="32"/>
      <c r="BU12403" s="32"/>
      <c r="BV12403" s="32"/>
      <c r="BW12403" s="32"/>
      <c r="BX12403" s="32"/>
      <c r="BY12403" s="32"/>
      <c r="BZ12403" s="32"/>
    </row>
    <row r="12404" spans="66:78" x14ac:dyDescent="0.2">
      <c r="BN12404" s="32"/>
      <c r="BO12404" s="32"/>
      <c r="BP12404" s="32"/>
      <c r="BQ12404" s="32"/>
      <c r="BR12404" s="32"/>
      <c r="BS12404" s="32"/>
      <c r="BT12404" s="32"/>
      <c r="BU12404" s="32"/>
      <c r="BV12404" s="32"/>
      <c r="BW12404" s="32"/>
      <c r="BX12404" s="32"/>
      <c r="BY12404" s="32"/>
      <c r="BZ12404" s="32"/>
    </row>
    <row r="12405" spans="66:78" x14ac:dyDescent="0.2">
      <c r="BN12405" s="32"/>
      <c r="BO12405" s="32"/>
      <c r="BP12405" s="32"/>
      <c r="BQ12405" s="32"/>
      <c r="BR12405" s="32"/>
      <c r="BS12405" s="32"/>
      <c r="BT12405" s="32"/>
      <c r="BU12405" s="32"/>
      <c r="BV12405" s="32"/>
      <c r="BW12405" s="32"/>
      <c r="BX12405" s="32"/>
      <c r="BY12405" s="32"/>
      <c r="BZ12405" s="32"/>
    </row>
    <row r="12406" spans="66:78" x14ac:dyDescent="0.2">
      <c r="BN12406" s="32"/>
      <c r="BO12406" s="32"/>
      <c r="BP12406" s="32"/>
      <c r="BQ12406" s="32"/>
      <c r="BR12406" s="32"/>
      <c r="BS12406" s="32"/>
      <c r="BT12406" s="32"/>
      <c r="BU12406" s="32"/>
      <c r="BV12406" s="32"/>
      <c r="BW12406" s="32"/>
      <c r="BX12406" s="32"/>
      <c r="BY12406" s="32"/>
      <c r="BZ12406" s="32"/>
    </row>
    <row r="12407" spans="66:78" x14ac:dyDescent="0.2">
      <c r="BN12407" s="32"/>
      <c r="BO12407" s="32"/>
      <c r="BP12407" s="32"/>
      <c r="BQ12407" s="32"/>
      <c r="BR12407" s="32"/>
      <c r="BS12407" s="32"/>
      <c r="BT12407" s="32"/>
      <c r="BU12407" s="32"/>
      <c r="BV12407" s="32"/>
      <c r="BW12407" s="32"/>
      <c r="BX12407" s="32"/>
      <c r="BY12407" s="32"/>
      <c r="BZ12407" s="32"/>
    </row>
    <row r="12408" spans="66:78" x14ac:dyDescent="0.2">
      <c r="BN12408" s="32"/>
      <c r="BO12408" s="32"/>
      <c r="BP12408" s="32"/>
      <c r="BQ12408" s="32"/>
      <c r="BR12408" s="32"/>
      <c r="BS12408" s="32"/>
      <c r="BT12408" s="32"/>
      <c r="BU12408" s="32"/>
      <c r="BV12408" s="32"/>
      <c r="BW12408" s="32"/>
      <c r="BX12408" s="32"/>
      <c r="BY12408" s="32"/>
      <c r="BZ12408" s="32"/>
    </row>
    <row r="12409" spans="66:78" x14ac:dyDescent="0.2">
      <c r="BN12409" s="32"/>
      <c r="BO12409" s="32"/>
      <c r="BP12409" s="32"/>
      <c r="BQ12409" s="32"/>
      <c r="BR12409" s="32"/>
      <c r="BS12409" s="32"/>
      <c r="BT12409" s="32"/>
      <c r="BU12409" s="32"/>
      <c r="BV12409" s="32"/>
      <c r="BW12409" s="32"/>
      <c r="BX12409" s="32"/>
      <c r="BY12409" s="32"/>
      <c r="BZ12409" s="32"/>
    </row>
    <row r="12410" spans="66:78" x14ac:dyDescent="0.2">
      <c r="BN12410" s="32"/>
      <c r="BO12410" s="32"/>
      <c r="BP12410" s="32"/>
      <c r="BQ12410" s="32"/>
      <c r="BR12410" s="32"/>
      <c r="BS12410" s="32"/>
      <c r="BT12410" s="32"/>
      <c r="BU12410" s="32"/>
      <c r="BV12410" s="32"/>
      <c r="BW12410" s="32"/>
      <c r="BX12410" s="32"/>
      <c r="BY12410" s="32"/>
      <c r="BZ12410" s="32"/>
    </row>
    <row r="12411" spans="66:78" x14ac:dyDescent="0.2">
      <c r="BN12411" s="32"/>
      <c r="BO12411" s="32"/>
      <c r="BP12411" s="32"/>
      <c r="BQ12411" s="32"/>
      <c r="BR12411" s="32"/>
      <c r="BS12411" s="32"/>
      <c r="BT12411" s="32"/>
      <c r="BU12411" s="32"/>
      <c r="BV12411" s="32"/>
      <c r="BW12411" s="32"/>
      <c r="BX12411" s="32"/>
      <c r="BY12411" s="32"/>
      <c r="BZ12411" s="32"/>
    </row>
    <row r="12412" spans="66:78" x14ac:dyDescent="0.2">
      <c r="BN12412" s="32"/>
      <c r="BO12412" s="32"/>
      <c r="BP12412" s="32"/>
      <c r="BQ12412" s="32"/>
      <c r="BR12412" s="32"/>
      <c r="BS12412" s="32"/>
      <c r="BT12412" s="32"/>
      <c r="BU12412" s="32"/>
      <c r="BV12412" s="32"/>
      <c r="BW12412" s="32"/>
      <c r="BX12412" s="32"/>
      <c r="BY12412" s="32"/>
      <c r="BZ12412" s="32"/>
    </row>
    <row r="12413" spans="66:78" x14ac:dyDescent="0.2">
      <c r="BN12413" s="32"/>
      <c r="BO12413" s="32"/>
      <c r="BP12413" s="32"/>
      <c r="BQ12413" s="32"/>
      <c r="BR12413" s="32"/>
      <c r="BS12413" s="32"/>
      <c r="BT12413" s="32"/>
      <c r="BU12413" s="32"/>
      <c r="BV12413" s="32"/>
      <c r="BW12413" s="32"/>
      <c r="BX12413" s="32"/>
      <c r="BY12413" s="32"/>
      <c r="BZ12413" s="32"/>
    </row>
    <row r="12414" spans="66:78" x14ac:dyDescent="0.2">
      <c r="BN12414" s="32"/>
      <c r="BO12414" s="32"/>
      <c r="BP12414" s="32"/>
      <c r="BQ12414" s="32"/>
      <c r="BR12414" s="32"/>
      <c r="BS12414" s="32"/>
      <c r="BT12414" s="32"/>
      <c r="BU12414" s="32"/>
      <c r="BV12414" s="32"/>
      <c r="BW12414" s="32"/>
      <c r="BX12414" s="32"/>
      <c r="BY12414" s="32"/>
      <c r="BZ12414" s="32"/>
    </row>
    <row r="12415" spans="66:78" x14ac:dyDescent="0.2">
      <c r="BN12415" s="32"/>
      <c r="BO12415" s="32"/>
      <c r="BP12415" s="32"/>
      <c r="BQ12415" s="32"/>
      <c r="BR12415" s="32"/>
      <c r="BS12415" s="32"/>
      <c r="BT12415" s="32"/>
      <c r="BU12415" s="32"/>
      <c r="BV12415" s="32"/>
      <c r="BW12415" s="32"/>
      <c r="BX12415" s="32"/>
      <c r="BY12415" s="32"/>
      <c r="BZ12415" s="32"/>
    </row>
    <row r="12416" spans="66:78" x14ac:dyDescent="0.2">
      <c r="BN12416" s="32"/>
      <c r="BO12416" s="32"/>
      <c r="BP12416" s="32"/>
      <c r="BQ12416" s="32"/>
      <c r="BR12416" s="32"/>
      <c r="BS12416" s="32"/>
      <c r="BT12416" s="32"/>
      <c r="BU12416" s="32"/>
      <c r="BV12416" s="32"/>
      <c r="BW12416" s="32"/>
      <c r="BX12416" s="32"/>
      <c r="BY12416" s="32"/>
      <c r="BZ12416" s="32"/>
    </row>
    <row r="12417" spans="66:78" x14ac:dyDescent="0.2">
      <c r="BN12417" s="32"/>
      <c r="BO12417" s="32"/>
      <c r="BP12417" s="32"/>
      <c r="BQ12417" s="32"/>
      <c r="BR12417" s="32"/>
      <c r="BS12417" s="32"/>
      <c r="BT12417" s="32"/>
      <c r="BU12417" s="32"/>
      <c r="BV12417" s="32"/>
      <c r="BW12417" s="32"/>
      <c r="BX12417" s="32"/>
      <c r="BY12417" s="32"/>
      <c r="BZ12417" s="32"/>
    </row>
    <row r="12418" spans="66:78" x14ac:dyDescent="0.2">
      <c r="BN12418" s="32"/>
      <c r="BO12418" s="32"/>
      <c r="BP12418" s="32"/>
      <c r="BQ12418" s="32"/>
      <c r="BR12418" s="32"/>
      <c r="BS12418" s="32"/>
      <c r="BT12418" s="32"/>
      <c r="BU12418" s="32"/>
      <c r="BV12418" s="32"/>
      <c r="BW12418" s="32"/>
      <c r="BX12418" s="32"/>
      <c r="BY12418" s="32"/>
      <c r="BZ12418" s="32"/>
    </row>
    <row r="12419" spans="66:78" x14ac:dyDescent="0.2">
      <c r="BN12419" s="32"/>
      <c r="BO12419" s="32"/>
      <c r="BP12419" s="32"/>
      <c r="BQ12419" s="32"/>
      <c r="BR12419" s="32"/>
      <c r="BS12419" s="32"/>
      <c r="BT12419" s="32"/>
      <c r="BU12419" s="32"/>
      <c r="BV12419" s="32"/>
      <c r="BW12419" s="32"/>
      <c r="BX12419" s="32"/>
      <c r="BY12419" s="32"/>
      <c r="BZ12419" s="32"/>
    </row>
    <row r="12420" spans="66:78" x14ac:dyDescent="0.2">
      <c r="BN12420" s="32"/>
      <c r="BO12420" s="32"/>
      <c r="BP12420" s="32"/>
      <c r="BQ12420" s="32"/>
      <c r="BR12420" s="32"/>
      <c r="BS12420" s="32"/>
      <c r="BT12420" s="32"/>
      <c r="BU12420" s="32"/>
      <c r="BV12420" s="32"/>
      <c r="BW12420" s="32"/>
      <c r="BX12420" s="32"/>
      <c r="BY12420" s="32"/>
      <c r="BZ12420" s="32"/>
    </row>
    <row r="12421" spans="66:78" x14ac:dyDescent="0.2">
      <c r="BN12421" s="32"/>
      <c r="BO12421" s="32"/>
      <c r="BP12421" s="32"/>
      <c r="BQ12421" s="32"/>
      <c r="BR12421" s="32"/>
      <c r="BS12421" s="32"/>
      <c r="BT12421" s="32"/>
      <c r="BU12421" s="32"/>
      <c r="BV12421" s="32"/>
      <c r="BW12421" s="32"/>
      <c r="BX12421" s="32"/>
      <c r="BY12421" s="32"/>
      <c r="BZ12421" s="32"/>
    </row>
    <row r="12422" spans="66:78" x14ac:dyDescent="0.2">
      <c r="BN12422" s="32"/>
      <c r="BO12422" s="32"/>
      <c r="BP12422" s="32"/>
      <c r="BQ12422" s="32"/>
      <c r="BR12422" s="32"/>
      <c r="BS12422" s="32"/>
      <c r="BT12422" s="32"/>
      <c r="BU12422" s="32"/>
      <c r="BV12422" s="32"/>
      <c r="BW12422" s="32"/>
      <c r="BX12422" s="32"/>
      <c r="BY12422" s="32"/>
      <c r="BZ12422" s="32"/>
    </row>
    <row r="12423" spans="66:78" x14ac:dyDescent="0.2">
      <c r="BN12423" s="32"/>
      <c r="BO12423" s="32"/>
      <c r="BP12423" s="32"/>
      <c r="BQ12423" s="32"/>
      <c r="BR12423" s="32"/>
      <c r="BS12423" s="32"/>
      <c r="BT12423" s="32"/>
      <c r="BU12423" s="32"/>
      <c r="BV12423" s="32"/>
      <c r="BW12423" s="32"/>
      <c r="BX12423" s="32"/>
      <c r="BY12423" s="32"/>
      <c r="BZ12423" s="32"/>
    </row>
    <row r="12424" spans="66:78" x14ac:dyDescent="0.2">
      <c r="BN12424" s="32"/>
      <c r="BO12424" s="32"/>
      <c r="BP12424" s="32"/>
      <c r="BQ12424" s="32"/>
      <c r="BR12424" s="32"/>
      <c r="BS12424" s="32"/>
      <c r="BT12424" s="32"/>
      <c r="BU12424" s="32"/>
      <c r="BV12424" s="32"/>
      <c r="BW12424" s="32"/>
      <c r="BX12424" s="32"/>
      <c r="BY12424" s="32"/>
      <c r="BZ12424" s="32"/>
    </row>
    <row r="12425" spans="66:78" x14ac:dyDescent="0.2">
      <c r="BN12425" s="32"/>
      <c r="BO12425" s="32"/>
      <c r="BP12425" s="32"/>
      <c r="BQ12425" s="32"/>
      <c r="BR12425" s="32"/>
      <c r="BS12425" s="32"/>
      <c r="BT12425" s="32"/>
      <c r="BU12425" s="32"/>
      <c r="BV12425" s="32"/>
      <c r="BW12425" s="32"/>
      <c r="BX12425" s="32"/>
      <c r="BY12425" s="32"/>
      <c r="BZ12425" s="32"/>
    </row>
    <row r="12426" spans="66:78" x14ac:dyDescent="0.2">
      <c r="BN12426" s="32"/>
      <c r="BO12426" s="32"/>
      <c r="BP12426" s="32"/>
      <c r="BQ12426" s="32"/>
      <c r="BR12426" s="32"/>
      <c r="BS12426" s="32"/>
      <c r="BT12426" s="32"/>
      <c r="BU12426" s="32"/>
      <c r="BV12426" s="32"/>
      <c r="BW12426" s="32"/>
      <c r="BX12426" s="32"/>
      <c r="BY12426" s="32"/>
      <c r="BZ12426" s="32"/>
    </row>
    <row r="12427" spans="66:78" x14ac:dyDescent="0.2">
      <c r="BN12427" s="32"/>
      <c r="BO12427" s="32"/>
      <c r="BP12427" s="32"/>
      <c r="BQ12427" s="32"/>
      <c r="BR12427" s="32"/>
      <c r="BS12427" s="32"/>
      <c r="BT12427" s="32"/>
      <c r="BU12427" s="32"/>
      <c r="BV12427" s="32"/>
      <c r="BW12427" s="32"/>
      <c r="BX12427" s="32"/>
      <c r="BY12427" s="32"/>
      <c r="BZ12427" s="32"/>
    </row>
    <row r="12428" spans="66:78" x14ac:dyDescent="0.2">
      <c r="BN12428" s="32"/>
      <c r="BO12428" s="32"/>
      <c r="BP12428" s="32"/>
      <c r="BQ12428" s="32"/>
      <c r="BR12428" s="32"/>
      <c r="BS12428" s="32"/>
      <c r="BT12428" s="32"/>
      <c r="BU12428" s="32"/>
      <c r="BV12428" s="32"/>
      <c r="BW12428" s="32"/>
      <c r="BX12428" s="32"/>
      <c r="BY12428" s="32"/>
      <c r="BZ12428" s="32"/>
    </row>
    <row r="12429" spans="66:78" x14ac:dyDescent="0.2">
      <c r="BN12429" s="32"/>
      <c r="BO12429" s="32"/>
      <c r="BP12429" s="32"/>
      <c r="BQ12429" s="32"/>
      <c r="BR12429" s="32"/>
      <c r="BS12429" s="32"/>
      <c r="BT12429" s="32"/>
      <c r="BU12429" s="32"/>
      <c r="BV12429" s="32"/>
      <c r="BW12429" s="32"/>
      <c r="BX12429" s="32"/>
      <c r="BY12429" s="32"/>
      <c r="BZ12429" s="32"/>
    </row>
    <row r="12430" spans="66:78" x14ac:dyDescent="0.2">
      <c r="BN12430" s="32"/>
      <c r="BO12430" s="32"/>
      <c r="BP12430" s="32"/>
      <c r="BQ12430" s="32"/>
      <c r="BR12430" s="32"/>
      <c r="BS12430" s="32"/>
      <c r="BT12430" s="32"/>
      <c r="BU12430" s="32"/>
      <c r="BV12430" s="32"/>
      <c r="BW12430" s="32"/>
      <c r="BX12430" s="32"/>
      <c r="BY12430" s="32"/>
      <c r="BZ12430" s="32"/>
    </row>
    <row r="12431" spans="66:78" x14ac:dyDescent="0.2">
      <c r="BN12431" s="32"/>
      <c r="BO12431" s="32"/>
      <c r="BP12431" s="32"/>
      <c r="BQ12431" s="32"/>
      <c r="BR12431" s="32"/>
      <c r="BS12431" s="32"/>
      <c r="BT12431" s="32"/>
      <c r="BU12431" s="32"/>
      <c r="BV12431" s="32"/>
      <c r="BW12431" s="32"/>
      <c r="BX12431" s="32"/>
      <c r="BY12431" s="32"/>
      <c r="BZ12431" s="32"/>
    </row>
    <row r="12432" spans="66:78" x14ac:dyDescent="0.2">
      <c r="BN12432" s="32"/>
      <c r="BO12432" s="32"/>
      <c r="BP12432" s="32"/>
      <c r="BQ12432" s="32"/>
      <c r="BR12432" s="32"/>
      <c r="BS12432" s="32"/>
      <c r="BT12432" s="32"/>
      <c r="BU12432" s="32"/>
      <c r="BV12432" s="32"/>
      <c r="BW12432" s="32"/>
      <c r="BX12432" s="32"/>
      <c r="BY12432" s="32"/>
      <c r="BZ12432" s="32"/>
    </row>
    <row r="12433" spans="66:78" x14ac:dyDescent="0.2">
      <c r="BN12433" s="32"/>
      <c r="BO12433" s="32"/>
      <c r="BP12433" s="32"/>
      <c r="BQ12433" s="32"/>
      <c r="BR12433" s="32"/>
      <c r="BS12433" s="32"/>
      <c r="BT12433" s="32"/>
      <c r="BU12433" s="32"/>
      <c r="BV12433" s="32"/>
      <c r="BW12433" s="32"/>
      <c r="BX12433" s="32"/>
      <c r="BY12433" s="32"/>
      <c r="BZ12433" s="32"/>
    </row>
    <row r="12434" spans="66:78" x14ac:dyDescent="0.2">
      <c r="BN12434" s="32"/>
      <c r="BO12434" s="32"/>
      <c r="BP12434" s="32"/>
      <c r="BQ12434" s="32"/>
      <c r="BR12434" s="32"/>
      <c r="BS12434" s="32"/>
      <c r="BT12434" s="32"/>
      <c r="BU12434" s="32"/>
      <c r="BV12434" s="32"/>
      <c r="BW12434" s="32"/>
      <c r="BX12434" s="32"/>
      <c r="BY12434" s="32"/>
      <c r="BZ12434" s="32"/>
    </row>
    <row r="12435" spans="66:78" x14ac:dyDescent="0.2">
      <c r="BN12435" s="32"/>
      <c r="BO12435" s="32"/>
      <c r="BP12435" s="32"/>
      <c r="BQ12435" s="32"/>
      <c r="BR12435" s="32"/>
      <c r="BS12435" s="32"/>
      <c r="BT12435" s="32"/>
      <c r="BU12435" s="32"/>
      <c r="BV12435" s="32"/>
      <c r="BW12435" s="32"/>
      <c r="BX12435" s="32"/>
      <c r="BY12435" s="32"/>
      <c r="BZ12435" s="32"/>
    </row>
    <row r="12436" spans="66:78" x14ac:dyDescent="0.2">
      <c r="BN12436" s="32"/>
      <c r="BO12436" s="32"/>
      <c r="BP12436" s="32"/>
      <c r="BQ12436" s="32"/>
      <c r="BR12436" s="32"/>
      <c r="BS12436" s="32"/>
      <c r="BT12436" s="32"/>
      <c r="BU12436" s="32"/>
      <c r="BV12436" s="32"/>
      <c r="BW12436" s="32"/>
      <c r="BX12436" s="32"/>
      <c r="BY12436" s="32"/>
      <c r="BZ12436" s="32"/>
    </row>
    <row r="12437" spans="66:78" x14ac:dyDescent="0.2">
      <c r="BN12437" s="32"/>
      <c r="BO12437" s="32"/>
      <c r="BP12437" s="32"/>
      <c r="BQ12437" s="32"/>
      <c r="BR12437" s="32"/>
      <c r="BS12437" s="32"/>
      <c r="BT12437" s="32"/>
      <c r="BU12437" s="32"/>
      <c r="BV12437" s="32"/>
      <c r="BW12437" s="32"/>
      <c r="BX12437" s="32"/>
      <c r="BY12437" s="32"/>
      <c r="BZ12437" s="32"/>
    </row>
    <row r="12438" spans="66:78" x14ac:dyDescent="0.2">
      <c r="BN12438" s="32"/>
      <c r="BO12438" s="32"/>
      <c r="BP12438" s="32"/>
      <c r="BQ12438" s="32"/>
      <c r="BR12438" s="32"/>
      <c r="BS12438" s="32"/>
      <c r="BT12438" s="32"/>
      <c r="BU12438" s="32"/>
      <c r="BV12438" s="32"/>
      <c r="BW12438" s="32"/>
      <c r="BX12438" s="32"/>
      <c r="BY12438" s="32"/>
      <c r="BZ12438" s="32"/>
    </row>
    <row r="12439" spans="66:78" x14ac:dyDescent="0.2">
      <c r="BN12439" s="32"/>
      <c r="BO12439" s="32"/>
      <c r="BP12439" s="32"/>
      <c r="BQ12439" s="32"/>
      <c r="BR12439" s="32"/>
      <c r="BS12439" s="32"/>
      <c r="BT12439" s="32"/>
      <c r="BU12439" s="32"/>
      <c r="BV12439" s="32"/>
      <c r="BW12439" s="32"/>
      <c r="BX12439" s="32"/>
      <c r="BY12439" s="32"/>
      <c r="BZ12439" s="32"/>
    </row>
    <row r="12440" spans="66:78" x14ac:dyDescent="0.2">
      <c r="BN12440" s="32"/>
      <c r="BO12440" s="32"/>
      <c r="BP12440" s="32"/>
      <c r="BQ12440" s="32"/>
      <c r="BR12440" s="32"/>
      <c r="BS12440" s="32"/>
      <c r="BT12440" s="32"/>
      <c r="BU12440" s="32"/>
      <c r="BV12440" s="32"/>
      <c r="BW12440" s="32"/>
      <c r="BX12440" s="32"/>
      <c r="BY12440" s="32"/>
      <c r="BZ12440" s="32"/>
    </row>
    <row r="12441" spans="66:78" x14ac:dyDescent="0.2">
      <c r="BN12441" s="32"/>
      <c r="BO12441" s="32"/>
      <c r="BP12441" s="32"/>
      <c r="BQ12441" s="32"/>
      <c r="BR12441" s="32"/>
      <c r="BS12441" s="32"/>
      <c r="BT12441" s="32"/>
      <c r="BU12441" s="32"/>
      <c r="BV12441" s="32"/>
      <c r="BW12441" s="32"/>
      <c r="BX12441" s="32"/>
      <c r="BY12441" s="32"/>
      <c r="BZ12441" s="32"/>
    </row>
    <row r="12442" spans="66:78" x14ac:dyDescent="0.2">
      <c r="BN12442" s="32"/>
      <c r="BO12442" s="32"/>
      <c r="BP12442" s="32"/>
      <c r="BQ12442" s="32"/>
      <c r="BR12442" s="32"/>
      <c r="BS12442" s="32"/>
      <c r="BT12442" s="32"/>
      <c r="BU12442" s="32"/>
      <c r="BV12442" s="32"/>
      <c r="BW12442" s="32"/>
      <c r="BX12442" s="32"/>
      <c r="BY12442" s="32"/>
      <c r="BZ12442" s="32"/>
    </row>
    <row r="12443" spans="66:78" x14ac:dyDescent="0.2">
      <c r="BN12443" s="32"/>
      <c r="BO12443" s="32"/>
      <c r="BP12443" s="32"/>
      <c r="BQ12443" s="32"/>
      <c r="BR12443" s="32"/>
      <c r="BS12443" s="32"/>
      <c r="BT12443" s="32"/>
      <c r="BU12443" s="32"/>
      <c r="BV12443" s="32"/>
      <c r="BW12443" s="32"/>
      <c r="BX12443" s="32"/>
      <c r="BY12443" s="32"/>
      <c r="BZ12443" s="32"/>
    </row>
    <row r="12444" spans="66:78" x14ac:dyDescent="0.2">
      <c r="BN12444" s="32"/>
      <c r="BO12444" s="32"/>
      <c r="BP12444" s="32"/>
      <c r="BQ12444" s="32"/>
      <c r="BR12444" s="32"/>
      <c r="BS12444" s="32"/>
      <c r="BT12444" s="32"/>
      <c r="BU12444" s="32"/>
      <c r="BV12444" s="32"/>
      <c r="BW12444" s="32"/>
      <c r="BX12444" s="32"/>
      <c r="BY12444" s="32"/>
      <c r="BZ12444" s="32"/>
    </row>
    <row r="12445" spans="66:78" x14ac:dyDescent="0.2">
      <c r="BN12445" s="32"/>
      <c r="BO12445" s="32"/>
      <c r="BP12445" s="32"/>
      <c r="BQ12445" s="32"/>
      <c r="BR12445" s="32"/>
      <c r="BS12445" s="32"/>
      <c r="BT12445" s="32"/>
      <c r="BU12445" s="32"/>
      <c r="BV12445" s="32"/>
      <c r="BW12445" s="32"/>
      <c r="BX12445" s="32"/>
      <c r="BY12445" s="32"/>
      <c r="BZ12445" s="32"/>
    </row>
    <row r="12446" spans="66:78" x14ac:dyDescent="0.2">
      <c r="BN12446" s="32"/>
      <c r="BO12446" s="32"/>
      <c r="BP12446" s="32"/>
      <c r="BQ12446" s="32"/>
      <c r="BR12446" s="32"/>
      <c r="BS12446" s="32"/>
      <c r="BT12446" s="32"/>
      <c r="BU12446" s="32"/>
      <c r="BV12446" s="32"/>
      <c r="BW12446" s="32"/>
      <c r="BX12446" s="32"/>
      <c r="BY12446" s="32"/>
      <c r="BZ12446" s="32"/>
    </row>
    <row r="12447" spans="66:78" x14ac:dyDescent="0.2">
      <c r="BN12447" s="32"/>
      <c r="BO12447" s="32"/>
      <c r="BP12447" s="32"/>
      <c r="BQ12447" s="32"/>
      <c r="BR12447" s="32"/>
      <c r="BS12447" s="32"/>
      <c r="BT12447" s="32"/>
      <c r="BU12447" s="32"/>
      <c r="BV12447" s="32"/>
      <c r="BW12447" s="32"/>
      <c r="BX12447" s="32"/>
      <c r="BY12447" s="32"/>
      <c r="BZ12447" s="32"/>
    </row>
    <row r="12448" spans="66:78" x14ac:dyDescent="0.2">
      <c r="BN12448" s="32"/>
      <c r="BO12448" s="32"/>
      <c r="BP12448" s="32"/>
      <c r="BQ12448" s="32"/>
      <c r="BR12448" s="32"/>
      <c r="BS12448" s="32"/>
      <c r="BT12448" s="32"/>
      <c r="BU12448" s="32"/>
      <c r="BV12448" s="32"/>
      <c r="BW12448" s="32"/>
      <c r="BX12448" s="32"/>
      <c r="BY12448" s="32"/>
      <c r="BZ12448" s="32"/>
    </row>
    <row r="12449" spans="66:78" x14ac:dyDescent="0.2">
      <c r="BN12449" s="32"/>
      <c r="BO12449" s="32"/>
      <c r="BP12449" s="32"/>
      <c r="BQ12449" s="32"/>
      <c r="BR12449" s="32"/>
      <c r="BS12449" s="32"/>
      <c r="BT12449" s="32"/>
      <c r="BU12449" s="32"/>
      <c r="BV12449" s="32"/>
      <c r="BW12449" s="32"/>
      <c r="BX12449" s="32"/>
      <c r="BY12449" s="32"/>
      <c r="BZ12449" s="32"/>
    </row>
    <row r="12450" spans="66:78" x14ac:dyDescent="0.2">
      <c r="BN12450" s="32"/>
      <c r="BO12450" s="32"/>
      <c r="BP12450" s="32"/>
      <c r="BQ12450" s="32"/>
      <c r="BR12450" s="32"/>
      <c r="BS12450" s="32"/>
      <c r="BT12450" s="32"/>
      <c r="BU12450" s="32"/>
      <c r="BV12450" s="32"/>
      <c r="BW12450" s="32"/>
      <c r="BX12450" s="32"/>
      <c r="BY12450" s="32"/>
      <c r="BZ12450" s="32"/>
    </row>
    <row r="12451" spans="66:78" x14ac:dyDescent="0.2">
      <c r="BN12451" s="32"/>
      <c r="BO12451" s="32"/>
      <c r="BP12451" s="32"/>
      <c r="BQ12451" s="32"/>
      <c r="BR12451" s="32"/>
      <c r="BS12451" s="32"/>
      <c r="BT12451" s="32"/>
      <c r="BU12451" s="32"/>
      <c r="BV12451" s="32"/>
      <c r="BW12451" s="32"/>
      <c r="BX12451" s="32"/>
      <c r="BY12451" s="32"/>
      <c r="BZ12451" s="32"/>
    </row>
    <row r="12452" spans="66:78" x14ac:dyDescent="0.2">
      <c r="BN12452" s="32"/>
      <c r="BO12452" s="32"/>
      <c r="BP12452" s="32"/>
      <c r="BQ12452" s="32"/>
      <c r="BR12452" s="32"/>
      <c r="BS12452" s="32"/>
      <c r="BT12452" s="32"/>
      <c r="BU12452" s="32"/>
      <c r="BV12452" s="32"/>
      <c r="BW12452" s="32"/>
      <c r="BX12452" s="32"/>
      <c r="BY12452" s="32"/>
      <c r="BZ12452" s="32"/>
    </row>
    <row r="12453" spans="66:78" x14ac:dyDescent="0.2">
      <c r="BN12453" s="32"/>
      <c r="BO12453" s="32"/>
      <c r="BP12453" s="32"/>
      <c r="BQ12453" s="32"/>
      <c r="BR12453" s="32"/>
      <c r="BS12453" s="32"/>
      <c r="BT12453" s="32"/>
      <c r="BU12453" s="32"/>
      <c r="BV12453" s="32"/>
      <c r="BW12453" s="32"/>
      <c r="BX12453" s="32"/>
      <c r="BY12453" s="32"/>
      <c r="BZ12453" s="32"/>
    </row>
    <row r="12454" spans="66:78" x14ac:dyDescent="0.2">
      <c r="BN12454" s="32"/>
      <c r="BO12454" s="32"/>
      <c r="BP12454" s="32"/>
      <c r="BQ12454" s="32"/>
      <c r="BR12454" s="32"/>
      <c r="BS12454" s="32"/>
      <c r="BT12454" s="32"/>
      <c r="BU12454" s="32"/>
      <c r="BV12454" s="32"/>
      <c r="BW12454" s="32"/>
      <c r="BX12454" s="32"/>
      <c r="BY12454" s="32"/>
      <c r="BZ12454" s="32"/>
    </row>
    <row r="12455" spans="66:78" x14ac:dyDescent="0.2">
      <c r="BN12455" s="32"/>
      <c r="BO12455" s="32"/>
      <c r="BP12455" s="32"/>
      <c r="BQ12455" s="32"/>
      <c r="BR12455" s="32"/>
      <c r="BS12455" s="32"/>
      <c r="BT12455" s="32"/>
      <c r="BU12455" s="32"/>
      <c r="BV12455" s="32"/>
      <c r="BW12455" s="32"/>
      <c r="BX12455" s="32"/>
      <c r="BY12455" s="32"/>
      <c r="BZ12455" s="32"/>
    </row>
    <row r="12456" spans="66:78" x14ac:dyDescent="0.2">
      <c r="BN12456" s="32"/>
      <c r="BO12456" s="32"/>
      <c r="BP12456" s="32"/>
      <c r="BQ12456" s="32"/>
      <c r="BR12456" s="32"/>
      <c r="BS12456" s="32"/>
      <c r="BT12456" s="32"/>
      <c r="BU12456" s="32"/>
      <c r="BV12456" s="32"/>
      <c r="BW12456" s="32"/>
      <c r="BX12456" s="32"/>
      <c r="BY12456" s="32"/>
      <c r="BZ12456" s="32"/>
    </row>
    <row r="12457" spans="66:78" x14ac:dyDescent="0.2">
      <c r="BN12457" s="32"/>
      <c r="BO12457" s="32"/>
      <c r="BP12457" s="32"/>
      <c r="BQ12457" s="32"/>
      <c r="BR12457" s="32"/>
      <c r="BS12457" s="32"/>
      <c r="BT12457" s="32"/>
      <c r="BU12457" s="32"/>
      <c r="BV12457" s="32"/>
      <c r="BW12457" s="32"/>
      <c r="BX12457" s="32"/>
      <c r="BY12457" s="32"/>
      <c r="BZ12457" s="32"/>
    </row>
    <row r="12458" spans="66:78" x14ac:dyDescent="0.2">
      <c r="BN12458" s="32"/>
      <c r="BO12458" s="32"/>
      <c r="BP12458" s="32"/>
      <c r="BQ12458" s="32"/>
      <c r="BR12458" s="32"/>
      <c r="BS12458" s="32"/>
      <c r="BT12458" s="32"/>
      <c r="BU12458" s="32"/>
      <c r="BV12458" s="32"/>
      <c r="BW12458" s="32"/>
      <c r="BX12458" s="32"/>
      <c r="BY12458" s="32"/>
      <c r="BZ12458" s="32"/>
    </row>
    <row r="12459" spans="66:78" x14ac:dyDescent="0.2">
      <c r="BN12459" s="32"/>
      <c r="BO12459" s="32"/>
      <c r="BP12459" s="32"/>
      <c r="BQ12459" s="32"/>
      <c r="BR12459" s="32"/>
      <c r="BS12459" s="32"/>
      <c r="BT12459" s="32"/>
      <c r="BU12459" s="32"/>
      <c r="BV12459" s="32"/>
      <c r="BW12459" s="32"/>
      <c r="BX12459" s="32"/>
      <c r="BY12459" s="32"/>
      <c r="BZ12459" s="32"/>
    </row>
    <row r="12460" spans="66:78" x14ac:dyDescent="0.2">
      <c r="BN12460" s="32"/>
      <c r="BO12460" s="32"/>
      <c r="BP12460" s="32"/>
      <c r="BQ12460" s="32"/>
      <c r="BR12460" s="32"/>
      <c r="BS12460" s="32"/>
      <c r="BT12460" s="32"/>
      <c r="BU12460" s="32"/>
      <c r="BV12460" s="32"/>
      <c r="BW12460" s="32"/>
      <c r="BX12460" s="32"/>
      <c r="BY12460" s="32"/>
      <c r="BZ12460" s="32"/>
    </row>
    <row r="12461" spans="66:78" x14ac:dyDescent="0.2">
      <c r="BN12461" s="32"/>
      <c r="BO12461" s="32"/>
      <c r="BP12461" s="32"/>
      <c r="BQ12461" s="32"/>
      <c r="BR12461" s="32"/>
      <c r="BS12461" s="32"/>
      <c r="BT12461" s="32"/>
      <c r="BU12461" s="32"/>
      <c r="BV12461" s="32"/>
      <c r="BW12461" s="32"/>
      <c r="BX12461" s="32"/>
      <c r="BY12461" s="32"/>
      <c r="BZ12461" s="32"/>
    </row>
    <row r="12462" spans="66:78" x14ac:dyDescent="0.2">
      <c r="BN12462" s="32"/>
      <c r="BO12462" s="32"/>
      <c r="BP12462" s="32"/>
      <c r="BQ12462" s="32"/>
      <c r="BR12462" s="32"/>
      <c r="BS12462" s="32"/>
      <c r="BT12462" s="32"/>
      <c r="BU12462" s="32"/>
      <c r="BV12462" s="32"/>
      <c r="BW12462" s="32"/>
      <c r="BX12462" s="32"/>
      <c r="BY12462" s="32"/>
      <c r="BZ12462" s="32"/>
    </row>
    <row r="12463" spans="66:78" x14ac:dyDescent="0.2">
      <c r="BN12463" s="32"/>
      <c r="BO12463" s="32"/>
      <c r="BP12463" s="32"/>
      <c r="BQ12463" s="32"/>
      <c r="BR12463" s="32"/>
      <c r="BS12463" s="32"/>
      <c r="BT12463" s="32"/>
      <c r="BU12463" s="32"/>
      <c r="BV12463" s="32"/>
      <c r="BW12463" s="32"/>
      <c r="BX12463" s="32"/>
      <c r="BY12463" s="32"/>
      <c r="BZ12463" s="32"/>
    </row>
    <row r="12464" spans="66:78" x14ac:dyDescent="0.2">
      <c r="BN12464" s="32"/>
      <c r="BO12464" s="32"/>
      <c r="BP12464" s="32"/>
      <c r="BQ12464" s="32"/>
      <c r="BR12464" s="32"/>
      <c r="BS12464" s="32"/>
      <c r="BT12464" s="32"/>
      <c r="BU12464" s="32"/>
      <c r="BV12464" s="32"/>
      <c r="BW12464" s="32"/>
      <c r="BX12464" s="32"/>
      <c r="BY12464" s="32"/>
      <c r="BZ12464" s="32"/>
    </row>
    <row r="12465" spans="66:78" x14ac:dyDescent="0.2">
      <c r="BN12465" s="32"/>
      <c r="BO12465" s="32"/>
      <c r="BP12465" s="32"/>
      <c r="BQ12465" s="32"/>
      <c r="BR12465" s="32"/>
      <c r="BS12465" s="32"/>
      <c r="BT12465" s="32"/>
      <c r="BU12465" s="32"/>
      <c r="BV12465" s="32"/>
      <c r="BW12465" s="32"/>
      <c r="BX12465" s="32"/>
      <c r="BY12465" s="32"/>
      <c r="BZ12465" s="32"/>
    </row>
    <row r="12466" spans="66:78" x14ac:dyDescent="0.2">
      <c r="BN12466" s="32"/>
      <c r="BO12466" s="32"/>
      <c r="BP12466" s="32"/>
      <c r="BQ12466" s="32"/>
      <c r="BR12466" s="32"/>
      <c r="BS12466" s="32"/>
      <c r="BT12466" s="32"/>
      <c r="BU12466" s="32"/>
      <c r="BV12466" s="32"/>
      <c r="BW12466" s="32"/>
      <c r="BX12466" s="32"/>
      <c r="BY12466" s="32"/>
      <c r="BZ12466" s="32"/>
    </row>
    <row r="12467" spans="66:78" x14ac:dyDescent="0.2">
      <c r="BN12467" s="32"/>
      <c r="BO12467" s="32"/>
      <c r="BP12467" s="32"/>
      <c r="BQ12467" s="32"/>
      <c r="BR12467" s="32"/>
      <c r="BS12467" s="32"/>
      <c r="BT12467" s="32"/>
      <c r="BU12467" s="32"/>
      <c r="BV12467" s="32"/>
      <c r="BW12467" s="32"/>
      <c r="BX12467" s="32"/>
      <c r="BY12467" s="32"/>
      <c r="BZ12467" s="32"/>
    </row>
    <row r="12468" spans="66:78" x14ac:dyDescent="0.2">
      <c r="BN12468" s="32"/>
      <c r="BO12468" s="32"/>
      <c r="BP12468" s="32"/>
      <c r="BQ12468" s="32"/>
      <c r="BR12468" s="32"/>
      <c r="BS12468" s="32"/>
      <c r="BT12468" s="32"/>
      <c r="BU12468" s="32"/>
      <c r="BV12468" s="32"/>
      <c r="BW12468" s="32"/>
      <c r="BX12468" s="32"/>
      <c r="BY12468" s="32"/>
      <c r="BZ12468" s="32"/>
    </row>
    <row r="12469" spans="66:78" x14ac:dyDescent="0.2">
      <c r="BN12469" s="32"/>
      <c r="BO12469" s="32"/>
      <c r="BP12469" s="32"/>
      <c r="BQ12469" s="32"/>
      <c r="BR12469" s="32"/>
      <c r="BS12469" s="32"/>
      <c r="BT12469" s="32"/>
      <c r="BU12469" s="32"/>
      <c r="BV12469" s="32"/>
      <c r="BW12469" s="32"/>
      <c r="BX12469" s="32"/>
      <c r="BY12469" s="32"/>
      <c r="BZ12469" s="32"/>
    </row>
    <row r="12470" spans="66:78" x14ac:dyDescent="0.2">
      <c r="BN12470" s="32"/>
      <c r="BO12470" s="32"/>
      <c r="BP12470" s="32"/>
      <c r="BQ12470" s="32"/>
      <c r="BR12470" s="32"/>
      <c r="BS12470" s="32"/>
      <c r="BT12470" s="32"/>
      <c r="BU12470" s="32"/>
      <c r="BV12470" s="32"/>
      <c r="BW12470" s="32"/>
      <c r="BX12470" s="32"/>
      <c r="BY12470" s="32"/>
      <c r="BZ12470" s="32"/>
    </row>
    <row r="12471" spans="66:78" x14ac:dyDescent="0.2">
      <c r="BN12471" s="32"/>
      <c r="BO12471" s="32"/>
      <c r="BP12471" s="32"/>
      <c r="BQ12471" s="32"/>
      <c r="BR12471" s="32"/>
      <c r="BS12471" s="32"/>
      <c r="BT12471" s="32"/>
      <c r="BU12471" s="32"/>
      <c r="BV12471" s="32"/>
      <c r="BW12471" s="32"/>
      <c r="BX12471" s="32"/>
      <c r="BY12471" s="32"/>
      <c r="BZ12471" s="32"/>
    </row>
    <row r="12472" spans="66:78" x14ac:dyDescent="0.2">
      <c r="BN12472" s="32"/>
      <c r="BO12472" s="32"/>
      <c r="BP12472" s="32"/>
      <c r="BQ12472" s="32"/>
      <c r="BR12472" s="32"/>
      <c r="BS12472" s="32"/>
      <c r="BT12472" s="32"/>
      <c r="BU12472" s="32"/>
      <c r="BV12472" s="32"/>
      <c r="BW12472" s="32"/>
      <c r="BX12472" s="32"/>
      <c r="BY12472" s="32"/>
      <c r="BZ12472" s="32"/>
    </row>
    <row r="12473" spans="66:78" x14ac:dyDescent="0.2">
      <c r="BN12473" s="32"/>
      <c r="BO12473" s="32"/>
      <c r="BP12473" s="32"/>
      <c r="BQ12473" s="32"/>
      <c r="BR12473" s="32"/>
      <c r="BS12473" s="32"/>
      <c r="BT12473" s="32"/>
      <c r="BU12473" s="32"/>
      <c r="BV12473" s="32"/>
      <c r="BW12473" s="32"/>
      <c r="BX12473" s="32"/>
      <c r="BY12473" s="32"/>
      <c r="BZ12473" s="32"/>
    </row>
    <row r="12474" spans="66:78" x14ac:dyDescent="0.2">
      <c r="BN12474" s="32"/>
      <c r="BO12474" s="32"/>
      <c r="BP12474" s="32"/>
      <c r="BQ12474" s="32"/>
      <c r="BR12474" s="32"/>
      <c r="BS12474" s="32"/>
      <c r="BT12474" s="32"/>
      <c r="BU12474" s="32"/>
      <c r="BV12474" s="32"/>
      <c r="BW12474" s="32"/>
      <c r="BX12474" s="32"/>
      <c r="BY12474" s="32"/>
      <c r="BZ12474" s="32"/>
    </row>
    <row r="12475" spans="66:78" x14ac:dyDescent="0.2">
      <c r="BN12475" s="32"/>
      <c r="BO12475" s="32"/>
      <c r="BP12475" s="32"/>
      <c r="BQ12475" s="32"/>
      <c r="BR12475" s="32"/>
      <c r="BS12475" s="32"/>
      <c r="BT12475" s="32"/>
      <c r="BU12475" s="32"/>
      <c r="BV12475" s="32"/>
      <c r="BW12475" s="32"/>
      <c r="BX12475" s="32"/>
      <c r="BY12475" s="32"/>
      <c r="BZ12475" s="32"/>
    </row>
    <row r="12476" spans="66:78" x14ac:dyDescent="0.2">
      <c r="BN12476" s="32"/>
      <c r="BO12476" s="32"/>
      <c r="BP12476" s="32"/>
      <c r="BQ12476" s="32"/>
      <c r="BR12476" s="32"/>
      <c r="BS12476" s="32"/>
      <c r="BT12476" s="32"/>
      <c r="BU12476" s="32"/>
      <c r="BV12476" s="32"/>
      <c r="BW12476" s="32"/>
      <c r="BX12476" s="32"/>
      <c r="BY12476" s="32"/>
      <c r="BZ12476" s="32"/>
    </row>
    <row r="12477" spans="66:78" x14ac:dyDescent="0.2">
      <c r="BN12477" s="32"/>
      <c r="BO12477" s="32"/>
      <c r="BP12477" s="32"/>
      <c r="BQ12477" s="32"/>
      <c r="BR12477" s="32"/>
      <c r="BS12477" s="32"/>
      <c r="BT12477" s="32"/>
      <c r="BU12477" s="32"/>
      <c r="BV12477" s="32"/>
      <c r="BW12477" s="32"/>
      <c r="BX12477" s="32"/>
      <c r="BY12477" s="32"/>
      <c r="BZ12477" s="32"/>
    </row>
    <row r="12478" spans="66:78" x14ac:dyDescent="0.2">
      <c r="BN12478" s="32"/>
      <c r="BO12478" s="32"/>
      <c r="BP12478" s="32"/>
      <c r="BQ12478" s="32"/>
      <c r="BR12478" s="32"/>
      <c r="BS12478" s="32"/>
      <c r="BT12478" s="32"/>
      <c r="BU12478" s="32"/>
      <c r="BV12478" s="32"/>
      <c r="BW12478" s="32"/>
      <c r="BX12478" s="32"/>
      <c r="BY12478" s="32"/>
      <c r="BZ12478" s="32"/>
    </row>
    <row r="12479" spans="66:78" x14ac:dyDescent="0.2">
      <c r="BN12479" s="32"/>
      <c r="BO12479" s="32"/>
      <c r="BP12479" s="32"/>
      <c r="BQ12479" s="32"/>
      <c r="BR12479" s="32"/>
      <c r="BS12479" s="32"/>
      <c r="BT12479" s="32"/>
      <c r="BU12479" s="32"/>
      <c r="BV12479" s="32"/>
      <c r="BW12479" s="32"/>
      <c r="BX12479" s="32"/>
      <c r="BY12479" s="32"/>
      <c r="BZ12479" s="32"/>
    </row>
    <row r="12480" spans="66:78" x14ac:dyDescent="0.2">
      <c r="BN12480" s="32"/>
      <c r="BO12480" s="32"/>
      <c r="BP12480" s="32"/>
      <c r="BQ12480" s="32"/>
      <c r="BR12480" s="32"/>
      <c r="BS12480" s="32"/>
      <c r="BT12480" s="32"/>
      <c r="BU12480" s="32"/>
      <c r="BV12480" s="32"/>
      <c r="BW12480" s="32"/>
      <c r="BX12480" s="32"/>
      <c r="BY12480" s="32"/>
      <c r="BZ12480" s="32"/>
    </row>
    <row r="12481" spans="66:78" x14ac:dyDescent="0.2">
      <c r="BN12481" s="32"/>
      <c r="BO12481" s="32"/>
      <c r="BP12481" s="32"/>
      <c r="BQ12481" s="32"/>
      <c r="BR12481" s="32"/>
      <c r="BS12481" s="32"/>
      <c r="BT12481" s="32"/>
      <c r="BU12481" s="32"/>
      <c r="BV12481" s="32"/>
      <c r="BW12481" s="32"/>
      <c r="BX12481" s="32"/>
      <c r="BY12481" s="32"/>
      <c r="BZ12481" s="32"/>
    </row>
    <row r="12482" spans="66:78" x14ac:dyDescent="0.2">
      <c r="BN12482" s="32"/>
      <c r="BO12482" s="32"/>
      <c r="BP12482" s="32"/>
      <c r="BQ12482" s="32"/>
      <c r="BR12482" s="32"/>
      <c r="BS12482" s="32"/>
      <c r="BT12482" s="32"/>
      <c r="BU12482" s="32"/>
      <c r="BV12482" s="32"/>
      <c r="BW12482" s="32"/>
      <c r="BX12482" s="32"/>
      <c r="BY12482" s="32"/>
      <c r="BZ12482" s="32"/>
    </row>
    <row r="12483" spans="66:78" x14ac:dyDescent="0.2">
      <c r="BN12483" s="32"/>
      <c r="BO12483" s="32"/>
      <c r="BP12483" s="32"/>
      <c r="BQ12483" s="32"/>
      <c r="BR12483" s="32"/>
      <c r="BS12483" s="32"/>
      <c r="BT12483" s="32"/>
      <c r="BU12483" s="32"/>
      <c r="BV12483" s="32"/>
      <c r="BW12483" s="32"/>
      <c r="BX12483" s="32"/>
      <c r="BY12483" s="32"/>
      <c r="BZ12483" s="32"/>
    </row>
    <row r="12484" spans="66:78" x14ac:dyDescent="0.2">
      <c r="BN12484" s="32"/>
      <c r="BO12484" s="32"/>
      <c r="BP12484" s="32"/>
      <c r="BQ12484" s="32"/>
      <c r="BR12484" s="32"/>
      <c r="BS12484" s="32"/>
      <c r="BT12484" s="32"/>
      <c r="BU12484" s="32"/>
      <c r="BV12484" s="32"/>
      <c r="BW12484" s="32"/>
      <c r="BX12484" s="32"/>
      <c r="BY12484" s="32"/>
      <c r="BZ12484" s="32"/>
    </row>
    <row r="12485" spans="66:78" x14ac:dyDescent="0.2">
      <c r="BN12485" s="32"/>
      <c r="BO12485" s="32"/>
      <c r="BP12485" s="32"/>
      <c r="BQ12485" s="32"/>
      <c r="BR12485" s="32"/>
      <c r="BS12485" s="32"/>
      <c r="BT12485" s="32"/>
      <c r="BU12485" s="32"/>
      <c r="BV12485" s="32"/>
      <c r="BW12485" s="32"/>
      <c r="BX12485" s="32"/>
      <c r="BY12485" s="32"/>
      <c r="BZ12485" s="32"/>
    </row>
    <row r="12486" spans="66:78" x14ac:dyDescent="0.2">
      <c r="BN12486" s="32"/>
      <c r="BO12486" s="32"/>
      <c r="BP12486" s="32"/>
      <c r="BQ12486" s="32"/>
      <c r="BR12486" s="32"/>
      <c r="BS12486" s="32"/>
      <c r="BT12486" s="32"/>
      <c r="BU12486" s="32"/>
      <c r="BV12486" s="32"/>
      <c r="BW12486" s="32"/>
      <c r="BX12486" s="32"/>
      <c r="BY12486" s="32"/>
      <c r="BZ12486" s="32"/>
    </row>
    <row r="12487" spans="66:78" x14ac:dyDescent="0.2">
      <c r="BN12487" s="32"/>
      <c r="BO12487" s="32"/>
      <c r="BP12487" s="32"/>
      <c r="BQ12487" s="32"/>
      <c r="BR12487" s="32"/>
      <c r="BS12487" s="32"/>
      <c r="BT12487" s="32"/>
      <c r="BU12487" s="32"/>
      <c r="BV12487" s="32"/>
      <c r="BW12487" s="32"/>
      <c r="BX12487" s="32"/>
      <c r="BY12487" s="32"/>
      <c r="BZ12487" s="32"/>
    </row>
    <row r="12488" spans="66:78" x14ac:dyDescent="0.2">
      <c r="BN12488" s="32"/>
      <c r="BO12488" s="32"/>
      <c r="BP12488" s="32"/>
      <c r="BQ12488" s="32"/>
      <c r="BR12488" s="32"/>
      <c r="BS12488" s="32"/>
      <c r="BT12488" s="32"/>
      <c r="BU12488" s="32"/>
      <c r="BV12488" s="32"/>
      <c r="BW12488" s="32"/>
      <c r="BX12488" s="32"/>
      <c r="BY12488" s="32"/>
      <c r="BZ12488" s="32"/>
    </row>
    <row r="12489" spans="66:78" x14ac:dyDescent="0.2">
      <c r="BN12489" s="32"/>
      <c r="BO12489" s="32"/>
      <c r="BP12489" s="32"/>
      <c r="BQ12489" s="32"/>
      <c r="BR12489" s="32"/>
      <c r="BS12489" s="32"/>
      <c r="BT12489" s="32"/>
      <c r="BU12489" s="32"/>
      <c r="BV12489" s="32"/>
      <c r="BW12489" s="32"/>
      <c r="BX12489" s="32"/>
      <c r="BY12489" s="32"/>
      <c r="BZ12489" s="32"/>
    </row>
    <row r="12490" spans="66:78" x14ac:dyDescent="0.2">
      <c r="BN12490" s="32"/>
      <c r="BO12490" s="32"/>
      <c r="BP12490" s="32"/>
      <c r="BQ12490" s="32"/>
      <c r="BR12490" s="32"/>
      <c r="BS12490" s="32"/>
      <c r="BT12490" s="32"/>
      <c r="BU12490" s="32"/>
      <c r="BV12490" s="32"/>
      <c r="BW12490" s="32"/>
      <c r="BX12490" s="32"/>
      <c r="BY12490" s="32"/>
      <c r="BZ12490" s="32"/>
    </row>
    <row r="12491" spans="66:78" x14ac:dyDescent="0.2">
      <c r="BN12491" s="32"/>
      <c r="BO12491" s="32"/>
      <c r="BP12491" s="32"/>
      <c r="BQ12491" s="32"/>
      <c r="BR12491" s="32"/>
      <c r="BS12491" s="32"/>
      <c r="BT12491" s="32"/>
      <c r="BU12491" s="32"/>
      <c r="BV12491" s="32"/>
      <c r="BW12491" s="32"/>
      <c r="BX12491" s="32"/>
      <c r="BY12491" s="32"/>
      <c r="BZ12491" s="32"/>
    </row>
    <row r="12492" spans="66:78" x14ac:dyDescent="0.2">
      <c r="BN12492" s="32"/>
      <c r="BO12492" s="32"/>
      <c r="BP12492" s="32"/>
      <c r="BQ12492" s="32"/>
      <c r="BR12492" s="32"/>
      <c r="BS12492" s="32"/>
      <c r="BT12492" s="32"/>
      <c r="BU12492" s="32"/>
      <c r="BV12492" s="32"/>
      <c r="BW12492" s="32"/>
      <c r="BX12492" s="32"/>
      <c r="BY12492" s="32"/>
      <c r="BZ12492" s="32"/>
    </row>
    <row r="12493" spans="66:78" x14ac:dyDescent="0.2">
      <c r="BN12493" s="32"/>
      <c r="BO12493" s="32"/>
      <c r="BP12493" s="32"/>
      <c r="BQ12493" s="32"/>
      <c r="BR12493" s="32"/>
      <c r="BS12493" s="32"/>
      <c r="BT12493" s="32"/>
      <c r="BU12493" s="32"/>
      <c r="BV12493" s="32"/>
      <c r="BW12493" s="32"/>
      <c r="BX12493" s="32"/>
      <c r="BY12493" s="32"/>
      <c r="BZ12493" s="32"/>
    </row>
    <row r="12494" spans="66:78" x14ac:dyDescent="0.2">
      <c r="BN12494" s="32"/>
      <c r="BO12494" s="32"/>
      <c r="BP12494" s="32"/>
      <c r="BQ12494" s="32"/>
      <c r="BR12494" s="32"/>
      <c r="BS12494" s="32"/>
      <c r="BT12494" s="32"/>
      <c r="BU12494" s="32"/>
      <c r="BV12494" s="32"/>
      <c r="BW12494" s="32"/>
      <c r="BX12494" s="32"/>
      <c r="BY12494" s="32"/>
      <c r="BZ12494" s="32"/>
    </row>
    <row r="12495" spans="66:78" x14ac:dyDescent="0.2">
      <c r="BN12495" s="32"/>
      <c r="BO12495" s="32"/>
      <c r="BP12495" s="32"/>
      <c r="BQ12495" s="32"/>
      <c r="BR12495" s="32"/>
      <c r="BS12495" s="32"/>
      <c r="BT12495" s="32"/>
      <c r="BU12495" s="32"/>
      <c r="BV12495" s="32"/>
      <c r="BW12495" s="32"/>
      <c r="BX12495" s="32"/>
      <c r="BY12495" s="32"/>
      <c r="BZ12495" s="32"/>
    </row>
    <row r="12496" spans="66:78" x14ac:dyDescent="0.2">
      <c r="BN12496" s="32"/>
      <c r="BO12496" s="32"/>
      <c r="BP12496" s="32"/>
      <c r="BQ12496" s="32"/>
      <c r="BR12496" s="32"/>
      <c r="BS12496" s="32"/>
      <c r="BT12496" s="32"/>
      <c r="BU12496" s="32"/>
      <c r="BV12496" s="32"/>
      <c r="BW12496" s="32"/>
      <c r="BX12496" s="32"/>
      <c r="BY12496" s="32"/>
      <c r="BZ12496" s="32"/>
    </row>
    <row r="12497" spans="66:78" x14ac:dyDescent="0.2">
      <c r="BN12497" s="32"/>
      <c r="BO12497" s="32"/>
      <c r="BP12497" s="32"/>
      <c r="BQ12497" s="32"/>
      <c r="BR12497" s="32"/>
      <c r="BS12497" s="32"/>
      <c r="BT12497" s="32"/>
      <c r="BU12497" s="32"/>
      <c r="BV12497" s="32"/>
      <c r="BW12497" s="32"/>
      <c r="BX12497" s="32"/>
      <c r="BY12497" s="32"/>
      <c r="BZ12497" s="32"/>
    </row>
    <row r="12498" spans="66:78" x14ac:dyDescent="0.2">
      <c r="BN12498" s="32"/>
      <c r="BO12498" s="32"/>
      <c r="BP12498" s="32"/>
      <c r="BQ12498" s="32"/>
      <c r="BR12498" s="32"/>
      <c r="BS12498" s="32"/>
      <c r="BT12498" s="32"/>
      <c r="BU12498" s="32"/>
      <c r="BV12498" s="32"/>
      <c r="BW12498" s="32"/>
      <c r="BX12498" s="32"/>
      <c r="BY12498" s="32"/>
      <c r="BZ12498" s="32"/>
    </row>
    <row r="12499" spans="66:78" x14ac:dyDescent="0.2">
      <c r="BN12499" s="32"/>
      <c r="BO12499" s="32"/>
      <c r="BP12499" s="32"/>
      <c r="BQ12499" s="32"/>
      <c r="BR12499" s="32"/>
      <c r="BS12499" s="32"/>
      <c r="BT12499" s="32"/>
      <c r="BU12499" s="32"/>
      <c r="BV12499" s="32"/>
      <c r="BW12499" s="32"/>
      <c r="BX12499" s="32"/>
      <c r="BY12499" s="32"/>
      <c r="BZ12499" s="32"/>
    </row>
    <row r="12500" spans="66:78" x14ac:dyDescent="0.2">
      <c r="BN12500" s="32"/>
      <c r="BO12500" s="32"/>
      <c r="BP12500" s="32"/>
      <c r="BQ12500" s="32"/>
      <c r="BR12500" s="32"/>
      <c r="BS12500" s="32"/>
      <c r="BT12500" s="32"/>
      <c r="BU12500" s="32"/>
      <c r="BV12500" s="32"/>
      <c r="BW12500" s="32"/>
      <c r="BX12500" s="32"/>
      <c r="BY12500" s="32"/>
      <c r="BZ12500" s="32"/>
    </row>
    <row r="12501" spans="66:78" x14ac:dyDescent="0.2">
      <c r="BN12501" s="32"/>
      <c r="BO12501" s="32"/>
      <c r="BP12501" s="32"/>
      <c r="BQ12501" s="32"/>
      <c r="BR12501" s="32"/>
      <c r="BS12501" s="32"/>
      <c r="BT12501" s="32"/>
      <c r="BU12501" s="32"/>
      <c r="BV12501" s="32"/>
      <c r="BW12501" s="32"/>
      <c r="BX12501" s="32"/>
      <c r="BY12501" s="32"/>
      <c r="BZ12501" s="32"/>
    </row>
    <row r="12502" spans="66:78" x14ac:dyDescent="0.2">
      <c r="BN12502" s="32"/>
      <c r="BO12502" s="32"/>
      <c r="BP12502" s="32"/>
      <c r="BQ12502" s="32"/>
      <c r="BR12502" s="32"/>
      <c r="BS12502" s="32"/>
      <c r="BT12502" s="32"/>
      <c r="BU12502" s="32"/>
      <c r="BV12502" s="32"/>
      <c r="BW12502" s="32"/>
      <c r="BX12502" s="32"/>
      <c r="BY12502" s="32"/>
      <c r="BZ12502" s="32"/>
    </row>
    <row r="12503" spans="66:78" x14ac:dyDescent="0.2">
      <c r="BN12503" s="32"/>
      <c r="BO12503" s="32"/>
      <c r="BP12503" s="32"/>
      <c r="BQ12503" s="32"/>
      <c r="BR12503" s="32"/>
      <c r="BS12503" s="32"/>
      <c r="BT12503" s="32"/>
      <c r="BU12503" s="32"/>
      <c r="BV12503" s="32"/>
      <c r="BW12503" s="32"/>
      <c r="BX12503" s="32"/>
      <c r="BY12503" s="32"/>
      <c r="BZ12503" s="32"/>
    </row>
    <row r="12504" spans="66:78" x14ac:dyDescent="0.2">
      <c r="BN12504" s="32"/>
      <c r="BO12504" s="32"/>
      <c r="BP12504" s="32"/>
      <c r="BQ12504" s="32"/>
      <c r="BR12504" s="32"/>
      <c r="BS12504" s="32"/>
      <c r="BT12504" s="32"/>
      <c r="BU12504" s="32"/>
      <c r="BV12504" s="32"/>
      <c r="BW12504" s="32"/>
      <c r="BX12504" s="32"/>
      <c r="BY12504" s="32"/>
      <c r="BZ12504" s="32"/>
    </row>
    <row r="12505" spans="66:78" x14ac:dyDescent="0.2">
      <c r="BN12505" s="32"/>
      <c r="BO12505" s="32"/>
      <c r="BP12505" s="32"/>
      <c r="BQ12505" s="32"/>
      <c r="BR12505" s="32"/>
      <c r="BS12505" s="32"/>
      <c r="BT12505" s="32"/>
      <c r="BU12505" s="32"/>
      <c r="BV12505" s="32"/>
      <c r="BW12505" s="32"/>
      <c r="BX12505" s="32"/>
      <c r="BY12505" s="32"/>
      <c r="BZ12505" s="32"/>
    </row>
    <row r="12506" spans="66:78" x14ac:dyDescent="0.2">
      <c r="BN12506" s="32"/>
      <c r="BO12506" s="32"/>
      <c r="BP12506" s="32"/>
      <c r="BQ12506" s="32"/>
      <c r="BR12506" s="32"/>
      <c r="BS12506" s="32"/>
      <c r="BT12506" s="32"/>
      <c r="BU12506" s="32"/>
      <c r="BV12506" s="32"/>
      <c r="BW12506" s="32"/>
      <c r="BX12506" s="32"/>
      <c r="BY12506" s="32"/>
      <c r="BZ12506" s="32"/>
    </row>
    <row r="12507" spans="66:78" x14ac:dyDescent="0.2">
      <c r="BN12507" s="32"/>
      <c r="BO12507" s="32"/>
      <c r="BP12507" s="32"/>
      <c r="BQ12507" s="32"/>
      <c r="BR12507" s="32"/>
      <c r="BS12507" s="32"/>
      <c r="BT12507" s="32"/>
      <c r="BU12507" s="32"/>
      <c r="BV12507" s="32"/>
      <c r="BW12507" s="32"/>
      <c r="BX12507" s="32"/>
      <c r="BY12507" s="32"/>
      <c r="BZ12507" s="32"/>
    </row>
    <row r="12508" spans="66:78" x14ac:dyDescent="0.2">
      <c r="BN12508" s="32"/>
      <c r="BO12508" s="32"/>
      <c r="BP12508" s="32"/>
      <c r="BQ12508" s="32"/>
      <c r="BR12508" s="32"/>
      <c r="BS12508" s="32"/>
      <c r="BT12508" s="32"/>
      <c r="BU12508" s="32"/>
      <c r="BV12508" s="32"/>
      <c r="BW12508" s="32"/>
      <c r="BX12508" s="32"/>
      <c r="BY12508" s="32"/>
      <c r="BZ12508" s="32"/>
    </row>
    <row r="12509" spans="66:78" x14ac:dyDescent="0.2">
      <c r="BN12509" s="32"/>
      <c r="BO12509" s="32"/>
      <c r="BP12509" s="32"/>
      <c r="BQ12509" s="32"/>
      <c r="BR12509" s="32"/>
      <c r="BS12509" s="32"/>
      <c r="BT12509" s="32"/>
      <c r="BU12509" s="32"/>
      <c r="BV12509" s="32"/>
      <c r="BW12509" s="32"/>
      <c r="BX12509" s="32"/>
      <c r="BY12509" s="32"/>
      <c r="BZ12509" s="32"/>
    </row>
    <row r="12510" spans="66:78" x14ac:dyDescent="0.2">
      <c r="BN12510" s="32"/>
      <c r="BO12510" s="32"/>
      <c r="BP12510" s="32"/>
      <c r="BQ12510" s="32"/>
      <c r="BR12510" s="32"/>
      <c r="BS12510" s="32"/>
      <c r="BT12510" s="32"/>
      <c r="BU12510" s="32"/>
      <c r="BV12510" s="32"/>
      <c r="BW12510" s="32"/>
      <c r="BX12510" s="32"/>
      <c r="BY12510" s="32"/>
      <c r="BZ12510" s="32"/>
    </row>
    <row r="12511" spans="66:78" x14ac:dyDescent="0.2">
      <c r="BN12511" s="32"/>
      <c r="BO12511" s="32"/>
      <c r="BP12511" s="32"/>
      <c r="BQ12511" s="32"/>
      <c r="BR12511" s="32"/>
      <c r="BS12511" s="32"/>
      <c r="BT12511" s="32"/>
      <c r="BU12511" s="32"/>
      <c r="BV12511" s="32"/>
      <c r="BW12511" s="32"/>
      <c r="BX12511" s="32"/>
      <c r="BY12511" s="32"/>
      <c r="BZ12511" s="32"/>
    </row>
    <row r="12512" spans="66:78" x14ac:dyDescent="0.2">
      <c r="BN12512" s="32"/>
      <c r="BO12512" s="32"/>
      <c r="BP12512" s="32"/>
      <c r="BQ12512" s="32"/>
      <c r="BR12512" s="32"/>
      <c r="BS12512" s="32"/>
      <c r="BT12512" s="32"/>
      <c r="BU12512" s="32"/>
      <c r="BV12512" s="32"/>
      <c r="BW12512" s="32"/>
      <c r="BX12512" s="32"/>
      <c r="BY12512" s="32"/>
      <c r="BZ12512" s="32"/>
    </row>
    <row r="12513" spans="66:78" x14ac:dyDescent="0.2">
      <c r="BN12513" s="32"/>
      <c r="BO12513" s="32"/>
      <c r="BP12513" s="32"/>
      <c r="BQ12513" s="32"/>
      <c r="BR12513" s="32"/>
      <c r="BS12513" s="32"/>
      <c r="BT12513" s="32"/>
      <c r="BU12513" s="32"/>
      <c r="BV12513" s="32"/>
      <c r="BW12513" s="32"/>
      <c r="BX12513" s="32"/>
      <c r="BY12513" s="32"/>
      <c r="BZ12513" s="32"/>
    </row>
    <row r="12514" spans="66:78" x14ac:dyDescent="0.2">
      <c r="BN12514" s="32"/>
      <c r="BO12514" s="32"/>
      <c r="BP12514" s="32"/>
      <c r="BQ12514" s="32"/>
      <c r="BR12514" s="32"/>
      <c r="BS12514" s="32"/>
      <c r="BT12514" s="32"/>
      <c r="BU12514" s="32"/>
      <c r="BV12514" s="32"/>
      <c r="BW12514" s="32"/>
      <c r="BX12514" s="32"/>
      <c r="BY12514" s="32"/>
      <c r="BZ12514" s="32"/>
    </row>
    <row r="12515" spans="66:78" x14ac:dyDescent="0.2">
      <c r="BN12515" s="32"/>
      <c r="BO12515" s="32"/>
      <c r="BP12515" s="32"/>
      <c r="BQ12515" s="32"/>
      <c r="BR12515" s="32"/>
      <c r="BS12515" s="32"/>
      <c r="BT12515" s="32"/>
      <c r="BU12515" s="32"/>
      <c r="BV12515" s="32"/>
      <c r="BW12515" s="32"/>
      <c r="BX12515" s="32"/>
      <c r="BY12515" s="32"/>
      <c r="BZ12515" s="32"/>
    </row>
    <row r="12516" spans="66:78" x14ac:dyDescent="0.2">
      <c r="BN12516" s="32"/>
      <c r="BO12516" s="32"/>
      <c r="BP12516" s="32"/>
      <c r="BQ12516" s="32"/>
      <c r="BR12516" s="32"/>
      <c r="BS12516" s="32"/>
      <c r="BT12516" s="32"/>
      <c r="BU12516" s="32"/>
      <c r="BV12516" s="32"/>
      <c r="BW12516" s="32"/>
      <c r="BX12516" s="32"/>
      <c r="BY12516" s="32"/>
      <c r="BZ12516" s="32"/>
    </row>
    <row r="12517" spans="66:78" x14ac:dyDescent="0.2">
      <c r="BN12517" s="32"/>
      <c r="BO12517" s="32"/>
      <c r="BP12517" s="32"/>
      <c r="BQ12517" s="32"/>
      <c r="BR12517" s="32"/>
      <c r="BS12517" s="32"/>
      <c r="BT12517" s="32"/>
      <c r="BU12517" s="32"/>
      <c r="BV12517" s="32"/>
      <c r="BW12517" s="32"/>
      <c r="BX12517" s="32"/>
      <c r="BY12517" s="32"/>
      <c r="BZ12517" s="32"/>
    </row>
    <row r="12518" spans="66:78" x14ac:dyDescent="0.2">
      <c r="BN12518" s="32"/>
      <c r="BO12518" s="32"/>
      <c r="BP12518" s="32"/>
      <c r="BQ12518" s="32"/>
      <c r="BR12518" s="32"/>
      <c r="BS12518" s="32"/>
      <c r="BT12518" s="32"/>
      <c r="BU12518" s="32"/>
      <c r="BV12518" s="32"/>
      <c r="BW12518" s="32"/>
      <c r="BX12518" s="32"/>
      <c r="BY12518" s="32"/>
      <c r="BZ12518" s="32"/>
    </row>
    <row r="12519" spans="66:78" x14ac:dyDescent="0.2">
      <c r="BN12519" s="32"/>
      <c r="BO12519" s="32"/>
      <c r="BP12519" s="32"/>
      <c r="BQ12519" s="32"/>
      <c r="BR12519" s="32"/>
      <c r="BS12519" s="32"/>
      <c r="BT12519" s="32"/>
      <c r="BU12519" s="32"/>
      <c r="BV12519" s="32"/>
      <c r="BW12519" s="32"/>
      <c r="BX12519" s="32"/>
      <c r="BY12519" s="32"/>
      <c r="BZ12519" s="32"/>
    </row>
    <row r="12520" spans="66:78" x14ac:dyDescent="0.2">
      <c r="BN12520" s="32"/>
      <c r="BO12520" s="32"/>
      <c r="BP12520" s="32"/>
      <c r="BQ12520" s="32"/>
      <c r="BR12520" s="32"/>
      <c r="BS12520" s="32"/>
      <c r="BT12520" s="32"/>
      <c r="BU12520" s="32"/>
      <c r="BV12520" s="32"/>
      <c r="BW12520" s="32"/>
      <c r="BX12520" s="32"/>
      <c r="BY12520" s="32"/>
      <c r="BZ12520" s="32"/>
    </row>
    <row r="12521" spans="66:78" x14ac:dyDescent="0.2">
      <c r="BN12521" s="32"/>
      <c r="BO12521" s="32"/>
      <c r="BP12521" s="32"/>
      <c r="BQ12521" s="32"/>
      <c r="BR12521" s="32"/>
      <c r="BS12521" s="32"/>
      <c r="BT12521" s="32"/>
      <c r="BU12521" s="32"/>
      <c r="BV12521" s="32"/>
      <c r="BW12521" s="32"/>
      <c r="BX12521" s="32"/>
      <c r="BY12521" s="32"/>
      <c r="BZ12521" s="32"/>
    </row>
    <row r="12522" spans="66:78" x14ac:dyDescent="0.2">
      <c r="BN12522" s="32"/>
      <c r="BO12522" s="32"/>
      <c r="BP12522" s="32"/>
      <c r="BQ12522" s="32"/>
      <c r="BR12522" s="32"/>
      <c r="BS12522" s="32"/>
      <c r="BT12522" s="32"/>
      <c r="BU12522" s="32"/>
      <c r="BV12522" s="32"/>
      <c r="BW12522" s="32"/>
      <c r="BX12522" s="32"/>
      <c r="BY12522" s="32"/>
      <c r="BZ12522" s="32"/>
    </row>
    <row r="12523" spans="66:78" x14ac:dyDescent="0.2">
      <c r="BN12523" s="32"/>
      <c r="BO12523" s="32"/>
      <c r="BP12523" s="32"/>
      <c r="BQ12523" s="32"/>
      <c r="BR12523" s="32"/>
      <c r="BS12523" s="32"/>
      <c r="BT12523" s="32"/>
      <c r="BU12523" s="32"/>
      <c r="BV12523" s="32"/>
      <c r="BW12523" s="32"/>
      <c r="BX12523" s="32"/>
      <c r="BY12523" s="32"/>
      <c r="BZ12523" s="32"/>
    </row>
    <row r="12524" spans="66:78" x14ac:dyDescent="0.2">
      <c r="BN12524" s="32"/>
      <c r="BO12524" s="32"/>
      <c r="BP12524" s="32"/>
      <c r="BQ12524" s="32"/>
      <c r="BR12524" s="32"/>
      <c r="BS12524" s="32"/>
      <c r="BT12524" s="32"/>
      <c r="BU12524" s="32"/>
      <c r="BV12524" s="32"/>
      <c r="BW12524" s="32"/>
      <c r="BX12524" s="32"/>
      <c r="BY12524" s="32"/>
      <c r="BZ12524" s="32"/>
    </row>
    <row r="12525" spans="66:78" x14ac:dyDescent="0.2">
      <c r="BN12525" s="32"/>
      <c r="BO12525" s="32"/>
      <c r="BP12525" s="32"/>
      <c r="BQ12525" s="32"/>
      <c r="BR12525" s="32"/>
      <c r="BS12525" s="32"/>
      <c r="BT12525" s="32"/>
      <c r="BU12525" s="32"/>
      <c r="BV12525" s="32"/>
      <c r="BW12525" s="32"/>
      <c r="BX12525" s="32"/>
      <c r="BY12525" s="32"/>
      <c r="BZ12525" s="32"/>
    </row>
    <row r="12526" spans="66:78" x14ac:dyDescent="0.2">
      <c r="BN12526" s="32"/>
      <c r="BO12526" s="32"/>
      <c r="BP12526" s="32"/>
      <c r="BQ12526" s="32"/>
      <c r="BR12526" s="32"/>
      <c r="BS12526" s="32"/>
      <c r="BT12526" s="32"/>
      <c r="BU12526" s="32"/>
      <c r="BV12526" s="32"/>
      <c r="BW12526" s="32"/>
      <c r="BX12526" s="32"/>
      <c r="BY12526" s="32"/>
      <c r="BZ12526" s="32"/>
    </row>
    <row r="12527" spans="66:78" x14ac:dyDescent="0.2">
      <c r="BN12527" s="32"/>
      <c r="BO12527" s="32"/>
      <c r="BP12527" s="32"/>
      <c r="BQ12527" s="32"/>
      <c r="BR12527" s="32"/>
      <c r="BS12527" s="32"/>
      <c r="BT12527" s="32"/>
      <c r="BU12527" s="32"/>
      <c r="BV12527" s="32"/>
      <c r="BW12527" s="32"/>
      <c r="BX12527" s="32"/>
      <c r="BY12527" s="32"/>
      <c r="BZ12527" s="32"/>
    </row>
    <row r="12528" spans="66:78" x14ac:dyDescent="0.2">
      <c r="BN12528" s="32"/>
      <c r="BO12528" s="32"/>
      <c r="BP12528" s="32"/>
      <c r="BQ12528" s="32"/>
      <c r="BR12528" s="32"/>
      <c r="BS12528" s="32"/>
      <c r="BT12528" s="32"/>
      <c r="BU12528" s="32"/>
      <c r="BV12528" s="32"/>
      <c r="BW12528" s="32"/>
      <c r="BX12528" s="32"/>
      <c r="BY12528" s="32"/>
      <c r="BZ12528" s="32"/>
    </row>
    <row r="12529" spans="66:78" x14ac:dyDescent="0.2">
      <c r="BN12529" s="32"/>
      <c r="BO12529" s="32"/>
      <c r="BP12529" s="32"/>
      <c r="BQ12529" s="32"/>
      <c r="BR12529" s="32"/>
      <c r="BS12529" s="32"/>
      <c r="BT12529" s="32"/>
      <c r="BU12529" s="32"/>
      <c r="BV12529" s="32"/>
      <c r="BW12529" s="32"/>
      <c r="BX12529" s="32"/>
      <c r="BY12529" s="32"/>
      <c r="BZ12529" s="32"/>
    </row>
    <row r="12530" spans="66:78" x14ac:dyDescent="0.2">
      <c r="BN12530" s="32"/>
      <c r="BO12530" s="32"/>
      <c r="BP12530" s="32"/>
      <c r="BQ12530" s="32"/>
      <c r="BR12530" s="32"/>
      <c r="BS12530" s="32"/>
      <c r="BT12530" s="32"/>
      <c r="BU12530" s="32"/>
      <c r="BV12530" s="32"/>
      <c r="BW12530" s="32"/>
      <c r="BX12530" s="32"/>
      <c r="BY12530" s="32"/>
      <c r="BZ12530" s="32"/>
    </row>
    <row r="12531" spans="66:78" x14ac:dyDescent="0.2">
      <c r="BN12531" s="32"/>
      <c r="BO12531" s="32"/>
      <c r="BP12531" s="32"/>
      <c r="BQ12531" s="32"/>
      <c r="BR12531" s="32"/>
      <c r="BS12531" s="32"/>
      <c r="BT12531" s="32"/>
      <c r="BU12531" s="32"/>
      <c r="BV12531" s="32"/>
      <c r="BW12531" s="32"/>
      <c r="BX12531" s="32"/>
      <c r="BY12531" s="32"/>
      <c r="BZ12531" s="32"/>
    </row>
    <row r="12532" spans="66:78" x14ac:dyDescent="0.2">
      <c r="BN12532" s="32"/>
      <c r="BO12532" s="32"/>
      <c r="BP12532" s="32"/>
      <c r="BQ12532" s="32"/>
      <c r="BR12532" s="32"/>
      <c r="BS12532" s="32"/>
      <c r="BT12532" s="32"/>
      <c r="BU12532" s="32"/>
      <c r="BV12532" s="32"/>
      <c r="BW12532" s="32"/>
      <c r="BX12532" s="32"/>
      <c r="BY12532" s="32"/>
      <c r="BZ12532" s="32"/>
    </row>
    <row r="12533" spans="66:78" x14ac:dyDescent="0.2">
      <c r="BN12533" s="32"/>
      <c r="BO12533" s="32"/>
      <c r="BP12533" s="32"/>
      <c r="BQ12533" s="32"/>
      <c r="BR12533" s="32"/>
      <c r="BS12533" s="32"/>
      <c r="BT12533" s="32"/>
      <c r="BU12533" s="32"/>
      <c r="BV12533" s="32"/>
      <c r="BW12533" s="32"/>
      <c r="BX12533" s="32"/>
      <c r="BY12533" s="32"/>
      <c r="BZ12533" s="32"/>
    </row>
    <row r="12534" spans="66:78" x14ac:dyDescent="0.2">
      <c r="BN12534" s="32"/>
      <c r="BO12534" s="32"/>
      <c r="BP12534" s="32"/>
      <c r="BQ12534" s="32"/>
      <c r="BR12534" s="32"/>
      <c r="BS12534" s="32"/>
      <c r="BT12534" s="32"/>
      <c r="BU12534" s="32"/>
      <c r="BV12534" s="32"/>
      <c r="BW12534" s="32"/>
      <c r="BX12534" s="32"/>
      <c r="BY12534" s="32"/>
      <c r="BZ12534" s="32"/>
    </row>
    <row r="12535" spans="66:78" x14ac:dyDescent="0.2">
      <c r="BN12535" s="32"/>
      <c r="BO12535" s="32"/>
      <c r="BP12535" s="32"/>
      <c r="BQ12535" s="32"/>
      <c r="BR12535" s="32"/>
      <c r="BS12535" s="32"/>
      <c r="BT12535" s="32"/>
      <c r="BU12535" s="32"/>
      <c r="BV12535" s="32"/>
      <c r="BW12535" s="32"/>
      <c r="BX12535" s="32"/>
      <c r="BY12535" s="32"/>
      <c r="BZ12535" s="32"/>
    </row>
    <row r="12536" spans="66:78" x14ac:dyDescent="0.2">
      <c r="BN12536" s="32"/>
      <c r="BO12536" s="32"/>
      <c r="BP12536" s="32"/>
      <c r="BQ12536" s="32"/>
      <c r="BR12536" s="32"/>
      <c r="BS12536" s="32"/>
      <c r="BT12536" s="32"/>
      <c r="BU12536" s="32"/>
      <c r="BV12536" s="32"/>
      <c r="BW12536" s="32"/>
      <c r="BX12536" s="32"/>
      <c r="BY12536" s="32"/>
      <c r="BZ12536" s="32"/>
    </row>
    <row r="12537" spans="66:78" x14ac:dyDescent="0.2">
      <c r="BN12537" s="32"/>
      <c r="BO12537" s="32"/>
      <c r="BP12537" s="32"/>
      <c r="BQ12537" s="32"/>
      <c r="BR12537" s="32"/>
      <c r="BS12537" s="32"/>
      <c r="BT12537" s="32"/>
      <c r="BU12537" s="32"/>
      <c r="BV12537" s="32"/>
      <c r="BW12537" s="32"/>
      <c r="BX12537" s="32"/>
      <c r="BY12537" s="32"/>
      <c r="BZ12537" s="32"/>
    </row>
    <row r="12538" spans="66:78" x14ac:dyDescent="0.2">
      <c r="BN12538" s="32"/>
      <c r="BO12538" s="32"/>
      <c r="BP12538" s="32"/>
      <c r="BQ12538" s="32"/>
      <c r="BR12538" s="32"/>
      <c r="BS12538" s="32"/>
      <c r="BT12538" s="32"/>
      <c r="BU12538" s="32"/>
      <c r="BV12538" s="32"/>
      <c r="BW12538" s="32"/>
      <c r="BX12538" s="32"/>
      <c r="BY12538" s="32"/>
      <c r="BZ12538" s="32"/>
    </row>
    <row r="12539" spans="66:78" x14ac:dyDescent="0.2">
      <c r="BN12539" s="32"/>
      <c r="BO12539" s="32"/>
      <c r="BP12539" s="32"/>
      <c r="BQ12539" s="32"/>
      <c r="BR12539" s="32"/>
      <c r="BS12539" s="32"/>
      <c r="BT12539" s="32"/>
      <c r="BU12539" s="32"/>
      <c r="BV12539" s="32"/>
      <c r="BW12539" s="32"/>
      <c r="BX12539" s="32"/>
      <c r="BY12539" s="32"/>
      <c r="BZ12539" s="32"/>
    </row>
    <row r="12540" spans="66:78" x14ac:dyDescent="0.2">
      <c r="BN12540" s="32"/>
      <c r="BO12540" s="32"/>
      <c r="BP12540" s="32"/>
      <c r="BQ12540" s="32"/>
      <c r="BR12540" s="32"/>
      <c r="BS12540" s="32"/>
      <c r="BT12540" s="32"/>
      <c r="BU12540" s="32"/>
      <c r="BV12540" s="32"/>
      <c r="BW12540" s="32"/>
      <c r="BX12540" s="32"/>
      <c r="BY12540" s="32"/>
      <c r="BZ12540" s="32"/>
    </row>
    <row r="12541" spans="66:78" x14ac:dyDescent="0.2">
      <c r="BN12541" s="32"/>
      <c r="BO12541" s="32"/>
      <c r="BP12541" s="32"/>
      <c r="BQ12541" s="32"/>
      <c r="BR12541" s="32"/>
      <c r="BS12541" s="32"/>
      <c r="BT12541" s="32"/>
      <c r="BU12541" s="32"/>
      <c r="BV12541" s="32"/>
      <c r="BW12541" s="32"/>
      <c r="BX12541" s="32"/>
      <c r="BY12541" s="32"/>
      <c r="BZ12541" s="32"/>
    </row>
    <row r="12542" spans="66:78" x14ac:dyDescent="0.2">
      <c r="BN12542" s="32"/>
      <c r="BO12542" s="32"/>
      <c r="BP12542" s="32"/>
      <c r="BQ12542" s="32"/>
      <c r="BR12542" s="32"/>
      <c r="BS12542" s="32"/>
      <c r="BT12542" s="32"/>
      <c r="BU12542" s="32"/>
      <c r="BV12542" s="32"/>
      <c r="BW12542" s="32"/>
      <c r="BX12542" s="32"/>
      <c r="BY12542" s="32"/>
      <c r="BZ12542" s="32"/>
    </row>
    <row r="12543" spans="66:78" x14ac:dyDescent="0.2">
      <c r="BN12543" s="32"/>
      <c r="BO12543" s="32"/>
      <c r="BP12543" s="32"/>
      <c r="BQ12543" s="32"/>
      <c r="BR12543" s="32"/>
      <c r="BS12543" s="32"/>
      <c r="BT12543" s="32"/>
      <c r="BU12543" s="32"/>
      <c r="BV12543" s="32"/>
      <c r="BW12543" s="32"/>
      <c r="BX12543" s="32"/>
      <c r="BY12543" s="32"/>
      <c r="BZ12543" s="32"/>
    </row>
    <row r="12544" spans="66:78" x14ac:dyDescent="0.2">
      <c r="BN12544" s="32"/>
      <c r="BO12544" s="32"/>
      <c r="BP12544" s="32"/>
      <c r="BQ12544" s="32"/>
      <c r="BR12544" s="32"/>
      <c r="BS12544" s="32"/>
      <c r="BT12544" s="32"/>
      <c r="BU12544" s="32"/>
      <c r="BV12544" s="32"/>
      <c r="BW12544" s="32"/>
      <c r="BX12544" s="32"/>
      <c r="BY12544" s="32"/>
      <c r="BZ12544" s="32"/>
    </row>
    <row r="12545" spans="66:78" x14ac:dyDescent="0.2">
      <c r="BN12545" s="32"/>
      <c r="BO12545" s="32"/>
      <c r="BP12545" s="32"/>
      <c r="BQ12545" s="32"/>
      <c r="BR12545" s="32"/>
      <c r="BS12545" s="32"/>
      <c r="BT12545" s="32"/>
      <c r="BU12545" s="32"/>
      <c r="BV12545" s="32"/>
      <c r="BW12545" s="32"/>
      <c r="BX12545" s="32"/>
      <c r="BY12545" s="32"/>
      <c r="BZ12545" s="32"/>
    </row>
    <row r="12546" spans="66:78" x14ac:dyDescent="0.2">
      <c r="BN12546" s="32"/>
      <c r="BO12546" s="32"/>
      <c r="BP12546" s="32"/>
      <c r="BQ12546" s="32"/>
      <c r="BR12546" s="32"/>
      <c r="BS12546" s="32"/>
      <c r="BT12546" s="32"/>
      <c r="BU12546" s="32"/>
      <c r="BV12546" s="32"/>
      <c r="BW12546" s="32"/>
      <c r="BX12546" s="32"/>
      <c r="BY12546" s="32"/>
      <c r="BZ12546" s="32"/>
    </row>
    <row r="12547" spans="66:78" x14ac:dyDescent="0.2">
      <c r="BN12547" s="32"/>
      <c r="BO12547" s="32"/>
      <c r="BP12547" s="32"/>
      <c r="BQ12547" s="32"/>
      <c r="BR12547" s="32"/>
      <c r="BS12547" s="32"/>
      <c r="BT12547" s="32"/>
      <c r="BU12547" s="32"/>
      <c r="BV12547" s="32"/>
      <c r="BW12547" s="32"/>
      <c r="BX12547" s="32"/>
      <c r="BY12547" s="32"/>
      <c r="BZ12547" s="32"/>
    </row>
    <row r="12548" spans="66:78" x14ac:dyDescent="0.2">
      <c r="BN12548" s="32"/>
      <c r="BO12548" s="32"/>
      <c r="BP12548" s="32"/>
      <c r="BQ12548" s="32"/>
      <c r="BR12548" s="32"/>
      <c r="BS12548" s="32"/>
      <c r="BT12548" s="32"/>
      <c r="BU12548" s="32"/>
      <c r="BV12548" s="32"/>
      <c r="BW12548" s="32"/>
      <c r="BX12548" s="32"/>
      <c r="BY12548" s="32"/>
      <c r="BZ12548" s="32"/>
    </row>
    <row r="12549" spans="66:78" x14ac:dyDescent="0.2">
      <c r="BN12549" s="32"/>
      <c r="BO12549" s="32"/>
      <c r="BP12549" s="32"/>
      <c r="BQ12549" s="32"/>
      <c r="BR12549" s="32"/>
      <c r="BS12549" s="32"/>
      <c r="BT12549" s="32"/>
      <c r="BU12549" s="32"/>
      <c r="BV12549" s="32"/>
      <c r="BW12549" s="32"/>
      <c r="BX12549" s="32"/>
      <c r="BY12549" s="32"/>
      <c r="BZ12549" s="32"/>
    </row>
    <row r="12550" spans="66:78" x14ac:dyDescent="0.2">
      <c r="BN12550" s="32"/>
      <c r="BO12550" s="32"/>
      <c r="BP12550" s="32"/>
      <c r="BQ12550" s="32"/>
      <c r="BR12550" s="32"/>
      <c r="BS12550" s="32"/>
      <c r="BT12550" s="32"/>
      <c r="BU12550" s="32"/>
      <c r="BV12550" s="32"/>
      <c r="BW12550" s="32"/>
      <c r="BX12550" s="32"/>
      <c r="BY12550" s="32"/>
      <c r="BZ12550" s="32"/>
    </row>
    <row r="12551" spans="66:78" x14ac:dyDescent="0.2">
      <c r="BN12551" s="32"/>
      <c r="BO12551" s="32"/>
      <c r="BP12551" s="32"/>
      <c r="BQ12551" s="32"/>
      <c r="BR12551" s="32"/>
      <c r="BS12551" s="32"/>
      <c r="BT12551" s="32"/>
      <c r="BU12551" s="32"/>
      <c r="BV12551" s="32"/>
      <c r="BW12551" s="32"/>
      <c r="BX12551" s="32"/>
      <c r="BY12551" s="32"/>
      <c r="BZ12551" s="32"/>
    </row>
    <row r="12552" spans="66:78" x14ac:dyDescent="0.2">
      <c r="BN12552" s="32"/>
      <c r="BO12552" s="32"/>
      <c r="BP12552" s="32"/>
      <c r="BQ12552" s="32"/>
      <c r="BR12552" s="32"/>
      <c r="BS12552" s="32"/>
      <c r="BT12552" s="32"/>
      <c r="BU12552" s="32"/>
      <c r="BV12552" s="32"/>
      <c r="BW12552" s="32"/>
      <c r="BX12552" s="32"/>
      <c r="BY12552" s="32"/>
      <c r="BZ12552" s="32"/>
    </row>
    <row r="12553" spans="66:78" x14ac:dyDescent="0.2">
      <c r="BN12553" s="32"/>
      <c r="BO12553" s="32"/>
      <c r="BP12553" s="32"/>
      <c r="BQ12553" s="32"/>
      <c r="BR12553" s="32"/>
      <c r="BS12553" s="32"/>
      <c r="BT12553" s="32"/>
      <c r="BU12553" s="32"/>
      <c r="BV12553" s="32"/>
      <c r="BW12553" s="32"/>
      <c r="BX12553" s="32"/>
      <c r="BY12553" s="32"/>
      <c r="BZ12553" s="32"/>
    </row>
    <row r="12554" spans="66:78" x14ac:dyDescent="0.2">
      <c r="BN12554" s="32"/>
      <c r="BO12554" s="32"/>
      <c r="BP12554" s="32"/>
      <c r="BQ12554" s="32"/>
      <c r="BR12554" s="32"/>
      <c r="BS12554" s="32"/>
      <c r="BT12554" s="32"/>
      <c r="BU12554" s="32"/>
      <c r="BV12554" s="32"/>
      <c r="BW12554" s="32"/>
      <c r="BX12554" s="32"/>
      <c r="BY12554" s="32"/>
      <c r="BZ12554" s="32"/>
    </row>
    <row r="12555" spans="66:78" x14ac:dyDescent="0.2">
      <c r="BN12555" s="32"/>
      <c r="BO12555" s="32"/>
      <c r="BP12555" s="32"/>
      <c r="BQ12555" s="32"/>
      <c r="BR12555" s="32"/>
      <c r="BS12555" s="32"/>
      <c r="BT12555" s="32"/>
      <c r="BU12555" s="32"/>
      <c r="BV12555" s="32"/>
      <c r="BW12555" s="32"/>
      <c r="BX12555" s="32"/>
      <c r="BY12555" s="32"/>
      <c r="BZ12555" s="32"/>
    </row>
    <row r="12556" spans="66:78" x14ac:dyDescent="0.2">
      <c r="BN12556" s="32"/>
      <c r="BO12556" s="32"/>
      <c r="BP12556" s="32"/>
      <c r="BQ12556" s="32"/>
      <c r="BR12556" s="32"/>
      <c r="BS12556" s="32"/>
      <c r="BT12556" s="32"/>
      <c r="BU12556" s="32"/>
      <c r="BV12556" s="32"/>
      <c r="BW12556" s="32"/>
      <c r="BX12556" s="32"/>
      <c r="BY12556" s="32"/>
      <c r="BZ12556" s="32"/>
    </row>
    <row r="12557" spans="66:78" x14ac:dyDescent="0.2">
      <c r="BN12557" s="32"/>
      <c r="BO12557" s="32"/>
      <c r="BP12557" s="32"/>
      <c r="BQ12557" s="32"/>
      <c r="BR12557" s="32"/>
      <c r="BS12557" s="32"/>
      <c r="BT12557" s="32"/>
      <c r="BU12557" s="32"/>
      <c r="BV12557" s="32"/>
      <c r="BW12557" s="32"/>
      <c r="BX12557" s="32"/>
      <c r="BY12557" s="32"/>
      <c r="BZ12557" s="32"/>
    </row>
    <row r="12558" spans="66:78" x14ac:dyDescent="0.2">
      <c r="BN12558" s="32"/>
      <c r="BO12558" s="32"/>
      <c r="BP12558" s="32"/>
      <c r="BQ12558" s="32"/>
      <c r="BR12558" s="32"/>
      <c r="BS12558" s="32"/>
      <c r="BT12558" s="32"/>
      <c r="BU12558" s="32"/>
      <c r="BV12558" s="32"/>
      <c r="BW12558" s="32"/>
      <c r="BX12558" s="32"/>
      <c r="BY12558" s="32"/>
      <c r="BZ12558" s="32"/>
    </row>
    <row r="12559" spans="66:78" x14ac:dyDescent="0.2">
      <c r="BN12559" s="32"/>
      <c r="BO12559" s="32"/>
      <c r="BP12559" s="32"/>
      <c r="BQ12559" s="32"/>
      <c r="BR12559" s="32"/>
      <c r="BS12559" s="32"/>
      <c r="BT12559" s="32"/>
      <c r="BU12559" s="32"/>
      <c r="BV12559" s="32"/>
      <c r="BW12559" s="32"/>
      <c r="BX12559" s="32"/>
      <c r="BY12559" s="32"/>
      <c r="BZ12559" s="32"/>
    </row>
    <row r="12560" spans="66:78" x14ac:dyDescent="0.2">
      <c r="BN12560" s="32"/>
      <c r="BO12560" s="32"/>
      <c r="BP12560" s="32"/>
      <c r="BQ12560" s="32"/>
      <c r="BR12560" s="32"/>
      <c r="BS12560" s="32"/>
      <c r="BT12560" s="32"/>
      <c r="BU12560" s="32"/>
      <c r="BV12560" s="32"/>
      <c r="BW12560" s="32"/>
      <c r="BX12560" s="32"/>
      <c r="BY12560" s="32"/>
      <c r="BZ12560" s="32"/>
    </row>
    <row r="12561" spans="66:78" x14ac:dyDescent="0.2">
      <c r="BN12561" s="32"/>
      <c r="BO12561" s="32"/>
      <c r="BP12561" s="32"/>
      <c r="BQ12561" s="32"/>
      <c r="BR12561" s="32"/>
      <c r="BS12561" s="32"/>
      <c r="BT12561" s="32"/>
      <c r="BU12561" s="32"/>
      <c r="BV12561" s="32"/>
      <c r="BW12561" s="32"/>
      <c r="BX12561" s="32"/>
      <c r="BY12561" s="32"/>
      <c r="BZ12561" s="32"/>
    </row>
    <row r="12562" spans="66:78" x14ac:dyDescent="0.2">
      <c r="BN12562" s="32"/>
      <c r="BO12562" s="32"/>
      <c r="BP12562" s="32"/>
      <c r="BQ12562" s="32"/>
      <c r="BR12562" s="32"/>
      <c r="BS12562" s="32"/>
      <c r="BT12562" s="32"/>
      <c r="BU12562" s="32"/>
      <c r="BV12562" s="32"/>
      <c r="BW12562" s="32"/>
      <c r="BX12562" s="32"/>
      <c r="BY12562" s="32"/>
      <c r="BZ12562" s="32"/>
    </row>
    <row r="12563" spans="66:78" x14ac:dyDescent="0.2">
      <c r="BN12563" s="32"/>
      <c r="BO12563" s="32"/>
      <c r="BP12563" s="32"/>
      <c r="BQ12563" s="32"/>
      <c r="BR12563" s="32"/>
      <c r="BS12563" s="32"/>
      <c r="BT12563" s="32"/>
      <c r="BU12563" s="32"/>
      <c r="BV12563" s="32"/>
      <c r="BW12563" s="32"/>
      <c r="BX12563" s="32"/>
      <c r="BY12563" s="32"/>
      <c r="BZ12563" s="32"/>
    </row>
    <row r="12564" spans="66:78" x14ac:dyDescent="0.2">
      <c r="BN12564" s="32"/>
      <c r="BO12564" s="32"/>
      <c r="BP12564" s="32"/>
      <c r="BQ12564" s="32"/>
      <c r="BR12564" s="32"/>
      <c r="BS12564" s="32"/>
      <c r="BT12564" s="32"/>
      <c r="BU12564" s="32"/>
      <c r="BV12564" s="32"/>
      <c r="BW12564" s="32"/>
      <c r="BX12564" s="32"/>
      <c r="BY12564" s="32"/>
      <c r="BZ12564" s="32"/>
    </row>
    <row r="12565" spans="66:78" x14ac:dyDescent="0.2">
      <c r="BN12565" s="32"/>
      <c r="BO12565" s="32"/>
      <c r="BP12565" s="32"/>
      <c r="BQ12565" s="32"/>
      <c r="BR12565" s="32"/>
      <c r="BS12565" s="32"/>
      <c r="BT12565" s="32"/>
      <c r="BU12565" s="32"/>
      <c r="BV12565" s="32"/>
      <c r="BW12565" s="32"/>
      <c r="BX12565" s="32"/>
      <c r="BY12565" s="32"/>
      <c r="BZ12565" s="32"/>
    </row>
    <row r="12566" spans="66:78" x14ac:dyDescent="0.2">
      <c r="BN12566" s="32"/>
      <c r="BO12566" s="32"/>
      <c r="BP12566" s="32"/>
      <c r="BQ12566" s="32"/>
      <c r="BR12566" s="32"/>
      <c r="BS12566" s="32"/>
      <c r="BT12566" s="32"/>
      <c r="BU12566" s="32"/>
      <c r="BV12566" s="32"/>
      <c r="BW12566" s="32"/>
      <c r="BX12566" s="32"/>
      <c r="BY12566" s="32"/>
      <c r="BZ12566" s="32"/>
    </row>
    <row r="12567" spans="66:78" x14ac:dyDescent="0.2">
      <c r="BN12567" s="32"/>
      <c r="BO12567" s="32"/>
      <c r="BP12567" s="32"/>
      <c r="BQ12567" s="32"/>
      <c r="BR12567" s="32"/>
      <c r="BS12567" s="32"/>
      <c r="BT12567" s="32"/>
      <c r="BU12567" s="32"/>
      <c r="BV12567" s="32"/>
      <c r="BW12567" s="32"/>
      <c r="BX12567" s="32"/>
      <c r="BY12567" s="32"/>
      <c r="BZ12567" s="32"/>
    </row>
    <row r="12568" spans="66:78" x14ac:dyDescent="0.2">
      <c r="BN12568" s="32"/>
      <c r="BO12568" s="32"/>
      <c r="BP12568" s="32"/>
      <c r="BQ12568" s="32"/>
      <c r="BR12568" s="32"/>
      <c r="BS12568" s="32"/>
      <c r="BT12568" s="32"/>
      <c r="BU12568" s="32"/>
      <c r="BV12568" s="32"/>
      <c r="BW12568" s="32"/>
      <c r="BX12568" s="32"/>
      <c r="BY12568" s="32"/>
      <c r="BZ12568" s="32"/>
    </row>
    <row r="12569" spans="66:78" x14ac:dyDescent="0.2">
      <c r="BN12569" s="32"/>
      <c r="BO12569" s="32"/>
      <c r="BP12569" s="32"/>
      <c r="BQ12569" s="32"/>
      <c r="BR12569" s="32"/>
      <c r="BS12569" s="32"/>
      <c r="BT12569" s="32"/>
      <c r="BU12569" s="32"/>
      <c r="BV12569" s="32"/>
      <c r="BW12569" s="32"/>
      <c r="BX12569" s="32"/>
      <c r="BY12569" s="32"/>
      <c r="BZ12569" s="32"/>
    </row>
    <row r="12570" spans="66:78" x14ac:dyDescent="0.2">
      <c r="BN12570" s="32"/>
      <c r="BO12570" s="32"/>
      <c r="BP12570" s="32"/>
      <c r="BQ12570" s="32"/>
      <c r="BR12570" s="32"/>
      <c r="BS12570" s="32"/>
      <c r="BT12570" s="32"/>
      <c r="BU12570" s="32"/>
      <c r="BV12570" s="32"/>
      <c r="BW12570" s="32"/>
      <c r="BX12570" s="32"/>
      <c r="BY12570" s="32"/>
      <c r="BZ12570" s="32"/>
    </row>
    <row r="12571" spans="66:78" x14ac:dyDescent="0.2">
      <c r="BN12571" s="32"/>
      <c r="BO12571" s="32"/>
      <c r="BP12571" s="32"/>
      <c r="BQ12571" s="32"/>
      <c r="BR12571" s="32"/>
      <c r="BS12571" s="32"/>
      <c r="BT12571" s="32"/>
      <c r="BU12571" s="32"/>
      <c r="BV12571" s="32"/>
      <c r="BW12571" s="32"/>
      <c r="BX12571" s="32"/>
      <c r="BY12571" s="32"/>
      <c r="BZ12571" s="32"/>
    </row>
    <row r="12572" spans="66:78" x14ac:dyDescent="0.2">
      <c r="BN12572" s="32"/>
      <c r="BO12572" s="32"/>
      <c r="BP12572" s="32"/>
      <c r="BQ12572" s="32"/>
      <c r="BR12572" s="32"/>
      <c r="BS12572" s="32"/>
      <c r="BT12572" s="32"/>
      <c r="BU12572" s="32"/>
      <c r="BV12572" s="32"/>
      <c r="BW12572" s="32"/>
      <c r="BX12572" s="32"/>
      <c r="BY12572" s="32"/>
      <c r="BZ12572" s="32"/>
    </row>
    <row r="12573" spans="66:78" x14ac:dyDescent="0.2">
      <c r="BN12573" s="32"/>
      <c r="BO12573" s="32"/>
      <c r="BP12573" s="32"/>
      <c r="BQ12573" s="32"/>
      <c r="BR12573" s="32"/>
      <c r="BS12573" s="32"/>
      <c r="BT12573" s="32"/>
      <c r="BU12573" s="32"/>
      <c r="BV12573" s="32"/>
      <c r="BW12573" s="32"/>
      <c r="BX12573" s="32"/>
      <c r="BY12573" s="32"/>
      <c r="BZ12573" s="32"/>
    </row>
    <row r="12574" spans="66:78" x14ac:dyDescent="0.2">
      <c r="BN12574" s="32"/>
      <c r="BO12574" s="32"/>
      <c r="BP12574" s="32"/>
      <c r="BQ12574" s="32"/>
      <c r="BR12574" s="32"/>
      <c r="BS12574" s="32"/>
      <c r="BT12574" s="32"/>
      <c r="BU12574" s="32"/>
      <c r="BV12574" s="32"/>
      <c r="BW12574" s="32"/>
      <c r="BX12574" s="32"/>
      <c r="BY12574" s="32"/>
      <c r="BZ12574" s="32"/>
    </row>
    <row r="12575" spans="66:78" x14ac:dyDescent="0.2">
      <c r="BN12575" s="32"/>
      <c r="BO12575" s="32"/>
      <c r="BP12575" s="32"/>
      <c r="BQ12575" s="32"/>
      <c r="BR12575" s="32"/>
      <c r="BS12575" s="32"/>
      <c r="BT12575" s="32"/>
      <c r="BU12575" s="32"/>
      <c r="BV12575" s="32"/>
      <c r="BW12575" s="32"/>
      <c r="BX12575" s="32"/>
      <c r="BY12575" s="32"/>
      <c r="BZ12575" s="32"/>
    </row>
    <row r="12576" spans="66:78" x14ac:dyDescent="0.2">
      <c r="BN12576" s="32"/>
      <c r="BO12576" s="32"/>
      <c r="BP12576" s="32"/>
      <c r="BQ12576" s="32"/>
      <c r="BR12576" s="32"/>
      <c r="BS12576" s="32"/>
      <c r="BT12576" s="32"/>
      <c r="BU12576" s="32"/>
      <c r="BV12576" s="32"/>
      <c r="BW12576" s="32"/>
      <c r="BX12576" s="32"/>
      <c r="BY12576" s="32"/>
      <c r="BZ12576" s="32"/>
    </row>
    <row r="12577" spans="66:78" x14ac:dyDescent="0.2">
      <c r="BN12577" s="32"/>
      <c r="BO12577" s="32"/>
      <c r="BP12577" s="32"/>
      <c r="BQ12577" s="32"/>
      <c r="BR12577" s="32"/>
      <c r="BS12577" s="32"/>
      <c r="BT12577" s="32"/>
      <c r="BU12577" s="32"/>
      <c r="BV12577" s="32"/>
      <c r="BW12577" s="32"/>
      <c r="BX12577" s="32"/>
      <c r="BY12577" s="32"/>
      <c r="BZ12577" s="32"/>
    </row>
    <row r="12578" spans="66:78" x14ac:dyDescent="0.2">
      <c r="BN12578" s="32"/>
      <c r="BO12578" s="32"/>
      <c r="BP12578" s="32"/>
      <c r="BQ12578" s="32"/>
      <c r="BR12578" s="32"/>
      <c r="BS12578" s="32"/>
      <c r="BT12578" s="32"/>
      <c r="BU12578" s="32"/>
      <c r="BV12578" s="32"/>
      <c r="BW12578" s="32"/>
      <c r="BX12578" s="32"/>
      <c r="BY12578" s="32"/>
      <c r="BZ12578" s="32"/>
    </row>
    <row r="12579" spans="66:78" x14ac:dyDescent="0.2">
      <c r="BN12579" s="32"/>
      <c r="BO12579" s="32"/>
      <c r="BP12579" s="32"/>
      <c r="BQ12579" s="32"/>
      <c r="BR12579" s="32"/>
      <c r="BS12579" s="32"/>
      <c r="BT12579" s="32"/>
      <c r="BU12579" s="32"/>
      <c r="BV12579" s="32"/>
      <c r="BW12579" s="32"/>
      <c r="BX12579" s="32"/>
      <c r="BY12579" s="32"/>
      <c r="BZ12579" s="32"/>
    </row>
    <row r="12580" spans="66:78" x14ac:dyDescent="0.2">
      <c r="BN12580" s="32"/>
      <c r="BO12580" s="32"/>
      <c r="BP12580" s="32"/>
      <c r="BQ12580" s="32"/>
      <c r="BR12580" s="32"/>
      <c r="BS12580" s="32"/>
      <c r="BT12580" s="32"/>
      <c r="BU12580" s="32"/>
      <c r="BV12580" s="32"/>
      <c r="BW12580" s="32"/>
      <c r="BX12580" s="32"/>
      <c r="BY12580" s="32"/>
      <c r="BZ12580" s="32"/>
    </row>
    <row r="12581" spans="66:78" x14ac:dyDescent="0.2">
      <c r="BN12581" s="32"/>
      <c r="BO12581" s="32"/>
      <c r="BP12581" s="32"/>
      <c r="BQ12581" s="32"/>
      <c r="BR12581" s="32"/>
      <c r="BS12581" s="32"/>
      <c r="BT12581" s="32"/>
      <c r="BU12581" s="32"/>
      <c r="BV12581" s="32"/>
      <c r="BW12581" s="32"/>
      <c r="BX12581" s="32"/>
      <c r="BY12581" s="32"/>
      <c r="BZ12581" s="32"/>
    </row>
    <row r="12582" spans="66:78" x14ac:dyDescent="0.2">
      <c r="BN12582" s="32"/>
      <c r="BO12582" s="32"/>
      <c r="BP12582" s="32"/>
      <c r="BQ12582" s="32"/>
      <c r="BR12582" s="32"/>
      <c r="BS12582" s="32"/>
      <c r="BT12582" s="32"/>
      <c r="BU12582" s="32"/>
      <c r="BV12582" s="32"/>
      <c r="BW12582" s="32"/>
      <c r="BX12582" s="32"/>
      <c r="BY12582" s="32"/>
      <c r="BZ12582" s="32"/>
    </row>
    <row r="12583" spans="66:78" x14ac:dyDescent="0.2">
      <c r="BN12583" s="32"/>
      <c r="BO12583" s="32"/>
      <c r="BP12583" s="32"/>
      <c r="BQ12583" s="32"/>
      <c r="BR12583" s="32"/>
      <c r="BS12583" s="32"/>
      <c r="BT12583" s="32"/>
      <c r="BU12583" s="32"/>
      <c r="BV12583" s="32"/>
      <c r="BW12583" s="32"/>
      <c r="BX12583" s="32"/>
      <c r="BY12583" s="32"/>
      <c r="BZ12583" s="32"/>
    </row>
    <row r="12584" spans="66:78" x14ac:dyDescent="0.2">
      <c r="BN12584" s="32"/>
      <c r="BO12584" s="32"/>
      <c r="BP12584" s="32"/>
      <c r="BQ12584" s="32"/>
      <c r="BR12584" s="32"/>
      <c r="BS12584" s="32"/>
      <c r="BT12584" s="32"/>
      <c r="BU12584" s="32"/>
      <c r="BV12584" s="32"/>
      <c r="BW12584" s="32"/>
      <c r="BX12584" s="32"/>
      <c r="BY12584" s="32"/>
      <c r="BZ12584" s="32"/>
    </row>
    <row r="12585" spans="66:78" x14ac:dyDescent="0.2">
      <c r="BN12585" s="32"/>
      <c r="BO12585" s="32"/>
      <c r="BP12585" s="32"/>
      <c r="BQ12585" s="32"/>
      <c r="BR12585" s="32"/>
      <c r="BS12585" s="32"/>
      <c r="BT12585" s="32"/>
      <c r="BU12585" s="32"/>
      <c r="BV12585" s="32"/>
      <c r="BW12585" s="32"/>
      <c r="BX12585" s="32"/>
      <c r="BY12585" s="32"/>
      <c r="BZ12585" s="32"/>
    </row>
    <row r="12586" spans="66:78" x14ac:dyDescent="0.2">
      <c r="BN12586" s="32"/>
      <c r="BO12586" s="32"/>
      <c r="BP12586" s="32"/>
      <c r="BQ12586" s="32"/>
      <c r="BR12586" s="32"/>
      <c r="BS12586" s="32"/>
      <c r="BT12586" s="32"/>
      <c r="BU12586" s="32"/>
      <c r="BV12586" s="32"/>
      <c r="BW12586" s="32"/>
      <c r="BX12586" s="32"/>
      <c r="BY12586" s="32"/>
      <c r="BZ12586" s="32"/>
    </row>
    <row r="12587" spans="66:78" x14ac:dyDescent="0.2">
      <c r="BN12587" s="32"/>
      <c r="BO12587" s="32"/>
      <c r="BP12587" s="32"/>
      <c r="BQ12587" s="32"/>
      <c r="BR12587" s="32"/>
      <c r="BS12587" s="32"/>
      <c r="BT12587" s="32"/>
      <c r="BU12587" s="32"/>
      <c r="BV12587" s="32"/>
      <c r="BW12587" s="32"/>
      <c r="BX12587" s="32"/>
      <c r="BY12587" s="32"/>
      <c r="BZ12587" s="32"/>
    </row>
    <row r="12588" spans="66:78" x14ac:dyDescent="0.2">
      <c r="BN12588" s="32"/>
      <c r="BO12588" s="32"/>
      <c r="BP12588" s="32"/>
      <c r="BQ12588" s="32"/>
      <c r="BR12588" s="32"/>
      <c r="BS12588" s="32"/>
      <c r="BT12588" s="32"/>
      <c r="BU12588" s="32"/>
      <c r="BV12588" s="32"/>
      <c r="BW12588" s="32"/>
      <c r="BX12588" s="32"/>
      <c r="BY12588" s="32"/>
      <c r="BZ12588" s="32"/>
    </row>
    <row r="12589" spans="66:78" x14ac:dyDescent="0.2">
      <c r="BN12589" s="32"/>
      <c r="BO12589" s="32"/>
      <c r="BP12589" s="32"/>
      <c r="BQ12589" s="32"/>
      <c r="BR12589" s="32"/>
      <c r="BS12589" s="32"/>
      <c r="BT12589" s="32"/>
      <c r="BU12589" s="32"/>
      <c r="BV12589" s="32"/>
      <c r="BW12589" s="32"/>
      <c r="BX12589" s="32"/>
      <c r="BY12589" s="32"/>
      <c r="BZ12589" s="32"/>
    </row>
    <row r="12590" spans="66:78" x14ac:dyDescent="0.2">
      <c r="BN12590" s="32"/>
      <c r="BO12590" s="32"/>
      <c r="BP12590" s="32"/>
      <c r="BQ12590" s="32"/>
      <c r="BR12590" s="32"/>
      <c r="BS12590" s="32"/>
      <c r="BT12590" s="32"/>
      <c r="BU12590" s="32"/>
      <c r="BV12590" s="32"/>
      <c r="BW12590" s="32"/>
      <c r="BX12590" s="32"/>
      <c r="BY12590" s="32"/>
      <c r="BZ12590" s="32"/>
    </row>
    <row r="12591" spans="66:78" x14ac:dyDescent="0.2">
      <c r="BN12591" s="32"/>
      <c r="BO12591" s="32"/>
      <c r="BP12591" s="32"/>
      <c r="BQ12591" s="32"/>
      <c r="BR12591" s="32"/>
      <c r="BS12591" s="32"/>
      <c r="BT12591" s="32"/>
      <c r="BU12591" s="32"/>
      <c r="BV12591" s="32"/>
      <c r="BW12591" s="32"/>
      <c r="BX12591" s="32"/>
      <c r="BY12591" s="32"/>
      <c r="BZ12591" s="32"/>
    </row>
    <row r="12592" spans="66:78" x14ac:dyDescent="0.2">
      <c r="BN12592" s="32"/>
      <c r="BO12592" s="32"/>
      <c r="BP12592" s="32"/>
      <c r="BQ12592" s="32"/>
      <c r="BR12592" s="32"/>
      <c r="BS12592" s="32"/>
      <c r="BT12592" s="32"/>
      <c r="BU12592" s="32"/>
      <c r="BV12592" s="32"/>
      <c r="BW12592" s="32"/>
      <c r="BX12592" s="32"/>
      <c r="BY12592" s="32"/>
      <c r="BZ12592" s="32"/>
    </row>
    <row r="12593" spans="66:78" x14ac:dyDescent="0.2">
      <c r="BN12593" s="32"/>
      <c r="BO12593" s="32"/>
      <c r="BP12593" s="32"/>
      <c r="BQ12593" s="32"/>
      <c r="BR12593" s="32"/>
      <c r="BS12593" s="32"/>
      <c r="BT12593" s="32"/>
      <c r="BU12593" s="32"/>
      <c r="BV12593" s="32"/>
      <c r="BW12593" s="32"/>
      <c r="BX12593" s="32"/>
      <c r="BY12593" s="32"/>
      <c r="BZ12593" s="32"/>
    </row>
    <row r="12594" spans="66:78" x14ac:dyDescent="0.2">
      <c r="BN12594" s="32"/>
      <c r="BO12594" s="32"/>
      <c r="BP12594" s="32"/>
      <c r="BQ12594" s="32"/>
      <c r="BR12594" s="32"/>
      <c r="BS12594" s="32"/>
      <c r="BT12594" s="32"/>
      <c r="BU12594" s="32"/>
      <c r="BV12594" s="32"/>
      <c r="BW12594" s="32"/>
      <c r="BX12594" s="32"/>
      <c r="BY12594" s="32"/>
      <c r="BZ12594" s="32"/>
    </row>
    <row r="12595" spans="66:78" x14ac:dyDescent="0.2">
      <c r="BN12595" s="32"/>
      <c r="BO12595" s="32"/>
      <c r="BP12595" s="32"/>
      <c r="BQ12595" s="32"/>
      <c r="BR12595" s="32"/>
      <c r="BS12595" s="32"/>
      <c r="BT12595" s="32"/>
      <c r="BU12595" s="32"/>
      <c r="BV12595" s="32"/>
      <c r="BW12595" s="32"/>
      <c r="BX12595" s="32"/>
      <c r="BY12595" s="32"/>
      <c r="BZ12595" s="32"/>
    </row>
    <row r="12596" spans="66:78" x14ac:dyDescent="0.2">
      <c r="BN12596" s="32"/>
      <c r="BO12596" s="32"/>
      <c r="BP12596" s="32"/>
      <c r="BQ12596" s="32"/>
      <c r="BR12596" s="32"/>
      <c r="BS12596" s="32"/>
      <c r="BT12596" s="32"/>
      <c r="BU12596" s="32"/>
      <c r="BV12596" s="32"/>
      <c r="BW12596" s="32"/>
      <c r="BX12596" s="32"/>
      <c r="BY12596" s="32"/>
      <c r="BZ12596" s="32"/>
    </row>
    <row r="12597" spans="66:78" x14ac:dyDescent="0.2">
      <c r="BN12597" s="32"/>
      <c r="BO12597" s="32"/>
      <c r="BP12597" s="32"/>
      <c r="BQ12597" s="32"/>
      <c r="BR12597" s="32"/>
      <c r="BS12597" s="32"/>
      <c r="BT12597" s="32"/>
      <c r="BU12597" s="32"/>
      <c r="BV12597" s="32"/>
      <c r="BW12597" s="32"/>
      <c r="BX12597" s="32"/>
      <c r="BY12597" s="32"/>
      <c r="BZ12597" s="32"/>
    </row>
    <row r="12598" spans="66:78" x14ac:dyDescent="0.2">
      <c r="BN12598" s="32"/>
      <c r="BO12598" s="32"/>
      <c r="BP12598" s="32"/>
      <c r="BQ12598" s="32"/>
      <c r="BR12598" s="32"/>
      <c r="BS12598" s="32"/>
      <c r="BT12598" s="32"/>
      <c r="BU12598" s="32"/>
      <c r="BV12598" s="32"/>
      <c r="BW12598" s="32"/>
      <c r="BX12598" s="32"/>
      <c r="BY12598" s="32"/>
      <c r="BZ12598" s="32"/>
    </row>
    <row r="12599" spans="66:78" x14ac:dyDescent="0.2">
      <c r="BN12599" s="32"/>
      <c r="BO12599" s="32"/>
      <c r="BP12599" s="32"/>
      <c r="BQ12599" s="32"/>
      <c r="BR12599" s="32"/>
      <c r="BS12599" s="32"/>
      <c r="BT12599" s="32"/>
      <c r="BU12599" s="32"/>
      <c r="BV12599" s="32"/>
      <c r="BW12599" s="32"/>
      <c r="BX12599" s="32"/>
      <c r="BY12599" s="32"/>
      <c r="BZ12599" s="32"/>
    </row>
    <row r="12600" spans="66:78" x14ac:dyDescent="0.2">
      <c r="BN12600" s="32"/>
      <c r="BO12600" s="32"/>
      <c r="BP12600" s="32"/>
      <c r="BQ12600" s="32"/>
      <c r="BR12600" s="32"/>
      <c r="BS12600" s="32"/>
      <c r="BT12600" s="32"/>
      <c r="BU12600" s="32"/>
      <c r="BV12600" s="32"/>
      <c r="BW12600" s="32"/>
      <c r="BX12600" s="32"/>
      <c r="BY12600" s="32"/>
      <c r="BZ12600" s="32"/>
    </row>
    <row r="12601" spans="66:78" x14ac:dyDescent="0.2">
      <c r="BN12601" s="32"/>
      <c r="BO12601" s="32"/>
      <c r="BP12601" s="32"/>
      <c r="BQ12601" s="32"/>
      <c r="BR12601" s="32"/>
      <c r="BS12601" s="32"/>
      <c r="BT12601" s="32"/>
      <c r="BU12601" s="32"/>
      <c r="BV12601" s="32"/>
      <c r="BW12601" s="32"/>
      <c r="BX12601" s="32"/>
      <c r="BY12601" s="32"/>
      <c r="BZ12601" s="32"/>
    </row>
    <row r="12602" spans="66:78" x14ac:dyDescent="0.2">
      <c r="BN12602" s="32"/>
      <c r="BO12602" s="32"/>
      <c r="BP12602" s="32"/>
      <c r="BQ12602" s="32"/>
      <c r="BR12602" s="32"/>
      <c r="BS12602" s="32"/>
      <c r="BT12602" s="32"/>
      <c r="BU12602" s="32"/>
      <c r="BV12602" s="32"/>
      <c r="BW12602" s="32"/>
      <c r="BX12602" s="32"/>
      <c r="BY12602" s="32"/>
      <c r="BZ12602" s="32"/>
    </row>
    <row r="12603" spans="66:78" x14ac:dyDescent="0.2">
      <c r="BN12603" s="32"/>
      <c r="BO12603" s="32"/>
      <c r="BP12603" s="32"/>
      <c r="BQ12603" s="32"/>
      <c r="BR12603" s="32"/>
      <c r="BS12603" s="32"/>
      <c r="BT12603" s="32"/>
      <c r="BU12603" s="32"/>
      <c r="BV12603" s="32"/>
      <c r="BW12603" s="32"/>
      <c r="BX12603" s="32"/>
      <c r="BY12603" s="32"/>
      <c r="BZ12603" s="32"/>
    </row>
    <row r="12604" spans="66:78" x14ac:dyDescent="0.2">
      <c r="BN12604" s="32"/>
      <c r="BO12604" s="32"/>
      <c r="BP12604" s="32"/>
      <c r="BQ12604" s="32"/>
      <c r="BR12604" s="32"/>
      <c r="BS12604" s="32"/>
      <c r="BT12604" s="32"/>
      <c r="BU12604" s="32"/>
      <c r="BV12604" s="32"/>
      <c r="BW12604" s="32"/>
      <c r="BX12604" s="32"/>
      <c r="BY12604" s="32"/>
      <c r="BZ12604" s="32"/>
    </row>
    <row r="12605" spans="66:78" x14ac:dyDescent="0.2">
      <c r="BN12605" s="32"/>
      <c r="BO12605" s="32"/>
      <c r="BP12605" s="32"/>
      <c r="BQ12605" s="32"/>
      <c r="BR12605" s="32"/>
      <c r="BS12605" s="32"/>
      <c r="BT12605" s="32"/>
      <c r="BU12605" s="32"/>
      <c r="BV12605" s="32"/>
      <c r="BW12605" s="32"/>
      <c r="BX12605" s="32"/>
      <c r="BY12605" s="32"/>
      <c r="BZ12605" s="32"/>
    </row>
    <row r="12606" spans="66:78" x14ac:dyDescent="0.2">
      <c r="BN12606" s="32"/>
      <c r="BO12606" s="32"/>
      <c r="BP12606" s="32"/>
      <c r="BQ12606" s="32"/>
      <c r="BR12606" s="32"/>
      <c r="BS12606" s="32"/>
      <c r="BT12606" s="32"/>
      <c r="BU12606" s="32"/>
      <c r="BV12606" s="32"/>
      <c r="BW12606" s="32"/>
      <c r="BX12606" s="32"/>
      <c r="BY12606" s="32"/>
      <c r="BZ12606" s="32"/>
    </row>
    <row r="12607" spans="66:78" x14ac:dyDescent="0.2">
      <c r="BN12607" s="32"/>
      <c r="BO12607" s="32"/>
      <c r="BP12607" s="32"/>
      <c r="BQ12607" s="32"/>
      <c r="BR12607" s="32"/>
      <c r="BS12607" s="32"/>
      <c r="BT12607" s="32"/>
      <c r="BU12607" s="32"/>
      <c r="BV12607" s="32"/>
      <c r="BW12607" s="32"/>
      <c r="BX12607" s="32"/>
      <c r="BY12607" s="32"/>
      <c r="BZ12607" s="32"/>
    </row>
    <row r="12608" spans="66:78" x14ac:dyDescent="0.2">
      <c r="BN12608" s="32"/>
      <c r="BO12608" s="32"/>
      <c r="BP12608" s="32"/>
      <c r="BQ12608" s="32"/>
      <c r="BR12608" s="32"/>
      <c r="BS12608" s="32"/>
      <c r="BT12608" s="32"/>
      <c r="BU12608" s="32"/>
      <c r="BV12608" s="32"/>
      <c r="BW12608" s="32"/>
      <c r="BX12608" s="32"/>
      <c r="BY12608" s="32"/>
      <c r="BZ12608" s="32"/>
    </row>
    <row r="12609" spans="66:78" x14ac:dyDescent="0.2">
      <c r="BN12609" s="32"/>
      <c r="BO12609" s="32"/>
      <c r="BP12609" s="32"/>
      <c r="BQ12609" s="32"/>
      <c r="BR12609" s="32"/>
      <c r="BS12609" s="32"/>
      <c r="BT12609" s="32"/>
      <c r="BU12609" s="32"/>
      <c r="BV12609" s="32"/>
      <c r="BW12609" s="32"/>
      <c r="BX12609" s="32"/>
      <c r="BY12609" s="32"/>
      <c r="BZ12609" s="32"/>
    </row>
    <row r="12610" spans="66:78" x14ac:dyDescent="0.2">
      <c r="BN12610" s="32"/>
      <c r="BO12610" s="32"/>
      <c r="BP12610" s="32"/>
      <c r="BQ12610" s="32"/>
      <c r="BR12610" s="32"/>
      <c r="BS12610" s="32"/>
      <c r="BT12610" s="32"/>
      <c r="BU12610" s="32"/>
      <c r="BV12610" s="32"/>
      <c r="BW12610" s="32"/>
      <c r="BX12610" s="32"/>
      <c r="BY12610" s="32"/>
      <c r="BZ12610" s="32"/>
    </row>
    <row r="12611" spans="66:78" x14ac:dyDescent="0.2">
      <c r="BN12611" s="32"/>
      <c r="BO12611" s="32"/>
      <c r="BP12611" s="32"/>
      <c r="BQ12611" s="32"/>
      <c r="BR12611" s="32"/>
      <c r="BS12611" s="32"/>
      <c r="BT12611" s="32"/>
      <c r="BU12611" s="32"/>
      <c r="BV12611" s="32"/>
      <c r="BW12611" s="32"/>
      <c r="BX12611" s="32"/>
      <c r="BY12611" s="32"/>
      <c r="BZ12611" s="32"/>
    </row>
    <row r="12612" spans="66:78" x14ac:dyDescent="0.2">
      <c r="BN12612" s="32"/>
      <c r="BO12612" s="32"/>
      <c r="BP12612" s="32"/>
      <c r="BQ12612" s="32"/>
      <c r="BR12612" s="32"/>
      <c r="BS12612" s="32"/>
      <c r="BT12612" s="32"/>
      <c r="BU12612" s="32"/>
      <c r="BV12612" s="32"/>
      <c r="BW12612" s="32"/>
      <c r="BX12612" s="32"/>
      <c r="BY12612" s="32"/>
      <c r="BZ12612" s="32"/>
    </row>
    <row r="12613" spans="66:78" x14ac:dyDescent="0.2">
      <c r="BN12613" s="32"/>
      <c r="BO12613" s="32"/>
      <c r="BP12613" s="32"/>
      <c r="BQ12613" s="32"/>
      <c r="BR12613" s="32"/>
      <c r="BS12613" s="32"/>
      <c r="BT12613" s="32"/>
      <c r="BU12613" s="32"/>
      <c r="BV12613" s="32"/>
      <c r="BW12613" s="32"/>
      <c r="BX12613" s="32"/>
      <c r="BY12613" s="32"/>
      <c r="BZ12613" s="32"/>
    </row>
    <row r="12614" spans="66:78" x14ac:dyDescent="0.2">
      <c r="BN12614" s="32"/>
      <c r="BO12614" s="32"/>
      <c r="BP12614" s="32"/>
      <c r="BQ12614" s="32"/>
      <c r="BR12614" s="32"/>
      <c r="BS12614" s="32"/>
      <c r="BT12614" s="32"/>
      <c r="BU12614" s="32"/>
      <c r="BV12614" s="32"/>
      <c r="BW12614" s="32"/>
      <c r="BX12614" s="32"/>
      <c r="BY12614" s="32"/>
      <c r="BZ12614" s="32"/>
    </row>
    <row r="12615" spans="66:78" x14ac:dyDescent="0.2">
      <c r="BN12615" s="32"/>
      <c r="BO12615" s="32"/>
      <c r="BP12615" s="32"/>
      <c r="BQ12615" s="32"/>
      <c r="BR12615" s="32"/>
      <c r="BS12615" s="32"/>
      <c r="BT12615" s="32"/>
      <c r="BU12615" s="32"/>
      <c r="BV12615" s="32"/>
      <c r="BW12615" s="32"/>
      <c r="BX12615" s="32"/>
      <c r="BY12615" s="32"/>
      <c r="BZ12615" s="32"/>
    </row>
    <row r="12616" spans="66:78" x14ac:dyDescent="0.2">
      <c r="BN12616" s="32"/>
      <c r="BO12616" s="32"/>
      <c r="BP12616" s="32"/>
      <c r="BQ12616" s="32"/>
      <c r="BR12616" s="32"/>
      <c r="BS12616" s="32"/>
      <c r="BT12616" s="32"/>
      <c r="BU12616" s="32"/>
      <c r="BV12616" s="32"/>
      <c r="BW12616" s="32"/>
      <c r="BX12616" s="32"/>
      <c r="BY12616" s="32"/>
      <c r="BZ12616" s="32"/>
    </row>
    <row r="12617" spans="66:78" x14ac:dyDescent="0.2">
      <c r="BN12617" s="32"/>
      <c r="BO12617" s="32"/>
      <c r="BP12617" s="32"/>
      <c r="BQ12617" s="32"/>
      <c r="BR12617" s="32"/>
      <c r="BS12617" s="32"/>
      <c r="BT12617" s="32"/>
      <c r="BU12617" s="32"/>
      <c r="BV12617" s="32"/>
      <c r="BW12617" s="32"/>
      <c r="BX12617" s="32"/>
      <c r="BY12617" s="32"/>
      <c r="BZ12617" s="32"/>
    </row>
    <row r="12618" spans="66:78" x14ac:dyDescent="0.2">
      <c r="BN12618" s="32"/>
      <c r="BO12618" s="32"/>
      <c r="BP12618" s="32"/>
      <c r="BQ12618" s="32"/>
      <c r="BR12618" s="32"/>
      <c r="BS12618" s="32"/>
      <c r="BT12618" s="32"/>
      <c r="BU12618" s="32"/>
      <c r="BV12618" s="32"/>
      <c r="BW12618" s="32"/>
      <c r="BX12618" s="32"/>
      <c r="BY12618" s="32"/>
      <c r="BZ12618" s="32"/>
    </row>
    <row r="12619" spans="66:78" x14ac:dyDescent="0.2">
      <c r="BN12619" s="32"/>
      <c r="BO12619" s="32"/>
      <c r="BP12619" s="32"/>
      <c r="BQ12619" s="32"/>
      <c r="BR12619" s="32"/>
      <c r="BS12619" s="32"/>
      <c r="BT12619" s="32"/>
      <c r="BU12619" s="32"/>
      <c r="BV12619" s="32"/>
      <c r="BW12619" s="32"/>
      <c r="BX12619" s="32"/>
      <c r="BY12619" s="32"/>
      <c r="BZ12619" s="32"/>
    </row>
    <row r="12620" spans="66:78" x14ac:dyDescent="0.2">
      <c r="BN12620" s="32"/>
      <c r="BO12620" s="32"/>
      <c r="BP12620" s="32"/>
      <c r="BQ12620" s="32"/>
      <c r="BR12620" s="32"/>
      <c r="BS12620" s="32"/>
      <c r="BT12620" s="32"/>
      <c r="BU12620" s="32"/>
      <c r="BV12620" s="32"/>
      <c r="BW12620" s="32"/>
      <c r="BX12620" s="32"/>
      <c r="BY12620" s="32"/>
      <c r="BZ12620" s="32"/>
    </row>
    <row r="12621" spans="66:78" x14ac:dyDescent="0.2">
      <c r="BN12621" s="32"/>
      <c r="BO12621" s="32"/>
      <c r="BP12621" s="32"/>
      <c r="BQ12621" s="32"/>
      <c r="BR12621" s="32"/>
      <c r="BS12621" s="32"/>
      <c r="BT12621" s="32"/>
      <c r="BU12621" s="32"/>
      <c r="BV12621" s="32"/>
      <c r="BW12621" s="32"/>
      <c r="BX12621" s="32"/>
      <c r="BY12621" s="32"/>
      <c r="BZ12621" s="32"/>
    </row>
    <row r="12622" spans="66:78" x14ac:dyDescent="0.2">
      <c r="BN12622" s="32"/>
      <c r="BO12622" s="32"/>
      <c r="BP12622" s="32"/>
      <c r="BQ12622" s="32"/>
      <c r="BR12622" s="32"/>
      <c r="BS12622" s="32"/>
      <c r="BT12622" s="32"/>
      <c r="BU12622" s="32"/>
      <c r="BV12622" s="32"/>
      <c r="BW12622" s="32"/>
      <c r="BX12622" s="32"/>
      <c r="BY12622" s="32"/>
      <c r="BZ12622" s="32"/>
    </row>
    <row r="12623" spans="66:78" x14ac:dyDescent="0.2">
      <c r="BN12623" s="32"/>
      <c r="BO12623" s="32"/>
      <c r="BP12623" s="32"/>
      <c r="BQ12623" s="32"/>
      <c r="BR12623" s="32"/>
      <c r="BS12623" s="32"/>
      <c r="BT12623" s="32"/>
      <c r="BU12623" s="32"/>
      <c r="BV12623" s="32"/>
      <c r="BW12623" s="32"/>
      <c r="BX12623" s="32"/>
      <c r="BY12623" s="32"/>
      <c r="BZ12623" s="32"/>
    </row>
    <row r="12624" spans="66:78" x14ac:dyDescent="0.2">
      <c r="BN12624" s="32"/>
      <c r="BO12624" s="32"/>
      <c r="BP12624" s="32"/>
      <c r="BQ12624" s="32"/>
      <c r="BR12624" s="32"/>
      <c r="BS12624" s="32"/>
      <c r="BT12624" s="32"/>
      <c r="BU12624" s="32"/>
      <c r="BV12624" s="32"/>
      <c r="BW12624" s="32"/>
      <c r="BX12624" s="32"/>
      <c r="BY12624" s="32"/>
      <c r="BZ12624" s="32"/>
    </row>
    <row r="12625" spans="66:78" x14ac:dyDescent="0.2">
      <c r="BN12625" s="32"/>
      <c r="BO12625" s="32"/>
      <c r="BP12625" s="32"/>
      <c r="BQ12625" s="32"/>
      <c r="BR12625" s="32"/>
      <c r="BS12625" s="32"/>
      <c r="BT12625" s="32"/>
      <c r="BU12625" s="32"/>
      <c r="BV12625" s="32"/>
      <c r="BW12625" s="32"/>
      <c r="BX12625" s="32"/>
      <c r="BY12625" s="32"/>
      <c r="BZ12625" s="32"/>
    </row>
    <row r="12626" spans="66:78" x14ac:dyDescent="0.2">
      <c r="BN12626" s="32"/>
      <c r="BO12626" s="32"/>
      <c r="BP12626" s="32"/>
      <c r="BQ12626" s="32"/>
      <c r="BR12626" s="32"/>
      <c r="BS12626" s="32"/>
      <c r="BT12626" s="32"/>
      <c r="BU12626" s="32"/>
      <c r="BV12626" s="32"/>
      <c r="BW12626" s="32"/>
      <c r="BX12626" s="32"/>
      <c r="BY12626" s="32"/>
      <c r="BZ12626" s="32"/>
    </row>
    <row r="12627" spans="66:78" x14ac:dyDescent="0.2">
      <c r="BN12627" s="32"/>
      <c r="BO12627" s="32"/>
      <c r="BP12627" s="32"/>
      <c r="BQ12627" s="32"/>
      <c r="BR12627" s="32"/>
      <c r="BS12627" s="32"/>
      <c r="BT12627" s="32"/>
      <c r="BU12627" s="32"/>
      <c r="BV12627" s="32"/>
      <c r="BW12627" s="32"/>
      <c r="BX12627" s="32"/>
      <c r="BY12627" s="32"/>
      <c r="BZ12627" s="32"/>
    </row>
    <row r="12628" spans="66:78" x14ac:dyDescent="0.2">
      <c r="BN12628" s="32"/>
      <c r="BO12628" s="32"/>
      <c r="BP12628" s="32"/>
      <c r="BQ12628" s="32"/>
      <c r="BR12628" s="32"/>
      <c r="BS12628" s="32"/>
      <c r="BT12628" s="32"/>
      <c r="BU12628" s="32"/>
      <c r="BV12628" s="32"/>
      <c r="BW12628" s="32"/>
      <c r="BX12628" s="32"/>
      <c r="BY12628" s="32"/>
      <c r="BZ12628" s="32"/>
    </row>
    <row r="12629" spans="66:78" x14ac:dyDescent="0.2">
      <c r="BN12629" s="32"/>
      <c r="BO12629" s="32"/>
      <c r="BP12629" s="32"/>
      <c r="BQ12629" s="32"/>
      <c r="BR12629" s="32"/>
      <c r="BS12629" s="32"/>
      <c r="BT12629" s="32"/>
      <c r="BU12629" s="32"/>
      <c r="BV12629" s="32"/>
      <c r="BW12629" s="32"/>
      <c r="BX12629" s="32"/>
      <c r="BY12629" s="32"/>
      <c r="BZ12629" s="32"/>
    </row>
    <row r="12630" spans="66:78" x14ac:dyDescent="0.2">
      <c r="BN12630" s="32"/>
      <c r="BO12630" s="32"/>
      <c r="BP12630" s="32"/>
      <c r="BQ12630" s="32"/>
      <c r="BR12630" s="32"/>
      <c r="BS12630" s="32"/>
      <c r="BT12630" s="32"/>
      <c r="BU12630" s="32"/>
      <c r="BV12630" s="32"/>
      <c r="BW12630" s="32"/>
      <c r="BX12630" s="32"/>
      <c r="BY12630" s="32"/>
      <c r="BZ12630" s="32"/>
    </row>
    <row r="12631" spans="66:78" x14ac:dyDescent="0.2">
      <c r="BN12631" s="32"/>
      <c r="BO12631" s="32"/>
      <c r="BP12631" s="32"/>
      <c r="BQ12631" s="32"/>
      <c r="BR12631" s="32"/>
      <c r="BS12631" s="32"/>
      <c r="BT12631" s="32"/>
      <c r="BU12631" s="32"/>
      <c r="BV12631" s="32"/>
      <c r="BW12631" s="32"/>
      <c r="BX12631" s="32"/>
      <c r="BY12631" s="32"/>
      <c r="BZ12631" s="32"/>
    </row>
    <row r="12632" spans="66:78" x14ac:dyDescent="0.2">
      <c r="BN12632" s="32"/>
      <c r="BO12632" s="32"/>
      <c r="BP12632" s="32"/>
      <c r="BQ12632" s="32"/>
      <c r="BR12632" s="32"/>
      <c r="BS12632" s="32"/>
      <c r="BT12632" s="32"/>
      <c r="BU12632" s="32"/>
      <c r="BV12632" s="32"/>
      <c r="BW12632" s="32"/>
      <c r="BX12632" s="32"/>
      <c r="BY12632" s="32"/>
      <c r="BZ12632" s="32"/>
    </row>
    <row r="12633" spans="66:78" x14ac:dyDescent="0.2">
      <c r="BN12633" s="32"/>
      <c r="BO12633" s="32"/>
      <c r="BP12633" s="32"/>
      <c r="BQ12633" s="32"/>
      <c r="BR12633" s="32"/>
      <c r="BS12633" s="32"/>
      <c r="BT12633" s="32"/>
      <c r="BU12633" s="32"/>
      <c r="BV12633" s="32"/>
      <c r="BW12633" s="32"/>
      <c r="BX12633" s="32"/>
      <c r="BY12633" s="32"/>
      <c r="BZ12633" s="32"/>
    </row>
    <row r="12634" spans="66:78" x14ac:dyDescent="0.2">
      <c r="BN12634" s="32"/>
      <c r="BO12634" s="32"/>
      <c r="BP12634" s="32"/>
      <c r="BQ12634" s="32"/>
      <c r="BR12634" s="32"/>
      <c r="BS12634" s="32"/>
      <c r="BT12634" s="32"/>
      <c r="BU12634" s="32"/>
      <c r="BV12634" s="32"/>
      <c r="BW12634" s="32"/>
      <c r="BX12634" s="32"/>
      <c r="BY12634" s="32"/>
      <c r="BZ12634" s="32"/>
    </row>
    <row r="12635" spans="66:78" x14ac:dyDescent="0.2">
      <c r="BN12635" s="32"/>
      <c r="BO12635" s="32"/>
      <c r="BP12635" s="32"/>
      <c r="BQ12635" s="32"/>
      <c r="BR12635" s="32"/>
      <c r="BS12635" s="32"/>
      <c r="BT12635" s="32"/>
      <c r="BU12635" s="32"/>
      <c r="BV12635" s="32"/>
      <c r="BW12635" s="32"/>
      <c r="BX12635" s="32"/>
      <c r="BY12635" s="32"/>
      <c r="BZ12635" s="32"/>
    </row>
    <row r="12636" spans="66:78" x14ac:dyDescent="0.2">
      <c r="BN12636" s="32"/>
      <c r="BO12636" s="32"/>
      <c r="BP12636" s="32"/>
      <c r="BQ12636" s="32"/>
      <c r="BR12636" s="32"/>
      <c r="BS12636" s="32"/>
      <c r="BT12636" s="32"/>
      <c r="BU12636" s="32"/>
      <c r="BV12636" s="32"/>
      <c r="BW12636" s="32"/>
      <c r="BX12636" s="32"/>
      <c r="BY12636" s="32"/>
      <c r="BZ12636" s="32"/>
    </row>
    <row r="12637" spans="66:78" x14ac:dyDescent="0.2">
      <c r="BN12637" s="32"/>
      <c r="BO12637" s="32"/>
      <c r="BP12637" s="32"/>
      <c r="BQ12637" s="32"/>
      <c r="BR12637" s="32"/>
      <c r="BS12637" s="32"/>
      <c r="BT12637" s="32"/>
      <c r="BU12637" s="32"/>
      <c r="BV12637" s="32"/>
      <c r="BW12637" s="32"/>
      <c r="BX12637" s="32"/>
      <c r="BY12637" s="32"/>
      <c r="BZ12637" s="32"/>
    </row>
    <row r="12638" spans="66:78" x14ac:dyDescent="0.2">
      <c r="BN12638" s="32"/>
      <c r="BO12638" s="32"/>
      <c r="BP12638" s="32"/>
      <c r="BQ12638" s="32"/>
      <c r="BR12638" s="32"/>
      <c r="BS12638" s="32"/>
      <c r="BT12638" s="32"/>
      <c r="BU12638" s="32"/>
      <c r="BV12638" s="32"/>
      <c r="BW12638" s="32"/>
      <c r="BX12638" s="32"/>
      <c r="BY12638" s="32"/>
      <c r="BZ12638" s="32"/>
    </row>
    <row r="12639" spans="66:78" x14ac:dyDescent="0.2">
      <c r="BN12639" s="32"/>
      <c r="BO12639" s="32"/>
      <c r="BP12639" s="32"/>
      <c r="BQ12639" s="32"/>
      <c r="BR12639" s="32"/>
      <c r="BS12639" s="32"/>
      <c r="BT12639" s="32"/>
      <c r="BU12639" s="32"/>
      <c r="BV12639" s="32"/>
      <c r="BW12639" s="32"/>
      <c r="BX12639" s="32"/>
      <c r="BY12639" s="32"/>
      <c r="BZ12639" s="32"/>
    </row>
    <row r="12640" spans="66:78" x14ac:dyDescent="0.2">
      <c r="BN12640" s="32"/>
      <c r="BO12640" s="32"/>
      <c r="BP12640" s="32"/>
      <c r="BQ12640" s="32"/>
      <c r="BR12640" s="32"/>
      <c r="BS12640" s="32"/>
      <c r="BT12640" s="32"/>
      <c r="BU12640" s="32"/>
      <c r="BV12640" s="32"/>
      <c r="BW12640" s="32"/>
      <c r="BX12640" s="32"/>
      <c r="BY12640" s="32"/>
      <c r="BZ12640" s="32"/>
    </row>
    <row r="12641" spans="66:78" x14ac:dyDescent="0.2">
      <c r="BN12641" s="32"/>
      <c r="BO12641" s="32"/>
      <c r="BP12641" s="32"/>
      <c r="BQ12641" s="32"/>
      <c r="BR12641" s="32"/>
      <c r="BS12641" s="32"/>
      <c r="BT12641" s="32"/>
      <c r="BU12641" s="32"/>
      <c r="BV12641" s="32"/>
      <c r="BW12641" s="32"/>
      <c r="BX12641" s="32"/>
      <c r="BY12641" s="32"/>
      <c r="BZ12641" s="32"/>
    </row>
    <row r="12642" spans="66:78" x14ac:dyDescent="0.2">
      <c r="BN12642" s="32"/>
      <c r="BO12642" s="32"/>
      <c r="BP12642" s="32"/>
      <c r="BQ12642" s="32"/>
      <c r="BR12642" s="32"/>
      <c r="BS12642" s="32"/>
      <c r="BT12642" s="32"/>
      <c r="BU12642" s="32"/>
      <c r="BV12642" s="32"/>
      <c r="BW12642" s="32"/>
      <c r="BX12642" s="32"/>
      <c r="BY12642" s="32"/>
      <c r="BZ12642" s="32"/>
    </row>
    <row r="12643" spans="66:78" x14ac:dyDescent="0.2">
      <c r="BN12643" s="32"/>
      <c r="BO12643" s="32"/>
      <c r="BP12643" s="32"/>
      <c r="BQ12643" s="32"/>
      <c r="BR12643" s="32"/>
      <c r="BS12643" s="32"/>
      <c r="BT12643" s="32"/>
      <c r="BU12643" s="32"/>
      <c r="BV12643" s="32"/>
      <c r="BW12643" s="32"/>
      <c r="BX12643" s="32"/>
      <c r="BY12643" s="32"/>
      <c r="BZ12643" s="32"/>
    </row>
    <row r="12644" spans="66:78" x14ac:dyDescent="0.2">
      <c r="BN12644" s="32"/>
      <c r="BO12644" s="32"/>
      <c r="BP12644" s="32"/>
      <c r="BQ12644" s="32"/>
      <c r="BR12644" s="32"/>
      <c r="BS12644" s="32"/>
      <c r="BT12644" s="32"/>
      <c r="BU12644" s="32"/>
      <c r="BV12644" s="32"/>
      <c r="BW12644" s="32"/>
      <c r="BX12644" s="32"/>
      <c r="BY12644" s="32"/>
      <c r="BZ12644" s="32"/>
    </row>
    <row r="12645" spans="66:78" x14ac:dyDescent="0.2">
      <c r="BN12645" s="32"/>
      <c r="BO12645" s="32"/>
      <c r="BP12645" s="32"/>
      <c r="BQ12645" s="32"/>
      <c r="BR12645" s="32"/>
      <c r="BS12645" s="32"/>
      <c r="BT12645" s="32"/>
      <c r="BU12645" s="32"/>
      <c r="BV12645" s="32"/>
      <c r="BW12645" s="32"/>
      <c r="BX12645" s="32"/>
      <c r="BY12645" s="32"/>
      <c r="BZ12645" s="32"/>
    </row>
    <row r="12646" spans="66:78" x14ac:dyDescent="0.2">
      <c r="BN12646" s="32"/>
      <c r="BO12646" s="32"/>
      <c r="BP12646" s="32"/>
      <c r="BQ12646" s="32"/>
      <c r="BR12646" s="32"/>
      <c r="BS12646" s="32"/>
      <c r="BT12646" s="32"/>
      <c r="BU12646" s="32"/>
      <c r="BV12646" s="32"/>
      <c r="BW12646" s="32"/>
      <c r="BX12646" s="32"/>
      <c r="BY12646" s="32"/>
      <c r="BZ12646" s="32"/>
    </row>
    <row r="12647" spans="66:78" x14ac:dyDescent="0.2">
      <c r="BN12647" s="32"/>
      <c r="BO12647" s="32"/>
      <c r="BP12647" s="32"/>
      <c r="BQ12647" s="32"/>
      <c r="BR12647" s="32"/>
      <c r="BS12647" s="32"/>
      <c r="BT12647" s="32"/>
      <c r="BU12647" s="32"/>
      <c r="BV12647" s="32"/>
      <c r="BW12647" s="32"/>
      <c r="BX12647" s="32"/>
      <c r="BY12647" s="32"/>
      <c r="BZ12647" s="32"/>
    </row>
    <row r="12648" spans="66:78" x14ac:dyDescent="0.2">
      <c r="BN12648" s="32"/>
      <c r="BO12648" s="32"/>
      <c r="BP12648" s="32"/>
      <c r="BQ12648" s="32"/>
      <c r="BR12648" s="32"/>
      <c r="BS12648" s="32"/>
      <c r="BT12648" s="32"/>
      <c r="BU12648" s="32"/>
      <c r="BV12648" s="32"/>
      <c r="BW12648" s="32"/>
      <c r="BX12648" s="32"/>
      <c r="BY12648" s="32"/>
      <c r="BZ12648" s="32"/>
    </row>
    <row r="12649" spans="66:78" x14ac:dyDescent="0.2">
      <c r="BN12649" s="32"/>
      <c r="BO12649" s="32"/>
      <c r="BP12649" s="32"/>
      <c r="BQ12649" s="32"/>
      <c r="BR12649" s="32"/>
      <c r="BS12649" s="32"/>
      <c r="BT12649" s="32"/>
      <c r="BU12649" s="32"/>
      <c r="BV12649" s="32"/>
      <c r="BW12649" s="32"/>
      <c r="BX12649" s="32"/>
      <c r="BY12649" s="32"/>
      <c r="BZ12649" s="32"/>
    </row>
    <row r="12650" spans="66:78" x14ac:dyDescent="0.2">
      <c r="BN12650" s="32"/>
      <c r="BO12650" s="32"/>
      <c r="BP12650" s="32"/>
      <c r="BQ12650" s="32"/>
      <c r="BR12650" s="32"/>
      <c r="BS12650" s="32"/>
      <c r="BT12650" s="32"/>
      <c r="BU12650" s="32"/>
      <c r="BV12650" s="32"/>
      <c r="BW12650" s="32"/>
      <c r="BX12650" s="32"/>
      <c r="BY12650" s="32"/>
      <c r="BZ12650" s="32"/>
    </row>
    <row r="12651" spans="66:78" x14ac:dyDescent="0.2">
      <c r="BN12651" s="32"/>
      <c r="BO12651" s="32"/>
      <c r="BP12651" s="32"/>
      <c r="BQ12651" s="32"/>
      <c r="BR12651" s="32"/>
      <c r="BS12651" s="32"/>
      <c r="BT12651" s="32"/>
      <c r="BU12651" s="32"/>
      <c r="BV12651" s="32"/>
      <c r="BW12651" s="32"/>
      <c r="BX12651" s="32"/>
      <c r="BY12651" s="32"/>
      <c r="BZ12651" s="32"/>
    </row>
    <row r="12652" spans="66:78" x14ac:dyDescent="0.2">
      <c r="BN12652" s="32"/>
      <c r="BO12652" s="32"/>
      <c r="BP12652" s="32"/>
      <c r="BQ12652" s="32"/>
      <c r="BR12652" s="32"/>
      <c r="BS12652" s="32"/>
      <c r="BT12652" s="32"/>
      <c r="BU12652" s="32"/>
      <c r="BV12652" s="32"/>
      <c r="BW12652" s="32"/>
      <c r="BX12652" s="32"/>
      <c r="BY12652" s="32"/>
      <c r="BZ12652" s="32"/>
    </row>
    <row r="12653" spans="66:78" x14ac:dyDescent="0.2">
      <c r="BN12653" s="32"/>
      <c r="BO12653" s="32"/>
      <c r="BP12653" s="32"/>
      <c r="BQ12653" s="32"/>
      <c r="BR12653" s="32"/>
      <c r="BS12653" s="32"/>
      <c r="BT12653" s="32"/>
      <c r="BU12653" s="32"/>
      <c r="BV12653" s="32"/>
      <c r="BW12653" s="32"/>
      <c r="BX12653" s="32"/>
      <c r="BY12653" s="32"/>
      <c r="BZ12653" s="32"/>
    </row>
    <row r="12654" spans="66:78" x14ac:dyDescent="0.2">
      <c r="BN12654" s="32"/>
      <c r="BO12654" s="32"/>
      <c r="BP12654" s="32"/>
      <c r="BQ12654" s="32"/>
      <c r="BR12654" s="32"/>
      <c r="BS12654" s="32"/>
      <c r="BT12654" s="32"/>
      <c r="BU12654" s="32"/>
      <c r="BV12654" s="32"/>
      <c r="BW12654" s="32"/>
      <c r="BX12654" s="32"/>
      <c r="BY12654" s="32"/>
      <c r="BZ12654" s="32"/>
    </row>
    <row r="12655" spans="66:78" x14ac:dyDescent="0.2">
      <c r="BN12655" s="32"/>
      <c r="BO12655" s="32"/>
      <c r="BP12655" s="32"/>
      <c r="BQ12655" s="32"/>
      <c r="BR12655" s="32"/>
      <c r="BS12655" s="32"/>
      <c r="BT12655" s="32"/>
      <c r="BU12655" s="32"/>
      <c r="BV12655" s="32"/>
      <c r="BW12655" s="32"/>
      <c r="BX12655" s="32"/>
      <c r="BY12655" s="32"/>
      <c r="BZ12655" s="32"/>
    </row>
    <row r="12656" spans="66:78" x14ac:dyDescent="0.2">
      <c r="BN12656" s="32"/>
      <c r="BO12656" s="32"/>
      <c r="BP12656" s="32"/>
      <c r="BQ12656" s="32"/>
      <c r="BR12656" s="32"/>
      <c r="BS12656" s="32"/>
      <c r="BT12656" s="32"/>
      <c r="BU12656" s="32"/>
      <c r="BV12656" s="32"/>
      <c r="BW12656" s="32"/>
      <c r="BX12656" s="32"/>
      <c r="BY12656" s="32"/>
      <c r="BZ12656" s="32"/>
    </row>
    <row r="12657" spans="66:78" x14ac:dyDescent="0.2">
      <c r="BN12657" s="32"/>
      <c r="BO12657" s="32"/>
      <c r="BP12657" s="32"/>
      <c r="BQ12657" s="32"/>
      <c r="BR12657" s="32"/>
      <c r="BS12657" s="32"/>
      <c r="BT12657" s="32"/>
      <c r="BU12657" s="32"/>
      <c r="BV12657" s="32"/>
      <c r="BW12657" s="32"/>
      <c r="BX12657" s="32"/>
      <c r="BY12657" s="32"/>
      <c r="BZ12657" s="32"/>
    </row>
    <row r="12658" spans="66:78" x14ac:dyDescent="0.2">
      <c r="BN12658" s="32"/>
      <c r="BO12658" s="32"/>
      <c r="BP12658" s="32"/>
      <c r="BQ12658" s="32"/>
      <c r="BR12658" s="32"/>
      <c r="BS12658" s="32"/>
      <c r="BT12658" s="32"/>
      <c r="BU12658" s="32"/>
      <c r="BV12658" s="32"/>
      <c r="BW12658" s="32"/>
      <c r="BX12658" s="32"/>
      <c r="BY12658" s="32"/>
      <c r="BZ12658" s="32"/>
    </row>
    <row r="12659" spans="66:78" x14ac:dyDescent="0.2">
      <c r="BN12659" s="32"/>
      <c r="BO12659" s="32"/>
      <c r="BP12659" s="32"/>
      <c r="BQ12659" s="32"/>
      <c r="BR12659" s="32"/>
      <c r="BS12659" s="32"/>
      <c r="BT12659" s="32"/>
      <c r="BU12659" s="32"/>
      <c r="BV12659" s="32"/>
      <c r="BW12659" s="32"/>
      <c r="BX12659" s="32"/>
      <c r="BY12659" s="32"/>
      <c r="BZ12659" s="32"/>
    </row>
    <row r="12660" spans="66:78" x14ac:dyDescent="0.2">
      <c r="BN12660" s="32"/>
      <c r="BO12660" s="32"/>
      <c r="BP12660" s="32"/>
      <c r="BQ12660" s="32"/>
      <c r="BR12660" s="32"/>
      <c r="BS12660" s="32"/>
      <c r="BT12660" s="32"/>
      <c r="BU12660" s="32"/>
      <c r="BV12660" s="32"/>
      <c r="BW12660" s="32"/>
      <c r="BX12660" s="32"/>
      <c r="BY12660" s="32"/>
      <c r="BZ12660" s="32"/>
    </row>
    <row r="12661" spans="66:78" x14ac:dyDescent="0.2">
      <c r="BN12661" s="32"/>
      <c r="BO12661" s="32"/>
      <c r="BP12661" s="32"/>
      <c r="BQ12661" s="32"/>
      <c r="BR12661" s="32"/>
      <c r="BS12661" s="32"/>
      <c r="BT12661" s="32"/>
      <c r="BU12661" s="32"/>
      <c r="BV12661" s="32"/>
      <c r="BW12661" s="32"/>
      <c r="BX12661" s="32"/>
      <c r="BY12661" s="32"/>
      <c r="BZ12661" s="32"/>
    </row>
    <row r="12662" spans="66:78" x14ac:dyDescent="0.2">
      <c r="BN12662" s="32"/>
      <c r="BO12662" s="32"/>
      <c r="BP12662" s="32"/>
      <c r="BQ12662" s="32"/>
      <c r="BR12662" s="32"/>
      <c r="BS12662" s="32"/>
      <c r="BT12662" s="32"/>
      <c r="BU12662" s="32"/>
      <c r="BV12662" s="32"/>
      <c r="BW12662" s="32"/>
      <c r="BX12662" s="32"/>
      <c r="BY12662" s="32"/>
      <c r="BZ12662" s="32"/>
    </row>
    <row r="12663" spans="66:78" x14ac:dyDescent="0.2">
      <c r="BN12663" s="32"/>
      <c r="BO12663" s="32"/>
      <c r="BP12663" s="32"/>
      <c r="BQ12663" s="32"/>
      <c r="BR12663" s="32"/>
      <c r="BS12663" s="32"/>
      <c r="BT12663" s="32"/>
      <c r="BU12663" s="32"/>
      <c r="BV12663" s="32"/>
      <c r="BW12663" s="32"/>
      <c r="BX12663" s="32"/>
      <c r="BY12663" s="32"/>
      <c r="BZ12663" s="32"/>
    </row>
    <row r="12664" spans="66:78" x14ac:dyDescent="0.2">
      <c r="BN12664" s="32"/>
      <c r="BO12664" s="32"/>
      <c r="BP12664" s="32"/>
      <c r="BQ12664" s="32"/>
      <c r="BR12664" s="32"/>
      <c r="BS12664" s="32"/>
      <c r="BT12664" s="32"/>
      <c r="BU12664" s="32"/>
      <c r="BV12664" s="32"/>
      <c r="BW12664" s="32"/>
      <c r="BX12664" s="32"/>
      <c r="BY12664" s="32"/>
      <c r="BZ12664" s="32"/>
    </row>
    <row r="12665" spans="66:78" x14ac:dyDescent="0.2">
      <c r="BN12665" s="32"/>
      <c r="BO12665" s="32"/>
      <c r="BP12665" s="32"/>
      <c r="BQ12665" s="32"/>
      <c r="BR12665" s="32"/>
      <c r="BS12665" s="32"/>
      <c r="BT12665" s="32"/>
      <c r="BU12665" s="32"/>
      <c r="BV12665" s="32"/>
      <c r="BW12665" s="32"/>
      <c r="BX12665" s="32"/>
      <c r="BY12665" s="32"/>
      <c r="BZ12665" s="32"/>
    </row>
    <row r="12666" spans="66:78" x14ac:dyDescent="0.2">
      <c r="BN12666" s="32"/>
      <c r="BO12666" s="32"/>
      <c r="BP12666" s="32"/>
      <c r="BQ12666" s="32"/>
      <c r="BR12666" s="32"/>
      <c r="BS12666" s="32"/>
      <c r="BT12666" s="32"/>
      <c r="BU12666" s="32"/>
      <c r="BV12666" s="32"/>
      <c r="BW12666" s="32"/>
      <c r="BX12666" s="32"/>
      <c r="BY12666" s="32"/>
      <c r="BZ12666" s="32"/>
    </row>
    <row r="12667" spans="66:78" x14ac:dyDescent="0.2">
      <c r="BN12667" s="32"/>
      <c r="BO12667" s="32"/>
      <c r="BP12667" s="32"/>
      <c r="BQ12667" s="32"/>
      <c r="BR12667" s="32"/>
      <c r="BS12667" s="32"/>
      <c r="BT12667" s="32"/>
      <c r="BU12667" s="32"/>
      <c r="BV12667" s="32"/>
      <c r="BW12667" s="32"/>
      <c r="BX12667" s="32"/>
      <c r="BY12667" s="32"/>
      <c r="BZ12667" s="32"/>
    </row>
    <row r="12668" spans="66:78" x14ac:dyDescent="0.2">
      <c r="BN12668" s="32"/>
      <c r="BO12668" s="32"/>
      <c r="BP12668" s="32"/>
      <c r="BQ12668" s="32"/>
      <c r="BR12668" s="32"/>
      <c r="BS12668" s="32"/>
      <c r="BT12668" s="32"/>
      <c r="BU12668" s="32"/>
      <c r="BV12668" s="32"/>
      <c r="BW12668" s="32"/>
      <c r="BX12668" s="32"/>
      <c r="BY12668" s="32"/>
      <c r="BZ12668" s="32"/>
    </row>
    <row r="12669" spans="66:78" x14ac:dyDescent="0.2">
      <c r="BN12669" s="32"/>
      <c r="BO12669" s="32"/>
      <c r="BP12669" s="32"/>
      <c r="BQ12669" s="32"/>
      <c r="BR12669" s="32"/>
      <c r="BS12669" s="32"/>
      <c r="BT12669" s="32"/>
      <c r="BU12669" s="32"/>
      <c r="BV12669" s="32"/>
      <c r="BW12669" s="32"/>
      <c r="BX12669" s="32"/>
      <c r="BY12669" s="32"/>
      <c r="BZ12669" s="32"/>
    </row>
    <row r="12670" spans="66:78" x14ac:dyDescent="0.2">
      <c r="BN12670" s="32"/>
      <c r="BO12670" s="32"/>
      <c r="BP12670" s="32"/>
      <c r="BQ12670" s="32"/>
      <c r="BR12670" s="32"/>
      <c r="BS12670" s="32"/>
      <c r="BT12670" s="32"/>
      <c r="BU12670" s="32"/>
      <c r="BV12670" s="32"/>
      <c r="BW12670" s="32"/>
      <c r="BX12670" s="32"/>
      <c r="BY12670" s="32"/>
      <c r="BZ12670" s="32"/>
    </row>
    <row r="12671" spans="66:78" x14ac:dyDescent="0.2">
      <c r="BN12671" s="32"/>
      <c r="BO12671" s="32"/>
      <c r="BP12671" s="32"/>
      <c r="BQ12671" s="32"/>
      <c r="BR12671" s="32"/>
      <c r="BS12671" s="32"/>
      <c r="BT12671" s="32"/>
      <c r="BU12671" s="32"/>
      <c r="BV12671" s="32"/>
      <c r="BW12671" s="32"/>
      <c r="BX12671" s="32"/>
      <c r="BY12671" s="32"/>
      <c r="BZ12671" s="32"/>
    </row>
    <row r="12672" spans="66:78" x14ac:dyDescent="0.2">
      <c r="BN12672" s="32"/>
      <c r="BO12672" s="32"/>
      <c r="BP12672" s="32"/>
      <c r="BQ12672" s="32"/>
      <c r="BR12672" s="32"/>
      <c r="BS12672" s="32"/>
      <c r="BT12672" s="32"/>
      <c r="BU12672" s="32"/>
      <c r="BV12672" s="32"/>
      <c r="BW12672" s="32"/>
      <c r="BX12672" s="32"/>
      <c r="BY12672" s="32"/>
      <c r="BZ12672" s="32"/>
    </row>
    <row r="12673" spans="66:78" x14ac:dyDescent="0.2">
      <c r="BN12673" s="32"/>
      <c r="BO12673" s="32"/>
      <c r="BP12673" s="32"/>
      <c r="BQ12673" s="32"/>
      <c r="BR12673" s="32"/>
      <c r="BS12673" s="32"/>
      <c r="BT12673" s="32"/>
      <c r="BU12673" s="32"/>
      <c r="BV12673" s="32"/>
      <c r="BW12673" s="32"/>
      <c r="BX12673" s="32"/>
      <c r="BY12673" s="32"/>
      <c r="BZ12673" s="32"/>
    </row>
    <row r="12674" spans="66:78" x14ac:dyDescent="0.2">
      <c r="BN12674" s="32"/>
      <c r="BO12674" s="32"/>
      <c r="BP12674" s="32"/>
      <c r="BQ12674" s="32"/>
      <c r="BR12674" s="32"/>
      <c r="BS12674" s="32"/>
      <c r="BT12674" s="32"/>
      <c r="BU12674" s="32"/>
      <c r="BV12674" s="32"/>
      <c r="BW12674" s="32"/>
      <c r="BX12674" s="32"/>
      <c r="BY12674" s="32"/>
      <c r="BZ12674" s="32"/>
    </row>
    <row r="12675" spans="66:78" x14ac:dyDescent="0.2">
      <c r="BN12675" s="32"/>
      <c r="BO12675" s="32"/>
      <c r="BP12675" s="32"/>
      <c r="BQ12675" s="32"/>
      <c r="BR12675" s="32"/>
      <c r="BS12675" s="32"/>
      <c r="BT12675" s="32"/>
      <c r="BU12675" s="32"/>
      <c r="BV12675" s="32"/>
      <c r="BW12675" s="32"/>
      <c r="BX12675" s="32"/>
      <c r="BY12675" s="32"/>
      <c r="BZ12675" s="32"/>
    </row>
    <row r="12676" spans="66:78" x14ac:dyDescent="0.2">
      <c r="BN12676" s="32"/>
      <c r="BO12676" s="32"/>
      <c r="BP12676" s="32"/>
      <c r="BQ12676" s="32"/>
      <c r="BR12676" s="32"/>
      <c r="BS12676" s="32"/>
      <c r="BT12676" s="32"/>
      <c r="BU12676" s="32"/>
      <c r="BV12676" s="32"/>
      <c r="BW12676" s="32"/>
      <c r="BX12676" s="32"/>
      <c r="BY12676" s="32"/>
      <c r="BZ12676" s="32"/>
    </row>
    <row r="12677" spans="66:78" x14ac:dyDescent="0.2">
      <c r="BN12677" s="32"/>
      <c r="BO12677" s="32"/>
      <c r="BP12677" s="32"/>
      <c r="BQ12677" s="32"/>
      <c r="BR12677" s="32"/>
      <c r="BS12677" s="32"/>
      <c r="BT12677" s="32"/>
      <c r="BU12677" s="32"/>
      <c r="BV12677" s="32"/>
      <c r="BW12677" s="32"/>
      <c r="BX12677" s="32"/>
      <c r="BY12677" s="32"/>
      <c r="BZ12677" s="32"/>
    </row>
    <row r="12678" spans="66:78" x14ac:dyDescent="0.2">
      <c r="BN12678" s="32"/>
      <c r="BO12678" s="32"/>
      <c r="BP12678" s="32"/>
      <c r="BQ12678" s="32"/>
      <c r="BR12678" s="32"/>
      <c r="BS12678" s="32"/>
      <c r="BT12678" s="32"/>
      <c r="BU12678" s="32"/>
      <c r="BV12678" s="32"/>
      <c r="BW12678" s="32"/>
      <c r="BX12678" s="32"/>
      <c r="BY12678" s="32"/>
      <c r="BZ12678" s="32"/>
    </row>
    <row r="12679" spans="66:78" x14ac:dyDescent="0.2">
      <c r="BN12679" s="32"/>
      <c r="BO12679" s="32"/>
      <c r="BP12679" s="32"/>
      <c r="BQ12679" s="32"/>
      <c r="BR12679" s="32"/>
      <c r="BS12679" s="32"/>
      <c r="BT12679" s="32"/>
      <c r="BU12679" s="32"/>
      <c r="BV12679" s="32"/>
      <c r="BW12679" s="32"/>
      <c r="BX12679" s="32"/>
      <c r="BY12679" s="32"/>
      <c r="BZ12679" s="32"/>
    </row>
    <row r="12680" spans="66:78" x14ac:dyDescent="0.2">
      <c r="BN12680" s="32"/>
      <c r="BO12680" s="32"/>
      <c r="BP12680" s="32"/>
      <c r="BQ12680" s="32"/>
      <c r="BR12680" s="32"/>
      <c r="BS12680" s="32"/>
      <c r="BT12680" s="32"/>
      <c r="BU12680" s="32"/>
      <c r="BV12680" s="32"/>
      <c r="BW12680" s="32"/>
      <c r="BX12680" s="32"/>
      <c r="BY12680" s="32"/>
      <c r="BZ12680" s="32"/>
    </row>
    <row r="12681" spans="66:78" x14ac:dyDescent="0.2">
      <c r="BN12681" s="32"/>
      <c r="BO12681" s="32"/>
      <c r="BP12681" s="32"/>
      <c r="BQ12681" s="32"/>
      <c r="BR12681" s="32"/>
      <c r="BS12681" s="32"/>
      <c r="BT12681" s="32"/>
      <c r="BU12681" s="32"/>
      <c r="BV12681" s="32"/>
      <c r="BW12681" s="32"/>
      <c r="BX12681" s="32"/>
      <c r="BY12681" s="32"/>
      <c r="BZ12681" s="32"/>
    </row>
    <row r="12682" spans="66:78" x14ac:dyDescent="0.2">
      <c r="BN12682" s="32"/>
      <c r="BO12682" s="32"/>
      <c r="BP12682" s="32"/>
      <c r="BQ12682" s="32"/>
      <c r="BR12682" s="32"/>
      <c r="BS12682" s="32"/>
      <c r="BT12682" s="32"/>
      <c r="BU12682" s="32"/>
      <c r="BV12682" s="32"/>
      <c r="BW12682" s="32"/>
      <c r="BX12682" s="32"/>
      <c r="BY12682" s="32"/>
      <c r="BZ12682" s="32"/>
    </row>
    <row r="12683" spans="66:78" x14ac:dyDescent="0.2">
      <c r="BN12683" s="32"/>
      <c r="BO12683" s="32"/>
      <c r="BP12683" s="32"/>
      <c r="BQ12683" s="32"/>
      <c r="BR12683" s="32"/>
      <c r="BS12683" s="32"/>
      <c r="BT12683" s="32"/>
      <c r="BU12683" s="32"/>
      <c r="BV12683" s="32"/>
      <c r="BW12683" s="32"/>
      <c r="BX12683" s="32"/>
      <c r="BY12683" s="32"/>
      <c r="BZ12683" s="32"/>
    </row>
    <row r="12684" spans="66:78" x14ac:dyDescent="0.2">
      <c r="BN12684" s="32"/>
      <c r="BO12684" s="32"/>
      <c r="BP12684" s="32"/>
      <c r="BQ12684" s="32"/>
      <c r="BR12684" s="32"/>
      <c r="BS12684" s="32"/>
      <c r="BT12684" s="32"/>
      <c r="BU12684" s="32"/>
      <c r="BV12684" s="32"/>
      <c r="BW12684" s="32"/>
      <c r="BX12684" s="32"/>
      <c r="BY12684" s="32"/>
      <c r="BZ12684" s="32"/>
    </row>
    <row r="12685" spans="66:78" x14ac:dyDescent="0.2">
      <c r="BN12685" s="32"/>
      <c r="BO12685" s="32"/>
      <c r="BP12685" s="32"/>
      <c r="BQ12685" s="32"/>
      <c r="BR12685" s="32"/>
      <c r="BS12685" s="32"/>
      <c r="BT12685" s="32"/>
      <c r="BU12685" s="32"/>
      <c r="BV12685" s="32"/>
      <c r="BW12685" s="32"/>
      <c r="BX12685" s="32"/>
      <c r="BY12685" s="32"/>
      <c r="BZ12685" s="32"/>
    </row>
    <row r="12686" spans="66:78" x14ac:dyDescent="0.2">
      <c r="BN12686" s="32"/>
      <c r="BO12686" s="32"/>
      <c r="BP12686" s="32"/>
      <c r="BQ12686" s="32"/>
      <c r="BR12686" s="32"/>
      <c r="BS12686" s="32"/>
      <c r="BT12686" s="32"/>
      <c r="BU12686" s="32"/>
      <c r="BV12686" s="32"/>
      <c r="BW12686" s="32"/>
      <c r="BX12686" s="32"/>
      <c r="BY12686" s="32"/>
      <c r="BZ12686" s="32"/>
    </row>
    <row r="12687" spans="66:78" x14ac:dyDescent="0.2">
      <c r="BN12687" s="32"/>
      <c r="BO12687" s="32"/>
      <c r="BP12687" s="32"/>
      <c r="BQ12687" s="32"/>
      <c r="BR12687" s="32"/>
      <c r="BS12687" s="32"/>
      <c r="BT12687" s="32"/>
      <c r="BU12687" s="32"/>
      <c r="BV12687" s="32"/>
      <c r="BW12687" s="32"/>
      <c r="BX12687" s="32"/>
      <c r="BY12687" s="32"/>
      <c r="BZ12687" s="32"/>
    </row>
    <row r="12688" spans="66:78" x14ac:dyDescent="0.2">
      <c r="BN12688" s="32"/>
      <c r="BO12688" s="32"/>
      <c r="BP12688" s="32"/>
      <c r="BQ12688" s="32"/>
      <c r="BR12688" s="32"/>
      <c r="BS12688" s="32"/>
      <c r="BT12688" s="32"/>
      <c r="BU12688" s="32"/>
      <c r="BV12688" s="32"/>
      <c r="BW12688" s="32"/>
      <c r="BX12688" s="32"/>
      <c r="BY12688" s="32"/>
      <c r="BZ12688" s="32"/>
    </row>
    <row r="12689" spans="66:78" x14ac:dyDescent="0.2">
      <c r="BN12689" s="32"/>
      <c r="BO12689" s="32"/>
      <c r="BP12689" s="32"/>
      <c r="BQ12689" s="32"/>
      <c r="BR12689" s="32"/>
      <c r="BS12689" s="32"/>
      <c r="BT12689" s="32"/>
      <c r="BU12689" s="32"/>
      <c r="BV12689" s="32"/>
      <c r="BW12689" s="32"/>
      <c r="BX12689" s="32"/>
      <c r="BY12689" s="32"/>
      <c r="BZ12689" s="32"/>
    </row>
    <row r="12690" spans="66:78" x14ac:dyDescent="0.2">
      <c r="BN12690" s="32"/>
      <c r="BO12690" s="32"/>
      <c r="BP12690" s="32"/>
      <c r="BQ12690" s="32"/>
      <c r="BR12690" s="32"/>
      <c r="BS12690" s="32"/>
      <c r="BT12690" s="32"/>
      <c r="BU12690" s="32"/>
      <c r="BV12690" s="32"/>
      <c r="BW12690" s="32"/>
      <c r="BX12690" s="32"/>
      <c r="BY12690" s="32"/>
      <c r="BZ12690" s="32"/>
    </row>
    <row r="12691" spans="66:78" x14ac:dyDescent="0.2">
      <c r="BN12691" s="32"/>
      <c r="BO12691" s="32"/>
      <c r="BP12691" s="32"/>
      <c r="BQ12691" s="32"/>
      <c r="BR12691" s="32"/>
      <c r="BS12691" s="32"/>
      <c r="BT12691" s="32"/>
      <c r="BU12691" s="32"/>
      <c r="BV12691" s="32"/>
      <c r="BW12691" s="32"/>
      <c r="BX12691" s="32"/>
      <c r="BY12691" s="32"/>
      <c r="BZ12691" s="32"/>
    </row>
    <row r="12692" spans="66:78" x14ac:dyDescent="0.2">
      <c r="BN12692" s="32"/>
      <c r="BO12692" s="32"/>
      <c r="BP12692" s="32"/>
      <c r="BQ12692" s="32"/>
      <c r="BR12692" s="32"/>
      <c r="BS12692" s="32"/>
      <c r="BT12692" s="32"/>
      <c r="BU12692" s="32"/>
      <c r="BV12692" s="32"/>
      <c r="BW12692" s="32"/>
      <c r="BX12692" s="32"/>
      <c r="BY12692" s="32"/>
      <c r="BZ12692" s="32"/>
    </row>
    <row r="12693" spans="66:78" x14ac:dyDescent="0.2">
      <c r="BN12693" s="32"/>
      <c r="BO12693" s="32"/>
      <c r="BP12693" s="32"/>
      <c r="BQ12693" s="32"/>
      <c r="BR12693" s="32"/>
      <c r="BS12693" s="32"/>
      <c r="BT12693" s="32"/>
      <c r="BU12693" s="32"/>
      <c r="BV12693" s="32"/>
      <c r="BW12693" s="32"/>
      <c r="BX12693" s="32"/>
      <c r="BY12693" s="32"/>
      <c r="BZ12693" s="32"/>
    </row>
    <row r="12694" spans="66:78" x14ac:dyDescent="0.2">
      <c r="BN12694" s="32"/>
      <c r="BO12694" s="32"/>
      <c r="BP12694" s="32"/>
      <c r="BQ12694" s="32"/>
      <c r="BR12694" s="32"/>
      <c r="BS12694" s="32"/>
      <c r="BT12694" s="32"/>
      <c r="BU12694" s="32"/>
      <c r="BV12694" s="32"/>
      <c r="BW12694" s="32"/>
      <c r="BX12694" s="32"/>
      <c r="BY12694" s="32"/>
      <c r="BZ12694" s="32"/>
    </row>
    <row r="12695" spans="66:78" x14ac:dyDescent="0.2">
      <c r="BN12695" s="32"/>
      <c r="BO12695" s="32"/>
      <c r="BP12695" s="32"/>
      <c r="BQ12695" s="32"/>
      <c r="BR12695" s="32"/>
      <c r="BS12695" s="32"/>
      <c r="BT12695" s="32"/>
      <c r="BU12695" s="32"/>
      <c r="BV12695" s="32"/>
      <c r="BW12695" s="32"/>
      <c r="BX12695" s="32"/>
      <c r="BY12695" s="32"/>
      <c r="BZ12695" s="32"/>
    </row>
    <row r="12696" spans="66:78" x14ac:dyDescent="0.2">
      <c r="BN12696" s="32"/>
      <c r="BO12696" s="32"/>
      <c r="BP12696" s="32"/>
      <c r="BQ12696" s="32"/>
      <c r="BR12696" s="32"/>
      <c r="BS12696" s="32"/>
      <c r="BT12696" s="32"/>
      <c r="BU12696" s="32"/>
      <c r="BV12696" s="32"/>
      <c r="BW12696" s="32"/>
      <c r="BX12696" s="32"/>
      <c r="BY12696" s="32"/>
      <c r="BZ12696" s="32"/>
    </row>
    <row r="12697" spans="66:78" x14ac:dyDescent="0.2">
      <c r="BN12697" s="32"/>
      <c r="BO12697" s="32"/>
      <c r="BP12697" s="32"/>
      <c r="BQ12697" s="32"/>
      <c r="BR12697" s="32"/>
      <c r="BS12697" s="32"/>
      <c r="BT12697" s="32"/>
      <c r="BU12697" s="32"/>
      <c r="BV12697" s="32"/>
      <c r="BW12697" s="32"/>
      <c r="BX12697" s="32"/>
      <c r="BY12697" s="32"/>
      <c r="BZ12697" s="32"/>
    </row>
    <row r="12698" spans="66:78" x14ac:dyDescent="0.2">
      <c r="BN12698" s="32"/>
      <c r="BO12698" s="32"/>
      <c r="BP12698" s="32"/>
      <c r="BQ12698" s="32"/>
      <c r="BR12698" s="32"/>
      <c r="BS12698" s="32"/>
      <c r="BT12698" s="32"/>
      <c r="BU12698" s="32"/>
      <c r="BV12698" s="32"/>
      <c r="BW12698" s="32"/>
      <c r="BX12698" s="32"/>
      <c r="BY12698" s="32"/>
      <c r="BZ12698" s="32"/>
    </row>
    <row r="12699" spans="66:78" x14ac:dyDescent="0.2">
      <c r="BN12699" s="32"/>
      <c r="BO12699" s="32"/>
      <c r="BP12699" s="32"/>
      <c r="BQ12699" s="32"/>
      <c r="BR12699" s="32"/>
      <c r="BS12699" s="32"/>
      <c r="BT12699" s="32"/>
      <c r="BU12699" s="32"/>
      <c r="BV12699" s="32"/>
      <c r="BW12699" s="32"/>
      <c r="BX12699" s="32"/>
      <c r="BY12699" s="32"/>
      <c r="BZ12699" s="32"/>
    </row>
    <row r="12700" spans="66:78" x14ac:dyDescent="0.2">
      <c r="BN12700" s="32"/>
      <c r="BO12700" s="32"/>
      <c r="BP12700" s="32"/>
      <c r="BQ12700" s="32"/>
      <c r="BR12700" s="32"/>
      <c r="BS12700" s="32"/>
      <c r="BT12700" s="32"/>
      <c r="BU12700" s="32"/>
      <c r="BV12700" s="32"/>
      <c r="BW12700" s="32"/>
      <c r="BX12700" s="32"/>
      <c r="BY12700" s="32"/>
      <c r="BZ12700" s="32"/>
    </row>
    <row r="12701" spans="66:78" x14ac:dyDescent="0.2">
      <c r="BN12701" s="32"/>
      <c r="BO12701" s="32"/>
      <c r="BP12701" s="32"/>
      <c r="BQ12701" s="32"/>
      <c r="BR12701" s="32"/>
      <c r="BS12701" s="32"/>
      <c r="BT12701" s="32"/>
      <c r="BU12701" s="32"/>
      <c r="BV12701" s="32"/>
      <c r="BW12701" s="32"/>
      <c r="BX12701" s="32"/>
      <c r="BY12701" s="32"/>
      <c r="BZ12701" s="32"/>
    </row>
    <row r="12702" spans="66:78" x14ac:dyDescent="0.2">
      <c r="BN12702" s="32"/>
      <c r="BO12702" s="32"/>
      <c r="BP12702" s="32"/>
      <c r="BQ12702" s="32"/>
      <c r="BR12702" s="32"/>
      <c r="BS12702" s="32"/>
      <c r="BT12702" s="32"/>
      <c r="BU12702" s="32"/>
      <c r="BV12702" s="32"/>
      <c r="BW12702" s="32"/>
      <c r="BX12702" s="32"/>
      <c r="BY12702" s="32"/>
      <c r="BZ12702" s="32"/>
    </row>
    <row r="12703" spans="66:78" x14ac:dyDescent="0.2">
      <c r="BN12703" s="32"/>
      <c r="BO12703" s="32"/>
      <c r="BP12703" s="32"/>
      <c r="BQ12703" s="32"/>
      <c r="BR12703" s="32"/>
      <c r="BS12703" s="32"/>
      <c r="BT12703" s="32"/>
      <c r="BU12703" s="32"/>
      <c r="BV12703" s="32"/>
      <c r="BW12703" s="32"/>
      <c r="BX12703" s="32"/>
      <c r="BY12703" s="32"/>
      <c r="BZ12703" s="32"/>
    </row>
    <row r="12704" spans="66:78" x14ac:dyDescent="0.2">
      <c r="BN12704" s="32"/>
      <c r="BO12704" s="32"/>
      <c r="BP12704" s="32"/>
      <c r="BQ12704" s="32"/>
      <c r="BR12704" s="32"/>
      <c r="BS12704" s="32"/>
      <c r="BT12704" s="32"/>
      <c r="BU12704" s="32"/>
      <c r="BV12704" s="32"/>
      <c r="BW12704" s="32"/>
      <c r="BX12704" s="32"/>
      <c r="BY12704" s="32"/>
      <c r="BZ12704" s="32"/>
    </row>
    <row r="12705" spans="66:78" x14ac:dyDescent="0.2">
      <c r="BN12705" s="32"/>
      <c r="BO12705" s="32"/>
      <c r="BP12705" s="32"/>
      <c r="BQ12705" s="32"/>
      <c r="BR12705" s="32"/>
      <c r="BS12705" s="32"/>
      <c r="BT12705" s="32"/>
      <c r="BU12705" s="32"/>
      <c r="BV12705" s="32"/>
      <c r="BW12705" s="32"/>
      <c r="BX12705" s="32"/>
      <c r="BY12705" s="32"/>
      <c r="BZ12705" s="32"/>
    </row>
    <row r="12706" spans="66:78" x14ac:dyDescent="0.2">
      <c r="BN12706" s="32"/>
      <c r="BO12706" s="32"/>
      <c r="BP12706" s="32"/>
      <c r="BQ12706" s="32"/>
      <c r="BR12706" s="32"/>
      <c r="BS12706" s="32"/>
      <c r="BT12706" s="32"/>
      <c r="BU12706" s="32"/>
      <c r="BV12706" s="32"/>
      <c r="BW12706" s="32"/>
      <c r="BX12706" s="32"/>
      <c r="BY12706" s="32"/>
      <c r="BZ12706" s="32"/>
    </row>
    <row r="12707" spans="66:78" x14ac:dyDescent="0.2">
      <c r="BN12707" s="32"/>
      <c r="BO12707" s="32"/>
      <c r="BP12707" s="32"/>
      <c r="BQ12707" s="32"/>
      <c r="BR12707" s="32"/>
      <c r="BS12707" s="32"/>
      <c r="BT12707" s="32"/>
      <c r="BU12707" s="32"/>
      <c r="BV12707" s="32"/>
      <c r="BW12707" s="32"/>
      <c r="BX12707" s="32"/>
      <c r="BY12707" s="32"/>
      <c r="BZ12707" s="32"/>
    </row>
    <row r="12708" spans="66:78" x14ac:dyDescent="0.2">
      <c r="BN12708" s="32"/>
      <c r="BO12708" s="32"/>
      <c r="BP12708" s="32"/>
      <c r="BQ12708" s="32"/>
      <c r="BR12708" s="32"/>
      <c r="BS12708" s="32"/>
      <c r="BT12708" s="32"/>
      <c r="BU12708" s="32"/>
      <c r="BV12708" s="32"/>
      <c r="BW12708" s="32"/>
      <c r="BX12708" s="32"/>
      <c r="BY12708" s="32"/>
      <c r="BZ12708" s="32"/>
    </row>
    <row r="12709" spans="66:78" x14ac:dyDescent="0.2">
      <c r="BN12709" s="32"/>
      <c r="BO12709" s="32"/>
      <c r="BP12709" s="32"/>
      <c r="BQ12709" s="32"/>
      <c r="BR12709" s="32"/>
      <c r="BS12709" s="32"/>
      <c r="BT12709" s="32"/>
      <c r="BU12709" s="32"/>
      <c r="BV12709" s="32"/>
      <c r="BW12709" s="32"/>
      <c r="BX12709" s="32"/>
      <c r="BY12709" s="32"/>
      <c r="BZ12709" s="32"/>
    </row>
    <row r="12710" spans="66:78" x14ac:dyDescent="0.2">
      <c r="BN12710" s="32"/>
      <c r="BO12710" s="32"/>
      <c r="BP12710" s="32"/>
      <c r="BQ12710" s="32"/>
      <c r="BR12710" s="32"/>
      <c r="BS12710" s="32"/>
      <c r="BT12710" s="32"/>
      <c r="BU12710" s="32"/>
      <c r="BV12710" s="32"/>
      <c r="BW12710" s="32"/>
      <c r="BX12710" s="32"/>
      <c r="BY12710" s="32"/>
      <c r="BZ12710" s="32"/>
    </row>
    <row r="12711" spans="66:78" x14ac:dyDescent="0.2">
      <c r="BN12711" s="32"/>
      <c r="BO12711" s="32"/>
      <c r="BP12711" s="32"/>
      <c r="BQ12711" s="32"/>
      <c r="BR12711" s="32"/>
      <c r="BS12711" s="32"/>
      <c r="BT12711" s="32"/>
      <c r="BU12711" s="32"/>
      <c r="BV12711" s="32"/>
      <c r="BW12711" s="32"/>
      <c r="BX12711" s="32"/>
      <c r="BY12711" s="32"/>
      <c r="BZ12711" s="32"/>
    </row>
    <row r="12712" spans="66:78" x14ac:dyDescent="0.2">
      <c r="BN12712" s="32"/>
      <c r="BO12712" s="32"/>
      <c r="BP12712" s="32"/>
      <c r="BQ12712" s="32"/>
      <c r="BR12712" s="32"/>
      <c r="BS12712" s="32"/>
      <c r="BT12712" s="32"/>
      <c r="BU12712" s="32"/>
      <c r="BV12712" s="32"/>
      <c r="BW12712" s="32"/>
      <c r="BX12712" s="32"/>
      <c r="BY12712" s="32"/>
      <c r="BZ12712" s="32"/>
    </row>
    <row r="12713" spans="66:78" x14ac:dyDescent="0.2">
      <c r="BN12713" s="32"/>
      <c r="BO12713" s="32"/>
      <c r="BP12713" s="32"/>
      <c r="BQ12713" s="32"/>
      <c r="BR12713" s="32"/>
      <c r="BS12713" s="32"/>
      <c r="BT12713" s="32"/>
      <c r="BU12713" s="32"/>
      <c r="BV12713" s="32"/>
      <c r="BW12713" s="32"/>
      <c r="BX12713" s="32"/>
      <c r="BY12713" s="32"/>
      <c r="BZ12713" s="32"/>
    </row>
    <row r="12714" spans="66:78" x14ac:dyDescent="0.2">
      <c r="BN12714" s="32"/>
      <c r="BO12714" s="32"/>
      <c r="BP12714" s="32"/>
      <c r="BQ12714" s="32"/>
      <c r="BR12714" s="32"/>
      <c r="BS12714" s="32"/>
      <c r="BT12714" s="32"/>
      <c r="BU12714" s="32"/>
      <c r="BV12714" s="32"/>
      <c r="BW12714" s="32"/>
      <c r="BX12714" s="32"/>
      <c r="BY12714" s="32"/>
      <c r="BZ12714" s="32"/>
    </row>
    <row r="12715" spans="66:78" x14ac:dyDescent="0.2">
      <c r="BN12715" s="32"/>
      <c r="BO12715" s="32"/>
      <c r="BP12715" s="32"/>
      <c r="BQ12715" s="32"/>
      <c r="BR12715" s="32"/>
      <c r="BS12715" s="32"/>
      <c r="BT12715" s="32"/>
      <c r="BU12715" s="32"/>
      <c r="BV12715" s="32"/>
      <c r="BW12715" s="32"/>
      <c r="BX12715" s="32"/>
      <c r="BY12715" s="32"/>
      <c r="BZ12715" s="32"/>
    </row>
    <row r="12716" spans="66:78" x14ac:dyDescent="0.2">
      <c r="BN12716" s="32"/>
      <c r="BO12716" s="32"/>
      <c r="BP12716" s="32"/>
      <c r="BQ12716" s="32"/>
      <c r="BR12716" s="32"/>
      <c r="BS12716" s="32"/>
      <c r="BT12716" s="32"/>
      <c r="BU12716" s="32"/>
      <c r="BV12716" s="32"/>
      <c r="BW12716" s="32"/>
      <c r="BX12716" s="32"/>
      <c r="BY12716" s="32"/>
      <c r="BZ12716" s="32"/>
    </row>
    <row r="12717" spans="66:78" x14ac:dyDescent="0.2">
      <c r="BN12717" s="32"/>
      <c r="BO12717" s="32"/>
      <c r="BP12717" s="32"/>
      <c r="BQ12717" s="32"/>
      <c r="BR12717" s="32"/>
      <c r="BS12717" s="32"/>
      <c r="BT12717" s="32"/>
      <c r="BU12717" s="32"/>
      <c r="BV12717" s="32"/>
      <c r="BW12717" s="32"/>
      <c r="BX12717" s="32"/>
      <c r="BY12717" s="32"/>
      <c r="BZ12717" s="32"/>
    </row>
    <row r="12718" spans="66:78" x14ac:dyDescent="0.2">
      <c r="BN12718" s="32"/>
      <c r="BO12718" s="32"/>
      <c r="BP12718" s="32"/>
      <c r="BQ12718" s="32"/>
      <c r="BR12718" s="32"/>
      <c r="BS12718" s="32"/>
      <c r="BT12718" s="32"/>
      <c r="BU12718" s="32"/>
      <c r="BV12718" s="32"/>
      <c r="BW12718" s="32"/>
      <c r="BX12718" s="32"/>
      <c r="BY12718" s="32"/>
      <c r="BZ12718" s="32"/>
    </row>
    <row r="12719" spans="66:78" x14ac:dyDescent="0.2">
      <c r="BN12719" s="32"/>
      <c r="BO12719" s="32"/>
      <c r="BP12719" s="32"/>
      <c r="BQ12719" s="32"/>
      <c r="BR12719" s="32"/>
      <c r="BS12719" s="32"/>
      <c r="BT12719" s="32"/>
      <c r="BU12719" s="32"/>
      <c r="BV12719" s="32"/>
      <c r="BW12719" s="32"/>
      <c r="BX12719" s="32"/>
      <c r="BY12719" s="32"/>
      <c r="BZ12719" s="32"/>
    </row>
    <row r="12720" spans="66:78" x14ac:dyDescent="0.2">
      <c r="BN12720" s="32"/>
      <c r="BO12720" s="32"/>
      <c r="BP12720" s="32"/>
      <c r="BQ12720" s="32"/>
      <c r="BR12720" s="32"/>
      <c r="BS12720" s="32"/>
      <c r="BT12720" s="32"/>
      <c r="BU12720" s="32"/>
      <c r="BV12720" s="32"/>
      <c r="BW12720" s="32"/>
      <c r="BX12720" s="32"/>
      <c r="BY12720" s="32"/>
      <c r="BZ12720" s="32"/>
    </row>
    <row r="12721" spans="66:78" x14ac:dyDescent="0.2">
      <c r="BN12721" s="32"/>
      <c r="BO12721" s="32"/>
      <c r="BP12721" s="32"/>
      <c r="BQ12721" s="32"/>
      <c r="BR12721" s="32"/>
      <c r="BS12721" s="32"/>
      <c r="BT12721" s="32"/>
      <c r="BU12721" s="32"/>
      <c r="BV12721" s="32"/>
      <c r="BW12721" s="32"/>
      <c r="BX12721" s="32"/>
      <c r="BY12721" s="32"/>
      <c r="BZ12721" s="32"/>
    </row>
    <row r="12722" spans="66:78" x14ac:dyDescent="0.2">
      <c r="BN12722" s="32"/>
      <c r="BO12722" s="32"/>
      <c r="BP12722" s="32"/>
      <c r="BQ12722" s="32"/>
      <c r="BR12722" s="32"/>
      <c r="BS12722" s="32"/>
      <c r="BT12722" s="32"/>
      <c r="BU12722" s="32"/>
      <c r="BV12722" s="32"/>
      <c r="BW12722" s="32"/>
      <c r="BX12722" s="32"/>
      <c r="BY12722" s="32"/>
      <c r="BZ12722" s="32"/>
    </row>
    <row r="12723" spans="66:78" x14ac:dyDescent="0.2">
      <c r="BN12723" s="32"/>
      <c r="BO12723" s="32"/>
      <c r="BP12723" s="32"/>
      <c r="BQ12723" s="32"/>
      <c r="BR12723" s="32"/>
      <c r="BS12723" s="32"/>
      <c r="BT12723" s="32"/>
      <c r="BU12723" s="32"/>
      <c r="BV12723" s="32"/>
      <c r="BW12723" s="32"/>
      <c r="BX12723" s="32"/>
      <c r="BY12723" s="32"/>
      <c r="BZ12723" s="32"/>
    </row>
    <row r="12724" spans="66:78" x14ac:dyDescent="0.2">
      <c r="BN12724" s="32"/>
      <c r="BO12724" s="32"/>
      <c r="BP12724" s="32"/>
      <c r="BQ12724" s="32"/>
      <c r="BR12724" s="32"/>
      <c r="BS12724" s="32"/>
      <c r="BT12724" s="32"/>
      <c r="BU12724" s="32"/>
      <c r="BV12724" s="32"/>
      <c r="BW12724" s="32"/>
      <c r="BX12724" s="32"/>
      <c r="BY12724" s="32"/>
      <c r="BZ12724" s="32"/>
    </row>
    <row r="12725" spans="66:78" x14ac:dyDescent="0.2">
      <c r="BN12725" s="32"/>
      <c r="BO12725" s="32"/>
      <c r="BP12725" s="32"/>
      <c r="BQ12725" s="32"/>
      <c r="BR12725" s="32"/>
      <c r="BS12725" s="32"/>
      <c r="BT12725" s="32"/>
      <c r="BU12725" s="32"/>
      <c r="BV12725" s="32"/>
      <c r="BW12725" s="32"/>
      <c r="BX12725" s="32"/>
      <c r="BY12725" s="32"/>
      <c r="BZ12725" s="32"/>
    </row>
    <row r="12726" spans="66:78" x14ac:dyDescent="0.2">
      <c r="BN12726" s="32"/>
      <c r="BO12726" s="32"/>
      <c r="BP12726" s="32"/>
      <c r="BQ12726" s="32"/>
      <c r="BR12726" s="32"/>
      <c r="BS12726" s="32"/>
      <c r="BT12726" s="32"/>
      <c r="BU12726" s="32"/>
      <c r="BV12726" s="32"/>
      <c r="BW12726" s="32"/>
      <c r="BX12726" s="32"/>
      <c r="BY12726" s="32"/>
      <c r="BZ12726" s="32"/>
    </row>
    <row r="12727" spans="66:78" x14ac:dyDescent="0.2">
      <c r="BN12727" s="32"/>
      <c r="BO12727" s="32"/>
      <c r="BP12727" s="32"/>
      <c r="BQ12727" s="32"/>
      <c r="BR12727" s="32"/>
      <c r="BS12727" s="32"/>
      <c r="BT12727" s="32"/>
      <c r="BU12727" s="32"/>
      <c r="BV12727" s="32"/>
      <c r="BW12727" s="32"/>
      <c r="BX12727" s="32"/>
      <c r="BY12727" s="32"/>
      <c r="BZ12727" s="32"/>
    </row>
    <row r="12728" spans="66:78" x14ac:dyDescent="0.2">
      <c r="BN12728" s="32"/>
      <c r="BO12728" s="32"/>
      <c r="BP12728" s="32"/>
      <c r="BQ12728" s="32"/>
      <c r="BR12728" s="32"/>
      <c r="BS12728" s="32"/>
      <c r="BT12728" s="32"/>
      <c r="BU12728" s="32"/>
      <c r="BV12728" s="32"/>
      <c r="BW12728" s="32"/>
      <c r="BX12728" s="32"/>
      <c r="BY12728" s="32"/>
      <c r="BZ12728" s="32"/>
    </row>
    <row r="12729" spans="66:78" x14ac:dyDescent="0.2">
      <c r="BN12729" s="32"/>
      <c r="BO12729" s="32"/>
      <c r="BP12729" s="32"/>
      <c r="BQ12729" s="32"/>
      <c r="BR12729" s="32"/>
      <c r="BS12729" s="32"/>
      <c r="BT12729" s="32"/>
      <c r="BU12729" s="32"/>
      <c r="BV12729" s="32"/>
      <c r="BW12729" s="32"/>
      <c r="BX12729" s="32"/>
      <c r="BY12729" s="32"/>
      <c r="BZ12729" s="32"/>
    </row>
    <row r="12730" spans="66:78" x14ac:dyDescent="0.2">
      <c r="BN12730" s="32"/>
      <c r="BO12730" s="32"/>
      <c r="BP12730" s="32"/>
      <c r="BQ12730" s="32"/>
      <c r="BR12730" s="32"/>
      <c r="BS12730" s="32"/>
      <c r="BT12730" s="32"/>
      <c r="BU12730" s="32"/>
      <c r="BV12730" s="32"/>
      <c r="BW12730" s="32"/>
      <c r="BX12730" s="32"/>
      <c r="BY12730" s="32"/>
      <c r="BZ12730" s="32"/>
    </row>
    <row r="12731" spans="66:78" x14ac:dyDescent="0.2">
      <c r="BN12731" s="32"/>
      <c r="BO12731" s="32"/>
      <c r="BP12731" s="32"/>
      <c r="BQ12731" s="32"/>
      <c r="BR12731" s="32"/>
      <c r="BS12731" s="32"/>
      <c r="BT12731" s="32"/>
      <c r="BU12731" s="32"/>
      <c r="BV12731" s="32"/>
      <c r="BW12731" s="32"/>
      <c r="BX12731" s="32"/>
      <c r="BY12731" s="32"/>
      <c r="BZ12731" s="32"/>
    </row>
    <row r="12732" spans="66:78" x14ac:dyDescent="0.2">
      <c r="BN12732" s="32"/>
      <c r="BO12732" s="32"/>
      <c r="BP12732" s="32"/>
      <c r="BQ12732" s="32"/>
      <c r="BR12732" s="32"/>
      <c r="BS12732" s="32"/>
      <c r="BT12732" s="32"/>
      <c r="BU12732" s="32"/>
      <c r="BV12732" s="32"/>
      <c r="BW12732" s="32"/>
      <c r="BX12732" s="32"/>
      <c r="BY12732" s="32"/>
      <c r="BZ12732" s="32"/>
    </row>
    <row r="12733" spans="66:78" x14ac:dyDescent="0.2">
      <c r="BN12733" s="32"/>
      <c r="BO12733" s="32"/>
      <c r="BP12733" s="32"/>
      <c r="BQ12733" s="32"/>
      <c r="BR12733" s="32"/>
      <c r="BS12733" s="32"/>
      <c r="BT12733" s="32"/>
      <c r="BU12733" s="32"/>
      <c r="BV12733" s="32"/>
      <c r="BW12733" s="32"/>
      <c r="BX12733" s="32"/>
      <c r="BY12733" s="32"/>
      <c r="BZ12733" s="32"/>
    </row>
    <row r="12734" spans="66:78" x14ac:dyDescent="0.2">
      <c r="BN12734" s="32"/>
      <c r="BO12734" s="32"/>
      <c r="BP12734" s="32"/>
      <c r="BQ12734" s="32"/>
      <c r="BR12734" s="32"/>
      <c r="BS12734" s="32"/>
      <c r="BT12734" s="32"/>
      <c r="BU12734" s="32"/>
      <c r="BV12734" s="32"/>
      <c r="BW12734" s="32"/>
      <c r="BX12734" s="32"/>
      <c r="BY12734" s="32"/>
      <c r="BZ12734" s="32"/>
    </row>
    <row r="12735" spans="66:78" x14ac:dyDescent="0.2">
      <c r="BN12735" s="32"/>
      <c r="BO12735" s="32"/>
      <c r="BP12735" s="32"/>
      <c r="BQ12735" s="32"/>
      <c r="BR12735" s="32"/>
      <c r="BS12735" s="32"/>
      <c r="BT12735" s="32"/>
      <c r="BU12735" s="32"/>
      <c r="BV12735" s="32"/>
      <c r="BW12735" s="32"/>
      <c r="BX12735" s="32"/>
      <c r="BY12735" s="32"/>
      <c r="BZ12735" s="32"/>
    </row>
    <row r="12736" spans="66:78" x14ac:dyDescent="0.2">
      <c r="BN12736" s="32"/>
      <c r="BO12736" s="32"/>
      <c r="BP12736" s="32"/>
      <c r="BQ12736" s="32"/>
      <c r="BR12736" s="32"/>
      <c r="BS12736" s="32"/>
      <c r="BT12736" s="32"/>
      <c r="BU12736" s="32"/>
      <c r="BV12736" s="32"/>
      <c r="BW12736" s="32"/>
      <c r="BX12736" s="32"/>
      <c r="BY12736" s="32"/>
      <c r="BZ12736" s="32"/>
    </row>
    <row r="12737" spans="66:78" x14ac:dyDescent="0.2">
      <c r="BN12737" s="32"/>
      <c r="BO12737" s="32"/>
      <c r="BP12737" s="32"/>
      <c r="BQ12737" s="32"/>
      <c r="BR12737" s="32"/>
      <c r="BS12737" s="32"/>
      <c r="BT12737" s="32"/>
      <c r="BU12737" s="32"/>
      <c r="BV12737" s="32"/>
      <c r="BW12737" s="32"/>
      <c r="BX12737" s="32"/>
      <c r="BY12737" s="32"/>
      <c r="BZ12737" s="32"/>
    </row>
    <row r="12738" spans="66:78" x14ac:dyDescent="0.2">
      <c r="BN12738" s="32"/>
      <c r="BO12738" s="32"/>
      <c r="BP12738" s="32"/>
      <c r="BQ12738" s="32"/>
      <c r="BR12738" s="32"/>
      <c r="BS12738" s="32"/>
      <c r="BT12738" s="32"/>
      <c r="BU12738" s="32"/>
      <c r="BV12738" s="32"/>
      <c r="BW12738" s="32"/>
      <c r="BX12738" s="32"/>
      <c r="BY12738" s="32"/>
      <c r="BZ12738" s="32"/>
    </row>
    <row r="12739" spans="66:78" x14ac:dyDescent="0.2">
      <c r="BN12739" s="32"/>
      <c r="BO12739" s="32"/>
      <c r="BP12739" s="32"/>
      <c r="BQ12739" s="32"/>
      <c r="BR12739" s="32"/>
      <c r="BS12739" s="32"/>
      <c r="BT12739" s="32"/>
      <c r="BU12739" s="32"/>
      <c r="BV12739" s="32"/>
      <c r="BW12739" s="32"/>
      <c r="BX12739" s="32"/>
      <c r="BY12739" s="32"/>
      <c r="BZ12739" s="32"/>
    </row>
    <row r="12740" spans="66:78" x14ac:dyDescent="0.2">
      <c r="BN12740" s="32"/>
      <c r="BO12740" s="32"/>
      <c r="BP12740" s="32"/>
      <c r="BQ12740" s="32"/>
      <c r="BR12740" s="32"/>
      <c r="BS12740" s="32"/>
      <c r="BT12740" s="32"/>
      <c r="BU12740" s="32"/>
      <c r="BV12740" s="32"/>
      <c r="BW12740" s="32"/>
      <c r="BX12740" s="32"/>
      <c r="BY12740" s="32"/>
      <c r="BZ12740" s="32"/>
    </row>
    <row r="12741" spans="66:78" x14ac:dyDescent="0.2">
      <c r="BN12741" s="32"/>
      <c r="BO12741" s="32"/>
      <c r="BP12741" s="32"/>
      <c r="BQ12741" s="32"/>
      <c r="BR12741" s="32"/>
      <c r="BS12741" s="32"/>
      <c r="BT12741" s="32"/>
      <c r="BU12741" s="32"/>
      <c r="BV12741" s="32"/>
      <c r="BW12741" s="32"/>
      <c r="BX12741" s="32"/>
      <c r="BY12741" s="32"/>
      <c r="BZ12741" s="32"/>
    </row>
    <row r="12742" spans="66:78" x14ac:dyDescent="0.2">
      <c r="BN12742" s="32"/>
      <c r="BO12742" s="32"/>
      <c r="BP12742" s="32"/>
      <c r="BQ12742" s="32"/>
      <c r="BR12742" s="32"/>
      <c r="BS12742" s="32"/>
      <c r="BT12742" s="32"/>
      <c r="BU12742" s="32"/>
      <c r="BV12742" s="32"/>
      <c r="BW12742" s="32"/>
      <c r="BX12742" s="32"/>
      <c r="BY12742" s="32"/>
      <c r="BZ12742" s="32"/>
    </row>
    <row r="12743" spans="66:78" x14ac:dyDescent="0.2">
      <c r="BN12743" s="32"/>
      <c r="BO12743" s="32"/>
      <c r="BP12743" s="32"/>
      <c r="BQ12743" s="32"/>
      <c r="BR12743" s="32"/>
      <c r="BS12743" s="32"/>
      <c r="BT12743" s="32"/>
      <c r="BU12743" s="32"/>
      <c r="BV12743" s="32"/>
      <c r="BW12743" s="32"/>
      <c r="BX12743" s="32"/>
      <c r="BY12743" s="32"/>
      <c r="BZ12743" s="32"/>
    </row>
    <row r="12744" spans="66:78" x14ac:dyDescent="0.2">
      <c r="BN12744" s="32"/>
      <c r="BO12744" s="32"/>
      <c r="BP12744" s="32"/>
      <c r="BQ12744" s="32"/>
      <c r="BR12744" s="32"/>
      <c r="BS12744" s="32"/>
      <c r="BT12744" s="32"/>
      <c r="BU12744" s="32"/>
      <c r="BV12744" s="32"/>
      <c r="BW12744" s="32"/>
      <c r="BX12744" s="32"/>
      <c r="BY12744" s="32"/>
      <c r="BZ12744" s="32"/>
    </row>
    <row r="12745" spans="66:78" x14ac:dyDescent="0.2">
      <c r="BN12745" s="32"/>
      <c r="BO12745" s="32"/>
      <c r="BP12745" s="32"/>
      <c r="BQ12745" s="32"/>
      <c r="BR12745" s="32"/>
      <c r="BS12745" s="32"/>
      <c r="BT12745" s="32"/>
      <c r="BU12745" s="32"/>
      <c r="BV12745" s="32"/>
      <c r="BW12745" s="32"/>
      <c r="BX12745" s="32"/>
      <c r="BY12745" s="32"/>
      <c r="BZ12745" s="32"/>
    </row>
    <row r="12746" spans="66:78" x14ac:dyDescent="0.2">
      <c r="BN12746" s="32"/>
      <c r="BO12746" s="32"/>
      <c r="BP12746" s="32"/>
      <c r="BQ12746" s="32"/>
      <c r="BR12746" s="32"/>
      <c r="BS12746" s="32"/>
      <c r="BT12746" s="32"/>
      <c r="BU12746" s="32"/>
      <c r="BV12746" s="32"/>
      <c r="BW12746" s="32"/>
      <c r="BX12746" s="32"/>
      <c r="BY12746" s="32"/>
      <c r="BZ12746" s="32"/>
    </row>
    <row r="12747" spans="66:78" x14ac:dyDescent="0.2">
      <c r="BN12747" s="32"/>
      <c r="BO12747" s="32"/>
      <c r="BP12747" s="32"/>
      <c r="BQ12747" s="32"/>
      <c r="BR12747" s="32"/>
      <c r="BS12747" s="32"/>
      <c r="BT12747" s="32"/>
      <c r="BU12747" s="32"/>
      <c r="BV12747" s="32"/>
      <c r="BW12747" s="32"/>
      <c r="BX12747" s="32"/>
      <c r="BY12747" s="32"/>
      <c r="BZ12747" s="32"/>
    </row>
    <row r="12748" spans="66:78" x14ac:dyDescent="0.2">
      <c r="BN12748" s="32"/>
      <c r="BO12748" s="32"/>
      <c r="BP12748" s="32"/>
      <c r="BQ12748" s="32"/>
      <c r="BR12748" s="32"/>
      <c r="BS12748" s="32"/>
      <c r="BT12748" s="32"/>
      <c r="BU12748" s="32"/>
      <c r="BV12748" s="32"/>
      <c r="BW12748" s="32"/>
      <c r="BX12748" s="32"/>
      <c r="BY12748" s="32"/>
      <c r="BZ12748" s="32"/>
    </row>
    <row r="12749" spans="66:78" x14ac:dyDescent="0.2">
      <c r="BN12749" s="32"/>
      <c r="BO12749" s="32"/>
      <c r="BP12749" s="32"/>
      <c r="BQ12749" s="32"/>
      <c r="BR12749" s="32"/>
      <c r="BS12749" s="32"/>
      <c r="BT12749" s="32"/>
      <c r="BU12749" s="32"/>
      <c r="BV12749" s="32"/>
      <c r="BW12749" s="32"/>
      <c r="BX12749" s="32"/>
      <c r="BY12749" s="32"/>
      <c r="BZ12749" s="32"/>
    </row>
    <row r="12750" spans="66:78" x14ac:dyDescent="0.2">
      <c r="BN12750" s="32"/>
      <c r="BO12750" s="32"/>
      <c r="BP12750" s="32"/>
      <c r="BQ12750" s="32"/>
      <c r="BR12750" s="32"/>
      <c r="BS12750" s="32"/>
      <c r="BT12750" s="32"/>
      <c r="BU12750" s="32"/>
      <c r="BV12750" s="32"/>
      <c r="BW12750" s="32"/>
      <c r="BX12750" s="32"/>
      <c r="BY12750" s="32"/>
      <c r="BZ12750" s="32"/>
    </row>
    <row r="12751" spans="66:78" x14ac:dyDescent="0.2">
      <c r="BN12751" s="32"/>
      <c r="BO12751" s="32"/>
      <c r="BP12751" s="32"/>
      <c r="BQ12751" s="32"/>
      <c r="BR12751" s="32"/>
      <c r="BS12751" s="32"/>
      <c r="BT12751" s="32"/>
      <c r="BU12751" s="32"/>
      <c r="BV12751" s="32"/>
      <c r="BW12751" s="32"/>
      <c r="BX12751" s="32"/>
      <c r="BY12751" s="32"/>
      <c r="BZ12751" s="32"/>
    </row>
    <row r="12752" spans="66:78" x14ac:dyDescent="0.2">
      <c r="BN12752" s="32"/>
      <c r="BO12752" s="32"/>
      <c r="BP12752" s="32"/>
      <c r="BQ12752" s="32"/>
      <c r="BR12752" s="32"/>
      <c r="BS12752" s="32"/>
      <c r="BT12752" s="32"/>
      <c r="BU12752" s="32"/>
      <c r="BV12752" s="32"/>
      <c r="BW12752" s="32"/>
      <c r="BX12752" s="32"/>
      <c r="BY12752" s="32"/>
      <c r="BZ12752" s="32"/>
    </row>
    <row r="12753" spans="66:78" x14ac:dyDescent="0.2">
      <c r="BN12753" s="32"/>
      <c r="BO12753" s="32"/>
      <c r="BP12753" s="32"/>
      <c r="BQ12753" s="32"/>
      <c r="BR12753" s="32"/>
      <c r="BS12753" s="32"/>
      <c r="BT12753" s="32"/>
      <c r="BU12753" s="32"/>
      <c r="BV12753" s="32"/>
      <c r="BW12753" s="32"/>
      <c r="BX12753" s="32"/>
      <c r="BY12753" s="32"/>
      <c r="BZ12753" s="32"/>
    </row>
    <row r="12754" spans="66:78" x14ac:dyDescent="0.2">
      <c r="BN12754" s="32"/>
      <c r="BO12754" s="32"/>
      <c r="BP12754" s="32"/>
      <c r="BQ12754" s="32"/>
      <c r="BR12754" s="32"/>
      <c r="BS12754" s="32"/>
      <c r="BT12754" s="32"/>
      <c r="BU12754" s="32"/>
      <c r="BV12754" s="32"/>
      <c r="BW12754" s="32"/>
      <c r="BX12754" s="32"/>
      <c r="BY12754" s="32"/>
      <c r="BZ12754" s="32"/>
    </row>
    <row r="12755" spans="66:78" x14ac:dyDescent="0.2">
      <c r="BN12755" s="32"/>
      <c r="BO12755" s="32"/>
      <c r="BP12755" s="32"/>
      <c r="BQ12755" s="32"/>
      <c r="BR12755" s="32"/>
      <c r="BS12755" s="32"/>
      <c r="BT12755" s="32"/>
      <c r="BU12755" s="32"/>
      <c r="BV12755" s="32"/>
      <c r="BW12755" s="32"/>
      <c r="BX12755" s="32"/>
      <c r="BY12755" s="32"/>
      <c r="BZ12755" s="32"/>
    </row>
    <row r="12756" spans="66:78" x14ac:dyDescent="0.2">
      <c r="BN12756" s="32"/>
      <c r="BO12756" s="32"/>
      <c r="BP12756" s="32"/>
      <c r="BQ12756" s="32"/>
      <c r="BR12756" s="32"/>
      <c r="BS12756" s="32"/>
      <c r="BT12756" s="32"/>
      <c r="BU12756" s="32"/>
      <c r="BV12756" s="32"/>
      <c r="BW12756" s="32"/>
      <c r="BX12756" s="32"/>
      <c r="BY12756" s="32"/>
      <c r="BZ12756" s="32"/>
    </row>
    <row r="12757" spans="66:78" x14ac:dyDescent="0.2">
      <c r="BN12757" s="32"/>
      <c r="BO12757" s="32"/>
      <c r="BP12757" s="32"/>
      <c r="BQ12757" s="32"/>
      <c r="BR12757" s="32"/>
      <c r="BS12757" s="32"/>
      <c r="BT12757" s="32"/>
      <c r="BU12757" s="32"/>
      <c r="BV12757" s="32"/>
      <c r="BW12757" s="32"/>
      <c r="BX12757" s="32"/>
      <c r="BY12757" s="32"/>
      <c r="BZ12757" s="32"/>
    </row>
    <row r="12758" spans="66:78" x14ac:dyDescent="0.2">
      <c r="BN12758" s="32"/>
      <c r="BO12758" s="32"/>
      <c r="BP12758" s="32"/>
      <c r="BQ12758" s="32"/>
      <c r="BR12758" s="32"/>
      <c r="BS12758" s="32"/>
      <c r="BT12758" s="32"/>
      <c r="BU12758" s="32"/>
      <c r="BV12758" s="32"/>
      <c r="BW12758" s="32"/>
      <c r="BX12758" s="32"/>
      <c r="BY12758" s="32"/>
      <c r="BZ12758" s="32"/>
    </row>
    <row r="12759" spans="66:78" x14ac:dyDescent="0.2">
      <c r="BN12759" s="32"/>
      <c r="BO12759" s="32"/>
      <c r="BP12759" s="32"/>
      <c r="BQ12759" s="32"/>
      <c r="BR12759" s="32"/>
      <c r="BS12759" s="32"/>
      <c r="BT12759" s="32"/>
      <c r="BU12759" s="32"/>
      <c r="BV12759" s="32"/>
      <c r="BW12759" s="32"/>
      <c r="BX12759" s="32"/>
      <c r="BY12759" s="32"/>
      <c r="BZ12759" s="32"/>
    </row>
    <row r="12760" spans="66:78" x14ac:dyDescent="0.2">
      <c r="BN12760" s="32"/>
      <c r="BO12760" s="32"/>
      <c r="BP12760" s="32"/>
      <c r="BQ12760" s="32"/>
      <c r="BR12760" s="32"/>
      <c r="BS12760" s="32"/>
      <c r="BT12760" s="32"/>
      <c r="BU12760" s="32"/>
      <c r="BV12760" s="32"/>
      <c r="BW12760" s="32"/>
      <c r="BX12760" s="32"/>
      <c r="BY12760" s="32"/>
      <c r="BZ12760" s="32"/>
    </row>
    <row r="12761" spans="66:78" x14ac:dyDescent="0.2">
      <c r="BN12761" s="32"/>
      <c r="BO12761" s="32"/>
      <c r="BP12761" s="32"/>
      <c r="BQ12761" s="32"/>
      <c r="BR12761" s="32"/>
      <c r="BS12761" s="32"/>
      <c r="BT12761" s="32"/>
      <c r="BU12761" s="32"/>
      <c r="BV12761" s="32"/>
      <c r="BW12761" s="32"/>
      <c r="BX12761" s="32"/>
      <c r="BY12761" s="32"/>
      <c r="BZ12761" s="32"/>
    </row>
    <row r="12762" spans="66:78" x14ac:dyDescent="0.2">
      <c r="BN12762" s="32"/>
      <c r="BO12762" s="32"/>
      <c r="BP12762" s="32"/>
      <c r="BQ12762" s="32"/>
      <c r="BR12762" s="32"/>
      <c r="BS12762" s="32"/>
      <c r="BT12762" s="32"/>
      <c r="BU12762" s="32"/>
      <c r="BV12762" s="32"/>
      <c r="BW12762" s="32"/>
      <c r="BX12762" s="32"/>
      <c r="BY12762" s="32"/>
      <c r="BZ12762" s="32"/>
    </row>
    <row r="12763" spans="66:78" x14ac:dyDescent="0.2">
      <c r="BN12763" s="32"/>
      <c r="BO12763" s="32"/>
      <c r="BP12763" s="32"/>
      <c r="BQ12763" s="32"/>
      <c r="BR12763" s="32"/>
      <c r="BS12763" s="32"/>
      <c r="BT12763" s="32"/>
      <c r="BU12763" s="32"/>
      <c r="BV12763" s="32"/>
      <c r="BW12763" s="32"/>
      <c r="BX12763" s="32"/>
      <c r="BY12763" s="32"/>
      <c r="BZ12763" s="32"/>
    </row>
    <row r="12764" spans="66:78" x14ac:dyDescent="0.2">
      <c r="BN12764" s="32"/>
      <c r="BO12764" s="32"/>
      <c r="BP12764" s="32"/>
      <c r="BQ12764" s="32"/>
      <c r="BR12764" s="32"/>
      <c r="BS12764" s="32"/>
      <c r="BT12764" s="32"/>
      <c r="BU12764" s="32"/>
      <c r="BV12764" s="32"/>
      <c r="BW12764" s="32"/>
      <c r="BX12764" s="32"/>
      <c r="BY12764" s="32"/>
      <c r="BZ12764" s="32"/>
    </row>
    <row r="12765" spans="66:78" x14ac:dyDescent="0.2">
      <c r="BN12765" s="32"/>
      <c r="BO12765" s="32"/>
      <c r="BP12765" s="32"/>
      <c r="BQ12765" s="32"/>
      <c r="BR12765" s="32"/>
      <c r="BS12765" s="32"/>
      <c r="BT12765" s="32"/>
      <c r="BU12765" s="32"/>
      <c r="BV12765" s="32"/>
      <c r="BW12765" s="32"/>
      <c r="BX12765" s="32"/>
      <c r="BY12765" s="32"/>
      <c r="BZ12765" s="32"/>
    </row>
    <row r="12766" spans="66:78" x14ac:dyDescent="0.2">
      <c r="BN12766" s="32"/>
      <c r="BO12766" s="32"/>
      <c r="BP12766" s="32"/>
      <c r="BQ12766" s="32"/>
      <c r="BR12766" s="32"/>
      <c r="BS12766" s="32"/>
      <c r="BT12766" s="32"/>
      <c r="BU12766" s="32"/>
      <c r="BV12766" s="32"/>
      <c r="BW12766" s="32"/>
      <c r="BX12766" s="32"/>
      <c r="BY12766" s="32"/>
      <c r="BZ12766" s="32"/>
    </row>
    <row r="12767" spans="66:78" x14ac:dyDescent="0.2">
      <c r="BN12767" s="32"/>
      <c r="BO12767" s="32"/>
      <c r="BP12767" s="32"/>
      <c r="BQ12767" s="32"/>
      <c r="BR12767" s="32"/>
      <c r="BS12767" s="32"/>
      <c r="BT12767" s="32"/>
      <c r="BU12767" s="32"/>
      <c r="BV12767" s="32"/>
      <c r="BW12767" s="32"/>
      <c r="BX12767" s="32"/>
      <c r="BY12767" s="32"/>
      <c r="BZ12767" s="32"/>
    </row>
    <row r="12768" spans="66:78" x14ac:dyDescent="0.2">
      <c r="BN12768" s="32"/>
      <c r="BO12768" s="32"/>
      <c r="BP12768" s="32"/>
      <c r="BQ12768" s="32"/>
      <c r="BR12768" s="32"/>
      <c r="BS12768" s="32"/>
      <c r="BT12768" s="32"/>
      <c r="BU12768" s="32"/>
      <c r="BV12768" s="32"/>
      <c r="BW12768" s="32"/>
      <c r="BX12768" s="32"/>
      <c r="BY12768" s="32"/>
      <c r="BZ12768" s="32"/>
    </row>
    <row r="12769" spans="66:78" x14ac:dyDescent="0.2">
      <c r="BN12769" s="32"/>
      <c r="BO12769" s="32"/>
      <c r="BP12769" s="32"/>
      <c r="BQ12769" s="32"/>
      <c r="BR12769" s="32"/>
      <c r="BS12769" s="32"/>
      <c r="BT12769" s="32"/>
      <c r="BU12769" s="32"/>
      <c r="BV12769" s="32"/>
      <c r="BW12769" s="32"/>
      <c r="BX12769" s="32"/>
      <c r="BY12769" s="32"/>
      <c r="BZ12769" s="32"/>
    </row>
    <row r="12770" spans="66:78" x14ac:dyDescent="0.2">
      <c r="BN12770" s="32"/>
      <c r="BO12770" s="32"/>
      <c r="BP12770" s="32"/>
      <c r="BQ12770" s="32"/>
      <c r="BR12770" s="32"/>
      <c r="BS12770" s="32"/>
      <c r="BT12770" s="32"/>
      <c r="BU12770" s="32"/>
      <c r="BV12770" s="32"/>
      <c r="BW12770" s="32"/>
      <c r="BX12770" s="32"/>
      <c r="BY12770" s="32"/>
      <c r="BZ12770" s="32"/>
    </row>
    <row r="12771" spans="66:78" x14ac:dyDescent="0.2">
      <c r="BN12771" s="32"/>
      <c r="BO12771" s="32"/>
      <c r="BP12771" s="32"/>
      <c r="BQ12771" s="32"/>
      <c r="BR12771" s="32"/>
      <c r="BS12771" s="32"/>
      <c r="BT12771" s="32"/>
      <c r="BU12771" s="32"/>
      <c r="BV12771" s="32"/>
      <c r="BW12771" s="32"/>
      <c r="BX12771" s="32"/>
      <c r="BY12771" s="32"/>
      <c r="BZ12771" s="32"/>
    </row>
    <row r="12772" spans="66:78" x14ac:dyDescent="0.2">
      <c r="BN12772" s="32"/>
      <c r="BO12772" s="32"/>
      <c r="BP12772" s="32"/>
      <c r="BQ12772" s="32"/>
      <c r="BR12772" s="32"/>
      <c r="BS12772" s="32"/>
      <c r="BT12772" s="32"/>
      <c r="BU12772" s="32"/>
      <c r="BV12772" s="32"/>
      <c r="BW12772" s="32"/>
      <c r="BX12772" s="32"/>
      <c r="BY12772" s="32"/>
      <c r="BZ12772" s="32"/>
    </row>
    <row r="12773" spans="66:78" x14ac:dyDescent="0.2">
      <c r="BN12773" s="32"/>
      <c r="BO12773" s="32"/>
      <c r="BP12773" s="32"/>
      <c r="BQ12773" s="32"/>
      <c r="BR12773" s="32"/>
      <c r="BS12773" s="32"/>
      <c r="BT12773" s="32"/>
      <c r="BU12773" s="32"/>
      <c r="BV12773" s="32"/>
      <c r="BW12773" s="32"/>
      <c r="BX12773" s="32"/>
      <c r="BY12773" s="32"/>
      <c r="BZ12773" s="32"/>
    </row>
    <row r="12774" spans="66:78" x14ac:dyDescent="0.2">
      <c r="BN12774" s="32"/>
      <c r="BO12774" s="32"/>
      <c r="BP12774" s="32"/>
      <c r="BQ12774" s="32"/>
      <c r="BR12774" s="32"/>
      <c r="BS12774" s="32"/>
      <c r="BT12774" s="32"/>
      <c r="BU12774" s="32"/>
      <c r="BV12774" s="32"/>
      <c r="BW12774" s="32"/>
      <c r="BX12774" s="32"/>
      <c r="BY12774" s="32"/>
      <c r="BZ12774" s="32"/>
    </row>
    <row r="12775" spans="66:78" x14ac:dyDescent="0.2">
      <c r="BN12775" s="32"/>
      <c r="BO12775" s="32"/>
      <c r="BP12775" s="32"/>
      <c r="BQ12775" s="32"/>
      <c r="BR12775" s="32"/>
      <c r="BS12775" s="32"/>
      <c r="BT12775" s="32"/>
      <c r="BU12775" s="32"/>
      <c r="BV12775" s="32"/>
      <c r="BW12775" s="32"/>
      <c r="BX12775" s="32"/>
      <c r="BY12775" s="32"/>
      <c r="BZ12775" s="32"/>
    </row>
    <row r="12776" spans="66:78" x14ac:dyDescent="0.2">
      <c r="BN12776" s="32"/>
      <c r="BO12776" s="32"/>
      <c r="BP12776" s="32"/>
      <c r="BQ12776" s="32"/>
      <c r="BR12776" s="32"/>
      <c r="BS12776" s="32"/>
      <c r="BT12776" s="32"/>
      <c r="BU12776" s="32"/>
      <c r="BV12776" s="32"/>
      <c r="BW12776" s="32"/>
      <c r="BX12776" s="32"/>
      <c r="BY12776" s="32"/>
      <c r="BZ12776" s="32"/>
    </row>
    <row r="12777" spans="66:78" x14ac:dyDescent="0.2">
      <c r="BN12777" s="32"/>
      <c r="BO12777" s="32"/>
      <c r="BP12777" s="32"/>
      <c r="BQ12777" s="32"/>
      <c r="BR12777" s="32"/>
      <c r="BS12777" s="32"/>
      <c r="BT12777" s="32"/>
      <c r="BU12777" s="32"/>
      <c r="BV12777" s="32"/>
      <c r="BW12777" s="32"/>
      <c r="BX12777" s="32"/>
      <c r="BY12777" s="32"/>
      <c r="BZ12777" s="32"/>
    </row>
    <row r="12778" spans="66:78" x14ac:dyDescent="0.2">
      <c r="BN12778" s="32"/>
      <c r="BO12778" s="32"/>
      <c r="BP12778" s="32"/>
      <c r="BQ12778" s="32"/>
      <c r="BR12778" s="32"/>
      <c r="BS12778" s="32"/>
      <c r="BT12778" s="32"/>
      <c r="BU12778" s="32"/>
      <c r="BV12778" s="32"/>
      <c r="BW12778" s="32"/>
      <c r="BX12778" s="32"/>
      <c r="BY12778" s="32"/>
      <c r="BZ12778" s="32"/>
    </row>
    <row r="12779" spans="66:78" x14ac:dyDescent="0.2">
      <c r="BN12779" s="32"/>
      <c r="BO12779" s="32"/>
      <c r="BP12779" s="32"/>
      <c r="BQ12779" s="32"/>
      <c r="BR12779" s="32"/>
      <c r="BS12779" s="32"/>
      <c r="BT12779" s="32"/>
      <c r="BU12779" s="32"/>
      <c r="BV12779" s="32"/>
      <c r="BW12779" s="32"/>
      <c r="BX12779" s="32"/>
      <c r="BY12779" s="32"/>
      <c r="BZ12779" s="32"/>
    </row>
    <row r="12780" spans="66:78" x14ac:dyDescent="0.2">
      <c r="BN12780" s="32"/>
      <c r="BO12780" s="32"/>
      <c r="BP12780" s="32"/>
      <c r="BQ12780" s="32"/>
      <c r="BR12780" s="32"/>
      <c r="BS12780" s="32"/>
      <c r="BT12780" s="32"/>
      <c r="BU12780" s="32"/>
      <c r="BV12780" s="32"/>
      <c r="BW12780" s="32"/>
      <c r="BX12780" s="32"/>
      <c r="BY12780" s="32"/>
      <c r="BZ12780" s="32"/>
    </row>
    <row r="12781" spans="66:78" x14ac:dyDescent="0.2">
      <c r="BN12781" s="32"/>
      <c r="BO12781" s="32"/>
      <c r="BP12781" s="32"/>
      <c r="BQ12781" s="32"/>
      <c r="BR12781" s="32"/>
      <c r="BS12781" s="32"/>
      <c r="BT12781" s="32"/>
      <c r="BU12781" s="32"/>
      <c r="BV12781" s="32"/>
      <c r="BW12781" s="32"/>
      <c r="BX12781" s="32"/>
      <c r="BY12781" s="32"/>
      <c r="BZ12781" s="32"/>
    </row>
    <row r="12782" spans="66:78" x14ac:dyDescent="0.2">
      <c r="BN12782" s="32"/>
      <c r="BO12782" s="32"/>
      <c r="BP12782" s="32"/>
      <c r="BQ12782" s="32"/>
      <c r="BR12782" s="32"/>
      <c r="BS12782" s="32"/>
      <c r="BT12782" s="32"/>
      <c r="BU12782" s="32"/>
      <c r="BV12782" s="32"/>
      <c r="BW12782" s="32"/>
      <c r="BX12782" s="32"/>
      <c r="BY12782" s="32"/>
      <c r="BZ12782" s="32"/>
    </row>
    <row r="12783" spans="66:78" x14ac:dyDescent="0.2">
      <c r="BN12783" s="32"/>
      <c r="BO12783" s="32"/>
      <c r="BP12783" s="32"/>
      <c r="BQ12783" s="32"/>
      <c r="BR12783" s="32"/>
      <c r="BS12783" s="32"/>
      <c r="BT12783" s="32"/>
      <c r="BU12783" s="32"/>
      <c r="BV12783" s="32"/>
      <c r="BW12783" s="32"/>
      <c r="BX12783" s="32"/>
      <c r="BY12783" s="32"/>
      <c r="BZ12783" s="32"/>
    </row>
    <row r="12784" spans="66:78" x14ac:dyDescent="0.2">
      <c r="BN12784" s="32"/>
      <c r="BO12784" s="32"/>
      <c r="BP12784" s="32"/>
      <c r="BQ12784" s="32"/>
      <c r="BR12784" s="32"/>
      <c r="BS12784" s="32"/>
      <c r="BT12784" s="32"/>
      <c r="BU12784" s="32"/>
      <c r="BV12784" s="32"/>
      <c r="BW12784" s="32"/>
      <c r="BX12784" s="32"/>
      <c r="BY12784" s="32"/>
      <c r="BZ12784" s="32"/>
    </row>
    <row r="12785" spans="66:78" x14ac:dyDescent="0.2">
      <c r="BN12785" s="32"/>
      <c r="BO12785" s="32"/>
      <c r="BP12785" s="32"/>
      <c r="BQ12785" s="32"/>
      <c r="BR12785" s="32"/>
      <c r="BS12785" s="32"/>
      <c r="BT12785" s="32"/>
      <c r="BU12785" s="32"/>
      <c r="BV12785" s="32"/>
      <c r="BW12785" s="32"/>
      <c r="BX12785" s="32"/>
      <c r="BY12785" s="32"/>
      <c r="BZ12785" s="32"/>
    </row>
    <row r="12786" spans="66:78" x14ac:dyDescent="0.2">
      <c r="BN12786" s="32"/>
      <c r="BO12786" s="32"/>
      <c r="BP12786" s="32"/>
      <c r="BQ12786" s="32"/>
      <c r="BR12786" s="32"/>
      <c r="BS12786" s="32"/>
      <c r="BT12786" s="32"/>
      <c r="BU12786" s="32"/>
      <c r="BV12786" s="32"/>
      <c r="BW12786" s="32"/>
      <c r="BX12786" s="32"/>
      <c r="BY12786" s="32"/>
      <c r="BZ12786" s="32"/>
    </row>
    <row r="12787" spans="66:78" x14ac:dyDescent="0.2">
      <c r="BN12787" s="32"/>
      <c r="BO12787" s="32"/>
      <c r="BP12787" s="32"/>
      <c r="BQ12787" s="32"/>
      <c r="BR12787" s="32"/>
      <c r="BS12787" s="32"/>
      <c r="BT12787" s="32"/>
      <c r="BU12787" s="32"/>
      <c r="BV12787" s="32"/>
      <c r="BW12787" s="32"/>
      <c r="BX12787" s="32"/>
      <c r="BY12787" s="32"/>
      <c r="BZ12787" s="32"/>
    </row>
    <row r="12788" spans="66:78" x14ac:dyDescent="0.2">
      <c r="BN12788" s="32"/>
      <c r="BO12788" s="32"/>
      <c r="BP12788" s="32"/>
      <c r="BQ12788" s="32"/>
      <c r="BR12788" s="32"/>
      <c r="BS12788" s="32"/>
      <c r="BT12788" s="32"/>
      <c r="BU12788" s="32"/>
      <c r="BV12788" s="32"/>
      <c r="BW12788" s="32"/>
      <c r="BX12788" s="32"/>
      <c r="BY12788" s="32"/>
      <c r="BZ12788" s="32"/>
    </row>
    <row r="12789" spans="66:78" x14ac:dyDescent="0.2">
      <c r="BN12789" s="32"/>
      <c r="BO12789" s="32"/>
      <c r="BP12789" s="32"/>
      <c r="BQ12789" s="32"/>
      <c r="BR12789" s="32"/>
      <c r="BS12789" s="32"/>
      <c r="BT12789" s="32"/>
      <c r="BU12789" s="32"/>
      <c r="BV12789" s="32"/>
      <c r="BW12789" s="32"/>
      <c r="BX12789" s="32"/>
      <c r="BY12789" s="32"/>
      <c r="BZ12789" s="32"/>
    </row>
    <row r="12790" spans="66:78" x14ac:dyDescent="0.2">
      <c r="BN12790" s="32"/>
      <c r="BO12790" s="32"/>
      <c r="BP12790" s="32"/>
      <c r="BQ12790" s="32"/>
      <c r="BR12790" s="32"/>
      <c r="BS12790" s="32"/>
      <c r="BT12790" s="32"/>
      <c r="BU12790" s="32"/>
      <c r="BV12790" s="32"/>
      <c r="BW12790" s="32"/>
      <c r="BX12790" s="32"/>
      <c r="BY12790" s="32"/>
      <c r="BZ12790" s="32"/>
    </row>
    <row r="12791" spans="66:78" x14ac:dyDescent="0.2">
      <c r="BN12791" s="32"/>
      <c r="BO12791" s="32"/>
      <c r="BP12791" s="32"/>
      <c r="BQ12791" s="32"/>
      <c r="BR12791" s="32"/>
      <c r="BS12791" s="32"/>
      <c r="BT12791" s="32"/>
      <c r="BU12791" s="32"/>
      <c r="BV12791" s="32"/>
      <c r="BW12791" s="32"/>
      <c r="BX12791" s="32"/>
      <c r="BY12791" s="32"/>
      <c r="BZ12791" s="32"/>
    </row>
    <row r="12792" spans="66:78" x14ac:dyDescent="0.2">
      <c r="BN12792" s="32"/>
      <c r="BO12792" s="32"/>
      <c r="BP12792" s="32"/>
      <c r="BQ12792" s="32"/>
      <c r="BR12792" s="32"/>
      <c r="BS12792" s="32"/>
      <c r="BT12792" s="32"/>
      <c r="BU12792" s="32"/>
      <c r="BV12792" s="32"/>
      <c r="BW12792" s="32"/>
      <c r="BX12792" s="32"/>
      <c r="BY12792" s="32"/>
      <c r="BZ12792" s="32"/>
    </row>
    <row r="12793" spans="66:78" x14ac:dyDescent="0.2">
      <c r="BN12793" s="32"/>
      <c r="BO12793" s="32"/>
      <c r="BP12793" s="32"/>
      <c r="BQ12793" s="32"/>
      <c r="BR12793" s="32"/>
      <c r="BS12793" s="32"/>
      <c r="BT12793" s="32"/>
      <c r="BU12793" s="32"/>
      <c r="BV12793" s="32"/>
      <c r="BW12793" s="32"/>
      <c r="BX12793" s="32"/>
      <c r="BY12793" s="32"/>
      <c r="BZ12793" s="32"/>
    </row>
    <row r="12794" spans="66:78" x14ac:dyDescent="0.2">
      <c r="BN12794" s="32"/>
      <c r="BO12794" s="32"/>
      <c r="BP12794" s="32"/>
      <c r="BQ12794" s="32"/>
      <c r="BR12794" s="32"/>
      <c r="BS12794" s="32"/>
      <c r="BT12794" s="32"/>
      <c r="BU12794" s="32"/>
      <c r="BV12794" s="32"/>
      <c r="BW12794" s="32"/>
      <c r="BX12794" s="32"/>
      <c r="BY12794" s="32"/>
      <c r="BZ12794" s="32"/>
    </row>
    <row r="12795" spans="66:78" x14ac:dyDescent="0.2">
      <c r="BN12795" s="32"/>
      <c r="BO12795" s="32"/>
      <c r="BP12795" s="32"/>
      <c r="BQ12795" s="32"/>
      <c r="BR12795" s="32"/>
      <c r="BS12795" s="32"/>
      <c r="BT12795" s="32"/>
      <c r="BU12795" s="32"/>
      <c r="BV12795" s="32"/>
      <c r="BW12795" s="32"/>
      <c r="BX12795" s="32"/>
      <c r="BY12795" s="32"/>
      <c r="BZ12795" s="32"/>
    </row>
    <row r="12796" spans="66:78" x14ac:dyDescent="0.2">
      <c r="BN12796" s="32"/>
      <c r="BO12796" s="32"/>
      <c r="BP12796" s="32"/>
      <c r="BQ12796" s="32"/>
      <c r="BR12796" s="32"/>
      <c r="BS12796" s="32"/>
      <c r="BT12796" s="32"/>
      <c r="BU12796" s="32"/>
      <c r="BV12796" s="32"/>
      <c r="BW12796" s="32"/>
      <c r="BX12796" s="32"/>
      <c r="BY12796" s="32"/>
      <c r="BZ12796" s="32"/>
    </row>
    <row r="12797" spans="66:78" x14ac:dyDescent="0.2">
      <c r="BN12797" s="32"/>
      <c r="BO12797" s="32"/>
      <c r="BP12797" s="32"/>
      <c r="BQ12797" s="32"/>
      <c r="BR12797" s="32"/>
      <c r="BS12797" s="32"/>
      <c r="BT12797" s="32"/>
      <c r="BU12797" s="32"/>
      <c r="BV12797" s="32"/>
      <c r="BW12797" s="32"/>
      <c r="BX12797" s="32"/>
      <c r="BY12797" s="32"/>
      <c r="BZ12797" s="32"/>
    </row>
    <row r="12798" spans="66:78" x14ac:dyDescent="0.2">
      <c r="BN12798" s="32"/>
      <c r="BO12798" s="32"/>
      <c r="BP12798" s="32"/>
      <c r="BQ12798" s="32"/>
      <c r="BR12798" s="32"/>
      <c r="BS12798" s="32"/>
      <c r="BT12798" s="32"/>
      <c r="BU12798" s="32"/>
      <c r="BV12798" s="32"/>
      <c r="BW12798" s="32"/>
      <c r="BX12798" s="32"/>
      <c r="BY12798" s="32"/>
      <c r="BZ12798" s="32"/>
    </row>
    <row r="12799" spans="66:78" x14ac:dyDescent="0.2">
      <c r="BN12799" s="32"/>
      <c r="BO12799" s="32"/>
      <c r="BP12799" s="32"/>
      <c r="BQ12799" s="32"/>
      <c r="BR12799" s="32"/>
      <c r="BS12799" s="32"/>
      <c r="BT12799" s="32"/>
      <c r="BU12799" s="32"/>
      <c r="BV12799" s="32"/>
      <c r="BW12799" s="32"/>
      <c r="BX12799" s="32"/>
      <c r="BY12799" s="32"/>
      <c r="BZ12799" s="32"/>
    </row>
    <row r="12800" spans="66:78" x14ac:dyDescent="0.2">
      <c r="BN12800" s="32"/>
      <c r="BO12800" s="32"/>
      <c r="BP12800" s="32"/>
      <c r="BQ12800" s="32"/>
      <c r="BR12800" s="32"/>
      <c r="BS12800" s="32"/>
      <c r="BT12800" s="32"/>
      <c r="BU12800" s="32"/>
      <c r="BV12800" s="32"/>
      <c r="BW12800" s="32"/>
      <c r="BX12800" s="32"/>
      <c r="BY12800" s="32"/>
      <c r="BZ12800" s="32"/>
    </row>
    <row r="12801" spans="66:78" x14ac:dyDescent="0.2">
      <c r="BN12801" s="32"/>
      <c r="BO12801" s="32"/>
      <c r="BP12801" s="32"/>
      <c r="BQ12801" s="32"/>
      <c r="BR12801" s="32"/>
      <c r="BS12801" s="32"/>
      <c r="BT12801" s="32"/>
      <c r="BU12801" s="32"/>
      <c r="BV12801" s="32"/>
      <c r="BW12801" s="32"/>
      <c r="BX12801" s="32"/>
      <c r="BY12801" s="32"/>
      <c r="BZ12801" s="32"/>
    </row>
    <row r="12802" spans="66:78" x14ac:dyDescent="0.2">
      <c r="BN12802" s="32"/>
      <c r="BO12802" s="32"/>
      <c r="BP12802" s="32"/>
      <c r="BQ12802" s="32"/>
      <c r="BR12802" s="32"/>
      <c r="BS12802" s="32"/>
      <c r="BT12802" s="32"/>
      <c r="BU12802" s="32"/>
      <c r="BV12802" s="32"/>
      <c r="BW12802" s="32"/>
      <c r="BX12802" s="32"/>
      <c r="BY12802" s="32"/>
      <c r="BZ12802" s="32"/>
    </row>
    <row r="12803" spans="66:78" x14ac:dyDescent="0.2">
      <c r="BN12803" s="32"/>
      <c r="BO12803" s="32"/>
      <c r="BP12803" s="32"/>
      <c r="BQ12803" s="32"/>
      <c r="BR12803" s="32"/>
      <c r="BS12803" s="32"/>
      <c r="BT12803" s="32"/>
      <c r="BU12803" s="32"/>
      <c r="BV12803" s="32"/>
      <c r="BW12803" s="32"/>
      <c r="BX12803" s="32"/>
      <c r="BY12803" s="32"/>
      <c r="BZ12803" s="32"/>
    </row>
    <row r="12804" spans="66:78" x14ac:dyDescent="0.2">
      <c r="BN12804" s="32"/>
      <c r="BO12804" s="32"/>
      <c r="BP12804" s="32"/>
      <c r="BQ12804" s="32"/>
      <c r="BR12804" s="32"/>
      <c r="BS12804" s="32"/>
      <c r="BT12804" s="32"/>
      <c r="BU12804" s="32"/>
      <c r="BV12804" s="32"/>
      <c r="BW12804" s="32"/>
      <c r="BX12804" s="32"/>
      <c r="BY12804" s="32"/>
      <c r="BZ12804" s="32"/>
    </row>
    <row r="12805" spans="66:78" x14ac:dyDescent="0.2">
      <c r="BN12805" s="32"/>
      <c r="BO12805" s="32"/>
      <c r="BP12805" s="32"/>
      <c r="BQ12805" s="32"/>
      <c r="BR12805" s="32"/>
      <c r="BS12805" s="32"/>
      <c r="BT12805" s="32"/>
      <c r="BU12805" s="32"/>
      <c r="BV12805" s="32"/>
      <c r="BW12805" s="32"/>
      <c r="BX12805" s="32"/>
      <c r="BY12805" s="32"/>
      <c r="BZ12805" s="32"/>
    </row>
    <row r="12806" spans="66:78" x14ac:dyDescent="0.2">
      <c r="BN12806" s="32"/>
      <c r="BO12806" s="32"/>
      <c r="BP12806" s="32"/>
      <c r="BQ12806" s="32"/>
      <c r="BR12806" s="32"/>
      <c r="BS12806" s="32"/>
      <c r="BT12806" s="32"/>
      <c r="BU12806" s="32"/>
      <c r="BV12806" s="32"/>
      <c r="BW12806" s="32"/>
      <c r="BX12806" s="32"/>
      <c r="BY12806" s="32"/>
      <c r="BZ12806" s="32"/>
    </row>
    <row r="12807" spans="66:78" x14ac:dyDescent="0.2">
      <c r="BN12807" s="32"/>
      <c r="BO12807" s="32"/>
      <c r="BP12807" s="32"/>
      <c r="BQ12807" s="32"/>
      <c r="BR12807" s="32"/>
      <c r="BS12807" s="32"/>
      <c r="BT12807" s="32"/>
      <c r="BU12807" s="32"/>
      <c r="BV12807" s="32"/>
      <c r="BW12807" s="32"/>
      <c r="BX12807" s="32"/>
      <c r="BY12807" s="32"/>
      <c r="BZ12807" s="32"/>
    </row>
    <row r="12808" spans="66:78" x14ac:dyDescent="0.2">
      <c r="BN12808" s="32"/>
      <c r="BO12808" s="32"/>
      <c r="BP12808" s="32"/>
      <c r="BQ12808" s="32"/>
      <c r="BR12808" s="32"/>
      <c r="BS12808" s="32"/>
      <c r="BT12808" s="32"/>
      <c r="BU12808" s="32"/>
      <c r="BV12808" s="32"/>
      <c r="BW12808" s="32"/>
      <c r="BX12808" s="32"/>
      <c r="BY12808" s="32"/>
      <c r="BZ12808" s="32"/>
    </row>
    <row r="12809" spans="66:78" x14ac:dyDescent="0.2">
      <c r="BN12809" s="32"/>
      <c r="BO12809" s="32"/>
      <c r="BP12809" s="32"/>
      <c r="BQ12809" s="32"/>
      <c r="BR12809" s="32"/>
      <c r="BS12809" s="32"/>
      <c r="BT12809" s="32"/>
      <c r="BU12809" s="32"/>
      <c r="BV12809" s="32"/>
      <c r="BW12809" s="32"/>
      <c r="BX12809" s="32"/>
      <c r="BY12809" s="32"/>
      <c r="BZ12809" s="32"/>
    </row>
    <row r="12810" spans="66:78" x14ac:dyDescent="0.2">
      <c r="BN12810" s="32"/>
      <c r="BO12810" s="32"/>
      <c r="BP12810" s="32"/>
      <c r="BQ12810" s="32"/>
      <c r="BR12810" s="32"/>
      <c r="BS12810" s="32"/>
      <c r="BT12810" s="32"/>
      <c r="BU12810" s="32"/>
      <c r="BV12810" s="32"/>
      <c r="BW12810" s="32"/>
      <c r="BX12810" s="32"/>
      <c r="BY12810" s="32"/>
      <c r="BZ12810" s="32"/>
    </row>
    <row r="12811" spans="66:78" x14ac:dyDescent="0.2">
      <c r="BN12811" s="32"/>
      <c r="BO12811" s="32"/>
      <c r="BP12811" s="32"/>
      <c r="BQ12811" s="32"/>
      <c r="BR12811" s="32"/>
      <c r="BS12811" s="32"/>
      <c r="BT12811" s="32"/>
      <c r="BU12811" s="32"/>
      <c r="BV12811" s="32"/>
      <c r="BW12811" s="32"/>
      <c r="BX12811" s="32"/>
      <c r="BY12811" s="32"/>
      <c r="BZ12811" s="32"/>
    </row>
    <row r="12812" spans="66:78" x14ac:dyDescent="0.2">
      <c r="BN12812" s="32"/>
      <c r="BO12812" s="32"/>
      <c r="BP12812" s="32"/>
      <c r="BQ12812" s="32"/>
      <c r="BR12812" s="32"/>
      <c r="BS12812" s="32"/>
      <c r="BT12812" s="32"/>
      <c r="BU12812" s="32"/>
      <c r="BV12812" s="32"/>
      <c r="BW12812" s="32"/>
      <c r="BX12812" s="32"/>
      <c r="BY12812" s="32"/>
      <c r="BZ12812" s="32"/>
    </row>
    <row r="12813" spans="66:78" x14ac:dyDescent="0.2">
      <c r="BN12813" s="32"/>
      <c r="BO12813" s="32"/>
      <c r="BP12813" s="32"/>
      <c r="BQ12813" s="32"/>
      <c r="BR12813" s="32"/>
      <c r="BS12813" s="32"/>
      <c r="BT12813" s="32"/>
      <c r="BU12813" s="32"/>
      <c r="BV12813" s="32"/>
      <c r="BW12813" s="32"/>
      <c r="BX12813" s="32"/>
      <c r="BY12813" s="32"/>
      <c r="BZ12813" s="32"/>
    </row>
    <row r="12814" spans="66:78" x14ac:dyDescent="0.2">
      <c r="BN12814" s="32"/>
      <c r="BO12814" s="32"/>
      <c r="BP12814" s="32"/>
      <c r="BQ12814" s="32"/>
      <c r="BR12814" s="32"/>
      <c r="BS12814" s="32"/>
      <c r="BT12814" s="32"/>
      <c r="BU12814" s="32"/>
      <c r="BV12814" s="32"/>
      <c r="BW12814" s="32"/>
      <c r="BX12814" s="32"/>
      <c r="BY12814" s="32"/>
      <c r="BZ12814" s="32"/>
    </row>
    <row r="12815" spans="66:78" x14ac:dyDescent="0.2">
      <c r="BN12815" s="32"/>
      <c r="BO12815" s="32"/>
      <c r="BP12815" s="32"/>
      <c r="BQ12815" s="32"/>
      <c r="BR12815" s="32"/>
      <c r="BS12815" s="32"/>
      <c r="BT12815" s="32"/>
      <c r="BU12815" s="32"/>
      <c r="BV12815" s="32"/>
      <c r="BW12815" s="32"/>
      <c r="BX12815" s="32"/>
      <c r="BY12815" s="32"/>
      <c r="BZ12815" s="32"/>
    </row>
    <row r="12816" spans="66:78" x14ac:dyDescent="0.2">
      <c r="BN12816" s="32"/>
      <c r="BO12816" s="32"/>
      <c r="BP12816" s="32"/>
      <c r="BQ12816" s="32"/>
      <c r="BR12816" s="32"/>
      <c r="BS12816" s="32"/>
      <c r="BT12816" s="32"/>
      <c r="BU12816" s="32"/>
      <c r="BV12816" s="32"/>
      <c r="BW12816" s="32"/>
      <c r="BX12816" s="32"/>
      <c r="BY12816" s="32"/>
      <c r="BZ12816" s="32"/>
    </row>
    <row r="12817" spans="66:78" x14ac:dyDescent="0.2">
      <c r="BN12817" s="32"/>
      <c r="BO12817" s="32"/>
      <c r="BP12817" s="32"/>
      <c r="BQ12817" s="32"/>
      <c r="BR12817" s="32"/>
      <c r="BS12817" s="32"/>
      <c r="BT12817" s="32"/>
      <c r="BU12817" s="32"/>
      <c r="BV12817" s="32"/>
      <c r="BW12817" s="32"/>
      <c r="BX12817" s="32"/>
      <c r="BY12817" s="32"/>
      <c r="BZ12817" s="32"/>
    </row>
    <row r="12818" spans="66:78" x14ac:dyDescent="0.2">
      <c r="BN12818" s="32"/>
      <c r="BO12818" s="32"/>
      <c r="BP12818" s="32"/>
      <c r="BQ12818" s="32"/>
      <c r="BR12818" s="32"/>
      <c r="BS12818" s="32"/>
      <c r="BT12818" s="32"/>
      <c r="BU12818" s="32"/>
      <c r="BV12818" s="32"/>
      <c r="BW12818" s="32"/>
      <c r="BX12818" s="32"/>
      <c r="BY12818" s="32"/>
      <c r="BZ12818" s="32"/>
    </row>
    <row r="12819" spans="66:78" x14ac:dyDescent="0.2">
      <c r="BN12819" s="32"/>
      <c r="BO12819" s="32"/>
      <c r="BP12819" s="32"/>
      <c r="BQ12819" s="32"/>
      <c r="BR12819" s="32"/>
      <c r="BS12819" s="32"/>
      <c r="BT12819" s="32"/>
      <c r="BU12819" s="32"/>
      <c r="BV12819" s="32"/>
      <c r="BW12819" s="32"/>
      <c r="BX12819" s="32"/>
      <c r="BY12819" s="32"/>
      <c r="BZ12819" s="32"/>
    </row>
    <row r="12820" spans="66:78" x14ac:dyDescent="0.2">
      <c r="BN12820" s="32"/>
      <c r="BO12820" s="32"/>
      <c r="BP12820" s="32"/>
      <c r="BQ12820" s="32"/>
      <c r="BR12820" s="32"/>
      <c r="BS12820" s="32"/>
      <c r="BT12820" s="32"/>
      <c r="BU12820" s="32"/>
      <c r="BV12820" s="32"/>
      <c r="BW12820" s="32"/>
      <c r="BX12820" s="32"/>
      <c r="BY12820" s="32"/>
      <c r="BZ12820" s="32"/>
    </row>
    <row r="12821" spans="66:78" x14ac:dyDescent="0.2">
      <c r="BN12821" s="32"/>
      <c r="BO12821" s="32"/>
      <c r="BP12821" s="32"/>
      <c r="BQ12821" s="32"/>
      <c r="BR12821" s="32"/>
      <c r="BS12821" s="32"/>
      <c r="BT12821" s="32"/>
      <c r="BU12821" s="32"/>
      <c r="BV12821" s="32"/>
      <c r="BW12821" s="32"/>
      <c r="BX12821" s="32"/>
      <c r="BY12821" s="32"/>
      <c r="BZ12821" s="32"/>
    </row>
    <row r="12822" spans="66:78" x14ac:dyDescent="0.2">
      <c r="BN12822" s="32"/>
      <c r="BO12822" s="32"/>
      <c r="BP12822" s="32"/>
      <c r="BQ12822" s="32"/>
      <c r="BR12822" s="32"/>
      <c r="BS12822" s="32"/>
      <c r="BT12822" s="32"/>
      <c r="BU12822" s="32"/>
      <c r="BV12822" s="32"/>
      <c r="BW12822" s="32"/>
      <c r="BX12822" s="32"/>
      <c r="BY12822" s="32"/>
      <c r="BZ12822" s="32"/>
    </row>
    <row r="12823" spans="66:78" x14ac:dyDescent="0.2">
      <c r="BN12823" s="32"/>
      <c r="BO12823" s="32"/>
      <c r="BP12823" s="32"/>
      <c r="BQ12823" s="32"/>
      <c r="BR12823" s="32"/>
      <c r="BS12823" s="32"/>
      <c r="BT12823" s="32"/>
      <c r="BU12823" s="32"/>
      <c r="BV12823" s="32"/>
      <c r="BW12823" s="32"/>
      <c r="BX12823" s="32"/>
      <c r="BY12823" s="32"/>
      <c r="BZ12823" s="32"/>
    </row>
    <row r="12824" spans="66:78" x14ac:dyDescent="0.2">
      <c r="BN12824" s="32"/>
      <c r="BO12824" s="32"/>
      <c r="BP12824" s="32"/>
      <c r="BQ12824" s="32"/>
      <c r="BR12824" s="32"/>
      <c r="BS12824" s="32"/>
      <c r="BT12824" s="32"/>
      <c r="BU12824" s="32"/>
      <c r="BV12824" s="32"/>
      <c r="BW12824" s="32"/>
      <c r="BX12824" s="32"/>
      <c r="BY12824" s="32"/>
      <c r="BZ12824" s="32"/>
    </row>
    <row r="12825" spans="66:78" x14ac:dyDescent="0.2">
      <c r="BN12825" s="32"/>
      <c r="BO12825" s="32"/>
      <c r="BP12825" s="32"/>
      <c r="BQ12825" s="32"/>
      <c r="BR12825" s="32"/>
      <c r="BS12825" s="32"/>
      <c r="BT12825" s="32"/>
      <c r="BU12825" s="32"/>
      <c r="BV12825" s="32"/>
      <c r="BW12825" s="32"/>
      <c r="BX12825" s="32"/>
      <c r="BY12825" s="32"/>
      <c r="BZ12825" s="32"/>
    </row>
    <row r="12826" spans="66:78" x14ac:dyDescent="0.2">
      <c r="BN12826" s="32"/>
      <c r="BO12826" s="32"/>
      <c r="BP12826" s="32"/>
      <c r="BQ12826" s="32"/>
      <c r="BR12826" s="32"/>
      <c r="BS12826" s="32"/>
      <c r="BT12826" s="32"/>
      <c r="BU12826" s="32"/>
      <c r="BV12826" s="32"/>
      <c r="BW12826" s="32"/>
      <c r="BX12826" s="32"/>
      <c r="BY12826" s="32"/>
      <c r="BZ12826" s="32"/>
    </row>
    <row r="12827" spans="66:78" x14ac:dyDescent="0.2">
      <c r="BN12827" s="32"/>
      <c r="BO12827" s="32"/>
      <c r="BP12827" s="32"/>
      <c r="BQ12827" s="32"/>
      <c r="BR12827" s="32"/>
      <c r="BS12827" s="32"/>
      <c r="BT12827" s="32"/>
      <c r="BU12827" s="32"/>
      <c r="BV12827" s="32"/>
      <c r="BW12827" s="32"/>
      <c r="BX12827" s="32"/>
      <c r="BY12827" s="32"/>
      <c r="BZ12827" s="32"/>
    </row>
    <row r="12828" spans="66:78" x14ac:dyDescent="0.2">
      <c r="BN12828" s="32"/>
      <c r="BO12828" s="32"/>
      <c r="BP12828" s="32"/>
      <c r="BQ12828" s="32"/>
      <c r="BR12828" s="32"/>
      <c r="BS12828" s="32"/>
      <c r="BT12828" s="32"/>
      <c r="BU12828" s="32"/>
      <c r="BV12828" s="32"/>
      <c r="BW12828" s="32"/>
      <c r="BX12828" s="32"/>
      <c r="BY12828" s="32"/>
      <c r="BZ12828" s="32"/>
    </row>
    <row r="12829" spans="66:78" x14ac:dyDescent="0.2">
      <c r="BN12829" s="32"/>
      <c r="BO12829" s="32"/>
      <c r="BP12829" s="32"/>
      <c r="BQ12829" s="32"/>
      <c r="BR12829" s="32"/>
      <c r="BS12829" s="32"/>
      <c r="BT12829" s="32"/>
      <c r="BU12829" s="32"/>
      <c r="BV12829" s="32"/>
      <c r="BW12829" s="32"/>
      <c r="BX12829" s="32"/>
      <c r="BY12829" s="32"/>
      <c r="BZ12829" s="32"/>
    </row>
    <row r="12830" spans="66:78" x14ac:dyDescent="0.2">
      <c r="BN12830" s="32"/>
      <c r="BO12830" s="32"/>
      <c r="BP12830" s="32"/>
      <c r="BQ12830" s="32"/>
      <c r="BR12830" s="32"/>
      <c r="BS12830" s="32"/>
      <c r="BT12830" s="32"/>
      <c r="BU12830" s="32"/>
      <c r="BV12830" s="32"/>
      <c r="BW12830" s="32"/>
      <c r="BX12830" s="32"/>
      <c r="BY12830" s="32"/>
      <c r="BZ12830" s="32"/>
    </row>
    <row r="12831" spans="66:78" x14ac:dyDescent="0.2">
      <c r="BN12831" s="32"/>
      <c r="BO12831" s="32"/>
      <c r="BP12831" s="32"/>
      <c r="BQ12831" s="32"/>
      <c r="BR12831" s="32"/>
      <c r="BS12831" s="32"/>
      <c r="BT12831" s="32"/>
      <c r="BU12831" s="32"/>
      <c r="BV12831" s="32"/>
      <c r="BW12831" s="32"/>
      <c r="BX12831" s="32"/>
      <c r="BY12831" s="32"/>
      <c r="BZ12831" s="32"/>
    </row>
    <row r="12832" spans="66:78" x14ac:dyDescent="0.2">
      <c r="BN12832" s="32"/>
      <c r="BO12832" s="32"/>
      <c r="BP12832" s="32"/>
      <c r="BQ12832" s="32"/>
      <c r="BR12832" s="32"/>
      <c r="BS12832" s="32"/>
      <c r="BT12832" s="32"/>
      <c r="BU12832" s="32"/>
      <c r="BV12832" s="32"/>
      <c r="BW12832" s="32"/>
      <c r="BX12832" s="32"/>
      <c r="BY12832" s="32"/>
      <c r="BZ12832" s="32"/>
    </row>
    <row r="12833" spans="66:78" x14ac:dyDescent="0.2">
      <c r="BN12833" s="32"/>
      <c r="BO12833" s="32"/>
      <c r="BP12833" s="32"/>
      <c r="BQ12833" s="32"/>
      <c r="BR12833" s="32"/>
      <c r="BS12833" s="32"/>
      <c r="BT12833" s="32"/>
      <c r="BU12833" s="32"/>
      <c r="BV12833" s="32"/>
      <c r="BW12833" s="32"/>
      <c r="BX12833" s="32"/>
      <c r="BY12833" s="32"/>
      <c r="BZ12833" s="32"/>
    </row>
    <row r="12834" spans="66:78" x14ac:dyDescent="0.2">
      <c r="BN12834" s="32"/>
      <c r="BO12834" s="32"/>
      <c r="BP12834" s="32"/>
      <c r="BQ12834" s="32"/>
      <c r="BR12834" s="32"/>
      <c r="BS12834" s="32"/>
      <c r="BT12834" s="32"/>
      <c r="BU12834" s="32"/>
      <c r="BV12834" s="32"/>
      <c r="BW12834" s="32"/>
      <c r="BX12834" s="32"/>
      <c r="BY12834" s="32"/>
      <c r="BZ12834" s="32"/>
    </row>
    <row r="12835" spans="66:78" x14ac:dyDescent="0.2">
      <c r="BN12835" s="32"/>
      <c r="BO12835" s="32"/>
      <c r="BP12835" s="32"/>
      <c r="BQ12835" s="32"/>
      <c r="BR12835" s="32"/>
      <c r="BS12835" s="32"/>
      <c r="BT12835" s="32"/>
      <c r="BU12835" s="32"/>
      <c r="BV12835" s="32"/>
      <c r="BW12835" s="32"/>
      <c r="BX12835" s="32"/>
      <c r="BY12835" s="32"/>
      <c r="BZ12835" s="32"/>
    </row>
    <row r="12836" spans="66:78" x14ac:dyDescent="0.2">
      <c r="BN12836" s="32"/>
      <c r="BO12836" s="32"/>
      <c r="BP12836" s="32"/>
      <c r="BQ12836" s="32"/>
      <c r="BR12836" s="32"/>
      <c r="BS12836" s="32"/>
      <c r="BT12836" s="32"/>
      <c r="BU12836" s="32"/>
      <c r="BV12836" s="32"/>
      <c r="BW12836" s="32"/>
      <c r="BX12836" s="32"/>
      <c r="BY12836" s="32"/>
      <c r="BZ12836" s="32"/>
    </row>
    <row r="12837" spans="66:78" x14ac:dyDescent="0.2">
      <c r="BN12837" s="32"/>
      <c r="BO12837" s="32"/>
      <c r="BP12837" s="32"/>
      <c r="BQ12837" s="32"/>
      <c r="BR12837" s="32"/>
      <c r="BS12837" s="32"/>
      <c r="BT12837" s="32"/>
      <c r="BU12837" s="32"/>
      <c r="BV12837" s="32"/>
      <c r="BW12837" s="32"/>
      <c r="BX12837" s="32"/>
      <c r="BY12837" s="32"/>
      <c r="BZ12837" s="32"/>
    </row>
    <row r="12838" spans="66:78" x14ac:dyDescent="0.2">
      <c r="BN12838" s="32"/>
      <c r="BO12838" s="32"/>
      <c r="BP12838" s="32"/>
      <c r="BQ12838" s="32"/>
      <c r="BR12838" s="32"/>
      <c r="BS12838" s="32"/>
      <c r="BT12838" s="32"/>
      <c r="BU12838" s="32"/>
      <c r="BV12838" s="32"/>
      <c r="BW12838" s="32"/>
      <c r="BX12838" s="32"/>
      <c r="BY12838" s="32"/>
      <c r="BZ12838" s="32"/>
    </row>
    <row r="12839" spans="66:78" x14ac:dyDescent="0.2">
      <c r="BN12839" s="32"/>
      <c r="BO12839" s="32"/>
      <c r="BP12839" s="32"/>
      <c r="BQ12839" s="32"/>
      <c r="BR12839" s="32"/>
      <c r="BS12839" s="32"/>
      <c r="BT12839" s="32"/>
      <c r="BU12839" s="32"/>
      <c r="BV12839" s="32"/>
      <c r="BW12839" s="32"/>
      <c r="BX12839" s="32"/>
      <c r="BY12839" s="32"/>
      <c r="BZ12839" s="32"/>
    </row>
    <row r="12840" spans="66:78" x14ac:dyDescent="0.2">
      <c r="BN12840" s="32"/>
      <c r="BO12840" s="32"/>
      <c r="BP12840" s="32"/>
      <c r="BQ12840" s="32"/>
      <c r="BR12840" s="32"/>
      <c r="BS12840" s="32"/>
      <c r="BT12840" s="32"/>
      <c r="BU12840" s="32"/>
      <c r="BV12840" s="32"/>
      <c r="BW12840" s="32"/>
      <c r="BX12840" s="32"/>
      <c r="BY12840" s="32"/>
      <c r="BZ12840" s="32"/>
    </row>
    <row r="12841" spans="66:78" x14ac:dyDescent="0.2">
      <c r="BN12841" s="32"/>
      <c r="BO12841" s="32"/>
      <c r="BP12841" s="32"/>
      <c r="BQ12841" s="32"/>
      <c r="BR12841" s="32"/>
      <c r="BS12841" s="32"/>
      <c r="BT12841" s="32"/>
      <c r="BU12841" s="32"/>
      <c r="BV12841" s="32"/>
      <c r="BW12841" s="32"/>
      <c r="BX12841" s="32"/>
      <c r="BY12841" s="32"/>
      <c r="BZ12841" s="32"/>
    </row>
    <row r="12842" spans="66:78" x14ac:dyDescent="0.2">
      <c r="BN12842" s="32"/>
      <c r="BO12842" s="32"/>
      <c r="BP12842" s="32"/>
      <c r="BQ12842" s="32"/>
      <c r="BR12842" s="32"/>
      <c r="BS12842" s="32"/>
      <c r="BT12842" s="32"/>
      <c r="BU12842" s="32"/>
      <c r="BV12842" s="32"/>
      <c r="BW12842" s="32"/>
      <c r="BX12842" s="32"/>
      <c r="BY12842" s="32"/>
      <c r="BZ12842" s="32"/>
    </row>
    <row r="12843" spans="66:78" x14ac:dyDescent="0.2">
      <c r="BN12843" s="32"/>
      <c r="BO12843" s="32"/>
      <c r="BP12843" s="32"/>
      <c r="BQ12843" s="32"/>
      <c r="BR12843" s="32"/>
      <c r="BS12843" s="32"/>
      <c r="BT12843" s="32"/>
      <c r="BU12843" s="32"/>
      <c r="BV12843" s="32"/>
      <c r="BW12843" s="32"/>
      <c r="BX12843" s="32"/>
      <c r="BY12843" s="32"/>
      <c r="BZ12843" s="32"/>
    </row>
    <row r="12844" spans="66:78" x14ac:dyDescent="0.2">
      <c r="BN12844" s="32"/>
      <c r="BO12844" s="32"/>
      <c r="BP12844" s="32"/>
      <c r="BQ12844" s="32"/>
      <c r="BR12844" s="32"/>
      <c r="BS12844" s="32"/>
      <c r="BT12844" s="32"/>
      <c r="BU12844" s="32"/>
      <c r="BV12844" s="32"/>
      <c r="BW12844" s="32"/>
      <c r="BX12844" s="32"/>
      <c r="BY12844" s="32"/>
      <c r="BZ12844" s="32"/>
    </row>
    <row r="12845" spans="66:78" x14ac:dyDescent="0.2">
      <c r="BN12845" s="32"/>
      <c r="BO12845" s="32"/>
      <c r="BP12845" s="32"/>
      <c r="BQ12845" s="32"/>
      <c r="BR12845" s="32"/>
      <c r="BS12845" s="32"/>
      <c r="BT12845" s="32"/>
      <c r="BU12845" s="32"/>
      <c r="BV12845" s="32"/>
      <c r="BW12845" s="32"/>
      <c r="BX12845" s="32"/>
      <c r="BY12845" s="32"/>
      <c r="BZ12845" s="32"/>
    </row>
    <row r="12846" spans="66:78" x14ac:dyDescent="0.2">
      <c r="BN12846" s="32"/>
      <c r="BO12846" s="32"/>
      <c r="BP12846" s="32"/>
      <c r="BQ12846" s="32"/>
      <c r="BR12846" s="32"/>
      <c r="BS12846" s="32"/>
      <c r="BT12846" s="32"/>
      <c r="BU12846" s="32"/>
      <c r="BV12846" s="32"/>
      <c r="BW12846" s="32"/>
      <c r="BX12846" s="32"/>
      <c r="BY12846" s="32"/>
      <c r="BZ12846" s="32"/>
    </row>
    <row r="12847" spans="66:78" x14ac:dyDescent="0.2">
      <c r="BN12847" s="32"/>
      <c r="BO12847" s="32"/>
      <c r="BP12847" s="32"/>
      <c r="BQ12847" s="32"/>
      <c r="BR12847" s="32"/>
      <c r="BS12847" s="32"/>
      <c r="BT12847" s="32"/>
      <c r="BU12847" s="32"/>
      <c r="BV12847" s="32"/>
      <c r="BW12847" s="32"/>
      <c r="BX12847" s="32"/>
      <c r="BY12847" s="32"/>
      <c r="BZ12847" s="32"/>
    </row>
    <row r="12848" spans="66:78" x14ac:dyDescent="0.2">
      <c r="BN12848" s="32"/>
      <c r="BO12848" s="32"/>
      <c r="BP12848" s="32"/>
      <c r="BQ12848" s="32"/>
      <c r="BR12848" s="32"/>
      <c r="BS12848" s="32"/>
      <c r="BT12848" s="32"/>
      <c r="BU12848" s="32"/>
      <c r="BV12848" s="32"/>
      <c r="BW12848" s="32"/>
      <c r="BX12848" s="32"/>
      <c r="BY12848" s="32"/>
      <c r="BZ12848" s="32"/>
    </row>
    <row r="12849" spans="66:78" x14ac:dyDescent="0.2">
      <c r="BN12849" s="32"/>
      <c r="BO12849" s="32"/>
      <c r="BP12849" s="32"/>
      <c r="BQ12849" s="32"/>
      <c r="BR12849" s="32"/>
      <c r="BS12849" s="32"/>
      <c r="BT12849" s="32"/>
      <c r="BU12849" s="32"/>
      <c r="BV12849" s="32"/>
      <c r="BW12849" s="32"/>
      <c r="BX12849" s="32"/>
      <c r="BY12849" s="32"/>
      <c r="BZ12849" s="32"/>
    </row>
    <row r="12850" spans="66:78" x14ac:dyDescent="0.2">
      <c r="BN12850" s="32"/>
      <c r="BO12850" s="32"/>
      <c r="BP12850" s="32"/>
      <c r="BQ12850" s="32"/>
      <c r="BR12850" s="32"/>
      <c r="BS12850" s="32"/>
      <c r="BT12850" s="32"/>
      <c r="BU12850" s="32"/>
      <c r="BV12850" s="32"/>
      <c r="BW12850" s="32"/>
      <c r="BX12850" s="32"/>
      <c r="BY12850" s="32"/>
      <c r="BZ12850" s="32"/>
    </row>
    <row r="12851" spans="66:78" x14ac:dyDescent="0.2">
      <c r="BN12851" s="32"/>
      <c r="BO12851" s="32"/>
      <c r="BP12851" s="32"/>
      <c r="BQ12851" s="32"/>
      <c r="BR12851" s="32"/>
      <c r="BS12851" s="32"/>
      <c r="BT12851" s="32"/>
      <c r="BU12851" s="32"/>
      <c r="BV12851" s="32"/>
      <c r="BW12851" s="32"/>
      <c r="BX12851" s="32"/>
      <c r="BY12851" s="32"/>
      <c r="BZ12851" s="32"/>
    </row>
    <row r="12852" spans="66:78" x14ac:dyDescent="0.2">
      <c r="BN12852" s="32"/>
      <c r="BO12852" s="32"/>
      <c r="BP12852" s="32"/>
      <c r="BQ12852" s="32"/>
      <c r="BR12852" s="32"/>
      <c r="BS12852" s="32"/>
      <c r="BT12852" s="32"/>
      <c r="BU12852" s="32"/>
      <c r="BV12852" s="32"/>
      <c r="BW12852" s="32"/>
      <c r="BX12852" s="32"/>
      <c r="BY12852" s="32"/>
      <c r="BZ12852" s="32"/>
    </row>
    <row r="12853" spans="66:78" x14ac:dyDescent="0.2">
      <c r="BN12853" s="32"/>
      <c r="BO12853" s="32"/>
      <c r="BP12853" s="32"/>
      <c r="BQ12853" s="32"/>
      <c r="BR12853" s="32"/>
      <c r="BS12853" s="32"/>
      <c r="BT12853" s="32"/>
      <c r="BU12853" s="32"/>
      <c r="BV12853" s="32"/>
      <c r="BW12853" s="32"/>
      <c r="BX12853" s="32"/>
      <c r="BY12853" s="32"/>
      <c r="BZ12853" s="32"/>
    </row>
    <row r="12854" spans="66:78" x14ac:dyDescent="0.2">
      <c r="BN12854" s="32"/>
      <c r="BO12854" s="32"/>
      <c r="BP12854" s="32"/>
      <c r="BQ12854" s="32"/>
      <c r="BR12854" s="32"/>
      <c r="BS12854" s="32"/>
      <c r="BT12854" s="32"/>
      <c r="BU12854" s="32"/>
      <c r="BV12854" s="32"/>
      <c r="BW12854" s="32"/>
      <c r="BX12854" s="32"/>
      <c r="BY12854" s="32"/>
      <c r="BZ12854" s="32"/>
    </row>
    <row r="12855" spans="66:78" x14ac:dyDescent="0.2">
      <c r="BN12855" s="32"/>
      <c r="BO12855" s="32"/>
      <c r="BP12855" s="32"/>
      <c r="BQ12855" s="32"/>
      <c r="BR12855" s="32"/>
      <c r="BS12855" s="32"/>
      <c r="BT12855" s="32"/>
      <c r="BU12855" s="32"/>
      <c r="BV12855" s="32"/>
      <c r="BW12855" s="32"/>
      <c r="BX12855" s="32"/>
      <c r="BY12855" s="32"/>
      <c r="BZ12855" s="32"/>
    </row>
    <row r="12856" spans="66:78" x14ac:dyDescent="0.2">
      <c r="BN12856" s="32"/>
      <c r="BO12856" s="32"/>
      <c r="BP12856" s="32"/>
      <c r="BQ12856" s="32"/>
      <c r="BR12856" s="32"/>
      <c r="BS12856" s="32"/>
      <c r="BT12856" s="32"/>
      <c r="BU12856" s="32"/>
      <c r="BV12856" s="32"/>
      <c r="BW12856" s="32"/>
      <c r="BX12856" s="32"/>
      <c r="BY12856" s="32"/>
      <c r="BZ12856" s="32"/>
    </row>
    <row r="12857" spans="66:78" x14ac:dyDescent="0.2">
      <c r="BN12857" s="32"/>
      <c r="BO12857" s="32"/>
      <c r="BP12857" s="32"/>
      <c r="BQ12857" s="32"/>
      <c r="BR12857" s="32"/>
      <c r="BS12857" s="32"/>
      <c r="BT12857" s="32"/>
      <c r="BU12857" s="32"/>
      <c r="BV12857" s="32"/>
      <c r="BW12857" s="32"/>
      <c r="BX12857" s="32"/>
      <c r="BY12857" s="32"/>
      <c r="BZ12857" s="32"/>
    </row>
    <row r="12858" spans="66:78" x14ac:dyDescent="0.2">
      <c r="BN12858" s="32"/>
      <c r="BO12858" s="32"/>
      <c r="BP12858" s="32"/>
      <c r="BQ12858" s="32"/>
      <c r="BR12858" s="32"/>
      <c r="BS12858" s="32"/>
      <c r="BT12858" s="32"/>
      <c r="BU12858" s="32"/>
      <c r="BV12858" s="32"/>
      <c r="BW12858" s="32"/>
      <c r="BX12858" s="32"/>
      <c r="BY12858" s="32"/>
      <c r="BZ12858" s="32"/>
    </row>
    <row r="12859" spans="66:78" x14ac:dyDescent="0.2">
      <c r="BN12859" s="32"/>
      <c r="BO12859" s="32"/>
      <c r="BP12859" s="32"/>
      <c r="BQ12859" s="32"/>
      <c r="BR12859" s="32"/>
      <c r="BS12859" s="32"/>
      <c r="BT12859" s="32"/>
      <c r="BU12859" s="32"/>
      <c r="BV12859" s="32"/>
      <c r="BW12859" s="32"/>
      <c r="BX12859" s="32"/>
      <c r="BY12859" s="32"/>
      <c r="BZ12859" s="32"/>
    </row>
    <row r="12860" spans="66:78" x14ac:dyDescent="0.2">
      <c r="BN12860" s="32"/>
      <c r="BO12860" s="32"/>
      <c r="BP12860" s="32"/>
      <c r="BQ12860" s="32"/>
      <c r="BR12860" s="32"/>
      <c r="BS12860" s="32"/>
      <c r="BT12860" s="32"/>
      <c r="BU12860" s="32"/>
      <c r="BV12860" s="32"/>
      <c r="BW12860" s="32"/>
      <c r="BX12860" s="32"/>
      <c r="BY12860" s="32"/>
      <c r="BZ12860" s="32"/>
    </row>
    <row r="12861" spans="66:78" x14ac:dyDescent="0.2">
      <c r="BN12861" s="32"/>
      <c r="BO12861" s="32"/>
      <c r="BP12861" s="32"/>
      <c r="BQ12861" s="32"/>
      <c r="BR12861" s="32"/>
      <c r="BS12861" s="32"/>
      <c r="BT12861" s="32"/>
      <c r="BU12861" s="32"/>
      <c r="BV12861" s="32"/>
      <c r="BW12861" s="32"/>
      <c r="BX12861" s="32"/>
      <c r="BY12861" s="32"/>
      <c r="BZ12861" s="32"/>
    </row>
    <row r="12862" spans="66:78" x14ac:dyDescent="0.2">
      <c r="BN12862" s="32"/>
      <c r="BO12862" s="32"/>
      <c r="BP12862" s="32"/>
      <c r="BQ12862" s="32"/>
      <c r="BR12862" s="32"/>
      <c r="BS12862" s="32"/>
      <c r="BT12862" s="32"/>
      <c r="BU12862" s="32"/>
      <c r="BV12862" s="32"/>
      <c r="BW12862" s="32"/>
      <c r="BX12862" s="32"/>
      <c r="BY12862" s="32"/>
      <c r="BZ12862" s="32"/>
    </row>
    <row r="12863" spans="66:78" x14ac:dyDescent="0.2">
      <c r="BN12863" s="32"/>
      <c r="BO12863" s="32"/>
      <c r="BP12863" s="32"/>
      <c r="BQ12863" s="32"/>
      <c r="BR12863" s="32"/>
      <c r="BS12863" s="32"/>
      <c r="BT12863" s="32"/>
      <c r="BU12863" s="32"/>
      <c r="BV12863" s="32"/>
      <c r="BW12863" s="32"/>
      <c r="BX12863" s="32"/>
      <c r="BY12863" s="32"/>
      <c r="BZ12863" s="32"/>
    </row>
    <row r="12864" spans="66:78" x14ac:dyDescent="0.2">
      <c r="BN12864" s="32"/>
      <c r="BO12864" s="32"/>
      <c r="BP12864" s="32"/>
      <c r="BQ12864" s="32"/>
      <c r="BR12864" s="32"/>
      <c r="BS12864" s="32"/>
      <c r="BT12864" s="32"/>
      <c r="BU12864" s="32"/>
      <c r="BV12864" s="32"/>
      <c r="BW12864" s="32"/>
      <c r="BX12864" s="32"/>
      <c r="BY12864" s="32"/>
      <c r="BZ12864" s="32"/>
    </row>
    <row r="12865" spans="66:78" x14ac:dyDescent="0.2">
      <c r="BN12865" s="32"/>
      <c r="BO12865" s="32"/>
      <c r="BP12865" s="32"/>
      <c r="BQ12865" s="32"/>
      <c r="BR12865" s="32"/>
      <c r="BS12865" s="32"/>
      <c r="BT12865" s="32"/>
      <c r="BU12865" s="32"/>
      <c r="BV12865" s="32"/>
      <c r="BW12865" s="32"/>
      <c r="BX12865" s="32"/>
      <c r="BY12865" s="32"/>
      <c r="BZ12865" s="32"/>
    </row>
    <row r="12866" spans="66:78" x14ac:dyDescent="0.2">
      <c r="BN12866" s="32"/>
      <c r="BO12866" s="32"/>
      <c r="BP12866" s="32"/>
      <c r="BQ12866" s="32"/>
      <c r="BR12866" s="32"/>
      <c r="BS12866" s="32"/>
      <c r="BT12866" s="32"/>
      <c r="BU12866" s="32"/>
      <c r="BV12866" s="32"/>
      <c r="BW12866" s="32"/>
      <c r="BX12866" s="32"/>
      <c r="BY12866" s="32"/>
      <c r="BZ12866" s="32"/>
    </row>
    <row r="12867" spans="66:78" x14ac:dyDescent="0.2">
      <c r="BN12867" s="32"/>
      <c r="BO12867" s="32"/>
      <c r="BP12867" s="32"/>
      <c r="BQ12867" s="32"/>
      <c r="BR12867" s="32"/>
      <c r="BS12867" s="32"/>
      <c r="BT12867" s="32"/>
      <c r="BU12867" s="32"/>
      <c r="BV12867" s="32"/>
      <c r="BW12867" s="32"/>
      <c r="BX12867" s="32"/>
      <c r="BY12867" s="32"/>
      <c r="BZ12867" s="32"/>
    </row>
    <row r="12868" spans="66:78" x14ac:dyDescent="0.2">
      <c r="BN12868" s="32"/>
      <c r="BO12868" s="32"/>
      <c r="BP12868" s="32"/>
      <c r="BQ12868" s="32"/>
      <c r="BR12868" s="32"/>
      <c r="BS12868" s="32"/>
      <c r="BT12868" s="32"/>
      <c r="BU12868" s="32"/>
      <c r="BV12868" s="32"/>
      <c r="BW12868" s="32"/>
      <c r="BX12868" s="32"/>
      <c r="BY12868" s="32"/>
      <c r="BZ12868" s="32"/>
    </row>
    <row r="12869" spans="66:78" x14ac:dyDescent="0.2">
      <c r="BN12869" s="32"/>
      <c r="BO12869" s="32"/>
      <c r="BP12869" s="32"/>
      <c r="BQ12869" s="32"/>
      <c r="BR12869" s="32"/>
      <c r="BS12869" s="32"/>
      <c r="BT12869" s="32"/>
      <c r="BU12869" s="32"/>
      <c r="BV12869" s="32"/>
      <c r="BW12869" s="32"/>
      <c r="BX12869" s="32"/>
      <c r="BY12869" s="32"/>
      <c r="BZ12869" s="32"/>
    </row>
    <row r="12870" spans="66:78" x14ac:dyDescent="0.2">
      <c r="BN12870" s="32"/>
      <c r="BO12870" s="32"/>
      <c r="BP12870" s="32"/>
      <c r="BQ12870" s="32"/>
      <c r="BR12870" s="32"/>
      <c r="BS12870" s="32"/>
      <c r="BT12870" s="32"/>
      <c r="BU12870" s="32"/>
      <c r="BV12870" s="32"/>
      <c r="BW12870" s="32"/>
      <c r="BX12870" s="32"/>
      <c r="BY12870" s="32"/>
      <c r="BZ12870" s="32"/>
    </row>
    <row r="12871" spans="66:78" x14ac:dyDescent="0.2">
      <c r="BN12871" s="32"/>
      <c r="BO12871" s="32"/>
      <c r="BP12871" s="32"/>
      <c r="BQ12871" s="32"/>
      <c r="BR12871" s="32"/>
      <c r="BS12871" s="32"/>
      <c r="BT12871" s="32"/>
      <c r="BU12871" s="32"/>
      <c r="BV12871" s="32"/>
      <c r="BW12871" s="32"/>
      <c r="BX12871" s="32"/>
      <c r="BY12871" s="32"/>
      <c r="BZ12871" s="32"/>
    </row>
    <row r="12872" spans="66:78" x14ac:dyDescent="0.2">
      <c r="BN12872" s="32"/>
      <c r="BO12872" s="32"/>
      <c r="BP12872" s="32"/>
      <c r="BQ12872" s="32"/>
      <c r="BR12872" s="32"/>
      <c r="BS12872" s="32"/>
      <c r="BT12872" s="32"/>
      <c r="BU12872" s="32"/>
      <c r="BV12872" s="32"/>
      <c r="BW12872" s="32"/>
      <c r="BX12872" s="32"/>
      <c r="BY12872" s="32"/>
      <c r="BZ12872" s="32"/>
    </row>
    <row r="12873" spans="66:78" x14ac:dyDescent="0.2">
      <c r="BN12873" s="32"/>
      <c r="BO12873" s="32"/>
      <c r="BP12873" s="32"/>
      <c r="BQ12873" s="32"/>
      <c r="BR12873" s="32"/>
      <c r="BS12873" s="32"/>
      <c r="BT12873" s="32"/>
      <c r="BU12873" s="32"/>
      <c r="BV12873" s="32"/>
      <c r="BW12873" s="32"/>
      <c r="BX12873" s="32"/>
      <c r="BY12873" s="32"/>
      <c r="BZ12873" s="32"/>
    </row>
    <row r="12874" spans="66:78" x14ac:dyDescent="0.2">
      <c r="BN12874" s="32"/>
      <c r="BO12874" s="32"/>
      <c r="BP12874" s="32"/>
      <c r="BQ12874" s="32"/>
      <c r="BR12874" s="32"/>
      <c r="BS12874" s="32"/>
      <c r="BT12874" s="32"/>
      <c r="BU12874" s="32"/>
      <c r="BV12874" s="32"/>
      <c r="BW12874" s="32"/>
      <c r="BX12874" s="32"/>
      <c r="BY12874" s="32"/>
      <c r="BZ12874" s="32"/>
    </row>
    <row r="12875" spans="66:78" x14ac:dyDescent="0.2">
      <c r="BN12875" s="32"/>
      <c r="BO12875" s="32"/>
      <c r="BP12875" s="32"/>
      <c r="BQ12875" s="32"/>
      <c r="BR12875" s="32"/>
      <c r="BS12875" s="32"/>
      <c r="BT12875" s="32"/>
      <c r="BU12875" s="32"/>
      <c r="BV12875" s="32"/>
      <c r="BW12875" s="32"/>
      <c r="BX12875" s="32"/>
      <c r="BY12875" s="32"/>
      <c r="BZ12875" s="32"/>
    </row>
    <row r="12876" spans="66:78" x14ac:dyDescent="0.2">
      <c r="BN12876" s="32"/>
      <c r="BO12876" s="32"/>
      <c r="BP12876" s="32"/>
      <c r="BQ12876" s="32"/>
      <c r="BR12876" s="32"/>
      <c r="BS12876" s="32"/>
      <c r="BT12876" s="32"/>
      <c r="BU12876" s="32"/>
      <c r="BV12876" s="32"/>
      <c r="BW12876" s="32"/>
      <c r="BX12876" s="32"/>
      <c r="BY12876" s="32"/>
      <c r="BZ12876" s="32"/>
    </row>
    <row r="12877" spans="66:78" x14ac:dyDescent="0.2">
      <c r="BN12877" s="32"/>
      <c r="BO12877" s="32"/>
      <c r="BP12877" s="32"/>
      <c r="BQ12877" s="32"/>
      <c r="BR12877" s="32"/>
      <c r="BS12877" s="32"/>
      <c r="BT12877" s="32"/>
      <c r="BU12877" s="32"/>
      <c r="BV12877" s="32"/>
      <c r="BW12877" s="32"/>
      <c r="BX12877" s="32"/>
      <c r="BY12877" s="32"/>
      <c r="BZ12877" s="32"/>
    </row>
    <row r="12878" spans="66:78" x14ac:dyDescent="0.2">
      <c r="BN12878" s="32"/>
      <c r="BO12878" s="32"/>
      <c r="BP12878" s="32"/>
      <c r="BQ12878" s="32"/>
      <c r="BR12878" s="32"/>
      <c r="BS12878" s="32"/>
      <c r="BT12878" s="32"/>
      <c r="BU12878" s="32"/>
      <c r="BV12878" s="32"/>
      <c r="BW12878" s="32"/>
      <c r="BX12878" s="32"/>
      <c r="BY12878" s="32"/>
      <c r="BZ12878" s="32"/>
    </row>
    <row r="12879" spans="66:78" x14ac:dyDescent="0.2">
      <c r="BN12879" s="32"/>
      <c r="BO12879" s="32"/>
      <c r="BP12879" s="32"/>
      <c r="BQ12879" s="32"/>
      <c r="BR12879" s="32"/>
      <c r="BS12879" s="32"/>
      <c r="BT12879" s="32"/>
      <c r="BU12879" s="32"/>
      <c r="BV12879" s="32"/>
      <c r="BW12879" s="32"/>
      <c r="BX12879" s="32"/>
      <c r="BY12879" s="32"/>
      <c r="BZ12879" s="32"/>
    </row>
    <row r="12880" spans="66:78" x14ac:dyDescent="0.2">
      <c r="BN12880" s="32"/>
      <c r="BO12880" s="32"/>
      <c r="BP12880" s="32"/>
      <c r="BQ12880" s="32"/>
      <c r="BR12880" s="32"/>
      <c r="BS12880" s="32"/>
      <c r="BT12880" s="32"/>
      <c r="BU12880" s="32"/>
      <c r="BV12880" s="32"/>
      <c r="BW12880" s="32"/>
      <c r="BX12880" s="32"/>
      <c r="BY12880" s="32"/>
      <c r="BZ12880" s="32"/>
    </row>
    <row r="12881" spans="66:78" x14ac:dyDescent="0.2">
      <c r="BN12881" s="32"/>
      <c r="BO12881" s="32"/>
      <c r="BP12881" s="32"/>
      <c r="BQ12881" s="32"/>
      <c r="BR12881" s="32"/>
      <c r="BS12881" s="32"/>
      <c r="BT12881" s="32"/>
      <c r="BU12881" s="32"/>
      <c r="BV12881" s="32"/>
      <c r="BW12881" s="32"/>
      <c r="BX12881" s="32"/>
      <c r="BY12881" s="32"/>
      <c r="BZ12881" s="32"/>
    </row>
    <row r="12882" spans="66:78" x14ac:dyDescent="0.2">
      <c r="BN12882" s="32"/>
      <c r="BO12882" s="32"/>
      <c r="BP12882" s="32"/>
      <c r="BQ12882" s="32"/>
      <c r="BR12882" s="32"/>
      <c r="BS12882" s="32"/>
      <c r="BT12882" s="32"/>
      <c r="BU12882" s="32"/>
      <c r="BV12882" s="32"/>
      <c r="BW12882" s="32"/>
      <c r="BX12882" s="32"/>
      <c r="BY12882" s="32"/>
      <c r="BZ12882" s="32"/>
    </row>
    <row r="12883" spans="66:78" x14ac:dyDescent="0.2">
      <c r="BN12883" s="32"/>
      <c r="BO12883" s="32"/>
      <c r="BP12883" s="32"/>
      <c r="BQ12883" s="32"/>
      <c r="BR12883" s="32"/>
      <c r="BS12883" s="32"/>
      <c r="BT12883" s="32"/>
      <c r="BU12883" s="32"/>
      <c r="BV12883" s="32"/>
      <c r="BW12883" s="32"/>
      <c r="BX12883" s="32"/>
      <c r="BY12883" s="32"/>
      <c r="BZ12883" s="32"/>
    </row>
    <row r="12884" spans="66:78" x14ac:dyDescent="0.2">
      <c r="BN12884" s="32"/>
      <c r="BO12884" s="32"/>
      <c r="BP12884" s="32"/>
      <c r="BQ12884" s="32"/>
      <c r="BR12884" s="32"/>
      <c r="BS12884" s="32"/>
      <c r="BT12884" s="32"/>
      <c r="BU12884" s="32"/>
      <c r="BV12884" s="32"/>
      <c r="BW12884" s="32"/>
      <c r="BX12884" s="32"/>
      <c r="BY12884" s="32"/>
      <c r="BZ12884" s="32"/>
    </row>
    <row r="12885" spans="66:78" x14ac:dyDescent="0.2">
      <c r="BN12885" s="32"/>
      <c r="BO12885" s="32"/>
      <c r="BP12885" s="32"/>
      <c r="BQ12885" s="32"/>
      <c r="BR12885" s="32"/>
      <c r="BS12885" s="32"/>
      <c r="BT12885" s="32"/>
      <c r="BU12885" s="32"/>
      <c r="BV12885" s="32"/>
      <c r="BW12885" s="32"/>
      <c r="BX12885" s="32"/>
      <c r="BY12885" s="32"/>
      <c r="BZ12885" s="32"/>
    </row>
    <row r="12886" spans="66:78" x14ac:dyDescent="0.2">
      <c r="BN12886" s="32"/>
      <c r="BO12886" s="32"/>
      <c r="BP12886" s="32"/>
      <c r="BQ12886" s="32"/>
      <c r="BR12886" s="32"/>
      <c r="BS12886" s="32"/>
      <c r="BT12886" s="32"/>
      <c r="BU12886" s="32"/>
      <c r="BV12886" s="32"/>
      <c r="BW12886" s="32"/>
      <c r="BX12886" s="32"/>
      <c r="BY12886" s="32"/>
      <c r="BZ12886" s="32"/>
    </row>
    <row r="12887" spans="66:78" x14ac:dyDescent="0.2">
      <c r="BN12887" s="32"/>
      <c r="BO12887" s="32"/>
      <c r="BP12887" s="32"/>
      <c r="BQ12887" s="32"/>
      <c r="BR12887" s="32"/>
      <c r="BS12887" s="32"/>
      <c r="BT12887" s="32"/>
      <c r="BU12887" s="32"/>
      <c r="BV12887" s="32"/>
      <c r="BW12887" s="32"/>
      <c r="BX12887" s="32"/>
      <c r="BY12887" s="32"/>
      <c r="BZ12887" s="32"/>
    </row>
    <row r="12888" spans="66:78" x14ac:dyDescent="0.2">
      <c r="BN12888" s="32"/>
      <c r="BO12888" s="32"/>
      <c r="BP12888" s="32"/>
      <c r="BQ12888" s="32"/>
      <c r="BR12888" s="32"/>
      <c r="BS12888" s="32"/>
      <c r="BT12888" s="32"/>
      <c r="BU12888" s="32"/>
      <c r="BV12888" s="32"/>
      <c r="BW12888" s="32"/>
      <c r="BX12888" s="32"/>
      <c r="BY12888" s="32"/>
      <c r="BZ12888" s="32"/>
    </row>
    <row r="12889" spans="66:78" x14ac:dyDescent="0.2">
      <c r="BN12889" s="32"/>
      <c r="BO12889" s="32"/>
      <c r="BP12889" s="32"/>
      <c r="BQ12889" s="32"/>
      <c r="BR12889" s="32"/>
      <c r="BS12889" s="32"/>
      <c r="BT12889" s="32"/>
      <c r="BU12889" s="32"/>
      <c r="BV12889" s="32"/>
      <c r="BW12889" s="32"/>
      <c r="BX12889" s="32"/>
      <c r="BY12889" s="32"/>
      <c r="BZ12889" s="32"/>
    </row>
    <row r="12890" spans="66:78" x14ac:dyDescent="0.2">
      <c r="BN12890" s="32"/>
      <c r="BO12890" s="32"/>
      <c r="BP12890" s="32"/>
      <c r="BQ12890" s="32"/>
      <c r="BR12890" s="32"/>
      <c r="BS12890" s="32"/>
      <c r="BT12890" s="32"/>
      <c r="BU12890" s="32"/>
      <c r="BV12890" s="32"/>
      <c r="BW12890" s="32"/>
      <c r="BX12890" s="32"/>
      <c r="BY12890" s="32"/>
      <c r="BZ12890" s="32"/>
    </row>
    <row r="12891" spans="66:78" x14ac:dyDescent="0.2">
      <c r="BN12891" s="32"/>
      <c r="BO12891" s="32"/>
      <c r="BP12891" s="32"/>
      <c r="BQ12891" s="32"/>
      <c r="BR12891" s="32"/>
      <c r="BS12891" s="32"/>
      <c r="BT12891" s="32"/>
      <c r="BU12891" s="32"/>
      <c r="BV12891" s="32"/>
      <c r="BW12891" s="32"/>
      <c r="BX12891" s="32"/>
      <c r="BY12891" s="32"/>
      <c r="BZ12891" s="32"/>
    </row>
    <row r="12892" spans="66:78" x14ac:dyDescent="0.2">
      <c r="BN12892" s="32"/>
      <c r="BO12892" s="32"/>
      <c r="BP12892" s="32"/>
      <c r="BQ12892" s="32"/>
      <c r="BR12892" s="32"/>
      <c r="BS12892" s="32"/>
      <c r="BT12892" s="32"/>
      <c r="BU12892" s="32"/>
      <c r="BV12892" s="32"/>
      <c r="BW12892" s="32"/>
      <c r="BX12892" s="32"/>
      <c r="BY12892" s="32"/>
      <c r="BZ12892" s="32"/>
    </row>
    <row r="12893" spans="66:78" x14ac:dyDescent="0.2">
      <c r="BN12893" s="32"/>
      <c r="BO12893" s="32"/>
      <c r="BP12893" s="32"/>
      <c r="BQ12893" s="32"/>
      <c r="BR12893" s="32"/>
      <c r="BS12893" s="32"/>
      <c r="BT12893" s="32"/>
      <c r="BU12893" s="32"/>
      <c r="BV12893" s="32"/>
      <c r="BW12893" s="32"/>
      <c r="BX12893" s="32"/>
      <c r="BY12893" s="32"/>
      <c r="BZ12893" s="32"/>
    </row>
    <row r="12894" spans="66:78" x14ac:dyDescent="0.2">
      <c r="BN12894" s="32"/>
      <c r="BO12894" s="32"/>
      <c r="BP12894" s="32"/>
      <c r="BQ12894" s="32"/>
      <c r="BR12894" s="32"/>
      <c r="BS12894" s="32"/>
      <c r="BT12894" s="32"/>
      <c r="BU12894" s="32"/>
      <c r="BV12894" s="32"/>
      <c r="BW12894" s="32"/>
      <c r="BX12894" s="32"/>
      <c r="BY12894" s="32"/>
      <c r="BZ12894" s="32"/>
    </row>
    <row r="12895" spans="66:78" x14ac:dyDescent="0.2">
      <c r="BN12895" s="32"/>
      <c r="BO12895" s="32"/>
      <c r="BP12895" s="32"/>
      <c r="BQ12895" s="32"/>
      <c r="BR12895" s="32"/>
      <c r="BS12895" s="32"/>
      <c r="BT12895" s="32"/>
      <c r="BU12895" s="32"/>
      <c r="BV12895" s="32"/>
      <c r="BW12895" s="32"/>
      <c r="BX12895" s="32"/>
      <c r="BY12895" s="32"/>
      <c r="BZ12895" s="32"/>
    </row>
    <row r="12896" spans="66:78" x14ac:dyDescent="0.2">
      <c r="BN12896" s="32"/>
      <c r="BO12896" s="32"/>
      <c r="BP12896" s="32"/>
      <c r="BQ12896" s="32"/>
      <c r="BR12896" s="32"/>
      <c r="BS12896" s="32"/>
      <c r="BT12896" s="32"/>
      <c r="BU12896" s="32"/>
      <c r="BV12896" s="32"/>
      <c r="BW12896" s="32"/>
      <c r="BX12896" s="32"/>
      <c r="BY12896" s="32"/>
      <c r="BZ12896" s="32"/>
    </row>
    <row r="12897" spans="66:78" x14ac:dyDescent="0.2">
      <c r="BN12897" s="32"/>
      <c r="BO12897" s="32"/>
      <c r="BP12897" s="32"/>
      <c r="BQ12897" s="32"/>
      <c r="BR12897" s="32"/>
      <c r="BS12897" s="32"/>
      <c r="BT12897" s="32"/>
      <c r="BU12897" s="32"/>
      <c r="BV12897" s="32"/>
      <c r="BW12897" s="32"/>
      <c r="BX12897" s="32"/>
      <c r="BY12897" s="32"/>
      <c r="BZ12897" s="32"/>
    </row>
    <row r="12898" spans="66:78" x14ac:dyDescent="0.2">
      <c r="BN12898" s="32"/>
      <c r="BO12898" s="32"/>
      <c r="BP12898" s="32"/>
      <c r="BQ12898" s="32"/>
      <c r="BR12898" s="32"/>
      <c r="BS12898" s="32"/>
      <c r="BT12898" s="32"/>
      <c r="BU12898" s="32"/>
      <c r="BV12898" s="32"/>
      <c r="BW12898" s="32"/>
      <c r="BX12898" s="32"/>
      <c r="BY12898" s="32"/>
      <c r="BZ12898" s="32"/>
    </row>
    <row r="12899" spans="66:78" x14ac:dyDescent="0.2">
      <c r="BN12899" s="32"/>
      <c r="BO12899" s="32"/>
      <c r="BP12899" s="32"/>
      <c r="BQ12899" s="32"/>
      <c r="BR12899" s="32"/>
      <c r="BS12899" s="32"/>
      <c r="BT12899" s="32"/>
      <c r="BU12899" s="32"/>
      <c r="BV12899" s="32"/>
      <c r="BW12899" s="32"/>
      <c r="BX12899" s="32"/>
      <c r="BY12899" s="32"/>
      <c r="BZ12899" s="32"/>
    </row>
    <row r="12900" spans="66:78" x14ac:dyDescent="0.2">
      <c r="BN12900" s="32"/>
      <c r="BO12900" s="32"/>
      <c r="BP12900" s="32"/>
      <c r="BQ12900" s="32"/>
      <c r="BR12900" s="32"/>
      <c r="BS12900" s="32"/>
      <c r="BT12900" s="32"/>
      <c r="BU12900" s="32"/>
      <c r="BV12900" s="32"/>
      <c r="BW12900" s="32"/>
      <c r="BX12900" s="32"/>
      <c r="BY12900" s="32"/>
      <c r="BZ12900" s="32"/>
    </row>
    <row r="12901" spans="66:78" x14ac:dyDescent="0.2">
      <c r="BN12901" s="32"/>
      <c r="BO12901" s="32"/>
      <c r="BP12901" s="32"/>
      <c r="BQ12901" s="32"/>
      <c r="BR12901" s="32"/>
      <c r="BS12901" s="32"/>
      <c r="BT12901" s="32"/>
      <c r="BU12901" s="32"/>
      <c r="BV12901" s="32"/>
      <c r="BW12901" s="32"/>
      <c r="BX12901" s="32"/>
      <c r="BY12901" s="32"/>
      <c r="BZ12901" s="32"/>
    </row>
    <row r="12902" spans="66:78" x14ac:dyDescent="0.2">
      <c r="BN12902" s="32"/>
      <c r="BO12902" s="32"/>
      <c r="BP12902" s="32"/>
      <c r="BQ12902" s="32"/>
      <c r="BR12902" s="32"/>
      <c r="BS12902" s="32"/>
      <c r="BT12902" s="32"/>
      <c r="BU12902" s="32"/>
      <c r="BV12902" s="32"/>
      <c r="BW12902" s="32"/>
      <c r="BX12902" s="32"/>
      <c r="BY12902" s="32"/>
      <c r="BZ12902" s="32"/>
    </row>
    <row r="12903" spans="66:78" x14ac:dyDescent="0.2">
      <c r="BN12903" s="32"/>
      <c r="BO12903" s="32"/>
      <c r="BP12903" s="32"/>
      <c r="BQ12903" s="32"/>
      <c r="BR12903" s="32"/>
      <c r="BS12903" s="32"/>
      <c r="BT12903" s="32"/>
      <c r="BU12903" s="32"/>
      <c r="BV12903" s="32"/>
      <c r="BW12903" s="32"/>
      <c r="BX12903" s="32"/>
      <c r="BY12903" s="32"/>
      <c r="BZ12903" s="32"/>
    </row>
    <row r="12904" spans="66:78" x14ac:dyDescent="0.2">
      <c r="BN12904" s="32"/>
      <c r="BO12904" s="32"/>
      <c r="BP12904" s="32"/>
      <c r="BQ12904" s="32"/>
      <c r="BR12904" s="32"/>
      <c r="BS12904" s="32"/>
      <c r="BT12904" s="32"/>
      <c r="BU12904" s="32"/>
      <c r="BV12904" s="32"/>
      <c r="BW12904" s="32"/>
      <c r="BX12904" s="32"/>
      <c r="BY12904" s="32"/>
      <c r="BZ12904" s="32"/>
    </row>
    <row r="12905" spans="66:78" x14ac:dyDescent="0.2">
      <c r="BN12905" s="32"/>
      <c r="BO12905" s="32"/>
      <c r="BP12905" s="32"/>
      <c r="BQ12905" s="32"/>
      <c r="BR12905" s="32"/>
      <c r="BS12905" s="32"/>
      <c r="BT12905" s="32"/>
      <c r="BU12905" s="32"/>
      <c r="BV12905" s="32"/>
      <c r="BW12905" s="32"/>
      <c r="BX12905" s="32"/>
      <c r="BY12905" s="32"/>
      <c r="BZ12905" s="32"/>
    </row>
    <row r="12906" spans="66:78" x14ac:dyDescent="0.2">
      <c r="BN12906" s="32"/>
      <c r="BO12906" s="32"/>
      <c r="BP12906" s="32"/>
      <c r="BQ12906" s="32"/>
      <c r="BR12906" s="32"/>
      <c r="BS12906" s="32"/>
      <c r="BT12906" s="32"/>
      <c r="BU12906" s="32"/>
      <c r="BV12906" s="32"/>
      <c r="BW12906" s="32"/>
      <c r="BX12906" s="32"/>
      <c r="BY12906" s="32"/>
      <c r="BZ12906" s="32"/>
    </row>
    <row r="12907" spans="66:78" x14ac:dyDescent="0.2">
      <c r="BN12907" s="32"/>
      <c r="BO12907" s="32"/>
      <c r="BP12907" s="32"/>
      <c r="BQ12907" s="32"/>
      <c r="BR12907" s="32"/>
      <c r="BS12907" s="32"/>
      <c r="BT12907" s="32"/>
      <c r="BU12907" s="32"/>
      <c r="BV12907" s="32"/>
      <c r="BW12907" s="32"/>
      <c r="BX12907" s="32"/>
      <c r="BY12907" s="32"/>
      <c r="BZ12907" s="32"/>
    </row>
    <row r="12908" spans="66:78" x14ac:dyDescent="0.2">
      <c r="BN12908" s="32"/>
      <c r="BO12908" s="32"/>
      <c r="BP12908" s="32"/>
      <c r="BQ12908" s="32"/>
      <c r="BR12908" s="32"/>
      <c r="BS12908" s="32"/>
      <c r="BT12908" s="32"/>
      <c r="BU12908" s="32"/>
      <c r="BV12908" s="32"/>
      <c r="BW12908" s="32"/>
      <c r="BX12908" s="32"/>
      <c r="BY12908" s="32"/>
      <c r="BZ12908" s="32"/>
    </row>
    <row r="12909" spans="66:78" x14ac:dyDescent="0.2">
      <c r="BN12909" s="32"/>
      <c r="BO12909" s="32"/>
      <c r="BP12909" s="32"/>
      <c r="BQ12909" s="32"/>
      <c r="BR12909" s="32"/>
      <c r="BS12909" s="32"/>
      <c r="BT12909" s="32"/>
      <c r="BU12909" s="32"/>
      <c r="BV12909" s="32"/>
      <c r="BW12909" s="32"/>
      <c r="BX12909" s="32"/>
      <c r="BY12909" s="32"/>
      <c r="BZ12909" s="32"/>
    </row>
    <row r="12910" spans="66:78" x14ac:dyDescent="0.2">
      <c r="BN12910" s="32"/>
      <c r="BO12910" s="32"/>
      <c r="BP12910" s="32"/>
      <c r="BQ12910" s="32"/>
      <c r="BR12910" s="32"/>
      <c r="BS12910" s="32"/>
      <c r="BT12910" s="32"/>
      <c r="BU12910" s="32"/>
      <c r="BV12910" s="32"/>
      <c r="BW12910" s="32"/>
      <c r="BX12910" s="32"/>
      <c r="BY12910" s="32"/>
      <c r="BZ12910" s="32"/>
    </row>
    <row r="12911" spans="66:78" x14ac:dyDescent="0.2">
      <c r="BN12911" s="32"/>
      <c r="BO12911" s="32"/>
      <c r="BP12911" s="32"/>
      <c r="BQ12911" s="32"/>
      <c r="BR12911" s="32"/>
      <c r="BS12911" s="32"/>
      <c r="BT12911" s="32"/>
      <c r="BU12911" s="32"/>
      <c r="BV12911" s="32"/>
      <c r="BW12911" s="32"/>
      <c r="BX12911" s="32"/>
      <c r="BY12911" s="32"/>
      <c r="BZ12911" s="32"/>
    </row>
    <row r="12912" spans="66:78" x14ac:dyDescent="0.2">
      <c r="BN12912" s="32"/>
      <c r="BO12912" s="32"/>
      <c r="BP12912" s="32"/>
      <c r="BQ12912" s="32"/>
      <c r="BR12912" s="32"/>
      <c r="BS12912" s="32"/>
      <c r="BT12912" s="32"/>
      <c r="BU12912" s="32"/>
      <c r="BV12912" s="32"/>
      <c r="BW12912" s="32"/>
      <c r="BX12912" s="32"/>
      <c r="BY12912" s="32"/>
      <c r="BZ12912" s="32"/>
    </row>
    <row r="12913" spans="66:78" x14ac:dyDescent="0.2">
      <c r="BN12913" s="32"/>
      <c r="BO12913" s="32"/>
      <c r="BP12913" s="32"/>
      <c r="BQ12913" s="32"/>
      <c r="BR12913" s="32"/>
      <c r="BS12913" s="32"/>
      <c r="BT12913" s="32"/>
      <c r="BU12913" s="32"/>
      <c r="BV12913" s="32"/>
      <c r="BW12913" s="32"/>
      <c r="BX12913" s="32"/>
      <c r="BY12913" s="32"/>
      <c r="BZ12913" s="32"/>
    </row>
    <row r="12914" spans="66:78" x14ac:dyDescent="0.2">
      <c r="BN12914" s="32"/>
      <c r="BO12914" s="32"/>
      <c r="BP12914" s="32"/>
      <c r="BQ12914" s="32"/>
      <c r="BR12914" s="32"/>
      <c r="BS12914" s="32"/>
      <c r="BT12914" s="32"/>
      <c r="BU12914" s="32"/>
      <c r="BV12914" s="32"/>
      <c r="BW12914" s="32"/>
      <c r="BX12914" s="32"/>
      <c r="BY12914" s="32"/>
      <c r="BZ12914" s="32"/>
    </row>
    <row r="12915" spans="66:78" x14ac:dyDescent="0.2">
      <c r="BN12915" s="32"/>
      <c r="BO12915" s="32"/>
      <c r="BP12915" s="32"/>
      <c r="BQ12915" s="32"/>
      <c r="BR12915" s="32"/>
      <c r="BS12915" s="32"/>
      <c r="BT12915" s="32"/>
      <c r="BU12915" s="32"/>
      <c r="BV12915" s="32"/>
      <c r="BW12915" s="32"/>
      <c r="BX12915" s="32"/>
      <c r="BY12915" s="32"/>
      <c r="BZ12915" s="32"/>
    </row>
    <row r="12916" spans="66:78" x14ac:dyDescent="0.2">
      <c r="BN12916" s="32"/>
      <c r="BO12916" s="32"/>
      <c r="BP12916" s="32"/>
      <c r="BQ12916" s="32"/>
      <c r="BR12916" s="32"/>
      <c r="BS12916" s="32"/>
      <c r="BT12916" s="32"/>
      <c r="BU12916" s="32"/>
      <c r="BV12916" s="32"/>
      <c r="BW12916" s="32"/>
      <c r="BX12916" s="32"/>
      <c r="BY12916" s="32"/>
      <c r="BZ12916" s="32"/>
    </row>
    <row r="12917" spans="66:78" x14ac:dyDescent="0.2">
      <c r="BN12917" s="32"/>
      <c r="BO12917" s="32"/>
      <c r="BP12917" s="32"/>
      <c r="BQ12917" s="32"/>
      <c r="BR12917" s="32"/>
      <c r="BS12917" s="32"/>
      <c r="BT12917" s="32"/>
      <c r="BU12917" s="32"/>
      <c r="BV12917" s="32"/>
      <c r="BW12917" s="32"/>
      <c r="BX12917" s="32"/>
      <c r="BY12917" s="32"/>
      <c r="BZ12917" s="32"/>
    </row>
    <row r="12918" spans="66:78" x14ac:dyDescent="0.2">
      <c r="BN12918" s="32"/>
      <c r="BO12918" s="32"/>
      <c r="BP12918" s="32"/>
      <c r="BQ12918" s="32"/>
      <c r="BR12918" s="32"/>
      <c r="BS12918" s="32"/>
      <c r="BT12918" s="32"/>
      <c r="BU12918" s="32"/>
      <c r="BV12918" s="32"/>
      <c r="BW12918" s="32"/>
      <c r="BX12918" s="32"/>
      <c r="BY12918" s="32"/>
      <c r="BZ12918" s="32"/>
    </row>
    <row r="12919" spans="66:78" x14ac:dyDescent="0.2">
      <c r="BN12919" s="32"/>
      <c r="BO12919" s="32"/>
      <c r="BP12919" s="32"/>
      <c r="BQ12919" s="32"/>
      <c r="BR12919" s="32"/>
      <c r="BS12919" s="32"/>
      <c r="BT12919" s="32"/>
      <c r="BU12919" s="32"/>
      <c r="BV12919" s="32"/>
      <c r="BW12919" s="32"/>
      <c r="BX12919" s="32"/>
      <c r="BY12919" s="32"/>
      <c r="BZ12919" s="32"/>
    </row>
    <row r="12920" spans="66:78" x14ac:dyDescent="0.2">
      <c r="BN12920" s="32"/>
      <c r="BO12920" s="32"/>
      <c r="BP12920" s="32"/>
      <c r="BQ12920" s="32"/>
      <c r="BR12920" s="32"/>
      <c r="BS12920" s="32"/>
      <c r="BT12920" s="32"/>
      <c r="BU12920" s="32"/>
      <c r="BV12920" s="32"/>
      <c r="BW12920" s="32"/>
      <c r="BX12920" s="32"/>
      <c r="BY12920" s="32"/>
      <c r="BZ12920" s="32"/>
    </row>
    <row r="12921" spans="66:78" x14ac:dyDescent="0.2">
      <c r="BN12921" s="32"/>
      <c r="BO12921" s="32"/>
      <c r="BP12921" s="32"/>
      <c r="BQ12921" s="32"/>
      <c r="BR12921" s="32"/>
      <c r="BS12921" s="32"/>
      <c r="BT12921" s="32"/>
      <c r="BU12921" s="32"/>
      <c r="BV12921" s="32"/>
      <c r="BW12921" s="32"/>
      <c r="BX12921" s="32"/>
      <c r="BY12921" s="32"/>
      <c r="BZ12921" s="32"/>
    </row>
    <row r="12922" spans="66:78" x14ac:dyDescent="0.2">
      <c r="BN12922" s="32"/>
      <c r="BO12922" s="32"/>
      <c r="BP12922" s="32"/>
      <c r="BQ12922" s="32"/>
      <c r="BR12922" s="32"/>
      <c r="BS12922" s="32"/>
      <c r="BT12922" s="32"/>
      <c r="BU12922" s="32"/>
      <c r="BV12922" s="32"/>
      <c r="BW12922" s="32"/>
      <c r="BX12922" s="32"/>
      <c r="BY12922" s="32"/>
      <c r="BZ12922" s="32"/>
    </row>
    <row r="12923" spans="66:78" x14ac:dyDescent="0.2">
      <c r="BN12923" s="32"/>
      <c r="BO12923" s="32"/>
      <c r="BP12923" s="32"/>
      <c r="BQ12923" s="32"/>
      <c r="BR12923" s="32"/>
      <c r="BS12923" s="32"/>
      <c r="BT12923" s="32"/>
      <c r="BU12923" s="32"/>
      <c r="BV12923" s="32"/>
      <c r="BW12923" s="32"/>
      <c r="BX12923" s="32"/>
      <c r="BY12923" s="32"/>
      <c r="BZ12923" s="32"/>
    </row>
    <row r="12924" spans="66:78" x14ac:dyDescent="0.2">
      <c r="BN12924" s="32"/>
      <c r="BO12924" s="32"/>
      <c r="BP12924" s="32"/>
      <c r="BQ12924" s="32"/>
      <c r="BR12924" s="32"/>
      <c r="BS12924" s="32"/>
      <c r="BT12924" s="32"/>
      <c r="BU12924" s="32"/>
      <c r="BV12924" s="32"/>
      <c r="BW12924" s="32"/>
      <c r="BX12924" s="32"/>
      <c r="BY12924" s="32"/>
      <c r="BZ12924" s="32"/>
    </row>
    <row r="12925" spans="66:78" x14ac:dyDescent="0.2">
      <c r="BN12925" s="32"/>
      <c r="BO12925" s="32"/>
      <c r="BP12925" s="32"/>
      <c r="BQ12925" s="32"/>
      <c r="BR12925" s="32"/>
      <c r="BS12925" s="32"/>
      <c r="BT12925" s="32"/>
      <c r="BU12925" s="32"/>
      <c r="BV12925" s="32"/>
      <c r="BW12925" s="32"/>
      <c r="BX12925" s="32"/>
      <c r="BY12925" s="32"/>
      <c r="BZ12925" s="32"/>
    </row>
    <row r="12926" spans="66:78" x14ac:dyDescent="0.2">
      <c r="BN12926" s="32"/>
      <c r="BO12926" s="32"/>
      <c r="BP12926" s="32"/>
      <c r="BQ12926" s="32"/>
      <c r="BR12926" s="32"/>
      <c r="BS12926" s="32"/>
      <c r="BT12926" s="32"/>
      <c r="BU12926" s="32"/>
      <c r="BV12926" s="32"/>
      <c r="BW12926" s="32"/>
      <c r="BX12926" s="32"/>
      <c r="BY12926" s="32"/>
      <c r="BZ12926" s="32"/>
    </row>
    <row r="12927" spans="66:78" x14ac:dyDescent="0.2">
      <c r="BN12927" s="32"/>
      <c r="BO12927" s="32"/>
      <c r="BP12927" s="32"/>
      <c r="BQ12927" s="32"/>
      <c r="BR12927" s="32"/>
      <c r="BS12927" s="32"/>
      <c r="BT12927" s="32"/>
      <c r="BU12927" s="32"/>
      <c r="BV12927" s="32"/>
      <c r="BW12927" s="32"/>
      <c r="BX12927" s="32"/>
      <c r="BY12927" s="32"/>
      <c r="BZ12927" s="32"/>
    </row>
    <row r="12928" spans="66:78" x14ac:dyDescent="0.2">
      <c r="BN12928" s="32"/>
      <c r="BO12928" s="32"/>
      <c r="BP12928" s="32"/>
      <c r="BQ12928" s="32"/>
      <c r="BR12928" s="32"/>
      <c r="BS12928" s="32"/>
      <c r="BT12928" s="32"/>
      <c r="BU12928" s="32"/>
      <c r="BV12928" s="32"/>
      <c r="BW12928" s="32"/>
      <c r="BX12928" s="32"/>
      <c r="BY12928" s="32"/>
      <c r="BZ12928" s="32"/>
    </row>
    <row r="12929" spans="66:78" x14ac:dyDescent="0.2">
      <c r="BN12929" s="32"/>
      <c r="BO12929" s="32"/>
      <c r="BP12929" s="32"/>
      <c r="BQ12929" s="32"/>
      <c r="BR12929" s="32"/>
      <c r="BS12929" s="32"/>
      <c r="BT12929" s="32"/>
      <c r="BU12929" s="32"/>
      <c r="BV12929" s="32"/>
      <c r="BW12929" s="32"/>
      <c r="BX12929" s="32"/>
      <c r="BY12929" s="32"/>
      <c r="BZ12929" s="32"/>
    </row>
    <row r="12930" spans="66:78" x14ac:dyDescent="0.2">
      <c r="BN12930" s="32"/>
      <c r="BO12930" s="32"/>
      <c r="BP12930" s="32"/>
      <c r="BQ12930" s="32"/>
      <c r="BR12930" s="32"/>
      <c r="BS12930" s="32"/>
      <c r="BT12930" s="32"/>
      <c r="BU12930" s="32"/>
      <c r="BV12930" s="32"/>
      <c r="BW12930" s="32"/>
      <c r="BX12930" s="32"/>
      <c r="BY12930" s="32"/>
      <c r="BZ12930" s="32"/>
    </row>
    <row r="12931" spans="66:78" x14ac:dyDescent="0.2">
      <c r="BN12931" s="32"/>
      <c r="BO12931" s="32"/>
      <c r="BP12931" s="32"/>
      <c r="BQ12931" s="32"/>
      <c r="BR12931" s="32"/>
      <c r="BS12931" s="32"/>
      <c r="BT12931" s="32"/>
      <c r="BU12931" s="32"/>
      <c r="BV12931" s="32"/>
      <c r="BW12931" s="32"/>
      <c r="BX12931" s="32"/>
      <c r="BY12931" s="32"/>
      <c r="BZ12931" s="32"/>
    </row>
    <row r="12932" spans="66:78" x14ac:dyDescent="0.2">
      <c r="BN12932" s="32"/>
      <c r="BO12932" s="32"/>
      <c r="BP12932" s="32"/>
      <c r="BQ12932" s="32"/>
      <c r="BR12932" s="32"/>
      <c r="BS12932" s="32"/>
      <c r="BT12932" s="32"/>
      <c r="BU12932" s="32"/>
      <c r="BV12932" s="32"/>
      <c r="BW12932" s="32"/>
      <c r="BX12932" s="32"/>
      <c r="BY12932" s="32"/>
      <c r="BZ12932" s="32"/>
    </row>
    <row r="12933" spans="66:78" x14ac:dyDescent="0.2">
      <c r="BN12933" s="32"/>
      <c r="BO12933" s="32"/>
      <c r="BP12933" s="32"/>
      <c r="BQ12933" s="32"/>
      <c r="BR12933" s="32"/>
      <c r="BS12933" s="32"/>
      <c r="BT12933" s="32"/>
      <c r="BU12933" s="32"/>
      <c r="BV12933" s="32"/>
      <c r="BW12933" s="32"/>
      <c r="BX12933" s="32"/>
      <c r="BY12933" s="32"/>
      <c r="BZ12933" s="32"/>
    </row>
    <row r="12934" spans="66:78" x14ac:dyDescent="0.2">
      <c r="BN12934" s="32"/>
      <c r="BO12934" s="32"/>
      <c r="BP12934" s="32"/>
      <c r="BQ12934" s="32"/>
      <c r="BR12934" s="32"/>
      <c r="BS12934" s="32"/>
      <c r="BT12934" s="32"/>
      <c r="BU12934" s="32"/>
      <c r="BV12934" s="32"/>
      <c r="BW12934" s="32"/>
      <c r="BX12934" s="32"/>
      <c r="BY12934" s="32"/>
      <c r="BZ12934" s="32"/>
    </row>
    <row r="12935" spans="66:78" x14ac:dyDescent="0.2">
      <c r="BN12935" s="32"/>
      <c r="BO12935" s="32"/>
      <c r="BP12935" s="32"/>
      <c r="BQ12935" s="32"/>
      <c r="BR12935" s="32"/>
      <c r="BS12935" s="32"/>
      <c r="BT12935" s="32"/>
      <c r="BU12935" s="32"/>
      <c r="BV12935" s="32"/>
      <c r="BW12935" s="32"/>
      <c r="BX12935" s="32"/>
      <c r="BY12935" s="32"/>
      <c r="BZ12935" s="32"/>
    </row>
    <row r="12936" spans="66:78" x14ac:dyDescent="0.2">
      <c r="BN12936" s="32"/>
      <c r="BO12936" s="32"/>
      <c r="BP12936" s="32"/>
      <c r="BQ12936" s="32"/>
      <c r="BR12936" s="32"/>
      <c r="BS12936" s="32"/>
      <c r="BT12936" s="32"/>
      <c r="BU12936" s="32"/>
      <c r="BV12936" s="32"/>
      <c r="BW12936" s="32"/>
      <c r="BX12936" s="32"/>
      <c r="BY12936" s="32"/>
      <c r="BZ12936" s="32"/>
    </row>
    <row r="12937" spans="66:78" x14ac:dyDescent="0.2">
      <c r="BN12937" s="32"/>
      <c r="BO12937" s="32"/>
      <c r="BP12937" s="32"/>
      <c r="BQ12937" s="32"/>
      <c r="BR12937" s="32"/>
      <c r="BS12937" s="32"/>
      <c r="BT12937" s="32"/>
      <c r="BU12937" s="32"/>
      <c r="BV12937" s="32"/>
      <c r="BW12937" s="32"/>
      <c r="BX12937" s="32"/>
      <c r="BY12937" s="32"/>
      <c r="BZ12937" s="32"/>
    </row>
    <row r="12938" spans="66:78" x14ac:dyDescent="0.2">
      <c r="BN12938" s="32"/>
      <c r="BO12938" s="32"/>
      <c r="BP12938" s="32"/>
      <c r="BQ12938" s="32"/>
      <c r="BR12938" s="32"/>
      <c r="BS12938" s="32"/>
      <c r="BT12938" s="32"/>
      <c r="BU12938" s="32"/>
      <c r="BV12938" s="32"/>
      <c r="BW12938" s="32"/>
      <c r="BX12938" s="32"/>
      <c r="BY12938" s="32"/>
      <c r="BZ12938" s="32"/>
    </row>
    <row r="12939" spans="66:78" x14ac:dyDescent="0.2">
      <c r="BN12939" s="32"/>
      <c r="BO12939" s="32"/>
      <c r="BP12939" s="32"/>
      <c r="BQ12939" s="32"/>
      <c r="BR12939" s="32"/>
      <c r="BS12939" s="32"/>
      <c r="BT12939" s="32"/>
      <c r="BU12939" s="32"/>
      <c r="BV12939" s="32"/>
      <c r="BW12939" s="32"/>
      <c r="BX12939" s="32"/>
      <c r="BY12939" s="32"/>
      <c r="BZ12939" s="32"/>
    </row>
    <row r="12940" spans="66:78" x14ac:dyDescent="0.2">
      <c r="BN12940" s="32"/>
      <c r="BO12940" s="32"/>
      <c r="BP12940" s="32"/>
      <c r="BQ12940" s="32"/>
      <c r="BR12940" s="32"/>
      <c r="BS12940" s="32"/>
      <c r="BT12940" s="32"/>
      <c r="BU12940" s="32"/>
      <c r="BV12940" s="32"/>
      <c r="BW12940" s="32"/>
      <c r="BX12940" s="32"/>
      <c r="BY12940" s="32"/>
      <c r="BZ12940" s="32"/>
    </row>
    <row r="12941" spans="66:78" x14ac:dyDescent="0.2">
      <c r="BN12941" s="32"/>
      <c r="BO12941" s="32"/>
      <c r="BP12941" s="32"/>
      <c r="BQ12941" s="32"/>
      <c r="BR12941" s="32"/>
      <c r="BS12941" s="32"/>
      <c r="BT12941" s="32"/>
      <c r="BU12941" s="32"/>
      <c r="BV12941" s="32"/>
      <c r="BW12941" s="32"/>
      <c r="BX12941" s="32"/>
      <c r="BY12941" s="32"/>
      <c r="BZ12941" s="32"/>
    </row>
    <row r="12942" spans="66:78" x14ac:dyDescent="0.2">
      <c r="BN12942" s="32"/>
      <c r="BO12942" s="32"/>
      <c r="BP12942" s="32"/>
      <c r="BQ12942" s="32"/>
      <c r="BR12942" s="32"/>
      <c r="BS12942" s="32"/>
      <c r="BT12942" s="32"/>
      <c r="BU12942" s="32"/>
      <c r="BV12942" s="32"/>
      <c r="BW12942" s="32"/>
      <c r="BX12942" s="32"/>
      <c r="BY12942" s="32"/>
      <c r="BZ12942" s="32"/>
    </row>
    <row r="12943" spans="66:78" x14ac:dyDescent="0.2">
      <c r="BN12943" s="32"/>
      <c r="BO12943" s="32"/>
      <c r="BP12943" s="32"/>
      <c r="BQ12943" s="32"/>
      <c r="BR12943" s="32"/>
      <c r="BS12943" s="32"/>
      <c r="BT12943" s="32"/>
      <c r="BU12943" s="32"/>
      <c r="BV12943" s="32"/>
      <c r="BW12943" s="32"/>
      <c r="BX12943" s="32"/>
      <c r="BY12943" s="32"/>
      <c r="BZ12943" s="32"/>
    </row>
    <row r="12944" spans="66:78" x14ac:dyDescent="0.2">
      <c r="BN12944" s="32"/>
      <c r="BO12944" s="32"/>
      <c r="BP12944" s="32"/>
      <c r="BQ12944" s="32"/>
      <c r="BR12944" s="32"/>
      <c r="BS12944" s="32"/>
      <c r="BT12944" s="32"/>
      <c r="BU12944" s="32"/>
      <c r="BV12944" s="32"/>
      <c r="BW12944" s="32"/>
      <c r="BX12944" s="32"/>
      <c r="BY12944" s="32"/>
      <c r="BZ12944" s="32"/>
    </row>
    <row r="12945" spans="66:78" x14ac:dyDescent="0.2">
      <c r="BN12945" s="32"/>
      <c r="BO12945" s="32"/>
      <c r="BP12945" s="32"/>
      <c r="BQ12945" s="32"/>
      <c r="BR12945" s="32"/>
      <c r="BS12945" s="32"/>
      <c r="BT12945" s="32"/>
      <c r="BU12945" s="32"/>
      <c r="BV12945" s="32"/>
      <c r="BW12945" s="32"/>
      <c r="BX12945" s="32"/>
      <c r="BY12945" s="32"/>
      <c r="BZ12945" s="32"/>
    </row>
    <row r="12946" spans="66:78" x14ac:dyDescent="0.2">
      <c r="BN12946" s="32"/>
      <c r="BO12946" s="32"/>
      <c r="BP12946" s="32"/>
      <c r="BQ12946" s="32"/>
      <c r="BR12946" s="32"/>
      <c r="BS12946" s="32"/>
      <c r="BT12946" s="32"/>
      <c r="BU12946" s="32"/>
      <c r="BV12946" s="32"/>
      <c r="BW12946" s="32"/>
      <c r="BX12946" s="32"/>
      <c r="BY12946" s="32"/>
      <c r="BZ12946" s="32"/>
    </row>
    <row r="12947" spans="66:78" x14ac:dyDescent="0.2">
      <c r="BN12947" s="32"/>
      <c r="BO12947" s="32"/>
      <c r="BP12947" s="32"/>
      <c r="BQ12947" s="32"/>
      <c r="BR12947" s="32"/>
      <c r="BS12947" s="32"/>
      <c r="BT12947" s="32"/>
      <c r="BU12947" s="32"/>
      <c r="BV12947" s="32"/>
      <c r="BW12947" s="32"/>
      <c r="BX12947" s="32"/>
      <c r="BY12947" s="32"/>
      <c r="BZ12947" s="32"/>
    </row>
    <row r="12948" spans="66:78" x14ac:dyDescent="0.2">
      <c r="BN12948" s="32"/>
      <c r="BO12948" s="32"/>
      <c r="BP12948" s="32"/>
      <c r="BQ12948" s="32"/>
      <c r="BR12948" s="32"/>
      <c r="BS12948" s="32"/>
      <c r="BT12948" s="32"/>
      <c r="BU12948" s="32"/>
      <c r="BV12948" s="32"/>
      <c r="BW12948" s="32"/>
      <c r="BX12948" s="32"/>
      <c r="BY12948" s="32"/>
      <c r="BZ12948" s="32"/>
    </row>
    <row r="12949" spans="66:78" x14ac:dyDescent="0.2">
      <c r="BN12949" s="32"/>
      <c r="BO12949" s="32"/>
      <c r="BP12949" s="32"/>
      <c r="BQ12949" s="32"/>
      <c r="BR12949" s="32"/>
      <c r="BS12949" s="32"/>
      <c r="BT12949" s="32"/>
      <c r="BU12949" s="32"/>
      <c r="BV12949" s="32"/>
      <c r="BW12949" s="32"/>
      <c r="BX12949" s="32"/>
      <c r="BY12949" s="32"/>
      <c r="BZ12949" s="32"/>
    </row>
    <row r="12950" spans="66:78" x14ac:dyDescent="0.2">
      <c r="BN12950" s="32"/>
      <c r="BO12950" s="32"/>
      <c r="BP12950" s="32"/>
      <c r="BQ12950" s="32"/>
      <c r="BR12950" s="32"/>
      <c r="BS12950" s="32"/>
      <c r="BT12950" s="32"/>
      <c r="BU12950" s="32"/>
      <c r="BV12950" s="32"/>
      <c r="BW12950" s="32"/>
      <c r="BX12950" s="32"/>
      <c r="BY12950" s="32"/>
      <c r="BZ12950" s="32"/>
    </row>
    <row r="12951" spans="66:78" x14ac:dyDescent="0.2">
      <c r="BN12951" s="32"/>
      <c r="BO12951" s="32"/>
      <c r="BP12951" s="32"/>
      <c r="BQ12951" s="32"/>
      <c r="BR12951" s="32"/>
      <c r="BS12951" s="32"/>
      <c r="BT12951" s="32"/>
      <c r="BU12951" s="32"/>
      <c r="BV12951" s="32"/>
      <c r="BW12951" s="32"/>
      <c r="BX12951" s="32"/>
      <c r="BY12951" s="32"/>
      <c r="BZ12951" s="32"/>
    </row>
    <row r="12952" spans="66:78" x14ac:dyDescent="0.2">
      <c r="BN12952" s="32"/>
      <c r="BO12952" s="32"/>
      <c r="BP12952" s="32"/>
      <c r="BQ12952" s="32"/>
      <c r="BR12952" s="32"/>
      <c r="BS12952" s="32"/>
      <c r="BT12952" s="32"/>
      <c r="BU12952" s="32"/>
      <c r="BV12952" s="32"/>
      <c r="BW12952" s="32"/>
      <c r="BX12952" s="32"/>
      <c r="BY12952" s="32"/>
      <c r="BZ12952" s="32"/>
    </row>
    <row r="12953" spans="66:78" x14ac:dyDescent="0.2">
      <c r="BN12953" s="32"/>
      <c r="BO12953" s="32"/>
      <c r="BP12953" s="32"/>
      <c r="BQ12953" s="32"/>
      <c r="BR12953" s="32"/>
      <c r="BS12953" s="32"/>
      <c r="BT12953" s="32"/>
      <c r="BU12953" s="32"/>
      <c r="BV12953" s="32"/>
      <c r="BW12953" s="32"/>
      <c r="BX12953" s="32"/>
      <c r="BY12953" s="32"/>
      <c r="BZ12953" s="32"/>
    </row>
    <row r="12954" spans="66:78" x14ac:dyDescent="0.2">
      <c r="BN12954" s="32"/>
      <c r="BO12954" s="32"/>
      <c r="BP12954" s="32"/>
      <c r="BQ12954" s="32"/>
      <c r="BR12954" s="32"/>
      <c r="BS12954" s="32"/>
      <c r="BT12954" s="32"/>
      <c r="BU12954" s="32"/>
      <c r="BV12954" s="32"/>
      <c r="BW12954" s="32"/>
      <c r="BX12954" s="32"/>
      <c r="BY12954" s="32"/>
      <c r="BZ12954" s="32"/>
    </row>
    <row r="12955" spans="66:78" x14ac:dyDescent="0.2">
      <c r="BN12955" s="32"/>
      <c r="BO12955" s="32"/>
      <c r="BP12955" s="32"/>
      <c r="BQ12955" s="32"/>
      <c r="BR12955" s="32"/>
      <c r="BS12955" s="32"/>
      <c r="BT12955" s="32"/>
      <c r="BU12955" s="32"/>
      <c r="BV12955" s="32"/>
      <c r="BW12955" s="32"/>
      <c r="BX12955" s="32"/>
      <c r="BY12955" s="32"/>
      <c r="BZ12955" s="32"/>
    </row>
    <row r="12956" spans="66:78" x14ac:dyDescent="0.2">
      <c r="BN12956" s="32"/>
      <c r="BO12956" s="32"/>
      <c r="BP12956" s="32"/>
      <c r="BQ12956" s="32"/>
      <c r="BR12956" s="32"/>
      <c r="BS12956" s="32"/>
      <c r="BT12956" s="32"/>
      <c r="BU12956" s="32"/>
      <c r="BV12956" s="32"/>
      <c r="BW12956" s="32"/>
      <c r="BX12956" s="32"/>
      <c r="BY12956" s="32"/>
      <c r="BZ12956" s="32"/>
    </row>
    <row r="12957" spans="66:78" x14ac:dyDescent="0.2">
      <c r="BN12957" s="32"/>
      <c r="BO12957" s="32"/>
      <c r="BP12957" s="32"/>
      <c r="BQ12957" s="32"/>
      <c r="BR12957" s="32"/>
      <c r="BS12957" s="32"/>
      <c r="BT12957" s="32"/>
      <c r="BU12957" s="32"/>
      <c r="BV12957" s="32"/>
      <c r="BW12957" s="32"/>
      <c r="BX12957" s="32"/>
      <c r="BY12957" s="32"/>
      <c r="BZ12957" s="32"/>
    </row>
    <row r="12958" spans="66:78" x14ac:dyDescent="0.2">
      <c r="BN12958" s="32"/>
      <c r="BO12958" s="32"/>
      <c r="BP12958" s="32"/>
      <c r="BQ12958" s="32"/>
      <c r="BR12958" s="32"/>
      <c r="BS12958" s="32"/>
      <c r="BT12958" s="32"/>
      <c r="BU12958" s="32"/>
      <c r="BV12958" s="32"/>
      <c r="BW12958" s="32"/>
      <c r="BX12958" s="32"/>
      <c r="BY12958" s="32"/>
      <c r="BZ12958" s="32"/>
    </row>
    <row r="12959" spans="66:78" x14ac:dyDescent="0.2">
      <c r="BN12959" s="32"/>
      <c r="BO12959" s="32"/>
      <c r="BP12959" s="32"/>
      <c r="BQ12959" s="32"/>
      <c r="BR12959" s="32"/>
      <c r="BS12959" s="32"/>
      <c r="BT12959" s="32"/>
      <c r="BU12959" s="32"/>
      <c r="BV12959" s="32"/>
      <c r="BW12959" s="32"/>
      <c r="BX12959" s="32"/>
      <c r="BY12959" s="32"/>
      <c r="BZ12959" s="32"/>
    </row>
    <row r="12960" spans="66:78" x14ac:dyDescent="0.2">
      <c r="BN12960" s="32"/>
      <c r="BO12960" s="32"/>
      <c r="BP12960" s="32"/>
      <c r="BQ12960" s="32"/>
      <c r="BR12960" s="32"/>
      <c r="BS12960" s="32"/>
      <c r="BT12960" s="32"/>
      <c r="BU12960" s="32"/>
      <c r="BV12960" s="32"/>
      <c r="BW12960" s="32"/>
      <c r="BX12960" s="32"/>
      <c r="BY12960" s="32"/>
      <c r="BZ12960" s="32"/>
    </row>
    <row r="12961" spans="66:78" x14ac:dyDescent="0.2">
      <c r="BN12961" s="32"/>
      <c r="BO12961" s="32"/>
      <c r="BP12961" s="32"/>
      <c r="BQ12961" s="32"/>
      <c r="BR12961" s="32"/>
      <c r="BS12961" s="32"/>
      <c r="BT12961" s="32"/>
      <c r="BU12961" s="32"/>
      <c r="BV12961" s="32"/>
      <c r="BW12961" s="32"/>
      <c r="BX12961" s="32"/>
      <c r="BY12961" s="32"/>
      <c r="BZ12961" s="32"/>
    </row>
    <row r="12962" spans="66:78" x14ac:dyDescent="0.2">
      <c r="BN12962" s="32"/>
      <c r="BO12962" s="32"/>
      <c r="BP12962" s="32"/>
      <c r="BQ12962" s="32"/>
      <c r="BR12962" s="32"/>
      <c r="BS12962" s="32"/>
      <c r="BT12962" s="32"/>
      <c r="BU12962" s="32"/>
      <c r="BV12962" s="32"/>
      <c r="BW12962" s="32"/>
      <c r="BX12962" s="32"/>
      <c r="BY12962" s="32"/>
      <c r="BZ12962" s="32"/>
    </row>
    <row r="12963" spans="66:78" x14ac:dyDescent="0.2">
      <c r="BN12963" s="32"/>
      <c r="BO12963" s="32"/>
      <c r="BP12963" s="32"/>
      <c r="BQ12963" s="32"/>
      <c r="BR12963" s="32"/>
      <c r="BS12963" s="32"/>
      <c r="BT12963" s="32"/>
      <c r="BU12963" s="32"/>
      <c r="BV12963" s="32"/>
      <c r="BW12963" s="32"/>
      <c r="BX12963" s="32"/>
      <c r="BY12963" s="32"/>
      <c r="BZ12963" s="32"/>
    </row>
    <row r="12964" spans="66:78" x14ac:dyDescent="0.2">
      <c r="BN12964" s="32"/>
      <c r="BO12964" s="32"/>
      <c r="BP12964" s="32"/>
      <c r="BQ12964" s="32"/>
      <c r="BR12964" s="32"/>
      <c r="BS12964" s="32"/>
      <c r="BT12964" s="32"/>
      <c r="BU12964" s="32"/>
      <c r="BV12964" s="32"/>
      <c r="BW12964" s="32"/>
      <c r="BX12964" s="32"/>
      <c r="BY12964" s="32"/>
      <c r="BZ12964" s="32"/>
    </row>
    <row r="12965" spans="66:78" x14ac:dyDescent="0.2">
      <c r="BN12965" s="32"/>
      <c r="BO12965" s="32"/>
      <c r="BP12965" s="32"/>
      <c r="BQ12965" s="32"/>
      <c r="BR12965" s="32"/>
      <c r="BS12965" s="32"/>
      <c r="BT12965" s="32"/>
      <c r="BU12965" s="32"/>
      <c r="BV12965" s="32"/>
      <c r="BW12965" s="32"/>
      <c r="BX12965" s="32"/>
      <c r="BY12965" s="32"/>
      <c r="BZ12965" s="32"/>
    </row>
    <row r="12966" spans="66:78" x14ac:dyDescent="0.2">
      <c r="BN12966" s="32"/>
      <c r="BO12966" s="32"/>
      <c r="BP12966" s="32"/>
      <c r="BQ12966" s="32"/>
      <c r="BR12966" s="32"/>
      <c r="BS12966" s="32"/>
      <c r="BT12966" s="32"/>
      <c r="BU12966" s="32"/>
      <c r="BV12966" s="32"/>
      <c r="BW12966" s="32"/>
      <c r="BX12966" s="32"/>
      <c r="BY12966" s="32"/>
      <c r="BZ12966" s="32"/>
    </row>
    <row r="12967" spans="66:78" x14ac:dyDescent="0.2">
      <c r="BN12967" s="32"/>
      <c r="BO12967" s="32"/>
      <c r="BP12967" s="32"/>
      <c r="BQ12967" s="32"/>
      <c r="BR12967" s="32"/>
      <c r="BS12967" s="32"/>
      <c r="BT12967" s="32"/>
      <c r="BU12967" s="32"/>
      <c r="BV12967" s="32"/>
      <c r="BW12967" s="32"/>
      <c r="BX12967" s="32"/>
      <c r="BY12967" s="32"/>
      <c r="BZ12967" s="32"/>
    </row>
    <row r="12968" spans="66:78" x14ac:dyDescent="0.2">
      <c r="BN12968" s="32"/>
      <c r="BO12968" s="32"/>
      <c r="BP12968" s="32"/>
      <c r="BQ12968" s="32"/>
      <c r="BR12968" s="32"/>
      <c r="BS12968" s="32"/>
      <c r="BT12968" s="32"/>
      <c r="BU12968" s="32"/>
      <c r="BV12968" s="32"/>
      <c r="BW12968" s="32"/>
      <c r="BX12968" s="32"/>
      <c r="BY12968" s="32"/>
      <c r="BZ12968" s="32"/>
    </row>
    <row r="12969" spans="66:78" x14ac:dyDescent="0.2">
      <c r="BN12969" s="32"/>
      <c r="BO12969" s="32"/>
      <c r="BP12969" s="32"/>
      <c r="BQ12969" s="32"/>
      <c r="BR12969" s="32"/>
      <c r="BS12969" s="32"/>
      <c r="BT12969" s="32"/>
      <c r="BU12969" s="32"/>
      <c r="BV12969" s="32"/>
      <c r="BW12969" s="32"/>
      <c r="BX12969" s="32"/>
      <c r="BY12969" s="32"/>
      <c r="BZ12969" s="32"/>
    </row>
    <row r="12970" spans="66:78" x14ac:dyDescent="0.2">
      <c r="BN12970" s="32"/>
      <c r="BO12970" s="32"/>
      <c r="BP12970" s="32"/>
      <c r="BQ12970" s="32"/>
      <c r="BR12970" s="32"/>
      <c r="BS12970" s="32"/>
      <c r="BT12970" s="32"/>
      <c r="BU12970" s="32"/>
      <c r="BV12970" s="32"/>
      <c r="BW12970" s="32"/>
      <c r="BX12970" s="32"/>
      <c r="BY12970" s="32"/>
      <c r="BZ12970" s="32"/>
    </row>
    <row r="12971" spans="66:78" x14ac:dyDescent="0.2">
      <c r="BN12971" s="32"/>
      <c r="BO12971" s="32"/>
      <c r="BP12971" s="32"/>
      <c r="BQ12971" s="32"/>
      <c r="BR12971" s="32"/>
      <c r="BS12971" s="32"/>
      <c r="BT12971" s="32"/>
      <c r="BU12971" s="32"/>
      <c r="BV12971" s="32"/>
      <c r="BW12971" s="32"/>
      <c r="BX12971" s="32"/>
      <c r="BY12971" s="32"/>
      <c r="BZ12971" s="32"/>
    </row>
    <row r="12972" spans="66:78" x14ac:dyDescent="0.2">
      <c r="BN12972" s="32"/>
      <c r="BO12972" s="32"/>
      <c r="BP12972" s="32"/>
      <c r="BQ12972" s="32"/>
      <c r="BR12972" s="32"/>
      <c r="BS12972" s="32"/>
      <c r="BT12972" s="32"/>
      <c r="BU12972" s="32"/>
      <c r="BV12972" s="32"/>
      <c r="BW12972" s="32"/>
      <c r="BX12972" s="32"/>
      <c r="BY12972" s="32"/>
      <c r="BZ12972" s="32"/>
    </row>
    <row r="12973" spans="66:78" x14ac:dyDescent="0.2">
      <c r="BN12973" s="32"/>
      <c r="BO12973" s="32"/>
      <c r="BP12973" s="32"/>
      <c r="BQ12973" s="32"/>
      <c r="BR12973" s="32"/>
      <c r="BS12973" s="32"/>
      <c r="BT12973" s="32"/>
      <c r="BU12973" s="32"/>
      <c r="BV12973" s="32"/>
      <c r="BW12973" s="32"/>
      <c r="BX12973" s="32"/>
      <c r="BY12973" s="32"/>
      <c r="BZ12973" s="32"/>
    </row>
    <row r="12974" spans="66:78" x14ac:dyDescent="0.2">
      <c r="BN12974" s="32"/>
      <c r="BO12974" s="32"/>
      <c r="BP12974" s="32"/>
      <c r="BQ12974" s="32"/>
      <c r="BR12974" s="32"/>
      <c r="BS12974" s="32"/>
      <c r="BT12974" s="32"/>
      <c r="BU12974" s="32"/>
      <c r="BV12974" s="32"/>
      <c r="BW12974" s="32"/>
      <c r="BX12974" s="32"/>
      <c r="BY12974" s="32"/>
      <c r="BZ12974" s="32"/>
    </row>
    <row r="12975" spans="66:78" x14ac:dyDescent="0.2">
      <c r="BN12975" s="32"/>
      <c r="BO12975" s="32"/>
      <c r="BP12975" s="32"/>
      <c r="BQ12975" s="32"/>
      <c r="BR12975" s="32"/>
      <c r="BS12975" s="32"/>
      <c r="BT12975" s="32"/>
      <c r="BU12975" s="32"/>
      <c r="BV12975" s="32"/>
      <c r="BW12975" s="32"/>
      <c r="BX12975" s="32"/>
      <c r="BY12975" s="32"/>
      <c r="BZ12975" s="32"/>
    </row>
    <row r="12976" spans="66:78" x14ac:dyDescent="0.2">
      <c r="BN12976" s="32"/>
      <c r="BO12976" s="32"/>
      <c r="BP12976" s="32"/>
      <c r="BQ12976" s="32"/>
      <c r="BR12976" s="32"/>
      <c r="BS12976" s="32"/>
      <c r="BT12976" s="32"/>
      <c r="BU12976" s="32"/>
      <c r="BV12976" s="32"/>
      <c r="BW12976" s="32"/>
      <c r="BX12976" s="32"/>
      <c r="BY12976" s="32"/>
      <c r="BZ12976" s="32"/>
    </row>
    <row r="12977" spans="66:78" x14ac:dyDescent="0.2">
      <c r="BN12977" s="32"/>
      <c r="BO12977" s="32"/>
      <c r="BP12977" s="32"/>
      <c r="BQ12977" s="32"/>
      <c r="BR12977" s="32"/>
      <c r="BS12977" s="32"/>
      <c r="BT12977" s="32"/>
      <c r="BU12977" s="32"/>
      <c r="BV12977" s="32"/>
      <c r="BW12977" s="32"/>
      <c r="BX12977" s="32"/>
      <c r="BY12977" s="32"/>
      <c r="BZ12977" s="32"/>
    </row>
    <row r="12978" spans="66:78" x14ac:dyDescent="0.2">
      <c r="BN12978" s="32"/>
      <c r="BO12978" s="32"/>
      <c r="BP12978" s="32"/>
      <c r="BQ12978" s="32"/>
      <c r="BR12978" s="32"/>
      <c r="BS12978" s="32"/>
      <c r="BT12978" s="32"/>
      <c r="BU12978" s="32"/>
      <c r="BV12978" s="32"/>
      <c r="BW12978" s="32"/>
      <c r="BX12978" s="32"/>
      <c r="BY12978" s="32"/>
      <c r="BZ12978" s="32"/>
    </row>
    <row r="12979" spans="66:78" x14ac:dyDescent="0.2">
      <c r="BN12979" s="32"/>
      <c r="BO12979" s="32"/>
      <c r="BP12979" s="32"/>
      <c r="BQ12979" s="32"/>
      <c r="BR12979" s="32"/>
      <c r="BS12979" s="32"/>
      <c r="BT12979" s="32"/>
      <c r="BU12979" s="32"/>
      <c r="BV12979" s="32"/>
      <c r="BW12979" s="32"/>
      <c r="BX12979" s="32"/>
      <c r="BY12979" s="32"/>
      <c r="BZ12979" s="32"/>
    </row>
    <row r="12980" spans="66:78" x14ac:dyDescent="0.2">
      <c r="BN12980" s="32"/>
      <c r="BO12980" s="32"/>
      <c r="BP12980" s="32"/>
      <c r="BQ12980" s="32"/>
      <c r="BR12980" s="32"/>
      <c r="BS12980" s="32"/>
      <c r="BT12980" s="32"/>
      <c r="BU12980" s="32"/>
      <c r="BV12980" s="32"/>
      <c r="BW12980" s="32"/>
      <c r="BX12980" s="32"/>
      <c r="BY12980" s="32"/>
      <c r="BZ12980" s="32"/>
    </row>
    <row r="12981" spans="66:78" x14ac:dyDescent="0.2">
      <c r="BN12981" s="32"/>
      <c r="BO12981" s="32"/>
      <c r="BP12981" s="32"/>
      <c r="BQ12981" s="32"/>
      <c r="BR12981" s="32"/>
      <c r="BS12981" s="32"/>
      <c r="BT12981" s="32"/>
      <c r="BU12981" s="32"/>
      <c r="BV12981" s="32"/>
      <c r="BW12981" s="32"/>
      <c r="BX12981" s="32"/>
      <c r="BY12981" s="32"/>
      <c r="BZ12981" s="32"/>
    </row>
    <row r="12982" spans="66:78" x14ac:dyDescent="0.2">
      <c r="BN12982" s="32"/>
      <c r="BO12982" s="32"/>
      <c r="BP12982" s="32"/>
      <c r="BQ12982" s="32"/>
      <c r="BR12982" s="32"/>
      <c r="BS12982" s="32"/>
      <c r="BT12982" s="32"/>
      <c r="BU12982" s="32"/>
      <c r="BV12982" s="32"/>
      <c r="BW12982" s="32"/>
      <c r="BX12982" s="32"/>
      <c r="BY12982" s="32"/>
      <c r="BZ12982" s="32"/>
    </row>
    <row r="12983" spans="66:78" x14ac:dyDescent="0.2">
      <c r="BN12983" s="32"/>
      <c r="BO12983" s="32"/>
      <c r="BP12983" s="32"/>
      <c r="BQ12983" s="32"/>
      <c r="BR12983" s="32"/>
      <c r="BS12983" s="32"/>
      <c r="BT12983" s="32"/>
      <c r="BU12983" s="32"/>
      <c r="BV12983" s="32"/>
      <c r="BW12983" s="32"/>
      <c r="BX12983" s="32"/>
      <c r="BY12983" s="32"/>
      <c r="BZ12983" s="32"/>
    </row>
    <row r="12984" spans="66:78" x14ac:dyDescent="0.2">
      <c r="BN12984" s="32"/>
      <c r="BO12984" s="32"/>
      <c r="BP12984" s="32"/>
      <c r="BQ12984" s="32"/>
      <c r="BR12984" s="32"/>
      <c r="BS12984" s="32"/>
      <c r="BT12984" s="32"/>
      <c r="BU12984" s="32"/>
      <c r="BV12984" s="32"/>
      <c r="BW12984" s="32"/>
      <c r="BX12984" s="32"/>
      <c r="BY12984" s="32"/>
      <c r="BZ12984" s="32"/>
    </row>
    <row r="12985" spans="66:78" x14ac:dyDescent="0.2">
      <c r="BN12985" s="32"/>
      <c r="BO12985" s="32"/>
      <c r="BP12985" s="32"/>
      <c r="BQ12985" s="32"/>
      <c r="BR12985" s="32"/>
      <c r="BS12985" s="32"/>
      <c r="BT12985" s="32"/>
      <c r="BU12985" s="32"/>
      <c r="BV12985" s="32"/>
      <c r="BW12985" s="32"/>
      <c r="BX12985" s="32"/>
      <c r="BY12985" s="32"/>
      <c r="BZ12985" s="32"/>
    </row>
    <row r="12986" spans="66:78" x14ac:dyDescent="0.2">
      <c r="BN12986" s="32"/>
      <c r="BO12986" s="32"/>
      <c r="BP12986" s="32"/>
      <c r="BQ12986" s="32"/>
      <c r="BR12986" s="32"/>
      <c r="BS12986" s="32"/>
      <c r="BT12986" s="32"/>
      <c r="BU12986" s="32"/>
      <c r="BV12986" s="32"/>
      <c r="BW12986" s="32"/>
      <c r="BX12986" s="32"/>
      <c r="BY12986" s="32"/>
      <c r="BZ12986" s="32"/>
    </row>
    <row r="12987" spans="66:78" x14ac:dyDescent="0.2">
      <c r="BN12987" s="32"/>
      <c r="BO12987" s="32"/>
      <c r="BP12987" s="32"/>
      <c r="BQ12987" s="32"/>
      <c r="BR12987" s="32"/>
      <c r="BS12987" s="32"/>
      <c r="BT12987" s="32"/>
      <c r="BU12987" s="32"/>
      <c r="BV12987" s="32"/>
      <c r="BW12987" s="32"/>
      <c r="BX12987" s="32"/>
      <c r="BY12987" s="32"/>
      <c r="BZ12987" s="32"/>
    </row>
    <row r="12988" spans="66:78" x14ac:dyDescent="0.2">
      <c r="BN12988" s="32"/>
      <c r="BO12988" s="32"/>
      <c r="BP12988" s="32"/>
      <c r="BQ12988" s="32"/>
      <c r="BR12988" s="32"/>
      <c r="BS12988" s="32"/>
      <c r="BT12988" s="32"/>
      <c r="BU12988" s="32"/>
      <c r="BV12988" s="32"/>
      <c r="BW12988" s="32"/>
      <c r="BX12988" s="32"/>
      <c r="BY12988" s="32"/>
      <c r="BZ12988" s="32"/>
    </row>
    <row r="12989" spans="66:78" x14ac:dyDescent="0.2">
      <c r="BN12989" s="32"/>
      <c r="BO12989" s="32"/>
      <c r="BP12989" s="32"/>
      <c r="BQ12989" s="32"/>
      <c r="BR12989" s="32"/>
      <c r="BS12989" s="32"/>
      <c r="BT12989" s="32"/>
      <c r="BU12989" s="32"/>
      <c r="BV12989" s="32"/>
      <c r="BW12989" s="32"/>
      <c r="BX12989" s="32"/>
      <c r="BY12989" s="32"/>
      <c r="BZ12989" s="32"/>
    </row>
    <row r="12990" spans="66:78" x14ac:dyDescent="0.2">
      <c r="BN12990" s="32"/>
      <c r="BO12990" s="32"/>
      <c r="BP12990" s="32"/>
      <c r="BQ12990" s="32"/>
      <c r="BR12990" s="32"/>
      <c r="BS12990" s="32"/>
      <c r="BT12990" s="32"/>
      <c r="BU12990" s="32"/>
      <c r="BV12990" s="32"/>
      <c r="BW12990" s="32"/>
      <c r="BX12990" s="32"/>
      <c r="BY12990" s="32"/>
      <c r="BZ12990" s="32"/>
    </row>
    <row r="12991" spans="66:78" x14ac:dyDescent="0.2">
      <c r="BN12991" s="32"/>
      <c r="BO12991" s="32"/>
      <c r="BP12991" s="32"/>
      <c r="BQ12991" s="32"/>
      <c r="BR12991" s="32"/>
      <c r="BS12991" s="32"/>
      <c r="BT12991" s="32"/>
      <c r="BU12991" s="32"/>
      <c r="BV12991" s="32"/>
      <c r="BW12991" s="32"/>
      <c r="BX12991" s="32"/>
      <c r="BY12991" s="32"/>
      <c r="BZ12991" s="32"/>
    </row>
    <row r="12992" spans="66:78" x14ac:dyDescent="0.2">
      <c r="BN12992" s="32"/>
      <c r="BO12992" s="32"/>
      <c r="BP12992" s="32"/>
      <c r="BQ12992" s="32"/>
      <c r="BR12992" s="32"/>
      <c r="BS12992" s="32"/>
      <c r="BT12992" s="32"/>
      <c r="BU12992" s="32"/>
      <c r="BV12992" s="32"/>
      <c r="BW12992" s="32"/>
      <c r="BX12992" s="32"/>
      <c r="BY12992" s="32"/>
      <c r="BZ12992" s="32"/>
    </row>
    <row r="12993" spans="66:78" x14ac:dyDescent="0.2">
      <c r="BN12993" s="32"/>
      <c r="BO12993" s="32"/>
      <c r="BP12993" s="32"/>
      <c r="BQ12993" s="32"/>
      <c r="BR12993" s="32"/>
      <c r="BS12993" s="32"/>
      <c r="BT12993" s="32"/>
      <c r="BU12993" s="32"/>
      <c r="BV12993" s="32"/>
      <c r="BW12993" s="32"/>
      <c r="BX12993" s="32"/>
      <c r="BY12993" s="32"/>
      <c r="BZ12993" s="32"/>
    </row>
    <row r="12994" spans="66:78" x14ac:dyDescent="0.2">
      <c r="BN12994" s="32"/>
      <c r="BO12994" s="32"/>
      <c r="BP12994" s="32"/>
      <c r="BQ12994" s="32"/>
      <c r="BR12994" s="32"/>
      <c r="BS12994" s="32"/>
      <c r="BT12994" s="32"/>
      <c r="BU12994" s="32"/>
      <c r="BV12994" s="32"/>
      <c r="BW12994" s="32"/>
      <c r="BX12994" s="32"/>
      <c r="BY12994" s="32"/>
      <c r="BZ12994" s="32"/>
    </row>
    <row r="12995" spans="66:78" x14ac:dyDescent="0.2">
      <c r="BN12995" s="32"/>
      <c r="BO12995" s="32"/>
      <c r="BP12995" s="32"/>
      <c r="BQ12995" s="32"/>
      <c r="BR12995" s="32"/>
      <c r="BS12995" s="32"/>
      <c r="BT12995" s="32"/>
      <c r="BU12995" s="32"/>
      <c r="BV12995" s="32"/>
      <c r="BW12995" s="32"/>
      <c r="BX12995" s="32"/>
      <c r="BY12995" s="32"/>
      <c r="BZ12995" s="32"/>
    </row>
    <row r="12996" spans="66:78" x14ac:dyDescent="0.2">
      <c r="BN12996" s="32"/>
      <c r="BO12996" s="32"/>
      <c r="BP12996" s="32"/>
      <c r="BQ12996" s="32"/>
      <c r="BR12996" s="32"/>
      <c r="BS12996" s="32"/>
      <c r="BT12996" s="32"/>
      <c r="BU12996" s="32"/>
      <c r="BV12996" s="32"/>
      <c r="BW12996" s="32"/>
      <c r="BX12996" s="32"/>
      <c r="BY12996" s="32"/>
      <c r="BZ12996" s="32"/>
    </row>
    <row r="12997" spans="66:78" x14ac:dyDescent="0.2">
      <c r="BN12997" s="32"/>
      <c r="BO12997" s="32"/>
      <c r="BP12997" s="32"/>
      <c r="BQ12997" s="32"/>
      <c r="BR12997" s="32"/>
      <c r="BS12997" s="32"/>
      <c r="BT12997" s="32"/>
      <c r="BU12997" s="32"/>
      <c r="BV12997" s="32"/>
      <c r="BW12997" s="32"/>
      <c r="BX12997" s="32"/>
      <c r="BY12997" s="32"/>
      <c r="BZ12997" s="32"/>
    </row>
    <row r="12998" spans="66:78" x14ac:dyDescent="0.2">
      <c r="BN12998" s="32"/>
      <c r="BO12998" s="32"/>
      <c r="BP12998" s="32"/>
      <c r="BQ12998" s="32"/>
      <c r="BR12998" s="32"/>
      <c r="BS12998" s="32"/>
      <c r="BT12998" s="32"/>
      <c r="BU12998" s="32"/>
      <c r="BV12998" s="32"/>
      <c r="BW12998" s="32"/>
      <c r="BX12998" s="32"/>
      <c r="BY12998" s="32"/>
      <c r="BZ12998" s="32"/>
    </row>
    <row r="12999" spans="66:78" x14ac:dyDescent="0.2">
      <c r="BN12999" s="32"/>
      <c r="BO12999" s="32"/>
      <c r="BP12999" s="32"/>
      <c r="BQ12999" s="32"/>
      <c r="BR12999" s="32"/>
      <c r="BS12999" s="32"/>
      <c r="BT12999" s="32"/>
      <c r="BU12999" s="32"/>
      <c r="BV12999" s="32"/>
      <c r="BW12999" s="32"/>
      <c r="BX12999" s="32"/>
      <c r="BY12999" s="32"/>
      <c r="BZ12999" s="32"/>
    </row>
    <row r="13000" spans="66:78" x14ac:dyDescent="0.2">
      <c r="BN13000" s="32"/>
      <c r="BO13000" s="32"/>
      <c r="BP13000" s="32"/>
      <c r="BQ13000" s="32"/>
      <c r="BR13000" s="32"/>
      <c r="BS13000" s="32"/>
      <c r="BT13000" s="32"/>
      <c r="BU13000" s="32"/>
      <c r="BV13000" s="32"/>
      <c r="BW13000" s="32"/>
      <c r="BX13000" s="32"/>
      <c r="BY13000" s="32"/>
      <c r="BZ13000" s="32"/>
    </row>
    <row r="13001" spans="66:78" x14ac:dyDescent="0.2">
      <c r="BN13001" s="32"/>
      <c r="BO13001" s="32"/>
      <c r="BP13001" s="32"/>
      <c r="BQ13001" s="32"/>
      <c r="BR13001" s="32"/>
      <c r="BS13001" s="32"/>
      <c r="BT13001" s="32"/>
      <c r="BU13001" s="32"/>
      <c r="BV13001" s="32"/>
      <c r="BW13001" s="32"/>
      <c r="BX13001" s="32"/>
      <c r="BY13001" s="32"/>
      <c r="BZ13001" s="32"/>
    </row>
    <row r="13002" spans="66:78" x14ac:dyDescent="0.2">
      <c r="BN13002" s="32"/>
      <c r="BO13002" s="32"/>
      <c r="BP13002" s="32"/>
      <c r="BQ13002" s="32"/>
      <c r="BR13002" s="32"/>
      <c r="BS13002" s="32"/>
      <c r="BT13002" s="32"/>
      <c r="BU13002" s="32"/>
      <c r="BV13002" s="32"/>
      <c r="BW13002" s="32"/>
      <c r="BX13002" s="32"/>
      <c r="BY13002" s="32"/>
      <c r="BZ13002" s="32"/>
    </row>
    <row r="13003" spans="66:78" x14ac:dyDescent="0.2">
      <c r="BN13003" s="32"/>
      <c r="BO13003" s="32"/>
      <c r="BP13003" s="32"/>
      <c r="BQ13003" s="32"/>
      <c r="BR13003" s="32"/>
      <c r="BS13003" s="32"/>
      <c r="BT13003" s="32"/>
      <c r="BU13003" s="32"/>
      <c r="BV13003" s="32"/>
      <c r="BW13003" s="32"/>
      <c r="BX13003" s="32"/>
      <c r="BY13003" s="32"/>
      <c r="BZ13003" s="32"/>
    </row>
    <row r="13004" spans="66:78" x14ac:dyDescent="0.2">
      <c r="BN13004" s="32"/>
      <c r="BO13004" s="32"/>
      <c r="BP13004" s="32"/>
      <c r="BQ13004" s="32"/>
      <c r="BR13004" s="32"/>
      <c r="BS13004" s="32"/>
      <c r="BT13004" s="32"/>
      <c r="BU13004" s="32"/>
      <c r="BV13004" s="32"/>
      <c r="BW13004" s="32"/>
      <c r="BX13004" s="32"/>
      <c r="BY13004" s="32"/>
      <c r="BZ13004" s="32"/>
    </row>
    <row r="13005" spans="66:78" x14ac:dyDescent="0.2">
      <c r="BN13005" s="32"/>
      <c r="BO13005" s="32"/>
      <c r="BP13005" s="32"/>
      <c r="BQ13005" s="32"/>
      <c r="BR13005" s="32"/>
      <c r="BS13005" s="32"/>
      <c r="BT13005" s="32"/>
      <c r="BU13005" s="32"/>
      <c r="BV13005" s="32"/>
      <c r="BW13005" s="32"/>
      <c r="BX13005" s="32"/>
      <c r="BY13005" s="32"/>
      <c r="BZ13005" s="32"/>
    </row>
    <row r="13006" spans="66:78" x14ac:dyDescent="0.2">
      <c r="BN13006" s="32"/>
      <c r="BO13006" s="32"/>
      <c r="BP13006" s="32"/>
      <c r="BQ13006" s="32"/>
      <c r="BR13006" s="32"/>
      <c r="BS13006" s="32"/>
      <c r="BT13006" s="32"/>
      <c r="BU13006" s="32"/>
      <c r="BV13006" s="32"/>
      <c r="BW13006" s="32"/>
      <c r="BX13006" s="32"/>
      <c r="BY13006" s="32"/>
      <c r="BZ13006" s="32"/>
    </row>
    <row r="13007" spans="66:78" x14ac:dyDescent="0.2">
      <c r="BN13007" s="32"/>
      <c r="BO13007" s="32"/>
      <c r="BP13007" s="32"/>
      <c r="BQ13007" s="32"/>
      <c r="BR13007" s="32"/>
      <c r="BS13007" s="32"/>
      <c r="BT13007" s="32"/>
      <c r="BU13007" s="32"/>
      <c r="BV13007" s="32"/>
      <c r="BW13007" s="32"/>
      <c r="BX13007" s="32"/>
      <c r="BY13007" s="32"/>
      <c r="BZ13007" s="32"/>
    </row>
    <row r="13008" spans="66:78" x14ac:dyDescent="0.2">
      <c r="BN13008" s="32"/>
      <c r="BO13008" s="32"/>
      <c r="BP13008" s="32"/>
      <c r="BQ13008" s="32"/>
      <c r="BR13008" s="32"/>
      <c r="BS13008" s="32"/>
      <c r="BT13008" s="32"/>
      <c r="BU13008" s="32"/>
      <c r="BV13008" s="32"/>
      <c r="BW13008" s="32"/>
      <c r="BX13008" s="32"/>
      <c r="BY13008" s="32"/>
      <c r="BZ13008" s="32"/>
    </row>
    <row r="13009" spans="66:78" x14ac:dyDescent="0.2">
      <c r="BN13009" s="32"/>
      <c r="BO13009" s="32"/>
      <c r="BP13009" s="32"/>
      <c r="BQ13009" s="32"/>
      <c r="BR13009" s="32"/>
      <c r="BS13009" s="32"/>
      <c r="BT13009" s="32"/>
      <c r="BU13009" s="32"/>
      <c r="BV13009" s="32"/>
      <c r="BW13009" s="32"/>
      <c r="BX13009" s="32"/>
      <c r="BY13009" s="32"/>
      <c r="BZ13009" s="32"/>
    </row>
    <row r="13010" spans="66:78" x14ac:dyDescent="0.2">
      <c r="BN13010" s="32"/>
      <c r="BO13010" s="32"/>
      <c r="BP13010" s="32"/>
      <c r="BQ13010" s="32"/>
      <c r="BR13010" s="32"/>
      <c r="BS13010" s="32"/>
      <c r="BT13010" s="32"/>
      <c r="BU13010" s="32"/>
      <c r="BV13010" s="32"/>
      <c r="BW13010" s="32"/>
      <c r="BX13010" s="32"/>
      <c r="BY13010" s="32"/>
      <c r="BZ13010" s="32"/>
    </row>
    <row r="13011" spans="66:78" x14ac:dyDescent="0.2">
      <c r="BN13011" s="32"/>
      <c r="BO13011" s="32"/>
      <c r="BP13011" s="32"/>
      <c r="BQ13011" s="32"/>
      <c r="BR13011" s="32"/>
      <c r="BS13011" s="32"/>
      <c r="BT13011" s="32"/>
      <c r="BU13011" s="32"/>
      <c r="BV13011" s="32"/>
      <c r="BW13011" s="32"/>
      <c r="BX13011" s="32"/>
      <c r="BY13011" s="32"/>
      <c r="BZ13011" s="32"/>
    </row>
    <row r="13012" spans="66:78" x14ac:dyDescent="0.2">
      <c r="BN13012" s="32"/>
      <c r="BO13012" s="32"/>
      <c r="BP13012" s="32"/>
      <c r="BQ13012" s="32"/>
      <c r="BR13012" s="32"/>
      <c r="BS13012" s="32"/>
      <c r="BT13012" s="32"/>
      <c r="BU13012" s="32"/>
      <c r="BV13012" s="32"/>
      <c r="BW13012" s="32"/>
      <c r="BX13012" s="32"/>
      <c r="BY13012" s="32"/>
      <c r="BZ13012" s="32"/>
    </row>
    <row r="13013" spans="66:78" x14ac:dyDescent="0.2">
      <c r="BN13013" s="32"/>
      <c r="BO13013" s="32"/>
      <c r="BP13013" s="32"/>
      <c r="BQ13013" s="32"/>
      <c r="BR13013" s="32"/>
      <c r="BS13013" s="32"/>
      <c r="BT13013" s="32"/>
      <c r="BU13013" s="32"/>
      <c r="BV13013" s="32"/>
      <c r="BW13013" s="32"/>
      <c r="BX13013" s="32"/>
      <c r="BY13013" s="32"/>
      <c r="BZ13013" s="32"/>
    </row>
    <row r="13014" spans="66:78" x14ac:dyDescent="0.2">
      <c r="BN13014" s="32"/>
      <c r="BO13014" s="32"/>
      <c r="BP13014" s="32"/>
      <c r="BQ13014" s="32"/>
      <c r="BR13014" s="32"/>
      <c r="BS13014" s="32"/>
      <c r="BT13014" s="32"/>
      <c r="BU13014" s="32"/>
      <c r="BV13014" s="32"/>
      <c r="BW13014" s="32"/>
      <c r="BX13014" s="32"/>
      <c r="BY13014" s="32"/>
      <c r="BZ13014" s="32"/>
    </row>
    <row r="13015" spans="66:78" x14ac:dyDescent="0.2">
      <c r="BN13015" s="32"/>
      <c r="BO13015" s="32"/>
      <c r="BP13015" s="32"/>
      <c r="BQ13015" s="32"/>
      <c r="BR13015" s="32"/>
      <c r="BS13015" s="32"/>
      <c r="BT13015" s="32"/>
      <c r="BU13015" s="32"/>
      <c r="BV13015" s="32"/>
      <c r="BW13015" s="32"/>
      <c r="BX13015" s="32"/>
      <c r="BY13015" s="32"/>
      <c r="BZ13015" s="32"/>
    </row>
    <row r="13016" spans="66:78" x14ac:dyDescent="0.2">
      <c r="BN13016" s="32"/>
      <c r="BO13016" s="32"/>
      <c r="BP13016" s="32"/>
      <c r="BQ13016" s="32"/>
      <c r="BR13016" s="32"/>
      <c r="BS13016" s="32"/>
      <c r="BT13016" s="32"/>
      <c r="BU13016" s="32"/>
      <c r="BV13016" s="32"/>
      <c r="BW13016" s="32"/>
      <c r="BX13016" s="32"/>
      <c r="BY13016" s="32"/>
      <c r="BZ13016" s="32"/>
    </row>
    <row r="13017" spans="66:78" x14ac:dyDescent="0.2">
      <c r="BN13017" s="32"/>
      <c r="BO13017" s="32"/>
      <c r="BP13017" s="32"/>
      <c r="BQ13017" s="32"/>
      <c r="BR13017" s="32"/>
      <c r="BS13017" s="32"/>
      <c r="BT13017" s="32"/>
      <c r="BU13017" s="32"/>
      <c r="BV13017" s="32"/>
      <c r="BW13017" s="32"/>
      <c r="BX13017" s="32"/>
      <c r="BY13017" s="32"/>
      <c r="BZ13017" s="32"/>
    </row>
    <row r="13018" spans="66:78" x14ac:dyDescent="0.2">
      <c r="BN13018" s="32"/>
      <c r="BO13018" s="32"/>
      <c r="BP13018" s="32"/>
      <c r="BQ13018" s="32"/>
      <c r="BR13018" s="32"/>
      <c r="BS13018" s="32"/>
      <c r="BT13018" s="32"/>
      <c r="BU13018" s="32"/>
      <c r="BV13018" s="32"/>
      <c r="BW13018" s="32"/>
      <c r="BX13018" s="32"/>
      <c r="BY13018" s="32"/>
      <c r="BZ13018" s="32"/>
    </row>
    <row r="13019" spans="66:78" x14ac:dyDescent="0.2">
      <c r="BN13019" s="32"/>
      <c r="BO13019" s="32"/>
      <c r="BP13019" s="32"/>
      <c r="BQ13019" s="32"/>
      <c r="BR13019" s="32"/>
      <c r="BS13019" s="32"/>
      <c r="BT13019" s="32"/>
      <c r="BU13019" s="32"/>
      <c r="BV13019" s="32"/>
      <c r="BW13019" s="32"/>
      <c r="BX13019" s="32"/>
      <c r="BY13019" s="32"/>
      <c r="BZ13019" s="32"/>
    </row>
    <row r="13020" spans="66:78" x14ac:dyDescent="0.2">
      <c r="BN13020" s="32"/>
      <c r="BO13020" s="32"/>
      <c r="BP13020" s="32"/>
      <c r="BQ13020" s="32"/>
      <c r="BR13020" s="32"/>
      <c r="BS13020" s="32"/>
      <c r="BT13020" s="32"/>
      <c r="BU13020" s="32"/>
      <c r="BV13020" s="32"/>
      <c r="BW13020" s="32"/>
      <c r="BX13020" s="32"/>
      <c r="BY13020" s="32"/>
      <c r="BZ13020" s="32"/>
    </row>
    <row r="13021" spans="66:78" x14ac:dyDescent="0.2">
      <c r="BN13021" s="32"/>
      <c r="BO13021" s="32"/>
      <c r="BP13021" s="32"/>
      <c r="BQ13021" s="32"/>
      <c r="BR13021" s="32"/>
      <c r="BS13021" s="32"/>
      <c r="BT13021" s="32"/>
      <c r="BU13021" s="32"/>
      <c r="BV13021" s="32"/>
      <c r="BW13021" s="32"/>
      <c r="BX13021" s="32"/>
      <c r="BY13021" s="32"/>
      <c r="BZ13021" s="32"/>
    </row>
    <row r="13022" spans="66:78" x14ac:dyDescent="0.2">
      <c r="BN13022" s="32"/>
      <c r="BO13022" s="32"/>
      <c r="BP13022" s="32"/>
      <c r="BQ13022" s="32"/>
      <c r="BR13022" s="32"/>
      <c r="BS13022" s="32"/>
      <c r="BT13022" s="32"/>
      <c r="BU13022" s="32"/>
      <c r="BV13022" s="32"/>
      <c r="BW13022" s="32"/>
      <c r="BX13022" s="32"/>
      <c r="BY13022" s="32"/>
      <c r="BZ13022" s="32"/>
    </row>
    <row r="13023" spans="66:78" x14ac:dyDescent="0.2">
      <c r="BN13023" s="32"/>
      <c r="BO13023" s="32"/>
      <c r="BP13023" s="32"/>
      <c r="BQ13023" s="32"/>
      <c r="BR13023" s="32"/>
      <c r="BS13023" s="32"/>
      <c r="BT13023" s="32"/>
      <c r="BU13023" s="32"/>
      <c r="BV13023" s="32"/>
      <c r="BW13023" s="32"/>
      <c r="BX13023" s="32"/>
      <c r="BY13023" s="32"/>
      <c r="BZ13023" s="32"/>
    </row>
    <row r="13024" spans="66:78" x14ac:dyDescent="0.2">
      <c r="BN13024" s="32"/>
      <c r="BO13024" s="32"/>
      <c r="BP13024" s="32"/>
      <c r="BQ13024" s="32"/>
      <c r="BR13024" s="32"/>
      <c r="BS13024" s="32"/>
      <c r="BT13024" s="32"/>
      <c r="BU13024" s="32"/>
      <c r="BV13024" s="32"/>
      <c r="BW13024" s="32"/>
      <c r="BX13024" s="32"/>
      <c r="BY13024" s="32"/>
      <c r="BZ13024" s="32"/>
    </row>
    <row r="13025" spans="66:78" x14ac:dyDescent="0.2">
      <c r="BN13025" s="32"/>
      <c r="BO13025" s="32"/>
      <c r="BP13025" s="32"/>
      <c r="BQ13025" s="32"/>
      <c r="BR13025" s="32"/>
      <c r="BS13025" s="32"/>
      <c r="BT13025" s="32"/>
      <c r="BU13025" s="32"/>
      <c r="BV13025" s="32"/>
      <c r="BW13025" s="32"/>
      <c r="BX13025" s="32"/>
      <c r="BY13025" s="32"/>
      <c r="BZ13025" s="32"/>
    </row>
    <row r="13026" spans="66:78" x14ac:dyDescent="0.2">
      <c r="BN13026" s="32"/>
      <c r="BO13026" s="32"/>
      <c r="BP13026" s="32"/>
      <c r="BQ13026" s="32"/>
      <c r="BR13026" s="32"/>
      <c r="BS13026" s="32"/>
      <c r="BT13026" s="32"/>
      <c r="BU13026" s="32"/>
      <c r="BV13026" s="32"/>
      <c r="BW13026" s="32"/>
      <c r="BX13026" s="32"/>
      <c r="BY13026" s="32"/>
      <c r="BZ13026" s="32"/>
    </row>
    <row r="13027" spans="66:78" x14ac:dyDescent="0.2">
      <c r="BN13027" s="32"/>
      <c r="BO13027" s="32"/>
      <c r="BP13027" s="32"/>
      <c r="BQ13027" s="32"/>
      <c r="BR13027" s="32"/>
      <c r="BS13027" s="32"/>
      <c r="BT13027" s="32"/>
      <c r="BU13027" s="32"/>
      <c r="BV13027" s="32"/>
      <c r="BW13027" s="32"/>
      <c r="BX13027" s="32"/>
      <c r="BY13027" s="32"/>
      <c r="BZ13027" s="32"/>
    </row>
    <row r="13028" spans="66:78" x14ac:dyDescent="0.2">
      <c r="BN13028" s="32"/>
      <c r="BO13028" s="32"/>
      <c r="BP13028" s="32"/>
      <c r="BQ13028" s="32"/>
      <c r="BR13028" s="32"/>
      <c r="BS13028" s="32"/>
      <c r="BT13028" s="32"/>
      <c r="BU13028" s="32"/>
      <c r="BV13028" s="32"/>
      <c r="BW13028" s="32"/>
      <c r="BX13028" s="32"/>
      <c r="BY13028" s="32"/>
      <c r="BZ13028" s="32"/>
    </row>
    <row r="13029" spans="66:78" x14ac:dyDescent="0.2">
      <c r="BN13029" s="32"/>
      <c r="BO13029" s="32"/>
      <c r="BP13029" s="32"/>
      <c r="BQ13029" s="32"/>
      <c r="BR13029" s="32"/>
      <c r="BS13029" s="32"/>
      <c r="BT13029" s="32"/>
      <c r="BU13029" s="32"/>
      <c r="BV13029" s="32"/>
      <c r="BW13029" s="32"/>
      <c r="BX13029" s="32"/>
      <c r="BY13029" s="32"/>
      <c r="BZ13029" s="32"/>
    </row>
    <row r="13030" spans="66:78" x14ac:dyDescent="0.2">
      <c r="BN13030" s="32"/>
      <c r="BO13030" s="32"/>
      <c r="BP13030" s="32"/>
      <c r="BQ13030" s="32"/>
      <c r="BR13030" s="32"/>
      <c r="BS13030" s="32"/>
      <c r="BT13030" s="32"/>
      <c r="BU13030" s="32"/>
      <c r="BV13030" s="32"/>
      <c r="BW13030" s="32"/>
      <c r="BX13030" s="32"/>
      <c r="BY13030" s="32"/>
      <c r="BZ13030" s="32"/>
    </row>
    <row r="13031" spans="66:78" x14ac:dyDescent="0.2">
      <c r="BN13031" s="32"/>
      <c r="BO13031" s="32"/>
      <c r="BP13031" s="32"/>
      <c r="BQ13031" s="32"/>
      <c r="BR13031" s="32"/>
      <c r="BS13031" s="32"/>
      <c r="BT13031" s="32"/>
      <c r="BU13031" s="32"/>
      <c r="BV13031" s="32"/>
      <c r="BW13031" s="32"/>
      <c r="BX13031" s="32"/>
      <c r="BY13031" s="32"/>
      <c r="BZ13031" s="32"/>
    </row>
    <row r="13032" spans="66:78" x14ac:dyDescent="0.2">
      <c r="BN13032" s="32"/>
      <c r="BO13032" s="32"/>
      <c r="BP13032" s="32"/>
      <c r="BQ13032" s="32"/>
      <c r="BR13032" s="32"/>
      <c r="BS13032" s="32"/>
      <c r="BT13032" s="32"/>
      <c r="BU13032" s="32"/>
      <c r="BV13032" s="32"/>
      <c r="BW13032" s="32"/>
      <c r="BX13032" s="32"/>
      <c r="BY13032" s="32"/>
      <c r="BZ13032" s="32"/>
    </row>
    <row r="13033" spans="66:78" x14ac:dyDescent="0.2">
      <c r="BN13033" s="32"/>
      <c r="BO13033" s="32"/>
      <c r="BP13033" s="32"/>
      <c r="BQ13033" s="32"/>
      <c r="BR13033" s="32"/>
      <c r="BS13033" s="32"/>
      <c r="BT13033" s="32"/>
      <c r="BU13033" s="32"/>
      <c r="BV13033" s="32"/>
      <c r="BW13033" s="32"/>
      <c r="BX13033" s="32"/>
      <c r="BY13033" s="32"/>
      <c r="BZ13033" s="32"/>
    </row>
    <row r="13034" spans="66:78" x14ac:dyDescent="0.2">
      <c r="BN13034" s="32"/>
      <c r="BO13034" s="32"/>
      <c r="BP13034" s="32"/>
      <c r="BQ13034" s="32"/>
      <c r="BR13034" s="32"/>
      <c r="BS13034" s="32"/>
      <c r="BT13034" s="32"/>
      <c r="BU13034" s="32"/>
      <c r="BV13034" s="32"/>
      <c r="BW13034" s="32"/>
      <c r="BX13034" s="32"/>
      <c r="BY13034" s="32"/>
      <c r="BZ13034" s="32"/>
    </row>
    <row r="13035" spans="66:78" x14ac:dyDescent="0.2">
      <c r="BN13035" s="32"/>
      <c r="BO13035" s="32"/>
      <c r="BP13035" s="32"/>
      <c r="BQ13035" s="32"/>
      <c r="BR13035" s="32"/>
      <c r="BS13035" s="32"/>
      <c r="BT13035" s="32"/>
      <c r="BU13035" s="32"/>
      <c r="BV13035" s="32"/>
      <c r="BW13035" s="32"/>
      <c r="BX13035" s="32"/>
      <c r="BY13035" s="32"/>
      <c r="BZ13035" s="32"/>
    </row>
    <row r="13036" spans="66:78" x14ac:dyDescent="0.2">
      <c r="BN13036" s="32"/>
      <c r="BO13036" s="32"/>
      <c r="BP13036" s="32"/>
      <c r="BQ13036" s="32"/>
      <c r="BR13036" s="32"/>
      <c r="BS13036" s="32"/>
      <c r="BT13036" s="32"/>
      <c r="BU13036" s="32"/>
      <c r="BV13036" s="32"/>
      <c r="BW13036" s="32"/>
      <c r="BX13036" s="32"/>
      <c r="BY13036" s="32"/>
      <c r="BZ13036" s="32"/>
    </row>
    <row r="13037" spans="66:78" x14ac:dyDescent="0.2">
      <c r="BN13037" s="32"/>
      <c r="BO13037" s="32"/>
      <c r="BP13037" s="32"/>
      <c r="BQ13037" s="32"/>
      <c r="BR13037" s="32"/>
      <c r="BS13037" s="32"/>
      <c r="BT13037" s="32"/>
      <c r="BU13037" s="32"/>
      <c r="BV13037" s="32"/>
      <c r="BW13037" s="32"/>
      <c r="BX13037" s="32"/>
      <c r="BY13037" s="32"/>
      <c r="BZ13037" s="32"/>
    </row>
    <row r="13038" spans="66:78" x14ac:dyDescent="0.2">
      <c r="BN13038" s="32"/>
      <c r="BO13038" s="32"/>
      <c r="BP13038" s="32"/>
      <c r="BQ13038" s="32"/>
      <c r="BR13038" s="32"/>
      <c r="BS13038" s="32"/>
      <c r="BT13038" s="32"/>
      <c r="BU13038" s="32"/>
      <c r="BV13038" s="32"/>
      <c r="BW13038" s="32"/>
      <c r="BX13038" s="32"/>
      <c r="BY13038" s="32"/>
      <c r="BZ13038" s="32"/>
    </row>
    <row r="13039" spans="66:78" x14ac:dyDescent="0.2">
      <c r="BN13039" s="32"/>
      <c r="BO13039" s="32"/>
      <c r="BP13039" s="32"/>
      <c r="BQ13039" s="32"/>
      <c r="BR13039" s="32"/>
      <c r="BS13039" s="32"/>
      <c r="BT13039" s="32"/>
      <c r="BU13039" s="32"/>
      <c r="BV13039" s="32"/>
      <c r="BW13039" s="32"/>
      <c r="BX13039" s="32"/>
      <c r="BY13039" s="32"/>
      <c r="BZ13039" s="32"/>
    </row>
    <row r="13040" spans="66:78" x14ac:dyDescent="0.2">
      <c r="BN13040" s="32"/>
      <c r="BO13040" s="32"/>
      <c r="BP13040" s="32"/>
      <c r="BQ13040" s="32"/>
      <c r="BR13040" s="32"/>
      <c r="BS13040" s="32"/>
      <c r="BT13040" s="32"/>
      <c r="BU13040" s="32"/>
      <c r="BV13040" s="32"/>
      <c r="BW13040" s="32"/>
      <c r="BX13040" s="32"/>
      <c r="BY13040" s="32"/>
      <c r="BZ13040" s="32"/>
    </row>
    <row r="13041" spans="66:78" x14ac:dyDescent="0.2">
      <c r="BN13041" s="32"/>
      <c r="BO13041" s="32"/>
      <c r="BP13041" s="32"/>
      <c r="BQ13041" s="32"/>
      <c r="BR13041" s="32"/>
      <c r="BS13041" s="32"/>
      <c r="BT13041" s="32"/>
      <c r="BU13041" s="32"/>
      <c r="BV13041" s="32"/>
      <c r="BW13041" s="32"/>
      <c r="BX13041" s="32"/>
      <c r="BY13041" s="32"/>
      <c r="BZ13041" s="32"/>
    </row>
    <row r="13042" spans="66:78" x14ac:dyDescent="0.2">
      <c r="BN13042" s="32"/>
      <c r="BO13042" s="32"/>
      <c r="BP13042" s="32"/>
      <c r="BQ13042" s="32"/>
      <c r="BR13042" s="32"/>
      <c r="BS13042" s="32"/>
      <c r="BT13042" s="32"/>
      <c r="BU13042" s="32"/>
      <c r="BV13042" s="32"/>
      <c r="BW13042" s="32"/>
      <c r="BX13042" s="32"/>
      <c r="BY13042" s="32"/>
      <c r="BZ13042" s="32"/>
    </row>
    <row r="13043" spans="66:78" x14ac:dyDescent="0.2">
      <c r="BN13043" s="32"/>
      <c r="BO13043" s="32"/>
      <c r="BP13043" s="32"/>
      <c r="BQ13043" s="32"/>
      <c r="BR13043" s="32"/>
      <c r="BS13043" s="32"/>
      <c r="BT13043" s="32"/>
      <c r="BU13043" s="32"/>
      <c r="BV13043" s="32"/>
      <c r="BW13043" s="32"/>
      <c r="BX13043" s="32"/>
      <c r="BY13043" s="32"/>
      <c r="BZ13043" s="32"/>
    </row>
    <row r="13044" spans="66:78" x14ac:dyDescent="0.2">
      <c r="BN13044" s="32"/>
      <c r="BO13044" s="32"/>
      <c r="BP13044" s="32"/>
      <c r="BQ13044" s="32"/>
      <c r="BR13044" s="32"/>
      <c r="BS13044" s="32"/>
      <c r="BT13044" s="32"/>
      <c r="BU13044" s="32"/>
      <c r="BV13044" s="32"/>
      <c r="BW13044" s="32"/>
      <c r="BX13044" s="32"/>
      <c r="BY13044" s="32"/>
      <c r="BZ13044" s="32"/>
    </row>
    <row r="13045" spans="66:78" x14ac:dyDescent="0.2">
      <c r="BN13045" s="32"/>
      <c r="BO13045" s="32"/>
      <c r="BP13045" s="32"/>
      <c r="BQ13045" s="32"/>
      <c r="BR13045" s="32"/>
      <c r="BS13045" s="32"/>
      <c r="BT13045" s="32"/>
      <c r="BU13045" s="32"/>
      <c r="BV13045" s="32"/>
      <c r="BW13045" s="32"/>
      <c r="BX13045" s="32"/>
      <c r="BY13045" s="32"/>
      <c r="BZ13045" s="32"/>
    </row>
    <row r="13046" spans="66:78" x14ac:dyDescent="0.2">
      <c r="BN13046" s="32"/>
      <c r="BO13046" s="32"/>
      <c r="BP13046" s="32"/>
      <c r="BQ13046" s="32"/>
      <c r="BR13046" s="32"/>
      <c r="BS13046" s="32"/>
      <c r="BT13046" s="32"/>
      <c r="BU13046" s="32"/>
      <c r="BV13046" s="32"/>
      <c r="BW13046" s="32"/>
      <c r="BX13046" s="32"/>
      <c r="BY13046" s="32"/>
      <c r="BZ13046" s="32"/>
    </row>
    <row r="13047" spans="66:78" x14ac:dyDescent="0.2">
      <c r="BN13047" s="32"/>
      <c r="BO13047" s="32"/>
      <c r="BP13047" s="32"/>
      <c r="BQ13047" s="32"/>
      <c r="BR13047" s="32"/>
      <c r="BS13047" s="32"/>
      <c r="BT13047" s="32"/>
      <c r="BU13047" s="32"/>
      <c r="BV13047" s="32"/>
      <c r="BW13047" s="32"/>
      <c r="BX13047" s="32"/>
      <c r="BY13047" s="32"/>
      <c r="BZ13047" s="32"/>
    </row>
    <row r="13048" spans="66:78" x14ac:dyDescent="0.2">
      <c r="BN13048" s="32"/>
      <c r="BO13048" s="32"/>
      <c r="BP13048" s="32"/>
      <c r="BQ13048" s="32"/>
      <c r="BR13048" s="32"/>
      <c r="BS13048" s="32"/>
      <c r="BT13048" s="32"/>
      <c r="BU13048" s="32"/>
      <c r="BV13048" s="32"/>
      <c r="BW13048" s="32"/>
      <c r="BX13048" s="32"/>
      <c r="BY13048" s="32"/>
      <c r="BZ13048" s="32"/>
    </row>
    <row r="13049" spans="66:78" x14ac:dyDescent="0.2">
      <c r="BN13049" s="32"/>
      <c r="BO13049" s="32"/>
      <c r="BP13049" s="32"/>
      <c r="BQ13049" s="32"/>
      <c r="BR13049" s="32"/>
      <c r="BS13049" s="32"/>
      <c r="BT13049" s="32"/>
      <c r="BU13049" s="32"/>
      <c r="BV13049" s="32"/>
      <c r="BW13049" s="32"/>
      <c r="BX13049" s="32"/>
      <c r="BY13049" s="32"/>
      <c r="BZ13049" s="32"/>
    </row>
    <row r="13050" spans="66:78" x14ac:dyDescent="0.2">
      <c r="BN13050" s="32"/>
      <c r="BO13050" s="32"/>
      <c r="BP13050" s="32"/>
      <c r="BQ13050" s="32"/>
      <c r="BR13050" s="32"/>
      <c r="BS13050" s="32"/>
      <c r="BT13050" s="32"/>
      <c r="BU13050" s="32"/>
      <c r="BV13050" s="32"/>
      <c r="BW13050" s="32"/>
      <c r="BX13050" s="32"/>
      <c r="BY13050" s="32"/>
      <c r="BZ13050" s="32"/>
    </row>
    <row r="13051" spans="66:78" x14ac:dyDescent="0.2">
      <c r="BN13051" s="32"/>
      <c r="BO13051" s="32"/>
      <c r="BP13051" s="32"/>
      <c r="BQ13051" s="32"/>
      <c r="BR13051" s="32"/>
      <c r="BS13051" s="32"/>
      <c r="BT13051" s="32"/>
      <c r="BU13051" s="32"/>
      <c r="BV13051" s="32"/>
      <c r="BW13051" s="32"/>
      <c r="BX13051" s="32"/>
      <c r="BY13051" s="32"/>
      <c r="BZ13051" s="32"/>
    </row>
    <row r="13052" spans="66:78" x14ac:dyDescent="0.2">
      <c r="BN13052" s="32"/>
      <c r="BO13052" s="32"/>
      <c r="BP13052" s="32"/>
      <c r="BQ13052" s="32"/>
      <c r="BR13052" s="32"/>
      <c r="BS13052" s="32"/>
      <c r="BT13052" s="32"/>
      <c r="BU13052" s="32"/>
      <c r="BV13052" s="32"/>
      <c r="BW13052" s="32"/>
      <c r="BX13052" s="32"/>
      <c r="BY13052" s="32"/>
      <c r="BZ13052" s="32"/>
    </row>
    <row r="13053" spans="66:78" x14ac:dyDescent="0.2">
      <c r="BN13053" s="32"/>
      <c r="BO13053" s="32"/>
      <c r="BP13053" s="32"/>
      <c r="BQ13053" s="32"/>
      <c r="BR13053" s="32"/>
      <c r="BS13053" s="32"/>
      <c r="BT13053" s="32"/>
      <c r="BU13053" s="32"/>
      <c r="BV13053" s="32"/>
      <c r="BW13053" s="32"/>
      <c r="BX13053" s="32"/>
      <c r="BY13053" s="32"/>
      <c r="BZ13053" s="32"/>
    </row>
    <row r="13054" spans="66:78" x14ac:dyDescent="0.2">
      <c r="BN13054" s="32"/>
      <c r="BO13054" s="32"/>
      <c r="BP13054" s="32"/>
      <c r="BQ13054" s="32"/>
      <c r="BR13054" s="32"/>
      <c r="BS13054" s="32"/>
      <c r="BT13054" s="32"/>
      <c r="BU13054" s="32"/>
      <c r="BV13054" s="32"/>
      <c r="BW13054" s="32"/>
      <c r="BX13054" s="32"/>
      <c r="BY13054" s="32"/>
      <c r="BZ13054" s="32"/>
    </row>
    <row r="13055" spans="66:78" x14ac:dyDescent="0.2">
      <c r="BN13055" s="32"/>
      <c r="BO13055" s="32"/>
      <c r="BP13055" s="32"/>
      <c r="BQ13055" s="32"/>
      <c r="BR13055" s="32"/>
      <c r="BS13055" s="32"/>
      <c r="BT13055" s="32"/>
      <c r="BU13055" s="32"/>
      <c r="BV13055" s="32"/>
      <c r="BW13055" s="32"/>
      <c r="BX13055" s="32"/>
      <c r="BY13055" s="32"/>
      <c r="BZ13055" s="32"/>
    </row>
    <row r="13056" spans="66:78" x14ac:dyDescent="0.2">
      <c r="BN13056" s="32"/>
      <c r="BO13056" s="32"/>
      <c r="BP13056" s="32"/>
      <c r="BQ13056" s="32"/>
      <c r="BR13056" s="32"/>
      <c r="BS13056" s="32"/>
      <c r="BT13056" s="32"/>
      <c r="BU13056" s="32"/>
      <c r="BV13056" s="32"/>
      <c r="BW13056" s="32"/>
      <c r="BX13056" s="32"/>
      <c r="BY13056" s="32"/>
      <c r="BZ13056" s="32"/>
    </row>
    <row r="13057" spans="66:78" x14ac:dyDescent="0.2">
      <c r="BN13057" s="32"/>
      <c r="BO13057" s="32"/>
      <c r="BP13057" s="32"/>
      <c r="BQ13057" s="32"/>
      <c r="BR13057" s="32"/>
      <c r="BS13057" s="32"/>
      <c r="BT13057" s="32"/>
      <c r="BU13057" s="32"/>
      <c r="BV13057" s="32"/>
      <c r="BW13057" s="32"/>
      <c r="BX13057" s="32"/>
      <c r="BY13057" s="32"/>
      <c r="BZ13057" s="32"/>
    </row>
    <row r="13058" spans="66:78" x14ac:dyDescent="0.2">
      <c r="BN13058" s="32"/>
      <c r="BO13058" s="32"/>
      <c r="BP13058" s="32"/>
      <c r="BQ13058" s="32"/>
      <c r="BR13058" s="32"/>
      <c r="BS13058" s="32"/>
      <c r="BT13058" s="32"/>
      <c r="BU13058" s="32"/>
      <c r="BV13058" s="32"/>
      <c r="BW13058" s="32"/>
      <c r="BX13058" s="32"/>
      <c r="BY13058" s="32"/>
      <c r="BZ13058" s="32"/>
    </row>
    <row r="13059" spans="66:78" x14ac:dyDescent="0.2">
      <c r="BN13059" s="32"/>
      <c r="BO13059" s="32"/>
      <c r="BP13059" s="32"/>
      <c r="BQ13059" s="32"/>
      <c r="BR13059" s="32"/>
      <c r="BS13059" s="32"/>
      <c r="BT13059" s="32"/>
      <c r="BU13059" s="32"/>
      <c r="BV13059" s="32"/>
      <c r="BW13059" s="32"/>
      <c r="BX13059" s="32"/>
      <c r="BY13059" s="32"/>
      <c r="BZ13059" s="32"/>
    </row>
    <row r="13060" spans="66:78" x14ac:dyDescent="0.2">
      <c r="BN13060" s="32"/>
      <c r="BO13060" s="32"/>
      <c r="BP13060" s="32"/>
      <c r="BQ13060" s="32"/>
      <c r="BR13060" s="32"/>
      <c r="BS13060" s="32"/>
      <c r="BT13060" s="32"/>
      <c r="BU13060" s="32"/>
      <c r="BV13060" s="32"/>
      <c r="BW13060" s="32"/>
      <c r="BX13060" s="32"/>
      <c r="BY13060" s="32"/>
      <c r="BZ13060" s="32"/>
    </row>
    <row r="13061" spans="66:78" x14ac:dyDescent="0.2">
      <c r="BN13061" s="32"/>
      <c r="BO13061" s="32"/>
      <c r="BP13061" s="32"/>
      <c r="BQ13061" s="32"/>
      <c r="BR13061" s="32"/>
      <c r="BS13061" s="32"/>
      <c r="BT13061" s="32"/>
      <c r="BU13061" s="32"/>
      <c r="BV13061" s="32"/>
      <c r="BW13061" s="32"/>
      <c r="BX13061" s="32"/>
      <c r="BY13061" s="32"/>
      <c r="BZ13061" s="32"/>
    </row>
    <row r="13062" spans="66:78" x14ac:dyDescent="0.2">
      <c r="BN13062" s="32"/>
      <c r="BO13062" s="32"/>
      <c r="BP13062" s="32"/>
      <c r="BQ13062" s="32"/>
      <c r="BR13062" s="32"/>
      <c r="BS13062" s="32"/>
      <c r="BT13062" s="32"/>
      <c r="BU13062" s="32"/>
      <c r="BV13062" s="32"/>
      <c r="BW13062" s="32"/>
      <c r="BX13062" s="32"/>
      <c r="BY13062" s="32"/>
      <c r="BZ13062" s="32"/>
    </row>
    <row r="13063" spans="66:78" x14ac:dyDescent="0.2">
      <c r="BN13063" s="32"/>
      <c r="BO13063" s="32"/>
      <c r="BP13063" s="32"/>
      <c r="BQ13063" s="32"/>
      <c r="BR13063" s="32"/>
      <c r="BS13063" s="32"/>
      <c r="BT13063" s="32"/>
      <c r="BU13063" s="32"/>
      <c r="BV13063" s="32"/>
      <c r="BW13063" s="32"/>
      <c r="BX13063" s="32"/>
      <c r="BY13063" s="32"/>
      <c r="BZ13063" s="32"/>
    </row>
    <row r="13064" spans="66:78" x14ac:dyDescent="0.2">
      <c r="BN13064" s="32"/>
      <c r="BO13064" s="32"/>
      <c r="BP13064" s="32"/>
      <c r="BQ13064" s="32"/>
      <c r="BR13064" s="32"/>
      <c r="BS13064" s="32"/>
      <c r="BT13064" s="32"/>
      <c r="BU13064" s="32"/>
      <c r="BV13064" s="32"/>
      <c r="BW13064" s="32"/>
      <c r="BX13064" s="32"/>
      <c r="BY13064" s="32"/>
      <c r="BZ13064" s="32"/>
    </row>
    <row r="13065" spans="66:78" x14ac:dyDescent="0.2">
      <c r="BN13065" s="32"/>
      <c r="BO13065" s="32"/>
      <c r="BP13065" s="32"/>
      <c r="BQ13065" s="32"/>
      <c r="BR13065" s="32"/>
      <c r="BS13065" s="32"/>
      <c r="BT13065" s="32"/>
      <c r="BU13065" s="32"/>
      <c r="BV13065" s="32"/>
      <c r="BW13065" s="32"/>
      <c r="BX13065" s="32"/>
      <c r="BY13065" s="32"/>
      <c r="BZ13065" s="32"/>
    </row>
    <row r="13066" spans="66:78" x14ac:dyDescent="0.2">
      <c r="BN13066" s="32"/>
      <c r="BO13066" s="32"/>
      <c r="BP13066" s="32"/>
      <c r="BQ13066" s="32"/>
      <c r="BR13066" s="32"/>
      <c r="BS13066" s="32"/>
      <c r="BT13066" s="32"/>
      <c r="BU13066" s="32"/>
      <c r="BV13066" s="32"/>
      <c r="BW13066" s="32"/>
      <c r="BX13066" s="32"/>
      <c r="BY13066" s="32"/>
      <c r="BZ13066" s="32"/>
    </row>
    <row r="13067" spans="66:78" x14ac:dyDescent="0.2">
      <c r="BN13067" s="32"/>
      <c r="BO13067" s="32"/>
      <c r="BP13067" s="32"/>
      <c r="BQ13067" s="32"/>
      <c r="BR13067" s="32"/>
      <c r="BS13067" s="32"/>
      <c r="BT13067" s="32"/>
      <c r="BU13067" s="32"/>
      <c r="BV13067" s="32"/>
      <c r="BW13067" s="32"/>
      <c r="BX13067" s="32"/>
      <c r="BY13067" s="32"/>
      <c r="BZ13067" s="32"/>
    </row>
    <row r="13068" spans="66:78" x14ac:dyDescent="0.2">
      <c r="BN13068" s="32"/>
      <c r="BO13068" s="32"/>
      <c r="BP13068" s="32"/>
      <c r="BQ13068" s="32"/>
      <c r="BR13068" s="32"/>
      <c r="BS13068" s="32"/>
      <c r="BT13068" s="32"/>
      <c r="BU13068" s="32"/>
      <c r="BV13068" s="32"/>
      <c r="BW13068" s="32"/>
      <c r="BX13068" s="32"/>
      <c r="BY13068" s="32"/>
      <c r="BZ13068" s="32"/>
    </row>
    <row r="13069" spans="66:78" x14ac:dyDescent="0.2">
      <c r="BN13069" s="32"/>
      <c r="BO13069" s="32"/>
      <c r="BP13069" s="32"/>
      <c r="BQ13069" s="32"/>
      <c r="BR13069" s="32"/>
      <c r="BS13069" s="32"/>
      <c r="BT13069" s="32"/>
      <c r="BU13069" s="32"/>
      <c r="BV13069" s="32"/>
      <c r="BW13069" s="32"/>
      <c r="BX13069" s="32"/>
      <c r="BY13069" s="32"/>
      <c r="BZ13069" s="32"/>
    </row>
    <row r="13070" spans="66:78" x14ac:dyDescent="0.2">
      <c r="BN13070" s="32"/>
      <c r="BO13070" s="32"/>
      <c r="BP13070" s="32"/>
      <c r="BQ13070" s="32"/>
      <c r="BR13070" s="32"/>
      <c r="BS13070" s="32"/>
      <c r="BT13070" s="32"/>
      <c r="BU13070" s="32"/>
      <c r="BV13070" s="32"/>
      <c r="BW13070" s="32"/>
      <c r="BX13070" s="32"/>
      <c r="BY13070" s="32"/>
      <c r="BZ13070" s="32"/>
    </row>
    <row r="13071" spans="66:78" x14ac:dyDescent="0.2">
      <c r="BN13071" s="32"/>
      <c r="BO13071" s="32"/>
      <c r="BP13071" s="32"/>
      <c r="BQ13071" s="32"/>
      <c r="BR13071" s="32"/>
      <c r="BS13071" s="32"/>
      <c r="BT13071" s="32"/>
      <c r="BU13071" s="32"/>
      <c r="BV13071" s="32"/>
      <c r="BW13071" s="32"/>
      <c r="BX13071" s="32"/>
      <c r="BY13071" s="32"/>
      <c r="BZ13071" s="32"/>
    </row>
    <row r="13072" spans="66:78" x14ac:dyDescent="0.2">
      <c r="BN13072" s="32"/>
      <c r="BO13072" s="32"/>
      <c r="BP13072" s="32"/>
      <c r="BQ13072" s="32"/>
      <c r="BR13072" s="32"/>
      <c r="BS13072" s="32"/>
      <c r="BT13072" s="32"/>
      <c r="BU13072" s="32"/>
      <c r="BV13072" s="32"/>
      <c r="BW13072" s="32"/>
      <c r="BX13072" s="32"/>
      <c r="BY13072" s="32"/>
      <c r="BZ13072" s="32"/>
    </row>
    <row r="13073" spans="66:78" x14ac:dyDescent="0.2">
      <c r="BN13073" s="32"/>
      <c r="BO13073" s="32"/>
      <c r="BP13073" s="32"/>
      <c r="BQ13073" s="32"/>
      <c r="BR13073" s="32"/>
      <c r="BS13073" s="32"/>
      <c r="BT13073" s="32"/>
      <c r="BU13073" s="32"/>
      <c r="BV13073" s="32"/>
      <c r="BW13073" s="32"/>
      <c r="BX13073" s="32"/>
      <c r="BY13073" s="32"/>
      <c r="BZ13073" s="32"/>
    </row>
    <row r="13074" spans="66:78" x14ac:dyDescent="0.2">
      <c r="BN13074" s="32"/>
      <c r="BO13074" s="32"/>
      <c r="BP13074" s="32"/>
      <c r="BQ13074" s="32"/>
      <c r="BR13074" s="32"/>
      <c r="BS13074" s="32"/>
      <c r="BT13074" s="32"/>
      <c r="BU13074" s="32"/>
      <c r="BV13074" s="32"/>
      <c r="BW13074" s="32"/>
      <c r="BX13074" s="32"/>
      <c r="BY13074" s="32"/>
      <c r="BZ13074" s="32"/>
    </row>
    <row r="13075" spans="66:78" x14ac:dyDescent="0.2">
      <c r="BN13075" s="32"/>
      <c r="BO13075" s="32"/>
      <c r="BP13075" s="32"/>
      <c r="BQ13075" s="32"/>
      <c r="BR13075" s="32"/>
      <c r="BS13075" s="32"/>
      <c r="BT13075" s="32"/>
      <c r="BU13075" s="32"/>
      <c r="BV13075" s="32"/>
      <c r="BW13075" s="32"/>
      <c r="BX13075" s="32"/>
      <c r="BY13075" s="32"/>
      <c r="BZ13075" s="32"/>
    </row>
    <row r="13076" spans="66:78" x14ac:dyDescent="0.2">
      <c r="BN13076" s="32"/>
      <c r="BO13076" s="32"/>
      <c r="BP13076" s="32"/>
      <c r="BQ13076" s="32"/>
      <c r="BR13076" s="32"/>
      <c r="BS13076" s="32"/>
      <c r="BT13076" s="32"/>
      <c r="BU13076" s="32"/>
      <c r="BV13076" s="32"/>
      <c r="BW13076" s="32"/>
      <c r="BX13076" s="32"/>
      <c r="BY13076" s="32"/>
      <c r="BZ13076" s="32"/>
    </row>
    <row r="13077" spans="66:78" x14ac:dyDescent="0.2">
      <c r="BN13077" s="32"/>
      <c r="BO13077" s="32"/>
      <c r="BP13077" s="32"/>
      <c r="BQ13077" s="32"/>
      <c r="BR13077" s="32"/>
      <c r="BS13077" s="32"/>
      <c r="BT13077" s="32"/>
      <c r="BU13077" s="32"/>
      <c r="BV13077" s="32"/>
      <c r="BW13077" s="32"/>
      <c r="BX13077" s="32"/>
      <c r="BY13077" s="32"/>
      <c r="BZ13077" s="32"/>
    </row>
    <row r="13078" spans="66:78" x14ac:dyDescent="0.2">
      <c r="BN13078" s="32"/>
      <c r="BO13078" s="32"/>
      <c r="BP13078" s="32"/>
      <c r="BQ13078" s="32"/>
      <c r="BR13078" s="32"/>
      <c r="BS13078" s="32"/>
      <c r="BT13078" s="32"/>
      <c r="BU13078" s="32"/>
      <c r="BV13078" s="32"/>
      <c r="BW13078" s="32"/>
      <c r="BX13078" s="32"/>
      <c r="BY13078" s="32"/>
      <c r="BZ13078" s="32"/>
    </row>
    <row r="13079" spans="66:78" x14ac:dyDescent="0.2">
      <c r="BN13079" s="32"/>
      <c r="BO13079" s="32"/>
      <c r="BP13079" s="32"/>
      <c r="BQ13079" s="32"/>
      <c r="BR13079" s="32"/>
      <c r="BS13079" s="32"/>
      <c r="BT13079" s="32"/>
      <c r="BU13079" s="32"/>
      <c r="BV13079" s="32"/>
      <c r="BW13079" s="32"/>
      <c r="BX13079" s="32"/>
      <c r="BY13079" s="32"/>
      <c r="BZ13079" s="32"/>
    </row>
    <row r="13080" spans="66:78" x14ac:dyDescent="0.2">
      <c r="BN13080" s="32"/>
      <c r="BO13080" s="32"/>
      <c r="BP13080" s="32"/>
      <c r="BQ13080" s="32"/>
      <c r="BR13080" s="32"/>
      <c r="BS13080" s="32"/>
      <c r="BT13080" s="32"/>
      <c r="BU13080" s="32"/>
      <c r="BV13080" s="32"/>
      <c r="BW13080" s="32"/>
      <c r="BX13080" s="32"/>
      <c r="BY13080" s="32"/>
      <c r="BZ13080" s="32"/>
    </row>
    <row r="13081" spans="66:78" x14ac:dyDescent="0.2">
      <c r="BN13081" s="32"/>
      <c r="BO13081" s="32"/>
      <c r="BP13081" s="32"/>
      <c r="BQ13081" s="32"/>
      <c r="BR13081" s="32"/>
      <c r="BS13081" s="32"/>
      <c r="BT13081" s="32"/>
      <c r="BU13081" s="32"/>
      <c r="BV13081" s="32"/>
      <c r="BW13081" s="32"/>
      <c r="BX13081" s="32"/>
      <c r="BY13081" s="32"/>
      <c r="BZ13081" s="32"/>
    </row>
    <row r="13082" spans="66:78" x14ac:dyDescent="0.2">
      <c r="BN13082" s="32"/>
      <c r="BO13082" s="32"/>
      <c r="BP13082" s="32"/>
      <c r="BQ13082" s="32"/>
      <c r="BR13082" s="32"/>
      <c r="BS13082" s="32"/>
      <c r="BT13082" s="32"/>
      <c r="BU13082" s="32"/>
      <c r="BV13082" s="32"/>
      <c r="BW13082" s="32"/>
      <c r="BX13082" s="32"/>
      <c r="BY13082" s="32"/>
      <c r="BZ13082" s="32"/>
    </row>
    <row r="13083" spans="66:78" x14ac:dyDescent="0.2">
      <c r="BN13083" s="32"/>
      <c r="BO13083" s="32"/>
      <c r="BP13083" s="32"/>
      <c r="BQ13083" s="32"/>
      <c r="BR13083" s="32"/>
      <c r="BS13083" s="32"/>
      <c r="BT13083" s="32"/>
      <c r="BU13083" s="32"/>
      <c r="BV13083" s="32"/>
      <c r="BW13083" s="32"/>
      <c r="BX13083" s="32"/>
      <c r="BY13083" s="32"/>
      <c r="BZ13083" s="32"/>
    </row>
    <row r="13084" spans="66:78" x14ac:dyDescent="0.2">
      <c r="BN13084" s="32"/>
      <c r="BO13084" s="32"/>
      <c r="BP13084" s="32"/>
      <c r="BQ13084" s="32"/>
      <c r="BR13084" s="32"/>
      <c r="BS13084" s="32"/>
      <c r="BT13084" s="32"/>
      <c r="BU13084" s="32"/>
      <c r="BV13084" s="32"/>
      <c r="BW13084" s="32"/>
      <c r="BX13084" s="32"/>
      <c r="BY13084" s="32"/>
      <c r="BZ13084" s="32"/>
    </row>
    <row r="13085" spans="66:78" x14ac:dyDescent="0.2">
      <c r="BN13085" s="32"/>
      <c r="BO13085" s="32"/>
      <c r="BP13085" s="32"/>
      <c r="BQ13085" s="32"/>
      <c r="BR13085" s="32"/>
      <c r="BS13085" s="32"/>
      <c r="BT13085" s="32"/>
      <c r="BU13085" s="32"/>
      <c r="BV13085" s="32"/>
      <c r="BW13085" s="32"/>
      <c r="BX13085" s="32"/>
      <c r="BY13085" s="32"/>
      <c r="BZ13085" s="32"/>
    </row>
    <row r="13086" spans="66:78" x14ac:dyDescent="0.2">
      <c r="BN13086" s="32"/>
      <c r="BO13086" s="32"/>
      <c r="BP13086" s="32"/>
      <c r="BQ13086" s="32"/>
      <c r="BR13086" s="32"/>
      <c r="BS13086" s="32"/>
      <c r="BT13086" s="32"/>
      <c r="BU13086" s="32"/>
      <c r="BV13086" s="32"/>
      <c r="BW13086" s="32"/>
      <c r="BX13086" s="32"/>
      <c r="BY13086" s="32"/>
      <c r="BZ13086" s="32"/>
    </row>
    <row r="13087" spans="66:78" x14ac:dyDescent="0.2">
      <c r="BN13087" s="32"/>
      <c r="BO13087" s="32"/>
      <c r="BP13087" s="32"/>
      <c r="BQ13087" s="32"/>
      <c r="BR13087" s="32"/>
      <c r="BS13087" s="32"/>
      <c r="BT13087" s="32"/>
      <c r="BU13087" s="32"/>
      <c r="BV13087" s="32"/>
      <c r="BW13087" s="32"/>
      <c r="BX13087" s="32"/>
      <c r="BY13087" s="32"/>
      <c r="BZ13087" s="32"/>
    </row>
    <row r="13088" spans="66:78" x14ac:dyDescent="0.2">
      <c r="BN13088" s="32"/>
      <c r="BO13088" s="32"/>
      <c r="BP13088" s="32"/>
      <c r="BQ13088" s="32"/>
      <c r="BR13088" s="32"/>
      <c r="BS13088" s="32"/>
      <c r="BT13088" s="32"/>
      <c r="BU13088" s="32"/>
      <c r="BV13088" s="32"/>
      <c r="BW13088" s="32"/>
      <c r="BX13088" s="32"/>
      <c r="BY13088" s="32"/>
      <c r="BZ13088" s="32"/>
    </row>
    <row r="13089" spans="66:78" x14ac:dyDescent="0.2">
      <c r="BN13089" s="32"/>
      <c r="BO13089" s="32"/>
      <c r="BP13089" s="32"/>
      <c r="BQ13089" s="32"/>
      <c r="BR13089" s="32"/>
      <c r="BS13089" s="32"/>
      <c r="BT13089" s="32"/>
      <c r="BU13089" s="32"/>
      <c r="BV13089" s="32"/>
      <c r="BW13089" s="32"/>
      <c r="BX13089" s="32"/>
      <c r="BY13089" s="32"/>
      <c r="BZ13089" s="32"/>
    </row>
    <row r="13090" spans="66:78" x14ac:dyDescent="0.2">
      <c r="BN13090" s="32"/>
      <c r="BO13090" s="32"/>
      <c r="BP13090" s="32"/>
      <c r="BQ13090" s="32"/>
      <c r="BR13090" s="32"/>
      <c r="BS13090" s="32"/>
      <c r="BT13090" s="32"/>
      <c r="BU13090" s="32"/>
      <c r="BV13090" s="32"/>
      <c r="BW13090" s="32"/>
      <c r="BX13090" s="32"/>
      <c r="BY13090" s="32"/>
      <c r="BZ13090" s="32"/>
    </row>
    <row r="13091" spans="66:78" x14ac:dyDescent="0.2">
      <c r="BN13091" s="32"/>
      <c r="BO13091" s="32"/>
      <c r="BP13091" s="32"/>
      <c r="BQ13091" s="32"/>
      <c r="BR13091" s="32"/>
      <c r="BS13091" s="32"/>
      <c r="BT13091" s="32"/>
      <c r="BU13091" s="32"/>
      <c r="BV13091" s="32"/>
      <c r="BW13091" s="32"/>
      <c r="BX13091" s="32"/>
      <c r="BY13091" s="32"/>
      <c r="BZ13091" s="32"/>
    </row>
    <row r="13092" spans="66:78" x14ac:dyDescent="0.2">
      <c r="BN13092" s="32"/>
      <c r="BO13092" s="32"/>
      <c r="BP13092" s="32"/>
      <c r="BQ13092" s="32"/>
      <c r="BR13092" s="32"/>
      <c r="BS13092" s="32"/>
      <c r="BT13092" s="32"/>
      <c r="BU13092" s="32"/>
      <c r="BV13092" s="32"/>
      <c r="BW13092" s="32"/>
      <c r="BX13092" s="32"/>
      <c r="BY13092" s="32"/>
      <c r="BZ13092" s="32"/>
    </row>
    <row r="13093" spans="66:78" x14ac:dyDescent="0.2">
      <c r="BN13093" s="32"/>
      <c r="BO13093" s="32"/>
      <c r="BP13093" s="32"/>
      <c r="BQ13093" s="32"/>
      <c r="BR13093" s="32"/>
      <c r="BS13093" s="32"/>
      <c r="BT13093" s="32"/>
      <c r="BU13093" s="32"/>
      <c r="BV13093" s="32"/>
      <c r="BW13093" s="32"/>
      <c r="BX13093" s="32"/>
      <c r="BY13093" s="32"/>
      <c r="BZ13093" s="32"/>
    </row>
    <row r="13094" spans="66:78" x14ac:dyDescent="0.2">
      <c r="BN13094" s="32"/>
      <c r="BO13094" s="32"/>
      <c r="BP13094" s="32"/>
      <c r="BQ13094" s="32"/>
      <c r="BR13094" s="32"/>
      <c r="BS13094" s="32"/>
      <c r="BT13094" s="32"/>
      <c r="BU13094" s="32"/>
      <c r="BV13094" s="32"/>
      <c r="BW13094" s="32"/>
      <c r="BX13094" s="32"/>
      <c r="BY13094" s="32"/>
      <c r="BZ13094" s="32"/>
    </row>
    <row r="13095" spans="66:78" x14ac:dyDescent="0.2">
      <c r="BN13095" s="32"/>
      <c r="BO13095" s="32"/>
      <c r="BP13095" s="32"/>
      <c r="BQ13095" s="32"/>
      <c r="BR13095" s="32"/>
      <c r="BS13095" s="32"/>
      <c r="BT13095" s="32"/>
      <c r="BU13095" s="32"/>
      <c r="BV13095" s="32"/>
      <c r="BW13095" s="32"/>
      <c r="BX13095" s="32"/>
      <c r="BY13095" s="32"/>
      <c r="BZ13095" s="32"/>
    </row>
    <row r="13096" spans="66:78" x14ac:dyDescent="0.2">
      <c r="BN13096" s="32"/>
      <c r="BO13096" s="32"/>
      <c r="BP13096" s="32"/>
      <c r="BQ13096" s="32"/>
      <c r="BR13096" s="32"/>
      <c r="BS13096" s="32"/>
      <c r="BT13096" s="32"/>
      <c r="BU13096" s="32"/>
      <c r="BV13096" s="32"/>
      <c r="BW13096" s="32"/>
      <c r="BX13096" s="32"/>
      <c r="BY13096" s="32"/>
      <c r="BZ13096" s="32"/>
    </row>
    <row r="13097" spans="66:78" x14ac:dyDescent="0.2">
      <c r="BN13097" s="32"/>
      <c r="BO13097" s="32"/>
      <c r="BP13097" s="32"/>
      <c r="BQ13097" s="32"/>
      <c r="BR13097" s="32"/>
      <c r="BS13097" s="32"/>
      <c r="BT13097" s="32"/>
      <c r="BU13097" s="32"/>
      <c r="BV13097" s="32"/>
      <c r="BW13097" s="32"/>
      <c r="BX13097" s="32"/>
      <c r="BY13097" s="32"/>
      <c r="BZ13097" s="32"/>
    </row>
    <row r="13098" spans="66:78" x14ac:dyDescent="0.2">
      <c r="BN13098" s="32"/>
      <c r="BO13098" s="32"/>
      <c r="BP13098" s="32"/>
      <c r="BQ13098" s="32"/>
      <c r="BR13098" s="32"/>
      <c r="BS13098" s="32"/>
      <c r="BT13098" s="32"/>
      <c r="BU13098" s="32"/>
      <c r="BV13098" s="32"/>
      <c r="BW13098" s="32"/>
      <c r="BX13098" s="32"/>
      <c r="BY13098" s="32"/>
      <c r="BZ13098" s="32"/>
    </row>
    <row r="13099" spans="66:78" x14ac:dyDescent="0.2">
      <c r="BN13099" s="32"/>
      <c r="BO13099" s="32"/>
      <c r="BP13099" s="32"/>
      <c r="BQ13099" s="32"/>
      <c r="BR13099" s="32"/>
      <c r="BS13099" s="32"/>
      <c r="BT13099" s="32"/>
      <c r="BU13099" s="32"/>
      <c r="BV13099" s="32"/>
      <c r="BW13099" s="32"/>
      <c r="BX13099" s="32"/>
      <c r="BY13099" s="32"/>
      <c r="BZ13099" s="32"/>
    </row>
    <row r="13100" spans="66:78" x14ac:dyDescent="0.2">
      <c r="BN13100" s="32"/>
      <c r="BO13100" s="32"/>
      <c r="BP13100" s="32"/>
      <c r="BQ13100" s="32"/>
      <c r="BR13100" s="32"/>
      <c r="BS13100" s="32"/>
      <c r="BT13100" s="32"/>
      <c r="BU13100" s="32"/>
      <c r="BV13100" s="32"/>
      <c r="BW13100" s="32"/>
      <c r="BX13100" s="32"/>
      <c r="BY13100" s="32"/>
      <c r="BZ13100" s="32"/>
    </row>
    <row r="13101" spans="66:78" x14ac:dyDescent="0.2">
      <c r="BN13101" s="32"/>
      <c r="BO13101" s="32"/>
      <c r="BP13101" s="32"/>
      <c r="BQ13101" s="32"/>
      <c r="BR13101" s="32"/>
      <c r="BS13101" s="32"/>
      <c r="BT13101" s="32"/>
      <c r="BU13101" s="32"/>
      <c r="BV13101" s="32"/>
      <c r="BW13101" s="32"/>
      <c r="BX13101" s="32"/>
      <c r="BY13101" s="32"/>
      <c r="BZ13101" s="32"/>
    </row>
    <row r="13102" spans="66:78" x14ac:dyDescent="0.2">
      <c r="BN13102" s="32"/>
      <c r="BO13102" s="32"/>
      <c r="BP13102" s="32"/>
      <c r="BQ13102" s="32"/>
      <c r="BR13102" s="32"/>
      <c r="BS13102" s="32"/>
      <c r="BT13102" s="32"/>
      <c r="BU13102" s="32"/>
      <c r="BV13102" s="32"/>
      <c r="BW13102" s="32"/>
      <c r="BX13102" s="32"/>
      <c r="BY13102" s="32"/>
      <c r="BZ13102" s="32"/>
    </row>
    <row r="13103" spans="66:78" x14ac:dyDescent="0.2">
      <c r="BN13103" s="32"/>
      <c r="BO13103" s="32"/>
      <c r="BP13103" s="32"/>
      <c r="BQ13103" s="32"/>
      <c r="BR13103" s="32"/>
      <c r="BS13103" s="32"/>
      <c r="BT13103" s="32"/>
      <c r="BU13103" s="32"/>
      <c r="BV13103" s="32"/>
      <c r="BW13103" s="32"/>
      <c r="BX13103" s="32"/>
      <c r="BY13103" s="32"/>
      <c r="BZ13103" s="32"/>
    </row>
    <row r="13104" spans="66:78" x14ac:dyDescent="0.2">
      <c r="BN13104" s="32"/>
      <c r="BO13104" s="32"/>
      <c r="BP13104" s="32"/>
      <c r="BQ13104" s="32"/>
      <c r="BR13104" s="32"/>
      <c r="BS13104" s="32"/>
      <c r="BT13104" s="32"/>
      <c r="BU13104" s="32"/>
      <c r="BV13104" s="32"/>
      <c r="BW13104" s="32"/>
      <c r="BX13104" s="32"/>
      <c r="BY13104" s="32"/>
      <c r="BZ13104" s="32"/>
    </row>
    <row r="13105" spans="66:78" x14ac:dyDescent="0.2">
      <c r="BN13105" s="32"/>
      <c r="BO13105" s="32"/>
      <c r="BP13105" s="32"/>
      <c r="BQ13105" s="32"/>
      <c r="BR13105" s="32"/>
      <c r="BS13105" s="32"/>
      <c r="BT13105" s="32"/>
      <c r="BU13105" s="32"/>
      <c r="BV13105" s="32"/>
      <c r="BW13105" s="32"/>
      <c r="BX13105" s="32"/>
      <c r="BY13105" s="32"/>
      <c r="BZ13105" s="32"/>
    </row>
    <row r="13106" spans="66:78" x14ac:dyDescent="0.2">
      <c r="BN13106" s="32"/>
      <c r="BO13106" s="32"/>
      <c r="BP13106" s="32"/>
      <c r="BQ13106" s="32"/>
      <c r="BR13106" s="32"/>
      <c r="BS13106" s="32"/>
      <c r="BT13106" s="32"/>
      <c r="BU13106" s="32"/>
      <c r="BV13106" s="32"/>
      <c r="BW13106" s="32"/>
      <c r="BX13106" s="32"/>
      <c r="BY13106" s="32"/>
      <c r="BZ13106" s="32"/>
    </row>
    <row r="13107" spans="66:78" x14ac:dyDescent="0.2">
      <c r="BN13107" s="32"/>
      <c r="BO13107" s="32"/>
      <c r="BP13107" s="32"/>
      <c r="BQ13107" s="32"/>
      <c r="BR13107" s="32"/>
      <c r="BS13107" s="32"/>
      <c r="BT13107" s="32"/>
      <c r="BU13107" s="32"/>
      <c r="BV13107" s="32"/>
      <c r="BW13107" s="32"/>
      <c r="BX13107" s="32"/>
      <c r="BY13107" s="32"/>
      <c r="BZ13107" s="32"/>
    </row>
    <row r="13108" spans="66:78" x14ac:dyDescent="0.2">
      <c r="BN13108" s="32"/>
      <c r="BO13108" s="32"/>
      <c r="BP13108" s="32"/>
      <c r="BQ13108" s="32"/>
      <c r="BR13108" s="32"/>
      <c r="BS13108" s="32"/>
      <c r="BT13108" s="32"/>
      <c r="BU13108" s="32"/>
      <c r="BV13108" s="32"/>
      <c r="BW13108" s="32"/>
      <c r="BX13108" s="32"/>
      <c r="BY13108" s="32"/>
      <c r="BZ13108" s="32"/>
    </row>
    <row r="13109" spans="66:78" x14ac:dyDescent="0.2">
      <c r="BN13109" s="32"/>
      <c r="BO13109" s="32"/>
      <c r="BP13109" s="32"/>
      <c r="BQ13109" s="32"/>
      <c r="BR13109" s="32"/>
      <c r="BS13109" s="32"/>
      <c r="BT13109" s="32"/>
      <c r="BU13109" s="32"/>
      <c r="BV13109" s="32"/>
      <c r="BW13109" s="32"/>
      <c r="BX13109" s="32"/>
      <c r="BY13109" s="32"/>
      <c r="BZ13109" s="32"/>
    </row>
    <row r="13110" spans="66:78" x14ac:dyDescent="0.2">
      <c r="BN13110" s="32"/>
      <c r="BO13110" s="32"/>
      <c r="BP13110" s="32"/>
      <c r="BQ13110" s="32"/>
      <c r="BR13110" s="32"/>
      <c r="BS13110" s="32"/>
      <c r="BT13110" s="32"/>
      <c r="BU13110" s="32"/>
      <c r="BV13110" s="32"/>
      <c r="BW13110" s="32"/>
      <c r="BX13110" s="32"/>
      <c r="BY13110" s="32"/>
      <c r="BZ13110" s="32"/>
    </row>
    <row r="13111" spans="66:78" x14ac:dyDescent="0.2">
      <c r="BN13111" s="32"/>
      <c r="BO13111" s="32"/>
      <c r="BP13111" s="32"/>
      <c r="BQ13111" s="32"/>
      <c r="BR13111" s="32"/>
      <c r="BS13111" s="32"/>
      <c r="BT13111" s="32"/>
      <c r="BU13111" s="32"/>
      <c r="BV13111" s="32"/>
      <c r="BW13111" s="32"/>
      <c r="BX13111" s="32"/>
      <c r="BY13111" s="32"/>
      <c r="BZ13111" s="32"/>
    </row>
    <row r="13112" spans="66:78" x14ac:dyDescent="0.2">
      <c r="BN13112" s="32"/>
      <c r="BO13112" s="32"/>
      <c r="BP13112" s="32"/>
      <c r="BQ13112" s="32"/>
      <c r="BR13112" s="32"/>
      <c r="BS13112" s="32"/>
      <c r="BT13112" s="32"/>
      <c r="BU13112" s="32"/>
      <c r="BV13112" s="32"/>
      <c r="BW13112" s="32"/>
      <c r="BX13112" s="32"/>
      <c r="BY13112" s="32"/>
      <c r="BZ13112" s="32"/>
    </row>
    <row r="13113" spans="66:78" x14ac:dyDescent="0.2">
      <c r="BN13113" s="32"/>
      <c r="BO13113" s="32"/>
      <c r="BP13113" s="32"/>
      <c r="BQ13113" s="32"/>
      <c r="BR13113" s="32"/>
      <c r="BS13113" s="32"/>
      <c r="BT13113" s="32"/>
      <c r="BU13113" s="32"/>
      <c r="BV13113" s="32"/>
      <c r="BW13113" s="32"/>
      <c r="BX13113" s="32"/>
      <c r="BY13113" s="32"/>
      <c r="BZ13113" s="32"/>
    </row>
    <row r="13114" spans="66:78" x14ac:dyDescent="0.2">
      <c r="BN13114" s="32"/>
      <c r="BO13114" s="32"/>
      <c r="BP13114" s="32"/>
      <c r="BQ13114" s="32"/>
      <c r="BR13114" s="32"/>
      <c r="BS13114" s="32"/>
      <c r="BT13114" s="32"/>
      <c r="BU13114" s="32"/>
      <c r="BV13114" s="32"/>
      <c r="BW13114" s="32"/>
      <c r="BX13114" s="32"/>
      <c r="BY13114" s="32"/>
      <c r="BZ13114" s="32"/>
    </row>
    <row r="13115" spans="66:78" x14ac:dyDescent="0.2">
      <c r="BN13115" s="32"/>
      <c r="BO13115" s="32"/>
      <c r="BP13115" s="32"/>
      <c r="BQ13115" s="32"/>
      <c r="BR13115" s="32"/>
      <c r="BS13115" s="32"/>
      <c r="BT13115" s="32"/>
      <c r="BU13115" s="32"/>
      <c r="BV13115" s="32"/>
      <c r="BW13115" s="32"/>
      <c r="BX13115" s="32"/>
      <c r="BY13115" s="32"/>
      <c r="BZ13115" s="32"/>
    </row>
    <row r="13116" spans="66:78" x14ac:dyDescent="0.2">
      <c r="BN13116" s="32"/>
      <c r="BO13116" s="32"/>
      <c r="BP13116" s="32"/>
      <c r="BQ13116" s="32"/>
      <c r="BR13116" s="32"/>
      <c r="BS13116" s="32"/>
      <c r="BT13116" s="32"/>
      <c r="BU13116" s="32"/>
      <c r="BV13116" s="32"/>
      <c r="BW13116" s="32"/>
      <c r="BX13116" s="32"/>
      <c r="BY13116" s="32"/>
      <c r="BZ13116" s="32"/>
    </row>
    <row r="13117" spans="66:78" x14ac:dyDescent="0.2">
      <c r="BN13117" s="32"/>
      <c r="BO13117" s="32"/>
      <c r="BP13117" s="32"/>
      <c r="BQ13117" s="32"/>
      <c r="BR13117" s="32"/>
      <c r="BS13117" s="32"/>
      <c r="BT13117" s="32"/>
      <c r="BU13117" s="32"/>
      <c r="BV13117" s="32"/>
      <c r="BW13117" s="32"/>
      <c r="BX13117" s="32"/>
      <c r="BY13117" s="32"/>
      <c r="BZ13117" s="32"/>
    </row>
    <row r="13118" spans="66:78" x14ac:dyDescent="0.2">
      <c r="BN13118" s="32"/>
      <c r="BO13118" s="32"/>
      <c r="BP13118" s="32"/>
      <c r="BQ13118" s="32"/>
      <c r="BR13118" s="32"/>
      <c r="BS13118" s="32"/>
      <c r="BT13118" s="32"/>
      <c r="BU13118" s="32"/>
      <c r="BV13118" s="32"/>
      <c r="BW13118" s="32"/>
      <c r="BX13118" s="32"/>
      <c r="BY13118" s="32"/>
      <c r="BZ13118" s="32"/>
    </row>
    <row r="13119" spans="66:78" x14ac:dyDescent="0.2">
      <c r="BN13119" s="32"/>
      <c r="BO13119" s="32"/>
      <c r="BP13119" s="32"/>
      <c r="BQ13119" s="32"/>
      <c r="BR13119" s="32"/>
      <c r="BS13119" s="32"/>
      <c r="BT13119" s="32"/>
      <c r="BU13119" s="32"/>
      <c r="BV13119" s="32"/>
      <c r="BW13119" s="32"/>
      <c r="BX13119" s="32"/>
      <c r="BY13119" s="32"/>
      <c r="BZ13119" s="32"/>
    </row>
    <row r="13120" spans="66:78" x14ac:dyDescent="0.2">
      <c r="BN13120" s="32"/>
      <c r="BO13120" s="32"/>
      <c r="BP13120" s="32"/>
      <c r="BQ13120" s="32"/>
      <c r="BR13120" s="32"/>
      <c r="BS13120" s="32"/>
      <c r="BT13120" s="32"/>
      <c r="BU13120" s="32"/>
      <c r="BV13120" s="32"/>
      <c r="BW13120" s="32"/>
      <c r="BX13120" s="32"/>
      <c r="BY13120" s="32"/>
      <c r="BZ13120" s="32"/>
    </row>
    <row r="13121" spans="66:78" x14ac:dyDescent="0.2">
      <c r="BN13121" s="32"/>
      <c r="BO13121" s="32"/>
      <c r="BP13121" s="32"/>
      <c r="BQ13121" s="32"/>
      <c r="BR13121" s="32"/>
      <c r="BS13121" s="32"/>
      <c r="BT13121" s="32"/>
      <c r="BU13121" s="32"/>
      <c r="BV13121" s="32"/>
      <c r="BW13121" s="32"/>
      <c r="BX13121" s="32"/>
      <c r="BY13121" s="32"/>
      <c r="BZ13121" s="32"/>
    </row>
    <row r="13122" spans="66:78" x14ac:dyDescent="0.2">
      <c r="BN13122" s="32"/>
      <c r="BO13122" s="32"/>
      <c r="BP13122" s="32"/>
      <c r="BQ13122" s="32"/>
      <c r="BR13122" s="32"/>
      <c r="BS13122" s="32"/>
      <c r="BT13122" s="32"/>
      <c r="BU13122" s="32"/>
      <c r="BV13122" s="32"/>
      <c r="BW13122" s="32"/>
      <c r="BX13122" s="32"/>
      <c r="BY13122" s="32"/>
      <c r="BZ13122" s="32"/>
    </row>
    <row r="13123" spans="66:78" x14ac:dyDescent="0.2">
      <c r="BN13123" s="32"/>
      <c r="BO13123" s="32"/>
      <c r="BP13123" s="32"/>
      <c r="BQ13123" s="32"/>
      <c r="BR13123" s="32"/>
      <c r="BS13123" s="32"/>
      <c r="BT13123" s="32"/>
      <c r="BU13123" s="32"/>
      <c r="BV13123" s="32"/>
      <c r="BW13123" s="32"/>
      <c r="BX13123" s="32"/>
      <c r="BY13123" s="32"/>
      <c r="BZ13123" s="32"/>
    </row>
    <row r="13124" spans="66:78" x14ac:dyDescent="0.2">
      <c r="BN13124" s="32"/>
      <c r="BO13124" s="32"/>
      <c r="BP13124" s="32"/>
      <c r="BQ13124" s="32"/>
      <c r="BR13124" s="32"/>
      <c r="BS13124" s="32"/>
      <c r="BT13124" s="32"/>
      <c r="BU13124" s="32"/>
      <c r="BV13124" s="32"/>
      <c r="BW13124" s="32"/>
      <c r="BX13124" s="32"/>
      <c r="BY13124" s="32"/>
      <c r="BZ13124" s="32"/>
    </row>
    <row r="13125" spans="66:78" x14ac:dyDescent="0.2">
      <c r="BN13125" s="32"/>
      <c r="BO13125" s="32"/>
      <c r="BP13125" s="32"/>
      <c r="BQ13125" s="32"/>
      <c r="BR13125" s="32"/>
      <c r="BS13125" s="32"/>
      <c r="BT13125" s="32"/>
      <c r="BU13125" s="32"/>
      <c r="BV13125" s="32"/>
      <c r="BW13125" s="32"/>
      <c r="BX13125" s="32"/>
      <c r="BY13125" s="32"/>
      <c r="BZ13125" s="32"/>
    </row>
    <row r="13126" spans="66:78" x14ac:dyDescent="0.2">
      <c r="BN13126" s="32"/>
      <c r="BO13126" s="32"/>
      <c r="BP13126" s="32"/>
      <c r="BQ13126" s="32"/>
      <c r="BR13126" s="32"/>
      <c r="BS13126" s="32"/>
      <c r="BT13126" s="32"/>
      <c r="BU13126" s="32"/>
      <c r="BV13126" s="32"/>
      <c r="BW13126" s="32"/>
      <c r="BX13126" s="32"/>
      <c r="BY13126" s="32"/>
      <c r="BZ13126" s="32"/>
    </row>
    <row r="13127" spans="66:78" x14ac:dyDescent="0.2">
      <c r="BN13127" s="32"/>
      <c r="BO13127" s="32"/>
      <c r="BP13127" s="32"/>
      <c r="BQ13127" s="32"/>
      <c r="BR13127" s="32"/>
      <c r="BS13127" s="32"/>
      <c r="BT13127" s="32"/>
      <c r="BU13127" s="32"/>
      <c r="BV13127" s="32"/>
      <c r="BW13127" s="32"/>
      <c r="BX13127" s="32"/>
      <c r="BY13127" s="32"/>
      <c r="BZ13127" s="32"/>
    </row>
    <row r="13128" spans="66:78" x14ac:dyDescent="0.2">
      <c r="BN13128" s="32"/>
      <c r="BO13128" s="32"/>
      <c r="BP13128" s="32"/>
      <c r="BQ13128" s="32"/>
      <c r="BR13128" s="32"/>
      <c r="BS13128" s="32"/>
      <c r="BT13128" s="32"/>
      <c r="BU13128" s="32"/>
      <c r="BV13128" s="32"/>
      <c r="BW13128" s="32"/>
      <c r="BX13128" s="32"/>
      <c r="BY13128" s="32"/>
      <c r="BZ13128" s="32"/>
    </row>
    <row r="13129" spans="66:78" x14ac:dyDescent="0.2">
      <c r="BN13129" s="32"/>
      <c r="BO13129" s="32"/>
      <c r="BP13129" s="32"/>
      <c r="BQ13129" s="32"/>
      <c r="BR13129" s="32"/>
      <c r="BS13129" s="32"/>
      <c r="BT13129" s="32"/>
      <c r="BU13129" s="32"/>
      <c r="BV13129" s="32"/>
      <c r="BW13129" s="32"/>
      <c r="BX13129" s="32"/>
      <c r="BY13129" s="32"/>
      <c r="BZ13129" s="32"/>
    </row>
    <row r="13130" spans="66:78" x14ac:dyDescent="0.2">
      <c r="BN13130" s="32"/>
      <c r="BO13130" s="32"/>
      <c r="BP13130" s="32"/>
      <c r="BQ13130" s="32"/>
      <c r="BR13130" s="32"/>
      <c r="BS13130" s="32"/>
      <c r="BT13130" s="32"/>
      <c r="BU13130" s="32"/>
      <c r="BV13130" s="32"/>
      <c r="BW13130" s="32"/>
      <c r="BX13130" s="32"/>
      <c r="BY13130" s="32"/>
      <c r="BZ13130" s="32"/>
    </row>
    <row r="13131" spans="66:78" x14ac:dyDescent="0.2">
      <c r="BN13131" s="32"/>
      <c r="BO13131" s="32"/>
      <c r="BP13131" s="32"/>
      <c r="BQ13131" s="32"/>
      <c r="BR13131" s="32"/>
      <c r="BS13131" s="32"/>
      <c r="BT13131" s="32"/>
      <c r="BU13131" s="32"/>
      <c r="BV13131" s="32"/>
      <c r="BW13131" s="32"/>
      <c r="BX13131" s="32"/>
      <c r="BY13131" s="32"/>
      <c r="BZ13131" s="32"/>
    </row>
    <row r="13132" spans="66:78" x14ac:dyDescent="0.2">
      <c r="BN13132" s="32"/>
      <c r="BO13132" s="32"/>
      <c r="BP13132" s="32"/>
      <c r="BQ13132" s="32"/>
      <c r="BR13132" s="32"/>
      <c r="BS13132" s="32"/>
      <c r="BT13132" s="32"/>
      <c r="BU13132" s="32"/>
      <c r="BV13132" s="32"/>
      <c r="BW13132" s="32"/>
      <c r="BX13132" s="32"/>
      <c r="BY13132" s="32"/>
      <c r="BZ13132" s="32"/>
    </row>
    <row r="13133" spans="66:78" x14ac:dyDescent="0.2">
      <c r="BN13133" s="32"/>
      <c r="BO13133" s="32"/>
      <c r="BP13133" s="32"/>
      <c r="BQ13133" s="32"/>
      <c r="BR13133" s="32"/>
      <c r="BS13133" s="32"/>
      <c r="BT13133" s="32"/>
      <c r="BU13133" s="32"/>
      <c r="BV13133" s="32"/>
      <c r="BW13133" s="32"/>
      <c r="BX13133" s="32"/>
      <c r="BY13133" s="32"/>
      <c r="BZ13133" s="32"/>
    </row>
    <row r="13134" spans="66:78" x14ac:dyDescent="0.2">
      <c r="BN13134" s="32"/>
      <c r="BO13134" s="32"/>
      <c r="BP13134" s="32"/>
      <c r="BQ13134" s="32"/>
      <c r="BR13134" s="32"/>
      <c r="BS13134" s="32"/>
      <c r="BT13134" s="32"/>
      <c r="BU13134" s="32"/>
      <c r="BV13134" s="32"/>
      <c r="BW13134" s="32"/>
      <c r="BX13134" s="32"/>
      <c r="BY13134" s="32"/>
      <c r="BZ13134" s="32"/>
    </row>
    <row r="13135" spans="66:78" x14ac:dyDescent="0.2">
      <c r="BN13135" s="32"/>
      <c r="BO13135" s="32"/>
      <c r="BP13135" s="32"/>
      <c r="BQ13135" s="32"/>
      <c r="BR13135" s="32"/>
      <c r="BS13135" s="32"/>
      <c r="BT13135" s="32"/>
      <c r="BU13135" s="32"/>
      <c r="BV13135" s="32"/>
      <c r="BW13135" s="32"/>
      <c r="BX13135" s="32"/>
      <c r="BY13135" s="32"/>
      <c r="BZ13135" s="32"/>
    </row>
    <row r="13136" spans="66:78" x14ac:dyDescent="0.2">
      <c r="BN13136" s="32"/>
      <c r="BO13136" s="32"/>
      <c r="BP13136" s="32"/>
      <c r="BQ13136" s="32"/>
      <c r="BR13136" s="32"/>
      <c r="BS13136" s="32"/>
      <c r="BT13136" s="32"/>
      <c r="BU13136" s="32"/>
      <c r="BV13136" s="32"/>
      <c r="BW13136" s="32"/>
      <c r="BX13136" s="32"/>
      <c r="BY13136" s="32"/>
      <c r="BZ13136" s="32"/>
    </row>
    <row r="13137" spans="66:78" x14ac:dyDescent="0.2">
      <c r="BN13137" s="32"/>
      <c r="BO13137" s="32"/>
      <c r="BP13137" s="32"/>
      <c r="BQ13137" s="32"/>
      <c r="BR13137" s="32"/>
      <c r="BS13137" s="32"/>
      <c r="BT13137" s="32"/>
      <c r="BU13137" s="32"/>
      <c r="BV13137" s="32"/>
      <c r="BW13137" s="32"/>
      <c r="BX13137" s="32"/>
      <c r="BY13137" s="32"/>
      <c r="BZ13137" s="32"/>
    </row>
    <row r="13138" spans="66:78" x14ac:dyDescent="0.2">
      <c r="BN13138" s="32"/>
      <c r="BO13138" s="32"/>
      <c r="BP13138" s="32"/>
      <c r="BQ13138" s="32"/>
      <c r="BR13138" s="32"/>
      <c r="BS13138" s="32"/>
      <c r="BT13138" s="32"/>
      <c r="BU13138" s="32"/>
      <c r="BV13138" s="32"/>
      <c r="BW13138" s="32"/>
      <c r="BX13138" s="32"/>
      <c r="BY13138" s="32"/>
      <c r="BZ13138" s="32"/>
    </row>
    <row r="13139" spans="66:78" x14ac:dyDescent="0.2">
      <c r="BN13139" s="32"/>
      <c r="BO13139" s="32"/>
      <c r="BP13139" s="32"/>
      <c r="BQ13139" s="32"/>
      <c r="BR13139" s="32"/>
      <c r="BS13139" s="32"/>
      <c r="BT13139" s="32"/>
      <c r="BU13139" s="32"/>
      <c r="BV13139" s="32"/>
      <c r="BW13139" s="32"/>
      <c r="BX13139" s="32"/>
      <c r="BY13139" s="32"/>
      <c r="BZ13139" s="32"/>
    </row>
    <row r="13140" spans="66:78" x14ac:dyDescent="0.2">
      <c r="BN13140" s="32"/>
      <c r="BO13140" s="32"/>
      <c r="BP13140" s="32"/>
      <c r="BQ13140" s="32"/>
      <c r="BR13140" s="32"/>
      <c r="BS13140" s="32"/>
      <c r="BT13140" s="32"/>
      <c r="BU13140" s="32"/>
      <c r="BV13140" s="32"/>
      <c r="BW13140" s="32"/>
      <c r="BX13140" s="32"/>
      <c r="BY13140" s="32"/>
      <c r="BZ13140" s="32"/>
    </row>
    <row r="13141" spans="66:78" x14ac:dyDescent="0.2">
      <c r="BN13141" s="32"/>
      <c r="BO13141" s="32"/>
      <c r="BP13141" s="32"/>
      <c r="BQ13141" s="32"/>
      <c r="BR13141" s="32"/>
      <c r="BS13141" s="32"/>
      <c r="BT13141" s="32"/>
      <c r="BU13141" s="32"/>
      <c r="BV13141" s="32"/>
      <c r="BW13141" s="32"/>
      <c r="BX13141" s="32"/>
      <c r="BY13141" s="32"/>
      <c r="BZ13141" s="32"/>
    </row>
    <row r="13142" spans="66:78" x14ac:dyDescent="0.2">
      <c r="BN13142" s="32"/>
      <c r="BO13142" s="32"/>
      <c r="BP13142" s="32"/>
      <c r="BQ13142" s="32"/>
      <c r="BR13142" s="32"/>
      <c r="BS13142" s="32"/>
      <c r="BT13142" s="32"/>
      <c r="BU13142" s="32"/>
      <c r="BV13142" s="32"/>
      <c r="BW13142" s="32"/>
      <c r="BX13142" s="32"/>
      <c r="BY13142" s="32"/>
      <c r="BZ13142" s="32"/>
    </row>
    <row r="13143" spans="66:78" x14ac:dyDescent="0.2">
      <c r="BN13143" s="32"/>
      <c r="BO13143" s="32"/>
      <c r="BP13143" s="32"/>
      <c r="BQ13143" s="32"/>
      <c r="BR13143" s="32"/>
      <c r="BS13143" s="32"/>
      <c r="BT13143" s="32"/>
      <c r="BU13143" s="32"/>
      <c r="BV13143" s="32"/>
      <c r="BW13143" s="32"/>
      <c r="BX13143" s="32"/>
      <c r="BY13143" s="32"/>
      <c r="BZ13143" s="32"/>
    </row>
    <row r="13144" spans="66:78" x14ac:dyDescent="0.2">
      <c r="BN13144" s="32"/>
      <c r="BO13144" s="32"/>
      <c r="BP13144" s="32"/>
      <c r="BQ13144" s="32"/>
      <c r="BR13144" s="32"/>
      <c r="BS13144" s="32"/>
      <c r="BT13144" s="32"/>
      <c r="BU13144" s="32"/>
      <c r="BV13144" s="32"/>
      <c r="BW13144" s="32"/>
      <c r="BX13144" s="32"/>
      <c r="BY13144" s="32"/>
      <c r="BZ13144" s="32"/>
    </row>
    <row r="13145" spans="66:78" x14ac:dyDescent="0.2">
      <c r="BN13145" s="32"/>
      <c r="BO13145" s="32"/>
      <c r="BP13145" s="32"/>
      <c r="BQ13145" s="32"/>
      <c r="BR13145" s="32"/>
      <c r="BS13145" s="32"/>
      <c r="BT13145" s="32"/>
      <c r="BU13145" s="32"/>
      <c r="BV13145" s="32"/>
      <c r="BW13145" s="32"/>
      <c r="BX13145" s="32"/>
      <c r="BY13145" s="32"/>
      <c r="BZ13145" s="32"/>
    </row>
    <row r="13146" spans="66:78" x14ac:dyDescent="0.2">
      <c r="BN13146" s="32"/>
      <c r="BO13146" s="32"/>
      <c r="BP13146" s="32"/>
      <c r="BQ13146" s="32"/>
      <c r="BR13146" s="32"/>
      <c r="BS13146" s="32"/>
      <c r="BT13146" s="32"/>
      <c r="BU13146" s="32"/>
      <c r="BV13146" s="32"/>
      <c r="BW13146" s="32"/>
      <c r="BX13146" s="32"/>
      <c r="BY13146" s="32"/>
      <c r="BZ13146" s="32"/>
    </row>
    <row r="13147" spans="66:78" x14ac:dyDescent="0.2">
      <c r="BN13147" s="32"/>
      <c r="BO13147" s="32"/>
      <c r="BP13147" s="32"/>
      <c r="BQ13147" s="32"/>
      <c r="BR13147" s="32"/>
      <c r="BS13147" s="32"/>
      <c r="BT13147" s="32"/>
      <c r="BU13147" s="32"/>
      <c r="BV13147" s="32"/>
      <c r="BW13147" s="32"/>
      <c r="BX13147" s="32"/>
      <c r="BY13147" s="32"/>
      <c r="BZ13147" s="32"/>
    </row>
    <row r="13148" spans="66:78" x14ac:dyDescent="0.2">
      <c r="BN13148" s="32"/>
      <c r="BO13148" s="32"/>
      <c r="BP13148" s="32"/>
      <c r="BQ13148" s="32"/>
      <c r="BR13148" s="32"/>
      <c r="BS13148" s="32"/>
      <c r="BT13148" s="32"/>
      <c r="BU13148" s="32"/>
      <c r="BV13148" s="32"/>
      <c r="BW13148" s="32"/>
      <c r="BX13148" s="32"/>
      <c r="BY13148" s="32"/>
      <c r="BZ13148" s="32"/>
    </row>
    <row r="13149" spans="66:78" x14ac:dyDescent="0.2">
      <c r="BN13149" s="32"/>
      <c r="BO13149" s="32"/>
      <c r="BP13149" s="32"/>
      <c r="BQ13149" s="32"/>
      <c r="BR13149" s="32"/>
      <c r="BS13149" s="32"/>
      <c r="BT13149" s="32"/>
      <c r="BU13149" s="32"/>
      <c r="BV13149" s="32"/>
      <c r="BW13149" s="32"/>
      <c r="BX13149" s="32"/>
      <c r="BY13149" s="32"/>
      <c r="BZ13149" s="32"/>
    </row>
    <row r="13150" spans="66:78" x14ac:dyDescent="0.2">
      <c r="BN13150" s="32"/>
      <c r="BO13150" s="32"/>
      <c r="BP13150" s="32"/>
      <c r="BQ13150" s="32"/>
      <c r="BR13150" s="32"/>
      <c r="BS13150" s="32"/>
      <c r="BT13150" s="32"/>
      <c r="BU13150" s="32"/>
      <c r="BV13150" s="32"/>
      <c r="BW13150" s="32"/>
      <c r="BX13150" s="32"/>
      <c r="BY13150" s="32"/>
      <c r="BZ13150" s="32"/>
    </row>
    <row r="13151" spans="66:78" x14ac:dyDescent="0.2">
      <c r="BN13151" s="32"/>
      <c r="BO13151" s="32"/>
      <c r="BP13151" s="32"/>
      <c r="BQ13151" s="32"/>
      <c r="BR13151" s="32"/>
      <c r="BS13151" s="32"/>
      <c r="BT13151" s="32"/>
      <c r="BU13151" s="32"/>
      <c r="BV13151" s="32"/>
      <c r="BW13151" s="32"/>
      <c r="BX13151" s="32"/>
      <c r="BY13151" s="32"/>
      <c r="BZ13151" s="32"/>
    </row>
    <row r="13152" spans="66:78" x14ac:dyDescent="0.2">
      <c r="BN13152" s="32"/>
      <c r="BO13152" s="32"/>
      <c r="BP13152" s="32"/>
      <c r="BQ13152" s="32"/>
      <c r="BR13152" s="32"/>
      <c r="BS13152" s="32"/>
      <c r="BT13152" s="32"/>
      <c r="BU13152" s="32"/>
      <c r="BV13152" s="32"/>
      <c r="BW13152" s="32"/>
      <c r="BX13152" s="32"/>
      <c r="BY13152" s="32"/>
      <c r="BZ13152" s="32"/>
    </row>
    <row r="13153" spans="66:78" x14ac:dyDescent="0.2">
      <c r="BN13153" s="32"/>
      <c r="BO13153" s="32"/>
      <c r="BP13153" s="32"/>
      <c r="BQ13153" s="32"/>
      <c r="BR13153" s="32"/>
      <c r="BS13153" s="32"/>
      <c r="BT13153" s="32"/>
      <c r="BU13153" s="32"/>
      <c r="BV13153" s="32"/>
      <c r="BW13153" s="32"/>
      <c r="BX13153" s="32"/>
      <c r="BY13153" s="32"/>
      <c r="BZ13153" s="32"/>
    </row>
    <row r="13154" spans="66:78" x14ac:dyDescent="0.2">
      <c r="BN13154" s="32"/>
      <c r="BO13154" s="32"/>
      <c r="BP13154" s="32"/>
      <c r="BQ13154" s="32"/>
      <c r="BR13154" s="32"/>
      <c r="BS13154" s="32"/>
      <c r="BT13154" s="32"/>
      <c r="BU13154" s="32"/>
      <c r="BV13154" s="32"/>
      <c r="BW13154" s="32"/>
      <c r="BX13154" s="32"/>
      <c r="BY13154" s="32"/>
      <c r="BZ13154" s="32"/>
    </row>
    <row r="13155" spans="66:78" x14ac:dyDescent="0.2">
      <c r="BN13155" s="32"/>
      <c r="BO13155" s="32"/>
      <c r="BP13155" s="32"/>
      <c r="BQ13155" s="32"/>
      <c r="BR13155" s="32"/>
      <c r="BS13155" s="32"/>
      <c r="BT13155" s="32"/>
      <c r="BU13155" s="32"/>
      <c r="BV13155" s="32"/>
      <c r="BW13155" s="32"/>
      <c r="BX13155" s="32"/>
      <c r="BY13155" s="32"/>
      <c r="BZ13155" s="32"/>
    </row>
    <row r="13156" spans="66:78" x14ac:dyDescent="0.2">
      <c r="BN13156" s="32"/>
      <c r="BO13156" s="32"/>
      <c r="BP13156" s="32"/>
      <c r="BQ13156" s="32"/>
      <c r="BR13156" s="32"/>
      <c r="BS13156" s="32"/>
      <c r="BT13156" s="32"/>
      <c r="BU13156" s="32"/>
      <c r="BV13156" s="32"/>
      <c r="BW13156" s="32"/>
      <c r="BX13156" s="32"/>
      <c r="BY13156" s="32"/>
      <c r="BZ13156" s="32"/>
    </row>
    <row r="13157" spans="66:78" x14ac:dyDescent="0.2">
      <c r="BN13157" s="32"/>
      <c r="BO13157" s="32"/>
      <c r="BP13157" s="32"/>
      <c r="BQ13157" s="32"/>
      <c r="BR13157" s="32"/>
      <c r="BS13157" s="32"/>
      <c r="BT13157" s="32"/>
      <c r="BU13157" s="32"/>
      <c r="BV13157" s="32"/>
      <c r="BW13157" s="32"/>
      <c r="BX13157" s="32"/>
      <c r="BY13157" s="32"/>
      <c r="BZ13157" s="32"/>
    </row>
    <row r="13158" spans="66:78" x14ac:dyDescent="0.2">
      <c r="BN13158" s="32"/>
      <c r="BO13158" s="32"/>
      <c r="BP13158" s="32"/>
      <c r="BQ13158" s="32"/>
      <c r="BR13158" s="32"/>
      <c r="BS13158" s="32"/>
      <c r="BT13158" s="32"/>
      <c r="BU13158" s="32"/>
      <c r="BV13158" s="32"/>
      <c r="BW13158" s="32"/>
      <c r="BX13158" s="32"/>
      <c r="BY13158" s="32"/>
      <c r="BZ13158" s="32"/>
    </row>
    <row r="13159" spans="66:78" x14ac:dyDescent="0.2">
      <c r="BN13159" s="32"/>
      <c r="BO13159" s="32"/>
      <c r="BP13159" s="32"/>
      <c r="BQ13159" s="32"/>
      <c r="BR13159" s="32"/>
      <c r="BS13159" s="32"/>
      <c r="BT13159" s="32"/>
      <c r="BU13159" s="32"/>
      <c r="BV13159" s="32"/>
      <c r="BW13159" s="32"/>
      <c r="BX13159" s="32"/>
      <c r="BY13159" s="32"/>
      <c r="BZ13159" s="32"/>
    </row>
    <row r="13160" spans="66:78" x14ac:dyDescent="0.2">
      <c r="BN13160" s="32"/>
      <c r="BO13160" s="32"/>
      <c r="BP13160" s="32"/>
      <c r="BQ13160" s="32"/>
      <c r="BR13160" s="32"/>
      <c r="BS13160" s="32"/>
      <c r="BT13160" s="32"/>
      <c r="BU13160" s="32"/>
      <c r="BV13160" s="32"/>
      <c r="BW13160" s="32"/>
      <c r="BX13160" s="32"/>
      <c r="BY13160" s="32"/>
      <c r="BZ13160" s="32"/>
    </row>
    <row r="13161" spans="66:78" x14ac:dyDescent="0.2">
      <c r="BN13161" s="32"/>
      <c r="BO13161" s="32"/>
      <c r="BP13161" s="32"/>
      <c r="BQ13161" s="32"/>
      <c r="BR13161" s="32"/>
      <c r="BS13161" s="32"/>
      <c r="BT13161" s="32"/>
      <c r="BU13161" s="32"/>
      <c r="BV13161" s="32"/>
      <c r="BW13161" s="32"/>
      <c r="BX13161" s="32"/>
      <c r="BY13161" s="32"/>
      <c r="BZ13161" s="32"/>
    </row>
    <row r="13162" spans="66:78" x14ac:dyDescent="0.2">
      <c r="BN13162" s="32"/>
      <c r="BO13162" s="32"/>
      <c r="BP13162" s="32"/>
      <c r="BQ13162" s="32"/>
      <c r="BR13162" s="32"/>
      <c r="BS13162" s="32"/>
      <c r="BT13162" s="32"/>
      <c r="BU13162" s="32"/>
      <c r="BV13162" s="32"/>
      <c r="BW13162" s="32"/>
      <c r="BX13162" s="32"/>
      <c r="BY13162" s="32"/>
      <c r="BZ13162" s="32"/>
    </row>
    <row r="13163" spans="66:78" x14ac:dyDescent="0.2">
      <c r="BN13163" s="32"/>
      <c r="BO13163" s="32"/>
      <c r="BP13163" s="32"/>
      <c r="BQ13163" s="32"/>
      <c r="BR13163" s="32"/>
      <c r="BS13163" s="32"/>
      <c r="BT13163" s="32"/>
      <c r="BU13163" s="32"/>
      <c r="BV13163" s="32"/>
      <c r="BW13163" s="32"/>
      <c r="BX13163" s="32"/>
      <c r="BY13163" s="32"/>
      <c r="BZ13163" s="32"/>
    </row>
    <row r="13164" spans="66:78" x14ac:dyDescent="0.2">
      <c r="BN13164" s="32"/>
      <c r="BO13164" s="32"/>
      <c r="BP13164" s="32"/>
      <c r="BQ13164" s="32"/>
      <c r="BR13164" s="32"/>
      <c r="BS13164" s="32"/>
      <c r="BT13164" s="32"/>
      <c r="BU13164" s="32"/>
      <c r="BV13164" s="32"/>
      <c r="BW13164" s="32"/>
      <c r="BX13164" s="32"/>
      <c r="BY13164" s="32"/>
      <c r="BZ13164" s="32"/>
    </row>
    <row r="13165" spans="66:78" x14ac:dyDescent="0.2">
      <c r="BN13165" s="32"/>
      <c r="BO13165" s="32"/>
      <c r="BP13165" s="32"/>
      <c r="BQ13165" s="32"/>
      <c r="BR13165" s="32"/>
      <c r="BS13165" s="32"/>
      <c r="BT13165" s="32"/>
      <c r="BU13165" s="32"/>
      <c r="BV13165" s="32"/>
      <c r="BW13165" s="32"/>
      <c r="BX13165" s="32"/>
      <c r="BY13165" s="32"/>
      <c r="BZ13165" s="32"/>
    </row>
    <row r="13166" spans="66:78" x14ac:dyDescent="0.2">
      <c r="BN13166" s="32"/>
      <c r="BO13166" s="32"/>
      <c r="BP13166" s="32"/>
      <c r="BQ13166" s="32"/>
      <c r="BR13166" s="32"/>
      <c r="BS13166" s="32"/>
      <c r="BT13166" s="32"/>
      <c r="BU13166" s="32"/>
      <c r="BV13166" s="32"/>
      <c r="BW13166" s="32"/>
      <c r="BX13166" s="32"/>
      <c r="BY13166" s="32"/>
      <c r="BZ13166" s="32"/>
    </row>
    <row r="13167" spans="66:78" x14ac:dyDescent="0.2">
      <c r="BN13167" s="32"/>
      <c r="BO13167" s="32"/>
      <c r="BP13167" s="32"/>
      <c r="BQ13167" s="32"/>
      <c r="BR13167" s="32"/>
      <c r="BS13167" s="32"/>
      <c r="BT13167" s="32"/>
      <c r="BU13167" s="32"/>
      <c r="BV13167" s="32"/>
      <c r="BW13167" s="32"/>
      <c r="BX13167" s="32"/>
      <c r="BY13167" s="32"/>
      <c r="BZ13167" s="32"/>
    </row>
    <row r="13168" spans="66:78" x14ac:dyDescent="0.2">
      <c r="BN13168" s="32"/>
      <c r="BO13168" s="32"/>
      <c r="BP13168" s="32"/>
      <c r="BQ13168" s="32"/>
      <c r="BR13168" s="32"/>
      <c r="BS13168" s="32"/>
      <c r="BT13168" s="32"/>
      <c r="BU13168" s="32"/>
      <c r="BV13168" s="32"/>
      <c r="BW13168" s="32"/>
      <c r="BX13168" s="32"/>
      <c r="BY13168" s="32"/>
      <c r="BZ13168" s="32"/>
    </row>
    <row r="13169" spans="66:78" x14ac:dyDescent="0.2">
      <c r="BN13169" s="32"/>
      <c r="BO13169" s="32"/>
      <c r="BP13169" s="32"/>
      <c r="BQ13169" s="32"/>
      <c r="BR13169" s="32"/>
      <c r="BS13169" s="32"/>
      <c r="BT13169" s="32"/>
      <c r="BU13169" s="32"/>
      <c r="BV13169" s="32"/>
      <c r="BW13169" s="32"/>
      <c r="BX13169" s="32"/>
      <c r="BY13169" s="32"/>
      <c r="BZ13169" s="32"/>
    </row>
    <row r="13170" spans="66:78" x14ac:dyDescent="0.2">
      <c r="BN13170" s="32"/>
      <c r="BO13170" s="32"/>
      <c r="BP13170" s="32"/>
      <c r="BQ13170" s="32"/>
      <c r="BR13170" s="32"/>
      <c r="BS13170" s="32"/>
      <c r="BT13170" s="32"/>
      <c r="BU13170" s="32"/>
      <c r="BV13170" s="32"/>
      <c r="BW13170" s="32"/>
      <c r="BX13170" s="32"/>
      <c r="BY13170" s="32"/>
      <c r="BZ13170" s="32"/>
    </row>
    <row r="13171" spans="66:78" x14ac:dyDescent="0.2">
      <c r="BN13171" s="32"/>
      <c r="BO13171" s="32"/>
      <c r="BP13171" s="32"/>
      <c r="BQ13171" s="32"/>
      <c r="BR13171" s="32"/>
      <c r="BS13171" s="32"/>
      <c r="BT13171" s="32"/>
      <c r="BU13171" s="32"/>
      <c r="BV13171" s="32"/>
      <c r="BW13171" s="32"/>
      <c r="BX13171" s="32"/>
      <c r="BY13171" s="32"/>
      <c r="BZ13171" s="32"/>
    </row>
    <row r="13172" spans="66:78" x14ac:dyDescent="0.2">
      <c r="BN13172" s="32"/>
      <c r="BO13172" s="32"/>
      <c r="BP13172" s="32"/>
      <c r="BQ13172" s="32"/>
      <c r="BR13172" s="32"/>
      <c r="BS13172" s="32"/>
      <c r="BT13172" s="32"/>
      <c r="BU13172" s="32"/>
      <c r="BV13172" s="32"/>
      <c r="BW13172" s="32"/>
      <c r="BX13172" s="32"/>
      <c r="BY13172" s="32"/>
      <c r="BZ13172" s="32"/>
    </row>
    <row r="13173" spans="66:78" x14ac:dyDescent="0.2">
      <c r="BN13173" s="32"/>
      <c r="BO13173" s="32"/>
      <c r="BP13173" s="32"/>
      <c r="BQ13173" s="32"/>
      <c r="BR13173" s="32"/>
      <c r="BS13173" s="32"/>
      <c r="BT13173" s="32"/>
      <c r="BU13173" s="32"/>
      <c r="BV13173" s="32"/>
      <c r="BW13173" s="32"/>
      <c r="BX13173" s="32"/>
      <c r="BY13173" s="32"/>
      <c r="BZ13173" s="32"/>
    </row>
    <row r="13174" spans="66:78" x14ac:dyDescent="0.2">
      <c r="BN13174" s="32"/>
      <c r="BO13174" s="32"/>
      <c r="BP13174" s="32"/>
      <c r="BQ13174" s="32"/>
      <c r="BR13174" s="32"/>
      <c r="BS13174" s="32"/>
      <c r="BT13174" s="32"/>
      <c r="BU13174" s="32"/>
      <c r="BV13174" s="32"/>
      <c r="BW13174" s="32"/>
      <c r="BX13174" s="32"/>
      <c r="BY13174" s="32"/>
      <c r="BZ13174" s="32"/>
    </row>
    <row r="13175" spans="66:78" x14ac:dyDescent="0.2">
      <c r="BN13175" s="32"/>
      <c r="BO13175" s="32"/>
      <c r="BP13175" s="32"/>
      <c r="BQ13175" s="32"/>
      <c r="BR13175" s="32"/>
      <c r="BS13175" s="32"/>
      <c r="BT13175" s="32"/>
      <c r="BU13175" s="32"/>
      <c r="BV13175" s="32"/>
      <c r="BW13175" s="32"/>
      <c r="BX13175" s="32"/>
      <c r="BY13175" s="32"/>
      <c r="BZ13175" s="32"/>
    </row>
    <row r="13176" spans="66:78" x14ac:dyDescent="0.2">
      <c r="BN13176" s="32"/>
      <c r="BO13176" s="32"/>
      <c r="BP13176" s="32"/>
      <c r="BQ13176" s="32"/>
      <c r="BR13176" s="32"/>
      <c r="BS13176" s="32"/>
      <c r="BT13176" s="32"/>
      <c r="BU13176" s="32"/>
      <c r="BV13176" s="32"/>
      <c r="BW13176" s="32"/>
      <c r="BX13176" s="32"/>
      <c r="BY13176" s="32"/>
      <c r="BZ13176" s="32"/>
    </row>
    <row r="13177" spans="66:78" x14ac:dyDescent="0.2">
      <c r="BN13177" s="32"/>
      <c r="BO13177" s="32"/>
      <c r="BP13177" s="32"/>
      <c r="BQ13177" s="32"/>
      <c r="BR13177" s="32"/>
      <c r="BS13177" s="32"/>
      <c r="BT13177" s="32"/>
      <c r="BU13177" s="32"/>
      <c r="BV13177" s="32"/>
      <c r="BW13177" s="32"/>
      <c r="BX13177" s="32"/>
      <c r="BY13177" s="32"/>
      <c r="BZ13177" s="32"/>
    </row>
    <row r="13178" spans="66:78" x14ac:dyDescent="0.2">
      <c r="BN13178" s="32"/>
      <c r="BO13178" s="32"/>
      <c r="BP13178" s="32"/>
      <c r="BQ13178" s="32"/>
      <c r="BR13178" s="32"/>
      <c r="BS13178" s="32"/>
      <c r="BT13178" s="32"/>
      <c r="BU13178" s="32"/>
      <c r="BV13178" s="32"/>
      <c r="BW13178" s="32"/>
      <c r="BX13178" s="32"/>
      <c r="BY13178" s="32"/>
      <c r="BZ13178" s="32"/>
    </row>
    <row r="13179" spans="66:78" x14ac:dyDescent="0.2">
      <c r="BN13179" s="32"/>
      <c r="BO13179" s="32"/>
      <c r="BP13179" s="32"/>
      <c r="BQ13179" s="32"/>
      <c r="BR13179" s="32"/>
      <c r="BS13179" s="32"/>
      <c r="BT13179" s="32"/>
      <c r="BU13179" s="32"/>
      <c r="BV13179" s="32"/>
      <c r="BW13179" s="32"/>
      <c r="BX13179" s="32"/>
      <c r="BY13179" s="32"/>
      <c r="BZ13179" s="32"/>
    </row>
    <row r="13180" spans="66:78" x14ac:dyDescent="0.2">
      <c r="BN13180" s="32"/>
      <c r="BO13180" s="32"/>
      <c r="BP13180" s="32"/>
      <c r="BQ13180" s="32"/>
      <c r="BR13180" s="32"/>
      <c r="BS13180" s="32"/>
      <c r="BT13180" s="32"/>
      <c r="BU13180" s="32"/>
      <c r="BV13180" s="32"/>
      <c r="BW13180" s="32"/>
      <c r="BX13180" s="32"/>
      <c r="BY13180" s="32"/>
      <c r="BZ13180" s="32"/>
    </row>
    <row r="13181" spans="66:78" x14ac:dyDescent="0.2">
      <c r="BN13181" s="32"/>
      <c r="BO13181" s="32"/>
      <c r="BP13181" s="32"/>
      <c r="BQ13181" s="32"/>
      <c r="BR13181" s="32"/>
      <c r="BS13181" s="32"/>
      <c r="BT13181" s="32"/>
      <c r="BU13181" s="32"/>
      <c r="BV13181" s="32"/>
      <c r="BW13181" s="32"/>
      <c r="BX13181" s="32"/>
      <c r="BY13181" s="32"/>
      <c r="BZ13181" s="32"/>
    </row>
    <row r="13182" spans="66:78" x14ac:dyDescent="0.2">
      <c r="BN13182" s="32"/>
      <c r="BO13182" s="32"/>
      <c r="BP13182" s="32"/>
      <c r="BQ13182" s="32"/>
      <c r="BR13182" s="32"/>
      <c r="BS13182" s="32"/>
      <c r="BT13182" s="32"/>
      <c r="BU13182" s="32"/>
      <c r="BV13182" s="32"/>
      <c r="BW13182" s="32"/>
      <c r="BX13182" s="32"/>
      <c r="BY13182" s="32"/>
      <c r="BZ13182" s="32"/>
    </row>
    <row r="13183" spans="66:78" x14ac:dyDescent="0.2">
      <c r="BN13183" s="32"/>
      <c r="BO13183" s="32"/>
      <c r="BP13183" s="32"/>
      <c r="BQ13183" s="32"/>
      <c r="BR13183" s="32"/>
      <c r="BS13183" s="32"/>
      <c r="BT13183" s="32"/>
      <c r="BU13183" s="32"/>
      <c r="BV13183" s="32"/>
      <c r="BW13183" s="32"/>
      <c r="BX13183" s="32"/>
      <c r="BY13183" s="32"/>
      <c r="BZ13183" s="32"/>
    </row>
    <row r="13184" spans="66:78" x14ac:dyDescent="0.2">
      <c r="BN13184" s="32"/>
      <c r="BO13184" s="32"/>
      <c r="BP13184" s="32"/>
      <c r="BQ13184" s="32"/>
      <c r="BR13184" s="32"/>
      <c r="BS13184" s="32"/>
      <c r="BT13184" s="32"/>
      <c r="BU13184" s="32"/>
      <c r="BV13184" s="32"/>
      <c r="BW13184" s="32"/>
      <c r="BX13184" s="32"/>
      <c r="BY13184" s="32"/>
      <c r="BZ13184" s="32"/>
    </row>
    <row r="13185" spans="66:78" x14ac:dyDescent="0.2">
      <c r="BN13185" s="32"/>
      <c r="BO13185" s="32"/>
      <c r="BP13185" s="32"/>
      <c r="BQ13185" s="32"/>
      <c r="BR13185" s="32"/>
      <c r="BS13185" s="32"/>
      <c r="BT13185" s="32"/>
      <c r="BU13185" s="32"/>
      <c r="BV13185" s="32"/>
      <c r="BW13185" s="32"/>
      <c r="BX13185" s="32"/>
      <c r="BY13185" s="32"/>
      <c r="BZ13185" s="32"/>
    </row>
    <row r="13186" spans="66:78" x14ac:dyDescent="0.2">
      <c r="BN13186" s="32"/>
      <c r="BO13186" s="32"/>
      <c r="BP13186" s="32"/>
      <c r="BQ13186" s="32"/>
      <c r="BR13186" s="32"/>
      <c r="BS13186" s="32"/>
      <c r="BT13186" s="32"/>
      <c r="BU13186" s="32"/>
      <c r="BV13186" s="32"/>
      <c r="BW13186" s="32"/>
      <c r="BX13186" s="32"/>
      <c r="BY13186" s="32"/>
      <c r="BZ13186" s="32"/>
    </row>
    <row r="13187" spans="66:78" x14ac:dyDescent="0.2">
      <c r="BN13187" s="32"/>
      <c r="BO13187" s="32"/>
      <c r="BP13187" s="32"/>
      <c r="BQ13187" s="32"/>
      <c r="BR13187" s="32"/>
      <c r="BS13187" s="32"/>
      <c r="BT13187" s="32"/>
      <c r="BU13187" s="32"/>
      <c r="BV13187" s="32"/>
      <c r="BW13187" s="32"/>
      <c r="BX13187" s="32"/>
      <c r="BY13187" s="32"/>
      <c r="BZ13187" s="32"/>
    </row>
    <row r="13188" spans="66:78" x14ac:dyDescent="0.2">
      <c r="BN13188" s="32"/>
      <c r="BO13188" s="32"/>
      <c r="BP13188" s="32"/>
      <c r="BQ13188" s="32"/>
      <c r="BR13188" s="32"/>
      <c r="BS13188" s="32"/>
      <c r="BT13188" s="32"/>
      <c r="BU13188" s="32"/>
      <c r="BV13188" s="32"/>
      <c r="BW13188" s="32"/>
      <c r="BX13188" s="32"/>
      <c r="BY13188" s="32"/>
      <c r="BZ13188" s="32"/>
    </row>
    <row r="13189" spans="66:78" x14ac:dyDescent="0.2">
      <c r="BN13189" s="32"/>
      <c r="BO13189" s="32"/>
      <c r="BP13189" s="32"/>
      <c r="BQ13189" s="32"/>
      <c r="BR13189" s="32"/>
      <c r="BS13189" s="32"/>
      <c r="BT13189" s="32"/>
      <c r="BU13189" s="32"/>
      <c r="BV13189" s="32"/>
      <c r="BW13189" s="32"/>
      <c r="BX13189" s="32"/>
      <c r="BY13189" s="32"/>
      <c r="BZ13189" s="32"/>
    </row>
    <row r="13190" spans="66:78" x14ac:dyDescent="0.2">
      <c r="BN13190" s="32"/>
      <c r="BO13190" s="32"/>
      <c r="BP13190" s="32"/>
      <c r="BQ13190" s="32"/>
      <c r="BR13190" s="32"/>
      <c r="BS13190" s="32"/>
      <c r="BT13190" s="32"/>
      <c r="BU13190" s="32"/>
      <c r="BV13190" s="32"/>
      <c r="BW13190" s="32"/>
      <c r="BX13190" s="32"/>
      <c r="BY13190" s="32"/>
      <c r="BZ13190" s="32"/>
    </row>
    <row r="13191" spans="66:78" x14ac:dyDescent="0.2">
      <c r="BN13191" s="32"/>
      <c r="BO13191" s="32"/>
      <c r="BP13191" s="32"/>
      <c r="BQ13191" s="32"/>
      <c r="BR13191" s="32"/>
      <c r="BS13191" s="32"/>
      <c r="BT13191" s="32"/>
      <c r="BU13191" s="32"/>
      <c r="BV13191" s="32"/>
      <c r="BW13191" s="32"/>
      <c r="BX13191" s="32"/>
      <c r="BY13191" s="32"/>
      <c r="BZ13191" s="32"/>
    </row>
    <row r="13192" spans="66:78" x14ac:dyDescent="0.2">
      <c r="BN13192" s="32"/>
      <c r="BO13192" s="32"/>
      <c r="BP13192" s="32"/>
      <c r="BQ13192" s="32"/>
      <c r="BR13192" s="32"/>
      <c r="BS13192" s="32"/>
      <c r="BT13192" s="32"/>
      <c r="BU13192" s="32"/>
      <c r="BV13192" s="32"/>
      <c r="BW13192" s="32"/>
      <c r="BX13192" s="32"/>
      <c r="BY13192" s="32"/>
      <c r="BZ13192" s="32"/>
    </row>
    <row r="13193" spans="66:78" x14ac:dyDescent="0.2">
      <c r="BN13193" s="32"/>
      <c r="BO13193" s="32"/>
      <c r="BP13193" s="32"/>
      <c r="BQ13193" s="32"/>
      <c r="BR13193" s="32"/>
      <c r="BS13193" s="32"/>
      <c r="BT13193" s="32"/>
      <c r="BU13193" s="32"/>
      <c r="BV13193" s="32"/>
      <c r="BW13193" s="32"/>
      <c r="BX13193" s="32"/>
      <c r="BY13193" s="32"/>
      <c r="BZ13193" s="32"/>
    </row>
    <row r="13194" spans="66:78" x14ac:dyDescent="0.2">
      <c r="BN13194" s="32"/>
      <c r="BO13194" s="32"/>
      <c r="BP13194" s="32"/>
      <c r="BQ13194" s="32"/>
      <c r="BR13194" s="32"/>
      <c r="BS13194" s="32"/>
      <c r="BT13194" s="32"/>
      <c r="BU13194" s="32"/>
      <c r="BV13194" s="32"/>
      <c r="BW13194" s="32"/>
      <c r="BX13194" s="32"/>
      <c r="BY13194" s="32"/>
      <c r="BZ13194" s="32"/>
    </row>
    <row r="13195" spans="66:78" x14ac:dyDescent="0.2">
      <c r="BN13195" s="32"/>
      <c r="BO13195" s="32"/>
      <c r="BP13195" s="32"/>
      <c r="BQ13195" s="32"/>
      <c r="BR13195" s="32"/>
      <c r="BS13195" s="32"/>
      <c r="BT13195" s="32"/>
      <c r="BU13195" s="32"/>
      <c r="BV13195" s="32"/>
      <c r="BW13195" s="32"/>
      <c r="BX13195" s="32"/>
      <c r="BY13195" s="32"/>
      <c r="BZ13195" s="32"/>
    </row>
    <row r="13196" spans="66:78" x14ac:dyDescent="0.2">
      <c r="BN13196" s="32"/>
      <c r="BO13196" s="32"/>
      <c r="BP13196" s="32"/>
      <c r="BQ13196" s="32"/>
      <c r="BR13196" s="32"/>
      <c r="BS13196" s="32"/>
      <c r="BT13196" s="32"/>
      <c r="BU13196" s="32"/>
      <c r="BV13196" s="32"/>
      <c r="BW13196" s="32"/>
      <c r="BX13196" s="32"/>
      <c r="BY13196" s="32"/>
      <c r="BZ13196" s="32"/>
    </row>
    <row r="13197" spans="66:78" x14ac:dyDescent="0.2">
      <c r="BN13197" s="32"/>
      <c r="BO13197" s="32"/>
      <c r="BP13197" s="32"/>
      <c r="BQ13197" s="32"/>
      <c r="BR13197" s="32"/>
      <c r="BS13197" s="32"/>
      <c r="BT13197" s="32"/>
      <c r="BU13197" s="32"/>
      <c r="BV13197" s="32"/>
      <c r="BW13197" s="32"/>
      <c r="BX13197" s="32"/>
      <c r="BY13197" s="32"/>
      <c r="BZ13197" s="32"/>
    </row>
    <row r="13198" spans="66:78" x14ac:dyDescent="0.2">
      <c r="BN13198" s="32"/>
      <c r="BO13198" s="32"/>
      <c r="BP13198" s="32"/>
      <c r="BQ13198" s="32"/>
      <c r="BR13198" s="32"/>
      <c r="BS13198" s="32"/>
      <c r="BT13198" s="32"/>
      <c r="BU13198" s="32"/>
      <c r="BV13198" s="32"/>
      <c r="BW13198" s="32"/>
      <c r="BX13198" s="32"/>
      <c r="BY13198" s="32"/>
      <c r="BZ13198" s="32"/>
    </row>
    <row r="13199" spans="66:78" x14ac:dyDescent="0.2">
      <c r="BN13199" s="32"/>
      <c r="BO13199" s="32"/>
      <c r="BP13199" s="32"/>
      <c r="BQ13199" s="32"/>
      <c r="BR13199" s="32"/>
      <c r="BS13199" s="32"/>
      <c r="BT13199" s="32"/>
      <c r="BU13199" s="32"/>
      <c r="BV13199" s="32"/>
      <c r="BW13199" s="32"/>
      <c r="BX13199" s="32"/>
      <c r="BY13199" s="32"/>
      <c r="BZ13199" s="32"/>
    </row>
    <row r="13200" spans="66:78" x14ac:dyDescent="0.2">
      <c r="BN13200" s="32"/>
      <c r="BO13200" s="32"/>
      <c r="BP13200" s="32"/>
      <c r="BQ13200" s="32"/>
      <c r="BR13200" s="32"/>
      <c r="BS13200" s="32"/>
      <c r="BT13200" s="32"/>
      <c r="BU13200" s="32"/>
      <c r="BV13200" s="32"/>
      <c r="BW13200" s="32"/>
      <c r="BX13200" s="32"/>
      <c r="BY13200" s="32"/>
      <c r="BZ13200" s="32"/>
    </row>
    <row r="13201" spans="66:78" x14ac:dyDescent="0.2">
      <c r="BN13201" s="32"/>
      <c r="BO13201" s="32"/>
      <c r="BP13201" s="32"/>
      <c r="BQ13201" s="32"/>
      <c r="BR13201" s="32"/>
      <c r="BS13201" s="32"/>
      <c r="BT13201" s="32"/>
      <c r="BU13201" s="32"/>
      <c r="BV13201" s="32"/>
      <c r="BW13201" s="32"/>
      <c r="BX13201" s="32"/>
      <c r="BY13201" s="32"/>
      <c r="BZ13201" s="32"/>
    </row>
    <row r="13202" spans="66:78" x14ac:dyDescent="0.2">
      <c r="BN13202" s="32"/>
      <c r="BO13202" s="32"/>
      <c r="BP13202" s="32"/>
      <c r="BQ13202" s="32"/>
      <c r="BR13202" s="32"/>
      <c r="BS13202" s="32"/>
      <c r="BT13202" s="32"/>
      <c r="BU13202" s="32"/>
      <c r="BV13202" s="32"/>
      <c r="BW13202" s="32"/>
      <c r="BX13202" s="32"/>
      <c r="BY13202" s="32"/>
      <c r="BZ13202" s="32"/>
    </row>
    <row r="13203" spans="66:78" x14ac:dyDescent="0.2">
      <c r="BN13203" s="32"/>
      <c r="BO13203" s="32"/>
      <c r="BP13203" s="32"/>
      <c r="BQ13203" s="32"/>
      <c r="BR13203" s="32"/>
      <c r="BS13203" s="32"/>
      <c r="BT13203" s="32"/>
      <c r="BU13203" s="32"/>
      <c r="BV13203" s="32"/>
      <c r="BW13203" s="32"/>
      <c r="BX13203" s="32"/>
      <c r="BY13203" s="32"/>
      <c r="BZ13203" s="32"/>
    </row>
    <row r="13204" spans="66:78" x14ac:dyDescent="0.2">
      <c r="BN13204" s="32"/>
      <c r="BO13204" s="32"/>
      <c r="BP13204" s="32"/>
      <c r="BQ13204" s="32"/>
      <c r="BR13204" s="32"/>
      <c r="BS13204" s="32"/>
      <c r="BT13204" s="32"/>
      <c r="BU13204" s="32"/>
      <c r="BV13204" s="32"/>
      <c r="BW13204" s="32"/>
      <c r="BX13204" s="32"/>
      <c r="BY13204" s="32"/>
      <c r="BZ13204" s="32"/>
    </row>
    <row r="13205" spans="66:78" x14ac:dyDescent="0.2">
      <c r="BN13205" s="32"/>
      <c r="BO13205" s="32"/>
      <c r="BP13205" s="32"/>
      <c r="BQ13205" s="32"/>
      <c r="BR13205" s="32"/>
      <c r="BS13205" s="32"/>
      <c r="BT13205" s="32"/>
      <c r="BU13205" s="32"/>
      <c r="BV13205" s="32"/>
      <c r="BW13205" s="32"/>
      <c r="BX13205" s="32"/>
      <c r="BY13205" s="32"/>
      <c r="BZ13205" s="32"/>
    </row>
    <row r="13206" spans="66:78" x14ac:dyDescent="0.2">
      <c r="BN13206" s="32"/>
      <c r="BO13206" s="32"/>
      <c r="BP13206" s="32"/>
      <c r="BQ13206" s="32"/>
      <c r="BR13206" s="32"/>
      <c r="BS13206" s="32"/>
      <c r="BT13206" s="32"/>
      <c r="BU13206" s="32"/>
      <c r="BV13206" s="32"/>
      <c r="BW13206" s="32"/>
      <c r="BX13206" s="32"/>
      <c r="BY13206" s="32"/>
      <c r="BZ13206" s="32"/>
    </row>
    <row r="13207" spans="66:78" x14ac:dyDescent="0.2">
      <c r="BN13207" s="32"/>
      <c r="BO13207" s="32"/>
      <c r="BP13207" s="32"/>
      <c r="BQ13207" s="32"/>
      <c r="BR13207" s="32"/>
      <c r="BS13207" s="32"/>
      <c r="BT13207" s="32"/>
      <c r="BU13207" s="32"/>
      <c r="BV13207" s="32"/>
      <c r="BW13207" s="32"/>
      <c r="BX13207" s="32"/>
      <c r="BY13207" s="32"/>
      <c r="BZ13207" s="32"/>
    </row>
    <row r="13208" spans="66:78" x14ac:dyDescent="0.2">
      <c r="BN13208" s="32"/>
      <c r="BO13208" s="32"/>
      <c r="BP13208" s="32"/>
      <c r="BQ13208" s="32"/>
      <c r="BR13208" s="32"/>
      <c r="BS13208" s="32"/>
      <c r="BT13208" s="32"/>
      <c r="BU13208" s="32"/>
      <c r="BV13208" s="32"/>
      <c r="BW13208" s="32"/>
      <c r="BX13208" s="32"/>
      <c r="BY13208" s="32"/>
      <c r="BZ13208" s="32"/>
    </row>
    <row r="13209" spans="66:78" x14ac:dyDescent="0.2">
      <c r="BN13209" s="32"/>
      <c r="BO13209" s="32"/>
      <c r="BP13209" s="32"/>
      <c r="BQ13209" s="32"/>
      <c r="BR13209" s="32"/>
      <c r="BS13209" s="32"/>
      <c r="BT13209" s="32"/>
      <c r="BU13209" s="32"/>
      <c r="BV13209" s="32"/>
      <c r="BW13209" s="32"/>
      <c r="BX13209" s="32"/>
      <c r="BY13209" s="32"/>
      <c r="BZ13209" s="32"/>
    </row>
    <row r="13210" spans="66:78" x14ac:dyDescent="0.2">
      <c r="BN13210" s="32"/>
      <c r="BO13210" s="32"/>
      <c r="BP13210" s="32"/>
      <c r="BQ13210" s="32"/>
      <c r="BR13210" s="32"/>
      <c r="BS13210" s="32"/>
      <c r="BT13210" s="32"/>
      <c r="BU13210" s="32"/>
      <c r="BV13210" s="32"/>
      <c r="BW13210" s="32"/>
      <c r="BX13210" s="32"/>
      <c r="BY13210" s="32"/>
      <c r="BZ13210" s="32"/>
    </row>
    <row r="13211" spans="66:78" x14ac:dyDescent="0.2">
      <c r="BN13211" s="32"/>
      <c r="BO13211" s="32"/>
      <c r="BP13211" s="32"/>
      <c r="BQ13211" s="32"/>
      <c r="BR13211" s="32"/>
      <c r="BS13211" s="32"/>
      <c r="BT13211" s="32"/>
      <c r="BU13211" s="32"/>
      <c r="BV13211" s="32"/>
      <c r="BW13211" s="32"/>
      <c r="BX13211" s="32"/>
      <c r="BY13211" s="32"/>
      <c r="BZ13211" s="32"/>
    </row>
    <row r="13212" spans="66:78" x14ac:dyDescent="0.2">
      <c r="BN13212" s="32"/>
      <c r="BO13212" s="32"/>
      <c r="BP13212" s="32"/>
      <c r="BQ13212" s="32"/>
      <c r="BR13212" s="32"/>
      <c r="BS13212" s="32"/>
      <c r="BT13212" s="32"/>
      <c r="BU13212" s="32"/>
      <c r="BV13212" s="32"/>
      <c r="BW13212" s="32"/>
      <c r="BX13212" s="32"/>
      <c r="BY13212" s="32"/>
      <c r="BZ13212" s="32"/>
    </row>
    <row r="13213" spans="66:78" x14ac:dyDescent="0.2">
      <c r="BN13213" s="32"/>
      <c r="BO13213" s="32"/>
      <c r="BP13213" s="32"/>
      <c r="BQ13213" s="32"/>
      <c r="BR13213" s="32"/>
      <c r="BS13213" s="32"/>
      <c r="BT13213" s="32"/>
      <c r="BU13213" s="32"/>
      <c r="BV13213" s="32"/>
      <c r="BW13213" s="32"/>
      <c r="BX13213" s="32"/>
      <c r="BY13213" s="32"/>
      <c r="BZ13213" s="32"/>
    </row>
    <row r="13214" spans="66:78" x14ac:dyDescent="0.2">
      <c r="BN13214" s="32"/>
      <c r="BO13214" s="32"/>
      <c r="BP13214" s="32"/>
      <c r="BQ13214" s="32"/>
      <c r="BR13214" s="32"/>
      <c r="BS13214" s="32"/>
      <c r="BT13214" s="32"/>
      <c r="BU13214" s="32"/>
      <c r="BV13214" s="32"/>
      <c r="BW13214" s="32"/>
      <c r="BX13214" s="32"/>
      <c r="BY13214" s="32"/>
      <c r="BZ13214" s="32"/>
    </row>
    <row r="13215" spans="66:78" x14ac:dyDescent="0.2">
      <c r="BN13215" s="32"/>
      <c r="BO13215" s="32"/>
      <c r="BP13215" s="32"/>
      <c r="BQ13215" s="32"/>
      <c r="BR13215" s="32"/>
      <c r="BS13215" s="32"/>
      <c r="BT13215" s="32"/>
      <c r="BU13215" s="32"/>
      <c r="BV13215" s="32"/>
      <c r="BW13215" s="32"/>
      <c r="BX13215" s="32"/>
      <c r="BY13215" s="32"/>
      <c r="BZ13215" s="32"/>
    </row>
    <row r="13216" spans="66:78" x14ac:dyDescent="0.2">
      <c r="BN13216" s="32"/>
      <c r="BO13216" s="32"/>
      <c r="BP13216" s="32"/>
      <c r="BQ13216" s="32"/>
      <c r="BR13216" s="32"/>
      <c r="BS13216" s="32"/>
      <c r="BT13216" s="32"/>
      <c r="BU13216" s="32"/>
      <c r="BV13216" s="32"/>
      <c r="BW13216" s="32"/>
      <c r="BX13216" s="32"/>
      <c r="BY13216" s="32"/>
      <c r="BZ13216" s="32"/>
    </row>
    <row r="13217" spans="66:78" x14ac:dyDescent="0.2">
      <c r="BN13217" s="32"/>
      <c r="BO13217" s="32"/>
      <c r="BP13217" s="32"/>
      <c r="BQ13217" s="32"/>
      <c r="BR13217" s="32"/>
      <c r="BS13217" s="32"/>
      <c r="BT13217" s="32"/>
      <c r="BU13217" s="32"/>
      <c r="BV13217" s="32"/>
      <c r="BW13217" s="32"/>
      <c r="BX13217" s="32"/>
      <c r="BY13217" s="32"/>
      <c r="BZ13217" s="32"/>
    </row>
    <row r="13218" spans="66:78" x14ac:dyDescent="0.2">
      <c r="BN13218" s="32"/>
      <c r="BO13218" s="32"/>
      <c r="BP13218" s="32"/>
      <c r="BQ13218" s="32"/>
      <c r="BR13218" s="32"/>
      <c r="BS13218" s="32"/>
      <c r="BT13218" s="32"/>
      <c r="BU13218" s="32"/>
      <c r="BV13218" s="32"/>
      <c r="BW13218" s="32"/>
      <c r="BX13218" s="32"/>
      <c r="BY13218" s="32"/>
      <c r="BZ13218" s="32"/>
    </row>
    <row r="13219" spans="66:78" x14ac:dyDescent="0.2">
      <c r="BN13219" s="32"/>
      <c r="BO13219" s="32"/>
      <c r="BP13219" s="32"/>
      <c r="BQ13219" s="32"/>
      <c r="BR13219" s="32"/>
      <c r="BS13219" s="32"/>
      <c r="BT13219" s="32"/>
      <c r="BU13219" s="32"/>
      <c r="BV13219" s="32"/>
      <c r="BW13219" s="32"/>
      <c r="BX13219" s="32"/>
      <c r="BY13219" s="32"/>
      <c r="BZ13219" s="32"/>
    </row>
    <row r="13220" spans="66:78" x14ac:dyDescent="0.2">
      <c r="BN13220" s="32"/>
      <c r="BO13220" s="32"/>
      <c r="BP13220" s="32"/>
      <c r="BQ13220" s="32"/>
      <c r="BR13220" s="32"/>
      <c r="BS13220" s="32"/>
      <c r="BT13220" s="32"/>
      <c r="BU13220" s="32"/>
      <c r="BV13220" s="32"/>
      <c r="BW13220" s="32"/>
      <c r="BX13220" s="32"/>
      <c r="BY13220" s="32"/>
      <c r="BZ13220" s="32"/>
    </row>
    <row r="13221" spans="66:78" x14ac:dyDescent="0.2">
      <c r="BN13221" s="32"/>
      <c r="BO13221" s="32"/>
      <c r="BP13221" s="32"/>
      <c r="BQ13221" s="32"/>
      <c r="BR13221" s="32"/>
      <c r="BS13221" s="32"/>
      <c r="BT13221" s="32"/>
      <c r="BU13221" s="32"/>
      <c r="BV13221" s="32"/>
      <c r="BW13221" s="32"/>
      <c r="BX13221" s="32"/>
      <c r="BY13221" s="32"/>
      <c r="BZ13221" s="32"/>
    </row>
    <row r="13222" spans="66:78" x14ac:dyDescent="0.2">
      <c r="BN13222" s="32"/>
      <c r="BO13222" s="32"/>
      <c r="BP13222" s="32"/>
      <c r="BQ13222" s="32"/>
      <c r="BR13222" s="32"/>
      <c r="BS13222" s="32"/>
      <c r="BT13222" s="32"/>
      <c r="BU13222" s="32"/>
      <c r="BV13222" s="32"/>
      <c r="BW13222" s="32"/>
      <c r="BX13222" s="32"/>
      <c r="BY13222" s="32"/>
      <c r="BZ13222" s="32"/>
    </row>
    <row r="13223" spans="66:78" x14ac:dyDescent="0.2">
      <c r="BN13223" s="32"/>
      <c r="BO13223" s="32"/>
      <c r="BP13223" s="32"/>
      <c r="BQ13223" s="32"/>
      <c r="BR13223" s="32"/>
      <c r="BS13223" s="32"/>
      <c r="BT13223" s="32"/>
      <c r="BU13223" s="32"/>
      <c r="BV13223" s="32"/>
      <c r="BW13223" s="32"/>
      <c r="BX13223" s="32"/>
      <c r="BY13223" s="32"/>
      <c r="BZ13223" s="32"/>
    </row>
    <row r="13224" spans="66:78" x14ac:dyDescent="0.2">
      <c r="BN13224" s="32"/>
      <c r="BO13224" s="32"/>
      <c r="BP13224" s="32"/>
      <c r="BQ13224" s="32"/>
      <c r="BR13224" s="32"/>
      <c r="BS13224" s="32"/>
      <c r="BT13224" s="32"/>
      <c r="BU13224" s="32"/>
      <c r="BV13224" s="32"/>
      <c r="BW13224" s="32"/>
      <c r="BX13224" s="32"/>
      <c r="BY13224" s="32"/>
      <c r="BZ13224" s="32"/>
    </row>
    <row r="13225" spans="66:78" x14ac:dyDescent="0.2">
      <c r="BN13225" s="32"/>
      <c r="BO13225" s="32"/>
      <c r="BP13225" s="32"/>
      <c r="BQ13225" s="32"/>
      <c r="BR13225" s="32"/>
      <c r="BS13225" s="32"/>
      <c r="BT13225" s="32"/>
      <c r="BU13225" s="32"/>
      <c r="BV13225" s="32"/>
      <c r="BW13225" s="32"/>
      <c r="BX13225" s="32"/>
      <c r="BY13225" s="32"/>
      <c r="BZ13225" s="32"/>
    </row>
    <row r="13226" spans="66:78" x14ac:dyDescent="0.2">
      <c r="BN13226" s="32"/>
      <c r="BO13226" s="32"/>
      <c r="BP13226" s="32"/>
      <c r="BQ13226" s="32"/>
      <c r="BR13226" s="32"/>
      <c r="BS13226" s="32"/>
      <c r="BT13226" s="32"/>
      <c r="BU13226" s="32"/>
      <c r="BV13226" s="32"/>
      <c r="BW13226" s="32"/>
      <c r="BX13226" s="32"/>
      <c r="BY13226" s="32"/>
      <c r="BZ13226" s="32"/>
    </row>
    <row r="13227" spans="66:78" x14ac:dyDescent="0.2">
      <c r="BN13227" s="32"/>
      <c r="BO13227" s="32"/>
      <c r="BP13227" s="32"/>
      <c r="BQ13227" s="32"/>
      <c r="BR13227" s="32"/>
      <c r="BS13227" s="32"/>
      <c r="BT13227" s="32"/>
      <c r="BU13227" s="32"/>
      <c r="BV13227" s="32"/>
      <c r="BW13227" s="32"/>
      <c r="BX13227" s="32"/>
      <c r="BY13227" s="32"/>
      <c r="BZ13227" s="32"/>
    </row>
    <row r="13228" spans="66:78" x14ac:dyDescent="0.2">
      <c r="BN13228" s="32"/>
      <c r="BO13228" s="32"/>
      <c r="BP13228" s="32"/>
      <c r="BQ13228" s="32"/>
      <c r="BR13228" s="32"/>
      <c r="BS13228" s="32"/>
      <c r="BT13228" s="32"/>
      <c r="BU13228" s="32"/>
      <c r="BV13228" s="32"/>
      <c r="BW13228" s="32"/>
      <c r="BX13228" s="32"/>
      <c r="BY13228" s="32"/>
      <c r="BZ13228" s="32"/>
    </row>
    <row r="13229" spans="66:78" x14ac:dyDescent="0.2">
      <c r="BN13229" s="32"/>
      <c r="BO13229" s="32"/>
      <c r="BP13229" s="32"/>
      <c r="BQ13229" s="32"/>
      <c r="BR13229" s="32"/>
      <c r="BS13229" s="32"/>
      <c r="BT13229" s="32"/>
      <c r="BU13229" s="32"/>
      <c r="BV13229" s="32"/>
      <c r="BW13229" s="32"/>
      <c r="BX13229" s="32"/>
      <c r="BY13229" s="32"/>
      <c r="BZ13229" s="32"/>
    </row>
    <row r="13230" spans="66:78" x14ac:dyDescent="0.2">
      <c r="BN13230" s="32"/>
      <c r="BO13230" s="32"/>
      <c r="BP13230" s="32"/>
      <c r="BQ13230" s="32"/>
      <c r="BR13230" s="32"/>
      <c r="BS13230" s="32"/>
      <c r="BT13230" s="32"/>
      <c r="BU13230" s="32"/>
      <c r="BV13230" s="32"/>
      <c r="BW13230" s="32"/>
      <c r="BX13230" s="32"/>
      <c r="BY13230" s="32"/>
      <c r="BZ13230" s="32"/>
    </row>
    <row r="13231" spans="66:78" x14ac:dyDescent="0.2">
      <c r="BN13231" s="32"/>
      <c r="BO13231" s="32"/>
      <c r="BP13231" s="32"/>
      <c r="BQ13231" s="32"/>
      <c r="BR13231" s="32"/>
      <c r="BS13231" s="32"/>
      <c r="BT13231" s="32"/>
      <c r="BU13231" s="32"/>
      <c r="BV13231" s="32"/>
      <c r="BW13231" s="32"/>
      <c r="BX13231" s="32"/>
      <c r="BY13231" s="32"/>
      <c r="BZ13231" s="32"/>
    </row>
    <row r="13232" spans="66:78" x14ac:dyDescent="0.2">
      <c r="BN13232" s="32"/>
      <c r="BO13232" s="32"/>
      <c r="BP13232" s="32"/>
      <c r="BQ13232" s="32"/>
      <c r="BR13232" s="32"/>
      <c r="BS13232" s="32"/>
      <c r="BT13232" s="32"/>
      <c r="BU13232" s="32"/>
      <c r="BV13232" s="32"/>
      <c r="BW13232" s="32"/>
      <c r="BX13232" s="32"/>
      <c r="BY13232" s="32"/>
      <c r="BZ13232" s="32"/>
    </row>
    <row r="13233" spans="66:78" x14ac:dyDescent="0.2">
      <c r="BN13233" s="32"/>
      <c r="BO13233" s="32"/>
      <c r="BP13233" s="32"/>
      <c r="BQ13233" s="32"/>
      <c r="BR13233" s="32"/>
      <c r="BS13233" s="32"/>
      <c r="BT13233" s="32"/>
      <c r="BU13233" s="32"/>
      <c r="BV13233" s="32"/>
      <c r="BW13233" s="32"/>
      <c r="BX13233" s="32"/>
      <c r="BY13233" s="32"/>
      <c r="BZ13233" s="32"/>
    </row>
    <row r="13234" spans="66:78" x14ac:dyDescent="0.2">
      <c r="BN13234" s="32"/>
      <c r="BO13234" s="32"/>
      <c r="BP13234" s="32"/>
      <c r="BQ13234" s="32"/>
      <c r="BR13234" s="32"/>
      <c r="BS13234" s="32"/>
      <c r="BT13234" s="32"/>
      <c r="BU13234" s="32"/>
      <c r="BV13234" s="32"/>
      <c r="BW13234" s="32"/>
      <c r="BX13234" s="32"/>
      <c r="BY13234" s="32"/>
      <c r="BZ13234" s="32"/>
    </row>
    <row r="13235" spans="66:78" x14ac:dyDescent="0.2">
      <c r="BN13235" s="32"/>
      <c r="BO13235" s="32"/>
      <c r="BP13235" s="32"/>
      <c r="BQ13235" s="32"/>
      <c r="BR13235" s="32"/>
      <c r="BS13235" s="32"/>
      <c r="BT13235" s="32"/>
      <c r="BU13235" s="32"/>
      <c r="BV13235" s="32"/>
      <c r="BW13235" s="32"/>
      <c r="BX13235" s="32"/>
      <c r="BY13235" s="32"/>
      <c r="BZ13235" s="32"/>
    </row>
    <row r="13236" spans="66:78" x14ac:dyDescent="0.2">
      <c r="BN13236" s="32"/>
      <c r="BO13236" s="32"/>
      <c r="BP13236" s="32"/>
      <c r="BQ13236" s="32"/>
      <c r="BR13236" s="32"/>
      <c r="BS13236" s="32"/>
      <c r="BT13236" s="32"/>
      <c r="BU13236" s="32"/>
      <c r="BV13236" s="32"/>
      <c r="BW13236" s="32"/>
      <c r="BX13236" s="32"/>
      <c r="BY13236" s="32"/>
      <c r="BZ13236" s="32"/>
    </row>
    <row r="13237" spans="66:78" x14ac:dyDescent="0.2">
      <c r="BN13237" s="32"/>
      <c r="BO13237" s="32"/>
      <c r="BP13237" s="32"/>
      <c r="BQ13237" s="32"/>
      <c r="BR13237" s="32"/>
      <c r="BS13237" s="32"/>
      <c r="BT13237" s="32"/>
      <c r="BU13237" s="32"/>
      <c r="BV13237" s="32"/>
      <c r="BW13237" s="32"/>
      <c r="BX13237" s="32"/>
      <c r="BY13237" s="32"/>
      <c r="BZ13237" s="32"/>
    </row>
    <row r="13238" spans="66:78" x14ac:dyDescent="0.2">
      <c r="BN13238" s="32"/>
      <c r="BO13238" s="32"/>
      <c r="BP13238" s="32"/>
      <c r="BQ13238" s="32"/>
      <c r="BR13238" s="32"/>
      <c r="BS13238" s="32"/>
      <c r="BT13238" s="32"/>
      <c r="BU13238" s="32"/>
      <c r="BV13238" s="32"/>
      <c r="BW13238" s="32"/>
      <c r="BX13238" s="32"/>
      <c r="BY13238" s="32"/>
      <c r="BZ13238" s="32"/>
    </row>
    <row r="13239" spans="66:78" x14ac:dyDescent="0.2">
      <c r="BN13239" s="32"/>
      <c r="BO13239" s="32"/>
      <c r="BP13239" s="32"/>
      <c r="BQ13239" s="32"/>
      <c r="BR13239" s="32"/>
      <c r="BS13239" s="32"/>
      <c r="BT13239" s="32"/>
      <c r="BU13239" s="32"/>
      <c r="BV13239" s="32"/>
      <c r="BW13239" s="32"/>
      <c r="BX13239" s="32"/>
      <c r="BY13239" s="32"/>
      <c r="BZ13239" s="32"/>
    </row>
    <row r="13240" spans="66:78" x14ac:dyDescent="0.2">
      <c r="BN13240" s="32"/>
      <c r="BO13240" s="32"/>
      <c r="BP13240" s="32"/>
      <c r="BQ13240" s="32"/>
      <c r="BR13240" s="32"/>
      <c r="BS13240" s="32"/>
      <c r="BT13240" s="32"/>
      <c r="BU13240" s="32"/>
      <c r="BV13240" s="32"/>
      <c r="BW13240" s="32"/>
      <c r="BX13240" s="32"/>
      <c r="BY13240" s="32"/>
      <c r="BZ13240" s="32"/>
    </row>
    <row r="13241" spans="66:78" x14ac:dyDescent="0.2">
      <c r="BN13241" s="32"/>
      <c r="BO13241" s="32"/>
      <c r="BP13241" s="32"/>
      <c r="BQ13241" s="32"/>
      <c r="BR13241" s="32"/>
      <c r="BS13241" s="32"/>
      <c r="BT13241" s="32"/>
      <c r="BU13241" s="32"/>
      <c r="BV13241" s="32"/>
      <c r="BW13241" s="32"/>
      <c r="BX13241" s="32"/>
      <c r="BY13241" s="32"/>
      <c r="BZ13241" s="32"/>
    </row>
    <row r="13242" spans="66:78" x14ac:dyDescent="0.2">
      <c r="BN13242" s="32"/>
      <c r="BO13242" s="32"/>
      <c r="BP13242" s="32"/>
      <c r="BQ13242" s="32"/>
      <c r="BR13242" s="32"/>
      <c r="BS13242" s="32"/>
      <c r="BT13242" s="32"/>
      <c r="BU13242" s="32"/>
      <c r="BV13242" s="32"/>
      <c r="BW13242" s="32"/>
      <c r="BX13242" s="32"/>
      <c r="BY13242" s="32"/>
      <c r="BZ13242" s="32"/>
    </row>
    <row r="13243" spans="66:78" x14ac:dyDescent="0.2">
      <c r="BN13243" s="32"/>
      <c r="BO13243" s="32"/>
      <c r="BP13243" s="32"/>
      <c r="BQ13243" s="32"/>
      <c r="BR13243" s="32"/>
      <c r="BS13243" s="32"/>
      <c r="BT13243" s="32"/>
      <c r="BU13243" s="32"/>
      <c r="BV13243" s="32"/>
      <c r="BW13243" s="32"/>
      <c r="BX13243" s="32"/>
      <c r="BY13243" s="32"/>
      <c r="BZ13243" s="32"/>
    </row>
    <row r="13244" spans="66:78" x14ac:dyDescent="0.2">
      <c r="BN13244" s="32"/>
      <c r="BO13244" s="32"/>
      <c r="BP13244" s="32"/>
      <c r="BQ13244" s="32"/>
      <c r="BR13244" s="32"/>
      <c r="BS13244" s="32"/>
      <c r="BT13244" s="32"/>
      <c r="BU13244" s="32"/>
      <c r="BV13244" s="32"/>
      <c r="BW13244" s="32"/>
      <c r="BX13244" s="32"/>
      <c r="BY13244" s="32"/>
      <c r="BZ13244" s="32"/>
    </row>
    <row r="13245" spans="66:78" x14ac:dyDescent="0.2">
      <c r="BN13245" s="32"/>
      <c r="BO13245" s="32"/>
      <c r="BP13245" s="32"/>
      <c r="BQ13245" s="32"/>
      <c r="BR13245" s="32"/>
      <c r="BS13245" s="32"/>
      <c r="BT13245" s="32"/>
      <c r="BU13245" s="32"/>
      <c r="BV13245" s="32"/>
      <c r="BW13245" s="32"/>
      <c r="BX13245" s="32"/>
      <c r="BY13245" s="32"/>
      <c r="BZ13245" s="32"/>
    </row>
    <row r="13246" spans="66:78" x14ac:dyDescent="0.2">
      <c r="BN13246" s="32"/>
      <c r="BO13246" s="32"/>
      <c r="BP13246" s="32"/>
      <c r="BQ13246" s="32"/>
      <c r="BR13246" s="32"/>
      <c r="BS13246" s="32"/>
      <c r="BT13246" s="32"/>
      <c r="BU13246" s="32"/>
      <c r="BV13246" s="32"/>
      <c r="BW13246" s="32"/>
      <c r="BX13246" s="32"/>
      <c r="BY13246" s="32"/>
      <c r="BZ13246" s="32"/>
    </row>
    <row r="13247" spans="66:78" x14ac:dyDescent="0.2">
      <c r="BN13247" s="32"/>
      <c r="BO13247" s="32"/>
      <c r="BP13247" s="32"/>
      <c r="BQ13247" s="32"/>
      <c r="BR13247" s="32"/>
      <c r="BS13247" s="32"/>
      <c r="BT13247" s="32"/>
      <c r="BU13247" s="32"/>
      <c r="BV13247" s="32"/>
      <c r="BW13247" s="32"/>
      <c r="BX13247" s="32"/>
      <c r="BY13247" s="32"/>
      <c r="BZ13247" s="32"/>
    </row>
    <row r="13248" spans="66:78" x14ac:dyDescent="0.2">
      <c r="BN13248" s="32"/>
      <c r="BO13248" s="32"/>
      <c r="BP13248" s="32"/>
      <c r="BQ13248" s="32"/>
      <c r="BR13248" s="32"/>
      <c r="BS13248" s="32"/>
      <c r="BT13248" s="32"/>
      <c r="BU13248" s="32"/>
      <c r="BV13248" s="32"/>
      <c r="BW13248" s="32"/>
      <c r="BX13248" s="32"/>
      <c r="BY13248" s="32"/>
      <c r="BZ13248" s="32"/>
    </row>
    <row r="13249" spans="66:78" x14ac:dyDescent="0.2">
      <c r="BN13249" s="32"/>
      <c r="BO13249" s="32"/>
      <c r="BP13249" s="32"/>
      <c r="BQ13249" s="32"/>
      <c r="BR13249" s="32"/>
      <c r="BS13249" s="32"/>
      <c r="BT13249" s="32"/>
      <c r="BU13249" s="32"/>
      <c r="BV13249" s="32"/>
      <c r="BW13249" s="32"/>
      <c r="BX13249" s="32"/>
      <c r="BY13249" s="32"/>
      <c r="BZ13249" s="32"/>
    </row>
    <row r="13250" spans="66:78" x14ac:dyDescent="0.2">
      <c r="BN13250" s="32"/>
      <c r="BO13250" s="32"/>
      <c r="BP13250" s="32"/>
      <c r="BQ13250" s="32"/>
      <c r="BR13250" s="32"/>
      <c r="BS13250" s="32"/>
      <c r="BT13250" s="32"/>
      <c r="BU13250" s="32"/>
      <c r="BV13250" s="32"/>
      <c r="BW13250" s="32"/>
      <c r="BX13250" s="32"/>
      <c r="BY13250" s="32"/>
      <c r="BZ13250" s="32"/>
    </row>
    <row r="13251" spans="66:78" x14ac:dyDescent="0.2">
      <c r="BN13251" s="32"/>
      <c r="BO13251" s="32"/>
      <c r="BP13251" s="32"/>
      <c r="BQ13251" s="32"/>
      <c r="BR13251" s="32"/>
      <c r="BS13251" s="32"/>
      <c r="BT13251" s="32"/>
      <c r="BU13251" s="32"/>
      <c r="BV13251" s="32"/>
      <c r="BW13251" s="32"/>
      <c r="BX13251" s="32"/>
      <c r="BY13251" s="32"/>
      <c r="BZ13251" s="32"/>
    </row>
    <row r="13252" spans="66:78" x14ac:dyDescent="0.2">
      <c r="BN13252" s="32"/>
      <c r="BO13252" s="32"/>
      <c r="BP13252" s="32"/>
      <c r="BQ13252" s="32"/>
      <c r="BR13252" s="32"/>
      <c r="BS13252" s="32"/>
      <c r="BT13252" s="32"/>
      <c r="BU13252" s="32"/>
      <c r="BV13252" s="32"/>
      <c r="BW13252" s="32"/>
      <c r="BX13252" s="32"/>
      <c r="BY13252" s="32"/>
      <c r="BZ13252" s="32"/>
    </row>
    <row r="13253" spans="66:78" x14ac:dyDescent="0.2">
      <c r="BN13253" s="32"/>
      <c r="BO13253" s="32"/>
      <c r="BP13253" s="32"/>
      <c r="BQ13253" s="32"/>
      <c r="BR13253" s="32"/>
      <c r="BS13253" s="32"/>
      <c r="BT13253" s="32"/>
      <c r="BU13253" s="32"/>
      <c r="BV13253" s="32"/>
      <c r="BW13253" s="32"/>
      <c r="BX13253" s="32"/>
      <c r="BY13253" s="32"/>
      <c r="BZ13253" s="32"/>
    </row>
    <row r="13254" spans="66:78" x14ac:dyDescent="0.2">
      <c r="BN13254" s="32"/>
      <c r="BO13254" s="32"/>
      <c r="BP13254" s="32"/>
      <c r="BQ13254" s="32"/>
      <c r="BR13254" s="32"/>
      <c r="BS13254" s="32"/>
      <c r="BT13254" s="32"/>
      <c r="BU13254" s="32"/>
      <c r="BV13254" s="32"/>
      <c r="BW13254" s="32"/>
      <c r="BX13254" s="32"/>
      <c r="BY13254" s="32"/>
      <c r="BZ13254" s="32"/>
    </row>
    <row r="13255" spans="66:78" x14ac:dyDescent="0.2">
      <c r="BN13255" s="32"/>
      <c r="BO13255" s="32"/>
      <c r="BP13255" s="32"/>
      <c r="BQ13255" s="32"/>
      <c r="BR13255" s="32"/>
      <c r="BS13255" s="32"/>
      <c r="BT13255" s="32"/>
      <c r="BU13255" s="32"/>
      <c r="BV13255" s="32"/>
      <c r="BW13255" s="32"/>
      <c r="BX13255" s="32"/>
      <c r="BY13255" s="32"/>
      <c r="BZ13255" s="32"/>
    </row>
    <row r="13256" spans="66:78" x14ac:dyDescent="0.2">
      <c r="BN13256" s="32"/>
      <c r="BO13256" s="32"/>
      <c r="BP13256" s="32"/>
      <c r="BQ13256" s="32"/>
      <c r="BR13256" s="32"/>
      <c r="BS13256" s="32"/>
      <c r="BT13256" s="32"/>
      <c r="BU13256" s="32"/>
      <c r="BV13256" s="32"/>
      <c r="BW13256" s="32"/>
      <c r="BX13256" s="32"/>
      <c r="BY13256" s="32"/>
      <c r="BZ13256" s="32"/>
    </row>
    <row r="13257" spans="66:78" x14ac:dyDescent="0.2">
      <c r="BN13257" s="32"/>
      <c r="BO13257" s="32"/>
      <c r="BP13257" s="32"/>
      <c r="BQ13257" s="32"/>
      <c r="BR13257" s="32"/>
      <c r="BS13257" s="32"/>
      <c r="BT13257" s="32"/>
      <c r="BU13257" s="32"/>
      <c r="BV13257" s="32"/>
      <c r="BW13257" s="32"/>
      <c r="BX13257" s="32"/>
      <c r="BY13257" s="32"/>
      <c r="BZ13257" s="32"/>
    </row>
    <row r="13258" spans="66:78" x14ac:dyDescent="0.2">
      <c r="BN13258" s="32"/>
      <c r="BO13258" s="32"/>
      <c r="BP13258" s="32"/>
      <c r="BQ13258" s="32"/>
      <c r="BR13258" s="32"/>
      <c r="BS13258" s="32"/>
      <c r="BT13258" s="32"/>
      <c r="BU13258" s="32"/>
      <c r="BV13258" s="32"/>
      <c r="BW13258" s="32"/>
      <c r="BX13258" s="32"/>
      <c r="BY13258" s="32"/>
      <c r="BZ13258" s="32"/>
    </row>
    <row r="13259" spans="66:78" x14ac:dyDescent="0.2">
      <c r="BN13259" s="32"/>
      <c r="BO13259" s="32"/>
      <c r="BP13259" s="32"/>
      <c r="BQ13259" s="32"/>
      <c r="BR13259" s="32"/>
      <c r="BS13259" s="32"/>
      <c r="BT13259" s="32"/>
      <c r="BU13259" s="32"/>
      <c r="BV13259" s="32"/>
      <c r="BW13259" s="32"/>
      <c r="BX13259" s="32"/>
      <c r="BY13259" s="32"/>
      <c r="BZ13259" s="32"/>
    </row>
    <row r="13260" spans="66:78" x14ac:dyDescent="0.2">
      <c r="BN13260" s="32"/>
      <c r="BO13260" s="32"/>
      <c r="BP13260" s="32"/>
      <c r="BQ13260" s="32"/>
      <c r="BR13260" s="32"/>
      <c r="BS13260" s="32"/>
      <c r="BT13260" s="32"/>
      <c r="BU13260" s="32"/>
      <c r="BV13260" s="32"/>
      <c r="BW13260" s="32"/>
      <c r="BX13260" s="32"/>
      <c r="BY13260" s="32"/>
      <c r="BZ13260" s="32"/>
    </row>
    <row r="13261" spans="66:78" x14ac:dyDescent="0.2">
      <c r="BN13261" s="32"/>
      <c r="BO13261" s="32"/>
      <c r="BP13261" s="32"/>
      <c r="BQ13261" s="32"/>
      <c r="BR13261" s="32"/>
      <c r="BS13261" s="32"/>
      <c r="BT13261" s="32"/>
      <c r="BU13261" s="32"/>
      <c r="BV13261" s="32"/>
      <c r="BW13261" s="32"/>
      <c r="BX13261" s="32"/>
      <c r="BY13261" s="32"/>
      <c r="BZ13261" s="32"/>
    </row>
    <row r="13262" spans="66:78" x14ac:dyDescent="0.2">
      <c r="BN13262" s="32"/>
      <c r="BO13262" s="32"/>
      <c r="BP13262" s="32"/>
      <c r="BQ13262" s="32"/>
      <c r="BR13262" s="32"/>
      <c r="BS13262" s="32"/>
      <c r="BT13262" s="32"/>
      <c r="BU13262" s="32"/>
      <c r="BV13262" s="32"/>
      <c r="BW13262" s="32"/>
      <c r="BX13262" s="32"/>
      <c r="BY13262" s="32"/>
      <c r="BZ13262" s="32"/>
    </row>
    <row r="13263" spans="66:78" x14ac:dyDescent="0.2">
      <c r="BN13263" s="32"/>
      <c r="BO13263" s="32"/>
      <c r="BP13263" s="32"/>
      <c r="BQ13263" s="32"/>
      <c r="BR13263" s="32"/>
      <c r="BS13263" s="32"/>
      <c r="BT13263" s="32"/>
      <c r="BU13263" s="32"/>
      <c r="BV13263" s="32"/>
      <c r="BW13263" s="32"/>
      <c r="BX13263" s="32"/>
      <c r="BY13263" s="32"/>
      <c r="BZ13263" s="32"/>
    </row>
    <row r="13264" spans="66:78" x14ac:dyDescent="0.2">
      <c r="BN13264" s="32"/>
      <c r="BO13264" s="32"/>
      <c r="BP13264" s="32"/>
      <c r="BQ13264" s="32"/>
      <c r="BR13264" s="32"/>
      <c r="BS13264" s="32"/>
      <c r="BT13264" s="32"/>
      <c r="BU13264" s="32"/>
      <c r="BV13264" s="32"/>
      <c r="BW13264" s="32"/>
      <c r="BX13264" s="32"/>
      <c r="BY13264" s="32"/>
      <c r="BZ13264" s="32"/>
    </row>
    <row r="13265" spans="66:78" x14ac:dyDescent="0.2">
      <c r="BN13265" s="32"/>
      <c r="BO13265" s="32"/>
      <c r="BP13265" s="32"/>
      <c r="BQ13265" s="32"/>
      <c r="BR13265" s="32"/>
      <c r="BS13265" s="32"/>
      <c r="BT13265" s="32"/>
      <c r="BU13265" s="32"/>
      <c r="BV13265" s="32"/>
      <c r="BW13265" s="32"/>
      <c r="BX13265" s="32"/>
      <c r="BY13265" s="32"/>
      <c r="BZ13265" s="32"/>
    </row>
    <row r="13266" spans="66:78" x14ac:dyDescent="0.2">
      <c r="BN13266" s="32"/>
      <c r="BO13266" s="32"/>
      <c r="BP13266" s="32"/>
      <c r="BQ13266" s="32"/>
      <c r="BR13266" s="32"/>
      <c r="BS13266" s="32"/>
      <c r="BT13266" s="32"/>
      <c r="BU13266" s="32"/>
      <c r="BV13266" s="32"/>
      <c r="BW13266" s="32"/>
      <c r="BX13266" s="32"/>
      <c r="BY13266" s="32"/>
      <c r="BZ13266" s="32"/>
    </row>
    <row r="13267" spans="66:78" x14ac:dyDescent="0.2">
      <c r="BN13267" s="32"/>
      <c r="BO13267" s="32"/>
      <c r="BP13267" s="32"/>
      <c r="BQ13267" s="32"/>
      <c r="BR13267" s="32"/>
      <c r="BS13267" s="32"/>
      <c r="BT13267" s="32"/>
      <c r="BU13267" s="32"/>
      <c r="BV13267" s="32"/>
      <c r="BW13267" s="32"/>
      <c r="BX13267" s="32"/>
      <c r="BY13267" s="32"/>
      <c r="BZ13267" s="32"/>
    </row>
    <row r="13268" spans="66:78" x14ac:dyDescent="0.2">
      <c r="BN13268" s="32"/>
      <c r="BO13268" s="32"/>
      <c r="BP13268" s="32"/>
      <c r="BQ13268" s="32"/>
      <c r="BR13268" s="32"/>
      <c r="BS13268" s="32"/>
      <c r="BT13268" s="32"/>
      <c r="BU13268" s="32"/>
      <c r="BV13268" s="32"/>
      <c r="BW13268" s="32"/>
      <c r="BX13268" s="32"/>
      <c r="BY13268" s="32"/>
      <c r="BZ13268" s="32"/>
    </row>
    <row r="13269" spans="66:78" x14ac:dyDescent="0.2">
      <c r="BN13269" s="32"/>
      <c r="BO13269" s="32"/>
      <c r="BP13269" s="32"/>
      <c r="BQ13269" s="32"/>
      <c r="BR13269" s="32"/>
      <c r="BS13269" s="32"/>
      <c r="BT13269" s="32"/>
      <c r="BU13269" s="32"/>
      <c r="BV13269" s="32"/>
      <c r="BW13269" s="32"/>
      <c r="BX13269" s="32"/>
      <c r="BY13269" s="32"/>
      <c r="BZ13269" s="32"/>
    </row>
    <row r="13270" spans="66:78" x14ac:dyDescent="0.2">
      <c r="BN13270" s="32"/>
      <c r="BO13270" s="32"/>
      <c r="BP13270" s="32"/>
      <c r="BQ13270" s="32"/>
      <c r="BR13270" s="32"/>
      <c r="BS13270" s="32"/>
      <c r="BT13270" s="32"/>
      <c r="BU13270" s="32"/>
      <c r="BV13270" s="32"/>
      <c r="BW13270" s="32"/>
      <c r="BX13270" s="32"/>
      <c r="BY13270" s="32"/>
      <c r="BZ13270" s="32"/>
    </row>
    <row r="13271" spans="66:78" x14ac:dyDescent="0.2">
      <c r="BN13271" s="32"/>
      <c r="BO13271" s="32"/>
      <c r="BP13271" s="32"/>
      <c r="BQ13271" s="32"/>
      <c r="BR13271" s="32"/>
      <c r="BS13271" s="32"/>
      <c r="BT13271" s="32"/>
      <c r="BU13271" s="32"/>
      <c r="BV13271" s="32"/>
      <c r="BW13271" s="32"/>
      <c r="BX13271" s="32"/>
      <c r="BY13271" s="32"/>
      <c r="BZ13271" s="32"/>
    </row>
    <row r="13272" spans="66:78" x14ac:dyDescent="0.2">
      <c r="BN13272" s="32"/>
      <c r="BO13272" s="32"/>
      <c r="BP13272" s="32"/>
      <c r="BQ13272" s="32"/>
      <c r="BR13272" s="32"/>
      <c r="BS13272" s="32"/>
      <c r="BT13272" s="32"/>
      <c r="BU13272" s="32"/>
      <c r="BV13272" s="32"/>
      <c r="BW13272" s="32"/>
      <c r="BX13272" s="32"/>
      <c r="BY13272" s="32"/>
      <c r="BZ13272" s="32"/>
    </row>
    <row r="13273" spans="66:78" x14ac:dyDescent="0.2">
      <c r="BN13273" s="32"/>
      <c r="BO13273" s="32"/>
      <c r="BP13273" s="32"/>
      <c r="BQ13273" s="32"/>
      <c r="BR13273" s="32"/>
      <c r="BS13273" s="32"/>
      <c r="BT13273" s="32"/>
      <c r="BU13273" s="32"/>
      <c r="BV13273" s="32"/>
      <c r="BW13273" s="32"/>
      <c r="BX13273" s="32"/>
      <c r="BY13273" s="32"/>
      <c r="BZ13273" s="32"/>
    </row>
    <row r="13274" spans="66:78" x14ac:dyDescent="0.2">
      <c r="BN13274" s="32"/>
      <c r="BO13274" s="32"/>
      <c r="BP13274" s="32"/>
      <c r="BQ13274" s="32"/>
      <c r="BR13274" s="32"/>
      <c r="BS13274" s="32"/>
      <c r="BT13274" s="32"/>
      <c r="BU13274" s="32"/>
      <c r="BV13274" s="32"/>
      <c r="BW13274" s="32"/>
      <c r="BX13274" s="32"/>
      <c r="BY13274" s="32"/>
      <c r="BZ13274" s="32"/>
    </row>
    <row r="13275" spans="66:78" x14ac:dyDescent="0.2">
      <c r="BN13275" s="32"/>
      <c r="BO13275" s="32"/>
      <c r="BP13275" s="32"/>
      <c r="BQ13275" s="32"/>
      <c r="BR13275" s="32"/>
      <c r="BS13275" s="32"/>
      <c r="BT13275" s="32"/>
      <c r="BU13275" s="32"/>
      <c r="BV13275" s="32"/>
      <c r="BW13275" s="32"/>
      <c r="BX13275" s="32"/>
      <c r="BY13275" s="32"/>
      <c r="BZ13275" s="32"/>
    </row>
    <row r="13276" spans="66:78" x14ac:dyDescent="0.2">
      <c r="BN13276" s="32"/>
      <c r="BO13276" s="32"/>
      <c r="BP13276" s="32"/>
      <c r="BQ13276" s="32"/>
      <c r="BR13276" s="32"/>
      <c r="BS13276" s="32"/>
      <c r="BT13276" s="32"/>
      <c r="BU13276" s="32"/>
      <c r="BV13276" s="32"/>
      <c r="BW13276" s="32"/>
      <c r="BX13276" s="32"/>
      <c r="BY13276" s="32"/>
      <c r="BZ13276" s="32"/>
    </row>
    <row r="13277" spans="66:78" x14ac:dyDescent="0.2">
      <c r="BN13277" s="32"/>
      <c r="BO13277" s="32"/>
      <c r="BP13277" s="32"/>
      <c r="BQ13277" s="32"/>
      <c r="BR13277" s="32"/>
      <c r="BS13277" s="32"/>
      <c r="BT13277" s="32"/>
      <c r="BU13277" s="32"/>
      <c r="BV13277" s="32"/>
      <c r="BW13277" s="32"/>
      <c r="BX13277" s="32"/>
      <c r="BY13277" s="32"/>
      <c r="BZ13277" s="32"/>
    </row>
    <row r="13278" spans="66:78" x14ac:dyDescent="0.2">
      <c r="BN13278" s="32"/>
      <c r="BO13278" s="32"/>
      <c r="BP13278" s="32"/>
      <c r="BQ13278" s="32"/>
      <c r="BR13278" s="32"/>
      <c r="BS13278" s="32"/>
      <c r="BT13278" s="32"/>
      <c r="BU13278" s="32"/>
      <c r="BV13278" s="32"/>
      <c r="BW13278" s="32"/>
      <c r="BX13278" s="32"/>
      <c r="BY13278" s="32"/>
      <c r="BZ13278" s="32"/>
    </row>
    <row r="13279" spans="66:78" x14ac:dyDescent="0.2">
      <c r="BN13279" s="32"/>
      <c r="BO13279" s="32"/>
      <c r="BP13279" s="32"/>
      <c r="BQ13279" s="32"/>
      <c r="BR13279" s="32"/>
      <c r="BS13279" s="32"/>
      <c r="BT13279" s="32"/>
      <c r="BU13279" s="32"/>
      <c r="BV13279" s="32"/>
      <c r="BW13279" s="32"/>
      <c r="BX13279" s="32"/>
      <c r="BY13279" s="32"/>
      <c r="BZ13279" s="32"/>
    </row>
    <row r="13280" spans="66:78" x14ac:dyDescent="0.2">
      <c r="BN13280" s="32"/>
      <c r="BO13280" s="32"/>
      <c r="BP13280" s="32"/>
      <c r="BQ13280" s="32"/>
      <c r="BR13280" s="32"/>
      <c r="BS13280" s="32"/>
      <c r="BT13280" s="32"/>
      <c r="BU13280" s="32"/>
      <c r="BV13280" s="32"/>
      <c r="BW13280" s="32"/>
      <c r="BX13280" s="32"/>
      <c r="BY13280" s="32"/>
      <c r="BZ13280" s="32"/>
    </row>
    <row r="13281" spans="66:78" x14ac:dyDescent="0.2">
      <c r="BN13281" s="32"/>
      <c r="BO13281" s="32"/>
      <c r="BP13281" s="32"/>
      <c r="BQ13281" s="32"/>
      <c r="BR13281" s="32"/>
      <c r="BS13281" s="32"/>
      <c r="BT13281" s="32"/>
      <c r="BU13281" s="32"/>
      <c r="BV13281" s="32"/>
      <c r="BW13281" s="32"/>
      <c r="BX13281" s="32"/>
      <c r="BY13281" s="32"/>
      <c r="BZ13281" s="32"/>
    </row>
    <row r="13282" spans="66:78" x14ac:dyDescent="0.2">
      <c r="BN13282" s="32"/>
      <c r="BO13282" s="32"/>
      <c r="BP13282" s="32"/>
      <c r="BQ13282" s="32"/>
      <c r="BR13282" s="32"/>
      <c r="BS13282" s="32"/>
      <c r="BT13282" s="32"/>
      <c r="BU13282" s="32"/>
      <c r="BV13282" s="32"/>
      <c r="BW13282" s="32"/>
      <c r="BX13282" s="32"/>
      <c r="BY13282" s="32"/>
      <c r="BZ13282" s="32"/>
    </row>
    <row r="13283" spans="66:78" x14ac:dyDescent="0.2">
      <c r="BN13283" s="32"/>
      <c r="BO13283" s="32"/>
      <c r="BP13283" s="32"/>
      <c r="BQ13283" s="32"/>
      <c r="BR13283" s="32"/>
      <c r="BS13283" s="32"/>
      <c r="BT13283" s="32"/>
      <c r="BU13283" s="32"/>
      <c r="BV13283" s="32"/>
      <c r="BW13283" s="32"/>
      <c r="BX13283" s="32"/>
      <c r="BY13283" s="32"/>
      <c r="BZ13283" s="32"/>
    </row>
    <row r="13284" spans="66:78" x14ac:dyDescent="0.2">
      <c r="BN13284" s="32"/>
      <c r="BO13284" s="32"/>
      <c r="BP13284" s="32"/>
      <c r="BQ13284" s="32"/>
      <c r="BR13284" s="32"/>
      <c r="BS13284" s="32"/>
      <c r="BT13284" s="32"/>
      <c r="BU13284" s="32"/>
      <c r="BV13284" s="32"/>
      <c r="BW13284" s="32"/>
      <c r="BX13284" s="32"/>
      <c r="BY13284" s="32"/>
      <c r="BZ13284" s="32"/>
    </row>
    <row r="13285" spans="66:78" x14ac:dyDescent="0.2">
      <c r="BN13285" s="32"/>
      <c r="BO13285" s="32"/>
      <c r="BP13285" s="32"/>
      <c r="BQ13285" s="32"/>
      <c r="BR13285" s="32"/>
      <c r="BS13285" s="32"/>
      <c r="BT13285" s="32"/>
      <c r="BU13285" s="32"/>
      <c r="BV13285" s="32"/>
      <c r="BW13285" s="32"/>
      <c r="BX13285" s="32"/>
      <c r="BY13285" s="32"/>
      <c r="BZ13285" s="32"/>
    </row>
    <row r="13286" spans="66:78" x14ac:dyDescent="0.2">
      <c r="BN13286" s="32"/>
      <c r="BO13286" s="32"/>
      <c r="BP13286" s="32"/>
      <c r="BQ13286" s="32"/>
      <c r="BR13286" s="32"/>
      <c r="BS13286" s="32"/>
      <c r="BT13286" s="32"/>
      <c r="BU13286" s="32"/>
      <c r="BV13286" s="32"/>
      <c r="BW13286" s="32"/>
      <c r="BX13286" s="32"/>
      <c r="BY13286" s="32"/>
      <c r="BZ13286" s="32"/>
    </row>
    <row r="13287" spans="66:78" x14ac:dyDescent="0.2">
      <c r="BN13287" s="32"/>
      <c r="BO13287" s="32"/>
      <c r="BP13287" s="32"/>
      <c r="BQ13287" s="32"/>
      <c r="BR13287" s="32"/>
      <c r="BS13287" s="32"/>
      <c r="BT13287" s="32"/>
      <c r="BU13287" s="32"/>
      <c r="BV13287" s="32"/>
      <c r="BW13287" s="32"/>
      <c r="BX13287" s="32"/>
      <c r="BY13287" s="32"/>
      <c r="BZ13287" s="32"/>
    </row>
    <row r="13288" spans="66:78" x14ac:dyDescent="0.2">
      <c r="BN13288" s="32"/>
      <c r="BO13288" s="32"/>
      <c r="BP13288" s="32"/>
      <c r="BQ13288" s="32"/>
      <c r="BR13288" s="32"/>
      <c r="BS13288" s="32"/>
      <c r="BT13288" s="32"/>
      <c r="BU13288" s="32"/>
      <c r="BV13288" s="32"/>
      <c r="BW13288" s="32"/>
      <c r="BX13288" s="32"/>
      <c r="BY13288" s="32"/>
      <c r="BZ13288" s="32"/>
    </row>
    <row r="13289" spans="66:78" x14ac:dyDescent="0.2">
      <c r="BN13289" s="32"/>
      <c r="BO13289" s="32"/>
      <c r="BP13289" s="32"/>
      <c r="BQ13289" s="32"/>
      <c r="BR13289" s="32"/>
      <c r="BS13289" s="32"/>
      <c r="BT13289" s="32"/>
      <c r="BU13289" s="32"/>
      <c r="BV13289" s="32"/>
      <c r="BW13289" s="32"/>
      <c r="BX13289" s="32"/>
      <c r="BY13289" s="32"/>
      <c r="BZ13289" s="32"/>
    </row>
    <row r="13290" spans="66:78" x14ac:dyDescent="0.2">
      <c r="BN13290" s="32"/>
      <c r="BO13290" s="32"/>
      <c r="BP13290" s="32"/>
      <c r="BQ13290" s="32"/>
      <c r="BR13290" s="32"/>
      <c r="BS13290" s="32"/>
      <c r="BT13290" s="32"/>
      <c r="BU13290" s="32"/>
      <c r="BV13290" s="32"/>
      <c r="BW13290" s="32"/>
      <c r="BX13290" s="32"/>
      <c r="BY13290" s="32"/>
      <c r="BZ13290" s="32"/>
    </row>
    <row r="13291" spans="66:78" x14ac:dyDescent="0.2">
      <c r="BN13291" s="32"/>
      <c r="BO13291" s="32"/>
      <c r="BP13291" s="32"/>
      <c r="BQ13291" s="32"/>
      <c r="BR13291" s="32"/>
      <c r="BS13291" s="32"/>
      <c r="BT13291" s="32"/>
      <c r="BU13291" s="32"/>
      <c r="BV13291" s="32"/>
      <c r="BW13291" s="32"/>
      <c r="BX13291" s="32"/>
      <c r="BY13291" s="32"/>
      <c r="BZ13291" s="32"/>
    </row>
    <row r="13292" spans="66:78" x14ac:dyDescent="0.2">
      <c r="BN13292" s="32"/>
      <c r="BO13292" s="32"/>
      <c r="BP13292" s="32"/>
      <c r="BQ13292" s="32"/>
      <c r="BR13292" s="32"/>
      <c r="BS13292" s="32"/>
      <c r="BT13292" s="32"/>
      <c r="BU13292" s="32"/>
      <c r="BV13292" s="32"/>
      <c r="BW13292" s="32"/>
      <c r="BX13292" s="32"/>
      <c r="BY13292" s="32"/>
      <c r="BZ13292" s="32"/>
    </row>
    <row r="13293" spans="66:78" x14ac:dyDescent="0.2">
      <c r="BN13293" s="32"/>
      <c r="BO13293" s="32"/>
      <c r="BP13293" s="32"/>
      <c r="BQ13293" s="32"/>
      <c r="BR13293" s="32"/>
      <c r="BS13293" s="32"/>
      <c r="BT13293" s="32"/>
      <c r="BU13293" s="32"/>
      <c r="BV13293" s="32"/>
      <c r="BW13293" s="32"/>
      <c r="BX13293" s="32"/>
      <c r="BY13293" s="32"/>
      <c r="BZ13293" s="32"/>
    </row>
    <row r="13294" spans="66:78" x14ac:dyDescent="0.2">
      <c r="BN13294" s="32"/>
      <c r="BO13294" s="32"/>
      <c r="BP13294" s="32"/>
      <c r="BQ13294" s="32"/>
      <c r="BR13294" s="32"/>
      <c r="BS13294" s="32"/>
      <c r="BT13294" s="32"/>
      <c r="BU13294" s="32"/>
      <c r="BV13294" s="32"/>
      <c r="BW13294" s="32"/>
      <c r="BX13294" s="32"/>
      <c r="BY13294" s="32"/>
      <c r="BZ13294" s="32"/>
    </row>
    <row r="13295" spans="66:78" x14ac:dyDescent="0.2">
      <c r="BN13295" s="32"/>
      <c r="BO13295" s="32"/>
      <c r="BP13295" s="32"/>
      <c r="BQ13295" s="32"/>
      <c r="BR13295" s="32"/>
      <c r="BS13295" s="32"/>
      <c r="BT13295" s="32"/>
      <c r="BU13295" s="32"/>
      <c r="BV13295" s="32"/>
      <c r="BW13295" s="32"/>
      <c r="BX13295" s="32"/>
      <c r="BY13295" s="32"/>
      <c r="BZ13295" s="32"/>
    </row>
    <row r="13296" spans="66:78" x14ac:dyDescent="0.2">
      <c r="BN13296" s="32"/>
      <c r="BO13296" s="32"/>
      <c r="BP13296" s="32"/>
      <c r="BQ13296" s="32"/>
      <c r="BR13296" s="32"/>
      <c r="BS13296" s="32"/>
      <c r="BT13296" s="32"/>
      <c r="BU13296" s="32"/>
      <c r="BV13296" s="32"/>
      <c r="BW13296" s="32"/>
      <c r="BX13296" s="32"/>
      <c r="BY13296" s="32"/>
      <c r="BZ13296" s="32"/>
    </row>
    <row r="13297" spans="66:78" x14ac:dyDescent="0.2">
      <c r="BN13297" s="32"/>
      <c r="BO13297" s="32"/>
      <c r="BP13297" s="32"/>
      <c r="BQ13297" s="32"/>
      <c r="BR13297" s="32"/>
      <c r="BS13297" s="32"/>
      <c r="BT13297" s="32"/>
      <c r="BU13297" s="32"/>
      <c r="BV13297" s="32"/>
      <c r="BW13297" s="32"/>
      <c r="BX13297" s="32"/>
      <c r="BY13297" s="32"/>
      <c r="BZ13297" s="32"/>
    </row>
    <row r="13298" spans="66:78" x14ac:dyDescent="0.2">
      <c r="BN13298" s="32"/>
      <c r="BO13298" s="32"/>
      <c r="BP13298" s="32"/>
      <c r="BQ13298" s="32"/>
      <c r="BR13298" s="32"/>
      <c r="BS13298" s="32"/>
      <c r="BT13298" s="32"/>
      <c r="BU13298" s="32"/>
      <c r="BV13298" s="32"/>
      <c r="BW13298" s="32"/>
      <c r="BX13298" s="32"/>
      <c r="BY13298" s="32"/>
      <c r="BZ13298" s="32"/>
    </row>
    <row r="13299" spans="66:78" x14ac:dyDescent="0.2">
      <c r="BN13299" s="32"/>
      <c r="BO13299" s="32"/>
      <c r="BP13299" s="32"/>
      <c r="BQ13299" s="32"/>
      <c r="BR13299" s="32"/>
      <c r="BS13299" s="32"/>
      <c r="BT13299" s="32"/>
      <c r="BU13299" s="32"/>
      <c r="BV13299" s="32"/>
      <c r="BW13299" s="32"/>
      <c r="BX13299" s="32"/>
      <c r="BY13299" s="32"/>
      <c r="BZ13299" s="32"/>
    </row>
    <row r="13300" spans="66:78" x14ac:dyDescent="0.2">
      <c r="BN13300" s="32"/>
      <c r="BO13300" s="32"/>
      <c r="BP13300" s="32"/>
      <c r="BQ13300" s="32"/>
      <c r="BR13300" s="32"/>
      <c r="BS13300" s="32"/>
      <c r="BT13300" s="32"/>
      <c r="BU13300" s="32"/>
      <c r="BV13300" s="32"/>
      <c r="BW13300" s="32"/>
      <c r="BX13300" s="32"/>
      <c r="BY13300" s="32"/>
      <c r="BZ13300" s="32"/>
    </row>
    <row r="13301" spans="66:78" x14ac:dyDescent="0.2">
      <c r="BN13301" s="32"/>
      <c r="BO13301" s="32"/>
      <c r="BP13301" s="32"/>
      <c r="BQ13301" s="32"/>
      <c r="BR13301" s="32"/>
      <c r="BS13301" s="32"/>
      <c r="BT13301" s="32"/>
      <c r="BU13301" s="32"/>
      <c r="BV13301" s="32"/>
      <c r="BW13301" s="32"/>
      <c r="BX13301" s="32"/>
      <c r="BY13301" s="32"/>
      <c r="BZ13301" s="32"/>
    </row>
    <row r="13302" spans="66:78" x14ac:dyDescent="0.2">
      <c r="BN13302" s="32"/>
      <c r="BO13302" s="32"/>
      <c r="BP13302" s="32"/>
      <c r="BQ13302" s="32"/>
      <c r="BR13302" s="32"/>
      <c r="BS13302" s="32"/>
      <c r="BT13302" s="32"/>
      <c r="BU13302" s="32"/>
      <c r="BV13302" s="32"/>
      <c r="BW13302" s="32"/>
      <c r="BX13302" s="32"/>
      <c r="BY13302" s="32"/>
      <c r="BZ13302" s="32"/>
    </row>
    <row r="13303" spans="66:78" x14ac:dyDescent="0.2">
      <c r="BN13303" s="32"/>
      <c r="BO13303" s="32"/>
      <c r="BP13303" s="32"/>
      <c r="BQ13303" s="32"/>
      <c r="BR13303" s="32"/>
      <c r="BS13303" s="32"/>
      <c r="BT13303" s="32"/>
      <c r="BU13303" s="32"/>
      <c r="BV13303" s="32"/>
      <c r="BW13303" s="32"/>
      <c r="BX13303" s="32"/>
      <c r="BY13303" s="32"/>
      <c r="BZ13303" s="32"/>
    </row>
    <row r="13304" spans="66:78" x14ac:dyDescent="0.2">
      <c r="BN13304" s="32"/>
      <c r="BO13304" s="32"/>
      <c r="BP13304" s="32"/>
      <c r="BQ13304" s="32"/>
      <c r="BR13304" s="32"/>
      <c r="BS13304" s="32"/>
      <c r="BT13304" s="32"/>
      <c r="BU13304" s="32"/>
      <c r="BV13304" s="32"/>
      <c r="BW13304" s="32"/>
      <c r="BX13304" s="32"/>
      <c r="BY13304" s="32"/>
      <c r="BZ13304" s="32"/>
    </row>
    <row r="13305" spans="66:78" x14ac:dyDescent="0.2">
      <c r="BN13305" s="32"/>
      <c r="BO13305" s="32"/>
      <c r="BP13305" s="32"/>
      <c r="BQ13305" s="32"/>
      <c r="BR13305" s="32"/>
      <c r="BS13305" s="32"/>
      <c r="BT13305" s="32"/>
      <c r="BU13305" s="32"/>
      <c r="BV13305" s="32"/>
      <c r="BW13305" s="32"/>
      <c r="BX13305" s="32"/>
      <c r="BY13305" s="32"/>
      <c r="BZ13305" s="32"/>
    </row>
    <row r="13306" spans="66:78" x14ac:dyDescent="0.2">
      <c r="BN13306" s="32"/>
      <c r="BO13306" s="32"/>
      <c r="BP13306" s="32"/>
      <c r="BQ13306" s="32"/>
      <c r="BR13306" s="32"/>
      <c r="BS13306" s="32"/>
      <c r="BT13306" s="32"/>
      <c r="BU13306" s="32"/>
      <c r="BV13306" s="32"/>
      <c r="BW13306" s="32"/>
      <c r="BX13306" s="32"/>
      <c r="BY13306" s="32"/>
      <c r="BZ13306" s="32"/>
    </row>
    <row r="13307" spans="66:78" x14ac:dyDescent="0.2">
      <c r="BN13307" s="32"/>
      <c r="BO13307" s="32"/>
      <c r="BP13307" s="32"/>
      <c r="BQ13307" s="32"/>
      <c r="BR13307" s="32"/>
      <c r="BS13307" s="32"/>
      <c r="BT13307" s="32"/>
      <c r="BU13307" s="32"/>
      <c r="BV13307" s="32"/>
      <c r="BW13307" s="32"/>
      <c r="BX13307" s="32"/>
      <c r="BY13307" s="32"/>
      <c r="BZ13307" s="32"/>
    </row>
    <row r="13308" spans="66:78" x14ac:dyDescent="0.2">
      <c r="BN13308" s="32"/>
      <c r="BO13308" s="32"/>
      <c r="BP13308" s="32"/>
      <c r="BQ13308" s="32"/>
      <c r="BR13308" s="32"/>
      <c r="BS13308" s="32"/>
      <c r="BT13308" s="32"/>
      <c r="BU13308" s="32"/>
      <c r="BV13308" s="32"/>
      <c r="BW13308" s="32"/>
      <c r="BX13308" s="32"/>
      <c r="BY13308" s="32"/>
      <c r="BZ13308" s="32"/>
    </row>
    <row r="13309" spans="66:78" x14ac:dyDescent="0.2">
      <c r="BN13309" s="32"/>
      <c r="BO13309" s="32"/>
      <c r="BP13309" s="32"/>
      <c r="BQ13309" s="32"/>
      <c r="BR13309" s="32"/>
      <c r="BS13309" s="32"/>
      <c r="BT13309" s="32"/>
      <c r="BU13309" s="32"/>
      <c r="BV13309" s="32"/>
      <c r="BW13309" s="32"/>
      <c r="BX13309" s="32"/>
      <c r="BY13309" s="32"/>
      <c r="BZ13309" s="32"/>
    </row>
    <row r="13310" spans="66:78" x14ac:dyDescent="0.2">
      <c r="BN13310" s="32"/>
      <c r="BO13310" s="32"/>
      <c r="BP13310" s="32"/>
      <c r="BQ13310" s="32"/>
      <c r="BR13310" s="32"/>
      <c r="BS13310" s="32"/>
      <c r="BT13310" s="32"/>
      <c r="BU13310" s="32"/>
      <c r="BV13310" s="32"/>
      <c r="BW13310" s="32"/>
      <c r="BX13310" s="32"/>
      <c r="BY13310" s="32"/>
      <c r="BZ13310" s="32"/>
    </row>
    <row r="13311" spans="66:78" x14ac:dyDescent="0.2">
      <c r="BN13311" s="32"/>
      <c r="BO13311" s="32"/>
      <c r="BP13311" s="32"/>
      <c r="BQ13311" s="32"/>
      <c r="BR13311" s="32"/>
      <c r="BS13311" s="32"/>
      <c r="BT13311" s="32"/>
      <c r="BU13311" s="32"/>
      <c r="BV13311" s="32"/>
      <c r="BW13311" s="32"/>
      <c r="BX13311" s="32"/>
      <c r="BY13311" s="32"/>
      <c r="BZ13311" s="32"/>
    </row>
    <row r="13312" spans="66:78" x14ac:dyDescent="0.2">
      <c r="BN13312" s="32"/>
      <c r="BO13312" s="32"/>
      <c r="BP13312" s="32"/>
      <c r="BQ13312" s="32"/>
      <c r="BR13312" s="32"/>
      <c r="BS13312" s="32"/>
      <c r="BT13312" s="32"/>
      <c r="BU13312" s="32"/>
      <c r="BV13312" s="32"/>
      <c r="BW13312" s="32"/>
      <c r="BX13312" s="32"/>
      <c r="BY13312" s="32"/>
      <c r="BZ13312" s="32"/>
    </row>
    <row r="13313" spans="66:78" x14ac:dyDescent="0.2">
      <c r="BN13313" s="32"/>
      <c r="BO13313" s="32"/>
      <c r="BP13313" s="32"/>
      <c r="BQ13313" s="32"/>
      <c r="BR13313" s="32"/>
      <c r="BS13313" s="32"/>
      <c r="BT13313" s="32"/>
      <c r="BU13313" s="32"/>
      <c r="BV13313" s="32"/>
      <c r="BW13313" s="32"/>
      <c r="BX13313" s="32"/>
      <c r="BY13313" s="32"/>
      <c r="BZ13313" s="32"/>
    </row>
    <row r="13314" spans="66:78" x14ac:dyDescent="0.2">
      <c r="BN13314" s="32"/>
      <c r="BO13314" s="32"/>
      <c r="BP13314" s="32"/>
      <c r="BQ13314" s="32"/>
      <c r="BR13314" s="32"/>
      <c r="BS13314" s="32"/>
      <c r="BT13314" s="32"/>
      <c r="BU13314" s="32"/>
      <c r="BV13314" s="32"/>
      <c r="BW13314" s="32"/>
      <c r="BX13314" s="32"/>
      <c r="BY13314" s="32"/>
      <c r="BZ13314" s="32"/>
    </row>
    <row r="13315" spans="66:78" x14ac:dyDescent="0.2">
      <c r="BN13315" s="32"/>
      <c r="BO13315" s="32"/>
      <c r="BP13315" s="32"/>
      <c r="BQ13315" s="32"/>
      <c r="BR13315" s="32"/>
      <c r="BS13315" s="32"/>
      <c r="BT13315" s="32"/>
      <c r="BU13315" s="32"/>
      <c r="BV13315" s="32"/>
      <c r="BW13315" s="32"/>
      <c r="BX13315" s="32"/>
      <c r="BY13315" s="32"/>
      <c r="BZ13315" s="32"/>
    </row>
    <row r="13316" spans="66:78" x14ac:dyDescent="0.2">
      <c r="BN13316" s="32"/>
      <c r="BO13316" s="32"/>
      <c r="BP13316" s="32"/>
      <c r="BQ13316" s="32"/>
      <c r="BR13316" s="32"/>
      <c r="BS13316" s="32"/>
      <c r="BT13316" s="32"/>
      <c r="BU13316" s="32"/>
      <c r="BV13316" s="32"/>
      <c r="BW13316" s="32"/>
      <c r="BX13316" s="32"/>
      <c r="BY13316" s="32"/>
      <c r="BZ13316" s="32"/>
    </row>
    <row r="13317" spans="66:78" x14ac:dyDescent="0.2">
      <c r="BN13317" s="32"/>
      <c r="BO13317" s="32"/>
      <c r="BP13317" s="32"/>
      <c r="BQ13317" s="32"/>
      <c r="BR13317" s="32"/>
      <c r="BS13317" s="32"/>
      <c r="BT13317" s="32"/>
      <c r="BU13317" s="32"/>
      <c r="BV13317" s="32"/>
      <c r="BW13317" s="32"/>
      <c r="BX13317" s="32"/>
      <c r="BY13317" s="32"/>
      <c r="BZ13317" s="32"/>
    </row>
    <row r="13318" spans="66:78" x14ac:dyDescent="0.2">
      <c r="BN13318" s="32"/>
      <c r="BO13318" s="32"/>
      <c r="BP13318" s="32"/>
      <c r="BQ13318" s="32"/>
      <c r="BR13318" s="32"/>
      <c r="BS13318" s="32"/>
      <c r="BT13318" s="32"/>
      <c r="BU13318" s="32"/>
      <c r="BV13318" s="32"/>
      <c r="BW13318" s="32"/>
      <c r="BX13318" s="32"/>
      <c r="BY13318" s="32"/>
      <c r="BZ13318" s="32"/>
    </row>
    <row r="13319" spans="66:78" x14ac:dyDescent="0.2">
      <c r="BN13319" s="32"/>
      <c r="BO13319" s="32"/>
      <c r="BP13319" s="32"/>
      <c r="BQ13319" s="32"/>
      <c r="BR13319" s="32"/>
      <c r="BS13319" s="32"/>
      <c r="BT13319" s="32"/>
      <c r="BU13319" s="32"/>
      <c r="BV13319" s="32"/>
      <c r="BW13319" s="32"/>
      <c r="BX13319" s="32"/>
      <c r="BY13319" s="32"/>
      <c r="BZ13319" s="32"/>
    </row>
    <row r="13320" spans="66:78" x14ac:dyDescent="0.2">
      <c r="BN13320" s="32"/>
      <c r="BO13320" s="32"/>
      <c r="BP13320" s="32"/>
      <c r="BQ13320" s="32"/>
      <c r="BR13320" s="32"/>
      <c r="BS13320" s="32"/>
      <c r="BT13320" s="32"/>
      <c r="BU13320" s="32"/>
      <c r="BV13320" s="32"/>
      <c r="BW13320" s="32"/>
      <c r="BX13320" s="32"/>
      <c r="BY13320" s="32"/>
      <c r="BZ13320" s="32"/>
    </row>
    <row r="13321" spans="66:78" x14ac:dyDescent="0.2">
      <c r="BN13321" s="32"/>
      <c r="BO13321" s="32"/>
      <c r="BP13321" s="32"/>
      <c r="BQ13321" s="32"/>
      <c r="BR13321" s="32"/>
      <c r="BS13321" s="32"/>
      <c r="BT13321" s="32"/>
      <c r="BU13321" s="32"/>
      <c r="BV13321" s="32"/>
      <c r="BW13321" s="32"/>
      <c r="BX13321" s="32"/>
      <c r="BY13321" s="32"/>
      <c r="BZ13321" s="32"/>
    </row>
    <row r="13322" spans="66:78" x14ac:dyDescent="0.2">
      <c r="BN13322" s="32"/>
      <c r="BO13322" s="32"/>
      <c r="BP13322" s="32"/>
      <c r="BQ13322" s="32"/>
      <c r="BR13322" s="32"/>
      <c r="BS13322" s="32"/>
      <c r="BT13322" s="32"/>
      <c r="BU13322" s="32"/>
      <c r="BV13322" s="32"/>
      <c r="BW13322" s="32"/>
      <c r="BX13322" s="32"/>
      <c r="BY13322" s="32"/>
      <c r="BZ13322" s="32"/>
    </row>
    <row r="13323" spans="66:78" x14ac:dyDescent="0.2">
      <c r="BN13323" s="32"/>
      <c r="BO13323" s="32"/>
      <c r="BP13323" s="32"/>
      <c r="BQ13323" s="32"/>
      <c r="BR13323" s="32"/>
      <c r="BS13323" s="32"/>
      <c r="BT13323" s="32"/>
      <c r="BU13323" s="32"/>
      <c r="BV13323" s="32"/>
      <c r="BW13323" s="32"/>
      <c r="BX13323" s="32"/>
      <c r="BY13323" s="32"/>
      <c r="BZ13323" s="32"/>
    </row>
    <row r="13324" spans="66:78" x14ac:dyDescent="0.2">
      <c r="BN13324" s="32"/>
      <c r="BO13324" s="32"/>
      <c r="BP13324" s="32"/>
      <c r="BQ13324" s="32"/>
      <c r="BR13324" s="32"/>
      <c r="BS13324" s="32"/>
      <c r="BT13324" s="32"/>
      <c r="BU13324" s="32"/>
      <c r="BV13324" s="32"/>
      <c r="BW13324" s="32"/>
      <c r="BX13324" s="32"/>
      <c r="BY13324" s="32"/>
      <c r="BZ13324" s="32"/>
    </row>
    <row r="13325" spans="66:78" x14ac:dyDescent="0.2">
      <c r="BN13325" s="32"/>
      <c r="BO13325" s="32"/>
      <c r="BP13325" s="32"/>
      <c r="BQ13325" s="32"/>
      <c r="BR13325" s="32"/>
      <c r="BS13325" s="32"/>
      <c r="BT13325" s="32"/>
      <c r="BU13325" s="32"/>
      <c r="BV13325" s="32"/>
      <c r="BW13325" s="32"/>
      <c r="BX13325" s="32"/>
      <c r="BY13325" s="32"/>
      <c r="BZ13325" s="32"/>
    </row>
    <row r="13326" spans="66:78" x14ac:dyDescent="0.2">
      <c r="BN13326" s="32"/>
      <c r="BO13326" s="32"/>
      <c r="BP13326" s="32"/>
      <c r="BQ13326" s="32"/>
      <c r="BR13326" s="32"/>
      <c r="BS13326" s="32"/>
      <c r="BT13326" s="32"/>
      <c r="BU13326" s="32"/>
      <c r="BV13326" s="32"/>
      <c r="BW13326" s="32"/>
      <c r="BX13326" s="32"/>
      <c r="BY13326" s="32"/>
      <c r="BZ13326" s="32"/>
    </row>
    <row r="13327" spans="66:78" x14ac:dyDescent="0.2">
      <c r="BN13327" s="32"/>
      <c r="BO13327" s="32"/>
      <c r="BP13327" s="32"/>
      <c r="BQ13327" s="32"/>
      <c r="BR13327" s="32"/>
      <c r="BS13327" s="32"/>
      <c r="BT13327" s="32"/>
      <c r="BU13327" s="32"/>
      <c r="BV13327" s="32"/>
      <c r="BW13327" s="32"/>
      <c r="BX13327" s="32"/>
      <c r="BY13327" s="32"/>
      <c r="BZ13327" s="32"/>
    </row>
    <row r="13328" spans="66:78" x14ac:dyDescent="0.2">
      <c r="BN13328" s="32"/>
      <c r="BO13328" s="32"/>
      <c r="BP13328" s="32"/>
      <c r="BQ13328" s="32"/>
      <c r="BR13328" s="32"/>
      <c r="BS13328" s="32"/>
      <c r="BT13328" s="32"/>
      <c r="BU13328" s="32"/>
      <c r="BV13328" s="32"/>
      <c r="BW13328" s="32"/>
      <c r="BX13328" s="32"/>
      <c r="BY13328" s="32"/>
      <c r="BZ13328" s="32"/>
    </row>
    <row r="13329" spans="66:78" x14ac:dyDescent="0.2">
      <c r="BN13329" s="32"/>
      <c r="BO13329" s="32"/>
      <c r="BP13329" s="32"/>
      <c r="BQ13329" s="32"/>
      <c r="BR13329" s="32"/>
      <c r="BS13329" s="32"/>
      <c r="BT13329" s="32"/>
      <c r="BU13329" s="32"/>
      <c r="BV13329" s="32"/>
      <c r="BW13329" s="32"/>
      <c r="BX13329" s="32"/>
      <c r="BY13329" s="32"/>
      <c r="BZ13329" s="32"/>
    </row>
    <row r="13330" spans="66:78" x14ac:dyDescent="0.2">
      <c r="BN13330" s="32"/>
      <c r="BO13330" s="32"/>
      <c r="BP13330" s="32"/>
      <c r="BQ13330" s="32"/>
      <c r="BR13330" s="32"/>
      <c r="BS13330" s="32"/>
      <c r="BT13330" s="32"/>
      <c r="BU13330" s="32"/>
      <c r="BV13330" s="32"/>
      <c r="BW13330" s="32"/>
      <c r="BX13330" s="32"/>
      <c r="BY13330" s="32"/>
      <c r="BZ13330" s="32"/>
    </row>
    <row r="13331" spans="66:78" x14ac:dyDescent="0.2">
      <c r="BN13331" s="32"/>
      <c r="BO13331" s="32"/>
      <c r="BP13331" s="32"/>
      <c r="BQ13331" s="32"/>
      <c r="BR13331" s="32"/>
      <c r="BS13331" s="32"/>
      <c r="BT13331" s="32"/>
      <c r="BU13331" s="32"/>
      <c r="BV13331" s="32"/>
      <c r="BW13331" s="32"/>
      <c r="BX13331" s="32"/>
      <c r="BY13331" s="32"/>
      <c r="BZ13331" s="32"/>
    </row>
    <row r="13332" spans="66:78" x14ac:dyDescent="0.2">
      <c r="BN13332" s="32"/>
      <c r="BO13332" s="32"/>
      <c r="BP13332" s="32"/>
      <c r="BQ13332" s="32"/>
      <c r="BR13332" s="32"/>
      <c r="BS13332" s="32"/>
      <c r="BT13332" s="32"/>
      <c r="BU13332" s="32"/>
      <c r="BV13332" s="32"/>
      <c r="BW13332" s="32"/>
      <c r="BX13332" s="32"/>
      <c r="BY13332" s="32"/>
      <c r="BZ13332" s="32"/>
    </row>
    <row r="13333" spans="66:78" x14ac:dyDescent="0.2">
      <c r="BN13333" s="32"/>
      <c r="BO13333" s="32"/>
      <c r="BP13333" s="32"/>
      <c r="BQ13333" s="32"/>
      <c r="BR13333" s="32"/>
      <c r="BS13333" s="32"/>
      <c r="BT13333" s="32"/>
      <c r="BU13333" s="32"/>
      <c r="BV13333" s="32"/>
      <c r="BW13333" s="32"/>
      <c r="BX13333" s="32"/>
      <c r="BY13333" s="32"/>
      <c r="BZ13333" s="32"/>
    </row>
    <row r="13334" spans="66:78" x14ac:dyDescent="0.2">
      <c r="BN13334" s="32"/>
      <c r="BO13334" s="32"/>
      <c r="BP13334" s="32"/>
      <c r="BQ13334" s="32"/>
      <c r="BR13334" s="32"/>
      <c r="BS13334" s="32"/>
      <c r="BT13334" s="32"/>
      <c r="BU13334" s="32"/>
      <c r="BV13334" s="32"/>
      <c r="BW13334" s="32"/>
      <c r="BX13334" s="32"/>
      <c r="BY13334" s="32"/>
      <c r="BZ13334" s="32"/>
    </row>
    <row r="13335" spans="66:78" x14ac:dyDescent="0.2">
      <c r="BN13335" s="32"/>
      <c r="BO13335" s="32"/>
      <c r="BP13335" s="32"/>
      <c r="BQ13335" s="32"/>
      <c r="BR13335" s="32"/>
      <c r="BS13335" s="32"/>
      <c r="BT13335" s="32"/>
      <c r="BU13335" s="32"/>
      <c r="BV13335" s="32"/>
      <c r="BW13335" s="32"/>
      <c r="BX13335" s="32"/>
      <c r="BY13335" s="32"/>
      <c r="BZ13335" s="32"/>
    </row>
    <row r="13336" spans="66:78" x14ac:dyDescent="0.2">
      <c r="BN13336" s="32"/>
      <c r="BO13336" s="32"/>
      <c r="BP13336" s="32"/>
      <c r="BQ13336" s="32"/>
      <c r="BR13336" s="32"/>
      <c r="BS13336" s="32"/>
      <c r="BT13336" s="32"/>
      <c r="BU13336" s="32"/>
      <c r="BV13336" s="32"/>
      <c r="BW13336" s="32"/>
      <c r="BX13336" s="32"/>
      <c r="BY13336" s="32"/>
      <c r="BZ13336" s="32"/>
    </row>
    <row r="13337" spans="66:78" x14ac:dyDescent="0.2">
      <c r="BN13337" s="32"/>
      <c r="BO13337" s="32"/>
      <c r="BP13337" s="32"/>
      <c r="BQ13337" s="32"/>
      <c r="BR13337" s="32"/>
      <c r="BS13337" s="32"/>
      <c r="BT13337" s="32"/>
      <c r="BU13337" s="32"/>
      <c r="BV13337" s="32"/>
      <c r="BW13337" s="32"/>
      <c r="BX13337" s="32"/>
      <c r="BY13337" s="32"/>
      <c r="BZ13337" s="32"/>
    </row>
    <row r="13338" spans="66:78" x14ac:dyDescent="0.2">
      <c r="BN13338" s="32"/>
      <c r="BO13338" s="32"/>
      <c r="BP13338" s="32"/>
      <c r="BQ13338" s="32"/>
      <c r="BR13338" s="32"/>
      <c r="BS13338" s="32"/>
      <c r="BT13338" s="32"/>
      <c r="BU13338" s="32"/>
      <c r="BV13338" s="32"/>
      <c r="BW13338" s="32"/>
      <c r="BX13338" s="32"/>
      <c r="BY13338" s="32"/>
      <c r="BZ13338" s="32"/>
    </row>
    <row r="13339" spans="66:78" x14ac:dyDescent="0.2">
      <c r="BN13339" s="32"/>
      <c r="BO13339" s="32"/>
      <c r="BP13339" s="32"/>
      <c r="BQ13339" s="32"/>
      <c r="BR13339" s="32"/>
      <c r="BS13339" s="32"/>
      <c r="BT13339" s="32"/>
      <c r="BU13339" s="32"/>
      <c r="BV13339" s="32"/>
      <c r="BW13339" s="32"/>
      <c r="BX13339" s="32"/>
      <c r="BY13339" s="32"/>
      <c r="BZ13339" s="32"/>
    </row>
    <row r="13340" spans="66:78" x14ac:dyDescent="0.2">
      <c r="BN13340" s="32"/>
      <c r="BO13340" s="32"/>
      <c r="BP13340" s="32"/>
      <c r="BQ13340" s="32"/>
      <c r="BR13340" s="32"/>
      <c r="BS13340" s="32"/>
      <c r="BT13340" s="32"/>
      <c r="BU13340" s="32"/>
      <c r="BV13340" s="32"/>
      <c r="BW13340" s="32"/>
      <c r="BX13340" s="32"/>
      <c r="BY13340" s="32"/>
      <c r="BZ13340" s="32"/>
    </row>
    <row r="13341" spans="66:78" x14ac:dyDescent="0.2">
      <c r="BN13341" s="32"/>
      <c r="BO13341" s="32"/>
      <c r="BP13341" s="32"/>
      <c r="BQ13341" s="32"/>
      <c r="BR13341" s="32"/>
      <c r="BS13341" s="32"/>
      <c r="BT13341" s="32"/>
      <c r="BU13341" s="32"/>
      <c r="BV13341" s="32"/>
      <c r="BW13341" s="32"/>
      <c r="BX13341" s="32"/>
      <c r="BY13341" s="32"/>
      <c r="BZ13341" s="32"/>
    </row>
    <row r="13342" spans="66:78" x14ac:dyDescent="0.2">
      <c r="BN13342" s="32"/>
      <c r="BO13342" s="32"/>
      <c r="BP13342" s="32"/>
      <c r="BQ13342" s="32"/>
      <c r="BR13342" s="32"/>
      <c r="BS13342" s="32"/>
      <c r="BT13342" s="32"/>
      <c r="BU13342" s="32"/>
      <c r="BV13342" s="32"/>
      <c r="BW13342" s="32"/>
      <c r="BX13342" s="32"/>
      <c r="BY13342" s="32"/>
      <c r="BZ13342" s="32"/>
    </row>
    <row r="13343" spans="66:78" x14ac:dyDescent="0.2">
      <c r="BN13343" s="32"/>
      <c r="BO13343" s="32"/>
      <c r="BP13343" s="32"/>
      <c r="BQ13343" s="32"/>
      <c r="BR13343" s="32"/>
      <c r="BS13343" s="32"/>
      <c r="BT13343" s="32"/>
      <c r="BU13343" s="32"/>
      <c r="BV13343" s="32"/>
      <c r="BW13343" s="32"/>
      <c r="BX13343" s="32"/>
      <c r="BY13343" s="32"/>
      <c r="BZ13343" s="32"/>
    </row>
    <row r="13344" spans="66:78" x14ac:dyDescent="0.2">
      <c r="BN13344" s="32"/>
      <c r="BO13344" s="32"/>
      <c r="BP13344" s="32"/>
      <c r="BQ13344" s="32"/>
      <c r="BR13344" s="32"/>
      <c r="BS13344" s="32"/>
      <c r="BT13344" s="32"/>
      <c r="BU13344" s="32"/>
      <c r="BV13344" s="32"/>
      <c r="BW13344" s="32"/>
      <c r="BX13344" s="32"/>
      <c r="BY13344" s="32"/>
      <c r="BZ13344" s="32"/>
    </row>
    <row r="13345" spans="66:78" x14ac:dyDescent="0.2">
      <c r="BN13345" s="32"/>
      <c r="BO13345" s="32"/>
      <c r="BP13345" s="32"/>
      <c r="BQ13345" s="32"/>
      <c r="BR13345" s="32"/>
      <c r="BS13345" s="32"/>
      <c r="BT13345" s="32"/>
      <c r="BU13345" s="32"/>
      <c r="BV13345" s="32"/>
      <c r="BW13345" s="32"/>
      <c r="BX13345" s="32"/>
      <c r="BY13345" s="32"/>
      <c r="BZ13345" s="32"/>
    </row>
    <row r="13346" spans="66:78" x14ac:dyDescent="0.2">
      <c r="BN13346" s="32"/>
      <c r="BO13346" s="32"/>
      <c r="BP13346" s="32"/>
      <c r="BQ13346" s="32"/>
      <c r="BR13346" s="32"/>
      <c r="BS13346" s="32"/>
      <c r="BT13346" s="32"/>
      <c r="BU13346" s="32"/>
      <c r="BV13346" s="32"/>
      <c r="BW13346" s="32"/>
      <c r="BX13346" s="32"/>
      <c r="BY13346" s="32"/>
      <c r="BZ13346" s="32"/>
    </row>
    <row r="13347" spans="66:78" x14ac:dyDescent="0.2">
      <c r="BN13347" s="32"/>
      <c r="BO13347" s="32"/>
      <c r="BP13347" s="32"/>
      <c r="BQ13347" s="32"/>
      <c r="BR13347" s="32"/>
      <c r="BS13347" s="32"/>
      <c r="BT13347" s="32"/>
      <c r="BU13347" s="32"/>
      <c r="BV13347" s="32"/>
      <c r="BW13347" s="32"/>
      <c r="BX13347" s="32"/>
      <c r="BY13347" s="32"/>
      <c r="BZ13347" s="32"/>
    </row>
    <row r="13348" spans="66:78" x14ac:dyDescent="0.2">
      <c r="BN13348" s="32"/>
      <c r="BO13348" s="32"/>
      <c r="BP13348" s="32"/>
      <c r="BQ13348" s="32"/>
      <c r="BR13348" s="32"/>
      <c r="BS13348" s="32"/>
      <c r="BT13348" s="32"/>
      <c r="BU13348" s="32"/>
      <c r="BV13348" s="32"/>
      <c r="BW13348" s="32"/>
      <c r="BX13348" s="32"/>
      <c r="BY13348" s="32"/>
      <c r="BZ13348" s="32"/>
    </row>
    <row r="13349" spans="66:78" x14ac:dyDescent="0.2">
      <c r="BN13349" s="32"/>
      <c r="BO13349" s="32"/>
      <c r="BP13349" s="32"/>
      <c r="BQ13349" s="32"/>
      <c r="BR13349" s="32"/>
      <c r="BS13349" s="32"/>
      <c r="BT13349" s="32"/>
      <c r="BU13349" s="32"/>
      <c r="BV13349" s="32"/>
      <c r="BW13349" s="32"/>
      <c r="BX13349" s="32"/>
      <c r="BY13349" s="32"/>
      <c r="BZ13349" s="32"/>
    </row>
    <row r="13350" spans="66:78" x14ac:dyDescent="0.2">
      <c r="BN13350" s="32"/>
      <c r="BO13350" s="32"/>
      <c r="BP13350" s="32"/>
      <c r="BQ13350" s="32"/>
      <c r="BR13350" s="32"/>
      <c r="BS13350" s="32"/>
      <c r="BT13350" s="32"/>
      <c r="BU13350" s="32"/>
      <c r="BV13350" s="32"/>
      <c r="BW13350" s="32"/>
      <c r="BX13350" s="32"/>
      <c r="BY13350" s="32"/>
      <c r="BZ13350" s="32"/>
    </row>
    <row r="13351" spans="66:78" x14ac:dyDescent="0.2">
      <c r="BN13351" s="32"/>
      <c r="BO13351" s="32"/>
      <c r="BP13351" s="32"/>
      <c r="BQ13351" s="32"/>
      <c r="BR13351" s="32"/>
      <c r="BS13351" s="32"/>
      <c r="BT13351" s="32"/>
      <c r="BU13351" s="32"/>
      <c r="BV13351" s="32"/>
      <c r="BW13351" s="32"/>
      <c r="BX13351" s="32"/>
      <c r="BY13351" s="32"/>
      <c r="BZ13351" s="32"/>
    </row>
    <row r="13352" spans="66:78" x14ac:dyDescent="0.2">
      <c r="BN13352" s="32"/>
      <c r="BO13352" s="32"/>
      <c r="BP13352" s="32"/>
      <c r="BQ13352" s="32"/>
      <c r="BR13352" s="32"/>
      <c r="BS13352" s="32"/>
      <c r="BT13352" s="32"/>
      <c r="BU13352" s="32"/>
      <c r="BV13352" s="32"/>
      <c r="BW13352" s="32"/>
      <c r="BX13352" s="32"/>
      <c r="BY13352" s="32"/>
      <c r="BZ13352" s="32"/>
    </row>
    <row r="13353" spans="66:78" x14ac:dyDescent="0.2">
      <c r="BN13353" s="32"/>
      <c r="BO13353" s="32"/>
      <c r="BP13353" s="32"/>
      <c r="BQ13353" s="32"/>
      <c r="BR13353" s="32"/>
      <c r="BS13353" s="32"/>
      <c r="BT13353" s="32"/>
      <c r="BU13353" s="32"/>
      <c r="BV13353" s="32"/>
      <c r="BW13353" s="32"/>
      <c r="BX13353" s="32"/>
      <c r="BY13353" s="32"/>
      <c r="BZ13353" s="32"/>
    </row>
    <row r="13354" spans="66:78" x14ac:dyDescent="0.2">
      <c r="BN13354" s="32"/>
      <c r="BO13354" s="32"/>
      <c r="BP13354" s="32"/>
      <c r="BQ13354" s="32"/>
      <c r="BR13354" s="32"/>
      <c r="BS13354" s="32"/>
      <c r="BT13354" s="32"/>
      <c r="BU13354" s="32"/>
      <c r="BV13354" s="32"/>
      <c r="BW13354" s="32"/>
      <c r="BX13354" s="32"/>
      <c r="BY13354" s="32"/>
      <c r="BZ13354" s="32"/>
    </row>
    <row r="13355" spans="66:78" x14ac:dyDescent="0.2">
      <c r="BN13355" s="32"/>
      <c r="BO13355" s="32"/>
      <c r="BP13355" s="32"/>
      <c r="BQ13355" s="32"/>
      <c r="BR13355" s="32"/>
      <c r="BS13355" s="32"/>
      <c r="BT13355" s="32"/>
      <c r="BU13355" s="32"/>
      <c r="BV13355" s="32"/>
      <c r="BW13355" s="32"/>
      <c r="BX13355" s="32"/>
      <c r="BY13355" s="32"/>
      <c r="BZ13355" s="32"/>
    </row>
    <row r="13356" spans="66:78" x14ac:dyDescent="0.2">
      <c r="BN13356" s="32"/>
      <c r="BO13356" s="32"/>
      <c r="BP13356" s="32"/>
      <c r="BQ13356" s="32"/>
      <c r="BR13356" s="32"/>
      <c r="BS13356" s="32"/>
      <c r="BT13356" s="32"/>
      <c r="BU13356" s="32"/>
      <c r="BV13356" s="32"/>
      <c r="BW13356" s="32"/>
      <c r="BX13356" s="32"/>
      <c r="BY13356" s="32"/>
      <c r="BZ13356" s="32"/>
    </row>
    <row r="13357" spans="66:78" x14ac:dyDescent="0.2">
      <c r="BN13357" s="32"/>
      <c r="BO13357" s="32"/>
      <c r="BP13357" s="32"/>
      <c r="BQ13357" s="32"/>
      <c r="BR13357" s="32"/>
      <c r="BS13357" s="32"/>
      <c r="BT13357" s="32"/>
      <c r="BU13357" s="32"/>
      <c r="BV13357" s="32"/>
      <c r="BW13357" s="32"/>
      <c r="BX13357" s="32"/>
      <c r="BY13357" s="32"/>
      <c r="BZ13357" s="32"/>
    </row>
    <row r="13358" spans="66:78" x14ac:dyDescent="0.2">
      <c r="BN13358" s="32"/>
      <c r="BO13358" s="32"/>
      <c r="BP13358" s="32"/>
      <c r="BQ13358" s="32"/>
      <c r="BR13358" s="32"/>
      <c r="BS13358" s="32"/>
      <c r="BT13358" s="32"/>
      <c r="BU13358" s="32"/>
      <c r="BV13358" s="32"/>
      <c r="BW13358" s="32"/>
      <c r="BX13358" s="32"/>
      <c r="BY13358" s="32"/>
      <c r="BZ13358" s="32"/>
    </row>
    <row r="13359" spans="66:78" x14ac:dyDescent="0.2">
      <c r="BN13359" s="32"/>
      <c r="BO13359" s="32"/>
      <c r="BP13359" s="32"/>
      <c r="BQ13359" s="32"/>
      <c r="BR13359" s="32"/>
      <c r="BS13359" s="32"/>
      <c r="BT13359" s="32"/>
      <c r="BU13359" s="32"/>
      <c r="BV13359" s="32"/>
      <c r="BW13359" s="32"/>
      <c r="BX13359" s="32"/>
      <c r="BY13359" s="32"/>
      <c r="BZ13359" s="32"/>
    </row>
    <row r="13360" spans="66:78" x14ac:dyDescent="0.2">
      <c r="BN13360" s="32"/>
      <c r="BO13360" s="32"/>
      <c r="BP13360" s="32"/>
      <c r="BQ13360" s="32"/>
      <c r="BR13360" s="32"/>
      <c r="BS13360" s="32"/>
      <c r="BT13360" s="32"/>
      <c r="BU13360" s="32"/>
      <c r="BV13360" s="32"/>
      <c r="BW13360" s="32"/>
      <c r="BX13360" s="32"/>
      <c r="BY13360" s="32"/>
      <c r="BZ13360" s="32"/>
    </row>
    <row r="13361" spans="66:78" x14ac:dyDescent="0.2">
      <c r="BN13361" s="32"/>
      <c r="BO13361" s="32"/>
      <c r="BP13361" s="32"/>
      <c r="BQ13361" s="32"/>
      <c r="BR13361" s="32"/>
      <c r="BS13361" s="32"/>
      <c r="BT13361" s="32"/>
      <c r="BU13361" s="32"/>
      <c r="BV13361" s="32"/>
      <c r="BW13361" s="32"/>
      <c r="BX13361" s="32"/>
      <c r="BY13361" s="32"/>
      <c r="BZ13361" s="32"/>
    </row>
    <row r="13362" spans="66:78" x14ac:dyDescent="0.2">
      <c r="BN13362" s="32"/>
      <c r="BO13362" s="32"/>
      <c r="BP13362" s="32"/>
      <c r="BQ13362" s="32"/>
      <c r="BR13362" s="32"/>
      <c r="BS13362" s="32"/>
      <c r="BT13362" s="32"/>
      <c r="BU13362" s="32"/>
      <c r="BV13362" s="32"/>
      <c r="BW13362" s="32"/>
      <c r="BX13362" s="32"/>
      <c r="BY13362" s="32"/>
      <c r="BZ13362" s="32"/>
    </row>
    <row r="13363" spans="66:78" x14ac:dyDescent="0.2">
      <c r="BN13363" s="32"/>
      <c r="BO13363" s="32"/>
      <c r="BP13363" s="32"/>
      <c r="BQ13363" s="32"/>
      <c r="BR13363" s="32"/>
      <c r="BS13363" s="32"/>
      <c r="BT13363" s="32"/>
      <c r="BU13363" s="32"/>
      <c r="BV13363" s="32"/>
      <c r="BW13363" s="32"/>
      <c r="BX13363" s="32"/>
      <c r="BY13363" s="32"/>
      <c r="BZ13363" s="32"/>
    </row>
    <row r="13364" spans="66:78" x14ac:dyDescent="0.2">
      <c r="BN13364" s="32"/>
      <c r="BO13364" s="32"/>
      <c r="BP13364" s="32"/>
      <c r="BQ13364" s="32"/>
      <c r="BR13364" s="32"/>
      <c r="BS13364" s="32"/>
      <c r="BT13364" s="32"/>
      <c r="BU13364" s="32"/>
      <c r="BV13364" s="32"/>
      <c r="BW13364" s="32"/>
      <c r="BX13364" s="32"/>
      <c r="BY13364" s="32"/>
      <c r="BZ13364" s="32"/>
    </row>
    <row r="13365" spans="66:78" x14ac:dyDescent="0.2">
      <c r="BN13365" s="32"/>
      <c r="BO13365" s="32"/>
      <c r="BP13365" s="32"/>
      <c r="BQ13365" s="32"/>
      <c r="BR13365" s="32"/>
      <c r="BS13365" s="32"/>
      <c r="BT13365" s="32"/>
      <c r="BU13365" s="32"/>
      <c r="BV13365" s="32"/>
      <c r="BW13365" s="32"/>
      <c r="BX13365" s="32"/>
      <c r="BY13365" s="32"/>
      <c r="BZ13365" s="32"/>
    </row>
    <row r="13366" spans="66:78" x14ac:dyDescent="0.2">
      <c r="BN13366" s="32"/>
      <c r="BO13366" s="32"/>
      <c r="BP13366" s="32"/>
      <c r="BQ13366" s="32"/>
      <c r="BR13366" s="32"/>
      <c r="BS13366" s="32"/>
      <c r="BT13366" s="32"/>
      <c r="BU13366" s="32"/>
      <c r="BV13366" s="32"/>
      <c r="BW13366" s="32"/>
      <c r="BX13366" s="32"/>
      <c r="BY13366" s="32"/>
      <c r="BZ13366" s="32"/>
    </row>
    <row r="13367" spans="66:78" x14ac:dyDescent="0.2">
      <c r="BN13367" s="32"/>
      <c r="BO13367" s="32"/>
      <c r="BP13367" s="32"/>
      <c r="BQ13367" s="32"/>
      <c r="BR13367" s="32"/>
      <c r="BS13367" s="32"/>
      <c r="BT13367" s="32"/>
      <c r="BU13367" s="32"/>
      <c r="BV13367" s="32"/>
      <c r="BW13367" s="32"/>
      <c r="BX13367" s="32"/>
      <c r="BY13367" s="32"/>
      <c r="BZ13367" s="32"/>
    </row>
    <row r="13368" spans="66:78" x14ac:dyDescent="0.2">
      <c r="BN13368" s="32"/>
      <c r="BO13368" s="32"/>
      <c r="BP13368" s="32"/>
      <c r="BQ13368" s="32"/>
      <c r="BR13368" s="32"/>
      <c r="BS13368" s="32"/>
      <c r="BT13368" s="32"/>
      <c r="BU13368" s="32"/>
      <c r="BV13368" s="32"/>
      <c r="BW13368" s="32"/>
      <c r="BX13368" s="32"/>
      <c r="BY13368" s="32"/>
      <c r="BZ13368" s="32"/>
    </row>
    <row r="13369" spans="66:78" x14ac:dyDescent="0.2">
      <c r="BN13369" s="32"/>
      <c r="BO13369" s="32"/>
      <c r="BP13369" s="32"/>
      <c r="BQ13369" s="32"/>
      <c r="BR13369" s="32"/>
      <c r="BS13369" s="32"/>
      <c r="BT13369" s="32"/>
      <c r="BU13369" s="32"/>
      <c r="BV13369" s="32"/>
      <c r="BW13369" s="32"/>
      <c r="BX13369" s="32"/>
      <c r="BY13369" s="32"/>
      <c r="BZ13369" s="32"/>
    </row>
    <row r="13370" spans="66:78" x14ac:dyDescent="0.2">
      <c r="BN13370" s="32"/>
      <c r="BO13370" s="32"/>
      <c r="BP13370" s="32"/>
      <c r="BQ13370" s="32"/>
      <c r="BR13370" s="32"/>
      <c r="BS13370" s="32"/>
      <c r="BT13370" s="32"/>
      <c r="BU13370" s="32"/>
      <c r="BV13370" s="32"/>
      <c r="BW13370" s="32"/>
      <c r="BX13370" s="32"/>
      <c r="BY13370" s="32"/>
      <c r="BZ13370" s="32"/>
    </row>
    <row r="13371" spans="66:78" x14ac:dyDescent="0.2">
      <c r="BN13371" s="32"/>
      <c r="BO13371" s="32"/>
      <c r="BP13371" s="32"/>
      <c r="BQ13371" s="32"/>
      <c r="BR13371" s="32"/>
      <c r="BS13371" s="32"/>
      <c r="BT13371" s="32"/>
      <c r="BU13371" s="32"/>
      <c r="BV13371" s="32"/>
      <c r="BW13371" s="32"/>
      <c r="BX13371" s="32"/>
      <c r="BY13371" s="32"/>
      <c r="BZ13371" s="32"/>
    </row>
    <row r="13372" spans="66:78" x14ac:dyDescent="0.2">
      <c r="BN13372" s="32"/>
      <c r="BO13372" s="32"/>
      <c r="BP13372" s="32"/>
      <c r="BQ13372" s="32"/>
      <c r="BR13372" s="32"/>
      <c r="BS13372" s="32"/>
      <c r="BT13372" s="32"/>
      <c r="BU13372" s="32"/>
      <c r="BV13372" s="32"/>
      <c r="BW13372" s="32"/>
      <c r="BX13372" s="32"/>
      <c r="BY13372" s="32"/>
      <c r="BZ13372" s="32"/>
    </row>
    <row r="13373" spans="66:78" x14ac:dyDescent="0.2">
      <c r="BN13373" s="32"/>
      <c r="BO13373" s="32"/>
      <c r="BP13373" s="32"/>
      <c r="BQ13373" s="32"/>
      <c r="BR13373" s="32"/>
      <c r="BS13373" s="32"/>
      <c r="BT13373" s="32"/>
      <c r="BU13373" s="32"/>
      <c r="BV13373" s="32"/>
      <c r="BW13373" s="32"/>
      <c r="BX13373" s="32"/>
      <c r="BY13373" s="32"/>
      <c r="BZ13373" s="32"/>
    </row>
    <row r="13374" spans="66:78" x14ac:dyDescent="0.2">
      <c r="BN13374" s="32"/>
      <c r="BO13374" s="32"/>
      <c r="BP13374" s="32"/>
      <c r="BQ13374" s="32"/>
      <c r="BR13374" s="32"/>
      <c r="BS13374" s="32"/>
      <c r="BT13374" s="32"/>
      <c r="BU13374" s="32"/>
      <c r="BV13374" s="32"/>
      <c r="BW13374" s="32"/>
      <c r="BX13374" s="32"/>
      <c r="BY13374" s="32"/>
      <c r="BZ13374" s="32"/>
    </row>
    <row r="13375" spans="66:78" x14ac:dyDescent="0.2">
      <c r="BN13375" s="32"/>
      <c r="BO13375" s="32"/>
      <c r="BP13375" s="32"/>
      <c r="BQ13375" s="32"/>
      <c r="BR13375" s="32"/>
      <c r="BS13375" s="32"/>
      <c r="BT13375" s="32"/>
      <c r="BU13375" s="32"/>
      <c r="BV13375" s="32"/>
      <c r="BW13375" s="32"/>
      <c r="BX13375" s="32"/>
      <c r="BY13375" s="32"/>
      <c r="BZ13375" s="32"/>
    </row>
    <row r="13376" spans="66:78" x14ac:dyDescent="0.2">
      <c r="BN13376" s="32"/>
      <c r="BO13376" s="32"/>
      <c r="BP13376" s="32"/>
      <c r="BQ13376" s="32"/>
      <c r="BR13376" s="32"/>
      <c r="BS13376" s="32"/>
      <c r="BT13376" s="32"/>
      <c r="BU13376" s="32"/>
      <c r="BV13376" s="32"/>
      <c r="BW13376" s="32"/>
      <c r="BX13376" s="32"/>
      <c r="BY13376" s="32"/>
      <c r="BZ13376" s="32"/>
    </row>
    <row r="13377" spans="66:78" x14ac:dyDescent="0.2">
      <c r="BN13377" s="32"/>
      <c r="BO13377" s="32"/>
      <c r="BP13377" s="32"/>
      <c r="BQ13377" s="32"/>
      <c r="BR13377" s="32"/>
      <c r="BS13377" s="32"/>
      <c r="BT13377" s="32"/>
      <c r="BU13377" s="32"/>
      <c r="BV13377" s="32"/>
      <c r="BW13377" s="32"/>
      <c r="BX13377" s="32"/>
      <c r="BY13377" s="32"/>
      <c r="BZ13377" s="32"/>
    </row>
    <row r="13378" spans="66:78" x14ac:dyDescent="0.2">
      <c r="BN13378" s="32"/>
      <c r="BO13378" s="32"/>
      <c r="BP13378" s="32"/>
      <c r="BQ13378" s="32"/>
      <c r="BR13378" s="32"/>
      <c r="BS13378" s="32"/>
      <c r="BT13378" s="32"/>
      <c r="BU13378" s="32"/>
      <c r="BV13378" s="32"/>
      <c r="BW13378" s="32"/>
      <c r="BX13378" s="32"/>
      <c r="BY13378" s="32"/>
      <c r="BZ13378" s="32"/>
    </row>
    <row r="13379" spans="66:78" x14ac:dyDescent="0.2">
      <c r="BN13379" s="32"/>
      <c r="BO13379" s="32"/>
      <c r="BP13379" s="32"/>
      <c r="BQ13379" s="32"/>
      <c r="BR13379" s="32"/>
      <c r="BS13379" s="32"/>
      <c r="BT13379" s="32"/>
      <c r="BU13379" s="32"/>
      <c r="BV13379" s="32"/>
      <c r="BW13379" s="32"/>
      <c r="BX13379" s="32"/>
      <c r="BY13379" s="32"/>
      <c r="BZ13379" s="32"/>
    </row>
    <row r="13380" spans="66:78" x14ac:dyDescent="0.2">
      <c r="BN13380" s="32"/>
      <c r="BO13380" s="32"/>
      <c r="BP13380" s="32"/>
      <c r="BQ13380" s="32"/>
      <c r="BR13380" s="32"/>
      <c r="BS13380" s="32"/>
      <c r="BT13380" s="32"/>
      <c r="BU13380" s="32"/>
      <c r="BV13380" s="32"/>
      <c r="BW13380" s="32"/>
      <c r="BX13380" s="32"/>
      <c r="BY13380" s="32"/>
      <c r="BZ13380" s="32"/>
    </row>
    <row r="13381" spans="66:78" x14ac:dyDescent="0.2">
      <c r="BN13381" s="32"/>
      <c r="BO13381" s="32"/>
      <c r="BP13381" s="32"/>
      <c r="BQ13381" s="32"/>
      <c r="BR13381" s="32"/>
      <c r="BS13381" s="32"/>
      <c r="BT13381" s="32"/>
      <c r="BU13381" s="32"/>
      <c r="BV13381" s="32"/>
      <c r="BW13381" s="32"/>
      <c r="BX13381" s="32"/>
      <c r="BY13381" s="32"/>
      <c r="BZ13381" s="32"/>
    </row>
    <row r="13382" spans="66:78" x14ac:dyDescent="0.2">
      <c r="BN13382" s="32"/>
      <c r="BO13382" s="32"/>
      <c r="BP13382" s="32"/>
      <c r="BQ13382" s="32"/>
      <c r="BR13382" s="32"/>
      <c r="BS13382" s="32"/>
      <c r="BT13382" s="32"/>
      <c r="BU13382" s="32"/>
      <c r="BV13382" s="32"/>
      <c r="BW13382" s="32"/>
      <c r="BX13382" s="32"/>
      <c r="BY13382" s="32"/>
      <c r="BZ13382" s="32"/>
    </row>
    <row r="13383" spans="66:78" x14ac:dyDescent="0.2">
      <c r="BN13383" s="32"/>
      <c r="BO13383" s="32"/>
      <c r="BP13383" s="32"/>
      <c r="BQ13383" s="32"/>
      <c r="BR13383" s="32"/>
      <c r="BS13383" s="32"/>
      <c r="BT13383" s="32"/>
      <c r="BU13383" s="32"/>
      <c r="BV13383" s="32"/>
      <c r="BW13383" s="32"/>
      <c r="BX13383" s="32"/>
      <c r="BY13383" s="32"/>
      <c r="BZ13383" s="32"/>
    </row>
    <row r="13384" spans="66:78" x14ac:dyDescent="0.2">
      <c r="BN13384" s="32"/>
      <c r="BO13384" s="32"/>
      <c r="BP13384" s="32"/>
      <c r="BQ13384" s="32"/>
      <c r="BR13384" s="32"/>
      <c r="BS13384" s="32"/>
      <c r="BT13384" s="32"/>
      <c r="BU13384" s="32"/>
      <c r="BV13384" s="32"/>
      <c r="BW13384" s="32"/>
      <c r="BX13384" s="32"/>
      <c r="BY13384" s="32"/>
      <c r="BZ13384" s="32"/>
    </row>
    <row r="13385" spans="66:78" x14ac:dyDescent="0.2">
      <c r="BN13385" s="32"/>
      <c r="BO13385" s="32"/>
      <c r="BP13385" s="32"/>
      <c r="BQ13385" s="32"/>
      <c r="BR13385" s="32"/>
      <c r="BS13385" s="32"/>
      <c r="BT13385" s="32"/>
      <c r="BU13385" s="32"/>
      <c r="BV13385" s="32"/>
      <c r="BW13385" s="32"/>
      <c r="BX13385" s="32"/>
      <c r="BY13385" s="32"/>
      <c r="BZ13385" s="32"/>
    </row>
    <row r="13386" spans="66:78" x14ac:dyDescent="0.2">
      <c r="BN13386" s="32"/>
      <c r="BO13386" s="32"/>
      <c r="BP13386" s="32"/>
      <c r="BQ13386" s="32"/>
      <c r="BR13386" s="32"/>
      <c r="BS13386" s="32"/>
      <c r="BT13386" s="32"/>
      <c r="BU13386" s="32"/>
      <c r="BV13386" s="32"/>
      <c r="BW13386" s="32"/>
      <c r="BX13386" s="32"/>
      <c r="BY13386" s="32"/>
      <c r="BZ13386" s="32"/>
    </row>
    <row r="13387" spans="66:78" x14ac:dyDescent="0.2">
      <c r="BN13387" s="32"/>
      <c r="BO13387" s="32"/>
      <c r="BP13387" s="32"/>
      <c r="BQ13387" s="32"/>
      <c r="BR13387" s="32"/>
      <c r="BS13387" s="32"/>
      <c r="BT13387" s="32"/>
      <c r="BU13387" s="32"/>
      <c r="BV13387" s="32"/>
      <c r="BW13387" s="32"/>
      <c r="BX13387" s="32"/>
      <c r="BY13387" s="32"/>
      <c r="BZ13387" s="32"/>
    </row>
    <row r="13388" spans="66:78" x14ac:dyDescent="0.2">
      <c r="BN13388" s="32"/>
      <c r="BO13388" s="32"/>
      <c r="BP13388" s="32"/>
      <c r="BQ13388" s="32"/>
      <c r="BR13388" s="32"/>
      <c r="BS13388" s="32"/>
      <c r="BT13388" s="32"/>
      <c r="BU13388" s="32"/>
      <c r="BV13388" s="32"/>
      <c r="BW13388" s="32"/>
      <c r="BX13388" s="32"/>
      <c r="BY13388" s="32"/>
      <c r="BZ13388" s="32"/>
    </row>
    <row r="13389" spans="66:78" x14ac:dyDescent="0.2">
      <c r="BN13389" s="32"/>
      <c r="BO13389" s="32"/>
      <c r="BP13389" s="32"/>
      <c r="BQ13389" s="32"/>
      <c r="BR13389" s="32"/>
      <c r="BS13389" s="32"/>
      <c r="BT13389" s="32"/>
      <c r="BU13389" s="32"/>
      <c r="BV13389" s="32"/>
      <c r="BW13389" s="32"/>
      <c r="BX13389" s="32"/>
      <c r="BY13389" s="32"/>
      <c r="BZ13389" s="32"/>
    </row>
    <row r="13390" spans="66:78" x14ac:dyDescent="0.2">
      <c r="BN13390" s="32"/>
      <c r="BO13390" s="32"/>
      <c r="BP13390" s="32"/>
      <c r="BQ13390" s="32"/>
      <c r="BR13390" s="32"/>
      <c r="BS13390" s="32"/>
      <c r="BT13390" s="32"/>
      <c r="BU13390" s="32"/>
      <c r="BV13390" s="32"/>
      <c r="BW13390" s="32"/>
      <c r="BX13390" s="32"/>
      <c r="BY13390" s="32"/>
      <c r="BZ13390" s="32"/>
    </row>
    <row r="13391" spans="66:78" x14ac:dyDescent="0.2">
      <c r="BN13391" s="32"/>
      <c r="BO13391" s="32"/>
      <c r="BP13391" s="32"/>
      <c r="BQ13391" s="32"/>
      <c r="BR13391" s="32"/>
      <c r="BS13391" s="32"/>
      <c r="BT13391" s="32"/>
      <c r="BU13391" s="32"/>
      <c r="BV13391" s="32"/>
      <c r="BW13391" s="32"/>
      <c r="BX13391" s="32"/>
      <c r="BY13391" s="32"/>
      <c r="BZ13391" s="32"/>
    </row>
    <row r="13392" spans="66:78" x14ac:dyDescent="0.2">
      <c r="BN13392" s="32"/>
      <c r="BO13392" s="32"/>
      <c r="BP13392" s="32"/>
      <c r="BQ13392" s="32"/>
      <c r="BR13392" s="32"/>
      <c r="BS13392" s="32"/>
      <c r="BT13392" s="32"/>
      <c r="BU13392" s="32"/>
      <c r="BV13392" s="32"/>
      <c r="BW13392" s="32"/>
      <c r="BX13392" s="32"/>
      <c r="BY13392" s="32"/>
      <c r="BZ13392" s="32"/>
    </row>
    <row r="13393" spans="66:78" x14ac:dyDescent="0.2">
      <c r="BN13393" s="32"/>
      <c r="BO13393" s="32"/>
      <c r="BP13393" s="32"/>
      <c r="BQ13393" s="32"/>
      <c r="BR13393" s="32"/>
      <c r="BS13393" s="32"/>
      <c r="BT13393" s="32"/>
      <c r="BU13393" s="32"/>
      <c r="BV13393" s="32"/>
      <c r="BW13393" s="32"/>
      <c r="BX13393" s="32"/>
      <c r="BY13393" s="32"/>
      <c r="BZ13393" s="32"/>
    </row>
    <row r="13394" spans="66:78" x14ac:dyDescent="0.2">
      <c r="BN13394" s="32"/>
      <c r="BO13394" s="32"/>
      <c r="BP13394" s="32"/>
      <c r="BQ13394" s="32"/>
      <c r="BR13394" s="32"/>
      <c r="BS13394" s="32"/>
      <c r="BT13394" s="32"/>
      <c r="BU13394" s="32"/>
      <c r="BV13394" s="32"/>
      <c r="BW13394" s="32"/>
      <c r="BX13394" s="32"/>
      <c r="BY13394" s="32"/>
      <c r="BZ13394" s="32"/>
    </row>
    <row r="13395" spans="66:78" x14ac:dyDescent="0.2">
      <c r="BN13395" s="32"/>
      <c r="BO13395" s="32"/>
      <c r="BP13395" s="32"/>
      <c r="BQ13395" s="32"/>
      <c r="BR13395" s="32"/>
      <c r="BS13395" s="32"/>
      <c r="BT13395" s="32"/>
      <c r="BU13395" s="32"/>
      <c r="BV13395" s="32"/>
      <c r="BW13395" s="32"/>
      <c r="BX13395" s="32"/>
      <c r="BY13395" s="32"/>
      <c r="BZ13395" s="32"/>
    </row>
    <row r="13396" spans="66:78" x14ac:dyDescent="0.2">
      <c r="BN13396" s="32"/>
      <c r="BO13396" s="32"/>
      <c r="BP13396" s="32"/>
      <c r="BQ13396" s="32"/>
      <c r="BR13396" s="32"/>
      <c r="BS13396" s="32"/>
      <c r="BT13396" s="32"/>
      <c r="BU13396" s="32"/>
      <c r="BV13396" s="32"/>
      <c r="BW13396" s="32"/>
      <c r="BX13396" s="32"/>
      <c r="BY13396" s="32"/>
      <c r="BZ13396" s="32"/>
    </row>
    <row r="13397" spans="66:78" x14ac:dyDescent="0.2">
      <c r="BN13397" s="32"/>
      <c r="BO13397" s="32"/>
      <c r="BP13397" s="32"/>
      <c r="BQ13397" s="32"/>
      <c r="BR13397" s="32"/>
      <c r="BS13397" s="32"/>
      <c r="BT13397" s="32"/>
      <c r="BU13397" s="32"/>
      <c r="BV13397" s="32"/>
      <c r="BW13397" s="32"/>
      <c r="BX13397" s="32"/>
      <c r="BY13397" s="32"/>
      <c r="BZ13397" s="32"/>
    </row>
    <row r="13398" spans="66:78" x14ac:dyDescent="0.2">
      <c r="BN13398" s="32"/>
      <c r="BO13398" s="32"/>
      <c r="BP13398" s="32"/>
      <c r="BQ13398" s="32"/>
      <c r="BR13398" s="32"/>
      <c r="BS13398" s="32"/>
      <c r="BT13398" s="32"/>
      <c r="BU13398" s="32"/>
      <c r="BV13398" s="32"/>
      <c r="BW13398" s="32"/>
      <c r="BX13398" s="32"/>
      <c r="BY13398" s="32"/>
      <c r="BZ13398" s="32"/>
    </row>
    <row r="13399" spans="66:78" x14ac:dyDescent="0.2">
      <c r="BN13399" s="32"/>
      <c r="BO13399" s="32"/>
      <c r="BP13399" s="32"/>
      <c r="BQ13399" s="32"/>
      <c r="BR13399" s="32"/>
      <c r="BS13399" s="32"/>
      <c r="BT13399" s="32"/>
      <c r="BU13399" s="32"/>
      <c r="BV13399" s="32"/>
      <c r="BW13399" s="32"/>
      <c r="BX13399" s="32"/>
      <c r="BY13399" s="32"/>
      <c r="BZ13399" s="32"/>
    </row>
    <row r="13400" spans="66:78" x14ac:dyDescent="0.2">
      <c r="BN13400" s="32"/>
      <c r="BO13400" s="32"/>
      <c r="BP13400" s="32"/>
      <c r="BQ13400" s="32"/>
      <c r="BR13400" s="32"/>
      <c r="BS13400" s="32"/>
      <c r="BT13400" s="32"/>
      <c r="BU13400" s="32"/>
      <c r="BV13400" s="32"/>
      <c r="BW13400" s="32"/>
      <c r="BX13400" s="32"/>
      <c r="BY13400" s="32"/>
      <c r="BZ13400" s="32"/>
    </row>
    <row r="13401" spans="66:78" x14ac:dyDescent="0.2">
      <c r="BN13401" s="32"/>
      <c r="BO13401" s="32"/>
      <c r="BP13401" s="32"/>
      <c r="BQ13401" s="32"/>
      <c r="BR13401" s="32"/>
      <c r="BS13401" s="32"/>
      <c r="BT13401" s="32"/>
      <c r="BU13401" s="32"/>
      <c r="BV13401" s="32"/>
      <c r="BW13401" s="32"/>
      <c r="BX13401" s="32"/>
      <c r="BY13401" s="32"/>
      <c r="BZ13401" s="32"/>
    </row>
    <row r="13402" spans="66:78" x14ac:dyDescent="0.2">
      <c r="BN13402" s="32"/>
      <c r="BO13402" s="32"/>
      <c r="BP13402" s="32"/>
      <c r="BQ13402" s="32"/>
      <c r="BR13402" s="32"/>
      <c r="BS13402" s="32"/>
      <c r="BT13402" s="32"/>
      <c r="BU13402" s="32"/>
      <c r="BV13402" s="32"/>
      <c r="BW13402" s="32"/>
      <c r="BX13402" s="32"/>
      <c r="BY13402" s="32"/>
      <c r="BZ13402" s="32"/>
    </row>
    <row r="13403" spans="66:78" x14ac:dyDescent="0.2">
      <c r="BN13403" s="32"/>
      <c r="BO13403" s="32"/>
      <c r="BP13403" s="32"/>
      <c r="BQ13403" s="32"/>
      <c r="BR13403" s="32"/>
      <c r="BS13403" s="32"/>
      <c r="BT13403" s="32"/>
      <c r="BU13403" s="32"/>
      <c r="BV13403" s="32"/>
      <c r="BW13403" s="32"/>
      <c r="BX13403" s="32"/>
      <c r="BY13403" s="32"/>
      <c r="BZ13403" s="32"/>
    </row>
    <row r="13404" spans="66:78" x14ac:dyDescent="0.2">
      <c r="BN13404" s="32"/>
      <c r="BO13404" s="32"/>
      <c r="BP13404" s="32"/>
      <c r="BQ13404" s="32"/>
      <c r="BR13404" s="32"/>
      <c r="BS13404" s="32"/>
      <c r="BT13404" s="32"/>
      <c r="BU13404" s="32"/>
      <c r="BV13404" s="32"/>
      <c r="BW13404" s="32"/>
      <c r="BX13404" s="32"/>
      <c r="BY13404" s="32"/>
      <c r="BZ13404" s="32"/>
    </row>
    <row r="13405" spans="66:78" x14ac:dyDescent="0.2">
      <c r="BN13405" s="32"/>
      <c r="BO13405" s="32"/>
      <c r="BP13405" s="32"/>
      <c r="BQ13405" s="32"/>
      <c r="BR13405" s="32"/>
      <c r="BS13405" s="32"/>
      <c r="BT13405" s="32"/>
      <c r="BU13405" s="32"/>
      <c r="BV13405" s="32"/>
      <c r="BW13405" s="32"/>
      <c r="BX13405" s="32"/>
      <c r="BY13405" s="32"/>
      <c r="BZ13405" s="32"/>
    </row>
    <row r="13406" spans="66:78" x14ac:dyDescent="0.2">
      <c r="BN13406" s="32"/>
      <c r="BO13406" s="32"/>
      <c r="BP13406" s="32"/>
      <c r="BQ13406" s="32"/>
      <c r="BR13406" s="32"/>
      <c r="BS13406" s="32"/>
      <c r="BT13406" s="32"/>
      <c r="BU13406" s="32"/>
      <c r="BV13406" s="32"/>
      <c r="BW13406" s="32"/>
      <c r="BX13406" s="32"/>
      <c r="BY13406" s="32"/>
      <c r="BZ13406" s="32"/>
    </row>
    <row r="13407" spans="66:78" x14ac:dyDescent="0.2">
      <c r="BN13407" s="32"/>
      <c r="BO13407" s="32"/>
      <c r="BP13407" s="32"/>
      <c r="BQ13407" s="32"/>
      <c r="BR13407" s="32"/>
      <c r="BS13407" s="32"/>
      <c r="BT13407" s="32"/>
      <c r="BU13407" s="32"/>
      <c r="BV13407" s="32"/>
      <c r="BW13407" s="32"/>
      <c r="BX13407" s="32"/>
      <c r="BY13407" s="32"/>
      <c r="BZ13407" s="32"/>
    </row>
    <row r="13408" spans="66:78" x14ac:dyDescent="0.2">
      <c r="BN13408" s="32"/>
      <c r="BO13408" s="32"/>
      <c r="BP13408" s="32"/>
      <c r="BQ13408" s="32"/>
      <c r="BR13408" s="32"/>
      <c r="BS13408" s="32"/>
      <c r="BT13408" s="32"/>
      <c r="BU13408" s="32"/>
      <c r="BV13408" s="32"/>
      <c r="BW13408" s="32"/>
      <c r="BX13408" s="32"/>
      <c r="BY13408" s="32"/>
      <c r="BZ13408" s="32"/>
    </row>
    <row r="13409" spans="66:78" x14ac:dyDescent="0.2">
      <c r="BN13409" s="32"/>
      <c r="BO13409" s="32"/>
      <c r="BP13409" s="32"/>
      <c r="BQ13409" s="32"/>
      <c r="BR13409" s="32"/>
      <c r="BS13409" s="32"/>
      <c r="BT13409" s="32"/>
      <c r="BU13409" s="32"/>
      <c r="BV13409" s="32"/>
      <c r="BW13409" s="32"/>
      <c r="BX13409" s="32"/>
      <c r="BY13409" s="32"/>
      <c r="BZ13409" s="32"/>
    </row>
    <row r="13410" spans="66:78" x14ac:dyDescent="0.2">
      <c r="BN13410" s="32"/>
      <c r="BO13410" s="32"/>
      <c r="BP13410" s="32"/>
      <c r="BQ13410" s="32"/>
      <c r="BR13410" s="32"/>
      <c r="BS13410" s="32"/>
      <c r="BT13410" s="32"/>
      <c r="BU13410" s="32"/>
      <c r="BV13410" s="32"/>
      <c r="BW13410" s="32"/>
      <c r="BX13410" s="32"/>
      <c r="BY13410" s="32"/>
      <c r="BZ13410" s="32"/>
    </row>
    <row r="13411" spans="66:78" x14ac:dyDescent="0.2">
      <c r="BN13411" s="32"/>
      <c r="BO13411" s="32"/>
      <c r="BP13411" s="32"/>
      <c r="BQ13411" s="32"/>
      <c r="BR13411" s="32"/>
      <c r="BS13411" s="32"/>
      <c r="BT13411" s="32"/>
      <c r="BU13411" s="32"/>
      <c r="BV13411" s="32"/>
      <c r="BW13411" s="32"/>
      <c r="BX13411" s="32"/>
      <c r="BY13411" s="32"/>
      <c r="BZ13411" s="32"/>
    </row>
    <row r="13412" spans="66:78" x14ac:dyDescent="0.2">
      <c r="BN13412" s="32"/>
      <c r="BO13412" s="32"/>
      <c r="BP13412" s="32"/>
      <c r="BQ13412" s="32"/>
      <c r="BR13412" s="32"/>
      <c r="BS13412" s="32"/>
      <c r="BT13412" s="32"/>
      <c r="BU13412" s="32"/>
      <c r="BV13412" s="32"/>
      <c r="BW13412" s="32"/>
      <c r="BX13412" s="32"/>
      <c r="BY13412" s="32"/>
      <c r="BZ13412" s="32"/>
    </row>
    <row r="13413" spans="66:78" x14ac:dyDescent="0.2">
      <c r="BN13413" s="32"/>
      <c r="BO13413" s="32"/>
      <c r="BP13413" s="32"/>
      <c r="BQ13413" s="32"/>
      <c r="BR13413" s="32"/>
      <c r="BS13413" s="32"/>
      <c r="BT13413" s="32"/>
      <c r="BU13413" s="32"/>
      <c r="BV13413" s="32"/>
      <c r="BW13413" s="32"/>
      <c r="BX13413" s="32"/>
      <c r="BY13413" s="32"/>
      <c r="BZ13413" s="32"/>
    </row>
    <row r="13414" spans="66:78" x14ac:dyDescent="0.2">
      <c r="BN13414" s="32"/>
      <c r="BO13414" s="32"/>
      <c r="BP13414" s="32"/>
      <c r="BQ13414" s="32"/>
      <c r="BR13414" s="32"/>
      <c r="BS13414" s="32"/>
      <c r="BT13414" s="32"/>
      <c r="BU13414" s="32"/>
      <c r="BV13414" s="32"/>
      <c r="BW13414" s="32"/>
      <c r="BX13414" s="32"/>
      <c r="BY13414" s="32"/>
      <c r="BZ13414" s="32"/>
    </row>
    <row r="13415" spans="66:78" x14ac:dyDescent="0.2">
      <c r="BN13415" s="32"/>
      <c r="BO13415" s="32"/>
      <c r="BP13415" s="32"/>
      <c r="BQ13415" s="32"/>
      <c r="BR13415" s="32"/>
      <c r="BS13415" s="32"/>
      <c r="BT13415" s="32"/>
      <c r="BU13415" s="32"/>
      <c r="BV13415" s="32"/>
      <c r="BW13415" s="32"/>
      <c r="BX13415" s="32"/>
      <c r="BY13415" s="32"/>
      <c r="BZ13415" s="32"/>
    </row>
    <row r="13416" spans="66:78" x14ac:dyDescent="0.2">
      <c r="BN13416" s="32"/>
      <c r="BO13416" s="32"/>
      <c r="BP13416" s="32"/>
      <c r="BQ13416" s="32"/>
      <c r="BR13416" s="32"/>
      <c r="BS13416" s="32"/>
      <c r="BT13416" s="32"/>
      <c r="BU13416" s="32"/>
      <c r="BV13416" s="32"/>
      <c r="BW13416" s="32"/>
      <c r="BX13416" s="32"/>
      <c r="BY13416" s="32"/>
      <c r="BZ13416" s="32"/>
    </row>
    <row r="13417" spans="66:78" x14ac:dyDescent="0.2">
      <c r="BN13417" s="32"/>
      <c r="BO13417" s="32"/>
      <c r="BP13417" s="32"/>
      <c r="BQ13417" s="32"/>
      <c r="BR13417" s="32"/>
      <c r="BS13417" s="32"/>
      <c r="BT13417" s="32"/>
      <c r="BU13417" s="32"/>
      <c r="BV13417" s="32"/>
      <c r="BW13417" s="32"/>
      <c r="BX13417" s="32"/>
      <c r="BY13417" s="32"/>
      <c r="BZ13417" s="32"/>
    </row>
    <row r="13418" spans="66:78" x14ac:dyDescent="0.2">
      <c r="BN13418" s="32"/>
      <c r="BO13418" s="32"/>
      <c r="BP13418" s="32"/>
      <c r="BQ13418" s="32"/>
      <c r="BR13418" s="32"/>
      <c r="BS13418" s="32"/>
      <c r="BT13418" s="32"/>
      <c r="BU13418" s="32"/>
      <c r="BV13418" s="32"/>
      <c r="BW13418" s="32"/>
      <c r="BX13418" s="32"/>
      <c r="BY13418" s="32"/>
      <c r="BZ13418" s="32"/>
    </row>
    <row r="13419" spans="66:78" x14ac:dyDescent="0.2">
      <c r="BN13419" s="32"/>
      <c r="BO13419" s="32"/>
      <c r="BP13419" s="32"/>
      <c r="BQ13419" s="32"/>
      <c r="BR13419" s="32"/>
      <c r="BS13419" s="32"/>
      <c r="BT13419" s="32"/>
      <c r="BU13419" s="32"/>
      <c r="BV13419" s="32"/>
      <c r="BW13419" s="32"/>
      <c r="BX13419" s="32"/>
      <c r="BY13419" s="32"/>
      <c r="BZ13419" s="32"/>
    </row>
    <row r="13420" spans="66:78" x14ac:dyDescent="0.2">
      <c r="BN13420" s="32"/>
      <c r="BO13420" s="32"/>
      <c r="BP13420" s="32"/>
      <c r="BQ13420" s="32"/>
      <c r="BR13420" s="32"/>
      <c r="BS13420" s="32"/>
      <c r="BT13420" s="32"/>
      <c r="BU13420" s="32"/>
      <c r="BV13420" s="32"/>
      <c r="BW13420" s="32"/>
      <c r="BX13420" s="32"/>
      <c r="BY13420" s="32"/>
      <c r="BZ13420" s="32"/>
    </row>
    <row r="13421" spans="66:78" x14ac:dyDescent="0.2">
      <c r="BN13421" s="32"/>
      <c r="BO13421" s="32"/>
      <c r="BP13421" s="32"/>
      <c r="BQ13421" s="32"/>
      <c r="BR13421" s="32"/>
      <c r="BS13421" s="32"/>
      <c r="BT13421" s="32"/>
      <c r="BU13421" s="32"/>
      <c r="BV13421" s="32"/>
      <c r="BW13421" s="32"/>
      <c r="BX13421" s="32"/>
      <c r="BY13421" s="32"/>
      <c r="BZ13421" s="32"/>
    </row>
    <row r="13422" spans="66:78" x14ac:dyDescent="0.2">
      <c r="BN13422" s="32"/>
      <c r="BO13422" s="32"/>
      <c r="BP13422" s="32"/>
      <c r="BQ13422" s="32"/>
      <c r="BR13422" s="32"/>
      <c r="BS13422" s="32"/>
      <c r="BT13422" s="32"/>
      <c r="BU13422" s="32"/>
      <c r="BV13422" s="32"/>
      <c r="BW13422" s="32"/>
      <c r="BX13422" s="32"/>
      <c r="BY13422" s="32"/>
      <c r="BZ13422" s="32"/>
    </row>
    <row r="13423" spans="66:78" x14ac:dyDescent="0.2">
      <c r="BN13423" s="32"/>
      <c r="BO13423" s="32"/>
      <c r="BP13423" s="32"/>
      <c r="BQ13423" s="32"/>
      <c r="BR13423" s="32"/>
      <c r="BS13423" s="32"/>
      <c r="BT13423" s="32"/>
      <c r="BU13423" s="32"/>
      <c r="BV13423" s="32"/>
      <c r="BW13423" s="32"/>
      <c r="BX13423" s="32"/>
      <c r="BY13423" s="32"/>
      <c r="BZ13423" s="32"/>
    </row>
    <row r="13424" spans="66:78" x14ac:dyDescent="0.2">
      <c r="BN13424" s="32"/>
      <c r="BO13424" s="32"/>
      <c r="BP13424" s="32"/>
      <c r="BQ13424" s="32"/>
      <c r="BR13424" s="32"/>
      <c r="BS13424" s="32"/>
      <c r="BT13424" s="32"/>
      <c r="BU13424" s="32"/>
      <c r="BV13424" s="32"/>
      <c r="BW13424" s="32"/>
      <c r="BX13424" s="32"/>
      <c r="BY13424" s="32"/>
      <c r="BZ13424" s="32"/>
    </row>
    <row r="13425" spans="66:78" x14ac:dyDescent="0.2">
      <c r="BN13425" s="32"/>
      <c r="BO13425" s="32"/>
      <c r="BP13425" s="32"/>
      <c r="BQ13425" s="32"/>
      <c r="BR13425" s="32"/>
      <c r="BS13425" s="32"/>
      <c r="BT13425" s="32"/>
      <c r="BU13425" s="32"/>
      <c r="BV13425" s="32"/>
      <c r="BW13425" s="32"/>
      <c r="BX13425" s="32"/>
      <c r="BY13425" s="32"/>
      <c r="BZ13425" s="32"/>
    </row>
    <row r="13426" spans="66:78" x14ac:dyDescent="0.2">
      <c r="BN13426" s="32"/>
      <c r="BO13426" s="32"/>
      <c r="BP13426" s="32"/>
      <c r="BQ13426" s="32"/>
      <c r="BR13426" s="32"/>
      <c r="BS13426" s="32"/>
      <c r="BT13426" s="32"/>
      <c r="BU13426" s="32"/>
      <c r="BV13426" s="32"/>
      <c r="BW13426" s="32"/>
      <c r="BX13426" s="32"/>
      <c r="BY13426" s="32"/>
      <c r="BZ13426" s="32"/>
    </row>
    <row r="13427" spans="66:78" x14ac:dyDescent="0.2">
      <c r="BN13427" s="32"/>
      <c r="BO13427" s="32"/>
      <c r="BP13427" s="32"/>
      <c r="BQ13427" s="32"/>
      <c r="BR13427" s="32"/>
      <c r="BS13427" s="32"/>
      <c r="BT13427" s="32"/>
      <c r="BU13427" s="32"/>
      <c r="BV13427" s="32"/>
      <c r="BW13427" s="32"/>
      <c r="BX13427" s="32"/>
      <c r="BY13427" s="32"/>
      <c r="BZ13427" s="32"/>
    </row>
    <row r="13428" spans="66:78" x14ac:dyDescent="0.2">
      <c r="BN13428" s="32"/>
      <c r="BO13428" s="32"/>
      <c r="BP13428" s="32"/>
      <c r="BQ13428" s="32"/>
      <c r="BR13428" s="32"/>
      <c r="BS13428" s="32"/>
      <c r="BT13428" s="32"/>
      <c r="BU13428" s="32"/>
      <c r="BV13428" s="32"/>
      <c r="BW13428" s="32"/>
      <c r="BX13428" s="32"/>
      <c r="BY13428" s="32"/>
      <c r="BZ13428" s="32"/>
    </row>
    <row r="13429" spans="66:78" x14ac:dyDescent="0.2">
      <c r="BN13429" s="32"/>
      <c r="BO13429" s="32"/>
      <c r="BP13429" s="32"/>
      <c r="BQ13429" s="32"/>
      <c r="BR13429" s="32"/>
      <c r="BS13429" s="32"/>
      <c r="BT13429" s="32"/>
      <c r="BU13429" s="32"/>
      <c r="BV13429" s="32"/>
      <c r="BW13429" s="32"/>
      <c r="BX13429" s="32"/>
      <c r="BY13429" s="32"/>
      <c r="BZ13429" s="32"/>
    </row>
    <row r="13430" spans="66:78" x14ac:dyDescent="0.2">
      <c r="BN13430" s="32"/>
      <c r="BO13430" s="32"/>
      <c r="BP13430" s="32"/>
      <c r="BQ13430" s="32"/>
      <c r="BR13430" s="32"/>
      <c r="BS13430" s="32"/>
      <c r="BT13430" s="32"/>
      <c r="BU13430" s="32"/>
      <c r="BV13430" s="32"/>
      <c r="BW13430" s="32"/>
      <c r="BX13430" s="32"/>
      <c r="BY13430" s="32"/>
      <c r="BZ13430" s="32"/>
    </row>
    <row r="13431" spans="66:78" x14ac:dyDescent="0.2">
      <c r="BN13431" s="32"/>
      <c r="BO13431" s="32"/>
      <c r="BP13431" s="32"/>
      <c r="BQ13431" s="32"/>
      <c r="BR13431" s="32"/>
      <c r="BS13431" s="32"/>
      <c r="BT13431" s="32"/>
      <c r="BU13431" s="32"/>
      <c r="BV13431" s="32"/>
      <c r="BW13431" s="32"/>
      <c r="BX13431" s="32"/>
      <c r="BY13431" s="32"/>
      <c r="BZ13431" s="32"/>
    </row>
    <row r="13432" spans="66:78" x14ac:dyDescent="0.2">
      <c r="BN13432" s="32"/>
      <c r="BO13432" s="32"/>
      <c r="BP13432" s="32"/>
      <c r="BQ13432" s="32"/>
      <c r="BR13432" s="32"/>
      <c r="BS13432" s="32"/>
      <c r="BT13432" s="32"/>
      <c r="BU13432" s="32"/>
      <c r="BV13432" s="32"/>
      <c r="BW13432" s="32"/>
      <c r="BX13432" s="32"/>
      <c r="BY13432" s="32"/>
      <c r="BZ13432" s="32"/>
    </row>
    <row r="13433" spans="66:78" x14ac:dyDescent="0.2">
      <c r="BN13433" s="32"/>
      <c r="BO13433" s="32"/>
      <c r="BP13433" s="32"/>
      <c r="BQ13433" s="32"/>
      <c r="BR13433" s="32"/>
      <c r="BS13433" s="32"/>
      <c r="BT13433" s="32"/>
      <c r="BU13433" s="32"/>
      <c r="BV13433" s="32"/>
      <c r="BW13433" s="32"/>
      <c r="BX13433" s="32"/>
      <c r="BY13433" s="32"/>
      <c r="BZ13433" s="32"/>
    </row>
    <row r="13434" spans="66:78" x14ac:dyDescent="0.2">
      <c r="BN13434" s="32"/>
      <c r="BO13434" s="32"/>
      <c r="BP13434" s="32"/>
      <c r="BQ13434" s="32"/>
      <c r="BR13434" s="32"/>
      <c r="BS13434" s="32"/>
      <c r="BT13434" s="32"/>
      <c r="BU13434" s="32"/>
      <c r="BV13434" s="32"/>
      <c r="BW13434" s="32"/>
      <c r="BX13434" s="32"/>
      <c r="BY13434" s="32"/>
      <c r="BZ13434" s="32"/>
    </row>
    <row r="13435" spans="66:78" x14ac:dyDescent="0.2">
      <c r="BN13435" s="32"/>
      <c r="BO13435" s="32"/>
      <c r="BP13435" s="32"/>
      <c r="BQ13435" s="32"/>
      <c r="BR13435" s="32"/>
      <c r="BS13435" s="32"/>
      <c r="BT13435" s="32"/>
      <c r="BU13435" s="32"/>
      <c r="BV13435" s="32"/>
      <c r="BW13435" s="32"/>
      <c r="BX13435" s="32"/>
      <c r="BY13435" s="32"/>
      <c r="BZ13435" s="32"/>
    </row>
    <row r="13436" spans="66:78" x14ac:dyDescent="0.2">
      <c r="BN13436" s="32"/>
      <c r="BO13436" s="32"/>
      <c r="BP13436" s="32"/>
      <c r="BQ13436" s="32"/>
      <c r="BR13436" s="32"/>
      <c r="BS13436" s="32"/>
      <c r="BT13436" s="32"/>
      <c r="BU13436" s="32"/>
      <c r="BV13436" s="32"/>
      <c r="BW13436" s="32"/>
      <c r="BX13436" s="32"/>
      <c r="BY13436" s="32"/>
      <c r="BZ13436" s="32"/>
    </row>
    <row r="13437" spans="66:78" x14ac:dyDescent="0.2">
      <c r="BN13437" s="32"/>
      <c r="BO13437" s="32"/>
      <c r="BP13437" s="32"/>
      <c r="BQ13437" s="32"/>
      <c r="BR13437" s="32"/>
      <c r="BS13437" s="32"/>
      <c r="BT13437" s="32"/>
      <c r="BU13437" s="32"/>
      <c r="BV13437" s="32"/>
      <c r="BW13437" s="32"/>
      <c r="BX13437" s="32"/>
      <c r="BY13437" s="32"/>
      <c r="BZ13437" s="32"/>
    </row>
    <row r="13438" spans="66:78" x14ac:dyDescent="0.2">
      <c r="BN13438" s="32"/>
      <c r="BO13438" s="32"/>
      <c r="BP13438" s="32"/>
      <c r="BQ13438" s="32"/>
      <c r="BR13438" s="32"/>
      <c r="BS13438" s="32"/>
      <c r="BT13438" s="32"/>
      <c r="BU13438" s="32"/>
      <c r="BV13438" s="32"/>
      <c r="BW13438" s="32"/>
      <c r="BX13438" s="32"/>
      <c r="BY13438" s="32"/>
      <c r="BZ13438" s="32"/>
    </row>
    <row r="13439" spans="66:78" x14ac:dyDescent="0.2">
      <c r="BN13439" s="32"/>
      <c r="BO13439" s="32"/>
      <c r="BP13439" s="32"/>
      <c r="BQ13439" s="32"/>
      <c r="BR13439" s="32"/>
      <c r="BS13439" s="32"/>
      <c r="BT13439" s="32"/>
      <c r="BU13439" s="32"/>
      <c r="BV13439" s="32"/>
      <c r="BW13439" s="32"/>
      <c r="BX13439" s="32"/>
      <c r="BY13439" s="32"/>
      <c r="BZ13439" s="32"/>
    </row>
    <row r="13440" spans="66:78" x14ac:dyDescent="0.2">
      <c r="BN13440" s="32"/>
      <c r="BO13440" s="32"/>
      <c r="BP13440" s="32"/>
      <c r="BQ13440" s="32"/>
      <c r="BR13440" s="32"/>
      <c r="BS13440" s="32"/>
      <c r="BT13440" s="32"/>
      <c r="BU13440" s="32"/>
      <c r="BV13440" s="32"/>
      <c r="BW13440" s="32"/>
      <c r="BX13440" s="32"/>
      <c r="BY13440" s="32"/>
      <c r="BZ13440" s="32"/>
    </row>
    <row r="13441" spans="66:78" x14ac:dyDescent="0.2">
      <c r="BN13441" s="32"/>
      <c r="BO13441" s="32"/>
      <c r="BP13441" s="32"/>
      <c r="BQ13441" s="32"/>
      <c r="BR13441" s="32"/>
      <c r="BS13441" s="32"/>
      <c r="BT13441" s="32"/>
      <c r="BU13441" s="32"/>
      <c r="BV13441" s="32"/>
      <c r="BW13441" s="32"/>
      <c r="BX13441" s="32"/>
      <c r="BY13441" s="32"/>
      <c r="BZ13441" s="32"/>
    </row>
    <row r="13442" spans="66:78" x14ac:dyDescent="0.2">
      <c r="BN13442" s="32"/>
      <c r="BO13442" s="32"/>
      <c r="BP13442" s="32"/>
      <c r="BQ13442" s="32"/>
      <c r="BR13442" s="32"/>
      <c r="BS13442" s="32"/>
      <c r="BT13442" s="32"/>
      <c r="BU13442" s="32"/>
      <c r="BV13442" s="32"/>
      <c r="BW13442" s="32"/>
      <c r="BX13442" s="32"/>
      <c r="BY13442" s="32"/>
      <c r="BZ13442" s="32"/>
    </row>
    <row r="13443" spans="66:78" x14ac:dyDescent="0.2">
      <c r="BN13443" s="32"/>
      <c r="BO13443" s="32"/>
      <c r="BP13443" s="32"/>
      <c r="BQ13443" s="32"/>
      <c r="BR13443" s="32"/>
      <c r="BS13443" s="32"/>
      <c r="BT13443" s="32"/>
      <c r="BU13443" s="32"/>
      <c r="BV13443" s="32"/>
      <c r="BW13443" s="32"/>
      <c r="BX13443" s="32"/>
      <c r="BY13443" s="32"/>
      <c r="BZ13443" s="32"/>
    </row>
    <row r="13444" spans="66:78" x14ac:dyDescent="0.2">
      <c r="BN13444" s="32"/>
      <c r="BO13444" s="32"/>
      <c r="BP13444" s="32"/>
      <c r="BQ13444" s="32"/>
      <c r="BR13444" s="32"/>
      <c r="BS13444" s="32"/>
      <c r="BT13444" s="32"/>
      <c r="BU13444" s="32"/>
      <c r="BV13444" s="32"/>
      <c r="BW13444" s="32"/>
      <c r="BX13444" s="32"/>
      <c r="BY13444" s="32"/>
      <c r="BZ13444" s="32"/>
    </row>
    <row r="13445" spans="66:78" x14ac:dyDescent="0.2">
      <c r="BN13445" s="32"/>
      <c r="BO13445" s="32"/>
      <c r="BP13445" s="32"/>
      <c r="BQ13445" s="32"/>
      <c r="BR13445" s="32"/>
      <c r="BS13445" s="32"/>
      <c r="BT13445" s="32"/>
      <c r="BU13445" s="32"/>
      <c r="BV13445" s="32"/>
      <c r="BW13445" s="32"/>
      <c r="BX13445" s="32"/>
      <c r="BY13445" s="32"/>
      <c r="BZ13445" s="32"/>
    </row>
    <row r="13446" spans="66:78" x14ac:dyDescent="0.2">
      <c r="BN13446" s="32"/>
      <c r="BO13446" s="32"/>
      <c r="BP13446" s="32"/>
      <c r="BQ13446" s="32"/>
      <c r="BR13446" s="32"/>
      <c r="BS13446" s="32"/>
      <c r="BT13446" s="32"/>
      <c r="BU13446" s="32"/>
      <c r="BV13446" s="32"/>
      <c r="BW13446" s="32"/>
      <c r="BX13446" s="32"/>
      <c r="BY13446" s="32"/>
      <c r="BZ13446" s="32"/>
    </row>
    <row r="13447" spans="66:78" x14ac:dyDescent="0.2">
      <c r="BN13447" s="32"/>
      <c r="BO13447" s="32"/>
      <c r="BP13447" s="32"/>
      <c r="BQ13447" s="32"/>
      <c r="BR13447" s="32"/>
      <c r="BS13447" s="32"/>
      <c r="BT13447" s="32"/>
      <c r="BU13447" s="32"/>
      <c r="BV13447" s="32"/>
      <c r="BW13447" s="32"/>
      <c r="BX13447" s="32"/>
      <c r="BY13447" s="32"/>
      <c r="BZ13447" s="32"/>
    </row>
    <row r="13448" spans="66:78" x14ac:dyDescent="0.2">
      <c r="BN13448" s="32"/>
      <c r="BO13448" s="32"/>
      <c r="BP13448" s="32"/>
      <c r="BQ13448" s="32"/>
      <c r="BR13448" s="32"/>
      <c r="BS13448" s="32"/>
      <c r="BT13448" s="32"/>
      <c r="BU13448" s="32"/>
      <c r="BV13448" s="32"/>
      <c r="BW13448" s="32"/>
      <c r="BX13448" s="32"/>
      <c r="BY13448" s="32"/>
      <c r="BZ13448" s="32"/>
    </row>
    <row r="13449" spans="66:78" x14ac:dyDescent="0.2">
      <c r="BN13449" s="32"/>
      <c r="BO13449" s="32"/>
      <c r="BP13449" s="32"/>
      <c r="BQ13449" s="32"/>
      <c r="BR13449" s="32"/>
      <c r="BS13449" s="32"/>
      <c r="BT13449" s="32"/>
      <c r="BU13449" s="32"/>
      <c r="BV13449" s="32"/>
      <c r="BW13449" s="32"/>
      <c r="BX13449" s="32"/>
      <c r="BY13449" s="32"/>
      <c r="BZ13449" s="32"/>
    </row>
    <row r="13450" spans="66:78" x14ac:dyDescent="0.2">
      <c r="BN13450" s="32"/>
      <c r="BO13450" s="32"/>
      <c r="BP13450" s="32"/>
      <c r="BQ13450" s="32"/>
      <c r="BR13450" s="32"/>
      <c r="BS13450" s="32"/>
      <c r="BT13450" s="32"/>
      <c r="BU13450" s="32"/>
      <c r="BV13450" s="32"/>
      <c r="BW13450" s="32"/>
      <c r="BX13450" s="32"/>
      <c r="BY13450" s="32"/>
      <c r="BZ13450" s="32"/>
    </row>
    <row r="13451" spans="66:78" x14ac:dyDescent="0.2">
      <c r="BN13451" s="32"/>
      <c r="BO13451" s="32"/>
      <c r="BP13451" s="32"/>
      <c r="BQ13451" s="32"/>
      <c r="BR13451" s="32"/>
      <c r="BS13451" s="32"/>
      <c r="BT13451" s="32"/>
      <c r="BU13451" s="32"/>
      <c r="BV13451" s="32"/>
      <c r="BW13451" s="32"/>
      <c r="BX13451" s="32"/>
      <c r="BY13451" s="32"/>
      <c r="BZ13451" s="32"/>
    </row>
    <row r="13452" spans="66:78" x14ac:dyDescent="0.2">
      <c r="BN13452" s="32"/>
      <c r="BO13452" s="32"/>
      <c r="BP13452" s="32"/>
      <c r="BQ13452" s="32"/>
      <c r="BR13452" s="32"/>
      <c r="BS13452" s="32"/>
      <c r="BT13452" s="32"/>
      <c r="BU13452" s="32"/>
      <c r="BV13452" s="32"/>
      <c r="BW13452" s="32"/>
      <c r="BX13452" s="32"/>
      <c r="BY13452" s="32"/>
      <c r="BZ13452" s="32"/>
    </row>
    <row r="13453" spans="66:78" x14ac:dyDescent="0.2">
      <c r="BN13453" s="32"/>
      <c r="BO13453" s="32"/>
      <c r="BP13453" s="32"/>
      <c r="BQ13453" s="32"/>
      <c r="BR13453" s="32"/>
      <c r="BS13453" s="32"/>
      <c r="BT13453" s="32"/>
      <c r="BU13453" s="32"/>
      <c r="BV13453" s="32"/>
      <c r="BW13453" s="32"/>
      <c r="BX13453" s="32"/>
      <c r="BY13453" s="32"/>
      <c r="BZ13453" s="32"/>
    </row>
    <row r="13454" spans="66:78" x14ac:dyDescent="0.2">
      <c r="BN13454" s="32"/>
      <c r="BO13454" s="32"/>
      <c r="BP13454" s="32"/>
      <c r="BQ13454" s="32"/>
      <c r="BR13454" s="32"/>
      <c r="BS13454" s="32"/>
      <c r="BT13454" s="32"/>
      <c r="BU13454" s="32"/>
      <c r="BV13454" s="32"/>
      <c r="BW13454" s="32"/>
      <c r="BX13454" s="32"/>
      <c r="BY13454" s="32"/>
      <c r="BZ13454" s="32"/>
    </row>
    <row r="13455" spans="66:78" x14ac:dyDescent="0.2">
      <c r="BN13455" s="32"/>
      <c r="BO13455" s="32"/>
      <c r="BP13455" s="32"/>
      <c r="BQ13455" s="32"/>
      <c r="BR13455" s="32"/>
      <c r="BS13455" s="32"/>
      <c r="BT13455" s="32"/>
      <c r="BU13455" s="32"/>
      <c r="BV13455" s="32"/>
      <c r="BW13455" s="32"/>
      <c r="BX13455" s="32"/>
      <c r="BY13455" s="32"/>
      <c r="BZ13455" s="32"/>
    </row>
    <row r="13456" spans="66:78" x14ac:dyDescent="0.2">
      <c r="BN13456" s="32"/>
      <c r="BO13456" s="32"/>
      <c r="BP13456" s="32"/>
      <c r="BQ13456" s="32"/>
      <c r="BR13456" s="32"/>
      <c r="BS13456" s="32"/>
      <c r="BT13456" s="32"/>
      <c r="BU13456" s="32"/>
      <c r="BV13456" s="32"/>
      <c r="BW13456" s="32"/>
      <c r="BX13456" s="32"/>
      <c r="BY13456" s="32"/>
      <c r="BZ13456" s="32"/>
    </row>
    <row r="13457" spans="66:78" x14ac:dyDescent="0.2">
      <c r="BN13457" s="32"/>
      <c r="BO13457" s="32"/>
      <c r="BP13457" s="32"/>
      <c r="BQ13457" s="32"/>
      <c r="BR13457" s="32"/>
      <c r="BS13457" s="32"/>
      <c r="BT13457" s="32"/>
      <c r="BU13457" s="32"/>
      <c r="BV13457" s="32"/>
      <c r="BW13457" s="32"/>
      <c r="BX13457" s="32"/>
      <c r="BY13457" s="32"/>
      <c r="BZ13457" s="32"/>
    </row>
    <row r="13458" spans="66:78" x14ac:dyDescent="0.2">
      <c r="BN13458" s="32"/>
      <c r="BO13458" s="32"/>
      <c r="BP13458" s="32"/>
      <c r="BQ13458" s="32"/>
      <c r="BR13458" s="32"/>
      <c r="BS13458" s="32"/>
      <c r="BT13458" s="32"/>
      <c r="BU13458" s="32"/>
      <c r="BV13458" s="32"/>
      <c r="BW13458" s="32"/>
      <c r="BX13458" s="32"/>
      <c r="BY13458" s="32"/>
      <c r="BZ13458" s="32"/>
    </row>
    <row r="13459" spans="66:78" x14ac:dyDescent="0.2">
      <c r="BN13459" s="32"/>
      <c r="BO13459" s="32"/>
      <c r="BP13459" s="32"/>
      <c r="BQ13459" s="32"/>
      <c r="BR13459" s="32"/>
      <c r="BS13459" s="32"/>
      <c r="BT13459" s="32"/>
      <c r="BU13459" s="32"/>
      <c r="BV13459" s="32"/>
      <c r="BW13459" s="32"/>
      <c r="BX13459" s="32"/>
      <c r="BY13459" s="32"/>
      <c r="BZ13459" s="32"/>
    </row>
    <row r="13460" spans="66:78" x14ac:dyDescent="0.2">
      <c r="BN13460" s="32"/>
      <c r="BO13460" s="32"/>
      <c r="BP13460" s="32"/>
      <c r="BQ13460" s="32"/>
      <c r="BR13460" s="32"/>
      <c r="BS13460" s="32"/>
      <c r="BT13460" s="32"/>
      <c r="BU13460" s="32"/>
      <c r="BV13460" s="32"/>
      <c r="BW13460" s="32"/>
      <c r="BX13460" s="32"/>
      <c r="BY13460" s="32"/>
      <c r="BZ13460" s="32"/>
    </row>
    <row r="13461" spans="66:78" x14ac:dyDescent="0.2">
      <c r="BN13461" s="32"/>
      <c r="BO13461" s="32"/>
      <c r="BP13461" s="32"/>
      <c r="BQ13461" s="32"/>
      <c r="BR13461" s="32"/>
      <c r="BS13461" s="32"/>
      <c r="BT13461" s="32"/>
      <c r="BU13461" s="32"/>
      <c r="BV13461" s="32"/>
      <c r="BW13461" s="32"/>
      <c r="BX13461" s="32"/>
      <c r="BY13461" s="32"/>
      <c r="BZ13461" s="32"/>
    </row>
    <row r="13462" spans="66:78" x14ac:dyDescent="0.2">
      <c r="BN13462" s="32"/>
      <c r="BO13462" s="32"/>
      <c r="BP13462" s="32"/>
      <c r="BQ13462" s="32"/>
      <c r="BR13462" s="32"/>
      <c r="BS13462" s="32"/>
      <c r="BT13462" s="32"/>
      <c r="BU13462" s="32"/>
      <c r="BV13462" s="32"/>
      <c r="BW13462" s="32"/>
      <c r="BX13462" s="32"/>
      <c r="BY13462" s="32"/>
      <c r="BZ13462" s="32"/>
    </row>
    <row r="13463" spans="66:78" x14ac:dyDescent="0.2">
      <c r="BN13463" s="32"/>
      <c r="BO13463" s="32"/>
      <c r="BP13463" s="32"/>
      <c r="BQ13463" s="32"/>
      <c r="BR13463" s="32"/>
      <c r="BS13463" s="32"/>
      <c r="BT13463" s="32"/>
      <c r="BU13463" s="32"/>
      <c r="BV13463" s="32"/>
      <c r="BW13463" s="32"/>
      <c r="BX13463" s="32"/>
      <c r="BY13463" s="32"/>
      <c r="BZ13463" s="32"/>
    </row>
    <row r="13464" spans="66:78" x14ac:dyDescent="0.2">
      <c r="BN13464" s="32"/>
      <c r="BO13464" s="32"/>
      <c r="BP13464" s="32"/>
      <c r="BQ13464" s="32"/>
      <c r="BR13464" s="32"/>
      <c r="BS13464" s="32"/>
      <c r="BT13464" s="32"/>
      <c r="BU13464" s="32"/>
      <c r="BV13464" s="32"/>
      <c r="BW13464" s="32"/>
      <c r="BX13464" s="32"/>
      <c r="BY13464" s="32"/>
      <c r="BZ13464" s="32"/>
    </row>
    <row r="13465" spans="66:78" x14ac:dyDescent="0.2">
      <c r="BN13465" s="32"/>
      <c r="BO13465" s="32"/>
      <c r="BP13465" s="32"/>
      <c r="BQ13465" s="32"/>
      <c r="BR13465" s="32"/>
      <c r="BS13465" s="32"/>
      <c r="BT13465" s="32"/>
      <c r="BU13465" s="32"/>
      <c r="BV13465" s="32"/>
      <c r="BW13465" s="32"/>
      <c r="BX13465" s="32"/>
      <c r="BY13465" s="32"/>
      <c r="BZ13465" s="32"/>
    </row>
    <row r="13466" spans="66:78" x14ac:dyDescent="0.2">
      <c r="BN13466" s="32"/>
      <c r="BO13466" s="32"/>
      <c r="BP13466" s="32"/>
      <c r="BQ13466" s="32"/>
      <c r="BR13466" s="32"/>
      <c r="BS13466" s="32"/>
      <c r="BT13466" s="32"/>
      <c r="BU13466" s="32"/>
      <c r="BV13466" s="32"/>
      <c r="BW13466" s="32"/>
      <c r="BX13466" s="32"/>
      <c r="BY13466" s="32"/>
      <c r="BZ13466" s="32"/>
    </row>
    <row r="13467" spans="66:78" x14ac:dyDescent="0.2">
      <c r="BN13467" s="32"/>
      <c r="BO13467" s="32"/>
      <c r="BP13467" s="32"/>
      <c r="BQ13467" s="32"/>
      <c r="BR13467" s="32"/>
      <c r="BS13467" s="32"/>
      <c r="BT13467" s="32"/>
      <c r="BU13467" s="32"/>
      <c r="BV13467" s="32"/>
      <c r="BW13467" s="32"/>
      <c r="BX13467" s="32"/>
      <c r="BY13467" s="32"/>
      <c r="BZ13467" s="32"/>
    </row>
    <row r="13468" spans="66:78" x14ac:dyDescent="0.2">
      <c r="BN13468" s="32"/>
      <c r="BO13468" s="32"/>
      <c r="BP13468" s="32"/>
      <c r="BQ13468" s="32"/>
      <c r="BR13468" s="32"/>
      <c r="BS13468" s="32"/>
      <c r="BT13468" s="32"/>
      <c r="BU13468" s="32"/>
      <c r="BV13468" s="32"/>
      <c r="BW13468" s="32"/>
      <c r="BX13468" s="32"/>
      <c r="BY13468" s="32"/>
      <c r="BZ13468" s="32"/>
    </row>
    <row r="13469" spans="66:78" x14ac:dyDescent="0.2">
      <c r="BN13469" s="32"/>
      <c r="BO13469" s="32"/>
      <c r="BP13469" s="32"/>
      <c r="BQ13469" s="32"/>
      <c r="BR13469" s="32"/>
      <c r="BS13469" s="32"/>
      <c r="BT13469" s="32"/>
      <c r="BU13469" s="32"/>
      <c r="BV13469" s="32"/>
      <c r="BW13469" s="32"/>
      <c r="BX13469" s="32"/>
      <c r="BY13469" s="32"/>
      <c r="BZ13469" s="32"/>
    </row>
    <row r="13470" spans="66:78" x14ac:dyDescent="0.2">
      <c r="BN13470" s="32"/>
      <c r="BO13470" s="32"/>
      <c r="BP13470" s="32"/>
      <c r="BQ13470" s="32"/>
      <c r="BR13470" s="32"/>
      <c r="BS13470" s="32"/>
      <c r="BT13470" s="32"/>
      <c r="BU13470" s="32"/>
      <c r="BV13470" s="32"/>
      <c r="BW13470" s="32"/>
      <c r="BX13470" s="32"/>
      <c r="BY13470" s="32"/>
      <c r="BZ13470" s="32"/>
    </row>
    <row r="13471" spans="66:78" x14ac:dyDescent="0.2">
      <c r="BN13471" s="32"/>
      <c r="BO13471" s="32"/>
      <c r="BP13471" s="32"/>
      <c r="BQ13471" s="32"/>
      <c r="BR13471" s="32"/>
      <c r="BS13471" s="32"/>
      <c r="BT13471" s="32"/>
      <c r="BU13471" s="32"/>
      <c r="BV13471" s="32"/>
      <c r="BW13471" s="32"/>
      <c r="BX13471" s="32"/>
      <c r="BY13471" s="32"/>
      <c r="BZ13471" s="32"/>
    </row>
    <row r="13472" spans="66:78" x14ac:dyDescent="0.2">
      <c r="BN13472" s="32"/>
      <c r="BO13472" s="32"/>
      <c r="BP13472" s="32"/>
      <c r="BQ13472" s="32"/>
      <c r="BR13472" s="32"/>
      <c r="BS13472" s="32"/>
      <c r="BT13472" s="32"/>
      <c r="BU13472" s="32"/>
      <c r="BV13472" s="32"/>
      <c r="BW13472" s="32"/>
      <c r="BX13472" s="32"/>
      <c r="BY13472" s="32"/>
      <c r="BZ13472" s="32"/>
    </row>
    <row r="13473" spans="66:78" x14ac:dyDescent="0.2">
      <c r="BN13473" s="32"/>
      <c r="BO13473" s="32"/>
      <c r="BP13473" s="32"/>
      <c r="BQ13473" s="32"/>
      <c r="BR13473" s="32"/>
      <c r="BS13473" s="32"/>
      <c r="BT13473" s="32"/>
      <c r="BU13473" s="32"/>
      <c r="BV13473" s="32"/>
      <c r="BW13473" s="32"/>
      <c r="BX13473" s="32"/>
      <c r="BY13473" s="32"/>
      <c r="BZ13473" s="32"/>
    </row>
    <row r="13474" spans="66:78" x14ac:dyDescent="0.2">
      <c r="BN13474" s="32"/>
      <c r="BO13474" s="32"/>
      <c r="BP13474" s="32"/>
      <c r="BQ13474" s="32"/>
      <c r="BR13474" s="32"/>
      <c r="BS13474" s="32"/>
      <c r="BT13474" s="32"/>
      <c r="BU13474" s="32"/>
      <c r="BV13474" s="32"/>
      <c r="BW13474" s="32"/>
      <c r="BX13474" s="32"/>
      <c r="BY13474" s="32"/>
      <c r="BZ13474" s="32"/>
    </row>
    <row r="13475" spans="66:78" x14ac:dyDescent="0.2">
      <c r="BN13475" s="32"/>
      <c r="BO13475" s="32"/>
      <c r="BP13475" s="32"/>
      <c r="BQ13475" s="32"/>
      <c r="BR13475" s="32"/>
      <c r="BS13475" s="32"/>
      <c r="BT13475" s="32"/>
      <c r="BU13475" s="32"/>
      <c r="BV13475" s="32"/>
      <c r="BW13475" s="32"/>
      <c r="BX13475" s="32"/>
      <c r="BY13475" s="32"/>
      <c r="BZ13475" s="32"/>
    </row>
    <row r="13476" spans="66:78" x14ac:dyDescent="0.2">
      <c r="BN13476" s="32"/>
      <c r="BO13476" s="32"/>
      <c r="BP13476" s="32"/>
      <c r="BQ13476" s="32"/>
      <c r="BR13476" s="32"/>
      <c r="BS13476" s="32"/>
      <c r="BT13476" s="32"/>
      <c r="BU13476" s="32"/>
      <c r="BV13476" s="32"/>
      <c r="BW13476" s="32"/>
      <c r="BX13476" s="32"/>
      <c r="BY13476" s="32"/>
      <c r="BZ13476" s="32"/>
    </row>
    <row r="13477" spans="66:78" x14ac:dyDescent="0.2">
      <c r="BN13477" s="32"/>
      <c r="BO13477" s="32"/>
      <c r="BP13477" s="32"/>
      <c r="BQ13477" s="32"/>
      <c r="BR13477" s="32"/>
      <c r="BS13477" s="32"/>
      <c r="BT13477" s="32"/>
      <c r="BU13477" s="32"/>
      <c r="BV13477" s="32"/>
      <c r="BW13477" s="32"/>
      <c r="BX13477" s="32"/>
      <c r="BY13477" s="32"/>
      <c r="BZ13477" s="32"/>
    </row>
    <row r="13478" spans="66:78" x14ac:dyDescent="0.2">
      <c r="BN13478" s="32"/>
      <c r="BO13478" s="32"/>
      <c r="BP13478" s="32"/>
      <c r="BQ13478" s="32"/>
      <c r="BR13478" s="32"/>
      <c r="BS13478" s="32"/>
      <c r="BT13478" s="32"/>
      <c r="BU13478" s="32"/>
      <c r="BV13478" s="32"/>
      <c r="BW13478" s="32"/>
      <c r="BX13478" s="32"/>
      <c r="BY13478" s="32"/>
      <c r="BZ13478" s="32"/>
    </row>
    <row r="13479" spans="66:78" x14ac:dyDescent="0.2">
      <c r="BN13479" s="32"/>
      <c r="BO13479" s="32"/>
      <c r="BP13479" s="32"/>
      <c r="BQ13479" s="32"/>
      <c r="BR13479" s="32"/>
      <c r="BS13479" s="32"/>
      <c r="BT13479" s="32"/>
      <c r="BU13479" s="32"/>
      <c r="BV13479" s="32"/>
      <c r="BW13479" s="32"/>
      <c r="BX13479" s="32"/>
      <c r="BY13479" s="32"/>
      <c r="BZ13479" s="32"/>
    </row>
    <row r="13480" spans="66:78" x14ac:dyDescent="0.2">
      <c r="BN13480" s="32"/>
      <c r="BO13480" s="32"/>
      <c r="BP13480" s="32"/>
      <c r="BQ13480" s="32"/>
      <c r="BR13480" s="32"/>
      <c r="BS13480" s="32"/>
      <c r="BT13480" s="32"/>
      <c r="BU13480" s="32"/>
      <c r="BV13480" s="32"/>
      <c r="BW13480" s="32"/>
      <c r="BX13480" s="32"/>
      <c r="BY13480" s="32"/>
      <c r="BZ13480" s="32"/>
    </row>
    <row r="13481" spans="66:78" x14ac:dyDescent="0.2">
      <c r="BN13481" s="32"/>
      <c r="BO13481" s="32"/>
      <c r="BP13481" s="32"/>
      <c r="BQ13481" s="32"/>
      <c r="BR13481" s="32"/>
      <c r="BS13481" s="32"/>
      <c r="BT13481" s="32"/>
      <c r="BU13481" s="32"/>
      <c r="BV13481" s="32"/>
      <c r="BW13481" s="32"/>
      <c r="BX13481" s="32"/>
      <c r="BY13481" s="32"/>
      <c r="BZ13481" s="32"/>
    </row>
    <row r="13482" spans="66:78" x14ac:dyDescent="0.2">
      <c r="BN13482" s="32"/>
      <c r="BO13482" s="32"/>
      <c r="BP13482" s="32"/>
      <c r="BQ13482" s="32"/>
      <c r="BR13482" s="32"/>
      <c r="BS13482" s="32"/>
      <c r="BT13482" s="32"/>
      <c r="BU13482" s="32"/>
      <c r="BV13482" s="32"/>
      <c r="BW13482" s="32"/>
      <c r="BX13482" s="32"/>
      <c r="BY13482" s="32"/>
      <c r="BZ13482" s="32"/>
    </row>
    <row r="13483" spans="66:78" x14ac:dyDescent="0.2">
      <c r="BN13483" s="32"/>
      <c r="BO13483" s="32"/>
      <c r="BP13483" s="32"/>
      <c r="BQ13483" s="32"/>
      <c r="BR13483" s="32"/>
      <c r="BS13483" s="32"/>
      <c r="BT13483" s="32"/>
      <c r="BU13483" s="32"/>
      <c r="BV13483" s="32"/>
      <c r="BW13483" s="32"/>
      <c r="BX13483" s="32"/>
      <c r="BY13483" s="32"/>
      <c r="BZ13483" s="32"/>
    </row>
    <row r="13484" spans="66:78" x14ac:dyDescent="0.2">
      <c r="BN13484" s="32"/>
      <c r="BO13484" s="32"/>
      <c r="BP13484" s="32"/>
      <c r="BQ13484" s="32"/>
      <c r="BR13484" s="32"/>
      <c r="BS13484" s="32"/>
      <c r="BT13484" s="32"/>
      <c r="BU13484" s="32"/>
      <c r="BV13484" s="32"/>
      <c r="BW13484" s="32"/>
      <c r="BX13484" s="32"/>
      <c r="BY13484" s="32"/>
      <c r="BZ13484" s="32"/>
    </row>
    <row r="13485" spans="66:78" x14ac:dyDescent="0.2">
      <c r="BN13485" s="32"/>
      <c r="BO13485" s="32"/>
      <c r="BP13485" s="32"/>
      <c r="BQ13485" s="32"/>
      <c r="BR13485" s="32"/>
      <c r="BS13485" s="32"/>
      <c r="BT13485" s="32"/>
      <c r="BU13485" s="32"/>
      <c r="BV13485" s="32"/>
      <c r="BW13485" s="32"/>
      <c r="BX13485" s="32"/>
      <c r="BY13485" s="32"/>
      <c r="BZ13485" s="32"/>
    </row>
    <row r="13486" spans="66:78" x14ac:dyDescent="0.2">
      <c r="BN13486" s="32"/>
      <c r="BO13486" s="32"/>
      <c r="BP13486" s="32"/>
      <c r="BQ13486" s="32"/>
      <c r="BR13486" s="32"/>
      <c r="BS13486" s="32"/>
      <c r="BT13486" s="32"/>
      <c r="BU13486" s="32"/>
      <c r="BV13486" s="32"/>
      <c r="BW13486" s="32"/>
      <c r="BX13486" s="32"/>
      <c r="BY13486" s="32"/>
      <c r="BZ13486" s="32"/>
    </row>
    <row r="13487" spans="66:78" x14ac:dyDescent="0.2">
      <c r="BN13487" s="32"/>
      <c r="BO13487" s="32"/>
      <c r="BP13487" s="32"/>
      <c r="BQ13487" s="32"/>
      <c r="BR13487" s="32"/>
      <c r="BS13487" s="32"/>
      <c r="BT13487" s="32"/>
      <c r="BU13487" s="32"/>
      <c r="BV13487" s="32"/>
      <c r="BW13487" s="32"/>
      <c r="BX13487" s="32"/>
      <c r="BY13487" s="32"/>
      <c r="BZ13487" s="32"/>
    </row>
    <row r="13488" spans="66:78" x14ac:dyDescent="0.2">
      <c r="BN13488" s="32"/>
      <c r="BO13488" s="32"/>
      <c r="BP13488" s="32"/>
      <c r="BQ13488" s="32"/>
      <c r="BR13488" s="32"/>
      <c r="BS13488" s="32"/>
      <c r="BT13488" s="32"/>
      <c r="BU13488" s="32"/>
      <c r="BV13488" s="32"/>
      <c r="BW13488" s="32"/>
      <c r="BX13488" s="32"/>
      <c r="BY13488" s="32"/>
      <c r="BZ13488" s="32"/>
    </row>
    <row r="13489" spans="66:78" x14ac:dyDescent="0.2">
      <c r="BN13489" s="32"/>
      <c r="BO13489" s="32"/>
      <c r="BP13489" s="32"/>
      <c r="BQ13489" s="32"/>
      <c r="BR13489" s="32"/>
      <c r="BS13489" s="32"/>
      <c r="BT13489" s="32"/>
      <c r="BU13489" s="32"/>
      <c r="BV13489" s="32"/>
      <c r="BW13489" s="32"/>
      <c r="BX13489" s="32"/>
      <c r="BY13489" s="32"/>
      <c r="BZ13489" s="32"/>
    </row>
    <row r="13490" spans="66:78" x14ac:dyDescent="0.2">
      <c r="BN13490" s="32"/>
      <c r="BO13490" s="32"/>
      <c r="BP13490" s="32"/>
      <c r="BQ13490" s="32"/>
      <c r="BR13490" s="32"/>
      <c r="BS13490" s="32"/>
      <c r="BT13490" s="32"/>
      <c r="BU13490" s="32"/>
      <c r="BV13490" s="32"/>
      <c r="BW13490" s="32"/>
      <c r="BX13490" s="32"/>
      <c r="BY13490" s="32"/>
      <c r="BZ13490" s="32"/>
    </row>
    <row r="13491" spans="66:78" x14ac:dyDescent="0.2">
      <c r="BN13491" s="32"/>
      <c r="BO13491" s="32"/>
      <c r="BP13491" s="32"/>
      <c r="BQ13491" s="32"/>
      <c r="BR13491" s="32"/>
      <c r="BS13491" s="32"/>
      <c r="BT13491" s="32"/>
      <c r="BU13491" s="32"/>
      <c r="BV13491" s="32"/>
      <c r="BW13491" s="32"/>
      <c r="BX13491" s="32"/>
      <c r="BY13491" s="32"/>
      <c r="BZ13491" s="32"/>
    </row>
    <row r="13492" spans="66:78" x14ac:dyDescent="0.2">
      <c r="BN13492" s="32"/>
      <c r="BO13492" s="32"/>
      <c r="BP13492" s="32"/>
      <c r="BQ13492" s="32"/>
      <c r="BR13492" s="32"/>
      <c r="BS13492" s="32"/>
      <c r="BT13492" s="32"/>
      <c r="BU13492" s="32"/>
      <c r="BV13492" s="32"/>
      <c r="BW13492" s="32"/>
      <c r="BX13492" s="32"/>
      <c r="BY13492" s="32"/>
      <c r="BZ13492" s="32"/>
    </row>
    <row r="13493" spans="66:78" x14ac:dyDescent="0.2">
      <c r="BN13493" s="32"/>
      <c r="BO13493" s="32"/>
      <c r="BP13493" s="32"/>
      <c r="BQ13493" s="32"/>
      <c r="BR13493" s="32"/>
      <c r="BS13493" s="32"/>
      <c r="BT13493" s="32"/>
      <c r="BU13493" s="32"/>
      <c r="BV13493" s="32"/>
      <c r="BW13493" s="32"/>
      <c r="BX13493" s="32"/>
      <c r="BY13493" s="32"/>
      <c r="BZ13493" s="32"/>
    </row>
    <row r="13494" spans="66:78" x14ac:dyDescent="0.2">
      <c r="BN13494" s="32"/>
      <c r="BO13494" s="32"/>
      <c r="BP13494" s="32"/>
      <c r="BQ13494" s="32"/>
      <c r="BR13494" s="32"/>
      <c r="BS13494" s="32"/>
      <c r="BT13494" s="32"/>
      <c r="BU13494" s="32"/>
      <c r="BV13494" s="32"/>
      <c r="BW13494" s="32"/>
      <c r="BX13494" s="32"/>
      <c r="BY13494" s="32"/>
      <c r="BZ13494" s="32"/>
    </row>
    <row r="13495" spans="66:78" x14ac:dyDescent="0.2">
      <c r="BN13495" s="32"/>
      <c r="BO13495" s="32"/>
      <c r="BP13495" s="32"/>
      <c r="BQ13495" s="32"/>
      <c r="BR13495" s="32"/>
      <c r="BS13495" s="32"/>
      <c r="BT13495" s="32"/>
      <c r="BU13495" s="32"/>
      <c r="BV13495" s="32"/>
      <c r="BW13495" s="32"/>
      <c r="BX13495" s="32"/>
      <c r="BY13495" s="32"/>
      <c r="BZ13495" s="32"/>
    </row>
    <row r="13496" spans="66:78" x14ac:dyDescent="0.2">
      <c r="BN13496" s="32"/>
      <c r="BO13496" s="32"/>
      <c r="BP13496" s="32"/>
      <c r="BQ13496" s="32"/>
      <c r="BR13496" s="32"/>
      <c r="BS13496" s="32"/>
      <c r="BT13496" s="32"/>
      <c r="BU13496" s="32"/>
      <c r="BV13496" s="32"/>
      <c r="BW13496" s="32"/>
      <c r="BX13496" s="32"/>
      <c r="BY13496" s="32"/>
      <c r="BZ13496" s="32"/>
    </row>
    <row r="13497" spans="66:78" x14ac:dyDescent="0.2">
      <c r="BN13497" s="32"/>
      <c r="BO13497" s="32"/>
      <c r="BP13497" s="32"/>
      <c r="BQ13497" s="32"/>
      <c r="BR13497" s="32"/>
      <c r="BS13497" s="32"/>
      <c r="BT13497" s="32"/>
      <c r="BU13497" s="32"/>
      <c r="BV13497" s="32"/>
      <c r="BW13497" s="32"/>
      <c r="BX13497" s="32"/>
      <c r="BY13497" s="32"/>
      <c r="BZ13497" s="32"/>
    </row>
    <row r="13498" spans="66:78" x14ac:dyDescent="0.2">
      <c r="BN13498" s="32"/>
      <c r="BO13498" s="32"/>
      <c r="BP13498" s="32"/>
      <c r="BQ13498" s="32"/>
      <c r="BR13498" s="32"/>
      <c r="BS13498" s="32"/>
      <c r="BT13498" s="32"/>
      <c r="BU13498" s="32"/>
      <c r="BV13498" s="32"/>
      <c r="BW13498" s="32"/>
      <c r="BX13498" s="32"/>
      <c r="BY13498" s="32"/>
      <c r="BZ13498" s="32"/>
    </row>
    <row r="13499" spans="66:78" x14ac:dyDescent="0.2">
      <c r="BN13499" s="32"/>
      <c r="BO13499" s="32"/>
      <c r="BP13499" s="32"/>
      <c r="BQ13499" s="32"/>
      <c r="BR13499" s="32"/>
      <c r="BS13499" s="32"/>
      <c r="BT13499" s="32"/>
      <c r="BU13499" s="32"/>
      <c r="BV13499" s="32"/>
      <c r="BW13499" s="32"/>
      <c r="BX13499" s="32"/>
      <c r="BY13499" s="32"/>
      <c r="BZ13499" s="32"/>
    </row>
    <row r="13500" spans="66:78" x14ac:dyDescent="0.2">
      <c r="BN13500" s="32"/>
      <c r="BO13500" s="32"/>
      <c r="BP13500" s="32"/>
      <c r="BQ13500" s="32"/>
      <c r="BR13500" s="32"/>
      <c r="BS13500" s="32"/>
      <c r="BT13500" s="32"/>
      <c r="BU13500" s="32"/>
      <c r="BV13500" s="32"/>
      <c r="BW13500" s="32"/>
      <c r="BX13500" s="32"/>
      <c r="BY13500" s="32"/>
      <c r="BZ13500" s="32"/>
    </row>
    <row r="13501" spans="66:78" x14ac:dyDescent="0.2">
      <c r="BN13501" s="32"/>
      <c r="BO13501" s="32"/>
      <c r="BP13501" s="32"/>
      <c r="BQ13501" s="32"/>
      <c r="BR13501" s="32"/>
      <c r="BS13501" s="32"/>
      <c r="BT13501" s="32"/>
      <c r="BU13501" s="32"/>
      <c r="BV13501" s="32"/>
      <c r="BW13501" s="32"/>
      <c r="BX13501" s="32"/>
      <c r="BY13501" s="32"/>
      <c r="BZ13501" s="32"/>
    </row>
    <row r="13502" spans="66:78" x14ac:dyDescent="0.2">
      <c r="BN13502" s="32"/>
      <c r="BO13502" s="32"/>
      <c r="BP13502" s="32"/>
      <c r="BQ13502" s="32"/>
      <c r="BR13502" s="32"/>
      <c r="BS13502" s="32"/>
      <c r="BT13502" s="32"/>
      <c r="BU13502" s="32"/>
      <c r="BV13502" s="32"/>
      <c r="BW13502" s="32"/>
      <c r="BX13502" s="32"/>
      <c r="BY13502" s="32"/>
      <c r="BZ13502" s="32"/>
    </row>
    <row r="13503" spans="66:78" x14ac:dyDescent="0.2">
      <c r="BN13503" s="32"/>
      <c r="BO13503" s="32"/>
      <c r="BP13503" s="32"/>
      <c r="BQ13503" s="32"/>
      <c r="BR13503" s="32"/>
      <c r="BS13503" s="32"/>
      <c r="BT13503" s="32"/>
      <c r="BU13503" s="32"/>
      <c r="BV13503" s="32"/>
      <c r="BW13503" s="32"/>
      <c r="BX13503" s="32"/>
      <c r="BY13503" s="32"/>
      <c r="BZ13503" s="32"/>
    </row>
    <row r="13504" spans="66:78" x14ac:dyDescent="0.2">
      <c r="BN13504" s="32"/>
      <c r="BO13504" s="32"/>
      <c r="BP13504" s="32"/>
      <c r="BQ13504" s="32"/>
      <c r="BR13504" s="32"/>
      <c r="BS13504" s="32"/>
      <c r="BT13504" s="32"/>
      <c r="BU13504" s="32"/>
      <c r="BV13504" s="32"/>
      <c r="BW13504" s="32"/>
      <c r="BX13504" s="32"/>
      <c r="BY13504" s="32"/>
      <c r="BZ13504" s="32"/>
    </row>
    <row r="13505" spans="66:78" x14ac:dyDescent="0.2">
      <c r="BN13505" s="32"/>
      <c r="BO13505" s="32"/>
      <c r="BP13505" s="32"/>
      <c r="BQ13505" s="32"/>
      <c r="BR13505" s="32"/>
      <c r="BS13505" s="32"/>
      <c r="BT13505" s="32"/>
      <c r="BU13505" s="32"/>
      <c r="BV13505" s="32"/>
      <c r="BW13505" s="32"/>
      <c r="BX13505" s="32"/>
      <c r="BY13505" s="32"/>
      <c r="BZ13505" s="32"/>
    </row>
    <row r="13506" spans="66:78" x14ac:dyDescent="0.2">
      <c r="BN13506" s="32"/>
      <c r="BO13506" s="32"/>
      <c r="BP13506" s="32"/>
      <c r="BQ13506" s="32"/>
      <c r="BR13506" s="32"/>
      <c r="BS13506" s="32"/>
      <c r="BT13506" s="32"/>
      <c r="BU13506" s="32"/>
      <c r="BV13506" s="32"/>
      <c r="BW13506" s="32"/>
      <c r="BX13506" s="32"/>
      <c r="BY13506" s="32"/>
      <c r="BZ13506" s="32"/>
    </row>
    <row r="13507" spans="66:78" x14ac:dyDescent="0.2">
      <c r="BN13507" s="32"/>
      <c r="BO13507" s="32"/>
      <c r="BP13507" s="32"/>
      <c r="BQ13507" s="32"/>
      <c r="BR13507" s="32"/>
      <c r="BS13507" s="32"/>
      <c r="BT13507" s="32"/>
      <c r="BU13507" s="32"/>
      <c r="BV13507" s="32"/>
      <c r="BW13507" s="32"/>
      <c r="BX13507" s="32"/>
      <c r="BY13507" s="32"/>
      <c r="BZ13507" s="32"/>
    </row>
    <row r="13508" spans="66:78" x14ac:dyDescent="0.2">
      <c r="BN13508" s="32"/>
      <c r="BO13508" s="32"/>
      <c r="BP13508" s="32"/>
      <c r="BQ13508" s="32"/>
      <c r="BR13508" s="32"/>
      <c r="BS13508" s="32"/>
      <c r="BT13508" s="32"/>
      <c r="BU13508" s="32"/>
      <c r="BV13508" s="32"/>
      <c r="BW13508" s="32"/>
      <c r="BX13508" s="32"/>
      <c r="BY13508" s="32"/>
      <c r="BZ13508" s="32"/>
    </row>
    <row r="13509" spans="66:78" x14ac:dyDescent="0.2">
      <c r="BN13509" s="32"/>
      <c r="BO13509" s="32"/>
      <c r="BP13509" s="32"/>
      <c r="BQ13509" s="32"/>
      <c r="BR13509" s="32"/>
      <c r="BS13509" s="32"/>
      <c r="BT13509" s="32"/>
      <c r="BU13509" s="32"/>
      <c r="BV13509" s="32"/>
      <c r="BW13509" s="32"/>
      <c r="BX13509" s="32"/>
      <c r="BY13509" s="32"/>
      <c r="BZ13509" s="32"/>
    </row>
    <row r="13510" spans="66:78" x14ac:dyDescent="0.2">
      <c r="BN13510" s="32"/>
      <c r="BO13510" s="32"/>
      <c r="BP13510" s="32"/>
      <c r="BQ13510" s="32"/>
      <c r="BR13510" s="32"/>
      <c r="BS13510" s="32"/>
      <c r="BT13510" s="32"/>
      <c r="BU13510" s="32"/>
      <c r="BV13510" s="32"/>
      <c r="BW13510" s="32"/>
      <c r="BX13510" s="32"/>
      <c r="BY13510" s="32"/>
      <c r="BZ13510" s="32"/>
    </row>
    <row r="13511" spans="66:78" x14ac:dyDescent="0.2">
      <c r="BN13511" s="32"/>
      <c r="BO13511" s="32"/>
      <c r="BP13511" s="32"/>
      <c r="BQ13511" s="32"/>
      <c r="BR13511" s="32"/>
      <c r="BS13511" s="32"/>
      <c r="BT13511" s="32"/>
      <c r="BU13511" s="32"/>
      <c r="BV13511" s="32"/>
      <c r="BW13511" s="32"/>
      <c r="BX13511" s="32"/>
      <c r="BY13511" s="32"/>
      <c r="BZ13511" s="32"/>
    </row>
    <row r="13512" spans="66:78" x14ac:dyDescent="0.2">
      <c r="BN13512" s="32"/>
      <c r="BO13512" s="32"/>
      <c r="BP13512" s="32"/>
      <c r="BQ13512" s="32"/>
      <c r="BR13512" s="32"/>
      <c r="BS13512" s="32"/>
      <c r="BT13512" s="32"/>
      <c r="BU13512" s="32"/>
      <c r="BV13512" s="32"/>
      <c r="BW13512" s="32"/>
      <c r="BX13512" s="32"/>
      <c r="BY13512" s="32"/>
      <c r="BZ13512" s="32"/>
    </row>
    <row r="13513" spans="66:78" x14ac:dyDescent="0.2">
      <c r="BN13513" s="32"/>
      <c r="BO13513" s="32"/>
      <c r="BP13513" s="32"/>
      <c r="BQ13513" s="32"/>
      <c r="BR13513" s="32"/>
      <c r="BS13513" s="32"/>
      <c r="BT13513" s="32"/>
      <c r="BU13513" s="32"/>
      <c r="BV13513" s="32"/>
      <c r="BW13513" s="32"/>
      <c r="BX13513" s="32"/>
      <c r="BY13513" s="32"/>
      <c r="BZ13513" s="32"/>
    </row>
    <row r="13514" spans="66:78" x14ac:dyDescent="0.2">
      <c r="BN13514" s="32"/>
      <c r="BO13514" s="32"/>
      <c r="BP13514" s="32"/>
      <c r="BQ13514" s="32"/>
      <c r="BR13514" s="32"/>
      <c r="BS13514" s="32"/>
      <c r="BT13514" s="32"/>
      <c r="BU13514" s="32"/>
      <c r="BV13514" s="32"/>
      <c r="BW13514" s="32"/>
      <c r="BX13514" s="32"/>
      <c r="BY13514" s="32"/>
      <c r="BZ13514" s="32"/>
    </row>
    <row r="13515" spans="66:78" x14ac:dyDescent="0.2">
      <c r="BN13515" s="32"/>
      <c r="BO13515" s="32"/>
      <c r="BP13515" s="32"/>
      <c r="BQ13515" s="32"/>
      <c r="BR13515" s="32"/>
      <c r="BS13515" s="32"/>
      <c r="BT13515" s="32"/>
      <c r="BU13515" s="32"/>
      <c r="BV13515" s="32"/>
      <c r="BW13515" s="32"/>
      <c r="BX13515" s="32"/>
      <c r="BY13515" s="32"/>
      <c r="BZ13515" s="32"/>
    </row>
    <row r="13516" spans="66:78" x14ac:dyDescent="0.2">
      <c r="BN13516" s="32"/>
      <c r="BO13516" s="32"/>
      <c r="BP13516" s="32"/>
      <c r="BQ13516" s="32"/>
      <c r="BR13516" s="32"/>
      <c r="BS13516" s="32"/>
      <c r="BT13516" s="32"/>
      <c r="BU13516" s="32"/>
      <c r="BV13516" s="32"/>
      <c r="BW13516" s="32"/>
      <c r="BX13516" s="32"/>
      <c r="BY13516" s="32"/>
      <c r="BZ13516" s="32"/>
    </row>
    <row r="13517" spans="66:78" x14ac:dyDescent="0.2">
      <c r="BN13517" s="32"/>
      <c r="BO13517" s="32"/>
      <c r="BP13517" s="32"/>
      <c r="BQ13517" s="32"/>
      <c r="BR13517" s="32"/>
      <c r="BS13517" s="32"/>
      <c r="BT13517" s="32"/>
      <c r="BU13517" s="32"/>
      <c r="BV13517" s="32"/>
      <c r="BW13517" s="32"/>
      <c r="BX13517" s="32"/>
      <c r="BY13517" s="32"/>
      <c r="BZ13517" s="32"/>
    </row>
    <row r="13518" spans="66:78" x14ac:dyDescent="0.2">
      <c r="BN13518" s="32"/>
      <c r="BO13518" s="32"/>
      <c r="BP13518" s="32"/>
      <c r="BQ13518" s="32"/>
      <c r="BR13518" s="32"/>
      <c r="BS13518" s="32"/>
      <c r="BT13518" s="32"/>
      <c r="BU13518" s="32"/>
      <c r="BV13518" s="32"/>
      <c r="BW13518" s="32"/>
      <c r="BX13518" s="32"/>
      <c r="BY13518" s="32"/>
      <c r="BZ13518" s="32"/>
    </row>
    <row r="13519" spans="66:78" x14ac:dyDescent="0.2">
      <c r="BN13519" s="32"/>
      <c r="BO13519" s="32"/>
      <c r="BP13519" s="32"/>
      <c r="BQ13519" s="32"/>
      <c r="BR13519" s="32"/>
      <c r="BS13519" s="32"/>
      <c r="BT13519" s="32"/>
      <c r="BU13519" s="32"/>
      <c r="BV13519" s="32"/>
      <c r="BW13519" s="32"/>
      <c r="BX13519" s="32"/>
      <c r="BY13519" s="32"/>
      <c r="BZ13519" s="32"/>
    </row>
  </sheetData>
  <sortState xmlns:xlrd2="http://schemas.microsoft.com/office/spreadsheetml/2017/richdata2" ref="AL3:AW574">
    <sortCondition ref="AL290:AL574"/>
    <sortCondition ref="AM290:AM574"/>
    <sortCondition ref="AT290:AT574"/>
  </sortState>
  <mergeCells count="5">
    <mergeCell ref="AE1:AJ1"/>
    <mergeCell ref="AL1:AW1"/>
    <mergeCell ref="A1:G1"/>
    <mergeCell ref="K1:Q1"/>
    <mergeCell ref="U1:AA1"/>
  </mergeCells>
  <phoneticPr fontId="21" type="noConversion"/>
  <conditionalFormatting sqref="O3:O2153 AT3:AT574">
    <cfRule type="cellIs" dxfId="16" priority="18" operator="lessThan">
      <formula>0.05</formula>
    </cfRule>
  </conditionalFormatting>
  <conditionalFormatting sqref="P3:P2153">
    <cfRule type="colorScale" priority="17">
      <colorScale>
        <cfvo type="num" val="-3"/>
        <cfvo type="num" val="0"/>
        <cfvo type="num" val="3"/>
        <color rgb="FF0070C0"/>
        <color theme="1"/>
        <color rgb="FFFF0000"/>
      </colorScale>
    </cfRule>
  </conditionalFormatting>
  <conditionalFormatting sqref="E3:E2153">
    <cfRule type="cellIs" dxfId="15" priority="16" operator="lessThan">
      <formula>0.05</formula>
    </cfRule>
  </conditionalFormatting>
  <conditionalFormatting sqref="F3:F2153">
    <cfRule type="colorScale" priority="15">
      <colorScale>
        <cfvo type="num" val="-3"/>
        <cfvo type="num" val="0"/>
        <cfvo type="num" val="3"/>
        <color rgb="FF0070C0"/>
        <color theme="1"/>
        <color rgb="FFFF0000"/>
      </colorScale>
    </cfRule>
  </conditionalFormatting>
  <conditionalFormatting sqref="Y3:Y2153">
    <cfRule type="cellIs" dxfId="14" priority="12" operator="lessThan">
      <formula>0.05</formula>
    </cfRule>
  </conditionalFormatting>
  <conditionalFormatting sqref="Z3:Z2153">
    <cfRule type="colorScale" priority="10">
      <colorScale>
        <cfvo type="num" val="-3"/>
        <cfvo type="num" val="0"/>
        <cfvo type="num" val="3"/>
        <color rgb="FF0070C0"/>
        <color theme="1"/>
        <color rgb="FFFF0000"/>
      </colorScale>
    </cfRule>
  </conditionalFormatting>
  <conditionalFormatting sqref="Q3:Q2153">
    <cfRule type="colorScale" priority="6">
      <colorScale>
        <cfvo type="num" val="1.3"/>
        <cfvo type="num" val="5"/>
        <color rgb="FFFCFCFF"/>
        <color rgb="FFFF0000"/>
      </colorScale>
    </cfRule>
  </conditionalFormatting>
  <conditionalFormatting sqref="G3:G2153">
    <cfRule type="colorScale" priority="5">
      <colorScale>
        <cfvo type="num" val="1.3"/>
        <cfvo type="num" val="5"/>
        <color rgb="FFFCFCFF"/>
        <color rgb="FFFF0000"/>
      </colorScale>
    </cfRule>
  </conditionalFormatting>
  <conditionalFormatting sqref="AA3:AA2153">
    <cfRule type="colorScale" priority="4">
      <colorScale>
        <cfvo type="num" val="1.3"/>
        <cfvo type="num" val="5"/>
        <color rgb="FFFCFCFF"/>
        <color rgb="FFFF0000"/>
      </colorScale>
    </cfRule>
  </conditionalFormatting>
  <conditionalFormatting sqref="AU3:AU574">
    <cfRule type="colorScale" priority="2">
      <colorScale>
        <cfvo type="num" val="0"/>
        <cfvo type="num" val="5"/>
        <color rgb="FFFCFCFF"/>
        <color rgb="FFFF0000"/>
      </colorScale>
    </cfRule>
  </conditionalFormatting>
  <conditionalFormatting sqref="AV3:AV574">
    <cfRule type="colorScale" priority="98">
      <colorScale>
        <cfvo type="min"/>
        <cfvo type="max"/>
        <color rgb="FFFCFCFF"/>
        <color rgb="FFF8696B"/>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C9FCE-9CFA-A44D-97E4-E0968F8534A6}">
  <dimension ref="A1:AX2176"/>
  <sheetViews>
    <sheetView zoomScale="93" zoomScaleNormal="100" workbookViewId="0">
      <selection sqref="A1:F1"/>
    </sheetView>
  </sheetViews>
  <sheetFormatPr baseColWidth="10" defaultRowHeight="25" customHeight="1" x14ac:dyDescent="0.2"/>
  <cols>
    <col min="1" max="2" width="22.83203125" style="32" customWidth="1"/>
    <col min="3" max="3" width="27.6640625" style="32" customWidth="1"/>
    <col min="4" max="4" width="15.83203125" style="34" customWidth="1"/>
    <col min="5" max="6" width="15.83203125" style="32" customWidth="1"/>
    <col min="7" max="7" width="7.83203125" style="34" customWidth="1"/>
    <col min="8" max="8" width="5.83203125" style="34" customWidth="1"/>
    <col min="9" max="9" width="7.83203125" style="34" customWidth="1"/>
    <col min="10" max="10" width="5.83203125" style="34" customWidth="1"/>
    <col min="11" max="11" width="7.83203125" style="34" customWidth="1"/>
    <col min="12" max="22" width="5.83203125" style="34" customWidth="1"/>
    <col min="23" max="23" width="10.83203125" style="32"/>
    <col min="24" max="24" width="110.83203125" style="32" customWidth="1"/>
    <col min="25" max="25" width="10.83203125" style="32"/>
    <col min="26" max="26" width="23.83203125" style="233" customWidth="1"/>
    <col min="27" max="28" width="23.83203125" style="32" customWidth="1"/>
    <col min="29" max="29" width="10.83203125" style="32"/>
    <col min="30" max="30" width="25.5" style="146" customWidth="1"/>
    <col min="31" max="32" width="15.83203125" style="146" customWidth="1"/>
    <col min="33" max="33" width="50.83203125" style="145" customWidth="1"/>
    <col min="34" max="40" width="15.83203125" style="146" customWidth="1"/>
    <col min="41" max="41" width="50.83203125" style="145" customWidth="1"/>
    <col min="42" max="50" width="10.83203125" style="145"/>
    <col min="51" max="16384" width="10.83203125" style="32"/>
  </cols>
  <sheetData>
    <row r="1" spans="1:42" ht="25" customHeight="1" thickBot="1" x14ac:dyDescent="0.25">
      <c r="A1" s="427" t="s">
        <v>4888</v>
      </c>
      <c r="B1" s="428"/>
      <c r="C1" s="428"/>
      <c r="D1" s="428"/>
      <c r="E1" s="428"/>
      <c r="F1" s="428"/>
      <c r="G1" s="424" t="s">
        <v>4893</v>
      </c>
      <c r="H1" s="425"/>
      <c r="I1" s="425"/>
      <c r="J1" s="425"/>
      <c r="K1" s="425"/>
      <c r="L1" s="62"/>
      <c r="M1" s="425" t="s">
        <v>14180</v>
      </c>
      <c r="N1" s="425"/>
      <c r="O1" s="425"/>
      <c r="P1" s="425"/>
      <c r="Q1" s="425"/>
      <c r="R1" s="425"/>
      <c r="S1" s="425"/>
      <c r="T1" s="425"/>
      <c r="U1" s="425"/>
      <c r="V1" s="426"/>
      <c r="X1" s="257" t="s">
        <v>14179</v>
      </c>
      <c r="Z1" s="424" t="s">
        <v>16358</v>
      </c>
      <c r="AA1" s="425"/>
      <c r="AB1" s="426"/>
      <c r="AD1" s="463" t="s">
        <v>16357</v>
      </c>
      <c r="AE1" s="463"/>
      <c r="AF1" s="463"/>
      <c r="AG1" s="463"/>
      <c r="AH1" s="463"/>
      <c r="AI1" s="463"/>
      <c r="AJ1" s="463"/>
      <c r="AK1" s="463"/>
      <c r="AL1" s="463"/>
      <c r="AM1" s="463"/>
      <c r="AN1" s="463"/>
      <c r="AO1" s="463"/>
    </row>
    <row r="2" spans="1:42" ht="237" customHeight="1" thickBot="1" x14ac:dyDescent="0.25">
      <c r="A2" s="208" t="s">
        <v>11</v>
      </c>
      <c r="B2" s="209" t="s">
        <v>12</v>
      </c>
      <c r="C2" s="210" t="s">
        <v>13</v>
      </c>
      <c r="D2" s="211" t="s">
        <v>7351</v>
      </c>
      <c r="E2" s="211" t="s">
        <v>7968</v>
      </c>
      <c r="F2" s="211" t="s">
        <v>7969</v>
      </c>
      <c r="G2" s="213" t="s">
        <v>8</v>
      </c>
      <c r="H2" s="214" t="s">
        <v>9</v>
      </c>
      <c r="I2" s="214" t="s">
        <v>13699</v>
      </c>
      <c r="J2" s="214" t="s">
        <v>13700</v>
      </c>
      <c r="K2" s="214" t="s">
        <v>10</v>
      </c>
      <c r="L2" s="215" t="s">
        <v>16337</v>
      </c>
      <c r="M2" s="218" t="s">
        <v>7343</v>
      </c>
      <c r="N2" s="219" t="s">
        <v>7344</v>
      </c>
      <c r="O2" s="219" t="s">
        <v>7345</v>
      </c>
      <c r="P2" s="219" t="s">
        <v>7346</v>
      </c>
      <c r="Q2" s="220" t="s">
        <v>7347</v>
      </c>
      <c r="R2" s="220" t="s">
        <v>7348</v>
      </c>
      <c r="S2" s="220" t="s">
        <v>7350</v>
      </c>
      <c r="T2" s="220" t="s">
        <v>13696</v>
      </c>
      <c r="U2" s="220" t="s">
        <v>13697</v>
      </c>
      <c r="V2" s="256" t="s">
        <v>16353</v>
      </c>
      <c r="X2" s="234"/>
      <c r="Z2" s="265" t="s">
        <v>13698</v>
      </c>
      <c r="AA2" s="266" t="s">
        <v>16354</v>
      </c>
      <c r="AB2" s="267" t="s">
        <v>16355</v>
      </c>
      <c r="AD2" s="211" t="s">
        <v>13719</v>
      </c>
      <c r="AE2" s="214" t="s">
        <v>5237</v>
      </c>
      <c r="AF2" s="214" t="s">
        <v>5238</v>
      </c>
      <c r="AG2" s="211" t="s">
        <v>5239</v>
      </c>
      <c r="AH2" s="211" t="s">
        <v>5240</v>
      </c>
      <c r="AI2" s="211" t="s">
        <v>5241</v>
      </c>
      <c r="AJ2" s="211" t="s">
        <v>5242</v>
      </c>
      <c r="AK2" s="211" t="s">
        <v>5243</v>
      </c>
      <c r="AL2" s="211" t="s">
        <v>5244</v>
      </c>
      <c r="AM2" s="211" t="s">
        <v>14133</v>
      </c>
      <c r="AN2" s="211" t="s">
        <v>5245</v>
      </c>
      <c r="AO2" s="211" t="s">
        <v>5246</v>
      </c>
    </row>
    <row r="3" spans="1:42" ht="25" customHeight="1" x14ac:dyDescent="0.2">
      <c r="A3" s="13" t="s">
        <v>3105</v>
      </c>
      <c r="B3" s="1" t="s">
        <v>3105</v>
      </c>
      <c r="C3" s="203" t="s">
        <v>3106</v>
      </c>
      <c r="D3" s="201" t="s">
        <v>7158</v>
      </c>
      <c r="E3" s="74" t="s">
        <v>13571</v>
      </c>
      <c r="F3" s="74" t="s">
        <v>12831</v>
      </c>
      <c r="G3" s="26">
        <v>4.61099130079375E-2</v>
      </c>
      <c r="H3" s="5">
        <v>6.2505124651623003</v>
      </c>
      <c r="I3" s="4">
        <v>0.46710894095490102</v>
      </c>
      <c r="J3" s="5">
        <v>-1.56729748494679</v>
      </c>
      <c r="K3" s="4">
        <v>5.34487173059E-2</v>
      </c>
      <c r="L3" s="216">
        <v>4.6832149802155199</v>
      </c>
      <c r="M3" s="221" t="s">
        <v>7349</v>
      </c>
      <c r="N3" s="198" t="s">
        <v>4887</v>
      </c>
      <c r="O3" s="198" t="s">
        <v>4887</v>
      </c>
      <c r="P3" s="198" t="s">
        <v>4887</v>
      </c>
      <c r="Q3" s="198" t="s">
        <v>4887</v>
      </c>
      <c r="R3" s="198" t="s">
        <v>4887</v>
      </c>
      <c r="S3" s="198" t="s">
        <v>4887</v>
      </c>
      <c r="T3" s="198" t="s">
        <v>7349</v>
      </c>
      <c r="U3" s="198" t="s">
        <v>4887</v>
      </c>
      <c r="V3" s="222" t="s">
        <v>4887</v>
      </c>
      <c r="X3" s="235"/>
      <c r="Z3" s="239" t="s">
        <v>7155</v>
      </c>
      <c r="AA3" s="127" t="s">
        <v>7187</v>
      </c>
      <c r="AB3" s="127" t="s">
        <v>5067</v>
      </c>
      <c r="AD3" s="241" t="s">
        <v>14176</v>
      </c>
      <c r="AE3" s="228" t="s">
        <v>5247</v>
      </c>
      <c r="AF3" s="228" t="s">
        <v>6748</v>
      </c>
      <c r="AG3" s="231" t="s">
        <v>7102</v>
      </c>
      <c r="AH3" s="228" t="s">
        <v>13720</v>
      </c>
      <c r="AI3" s="228" t="s">
        <v>5376</v>
      </c>
      <c r="AJ3" s="229">
        <v>3.7878787878787898</v>
      </c>
      <c r="AK3" s="229">
        <v>0.65116279069767402</v>
      </c>
      <c r="AL3" s="232">
        <v>3.6083393010022499E-3</v>
      </c>
      <c r="AM3" s="232">
        <v>2.4426926314336947</v>
      </c>
      <c r="AN3" s="229">
        <v>5.8170995670995698</v>
      </c>
      <c r="AO3" s="230" t="s">
        <v>13721</v>
      </c>
      <c r="AP3" s="147" t="s">
        <v>6321</v>
      </c>
    </row>
    <row r="4" spans="1:42" ht="25" customHeight="1" x14ac:dyDescent="0.2">
      <c r="A4" s="13" t="s">
        <v>31</v>
      </c>
      <c r="B4" s="1" t="s">
        <v>31</v>
      </c>
      <c r="C4" s="203" t="s">
        <v>32</v>
      </c>
      <c r="D4" s="201" t="s">
        <v>7155</v>
      </c>
      <c r="E4" s="74" t="s">
        <v>13384</v>
      </c>
      <c r="F4" s="74" t="s">
        <v>9433</v>
      </c>
      <c r="G4" s="26">
        <v>2.26398187935457E-2</v>
      </c>
      <c r="H4" s="5">
        <v>5.1657884864688004</v>
      </c>
      <c r="I4" s="4">
        <v>0.17019989082623099</v>
      </c>
      <c r="J4" s="5">
        <v>-2.30166988677985</v>
      </c>
      <c r="K4" s="4">
        <v>0.11808272498509199</v>
      </c>
      <c r="L4" s="216">
        <v>2.86411859968895</v>
      </c>
      <c r="M4" s="221" t="s">
        <v>7349</v>
      </c>
      <c r="N4" s="198" t="s">
        <v>4887</v>
      </c>
      <c r="O4" s="198" t="s">
        <v>4887</v>
      </c>
      <c r="P4" s="198" t="s">
        <v>4887</v>
      </c>
      <c r="Q4" s="198" t="s">
        <v>4887</v>
      </c>
      <c r="R4" s="198" t="s">
        <v>4887</v>
      </c>
      <c r="S4" s="198" t="s">
        <v>4887</v>
      </c>
      <c r="T4" s="198" t="s">
        <v>7349</v>
      </c>
      <c r="U4" s="198" t="s">
        <v>4887</v>
      </c>
      <c r="V4" s="222" t="s">
        <v>4887</v>
      </c>
      <c r="X4" s="235"/>
      <c r="Z4" s="240" t="s">
        <v>7352</v>
      </c>
      <c r="AA4" s="74" t="s">
        <v>7156</v>
      </c>
      <c r="AB4" s="74" t="s">
        <v>7184</v>
      </c>
      <c r="AD4" s="241" t="s">
        <v>14176</v>
      </c>
      <c r="AE4" s="228" t="s">
        <v>5247</v>
      </c>
      <c r="AF4" s="228" t="s">
        <v>13722</v>
      </c>
      <c r="AG4" s="231" t="s">
        <v>14016</v>
      </c>
      <c r="AH4" s="228" t="s">
        <v>13723</v>
      </c>
      <c r="AI4" s="228" t="s">
        <v>5379</v>
      </c>
      <c r="AJ4" s="229">
        <v>3.0303030303030298</v>
      </c>
      <c r="AK4" s="229">
        <v>0.418604651162791</v>
      </c>
      <c r="AL4" s="232">
        <v>5.0737232899531297E-3</v>
      </c>
      <c r="AM4" s="232">
        <v>2.2946732219632024</v>
      </c>
      <c r="AN4" s="229">
        <v>7.2390572390572396</v>
      </c>
      <c r="AO4" s="230" t="s">
        <v>13724</v>
      </c>
      <c r="AP4" s="147" t="s">
        <v>6321</v>
      </c>
    </row>
    <row r="5" spans="1:42" ht="25" customHeight="1" x14ac:dyDescent="0.2">
      <c r="A5" s="13" t="s">
        <v>1989</v>
      </c>
      <c r="B5" s="1" t="s">
        <v>1989</v>
      </c>
      <c r="C5" s="203" t="s">
        <v>1990</v>
      </c>
      <c r="D5" s="201" t="s">
        <v>1989</v>
      </c>
      <c r="E5" s="74" t="s">
        <v>11706</v>
      </c>
      <c r="F5" s="74" t="s">
        <v>11707</v>
      </c>
      <c r="G5" s="26">
        <v>2.6734527441394599E-3</v>
      </c>
      <c r="H5" s="5">
        <v>4.9919173888889601</v>
      </c>
      <c r="I5" s="4">
        <v>0.60764625300142106</v>
      </c>
      <c r="J5" s="5">
        <v>-0.75056439141823506</v>
      </c>
      <c r="K5" s="4">
        <v>5.61966520290701E-2</v>
      </c>
      <c r="L5" s="216">
        <v>4.2413529974707203</v>
      </c>
      <c r="M5" s="221" t="s">
        <v>7349</v>
      </c>
      <c r="N5" s="198" t="s">
        <v>4887</v>
      </c>
      <c r="O5" s="198" t="s">
        <v>4887</v>
      </c>
      <c r="P5" s="198" t="s">
        <v>4887</v>
      </c>
      <c r="Q5" s="198" t="s">
        <v>4887</v>
      </c>
      <c r="R5" s="198" t="s">
        <v>4887</v>
      </c>
      <c r="S5" s="198" t="s">
        <v>4887</v>
      </c>
      <c r="T5" s="198" t="s">
        <v>7349</v>
      </c>
      <c r="U5" s="198" t="s">
        <v>4887</v>
      </c>
      <c r="V5" s="222" t="s">
        <v>4887</v>
      </c>
      <c r="X5" s="235"/>
      <c r="Z5" s="240" t="s">
        <v>94</v>
      </c>
      <c r="AA5" s="74" t="s">
        <v>7157</v>
      </c>
      <c r="AB5" s="74" t="s">
        <v>7186</v>
      </c>
      <c r="AD5" s="241" t="s">
        <v>14176</v>
      </c>
      <c r="AE5" s="228" t="s">
        <v>5247</v>
      </c>
      <c r="AF5" s="228" t="s">
        <v>13725</v>
      </c>
      <c r="AG5" s="231" t="s">
        <v>14017</v>
      </c>
      <c r="AH5" s="228" t="s">
        <v>13726</v>
      </c>
      <c r="AI5" s="228" t="s">
        <v>5286</v>
      </c>
      <c r="AJ5" s="229">
        <v>2.2727272727272698</v>
      </c>
      <c r="AK5" s="229">
        <v>0.186046511627907</v>
      </c>
      <c r="AL5" s="232">
        <v>5.5704208992694701E-3</v>
      </c>
      <c r="AM5" s="232">
        <v>2.2541119884305698</v>
      </c>
      <c r="AN5" s="229">
        <v>12.215909090909101</v>
      </c>
      <c r="AO5" s="230" t="s">
        <v>13727</v>
      </c>
      <c r="AP5" s="147" t="s">
        <v>6321</v>
      </c>
    </row>
    <row r="6" spans="1:42" ht="25" customHeight="1" x14ac:dyDescent="0.2">
      <c r="A6" s="13" t="s">
        <v>1091</v>
      </c>
      <c r="B6" s="1" t="s">
        <v>1091</v>
      </c>
      <c r="C6" s="203" t="s">
        <v>1092</v>
      </c>
      <c r="D6" s="201" t="s">
        <v>7368</v>
      </c>
      <c r="E6" s="74" t="s">
        <v>12916</v>
      </c>
      <c r="F6" s="74" t="s">
        <v>11344</v>
      </c>
      <c r="G6" s="26">
        <v>2.5202409713201299E-2</v>
      </c>
      <c r="H6" s="5">
        <v>3.9806133154590202</v>
      </c>
      <c r="I6" s="4">
        <v>0.20933021750882699</v>
      </c>
      <c r="J6" s="5">
        <v>-2.5827253765509202</v>
      </c>
      <c r="K6" s="4">
        <v>0.43310386606539703</v>
      </c>
      <c r="L6" s="216">
        <v>1.3978879389081</v>
      </c>
      <c r="M6" s="221" t="s">
        <v>7349</v>
      </c>
      <c r="N6" s="198" t="s">
        <v>4887</v>
      </c>
      <c r="O6" s="198" t="s">
        <v>4887</v>
      </c>
      <c r="P6" s="198" t="s">
        <v>4887</v>
      </c>
      <c r="Q6" s="198" t="s">
        <v>4887</v>
      </c>
      <c r="R6" s="198" t="s">
        <v>4887</v>
      </c>
      <c r="S6" s="198" t="s">
        <v>4887</v>
      </c>
      <c r="T6" s="198" t="s">
        <v>7349</v>
      </c>
      <c r="U6" s="198" t="s">
        <v>4887</v>
      </c>
      <c r="V6" s="222" t="s">
        <v>4887</v>
      </c>
      <c r="X6" s="235"/>
      <c r="Z6" s="240" t="s">
        <v>7353</v>
      </c>
      <c r="AA6" s="74" t="s">
        <v>180</v>
      </c>
      <c r="AB6" s="74" t="s">
        <v>7387</v>
      </c>
      <c r="AD6" s="241" t="s">
        <v>14176</v>
      </c>
      <c r="AE6" s="228" t="s">
        <v>5247</v>
      </c>
      <c r="AF6" s="228" t="s">
        <v>13728</v>
      </c>
      <c r="AG6" s="231" t="s">
        <v>14018</v>
      </c>
      <c r="AH6" s="228" t="s">
        <v>13726</v>
      </c>
      <c r="AI6" s="228" t="s">
        <v>5286</v>
      </c>
      <c r="AJ6" s="229">
        <v>2.2727272727272698</v>
      </c>
      <c r="AK6" s="229">
        <v>0.186046511627907</v>
      </c>
      <c r="AL6" s="232">
        <v>5.5704208992694701E-3</v>
      </c>
      <c r="AM6" s="232">
        <v>2.2541119884305698</v>
      </c>
      <c r="AN6" s="229">
        <v>12.215909090909101</v>
      </c>
      <c r="AO6" s="230" t="s">
        <v>13729</v>
      </c>
      <c r="AP6" s="147" t="s">
        <v>6321</v>
      </c>
    </row>
    <row r="7" spans="1:42" ht="25" customHeight="1" x14ac:dyDescent="0.2">
      <c r="A7" s="13" t="s">
        <v>3917</v>
      </c>
      <c r="B7" s="1" t="s">
        <v>3917</v>
      </c>
      <c r="C7" s="203" t="s">
        <v>3918</v>
      </c>
      <c r="D7" s="201" t="s">
        <v>3917</v>
      </c>
      <c r="E7" s="74" t="s">
        <v>9533</v>
      </c>
      <c r="F7" s="74" t="s">
        <v>9534</v>
      </c>
      <c r="G7" s="26">
        <v>1.28908405019733E-2</v>
      </c>
      <c r="H7" s="5">
        <v>3.84649638929517</v>
      </c>
      <c r="I7" s="4">
        <v>0.997463091304022</v>
      </c>
      <c r="J7" s="5">
        <v>4.8591170338587704E-3</v>
      </c>
      <c r="K7" s="4">
        <v>9.7103281816498702E-2</v>
      </c>
      <c r="L7" s="216">
        <v>3.8513555063290301</v>
      </c>
      <c r="M7" s="221" t="s">
        <v>7349</v>
      </c>
      <c r="N7" s="198" t="s">
        <v>4887</v>
      </c>
      <c r="O7" s="198" t="s">
        <v>4887</v>
      </c>
      <c r="P7" s="198" t="s">
        <v>4887</v>
      </c>
      <c r="Q7" s="198" t="s">
        <v>4887</v>
      </c>
      <c r="R7" s="198" t="s">
        <v>4887</v>
      </c>
      <c r="S7" s="198" t="s">
        <v>4887</v>
      </c>
      <c r="T7" s="198" t="s">
        <v>7349</v>
      </c>
      <c r="U7" s="198" t="s">
        <v>4887</v>
      </c>
      <c r="V7" s="222" t="s">
        <v>4887</v>
      </c>
      <c r="X7" s="235"/>
      <c r="Z7" s="240" t="s">
        <v>7158</v>
      </c>
      <c r="AA7" s="74" t="s">
        <v>7303</v>
      </c>
      <c r="AB7" s="74" t="s">
        <v>7189</v>
      </c>
      <c r="AD7" s="241" t="s">
        <v>14176</v>
      </c>
      <c r="AE7" s="228" t="s">
        <v>5247</v>
      </c>
      <c r="AF7" s="228" t="s">
        <v>13730</v>
      </c>
      <c r="AG7" s="231" t="s">
        <v>14019</v>
      </c>
      <c r="AH7" s="228" t="s">
        <v>13726</v>
      </c>
      <c r="AI7" s="228" t="s">
        <v>5286</v>
      </c>
      <c r="AJ7" s="229">
        <v>2.2727272727272698</v>
      </c>
      <c r="AK7" s="229">
        <v>0.186046511627907</v>
      </c>
      <c r="AL7" s="232">
        <v>5.5704208992694701E-3</v>
      </c>
      <c r="AM7" s="232">
        <v>2.2541119884305698</v>
      </c>
      <c r="AN7" s="229">
        <v>12.215909090909101</v>
      </c>
      <c r="AO7" s="230" t="s">
        <v>13731</v>
      </c>
      <c r="AP7" s="147" t="s">
        <v>6321</v>
      </c>
    </row>
    <row r="8" spans="1:42" ht="25" customHeight="1" x14ac:dyDescent="0.2">
      <c r="A8" s="13" t="s">
        <v>371</v>
      </c>
      <c r="B8" s="1" t="s">
        <v>372</v>
      </c>
      <c r="C8" s="203" t="s">
        <v>373</v>
      </c>
      <c r="D8" s="201" t="s">
        <v>7161</v>
      </c>
      <c r="E8" s="74" t="s">
        <v>13348</v>
      </c>
      <c r="F8" s="74" t="s">
        <v>8857</v>
      </c>
      <c r="G8" s="26">
        <v>3.0938348750426E-2</v>
      </c>
      <c r="H8" s="5">
        <v>2.9979167315531901</v>
      </c>
      <c r="I8" s="4">
        <v>0.73489851132505501</v>
      </c>
      <c r="J8" s="5">
        <v>-0.41847461449085799</v>
      </c>
      <c r="K8" s="4">
        <v>0.105095690462244</v>
      </c>
      <c r="L8" s="216">
        <v>2.5794421170623298</v>
      </c>
      <c r="M8" s="221" t="s">
        <v>7349</v>
      </c>
      <c r="N8" s="198" t="s">
        <v>4887</v>
      </c>
      <c r="O8" s="198" t="s">
        <v>4887</v>
      </c>
      <c r="P8" s="198" t="s">
        <v>4887</v>
      </c>
      <c r="Q8" s="198" t="s">
        <v>4887</v>
      </c>
      <c r="R8" s="198" t="s">
        <v>4887</v>
      </c>
      <c r="S8" s="198" t="s">
        <v>4887</v>
      </c>
      <c r="T8" s="198" t="s">
        <v>7349</v>
      </c>
      <c r="U8" s="198" t="s">
        <v>4887</v>
      </c>
      <c r="V8" s="222" t="s">
        <v>4887</v>
      </c>
      <c r="X8" s="235"/>
      <c r="Z8" s="240" t="s">
        <v>5012</v>
      </c>
      <c r="AA8" s="74" t="s">
        <v>7195</v>
      </c>
      <c r="AB8" s="74" t="s">
        <v>7191</v>
      </c>
      <c r="AD8" s="241" t="s">
        <v>14176</v>
      </c>
      <c r="AE8" s="228" t="s">
        <v>5247</v>
      </c>
      <c r="AF8" s="228" t="s">
        <v>13732</v>
      </c>
      <c r="AG8" s="231" t="s">
        <v>14020</v>
      </c>
      <c r="AH8" s="228" t="s">
        <v>13723</v>
      </c>
      <c r="AI8" s="228" t="s">
        <v>5304</v>
      </c>
      <c r="AJ8" s="229">
        <v>3.0303030303030298</v>
      </c>
      <c r="AK8" s="229">
        <v>0.46511627906976699</v>
      </c>
      <c r="AL8" s="232">
        <v>6.7889112914147802E-3</v>
      </c>
      <c r="AM8" s="232">
        <v>2.1681998660789983</v>
      </c>
      <c r="AN8" s="229">
        <v>6.51515151515152</v>
      </c>
      <c r="AO8" s="230" t="s">
        <v>13733</v>
      </c>
      <c r="AP8" s="147" t="s">
        <v>6321</v>
      </c>
    </row>
    <row r="9" spans="1:42" ht="25" customHeight="1" x14ac:dyDescent="0.2">
      <c r="A9" s="13" t="s">
        <v>2543</v>
      </c>
      <c r="B9" s="1" t="s">
        <v>2543</v>
      </c>
      <c r="C9" s="203" t="s">
        <v>2544</v>
      </c>
      <c r="D9" s="201" t="s">
        <v>2543</v>
      </c>
      <c r="E9" s="74" t="s">
        <v>11686</v>
      </c>
      <c r="F9" s="74" t="s">
        <v>11687</v>
      </c>
      <c r="G9" s="26">
        <v>3.6797340540361601E-2</v>
      </c>
      <c r="H9" s="5">
        <v>2.9342303595083101</v>
      </c>
      <c r="I9" s="4">
        <v>0.78105288089513403</v>
      </c>
      <c r="J9" s="5">
        <v>-0.31398493589793303</v>
      </c>
      <c r="K9" s="4">
        <v>9.31419073969844E-2</v>
      </c>
      <c r="L9" s="216">
        <v>2.6202454236103798</v>
      </c>
      <c r="M9" s="221" t="s">
        <v>7349</v>
      </c>
      <c r="N9" s="198" t="s">
        <v>4887</v>
      </c>
      <c r="O9" s="198" t="s">
        <v>4887</v>
      </c>
      <c r="P9" s="198" t="s">
        <v>4887</v>
      </c>
      <c r="Q9" s="198" t="s">
        <v>4887</v>
      </c>
      <c r="R9" s="198" t="s">
        <v>4887</v>
      </c>
      <c r="S9" s="198" t="s">
        <v>4887</v>
      </c>
      <c r="T9" s="198" t="s">
        <v>7349</v>
      </c>
      <c r="U9" s="198" t="s">
        <v>4887</v>
      </c>
      <c r="V9" s="222" t="s">
        <v>4887</v>
      </c>
      <c r="X9" s="235"/>
      <c r="Z9" s="240" t="s">
        <v>7354</v>
      </c>
      <c r="AA9" s="74" t="s">
        <v>7419</v>
      </c>
      <c r="AB9" s="74" t="s">
        <v>7192</v>
      </c>
      <c r="AD9" s="241" t="s">
        <v>14176</v>
      </c>
      <c r="AE9" s="228" t="s">
        <v>5247</v>
      </c>
      <c r="AF9" s="228" t="s">
        <v>7152</v>
      </c>
      <c r="AG9" s="231" t="s">
        <v>14021</v>
      </c>
      <c r="AH9" s="228" t="s">
        <v>13723</v>
      </c>
      <c r="AI9" s="228" t="s">
        <v>5304</v>
      </c>
      <c r="AJ9" s="229">
        <v>3.0303030303030298</v>
      </c>
      <c r="AK9" s="229">
        <v>0.46511627906976699</v>
      </c>
      <c r="AL9" s="232">
        <v>6.7889112914147802E-3</v>
      </c>
      <c r="AM9" s="232">
        <v>2.1681998660789983</v>
      </c>
      <c r="AN9" s="229">
        <v>6.51515151515152</v>
      </c>
      <c r="AO9" s="230" t="s">
        <v>13734</v>
      </c>
      <c r="AP9" s="147" t="s">
        <v>6321</v>
      </c>
    </row>
    <row r="10" spans="1:42" ht="25" customHeight="1" x14ac:dyDescent="0.2">
      <c r="A10" s="13" t="s">
        <v>4517</v>
      </c>
      <c r="B10" s="1" t="s">
        <v>4517</v>
      </c>
      <c r="C10" s="203" t="s">
        <v>4518</v>
      </c>
      <c r="D10" s="201" t="s">
        <v>4517</v>
      </c>
      <c r="E10" s="74" t="s">
        <v>11876</v>
      </c>
      <c r="F10" s="74" t="s">
        <v>11877</v>
      </c>
      <c r="G10" s="26">
        <v>3.2487799087399002E-2</v>
      </c>
      <c r="H10" s="5">
        <v>1.9939552654986901</v>
      </c>
      <c r="I10" s="4">
        <v>0.149127726268067</v>
      </c>
      <c r="J10" s="5">
        <v>-2.7484868377418499</v>
      </c>
      <c r="K10" s="4">
        <v>0.61203190071414704</v>
      </c>
      <c r="L10" s="216">
        <v>-0.75453157224315703</v>
      </c>
      <c r="M10" s="221" t="s">
        <v>7349</v>
      </c>
      <c r="N10" s="198" t="s">
        <v>4887</v>
      </c>
      <c r="O10" s="198" t="s">
        <v>4887</v>
      </c>
      <c r="P10" s="198" t="s">
        <v>4887</v>
      </c>
      <c r="Q10" s="198" t="s">
        <v>4887</v>
      </c>
      <c r="R10" s="198" t="s">
        <v>4887</v>
      </c>
      <c r="S10" s="198" t="s">
        <v>4887</v>
      </c>
      <c r="T10" s="198" t="s">
        <v>7349</v>
      </c>
      <c r="U10" s="198" t="s">
        <v>4887</v>
      </c>
      <c r="V10" s="222" t="s">
        <v>4887</v>
      </c>
      <c r="X10" s="235"/>
      <c r="Z10" s="240" t="s">
        <v>7355</v>
      </c>
      <c r="AA10" s="74" t="s">
        <v>7420</v>
      </c>
      <c r="AB10" s="74" t="s">
        <v>7194</v>
      </c>
      <c r="AD10" s="241" t="s">
        <v>14176</v>
      </c>
      <c r="AE10" s="228" t="s">
        <v>5247</v>
      </c>
      <c r="AF10" s="228" t="s">
        <v>13735</v>
      </c>
      <c r="AG10" s="231" t="s">
        <v>14022</v>
      </c>
      <c r="AH10" s="228" t="s">
        <v>13726</v>
      </c>
      <c r="AI10" s="228" t="s">
        <v>5292</v>
      </c>
      <c r="AJ10" s="229">
        <v>2.2727272727272698</v>
      </c>
      <c r="AK10" s="229">
        <v>0.232558139534884</v>
      </c>
      <c r="AL10" s="232">
        <v>8.5384931188168204E-3</v>
      </c>
      <c r="AM10" s="232">
        <v>2.0686187672415062</v>
      </c>
      <c r="AN10" s="229">
        <v>9.7727272727272698</v>
      </c>
      <c r="AO10" s="230" t="s">
        <v>13736</v>
      </c>
      <c r="AP10" s="147" t="s">
        <v>6321</v>
      </c>
    </row>
    <row r="11" spans="1:42" ht="25" customHeight="1" x14ac:dyDescent="0.2">
      <c r="A11" s="13" t="s">
        <v>3719</v>
      </c>
      <c r="B11" s="1" t="s">
        <v>3720</v>
      </c>
      <c r="C11" s="203" t="s">
        <v>3721</v>
      </c>
      <c r="D11" s="201" t="s">
        <v>7382</v>
      </c>
      <c r="E11" s="74" t="s">
        <v>13625</v>
      </c>
      <c r="F11" s="74" t="s">
        <v>12472</v>
      </c>
      <c r="G11" s="26">
        <v>2.8714963559875101E-2</v>
      </c>
      <c r="H11" s="5">
        <v>1.75446892568316</v>
      </c>
      <c r="I11" s="4">
        <v>0.12921536049027599</v>
      </c>
      <c r="J11" s="5">
        <v>-1.6934692084492899</v>
      </c>
      <c r="K11" s="4">
        <v>0.94320815347100995</v>
      </c>
      <c r="L11" s="216">
        <v>6.0999717233865901E-2</v>
      </c>
      <c r="M11" s="221" t="s">
        <v>7349</v>
      </c>
      <c r="N11" s="198" t="s">
        <v>4887</v>
      </c>
      <c r="O11" s="198" t="s">
        <v>4887</v>
      </c>
      <c r="P11" s="198" t="s">
        <v>4887</v>
      </c>
      <c r="Q11" s="198" t="s">
        <v>4887</v>
      </c>
      <c r="R11" s="198" t="s">
        <v>4887</v>
      </c>
      <c r="S11" s="198" t="s">
        <v>4887</v>
      </c>
      <c r="T11" s="198" t="s">
        <v>7349</v>
      </c>
      <c r="U11" s="198" t="s">
        <v>4887</v>
      </c>
      <c r="V11" s="222" t="s">
        <v>4887</v>
      </c>
      <c r="X11" s="235"/>
      <c r="Z11" s="240" t="s">
        <v>4981</v>
      </c>
      <c r="AA11" s="74" t="s">
        <v>7198</v>
      </c>
      <c r="AB11" s="74" t="s">
        <v>7196</v>
      </c>
      <c r="AD11" s="241" t="s">
        <v>14176</v>
      </c>
      <c r="AE11" s="228" t="s">
        <v>5247</v>
      </c>
      <c r="AF11" s="228" t="s">
        <v>13737</v>
      </c>
      <c r="AG11" s="231" t="s">
        <v>14023</v>
      </c>
      <c r="AH11" s="228" t="s">
        <v>13726</v>
      </c>
      <c r="AI11" s="228" t="s">
        <v>5292</v>
      </c>
      <c r="AJ11" s="229">
        <v>2.2727272727272698</v>
      </c>
      <c r="AK11" s="229">
        <v>0.232558139534884</v>
      </c>
      <c r="AL11" s="232">
        <v>8.5384931188168204E-3</v>
      </c>
      <c r="AM11" s="232">
        <v>2.0686187672415062</v>
      </c>
      <c r="AN11" s="229">
        <v>9.7727272727272698</v>
      </c>
      <c r="AO11" s="230" t="s">
        <v>13738</v>
      </c>
      <c r="AP11" s="147" t="s">
        <v>6321</v>
      </c>
    </row>
    <row r="12" spans="1:42" ht="25" customHeight="1" x14ac:dyDescent="0.2">
      <c r="A12" s="13" t="s">
        <v>2259</v>
      </c>
      <c r="B12" s="1" t="s">
        <v>2259</v>
      </c>
      <c r="C12" s="203" t="s">
        <v>2260</v>
      </c>
      <c r="D12" s="201" t="s">
        <v>5136</v>
      </c>
      <c r="E12" s="74" t="s">
        <v>11457</v>
      </c>
      <c r="F12" s="74" t="s">
        <v>11458</v>
      </c>
      <c r="G12" s="26">
        <v>2.5340861440848701E-2</v>
      </c>
      <c r="H12" s="5">
        <v>1.33178105162015</v>
      </c>
      <c r="I12" s="4">
        <v>5.8085595726834402E-2</v>
      </c>
      <c r="J12" s="5">
        <v>-1.5501159093760399</v>
      </c>
      <c r="K12" s="4">
        <v>0.71168831845177005</v>
      </c>
      <c r="L12" s="216">
        <v>-0.21833485775589301</v>
      </c>
      <c r="M12" s="221" t="s">
        <v>7349</v>
      </c>
      <c r="N12" s="198" t="s">
        <v>4887</v>
      </c>
      <c r="O12" s="198" t="s">
        <v>4887</v>
      </c>
      <c r="P12" s="198" t="s">
        <v>4887</v>
      </c>
      <c r="Q12" s="198" t="s">
        <v>4887</v>
      </c>
      <c r="R12" s="198" t="s">
        <v>4887</v>
      </c>
      <c r="S12" s="198" t="s">
        <v>4887</v>
      </c>
      <c r="T12" s="198" t="s">
        <v>7349</v>
      </c>
      <c r="U12" s="198" t="s">
        <v>4887</v>
      </c>
      <c r="V12" s="222" t="s">
        <v>4887</v>
      </c>
      <c r="X12" s="235"/>
      <c r="Z12" s="240" t="s">
        <v>7307</v>
      </c>
      <c r="AA12" s="74" t="s">
        <v>274</v>
      </c>
      <c r="AB12" s="74" t="s">
        <v>7388</v>
      </c>
      <c r="AD12" s="241" t="s">
        <v>14176</v>
      </c>
      <c r="AE12" s="228" t="s">
        <v>5247</v>
      </c>
      <c r="AF12" s="228" t="s">
        <v>13739</v>
      </c>
      <c r="AG12" s="231" t="s">
        <v>14024</v>
      </c>
      <c r="AH12" s="228" t="s">
        <v>13740</v>
      </c>
      <c r="AI12" s="228" t="s">
        <v>5524</v>
      </c>
      <c r="AJ12" s="229">
        <v>5.3030303030303001</v>
      </c>
      <c r="AK12" s="229">
        <v>1.62790697674419</v>
      </c>
      <c r="AL12" s="232">
        <v>9.0642033314897001E-3</v>
      </c>
      <c r="AM12" s="232">
        <v>2.0426703607843861</v>
      </c>
      <c r="AN12" s="229">
        <v>3.25757575757576</v>
      </c>
      <c r="AO12" s="230" t="s">
        <v>13741</v>
      </c>
      <c r="AP12" s="147" t="s">
        <v>6321</v>
      </c>
    </row>
    <row r="13" spans="1:42" ht="25" customHeight="1" x14ac:dyDescent="0.2">
      <c r="A13" s="13" t="s">
        <v>1820</v>
      </c>
      <c r="B13" s="1" t="s">
        <v>1821</v>
      </c>
      <c r="C13" s="203" t="s">
        <v>1822</v>
      </c>
      <c r="D13" s="201" t="s">
        <v>1821</v>
      </c>
      <c r="E13" s="74" t="s">
        <v>9081</v>
      </c>
      <c r="F13" s="74" t="s">
        <v>9082</v>
      </c>
      <c r="G13" s="26">
        <v>1.2352268949913399E-2</v>
      </c>
      <c r="H13" s="5">
        <v>1.2597722319876401</v>
      </c>
      <c r="I13" s="4">
        <v>0.99031799792191499</v>
      </c>
      <c r="J13" s="5">
        <v>1.47173834487442E-2</v>
      </c>
      <c r="K13" s="4">
        <v>0.353207107044475</v>
      </c>
      <c r="L13" s="216">
        <v>1.2744896154363901</v>
      </c>
      <c r="M13" s="221" t="s">
        <v>7349</v>
      </c>
      <c r="N13" s="198" t="s">
        <v>4887</v>
      </c>
      <c r="O13" s="198" t="s">
        <v>4887</v>
      </c>
      <c r="P13" s="198" t="s">
        <v>4887</v>
      </c>
      <c r="Q13" s="198" t="s">
        <v>4887</v>
      </c>
      <c r="R13" s="198" t="s">
        <v>4887</v>
      </c>
      <c r="S13" s="198" t="s">
        <v>4887</v>
      </c>
      <c r="T13" s="198" t="s">
        <v>7349</v>
      </c>
      <c r="U13" s="198" t="s">
        <v>4887</v>
      </c>
      <c r="V13" s="222" t="s">
        <v>4887</v>
      </c>
      <c r="X13" s="235"/>
      <c r="Z13" s="240" t="s">
        <v>7356</v>
      </c>
      <c r="AA13" s="74" t="s">
        <v>7421</v>
      </c>
      <c r="AB13" s="74" t="s">
        <v>5087</v>
      </c>
      <c r="AD13" s="241" t="s">
        <v>14176</v>
      </c>
      <c r="AE13" s="228" t="s">
        <v>5247</v>
      </c>
      <c r="AF13" s="228" t="s">
        <v>13742</v>
      </c>
      <c r="AG13" s="231" t="s">
        <v>14025</v>
      </c>
      <c r="AH13" s="228" t="s">
        <v>13723</v>
      </c>
      <c r="AI13" s="228" t="s">
        <v>5553</v>
      </c>
      <c r="AJ13" s="229">
        <v>3.0303030303030298</v>
      </c>
      <c r="AK13" s="229">
        <v>0.55813953488372103</v>
      </c>
      <c r="AL13" s="232">
        <v>1.12781925169487E-2</v>
      </c>
      <c r="AM13" s="232">
        <v>1.9477604963468063</v>
      </c>
      <c r="AN13" s="229">
        <v>5.4292929292929299</v>
      </c>
      <c r="AO13" s="230" t="s">
        <v>13743</v>
      </c>
      <c r="AP13" s="147" t="s">
        <v>6321</v>
      </c>
    </row>
    <row r="14" spans="1:42" ht="25" customHeight="1" thickBot="1" x14ac:dyDescent="0.25">
      <c r="A14" s="13" t="s">
        <v>608</v>
      </c>
      <c r="B14" s="1" t="s">
        <v>609</v>
      </c>
      <c r="C14" s="203" t="s">
        <v>610</v>
      </c>
      <c r="D14" s="201" t="s">
        <v>7362</v>
      </c>
      <c r="E14" s="74" t="s">
        <v>13278</v>
      </c>
      <c r="F14" s="74" t="s">
        <v>10518</v>
      </c>
      <c r="G14" s="26">
        <v>9.1892164007571792E-3</v>
      </c>
      <c r="H14" s="5">
        <v>1.2063143494928501</v>
      </c>
      <c r="I14" s="4">
        <v>0.67828723089723097</v>
      </c>
      <c r="J14" s="5">
        <v>0.29535803435563601</v>
      </c>
      <c r="K14" s="4">
        <v>0.12166503988692</v>
      </c>
      <c r="L14" s="216">
        <v>1.50167238384848</v>
      </c>
      <c r="M14" s="221" t="s">
        <v>7349</v>
      </c>
      <c r="N14" s="198" t="s">
        <v>4887</v>
      </c>
      <c r="O14" s="198" t="s">
        <v>4887</v>
      </c>
      <c r="P14" s="198" t="s">
        <v>4887</v>
      </c>
      <c r="Q14" s="198" t="s">
        <v>4887</v>
      </c>
      <c r="R14" s="198" t="s">
        <v>4887</v>
      </c>
      <c r="S14" s="198" t="s">
        <v>4887</v>
      </c>
      <c r="T14" s="198" t="s">
        <v>7349</v>
      </c>
      <c r="U14" s="198" t="s">
        <v>4887</v>
      </c>
      <c r="V14" s="222" t="s">
        <v>4887</v>
      </c>
      <c r="X14" s="236"/>
      <c r="Z14" s="240" t="s">
        <v>7357</v>
      </c>
      <c r="AA14" s="74" t="s">
        <v>7422</v>
      </c>
      <c r="AB14" s="74" t="s">
        <v>7389</v>
      </c>
      <c r="AD14" s="241" t="s">
        <v>14176</v>
      </c>
      <c r="AE14" s="228" t="s">
        <v>5247</v>
      </c>
      <c r="AF14" s="228" t="s">
        <v>5351</v>
      </c>
      <c r="AG14" s="231" t="s">
        <v>6132</v>
      </c>
      <c r="AH14" s="228" t="s">
        <v>13744</v>
      </c>
      <c r="AI14" s="228" t="s">
        <v>5353</v>
      </c>
      <c r="AJ14" s="229">
        <v>21.2121212121212</v>
      </c>
      <c r="AK14" s="229">
        <v>12.883720930232601</v>
      </c>
      <c r="AL14" s="232">
        <v>1.14931624327816E-2</v>
      </c>
      <c r="AM14" s="232">
        <v>1.9395604553731121</v>
      </c>
      <c r="AN14" s="229">
        <v>1.64642818072421</v>
      </c>
      <c r="AO14" s="230" t="s">
        <v>13745</v>
      </c>
      <c r="AP14" s="147" t="s">
        <v>6321</v>
      </c>
    </row>
    <row r="15" spans="1:42" ht="25" customHeight="1" x14ac:dyDescent="0.2">
      <c r="A15" s="13" t="s">
        <v>2634</v>
      </c>
      <c r="B15" s="1" t="s">
        <v>2634</v>
      </c>
      <c r="C15" s="203" t="s">
        <v>2635</v>
      </c>
      <c r="D15" s="201" t="s">
        <v>2634</v>
      </c>
      <c r="E15" s="74" t="s">
        <v>8198</v>
      </c>
      <c r="F15" s="74" t="s">
        <v>8199</v>
      </c>
      <c r="G15" s="26">
        <v>2.0829874741531099E-2</v>
      </c>
      <c r="H15" s="5">
        <v>1.1494245544230699</v>
      </c>
      <c r="I15" s="4">
        <v>0.50416954932765401</v>
      </c>
      <c r="J15" s="5">
        <v>2.03135483532192</v>
      </c>
      <c r="K15" s="4">
        <v>0.33299877342363199</v>
      </c>
      <c r="L15" s="216">
        <v>3.1807793897449899</v>
      </c>
      <c r="M15" s="221" t="s">
        <v>7349</v>
      </c>
      <c r="N15" s="198" t="s">
        <v>4887</v>
      </c>
      <c r="O15" s="198" t="s">
        <v>4887</v>
      </c>
      <c r="P15" s="198" t="s">
        <v>4887</v>
      </c>
      <c r="Q15" s="198" t="s">
        <v>4887</v>
      </c>
      <c r="R15" s="198" t="s">
        <v>4887</v>
      </c>
      <c r="S15" s="198" t="s">
        <v>4887</v>
      </c>
      <c r="T15" s="198" t="s">
        <v>7349</v>
      </c>
      <c r="U15" s="198" t="s">
        <v>4887</v>
      </c>
      <c r="V15" s="222" t="s">
        <v>4887</v>
      </c>
      <c r="Z15" s="240" t="s">
        <v>7358</v>
      </c>
      <c r="AA15" s="74" t="s">
        <v>7308</v>
      </c>
      <c r="AB15" s="74" t="s">
        <v>5223</v>
      </c>
      <c r="AD15" s="241" t="s">
        <v>14176</v>
      </c>
      <c r="AE15" s="228" t="s">
        <v>5247</v>
      </c>
      <c r="AF15" s="228" t="s">
        <v>13746</v>
      </c>
      <c r="AG15" s="231" t="s">
        <v>14026</v>
      </c>
      <c r="AH15" s="228" t="s">
        <v>13747</v>
      </c>
      <c r="AI15" s="228" t="s">
        <v>13748</v>
      </c>
      <c r="AJ15" s="229">
        <v>6.8181818181818201</v>
      </c>
      <c r="AK15" s="229">
        <v>2.6511627906976698</v>
      </c>
      <c r="AL15" s="232">
        <v>1.2167041504509099E-2</v>
      </c>
      <c r="AM15" s="232">
        <v>1.9148150104687525</v>
      </c>
      <c r="AN15" s="229">
        <v>2.5717703349282299</v>
      </c>
      <c r="AO15" s="230" t="s">
        <v>13749</v>
      </c>
      <c r="AP15" s="147" t="s">
        <v>6321</v>
      </c>
    </row>
    <row r="16" spans="1:42" ht="25" customHeight="1" x14ac:dyDescent="0.2">
      <c r="A16" s="13" t="s">
        <v>615</v>
      </c>
      <c r="B16" s="1" t="s">
        <v>615</v>
      </c>
      <c r="C16" s="203" t="s">
        <v>616</v>
      </c>
      <c r="D16" s="201" t="s">
        <v>5175</v>
      </c>
      <c r="E16" s="74" t="s">
        <v>13388</v>
      </c>
      <c r="F16" s="74" t="s">
        <v>12556</v>
      </c>
      <c r="G16" s="26">
        <v>3.4025174589450098E-2</v>
      </c>
      <c r="H16" s="5">
        <v>1.1128506033985499</v>
      </c>
      <c r="I16" s="4">
        <v>7.4691900070864195E-2</v>
      </c>
      <c r="J16" s="5">
        <v>-0.77893615583354503</v>
      </c>
      <c r="K16" s="4">
        <v>0.173994299197196</v>
      </c>
      <c r="L16" s="216">
        <v>0.33391444756500699</v>
      </c>
      <c r="M16" s="221" t="s">
        <v>7349</v>
      </c>
      <c r="N16" s="198" t="s">
        <v>4887</v>
      </c>
      <c r="O16" s="198" t="s">
        <v>4887</v>
      </c>
      <c r="P16" s="198" t="s">
        <v>4887</v>
      </c>
      <c r="Q16" s="198" t="s">
        <v>4887</v>
      </c>
      <c r="R16" s="198" t="s">
        <v>4887</v>
      </c>
      <c r="S16" s="198" t="s">
        <v>4887</v>
      </c>
      <c r="T16" s="198" t="s">
        <v>7349</v>
      </c>
      <c r="U16" s="198" t="s">
        <v>4887</v>
      </c>
      <c r="V16" s="222" t="s">
        <v>4887</v>
      </c>
      <c r="Z16" s="240" t="s">
        <v>7161</v>
      </c>
      <c r="AA16" s="74" t="s">
        <v>7202</v>
      </c>
      <c r="AB16" s="74" t="s">
        <v>5094</v>
      </c>
      <c r="AD16" s="241" t="s">
        <v>14176</v>
      </c>
      <c r="AE16" s="228" t="s">
        <v>5247</v>
      </c>
      <c r="AF16" s="228" t="s">
        <v>6704</v>
      </c>
      <c r="AG16" s="231" t="s">
        <v>7082</v>
      </c>
      <c r="AH16" s="228" t="s">
        <v>13720</v>
      </c>
      <c r="AI16" s="228" t="s">
        <v>5315</v>
      </c>
      <c r="AJ16" s="229">
        <v>3.7878787878787898</v>
      </c>
      <c r="AK16" s="229">
        <v>0.97674418604651203</v>
      </c>
      <c r="AL16" s="232">
        <v>1.47292014967447E-2</v>
      </c>
      <c r="AM16" s="232">
        <v>1.8318207966032212</v>
      </c>
      <c r="AN16" s="229">
        <v>3.87806637806638</v>
      </c>
      <c r="AO16" s="230" t="s">
        <v>13750</v>
      </c>
      <c r="AP16" s="147" t="s">
        <v>6321</v>
      </c>
    </row>
    <row r="17" spans="1:42" ht="25" customHeight="1" x14ac:dyDescent="0.2">
      <c r="A17" s="13" t="s">
        <v>2691</v>
      </c>
      <c r="B17" s="1" t="s">
        <v>2692</v>
      </c>
      <c r="C17" s="203" t="s">
        <v>2693</v>
      </c>
      <c r="D17" s="201" t="s">
        <v>5008</v>
      </c>
      <c r="E17" s="74" t="s">
        <v>12612</v>
      </c>
      <c r="F17" s="74" t="s">
        <v>12075</v>
      </c>
      <c r="G17" s="26">
        <v>2.3784730236422701E-2</v>
      </c>
      <c r="H17" s="5">
        <v>-0.30027230499070601</v>
      </c>
      <c r="I17" s="4">
        <v>0.12839079237085499</v>
      </c>
      <c r="J17" s="5">
        <v>1.60716838887485</v>
      </c>
      <c r="K17" s="4">
        <v>0.17851805813400901</v>
      </c>
      <c r="L17" s="216">
        <v>1.3068960838841399</v>
      </c>
      <c r="M17" s="221" t="s">
        <v>7349</v>
      </c>
      <c r="N17" s="198" t="s">
        <v>4887</v>
      </c>
      <c r="O17" s="198" t="s">
        <v>4887</v>
      </c>
      <c r="P17" s="198" t="s">
        <v>4887</v>
      </c>
      <c r="Q17" s="198" t="s">
        <v>4887</v>
      </c>
      <c r="R17" s="198" t="s">
        <v>4887</v>
      </c>
      <c r="S17" s="198" t="s">
        <v>4887</v>
      </c>
      <c r="T17" s="198" t="s">
        <v>7349</v>
      </c>
      <c r="U17" s="198" t="s">
        <v>4887</v>
      </c>
      <c r="V17" s="222" t="s">
        <v>4887</v>
      </c>
      <c r="Z17" s="240" t="s">
        <v>4913</v>
      </c>
      <c r="AA17" s="74" t="s">
        <v>7423</v>
      </c>
      <c r="AB17" s="74" t="s">
        <v>5112</v>
      </c>
      <c r="AD17" s="241" t="s">
        <v>14176</v>
      </c>
      <c r="AE17" s="228" t="s">
        <v>5247</v>
      </c>
      <c r="AF17" s="228" t="s">
        <v>13751</v>
      </c>
      <c r="AG17" s="231" t="s">
        <v>14027</v>
      </c>
      <c r="AH17" s="228" t="s">
        <v>13752</v>
      </c>
      <c r="AI17" s="228" t="s">
        <v>5301</v>
      </c>
      <c r="AJ17" s="229">
        <v>4.5454545454545503</v>
      </c>
      <c r="AK17" s="229">
        <v>1.4418604651162801</v>
      </c>
      <c r="AL17" s="232">
        <v>1.7586083581500999E-2</v>
      </c>
      <c r="AM17" s="232">
        <v>1.7548308670986297</v>
      </c>
      <c r="AN17" s="229">
        <v>3.1524926686216999</v>
      </c>
      <c r="AO17" s="230" t="s">
        <v>13753</v>
      </c>
      <c r="AP17" s="147" t="s">
        <v>6321</v>
      </c>
    </row>
    <row r="18" spans="1:42" ht="25" customHeight="1" x14ac:dyDescent="0.2">
      <c r="A18" s="13" t="s">
        <v>1954</v>
      </c>
      <c r="B18" s="1" t="s">
        <v>1955</v>
      </c>
      <c r="C18" s="203" t="s">
        <v>1956</v>
      </c>
      <c r="D18" s="201" t="s">
        <v>1955</v>
      </c>
      <c r="E18" s="74" t="s">
        <v>11262</v>
      </c>
      <c r="F18" s="74" t="s">
        <v>11263</v>
      </c>
      <c r="G18" s="26">
        <v>3.7201418675415598E-2</v>
      </c>
      <c r="H18" s="5">
        <v>-0.490740837794715</v>
      </c>
      <c r="I18" s="4">
        <v>0.32993685617778001</v>
      </c>
      <c r="J18" s="5">
        <v>-0.423737501044817</v>
      </c>
      <c r="K18" s="4">
        <v>9.7140600499250301E-2</v>
      </c>
      <c r="L18" s="216">
        <v>-0.914478338839532</v>
      </c>
      <c r="M18" s="221" t="s">
        <v>7349</v>
      </c>
      <c r="N18" s="198" t="s">
        <v>4887</v>
      </c>
      <c r="O18" s="198" t="s">
        <v>4887</v>
      </c>
      <c r="P18" s="198" t="s">
        <v>4887</v>
      </c>
      <c r="Q18" s="198" t="s">
        <v>4887</v>
      </c>
      <c r="R18" s="198" t="s">
        <v>4887</v>
      </c>
      <c r="S18" s="198" t="s">
        <v>4887</v>
      </c>
      <c r="T18" s="198" t="s">
        <v>7349</v>
      </c>
      <c r="U18" s="198" t="s">
        <v>4887</v>
      </c>
      <c r="V18" s="222" t="s">
        <v>4887</v>
      </c>
      <c r="Z18" s="240" t="s">
        <v>5018</v>
      </c>
      <c r="AA18" s="74" t="s">
        <v>7162</v>
      </c>
      <c r="AB18" s="74" t="s">
        <v>7390</v>
      </c>
      <c r="AD18" s="241" t="s">
        <v>14176</v>
      </c>
      <c r="AE18" s="228" t="s">
        <v>5247</v>
      </c>
      <c r="AF18" s="228" t="s">
        <v>13754</v>
      </c>
      <c r="AG18" s="231" t="s">
        <v>14028</v>
      </c>
      <c r="AH18" s="228" t="s">
        <v>13755</v>
      </c>
      <c r="AI18" s="228" t="s">
        <v>5456</v>
      </c>
      <c r="AJ18" s="229">
        <v>1.51515151515152</v>
      </c>
      <c r="AK18" s="229">
        <v>9.3023255813953501E-2</v>
      </c>
      <c r="AL18" s="232">
        <v>1.8433538067558299E-2</v>
      </c>
      <c r="AM18" s="232">
        <v>1.7343912998462272</v>
      </c>
      <c r="AN18" s="229">
        <v>16.2878787878788</v>
      </c>
      <c r="AO18" s="230" t="s">
        <v>13756</v>
      </c>
      <c r="AP18" s="147" t="s">
        <v>6321</v>
      </c>
    </row>
    <row r="19" spans="1:42" ht="25" customHeight="1" x14ac:dyDescent="0.2">
      <c r="A19" s="13" t="s">
        <v>2694</v>
      </c>
      <c r="B19" s="1" t="s">
        <v>2694</v>
      </c>
      <c r="C19" s="203" t="s">
        <v>2695</v>
      </c>
      <c r="D19" s="201" t="s">
        <v>5106</v>
      </c>
      <c r="E19" s="74" t="s">
        <v>12589</v>
      </c>
      <c r="F19" s="74" t="s">
        <v>12590</v>
      </c>
      <c r="G19" s="26">
        <v>1.1402011940254E-2</v>
      </c>
      <c r="H19" s="5">
        <v>-0.76956305556420701</v>
      </c>
      <c r="I19" s="4">
        <v>0.15296387690858501</v>
      </c>
      <c r="J19" s="5">
        <v>0.99401150255706205</v>
      </c>
      <c r="K19" s="4">
        <v>0.67532894690970502</v>
      </c>
      <c r="L19" s="216">
        <v>0.22444844699285599</v>
      </c>
      <c r="M19" s="221" t="s">
        <v>7349</v>
      </c>
      <c r="N19" s="198" t="s">
        <v>4887</v>
      </c>
      <c r="O19" s="198" t="s">
        <v>4887</v>
      </c>
      <c r="P19" s="198" t="s">
        <v>4887</v>
      </c>
      <c r="Q19" s="198" t="s">
        <v>4887</v>
      </c>
      <c r="R19" s="198" t="s">
        <v>4887</v>
      </c>
      <c r="S19" s="198" t="s">
        <v>4887</v>
      </c>
      <c r="T19" s="198" t="s">
        <v>7349</v>
      </c>
      <c r="U19" s="198" t="s">
        <v>4887</v>
      </c>
      <c r="V19" s="222" t="s">
        <v>4887</v>
      </c>
      <c r="Z19" s="240" t="s">
        <v>7359</v>
      </c>
      <c r="AA19" s="74" t="s">
        <v>7424</v>
      </c>
      <c r="AB19" s="74" t="s">
        <v>7207</v>
      </c>
      <c r="AD19" s="241" t="s">
        <v>14176</v>
      </c>
      <c r="AE19" s="228" t="s">
        <v>5247</v>
      </c>
      <c r="AF19" s="228" t="s">
        <v>13757</v>
      </c>
      <c r="AG19" s="231" t="s">
        <v>14029</v>
      </c>
      <c r="AH19" s="228" t="s">
        <v>13755</v>
      </c>
      <c r="AI19" s="228" t="s">
        <v>5456</v>
      </c>
      <c r="AJ19" s="229">
        <v>1.51515151515152</v>
      </c>
      <c r="AK19" s="229">
        <v>9.3023255813953501E-2</v>
      </c>
      <c r="AL19" s="232">
        <v>1.8433538067558299E-2</v>
      </c>
      <c r="AM19" s="232">
        <v>1.7343912998462272</v>
      </c>
      <c r="AN19" s="229">
        <v>16.2878787878788</v>
      </c>
      <c r="AO19" s="230" t="s">
        <v>13758</v>
      </c>
      <c r="AP19" s="147" t="s">
        <v>6321</v>
      </c>
    </row>
    <row r="20" spans="1:42" ht="25" customHeight="1" x14ac:dyDescent="0.2">
      <c r="A20" s="13" t="s">
        <v>353</v>
      </c>
      <c r="B20" s="1" t="s">
        <v>353</v>
      </c>
      <c r="C20" s="203" t="s">
        <v>354</v>
      </c>
      <c r="D20" s="201" t="s">
        <v>7357</v>
      </c>
      <c r="E20" s="74" t="s">
        <v>13083</v>
      </c>
      <c r="F20" s="74" t="s">
        <v>12078</v>
      </c>
      <c r="G20" s="26">
        <v>2.6396334532681E-2</v>
      </c>
      <c r="H20" s="5">
        <v>-0.78547525589022504</v>
      </c>
      <c r="I20" s="4">
        <v>0.32697247771391502</v>
      </c>
      <c r="J20" s="5">
        <v>0.643129395969812</v>
      </c>
      <c r="K20" s="4">
        <v>0.80811994702593504</v>
      </c>
      <c r="L20" s="216">
        <v>-0.14234585992041299</v>
      </c>
      <c r="M20" s="221" t="s">
        <v>7349</v>
      </c>
      <c r="N20" s="198" t="s">
        <v>4887</v>
      </c>
      <c r="O20" s="198" t="s">
        <v>4887</v>
      </c>
      <c r="P20" s="198" t="s">
        <v>4887</v>
      </c>
      <c r="Q20" s="198" t="s">
        <v>4887</v>
      </c>
      <c r="R20" s="198" t="s">
        <v>4887</v>
      </c>
      <c r="S20" s="198" t="s">
        <v>4887</v>
      </c>
      <c r="T20" s="198" t="s">
        <v>7349</v>
      </c>
      <c r="U20" s="198" t="s">
        <v>4887</v>
      </c>
      <c r="V20" s="222" t="s">
        <v>4887</v>
      </c>
      <c r="Z20" s="240" t="s">
        <v>7360</v>
      </c>
      <c r="AA20" s="74" t="s">
        <v>7425</v>
      </c>
      <c r="AB20" s="74" t="s">
        <v>5235</v>
      </c>
      <c r="AD20" s="241" t="s">
        <v>14176</v>
      </c>
      <c r="AE20" s="228" t="s">
        <v>5247</v>
      </c>
      <c r="AF20" s="228" t="s">
        <v>13759</v>
      </c>
      <c r="AG20" s="231" t="s">
        <v>14030</v>
      </c>
      <c r="AH20" s="228" t="s">
        <v>13755</v>
      </c>
      <c r="AI20" s="228" t="s">
        <v>5456</v>
      </c>
      <c r="AJ20" s="229">
        <v>1.51515151515152</v>
      </c>
      <c r="AK20" s="229">
        <v>9.3023255813953501E-2</v>
      </c>
      <c r="AL20" s="232">
        <v>1.8433538067558299E-2</v>
      </c>
      <c r="AM20" s="232">
        <v>1.7343912998462272</v>
      </c>
      <c r="AN20" s="229">
        <v>16.2878787878788</v>
      </c>
      <c r="AO20" s="230" t="s">
        <v>13760</v>
      </c>
      <c r="AP20" s="147" t="s">
        <v>6321</v>
      </c>
    </row>
    <row r="21" spans="1:42" ht="25" customHeight="1" x14ac:dyDescent="0.2">
      <c r="A21" s="13" t="s">
        <v>390</v>
      </c>
      <c r="B21" s="1" t="s">
        <v>390</v>
      </c>
      <c r="C21" s="203" t="s">
        <v>391</v>
      </c>
      <c r="D21" s="201" t="s">
        <v>5018</v>
      </c>
      <c r="E21" s="74" t="s">
        <v>13400</v>
      </c>
      <c r="F21" s="74" t="s">
        <v>13401</v>
      </c>
      <c r="G21" s="26">
        <v>3.4914928511006603E-2</v>
      </c>
      <c r="H21" s="5">
        <v>-0.83886715112256405</v>
      </c>
      <c r="I21" s="4">
        <v>0.12712242471163801</v>
      </c>
      <c r="J21" s="5">
        <v>1.55501173137592</v>
      </c>
      <c r="K21" s="4">
        <v>0.36634171674134303</v>
      </c>
      <c r="L21" s="216">
        <v>0.71614458025336003</v>
      </c>
      <c r="M21" s="221" t="s">
        <v>7349</v>
      </c>
      <c r="N21" s="198" t="s">
        <v>4887</v>
      </c>
      <c r="O21" s="198" t="s">
        <v>4887</v>
      </c>
      <c r="P21" s="198" t="s">
        <v>4887</v>
      </c>
      <c r="Q21" s="198" t="s">
        <v>4887</v>
      </c>
      <c r="R21" s="198" t="s">
        <v>4887</v>
      </c>
      <c r="S21" s="198" t="s">
        <v>4887</v>
      </c>
      <c r="T21" s="198" t="s">
        <v>7349</v>
      </c>
      <c r="U21" s="198" t="s">
        <v>4887</v>
      </c>
      <c r="V21" s="222" t="s">
        <v>4887</v>
      </c>
      <c r="Z21" s="240" t="s">
        <v>7164</v>
      </c>
      <c r="AA21" s="74" t="s">
        <v>4914</v>
      </c>
      <c r="AB21" s="74" t="s">
        <v>5023</v>
      </c>
      <c r="AD21" s="241" t="s">
        <v>14176</v>
      </c>
      <c r="AE21" s="228" t="s">
        <v>5247</v>
      </c>
      <c r="AF21" s="228" t="s">
        <v>13761</v>
      </c>
      <c r="AG21" s="231" t="s">
        <v>14031</v>
      </c>
      <c r="AH21" s="228" t="s">
        <v>13755</v>
      </c>
      <c r="AI21" s="228" t="s">
        <v>5456</v>
      </c>
      <c r="AJ21" s="229">
        <v>1.51515151515152</v>
      </c>
      <c r="AK21" s="229">
        <v>9.3023255813953501E-2</v>
      </c>
      <c r="AL21" s="232">
        <v>1.8433538067558299E-2</v>
      </c>
      <c r="AM21" s="232">
        <v>1.7343912998462272</v>
      </c>
      <c r="AN21" s="229">
        <v>16.2878787878788</v>
      </c>
      <c r="AO21" s="230" t="s">
        <v>13762</v>
      </c>
      <c r="AP21" s="147" t="s">
        <v>6321</v>
      </c>
    </row>
    <row r="22" spans="1:42" ht="25" customHeight="1" x14ac:dyDescent="0.2">
      <c r="A22" s="13" t="s">
        <v>2252</v>
      </c>
      <c r="B22" s="1" t="s">
        <v>2252</v>
      </c>
      <c r="C22" s="203" t="s">
        <v>2253</v>
      </c>
      <c r="D22" s="201" t="s">
        <v>2252</v>
      </c>
      <c r="E22" s="74" t="s">
        <v>8373</v>
      </c>
      <c r="F22" s="74" t="s">
        <v>8374</v>
      </c>
      <c r="G22" s="26">
        <v>3.3971338928105603E-2</v>
      </c>
      <c r="H22" s="5">
        <v>-0.88971162611920096</v>
      </c>
      <c r="I22" s="4">
        <v>9.7878688074699197E-2</v>
      </c>
      <c r="J22" s="5">
        <v>2.81655774657365</v>
      </c>
      <c r="K22" s="4">
        <v>0.18853178064593201</v>
      </c>
      <c r="L22" s="216">
        <v>1.92684612045445</v>
      </c>
      <c r="M22" s="221" t="s">
        <v>7349</v>
      </c>
      <c r="N22" s="198" t="s">
        <v>4887</v>
      </c>
      <c r="O22" s="198" t="s">
        <v>4887</v>
      </c>
      <c r="P22" s="198" t="s">
        <v>4887</v>
      </c>
      <c r="Q22" s="198" t="s">
        <v>4887</v>
      </c>
      <c r="R22" s="198" t="s">
        <v>4887</v>
      </c>
      <c r="S22" s="198" t="s">
        <v>4887</v>
      </c>
      <c r="T22" s="198" t="s">
        <v>7349</v>
      </c>
      <c r="U22" s="198" t="s">
        <v>4887</v>
      </c>
      <c r="V22" s="222" t="s">
        <v>4887</v>
      </c>
      <c r="Z22" s="240" t="s">
        <v>7361</v>
      </c>
      <c r="AA22" s="74" t="s">
        <v>7426</v>
      </c>
      <c r="AB22" s="74" t="s">
        <v>7415</v>
      </c>
      <c r="AD22" s="241" t="s">
        <v>14176</v>
      </c>
      <c r="AE22" s="228" t="s">
        <v>5247</v>
      </c>
      <c r="AF22" s="228" t="s">
        <v>13763</v>
      </c>
      <c r="AG22" s="231" t="s">
        <v>14032</v>
      </c>
      <c r="AH22" s="228" t="s">
        <v>13755</v>
      </c>
      <c r="AI22" s="228" t="s">
        <v>5456</v>
      </c>
      <c r="AJ22" s="229">
        <v>1.51515151515152</v>
      </c>
      <c r="AK22" s="229">
        <v>9.3023255813953501E-2</v>
      </c>
      <c r="AL22" s="232">
        <v>1.8433538067558299E-2</v>
      </c>
      <c r="AM22" s="232">
        <v>1.7343912998462272</v>
      </c>
      <c r="AN22" s="229">
        <v>16.2878787878788</v>
      </c>
      <c r="AO22" s="230" t="s">
        <v>13764</v>
      </c>
      <c r="AP22" s="147" t="s">
        <v>6321</v>
      </c>
    </row>
    <row r="23" spans="1:42" ht="25" customHeight="1" x14ac:dyDescent="0.2">
      <c r="A23" s="13" t="s">
        <v>2994</v>
      </c>
      <c r="B23" s="1" t="s">
        <v>2994</v>
      </c>
      <c r="C23" s="203" t="s">
        <v>2995</v>
      </c>
      <c r="D23" s="201" t="s">
        <v>7380</v>
      </c>
      <c r="E23" s="74" t="s">
        <v>11247</v>
      </c>
      <c r="F23" s="74" t="s">
        <v>11248</v>
      </c>
      <c r="G23" s="26">
        <v>4.7278667690270497E-2</v>
      </c>
      <c r="H23" s="5">
        <v>-0.95713708735299197</v>
      </c>
      <c r="I23" s="4">
        <v>0.27624110417273301</v>
      </c>
      <c r="J23" s="5">
        <v>0.66680870396550296</v>
      </c>
      <c r="K23" s="4">
        <v>0.59970312145845295</v>
      </c>
      <c r="L23" s="216">
        <v>-0.29032838338748901</v>
      </c>
      <c r="M23" s="221" t="s">
        <v>7349</v>
      </c>
      <c r="N23" s="198" t="s">
        <v>4887</v>
      </c>
      <c r="O23" s="198" t="s">
        <v>4887</v>
      </c>
      <c r="P23" s="198" t="s">
        <v>4887</v>
      </c>
      <c r="Q23" s="198" t="s">
        <v>4887</v>
      </c>
      <c r="R23" s="198" t="s">
        <v>4887</v>
      </c>
      <c r="S23" s="198" t="s">
        <v>4887</v>
      </c>
      <c r="T23" s="198" t="s">
        <v>7349</v>
      </c>
      <c r="U23" s="198" t="s">
        <v>4887</v>
      </c>
      <c r="V23" s="222" t="s">
        <v>4887</v>
      </c>
      <c r="Z23" s="240" t="s">
        <v>7311</v>
      </c>
      <c r="AA23" s="74" t="s">
        <v>5003</v>
      </c>
      <c r="AB23" s="74" t="s">
        <v>5221</v>
      </c>
      <c r="AD23" s="241" t="s">
        <v>14176</v>
      </c>
      <c r="AE23" s="228" t="s">
        <v>5247</v>
      </c>
      <c r="AF23" s="228" t="s">
        <v>13765</v>
      </c>
      <c r="AG23" s="231" t="s">
        <v>14033</v>
      </c>
      <c r="AH23" s="228" t="s">
        <v>13755</v>
      </c>
      <c r="AI23" s="228" t="s">
        <v>5456</v>
      </c>
      <c r="AJ23" s="229">
        <v>1.51515151515152</v>
      </c>
      <c r="AK23" s="229">
        <v>9.3023255813953501E-2</v>
      </c>
      <c r="AL23" s="232">
        <v>1.8433538067558299E-2</v>
      </c>
      <c r="AM23" s="232">
        <v>1.7343912998462272</v>
      </c>
      <c r="AN23" s="229">
        <v>16.2878787878788</v>
      </c>
      <c r="AO23" s="230" t="s">
        <v>13766</v>
      </c>
      <c r="AP23" s="147" t="s">
        <v>6321</v>
      </c>
    </row>
    <row r="24" spans="1:42" ht="25" customHeight="1" x14ac:dyDescent="0.2">
      <c r="A24" s="13" t="s">
        <v>343</v>
      </c>
      <c r="B24" s="1" t="s">
        <v>343</v>
      </c>
      <c r="C24" s="203" t="s">
        <v>344</v>
      </c>
      <c r="D24" s="201" t="s">
        <v>7356</v>
      </c>
      <c r="E24" s="74" t="s">
        <v>13471</v>
      </c>
      <c r="F24" s="74" t="s">
        <v>12637</v>
      </c>
      <c r="G24" s="26">
        <v>2.47650068233909E-2</v>
      </c>
      <c r="H24" s="5">
        <v>-1.00442876183203</v>
      </c>
      <c r="I24" s="4">
        <v>0.61290278440396395</v>
      </c>
      <c r="J24" s="5">
        <v>-0.550245530732975</v>
      </c>
      <c r="K24" s="4">
        <v>0.22896873006028701</v>
      </c>
      <c r="L24" s="216">
        <v>-1.5546742925649999</v>
      </c>
      <c r="M24" s="221" t="s">
        <v>7349</v>
      </c>
      <c r="N24" s="198" t="s">
        <v>4887</v>
      </c>
      <c r="O24" s="198" t="s">
        <v>4887</v>
      </c>
      <c r="P24" s="198" t="s">
        <v>4887</v>
      </c>
      <c r="Q24" s="198" t="s">
        <v>4887</v>
      </c>
      <c r="R24" s="198" t="s">
        <v>4887</v>
      </c>
      <c r="S24" s="198" t="s">
        <v>4887</v>
      </c>
      <c r="T24" s="198" t="s">
        <v>7349</v>
      </c>
      <c r="U24" s="198" t="s">
        <v>4887</v>
      </c>
      <c r="V24" s="222" t="s">
        <v>4887</v>
      </c>
      <c r="Z24" s="240" t="s">
        <v>4907</v>
      </c>
      <c r="AA24" s="74" t="s">
        <v>4916</v>
      </c>
      <c r="AB24" s="74" t="s">
        <v>5171</v>
      </c>
      <c r="AD24" s="241" t="s">
        <v>14176</v>
      </c>
      <c r="AE24" s="228" t="s">
        <v>5247</v>
      </c>
      <c r="AF24" s="228" t="s">
        <v>6709</v>
      </c>
      <c r="AG24" s="231" t="s">
        <v>7084</v>
      </c>
      <c r="AH24" s="228" t="s">
        <v>13755</v>
      </c>
      <c r="AI24" s="228" t="s">
        <v>5456</v>
      </c>
      <c r="AJ24" s="229">
        <v>1.51515151515152</v>
      </c>
      <c r="AK24" s="229">
        <v>9.3023255813953501E-2</v>
      </c>
      <c r="AL24" s="232">
        <v>1.8433538067558299E-2</v>
      </c>
      <c r="AM24" s="232">
        <v>1.7343912998462272</v>
      </c>
      <c r="AN24" s="229">
        <v>16.2878787878788</v>
      </c>
      <c r="AO24" s="230" t="s">
        <v>6711</v>
      </c>
      <c r="AP24" s="147" t="s">
        <v>6321</v>
      </c>
    </row>
    <row r="25" spans="1:42" ht="25" customHeight="1" x14ac:dyDescent="0.2">
      <c r="A25" s="13" t="s">
        <v>1707</v>
      </c>
      <c r="B25" s="1" t="s">
        <v>1708</v>
      </c>
      <c r="C25" s="203" t="s">
        <v>1709</v>
      </c>
      <c r="D25" s="201" t="s">
        <v>1708</v>
      </c>
      <c r="E25" s="74" t="s">
        <v>9536</v>
      </c>
      <c r="F25" s="74" t="s">
        <v>9537</v>
      </c>
      <c r="G25" s="26">
        <v>1.9649931459079499E-2</v>
      </c>
      <c r="H25" s="5">
        <v>-1.0997705643962501</v>
      </c>
      <c r="I25" s="4">
        <v>0.50385345081794697</v>
      </c>
      <c r="J25" s="5">
        <v>0.39616450495833999</v>
      </c>
      <c r="K25" s="4">
        <v>0.27115913519574297</v>
      </c>
      <c r="L25" s="216">
        <v>-0.703606059437906</v>
      </c>
      <c r="M25" s="221" t="s">
        <v>7349</v>
      </c>
      <c r="N25" s="198" t="s">
        <v>4887</v>
      </c>
      <c r="O25" s="198" t="s">
        <v>4887</v>
      </c>
      <c r="P25" s="198" t="s">
        <v>4887</v>
      </c>
      <c r="Q25" s="198" t="s">
        <v>4887</v>
      </c>
      <c r="R25" s="198" t="s">
        <v>4887</v>
      </c>
      <c r="S25" s="198" t="s">
        <v>4887</v>
      </c>
      <c r="T25" s="198" t="s">
        <v>7349</v>
      </c>
      <c r="U25" s="198" t="s">
        <v>4887</v>
      </c>
      <c r="V25" s="222" t="s">
        <v>4887</v>
      </c>
      <c r="Z25" s="240" t="s">
        <v>606</v>
      </c>
      <c r="AA25" s="74" t="s">
        <v>5211</v>
      </c>
      <c r="AB25" s="74" t="s">
        <v>7391</v>
      </c>
      <c r="AD25" s="241" t="s">
        <v>14176</v>
      </c>
      <c r="AE25" s="228" t="s">
        <v>5247</v>
      </c>
      <c r="AF25" s="228" t="s">
        <v>13767</v>
      </c>
      <c r="AG25" s="231" t="s">
        <v>14034</v>
      </c>
      <c r="AH25" s="228" t="s">
        <v>13755</v>
      </c>
      <c r="AI25" s="228" t="s">
        <v>5456</v>
      </c>
      <c r="AJ25" s="229">
        <v>1.51515151515152</v>
      </c>
      <c r="AK25" s="229">
        <v>9.3023255813953501E-2</v>
      </c>
      <c r="AL25" s="232">
        <v>1.8433538067558299E-2</v>
      </c>
      <c r="AM25" s="232">
        <v>1.7343912998462272</v>
      </c>
      <c r="AN25" s="229">
        <v>16.2878787878788</v>
      </c>
      <c r="AO25" s="230" t="s">
        <v>13768</v>
      </c>
      <c r="AP25" s="147" t="s">
        <v>6321</v>
      </c>
    </row>
    <row r="26" spans="1:42" ht="25" customHeight="1" x14ac:dyDescent="0.2">
      <c r="A26" s="13" t="s">
        <v>824</v>
      </c>
      <c r="B26" s="1" t="s">
        <v>824</v>
      </c>
      <c r="C26" s="203" t="s">
        <v>825</v>
      </c>
      <c r="D26" s="201" t="s">
        <v>7316</v>
      </c>
      <c r="E26" s="74" t="s">
        <v>13103</v>
      </c>
      <c r="F26" s="74" t="s">
        <v>9937</v>
      </c>
      <c r="G26" s="26">
        <v>3.6170003182434199E-3</v>
      </c>
      <c r="H26" s="5">
        <v>-1.1146400535173699</v>
      </c>
      <c r="I26" s="4">
        <v>0.90360257244659703</v>
      </c>
      <c r="J26" s="5">
        <v>5.8125462341044702E-2</v>
      </c>
      <c r="K26" s="4">
        <v>0.114434093597696</v>
      </c>
      <c r="L26" s="216">
        <v>-1.0565145911763301</v>
      </c>
      <c r="M26" s="221" t="s">
        <v>7349</v>
      </c>
      <c r="N26" s="198" t="s">
        <v>4887</v>
      </c>
      <c r="O26" s="198" t="s">
        <v>4887</v>
      </c>
      <c r="P26" s="198" t="s">
        <v>4887</v>
      </c>
      <c r="Q26" s="198" t="s">
        <v>4887</v>
      </c>
      <c r="R26" s="198" t="s">
        <v>4887</v>
      </c>
      <c r="S26" s="198" t="s">
        <v>4887</v>
      </c>
      <c r="T26" s="198" t="s">
        <v>7349</v>
      </c>
      <c r="U26" s="198" t="s">
        <v>4887</v>
      </c>
      <c r="V26" s="222" t="s">
        <v>4887</v>
      </c>
      <c r="Z26" s="240" t="s">
        <v>7362</v>
      </c>
      <c r="AA26" s="74" t="s">
        <v>7427</v>
      </c>
      <c r="AB26" s="74" t="s">
        <v>7392</v>
      </c>
      <c r="AD26" s="241" t="s">
        <v>14176</v>
      </c>
      <c r="AE26" s="228" t="s">
        <v>5247</v>
      </c>
      <c r="AF26" s="228" t="s">
        <v>13769</v>
      </c>
      <c r="AG26" s="231" t="s">
        <v>14035</v>
      </c>
      <c r="AH26" s="228" t="s">
        <v>13755</v>
      </c>
      <c r="AI26" s="228" t="s">
        <v>5456</v>
      </c>
      <c r="AJ26" s="229">
        <v>1.51515151515152</v>
      </c>
      <c r="AK26" s="229">
        <v>9.3023255813953501E-2</v>
      </c>
      <c r="AL26" s="232">
        <v>1.8433538067558299E-2</v>
      </c>
      <c r="AM26" s="232">
        <v>1.7343912998462272</v>
      </c>
      <c r="AN26" s="229">
        <v>16.2878787878788</v>
      </c>
      <c r="AO26" s="230" t="s">
        <v>13770</v>
      </c>
      <c r="AP26" s="147" t="s">
        <v>6321</v>
      </c>
    </row>
    <row r="27" spans="1:42" ht="25" customHeight="1" x14ac:dyDescent="0.2">
      <c r="A27" s="13" t="s">
        <v>3736</v>
      </c>
      <c r="B27" s="1" t="s">
        <v>3737</v>
      </c>
      <c r="C27" s="203" t="s">
        <v>3738</v>
      </c>
      <c r="D27" s="201" t="s">
        <v>3737</v>
      </c>
      <c r="E27" s="74" t="s">
        <v>9072</v>
      </c>
      <c r="F27" s="74" t="s">
        <v>9073</v>
      </c>
      <c r="G27" s="26">
        <v>2.4463537367259099E-2</v>
      </c>
      <c r="H27" s="5">
        <v>-1.1192192653887301</v>
      </c>
      <c r="I27" s="4">
        <v>0.37652625430092801</v>
      </c>
      <c r="J27" s="5">
        <v>2.3906221368335698</v>
      </c>
      <c r="K27" s="4">
        <v>0.61009918126404605</v>
      </c>
      <c r="L27" s="216">
        <v>1.27140287144484</v>
      </c>
      <c r="M27" s="221" t="s">
        <v>7349</v>
      </c>
      <c r="N27" s="198" t="s">
        <v>4887</v>
      </c>
      <c r="O27" s="198" t="s">
        <v>4887</v>
      </c>
      <c r="P27" s="198" t="s">
        <v>4887</v>
      </c>
      <c r="Q27" s="198" t="s">
        <v>4887</v>
      </c>
      <c r="R27" s="198" t="s">
        <v>4887</v>
      </c>
      <c r="S27" s="198" t="s">
        <v>4887</v>
      </c>
      <c r="T27" s="198" t="s">
        <v>7349</v>
      </c>
      <c r="U27" s="198" t="s">
        <v>4887</v>
      </c>
      <c r="V27" s="222" t="s">
        <v>4887</v>
      </c>
      <c r="Z27" s="240" t="s">
        <v>5175</v>
      </c>
      <c r="AA27" s="74" t="s">
        <v>626</v>
      </c>
      <c r="AB27" s="74" t="s">
        <v>7210</v>
      </c>
      <c r="AD27" s="241" t="s">
        <v>14176</v>
      </c>
      <c r="AE27" s="228" t="s">
        <v>5247</v>
      </c>
      <c r="AF27" s="228" t="s">
        <v>13771</v>
      </c>
      <c r="AG27" s="231" t="s">
        <v>14036</v>
      </c>
      <c r="AH27" s="228" t="s">
        <v>13747</v>
      </c>
      <c r="AI27" s="228" t="s">
        <v>5297</v>
      </c>
      <c r="AJ27" s="229">
        <v>6.8181818181818201</v>
      </c>
      <c r="AK27" s="229">
        <v>2.8837209302325602</v>
      </c>
      <c r="AL27" s="232">
        <v>1.9158104430506601E-2</v>
      </c>
      <c r="AM27" s="232">
        <v>1.7176474637385073</v>
      </c>
      <c r="AN27" s="229">
        <v>2.36436950146628</v>
      </c>
      <c r="AO27" s="230" t="s">
        <v>13772</v>
      </c>
      <c r="AP27" s="147" t="s">
        <v>6321</v>
      </c>
    </row>
    <row r="28" spans="1:42" ht="25" customHeight="1" x14ac:dyDescent="0.2">
      <c r="A28" s="13" t="s">
        <v>4713</v>
      </c>
      <c r="B28" s="1" t="s">
        <v>4713</v>
      </c>
      <c r="C28" s="203" t="s">
        <v>4714</v>
      </c>
      <c r="D28" s="201" t="s">
        <v>7385</v>
      </c>
      <c r="E28" s="74" t="s">
        <v>11418</v>
      </c>
      <c r="F28" s="74" t="s">
        <v>11419</v>
      </c>
      <c r="G28" s="26">
        <v>4.9420158770528003E-3</v>
      </c>
      <c r="H28" s="5">
        <v>-1.14113740785593</v>
      </c>
      <c r="I28" s="4">
        <v>0.27265861924874002</v>
      </c>
      <c r="J28" s="5">
        <v>0.95992000394718702</v>
      </c>
      <c r="K28" s="4">
        <v>0.80736285063967395</v>
      </c>
      <c r="L28" s="216">
        <v>-0.181217403908739</v>
      </c>
      <c r="M28" s="221" t="s">
        <v>7349</v>
      </c>
      <c r="N28" s="198" t="s">
        <v>4887</v>
      </c>
      <c r="O28" s="198" t="s">
        <v>4887</v>
      </c>
      <c r="P28" s="198" t="s">
        <v>4887</v>
      </c>
      <c r="Q28" s="198" t="s">
        <v>4887</v>
      </c>
      <c r="R28" s="198" t="s">
        <v>4887</v>
      </c>
      <c r="S28" s="198" t="s">
        <v>4887</v>
      </c>
      <c r="T28" s="198" t="s">
        <v>7349</v>
      </c>
      <c r="U28" s="198" t="s">
        <v>4887</v>
      </c>
      <c r="V28" s="222" t="s">
        <v>4887</v>
      </c>
      <c r="Z28" s="240" t="s">
        <v>7379</v>
      </c>
      <c r="AA28" s="74" t="s">
        <v>4918</v>
      </c>
      <c r="AB28" s="74" t="s">
        <v>7393</v>
      </c>
      <c r="AD28" s="241" t="s">
        <v>14176</v>
      </c>
      <c r="AE28" s="228" t="s">
        <v>5247</v>
      </c>
      <c r="AF28" s="228" t="s">
        <v>13773</v>
      </c>
      <c r="AG28" s="231" t="s">
        <v>14037</v>
      </c>
      <c r="AH28" s="228" t="s">
        <v>13720</v>
      </c>
      <c r="AI28" s="228" t="s">
        <v>5450</v>
      </c>
      <c r="AJ28" s="229">
        <v>3.7878787878787898</v>
      </c>
      <c r="AK28" s="229">
        <v>1.0697674418604699</v>
      </c>
      <c r="AL28" s="232">
        <v>2.0059220120614299E-2</v>
      </c>
      <c r="AM28" s="232">
        <v>1.6976859558568647</v>
      </c>
      <c r="AN28" s="229">
        <v>3.5408432147562601</v>
      </c>
      <c r="AO28" s="230" t="s">
        <v>13774</v>
      </c>
      <c r="AP28" s="147" t="s">
        <v>6321</v>
      </c>
    </row>
    <row r="29" spans="1:42" ht="25" customHeight="1" x14ac:dyDescent="0.2">
      <c r="A29" s="13" t="s">
        <v>1750</v>
      </c>
      <c r="B29" s="1" t="s">
        <v>1750</v>
      </c>
      <c r="C29" s="203" t="s">
        <v>1751</v>
      </c>
      <c r="D29" s="201" t="s">
        <v>1750</v>
      </c>
      <c r="E29" s="74" t="s">
        <v>10500</v>
      </c>
      <c r="F29" s="74" t="s">
        <v>10501</v>
      </c>
      <c r="G29" s="26">
        <v>4.1877237648658597E-2</v>
      </c>
      <c r="H29" s="5">
        <v>-1.1855823754744701</v>
      </c>
      <c r="I29" s="4">
        <v>0.51830202959494298</v>
      </c>
      <c r="J29" s="5">
        <v>0.41988541309886701</v>
      </c>
      <c r="K29" s="4">
        <v>0.25692035400296298</v>
      </c>
      <c r="L29" s="216">
        <v>-0.76569696237560603</v>
      </c>
      <c r="M29" s="221" t="s">
        <v>7349</v>
      </c>
      <c r="N29" s="198" t="s">
        <v>4887</v>
      </c>
      <c r="O29" s="198" t="s">
        <v>4887</v>
      </c>
      <c r="P29" s="198" t="s">
        <v>4887</v>
      </c>
      <c r="Q29" s="198" t="s">
        <v>4887</v>
      </c>
      <c r="R29" s="198" t="s">
        <v>4887</v>
      </c>
      <c r="S29" s="198" t="s">
        <v>4887</v>
      </c>
      <c r="T29" s="198" t="s">
        <v>7349</v>
      </c>
      <c r="U29" s="198" t="s">
        <v>4887</v>
      </c>
      <c r="V29" s="222" t="s">
        <v>4887</v>
      </c>
      <c r="Z29" s="240" t="s">
        <v>7313</v>
      </c>
      <c r="AA29" s="74" t="s">
        <v>670</v>
      </c>
      <c r="AB29" s="74" t="s">
        <v>802</v>
      </c>
      <c r="AD29" s="241" t="s">
        <v>14176</v>
      </c>
      <c r="AE29" s="228" t="s">
        <v>5247</v>
      </c>
      <c r="AF29" s="228" t="s">
        <v>6459</v>
      </c>
      <c r="AG29" s="231" t="s">
        <v>6968</v>
      </c>
      <c r="AH29" s="228" t="s">
        <v>13723</v>
      </c>
      <c r="AI29" s="228" t="s">
        <v>5276</v>
      </c>
      <c r="AJ29" s="229">
        <v>3.0303030303030298</v>
      </c>
      <c r="AK29" s="229">
        <v>0.69767441860465096</v>
      </c>
      <c r="AL29" s="232">
        <v>2.09913795332516E-2</v>
      </c>
      <c r="AM29" s="232">
        <v>1.6779590190645064</v>
      </c>
      <c r="AN29" s="229">
        <v>4.3434343434343399</v>
      </c>
      <c r="AO29" s="230" t="s">
        <v>13775</v>
      </c>
      <c r="AP29" s="147" t="s">
        <v>6321</v>
      </c>
    </row>
    <row r="30" spans="1:42" ht="25" customHeight="1" x14ac:dyDescent="0.2">
      <c r="A30" s="13" t="s">
        <v>1087</v>
      </c>
      <c r="B30" s="1" t="s">
        <v>1087</v>
      </c>
      <c r="C30" s="203" t="s">
        <v>1088</v>
      </c>
      <c r="D30" s="201" t="s">
        <v>7367</v>
      </c>
      <c r="E30" s="74" t="s">
        <v>12967</v>
      </c>
      <c r="F30" s="74" t="s">
        <v>12427</v>
      </c>
      <c r="G30" s="26">
        <v>3.1992635235685997E-2</v>
      </c>
      <c r="H30" s="5">
        <v>-1.2463044513219199</v>
      </c>
      <c r="I30" s="4">
        <v>0.21366424402363199</v>
      </c>
      <c r="J30" s="5">
        <v>0.70950710256224803</v>
      </c>
      <c r="K30" s="4">
        <v>0.348587956247079</v>
      </c>
      <c r="L30" s="216">
        <v>-0.536797348759671</v>
      </c>
      <c r="M30" s="221" t="s">
        <v>7349</v>
      </c>
      <c r="N30" s="198" t="s">
        <v>4887</v>
      </c>
      <c r="O30" s="198" t="s">
        <v>4887</v>
      </c>
      <c r="P30" s="198" t="s">
        <v>4887</v>
      </c>
      <c r="Q30" s="198" t="s">
        <v>4887</v>
      </c>
      <c r="R30" s="198" t="s">
        <v>4887</v>
      </c>
      <c r="S30" s="198" t="s">
        <v>4887</v>
      </c>
      <c r="T30" s="198" t="s">
        <v>7349</v>
      </c>
      <c r="U30" s="198" t="s">
        <v>4887</v>
      </c>
      <c r="V30" s="222" t="s">
        <v>4887</v>
      </c>
      <c r="Z30" s="240" t="s">
        <v>7363</v>
      </c>
      <c r="AA30" s="74" t="s">
        <v>7166</v>
      </c>
      <c r="AB30" s="74" t="s">
        <v>7394</v>
      </c>
      <c r="AD30" s="241" t="s">
        <v>14176</v>
      </c>
      <c r="AE30" s="228" t="s">
        <v>5247</v>
      </c>
      <c r="AF30" s="228" t="s">
        <v>5308</v>
      </c>
      <c r="AG30" s="231" t="s">
        <v>6118</v>
      </c>
      <c r="AH30" s="228" t="s">
        <v>13723</v>
      </c>
      <c r="AI30" s="228" t="s">
        <v>5276</v>
      </c>
      <c r="AJ30" s="229">
        <v>3.0303030303030298</v>
      </c>
      <c r="AK30" s="229">
        <v>0.69767441860465096</v>
      </c>
      <c r="AL30" s="232">
        <v>2.09913795332516E-2</v>
      </c>
      <c r="AM30" s="232">
        <v>1.6779590190645064</v>
      </c>
      <c r="AN30" s="229">
        <v>4.3434343434343399</v>
      </c>
      <c r="AO30" s="230" t="s">
        <v>13776</v>
      </c>
      <c r="AP30" s="147" t="s">
        <v>6321</v>
      </c>
    </row>
    <row r="31" spans="1:42" ht="25" customHeight="1" x14ac:dyDescent="0.2">
      <c r="A31" s="13" t="s">
        <v>837</v>
      </c>
      <c r="B31" s="1" t="s">
        <v>837</v>
      </c>
      <c r="C31" s="203" t="s">
        <v>838</v>
      </c>
      <c r="D31" s="201" t="s">
        <v>7364</v>
      </c>
      <c r="E31" s="74" t="s">
        <v>12934</v>
      </c>
      <c r="F31" s="74" t="s">
        <v>8564</v>
      </c>
      <c r="G31" s="26">
        <v>3.4266824556609503E-2</v>
      </c>
      <c r="H31" s="5">
        <v>-1.2697196409317999</v>
      </c>
      <c r="I31" s="4">
        <v>0.30889747068553802</v>
      </c>
      <c r="J31" s="5">
        <v>0.638093727757997</v>
      </c>
      <c r="K31" s="4">
        <v>0.30175835419853803</v>
      </c>
      <c r="L31" s="216">
        <v>-0.63162591317380401</v>
      </c>
      <c r="M31" s="221" t="s">
        <v>7349</v>
      </c>
      <c r="N31" s="198" t="s">
        <v>4887</v>
      </c>
      <c r="O31" s="198" t="s">
        <v>4887</v>
      </c>
      <c r="P31" s="198" t="s">
        <v>4887</v>
      </c>
      <c r="Q31" s="198" t="s">
        <v>4887</v>
      </c>
      <c r="R31" s="198" t="s">
        <v>4887</v>
      </c>
      <c r="S31" s="198" t="s">
        <v>4887</v>
      </c>
      <c r="T31" s="198" t="s">
        <v>7349</v>
      </c>
      <c r="U31" s="198" t="s">
        <v>4887</v>
      </c>
      <c r="V31" s="222" t="s">
        <v>4887</v>
      </c>
      <c r="Z31" s="240" t="s">
        <v>7314</v>
      </c>
      <c r="AA31" s="74" t="s">
        <v>7167</v>
      </c>
      <c r="AB31" s="74" t="s">
        <v>7171</v>
      </c>
      <c r="AD31" s="241" t="s">
        <v>14176</v>
      </c>
      <c r="AE31" s="228" t="s">
        <v>5247</v>
      </c>
      <c r="AF31" s="228" t="s">
        <v>13777</v>
      </c>
      <c r="AG31" s="231" t="s">
        <v>14038</v>
      </c>
      <c r="AH31" s="228" t="s">
        <v>13723</v>
      </c>
      <c r="AI31" s="228" t="s">
        <v>5276</v>
      </c>
      <c r="AJ31" s="229">
        <v>3.0303030303030298</v>
      </c>
      <c r="AK31" s="229">
        <v>0.69767441860465096</v>
      </c>
      <c r="AL31" s="232">
        <v>2.09913795332516E-2</v>
      </c>
      <c r="AM31" s="232">
        <v>1.6779590190645064</v>
      </c>
      <c r="AN31" s="229">
        <v>4.3434343434343399</v>
      </c>
      <c r="AO31" s="230" t="s">
        <v>13734</v>
      </c>
      <c r="AP31" s="147" t="s">
        <v>6321</v>
      </c>
    </row>
    <row r="32" spans="1:42" ht="25" customHeight="1" x14ac:dyDescent="0.2">
      <c r="A32" s="13" t="s">
        <v>3429</v>
      </c>
      <c r="B32" s="1" t="s">
        <v>3429</v>
      </c>
      <c r="C32" s="203" t="s">
        <v>3430</v>
      </c>
      <c r="D32" s="201" t="s">
        <v>5012</v>
      </c>
      <c r="E32" s="74" t="s">
        <v>13440</v>
      </c>
      <c r="F32" s="74" t="s">
        <v>13441</v>
      </c>
      <c r="G32" s="26">
        <v>2.52525222998299E-2</v>
      </c>
      <c r="H32" s="5">
        <v>-1.3272610352656899</v>
      </c>
      <c r="I32" s="4">
        <v>0.16168936326639599</v>
      </c>
      <c r="J32" s="5">
        <v>4.2465325140224897</v>
      </c>
      <c r="K32" s="4">
        <v>0.27283232920897699</v>
      </c>
      <c r="L32" s="216">
        <v>2.9192714787568002</v>
      </c>
      <c r="M32" s="221" t="s">
        <v>7349</v>
      </c>
      <c r="N32" s="198" t="s">
        <v>4887</v>
      </c>
      <c r="O32" s="198" t="s">
        <v>4887</v>
      </c>
      <c r="P32" s="198" t="s">
        <v>4887</v>
      </c>
      <c r="Q32" s="198" t="s">
        <v>4887</v>
      </c>
      <c r="R32" s="198" t="s">
        <v>4887</v>
      </c>
      <c r="S32" s="198" t="s">
        <v>4887</v>
      </c>
      <c r="T32" s="198" t="s">
        <v>7349</v>
      </c>
      <c r="U32" s="198" t="s">
        <v>4887</v>
      </c>
      <c r="V32" s="222" t="s">
        <v>4887</v>
      </c>
      <c r="Z32" s="240" t="s">
        <v>7369</v>
      </c>
      <c r="AA32" s="74" t="s">
        <v>7428</v>
      </c>
      <c r="AB32" s="74" t="s">
        <v>7395</v>
      </c>
      <c r="AD32" s="241" t="s">
        <v>14176</v>
      </c>
      <c r="AE32" s="228" t="s">
        <v>5247</v>
      </c>
      <c r="AF32" s="228" t="s">
        <v>5497</v>
      </c>
      <c r="AG32" s="231" t="s">
        <v>6200</v>
      </c>
      <c r="AH32" s="228" t="s">
        <v>13720</v>
      </c>
      <c r="AI32" s="228" t="s">
        <v>5361</v>
      </c>
      <c r="AJ32" s="229">
        <v>3.7878787878787898</v>
      </c>
      <c r="AK32" s="229">
        <v>1.1162790697674401</v>
      </c>
      <c r="AL32" s="232">
        <v>2.3143386766950901E-2</v>
      </c>
      <c r="AM32" s="232">
        <v>1.6355730867597329</v>
      </c>
      <c r="AN32" s="229">
        <v>3.39330808080808</v>
      </c>
      <c r="AO32" s="230" t="s">
        <v>13778</v>
      </c>
      <c r="AP32" s="147" t="s">
        <v>6321</v>
      </c>
    </row>
    <row r="33" spans="1:42" ht="25" customHeight="1" x14ac:dyDescent="0.2">
      <c r="A33" s="13" t="s">
        <v>2973</v>
      </c>
      <c r="B33" s="1" t="s">
        <v>2974</v>
      </c>
      <c r="C33" s="203" t="s">
        <v>2975</v>
      </c>
      <c r="D33" s="201" t="s">
        <v>2974</v>
      </c>
      <c r="E33" s="74" t="s">
        <v>8293</v>
      </c>
      <c r="F33" s="74" t="s">
        <v>8294</v>
      </c>
      <c r="G33" s="26">
        <v>1.74924567839226E-2</v>
      </c>
      <c r="H33" s="5">
        <v>-1.33754350115432</v>
      </c>
      <c r="I33" s="4">
        <v>0.35108439226085097</v>
      </c>
      <c r="J33" s="5">
        <v>1.21823282820815</v>
      </c>
      <c r="K33" s="4">
        <v>0.918089792044258</v>
      </c>
      <c r="L33" s="216">
        <v>-0.11931067294617</v>
      </c>
      <c r="M33" s="221" t="s">
        <v>7349</v>
      </c>
      <c r="N33" s="198" t="s">
        <v>4887</v>
      </c>
      <c r="O33" s="198" t="s">
        <v>4887</v>
      </c>
      <c r="P33" s="198" t="s">
        <v>4887</v>
      </c>
      <c r="Q33" s="198" t="s">
        <v>4887</v>
      </c>
      <c r="R33" s="198" t="s">
        <v>4887</v>
      </c>
      <c r="S33" s="198" t="s">
        <v>4887</v>
      </c>
      <c r="T33" s="198" t="s">
        <v>7349</v>
      </c>
      <c r="U33" s="198" t="s">
        <v>4887</v>
      </c>
      <c r="V33" s="222" t="s">
        <v>4887</v>
      </c>
      <c r="Z33" s="240" t="s">
        <v>7316</v>
      </c>
      <c r="AA33" s="74" t="s">
        <v>4912</v>
      </c>
      <c r="AB33" s="74" t="s">
        <v>7396</v>
      </c>
      <c r="AD33" s="241" t="s">
        <v>14176</v>
      </c>
      <c r="AE33" s="228" t="s">
        <v>5247</v>
      </c>
      <c r="AF33" s="228" t="s">
        <v>5495</v>
      </c>
      <c r="AG33" s="231" t="s">
        <v>6199</v>
      </c>
      <c r="AH33" s="228" t="s">
        <v>13720</v>
      </c>
      <c r="AI33" s="228" t="s">
        <v>5361</v>
      </c>
      <c r="AJ33" s="229">
        <v>3.7878787878787898</v>
      </c>
      <c r="AK33" s="229">
        <v>1.1162790697674401</v>
      </c>
      <c r="AL33" s="232">
        <v>2.3143386766950901E-2</v>
      </c>
      <c r="AM33" s="232">
        <v>1.6355730867597329</v>
      </c>
      <c r="AN33" s="229">
        <v>3.39330808080808</v>
      </c>
      <c r="AO33" s="230" t="s">
        <v>13779</v>
      </c>
      <c r="AP33" s="147" t="s">
        <v>6321</v>
      </c>
    </row>
    <row r="34" spans="1:42" ht="25" customHeight="1" x14ac:dyDescent="0.2">
      <c r="A34" s="13" t="s">
        <v>2313</v>
      </c>
      <c r="B34" s="1" t="s">
        <v>2314</v>
      </c>
      <c r="C34" s="203" t="s">
        <v>2315</v>
      </c>
      <c r="D34" s="201" t="s">
        <v>2314</v>
      </c>
      <c r="E34" s="74" t="s">
        <v>8124</v>
      </c>
      <c r="F34" s="74" t="s">
        <v>8125</v>
      </c>
      <c r="G34" s="26">
        <v>3.5083189203324497E-2</v>
      </c>
      <c r="H34" s="5">
        <v>-1.3379131939937701</v>
      </c>
      <c r="I34" s="4">
        <v>0.20036328603143799</v>
      </c>
      <c r="J34" s="5">
        <v>1.075377198248</v>
      </c>
      <c r="K34" s="4">
        <v>0.72034721760848197</v>
      </c>
      <c r="L34" s="216">
        <v>-0.26253599574576902</v>
      </c>
      <c r="M34" s="221" t="s">
        <v>7349</v>
      </c>
      <c r="N34" s="198" t="s">
        <v>4887</v>
      </c>
      <c r="O34" s="198" t="s">
        <v>4887</v>
      </c>
      <c r="P34" s="198" t="s">
        <v>4887</v>
      </c>
      <c r="Q34" s="198" t="s">
        <v>4887</v>
      </c>
      <c r="R34" s="198" t="s">
        <v>4887</v>
      </c>
      <c r="S34" s="198" t="s">
        <v>4887</v>
      </c>
      <c r="T34" s="198" t="s">
        <v>7349</v>
      </c>
      <c r="U34" s="198" t="s">
        <v>4887</v>
      </c>
      <c r="V34" s="222" t="s">
        <v>4887</v>
      </c>
      <c r="Z34" s="240" t="s">
        <v>7364</v>
      </c>
      <c r="AA34" s="74" t="s">
        <v>7209</v>
      </c>
      <c r="AB34" s="74" t="s">
        <v>893</v>
      </c>
      <c r="AD34" s="241" t="s">
        <v>14176</v>
      </c>
      <c r="AE34" s="228" t="s">
        <v>5247</v>
      </c>
      <c r="AF34" s="228" t="s">
        <v>5548</v>
      </c>
      <c r="AG34" s="231" t="s">
        <v>6218</v>
      </c>
      <c r="AH34" s="228" t="s">
        <v>13780</v>
      </c>
      <c r="AI34" s="228" t="s">
        <v>5550</v>
      </c>
      <c r="AJ34" s="229">
        <v>12.8787878787879</v>
      </c>
      <c r="AK34" s="229">
        <v>7.0697674418604697</v>
      </c>
      <c r="AL34" s="232">
        <v>2.3818215325070401E-2</v>
      </c>
      <c r="AM34" s="232">
        <v>1.6230907828830887</v>
      </c>
      <c r="AN34" s="229">
        <v>1.8216706539075</v>
      </c>
      <c r="AO34" s="230" t="s">
        <v>13781</v>
      </c>
      <c r="AP34" s="147" t="s">
        <v>6321</v>
      </c>
    </row>
    <row r="35" spans="1:42" ht="25" customHeight="1" x14ac:dyDescent="0.2">
      <c r="A35" s="13" t="s">
        <v>1973</v>
      </c>
      <c r="B35" s="1" t="s">
        <v>1974</v>
      </c>
      <c r="C35" s="203" t="s">
        <v>1975</v>
      </c>
      <c r="D35" s="201" t="s">
        <v>1974</v>
      </c>
      <c r="E35" s="74" t="s">
        <v>8888</v>
      </c>
      <c r="F35" s="74" t="s">
        <v>8889</v>
      </c>
      <c r="G35" s="26">
        <v>2.76940922805303E-3</v>
      </c>
      <c r="H35" s="5">
        <v>-1.3656996840362901</v>
      </c>
      <c r="I35" s="4">
        <v>0.40476375733229097</v>
      </c>
      <c r="J35" s="5">
        <v>0.56048217937723599</v>
      </c>
      <c r="K35" s="4">
        <v>0.26853621924471199</v>
      </c>
      <c r="L35" s="216">
        <v>-0.80521750465905495</v>
      </c>
      <c r="M35" s="221" t="s">
        <v>7349</v>
      </c>
      <c r="N35" s="198" t="s">
        <v>4887</v>
      </c>
      <c r="O35" s="198" t="s">
        <v>4887</v>
      </c>
      <c r="P35" s="198" t="s">
        <v>4887</v>
      </c>
      <c r="Q35" s="198" t="s">
        <v>4887</v>
      </c>
      <c r="R35" s="198" t="s">
        <v>4887</v>
      </c>
      <c r="S35" s="198" t="s">
        <v>4887</v>
      </c>
      <c r="T35" s="198" t="s">
        <v>7349</v>
      </c>
      <c r="U35" s="198" t="s">
        <v>4887</v>
      </c>
      <c r="V35" s="222" t="s">
        <v>4887</v>
      </c>
      <c r="Z35" s="240" t="s">
        <v>4905</v>
      </c>
      <c r="AA35" s="74" t="s">
        <v>7169</v>
      </c>
      <c r="AB35" s="74" t="s">
        <v>7397</v>
      </c>
      <c r="AD35" s="241" t="s">
        <v>14176</v>
      </c>
      <c r="AE35" s="228" t="s">
        <v>5247</v>
      </c>
      <c r="AF35" s="228" t="s">
        <v>13782</v>
      </c>
      <c r="AG35" s="231" t="s">
        <v>14039</v>
      </c>
      <c r="AH35" s="228" t="s">
        <v>13723</v>
      </c>
      <c r="AI35" s="228" t="s">
        <v>5776</v>
      </c>
      <c r="AJ35" s="229">
        <v>3.0303030303030298</v>
      </c>
      <c r="AK35" s="229">
        <v>0.74418604651162801</v>
      </c>
      <c r="AL35" s="232">
        <v>2.5091442909585999E-2</v>
      </c>
      <c r="AM35" s="232">
        <v>1.6004743634102709</v>
      </c>
      <c r="AN35" s="229">
        <v>4.0719696969696999</v>
      </c>
      <c r="AO35" s="230" t="s">
        <v>13783</v>
      </c>
      <c r="AP35" s="147" t="s">
        <v>6321</v>
      </c>
    </row>
    <row r="36" spans="1:42" ht="25" customHeight="1" x14ac:dyDescent="0.2">
      <c r="A36" s="13" t="s">
        <v>2612</v>
      </c>
      <c r="B36" s="1" t="s">
        <v>2613</v>
      </c>
      <c r="C36" s="203" t="s">
        <v>2614</v>
      </c>
      <c r="D36" s="201" t="s">
        <v>7376</v>
      </c>
      <c r="E36" s="74" t="s">
        <v>9975</v>
      </c>
      <c r="F36" s="74" t="s">
        <v>9976</v>
      </c>
      <c r="G36" s="26">
        <v>2.0634341008809901E-2</v>
      </c>
      <c r="H36" s="5">
        <v>-1.3948284307869701</v>
      </c>
      <c r="I36" s="4">
        <v>0.53462835770748196</v>
      </c>
      <c r="J36" s="5">
        <v>0.37054178604103499</v>
      </c>
      <c r="K36" s="4">
        <v>0.139536434393568</v>
      </c>
      <c r="L36" s="216">
        <v>-1.02428664474593</v>
      </c>
      <c r="M36" s="221" t="s">
        <v>7349</v>
      </c>
      <c r="N36" s="198" t="s">
        <v>4887</v>
      </c>
      <c r="O36" s="198" t="s">
        <v>4887</v>
      </c>
      <c r="P36" s="198" t="s">
        <v>4887</v>
      </c>
      <c r="Q36" s="198" t="s">
        <v>4887</v>
      </c>
      <c r="R36" s="198" t="s">
        <v>4887</v>
      </c>
      <c r="S36" s="198" t="s">
        <v>4887</v>
      </c>
      <c r="T36" s="198" t="s">
        <v>7349</v>
      </c>
      <c r="U36" s="198" t="s">
        <v>4887</v>
      </c>
      <c r="V36" s="222" t="s">
        <v>4887</v>
      </c>
      <c r="Z36" s="240" t="s">
        <v>7365</v>
      </c>
      <c r="AA36" s="74" t="s">
        <v>7213</v>
      </c>
      <c r="AB36" s="74" t="s">
        <v>5193</v>
      </c>
      <c r="AD36" s="241" t="s">
        <v>14176</v>
      </c>
      <c r="AE36" s="228" t="s">
        <v>5247</v>
      </c>
      <c r="AF36" s="228" t="s">
        <v>6760</v>
      </c>
      <c r="AG36" s="231" t="s">
        <v>7106</v>
      </c>
      <c r="AH36" s="228" t="s">
        <v>13740</v>
      </c>
      <c r="AI36" s="228" t="s">
        <v>5505</v>
      </c>
      <c r="AJ36" s="229">
        <v>5.3030303030303001</v>
      </c>
      <c r="AK36" s="229">
        <v>2.0465116279069799</v>
      </c>
      <c r="AL36" s="232">
        <v>2.5235389738642901E-2</v>
      </c>
      <c r="AM36" s="232">
        <v>1.5979899835780091</v>
      </c>
      <c r="AN36" s="229">
        <v>2.59125344352617</v>
      </c>
      <c r="AO36" s="230" t="s">
        <v>13784</v>
      </c>
      <c r="AP36" s="147" t="s">
        <v>6321</v>
      </c>
    </row>
    <row r="37" spans="1:42" ht="25" customHeight="1" x14ac:dyDescent="0.2">
      <c r="A37" s="13" t="s">
        <v>1818</v>
      </c>
      <c r="B37" s="1" t="s">
        <v>1818</v>
      </c>
      <c r="C37" s="203" t="s">
        <v>1819</v>
      </c>
      <c r="D37" s="201" t="s">
        <v>1818</v>
      </c>
      <c r="E37" s="74" t="s">
        <v>10214</v>
      </c>
      <c r="F37" s="74" t="s">
        <v>10215</v>
      </c>
      <c r="G37" s="26">
        <v>2.2195897456414201E-2</v>
      </c>
      <c r="H37" s="5">
        <v>-1.43725640323958</v>
      </c>
      <c r="I37" s="4">
        <v>0.782752311230272</v>
      </c>
      <c r="J37" s="5">
        <v>0.173294051552036</v>
      </c>
      <c r="K37" s="4">
        <v>0.120835040710151</v>
      </c>
      <c r="L37" s="216">
        <v>-1.26396235168754</v>
      </c>
      <c r="M37" s="221" t="s">
        <v>7349</v>
      </c>
      <c r="N37" s="198" t="s">
        <v>4887</v>
      </c>
      <c r="O37" s="198" t="s">
        <v>4887</v>
      </c>
      <c r="P37" s="198" t="s">
        <v>4887</v>
      </c>
      <c r="Q37" s="198" t="s">
        <v>4887</v>
      </c>
      <c r="R37" s="198" t="s">
        <v>4887</v>
      </c>
      <c r="S37" s="198" t="s">
        <v>4887</v>
      </c>
      <c r="T37" s="198" t="s">
        <v>7349</v>
      </c>
      <c r="U37" s="198" t="s">
        <v>4887</v>
      </c>
      <c r="V37" s="222" t="s">
        <v>4887</v>
      </c>
      <c r="Z37" s="240" t="s">
        <v>7382</v>
      </c>
      <c r="AA37" s="74" t="s">
        <v>5173</v>
      </c>
      <c r="AB37" s="74" t="s">
        <v>7398</v>
      </c>
      <c r="AD37" s="241" t="s">
        <v>14176</v>
      </c>
      <c r="AE37" s="228" t="s">
        <v>5247</v>
      </c>
      <c r="AF37" s="228" t="s">
        <v>13785</v>
      </c>
      <c r="AG37" s="231" t="s">
        <v>14040</v>
      </c>
      <c r="AH37" s="228" t="s">
        <v>13755</v>
      </c>
      <c r="AI37" s="228" t="s">
        <v>5329</v>
      </c>
      <c r="AJ37" s="229">
        <v>1.51515151515152</v>
      </c>
      <c r="AK37" s="229">
        <v>0.13953488372093001</v>
      </c>
      <c r="AL37" s="232">
        <v>2.9566083981171099E-2</v>
      </c>
      <c r="AM37" s="232">
        <v>1.5292061938368313</v>
      </c>
      <c r="AN37" s="229">
        <v>10.858585858585901</v>
      </c>
      <c r="AO37" s="230" t="s">
        <v>13786</v>
      </c>
      <c r="AP37" s="147" t="s">
        <v>6321</v>
      </c>
    </row>
    <row r="38" spans="1:42" ht="25" customHeight="1" x14ac:dyDescent="0.2">
      <c r="A38" s="13" t="s">
        <v>3840</v>
      </c>
      <c r="B38" s="1" t="s">
        <v>3840</v>
      </c>
      <c r="C38" s="203" t="s">
        <v>3841</v>
      </c>
      <c r="D38" s="201" t="s">
        <v>3840</v>
      </c>
      <c r="E38" s="74" t="s">
        <v>12370</v>
      </c>
      <c r="F38" s="74" t="s">
        <v>12371</v>
      </c>
      <c r="G38" s="26">
        <v>6.9776597086413303E-3</v>
      </c>
      <c r="H38" s="5">
        <v>-1.4446612427119301</v>
      </c>
      <c r="I38" s="4">
        <v>0.21118255951450501</v>
      </c>
      <c r="J38" s="5">
        <v>0.89468752030597598</v>
      </c>
      <c r="K38" s="4">
        <v>0.390106588739494</v>
      </c>
      <c r="L38" s="216">
        <v>-0.54997372240595899</v>
      </c>
      <c r="M38" s="221" t="s">
        <v>7349</v>
      </c>
      <c r="N38" s="198" t="s">
        <v>4887</v>
      </c>
      <c r="O38" s="198" t="s">
        <v>4887</v>
      </c>
      <c r="P38" s="198" t="s">
        <v>4887</v>
      </c>
      <c r="Q38" s="198" t="s">
        <v>4887</v>
      </c>
      <c r="R38" s="198" t="s">
        <v>4887</v>
      </c>
      <c r="S38" s="198" t="s">
        <v>4887</v>
      </c>
      <c r="T38" s="198" t="s">
        <v>7349</v>
      </c>
      <c r="U38" s="198" t="s">
        <v>4887</v>
      </c>
      <c r="V38" s="222" t="s">
        <v>4887</v>
      </c>
      <c r="Z38" s="240" t="s">
        <v>7320</v>
      </c>
      <c r="AA38" s="74" t="s">
        <v>7429</v>
      </c>
      <c r="AB38" s="74" t="s">
        <v>7399</v>
      </c>
      <c r="AD38" s="241" t="s">
        <v>14176</v>
      </c>
      <c r="AE38" s="228" t="s">
        <v>5247</v>
      </c>
      <c r="AF38" s="228" t="s">
        <v>13787</v>
      </c>
      <c r="AG38" s="231" t="s">
        <v>14041</v>
      </c>
      <c r="AH38" s="228" t="s">
        <v>13755</v>
      </c>
      <c r="AI38" s="228" t="s">
        <v>5329</v>
      </c>
      <c r="AJ38" s="229">
        <v>1.51515151515152</v>
      </c>
      <c r="AK38" s="229">
        <v>0.13953488372093001</v>
      </c>
      <c r="AL38" s="232">
        <v>2.9566083981171099E-2</v>
      </c>
      <c r="AM38" s="232">
        <v>1.5292061938368313</v>
      </c>
      <c r="AN38" s="229">
        <v>10.858585858585901</v>
      </c>
      <c r="AO38" s="230" t="s">
        <v>13788</v>
      </c>
      <c r="AP38" s="147" t="s">
        <v>6321</v>
      </c>
    </row>
    <row r="39" spans="1:42" ht="25" customHeight="1" x14ac:dyDescent="0.2">
      <c r="A39" s="13" t="s">
        <v>2351</v>
      </c>
      <c r="B39" s="1" t="s">
        <v>2351</v>
      </c>
      <c r="C39" s="203" t="s">
        <v>2352</v>
      </c>
      <c r="D39" s="201" t="s">
        <v>2351</v>
      </c>
      <c r="E39" s="74" t="s">
        <v>12088</v>
      </c>
      <c r="F39" s="74" t="s">
        <v>12089</v>
      </c>
      <c r="G39" s="26">
        <v>2.2317313934680699E-2</v>
      </c>
      <c r="H39" s="5">
        <v>-1.49483219568269</v>
      </c>
      <c r="I39" s="4">
        <v>0.95969436268595398</v>
      </c>
      <c r="J39" s="5">
        <v>5.0259828193392302E-2</v>
      </c>
      <c r="K39" s="4">
        <v>0.224845120184131</v>
      </c>
      <c r="L39" s="216">
        <v>-1.4445723674892901</v>
      </c>
      <c r="M39" s="221" t="s">
        <v>7349</v>
      </c>
      <c r="N39" s="198" t="s">
        <v>4887</v>
      </c>
      <c r="O39" s="198" t="s">
        <v>4887</v>
      </c>
      <c r="P39" s="198" t="s">
        <v>4887</v>
      </c>
      <c r="Q39" s="198" t="s">
        <v>4887</v>
      </c>
      <c r="R39" s="198" t="s">
        <v>4887</v>
      </c>
      <c r="S39" s="198" t="s">
        <v>4887</v>
      </c>
      <c r="T39" s="198" t="s">
        <v>7349</v>
      </c>
      <c r="U39" s="198" t="s">
        <v>4887</v>
      </c>
      <c r="V39" s="222" t="s">
        <v>4887</v>
      </c>
      <c r="Z39" s="240" t="s">
        <v>7366</v>
      </c>
      <c r="AA39" s="74" t="s">
        <v>7215</v>
      </c>
      <c r="AB39" s="74" t="s">
        <v>7400</v>
      </c>
      <c r="AD39" s="241" t="s">
        <v>14176</v>
      </c>
      <c r="AE39" s="228" t="s">
        <v>5247</v>
      </c>
      <c r="AF39" s="228" t="s">
        <v>13789</v>
      </c>
      <c r="AG39" s="231" t="s">
        <v>14042</v>
      </c>
      <c r="AH39" s="228" t="s">
        <v>13755</v>
      </c>
      <c r="AI39" s="228" t="s">
        <v>5329</v>
      </c>
      <c r="AJ39" s="229">
        <v>1.51515151515152</v>
      </c>
      <c r="AK39" s="229">
        <v>0.13953488372093001</v>
      </c>
      <c r="AL39" s="232">
        <v>2.9566083981171099E-2</v>
      </c>
      <c r="AM39" s="232">
        <v>1.5292061938368313</v>
      </c>
      <c r="AN39" s="229">
        <v>10.858585858585901</v>
      </c>
      <c r="AO39" s="230" t="s">
        <v>13790</v>
      </c>
      <c r="AP39" s="147" t="s">
        <v>6321</v>
      </c>
    </row>
    <row r="40" spans="1:42" ht="25" customHeight="1" x14ac:dyDescent="0.2">
      <c r="A40" s="13" t="s">
        <v>976</v>
      </c>
      <c r="B40" s="1" t="s">
        <v>976</v>
      </c>
      <c r="C40" s="203" t="s">
        <v>977</v>
      </c>
      <c r="D40" s="201" t="s">
        <v>7366</v>
      </c>
      <c r="E40" s="74" t="s">
        <v>12908</v>
      </c>
      <c r="F40" s="74" t="s">
        <v>12909</v>
      </c>
      <c r="G40" s="26">
        <v>1.9180098480492E-2</v>
      </c>
      <c r="H40" s="5">
        <v>-1.5122175083839899</v>
      </c>
      <c r="I40" s="4">
        <v>0.42752483355400001</v>
      </c>
      <c r="J40" s="5">
        <v>1.79949409817622</v>
      </c>
      <c r="K40" s="4">
        <v>0.88930195614027796</v>
      </c>
      <c r="L40" s="216">
        <v>0.28727658979222098</v>
      </c>
      <c r="M40" s="221" t="s">
        <v>7349</v>
      </c>
      <c r="N40" s="198" t="s">
        <v>4887</v>
      </c>
      <c r="O40" s="198" t="s">
        <v>4887</v>
      </c>
      <c r="P40" s="198" t="s">
        <v>4887</v>
      </c>
      <c r="Q40" s="198" t="s">
        <v>4887</v>
      </c>
      <c r="R40" s="198" t="s">
        <v>4887</v>
      </c>
      <c r="S40" s="198" t="s">
        <v>4887</v>
      </c>
      <c r="T40" s="198" t="s">
        <v>7349</v>
      </c>
      <c r="U40" s="198" t="s">
        <v>4887</v>
      </c>
      <c r="V40" s="222" t="s">
        <v>4887</v>
      </c>
      <c r="Z40" s="240" t="s">
        <v>7367</v>
      </c>
      <c r="AA40" s="74" t="s">
        <v>898</v>
      </c>
      <c r="AB40" s="74" t="s">
        <v>7408</v>
      </c>
      <c r="AD40" s="241" t="s">
        <v>14176</v>
      </c>
      <c r="AE40" s="228" t="s">
        <v>5247</v>
      </c>
      <c r="AF40" s="228" t="s">
        <v>13791</v>
      </c>
      <c r="AG40" s="231" t="s">
        <v>14043</v>
      </c>
      <c r="AH40" s="228" t="s">
        <v>13755</v>
      </c>
      <c r="AI40" s="228" t="s">
        <v>5329</v>
      </c>
      <c r="AJ40" s="229">
        <v>1.51515151515152</v>
      </c>
      <c r="AK40" s="229">
        <v>0.13953488372093001</v>
      </c>
      <c r="AL40" s="232">
        <v>2.9566083981171099E-2</v>
      </c>
      <c r="AM40" s="232">
        <v>1.5292061938368313</v>
      </c>
      <c r="AN40" s="229">
        <v>10.858585858585901</v>
      </c>
      <c r="AO40" s="230" t="s">
        <v>13792</v>
      </c>
      <c r="AP40" s="147" t="s">
        <v>6321</v>
      </c>
    </row>
    <row r="41" spans="1:42" ht="25" customHeight="1" x14ac:dyDescent="0.2">
      <c r="A41" s="13" t="s">
        <v>3241</v>
      </c>
      <c r="B41" s="1" t="s">
        <v>3242</v>
      </c>
      <c r="C41" s="203" t="s">
        <v>3243</v>
      </c>
      <c r="D41" s="201" t="s">
        <v>7332</v>
      </c>
      <c r="E41" s="74" t="s">
        <v>12423</v>
      </c>
      <c r="F41" s="74" t="s">
        <v>8201</v>
      </c>
      <c r="G41" s="26">
        <v>2.4391394481390698E-2</v>
      </c>
      <c r="H41" s="5">
        <v>-1.58809889801846</v>
      </c>
      <c r="I41" s="4">
        <v>0.37338430548134599</v>
      </c>
      <c r="J41" s="5">
        <v>0.55634975707267997</v>
      </c>
      <c r="K41" s="4">
        <v>0.12824109126955599</v>
      </c>
      <c r="L41" s="216">
        <v>-1.03174914094578</v>
      </c>
      <c r="M41" s="221" t="s">
        <v>7349</v>
      </c>
      <c r="N41" s="198" t="s">
        <v>4887</v>
      </c>
      <c r="O41" s="198" t="s">
        <v>4887</v>
      </c>
      <c r="P41" s="198" t="s">
        <v>4887</v>
      </c>
      <c r="Q41" s="198" t="s">
        <v>4887</v>
      </c>
      <c r="R41" s="198" t="s">
        <v>4887</v>
      </c>
      <c r="S41" s="198" t="s">
        <v>4887</v>
      </c>
      <c r="T41" s="198" t="s">
        <v>7349</v>
      </c>
      <c r="U41" s="198" t="s">
        <v>4887</v>
      </c>
      <c r="V41" s="222" t="s">
        <v>4887</v>
      </c>
      <c r="Z41" s="240" t="s">
        <v>7368</v>
      </c>
      <c r="AA41" s="74" t="s">
        <v>7216</v>
      </c>
      <c r="AB41" s="74" t="s">
        <v>7227</v>
      </c>
      <c r="AD41" s="241" t="s">
        <v>14176</v>
      </c>
      <c r="AE41" s="228" t="s">
        <v>5247</v>
      </c>
      <c r="AF41" s="228" t="s">
        <v>13793</v>
      </c>
      <c r="AG41" s="231" t="s">
        <v>14044</v>
      </c>
      <c r="AH41" s="228" t="s">
        <v>13755</v>
      </c>
      <c r="AI41" s="228" t="s">
        <v>5329</v>
      </c>
      <c r="AJ41" s="229">
        <v>1.51515151515152</v>
      </c>
      <c r="AK41" s="229">
        <v>0.13953488372093001</v>
      </c>
      <c r="AL41" s="232">
        <v>2.9566083981171099E-2</v>
      </c>
      <c r="AM41" s="232">
        <v>1.5292061938368313</v>
      </c>
      <c r="AN41" s="229">
        <v>10.858585858585901</v>
      </c>
      <c r="AO41" s="230" t="s">
        <v>13794</v>
      </c>
      <c r="AP41" s="147" t="s">
        <v>6321</v>
      </c>
    </row>
    <row r="42" spans="1:42" ht="25" customHeight="1" x14ac:dyDescent="0.2">
      <c r="A42" s="13" t="s">
        <v>4282</v>
      </c>
      <c r="B42" s="1" t="s">
        <v>4283</v>
      </c>
      <c r="C42" s="203" t="s">
        <v>4284</v>
      </c>
      <c r="D42" s="201" t="s">
        <v>4283</v>
      </c>
      <c r="E42" s="74" t="s">
        <v>9898</v>
      </c>
      <c r="F42" s="74" t="s">
        <v>9899</v>
      </c>
      <c r="G42" s="26">
        <v>2.0196158275194501E-2</v>
      </c>
      <c r="H42" s="5">
        <v>-1.59763782355154</v>
      </c>
      <c r="I42" s="4">
        <v>0.26361345927408297</v>
      </c>
      <c r="J42" s="5">
        <v>0.92912449872640701</v>
      </c>
      <c r="K42" s="4">
        <v>0.393974042254151</v>
      </c>
      <c r="L42" s="216">
        <v>-0.66851332482513504</v>
      </c>
      <c r="M42" s="221" t="s">
        <v>7349</v>
      </c>
      <c r="N42" s="198" t="s">
        <v>4887</v>
      </c>
      <c r="O42" s="198" t="s">
        <v>4887</v>
      </c>
      <c r="P42" s="198" t="s">
        <v>4887</v>
      </c>
      <c r="Q42" s="198" t="s">
        <v>4887</v>
      </c>
      <c r="R42" s="198" t="s">
        <v>4887</v>
      </c>
      <c r="S42" s="198" t="s">
        <v>4887</v>
      </c>
      <c r="T42" s="198" t="s">
        <v>7349</v>
      </c>
      <c r="U42" s="198" t="s">
        <v>4887</v>
      </c>
      <c r="V42" s="222" t="s">
        <v>4887</v>
      </c>
      <c r="Z42" s="240" t="s">
        <v>7321</v>
      </c>
      <c r="AA42" s="74" t="s">
        <v>7218</v>
      </c>
      <c r="AB42" s="74" t="s">
        <v>7401</v>
      </c>
      <c r="AD42" s="241" t="s">
        <v>14176</v>
      </c>
      <c r="AE42" s="228" t="s">
        <v>5247</v>
      </c>
      <c r="AF42" s="228" t="s">
        <v>13795</v>
      </c>
      <c r="AG42" s="231" t="s">
        <v>14045</v>
      </c>
      <c r="AH42" s="228" t="s">
        <v>13755</v>
      </c>
      <c r="AI42" s="228" t="s">
        <v>5329</v>
      </c>
      <c r="AJ42" s="229">
        <v>1.51515151515152</v>
      </c>
      <c r="AK42" s="229">
        <v>0.13953488372093001</v>
      </c>
      <c r="AL42" s="232">
        <v>2.9566083981171099E-2</v>
      </c>
      <c r="AM42" s="232">
        <v>1.5292061938368313</v>
      </c>
      <c r="AN42" s="229">
        <v>10.858585858585901</v>
      </c>
      <c r="AO42" s="230" t="s">
        <v>13796</v>
      </c>
      <c r="AP42" s="147" t="s">
        <v>6321</v>
      </c>
    </row>
    <row r="43" spans="1:42" ht="25" customHeight="1" x14ac:dyDescent="0.2">
      <c r="A43" s="13" t="s">
        <v>1685</v>
      </c>
      <c r="B43" s="1" t="s">
        <v>1685</v>
      </c>
      <c r="C43" s="203" t="s">
        <v>1686</v>
      </c>
      <c r="D43" s="201" t="s">
        <v>7373</v>
      </c>
      <c r="E43" s="74" t="s">
        <v>10956</v>
      </c>
      <c r="F43" s="74" t="s">
        <v>10957</v>
      </c>
      <c r="G43" s="26">
        <v>3.4178756713967501E-2</v>
      </c>
      <c r="H43" s="5">
        <v>-1.5980760163983201</v>
      </c>
      <c r="I43" s="4">
        <v>0.21148106528704499</v>
      </c>
      <c r="J43" s="5">
        <v>1.0542293942647301</v>
      </c>
      <c r="K43" s="4">
        <v>0.48612986909161099</v>
      </c>
      <c r="L43" s="216">
        <v>-0.54384662213358903</v>
      </c>
      <c r="M43" s="221" t="s">
        <v>7349</v>
      </c>
      <c r="N43" s="198" t="s">
        <v>4887</v>
      </c>
      <c r="O43" s="198" t="s">
        <v>4887</v>
      </c>
      <c r="P43" s="198" t="s">
        <v>4887</v>
      </c>
      <c r="Q43" s="198" t="s">
        <v>4887</v>
      </c>
      <c r="R43" s="198" t="s">
        <v>4887</v>
      </c>
      <c r="S43" s="198" t="s">
        <v>4887</v>
      </c>
      <c r="T43" s="198" t="s">
        <v>7349</v>
      </c>
      <c r="U43" s="198" t="s">
        <v>4887</v>
      </c>
      <c r="V43" s="222" t="s">
        <v>4887</v>
      </c>
      <c r="Z43" s="240" t="s">
        <v>4920</v>
      </c>
      <c r="AA43" s="74" t="s">
        <v>7319</v>
      </c>
      <c r="AB43" s="74" t="s">
        <v>5099</v>
      </c>
      <c r="AD43" s="241" t="s">
        <v>14176</v>
      </c>
      <c r="AE43" s="228" t="s">
        <v>5247</v>
      </c>
      <c r="AF43" s="228" t="s">
        <v>13797</v>
      </c>
      <c r="AG43" s="231" t="s">
        <v>14046</v>
      </c>
      <c r="AH43" s="228" t="s">
        <v>13755</v>
      </c>
      <c r="AI43" s="228" t="s">
        <v>5329</v>
      </c>
      <c r="AJ43" s="229">
        <v>1.51515151515152</v>
      </c>
      <c r="AK43" s="229">
        <v>0.13953488372093001</v>
      </c>
      <c r="AL43" s="232">
        <v>2.9566083981171099E-2</v>
      </c>
      <c r="AM43" s="232">
        <v>1.5292061938368313</v>
      </c>
      <c r="AN43" s="229">
        <v>10.858585858585901</v>
      </c>
      <c r="AO43" s="230" t="s">
        <v>13798</v>
      </c>
      <c r="AP43" s="147" t="s">
        <v>6321</v>
      </c>
    </row>
    <row r="44" spans="1:42" ht="25" customHeight="1" x14ac:dyDescent="0.2">
      <c r="A44" s="13" t="s">
        <v>865</v>
      </c>
      <c r="B44" s="1" t="s">
        <v>865</v>
      </c>
      <c r="C44" s="203" t="s">
        <v>866</v>
      </c>
      <c r="D44" s="201" t="s">
        <v>7365</v>
      </c>
      <c r="E44" s="74" t="s">
        <v>12986</v>
      </c>
      <c r="F44" s="74" t="s">
        <v>12987</v>
      </c>
      <c r="G44" s="26">
        <v>3.4070788898918999E-2</v>
      </c>
      <c r="H44" s="5">
        <v>-1.63096094200798</v>
      </c>
      <c r="I44" s="4">
        <v>0.13015912065817201</v>
      </c>
      <c r="J44" s="5">
        <v>1.36836200301239</v>
      </c>
      <c r="K44" s="4">
        <v>0.73250874452272596</v>
      </c>
      <c r="L44" s="216">
        <v>-0.26259893899558701</v>
      </c>
      <c r="M44" s="221" t="s">
        <v>7349</v>
      </c>
      <c r="N44" s="198" t="s">
        <v>4887</v>
      </c>
      <c r="O44" s="198" t="s">
        <v>4887</v>
      </c>
      <c r="P44" s="198" t="s">
        <v>4887</v>
      </c>
      <c r="Q44" s="198" t="s">
        <v>4887</v>
      </c>
      <c r="R44" s="198" t="s">
        <v>4887</v>
      </c>
      <c r="S44" s="198" t="s">
        <v>4887</v>
      </c>
      <c r="T44" s="198" t="s">
        <v>7349</v>
      </c>
      <c r="U44" s="198" t="s">
        <v>4887</v>
      </c>
      <c r="V44" s="222" t="s">
        <v>4887</v>
      </c>
      <c r="Z44" s="240" t="s">
        <v>4985</v>
      </c>
      <c r="AA44" s="74" t="s">
        <v>7430</v>
      </c>
      <c r="AB44" s="74" t="s">
        <v>1449</v>
      </c>
      <c r="AD44" s="241" t="s">
        <v>14176</v>
      </c>
      <c r="AE44" s="228" t="s">
        <v>5247</v>
      </c>
      <c r="AF44" s="228" t="s">
        <v>13799</v>
      </c>
      <c r="AG44" s="231" t="s">
        <v>14047</v>
      </c>
      <c r="AH44" s="228" t="s">
        <v>13755</v>
      </c>
      <c r="AI44" s="228" t="s">
        <v>5329</v>
      </c>
      <c r="AJ44" s="229">
        <v>1.51515151515152</v>
      </c>
      <c r="AK44" s="229">
        <v>0.13953488372093001</v>
      </c>
      <c r="AL44" s="232">
        <v>2.9566083981171099E-2</v>
      </c>
      <c r="AM44" s="232">
        <v>1.5292061938368313</v>
      </c>
      <c r="AN44" s="229">
        <v>10.858585858585901</v>
      </c>
      <c r="AO44" s="230" t="s">
        <v>13800</v>
      </c>
      <c r="AP44" s="147" t="s">
        <v>6321</v>
      </c>
    </row>
    <row r="45" spans="1:42" ht="25" customHeight="1" x14ac:dyDescent="0.2">
      <c r="A45" s="13" t="s">
        <v>4059</v>
      </c>
      <c r="B45" s="1" t="s">
        <v>4059</v>
      </c>
      <c r="C45" s="203" t="s">
        <v>4060</v>
      </c>
      <c r="D45" s="201" t="s">
        <v>7384</v>
      </c>
      <c r="E45" s="74" t="s">
        <v>10939</v>
      </c>
      <c r="F45" s="74" t="s">
        <v>10940</v>
      </c>
      <c r="G45" s="26">
        <v>2.5431329297478902E-2</v>
      </c>
      <c r="H45" s="5">
        <v>-1.7060618447134701</v>
      </c>
      <c r="I45" s="4">
        <v>0.19060884532604999</v>
      </c>
      <c r="J45" s="5">
        <v>1.0455549469650001</v>
      </c>
      <c r="K45" s="4">
        <v>0.37335701512975999</v>
      </c>
      <c r="L45" s="216">
        <v>-0.66050689774846405</v>
      </c>
      <c r="M45" s="221" t="s">
        <v>7349</v>
      </c>
      <c r="N45" s="198" t="s">
        <v>4887</v>
      </c>
      <c r="O45" s="198" t="s">
        <v>4887</v>
      </c>
      <c r="P45" s="198" t="s">
        <v>4887</v>
      </c>
      <c r="Q45" s="198" t="s">
        <v>4887</v>
      </c>
      <c r="R45" s="198" t="s">
        <v>4887</v>
      </c>
      <c r="S45" s="198" t="s">
        <v>4887</v>
      </c>
      <c r="T45" s="198" t="s">
        <v>7349</v>
      </c>
      <c r="U45" s="198" t="s">
        <v>4887</v>
      </c>
      <c r="V45" s="222" t="s">
        <v>4887</v>
      </c>
      <c r="Z45" s="240" t="s">
        <v>7322</v>
      </c>
      <c r="AA45" s="74" t="s">
        <v>7431</v>
      </c>
      <c r="AB45" s="74" t="s">
        <v>5115</v>
      </c>
      <c r="AD45" s="241" t="s">
        <v>14176</v>
      </c>
      <c r="AE45" s="228" t="s">
        <v>5247</v>
      </c>
      <c r="AF45" s="228" t="s">
        <v>7147</v>
      </c>
      <c r="AG45" s="231" t="s">
        <v>14048</v>
      </c>
      <c r="AH45" s="228" t="s">
        <v>13755</v>
      </c>
      <c r="AI45" s="228" t="s">
        <v>5329</v>
      </c>
      <c r="AJ45" s="229">
        <v>1.51515151515152</v>
      </c>
      <c r="AK45" s="229">
        <v>0.13953488372093001</v>
      </c>
      <c r="AL45" s="232">
        <v>2.9566083981171099E-2</v>
      </c>
      <c r="AM45" s="232">
        <v>1.5292061938368313</v>
      </c>
      <c r="AN45" s="229">
        <v>10.858585858585901</v>
      </c>
      <c r="AO45" s="230" t="s">
        <v>13801</v>
      </c>
      <c r="AP45" s="147" t="s">
        <v>6321</v>
      </c>
    </row>
    <row r="46" spans="1:42" ht="25" customHeight="1" x14ac:dyDescent="0.2">
      <c r="A46" s="13" t="s">
        <v>4749</v>
      </c>
      <c r="B46" s="1" t="s">
        <v>4749</v>
      </c>
      <c r="C46" s="203" t="s">
        <v>4750</v>
      </c>
      <c r="D46" s="201" t="s">
        <v>4749</v>
      </c>
      <c r="E46" s="74" t="s">
        <v>11879</v>
      </c>
      <c r="F46" s="74" t="s">
        <v>11880</v>
      </c>
      <c r="G46" s="26">
        <v>4.7033484963702799E-2</v>
      </c>
      <c r="H46" s="5">
        <v>-1.74441109086343</v>
      </c>
      <c r="I46" s="4">
        <v>0.228235763083523</v>
      </c>
      <c r="J46" s="5">
        <v>1.2407176681465499</v>
      </c>
      <c r="K46" s="4">
        <v>0.60217084026941003</v>
      </c>
      <c r="L46" s="216">
        <v>-0.503693422716877</v>
      </c>
      <c r="M46" s="221" t="s">
        <v>7349</v>
      </c>
      <c r="N46" s="198" t="s">
        <v>4887</v>
      </c>
      <c r="O46" s="198" t="s">
        <v>4887</v>
      </c>
      <c r="P46" s="198" t="s">
        <v>4887</v>
      </c>
      <c r="Q46" s="198" t="s">
        <v>4887</v>
      </c>
      <c r="R46" s="198" t="s">
        <v>4887</v>
      </c>
      <c r="S46" s="198" t="s">
        <v>4887</v>
      </c>
      <c r="T46" s="198" t="s">
        <v>7349</v>
      </c>
      <c r="U46" s="198" t="s">
        <v>4887</v>
      </c>
      <c r="V46" s="222" t="s">
        <v>4887</v>
      </c>
      <c r="Z46" s="240" t="s">
        <v>7323</v>
      </c>
      <c r="AA46" s="74" t="s">
        <v>7220</v>
      </c>
      <c r="AB46" s="74" t="s">
        <v>7229</v>
      </c>
      <c r="AD46" s="241" t="s">
        <v>14176</v>
      </c>
      <c r="AE46" s="228" t="s">
        <v>5247</v>
      </c>
      <c r="AF46" s="228" t="s">
        <v>13802</v>
      </c>
      <c r="AG46" s="231" t="s">
        <v>14049</v>
      </c>
      <c r="AH46" s="228" t="s">
        <v>13755</v>
      </c>
      <c r="AI46" s="228" t="s">
        <v>5329</v>
      </c>
      <c r="AJ46" s="229">
        <v>1.51515151515152</v>
      </c>
      <c r="AK46" s="229">
        <v>0.13953488372093001</v>
      </c>
      <c r="AL46" s="232">
        <v>2.9566083981171099E-2</v>
      </c>
      <c r="AM46" s="232">
        <v>1.5292061938368313</v>
      </c>
      <c r="AN46" s="229">
        <v>10.858585858585901</v>
      </c>
      <c r="AO46" s="230" t="s">
        <v>13803</v>
      </c>
      <c r="AP46" s="147" t="s">
        <v>6321</v>
      </c>
    </row>
    <row r="47" spans="1:42" ht="25" customHeight="1" x14ac:dyDescent="0.2">
      <c r="A47" s="13" t="s">
        <v>3329</v>
      </c>
      <c r="B47" s="1" t="s">
        <v>3329</v>
      </c>
      <c r="C47" s="203" t="s">
        <v>3330</v>
      </c>
      <c r="D47" s="201" t="s">
        <v>3329</v>
      </c>
      <c r="E47" s="74" t="s">
        <v>12085</v>
      </c>
      <c r="F47" s="74" t="s">
        <v>12086</v>
      </c>
      <c r="G47" s="26">
        <v>4.6930281535212198E-2</v>
      </c>
      <c r="H47" s="5">
        <v>-1.75588450448049</v>
      </c>
      <c r="I47" s="4">
        <v>0.34586071489940501</v>
      </c>
      <c r="J47" s="5">
        <v>1.0993523503806</v>
      </c>
      <c r="K47" s="4">
        <v>0.56376695661765197</v>
      </c>
      <c r="L47" s="216">
        <v>-0.65653215409988697</v>
      </c>
      <c r="M47" s="221" t="s">
        <v>7349</v>
      </c>
      <c r="N47" s="198" t="s">
        <v>4887</v>
      </c>
      <c r="O47" s="198" t="s">
        <v>4887</v>
      </c>
      <c r="P47" s="198" t="s">
        <v>4887</v>
      </c>
      <c r="Q47" s="198" t="s">
        <v>4887</v>
      </c>
      <c r="R47" s="198" t="s">
        <v>4887</v>
      </c>
      <c r="S47" s="198" t="s">
        <v>4887</v>
      </c>
      <c r="T47" s="198" t="s">
        <v>7349</v>
      </c>
      <c r="U47" s="198" t="s">
        <v>4887</v>
      </c>
      <c r="V47" s="222" t="s">
        <v>4887</v>
      </c>
      <c r="Z47" s="240" t="s">
        <v>4958</v>
      </c>
      <c r="AA47" s="74" t="s">
        <v>7223</v>
      </c>
      <c r="AB47" s="74" t="s">
        <v>1645</v>
      </c>
      <c r="AD47" s="241" t="s">
        <v>14176</v>
      </c>
      <c r="AE47" s="228" t="s">
        <v>5247</v>
      </c>
      <c r="AF47" s="228" t="s">
        <v>13804</v>
      </c>
      <c r="AG47" s="231" t="s">
        <v>14050</v>
      </c>
      <c r="AH47" s="228" t="s">
        <v>13755</v>
      </c>
      <c r="AI47" s="228" t="s">
        <v>5329</v>
      </c>
      <c r="AJ47" s="229">
        <v>1.51515151515152</v>
      </c>
      <c r="AK47" s="229">
        <v>0.13953488372093001</v>
      </c>
      <c r="AL47" s="232">
        <v>2.9566083981171099E-2</v>
      </c>
      <c r="AM47" s="232">
        <v>1.5292061938368313</v>
      </c>
      <c r="AN47" s="229">
        <v>10.858585858585901</v>
      </c>
      <c r="AO47" s="230" t="s">
        <v>13805</v>
      </c>
      <c r="AP47" s="147" t="s">
        <v>6321</v>
      </c>
    </row>
    <row r="48" spans="1:42" ht="25" customHeight="1" x14ac:dyDescent="0.2">
      <c r="A48" s="13" t="s">
        <v>2093</v>
      </c>
      <c r="B48" s="1" t="s">
        <v>2093</v>
      </c>
      <c r="C48" s="203" t="s">
        <v>2094</v>
      </c>
      <c r="D48" s="201" t="s">
        <v>2093</v>
      </c>
      <c r="E48" s="74" t="s">
        <v>10841</v>
      </c>
      <c r="F48" s="74" t="s">
        <v>10842</v>
      </c>
      <c r="G48" s="26">
        <v>7.4729878508989203E-3</v>
      </c>
      <c r="H48" s="5">
        <v>-1.7865441855797499</v>
      </c>
      <c r="I48" s="4">
        <v>0.75306585278346605</v>
      </c>
      <c r="J48" s="5">
        <v>0.30107034757975598</v>
      </c>
      <c r="K48" s="4">
        <v>0.20807065926603799</v>
      </c>
      <c r="L48" s="216">
        <v>-1.4854738379999901</v>
      </c>
      <c r="M48" s="221" t="s">
        <v>7349</v>
      </c>
      <c r="N48" s="198" t="s">
        <v>4887</v>
      </c>
      <c r="O48" s="198" t="s">
        <v>4887</v>
      </c>
      <c r="P48" s="198" t="s">
        <v>4887</v>
      </c>
      <c r="Q48" s="198" t="s">
        <v>4887</v>
      </c>
      <c r="R48" s="198" t="s">
        <v>4887</v>
      </c>
      <c r="S48" s="198" t="s">
        <v>4887</v>
      </c>
      <c r="T48" s="198" t="s">
        <v>7349</v>
      </c>
      <c r="U48" s="198" t="s">
        <v>4887</v>
      </c>
      <c r="V48" s="222" t="s">
        <v>4887</v>
      </c>
      <c r="Z48" s="240" t="s">
        <v>4959</v>
      </c>
      <c r="AA48" s="74" t="s">
        <v>7224</v>
      </c>
      <c r="AB48" s="74" t="s">
        <v>1651</v>
      </c>
      <c r="AD48" s="241" t="s">
        <v>14176</v>
      </c>
      <c r="AE48" s="228" t="s">
        <v>5247</v>
      </c>
      <c r="AF48" s="228" t="s">
        <v>13806</v>
      </c>
      <c r="AG48" s="231" t="s">
        <v>14051</v>
      </c>
      <c r="AH48" s="228" t="s">
        <v>13755</v>
      </c>
      <c r="AI48" s="228" t="s">
        <v>5329</v>
      </c>
      <c r="AJ48" s="229">
        <v>1.51515151515152</v>
      </c>
      <c r="AK48" s="229">
        <v>0.13953488372093001</v>
      </c>
      <c r="AL48" s="232">
        <v>2.9566083981171099E-2</v>
      </c>
      <c r="AM48" s="232">
        <v>1.5292061938368313</v>
      </c>
      <c r="AN48" s="229">
        <v>10.858585858585901</v>
      </c>
      <c r="AO48" s="230" t="s">
        <v>13807</v>
      </c>
      <c r="AP48" s="147" t="s">
        <v>6321</v>
      </c>
    </row>
    <row r="49" spans="1:42" ht="25" customHeight="1" x14ac:dyDescent="0.2">
      <c r="A49" s="13" t="s">
        <v>2743</v>
      </c>
      <c r="B49" s="1" t="s">
        <v>2744</v>
      </c>
      <c r="C49" s="203" t="s">
        <v>2745</v>
      </c>
      <c r="D49" s="201" t="s">
        <v>2744</v>
      </c>
      <c r="E49" s="74" t="s">
        <v>11081</v>
      </c>
      <c r="F49" s="74" t="s">
        <v>11082</v>
      </c>
      <c r="G49" s="26">
        <v>4.8756308584714303E-2</v>
      </c>
      <c r="H49" s="5">
        <v>-1.8083558956988299</v>
      </c>
      <c r="I49" s="4">
        <v>0.27862638185574501</v>
      </c>
      <c r="J49" s="5">
        <v>3.0062448291450101</v>
      </c>
      <c r="K49" s="4">
        <v>0.62082886653678704</v>
      </c>
      <c r="L49" s="216">
        <v>1.19788893344618</v>
      </c>
      <c r="M49" s="221" t="s">
        <v>7349</v>
      </c>
      <c r="N49" s="198" t="s">
        <v>4887</v>
      </c>
      <c r="O49" s="198" t="s">
        <v>4887</v>
      </c>
      <c r="P49" s="198" t="s">
        <v>4887</v>
      </c>
      <c r="Q49" s="198" t="s">
        <v>4887</v>
      </c>
      <c r="R49" s="198" t="s">
        <v>4887</v>
      </c>
      <c r="S49" s="198" t="s">
        <v>4887</v>
      </c>
      <c r="T49" s="198" t="s">
        <v>7349</v>
      </c>
      <c r="U49" s="198" t="s">
        <v>4887</v>
      </c>
      <c r="V49" s="222" t="s">
        <v>4887</v>
      </c>
      <c r="Z49" s="240" t="s">
        <v>4921</v>
      </c>
      <c r="AA49" s="74" t="s">
        <v>7432</v>
      </c>
      <c r="AB49" s="74" t="s">
        <v>5232</v>
      </c>
      <c r="AD49" s="241" t="s">
        <v>14176</v>
      </c>
      <c r="AE49" s="228" t="s">
        <v>5247</v>
      </c>
      <c r="AF49" s="228" t="s">
        <v>13808</v>
      </c>
      <c r="AG49" s="231" t="s">
        <v>14052</v>
      </c>
      <c r="AH49" s="228" t="s">
        <v>13755</v>
      </c>
      <c r="AI49" s="228" t="s">
        <v>5329</v>
      </c>
      <c r="AJ49" s="229">
        <v>1.51515151515152</v>
      </c>
      <c r="AK49" s="229">
        <v>0.13953488372093001</v>
      </c>
      <c r="AL49" s="232">
        <v>2.9566083981171099E-2</v>
      </c>
      <c r="AM49" s="232">
        <v>1.5292061938368313</v>
      </c>
      <c r="AN49" s="229">
        <v>10.858585858585901</v>
      </c>
      <c r="AO49" s="230" t="s">
        <v>13809</v>
      </c>
      <c r="AP49" s="147" t="s">
        <v>6321</v>
      </c>
    </row>
    <row r="50" spans="1:42" ht="25" customHeight="1" x14ac:dyDescent="0.2">
      <c r="A50" s="13" t="s">
        <v>450</v>
      </c>
      <c r="B50" s="1" t="s">
        <v>451</v>
      </c>
      <c r="C50" s="203" t="s">
        <v>452</v>
      </c>
      <c r="D50" s="201" t="s">
        <v>7359</v>
      </c>
      <c r="E50" s="74" t="s">
        <v>13121</v>
      </c>
      <c r="F50" s="74" t="s">
        <v>12473</v>
      </c>
      <c r="G50" s="26">
        <v>2.8249199155545301E-2</v>
      </c>
      <c r="H50" s="5">
        <v>-1.8513791646348201</v>
      </c>
      <c r="I50" s="4">
        <v>0.295903016037461</v>
      </c>
      <c r="J50" s="5">
        <v>1.0725414747430799</v>
      </c>
      <c r="K50" s="4">
        <v>0.43787316680920102</v>
      </c>
      <c r="L50" s="216">
        <v>-0.77883768989173396</v>
      </c>
      <c r="M50" s="221" t="s">
        <v>7349</v>
      </c>
      <c r="N50" s="198" t="s">
        <v>4887</v>
      </c>
      <c r="O50" s="198" t="s">
        <v>4887</v>
      </c>
      <c r="P50" s="198" t="s">
        <v>4887</v>
      </c>
      <c r="Q50" s="198" t="s">
        <v>4887</v>
      </c>
      <c r="R50" s="198" t="s">
        <v>4887</v>
      </c>
      <c r="S50" s="198" t="s">
        <v>4887</v>
      </c>
      <c r="T50" s="198" t="s">
        <v>7349</v>
      </c>
      <c r="U50" s="198" t="s">
        <v>4887</v>
      </c>
      <c r="V50" s="222" t="s">
        <v>4887</v>
      </c>
      <c r="Z50" s="240" t="s">
        <v>1520</v>
      </c>
      <c r="AA50" s="74" t="s">
        <v>1221</v>
      </c>
      <c r="AB50" s="74" t="s">
        <v>7402</v>
      </c>
      <c r="AD50" s="241" t="s">
        <v>14176</v>
      </c>
      <c r="AE50" s="228" t="s">
        <v>5247</v>
      </c>
      <c r="AF50" s="228" t="s">
        <v>13810</v>
      </c>
      <c r="AG50" s="231" t="s">
        <v>14053</v>
      </c>
      <c r="AH50" s="228" t="s">
        <v>13755</v>
      </c>
      <c r="AI50" s="228" t="s">
        <v>5329</v>
      </c>
      <c r="AJ50" s="229">
        <v>1.51515151515152</v>
      </c>
      <c r="AK50" s="229">
        <v>0.13953488372093001</v>
      </c>
      <c r="AL50" s="232">
        <v>2.9566083981171099E-2</v>
      </c>
      <c r="AM50" s="232">
        <v>1.5292061938368313</v>
      </c>
      <c r="AN50" s="229">
        <v>10.858585858585901</v>
      </c>
      <c r="AO50" s="230" t="s">
        <v>13811</v>
      </c>
      <c r="AP50" s="147" t="s">
        <v>6321</v>
      </c>
    </row>
    <row r="51" spans="1:42" ht="25" customHeight="1" x14ac:dyDescent="0.2">
      <c r="A51" s="13" t="s">
        <v>252</v>
      </c>
      <c r="B51" s="1" t="s">
        <v>252</v>
      </c>
      <c r="C51" s="203" t="s">
        <v>253</v>
      </c>
      <c r="D51" s="201" t="s">
        <v>7355</v>
      </c>
      <c r="E51" s="74" t="s">
        <v>12942</v>
      </c>
      <c r="F51" s="74" t="s">
        <v>12943</v>
      </c>
      <c r="G51" s="26">
        <v>2.2294889638099298E-3</v>
      </c>
      <c r="H51" s="5">
        <v>-1.8733344607790501</v>
      </c>
      <c r="I51" s="4">
        <v>0.60635654755193302</v>
      </c>
      <c r="J51" s="5">
        <v>-0.99261762733725301</v>
      </c>
      <c r="K51" s="4">
        <v>0.22120908615609799</v>
      </c>
      <c r="L51" s="216">
        <v>-2.8659520881163001</v>
      </c>
      <c r="M51" s="221" t="s">
        <v>7349</v>
      </c>
      <c r="N51" s="198" t="s">
        <v>4887</v>
      </c>
      <c r="O51" s="198" t="s">
        <v>4887</v>
      </c>
      <c r="P51" s="198" t="s">
        <v>4887</v>
      </c>
      <c r="Q51" s="198" t="s">
        <v>4887</v>
      </c>
      <c r="R51" s="198" t="s">
        <v>4887</v>
      </c>
      <c r="S51" s="198" t="s">
        <v>4887</v>
      </c>
      <c r="T51" s="198" t="s">
        <v>7349</v>
      </c>
      <c r="U51" s="198" t="s">
        <v>4887</v>
      </c>
      <c r="V51" s="222" t="s">
        <v>4887</v>
      </c>
      <c r="Z51" s="240" t="s">
        <v>1559</v>
      </c>
      <c r="AA51" s="74" t="s">
        <v>5070</v>
      </c>
      <c r="AB51" s="74" t="s">
        <v>5073</v>
      </c>
      <c r="AD51" s="241" t="s">
        <v>14176</v>
      </c>
      <c r="AE51" s="228" t="s">
        <v>5247</v>
      </c>
      <c r="AF51" s="228" t="s">
        <v>13812</v>
      </c>
      <c r="AG51" s="231" t="s">
        <v>14054</v>
      </c>
      <c r="AH51" s="228" t="s">
        <v>13755</v>
      </c>
      <c r="AI51" s="228" t="s">
        <v>5329</v>
      </c>
      <c r="AJ51" s="229">
        <v>1.51515151515152</v>
      </c>
      <c r="AK51" s="229">
        <v>0.13953488372093001</v>
      </c>
      <c r="AL51" s="232">
        <v>2.9566083981171099E-2</v>
      </c>
      <c r="AM51" s="232">
        <v>1.5292061938368313</v>
      </c>
      <c r="AN51" s="229">
        <v>10.858585858585901</v>
      </c>
      <c r="AO51" s="230" t="s">
        <v>13813</v>
      </c>
      <c r="AP51" s="147" t="s">
        <v>6321</v>
      </c>
    </row>
    <row r="52" spans="1:42" ht="25" customHeight="1" x14ac:dyDescent="0.2">
      <c r="A52" s="13" t="s">
        <v>1647</v>
      </c>
      <c r="B52" s="1" t="s">
        <v>1648</v>
      </c>
      <c r="C52" s="203" t="s">
        <v>1649</v>
      </c>
      <c r="D52" s="201" t="s">
        <v>7372</v>
      </c>
      <c r="E52" s="74" t="s">
        <v>10865</v>
      </c>
      <c r="F52" s="74" t="s">
        <v>8861</v>
      </c>
      <c r="G52" s="26">
        <v>4.5782305303081097E-2</v>
      </c>
      <c r="H52" s="5">
        <v>-1.8906816701693701</v>
      </c>
      <c r="I52" s="4">
        <v>0.58880778800507705</v>
      </c>
      <c r="J52" s="5">
        <v>0.41694703519034398</v>
      </c>
      <c r="K52" s="4">
        <v>0.137237928048729</v>
      </c>
      <c r="L52" s="216">
        <v>-1.4737346349790199</v>
      </c>
      <c r="M52" s="221" t="s">
        <v>7349</v>
      </c>
      <c r="N52" s="198" t="s">
        <v>4887</v>
      </c>
      <c r="O52" s="198" t="s">
        <v>4887</v>
      </c>
      <c r="P52" s="198" t="s">
        <v>4887</v>
      </c>
      <c r="Q52" s="198" t="s">
        <v>4887</v>
      </c>
      <c r="R52" s="198" t="s">
        <v>4887</v>
      </c>
      <c r="S52" s="198" t="s">
        <v>4887</v>
      </c>
      <c r="T52" s="198" t="s">
        <v>7349</v>
      </c>
      <c r="U52" s="198" t="s">
        <v>4887</v>
      </c>
      <c r="V52" s="222" t="s">
        <v>4887</v>
      </c>
      <c r="Z52" s="240" t="s">
        <v>7370</v>
      </c>
      <c r="AA52" s="74" t="s">
        <v>7433</v>
      </c>
      <c r="AB52" s="74" t="s">
        <v>1997</v>
      </c>
      <c r="AD52" s="241" t="s">
        <v>14176</v>
      </c>
      <c r="AE52" s="228" t="s">
        <v>5247</v>
      </c>
      <c r="AF52" s="228" t="s">
        <v>6467</v>
      </c>
      <c r="AG52" s="231" t="s">
        <v>6972</v>
      </c>
      <c r="AH52" s="228" t="s">
        <v>13814</v>
      </c>
      <c r="AI52" s="228" t="s">
        <v>6468</v>
      </c>
      <c r="AJ52" s="229">
        <v>7.5757575757575797</v>
      </c>
      <c r="AK52" s="229">
        <v>3.53488372093023</v>
      </c>
      <c r="AL52" s="232">
        <v>2.96154870524609E-2</v>
      </c>
      <c r="AM52" s="232">
        <v>1.5284811206135558</v>
      </c>
      <c r="AN52" s="229">
        <v>2.1431419457735199</v>
      </c>
      <c r="AO52" s="230" t="s">
        <v>13815</v>
      </c>
      <c r="AP52" s="147" t="s">
        <v>6321</v>
      </c>
    </row>
    <row r="53" spans="1:42" ht="25" customHeight="1" x14ac:dyDescent="0.2">
      <c r="A53" s="13" t="s">
        <v>4371</v>
      </c>
      <c r="B53" s="1" t="s">
        <v>4371</v>
      </c>
      <c r="C53" s="203" t="s">
        <v>4372</v>
      </c>
      <c r="D53" s="201" t="s">
        <v>4371</v>
      </c>
      <c r="E53" s="74" t="s">
        <v>11885</v>
      </c>
      <c r="F53" s="74" t="s">
        <v>11886</v>
      </c>
      <c r="G53" s="26">
        <v>3.0349883184511098E-2</v>
      </c>
      <c r="H53" s="5">
        <v>-1.91015805237014</v>
      </c>
      <c r="I53" s="4">
        <v>0.36044677193524799</v>
      </c>
      <c r="J53" s="5">
        <v>0.73585688866682297</v>
      </c>
      <c r="K53" s="4">
        <v>0.203744086149728</v>
      </c>
      <c r="L53" s="216">
        <v>-1.1743011637033201</v>
      </c>
      <c r="M53" s="221" t="s">
        <v>7349</v>
      </c>
      <c r="N53" s="198" t="s">
        <v>4887</v>
      </c>
      <c r="O53" s="198" t="s">
        <v>4887</v>
      </c>
      <c r="P53" s="198" t="s">
        <v>4887</v>
      </c>
      <c r="Q53" s="198" t="s">
        <v>4887</v>
      </c>
      <c r="R53" s="198" t="s">
        <v>4887</v>
      </c>
      <c r="S53" s="198" t="s">
        <v>4887</v>
      </c>
      <c r="T53" s="198" t="s">
        <v>7349</v>
      </c>
      <c r="U53" s="198" t="s">
        <v>4887</v>
      </c>
      <c r="V53" s="222" t="s">
        <v>4887</v>
      </c>
      <c r="Z53" s="240" t="s">
        <v>7371</v>
      </c>
      <c r="AA53" s="74" t="s">
        <v>7434</v>
      </c>
      <c r="AB53" s="74" t="s">
        <v>2001</v>
      </c>
      <c r="AD53" s="241" t="s">
        <v>14176</v>
      </c>
      <c r="AE53" s="228" t="s">
        <v>5247</v>
      </c>
      <c r="AF53" s="228" t="s">
        <v>7151</v>
      </c>
      <c r="AG53" s="231" t="s">
        <v>14055</v>
      </c>
      <c r="AH53" s="228" t="s">
        <v>13723</v>
      </c>
      <c r="AI53" s="228" t="s">
        <v>5289</v>
      </c>
      <c r="AJ53" s="229">
        <v>3.0303030303030298</v>
      </c>
      <c r="AK53" s="229">
        <v>0.79069767441860495</v>
      </c>
      <c r="AL53" s="232">
        <v>2.9642213780358299E-2</v>
      </c>
      <c r="AM53" s="232">
        <v>1.5280893649069014</v>
      </c>
      <c r="AN53" s="229">
        <v>3.8324420677361899</v>
      </c>
      <c r="AO53" s="230" t="s">
        <v>13816</v>
      </c>
      <c r="AP53" s="147" t="s">
        <v>6321</v>
      </c>
    </row>
    <row r="54" spans="1:42" ht="25" customHeight="1" x14ac:dyDescent="0.2">
      <c r="A54" s="13" t="s">
        <v>566</v>
      </c>
      <c r="B54" s="1" t="s">
        <v>566</v>
      </c>
      <c r="C54" s="203" t="s">
        <v>567</v>
      </c>
      <c r="D54" s="201" t="s">
        <v>4907</v>
      </c>
      <c r="E54" s="74" t="s">
        <v>12677</v>
      </c>
      <c r="F54" s="74" t="s">
        <v>8944</v>
      </c>
      <c r="G54" s="26">
        <v>1.6424150097826301E-2</v>
      </c>
      <c r="H54" s="5">
        <v>-2.0463332553550901</v>
      </c>
      <c r="I54" s="4">
        <v>0.92872848237504702</v>
      </c>
      <c r="J54" s="5">
        <v>-6.7835728727036596E-2</v>
      </c>
      <c r="K54" s="4">
        <v>6.2715647349898096E-2</v>
      </c>
      <c r="L54" s="216">
        <v>-2.1141689840821298</v>
      </c>
      <c r="M54" s="221" t="s">
        <v>7349</v>
      </c>
      <c r="N54" s="198" t="s">
        <v>4887</v>
      </c>
      <c r="O54" s="198" t="s">
        <v>4887</v>
      </c>
      <c r="P54" s="198" t="s">
        <v>4887</v>
      </c>
      <c r="Q54" s="198" t="s">
        <v>4887</v>
      </c>
      <c r="R54" s="198" t="s">
        <v>4887</v>
      </c>
      <c r="S54" s="198" t="s">
        <v>4887</v>
      </c>
      <c r="T54" s="198" t="s">
        <v>7349</v>
      </c>
      <c r="U54" s="198" t="s">
        <v>4887</v>
      </c>
      <c r="V54" s="222" t="s">
        <v>4887</v>
      </c>
      <c r="Z54" s="240" t="s">
        <v>7372</v>
      </c>
      <c r="AA54" s="74" t="s">
        <v>7435</v>
      </c>
      <c r="AB54" s="74" t="s">
        <v>5138</v>
      </c>
      <c r="AD54" s="241" t="s">
        <v>14176</v>
      </c>
      <c r="AE54" s="228" t="s">
        <v>5247</v>
      </c>
      <c r="AF54" s="228" t="s">
        <v>13817</v>
      </c>
      <c r="AG54" s="231" t="s">
        <v>14056</v>
      </c>
      <c r="AH54" s="228" t="s">
        <v>13720</v>
      </c>
      <c r="AI54" s="228" t="s">
        <v>5312</v>
      </c>
      <c r="AJ54" s="229">
        <v>3.7878787878787898</v>
      </c>
      <c r="AK54" s="229">
        <v>1.2093023255813999</v>
      </c>
      <c r="AL54" s="232">
        <v>3.0195304440043098E-2</v>
      </c>
      <c r="AM54" s="232">
        <v>1.5200605873186464</v>
      </c>
      <c r="AN54" s="229">
        <v>3.13228438228438</v>
      </c>
      <c r="AO54" s="230" t="s">
        <v>13818</v>
      </c>
      <c r="AP54" s="147" t="s">
        <v>6321</v>
      </c>
    </row>
    <row r="55" spans="1:42" ht="25" customHeight="1" x14ac:dyDescent="0.2">
      <c r="A55" s="13" t="s">
        <v>2672</v>
      </c>
      <c r="B55" s="1" t="s">
        <v>2672</v>
      </c>
      <c r="C55" s="203" t="s">
        <v>2673</v>
      </c>
      <c r="D55" s="201" t="s">
        <v>7378</v>
      </c>
      <c r="E55" s="74" t="s">
        <v>13548</v>
      </c>
      <c r="F55" s="74" t="s">
        <v>12475</v>
      </c>
      <c r="G55" s="26">
        <v>4.1766734353453697E-2</v>
      </c>
      <c r="H55" s="5">
        <v>-2.0802491599770101</v>
      </c>
      <c r="I55" s="4">
        <v>0.22885581944299899</v>
      </c>
      <c r="J55" s="5">
        <v>1.47059754863473</v>
      </c>
      <c r="K55" s="4">
        <v>0.59222118034339399</v>
      </c>
      <c r="L55" s="216">
        <v>-0.60965161134227797</v>
      </c>
      <c r="M55" s="221" t="s">
        <v>7349</v>
      </c>
      <c r="N55" s="198" t="s">
        <v>4887</v>
      </c>
      <c r="O55" s="198" t="s">
        <v>4887</v>
      </c>
      <c r="P55" s="198" t="s">
        <v>4887</v>
      </c>
      <c r="Q55" s="198" t="s">
        <v>4887</v>
      </c>
      <c r="R55" s="198" t="s">
        <v>4887</v>
      </c>
      <c r="S55" s="198" t="s">
        <v>4887</v>
      </c>
      <c r="T55" s="198" t="s">
        <v>7349</v>
      </c>
      <c r="U55" s="198" t="s">
        <v>4887</v>
      </c>
      <c r="V55" s="222" t="s">
        <v>4887</v>
      </c>
      <c r="Z55" s="240" t="s">
        <v>4955</v>
      </c>
      <c r="AA55" s="74" t="s">
        <v>1332</v>
      </c>
      <c r="AB55" s="74" t="s">
        <v>7330</v>
      </c>
      <c r="AD55" s="241" t="s">
        <v>14176</v>
      </c>
      <c r="AE55" s="228" t="s">
        <v>5247</v>
      </c>
      <c r="AF55" s="228" t="s">
        <v>13819</v>
      </c>
      <c r="AG55" s="231" t="s">
        <v>14057</v>
      </c>
      <c r="AH55" s="228" t="s">
        <v>13720</v>
      </c>
      <c r="AI55" s="228" t="s">
        <v>5312</v>
      </c>
      <c r="AJ55" s="229">
        <v>3.7878787878787898</v>
      </c>
      <c r="AK55" s="229">
        <v>1.2093023255813999</v>
      </c>
      <c r="AL55" s="232">
        <v>3.0195304440043098E-2</v>
      </c>
      <c r="AM55" s="232">
        <v>1.5200605873186464</v>
      </c>
      <c r="AN55" s="229">
        <v>3.13228438228438</v>
      </c>
      <c r="AO55" s="230" t="s">
        <v>13820</v>
      </c>
      <c r="AP55" s="147" t="s">
        <v>6321</v>
      </c>
    </row>
    <row r="56" spans="1:42" ht="25" customHeight="1" x14ac:dyDescent="0.2">
      <c r="A56" s="13" t="s">
        <v>1697</v>
      </c>
      <c r="B56" s="1" t="s">
        <v>1698</v>
      </c>
      <c r="C56" s="203" t="s">
        <v>1699</v>
      </c>
      <c r="D56" s="201" t="s">
        <v>4994</v>
      </c>
      <c r="E56" s="74" t="s">
        <v>6781</v>
      </c>
      <c r="F56" s="74" t="s">
        <v>10714</v>
      </c>
      <c r="G56" s="26">
        <v>1.63613646923755E-2</v>
      </c>
      <c r="H56" s="5">
        <v>-2.0817916345468501</v>
      </c>
      <c r="I56" s="4">
        <v>0.13110377368878701</v>
      </c>
      <c r="J56" s="5">
        <v>1.0801486441891901</v>
      </c>
      <c r="K56" s="4">
        <v>0.170297143183472</v>
      </c>
      <c r="L56" s="216">
        <v>-1.00164299035766</v>
      </c>
      <c r="M56" s="221" t="s">
        <v>7349</v>
      </c>
      <c r="N56" s="198" t="s">
        <v>4887</v>
      </c>
      <c r="O56" s="198" t="s">
        <v>4887</v>
      </c>
      <c r="P56" s="198" t="s">
        <v>4887</v>
      </c>
      <c r="Q56" s="198" t="s">
        <v>4887</v>
      </c>
      <c r="R56" s="198" t="s">
        <v>4887</v>
      </c>
      <c r="S56" s="198" t="s">
        <v>4887</v>
      </c>
      <c r="T56" s="198" t="s">
        <v>7349</v>
      </c>
      <c r="U56" s="198" t="s">
        <v>4887</v>
      </c>
      <c r="V56" s="222" t="s">
        <v>4887</v>
      </c>
      <c r="Z56" s="240" t="s">
        <v>7373</v>
      </c>
      <c r="AA56" s="74" t="s">
        <v>7436</v>
      </c>
      <c r="AB56" s="74" t="s">
        <v>5149</v>
      </c>
      <c r="AD56" s="241" t="s">
        <v>14176</v>
      </c>
      <c r="AE56" s="228" t="s">
        <v>5247</v>
      </c>
      <c r="AF56" s="228" t="s">
        <v>13821</v>
      </c>
      <c r="AG56" s="231" t="s">
        <v>14058</v>
      </c>
      <c r="AH56" s="228" t="s">
        <v>13720</v>
      </c>
      <c r="AI56" s="228" t="s">
        <v>5403</v>
      </c>
      <c r="AJ56" s="229">
        <v>3.7878787878787898</v>
      </c>
      <c r="AK56" s="229">
        <v>1.2558139534883701</v>
      </c>
      <c r="AL56" s="232">
        <v>3.41777317426585E-2</v>
      </c>
      <c r="AM56" s="232">
        <v>1.4662567632751644</v>
      </c>
      <c r="AN56" s="229">
        <v>3.0162738496071801</v>
      </c>
      <c r="AO56" s="230" t="s">
        <v>13822</v>
      </c>
      <c r="AP56" s="147" t="s">
        <v>6321</v>
      </c>
    </row>
    <row r="57" spans="1:42" ht="25" customHeight="1" x14ac:dyDescent="0.2">
      <c r="A57" s="13" t="s">
        <v>4683</v>
      </c>
      <c r="B57" s="1" t="s">
        <v>4683</v>
      </c>
      <c r="C57" s="203" t="s">
        <v>4684</v>
      </c>
      <c r="D57" s="201" t="s">
        <v>4683</v>
      </c>
      <c r="E57" s="74" t="s">
        <v>11659</v>
      </c>
      <c r="F57" s="74" t="s">
        <v>11660</v>
      </c>
      <c r="G57" s="26">
        <v>4.6671579147875002E-2</v>
      </c>
      <c r="H57" s="5">
        <v>-2.14060384670432</v>
      </c>
      <c r="I57" s="4">
        <v>0.90835532354424298</v>
      </c>
      <c r="J57" s="5">
        <v>0.104059297453407</v>
      </c>
      <c r="K57" s="4">
        <v>9.6761928637786404E-2</v>
      </c>
      <c r="L57" s="216">
        <v>-2.0365445492509102</v>
      </c>
      <c r="M57" s="221" t="s">
        <v>7349</v>
      </c>
      <c r="N57" s="198" t="s">
        <v>4887</v>
      </c>
      <c r="O57" s="198" t="s">
        <v>4887</v>
      </c>
      <c r="P57" s="198" t="s">
        <v>4887</v>
      </c>
      <c r="Q57" s="198" t="s">
        <v>4887</v>
      </c>
      <c r="R57" s="198" t="s">
        <v>4887</v>
      </c>
      <c r="S57" s="198" t="s">
        <v>4887</v>
      </c>
      <c r="T57" s="198" t="s">
        <v>7349</v>
      </c>
      <c r="U57" s="198" t="s">
        <v>4887</v>
      </c>
      <c r="V57" s="222" t="s">
        <v>4887</v>
      </c>
      <c r="Z57" s="240" t="s">
        <v>4994</v>
      </c>
      <c r="AA57" s="74" t="s">
        <v>7437</v>
      </c>
      <c r="AB57" s="74" t="s">
        <v>7403</v>
      </c>
      <c r="AD57" s="241" t="s">
        <v>14176</v>
      </c>
      <c r="AE57" s="228" t="s">
        <v>5247</v>
      </c>
      <c r="AF57" s="228" t="s">
        <v>13823</v>
      </c>
      <c r="AG57" s="231" t="s">
        <v>14059</v>
      </c>
      <c r="AH57" s="228" t="s">
        <v>13726</v>
      </c>
      <c r="AI57" s="228" t="s">
        <v>5304</v>
      </c>
      <c r="AJ57" s="229">
        <v>2.2727272727272698</v>
      </c>
      <c r="AK57" s="229">
        <v>0.46511627906976699</v>
      </c>
      <c r="AL57" s="232">
        <v>3.5255713703270297E-2</v>
      </c>
      <c r="AM57" s="232">
        <v>1.4527704892054991</v>
      </c>
      <c r="AN57" s="229">
        <v>4.8863636363636402</v>
      </c>
      <c r="AO57" s="230" t="s">
        <v>13824</v>
      </c>
      <c r="AP57" s="147" t="s">
        <v>6321</v>
      </c>
    </row>
    <row r="58" spans="1:42" ht="25" customHeight="1" x14ac:dyDescent="0.2">
      <c r="A58" s="13" t="s">
        <v>4118</v>
      </c>
      <c r="B58" s="1" t="s">
        <v>4119</v>
      </c>
      <c r="C58" s="203" t="s">
        <v>4120</v>
      </c>
      <c r="D58" s="201" t="s">
        <v>4119</v>
      </c>
      <c r="E58" s="74" t="s">
        <v>11078</v>
      </c>
      <c r="F58" s="74" t="s">
        <v>11079</v>
      </c>
      <c r="G58" s="26">
        <v>5.7335156361103604E-3</v>
      </c>
      <c r="H58" s="5">
        <v>-2.1460563487648199</v>
      </c>
      <c r="I58" s="4">
        <v>7.3215914989197106E-2</v>
      </c>
      <c r="J58" s="5">
        <v>2.6689328555373901</v>
      </c>
      <c r="K58" s="4">
        <v>0.60380469706186901</v>
      </c>
      <c r="L58" s="216">
        <v>0.52287650677257203</v>
      </c>
      <c r="M58" s="221" t="s">
        <v>7349</v>
      </c>
      <c r="N58" s="198" t="s">
        <v>4887</v>
      </c>
      <c r="O58" s="198" t="s">
        <v>4887</v>
      </c>
      <c r="P58" s="198" t="s">
        <v>4887</v>
      </c>
      <c r="Q58" s="198" t="s">
        <v>4887</v>
      </c>
      <c r="R58" s="198" t="s">
        <v>4887</v>
      </c>
      <c r="S58" s="198" t="s">
        <v>4887</v>
      </c>
      <c r="T58" s="198" t="s">
        <v>7349</v>
      </c>
      <c r="U58" s="198" t="s">
        <v>4887</v>
      </c>
      <c r="V58" s="222" t="s">
        <v>4887</v>
      </c>
      <c r="Z58" s="240" t="s">
        <v>1708</v>
      </c>
      <c r="AA58" s="74" t="s">
        <v>1458</v>
      </c>
      <c r="AB58" s="74" t="s">
        <v>2269</v>
      </c>
      <c r="AD58" s="241" t="s">
        <v>14176</v>
      </c>
      <c r="AE58" s="228" t="s">
        <v>5247</v>
      </c>
      <c r="AF58" s="228" t="s">
        <v>13825</v>
      </c>
      <c r="AG58" s="231" t="s">
        <v>14060</v>
      </c>
      <c r="AH58" s="228" t="s">
        <v>13726</v>
      </c>
      <c r="AI58" s="228" t="s">
        <v>5304</v>
      </c>
      <c r="AJ58" s="229">
        <v>2.2727272727272698</v>
      </c>
      <c r="AK58" s="229">
        <v>0.46511627906976699</v>
      </c>
      <c r="AL58" s="232">
        <v>3.5255713703270297E-2</v>
      </c>
      <c r="AM58" s="232">
        <v>1.4527704892054991</v>
      </c>
      <c r="AN58" s="229">
        <v>4.8863636363636402</v>
      </c>
      <c r="AO58" s="230" t="s">
        <v>13826</v>
      </c>
      <c r="AP58" s="147" t="s">
        <v>6321</v>
      </c>
    </row>
    <row r="59" spans="1:42" ht="25" customHeight="1" x14ac:dyDescent="0.2">
      <c r="A59" s="13" t="s">
        <v>1911</v>
      </c>
      <c r="B59" s="1" t="s">
        <v>1911</v>
      </c>
      <c r="C59" s="203" t="s">
        <v>1912</v>
      </c>
      <c r="D59" s="201" t="s">
        <v>4950</v>
      </c>
      <c r="E59" s="74" t="s">
        <v>10274</v>
      </c>
      <c r="F59" s="74" t="s">
        <v>10275</v>
      </c>
      <c r="G59" s="26">
        <v>4.5483203463287401E-2</v>
      </c>
      <c r="H59" s="5">
        <v>-2.2059367721843302</v>
      </c>
      <c r="I59" s="4">
        <v>0.83087702306012001</v>
      </c>
      <c r="J59" s="5">
        <v>0.31902189880071902</v>
      </c>
      <c r="K59" s="4">
        <v>0.28534222671141202</v>
      </c>
      <c r="L59" s="216">
        <v>-1.8869148733836101</v>
      </c>
      <c r="M59" s="221" t="s">
        <v>7349</v>
      </c>
      <c r="N59" s="198" t="s">
        <v>4887</v>
      </c>
      <c r="O59" s="198" t="s">
        <v>4887</v>
      </c>
      <c r="P59" s="198" t="s">
        <v>4887</v>
      </c>
      <c r="Q59" s="198" t="s">
        <v>4887</v>
      </c>
      <c r="R59" s="198" t="s">
        <v>4887</v>
      </c>
      <c r="S59" s="198" t="s">
        <v>4887</v>
      </c>
      <c r="T59" s="198" t="s">
        <v>7349</v>
      </c>
      <c r="U59" s="198" t="s">
        <v>4887</v>
      </c>
      <c r="V59" s="222" t="s">
        <v>4887</v>
      </c>
      <c r="Z59" s="240" t="s">
        <v>1750</v>
      </c>
      <c r="AA59" s="74" t="s">
        <v>1505</v>
      </c>
      <c r="AB59" s="74" t="s">
        <v>2284</v>
      </c>
      <c r="AD59" s="241" t="s">
        <v>14176</v>
      </c>
      <c r="AE59" s="228" t="s">
        <v>5247</v>
      </c>
      <c r="AF59" s="228" t="s">
        <v>13827</v>
      </c>
      <c r="AG59" s="231" t="s">
        <v>14061</v>
      </c>
      <c r="AH59" s="228" t="s">
        <v>13726</v>
      </c>
      <c r="AI59" s="228" t="s">
        <v>5304</v>
      </c>
      <c r="AJ59" s="229">
        <v>2.2727272727272698</v>
      </c>
      <c r="AK59" s="229">
        <v>0.46511627906976699</v>
      </c>
      <c r="AL59" s="232">
        <v>3.5255713703270297E-2</v>
      </c>
      <c r="AM59" s="232">
        <v>1.4527704892054991</v>
      </c>
      <c r="AN59" s="229">
        <v>4.8863636363636402</v>
      </c>
      <c r="AO59" s="230" t="s">
        <v>13828</v>
      </c>
      <c r="AP59" s="147" t="s">
        <v>6321</v>
      </c>
    </row>
    <row r="60" spans="1:42" ht="25" customHeight="1" x14ac:dyDescent="0.2">
      <c r="A60" s="13" t="s">
        <v>2842</v>
      </c>
      <c r="B60" s="1" t="s">
        <v>2842</v>
      </c>
      <c r="C60" s="203" t="s">
        <v>2843</v>
      </c>
      <c r="D60" s="201" t="s">
        <v>2842</v>
      </c>
      <c r="E60" s="74" t="s">
        <v>8715</v>
      </c>
      <c r="F60" s="74" t="s">
        <v>8716</v>
      </c>
      <c r="G60" s="26">
        <v>9.3101444873344794E-3</v>
      </c>
      <c r="H60" s="5">
        <v>-2.2066984777514</v>
      </c>
      <c r="I60" s="4">
        <v>0.47601271556285801</v>
      </c>
      <c r="J60" s="5">
        <v>1.83563092059231</v>
      </c>
      <c r="K60" s="4">
        <v>0.87704129417202403</v>
      </c>
      <c r="L60" s="216">
        <v>-0.37106755715908901</v>
      </c>
      <c r="M60" s="221" t="s">
        <v>7349</v>
      </c>
      <c r="N60" s="198" t="s">
        <v>4887</v>
      </c>
      <c r="O60" s="198" t="s">
        <v>4887</v>
      </c>
      <c r="P60" s="198" t="s">
        <v>4887</v>
      </c>
      <c r="Q60" s="198" t="s">
        <v>4887</v>
      </c>
      <c r="R60" s="198" t="s">
        <v>4887</v>
      </c>
      <c r="S60" s="198" t="s">
        <v>4887</v>
      </c>
      <c r="T60" s="198" t="s">
        <v>7349</v>
      </c>
      <c r="U60" s="198" t="s">
        <v>4887</v>
      </c>
      <c r="V60" s="222" t="s">
        <v>4887</v>
      </c>
      <c r="Z60" s="240" t="s">
        <v>7328</v>
      </c>
      <c r="AA60" s="74" t="s">
        <v>1532</v>
      </c>
      <c r="AB60" s="74" t="s">
        <v>2286</v>
      </c>
      <c r="AD60" s="241" t="s">
        <v>14176</v>
      </c>
      <c r="AE60" s="228" t="s">
        <v>5247</v>
      </c>
      <c r="AF60" s="228" t="s">
        <v>6469</v>
      </c>
      <c r="AG60" s="231" t="s">
        <v>6973</v>
      </c>
      <c r="AH60" s="228" t="s">
        <v>13720</v>
      </c>
      <c r="AI60" s="228" t="s">
        <v>5755</v>
      </c>
      <c r="AJ60" s="229">
        <v>3.7878787878787898</v>
      </c>
      <c r="AK60" s="229">
        <v>1.30232558139535</v>
      </c>
      <c r="AL60" s="232">
        <v>3.8472293190017999E-2</v>
      </c>
      <c r="AM60" s="232">
        <v>1.4148519262461179</v>
      </c>
      <c r="AN60" s="229">
        <v>2.90854978354978</v>
      </c>
      <c r="AO60" s="230" t="s">
        <v>13829</v>
      </c>
      <c r="AP60" s="147" t="s">
        <v>6321</v>
      </c>
    </row>
    <row r="61" spans="1:42" ht="25" customHeight="1" x14ac:dyDescent="0.2">
      <c r="A61" s="13" t="s">
        <v>4795</v>
      </c>
      <c r="B61" s="1" t="s">
        <v>4796</v>
      </c>
      <c r="C61" s="203" t="s">
        <v>4797</v>
      </c>
      <c r="D61" s="201" t="s">
        <v>7386</v>
      </c>
      <c r="E61" s="74" t="s">
        <v>8402</v>
      </c>
      <c r="F61" s="74" t="s">
        <v>8403</v>
      </c>
      <c r="G61" s="26">
        <v>2.07618777242328E-2</v>
      </c>
      <c r="H61" s="5">
        <v>-2.2113880203988199</v>
      </c>
      <c r="I61" s="4">
        <v>0.25529252763766103</v>
      </c>
      <c r="J61" s="5">
        <v>1.8813851242089801</v>
      </c>
      <c r="K61" s="4">
        <v>0.81699037519182605</v>
      </c>
      <c r="L61" s="216">
        <v>-0.33000289618984402</v>
      </c>
      <c r="M61" s="221" t="s">
        <v>7349</v>
      </c>
      <c r="N61" s="198" t="s">
        <v>4887</v>
      </c>
      <c r="O61" s="198" t="s">
        <v>4887</v>
      </c>
      <c r="P61" s="198" t="s">
        <v>4887</v>
      </c>
      <c r="Q61" s="198" t="s">
        <v>4887</v>
      </c>
      <c r="R61" s="198" t="s">
        <v>4887</v>
      </c>
      <c r="S61" s="198" t="s">
        <v>4887</v>
      </c>
      <c r="T61" s="198" t="s">
        <v>7349</v>
      </c>
      <c r="U61" s="198" t="s">
        <v>4887</v>
      </c>
      <c r="V61" s="222" t="s">
        <v>4887</v>
      </c>
      <c r="Z61" s="240" t="s">
        <v>5089</v>
      </c>
      <c r="AA61" s="74" t="s">
        <v>1540</v>
      </c>
      <c r="AB61" s="74" t="s">
        <v>2327</v>
      </c>
      <c r="AD61" s="241" t="s">
        <v>14176</v>
      </c>
      <c r="AE61" s="228" t="s">
        <v>5247</v>
      </c>
      <c r="AF61" s="228" t="s">
        <v>13830</v>
      </c>
      <c r="AG61" s="231" t="s">
        <v>14062</v>
      </c>
      <c r="AH61" s="228" t="s">
        <v>13723</v>
      </c>
      <c r="AI61" s="228" t="s">
        <v>5250</v>
      </c>
      <c r="AJ61" s="229">
        <v>3.0303030303030298</v>
      </c>
      <c r="AK61" s="229">
        <v>0.88372093023255804</v>
      </c>
      <c r="AL61" s="232">
        <v>4.0122342893877498E-2</v>
      </c>
      <c r="AM61" s="232">
        <v>1.3966137148297324</v>
      </c>
      <c r="AN61" s="229">
        <v>3.4290271132376402</v>
      </c>
      <c r="AO61" s="230" t="s">
        <v>13831</v>
      </c>
      <c r="AP61" s="147" t="s">
        <v>6321</v>
      </c>
    </row>
    <row r="62" spans="1:42" ht="25" customHeight="1" x14ac:dyDescent="0.2">
      <c r="A62" s="13" t="s">
        <v>1520</v>
      </c>
      <c r="B62" s="1" t="s">
        <v>1520</v>
      </c>
      <c r="C62" s="203" t="s">
        <v>1521</v>
      </c>
      <c r="D62" s="201" t="s">
        <v>1520</v>
      </c>
      <c r="E62" s="74" t="s">
        <v>11467</v>
      </c>
      <c r="F62" s="74" t="s">
        <v>11468</v>
      </c>
      <c r="G62" s="26">
        <v>1.2183943218254899E-2</v>
      </c>
      <c r="H62" s="5">
        <v>-2.2276326947618998</v>
      </c>
      <c r="I62" s="4">
        <v>0.10151251690711301</v>
      </c>
      <c r="J62" s="5">
        <v>2.1064330196130499</v>
      </c>
      <c r="K62" s="4">
        <v>0.89327246020857698</v>
      </c>
      <c r="L62" s="216">
        <v>-0.121199675148855</v>
      </c>
      <c r="M62" s="221" t="s">
        <v>7349</v>
      </c>
      <c r="N62" s="198" t="s">
        <v>4887</v>
      </c>
      <c r="O62" s="198" t="s">
        <v>4887</v>
      </c>
      <c r="P62" s="198" t="s">
        <v>4887</v>
      </c>
      <c r="Q62" s="198" t="s">
        <v>4887</v>
      </c>
      <c r="R62" s="198" t="s">
        <v>4887</v>
      </c>
      <c r="S62" s="198" t="s">
        <v>4887</v>
      </c>
      <c r="T62" s="198" t="s">
        <v>7349</v>
      </c>
      <c r="U62" s="198" t="s">
        <v>4887</v>
      </c>
      <c r="V62" s="222" t="s">
        <v>4887</v>
      </c>
      <c r="Z62" s="240" t="s">
        <v>1818</v>
      </c>
      <c r="AA62" s="74" t="s">
        <v>1546</v>
      </c>
      <c r="AB62" s="74" t="s">
        <v>7404</v>
      </c>
      <c r="AD62" s="241" t="s">
        <v>14176</v>
      </c>
      <c r="AE62" s="228" t="s">
        <v>5247</v>
      </c>
      <c r="AF62" s="228" t="s">
        <v>13832</v>
      </c>
      <c r="AG62" s="231" t="s">
        <v>14063</v>
      </c>
      <c r="AH62" s="228" t="s">
        <v>13755</v>
      </c>
      <c r="AI62" s="228" t="s">
        <v>5286</v>
      </c>
      <c r="AJ62" s="229">
        <v>1.51515151515152</v>
      </c>
      <c r="AK62" s="229">
        <v>0.186046511627907</v>
      </c>
      <c r="AL62" s="232">
        <v>4.2687631732729797E-2</v>
      </c>
      <c r="AM62" s="232">
        <v>1.3696979387527966</v>
      </c>
      <c r="AN62" s="229">
        <v>8.1439393939393891</v>
      </c>
      <c r="AO62" s="230" t="s">
        <v>13833</v>
      </c>
      <c r="AP62" s="147" t="s">
        <v>6321</v>
      </c>
    </row>
    <row r="63" spans="1:42" ht="25" customHeight="1" x14ac:dyDescent="0.2">
      <c r="A63" s="13" t="s">
        <v>3107</v>
      </c>
      <c r="B63" s="1" t="s">
        <v>3107</v>
      </c>
      <c r="C63" s="203" t="s">
        <v>3108</v>
      </c>
      <c r="D63" s="201" t="s">
        <v>3107</v>
      </c>
      <c r="E63" s="74" t="s">
        <v>9315</v>
      </c>
      <c r="F63" s="74" t="s">
        <v>9316</v>
      </c>
      <c r="G63" s="26">
        <v>2.8385355115740099E-2</v>
      </c>
      <c r="H63" s="5">
        <v>-2.2483340410959198</v>
      </c>
      <c r="I63" s="4">
        <v>0.16990815833711201</v>
      </c>
      <c r="J63" s="5">
        <v>1.7457971792806199</v>
      </c>
      <c r="K63" s="4">
        <v>0.63398067594926399</v>
      </c>
      <c r="L63" s="216">
        <v>-0.502536861815296</v>
      </c>
      <c r="M63" s="221" t="s">
        <v>7349</v>
      </c>
      <c r="N63" s="198" t="s">
        <v>4887</v>
      </c>
      <c r="O63" s="198" t="s">
        <v>4887</v>
      </c>
      <c r="P63" s="198" t="s">
        <v>4887</v>
      </c>
      <c r="Q63" s="198" t="s">
        <v>4887</v>
      </c>
      <c r="R63" s="198" t="s">
        <v>4887</v>
      </c>
      <c r="S63" s="198" t="s">
        <v>4887</v>
      </c>
      <c r="T63" s="198" t="s">
        <v>7349</v>
      </c>
      <c r="U63" s="198" t="s">
        <v>4887</v>
      </c>
      <c r="V63" s="222" t="s">
        <v>4887</v>
      </c>
      <c r="Z63" s="240" t="s">
        <v>1821</v>
      </c>
      <c r="AA63" s="74" t="s">
        <v>4978</v>
      </c>
      <c r="AB63" s="74" t="s">
        <v>2344</v>
      </c>
      <c r="AD63" s="241" t="s">
        <v>14176</v>
      </c>
      <c r="AE63" s="228" t="s">
        <v>5247</v>
      </c>
      <c r="AF63" s="228" t="s">
        <v>13834</v>
      </c>
      <c r="AG63" s="231" t="s">
        <v>14064</v>
      </c>
      <c r="AH63" s="228" t="s">
        <v>13755</v>
      </c>
      <c r="AI63" s="228" t="s">
        <v>5286</v>
      </c>
      <c r="AJ63" s="229">
        <v>1.51515151515152</v>
      </c>
      <c r="AK63" s="229">
        <v>0.186046511627907</v>
      </c>
      <c r="AL63" s="232">
        <v>4.2687631732729797E-2</v>
      </c>
      <c r="AM63" s="232">
        <v>1.3696979387527966</v>
      </c>
      <c r="AN63" s="229">
        <v>8.1439393939393891</v>
      </c>
      <c r="AO63" s="230" t="s">
        <v>13835</v>
      </c>
      <c r="AP63" s="147" t="s">
        <v>6321</v>
      </c>
    </row>
    <row r="64" spans="1:42" ht="25" customHeight="1" x14ac:dyDescent="0.2">
      <c r="A64" s="13" t="s">
        <v>369</v>
      </c>
      <c r="B64" s="1" t="s">
        <v>369</v>
      </c>
      <c r="C64" s="203" t="s">
        <v>370</v>
      </c>
      <c r="D64" s="201" t="s">
        <v>7358</v>
      </c>
      <c r="E64" s="74" t="s">
        <v>13006</v>
      </c>
      <c r="F64" s="74" t="s">
        <v>12430</v>
      </c>
      <c r="G64" s="26">
        <v>4.3394262645782597E-2</v>
      </c>
      <c r="H64" s="5">
        <v>-2.25307973786111</v>
      </c>
      <c r="I64" s="4">
        <v>0.28200424997602003</v>
      </c>
      <c r="J64" s="5">
        <v>3.14032337900148</v>
      </c>
      <c r="K64" s="4">
        <v>0.72552443152414103</v>
      </c>
      <c r="L64" s="216">
        <v>0.88724364114037302</v>
      </c>
      <c r="M64" s="221" t="s">
        <v>7349</v>
      </c>
      <c r="N64" s="198" t="s">
        <v>4887</v>
      </c>
      <c r="O64" s="198" t="s">
        <v>4887</v>
      </c>
      <c r="P64" s="198" t="s">
        <v>4887</v>
      </c>
      <c r="Q64" s="198" t="s">
        <v>4887</v>
      </c>
      <c r="R64" s="198" t="s">
        <v>4887</v>
      </c>
      <c r="S64" s="198" t="s">
        <v>4887</v>
      </c>
      <c r="T64" s="198" t="s">
        <v>7349</v>
      </c>
      <c r="U64" s="198" t="s">
        <v>4887</v>
      </c>
      <c r="V64" s="222" t="s">
        <v>4887</v>
      </c>
      <c r="Z64" s="240" t="s">
        <v>4950</v>
      </c>
      <c r="AA64" s="74" t="s">
        <v>7439</v>
      </c>
      <c r="AB64" s="74" t="s">
        <v>2498</v>
      </c>
      <c r="AD64" s="241" t="s">
        <v>14176</v>
      </c>
      <c r="AE64" s="228" t="s">
        <v>5247</v>
      </c>
      <c r="AF64" s="228" t="s">
        <v>13836</v>
      </c>
      <c r="AG64" s="231" t="s">
        <v>14065</v>
      </c>
      <c r="AH64" s="228" t="s">
        <v>13755</v>
      </c>
      <c r="AI64" s="228" t="s">
        <v>5286</v>
      </c>
      <c r="AJ64" s="229">
        <v>1.51515151515152</v>
      </c>
      <c r="AK64" s="229">
        <v>0.186046511627907</v>
      </c>
      <c r="AL64" s="232">
        <v>4.2687631732729797E-2</v>
      </c>
      <c r="AM64" s="232">
        <v>1.3696979387527966</v>
      </c>
      <c r="AN64" s="229">
        <v>8.1439393939393891</v>
      </c>
      <c r="AO64" s="230" t="s">
        <v>13788</v>
      </c>
      <c r="AP64" s="147" t="s">
        <v>6321</v>
      </c>
    </row>
    <row r="65" spans="1:42" ht="25" customHeight="1" x14ac:dyDescent="0.2">
      <c r="A65" s="13" t="s">
        <v>58</v>
      </c>
      <c r="B65" s="1" t="s">
        <v>58</v>
      </c>
      <c r="C65" s="203" t="s">
        <v>59</v>
      </c>
      <c r="D65" s="201" t="s">
        <v>7352</v>
      </c>
      <c r="E65" s="74" t="s">
        <v>12386</v>
      </c>
      <c r="F65" s="74" t="s">
        <v>8158</v>
      </c>
      <c r="G65" s="26">
        <v>3.2560937006770901E-2</v>
      </c>
      <c r="H65" s="5">
        <v>-2.2565905630747598</v>
      </c>
      <c r="I65" s="4">
        <v>0.20818907199037201</v>
      </c>
      <c r="J65" s="5">
        <v>1.7045309664972701</v>
      </c>
      <c r="K65" s="4">
        <v>0.62540468179242703</v>
      </c>
      <c r="L65" s="216">
        <v>-0.55205959657749104</v>
      </c>
      <c r="M65" s="221" t="s">
        <v>7349</v>
      </c>
      <c r="N65" s="198" t="s">
        <v>4887</v>
      </c>
      <c r="O65" s="198" t="s">
        <v>4887</v>
      </c>
      <c r="P65" s="198" t="s">
        <v>4887</v>
      </c>
      <c r="Q65" s="198" t="s">
        <v>4887</v>
      </c>
      <c r="R65" s="198" t="s">
        <v>4887</v>
      </c>
      <c r="S65" s="198" t="s">
        <v>4887</v>
      </c>
      <c r="T65" s="198" t="s">
        <v>7349</v>
      </c>
      <c r="U65" s="198" t="s">
        <v>4887</v>
      </c>
      <c r="V65" s="222" t="s">
        <v>4887</v>
      </c>
      <c r="Z65" s="240" t="s">
        <v>1919</v>
      </c>
      <c r="AA65" s="74" t="s">
        <v>1701</v>
      </c>
      <c r="AB65" s="74" t="s">
        <v>7243</v>
      </c>
      <c r="AD65" s="241" t="s">
        <v>14176</v>
      </c>
      <c r="AE65" s="228" t="s">
        <v>5247</v>
      </c>
      <c r="AF65" s="228" t="s">
        <v>13837</v>
      </c>
      <c r="AG65" s="231" t="s">
        <v>14066</v>
      </c>
      <c r="AH65" s="228" t="s">
        <v>13755</v>
      </c>
      <c r="AI65" s="228" t="s">
        <v>5286</v>
      </c>
      <c r="AJ65" s="229">
        <v>1.51515151515152</v>
      </c>
      <c r="AK65" s="229">
        <v>0.186046511627907</v>
      </c>
      <c r="AL65" s="232">
        <v>4.2687631732729797E-2</v>
      </c>
      <c r="AM65" s="232">
        <v>1.3696979387527966</v>
      </c>
      <c r="AN65" s="229">
        <v>8.1439393939393891</v>
      </c>
      <c r="AO65" s="230" t="s">
        <v>13792</v>
      </c>
      <c r="AP65" s="147" t="s">
        <v>6321</v>
      </c>
    </row>
    <row r="66" spans="1:42" ht="25" customHeight="1" x14ac:dyDescent="0.2">
      <c r="A66" s="13" t="s">
        <v>3172</v>
      </c>
      <c r="B66" s="1" t="s">
        <v>3172</v>
      </c>
      <c r="C66" s="203" t="s">
        <v>3173</v>
      </c>
      <c r="D66" s="201" t="s">
        <v>3172</v>
      </c>
      <c r="E66" s="74" t="s">
        <v>9133</v>
      </c>
      <c r="F66" s="74" t="s">
        <v>9134</v>
      </c>
      <c r="G66" s="26">
        <v>2.5506731949923901E-2</v>
      </c>
      <c r="H66" s="5">
        <v>-2.3021560820746299</v>
      </c>
      <c r="I66" s="4">
        <v>8.3651685007903404E-2</v>
      </c>
      <c r="J66" s="5">
        <v>5.14740900058323</v>
      </c>
      <c r="K66" s="4">
        <v>0.23384950416153999</v>
      </c>
      <c r="L66" s="216">
        <v>2.8452529185086002</v>
      </c>
      <c r="M66" s="221" t="s">
        <v>7349</v>
      </c>
      <c r="N66" s="198" t="s">
        <v>4887</v>
      </c>
      <c r="O66" s="198" t="s">
        <v>4887</v>
      </c>
      <c r="P66" s="198" t="s">
        <v>4887</v>
      </c>
      <c r="Q66" s="198" t="s">
        <v>4887</v>
      </c>
      <c r="R66" s="198" t="s">
        <v>4887</v>
      </c>
      <c r="S66" s="198" t="s">
        <v>4887</v>
      </c>
      <c r="T66" s="198" t="s">
        <v>7349</v>
      </c>
      <c r="U66" s="198" t="s">
        <v>4887</v>
      </c>
      <c r="V66" s="222" t="s">
        <v>4887</v>
      </c>
      <c r="Z66" s="240" t="s">
        <v>1955</v>
      </c>
      <c r="AA66" s="74" t="s">
        <v>1723</v>
      </c>
      <c r="AB66" s="74" t="s">
        <v>7331</v>
      </c>
      <c r="AD66" s="241" t="s">
        <v>14176</v>
      </c>
      <c r="AE66" s="228" t="s">
        <v>5247</v>
      </c>
      <c r="AF66" s="228" t="s">
        <v>13838</v>
      </c>
      <c r="AG66" s="231" t="s">
        <v>14067</v>
      </c>
      <c r="AH66" s="228" t="s">
        <v>13755</v>
      </c>
      <c r="AI66" s="228" t="s">
        <v>5286</v>
      </c>
      <c r="AJ66" s="229">
        <v>1.51515151515152</v>
      </c>
      <c r="AK66" s="229">
        <v>0.186046511627907</v>
      </c>
      <c r="AL66" s="232">
        <v>4.2687631732729797E-2</v>
      </c>
      <c r="AM66" s="232">
        <v>1.3696979387527966</v>
      </c>
      <c r="AN66" s="229">
        <v>8.1439393939393891</v>
      </c>
      <c r="AO66" s="230" t="s">
        <v>13839</v>
      </c>
      <c r="AP66" s="147" t="s">
        <v>6321</v>
      </c>
    </row>
    <row r="67" spans="1:42" ht="25" customHeight="1" x14ac:dyDescent="0.2">
      <c r="A67" s="13" t="s">
        <v>682</v>
      </c>
      <c r="B67" s="1" t="s">
        <v>682</v>
      </c>
      <c r="C67" s="203" t="s">
        <v>683</v>
      </c>
      <c r="D67" s="201" t="s">
        <v>7363</v>
      </c>
      <c r="E67" s="74" t="s">
        <v>12735</v>
      </c>
      <c r="F67" s="74" t="s">
        <v>9161</v>
      </c>
      <c r="G67" s="26">
        <v>3.3769360457438502E-2</v>
      </c>
      <c r="H67" s="5">
        <v>-2.3486601110869301</v>
      </c>
      <c r="I67" s="4">
        <v>0.21544902405875499</v>
      </c>
      <c r="J67" s="5">
        <v>1.6076992818446401</v>
      </c>
      <c r="K67" s="4">
        <v>0.50808282506284996</v>
      </c>
      <c r="L67" s="216">
        <v>-0.74096082924229401</v>
      </c>
      <c r="M67" s="221" t="s">
        <v>7349</v>
      </c>
      <c r="N67" s="198" t="s">
        <v>4887</v>
      </c>
      <c r="O67" s="198" t="s">
        <v>4887</v>
      </c>
      <c r="P67" s="198" t="s">
        <v>4887</v>
      </c>
      <c r="Q67" s="198" t="s">
        <v>4887</v>
      </c>
      <c r="R67" s="198" t="s">
        <v>4887</v>
      </c>
      <c r="S67" s="198" t="s">
        <v>4887</v>
      </c>
      <c r="T67" s="198" t="s">
        <v>7349</v>
      </c>
      <c r="U67" s="198" t="s">
        <v>4887</v>
      </c>
      <c r="V67" s="222" t="s">
        <v>4887</v>
      </c>
      <c r="Z67" s="240" t="s">
        <v>1974</v>
      </c>
      <c r="AA67" s="74" t="s">
        <v>7230</v>
      </c>
      <c r="AB67" s="74" t="s">
        <v>7405</v>
      </c>
      <c r="AD67" s="241" t="s">
        <v>14176</v>
      </c>
      <c r="AE67" s="228" t="s">
        <v>5247</v>
      </c>
      <c r="AF67" s="228" t="s">
        <v>13840</v>
      </c>
      <c r="AG67" s="231" t="s">
        <v>14068</v>
      </c>
      <c r="AH67" s="228" t="s">
        <v>13726</v>
      </c>
      <c r="AI67" s="228" t="s">
        <v>5280</v>
      </c>
      <c r="AJ67" s="229">
        <v>2.2727272727272698</v>
      </c>
      <c r="AK67" s="229">
        <v>0.51162790697674398</v>
      </c>
      <c r="AL67" s="232">
        <v>4.3019387088321898E-2</v>
      </c>
      <c r="AM67" s="232">
        <v>1.3663357814440442</v>
      </c>
      <c r="AN67" s="229">
        <v>4.4421487603305803</v>
      </c>
      <c r="AO67" s="230" t="s">
        <v>13841</v>
      </c>
      <c r="AP67" s="147" t="s">
        <v>6321</v>
      </c>
    </row>
    <row r="68" spans="1:42" ht="25" customHeight="1" x14ac:dyDescent="0.2">
      <c r="A68" s="13" t="s">
        <v>2914</v>
      </c>
      <c r="B68" s="1" t="s">
        <v>2915</v>
      </c>
      <c r="C68" s="203" t="s">
        <v>2916</v>
      </c>
      <c r="D68" s="201" t="s">
        <v>4906</v>
      </c>
      <c r="E68" s="74" t="s">
        <v>9728</v>
      </c>
      <c r="F68" s="74" t="s">
        <v>9729</v>
      </c>
      <c r="G68" s="26">
        <v>3.2568143334426099E-2</v>
      </c>
      <c r="H68" s="5">
        <v>-2.3660316057604298</v>
      </c>
      <c r="I68" s="4">
        <v>0.86526950619284004</v>
      </c>
      <c r="J68" s="5">
        <v>0.20667766697130799</v>
      </c>
      <c r="K68" s="4">
        <v>0.16036425579694299</v>
      </c>
      <c r="L68" s="216">
        <v>-2.1593539387891201</v>
      </c>
      <c r="M68" s="221" t="s">
        <v>7349</v>
      </c>
      <c r="N68" s="198" t="s">
        <v>4887</v>
      </c>
      <c r="O68" s="198" t="s">
        <v>4887</v>
      </c>
      <c r="P68" s="198" t="s">
        <v>4887</v>
      </c>
      <c r="Q68" s="198" t="s">
        <v>4887</v>
      </c>
      <c r="R68" s="198" t="s">
        <v>4887</v>
      </c>
      <c r="S68" s="198" t="s">
        <v>4887</v>
      </c>
      <c r="T68" s="198" t="s">
        <v>7349</v>
      </c>
      <c r="U68" s="198" t="s">
        <v>4887</v>
      </c>
      <c r="V68" s="222" t="s">
        <v>4887</v>
      </c>
      <c r="Z68" s="240" t="s">
        <v>1989</v>
      </c>
      <c r="AA68" s="74" t="s">
        <v>1807</v>
      </c>
      <c r="AB68" s="74" t="s">
        <v>7406</v>
      </c>
      <c r="AD68" s="241" t="s">
        <v>14176</v>
      </c>
      <c r="AE68" s="228" t="s">
        <v>5247</v>
      </c>
      <c r="AF68" s="228" t="s">
        <v>13842</v>
      </c>
      <c r="AG68" s="231" t="s">
        <v>14069</v>
      </c>
      <c r="AH68" s="228" t="s">
        <v>13723</v>
      </c>
      <c r="AI68" s="228" t="s">
        <v>5306</v>
      </c>
      <c r="AJ68" s="229">
        <v>3.0303030303030298</v>
      </c>
      <c r="AK68" s="229">
        <v>0.93023255813953498</v>
      </c>
      <c r="AL68" s="232">
        <v>4.6058010164806602E-2</v>
      </c>
      <c r="AM68" s="232">
        <v>1.3366948287059497</v>
      </c>
      <c r="AN68" s="229">
        <v>3.25757575757576</v>
      </c>
      <c r="AO68" s="230" t="s">
        <v>13843</v>
      </c>
      <c r="AP68" s="147" t="s">
        <v>6321</v>
      </c>
    </row>
    <row r="69" spans="1:42" ht="25" customHeight="1" x14ac:dyDescent="0.2">
      <c r="A69" s="13" t="s">
        <v>1273</v>
      </c>
      <c r="B69" s="1" t="s">
        <v>1273</v>
      </c>
      <c r="C69" s="203" t="s">
        <v>1274</v>
      </c>
      <c r="D69" s="201" t="s">
        <v>7323</v>
      </c>
      <c r="E69" s="74" t="s">
        <v>6795</v>
      </c>
      <c r="F69" s="74" t="s">
        <v>12110</v>
      </c>
      <c r="G69" s="26">
        <v>3.2232901255536503E-2</v>
      </c>
      <c r="H69" s="5">
        <v>-2.3893877024781198</v>
      </c>
      <c r="I69" s="4">
        <v>0.23159455991898101</v>
      </c>
      <c r="J69" s="5">
        <v>0.99665596877742602</v>
      </c>
      <c r="K69" s="4">
        <v>0.14933790402727901</v>
      </c>
      <c r="L69" s="216">
        <v>-1.3927317337006899</v>
      </c>
      <c r="M69" s="221" t="s">
        <v>7349</v>
      </c>
      <c r="N69" s="198" t="s">
        <v>4887</v>
      </c>
      <c r="O69" s="198" t="s">
        <v>4887</v>
      </c>
      <c r="P69" s="198" t="s">
        <v>4887</v>
      </c>
      <c r="Q69" s="198" t="s">
        <v>4887</v>
      </c>
      <c r="R69" s="198" t="s">
        <v>4887</v>
      </c>
      <c r="S69" s="198" t="s">
        <v>4887</v>
      </c>
      <c r="T69" s="198" t="s">
        <v>7349</v>
      </c>
      <c r="U69" s="198" t="s">
        <v>4887</v>
      </c>
      <c r="V69" s="222" t="s">
        <v>4887</v>
      </c>
      <c r="Z69" s="240" t="s">
        <v>7329</v>
      </c>
      <c r="AA69" s="74" t="s">
        <v>1813</v>
      </c>
      <c r="AB69" s="74" t="s">
        <v>2736</v>
      </c>
      <c r="AD69" s="241" t="s">
        <v>14176</v>
      </c>
      <c r="AE69" s="228" t="s">
        <v>5247</v>
      </c>
      <c r="AF69" s="228" t="s">
        <v>13844</v>
      </c>
      <c r="AG69" s="231" t="s">
        <v>14070</v>
      </c>
      <c r="AH69" s="228" t="s">
        <v>13720</v>
      </c>
      <c r="AI69" s="228" t="s">
        <v>5531</v>
      </c>
      <c r="AJ69" s="229">
        <v>3.7878787878787898</v>
      </c>
      <c r="AK69" s="229">
        <v>1.3953488372092999</v>
      </c>
      <c r="AL69" s="232">
        <v>4.8014151021027497E-2</v>
      </c>
      <c r="AM69" s="232">
        <v>1.3186307458617859</v>
      </c>
      <c r="AN69" s="229">
        <v>2.7146464646464601</v>
      </c>
      <c r="AO69" s="230" t="s">
        <v>13845</v>
      </c>
      <c r="AP69" s="147" t="s">
        <v>6321</v>
      </c>
    </row>
    <row r="70" spans="1:42" ht="25" customHeight="1" x14ac:dyDescent="0.2">
      <c r="A70" s="13" t="s">
        <v>218</v>
      </c>
      <c r="B70" s="1" t="s">
        <v>219</v>
      </c>
      <c r="C70" s="203" t="s">
        <v>220</v>
      </c>
      <c r="D70" s="201" t="s">
        <v>7354</v>
      </c>
      <c r="E70" s="74" t="s">
        <v>13532</v>
      </c>
      <c r="F70" s="74" t="s">
        <v>12441</v>
      </c>
      <c r="G70" s="26">
        <v>1.3617025212091001E-2</v>
      </c>
      <c r="H70" s="5">
        <v>-2.3928236321049399</v>
      </c>
      <c r="I70" s="4">
        <v>0.105846364485102</v>
      </c>
      <c r="J70" s="5">
        <v>2.3470818150376398</v>
      </c>
      <c r="K70" s="4">
        <v>0.96597551537434001</v>
      </c>
      <c r="L70" s="216">
        <v>-4.5741817067306699E-2</v>
      </c>
      <c r="M70" s="221" t="s">
        <v>7349</v>
      </c>
      <c r="N70" s="198" t="s">
        <v>4887</v>
      </c>
      <c r="O70" s="198" t="s">
        <v>4887</v>
      </c>
      <c r="P70" s="198" t="s">
        <v>4887</v>
      </c>
      <c r="Q70" s="198" t="s">
        <v>4887</v>
      </c>
      <c r="R70" s="198" t="s">
        <v>4887</v>
      </c>
      <c r="S70" s="198" t="s">
        <v>4887</v>
      </c>
      <c r="T70" s="198" t="s">
        <v>7349</v>
      </c>
      <c r="U70" s="198" t="s">
        <v>4887</v>
      </c>
      <c r="V70" s="222" t="s">
        <v>4887</v>
      </c>
      <c r="Z70" s="240" t="s">
        <v>2058</v>
      </c>
      <c r="AA70" s="74" t="s">
        <v>4957</v>
      </c>
      <c r="AB70" s="74" t="s">
        <v>7250</v>
      </c>
      <c r="AD70" s="241" t="s">
        <v>14176</v>
      </c>
      <c r="AE70" s="228" t="s">
        <v>5753</v>
      </c>
      <c r="AF70" s="228" t="s">
        <v>13849</v>
      </c>
      <c r="AG70" s="231" t="s">
        <v>14074</v>
      </c>
      <c r="AH70" s="228" t="s">
        <v>13814</v>
      </c>
      <c r="AI70" s="228" t="s">
        <v>6899</v>
      </c>
      <c r="AJ70" s="229">
        <v>7.5757575757575797</v>
      </c>
      <c r="AK70" s="229">
        <v>1.67441860465116</v>
      </c>
      <c r="AL70" s="232">
        <v>2.0261618952194799E-4</v>
      </c>
      <c r="AM70" s="232">
        <v>3.6933258564133422</v>
      </c>
      <c r="AN70" s="229">
        <v>4.5244107744107698</v>
      </c>
      <c r="AO70" s="230" t="s">
        <v>13850</v>
      </c>
      <c r="AP70" s="147" t="s">
        <v>6321</v>
      </c>
    </row>
    <row r="71" spans="1:42" ht="25" customHeight="1" x14ac:dyDescent="0.2">
      <c r="A71" s="13" t="s">
        <v>3560</v>
      </c>
      <c r="B71" s="1" t="s">
        <v>3561</v>
      </c>
      <c r="C71" s="203" t="s">
        <v>3562</v>
      </c>
      <c r="D71" s="201" t="s">
        <v>3561</v>
      </c>
      <c r="E71" s="74" t="s">
        <v>9476</v>
      </c>
      <c r="F71" s="74" t="s">
        <v>9477</v>
      </c>
      <c r="G71" s="26">
        <v>3.9688306658591702E-2</v>
      </c>
      <c r="H71" s="5">
        <v>-2.4139099991595701</v>
      </c>
      <c r="I71" s="4">
        <v>0.49502542559933199</v>
      </c>
      <c r="J71" s="5">
        <v>0.64521583974102503</v>
      </c>
      <c r="K71" s="4">
        <v>0.12157334766111801</v>
      </c>
      <c r="L71" s="216">
        <v>-1.7686941594185499</v>
      </c>
      <c r="M71" s="221" t="s">
        <v>7349</v>
      </c>
      <c r="N71" s="198" t="s">
        <v>4887</v>
      </c>
      <c r="O71" s="198" t="s">
        <v>4887</v>
      </c>
      <c r="P71" s="198" t="s">
        <v>4887</v>
      </c>
      <c r="Q71" s="198" t="s">
        <v>4887</v>
      </c>
      <c r="R71" s="198" t="s">
        <v>4887</v>
      </c>
      <c r="S71" s="198" t="s">
        <v>4887</v>
      </c>
      <c r="T71" s="198" t="s">
        <v>7349</v>
      </c>
      <c r="U71" s="198" t="s">
        <v>4887</v>
      </c>
      <c r="V71" s="222" t="s">
        <v>4887</v>
      </c>
      <c r="Z71" s="240" t="s">
        <v>2093</v>
      </c>
      <c r="AA71" s="74" t="s">
        <v>1888</v>
      </c>
      <c r="AB71" s="74" t="s">
        <v>2817</v>
      </c>
      <c r="AD71" s="241" t="s">
        <v>14176</v>
      </c>
      <c r="AE71" s="228" t="s">
        <v>5753</v>
      </c>
      <c r="AF71" s="228" t="s">
        <v>13851</v>
      </c>
      <c r="AG71" s="231" t="s">
        <v>14075</v>
      </c>
      <c r="AH71" s="228" t="s">
        <v>13747</v>
      </c>
      <c r="AI71" s="228" t="s">
        <v>5524</v>
      </c>
      <c r="AJ71" s="229">
        <v>6.8181818181818201</v>
      </c>
      <c r="AK71" s="229">
        <v>1.62790697674419</v>
      </c>
      <c r="AL71" s="232">
        <v>6.8984692921017596E-4</v>
      </c>
      <c r="AM71" s="232">
        <v>3.1612472645877108</v>
      </c>
      <c r="AN71" s="229">
        <v>4.18831168831169</v>
      </c>
      <c r="AO71" s="230" t="s">
        <v>13852</v>
      </c>
      <c r="AP71" s="147" t="s">
        <v>6321</v>
      </c>
    </row>
    <row r="72" spans="1:42" ht="25" customHeight="1" x14ac:dyDescent="0.2">
      <c r="A72" s="13" t="s">
        <v>2856</v>
      </c>
      <c r="B72" s="1" t="s">
        <v>2857</v>
      </c>
      <c r="C72" s="203" t="s">
        <v>2858</v>
      </c>
      <c r="D72" s="201" t="s">
        <v>7328</v>
      </c>
      <c r="E72" s="74" t="s">
        <v>12387</v>
      </c>
      <c r="F72" s="74" t="s">
        <v>9793</v>
      </c>
      <c r="G72" s="26">
        <v>3.4399607003942199E-2</v>
      </c>
      <c r="H72" s="5">
        <v>-2.4570232107246999</v>
      </c>
      <c r="I72" s="4">
        <v>7.9279286799791002E-2</v>
      </c>
      <c r="J72" s="5">
        <v>1.9057991498259299</v>
      </c>
      <c r="K72" s="4">
        <v>0.56090833751070301</v>
      </c>
      <c r="L72" s="216">
        <v>-0.55122406089877496</v>
      </c>
      <c r="M72" s="221" t="s">
        <v>7349</v>
      </c>
      <c r="N72" s="198" t="s">
        <v>4887</v>
      </c>
      <c r="O72" s="198" t="s">
        <v>4887</v>
      </c>
      <c r="P72" s="198" t="s">
        <v>4887</v>
      </c>
      <c r="Q72" s="198" t="s">
        <v>4887</v>
      </c>
      <c r="R72" s="198" t="s">
        <v>4887</v>
      </c>
      <c r="S72" s="198" t="s">
        <v>4887</v>
      </c>
      <c r="T72" s="198" t="s">
        <v>7349</v>
      </c>
      <c r="U72" s="198" t="s">
        <v>4887</v>
      </c>
      <c r="V72" s="222" t="s">
        <v>4887</v>
      </c>
      <c r="Z72" s="240" t="s">
        <v>7374</v>
      </c>
      <c r="AA72" s="74" t="s">
        <v>1898</v>
      </c>
      <c r="AB72" s="74" t="s">
        <v>2836</v>
      </c>
      <c r="AD72" s="241" t="s">
        <v>14176</v>
      </c>
      <c r="AE72" s="228" t="s">
        <v>5753</v>
      </c>
      <c r="AF72" s="228" t="s">
        <v>13853</v>
      </c>
      <c r="AG72" s="231" t="s">
        <v>14076</v>
      </c>
      <c r="AH72" s="228" t="s">
        <v>13752</v>
      </c>
      <c r="AI72" s="228" t="s">
        <v>5776</v>
      </c>
      <c r="AJ72" s="229">
        <v>4.5454545454545503</v>
      </c>
      <c r="AK72" s="229">
        <v>0.74418604651162801</v>
      </c>
      <c r="AL72" s="232">
        <v>1.15402599901584E-3</v>
      </c>
      <c r="AM72" s="232">
        <v>2.9377844068631962</v>
      </c>
      <c r="AN72" s="229">
        <v>6.1079545454545503</v>
      </c>
      <c r="AO72" s="230" t="s">
        <v>13854</v>
      </c>
      <c r="AP72" s="147" t="s">
        <v>6321</v>
      </c>
    </row>
    <row r="73" spans="1:42" ht="25" customHeight="1" x14ac:dyDescent="0.2">
      <c r="A73" s="13" t="s">
        <v>1051</v>
      </c>
      <c r="B73" s="1" t="s">
        <v>1052</v>
      </c>
      <c r="C73" s="203" t="s">
        <v>1053</v>
      </c>
      <c r="D73" s="201" t="s">
        <v>4905</v>
      </c>
      <c r="E73" s="74" t="s">
        <v>13212</v>
      </c>
      <c r="F73" s="74" t="s">
        <v>12516</v>
      </c>
      <c r="G73" s="26">
        <v>4.8906235877914699E-2</v>
      </c>
      <c r="H73" s="5">
        <v>-2.5444828587322101</v>
      </c>
      <c r="I73" s="4">
        <v>0.63456639265799697</v>
      </c>
      <c r="J73" s="5">
        <v>0.410453187368989</v>
      </c>
      <c r="K73" s="4">
        <v>8.5009576948106902E-2</v>
      </c>
      <c r="L73" s="216">
        <v>-2.1340296713632201</v>
      </c>
      <c r="M73" s="221" t="s">
        <v>7349</v>
      </c>
      <c r="N73" s="198" t="s">
        <v>4887</v>
      </c>
      <c r="O73" s="198" t="s">
        <v>4887</v>
      </c>
      <c r="P73" s="198" t="s">
        <v>4887</v>
      </c>
      <c r="Q73" s="198" t="s">
        <v>4887</v>
      </c>
      <c r="R73" s="198" t="s">
        <v>4887</v>
      </c>
      <c r="S73" s="198" t="s">
        <v>4887</v>
      </c>
      <c r="T73" s="198" t="s">
        <v>7349</v>
      </c>
      <c r="U73" s="198" t="s">
        <v>4887</v>
      </c>
      <c r="V73" s="222" t="s">
        <v>4887</v>
      </c>
      <c r="Z73" s="240" t="s">
        <v>2252</v>
      </c>
      <c r="AA73" s="74" t="s">
        <v>5017</v>
      </c>
      <c r="AB73" s="74" t="s">
        <v>2870</v>
      </c>
      <c r="AD73" s="241" t="s">
        <v>14176</v>
      </c>
      <c r="AE73" s="228" t="s">
        <v>5753</v>
      </c>
      <c r="AF73" s="228" t="s">
        <v>6909</v>
      </c>
      <c r="AG73" s="231" t="s">
        <v>7146</v>
      </c>
      <c r="AH73" s="228" t="s">
        <v>13752</v>
      </c>
      <c r="AI73" s="228" t="s">
        <v>5250</v>
      </c>
      <c r="AJ73" s="229">
        <v>4.5454545454545503</v>
      </c>
      <c r="AK73" s="229">
        <v>0.88372093023255804</v>
      </c>
      <c r="AL73" s="232">
        <v>2.3721296661491898E-3</v>
      </c>
      <c r="AM73" s="232">
        <v>2.6248615751079662</v>
      </c>
      <c r="AN73" s="229">
        <v>5.1435406698564599</v>
      </c>
      <c r="AO73" s="230" t="s">
        <v>13855</v>
      </c>
      <c r="AP73" s="147" t="s">
        <v>6321</v>
      </c>
    </row>
    <row r="74" spans="1:42" ht="25" customHeight="1" x14ac:dyDescent="0.2">
      <c r="A74" s="13" t="s">
        <v>4776</v>
      </c>
      <c r="B74" s="1" t="s">
        <v>4776</v>
      </c>
      <c r="C74" s="203" t="s">
        <v>4777</v>
      </c>
      <c r="D74" s="201" t="s">
        <v>4776</v>
      </c>
      <c r="E74" s="74" t="s">
        <v>11341</v>
      </c>
      <c r="F74" s="74" t="s">
        <v>11342</v>
      </c>
      <c r="G74" s="26">
        <v>3.3488337710325201E-2</v>
      </c>
      <c r="H74" s="5">
        <v>-2.5472079852642899</v>
      </c>
      <c r="I74" s="4">
        <v>0.19217698756022</v>
      </c>
      <c r="J74" s="5">
        <v>1.2955275234377199</v>
      </c>
      <c r="K74" s="4">
        <v>0.20744172613677</v>
      </c>
      <c r="L74" s="216">
        <v>-1.25168046182657</v>
      </c>
      <c r="M74" s="221" t="s">
        <v>7349</v>
      </c>
      <c r="N74" s="198" t="s">
        <v>4887</v>
      </c>
      <c r="O74" s="198" t="s">
        <v>4887</v>
      </c>
      <c r="P74" s="198" t="s">
        <v>4887</v>
      </c>
      <c r="Q74" s="198" t="s">
        <v>4887</v>
      </c>
      <c r="R74" s="198" t="s">
        <v>4887</v>
      </c>
      <c r="S74" s="198" t="s">
        <v>4887</v>
      </c>
      <c r="T74" s="198" t="s">
        <v>7349</v>
      </c>
      <c r="U74" s="198" t="s">
        <v>4887</v>
      </c>
      <c r="V74" s="222" t="s">
        <v>4887</v>
      </c>
      <c r="Z74" s="240" t="s">
        <v>5136</v>
      </c>
      <c r="AA74" s="74" t="s">
        <v>1914</v>
      </c>
      <c r="AB74" s="74" t="s">
        <v>2910</v>
      </c>
      <c r="AD74" s="241" t="s">
        <v>14176</v>
      </c>
      <c r="AE74" s="228" t="s">
        <v>5753</v>
      </c>
      <c r="AF74" s="228" t="s">
        <v>5767</v>
      </c>
      <c r="AG74" s="231" t="s">
        <v>6077</v>
      </c>
      <c r="AH74" s="228" t="s">
        <v>13720</v>
      </c>
      <c r="AI74" s="228" t="s">
        <v>5364</v>
      </c>
      <c r="AJ74" s="229">
        <v>3.7878787878787898</v>
      </c>
      <c r="AK74" s="229">
        <v>0.60465116279069797</v>
      </c>
      <c r="AL74" s="232">
        <v>2.7863449349229299E-3</v>
      </c>
      <c r="AM74" s="232">
        <v>2.5549651211996265</v>
      </c>
      <c r="AN74" s="229">
        <v>6.2645687645687698</v>
      </c>
      <c r="AO74" s="230" t="s">
        <v>13856</v>
      </c>
      <c r="AP74" s="147" t="s">
        <v>6321</v>
      </c>
    </row>
    <row r="75" spans="1:42" ht="25" customHeight="1" x14ac:dyDescent="0.2">
      <c r="A75" s="13" t="s">
        <v>3805</v>
      </c>
      <c r="B75" s="1" t="s">
        <v>3806</v>
      </c>
      <c r="C75" s="203" t="s">
        <v>3807</v>
      </c>
      <c r="D75" s="201" t="s">
        <v>3806</v>
      </c>
      <c r="E75" s="74" t="s">
        <v>12010</v>
      </c>
      <c r="F75" s="74" t="s">
        <v>12011</v>
      </c>
      <c r="G75" s="26">
        <v>4.6278192182863997E-2</v>
      </c>
      <c r="H75" s="5">
        <v>-2.56149381017834</v>
      </c>
      <c r="I75" s="4">
        <v>0.19416381978622499</v>
      </c>
      <c r="J75" s="5">
        <v>1.43298091929254</v>
      </c>
      <c r="K75" s="4">
        <v>0.32936117326859699</v>
      </c>
      <c r="L75" s="216">
        <v>-1.1285128908858</v>
      </c>
      <c r="M75" s="221" t="s">
        <v>7349</v>
      </c>
      <c r="N75" s="198" t="s">
        <v>4887</v>
      </c>
      <c r="O75" s="198" t="s">
        <v>4887</v>
      </c>
      <c r="P75" s="198" t="s">
        <v>4887</v>
      </c>
      <c r="Q75" s="198" t="s">
        <v>4887</v>
      </c>
      <c r="R75" s="198" t="s">
        <v>4887</v>
      </c>
      <c r="S75" s="198" t="s">
        <v>4887</v>
      </c>
      <c r="T75" s="198" t="s">
        <v>7349</v>
      </c>
      <c r="U75" s="198" t="s">
        <v>4887</v>
      </c>
      <c r="V75" s="222" t="s">
        <v>4887</v>
      </c>
      <c r="Z75" s="240" t="s">
        <v>2314</v>
      </c>
      <c r="AA75" s="74" t="s">
        <v>5231</v>
      </c>
      <c r="AB75" s="74" t="s">
        <v>7407</v>
      </c>
      <c r="AD75" s="241" t="s">
        <v>14176</v>
      </c>
      <c r="AE75" s="228" t="s">
        <v>5753</v>
      </c>
      <c r="AF75" s="228" t="s">
        <v>13857</v>
      </c>
      <c r="AG75" s="231" t="s">
        <v>14077</v>
      </c>
      <c r="AH75" s="228" t="s">
        <v>13720</v>
      </c>
      <c r="AI75" s="228" t="s">
        <v>5376</v>
      </c>
      <c r="AJ75" s="229">
        <v>3.7878787878787898</v>
      </c>
      <c r="AK75" s="229">
        <v>0.65116279069767402</v>
      </c>
      <c r="AL75" s="232">
        <v>3.6083393010022499E-3</v>
      </c>
      <c r="AM75" s="232">
        <v>2.4426926314336947</v>
      </c>
      <c r="AN75" s="229">
        <v>5.8170995670995698</v>
      </c>
      <c r="AO75" s="230" t="s">
        <v>13858</v>
      </c>
      <c r="AP75" s="147" t="s">
        <v>6321</v>
      </c>
    </row>
    <row r="76" spans="1:42" ht="25" customHeight="1" x14ac:dyDescent="0.2">
      <c r="A76" s="13" t="s">
        <v>964</v>
      </c>
      <c r="B76" s="1" t="s">
        <v>964</v>
      </c>
      <c r="C76" s="203" t="s">
        <v>965</v>
      </c>
      <c r="D76" s="201" t="s">
        <v>7320</v>
      </c>
      <c r="E76" s="74" t="s">
        <v>12955</v>
      </c>
      <c r="F76" s="74" t="s">
        <v>12956</v>
      </c>
      <c r="G76" s="26">
        <v>1.1095096621158001E-2</v>
      </c>
      <c r="H76" s="5">
        <v>-2.5895898661424601</v>
      </c>
      <c r="I76" s="4">
        <v>0.170330170017539</v>
      </c>
      <c r="J76" s="5">
        <v>1.0613269960704901</v>
      </c>
      <c r="K76" s="4">
        <v>8.9904513999961397E-2</v>
      </c>
      <c r="L76" s="216">
        <v>-1.52826287007197</v>
      </c>
      <c r="M76" s="221" t="s">
        <v>7349</v>
      </c>
      <c r="N76" s="198" t="s">
        <v>4887</v>
      </c>
      <c r="O76" s="198" t="s">
        <v>4887</v>
      </c>
      <c r="P76" s="198" t="s">
        <v>4887</v>
      </c>
      <c r="Q76" s="198" t="s">
        <v>4887</v>
      </c>
      <c r="R76" s="198" t="s">
        <v>4887</v>
      </c>
      <c r="S76" s="198" t="s">
        <v>4887</v>
      </c>
      <c r="T76" s="198" t="s">
        <v>7349</v>
      </c>
      <c r="U76" s="198" t="s">
        <v>4887</v>
      </c>
      <c r="V76" s="222" t="s">
        <v>4887</v>
      </c>
      <c r="Z76" s="240" t="s">
        <v>2329</v>
      </c>
      <c r="AA76" s="74" t="s">
        <v>2062</v>
      </c>
      <c r="AB76" s="74" t="s">
        <v>7255</v>
      </c>
      <c r="AD76" s="241" t="s">
        <v>14176</v>
      </c>
      <c r="AE76" s="228" t="s">
        <v>5753</v>
      </c>
      <c r="AF76" s="228" t="s">
        <v>5778</v>
      </c>
      <c r="AG76" s="231" t="s">
        <v>6082</v>
      </c>
      <c r="AH76" s="228" t="s">
        <v>13740</v>
      </c>
      <c r="AI76" s="228" t="s">
        <v>5268</v>
      </c>
      <c r="AJ76" s="229">
        <v>5.3030303030303001</v>
      </c>
      <c r="AK76" s="229">
        <v>1.34883720930233</v>
      </c>
      <c r="AL76" s="232">
        <v>3.74897443531507E-3</v>
      </c>
      <c r="AM76" s="232">
        <v>2.4260875210720347</v>
      </c>
      <c r="AN76" s="229">
        <v>3.9315569487983302</v>
      </c>
      <c r="AO76" s="230" t="s">
        <v>13859</v>
      </c>
      <c r="AP76" s="147" t="s">
        <v>6321</v>
      </c>
    </row>
    <row r="77" spans="1:42" ht="25" customHeight="1" x14ac:dyDescent="0.2">
      <c r="A77" s="13" t="s">
        <v>3515</v>
      </c>
      <c r="B77" s="1" t="s">
        <v>3515</v>
      </c>
      <c r="C77" s="203" t="s">
        <v>3516</v>
      </c>
      <c r="D77" s="201" t="s">
        <v>4924</v>
      </c>
      <c r="E77" s="74" t="s">
        <v>13635</v>
      </c>
      <c r="F77" s="74" t="s">
        <v>13636</v>
      </c>
      <c r="G77" s="26">
        <v>4.0580556436218697E-2</v>
      </c>
      <c r="H77" s="5">
        <v>-2.62736817407131</v>
      </c>
      <c r="I77" s="4">
        <v>0.36779737401152801</v>
      </c>
      <c r="J77" s="5">
        <v>0.76666550333628503</v>
      </c>
      <c r="K77" s="4">
        <v>0.105009790961909</v>
      </c>
      <c r="L77" s="216">
        <v>-1.86070267073502</v>
      </c>
      <c r="M77" s="221" t="s">
        <v>7349</v>
      </c>
      <c r="N77" s="198" t="s">
        <v>4887</v>
      </c>
      <c r="O77" s="198" t="s">
        <v>4887</v>
      </c>
      <c r="P77" s="198" t="s">
        <v>4887</v>
      </c>
      <c r="Q77" s="198" t="s">
        <v>4887</v>
      </c>
      <c r="R77" s="198" t="s">
        <v>4887</v>
      </c>
      <c r="S77" s="198" t="s">
        <v>4887</v>
      </c>
      <c r="T77" s="198" t="s">
        <v>7349</v>
      </c>
      <c r="U77" s="198" t="s">
        <v>4887</v>
      </c>
      <c r="V77" s="222" t="s">
        <v>4887</v>
      </c>
      <c r="Z77" s="240" t="s">
        <v>2351</v>
      </c>
      <c r="AA77" s="74" t="s">
        <v>2120</v>
      </c>
      <c r="AB77" s="74" t="s">
        <v>3052</v>
      </c>
      <c r="AD77" s="241" t="s">
        <v>14176</v>
      </c>
      <c r="AE77" s="228" t="s">
        <v>5753</v>
      </c>
      <c r="AF77" s="228" t="s">
        <v>13860</v>
      </c>
      <c r="AG77" s="231" t="s">
        <v>14078</v>
      </c>
      <c r="AH77" s="228" t="s">
        <v>13752</v>
      </c>
      <c r="AI77" s="228" t="s">
        <v>5346</v>
      </c>
      <c r="AJ77" s="229">
        <v>4.5454545454545503</v>
      </c>
      <c r="AK77" s="229">
        <v>1.02325581395349</v>
      </c>
      <c r="AL77" s="232">
        <v>4.3717108255265898E-3</v>
      </c>
      <c r="AM77" s="232">
        <v>2.3593485729418222</v>
      </c>
      <c r="AN77" s="229">
        <v>4.4421487603305803</v>
      </c>
      <c r="AO77" s="230" t="s">
        <v>13861</v>
      </c>
      <c r="AP77" s="147" t="s">
        <v>6321</v>
      </c>
    </row>
    <row r="78" spans="1:42" ht="25" customHeight="1" x14ac:dyDescent="0.2">
      <c r="A78" s="13" t="s">
        <v>2748</v>
      </c>
      <c r="B78" s="1" t="s">
        <v>2749</v>
      </c>
      <c r="C78" s="203" t="s">
        <v>2750</v>
      </c>
      <c r="D78" s="201" t="s">
        <v>2749</v>
      </c>
      <c r="E78" s="74" t="s">
        <v>6770</v>
      </c>
      <c r="F78" s="74" t="s">
        <v>8647</v>
      </c>
      <c r="G78" s="26">
        <v>5.5342877165844495E-4</v>
      </c>
      <c r="H78" s="5">
        <v>-2.6442697093165699</v>
      </c>
      <c r="I78" s="4">
        <v>0.95071144646007699</v>
      </c>
      <c r="J78" s="5">
        <v>-6.1550289956766001E-2</v>
      </c>
      <c r="K78" s="4">
        <v>8.4136897363121799E-2</v>
      </c>
      <c r="L78" s="216">
        <v>-2.7058199992733298</v>
      </c>
      <c r="M78" s="221" t="s">
        <v>7349</v>
      </c>
      <c r="N78" s="198" t="s">
        <v>4887</v>
      </c>
      <c r="O78" s="198" t="s">
        <v>4887</v>
      </c>
      <c r="P78" s="198" t="s">
        <v>4887</v>
      </c>
      <c r="Q78" s="198" t="s">
        <v>4887</v>
      </c>
      <c r="R78" s="198" t="s">
        <v>4887</v>
      </c>
      <c r="S78" s="198" t="s">
        <v>4887</v>
      </c>
      <c r="T78" s="198" t="s">
        <v>7349</v>
      </c>
      <c r="U78" s="198" t="s">
        <v>4887</v>
      </c>
      <c r="V78" s="222" t="s">
        <v>4887</v>
      </c>
      <c r="Z78" s="240" t="s">
        <v>5008</v>
      </c>
      <c r="AA78" s="74" t="s">
        <v>7236</v>
      </c>
      <c r="AB78" s="74" t="s">
        <v>7409</v>
      </c>
      <c r="AD78" s="241" t="s">
        <v>14176</v>
      </c>
      <c r="AE78" s="228" t="s">
        <v>5753</v>
      </c>
      <c r="AF78" s="228" t="s">
        <v>13862</v>
      </c>
      <c r="AG78" s="231" t="s">
        <v>14079</v>
      </c>
      <c r="AH78" s="228" t="s">
        <v>13720</v>
      </c>
      <c r="AI78" s="228" t="s">
        <v>5276</v>
      </c>
      <c r="AJ78" s="229">
        <v>3.7878787878787898</v>
      </c>
      <c r="AK78" s="229">
        <v>0.69767441860465096</v>
      </c>
      <c r="AL78" s="232">
        <v>4.5911260279138796E-3</v>
      </c>
      <c r="AM78" s="232">
        <v>2.338080785544514</v>
      </c>
      <c r="AN78" s="229">
        <v>5.4292929292929299</v>
      </c>
      <c r="AO78" s="230" t="s">
        <v>13858</v>
      </c>
      <c r="AP78" s="147" t="s">
        <v>6321</v>
      </c>
    </row>
    <row r="79" spans="1:42" ht="25" customHeight="1" x14ac:dyDescent="0.2">
      <c r="A79" s="13" t="s">
        <v>3750</v>
      </c>
      <c r="B79" s="1" t="s">
        <v>3750</v>
      </c>
      <c r="C79" s="203" t="s">
        <v>3751</v>
      </c>
      <c r="D79" s="201" t="s">
        <v>7383</v>
      </c>
      <c r="E79" s="74" t="s">
        <v>8885</v>
      </c>
      <c r="F79" s="74" t="s">
        <v>8886</v>
      </c>
      <c r="G79" s="26">
        <v>2.6294289053348002E-2</v>
      </c>
      <c r="H79" s="5">
        <v>-2.6735850711609102</v>
      </c>
      <c r="I79" s="4">
        <v>0.50020015158685205</v>
      </c>
      <c r="J79" s="5">
        <v>1.31104205036967</v>
      </c>
      <c r="K79" s="4">
        <v>0.48941226271278898</v>
      </c>
      <c r="L79" s="216">
        <v>-1.3625430207912399</v>
      </c>
      <c r="M79" s="221" t="s">
        <v>7349</v>
      </c>
      <c r="N79" s="198" t="s">
        <v>4887</v>
      </c>
      <c r="O79" s="198" t="s">
        <v>4887</v>
      </c>
      <c r="P79" s="198" t="s">
        <v>4887</v>
      </c>
      <c r="Q79" s="198" t="s">
        <v>4887</v>
      </c>
      <c r="R79" s="198" t="s">
        <v>4887</v>
      </c>
      <c r="S79" s="198" t="s">
        <v>4887</v>
      </c>
      <c r="T79" s="198" t="s">
        <v>7349</v>
      </c>
      <c r="U79" s="198" t="s">
        <v>4887</v>
      </c>
      <c r="V79" s="222" t="s">
        <v>4887</v>
      </c>
      <c r="Z79" s="240" t="s">
        <v>2454</v>
      </c>
      <c r="AA79" s="74" t="s">
        <v>2215</v>
      </c>
      <c r="AB79" s="74" t="s">
        <v>7262</v>
      </c>
      <c r="AD79" s="241" t="s">
        <v>14176</v>
      </c>
      <c r="AE79" s="228" t="s">
        <v>5753</v>
      </c>
      <c r="AF79" s="228" t="s">
        <v>13863</v>
      </c>
      <c r="AG79" s="231" t="s">
        <v>14080</v>
      </c>
      <c r="AH79" s="228" t="s">
        <v>13720</v>
      </c>
      <c r="AI79" s="228" t="s">
        <v>5776</v>
      </c>
      <c r="AJ79" s="229">
        <v>3.7878787878787898</v>
      </c>
      <c r="AK79" s="229">
        <v>0.74418604651162801</v>
      </c>
      <c r="AL79" s="232">
        <v>5.75066670880386E-3</v>
      </c>
      <c r="AM79" s="232">
        <v>2.2402818020635173</v>
      </c>
      <c r="AN79" s="229">
        <v>5.0899621212121202</v>
      </c>
      <c r="AO79" s="230" t="s">
        <v>13858</v>
      </c>
      <c r="AP79" s="147" t="s">
        <v>6321</v>
      </c>
    </row>
    <row r="80" spans="1:42" ht="25" customHeight="1" x14ac:dyDescent="0.2">
      <c r="A80" s="13" t="s">
        <v>4782</v>
      </c>
      <c r="B80" s="1" t="s">
        <v>4782</v>
      </c>
      <c r="C80" s="203" t="s">
        <v>4783</v>
      </c>
      <c r="D80" s="201" t="s">
        <v>4782</v>
      </c>
      <c r="E80" s="74" t="s">
        <v>10359</v>
      </c>
      <c r="F80" s="74" t="s">
        <v>10360</v>
      </c>
      <c r="G80" s="26">
        <v>2.65725622783115E-2</v>
      </c>
      <c r="H80" s="5">
        <v>-2.7700942860133999</v>
      </c>
      <c r="I80" s="4">
        <v>0.32852188091513601</v>
      </c>
      <c r="J80" s="5">
        <v>2.6128598357009398</v>
      </c>
      <c r="K80" s="4">
        <v>0.94700454627874497</v>
      </c>
      <c r="L80" s="216">
        <v>-0.157234450312463</v>
      </c>
      <c r="M80" s="221" t="s">
        <v>7349</v>
      </c>
      <c r="N80" s="198" t="s">
        <v>4887</v>
      </c>
      <c r="O80" s="198" t="s">
        <v>4887</v>
      </c>
      <c r="P80" s="198" t="s">
        <v>4887</v>
      </c>
      <c r="Q80" s="198" t="s">
        <v>4887</v>
      </c>
      <c r="R80" s="198" t="s">
        <v>4887</v>
      </c>
      <c r="S80" s="198" t="s">
        <v>4887</v>
      </c>
      <c r="T80" s="198" t="s">
        <v>7349</v>
      </c>
      <c r="U80" s="198" t="s">
        <v>4887</v>
      </c>
      <c r="V80" s="222" t="s">
        <v>4887</v>
      </c>
      <c r="Z80" s="240" t="s">
        <v>2482</v>
      </c>
      <c r="AA80" s="74" t="s">
        <v>2222</v>
      </c>
      <c r="AB80" s="74" t="s">
        <v>3319</v>
      </c>
      <c r="AD80" s="241" t="s">
        <v>14176</v>
      </c>
      <c r="AE80" s="228" t="s">
        <v>5753</v>
      </c>
      <c r="AF80" s="228" t="s">
        <v>13864</v>
      </c>
      <c r="AG80" s="231" t="s">
        <v>14081</v>
      </c>
      <c r="AH80" s="228" t="s">
        <v>13723</v>
      </c>
      <c r="AI80" s="228" t="s">
        <v>5304</v>
      </c>
      <c r="AJ80" s="229">
        <v>3.0303030303030298</v>
      </c>
      <c r="AK80" s="229">
        <v>0.46511627906976699</v>
      </c>
      <c r="AL80" s="232">
        <v>6.7889112914147802E-3</v>
      </c>
      <c r="AM80" s="232">
        <v>2.1681998660789983</v>
      </c>
      <c r="AN80" s="229">
        <v>6.51515151515152</v>
      </c>
      <c r="AO80" s="230" t="s">
        <v>13865</v>
      </c>
      <c r="AP80" s="147" t="s">
        <v>6321</v>
      </c>
    </row>
    <row r="81" spans="1:42" ht="25" customHeight="1" x14ac:dyDescent="0.2">
      <c r="A81" s="13" t="s">
        <v>2662</v>
      </c>
      <c r="B81" s="1" t="s">
        <v>2662</v>
      </c>
      <c r="C81" s="203" t="s">
        <v>2663</v>
      </c>
      <c r="D81" s="201" t="s">
        <v>7329</v>
      </c>
      <c r="E81" s="74" t="s">
        <v>13535</v>
      </c>
      <c r="F81" s="74" t="s">
        <v>13536</v>
      </c>
      <c r="G81" s="26">
        <v>8.5758221445948607E-3</v>
      </c>
      <c r="H81" s="5">
        <v>-2.8021988899446701</v>
      </c>
      <c r="I81" s="4">
        <v>0.25949919394017401</v>
      </c>
      <c r="J81" s="5">
        <v>1.15142518378063</v>
      </c>
      <c r="K81" s="4">
        <v>0.13729277630074899</v>
      </c>
      <c r="L81" s="216">
        <v>-1.65077370616404</v>
      </c>
      <c r="M81" s="221" t="s">
        <v>7349</v>
      </c>
      <c r="N81" s="198" t="s">
        <v>4887</v>
      </c>
      <c r="O81" s="198" t="s">
        <v>4887</v>
      </c>
      <c r="P81" s="198" t="s">
        <v>4887</v>
      </c>
      <c r="Q81" s="198" t="s">
        <v>4887</v>
      </c>
      <c r="R81" s="198" t="s">
        <v>4887</v>
      </c>
      <c r="S81" s="198" t="s">
        <v>4887</v>
      </c>
      <c r="T81" s="198" t="s">
        <v>7349</v>
      </c>
      <c r="U81" s="198" t="s">
        <v>4887</v>
      </c>
      <c r="V81" s="222" t="s">
        <v>4887</v>
      </c>
      <c r="Z81" s="240" t="s">
        <v>2543</v>
      </c>
      <c r="AA81" s="74" t="s">
        <v>2297</v>
      </c>
      <c r="AB81" s="74" t="s">
        <v>3335</v>
      </c>
      <c r="AD81" s="241" t="s">
        <v>14176</v>
      </c>
      <c r="AE81" s="228" t="s">
        <v>5753</v>
      </c>
      <c r="AF81" s="228" t="s">
        <v>13866</v>
      </c>
      <c r="AG81" s="231" t="s">
        <v>14082</v>
      </c>
      <c r="AH81" s="228" t="s">
        <v>13720</v>
      </c>
      <c r="AI81" s="228" t="s">
        <v>5521</v>
      </c>
      <c r="AJ81" s="229">
        <v>3.7878787878787898</v>
      </c>
      <c r="AK81" s="229">
        <v>0.837209302325581</v>
      </c>
      <c r="AL81" s="232">
        <v>8.6621927243190101E-3</v>
      </c>
      <c r="AM81" s="232">
        <v>2.062372157921212</v>
      </c>
      <c r="AN81" s="229">
        <v>4.5244107744107698</v>
      </c>
      <c r="AO81" s="230" t="s">
        <v>13867</v>
      </c>
      <c r="AP81" s="147" t="s">
        <v>6321</v>
      </c>
    </row>
    <row r="82" spans="1:42" ht="25" customHeight="1" x14ac:dyDescent="0.2">
      <c r="A82" s="13" t="s">
        <v>3249</v>
      </c>
      <c r="B82" s="1" t="s">
        <v>3250</v>
      </c>
      <c r="C82" s="203" t="s">
        <v>3251</v>
      </c>
      <c r="D82" s="201" t="s">
        <v>3250</v>
      </c>
      <c r="E82" s="74" t="s">
        <v>9883</v>
      </c>
      <c r="F82" s="74" t="s">
        <v>9884</v>
      </c>
      <c r="G82" s="26">
        <v>3.3851630810937602E-2</v>
      </c>
      <c r="H82" s="5">
        <v>-2.8060402457173801</v>
      </c>
      <c r="I82" s="4">
        <v>0.13016208015924999</v>
      </c>
      <c r="J82" s="5">
        <v>2.3039794678652901</v>
      </c>
      <c r="K82" s="4">
        <v>0.68117388480359398</v>
      </c>
      <c r="L82" s="216">
        <v>-0.50206077785208902</v>
      </c>
      <c r="M82" s="221" t="s">
        <v>7349</v>
      </c>
      <c r="N82" s="198" t="s">
        <v>4887</v>
      </c>
      <c r="O82" s="198" t="s">
        <v>4887</v>
      </c>
      <c r="P82" s="198" t="s">
        <v>4887</v>
      </c>
      <c r="Q82" s="198" t="s">
        <v>4887</v>
      </c>
      <c r="R82" s="198" t="s">
        <v>4887</v>
      </c>
      <c r="S82" s="198" t="s">
        <v>4887</v>
      </c>
      <c r="T82" s="198" t="s">
        <v>7349</v>
      </c>
      <c r="U82" s="198" t="s">
        <v>4887</v>
      </c>
      <c r="V82" s="222" t="s">
        <v>4887</v>
      </c>
      <c r="Z82" s="240" t="s">
        <v>7375</v>
      </c>
      <c r="AA82" s="74" t="s">
        <v>2468</v>
      </c>
      <c r="AB82" s="74" t="s">
        <v>3400</v>
      </c>
      <c r="AD82" s="241" t="s">
        <v>14176</v>
      </c>
      <c r="AE82" s="228" t="s">
        <v>5753</v>
      </c>
      <c r="AF82" s="228" t="s">
        <v>13868</v>
      </c>
      <c r="AG82" s="231" t="s">
        <v>14083</v>
      </c>
      <c r="AH82" s="228" t="s">
        <v>13723</v>
      </c>
      <c r="AI82" s="228" t="s">
        <v>5280</v>
      </c>
      <c r="AJ82" s="229">
        <v>3.0303030303030298</v>
      </c>
      <c r="AK82" s="229">
        <v>0.51162790697674398</v>
      </c>
      <c r="AL82" s="232">
        <v>8.8487312023010807E-3</v>
      </c>
      <c r="AM82" s="232">
        <v>2.0531189972505306</v>
      </c>
      <c r="AN82" s="229">
        <v>5.9228650137741097</v>
      </c>
      <c r="AO82" s="230" t="s">
        <v>13869</v>
      </c>
      <c r="AP82" s="147" t="s">
        <v>6321</v>
      </c>
    </row>
    <row r="83" spans="1:42" ht="25" customHeight="1" x14ac:dyDescent="0.2">
      <c r="A83" s="13" t="s">
        <v>1809</v>
      </c>
      <c r="B83" s="1" t="s">
        <v>1810</v>
      </c>
      <c r="C83" s="203" t="s">
        <v>1811</v>
      </c>
      <c r="D83" s="201" t="s">
        <v>5089</v>
      </c>
      <c r="E83" s="74" t="s">
        <v>9843</v>
      </c>
      <c r="F83" s="74" t="s">
        <v>9844</v>
      </c>
      <c r="G83" s="26">
        <v>4.3755673569593E-2</v>
      </c>
      <c r="H83" s="5">
        <v>-2.8077953461438598</v>
      </c>
      <c r="I83" s="4">
        <v>0.20914735014307401</v>
      </c>
      <c r="J83" s="5">
        <v>3.7084730061853399</v>
      </c>
      <c r="K83" s="4">
        <v>0.70699675207134305</v>
      </c>
      <c r="L83" s="216">
        <v>0.90067766004147998</v>
      </c>
      <c r="M83" s="221" t="s">
        <v>7349</v>
      </c>
      <c r="N83" s="198" t="s">
        <v>4887</v>
      </c>
      <c r="O83" s="198" t="s">
        <v>4887</v>
      </c>
      <c r="P83" s="198" t="s">
        <v>4887</v>
      </c>
      <c r="Q83" s="198" t="s">
        <v>4887</v>
      </c>
      <c r="R83" s="198" t="s">
        <v>4887</v>
      </c>
      <c r="S83" s="198" t="s">
        <v>4887</v>
      </c>
      <c r="T83" s="198" t="s">
        <v>7349</v>
      </c>
      <c r="U83" s="198" t="s">
        <v>4887</v>
      </c>
      <c r="V83" s="222" t="s">
        <v>4887</v>
      </c>
      <c r="Z83" s="240" t="s">
        <v>7376</v>
      </c>
      <c r="AA83" s="74" t="s">
        <v>2545</v>
      </c>
      <c r="AB83" s="74" t="s">
        <v>3406</v>
      </c>
      <c r="AD83" s="241" t="s">
        <v>14176</v>
      </c>
      <c r="AE83" s="228" t="s">
        <v>5753</v>
      </c>
      <c r="AF83" s="228" t="s">
        <v>13870</v>
      </c>
      <c r="AG83" s="231" t="s">
        <v>14084</v>
      </c>
      <c r="AH83" s="228" t="s">
        <v>13752</v>
      </c>
      <c r="AI83" s="228" t="s">
        <v>5403</v>
      </c>
      <c r="AJ83" s="229">
        <v>4.5454545454545503</v>
      </c>
      <c r="AK83" s="229">
        <v>1.2558139534883701</v>
      </c>
      <c r="AL83" s="232">
        <v>1.01281876374461E-2</v>
      </c>
      <c r="AM83" s="232">
        <v>1.9944682613993323</v>
      </c>
      <c r="AN83" s="229">
        <v>3.6195286195286198</v>
      </c>
      <c r="AO83" s="230" t="s">
        <v>13871</v>
      </c>
      <c r="AP83" s="147" t="s">
        <v>6321</v>
      </c>
    </row>
    <row r="84" spans="1:42" ht="25" customHeight="1" x14ac:dyDescent="0.2">
      <c r="A84" s="13" t="s">
        <v>2647</v>
      </c>
      <c r="B84" s="1" t="s">
        <v>2647</v>
      </c>
      <c r="C84" s="203" t="s">
        <v>2648</v>
      </c>
      <c r="D84" s="201" t="s">
        <v>2647</v>
      </c>
      <c r="E84" s="74" t="s">
        <v>6784</v>
      </c>
      <c r="F84" s="74" t="s">
        <v>11039</v>
      </c>
      <c r="G84" s="26">
        <v>3.9162974604879303E-2</v>
      </c>
      <c r="H84" s="5">
        <v>-2.8081247109091398</v>
      </c>
      <c r="I84" s="4">
        <v>0.109142391951202</v>
      </c>
      <c r="J84" s="5">
        <v>1.0097873445913701</v>
      </c>
      <c r="K84" s="4">
        <v>8.0067962700827097E-2</v>
      </c>
      <c r="L84" s="216">
        <v>-1.79833736631777</v>
      </c>
      <c r="M84" s="221" t="s">
        <v>7349</v>
      </c>
      <c r="N84" s="198" t="s">
        <v>4887</v>
      </c>
      <c r="O84" s="198" t="s">
        <v>4887</v>
      </c>
      <c r="P84" s="198" t="s">
        <v>4887</v>
      </c>
      <c r="Q84" s="198" t="s">
        <v>4887</v>
      </c>
      <c r="R84" s="198" t="s">
        <v>4887</v>
      </c>
      <c r="S84" s="198" t="s">
        <v>4887</v>
      </c>
      <c r="T84" s="198" t="s">
        <v>7349</v>
      </c>
      <c r="U84" s="198" t="s">
        <v>4887</v>
      </c>
      <c r="V84" s="222" t="s">
        <v>4887</v>
      </c>
      <c r="Z84" s="240" t="s">
        <v>7377</v>
      </c>
      <c r="AA84" s="74" t="s">
        <v>7244</v>
      </c>
      <c r="AB84" s="74" t="s">
        <v>3488</v>
      </c>
      <c r="AD84" s="241" t="s">
        <v>14176</v>
      </c>
      <c r="AE84" s="228" t="s">
        <v>5753</v>
      </c>
      <c r="AF84" s="228" t="s">
        <v>5773</v>
      </c>
      <c r="AG84" s="231" t="s">
        <v>6080</v>
      </c>
      <c r="AH84" s="228" t="s">
        <v>13752</v>
      </c>
      <c r="AI84" s="228" t="s">
        <v>5403</v>
      </c>
      <c r="AJ84" s="229">
        <v>4.5454545454545503</v>
      </c>
      <c r="AK84" s="229">
        <v>1.2558139534883701</v>
      </c>
      <c r="AL84" s="232">
        <v>1.01281876374461E-2</v>
      </c>
      <c r="AM84" s="232">
        <v>1.9944682613993323</v>
      </c>
      <c r="AN84" s="229">
        <v>3.6195286195286198</v>
      </c>
      <c r="AO84" s="230" t="s">
        <v>13872</v>
      </c>
      <c r="AP84" s="147" t="s">
        <v>6321</v>
      </c>
    </row>
    <row r="85" spans="1:42" ht="25" customHeight="1" x14ac:dyDescent="0.2">
      <c r="A85" s="13" t="s">
        <v>1589</v>
      </c>
      <c r="B85" s="1" t="s">
        <v>1589</v>
      </c>
      <c r="C85" s="203" t="s">
        <v>1590</v>
      </c>
      <c r="D85" s="201" t="s">
        <v>7371</v>
      </c>
      <c r="E85" s="74" t="s">
        <v>8253</v>
      </c>
      <c r="F85" s="74" t="s">
        <v>8254</v>
      </c>
      <c r="G85" s="26">
        <v>3.2783426969532597E-2</v>
      </c>
      <c r="H85" s="5">
        <v>-2.83185376103236</v>
      </c>
      <c r="I85" s="4">
        <v>0.14596366879040501</v>
      </c>
      <c r="J85" s="5">
        <v>2.6341546389727299</v>
      </c>
      <c r="K85" s="4">
        <v>0.89165294914188198</v>
      </c>
      <c r="L85" s="216">
        <v>-0.197699122059628</v>
      </c>
      <c r="M85" s="221" t="s">
        <v>7349</v>
      </c>
      <c r="N85" s="198" t="s">
        <v>4887</v>
      </c>
      <c r="O85" s="198" t="s">
        <v>4887</v>
      </c>
      <c r="P85" s="198" t="s">
        <v>4887</v>
      </c>
      <c r="Q85" s="198" t="s">
        <v>4887</v>
      </c>
      <c r="R85" s="198" t="s">
        <v>4887</v>
      </c>
      <c r="S85" s="198" t="s">
        <v>4887</v>
      </c>
      <c r="T85" s="198" t="s">
        <v>7349</v>
      </c>
      <c r="U85" s="198" t="s">
        <v>4887</v>
      </c>
      <c r="V85" s="222" t="s">
        <v>4887</v>
      </c>
      <c r="Z85" s="240" t="s">
        <v>2634</v>
      </c>
      <c r="AA85" s="74" t="s">
        <v>2563</v>
      </c>
      <c r="AB85" s="74" t="s">
        <v>7410</v>
      </c>
      <c r="AD85" s="241" t="s">
        <v>14176</v>
      </c>
      <c r="AE85" s="228" t="s">
        <v>5753</v>
      </c>
      <c r="AF85" s="228" t="s">
        <v>13873</v>
      </c>
      <c r="AG85" s="231" t="s">
        <v>14085</v>
      </c>
      <c r="AH85" s="228" t="s">
        <v>13723</v>
      </c>
      <c r="AI85" s="228" t="s">
        <v>5553</v>
      </c>
      <c r="AJ85" s="229">
        <v>3.0303030303030298</v>
      </c>
      <c r="AK85" s="229">
        <v>0.55813953488372103</v>
      </c>
      <c r="AL85" s="232">
        <v>1.12781925169487E-2</v>
      </c>
      <c r="AM85" s="232">
        <v>1.9477604963468063</v>
      </c>
      <c r="AN85" s="229">
        <v>5.4292929292929299</v>
      </c>
      <c r="AO85" s="230" t="s">
        <v>13874</v>
      </c>
      <c r="AP85" s="147" t="s">
        <v>6321</v>
      </c>
    </row>
    <row r="86" spans="1:42" ht="25" customHeight="1" x14ac:dyDescent="0.2">
      <c r="A86" s="13" t="s">
        <v>2618</v>
      </c>
      <c r="B86" s="1" t="s">
        <v>2618</v>
      </c>
      <c r="C86" s="203" t="s">
        <v>2619</v>
      </c>
      <c r="D86" s="201" t="s">
        <v>7377</v>
      </c>
      <c r="E86" s="74" t="s">
        <v>9924</v>
      </c>
      <c r="F86" s="74" t="s">
        <v>9925</v>
      </c>
      <c r="G86" s="26">
        <v>5.1183008263953203E-3</v>
      </c>
      <c r="H86" s="5">
        <v>-2.8827976337977899</v>
      </c>
      <c r="I86" s="4">
        <v>0.20671581740483799</v>
      </c>
      <c r="J86" s="5">
        <v>3.0553477850061199</v>
      </c>
      <c r="K86" s="4">
        <v>0.92833200041234698</v>
      </c>
      <c r="L86" s="216">
        <v>0.17255015120832701</v>
      </c>
      <c r="M86" s="221" t="s">
        <v>7349</v>
      </c>
      <c r="N86" s="198" t="s">
        <v>4887</v>
      </c>
      <c r="O86" s="198" t="s">
        <v>4887</v>
      </c>
      <c r="P86" s="198" t="s">
        <v>4887</v>
      </c>
      <c r="Q86" s="198" t="s">
        <v>4887</v>
      </c>
      <c r="R86" s="198" t="s">
        <v>4887</v>
      </c>
      <c r="S86" s="198" t="s">
        <v>4887</v>
      </c>
      <c r="T86" s="198" t="s">
        <v>7349</v>
      </c>
      <c r="U86" s="198" t="s">
        <v>4887</v>
      </c>
      <c r="V86" s="222" t="s">
        <v>4887</v>
      </c>
      <c r="Z86" s="240" t="s">
        <v>2643</v>
      </c>
      <c r="AA86" s="74" t="s">
        <v>2620</v>
      </c>
      <c r="AB86" s="74" t="s">
        <v>7411</v>
      </c>
      <c r="AD86" s="241" t="s">
        <v>14176</v>
      </c>
      <c r="AE86" s="228" t="s">
        <v>5753</v>
      </c>
      <c r="AF86" s="228" t="s">
        <v>13875</v>
      </c>
      <c r="AG86" s="231" t="s">
        <v>14086</v>
      </c>
      <c r="AH86" s="228" t="s">
        <v>13723</v>
      </c>
      <c r="AI86" s="228" t="s">
        <v>5364</v>
      </c>
      <c r="AJ86" s="229">
        <v>3.0303030303030298</v>
      </c>
      <c r="AK86" s="229">
        <v>0.60465116279069797</v>
      </c>
      <c r="AL86" s="232">
        <v>1.40994705201553E-2</v>
      </c>
      <c r="AM86" s="232">
        <v>1.8507971961738723</v>
      </c>
      <c r="AN86" s="229">
        <v>5.0116550116550096</v>
      </c>
      <c r="AO86" s="230" t="s">
        <v>13876</v>
      </c>
      <c r="AP86" s="147" t="s">
        <v>6321</v>
      </c>
    </row>
    <row r="87" spans="1:42" ht="25" customHeight="1" x14ac:dyDescent="0.2">
      <c r="A87" s="13" t="s">
        <v>2454</v>
      </c>
      <c r="B87" s="1" t="s">
        <v>2454</v>
      </c>
      <c r="C87" s="203" t="s">
        <v>2455</v>
      </c>
      <c r="D87" s="201" t="s">
        <v>2454</v>
      </c>
      <c r="E87" s="74" t="s">
        <v>11053</v>
      </c>
      <c r="F87" s="74" t="s">
        <v>11054</v>
      </c>
      <c r="G87" s="26">
        <v>3.1033493730337501E-2</v>
      </c>
      <c r="H87" s="5">
        <v>-2.9972158908839899</v>
      </c>
      <c r="I87" s="4">
        <v>0.148786584166129</v>
      </c>
      <c r="J87" s="5">
        <v>2.1673970335774801</v>
      </c>
      <c r="K87" s="4">
        <v>0.51790631438636203</v>
      </c>
      <c r="L87" s="216">
        <v>-0.82981885730650695</v>
      </c>
      <c r="M87" s="221" t="s">
        <v>7349</v>
      </c>
      <c r="N87" s="198" t="s">
        <v>4887</v>
      </c>
      <c r="O87" s="198" t="s">
        <v>4887</v>
      </c>
      <c r="P87" s="198" t="s">
        <v>4887</v>
      </c>
      <c r="Q87" s="198" t="s">
        <v>4887</v>
      </c>
      <c r="R87" s="198" t="s">
        <v>4887</v>
      </c>
      <c r="S87" s="198" t="s">
        <v>4887</v>
      </c>
      <c r="T87" s="198" t="s">
        <v>7349</v>
      </c>
      <c r="U87" s="198" t="s">
        <v>4887</v>
      </c>
      <c r="V87" s="222" t="s">
        <v>4887</v>
      </c>
      <c r="Z87" s="240" t="s">
        <v>2647</v>
      </c>
      <c r="AA87" s="74" t="s">
        <v>2624</v>
      </c>
      <c r="AB87" s="74" t="s">
        <v>5037</v>
      </c>
      <c r="AD87" s="241" t="s">
        <v>14176</v>
      </c>
      <c r="AE87" s="228" t="s">
        <v>5753</v>
      </c>
      <c r="AF87" s="228" t="s">
        <v>13877</v>
      </c>
      <c r="AG87" s="231" t="s">
        <v>14087</v>
      </c>
      <c r="AH87" s="228" t="s">
        <v>13723</v>
      </c>
      <c r="AI87" s="228" t="s">
        <v>5364</v>
      </c>
      <c r="AJ87" s="229">
        <v>3.0303030303030298</v>
      </c>
      <c r="AK87" s="229">
        <v>0.60465116279069797</v>
      </c>
      <c r="AL87" s="232">
        <v>1.40994705201553E-2</v>
      </c>
      <c r="AM87" s="232">
        <v>1.8507971961738723</v>
      </c>
      <c r="AN87" s="229">
        <v>5.0116550116550096</v>
      </c>
      <c r="AO87" s="230" t="s">
        <v>13865</v>
      </c>
      <c r="AP87" s="147" t="s">
        <v>6321</v>
      </c>
    </row>
    <row r="88" spans="1:42" ht="25" customHeight="1" x14ac:dyDescent="0.2">
      <c r="A88" s="13" t="s">
        <v>3185</v>
      </c>
      <c r="B88" s="1" t="s">
        <v>3185</v>
      </c>
      <c r="C88" s="203" t="s">
        <v>3186</v>
      </c>
      <c r="D88" s="201" t="s">
        <v>7381</v>
      </c>
      <c r="E88" s="74" t="s">
        <v>12281</v>
      </c>
      <c r="F88" s="74" t="s">
        <v>12282</v>
      </c>
      <c r="G88" s="26">
        <v>4.8997393626128601E-2</v>
      </c>
      <c r="H88" s="5">
        <v>-3.0208027317996802</v>
      </c>
      <c r="I88" s="4">
        <v>0.28630562974489998</v>
      </c>
      <c r="J88" s="5">
        <v>1.79122692703456</v>
      </c>
      <c r="K88" s="4">
        <v>0.46381450352710102</v>
      </c>
      <c r="L88" s="216">
        <v>-1.22957580476512</v>
      </c>
      <c r="M88" s="221" t="s">
        <v>7349</v>
      </c>
      <c r="N88" s="198" t="s">
        <v>4887</v>
      </c>
      <c r="O88" s="198" t="s">
        <v>4887</v>
      </c>
      <c r="P88" s="198" t="s">
        <v>4887</v>
      </c>
      <c r="Q88" s="198" t="s">
        <v>4887</v>
      </c>
      <c r="R88" s="198" t="s">
        <v>4887</v>
      </c>
      <c r="S88" s="198" t="s">
        <v>4887</v>
      </c>
      <c r="T88" s="198" t="s">
        <v>7349</v>
      </c>
      <c r="U88" s="198" t="s">
        <v>4887</v>
      </c>
      <c r="V88" s="222" t="s">
        <v>4887</v>
      </c>
      <c r="Z88" s="240" t="s">
        <v>7378</v>
      </c>
      <c r="AA88" s="74" t="s">
        <v>7246</v>
      </c>
      <c r="AB88" s="74" t="s">
        <v>3558</v>
      </c>
      <c r="AD88" s="241" t="s">
        <v>14176</v>
      </c>
      <c r="AE88" s="228" t="s">
        <v>5753</v>
      </c>
      <c r="AF88" s="228" t="s">
        <v>13878</v>
      </c>
      <c r="AG88" s="231" t="s">
        <v>14088</v>
      </c>
      <c r="AH88" s="228" t="s">
        <v>13723</v>
      </c>
      <c r="AI88" s="228" t="s">
        <v>5364</v>
      </c>
      <c r="AJ88" s="229">
        <v>3.0303030303030298</v>
      </c>
      <c r="AK88" s="229">
        <v>0.60465116279069797</v>
      </c>
      <c r="AL88" s="232">
        <v>1.40994705201553E-2</v>
      </c>
      <c r="AM88" s="232">
        <v>1.8507971961738723</v>
      </c>
      <c r="AN88" s="229">
        <v>5.0116550116550096</v>
      </c>
      <c r="AO88" s="230" t="s">
        <v>13879</v>
      </c>
      <c r="AP88" s="147" t="s">
        <v>6321</v>
      </c>
    </row>
    <row r="89" spans="1:42" ht="25" customHeight="1" x14ac:dyDescent="0.2">
      <c r="A89" s="13" t="s">
        <v>533</v>
      </c>
      <c r="B89" s="1" t="s">
        <v>533</v>
      </c>
      <c r="C89" s="203" t="s">
        <v>534</v>
      </c>
      <c r="D89" s="201" t="s">
        <v>7361</v>
      </c>
      <c r="E89" s="74" t="s">
        <v>12549</v>
      </c>
      <c r="F89" s="74" t="s">
        <v>12419</v>
      </c>
      <c r="G89" s="26">
        <v>1.68179324947191E-2</v>
      </c>
      <c r="H89" s="5">
        <v>-3.06375246147394</v>
      </c>
      <c r="I89" s="4">
        <v>0.54215479511556597</v>
      </c>
      <c r="J89" s="5">
        <v>0.89638074836276904</v>
      </c>
      <c r="K89" s="4">
        <v>0.20326771434320001</v>
      </c>
      <c r="L89" s="216">
        <v>-2.1673717131111698</v>
      </c>
      <c r="M89" s="221" t="s">
        <v>7349</v>
      </c>
      <c r="N89" s="198" t="s">
        <v>4887</v>
      </c>
      <c r="O89" s="198" t="s">
        <v>4887</v>
      </c>
      <c r="P89" s="198" t="s">
        <v>4887</v>
      </c>
      <c r="Q89" s="198" t="s">
        <v>4887</v>
      </c>
      <c r="R89" s="198" t="s">
        <v>4887</v>
      </c>
      <c r="S89" s="198" t="s">
        <v>4887</v>
      </c>
      <c r="T89" s="198" t="s">
        <v>7349</v>
      </c>
      <c r="U89" s="198" t="s">
        <v>4887</v>
      </c>
      <c r="V89" s="222" t="s">
        <v>4887</v>
      </c>
      <c r="Z89" s="240" t="s">
        <v>4903</v>
      </c>
      <c r="AA89" s="74" t="s">
        <v>2641</v>
      </c>
      <c r="AB89" s="74" t="s">
        <v>3568</v>
      </c>
      <c r="AD89" s="241" t="s">
        <v>14176</v>
      </c>
      <c r="AE89" s="228" t="s">
        <v>5753</v>
      </c>
      <c r="AF89" s="228" t="s">
        <v>13880</v>
      </c>
      <c r="AG89" s="231" t="s">
        <v>14089</v>
      </c>
      <c r="AH89" s="228" t="s">
        <v>13726</v>
      </c>
      <c r="AI89" s="228" t="s">
        <v>5349</v>
      </c>
      <c r="AJ89" s="229">
        <v>2.2727272727272698</v>
      </c>
      <c r="AK89" s="229">
        <v>0.32558139534883701</v>
      </c>
      <c r="AL89" s="232">
        <v>1.67988604359488E-2</v>
      </c>
      <c r="AM89" s="232">
        <v>1.7747201779863404</v>
      </c>
      <c r="AN89" s="229">
        <v>6.9805194805194803</v>
      </c>
      <c r="AO89" s="230" t="s">
        <v>13881</v>
      </c>
      <c r="AP89" s="147" t="s">
        <v>6321</v>
      </c>
    </row>
    <row r="90" spans="1:42" ht="25" customHeight="1" x14ac:dyDescent="0.2">
      <c r="A90" s="13" t="s">
        <v>489</v>
      </c>
      <c r="B90" s="1" t="s">
        <v>489</v>
      </c>
      <c r="C90" s="203" t="s">
        <v>490</v>
      </c>
      <c r="D90" s="201" t="s">
        <v>7360</v>
      </c>
      <c r="E90" s="74" t="s">
        <v>13238</v>
      </c>
      <c r="F90" s="74" t="s">
        <v>13027</v>
      </c>
      <c r="G90" s="26">
        <v>3.2144853199103901E-2</v>
      </c>
      <c r="H90" s="5">
        <v>-3.0700465433293398</v>
      </c>
      <c r="I90" s="4">
        <v>0.17174938002915999</v>
      </c>
      <c r="J90" s="5">
        <v>2.5213716539622202</v>
      </c>
      <c r="K90" s="4">
        <v>0.71481153712452405</v>
      </c>
      <c r="L90" s="216">
        <v>-0.54867488936711994</v>
      </c>
      <c r="M90" s="221" t="s">
        <v>7349</v>
      </c>
      <c r="N90" s="198" t="s">
        <v>4887</v>
      </c>
      <c r="O90" s="198" t="s">
        <v>4887</v>
      </c>
      <c r="P90" s="198" t="s">
        <v>4887</v>
      </c>
      <c r="Q90" s="198" t="s">
        <v>4887</v>
      </c>
      <c r="R90" s="198" t="s">
        <v>4887</v>
      </c>
      <c r="S90" s="198" t="s">
        <v>4887</v>
      </c>
      <c r="T90" s="198" t="s">
        <v>7349</v>
      </c>
      <c r="U90" s="198" t="s">
        <v>4887</v>
      </c>
      <c r="V90" s="222" t="s">
        <v>4887</v>
      </c>
      <c r="Z90" s="240" t="s">
        <v>5106</v>
      </c>
      <c r="AA90" s="74" t="s">
        <v>7442</v>
      </c>
      <c r="AB90" s="74" t="s">
        <v>3570</v>
      </c>
      <c r="AD90" s="241" t="s">
        <v>14176</v>
      </c>
      <c r="AE90" s="228" t="s">
        <v>5753</v>
      </c>
      <c r="AF90" s="228" t="s">
        <v>13882</v>
      </c>
      <c r="AG90" s="231" t="s">
        <v>14090</v>
      </c>
      <c r="AH90" s="228" t="s">
        <v>13723</v>
      </c>
      <c r="AI90" s="228" t="s">
        <v>5376</v>
      </c>
      <c r="AJ90" s="229">
        <v>3.0303030303030298</v>
      </c>
      <c r="AK90" s="229">
        <v>0.65116279069767402</v>
      </c>
      <c r="AL90" s="232">
        <v>1.7331792115935999E-2</v>
      </c>
      <c r="AM90" s="232">
        <v>1.7611565286985509</v>
      </c>
      <c r="AN90" s="229">
        <v>4.6536796536796503</v>
      </c>
      <c r="AO90" s="230" t="s">
        <v>13883</v>
      </c>
      <c r="AP90" s="147" t="s">
        <v>6321</v>
      </c>
    </row>
    <row r="91" spans="1:42" ht="25" customHeight="1" x14ac:dyDescent="0.2">
      <c r="A91" s="13" t="s">
        <v>1919</v>
      </c>
      <c r="B91" s="1" t="s">
        <v>1919</v>
      </c>
      <c r="C91" s="203" t="s">
        <v>1920</v>
      </c>
      <c r="D91" s="201" t="s">
        <v>1919</v>
      </c>
      <c r="E91" s="74" t="s">
        <v>8546</v>
      </c>
      <c r="F91" s="74" t="s">
        <v>8547</v>
      </c>
      <c r="G91" s="26">
        <v>3.8016837907367797E-2</v>
      </c>
      <c r="H91" s="5">
        <v>-3.0702014619609401</v>
      </c>
      <c r="I91" s="4">
        <v>0.22786702852354701</v>
      </c>
      <c r="J91" s="5">
        <v>2.3027220188492001</v>
      </c>
      <c r="K91" s="4">
        <v>0.65212224411923203</v>
      </c>
      <c r="L91" s="216">
        <v>-0.76747944311173699</v>
      </c>
      <c r="M91" s="221" t="s">
        <v>7349</v>
      </c>
      <c r="N91" s="198" t="s">
        <v>4887</v>
      </c>
      <c r="O91" s="198" t="s">
        <v>4887</v>
      </c>
      <c r="P91" s="198" t="s">
        <v>4887</v>
      </c>
      <c r="Q91" s="198" t="s">
        <v>4887</v>
      </c>
      <c r="R91" s="198" t="s">
        <v>4887</v>
      </c>
      <c r="S91" s="198" t="s">
        <v>4887</v>
      </c>
      <c r="T91" s="198" t="s">
        <v>7349</v>
      </c>
      <c r="U91" s="198" t="s">
        <v>4887</v>
      </c>
      <c r="V91" s="222" t="s">
        <v>4887</v>
      </c>
      <c r="Z91" s="240" t="s">
        <v>2744</v>
      </c>
      <c r="AA91" s="74" t="s">
        <v>2725</v>
      </c>
      <c r="AB91" s="74" t="s">
        <v>5056</v>
      </c>
      <c r="AD91" s="241" t="s">
        <v>14176</v>
      </c>
      <c r="AE91" s="228" t="s">
        <v>5753</v>
      </c>
      <c r="AF91" s="228" t="s">
        <v>6863</v>
      </c>
      <c r="AG91" s="231" t="s">
        <v>7127</v>
      </c>
      <c r="AH91" s="228" t="s">
        <v>13740</v>
      </c>
      <c r="AI91" s="228" t="s">
        <v>6864</v>
      </c>
      <c r="AJ91" s="229">
        <v>5.3030303030303001</v>
      </c>
      <c r="AK91" s="229">
        <v>1.9534883720930201</v>
      </c>
      <c r="AL91" s="232">
        <v>2.0607531563619101E-2</v>
      </c>
      <c r="AM91" s="232">
        <v>1.685974026294639</v>
      </c>
      <c r="AN91" s="229">
        <v>2.7146464646464601</v>
      </c>
      <c r="AO91" s="230" t="s">
        <v>13884</v>
      </c>
      <c r="AP91" s="147" t="s">
        <v>6321</v>
      </c>
    </row>
    <row r="92" spans="1:42" ht="25" customHeight="1" x14ac:dyDescent="0.2">
      <c r="A92" s="13" t="s">
        <v>4106</v>
      </c>
      <c r="B92" s="1" t="s">
        <v>4106</v>
      </c>
      <c r="C92" s="203" t="s">
        <v>4107</v>
      </c>
      <c r="D92" s="201" t="s">
        <v>4106</v>
      </c>
      <c r="E92" s="74" t="s">
        <v>9047</v>
      </c>
      <c r="F92" s="74" t="s">
        <v>9048</v>
      </c>
      <c r="G92" s="26">
        <v>2.04802060917448E-2</v>
      </c>
      <c r="H92" s="5">
        <v>-3.1150223125196099</v>
      </c>
      <c r="I92" s="4">
        <v>0.131449939992137</v>
      </c>
      <c r="J92" s="5">
        <v>2.6685489864681098</v>
      </c>
      <c r="K92" s="4">
        <v>0.75526032610773497</v>
      </c>
      <c r="L92" s="216">
        <v>-0.44647332605149798</v>
      </c>
      <c r="M92" s="221" t="s">
        <v>7349</v>
      </c>
      <c r="N92" s="198" t="s">
        <v>4887</v>
      </c>
      <c r="O92" s="198" t="s">
        <v>4887</v>
      </c>
      <c r="P92" s="198" t="s">
        <v>4887</v>
      </c>
      <c r="Q92" s="198" t="s">
        <v>4887</v>
      </c>
      <c r="R92" s="198" t="s">
        <v>4887</v>
      </c>
      <c r="S92" s="198" t="s">
        <v>4887</v>
      </c>
      <c r="T92" s="198" t="s">
        <v>7349</v>
      </c>
      <c r="U92" s="198" t="s">
        <v>4887</v>
      </c>
      <c r="V92" s="222" t="s">
        <v>4887</v>
      </c>
      <c r="Z92" s="240" t="s">
        <v>2749</v>
      </c>
      <c r="AA92" s="74" t="s">
        <v>7438</v>
      </c>
      <c r="AB92" s="74" t="s">
        <v>7266</v>
      </c>
      <c r="AD92" s="241" t="s">
        <v>14176</v>
      </c>
      <c r="AE92" s="228" t="s">
        <v>5753</v>
      </c>
      <c r="AF92" s="228" t="s">
        <v>13885</v>
      </c>
      <c r="AG92" s="231" t="s">
        <v>14091</v>
      </c>
      <c r="AH92" s="228" t="s">
        <v>13723</v>
      </c>
      <c r="AI92" s="228" t="s">
        <v>5276</v>
      </c>
      <c r="AJ92" s="229">
        <v>3.0303030303030298</v>
      </c>
      <c r="AK92" s="229">
        <v>0.69767441860465096</v>
      </c>
      <c r="AL92" s="232">
        <v>2.09913795332516E-2</v>
      </c>
      <c r="AM92" s="232">
        <v>1.6779590190645064</v>
      </c>
      <c r="AN92" s="229">
        <v>4.3434343434343399</v>
      </c>
      <c r="AO92" s="230" t="s">
        <v>13886</v>
      </c>
      <c r="AP92" s="147" t="s">
        <v>6321</v>
      </c>
    </row>
    <row r="93" spans="1:42" ht="25" customHeight="1" x14ac:dyDescent="0.2">
      <c r="A93" s="13" t="s">
        <v>785</v>
      </c>
      <c r="B93" s="1" t="s">
        <v>785</v>
      </c>
      <c r="C93" s="203" t="s">
        <v>786</v>
      </c>
      <c r="D93" s="201" t="s">
        <v>7164</v>
      </c>
      <c r="E93" s="74" t="s">
        <v>12705</v>
      </c>
      <c r="F93" s="74" t="s">
        <v>9850</v>
      </c>
      <c r="G93" s="26">
        <v>4.5022474468299101E-2</v>
      </c>
      <c r="H93" s="5">
        <v>-3.1372306878194198</v>
      </c>
      <c r="I93" s="4">
        <v>6.8589933254615404E-2</v>
      </c>
      <c r="J93" s="5">
        <v>3.1536069928304902</v>
      </c>
      <c r="K93" s="4">
        <v>0.99001973177331404</v>
      </c>
      <c r="L93" s="216">
        <v>1.6376305011075201E-2</v>
      </c>
      <c r="M93" s="221" t="s">
        <v>7349</v>
      </c>
      <c r="N93" s="198" t="s">
        <v>4887</v>
      </c>
      <c r="O93" s="198" t="s">
        <v>4887</v>
      </c>
      <c r="P93" s="198" t="s">
        <v>4887</v>
      </c>
      <c r="Q93" s="198" t="s">
        <v>4887</v>
      </c>
      <c r="R93" s="198" t="s">
        <v>4887</v>
      </c>
      <c r="S93" s="198" t="s">
        <v>4887</v>
      </c>
      <c r="T93" s="198" t="s">
        <v>7349</v>
      </c>
      <c r="U93" s="198" t="s">
        <v>4887</v>
      </c>
      <c r="V93" s="222" t="s">
        <v>4887</v>
      </c>
      <c r="Z93" s="240" t="s">
        <v>2842</v>
      </c>
      <c r="AA93" s="74" t="s">
        <v>2781</v>
      </c>
      <c r="AB93" s="74" t="s">
        <v>3616</v>
      </c>
      <c r="AD93" s="241" t="s">
        <v>14176</v>
      </c>
      <c r="AE93" s="228" t="s">
        <v>5753</v>
      </c>
      <c r="AF93" s="228" t="s">
        <v>13887</v>
      </c>
      <c r="AG93" s="231" t="s">
        <v>14092</v>
      </c>
      <c r="AH93" s="228" t="s">
        <v>13726</v>
      </c>
      <c r="AI93" s="228" t="s">
        <v>5356</v>
      </c>
      <c r="AJ93" s="229">
        <v>2.2727272727272698</v>
      </c>
      <c r="AK93" s="229">
        <v>0.372093023255814</v>
      </c>
      <c r="AL93" s="232">
        <v>2.21368556637822E-2</v>
      </c>
      <c r="AM93" s="232">
        <v>1.6548840666030598</v>
      </c>
      <c r="AN93" s="229">
        <v>6.1079545454545503</v>
      </c>
      <c r="AO93" s="230" t="s">
        <v>13888</v>
      </c>
      <c r="AP93" s="147" t="s">
        <v>6321</v>
      </c>
    </row>
    <row r="94" spans="1:42" ht="25" customHeight="1" x14ac:dyDescent="0.2">
      <c r="A94" s="13" t="s">
        <v>4130</v>
      </c>
      <c r="B94" s="1" t="s">
        <v>4130</v>
      </c>
      <c r="C94" s="203" t="s">
        <v>4131</v>
      </c>
      <c r="D94" s="201" t="s">
        <v>4130</v>
      </c>
      <c r="E94" s="74" t="s">
        <v>12236</v>
      </c>
      <c r="F94" s="74" t="s">
        <v>12237</v>
      </c>
      <c r="G94" s="26">
        <v>1.0355201745216199E-2</v>
      </c>
      <c r="H94" s="5">
        <v>-3.2141800955602098</v>
      </c>
      <c r="I94" s="4">
        <v>0.543261008762987</v>
      </c>
      <c r="J94" s="5">
        <v>0.66366182455324196</v>
      </c>
      <c r="K94" s="4">
        <v>8.4799553516158796E-2</v>
      </c>
      <c r="L94" s="216">
        <v>-2.5505182710069598</v>
      </c>
      <c r="M94" s="221" t="s">
        <v>7349</v>
      </c>
      <c r="N94" s="198" t="s">
        <v>4887</v>
      </c>
      <c r="O94" s="198" t="s">
        <v>4887</v>
      </c>
      <c r="P94" s="198" t="s">
        <v>4887</v>
      </c>
      <c r="Q94" s="198" t="s">
        <v>4887</v>
      </c>
      <c r="R94" s="198" t="s">
        <v>4887</v>
      </c>
      <c r="S94" s="198" t="s">
        <v>4887</v>
      </c>
      <c r="T94" s="198" t="s">
        <v>7349</v>
      </c>
      <c r="U94" s="198" t="s">
        <v>4887</v>
      </c>
      <c r="V94" s="222" t="s">
        <v>4887</v>
      </c>
      <c r="Z94" s="240" t="s">
        <v>4906</v>
      </c>
      <c r="AA94" s="74" t="s">
        <v>2831</v>
      </c>
      <c r="AB94" s="74" t="s">
        <v>3636</v>
      </c>
      <c r="AD94" s="241" t="s">
        <v>14176</v>
      </c>
      <c r="AE94" s="228" t="s">
        <v>5753</v>
      </c>
      <c r="AF94" s="228" t="s">
        <v>13889</v>
      </c>
      <c r="AG94" s="231" t="s">
        <v>14093</v>
      </c>
      <c r="AH94" s="228" t="s">
        <v>13720</v>
      </c>
      <c r="AI94" s="228" t="s">
        <v>5361</v>
      </c>
      <c r="AJ94" s="229">
        <v>3.7878787878787898</v>
      </c>
      <c r="AK94" s="229">
        <v>1.1162790697674401</v>
      </c>
      <c r="AL94" s="232">
        <v>2.3143386766950901E-2</v>
      </c>
      <c r="AM94" s="232">
        <v>1.6355730867597329</v>
      </c>
      <c r="AN94" s="229">
        <v>3.39330808080808</v>
      </c>
      <c r="AO94" s="230" t="s">
        <v>13890</v>
      </c>
      <c r="AP94" s="147" t="s">
        <v>6321</v>
      </c>
    </row>
    <row r="95" spans="1:42" ht="25" customHeight="1" x14ac:dyDescent="0.2">
      <c r="A95" s="13" t="s">
        <v>1101</v>
      </c>
      <c r="B95" s="1" t="s">
        <v>1102</v>
      </c>
      <c r="C95" s="203" t="s">
        <v>1103</v>
      </c>
      <c r="D95" s="201" t="s">
        <v>7321</v>
      </c>
      <c r="E95" s="74" t="s">
        <v>13379</v>
      </c>
      <c r="F95" s="74" t="s">
        <v>8907</v>
      </c>
      <c r="G95" s="26">
        <v>8.5527893668224005E-3</v>
      </c>
      <c r="H95" s="5">
        <v>-3.2158004593411</v>
      </c>
      <c r="I95" s="4">
        <v>0.23251924330981799</v>
      </c>
      <c r="J95" s="5">
        <v>1.18504444460467</v>
      </c>
      <c r="K95" s="4">
        <v>7.9154467872090101E-2</v>
      </c>
      <c r="L95" s="216">
        <v>-2.0307560147364301</v>
      </c>
      <c r="M95" s="221" t="s">
        <v>7349</v>
      </c>
      <c r="N95" s="198" t="s">
        <v>4887</v>
      </c>
      <c r="O95" s="198" t="s">
        <v>4887</v>
      </c>
      <c r="P95" s="198" t="s">
        <v>4887</v>
      </c>
      <c r="Q95" s="198" t="s">
        <v>4887</v>
      </c>
      <c r="R95" s="198" t="s">
        <v>4887</v>
      </c>
      <c r="S95" s="198" t="s">
        <v>4887</v>
      </c>
      <c r="T95" s="198" t="s">
        <v>7349</v>
      </c>
      <c r="U95" s="198" t="s">
        <v>4887</v>
      </c>
      <c r="V95" s="222" t="s">
        <v>4887</v>
      </c>
      <c r="Z95" s="240" t="s">
        <v>2974</v>
      </c>
      <c r="AA95" s="74" t="s">
        <v>2876</v>
      </c>
      <c r="AB95" s="74" t="s">
        <v>7412</v>
      </c>
      <c r="AD95" s="241" t="s">
        <v>14176</v>
      </c>
      <c r="AE95" s="228" t="s">
        <v>5753</v>
      </c>
      <c r="AF95" s="228" t="s">
        <v>13891</v>
      </c>
      <c r="AG95" s="231" t="s">
        <v>14094</v>
      </c>
      <c r="AH95" s="228" t="s">
        <v>13720</v>
      </c>
      <c r="AI95" s="228" t="s">
        <v>5254</v>
      </c>
      <c r="AJ95" s="229">
        <v>3.7878787878787898</v>
      </c>
      <c r="AK95" s="229">
        <v>1.16279069767442</v>
      </c>
      <c r="AL95" s="232">
        <v>2.6519440915060501E-2</v>
      </c>
      <c r="AM95" s="232">
        <v>1.5764356360011846</v>
      </c>
      <c r="AN95" s="229">
        <v>3.25757575757576</v>
      </c>
      <c r="AO95" s="230" t="s">
        <v>13892</v>
      </c>
      <c r="AP95" s="147" t="s">
        <v>6321</v>
      </c>
    </row>
    <row r="96" spans="1:42" ht="25" customHeight="1" x14ac:dyDescent="0.2">
      <c r="A96" s="13" t="s">
        <v>2139</v>
      </c>
      <c r="B96" s="1" t="s">
        <v>2139</v>
      </c>
      <c r="C96" s="203" t="s">
        <v>2140</v>
      </c>
      <c r="D96" s="201" t="s">
        <v>7374</v>
      </c>
      <c r="E96" s="74" t="s">
        <v>10636</v>
      </c>
      <c r="F96" s="74" t="s">
        <v>10637</v>
      </c>
      <c r="G96" s="26">
        <v>3.1959797708615602E-2</v>
      </c>
      <c r="H96" s="5">
        <v>-3.3366477892858701</v>
      </c>
      <c r="I96" s="4">
        <v>0.306301800662512</v>
      </c>
      <c r="J96" s="5">
        <v>1.44930848816918</v>
      </c>
      <c r="K96" s="4">
        <v>0.20134183675916301</v>
      </c>
      <c r="L96" s="216">
        <v>-1.8873393011166899</v>
      </c>
      <c r="M96" s="221" t="s">
        <v>7349</v>
      </c>
      <c r="N96" s="198" t="s">
        <v>4887</v>
      </c>
      <c r="O96" s="198" t="s">
        <v>4887</v>
      </c>
      <c r="P96" s="198" t="s">
        <v>4887</v>
      </c>
      <c r="Q96" s="198" t="s">
        <v>4887</v>
      </c>
      <c r="R96" s="198" t="s">
        <v>4887</v>
      </c>
      <c r="S96" s="198" t="s">
        <v>4887</v>
      </c>
      <c r="T96" s="198" t="s">
        <v>7349</v>
      </c>
      <c r="U96" s="198" t="s">
        <v>4887</v>
      </c>
      <c r="V96" s="222" t="s">
        <v>4887</v>
      </c>
      <c r="Z96" s="240" t="s">
        <v>2988</v>
      </c>
      <c r="AA96" s="74" t="s">
        <v>2878</v>
      </c>
      <c r="AB96" s="74" t="s">
        <v>3797</v>
      </c>
      <c r="AD96" s="241" t="s">
        <v>14176</v>
      </c>
      <c r="AE96" s="228" t="s">
        <v>5753</v>
      </c>
      <c r="AF96" s="228" t="s">
        <v>13893</v>
      </c>
      <c r="AG96" s="231" t="s">
        <v>14095</v>
      </c>
      <c r="AH96" s="228" t="s">
        <v>13720</v>
      </c>
      <c r="AI96" s="228" t="s">
        <v>5254</v>
      </c>
      <c r="AJ96" s="229">
        <v>3.7878787878787898</v>
      </c>
      <c r="AK96" s="229">
        <v>1.16279069767442</v>
      </c>
      <c r="AL96" s="232">
        <v>2.6519440915060501E-2</v>
      </c>
      <c r="AM96" s="232">
        <v>1.5764356360011846</v>
      </c>
      <c r="AN96" s="229">
        <v>3.25757575757576</v>
      </c>
      <c r="AO96" s="230" t="s">
        <v>13894</v>
      </c>
      <c r="AP96" s="147" t="s">
        <v>6321</v>
      </c>
    </row>
    <row r="97" spans="1:42" ht="25" customHeight="1" x14ac:dyDescent="0.2">
      <c r="A97" s="13" t="s">
        <v>2988</v>
      </c>
      <c r="B97" s="1" t="s">
        <v>2988</v>
      </c>
      <c r="C97" s="203" t="s">
        <v>2989</v>
      </c>
      <c r="D97" s="201" t="s">
        <v>2988</v>
      </c>
      <c r="E97" s="74" t="s">
        <v>11123</v>
      </c>
      <c r="F97" s="74" t="s">
        <v>11124</v>
      </c>
      <c r="G97" s="26">
        <v>3.7196763300713898E-3</v>
      </c>
      <c r="H97" s="5">
        <v>-3.3527091897988801</v>
      </c>
      <c r="I97" s="4">
        <v>5.5164930053825299E-2</v>
      </c>
      <c r="J97" s="5">
        <v>4.2492393545659697</v>
      </c>
      <c r="K97" s="4">
        <v>0.52792566021807996</v>
      </c>
      <c r="L97" s="216">
        <v>0.89653016476708602</v>
      </c>
      <c r="M97" s="221" t="s">
        <v>7349</v>
      </c>
      <c r="N97" s="198" t="s">
        <v>4887</v>
      </c>
      <c r="O97" s="198" t="s">
        <v>4887</v>
      </c>
      <c r="P97" s="198" t="s">
        <v>4887</v>
      </c>
      <c r="Q97" s="198" t="s">
        <v>4887</v>
      </c>
      <c r="R97" s="198" t="s">
        <v>4887</v>
      </c>
      <c r="S97" s="198" t="s">
        <v>4887</v>
      </c>
      <c r="T97" s="198" t="s">
        <v>7349</v>
      </c>
      <c r="U97" s="198" t="s">
        <v>4887</v>
      </c>
      <c r="V97" s="222" t="s">
        <v>4887</v>
      </c>
      <c r="Z97" s="240" t="s">
        <v>7380</v>
      </c>
      <c r="AA97" s="74" t="s">
        <v>2917</v>
      </c>
      <c r="AB97" s="74" t="s">
        <v>5135</v>
      </c>
      <c r="AD97" s="241" t="s">
        <v>14176</v>
      </c>
      <c r="AE97" s="228" t="s">
        <v>5753</v>
      </c>
      <c r="AF97" s="228" t="s">
        <v>13895</v>
      </c>
      <c r="AG97" s="231" t="s">
        <v>14096</v>
      </c>
      <c r="AH97" s="228" t="s">
        <v>13726</v>
      </c>
      <c r="AI97" s="228" t="s">
        <v>5379</v>
      </c>
      <c r="AJ97" s="229">
        <v>2.2727272727272698</v>
      </c>
      <c r="AK97" s="229">
        <v>0.418604651162791</v>
      </c>
      <c r="AL97" s="232">
        <v>2.82906389925048E-2</v>
      </c>
      <c r="AM97" s="232">
        <v>1.5483572431480017</v>
      </c>
      <c r="AN97" s="229">
        <v>5.4292929292929299</v>
      </c>
      <c r="AO97" s="230" t="s">
        <v>13896</v>
      </c>
      <c r="AP97" s="147" t="s">
        <v>6321</v>
      </c>
    </row>
    <row r="98" spans="1:42" ht="25" customHeight="1" x14ac:dyDescent="0.2">
      <c r="A98" s="13" t="s">
        <v>606</v>
      </c>
      <c r="B98" s="1" t="s">
        <v>606</v>
      </c>
      <c r="C98" s="203" t="s">
        <v>607</v>
      </c>
      <c r="D98" s="201" t="s">
        <v>606</v>
      </c>
      <c r="E98" s="74" t="s">
        <v>11589</v>
      </c>
      <c r="F98" s="74" t="s">
        <v>11590</v>
      </c>
      <c r="G98" s="26">
        <v>2.0691711525390601E-2</v>
      </c>
      <c r="H98" s="5">
        <v>-3.4296326913659199</v>
      </c>
      <c r="I98" s="4">
        <v>0.97646837792580898</v>
      </c>
      <c r="J98" s="5">
        <v>3.63280105519646E-2</v>
      </c>
      <c r="K98" s="4">
        <v>6.3471882507591296E-2</v>
      </c>
      <c r="L98" s="216">
        <v>-3.39330468081396</v>
      </c>
      <c r="M98" s="221" t="s">
        <v>7349</v>
      </c>
      <c r="N98" s="198" t="s">
        <v>4887</v>
      </c>
      <c r="O98" s="198" t="s">
        <v>4887</v>
      </c>
      <c r="P98" s="198" t="s">
        <v>4887</v>
      </c>
      <c r="Q98" s="198" t="s">
        <v>4887</v>
      </c>
      <c r="R98" s="198" t="s">
        <v>4887</v>
      </c>
      <c r="S98" s="198" t="s">
        <v>4887</v>
      </c>
      <c r="T98" s="198" t="s">
        <v>7349</v>
      </c>
      <c r="U98" s="198" t="s">
        <v>4887</v>
      </c>
      <c r="V98" s="222" t="s">
        <v>4887</v>
      </c>
      <c r="Z98" s="240" t="s">
        <v>7332</v>
      </c>
      <c r="AA98" s="74" t="s">
        <v>2919</v>
      </c>
      <c r="AB98" s="74" t="s">
        <v>3827</v>
      </c>
      <c r="AD98" s="241" t="s">
        <v>14176</v>
      </c>
      <c r="AE98" s="228" t="s">
        <v>5753</v>
      </c>
      <c r="AF98" s="228" t="s">
        <v>13897</v>
      </c>
      <c r="AG98" s="231" t="s">
        <v>14097</v>
      </c>
      <c r="AH98" s="228" t="s">
        <v>13726</v>
      </c>
      <c r="AI98" s="228" t="s">
        <v>5379</v>
      </c>
      <c r="AJ98" s="229">
        <v>2.2727272727272698</v>
      </c>
      <c r="AK98" s="229">
        <v>0.418604651162791</v>
      </c>
      <c r="AL98" s="232">
        <v>2.82906389925048E-2</v>
      </c>
      <c r="AM98" s="232">
        <v>1.5483572431480017</v>
      </c>
      <c r="AN98" s="229">
        <v>5.4292929292929299</v>
      </c>
      <c r="AO98" s="230" t="s">
        <v>13881</v>
      </c>
      <c r="AP98" s="147" t="s">
        <v>6321</v>
      </c>
    </row>
    <row r="99" spans="1:42" ht="25" customHeight="1" x14ac:dyDescent="0.2">
      <c r="A99" s="13" t="s">
        <v>267</v>
      </c>
      <c r="B99" s="1" t="s">
        <v>267</v>
      </c>
      <c r="C99" s="203" t="s">
        <v>268</v>
      </c>
      <c r="D99" s="201" t="s">
        <v>4981</v>
      </c>
      <c r="E99" s="74" t="s">
        <v>12396</v>
      </c>
      <c r="F99" s="74" t="s">
        <v>12397</v>
      </c>
      <c r="G99" s="26">
        <v>3.0396495657063798E-2</v>
      </c>
      <c r="H99" s="5">
        <v>-3.4551848395592999</v>
      </c>
      <c r="I99" s="4">
        <v>0.30564373551473301</v>
      </c>
      <c r="J99" s="5">
        <v>1.00033157932567</v>
      </c>
      <c r="K99" s="4">
        <v>6.8218387601858901E-2</v>
      </c>
      <c r="L99" s="216">
        <v>-2.4548532602336302</v>
      </c>
      <c r="M99" s="221" t="s">
        <v>7349</v>
      </c>
      <c r="N99" s="198" t="s">
        <v>4887</v>
      </c>
      <c r="O99" s="198" t="s">
        <v>4887</v>
      </c>
      <c r="P99" s="198" t="s">
        <v>4887</v>
      </c>
      <c r="Q99" s="198" t="s">
        <v>4887</v>
      </c>
      <c r="R99" s="198" t="s">
        <v>4887</v>
      </c>
      <c r="S99" s="198" t="s">
        <v>4887</v>
      </c>
      <c r="T99" s="198" t="s">
        <v>7349</v>
      </c>
      <c r="U99" s="198" t="s">
        <v>4887</v>
      </c>
      <c r="V99" s="222" t="s">
        <v>4887</v>
      </c>
      <c r="Z99" s="240" t="s">
        <v>3107</v>
      </c>
      <c r="AA99" s="74" t="s">
        <v>2940</v>
      </c>
      <c r="AB99" s="74" t="s">
        <v>7271</v>
      </c>
      <c r="AD99" s="241" t="s">
        <v>14176</v>
      </c>
      <c r="AE99" s="228" t="s">
        <v>5753</v>
      </c>
      <c r="AF99" s="228" t="s">
        <v>13898</v>
      </c>
      <c r="AG99" s="231" t="s">
        <v>14098</v>
      </c>
      <c r="AH99" s="228" t="s">
        <v>13755</v>
      </c>
      <c r="AI99" s="228" t="s">
        <v>5329</v>
      </c>
      <c r="AJ99" s="229">
        <v>1.51515151515152</v>
      </c>
      <c r="AK99" s="229">
        <v>0.13953488372093001</v>
      </c>
      <c r="AL99" s="232">
        <v>2.9566083981171099E-2</v>
      </c>
      <c r="AM99" s="232">
        <v>1.5292061938368313</v>
      </c>
      <c r="AN99" s="229">
        <v>10.858585858585901</v>
      </c>
      <c r="AO99" s="230" t="s">
        <v>13768</v>
      </c>
      <c r="AP99" s="147" t="s">
        <v>6321</v>
      </c>
    </row>
    <row r="100" spans="1:42" ht="25" customHeight="1" x14ac:dyDescent="0.2">
      <c r="A100" s="13" t="s">
        <v>2551</v>
      </c>
      <c r="B100" s="1" t="s">
        <v>2552</v>
      </c>
      <c r="C100" s="203" t="s">
        <v>2553</v>
      </c>
      <c r="D100" s="201" t="s">
        <v>7375</v>
      </c>
      <c r="E100" s="74" t="s">
        <v>9676</v>
      </c>
      <c r="F100" s="74" t="s">
        <v>9677</v>
      </c>
      <c r="G100" s="26">
        <v>1.2991129885073499E-2</v>
      </c>
      <c r="H100" s="5">
        <v>-3.46726381056608</v>
      </c>
      <c r="I100" s="4">
        <v>0.31732436757211202</v>
      </c>
      <c r="J100" s="5">
        <v>1.8327262983535599</v>
      </c>
      <c r="K100" s="4">
        <v>0.36150996001750102</v>
      </c>
      <c r="L100" s="216">
        <v>-1.6345375122125101</v>
      </c>
      <c r="M100" s="221" t="s">
        <v>7349</v>
      </c>
      <c r="N100" s="198" t="s">
        <v>4887</v>
      </c>
      <c r="O100" s="198" t="s">
        <v>4887</v>
      </c>
      <c r="P100" s="198" t="s">
        <v>4887</v>
      </c>
      <c r="Q100" s="198" t="s">
        <v>4887</v>
      </c>
      <c r="R100" s="198" t="s">
        <v>4887</v>
      </c>
      <c r="S100" s="198" t="s">
        <v>4887</v>
      </c>
      <c r="T100" s="198" t="s">
        <v>7349</v>
      </c>
      <c r="U100" s="198" t="s">
        <v>4887</v>
      </c>
      <c r="V100" s="222" t="s">
        <v>4887</v>
      </c>
      <c r="Z100" s="240" t="s">
        <v>3172</v>
      </c>
      <c r="AA100" s="74" t="s">
        <v>2966</v>
      </c>
      <c r="AB100" s="74" t="s">
        <v>7413</v>
      </c>
      <c r="AD100" s="241" t="s">
        <v>14176</v>
      </c>
      <c r="AE100" s="228" t="s">
        <v>5753</v>
      </c>
      <c r="AF100" s="228" t="s">
        <v>13899</v>
      </c>
      <c r="AG100" s="231" t="s">
        <v>14099</v>
      </c>
      <c r="AH100" s="228" t="s">
        <v>13755</v>
      </c>
      <c r="AI100" s="228" t="s">
        <v>5329</v>
      </c>
      <c r="AJ100" s="229">
        <v>1.51515151515152</v>
      </c>
      <c r="AK100" s="229">
        <v>0.13953488372093001</v>
      </c>
      <c r="AL100" s="232">
        <v>2.9566083981171099E-2</v>
      </c>
      <c r="AM100" s="232">
        <v>1.5292061938368313</v>
      </c>
      <c r="AN100" s="229">
        <v>10.858585858585901</v>
      </c>
      <c r="AO100" s="230" t="s">
        <v>13768</v>
      </c>
      <c r="AP100" s="147" t="s">
        <v>6321</v>
      </c>
    </row>
    <row r="101" spans="1:42" ht="25" customHeight="1" x14ac:dyDescent="0.2">
      <c r="A101" s="13" t="s">
        <v>1352</v>
      </c>
      <c r="B101" s="1" t="s">
        <v>1353</v>
      </c>
      <c r="C101" s="203" t="s">
        <v>1354</v>
      </c>
      <c r="D101" s="201" t="s">
        <v>4958</v>
      </c>
      <c r="E101" s="74" t="s">
        <v>6764</v>
      </c>
      <c r="F101" s="74" t="s">
        <v>8061</v>
      </c>
      <c r="G101" s="26">
        <v>2.0173794844533799E-2</v>
      </c>
      <c r="H101" s="5">
        <v>-3.4872218656735798</v>
      </c>
      <c r="I101" s="4">
        <v>0.14108898179377</v>
      </c>
      <c r="J101" s="5">
        <v>1.587590826692</v>
      </c>
      <c r="K101" s="4">
        <v>0.12958819207657599</v>
      </c>
      <c r="L101" s="216">
        <v>-1.89963103898158</v>
      </c>
      <c r="M101" s="221" t="s">
        <v>7349</v>
      </c>
      <c r="N101" s="198" t="s">
        <v>4887</v>
      </c>
      <c r="O101" s="198" t="s">
        <v>4887</v>
      </c>
      <c r="P101" s="198" t="s">
        <v>4887</v>
      </c>
      <c r="Q101" s="198" t="s">
        <v>4887</v>
      </c>
      <c r="R101" s="198" t="s">
        <v>4887</v>
      </c>
      <c r="S101" s="198" t="s">
        <v>4887</v>
      </c>
      <c r="T101" s="198" t="s">
        <v>7349</v>
      </c>
      <c r="U101" s="198" t="s">
        <v>4887</v>
      </c>
      <c r="V101" s="222" t="s">
        <v>4887</v>
      </c>
      <c r="Z101" s="240" t="s">
        <v>7381</v>
      </c>
      <c r="AA101" s="74" t="s">
        <v>2990</v>
      </c>
      <c r="AB101" s="74" t="s">
        <v>7414</v>
      </c>
      <c r="AD101" s="241" t="s">
        <v>14176</v>
      </c>
      <c r="AE101" s="228" t="s">
        <v>5753</v>
      </c>
      <c r="AF101" s="228" t="s">
        <v>13900</v>
      </c>
      <c r="AG101" s="231" t="s">
        <v>14100</v>
      </c>
      <c r="AH101" s="228" t="s">
        <v>13755</v>
      </c>
      <c r="AI101" s="228" t="s">
        <v>5329</v>
      </c>
      <c r="AJ101" s="229">
        <v>1.51515151515152</v>
      </c>
      <c r="AK101" s="229">
        <v>0.13953488372093001</v>
      </c>
      <c r="AL101" s="232">
        <v>2.9566083981171099E-2</v>
      </c>
      <c r="AM101" s="232">
        <v>1.5292061938368313</v>
      </c>
      <c r="AN101" s="229">
        <v>10.858585858585901</v>
      </c>
      <c r="AO101" s="230" t="s">
        <v>13768</v>
      </c>
      <c r="AP101" s="147" t="s">
        <v>6321</v>
      </c>
    </row>
    <row r="102" spans="1:42" ht="25" customHeight="1" x14ac:dyDescent="0.2">
      <c r="A102" s="13" t="s">
        <v>132</v>
      </c>
      <c r="B102" s="1" t="s">
        <v>132</v>
      </c>
      <c r="C102" s="203" t="s">
        <v>133</v>
      </c>
      <c r="D102" s="201" t="s">
        <v>7353</v>
      </c>
      <c r="E102" s="74" t="s">
        <v>13687</v>
      </c>
      <c r="F102" s="74" t="s">
        <v>13688</v>
      </c>
      <c r="G102" s="26">
        <v>1.5681610762259501E-2</v>
      </c>
      <c r="H102" s="5">
        <v>-3.5310407575887601</v>
      </c>
      <c r="I102" s="4">
        <v>0.321202199051419</v>
      </c>
      <c r="J102" s="5">
        <v>2.3128811333964001</v>
      </c>
      <c r="K102" s="4">
        <v>0.57027972339418997</v>
      </c>
      <c r="L102" s="216">
        <v>-1.21815962419237</v>
      </c>
      <c r="M102" s="221" t="s">
        <v>7349</v>
      </c>
      <c r="N102" s="198" t="s">
        <v>4887</v>
      </c>
      <c r="O102" s="198" t="s">
        <v>4887</v>
      </c>
      <c r="P102" s="198" t="s">
        <v>4887</v>
      </c>
      <c r="Q102" s="198" t="s">
        <v>4887</v>
      </c>
      <c r="R102" s="198" t="s">
        <v>4887</v>
      </c>
      <c r="S102" s="198" t="s">
        <v>4887</v>
      </c>
      <c r="T102" s="198" t="s">
        <v>7349</v>
      </c>
      <c r="U102" s="198" t="s">
        <v>4887</v>
      </c>
      <c r="V102" s="222" t="s">
        <v>4887</v>
      </c>
      <c r="Z102" s="240" t="s">
        <v>3250</v>
      </c>
      <c r="AA102" s="74" t="s">
        <v>3011</v>
      </c>
      <c r="AB102" s="74" t="s">
        <v>7272</v>
      </c>
      <c r="AD102" s="241" t="s">
        <v>14176</v>
      </c>
      <c r="AE102" s="228" t="s">
        <v>5753</v>
      </c>
      <c r="AF102" s="228" t="s">
        <v>13901</v>
      </c>
      <c r="AG102" s="231" t="s">
        <v>14101</v>
      </c>
      <c r="AH102" s="228" t="s">
        <v>13723</v>
      </c>
      <c r="AI102" s="228" t="s">
        <v>5289</v>
      </c>
      <c r="AJ102" s="229">
        <v>3.0303030303030298</v>
      </c>
      <c r="AK102" s="229">
        <v>0.79069767441860495</v>
      </c>
      <c r="AL102" s="232">
        <v>2.9642213780358299E-2</v>
      </c>
      <c r="AM102" s="232">
        <v>1.5280893649069014</v>
      </c>
      <c r="AN102" s="229">
        <v>3.8324420677361899</v>
      </c>
      <c r="AO102" s="230" t="s">
        <v>13902</v>
      </c>
      <c r="AP102" s="147" t="s">
        <v>6321</v>
      </c>
    </row>
    <row r="103" spans="1:42" ht="25" customHeight="1" x14ac:dyDescent="0.2">
      <c r="A103" s="13" t="s">
        <v>2482</v>
      </c>
      <c r="B103" s="1" t="s">
        <v>2482</v>
      </c>
      <c r="C103" s="203" t="s">
        <v>2483</v>
      </c>
      <c r="D103" s="201" t="s">
        <v>2482</v>
      </c>
      <c r="E103" s="74" t="s">
        <v>9716</v>
      </c>
      <c r="F103" s="74" t="s">
        <v>9717</v>
      </c>
      <c r="G103" s="26">
        <v>4.77336200645559E-2</v>
      </c>
      <c r="H103" s="5">
        <v>-3.73081036809113</v>
      </c>
      <c r="I103" s="4">
        <v>0.51608167773204405</v>
      </c>
      <c r="J103" s="5">
        <v>1.09911134794956</v>
      </c>
      <c r="K103" s="4">
        <v>0.20287452787153001</v>
      </c>
      <c r="L103" s="216">
        <v>-2.63169902014157</v>
      </c>
      <c r="M103" s="221" t="s">
        <v>7349</v>
      </c>
      <c r="N103" s="198" t="s">
        <v>4887</v>
      </c>
      <c r="O103" s="198" t="s">
        <v>4887</v>
      </c>
      <c r="P103" s="198" t="s">
        <v>4887</v>
      </c>
      <c r="Q103" s="198" t="s">
        <v>4887</v>
      </c>
      <c r="R103" s="198" t="s">
        <v>4887</v>
      </c>
      <c r="S103" s="198" t="s">
        <v>4887</v>
      </c>
      <c r="T103" s="198" t="s">
        <v>7349</v>
      </c>
      <c r="U103" s="198" t="s">
        <v>4887</v>
      </c>
      <c r="V103" s="222" t="s">
        <v>4887</v>
      </c>
      <c r="Z103" s="240" t="s">
        <v>7334</v>
      </c>
      <c r="AA103" s="74" t="s">
        <v>3013</v>
      </c>
      <c r="AB103" s="74" t="s">
        <v>7274</v>
      </c>
      <c r="AD103" s="241" t="s">
        <v>14176</v>
      </c>
      <c r="AE103" s="228" t="s">
        <v>5753</v>
      </c>
      <c r="AF103" s="228" t="s">
        <v>5759</v>
      </c>
      <c r="AG103" s="231" t="s">
        <v>6073</v>
      </c>
      <c r="AH103" s="228" t="s">
        <v>13723</v>
      </c>
      <c r="AI103" s="228" t="s">
        <v>5289</v>
      </c>
      <c r="AJ103" s="229">
        <v>3.0303030303030298</v>
      </c>
      <c r="AK103" s="229">
        <v>0.79069767441860495</v>
      </c>
      <c r="AL103" s="232">
        <v>2.9642213780358299E-2</v>
      </c>
      <c r="AM103" s="232">
        <v>1.5280893649069014</v>
      </c>
      <c r="AN103" s="229">
        <v>3.8324420677361899</v>
      </c>
      <c r="AO103" s="230" t="s">
        <v>13879</v>
      </c>
      <c r="AP103" s="147" t="s">
        <v>6321</v>
      </c>
    </row>
    <row r="104" spans="1:42" ht="25" customHeight="1" x14ac:dyDescent="0.2">
      <c r="A104" s="13" t="s">
        <v>4585</v>
      </c>
      <c r="B104" s="1" t="s">
        <v>4585</v>
      </c>
      <c r="C104" s="203" t="s">
        <v>4586</v>
      </c>
      <c r="D104" s="201" t="s">
        <v>4585</v>
      </c>
      <c r="E104" s="74" t="s">
        <v>8322</v>
      </c>
      <c r="F104" s="74" t="s">
        <v>8323</v>
      </c>
      <c r="G104" s="26">
        <v>1.3736577196493399E-2</v>
      </c>
      <c r="H104" s="5">
        <v>-3.7436749204132802</v>
      </c>
      <c r="I104" s="4">
        <v>0.30032693871556998</v>
      </c>
      <c r="J104" s="5">
        <v>2.7890051435862699</v>
      </c>
      <c r="K104" s="4">
        <v>0.69121132516725803</v>
      </c>
      <c r="L104" s="216">
        <v>-0.95466977682700305</v>
      </c>
      <c r="M104" s="221" t="s">
        <v>7349</v>
      </c>
      <c r="N104" s="198" t="s">
        <v>4887</v>
      </c>
      <c r="O104" s="198" t="s">
        <v>4887</v>
      </c>
      <c r="P104" s="198" t="s">
        <v>4887</v>
      </c>
      <c r="Q104" s="198" t="s">
        <v>4887</v>
      </c>
      <c r="R104" s="198" t="s">
        <v>4887</v>
      </c>
      <c r="S104" s="198" t="s">
        <v>4887</v>
      </c>
      <c r="T104" s="198" t="s">
        <v>7349</v>
      </c>
      <c r="U104" s="198" t="s">
        <v>4887</v>
      </c>
      <c r="V104" s="222" t="s">
        <v>4887</v>
      </c>
      <c r="Z104" s="240" t="s">
        <v>3329</v>
      </c>
      <c r="AA104" s="74" t="s">
        <v>7256</v>
      </c>
      <c r="AB104" s="74" t="s">
        <v>3980</v>
      </c>
      <c r="AD104" s="241" t="s">
        <v>14176</v>
      </c>
      <c r="AE104" s="228" t="s">
        <v>5753</v>
      </c>
      <c r="AF104" s="228" t="s">
        <v>5757</v>
      </c>
      <c r="AG104" s="231" t="s">
        <v>6072</v>
      </c>
      <c r="AH104" s="228" t="s">
        <v>13720</v>
      </c>
      <c r="AI104" s="228" t="s">
        <v>5403</v>
      </c>
      <c r="AJ104" s="229">
        <v>3.7878787878787898</v>
      </c>
      <c r="AK104" s="229">
        <v>1.2558139534883701</v>
      </c>
      <c r="AL104" s="232">
        <v>3.41777317426585E-2</v>
      </c>
      <c r="AM104" s="232">
        <v>1.4662567632751644</v>
      </c>
      <c r="AN104" s="229">
        <v>3.0162738496071801</v>
      </c>
      <c r="AO104" s="230" t="s">
        <v>13903</v>
      </c>
      <c r="AP104" s="147" t="s">
        <v>6321</v>
      </c>
    </row>
    <row r="105" spans="1:42" ht="25" customHeight="1" x14ac:dyDescent="0.2">
      <c r="A105" s="13" t="s">
        <v>3341</v>
      </c>
      <c r="B105" s="1" t="s">
        <v>3341</v>
      </c>
      <c r="C105" s="203" t="s">
        <v>3342</v>
      </c>
      <c r="D105" s="201" t="s">
        <v>3341</v>
      </c>
      <c r="E105" s="74" t="s">
        <v>12210</v>
      </c>
      <c r="F105" s="74" t="s">
        <v>12211</v>
      </c>
      <c r="G105" s="26">
        <v>5.2596574321979901E-3</v>
      </c>
      <c r="H105" s="5">
        <v>-3.7439262476501298</v>
      </c>
      <c r="I105" s="4">
        <v>9.1874223952784898E-2</v>
      </c>
      <c r="J105" s="5">
        <v>1.96623511822387</v>
      </c>
      <c r="K105" s="4">
        <v>0.10938476418363299</v>
      </c>
      <c r="L105" s="216">
        <v>-1.7776911294262601</v>
      </c>
      <c r="M105" s="221" t="s">
        <v>7349</v>
      </c>
      <c r="N105" s="198" t="s">
        <v>4887</v>
      </c>
      <c r="O105" s="198" t="s">
        <v>4887</v>
      </c>
      <c r="P105" s="198" t="s">
        <v>4887</v>
      </c>
      <c r="Q105" s="198" t="s">
        <v>4887</v>
      </c>
      <c r="R105" s="198" t="s">
        <v>4887</v>
      </c>
      <c r="S105" s="198" t="s">
        <v>4887</v>
      </c>
      <c r="T105" s="198" t="s">
        <v>7349</v>
      </c>
      <c r="U105" s="198" t="s">
        <v>4887</v>
      </c>
      <c r="V105" s="222" t="s">
        <v>4887</v>
      </c>
      <c r="Z105" s="240" t="s">
        <v>3341</v>
      </c>
      <c r="AA105" s="74" t="s">
        <v>3059</v>
      </c>
      <c r="AB105" s="74" t="s">
        <v>4073</v>
      </c>
      <c r="AD105" s="241" t="s">
        <v>14176</v>
      </c>
      <c r="AE105" s="228" t="s">
        <v>5753</v>
      </c>
      <c r="AF105" s="228" t="s">
        <v>13904</v>
      </c>
      <c r="AG105" s="231" t="s">
        <v>14102</v>
      </c>
      <c r="AH105" s="228" t="s">
        <v>13726</v>
      </c>
      <c r="AI105" s="228" t="s">
        <v>5304</v>
      </c>
      <c r="AJ105" s="229">
        <v>2.2727272727272698</v>
      </c>
      <c r="AK105" s="229">
        <v>0.46511627906976699</v>
      </c>
      <c r="AL105" s="232">
        <v>3.5255713703270297E-2</v>
      </c>
      <c r="AM105" s="232">
        <v>1.4527704892054991</v>
      </c>
      <c r="AN105" s="229">
        <v>4.8863636363636402</v>
      </c>
      <c r="AO105" s="230" t="s">
        <v>13905</v>
      </c>
      <c r="AP105" s="147" t="s">
        <v>6321</v>
      </c>
    </row>
    <row r="106" spans="1:42" ht="25" customHeight="1" x14ac:dyDescent="0.2">
      <c r="A106" s="13" t="s">
        <v>2058</v>
      </c>
      <c r="B106" s="1" t="s">
        <v>2058</v>
      </c>
      <c r="C106" s="203" t="s">
        <v>2059</v>
      </c>
      <c r="D106" s="201" t="s">
        <v>2058</v>
      </c>
      <c r="E106" s="74" t="s">
        <v>6768</v>
      </c>
      <c r="F106" s="74" t="s">
        <v>8553</v>
      </c>
      <c r="G106" s="26">
        <v>2.9169015238108002E-2</v>
      </c>
      <c r="H106" s="5">
        <v>-3.7586372775797399</v>
      </c>
      <c r="I106" s="4">
        <v>0.16573935182983901</v>
      </c>
      <c r="J106" s="5">
        <v>1.5310603237034801</v>
      </c>
      <c r="K106" s="4">
        <v>0.120773244580512</v>
      </c>
      <c r="L106" s="216">
        <v>-2.2275769538762602</v>
      </c>
      <c r="M106" s="221" t="s">
        <v>7349</v>
      </c>
      <c r="N106" s="198" t="s">
        <v>4887</v>
      </c>
      <c r="O106" s="198" t="s">
        <v>4887</v>
      </c>
      <c r="P106" s="198" t="s">
        <v>4887</v>
      </c>
      <c r="Q106" s="198" t="s">
        <v>4887</v>
      </c>
      <c r="R106" s="198" t="s">
        <v>4887</v>
      </c>
      <c r="S106" s="198" t="s">
        <v>4887</v>
      </c>
      <c r="T106" s="198" t="s">
        <v>7349</v>
      </c>
      <c r="U106" s="198" t="s">
        <v>4887</v>
      </c>
      <c r="V106" s="222" t="s">
        <v>4887</v>
      </c>
      <c r="Z106" s="240" t="s">
        <v>3471</v>
      </c>
      <c r="AA106" s="74" t="s">
        <v>3086</v>
      </c>
      <c r="AB106" s="74" t="s">
        <v>4087</v>
      </c>
      <c r="AD106" s="241" t="s">
        <v>14176</v>
      </c>
      <c r="AE106" s="228" t="s">
        <v>5753</v>
      </c>
      <c r="AF106" s="228" t="s">
        <v>13906</v>
      </c>
      <c r="AG106" s="231" t="s">
        <v>14103</v>
      </c>
      <c r="AH106" s="228" t="s">
        <v>13726</v>
      </c>
      <c r="AI106" s="228" t="s">
        <v>5304</v>
      </c>
      <c r="AJ106" s="229">
        <v>2.2727272727272698</v>
      </c>
      <c r="AK106" s="229">
        <v>0.46511627906976699</v>
      </c>
      <c r="AL106" s="232">
        <v>3.5255713703270297E-2</v>
      </c>
      <c r="AM106" s="232">
        <v>1.4527704892054991</v>
      </c>
      <c r="AN106" s="229">
        <v>4.8863636363636402</v>
      </c>
      <c r="AO106" s="230" t="s">
        <v>13888</v>
      </c>
      <c r="AP106" s="147" t="s">
        <v>6321</v>
      </c>
    </row>
    <row r="107" spans="1:42" ht="25" customHeight="1" x14ac:dyDescent="0.2">
      <c r="A107" s="13" t="s">
        <v>1582</v>
      </c>
      <c r="B107" s="1" t="s">
        <v>1582</v>
      </c>
      <c r="C107" s="203" t="s">
        <v>1583</v>
      </c>
      <c r="D107" s="201" t="s">
        <v>7370</v>
      </c>
      <c r="E107" s="74" t="s">
        <v>8844</v>
      </c>
      <c r="F107" s="74" t="s">
        <v>8845</v>
      </c>
      <c r="G107" s="26">
        <v>3.8655586592158502E-2</v>
      </c>
      <c r="H107" s="5">
        <v>-3.8065336025059802</v>
      </c>
      <c r="I107" s="4">
        <v>0.48136608330695901</v>
      </c>
      <c r="J107" s="5">
        <v>1.41733811103236</v>
      </c>
      <c r="K107" s="4">
        <v>0.256375662439421</v>
      </c>
      <c r="L107" s="216">
        <v>-2.38919549147362</v>
      </c>
      <c r="M107" s="221" t="s">
        <v>7349</v>
      </c>
      <c r="N107" s="198" t="s">
        <v>4887</v>
      </c>
      <c r="O107" s="198" t="s">
        <v>4887</v>
      </c>
      <c r="P107" s="198" t="s">
        <v>4887</v>
      </c>
      <c r="Q107" s="198" t="s">
        <v>4887</v>
      </c>
      <c r="R107" s="198" t="s">
        <v>4887</v>
      </c>
      <c r="S107" s="198" t="s">
        <v>4887</v>
      </c>
      <c r="T107" s="198" t="s">
        <v>7349</v>
      </c>
      <c r="U107" s="198" t="s">
        <v>4887</v>
      </c>
      <c r="V107" s="222" t="s">
        <v>4887</v>
      </c>
      <c r="Z107" s="240" t="s">
        <v>3506</v>
      </c>
      <c r="AA107" s="74" t="s">
        <v>3093</v>
      </c>
      <c r="AB107" s="74" t="s">
        <v>4111</v>
      </c>
      <c r="AD107" s="241" t="s">
        <v>14176</v>
      </c>
      <c r="AE107" s="228" t="s">
        <v>5753</v>
      </c>
      <c r="AF107" s="228" t="s">
        <v>5754</v>
      </c>
      <c r="AG107" s="231" t="s">
        <v>6071</v>
      </c>
      <c r="AH107" s="228" t="s">
        <v>13720</v>
      </c>
      <c r="AI107" s="228" t="s">
        <v>5755</v>
      </c>
      <c r="AJ107" s="229">
        <v>3.7878787878787898</v>
      </c>
      <c r="AK107" s="229">
        <v>1.30232558139535</v>
      </c>
      <c r="AL107" s="232">
        <v>3.8472293190017999E-2</v>
      </c>
      <c r="AM107" s="232">
        <v>1.4148519262461179</v>
      </c>
      <c r="AN107" s="229">
        <v>2.90854978354978</v>
      </c>
      <c r="AO107" s="230" t="s">
        <v>13907</v>
      </c>
      <c r="AP107" s="147" t="s">
        <v>6321</v>
      </c>
    </row>
    <row r="108" spans="1:42" ht="25" customHeight="1" x14ac:dyDescent="0.2">
      <c r="A108" s="13" t="s">
        <v>1181</v>
      </c>
      <c r="B108" s="1" t="s">
        <v>1181</v>
      </c>
      <c r="C108" s="203" t="s">
        <v>1182</v>
      </c>
      <c r="D108" s="201" t="s">
        <v>4920</v>
      </c>
      <c r="E108" s="74" t="s">
        <v>13375</v>
      </c>
      <c r="F108" s="74" t="s">
        <v>10819</v>
      </c>
      <c r="G108" s="26">
        <v>3.2198522237484699E-2</v>
      </c>
      <c r="H108" s="5">
        <v>-3.8869505740285102</v>
      </c>
      <c r="I108" s="4">
        <v>0.61065283686079297</v>
      </c>
      <c r="J108" s="5">
        <v>0.94051460741920501</v>
      </c>
      <c r="K108" s="4">
        <v>0.16956747177407899</v>
      </c>
      <c r="L108" s="216">
        <v>-2.9464359666093101</v>
      </c>
      <c r="M108" s="221" t="s">
        <v>7349</v>
      </c>
      <c r="N108" s="198" t="s">
        <v>4887</v>
      </c>
      <c r="O108" s="198" t="s">
        <v>4887</v>
      </c>
      <c r="P108" s="198" t="s">
        <v>4887</v>
      </c>
      <c r="Q108" s="198" t="s">
        <v>4887</v>
      </c>
      <c r="R108" s="198" t="s">
        <v>4887</v>
      </c>
      <c r="S108" s="198" t="s">
        <v>4887</v>
      </c>
      <c r="T108" s="198" t="s">
        <v>7349</v>
      </c>
      <c r="U108" s="198" t="s">
        <v>4887</v>
      </c>
      <c r="V108" s="222" t="s">
        <v>4887</v>
      </c>
      <c r="Z108" s="240" t="s">
        <v>4924</v>
      </c>
      <c r="AA108" s="74" t="s">
        <v>3140</v>
      </c>
      <c r="AB108" s="74" t="s">
        <v>4218</v>
      </c>
      <c r="AD108" s="241" t="s">
        <v>14176</v>
      </c>
      <c r="AE108" s="228" t="s">
        <v>5753</v>
      </c>
      <c r="AF108" s="228" t="s">
        <v>13908</v>
      </c>
      <c r="AG108" s="231" t="s">
        <v>14104</v>
      </c>
      <c r="AH108" s="228" t="s">
        <v>13723</v>
      </c>
      <c r="AI108" s="228" t="s">
        <v>5250</v>
      </c>
      <c r="AJ108" s="229">
        <v>3.0303030303030298</v>
      </c>
      <c r="AK108" s="229">
        <v>0.88372093023255804</v>
      </c>
      <c r="AL108" s="232">
        <v>4.0122342893877498E-2</v>
      </c>
      <c r="AM108" s="232">
        <v>1.3966137148297324</v>
      </c>
      <c r="AN108" s="229">
        <v>3.4290271132376402</v>
      </c>
      <c r="AO108" s="230" t="s">
        <v>13909</v>
      </c>
      <c r="AP108" s="147" t="s">
        <v>6321</v>
      </c>
    </row>
    <row r="109" spans="1:42" ht="25" customHeight="1" x14ac:dyDescent="0.2">
      <c r="A109" s="13" t="s">
        <v>94</v>
      </c>
      <c r="B109" s="1" t="s">
        <v>94</v>
      </c>
      <c r="C109" s="203" t="s">
        <v>95</v>
      </c>
      <c r="D109" s="201" t="s">
        <v>94</v>
      </c>
      <c r="E109" s="74" t="s">
        <v>6778</v>
      </c>
      <c r="F109" s="74" t="s">
        <v>9878</v>
      </c>
      <c r="G109" s="26">
        <v>3.11673525888535E-3</v>
      </c>
      <c r="H109" s="5">
        <v>-3.9059976067718098</v>
      </c>
      <c r="I109" s="4">
        <v>0.39070619072059398</v>
      </c>
      <c r="J109" s="5">
        <v>1.23299944260077</v>
      </c>
      <c r="K109" s="4">
        <v>0.129559642430608</v>
      </c>
      <c r="L109" s="216">
        <v>-2.6729981641710401</v>
      </c>
      <c r="M109" s="221" t="s">
        <v>7349</v>
      </c>
      <c r="N109" s="198" t="s">
        <v>4887</v>
      </c>
      <c r="O109" s="198" t="s">
        <v>4887</v>
      </c>
      <c r="P109" s="198" t="s">
        <v>4887</v>
      </c>
      <c r="Q109" s="198" t="s">
        <v>4887</v>
      </c>
      <c r="R109" s="198" t="s">
        <v>4887</v>
      </c>
      <c r="S109" s="198" t="s">
        <v>4887</v>
      </c>
      <c r="T109" s="198" t="s">
        <v>7349</v>
      </c>
      <c r="U109" s="198" t="s">
        <v>4887</v>
      </c>
      <c r="V109" s="222" t="s">
        <v>4887</v>
      </c>
      <c r="Z109" s="240" t="s">
        <v>3561</v>
      </c>
      <c r="AA109" s="74" t="s">
        <v>7259</v>
      </c>
      <c r="AB109" s="74" t="s">
        <v>4314</v>
      </c>
      <c r="AD109" s="241" t="s">
        <v>14176</v>
      </c>
      <c r="AE109" s="228" t="s">
        <v>5753</v>
      </c>
      <c r="AF109" s="228" t="s">
        <v>13910</v>
      </c>
      <c r="AG109" s="231" t="s">
        <v>14105</v>
      </c>
      <c r="AH109" s="228" t="s">
        <v>13755</v>
      </c>
      <c r="AI109" s="228" t="s">
        <v>5286</v>
      </c>
      <c r="AJ109" s="229">
        <v>1.51515151515152</v>
      </c>
      <c r="AK109" s="229">
        <v>0.186046511627907</v>
      </c>
      <c r="AL109" s="232">
        <v>4.2687631732729797E-2</v>
      </c>
      <c r="AM109" s="232">
        <v>1.3696979387527966</v>
      </c>
      <c r="AN109" s="229">
        <v>8.1439393939393891</v>
      </c>
      <c r="AO109" s="230" t="s">
        <v>13911</v>
      </c>
      <c r="AP109" s="147" t="s">
        <v>6321</v>
      </c>
    </row>
    <row r="110" spans="1:42" ht="25" customHeight="1" x14ac:dyDescent="0.2">
      <c r="A110" s="13" t="s">
        <v>2746</v>
      </c>
      <c r="B110" s="1" t="s">
        <v>2746</v>
      </c>
      <c r="C110" s="203" t="s">
        <v>2747</v>
      </c>
      <c r="D110" s="201" t="s">
        <v>7379</v>
      </c>
      <c r="E110" s="74" t="s">
        <v>13604</v>
      </c>
      <c r="F110" s="74" t="s">
        <v>12424</v>
      </c>
      <c r="G110" s="26">
        <v>1.9846752672961598E-2</v>
      </c>
      <c r="H110" s="5">
        <v>-3.9073893240032</v>
      </c>
      <c r="I110" s="4">
        <v>0.254031676842917</v>
      </c>
      <c r="J110" s="5">
        <v>2.5307361860467301</v>
      </c>
      <c r="K110" s="4">
        <v>0.50182732808140096</v>
      </c>
      <c r="L110" s="216">
        <v>-1.3766531379564699</v>
      </c>
      <c r="M110" s="221" t="s">
        <v>7349</v>
      </c>
      <c r="N110" s="198" t="s">
        <v>4887</v>
      </c>
      <c r="O110" s="198" t="s">
        <v>4887</v>
      </c>
      <c r="P110" s="198" t="s">
        <v>4887</v>
      </c>
      <c r="Q110" s="198" t="s">
        <v>4887</v>
      </c>
      <c r="R110" s="198" t="s">
        <v>4887</v>
      </c>
      <c r="S110" s="198" t="s">
        <v>4887</v>
      </c>
      <c r="T110" s="198" t="s">
        <v>7349</v>
      </c>
      <c r="U110" s="198" t="s">
        <v>4887</v>
      </c>
      <c r="V110" s="222" t="s">
        <v>4887</v>
      </c>
      <c r="Z110" s="240" t="s">
        <v>3598</v>
      </c>
      <c r="AA110" s="74" t="s">
        <v>3156</v>
      </c>
      <c r="AB110" s="74" t="s">
        <v>7287</v>
      </c>
      <c r="AD110" s="241" t="s">
        <v>14176</v>
      </c>
      <c r="AE110" s="228" t="s">
        <v>5753</v>
      </c>
      <c r="AF110" s="228" t="s">
        <v>13912</v>
      </c>
      <c r="AG110" s="231" t="s">
        <v>14106</v>
      </c>
      <c r="AH110" s="228" t="s">
        <v>13755</v>
      </c>
      <c r="AI110" s="228" t="s">
        <v>5286</v>
      </c>
      <c r="AJ110" s="229">
        <v>1.51515151515152</v>
      </c>
      <c r="AK110" s="229">
        <v>0.186046511627907</v>
      </c>
      <c r="AL110" s="232">
        <v>4.2687631732729797E-2</v>
      </c>
      <c r="AM110" s="232">
        <v>1.3696979387527966</v>
      </c>
      <c r="AN110" s="229">
        <v>8.1439393939393891</v>
      </c>
      <c r="AO110" s="230" t="s">
        <v>13768</v>
      </c>
      <c r="AP110" s="147" t="s">
        <v>6321</v>
      </c>
    </row>
    <row r="111" spans="1:42" ht="25" customHeight="1" x14ac:dyDescent="0.2">
      <c r="A111" s="13" t="s">
        <v>4415</v>
      </c>
      <c r="B111" s="1" t="s">
        <v>4415</v>
      </c>
      <c r="C111" s="203" t="s">
        <v>4416</v>
      </c>
      <c r="D111" s="201" t="s">
        <v>4415</v>
      </c>
      <c r="E111" s="74" t="s">
        <v>12361</v>
      </c>
      <c r="F111" s="74" t="s">
        <v>12362</v>
      </c>
      <c r="G111" s="26">
        <v>2.3335607507650201E-2</v>
      </c>
      <c r="H111" s="5">
        <v>-3.9692125730996701</v>
      </c>
      <c r="I111" s="4">
        <v>0.548604408967591</v>
      </c>
      <c r="J111" s="5">
        <v>0.84892949361494496</v>
      </c>
      <c r="K111" s="4">
        <v>9.5598328592939694E-2</v>
      </c>
      <c r="L111" s="216">
        <v>-3.1202830794847198</v>
      </c>
      <c r="M111" s="221" t="s">
        <v>7349</v>
      </c>
      <c r="N111" s="198" t="s">
        <v>4887</v>
      </c>
      <c r="O111" s="198" t="s">
        <v>4887</v>
      </c>
      <c r="P111" s="198" t="s">
        <v>4887</v>
      </c>
      <c r="Q111" s="198" t="s">
        <v>4887</v>
      </c>
      <c r="R111" s="198" t="s">
        <v>4887</v>
      </c>
      <c r="S111" s="198" t="s">
        <v>4887</v>
      </c>
      <c r="T111" s="198" t="s">
        <v>7349</v>
      </c>
      <c r="U111" s="198" t="s">
        <v>4887</v>
      </c>
      <c r="V111" s="222" t="s">
        <v>4887</v>
      </c>
      <c r="Z111" s="240" t="s">
        <v>3737</v>
      </c>
      <c r="AA111" s="74" t="s">
        <v>3161</v>
      </c>
      <c r="AB111" s="74" t="s">
        <v>7288</v>
      </c>
      <c r="AD111" s="241" t="s">
        <v>14176</v>
      </c>
      <c r="AE111" s="228" t="s">
        <v>5753</v>
      </c>
      <c r="AF111" s="228" t="s">
        <v>13913</v>
      </c>
      <c r="AG111" s="231" t="s">
        <v>14107</v>
      </c>
      <c r="AH111" s="228" t="s">
        <v>13726</v>
      </c>
      <c r="AI111" s="228" t="s">
        <v>5280</v>
      </c>
      <c r="AJ111" s="229">
        <v>2.2727272727272698</v>
      </c>
      <c r="AK111" s="229">
        <v>0.51162790697674398</v>
      </c>
      <c r="AL111" s="232">
        <v>4.3019387088321898E-2</v>
      </c>
      <c r="AM111" s="232">
        <v>1.3663357814440442</v>
      </c>
      <c r="AN111" s="229">
        <v>4.4421487603305803</v>
      </c>
      <c r="AO111" s="230" t="s">
        <v>13914</v>
      </c>
      <c r="AP111" s="147" t="s">
        <v>6321</v>
      </c>
    </row>
    <row r="112" spans="1:42" ht="25" customHeight="1" x14ac:dyDescent="0.2">
      <c r="A112" s="13" t="s">
        <v>2329</v>
      </c>
      <c r="B112" s="1" t="s">
        <v>2329</v>
      </c>
      <c r="C112" s="203" t="s">
        <v>2330</v>
      </c>
      <c r="D112" s="201" t="s">
        <v>2329</v>
      </c>
      <c r="E112" s="74" t="s">
        <v>8437</v>
      </c>
      <c r="F112" s="74" t="s">
        <v>8438</v>
      </c>
      <c r="G112" s="26">
        <v>2.3255177184859699E-2</v>
      </c>
      <c r="H112" s="5">
        <v>-3.9799469755603401</v>
      </c>
      <c r="I112" s="4">
        <v>0.22253353576936599</v>
      </c>
      <c r="J112" s="5">
        <v>3.5627085682403701</v>
      </c>
      <c r="K112" s="4">
        <v>0.86522012725092401</v>
      </c>
      <c r="L112" s="216">
        <v>-0.41723840731997502</v>
      </c>
      <c r="M112" s="221" t="s">
        <v>7349</v>
      </c>
      <c r="N112" s="198" t="s">
        <v>4887</v>
      </c>
      <c r="O112" s="198" t="s">
        <v>4887</v>
      </c>
      <c r="P112" s="198" t="s">
        <v>4887</v>
      </c>
      <c r="Q112" s="198" t="s">
        <v>4887</v>
      </c>
      <c r="R112" s="198" t="s">
        <v>4887</v>
      </c>
      <c r="S112" s="198" t="s">
        <v>4887</v>
      </c>
      <c r="T112" s="198" t="s">
        <v>7349</v>
      </c>
      <c r="U112" s="198" t="s">
        <v>4887</v>
      </c>
      <c r="V112" s="222" t="s">
        <v>4887</v>
      </c>
      <c r="Z112" s="240" t="s">
        <v>7383</v>
      </c>
      <c r="AA112" s="74" t="s">
        <v>7260</v>
      </c>
      <c r="AB112" s="74" t="s">
        <v>4395</v>
      </c>
      <c r="AD112" s="241" t="s">
        <v>14176</v>
      </c>
      <c r="AE112" s="228" t="s">
        <v>5753</v>
      </c>
      <c r="AF112" s="228" t="s">
        <v>13915</v>
      </c>
      <c r="AG112" s="231" t="s">
        <v>14108</v>
      </c>
      <c r="AH112" s="228" t="s">
        <v>13723</v>
      </c>
      <c r="AI112" s="228" t="s">
        <v>5306</v>
      </c>
      <c r="AJ112" s="229">
        <v>3.0303030303030298</v>
      </c>
      <c r="AK112" s="229">
        <v>0.93023255813953498</v>
      </c>
      <c r="AL112" s="232">
        <v>4.6058010164806602E-2</v>
      </c>
      <c r="AM112" s="232">
        <v>1.3366948287059497</v>
      </c>
      <c r="AN112" s="229">
        <v>3.25757575757576</v>
      </c>
      <c r="AO112" s="230" t="s">
        <v>13916</v>
      </c>
      <c r="AP112" s="147" t="s">
        <v>6321</v>
      </c>
    </row>
    <row r="113" spans="1:50" ht="25" customHeight="1" x14ac:dyDescent="0.2">
      <c r="A113" s="13" t="s">
        <v>3976</v>
      </c>
      <c r="B113" s="1" t="s">
        <v>3976</v>
      </c>
      <c r="C113" s="203" t="s">
        <v>3977</v>
      </c>
      <c r="D113" s="201" t="s">
        <v>3976</v>
      </c>
      <c r="E113" s="74" t="s">
        <v>6774</v>
      </c>
      <c r="F113" s="74" t="s">
        <v>9569</v>
      </c>
      <c r="G113" s="26">
        <v>3.8530798545072201E-2</v>
      </c>
      <c r="H113" s="5">
        <v>-4.0483218292581</v>
      </c>
      <c r="I113" s="4">
        <v>0.28894715583894798</v>
      </c>
      <c r="J113" s="5">
        <v>1.5429680979440601</v>
      </c>
      <c r="K113" s="4">
        <v>0.14754344999230501</v>
      </c>
      <c r="L113" s="216">
        <v>-2.5053537313140399</v>
      </c>
      <c r="M113" s="221" t="s">
        <v>7349</v>
      </c>
      <c r="N113" s="198" t="s">
        <v>4887</v>
      </c>
      <c r="O113" s="198" t="s">
        <v>4887</v>
      </c>
      <c r="P113" s="198" t="s">
        <v>4887</v>
      </c>
      <c r="Q113" s="198" t="s">
        <v>4887</v>
      </c>
      <c r="R113" s="198" t="s">
        <v>4887</v>
      </c>
      <c r="S113" s="198" t="s">
        <v>4887</v>
      </c>
      <c r="T113" s="198" t="s">
        <v>7349</v>
      </c>
      <c r="U113" s="198" t="s">
        <v>4887</v>
      </c>
      <c r="V113" s="222" t="s">
        <v>4887</v>
      </c>
      <c r="Z113" s="240" t="s">
        <v>3806</v>
      </c>
      <c r="AA113" s="74" t="s">
        <v>3204</v>
      </c>
      <c r="AB113" s="74" t="s">
        <v>4423</v>
      </c>
      <c r="AD113" s="238" t="s">
        <v>14177</v>
      </c>
      <c r="AE113" s="247" t="s">
        <v>5247</v>
      </c>
      <c r="AF113" s="247" t="s">
        <v>6617</v>
      </c>
      <c r="AG113" s="248" t="s">
        <v>7035</v>
      </c>
      <c r="AH113" s="247" t="s">
        <v>13925</v>
      </c>
      <c r="AI113" s="247" t="s">
        <v>5364</v>
      </c>
      <c r="AJ113" s="249">
        <v>3.2520325203252001</v>
      </c>
      <c r="AK113" s="249">
        <v>0.60465116279069797</v>
      </c>
      <c r="AL113" s="250">
        <v>1.11991389746058E-2</v>
      </c>
      <c r="AM113" s="250">
        <v>1.9508153659862384</v>
      </c>
      <c r="AN113" s="249">
        <v>5.3783614759224498</v>
      </c>
      <c r="AO113" s="251" t="s">
        <v>14134</v>
      </c>
      <c r="AP113" s="147" t="s">
        <v>6321</v>
      </c>
      <c r="AQ113" s="32"/>
      <c r="AR113" s="32"/>
      <c r="AS113" s="32"/>
      <c r="AT113" s="32"/>
      <c r="AU113" s="32"/>
      <c r="AV113" s="32"/>
      <c r="AW113" s="32"/>
      <c r="AX113" s="32"/>
    </row>
    <row r="114" spans="1:50" ht="25" customHeight="1" x14ac:dyDescent="0.2">
      <c r="A114" s="13" t="s">
        <v>1375</v>
      </c>
      <c r="B114" s="1" t="s">
        <v>1375</v>
      </c>
      <c r="C114" s="203" t="s">
        <v>1376</v>
      </c>
      <c r="D114" s="201" t="s">
        <v>4913</v>
      </c>
      <c r="E114" s="74" t="s">
        <v>12633</v>
      </c>
      <c r="F114" s="74" t="s">
        <v>12517</v>
      </c>
      <c r="G114" s="26">
        <v>2.3119173065519898E-2</v>
      </c>
      <c r="H114" s="5">
        <v>-4.0556064259119102</v>
      </c>
      <c r="I114" s="4">
        <v>0.78827711281037105</v>
      </c>
      <c r="J114" s="5">
        <v>0.40137147778824001</v>
      </c>
      <c r="K114" s="4">
        <v>5.8070372557489203E-2</v>
      </c>
      <c r="L114" s="216">
        <v>-3.65423494812367</v>
      </c>
      <c r="M114" s="221" t="s">
        <v>7349</v>
      </c>
      <c r="N114" s="198" t="s">
        <v>4887</v>
      </c>
      <c r="O114" s="198" t="s">
        <v>4887</v>
      </c>
      <c r="P114" s="198" t="s">
        <v>4887</v>
      </c>
      <c r="Q114" s="198" t="s">
        <v>4887</v>
      </c>
      <c r="R114" s="198" t="s">
        <v>4887</v>
      </c>
      <c r="S114" s="198" t="s">
        <v>4887</v>
      </c>
      <c r="T114" s="198" t="s">
        <v>7349</v>
      </c>
      <c r="U114" s="198" t="s">
        <v>4887</v>
      </c>
      <c r="V114" s="222" t="s">
        <v>4887</v>
      </c>
      <c r="Z114" s="240" t="s">
        <v>3840</v>
      </c>
      <c r="AA114" s="74" t="s">
        <v>3229</v>
      </c>
      <c r="AB114" s="74" t="s">
        <v>4433</v>
      </c>
      <c r="AD114" s="238" t="s">
        <v>14177</v>
      </c>
      <c r="AE114" s="247" t="s">
        <v>5247</v>
      </c>
      <c r="AF114" s="247" t="s">
        <v>5733</v>
      </c>
      <c r="AG114" s="248" t="s">
        <v>6311</v>
      </c>
      <c r="AH114" s="247" t="s">
        <v>13934</v>
      </c>
      <c r="AI114" s="247" t="s">
        <v>5456</v>
      </c>
      <c r="AJ114" s="249">
        <v>1.6260162601626</v>
      </c>
      <c r="AK114" s="249">
        <v>9.3023255813953501E-2</v>
      </c>
      <c r="AL114" s="250">
        <v>1.6206711771995602E-2</v>
      </c>
      <c r="AM114" s="250">
        <v>1.7903050915141843</v>
      </c>
      <c r="AN114" s="249">
        <v>17.479674796748</v>
      </c>
      <c r="AO114" s="251" t="s">
        <v>5734</v>
      </c>
      <c r="AP114" s="147" t="s">
        <v>6321</v>
      </c>
      <c r="AQ114" s="32"/>
      <c r="AR114" s="32"/>
      <c r="AS114" s="32"/>
      <c r="AT114" s="32"/>
      <c r="AU114" s="32"/>
      <c r="AV114" s="32"/>
      <c r="AW114" s="32"/>
      <c r="AX114" s="32"/>
    </row>
    <row r="115" spans="1:50" ht="25" customHeight="1" x14ac:dyDescent="0.2">
      <c r="A115" s="13" t="s">
        <v>1407</v>
      </c>
      <c r="B115" s="1" t="s">
        <v>1408</v>
      </c>
      <c r="C115" s="203" t="s">
        <v>1409</v>
      </c>
      <c r="D115" s="201" t="s">
        <v>4959</v>
      </c>
      <c r="E115" s="74" t="s">
        <v>13192</v>
      </c>
      <c r="F115" s="74" t="s">
        <v>9907</v>
      </c>
      <c r="G115" s="26">
        <v>1.30186881440927E-2</v>
      </c>
      <c r="H115" s="5">
        <v>-4.1131455963378603</v>
      </c>
      <c r="I115" s="4">
        <v>0.90257808309858301</v>
      </c>
      <c r="J115" s="5">
        <v>0.16454588399022299</v>
      </c>
      <c r="K115" s="4">
        <v>5.2609262953670299E-2</v>
      </c>
      <c r="L115" s="216">
        <v>-3.9485997123476402</v>
      </c>
      <c r="M115" s="221" t="s">
        <v>7349</v>
      </c>
      <c r="N115" s="198" t="s">
        <v>4887</v>
      </c>
      <c r="O115" s="198" t="s">
        <v>4887</v>
      </c>
      <c r="P115" s="198" t="s">
        <v>4887</v>
      </c>
      <c r="Q115" s="198" t="s">
        <v>4887</v>
      </c>
      <c r="R115" s="198" t="s">
        <v>4887</v>
      </c>
      <c r="S115" s="198" t="s">
        <v>4887</v>
      </c>
      <c r="T115" s="198" t="s">
        <v>7349</v>
      </c>
      <c r="U115" s="198" t="s">
        <v>4887</v>
      </c>
      <c r="V115" s="222" t="s">
        <v>4887</v>
      </c>
      <c r="Z115" s="240" t="s">
        <v>3917</v>
      </c>
      <c r="AA115" s="74" t="s">
        <v>3290</v>
      </c>
      <c r="AB115" s="74" t="s">
        <v>7416</v>
      </c>
      <c r="AD115" s="238" t="s">
        <v>14177</v>
      </c>
      <c r="AE115" s="247" t="s">
        <v>5247</v>
      </c>
      <c r="AF115" s="247" t="s">
        <v>14135</v>
      </c>
      <c r="AG115" s="248" t="s">
        <v>14136</v>
      </c>
      <c r="AH115" s="247" t="s">
        <v>13934</v>
      </c>
      <c r="AI115" s="247" t="s">
        <v>5456</v>
      </c>
      <c r="AJ115" s="249">
        <v>1.6260162601626</v>
      </c>
      <c r="AK115" s="249">
        <v>9.3023255813953501E-2</v>
      </c>
      <c r="AL115" s="250">
        <v>1.6206711771995602E-2</v>
      </c>
      <c r="AM115" s="250">
        <v>1.7903050915141843</v>
      </c>
      <c r="AN115" s="249">
        <v>17.479674796748</v>
      </c>
      <c r="AO115" s="251" t="s">
        <v>14137</v>
      </c>
      <c r="AP115" s="147" t="s">
        <v>6321</v>
      </c>
      <c r="AQ115" s="32"/>
      <c r="AR115" s="32"/>
      <c r="AS115" s="32"/>
      <c r="AT115" s="32"/>
      <c r="AU115" s="32"/>
      <c r="AV115" s="32"/>
      <c r="AW115" s="32"/>
      <c r="AX115" s="32"/>
    </row>
    <row r="116" spans="1:50" ht="25" customHeight="1" x14ac:dyDescent="0.2">
      <c r="A116" s="13" t="s">
        <v>3216</v>
      </c>
      <c r="B116" s="1" t="s">
        <v>3216</v>
      </c>
      <c r="C116" s="203" t="s">
        <v>3217</v>
      </c>
      <c r="D116" s="201" t="s">
        <v>4985</v>
      </c>
      <c r="E116" s="74" t="s">
        <v>13152</v>
      </c>
      <c r="F116" s="74" t="s">
        <v>12277</v>
      </c>
      <c r="G116" s="26">
        <v>3.4728240442981798E-2</v>
      </c>
      <c r="H116" s="5">
        <v>-4.1240548290241001</v>
      </c>
      <c r="I116" s="4">
        <v>0.213815075025062</v>
      </c>
      <c r="J116" s="5">
        <v>1.8658543193802799</v>
      </c>
      <c r="K116" s="4">
        <v>0.18289681202247099</v>
      </c>
      <c r="L116" s="216">
        <v>-2.25820050964382</v>
      </c>
      <c r="M116" s="221" t="s">
        <v>7349</v>
      </c>
      <c r="N116" s="198" t="s">
        <v>4887</v>
      </c>
      <c r="O116" s="198" t="s">
        <v>4887</v>
      </c>
      <c r="P116" s="198" t="s">
        <v>4887</v>
      </c>
      <c r="Q116" s="198" t="s">
        <v>4887</v>
      </c>
      <c r="R116" s="198" t="s">
        <v>4887</v>
      </c>
      <c r="S116" s="198" t="s">
        <v>4887</v>
      </c>
      <c r="T116" s="198" t="s">
        <v>7349</v>
      </c>
      <c r="U116" s="198" t="s">
        <v>4887</v>
      </c>
      <c r="V116" s="222" t="s">
        <v>4887</v>
      </c>
      <c r="Z116" s="240" t="s">
        <v>3976</v>
      </c>
      <c r="AA116" s="74" t="s">
        <v>3321</v>
      </c>
      <c r="AB116" s="74" t="s">
        <v>4463</v>
      </c>
      <c r="AD116" s="238" t="s">
        <v>14177</v>
      </c>
      <c r="AE116" s="247" t="s">
        <v>5247</v>
      </c>
      <c r="AF116" s="247" t="s">
        <v>14138</v>
      </c>
      <c r="AG116" s="248" t="s">
        <v>14139</v>
      </c>
      <c r="AH116" s="247" t="s">
        <v>13934</v>
      </c>
      <c r="AI116" s="247" t="s">
        <v>5456</v>
      </c>
      <c r="AJ116" s="249">
        <v>1.6260162601626</v>
      </c>
      <c r="AK116" s="249">
        <v>9.3023255813953501E-2</v>
      </c>
      <c r="AL116" s="250">
        <v>1.6206711771995602E-2</v>
      </c>
      <c r="AM116" s="250">
        <v>1.7903050915141843</v>
      </c>
      <c r="AN116" s="249">
        <v>17.479674796748</v>
      </c>
      <c r="AO116" s="251" t="s">
        <v>14140</v>
      </c>
      <c r="AP116" s="147" t="s">
        <v>6321</v>
      </c>
      <c r="AQ116" s="32"/>
      <c r="AR116" s="32"/>
      <c r="AS116" s="32"/>
      <c r="AT116" s="32"/>
      <c r="AU116" s="32"/>
      <c r="AV116" s="32"/>
      <c r="AW116" s="32"/>
      <c r="AX116" s="32"/>
    </row>
    <row r="117" spans="1:50" ht="25" customHeight="1" x14ac:dyDescent="0.2">
      <c r="A117" s="13" t="s">
        <v>3506</v>
      </c>
      <c r="B117" s="1" t="s">
        <v>3506</v>
      </c>
      <c r="C117" s="203" t="s">
        <v>3507</v>
      </c>
      <c r="D117" s="201" t="s">
        <v>3506</v>
      </c>
      <c r="E117" s="74" t="s">
        <v>11338</v>
      </c>
      <c r="F117" s="74" t="s">
        <v>11339</v>
      </c>
      <c r="G117" s="26">
        <v>3.46924522299773E-2</v>
      </c>
      <c r="H117" s="5">
        <v>-4.1289362715195397</v>
      </c>
      <c r="I117" s="4">
        <v>8.0815555072744794E-2</v>
      </c>
      <c r="J117" s="5">
        <v>2.8736067618754499</v>
      </c>
      <c r="K117" s="4">
        <v>0.42528554672838997</v>
      </c>
      <c r="L117" s="216">
        <v>-1.25532950964409</v>
      </c>
      <c r="M117" s="221" t="s">
        <v>7349</v>
      </c>
      <c r="N117" s="198" t="s">
        <v>4887</v>
      </c>
      <c r="O117" s="198" t="s">
        <v>4887</v>
      </c>
      <c r="P117" s="198" t="s">
        <v>4887</v>
      </c>
      <c r="Q117" s="198" t="s">
        <v>4887</v>
      </c>
      <c r="R117" s="198" t="s">
        <v>4887</v>
      </c>
      <c r="S117" s="198" t="s">
        <v>4887</v>
      </c>
      <c r="T117" s="198" t="s">
        <v>7349</v>
      </c>
      <c r="U117" s="198" t="s">
        <v>4887</v>
      </c>
      <c r="V117" s="222" t="s">
        <v>4887</v>
      </c>
      <c r="Z117" s="240" t="s">
        <v>7384</v>
      </c>
      <c r="AA117" s="74" t="s">
        <v>3339</v>
      </c>
      <c r="AB117" s="74" t="s">
        <v>7417</v>
      </c>
      <c r="AD117" s="238" t="s">
        <v>14177</v>
      </c>
      <c r="AE117" s="247" t="s">
        <v>5247</v>
      </c>
      <c r="AF117" s="247" t="s">
        <v>14141</v>
      </c>
      <c r="AG117" s="248" t="s">
        <v>14142</v>
      </c>
      <c r="AH117" s="247" t="s">
        <v>13934</v>
      </c>
      <c r="AI117" s="247" t="s">
        <v>5456</v>
      </c>
      <c r="AJ117" s="249">
        <v>1.6260162601626</v>
      </c>
      <c r="AK117" s="249">
        <v>9.3023255813953501E-2</v>
      </c>
      <c r="AL117" s="250">
        <v>1.6206711771995602E-2</v>
      </c>
      <c r="AM117" s="250">
        <v>1.7903050915141843</v>
      </c>
      <c r="AN117" s="249">
        <v>17.479674796748</v>
      </c>
      <c r="AO117" s="251" t="s">
        <v>14143</v>
      </c>
      <c r="AP117" s="147" t="s">
        <v>6321</v>
      </c>
      <c r="AQ117" s="32"/>
      <c r="AR117" s="32"/>
      <c r="AS117" s="32"/>
      <c r="AT117" s="32"/>
      <c r="AU117" s="32"/>
      <c r="AV117" s="32"/>
      <c r="AW117" s="32"/>
      <c r="AX117" s="32"/>
    </row>
    <row r="118" spans="1:50" ht="25" customHeight="1" x14ac:dyDescent="0.2">
      <c r="A118" s="13" t="s">
        <v>4589</v>
      </c>
      <c r="B118" s="1" t="s">
        <v>4589</v>
      </c>
      <c r="C118" s="203" t="s">
        <v>4590</v>
      </c>
      <c r="D118" s="201" t="s">
        <v>4589</v>
      </c>
      <c r="E118" s="74" t="s">
        <v>9388</v>
      </c>
      <c r="F118" s="74" t="s">
        <v>9389</v>
      </c>
      <c r="G118" s="26">
        <v>4.1189706162176203E-2</v>
      </c>
      <c r="H118" s="5">
        <v>-4.1344103134440999</v>
      </c>
      <c r="I118" s="4">
        <v>7.5616322733221705E-2</v>
      </c>
      <c r="J118" s="5">
        <v>3.5256775633423398</v>
      </c>
      <c r="K118" s="4">
        <v>0.63848148425256102</v>
      </c>
      <c r="L118" s="216">
        <v>-0.60873275010176398</v>
      </c>
      <c r="M118" s="221" t="s">
        <v>7349</v>
      </c>
      <c r="N118" s="198" t="s">
        <v>4887</v>
      </c>
      <c r="O118" s="198" t="s">
        <v>4887</v>
      </c>
      <c r="P118" s="198" t="s">
        <v>4887</v>
      </c>
      <c r="Q118" s="198" t="s">
        <v>4887</v>
      </c>
      <c r="R118" s="198" t="s">
        <v>4887</v>
      </c>
      <c r="S118" s="198" t="s">
        <v>4887</v>
      </c>
      <c r="T118" s="198" t="s">
        <v>7349</v>
      </c>
      <c r="U118" s="198" t="s">
        <v>4887</v>
      </c>
      <c r="V118" s="222" t="s">
        <v>4887</v>
      </c>
      <c r="Z118" s="240" t="s">
        <v>4106</v>
      </c>
      <c r="AA118" s="74" t="s">
        <v>3412</v>
      </c>
      <c r="AB118" s="74" t="s">
        <v>7292</v>
      </c>
      <c r="AD118" s="238" t="s">
        <v>14177</v>
      </c>
      <c r="AE118" s="247" t="s">
        <v>5247</v>
      </c>
      <c r="AF118" s="247" t="s">
        <v>14144</v>
      </c>
      <c r="AG118" s="248" t="s">
        <v>14145</v>
      </c>
      <c r="AH118" s="247" t="s">
        <v>13934</v>
      </c>
      <c r="AI118" s="247" t="s">
        <v>5456</v>
      </c>
      <c r="AJ118" s="249">
        <v>1.6260162601626</v>
      </c>
      <c r="AK118" s="249">
        <v>9.3023255813953501E-2</v>
      </c>
      <c r="AL118" s="250">
        <v>1.6206711771995602E-2</v>
      </c>
      <c r="AM118" s="250">
        <v>1.7903050915141843</v>
      </c>
      <c r="AN118" s="249">
        <v>17.479674796748</v>
      </c>
      <c r="AO118" s="251" t="s">
        <v>14146</v>
      </c>
      <c r="AP118" s="147" t="s">
        <v>6321</v>
      </c>
      <c r="AQ118" s="32"/>
      <c r="AR118" s="32"/>
      <c r="AS118" s="32"/>
      <c r="AT118" s="32"/>
      <c r="AU118" s="32"/>
      <c r="AV118" s="32"/>
      <c r="AW118" s="32"/>
      <c r="AX118" s="32"/>
    </row>
    <row r="119" spans="1:50" ht="25" customHeight="1" x14ac:dyDescent="0.2">
      <c r="A119" s="13" t="s">
        <v>3598</v>
      </c>
      <c r="B119" s="1" t="s">
        <v>3598</v>
      </c>
      <c r="C119" s="203" t="s">
        <v>3599</v>
      </c>
      <c r="D119" s="201" t="s">
        <v>3598</v>
      </c>
      <c r="E119" s="74" t="s">
        <v>9918</v>
      </c>
      <c r="F119" s="74" t="s">
        <v>9919</v>
      </c>
      <c r="G119" s="26">
        <v>1.7829976920431801E-2</v>
      </c>
      <c r="H119" s="5">
        <v>-4.1388483269619201</v>
      </c>
      <c r="I119" s="4">
        <v>0.49575370581146999</v>
      </c>
      <c r="J119" s="5">
        <v>0.81992340738021097</v>
      </c>
      <c r="K119" s="4">
        <v>5.7802120413122E-2</v>
      </c>
      <c r="L119" s="216">
        <v>-3.3189249195817099</v>
      </c>
      <c r="M119" s="221" t="s">
        <v>7349</v>
      </c>
      <c r="N119" s="198" t="s">
        <v>4887</v>
      </c>
      <c r="O119" s="198" t="s">
        <v>4887</v>
      </c>
      <c r="P119" s="198" t="s">
        <v>4887</v>
      </c>
      <c r="Q119" s="198" t="s">
        <v>4887</v>
      </c>
      <c r="R119" s="198" t="s">
        <v>4887</v>
      </c>
      <c r="S119" s="198" t="s">
        <v>4887</v>
      </c>
      <c r="T119" s="198" t="s">
        <v>7349</v>
      </c>
      <c r="U119" s="198" t="s">
        <v>4887</v>
      </c>
      <c r="V119" s="222" t="s">
        <v>4887</v>
      </c>
      <c r="Z119" s="240" t="s">
        <v>4119</v>
      </c>
      <c r="AA119" s="74" t="s">
        <v>3419</v>
      </c>
      <c r="AB119" s="74" t="s">
        <v>5200</v>
      </c>
      <c r="AD119" s="238" t="s">
        <v>14177</v>
      </c>
      <c r="AE119" s="247" t="s">
        <v>5247</v>
      </c>
      <c r="AF119" s="247" t="s">
        <v>14147</v>
      </c>
      <c r="AG119" s="248" t="s">
        <v>14148</v>
      </c>
      <c r="AH119" s="247" t="s">
        <v>13927</v>
      </c>
      <c r="AI119" s="247" t="s">
        <v>5361</v>
      </c>
      <c r="AJ119" s="249">
        <v>4.0650406504065</v>
      </c>
      <c r="AK119" s="249">
        <v>1.1162790697674401</v>
      </c>
      <c r="AL119" s="250">
        <v>1.7789777207984799E-2</v>
      </c>
      <c r="AM119" s="250">
        <v>1.749829490811448</v>
      </c>
      <c r="AN119" s="249">
        <v>3.6415989159891602</v>
      </c>
      <c r="AO119" s="251" t="s">
        <v>14149</v>
      </c>
      <c r="AP119" s="147" t="s">
        <v>6321</v>
      </c>
      <c r="AQ119" s="32"/>
      <c r="AR119" s="32"/>
      <c r="AS119" s="32"/>
      <c r="AT119" s="32"/>
      <c r="AU119" s="32"/>
      <c r="AV119" s="32"/>
      <c r="AW119" s="32"/>
      <c r="AX119" s="32"/>
    </row>
    <row r="120" spans="1:50" ht="25" customHeight="1" x14ac:dyDescent="0.2">
      <c r="A120" s="13" t="s">
        <v>4849</v>
      </c>
      <c r="B120" s="1" t="s">
        <v>4849</v>
      </c>
      <c r="C120" s="203" t="s">
        <v>4850</v>
      </c>
      <c r="D120" s="201" t="s">
        <v>4955</v>
      </c>
      <c r="E120" s="74" t="s">
        <v>12625</v>
      </c>
      <c r="F120" s="74" t="s">
        <v>12626</v>
      </c>
      <c r="G120" s="26">
        <v>3.2497992665959201E-2</v>
      </c>
      <c r="H120" s="5">
        <v>-4.1410703040922598</v>
      </c>
      <c r="I120" s="4">
        <v>0.203127200544297</v>
      </c>
      <c r="J120" s="5">
        <v>1.57110381341794</v>
      </c>
      <c r="K120" s="4">
        <v>0.109631897136604</v>
      </c>
      <c r="L120" s="216">
        <v>-2.5699664906743198</v>
      </c>
      <c r="M120" s="221" t="s">
        <v>7349</v>
      </c>
      <c r="N120" s="198" t="s">
        <v>4887</v>
      </c>
      <c r="O120" s="198" t="s">
        <v>4887</v>
      </c>
      <c r="P120" s="198" t="s">
        <v>4887</v>
      </c>
      <c r="Q120" s="198" t="s">
        <v>4887</v>
      </c>
      <c r="R120" s="198" t="s">
        <v>4887</v>
      </c>
      <c r="S120" s="198" t="s">
        <v>4887</v>
      </c>
      <c r="T120" s="198" t="s">
        <v>7349</v>
      </c>
      <c r="U120" s="198" t="s">
        <v>4887</v>
      </c>
      <c r="V120" s="222" t="s">
        <v>4887</v>
      </c>
      <c r="Z120" s="240" t="s">
        <v>4130</v>
      </c>
      <c r="AA120" s="74" t="s">
        <v>7440</v>
      </c>
      <c r="AB120" s="74" t="s">
        <v>4616</v>
      </c>
      <c r="AD120" s="238" t="s">
        <v>14177</v>
      </c>
      <c r="AE120" s="247" t="s">
        <v>5247</v>
      </c>
      <c r="AF120" s="247" t="s">
        <v>6345</v>
      </c>
      <c r="AG120" s="248" t="s">
        <v>6913</v>
      </c>
      <c r="AH120" s="247" t="s">
        <v>13927</v>
      </c>
      <c r="AI120" s="247" t="s">
        <v>5254</v>
      </c>
      <c r="AJ120" s="249">
        <v>4.0650406504065</v>
      </c>
      <c r="AK120" s="249">
        <v>1.16279069767442</v>
      </c>
      <c r="AL120" s="250">
        <v>2.0446789474674099E-2</v>
      </c>
      <c r="AM120" s="250">
        <v>1.6893748745952144</v>
      </c>
      <c r="AN120" s="249">
        <v>3.4959349593495901</v>
      </c>
      <c r="AO120" s="251" t="s">
        <v>14150</v>
      </c>
      <c r="AP120" s="147" t="s">
        <v>6321</v>
      </c>
      <c r="AQ120" s="32"/>
      <c r="AR120" s="32"/>
      <c r="AS120" s="32"/>
      <c r="AT120" s="32"/>
      <c r="AU120" s="32"/>
      <c r="AV120" s="32"/>
      <c r="AW120" s="32"/>
      <c r="AX120" s="32"/>
    </row>
    <row r="121" spans="1:50" ht="25" customHeight="1" x14ac:dyDescent="0.2">
      <c r="A121" s="13" t="s">
        <v>3470</v>
      </c>
      <c r="B121" s="1" t="s">
        <v>3471</v>
      </c>
      <c r="C121" s="203" t="s">
        <v>3472</v>
      </c>
      <c r="D121" s="201" t="s">
        <v>3471</v>
      </c>
      <c r="E121" s="74" t="s">
        <v>9707</v>
      </c>
      <c r="F121" s="74" t="s">
        <v>9708</v>
      </c>
      <c r="G121" s="26">
        <v>2.7524344439503901E-2</v>
      </c>
      <c r="H121" s="5">
        <v>-4.1665901969933001</v>
      </c>
      <c r="I121" s="4">
        <v>0.495662851476946</v>
      </c>
      <c r="J121" s="5">
        <v>1.9545055656532999</v>
      </c>
      <c r="K121" s="4">
        <v>0.443137757238112</v>
      </c>
      <c r="L121" s="216">
        <v>-2.2120846313400002</v>
      </c>
      <c r="M121" s="221" t="s">
        <v>7349</v>
      </c>
      <c r="N121" s="198" t="s">
        <v>4887</v>
      </c>
      <c r="O121" s="198" t="s">
        <v>4887</v>
      </c>
      <c r="P121" s="198" t="s">
        <v>4887</v>
      </c>
      <c r="Q121" s="198" t="s">
        <v>4887</v>
      </c>
      <c r="R121" s="198" t="s">
        <v>4887</v>
      </c>
      <c r="S121" s="198" t="s">
        <v>4887</v>
      </c>
      <c r="T121" s="198" t="s">
        <v>7349</v>
      </c>
      <c r="U121" s="198" t="s">
        <v>4887</v>
      </c>
      <c r="V121" s="222" t="s">
        <v>4887</v>
      </c>
      <c r="Z121" s="240" t="s">
        <v>4283</v>
      </c>
      <c r="AA121" s="74" t="s">
        <v>7263</v>
      </c>
      <c r="AB121" s="74" t="s">
        <v>4673</v>
      </c>
      <c r="AD121" s="238" t="s">
        <v>14177</v>
      </c>
      <c r="AE121" s="247" t="s">
        <v>5247</v>
      </c>
      <c r="AF121" s="247" t="s">
        <v>14151</v>
      </c>
      <c r="AG121" s="248" t="s">
        <v>14152</v>
      </c>
      <c r="AH121" s="247" t="s">
        <v>13934</v>
      </c>
      <c r="AI121" s="247" t="s">
        <v>5329</v>
      </c>
      <c r="AJ121" s="249">
        <v>1.6260162601626</v>
      </c>
      <c r="AK121" s="249">
        <v>0.13953488372093001</v>
      </c>
      <c r="AL121" s="250">
        <v>2.6060404258412301E-2</v>
      </c>
      <c r="AM121" s="250">
        <v>1.5840188516381699</v>
      </c>
      <c r="AN121" s="249">
        <v>11.653116531165301</v>
      </c>
      <c r="AO121" s="251" t="s">
        <v>14153</v>
      </c>
      <c r="AP121" s="147" t="s">
        <v>6321</v>
      </c>
      <c r="AQ121" s="32"/>
      <c r="AR121" s="32"/>
      <c r="AS121" s="32"/>
      <c r="AT121" s="32"/>
      <c r="AU121" s="32"/>
      <c r="AV121" s="32"/>
      <c r="AW121" s="32"/>
      <c r="AX121" s="32"/>
    </row>
    <row r="122" spans="1:50" ht="25" customHeight="1" x14ac:dyDescent="0.2">
      <c r="A122" s="13" t="s">
        <v>4483</v>
      </c>
      <c r="B122" s="1" t="s">
        <v>4483</v>
      </c>
      <c r="C122" s="203" t="s">
        <v>4484</v>
      </c>
      <c r="D122" s="201" t="s">
        <v>4483</v>
      </c>
      <c r="E122" s="74" t="s">
        <v>10112</v>
      </c>
      <c r="F122" s="74" t="s">
        <v>10113</v>
      </c>
      <c r="G122" s="26">
        <v>3.1724767339140598E-2</v>
      </c>
      <c r="H122" s="5">
        <v>-4.2104241342156596</v>
      </c>
      <c r="I122" s="4">
        <v>0.66650658003280505</v>
      </c>
      <c r="J122" s="5">
        <v>0.88070095023820105</v>
      </c>
      <c r="K122" s="4">
        <v>0.18571082959465501</v>
      </c>
      <c r="L122" s="216">
        <v>-3.3297231839774599</v>
      </c>
      <c r="M122" s="221" t="s">
        <v>7349</v>
      </c>
      <c r="N122" s="198" t="s">
        <v>4887</v>
      </c>
      <c r="O122" s="198" t="s">
        <v>4887</v>
      </c>
      <c r="P122" s="198" t="s">
        <v>4887</v>
      </c>
      <c r="Q122" s="198" t="s">
        <v>4887</v>
      </c>
      <c r="R122" s="198" t="s">
        <v>4887</v>
      </c>
      <c r="S122" s="198" t="s">
        <v>4887</v>
      </c>
      <c r="T122" s="198" t="s">
        <v>7349</v>
      </c>
      <c r="U122" s="198" t="s">
        <v>4887</v>
      </c>
      <c r="V122" s="222" t="s">
        <v>4887</v>
      </c>
      <c r="Z122" s="240" t="s">
        <v>4371</v>
      </c>
      <c r="AA122" s="74" t="s">
        <v>5151</v>
      </c>
      <c r="AB122" s="74" t="s">
        <v>7297</v>
      </c>
      <c r="AD122" s="238" t="s">
        <v>14177</v>
      </c>
      <c r="AE122" s="247" t="s">
        <v>5247</v>
      </c>
      <c r="AF122" s="247" t="s">
        <v>14154</v>
      </c>
      <c r="AG122" s="248" t="s">
        <v>14155</v>
      </c>
      <c r="AH122" s="247" t="s">
        <v>13934</v>
      </c>
      <c r="AI122" s="247" t="s">
        <v>5329</v>
      </c>
      <c r="AJ122" s="249">
        <v>1.6260162601626</v>
      </c>
      <c r="AK122" s="249">
        <v>0.13953488372093001</v>
      </c>
      <c r="AL122" s="250">
        <v>2.6060404258412301E-2</v>
      </c>
      <c r="AM122" s="250">
        <v>1.5840188516381699</v>
      </c>
      <c r="AN122" s="249">
        <v>11.653116531165301</v>
      </c>
      <c r="AO122" s="251" t="s">
        <v>14153</v>
      </c>
      <c r="AP122" s="147" t="s">
        <v>6321</v>
      </c>
      <c r="AQ122" s="32"/>
      <c r="AR122" s="32"/>
      <c r="AS122" s="32"/>
      <c r="AT122" s="32"/>
      <c r="AU122" s="32"/>
      <c r="AV122" s="32"/>
      <c r="AW122" s="32"/>
      <c r="AX122" s="32"/>
    </row>
    <row r="123" spans="1:50" ht="25" customHeight="1" x14ac:dyDescent="0.2">
      <c r="A123" s="13" t="s">
        <v>2678</v>
      </c>
      <c r="B123" s="1" t="s">
        <v>2679</v>
      </c>
      <c r="C123" s="203" t="s">
        <v>2680</v>
      </c>
      <c r="D123" s="201" t="s">
        <v>4903</v>
      </c>
      <c r="E123" s="74" t="s">
        <v>11530</v>
      </c>
      <c r="F123" s="74" t="s">
        <v>11531</v>
      </c>
      <c r="G123" s="26">
        <v>4.3623682360784101E-2</v>
      </c>
      <c r="H123" s="5">
        <v>-4.2963226627931199</v>
      </c>
      <c r="I123" s="4">
        <v>0.75527451323429495</v>
      </c>
      <c r="J123" s="5">
        <v>-0.57770453432420199</v>
      </c>
      <c r="K123" s="4">
        <v>5.1814090377593602E-2</v>
      </c>
      <c r="L123" s="216">
        <v>-4.8740271971173197</v>
      </c>
      <c r="M123" s="221" t="s">
        <v>7349</v>
      </c>
      <c r="N123" s="198" t="s">
        <v>4887</v>
      </c>
      <c r="O123" s="198" t="s">
        <v>4887</v>
      </c>
      <c r="P123" s="198" t="s">
        <v>4887</v>
      </c>
      <c r="Q123" s="198" t="s">
        <v>4887</v>
      </c>
      <c r="R123" s="198" t="s">
        <v>4887</v>
      </c>
      <c r="S123" s="198" t="s">
        <v>4887</v>
      </c>
      <c r="T123" s="198" t="s">
        <v>7349</v>
      </c>
      <c r="U123" s="198" t="s">
        <v>4887</v>
      </c>
      <c r="V123" s="222" t="s">
        <v>4887</v>
      </c>
      <c r="Z123" s="240" t="s">
        <v>4413</v>
      </c>
      <c r="AA123" s="74" t="s">
        <v>3526</v>
      </c>
      <c r="AB123" s="74" t="s">
        <v>7299</v>
      </c>
      <c r="AD123" s="238" t="s">
        <v>14177</v>
      </c>
      <c r="AE123" s="247" t="s">
        <v>5247</v>
      </c>
      <c r="AF123" s="247" t="s">
        <v>5700</v>
      </c>
      <c r="AG123" s="248" t="s">
        <v>6295</v>
      </c>
      <c r="AH123" s="247" t="s">
        <v>13934</v>
      </c>
      <c r="AI123" s="247" t="s">
        <v>5329</v>
      </c>
      <c r="AJ123" s="249">
        <v>1.6260162601626</v>
      </c>
      <c r="AK123" s="249">
        <v>0.13953488372093001</v>
      </c>
      <c r="AL123" s="250">
        <v>2.6060404258412301E-2</v>
      </c>
      <c r="AM123" s="250">
        <v>1.5840188516381699</v>
      </c>
      <c r="AN123" s="249">
        <v>11.653116531165301</v>
      </c>
      <c r="AO123" s="251" t="s">
        <v>14156</v>
      </c>
      <c r="AP123" s="147" t="s">
        <v>6321</v>
      </c>
      <c r="AQ123" s="32"/>
      <c r="AR123" s="32"/>
      <c r="AS123" s="32"/>
      <c r="AT123" s="32"/>
      <c r="AU123" s="32"/>
      <c r="AV123" s="32"/>
      <c r="AW123" s="32"/>
      <c r="AX123" s="32"/>
    </row>
    <row r="124" spans="1:50" ht="25" customHeight="1" x14ac:dyDescent="0.2">
      <c r="A124" s="13" t="s">
        <v>4413</v>
      </c>
      <c r="B124" s="1" t="s">
        <v>4413</v>
      </c>
      <c r="C124" s="203" t="s">
        <v>4414</v>
      </c>
      <c r="D124" s="201" t="s">
        <v>4413</v>
      </c>
      <c r="E124" s="74" t="s">
        <v>11683</v>
      </c>
      <c r="F124" s="74" t="s">
        <v>11684</v>
      </c>
      <c r="G124" s="26">
        <v>7.4254894339405005E-4</v>
      </c>
      <c r="H124" s="5">
        <v>-4.6224021932586403</v>
      </c>
      <c r="I124" s="4">
        <v>0.235483589193486</v>
      </c>
      <c r="J124" s="5">
        <v>3.62371011181681</v>
      </c>
      <c r="K124" s="4">
        <v>0.69254888592493802</v>
      </c>
      <c r="L124" s="216">
        <v>-0.99869208144182997</v>
      </c>
      <c r="M124" s="221" t="s">
        <v>7349</v>
      </c>
      <c r="N124" s="198" t="s">
        <v>4887</v>
      </c>
      <c r="O124" s="198" t="s">
        <v>4887</v>
      </c>
      <c r="P124" s="198" t="s">
        <v>4887</v>
      </c>
      <c r="Q124" s="198" t="s">
        <v>4887</v>
      </c>
      <c r="R124" s="198" t="s">
        <v>4887</v>
      </c>
      <c r="S124" s="198" t="s">
        <v>4887</v>
      </c>
      <c r="T124" s="198" t="s">
        <v>7349</v>
      </c>
      <c r="U124" s="198" t="s">
        <v>4887</v>
      </c>
      <c r="V124" s="222" t="s">
        <v>4887</v>
      </c>
      <c r="Z124" s="240" t="s">
        <v>4415</v>
      </c>
      <c r="AA124" s="74" t="s">
        <v>3583</v>
      </c>
      <c r="AB124" s="74" t="s">
        <v>5191</v>
      </c>
      <c r="AD124" s="238" t="s">
        <v>14177</v>
      </c>
      <c r="AE124" s="247" t="s">
        <v>5247</v>
      </c>
      <c r="AF124" s="247" t="s">
        <v>14157</v>
      </c>
      <c r="AG124" s="248" t="s">
        <v>14158</v>
      </c>
      <c r="AH124" s="247" t="s">
        <v>13934</v>
      </c>
      <c r="AI124" s="247" t="s">
        <v>5329</v>
      </c>
      <c r="AJ124" s="249">
        <v>1.6260162601626</v>
      </c>
      <c r="AK124" s="249">
        <v>0.13953488372093001</v>
      </c>
      <c r="AL124" s="250">
        <v>2.6060404258412301E-2</v>
      </c>
      <c r="AM124" s="250">
        <v>1.5840188516381699</v>
      </c>
      <c r="AN124" s="249">
        <v>11.653116531165301</v>
      </c>
      <c r="AO124" s="251" t="s">
        <v>14159</v>
      </c>
      <c r="AP124" s="147" t="s">
        <v>6321</v>
      </c>
      <c r="AQ124" s="32"/>
      <c r="AR124" s="32"/>
      <c r="AS124" s="32"/>
      <c r="AT124" s="32"/>
      <c r="AU124" s="32"/>
      <c r="AV124" s="32"/>
      <c r="AW124" s="32"/>
      <c r="AX124" s="32"/>
    </row>
    <row r="125" spans="1:50" ht="25" customHeight="1" x14ac:dyDescent="0.2">
      <c r="A125" s="13" t="s">
        <v>550</v>
      </c>
      <c r="B125" s="1" t="s">
        <v>550</v>
      </c>
      <c r="C125" s="203" t="s">
        <v>551</v>
      </c>
      <c r="D125" s="201" t="s">
        <v>7311</v>
      </c>
      <c r="E125" s="74" t="s">
        <v>13256</v>
      </c>
      <c r="F125" s="74" t="s">
        <v>8390</v>
      </c>
      <c r="G125" s="26">
        <v>1.8026602168917098E-2</v>
      </c>
      <c r="H125" s="5">
        <v>-4.7427254043549301</v>
      </c>
      <c r="I125" s="4">
        <v>0.42803350255724698</v>
      </c>
      <c r="J125" s="5">
        <v>1.5204177148690201</v>
      </c>
      <c r="K125" s="4">
        <v>0.136183968892195</v>
      </c>
      <c r="L125" s="216">
        <v>-3.22230768948591</v>
      </c>
      <c r="M125" s="221" t="s">
        <v>7349</v>
      </c>
      <c r="N125" s="198" t="s">
        <v>4887</v>
      </c>
      <c r="O125" s="198" t="s">
        <v>4887</v>
      </c>
      <c r="P125" s="198" t="s">
        <v>4887</v>
      </c>
      <c r="Q125" s="198" t="s">
        <v>4887</v>
      </c>
      <c r="R125" s="198" t="s">
        <v>4887</v>
      </c>
      <c r="S125" s="198" t="s">
        <v>4887</v>
      </c>
      <c r="T125" s="198" t="s">
        <v>7349</v>
      </c>
      <c r="U125" s="198" t="s">
        <v>4887</v>
      </c>
      <c r="V125" s="222" t="s">
        <v>4887</v>
      </c>
      <c r="Z125" s="240" t="s">
        <v>4483</v>
      </c>
      <c r="AA125" s="74" t="s">
        <v>3621</v>
      </c>
      <c r="AB125" s="74" t="s">
        <v>7418</v>
      </c>
      <c r="AD125" s="238" t="s">
        <v>14177</v>
      </c>
      <c r="AE125" s="247" t="s">
        <v>5247</v>
      </c>
      <c r="AF125" s="247" t="s">
        <v>6662</v>
      </c>
      <c r="AG125" s="248" t="s">
        <v>7057</v>
      </c>
      <c r="AH125" s="247" t="s">
        <v>13930</v>
      </c>
      <c r="AI125" s="247" t="s">
        <v>5304</v>
      </c>
      <c r="AJ125" s="249">
        <v>2.4390243902439002</v>
      </c>
      <c r="AK125" s="249">
        <v>0.46511627906976699</v>
      </c>
      <c r="AL125" s="250">
        <v>2.96486090802827E-2</v>
      </c>
      <c r="AM125" s="250">
        <v>1.5279956760915316</v>
      </c>
      <c r="AN125" s="249">
        <v>5.2439024390243896</v>
      </c>
      <c r="AO125" s="251" t="s">
        <v>14160</v>
      </c>
      <c r="AP125" s="147" t="s">
        <v>6321</v>
      </c>
      <c r="AQ125" s="32"/>
      <c r="AR125" s="32"/>
      <c r="AS125" s="32"/>
      <c r="AT125" s="32"/>
      <c r="AU125" s="32"/>
      <c r="AV125" s="32"/>
      <c r="AW125" s="32"/>
      <c r="AX125" s="32"/>
    </row>
    <row r="126" spans="1:50" ht="25" customHeight="1" x14ac:dyDescent="0.2">
      <c r="A126" s="13" t="s">
        <v>2643</v>
      </c>
      <c r="B126" s="1" t="s">
        <v>2643</v>
      </c>
      <c r="C126" s="203" t="s">
        <v>2644</v>
      </c>
      <c r="D126" s="201" t="s">
        <v>2643</v>
      </c>
      <c r="E126" s="74" t="s">
        <v>6771</v>
      </c>
      <c r="F126" s="74" t="s">
        <v>8760</v>
      </c>
      <c r="G126" s="26">
        <v>1.5492955149976201E-2</v>
      </c>
      <c r="H126" s="5">
        <v>-4.8290619383045197</v>
      </c>
      <c r="I126" s="4">
        <v>0.88439500951811101</v>
      </c>
      <c r="J126" s="5">
        <v>-0.32742779953286499</v>
      </c>
      <c r="K126" s="4">
        <v>9.3641685225063498E-2</v>
      </c>
      <c r="L126" s="216">
        <v>-5.15648973783739</v>
      </c>
      <c r="M126" s="221" t="s">
        <v>7349</v>
      </c>
      <c r="N126" s="198" t="s">
        <v>4887</v>
      </c>
      <c r="O126" s="198" t="s">
        <v>4887</v>
      </c>
      <c r="P126" s="198" t="s">
        <v>4887</v>
      </c>
      <c r="Q126" s="198" t="s">
        <v>4887</v>
      </c>
      <c r="R126" s="198" t="s">
        <v>4887</v>
      </c>
      <c r="S126" s="198" t="s">
        <v>4887</v>
      </c>
      <c r="T126" s="198" t="s">
        <v>7349</v>
      </c>
      <c r="U126" s="198" t="s">
        <v>4887</v>
      </c>
      <c r="V126" s="222" t="s">
        <v>4887</v>
      </c>
      <c r="Z126" s="240" t="s">
        <v>4517</v>
      </c>
      <c r="AA126" s="74" t="s">
        <v>7267</v>
      </c>
      <c r="AB126" s="233"/>
      <c r="AD126" s="238" t="s">
        <v>14177</v>
      </c>
      <c r="AE126" s="247" t="s">
        <v>5247</v>
      </c>
      <c r="AF126" s="247" t="s">
        <v>14161</v>
      </c>
      <c r="AG126" s="248" t="s">
        <v>14162</v>
      </c>
      <c r="AH126" s="247" t="s">
        <v>13934</v>
      </c>
      <c r="AI126" s="247" t="s">
        <v>5286</v>
      </c>
      <c r="AJ126" s="249">
        <v>1.6260162601626</v>
      </c>
      <c r="AK126" s="249">
        <v>0.186046511627907</v>
      </c>
      <c r="AL126" s="250">
        <v>3.7720679413118699E-2</v>
      </c>
      <c r="AM126" s="250">
        <v>1.4234204934874384</v>
      </c>
      <c r="AN126" s="249">
        <v>8.7398373983739805</v>
      </c>
      <c r="AO126" s="251" t="s">
        <v>14153</v>
      </c>
      <c r="AP126" s="147" t="s">
        <v>6321</v>
      </c>
      <c r="AQ126" s="32"/>
      <c r="AR126" s="32"/>
      <c r="AS126" s="32"/>
      <c r="AT126" s="32"/>
      <c r="AU126" s="32"/>
      <c r="AV126" s="32"/>
      <c r="AW126" s="32"/>
      <c r="AX126" s="32"/>
    </row>
    <row r="127" spans="1:50" ht="25" customHeight="1" x14ac:dyDescent="0.2">
      <c r="A127" s="13" t="s">
        <v>693</v>
      </c>
      <c r="B127" s="1" t="s">
        <v>693</v>
      </c>
      <c r="C127" s="203" t="s">
        <v>694</v>
      </c>
      <c r="D127" s="201" t="s">
        <v>7314</v>
      </c>
      <c r="E127" s="74" t="s">
        <v>13420</v>
      </c>
      <c r="F127" s="74" t="s">
        <v>8871</v>
      </c>
      <c r="G127" s="26">
        <v>2.9571745169068501E-3</v>
      </c>
      <c r="H127" s="5">
        <v>-5.1570369612651898</v>
      </c>
      <c r="I127" s="4">
        <v>0.184514051160348</v>
      </c>
      <c r="J127" s="5">
        <v>2.7866097635090998</v>
      </c>
      <c r="K127" s="4">
        <v>0.238847371803808</v>
      </c>
      <c r="L127" s="216">
        <v>-2.37042719775609</v>
      </c>
      <c r="M127" s="221" t="s">
        <v>7349</v>
      </c>
      <c r="N127" s="198" t="s">
        <v>4887</v>
      </c>
      <c r="O127" s="198" t="s">
        <v>4887</v>
      </c>
      <c r="P127" s="198" t="s">
        <v>4887</v>
      </c>
      <c r="Q127" s="198" t="s">
        <v>4887</v>
      </c>
      <c r="R127" s="198" t="s">
        <v>4887</v>
      </c>
      <c r="S127" s="198" t="s">
        <v>4887</v>
      </c>
      <c r="T127" s="198" t="s">
        <v>7349</v>
      </c>
      <c r="U127" s="198" t="s">
        <v>4887</v>
      </c>
      <c r="V127" s="222" t="s">
        <v>4887</v>
      </c>
      <c r="Z127" s="240" t="s">
        <v>4585</v>
      </c>
      <c r="AA127" s="74" t="s">
        <v>7441</v>
      </c>
      <c r="AB127" s="233"/>
      <c r="AD127" s="238" t="s">
        <v>14177</v>
      </c>
      <c r="AE127" s="247" t="s">
        <v>5247</v>
      </c>
      <c r="AF127" s="247" t="s">
        <v>14163</v>
      </c>
      <c r="AG127" s="248" t="s">
        <v>14164</v>
      </c>
      <c r="AH127" s="247" t="s">
        <v>13934</v>
      </c>
      <c r="AI127" s="247" t="s">
        <v>5286</v>
      </c>
      <c r="AJ127" s="249">
        <v>1.6260162601626</v>
      </c>
      <c r="AK127" s="249">
        <v>0.186046511627907</v>
      </c>
      <c r="AL127" s="250">
        <v>3.7720679413118699E-2</v>
      </c>
      <c r="AM127" s="250">
        <v>1.4234204934874384</v>
      </c>
      <c r="AN127" s="249">
        <v>8.7398373983739805</v>
      </c>
      <c r="AO127" s="251" t="s">
        <v>14153</v>
      </c>
      <c r="AP127" s="147" t="s">
        <v>6321</v>
      </c>
      <c r="AQ127" s="32"/>
      <c r="AR127" s="32"/>
      <c r="AS127" s="32"/>
      <c r="AT127" s="32"/>
      <c r="AU127" s="32"/>
      <c r="AV127" s="32"/>
      <c r="AW127" s="32"/>
      <c r="AX127" s="32"/>
    </row>
    <row r="128" spans="1:50" ht="25" customHeight="1" x14ac:dyDescent="0.2">
      <c r="A128" s="13" t="s">
        <v>1558</v>
      </c>
      <c r="B128" s="1" t="s">
        <v>1559</v>
      </c>
      <c r="C128" s="203" t="s">
        <v>1560</v>
      </c>
      <c r="D128" s="201" t="s">
        <v>1559</v>
      </c>
      <c r="E128" s="74" t="s">
        <v>10229</v>
      </c>
      <c r="F128" s="74" t="s">
        <v>10230</v>
      </c>
      <c r="G128" s="26">
        <v>1.37998651930069E-2</v>
      </c>
      <c r="H128" s="5">
        <v>-5.6093587679158796</v>
      </c>
      <c r="I128" s="4">
        <v>0.23109347721861301</v>
      </c>
      <c r="J128" s="5">
        <v>1.87872127699464</v>
      </c>
      <c r="K128" s="4">
        <v>7.1510852999173202E-2</v>
      </c>
      <c r="L128" s="216">
        <v>-3.7306374909212399</v>
      </c>
      <c r="M128" s="221" t="s">
        <v>7349</v>
      </c>
      <c r="N128" s="198" t="s">
        <v>4887</v>
      </c>
      <c r="O128" s="198" t="s">
        <v>4887</v>
      </c>
      <c r="P128" s="198" t="s">
        <v>4887</v>
      </c>
      <c r="Q128" s="198" t="s">
        <v>4887</v>
      </c>
      <c r="R128" s="198" t="s">
        <v>4887</v>
      </c>
      <c r="S128" s="198" t="s">
        <v>4887</v>
      </c>
      <c r="T128" s="198" t="s">
        <v>7349</v>
      </c>
      <c r="U128" s="198" t="s">
        <v>4887</v>
      </c>
      <c r="V128" s="222" t="s">
        <v>4887</v>
      </c>
      <c r="Z128" s="240" t="s">
        <v>4589</v>
      </c>
      <c r="AA128" s="74" t="s">
        <v>3692</v>
      </c>
      <c r="AB128" s="233"/>
      <c r="AD128" s="238" t="s">
        <v>14177</v>
      </c>
      <c r="AE128" s="247" t="s">
        <v>5247</v>
      </c>
      <c r="AF128" s="247" t="s">
        <v>14165</v>
      </c>
      <c r="AG128" s="248" t="s">
        <v>14166</v>
      </c>
      <c r="AH128" s="247" t="s">
        <v>13934</v>
      </c>
      <c r="AI128" s="247" t="s">
        <v>5286</v>
      </c>
      <c r="AJ128" s="249">
        <v>1.6260162601626</v>
      </c>
      <c r="AK128" s="249">
        <v>0.186046511627907</v>
      </c>
      <c r="AL128" s="250">
        <v>3.7720679413118699E-2</v>
      </c>
      <c r="AM128" s="250">
        <v>1.4234204934874384</v>
      </c>
      <c r="AN128" s="249">
        <v>8.7398373983739805</v>
      </c>
      <c r="AO128" s="251" t="s">
        <v>14153</v>
      </c>
      <c r="AP128" s="147" t="s">
        <v>6321</v>
      </c>
      <c r="AQ128" s="32"/>
      <c r="AR128" s="32"/>
      <c r="AS128" s="32"/>
      <c r="AT128" s="32"/>
      <c r="AU128" s="32"/>
      <c r="AV128" s="32"/>
      <c r="AW128" s="32"/>
      <c r="AX128" s="32"/>
    </row>
    <row r="129" spans="1:50" ht="25" customHeight="1" x14ac:dyDescent="0.2">
      <c r="A129" s="13" t="s">
        <v>1388</v>
      </c>
      <c r="B129" s="1" t="s">
        <v>1388</v>
      </c>
      <c r="C129" s="203" t="s">
        <v>1389</v>
      </c>
      <c r="D129" s="201" t="s">
        <v>7369</v>
      </c>
      <c r="E129" s="74" t="s">
        <v>12756</v>
      </c>
      <c r="F129" s="74" t="s">
        <v>12757</v>
      </c>
      <c r="G129" s="26">
        <v>2.0962972522745201E-2</v>
      </c>
      <c r="H129" s="5">
        <v>-5.76108635979329</v>
      </c>
      <c r="I129" s="4">
        <v>0.57402812392376001</v>
      </c>
      <c r="J129" s="5">
        <v>1.82789643313141</v>
      </c>
      <c r="K129" s="4">
        <v>0.284899168098806</v>
      </c>
      <c r="L129" s="216">
        <v>-3.9331899266618802</v>
      </c>
      <c r="M129" s="221" t="s">
        <v>7349</v>
      </c>
      <c r="N129" s="198" t="s">
        <v>4887</v>
      </c>
      <c r="O129" s="198" t="s">
        <v>4887</v>
      </c>
      <c r="P129" s="198" t="s">
        <v>4887</v>
      </c>
      <c r="Q129" s="198" t="s">
        <v>4887</v>
      </c>
      <c r="R129" s="198" t="s">
        <v>4887</v>
      </c>
      <c r="S129" s="198" t="s">
        <v>4887</v>
      </c>
      <c r="T129" s="198" t="s">
        <v>7349</v>
      </c>
      <c r="U129" s="198" t="s">
        <v>4887</v>
      </c>
      <c r="V129" s="222" t="s">
        <v>4887</v>
      </c>
      <c r="Z129" s="240" t="s">
        <v>4683</v>
      </c>
      <c r="AA129" s="74" t="s">
        <v>3734</v>
      </c>
      <c r="AB129" s="233"/>
      <c r="AD129" s="238" t="s">
        <v>14177</v>
      </c>
      <c r="AE129" s="247" t="s">
        <v>5247</v>
      </c>
      <c r="AF129" s="247" t="s">
        <v>5706</v>
      </c>
      <c r="AG129" s="248" t="s">
        <v>6298</v>
      </c>
      <c r="AH129" s="247" t="s">
        <v>13934</v>
      </c>
      <c r="AI129" s="247" t="s">
        <v>5286</v>
      </c>
      <c r="AJ129" s="249">
        <v>1.6260162601626</v>
      </c>
      <c r="AK129" s="249">
        <v>0.186046511627907</v>
      </c>
      <c r="AL129" s="250">
        <v>3.7720679413118699E-2</v>
      </c>
      <c r="AM129" s="250">
        <v>1.4234204934874384</v>
      </c>
      <c r="AN129" s="249">
        <v>8.7398373983739805</v>
      </c>
      <c r="AO129" s="251" t="s">
        <v>14156</v>
      </c>
      <c r="AP129" s="147" t="s">
        <v>6321</v>
      </c>
      <c r="AQ129" s="32"/>
      <c r="AR129" s="32"/>
      <c r="AS129" s="32"/>
      <c r="AT129" s="32"/>
      <c r="AU129" s="32"/>
      <c r="AV129" s="32"/>
      <c r="AW129" s="32"/>
      <c r="AX129" s="32"/>
    </row>
    <row r="130" spans="1:50" ht="25" customHeight="1" x14ac:dyDescent="0.2">
      <c r="A130" s="13" t="s">
        <v>3296</v>
      </c>
      <c r="B130" s="1" t="s">
        <v>3296</v>
      </c>
      <c r="C130" s="203" t="s">
        <v>3297</v>
      </c>
      <c r="D130" s="201" t="s">
        <v>7334</v>
      </c>
      <c r="E130" s="74" t="s">
        <v>10181</v>
      </c>
      <c r="F130" s="74" t="s">
        <v>10182</v>
      </c>
      <c r="G130" s="26">
        <v>7.5447463909189298E-3</v>
      </c>
      <c r="H130" s="5">
        <v>-5.76623010960523</v>
      </c>
      <c r="I130" s="4">
        <v>0.29138094491302402</v>
      </c>
      <c r="J130" s="5">
        <v>2.6873237299666299</v>
      </c>
      <c r="K130" s="4">
        <v>0.24091689921433199</v>
      </c>
      <c r="L130" s="216">
        <v>-3.0789063796385898</v>
      </c>
      <c r="M130" s="221" t="s">
        <v>7349</v>
      </c>
      <c r="N130" s="198" t="s">
        <v>4887</v>
      </c>
      <c r="O130" s="198" t="s">
        <v>4887</v>
      </c>
      <c r="P130" s="198" t="s">
        <v>4887</v>
      </c>
      <c r="Q130" s="198" t="s">
        <v>4887</v>
      </c>
      <c r="R130" s="198" t="s">
        <v>4887</v>
      </c>
      <c r="S130" s="198" t="s">
        <v>4887</v>
      </c>
      <c r="T130" s="198" t="s">
        <v>7349</v>
      </c>
      <c r="U130" s="198" t="s">
        <v>4887</v>
      </c>
      <c r="V130" s="222" t="s">
        <v>4887</v>
      </c>
      <c r="Z130" s="240" t="s">
        <v>7385</v>
      </c>
      <c r="AA130" s="74" t="s">
        <v>3744</v>
      </c>
      <c r="AB130" s="233"/>
      <c r="AD130" s="238" t="s">
        <v>14177</v>
      </c>
      <c r="AE130" s="247" t="s">
        <v>5247</v>
      </c>
      <c r="AF130" s="247" t="s">
        <v>14167</v>
      </c>
      <c r="AG130" s="248" t="s">
        <v>14168</v>
      </c>
      <c r="AH130" s="247" t="s">
        <v>13934</v>
      </c>
      <c r="AI130" s="247" t="s">
        <v>5286</v>
      </c>
      <c r="AJ130" s="249">
        <v>1.6260162601626</v>
      </c>
      <c r="AK130" s="249">
        <v>0.186046511627907</v>
      </c>
      <c r="AL130" s="250">
        <v>3.7720679413118699E-2</v>
      </c>
      <c r="AM130" s="250">
        <v>1.4234204934874384</v>
      </c>
      <c r="AN130" s="249">
        <v>8.7398373983739805</v>
      </c>
      <c r="AO130" s="251" t="s">
        <v>14169</v>
      </c>
      <c r="AP130" s="147" t="s">
        <v>6321</v>
      </c>
      <c r="AQ130" s="32"/>
      <c r="AR130" s="32"/>
      <c r="AS130" s="32"/>
      <c r="AT130" s="32"/>
      <c r="AU130" s="32"/>
      <c r="AV130" s="32"/>
      <c r="AW130" s="32"/>
      <c r="AX130" s="32"/>
    </row>
    <row r="131" spans="1:50" ht="25" customHeight="1" x14ac:dyDescent="0.2">
      <c r="A131" s="13" t="s">
        <v>327</v>
      </c>
      <c r="B131" s="1" t="s">
        <v>328</v>
      </c>
      <c r="C131" s="203" t="s">
        <v>329</v>
      </c>
      <c r="D131" s="201" t="s">
        <v>7307</v>
      </c>
      <c r="E131" s="74" t="s">
        <v>12700</v>
      </c>
      <c r="F131" s="74" t="s">
        <v>11557</v>
      </c>
      <c r="G131" s="26">
        <v>1.42561426070551E-4</v>
      </c>
      <c r="H131" s="5">
        <v>-6.1153469054185701</v>
      </c>
      <c r="I131" s="4">
        <v>0.14493792967396299</v>
      </c>
      <c r="J131" s="5">
        <v>2.1819493148264</v>
      </c>
      <c r="K131" s="4">
        <v>5.3016506858020403E-2</v>
      </c>
      <c r="L131" s="216">
        <v>-3.9333975905921701</v>
      </c>
      <c r="M131" s="221" t="s">
        <v>7349</v>
      </c>
      <c r="N131" s="198" t="s">
        <v>4887</v>
      </c>
      <c r="O131" s="198" t="s">
        <v>4887</v>
      </c>
      <c r="P131" s="198" t="s">
        <v>4887</v>
      </c>
      <c r="Q131" s="198" t="s">
        <v>4887</v>
      </c>
      <c r="R131" s="198" t="s">
        <v>4887</v>
      </c>
      <c r="S131" s="198" t="s">
        <v>4887</v>
      </c>
      <c r="T131" s="198" t="s">
        <v>7349</v>
      </c>
      <c r="U131" s="198" t="s">
        <v>4887</v>
      </c>
      <c r="V131" s="222" t="s">
        <v>4887</v>
      </c>
      <c r="Z131" s="240" t="s">
        <v>4749</v>
      </c>
      <c r="AA131" s="74" t="s">
        <v>7268</v>
      </c>
      <c r="AB131" s="233"/>
      <c r="AD131" s="238" t="s">
        <v>14177</v>
      </c>
      <c r="AE131" s="247" t="s">
        <v>5247</v>
      </c>
      <c r="AF131" s="247" t="s">
        <v>6675</v>
      </c>
      <c r="AG131" s="248" t="s">
        <v>7065</v>
      </c>
      <c r="AH131" s="247" t="s">
        <v>13934</v>
      </c>
      <c r="AI131" s="247" t="s">
        <v>5286</v>
      </c>
      <c r="AJ131" s="249">
        <v>1.6260162601626</v>
      </c>
      <c r="AK131" s="249">
        <v>0.186046511627907</v>
      </c>
      <c r="AL131" s="250">
        <v>3.7720679413118699E-2</v>
      </c>
      <c r="AM131" s="250">
        <v>1.4234204934874384</v>
      </c>
      <c r="AN131" s="249">
        <v>8.7398373983739805</v>
      </c>
      <c r="AO131" s="251" t="s">
        <v>14170</v>
      </c>
      <c r="AP131" s="147" t="s">
        <v>6321</v>
      </c>
      <c r="AQ131" s="32"/>
      <c r="AR131" s="32"/>
      <c r="AS131" s="32"/>
      <c r="AT131" s="32"/>
      <c r="AU131" s="32"/>
      <c r="AV131" s="32"/>
      <c r="AW131" s="32"/>
      <c r="AX131" s="32"/>
    </row>
    <row r="132" spans="1:50" ht="25" customHeight="1" x14ac:dyDescent="0.2">
      <c r="A132" s="13" t="s">
        <v>1509</v>
      </c>
      <c r="B132" s="1" t="s">
        <v>1509</v>
      </c>
      <c r="C132" s="203" t="s">
        <v>1510</v>
      </c>
      <c r="D132" s="201" t="s">
        <v>4921</v>
      </c>
      <c r="E132" s="74" t="s">
        <v>10642</v>
      </c>
      <c r="F132" s="74" t="s">
        <v>10643</v>
      </c>
      <c r="G132" s="26">
        <v>5.3093228483345198E-3</v>
      </c>
      <c r="H132" s="5">
        <v>-6.1430570043771304</v>
      </c>
      <c r="I132" s="4">
        <v>0.59737422370064397</v>
      </c>
      <c r="J132" s="5">
        <v>1.1992236994279599</v>
      </c>
      <c r="K132" s="4">
        <v>0.100448595351405</v>
      </c>
      <c r="L132" s="216">
        <v>-4.9438333049491696</v>
      </c>
      <c r="M132" s="221" t="s">
        <v>7349</v>
      </c>
      <c r="N132" s="198" t="s">
        <v>4887</v>
      </c>
      <c r="O132" s="198" t="s">
        <v>4887</v>
      </c>
      <c r="P132" s="198" t="s">
        <v>4887</v>
      </c>
      <c r="Q132" s="198" t="s">
        <v>4887</v>
      </c>
      <c r="R132" s="198" t="s">
        <v>4887</v>
      </c>
      <c r="S132" s="198" t="s">
        <v>4887</v>
      </c>
      <c r="T132" s="198" t="s">
        <v>7349</v>
      </c>
      <c r="U132" s="198" t="s">
        <v>4887</v>
      </c>
      <c r="V132" s="222" t="s">
        <v>4887</v>
      </c>
      <c r="Z132" s="240" t="s">
        <v>4776</v>
      </c>
      <c r="AA132" s="74" t="s">
        <v>7269</v>
      </c>
      <c r="AB132" s="233"/>
      <c r="AD132" s="238" t="s">
        <v>14177</v>
      </c>
      <c r="AE132" s="247" t="s">
        <v>5247</v>
      </c>
      <c r="AF132" s="247" t="s">
        <v>14171</v>
      </c>
      <c r="AG132" s="248" t="s">
        <v>14172</v>
      </c>
      <c r="AH132" s="247" t="s">
        <v>13934</v>
      </c>
      <c r="AI132" s="247" t="s">
        <v>5286</v>
      </c>
      <c r="AJ132" s="249">
        <v>1.6260162601626</v>
      </c>
      <c r="AK132" s="249">
        <v>0.186046511627907</v>
      </c>
      <c r="AL132" s="250">
        <v>3.7720679413118699E-2</v>
      </c>
      <c r="AM132" s="250">
        <v>1.4234204934874384</v>
      </c>
      <c r="AN132" s="249">
        <v>8.7398373983739805</v>
      </c>
      <c r="AO132" s="251" t="s">
        <v>14173</v>
      </c>
      <c r="AP132" s="147" t="s">
        <v>6321</v>
      </c>
      <c r="AQ132" s="32"/>
      <c r="AR132" s="32"/>
      <c r="AS132" s="32"/>
      <c r="AT132" s="32"/>
      <c r="AU132" s="32"/>
      <c r="AV132" s="32"/>
      <c r="AW132" s="32"/>
      <c r="AX132" s="32"/>
    </row>
    <row r="133" spans="1:50" ht="25" customHeight="1" x14ac:dyDescent="0.2">
      <c r="A133" s="13" t="s">
        <v>667</v>
      </c>
      <c r="B133" s="1" t="s">
        <v>667</v>
      </c>
      <c r="C133" s="203" t="s">
        <v>668</v>
      </c>
      <c r="D133" s="201" t="s">
        <v>7313</v>
      </c>
      <c r="E133" s="74" t="s">
        <v>12684</v>
      </c>
      <c r="F133" s="74" t="s">
        <v>9166</v>
      </c>
      <c r="G133" s="26">
        <v>9.4756905961199799E-3</v>
      </c>
      <c r="H133" s="5">
        <v>-6.2704961059061004</v>
      </c>
      <c r="I133" s="4">
        <v>0.480668630238335</v>
      </c>
      <c r="J133" s="5">
        <v>1.78230121264799</v>
      </c>
      <c r="K133" s="4">
        <v>0.15126298479226</v>
      </c>
      <c r="L133" s="216">
        <v>-4.4881948932581102</v>
      </c>
      <c r="M133" s="221" t="s">
        <v>7349</v>
      </c>
      <c r="N133" s="198" t="s">
        <v>4887</v>
      </c>
      <c r="O133" s="198" t="s">
        <v>4887</v>
      </c>
      <c r="P133" s="198" t="s">
        <v>4887</v>
      </c>
      <c r="Q133" s="198" t="s">
        <v>4887</v>
      </c>
      <c r="R133" s="198" t="s">
        <v>4887</v>
      </c>
      <c r="S133" s="198" t="s">
        <v>4887</v>
      </c>
      <c r="T133" s="198" t="s">
        <v>7349</v>
      </c>
      <c r="U133" s="198" t="s">
        <v>4887</v>
      </c>
      <c r="V133" s="222" t="s">
        <v>4887</v>
      </c>
      <c r="Z133" s="240" t="s">
        <v>4782</v>
      </c>
      <c r="AA133" s="74" t="s">
        <v>3818</v>
      </c>
      <c r="AB133" s="233"/>
      <c r="AD133" s="238" t="s">
        <v>14177</v>
      </c>
      <c r="AE133" s="247" t="s">
        <v>5753</v>
      </c>
      <c r="AF133" s="247" t="s">
        <v>6819</v>
      </c>
      <c r="AG133" s="248" t="s">
        <v>7111</v>
      </c>
      <c r="AH133" s="247" t="s">
        <v>13920</v>
      </c>
      <c r="AI133" s="247" t="s">
        <v>5524</v>
      </c>
      <c r="AJ133" s="249">
        <v>5.6910569105691096</v>
      </c>
      <c r="AK133" s="249">
        <v>1.62790697674419</v>
      </c>
      <c r="AL133" s="250">
        <v>6.31560912097647E-3</v>
      </c>
      <c r="AM133" s="250">
        <v>2.1995847567283571</v>
      </c>
      <c r="AN133" s="249">
        <v>3.4959349593495901</v>
      </c>
      <c r="AO133" s="251" t="s">
        <v>13921</v>
      </c>
      <c r="AP133" s="147" t="s">
        <v>6321</v>
      </c>
      <c r="AQ133" s="32"/>
      <c r="AR133" s="32"/>
      <c r="AS133" s="32"/>
      <c r="AT133" s="32"/>
      <c r="AU133" s="32"/>
      <c r="AV133" s="32"/>
      <c r="AW133" s="32"/>
      <c r="AX133" s="32"/>
    </row>
    <row r="134" spans="1:50" ht="25" customHeight="1" x14ac:dyDescent="0.2">
      <c r="A134" s="13" t="s">
        <v>1247</v>
      </c>
      <c r="B134" s="1" t="s">
        <v>1247</v>
      </c>
      <c r="C134" s="203" t="s">
        <v>1248</v>
      </c>
      <c r="D134" s="201" t="s">
        <v>7322</v>
      </c>
      <c r="E134" s="74" t="s">
        <v>6797</v>
      </c>
      <c r="F134" s="74" t="s">
        <v>8288</v>
      </c>
      <c r="G134" s="26">
        <v>2.6688686202590999E-2</v>
      </c>
      <c r="H134" s="5">
        <v>-8.6938350250288607</v>
      </c>
      <c r="I134" s="4">
        <v>0.335865804150839</v>
      </c>
      <c r="J134" s="5">
        <v>2.2269335616105002</v>
      </c>
      <c r="K134" s="4">
        <v>5.67121546001782E-2</v>
      </c>
      <c r="L134" s="216">
        <v>-6.4669014634183704</v>
      </c>
      <c r="M134" s="221" t="s">
        <v>7349</v>
      </c>
      <c r="N134" s="198" t="s">
        <v>4887</v>
      </c>
      <c r="O134" s="198" t="s">
        <v>4887</v>
      </c>
      <c r="P134" s="198" t="s">
        <v>4887</v>
      </c>
      <c r="Q134" s="198" t="s">
        <v>4887</v>
      </c>
      <c r="R134" s="198" t="s">
        <v>4887</v>
      </c>
      <c r="S134" s="198" t="s">
        <v>4887</v>
      </c>
      <c r="T134" s="198" t="s">
        <v>7349</v>
      </c>
      <c r="U134" s="198" t="s">
        <v>4887</v>
      </c>
      <c r="V134" s="222" t="s">
        <v>4887</v>
      </c>
      <c r="Z134" s="240" t="s">
        <v>7386</v>
      </c>
      <c r="AA134" s="74" t="s">
        <v>3846</v>
      </c>
      <c r="AB134" s="233"/>
      <c r="AD134" s="238" t="s">
        <v>14177</v>
      </c>
      <c r="AE134" s="247" t="s">
        <v>5753</v>
      </c>
      <c r="AF134" s="247" t="s">
        <v>6812</v>
      </c>
      <c r="AG134" s="248" t="s">
        <v>7109</v>
      </c>
      <c r="AH134" s="247" t="s">
        <v>13922</v>
      </c>
      <c r="AI134" s="247" t="s">
        <v>6814</v>
      </c>
      <c r="AJ134" s="249">
        <v>24.390243902439</v>
      </c>
      <c r="AK134" s="249">
        <v>15.6279069767442</v>
      </c>
      <c r="AL134" s="250">
        <v>1.5761700354675199E-2</v>
      </c>
      <c r="AM134" s="250">
        <v>1.8023969331142646</v>
      </c>
      <c r="AN134" s="249">
        <v>1.56068524970964</v>
      </c>
      <c r="AO134" s="251" t="s">
        <v>13923</v>
      </c>
      <c r="AP134" s="147" t="s">
        <v>6321</v>
      </c>
      <c r="AQ134" s="32"/>
      <c r="AR134" s="32"/>
      <c r="AS134" s="32"/>
      <c r="AT134" s="32"/>
      <c r="AU134" s="32"/>
      <c r="AV134" s="32"/>
      <c r="AW134" s="32"/>
      <c r="AX134" s="32"/>
    </row>
    <row r="135" spans="1:50" ht="25" customHeight="1" x14ac:dyDescent="0.2">
      <c r="A135" s="13" t="s">
        <v>2327</v>
      </c>
      <c r="B135" s="1" t="s">
        <v>2327</v>
      </c>
      <c r="C135" s="203" t="s">
        <v>2328</v>
      </c>
      <c r="D135" s="201" t="s">
        <v>2327</v>
      </c>
      <c r="E135" s="74" t="s">
        <v>9005</v>
      </c>
      <c r="F135" s="74" t="s">
        <v>9006</v>
      </c>
      <c r="G135" s="26">
        <v>0.142000632277414</v>
      </c>
      <c r="H135" s="5">
        <v>4.9023804896166903</v>
      </c>
      <c r="I135" s="4">
        <v>4.96228029838302E-4</v>
      </c>
      <c r="J135" s="5">
        <v>-6.7569116228831199</v>
      </c>
      <c r="K135" s="4">
        <v>0.476461435213903</v>
      </c>
      <c r="L135" s="216">
        <v>-1.8545311332664201</v>
      </c>
      <c r="M135" s="221" t="s">
        <v>4887</v>
      </c>
      <c r="N135" s="198" t="s">
        <v>7349</v>
      </c>
      <c r="O135" s="198" t="s">
        <v>4887</v>
      </c>
      <c r="P135" s="198" t="s">
        <v>4887</v>
      </c>
      <c r="Q135" s="198" t="s">
        <v>4887</v>
      </c>
      <c r="R135" s="198" t="s">
        <v>4887</v>
      </c>
      <c r="S135" s="198" t="s">
        <v>4887</v>
      </c>
      <c r="T135" s="198" t="s">
        <v>4887</v>
      </c>
      <c r="U135" s="198" t="s">
        <v>7349</v>
      </c>
      <c r="V135" s="222" t="s">
        <v>4887</v>
      </c>
      <c r="AA135" s="74" t="s">
        <v>3863</v>
      </c>
      <c r="AB135" s="233"/>
      <c r="AD135" s="238" t="s">
        <v>14177</v>
      </c>
      <c r="AE135" s="247" t="s">
        <v>5753</v>
      </c>
      <c r="AF135" s="247" t="s">
        <v>13924</v>
      </c>
      <c r="AG135" s="248" t="s">
        <v>14109</v>
      </c>
      <c r="AH135" s="247" t="s">
        <v>13925</v>
      </c>
      <c r="AI135" s="247" t="s">
        <v>5276</v>
      </c>
      <c r="AJ135" s="249">
        <v>3.2520325203252001</v>
      </c>
      <c r="AK135" s="249">
        <v>0.69767441860465096</v>
      </c>
      <c r="AL135" s="250">
        <v>1.6772352994312401E-2</v>
      </c>
      <c r="AM135" s="250">
        <v>1.7754060059233239</v>
      </c>
      <c r="AN135" s="249">
        <v>4.6612466124661296</v>
      </c>
      <c r="AO135" s="251" t="s">
        <v>13926</v>
      </c>
      <c r="AP135" s="147" t="s">
        <v>6321</v>
      </c>
      <c r="AQ135" s="32"/>
      <c r="AR135" s="32"/>
      <c r="AS135" s="32"/>
      <c r="AT135" s="32"/>
      <c r="AU135" s="32"/>
      <c r="AV135" s="32"/>
      <c r="AW135" s="32"/>
      <c r="AX135" s="32"/>
    </row>
    <row r="136" spans="1:50" ht="25" customHeight="1" x14ac:dyDescent="0.2">
      <c r="A136" s="13" t="s">
        <v>4842</v>
      </c>
      <c r="B136" s="1" t="s">
        <v>4842</v>
      </c>
      <c r="C136" s="203" t="s">
        <v>4843</v>
      </c>
      <c r="D136" s="201" t="s">
        <v>5232</v>
      </c>
      <c r="E136" s="74" t="s">
        <v>13067</v>
      </c>
      <c r="F136" s="74" t="s">
        <v>12314</v>
      </c>
      <c r="G136" s="26">
        <v>0.27168383547764002</v>
      </c>
      <c r="H136" s="5">
        <v>4.8646216711196004</v>
      </c>
      <c r="I136" s="4">
        <v>1.16549105394861E-4</v>
      </c>
      <c r="J136" s="5">
        <v>-10.187491823198201</v>
      </c>
      <c r="K136" s="4">
        <v>0.241117281910631</v>
      </c>
      <c r="L136" s="216">
        <v>-5.3228701520785497</v>
      </c>
      <c r="M136" s="221" t="s">
        <v>4887</v>
      </c>
      <c r="N136" s="198" t="s">
        <v>7349</v>
      </c>
      <c r="O136" s="198" t="s">
        <v>4887</v>
      </c>
      <c r="P136" s="198" t="s">
        <v>4887</v>
      </c>
      <c r="Q136" s="198" t="s">
        <v>4887</v>
      </c>
      <c r="R136" s="198" t="s">
        <v>4887</v>
      </c>
      <c r="S136" s="198" t="s">
        <v>4887</v>
      </c>
      <c r="T136" s="198" t="s">
        <v>4887</v>
      </c>
      <c r="U136" s="198" t="s">
        <v>7349</v>
      </c>
      <c r="V136" s="222" t="s">
        <v>4887</v>
      </c>
      <c r="AA136" s="74" t="s">
        <v>7273</v>
      </c>
      <c r="AB136" s="233"/>
      <c r="AD136" s="238" t="s">
        <v>14177</v>
      </c>
      <c r="AE136" s="247" t="s">
        <v>5753</v>
      </c>
      <c r="AF136" s="247" t="s">
        <v>6840</v>
      </c>
      <c r="AG136" s="248" t="s">
        <v>7118</v>
      </c>
      <c r="AH136" s="247" t="s">
        <v>13927</v>
      </c>
      <c r="AI136" s="247" t="s">
        <v>5361</v>
      </c>
      <c r="AJ136" s="249">
        <v>4.0650406504065</v>
      </c>
      <c r="AK136" s="249">
        <v>1.1162790697674401</v>
      </c>
      <c r="AL136" s="250">
        <v>1.7789777207984799E-2</v>
      </c>
      <c r="AM136" s="250">
        <v>1.749829490811448</v>
      </c>
      <c r="AN136" s="249">
        <v>3.6415989159891602</v>
      </c>
      <c r="AO136" s="251" t="s">
        <v>13928</v>
      </c>
      <c r="AP136" s="147" t="s">
        <v>6321</v>
      </c>
      <c r="AQ136" s="32"/>
      <c r="AR136" s="32"/>
      <c r="AS136" s="32"/>
      <c r="AT136" s="32"/>
      <c r="AU136" s="32"/>
      <c r="AV136" s="32"/>
      <c r="AW136" s="32"/>
      <c r="AX136" s="32"/>
    </row>
    <row r="137" spans="1:50" ht="25" customHeight="1" x14ac:dyDescent="0.2">
      <c r="A137" s="13" t="s">
        <v>2005</v>
      </c>
      <c r="B137" s="1" t="s">
        <v>2005</v>
      </c>
      <c r="C137" s="203" t="s">
        <v>2006</v>
      </c>
      <c r="D137" s="201" t="s">
        <v>5138</v>
      </c>
      <c r="E137" s="74" t="s">
        <v>11147</v>
      </c>
      <c r="F137" s="74" t="s">
        <v>11148</v>
      </c>
      <c r="G137" s="26">
        <v>6.4903806841144801E-2</v>
      </c>
      <c r="H137" s="5">
        <v>4.1477882439453504</v>
      </c>
      <c r="I137" s="4">
        <v>4.9126986703100103E-2</v>
      </c>
      <c r="J137" s="5">
        <v>-4.4833769534132104</v>
      </c>
      <c r="K137" s="4">
        <v>0.66549946771923196</v>
      </c>
      <c r="L137" s="216">
        <v>-0.33558870946785602</v>
      </c>
      <c r="M137" s="221" t="s">
        <v>4887</v>
      </c>
      <c r="N137" s="198" t="s">
        <v>7349</v>
      </c>
      <c r="O137" s="198" t="s">
        <v>4887</v>
      </c>
      <c r="P137" s="198" t="s">
        <v>4887</v>
      </c>
      <c r="Q137" s="198" t="s">
        <v>4887</v>
      </c>
      <c r="R137" s="198" t="s">
        <v>4887</v>
      </c>
      <c r="S137" s="198" t="s">
        <v>4887</v>
      </c>
      <c r="T137" s="198" t="s">
        <v>4887</v>
      </c>
      <c r="U137" s="198" t="s">
        <v>7349</v>
      </c>
      <c r="V137" s="222" t="s">
        <v>4887</v>
      </c>
      <c r="AA137" s="74" t="s">
        <v>3913</v>
      </c>
      <c r="AB137" s="233"/>
      <c r="AD137" s="238" t="s">
        <v>14177</v>
      </c>
      <c r="AE137" s="247" t="s">
        <v>5753</v>
      </c>
      <c r="AF137" s="247" t="s">
        <v>13929</v>
      </c>
      <c r="AG137" s="248" t="s">
        <v>14110</v>
      </c>
      <c r="AH137" s="247" t="s">
        <v>13930</v>
      </c>
      <c r="AI137" s="247" t="s">
        <v>5356</v>
      </c>
      <c r="AJ137" s="249">
        <v>2.4390243902439002</v>
      </c>
      <c r="AK137" s="249">
        <v>0.372093023255814</v>
      </c>
      <c r="AL137" s="250">
        <v>1.85131152571168E-2</v>
      </c>
      <c r="AM137" s="250">
        <v>1.7325204950700233</v>
      </c>
      <c r="AN137" s="249">
        <v>6.5548780487804903</v>
      </c>
      <c r="AO137" s="251" t="s">
        <v>13931</v>
      </c>
      <c r="AP137" s="147" t="s">
        <v>6321</v>
      </c>
    </row>
    <row r="138" spans="1:50" ht="25" customHeight="1" x14ac:dyDescent="0.2">
      <c r="A138" s="13" t="s">
        <v>3816</v>
      </c>
      <c r="B138" s="1" t="s">
        <v>3816</v>
      </c>
      <c r="C138" s="203" t="s">
        <v>3817</v>
      </c>
      <c r="D138" s="201" t="s">
        <v>5135</v>
      </c>
      <c r="E138" s="74" t="s">
        <v>8709</v>
      </c>
      <c r="F138" s="74" t="s">
        <v>8710</v>
      </c>
      <c r="G138" s="26">
        <v>0.26467081862073899</v>
      </c>
      <c r="H138" s="5">
        <v>4.0902564046566203</v>
      </c>
      <c r="I138" s="4">
        <v>1.8105132487603499E-2</v>
      </c>
      <c r="J138" s="5">
        <v>-6.1531238553849796</v>
      </c>
      <c r="K138" s="4">
        <v>0.53843833036215905</v>
      </c>
      <c r="L138" s="216">
        <v>-2.0628674507283602</v>
      </c>
      <c r="M138" s="221" t="s">
        <v>4887</v>
      </c>
      <c r="N138" s="198" t="s">
        <v>7349</v>
      </c>
      <c r="O138" s="198" t="s">
        <v>4887</v>
      </c>
      <c r="P138" s="198" t="s">
        <v>4887</v>
      </c>
      <c r="Q138" s="198" t="s">
        <v>4887</v>
      </c>
      <c r="R138" s="198" t="s">
        <v>4887</v>
      </c>
      <c r="S138" s="198" t="s">
        <v>4887</v>
      </c>
      <c r="T138" s="198" t="s">
        <v>4887</v>
      </c>
      <c r="U138" s="198" t="s">
        <v>7349</v>
      </c>
      <c r="V138" s="222" t="s">
        <v>4887</v>
      </c>
      <c r="AA138" s="74" t="s">
        <v>3926</v>
      </c>
      <c r="AB138" s="233"/>
      <c r="AD138" s="237" t="s">
        <v>14178</v>
      </c>
      <c r="AE138" s="242" t="s">
        <v>5247</v>
      </c>
      <c r="AF138" s="242" t="s">
        <v>6480</v>
      </c>
      <c r="AG138" s="243" t="s">
        <v>6980</v>
      </c>
      <c r="AH138" s="242" t="s">
        <v>13936</v>
      </c>
      <c r="AI138" s="242" t="s">
        <v>6482</v>
      </c>
      <c r="AJ138" s="244">
        <v>37.5</v>
      </c>
      <c r="AK138" s="244">
        <v>21.023255813953501</v>
      </c>
      <c r="AL138" s="245">
        <v>1.82789080522058E-6</v>
      </c>
      <c r="AM138" s="245">
        <v>5.738049751767722</v>
      </c>
      <c r="AN138" s="244">
        <v>1.7837389380530999</v>
      </c>
      <c r="AO138" s="246" t="s">
        <v>13937</v>
      </c>
      <c r="AP138" s="147" t="s">
        <v>6321</v>
      </c>
    </row>
    <row r="139" spans="1:50" ht="25" customHeight="1" x14ac:dyDescent="0.2">
      <c r="A139" s="13" t="s">
        <v>4673</v>
      </c>
      <c r="B139" s="1" t="s">
        <v>4673</v>
      </c>
      <c r="C139" s="203" t="s">
        <v>4674</v>
      </c>
      <c r="D139" s="201" t="s">
        <v>4673</v>
      </c>
      <c r="E139" s="74" t="s">
        <v>10508</v>
      </c>
      <c r="F139" s="74" t="s">
        <v>10509</v>
      </c>
      <c r="G139" s="26">
        <v>6.4076044351266001E-2</v>
      </c>
      <c r="H139" s="5">
        <v>3.6250604540914102</v>
      </c>
      <c r="I139" s="4">
        <v>3.9486784144630797E-2</v>
      </c>
      <c r="J139" s="5">
        <v>-4.5271085036915801</v>
      </c>
      <c r="K139" s="4">
        <v>0.22358774690480701</v>
      </c>
      <c r="L139" s="216">
        <v>-0.90204804960017904</v>
      </c>
      <c r="M139" s="221" t="s">
        <v>4887</v>
      </c>
      <c r="N139" s="198" t="s">
        <v>7349</v>
      </c>
      <c r="O139" s="198" t="s">
        <v>4887</v>
      </c>
      <c r="P139" s="198" t="s">
        <v>4887</v>
      </c>
      <c r="Q139" s="198" t="s">
        <v>4887</v>
      </c>
      <c r="R139" s="198" t="s">
        <v>4887</v>
      </c>
      <c r="S139" s="198" t="s">
        <v>4887</v>
      </c>
      <c r="T139" s="198" t="s">
        <v>4887</v>
      </c>
      <c r="U139" s="198" t="s">
        <v>7349</v>
      </c>
      <c r="V139" s="222" t="s">
        <v>4887</v>
      </c>
      <c r="AA139" s="74" t="s">
        <v>7443</v>
      </c>
      <c r="AB139" s="233"/>
      <c r="AD139" s="237" t="s">
        <v>14178</v>
      </c>
      <c r="AE139" s="242" t="s">
        <v>5247</v>
      </c>
      <c r="AF139" s="242" t="s">
        <v>6484</v>
      </c>
      <c r="AG139" s="243" t="s">
        <v>6981</v>
      </c>
      <c r="AH139" s="242" t="s">
        <v>13938</v>
      </c>
      <c r="AI139" s="242" t="s">
        <v>6486</v>
      </c>
      <c r="AJ139" s="244">
        <v>17.613636363636399</v>
      </c>
      <c r="AK139" s="244">
        <v>6.9302325581395303</v>
      </c>
      <c r="AL139" s="245">
        <v>5.6369822382854202E-6</v>
      </c>
      <c r="AM139" s="245">
        <v>5.2489533336074832</v>
      </c>
      <c r="AN139" s="244">
        <v>2.5415649786455199</v>
      </c>
      <c r="AO139" s="246" t="s">
        <v>13939</v>
      </c>
      <c r="AP139" s="147" t="s">
        <v>6321</v>
      </c>
    </row>
    <row r="140" spans="1:50" ht="25" customHeight="1" x14ac:dyDescent="0.2">
      <c r="A140" s="13" t="s">
        <v>4509</v>
      </c>
      <c r="B140" s="1" t="s">
        <v>4510</v>
      </c>
      <c r="C140" s="203" t="s">
        <v>4511</v>
      </c>
      <c r="D140" s="201" t="s">
        <v>7417</v>
      </c>
      <c r="E140" s="74" t="s">
        <v>8494</v>
      </c>
      <c r="F140" s="74" t="s">
        <v>8495</v>
      </c>
      <c r="G140" s="26">
        <v>0.29017225779299899</v>
      </c>
      <c r="H140" s="5">
        <v>2.53091814810809</v>
      </c>
      <c r="I140" s="4">
        <v>3.49629513274951E-2</v>
      </c>
      <c r="J140" s="5">
        <v>-4.8247198219854797</v>
      </c>
      <c r="K140" s="4">
        <v>0.33057410227155398</v>
      </c>
      <c r="L140" s="216">
        <v>-2.2938016738773901</v>
      </c>
      <c r="M140" s="221" t="s">
        <v>4887</v>
      </c>
      <c r="N140" s="198" t="s">
        <v>7349</v>
      </c>
      <c r="O140" s="198" t="s">
        <v>4887</v>
      </c>
      <c r="P140" s="198" t="s">
        <v>4887</v>
      </c>
      <c r="Q140" s="198" t="s">
        <v>4887</v>
      </c>
      <c r="R140" s="198" t="s">
        <v>4887</v>
      </c>
      <c r="S140" s="198" t="s">
        <v>4887</v>
      </c>
      <c r="T140" s="198" t="s">
        <v>4887</v>
      </c>
      <c r="U140" s="198" t="s">
        <v>7349</v>
      </c>
      <c r="V140" s="222" t="s">
        <v>4887</v>
      </c>
      <c r="AA140" s="74" t="s">
        <v>3929</v>
      </c>
      <c r="AB140" s="233"/>
      <c r="AD140" s="237" t="s">
        <v>14178</v>
      </c>
      <c r="AE140" s="242" t="s">
        <v>5247</v>
      </c>
      <c r="AF140" s="242" t="s">
        <v>6326</v>
      </c>
      <c r="AG140" s="243" t="s">
        <v>6910</v>
      </c>
      <c r="AH140" s="242" t="s">
        <v>13940</v>
      </c>
      <c r="AI140" s="242" t="s">
        <v>5262</v>
      </c>
      <c r="AJ140" s="244">
        <v>2.8409090909090899</v>
      </c>
      <c r="AK140" s="244">
        <v>0.27906976744186002</v>
      </c>
      <c r="AL140" s="245">
        <v>7.4272164566713597E-4</v>
      </c>
      <c r="AM140" s="245">
        <v>3.1291739189458423</v>
      </c>
      <c r="AN140" s="244">
        <v>10.1799242424242</v>
      </c>
      <c r="AO140" s="246" t="s">
        <v>13941</v>
      </c>
      <c r="AP140" s="147" t="s">
        <v>6321</v>
      </c>
    </row>
    <row r="141" spans="1:50" ht="25" customHeight="1" x14ac:dyDescent="0.2">
      <c r="A141" s="13" t="s">
        <v>2284</v>
      </c>
      <c r="B141" s="1" t="s">
        <v>2284</v>
      </c>
      <c r="C141" s="203" t="s">
        <v>2285</v>
      </c>
      <c r="D141" s="201" t="s">
        <v>2284</v>
      </c>
      <c r="E141" s="74" t="s">
        <v>10211</v>
      </c>
      <c r="F141" s="74" t="s">
        <v>10212</v>
      </c>
      <c r="G141" s="26">
        <v>0.452099428021562</v>
      </c>
      <c r="H141" s="5">
        <v>2.4220797030226899</v>
      </c>
      <c r="I141" s="4">
        <v>2.6392365947335498E-3</v>
      </c>
      <c r="J141" s="5">
        <v>-7.7774403862700998</v>
      </c>
      <c r="K141" s="4">
        <v>0.174211279013328</v>
      </c>
      <c r="L141" s="216">
        <v>-5.3553606832474099</v>
      </c>
      <c r="M141" s="221" t="s">
        <v>4887</v>
      </c>
      <c r="N141" s="198" t="s">
        <v>7349</v>
      </c>
      <c r="O141" s="198" t="s">
        <v>4887</v>
      </c>
      <c r="P141" s="198" t="s">
        <v>4887</v>
      </c>
      <c r="Q141" s="198" t="s">
        <v>4887</v>
      </c>
      <c r="R141" s="198" t="s">
        <v>4887</v>
      </c>
      <c r="S141" s="198" t="s">
        <v>4887</v>
      </c>
      <c r="T141" s="198" t="s">
        <v>4887</v>
      </c>
      <c r="U141" s="198" t="s">
        <v>7349</v>
      </c>
      <c r="V141" s="222" t="s">
        <v>4887</v>
      </c>
      <c r="AA141" s="74" t="s">
        <v>3939</v>
      </c>
      <c r="AB141" s="233"/>
      <c r="AD141" s="237" t="s">
        <v>14178</v>
      </c>
      <c r="AE141" s="242" t="s">
        <v>5247</v>
      </c>
      <c r="AF141" s="242" t="s">
        <v>6520</v>
      </c>
      <c r="AG141" s="243" t="s">
        <v>6991</v>
      </c>
      <c r="AH141" s="242" t="s">
        <v>13942</v>
      </c>
      <c r="AI141" s="242" t="s">
        <v>5280</v>
      </c>
      <c r="AJ141" s="244">
        <v>3.4090909090909101</v>
      </c>
      <c r="AK141" s="244">
        <v>0.51162790697674398</v>
      </c>
      <c r="AL141" s="245">
        <v>1.0525918034179E-3</v>
      </c>
      <c r="AM141" s="245">
        <v>2.9777400161772216</v>
      </c>
      <c r="AN141" s="244">
        <v>6.6632231404958704</v>
      </c>
      <c r="AO141" s="246" t="s">
        <v>13943</v>
      </c>
      <c r="AP141" s="147" t="s">
        <v>6321</v>
      </c>
    </row>
    <row r="142" spans="1:50" ht="25" customHeight="1" x14ac:dyDescent="0.2">
      <c r="A142" s="13" t="s">
        <v>63</v>
      </c>
      <c r="B142" s="1" t="s">
        <v>63</v>
      </c>
      <c r="C142" s="203" t="s">
        <v>64</v>
      </c>
      <c r="D142" s="201" t="s">
        <v>7186</v>
      </c>
      <c r="E142" s="74" t="s">
        <v>13093</v>
      </c>
      <c r="F142" s="74" t="s">
        <v>13013</v>
      </c>
      <c r="G142" s="26">
        <v>0.12896864340421099</v>
      </c>
      <c r="H142" s="5">
        <v>2.25231813350808</v>
      </c>
      <c r="I142" s="4">
        <v>3.5196524783378601E-3</v>
      </c>
      <c r="J142" s="5">
        <v>-4.8144677558001296</v>
      </c>
      <c r="K142" s="4">
        <v>0.10877874064052601</v>
      </c>
      <c r="L142" s="216">
        <v>-2.5621496222920399</v>
      </c>
      <c r="M142" s="221" t="s">
        <v>4887</v>
      </c>
      <c r="N142" s="198" t="s">
        <v>7349</v>
      </c>
      <c r="O142" s="198" t="s">
        <v>4887</v>
      </c>
      <c r="P142" s="198" t="s">
        <v>4887</v>
      </c>
      <c r="Q142" s="198" t="s">
        <v>4887</v>
      </c>
      <c r="R142" s="198" t="s">
        <v>4887</v>
      </c>
      <c r="S142" s="198" t="s">
        <v>4887</v>
      </c>
      <c r="T142" s="198" t="s">
        <v>4887</v>
      </c>
      <c r="U142" s="198" t="s">
        <v>7349</v>
      </c>
      <c r="V142" s="222" t="s">
        <v>4887</v>
      </c>
      <c r="AA142" s="74" t="s">
        <v>3944</v>
      </c>
      <c r="AB142" s="233"/>
      <c r="AD142" s="237" t="s">
        <v>14178</v>
      </c>
      <c r="AE142" s="242" t="s">
        <v>5247</v>
      </c>
      <c r="AF142" s="242" t="s">
        <v>6517</v>
      </c>
      <c r="AG142" s="243" t="s">
        <v>6990</v>
      </c>
      <c r="AH142" s="242" t="s">
        <v>13940</v>
      </c>
      <c r="AI142" s="242" t="s">
        <v>5356</v>
      </c>
      <c r="AJ142" s="244">
        <v>2.8409090909090899</v>
      </c>
      <c r="AK142" s="244">
        <v>0.372093023255814</v>
      </c>
      <c r="AL142" s="245">
        <v>1.82530475020018E-3</v>
      </c>
      <c r="AM142" s="245">
        <v>2.7386646159849914</v>
      </c>
      <c r="AN142" s="244">
        <v>7.6349431818181799</v>
      </c>
      <c r="AO142" s="246" t="s">
        <v>13944</v>
      </c>
      <c r="AP142" s="147" t="s">
        <v>6321</v>
      </c>
    </row>
    <row r="143" spans="1:50" ht="25" customHeight="1" x14ac:dyDescent="0.2">
      <c r="A143" s="13" t="s">
        <v>1365</v>
      </c>
      <c r="B143" s="1" t="s">
        <v>1366</v>
      </c>
      <c r="C143" s="203" t="s">
        <v>1252</v>
      </c>
      <c r="D143" s="201" t="s">
        <v>7227</v>
      </c>
      <c r="E143" s="74" t="s">
        <v>13283</v>
      </c>
      <c r="F143" s="74" t="s">
        <v>12432</v>
      </c>
      <c r="G143" s="26">
        <v>5.2929691205327603E-2</v>
      </c>
      <c r="H143" s="5">
        <v>2.03256927782668</v>
      </c>
      <c r="I143" s="4">
        <v>1.5362097211852501E-2</v>
      </c>
      <c r="J143" s="5">
        <v>-3.4674530915388</v>
      </c>
      <c r="K143" s="4">
        <v>0.13281047989509601</v>
      </c>
      <c r="L143" s="216">
        <v>-1.43488381371212</v>
      </c>
      <c r="M143" s="221" t="s">
        <v>4887</v>
      </c>
      <c r="N143" s="198" t="s">
        <v>7349</v>
      </c>
      <c r="O143" s="198" t="s">
        <v>4887</v>
      </c>
      <c r="P143" s="198" t="s">
        <v>4887</v>
      </c>
      <c r="Q143" s="198" t="s">
        <v>4887</v>
      </c>
      <c r="R143" s="198" t="s">
        <v>4887</v>
      </c>
      <c r="S143" s="198" t="s">
        <v>4887</v>
      </c>
      <c r="T143" s="198" t="s">
        <v>4887</v>
      </c>
      <c r="U143" s="198" t="s">
        <v>7349</v>
      </c>
      <c r="V143" s="222" t="s">
        <v>4887</v>
      </c>
      <c r="AA143" s="74" t="s">
        <v>7278</v>
      </c>
      <c r="AB143" s="233"/>
      <c r="AD143" s="237" t="s">
        <v>14178</v>
      </c>
      <c r="AE143" s="242" t="s">
        <v>5247</v>
      </c>
      <c r="AF143" s="242" t="s">
        <v>6605</v>
      </c>
      <c r="AG143" s="243" t="s">
        <v>7029</v>
      </c>
      <c r="AH143" s="242" t="s">
        <v>13940</v>
      </c>
      <c r="AI143" s="242" t="s">
        <v>5356</v>
      </c>
      <c r="AJ143" s="244">
        <v>2.8409090909090899</v>
      </c>
      <c r="AK143" s="244">
        <v>0.372093023255814</v>
      </c>
      <c r="AL143" s="245">
        <v>1.82530475020018E-3</v>
      </c>
      <c r="AM143" s="245">
        <v>2.7386646159849914</v>
      </c>
      <c r="AN143" s="244">
        <v>7.6349431818181799</v>
      </c>
      <c r="AO143" s="246" t="s">
        <v>13945</v>
      </c>
      <c r="AP143" s="147" t="s">
        <v>6321</v>
      </c>
    </row>
    <row r="144" spans="1:50" ht="25" customHeight="1" x14ac:dyDescent="0.2">
      <c r="A144" s="13" t="s">
        <v>3574</v>
      </c>
      <c r="B144" s="1" t="s">
        <v>3574</v>
      </c>
      <c r="C144" s="203" t="s">
        <v>3575</v>
      </c>
      <c r="D144" s="201" t="s">
        <v>5056</v>
      </c>
      <c r="E144" s="74" t="s">
        <v>11812</v>
      </c>
      <c r="F144" s="74" t="s">
        <v>11813</v>
      </c>
      <c r="G144" s="26">
        <v>0.18214806507463599</v>
      </c>
      <c r="H144" s="5">
        <v>2.00468475987654</v>
      </c>
      <c r="I144" s="4">
        <v>1.87946565731213E-2</v>
      </c>
      <c r="J144" s="5">
        <v>-3.9568578656507598</v>
      </c>
      <c r="K144" s="4">
        <v>0.16610860753399501</v>
      </c>
      <c r="L144" s="216">
        <v>-1.95217310577422</v>
      </c>
      <c r="M144" s="221" t="s">
        <v>4887</v>
      </c>
      <c r="N144" s="198" t="s">
        <v>7349</v>
      </c>
      <c r="O144" s="198" t="s">
        <v>4887</v>
      </c>
      <c r="P144" s="198" t="s">
        <v>4887</v>
      </c>
      <c r="Q144" s="198" t="s">
        <v>4887</v>
      </c>
      <c r="R144" s="198" t="s">
        <v>4887</v>
      </c>
      <c r="S144" s="198" t="s">
        <v>4887</v>
      </c>
      <c r="T144" s="198" t="s">
        <v>4887</v>
      </c>
      <c r="U144" s="198" t="s">
        <v>7349</v>
      </c>
      <c r="V144" s="222" t="s">
        <v>4887</v>
      </c>
      <c r="AA144" s="74" t="s">
        <v>4033</v>
      </c>
      <c r="AB144" s="233"/>
      <c r="AD144" s="237" t="s">
        <v>14178</v>
      </c>
      <c r="AE144" s="242" t="s">
        <v>5247</v>
      </c>
      <c r="AF144" s="242" t="s">
        <v>5695</v>
      </c>
      <c r="AG144" s="243" t="s">
        <v>6294</v>
      </c>
      <c r="AH144" s="242" t="s">
        <v>13946</v>
      </c>
      <c r="AI144" s="242" t="s">
        <v>5697</v>
      </c>
      <c r="AJ144" s="244">
        <v>20.454545454545499</v>
      </c>
      <c r="AK144" s="244">
        <v>12.093023255814</v>
      </c>
      <c r="AL144" s="245">
        <v>2.9842645756525E-3</v>
      </c>
      <c r="AM144" s="245">
        <v>2.5251626762890904</v>
      </c>
      <c r="AN144" s="244">
        <v>1.69143356643357</v>
      </c>
      <c r="AO144" s="246" t="s">
        <v>13947</v>
      </c>
      <c r="AP144" s="147" t="s">
        <v>6321</v>
      </c>
    </row>
    <row r="145" spans="1:42" ht="25" customHeight="1" x14ac:dyDescent="0.2">
      <c r="A145" s="13" t="s">
        <v>790</v>
      </c>
      <c r="B145" s="1" t="s">
        <v>790</v>
      </c>
      <c r="C145" s="203" t="s">
        <v>791</v>
      </c>
      <c r="D145" s="201" t="s">
        <v>7393</v>
      </c>
      <c r="E145" s="74" t="s">
        <v>12992</v>
      </c>
      <c r="F145" s="74" t="s">
        <v>8872</v>
      </c>
      <c r="G145" s="26">
        <v>0.45449525348737302</v>
      </c>
      <c r="H145" s="5">
        <v>2.0017732541461402</v>
      </c>
      <c r="I145" s="4">
        <v>2.3508462866940198E-3</v>
      </c>
      <c r="J145" s="5">
        <v>-4.1615249113592903</v>
      </c>
      <c r="K145" s="4">
        <v>0.42492357279648701</v>
      </c>
      <c r="L145" s="216">
        <v>-2.1597516572131501</v>
      </c>
      <c r="M145" s="221" t="s">
        <v>4887</v>
      </c>
      <c r="N145" s="198" t="s">
        <v>7349</v>
      </c>
      <c r="O145" s="198" t="s">
        <v>4887</v>
      </c>
      <c r="P145" s="198" t="s">
        <v>4887</v>
      </c>
      <c r="Q145" s="198" t="s">
        <v>4887</v>
      </c>
      <c r="R145" s="198" t="s">
        <v>4887</v>
      </c>
      <c r="S145" s="198" t="s">
        <v>4887</v>
      </c>
      <c r="T145" s="198" t="s">
        <v>4887</v>
      </c>
      <c r="U145" s="198" t="s">
        <v>7349</v>
      </c>
      <c r="V145" s="222" t="s">
        <v>4887</v>
      </c>
      <c r="AA145" s="74" t="s">
        <v>4047</v>
      </c>
      <c r="AB145" s="233"/>
      <c r="AD145" s="237" t="s">
        <v>14178</v>
      </c>
      <c r="AE145" s="242" t="s">
        <v>5247</v>
      </c>
      <c r="AF145" s="242" t="s">
        <v>6499</v>
      </c>
      <c r="AG145" s="243" t="s">
        <v>6984</v>
      </c>
      <c r="AH145" s="242" t="s">
        <v>13948</v>
      </c>
      <c r="AI145" s="242" t="s">
        <v>5312</v>
      </c>
      <c r="AJ145" s="244">
        <v>4.5454545454545503</v>
      </c>
      <c r="AK145" s="244">
        <v>1.2093023255813999</v>
      </c>
      <c r="AL145" s="245">
        <v>3.0048801192206201E-3</v>
      </c>
      <c r="AM145" s="245">
        <v>2.5221728496510933</v>
      </c>
      <c r="AN145" s="244">
        <v>3.7587412587412601</v>
      </c>
      <c r="AO145" s="246" t="s">
        <v>13949</v>
      </c>
      <c r="AP145" s="147" t="s">
        <v>6321</v>
      </c>
    </row>
    <row r="146" spans="1:42" ht="25" customHeight="1" x14ac:dyDescent="0.2">
      <c r="A146" s="13" t="s">
        <v>2910</v>
      </c>
      <c r="B146" s="1" t="s">
        <v>2910</v>
      </c>
      <c r="C146" s="203" t="s">
        <v>2911</v>
      </c>
      <c r="D146" s="201" t="s">
        <v>2910</v>
      </c>
      <c r="E146" s="74" t="s">
        <v>10751</v>
      </c>
      <c r="F146" s="74" t="s">
        <v>10752</v>
      </c>
      <c r="G146" s="26">
        <v>0.29379513513384597</v>
      </c>
      <c r="H146" s="5">
        <v>1.9565366203875501</v>
      </c>
      <c r="I146" s="4">
        <v>1.41078166735964E-3</v>
      </c>
      <c r="J146" s="5">
        <v>-6.3386188652352597</v>
      </c>
      <c r="K146" s="4">
        <v>8.1750284211560997E-2</v>
      </c>
      <c r="L146" s="216">
        <v>-4.3820822448477097</v>
      </c>
      <c r="M146" s="221" t="s">
        <v>4887</v>
      </c>
      <c r="N146" s="198" t="s">
        <v>7349</v>
      </c>
      <c r="O146" s="198" t="s">
        <v>4887</v>
      </c>
      <c r="P146" s="198" t="s">
        <v>4887</v>
      </c>
      <c r="Q146" s="198" t="s">
        <v>4887</v>
      </c>
      <c r="R146" s="198" t="s">
        <v>4887</v>
      </c>
      <c r="S146" s="198" t="s">
        <v>4887</v>
      </c>
      <c r="T146" s="198" t="s">
        <v>4887</v>
      </c>
      <c r="U146" s="198" t="s">
        <v>7349</v>
      </c>
      <c r="V146" s="222" t="s">
        <v>4887</v>
      </c>
      <c r="AA146" s="74" t="s">
        <v>4050</v>
      </c>
      <c r="AB146" s="233"/>
      <c r="AD146" s="237" t="s">
        <v>14178</v>
      </c>
      <c r="AE146" s="242" t="s">
        <v>5247</v>
      </c>
      <c r="AF146" s="242" t="s">
        <v>6549</v>
      </c>
      <c r="AG146" s="243" t="s">
        <v>7002</v>
      </c>
      <c r="AH146" s="242" t="s">
        <v>13940</v>
      </c>
      <c r="AI146" s="242" t="s">
        <v>5364</v>
      </c>
      <c r="AJ146" s="244">
        <v>2.8409090909090899</v>
      </c>
      <c r="AK146" s="244">
        <v>0.60465116279069797</v>
      </c>
      <c r="AL146" s="245">
        <v>8.9007872333912094E-3</v>
      </c>
      <c r="AM146" s="245">
        <v>2.050571580321606</v>
      </c>
      <c r="AN146" s="244">
        <v>4.6984265734265698</v>
      </c>
      <c r="AO146" s="246" t="s">
        <v>13950</v>
      </c>
      <c r="AP146" s="147" t="s">
        <v>6321</v>
      </c>
    </row>
    <row r="147" spans="1:42" ht="25" customHeight="1" x14ac:dyDescent="0.2">
      <c r="A147" s="13" t="s">
        <v>1741</v>
      </c>
      <c r="B147" s="1" t="s">
        <v>1741</v>
      </c>
      <c r="C147" s="203" t="s">
        <v>1742</v>
      </c>
      <c r="D147" s="201" t="s">
        <v>7402</v>
      </c>
      <c r="E147" s="74" t="s">
        <v>8712</v>
      </c>
      <c r="F147" s="74" t="s">
        <v>8713</v>
      </c>
      <c r="G147" s="26">
        <v>0.116573711444293</v>
      </c>
      <c r="H147" s="5">
        <v>1.94300048897626</v>
      </c>
      <c r="I147" s="4">
        <v>1.28779263778283E-2</v>
      </c>
      <c r="J147" s="5">
        <v>-2.02270660182766</v>
      </c>
      <c r="K147" s="4">
        <v>0.93177770749303201</v>
      </c>
      <c r="L147" s="216">
        <v>-7.9706112851406705E-2</v>
      </c>
      <c r="M147" s="221" t="s">
        <v>4887</v>
      </c>
      <c r="N147" s="198" t="s">
        <v>7349</v>
      </c>
      <c r="O147" s="198" t="s">
        <v>4887</v>
      </c>
      <c r="P147" s="198" t="s">
        <v>4887</v>
      </c>
      <c r="Q147" s="198" t="s">
        <v>4887</v>
      </c>
      <c r="R147" s="198" t="s">
        <v>4887</v>
      </c>
      <c r="S147" s="198" t="s">
        <v>4887</v>
      </c>
      <c r="T147" s="198" t="s">
        <v>4887</v>
      </c>
      <c r="U147" s="198" t="s">
        <v>7349</v>
      </c>
      <c r="V147" s="222" t="s">
        <v>4887</v>
      </c>
      <c r="AA147" s="74" t="s">
        <v>4069</v>
      </c>
      <c r="AB147" s="233"/>
      <c r="AD147" s="237" t="s">
        <v>14178</v>
      </c>
      <c r="AE147" s="242" t="s">
        <v>5247</v>
      </c>
      <c r="AF147" s="242" t="s">
        <v>6527</v>
      </c>
      <c r="AG147" s="243" t="s">
        <v>6993</v>
      </c>
      <c r="AH147" s="242" t="s">
        <v>13940</v>
      </c>
      <c r="AI147" s="242" t="s">
        <v>5364</v>
      </c>
      <c r="AJ147" s="244">
        <v>2.8409090909090899</v>
      </c>
      <c r="AK147" s="244">
        <v>0.60465116279069797</v>
      </c>
      <c r="AL147" s="245">
        <v>8.9007872333912094E-3</v>
      </c>
      <c r="AM147" s="245">
        <v>2.050571580321606</v>
      </c>
      <c r="AN147" s="244">
        <v>4.6984265734265698</v>
      </c>
      <c r="AO147" s="246" t="s">
        <v>13950</v>
      </c>
      <c r="AP147" s="147" t="s">
        <v>6321</v>
      </c>
    </row>
    <row r="148" spans="1:42" ht="25" customHeight="1" x14ac:dyDescent="0.2">
      <c r="A148" s="13" t="s">
        <v>3568</v>
      </c>
      <c r="B148" s="1" t="s">
        <v>3568</v>
      </c>
      <c r="C148" s="203" t="s">
        <v>3569</v>
      </c>
      <c r="D148" s="201" t="s">
        <v>3568</v>
      </c>
      <c r="E148" s="74" t="s">
        <v>10006</v>
      </c>
      <c r="F148" s="74" t="s">
        <v>10007</v>
      </c>
      <c r="G148" s="26">
        <v>8.0185800540385294E-2</v>
      </c>
      <c r="H148" s="5">
        <v>1.82639219789718</v>
      </c>
      <c r="I148" s="4">
        <v>4.0229709983059404E-3</v>
      </c>
      <c r="J148" s="5">
        <v>-3.7482108116064801</v>
      </c>
      <c r="K148" s="4">
        <v>6.7460324287165502E-2</v>
      </c>
      <c r="L148" s="216">
        <v>-1.9218186137093001</v>
      </c>
      <c r="M148" s="221" t="s">
        <v>4887</v>
      </c>
      <c r="N148" s="198" t="s">
        <v>7349</v>
      </c>
      <c r="O148" s="198" t="s">
        <v>4887</v>
      </c>
      <c r="P148" s="198" t="s">
        <v>4887</v>
      </c>
      <c r="Q148" s="198" t="s">
        <v>4887</v>
      </c>
      <c r="R148" s="198" t="s">
        <v>4887</v>
      </c>
      <c r="S148" s="198" t="s">
        <v>4887</v>
      </c>
      <c r="T148" s="198" t="s">
        <v>4887</v>
      </c>
      <c r="U148" s="198" t="s">
        <v>7349</v>
      </c>
      <c r="V148" s="222" t="s">
        <v>4887</v>
      </c>
      <c r="AA148" s="74" t="s">
        <v>4092</v>
      </c>
      <c r="AB148" s="233"/>
      <c r="AD148" s="237" t="s">
        <v>14178</v>
      </c>
      <c r="AE148" s="242" t="s">
        <v>5247</v>
      </c>
      <c r="AF148" s="242" t="s">
        <v>6603</v>
      </c>
      <c r="AG148" s="243" t="s">
        <v>7028</v>
      </c>
      <c r="AH148" s="242" t="s">
        <v>13951</v>
      </c>
      <c r="AI148" s="242" t="s">
        <v>5356</v>
      </c>
      <c r="AJ148" s="244">
        <v>2.2727272727272698</v>
      </c>
      <c r="AK148" s="244">
        <v>0.372093023255814</v>
      </c>
      <c r="AL148" s="245">
        <v>9.6680363172388806E-3</v>
      </c>
      <c r="AM148" s="245">
        <v>2.0146617268673226</v>
      </c>
      <c r="AN148" s="244">
        <v>6.1079545454545503</v>
      </c>
      <c r="AO148" s="246" t="s">
        <v>13952</v>
      </c>
      <c r="AP148" s="147" t="s">
        <v>6321</v>
      </c>
    </row>
    <row r="149" spans="1:42" ht="25" customHeight="1" x14ac:dyDescent="0.2">
      <c r="A149" s="13" t="s">
        <v>525</v>
      </c>
      <c r="B149" s="1" t="s">
        <v>525</v>
      </c>
      <c r="C149" s="203" t="s">
        <v>526</v>
      </c>
      <c r="D149" s="201" t="s">
        <v>7390</v>
      </c>
      <c r="E149" s="74" t="s">
        <v>13289</v>
      </c>
      <c r="F149" s="74" t="s">
        <v>10470</v>
      </c>
      <c r="G149" s="26">
        <v>0.522085114832612</v>
      </c>
      <c r="H149" s="5">
        <v>1.76330980433166</v>
      </c>
      <c r="I149" s="4">
        <v>4.1145910657234101E-2</v>
      </c>
      <c r="J149" s="5">
        <v>-6.0826674085762598</v>
      </c>
      <c r="K149" s="4">
        <v>0.158588985238409</v>
      </c>
      <c r="L149" s="216">
        <v>-4.31935760424461</v>
      </c>
      <c r="M149" s="221" t="s">
        <v>4887</v>
      </c>
      <c r="N149" s="198" t="s">
        <v>7349</v>
      </c>
      <c r="O149" s="198" t="s">
        <v>4887</v>
      </c>
      <c r="P149" s="198" t="s">
        <v>4887</v>
      </c>
      <c r="Q149" s="198" t="s">
        <v>4887</v>
      </c>
      <c r="R149" s="198" t="s">
        <v>4887</v>
      </c>
      <c r="S149" s="198" t="s">
        <v>4887</v>
      </c>
      <c r="T149" s="198" t="s">
        <v>4887</v>
      </c>
      <c r="U149" s="198" t="s">
        <v>7349</v>
      </c>
      <c r="V149" s="222" t="s">
        <v>4887</v>
      </c>
      <c r="AA149" s="74" t="s">
        <v>4100</v>
      </c>
      <c r="AB149" s="233"/>
      <c r="AD149" s="237" t="s">
        <v>14178</v>
      </c>
      <c r="AE149" s="242" t="s">
        <v>5247</v>
      </c>
      <c r="AF149" s="242" t="s">
        <v>6676</v>
      </c>
      <c r="AG149" s="243" t="s">
        <v>7066</v>
      </c>
      <c r="AH149" s="242" t="s">
        <v>13951</v>
      </c>
      <c r="AI149" s="242" t="s">
        <v>5356</v>
      </c>
      <c r="AJ149" s="244">
        <v>2.2727272727272698</v>
      </c>
      <c r="AK149" s="244">
        <v>0.372093023255814</v>
      </c>
      <c r="AL149" s="245">
        <v>9.6680363172388806E-3</v>
      </c>
      <c r="AM149" s="245">
        <v>2.0146617268673226</v>
      </c>
      <c r="AN149" s="244">
        <v>6.1079545454545503</v>
      </c>
      <c r="AO149" s="246" t="s">
        <v>6677</v>
      </c>
      <c r="AP149" s="147" t="s">
        <v>6321</v>
      </c>
    </row>
    <row r="150" spans="1:42" ht="25" customHeight="1" x14ac:dyDescent="0.2">
      <c r="A150" s="13" t="s">
        <v>4316</v>
      </c>
      <c r="B150" s="1" t="s">
        <v>4316</v>
      </c>
      <c r="C150" s="203" t="s">
        <v>4317</v>
      </c>
      <c r="D150" s="201" t="s">
        <v>7287</v>
      </c>
      <c r="E150" s="74" t="s">
        <v>10656</v>
      </c>
      <c r="F150" s="74" t="s">
        <v>10657</v>
      </c>
      <c r="G150" s="26">
        <v>0.45512125692719602</v>
      </c>
      <c r="H150" s="5">
        <v>1.6936791540593901</v>
      </c>
      <c r="I150" s="4">
        <v>2.1154243341306E-2</v>
      </c>
      <c r="J150" s="5">
        <v>-6.6950699912143001</v>
      </c>
      <c r="K150" s="4">
        <v>9.2327720429257507E-2</v>
      </c>
      <c r="L150" s="216">
        <v>-5.0013908371549096</v>
      </c>
      <c r="M150" s="221" t="s">
        <v>4887</v>
      </c>
      <c r="N150" s="198" t="s">
        <v>7349</v>
      </c>
      <c r="O150" s="198" t="s">
        <v>4887</v>
      </c>
      <c r="P150" s="198" t="s">
        <v>4887</v>
      </c>
      <c r="Q150" s="198" t="s">
        <v>4887</v>
      </c>
      <c r="R150" s="198" t="s">
        <v>4887</v>
      </c>
      <c r="S150" s="198" t="s">
        <v>4887</v>
      </c>
      <c r="T150" s="198" t="s">
        <v>4887</v>
      </c>
      <c r="U150" s="198" t="s">
        <v>7349</v>
      </c>
      <c r="V150" s="222" t="s">
        <v>4887</v>
      </c>
      <c r="AA150" s="74" t="s">
        <v>7279</v>
      </c>
      <c r="AB150" s="233"/>
      <c r="AD150" s="237" t="s">
        <v>14178</v>
      </c>
      <c r="AE150" s="242" t="s">
        <v>5247</v>
      </c>
      <c r="AF150" s="242" t="s">
        <v>6688</v>
      </c>
      <c r="AG150" s="243" t="s">
        <v>7074</v>
      </c>
      <c r="AH150" s="242" t="s">
        <v>13951</v>
      </c>
      <c r="AI150" s="242" t="s">
        <v>5379</v>
      </c>
      <c r="AJ150" s="244">
        <v>2.2727272727272698</v>
      </c>
      <c r="AK150" s="244">
        <v>0.418604651162791</v>
      </c>
      <c r="AL150" s="245">
        <v>1.31536947914783E-2</v>
      </c>
      <c r="AM150" s="245">
        <v>1.8809522394050424</v>
      </c>
      <c r="AN150" s="244">
        <v>5.4292929292929299</v>
      </c>
      <c r="AO150" s="246" t="s">
        <v>13953</v>
      </c>
      <c r="AP150" s="147" t="s">
        <v>6321</v>
      </c>
    </row>
    <row r="151" spans="1:42" ht="25" customHeight="1" x14ac:dyDescent="0.2">
      <c r="A151" s="13" t="s">
        <v>1439</v>
      </c>
      <c r="B151" s="1" t="s">
        <v>1440</v>
      </c>
      <c r="C151" s="203" t="s">
        <v>1441</v>
      </c>
      <c r="D151" s="201" t="s">
        <v>5099</v>
      </c>
      <c r="E151" s="74" t="s">
        <v>12883</v>
      </c>
      <c r="F151" s="74" t="s">
        <v>10162</v>
      </c>
      <c r="G151" s="26">
        <v>0.195229954698837</v>
      </c>
      <c r="H151" s="5">
        <v>1.4066988018939901</v>
      </c>
      <c r="I151" s="4">
        <v>4.8754451511133598E-2</v>
      </c>
      <c r="J151" s="5">
        <v>-2.6735726935850201</v>
      </c>
      <c r="K151" s="4">
        <v>0.108250197019537</v>
      </c>
      <c r="L151" s="216">
        <v>-1.26687389169102</v>
      </c>
      <c r="M151" s="221" t="s">
        <v>4887</v>
      </c>
      <c r="N151" s="198" t="s">
        <v>7349</v>
      </c>
      <c r="O151" s="198" t="s">
        <v>4887</v>
      </c>
      <c r="P151" s="198" t="s">
        <v>4887</v>
      </c>
      <c r="Q151" s="198" t="s">
        <v>4887</v>
      </c>
      <c r="R151" s="198" t="s">
        <v>4887</v>
      </c>
      <c r="S151" s="198" t="s">
        <v>4887</v>
      </c>
      <c r="T151" s="198" t="s">
        <v>4887</v>
      </c>
      <c r="U151" s="198" t="s">
        <v>7349</v>
      </c>
      <c r="V151" s="222" t="s">
        <v>4887</v>
      </c>
      <c r="AA151" s="74" t="s">
        <v>4104</v>
      </c>
      <c r="AB151" s="233"/>
      <c r="AD151" s="237" t="s">
        <v>14178</v>
      </c>
      <c r="AE151" s="242" t="s">
        <v>5247</v>
      </c>
      <c r="AF151" s="242" t="s">
        <v>6496</v>
      </c>
      <c r="AG151" s="243" t="s">
        <v>6983</v>
      </c>
      <c r="AH151" s="242" t="s">
        <v>13954</v>
      </c>
      <c r="AI151" s="242" t="s">
        <v>5268</v>
      </c>
      <c r="AJ151" s="244">
        <v>3.9772727272727302</v>
      </c>
      <c r="AK151" s="244">
        <v>1.34883720930233</v>
      </c>
      <c r="AL151" s="245">
        <v>1.6020030769966699E-2</v>
      </c>
      <c r="AM151" s="245">
        <v>1.7953366540936093</v>
      </c>
      <c r="AN151" s="244">
        <v>2.9486677115987501</v>
      </c>
      <c r="AO151" s="246" t="s">
        <v>13955</v>
      </c>
      <c r="AP151" s="147" t="s">
        <v>6321</v>
      </c>
    </row>
    <row r="152" spans="1:42" ht="25" customHeight="1" x14ac:dyDescent="0.2">
      <c r="A152" s="13" t="s">
        <v>3524</v>
      </c>
      <c r="B152" s="1" t="s">
        <v>3524</v>
      </c>
      <c r="C152" s="203" t="s">
        <v>3525</v>
      </c>
      <c r="D152" s="201" t="s">
        <v>5037</v>
      </c>
      <c r="E152" s="74" t="s">
        <v>12480</v>
      </c>
      <c r="F152" s="74" t="s">
        <v>12481</v>
      </c>
      <c r="G152" s="26">
        <v>0.26808124159036201</v>
      </c>
      <c r="H152" s="5">
        <v>1.38709410568435</v>
      </c>
      <c r="I152" s="4">
        <v>4.2508186213614796E-3</v>
      </c>
      <c r="J152" s="5">
        <v>-4.0451939018712197</v>
      </c>
      <c r="K152" s="4">
        <v>9.1633582951212905E-2</v>
      </c>
      <c r="L152" s="216">
        <v>-2.65809979618688</v>
      </c>
      <c r="M152" s="221" t="s">
        <v>4887</v>
      </c>
      <c r="N152" s="198" t="s">
        <v>7349</v>
      </c>
      <c r="O152" s="198" t="s">
        <v>4887</v>
      </c>
      <c r="P152" s="198" t="s">
        <v>4887</v>
      </c>
      <c r="Q152" s="198" t="s">
        <v>4887</v>
      </c>
      <c r="R152" s="198" t="s">
        <v>4887</v>
      </c>
      <c r="S152" s="198" t="s">
        <v>4887</v>
      </c>
      <c r="T152" s="198" t="s">
        <v>4887</v>
      </c>
      <c r="U152" s="198" t="s">
        <v>7349</v>
      </c>
      <c r="V152" s="222" t="s">
        <v>4887</v>
      </c>
      <c r="AA152" s="74" t="s">
        <v>4140</v>
      </c>
      <c r="AB152" s="233"/>
      <c r="AD152" s="237" t="s">
        <v>14178</v>
      </c>
      <c r="AE152" s="242" t="s">
        <v>5247</v>
      </c>
      <c r="AF152" s="242" t="s">
        <v>6664</v>
      </c>
      <c r="AG152" s="243" t="s">
        <v>7058</v>
      </c>
      <c r="AH152" s="242" t="s">
        <v>13951</v>
      </c>
      <c r="AI152" s="242" t="s">
        <v>5304</v>
      </c>
      <c r="AJ152" s="244">
        <v>2.2727272727272698</v>
      </c>
      <c r="AK152" s="244">
        <v>0.46511627906976699</v>
      </c>
      <c r="AL152" s="245">
        <v>1.7348234371152901E-2</v>
      </c>
      <c r="AM152" s="245">
        <v>1.7607447192526471</v>
      </c>
      <c r="AN152" s="244">
        <v>4.8863636363636402</v>
      </c>
      <c r="AO152" s="246" t="s">
        <v>13956</v>
      </c>
      <c r="AP152" s="147" t="s">
        <v>6321</v>
      </c>
    </row>
    <row r="153" spans="1:42" ht="25" customHeight="1" x14ac:dyDescent="0.2">
      <c r="A153" s="13" t="s">
        <v>3051</v>
      </c>
      <c r="B153" s="1" t="s">
        <v>3052</v>
      </c>
      <c r="C153" s="203" t="s">
        <v>3053</v>
      </c>
      <c r="D153" s="201" t="s">
        <v>3052</v>
      </c>
      <c r="E153" s="74" t="s">
        <v>9060</v>
      </c>
      <c r="F153" s="74" t="s">
        <v>9061</v>
      </c>
      <c r="G153" s="26">
        <v>0.281939944352811</v>
      </c>
      <c r="H153" s="5">
        <v>1.3091190393257099</v>
      </c>
      <c r="I153" s="4">
        <v>4.04065259296559E-2</v>
      </c>
      <c r="J153" s="5">
        <v>-2.8208756782764199</v>
      </c>
      <c r="K153" s="4">
        <v>0.175838860595847</v>
      </c>
      <c r="L153" s="216">
        <v>-1.51175663895071</v>
      </c>
      <c r="M153" s="221" t="s">
        <v>4887</v>
      </c>
      <c r="N153" s="198" t="s">
        <v>7349</v>
      </c>
      <c r="O153" s="198" t="s">
        <v>4887</v>
      </c>
      <c r="P153" s="198" t="s">
        <v>4887</v>
      </c>
      <c r="Q153" s="198" t="s">
        <v>4887</v>
      </c>
      <c r="R153" s="198" t="s">
        <v>4887</v>
      </c>
      <c r="S153" s="198" t="s">
        <v>4887</v>
      </c>
      <c r="T153" s="198" t="s">
        <v>4887</v>
      </c>
      <c r="U153" s="198" t="s">
        <v>7349</v>
      </c>
      <c r="V153" s="222" t="s">
        <v>4887</v>
      </c>
      <c r="AA153" s="74" t="s">
        <v>5110</v>
      </c>
      <c r="AB153" s="233"/>
      <c r="AD153" s="237" t="s">
        <v>14178</v>
      </c>
      <c r="AE153" s="242" t="s">
        <v>5247</v>
      </c>
      <c r="AF153" s="242" t="s">
        <v>6613</v>
      </c>
      <c r="AG153" s="243" t="s">
        <v>7033</v>
      </c>
      <c r="AH153" s="242" t="s">
        <v>13940</v>
      </c>
      <c r="AI153" s="242" t="s">
        <v>5776</v>
      </c>
      <c r="AJ153" s="244">
        <v>2.8409090909090899</v>
      </c>
      <c r="AK153" s="244">
        <v>0.74418604651162801</v>
      </c>
      <c r="AL153" s="245">
        <v>1.75627112220175E-2</v>
      </c>
      <c r="AM153" s="245">
        <v>1.7554084395761811</v>
      </c>
      <c r="AN153" s="244">
        <v>3.8174715909090899</v>
      </c>
      <c r="AO153" s="246" t="s">
        <v>13957</v>
      </c>
      <c r="AP153" s="147" t="s">
        <v>6321</v>
      </c>
    </row>
    <row r="154" spans="1:42" ht="25" customHeight="1" x14ac:dyDescent="0.2">
      <c r="A154" s="13" t="s">
        <v>3335</v>
      </c>
      <c r="B154" s="1" t="s">
        <v>3335</v>
      </c>
      <c r="C154" s="203" t="s">
        <v>3336</v>
      </c>
      <c r="D154" s="201" t="s">
        <v>3335</v>
      </c>
      <c r="E154" s="74" t="s">
        <v>8233</v>
      </c>
      <c r="F154" s="74" t="s">
        <v>8234</v>
      </c>
      <c r="G154" s="26">
        <v>0.38709040285172902</v>
      </c>
      <c r="H154" s="5">
        <v>1.2936795470303599</v>
      </c>
      <c r="I154" s="4">
        <v>3.6211650265094798E-2</v>
      </c>
      <c r="J154" s="5">
        <v>-4.4485821671178298</v>
      </c>
      <c r="K154" s="4">
        <v>6.6811382810692696E-2</v>
      </c>
      <c r="L154" s="216">
        <v>-3.1549026200874701</v>
      </c>
      <c r="M154" s="221" t="s">
        <v>4887</v>
      </c>
      <c r="N154" s="198" t="s">
        <v>7349</v>
      </c>
      <c r="O154" s="198" t="s">
        <v>4887</v>
      </c>
      <c r="P154" s="198" t="s">
        <v>4887</v>
      </c>
      <c r="Q154" s="198" t="s">
        <v>4887</v>
      </c>
      <c r="R154" s="198" t="s">
        <v>4887</v>
      </c>
      <c r="S154" s="198" t="s">
        <v>4887</v>
      </c>
      <c r="T154" s="198" t="s">
        <v>4887</v>
      </c>
      <c r="U154" s="198" t="s">
        <v>7349</v>
      </c>
      <c r="V154" s="222" t="s">
        <v>4887</v>
      </c>
      <c r="AA154" s="74" t="s">
        <v>4163</v>
      </c>
      <c r="AB154" s="233"/>
      <c r="AD154" s="237" t="s">
        <v>14178</v>
      </c>
      <c r="AE154" s="242" t="s">
        <v>5247</v>
      </c>
      <c r="AF154" s="242" t="s">
        <v>7149</v>
      </c>
      <c r="AG154" s="243" t="s">
        <v>14111</v>
      </c>
      <c r="AH154" s="242" t="s">
        <v>13958</v>
      </c>
      <c r="AI154" s="242" t="s">
        <v>5292</v>
      </c>
      <c r="AJ154" s="244">
        <v>1.7045454545454499</v>
      </c>
      <c r="AK154" s="244">
        <v>0.232558139534884</v>
      </c>
      <c r="AL154" s="245">
        <v>1.7932828222072601E-2</v>
      </c>
      <c r="AM154" s="245">
        <v>1.746351211587996</v>
      </c>
      <c r="AN154" s="244">
        <v>7.3295454545454497</v>
      </c>
      <c r="AO154" s="246" t="s">
        <v>13959</v>
      </c>
      <c r="AP154" s="147" t="s">
        <v>6321</v>
      </c>
    </row>
    <row r="155" spans="1:42" ht="25" customHeight="1" x14ac:dyDescent="0.2">
      <c r="A155" s="13" t="s">
        <v>26</v>
      </c>
      <c r="B155" s="1" t="s">
        <v>26</v>
      </c>
      <c r="C155" s="203" t="s">
        <v>27</v>
      </c>
      <c r="D155" s="201" t="s">
        <v>7184</v>
      </c>
      <c r="E155" s="74" t="s">
        <v>12988</v>
      </c>
      <c r="F155" s="74" t="s">
        <v>12761</v>
      </c>
      <c r="G155" s="26">
        <v>0.18178954034908401</v>
      </c>
      <c r="H155" s="5">
        <v>1.2829385060955001</v>
      </c>
      <c r="I155" s="4">
        <v>2.5051391122780198E-2</v>
      </c>
      <c r="J155" s="5">
        <v>-2.5184212324897901</v>
      </c>
      <c r="K155" s="4">
        <v>0.22567886022571801</v>
      </c>
      <c r="L155" s="216">
        <v>-1.23548272639429</v>
      </c>
      <c r="M155" s="221" t="s">
        <v>4887</v>
      </c>
      <c r="N155" s="198" t="s">
        <v>7349</v>
      </c>
      <c r="O155" s="198" t="s">
        <v>4887</v>
      </c>
      <c r="P155" s="198" t="s">
        <v>4887</v>
      </c>
      <c r="Q155" s="198" t="s">
        <v>4887</v>
      </c>
      <c r="R155" s="198" t="s">
        <v>4887</v>
      </c>
      <c r="S155" s="198" t="s">
        <v>4887</v>
      </c>
      <c r="T155" s="198" t="s">
        <v>4887</v>
      </c>
      <c r="U155" s="198" t="s">
        <v>7349</v>
      </c>
      <c r="V155" s="222" t="s">
        <v>4887</v>
      </c>
      <c r="AA155" s="74" t="s">
        <v>4181</v>
      </c>
      <c r="AB155" s="233"/>
      <c r="AD155" s="237" t="s">
        <v>14178</v>
      </c>
      <c r="AE155" s="242" t="s">
        <v>5247</v>
      </c>
      <c r="AF155" s="242" t="s">
        <v>6546</v>
      </c>
      <c r="AG155" s="243" t="s">
        <v>7001</v>
      </c>
      <c r="AH155" s="242" t="s">
        <v>13954</v>
      </c>
      <c r="AI155" s="242" t="s">
        <v>6547</v>
      </c>
      <c r="AJ155" s="244">
        <v>3.9772727272727302</v>
      </c>
      <c r="AK155" s="244">
        <v>1.48837209302326</v>
      </c>
      <c r="AL155" s="245">
        <v>2.43651871491401E-2</v>
      </c>
      <c r="AM155" s="245">
        <v>1.6132302484515071</v>
      </c>
      <c r="AN155" s="244">
        <v>2.6722301136363602</v>
      </c>
      <c r="AO155" s="246" t="s">
        <v>13960</v>
      </c>
      <c r="AP155" s="147" t="s">
        <v>6321</v>
      </c>
    </row>
    <row r="156" spans="1:42" ht="25" customHeight="1" x14ac:dyDescent="0.2">
      <c r="A156" s="13" t="s">
        <v>4073</v>
      </c>
      <c r="B156" s="1" t="s">
        <v>4073</v>
      </c>
      <c r="C156" s="203" t="s">
        <v>4074</v>
      </c>
      <c r="D156" s="201" t="s">
        <v>4073</v>
      </c>
      <c r="E156" s="74" t="s">
        <v>11865</v>
      </c>
      <c r="F156" s="74" t="s">
        <v>11866</v>
      </c>
      <c r="G156" s="26">
        <v>0.10420247449736</v>
      </c>
      <c r="H156" s="5">
        <v>1.2395728284749501</v>
      </c>
      <c r="I156" s="4">
        <v>2.6639484776166001E-2</v>
      </c>
      <c r="J156" s="5">
        <v>-2.0203314597322399</v>
      </c>
      <c r="K156" s="4">
        <v>0.10999875349369399</v>
      </c>
      <c r="L156" s="216">
        <v>-0.78075863125729295</v>
      </c>
      <c r="M156" s="221" t="s">
        <v>4887</v>
      </c>
      <c r="N156" s="198" t="s">
        <v>7349</v>
      </c>
      <c r="O156" s="198" t="s">
        <v>4887</v>
      </c>
      <c r="P156" s="198" t="s">
        <v>4887</v>
      </c>
      <c r="Q156" s="198" t="s">
        <v>4887</v>
      </c>
      <c r="R156" s="198" t="s">
        <v>4887</v>
      </c>
      <c r="S156" s="198" t="s">
        <v>4887</v>
      </c>
      <c r="T156" s="198" t="s">
        <v>4887</v>
      </c>
      <c r="U156" s="198" t="s">
        <v>7349</v>
      </c>
      <c r="V156" s="222" t="s">
        <v>4887</v>
      </c>
      <c r="AA156" s="74" t="s">
        <v>4198</v>
      </c>
      <c r="AB156" s="233"/>
      <c r="AD156" s="237" t="s">
        <v>14178</v>
      </c>
      <c r="AE156" s="242" t="s">
        <v>5247</v>
      </c>
      <c r="AF156" s="242" t="s">
        <v>6429</v>
      </c>
      <c r="AG156" s="243" t="s">
        <v>6953</v>
      </c>
      <c r="AH156" s="242" t="s">
        <v>13951</v>
      </c>
      <c r="AI156" s="242" t="s">
        <v>5553</v>
      </c>
      <c r="AJ156" s="244">
        <v>2.2727272727272698</v>
      </c>
      <c r="AK156" s="244">
        <v>0.55813953488372103</v>
      </c>
      <c r="AL156" s="245">
        <v>2.8007130260630501E-2</v>
      </c>
      <c r="AM156" s="245">
        <v>1.5527313887066683</v>
      </c>
      <c r="AN156" s="244">
        <v>4.0719696969696999</v>
      </c>
      <c r="AO156" s="246" t="s">
        <v>13961</v>
      </c>
      <c r="AP156" s="147" t="s">
        <v>6321</v>
      </c>
    </row>
    <row r="157" spans="1:42" ht="25" customHeight="1" x14ac:dyDescent="0.2">
      <c r="A157" s="13" t="s">
        <v>4612</v>
      </c>
      <c r="B157" s="1" t="s">
        <v>4612</v>
      </c>
      <c r="C157" s="203" t="s">
        <v>4613</v>
      </c>
      <c r="D157" s="201" t="s">
        <v>5200</v>
      </c>
      <c r="E157" s="74" t="s">
        <v>11170</v>
      </c>
      <c r="F157" s="74" t="s">
        <v>11171</v>
      </c>
      <c r="G157" s="26">
        <v>8.2840625637215101E-2</v>
      </c>
      <c r="H157" s="5">
        <v>1.17865190488544</v>
      </c>
      <c r="I157" s="4">
        <v>1.32050639054597E-2</v>
      </c>
      <c r="J157" s="5">
        <v>-2.2595711792981601</v>
      </c>
      <c r="K157" s="4">
        <v>7.5396061934591294E-2</v>
      </c>
      <c r="L157" s="216">
        <v>-1.0809192744127201</v>
      </c>
      <c r="M157" s="221" t="s">
        <v>4887</v>
      </c>
      <c r="N157" s="198" t="s">
        <v>7349</v>
      </c>
      <c r="O157" s="198" t="s">
        <v>4887</v>
      </c>
      <c r="P157" s="198" t="s">
        <v>4887</v>
      </c>
      <c r="Q157" s="198" t="s">
        <v>4887</v>
      </c>
      <c r="R157" s="198" t="s">
        <v>4887</v>
      </c>
      <c r="S157" s="198" t="s">
        <v>4887</v>
      </c>
      <c r="T157" s="198" t="s">
        <v>4887</v>
      </c>
      <c r="U157" s="198" t="s">
        <v>7349</v>
      </c>
      <c r="V157" s="222" t="s">
        <v>4887</v>
      </c>
      <c r="AA157" s="74" t="s">
        <v>4224</v>
      </c>
      <c r="AB157" s="233"/>
      <c r="AD157" s="237" t="s">
        <v>14178</v>
      </c>
      <c r="AE157" s="242" t="s">
        <v>5247</v>
      </c>
      <c r="AF157" s="242" t="s">
        <v>6529</v>
      </c>
      <c r="AG157" s="243" t="s">
        <v>6994</v>
      </c>
      <c r="AH157" s="242" t="s">
        <v>13948</v>
      </c>
      <c r="AI157" s="242" t="s">
        <v>6530</v>
      </c>
      <c r="AJ157" s="244">
        <v>4.5454545454545503</v>
      </c>
      <c r="AK157" s="244">
        <v>1.9069767441860499</v>
      </c>
      <c r="AL157" s="245">
        <v>2.8146486638925699E-2</v>
      </c>
      <c r="AM157" s="245">
        <v>1.5505758078660616</v>
      </c>
      <c r="AN157" s="244">
        <v>2.3835920177383598</v>
      </c>
      <c r="AO157" s="246" t="s">
        <v>13962</v>
      </c>
      <c r="AP157" s="147" t="s">
        <v>6321</v>
      </c>
    </row>
    <row r="158" spans="1:42" ht="25" customHeight="1" x14ac:dyDescent="0.2">
      <c r="A158" s="13" t="s">
        <v>3570</v>
      </c>
      <c r="B158" s="1" t="s">
        <v>3570</v>
      </c>
      <c r="C158" s="203" t="s">
        <v>3571</v>
      </c>
      <c r="D158" s="201" t="s">
        <v>3570</v>
      </c>
      <c r="E158" s="74" t="s">
        <v>10121</v>
      </c>
      <c r="F158" s="74" t="s">
        <v>10122</v>
      </c>
      <c r="G158" s="26">
        <v>0.35852082571636501</v>
      </c>
      <c r="H158" s="5">
        <v>1.1202177061921299</v>
      </c>
      <c r="I158" s="4">
        <v>1.6924161372168602E-2</v>
      </c>
      <c r="J158" s="5">
        <v>-2.7701459572526499</v>
      </c>
      <c r="K158" s="4">
        <v>0.21497365943441599</v>
      </c>
      <c r="L158" s="216">
        <v>-1.64992825106052</v>
      </c>
      <c r="M158" s="221" t="s">
        <v>4887</v>
      </c>
      <c r="N158" s="198" t="s">
        <v>7349</v>
      </c>
      <c r="O158" s="198" t="s">
        <v>4887</v>
      </c>
      <c r="P158" s="198" t="s">
        <v>4887</v>
      </c>
      <c r="Q158" s="198" t="s">
        <v>4887</v>
      </c>
      <c r="R158" s="198" t="s">
        <v>4887</v>
      </c>
      <c r="S158" s="198" t="s">
        <v>4887</v>
      </c>
      <c r="T158" s="198" t="s">
        <v>4887</v>
      </c>
      <c r="U158" s="198" t="s">
        <v>7349</v>
      </c>
      <c r="V158" s="222" t="s">
        <v>4887</v>
      </c>
      <c r="AA158" s="74" t="s">
        <v>4240</v>
      </c>
      <c r="AB158" s="233"/>
      <c r="AD158" s="237" t="s">
        <v>14178</v>
      </c>
      <c r="AE158" s="242" t="s">
        <v>5247</v>
      </c>
      <c r="AF158" s="242" t="s">
        <v>6512</v>
      </c>
      <c r="AG158" s="243" t="s">
        <v>6988</v>
      </c>
      <c r="AH158" s="242" t="s">
        <v>13940</v>
      </c>
      <c r="AI158" s="242" t="s">
        <v>5250</v>
      </c>
      <c r="AJ158" s="244">
        <v>2.8409090909090899</v>
      </c>
      <c r="AK158" s="244">
        <v>0.88372093023255804</v>
      </c>
      <c r="AL158" s="245">
        <v>3.0512319520562499E-2</v>
      </c>
      <c r="AM158" s="245">
        <v>1.515524776405746</v>
      </c>
      <c r="AN158" s="244">
        <v>3.2147129186602901</v>
      </c>
      <c r="AO158" s="246" t="s">
        <v>13950</v>
      </c>
      <c r="AP158" s="147" t="s">
        <v>6321</v>
      </c>
    </row>
    <row r="159" spans="1:42" ht="25" customHeight="1" x14ac:dyDescent="0.2">
      <c r="A159" s="13" t="s">
        <v>4363</v>
      </c>
      <c r="B159" s="1" t="s">
        <v>4363</v>
      </c>
      <c r="C159" s="203" t="s">
        <v>4364</v>
      </c>
      <c r="D159" s="201" t="s">
        <v>7288</v>
      </c>
      <c r="E159" s="74" t="s">
        <v>10356</v>
      </c>
      <c r="F159" s="74" t="s">
        <v>10357</v>
      </c>
      <c r="G159" s="26">
        <v>0.10296256623704</v>
      </c>
      <c r="H159" s="5">
        <v>0.99181767345181004</v>
      </c>
      <c r="I159" s="4">
        <v>2.2956214872359399E-2</v>
      </c>
      <c r="J159" s="5">
        <v>-2.4119591872548898</v>
      </c>
      <c r="K159" s="4">
        <v>9.2280881969030407E-2</v>
      </c>
      <c r="L159" s="216">
        <v>-1.42014151380308</v>
      </c>
      <c r="M159" s="221" t="s">
        <v>4887</v>
      </c>
      <c r="N159" s="198" t="s">
        <v>7349</v>
      </c>
      <c r="O159" s="198" t="s">
        <v>4887</v>
      </c>
      <c r="P159" s="198" t="s">
        <v>4887</v>
      </c>
      <c r="Q159" s="198" t="s">
        <v>4887</v>
      </c>
      <c r="R159" s="198" t="s">
        <v>4887</v>
      </c>
      <c r="S159" s="198" t="s">
        <v>4887</v>
      </c>
      <c r="T159" s="198" t="s">
        <v>4887</v>
      </c>
      <c r="U159" s="198" t="s">
        <v>7349</v>
      </c>
      <c r="V159" s="222" t="s">
        <v>4887</v>
      </c>
      <c r="AA159" s="74" t="s">
        <v>4243</v>
      </c>
      <c r="AB159" s="233"/>
      <c r="AD159" s="237" t="s">
        <v>14178</v>
      </c>
      <c r="AE159" s="242" t="s">
        <v>5247</v>
      </c>
      <c r="AF159" s="242" t="s">
        <v>6689</v>
      </c>
      <c r="AG159" s="243" t="s">
        <v>7075</v>
      </c>
      <c r="AH159" s="242" t="s">
        <v>13963</v>
      </c>
      <c r="AI159" s="242" t="s">
        <v>5456</v>
      </c>
      <c r="AJ159" s="244">
        <v>1.13636363636364</v>
      </c>
      <c r="AK159" s="244">
        <v>9.3023255813953501E-2</v>
      </c>
      <c r="AL159" s="245">
        <v>3.0830736496808099E-2</v>
      </c>
      <c r="AM159" s="245">
        <v>1.5110161005514924</v>
      </c>
      <c r="AN159" s="244">
        <v>12.215909090909101</v>
      </c>
      <c r="AO159" s="246" t="s">
        <v>6690</v>
      </c>
      <c r="AP159" s="147" t="s">
        <v>6321</v>
      </c>
    </row>
    <row r="160" spans="1:42" ht="25" customHeight="1" x14ac:dyDescent="0.2">
      <c r="A160" s="13" t="s">
        <v>3312</v>
      </c>
      <c r="B160" s="1" t="s">
        <v>3313</v>
      </c>
      <c r="C160" s="203" t="s">
        <v>3314</v>
      </c>
      <c r="D160" s="201" t="s">
        <v>7262</v>
      </c>
      <c r="E160" s="74" t="s">
        <v>11063</v>
      </c>
      <c r="F160" s="74" t="s">
        <v>11064</v>
      </c>
      <c r="G160" s="26">
        <v>0.65749522628184698</v>
      </c>
      <c r="H160" s="5">
        <v>0.94342954337399099</v>
      </c>
      <c r="I160" s="4">
        <v>2.6553945190790702E-2</v>
      </c>
      <c r="J160" s="5">
        <v>-6.1228334478213897</v>
      </c>
      <c r="K160" s="4">
        <v>7.9777718760944596E-2</v>
      </c>
      <c r="L160" s="216">
        <v>-5.1794039044474003</v>
      </c>
      <c r="M160" s="221" t="s">
        <v>4887</v>
      </c>
      <c r="N160" s="198" t="s">
        <v>7349</v>
      </c>
      <c r="O160" s="198" t="s">
        <v>4887</v>
      </c>
      <c r="P160" s="198" t="s">
        <v>4887</v>
      </c>
      <c r="Q160" s="198" t="s">
        <v>4887</v>
      </c>
      <c r="R160" s="198" t="s">
        <v>4887</v>
      </c>
      <c r="S160" s="198" t="s">
        <v>4887</v>
      </c>
      <c r="T160" s="198" t="s">
        <v>4887</v>
      </c>
      <c r="U160" s="198" t="s">
        <v>7349</v>
      </c>
      <c r="V160" s="222" t="s">
        <v>4887</v>
      </c>
      <c r="AA160" s="74" t="s">
        <v>4302</v>
      </c>
      <c r="AB160" s="233"/>
      <c r="AD160" s="237" t="s">
        <v>14178</v>
      </c>
      <c r="AE160" s="242" t="s">
        <v>5247</v>
      </c>
      <c r="AF160" s="242" t="s">
        <v>6691</v>
      </c>
      <c r="AG160" s="243" t="s">
        <v>7076</v>
      </c>
      <c r="AH160" s="242" t="s">
        <v>13963</v>
      </c>
      <c r="AI160" s="242" t="s">
        <v>5456</v>
      </c>
      <c r="AJ160" s="244">
        <v>1.13636363636364</v>
      </c>
      <c r="AK160" s="244">
        <v>9.3023255813953501E-2</v>
      </c>
      <c r="AL160" s="245">
        <v>3.0830736496808099E-2</v>
      </c>
      <c r="AM160" s="245">
        <v>1.5110161005514924</v>
      </c>
      <c r="AN160" s="244">
        <v>12.215909090909101</v>
      </c>
      <c r="AO160" s="246" t="s">
        <v>6692</v>
      </c>
      <c r="AP160" s="147" t="s">
        <v>6321</v>
      </c>
    </row>
    <row r="161" spans="1:42" ht="25" customHeight="1" x14ac:dyDescent="0.2">
      <c r="A161" s="13" t="s">
        <v>3400</v>
      </c>
      <c r="B161" s="1" t="s">
        <v>3400</v>
      </c>
      <c r="C161" s="203" t="s">
        <v>3401</v>
      </c>
      <c r="D161" s="201" t="s">
        <v>3400</v>
      </c>
      <c r="E161" s="74" t="s">
        <v>12151</v>
      </c>
      <c r="F161" s="74" t="s">
        <v>12152</v>
      </c>
      <c r="G161" s="26">
        <v>0.79091942370306201</v>
      </c>
      <c r="H161" s="5">
        <v>0.88335353473102196</v>
      </c>
      <c r="I161" s="4">
        <v>4.6957708375108501E-2</v>
      </c>
      <c r="J161" s="5">
        <v>-7.7426998347416696</v>
      </c>
      <c r="K161" s="4">
        <v>8.3263040270717001E-2</v>
      </c>
      <c r="L161" s="216">
        <v>-6.8593463000106496</v>
      </c>
      <c r="M161" s="221" t="s">
        <v>4887</v>
      </c>
      <c r="N161" s="198" t="s">
        <v>7349</v>
      </c>
      <c r="O161" s="198" t="s">
        <v>4887</v>
      </c>
      <c r="P161" s="198" t="s">
        <v>4887</v>
      </c>
      <c r="Q161" s="198" t="s">
        <v>4887</v>
      </c>
      <c r="R161" s="198" t="s">
        <v>4887</v>
      </c>
      <c r="S161" s="198" t="s">
        <v>4887</v>
      </c>
      <c r="T161" s="198" t="s">
        <v>4887</v>
      </c>
      <c r="U161" s="198" t="s">
        <v>7349</v>
      </c>
      <c r="V161" s="222" t="s">
        <v>4887</v>
      </c>
      <c r="AA161" s="74" t="s">
        <v>4330</v>
      </c>
      <c r="AB161" s="233"/>
      <c r="AD161" s="237" t="s">
        <v>14178</v>
      </c>
      <c r="AE161" s="242" t="s">
        <v>5247</v>
      </c>
      <c r="AF161" s="242" t="s">
        <v>6693</v>
      </c>
      <c r="AG161" s="243" t="s">
        <v>7077</v>
      </c>
      <c r="AH161" s="242" t="s">
        <v>13963</v>
      </c>
      <c r="AI161" s="242" t="s">
        <v>5456</v>
      </c>
      <c r="AJ161" s="244">
        <v>1.13636363636364</v>
      </c>
      <c r="AK161" s="244">
        <v>9.3023255813953501E-2</v>
      </c>
      <c r="AL161" s="245">
        <v>3.0830736496808099E-2</v>
      </c>
      <c r="AM161" s="245">
        <v>1.5110161005514924</v>
      </c>
      <c r="AN161" s="244">
        <v>12.215909090909101</v>
      </c>
      <c r="AO161" s="246" t="s">
        <v>6692</v>
      </c>
      <c r="AP161" s="147" t="s">
        <v>6321</v>
      </c>
    </row>
    <row r="162" spans="1:42" ht="25" customHeight="1" x14ac:dyDescent="0.2">
      <c r="A162" s="13" t="s">
        <v>3854</v>
      </c>
      <c r="B162" s="1" t="s">
        <v>3855</v>
      </c>
      <c r="C162" s="203" t="s">
        <v>3856</v>
      </c>
      <c r="D162" s="201" t="s">
        <v>7413</v>
      </c>
      <c r="E162" s="74" t="s">
        <v>13466</v>
      </c>
      <c r="F162" s="74" t="s">
        <v>13199</v>
      </c>
      <c r="G162" s="26">
        <v>0.69682404359061101</v>
      </c>
      <c r="H162" s="5">
        <v>0.88194797031144601</v>
      </c>
      <c r="I162" s="4">
        <v>3.8476219416821097E-2</v>
      </c>
      <c r="J162" s="5">
        <v>-3.54273618697894</v>
      </c>
      <c r="K162" s="4">
        <v>0.30433301186232198</v>
      </c>
      <c r="L162" s="216">
        <v>-2.6607882166674899</v>
      </c>
      <c r="M162" s="221" t="s">
        <v>4887</v>
      </c>
      <c r="N162" s="198" t="s">
        <v>7349</v>
      </c>
      <c r="O162" s="198" t="s">
        <v>4887</v>
      </c>
      <c r="P162" s="198" t="s">
        <v>4887</v>
      </c>
      <c r="Q162" s="198" t="s">
        <v>4887</v>
      </c>
      <c r="R162" s="198" t="s">
        <v>4887</v>
      </c>
      <c r="S162" s="198" t="s">
        <v>4887</v>
      </c>
      <c r="T162" s="198" t="s">
        <v>4887</v>
      </c>
      <c r="U162" s="198" t="s">
        <v>7349</v>
      </c>
      <c r="V162" s="222" t="s">
        <v>4887</v>
      </c>
      <c r="AA162" s="74" t="s">
        <v>4343</v>
      </c>
      <c r="AB162" s="233"/>
      <c r="AD162" s="237" t="s">
        <v>14178</v>
      </c>
      <c r="AE162" s="242" t="s">
        <v>5247</v>
      </c>
      <c r="AF162" s="242" t="s">
        <v>13964</v>
      </c>
      <c r="AG162" s="243" t="s">
        <v>14112</v>
      </c>
      <c r="AH162" s="242" t="s">
        <v>13963</v>
      </c>
      <c r="AI162" s="242" t="s">
        <v>5456</v>
      </c>
      <c r="AJ162" s="244">
        <v>1.13636363636364</v>
      </c>
      <c r="AK162" s="244">
        <v>9.3023255813953501E-2</v>
      </c>
      <c r="AL162" s="245">
        <v>3.0830736496808099E-2</v>
      </c>
      <c r="AM162" s="245">
        <v>1.5110161005514924</v>
      </c>
      <c r="AN162" s="244">
        <v>12.215909090909101</v>
      </c>
      <c r="AO162" s="246" t="s">
        <v>13965</v>
      </c>
      <c r="AP162" s="147" t="s">
        <v>6321</v>
      </c>
    </row>
    <row r="163" spans="1:42" ht="25" customHeight="1" x14ac:dyDescent="0.2">
      <c r="A163" s="13" t="s">
        <v>588</v>
      </c>
      <c r="B163" s="1" t="s">
        <v>589</v>
      </c>
      <c r="C163" s="203" t="s">
        <v>590</v>
      </c>
      <c r="D163" s="201" t="s">
        <v>5235</v>
      </c>
      <c r="E163" s="74" t="s">
        <v>12537</v>
      </c>
      <c r="F163" s="74" t="s">
        <v>12538</v>
      </c>
      <c r="G163" s="26">
        <v>0.59523918219328598</v>
      </c>
      <c r="H163" s="5">
        <v>0.85229234742645699</v>
      </c>
      <c r="I163" s="4">
        <v>4.6486513123237198E-2</v>
      </c>
      <c r="J163" s="5">
        <v>-3.2170261069683499</v>
      </c>
      <c r="K163" s="4">
        <v>0.180951447332721</v>
      </c>
      <c r="L163" s="216">
        <v>-2.36473375954189</v>
      </c>
      <c r="M163" s="221" t="s">
        <v>4887</v>
      </c>
      <c r="N163" s="198" t="s">
        <v>7349</v>
      </c>
      <c r="O163" s="198" t="s">
        <v>4887</v>
      </c>
      <c r="P163" s="198" t="s">
        <v>4887</v>
      </c>
      <c r="Q163" s="198" t="s">
        <v>4887</v>
      </c>
      <c r="R163" s="198" t="s">
        <v>4887</v>
      </c>
      <c r="S163" s="198" t="s">
        <v>4887</v>
      </c>
      <c r="T163" s="198" t="s">
        <v>4887</v>
      </c>
      <c r="U163" s="198" t="s">
        <v>7349</v>
      </c>
      <c r="V163" s="222" t="s">
        <v>4887</v>
      </c>
      <c r="AA163" s="74" t="s">
        <v>4359</v>
      </c>
      <c r="AB163" s="233"/>
      <c r="AD163" s="237" t="s">
        <v>14178</v>
      </c>
      <c r="AE163" s="242" t="s">
        <v>5247</v>
      </c>
      <c r="AF163" s="242" t="s">
        <v>13966</v>
      </c>
      <c r="AG163" s="243" t="s">
        <v>14113</v>
      </c>
      <c r="AH163" s="242" t="s">
        <v>13963</v>
      </c>
      <c r="AI163" s="242" t="s">
        <v>5456</v>
      </c>
      <c r="AJ163" s="244">
        <v>1.13636363636364</v>
      </c>
      <c r="AK163" s="244">
        <v>9.3023255813953501E-2</v>
      </c>
      <c r="AL163" s="245">
        <v>3.0830736496808099E-2</v>
      </c>
      <c r="AM163" s="245">
        <v>1.5110161005514924</v>
      </c>
      <c r="AN163" s="244">
        <v>12.215909090909101</v>
      </c>
      <c r="AO163" s="246" t="s">
        <v>13967</v>
      </c>
      <c r="AP163" s="147" t="s">
        <v>6321</v>
      </c>
    </row>
    <row r="164" spans="1:42" ht="25" customHeight="1" x14ac:dyDescent="0.2">
      <c r="A164" s="13" t="s">
        <v>4687</v>
      </c>
      <c r="B164" s="1" t="s">
        <v>4688</v>
      </c>
      <c r="C164" s="203" t="s">
        <v>4689</v>
      </c>
      <c r="D164" s="201" t="s">
        <v>7297</v>
      </c>
      <c r="E164" s="74" t="s">
        <v>7990</v>
      </c>
      <c r="F164" s="74" t="s">
        <v>7991</v>
      </c>
      <c r="G164" s="26">
        <v>0.19903530726247601</v>
      </c>
      <c r="H164" s="5">
        <v>0.84565605357039197</v>
      </c>
      <c r="I164" s="4">
        <v>1.1794019831255199E-2</v>
      </c>
      <c r="J164" s="5">
        <v>-1.4492309136388899</v>
      </c>
      <c r="K164" s="4">
        <v>0.32921808284564102</v>
      </c>
      <c r="L164" s="216">
        <v>-0.60357486006850203</v>
      </c>
      <c r="M164" s="221" t="s">
        <v>4887</v>
      </c>
      <c r="N164" s="198" t="s">
        <v>7349</v>
      </c>
      <c r="O164" s="198" t="s">
        <v>4887</v>
      </c>
      <c r="P164" s="198" t="s">
        <v>4887</v>
      </c>
      <c r="Q164" s="198" t="s">
        <v>4887</v>
      </c>
      <c r="R164" s="198" t="s">
        <v>4887</v>
      </c>
      <c r="S164" s="198" t="s">
        <v>4887</v>
      </c>
      <c r="T164" s="198" t="s">
        <v>4887</v>
      </c>
      <c r="U164" s="198" t="s">
        <v>7349</v>
      </c>
      <c r="V164" s="222" t="s">
        <v>4887</v>
      </c>
      <c r="AA164" s="74" t="s">
        <v>4367</v>
      </c>
      <c r="AB164" s="233"/>
      <c r="AD164" s="237" t="s">
        <v>14178</v>
      </c>
      <c r="AE164" s="242" t="s">
        <v>5247</v>
      </c>
      <c r="AF164" s="242" t="s">
        <v>13968</v>
      </c>
      <c r="AG164" s="243" t="s">
        <v>14114</v>
      </c>
      <c r="AH164" s="242" t="s">
        <v>13963</v>
      </c>
      <c r="AI164" s="242" t="s">
        <v>5456</v>
      </c>
      <c r="AJ164" s="244">
        <v>1.13636363636364</v>
      </c>
      <c r="AK164" s="244">
        <v>9.3023255813953501E-2</v>
      </c>
      <c r="AL164" s="245">
        <v>3.0830736496808099E-2</v>
      </c>
      <c r="AM164" s="245">
        <v>1.5110161005514924</v>
      </c>
      <c r="AN164" s="244">
        <v>12.215909090909101</v>
      </c>
      <c r="AO164" s="246" t="s">
        <v>13969</v>
      </c>
      <c r="AP164" s="147" t="s">
        <v>6321</v>
      </c>
    </row>
    <row r="165" spans="1:42" ht="25" customHeight="1" x14ac:dyDescent="0.2">
      <c r="A165" s="13" t="s">
        <v>3980</v>
      </c>
      <c r="B165" s="1" t="s">
        <v>3980</v>
      </c>
      <c r="C165" s="203" t="s">
        <v>3981</v>
      </c>
      <c r="D165" s="201" t="s">
        <v>3980</v>
      </c>
      <c r="E165" s="74" t="s">
        <v>10063</v>
      </c>
      <c r="F165" s="74" t="s">
        <v>10064</v>
      </c>
      <c r="G165" s="26">
        <v>0.43008104010221399</v>
      </c>
      <c r="H165" s="5">
        <v>0.829664338807789</v>
      </c>
      <c r="I165" s="4">
        <v>7.5863552573023603E-3</v>
      </c>
      <c r="J165" s="5">
        <v>-3.2282176966010701</v>
      </c>
      <c r="K165" s="4">
        <v>7.3939488705355702E-2</v>
      </c>
      <c r="L165" s="216">
        <v>-2.39855335779328</v>
      </c>
      <c r="M165" s="221" t="s">
        <v>4887</v>
      </c>
      <c r="N165" s="198" t="s">
        <v>7349</v>
      </c>
      <c r="O165" s="198" t="s">
        <v>4887</v>
      </c>
      <c r="P165" s="198" t="s">
        <v>4887</v>
      </c>
      <c r="Q165" s="198" t="s">
        <v>4887</v>
      </c>
      <c r="R165" s="198" t="s">
        <v>4887</v>
      </c>
      <c r="S165" s="198" t="s">
        <v>4887</v>
      </c>
      <c r="T165" s="198" t="s">
        <v>4887</v>
      </c>
      <c r="U165" s="198" t="s">
        <v>7349</v>
      </c>
      <c r="V165" s="222" t="s">
        <v>4887</v>
      </c>
      <c r="AA165" s="74" t="s">
        <v>4381</v>
      </c>
      <c r="AB165" s="233"/>
      <c r="AD165" s="237" t="s">
        <v>14178</v>
      </c>
      <c r="AE165" s="242" t="s">
        <v>5247</v>
      </c>
      <c r="AF165" s="242" t="s">
        <v>6694</v>
      </c>
      <c r="AG165" s="243" t="s">
        <v>7078</v>
      </c>
      <c r="AH165" s="242" t="s">
        <v>13963</v>
      </c>
      <c r="AI165" s="242" t="s">
        <v>5456</v>
      </c>
      <c r="AJ165" s="244">
        <v>1.13636363636364</v>
      </c>
      <c r="AK165" s="244">
        <v>9.3023255813953501E-2</v>
      </c>
      <c r="AL165" s="245">
        <v>3.0830736496808099E-2</v>
      </c>
      <c r="AM165" s="245">
        <v>1.5110161005514924</v>
      </c>
      <c r="AN165" s="244">
        <v>12.215909090909101</v>
      </c>
      <c r="AO165" s="246" t="s">
        <v>6695</v>
      </c>
      <c r="AP165" s="147" t="s">
        <v>6321</v>
      </c>
    </row>
    <row r="166" spans="1:42" ht="25" customHeight="1" x14ac:dyDescent="0.2">
      <c r="A166" s="13" t="s">
        <v>2286</v>
      </c>
      <c r="B166" s="1" t="s">
        <v>2286</v>
      </c>
      <c r="C166" s="203" t="s">
        <v>2287</v>
      </c>
      <c r="D166" s="201" t="s">
        <v>2286</v>
      </c>
      <c r="E166" s="74" t="s">
        <v>9040</v>
      </c>
      <c r="F166" s="74" t="s">
        <v>9041</v>
      </c>
      <c r="G166" s="26">
        <v>9.9789960427687494E-2</v>
      </c>
      <c r="H166" s="5">
        <v>0.71551013005034703</v>
      </c>
      <c r="I166" s="4">
        <v>4.5607472797892998E-2</v>
      </c>
      <c r="J166" s="5">
        <v>-1.7396406329466501</v>
      </c>
      <c r="K166" s="4">
        <v>0.14616571533303199</v>
      </c>
      <c r="L166" s="216">
        <v>-1.0241305028963099</v>
      </c>
      <c r="M166" s="221" t="s">
        <v>4887</v>
      </c>
      <c r="N166" s="198" t="s">
        <v>7349</v>
      </c>
      <c r="O166" s="198" t="s">
        <v>4887</v>
      </c>
      <c r="P166" s="198" t="s">
        <v>4887</v>
      </c>
      <c r="Q166" s="198" t="s">
        <v>4887</v>
      </c>
      <c r="R166" s="198" t="s">
        <v>4887</v>
      </c>
      <c r="S166" s="198" t="s">
        <v>4887</v>
      </c>
      <c r="T166" s="198" t="s">
        <v>4887</v>
      </c>
      <c r="U166" s="198" t="s">
        <v>7349</v>
      </c>
      <c r="V166" s="222" t="s">
        <v>4887</v>
      </c>
      <c r="AA166" s="74" t="s">
        <v>7289</v>
      </c>
      <c r="AB166" s="233"/>
      <c r="AD166" s="237" t="s">
        <v>14178</v>
      </c>
      <c r="AE166" s="242" t="s">
        <v>5247</v>
      </c>
      <c r="AF166" s="242" t="s">
        <v>6696</v>
      </c>
      <c r="AG166" s="243" t="s">
        <v>7079</v>
      </c>
      <c r="AH166" s="242" t="s">
        <v>13963</v>
      </c>
      <c r="AI166" s="242" t="s">
        <v>5456</v>
      </c>
      <c r="AJ166" s="244">
        <v>1.13636363636364</v>
      </c>
      <c r="AK166" s="244">
        <v>9.3023255813953501E-2</v>
      </c>
      <c r="AL166" s="245">
        <v>3.0830736496808099E-2</v>
      </c>
      <c r="AM166" s="245">
        <v>1.5110161005514924</v>
      </c>
      <c r="AN166" s="244">
        <v>12.215909090909101</v>
      </c>
      <c r="AO166" s="246" t="s">
        <v>6697</v>
      </c>
      <c r="AP166" s="147" t="s">
        <v>6321</v>
      </c>
    </row>
    <row r="167" spans="1:42" ht="25" customHeight="1" x14ac:dyDescent="0.2">
      <c r="A167" s="13" t="s">
        <v>1110</v>
      </c>
      <c r="B167" s="1" t="s">
        <v>1110</v>
      </c>
      <c r="C167" s="203" t="s">
        <v>1111</v>
      </c>
      <c r="D167" s="201" t="s">
        <v>7398</v>
      </c>
      <c r="E167" s="74" t="s">
        <v>13618</v>
      </c>
      <c r="F167" s="74" t="s">
        <v>13619</v>
      </c>
      <c r="G167" s="26">
        <v>0.76778530462087202</v>
      </c>
      <c r="H167" s="5">
        <v>0.68233402610182603</v>
      </c>
      <c r="I167" s="4">
        <v>1.7596794276589001E-2</v>
      </c>
      <c r="J167" s="5">
        <v>2.6216030445477698</v>
      </c>
      <c r="K167" s="4">
        <v>0.23828694549094701</v>
      </c>
      <c r="L167" s="216">
        <v>3.3039370706495998</v>
      </c>
      <c r="M167" s="221" t="s">
        <v>4887</v>
      </c>
      <c r="N167" s="198" t="s">
        <v>7349</v>
      </c>
      <c r="O167" s="198" t="s">
        <v>4887</v>
      </c>
      <c r="P167" s="198" t="s">
        <v>4887</v>
      </c>
      <c r="Q167" s="198" t="s">
        <v>4887</v>
      </c>
      <c r="R167" s="198" t="s">
        <v>4887</v>
      </c>
      <c r="S167" s="198" t="s">
        <v>4887</v>
      </c>
      <c r="T167" s="198" t="s">
        <v>4887</v>
      </c>
      <c r="U167" s="198" t="s">
        <v>7349</v>
      </c>
      <c r="V167" s="222" t="s">
        <v>4887</v>
      </c>
      <c r="AA167" s="74" t="s">
        <v>4440</v>
      </c>
      <c r="AB167" s="233"/>
      <c r="AD167" s="237" t="s">
        <v>14178</v>
      </c>
      <c r="AE167" s="242" t="s">
        <v>5247</v>
      </c>
      <c r="AF167" s="242" t="s">
        <v>6698</v>
      </c>
      <c r="AG167" s="243" t="s">
        <v>7080</v>
      </c>
      <c r="AH167" s="242" t="s">
        <v>13963</v>
      </c>
      <c r="AI167" s="242" t="s">
        <v>5456</v>
      </c>
      <c r="AJ167" s="244">
        <v>1.13636363636364</v>
      </c>
      <c r="AK167" s="244">
        <v>9.3023255813953501E-2</v>
      </c>
      <c r="AL167" s="245">
        <v>3.0830736496808099E-2</v>
      </c>
      <c r="AM167" s="245">
        <v>1.5110161005514924</v>
      </c>
      <c r="AN167" s="244">
        <v>12.215909090909101</v>
      </c>
      <c r="AO167" s="246" t="s">
        <v>6699</v>
      </c>
      <c r="AP167" s="147" t="s">
        <v>6321</v>
      </c>
    </row>
    <row r="168" spans="1:42" ht="25" customHeight="1" x14ac:dyDescent="0.2">
      <c r="A168" s="13" t="s">
        <v>2540</v>
      </c>
      <c r="B168" s="1" t="s">
        <v>2541</v>
      </c>
      <c r="C168" s="203" t="s">
        <v>2542</v>
      </c>
      <c r="D168" s="201" t="s">
        <v>7243</v>
      </c>
      <c r="E168" s="74" t="s">
        <v>11662</v>
      </c>
      <c r="F168" s="74" t="s">
        <v>11663</v>
      </c>
      <c r="G168" s="26">
        <v>0.163241430831327</v>
      </c>
      <c r="H168" s="5">
        <v>0.661760758209335</v>
      </c>
      <c r="I168" s="4">
        <v>2.5139196950357701E-2</v>
      </c>
      <c r="J168" s="5">
        <v>-1.1724624286386001</v>
      </c>
      <c r="K168" s="4">
        <v>0.23016551345639699</v>
      </c>
      <c r="L168" s="216">
        <v>-0.51070167042926096</v>
      </c>
      <c r="M168" s="221" t="s">
        <v>4887</v>
      </c>
      <c r="N168" s="198" t="s">
        <v>7349</v>
      </c>
      <c r="O168" s="198" t="s">
        <v>4887</v>
      </c>
      <c r="P168" s="198" t="s">
        <v>4887</v>
      </c>
      <c r="Q168" s="198" t="s">
        <v>4887</v>
      </c>
      <c r="R168" s="198" t="s">
        <v>4887</v>
      </c>
      <c r="S168" s="198" t="s">
        <v>4887</v>
      </c>
      <c r="T168" s="198" t="s">
        <v>4887</v>
      </c>
      <c r="U168" s="198" t="s">
        <v>7349</v>
      </c>
      <c r="V168" s="222" t="s">
        <v>4887</v>
      </c>
      <c r="AA168" s="74" t="s">
        <v>7290</v>
      </c>
      <c r="AB168" s="233"/>
      <c r="AD168" s="237" t="s">
        <v>14178</v>
      </c>
      <c r="AE168" s="242" t="s">
        <v>5247</v>
      </c>
      <c r="AF168" s="242" t="s">
        <v>6700</v>
      </c>
      <c r="AG168" s="243" t="s">
        <v>7081</v>
      </c>
      <c r="AH168" s="242" t="s">
        <v>13963</v>
      </c>
      <c r="AI168" s="242" t="s">
        <v>5456</v>
      </c>
      <c r="AJ168" s="244">
        <v>1.13636363636364</v>
      </c>
      <c r="AK168" s="244">
        <v>9.3023255813953501E-2</v>
      </c>
      <c r="AL168" s="245">
        <v>3.0830736496808099E-2</v>
      </c>
      <c r="AM168" s="245">
        <v>1.5110161005514924</v>
      </c>
      <c r="AN168" s="244">
        <v>12.215909090909101</v>
      </c>
      <c r="AO168" s="246" t="s">
        <v>6701</v>
      </c>
      <c r="AP168" s="147" t="s">
        <v>6321</v>
      </c>
    </row>
    <row r="169" spans="1:42" ht="25" customHeight="1" x14ac:dyDescent="0.2">
      <c r="A169" s="13" t="s">
        <v>582</v>
      </c>
      <c r="B169" s="1" t="s">
        <v>582</v>
      </c>
      <c r="C169" s="203" t="s">
        <v>583</v>
      </c>
      <c r="D169" s="201" t="s">
        <v>7207</v>
      </c>
      <c r="E169" s="74" t="s">
        <v>12722</v>
      </c>
      <c r="F169" s="74" t="s">
        <v>12723</v>
      </c>
      <c r="G169" s="26">
        <v>0.77942525139358299</v>
      </c>
      <c r="H169" s="5">
        <v>0.60322893432359004</v>
      </c>
      <c r="I169" s="4">
        <v>2.3394191687329799E-2</v>
      </c>
      <c r="J169" s="5">
        <v>-5.9493497909700999</v>
      </c>
      <c r="K169" s="4">
        <v>5.8604431397355203E-2</v>
      </c>
      <c r="L169" s="216">
        <v>-5.3461208566465102</v>
      </c>
      <c r="M169" s="221" t="s">
        <v>4887</v>
      </c>
      <c r="N169" s="198" t="s">
        <v>7349</v>
      </c>
      <c r="O169" s="198" t="s">
        <v>4887</v>
      </c>
      <c r="P169" s="198" t="s">
        <v>4887</v>
      </c>
      <c r="Q169" s="198" t="s">
        <v>4887</v>
      </c>
      <c r="R169" s="198" t="s">
        <v>4887</v>
      </c>
      <c r="S169" s="198" t="s">
        <v>4887</v>
      </c>
      <c r="T169" s="198" t="s">
        <v>4887</v>
      </c>
      <c r="U169" s="198" t="s">
        <v>7349</v>
      </c>
      <c r="V169" s="222" t="s">
        <v>4887</v>
      </c>
      <c r="AA169" s="74" t="s">
        <v>4446</v>
      </c>
      <c r="AB169" s="233"/>
      <c r="AD169" s="237" t="s">
        <v>14178</v>
      </c>
      <c r="AE169" s="242" t="s">
        <v>5247</v>
      </c>
      <c r="AF169" s="242" t="s">
        <v>6587</v>
      </c>
      <c r="AG169" s="243" t="s">
        <v>7019</v>
      </c>
      <c r="AH169" s="242" t="s">
        <v>13958</v>
      </c>
      <c r="AI169" s="242" t="s">
        <v>5349</v>
      </c>
      <c r="AJ169" s="244">
        <v>1.7045454545454499</v>
      </c>
      <c r="AK169" s="244">
        <v>0.32558139534883701</v>
      </c>
      <c r="AL169" s="245">
        <v>3.4339663059074897E-2</v>
      </c>
      <c r="AM169" s="245">
        <v>1.4642039704535648</v>
      </c>
      <c r="AN169" s="244">
        <v>5.2353896103896096</v>
      </c>
      <c r="AO169" s="246" t="s">
        <v>13970</v>
      </c>
      <c r="AP169" s="147" t="s">
        <v>6321</v>
      </c>
    </row>
    <row r="170" spans="1:42" ht="25" customHeight="1" x14ac:dyDescent="0.2">
      <c r="A170" s="13" t="s">
        <v>4463</v>
      </c>
      <c r="B170" s="1" t="s">
        <v>4463</v>
      </c>
      <c r="C170" s="203" t="s">
        <v>4464</v>
      </c>
      <c r="D170" s="201" t="s">
        <v>4463</v>
      </c>
      <c r="E170" s="74" t="s">
        <v>11524</v>
      </c>
      <c r="F170" s="74" t="s">
        <v>11525</v>
      </c>
      <c r="G170" s="26">
        <v>0.67272682642582704</v>
      </c>
      <c r="H170" s="5">
        <v>0.54385183971088702</v>
      </c>
      <c r="I170" s="4">
        <v>4.4399302450124099E-2</v>
      </c>
      <c r="J170" s="5">
        <v>-2.0612459497072</v>
      </c>
      <c r="K170" s="4">
        <v>0.275554342733621</v>
      </c>
      <c r="L170" s="216">
        <v>-1.51739410999631</v>
      </c>
      <c r="M170" s="221" t="s">
        <v>4887</v>
      </c>
      <c r="N170" s="198" t="s">
        <v>7349</v>
      </c>
      <c r="O170" s="198" t="s">
        <v>4887</v>
      </c>
      <c r="P170" s="198" t="s">
        <v>4887</v>
      </c>
      <c r="Q170" s="198" t="s">
        <v>4887</v>
      </c>
      <c r="R170" s="198" t="s">
        <v>4887</v>
      </c>
      <c r="S170" s="198" t="s">
        <v>4887</v>
      </c>
      <c r="T170" s="198" t="s">
        <v>4887</v>
      </c>
      <c r="U170" s="198" t="s">
        <v>7349</v>
      </c>
      <c r="V170" s="222" t="s">
        <v>4887</v>
      </c>
      <c r="AA170" s="74" t="s">
        <v>4492</v>
      </c>
      <c r="AB170" s="233"/>
      <c r="AD170" s="237" t="s">
        <v>14178</v>
      </c>
      <c r="AE170" s="242" t="s">
        <v>5247</v>
      </c>
      <c r="AF170" s="242" t="s">
        <v>13971</v>
      </c>
      <c r="AG170" s="243" t="s">
        <v>14115</v>
      </c>
      <c r="AH170" s="242" t="s">
        <v>13972</v>
      </c>
      <c r="AI170" s="242" t="s">
        <v>5556</v>
      </c>
      <c r="AJ170" s="244">
        <v>9.0909090909090899</v>
      </c>
      <c r="AK170" s="244">
        <v>5.1162790697674403</v>
      </c>
      <c r="AL170" s="245">
        <v>3.5533212478597302E-2</v>
      </c>
      <c r="AM170" s="245">
        <v>1.4493655271388903</v>
      </c>
      <c r="AN170" s="244">
        <v>1.7768595041322299</v>
      </c>
      <c r="AO170" s="246" t="s">
        <v>13973</v>
      </c>
      <c r="AP170" s="147" t="s">
        <v>6321</v>
      </c>
    </row>
    <row r="171" spans="1:42" ht="25" customHeight="1" x14ac:dyDescent="0.2">
      <c r="A171" s="13" t="s">
        <v>3857</v>
      </c>
      <c r="B171" s="1" t="s">
        <v>3858</v>
      </c>
      <c r="C171" s="203" t="s">
        <v>3859</v>
      </c>
      <c r="D171" s="201" t="s">
        <v>7414</v>
      </c>
      <c r="E171" s="74" t="s">
        <v>11771</v>
      </c>
      <c r="F171" s="74" t="s">
        <v>11772</v>
      </c>
      <c r="G171" s="26">
        <v>0.57281092490711205</v>
      </c>
      <c r="H171" s="5">
        <v>0.53821779118320501</v>
      </c>
      <c r="I171" s="4">
        <v>4.2875020721640802E-2</v>
      </c>
      <c r="J171" s="5">
        <v>-1.6884779214654899</v>
      </c>
      <c r="K171" s="4">
        <v>0.29171045549854502</v>
      </c>
      <c r="L171" s="216">
        <v>-1.1502601302822799</v>
      </c>
      <c r="M171" s="221" t="s">
        <v>4887</v>
      </c>
      <c r="N171" s="198" t="s">
        <v>7349</v>
      </c>
      <c r="O171" s="198" t="s">
        <v>4887</v>
      </c>
      <c r="P171" s="198" t="s">
        <v>4887</v>
      </c>
      <c r="Q171" s="198" t="s">
        <v>4887</v>
      </c>
      <c r="R171" s="198" t="s">
        <v>4887</v>
      </c>
      <c r="S171" s="198" t="s">
        <v>4887</v>
      </c>
      <c r="T171" s="198" t="s">
        <v>4887</v>
      </c>
      <c r="U171" s="198" t="s">
        <v>7349</v>
      </c>
      <c r="V171" s="222" t="s">
        <v>4887</v>
      </c>
      <c r="AA171" s="74" t="s">
        <v>4496</v>
      </c>
      <c r="AB171" s="233"/>
      <c r="AD171" s="237" t="s">
        <v>14178</v>
      </c>
      <c r="AE171" s="242" t="s">
        <v>5247</v>
      </c>
      <c r="AF171" s="242" t="s">
        <v>13974</v>
      </c>
      <c r="AG171" s="243" t="s">
        <v>14116</v>
      </c>
      <c r="AH171" s="242" t="s">
        <v>13958</v>
      </c>
      <c r="AI171" s="242" t="s">
        <v>5356</v>
      </c>
      <c r="AJ171" s="244">
        <v>1.7045454545454499</v>
      </c>
      <c r="AK171" s="244">
        <v>0.372093023255814</v>
      </c>
      <c r="AL171" s="245">
        <v>4.4650548027632998E-2</v>
      </c>
      <c r="AM171" s="245">
        <v>1.3501732063405785</v>
      </c>
      <c r="AN171" s="244">
        <v>4.5809659090909101</v>
      </c>
      <c r="AO171" s="246" t="s">
        <v>13975</v>
      </c>
      <c r="AP171" s="147" t="s">
        <v>6321</v>
      </c>
    </row>
    <row r="172" spans="1:42" ht="25" customHeight="1" x14ac:dyDescent="0.2">
      <c r="A172" s="13" t="s">
        <v>2870</v>
      </c>
      <c r="B172" s="1" t="s">
        <v>2870</v>
      </c>
      <c r="C172" s="203" t="s">
        <v>2871</v>
      </c>
      <c r="D172" s="201" t="s">
        <v>2870</v>
      </c>
      <c r="E172" s="74" t="s">
        <v>8472</v>
      </c>
      <c r="F172" s="74" t="s">
        <v>8473</v>
      </c>
      <c r="G172" s="26">
        <v>0.75078305384951005</v>
      </c>
      <c r="H172" s="5">
        <v>0.47767319163830901</v>
      </c>
      <c r="I172" s="4">
        <v>3.2943730456475702E-2</v>
      </c>
      <c r="J172" s="5">
        <v>-3.8691716952028599</v>
      </c>
      <c r="K172" s="4">
        <v>9.0897626206152202E-2</v>
      </c>
      <c r="L172" s="216">
        <v>-3.39149850356455</v>
      </c>
      <c r="M172" s="221" t="s">
        <v>4887</v>
      </c>
      <c r="N172" s="198" t="s">
        <v>7349</v>
      </c>
      <c r="O172" s="198" t="s">
        <v>4887</v>
      </c>
      <c r="P172" s="198" t="s">
        <v>4887</v>
      </c>
      <c r="Q172" s="198" t="s">
        <v>4887</v>
      </c>
      <c r="R172" s="198" t="s">
        <v>4887</v>
      </c>
      <c r="S172" s="198" t="s">
        <v>4887</v>
      </c>
      <c r="T172" s="198" t="s">
        <v>4887</v>
      </c>
      <c r="U172" s="198" t="s">
        <v>7349</v>
      </c>
      <c r="V172" s="222" t="s">
        <v>4887</v>
      </c>
      <c r="AA172" s="74" t="s">
        <v>7291</v>
      </c>
      <c r="AB172" s="233"/>
      <c r="AD172" s="237" t="s">
        <v>14178</v>
      </c>
      <c r="AE172" s="242" t="s">
        <v>5247</v>
      </c>
      <c r="AF172" s="242" t="s">
        <v>6564</v>
      </c>
      <c r="AG172" s="243" t="s">
        <v>7009</v>
      </c>
      <c r="AH172" s="242" t="s">
        <v>13958</v>
      </c>
      <c r="AI172" s="242" t="s">
        <v>5356</v>
      </c>
      <c r="AJ172" s="244">
        <v>1.7045454545454499</v>
      </c>
      <c r="AK172" s="244">
        <v>0.372093023255814</v>
      </c>
      <c r="AL172" s="245">
        <v>4.4650548027632998E-2</v>
      </c>
      <c r="AM172" s="245">
        <v>1.3501732063405785</v>
      </c>
      <c r="AN172" s="244">
        <v>4.5809659090909101</v>
      </c>
      <c r="AO172" s="246" t="s">
        <v>13976</v>
      </c>
      <c r="AP172" s="147" t="s">
        <v>6321</v>
      </c>
    </row>
    <row r="173" spans="1:42" ht="25" customHeight="1" x14ac:dyDescent="0.2">
      <c r="A173" s="13" t="s">
        <v>2835</v>
      </c>
      <c r="B173" s="1" t="s">
        <v>2836</v>
      </c>
      <c r="C173" s="203" t="s">
        <v>2837</v>
      </c>
      <c r="D173" s="201" t="s">
        <v>2836</v>
      </c>
      <c r="E173" s="74" t="s">
        <v>8434</v>
      </c>
      <c r="F173" s="74" t="s">
        <v>8435</v>
      </c>
      <c r="G173" s="26">
        <v>0.66391399334593904</v>
      </c>
      <c r="H173" s="5">
        <v>0.44934978959545702</v>
      </c>
      <c r="I173" s="4">
        <v>2.18955967489315E-2</v>
      </c>
      <c r="J173" s="5">
        <v>-3.1666346733399999</v>
      </c>
      <c r="K173" s="4">
        <v>7.1618869813550201E-2</v>
      </c>
      <c r="L173" s="216">
        <v>-2.71728488374454</v>
      </c>
      <c r="M173" s="221" t="s">
        <v>4887</v>
      </c>
      <c r="N173" s="198" t="s">
        <v>7349</v>
      </c>
      <c r="O173" s="198" t="s">
        <v>4887</v>
      </c>
      <c r="P173" s="198" t="s">
        <v>4887</v>
      </c>
      <c r="Q173" s="198" t="s">
        <v>4887</v>
      </c>
      <c r="R173" s="198" t="s">
        <v>4887</v>
      </c>
      <c r="S173" s="198" t="s">
        <v>4887</v>
      </c>
      <c r="T173" s="198" t="s">
        <v>4887</v>
      </c>
      <c r="U173" s="198" t="s">
        <v>7349</v>
      </c>
      <c r="V173" s="222" t="s">
        <v>4887</v>
      </c>
      <c r="AA173" s="74" t="s">
        <v>4532</v>
      </c>
      <c r="AB173" s="233"/>
      <c r="AD173" s="237" t="s">
        <v>14178</v>
      </c>
      <c r="AE173" s="242" t="s">
        <v>5247</v>
      </c>
      <c r="AF173" s="242" t="s">
        <v>6599</v>
      </c>
      <c r="AG173" s="243" t="s">
        <v>7026</v>
      </c>
      <c r="AH173" s="242" t="s">
        <v>13958</v>
      </c>
      <c r="AI173" s="242" t="s">
        <v>5356</v>
      </c>
      <c r="AJ173" s="244">
        <v>1.7045454545454499</v>
      </c>
      <c r="AK173" s="244">
        <v>0.372093023255814</v>
      </c>
      <c r="AL173" s="245">
        <v>4.4650548027632998E-2</v>
      </c>
      <c r="AM173" s="245">
        <v>1.3501732063405785</v>
      </c>
      <c r="AN173" s="244">
        <v>4.5809659090909101</v>
      </c>
      <c r="AO173" s="246" t="s">
        <v>13977</v>
      </c>
      <c r="AP173" s="147" t="s">
        <v>6321</v>
      </c>
    </row>
    <row r="174" spans="1:42" ht="25" customHeight="1" x14ac:dyDescent="0.2">
      <c r="A174" s="13" t="s">
        <v>3558</v>
      </c>
      <c r="B174" s="1" t="s">
        <v>3558</v>
      </c>
      <c r="C174" s="203" t="s">
        <v>3559</v>
      </c>
      <c r="D174" s="201" t="s">
        <v>3558</v>
      </c>
      <c r="E174" s="74" t="s">
        <v>8584</v>
      </c>
      <c r="F174" s="74" t="s">
        <v>8585</v>
      </c>
      <c r="G174" s="26">
        <v>0.82068340277348695</v>
      </c>
      <c r="H174" s="5">
        <v>0.44714552323706003</v>
      </c>
      <c r="I174" s="4">
        <v>2.11136275175853E-2</v>
      </c>
      <c r="J174" s="5">
        <v>-2.138919067797</v>
      </c>
      <c r="K174" s="4">
        <v>0.42627305719992298</v>
      </c>
      <c r="L174" s="216">
        <v>-1.69177354455994</v>
      </c>
      <c r="M174" s="221" t="s">
        <v>4887</v>
      </c>
      <c r="N174" s="198" t="s">
        <v>7349</v>
      </c>
      <c r="O174" s="198" t="s">
        <v>4887</v>
      </c>
      <c r="P174" s="198" t="s">
        <v>4887</v>
      </c>
      <c r="Q174" s="198" t="s">
        <v>4887</v>
      </c>
      <c r="R174" s="198" t="s">
        <v>4887</v>
      </c>
      <c r="S174" s="198" t="s">
        <v>4887</v>
      </c>
      <c r="T174" s="198" t="s">
        <v>4887</v>
      </c>
      <c r="U174" s="198" t="s">
        <v>7349</v>
      </c>
      <c r="V174" s="222" t="s">
        <v>4887</v>
      </c>
      <c r="AA174" s="74" t="s">
        <v>4577</v>
      </c>
      <c r="AB174" s="233"/>
      <c r="AD174" s="237" t="s">
        <v>14178</v>
      </c>
      <c r="AE174" s="242" t="s">
        <v>5247</v>
      </c>
      <c r="AF174" s="242" t="s">
        <v>13978</v>
      </c>
      <c r="AG174" s="243" t="s">
        <v>14117</v>
      </c>
      <c r="AH174" s="242" t="s">
        <v>13963</v>
      </c>
      <c r="AI174" s="242" t="s">
        <v>5329</v>
      </c>
      <c r="AJ174" s="244">
        <v>1.13636363636364</v>
      </c>
      <c r="AK174" s="244">
        <v>0.13953488372093001</v>
      </c>
      <c r="AL174" s="245">
        <v>4.8853094365706298E-2</v>
      </c>
      <c r="AM174" s="245">
        <v>1.3111079227662941</v>
      </c>
      <c r="AN174" s="244">
        <v>8.1439393939393891</v>
      </c>
      <c r="AO174" s="246" t="s">
        <v>6690</v>
      </c>
      <c r="AP174" s="147" t="s">
        <v>6321</v>
      </c>
    </row>
    <row r="175" spans="1:42" ht="25" customHeight="1" x14ac:dyDescent="0.2">
      <c r="A175" s="13" t="s">
        <v>3030</v>
      </c>
      <c r="B175" s="1" t="s">
        <v>3030</v>
      </c>
      <c r="C175" s="203" t="s">
        <v>3031</v>
      </c>
      <c r="D175" s="201" t="s">
        <v>7255</v>
      </c>
      <c r="E175" s="74" t="s">
        <v>8370</v>
      </c>
      <c r="F175" s="74" t="s">
        <v>8371</v>
      </c>
      <c r="G175" s="26">
        <v>0.44363051884415799</v>
      </c>
      <c r="H175" s="5">
        <v>0.43373273690041803</v>
      </c>
      <c r="I175" s="4">
        <v>2.2481257061899699E-3</v>
      </c>
      <c r="J175" s="5">
        <v>-1.71475663964142</v>
      </c>
      <c r="K175" s="4">
        <v>9.02555717299421E-2</v>
      </c>
      <c r="L175" s="216">
        <v>-1.281023902741</v>
      </c>
      <c r="M175" s="221" t="s">
        <v>4887</v>
      </c>
      <c r="N175" s="198" t="s">
        <v>7349</v>
      </c>
      <c r="O175" s="198" t="s">
        <v>4887</v>
      </c>
      <c r="P175" s="198" t="s">
        <v>4887</v>
      </c>
      <c r="Q175" s="198" t="s">
        <v>4887</v>
      </c>
      <c r="R175" s="198" t="s">
        <v>4887</v>
      </c>
      <c r="S175" s="198" t="s">
        <v>4887</v>
      </c>
      <c r="T175" s="198" t="s">
        <v>4887</v>
      </c>
      <c r="U175" s="198" t="s">
        <v>7349</v>
      </c>
      <c r="V175" s="222" t="s">
        <v>4887</v>
      </c>
      <c r="AA175" s="74" t="s">
        <v>4594</v>
      </c>
      <c r="AB175" s="233"/>
      <c r="AD175" s="237" t="s">
        <v>14178</v>
      </c>
      <c r="AE175" s="242" t="s">
        <v>5247</v>
      </c>
      <c r="AF175" s="242" t="s">
        <v>13979</v>
      </c>
      <c r="AG175" s="243" t="s">
        <v>14118</v>
      </c>
      <c r="AH175" s="242" t="s">
        <v>13963</v>
      </c>
      <c r="AI175" s="242" t="s">
        <v>5329</v>
      </c>
      <c r="AJ175" s="244">
        <v>1.13636363636364</v>
      </c>
      <c r="AK175" s="244">
        <v>0.13953488372093001</v>
      </c>
      <c r="AL175" s="245">
        <v>4.8853094365706298E-2</v>
      </c>
      <c r="AM175" s="245">
        <v>1.3111079227662941</v>
      </c>
      <c r="AN175" s="244">
        <v>8.1439393939393891</v>
      </c>
      <c r="AO175" s="246" t="s">
        <v>13980</v>
      </c>
      <c r="AP175" s="147" t="s">
        <v>6321</v>
      </c>
    </row>
    <row r="176" spans="1:42" ht="25" customHeight="1" x14ac:dyDescent="0.2">
      <c r="A176" s="13" t="s">
        <v>499</v>
      </c>
      <c r="B176" s="1" t="s">
        <v>499</v>
      </c>
      <c r="C176" s="203" t="s">
        <v>500</v>
      </c>
      <c r="D176" s="201" t="s">
        <v>5112</v>
      </c>
      <c r="E176" s="74" t="s">
        <v>12881</v>
      </c>
      <c r="F176" s="74" t="s">
        <v>12445</v>
      </c>
      <c r="G176" s="26">
        <v>0.72534755264738704</v>
      </c>
      <c r="H176" s="5">
        <v>0.420401283146629</v>
      </c>
      <c r="I176" s="4">
        <v>4.9103151539433197E-2</v>
      </c>
      <c r="J176" s="5">
        <v>-2.5356433542929802</v>
      </c>
      <c r="K176" s="4">
        <v>0.11552592776996599</v>
      </c>
      <c r="L176" s="216">
        <v>-2.11524207114635</v>
      </c>
      <c r="M176" s="221" t="s">
        <v>4887</v>
      </c>
      <c r="N176" s="198" t="s">
        <v>7349</v>
      </c>
      <c r="O176" s="198" t="s">
        <v>4887</v>
      </c>
      <c r="P176" s="198" t="s">
        <v>4887</v>
      </c>
      <c r="Q176" s="198" t="s">
        <v>4887</v>
      </c>
      <c r="R176" s="198" t="s">
        <v>4887</v>
      </c>
      <c r="S176" s="198" t="s">
        <v>4887</v>
      </c>
      <c r="T176" s="198" t="s">
        <v>4887</v>
      </c>
      <c r="U176" s="198" t="s">
        <v>7349</v>
      </c>
      <c r="V176" s="222" t="s">
        <v>4887</v>
      </c>
      <c r="AA176" s="74" t="s">
        <v>4677</v>
      </c>
      <c r="AB176" s="233"/>
      <c r="AD176" s="237" t="s">
        <v>14178</v>
      </c>
      <c r="AE176" s="242" t="s">
        <v>5247</v>
      </c>
      <c r="AF176" s="242" t="s">
        <v>13981</v>
      </c>
      <c r="AG176" s="243" t="s">
        <v>14119</v>
      </c>
      <c r="AH176" s="242" t="s">
        <v>13963</v>
      </c>
      <c r="AI176" s="242" t="s">
        <v>5329</v>
      </c>
      <c r="AJ176" s="244">
        <v>1.13636363636364</v>
      </c>
      <c r="AK176" s="244">
        <v>0.13953488372093001</v>
      </c>
      <c r="AL176" s="245">
        <v>4.8853094365706298E-2</v>
      </c>
      <c r="AM176" s="245">
        <v>1.3111079227662941</v>
      </c>
      <c r="AN176" s="244">
        <v>8.1439393939393891</v>
      </c>
      <c r="AO176" s="246" t="s">
        <v>13980</v>
      </c>
      <c r="AP176" s="147" t="s">
        <v>6321</v>
      </c>
    </row>
    <row r="177" spans="1:42" ht="25" customHeight="1" x14ac:dyDescent="0.2">
      <c r="A177" s="13" t="s">
        <v>83</v>
      </c>
      <c r="B177" s="1" t="s">
        <v>84</v>
      </c>
      <c r="C177" s="203" t="s">
        <v>85</v>
      </c>
      <c r="D177" s="201" t="s">
        <v>7189</v>
      </c>
      <c r="E177" s="74" t="s">
        <v>12469</v>
      </c>
      <c r="F177" s="74" t="s">
        <v>12382</v>
      </c>
      <c r="G177" s="26">
        <v>0.38989274107418997</v>
      </c>
      <c r="H177" s="5">
        <v>0.41259487309231302</v>
      </c>
      <c r="I177" s="4">
        <v>4.2057519563491297E-2</v>
      </c>
      <c r="J177" s="5">
        <v>-2.2171383524711099</v>
      </c>
      <c r="K177" s="4">
        <v>5.1564488314924301E-2</v>
      </c>
      <c r="L177" s="216">
        <v>-1.8045434793788</v>
      </c>
      <c r="M177" s="221" t="s">
        <v>4887</v>
      </c>
      <c r="N177" s="198" t="s">
        <v>7349</v>
      </c>
      <c r="O177" s="198" t="s">
        <v>4887</v>
      </c>
      <c r="P177" s="198" t="s">
        <v>4887</v>
      </c>
      <c r="Q177" s="198" t="s">
        <v>4887</v>
      </c>
      <c r="R177" s="198" t="s">
        <v>4887</v>
      </c>
      <c r="S177" s="198" t="s">
        <v>4887</v>
      </c>
      <c r="T177" s="198" t="s">
        <v>4887</v>
      </c>
      <c r="U177" s="198" t="s">
        <v>7349</v>
      </c>
      <c r="V177" s="222" t="s">
        <v>4887</v>
      </c>
      <c r="AA177" s="74" t="s">
        <v>4692</v>
      </c>
      <c r="AB177" s="233"/>
      <c r="AD177" s="237" t="s">
        <v>14178</v>
      </c>
      <c r="AE177" s="242" t="s">
        <v>5247</v>
      </c>
      <c r="AF177" s="242" t="s">
        <v>13982</v>
      </c>
      <c r="AG177" s="243" t="s">
        <v>14120</v>
      </c>
      <c r="AH177" s="242" t="s">
        <v>13963</v>
      </c>
      <c r="AI177" s="242" t="s">
        <v>5329</v>
      </c>
      <c r="AJ177" s="244">
        <v>1.13636363636364</v>
      </c>
      <c r="AK177" s="244">
        <v>0.13953488372093001</v>
      </c>
      <c r="AL177" s="245">
        <v>4.8853094365706298E-2</v>
      </c>
      <c r="AM177" s="245">
        <v>1.3111079227662941</v>
      </c>
      <c r="AN177" s="244">
        <v>8.1439393939393891</v>
      </c>
      <c r="AO177" s="246" t="s">
        <v>13983</v>
      </c>
      <c r="AP177" s="147" t="s">
        <v>6321</v>
      </c>
    </row>
    <row r="178" spans="1:42" ht="25" customHeight="1" x14ac:dyDescent="0.2">
      <c r="A178" s="13" t="s">
        <v>4314</v>
      </c>
      <c r="B178" s="1" t="s">
        <v>4314</v>
      </c>
      <c r="C178" s="203" t="s">
        <v>4315</v>
      </c>
      <c r="D178" s="201" t="s">
        <v>4314</v>
      </c>
      <c r="E178" s="74" t="s">
        <v>8848</v>
      </c>
      <c r="F178" s="74" t="s">
        <v>8849</v>
      </c>
      <c r="G178" s="26">
        <v>0.868248815889758</v>
      </c>
      <c r="H178" s="5">
        <v>0.40901254535306097</v>
      </c>
      <c r="I178" s="4">
        <v>4.0218432068645303E-2</v>
      </c>
      <c r="J178" s="5">
        <v>-6.0073247335042197</v>
      </c>
      <c r="K178" s="4">
        <v>9.3826665251784999E-2</v>
      </c>
      <c r="L178" s="216">
        <v>-5.5983121881511604</v>
      </c>
      <c r="M178" s="221" t="s">
        <v>4887</v>
      </c>
      <c r="N178" s="198" t="s">
        <v>7349</v>
      </c>
      <c r="O178" s="198" t="s">
        <v>4887</v>
      </c>
      <c r="P178" s="198" t="s">
        <v>4887</v>
      </c>
      <c r="Q178" s="198" t="s">
        <v>4887</v>
      </c>
      <c r="R178" s="198" t="s">
        <v>4887</v>
      </c>
      <c r="S178" s="198" t="s">
        <v>4887</v>
      </c>
      <c r="T178" s="198" t="s">
        <v>4887</v>
      </c>
      <c r="U178" s="198" t="s">
        <v>7349</v>
      </c>
      <c r="V178" s="222" t="s">
        <v>4887</v>
      </c>
      <c r="AA178" s="74" t="s">
        <v>4759</v>
      </c>
      <c r="AB178" s="233"/>
      <c r="AD178" s="237" t="s">
        <v>14178</v>
      </c>
      <c r="AE178" s="242" t="s">
        <v>5247</v>
      </c>
      <c r="AF178" s="242" t="s">
        <v>13984</v>
      </c>
      <c r="AG178" s="243" t="s">
        <v>14121</v>
      </c>
      <c r="AH178" s="242" t="s">
        <v>13963</v>
      </c>
      <c r="AI178" s="242" t="s">
        <v>5329</v>
      </c>
      <c r="AJ178" s="244">
        <v>1.13636363636364</v>
      </c>
      <c r="AK178" s="244">
        <v>0.13953488372093001</v>
      </c>
      <c r="AL178" s="245">
        <v>4.8853094365706298E-2</v>
      </c>
      <c r="AM178" s="245">
        <v>1.3111079227662941</v>
      </c>
      <c r="AN178" s="244">
        <v>8.1439393939393891</v>
      </c>
      <c r="AO178" s="246" t="s">
        <v>13985</v>
      </c>
      <c r="AP178" s="147" t="s">
        <v>6321</v>
      </c>
    </row>
    <row r="179" spans="1:42" ht="25" customHeight="1" x14ac:dyDescent="0.2">
      <c r="A179" s="13" t="s">
        <v>2269</v>
      </c>
      <c r="B179" s="1" t="s">
        <v>2269</v>
      </c>
      <c r="C179" s="203" t="s">
        <v>2270</v>
      </c>
      <c r="D179" s="201" t="s">
        <v>2269</v>
      </c>
      <c r="E179" s="74" t="s">
        <v>8081</v>
      </c>
      <c r="F179" s="74" t="s">
        <v>8082</v>
      </c>
      <c r="G179" s="26">
        <v>0.40607118880916598</v>
      </c>
      <c r="H179" s="5">
        <v>0.37560244288161299</v>
      </c>
      <c r="I179" s="4">
        <v>4.2023073563464498E-2</v>
      </c>
      <c r="J179" s="5">
        <v>-2.24046857526438</v>
      </c>
      <c r="K179" s="4">
        <v>5.1632968414985402E-2</v>
      </c>
      <c r="L179" s="216">
        <v>-1.86486613238277</v>
      </c>
      <c r="M179" s="221" t="s">
        <v>4887</v>
      </c>
      <c r="N179" s="198" t="s">
        <v>7349</v>
      </c>
      <c r="O179" s="198" t="s">
        <v>4887</v>
      </c>
      <c r="P179" s="198" t="s">
        <v>4887</v>
      </c>
      <c r="Q179" s="198" t="s">
        <v>4887</v>
      </c>
      <c r="R179" s="198" t="s">
        <v>4887</v>
      </c>
      <c r="S179" s="198" t="s">
        <v>4887</v>
      </c>
      <c r="T179" s="198" t="s">
        <v>4887</v>
      </c>
      <c r="U179" s="198" t="s">
        <v>7349</v>
      </c>
      <c r="V179" s="222" t="s">
        <v>4887</v>
      </c>
      <c r="AD179" s="237" t="s">
        <v>14178</v>
      </c>
      <c r="AE179" s="242" t="s">
        <v>5247</v>
      </c>
      <c r="AF179" s="242" t="s">
        <v>13986</v>
      </c>
      <c r="AG179" s="243" t="s">
        <v>14122</v>
      </c>
      <c r="AH179" s="242" t="s">
        <v>13963</v>
      </c>
      <c r="AI179" s="242" t="s">
        <v>5329</v>
      </c>
      <c r="AJ179" s="244">
        <v>1.13636363636364</v>
      </c>
      <c r="AK179" s="244">
        <v>0.13953488372093001</v>
      </c>
      <c r="AL179" s="245">
        <v>4.8853094365706298E-2</v>
      </c>
      <c r="AM179" s="245">
        <v>1.3111079227662941</v>
      </c>
      <c r="AN179" s="244">
        <v>8.1439393939393891</v>
      </c>
      <c r="AO179" s="246" t="s">
        <v>13967</v>
      </c>
      <c r="AP179" s="147" t="s">
        <v>6321</v>
      </c>
    </row>
    <row r="180" spans="1:42" ht="25" customHeight="1" x14ac:dyDescent="0.2">
      <c r="A180" s="13" t="s">
        <v>1437</v>
      </c>
      <c r="B180" s="1" t="s">
        <v>1437</v>
      </c>
      <c r="C180" s="203" t="s">
        <v>1438</v>
      </c>
      <c r="D180" s="201" t="s">
        <v>7401</v>
      </c>
      <c r="E180" s="74" t="s">
        <v>13175</v>
      </c>
      <c r="F180" s="74" t="s">
        <v>12566</v>
      </c>
      <c r="G180" s="26">
        <v>0.92010851242828495</v>
      </c>
      <c r="H180" s="5">
        <v>0.29221537595220898</v>
      </c>
      <c r="I180" s="4">
        <v>3.1637235632555501E-2</v>
      </c>
      <c r="J180" s="5">
        <v>-5.9646159298980601</v>
      </c>
      <c r="K180" s="4">
        <v>0.14122416684809999</v>
      </c>
      <c r="L180" s="216">
        <v>-5.6724005539458497</v>
      </c>
      <c r="M180" s="221" t="s">
        <v>4887</v>
      </c>
      <c r="N180" s="198" t="s">
        <v>7349</v>
      </c>
      <c r="O180" s="198" t="s">
        <v>4887</v>
      </c>
      <c r="P180" s="198" t="s">
        <v>4887</v>
      </c>
      <c r="Q180" s="198" t="s">
        <v>4887</v>
      </c>
      <c r="R180" s="198" t="s">
        <v>4887</v>
      </c>
      <c r="S180" s="198" t="s">
        <v>4887</v>
      </c>
      <c r="T180" s="198" t="s">
        <v>4887</v>
      </c>
      <c r="U180" s="198" t="s">
        <v>7349</v>
      </c>
      <c r="V180" s="222" t="s">
        <v>4887</v>
      </c>
      <c r="AD180" s="237" t="s">
        <v>14178</v>
      </c>
      <c r="AE180" s="242" t="s">
        <v>5247</v>
      </c>
      <c r="AF180" s="242" t="s">
        <v>13987</v>
      </c>
      <c r="AG180" s="243" t="s">
        <v>14123</v>
      </c>
      <c r="AH180" s="242" t="s">
        <v>13963</v>
      </c>
      <c r="AI180" s="242" t="s">
        <v>5329</v>
      </c>
      <c r="AJ180" s="244">
        <v>1.13636363636364</v>
      </c>
      <c r="AK180" s="244">
        <v>0.13953488372093001</v>
      </c>
      <c r="AL180" s="245">
        <v>4.8853094365706298E-2</v>
      </c>
      <c r="AM180" s="245">
        <v>1.3111079227662941</v>
      </c>
      <c r="AN180" s="244">
        <v>8.1439393939393891</v>
      </c>
      <c r="AO180" s="246" t="s">
        <v>13988</v>
      </c>
      <c r="AP180" s="147" t="s">
        <v>6321</v>
      </c>
    </row>
    <row r="181" spans="1:42" ht="25" customHeight="1" x14ac:dyDescent="0.2">
      <c r="A181" s="13" t="s">
        <v>3909</v>
      </c>
      <c r="B181" s="1" t="s">
        <v>3910</v>
      </c>
      <c r="C181" s="203" t="s">
        <v>3911</v>
      </c>
      <c r="D181" s="201" t="s">
        <v>7274</v>
      </c>
      <c r="E181" s="74" t="s">
        <v>11372</v>
      </c>
      <c r="F181" s="74" t="s">
        <v>11373</v>
      </c>
      <c r="G181" s="26">
        <v>0.77013542024788295</v>
      </c>
      <c r="H181" s="5">
        <v>0.224339546452585</v>
      </c>
      <c r="I181" s="4">
        <v>2.70901679122168E-2</v>
      </c>
      <c r="J181" s="5">
        <v>-1.9926956861322001</v>
      </c>
      <c r="K181" s="4">
        <v>6.9681175348936003E-2</v>
      </c>
      <c r="L181" s="216">
        <v>-1.7683561396796099</v>
      </c>
      <c r="M181" s="221" t="s">
        <v>4887</v>
      </c>
      <c r="N181" s="198" t="s">
        <v>7349</v>
      </c>
      <c r="O181" s="198" t="s">
        <v>4887</v>
      </c>
      <c r="P181" s="198" t="s">
        <v>4887</v>
      </c>
      <c r="Q181" s="198" t="s">
        <v>4887</v>
      </c>
      <c r="R181" s="198" t="s">
        <v>4887</v>
      </c>
      <c r="S181" s="198" t="s">
        <v>4887</v>
      </c>
      <c r="T181" s="198" t="s">
        <v>4887</v>
      </c>
      <c r="U181" s="198" t="s">
        <v>7349</v>
      </c>
      <c r="V181" s="222" t="s">
        <v>4887</v>
      </c>
      <c r="AD181" s="237" t="s">
        <v>14178</v>
      </c>
      <c r="AE181" s="242" t="s">
        <v>5247</v>
      </c>
      <c r="AF181" s="242" t="s">
        <v>13989</v>
      </c>
      <c r="AG181" s="243" t="s">
        <v>14124</v>
      </c>
      <c r="AH181" s="242" t="s">
        <v>13963</v>
      </c>
      <c r="AI181" s="242" t="s">
        <v>5329</v>
      </c>
      <c r="AJ181" s="244">
        <v>1.13636363636364</v>
      </c>
      <c r="AK181" s="244">
        <v>0.13953488372093001</v>
      </c>
      <c r="AL181" s="245">
        <v>4.8853094365706298E-2</v>
      </c>
      <c r="AM181" s="245">
        <v>1.3111079227662941</v>
      </c>
      <c r="AN181" s="244">
        <v>8.1439393939393891</v>
      </c>
      <c r="AO181" s="246" t="s">
        <v>13990</v>
      </c>
      <c r="AP181" s="147" t="s">
        <v>6321</v>
      </c>
    </row>
    <row r="182" spans="1:42" ht="25" customHeight="1" x14ac:dyDescent="0.2">
      <c r="A182" s="13" t="s">
        <v>700</v>
      </c>
      <c r="B182" s="1" t="s">
        <v>701</v>
      </c>
      <c r="C182" s="203" t="s">
        <v>702</v>
      </c>
      <c r="D182" s="201" t="s">
        <v>7392</v>
      </c>
      <c r="E182" s="74" t="s">
        <v>13324</v>
      </c>
      <c r="F182" s="74" t="s">
        <v>12974</v>
      </c>
      <c r="G182" s="26">
        <v>0.74707616303947999</v>
      </c>
      <c r="H182" s="5">
        <v>0.215680229963815</v>
      </c>
      <c r="I182" s="4">
        <v>3.81946825847162E-2</v>
      </c>
      <c r="J182" s="5">
        <v>-1.2676244366962599</v>
      </c>
      <c r="K182" s="4">
        <v>0.20491249491962299</v>
      </c>
      <c r="L182" s="216">
        <v>-1.05194420673244</v>
      </c>
      <c r="M182" s="221" t="s">
        <v>4887</v>
      </c>
      <c r="N182" s="198" t="s">
        <v>7349</v>
      </c>
      <c r="O182" s="198" t="s">
        <v>4887</v>
      </c>
      <c r="P182" s="198" t="s">
        <v>4887</v>
      </c>
      <c r="Q182" s="198" t="s">
        <v>4887</v>
      </c>
      <c r="R182" s="198" t="s">
        <v>4887</v>
      </c>
      <c r="S182" s="198" t="s">
        <v>4887</v>
      </c>
      <c r="T182" s="198" t="s">
        <v>4887</v>
      </c>
      <c r="U182" s="198" t="s">
        <v>7349</v>
      </c>
      <c r="V182" s="222" t="s">
        <v>4887</v>
      </c>
      <c r="AD182" s="237" t="s">
        <v>14178</v>
      </c>
      <c r="AE182" s="242" t="s">
        <v>5247</v>
      </c>
      <c r="AF182" s="242" t="s">
        <v>13991</v>
      </c>
      <c r="AG182" s="243" t="s">
        <v>14125</v>
      </c>
      <c r="AH182" s="242" t="s">
        <v>13963</v>
      </c>
      <c r="AI182" s="242" t="s">
        <v>5329</v>
      </c>
      <c r="AJ182" s="244">
        <v>1.13636363636364</v>
      </c>
      <c r="AK182" s="244">
        <v>0.13953488372093001</v>
      </c>
      <c r="AL182" s="245">
        <v>4.8853094365706298E-2</v>
      </c>
      <c r="AM182" s="245">
        <v>1.3111079227662941</v>
      </c>
      <c r="AN182" s="244">
        <v>8.1439393939393891</v>
      </c>
      <c r="AO182" s="246" t="s">
        <v>13992</v>
      </c>
      <c r="AP182" s="147" t="s">
        <v>6321</v>
      </c>
    </row>
    <row r="183" spans="1:42" ht="25" customHeight="1" x14ac:dyDescent="0.2">
      <c r="A183" s="13" t="s">
        <v>2942</v>
      </c>
      <c r="B183" s="1" t="s">
        <v>2943</v>
      </c>
      <c r="C183" s="203" t="s">
        <v>2944</v>
      </c>
      <c r="D183" s="201" t="s">
        <v>7407</v>
      </c>
      <c r="E183" s="74" t="s">
        <v>11758</v>
      </c>
      <c r="F183" s="74" t="s">
        <v>11759</v>
      </c>
      <c r="G183" s="26">
        <v>0.94503465068695902</v>
      </c>
      <c r="H183" s="5">
        <v>0.16178571992395999</v>
      </c>
      <c r="I183" s="4">
        <v>4.2033122600425799E-2</v>
      </c>
      <c r="J183" s="5">
        <v>-2.6087135495561302</v>
      </c>
      <c r="K183" s="4">
        <v>0.35049747490046901</v>
      </c>
      <c r="L183" s="216">
        <v>-2.4469278296321701</v>
      </c>
      <c r="M183" s="221" t="s">
        <v>4887</v>
      </c>
      <c r="N183" s="198" t="s">
        <v>7349</v>
      </c>
      <c r="O183" s="198" t="s">
        <v>4887</v>
      </c>
      <c r="P183" s="198" t="s">
        <v>4887</v>
      </c>
      <c r="Q183" s="198" t="s">
        <v>4887</v>
      </c>
      <c r="R183" s="198" t="s">
        <v>4887</v>
      </c>
      <c r="S183" s="198" t="s">
        <v>4887</v>
      </c>
      <c r="T183" s="198" t="s">
        <v>4887</v>
      </c>
      <c r="U183" s="198" t="s">
        <v>7349</v>
      </c>
      <c r="V183" s="222" t="s">
        <v>4887</v>
      </c>
      <c r="AD183" s="237" t="s">
        <v>14178</v>
      </c>
      <c r="AE183" s="242" t="s">
        <v>5247</v>
      </c>
      <c r="AF183" s="242" t="s">
        <v>6653</v>
      </c>
      <c r="AG183" s="243" t="s">
        <v>7054</v>
      </c>
      <c r="AH183" s="242" t="s">
        <v>13963</v>
      </c>
      <c r="AI183" s="242" t="s">
        <v>5329</v>
      </c>
      <c r="AJ183" s="244">
        <v>1.13636363636364</v>
      </c>
      <c r="AK183" s="244">
        <v>0.13953488372093001</v>
      </c>
      <c r="AL183" s="245">
        <v>4.8853094365706298E-2</v>
      </c>
      <c r="AM183" s="245">
        <v>1.3111079227662941</v>
      </c>
      <c r="AN183" s="244">
        <v>8.1439393939393891</v>
      </c>
      <c r="AO183" s="246" t="s">
        <v>13993</v>
      </c>
      <c r="AP183" s="147" t="s">
        <v>6321</v>
      </c>
    </row>
    <row r="184" spans="1:42" ht="25" customHeight="1" x14ac:dyDescent="0.2">
      <c r="A184" s="13" t="s">
        <v>471</v>
      </c>
      <c r="B184" s="1" t="s">
        <v>471</v>
      </c>
      <c r="C184" s="203" t="s">
        <v>472</v>
      </c>
      <c r="D184" s="201" t="s">
        <v>5094</v>
      </c>
      <c r="E184" s="74" t="s">
        <v>13521</v>
      </c>
      <c r="F184" s="74" t="s">
        <v>10969</v>
      </c>
      <c r="G184" s="26">
        <v>0.79249497021614002</v>
      </c>
      <c r="H184" s="5">
        <v>7.6131570214069896E-2</v>
      </c>
      <c r="I184" s="4">
        <v>1.0297027239971901E-3</v>
      </c>
      <c r="J184" s="5">
        <v>0.87105197861663297</v>
      </c>
      <c r="K184" s="4">
        <v>5.4672703096204298E-2</v>
      </c>
      <c r="L184" s="216">
        <v>0.94718354883070299</v>
      </c>
      <c r="M184" s="221" t="s">
        <v>4887</v>
      </c>
      <c r="N184" s="198" t="s">
        <v>7349</v>
      </c>
      <c r="O184" s="198" t="s">
        <v>4887</v>
      </c>
      <c r="P184" s="198" t="s">
        <v>4887</v>
      </c>
      <c r="Q184" s="198" t="s">
        <v>4887</v>
      </c>
      <c r="R184" s="198" t="s">
        <v>4887</v>
      </c>
      <c r="S184" s="198" t="s">
        <v>4887</v>
      </c>
      <c r="T184" s="198" t="s">
        <v>4887</v>
      </c>
      <c r="U184" s="198" t="s">
        <v>7349</v>
      </c>
      <c r="V184" s="222" t="s">
        <v>4887</v>
      </c>
      <c r="AD184" s="237" t="s">
        <v>14178</v>
      </c>
      <c r="AE184" s="242" t="s">
        <v>5247</v>
      </c>
      <c r="AF184" s="242" t="s">
        <v>13994</v>
      </c>
      <c r="AG184" s="243" t="s">
        <v>14126</v>
      </c>
      <c r="AH184" s="242" t="s">
        <v>13963</v>
      </c>
      <c r="AI184" s="242" t="s">
        <v>5329</v>
      </c>
      <c r="AJ184" s="244">
        <v>1.13636363636364</v>
      </c>
      <c r="AK184" s="244">
        <v>0.13953488372093001</v>
      </c>
      <c r="AL184" s="245">
        <v>4.8853094365706298E-2</v>
      </c>
      <c r="AM184" s="245">
        <v>1.3111079227662941</v>
      </c>
      <c r="AN184" s="244">
        <v>8.1439393939393891</v>
      </c>
      <c r="AO184" s="246" t="s">
        <v>6699</v>
      </c>
      <c r="AP184" s="147" t="s">
        <v>6321</v>
      </c>
    </row>
    <row r="185" spans="1:42" ht="25" customHeight="1" x14ac:dyDescent="0.2">
      <c r="A185" s="13" t="s">
        <v>2001</v>
      </c>
      <c r="B185" s="1" t="s">
        <v>2001</v>
      </c>
      <c r="C185" s="203" t="s">
        <v>2002</v>
      </c>
      <c r="D185" s="201" t="s">
        <v>2001</v>
      </c>
      <c r="E185" s="74" t="s">
        <v>9421</v>
      </c>
      <c r="F185" s="74" t="s">
        <v>9422</v>
      </c>
      <c r="G185" s="26">
        <v>0.95295830532354897</v>
      </c>
      <c r="H185" s="5">
        <v>3.6882323887110803E-2</v>
      </c>
      <c r="I185" s="4">
        <v>4.4863889432010098E-2</v>
      </c>
      <c r="J185" s="5">
        <v>-1.4150398518474201</v>
      </c>
      <c r="K185" s="4">
        <v>6.9508754139440507E-2</v>
      </c>
      <c r="L185" s="216">
        <v>-1.37815752796031</v>
      </c>
      <c r="M185" s="221" t="s">
        <v>4887</v>
      </c>
      <c r="N185" s="198" t="s">
        <v>7349</v>
      </c>
      <c r="O185" s="198" t="s">
        <v>4887</v>
      </c>
      <c r="P185" s="198" t="s">
        <v>4887</v>
      </c>
      <c r="Q185" s="198" t="s">
        <v>4887</v>
      </c>
      <c r="R185" s="198" t="s">
        <v>4887</v>
      </c>
      <c r="S185" s="198" t="s">
        <v>4887</v>
      </c>
      <c r="T185" s="198" t="s">
        <v>4887</v>
      </c>
      <c r="U185" s="198" t="s">
        <v>7349</v>
      </c>
      <c r="V185" s="222" t="s">
        <v>4887</v>
      </c>
      <c r="AD185" s="237" t="s">
        <v>14178</v>
      </c>
      <c r="AE185" s="242" t="s">
        <v>5247</v>
      </c>
      <c r="AF185" s="242" t="s">
        <v>13995</v>
      </c>
      <c r="AG185" s="243" t="s">
        <v>14127</v>
      </c>
      <c r="AH185" s="242" t="s">
        <v>13963</v>
      </c>
      <c r="AI185" s="242" t="s">
        <v>5329</v>
      </c>
      <c r="AJ185" s="244">
        <v>1.13636363636364</v>
      </c>
      <c r="AK185" s="244">
        <v>0.13953488372093001</v>
      </c>
      <c r="AL185" s="245">
        <v>4.8853094365706298E-2</v>
      </c>
      <c r="AM185" s="245">
        <v>1.3111079227662941</v>
      </c>
      <c r="AN185" s="244">
        <v>8.1439393939393891</v>
      </c>
      <c r="AO185" s="246" t="s">
        <v>6697</v>
      </c>
      <c r="AP185" s="147" t="s">
        <v>6321</v>
      </c>
    </row>
    <row r="186" spans="1:42" ht="25" customHeight="1" x14ac:dyDescent="0.2">
      <c r="A186" s="13" t="s">
        <v>173</v>
      </c>
      <c r="B186" s="1" t="s">
        <v>173</v>
      </c>
      <c r="C186" s="203" t="s">
        <v>174</v>
      </c>
      <c r="D186" s="201" t="s">
        <v>7191</v>
      </c>
      <c r="E186" s="74" t="s">
        <v>12587</v>
      </c>
      <c r="F186" s="74" t="s">
        <v>12588</v>
      </c>
      <c r="G186" s="26">
        <v>0.97573156269038297</v>
      </c>
      <c r="H186" s="5">
        <v>-2.2494459705860899E-2</v>
      </c>
      <c r="I186" s="4">
        <v>3.2640388159539402E-3</v>
      </c>
      <c r="J186" s="5">
        <v>-2.0736370877986001</v>
      </c>
      <c r="K186" s="4">
        <v>6.5967047648682595E-2</v>
      </c>
      <c r="L186" s="216">
        <v>-2.0961315475044602</v>
      </c>
      <c r="M186" s="221" t="s">
        <v>4887</v>
      </c>
      <c r="N186" s="198" t="s">
        <v>7349</v>
      </c>
      <c r="O186" s="198" t="s">
        <v>4887</v>
      </c>
      <c r="P186" s="198" t="s">
        <v>4887</v>
      </c>
      <c r="Q186" s="198" t="s">
        <v>4887</v>
      </c>
      <c r="R186" s="198" t="s">
        <v>4887</v>
      </c>
      <c r="S186" s="198" t="s">
        <v>4887</v>
      </c>
      <c r="T186" s="198" t="s">
        <v>4887</v>
      </c>
      <c r="U186" s="198" t="s">
        <v>7349</v>
      </c>
      <c r="V186" s="222" t="s">
        <v>4887</v>
      </c>
      <c r="AD186" s="237" t="s">
        <v>14178</v>
      </c>
      <c r="AE186" s="242" t="s">
        <v>5247</v>
      </c>
      <c r="AF186" s="242" t="s">
        <v>13996</v>
      </c>
      <c r="AG186" s="243" t="s">
        <v>14128</v>
      </c>
      <c r="AH186" s="242" t="s">
        <v>13963</v>
      </c>
      <c r="AI186" s="242" t="s">
        <v>5329</v>
      </c>
      <c r="AJ186" s="244">
        <v>1.13636363636364</v>
      </c>
      <c r="AK186" s="244">
        <v>0.13953488372093001</v>
      </c>
      <c r="AL186" s="245">
        <v>4.8853094365706298E-2</v>
      </c>
      <c r="AM186" s="245">
        <v>1.3111079227662941</v>
      </c>
      <c r="AN186" s="244">
        <v>8.1439393939393891</v>
      </c>
      <c r="AO186" s="246" t="s">
        <v>13997</v>
      </c>
      <c r="AP186" s="147" t="s">
        <v>6321</v>
      </c>
    </row>
    <row r="187" spans="1:42" ht="25" customHeight="1" x14ac:dyDescent="0.2">
      <c r="A187" s="13" t="s">
        <v>3488</v>
      </c>
      <c r="B187" s="1" t="s">
        <v>3488</v>
      </c>
      <c r="C187" s="203" t="s">
        <v>3489</v>
      </c>
      <c r="D187" s="201" t="s">
        <v>3488</v>
      </c>
      <c r="E187" s="74" t="s">
        <v>10305</v>
      </c>
      <c r="F187" s="74" t="s">
        <v>10306</v>
      </c>
      <c r="G187" s="26">
        <v>0.92743116708462603</v>
      </c>
      <c r="H187" s="5">
        <v>-8.6185210946767093E-2</v>
      </c>
      <c r="I187" s="4">
        <v>4.6514517682239402E-2</v>
      </c>
      <c r="J187" s="5">
        <v>1.1854701390592199</v>
      </c>
      <c r="K187" s="4">
        <v>0.302808659463773</v>
      </c>
      <c r="L187" s="216">
        <v>1.0992849281124499</v>
      </c>
      <c r="M187" s="221" t="s">
        <v>4887</v>
      </c>
      <c r="N187" s="198" t="s">
        <v>7349</v>
      </c>
      <c r="O187" s="198" t="s">
        <v>4887</v>
      </c>
      <c r="P187" s="198" t="s">
        <v>4887</v>
      </c>
      <c r="Q187" s="198" t="s">
        <v>4887</v>
      </c>
      <c r="R187" s="198" t="s">
        <v>4887</v>
      </c>
      <c r="S187" s="198" t="s">
        <v>4887</v>
      </c>
      <c r="T187" s="198" t="s">
        <v>4887</v>
      </c>
      <c r="U187" s="198" t="s">
        <v>7349</v>
      </c>
      <c r="V187" s="222" t="s">
        <v>4887</v>
      </c>
      <c r="AD187" s="237" t="s">
        <v>14178</v>
      </c>
      <c r="AE187" s="242" t="s">
        <v>5247</v>
      </c>
      <c r="AF187" s="242" t="s">
        <v>13998</v>
      </c>
      <c r="AG187" s="243" t="s">
        <v>14129</v>
      </c>
      <c r="AH187" s="242" t="s">
        <v>13963</v>
      </c>
      <c r="AI187" s="242" t="s">
        <v>5329</v>
      </c>
      <c r="AJ187" s="244">
        <v>1.13636363636364</v>
      </c>
      <c r="AK187" s="244">
        <v>0.13953488372093001</v>
      </c>
      <c r="AL187" s="245">
        <v>4.8853094365706298E-2</v>
      </c>
      <c r="AM187" s="245">
        <v>1.3111079227662941</v>
      </c>
      <c r="AN187" s="244">
        <v>8.1439393939393891</v>
      </c>
      <c r="AO187" s="246" t="s">
        <v>13999</v>
      </c>
      <c r="AP187" s="147" t="s">
        <v>6321</v>
      </c>
    </row>
    <row r="188" spans="1:42" ht="25" customHeight="1" x14ac:dyDescent="0.2">
      <c r="A188" s="13" t="s">
        <v>2798</v>
      </c>
      <c r="B188" s="1" t="s">
        <v>2799</v>
      </c>
      <c r="C188" s="203" t="s">
        <v>2800</v>
      </c>
      <c r="D188" s="201" t="s">
        <v>7250</v>
      </c>
      <c r="E188" s="74" t="s">
        <v>9327</v>
      </c>
      <c r="F188" s="74" t="s">
        <v>9328</v>
      </c>
      <c r="G188" s="26">
        <v>0.91936335317891005</v>
      </c>
      <c r="H188" s="5">
        <v>-0.19159349861868899</v>
      </c>
      <c r="I188" s="4">
        <v>1.68236135588575E-2</v>
      </c>
      <c r="J188" s="5">
        <v>-5.8403268179529402</v>
      </c>
      <c r="K188" s="4">
        <v>5.5892768643418203E-2</v>
      </c>
      <c r="L188" s="216">
        <v>-6.0319203165716297</v>
      </c>
      <c r="M188" s="221" t="s">
        <v>4887</v>
      </c>
      <c r="N188" s="198" t="s">
        <v>7349</v>
      </c>
      <c r="O188" s="198" t="s">
        <v>4887</v>
      </c>
      <c r="P188" s="198" t="s">
        <v>4887</v>
      </c>
      <c r="Q188" s="198" t="s">
        <v>4887</v>
      </c>
      <c r="R188" s="198" t="s">
        <v>4887</v>
      </c>
      <c r="S188" s="198" t="s">
        <v>4887</v>
      </c>
      <c r="T188" s="198" t="s">
        <v>4887</v>
      </c>
      <c r="U188" s="198" t="s">
        <v>7349</v>
      </c>
      <c r="V188" s="222" t="s">
        <v>4887</v>
      </c>
      <c r="AD188" s="237" t="s">
        <v>14178</v>
      </c>
      <c r="AE188" s="242" t="s">
        <v>5753</v>
      </c>
      <c r="AF188" s="242" t="s">
        <v>6816</v>
      </c>
      <c r="AG188" s="243" t="s">
        <v>7110</v>
      </c>
      <c r="AH188" s="242" t="s">
        <v>14006</v>
      </c>
      <c r="AI188" s="242" t="s">
        <v>6468</v>
      </c>
      <c r="AJ188" s="244">
        <v>13.068181818181801</v>
      </c>
      <c r="AK188" s="244">
        <v>3.53488372093023</v>
      </c>
      <c r="AL188" s="245">
        <v>4.9349027524353902E-7</v>
      </c>
      <c r="AM188" s="245">
        <v>6.3067214011497281</v>
      </c>
      <c r="AN188" s="244">
        <v>3.69691985645933</v>
      </c>
      <c r="AO188" s="246" t="s">
        <v>14007</v>
      </c>
      <c r="AP188" s="147" t="s">
        <v>6321</v>
      </c>
    </row>
    <row r="189" spans="1:42" ht="25" customHeight="1" x14ac:dyDescent="0.2">
      <c r="A189" s="13" t="s">
        <v>1074</v>
      </c>
      <c r="B189" s="1" t="s">
        <v>1074</v>
      </c>
      <c r="C189" s="203" t="s">
        <v>1075</v>
      </c>
      <c r="D189" s="201" t="s">
        <v>7397</v>
      </c>
      <c r="E189" s="74" t="s">
        <v>13359</v>
      </c>
      <c r="F189" s="74" t="s">
        <v>8900</v>
      </c>
      <c r="G189" s="26">
        <v>0.82101175561772799</v>
      </c>
      <c r="H189" s="5">
        <v>-0.34010453523666201</v>
      </c>
      <c r="I189" s="4">
        <v>2.72152912843475E-2</v>
      </c>
      <c r="J189" s="5">
        <v>3.55943560097709</v>
      </c>
      <c r="K189" s="4">
        <v>8.9709325623390998E-2</v>
      </c>
      <c r="L189" s="216">
        <v>3.2193310657404202</v>
      </c>
      <c r="M189" s="221" t="s">
        <v>4887</v>
      </c>
      <c r="N189" s="198" t="s">
        <v>7349</v>
      </c>
      <c r="O189" s="198" t="s">
        <v>4887</v>
      </c>
      <c r="P189" s="198" t="s">
        <v>4887</v>
      </c>
      <c r="Q189" s="198" t="s">
        <v>4887</v>
      </c>
      <c r="R189" s="198" t="s">
        <v>4887</v>
      </c>
      <c r="S189" s="198" t="s">
        <v>4887</v>
      </c>
      <c r="T189" s="198" t="s">
        <v>4887</v>
      </c>
      <c r="U189" s="198" t="s">
        <v>7349</v>
      </c>
      <c r="V189" s="222" t="s">
        <v>4887</v>
      </c>
      <c r="AD189" s="237" t="s">
        <v>14178</v>
      </c>
      <c r="AE189" s="242" t="s">
        <v>5753</v>
      </c>
      <c r="AF189" s="242" t="s">
        <v>6822</v>
      </c>
      <c r="AG189" s="243" t="s">
        <v>7112</v>
      </c>
      <c r="AH189" s="242" t="s">
        <v>14006</v>
      </c>
      <c r="AI189" s="242" t="s">
        <v>6824</v>
      </c>
      <c r="AJ189" s="244">
        <v>13.068181818181801</v>
      </c>
      <c r="AK189" s="244">
        <v>3.6279069767441898</v>
      </c>
      <c r="AL189" s="245">
        <v>7.2558247558904402E-7</v>
      </c>
      <c r="AM189" s="245">
        <v>6.1393132149872169</v>
      </c>
      <c r="AN189" s="244">
        <v>3.6021270396270402</v>
      </c>
      <c r="AO189" s="246" t="s">
        <v>14008</v>
      </c>
      <c r="AP189" s="147" t="s">
        <v>6321</v>
      </c>
    </row>
    <row r="190" spans="1:42" ht="25" customHeight="1" x14ac:dyDescent="0.2">
      <c r="A190" s="13" t="s">
        <v>2498</v>
      </c>
      <c r="B190" s="1" t="s">
        <v>2498</v>
      </c>
      <c r="C190" s="203" t="s">
        <v>2499</v>
      </c>
      <c r="D190" s="201" t="s">
        <v>2498</v>
      </c>
      <c r="E190" s="74" t="s">
        <v>10143</v>
      </c>
      <c r="F190" s="74" t="s">
        <v>10144</v>
      </c>
      <c r="G190" s="26">
        <v>0.79996521927046804</v>
      </c>
      <c r="H190" s="5">
        <v>-0.34694905888310601</v>
      </c>
      <c r="I190" s="4">
        <v>3.3728958398029599E-2</v>
      </c>
      <c r="J190" s="5">
        <v>-3.2098451087834898</v>
      </c>
      <c r="K190" s="4">
        <v>5.4607921436910803E-2</v>
      </c>
      <c r="L190" s="216">
        <v>-3.5567941676666002</v>
      </c>
      <c r="M190" s="221" t="s">
        <v>4887</v>
      </c>
      <c r="N190" s="198" t="s">
        <v>7349</v>
      </c>
      <c r="O190" s="198" t="s">
        <v>4887</v>
      </c>
      <c r="P190" s="198" t="s">
        <v>4887</v>
      </c>
      <c r="Q190" s="198" t="s">
        <v>4887</v>
      </c>
      <c r="R190" s="198" t="s">
        <v>4887</v>
      </c>
      <c r="S190" s="198" t="s">
        <v>4887</v>
      </c>
      <c r="T190" s="198" t="s">
        <v>4887</v>
      </c>
      <c r="U190" s="198" t="s">
        <v>7349</v>
      </c>
      <c r="V190" s="222" t="s">
        <v>4887</v>
      </c>
      <c r="AD190" s="237" t="s">
        <v>14178</v>
      </c>
      <c r="AE190" s="242" t="s">
        <v>5753</v>
      </c>
      <c r="AF190" s="242" t="s">
        <v>6847</v>
      </c>
      <c r="AG190" s="243" t="s">
        <v>7121</v>
      </c>
      <c r="AH190" s="242" t="s">
        <v>14009</v>
      </c>
      <c r="AI190" s="242" t="s">
        <v>6849</v>
      </c>
      <c r="AJ190" s="244">
        <v>12.5</v>
      </c>
      <c r="AK190" s="244">
        <v>4.5581395348837201</v>
      </c>
      <c r="AL190" s="245">
        <v>5.4153212905443202E-5</v>
      </c>
      <c r="AM190" s="245">
        <v>4.2663757716201731</v>
      </c>
      <c r="AN190" s="244">
        <v>2.7423469387755102</v>
      </c>
      <c r="AO190" s="246" t="s">
        <v>14010</v>
      </c>
      <c r="AP190" s="147" t="s">
        <v>6321</v>
      </c>
    </row>
    <row r="191" spans="1:42" ht="25" customHeight="1" x14ac:dyDescent="0.2">
      <c r="A191" s="13" t="s">
        <v>1239</v>
      </c>
      <c r="B191" s="1" t="s">
        <v>1240</v>
      </c>
      <c r="C191" s="203" t="s">
        <v>1241</v>
      </c>
      <c r="D191" s="201" t="s">
        <v>7399</v>
      </c>
      <c r="E191" s="74" t="s">
        <v>12667</v>
      </c>
      <c r="F191" s="74" t="s">
        <v>8009</v>
      </c>
      <c r="G191" s="26">
        <v>0.50128201944148398</v>
      </c>
      <c r="H191" s="5">
        <v>-0.38343678123337799</v>
      </c>
      <c r="I191" s="4">
        <v>2.16985006472874E-2</v>
      </c>
      <c r="J191" s="5">
        <v>0.95294928017403002</v>
      </c>
      <c r="K191" s="4">
        <v>0.34966188076425903</v>
      </c>
      <c r="L191" s="216">
        <v>0.56951249894065203</v>
      </c>
      <c r="M191" s="221" t="s">
        <v>4887</v>
      </c>
      <c r="N191" s="198" t="s">
        <v>7349</v>
      </c>
      <c r="O191" s="198" t="s">
        <v>4887</v>
      </c>
      <c r="P191" s="198" t="s">
        <v>4887</v>
      </c>
      <c r="Q191" s="198" t="s">
        <v>4887</v>
      </c>
      <c r="R191" s="198" t="s">
        <v>4887</v>
      </c>
      <c r="S191" s="198" t="s">
        <v>4887</v>
      </c>
      <c r="T191" s="198" t="s">
        <v>4887</v>
      </c>
      <c r="U191" s="198" t="s">
        <v>7349</v>
      </c>
      <c r="V191" s="222" t="s">
        <v>4887</v>
      </c>
      <c r="AD191" s="237" t="s">
        <v>14178</v>
      </c>
      <c r="AE191" s="242" t="s">
        <v>5753</v>
      </c>
      <c r="AF191" s="242" t="s">
        <v>6829</v>
      </c>
      <c r="AG191" s="243" t="s">
        <v>7114</v>
      </c>
      <c r="AH191" s="242" t="s">
        <v>13972</v>
      </c>
      <c r="AI191" s="242" t="s">
        <v>6831</v>
      </c>
      <c r="AJ191" s="244">
        <v>9.0909090909090899</v>
      </c>
      <c r="AK191" s="244">
        <v>2.6046511627907001</v>
      </c>
      <c r="AL191" s="245">
        <v>5.5804027853503598E-5</v>
      </c>
      <c r="AM191" s="245">
        <v>4.253334453187529</v>
      </c>
      <c r="AN191" s="244">
        <v>3.4902597402597402</v>
      </c>
      <c r="AO191" s="246" t="s">
        <v>14011</v>
      </c>
      <c r="AP191" s="147" t="s">
        <v>6321</v>
      </c>
    </row>
    <row r="192" spans="1:42" ht="25" customHeight="1" x14ac:dyDescent="0.2">
      <c r="A192" s="13" t="s">
        <v>3827</v>
      </c>
      <c r="B192" s="1" t="s">
        <v>3827</v>
      </c>
      <c r="C192" s="203" t="s">
        <v>3828</v>
      </c>
      <c r="D192" s="201" t="s">
        <v>3827</v>
      </c>
      <c r="E192" s="74" t="s">
        <v>12013</v>
      </c>
      <c r="F192" s="74" t="s">
        <v>12014</v>
      </c>
      <c r="G192" s="26">
        <v>0.77864809157847104</v>
      </c>
      <c r="H192" s="5">
        <v>-0.41096798047467897</v>
      </c>
      <c r="I192" s="4">
        <v>6.3360140965027598E-3</v>
      </c>
      <c r="J192" s="5">
        <v>3.5188010715973301</v>
      </c>
      <c r="K192" s="4">
        <v>0.11958516991627099</v>
      </c>
      <c r="L192" s="216">
        <v>3.1078330911226502</v>
      </c>
      <c r="M192" s="221" t="s">
        <v>4887</v>
      </c>
      <c r="N192" s="198" t="s">
        <v>7349</v>
      </c>
      <c r="O192" s="198" t="s">
        <v>4887</v>
      </c>
      <c r="P192" s="198" t="s">
        <v>4887</v>
      </c>
      <c r="Q192" s="198" t="s">
        <v>4887</v>
      </c>
      <c r="R192" s="198" t="s">
        <v>4887</v>
      </c>
      <c r="S192" s="198" t="s">
        <v>4887</v>
      </c>
      <c r="T192" s="198" t="s">
        <v>4887</v>
      </c>
      <c r="U192" s="198" t="s">
        <v>7349</v>
      </c>
      <c r="V192" s="222" t="s">
        <v>4887</v>
      </c>
      <c r="AD192" s="237" t="s">
        <v>14178</v>
      </c>
      <c r="AE192" s="242" t="s">
        <v>5753</v>
      </c>
      <c r="AF192" s="242" t="s">
        <v>6844</v>
      </c>
      <c r="AG192" s="243" t="s">
        <v>7120</v>
      </c>
      <c r="AH192" s="242" t="s">
        <v>14009</v>
      </c>
      <c r="AI192" s="242" t="s">
        <v>6845</v>
      </c>
      <c r="AJ192" s="244">
        <v>12.5</v>
      </c>
      <c r="AK192" s="244">
        <v>4.6511627906976702</v>
      </c>
      <c r="AL192" s="245">
        <v>7.0533033823293298E-5</v>
      </c>
      <c r="AM192" s="245">
        <v>4.1516074355318526</v>
      </c>
      <c r="AN192" s="244">
        <v>2.6875</v>
      </c>
      <c r="AO192" s="246" t="s">
        <v>14010</v>
      </c>
      <c r="AP192" s="147" t="s">
        <v>6321</v>
      </c>
    </row>
    <row r="193" spans="1:42" ht="25" customHeight="1" x14ac:dyDescent="0.2">
      <c r="A193" s="13" t="s">
        <v>802</v>
      </c>
      <c r="B193" s="1" t="s">
        <v>802</v>
      </c>
      <c r="C193" s="203" t="s">
        <v>803</v>
      </c>
      <c r="D193" s="201" t="s">
        <v>802</v>
      </c>
      <c r="E193" s="74" t="s">
        <v>13530</v>
      </c>
      <c r="F193" s="74" t="s">
        <v>13273</v>
      </c>
      <c r="G193" s="26">
        <v>0.41473763959096299</v>
      </c>
      <c r="H193" s="5">
        <v>-0.45233643294340597</v>
      </c>
      <c r="I193" s="4">
        <v>2.8694698427774501E-2</v>
      </c>
      <c r="J193" s="5">
        <v>1.63960472386497</v>
      </c>
      <c r="K193" s="4">
        <v>9.70363458710473E-2</v>
      </c>
      <c r="L193" s="216">
        <v>1.1872682909215699</v>
      </c>
      <c r="M193" s="221" t="s">
        <v>4887</v>
      </c>
      <c r="N193" s="198" t="s">
        <v>7349</v>
      </c>
      <c r="O193" s="198" t="s">
        <v>4887</v>
      </c>
      <c r="P193" s="198" t="s">
        <v>4887</v>
      </c>
      <c r="Q193" s="198" t="s">
        <v>4887</v>
      </c>
      <c r="R193" s="198" t="s">
        <v>4887</v>
      </c>
      <c r="S193" s="198" t="s">
        <v>4887</v>
      </c>
      <c r="T193" s="198" t="s">
        <v>4887</v>
      </c>
      <c r="U193" s="198" t="s">
        <v>7349</v>
      </c>
      <c r="V193" s="222" t="s">
        <v>4887</v>
      </c>
      <c r="AD193" s="237" t="s">
        <v>14178</v>
      </c>
      <c r="AE193" s="242" t="s">
        <v>5753</v>
      </c>
      <c r="AF193" s="242" t="s">
        <v>6856</v>
      </c>
      <c r="AG193" s="243" t="s">
        <v>7124</v>
      </c>
      <c r="AH193" s="242" t="s">
        <v>14009</v>
      </c>
      <c r="AI193" s="242" t="s">
        <v>6857</v>
      </c>
      <c r="AJ193" s="244">
        <v>12.5</v>
      </c>
      <c r="AK193" s="244">
        <v>4.9767441860465098</v>
      </c>
      <c r="AL193" s="245">
        <v>1.97364627038243E-4</v>
      </c>
      <c r="AM193" s="245">
        <v>3.704730681750886</v>
      </c>
      <c r="AN193" s="244">
        <v>2.5116822429906498</v>
      </c>
      <c r="AO193" s="246" t="s">
        <v>14010</v>
      </c>
      <c r="AP193" s="147" t="s">
        <v>6321</v>
      </c>
    </row>
    <row r="194" spans="1:42" ht="25" customHeight="1" x14ac:dyDescent="0.2">
      <c r="A194" s="13" t="s">
        <v>1617</v>
      </c>
      <c r="B194" s="1" t="s">
        <v>1617</v>
      </c>
      <c r="C194" s="203" t="s">
        <v>1618</v>
      </c>
      <c r="D194" s="201" t="s">
        <v>7229</v>
      </c>
      <c r="E194" s="74" t="s">
        <v>10688</v>
      </c>
      <c r="F194" s="74" t="s">
        <v>10689</v>
      </c>
      <c r="G194" s="26">
        <v>0.670693538743103</v>
      </c>
      <c r="H194" s="5">
        <v>-0.46326291658998803</v>
      </c>
      <c r="I194" s="4">
        <v>5.8366004492115004E-3</v>
      </c>
      <c r="J194" s="5">
        <v>-2.6054352663076901</v>
      </c>
      <c r="K194" s="4">
        <v>6.2812302854051302E-2</v>
      </c>
      <c r="L194" s="216">
        <v>-3.06869818289768</v>
      </c>
      <c r="M194" s="221" t="s">
        <v>4887</v>
      </c>
      <c r="N194" s="198" t="s">
        <v>7349</v>
      </c>
      <c r="O194" s="198" t="s">
        <v>4887</v>
      </c>
      <c r="P194" s="198" t="s">
        <v>4887</v>
      </c>
      <c r="Q194" s="198" t="s">
        <v>4887</v>
      </c>
      <c r="R194" s="198" t="s">
        <v>4887</v>
      </c>
      <c r="S194" s="198" t="s">
        <v>4887</v>
      </c>
      <c r="T194" s="198" t="s">
        <v>4887</v>
      </c>
      <c r="U194" s="198" t="s">
        <v>7349</v>
      </c>
      <c r="V194" s="222" t="s">
        <v>4887</v>
      </c>
      <c r="AD194" s="237" t="s">
        <v>14178</v>
      </c>
      <c r="AE194" s="242" t="s">
        <v>5753</v>
      </c>
      <c r="AF194" s="242" t="s">
        <v>6812</v>
      </c>
      <c r="AG194" s="243" t="s">
        <v>7109</v>
      </c>
      <c r="AH194" s="242" t="s">
        <v>14012</v>
      </c>
      <c r="AI194" s="242" t="s">
        <v>6814</v>
      </c>
      <c r="AJ194" s="244">
        <v>25</v>
      </c>
      <c r="AK194" s="244">
        <v>15.6279069767442</v>
      </c>
      <c r="AL194" s="245">
        <v>2.0026763457031498E-3</v>
      </c>
      <c r="AM194" s="245">
        <v>2.6983892317511917</v>
      </c>
      <c r="AN194" s="244">
        <v>1.59970238095238</v>
      </c>
      <c r="AO194" s="246" t="s">
        <v>14013</v>
      </c>
      <c r="AP194" s="147" t="s">
        <v>6321</v>
      </c>
    </row>
    <row r="195" spans="1:42" ht="25" customHeight="1" x14ac:dyDescent="0.2">
      <c r="A195" s="13" t="s">
        <v>4854</v>
      </c>
      <c r="B195" s="1" t="s">
        <v>4854</v>
      </c>
      <c r="C195" s="203" t="s">
        <v>4855</v>
      </c>
      <c r="D195" s="201" t="s">
        <v>7418</v>
      </c>
      <c r="E195" s="74" t="s">
        <v>13389</v>
      </c>
      <c r="F195" s="74" t="s">
        <v>8090</v>
      </c>
      <c r="G195" s="26">
        <v>0.76021493836587295</v>
      </c>
      <c r="H195" s="5">
        <v>-0.47573382690257698</v>
      </c>
      <c r="I195" s="4">
        <v>1.70514587953517E-2</v>
      </c>
      <c r="J195" s="5">
        <v>-2.94579459149376</v>
      </c>
      <c r="K195" s="4">
        <v>0.106396178721791</v>
      </c>
      <c r="L195" s="216">
        <v>-3.4215284183963299</v>
      </c>
      <c r="M195" s="221" t="s">
        <v>4887</v>
      </c>
      <c r="N195" s="198" t="s">
        <v>7349</v>
      </c>
      <c r="O195" s="198" t="s">
        <v>4887</v>
      </c>
      <c r="P195" s="198" t="s">
        <v>4887</v>
      </c>
      <c r="Q195" s="198" t="s">
        <v>4887</v>
      </c>
      <c r="R195" s="198" t="s">
        <v>4887</v>
      </c>
      <c r="S195" s="198" t="s">
        <v>4887</v>
      </c>
      <c r="T195" s="198" t="s">
        <v>4887</v>
      </c>
      <c r="U195" s="198" t="s">
        <v>7349</v>
      </c>
      <c r="V195" s="222" t="s">
        <v>4887</v>
      </c>
      <c r="AD195" s="237" t="s">
        <v>14178</v>
      </c>
      <c r="AE195" s="242" t="s">
        <v>5753</v>
      </c>
      <c r="AF195" s="242" t="s">
        <v>6870</v>
      </c>
      <c r="AG195" s="243" t="s">
        <v>7130</v>
      </c>
      <c r="AH195" s="242" t="s">
        <v>13954</v>
      </c>
      <c r="AI195" s="242" t="s">
        <v>5312</v>
      </c>
      <c r="AJ195" s="244">
        <v>3.9772727272727302</v>
      </c>
      <c r="AK195" s="244">
        <v>1.2093023255813999</v>
      </c>
      <c r="AL195" s="245">
        <v>9.9393907517668894E-3</v>
      </c>
      <c r="AM195" s="245">
        <v>2.0026402354472417</v>
      </c>
      <c r="AN195" s="244">
        <v>3.2888986013985999</v>
      </c>
      <c r="AO195" s="246" t="s">
        <v>14014</v>
      </c>
      <c r="AP195" s="147" t="s">
        <v>6321</v>
      </c>
    </row>
    <row r="196" spans="1:42" ht="25" customHeight="1" x14ac:dyDescent="0.2">
      <c r="A196" s="13" t="s">
        <v>3848</v>
      </c>
      <c r="B196" s="1" t="s">
        <v>3848</v>
      </c>
      <c r="C196" s="203" t="s">
        <v>3849</v>
      </c>
      <c r="D196" s="201" t="s">
        <v>7271</v>
      </c>
      <c r="E196" s="74" t="s">
        <v>13024</v>
      </c>
      <c r="F196" s="74" t="s">
        <v>9509</v>
      </c>
      <c r="G196" s="26">
        <v>0.69452035361059805</v>
      </c>
      <c r="H196" s="5">
        <v>-0.55210380888875099</v>
      </c>
      <c r="I196" s="4">
        <v>1.95283434233679E-2</v>
      </c>
      <c r="J196" s="5">
        <v>-3.1141983477958601</v>
      </c>
      <c r="K196" s="4">
        <v>6.3630562355633205E-2</v>
      </c>
      <c r="L196" s="216">
        <v>-3.6663021566846101</v>
      </c>
      <c r="M196" s="221" t="s">
        <v>4887</v>
      </c>
      <c r="N196" s="198" t="s">
        <v>7349</v>
      </c>
      <c r="O196" s="198" t="s">
        <v>4887</v>
      </c>
      <c r="P196" s="198" t="s">
        <v>4887</v>
      </c>
      <c r="Q196" s="198" t="s">
        <v>4887</v>
      </c>
      <c r="R196" s="198" t="s">
        <v>4887</v>
      </c>
      <c r="S196" s="198" t="s">
        <v>4887</v>
      </c>
      <c r="T196" s="198" t="s">
        <v>4887</v>
      </c>
      <c r="U196" s="198" t="s">
        <v>7349</v>
      </c>
      <c r="V196" s="222" t="s">
        <v>4887</v>
      </c>
      <c r="AD196" s="237" t="s">
        <v>14178</v>
      </c>
      <c r="AE196" s="242" t="s">
        <v>5753</v>
      </c>
      <c r="AF196" s="242" t="s">
        <v>6833</v>
      </c>
      <c r="AG196" s="243" t="s">
        <v>7115</v>
      </c>
      <c r="AH196" s="242" t="s">
        <v>13942</v>
      </c>
      <c r="AI196" s="242" t="s">
        <v>5531</v>
      </c>
      <c r="AJ196" s="244">
        <v>3.4090909090909101</v>
      </c>
      <c r="AK196" s="244">
        <v>1.3953488372092999</v>
      </c>
      <c r="AL196" s="245">
        <v>4.9881404192449401E-2</v>
      </c>
      <c r="AM196" s="245">
        <v>1.3020613293625281</v>
      </c>
      <c r="AN196" s="244">
        <v>2.4431818181818201</v>
      </c>
      <c r="AO196" s="246" t="s">
        <v>14015</v>
      </c>
      <c r="AP196" s="147" t="s">
        <v>6321</v>
      </c>
    </row>
    <row r="197" spans="1:42" ht="25" customHeight="1" x14ac:dyDescent="0.2">
      <c r="A197" s="13" t="s">
        <v>2696</v>
      </c>
      <c r="B197" s="1" t="s">
        <v>2696</v>
      </c>
      <c r="C197" s="203" t="s">
        <v>2697</v>
      </c>
      <c r="D197" s="201" t="s">
        <v>5115</v>
      </c>
      <c r="E197" s="74" t="s">
        <v>13337</v>
      </c>
      <c r="F197" s="74" t="s">
        <v>12128</v>
      </c>
      <c r="G197" s="26">
        <v>0.726122994274217</v>
      </c>
      <c r="H197" s="5">
        <v>-0.55621235394451196</v>
      </c>
      <c r="I197" s="4">
        <v>4.9199259728098098E-2</v>
      </c>
      <c r="J197" s="5">
        <v>5.4934504970118399</v>
      </c>
      <c r="K197" s="4">
        <v>6.9672759219791394E-2</v>
      </c>
      <c r="L197" s="216">
        <v>4.9372381430673302</v>
      </c>
      <c r="M197" s="221" t="s">
        <v>4887</v>
      </c>
      <c r="N197" s="198" t="s">
        <v>7349</v>
      </c>
      <c r="O197" s="198" t="s">
        <v>4887</v>
      </c>
      <c r="P197" s="198" t="s">
        <v>4887</v>
      </c>
      <c r="Q197" s="198" t="s">
        <v>4887</v>
      </c>
      <c r="R197" s="198" t="s">
        <v>4887</v>
      </c>
      <c r="S197" s="198" t="s">
        <v>4887</v>
      </c>
      <c r="T197" s="198" t="s">
        <v>4887</v>
      </c>
      <c r="U197" s="198" t="s">
        <v>7349</v>
      </c>
      <c r="V197" s="222" t="s">
        <v>4887</v>
      </c>
    </row>
    <row r="198" spans="1:42" ht="25" customHeight="1" x14ac:dyDescent="0.2">
      <c r="A198" s="13" t="s">
        <v>3508</v>
      </c>
      <c r="B198" s="1" t="s">
        <v>3508</v>
      </c>
      <c r="C198" s="203" t="s">
        <v>3509</v>
      </c>
      <c r="D198" s="201" t="s">
        <v>7410</v>
      </c>
      <c r="E198" s="74" t="s">
        <v>13462</v>
      </c>
      <c r="F198" s="74" t="s">
        <v>9410</v>
      </c>
      <c r="G198" s="26">
        <v>0.81887836259334701</v>
      </c>
      <c r="H198" s="5">
        <v>-0.59910719910114196</v>
      </c>
      <c r="I198" s="4">
        <v>4.3005583420811198E-2</v>
      </c>
      <c r="J198" s="5">
        <v>2.4578497828825299</v>
      </c>
      <c r="K198" s="4">
        <v>0.50665418827363096</v>
      </c>
      <c r="L198" s="216">
        <v>1.85874258378139</v>
      </c>
      <c r="M198" s="221" t="s">
        <v>4887</v>
      </c>
      <c r="N198" s="198" t="s">
        <v>7349</v>
      </c>
      <c r="O198" s="198" t="s">
        <v>4887</v>
      </c>
      <c r="P198" s="198" t="s">
        <v>4887</v>
      </c>
      <c r="Q198" s="198" t="s">
        <v>4887</v>
      </c>
      <c r="R198" s="198" t="s">
        <v>4887</v>
      </c>
      <c r="S198" s="198" t="s">
        <v>4887</v>
      </c>
      <c r="T198" s="198" t="s">
        <v>4887</v>
      </c>
      <c r="U198" s="198" t="s">
        <v>7349</v>
      </c>
      <c r="V198" s="222" t="s">
        <v>4887</v>
      </c>
    </row>
    <row r="199" spans="1:42" ht="25" customHeight="1" x14ac:dyDescent="0.2">
      <c r="A199" s="13" t="s">
        <v>337</v>
      </c>
      <c r="B199" s="1" t="s">
        <v>337</v>
      </c>
      <c r="C199" s="203" t="s">
        <v>338</v>
      </c>
      <c r="D199" s="201" t="s">
        <v>7388</v>
      </c>
      <c r="E199" s="74" t="s">
        <v>13125</v>
      </c>
      <c r="F199" s="74" t="s">
        <v>13126</v>
      </c>
      <c r="G199" s="26">
        <v>0.76054137875785099</v>
      </c>
      <c r="H199" s="5">
        <v>-0.62826379357878404</v>
      </c>
      <c r="I199" s="4">
        <v>3.7121903559017899E-2</v>
      </c>
      <c r="J199" s="5">
        <v>-3.8857681778622202</v>
      </c>
      <c r="K199" s="4">
        <v>9.5477884088796205E-2</v>
      </c>
      <c r="L199" s="216">
        <v>-4.5140319714410104</v>
      </c>
      <c r="M199" s="221" t="s">
        <v>4887</v>
      </c>
      <c r="N199" s="198" t="s">
        <v>7349</v>
      </c>
      <c r="O199" s="198" t="s">
        <v>4887</v>
      </c>
      <c r="P199" s="198" t="s">
        <v>4887</v>
      </c>
      <c r="Q199" s="198" t="s">
        <v>4887</v>
      </c>
      <c r="R199" s="198" t="s">
        <v>4887</v>
      </c>
      <c r="S199" s="198" t="s">
        <v>4887</v>
      </c>
      <c r="T199" s="198" t="s">
        <v>4887</v>
      </c>
      <c r="U199" s="198" t="s">
        <v>7349</v>
      </c>
      <c r="V199" s="222" t="s">
        <v>4887</v>
      </c>
    </row>
    <row r="200" spans="1:42" ht="25" customHeight="1" x14ac:dyDescent="0.2">
      <c r="A200" s="13" t="s">
        <v>4111</v>
      </c>
      <c r="B200" s="1" t="s">
        <v>4111</v>
      </c>
      <c r="C200" s="203" t="s">
        <v>4112</v>
      </c>
      <c r="D200" s="201" t="s">
        <v>4111</v>
      </c>
      <c r="E200" s="74" t="s">
        <v>11909</v>
      </c>
      <c r="F200" s="74" t="s">
        <v>11910</v>
      </c>
      <c r="G200" s="26">
        <v>0.74006249387838896</v>
      </c>
      <c r="H200" s="5">
        <v>-0.63854410893355396</v>
      </c>
      <c r="I200" s="4">
        <v>4.43452460114971E-2</v>
      </c>
      <c r="J200" s="5">
        <v>-1.5854230781048899</v>
      </c>
      <c r="K200" s="4">
        <v>0.30905007297048998</v>
      </c>
      <c r="L200" s="216">
        <v>-2.2239671870384501</v>
      </c>
      <c r="M200" s="221" t="s">
        <v>4887</v>
      </c>
      <c r="N200" s="198" t="s">
        <v>7349</v>
      </c>
      <c r="O200" s="198" t="s">
        <v>4887</v>
      </c>
      <c r="P200" s="198" t="s">
        <v>4887</v>
      </c>
      <c r="Q200" s="198" t="s">
        <v>4887</v>
      </c>
      <c r="R200" s="198" t="s">
        <v>4887</v>
      </c>
      <c r="S200" s="198" t="s">
        <v>4887</v>
      </c>
      <c r="T200" s="198" t="s">
        <v>4887</v>
      </c>
      <c r="U200" s="198" t="s">
        <v>7349</v>
      </c>
      <c r="V200" s="222" t="s">
        <v>4887</v>
      </c>
    </row>
    <row r="201" spans="1:42" ht="25" customHeight="1" x14ac:dyDescent="0.2">
      <c r="A201" s="13" t="s">
        <v>4423</v>
      </c>
      <c r="B201" s="1" t="s">
        <v>4423</v>
      </c>
      <c r="C201" s="203" t="s">
        <v>4424</v>
      </c>
      <c r="D201" s="201" t="s">
        <v>4423</v>
      </c>
      <c r="E201" s="74" t="s">
        <v>10039</v>
      </c>
      <c r="F201" s="74" t="s">
        <v>10040</v>
      </c>
      <c r="G201" s="26">
        <v>0.45629617982426501</v>
      </c>
      <c r="H201" s="5">
        <v>-0.64898581159105695</v>
      </c>
      <c r="I201" s="4">
        <v>1.45347785751488E-2</v>
      </c>
      <c r="J201" s="5">
        <v>-1.62485811333689</v>
      </c>
      <c r="K201" s="4">
        <v>7.3416740846178802E-2</v>
      </c>
      <c r="L201" s="216">
        <v>-2.2738439249279501</v>
      </c>
      <c r="M201" s="221" t="s">
        <v>4887</v>
      </c>
      <c r="N201" s="198" t="s">
        <v>7349</v>
      </c>
      <c r="O201" s="198" t="s">
        <v>4887</v>
      </c>
      <c r="P201" s="198" t="s">
        <v>4887</v>
      </c>
      <c r="Q201" s="198" t="s">
        <v>4887</v>
      </c>
      <c r="R201" s="198" t="s">
        <v>4887</v>
      </c>
      <c r="S201" s="198" t="s">
        <v>4887</v>
      </c>
      <c r="T201" s="198" t="s">
        <v>4887</v>
      </c>
      <c r="U201" s="198" t="s">
        <v>7349</v>
      </c>
      <c r="V201" s="222" t="s">
        <v>4887</v>
      </c>
    </row>
    <row r="202" spans="1:42" ht="25" customHeight="1" x14ac:dyDescent="0.2">
      <c r="A202" s="13" t="s">
        <v>3319</v>
      </c>
      <c r="B202" s="1" t="s">
        <v>3319</v>
      </c>
      <c r="C202" s="203" t="s">
        <v>3320</v>
      </c>
      <c r="D202" s="201" t="s">
        <v>3319</v>
      </c>
      <c r="E202" s="74" t="s">
        <v>8955</v>
      </c>
      <c r="F202" s="74" t="s">
        <v>8956</v>
      </c>
      <c r="G202" s="26">
        <v>0.48821745639626601</v>
      </c>
      <c r="H202" s="5">
        <v>-0.65054453151601099</v>
      </c>
      <c r="I202" s="4">
        <v>1.74554986062119E-2</v>
      </c>
      <c r="J202" s="5">
        <v>-1.49168664114174</v>
      </c>
      <c r="K202" s="4">
        <v>9.2322488025475297E-2</v>
      </c>
      <c r="L202" s="216">
        <v>-2.1422311726577501</v>
      </c>
      <c r="M202" s="221" t="s">
        <v>4887</v>
      </c>
      <c r="N202" s="198" t="s">
        <v>7349</v>
      </c>
      <c r="O202" s="198" t="s">
        <v>4887</v>
      </c>
      <c r="P202" s="198" t="s">
        <v>4887</v>
      </c>
      <c r="Q202" s="198" t="s">
        <v>4887</v>
      </c>
      <c r="R202" s="198" t="s">
        <v>4887</v>
      </c>
      <c r="S202" s="198" t="s">
        <v>4887</v>
      </c>
      <c r="T202" s="198" t="s">
        <v>4887</v>
      </c>
      <c r="U202" s="198" t="s">
        <v>7349</v>
      </c>
      <c r="V202" s="222" t="s">
        <v>4887</v>
      </c>
    </row>
    <row r="203" spans="1:42" ht="25" customHeight="1" x14ac:dyDescent="0.2">
      <c r="A203" s="13" t="s">
        <v>90</v>
      </c>
      <c r="B203" s="1" t="s">
        <v>90</v>
      </c>
      <c r="C203" s="203" t="s">
        <v>91</v>
      </c>
      <c r="D203" s="201" t="s">
        <v>7387</v>
      </c>
      <c r="E203" s="74" t="s">
        <v>13246</v>
      </c>
      <c r="F203" s="74" t="s">
        <v>12409</v>
      </c>
      <c r="G203" s="26">
        <v>0.79440859309585599</v>
      </c>
      <c r="H203" s="5">
        <v>-0.74889779702425796</v>
      </c>
      <c r="I203" s="4">
        <v>3.4219591932563E-2</v>
      </c>
      <c r="J203" s="5">
        <v>4.5440803858461898</v>
      </c>
      <c r="K203" s="4">
        <v>0.247211248745309</v>
      </c>
      <c r="L203" s="216">
        <v>3.7951825888219299</v>
      </c>
      <c r="M203" s="221" t="s">
        <v>4887</v>
      </c>
      <c r="N203" s="198" t="s">
        <v>7349</v>
      </c>
      <c r="O203" s="198" t="s">
        <v>4887</v>
      </c>
      <c r="P203" s="198" t="s">
        <v>4887</v>
      </c>
      <c r="Q203" s="198" t="s">
        <v>4887</v>
      </c>
      <c r="R203" s="198" t="s">
        <v>4887</v>
      </c>
      <c r="S203" s="198" t="s">
        <v>4887</v>
      </c>
      <c r="T203" s="198" t="s">
        <v>4887</v>
      </c>
      <c r="U203" s="198" t="s">
        <v>7349</v>
      </c>
      <c r="V203" s="222" t="s">
        <v>4887</v>
      </c>
    </row>
    <row r="204" spans="1:42" ht="25" customHeight="1" x14ac:dyDescent="0.2">
      <c r="A204" s="13" t="s">
        <v>2331</v>
      </c>
      <c r="B204" s="1" t="s">
        <v>2331</v>
      </c>
      <c r="C204" s="203" t="s">
        <v>2332</v>
      </c>
      <c r="D204" s="201" t="s">
        <v>7404</v>
      </c>
      <c r="E204" s="74" t="s">
        <v>12188</v>
      </c>
      <c r="F204" s="74" t="s">
        <v>12189</v>
      </c>
      <c r="G204" s="26">
        <v>0.253463064064887</v>
      </c>
      <c r="H204" s="5">
        <v>-0.74985534922274999</v>
      </c>
      <c r="I204" s="4">
        <v>2.7946723896548901E-2</v>
      </c>
      <c r="J204" s="5">
        <v>0.82017567089243204</v>
      </c>
      <c r="K204" s="4">
        <v>0.90095845686093001</v>
      </c>
      <c r="L204" s="216">
        <v>7.0320321669682398E-2</v>
      </c>
      <c r="M204" s="221" t="s">
        <v>4887</v>
      </c>
      <c r="N204" s="198" t="s">
        <v>7349</v>
      </c>
      <c r="O204" s="198" t="s">
        <v>4887</v>
      </c>
      <c r="P204" s="198" t="s">
        <v>4887</v>
      </c>
      <c r="Q204" s="198" t="s">
        <v>4887</v>
      </c>
      <c r="R204" s="198" t="s">
        <v>4887</v>
      </c>
      <c r="S204" s="198" t="s">
        <v>4887</v>
      </c>
      <c r="T204" s="198" t="s">
        <v>4887</v>
      </c>
      <c r="U204" s="198" t="s">
        <v>7349</v>
      </c>
      <c r="V204" s="222" t="s">
        <v>4887</v>
      </c>
    </row>
    <row r="205" spans="1:42" ht="25" customHeight="1" x14ac:dyDescent="0.2">
      <c r="A205" s="13" t="s">
        <v>591</v>
      </c>
      <c r="B205" s="1" t="s">
        <v>591</v>
      </c>
      <c r="C205" s="203" t="s">
        <v>592</v>
      </c>
      <c r="D205" s="201" t="s">
        <v>5023</v>
      </c>
      <c r="E205" s="74" t="s">
        <v>12679</v>
      </c>
      <c r="F205" s="74" t="s">
        <v>11940</v>
      </c>
      <c r="G205" s="26">
        <v>0.32092913856155703</v>
      </c>
      <c r="H205" s="5">
        <v>-0.86361058100931498</v>
      </c>
      <c r="I205" s="4">
        <v>2.7192377430521799E-2</v>
      </c>
      <c r="J205" s="5">
        <v>2.6964343175777201</v>
      </c>
      <c r="K205" s="4">
        <v>9.35161644924771E-2</v>
      </c>
      <c r="L205" s="216">
        <v>1.8328237365684099</v>
      </c>
      <c r="M205" s="221" t="s">
        <v>4887</v>
      </c>
      <c r="N205" s="198" t="s">
        <v>7349</v>
      </c>
      <c r="O205" s="198" t="s">
        <v>4887</v>
      </c>
      <c r="P205" s="198" t="s">
        <v>4887</v>
      </c>
      <c r="Q205" s="198" t="s">
        <v>4887</v>
      </c>
      <c r="R205" s="198" t="s">
        <v>4887</v>
      </c>
      <c r="S205" s="198" t="s">
        <v>4887</v>
      </c>
      <c r="T205" s="198" t="s">
        <v>4887</v>
      </c>
      <c r="U205" s="198" t="s">
        <v>7349</v>
      </c>
      <c r="V205" s="222" t="s">
        <v>4887</v>
      </c>
    </row>
    <row r="206" spans="1:42" ht="25" customHeight="1" x14ac:dyDescent="0.2">
      <c r="A206" s="13" t="s">
        <v>402</v>
      </c>
      <c r="B206" s="1" t="s">
        <v>402</v>
      </c>
      <c r="C206" s="203" t="s">
        <v>403</v>
      </c>
      <c r="D206" s="201" t="s">
        <v>5087</v>
      </c>
      <c r="E206" s="74" t="s">
        <v>13201</v>
      </c>
      <c r="F206" s="74" t="s">
        <v>13202</v>
      </c>
      <c r="G206" s="26">
        <v>0.25004384641448901</v>
      </c>
      <c r="H206" s="5">
        <v>-0.89946568335916199</v>
      </c>
      <c r="I206" s="4">
        <v>2.6952774829487401E-2</v>
      </c>
      <c r="J206" s="5">
        <v>2.2915215680729899</v>
      </c>
      <c r="K206" s="4">
        <v>7.83678952633452E-2</v>
      </c>
      <c r="L206" s="216">
        <v>1.39205588471383</v>
      </c>
      <c r="M206" s="221" t="s">
        <v>4887</v>
      </c>
      <c r="N206" s="198" t="s">
        <v>7349</v>
      </c>
      <c r="O206" s="198" t="s">
        <v>4887</v>
      </c>
      <c r="P206" s="198" t="s">
        <v>4887</v>
      </c>
      <c r="Q206" s="198" t="s">
        <v>4887</v>
      </c>
      <c r="R206" s="198" t="s">
        <v>4887</v>
      </c>
      <c r="S206" s="198" t="s">
        <v>4887</v>
      </c>
      <c r="T206" s="198" t="s">
        <v>4887</v>
      </c>
      <c r="U206" s="198" t="s">
        <v>7349</v>
      </c>
      <c r="V206" s="222" t="s">
        <v>4887</v>
      </c>
    </row>
    <row r="207" spans="1:42" ht="25" customHeight="1" x14ac:dyDescent="0.2">
      <c r="A207" s="13" t="s">
        <v>444</v>
      </c>
      <c r="B207" s="1" t="s">
        <v>444</v>
      </c>
      <c r="C207" s="203" t="s">
        <v>445</v>
      </c>
      <c r="D207" s="201" t="s">
        <v>7389</v>
      </c>
      <c r="E207" s="74" t="s">
        <v>13008</v>
      </c>
      <c r="F207" s="74" t="s">
        <v>9311</v>
      </c>
      <c r="G207" s="26">
        <v>0.276163739946301</v>
      </c>
      <c r="H207" s="5">
        <v>-1.0199409625248901</v>
      </c>
      <c r="I207" s="4">
        <v>1.58280807296662E-2</v>
      </c>
      <c r="J207" s="5">
        <v>1.75239060092346</v>
      </c>
      <c r="K207" s="4">
        <v>0.400642070014469</v>
      </c>
      <c r="L207" s="216">
        <v>0.73244963839856503</v>
      </c>
      <c r="M207" s="221" t="s">
        <v>4887</v>
      </c>
      <c r="N207" s="198" t="s">
        <v>7349</v>
      </c>
      <c r="O207" s="198" t="s">
        <v>4887</v>
      </c>
      <c r="P207" s="198" t="s">
        <v>4887</v>
      </c>
      <c r="Q207" s="198" t="s">
        <v>4887</v>
      </c>
      <c r="R207" s="198" t="s">
        <v>4887</v>
      </c>
      <c r="S207" s="198" t="s">
        <v>4887</v>
      </c>
      <c r="T207" s="198" t="s">
        <v>4887</v>
      </c>
      <c r="U207" s="198" t="s">
        <v>7349</v>
      </c>
      <c r="V207" s="222" t="s">
        <v>4887</v>
      </c>
    </row>
    <row r="208" spans="1:42" ht="25" customHeight="1" x14ac:dyDescent="0.2">
      <c r="A208" s="13" t="s">
        <v>782</v>
      </c>
      <c r="B208" s="1" t="s">
        <v>783</v>
      </c>
      <c r="C208" s="203" t="s">
        <v>784</v>
      </c>
      <c r="D208" s="201" t="s">
        <v>7196</v>
      </c>
      <c r="E208" s="74" t="s">
        <v>13213</v>
      </c>
      <c r="F208" s="74" t="s">
        <v>10450</v>
      </c>
      <c r="G208" s="26">
        <v>0.38127588064420098</v>
      </c>
      <c r="H208" s="5">
        <v>-1.1218247854941199</v>
      </c>
      <c r="I208" s="4">
        <v>3.6307438311379E-4</v>
      </c>
      <c r="J208" s="5">
        <v>-2.3788211365679102</v>
      </c>
      <c r="K208" s="4">
        <v>7.0727736944965799E-2</v>
      </c>
      <c r="L208" s="216">
        <v>-3.5006459220620201</v>
      </c>
      <c r="M208" s="221" t="s">
        <v>4887</v>
      </c>
      <c r="N208" s="198" t="s">
        <v>7349</v>
      </c>
      <c r="O208" s="198" t="s">
        <v>4887</v>
      </c>
      <c r="P208" s="198" t="s">
        <v>4887</v>
      </c>
      <c r="Q208" s="198" t="s">
        <v>4887</v>
      </c>
      <c r="R208" s="198" t="s">
        <v>4887</v>
      </c>
      <c r="S208" s="198" t="s">
        <v>4887</v>
      </c>
      <c r="T208" s="198" t="s">
        <v>4887</v>
      </c>
      <c r="U208" s="198" t="s">
        <v>7349</v>
      </c>
      <c r="V208" s="222" t="s">
        <v>4887</v>
      </c>
    </row>
    <row r="209" spans="1:22" ht="25" customHeight="1" x14ac:dyDescent="0.2">
      <c r="A209" s="13" t="s">
        <v>726</v>
      </c>
      <c r="B209" s="1" t="s">
        <v>727</v>
      </c>
      <c r="C209" s="203" t="s">
        <v>728</v>
      </c>
      <c r="D209" s="201" t="s">
        <v>7210</v>
      </c>
      <c r="E209" s="74" t="s">
        <v>12946</v>
      </c>
      <c r="F209" s="74" t="s">
        <v>10712</v>
      </c>
      <c r="G209" s="26">
        <v>0.60923935572150001</v>
      </c>
      <c r="H209" s="5">
        <v>-1.1453528391007699</v>
      </c>
      <c r="I209" s="4">
        <v>3.5575707069955997E-2</v>
      </c>
      <c r="J209" s="5">
        <v>-5.1876758087490096</v>
      </c>
      <c r="K209" s="4">
        <v>6.19190468303846E-2</v>
      </c>
      <c r="L209" s="216">
        <v>-6.3330286478497797</v>
      </c>
      <c r="M209" s="221" t="s">
        <v>4887</v>
      </c>
      <c r="N209" s="198" t="s">
        <v>7349</v>
      </c>
      <c r="O209" s="198" t="s">
        <v>4887</v>
      </c>
      <c r="P209" s="198" t="s">
        <v>4887</v>
      </c>
      <c r="Q209" s="198" t="s">
        <v>4887</v>
      </c>
      <c r="R209" s="198" t="s">
        <v>4887</v>
      </c>
      <c r="S209" s="198" t="s">
        <v>4887</v>
      </c>
      <c r="T209" s="198" t="s">
        <v>4887</v>
      </c>
      <c r="U209" s="198" t="s">
        <v>7349</v>
      </c>
      <c r="V209" s="222" t="s">
        <v>4887</v>
      </c>
    </row>
    <row r="210" spans="1:22" ht="25" customHeight="1" x14ac:dyDescent="0.2">
      <c r="A210" s="13" t="s">
        <v>1449</v>
      </c>
      <c r="B210" s="1" t="s">
        <v>1449</v>
      </c>
      <c r="C210" s="203" t="s">
        <v>1450</v>
      </c>
      <c r="D210" s="201" t="s">
        <v>1449</v>
      </c>
      <c r="E210" s="74" t="s">
        <v>11193</v>
      </c>
      <c r="F210" s="74" t="s">
        <v>11194</v>
      </c>
      <c r="G210" s="26">
        <v>8.86010458751115E-2</v>
      </c>
      <c r="H210" s="5">
        <v>-1.1488924799470099</v>
      </c>
      <c r="I210" s="4">
        <v>1.4499845099013701E-2</v>
      </c>
      <c r="J210" s="5">
        <v>1.7645325783311401</v>
      </c>
      <c r="K210" s="4">
        <v>0.26363599834726298</v>
      </c>
      <c r="L210" s="216">
        <v>0.61564009838413103</v>
      </c>
      <c r="M210" s="221" t="s">
        <v>4887</v>
      </c>
      <c r="N210" s="198" t="s">
        <v>7349</v>
      </c>
      <c r="O210" s="198" t="s">
        <v>4887</v>
      </c>
      <c r="P210" s="198" t="s">
        <v>4887</v>
      </c>
      <c r="Q210" s="198" t="s">
        <v>4887</v>
      </c>
      <c r="R210" s="198" t="s">
        <v>4887</v>
      </c>
      <c r="S210" s="198" t="s">
        <v>4887</v>
      </c>
      <c r="T210" s="198" t="s">
        <v>4887</v>
      </c>
      <c r="U210" s="198" t="s">
        <v>7349</v>
      </c>
      <c r="V210" s="222" t="s">
        <v>4887</v>
      </c>
    </row>
    <row r="211" spans="1:22" ht="25" customHeight="1" x14ac:dyDescent="0.2">
      <c r="A211" s="13" t="s">
        <v>3877</v>
      </c>
      <c r="B211" s="1" t="s">
        <v>3878</v>
      </c>
      <c r="C211" s="203" t="s">
        <v>3879</v>
      </c>
      <c r="D211" s="201" t="s">
        <v>7272</v>
      </c>
      <c r="E211" s="74" t="s">
        <v>11974</v>
      </c>
      <c r="F211" s="74" t="s">
        <v>11975</v>
      </c>
      <c r="G211" s="26">
        <v>0.45483185673381998</v>
      </c>
      <c r="H211" s="5">
        <v>-1.15944341602116</v>
      </c>
      <c r="I211" s="4">
        <v>1.2609969524889599E-2</v>
      </c>
      <c r="J211" s="5">
        <v>-2.4855470394145698</v>
      </c>
      <c r="K211" s="4">
        <v>0.100108961474697</v>
      </c>
      <c r="L211" s="216">
        <v>-3.64499045543573</v>
      </c>
      <c r="M211" s="221" t="s">
        <v>4887</v>
      </c>
      <c r="N211" s="198" t="s">
        <v>7349</v>
      </c>
      <c r="O211" s="198" t="s">
        <v>4887</v>
      </c>
      <c r="P211" s="198" t="s">
        <v>4887</v>
      </c>
      <c r="Q211" s="198" t="s">
        <v>4887</v>
      </c>
      <c r="R211" s="198" t="s">
        <v>4887</v>
      </c>
      <c r="S211" s="198" t="s">
        <v>4887</v>
      </c>
      <c r="T211" s="198" t="s">
        <v>4887</v>
      </c>
      <c r="U211" s="198" t="s">
        <v>7349</v>
      </c>
      <c r="V211" s="222" t="s">
        <v>4887</v>
      </c>
    </row>
    <row r="212" spans="1:22" ht="25" customHeight="1" x14ac:dyDescent="0.2">
      <c r="A212" s="13" t="s">
        <v>2734</v>
      </c>
      <c r="B212" s="1" t="s">
        <v>2734</v>
      </c>
      <c r="C212" s="203" t="s">
        <v>2735</v>
      </c>
      <c r="D212" s="201" t="s">
        <v>7406</v>
      </c>
      <c r="E212" s="74" t="s">
        <v>13224</v>
      </c>
      <c r="F212" s="74" t="s">
        <v>9821</v>
      </c>
      <c r="G212" s="26">
        <v>0.52873128036565598</v>
      </c>
      <c r="H212" s="5">
        <v>-1.17310626702621</v>
      </c>
      <c r="I212" s="4">
        <v>4.0722166096709797E-2</v>
      </c>
      <c r="J212" s="5">
        <v>-2.5523542490810098</v>
      </c>
      <c r="K212" s="4">
        <v>0.126892568447352</v>
      </c>
      <c r="L212" s="216">
        <v>-3.7254605161072099</v>
      </c>
      <c r="M212" s="221" t="s">
        <v>4887</v>
      </c>
      <c r="N212" s="198" t="s">
        <v>7349</v>
      </c>
      <c r="O212" s="198" t="s">
        <v>4887</v>
      </c>
      <c r="P212" s="198" t="s">
        <v>4887</v>
      </c>
      <c r="Q212" s="198" t="s">
        <v>4887</v>
      </c>
      <c r="R212" s="198" t="s">
        <v>4887</v>
      </c>
      <c r="S212" s="198" t="s">
        <v>4887</v>
      </c>
      <c r="T212" s="198" t="s">
        <v>4887</v>
      </c>
      <c r="U212" s="198" t="s">
        <v>7349</v>
      </c>
      <c r="V212" s="222" t="s">
        <v>4887</v>
      </c>
    </row>
    <row r="213" spans="1:22" ht="25" customHeight="1" x14ac:dyDescent="0.2">
      <c r="A213" s="13" t="s">
        <v>3636</v>
      </c>
      <c r="B213" s="1" t="s">
        <v>3636</v>
      </c>
      <c r="C213" s="203" t="s">
        <v>3637</v>
      </c>
      <c r="D213" s="201" t="s">
        <v>3636</v>
      </c>
      <c r="E213" s="74" t="s">
        <v>11554</v>
      </c>
      <c r="F213" s="74" t="s">
        <v>11555</v>
      </c>
      <c r="G213" s="26">
        <v>0.51406743051701398</v>
      </c>
      <c r="H213" s="5">
        <v>-1.17878132469087</v>
      </c>
      <c r="I213" s="4">
        <v>4.28536804672279E-2</v>
      </c>
      <c r="J213" s="5">
        <v>-2.9301227780872301</v>
      </c>
      <c r="K213" s="4">
        <v>9.1005197372706695E-2</v>
      </c>
      <c r="L213" s="216">
        <v>-4.1089041027780997</v>
      </c>
      <c r="M213" s="221" t="s">
        <v>4887</v>
      </c>
      <c r="N213" s="198" t="s">
        <v>7349</v>
      </c>
      <c r="O213" s="198" t="s">
        <v>4887</v>
      </c>
      <c r="P213" s="198" t="s">
        <v>4887</v>
      </c>
      <c r="Q213" s="198" t="s">
        <v>4887</v>
      </c>
      <c r="R213" s="198" t="s">
        <v>4887</v>
      </c>
      <c r="S213" s="198" t="s">
        <v>4887</v>
      </c>
      <c r="T213" s="198" t="s">
        <v>4887</v>
      </c>
      <c r="U213" s="198" t="s">
        <v>7349</v>
      </c>
      <c r="V213" s="222" t="s">
        <v>4887</v>
      </c>
    </row>
    <row r="214" spans="1:22" ht="25" customHeight="1" x14ac:dyDescent="0.2">
      <c r="A214" s="13" t="s">
        <v>1856</v>
      </c>
      <c r="B214" s="1" t="s">
        <v>1857</v>
      </c>
      <c r="C214" s="203" t="s">
        <v>1858</v>
      </c>
      <c r="D214" s="201" t="s">
        <v>5073</v>
      </c>
      <c r="E214" s="74" t="s">
        <v>11869</v>
      </c>
      <c r="F214" s="74" t="s">
        <v>11870</v>
      </c>
      <c r="G214" s="26">
        <v>0.28721812130500202</v>
      </c>
      <c r="H214" s="5">
        <v>-1.1891199262947501</v>
      </c>
      <c r="I214" s="4">
        <v>3.5205505805956501E-2</v>
      </c>
      <c r="J214" s="5">
        <v>2.56775788272614</v>
      </c>
      <c r="K214" s="4">
        <v>0.24901907439548501</v>
      </c>
      <c r="L214" s="216">
        <v>1.37863795643139</v>
      </c>
      <c r="M214" s="221" t="s">
        <v>4887</v>
      </c>
      <c r="N214" s="198" t="s">
        <v>7349</v>
      </c>
      <c r="O214" s="198" t="s">
        <v>4887</v>
      </c>
      <c r="P214" s="198" t="s">
        <v>4887</v>
      </c>
      <c r="Q214" s="198" t="s">
        <v>4887</v>
      </c>
      <c r="R214" s="198" t="s">
        <v>4887</v>
      </c>
      <c r="S214" s="198" t="s">
        <v>4887</v>
      </c>
      <c r="T214" s="198" t="s">
        <v>4887</v>
      </c>
      <c r="U214" s="198" t="s">
        <v>7349</v>
      </c>
      <c r="V214" s="222" t="s">
        <v>4887</v>
      </c>
    </row>
    <row r="215" spans="1:22" ht="25" customHeight="1" x14ac:dyDescent="0.2">
      <c r="A215" s="13" t="s">
        <v>4811</v>
      </c>
      <c r="B215" s="1" t="s">
        <v>4811</v>
      </c>
      <c r="C215" s="203" t="s">
        <v>4812</v>
      </c>
      <c r="D215" s="201" t="s">
        <v>5191</v>
      </c>
      <c r="E215" s="74" t="s">
        <v>10386</v>
      </c>
      <c r="F215" s="74" t="s">
        <v>10387</v>
      </c>
      <c r="G215" s="26">
        <v>0.25022807475520498</v>
      </c>
      <c r="H215" s="5">
        <v>-1.20376878882379</v>
      </c>
      <c r="I215" s="4">
        <v>3.7672183242402499E-2</v>
      </c>
      <c r="J215" s="5">
        <v>1.58191542591903</v>
      </c>
      <c r="K215" s="4">
        <v>0.67809301335013195</v>
      </c>
      <c r="L215" s="216">
        <v>0.37814663709524499</v>
      </c>
      <c r="M215" s="221" t="s">
        <v>4887</v>
      </c>
      <c r="N215" s="198" t="s">
        <v>7349</v>
      </c>
      <c r="O215" s="198" t="s">
        <v>4887</v>
      </c>
      <c r="P215" s="198" t="s">
        <v>4887</v>
      </c>
      <c r="Q215" s="198" t="s">
        <v>4887</v>
      </c>
      <c r="R215" s="198" t="s">
        <v>4887</v>
      </c>
      <c r="S215" s="198" t="s">
        <v>4887</v>
      </c>
      <c r="T215" s="198" t="s">
        <v>4887</v>
      </c>
      <c r="U215" s="198" t="s">
        <v>7349</v>
      </c>
      <c r="V215" s="222" t="s">
        <v>4887</v>
      </c>
    </row>
    <row r="216" spans="1:22" ht="25" customHeight="1" x14ac:dyDescent="0.2">
      <c r="A216" s="13" t="s">
        <v>4433</v>
      </c>
      <c r="B216" s="1" t="s">
        <v>4433</v>
      </c>
      <c r="C216" s="203" t="s">
        <v>4434</v>
      </c>
      <c r="D216" s="201" t="s">
        <v>4433</v>
      </c>
      <c r="E216" s="74" t="s">
        <v>9904</v>
      </c>
      <c r="F216" s="74" t="s">
        <v>9905</v>
      </c>
      <c r="G216" s="26">
        <v>0.506196120474388</v>
      </c>
      <c r="H216" s="5">
        <v>-1.27972859013268</v>
      </c>
      <c r="I216" s="4">
        <v>2.1077215303885E-2</v>
      </c>
      <c r="J216" s="5">
        <v>-2.2742603181691998</v>
      </c>
      <c r="K216" s="4">
        <v>0.14648736666657799</v>
      </c>
      <c r="L216" s="216">
        <v>-3.5539889083018799</v>
      </c>
      <c r="M216" s="221" t="s">
        <v>4887</v>
      </c>
      <c r="N216" s="198" t="s">
        <v>7349</v>
      </c>
      <c r="O216" s="198" t="s">
        <v>4887</v>
      </c>
      <c r="P216" s="198" t="s">
        <v>4887</v>
      </c>
      <c r="Q216" s="198" t="s">
        <v>4887</v>
      </c>
      <c r="R216" s="198" t="s">
        <v>4887</v>
      </c>
      <c r="S216" s="198" t="s">
        <v>4887</v>
      </c>
      <c r="T216" s="198" t="s">
        <v>4887</v>
      </c>
      <c r="U216" s="198" t="s">
        <v>7349</v>
      </c>
      <c r="V216" s="222" t="s">
        <v>4887</v>
      </c>
    </row>
    <row r="217" spans="1:22" ht="25" customHeight="1" x14ac:dyDescent="0.2">
      <c r="A217" s="13" t="s">
        <v>3492</v>
      </c>
      <c r="B217" s="1" t="s">
        <v>3492</v>
      </c>
      <c r="C217" s="203" t="s">
        <v>3493</v>
      </c>
      <c r="D217" s="201" t="s">
        <v>7330</v>
      </c>
      <c r="E217" s="74" t="s">
        <v>12685</v>
      </c>
      <c r="F217" s="74" t="s">
        <v>8532</v>
      </c>
      <c r="G217" s="26">
        <v>6.6598201087230996E-2</v>
      </c>
      <c r="H217" s="5">
        <v>-1.3711039902070099</v>
      </c>
      <c r="I217" s="4">
        <v>1.71023395493103E-2</v>
      </c>
      <c r="J217" s="5">
        <v>0.76846998413327094</v>
      </c>
      <c r="K217" s="4">
        <v>0.26998374667384001</v>
      </c>
      <c r="L217" s="216">
        <v>-0.60263400607373796</v>
      </c>
      <c r="M217" s="221" t="s">
        <v>4887</v>
      </c>
      <c r="N217" s="198" t="s">
        <v>7349</v>
      </c>
      <c r="O217" s="198" t="s">
        <v>4887</v>
      </c>
      <c r="P217" s="198" t="s">
        <v>4887</v>
      </c>
      <c r="Q217" s="198" t="s">
        <v>4887</v>
      </c>
      <c r="R217" s="198" t="s">
        <v>4887</v>
      </c>
      <c r="S217" s="198" t="s">
        <v>4887</v>
      </c>
      <c r="T217" s="198" t="s">
        <v>4887</v>
      </c>
      <c r="U217" s="198" t="s">
        <v>7349</v>
      </c>
      <c r="V217" s="222" t="s">
        <v>4887</v>
      </c>
    </row>
    <row r="218" spans="1:22" ht="25" customHeight="1" x14ac:dyDescent="0.2">
      <c r="A218" s="13" t="s">
        <v>3616</v>
      </c>
      <c r="B218" s="1" t="s">
        <v>3616</v>
      </c>
      <c r="C218" s="203" t="s">
        <v>3617</v>
      </c>
      <c r="D218" s="201" t="s">
        <v>3616</v>
      </c>
      <c r="E218" s="74" t="s">
        <v>9892</v>
      </c>
      <c r="F218" s="74" t="s">
        <v>9893</v>
      </c>
      <c r="G218" s="26">
        <v>0.328907799644583</v>
      </c>
      <c r="H218" s="5">
        <v>-1.5608469043745801</v>
      </c>
      <c r="I218" s="4">
        <v>2.55807421654798E-2</v>
      </c>
      <c r="J218" s="5">
        <v>-2.7548898544506901</v>
      </c>
      <c r="K218" s="4">
        <v>5.1539460509354103E-2</v>
      </c>
      <c r="L218" s="216">
        <v>-4.3157367588252704</v>
      </c>
      <c r="M218" s="221" t="s">
        <v>4887</v>
      </c>
      <c r="N218" s="198" t="s">
        <v>7349</v>
      </c>
      <c r="O218" s="198" t="s">
        <v>4887</v>
      </c>
      <c r="P218" s="198" t="s">
        <v>4887</v>
      </c>
      <c r="Q218" s="198" t="s">
        <v>4887</v>
      </c>
      <c r="R218" s="198" t="s">
        <v>4887</v>
      </c>
      <c r="S218" s="198" t="s">
        <v>4887</v>
      </c>
      <c r="T218" s="198" t="s">
        <v>4887</v>
      </c>
      <c r="U218" s="198" t="s">
        <v>7349</v>
      </c>
      <c r="V218" s="222" t="s">
        <v>4887</v>
      </c>
    </row>
    <row r="219" spans="1:22" ht="25" customHeight="1" x14ac:dyDescent="0.2">
      <c r="A219" s="13" t="s">
        <v>3406</v>
      </c>
      <c r="B219" s="1" t="s">
        <v>3406</v>
      </c>
      <c r="C219" s="203" t="s">
        <v>3407</v>
      </c>
      <c r="D219" s="201" t="s">
        <v>3406</v>
      </c>
      <c r="E219" s="74" t="s">
        <v>11744</v>
      </c>
      <c r="F219" s="74" t="s">
        <v>11745</v>
      </c>
      <c r="G219" s="26">
        <v>0.15893517483454001</v>
      </c>
      <c r="H219" s="5">
        <v>-1.56865340353133</v>
      </c>
      <c r="I219" s="4">
        <v>3.6834716719091699E-2</v>
      </c>
      <c r="J219" s="5">
        <v>2.2621720128312202</v>
      </c>
      <c r="K219" s="4">
        <v>0.44249799799023398</v>
      </c>
      <c r="L219" s="216">
        <v>0.69351860929989595</v>
      </c>
      <c r="M219" s="221" t="s">
        <v>4887</v>
      </c>
      <c r="N219" s="198" t="s">
        <v>7349</v>
      </c>
      <c r="O219" s="198" t="s">
        <v>4887</v>
      </c>
      <c r="P219" s="198" t="s">
        <v>4887</v>
      </c>
      <c r="Q219" s="198" t="s">
        <v>4887</v>
      </c>
      <c r="R219" s="198" t="s">
        <v>4887</v>
      </c>
      <c r="S219" s="198" t="s">
        <v>4887</v>
      </c>
      <c r="T219" s="198" t="s">
        <v>4887</v>
      </c>
      <c r="U219" s="198" t="s">
        <v>7349</v>
      </c>
      <c r="V219" s="222" t="s">
        <v>4887</v>
      </c>
    </row>
    <row r="220" spans="1:22" ht="25" customHeight="1" x14ac:dyDescent="0.2">
      <c r="A220" s="13" t="s">
        <v>893</v>
      </c>
      <c r="B220" s="1" t="s">
        <v>893</v>
      </c>
      <c r="C220" s="203" t="s">
        <v>894</v>
      </c>
      <c r="D220" s="201" t="s">
        <v>893</v>
      </c>
      <c r="E220" s="74" t="s">
        <v>13488</v>
      </c>
      <c r="F220" s="74" t="s">
        <v>13045</v>
      </c>
      <c r="G220" s="26">
        <v>0.46636025932133701</v>
      </c>
      <c r="H220" s="5">
        <v>-1.69675605532647</v>
      </c>
      <c r="I220" s="4">
        <v>8.6334178231316297E-3</v>
      </c>
      <c r="J220" s="5">
        <v>-3.8111596019564198</v>
      </c>
      <c r="K220" s="4">
        <v>9.0922197316454997E-2</v>
      </c>
      <c r="L220" s="216">
        <v>-5.50791565728289</v>
      </c>
      <c r="M220" s="221" t="s">
        <v>4887</v>
      </c>
      <c r="N220" s="198" t="s">
        <v>7349</v>
      </c>
      <c r="O220" s="198" t="s">
        <v>4887</v>
      </c>
      <c r="P220" s="198" t="s">
        <v>4887</v>
      </c>
      <c r="Q220" s="198" t="s">
        <v>4887</v>
      </c>
      <c r="R220" s="198" t="s">
        <v>4887</v>
      </c>
      <c r="S220" s="198" t="s">
        <v>4887</v>
      </c>
      <c r="T220" s="198" t="s">
        <v>4887</v>
      </c>
      <c r="U220" s="198" t="s">
        <v>7349</v>
      </c>
      <c r="V220" s="222" t="s">
        <v>4887</v>
      </c>
    </row>
    <row r="221" spans="1:22" ht="25" customHeight="1" x14ac:dyDescent="0.2">
      <c r="A221" s="13" t="s">
        <v>201</v>
      </c>
      <c r="B221" s="1" t="s">
        <v>202</v>
      </c>
      <c r="C221" s="203" t="s">
        <v>203</v>
      </c>
      <c r="D221" s="201" t="s">
        <v>7192</v>
      </c>
      <c r="E221" s="74" t="s">
        <v>12767</v>
      </c>
      <c r="F221" s="74" t="s">
        <v>12694</v>
      </c>
      <c r="G221" s="26">
        <v>0.24227701026634901</v>
      </c>
      <c r="H221" s="5">
        <v>-1.7627682348898199</v>
      </c>
      <c r="I221" s="4">
        <v>4.7590993470745899E-2</v>
      </c>
      <c r="J221" s="5">
        <v>-1.41748214713645</v>
      </c>
      <c r="K221" s="4">
        <v>8.5343021447382095E-2</v>
      </c>
      <c r="L221" s="216">
        <v>-3.1802503820262702</v>
      </c>
      <c r="M221" s="221" t="s">
        <v>4887</v>
      </c>
      <c r="N221" s="198" t="s">
        <v>7349</v>
      </c>
      <c r="O221" s="198" t="s">
        <v>4887</v>
      </c>
      <c r="P221" s="198" t="s">
        <v>4887</v>
      </c>
      <c r="Q221" s="198" t="s">
        <v>4887</v>
      </c>
      <c r="R221" s="198" t="s">
        <v>4887</v>
      </c>
      <c r="S221" s="198" t="s">
        <v>4887</v>
      </c>
      <c r="T221" s="198" t="s">
        <v>4887</v>
      </c>
      <c r="U221" s="198" t="s">
        <v>7349</v>
      </c>
      <c r="V221" s="222" t="s">
        <v>4887</v>
      </c>
    </row>
    <row r="222" spans="1:22" ht="25" customHeight="1" x14ac:dyDescent="0.2">
      <c r="A222" s="13" t="s">
        <v>632</v>
      </c>
      <c r="B222" s="1" t="s">
        <v>633</v>
      </c>
      <c r="C222" s="203" t="s">
        <v>634</v>
      </c>
      <c r="D222" s="201" t="s">
        <v>5221</v>
      </c>
      <c r="E222" s="74" t="s">
        <v>12496</v>
      </c>
      <c r="F222" s="74" t="s">
        <v>8782</v>
      </c>
      <c r="G222" s="26">
        <v>0.223079718981852</v>
      </c>
      <c r="H222" s="5">
        <v>-1.79564594918006</v>
      </c>
      <c r="I222" s="4">
        <v>9.2827947371558906E-3</v>
      </c>
      <c r="J222" s="5">
        <v>1.98604923723922</v>
      </c>
      <c r="K222" s="4">
        <v>0.87516594937196701</v>
      </c>
      <c r="L222" s="216">
        <v>0.19040328805915699</v>
      </c>
      <c r="M222" s="221" t="s">
        <v>4887</v>
      </c>
      <c r="N222" s="198" t="s">
        <v>7349</v>
      </c>
      <c r="O222" s="198" t="s">
        <v>4887</v>
      </c>
      <c r="P222" s="198" t="s">
        <v>4887</v>
      </c>
      <c r="Q222" s="198" t="s">
        <v>4887</v>
      </c>
      <c r="R222" s="198" t="s">
        <v>4887</v>
      </c>
      <c r="S222" s="198" t="s">
        <v>4887</v>
      </c>
      <c r="T222" s="198" t="s">
        <v>4887</v>
      </c>
      <c r="U222" s="198" t="s">
        <v>7349</v>
      </c>
      <c r="V222" s="222" t="s">
        <v>4887</v>
      </c>
    </row>
    <row r="223" spans="1:22" ht="25" customHeight="1" x14ac:dyDescent="0.2">
      <c r="A223" s="13" t="s">
        <v>4217</v>
      </c>
      <c r="B223" s="1" t="s">
        <v>4218</v>
      </c>
      <c r="C223" s="203" t="s">
        <v>4219</v>
      </c>
      <c r="D223" s="201" t="s">
        <v>4218</v>
      </c>
      <c r="E223" s="74" t="s">
        <v>10420</v>
      </c>
      <c r="F223" s="74" t="s">
        <v>10421</v>
      </c>
      <c r="G223" s="26">
        <v>0.20173511156905499</v>
      </c>
      <c r="H223" s="5">
        <v>-1.8946579985538701</v>
      </c>
      <c r="I223" s="4">
        <v>1.4669571173783799E-2</v>
      </c>
      <c r="J223" s="5">
        <v>-1.7174215541964499</v>
      </c>
      <c r="K223" s="4">
        <v>6.4109932313040394E-2</v>
      </c>
      <c r="L223" s="216">
        <v>-3.6120795527503202</v>
      </c>
      <c r="M223" s="221" t="s">
        <v>4887</v>
      </c>
      <c r="N223" s="198" t="s">
        <v>7349</v>
      </c>
      <c r="O223" s="198" t="s">
        <v>4887</v>
      </c>
      <c r="P223" s="198" t="s">
        <v>4887</v>
      </c>
      <c r="Q223" s="198" t="s">
        <v>4887</v>
      </c>
      <c r="R223" s="198" t="s">
        <v>4887</v>
      </c>
      <c r="S223" s="198" t="s">
        <v>4887</v>
      </c>
      <c r="T223" s="198" t="s">
        <v>4887</v>
      </c>
      <c r="U223" s="198" t="s">
        <v>7349</v>
      </c>
      <c r="V223" s="222" t="s">
        <v>4887</v>
      </c>
    </row>
    <row r="224" spans="1:22" ht="25" customHeight="1" x14ac:dyDescent="0.2">
      <c r="A224" s="13" t="s">
        <v>14</v>
      </c>
      <c r="B224" s="1" t="s">
        <v>14</v>
      </c>
      <c r="C224" s="203" t="s">
        <v>15</v>
      </c>
      <c r="D224" s="201" t="s">
        <v>5067</v>
      </c>
      <c r="E224" s="74" t="s">
        <v>13080</v>
      </c>
      <c r="F224" s="74" t="s">
        <v>13081</v>
      </c>
      <c r="G224" s="26">
        <v>0.200675202444555</v>
      </c>
      <c r="H224" s="5">
        <v>-1.90257762029191</v>
      </c>
      <c r="I224" s="4">
        <v>2.2282385058330301E-2</v>
      </c>
      <c r="J224" s="5">
        <v>5.8540917928218104</v>
      </c>
      <c r="K224" s="4">
        <v>6.7602457436244295E-2</v>
      </c>
      <c r="L224" s="216">
        <v>3.9515141725299001</v>
      </c>
      <c r="M224" s="221" t="s">
        <v>4887</v>
      </c>
      <c r="N224" s="198" t="s">
        <v>7349</v>
      </c>
      <c r="O224" s="198" t="s">
        <v>4887</v>
      </c>
      <c r="P224" s="198" t="s">
        <v>4887</v>
      </c>
      <c r="Q224" s="198" t="s">
        <v>4887</v>
      </c>
      <c r="R224" s="198" t="s">
        <v>4887</v>
      </c>
      <c r="S224" s="198" t="s">
        <v>4887</v>
      </c>
      <c r="T224" s="198" t="s">
        <v>4887</v>
      </c>
      <c r="U224" s="198" t="s">
        <v>7349</v>
      </c>
      <c r="V224" s="222" t="s">
        <v>4887</v>
      </c>
    </row>
    <row r="225" spans="1:22" ht="25" customHeight="1" x14ac:dyDescent="0.2">
      <c r="A225" s="13" t="s">
        <v>3510</v>
      </c>
      <c r="B225" s="1" t="s">
        <v>3510</v>
      </c>
      <c r="C225" s="203" t="s">
        <v>3511</v>
      </c>
      <c r="D225" s="201" t="s">
        <v>7411</v>
      </c>
      <c r="E225" s="74" t="s">
        <v>13021</v>
      </c>
      <c r="F225" s="74" t="s">
        <v>12819</v>
      </c>
      <c r="G225" s="26">
        <v>0.185965332808045</v>
      </c>
      <c r="H225" s="5">
        <v>-1.9869487542192401</v>
      </c>
      <c r="I225" s="4">
        <v>1.57089338298321E-2</v>
      </c>
      <c r="J225" s="5">
        <v>2.6053695989550798</v>
      </c>
      <c r="K225" s="4">
        <v>0.628334656122427</v>
      </c>
      <c r="L225" s="216">
        <v>0.61842084473584802</v>
      </c>
      <c r="M225" s="221" t="s">
        <v>4887</v>
      </c>
      <c r="N225" s="198" t="s">
        <v>7349</v>
      </c>
      <c r="O225" s="198" t="s">
        <v>4887</v>
      </c>
      <c r="P225" s="198" t="s">
        <v>4887</v>
      </c>
      <c r="Q225" s="198" t="s">
        <v>4887</v>
      </c>
      <c r="R225" s="198" t="s">
        <v>4887</v>
      </c>
      <c r="S225" s="198" t="s">
        <v>4887</v>
      </c>
      <c r="T225" s="198" t="s">
        <v>4887</v>
      </c>
      <c r="U225" s="198" t="s">
        <v>7349</v>
      </c>
      <c r="V225" s="222" t="s">
        <v>4887</v>
      </c>
    </row>
    <row r="226" spans="1:22" ht="25" customHeight="1" x14ac:dyDescent="0.2">
      <c r="A226" s="13" t="s">
        <v>4458</v>
      </c>
      <c r="B226" s="1" t="s">
        <v>4459</v>
      </c>
      <c r="C226" s="203" t="s">
        <v>4460</v>
      </c>
      <c r="D226" s="201" t="s">
        <v>7416</v>
      </c>
      <c r="E226" s="74" t="s">
        <v>7975</v>
      </c>
      <c r="F226" s="74" t="s">
        <v>7976</v>
      </c>
      <c r="G226" s="26">
        <v>0.39522735577760298</v>
      </c>
      <c r="H226" s="5">
        <v>-1.99427012690473</v>
      </c>
      <c r="I226" s="4">
        <v>4.5611850497319001E-2</v>
      </c>
      <c r="J226" s="5">
        <v>-2.4312087154484101</v>
      </c>
      <c r="K226" s="4">
        <v>0.131630723435507</v>
      </c>
      <c r="L226" s="216">
        <v>-4.4254788423531499</v>
      </c>
      <c r="M226" s="221" t="s">
        <v>4887</v>
      </c>
      <c r="N226" s="198" t="s">
        <v>7349</v>
      </c>
      <c r="O226" s="198" t="s">
        <v>4887</v>
      </c>
      <c r="P226" s="198" t="s">
        <v>4887</v>
      </c>
      <c r="Q226" s="198" t="s">
        <v>4887</v>
      </c>
      <c r="R226" s="198" t="s">
        <v>4887</v>
      </c>
      <c r="S226" s="198" t="s">
        <v>4887</v>
      </c>
      <c r="T226" s="198" t="s">
        <v>4887</v>
      </c>
      <c r="U226" s="198" t="s">
        <v>7349</v>
      </c>
      <c r="V226" s="222" t="s">
        <v>4887</v>
      </c>
    </row>
    <row r="227" spans="1:22" ht="25" customHeight="1" x14ac:dyDescent="0.2">
      <c r="A227" s="13" t="s">
        <v>4395</v>
      </c>
      <c r="B227" s="1" t="s">
        <v>4395</v>
      </c>
      <c r="C227" s="203" t="s">
        <v>4396</v>
      </c>
      <c r="D227" s="201" t="s">
        <v>4395</v>
      </c>
      <c r="E227" s="74" t="s">
        <v>10662</v>
      </c>
      <c r="F227" s="74" t="s">
        <v>10663</v>
      </c>
      <c r="G227" s="26">
        <v>0.194532890721197</v>
      </c>
      <c r="H227" s="5">
        <v>-2.0108838308118</v>
      </c>
      <c r="I227" s="4">
        <v>1.05154839354377E-2</v>
      </c>
      <c r="J227" s="5">
        <v>5.2504234795795899</v>
      </c>
      <c r="K227" s="4">
        <v>7.4994060792577102E-2</v>
      </c>
      <c r="L227" s="216">
        <v>3.2395396487677899</v>
      </c>
      <c r="M227" s="221" t="s">
        <v>4887</v>
      </c>
      <c r="N227" s="198" t="s">
        <v>7349</v>
      </c>
      <c r="O227" s="198" t="s">
        <v>4887</v>
      </c>
      <c r="P227" s="198" t="s">
        <v>4887</v>
      </c>
      <c r="Q227" s="198" t="s">
        <v>4887</v>
      </c>
      <c r="R227" s="198" t="s">
        <v>4887</v>
      </c>
      <c r="S227" s="198" t="s">
        <v>4887</v>
      </c>
      <c r="T227" s="198" t="s">
        <v>4887</v>
      </c>
      <c r="U227" s="198" t="s">
        <v>7349</v>
      </c>
      <c r="V227" s="222" t="s">
        <v>4887</v>
      </c>
    </row>
    <row r="228" spans="1:22" ht="25" customHeight="1" x14ac:dyDescent="0.2">
      <c r="A228" s="13" t="s">
        <v>4616</v>
      </c>
      <c r="B228" s="1" t="s">
        <v>4616</v>
      </c>
      <c r="C228" s="203" t="s">
        <v>4617</v>
      </c>
      <c r="D228" s="201" t="s">
        <v>4616</v>
      </c>
      <c r="E228" s="74" t="s">
        <v>8485</v>
      </c>
      <c r="F228" s="74" t="s">
        <v>8486</v>
      </c>
      <c r="G228" s="26">
        <v>0.34403297899773</v>
      </c>
      <c r="H228" s="5">
        <v>-2.0538719510331398</v>
      </c>
      <c r="I228" s="4">
        <v>3.2178264035244798E-2</v>
      </c>
      <c r="J228" s="5">
        <v>-1.9798140425327799</v>
      </c>
      <c r="K228" s="4">
        <v>0.129706863460509</v>
      </c>
      <c r="L228" s="216">
        <v>-4.0336859935659204</v>
      </c>
      <c r="M228" s="221" t="s">
        <v>4887</v>
      </c>
      <c r="N228" s="198" t="s">
        <v>7349</v>
      </c>
      <c r="O228" s="198" t="s">
        <v>4887</v>
      </c>
      <c r="P228" s="198" t="s">
        <v>4887</v>
      </c>
      <c r="Q228" s="198" t="s">
        <v>4887</v>
      </c>
      <c r="R228" s="198" t="s">
        <v>4887</v>
      </c>
      <c r="S228" s="198" t="s">
        <v>4887</v>
      </c>
      <c r="T228" s="198" t="s">
        <v>4887</v>
      </c>
      <c r="U228" s="198" t="s">
        <v>7349</v>
      </c>
      <c r="V228" s="222" t="s">
        <v>4887</v>
      </c>
    </row>
    <row r="229" spans="1:22" ht="25" customHeight="1" x14ac:dyDescent="0.2">
      <c r="A229" s="13" t="s">
        <v>4087</v>
      </c>
      <c r="B229" s="1" t="s">
        <v>4087</v>
      </c>
      <c r="C229" s="203" t="s">
        <v>4088</v>
      </c>
      <c r="D229" s="201" t="s">
        <v>4087</v>
      </c>
      <c r="E229" s="74" t="s">
        <v>11287</v>
      </c>
      <c r="F229" s="74" t="s">
        <v>11288</v>
      </c>
      <c r="G229" s="26">
        <v>0.13218964620107701</v>
      </c>
      <c r="H229" s="5">
        <v>-2.2607029846416502</v>
      </c>
      <c r="I229" s="4">
        <v>3.0631001360242199E-2</v>
      </c>
      <c r="J229" s="5">
        <v>-1.35060009760564</v>
      </c>
      <c r="K229" s="4">
        <v>5.3739680968336298E-2</v>
      </c>
      <c r="L229" s="216">
        <v>-3.6113030822472898</v>
      </c>
      <c r="M229" s="221" t="s">
        <v>4887</v>
      </c>
      <c r="N229" s="198" t="s">
        <v>7349</v>
      </c>
      <c r="O229" s="198" t="s">
        <v>4887</v>
      </c>
      <c r="P229" s="198" t="s">
        <v>4887</v>
      </c>
      <c r="Q229" s="198" t="s">
        <v>4887</v>
      </c>
      <c r="R229" s="198" t="s">
        <v>4887</v>
      </c>
      <c r="S229" s="198" t="s">
        <v>4887</v>
      </c>
      <c r="T229" s="198" t="s">
        <v>4887</v>
      </c>
      <c r="U229" s="198" t="s">
        <v>7349</v>
      </c>
      <c r="V229" s="222" t="s">
        <v>4887</v>
      </c>
    </row>
    <row r="230" spans="1:22" ht="25" customHeight="1" x14ac:dyDescent="0.2">
      <c r="A230" s="13" t="s">
        <v>876</v>
      </c>
      <c r="B230" s="1" t="s">
        <v>876</v>
      </c>
      <c r="C230" s="203" t="s">
        <v>877</v>
      </c>
      <c r="D230" s="201" t="s">
        <v>7394</v>
      </c>
      <c r="E230" s="74" t="s">
        <v>13426</v>
      </c>
      <c r="F230" s="74" t="s">
        <v>13026</v>
      </c>
      <c r="G230" s="26">
        <v>0.27724494818315198</v>
      </c>
      <c r="H230" s="5">
        <v>-2.37007617425142</v>
      </c>
      <c r="I230" s="4">
        <v>3.5691919566644602E-2</v>
      </c>
      <c r="J230" s="5">
        <v>3.6264357419958699</v>
      </c>
      <c r="K230" s="4">
        <v>0.53121532117345605</v>
      </c>
      <c r="L230" s="216">
        <v>1.2563595677444399</v>
      </c>
      <c r="M230" s="221" t="s">
        <v>4887</v>
      </c>
      <c r="N230" s="198" t="s">
        <v>7349</v>
      </c>
      <c r="O230" s="198" t="s">
        <v>4887</v>
      </c>
      <c r="P230" s="198" t="s">
        <v>4887</v>
      </c>
      <c r="Q230" s="198" t="s">
        <v>4887</v>
      </c>
      <c r="R230" s="198" t="s">
        <v>4887</v>
      </c>
      <c r="S230" s="198" t="s">
        <v>4887</v>
      </c>
      <c r="T230" s="198" t="s">
        <v>4887</v>
      </c>
      <c r="U230" s="198" t="s">
        <v>7349</v>
      </c>
      <c r="V230" s="222" t="s">
        <v>4887</v>
      </c>
    </row>
    <row r="231" spans="1:22" ht="25" customHeight="1" x14ac:dyDescent="0.2">
      <c r="A231" s="13" t="s">
        <v>4765</v>
      </c>
      <c r="B231" s="1" t="s">
        <v>4766</v>
      </c>
      <c r="C231" s="203" t="s">
        <v>4767</v>
      </c>
      <c r="D231" s="201" t="s">
        <v>7299</v>
      </c>
      <c r="E231" s="74" t="s">
        <v>12172</v>
      </c>
      <c r="F231" s="74" t="s">
        <v>12173</v>
      </c>
      <c r="G231" s="26">
        <v>0.16063926693746</v>
      </c>
      <c r="H231" s="5">
        <v>-2.4000062210191402</v>
      </c>
      <c r="I231" s="4">
        <v>5.2849107293411902E-3</v>
      </c>
      <c r="J231" s="5">
        <v>-1.7983490511004501</v>
      </c>
      <c r="K231" s="4">
        <v>6.1590938368890499E-2</v>
      </c>
      <c r="L231" s="216">
        <v>-4.1983552721195903</v>
      </c>
      <c r="M231" s="221" t="s">
        <v>4887</v>
      </c>
      <c r="N231" s="198" t="s">
        <v>7349</v>
      </c>
      <c r="O231" s="198" t="s">
        <v>4887</v>
      </c>
      <c r="P231" s="198" t="s">
        <v>4887</v>
      </c>
      <c r="Q231" s="198" t="s">
        <v>4887</v>
      </c>
      <c r="R231" s="198" t="s">
        <v>4887</v>
      </c>
      <c r="S231" s="198" t="s">
        <v>4887</v>
      </c>
      <c r="T231" s="198" t="s">
        <v>4887</v>
      </c>
      <c r="U231" s="198" t="s">
        <v>7349</v>
      </c>
      <c r="V231" s="222" t="s">
        <v>4887</v>
      </c>
    </row>
    <row r="232" spans="1:22" ht="25" customHeight="1" x14ac:dyDescent="0.2">
      <c r="A232" s="13" t="s">
        <v>3654</v>
      </c>
      <c r="B232" s="1" t="s">
        <v>3654</v>
      </c>
      <c r="C232" s="203" t="s">
        <v>3655</v>
      </c>
      <c r="D232" s="201" t="s">
        <v>7412</v>
      </c>
      <c r="E232" s="74" t="s">
        <v>10847</v>
      </c>
      <c r="F232" s="74" t="s">
        <v>10848</v>
      </c>
      <c r="G232" s="26">
        <v>0.31674540935443102</v>
      </c>
      <c r="H232" s="5">
        <v>-2.4089579847390601</v>
      </c>
      <c r="I232" s="4">
        <v>9.5028327897615696E-3</v>
      </c>
      <c r="J232" s="5">
        <v>-1.8903154482814499</v>
      </c>
      <c r="K232" s="4">
        <v>0.13885884852074501</v>
      </c>
      <c r="L232" s="216">
        <v>-4.2992734330205096</v>
      </c>
      <c r="M232" s="221" t="s">
        <v>4887</v>
      </c>
      <c r="N232" s="198" t="s">
        <v>7349</v>
      </c>
      <c r="O232" s="198" t="s">
        <v>4887</v>
      </c>
      <c r="P232" s="198" t="s">
        <v>4887</v>
      </c>
      <c r="Q232" s="198" t="s">
        <v>4887</v>
      </c>
      <c r="R232" s="198" t="s">
        <v>4887</v>
      </c>
      <c r="S232" s="198" t="s">
        <v>4887</v>
      </c>
      <c r="T232" s="198" t="s">
        <v>4887</v>
      </c>
      <c r="U232" s="198" t="s">
        <v>7349</v>
      </c>
      <c r="V232" s="222" t="s">
        <v>4887</v>
      </c>
    </row>
    <row r="233" spans="1:22" ht="25" customHeight="1" x14ac:dyDescent="0.2">
      <c r="A233" s="13" t="s">
        <v>2816</v>
      </c>
      <c r="B233" s="1" t="s">
        <v>2817</v>
      </c>
      <c r="C233" s="203" t="s">
        <v>2818</v>
      </c>
      <c r="D233" s="201" t="s">
        <v>2817</v>
      </c>
      <c r="E233" s="74" t="s">
        <v>11533</v>
      </c>
      <c r="F233" s="74" t="s">
        <v>11534</v>
      </c>
      <c r="G233" s="26">
        <v>0.25080218031866403</v>
      </c>
      <c r="H233" s="5">
        <v>-2.4337775108958599</v>
      </c>
      <c r="I233" s="4">
        <v>1.3332353699937001E-2</v>
      </c>
      <c r="J233" s="5">
        <v>2.0398801885979001</v>
      </c>
      <c r="K233" s="4">
        <v>0.822516893646276</v>
      </c>
      <c r="L233" s="216">
        <v>-0.39389732229796098</v>
      </c>
      <c r="M233" s="221" t="s">
        <v>4887</v>
      </c>
      <c r="N233" s="198" t="s">
        <v>7349</v>
      </c>
      <c r="O233" s="198" t="s">
        <v>4887</v>
      </c>
      <c r="P233" s="198" t="s">
        <v>4887</v>
      </c>
      <c r="Q233" s="198" t="s">
        <v>4887</v>
      </c>
      <c r="R233" s="198" t="s">
        <v>4887</v>
      </c>
      <c r="S233" s="198" t="s">
        <v>4887</v>
      </c>
      <c r="T233" s="198" t="s">
        <v>4887</v>
      </c>
      <c r="U233" s="198" t="s">
        <v>7349</v>
      </c>
      <c r="V233" s="222" t="s">
        <v>4887</v>
      </c>
    </row>
    <row r="234" spans="1:22" ht="25" customHeight="1" x14ac:dyDescent="0.2">
      <c r="A234" s="13" t="s">
        <v>1307</v>
      </c>
      <c r="B234" s="1" t="s">
        <v>1308</v>
      </c>
      <c r="C234" s="203" t="s">
        <v>1309</v>
      </c>
      <c r="D234" s="201" t="s">
        <v>7400</v>
      </c>
      <c r="E234" s="74" t="s">
        <v>13489</v>
      </c>
      <c r="F234" s="74" t="s">
        <v>10963</v>
      </c>
      <c r="G234" s="26">
        <v>0.28450981034963302</v>
      </c>
      <c r="H234" s="5">
        <v>-2.4704780097149501</v>
      </c>
      <c r="I234" s="4">
        <v>3.2857147249343597E-4</v>
      </c>
      <c r="J234" s="5">
        <v>2.34619675272149</v>
      </c>
      <c r="K234" s="4">
        <v>0.94866214844655306</v>
      </c>
      <c r="L234" s="216">
        <v>-0.12428125699346</v>
      </c>
      <c r="M234" s="221" t="s">
        <v>4887</v>
      </c>
      <c r="N234" s="198" t="s">
        <v>7349</v>
      </c>
      <c r="O234" s="198" t="s">
        <v>4887</v>
      </c>
      <c r="P234" s="198" t="s">
        <v>4887</v>
      </c>
      <c r="Q234" s="198" t="s">
        <v>4887</v>
      </c>
      <c r="R234" s="198" t="s">
        <v>4887</v>
      </c>
      <c r="S234" s="198" t="s">
        <v>4887</v>
      </c>
      <c r="T234" s="198" t="s">
        <v>4887</v>
      </c>
      <c r="U234" s="198" t="s">
        <v>7349</v>
      </c>
      <c r="V234" s="222" t="s">
        <v>4887</v>
      </c>
    </row>
    <row r="235" spans="1:22" ht="25" customHeight="1" x14ac:dyDescent="0.2">
      <c r="A235" s="13" t="s">
        <v>3797</v>
      </c>
      <c r="B235" s="1" t="s">
        <v>3797</v>
      </c>
      <c r="C235" s="203" t="s">
        <v>3798</v>
      </c>
      <c r="D235" s="201" t="s">
        <v>3797</v>
      </c>
      <c r="E235" s="74" t="s">
        <v>8819</v>
      </c>
      <c r="F235" s="74" t="s">
        <v>8820</v>
      </c>
      <c r="G235" s="26">
        <v>0.29708577882002901</v>
      </c>
      <c r="H235" s="5">
        <v>-2.5694829969784698</v>
      </c>
      <c r="I235" s="4">
        <v>3.3843245716781798E-3</v>
      </c>
      <c r="J235" s="5">
        <v>-3.7755826580995002</v>
      </c>
      <c r="K235" s="4">
        <v>6.9845779133187499E-2</v>
      </c>
      <c r="L235" s="216">
        <v>-6.3450656550779696</v>
      </c>
      <c r="M235" s="221" t="s">
        <v>4887</v>
      </c>
      <c r="N235" s="198" t="s">
        <v>7349</v>
      </c>
      <c r="O235" s="198" t="s">
        <v>4887</v>
      </c>
      <c r="P235" s="198" t="s">
        <v>4887</v>
      </c>
      <c r="Q235" s="198" t="s">
        <v>4887</v>
      </c>
      <c r="R235" s="198" t="s">
        <v>4887</v>
      </c>
      <c r="S235" s="198" t="s">
        <v>4887</v>
      </c>
      <c r="T235" s="198" t="s">
        <v>4887</v>
      </c>
      <c r="U235" s="198" t="s">
        <v>7349</v>
      </c>
      <c r="V235" s="222" t="s">
        <v>4887</v>
      </c>
    </row>
    <row r="236" spans="1:22" ht="25" customHeight="1" x14ac:dyDescent="0.2">
      <c r="A236" s="13" t="s">
        <v>698</v>
      </c>
      <c r="B236" s="1" t="s">
        <v>698</v>
      </c>
      <c r="C236" s="203" t="s">
        <v>699</v>
      </c>
      <c r="D236" s="201" t="s">
        <v>7391</v>
      </c>
      <c r="E236" s="74" t="s">
        <v>12997</v>
      </c>
      <c r="F236" s="74" t="s">
        <v>12921</v>
      </c>
      <c r="G236" s="26">
        <v>0.408225636162725</v>
      </c>
      <c r="H236" s="5">
        <v>-2.5930170815247799</v>
      </c>
      <c r="I236" s="4">
        <v>1.8332109182737501E-2</v>
      </c>
      <c r="J236" s="5">
        <v>-2.92889983411684</v>
      </c>
      <c r="K236" s="4">
        <v>0.151363938051604</v>
      </c>
      <c r="L236" s="216">
        <v>-5.5219169156416203</v>
      </c>
      <c r="M236" s="221" t="s">
        <v>4887</v>
      </c>
      <c r="N236" s="198" t="s">
        <v>7349</v>
      </c>
      <c r="O236" s="198" t="s">
        <v>4887</v>
      </c>
      <c r="P236" s="198" t="s">
        <v>4887</v>
      </c>
      <c r="Q236" s="198" t="s">
        <v>4887</v>
      </c>
      <c r="R236" s="198" t="s">
        <v>4887</v>
      </c>
      <c r="S236" s="198" t="s">
        <v>4887</v>
      </c>
      <c r="T236" s="198" t="s">
        <v>4887</v>
      </c>
      <c r="U236" s="198" t="s">
        <v>7349</v>
      </c>
      <c r="V236" s="222" t="s">
        <v>4887</v>
      </c>
    </row>
    <row r="237" spans="1:22" ht="25" customHeight="1" x14ac:dyDescent="0.2">
      <c r="A237" s="13" t="s">
        <v>839</v>
      </c>
      <c r="B237" s="1" t="s">
        <v>839</v>
      </c>
      <c r="C237" s="203" t="s">
        <v>840</v>
      </c>
      <c r="D237" s="201" t="s">
        <v>7171</v>
      </c>
      <c r="E237" s="74" t="s">
        <v>12662</v>
      </c>
      <c r="F237" s="74" t="s">
        <v>12663</v>
      </c>
      <c r="G237" s="26">
        <v>0.35130014691304901</v>
      </c>
      <c r="H237" s="5">
        <v>-2.69193336388334</v>
      </c>
      <c r="I237" s="4">
        <v>6.4018455443865798E-3</v>
      </c>
      <c r="J237" s="5">
        <v>7.13597544536242</v>
      </c>
      <c r="K237" s="4">
        <v>0.18289902477533199</v>
      </c>
      <c r="L237" s="216">
        <v>4.44404208147908</v>
      </c>
      <c r="M237" s="221" t="s">
        <v>4887</v>
      </c>
      <c r="N237" s="198" t="s">
        <v>7349</v>
      </c>
      <c r="O237" s="198" t="s">
        <v>4887</v>
      </c>
      <c r="P237" s="198" t="s">
        <v>4887</v>
      </c>
      <c r="Q237" s="198" t="s">
        <v>4887</v>
      </c>
      <c r="R237" s="198" t="s">
        <v>4887</v>
      </c>
      <c r="S237" s="198" t="s">
        <v>4887</v>
      </c>
      <c r="T237" s="198" t="s">
        <v>4887</v>
      </c>
      <c r="U237" s="198" t="s">
        <v>7349</v>
      </c>
      <c r="V237" s="222" t="s">
        <v>4887</v>
      </c>
    </row>
    <row r="238" spans="1:22" ht="25" customHeight="1" x14ac:dyDescent="0.2">
      <c r="A238" s="13" t="s">
        <v>2705</v>
      </c>
      <c r="B238" s="1" t="s">
        <v>2705</v>
      </c>
      <c r="C238" s="203" t="s">
        <v>2706</v>
      </c>
      <c r="D238" s="201" t="s">
        <v>7405</v>
      </c>
      <c r="E238" s="74" t="s">
        <v>12834</v>
      </c>
      <c r="F238" s="74" t="s">
        <v>12835</v>
      </c>
      <c r="G238" s="26">
        <v>0.380283466906912</v>
      </c>
      <c r="H238" s="5">
        <v>-2.7036190420623201</v>
      </c>
      <c r="I238" s="4">
        <v>1.7824478927839101E-3</v>
      </c>
      <c r="J238" s="5">
        <v>-3.0250486050521501</v>
      </c>
      <c r="K238" s="4">
        <v>0.13957852337837601</v>
      </c>
      <c r="L238" s="216">
        <v>-5.7286676471144702</v>
      </c>
      <c r="M238" s="221" t="s">
        <v>4887</v>
      </c>
      <c r="N238" s="198" t="s">
        <v>7349</v>
      </c>
      <c r="O238" s="198" t="s">
        <v>4887</v>
      </c>
      <c r="P238" s="198" t="s">
        <v>4887</v>
      </c>
      <c r="Q238" s="198" t="s">
        <v>4887</v>
      </c>
      <c r="R238" s="198" t="s">
        <v>4887</v>
      </c>
      <c r="S238" s="198" t="s">
        <v>4887</v>
      </c>
      <c r="T238" s="198" t="s">
        <v>4887</v>
      </c>
      <c r="U238" s="198" t="s">
        <v>7349</v>
      </c>
      <c r="V238" s="222" t="s">
        <v>4887</v>
      </c>
    </row>
    <row r="239" spans="1:22" ht="25" customHeight="1" x14ac:dyDescent="0.2">
      <c r="A239" s="13" t="s">
        <v>674</v>
      </c>
      <c r="B239" s="1" t="s">
        <v>674</v>
      </c>
      <c r="C239" s="203" t="s">
        <v>675</v>
      </c>
      <c r="D239" s="201" t="s">
        <v>5171</v>
      </c>
      <c r="E239" s="74" t="s">
        <v>13220</v>
      </c>
      <c r="F239" s="74" t="s">
        <v>9366</v>
      </c>
      <c r="G239" s="26">
        <v>0.32802357165553803</v>
      </c>
      <c r="H239" s="5">
        <v>-3.0074386385984599</v>
      </c>
      <c r="I239" s="4">
        <v>3.79576254685417E-2</v>
      </c>
      <c r="J239" s="5">
        <v>5.1509801299126403</v>
      </c>
      <c r="K239" s="4">
        <v>0.47757425469408099</v>
      </c>
      <c r="L239" s="216">
        <v>2.1435414913141799</v>
      </c>
      <c r="M239" s="221" t="s">
        <v>4887</v>
      </c>
      <c r="N239" s="198" t="s">
        <v>7349</v>
      </c>
      <c r="O239" s="198" t="s">
        <v>4887</v>
      </c>
      <c r="P239" s="198" t="s">
        <v>4887</v>
      </c>
      <c r="Q239" s="198" t="s">
        <v>4887</v>
      </c>
      <c r="R239" s="198" t="s">
        <v>4887</v>
      </c>
      <c r="S239" s="198" t="s">
        <v>4887</v>
      </c>
      <c r="T239" s="198" t="s">
        <v>4887</v>
      </c>
      <c r="U239" s="198" t="s">
        <v>7349</v>
      </c>
      <c r="V239" s="222" t="s">
        <v>4887</v>
      </c>
    </row>
    <row r="240" spans="1:22" ht="25" customHeight="1" x14ac:dyDescent="0.2">
      <c r="A240" s="13" t="s">
        <v>2261</v>
      </c>
      <c r="B240" s="1" t="s">
        <v>2261</v>
      </c>
      <c r="C240" s="203" t="s">
        <v>2262</v>
      </c>
      <c r="D240" s="201" t="s">
        <v>7403</v>
      </c>
      <c r="E240" s="74" t="s">
        <v>10706</v>
      </c>
      <c r="F240" s="74" t="s">
        <v>10707</v>
      </c>
      <c r="G240" s="26">
        <v>0.217130907566044</v>
      </c>
      <c r="H240" s="5">
        <v>-3.0658510376699102</v>
      </c>
      <c r="I240" s="4">
        <v>4.3304312592577401E-2</v>
      </c>
      <c r="J240" s="5">
        <v>-1.56756189067989</v>
      </c>
      <c r="K240" s="4">
        <v>0.11003736905278901</v>
      </c>
      <c r="L240" s="216">
        <v>-4.6334129283498102</v>
      </c>
      <c r="M240" s="221" t="s">
        <v>4887</v>
      </c>
      <c r="N240" s="198" t="s">
        <v>7349</v>
      </c>
      <c r="O240" s="198" t="s">
        <v>4887</v>
      </c>
      <c r="P240" s="198" t="s">
        <v>4887</v>
      </c>
      <c r="Q240" s="198" t="s">
        <v>4887</v>
      </c>
      <c r="R240" s="198" t="s">
        <v>4887</v>
      </c>
      <c r="S240" s="198" t="s">
        <v>4887</v>
      </c>
      <c r="T240" s="198" t="s">
        <v>4887</v>
      </c>
      <c r="U240" s="198" t="s">
        <v>7349</v>
      </c>
      <c r="V240" s="222" t="s">
        <v>4887</v>
      </c>
    </row>
    <row r="241" spans="1:22" ht="25" customHeight="1" x14ac:dyDescent="0.2">
      <c r="A241" s="13" t="s">
        <v>4026</v>
      </c>
      <c r="B241" s="1" t="s">
        <v>4027</v>
      </c>
      <c r="C241" s="203" t="s">
        <v>4028</v>
      </c>
      <c r="D241" s="201" t="s">
        <v>7415</v>
      </c>
      <c r="E241" s="74" t="s">
        <v>13632</v>
      </c>
      <c r="F241" s="74" t="s">
        <v>13633</v>
      </c>
      <c r="G241" s="26">
        <v>0.29243420728567798</v>
      </c>
      <c r="H241" s="5">
        <v>-3.09850011481383</v>
      </c>
      <c r="I241" s="4">
        <v>1.22340645994133E-2</v>
      </c>
      <c r="J241" s="5">
        <v>-2.3877674952355199</v>
      </c>
      <c r="K241" s="4">
        <v>0.12690775713202401</v>
      </c>
      <c r="L241" s="216">
        <v>-5.4862676100493504</v>
      </c>
      <c r="M241" s="221" t="s">
        <v>4887</v>
      </c>
      <c r="N241" s="198" t="s">
        <v>7349</v>
      </c>
      <c r="O241" s="198" t="s">
        <v>4887</v>
      </c>
      <c r="P241" s="198" t="s">
        <v>4887</v>
      </c>
      <c r="Q241" s="198" t="s">
        <v>4887</v>
      </c>
      <c r="R241" s="198" t="s">
        <v>4887</v>
      </c>
      <c r="S241" s="198" t="s">
        <v>4887</v>
      </c>
      <c r="T241" s="198" t="s">
        <v>4887</v>
      </c>
      <c r="U241" s="198" t="s">
        <v>7349</v>
      </c>
      <c r="V241" s="222" t="s">
        <v>4887</v>
      </c>
    </row>
    <row r="242" spans="1:22" ht="25" customHeight="1" x14ac:dyDescent="0.2">
      <c r="A242" s="13" t="s">
        <v>1997</v>
      </c>
      <c r="B242" s="1" t="s">
        <v>1997</v>
      </c>
      <c r="C242" s="203" t="s">
        <v>1998</v>
      </c>
      <c r="D242" s="201" t="s">
        <v>1997</v>
      </c>
      <c r="E242" s="74" t="s">
        <v>10966</v>
      </c>
      <c r="F242" s="74" t="s">
        <v>10967</v>
      </c>
      <c r="G242" s="26">
        <v>0.155332399428636</v>
      </c>
      <c r="H242" s="5">
        <v>-3.2796974977044702</v>
      </c>
      <c r="I242" s="4">
        <v>1.3390778624871799E-2</v>
      </c>
      <c r="J242" s="5">
        <v>1.6894289406518901</v>
      </c>
      <c r="K242" s="4">
        <v>0.39447235000707498</v>
      </c>
      <c r="L242" s="216">
        <v>-1.5902685570525801</v>
      </c>
      <c r="M242" s="221" t="s">
        <v>4887</v>
      </c>
      <c r="N242" s="198" t="s">
        <v>7349</v>
      </c>
      <c r="O242" s="198" t="s">
        <v>4887</v>
      </c>
      <c r="P242" s="198" t="s">
        <v>4887</v>
      </c>
      <c r="Q242" s="198" t="s">
        <v>4887</v>
      </c>
      <c r="R242" s="198" t="s">
        <v>4887</v>
      </c>
      <c r="S242" s="198" t="s">
        <v>4887</v>
      </c>
      <c r="T242" s="198" t="s">
        <v>4887</v>
      </c>
      <c r="U242" s="198" t="s">
        <v>7349</v>
      </c>
      <c r="V242" s="222" t="s">
        <v>4887</v>
      </c>
    </row>
    <row r="243" spans="1:22" ht="25" customHeight="1" x14ac:dyDescent="0.2">
      <c r="A243" s="13" t="s">
        <v>3223</v>
      </c>
      <c r="B243" s="1" t="s">
        <v>3223</v>
      </c>
      <c r="C243" s="203" t="s">
        <v>3224</v>
      </c>
      <c r="D243" s="201" t="s">
        <v>7409</v>
      </c>
      <c r="E243" s="74" t="s">
        <v>9737</v>
      </c>
      <c r="F243" s="74" t="s">
        <v>9738</v>
      </c>
      <c r="G243" s="26">
        <v>0.16811814884535201</v>
      </c>
      <c r="H243" s="5">
        <v>-3.2820375561846999</v>
      </c>
      <c r="I243" s="4">
        <v>1.1741911164861001E-2</v>
      </c>
      <c r="J243" s="5">
        <v>3.72987225538574</v>
      </c>
      <c r="K243" s="4">
        <v>0.81187377935517102</v>
      </c>
      <c r="L243" s="216">
        <v>0.44783469920103303</v>
      </c>
      <c r="M243" s="221" t="s">
        <v>4887</v>
      </c>
      <c r="N243" s="198" t="s">
        <v>7349</v>
      </c>
      <c r="O243" s="198" t="s">
        <v>4887</v>
      </c>
      <c r="P243" s="198" t="s">
        <v>4887</v>
      </c>
      <c r="Q243" s="198" t="s">
        <v>4887</v>
      </c>
      <c r="R243" s="198" t="s">
        <v>4887</v>
      </c>
      <c r="S243" s="198" t="s">
        <v>4887</v>
      </c>
      <c r="T243" s="198" t="s">
        <v>4887</v>
      </c>
      <c r="U243" s="198" t="s">
        <v>7349</v>
      </c>
      <c r="V243" s="222" t="s">
        <v>4887</v>
      </c>
    </row>
    <row r="244" spans="1:22" ht="25" customHeight="1" x14ac:dyDescent="0.2">
      <c r="A244" s="13" t="s">
        <v>889</v>
      </c>
      <c r="B244" s="1" t="s">
        <v>889</v>
      </c>
      <c r="C244" s="203" t="s">
        <v>890</v>
      </c>
      <c r="D244" s="201" t="s">
        <v>7396</v>
      </c>
      <c r="E244" s="74" t="s">
        <v>13303</v>
      </c>
      <c r="F244" s="74" t="s">
        <v>13304</v>
      </c>
      <c r="G244" s="26">
        <v>0.16819071023031601</v>
      </c>
      <c r="H244" s="5">
        <v>-3.2947821495871299</v>
      </c>
      <c r="I244" s="4">
        <v>4.9135892182161998E-3</v>
      </c>
      <c r="J244" s="5">
        <v>3.6823697727282401</v>
      </c>
      <c r="K244" s="4">
        <v>0.83480928364238105</v>
      </c>
      <c r="L244" s="216">
        <v>0.38758762314110601</v>
      </c>
      <c r="M244" s="221" t="s">
        <v>4887</v>
      </c>
      <c r="N244" s="198" t="s">
        <v>7349</v>
      </c>
      <c r="O244" s="198" t="s">
        <v>4887</v>
      </c>
      <c r="P244" s="198" t="s">
        <v>4887</v>
      </c>
      <c r="Q244" s="198" t="s">
        <v>4887</v>
      </c>
      <c r="R244" s="198" t="s">
        <v>4887</v>
      </c>
      <c r="S244" s="198" t="s">
        <v>4887</v>
      </c>
      <c r="T244" s="198" t="s">
        <v>4887</v>
      </c>
      <c r="U244" s="198" t="s">
        <v>7349</v>
      </c>
      <c r="V244" s="222" t="s">
        <v>4887</v>
      </c>
    </row>
    <row r="245" spans="1:22" ht="25" customHeight="1" x14ac:dyDescent="0.2">
      <c r="A245" s="13" t="s">
        <v>2736</v>
      </c>
      <c r="B245" s="1" t="s">
        <v>2736</v>
      </c>
      <c r="C245" s="203" t="s">
        <v>2737</v>
      </c>
      <c r="D245" s="201" t="s">
        <v>2736</v>
      </c>
      <c r="E245" s="74" t="s">
        <v>13500</v>
      </c>
      <c r="F245" s="74" t="s">
        <v>8499</v>
      </c>
      <c r="G245" s="26">
        <v>0.17895471324553899</v>
      </c>
      <c r="H245" s="5">
        <v>-3.3318445065578599</v>
      </c>
      <c r="I245" s="4">
        <v>4.0519990929780104E-3</v>
      </c>
      <c r="J245" s="5">
        <v>-2.84488693090228</v>
      </c>
      <c r="K245" s="4">
        <v>6.1269118747873101E-2</v>
      </c>
      <c r="L245" s="216">
        <v>-6.1767314374601403</v>
      </c>
      <c r="M245" s="221" t="s">
        <v>4887</v>
      </c>
      <c r="N245" s="198" t="s">
        <v>7349</v>
      </c>
      <c r="O245" s="198" t="s">
        <v>4887</v>
      </c>
      <c r="P245" s="198" t="s">
        <v>4887</v>
      </c>
      <c r="Q245" s="198" t="s">
        <v>4887</v>
      </c>
      <c r="R245" s="198" t="s">
        <v>4887</v>
      </c>
      <c r="S245" s="198" t="s">
        <v>4887</v>
      </c>
      <c r="T245" s="198" t="s">
        <v>4887</v>
      </c>
      <c r="U245" s="198" t="s">
        <v>7349</v>
      </c>
      <c r="V245" s="222" t="s">
        <v>4887</v>
      </c>
    </row>
    <row r="246" spans="1:22" ht="25" customHeight="1" x14ac:dyDescent="0.2">
      <c r="A246" s="13" t="s">
        <v>3613</v>
      </c>
      <c r="B246" s="1" t="s">
        <v>3614</v>
      </c>
      <c r="C246" s="203" t="s">
        <v>3615</v>
      </c>
      <c r="D246" s="201" t="s">
        <v>7266</v>
      </c>
      <c r="E246" s="74" t="s">
        <v>11848</v>
      </c>
      <c r="F246" s="74" t="s">
        <v>11849</v>
      </c>
      <c r="G246" s="26">
        <v>0.20463266477220701</v>
      </c>
      <c r="H246" s="5">
        <v>-3.3413313260136999</v>
      </c>
      <c r="I246" s="4">
        <v>2.4497435817311099E-2</v>
      </c>
      <c r="J246" s="5">
        <v>-2.5426310679121502</v>
      </c>
      <c r="K246" s="4">
        <v>7.5080732509515302E-2</v>
      </c>
      <c r="L246" s="216">
        <v>-5.8839623939258399</v>
      </c>
      <c r="M246" s="221" t="s">
        <v>4887</v>
      </c>
      <c r="N246" s="198" t="s">
        <v>7349</v>
      </c>
      <c r="O246" s="198" t="s">
        <v>4887</v>
      </c>
      <c r="P246" s="198" t="s">
        <v>4887</v>
      </c>
      <c r="Q246" s="198" t="s">
        <v>4887</v>
      </c>
      <c r="R246" s="198" t="s">
        <v>4887</v>
      </c>
      <c r="S246" s="198" t="s">
        <v>4887</v>
      </c>
      <c r="T246" s="198" t="s">
        <v>4887</v>
      </c>
      <c r="U246" s="198" t="s">
        <v>7349</v>
      </c>
      <c r="V246" s="222" t="s">
        <v>4887</v>
      </c>
    </row>
    <row r="247" spans="1:22" ht="25" customHeight="1" x14ac:dyDescent="0.2">
      <c r="A247" s="13" t="s">
        <v>208</v>
      </c>
      <c r="B247" s="1" t="s">
        <v>208</v>
      </c>
      <c r="C247" s="203" t="s">
        <v>209</v>
      </c>
      <c r="D247" s="201" t="s">
        <v>7194</v>
      </c>
      <c r="E247" s="74" t="s">
        <v>12887</v>
      </c>
      <c r="F247" s="74" t="s">
        <v>12888</v>
      </c>
      <c r="G247" s="26">
        <v>0.16769640715477299</v>
      </c>
      <c r="H247" s="5">
        <v>-3.36696023912137</v>
      </c>
      <c r="I247" s="4">
        <v>1.00277454621752E-2</v>
      </c>
      <c r="J247" s="5">
        <v>-3.56613421007745</v>
      </c>
      <c r="K247" s="4">
        <v>5.0006752367537398E-2</v>
      </c>
      <c r="L247" s="216">
        <v>-6.9330944491988298</v>
      </c>
      <c r="M247" s="221" t="s">
        <v>4887</v>
      </c>
      <c r="N247" s="198" t="s">
        <v>7349</v>
      </c>
      <c r="O247" s="198" t="s">
        <v>4887</v>
      </c>
      <c r="P247" s="198" t="s">
        <v>4887</v>
      </c>
      <c r="Q247" s="198" t="s">
        <v>4887</v>
      </c>
      <c r="R247" s="198" t="s">
        <v>4887</v>
      </c>
      <c r="S247" s="198" t="s">
        <v>4887</v>
      </c>
      <c r="T247" s="198" t="s">
        <v>4887</v>
      </c>
      <c r="U247" s="198" t="s">
        <v>7349</v>
      </c>
      <c r="V247" s="222" t="s">
        <v>4887</v>
      </c>
    </row>
    <row r="248" spans="1:22" ht="25" customHeight="1" x14ac:dyDescent="0.2">
      <c r="A248" s="13" t="s">
        <v>882</v>
      </c>
      <c r="B248" s="1" t="s">
        <v>883</v>
      </c>
      <c r="C248" s="203" t="s">
        <v>884</v>
      </c>
      <c r="D248" s="201" t="s">
        <v>7395</v>
      </c>
      <c r="E248" s="74" t="s">
        <v>13052</v>
      </c>
      <c r="F248" s="74" t="s">
        <v>9097</v>
      </c>
      <c r="G248" s="26">
        <v>0.23309284101088701</v>
      </c>
      <c r="H248" s="5">
        <v>-3.4273010603473799</v>
      </c>
      <c r="I248" s="4">
        <v>2.77015060617774E-2</v>
      </c>
      <c r="J248" s="5">
        <v>3.59441497643446</v>
      </c>
      <c r="K248" s="4">
        <v>0.94512185346935695</v>
      </c>
      <c r="L248" s="216">
        <v>0.16711391608707599</v>
      </c>
      <c r="M248" s="221" t="s">
        <v>4887</v>
      </c>
      <c r="N248" s="198" t="s">
        <v>7349</v>
      </c>
      <c r="O248" s="198" t="s">
        <v>4887</v>
      </c>
      <c r="P248" s="198" t="s">
        <v>4887</v>
      </c>
      <c r="Q248" s="198" t="s">
        <v>4887</v>
      </c>
      <c r="R248" s="198" t="s">
        <v>4887</v>
      </c>
      <c r="S248" s="198" t="s">
        <v>4887</v>
      </c>
      <c r="T248" s="198" t="s">
        <v>4887</v>
      </c>
      <c r="U248" s="198" t="s">
        <v>7349</v>
      </c>
      <c r="V248" s="222" t="s">
        <v>4887</v>
      </c>
    </row>
    <row r="249" spans="1:22" ht="25" customHeight="1" x14ac:dyDescent="0.2">
      <c r="A249" s="13" t="s">
        <v>1645</v>
      </c>
      <c r="B249" s="1" t="s">
        <v>1645</v>
      </c>
      <c r="C249" s="203" t="s">
        <v>1646</v>
      </c>
      <c r="D249" s="201" t="s">
        <v>1645</v>
      </c>
      <c r="E249" s="74" t="s">
        <v>10575</v>
      </c>
      <c r="F249" s="74" t="s">
        <v>10576</v>
      </c>
      <c r="G249" s="26">
        <v>0.28485141317721802</v>
      </c>
      <c r="H249" s="5">
        <v>-3.4755843291548301</v>
      </c>
      <c r="I249" s="4">
        <v>1.30528939653931E-2</v>
      </c>
      <c r="J249" s="5">
        <v>6.8571133006250502</v>
      </c>
      <c r="K249" s="4">
        <v>0.29042502102677598</v>
      </c>
      <c r="L249" s="216">
        <v>3.3815289714702201</v>
      </c>
      <c r="M249" s="221" t="s">
        <v>4887</v>
      </c>
      <c r="N249" s="198" t="s">
        <v>7349</v>
      </c>
      <c r="O249" s="198" t="s">
        <v>4887</v>
      </c>
      <c r="P249" s="198" t="s">
        <v>4887</v>
      </c>
      <c r="Q249" s="198" t="s">
        <v>4887</v>
      </c>
      <c r="R249" s="198" t="s">
        <v>4887</v>
      </c>
      <c r="S249" s="198" t="s">
        <v>4887</v>
      </c>
      <c r="T249" s="198" t="s">
        <v>4887</v>
      </c>
      <c r="U249" s="198" t="s">
        <v>7349</v>
      </c>
      <c r="V249" s="222" t="s">
        <v>4887</v>
      </c>
    </row>
    <row r="250" spans="1:22" ht="25" customHeight="1" x14ac:dyDescent="0.2">
      <c r="A250" s="13" t="s">
        <v>3142</v>
      </c>
      <c r="B250" s="1" t="s">
        <v>3142</v>
      </c>
      <c r="C250" s="203" t="s">
        <v>3143</v>
      </c>
      <c r="D250" s="201" t="s">
        <v>7408</v>
      </c>
      <c r="E250" s="74" t="s">
        <v>13336</v>
      </c>
      <c r="F250" s="74" t="s">
        <v>8746</v>
      </c>
      <c r="G250" s="26">
        <v>0.149365864241573</v>
      </c>
      <c r="H250" s="5">
        <v>-3.78940043586001</v>
      </c>
      <c r="I250" s="4">
        <v>2.5715114226842702E-2</v>
      </c>
      <c r="J250" s="5">
        <v>2.9013934269698298</v>
      </c>
      <c r="K250" s="4">
        <v>0.66137698548653001</v>
      </c>
      <c r="L250" s="216">
        <v>-0.88800700889018103</v>
      </c>
      <c r="M250" s="221" t="s">
        <v>4887</v>
      </c>
      <c r="N250" s="198" t="s">
        <v>7349</v>
      </c>
      <c r="O250" s="198" t="s">
        <v>4887</v>
      </c>
      <c r="P250" s="198" t="s">
        <v>4887</v>
      </c>
      <c r="Q250" s="198" t="s">
        <v>4887</v>
      </c>
      <c r="R250" s="198" t="s">
        <v>4887</v>
      </c>
      <c r="S250" s="198" t="s">
        <v>4887</v>
      </c>
      <c r="T250" s="198" t="s">
        <v>4887</v>
      </c>
      <c r="U250" s="198" t="s">
        <v>7349</v>
      </c>
      <c r="V250" s="222" t="s">
        <v>4887</v>
      </c>
    </row>
    <row r="251" spans="1:22" ht="25" customHeight="1" x14ac:dyDescent="0.2">
      <c r="A251" s="13" t="s">
        <v>2344</v>
      </c>
      <c r="B251" s="1" t="s">
        <v>2344</v>
      </c>
      <c r="C251" s="203" t="s">
        <v>2345</v>
      </c>
      <c r="D251" s="201" t="s">
        <v>2344</v>
      </c>
      <c r="E251" s="74" t="s">
        <v>11765</v>
      </c>
      <c r="F251" s="74" t="s">
        <v>11766</v>
      </c>
      <c r="G251" s="26">
        <v>0.30510202875714998</v>
      </c>
      <c r="H251" s="5">
        <v>-3.8038804813403302</v>
      </c>
      <c r="I251" s="4">
        <v>1.8246439249429699E-2</v>
      </c>
      <c r="J251" s="5">
        <v>3.3619396901490601</v>
      </c>
      <c r="K251" s="4">
        <v>0.88972933275278698</v>
      </c>
      <c r="L251" s="216">
        <v>-0.441940791191264</v>
      </c>
      <c r="M251" s="221" t="s">
        <v>4887</v>
      </c>
      <c r="N251" s="198" t="s">
        <v>7349</v>
      </c>
      <c r="O251" s="198" t="s">
        <v>4887</v>
      </c>
      <c r="P251" s="198" t="s">
        <v>4887</v>
      </c>
      <c r="Q251" s="198" t="s">
        <v>4887</v>
      </c>
      <c r="R251" s="198" t="s">
        <v>4887</v>
      </c>
      <c r="S251" s="198" t="s">
        <v>4887</v>
      </c>
      <c r="T251" s="198" t="s">
        <v>4887</v>
      </c>
      <c r="U251" s="198" t="s">
        <v>7349</v>
      </c>
      <c r="V251" s="222" t="s">
        <v>4887</v>
      </c>
    </row>
    <row r="252" spans="1:22" ht="25" customHeight="1" x14ac:dyDescent="0.2">
      <c r="A252" s="13" t="s">
        <v>4536</v>
      </c>
      <c r="B252" s="1" t="s">
        <v>4536</v>
      </c>
      <c r="C252" s="203" t="s">
        <v>4537</v>
      </c>
      <c r="D252" s="201" t="s">
        <v>7292</v>
      </c>
      <c r="E252" s="74" t="s">
        <v>10733</v>
      </c>
      <c r="F252" s="74" t="s">
        <v>10734</v>
      </c>
      <c r="G252" s="26">
        <v>0.144690357551053</v>
      </c>
      <c r="H252" s="5">
        <v>-3.8325678504902299</v>
      </c>
      <c r="I252" s="4">
        <v>3.8857651498314202E-2</v>
      </c>
      <c r="J252" s="5">
        <v>-1.7796397808757201</v>
      </c>
      <c r="K252" s="4">
        <v>6.9816833295903505E-2</v>
      </c>
      <c r="L252" s="216">
        <v>-5.6122076313659397</v>
      </c>
      <c r="M252" s="221" t="s">
        <v>4887</v>
      </c>
      <c r="N252" s="198" t="s">
        <v>7349</v>
      </c>
      <c r="O252" s="198" t="s">
        <v>4887</v>
      </c>
      <c r="P252" s="198" t="s">
        <v>4887</v>
      </c>
      <c r="Q252" s="198" t="s">
        <v>4887</v>
      </c>
      <c r="R252" s="198" t="s">
        <v>4887</v>
      </c>
      <c r="S252" s="198" t="s">
        <v>4887</v>
      </c>
      <c r="T252" s="198" t="s">
        <v>4887</v>
      </c>
      <c r="U252" s="198" t="s">
        <v>7349</v>
      </c>
      <c r="V252" s="222" t="s">
        <v>4887</v>
      </c>
    </row>
    <row r="253" spans="1:22" ht="25" customHeight="1" x14ac:dyDescent="0.2">
      <c r="A253" s="13" t="s">
        <v>1650</v>
      </c>
      <c r="B253" s="1" t="s">
        <v>1651</v>
      </c>
      <c r="C253" s="203" t="s">
        <v>1652</v>
      </c>
      <c r="D253" s="201" t="s">
        <v>1651</v>
      </c>
      <c r="E253" s="74" t="s">
        <v>10296</v>
      </c>
      <c r="F253" s="74" t="s">
        <v>10297</v>
      </c>
      <c r="G253" s="26">
        <v>0.189514094225919</v>
      </c>
      <c r="H253" s="5">
        <v>-3.8600264713762802</v>
      </c>
      <c r="I253" s="4">
        <v>4.6093631991237199E-2</v>
      </c>
      <c r="J253" s="5">
        <v>1.61773174536437</v>
      </c>
      <c r="K253" s="4">
        <v>0.37973483446408302</v>
      </c>
      <c r="L253" s="216">
        <v>-2.2422947260119099</v>
      </c>
      <c r="M253" s="221" t="s">
        <v>4887</v>
      </c>
      <c r="N253" s="198" t="s">
        <v>7349</v>
      </c>
      <c r="O253" s="198" t="s">
        <v>4887</v>
      </c>
      <c r="P253" s="198" t="s">
        <v>4887</v>
      </c>
      <c r="Q253" s="198" t="s">
        <v>4887</v>
      </c>
      <c r="R253" s="198" t="s">
        <v>4887</v>
      </c>
      <c r="S253" s="198" t="s">
        <v>4887</v>
      </c>
      <c r="T253" s="198" t="s">
        <v>4887</v>
      </c>
      <c r="U253" s="198" t="s">
        <v>7349</v>
      </c>
      <c r="V253" s="222" t="s">
        <v>4887</v>
      </c>
    </row>
    <row r="254" spans="1:22" ht="25" customHeight="1" x14ac:dyDescent="0.2">
      <c r="A254" s="13" t="s">
        <v>2205</v>
      </c>
      <c r="B254" s="1" t="s">
        <v>2205</v>
      </c>
      <c r="C254" s="203" t="s">
        <v>2206</v>
      </c>
      <c r="D254" s="201" t="s">
        <v>5149</v>
      </c>
      <c r="E254" s="74" t="s">
        <v>12191</v>
      </c>
      <c r="F254" s="74" t="s">
        <v>12192</v>
      </c>
      <c r="G254" s="26">
        <v>0.224639919368957</v>
      </c>
      <c r="H254" s="5">
        <v>-4.0914710036536697</v>
      </c>
      <c r="I254" s="4">
        <v>1.7339977290080799E-2</v>
      </c>
      <c r="J254" s="5">
        <v>5.5980729239173304</v>
      </c>
      <c r="K254" s="4">
        <v>0.61064014175916803</v>
      </c>
      <c r="L254" s="216">
        <v>1.50660192026366</v>
      </c>
      <c r="M254" s="221" t="s">
        <v>4887</v>
      </c>
      <c r="N254" s="198" t="s">
        <v>7349</v>
      </c>
      <c r="O254" s="198" t="s">
        <v>4887</v>
      </c>
      <c r="P254" s="198" t="s">
        <v>4887</v>
      </c>
      <c r="Q254" s="198" t="s">
        <v>4887</v>
      </c>
      <c r="R254" s="198" t="s">
        <v>4887</v>
      </c>
      <c r="S254" s="198" t="s">
        <v>4887</v>
      </c>
      <c r="T254" s="198" t="s">
        <v>4887</v>
      </c>
      <c r="U254" s="198" t="s">
        <v>7349</v>
      </c>
      <c r="V254" s="222" t="s">
        <v>4887</v>
      </c>
    </row>
    <row r="255" spans="1:22" ht="25" customHeight="1" x14ac:dyDescent="0.2">
      <c r="A255" s="13" t="s">
        <v>457</v>
      </c>
      <c r="B255" s="1" t="s">
        <v>457</v>
      </c>
      <c r="C255" s="203" t="s">
        <v>458</v>
      </c>
      <c r="D255" s="201" t="s">
        <v>5223</v>
      </c>
      <c r="E255" s="74" t="s">
        <v>12597</v>
      </c>
      <c r="F255" s="74" t="s">
        <v>9102</v>
      </c>
      <c r="G255" s="26">
        <v>7.2090720336628306E-2</v>
      </c>
      <c r="H255" s="5">
        <v>-4.43720950076795</v>
      </c>
      <c r="I255" s="4">
        <v>1.6733051376904898E-2</v>
      </c>
      <c r="J255" s="5">
        <v>4.7586381589922304</v>
      </c>
      <c r="K255" s="4">
        <v>0.84009745018414905</v>
      </c>
      <c r="L255" s="216">
        <v>0.32142865822427802</v>
      </c>
      <c r="M255" s="221" t="s">
        <v>4887</v>
      </c>
      <c r="N255" s="198" t="s">
        <v>7349</v>
      </c>
      <c r="O255" s="198" t="s">
        <v>4887</v>
      </c>
      <c r="P255" s="198" t="s">
        <v>4887</v>
      </c>
      <c r="Q255" s="198" t="s">
        <v>4887</v>
      </c>
      <c r="R255" s="198" t="s">
        <v>4887</v>
      </c>
      <c r="S255" s="198" t="s">
        <v>4887</v>
      </c>
      <c r="T255" s="198" t="s">
        <v>4887</v>
      </c>
      <c r="U255" s="198" t="s">
        <v>7349</v>
      </c>
      <c r="V255" s="222" t="s">
        <v>4887</v>
      </c>
    </row>
    <row r="256" spans="1:22" ht="25" customHeight="1" x14ac:dyDescent="0.2">
      <c r="A256" s="13" t="s">
        <v>1106</v>
      </c>
      <c r="B256" s="1" t="s">
        <v>1106</v>
      </c>
      <c r="C256" s="203" t="s">
        <v>1107</v>
      </c>
      <c r="D256" s="201" t="s">
        <v>5193</v>
      </c>
      <c r="E256" s="74" t="s">
        <v>12977</v>
      </c>
      <c r="F256" s="74" t="s">
        <v>12978</v>
      </c>
      <c r="G256" s="26">
        <v>9.8448516098689404E-2</v>
      </c>
      <c r="H256" s="5">
        <v>-5.0940111509032899</v>
      </c>
      <c r="I256" s="4">
        <v>4.0188530179274696E-3</v>
      </c>
      <c r="J256" s="5">
        <v>7.1438382406412799</v>
      </c>
      <c r="K256" s="4">
        <v>0.39281599156959901</v>
      </c>
      <c r="L256" s="216">
        <v>2.04982708973799</v>
      </c>
      <c r="M256" s="221" t="s">
        <v>4887</v>
      </c>
      <c r="N256" s="198" t="s">
        <v>7349</v>
      </c>
      <c r="O256" s="198" t="s">
        <v>4887</v>
      </c>
      <c r="P256" s="198" t="s">
        <v>4887</v>
      </c>
      <c r="Q256" s="198" t="s">
        <v>4887</v>
      </c>
      <c r="R256" s="198" t="s">
        <v>4887</v>
      </c>
      <c r="S256" s="198" t="s">
        <v>4887</v>
      </c>
      <c r="T256" s="198" t="s">
        <v>4887</v>
      </c>
      <c r="U256" s="198" t="s">
        <v>7349</v>
      </c>
      <c r="V256" s="222" t="s">
        <v>4887</v>
      </c>
    </row>
    <row r="257" spans="1:22" ht="25" customHeight="1" x14ac:dyDescent="0.2">
      <c r="A257" s="13" t="s">
        <v>2596</v>
      </c>
      <c r="B257" s="1" t="s">
        <v>2596</v>
      </c>
      <c r="C257" s="203" t="s">
        <v>2597</v>
      </c>
      <c r="D257" s="201" t="s">
        <v>7331</v>
      </c>
      <c r="E257" s="74" t="s">
        <v>6787</v>
      </c>
      <c r="F257" s="74" t="s">
        <v>11497</v>
      </c>
      <c r="G257" s="26">
        <v>6.4904804992356402E-2</v>
      </c>
      <c r="H257" s="5">
        <v>-5.3576797187021201</v>
      </c>
      <c r="I257" s="4">
        <v>2.7986883659781699E-2</v>
      </c>
      <c r="J257" s="5">
        <v>1.81694534663674</v>
      </c>
      <c r="K257" s="4">
        <v>0.134627507719427</v>
      </c>
      <c r="L257" s="216">
        <v>-3.5407343720653799</v>
      </c>
      <c r="M257" s="221" t="s">
        <v>4887</v>
      </c>
      <c r="N257" s="198" t="s">
        <v>7349</v>
      </c>
      <c r="O257" s="198" t="s">
        <v>4887</v>
      </c>
      <c r="P257" s="198" t="s">
        <v>4887</v>
      </c>
      <c r="Q257" s="198" t="s">
        <v>4887</v>
      </c>
      <c r="R257" s="198" t="s">
        <v>4887</v>
      </c>
      <c r="S257" s="198" t="s">
        <v>4887</v>
      </c>
      <c r="T257" s="198" t="s">
        <v>4887</v>
      </c>
      <c r="U257" s="198" t="s">
        <v>7349</v>
      </c>
      <c r="V257" s="222" t="s">
        <v>4887</v>
      </c>
    </row>
    <row r="258" spans="1:22" ht="25" customHeight="1" x14ac:dyDescent="0.2">
      <c r="A258" s="13" t="s">
        <v>1812</v>
      </c>
      <c r="B258" s="1" t="s">
        <v>1813</v>
      </c>
      <c r="C258" s="203" t="s">
        <v>1814</v>
      </c>
      <c r="D258" s="201" t="s">
        <v>1813</v>
      </c>
      <c r="E258" s="74" t="s">
        <v>10057</v>
      </c>
      <c r="F258" s="74" t="s">
        <v>10058</v>
      </c>
      <c r="G258" s="26">
        <v>0.220665637614916</v>
      </c>
      <c r="H258" s="5">
        <v>3.7858062162803501</v>
      </c>
      <c r="I258" s="4">
        <v>0.52068610138648597</v>
      </c>
      <c r="J258" s="5">
        <v>1.7355215024809301</v>
      </c>
      <c r="K258" s="4">
        <v>1.35864025021919E-2</v>
      </c>
      <c r="L258" s="216">
        <v>5.5213277187612801</v>
      </c>
      <c r="M258" s="221" t="s">
        <v>4887</v>
      </c>
      <c r="N258" s="198" t="s">
        <v>4887</v>
      </c>
      <c r="O258" s="198" t="s">
        <v>7349</v>
      </c>
      <c r="P258" s="198" t="s">
        <v>4887</v>
      </c>
      <c r="Q258" s="198" t="s">
        <v>4887</v>
      </c>
      <c r="R258" s="198" t="s">
        <v>4887</v>
      </c>
      <c r="S258" s="198" t="s">
        <v>4887</v>
      </c>
      <c r="T258" s="198" t="s">
        <v>4887</v>
      </c>
      <c r="U258" s="198" t="s">
        <v>4887</v>
      </c>
      <c r="V258" s="222" t="s">
        <v>7349</v>
      </c>
    </row>
    <row r="259" spans="1:22" ht="25" customHeight="1" x14ac:dyDescent="0.2">
      <c r="A259" s="13" t="s">
        <v>3285</v>
      </c>
      <c r="B259" s="1" t="s">
        <v>3286</v>
      </c>
      <c r="C259" s="203" t="s">
        <v>3287</v>
      </c>
      <c r="D259" s="201" t="s">
        <v>7439</v>
      </c>
      <c r="E259" s="74" t="s">
        <v>13586</v>
      </c>
      <c r="F259" s="74" t="s">
        <v>13587</v>
      </c>
      <c r="G259" s="26">
        <v>0.29468043301844099</v>
      </c>
      <c r="H259" s="5">
        <v>3.3213964031101901</v>
      </c>
      <c r="I259" s="4">
        <v>0.422772910535053</v>
      </c>
      <c r="J259" s="5">
        <v>2.4438679274595301</v>
      </c>
      <c r="K259" s="4">
        <v>1.7198361672791498E-2</v>
      </c>
      <c r="L259" s="216">
        <v>5.7652643305697202</v>
      </c>
      <c r="M259" s="221" t="s">
        <v>4887</v>
      </c>
      <c r="N259" s="198" t="s">
        <v>4887</v>
      </c>
      <c r="O259" s="198" t="s">
        <v>7349</v>
      </c>
      <c r="P259" s="198" t="s">
        <v>4887</v>
      </c>
      <c r="Q259" s="198" t="s">
        <v>4887</v>
      </c>
      <c r="R259" s="198" t="s">
        <v>4887</v>
      </c>
      <c r="S259" s="198" t="s">
        <v>4887</v>
      </c>
      <c r="T259" s="198" t="s">
        <v>4887</v>
      </c>
      <c r="U259" s="198" t="s">
        <v>4887</v>
      </c>
      <c r="V259" s="222" t="s">
        <v>7349</v>
      </c>
    </row>
    <row r="260" spans="1:22" ht="25" customHeight="1" x14ac:dyDescent="0.2">
      <c r="A260" s="13" t="s">
        <v>695</v>
      </c>
      <c r="B260" s="1" t="s">
        <v>696</v>
      </c>
      <c r="C260" s="203" t="s">
        <v>697</v>
      </c>
      <c r="D260" s="201" t="s">
        <v>7166</v>
      </c>
      <c r="E260" s="74" t="s">
        <v>13412</v>
      </c>
      <c r="F260" s="74" t="s">
        <v>13413</v>
      </c>
      <c r="G260" s="26">
        <v>0.20026231958531199</v>
      </c>
      <c r="H260" s="5">
        <v>3.16312592796739</v>
      </c>
      <c r="I260" s="4">
        <v>6.8990256625235294E-2</v>
      </c>
      <c r="J260" s="5">
        <v>5.7800434212544696</v>
      </c>
      <c r="K260" s="4">
        <v>2.3478917292727599E-4</v>
      </c>
      <c r="L260" s="216">
        <v>8.9431693492218596</v>
      </c>
      <c r="M260" s="221" t="s">
        <v>4887</v>
      </c>
      <c r="N260" s="198" t="s">
        <v>4887</v>
      </c>
      <c r="O260" s="198" t="s">
        <v>7349</v>
      </c>
      <c r="P260" s="198" t="s">
        <v>4887</v>
      </c>
      <c r="Q260" s="198" t="s">
        <v>4887</v>
      </c>
      <c r="R260" s="198" t="s">
        <v>4887</v>
      </c>
      <c r="S260" s="198" t="s">
        <v>4887</v>
      </c>
      <c r="T260" s="198" t="s">
        <v>4887</v>
      </c>
      <c r="U260" s="198" t="s">
        <v>4887</v>
      </c>
      <c r="V260" s="222" t="s">
        <v>7349</v>
      </c>
    </row>
    <row r="261" spans="1:22" ht="25" customHeight="1" x14ac:dyDescent="0.2">
      <c r="A261" s="13" t="s">
        <v>2831</v>
      </c>
      <c r="B261" s="1" t="s">
        <v>2831</v>
      </c>
      <c r="C261" s="203" t="s">
        <v>2832</v>
      </c>
      <c r="D261" s="201" t="s">
        <v>2831</v>
      </c>
      <c r="E261" s="74" t="s">
        <v>9599</v>
      </c>
      <c r="F261" s="74" t="s">
        <v>9600</v>
      </c>
      <c r="G261" s="26">
        <v>0.158910738168448</v>
      </c>
      <c r="H261" s="5">
        <v>3.0178331223767301</v>
      </c>
      <c r="I261" s="4">
        <v>5.3979762170035701E-2</v>
      </c>
      <c r="J261" s="5">
        <v>-5.8746443368848098</v>
      </c>
      <c r="K261" s="4">
        <v>4.1016848300698697E-2</v>
      </c>
      <c r="L261" s="216">
        <v>-2.8568112145080802</v>
      </c>
      <c r="M261" s="221" t="s">
        <v>4887</v>
      </c>
      <c r="N261" s="198" t="s">
        <v>4887</v>
      </c>
      <c r="O261" s="198" t="s">
        <v>7349</v>
      </c>
      <c r="P261" s="198" t="s">
        <v>4887</v>
      </c>
      <c r="Q261" s="198" t="s">
        <v>4887</v>
      </c>
      <c r="R261" s="198" t="s">
        <v>4887</v>
      </c>
      <c r="S261" s="198" t="s">
        <v>4887</v>
      </c>
      <c r="T261" s="198" t="s">
        <v>4887</v>
      </c>
      <c r="U261" s="198" t="s">
        <v>4887</v>
      </c>
      <c r="V261" s="222" t="s">
        <v>7349</v>
      </c>
    </row>
    <row r="262" spans="1:22" ht="25" customHeight="1" x14ac:dyDescent="0.2">
      <c r="A262" s="13" t="s">
        <v>2876</v>
      </c>
      <c r="B262" s="1" t="s">
        <v>2876</v>
      </c>
      <c r="C262" s="203" t="s">
        <v>2877</v>
      </c>
      <c r="D262" s="201" t="s">
        <v>2876</v>
      </c>
      <c r="E262" s="74" t="s">
        <v>9222</v>
      </c>
      <c r="F262" s="74" t="s">
        <v>9223</v>
      </c>
      <c r="G262" s="26">
        <v>0.24200103641835899</v>
      </c>
      <c r="H262" s="5">
        <v>2.8915623827610601</v>
      </c>
      <c r="I262" s="4">
        <v>0.165099865453112</v>
      </c>
      <c r="J262" s="5">
        <v>3.64822523177485</v>
      </c>
      <c r="K262" s="4">
        <v>2.03033339716596E-2</v>
      </c>
      <c r="L262" s="216">
        <v>6.5397876145359097</v>
      </c>
      <c r="M262" s="221" t="s">
        <v>4887</v>
      </c>
      <c r="N262" s="198" t="s">
        <v>4887</v>
      </c>
      <c r="O262" s="198" t="s">
        <v>7349</v>
      </c>
      <c r="P262" s="198" t="s">
        <v>4887</v>
      </c>
      <c r="Q262" s="198" t="s">
        <v>4887</v>
      </c>
      <c r="R262" s="198" t="s">
        <v>4887</v>
      </c>
      <c r="S262" s="198" t="s">
        <v>4887</v>
      </c>
      <c r="T262" s="198" t="s">
        <v>4887</v>
      </c>
      <c r="U262" s="198" t="s">
        <v>4887</v>
      </c>
      <c r="V262" s="222" t="s">
        <v>7349</v>
      </c>
    </row>
    <row r="263" spans="1:22" ht="25" customHeight="1" x14ac:dyDescent="0.2">
      <c r="A263" s="13" t="s">
        <v>465</v>
      </c>
      <c r="B263" s="1" t="s">
        <v>465</v>
      </c>
      <c r="C263" s="203" t="s">
        <v>466</v>
      </c>
      <c r="D263" s="201" t="s">
        <v>7424</v>
      </c>
      <c r="E263" s="74" t="s">
        <v>13357</v>
      </c>
      <c r="F263" s="74" t="s">
        <v>12536</v>
      </c>
      <c r="G263" s="26">
        <v>0.49108185650184299</v>
      </c>
      <c r="H263" s="5">
        <v>2.80443888644671</v>
      </c>
      <c r="I263" s="4">
        <v>0.74739380439700198</v>
      </c>
      <c r="J263" s="5">
        <v>1.2416926974854301</v>
      </c>
      <c r="K263" s="4">
        <v>1.8568065891031501E-3</v>
      </c>
      <c r="L263" s="216">
        <v>4.0461315839321399</v>
      </c>
      <c r="M263" s="221" t="s">
        <v>4887</v>
      </c>
      <c r="N263" s="198" t="s">
        <v>4887</v>
      </c>
      <c r="O263" s="198" t="s">
        <v>7349</v>
      </c>
      <c r="P263" s="198" t="s">
        <v>4887</v>
      </c>
      <c r="Q263" s="198" t="s">
        <v>4887</v>
      </c>
      <c r="R263" s="198" t="s">
        <v>4887</v>
      </c>
      <c r="S263" s="198" t="s">
        <v>4887</v>
      </c>
      <c r="T263" s="198" t="s">
        <v>4887</v>
      </c>
      <c r="U263" s="198" t="s">
        <v>4887</v>
      </c>
      <c r="V263" s="222" t="s">
        <v>7349</v>
      </c>
    </row>
    <row r="264" spans="1:22" ht="25" customHeight="1" x14ac:dyDescent="0.2">
      <c r="A264" s="13" t="s">
        <v>1277</v>
      </c>
      <c r="B264" s="1" t="s">
        <v>1278</v>
      </c>
      <c r="C264" s="203" t="s">
        <v>1279</v>
      </c>
      <c r="D264" s="201" t="s">
        <v>7433</v>
      </c>
      <c r="E264" s="74" t="s">
        <v>13621</v>
      </c>
      <c r="F264" s="74" t="s">
        <v>12640</v>
      </c>
      <c r="G264" s="26">
        <v>0.195779334641628</v>
      </c>
      <c r="H264" s="5">
        <v>2.7354296208475799</v>
      </c>
      <c r="I264" s="4">
        <v>0.52199092682305104</v>
      </c>
      <c r="J264" s="5">
        <v>1.1584481493990699</v>
      </c>
      <c r="K264" s="4">
        <v>1.9523768250773E-2</v>
      </c>
      <c r="L264" s="216">
        <v>3.8938777702466498</v>
      </c>
      <c r="M264" s="221" t="s">
        <v>4887</v>
      </c>
      <c r="N264" s="198" t="s">
        <v>4887</v>
      </c>
      <c r="O264" s="198" t="s">
        <v>7349</v>
      </c>
      <c r="P264" s="198" t="s">
        <v>4887</v>
      </c>
      <c r="Q264" s="198" t="s">
        <v>4887</v>
      </c>
      <c r="R264" s="198" t="s">
        <v>4887</v>
      </c>
      <c r="S264" s="198" t="s">
        <v>4887</v>
      </c>
      <c r="T264" s="198" t="s">
        <v>4887</v>
      </c>
      <c r="U264" s="198" t="s">
        <v>4887</v>
      </c>
      <c r="V264" s="222" t="s">
        <v>7349</v>
      </c>
    </row>
    <row r="265" spans="1:22" ht="25" customHeight="1" x14ac:dyDescent="0.2">
      <c r="A265" s="13" t="s">
        <v>1700</v>
      </c>
      <c r="B265" s="1" t="s">
        <v>1701</v>
      </c>
      <c r="C265" s="203" t="s">
        <v>1702</v>
      </c>
      <c r="D265" s="201" t="s">
        <v>1701</v>
      </c>
      <c r="E265" s="74" t="s">
        <v>10414</v>
      </c>
      <c r="F265" s="74" t="s">
        <v>10415</v>
      </c>
      <c r="G265" s="26">
        <v>6.7511062326029603E-2</v>
      </c>
      <c r="H265" s="5">
        <v>2.4200591905965601</v>
      </c>
      <c r="I265" s="4">
        <v>8.9540956997667495E-2</v>
      </c>
      <c r="J265" s="5">
        <v>1.80120466156957</v>
      </c>
      <c r="K265" s="4">
        <v>1.36519905467084E-2</v>
      </c>
      <c r="L265" s="216">
        <v>4.2212638521661203</v>
      </c>
      <c r="M265" s="221" t="s">
        <v>4887</v>
      </c>
      <c r="N265" s="198" t="s">
        <v>4887</v>
      </c>
      <c r="O265" s="198" t="s">
        <v>7349</v>
      </c>
      <c r="P265" s="198" t="s">
        <v>4887</v>
      </c>
      <c r="Q265" s="198" t="s">
        <v>4887</v>
      </c>
      <c r="R265" s="198" t="s">
        <v>4887</v>
      </c>
      <c r="S265" s="198" t="s">
        <v>4887</v>
      </c>
      <c r="T265" s="198" t="s">
        <v>4887</v>
      </c>
      <c r="U265" s="198" t="s">
        <v>4887</v>
      </c>
      <c r="V265" s="222" t="s">
        <v>7349</v>
      </c>
    </row>
    <row r="266" spans="1:22" ht="25" customHeight="1" x14ac:dyDescent="0.2">
      <c r="A266" s="13" t="s">
        <v>1363</v>
      </c>
      <c r="B266" s="1" t="s">
        <v>1363</v>
      </c>
      <c r="C266" s="203" t="s">
        <v>1364</v>
      </c>
      <c r="D266" s="201" t="s">
        <v>7436</v>
      </c>
      <c r="E266" s="74" t="s">
        <v>13053</v>
      </c>
      <c r="F266" s="74" t="s">
        <v>13054</v>
      </c>
      <c r="G266" s="26">
        <v>0.30867382330904403</v>
      </c>
      <c r="H266" s="5">
        <v>2.3978625290784898</v>
      </c>
      <c r="I266" s="4">
        <v>0.32563210690000899</v>
      </c>
      <c r="J266" s="5">
        <v>2.3711807288636</v>
      </c>
      <c r="K266" s="4">
        <v>2.68225766169847E-2</v>
      </c>
      <c r="L266" s="216">
        <v>4.7690432579420898</v>
      </c>
      <c r="M266" s="221" t="s">
        <v>4887</v>
      </c>
      <c r="N266" s="198" t="s">
        <v>4887</v>
      </c>
      <c r="O266" s="198" t="s">
        <v>7349</v>
      </c>
      <c r="P266" s="198" t="s">
        <v>4887</v>
      </c>
      <c r="Q266" s="198" t="s">
        <v>4887</v>
      </c>
      <c r="R266" s="198" t="s">
        <v>4887</v>
      </c>
      <c r="S266" s="198" t="s">
        <v>4887</v>
      </c>
      <c r="T266" s="198" t="s">
        <v>4887</v>
      </c>
      <c r="U266" s="198" t="s">
        <v>4887</v>
      </c>
      <c r="V266" s="222" t="s">
        <v>7349</v>
      </c>
    </row>
    <row r="267" spans="1:22" ht="25" customHeight="1" x14ac:dyDescent="0.2">
      <c r="A267" s="13" t="s">
        <v>113</v>
      </c>
      <c r="B267" s="1" t="s">
        <v>113</v>
      </c>
      <c r="C267" s="203" t="s">
        <v>114</v>
      </c>
      <c r="D267" s="201" t="s">
        <v>7157</v>
      </c>
      <c r="E267" s="74" t="s">
        <v>13526</v>
      </c>
      <c r="F267" s="74" t="s">
        <v>8316</v>
      </c>
      <c r="G267" s="26">
        <v>0.123164901972504</v>
      </c>
      <c r="H267" s="5">
        <v>2.3829711792045001</v>
      </c>
      <c r="I267" s="4">
        <v>0.18218322832935499</v>
      </c>
      <c r="J267" s="5">
        <v>2.1328303824890402</v>
      </c>
      <c r="K267" s="4">
        <v>3.08269737126671E-2</v>
      </c>
      <c r="L267" s="216">
        <v>4.5158015616935501</v>
      </c>
      <c r="M267" s="221" t="s">
        <v>4887</v>
      </c>
      <c r="N267" s="198" t="s">
        <v>4887</v>
      </c>
      <c r="O267" s="198" t="s">
        <v>7349</v>
      </c>
      <c r="P267" s="198" t="s">
        <v>4887</v>
      </c>
      <c r="Q267" s="198" t="s">
        <v>4887</v>
      </c>
      <c r="R267" s="198" t="s">
        <v>4887</v>
      </c>
      <c r="S267" s="198" t="s">
        <v>4887</v>
      </c>
      <c r="T267" s="198" t="s">
        <v>4887</v>
      </c>
      <c r="U267" s="198" t="s">
        <v>4887</v>
      </c>
      <c r="V267" s="222" t="s">
        <v>7349</v>
      </c>
    </row>
    <row r="268" spans="1:22" ht="25" customHeight="1" x14ac:dyDescent="0.2">
      <c r="A268" s="13" t="s">
        <v>2940</v>
      </c>
      <c r="B268" s="1" t="s">
        <v>2940</v>
      </c>
      <c r="C268" s="203" t="s">
        <v>2941</v>
      </c>
      <c r="D268" s="201" t="s">
        <v>2940</v>
      </c>
      <c r="E268" s="74" t="s">
        <v>12200</v>
      </c>
      <c r="F268" s="74" t="s">
        <v>12201</v>
      </c>
      <c r="G268" s="26">
        <v>0.15665467061652699</v>
      </c>
      <c r="H268" s="5">
        <v>2.3570391734220499</v>
      </c>
      <c r="I268" s="4">
        <v>0.79728606653670997</v>
      </c>
      <c r="J268" s="5">
        <v>-0.32258355336925498</v>
      </c>
      <c r="K268" s="4">
        <v>1.9326192818076599E-2</v>
      </c>
      <c r="L268" s="216">
        <v>2.0344556200527899</v>
      </c>
      <c r="M268" s="221" t="s">
        <v>4887</v>
      </c>
      <c r="N268" s="198" t="s">
        <v>4887</v>
      </c>
      <c r="O268" s="198" t="s">
        <v>7349</v>
      </c>
      <c r="P268" s="198" t="s">
        <v>4887</v>
      </c>
      <c r="Q268" s="198" t="s">
        <v>4887</v>
      </c>
      <c r="R268" s="198" t="s">
        <v>4887</v>
      </c>
      <c r="S268" s="198" t="s">
        <v>4887</v>
      </c>
      <c r="T268" s="198" t="s">
        <v>4887</v>
      </c>
      <c r="U268" s="198" t="s">
        <v>4887</v>
      </c>
      <c r="V268" s="222" t="s">
        <v>7349</v>
      </c>
    </row>
    <row r="269" spans="1:22" ht="25" customHeight="1" x14ac:dyDescent="0.2">
      <c r="A269" s="13" t="s">
        <v>2919</v>
      </c>
      <c r="B269" s="1" t="s">
        <v>2919</v>
      </c>
      <c r="C269" s="203" t="s">
        <v>2920</v>
      </c>
      <c r="D269" s="201" t="s">
        <v>2919</v>
      </c>
      <c r="E269" s="74" t="s">
        <v>9187</v>
      </c>
      <c r="F269" s="74" t="s">
        <v>9188</v>
      </c>
      <c r="G269" s="26">
        <v>6.3610886046735801E-2</v>
      </c>
      <c r="H269" s="5">
        <v>2.3433936956258301</v>
      </c>
      <c r="I269" s="4">
        <v>0.220302174626167</v>
      </c>
      <c r="J269" s="5">
        <v>0.70127562447708702</v>
      </c>
      <c r="K269" s="4">
        <v>3.6455999400543899E-2</v>
      </c>
      <c r="L269" s="216">
        <v>3.04466932010292</v>
      </c>
      <c r="M269" s="221" t="s">
        <v>4887</v>
      </c>
      <c r="N269" s="198" t="s">
        <v>4887</v>
      </c>
      <c r="O269" s="198" t="s">
        <v>7349</v>
      </c>
      <c r="P269" s="198" t="s">
        <v>4887</v>
      </c>
      <c r="Q269" s="198" t="s">
        <v>4887</v>
      </c>
      <c r="R269" s="198" t="s">
        <v>4887</v>
      </c>
      <c r="S269" s="198" t="s">
        <v>4887</v>
      </c>
      <c r="T269" s="198" t="s">
        <v>4887</v>
      </c>
      <c r="U269" s="198" t="s">
        <v>4887</v>
      </c>
      <c r="V269" s="222" t="s">
        <v>7349</v>
      </c>
    </row>
    <row r="270" spans="1:22" ht="25" customHeight="1" x14ac:dyDescent="0.2">
      <c r="A270" s="13" t="s">
        <v>74</v>
      </c>
      <c r="B270" s="1" t="s">
        <v>74</v>
      </c>
      <c r="C270" s="203" t="s">
        <v>75</v>
      </c>
      <c r="D270" s="201" t="s">
        <v>7156</v>
      </c>
      <c r="E270" s="74" t="s">
        <v>12708</v>
      </c>
      <c r="F270" s="74" t="s">
        <v>10427</v>
      </c>
      <c r="G270" s="26">
        <v>0.38966384264826198</v>
      </c>
      <c r="H270" s="5">
        <v>2.2403472402007498</v>
      </c>
      <c r="I270" s="4">
        <v>0.21790935160892599</v>
      </c>
      <c r="J270" s="5">
        <v>3.5822317758658002</v>
      </c>
      <c r="K270" s="4">
        <v>2.4471166534884899E-3</v>
      </c>
      <c r="L270" s="216">
        <v>5.82257901606655</v>
      </c>
      <c r="M270" s="221" t="s">
        <v>4887</v>
      </c>
      <c r="N270" s="198" t="s">
        <v>4887</v>
      </c>
      <c r="O270" s="198" t="s">
        <v>7349</v>
      </c>
      <c r="P270" s="198" t="s">
        <v>4887</v>
      </c>
      <c r="Q270" s="198" t="s">
        <v>4887</v>
      </c>
      <c r="R270" s="198" t="s">
        <v>4887</v>
      </c>
      <c r="S270" s="198" t="s">
        <v>4887</v>
      </c>
      <c r="T270" s="198" t="s">
        <v>4887</v>
      </c>
      <c r="U270" s="198" t="s">
        <v>4887</v>
      </c>
      <c r="V270" s="222" t="s">
        <v>7349</v>
      </c>
    </row>
    <row r="271" spans="1:22" ht="25" customHeight="1" x14ac:dyDescent="0.2">
      <c r="A271" s="13" t="s">
        <v>425</v>
      </c>
      <c r="B271" s="1" t="s">
        <v>425</v>
      </c>
      <c r="C271" s="203" t="s">
        <v>426</v>
      </c>
      <c r="D271" s="201" t="s">
        <v>7162</v>
      </c>
      <c r="E271" s="74" t="s">
        <v>12963</v>
      </c>
      <c r="F271" s="74" t="s">
        <v>8401</v>
      </c>
      <c r="G271" s="26">
        <v>0.21235037503527601</v>
      </c>
      <c r="H271" s="5">
        <v>2.1686690322828399</v>
      </c>
      <c r="I271" s="4">
        <v>0.170544763512336</v>
      </c>
      <c r="J271" s="5">
        <v>2.4339987663337599</v>
      </c>
      <c r="K271" s="4">
        <v>1.7858456001492402E-2</v>
      </c>
      <c r="L271" s="216">
        <v>4.6026677986165998</v>
      </c>
      <c r="M271" s="221" t="s">
        <v>4887</v>
      </c>
      <c r="N271" s="198" t="s">
        <v>4887</v>
      </c>
      <c r="O271" s="198" t="s">
        <v>7349</v>
      </c>
      <c r="P271" s="198" t="s">
        <v>4887</v>
      </c>
      <c r="Q271" s="198" t="s">
        <v>4887</v>
      </c>
      <c r="R271" s="198" t="s">
        <v>4887</v>
      </c>
      <c r="S271" s="198" t="s">
        <v>4887</v>
      </c>
      <c r="T271" s="198" t="s">
        <v>4887</v>
      </c>
      <c r="U271" s="198" t="s">
        <v>4887</v>
      </c>
      <c r="V271" s="222" t="s">
        <v>7349</v>
      </c>
    </row>
    <row r="272" spans="1:22" ht="25" customHeight="1" x14ac:dyDescent="0.2">
      <c r="A272" s="13" t="s">
        <v>2867</v>
      </c>
      <c r="B272" s="1" t="s">
        <v>2868</v>
      </c>
      <c r="C272" s="203" t="s">
        <v>2869</v>
      </c>
      <c r="D272" s="201" t="s">
        <v>7167</v>
      </c>
      <c r="E272" s="74" t="s">
        <v>13456</v>
      </c>
      <c r="F272" s="74" t="s">
        <v>13457</v>
      </c>
      <c r="G272" s="26">
        <v>0.54681365372861401</v>
      </c>
      <c r="H272" s="5">
        <v>1.99721252043945</v>
      </c>
      <c r="I272" s="4">
        <v>0.17619656121657701</v>
      </c>
      <c r="J272" s="5">
        <v>5.4957054714764304</v>
      </c>
      <c r="K272" s="4">
        <v>3.9729074213062402E-3</v>
      </c>
      <c r="L272" s="216">
        <v>7.4929179919158804</v>
      </c>
      <c r="M272" s="221" t="s">
        <v>4887</v>
      </c>
      <c r="N272" s="198" t="s">
        <v>4887</v>
      </c>
      <c r="O272" s="198" t="s">
        <v>7349</v>
      </c>
      <c r="P272" s="198" t="s">
        <v>4887</v>
      </c>
      <c r="Q272" s="198" t="s">
        <v>4887</v>
      </c>
      <c r="R272" s="198" t="s">
        <v>4887</v>
      </c>
      <c r="S272" s="198" t="s">
        <v>4887</v>
      </c>
      <c r="T272" s="198" t="s">
        <v>4887</v>
      </c>
      <c r="U272" s="198" t="s">
        <v>4887</v>
      </c>
      <c r="V272" s="222" t="s">
        <v>7349</v>
      </c>
    </row>
    <row r="273" spans="1:22" ht="25" customHeight="1" x14ac:dyDescent="0.2">
      <c r="A273" s="13" t="s">
        <v>776</v>
      </c>
      <c r="B273" s="1" t="s">
        <v>776</v>
      </c>
      <c r="C273" s="203" t="s">
        <v>777</v>
      </c>
      <c r="D273" s="201" t="s">
        <v>7169</v>
      </c>
      <c r="E273" s="74" t="s">
        <v>12649</v>
      </c>
      <c r="F273" s="74" t="s">
        <v>12650</v>
      </c>
      <c r="G273" s="26">
        <v>5.0777893911330398E-2</v>
      </c>
      <c r="H273" s="5">
        <v>1.9214696395701301</v>
      </c>
      <c r="I273" s="4">
        <v>7.4410051822024897E-2</v>
      </c>
      <c r="J273" s="5">
        <v>2.68597278422319</v>
      </c>
      <c r="K273" s="4">
        <v>2.3061703885496901E-2</v>
      </c>
      <c r="L273" s="216">
        <v>4.6074424237933203</v>
      </c>
      <c r="M273" s="221" t="s">
        <v>4887</v>
      </c>
      <c r="N273" s="198" t="s">
        <v>4887</v>
      </c>
      <c r="O273" s="198" t="s">
        <v>7349</v>
      </c>
      <c r="P273" s="198" t="s">
        <v>4887</v>
      </c>
      <c r="Q273" s="198" t="s">
        <v>4887</v>
      </c>
      <c r="R273" s="198" t="s">
        <v>4887</v>
      </c>
      <c r="S273" s="198" t="s">
        <v>4887</v>
      </c>
      <c r="T273" s="198" t="s">
        <v>4887</v>
      </c>
      <c r="U273" s="198" t="s">
        <v>4887</v>
      </c>
      <c r="V273" s="222" t="s">
        <v>7349</v>
      </c>
    </row>
    <row r="274" spans="1:22" ht="25" customHeight="1" x14ac:dyDescent="0.2">
      <c r="A274" s="13" t="s">
        <v>576</v>
      </c>
      <c r="B274" s="1" t="s">
        <v>576</v>
      </c>
      <c r="C274" s="203" t="s">
        <v>577</v>
      </c>
      <c r="D274" s="201" t="s">
        <v>7426</v>
      </c>
      <c r="E274" s="74" t="s">
        <v>13248</v>
      </c>
      <c r="F274" s="74" t="s">
        <v>8936</v>
      </c>
      <c r="G274" s="26">
        <v>0.62914330576279798</v>
      </c>
      <c r="H274" s="5">
        <v>1.8829534184966601</v>
      </c>
      <c r="I274" s="4">
        <v>0.43506738906083298</v>
      </c>
      <c r="J274" s="5">
        <v>3.18684727786211</v>
      </c>
      <c r="K274" s="4">
        <v>1.2180997713724301E-2</v>
      </c>
      <c r="L274" s="216">
        <v>5.0698006963587696</v>
      </c>
      <c r="M274" s="221" t="s">
        <v>4887</v>
      </c>
      <c r="N274" s="198" t="s">
        <v>4887</v>
      </c>
      <c r="O274" s="198" t="s">
        <v>7349</v>
      </c>
      <c r="P274" s="198" t="s">
        <v>4887</v>
      </c>
      <c r="Q274" s="198" t="s">
        <v>4887</v>
      </c>
      <c r="R274" s="198" t="s">
        <v>4887</v>
      </c>
      <c r="S274" s="198" t="s">
        <v>4887</v>
      </c>
      <c r="T274" s="198" t="s">
        <v>4887</v>
      </c>
      <c r="U274" s="198" t="s">
        <v>4887</v>
      </c>
      <c r="V274" s="222" t="s">
        <v>7349</v>
      </c>
    </row>
    <row r="275" spans="1:22" ht="25" customHeight="1" x14ac:dyDescent="0.2">
      <c r="A275" s="13" t="s">
        <v>3520</v>
      </c>
      <c r="B275" s="1" t="s">
        <v>3520</v>
      </c>
      <c r="C275" s="203" t="s">
        <v>3521</v>
      </c>
      <c r="D275" s="201" t="s">
        <v>5151</v>
      </c>
      <c r="E275" s="74" t="s">
        <v>9267</v>
      </c>
      <c r="F275" s="74" t="s">
        <v>9268</v>
      </c>
      <c r="G275" s="26">
        <v>0.35972956846180598</v>
      </c>
      <c r="H275" s="5">
        <v>1.75162956402207</v>
      </c>
      <c r="I275" s="4">
        <v>0.101081082236171</v>
      </c>
      <c r="J275" s="5">
        <v>-4.1593830082301997</v>
      </c>
      <c r="K275" s="4">
        <v>6.02209369580656E-3</v>
      </c>
      <c r="L275" s="216">
        <v>-2.4077534442081299</v>
      </c>
      <c r="M275" s="221" t="s">
        <v>4887</v>
      </c>
      <c r="N275" s="198" t="s">
        <v>4887</v>
      </c>
      <c r="O275" s="198" t="s">
        <v>7349</v>
      </c>
      <c r="P275" s="198" t="s">
        <v>4887</v>
      </c>
      <c r="Q275" s="198" t="s">
        <v>4887</v>
      </c>
      <c r="R275" s="198" t="s">
        <v>4887</v>
      </c>
      <c r="S275" s="198" t="s">
        <v>4887</v>
      </c>
      <c r="T275" s="198" t="s">
        <v>4887</v>
      </c>
      <c r="U275" s="198" t="s">
        <v>4887</v>
      </c>
      <c r="V275" s="222" t="s">
        <v>7349</v>
      </c>
    </row>
    <row r="276" spans="1:22" ht="25" customHeight="1" x14ac:dyDescent="0.2">
      <c r="A276" s="13" t="s">
        <v>4198</v>
      </c>
      <c r="B276" s="1" t="s">
        <v>4198</v>
      </c>
      <c r="C276" s="203" t="s">
        <v>4199</v>
      </c>
      <c r="D276" s="201" t="s">
        <v>4198</v>
      </c>
      <c r="E276" s="74" t="s">
        <v>9398</v>
      </c>
      <c r="F276" s="74" t="s">
        <v>9399</v>
      </c>
      <c r="G276" s="26">
        <v>0.19554322520106199</v>
      </c>
      <c r="H276" s="5">
        <v>1.5715788997926501</v>
      </c>
      <c r="I276" s="4">
        <v>0.38058011633090899</v>
      </c>
      <c r="J276" s="5">
        <v>0.98485564238761203</v>
      </c>
      <c r="K276" s="4">
        <v>3.98705035483699E-2</v>
      </c>
      <c r="L276" s="216">
        <v>2.5564345421802601</v>
      </c>
      <c r="M276" s="221" t="s">
        <v>4887</v>
      </c>
      <c r="N276" s="198" t="s">
        <v>4887</v>
      </c>
      <c r="O276" s="198" t="s">
        <v>7349</v>
      </c>
      <c r="P276" s="198" t="s">
        <v>4887</v>
      </c>
      <c r="Q276" s="198" t="s">
        <v>4887</v>
      </c>
      <c r="R276" s="198" t="s">
        <v>4887</v>
      </c>
      <c r="S276" s="198" t="s">
        <v>4887</v>
      </c>
      <c r="T276" s="198" t="s">
        <v>4887</v>
      </c>
      <c r="U276" s="198" t="s">
        <v>4887</v>
      </c>
      <c r="V276" s="222" t="s">
        <v>7349</v>
      </c>
    </row>
    <row r="277" spans="1:22" ht="25" customHeight="1" x14ac:dyDescent="0.2">
      <c r="A277" s="13" t="s">
        <v>2468</v>
      </c>
      <c r="B277" s="1" t="s">
        <v>2468</v>
      </c>
      <c r="C277" s="203" t="s">
        <v>2469</v>
      </c>
      <c r="D277" s="201" t="s">
        <v>2468</v>
      </c>
      <c r="E277" s="74" t="s">
        <v>12100</v>
      </c>
      <c r="F277" s="74" t="s">
        <v>12101</v>
      </c>
      <c r="G277" s="26">
        <v>0.221628888864666</v>
      </c>
      <c r="H277" s="5">
        <v>1.5511859785656601</v>
      </c>
      <c r="I277" s="4">
        <v>0.21716662163151099</v>
      </c>
      <c r="J277" s="5">
        <v>1.78779139966675</v>
      </c>
      <c r="K277" s="4">
        <v>4.8011777578269903E-2</v>
      </c>
      <c r="L277" s="216">
        <v>3.3389773782324101</v>
      </c>
      <c r="M277" s="221" t="s">
        <v>4887</v>
      </c>
      <c r="N277" s="198" t="s">
        <v>4887</v>
      </c>
      <c r="O277" s="198" t="s">
        <v>7349</v>
      </c>
      <c r="P277" s="198" t="s">
        <v>4887</v>
      </c>
      <c r="Q277" s="198" t="s">
        <v>4887</v>
      </c>
      <c r="R277" s="198" t="s">
        <v>4887</v>
      </c>
      <c r="S277" s="198" t="s">
        <v>4887</v>
      </c>
      <c r="T277" s="198" t="s">
        <v>4887</v>
      </c>
      <c r="U277" s="198" t="s">
        <v>4887</v>
      </c>
      <c r="V277" s="222" t="s">
        <v>7349</v>
      </c>
    </row>
    <row r="278" spans="1:22" ht="25" customHeight="1" x14ac:dyDescent="0.2">
      <c r="A278" s="13" t="s">
        <v>3013</v>
      </c>
      <c r="B278" s="1" t="s">
        <v>3013</v>
      </c>
      <c r="C278" s="203" t="s">
        <v>3014</v>
      </c>
      <c r="D278" s="201" t="s">
        <v>3013</v>
      </c>
      <c r="E278" s="74" t="s">
        <v>10475</v>
      </c>
      <c r="F278" s="74" t="s">
        <v>10476</v>
      </c>
      <c r="G278" s="26">
        <v>0.26341459657791</v>
      </c>
      <c r="H278" s="5">
        <v>1.4924890737398999</v>
      </c>
      <c r="I278" s="4">
        <v>0.28141517515591202</v>
      </c>
      <c r="J278" s="5">
        <v>1.4060369453894901</v>
      </c>
      <c r="K278" s="4">
        <v>3.2844341845746097E-2</v>
      </c>
      <c r="L278" s="216">
        <v>2.89852601912939</v>
      </c>
      <c r="M278" s="221" t="s">
        <v>4887</v>
      </c>
      <c r="N278" s="198" t="s">
        <v>4887</v>
      </c>
      <c r="O278" s="198" t="s">
        <v>7349</v>
      </c>
      <c r="P278" s="198" t="s">
        <v>4887</v>
      </c>
      <c r="Q278" s="198" t="s">
        <v>4887</v>
      </c>
      <c r="R278" s="198" t="s">
        <v>4887</v>
      </c>
      <c r="S278" s="198" t="s">
        <v>4887</v>
      </c>
      <c r="T278" s="198" t="s">
        <v>4887</v>
      </c>
      <c r="U278" s="198" t="s">
        <v>4887</v>
      </c>
      <c r="V278" s="222" t="s">
        <v>7349</v>
      </c>
    </row>
    <row r="279" spans="1:22" ht="25" customHeight="1" x14ac:dyDescent="0.2">
      <c r="A279" s="13" t="s">
        <v>930</v>
      </c>
      <c r="B279" s="1" t="s">
        <v>930</v>
      </c>
      <c r="C279" s="203" t="s">
        <v>931</v>
      </c>
      <c r="D279" s="201" t="s">
        <v>7218</v>
      </c>
      <c r="E279" s="74" t="s">
        <v>13344</v>
      </c>
      <c r="F279" s="74" t="s">
        <v>13345</v>
      </c>
      <c r="G279" s="26">
        <v>0.34135456712282902</v>
      </c>
      <c r="H279" s="5">
        <v>1.4106579344701</v>
      </c>
      <c r="I279" s="4">
        <v>7.4985443167034302E-2</v>
      </c>
      <c r="J279" s="5">
        <v>-3.45537592074928</v>
      </c>
      <c r="K279" s="4">
        <v>4.0476328127754403E-2</v>
      </c>
      <c r="L279" s="216">
        <v>-2.04471798627918</v>
      </c>
      <c r="M279" s="221" t="s">
        <v>4887</v>
      </c>
      <c r="N279" s="198" t="s">
        <v>4887</v>
      </c>
      <c r="O279" s="198" t="s">
        <v>7349</v>
      </c>
      <c r="P279" s="198" t="s">
        <v>4887</v>
      </c>
      <c r="Q279" s="198" t="s">
        <v>4887</v>
      </c>
      <c r="R279" s="198" t="s">
        <v>4887</v>
      </c>
      <c r="S279" s="198" t="s">
        <v>4887</v>
      </c>
      <c r="T279" s="198" t="s">
        <v>4887</v>
      </c>
      <c r="U279" s="198" t="s">
        <v>4887</v>
      </c>
      <c r="V279" s="222" t="s">
        <v>7349</v>
      </c>
    </row>
    <row r="280" spans="1:22" ht="25" customHeight="1" x14ac:dyDescent="0.2">
      <c r="A280" s="13" t="s">
        <v>2917</v>
      </c>
      <c r="B280" s="1" t="s">
        <v>2917</v>
      </c>
      <c r="C280" s="203" t="s">
        <v>2918</v>
      </c>
      <c r="D280" s="201" t="s">
        <v>2917</v>
      </c>
      <c r="E280" s="74" t="s">
        <v>8641</v>
      </c>
      <c r="F280" s="74" t="s">
        <v>8642</v>
      </c>
      <c r="G280" s="26">
        <v>0.46417262446699198</v>
      </c>
      <c r="H280" s="5">
        <v>1.4098710496032001</v>
      </c>
      <c r="I280" s="4">
        <v>0.53207345820183605</v>
      </c>
      <c r="J280" s="5">
        <v>1.1917950059292799</v>
      </c>
      <c r="K280" s="4">
        <v>2.2652540780004098E-2</v>
      </c>
      <c r="L280" s="216">
        <v>2.6016660555324802</v>
      </c>
      <c r="M280" s="221" t="s">
        <v>4887</v>
      </c>
      <c r="N280" s="198" t="s">
        <v>4887</v>
      </c>
      <c r="O280" s="198" t="s">
        <v>7349</v>
      </c>
      <c r="P280" s="198" t="s">
        <v>4887</v>
      </c>
      <c r="Q280" s="198" t="s">
        <v>4887</v>
      </c>
      <c r="R280" s="198" t="s">
        <v>4887</v>
      </c>
      <c r="S280" s="198" t="s">
        <v>4887</v>
      </c>
      <c r="T280" s="198" t="s">
        <v>4887</v>
      </c>
      <c r="U280" s="198" t="s">
        <v>4887</v>
      </c>
      <c r="V280" s="222" t="s">
        <v>7349</v>
      </c>
    </row>
    <row r="281" spans="1:22" ht="25" customHeight="1" x14ac:dyDescent="0.2">
      <c r="A281" s="13" t="s">
        <v>1913</v>
      </c>
      <c r="B281" s="1" t="s">
        <v>1914</v>
      </c>
      <c r="C281" s="203" t="s">
        <v>1915</v>
      </c>
      <c r="D281" s="201" t="s">
        <v>1914</v>
      </c>
      <c r="E281" s="74" t="s">
        <v>9103</v>
      </c>
      <c r="F281" s="74" t="s">
        <v>9104</v>
      </c>
      <c r="G281" s="26">
        <v>0.63026663702990604</v>
      </c>
      <c r="H281" s="5">
        <v>1.2958999022484301</v>
      </c>
      <c r="I281" s="4">
        <v>0.16555206023893501</v>
      </c>
      <c r="J281" s="5">
        <v>4.7041464093109404</v>
      </c>
      <c r="K281" s="4">
        <v>1.6145722019206301E-2</v>
      </c>
      <c r="L281" s="216">
        <v>6.0000463115593696</v>
      </c>
      <c r="M281" s="221" t="s">
        <v>4887</v>
      </c>
      <c r="N281" s="198" t="s">
        <v>4887</v>
      </c>
      <c r="O281" s="198" t="s">
        <v>7349</v>
      </c>
      <c r="P281" s="198" t="s">
        <v>4887</v>
      </c>
      <c r="Q281" s="198" t="s">
        <v>4887</v>
      </c>
      <c r="R281" s="198" t="s">
        <v>4887</v>
      </c>
      <c r="S281" s="198" t="s">
        <v>4887</v>
      </c>
      <c r="T281" s="198" t="s">
        <v>4887</v>
      </c>
      <c r="U281" s="198" t="s">
        <v>4887</v>
      </c>
      <c r="V281" s="222" t="s">
        <v>7349</v>
      </c>
    </row>
    <row r="282" spans="1:22" ht="25" customHeight="1" x14ac:dyDescent="0.2">
      <c r="A282" s="13" t="s">
        <v>1458</v>
      </c>
      <c r="B282" s="1" t="s">
        <v>1458</v>
      </c>
      <c r="C282" s="203" t="s">
        <v>1459</v>
      </c>
      <c r="D282" s="201" t="s">
        <v>1458</v>
      </c>
      <c r="E282" s="74" t="s">
        <v>9972</v>
      </c>
      <c r="F282" s="74" t="s">
        <v>9973</v>
      </c>
      <c r="G282" s="26">
        <v>0.26428954483596501</v>
      </c>
      <c r="H282" s="5">
        <v>1.2838151366253101</v>
      </c>
      <c r="I282" s="4">
        <v>7.6654195596656496E-2</v>
      </c>
      <c r="J282" s="5">
        <v>3.5372814214055799</v>
      </c>
      <c r="K282" s="4">
        <v>4.3494090401070898E-2</v>
      </c>
      <c r="L282" s="216">
        <v>4.82109655803088</v>
      </c>
      <c r="M282" s="221" t="s">
        <v>4887</v>
      </c>
      <c r="N282" s="198" t="s">
        <v>4887</v>
      </c>
      <c r="O282" s="198" t="s">
        <v>7349</v>
      </c>
      <c r="P282" s="198" t="s">
        <v>4887</v>
      </c>
      <c r="Q282" s="198" t="s">
        <v>4887</v>
      </c>
      <c r="R282" s="198" t="s">
        <v>4887</v>
      </c>
      <c r="S282" s="198" t="s">
        <v>4887</v>
      </c>
      <c r="T282" s="198" t="s">
        <v>4887</v>
      </c>
      <c r="U282" s="198" t="s">
        <v>4887</v>
      </c>
      <c r="V282" s="222" t="s">
        <v>7349</v>
      </c>
    </row>
    <row r="283" spans="1:22" ht="25" customHeight="1" x14ac:dyDescent="0.2">
      <c r="A283" s="13" t="s">
        <v>3418</v>
      </c>
      <c r="B283" s="1" t="s">
        <v>3419</v>
      </c>
      <c r="C283" s="203" t="s">
        <v>3420</v>
      </c>
      <c r="D283" s="201" t="s">
        <v>3419</v>
      </c>
      <c r="E283" s="74" t="s">
        <v>10794</v>
      </c>
      <c r="F283" s="74" t="s">
        <v>10795</v>
      </c>
      <c r="G283" s="26">
        <v>0.71891588102469195</v>
      </c>
      <c r="H283" s="5">
        <v>1.18053289715714</v>
      </c>
      <c r="I283" s="4">
        <v>0.28207392667831299</v>
      </c>
      <c r="J283" s="5">
        <v>4.1390673711631401</v>
      </c>
      <c r="K283" s="4">
        <v>4.24439633118424E-2</v>
      </c>
      <c r="L283" s="216">
        <v>5.3196002683202801</v>
      </c>
      <c r="M283" s="221" t="s">
        <v>4887</v>
      </c>
      <c r="N283" s="198" t="s">
        <v>4887</v>
      </c>
      <c r="O283" s="198" t="s">
        <v>7349</v>
      </c>
      <c r="P283" s="198" t="s">
        <v>4887</v>
      </c>
      <c r="Q283" s="198" t="s">
        <v>4887</v>
      </c>
      <c r="R283" s="198" t="s">
        <v>4887</v>
      </c>
      <c r="S283" s="198" t="s">
        <v>4887</v>
      </c>
      <c r="T283" s="198" t="s">
        <v>4887</v>
      </c>
      <c r="U283" s="198" t="s">
        <v>4887</v>
      </c>
      <c r="V283" s="222" t="s">
        <v>7349</v>
      </c>
    </row>
    <row r="284" spans="1:22" ht="25" customHeight="1" x14ac:dyDescent="0.2">
      <c r="A284" s="13" t="s">
        <v>4047</v>
      </c>
      <c r="B284" s="1" t="s">
        <v>4047</v>
      </c>
      <c r="C284" s="203" t="s">
        <v>4048</v>
      </c>
      <c r="D284" s="201" t="s">
        <v>4047</v>
      </c>
      <c r="E284" s="74" t="s">
        <v>13545</v>
      </c>
      <c r="F284" s="74" t="s">
        <v>13546</v>
      </c>
      <c r="G284" s="26">
        <v>0.200232549893196</v>
      </c>
      <c r="H284" s="5">
        <v>1.1531292316039501</v>
      </c>
      <c r="I284" s="4">
        <v>0.241631872739975</v>
      </c>
      <c r="J284" s="5">
        <v>1.0552377652090299</v>
      </c>
      <c r="K284" s="4">
        <v>1.5966847105366399E-2</v>
      </c>
      <c r="L284" s="216">
        <v>2.20836699681298</v>
      </c>
      <c r="M284" s="221" t="s">
        <v>4887</v>
      </c>
      <c r="N284" s="198" t="s">
        <v>4887</v>
      </c>
      <c r="O284" s="198" t="s">
        <v>7349</v>
      </c>
      <c r="P284" s="198" t="s">
        <v>4887</v>
      </c>
      <c r="Q284" s="198" t="s">
        <v>4887</v>
      </c>
      <c r="R284" s="198" t="s">
        <v>4887</v>
      </c>
      <c r="S284" s="198" t="s">
        <v>4887</v>
      </c>
      <c r="T284" s="198" t="s">
        <v>4887</v>
      </c>
      <c r="U284" s="198" t="s">
        <v>4887</v>
      </c>
      <c r="V284" s="222" t="s">
        <v>7349</v>
      </c>
    </row>
    <row r="285" spans="1:22" ht="25" customHeight="1" x14ac:dyDescent="0.2">
      <c r="A285" s="13" t="s">
        <v>4154</v>
      </c>
      <c r="B285" s="1" t="s">
        <v>4154</v>
      </c>
      <c r="C285" s="203" t="s">
        <v>4155</v>
      </c>
      <c r="D285" s="201" t="s">
        <v>5110</v>
      </c>
      <c r="E285" s="74" t="s">
        <v>12004</v>
      </c>
      <c r="F285" s="74" t="s">
        <v>12005</v>
      </c>
      <c r="G285" s="26">
        <v>0.65308835274547805</v>
      </c>
      <c r="H285" s="5">
        <v>1.0990477708620501</v>
      </c>
      <c r="I285" s="4">
        <v>0.111533214805487</v>
      </c>
      <c r="J285" s="5">
        <v>-5.6945032504712199</v>
      </c>
      <c r="K285" s="4">
        <v>6.8526721974735303E-3</v>
      </c>
      <c r="L285" s="216">
        <v>-4.5954554796091598</v>
      </c>
      <c r="M285" s="221" t="s">
        <v>4887</v>
      </c>
      <c r="N285" s="198" t="s">
        <v>4887</v>
      </c>
      <c r="O285" s="198" t="s">
        <v>7349</v>
      </c>
      <c r="P285" s="198" t="s">
        <v>4887</v>
      </c>
      <c r="Q285" s="198" t="s">
        <v>4887</v>
      </c>
      <c r="R285" s="198" t="s">
        <v>4887</v>
      </c>
      <c r="S285" s="198" t="s">
        <v>4887</v>
      </c>
      <c r="T285" s="198" t="s">
        <v>4887</v>
      </c>
      <c r="U285" s="198" t="s">
        <v>4887</v>
      </c>
      <c r="V285" s="222" t="s">
        <v>7349</v>
      </c>
    </row>
    <row r="286" spans="1:22" ht="25" customHeight="1" x14ac:dyDescent="0.2">
      <c r="A286" s="13" t="s">
        <v>3583</v>
      </c>
      <c r="B286" s="1" t="s">
        <v>3583</v>
      </c>
      <c r="C286" s="203" t="s">
        <v>3584</v>
      </c>
      <c r="D286" s="201" t="s">
        <v>3583</v>
      </c>
      <c r="E286" s="74" t="s">
        <v>8918</v>
      </c>
      <c r="F286" s="74" t="s">
        <v>8919</v>
      </c>
      <c r="G286" s="26">
        <v>0.17670821784906701</v>
      </c>
      <c r="H286" s="5">
        <v>0.81229174627655398</v>
      </c>
      <c r="I286" s="4">
        <v>5.3568722858514703E-2</v>
      </c>
      <c r="J286" s="5">
        <v>1.9027630933858399</v>
      </c>
      <c r="K286" s="4">
        <v>3.1551616040493703E-2</v>
      </c>
      <c r="L286" s="216">
        <v>2.7150548396623999</v>
      </c>
      <c r="M286" s="221" t="s">
        <v>4887</v>
      </c>
      <c r="N286" s="198" t="s">
        <v>4887</v>
      </c>
      <c r="O286" s="198" t="s">
        <v>7349</v>
      </c>
      <c r="P286" s="198" t="s">
        <v>4887</v>
      </c>
      <c r="Q286" s="198" t="s">
        <v>4887</v>
      </c>
      <c r="R286" s="198" t="s">
        <v>4887</v>
      </c>
      <c r="S286" s="198" t="s">
        <v>4887</v>
      </c>
      <c r="T286" s="198" t="s">
        <v>4887</v>
      </c>
      <c r="U286" s="198" t="s">
        <v>4887</v>
      </c>
      <c r="V286" s="222" t="s">
        <v>7349</v>
      </c>
    </row>
    <row r="287" spans="1:22" ht="25" customHeight="1" x14ac:dyDescent="0.2">
      <c r="A287" s="13" t="s">
        <v>4593</v>
      </c>
      <c r="B287" s="1" t="s">
        <v>4594</v>
      </c>
      <c r="C287" s="203" t="s">
        <v>4595</v>
      </c>
      <c r="D287" s="201" t="s">
        <v>4594</v>
      </c>
      <c r="E287" s="74" t="s">
        <v>12651</v>
      </c>
      <c r="F287" s="74" t="s">
        <v>12652</v>
      </c>
      <c r="G287" s="26">
        <v>0.15645225344421901</v>
      </c>
      <c r="H287" s="5">
        <v>0.75150666568998004</v>
      </c>
      <c r="I287" s="4">
        <v>6.6244927198290796E-2</v>
      </c>
      <c r="J287" s="5">
        <v>3.2025702709577</v>
      </c>
      <c r="K287" s="4">
        <v>3.63474116637693E-2</v>
      </c>
      <c r="L287" s="216">
        <v>3.9540769366476902</v>
      </c>
      <c r="M287" s="221" t="s">
        <v>4887</v>
      </c>
      <c r="N287" s="198" t="s">
        <v>4887</v>
      </c>
      <c r="O287" s="198" t="s">
        <v>7349</v>
      </c>
      <c r="P287" s="198" t="s">
        <v>4887</v>
      </c>
      <c r="Q287" s="198" t="s">
        <v>4887</v>
      </c>
      <c r="R287" s="198" t="s">
        <v>4887</v>
      </c>
      <c r="S287" s="198" t="s">
        <v>4887</v>
      </c>
      <c r="T287" s="198" t="s">
        <v>4887</v>
      </c>
      <c r="U287" s="198" t="s">
        <v>4887</v>
      </c>
      <c r="V287" s="222" t="s">
        <v>7349</v>
      </c>
    </row>
    <row r="288" spans="1:22" ht="25" customHeight="1" x14ac:dyDescent="0.2">
      <c r="A288" s="13" t="s">
        <v>2641</v>
      </c>
      <c r="B288" s="1" t="s">
        <v>2641</v>
      </c>
      <c r="C288" s="203" t="s">
        <v>2642</v>
      </c>
      <c r="D288" s="201" t="s">
        <v>2641</v>
      </c>
      <c r="E288" s="74" t="s">
        <v>10496</v>
      </c>
      <c r="F288" s="74" t="s">
        <v>10497</v>
      </c>
      <c r="G288" s="26">
        <v>0.36381699388872701</v>
      </c>
      <c r="H288" s="5">
        <v>0.703143013218966</v>
      </c>
      <c r="I288" s="4">
        <v>5.4187052293884097E-2</v>
      </c>
      <c r="J288" s="5">
        <v>4.16779382573921</v>
      </c>
      <c r="K288" s="4">
        <v>4.91907012852024E-2</v>
      </c>
      <c r="L288" s="216">
        <v>4.8709368389581797</v>
      </c>
      <c r="M288" s="221" t="s">
        <v>4887</v>
      </c>
      <c r="N288" s="198" t="s">
        <v>4887</v>
      </c>
      <c r="O288" s="198" t="s">
        <v>7349</v>
      </c>
      <c r="P288" s="198" t="s">
        <v>4887</v>
      </c>
      <c r="Q288" s="198" t="s">
        <v>4887</v>
      </c>
      <c r="R288" s="198" t="s">
        <v>4887</v>
      </c>
      <c r="S288" s="198" t="s">
        <v>4887</v>
      </c>
      <c r="T288" s="198" t="s">
        <v>4887</v>
      </c>
      <c r="U288" s="198" t="s">
        <v>4887</v>
      </c>
      <c r="V288" s="222" t="s">
        <v>7349</v>
      </c>
    </row>
    <row r="289" spans="1:22" ht="25" customHeight="1" x14ac:dyDescent="0.2">
      <c r="A289" s="13" t="s">
        <v>282</v>
      </c>
      <c r="B289" s="1" t="s">
        <v>282</v>
      </c>
      <c r="C289" s="203" t="s">
        <v>283</v>
      </c>
      <c r="D289" s="201" t="s">
        <v>7421</v>
      </c>
      <c r="E289" s="74" t="s">
        <v>13200</v>
      </c>
      <c r="F289" s="74" t="s">
        <v>12849</v>
      </c>
      <c r="G289" s="26">
        <v>0.61341675452825395</v>
      </c>
      <c r="H289" s="5">
        <v>0.62436959395262004</v>
      </c>
      <c r="I289" s="4">
        <v>0.45179279044166498</v>
      </c>
      <c r="J289" s="5">
        <v>0.97669366008206604</v>
      </c>
      <c r="K289" s="4">
        <v>1.52171025208761E-3</v>
      </c>
      <c r="L289" s="216">
        <v>1.6010632540346901</v>
      </c>
      <c r="M289" s="221" t="s">
        <v>4887</v>
      </c>
      <c r="N289" s="198" t="s">
        <v>4887</v>
      </c>
      <c r="O289" s="198" t="s">
        <v>7349</v>
      </c>
      <c r="P289" s="198" t="s">
        <v>4887</v>
      </c>
      <c r="Q289" s="198" t="s">
        <v>4887</v>
      </c>
      <c r="R289" s="198" t="s">
        <v>4887</v>
      </c>
      <c r="S289" s="198" t="s">
        <v>4887</v>
      </c>
      <c r="T289" s="198" t="s">
        <v>4887</v>
      </c>
      <c r="U289" s="198" t="s">
        <v>4887</v>
      </c>
      <c r="V289" s="222" t="s">
        <v>7349</v>
      </c>
    </row>
    <row r="290" spans="1:22" ht="25" customHeight="1" x14ac:dyDescent="0.2">
      <c r="A290" s="13" t="s">
        <v>1269</v>
      </c>
      <c r="B290" s="1" t="s">
        <v>1269</v>
      </c>
      <c r="C290" s="203" t="s">
        <v>1270</v>
      </c>
      <c r="D290" s="201" t="s">
        <v>5070</v>
      </c>
      <c r="E290" s="74" t="s">
        <v>12914</v>
      </c>
      <c r="F290" s="74" t="s">
        <v>12915</v>
      </c>
      <c r="G290" s="26">
        <v>0.57886991338091098</v>
      </c>
      <c r="H290" s="5">
        <v>0.50753243264741499</v>
      </c>
      <c r="I290" s="4">
        <v>5.8644161178514301E-2</v>
      </c>
      <c r="J290" s="5">
        <v>-2.55897167754663</v>
      </c>
      <c r="K290" s="4">
        <v>4.7049179609030697E-2</v>
      </c>
      <c r="L290" s="216">
        <v>-2.05143924489921</v>
      </c>
      <c r="M290" s="221" t="s">
        <v>4887</v>
      </c>
      <c r="N290" s="198" t="s">
        <v>4887</v>
      </c>
      <c r="O290" s="198" t="s">
        <v>7349</v>
      </c>
      <c r="P290" s="198" t="s">
        <v>4887</v>
      </c>
      <c r="Q290" s="198" t="s">
        <v>4887</v>
      </c>
      <c r="R290" s="198" t="s">
        <v>4887</v>
      </c>
      <c r="S290" s="198" t="s">
        <v>4887</v>
      </c>
      <c r="T290" s="198" t="s">
        <v>4887</v>
      </c>
      <c r="U290" s="198" t="s">
        <v>4887</v>
      </c>
      <c r="V290" s="222" t="s">
        <v>7349</v>
      </c>
    </row>
    <row r="291" spans="1:22" ht="25" customHeight="1" x14ac:dyDescent="0.2">
      <c r="A291" s="13" t="s">
        <v>2766</v>
      </c>
      <c r="B291" s="1" t="s">
        <v>2766</v>
      </c>
      <c r="C291" s="203" t="s">
        <v>2767</v>
      </c>
      <c r="D291" s="201" t="s">
        <v>7438</v>
      </c>
      <c r="E291" s="74" t="s">
        <v>13493</v>
      </c>
      <c r="F291" s="74" t="s">
        <v>10964</v>
      </c>
      <c r="G291" s="26">
        <v>0.82967219391192404</v>
      </c>
      <c r="H291" s="5">
        <v>0.45539337451950901</v>
      </c>
      <c r="I291" s="4">
        <v>0.166562931640653</v>
      </c>
      <c r="J291" s="5">
        <v>3.6852009733247302</v>
      </c>
      <c r="K291" s="4">
        <v>2.3074164272231801E-2</v>
      </c>
      <c r="L291" s="216">
        <v>4.1405943478442397</v>
      </c>
      <c r="M291" s="221" t="s">
        <v>4887</v>
      </c>
      <c r="N291" s="198" t="s">
        <v>4887</v>
      </c>
      <c r="O291" s="198" t="s">
        <v>7349</v>
      </c>
      <c r="P291" s="198" t="s">
        <v>4887</v>
      </c>
      <c r="Q291" s="198" t="s">
        <v>4887</v>
      </c>
      <c r="R291" s="198" t="s">
        <v>4887</v>
      </c>
      <c r="S291" s="198" t="s">
        <v>4887</v>
      </c>
      <c r="T291" s="198" t="s">
        <v>4887</v>
      </c>
      <c r="U291" s="198" t="s">
        <v>4887</v>
      </c>
      <c r="V291" s="222" t="s">
        <v>7349</v>
      </c>
    </row>
    <row r="292" spans="1:22" ht="25" customHeight="1" x14ac:dyDescent="0.2">
      <c r="A292" s="13" t="s">
        <v>3010</v>
      </c>
      <c r="B292" s="1" t="s">
        <v>3011</v>
      </c>
      <c r="C292" s="203" t="s">
        <v>3012</v>
      </c>
      <c r="D292" s="201" t="s">
        <v>3011</v>
      </c>
      <c r="E292" s="74" t="s">
        <v>8628</v>
      </c>
      <c r="F292" s="74" t="s">
        <v>8629</v>
      </c>
      <c r="G292" s="26">
        <v>0.86809412181232004</v>
      </c>
      <c r="H292" s="5">
        <v>0.33915434884436901</v>
      </c>
      <c r="I292" s="4">
        <v>0.14407921500880899</v>
      </c>
      <c r="J292" s="5">
        <v>3.5795361041353799</v>
      </c>
      <c r="K292" s="4">
        <v>3.7296231099433703E-2</v>
      </c>
      <c r="L292" s="216">
        <v>3.9186904529797499</v>
      </c>
      <c r="M292" s="221" t="s">
        <v>4887</v>
      </c>
      <c r="N292" s="198" t="s">
        <v>4887</v>
      </c>
      <c r="O292" s="198" t="s">
        <v>7349</v>
      </c>
      <c r="P292" s="198" t="s">
        <v>4887</v>
      </c>
      <c r="Q292" s="198" t="s">
        <v>4887</v>
      </c>
      <c r="R292" s="198" t="s">
        <v>4887</v>
      </c>
      <c r="S292" s="198" t="s">
        <v>4887</v>
      </c>
      <c r="T292" s="198" t="s">
        <v>4887</v>
      </c>
      <c r="U292" s="198" t="s">
        <v>4887</v>
      </c>
      <c r="V292" s="222" t="s">
        <v>7349</v>
      </c>
    </row>
    <row r="293" spans="1:22" ht="25" customHeight="1" x14ac:dyDescent="0.2">
      <c r="A293" s="13" t="s">
        <v>1900</v>
      </c>
      <c r="B293" s="1" t="s">
        <v>1901</v>
      </c>
      <c r="C293" s="203" t="s">
        <v>1902</v>
      </c>
      <c r="D293" s="201" t="s">
        <v>5017</v>
      </c>
      <c r="E293" s="74" t="s">
        <v>12329</v>
      </c>
      <c r="F293" s="74" t="s">
        <v>12330</v>
      </c>
      <c r="G293" s="26">
        <v>0.46385983548223803</v>
      </c>
      <c r="H293" s="5">
        <v>0.338607245331916</v>
      </c>
      <c r="I293" s="4">
        <v>5.8903719853829903E-2</v>
      </c>
      <c r="J293" s="5">
        <v>1.6006784253085</v>
      </c>
      <c r="K293" s="4">
        <v>3.4013079996869401E-2</v>
      </c>
      <c r="L293" s="216">
        <v>1.93928567064041</v>
      </c>
      <c r="M293" s="221" t="s">
        <v>4887</v>
      </c>
      <c r="N293" s="198" t="s">
        <v>4887</v>
      </c>
      <c r="O293" s="198" t="s">
        <v>7349</v>
      </c>
      <c r="P293" s="198" t="s">
        <v>4887</v>
      </c>
      <c r="Q293" s="198" t="s">
        <v>4887</v>
      </c>
      <c r="R293" s="198" t="s">
        <v>4887</v>
      </c>
      <c r="S293" s="198" t="s">
        <v>4887</v>
      </c>
      <c r="T293" s="198" t="s">
        <v>4887</v>
      </c>
      <c r="U293" s="198" t="s">
        <v>4887</v>
      </c>
      <c r="V293" s="222" t="s">
        <v>7349</v>
      </c>
    </row>
    <row r="294" spans="1:22" ht="25" customHeight="1" x14ac:dyDescent="0.2">
      <c r="A294" s="13" t="s">
        <v>3692</v>
      </c>
      <c r="B294" s="1" t="s">
        <v>3692</v>
      </c>
      <c r="C294" s="203" t="s">
        <v>3693</v>
      </c>
      <c r="D294" s="201" t="s">
        <v>3692</v>
      </c>
      <c r="E294" s="74" t="s">
        <v>12318</v>
      </c>
      <c r="F294" s="74" t="s">
        <v>12319</v>
      </c>
      <c r="G294" s="26">
        <v>0.86597478523815696</v>
      </c>
      <c r="H294" s="5">
        <v>0.312230642409487</v>
      </c>
      <c r="I294" s="4">
        <v>0.32185941360062797</v>
      </c>
      <c r="J294" s="5">
        <v>2.04786029785721</v>
      </c>
      <c r="K294" s="4">
        <v>3.3534656826459598E-2</v>
      </c>
      <c r="L294" s="216">
        <v>2.3600909402666899</v>
      </c>
      <c r="M294" s="221" t="s">
        <v>4887</v>
      </c>
      <c r="N294" s="198" t="s">
        <v>4887</v>
      </c>
      <c r="O294" s="198" t="s">
        <v>7349</v>
      </c>
      <c r="P294" s="198" t="s">
        <v>4887</v>
      </c>
      <c r="Q294" s="198" t="s">
        <v>4887</v>
      </c>
      <c r="R294" s="198" t="s">
        <v>4887</v>
      </c>
      <c r="S294" s="198" t="s">
        <v>4887</v>
      </c>
      <c r="T294" s="198" t="s">
        <v>4887</v>
      </c>
      <c r="U294" s="198" t="s">
        <v>4887</v>
      </c>
      <c r="V294" s="222" t="s">
        <v>7349</v>
      </c>
    </row>
    <row r="295" spans="1:22" ht="25" customHeight="1" x14ac:dyDescent="0.2">
      <c r="A295" s="13" t="s">
        <v>2222</v>
      </c>
      <c r="B295" s="1" t="s">
        <v>2222</v>
      </c>
      <c r="C295" s="203" t="s">
        <v>2223</v>
      </c>
      <c r="D295" s="201" t="s">
        <v>2222</v>
      </c>
      <c r="E295" s="74" t="s">
        <v>12326</v>
      </c>
      <c r="F295" s="74" t="s">
        <v>12327</v>
      </c>
      <c r="G295" s="26">
        <v>0.61851938424649</v>
      </c>
      <c r="H295" s="5">
        <v>0.29691586162686301</v>
      </c>
      <c r="I295" s="4">
        <v>9.0785259458436199E-2</v>
      </c>
      <c r="J295" s="5">
        <v>1.5074542612074</v>
      </c>
      <c r="K295" s="4">
        <v>1.0585836889436101E-2</v>
      </c>
      <c r="L295" s="216">
        <v>1.8043701228342699</v>
      </c>
      <c r="M295" s="221" t="s">
        <v>4887</v>
      </c>
      <c r="N295" s="198" t="s">
        <v>4887</v>
      </c>
      <c r="O295" s="198" t="s">
        <v>7349</v>
      </c>
      <c r="P295" s="198" t="s">
        <v>4887</v>
      </c>
      <c r="Q295" s="198" t="s">
        <v>4887</v>
      </c>
      <c r="R295" s="198" t="s">
        <v>4887</v>
      </c>
      <c r="S295" s="198" t="s">
        <v>4887</v>
      </c>
      <c r="T295" s="198" t="s">
        <v>4887</v>
      </c>
      <c r="U295" s="198" t="s">
        <v>4887</v>
      </c>
      <c r="V295" s="222" t="s">
        <v>7349</v>
      </c>
    </row>
    <row r="296" spans="1:22" ht="25" customHeight="1" x14ac:dyDescent="0.2">
      <c r="A296" s="13" t="s">
        <v>3412</v>
      </c>
      <c r="B296" s="1" t="s">
        <v>3412</v>
      </c>
      <c r="C296" s="203" t="s">
        <v>3413</v>
      </c>
      <c r="D296" s="201" t="s">
        <v>3412</v>
      </c>
      <c r="E296" s="74" t="s">
        <v>8283</v>
      </c>
      <c r="F296" s="74" t="s">
        <v>8284</v>
      </c>
      <c r="G296" s="26">
        <v>0.80305879827506099</v>
      </c>
      <c r="H296" s="5">
        <v>0.239565894673963</v>
      </c>
      <c r="I296" s="4">
        <v>7.5847968426773493E-2</v>
      </c>
      <c r="J296" s="5">
        <v>-2.5245999764957099</v>
      </c>
      <c r="K296" s="4">
        <v>1.43698605290926E-2</v>
      </c>
      <c r="L296" s="216">
        <v>-2.2850340818217401</v>
      </c>
      <c r="M296" s="221" t="s">
        <v>4887</v>
      </c>
      <c r="N296" s="198" t="s">
        <v>4887</v>
      </c>
      <c r="O296" s="198" t="s">
        <v>7349</v>
      </c>
      <c r="P296" s="198" t="s">
        <v>4887</v>
      </c>
      <c r="Q296" s="198" t="s">
        <v>4887</v>
      </c>
      <c r="R296" s="198" t="s">
        <v>4887</v>
      </c>
      <c r="S296" s="198" t="s">
        <v>4887</v>
      </c>
      <c r="T296" s="198" t="s">
        <v>4887</v>
      </c>
      <c r="U296" s="198" t="s">
        <v>4887</v>
      </c>
      <c r="V296" s="222" t="s">
        <v>7349</v>
      </c>
    </row>
    <row r="297" spans="1:22" ht="25" customHeight="1" x14ac:dyDescent="0.2">
      <c r="A297" s="13" t="s">
        <v>228</v>
      </c>
      <c r="B297" s="1" t="s">
        <v>229</v>
      </c>
      <c r="C297" s="203" t="s">
        <v>230</v>
      </c>
      <c r="D297" s="201" t="s">
        <v>7419</v>
      </c>
      <c r="E297" s="74" t="s">
        <v>12775</v>
      </c>
      <c r="F297" s="74" t="s">
        <v>12624</v>
      </c>
      <c r="G297" s="26">
        <v>0.91619791244487903</v>
      </c>
      <c r="H297" s="5">
        <v>0.20924497057595601</v>
      </c>
      <c r="I297" s="4">
        <v>0.225488110186533</v>
      </c>
      <c r="J297" s="5">
        <v>-2.9664635154892798</v>
      </c>
      <c r="K297" s="4">
        <v>1.1960046777398099E-2</v>
      </c>
      <c r="L297" s="216">
        <v>-2.75721854491333</v>
      </c>
      <c r="M297" s="221" t="s">
        <v>4887</v>
      </c>
      <c r="N297" s="198" t="s">
        <v>4887</v>
      </c>
      <c r="O297" s="198" t="s">
        <v>7349</v>
      </c>
      <c r="P297" s="198" t="s">
        <v>4887</v>
      </c>
      <c r="Q297" s="198" t="s">
        <v>4887</v>
      </c>
      <c r="R297" s="198" t="s">
        <v>4887</v>
      </c>
      <c r="S297" s="198" t="s">
        <v>4887</v>
      </c>
      <c r="T297" s="198" t="s">
        <v>4887</v>
      </c>
      <c r="U297" s="198" t="s">
        <v>4887</v>
      </c>
      <c r="V297" s="222" t="s">
        <v>7349</v>
      </c>
    </row>
    <row r="298" spans="1:22" ht="25" customHeight="1" x14ac:dyDescent="0.2">
      <c r="A298" s="13" t="s">
        <v>1332</v>
      </c>
      <c r="B298" s="1" t="s">
        <v>1332</v>
      </c>
      <c r="C298" s="203" t="s">
        <v>1333</v>
      </c>
      <c r="D298" s="201" t="s">
        <v>1332</v>
      </c>
      <c r="E298" s="74" t="s">
        <v>12868</v>
      </c>
      <c r="F298" s="74" t="s">
        <v>12869</v>
      </c>
      <c r="G298" s="26">
        <v>0.92410148750885002</v>
      </c>
      <c r="H298" s="5">
        <v>0.204965819853581</v>
      </c>
      <c r="I298" s="4">
        <v>0.44400114640258198</v>
      </c>
      <c r="J298" s="5">
        <v>-1.8047595718896401</v>
      </c>
      <c r="K298" s="4">
        <v>3.6484507063125601E-2</v>
      </c>
      <c r="L298" s="216">
        <v>-1.5997937520360599</v>
      </c>
      <c r="M298" s="221" t="s">
        <v>4887</v>
      </c>
      <c r="N298" s="198" t="s">
        <v>4887</v>
      </c>
      <c r="O298" s="198" t="s">
        <v>7349</v>
      </c>
      <c r="P298" s="198" t="s">
        <v>4887</v>
      </c>
      <c r="Q298" s="198" t="s">
        <v>4887</v>
      </c>
      <c r="R298" s="198" t="s">
        <v>4887</v>
      </c>
      <c r="S298" s="198" t="s">
        <v>4887</v>
      </c>
      <c r="T298" s="198" t="s">
        <v>4887</v>
      </c>
      <c r="U298" s="198" t="s">
        <v>4887</v>
      </c>
      <c r="V298" s="222" t="s">
        <v>7349</v>
      </c>
    </row>
    <row r="299" spans="1:22" ht="25" customHeight="1" x14ac:dyDescent="0.2">
      <c r="A299" s="13" t="s">
        <v>215</v>
      </c>
      <c r="B299" s="1" t="s">
        <v>216</v>
      </c>
      <c r="C299" s="203" t="s">
        <v>217</v>
      </c>
      <c r="D299" s="201" t="s">
        <v>7195</v>
      </c>
      <c r="E299" s="74" t="s">
        <v>13340</v>
      </c>
      <c r="F299" s="74" t="s">
        <v>10937</v>
      </c>
      <c r="G299" s="26">
        <v>0.93688234776526103</v>
      </c>
      <c r="H299" s="5">
        <v>0.13278232667051401</v>
      </c>
      <c r="I299" s="4">
        <v>6.9681263212738598E-2</v>
      </c>
      <c r="J299" s="5">
        <v>-4.10724491578583</v>
      </c>
      <c r="K299" s="4">
        <v>2.2279819411406599E-2</v>
      </c>
      <c r="L299" s="216">
        <v>-3.97446258911532</v>
      </c>
      <c r="M299" s="221" t="s">
        <v>4887</v>
      </c>
      <c r="N299" s="198" t="s">
        <v>4887</v>
      </c>
      <c r="O299" s="198" t="s">
        <v>7349</v>
      </c>
      <c r="P299" s="198" t="s">
        <v>4887</v>
      </c>
      <c r="Q299" s="198" t="s">
        <v>4887</v>
      </c>
      <c r="R299" s="198" t="s">
        <v>4887</v>
      </c>
      <c r="S299" s="198" t="s">
        <v>4887</v>
      </c>
      <c r="T299" s="198" t="s">
        <v>4887</v>
      </c>
      <c r="U299" s="198" t="s">
        <v>4887</v>
      </c>
      <c r="V299" s="222" t="s">
        <v>7349</v>
      </c>
    </row>
    <row r="300" spans="1:22" ht="25" customHeight="1" x14ac:dyDescent="0.2">
      <c r="A300" s="13" t="s">
        <v>4330</v>
      </c>
      <c r="B300" s="1" t="s">
        <v>4330</v>
      </c>
      <c r="C300" s="203" t="s">
        <v>4331</v>
      </c>
      <c r="D300" s="201" t="s">
        <v>4330</v>
      </c>
      <c r="E300" s="74" t="s">
        <v>8879</v>
      </c>
      <c r="F300" s="74" t="s">
        <v>8880</v>
      </c>
      <c r="G300" s="26">
        <v>0.94274484076129195</v>
      </c>
      <c r="H300" s="5">
        <v>-9.6780346045648002E-2</v>
      </c>
      <c r="I300" s="4">
        <v>0.127768767896594</v>
      </c>
      <c r="J300" s="5">
        <v>2.6939184401398899</v>
      </c>
      <c r="K300" s="4">
        <v>1.6193641333877899E-2</v>
      </c>
      <c r="L300" s="216">
        <v>2.5971380940942401</v>
      </c>
      <c r="M300" s="221" t="s">
        <v>4887</v>
      </c>
      <c r="N300" s="198" t="s">
        <v>4887</v>
      </c>
      <c r="O300" s="198" t="s">
        <v>7349</v>
      </c>
      <c r="P300" s="198" t="s">
        <v>4887</v>
      </c>
      <c r="Q300" s="198" t="s">
        <v>4887</v>
      </c>
      <c r="R300" s="198" t="s">
        <v>4887</v>
      </c>
      <c r="S300" s="198" t="s">
        <v>4887</v>
      </c>
      <c r="T300" s="198" t="s">
        <v>4887</v>
      </c>
      <c r="U300" s="198" t="s">
        <v>4887</v>
      </c>
      <c r="V300" s="222" t="s">
        <v>7349</v>
      </c>
    </row>
    <row r="301" spans="1:22" ht="25" customHeight="1" x14ac:dyDescent="0.2">
      <c r="A301" s="13" t="s">
        <v>2966</v>
      </c>
      <c r="B301" s="1" t="s">
        <v>2966</v>
      </c>
      <c r="C301" s="203" t="s">
        <v>2967</v>
      </c>
      <c r="D301" s="201" t="s">
        <v>2966</v>
      </c>
      <c r="E301" s="74" t="s">
        <v>10350</v>
      </c>
      <c r="F301" s="74" t="s">
        <v>10351</v>
      </c>
      <c r="G301" s="26">
        <v>0.69501210651673495</v>
      </c>
      <c r="H301" s="5">
        <v>-0.18769277425806599</v>
      </c>
      <c r="I301" s="4">
        <v>0.177839084789569</v>
      </c>
      <c r="J301" s="5">
        <v>-0.82345504645951295</v>
      </c>
      <c r="K301" s="4">
        <v>6.0255179938109799E-3</v>
      </c>
      <c r="L301" s="216">
        <v>-1.0111478207175799</v>
      </c>
      <c r="M301" s="221" t="s">
        <v>4887</v>
      </c>
      <c r="N301" s="198" t="s">
        <v>4887</v>
      </c>
      <c r="O301" s="198" t="s">
        <v>7349</v>
      </c>
      <c r="P301" s="198" t="s">
        <v>4887</v>
      </c>
      <c r="Q301" s="198" t="s">
        <v>4887</v>
      </c>
      <c r="R301" s="198" t="s">
        <v>4887</v>
      </c>
      <c r="S301" s="198" t="s">
        <v>4887</v>
      </c>
      <c r="T301" s="198" t="s">
        <v>4887</v>
      </c>
      <c r="U301" s="198" t="s">
        <v>4887</v>
      </c>
      <c r="V301" s="222" t="s">
        <v>7349</v>
      </c>
    </row>
    <row r="302" spans="1:22" ht="25" customHeight="1" x14ac:dyDescent="0.2">
      <c r="A302" s="13" t="s">
        <v>244</v>
      </c>
      <c r="B302" s="1" t="s">
        <v>245</v>
      </c>
      <c r="C302" s="203" t="s">
        <v>246</v>
      </c>
      <c r="D302" s="201" t="s">
        <v>7198</v>
      </c>
      <c r="E302" s="74" t="s">
        <v>12953</v>
      </c>
      <c r="F302" s="74" t="s">
        <v>12954</v>
      </c>
      <c r="G302" s="26">
        <v>0.93262974418008604</v>
      </c>
      <c r="H302" s="5">
        <v>-0.192403910564027</v>
      </c>
      <c r="I302" s="4">
        <v>0.13202249535622901</v>
      </c>
      <c r="J302" s="5">
        <v>-4.8937139495298503</v>
      </c>
      <c r="K302" s="4">
        <v>1.25529310805828E-3</v>
      </c>
      <c r="L302" s="216">
        <v>-5.0861178600938803</v>
      </c>
      <c r="M302" s="221" t="s">
        <v>4887</v>
      </c>
      <c r="N302" s="198" t="s">
        <v>4887</v>
      </c>
      <c r="O302" s="198" t="s">
        <v>7349</v>
      </c>
      <c r="P302" s="198" t="s">
        <v>4887</v>
      </c>
      <c r="Q302" s="198" t="s">
        <v>4887</v>
      </c>
      <c r="R302" s="198" t="s">
        <v>4887</v>
      </c>
      <c r="S302" s="198" t="s">
        <v>4887</v>
      </c>
      <c r="T302" s="198" t="s">
        <v>4887</v>
      </c>
      <c r="U302" s="198" t="s">
        <v>4887</v>
      </c>
      <c r="V302" s="222" t="s">
        <v>7349</v>
      </c>
    </row>
    <row r="303" spans="1:22" ht="25" customHeight="1" x14ac:dyDescent="0.2">
      <c r="A303" s="13" t="s">
        <v>3912</v>
      </c>
      <c r="B303" s="1" t="s">
        <v>3913</v>
      </c>
      <c r="C303" s="203" t="s">
        <v>3914</v>
      </c>
      <c r="D303" s="201" t="s">
        <v>3913</v>
      </c>
      <c r="E303" s="74" t="s">
        <v>8751</v>
      </c>
      <c r="F303" s="74" t="s">
        <v>8752</v>
      </c>
      <c r="G303" s="26">
        <v>0.83034126783367201</v>
      </c>
      <c r="H303" s="5">
        <v>-0.21522713602398799</v>
      </c>
      <c r="I303" s="4">
        <v>0.13514029851036999</v>
      </c>
      <c r="J303" s="5">
        <v>-1.9935601756244901</v>
      </c>
      <c r="K303" s="4">
        <v>2.0686142985616301E-2</v>
      </c>
      <c r="L303" s="216">
        <v>-2.20878731164848</v>
      </c>
      <c r="M303" s="221" t="s">
        <v>4887</v>
      </c>
      <c r="N303" s="198" t="s">
        <v>4887</v>
      </c>
      <c r="O303" s="198" t="s">
        <v>7349</v>
      </c>
      <c r="P303" s="198" t="s">
        <v>4887</v>
      </c>
      <c r="Q303" s="198" t="s">
        <v>4887</v>
      </c>
      <c r="R303" s="198" t="s">
        <v>4887</v>
      </c>
      <c r="S303" s="198" t="s">
        <v>4887</v>
      </c>
      <c r="T303" s="198" t="s">
        <v>4887</v>
      </c>
      <c r="U303" s="198" t="s">
        <v>4887</v>
      </c>
      <c r="V303" s="222" t="s">
        <v>7349</v>
      </c>
    </row>
    <row r="304" spans="1:22" ht="25" customHeight="1" x14ac:dyDescent="0.2">
      <c r="A304" s="13" t="s">
        <v>1023</v>
      </c>
      <c r="B304" s="1" t="s">
        <v>1023</v>
      </c>
      <c r="C304" s="203" t="s">
        <v>1024</v>
      </c>
      <c r="D304" s="201" t="s">
        <v>7431</v>
      </c>
      <c r="E304" s="74" t="s">
        <v>13316</v>
      </c>
      <c r="F304" s="74" t="s">
        <v>8964</v>
      </c>
      <c r="G304" s="26">
        <v>0.92625365898173995</v>
      </c>
      <c r="H304" s="5">
        <v>-0.23657733140366499</v>
      </c>
      <c r="I304" s="4">
        <v>0.26435718926711299</v>
      </c>
      <c r="J304" s="5">
        <v>-3.34830840778918</v>
      </c>
      <c r="K304" s="4">
        <v>2.47673016322098E-2</v>
      </c>
      <c r="L304" s="216">
        <v>-3.5848857391928401</v>
      </c>
      <c r="M304" s="221" t="s">
        <v>4887</v>
      </c>
      <c r="N304" s="198" t="s">
        <v>4887</v>
      </c>
      <c r="O304" s="198" t="s">
        <v>7349</v>
      </c>
      <c r="P304" s="198" t="s">
        <v>4887</v>
      </c>
      <c r="Q304" s="198" t="s">
        <v>4887</v>
      </c>
      <c r="R304" s="198" t="s">
        <v>4887</v>
      </c>
      <c r="S304" s="198" t="s">
        <v>4887</v>
      </c>
      <c r="T304" s="198" t="s">
        <v>4887</v>
      </c>
      <c r="U304" s="198" t="s">
        <v>4887</v>
      </c>
      <c r="V304" s="222" t="s">
        <v>7349</v>
      </c>
    </row>
    <row r="305" spans="1:22" ht="25" customHeight="1" x14ac:dyDescent="0.2">
      <c r="A305" s="13" t="s">
        <v>3526</v>
      </c>
      <c r="B305" s="1" t="s">
        <v>3526</v>
      </c>
      <c r="C305" s="203" t="s">
        <v>3527</v>
      </c>
      <c r="D305" s="201" t="s">
        <v>3526</v>
      </c>
      <c r="E305" s="74" t="s">
        <v>9063</v>
      </c>
      <c r="F305" s="74" t="s">
        <v>9064</v>
      </c>
      <c r="G305" s="26">
        <v>0.80867373312093604</v>
      </c>
      <c r="H305" s="5">
        <v>-0.26899387553045301</v>
      </c>
      <c r="I305" s="4">
        <v>0.106370083170133</v>
      </c>
      <c r="J305" s="5">
        <v>-2.3219852337543299</v>
      </c>
      <c r="K305" s="4">
        <v>2.3899617965861701E-2</v>
      </c>
      <c r="L305" s="216">
        <v>-2.5909791092847798</v>
      </c>
      <c r="M305" s="221" t="s">
        <v>4887</v>
      </c>
      <c r="N305" s="198" t="s">
        <v>4887</v>
      </c>
      <c r="O305" s="198" t="s">
        <v>7349</v>
      </c>
      <c r="P305" s="198" t="s">
        <v>4887</v>
      </c>
      <c r="Q305" s="198" t="s">
        <v>4887</v>
      </c>
      <c r="R305" s="198" t="s">
        <v>4887</v>
      </c>
      <c r="S305" s="198" t="s">
        <v>4887</v>
      </c>
      <c r="T305" s="198" t="s">
        <v>4887</v>
      </c>
      <c r="U305" s="198" t="s">
        <v>4887</v>
      </c>
      <c r="V305" s="222" t="s">
        <v>7349</v>
      </c>
    </row>
    <row r="306" spans="1:22" ht="25" customHeight="1" x14ac:dyDescent="0.2">
      <c r="A306" s="13" t="s">
        <v>1723</v>
      </c>
      <c r="B306" s="1" t="s">
        <v>1723</v>
      </c>
      <c r="C306" s="203" t="s">
        <v>1724</v>
      </c>
      <c r="D306" s="201" t="s">
        <v>1723</v>
      </c>
      <c r="E306" s="74" t="s">
        <v>11972</v>
      </c>
      <c r="F306" s="74" t="s">
        <v>11973</v>
      </c>
      <c r="G306" s="26">
        <v>0.810112073989532</v>
      </c>
      <c r="H306" s="5">
        <v>-0.310105390549542</v>
      </c>
      <c r="I306" s="4">
        <v>0.27896536228367103</v>
      </c>
      <c r="J306" s="5">
        <v>-1.5863026897957999</v>
      </c>
      <c r="K306" s="4">
        <v>4.2741540244966202E-2</v>
      </c>
      <c r="L306" s="216">
        <v>-1.89640808034534</v>
      </c>
      <c r="M306" s="221" t="s">
        <v>4887</v>
      </c>
      <c r="N306" s="198" t="s">
        <v>4887</v>
      </c>
      <c r="O306" s="198" t="s">
        <v>7349</v>
      </c>
      <c r="P306" s="198" t="s">
        <v>4887</v>
      </c>
      <c r="Q306" s="198" t="s">
        <v>4887</v>
      </c>
      <c r="R306" s="198" t="s">
        <v>4887</v>
      </c>
      <c r="S306" s="198" t="s">
        <v>4887</v>
      </c>
      <c r="T306" s="198" t="s">
        <v>4887</v>
      </c>
      <c r="U306" s="198" t="s">
        <v>4887</v>
      </c>
      <c r="V306" s="222" t="s">
        <v>7349</v>
      </c>
    </row>
    <row r="307" spans="1:22" ht="25" customHeight="1" x14ac:dyDescent="0.2">
      <c r="A307" s="13" t="s">
        <v>235</v>
      </c>
      <c r="B307" s="1" t="s">
        <v>236</v>
      </c>
      <c r="C307" s="203" t="s">
        <v>237</v>
      </c>
      <c r="D307" s="201" t="s">
        <v>7420</v>
      </c>
      <c r="E307" s="74" t="s">
        <v>12740</v>
      </c>
      <c r="F307" s="74" t="s">
        <v>12741</v>
      </c>
      <c r="G307" s="26">
        <v>0.77239822513555301</v>
      </c>
      <c r="H307" s="5">
        <v>-0.38824665906855399</v>
      </c>
      <c r="I307" s="4">
        <v>0.16589866767874401</v>
      </c>
      <c r="J307" s="5">
        <v>-2.3569465442395301</v>
      </c>
      <c r="K307" s="4">
        <v>6.5756054544355604E-3</v>
      </c>
      <c r="L307" s="216">
        <v>-2.7451932033080801</v>
      </c>
      <c r="M307" s="221" t="s">
        <v>4887</v>
      </c>
      <c r="N307" s="198" t="s">
        <v>4887</v>
      </c>
      <c r="O307" s="198" t="s">
        <v>7349</v>
      </c>
      <c r="P307" s="198" t="s">
        <v>4887</v>
      </c>
      <c r="Q307" s="198" t="s">
        <v>4887</v>
      </c>
      <c r="R307" s="198" t="s">
        <v>4887</v>
      </c>
      <c r="S307" s="198" t="s">
        <v>4887</v>
      </c>
      <c r="T307" s="198" t="s">
        <v>4887</v>
      </c>
      <c r="U307" s="198" t="s">
        <v>4887</v>
      </c>
      <c r="V307" s="222" t="s">
        <v>7349</v>
      </c>
    </row>
    <row r="308" spans="1:22" ht="25" customHeight="1" x14ac:dyDescent="0.2">
      <c r="A308" s="13" t="s">
        <v>4367</v>
      </c>
      <c r="B308" s="1" t="s">
        <v>4367</v>
      </c>
      <c r="C308" s="203" t="s">
        <v>4368</v>
      </c>
      <c r="D308" s="201" t="s">
        <v>4367</v>
      </c>
      <c r="E308" s="74" t="s">
        <v>11796</v>
      </c>
      <c r="F308" s="74" t="s">
        <v>11797</v>
      </c>
      <c r="G308" s="26">
        <v>0.856852345517498</v>
      </c>
      <c r="H308" s="5">
        <v>-0.38874883350761003</v>
      </c>
      <c r="I308" s="4">
        <v>9.2362540262656001E-2</v>
      </c>
      <c r="J308" s="5">
        <v>-4.8124847362015002</v>
      </c>
      <c r="K308" s="4">
        <v>1.5537505546787799E-2</v>
      </c>
      <c r="L308" s="216">
        <v>-5.2012335697091103</v>
      </c>
      <c r="M308" s="221" t="s">
        <v>4887</v>
      </c>
      <c r="N308" s="198" t="s">
        <v>4887</v>
      </c>
      <c r="O308" s="198" t="s">
        <v>7349</v>
      </c>
      <c r="P308" s="198" t="s">
        <v>4887</v>
      </c>
      <c r="Q308" s="198" t="s">
        <v>4887</v>
      </c>
      <c r="R308" s="198" t="s">
        <v>4887</v>
      </c>
      <c r="S308" s="198" t="s">
        <v>4887</v>
      </c>
      <c r="T308" s="198" t="s">
        <v>4887</v>
      </c>
      <c r="U308" s="198" t="s">
        <v>4887</v>
      </c>
      <c r="V308" s="222" t="s">
        <v>7349</v>
      </c>
    </row>
    <row r="309" spans="1:22" ht="25" customHeight="1" x14ac:dyDescent="0.2">
      <c r="A309" s="13" t="s">
        <v>887</v>
      </c>
      <c r="B309" s="1" t="s">
        <v>887</v>
      </c>
      <c r="C309" s="203" t="s">
        <v>888</v>
      </c>
      <c r="D309" s="201" t="s">
        <v>7215</v>
      </c>
      <c r="E309" s="74" t="s">
        <v>13227</v>
      </c>
      <c r="F309" s="74" t="s">
        <v>13228</v>
      </c>
      <c r="G309" s="26">
        <v>0.74251525063099499</v>
      </c>
      <c r="H309" s="5">
        <v>-0.45745570359377702</v>
      </c>
      <c r="I309" s="4">
        <v>5.4023448764613402E-2</v>
      </c>
      <c r="J309" s="5">
        <v>-4.38635633681033</v>
      </c>
      <c r="K309" s="4">
        <v>9.2449446101799102E-4</v>
      </c>
      <c r="L309" s="216">
        <v>-4.8438120404041101</v>
      </c>
      <c r="M309" s="221" t="s">
        <v>4887</v>
      </c>
      <c r="N309" s="198" t="s">
        <v>4887</v>
      </c>
      <c r="O309" s="198" t="s">
        <v>7349</v>
      </c>
      <c r="P309" s="198" t="s">
        <v>4887</v>
      </c>
      <c r="Q309" s="198" t="s">
        <v>4887</v>
      </c>
      <c r="R309" s="198" t="s">
        <v>4887</v>
      </c>
      <c r="S309" s="198" t="s">
        <v>4887</v>
      </c>
      <c r="T309" s="198" t="s">
        <v>4887</v>
      </c>
      <c r="U309" s="198" t="s">
        <v>4887</v>
      </c>
      <c r="V309" s="222" t="s">
        <v>7349</v>
      </c>
    </row>
    <row r="310" spans="1:22" ht="25" customHeight="1" x14ac:dyDescent="0.2">
      <c r="A310" s="13" t="s">
        <v>1984</v>
      </c>
      <c r="B310" s="1" t="s">
        <v>1985</v>
      </c>
      <c r="C310" s="203" t="s">
        <v>1986</v>
      </c>
      <c r="D310" s="201" t="s">
        <v>5231</v>
      </c>
      <c r="E310" s="74" t="s">
        <v>8831</v>
      </c>
      <c r="F310" s="74" t="s">
        <v>8832</v>
      </c>
      <c r="G310" s="26">
        <v>0.73958785242923897</v>
      </c>
      <c r="H310" s="5">
        <v>-0.46854689604536998</v>
      </c>
      <c r="I310" s="4">
        <v>5.91133395160994E-2</v>
      </c>
      <c r="J310" s="5">
        <v>4.2422857947032702</v>
      </c>
      <c r="K310" s="4">
        <v>1.1386444667477499E-2</v>
      </c>
      <c r="L310" s="216">
        <v>3.7737388986578999</v>
      </c>
      <c r="M310" s="221" t="s">
        <v>4887</v>
      </c>
      <c r="N310" s="198" t="s">
        <v>4887</v>
      </c>
      <c r="O310" s="198" t="s">
        <v>7349</v>
      </c>
      <c r="P310" s="198" t="s">
        <v>4887</v>
      </c>
      <c r="Q310" s="198" t="s">
        <v>4887</v>
      </c>
      <c r="R310" s="198" t="s">
        <v>4887</v>
      </c>
      <c r="S310" s="198" t="s">
        <v>4887</v>
      </c>
      <c r="T310" s="198" t="s">
        <v>4887</v>
      </c>
      <c r="U310" s="198" t="s">
        <v>4887</v>
      </c>
      <c r="V310" s="222" t="s">
        <v>7349</v>
      </c>
    </row>
    <row r="311" spans="1:22" ht="25" customHeight="1" x14ac:dyDescent="0.2">
      <c r="A311" s="13" t="s">
        <v>2563</v>
      </c>
      <c r="B311" s="1" t="s">
        <v>2563</v>
      </c>
      <c r="C311" s="203" t="s">
        <v>2564</v>
      </c>
      <c r="D311" s="201" t="s">
        <v>2563</v>
      </c>
      <c r="E311" s="74" t="s">
        <v>10942</v>
      </c>
      <c r="F311" s="74" t="s">
        <v>10943</v>
      </c>
      <c r="G311" s="26">
        <v>0.73899826476021502</v>
      </c>
      <c r="H311" s="5">
        <v>-0.50493363024177196</v>
      </c>
      <c r="I311" s="4">
        <v>0.35429642162559899</v>
      </c>
      <c r="J311" s="5">
        <v>-1.5327407558355199</v>
      </c>
      <c r="K311" s="4">
        <v>4.9002040251051898E-2</v>
      </c>
      <c r="L311" s="216">
        <v>-2.0376743860772901</v>
      </c>
      <c r="M311" s="221" t="s">
        <v>4887</v>
      </c>
      <c r="N311" s="198" t="s">
        <v>4887</v>
      </c>
      <c r="O311" s="198" t="s">
        <v>7349</v>
      </c>
      <c r="P311" s="198" t="s">
        <v>4887</v>
      </c>
      <c r="Q311" s="198" t="s">
        <v>4887</v>
      </c>
      <c r="R311" s="198" t="s">
        <v>4887</v>
      </c>
      <c r="S311" s="198" t="s">
        <v>4887</v>
      </c>
      <c r="T311" s="198" t="s">
        <v>4887</v>
      </c>
      <c r="U311" s="198" t="s">
        <v>4887</v>
      </c>
      <c r="V311" s="222" t="s">
        <v>7349</v>
      </c>
    </row>
    <row r="312" spans="1:22" ht="25" customHeight="1" x14ac:dyDescent="0.2">
      <c r="A312" s="13" t="s">
        <v>3156</v>
      </c>
      <c r="B312" s="1" t="s">
        <v>3156</v>
      </c>
      <c r="C312" s="203" t="s">
        <v>3157</v>
      </c>
      <c r="D312" s="201" t="s">
        <v>3156</v>
      </c>
      <c r="E312" s="74" t="s">
        <v>13018</v>
      </c>
      <c r="F312" s="74" t="s">
        <v>13019</v>
      </c>
      <c r="G312" s="26">
        <v>0.71124421548969796</v>
      </c>
      <c r="H312" s="5">
        <v>-0.51362008431283401</v>
      </c>
      <c r="I312" s="4">
        <v>0.14016797835914099</v>
      </c>
      <c r="J312" s="5">
        <v>-2.74162764367775</v>
      </c>
      <c r="K312" s="4">
        <v>4.8911471762577499E-2</v>
      </c>
      <c r="L312" s="216">
        <v>-3.2552477279905898</v>
      </c>
      <c r="M312" s="221" t="s">
        <v>4887</v>
      </c>
      <c r="N312" s="198" t="s">
        <v>4887</v>
      </c>
      <c r="O312" s="198" t="s">
        <v>7349</v>
      </c>
      <c r="P312" s="198" t="s">
        <v>4887</v>
      </c>
      <c r="Q312" s="198" t="s">
        <v>4887</v>
      </c>
      <c r="R312" s="198" t="s">
        <v>4887</v>
      </c>
      <c r="S312" s="198" t="s">
        <v>4887</v>
      </c>
      <c r="T312" s="198" t="s">
        <v>4887</v>
      </c>
      <c r="U312" s="198" t="s">
        <v>4887</v>
      </c>
      <c r="V312" s="222" t="s">
        <v>7349</v>
      </c>
    </row>
    <row r="313" spans="1:22" ht="25" customHeight="1" x14ac:dyDescent="0.2">
      <c r="A313" s="13" t="s">
        <v>669</v>
      </c>
      <c r="B313" s="1" t="s">
        <v>670</v>
      </c>
      <c r="C313" s="203" t="s">
        <v>671</v>
      </c>
      <c r="D313" s="201" t="s">
        <v>670</v>
      </c>
      <c r="E313" s="74" t="s">
        <v>10471</v>
      </c>
      <c r="F313" s="74" t="s">
        <v>10472</v>
      </c>
      <c r="G313" s="26">
        <v>0.29482061288050199</v>
      </c>
      <c r="H313" s="5">
        <v>-0.58299825283956797</v>
      </c>
      <c r="I313" s="4">
        <v>6.8176742590560904E-2</v>
      </c>
      <c r="J313" s="5">
        <v>-1.49073219416641</v>
      </c>
      <c r="K313" s="4">
        <v>3.3723317085198101E-2</v>
      </c>
      <c r="L313" s="216">
        <v>-2.0737304470059801</v>
      </c>
      <c r="M313" s="221" t="s">
        <v>4887</v>
      </c>
      <c r="N313" s="198" t="s">
        <v>4887</v>
      </c>
      <c r="O313" s="198" t="s">
        <v>7349</v>
      </c>
      <c r="P313" s="198" t="s">
        <v>4887</v>
      </c>
      <c r="Q313" s="198" t="s">
        <v>4887</v>
      </c>
      <c r="R313" s="198" t="s">
        <v>4887</v>
      </c>
      <c r="S313" s="198" t="s">
        <v>4887</v>
      </c>
      <c r="T313" s="198" t="s">
        <v>4887</v>
      </c>
      <c r="U313" s="198" t="s">
        <v>4887</v>
      </c>
      <c r="V313" s="222" t="s">
        <v>7349</v>
      </c>
    </row>
    <row r="314" spans="1:22" ht="25" customHeight="1" x14ac:dyDescent="0.2">
      <c r="A314" s="13" t="s">
        <v>3926</v>
      </c>
      <c r="B314" s="1" t="s">
        <v>3926</v>
      </c>
      <c r="C314" s="203" t="s">
        <v>3927</v>
      </c>
      <c r="D314" s="201" t="s">
        <v>3926</v>
      </c>
      <c r="E314" s="74" t="s">
        <v>9782</v>
      </c>
      <c r="F314" s="74" t="s">
        <v>9783</v>
      </c>
      <c r="G314" s="26">
        <v>0.60224831697973802</v>
      </c>
      <c r="H314" s="5">
        <v>-0.62787977641277204</v>
      </c>
      <c r="I314" s="4">
        <v>6.8548256103464406E-2</v>
      </c>
      <c r="J314" s="5">
        <v>-3.1933762606310201</v>
      </c>
      <c r="K314" s="4">
        <v>7.0520639289734901E-3</v>
      </c>
      <c r="L314" s="216">
        <v>-3.8212560370437898</v>
      </c>
      <c r="M314" s="221" t="s">
        <v>4887</v>
      </c>
      <c r="N314" s="198" t="s">
        <v>4887</v>
      </c>
      <c r="O314" s="198" t="s">
        <v>7349</v>
      </c>
      <c r="P314" s="198" t="s">
        <v>4887</v>
      </c>
      <c r="Q314" s="198" t="s">
        <v>4887</v>
      </c>
      <c r="R314" s="198" t="s">
        <v>4887</v>
      </c>
      <c r="S314" s="198" t="s">
        <v>4887</v>
      </c>
      <c r="T314" s="198" t="s">
        <v>4887</v>
      </c>
      <c r="U314" s="198" t="s">
        <v>4887</v>
      </c>
      <c r="V314" s="222" t="s">
        <v>7349</v>
      </c>
    </row>
    <row r="315" spans="1:22" ht="25" customHeight="1" x14ac:dyDescent="0.2">
      <c r="A315" s="13" t="s">
        <v>593</v>
      </c>
      <c r="B315" s="1" t="s">
        <v>594</v>
      </c>
      <c r="C315" s="203" t="s">
        <v>595</v>
      </c>
      <c r="D315" s="201" t="s">
        <v>5003</v>
      </c>
      <c r="E315" s="74" t="s">
        <v>12435</v>
      </c>
      <c r="F315" s="74" t="s">
        <v>9824</v>
      </c>
      <c r="G315" s="26">
        <v>0.331669900012935</v>
      </c>
      <c r="H315" s="5">
        <v>-0.64980456403940801</v>
      </c>
      <c r="I315" s="4">
        <v>0.20051644131740401</v>
      </c>
      <c r="J315" s="5">
        <v>-1.0026603582985101</v>
      </c>
      <c r="K315" s="4">
        <v>3.78038883924528E-2</v>
      </c>
      <c r="L315" s="216">
        <v>-1.65246492233792</v>
      </c>
      <c r="M315" s="221" t="s">
        <v>4887</v>
      </c>
      <c r="N315" s="198" t="s">
        <v>4887</v>
      </c>
      <c r="O315" s="198" t="s">
        <v>7349</v>
      </c>
      <c r="P315" s="198" t="s">
        <v>4887</v>
      </c>
      <c r="Q315" s="198" t="s">
        <v>4887</v>
      </c>
      <c r="R315" s="198" t="s">
        <v>4887</v>
      </c>
      <c r="S315" s="198" t="s">
        <v>4887</v>
      </c>
      <c r="T315" s="198" t="s">
        <v>4887</v>
      </c>
      <c r="U315" s="198" t="s">
        <v>4887</v>
      </c>
      <c r="V315" s="222" t="s">
        <v>7349</v>
      </c>
    </row>
    <row r="316" spans="1:22" ht="25" customHeight="1" x14ac:dyDescent="0.2">
      <c r="A316" s="13" t="s">
        <v>3862</v>
      </c>
      <c r="B316" s="1" t="s">
        <v>3863</v>
      </c>
      <c r="C316" s="203" t="s">
        <v>3864</v>
      </c>
      <c r="D316" s="201" t="s">
        <v>3863</v>
      </c>
      <c r="E316" s="74" t="s">
        <v>8351</v>
      </c>
      <c r="F316" s="74" t="s">
        <v>8352</v>
      </c>
      <c r="G316" s="26">
        <v>0.215389458082998</v>
      </c>
      <c r="H316" s="5">
        <v>-0.76141874972160795</v>
      </c>
      <c r="I316" s="4">
        <v>0.48519895813004299</v>
      </c>
      <c r="J316" s="5">
        <v>-0.36944468165359401</v>
      </c>
      <c r="K316" s="4">
        <v>4.4937658046649001E-3</v>
      </c>
      <c r="L316" s="216">
        <v>-1.1308634313752</v>
      </c>
      <c r="M316" s="221" t="s">
        <v>4887</v>
      </c>
      <c r="N316" s="198" t="s">
        <v>4887</v>
      </c>
      <c r="O316" s="198" t="s">
        <v>7349</v>
      </c>
      <c r="P316" s="198" t="s">
        <v>4887</v>
      </c>
      <c r="Q316" s="198" t="s">
        <v>4887</v>
      </c>
      <c r="R316" s="198" t="s">
        <v>4887</v>
      </c>
      <c r="S316" s="198" t="s">
        <v>4887</v>
      </c>
      <c r="T316" s="198" t="s">
        <v>4887</v>
      </c>
      <c r="U316" s="198" t="s">
        <v>4887</v>
      </c>
      <c r="V316" s="222" t="s">
        <v>7349</v>
      </c>
    </row>
    <row r="317" spans="1:22" ht="25" customHeight="1" x14ac:dyDescent="0.2">
      <c r="A317" s="13" t="s">
        <v>3939</v>
      </c>
      <c r="B317" s="1" t="s">
        <v>3939</v>
      </c>
      <c r="C317" s="203" t="s">
        <v>3940</v>
      </c>
      <c r="D317" s="201" t="s">
        <v>3939</v>
      </c>
      <c r="E317" s="74" t="s">
        <v>9184</v>
      </c>
      <c r="F317" s="74" t="s">
        <v>9185</v>
      </c>
      <c r="G317" s="26">
        <v>0.12688216330318999</v>
      </c>
      <c r="H317" s="5">
        <v>-0.77107003924040995</v>
      </c>
      <c r="I317" s="4">
        <v>7.0146167931793402E-2</v>
      </c>
      <c r="J317" s="5">
        <v>-2.0466781563774199</v>
      </c>
      <c r="K317" s="4">
        <v>3.8462942634834699E-2</v>
      </c>
      <c r="L317" s="216">
        <v>-2.8177481956178299</v>
      </c>
      <c r="M317" s="221" t="s">
        <v>4887</v>
      </c>
      <c r="N317" s="198" t="s">
        <v>4887</v>
      </c>
      <c r="O317" s="198" t="s">
        <v>7349</v>
      </c>
      <c r="P317" s="198" t="s">
        <v>4887</v>
      </c>
      <c r="Q317" s="198" t="s">
        <v>4887</v>
      </c>
      <c r="R317" s="198" t="s">
        <v>4887</v>
      </c>
      <c r="S317" s="198" t="s">
        <v>4887</v>
      </c>
      <c r="T317" s="198" t="s">
        <v>4887</v>
      </c>
      <c r="U317" s="198" t="s">
        <v>4887</v>
      </c>
      <c r="V317" s="222" t="s">
        <v>7349</v>
      </c>
    </row>
    <row r="318" spans="1:22" ht="25" customHeight="1" x14ac:dyDescent="0.2">
      <c r="A318" s="13" t="s">
        <v>3499</v>
      </c>
      <c r="B318" s="1" t="s">
        <v>3499</v>
      </c>
      <c r="C318" s="203" t="s">
        <v>3500</v>
      </c>
      <c r="D318" s="201" t="s">
        <v>7263</v>
      </c>
      <c r="E318" s="74" t="s">
        <v>13580</v>
      </c>
      <c r="F318" s="74" t="s">
        <v>12426</v>
      </c>
      <c r="G318" s="26">
        <v>0.25737749358878498</v>
      </c>
      <c r="H318" s="5">
        <v>-0.78606179544310895</v>
      </c>
      <c r="I318" s="4">
        <v>0.11996197277009001</v>
      </c>
      <c r="J318" s="5">
        <v>-1.1866157539223501</v>
      </c>
      <c r="K318" s="4">
        <v>1.4731159633220201E-2</v>
      </c>
      <c r="L318" s="216">
        <v>-1.97267754936545</v>
      </c>
      <c r="M318" s="221" t="s">
        <v>4887</v>
      </c>
      <c r="N318" s="198" t="s">
        <v>4887</v>
      </c>
      <c r="O318" s="198" t="s">
        <v>7349</v>
      </c>
      <c r="P318" s="198" t="s">
        <v>4887</v>
      </c>
      <c r="Q318" s="198" t="s">
        <v>4887</v>
      </c>
      <c r="R318" s="198" t="s">
        <v>4887</v>
      </c>
      <c r="S318" s="198" t="s">
        <v>4887</v>
      </c>
      <c r="T318" s="198" t="s">
        <v>4887</v>
      </c>
      <c r="U318" s="198" t="s">
        <v>4887</v>
      </c>
      <c r="V318" s="222" t="s">
        <v>7349</v>
      </c>
    </row>
    <row r="319" spans="1:22" ht="25" customHeight="1" x14ac:dyDescent="0.2">
      <c r="A319" s="13" t="s">
        <v>2183</v>
      </c>
      <c r="B319" s="1" t="s">
        <v>2184</v>
      </c>
      <c r="C319" s="203" t="s">
        <v>2185</v>
      </c>
      <c r="D319" s="201" t="s">
        <v>7236</v>
      </c>
      <c r="E319" s="74" t="s">
        <v>11674</v>
      </c>
      <c r="F319" s="74" t="s">
        <v>11675</v>
      </c>
      <c r="G319" s="26">
        <v>0.47289202303636502</v>
      </c>
      <c r="H319" s="5">
        <v>-0.81388275648915598</v>
      </c>
      <c r="I319" s="4">
        <v>6.6545199259432405E-2</v>
      </c>
      <c r="J319" s="5">
        <v>-3.3183866394992698</v>
      </c>
      <c r="K319" s="4">
        <v>5.0509158193206196E-3</v>
      </c>
      <c r="L319" s="216">
        <v>-4.1322693959884198</v>
      </c>
      <c r="M319" s="221" t="s">
        <v>4887</v>
      </c>
      <c r="N319" s="198" t="s">
        <v>4887</v>
      </c>
      <c r="O319" s="198" t="s">
        <v>7349</v>
      </c>
      <c r="P319" s="198" t="s">
        <v>4887</v>
      </c>
      <c r="Q319" s="198" t="s">
        <v>4887</v>
      </c>
      <c r="R319" s="198" t="s">
        <v>4887</v>
      </c>
      <c r="S319" s="198" t="s">
        <v>4887</v>
      </c>
      <c r="T319" s="198" t="s">
        <v>4887</v>
      </c>
      <c r="U319" s="198" t="s">
        <v>4887</v>
      </c>
      <c r="V319" s="222" t="s">
        <v>7349</v>
      </c>
    </row>
    <row r="320" spans="1:22" ht="25" customHeight="1" x14ac:dyDescent="0.2">
      <c r="A320" s="13" t="s">
        <v>1531</v>
      </c>
      <c r="B320" s="1" t="s">
        <v>1532</v>
      </c>
      <c r="C320" s="203" t="s">
        <v>1533</v>
      </c>
      <c r="D320" s="201" t="s">
        <v>1532</v>
      </c>
      <c r="E320" s="74" t="s">
        <v>11002</v>
      </c>
      <c r="F320" s="74" t="s">
        <v>11003</v>
      </c>
      <c r="G320" s="26">
        <v>0.500728642205722</v>
      </c>
      <c r="H320" s="5">
        <v>-0.81631595380940503</v>
      </c>
      <c r="I320" s="4">
        <v>0.16512967344413099</v>
      </c>
      <c r="J320" s="5">
        <v>-2.0557049117922799</v>
      </c>
      <c r="K320" s="4">
        <v>5.7682748409196303E-3</v>
      </c>
      <c r="L320" s="216">
        <v>-2.8720208656016899</v>
      </c>
      <c r="M320" s="221" t="s">
        <v>4887</v>
      </c>
      <c r="N320" s="198" t="s">
        <v>4887</v>
      </c>
      <c r="O320" s="198" t="s">
        <v>7349</v>
      </c>
      <c r="P320" s="198" t="s">
        <v>4887</v>
      </c>
      <c r="Q320" s="198" t="s">
        <v>4887</v>
      </c>
      <c r="R320" s="198" t="s">
        <v>4887</v>
      </c>
      <c r="S320" s="198" t="s">
        <v>4887</v>
      </c>
      <c r="T320" s="198" t="s">
        <v>4887</v>
      </c>
      <c r="U320" s="198" t="s">
        <v>4887</v>
      </c>
      <c r="V320" s="222" t="s">
        <v>7349</v>
      </c>
    </row>
    <row r="321" spans="1:22" ht="25" customHeight="1" x14ac:dyDescent="0.2">
      <c r="A321" s="13" t="s">
        <v>4068</v>
      </c>
      <c r="B321" s="1" t="s">
        <v>4069</v>
      </c>
      <c r="C321" s="203" t="s">
        <v>4070</v>
      </c>
      <c r="D321" s="201" t="s">
        <v>4069</v>
      </c>
      <c r="E321" s="74" t="s">
        <v>10856</v>
      </c>
      <c r="F321" s="74" t="s">
        <v>10857</v>
      </c>
      <c r="G321" s="26">
        <v>0.183816819536613</v>
      </c>
      <c r="H321" s="5">
        <v>-0.82371890270070103</v>
      </c>
      <c r="I321" s="4">
        <v>5.32415254885912E-2</v>
      </c>
      <c r="J321" s="5">
        <v>-1.1604070525897401</v>
      </c>
      <c r="K321" s="4">
        <v>1.8577849576832499E-2</v>
      </c>
      <c r="L321" s="216">
        <v>-1.98412595529044</v>
      </c>
      <c r="M321" s="221" t="s">
        <v>4887</v>
      </c>
      <c r="N321" s="198" t="s">
        <v>4887</v>
      </c>
      <c r="O321" s="198" t="s">
        <v>7349</v>
      </c>
      <c r="P321" s="198" t="s">
        <v>4887</v>
      </c>
      <c r="Q321" s="198" t="s">
        <v>4887</v>
      </c>
      <c r="R321" s="198" t="s">
        <v>4887</v>
      </c>
      <c r="S321" s="198" t="s">
        <v>4887</v>
      </c>
      <c r="T321" s="198" t="s">
        <v>4887</v>
      </c>
      <c r="U321" s="198" t="s">
        <v>4887</v>
      </c>
      <c r="V321" s="222" t="s">
        <v>7349</v>
      </c>
    </row>
    <row r="322" spans="1:22" ht="25" customHeight="1" x14ac:dyDescent="0.2">
      <c r="A322" s="13" t="s">
        <v>3625</v>
      </c>
      <c r="B322" s="1" t="s">
        <v>3625</v>
      </c>
      <c r="C322" s="203" t="s">
        <v>3626</v>
      </c>
      <c r="D322" s="201" t="s">
        <v>7441</v>
      </c>
      <c r="E322" s="74" t="s">
        <v>11228</v>
      </c>
      <c r="F322" s="74" t="s">
        <v>11229</v>
      </c>
      <c r="G322" s="26">
        <v>0.26455636826007001</v>
      </c>
      <c r="H322" s="5">
        <v>-0.82989134970782996</v>
      </c>
      <c r="I322" s="4">
        <v>0.189444317108517</v>
      </c>
      <c r="J322" s="5">
        <v>-1.12383732315513</v>
      </c>
      <c r="K322" s="4">
        <v>3.6683267696023002E-2</v>
      </c>
      <c r="L322" s="216">
        <v>-1.9537286728629599</v>
      </c>
      <c r="M322" s="221" t="s">
        <v>4887</v>
      </c>
      <c r="N322" s="198" t="s">
        <v>4887</v>
      </c>
      <c r="O322" s="198" t="s">
        <v>7349</v>
      </c>
      <c r="P322" s="198" t="s">
        <v>4887</v>
      </c>
      <c r="Q322" s="198" t="s">
        <v>4887</v>
      </c>
      <c r="R322" s="198" t="s">
        <v>4887</v>
      </c>
      <c r="S322" s="198" t="s">
        <v>4887</v>
      </c>
      <c r="T322" s="198" t="s">
        <v>4887</v>
      </c>
      <c r="U322" s="198" t="s">
        <v>4887</v>
      </c>
      <c r="V322" s="222" t="s">
        <v>7349</v>
      </c>
    </row>
    <row r="323" spans="1:22" ht="25" customHeight="1" x14ac:dyDescent="0.2">
      <c r="A323" s="13" t="s">
        <v>596</v>
      </c>
      <c r="B323" s="1" t="s">
        <v>596</v>
      </c>
      <c r="C323" s="203" t="s">
        <v>597</v>
      </c>
      <c r="D323" s="201" t="s">
        <v>5211</v>
      </c>
      <c r="E323" s="74" t="s">
        <v>12630</v>
      </c>
      <c r="F323" s="74" t="s">
        <v>11500</v>
      </c>
      <c r="G323" s="26">
        <v>0.593214353180881</v>
      </c>
      <c r="H323" s="5">
        <v>-0.84615994969828801</v>
      </c>
      <c r="I323" s="4">
        <v>7.9232946158721299E-2</v>
      </c>
      <c r="J323" s="5">
        <v>3.9098190311724901</v>
      </c>
      <c r="K323" s="4">
        <v>1.81378502080921E-2</v>
      </c>
      <c r="L323" s="216">
        <v>3.0636590814742002</v>
      </c>
      <c r="M323" s="221" t="s">
        <v>4887</v>
      </c>
      <c r="N323" s="198" t="s">
        <v>4887</v>
      </c>
      <c r="O323" s="198" t="s">
        <v>7349</v>
      </c>
      <c r="P323" s="198" t="s">
        <v>4887</v>
      </c>
      <c r="Q323" s="198" t="s">
        <v>4887</v>
      </c>
      <c r="R323" s="198" t="s">
        <v>4887</v>
      </c>
      <c r="S323" s="198" t="s">
        <v>4887</v>
      </c>
      <c r="T323" s="198" t="s">
        <v>4887</v>
      </c>
      <c r="U323" s="198" t="s">
        <v>4887</v>
      </c>
      <c r="V323" s="222" t="s">
        <v>7349</v>
      </c>
    </row>
    <row r="324" spans="1:22" ht="25" customHeight="1" x14ac:dyDescent="0.2">
      <c r="A324" s="13" t="s">
        <v>968</v>
      </c>
      <c r="B324" s="1" t="s">
        <v>968</v>
      </c>
      <c r="C324" s="203" t="s">
        <v>969</v>
      </c>
      <c r="D324" s="201" t="s">
        <v>7429</v>
      </c>
      <c r="E324" s="74" t="s">
        <v>12966</v>
      </c>
      <c r="F324" s="74" t="s">
        <v>12543</v>
      </c>
      <c r="G324" s="26">
        <v>0.55410884743901501</v>
      </c>
      <c r="H324" s="5">
        <v>-0.84949353429682295</v>
      </c>
      <c r="I324" s="4">
        <v>0.15858808736003399</v>
      </c>
      <c r="J324" s="5">
        <v>-2.4874847797289701</v>
      </c>
      <c r="K324" s="4">
        <v>7.8803927206585397E-3</v>
      </c>
      <c r="L324" s="216">
        <v>-3.33697831402579</v>
      </c>
      <c r="M324" s="221" t="s">
        <v>4887</v>
      </c>
      <c r="N324" s="198" t="s">
        <v>4887</v>
      </c>
      <c r="O324" s="198" t="s">
        <v>7349</v>
      </c>
      <c r="P324" s="198" t="s">
        <v>4887</v>
      </c>
      <c r="Q324" s="198" t="s">
        <v>4887</v>
      </c>
      <c r="R324" s="198" t="s">
        <v>4887</v>
      </c>
      <c r="S324" s="198" t="s">
        <v>4887</v>
      </c>
      <c r="T324" s="198" t="s">
        <v>4887</v>
      </c>
      <c r="U324" s="198" t="s">
        <v>4887</v>
      </c>
      <c r="V324" s="222" t="s">
        <v>7349</v>
      </c>
    </row>
    <row r="325" spans="1:22" ht="25" customHeight="1" x14ac:dyDescent="0.2">
      <c r="A325" s="13" t="s">
        <v>180</v>
      </c>
      <c r="B325" s="1" t="s">
        <v>180</v>
      </c>
      <c r="C325" s="203" t="s">
        <v>181</v>
      </c>
      <c r="D325" s="201" t="s">
        <v>180</v>
      </c>
      <c r="E325" s="74" t="s">
        <v>12903</v>
      </c>
      <c r="F325" s="74" t="s">
        <v>12904</v>
      </c>
      <c r="G325" s="26">
        <v>0.37929060940250697</v>
      </c>
      <c r="H325" s="5">
        <v>-0.88445010993311302</v>
      </c>
      <c r="I325" s="4">
        <v>0.31679816193874299</v>
      </c>
      <c r="J325" s="5">
        <v>-1.06633608258961</v>
      </c>
      <c r="K325" s="4">
        <v>3.8787706843316401E-2</v>
      </c>
      <c r="L325" s="216">
        <v>-1.9507861925227299</v>
      </c>
      <c r="M325" s="221" t="s">
        <v>4887</v>
      </c>
      <c r="N325" s="198" t="s">
        <v>4887</v>
      </c>
      <c r="O325" s="198" t="s">
        <v>7349</v>
      </c>
      <c r="P325" s="198" t="s">
        <v>4887</v>
      </c>
      <c r="Q325" s="198" t="s">
        <v>4887</v>
      </c>
      <c r="R325" s="198" t="s">
        <v>4887</v>
      </c>
      <c r="S325" s="198" t="s">
        <v>4887</v>
      </c>
      <c r="T325" s="198" t="s">
        <v>4887</v>
      </c>
      <c r="U325" s="198" t="s">
        <v>4887</v>
      </c>
      <c r="V325" s="222" t="s">
        <v>7349</v>
      </c>
    </row>
    <row r="326" spans="1:22" ht="25" customHeight="1" x14ac:dyDescent="0.2">
      <c r="A326" s="13" t="s">
        <v>2632</v>
      </c>
      <c r="B326" s="1" t="s">
        <v>2632</v>
      </c>
      <c r="C326" s="203" t="s">
        <v>2633</v>
      </c>
      <c r="D326" s="201" t="s">
        <v>7246</v>
      </c>
      <c r="E326" s="74" t="s">
        <v>11752</v>
      </c>
      <c r="F326" s="74" t="s">
        <v>11753</v>
      </c>
      <c r="G326" s="26">
        <v>0.142703549720646</v>
      </c>
      <c r="H326" s="5">
        <v>-0.88760434486358997</v>
      </c>
      <c r="I326" s="4">
        <v>0.13351861709504001</v>
      </c>
      <c r="J326" s="5">
        <v>-1.00515118249685</v>
      </c>
      <c r="K326" s="4">
        <v>2.0216556846557199E-2</v>
      </c>
      <c r="L326" s="216">
        <v>-1.8927555273604399</v>
      </c>
      <c r="M326" s="221" t="s">
        <v>4887</v>
      </c>
      <c r="N326" s="198" t="s">
        <v>4887</v>
      </c>
      <c r="O326" s="198" t="s">
        <v>7349</v>
      </c>
      <c r="P326" s="198" t="s">
        <v>4887</v>
      </c>
      <c r="Q326" s="198" t="s">
        <v>4887</v>
      </c>
      <c r="R326" s="198" t="s">
        <v>4887</v>
      </c>
      <c r="S326" s="198" t="s">
        <v>4887</v>
      </c>
      <c r="T326" s="198" t="s">
        <v>4887</v>
      </c>
      <c r="U326" s="198" t="s">
        <v>4887</v>
      </c>
      <c r="V326" s="222" t="s">
        <v>7349</v>
      </c>
    </row>
    <row r="327" spans="1:22" ht="25" customHeight="1" x14ac:dyDescent="0.2">
      <c r="A327" s="13" t="s">
        <v>3144</v>
      </c>
      <c r="B327" s="1" t="s">
        <v>3144</v>
      </c>
      <c r="C327" s="203" t="s">
        <v>3145</v>
      </c>
      <c r="D327" s="201" t="s">
        <v>7259</v>
      </c>
      <c r="E327" s="74" t="s">
        <v>12899</v>
      </c>
      <c r="F327" s="74" t="s">
        <v>11084</v>
      </c>
      <c r="G327" s="26">
        <v>0.20592376131598</v>
      </c>
      <c r="H327" s="5">
        <v>-0.951725841281584</v>
      </c>
      <c r="I327" s="4">
        <v>0.179552435946471</v>
      </c>
      <c r="J327" s="5">
        <v>-1.08082863749143</v>
      </c>
      <c r="K327" s="4">
        <v>2.32328103175326E-2</v>
      </c>
      <c r="L327" s="216">
        <v>-2.0325544787730099</v>
      </c>
      <c r="M327" s="221" t="s">
        <v>4887</v>
      </c>
      <c r="N327" s="198" t="s">
        <v>4887</v>
      </c>
      <c r="O327" s="198" t="s">
        <v>7349</v>
      </c>
      <c r="P327" s="198" t="s">
        <v>4887</v>
      </c>
      <c r="Q327" s="198" t="s">
        <v>4887</v>
      </c>
      <c r="R327" s="198" t="s">
        <v>4887</v>
      </c>
      <c r="S327" s="198" t="s">
        <v>4887</v>
      </c>
      <c r="T327" s="198" t="s">
        <v>4887</v>
      </c>
      <c r="U327" s="198" t="s">
        <v>4887</v>
      </c>
      <c r="V327" s="222" t="s">
        <v>7349</v>
      </c>
    </row>
    <row r="328" spans="1:22" ht="25" customHeight="1" x14ac:dyDescent="0.2">
      <c r="A328" s="13" t="s">
        <v>3771</v>
      </c>
      <c r="B328" s="1" t="s">
        <v>3771</v>
      </c>
      <c r="C328" s="203" t="s">
        <v>3772</v>
      </c>
      <c r="D328" s="201" t="s">
        <v>7268</v>
      </c>
      <c r="E328" s="74" t="s">
        <v>8160</v>
      </c>
      <c r="F328" s="74" t="s">
        <v>8161</v>
      </c>
      <c r="G328" s="26">
        <v>0.11693032662535199</v>
      </c>
      <c r="H328" s="5">
        <v>-0.95188195234887496</v>
      </c>
      <c r="I328" s="4">
        <v>0.18877795449995799</v>
      </c>
      <c r="J328" s="5">
        <v>-0.72723790220237206</v>
      </c>
      <c r="K328" s="4">
        <v>3.1340132352340198E-2</v>
      </c>
      <c r="L328" s="216">
        <v>-1.67911985455125</v>
      </c>
      <c r="M328" s="221" t="s">
        <v>4887</v>
      </c>
      <c r="N328" s="198" t="s">
        <v>4887</v>
      </c>
      <c r="O328" s="198" t="s">
        <v>7349</v>
      </c>
      <c r="P328" s="198" t="s">
        <v>4887</v>
      </c>
      <c r="Q328" s="198" t="s">
        <v>4887</v>
      </c>
      <c r="R328" s="198" t="s">
        <v>4887</v>
      </c>
      <c r="S328" s="198" t="s">
        <v>4887</v>
      </c>
      <c r="T328" s="198" t="s">
        <v>4887</v>
      </c>
      <c r="U328" s="198" t="s">
        <v>4887</v>
      </c>
      <c r="V328" s="222" t="s">
        <v>7349</v>
      </c>
    </row>
    <row r="329" spans="1:22" ht="25" customHeight="1" x14ac:dyDescent="0.2">
      <c r="A329" s="13" t="s">
        <v>406</v>
      </c>
      <c r="B329" s="1" t="s">
        <v>407</v>
      </c>
      <c r="C329" s="203" t="s">
        <v>408</v>
      </c>
      <c r="D329" s="201" t="s">
        <v>7423</v>
      </c>
      <c r="E329" s="74" t="s">
        <v>13391</v>
      </c>
      <c r="F329" s="74" t="s">
        <v>12853</v>
      </c>
      <c r="G329" s="26">
        <v>0.33886608453234002</v>
      </c>
      <c r="H329" s="5">
        <v>-0.97016512681383305</v>
      </c>
      <c r="I329" s="4">
        <v>0.64013406801524597</v>
      </c>
      <c r="J329" s="5">
        <v>-0.439229103972059</v>
      </c>
      <c r="K329" s="4">
        <v>2.1451263881636599E-2</v>
      </c>
      <c r="L329" s="216">
        <v>-1.40939423078589</v>
      </c>
      <c r="M329" s="221" t="s">
        <v>4887</v>
      </c>
      <c r="N329" s="198" t="s">
        <v>4887</v>
      </c>
      <c r="O329" s="198" t="s">
        <v>7349</v>
      </c>
      <c r="P329" s="198" t="s">
        <v>4887</v>
      </c>
      <c r="Q329" s="198" t="s">
        <v>4887</v>
      </c>
      <c r="R329" s="198" t="s">
        <v>4887</v>
      </c>
      <c r="S329" s="198" t="s">
        <v>4887</v>
      </c>
      <c r="T329" s="198" t="s">
        <v>4887</v>
      </c>
      <c r="U329" s="198" t="s">
        <v>4887</v>
      </c>
      <c r="V329" s="222" t="s">
        <v>7349</v>
      </c>
    </row>
    <row r="330" spans="1:22" ht="25" customHeight="1" x14ac:dyDescent="0.2">
      <c r="A330" s="13" t="s">
        <v>3818</v>
      </c>
      <c r="B330" s="1" t="s">
        <v>3818</v>
      </c>
      <c r="C330" s="203" t="s">
        <v>3819</v>
      </c>
      <c r="D330" s="201" t="s">
        <v>3818</v>
      </c>
      <c r="E330" s="74" t="s">
        <v>11656</v>
      </c>
      <c r="F330" s="74" t="s">
        <v>11657</v>
      </c>
      <c r="G330" s="26">
        <v>0.39477273984090999</v>
      </c>
      <c r="H330" s="5">
        <v>-1.0273041183104601</v>
      </c>
      <c r="I330" s="4">
        <v>0.100334546299119</v>
      </c>
      <c r="J330" s="5">
        <v>-2.3444482123542199</v>
      </c>
      <c r="K330" s="4">
        <v>1.4622480013651301E-2</v>
      </c>
      <c r="L330" s="216">
        <v>-3.3717523306646799</v>
      </c>
      <c r="M330" s="221" t="s">
        <v>4887</v>
      </c>
      <c r="N330" s="198" t="s">
        <v>4887</v>
      </c>
      <c r="O330" s="198" t="s">
        <v>7349</v>
      </c>
      <c r="P330" s="198" t="s">
        <v>4887</v>
      </c>
      <c r="Q330" s="198" t="s">
        <v>4887</v>
      </c>
      <c r="R330" s="198" t="s">
        <v>4887</v>
      </c>
      <c r="S330" s="198" t="s">
        <v>4887</v>
      </c>
      <c r="T330" s="198" t="s">
        <v>4887</v>
      </c>
      <c r="U330" s="198" t="s">
        <v>4887</v>
      </c>
      <c r="V330" s="222" t="s">
        <v>7349</v>
      </c>
    </row>
    <row r="331" spans="1:22" ht="25" customHeight="1" x14ac:dyDescent="0.2">
      <c r="A331" s="13" t="s">
        <v>1887</v>
      </c>
      <c r="B331" s="1" t="s">
        <v>1888</v>
      </c>
      <c r="C331" s="203" t="s">
        <v>1889</v>
      </c>
      <c r="D331" s="201" t="s">
        <v>1888</v>
      </c>
      <c r="E331" s="74" t="s">
        <v>8006</v>
      </c>
      <c r="F331" s="74" t="s">
        <v>8007</v>
      </c>
      <c r="G331" s="26">
        <v>0.26964344164580001</v>
      </c>
      <c r="H331" s="5">
        <v>-1.02796355143675</v>
      </c>
      <c r="I331" s="4">
        <v>0.33926091541742498</v>
      </c>
      <c r="J331" s="5">
        <v>-0.86350276925323699</v>
      </c>
      <c r="K331" s="4">
        <v>2.3046586760154499E-2</v>
      </c>
      <c r="L331" s="216">
        <v>-1.89146632068999</v>
      </c>
      <c r="M331" s="221" t="s">
        <v>4887</v>
      </c>
      <c r="N331" s="198" t="s">
        <v>4887</v>
      </c>
      <c r="O331" s="198" t="s">
        <v>7349</v>
      </c>
      <c r="P331" s="198" t="s">
        <v>4887</v>
      </c>
      <c r="Q331" s="198" t="s">
        <v>4887</v>
      </c>
      <c r="R331" s="198" t="s">
        <v>4887</v>
      </c>
      <c r="S331" s="198" t="s">
        <v>4887</v>
      </c>
      <c r="T331" s="198" t="s">
        <v>4887</v>
      </c>
      <c r="U331" s="198" t="s">
        <v>4887</v>
      </c>
      <c r="V331" s="222" t="s">
        <v>7349</v>
      </c>
    </row>
    <row r="332" spans="1:22" ht="25" customHeight="1" x14ac:dyDescent="0.2">
      <c r="A332" s="13" t="s">
        <v>4532</v>
      </c>
      <c r="B332" s="1" t="s">
        <v>4532</v>
      </c>
      <c r="C332" s="203" t="s">
        <v>4533</v>
      </c>
      <c r="D332" s="201" t="s">
        <v>4532</v>
      </c>
      <c r="E332" s="74" t="s">
        <v>10948</v>
      </c>
      <c r="F332" s="74" t="s">
        <v>10949</v>
      </c>
      <c r="G332" s="26">
        <v>0.64644512789994302</v>
      </c>
      <c r="H332" s="5">
        <v>-1.0486937564110701</v>
      </c>
      <c r="I332" s="4">
        <v>0.16434283775670699</v>
      </c>
      <c r="J332" s="5">
        <v>-4.1395016233780497</v>
      </c>
      <c r="K332" s="4">
        <v>9.1962792953019696E-4</v>
      </c>
      <c r="L332" s="216">
        <v>-5.1881953797891098</v>
      </c>
      <c r="M332" s="221" t="s">
        <v>4887</v>
      </c>
      <c r="N332" s="198" t="s">
        <v>4887</v>
      </c>
      <c r="O332" s="198" t="s">
        <v>7349</v>
      </c>
      <c r="P332" s="198" t="s">
        <v>4887</v>
      </c>
      <c r="Q332" s="198" t="s">
        <v>4887</v>
      </c>
      <c r="R332" s="198" t="s">
        <v>4887</v>
      </c>
      <c r="S332" s="198" t="s">
        <v>4887</v>
      </c>
      <c r="T332" s="198" t="s">
        <v>4887</v>
      </c>
      <c r="U332" s="198" t="s">
        <v>4887</v>
      </c>
      <c r="V332" s="222" t="s">
        <v>7349</v>
      </c>
    </row>
    <row r="333" spans="1:22" ht="25" customHeight="1" x14ac:dyDescent="0.2">
      <c r="A333" s="13" t="s">
        <v>3163</v>
      </c>
      <c r="B333" s="1" t="s">
        <v>3164</v>
      </c>
      <c r="C333" s="203" t="s">
        <v>3165</v>
      </c>
      <c r="D333" s="201" t="s">
        <v>7260</v>
      </c>
      <c r="E333" s="74" t="s">
        <v>12091</v>
      </c>
      <c r="F333" s="74" t="s">
        <v>12092</v>
      </c>
      <c r="G333" s="26">
        <v>0.46716633528775797</v>
      </c>
      <c r="H333" s="5">
        <v>-1.0749443484488499</v>
      </c>
      <c r="I333" s="4">
        <v>0.193937015431806</v>
      </c>
      <c r="J333" s="5">
        <v>-2.25059337212031</v>
      </c>
      <c r="K333" s="4">
        <v>1.01420064235903E-2</v>
      </c>
      <c r="L333" s="216">
        <v>-3.3255377205691601</v>
      </c>
      <c r="M333" s="221" t="s">
        <v>4887</v>
      </c>
      <c r="N333" s="198" t="s">
        <v>4887</v>
      </c>
      <c r="O333" s="198" t="s">
        <v>7349</v>
      </c>
      <c r="P333" s="198" t="s">
        <v>4887</v>
      </c>
      <c r="Q333" s="198" t="s">
        <v>4887</v>
      </c>
      <c r="R333" s="198" t="s">
        <v>4887</v>
      </c>
      <c r="S333" s="198" t="s">
        <v>4887</v>
      </c>
      <c r="T333" s="198" t="s">
        <v>4887</v>
      </c>
      <c r="U333" s="198" t="s">
        <v>4887</v>
      </c>
      <c r="V333" s="222" t="s">
        <v>7349</v>
      </c>
    </row>
    <row r="334" spans="1:22" ht="25" customHeight="1" x14ac:dyDescent="0.2">
      <c r="A334" s="13" t="s">
        <v>1327</v>
      </c>
      <c r="B334" s="1" t="s">
        <v>1327</v>
      </c>
      <c r="C334" s="203" t="s">
        <v>1328</v>
      </c>
      <c r="D334" s="201" t="s">
        <v>7435</v>
      </c>
      <c r="E334" s="74" t="s">
        <v>12490</v>
      </c>
      <c r="F334" s="74" t="s">
        <v>12491</v>
      </c>
      <c r="G334" s="26">
        <v>0.55834554359167399</v>
      </c>
      <c r="H334" s="5">
        <v>-1.07929677272644</v>
      </c>
      <c r="I334" s="4">
        <v>0.34807437004490399</v>
      </c>
      <c r="J334" s="5">
        <v>-1.8191848169579801</v>
      </c>
      <c r="K334" s="4">
        <v>3.3592599252948198E-2</v>
      </c>
      <c r="L334" s="216">
        <v>-2.8984815896844198</v>
      </c>
      <c r="M334" s="221" t="s">
        <v>4887</v>
      </c>
      <c r="N334" s="198" t="s">
        <v>4887</v>
      </c>
      <c r="O334" s="198" t="s">
        <v>7349</v>
      </c>
      <c r="P334" s="198" t="s">
        <v>4887</v>
      </c>
      <c r="Q334" s="198" t="s">
        <v>4887</v>
      </c>
      <c r="R334" s="198" t="s">
        <v>4887</v>
      </c>
      <c r="S334" s="198" t="s">
        <v>4887</v>
      </c>
      <c r="T334" s="198" t="s">
        <v>4887</v>
      </c>
      <c r="U334" s="198" t="s">
        <v>4887</v>
      </c>
      <c r="V334" s="222" t="s">
        <v>7349</v>
      </c>
    </row>
    <row r="335" spans="1:22" ht="25" customHeight="1" x14ac:dyDescent="0.2">
      <c r="A335" s="13" t="s">
        <v>3943</v>
      </c>
      <c r="B335" s="1" t="s">
        <v>3944</v>
      </c>
      <c r="C335" s="203" t="s">
        <v>3945</v>
      </c>
      <c r="D335" s="201" t="s">
        <v>3944</v>
      </c>
      <c r="E335" s="74" t="s">
        <v>11303</v>
      </c>
      <c r="F335" s="74" t="s">
        <v>11304</v>
      </c>
      <c r="G335" s="26">
        <v>5.2638882128690799E-2</v>
      </c>
      <c r="H335" s="5">
        <v>-1.10396511639351</v>
      </c>
      <c r="I335" s="4">
        <v>0.422712943359564</v>
      </c>
      <c r="J335" s="5">
        <v>-0.318170289102292</v>
      </c>
      <c r="K335" s="4">
        <v>3.0547099061198499E-2</v>
      </c>
      <c r="L335" s="216">
        <v>-1.4221354054958</v>
      </c>
      <c r="M335" s="221" t="s">
        <v>4887</v>
      </c>
      <c r="N335" s="198" t="s">
        <v>4887</v>
      </c>
      <c r="O335" s="198" t="s">
        <v>7349</v>
      </c>
      <c r="P335" s="198" t="s">
        <v>4887</v>
      </c>
      <c r="Q335" s="198" t="s">
        <v>4887</v>
      </c>
      <c r="R335" s="198" t="s">
        <v>4887</v>
      </c>
      <c r="S335" s="198" t="s">
        <v>4887</v>
      </c>
      <c r="T335" s="198" t="s">
        <v>4887</v>
      </c>
      <c r="U335" s="198" t="s">
        <v>4887</v>
      </c>
      <c r="V335" s="222" t="s">
        <v>7349</v>
      </c>
    </row>
    <row r="336" spans="1:22" ht="25" customHeight="1" x14ac:dyDescent="0.2">
      <c r="A336" s="13" t="s">
        <v>3042</v>
      </c>
      <c r="B336" s="1" t="s">
        <v>3042</v>
      </c>
      <c r="C336" s="203" t="s">
        <v>3043</v>
      </c>
      <c r="D336" s="201" t="s">
        <v>7256</v>
      </c>
      <c r="E336" s="74" t="s">
        <v>8946</v>
      </c>
      <c r="F336" s="74" t="s">
        <v>8947</v>
      </c>
      <c r="G336" s="26">
        <v>0.12814556064025701</v>
      </c>
      <c r="H336" s="5">
        <v>-1.1045019676330801</v>
      </c>
      <c r="I336" s="4">
        <v>7.5578937497629395E-2</v>
      </c>
      <c r="J336" s="5">
        <v>-1.4589087281981901</v>
      </c>
      <c r="K336" s="4">
        <v>1.01334193290873E-2</v>
      </c>
      <c r="L336" s="216">
        <v>-2.5634106958312799</v>
      </c>
      <c r="M336" s="221" t="s">
        <v>4887</v>
      </c>
      <c r="N336" s="198" t="s">
        <v>4887</v>
      </c>
      <c r="O336" s="198" t="s">
        <v>7349</v>
      </c>
      <c r="P336" s="198" t="s">
        <v>4887</v>
      </c>
      <c r="Q336" s="198" t="s">
        <v>4887</v>
      </c>
      <c r="R336" s="198" t="s">
        <v>4887</v>
      </c>
      <c r="S336" s="198" t="s">
        <v>4887</v>
      </c>
      <c r="T336" s="198" t="s">
        <v>4887</v>
      </c>
      <c r="U336" s="198" t="s">
        <v>4887</v>
      </c>
      <c r="V336" s="222" t="s">
        <v>7349</v>
      </c>
    </row>
    <row r="337" spans="1:22" ht="25" customHeight="1" x14ac:dyDescent="0.2">
      <c r="A337" s="13" t="s">
        <v>4104</v>
      </c>
      <c r="B337" s="1" t="s">
        <v>4104</v>
      </c>
      <c r="C337" s="203" t="s">
        <v>4105</v>
      </c>
      <c r="D337" s="201" t="s">
        <v>4104</v>
      </c>
      <c r="E337" s="74" t="s">
        <v>9854</v>
      </c>
      <c r="F337" s="74" t="s">
        <v>9855</v>
      </c>
      <c r="G337" s="26">
        <v>0.172025131325063</v>
      </c>
      <c r="H337" s="5">
        <v>-1.13740380869275</v>
      </c>
      <c r="I337" s="4">
        <v>0.1396129978016</v>
      </c>
      <c r="J337" s="5">
        <v>-1.30882250816923</v>
      </c>
      <c r="K337" s="4">
        <v>3.6344448364928603E-2</v>
      </c>
      <c r="L337" s="216">
        <v>-2.44622631686198</v>
      </c>
      <c r="M337" s="221" t="s">
        <v>4887</v>
      </c>
      <c r="N337" s="198" t="s">
        <v>4887</v>
      </c>
      <c r="O337" s="198" t="s">
        <v>7349</v>
      </c>
      <c r="P337" s="198" t="s">
        <v>4887</v>
      </c>
      <c r="Q337" s="198" t="s">
        <v>4887</v>
      </c>
      <c r="R337" s="198" t="s">
        <v>4887</v>
      </c>
      <c r="S337" s="198" t="s">
        <v>4887</v>
      </c>
      <c r="T337" s="198" t="s">
        <v>4887</v>
      </c>
      <c r="U337" s="198" t="s">
        <v>4887</v>
      </c>
      <c r="V337" s="222" t="s">
        <v>7349</v>
      </c>
    </row>
    <row r="338" spans="1:22" ht="25" customHeight="1" x14ac:dyDescent="0.2">
      <c r="A338" s="13" t="s">
        <v>3882</v>
      </c>
      <c r="B338" s="1" t="s">
        <v>3883</v>
      </c>
      <c r="C338" s="203" t="s">
        <v>3884</v>
      </c>
      <c r="D338" s="201" t="s">
        <v>7273</v>
      </c>
      <c r="E338" s="74" t="s">
        <v>12184</v>
      </c>
      <c r="F338" s="74" t="s">
        <v>12185</v>
      </c>
      <c r="G338" s="26">
        <v>5.5160490771591901E-2</v>
      </c>
      <c r="H338" s="5">
        <v>-1.1535700547255501</v>
      </c>
      <c r="I338" s="4">
        <v>0.112401377369317</v>
      </c>
      <c r="J338" s="5">
        <v>-1.2590073010437699</v>
      </c>
      <c r="K338" s="4">
        <v>1.7050253630313299E-2</v>
      </c>
      <c r="L338" s="216">
        <v>-2.41257735576932</v>
      </c>
      <c r="M338" s="221" t="s">
        <v>4887</v>
      </c>
      <c r="N338" s="198" t="s">
        <v>4887</v>
      </c>
      <c r="O338" s="198" t="s">
        <v>7349</v>
      </c>
      <c r="P338" s="198" t="s">
        <v>4887</v>
      </c>
      <c r="Q338" s="198" t="s">
        <v>4887</v>
      </c>
      <c r="R338" s="198" t="s">
        <v>4887</v>
      </c>
      <c r="S338" s="198" t="s">
        <v>4887</v>
      </c>
      <c r="T338" s="198" t="s">
        <v>4887</v>
      </c>
      <c r="U338" s="198" t="s">
        <v>4887</v>
      </c>
      <c r="V338" s="222" t="s">
        <v>7349</v>
      </c>
    </row>
    <row r="339" spans="1:22" ht="25" customHeight="1" x14ac:dyDescent="0.2">
      <c r="A339" s="13" t="s">
        <v>4302</v>
      </c>
      <c r="B339" s="1" t="s">
        <v>4302</v>
      </c>
      <c r="C339" s="203" t="s">
        <v>4303</v>
      </c>
      <c r="D339" s="201" t="s">
        <v>4302</v>
      </c>
      <c r="E339" s="74" t="s">
        <v>8838</v>
      </c>
      <c r="F339" s="74" t="s">
        <v>8839</v>
      </c>
      <c r="G339" s="26">
        <v>0.16568818502970101</v>
      </c>
      <c r="H339" s="5">
        <v>-1.1843579758792899</v>
      </c>
      <c r="I339" s="4">
        <v>0.66800126784247504</v>
      </c>
      <c r="J339" s="5">
        <v>-0.318081074079545</v>
      </c>
      <c r="K339" s="4">
        <v>4.08989096293495E-2</v>
      </c>
      <c r="L339" s="216">
        <v>-1.50243904995884</v>
      </c>
      <c r="M339" s="221" t="s">
        <v>4887</v>
      </c>
      <c r="N339" s="198" t="s">
        <v>4887</v>
      </c>
      <c r="O339" s="198" t="s">
        <v>7349</v>
      </c>
      <c r="P339" s="198" t="s">
        <v>4887</v>
      </c>
      <c r="Q339" s="198" t="s">
        <v>4887</v>
      </c>
      <c r="R339" s="198" t="s">
        <v>4887</v>
      </c>
      <c r="S339" s="198" t="s">
        <v>4887</v>
      </c>
      <c r="T339" s="198" t="s">
        <v>4887</v>
      </c>
      <c r="U339" s="198" t="s">
        <v>4887</v>
      </c>
      <c r="V339" s="222" t="s">
        <v>7349</v>
      </c>
    </row>
    <row r="340" spans="1:22" ht="25" customHeight="1" x14ac:dyDescent="0.2">
      <c r="A340" s="13" t="s">
        <v>2561</v>
      </c>
      <c r="B340" s="1" t="s">
        <v>2561</v>
      </c>
      <c r="C340" s="203" t="s">
        <v>2562</v>
      </c>
      <c r="D340" s="201" t="s">
        <v>7244</v>
      </c>
      <c r="E340" s="74" t="s">
        <v>10911</v>
      </c>
      <c r="F340" s="74" t="s">
        <v>10912</v>
      </c>
      <c r="G340" s="26">
        <v>9.4562266539044398E-2</v>
      </c>
      <c r="H340" s="5">
        <v>-1.1884753248720901</v>
      </c>
      <c r="I340" s="4">
        <v>0.12060831273844</v>
      </c>
      <c r="J340" s="5">
        <v>-1.0024122673915501</v>
      </c>
      <c r="K340" s="4">
        <v>9.1656898600031792E-3</v>
      </c>
      <c r="L340" s="216">
        <v>-2.1908875922636399</v>
      </c>
      <c r="M340" s="221" t="s">
        <v>4887</v>
      </c>
      <c r="N340" s="198" t="s">
        <v>4887</v>
      </c>
      <c r="O340" s="198" t="s">
        <v>7349</v>
      </c>
      <c r="P340" s="198" t="s">
        <v>4887</v>
      </c>
      <c r="Q340" s="198" t="s">
        <v>4887</v>
      </c>
      <c r="R340" s="198" t="s">
        <v>4887</v>
      </c>
      <c r="S340" s="198" t="s">
        <v>4887</v>
      </c>
      <c r="T340" s="198" t="s">
        <v>4887</v>
      </c>
      <c r="U340" s="198" t="s">
        <v>4887</v>
      </c>
      <c r="V340" s="222" t="s">
        <v>7349</v>
      </c>
    </row>
    <row r="341" spans="1:22" ht="25" customHeight="1" x14ac:dyDescent="0.2">
      <c r="A341" s="13" t="s">
        <v>2296</v>
      </c>
      <c r="B341" s="1" t="s">
        <v>2297</v>
      </c>
      <c r="C341" s="203" t="s">
        <v>2298</v>
      </c>
      <c r="D341" s="201" t="s">
        <v>2297</v>
      </c>
      <c r="E341" s="74" t="s">
        <v>8107</v>
      </c>
      <c r="F341" s="74" t="s">
        <v>8108</v>
      </c>
      <c r="G341" s="26">
        <v>0.19918962719904201</v>
      </c>
      <c r="H341" s="5">
        <v>-1.19039571066345</v>
      </c>
      <c r="I341" s="4">
        <v>0.26956795290831698</v>
      </c>
      <c r="J341" s="5">
        <v>-1.0085397455446199</v>
      </c>
      <c r="K341" s="4">
        <v>1.6155216702854601E-2</v>
      </c>
      <c r="L341" s="216">
        <v>-2.1989354562080701</v>
      </c>
      <c r="M341" s="221" t="s">
        <v>4887</v>
      </c>
      <c r="N341" s="198" t="s">
        <v>4887</v>
      </c>
      <c r="O341" s="198" t="s">
        <v>7349</v>
      </c>
      <c r="P341" s="198" t="s">
        <v>4887</v>
      </c>
      <c r="Q341" s="198" t="s">
        <v>4887</v>
      </c>
      <c r="R341" s="198" t="s">
        <v>4887</v>
      </c>
      <c r="S341" s="198" t="s">
        <v>4887</v>
      </c>
      <c r="T341" s="198" t="s">
        <v>4887</v>
      </c>
      <c r="U341" s="198" t="s">
        <v>4887</v>
      </c>
      <c r="V341" s="222" t="s">
        <v>7349</v>
      </c>
    </row>
    <row r="342" spans="1:22" ht="25" customHeight="1" x14ac:dyDescent="0.2">
      <c r="A342" s="13" t="s">
        <v>4224</v>
      </c>
      <c r="B342" s="1" t="s">
        <v>4224</v>
      </c>
      <c r="C342" s="203" t="s">
        <v>4225</v>
      </c>
      <c r="D342" s="201" t="s">
        <v>4224</v>
      </c>
      <c r="E342" s="74" t="s">
        <v>8783</v>
      </c>
      <c r="F342" s="74" t="s">
        <v>8784</v>
      </c>
      <c r="G342" s="26">
        <v>0.162349334124162</v>
      </c>
      <c r="H342" s="5">
        <v>-1.19918689452747</v>
      </c>
      <c r="I342" s="4">
        <v>7.7247399990551302E-2</v>
      </c>
      <c r="J342" s="5">
        <v>-1.56009410226176</v>
      </c>
      <c r="K342" s="4">
        <v>1.99505784301083E-2</v>
      </c>
      <c r="L342" s="216">
        <v>-2.7592809967892298</v>
      </c>
      <c r="M342" s="221" t="s">
        <v>4887</v>
      </c>
      <c r="N342" s="198" t="s">
        <v>4887</v>
      </c>
      <c r="O342" s="198" t="s">
        <v>7349</v>
      </c>
      <c r="P342" s="198" t="s">
        <v>4887</v>
      </c>
      <c r="Q342" s="198" t="s">
        <v>4887</v>
      </c>
      <c r="R342" s="198" t="s">
        <v>4887</v>
      </c>
      <c r="S342" s="198" t="s">
        <v>4887</v>
      </c>
      <c r="T342" s="198" t="s">
        <v>4887</v>
      </c>
      <c r="U342" s="198" t="s">
        <v>4887</v>
      </c>
      <c r="V342" s="222" t="s">
        <v>7349</v>
      </c>
    </row>
    <row r="343" spans="1:22" ht="25" customHeight="1" x14ac:dyDescent="0.2">
      <c r="A343" s="13" t="s">
        <v>2878</v>
      </c>
      <c r="B343" s="1" t="s">
        <v>2878</v>
      </c>
      <c r="C343" s="203" t="s">
        <v>2879</v>
      </c>
      <c r="D343" s="201" t="s">
        <v>2878</v>
      </c>
      <c r="E343" s="74" t="s">
        <v>11665</v>
      </c>
      <c r="F343" s="74" t="s">
        <v>11666</v>
      </c>
      <c r="G343" s="26">
        <v>0.36021381950041997</v>
      </c>
      <c r="H343" s="5">
        <v>-1.20602341478549</v>
      </c>
      <c r="I343" s="4">
        <v>7.2413685541321104E-2</v>
      </c>
      <c r="J343" s="5">
        <v>-3.2919017425549102</v>
      </c>
      <c r="K343" s="4">
        <v>5.9999335827547499E-4</v>
      </c>
      <c r="L343" s="216">
        <v>-4.4979251573403998</v>
      </c>
      <c r="M343" s="221" t="s">
        <v>4887</v>
      </c>
      <c r="N343" s="198" t="s">
        <v>4887</v>
      </c>
      <c r="O343" s="198" t="s">
        <v>7349</v>
      </c>
      <c r="P343" s="198" t="s">
        <v>4887</v>
      </c>
      <c r="Q343" s="198" t="s">
        <v>4887</v>
      </c>
      <c r="R343" s="198" t="s">
        <v>4887</v>
      </c>
      <c r="S343" s="198" t="s">
        <v>4887</v>
      </c>
      <c r="T343" s="198" t="s">
        <v>4887</v>
      </c>
      <c r="U343" s="198" t="s">
        <v>4887</v>
      </c>
      <c r="V343" s="222" t="s">
        <v>7349</v>
      </c>
    </row>
    <row r="344" spans="1:22" ht="25" customHeight="1" x14ac:dyDescent="0.2">
      <c r="A344" s="13" t="s">
        <v>1165</v>
      </c>
      <c r="B344" s="1" t="s">
        <v>1165</v>
      </c>
      <c r="C344" s="203" t="s">
        <v>1166</v>
      </c>
      <c r="D344" s="201" t="s">
        <v>7223</v>
      </c>
      <c r="E344" s="74" t="s">
        <v>13319</v>
      </c>
      <c r="F344" s="74" t="s">
        <v>12076</v>
      </c>
      <c r="G344" s="26">
        <v>0.46338575141608002</v>
      </c>
      <c r="H344" s="5">
        <v>-1.2505201295539901</v>
      </c>
      <c r="I344" s="4">
        <v>0.128665598305123</v>
      </c>
      <c r="J344" s="5">
        <v>-2.9515749910198101</v>
      </c>
      <c r="K344" s="4">
        <v>2.3698852971426199E-2</v>
      </c>
      <c r="L344" s="216">
        <v>-4.2020951205737997</v>
      </c>
      <c r="M344" s="221" t="s">
        <v>4887</v>
      </c>
      <c r="N344" s="198" t="s">
        <v>4887</v>
      </c>
      <c r="O344" s="198" t="s">
        <v>7349</v>
      </c>
      <c r="P344" s="198" t="s">
        <v>4887</v>
      </c>
      <c r="Q344" s="198" t="s">
        <v>4887</v>
      </c>
      <c r="R344" s="198" t="s">
        <v>4887</v>
      </c>
      <c r="S344" s="198" t="s">
        <v>4887</v>
      </c>
      <c r="T344" s="198" t="s">
        <v>4887</v>
      </c>
      <c r="U344" s="198" t="s">
        <v>4887</v>
      </c>
      <c r="V344" s="222" t="s">
        <v>7349</v>
      </c>
    </row>
    <row r="345" spans="1:22" ht="25" customHeight="1" x14ac:dyDescent="0.2">
      <c r="A345" s="13" t="s">
        <v>1505</v>
      </c>
      <c r="B345" s="1" t="s">
        <v>1505</v>
      </c>
      <c r="C345" s="203" t="s">
        <v>1506</v>
      </c>
      <c r="D345" s="201" t="s">
        <v>1505</v>
      </c>
      <c r="E345" s="74" t="s">
        <v>9149</v>
      </c>
      <c r="F345" s="74" t="s">
        <v>9150</v>
      </c>
      <c r="G345" s="26">
        <v>0.61373883118272698</v>
      </c>
      <c r="H345" s="5">
        <v>-1.25606427894481</v>
      </c>
      <c r="I345" s="4">
        <v>0.267170713226967</v>
      </c>
      <c r="J345" s="5">
        <v>-3.0163783074317498</v>
      </c>
      <c r="K345" s="4">
        <v>3.1804802695670702E-2</v>
      </c>
      <c r="L345" s="216">
        <v>-4.2724425863765596</v>
      </c>
      <c r="M345" s="221" t="s">
        <v>4887</v>
      </c>
      <c r="N345" s="198" t="s">
        <v>4887</v>
      </c>
      <c r="O345" s="198" t="s">
        <v>7349</v>
      </c>
      <c r="P345" s="198" t="s">
        <v>4887</v>
      </c>
      <c r="Q345" s="198" t="s">
        <v>4887</v>
      </c>
      <c r="R345" s="198" t="s">
        <v>4887</v>
      </c>
      <c r="S345" s="198" t="s">
        <v>4887</v>
      </c>
      <c r="T345" s="198" t="s">
        <v>4887</v>
      </c>
      <c r="U345" s="198" t="s">
        <v>4887</v>
      </c>
      <c r="V345" s="222" t="s">
        <v>7349</v>
      </c>
    </row>
    <row r="346" spans="1:22" ht="25" customHeight="1" x14ac:dyDescent="0.2">
      <c r="A346" s="13" t="s">
        <v>3846</v>
      </c>
      <c r="B346" s="1" t="s">
        <v>3846</v>
      </c>
      <c r="C346" s="203" t="s">
        <v>3847</v>
      </c>
      <c r="D346" s="201" t="s">
        <v>3846</v>
      </c>
      <c r="E346" s="74" t="s">
        <v>8623</v>
      </c>
      <c r="F346" s="74" t="s">
        <v>8624</v>
      </c>
      <c r="G346" s="26">
        <v>7.5391026122809707E-2</v>
      </c>
      <c r="H346" s="5">
        <v>-1.26980908852666</v>
      </c>
      <c r="I346" s="4">
        <v>0.13395255443284601</v>
      </c>
      <c r="J346" s="5">
        <v>-0.95860803323432597</v>
      </c>
      <c r="K346" s="4">
        <v>6.8969496403261301E-3</v>
      </c>
      <c r="L346" s="216">
        <v>-2.22841712176099</v>
      </c>
      <c r="M346" s="221" t="s">
        <v>4887</v>
      </c>
      <c r="N346" s="198" t="s">
        <v>4887</v>
      </c>
      <c r="O346" s="198" t="s">
        <v>7349</v>
      </c>
      <c r="P346" s="198" t="s">
        <v>4887</v>
      </c>
      <c r="Q346" s="198" t="s">
        <v>4887</v>
      </c>
      <c r="R346" s="198" t="s">
        <v>4887</v>
      </c>
      <c r="S346" s="198" t="s">
        <v>4887</v>
      </c>
      <c r="T346" s="198" t="s">
        <v>4887</v>
      </c>
      <c r="U346" s="198" t="s">
        <v>4887</v>
      </c>
      <c r="V346" s="222" t="s">
        <v>7349</v>
      </c>
    </row>
    <row r="347" spans="1:22" ht="25" customHeight="1" x14ac:dyDescent="0.2">
      <c r="A347" s="13" t="s">
        <v>4885</v>
      </c>
      <c r="B347" s="1" t="s">
        <v>4885</v>
      </c>
      <c r="C347" s="203" t="s">
        <v>4886</v>
      </c>
      <c r="D347" s="201" t="s">
        <v>7443</v>
      </c>
      <c r="E347" s="74" t="s">
        <v>13258</v>
      </c>
      <c r="F347" s="74" t="s">
        <v>13259</v>
      </c>
      <c r="G347" s="26">
        <v>0.47431582804869699</v>
      </c>
      <c r="H347" s="5">
        <v>-1.2703926181546601</v>
      </c>
      <c r="I347" s="4">
        <v>0.50970555569700304</v>
      </c>
      <c r="J347" s="5">
        <v>-1.1285781894692599</v>
      </c>
      <c r="K347" s="4">
        <v>4.62377083826086E-2</v>
      </c>
      <c r="L347" s="216">
        <v>-2.3989708076239098</v>
      </c>
      <c r="M347" s="221" t="s">
        <v>4887</v>
      </c>
      <c r="N347" s="198" t="s">
        <v>4887</v>
      </c>
      <c r="O347" s="198" t="s">
        <v>7349</v>
      </c>
      <c r="P347" s="198" t="s">
        <v>4887</v>
      </c>
      <c r="Q347" s="198" t="s">
        <v>4887</v>
      </c>
      <c r="R347" s="198" t="s">
        <v>4887</v>
      </c>
      <c r="S347" s="198" t="s">
        <v>4887</v>
      </c>
      <c r="T347" s="198" t="s">
        <v>4887</v>
      </c>
      <c r="U347" s="198" t="s">
        <v>4887</v>
      </c>
      <c r="V347" s="222" t="s">
        <v>7349</v>
      </c>
    </row>
    <row r="348" spans="1:22" ht="25" customHeight="1" x14ac:dyDescent="0.2">
      <c r="A348" s="13" t="s">
        <v>4091</v>
      </c>
      <c r="B348" s="1" t="s">
        <v>4092</v>
      </c>
      <c r="C348" s="203" t="s">
        <v>4093</v>
      </c>
      <c r="D348" s="201" t="s">
        <v>4092</v>
      </c>
      <c r="E348" s="74" t="s">
        <v>8630</v>
      </c>
      <c r="F348" s="74" t="s">
        <v>8631</v>
      </c>
      <c r="G348" s="26">
        <v>0.18747799338878099</v>
      </c>
      <c r="H348" s="5">
        <v>-1.2783220117009599</v>
      </c>
      <c r="I348" s="4">
        <v>0.30504986899577802</v>
      </c>
      <c r="J348" s="5">
        <v>-0.86333435858005303</v>
      </c>
      <c r="K348" s="4">
        <v>3.7711630632522898E-2</v>
      </c>
      <c r="L348" s="216">
        <v>-2.1416563702810198</v>
      </c>
      <c r="M348" s="221" t="s">
        <v>4887</v>
      </c>
      <c r="N348" s="198" t="s">
        <v>4887</v>
      </c>
      <c r="O348" s="198" t="s">
        <v>7349</v>
      </c>
      <c r="P348" s="198" t="s">
        <v>4887</v>
      </c>
      <c r="Q348" s="198" t="s">
        <v>4887</v>
      </c>
      <c r="R348" s="198" t="s">
        <v>4887</v>
      </c>
      <c r="S348" s="198" t="s">
        <v>4887</v>
      </c>
      <c r="T348" s="198" t="s">
        <v>4887</v>
      </c>
      <c r="U348" s="198" t="s">
        <v>4887</v>
      </c>
      <c r="V348" s="222" t="s">
        <v>7349</v>
      </c>
    </row>
    <row r="349" spans="1:22" ht="25" customHeight="1" x14ac:dyDescent="0.2">
      <c r="A349" s="13" t="s">
        <v>1898</v>
      </c>
      <c r="B349" s="1" t="s">
        <v>1898</v>
      </c>
      <c r="C349" s="203" t="s">
        <v>1899</v>
      </c>
      <c r="D349" s="201" t="s">
        <v>1898</v>
      </c>
      <c r="E349" s="74" t="s">
        <v>9612</v>
      </c>
      <c r="F349" s="74" t="s">
        <v>9613</v>
      </c>
      <c r="G349" s="26">
        <v>0.105544904658393</v>
      </c>
      <c r="H349" s="5">
        <v>-1.28404120251761</v>
      </c>
      <c r="I349" s="4">
        <v>8.3928639503277197E-2</v>
      </c>
      <c r="J349" s="5">
        <v>-0.76069313092741497</v>
      </c>
      <c r="K349" s="4">
        <v>3.3561004625840302E-2</v>
      </c>
      <c r="L349" s="216">
        <v>-2.0447343334450201</v>
      </c>
      <c r="M349" s="221" t="s">
        <v>4887</v>
      </c>
      <c r="N349" s="198" t="s">
        <v>4887</v>
      </c>
      <c r="O349" s="198" t="s">
        <v>7349</v>
      </c>
      <c r="P349" s="198" t="s">
        <v>4887</v>
      </c>
      <c r="Q349" s="198" t="s">
        <v>4887</v>
      </c>
      <c r="R349" s="198" t="s">
        <v>4887</v>
      </c>
      <c r="S349" s="198" t="s">
        <v>4887</v>
      </c>
      <c r="T349" s="198" t="s">
        <v>4887</v>
      </c>
      <c r="U349" s="198" t="s">
        <v>4887</v>
      </c>
      <c r="V349" s="222" t="s">
        <v>7349</v>
      </c>
    </row>
    <row r="350" spans="1:22" ht="25" customHeight="1" x14ac:dyDescent="0.2">
      <c r="A350" s="13" t="s">
        <v>4381</v>
      </c>
      <c r="B350" s="1" t="s">
        <v>4381</v>
      </c>
      <c r="C350" s="203" t="s">
        <v>4382</v>
      </c>
      <c r="D350" s="201" t="s">
        <v>4381</v>
      </c>
      <c r="E350" s="74" t="s">
        <v>12270</v>
      </c>
      <c r="F350" s="74" t="s">
        <v>12271</v>
      </c>
      <c r="G350" s="26">
        <v>0.23759559488790999</v>
      </c>
      <c r="H350" s="5">
        <v>-1.2861894349821099</v>
      </c>
      <c r="I350" s="4">
        <v>0.2001299113727</v>
      </c>
      <c r="J350" s="5">
        <v>-1.1814721436553099</v>
      </c>
      <c r="K350" s="4">
        <v>4.92713052507745E-2</v>
      </c>
      <c r="L350" s="216">
        <v>-2.4676615786374199</v>
      </c>
      <c r="M350" s="221" t="s">
        <v>4887</v>
      </c>
      <c r="N350" s="198" t="s">
        <v>4887</v>
      </c>
      <c r="O350" s="198" t="s">
        <v>7349</v>
      </c>
      <c r="P350" s="198" t="s">
        <v>4887</v>
      </c>
      <c r="Q350" s="198" t="s">
        <v>4887</v>
      </c>
      <c r="R350" s="198" t="s">
        <v>4887</v>
      </c>
      <c r="S350" s="198" t="s">
        <v>4887</v>
      </c>
      <c r="T350" s="198" t="s">
        <v>4887</v>
      </c>
      <c r="U350" s="198" t="s">
        <v>4887</v>
      </c>
      <c r="V350" s="222" t="s">
        <v>7349</v>
      </c>
    </row>
    <row r="351" spans="1:22" ht="25" customHeight="1" x14ac:dyDescent="0.2">
      <c r="A351" s="13" t="s">
        <v>4163</v>
      </c>
      <c r="B351" s="1" t="s">
        <v>4163</v>
      </c>
      <c r="C351" s="203" t="s">
        <v>4164</v>
      </c>
      <c r="D351" s="201" t="s">
        <v>4163</v>
      </c>
      <c r="E351" s="74" t="s">
        <v>9860</v>
      </c>
      <c r="F351" s="74" t="s">
        <v>9861</v>
      </c>
      <c r="G351" s="26">
        <v>0.47457502502714299</v>
      </c>
      <c r="H351" s="5">
        <v>-1.2877625489931801</v>
      </c>
      <c r="I351" s="4">
        <v>0.116156699251002</v>
      </c>
      <c r="J351" s="5">
        <v>-3.7899573608010599</v>
      </c>
      <c r="K351" s="4">
        <v>3.5802823148154701E-2</v>
      </c>
      <c r="L351" s="216">
        <v>-5.0777199097942498</v>
      </c>
      <c r="M351" s="221" t="s">
        <v>4887</v>
      </c>
      <c r="N351" s="198" t="s">
        <v>4887</v>
      </c>
      <c r="O351" s="198" t="s">
        <v>7349</v>
      </c>
      <c r="P351" s="198" t="s">
        <v>4887</v>
      </c>
      <c r="Q351" s="198" t="s">
        <v>4887</v>
      </c>
      <c r="R351" s="198" t="s">
        <v>4887</v>
      </c>
      <c r="S351" s="198" t="s">
        <v>4887</v>
      </c>
      <c r="T351" s="198" t="s">
        <v>4887</v>
      </c>
      <c r="U351" s="198" t="s">
        <v>4887</v>
      </c>
      <c r="V351" s="222" t="s">
        <v>7349</v>
      </c>
    </row>
    <row r="352" spans="1:22" ht="25" customHeight="1" x14ac:dyDescent="0.2">
      <c r="A352" s="13" t="s">
        <v>4442</v>
      </c>
      <c r="B352" s="1" t="s">
        <v>4443</v>
      </c>
      <c r="C352" s="203" t="s">
        <v>4444</v>
      </c>
      <c r="D352" s="201" t="s">
        <v>7290</v>
      </c>
      <c r="E352" s="74" t="s">
        <v>8135</v>
      </c>
      <c r="F352" s="74" t="s">
        <v>8136</v>
      </c>
      <c r="G352" s="26">
        <v>9.7388503380958405E-2</v>
      </c>
      <c r="H352" s="5">
        <v>-1.2901063251377201</v>
      </c>
      <c r="I352" s="4">
        <v>8.3894643603855401E-2</v>
      </c>
      <c r="J352" s="5">
        <v>-1.3632158106200201</v>
      </c>
      <c r="K352" s="4">
        <v>1.1306087076898799E-2</v>
      </c>
      <c r="L352" s="216">
        <v>-2.6533221357577301</v>
      </c>
      <c r="M352" s="221" t="s">
        <v>4887</v>
      </c>
      <c r="N352" s="198" t="s">
        <v>4887</v>
      </c>
      <c r="O352" s="198" t="s">
        <v>7349</v>
      </c>
      <c r="P352" s="198" t="s">
        <v>4887</v>
      </c>
      <c r="Q352" s="198" t="s">
        <v>4887</v>
      </c>
      <c r="R352" s="198" t="s">
        <v>4887</v>
      </c>
      <c r="S352" s="198" t="s">
        <v>4887</v>
      </c>
      <c r="T352" s="198" t="s">
        <v>4887</v>
      </c>
      <c r="U352" s="198" t="s">
        <v>4887</v>
      </c>
      <c r="V352" s="222" t="s">
        <v>7349</v>
      </c>
    </row>
    <row r="353" spans="1:22" ht="25" customHeight="1" x14ac:dyDescent="0.2">
      <c r="A353" s="13" t="s">
        <v>367</v>
      </c>
      <c r="B353" s="1" t="s">
        <v>367</v>
      </c>
      <c r="C353" s="203" t="s">
        <v>368</v>
      </c>
      <c r="D353" s="201" t="s">
        <v>7202</v>
      </c>
      <c r="E353" s="74" t="s">
        <v>12783</v>
      </c>
      <c r="F353" s="74" t="s">
        <v>10988</v>
      </c>
      <c r="G353" s="26">
        <v>6.28754452451427E-2</v>
      </c>
      <c r="H353" s="5">
        <v>-1.29566375243677</v>
      </c>
      <c r="I353" s="4">
        <v>0.12781650651989701</v>
      </c>
      <c r="J353" s="5">
        <v>-1.41265447421114</v>
      </c>
      <c r="K353" s="4">
        <v>2.55882258240476E-2</v>
      </c>
      <c r="L353" s="216">
        <v>-2.70831822664791</v>
      </c>
      <c r="M353" s="221" t="s">
        <v>4887</v>
      </c>
      <c r="N353" s="198" t="s">
        <v>4887</v>
      </c>
      <c r="O353" s="198" t="s">
        <v>7349</v>
      </c>
      <c r="P353" s="198" t="s">
        <v>4887</v>
      </c>
      <c r="Q353" s="198" t="s">
        <v>4887</v>
      </c>
      <c r="R353" s="198" t="s">
        <v>4887</v>
      </c>
      <c r="S353" s="198" t="s">
        <v>4887</v>
      </c>
      <c r="T353" s="198" t="s">
        <v>4887</v>
      </c>
      <c r="U353" s="198" t="s">
        <v>4887</v>
      </c>
      <c r="V353" s="222" t="s">
        <v>7349</v>
      </c>
    </row>
    <row r="354" spans="1:22" ht="25" customHeight="1" x14ac:dyDescent="0.2">
      <c r="A354" s="13" t="s">
        <v>495</v>
      </c>
      <c r="B354" s="1" t="s">
        <v>495</v>
      </c>
      <c r="C354" s="203" t="s">
        <v>496</v>
      </c>
      <c r="D354" s="201" t="s">
        <v>7425</v>
      </c>
      <c r="E354" s="74" t="s">
        <v>12451</v>
      </c>
      <c r="F354" s="74" t="s">
        <v>11868</v>
      </c>
      <c r="G354" s="26">
        <v>0.192735266631757</v>
      </c>
      <c r="H354" s="5">
        <v>-1.3263060532714599</v>
      </c>
      <c r="I354" s="4">
        <v>0.56746409656401398</v>
      </c>
      <c r="J354" s="5">
        <v>-0.487181677916949</v>
      </c>
      <c r="K354" s="4">
        <v>9.7459332683373506E-3</v>
      </c>
      <c r="L354" s="216">
        <v>-1.8134877311884099</v>
      </c>
      <c r="M354" s="221" t="s">
        <v>4887</v>
      </c>
      <c r="N354" s="198" t="s">
        <v>4887</v>
      </c>
      <c r="O354" s="198" t="s">
        <v>7349</v>
      </c>
      <c r="P354" s="198" t="s">
        <v>4887</v>
      </c>
      <c r="Q354" s="198" t="s">
        <v>4887</v>
      </c>
      <c r="R354" s="198" t="s">
        <v>4887</v>
      </c>
      <c r="S354" s="198" t="s">
        <v>4887</v>
      </c>
      <c r="T354" s="198" t="s">
        <v>4887</v>
      </c>
      <c r="U354" s="198" t="s">
        <v>4887</v>
      </c>
      <c r="V354" s="222" t="s">
        <v>7349</v>
      </c>
    </row>
    <row r="355" spans="1:22" ht="25" customHeight="1" x14ac:dyDescent="0.2">
      <c r="A355" s="13" t="s">
        <v>4445</v>
      </c>
      <c r="B355" s="1" t="s">
        <v>4446</v>
      </c>
      <c r="C355" s="203" t="s">
        <v>4447</v>
      </c>
      <c r="D355" s="201" t="s">
        <v>4446</v>
      </c>
      <c r="E355" s="74" t="s">
        <v>11948</v>
      </c>
      <c r="F355" s="74" t="s">
        <v>11949</v>
      </c>
      <c r="G355" s="26">
        <v>0.19432397498210199</v>
      </c>
      <c r="H355" s="5">
        <v>-1.3315525367304999</v>
      </c>
      <c r="I355" s="4">
        <v>0.211921630126685</v>
      </c>
      <c r="J355" s="5">
        <v>-1.1474814036015299</v>
      </c>
      <c r="K355" s="4">
        <v>2.7334771080392801E-2</v>
      </c>
      <c r="L355" s="216">
        <v>-2.4790339403320298</v>
      </c>
      <c r="M355" s="221" t="s">
        <v>4887</v>
      </c>
      <c r="N355" s="198" t="s">
        <v>4887</v>
      </c>
      <c r="O355" s="198" t="s">
        <v>7349</v>
      </c>
      <c r="P355" s="198" t="s">
        <v>4887</v>
      </c>
      <c r="Q355" s="198" t="s">
        <v>4887</v>
      </c>
      <c r="R355" s="198" t="s">
        <v>4887</v>
      </c>
      <c r="S355" s="198" t="s">
        <v>4887</v>
      </c>
      <c r="T355" s="198" t="s">
        <v>4887</v>
      </c>
      <c r="U355" s="198" t="s">
        <v>4887</v>
      </c>
      <c r="V355" s="222" t="s">
        <v>7349</v>
      </c>
    </row>
    <row r="356" spans="1:22" ht="25" customHeight="1" x14ac:dyDescent="0.2">
      <c r="A356" s="13" t="s">
        <v>4526</v>
      </c>
      <c r="B356" s="1" t="s">
        <v>4526</v>
      </c>
      <c r="C356" s="203" t="s">
        <v>4527</v>
      </c>
      <c r="D356" s="201" t="s">
        <v>7291</v>
      </c>
      <c r="E356" s="74" t="s">
        <v>11545</v>
      </c>
      <c r="F356" s="74" t="s">
        <v>11546</v>
      </c>
      <c r="G356" s="26">
        <v>6.3942453666122306E-2</v>
      </c>
      <c r="H356" s="5">
        <v>-1.33353914355546</v>
      </c>
      <c r="I356" s="4">
        <v>6.1764716411064499E-2</v>
      </c>
      <c r="J356" s="5">
        <v>-1.08794741335305</v>
      </c>
      <c r="K356" s="4">
        <v>1.2821272350553199E-2</v>
      </c>
      <c r="L356" s="216">
        <v>-2.4214865569085098</v>
      </c>
      <c r="M356" s="221" t="s">
        <v>4887</v>
      </c>
      <c r="N356" s="198" t="s">
        <v>4887</v>
      </c>
      <c r="O356" s="198" t="s">
        <v>7349</v>
      </c>
      <c r="P356" s="198" t="s">
        <v>4887</v>
      </c>
      <c r="Q356" s="198" t="s">
        <v>4887</v>
      </c>
      <c r="R356" s="198" t="s">
        <v>4887</v>
      </c>
      <c r="S356" s="198" t="s">
        <v>4887</v>
      </c>
      <c r="T356" s="198" t="s">
        <v>4887</v>
      </c>
      <c r="U356" s="198" t="s">
        <v>4887</v>
      </c>
      <c r="V356" s="222" t="s">
        <v>7349</v>
      </c>
    </row>
    <row r="357" spans="1:22" ht="25" customHeight="1" x14ac:dyDescent="0.2">
      <c r="A357" s="13" t="s">
        <v>4431</v>
      </c>
      <c r="B357" s="1" t="s">
        <v>4431</v>
      </c>
      <c r="C357" s="203" t="s">
        <v>4432</v>
      </c>
      <c r="D357" s="201" t="s">
        <v>7289</v>
      </c>
      <c r="E357" s="74" t="s">
        <v>10862</v>
      </c>
      <c r="F357" s="74" t="s">
        <v>10863</v>
      </c>
      <c r="G357" s="26">
        <v>0.10760269970636099</v>
      </c>
      <c r="H357" s="5">
        <v>-1.34394859553676</v>
      </c>
      <c r="I357" s="4">
        <v>0.27112436034203902</v>
      </c>
      <c r="J357" s="5">
        <v>-0.59588575851377801</v>
      </c>
      <c r="K357" s="4">
        <v>4.1756437662552701E-2</v>
      </c>
      <c r="L357" s="216">
        <v>-1.9398343540505401</v>
      </c>
      <c r="M357" s="221" t="s">
        <v>4887</v>
      </c>
      <c r="N357" s="198" t="s">
        <v>4887</v>
      </c>
      <c r="O357" s="198" t="s">
        <v>7349</v>
      </c>
      <c r="P357" s="198" t="s">
        <v>4887</v>
      </c>
      <c r="Q357" s="198" t="s">
        <v>4887</v>
      </c>
      <c r="R357" s="198" t="s">
        <v>4887</v>
      </c>
      <c r="S357" s="198" t="s">
        <v>4887</v>
      </c>
      <c r="T357" s="198" t="s">
        <v>4887</v>
      </c>
      <c r="U357" s="198" t="s">
        <v>4887</v>
      </c>
      <c r="V357" s="222" t="s">
        <v>7349</v>
      </c>
    </row>
    <row r="358" spans="1:22" ht="25" customHeight="1" x14ac:dyDescent="0.2">
      <c r="A358" s="13" t="s">
        <v>4440</v>
      </c>
      <c r="B358" s="1" t="s">
        <v>4440</v>
      </c>
      <c r="C358" s="203" t="s">
        <v>4441</v>
      </c>
      <c r="D358" s="201" t="s">
        <v>4440</v>
      </c>
      <c r="E358" s="74" t="s">
        <v>12026</v>
      </c>
      <c r="F358" s="74" t="s">
        <v>12027</v>
      </c>
      <c r="G358" s="26">
        <v>0.41731459007551103</v>
      </c>
      <c r="H358" s="5">
        <v>-1.3727245843772899</v>
      </c>
      <c r="I358" s="4">
        <v>0.23061720396700899</v>
      </c>
      <c r="J358" s="5">
        <v>-2.1957670611360198</v>
      </c>
      <c r="K358" s="4">
        <v>2.5110928651914902E-2</v>
      </c>
      <c r="L358" s="216">
        <v>-3.5684916455133102</v>
      </c>
      <c r="M358" s="221" t="s">
        <v>4887</v>
      </c>
      <c r="N358" s="198" t="s">
        <v>4887</v>
      </c>
      <c r="O358" s="198" t="s">
        <v>7349</v>
      </c>
      <c r="P358" s="198" t="s">
        <v>4887</v>
      </c>
      <c r="Q358" s="198" t="s">
        <v>4887</v>
      </c>
      <c r="R358" s="198" t="s">
        <v>4887</v>
      </c>
      <c r="S358" s="198" t="s">
        <v>4887</v>
      </c>
      <c r="T358" s="198" t="s">
        <v>4887</v>
      </c>
      <c r="U358" s="198" t="s">
        <v>4887</v>
      </c>
      <c r="V358" s="222" t="s">
        <v>7349</v>
      </c>
    </row>
    <row r="359" spans="1:22" ht="25" customHeight="1" x14ac:dyDescent="0.2">
      <c r="A359" s="13" t="s">
        <v>3803</v>
      </c>
      <c r="B359" s="1" t="s">
        <v>3803</v>
      </c>
      <c r="C359" s="203" t="s">
        <v>3804</v>
      </c>
      <c r="D359" s="201" t="s">
        <v>7269</v>
      </c>
      <c r="E359" s="74" t="s">
        <v>11900</v>
      </c>
      <c r="F359" s="74" t="s">
        <v>11901</v>
      </c>
      <c r="G359" s="26">
        <v>0.55911240095651404</v>
      </c>
      <c r="H359" s="5">
        <v>-1.3822251209043099</v>
      </c>
      <c r="I359" s="4">
        <v>0.111422822320577</v>
      </c>
      <c r="J359" s="5">
        <v>-5.0449192492150203</v>
      </c>
      <c r="K359" s="4">
        <v>2.30151562461763E-2</v>
      </c>
      <c r="L359" s="216">
        <v>-6.42714437011933</v>
      </c>
      <c r="M359" s="221" t="s">
        <v>4887</v>
      </c>
      <c r="N359" s="198" t="s">
        <v>4887</v>
      </c>
      <c r="O359" s="198" t="s">
        <v>7349</v>
      </c>
      <c r="P359" s="198" t="s">
        <v>4887</v>
      </c>
      <c r="Q359" s="198" t="s">
        <v>4887</v>
      </c>
      <c r="R359" s="198" t="s">
        <v>4887</v>
      </c>
      <c r="S359" s="198" t="s">
        <v>4887</v>
      </c>
      <c r="T359" s="198" t="s">
        <v>4887</v>
      </c>
      <c r="U359" s="198" t="s">
        <v>4887</v>
      </c>
      <c r="V359" s="222" t="s">
        <v>7349</v>
      </c>
    </row>
    <row r="360" spans="1:22" ht="25" customHeight="1" x14ac:dyDescent="0.2">
      <c r="A360" s="13" t="s">
        <v>3928</v>
      </c>
      <c r="B360" s="1" t="s">
        <v>3929</v>
      </c>
      <c r="C360" s="203" t="s">
        <v>3930</v>
      </c>
      <c r="D360" s="201" t="s">
        <v>3929</v>
      </c>
      <c r="E360" s="74" t="s">
        <v>12224</v>
      </c>
      <c r="F360" s="74" t="s">
        <v>12225</v>
      </c>
      <c r="G360" s="26">
        <v>7.2610796254840598E-2</v>
      </c>
      <c r="H360" s="5">
        <v>-1.3939640224066601</v>
      </c>
      <c r="I360" s="4">
        <v>8.3897034044431495E-2</v>
      </c>
      <c r="J360" s="5">
        <v>-1.5956976763742901</v>
      </c>
      <c r="K360" s="4">
        <v>1.4395504158813801E-2</v>
      </c>
      <c r="L360" s="216">
        <v>-2.9896616987809499</v>
      </c>
      <c r="M360" s="221" t="s">
        <v>4887</v>
      </c>
      <c r="N360" s="198" t="s">
        <v>4887</v>
      </c>
      <c r="O360" s="198" t="s">
        <v>7349</v>
      </c>
      <c r="P360" s="198" t="s">
        <v>4887</v>
      </c>
      <c r="Q360" s="198" t="s">
        <v>4887</v>
      </c>
      <c r="R360" s="198" t="s">
        <v>4887</v>
      </c>
      <c r="S360" s="198" t="s">
        <v>4887</v>
      </c>
      <c r="T360" s="198" t="s">
        <v>4887</v>
      </c>
      <c r="U360" s="198" t="s">
        <v>4887</v>
      </c>
      <c r="V360" s="222" t="s">
        <v>7349</v>
      </c>
    </row>
    <row r="361" spans="1:22" ht="25" customHeight="1" x14ac:dyDescent="0.2">
      <c r="A361" s="13" t="s">
        <v>4139</v>
      </c>
      <c r="B361" s="1" t="s">
        <v>4140</v>
      </c>
      <c r="C361" s="203" t="s">
        <v>4141</v>
      </c>
      <c r="D361" s="201" t="s">
        <v>4140</v>
      </c>
      <c r="E361" s="74" t="s">
        <v>12111</v>
      </c>
      <c r="F361" s="74" t="s">
        <v>12112</v>
      </c>
      <c r="G361" s="26">
        <v>0.13836123614387699</v>
      </c>
      <c r="H361" s="5">
        <v>-1.3976910106468201</v>
      </c>
      <c r="I361" s="4">
        <v>0.49494146256516502</v>
      </c>
      <c r="J361" s="5">
        <v>-0.50263719597685597</v>
      </c>
      <c r="K361" s="4">
        <v>4.44906793614653E-2</v>
      </c>
      <c r="L361" s="216">
        <v>-1.90032820662368</v>
      </c>
      <c r="M361" s="221" t="s">
        <v>4887</v>
      </c>
      <c r="N361" s="198" t="s">
        <v>4887</v>
      </c>
      <c r="O361" s="198" t="s">
        <v>7349</v>
      </c>
      <c r="P361" s="198" t="s">
        <v>4887</v>
      </c>
      <c r="Q361" s="198" t="s">
        <v>4887</v>
      </c>
      <c r="R361" s="198" t="s">
        <v>4887</v>
      </c>
      <c r="S361" s="198" t="s">
        <v>4887</v>
      </c>
      <c r="T361" s="198" t="s">
        <v>4887</v>
      </c>
      <c r="U361" s="198" t="s">
        <v>4887</v>
      </c>
      <c r="V361" s="222" t="s">
        <v>7349</v>
      </c>
    </row>
    <row r="362" spans="1:22" ht="25" customHeight="1" x14ac:dyDescent="0.2">
      <c r="A362" s="13" t="s">
        <v>3734</v>
      </c>
      <c r="B362" s="1" t="s">
        <v>3734</v>
      </c>
      <c r="C362" s="203" t="s">
        <v>3735</v>
      </c>
      <c r="D362" s="201" t="s">
        <v>3734</v>
      </c>
      <c r="E362" s="74" t="s">
        <v>8577</v>
      </c>
      <c r="F362" s="74" t="s">
        <v>8578</v>
      </c>
      <c r="G362" s="26">
        <v>0.42134912148619802</v>
      </c>
      <c r="H362" s="5">
        <v>-1.4139251915682001</v>
      </c>
      <c r="I362" s="4">
        <v>0.17521891521831201</v>
      </c>
      <c r="J362" s="5">
        <v>-2.76051930017459</v>
      </c>
      <c r="K362" s="4">
        <v>1.6985751063429099E-2</v>
      </c>
      <c r="L362" s="216">
        <v>-4.1744444917427899</v>
      </c>
      <c r="M362" s="221" t="s">
        <v>4887</v>
      </c>
      <c r="N362" s="198" t="s">
        <v>4887</v>
      </c>
      <c r="O362" s="198" t="s">
        <v>7349</v>
      </c>
      <c r="P362" s="198" t="s">
        <v>4887</v>
      </c>
      <c r="Q362" s="198" t="s">
        <v>4887</v>
      </c>
      <c r="R362" s="198" t="s">
        <v>4887</v>
      </c>
      <c r="S362" s="198" t="s">
        <v>4887</v>
      </c>
      <c r="T362" s="198" t="s">
        <v>4887</v>
      </c>
      <c r="U362" s="198" t="s">
        <v>4887</v>
      </c>
      <c r="V362" s="222" t="s">
        <v>7349</v>
      </c>
    </row>
    <row r="363" spans="1:22" ht="25" customHeight="1" x14ac:dyDescent="0.2">
      <c r="A363" s="13" t="s">
        <v>4358</v>
      </c>
      <c r="B363" s="1" t="s">
        <v>4359</v>
      </c>
      <c r="C363" s="203" t="s">
        <v>4360</v>
      </c>
      <c r="D363" s="201" t="s">
        <v>4359</v>
      </c>
      <c r="E363" s="74" t="s">
        <v>9605</v>
      </c>
      <c r="F363" s="74" t="s">
        <v>9606</v>
      </c>
      <c r="G363" s="26">
        <v>6.52904501813759E-2</v>
      </c>
      <c r="H363" s="5">
        <v>-1.45020087160851</v>
      </c>
      <c r="I363" s="4">
        <v>5.6707235960500202E-2</v>
      </c>
      <c r="J363" s="5">
        <v>-1.5577584068682899</v>
      </c>
      <c r="K363" s="4">
        <v>2.8681768318117602E-3</v>
      </c>
      <c r="L363" s="216">
        <v>-3.0079592784767999</v>
      </c>
      <c r="M363" s="221" t="s">
        <v>4887</v>
      </c>
      <c r="N363" s="198" t="s">
        <v>4887</v>
      </c>
      <c r="O363" s="198" t="s">
        <v>7349</v>
      </c>
      <c r="P363" s="198" t="s">
        <v>4887</v>
      </c>
      <c r="Q363" s="198" t="s">
        <v>4887</v>
      </c>
      <c r="R363" s="198" t="s">
        <v>4887</v>
      </c>
      <c r="S363" s="198" t="s">
        <v>4887</v>
      </c>
      <c r="T363" s="198" t="s">
        <v>4887</v>
      </c>
      <c r="U363" s="198" t="s">
        <v>4887</v>
      </c>
      <c r="V363" s="222" t="s">
        <v>7349</v>
      </c>
    </row>
    <row r="364" spans="1:22" ht="25" customHeight="1" x14ac:dyDescent="0.2">
      <c r="A364" s="13" t="s">
        <v>4875</v>
      </c>
      <c r="B364" s="1" t="s">
        <v>4875</v>
      </c>
      <c r="C364" s="203" t="s">
        <v>4876</v>
      </c>
      <c r="D364" s="201" t="s">
        <v>7442</v>
      </c>
      <c r="E364" s="74" t="s">
        <v>13512</v>
      </c>
      <c r="F364" s="74" t="s">
        <v>12707</v>
      </c>
      <c r="G364" s="26">
        <v>0.41751194546616199</v>
      </c>
      <c r="H364" s="5">
        <v>-1.4542967638080899</v>
      </c>
      <c r="I364" s="4">
        <v>0.57942248570848398</v>
      </c>
      <c r="J364" s="5">
        <v>-0.95195348395929102</v>
      </c>
      <c r="K364" s="4">
        <v>3.2004306483741897E-2</v>
      </c>
      <c r="L364" s="216">
        <v>-2.4062502477673799</v>
      </c>
      <c r="M364" s="221" t="s">
        <v>4887</v>
      </c>
      <c r="N364" s="198" t="s">
        <v>4887</v>
      </c>
      <c r="O364" s="198" t="s">
        <v>7349</v>
      </c>
      <c r="P364" s="198" t="s">
        <v>4887</v>
      </c>
      <c r="Q364" s="198" t="s">
        <v>4887</v>
      </c>
      <c r="R364" s="198" t="s">
        <v>4887</v>
      </c>
      <c r="S364" s="198" t="s">
        <v>4887</v>
      </c>
      <c r="T364" s="198" t="s">
        <v>4887</v>
      </c>
      <c r="U364" s="198" t="s">
        <v>4887</v>
      </c>
      <c r="V364" s="222" t="s">
        <v>7349</v>
      </c>
    </row>
    <row r="365" spans="1:22" ht="25" customHeight="1" x14ac:dyDescent="0.2">
      <c r="A365" s="13" t="s">
        <v>4242</v>
      </c>
      <c r="B365" s="1" t="s">
        <v>4243</v>
      </c>
      <c r="C365" s="203" t="s">
        <v>4244</v>
      </c>
      <c r="D365" s="201" t="s">
        <v>4243</v>
      </c>
      <c r="E365" s="74" t="s">
        <v>9109</v>
      </c>
      <c r="F365" s="74" t="s">
        <v>9110</v>
      </c>
      <c r="G365" s="26">
        <v>0.103054754480268</v>
      </c>
      <c r="H365" s="5">
        <v>-1.4803105784831301</v>
      </c>
      <c r="I365" s="4">
        <v>9.9656022925284998E-2</v>
      </c>
      <c r="J365" s="5">
        <v>-1.02475967829239</v>
      </c>
      <c r="K365" s="4">
        <v>3.1072621239162001E-2</v>
      </c>
      <c r="L365" s="216">
        <v>-2.5050702567755101</v>
      </c>
      <c r="M365" s="221" t="s">
        <v>4887</v>
      </c>
      <c r="N365" s="198" t="s">
        <v>4887</v>
      </c>
      <c r="O365" s="198" t="s">
        <v>7349</v>
      </c>
      <c r="P365" s="198" t="s">
        <v>4887</v>
      </c>
      <c r="Q365" s="198" t="s">
        <v>4887</v>
      </c>
      <c r="R365" s="198" t="s">
        <v>4887</v>
      </c>
      <c r="S365" s="198" t="s">
        <v>4887</v>
      </c>
      <c r="T365" s="198" t="s">
        <v>4887</v>
      </c>
      <c r="U365" s="198" t="s">
        <v>4887</v>
      </c>
      <c r="V365" s="222" t="s">
        <v>7349</v>
      </c>
    </row>
    <row r="366" spans="1:22" ht="25" customHeight="1" x14ac:dyDescent="0.2">
      <c r="A366" s="13" t="s">
        <v>3093</v>
      </c>
      <c r="B366" s="1" t="s">
        <v>3093</v>
      </c>
      <c r="C366" s="203" t="s">
        <v>3094</v>
      </c>
      <c r="D366" s="201" t="s">
        <v>3093</v>
      </c>
      <c r="E366" s="74" t="s">
        <v>9415</v>
      </c>
      <c r="F366" s="74" t="s">
        <v>9416</v>
      </c>
      <c r="G366" s="26">
        <v>0.137473301661969</v>
      </c>
      <c r="H366" s="5">
        <v>-1.4806024678885099</v>
      </c>
      <c r="I366" s="4">
        <v>5.8543536254436999E-2</v>
      </c>
      <c r="J366" s="5">
        <v>-2.1722124810891299</v>
      </c>
      <c r="K366" s="4">
        <v>1.5693458141287499E-2</v>
      </c>
      <c r="L366" s="216">
        <v>-3.65281494897763</v>
      </c>
      <c r="M366" s="221" t="s">
        <v>4887</v>
      </c>
      <c r="N366" s="198" t="s">
        <v>4887</v>
      </c>
      <c r="O366" s="198" t="s">
        <v>7349</v>
      </c>
      <c r="P366" s="198" t="s">
        <v>4887</v>
      </c>
      <c r="Q366" s="198" t="s">
        <v>4887</v>
      </c>
      <c r="R366" s="198" t="s">
        <v>4887</v>
      </c>
      <c r="S366" s="198" t="s">
        <v>4887</v>
      </c>
      <c r="T366" s="198" t="s">
        <v>4887</v>
      </c>
      <c r="U366" s="198" t="s">
        <v>4887</v>
      </c>
      <c r="V366" s="222" t="s">
        <v>7349</v>
      </c>
    </row>
    <row r="367" spans="1:22" ht="25" customHeight="1" x14ac:dyDescent="0.2">
      <c r="A367" s="13" t="s">
        <v>3620</v>
      </c>
      <c r="B367" s="1" t="s">
        <v>3621</v>
      </c>
      <c r="C367" s="203" t="s">
        <v>3622</v>
      </c>
      <c r="D367" s="201" t="s">
        <v>3621</v>
      </c>
      <c r="E367" s="74" t="s">
        <v>9193</v>
      </c>
      <c r="F367" s="74" t="s">
        <v>9194</v>
      </c>
      <c r="G367" s="26">
        <v>5.4294571103537602E-2</v>
      </c>
      <c r="H367" s="5">
        <v>-1.48429971210871</v>
      </c>
      <c r="I367" s="4">
        <v>8.1494218758439596E-2</v>
      </c>
      <c r="J367" s="5">
        <v>-1.01757621803155</v>
      </c>
      <c r="K367" s="4">
        <v>1.1332075952179501E-2</v>
      </c>
      <c r="L367" s="216">
        <v>-2.50187593014026</v>
      </c>
      <c r="M367" s="221" t="s">
        <v>4887</v>
      </c>
      <c r="N367" s="198" t="s">
        <v>4887</v>
      </c>
      <c r="O367" s="198" t="s">
        <v>7349</v>
      </c>
      <c r="P367" s="198" t="s">
        <v>4887</v>
      </c>
      <c r="Q367" s="198" t="s">
        <v>4887</v>
      </c>
      <c r="R367" s="198" t="s">
        <v>4887</v>
      </c>
      <c r="S367" s="198" t="s">
        <v>4887</v>
      </c>
      <c r="T367" s="198" t="s">
        <v>4887</v>
      </c>
      <c r="U367" s="198" t="s">
        <v>4887</v>
      </c>
      <c r="V367" s="222" t="s">
        <v>7349</v>
      </c>
    </row>
    <row r="368" spans="1:22" ht="25" customHeight="1" x14ac:dyDescent="0.2">
      <c r="A368" s="13" t="s">
        <v>1745</v>
      </c>
      <c r="B368" s="1" t="s">
        <v>1746</v>
      </c>
      <c r="C368" s="203" t="s">
        <v>1747</v>
      </c>
      <c r="D368" s="201" t="s">
        <v>7230</v>
      </c>
      <c r="E368" s="74" t="s">
        <v>8897</v>
      </c>
      <c r="F368" s="74" t="s">
        <v>8898</v>
      </c>
      <c r="G368" s="26">
        <v>9.4525597576135503E-2</v>
      </c>
      <c r="H368" s="5">
        <v>-1.4948602545838801</v>
      </c>
      <c r="I368" s="4">
        <v>0.43070630384540098</v>
      </c>
      <c r="J368" s="5">
        <v>-0.58418428525730803</v>
      </c>
      <c r="K368" s="4">
        <v>1.1633678490573099E-2</v>
      </c>
      <c r="L368" s="216">
        <v>-2.0790445398411901</v>
      </c>
      <c r="M368" s="221" t="s">
        <v>4887</v>
      </c>
      <c r="N368" s="198" t="s">
        <v>4887</v>
      </c>
      <c r="O368" s="198" t="s">
        <v>7349</v>
      </c>
      <c r="P368" s="198" t="s">
        <v>4887</v>
      </c>
      <c r="Q368" s="198" t="s">
        <v>4887</v>
      </c>
      <c r="R368" s="198" t="s">
        <v>4887</v>
      </c>
      <c r="S368" s="198" t="s">
        <v>4887</v>
      </c>
      <c r="T368" s="198" t="s">
        <v>4887</v>
      </c>
      <c r="U368" s="198" t="s">
        <v>4887</v>
      </c>
      <c r="V368" s="222" t="s">
        <v>7349</v>
      </c>
    </row>
    <row r="369" spans="1:22" ht="25" customHeight="1" x14ac:dyDescent="0.2">
      <c r="A369" s="13" t="s">
        <v>898</v>
      </c>
      <c r="B369" s="1" t="s">
        <v>898</v>
      </c>
      <c r="C369" s="203" t="s">
        <v>899</v>
      </c>
      <c r="D369" s="201" t="s">
        <v>898</v>
      </c>
      <c r="E369" s="74" t="s">
        <v>12047</v>
      </c>
      <c r="F369" s="74" t="s">
        <v>12048</v>
      </c>
      <c r="G369" s="26">
        <v>0.61128953510272999</v>
      </c>
      <c r="H369" s="5">
        <v>-1.5080601012414101</v>
      </c>
      <c r="I369" s="4">
        <v>0.13190268465999599</v>
      </c>
      <c r="J369" s="5">
        <v>-5.9444033267920604</v>
      </c>
      <c r="K369" s="4">
        <v>1.77695219678487E-2</v>
      </c>
      <c r="L369" s="216">
        <v>-7.4524634280334698</v>
      </c>
      <c r="M369" s="221" t="s">
        <v>4887</v>
      </c>
      <c r="N369" s="198" t="s">
        <v>4887</v>
      </c>
      <c r="O369" s="198" t="s">
        <v>7349</v>
      </c>
      <c r="P369" s="198" t="s">
        <v>4887</v>
      </c>
      <c r="Q369" s="198" t="s">
        <v>4887</v>
      </c>
      <c r="R369" s="198" t="s">
        <v>4887</v>
      </c>
      <c r="S369" s="198" t="s">
        <v>4887</v>
      </c>
      <c r="T369" s="198" t="s">
        <v>4887</v>
      </c>
      <c r="U369" s="198" t="s">
        <v>4887</v>
      </c>
      <c r="V369" s="222" t="s">
        <v>7349</v>
      </c>
    </row>
    <row r="370" spans="1:22" ht="25" customHeight="1" x14ac:dyDescent="0.2">
      <c r="A370" s="13" t="s">
        <v>4496</v>
      </c>
      <c r="B370" s="1" t="s">
        <v>4496</v>
      </c>
      <c r="C370" s="203" t="s">
        <v>4497</v>
      </c>
      <c r="D370" s="201" t="s">
        <v>4496</v>
      </c>
      <c r="E370" s="74" t="s">
        <v>8423</v>
      </c>
      <c r="F370" s="74" t="s">
        <v>8424</v>
      </c>
      <c r="G370" s="26">
        <v>0.13757390423545399</v>
      </c>
      <c r="H370" s="5">
        <v>-1.53917238162751</v>
      </c>
      <c r="I370" s="4">
        <v>7.8204090929175699E-2</v>
      </c>
      <c r="J370" s="5">
        <v>-1.24471734384151</v>
      </c>
      <c r="K370" s="4">
        <v>3.5223384579489703E-2</v>
      </c>
      <c r="L370" s="216">
        <v>-2.78388972546901</v>
      </c>
      <c r="M370" s="221" t="s">
        <v>4887</v>
      </c>
      <c r="N370" s="198" t="s">
        <v>4887</v>
      </c>
      <c r="O370" s="198" t="s">
        <v>7349</v>
      </c>
      <c r="P370" s="198" t="s">
        <v>4887</v>
      </c>
      <c r="Q370" s="198" t="s">
        <v>4887</v>
      </c>
      <c r="R370" s="198" t="s">
        <v>4887</v>
      </c>
      <c r="S370" s="198" t="s">
        <v>4887</v>
      </c>
      <c r="T370" s="198" t="s">
        <v>4887</v>
      </c>
      <c r="U370" s="198" t="s">
        <v>4887</v>
      </c>
      <c r="V370" s="222" t="s">
        <v>7349</v>
      </c>
    </row>
    <row r="371" spans="1:22" ht="25" customHeight="1" x14ac:dyDescent="0.2">
      <c r="A371" s="13" t="s">
        <v>4883</v>
      </c>
      <c r="B371" s="1" t="s">
        <v>4883</v>
      </c>
      <c r="C371" s="203" t="s">
        <v>4884</v>
      </c>
      <c r="D371" s="201" t="s">
        <v>7209</v>
      </c>
      <c r="E371" s="74" t="s">
        <v>12779</v>
      </c>
      <c r="F371" s="74" t="s">
        <v>12780</v>
      </c>
      <c r="G371" s="26">
        <v>0.39716915209404802</v>
      </c>
      <c r="H371" s="5">
        <v>-1.5417208592726499</v>
      </c>
      <c r="I371" s="4">
        <v>8.6498094842491394E-2</v>
      </c>
      <c r="J371" s="5">
        <v>-3.3700328379398998</v>
      </c>
      <c r="K371" s="4">
        <v>4.5374031593169703E-2</v>
      </c>
      <c r="L371" s="216">
        <v>-4.9117536972125402</v>
      </c>
      <c r="M371" s="221" t="s">
        <v>4887</v>
      </c>
      <c r="N371" s="198" t="s">
        <v>4887</v>
      </c>
      <c r="O371" s="198" t="s">
        <v>7349</v>
      </c>
      <c r="P371" s="198" t="s">
        <v>4887</v>
      </c>
      <c r="Q371" s="198" t="s">
        <v>4887</v>
      </c>
      <c r="R371" s="198" t="s">
        <v>4887</v>
      </c>
      <c r="S371" s="198" t="s">
        <v>4887</v>
      </c>
      <c r="T371" s="198" t="s">
        <v>4887</v>
      </c>
      <c r="U371" s="198" t="s">
        <v>4887</v>
      </c>
      <c r="V371" s="222" t="s">
        <v>7349</v>
      </c>
    </row>
    <row r="372" spans="1:22" ht="25" customHeight="1" x14ac:dyDescent="0.2">
      <c r="A372" s="13" t="s">
        <v>3623</v>
      </c>
      <c r="B372" s="1" t="s">
        <v>3623</v>
      </c>
      <c r="C372" s="203" t="s">
        <v>3624</v>
      </c>
      <c r="D372" s="201" t="s">
        <v>7267</v>
      </c>
      <c r="E372" s="74" t="s">
        <v>11964</v>
      </c>
      <c r="F372" s="74" t="s">
        <v>11965</v>
      </c>
      <c r="G372" s="26">
        <v>0.25045216453431501</v>
      </c>
      <c r="H372" s="5">
        <v>-1.5447259409852701</v>
      </c>
      <c r="I372" s="4">
        <v>8.3401989164271106E-2</v>
      </c>
      <c r="J372" s="5">
        <v>-2.1487345944921001</v>
      </c>
      <c r="K372" s="4">
        <v>4.1820111014003403E-2</v>
      </c>
      <c r="L372" s="216">
        <v>-3.69346053547737</v>
      </c>
      <c r="M372" s="221" t="s">
        <v>4887</v>
      </c>
      <c r="N372" s="198" t="s">
        <v>4887</v>
      </c>
      <c r="O372" s="198" t="s">
        <v>7349</v>
      </c>
      <c r="P372" s="198" t="s">
        <v>4887</v>
      </c>
      <c r="Q372" s="198" t="s">
        <v>4887</v>
      </c>
      <c r="R372" s="198" t="s">
        <v>4887</v>
      </c>
      <c r="S372" s="198" t="s">
        <v>4887</v>
      </c>
      <c r="T372" s="198" t="s">
        <v>4887</v>
      </c>
      <c r="U372" s="198" t="s">
        <v>4887</v>
      </c>
      <c r="V372" s="222" t="s">
        <v>7349</v>
      </c>
    </row>
    <row r="373" spans="1:22" ht="25" customHeight="1" x14ac:dyDescent="0.2">
      <c r="A373" s="13" t="s">
        <v>2990</v>
      </c>
      <c r="B373" s="1" t="s">
        <v>2990</v>
      </c>
      <c r="C373" s="203" t="s">
        <v>2991</v>
      </c>
      <c r="D373" s="201" t="s">
        <v>2990</v>
      </c>
      <c r="E373" s="74" t="s">
        <v>11345</v>
      </c>
      <c r="F373" s="74" t="s">
        <v>11346</v>
      </c>
      <c r="G373" s="26">
        <v>0.18644183479165699</v>
      </c>
      <c r="H373" s="5">
        <v>-1.56272908073836</v>
      </c>
      <c r="I373" s="4">
        <v>0.11474770403494899</v>
      </c>
      <c r="J373" s="5">
        <v>-2.0099462283096101</v>
      </c>
      <c r="K373" s="4">
        <v>4.3710292908651204E-3</v>
      </c>
      <c r="L373" s="216">
        <v>-3.5726753090479701</v>
      </c>
      <c r="M373" s="221" t="s">
        <v>4887</v>
      </c>
      <c r="N373" s="198" t="s">
        <v>4887</v>
      </c>
      <c r="O373" s="198" t="s">
        <v>7349</v>
      </c>
      <c r="P373" s="198" t="s">
        <v>4887</v>
      </c>
      <c r="Q373" s="198" t="s">
        <v>4887</v>
      </c>
      <c r="R373" s="198" t="s">
        <v>4887</v>
      </c>
      <c r="S373" s="198" t="s">
        <v>4887</v>
      </c>
      <c r="T373" s="198" t="s">
        <v>4887</v>
      </c>
      <c r="U373" s="198" t="s">
        <v>4887</v>
      </c>
      <c r="V373" s="222" t="s">
        <v>7349</v>
      </c>
    </row>
    <row r="374" spans="1:22" ht="25" customHeight="1" x14ac:dyDescent="0.2">
      <c r="A374" s="13" t="s">
        <v>1807</v>
      </c>
      <c r="B374" s="1" t="s">
        <v>1807</v>
      </c>
      <c r="C374" s="203" t="s">
        <v>1808</v>
      </c>
      <c r="D374" s="201" t="s">
        <v>1807</v>
      </c>
      <c r="E374" s="74" t="s">
        <v>9846</v>
      </c>
      <c r="F374" s="74" t="s">
        <v>9847</v>
      </c>
      <c r="G374" s="26">
        <v>0.391394093928149</v>
      </c>
      <c r="H374" s="5">
        <v>-1.59118233660853</v>
      </c>
      <c r="I374" s="4">
        <v>0.14374739112104201</v>
      </c>
      <c r="J374" s="5">
        <v>-3.1968764726674701</v>
      </c>
      <c r="K374" s="4">
        <v>5.0173025578250999E-3</v>
      </c>
      <c r="L374" s="216">
        <v>-4.7880588092760004</v>
      </c>
      <c r="M374" s="221" t="s">
        <v>4887</v>
      </c>
      <c r="N374" s="198" t="s">
        <v>4887</v>
      </c>
      <c r="O374" s="198" t="s">
        <v>7349</v>
      </c>
      <c r="P374" s="198" t="s">
        <v>4887</v>
      </c>
      <c r="Q374" s="198" t="s">
        <v>4887</v>
      </c>
      <c r="R374" s="198" t="s">
        <v>4887</v>
      </c>
      <c r="S374" s="198" t="s">
        <v>4887</v>
      </c>
      <c r="T374" s="198" t="s">
        <v>4887</v>
      </c>
      <c r="U374" s="198" t="s">
        <v>4887</v>
      </c>
      <c r="V374" s="222" t="s">
        <v>7349</v>
      </c>
    </row>
    <row r="375" spans="1:22" ht="25" customHeight="1" x14ac:dyDescent="0.2">
      <c r="A375" s="13" t="s">
        <v>3339</v>
      </c>
      <c r="B375" s="1" t="s">
        <v>3339</v>
      </c>
      <c r="C375" s="203" t="s">
        <v>3340</v>
      </c>
      <c r="D375" s="201" t="s">
        <v>3339</v>
      </c>
      <c r="E375" s="74" t="s">
        <v>11235</v>
      </c>
      <c r="F375" s="74" t="s">
        <v>11236</v>
      </c>
      <c r="G375" s="26">
        <v>0.20470468577512399</v>
      </c>
      <c r="H375" s="5">
        <v>-1.6378951393819901</v>
      </c>
      <c r="I375" s="4">
        <v>0.29385559602280698</v>
      </c>
      <c r="J375" s="5">
        <v>-1.3120910803241099</v>
      </c>
      <c r="K375" s="4">
        <v>2.3778433696458101E-2</v>
      </c>
      <c r="L375" s="216">
        <v>-2.9499862197061102</v>
      </c>
      <c r="M375" s="221" t="s">
        <v>4887</v>
      </c>
      <c r="N375" s="198" t="s">
        <v>4887</v>
      </c>
      <c r="O375" s="198" t="s">
        <v>7349</v>
      </c>
      <c r="P375" s="198" t="s">
        <v>4887</v>
      </c>
      <c r="Q375" s="198" t="s">
        <v>4887</v>
      </c>
      <c r="R375" s="198" t="s">
        <v>4887</v>
      </c>
      <c r="S375" s="198" t="s">
        <v>4887</v>
      </c>
      <c r="T375" s="198" t="s">
        <v>4887</v>
      </c>
      <c r="U375" s="198" t="s">
        <v>4887</v>
      </c>
      <c r="V375" s="222" t="s">
        <v>7349</v>
      </c>
    </row>
    <row r="376" spans="1:22" ht="25" customHeight="1" x14ac:dyDescent="0.2">
      <c r="A376" s="13" t="s">
        <v>1172</v>
      </c>
      <c r="B376" s="1" t="s">
        <v>1172</v>
      </c>
      <c r="C376" s="203" t="s">
        <v>1173</v>
      </c>
      <c r="D376" s="201" t="s">
        <v>7224</v>
      </c>
      <c r="E376" s="74" t="s">
        <v>12994</v>
      </c>
      <c r="F376" s="74" t="s">
        <v>9772</v>
      </c>
      <c r="G376" s="26">
        <v>0.224873192797517</v>
      </c>
      <c r="H376" s="5">
        <v>-1.6473489878615799</v>
      </c>
      <c r="I376" s="4">
        <v>7.9442739141996094E-2</v>
      </c>
      <c r="J376" s="5">
        <v>-3.1023753722436398</v>
      </c>
      <c r="K376" s="4">
        <v>1.8392066946723299E-2</v>
      </c>
      <c r="L376" s="216">
        <v>-4.7497243601052199</v>
      </c>
      <c r="M376" s="221" t="s">
        <v>4887</v>
      </c>
      <c r="N376" s="198" t="s">
        <v>4887</v>
      </c>
      <c r="O376" s="198" t="s">
        <v>7349</v>
      </c>
      <c r="P376" s="198" t="s">
        <v>4887</v>
      </c>
      <c r="Q376" s="198" t="s">
        <v>4887</v>
      </c>
      <c r="R376" s="198" t="s">
        <v>4887</v>
      </c>
      <c r="S376" s="198" t="s">
        <v>4887</v>
      </c>
      <c r="T376" s="198" t="s">
        <v>4887</v>
      </c>
      <c r="U376" s="198" t="s">
        <v>4887</v>
      </c>
      <c r="V376" s="222" t="s">
        <v>7349</v>
      </c>
    </row>
    <row r="377" spans="1:22" ht="25" customHeight="1" x14ac:dyDescent="0.2">
      <c r="A377" s="13" t="s">
        <v>4240</v>
      </c>
      <c r="B377" s="1" t="s">
        <v>4240</v>
      </c>
      <c r="C377" s="203" t="s">
        <v>4241</v>
      </c>
      <c r="D377" s="201" t="s">
        <v>4240</v>
      </c>
      <c r="E377" s="74" t="s">
        <v>10283</v>
      </c>
      <c r="F377" s="74" t="s">
        <v>10284</v>
      </c>
      <c r="G377" s="26">
        <v>0.46016742504383101</v>
      </c>
      <c r="H377" s="5">
        <v>-1.6514231995773401</v>
      </c>
      <c r="I377" s="4">
        <v>0.121061789071508</v>
      </c>
      <c r="J377" s="5">
        <v>-4.0074281633300997</v>
      </c>
      <c r="K377" s="4">
        <v>3.27293792594293E-2</v>
      </c>
      <c r="L377" s="216">
        <v>-5.6588513629074404</v>
      </c>
      <c r="M377" s="221" t="s">
        <v>4887</v>
      </c>
      <c r="N377" s="198" t="s">
        <v>4887</v>
      </c>
      <c r="O377" s="198" t="s">
        <v>7349</v>
      </c>
      <c r="P377" s="198" t="s">
        <v>4887</v>
      </c>
      <c r="Q377" s="198" t="s">
        <v>4887</v>
      </c>
      <c r="R377" s="198" t="s">
        <v>4887</v>
      </c>
      <c r="S377" s="198" t="s">
        <v>4887</v>
      </c>
      <c r="T377" s="198" t="s">
        <v>4887</v>
      </c>
      <c r="U377" s="198" t="s">
        <v>4887</v>
      </c>
      <c r="V377" s="222" t="s">
        <v>7349</v>
      </c>
    </row>
    <row r="378" spans="1:22" ht="25" customHeight="1" x14ac:dyDescent="0.2">
      <c r="A378" s="13" t="s">
        <v>1136</v>
      </c>
      <c r="B378" s="1" t="s">
        <v>1136</v>
      </c>
      <c r="C378" s="203" t="s">
        <v>1137</v>
      </c>
      <c r="D378" s="201" t="s">
        <v>7220</v>
      </c>
      <c r="E378" s="74" t="s">
        <v>13347</v>
      </c>
      <c r="F378" s="74" t="s">
        <v>8675</v>
      </c>
      <c r="G378" s="26">
        <v>8.0721505032834096E-2</v>
      </c>
      <c r="H378" s="5">
        <v>-1.6684042375849399</v>
      </c>
      <c r="I378" s="4">
        <v>0.32362175055608999</v>
      </c>
      <c r="J378" s="5">
        <v>-0.82739620192702001</v>
      </c>
      <c r="K378" s="4">
        <v>1.4201086969516099E-2</v>
      </c>
      <c r="L378" s="216">
        <v>-2.4958004395119602</v>
      </c>
      <c r="M378" s="221" t="s">
        <v>4887</v>
      </c>
      <c r="N378" s="198" t="s">
        <v>4887</v>
      </c>
      <c r="O378" s="198" t="s">
        <v>7349</v>
      </c>
      <c r="P378" s="198" t="s">
        <v>4887</v>
      </c>
      <c r="Q378" s="198" t="s">
        <v>4887</v>
      </c>
      <c r="R378" s="198" t="s">
        <v>4887</v>
      </c>
      <c r="S378" s="198" t="s">
        <v>4887</v>
      </c>
      <c r="T378" s="198" t="s">
        <v>4887</v>
      </c>
      <c r="U378" s="198" t="s">
        <v>4887</v>
      </c>
      <c r="V378" s="222" t="s">
        <v>7349</v>
      </c>
    </row>
    <row r="379" spans="1:22" ht="25" customHeight="1" x14ac:dyDescent="0.2">
      <c r="A379" s="13" t="s">
        <v>4049</v>
      </c>
      <c r="B379" s="1" t="s">
        <v>4050</v>
      </c>
      <c r="C379" s="203" t="s">
        <v>4051</v>
      </c>
      <c r="D379" s="201" t="s">
        <v>4050</v>
      </c>
      <c r="E379" s="74" t="s">
        <v>10195</v>
      </c>
      <c r="F379" s="74" t="s">
        <v>10196</v>
      </c>
      <c r="G379" s="26">
        <v>0.117070311973007</v>
      </c>
      <c r="H379" s="5">
        <v>-1.72503076369609</v>
      </c>
      <c r="I379" s="4">
        <v>0.32448154723435002</v>
      </c>
      <c r="J379" s="5">
        <v>-0.82605413563062702</v>
      </c>
      <c r="K379" s="4">
        <v>3.576766981388E-2</v>
      </c>
      <c r="L379" s="216">
        <v>-2.5510848993267201</v>
      </c>
      <c r="M379" s="221" t="s">
        <v>4887</v>
      </c>
      <c r="N379" s="198" t="s">
        <v>4887</v>
      </c>
      <c r="O379" s="198" t="s">
        <v>7349</v>
      </c>
      <c r="P379" s="198" t="s">
        <v>4887</v>
      </c>
      <c r="Q379" s="198" t="s">
        <v>4887</v>
      </c>
      <c r="R379" s="198" t="s">
        <v>4887</v>
      </c>
      <c r="S379" s="198" t="s">
        <v>4887</v>
      </c>
      <c r="T379" s="198" t="s">
        <v>4887</v>
      </c>
      <c r="U379" s="198" t="s">
        <v>4887</v>
      </c>
      <c r="V379" s="222" t="s">
        <v>7349</v>
      </c>
    </row>
    <row r="380" spans="1:22" ht="25" customHeight="1" x14ac:dyDescent="0.2">
      <c r="A380" s="13" t="s">
        <v>4343</v>
      </c>
      <c r="B380" s="1" t="s">
        <v>4343</v>
      </c>
      <c r="C380" s="203" t="s">
        <v>4344</v>
      </c>
      <c r="D380" s="201" t="s">
        <v>4343</v>
      </c>
      <c r="E380" s="74" t="s">
        <v>11182</v>
      </c>
      <c r="F380" s="74" t="s">
        <v>11183</v>
      </c>
      <c r="G380" s="26">
        <v>5.47534155385693E-2</v>
      </c>
      <c r="H380" s="5">
        <v>-1.7525075629659199</v>
      </c>
      <c r="I380" s="4">
        <v>0.35874030017518299</v>
      </c>
      <c r="J380" s="5">
        <v>-0.47961524140251099</v>
      </c>
      <c r="K380" s="4">
        <v>2.2294840912517901E-2</v>
      </c>
      <c r="L380" s="216">
        <v>-2.23212280436843</v>
      </c>
      <c r="M380" s="221" t="s">
        <v>4887</v>
      </c>
      <c r="N380" s="198" t="s">
        <v>4887</v>
      </c>
      <c r="O380" s="198" t="s">
        <v>7349</v>
      </c>
      <c r="P380" s="198" t="s">
        <v>4887</v>
      </c>
      <c r="Q380" s="198" t="s">
        <v>4887</v>
      </c>
      <c r="R380" s="198" t="s">
        <v>4887</v>
      </c>
      <c r="S380" s="198" t="s">
        <v>4887</v>
      </c>
      <c r="T380" s="198" t="s">
        <v>4887</v>
      </c>
      <c r="U380" s="198" t="s">
        <v>4887</v>
      </c>
      <c r="V380" s="222" t="s">
        <v>7349</v>
      </c>
    </row>
    <row r="381" spans="1:22" ht="25" customHeight="1" x14ac:dyDescent="0.2">
      <c r="A381" s="13" t="s">
        <v>1221</v>
      </c>
      <c r="B381" s="1" t="s">
        <v>1221</v>
      </c>
      <c r="C381" s="203" t="s">
        <v>1222</v>
      </c>
      <c r="D381" s="201" t="s">
        <v>1221</v>
      </c>
      <c r="E381" s="74" t="s">
        <v>9851</v>
      </c>
      <c r="F381" s="74" t="s">
        <v>9852</v>
      </c>
      <c r="G381" s="26">
        <v>0.22355981036202399</v>
      </c>
      <c r="H381" s="5">
        <v>-1.7537436448582899</v>
      </c>
      <c r="I381" s="4">
        <v>0.90186460785074996</v>
      </c>
      <c r="J381" s="5">
        <v>0.14556396749789699</v>
      </c>
      <c r="K381" s="4">
        <v>2.71198521633144E-2</v>
      </c>
      <c r="L381" s="216">
        <v>-1.60817967736039</v>
      </c>
      <c r="M381" s="221" t="s">
        <v>4887</v>
      </c>
      <c r="N381" s="198" t="s">
        <v>4887</v>
      </c>
      <c r="O381" s="198" t="s">
        <v>7349</v>
      </c>
      <c r="P381" s="198" t="s">
        <v>4887</v>
      </c>
      <c r="Q381" s="198" t="s">
        <v>4887</v>
      </c>
      <c r="R381" s="198" t="s">
        <v>4887</v>
      </c>
      <c r="S381" s="198" t="s">
        <v>4887</v>
      </c>
      <c r="T381" s="198" t="s">
        <v>4887</v>
      </c>
      <c r="U381" s="198" t="s">
        <v>4887</v>
      </c>
      <c r="V381" s="222" t="s">
        <v>7349</v>
      </c>
    </row>
    <row r="382" spans="1:22" ht="25" customHeight="1" x14ac:dyDescent="0.2">
      <c r="A382" s="13" t="s">
        <v>4033</v>
      </c>
      <c r="B382" s="1" t="s">
        <v>4033</v>
      </c>
      <c r="C382" s="203" t="s">
        <v>4034</v>
      </c>
      <c r="D382" s="201" t="s">
        <v>4033</v>
      </c>
      <c r="E382" s="74" t="s">
        <v>9542</v>
      </c>
      <c r="F382" s="74" t="s">
        <v>9543</v>
      </c>
      <c r="G382" s="26">
        <v>0.55060550659560703</v>
      </c>
      <c r="H382" s="5">
        <v>-1.83146274388332</v>
      </c>
      <c r="I382" s="4">
        <v>0.23594145245443801</v>
      </c>
      <c r="J382" s="5">
        <v>-4.1851098116638399</v>
      </c>
      <c r="K382" s="4">
        <v>1.1253697854535401E-2</v>
      </c>
      <c r="L382" s="216">
        <v>-6.0165725555471603</v>
      </c>
      <c r="M382" s="221" t="s">
        <v>4887</v>
      </c>
      <c r="N382" s="198" t="s">
        <v>4887</v>
      </c>
      <c r="O382" s="198" t="s">
        <v>7349</v>
      </c>
      <c r="P382" s="198" t="s">
        <v>4887</v>
      </c>
      <c r="Q382" s="198" t="s">
        <v>4887</v>
      </c>
      <c r="R382" s="198" t="s">
        <v>4887</v>
      </c>
      <c r="S382" s="198" t="s">
        <v>4887</v>
      </c>
      <c r="T382" s="198" t="s">
        <v>4887</v>
      </c>
      <c r="U382" s="198" t="s">
        <v>4887</v>
      </c>
      <c r="V382" s="222" t="s">
        <v>7349</v>
      </c>
    </row>
    <row r="383" spans="1:22" ht="25" customHeight="1" x14ac:dyDescent="0.2">
      <c r="A383" s="13" t="s">
        <v>1384</v>
      </c>
      <c r="B383" s="1" t="s">
        <v>1384</v>
      </c>
      <c r="C383" s="203" t="s">
        <v>1385</v>
      </c>
      <c r="D383" s="201" t="s">
        <v>7437</v>
      </c>
      <c r="E383" s="74" t="s">
        <v>13424</v>
      </c>
      <c r="F383" s="74" t="s">
        <v>12431</v>
      </c>
      <c r="G383" s="26">
        <v>0.21881560348469201</v>
      </c>
      <c r="H383" s="5">
        <v>-1.86160085336996</v>
      </c>
      <c r="I383" s="4">
        <v>0.96701838677944296</v>
      </c>
      <c r="J383" s="5">
        <v>5.2081452420508899E-2</v>
      </c>
      <c r="K383" s="4">
        <v>4.8382689076945602E-2</v>
      </c>
      <c r="L383" s="216">
        <v>-1.80951940094945</v>
      </c>
      <c r="M383" s="221" t="s">
        <v>4887</v>
      </c>
      <c r="N383" s="198" t="s">
        <v>4887</v>
      </c>
      <c r="O383" s="198" t="s">
        <v>7349</v>
      </c>
      <c r="P383" s="198" t="s">
        <v>4887</v>
      </c>
      <c r="Q383" s="198" t="s">
        <v>4887</v>
      </c>
      <c r="R383" s="198" t="s">
        <v>4887</v>
      </c>
      <c r="S383" s="198" t="s">
        <v>4887</v>
      </c>
      <c r="T383" s="198" t="s">
        <v>4887</v>
      </c>
      <c r="U383" s="198" t="s">
        <v>4887</v>
      </c>
      <c r="V383" s="222" t="s">
        <v>7349</v>
      </c>
    </row>
    <row r="384" spans="1:22" ht="25" customHeight="1" x14ac:dyDescent="0.2">
      <c r="A384" s="13" t="s">
        <v>2215</v>
      </c>
      <c r="B384" s="1" t="s">
        <v>2215</v>
      </c>
      <c r="C384" s="203" t="s">
        <v>2216</v>
      </c>
      <c r="D384" s="201" t="s">
        <v>2215</v>
      </c>
      <c r="E384" s="74" t="s">
        <v>11783</v>
      </c>
      <c r="F384" s="74" t="s">
        <v>11784</v>
      </c>
      <c r="G384" s="26">
        <v>0.13081944230089701</v>
      </c>
      <c r="H384" s="5">
        <v>-1.87012416738916</v>
      </c>
      <c r="I384" s="4">
        <v>7.6676568229413697E-2</v>
      </c>
      <c r="J384" s="5">
        <v>-1.22904305315621</v>
      </c>
      <c r="K384" s="4">
        <v>4.4754910746491801E-2</v>
      </c>
      <c r="L384" s="216">
        <v>-3.09916722054537</v>
      </c>
      <c r="M384" s="221" t="s">
        <v>4887</v>
      </c>
      <c r="N384" s="198" t="s">
        <v>4887</v>
      </c>
      <c r="O384" s="198" t="s">
        <v>7349</v>
      </c>
      <c r="P384" s="198" t="s">
        <v>4887</v>
      </c>
      <c r="Q384" s="198" t="s">
        <v>4887</v>
      </c>
      <c r="R384" s="198" t="s">
        <v>4887</v>
      </c>
      <c r="S384" s="198" t="s">
        <v>4887</v>
      </c>
      <c r="T384" s="198" t="s">
        <v>4887</v>
      </c>
      <c r="U384" s="198" t="s">
        <v>4887</v>
      </c>
      <c r="V384" s="222" t="s">
        <v>7349</v>
      </c>
    </row>
    <row r="385" spans="1:22" ht="25" customHeight="1" x14ac:dyDescent="0.2">
      <c r="A385" s="13" t="s">
        <v>622</v>
      </c>
      <c r="B385" s="1" t="s">
        <v>622</v>
      </c>
      <c r="C385" s="203" t="s">
        <v>623</v>
      </c>
      <c r="D385" s="201" t="s">
        <v>7427</v>
      </c>
      <c r="E385" s="74" t="s">
        <v>13377</v>
      </c>
      <c r="F385" s="74" t="s">
        <v>12911</v>
      </c>
      <c r="G385" s="26">
        <v>0.46166124609417902</v>
      </c>
      <c r="H385" s="5">
        <v>-1.8778117104804499</v>
      </c>
      <c r="I385" s="4">
        <v>0.24316064833689799</v>
      </c>
      <c r="J385" s="5">
        <v>-3.3579367103276301</v>
      </c>
      <c r="K385" s="4">
        <v>1.41746586811275E-3</v>
      </c>
      <c r="L385" s="216">
        <v>-5.23574842080808</v>
      </c>
      <c r="M385" s="221" t="s">
        <v>4887</v>
      </c>
      <c r="N385" s="198" t="s">
        <v>4887</v>
      </c>
      <c r="O385" s="198" t="s">
        <v>7349</v>
      </c>
      <c r="P385" s="198" t="s">
        <v>4887</v>
      </c>
      <c r="Q385" s="198" t="s">
        <v>4887</v>
      </c>
      <c r="R385" s="198" t="s">
        <v>4887</v>
      </c>
      <c r="S385" s="198" t="s">
        <v>4887</v>
      </c>
      <c r="T385" s="198" t="s">
        <v>4887</v>
      </c>
      <c r="U385" s="198" t="s">
        <v>4887</v>
      </c>
      <c r="V385" s="222" t="s">
        <v>7349</v>
      </c>
    </row>
    <row r="386" spans="1:22" ht="25" customHeight="1" x14ac:dyDescent="0.2">
      <c r="A386" s="13" t="s">
        <v>4181</v>
      </c>
      <c r="B386" s="1" t="s">
        <v>4181</v>
      </c>
      <c r="C386" s="203" t="s">
        <v>4182</v>
      </c>
      <c r="D386" s="201" t="s">
        <v>4181</v>
      </c>
      <c r="E386" s="74" t="s">
        <v>12287</v>
      </c>
      <c r="F386" s="74" t="s">
        <v>12288</v>
      </c>
      <c r="G386" s="26">
        <v>8.1506031459461697E-2</v>
      </c>
      <c r="H386" s="5">
        <v>-1.8781950675560899</v>
      </c>
      <c r="I386" s="4">
        <v>9.0154370460554703E-2</v>
      </c>
      <c r="J386" s="5">
        <v>-1.11429798988926</v>
      </c>
      <c r="K386" s="4">
        <v>1.82195354902682E-2</v>
      </c>
      <c r="L386" s="216">
        <v>-2.9924930574453401</v>
      </c>
      <c r="M386" s="221" t="s">
        <v>4887</v>
      </c>
      <c r="N386" s="198" t="s">
        <v>4887</v>
      </c>
      <c r="O386" s="198" t="s">
        <v>7349</v>
      </c>
      <c r="P386" s="198" t="s">
        <v>4887</v>
      </c>
      <c r="Q386" s="198" t="s">
        <v>4887</v>
      </c>
      <c r="R386" s="198" t="s">
        <v>4887</v>
      </c>
      <c r="S386" s="198" t="s">
        <v>4887</v>
      </c>
      <c r="T386" s="198" t="s">
        <v>4887</v>
      </c>
      <c r="U386" s="198" t="s">
        <v>4887</v>
      </c>
      <c r="V386" s="222" t="s">
        <v>7349</v>
      </c>
    </row>
    <row r="387" spans="1:22" ht="25" customHeight="1" x14ac:dyDescent="0.2">
      <c r="A387" s="13" t="s">
        <v>2545</v>
      </c>
      <c r="B387" s="1" t="s">
        <v>2545</v>
      </c>
      <c r="C387" s="203" t="s">
        <v>2546</v>
      </c>
      <c r="D387" s="201" t="s">
        <v>2545</v>
      </c>
      <c r="E387" s="74" t="s">
        <v>9734</v>
      </c>
      <c r="F387" s="74" t="s">
        <v>9735</v>
      </c>
      <c r="G387" s="26">
        <v>0.20448521559903199</v>
      </c>
      <c r="H387" s="5">
        <v>-1.8868104763917599</v>
      </c>
      <c r="I387" s="4">
        <v>0.55911569508050696</v>
      </c>
      <c r="J387" s="5">
        <v>0.72740855915439995</v>
      </c>
      <c r="K387" s="4">
        <v>3.8396528853097397E-2</v>
      </c>
      <c r="L387" s="216">
        <v>-1.15940191723736</v>
      </c>
      <c r="M387" s="221" t="s">
        <v>4887</v>
      </c>
      <c r="N387" s="198" t="s">
        <v>4887</v>
      </c>
      <c r="O387" s="198" t="s">
        <v>7349</v>
      </c>
      <c r="P387" s="198" t="s">
        <v>4887</v>
      </c>
      <c r="Q387" s="198" t="s">
        <v>4887</v>
      </c>
      <c r="R387" s="198" t="s">
        <v>4887</v>
      </c>
      <c r="S387" s="198" t="s">
        <v>4887</v>
      </c>
      <c r="T387" s="198" t="s">
        <v>4887</v>
      </c>
      <c r="U387" s="198" t="s">
        <v>4887</v>
      </c>
      <c r="V387" s="222" t="s">
        <v>7349</v>
      </c>
    </row>
    <row r="388" spans="1:22" ht="25" customHeight="1" x14ac:dyDescent="0.2">
      <c r="A388" s="13" t="s">
        <v>703</v>
      </c>
      <c r="B388" s="1" t="s">
        <v>703</v>
      </c>
      <c r="C388" s="203" t="s">
        <v>704</v>
      </c>
      <c r="D388" s="201" t="s">
        <v>7428</v>
      </c>
      <c r="E388" s="74" t="s">
        <v>12482</v>
      </c>
      <c r="F388" s="74" t="s">
        <v>8603</v>
      </c>
      <c r="G388" s="26">
        <v>0.113328837327156</v>
      </c>
      <c r="H388" s="5">
        <v>-1.8958643366683401</v>
      </c>
      <c r="I388" s="4">
        <v>0.36392474874086</v>
      </c>
      <c r="J388" s="5">
        <v>-0.88535865029921501</v>
      </c>
      <c r="K388" s="4">
        <v>3.3651788153338101E-2</v>
      </c>
      <c r="L388" s="216">
        <v>-2.78122298696755</v>
      </c>
      <c r="M388" s="221" t="s">
        <v>4887</v>
      </c>
      <c r="N388" s="198" t="s">
        <v>4887</v>
      </c>
      <c r="O388" s="198" t="s">
        <v>7349</v>
      </c>
      <c r="P388" s="198" t="s">
        <v>4887</v>
      </c>
      <c r="Q388" s="198" t="s">
        <v>4887</v>
      </c>
      <c r="R388" s="198" t="s">
        <v>4887</v>
      </c>
      <c r="S388" s="198" t="s">
        <v>4887</v>
      </c>
      <c r="T388" s="198" t="s">
        <v>4887</v>
      </c>
      <c r="U388" s="198" t="s">
        <v>4887</v>
      </c>
      <c r="V388" s="222" t="s">
        <v>7349</v>
      </c>
    </row>
    <row r="389" spans="1:22" ht="25" customHeight="1" x14ac:dyDescent="0.2">
      <c r="A389" s="13" t="s">
        <v>831</v>
      </c>
      <c r="B389" s="1" t="s">
        <v>831</v>
      </c>
      <c r="C389" s="203" t="s">
        <v>832</v>
      </c>
      <c r="D389" s="201" t="s">
        <v>5173</v>
      </c>
      <c r="E389" s="74" t="s">
        <v>13691</v>
      </c>
      <c r="F389" s="74" t="s">
        <v>9768</v>
      </c>
      <c r="G389" s="26">
        <v>0.42090398727503697</v>
      </c>
      <c r="H389" s="5">
        <v>-1.8985384890933299</v>
      </c>
      <c r="I389" s="4">
        <v>6.4939216188279997E-2</v>
      </c>
      <c r="J389" s="5">
        <v>6.6914806371102404</v>
      </c>
      <c r="K389" s="4">
        <v>1.30764363965664E-3</v>
      </c>
      <c r="L389" s="216">
        <v>4.7929421480169196</v>
      </c>
      <c r="M389" s="221" t="s">
        <v>4887</v>
      </c>
      <c r="N389" s="198" t="s">
        <v>4887</v>
      </c>
      <c r="O389" s="198" t="s">
        <v>7349</v>
      </c>
      <c r="P389" s="198" t="s">
        <v>4887</v>
      </c>
      <c r="Q389" s="198" t="s">
        <v>4887</v>
      </c>
      <c r="R389" s="198" t="s">
        <v>4887</v>
      </c>
      <c r="S389" s="198" t="s">
        <v>4887</v>
      </c>
      <c r="T389" s="198" t="s">
        <v>4887</v>
      </c>
      <c r="U389" s="198" t="s">
        <v>4887</v>
      </c>
      <c r="V389" s="222" t="s">
        <v>7349</v>
      </c>
    </row>
    <row r="390" spans="1:22" ht="25" customHeight="1" x14ac:dyDescent="0.2">
      <c r="A390" s="13" t="s">
        <v>982</v>
      </c>
      <c r="B390" s="1" t="s">
        <v>982</v>
      </c>
      <c r="C390" s="203" t="s">
        <v>983</v>
      </c>
      <c r="D390" s="201" t="s">
        <v>7430</v>
      </c>
      <c r="E390" s="74" t="s">
        <v>13396</v>
      </c>
      <c r="F390" s="74" t="s">
        <v>13397</v>
      </c>
      <c r="G390" s="26">
        <v>0.48066163178002702</v>
      </c>
      <c r="H390" s="5">
        <v>-1.8994023114696901</v>
      </c>
      <c r="I390" s="4">
        <v>0.37464075279189901</v>
      </c>
      <c r="J390" s="5">
        <v>-2.5024031628158498</v>
      </c>
      <c r="K390" s="4">
        <v>7.5919371632253404E-3</v>
      </c>
      <c r="L390" s="216">
        <v>-4.4018054742855401</v>
      </c>
      <c r="M390" s="221" t="s">
        <v>4887</v>
      </c>
      <c r="N390" s="198" t="s">
        <v>4887</v>
      </c>
      <c r="O390" s="198" t="s">
        <v>7349</v>
      </c>
      <c r="P390" s="198" t="s">
        <v>4887</v>
      </c>
      <c r="Q390" s="198" t="s">
        <v>4887</v>
      </c>
      <c r="R390" s="198" t="s">
        <v>4887</v>
      </c>
      <c r="S390" s="198" t="s">
        <v>4887</v>
      </c>
      <c r="T390" s="198" t="s">
        <v>4887</v>
      </c>
      <c r="U390" s="198" t="s">
        <v>4887</v>
      </c>
      <c r="V390" s="222" t="s">
        <v>7349</v>
      </c>
    </row>
    <row r="391" spans="1:22" ht="25" customHeight="1" x14ac:dyDescent="0.2">
      <c r="A391" s="13" t="s">
        <v>3229</v>
      </c>
      <c r="B391" s="1" t="s">
        <v>3229</v>
      </c>
      <c r="C391" s="203" t="s">
        <v>3230</v>
      </c>
      <c r="D391" s="201" t="s">
        <v>3229</v>
      </c>
      <c r="E391" s="74" t="s">
        <v>11992</v>
      </c>
      <c r="F391" s="74" t="s">
        <v>11993</v>
      </c>
      <c r="G391" s="26">
        <v>0.40505634389522199</v>
      </c>
      <c r="H391" s="5">
        <v>-1.9019569673558101</v>
      </c>
      <c r="I391" s="4">
        <v>6.52457226089702E-2</v>
      </c>
      <c r="J391" s="5">
        <v>-5.0735297388384897</v>
      </c>
      <c r="K391" s="4">
        <v>2.3524000476782901E-2</v>
      </c>
      <c r="L391" s="216">
        <v>-6.9754867061943102</v>
      </c>
      <c r="M391" s="221" t="s">
        <v>4887</v>
      </c>
      <c r="N391" s="198" t="s">
        <v>4887</v>
      </c>
      <c r="O391" s="198" t="s">
        <v>7349</v>
      </c>
      <c r="P391" s="198" t="s">
        <v>4887</v>
      </c>
      <c r="Q391" s="198" t="s">
        <v>4887</v>
      </c>
      <c r="R391" s="198" t="s">
        <v>4887</v>
      </c>
      <c r="S391" s="198" t="s">
        <v>4887</v>
      </c>
      <c r="T391" s="198" t="s">
        <v>4887</v>
      </c>
      <c r="U391" s="198" t="s">
        <v>4887</v>
      </c>
      <c r="V391" s="222" t="s">
        <v>7349</v>
      </c>
    </row>
    <row r="392" spans="1:22" ht="25" customHeight="1" x14ac:dyDescent="0.2">
      <c r="A392" s="13" t="s">
        <v>1850</v>
      </c>
      <c r="B392" s="1" t="s">
        <v>1851</v>
      </c>
      <c r="C392" s="203" t="s">
        <v>1852</v>
      </c>
      <c r="D392" s="201" t="s">
        <v>4957</v>
      </c>
      <c r="E392" s="74" t="s">
        <v>10754</v>
      </c>
      <c r="F392" s="74" t="s">
        <v>10755</v>
      </c>
      <c r="G392" s="26">
        <v>8.0488149854441304E-2</v>
      </c>
      <c r="H392" s="5">
        <v>-1.9054532302165099</v>
      </c>
      <c r="I392" s="4">
        <v>0.43372115836473502</v>
      </c>
      <c r="J392" s="5">
        <v>-0.49778970781091503</v>
      </c>
      <c r="K392" s="4">
        <v>4.4976483842452501E-2</v>
      </c>
      <c r="L392" s="216">
        <v>-2.4032429380274301</v>
      </c>
      <c r="M392" s="221" t="s">
        <v>4887</v>
      </c>
      <c r="N392" s="198" t="s">
        <v>4887</v>
      </c>
      <c r="O392" s="198" t="s">
        <v>7349</v>
      </c>
      <c r="P392" s="198" t="s">
        <v>4887</v>
      </c>
      <c r="Q392" s="198" t="s">
        <v>4887</v>
      </c>
      <c r="R392" s="198" t="s">
        <v>4887</v>
      </c>
      <c r="S392" s="198" t="s">
        <v>4887</v>
      </c>
      <c r="T392" s="198" t="s">
        <v>4887</v>
      </c>
      <c r="U392" s="198" t="s">
        <v>4887</v>
      </c>
      <c r="V392" s="222" t="s">
        <v>7349</v>
      </c>
    </row>
    <row r="393" spans="1:22" ht="25" customHeight="1" x14ac:dyDescent="0.2">
      <c r="A393" s="13" t="s">
        <v>2620</v>
      </c>
      <c r="B393" s="1" t="s">
        <v>2620</v>
      </c>
      <c r="C393" s="203" t="s">
        <v>2621</v>
      </c>
      <c r="D393" s="201" t="s">
        <v>2620</v>
      </c>
      <c r="E393" s="74" t="s">
        <v>10764</v>
      </c>
      <c r="F393" s="74" t="s">
        <v>10765</v>
      </c>
      <c r="G393" s="26">
        <v>8.4940970811621594E-2</v>
      </c>
      <c r="H393" s="5">
        <v>-2.02532446640955</v>
      </c>
      <c r="I393" s="4">
        <v>0.43702644121748402</v>
      </c>
      <c r="J393" s="5">
        <v>-0.71534274523773</v>
      </c>
      <c r="K393" s="4">
        <v>4.8779749824401301E-2</v>
      </c>
      <c r="L393" s="216">
        <v>-2.7406672116472799</v>
      </c>
      <c r="M393" s="221" t="s">
        <v>4887</v>
      </c>
      <c r="N393" s="198" t="s">
        <v>4887</v>
      </c>
      <c r="O393" s="198" t="s">
        <v>7349</v>
      </c>
      <c r="P393" s="198" t="s">
        <v>4887</v>
      </c>
      <c r="Q393" s="198" t="s">
        <v>4887</v>
      </c>
      <c r="R393" s="198" t="s">
        <v>4887</v>
      </c>
      <c r="S393" s="198" t="s">
        <v>4887</v>
      </c>
      <c r="T393" s="198" t="s">
        <v>4887</v>
      </c>
      <c r="U393" s="198" t="s">
        <v>4887</v>
      </c>
      <c r="V393" s="222" t="s">
        <v>7349</v>
      </c>
    </row>
    <row r="394" spans="1:22" ht="25" customHeight="1" x14ac:dyDescent="0.2">
      <c r="A394" s="13" t="s">
        <v>3086</v>
      </c>
      <c r="B394" s="1" t="s">
        <v>3086</v>
      </c>
      <c r="C394" s="203" t="s">
        <v>3087</v>
      </c>
      <c r="D394" s="201" t="s">
        <v>3086</v>
      </c>
      <c r="E394" s="74" t="s">
        <v>9551</v>
      </c>
      <c r="F394" s="74" t="s">
        <v>9552</v>
      </c>
      <c r="G394" s="26">
        <v>0.27740371417952597</v>
      </c>
      <c r="H394" s="5">
        <v>-2.03235977096538</v>
      </c>
      <c r="I394" s="4">
        <v>0.46907394934663899</v>
      </c>
      <c r="J394" s="5">
        <v>-1.3286657360734</v>
      </c>
      <c r="K394" s="4">
        <v>4.2169723120604699E-2</v>
      </c>
      <c r="L394" s="216">
        <v>-3.36102550703878</v>
      </c>
      <c r="M394" s="221" t="s">
        <v>4887</v>
      </c>
      <c r="N394" s="198" t="s">
        <v>4887</v>
      </c>
      <c r="O394" s="198" t="s">
        <v>7349</v>
      </c>
      <c r="P394" s="198" t="s">
        <v>4887</v>
      </c>
      <c r="Q394" s="198" t="s">
        <v>4887</v>
      </c>
      <c r="R394" s="198" t="s">
        <v>4887</v>
      </c>
      <c r="S394" s="198" t="s">
        <v>4887</v>
      </c>
      <c r="T394" s="198" t="s">
        <v>4887</v>
      </c>
      <c r="U394" s="198" t="s">
        <v>4887</v>
      </c>
      <c r="V394" s="222" t="s">
        <v>7349</v>
      </c>
    </row>
    <row r="395" spans="1:22" ht="25" customHeight="1" x14ac:dyDescent="0.2">
      <c r="A395" s="13" t="s">
        <v>950</v>
      </c>
      <c r="B395" s="1" t="s">
        <v>950</v>
      </c>
      <c r="C395" s="203" t="s">
        <v>951</v>
      </c>
      <c r="D395" s="201" t="s">
        <v>7319</v>
      </c>
      <c r="E395" s="74" t="s">
        <v>6800</v>
      </c>
      <c r="F395" s="74" t="s">
        <v>12924</v>
      </c>
      <c r="G395" s="26">
        <v>7.9289614934937303E-2</v>
      </c>
      <c r="H395" s="5">
        <v>-2.05069607888024</v>
      </c>
      <c r="I395" s="4">
        <v>0.544178033196136</v>
      </c>
      <c r="J395" s="5">
        <v>-0.58735275013823396</v>
      </c>
      <c r="K395" s="4">
        <v>4.5713304142425602E-2</v>
      </c>
      <c r="L395" s="216">
        <v>-2.6380488290184698</v>
      </c>
      <c r="M395" s="221" t="s">
        <v>4887</v>
      </c>
      <c r="N395" s="198" t="s">
        <v>4887</v>
      </c>
      <c r="O395" s="198" t="s">
        <v>7349</v>
      </c>
      <c r="P395" s="198" t="s">
        <v>4887</v>
      </c>
      <c r="Q395" s="198" t="s">
        <v>4887</v>
      </c>
      <c r="R395" s="198" t="s">
        <v>4887</v>
      </c>
      <c r="S395" s="198" t="s">
        <v>4887</v>
      </c>
      <c r="T395" s="198" t="s">
        <v>4887</v>
      </c>
      <c r="U395" s="198" t="s">
        <v>4887</v>
      </c>
      <c r="V395" s="222" t="s">
        <v>7349</v>
      </c>
    </row>
    <row r="396" spans="1:22" ht="25" customHeight="1" x14ac:dyDescent="0.2">
      <c r="A396" s="13" t="s">
        <v>4102</v>
      </c>
      <c r="B396" s="1" t="s">
        <v>4102</v>
      </c>
      <c r="C396" s="203" t="s">
        <v>4103</v>
      </c>
      <c r="D396" s="201" t="s">
        <v>7279</v>
      </c>
      <c r="E396" s="74" t="s">
        <v>13646</v>
      </c>
      <c r="F396" s="74" t="s">
        <v>9046</v>
      </c>
      <c r="G396" s="26">
        <v>9.4221838396348595E-2</v>
      </c>
      <c r="H396" s="5">
        <v>-2.0578111831103501</v>
      </c>
      <c r="I396" s="4">
        <v>0.153947953724591</v>
      </c>
      <c r="J396" s="5">
        <v>-1.4185717424597899</v>
      </c>
      <c r="K396" s="4">
        <v>2.88214309646041E-2</v>
      </c>
      <c r="L396" s="216">
        <v>-3.4763829255701402</v>
      </c>
      <c r="M396" s="221" t="s">
        <v>4887</v>
      </c>
      <c r="N396" s="198" t="s">
        <v>4887</v>
      </c>
      <c r="O396" s="198" t="s">
        <v>7349</v>
      </c>
      <c r="P396" s="198" t="s">
        <v>4887</v>
      </c>
      <c r="Q396" s="198" t="s">
        <v>4887</v>
      </c>
      <c r="R396" s="198" t="s">
        <v>4887</v>
      </c>
      <c r="S396" s="198" t="s">
        <v>4887</v>
      </c>
      <c r="T396" s="198" t="s">
        <v>4887</v>
      </c>
      <c r="U396" s="198" t="s">
        <v>4887</v>
      </c>
      <c r="V396" s="222" t="s">
        <v>7349</v>
      </c>
    </row>
    <row r="397" spans="1:22" ht="25" customHeight="1" x14ac:dyDescent="0.2">
      <c r="A397" s="13" t="s">
        <v>4100</v>
      </c>
      <c r="B397" s="1" t="s">
        <v>4100</v>
      </c>
      <c r="C397" s="203" t="s">
        <v>4101</v>
      </c>
      <c r="D397" s="201" t="s">
        <v>4100</v>
      </c>
      <c r="E397" s="74" t="s">
        <v>8328</v>
      </c>
      <c r="F397" s="74" t="s">
        <v>8329</v>
      </c>
      <c r="G397" s="26">
        <v>5.7922367005952498E-2</v>
      </c>
      <c r="H397" s="5">
        <v>-2.1407046716687002</v>
      </c>
      <c r="I397" s="4">
        <v>5.0987050542823202E-2</v>
      </c>
      <c r="J397" s="5">
        <v>-1.07387827934628</v>
      </c>
      <c r="K397" s="4">
        <v>2.57305658601732E-2</v>
      </c>
      <c r="L397" s="216">
        <v>-3.2145829510149802</v>
      </c>
      <c r="M397" s="221" t="s">
        <v>4887</v>
      </c>
      <c r="N397" s="198" t="s">
        <v>4887</v>
      </c>
      <c r="O397" s="198" t="s">
        <v>7349</v>
      </c>
      <c r="P397" s="198" t="s">
        <v>4887</v>
      </c>
      <c r="Q397" s="198" t="s">
        <v>4887</v>
      </c>
      <c r="R397" s="198" t="s">
        <v>4887</v>
      </c>
      <c r="S397" s="198" t="s">
        <v>4887</v>
      </c>
      <c r="T397" s="198" t="s">
        <v>4887</v>
      </c>
      <c r="U397" s="198" t="s">
        <v>4887</v>
      </c>
      <c r="V397" s="222" t="s">
        <v>7349</v>
      </c>
    </row>
    <row r="398" spans="1:22" ht="25" customHeight="1" x14ac:dyDescent="0.2">
      <c r="A398" s="13" t="s">
        <v>3161</v>
      </c>
      <c r="B398" s="1" t="s">
        <v>3161</v>
      </c>
      <c r="C398" s="203" t="s">
        <v>3162</v>
      </c>
      <c r="D398" s="201" t="s">
        <v>3161</v>
      </c>
      <c r="E398" s="74" t="s">
        <v>8825</v>
      </c>
      <c r="F398" s="74" t="s">
        <v>8826</v>
      </c>
      <c r="G398" s="26">
        <v>5.5274547825355499E-2</v>
      </c>
      <c r="H398" s="5">
        <v>-2.1484729536028602</v>
      </c>
      <c r="I398" s="4">
        <v>0.68648388938389004</v>
      </c>
      <c r="J398" s="5">
        <v>-0.24913810451148399</v>
      </c>
      <c r="K398" s="4">
        <v>4.1606475096694698E-2</v>
      </c>
      <c r="L398" s="216">
        <v>-2.3976110581143502</v>
      </c>
      <c r="M398" s="221" t="s">
        <v>4887</v>
      </c>
      <c r="N398" s="198" t="s">
        <v>4887</v>
      </c>
      <c r="O398" s="198" t="s">
        <v>7349</v>
      </c>
      <c r="P398" s="198" t="s">
        <v>4887</v>
      </c>
      <c r="Q398" s="198" t="s">
        <v>4887</v>
      </c>
      <c r="R398" s="198" t="s">
        <v>4887</v>
      </c>
      <c r="S398" s="198" t="s">
        <v>4887</v>
      </c>
      <c r="T398" s="198" t="s">
        <v>4887</v>
      </c>
      <c r="U398" s="198" t="s">
        <v>4887</v>
      </c>
      <c r="V398" s="222" t="s">
        <v>7349</v>
      </c>
    </row>
    <row r="399" spans="1:22" ht="25" customHeight="1" x14ac:dyDescent="0.2">
      <c r="A399" s="13" t="s">
        <v>3321</v>
      </c>
      <c r="B399" s="1" t="s">
        <v>3321</v>
      </c>
      <c r="C399" s="203" t="s">
        <v>3322</v>
      </c>
      <c r="D399" s="201" t="s">
        <v>3321</v>
      </c>
      <c r="E399" s="74" t="s">
        <v>10311</v>
      </c>
      <c r="F399" s="74" t="s">
        <v>10312</v>
      </c>
      <c r="G399" s="26">
        <v>0.39822781724337702</v>
      </c>
      <c r="H399" s="5">
        <v>-2.1582356731741701</v>
      </c>
      <c r="I399" s="4">
        <v>0.140927202305969</v>
      </c>
      <c r="J399" s="5">
        <v>-4.5578967224926599</v>
      </c>
      <c r="K399" s="4">
        <v>1.33808806508499E-2</v>
      </c>
      <c r="L399" s="216">
        <v>-6.71613239566683</v>
      </c>
      <c r="M399" s="221" t="s">
        <v>4887</v>
      </c>
      <c r="N399" s="198" t="s">
        <v>4887</v>
      </c>
      <c r="O399" s="198" t="s">
        <v>7349</v>
      </c>
      <c r="P399" s="198" t="s">
        <v>4887</v>
      </c>
      <c r="Q399" s="198" t="s">
        <v>4887</v>
      </c>
      <c r="R399" s="198" t="s">
        <v>4887</v>
      </c>
      <c r="S399" s="198" t="s">
        <v>4887</v>
      </c>
      <c r="T399" s="198" t="s">
        <v>4887</v>
      </c>
      <c r="U399" s="198" t="s">
        <v>4887</v>
      </c>
      <c r="V399" s="222" t="s">
        <v>7349</v>
      </c>
    </row>
    <row r="400" spans="1:22" ht="25" customHeight="1" x14ac:dyDescent="0.2">
      <c r="A400" s="13" t="s">
        <v>626</v>
      </c>
      <c r="B400" s="1" t="s">
        <v>626</v>
      </c>
      <c r="C400" s="203" t="s">
        <v>627</v>
      </c>
      <c r="D400" s="201" t="s">
        <v>626</v>
      </c>
      <c r="E400" s="74" t="s">
        <v>8796</v>
      </c>
      <c r="F400" s="74" t="s">
        <v>8797</v>
      </c>
      <c r="G400" s="26">
        <v>0.108204654648454</v>
      </c>
      <c r="H400" s="5">
        <v>-2.2019155037862301</v>
      </c>
      <c r="I400" s="4">
        <v>0.167529034440317</v>
      </c>
      <c r="J400" s="5">
        <v>-2.0342203621764998</v>
      </c>
      <c r="K400" s="4">
        <v>4.0690824232383502E-2</v>
      </c>
      <c r="L400" s="216">
        <v>-4.2361358659627202</v>
      </c>
      <c r="M400" s="221" t="s">
        <v>4887</v>
      </c>
      <c r="N400" s="198" t="s">
        <v>4887</v>
      </c>
      <c r="O400" s="198" t="s">
        <v>7349</v>
      </c>
      <c r="P400" s="198" t="s">
        <v>4887</v>
      </c>
      <c r="Q400" s="198" t="s">
        <v>4887</v>
      </c>
      <c r="R400" s="198" t="s">
        <v>4887</v>
      </c>
      <c r="S400" s="198" t="s">
        <v>4887</v>
      </c>
      <c r="T400" s="198" t="s">
        <v>4887</v>
      </c>
      <c r="U400" s="198" t="s">
        <v>4887</v>
      </c>
      <c r="V400" s="222" t="s">
        <v>7349</v>
      </c>
    </row>
    <row r="401" spans="1:22" ht="25" customHeight="1" x14ac:dyDescent="0.2">
      <c r="A401" s="13" t="s">
        <v>3140</v>
      </c>
      <c r="B401" s="1" t="s">
        <v>3140</v>
      </c>
      <c r="C401" s="203" t="s">
        <v>3141</v>
      </c>
      <c r="D401" s="201" t="s">
        <v>3140</v>
      </c>
      <c r="E401" s="74" t="s">
        <v>6776</v>
      </c>
      <c r="F401" s="74" t="s">
        <v>9710</v>
      </c>
      <c r="G401" s="26">
        <v>8.2810631508622806E-2</v>
      </c>
      <c r="H401" s="5">
        <v>-2.24354014276184</v>
      </c>
      <c r="I401" s="4">
        <v>0.88870031505623803</v>
      </c>
      <c r="J401" s="5">
        <v>0.112286660551631</v>
      </c>
      <c r="K401" s="4">
        <v>6.4415710213766098E-3</v>
      </c>
      <c r="L401" s="216">
        <v>-2.13125348221021</v>
      </c>
      <c r="M401" s="221" t="s">
        <v>4887</v>
      </c>
      <c r="N401" s="198" t="s">
        <v>4887</v>
      </c>
      <c r="O401" s="198" t="s">
        <v>7349</v>
      </c>
      <c r="P401" s="198" t="s">
        <v>4887</v>
      </c>
      <c r="Q401" s="198" t="s">
        <v>4887</v>
      </c>
      <c r="R401" s="198" t="s">
        <v>4887</v>
      </c>
      <c r="S401" s="198" t="s">
        <v>4887</v>
      </c>
      <c r="T401" s="198" t="s">
        <v>4887</v>
      </c>
      <c r="U401" s="198" t="s">
        <v>4887</v>
      </c>
      <c r="V401" s="222" t="s">
        <v>7349</v>
      </c>
    </row>
    <row r="402" spans="1:22" ht="25" customHeight="1" x14ac:dyDescent="0.2">
      <c r="A402" s="13" t="s">
        <v>2624</v>
      </c>
      <c r="B402" s="1" t="s">
        <v>2624</v>
      </c>
      <c r="C402" s="203" t="s">
        <v>2625</v>
      </c>
      <c r="D402" s="201" t="s">
        <v>2624</v>
      </c>
      <c r="E402" s="74" t="s">
        <v>12297</v>
      </c>
      <c r="F402" s="74" t="s">
        <v>12298</v>
      </c>
      <c r="G402" s="26">
        <v>0.22312092060423699</v>
      </c>
      <c r="H402" s="5">
        <v>-2.2888387284917902</v>
      </c>
      <c r="I402" s="4">
        <v>0.124845688062102</v>
      </c>
      <c r="J402" s="5">
        <v>-3.09322296650992</v>
      </c>
      <c r="K402" s="4">
        <v>1.41896270069393E-2</v>
      </c>
      <c r="L402" s="216">
        <v>-5.3820616950017097</v>
      </c>
      <c r="M402" s="221" t="s">
        <v>4887</v>
      </c>
      <c r="N402" s="198" t="s">
        <v>4887</v>
      </c>
      <c r="O402" s="198" t="s">
        <v>7349</v>
      </c>
      <c r="P402" s="198" t="s">
        <v>4887</v>
      </c>
      <c r="Q402" s="198" t="s">
        <v>4887</v>
      </c>
      <c r="R402" s="198" t="s">
        <v>4887</v>
      </c>
      <c r="S402" s="198" t="s">
        <v>4887</v>
      </c>
      <c r="T402" s="198" t="s">
        <v>4887</v>
      </c>
      <c r="U402" s="198" t="s">
        <v>4887</v>
      </c>
      <c r="V402" s="222" t="s">
        <v>7349</v>
      </c>
    </row>
    <row r="403" spans="1:22" ht="25" customHeight="1" x14ac:dyDescent="0.2">
      <c r="A403" s="13" t="s">
        <v>796</v>
      </c>
      <c r="B403" s="1" t="s">
        <v>797</v>
      </c>
      <c r="C403" s="203" t="s">
        <v>798</v>
      </c>
      <c r="D403" s="201" t="s">
        <v>7213</v>
      </c>
      <c r="E403" s="74" t="s">
        <v>13361</v>
      </c>
      <c r="F403" s="74" t="s">
        <v>10085</v>
      </c>
      <c r="G403" s="26">
        <v>5.89031632595933E-2</v>
      </c>
      <c r="H403" s="5">
        <v>-2.3016136855644902</v>
      </c>
      <c r="I403" s="4">
        <v>0.252559345443848</v>
      </c>
      <c r="J403" s="5">
        <v>-0.842761107759186</v>
      </c>
      <c r="K403" s="4">
        <v>2.4482601314408499E-2</v>
      </c>
      <c r="L403" s="216">
        <v>-3.1443747933236801</v>
      </c>
      <c r="M403" s="221" t="s">
        <v>4887</v>
      </c>
      <c r="N403" s="198" t="s">
        <v>4887</v>
      </c>
      <c r="O403" s="198" t="s">
        <v>7349</v>
      </c>
      <c r="P403" s="198" t="s">
        <v>4887</v>
      </c>
      <c r="Q403" s="198" t="s">
        <v>4887</v>
      </c>
      <c r="R403" s="198" t="s">
        <v>4887</v>
      </c>
      <c r="S403" s="198" t="s">
        <v>4887</v>
      </c>
      <c r="T403" s="198" t="s">
        <v>4887</v>
      </c>
      <c r="U403" s="198" t="s">
        <v>4887</v>
      </c>
      <c r="V403" s="222" t="s">
        <v>7349</v>
      </c>
    </row>
    <row r="404" spans="1:22" ht="25" customHeight="1" x14ac:dyDescent="0.2">
      <c r="A404" s="13" t="s">
        <v>2781</v>
      </c>
      <c r="B404" s="1" t="s">
        <v>2781</v>
      </c>
      <c r="C404" s="203" t="s">
        <v>2782</v>
      </c>
      <c r="D404" s="201" t="s">
        <v>2781</v>
      </c>
      <c r="E404" s="74" t="s">
        <v>11815</v>
      </c>
      <c r="F404" s="74" t="s">
        <v>11816</v>
      </c>
      <c r="G404" s="26">
        <v>0.189826000338951</v>
      </c>
      <c r="H404" s="5">
        <v>-2.3315074482003499</v>
      </c>
      <c r="I404" s="4">
        <v>0.53933916264744197</v>
      </c>
      <c r="J404" s="5">
        <v>-0.907243534549804</v>
      </c>
      <c r="K404" s="4">
        <v>2.1232637582727899E-2</v>
      </c>
      <c r="L404" s="216">
        <v>-3.2387509827501599</v>
      </c>
      <c r="M404" s="221" t="s">
        <v>4887</v>
      </c>
      <c r="N404" s="198" t="s">
        <v>4887</v>
      </c>
      <c r="O404" s="198" t="s">
        <v>7349</v>
      </c>
      <c r="P404" s="198" t="s">
        <v>4887</v>
      </c>
      <c r="Q404" s="198" t="s">
        <v>4887</v>
      </c>
      <c r="R404" s="198" t="s">
        <v>4887</v>
      </c>
      <c r="S404" s="198" t="s">
        <v>4887</v>
      </c>
      <c r="T404" s="198" t="s">
        <v>4887</v>
      </c>
      <c r="U404" s="198" t="s">
        <v>4887</v>
      </c>
      <c r="V404" s="222" t="s">
        <v>7349</v>
      </c>
    </row>
    <row r="405" spans="1:22" ht="25" customHeight="1" x14ac:dyDescent="0.2">
      <c r="A405" s="13" t="s">
        <v>4012</v>
      </c>
      <c r="B405" s="1" t="s">
        <v>4012</v>
      </c>
      <c r="C405" s="203" t="s">
        <v>4013</v>
      </c>
      <c r="D405" s="201" t="s">
        <v>7278</v>
      </c>
      <c r="E405" s="74" t="s">
        <v>10365</v>
      </c>
      <c r="F405" s="74" t="s">
        <v>10366</v>
      </c>
      <c r="G405" s="26">
        <v>7.8630087304449606E-2</v>
      </c>
      <c r="H405" s="5">
        <v>-2.36552299307123</v>
      </c>
      <c r="I405" s="4">
        <v>0.21016931698185401</v>
      </c>
      <c r="J405" s="5">
        <v>-0.77688710728536103</v>
      </c>
      <c r="K405" s="4">
        <v>4.7306155887796901E-2</v>
      </c>
      <c r="L405" s="216">
        <v>-3.1424101003565998</v>
      </c>
      <c r="M405" s="221" t="s">
        <v>4887</v>
      </c>
      <c r="N405" s="198" t="s">
        <v>4887</v>
      </c>
      <c r="O405" s="198" t="s">
        <v>7349</v>
      </c>
      <c r="P405" s="198" t="s">
        <v>4887</v>
      </c>
      <c r="Q405" s="198" t="s">
        <v>4887</v>
      </c>
      <c r="R405" s="198" t="s">
        <v>4887</v>
      </c>
      <c r="S405" s="198" t="s">
        <v>4887</v>
      </c>
      <c r="T405" s="198" t="s">
        <v>4887</v>
      </c>
      <c r="U405" s="198" t="s">
        <v>4887</v>
      </c>
      <c r="V405" s="222" t="s">
        <v>7349</v>
      </c>
    </row>
    <row r="406" spans="1:22" ht="25" customHeight="1" x14ac:dyDescent="0.2">
      <c r="A406" s="13" t="s">
        <v>3204</v>
      </c>
      <c r="B406" s="1" t="s">
        <v>3204</v>
      </c>
      <c r="C406" s="203" t="s">
        <v>3205</v>
      </c>
      <c r="D406" s="201" t="s">
        <v>3204</v>
      </c>
      <c r="E406" s="74" t="s">
        <v>9722</v>
      </c>
      <c r="F406" s="74" t="s">
        <v>9723</v>
      </c>
      <c r="G406" s="26">
        <v>0.128229404560949</v>
      </c>
      <c r="H406" s="5">
        <v>-2.3760589890210402</v>
      </c>
      <c r="I406" s="4">
        <v>0.16780508150822501</v>
      </c>
      <c r="J406" s="5">
        <v>-1.9983257791401099</v>
      </c>
      <c r="K406" s="4">
        <v>1.2909069616863699E-2</v>
      </c>
      <c r="L406" s="216">
        <v>-4.3743847681611499</v>
      </c>
      <c r="M406" s="221" t="s">
        <v>4887</v>
      </c>
      <c r="N406" s="198" t="s">
        <v>4887</v>
      </c>
      <c r="O406" s="198" t="s">
        <v>7349</v>
      </c>
      <c r="P406" s="198" t="s">
        <v>4887</v>
      </c>
      <c r="Q406" s="198" t="s">
        <v>4887</v>
      </c>
      <c r="R406" s="198" t="s">
        <v>4887</v>
      </c>
      <c r="S406" s="198" t="s">
        <v>4887</v>
      </c>
      <c r="T406" s="198" t="s">
        <v>4887</v>
      </c>
      <c r="U406" s="198" t="s">
        <v>4887</v>
      </c>
      <c r="V406" s="222" t="s">
        <v>7349</v>
      </c>
    </row>
    <row r="407" spans="1:22" ht="25" customHeight="1" x14ac:dyDescent="0.2">
      <c r="A407" s="13" t="s">
        <v>357</v>
      </c>
      <c r="B407" s="1" t="s">
        <v>357</v>
      </c>
      <c r="C407" s="203" t="s">
        <v>358</v>
      </c>
      <c r="D407" s="201" t="s">
        <v>7308</v>
      </c>
      <c r="E407" s="74" t="s">
        <v>12453</v>
      </c>
      <c r="F407" s="74" t="s">
        <v>8504</v>
      </c>
      <c r="G407" s="26">
        <v>8.9968036322895004E-2</v>
      </c>
      <c r="H407" s="5">
        <v>-2.4007131320193298</v>
      </c>
      <c r="I407" s="4">
        <v>0.30002313164328298</v>
      </c>
      <c r="J407" s="5">
        <v>-1.14514071761403</v>
      </c>
      <c r="K407" s="4">
        <v>3.02847300618526E-3</v>
      </c>
      <c r="L407" s="216">
        <v>-3.5458538496333598</v>
      </c>
      <c r="M407" s="221" t="s">
        <v>4887</v>
      </c>
      <c r="N407" s="198" t="s">
        <v>4887</v>
      </c>
      <c r="O407" s="198" t="s">
        <v>7349</v>
      </c>
      <c r="P407" s="198" t="s">
        <v>4887</v>
      </c>
      <c r="Q407" s="198" t="s">
        <v>4887</v>
      </c>
      <c r="R407" s="198" t="s">
        <v>4887</v>
      </c>
      <c r="S407" s="198" t="s">
        <v>4887</v>
      </c>
      <c r="T407" s="198" t="s">
        <v>4887</v>
      </c>
      <c r="U407" s="198" t="s">
        <v>4887</v>
      </c>
      <c r="V407" s="222" t="s">
        <v>7349</v>
      </c>
    </row>
    <row r="408" spans="1:22" ht="25" customHeight="1" x14ac:dyDescent="0.2">
      <c r="A408" s="13" t="s">
        <v>493</v>
      </c>
      <c r="B408" s="1" t="s">
        <v>493</v>
      </c>
      <c r="C408" s="203" t="s">
        <v>494</v>
      </c>
      <c r="D408" s="201" t="s">
        <v>4914</v>
      </c>
      <c r="E408" s="74" t="s">
        <v>6802</v>
      </c>
      <c r="F408" s="74" t="s">
        <v>13137</v>
      </c>
      <c r="G408" s="26">
        <v>5.5333511804026903E-2</v>
      </c>
      <c r="H408" s="5">
        <v>-2.43746708549895</v>
      </c>
      <c r="I408" s="4">
        <v>0.48411200159008799</v>
      </c>
      <c r="J408" s="5">
        <v>-0.68096099882005601</v>
      </c>
      <c r="K408" s="4">
        <v>1.15013500345658E-2</v>
      </c>
      <c r="L408" s="216">
        <v>-3.118428084319</v>
      </c>
      <c r="M408" s="221" t="s">
        <v>4887</v>
      </c>
      <c r="N408" s="198" t="s">
        <v>4887</v>
      </c>
      <c r="O408" s="198" t="s">
        <v>7349</v>
      </c>
      <c r="P408" s="198" t="s">
        <v>4887</v>
      </c>
      <c r="Q408" s="198" t="s">
        <v>4887</v>
      </c>
      <c r="R408" s="198" t="s">
        <v>4887</v>
      </c>
      <c r="S408" s="198" t="s">
        <v>4887</v>
      </c>
      <c r="T408" s="198" t="s">
        <v>4887</v>
      </c>
      <c r="U408" s="198" t="s">
        <v>4887</v>
      </c>
      <c r="V408" s="222" t="s">
        <v>7349</v>
      </c>
    </row>
    <row r="409" spans="1:22" ht="25" customHeight="1" x14ac:dyDescent="0.2">
      <c r="A409" s="13" t="s">
        <v>1302</v>
      </c>
      <c r="B409" s="1" t="s">
        <v>1302</v>
      </c>
      <c r="C409" s="203" t="s">
        <v>1303</v>
      </c>
      <c r="D409" s="201" t="s">
        <v>7434</v>
      </c>
      <c r="E409" s="74" t="s">
        <v>13260</v>
      </c>
      <c r="F409" s="74" t="s">
        <v>9930</v>
      </c>
      <c r="G409" s="26">
        <v>0.428269631607261</v>
      </c>
      <c r="H409" s="5">
        <v>-2.4957043121799201</v>
      </c>
      <c r="I409" s="4">
        <v>0.46933566353373002</v>
      </c>
      <c r="J409" s="5">
        <v>-2.2579448544879201</v>
      </c>
      <c r="K409" s="4">
        <v>7.0678825634994903E-3</v>
      </c>
      <c r="L409" s="216">
        <v>-4.7536491666678398</v>
      </c>
      <c r="M409" s="221" t="s">
        <v>4887</v>
      </c>
      <c r="N409" s="198" t="s">
        <v>4887</v>
      </c>
      <c r="O409" s="198" t="s">
        <v>7349</v>
      </c>
      <c r="P409" s="198" t="s">
        <v>4887</v>
      </c>
      <c r="Q409" s="198" t="s">
        <v>4887</v>
      </c>
      <c r="R409" s="198" t="s">
        <v>4887</v>
      </c>
      <c r="S409" s="198" t="s">
        <v>4887</v>
      </c>
      <c r="T409" s="198" t="s">
        <v>4887</v>
      </c>
      <c r="U409" s="198" t="s">
        <v>4887</v>
      </c>
      <c r="V409" s="222" t="s">
        <v>7349</v>
      </c>
    </row>
    <row r="410" spans="1:22" ht="25" customHeight="1" x14ac:dyDescent="0.2">
      <c r="A410" s="13" t="s">
        <v>273</v>
      </c>
      <c r="B410" s="1" t="s">
        <v>274</v>
      </c>
      <c r="C410" s="203" t="s">
        <v>275</v>
      </c>
      <c r="D410" s="201" t="s">
        <v>274</v>
      </c>
      <c r="E410" s="74" t="s">
        <v>13011</v>
      </c>
      <c r="F410" s="74" t="s">
        <v>12467</v>
      </c>
      <c r="G410" s="26">
        <v>7.3578324011846705E-2</v>
      </c>
      <c r="H410" s="5">
        <v>-2.5267495366478698</v>
      </c>
      <c r="I410" s="4">
        <v>8.60608826138579E-2</v>
      </c>
      <c r="J410" s="5">
        <v>-2.02855220827258</v>
      </c>
      <c r="K410" s="4">
        <v>1.4833454312117701E-2</v>
      </c>
      <c r="L410" s="216">
        <v>-4.5553017449204498</v>
      </c>
      <c r="M410" s="221" t="s">
        <v>4887</v>
      </c>
      <c r="N410" s="198" t="s">
        <v>4887</v>
      </c>
      <c r="O410" s="198" t="s">
        <v>7349</v>
      </c>
      <c r="P410" s="198" t="s">
        <v>4887</v>
      </c>
      <c r="Q410" s="198" t="s">
        <v>4887</v>
      </c>
      <c r="R410" s="198" t="s">
        <v>4887</v>
      </c>
      <c r="S410" s="198" t="s">
        <v>4887</v>
      </c>
      <c r="T410" s="198" t="s">
        <v>4887</v>
      </c>
      <c r="U410" s="198" t="s">
        <v>4887</v>
      </c>
      <c r="V410" s="222" t="s">
        <v>7349</v>
      </c>
    </row>
    <row r="411" spans="1:22" ht="25" customHeight="1" x14ac:dyDescent="0.2">
      <c r="A411" s="13" t="s">
        <v>2062</v>
      </c>
      <c r="B411" s="1" t="s">
        <v>2062</v>
      </c>
      <c r="C411" s="203" t="s">
        <v>2063</v>
      </c>
      <c r="D411" s="201" t="s">
        <v>2062</v>
      </c>
      <c r="E411" s="74" t="s">
        <v>12166</v>
      </c>
      <c r="F411" s="74" t="s">
        <v>12167</v>
      </c>
      <c r="G411" s="26">
        <v>0.25657438436599</v>
      </c>
      <c r="H411" s="5">
        <v>-2.7181439746158098</v>
      </c>
      <c r="I411" s="4">
        <v>0.78978265074673704</v>
      </c>
      <c r="J411" s="5">
        <v>-0.54276381143332997</v>
      </c>
      <c r="K411" s="4">
        <v>2.6766748538922001E-2</v>
      </c>
      <c r="L411" s="216">
        <v>-3.26090778604914</v>
      </c>
      <c r="M411" s="221" t="s">
        <v>4887</v>
      </c>
      <c r="N411" s="198" t="s">
        <v>4887</v>
      </c>
      <c r="O411" s="198" t="s">
        <v>7349</v>
      </c>
      <c r="P411" s="198" t="s">
        <v>4887</v>
      </c>
      <c r="Q411" s="198" t="s">
        <v>4887</v>
      </c>
      <c r="R411" s="198" t="s">
        <v>4887</v>
      </c>
      <c r="S411" s="198" t="s">
        <v>4887</v>
      </c>
      <c r="T411" s="198" t="s">
        <v>4887</v>
      </c>
      <c r="U411" s="198" t="s">
        <v>4887</v>
      </c>
      <c r="V411" s="222" t="s">
        <v>7349</v>
      </c>
    </row>
    <row r="412" spans="1:22" ht="25" customHeight="1" x14ac:dyDescent="0.2">
      <c r="A412" s="13" t="s">
        <v>4677</v>
      </c>
      <c r="B412" s="1" t="s">
        <v>4677</v>
      </c>
      <c r="C412" s="203" t="s">
        <v>4678</v>
      </c>
      <c r="D412" s="201" t="s">
        <v>4677</v>
      </c>
      <c r="E412" s="74" t="s">
        <v>10187</v>
      </c>
      <c r="F412" s="74" t="s">
        <v>10188</v>
      </c>
      <c r="G412" s="26">
        <v>9.4946778995433606E-2</v>
      </c>
      <c r="H412" s="5">
        <v>-2.8127872234584701</v>
      </c>
      <c r="I412" s="4">
        <v>0.33356931083471097</v>
      </c>
      <c r="J412" s="5">
        <v>-0.97969379415164703</v>
      </c>
      <c r="K412" s="4">
        <v>4.5821639343116997E-2</v>
      </c>
      <c r="L412" s="216">
        <v>-3.79248101761012</v>
      </c>
      <c r="M412" s="221" t="s">
        <v>4887</v>
      </c>
      <c r="N412" s="198" t="s">
        <v>4887</v>
      </c>
      <c r="O412" s="198" t="s">
        <v>7349</v>
      </c>
      <c r="P412" s="198" t="s">
        <v>4887</v>
      </c>
      <c r="Q412" s="198" t="s">
        <v>4887</v>
      </c>
      <c r="R412" s="198" t="s">
        <v>4887</v>
      </c>
      <c r="S412" s="198" t="s">
        <v>4887</v>
      </c>
      <c r="T412" s="198" t="s">
        <v>4887</v>
      </c>
      <c r="U412" s="198" t="s">
        <v>4887</v>
      </c>
      <c r="V412" s="222" t="s">
        <v>7349</v>
      </c>
    </row>
    <row r="413" spans="1:22" ht="25" customHeight="1" x14ac:dyDescent="0.2">
      <c r="A413" s="13" t="s">
        <v>763</v>
      </c>
      <c r="B413" s="1" t="s">
        <v>764</v>
      </c>
      <c r="C413" s="203" t="s">
        <v>765</v>
      </c>
      <c r="D413" s="201" t="s">
        <v>4918</v>
      </c>
      <c r="E413" s="74" t="s">
        <v>12823</v>
      </c>
      <c r="F413" s="74" t="s">
        <v>10955</v>
      </c>
      <c r="G413" s="26">
        <v>5.8669937568312097E-2</v>
      </c>
      <c r="H413" s="5">
        <v>-2.8309557889425299</v>
      </c>
      <c r="I413" s="4">
        <v>0.252199921708673</v>
      </c>
      <c r="J413" s="5">
        <v>-1.3781685606957601</v>
      </c>
      <c r="K413" s="4">
        <v>1.7894618752220599E-2</v>
      </c>
      <c r="L413" s="216">
        <v>-4.20912434963829</v>
      </c>
      <c r="M413" s="221" t="s">
        <v>4887</v>
      </c>
      <c r="N413" s="198" t="s">
        <v>4887</v>
      </c>
      <c r="O413" s="198" t="s">
        <v>7349</v>
      </c>
      <c r="P413" s="198" t="s">
        <v>4887</v>
      </c>
      <c r="Q413" s="198" t="s">
        <v>4887</v>
      </c>
      <c r="R413" s="198" t="s">
        <v>4887</v>
      </c>
      <c r="S413" s="198" t="s">
        <v>4887</v>
      </c>
      <c r="T413" s="198" t="s">
        <v>4887</v>
      </c>
      <c r="U413" s="198" t="s">
        <v>4887</v>
      </c>
      <c r="V413" s="222" t="s">
        <v>7349</v>
      </c>
    </row>
    <row r="414" spans="1:22" ht="25" customHeight="1" x14ac:dyDescent="0.2">
      <c r="A414" s="13" t="s">
        <v>4759</v>
      </c>
      <c r="B414" s="1" t="s">
        <v>4759</v>
      </c>
      <c r="C414" s="203" t="s">
        <v>4760</v>
      </c>
      <c r="D414" s="201" t="s">
        <v>4759</v>
      </c>
      <c r="E414" s="74" t="s">
        <v>11153</v>
      </c>
      <c r="F414" s="74" t="s">
        <v>11154</v>
      </c>
      <c r="G414" s="26">
        <v>0.22022804009688199</v>
      </c>
      <c r="H414" s="5">
        <v>-2.8350759558515399</v>
      </c>
      <c r="I414" s="4">
        <v>0.82982915958896897</v>
      </c>
      <c r="J414" s="5">
        <v>-0.40886944315418</v>
      </c>
      <c r="K414" s="4">
        <v>3.6302811985000003E-2</v>
      </c>
      <c r="L414" s="216">
        <v>-3.2439453990057201</v>
      </c>
      <c r="M414" s="221" t="s">
        <v>4887</v>
      </c>
      <c r="N414" s="198" t="s">
        <v>4887</v>
      </c>
      <c r="O414" s="198" t="s">
        <v>7349</v>
      </c>
      <c r="P414" s="198" t="s">
        <v>4887</v>
      </c>
      <c r="Q414" s="198" t="s">
        <v>4887</v>
      </c>
      <c r="R414" s="198" t="s">
        <v>4887</v>
      </c>
      <c r="S414" s="198" t="s">
        <v>4887</v>
      </c>
      <c r="T414" s="198" t="s">
        <v>4887</v>
      </c>
      <c r="U414" s="198" t="s">
        <v>4887</v>
      </c>
      <c r="V414" s="222" t="s">
        <v>7349</v>
      </c>
    </row>
    <row r="415" spans="1:22" ht="25" customHeight="1" x14ac:dyDescent="0.2">
      <c r="A415" s="13" t="s">
        <v>2120</v>
      </c>
      <c r="B415" s="1" t="s">
        <v>2120</v>
      </c>
      <c r="C415" s="203" t="s">
        <v>2121</v>
      </c>
      <c r="D415" s="201" t="s">
        <v>2120</v>
      </c>
      <c r="E415" s="74" t="s">
        <v>8952</v>
      </c>
      <c r="F415" s="74" t="s">
        <v>8953</v>
      </c>
      <c r="G415" s="26">
        <v>0.28184796210809299</v>
      </c>
      <c r="H415" s="5">
        <v>-2.8472684891995499</v>
      </c>
      <c r="I415" s="4">
        <v>0.56348023893720101</v>
      </c>
      <c r="J415" s="5">
        <v>-1.3269177056785399</v>
      </c>
      <c r="K415" s="4">
        <v>4.5542130933613603E-2</v>
      </c>
      <c r="L415" s="216">
        <v>-4.1741861948780796</v>
      </c>
      <c r="M415" s="221" t="s">
        <v>4887</v>
      </c>
      <c r="N415" s="198" t="s">
        <v>4887</v>
      </c>
      <c r="O415" s="198" t="s">
        <v>7349</v>
      </c>
      <c r="P415" s="198" t="s">
        <v>4887</v>
      </c>
      <c r="Q415" s="198" t="s">
        <v>4887</v>
      </c>
      <c r="R415" s="198" t="s">
        <v>4887</v>
      </c>
      <c r="S415" s="198" t="s">
        <v>4887</v>
      </c>
      <c r="T415" s="198" t="s">
        <v>4887</v>
      </c>
      <c r="U415" s="198" t="s">
        <v>4887</v>
      </c>
      <c r="V415" s="222" t="s">
        <v>7349</v>
      </c>
    </row>
    <row r="416" spans="1:22" ht="25" customHeight="1" x14ac:dyDescent="0.2">
      <c r="A416" s="13" t="s">
        <v>3434</v>
      </c>
      <c r="B416" s="1" t="s">
        <v>3434</v>
      </c>
      <c r="C416" s="203" t="s">
        <v>3435</v>
      </c>
      <c r="D416" s="201" t="s">
        <v>7440</v>
      </c>
      <c r="E416" s="74" t="s">
        <v>10190</v>
      </c>
      <c r="F416" s="74" t="s">
        <v>10191</v>
      </c>
      <c r="G416" s="26">
        <v>0.25684289601865201</v>
      </c>
      <c r="H416" s="5">
        <v>-2.9542305587881801</v>
      </c>
      <c r="I416" s="4">
        <v>0.70046485172566397</v>
      </c>
      <c r="J416" s="5">
        <v>-0.84821439556238598</v>
      </c>
      <c r="K416" s="4">
        <v>1.7539396085489201E-2</v>
      </c>
      <c r="L416" s="216">
        <v>-3.8024449543505598</v>
      </c>
      <c r="M416" s="221" t="s">
        <v>4887</v>
      </c>
      <c r="N416" s="198" t="s">
        <v>4887</v>
      </c>
      <c r="O416" s="198" t="s">
        <v>7349</v>
      </c>
      <c r="P416" s="198" t="s">
        <v>4887</v>
      </c>
      <c r="Q416" s="198" t="s">
        <v>4887</v>
      </c>
      <c r="R416" s="198" t="s">
        <v>4887</v>
      </c>
      <c r="S416" s="198" t="s">
        <v>4887</v>
      </c>
      <c r="T416" s="198" t="s">
        <v>4887</v>
      </c>
      <c r="U416" s="198" t="s">
        <v>4887</v>
      </c>
      <c r="V416" s="222" t="s">
        <v>7349</v>
      </c>
    </row>
    <row r="417" spans="1:22" ht="25" customHeight="1" x14ac:dyDescent="0.2">
      <c r="A417" s="13" t="s">
        <v>1125</v>
      </c>
      <c r="B417" s="1" t="s">
        <v>1126</v>
      </c>
      <c r="C417" s="203" t="s">
        <v>1127</v>
      </c>
      <c r="D417" s="201" t="s">
        <v>4916</v>
      </c>
      <c r="E417" s="74" t="s">
        <v>13204</v>
      </c>
      <c r="F417" s="74" t="s">
        <v>12515</v>
      </c>
      <c r="G417" s="26">
        <v>6.5080733014232894E-2</v>
      </c>
      <c r="H417" s="5">
        <v>-3.1565663372834099</v>
      </c>
      <c r="I417" s="4">
        <v>0.77512157512739299</v>
      </c>
      <c r="J417" s="5">
        <v>-0.37865183673371</v>
      </c>
      <c r="K417" s="4">
        <v>2.4413102656295201E-2</v>
      </c>
      <c r="L417" s="216">
        <v>-3.5352181740171198</v>
      </c>
      <c r="M417" s="221" t="s">
        <v>4887</v>
      </c>
      <c r="N417" s="198" t="s">
        <v>4887</v>
      </c>
      <c r="O417" s="198" t="s">
        <v>7349</v>
      </c>
      <c r="P417" s="198" t="s">
        <v>4887</v>
      </c>
      <c r="Q417" s="198" t="s">
        <v>4887</v>
      </c>
      <c r="R417" s="198" t="s">
        <v>4887</v>
      </c>
      <c r="S417" s="198" t="s">
        <v>4887</v>
      </c>
      <c r="T417" s="198" t="s">
        <v>4887</v>
      </c>
      <c r="U417" s="198" t="s">
        <v>4887</v>
      </c>
      <c r="V417" s="222" t="s">
        <v>7349</v>
      </c>
    </row>
    <row r="418" spans="1:22" ht="25" customHeight="1" x14ac:dyDescent="0.2">
      <c r="A418" s="13" t="s">
        <v>296</v>
      </c>
      <c r="B418" s="1" t="s">
        <v>296</v>
      </c>
      <c r="C418" s="203" t="s">
        <v>297</v>
      </c>
      <c r="D418" s="201" t="s">
        <v>7422</v>
      </c>
      <c r="E418" s="74" t="s">
        <v>13537</v>
      </c>
      <c r="F418" s="74" t="s">
        <v>12947</v>
      </c>
      <c r="G418" s="26">
        <v>0.230328396840355</v>
      </c>
      <c r="H418" s="5">
        <v>-3.16512975282465</v>
      </c>
      <c r="I418" s="4">
        <v>0.412375888257423</v>
      </c>
      <c r="J418" s="5">
        <v>-1.9403249802867899</v>
      </c>
      <c r="K418" s="4">
        <v>2.2135011771860901E-3</v>
      </c>
      <c r="L418" s="216">
        <v>-5.1054547331114399</v>
      </c>
      <c r="M418" s="221" t="s">
        <v>4887</v>
      </c>
      <c r="N418" s="198" t="s">
        <v>4887</v>
      </c>
      <c r="O418" s="198" t="s">
        <v>7349</v>
      </c>
      <c r="P418" s="198" t="s">
        <v>4887</v>
      </c>
      <c r="Q418" s="198" t="s">
        <v>4887</v>
      </c>
      <c r="R418" s="198" t="s">
        <v>4887</v>
      </c>
      <c r="S418" s="198" t="s">
        <v>4887</v>
      </c>
      <c r="T418" s="198" t="s">
        <v>4887</v>
      </c>
      <c r="U418" s="198" t="s">
        <v>4887</v>
      </c>
      <c r="V418" s="222" t="s">
        <v>7349</v>
      </c>
    </row>
    <row r="419" spans="1:22" ht="25" customHeight="1" x14ac:dyDescent="0.2">
      <c r="A419" s="13" t="s">
        <v>4692</v>
      </c>
      <c r="B419" s="1" t="s">
        <v>4692</v>
      </c>
      <c r="C419" s="203" t="s">
        <v>4693</v>
      </c>
      <c r="D419" s="201" t="s">
        <v>4692</v>
      </c>
      <c r="E419" s="74" t="s">
        <v>11293</v>
      </c>
      <c r="F419" s="74" t="s">
        <v>11294</v>
      </c>
      <c r="G419" s="26">
        <v>5.6786256929654499E-2</v>
      </c>
      <c r="H419" s="5">
        <v>-3.1870296481293199</v>
      </c>
      <c r="I419" s="4">
        <v>0.10119505423908599</v>
      </c>
      <c r="J419" s="5">
        <v>-1.6017838957638699</v>
      </c>
      <c r="K419" s="4">
        <v>1.5985073663045898E-2</v>
      </c>
      <c r="L419" s="216">
        <v>-4.7888135438931902</v>
      </c>
      <c r="M419" s="221" t="s">
        <v>4887</v>
      </c>
      <c r="N419" s="198" t="s">
        <v>4887</v>
      </c>
      <c r="O419" s="198" t="s">
        <v>7349</v>
      </c>
      <c r="P419" s="198" t="s">
        <v>4887</v>
      </c>
      <c r="Q419" s="198" t="s">
        <v>4887</v>
      </c>
      <c r="R419" s="198" t="s">
        <v>4887</v>
      </c>
      <c r="S419" s="198" t="s">
        <v>4887</v>
      </c>
      <c r="T419" s="198" t="s">
        <v>4887</v>
      </c>
      <c r="U419" s="198" t="s">
        <v>4887</v>
      </c>
      <c r="V419" s="222" t="s">
        <v>7349</v>
      </c>
    </row>
    <row r="420" spans="1:22" ht="25" customHeight="1" x14ac:dyDescent="0.2">
      <c r="A420" s="13" t="s">
        <v>1546</v>
      </c>
      <c r="B420" s="1" t="s">
        <v>1546</v>
      </c>
      <c r="C420" s="203" t="s">
        <v>1547</v>
      </c>
      <c r="D420" s="201" t="s">
        <v>1546</v>
      </c>
      <c r="E420" s="74" t="s">
        <v>9350</v>
      </c>
      <c r="F420" s="74" t="s">
        <v>9351</v>
      </c>
      <c r="G420" s="26">
        <v>8.8906556152576796E-2</v>
      </c>
      <c r="H420" s="5">
        <v>-3.2670093853607201</v>
      </c>
      <c r="I420" s="4">
        <v>0.96716342179343096</v>
      </c>
      <c r="J420" s="5">
        <v>-6.3186705501155002E-2</v>
      </c>
      <c r="K420" s="4">
        <v>4.2220163992670701E-2</v>
      </c>
      <c r="L420" s="216">
        <v>-3.3301960908618802</v>
      </c>
      <c r="M420" s="221" t="s">
        <v>4887</v>
      </c>
      <c r="N420" s="198" t="s">
        <v>4887</v>
      </c>
      <c r="O420" s="198" t="s">
        <v>7349</v>
      </c>
      <c r="P420" s="198" t="s">
        <v>4887</v>
      </c>
      <c r="Q420" s="198" t="s">
        <v>4887</v>
      </c>
      <c r="R420" s="198" t="s">
        <v>4887</v>
      </c>
      <c r="S420" s="198" t="s">
        <v>4887</v>
      </c>
      <c r="T420" s="198" t="s">
        <v>4887</v>
      </c>
      <c r="U420" s="198" t="s">
        <v>4887</v>
      </c>
      <c r="V420" s="222" t="s">
        <v>7349</v>
      </c>
    </row>
    <row r="421" spans="1:22" ht="25" customHeight="1" x14ac:dyDescent="0.2">
      <c r="A421" s="13" t="s">
        <v>4577</v>
      </c>
      <c r="B421" s="1" t="s">
        <v>4577</v>
      </c>
      <c r="C421" s="203" t="s">
        <v>4578</v>
      </c>
      <c r="D421" s="201" t="s">
        <v>4577</v>
      </c>
      <c r="E421" s="74" t="s">
        <v>10232</v>
      </c>
      <c r="F421" s="74" t="s">
        <v>10233</v>
      </c>
      <c r="G421" s="26">
        <v>6.2354084272837597E-2</v>
      </c>
      <c r="H421" s="5">
        <v>-3.3793268900376798</v>
      </c>
      <c r="I421" s="4">
        <v>0.24188738636867099</v>
      </c>
      <c r="J421" s="5">
        <v>-1.6358623501121801</v>
      </c>
      <c r="K421" s="4">
        <v>1.30065782548918E-2</v>
      </c>
      <c r="L421" s="216">
        <v>-5.0151892401498603</v>
      </c>
      <c r="M421" s="221" t="s">
        <v>4887</v>
      </c>
      <c r="N421" s="198" t="s">
        <v>4887</v>
      </c>
      <c r="O421" s="198" t="s">
        <v>7349</v>
      </c>
      <c r="P421" s="198" t="s">
        <v>4887</v>
      </c>
      <c r="Q421" s="198" t="s">
        <v>4887</v>
      </c>
      <c r="R421" s="198" t="s">
        <v>4887</v>
      </c>
      <c r="S421" s="198" t="s">
        <v>4887</v>
      </c>
      <c r="T421" s="198" t="s">
        <v>4887</v>
      </c>
      <c r="U421" s="198" t="s">
        <v>4887</v>
      </c>
      <c r="V421" s="222" t="s">
        <v>7349</v>
      </c>
    </row>
    <row r="422" spans="1:22" ht="25" customHeight="1" x14ac:dyDescent="0.2">
      <c r="A422" s="13" t="s">
        <v>3290</v>
      </c>
      <c r="B422" s="1" t="s">
        <v>3290</v>
      </c>
      <c r="C422" s="203" t="s">
        <v>3291</v>
      </c>
      <c r="D422" s="201" t="s">
        <v>3290</v>
      </c>
      <c r="E422" s="74" t="s">
        <v>9130</v>
      </c>
      <c r="F422" s="74" t="s">
        <v>9131</v>
      </c>
      <c r="G422" s="26">
        <v>0.27566127423937797</v>
      </c>
      <c r="H422" s="5">
        <v>-3.4541972063219801</v>
      </c>
      <c r="I422" s="4">
        <v>0.506287468004055</v>
      </c>
      <c r="J422" s="5">
        <v>-1.90653527736849</v>
      </c>
      <c r="K422" s="4">
        <v>7.0427579188267701E-3</v>
      </c>
      <c r="L422" s="216">
        <v>-5.3607324836904704</v>
      </c>
      <c r="M422" s="221" t="s">
        <v>4887</v>
      </c>
      <c r="N422" s="198" t="s">
        <v>4887</v>
      </c>
      <c r="O422" s="198" t="s">
        <v>7349</v>
      </c>
      <c r="P422" s="198" t="s">
        <v>4887</v>
      </c>
      <c r="Q422" s="198" t="s">
        <v>4887</v>
      </c>
      <c r="R422" s="198" t="s">
        <v>4887</v>
      </c>
      <c r="S422" s="198" t="s">
        <v>4887</v>
      </c>
      <c r="T422" s="198" t="s">
        <v>4887</v>
      </c>
      <c r="U422" s="198" t="s">
        <v>4887</v>
      </c>
      <c r="V422" s="222" t="s">
        <v>7349</v>
      </c>
    </row>
    <row r="423" spans="1:22" ht="25" customHeight="1" x14ac:dyDescent="0.2">
      <c r="A423" s="13" t="s">
        <v>3744</v>
      </c>
      <c r="B423" s="1" t="s">
        <v>3744</v>
      </c>
      <c r="C423" s="203" t="s">
        <v>3745</v>
      </c>
      <c r="D423" s="201" t="s">
        <v>3744</v>
      </c>
      <c r="E423" s="74" t="s">
        <v>8604</v>
      </c>
      <c r="F423" s="74" t="s">
        <v>8605</v>
      </c>
      <c r="G423" s="26">
        <v>6.0191385284330101E-2</v>
      </c>
      <c r="H423" s="5">
        <v>-3.5158686092512799</v>
      </c>
      <c r="I423" s="4">
        <v>0.28149028361671702</v>
      </c>
      <c r="J423" s="5">
        <v>-1.3218614115810801</v>
      </c>
      <c r="K423" s="4">
        <v>2.3449538747271199E-2</v>
      </c>
      <c r="L423" s="216">
        <v>-4.8377300208323604</v>
      </c>
      <c r="M423" s="221" t="s">
        <v>4887</v>
      </c>
      <c r="N423" s="198" t="s">
        <v>4887</v>
      </c>
      <c r="O423" s="198" t="s">
        <v>7349</v>
      </c>
      <c r="P423" s="198" t="s">
        <v>4887</v>
      </c>
      <c r="Q423" s="198" t="s">
        <v>4887</v>
      </c>
      <c r="R423" s="198" t="s">
        <v>4887</v>
      </c>
      <c r="S423" s="198" t="s">
        <v>4887</v>
      </c>
      <c r="T423" s="198" t="s">
        <v>4887</v>
      </c>
      <c r="U423" s="198" t="s">
        <v>4887</v>
      </c>
      <c r="V423" s="222" t="s">
        <v>7349</v>
      </c>
    </row>
    <row r="424" spans="1:22" ht="25" customHeight="1" x14ac:dyDescent="0.2">
      <c r="A424" s="13" t="s">
        <v>1314</v>
      </c>
      <c r="B424" s="1" t="s">
        <v>1314</v>
      </c>
      <c r="C424" s="203" t="s">
        <v>1315</v>
      </c>
      <c r="D424" s="201" t="s">
        <v>4912</v>
      </c>
      <c r="E424" s="74" t="s">
        <v>12420</v>
      </c>
      <c r="F424" s="74" t="s">
        <v>12421</v>
      </c>
      <c r="G424" s="26">
        <v>0.101877875521433</v>
      </c>
      <c r="H424" s="5">
        <v>-3.6144078443665499</v>
      </c>
      <c r="I424" s="4">
        <v>0.60378729848221502</v>
      </c>
      <c r="J424" s="5">
        <v>-0.81662709024743996</v>
      </c>
      <c r="K424" s="4">
        <v>4.56851962102564E-2</v>
      </c>
      <c r="L424" s="216">
        <v>-4.4310349346139901</v>
      </c>
      <c r="M424" s="221" t="s">
        <v>4887</v>
      </c>
      <c r="N424" s="198" t="s">
        <v>4887</v>
      </c>
      <c r="O424" s="198" t="s">
        <v>7349</v>
      </c>
      <c r="P424" s="198" t="s">
        <v>4887</v>
      </c>
      <c r="Q424" s="198" t="s">
        <v>4887</v>
      </c>
      <c r="R424" s="198" t="s">
        <v>4887</v>
      </c>
      <c r="S424" s="198" t="s">
        <v>4887</v>
      </c>
      <c r="T424" s="198" t="s">
        <v>4887</v>
      </c>
      <c r="U424" s="198" t="s">
        <v>4887</v>
      </c>
      <c r="V424" s="222" t="s">
        <v>7349</v>
      </c>
    </row>
    <row r="425" spans="1:22" ht="25" customHeight="1" x14ac:dyDescent="0.2">
      <c r="A425" s="13" t="s">
        <v>4492</v>
      </c>
      <c r="B425" s="1" t="s">
        <v>4492</v>
      </c>
      <c r="C425" s="203" t="s">
        <v>4493</v>
      </c>
      <c r="D425" s="201" t="s">
        <v>4492</v>
      </c>
      <c r="E425" s="74" t="s">
        <v>10344</v>
      </c>
      <c r="F425" s="74" t="s">
        <v>10345</v>
      </c>
      <c r="G425" s="26">
        <v>5.22836051167846E-2</v>
      </c>
      <c r="H425" s="5">
        <v>-3.6472398298495601</v>
      </c>
      <c r="I425" s="4">
        <v>0.20877621735882801</v>
      </c>
      <c r="J425" s="5">
        <v>-1.8357045031588599</v>
      </c>
      <c r="K425" s="4">
        <v>7.8357565858032992E-3</v>
      </c>
      <c r="L425" s="216">
        <v>-5.48294433300841</v>
      </c>
      <c r="M425" s="221" t="s">
        <v>4887</v>
      </c>
      <c r="N425" s="198" t="s">
        <v>4887</v>
      </c>
      <c r="O425" s="198" t="s">
        <v>7349</v>
      </c>
      <c r="P425" s="198" t="s">
        <v>4887</v>
      </c>
      <c r="Q425" s="198" t="s">
        <v>4887</v>
      </c>
      <c r="R425" s="198" t="s">
        <v>4887</v>
      </c>
      <c r="S425" s="198" t="s">
        <v>4887</v>
      </c>
      <c r="T425" s="198" t="s">
        <v>4887</v>
      </c>
      <c r="U425" s="198" t="s">
        <v>4887</v>
      </c>
      <c r="V425" s="222" t="s">
        <v>7349</v>
      </c>
    </row>
    <row r="426" spans="1:22" ht="25" customHeight="1" x14ac:dyDescent="0.2">
      <c r="A426" s="13" t="s">
        <v>1213</v>
      </c>
      <c r="B426" s="1" t="s">
        <v>1213</v>
      </c>
      <c r="C426" s="203" t="s">
        <v>1214</v>
      </c>
      <c r="D426" s="201" t="s">
        <v>7432</v>
      </c>
      <c r="E426" s="74" t="s">
        <v>13168</v>
      </c>
      <c r="F426" s="74" t="s">
        <v>13169</v>
      </c>
      <c r="G426" s="26">
        <v>0.33797356770840797</v>
      </c>
      <c r="H426" s="5">
        <v>-3.8570849059698502</v>
      </c>
      <c r="I426" s="4">
        <v>0.42272150577560702</v>
      </c>
      <c r="J426" s="5">
        <v>-3.0714549356103502</v>
      </c>
      <c r="K426" s="4">
        <v>1.9108210911775701E-2</v>
      </c>
      <c r="L426" s="216">
        <v>-6.9285398415802</v>
      </c>
      <c r="M426" s="221" t="s">
        <v>4887</v>
      </c>
      <c r="N426" s="198" t="s">
        <v>4887</v>
      </c>
      <c r="O426" s="198" t="s">
        <v>7349</v>
      </c>
      <c r="P426" s="198" t="s">
        <v>4887</v>
      </c>
      <c r="Q426" s="198" t="s">
        <v>4887</v>
      </c>
      <c r="R426" s="198" t="s">
        <v>4887</v>
      </c>
      <c r="S426" s="198" t="s">
        <v>4887</v>
      </c>
      <c r="T426" s="198" t="s">
        <v>4887</v>
      </c>
      <c r="U426" s="198" t="s">
        <v>4887</v>
      </c>
      <c r="V426" s="222" t="s">
        <v>7349</v>
      </c>
    </row>
    <row r="427" spans="1:22" ht="25" customHeight="1" x14ac:dyDescent="0.2">
      <c r="A427" s="13" t="s">
        <v>1561</v>
      </c>
      <c r="B427" s="1" t="s">
        <v>1562</v>
      </c>
      <c r="C427" s="203" t="s">
        <v>1563</v>
      </c>
      <c r="D427" s="201" t="s">
        <v>4978</v>
      </c>
      <c r="E427" s="74" t="s">
        <v>8526</v>
      </c>
      <c r="F427" s="74" t="s">
        <v>8527</v>
      </c>
      <c r="G427" s="26">
        <v>9.8017363896222398E-2</v>
      </c>
      <c r="H427" s="5">
        <v>-3.9077343475880002</v>
      </c>
      <c r="I427" s="4">
        <v>0.74707167829296095</v>
      </c>
      <c r="J427" s="5">
        <v>-0.54284581720299696</v>
      </c>
      <c r="K427" s="4">
        <v>3.9725427540521503E-2</v>
      </c>
      <c r="L427" s="216">
        <v>-4.4505801647909902</v>
      </c>
      <c r="M427" s="221" t="s">
        <v>4887</v>
      </c>
      <c r="N427" s="198" t="s">
        <v>4887</v>
      </c>
      <c r="O427" s="198" t="s">
        <v>7349</v>
      </c>
      <c r="P427" s="198" t="s">
        <v>4887</v>
      </c>
      <c r="Q427" s="198" t="s">
        <v>4887</v>
      </c>
      <c r="R427" s="198" t="s">
        <v>4887</v>
      </c>
      <c r="S427" s="198" t="s">
        <v>4887</v>
      </c>
      <c r="T427" s="198" t="s">
        <v>4887</v>
      </c>
      <c r="U427" s="198" t="s">
        <v>4887</v>
      </c>
      <c r="V427" s="222" t="s">
        <v>7349</v>
      </c>
    </row>
    <row r="428" spans="1:22" ht="25" customHeight="1" x14ac:dyDescent="0.2">
      <c r="A428" s="13" t="s">
        <v>920</v>
      </c>
      <c r="B428" s="1" t="s">
        <v>920</v>
      </c>
      <c r="C428" s="203" t="s">
        <v>921</v>
      </c>
      <c r="D428" s="201" t="s">
        <v>7216</v>
      </c>
      <c r="E428" s="74" t="s">
        <v>12803</v>
      </c>
      <c r="F428" s="74" t="s">
        <v>12494</v>
      </c>
      <c r="G428" s="26">
        <v>0.256656210800633</v>
      </c>
      <c r="H428" s="5">
        <v>-3.9240947256621199</v>
      </c>
      <c r="I428" s="4">
        <v>0.34723970693009298</v>
      </c>
      <c r="J428" s="5">
        <v>-3.0557116214812399</v>
      </c>
      <c r="K428" s="4">
        <v>7.52458443207348E-4</v>
      </c>
      <c r="L428" s="216">
        <v>-6.9798063471433602</v>
      </c>
      <c r="M428" s="221" t="s">
        <v>4887</v>
      </c>
      <c r="N428" s="198" t="s">
        <v>4887</v>
      </c>
      <c r="O428" s="198" t="s">
        <v>7349</v>
      </c>
      <c r="P428" s="198" t="s">
        <v>4887</v>
      </c>
      <c r="Q428" s="198" t="s">
        <v>4887</v>
      </c>
      <c r="R428" s="198" t="s">
        <v>4887</v>
      </c>
      <c r="S428" s="198" t="s">
        <v>4887</v>
      </c>
      <c r="T428" s="198" t="s">
        <v>4887</v>
      </c>
      <c r="U428" s="198" t="s">
        <v>4887</v>
      </c>
      <c r="V428" s="222" t="s">
        <v>7349</v>
      </c>
    </row>
    <row r="429" spans="1:22" ht="25" customHeight="1" x14ac:dyDescent="0.2">
      <c r="A429" s="13" t="s">
        <v>68</v>
      </c>
      <c r="B429" s="1" t="s">
        <v>68</v>
      </c>
      <c r="C429" s="203" t="s">
        <v>69</v>
      </c>
      <c r="D429" s="201" t="s">
        <v>7187</v>
      </c>
      <c r="E429" s="74" t="s">
        <v>13065</v>
      </c>
      <c r="F429" s="74" t="s">
        <v>12581</v>
      </c>
      <c r="G429" s="26">
        <v>7.9854664778187007E-2</v>
      </c>
      <c r="H429" s="5">
        <v>-4.0585645820384197</v>
      </c>
      <c r="I429" s="4">
        <v>0.23041399549963601</v>
      </c>
      <c r="J429" s="5">
        <v>-1.02350577719138</v>
      </c>
      <c r="K429" s="4">
        <v>4.7881150497219097E-2</v>
      </c>
      <c r="L429" s="216">
        <v>-5.0820703592298102</v>
      </c>
      <c r="M429" s="221" t="s">
        <v>4887</v>
      </c>
      <c r="N429" s="198" t="s">
        <v>4887</v>
      </c>
      <c r="O429" s="198" t="s">
        <v>7349</v>
      </c>
      <c r="P429" s="198" t="s">
        <v>4887</v>
      </c>
      <c r="Q429" s="198" t="s">
        <v>4887</v>
      </c>
      <c r="R429" s="198" t="s">
        <v>4887</v>
      </c>
      <c r="S429" s="198" t="s">
        <v>4887</v>
      </c>
      <c r="T429" s="198" t="s">
        <v>4887</v>
      </c>
      <c r="U429" s="198" t="s">
        <v>4887</v>
      </c>
      <c r="V429" s="222" t="s">
        <v>7349</v>
      </c>
    </row>
    <row r="430" spans="1:22" ht="25" customHeight="1" x14ac:dyDescent="0.2">
      <c r="A430" s="13" t="s">
        <v>910</v>
      </c>
      <c r="B430" s="1" t="s">
        <v>910</v>
      </c>
      <c r="C430" s="203" t="s">
        <v>911</v>
      </c>
      <c r="D430" s="201" t="s">
        <v>7303</v>
      </c>
      <c r="E430" s="74" t="s">
        <v>12627</v>
      </c>
      <c r="F430" s="74" t="s">
        <v>11576</v>
      </c>
      <c r="G430" s="26">
        <v>7.8255407618504094E-2</v>
      </c>
      <c r="H430" s="5">
        <v>-4.2669685443250103</v>
      </c>
      <c r="I430" s="4">
        <v>0.85228007531177996</v>
      </c>
      <c r="J430" s="5">
        <v>0.32632401813989897</v>
      </c>
      <c r="K430" s="4">
        <v>3.3345209305027497E-2</v>
      </c>
      <c r="L430" s="216">
        <v>-3.94064452618511</v>
      </c>
      <c r="M430" s="221" t="s">
        <v>4887</v>
      </c>
      <c r="N430" s="198" t="s">
        <v>4887</v>
      </c>
      <c r="O430" s="198" t="s">
        <v>7349</v>
      </c>
      <c r="P430" s="198" t="s">
        <v>4887</v>
      </c>
      <c r="Q430" s="198" t="s">
        <v>4887</v>
      </c>
      <c r="R430" s="198" t="s">
        <v>4887</v>
      </c>
      <c r="S430" s="198" t="s">
        <v>4887</v>
      </c>
      <c r="T430" s="198" t="s">
        <v>4887</v>
      </c>
      <c r="U430" s="198" t="s">
        <v>4887</v>
      </c>
      <c r="V430" s="222" t="s">
        <v>7349</v>
      </c>
    </row>
    <row r="431" spans="1:22" ht="25" customHeight="1" x14ac:dyDescent="0.2">
      <c r="A431" s="13" t="s">
        <v>2725</v>
      </c>
      <c r="B431" s="1" t="s">
        <v>2725</v>
      </c>
      <c r="C431" s="203" t="s">
        <v>2726</v>
      </c>
      <c r="D431" s="201" t="s">
        <v>2725</v>
      </c>
      <c r="E431" s="74" t="s">
        <v>6777</v>
      </c>
      <c r="F431" s="74" t="s">
        <v>9837</v>
      </c>
      <c r="G431" s="26">
        <v>0.113775348767645</v>
      </c>
      <c r="H431" s="5">
        <v>-4.7463020860315002</v>
      </c>
      <c r="I431" s="4">
        <v>0.50888895848329996</v>
      </c>
      <c r="J431" s="5">
        <v>-1.53231977801889</v>
      </c>
      <c r="K431" s="4">
        <v>7.3274005922690996E-3</v>
      </c>
      <c r="L431" s="216">
        <v>-6.2786218640503799</v>
      </c>
      <c r="M431" s="221" t="s">
        <v>4887</v>
      </c>
      <c r="N431" s="198" t="s">
        <v>4887</v>
      </c>
      <c r="O431" s="198" t="s">
        <v>7349</v>
      </c>
      <c r="P431" s="198" t="s">
        <v>4887</v>
      </c>
      <c r="Q431" s="198" t="s">
        <v>4887</v>
      </c>
      <c r="R431" s="198" t="s">
        <v>4887</v>
      </c>
      <c r="S431" s="198" t="s">
        <v>4887</v>
      </c>
      <c r="T431" s="198" t="s">
        <v>4887</v>
      </c>
      <c r="U431" s="198" t="s">
        <v>4887</v>
      </c>
      <c r="V431" s="222" t="s">
        <v>7349</v>
      </c>
    </row>
    <row r="432" spans="1:22" ht="25" customHeight="1" x14ac:dyDescent="0.2">
      <c r="A432" s="13" t="s">
        <v>1540</v>
      </c>
      <c r="B432" s="1" t="s">
        <v>1540</v>
      </c>
      <c r="C432" s="203" t="s">
        <v>1541</v>
      </c>
      <c r="D432" s="201" t="s">
        <v>1540</v>
      </c>
      <c r="E432" s="74" t="s">
        <v>6766</v>
      </c>
      <c r="F432" s="74" t="s">
        <v>8181</v>
      </c>
      <c r="G432" s="26">
        <v>5.1549311213748603E-2</v>
      </c>
      <c r="H432" s="5">
        <v>-5.1173230629600699</v>
      </c>
      <c r="I432" s="4">
        <v>0.91315233089274805</v>
      </c>
      <c r="J432" s="5">
        <v>-0.180643204685729</v>
      </c>
      <c r="K432" s="4">
        <v>4.3453905460975797E-3</v>
      </c>
      <c r="L432" s="216">
        <v>-5.2979662676458004</v>
      </c>
      <c r="M432" s="221" t="s">
        <v>4887</v>
      </c>
      <c r="N432" s="198" t="s">
        <v>4887</v>
      </c>
      <c r="O432" s="198" t="s">
        <v>7349</v>
      </c>
      <c r="P432" s="198" t="s">
        <v>4887</v>
      </c>
      <c r="Q432" s="198" t="s">
        <v>4887</v>
      </c>
      <c r="R432" s="198" t="s">
        <v>4887</v>
      </c>
      <c r="S432" s="198" t="s">
        <v>4887</v>
      </c>
      <c r="T432" s="198" t="s">
        <v>4887</v>
      </c>
      <c r="U432" s="198" t="s">
        <v>4887</v>
      </c>
      <c r="V432" s="222" t="s">
        <v>7349</v>
      </c>
    </row>
    <row r="433" spans="1:22" ht="25" customHeight="1" x14ac:dyDescent="0.2">
      <c r="A433" s="13" t="s">
        <v>3059</v>
      </c>
      <c r="B433" s="1" t="s">
        <v>3059</v>
      </c>
      <c r="C433" s="203" t="s">
        <v>3060</v>
      </c>
      <c r="D433" s="201" t="s">
        <v>3059</v>
      </c>
      <c r="E433" s="74" t="s">
        <v>7981</v>
      </c>
      <c r="F433" s="74" t="s">
        <v>7982</v>
      </c>
      <c r="G433" s="26">
        <v>7.8791969245985097E-2</v>
      </c>
      <c r="H433" s="5">
        <v>-5.6498411172748098</v>
      </c>
      <c r="I433" s="4">
        <v>0.80164365455042697</v>
      </c>
      <c r="J433" s="5">
        <v>-0.53722595332807699</v>
      </c>
      <c r="K433" s="4">
        <v>2.9413184329004998E-3</v>
      </c>
      <c r="L433" s="216">
        <v>-6.1870670706028799</v>
      </c>
      <c r="M433" s="221" t="s">
        <v>4887</v>
      </c>
      <c r="N433" s="198" t="s">
        <v>4887</v>
      </c>
      <c r="O433" s="198" t="s">
        <v>7349</v>
      </c>
      <c r="P433" s="198" t="s">
        <v>4887</v>
      </c>
      <c r="Q433" s="198" t="s">
        <v>4887</v>
      </c>
      <c r="R433" s="198" t="s">
        <v>4887</v>
      </c>
      <c r="S433" s="198" t="s">
        <v>4887</v>
      </c>
      <c r="T433" s="198" t="s">
        <v>4887</v>
      </c>
      <c r="U433" s="198" t="s">
        <v>4887</v>
      </c>
      <c r="V433" s="222" t="s">
        <v>7349</v>
      </c>
    </row>
    <row r="434" spans="1:22" ht="25" customHeight="1" x14ac:dyDescent="0.2">
      <c r="A434" s="13" t="s">
        <v>1400</v>
      </c>
      <c r="B434" s="1" t="s">
        <v>1401</v>
      </c>
      <c r="C434" s="203" t="s">
        <v>1402</v>
      </c>
      <c r="D434" s="201" t="s">
        <v>7170</v>
      </c>
      <c r="E434" s="74" t="s">
        <v>13442</v>
      </c>
      <c r="F434" s="74" t="s">
        <v>12484</v>
      </c>
      <c r="G434" s="26">
        <v>5.0674231903142901E-3</v>
      </c>
      <c r="H434" s="5">
        <v>7.3846817274865897</v>
      </c>
      <c r="I434" s="4">
        <v>0.780520333465338</v>
      </c>
      <c r="J434" s="5">
        <v>-0.33116346174668698</v>
      </c>
      <c r="K434" s="4">
        <v>1.7912092375118301E-3</v>
      </c>
      <c r="L434" s="216">
        <v>7.0535182657398998</v>
      </c>
      <c r="M434" s="221" t="s">
        <v>7349</v>
      </c>
      <c r="N434" s="198" t="s">
        <v>4887</v>
      </c>
      <c r="O434" s="198" t="s">
        <v>7349</v>
      </c>
      <c r="P434" s="198" t="s">
        <v>4887</v>
      </c>
      <c r="Q434" s="198" t="s">
        <v>4887</v>
      </c>
      <c r="R434" s="198" t="s">
        <v>7349</v>
      </c>
      <c r="S434" s="198" t="s">
        <v>4887</v>
      </c>
      <c r="T434" s="198" t="s">
        <v>4887</v>
      </c>
      <c r="U434" s="198" t="s">
        <v>4887</v>
      </c>
      <c r="V434" s="222" t="s">
        <v>4887</v>
      </c>
    </row>
    <row r="435" spans="1:22" ht="25" customHeight="1" x14ac:dyDescent="0.2">
      <c r="A435" s="13" t="s">
        <v>2066</v>
      </c>
      <c r="B435" s="1" t="s">
        <v>2066</v>
      </c>
      <c r="C435" s="203" t="s">
        <v>2067</v>
      </c>
      <c r="D435" s="201" t="s">
        <v>7176</v>
      </c>
      <c r="E435" s="74" t="s">
        <v>9637</v>
      </c>
      <c r="F435" s="74" t="s">
        <v>9638</v>
      </c>
      <c r="G435" s="26">
        <v>9.2908321772755806E-2</v>
      </c>
      <c r="H435" s="5">
        <v>7.1089161996872896</v>
      </c>
      <c r="I435" s="4">
        <v>0.86389963370513501</v>
      </c>
      <c r="J435" s="5">
        <v>0.563892238739789</v>
      </c>
      <c r="K435" s="4">
        <v>5.8356593827713701E-2</v>
      </c>
      <c r="L435" s="216">
        <v>7.6728084384270803</v>
      </c>
      <c r="M435" s="221" t="s">
        <v>4887</v>
      </c>
      <c r="N435" s="198" t="s">
        <v>4887</v>
      </c>
      <c r="O435" s="198" t="s">
        <v>4887</v>
      </c>
      <c r="P435" s="198" t="s">
        <v>4887</v>
      </c>
      <c r="Q435" s="198" t="s">
        <v>4887</v>
      </c>
      <c r="R435" s="198" t="s">
        <v>4887</v>
      </c>
      <c r="S435" s="198" t="s">
        <v>4887</v>
      </c>
      <c r="T435" s="198" t="s">
        <v>4887</v>
      </c>
      <c r="U435" s="198" t="s">
        <v>4887</v>
      </c>
      <c r="V435" s="222" t="s">
        <v>4887</v>
      </c>
    </row>
    <row r="436" spans="1:22" ht="25" customHeight="1" x14ac:dyDescent="0.2">
      <c r="A436" s="13" t="s">
        <v>3643</v>
      </c>
      <c r="B436" s="1" t="s">
        <v>3643</v>
      </c>
      <c r="C436" s="203" t="s">
        <v>3644</v>
      </c>
      <c r="D436" s="201" t="s">
        <v>3643</v>
      </c>
      <c r="E436" s="74" t="s">
        <v>10012</v>
      </c>
      <c r="F436" s="74" t="s">
        <v>10013</v>
      </c>
      <c r="G436" s="26">
        <v>6.2593749047122602E-2</v>
      </c>
      <c r="H436" s="5">
        <v>6.3440185719524198</v>
      </c>
      <c r="I436" s="4">
        <v>0.24719582530997899</v>
      </c>
      <c r="J436" s="5">
        <v>-3.03405441156906</v>
      </c>
      <c r="K436" s="4">
        <v>0.28491870100454603</v>
      </c>
      <c r="L436" s="216">
        <v>3.3099641603833598</v>
      </c>
      <c r="M436" s="221" t="s">
        <v>4887</v>
      </c>
      <c r="N436" s="198" t="s">
        <v>4887</v>
      </c>
      <c r="O436" s="198" t="s">
        <v>4887</v>
      </c>
      <c r="P436" s="198" t="s">
        <v>4887</v>
      </c>
      <c r="Q436" s="198" t="s">
        <v>4887</v>
      </c>
      <c r="R436" s="198" t="s">
        <v>4887</v>
      </c>
      <c r="S436" s="198" t="s">
        <v>4887</v>
      </c>
      <c r="T436" s="198" t="s">
        <v>4887</v>
      </c>
      <c r="U436" s="198" t="s">
        <v>4887</v>
      </c>
      <c r="V436" s="222" t="s">
        <v>4887</v>
      </c>
    </row>
    <row r="437" spans="1:22" ht="25" customHeight="1" x14ac:dyDescent="0.2">
      <c r="A437" s="13" t="s">
        <v>2020</v>
      </c>
      <c r="B437" s="1" t="s">
        <v>2020</v>
      </c>
      <c r="C437" s="203" t="s">
        <v>2021</v>
      </c>
      <c r="D437" s="201" t="s">
        <v>2020</v>
      </c>
      <c r="E437" s="74" t="s">
        <v>11593</v>
      </c>
      <c r="F437" s="74" t="s">
        <v>11594</v>
      </c>
      <c r="G437" s="26">
        <v>3.8060668074466598E-2</v>
      </c>
      <c r="H437" s="5">
        <v>6.1458549402544804</v>
      </c>
      <c r="I437" s="4">
        <v>0.49635599086291199</v>
      </c>
      <c r="J437" s="5">
        <v>-1.0708101303698501</v>
      </c>
      <c r="K437" s="4">
        <v>1.32933398737179E-3</v>
      </c>
      <c r="L437" s="216">
        <v>5.0750448098846297</v>
      </c>
      <c r="M437" s="221" t="s">
        <v>7349</v>
      </c>
      <c r="N437" s="198" t="s">
        <v>4887</v>
      </c>
      <c r="O437" s="198" t="s">
        <v>7349</v>
      </c>
      <c r="P437" s="198" t="s">
        <v>4887</v>
      </c>
      <c r="Q437" s="198" t="s">
        <v>4887</v>
      </c>
      <c r="R437" s="198" t="s">
        <v>7349</v>
      </c>
      <c r="S437" s="198" t="s">
        <v>4887</v>
      </c>
      <c r="T437" s="198" t="s">
        <v>4887</v>
      </c>
      <c r="U437" s="198" t="s">
        <v>4887</v>
      </c>
      <c r="V437" s="222" t="s">
        <v>4887</v>
      </c>
    </row>
    <row r="438" spans="1:22" ht="25" customHeight="1" x14ac:dyDescent="0.2">
      <c r="A438" s="13" t="s">
        <v>2768</v>
      </c>
      <c r="B438" s="1" t="s">
        <v>2768</v>
      </c>
      <c r="C438" s="203" t="s">
        <v>2769</v>
      </c>
      <c r="D438" s="201" t="s">
        <v>7177</v>
      </c>
      <c r="E438" s="74" t="s">
        <v>13506</v>
      </c>
      <c r="F438" s="74" t="s">
        <v>12925</v>
      </c>
      <c r="G438" s="26">
        <v>4.4537260606885198E-4</v>
      </c>
      <c r="H438" s="5">
        <v>5.5530612887640904</v>
      </c>
      <c r="I438" s="4">
        <v>2.6783257333792599E-2</v>
      </c>
      <c r="J438" s="5">
        <v>-2.9843573273044099</v>
      </c>
      <c r="K438" s="4">
        <v>3.86668722554845E-2</v>
      </c>
      <c r="L438" s="216">
        <v>2.5687039614596801</v>
      </c>
      <c r="M438" s="221" t="s">
        <v>7349</v>
      </c>
      <c r="N438" s="198" t="s">
        <v>7349</v>
      </c>
      <c r="O438" s="198" t="s">
        <v>7349</v>
      </c>
      <c r="P438" s="198" t="s">
        <v>7349</v>
      </c>
      <c r="Q438" s="198" t="s">
        <v>4887</v>
      </c>
      <c r="R438" s="198" t="s">
        <v>4887</v>
      </c>
      <c r="S438" s="198" t="s">
        <v>4887</v>
      </c>
      <c r="T438" s="198" t="s">
        <v>4887</v>
      </c>
      <c r="U438" s="198" t="s">
        <v>4887</v>
      </c>
      <c r="V438" s="222" t="s">
        <v>4887</v>
      </c>
    </row>
    <row r="439" spans="1:22" ht="25" customHeight="1" x14ac:dyDescent="0.2">
      <c r="A439" s="13" t="s">
        <v>3893</v>
      </c>
      <c r="B439" s="1" t="s">
        <v>3893</v>
      </c>
      <c r="C439" s="203" t="s">
        <v>3894</v>
      </c>
      <c r="D439" s="201" t="s">
        <v>7178</v>
      </c>
      <c r="E439" s="74" t="s">
        <v>13504</v>
      </c>
      <c r="F439" s="74" t="s">
        <v>13505</v>
      </c>
      <c r="G439" s="26">
        <v>1.71086744464694E-3</v>
      </c>
      <c r="H439" s="5">
        <v>5.0641897465174397</v>
      </c>
      <c r="I439" s="4">
        <v>1.5789711790355002E-2</v>
      </c>
      <c r="J439" s="5">
        <v>-3.3105395716057</v>
      </c>
      <c r="K439" s="4">
        <v>8.3899445587065496E-2</v>
      </c>
      <c r="L439" s="216">
        <v>1.7536501749117399</v>
      </c>
      <c r="M439" s="221" t="s">
        <v>7349</v>
      </c>
      <c r="N439" s="198" t="s">
        <v>7349</v>
      </c>
      <c r="O439" s="198" t="s">
        <v>4887</v>
      </c>
      <c r="P439" s="198" t="s">
        <v>4887</v>
      </c>
      <c r="Q439" s="198" t="s">
        <v>7349</v>
      </c>
      <c r="R439" s="198" t="s">
        <v>4887</v>
      </c>
      <c r="S439" s="198" t="s">
        <v>4887</v>
      </c>
      <c r="T439" s="198" t="s">
        <v>4887</v>
      </c>
      <c r="U439" s="198" t="s">
        <v>4887</v>
      </c>
      <c r="V439" s="222" t="s">
        <v>4887</v>
      </c>
    </row>
    <row r="440" spans="1:22" ht="25" customHeight="1" x14ac:dyDescent="0.2">
      <c r="A440" s="13" t="s">
        <v>4668</v>
      </c>
      <c r="B440" s="1" t="s">
        <v>4669</v>
      </c>
      <c r="C440" s="203" t="s">
        <v>4670</v>
      </c>
      <c r="D440" s="201" t="s">
        <v>4669</v>
      </c>
      <c r="E440" s="74" t="s">
        <v>9828</v>
      </c>
      <c r="F440" s="74" t="s">
        <v>9829</v>
      </c>
      <c r="G440" s="26">
        <v>3.87414519396857E-2</v>
      </c>
      <c r="H440" s="5">
        <v>4.9126321190839599</v>
      </c>
      <c r="I440" s="4">
        <v>1.7872472527426801E-2</v>
      </c>
      <c r="J440" s="5">
        <v>-5.7008895430850899</v>
      </c>
      <c r="K440" s="4">
        <v>0.44443034591081299</v>
      </c>
      <c r="L440" s="216">
        <v>-0.78825742400113596</v>
      </c>
      <c r="M440" s="221" t="s">
        <v>7349</v>
      </c>
      <c r="N440" s="198" t="s">
        <v>7349</v>
      </c>
      <c r="O440" s="198" t="s">
        <v>4887</v>
      </c>
      <c r="P440" s="198" t="s">
        <v>4887</v>
      </c>
      <c r="Q440" s="198" t="s">
        <v>7349</v>
      </c>
      <c r="R440" s="198" t="s">
        <v>4887</v>
      </c>
      <c r="S440" s="198" t="s">
        <v>4887</v>
      </c>
      <c r="T440" s="198" t="s">
        <v>4887</v>
      </c>
      <c r="U440" s="198" t="s">
        <v>4887</v>
      </c>
      <c r="V440" s="222" t="s">
        <v>4887</v>
      </c>
    </row>
    <row r="441" spans="1:22" ht="25" customHeight="1" x14ac:dyDescent="0.2">
      <c r="A441" s="13" t="s">
        <v>4558</v>
      </c>
      <c r="B441" s="1" t="s">
        <v>4558</v>
      </c>
      <c r="C441" s="203" t="s">
        <v>4559</v>
      </c>
      <c r="D441" s="201" t="s">
        <v>4558</v>
      </c>
      <c r="E441" s="74" t="s">
        <v>11980</v>
      </c>
      <c r="F441" s="74" t="s">
        <v>11981</v>
      </c>
      <c r="G441" s="26">
        <v>8.6920413934177395E-5</v>
      </c>
      <c r="H441" s="5">
        <v>4.39484922704042</v>
      </c>
      <c r="I441" s="4">
        <v>5.3403357581642498E-4</v>
      </c>
      <c r="J441" s="5">
        <v>-4.7509578343135601</v>
      </c>
      <c r="K441" s="4">
        <v>5.8506338866214903E-2</v>
      </c>
      <c r="L441" s="216">
        <v>-0.35610860727313898</v>
      </c>
      <c r="M441" s="221" t="s">
        <v>7349</v>
      </c>
      <c r="N441" s="198" t="s">
        <v>7349</v>
      </c>
      <c r="O441" s="198" t="s">
        <v>4887</v>
      </c>
      <c r="P441" s="198" t="s">
        <v>4887</v>
      </c>
      <c r="Q441" s="198" t="s">
        <v>7349</v>
      </c>
      <c r="R441" s="198" t="s">
        <v>4887</v>
      </c>
      <c r="S441" s="198" t="s">
        <v>4887</v>
      </c>
      <c r="T441" s="198" t="s">
        <v>4887</v>
      </c>
      <c r="U441" s="198" t="s">
        <v>4887</v>
      </c>
      <c r="V441" s="222" t="s">
        <v>4887</v>
      </c>
    </row>
    <row r="442" spans="1:22" ht="25" customHeight="1" x14ac:dyDescent="0.2">
      <c r="A442" s="13" t="s">
        <v>1492</v>
      </c>
      <c r="B442" s="1" t="s">
        <v>1492</v>
      </c>
      <c r="C442" s="203" t="s">
        <v>1493</v>
      </c>
      <c r="D442" s="201" t="s">
        <v>1492</v>
      </c>
      <c r="E442" s="74" t="s">
        <v>11476</v>
      </c>
      <c r="F442" s="74" t="s">
        <v>11477</v>
      </c>
      <c r="G442" s="26">
        <v>0.16598145583495999</v>
      </c>
      <c r="H442" s="5">
        <v>4.3495361344988703</v>
      </c>
      <c r="I442" s="4">
        <v>0.25121323011875502</v>
      </c>
      <c r="J442" s="5">
        <v>-3.33180788804161</v>
      </c>
      <c r="K442" s="4">
        <v>0.39017444448515698</v>
      </c>
      <c r="L442" s="216">
        <v>1.0177282464572599</v>
      </c>
      <c r="M442" s="221" t="s">
        <v>4887</v>
      </c>
      <c r="N442" s="198" t="s">
        <v>4887</v>
      </c>
      <c r="O442" s="198" t="s">
        <v>4887</v>
      </c>
      <c r="P442" s="198" t="s">
        <v>4887</v>
      </c>
      <c r="Q442" s="198" t="s">
        <v>4887</v>
      </c>
      <c r="R442" s="198" t="s">
        <v>4887</v>
      </c>
      <c r="S442" s="198" t="s">
        <v>4887</v>
      </c>
      <c r="T442" s="198" t="s">
        <v>4887</v>
      </c>
      <c r="U442" s="198" t="s">
        <v>4887</v>
      </c>
      <c r="V442" s="222" t="s">
        <v>4887</v>
      </c>
    </row>
    <row r="443" spans="1:22" ht="25" customHeight="1" x14ac:dyDescent="0.2">
      <c r="A443" s="13" t="s">
        <v>2233</v>
      </c>
      <c r="B443" s="1" t="s">
        <v>2233</v>
      </c>
      <c r="C443" s="203" t="s">
        <v>2234</v>
      </c>
      <c r="D443" s="201" t="s">
        <v>2233</v>
      </c>
      <c r="E443" s="74" t="s">
        <v>8447</v>
      </c>
      <c r="F443" s="74" t="s">
        <v>8448</v>
      </c>
      <c r="G443" s="26">
        <v>2.98053780532842E-2</v>
      </c>
      <c r="H443" s="5">
        <v>3.9386622290712499</v>
      </c>
      <c r="I443" s="4">
        <v>6.0284389971228799E-2</v>
      </c>
      <c r="J443" s="5">
        <v>-2.9162193699957899</v>
      </c>
      <c r="K443" s="4">
        <v>4.6779971705066203E-2</v>
      </c>
      <c r="L443" s="216">
        <v>1.02244285907546</v>
      </c>
      <c r="M443" s="221" t="s">
        <v>7349</v>
      </c>
      <c r="N443" s="198" t="s">
        <v>4887</v>
      </c>
      <c r="O443" s="198" t="s">
        <v>7349</v>
      </c>
      <c r="P443" s="198" t="s">
        <v>4887</v>
      </c>
      <c r="Q443" s="198" t="s">
        <v>4887</v>
      </c>
      <c r="R443" s="198" t="s">
        <v>7349</v>
      </c>
      <c r="S443" s="198" t="s">
        <v>4887</v>
      </c>
      <c r="T443" s="198" t="s">
        <v>4887</v>
      </c>
      <c r="U443" s="198" t="s">
        <v>4887</v>
      </c>
      <c r="V443" s="222" t="s">
        <v>4887</v>
      </c>
    </row>
    <row r="444" spans="1:22" ht="25" customHeight="1" x14ac:dyDescent="0.2">
      <c r="A444" s="13" t="s">
        <v>79</v>
      </c>
      <c r="B444" s="1" t="s">
        <v>79</v>
      </c>
      <c r="C444" s="203" t="s">
        <v>80</v>
      </c>
      <c r="D444" s="201" t="s">
        <v>5179</v>
      </c>
      <c r="E444" s="74" t="s">
        <v>13141</v>
      </c>
      <c r="F444" s="74" t="s">
        <v>13142</v>
      </c>
      <c r="G444" s="26">
        <v>0.102133054957942</v>
      </c>
      <c r="H444" s="5">
        <v>3.8201508540626499</v>
      </c>
      <c r="I444" s="4">
        <v>0.65371823866845202</v>
      </c>
      <c r="J444" s="5">
        <v>-1.47817049221542</v>
      </c>
      <c r="K444" s="4">
        <v>0.47667367651774001</v>
      </c>
      <c r="L444" s="216">
        <v>2.3419803618472299</v>
      </c>
      <c r="M444" s="221" t="s">
        <v>4887</v>
      </c>
      <c r="N444" s="198" t="s">
        <v>4887</v>
      </c>
      <c r="O444" s="198" t="s">
        <v>4887</v>
      </c>
      <c r="P444" s="198" t="s">
        <v>4887</v>
      </c>
      <c r="Q444" s="198" t="s">
        <v>4887</v>
      </c>
      <c r="R444" s="198" t="s">
        <v>4887</v>
      </c>
      <c r="S444" s="198" t="s">
        <v>4887</v>
      </c>
      <c r="T444" s="198" t="s">
        <v>4887</v>
      </c>
      <c r="U444" s="198" t="s">
        <v>4887</v>
      </c>
      <c r="V444" s="222" t="s">
        <v>4887</v>
      </c>
    </row>
    <row r="445" spans="1:22" ht="25" customHeight="1" x14ac:dyDescent="0.2">
      <c r="A445" s="13" t="s">
        <v>1290</v>
      </c>
      <c r="B445" s="1" t="s">
        <v>1290</v>
      </c>
      <c r="C445" s="203" t="s">
        <v>1291</v>
      </c>
      <c r="D445" s="201" t="s">
        <v>5125</v>
      </c>
      <c r="E445" s="74" t="s">
        <v>13136</v>
      </c>
      <c r="F445" s="74" t="s">
        <v>10645</v>
      </c>
      <c r="G445" s="26">
        <v>0.25821577853475403</v>
      </c>
      <c r="H445" s="5">
        <v>3.75493518639944</v>
      </c>
      <c r="I445" s="4">
        <v>0.32631149929848902</v>
      </c>
      <c r="J445" s="5">
        <v>-3.1934262339701101</v>
      </c>
      <c r="K445" s="4">
        <v>0.71339551928823897</v>
      </c>
      <c r="L445" s="216">
        <v>0.56150895242932897</v>
      </c>
      <c r="M445" s="221" t="s">
        <v>4887</v>
      </c>
      <c r="N445" s="198" t="s">
        <v>4887</v>
      </c>
      <c r="O445" s="198" t="s">
        <v>4887</v>
      </c>
      <c r="P445" s="198" t="s">
        <v>4887</v>
      </c>
      <c r="Q445" s="198" t="s">
        <v>4887</v>
      </c>
      <c r="R445" s="198" t="s">
        <v>4887</v>
      </c>
      <c r="S445" s="198" t="s">
        <v>4887</v>
      </c>
      <c r="T445" s="198" t="s">
        <v>4887</v>
      </c>
      <c r="U445" s="198" t="s">
        <v>4887</v>
      </c>
      <c r="V445" s="222" t="s">
        <v>4887</v>
      </c>
    </row>
    <row r="446" spans="1:22" ht="25" customHeight="1" x14ac:dyDescent="0.2">
      <c r="A446" s="13" t="s">
        <v>3026</v>
      </c>
      <c r="B446" s="1" t="s">
        <v>3026</v>
      </c>
      <c r="C446" s="203" t="s">
        <v>3027</v>
      </c>
      <c r="D446" s="201" t="s">
        <v>7179</v>
      </c>
      <c r="E446" s="74" t="s">
        <v>11150</v>
      </c>
      <c r="F446" s="74" t="s">
        <v>11151</v>
      </c>
      <c r="G446" s="26">
        <v>2.0120088307346701E-2</v>
      </c>
      <c r="H446" s="5">
        <v>3.6837888563296901</v>
      </c>
      <c r="I446" s="4">
        <v>0.97610969073674303</v>
      </c>
      <c r="J446" s="5">
        <v>-2.2986404195942899E-2</v>
      </c>
      <c r="K446" s="4">
        <v>6.8537236558936102E-3</v>
      </c>
      <c r="L446" s="216">
        <v>3.6608024521337401</v>
      </c>
      <c r="M446" s="221" t="s">
        <v>7349</v>
      </c>
      <c r="N446" s="198" t="s">
        <v>4887</v>
      </c>
      <c r="O446" s="198" t="s">
        <v>7349</v>
      </c>
      <c r="P446" s="198" t="s">
        <v>4887</v>
      </c>
      <c r="Q446" s="198" t="s">
        <v>4887</v>
      </c>
      <c r="R446" s="198" t="s">
        <v>7349</v>
      </c>
      <c r="S446" s="198" t="s">
        <v>4887</v>
      </c>
      <c r="T446" s="198" t="s">
        <v>4887</v>
      </c>
      <c r="U446" s="198" t="s">
        <v>4887</v>
      </c>
      <c r="V446" s="222" t="s">
        <v>4887</v>
      </c>
    </row>
    <row r="447" spans="1:22" ht="25" customHeight="1" x14ac:dyDescent="0.2">
      <c r="A447" s="13" t="s">
        <v>3368</v>
      </c>
      <c r="B447" s="1" t="s">
        <v>3368</v>
      </c>
      <c r="C447" s="203" t="s">
        <v>3369</v>
      </c>
      <c r="D447" s="201" t="s">
        <v>3368</v>
      </c>
      <c r="E447" s="74" t="s">
        <v>10633</v>
      </c>
      <c r="F447" s="74" t="s">
        <v>10634</v>
      </c>
      <c r="G447" s="26">
        <v>0.27648695163579501</v>
      </c>
      <c r="H447" s="5">
        <v>3.67540793949266</v>
      </c>
      <c r="I447" s="4">
        <v>0.18254495329953399</v>
      </c>
      <c r="J447" s="5">
        <v>-5.0478169676455504</v>
      </c>
      <c r="K447" s="4">
        <v>0.72232259568210799</v>
      </c>
      <c r="L447" s="216">
        <v>-1.37240902815289</v>
      </c>
      <c r="M447" s="221" t="s">
        <v>4887</v>
      </c>
      <c r="N447" s="198" t="s">
        <v>4887</v>
      </c>
      <c r="O447" s="198" t="s">
        <v>4887</v>
      </c>
      <c r="P447" s="198" t="s">
        <v>4887</v>
      </c>
      <c r="Q447" s="198" t="s">
        <v>4887</v>
      </c>
      <c r="R447" s="198" t="s">
        <v>4887</v>
      </c>
      <c r="S447" s="198" t="s">
        <v>4887</v>
      </c>
      <c r="T447" s="198" t="s">
        <v>4887</v>
      </c>
      <c r="U447" s="198" t="s">
        <v>4887</v>
      </c>
      <c r="V447" s="222" t="s">
        <v>4887</v>
      </c>
    </row>
    <row r="448" spans="1:22" ht="25" customHeight="1" x14ac:dyDescent="0.2">
      <c r="A448" s="13" t="s">
        <v>2339</v>
      </c>
      <c r="B448" s="1" t="s">
        <v>2340</v>
      </c>
      <c r="C448" s="203" t="s">
        <v>2341</v>
      </c>
      <c r="D448" s="201" t="s">
        <v>2340</v>
      </c>
      <c r="E448" s="74" t="s">
        <v>8694</v>
      </c>
      <c r="F448" s="74" t="s">
        <v>8695</v>
      </c>
      <c r="G448" s="26">
        <v>0.146537857777748</v>
      </c>
      <c r="H448" s="5">
        <v>3.5844403660014201</v>
      </c>
      <c r="I448" s="4">
        <v>0.11863291973368099</v>
      </c>
      <c r="J448" s="5">
        <v>-4.1665550513275198</v>
      </c>
      <c r="K448" s="4">
        <v>0.31840982306784099</v>
      </c>
      <c r="L448" s="216">
        <v>-0.5821146853261</v>
      </c>
      <c r="M448" s="221" t="s">
        <v>4887</v>
      </c>
      <c r="N448" s="198" t="s">
        <v>4887</v>
      </c>
      <c r="O448" s="198" t="s">
        <v>4887</v>
      </c>
      <c r="P448" s="198" t="s">
        <v>4887</v>
      </c>
      <c r="Q448" s="198" t="s">
        <v>4887</v>
      </c>
      <c r="R448" s="198" t="s">
        <v>4887</v>
      </c>
      <c r="S448" s="198" t="s">
        <v>4887</v>
      </c>
      <c r="T448" s="198" t="s">
        <v>4887</v>
      </c>
      <c r="U448" s="198" t="s">
        <v>4887</v>
      </c>
      <c r="V448" s="222" t="s">
        <v>4887</v>
      </c>
    </row>
    <row r="449" spans="1:22" ht="25" customHeight="1" x14ac:dyDescent="0.2">
      <c r="A449" s="13" t="s">
        <v>515</v>
      </c>
      <c r="B449" s="1" t="s">
        <v>515</v>
      </c>
      <c r="C449" s="203" t="s">
        <v>516</v>
      </c>
      <c r="D449" s="201" t="s">
        <v>7548</v>
      </c>
      <c r="E449" s="74" t="s">
        <v>12879</v>
      </c>
      <c r="F449" s="74" t="s">
        <v>12077</v>
      </c>
      <c r="G449" s="26">
        <v>0.27463949287563399</v>
      </c>
      <c r="H449" s="5">
        <v>3.5133434764881999</v>
      </c>
      <c r="I449" s="4">
        <v>5.1437050989795098E-2</v>
      </c>
      <c r="J449" s="5">
        <v>-6.5260112413438698</v>
      </c>
      <c r="K449" s="4">
        <v>0.304768021170438</v>
      </c>
      <c r="L449" s="216">
        <v>-3.0126677648556699</v>
      </c>
      <c r="M449" s="221" t="s">
        <v>4887</v>
      </c>
      <c r="N449" s="198" t="s">
        <v>4887</v>
      </c>
      <c r="O449" s="198" t="s">
        <v>4887</v>
      </c>
      <c r="P449" s="198" t="s">
        <v>4887</v>
      </c>
      <c r="Q449" s="198" t="s">
        <v>4887</v>
      </c>
      <c r="R449" s="198" t="s">
        <v>4887</v>
      </c>
      <c r="S449" s="198" t="s">
        <v>4887</v>
      </c>
      <c r="T449" s="198" t="s">
        <v>4887</v>
      </c>
      <c r="U449" s="198" t="s">
        <v>4887</v>
      </c>
      <c r="V449" s="222" t="s">
        <v>4887</v>
      </c>
    </row>
    <row r="450" spans="1:22" ht="25" customHeight="1" x14ac:dyDescent="0.2">
      <c r="A450" s="13" t="s">
        <v>2413</v>
      </c>
      <c r="B450" s="1" t="s">
        <v>2414</v>
      </c>
      <c r="C450" s="203" t="s">
        <v>2415</v>
      </c>
      <c r="D450" s="201" t="s">
        <v>2414</v>
      </c>
      <c r="E450" s="74" t="s">
        <v>10565</v>
      </c>
      <c r="F450" s="74" t="s">
        <v>10566</v>
      </c>
      <c r="G450" s="26">
        <v>7.5921127170027497E-2</v>
      </c>
      <c r="H450" s="5">
        <v>3.42965127688344</v>
      </c>
      <c r="I450" s="4">
        <v>0.31027470070796398</v>
      </c>
      <c r="J450" s="5">
        <v>-1.7785886720724899</v>
      </c>
      <c r="K450" s="4">
        <v>0.250464041518421</v>
      </c>
      <c r="L450" s="216">
        <v>1.65106260481095</v>
      </c>
      <c r="M450" s="221" t="s">
        <v>4887</v>
      </c>
      <c r="N450" s="198" t="s">
        <v>4887</v>
      </c>
      <c r="O450" s="198" t="s">
        <v>4887</v>
      </c>
      <c r="P450" s="198" t="s">
        <v>4887</v>
      </c>
      <c r="Q450" s="198" t="s">
        <v>4887</v>
      </c>
      <c r="R450" s="198" t="s">
        <v>4887</v>
      </c>
      <c r="S450" s="198" t="s">
        <v>4887</v>
      </c>
      <c r="T450" s="198" t="s">
        <v>4887</v>
      </c>
      <c r="U450" s="198" t="s">
        <v>4887</v>
      </c>
      <c r="V450" s="222" t="s">
        <v>4887</v>
      </c>
    </row>
    <row r="451" spans="1:22" ht="25" customHeight="1" x14ac:dyDescent="0.2">
      <c r="A451" s="13" t="s">
        <v>4267</v>
      </c>
      <c r="B451" s="1" t="s">
        <v>4267</v>
      </c>
      <c r="C451" s="203" t="s">
        <v>4268</v>
      </c>
      <c r="D451" s="201" t="s">
        <v>4267</v>
      </c>
      <c r="E451" s="74" t="s">
        <v>8992</v>
      </c>
      <c r="F451" s="74" t="s">
        <v>8993</v>
      </c>
      <c r="G451" s="26">
        <v>1.05787835395885E-2</v>
      </c>
      <c r="H451" s="5">
        <v>3.4019471591955499</v>
      </c>
      <c r="I451" s="4">
        <v>3.4823824988917201E-2</v>
      </c>
      <c r="J451" s="5">
        <v>-2.7608241829469602</v>
      </c>
      <c r="K451" s="4">
        <v>0.406744495226883</v>
      </c>
      <c r="L451" s="216">
        <v>0.64112297624859305</v>
      </c>
      <c r="M451" s="221" t="s">
        <v>7349</v>
      </c>
      <c r="N451" s="198" t="s">
        <v>7349</v>
      </c>
      <c r="O451" s="198" t="s">
        <v>4887</v>
      </c>
      <c r="P451" s="198" t="s">
        <v>4887</v>
      </c>
      <c r="Q451" s="198" t="s">
        <v>7349</v>
      </c>
      <c r="R451" s="198" t="s">
        <v>4887</v>
      </c>
      <c r="S451" s="198" t="s">
        <v>4887</v>
      </c>
      <c r="T451" s="198" t="s">
        <v>4887</v>
      </c>
      <c r="U451" s="198" t="s">
        <v>4887</v>
      </c>
      <c r="V451" s="222" t="s">
        <v>4887</v>
      </c>
    </row>
    <row r="452" spans="1:22" ht="25" customHeight="1" x14ac:dyDescent="0.2">
      <c r="A452" s="13" t="s">
        <v>1999</v>
      </c>
      <c r="B452" s="1" t="s">
        <v>1999</v>
      </c>
      <c r="C452" s="203" t="s">
        <v>2000</v>
      </c>
      <c r="D452" s="201" t="s">
        <v>1999</v>
      </c>
      <c r="E452" s="74" t="s">
        <v>10362</v>
      </c>
      <c r="F452" s="74" t="s">
        <v>10363</v>
      </c>
      <c r="G452" s="26">
        <v>0.10326175766808</v>
      </c>
      <c r="H452" s="5">
        <v>3.3009698201348399</v>
      </c>
      <c r="I452" s="4">
        <v>0.81467847264641702</v>
      </c>
      <c r="J452" s="5">
        <v>0.64001980570764105</v>
      </c>
      <c r="K452" s="4">
        <v>0.213503168576819</v>
      </c>
      <c r="L452" s="216">
        <v>3.9409896258424801</v>
      </c>
      <c r="M452" s="221" t="s">
        <v>4887</v>
      </c>
      <c r="N452" s="198" t="s">
        <v>4887</v>
      </c>
      <c r="O452" s="198" t="s">
        <v>4887</v>
      </c>
      <c r="P452" s="198" t="s">
        <v>4887</v>
      </c>
      <c r="Q452" s="198" t="s">
        <v>4887</v>
      </c>
      <c r="R452" s="198" t="s">
        <v>4887</v>
      </c>
      <c r="S452" s="198" t="s">
        <v>4887</v>
      </c>
      <c r="T452" s="198" t="s">
        <v>4887</v>
      </c>
      <c r="U452" s="198" t="s">
        <v>4887</v>
      </c>
      <c r="V452" s="222" t="s">
        <v>4887</v>
      </c>
    </row>
    <row r="453" spans="1:22" ht="25" customHeight="1" x14ac:dyDescent="0.2">
      <c r="A453" s="13" t="s">
        <v>104</v>
      </c>
      <c r="B453" s="1" t="s">
        <v>104</v>
      </c>
      <c r="C453" s="203" t="s">
        <v>105</v>
      </c>
      <c r="D453" s="201" t="s">
        <v>7457</v>
      </c>
      <c r="E453" s="74" t="s">
        <v>13326</v>
      </c>
      <c r="F453" s="74" t="s">
        <v>13327</v>
      </c>
      <c r="G453" s="26">
        <v>0.32938185074475401</v>
      </c>
      <c r="H453" s="5">
        <v>3.2832866696026799</v>
      </c>
      <c r="I453" s="4">
        <v>0.699584912941425</v>
      </c>
      <c r="J453" s="5">
        <v>0.58522616794738402</v>
      </c>
      <c r="K453" s="4">
        <v>0.27263026091906201</v>
      </c>
      <c r="L453" s="216">
        <v>3.8685128375500599</v>
      </c>
      <c r="M453" s="221" t="s">
        <v>4887</v>
      </c>
      <c r="N453" s="198" t="s">
        <v>4887</v>
      </c>
      <c r="O453" s="198" t="s">
        <v>4887</v>
      </c>
      <c r="P453" s="198" t="s">
        <v>4887</v>
      </c>
      <c r="Q453" s="198" t="s">
        <v>4887</v>
      </c>
      <c r="R453" s="198" t="s">
        <v>4887</v>
      </c>
      <c r="S453" s="198" t="s">
        <v>4887</v>
      </c>
      <c r="T453" s="198" t="s">
        <v>4887</v>
      </c>
      <c r="U453" s="198" t="s">
        <v>4887</v>
      </c>
      <c r="V453" s="222" t="s">
        <v>4887</v>
      </c>
    </row>
    <row r="454" spans="1:22" ht="25" customHeight="1" x14ac:dyDescent="0.2">
      <c r="A454" s="13" t="s">
        <v>580</v>
      </c>
      <c r="B454" s="1" t="s">
        <v>580</v>
      </c>
      <c r="C454" s="203" t="s">
        <v>581</v>
      </c>
      <c r="D454" s="201" t="s">
        <v>7165</v>
      </c>
      <c r="E454" s="74" t="s">
        <v>13607</v>
      </c>
      <c r="F454" s="74" t="s">
        <v>13608</v>
      </c>
      <c r="G454" s="26">
        <v>2.75926214306597E-2</v>
      </c>
      <c r="H454" s="5">
        <v>3.2729077949184302</v>
      </c>
      <c r="I454" s="4">
        <v>0.17645584550232599</v>
      </c>
      <c r="J454" s="5">
        <v>1.36145591383</v>
      </c>
      <c r="K454" s="4">
        <v>3.1363189322902599E-4</v>
      </c>
      <c r="L454" s="216">
        <v>4.6343637087484302</v>
      </c>
      <c r="M454" s="221" t="s">
        <v>7349</v>
      </c>
      <c r="N454" s="198" t="s">
        <v>4887</v>
      </c>
      <c r="O454" s="198" t="s">
        <v>7349</v>
      </c>
      <c r="P454" s="198" t="s">
        <v>4887</v>
      </c>
      <c r="Q454" s="198" t="s">
        <v>4887</v>
      </c>
      <c r="R454" s="198" t="s">
        <v>7349</v>
      </c>
      <c r="S454" s="198" t="s">
        <v>4887</v>
      </c>
      <c r="T454" s="198" t="s">
        <v>4887</v>
      </c>
      <c r="U454" s="198" t="s">
        <v>4887</v>
      </c>
      <c r="V454" s="222" t="s">
        <v>4887</v>
      </c>
    </row>
    <row r="455" spans="1:22" ht="25" customHeight="1" x14ac:dyDescent="0.2">
      <c r="A455" s="13" t="s">
        <v>1350</v>
      </c>
      <c r="B455" s="1" t="s">
        <v>1350</v>
      </c>
      <c r="C455" s="203" t="s">
        <v>1351</v>
      </c>
      <c r="D455" s="201" t="s">
        <v>7721</v>
      </c>
      <c r="E455" s="74" t="s">
        <v>13178</v>
      </c>
      <c r="F455" s="74" t="s">
        <v>10426</v>
      </c>
      <c r="G455" s="26">
        <v>0.318026158174048</v>
      </c>
      <c r="H455" s="5">
        <v>3.0204650556193502</v>
      </c>
      <c r="I455" s="4">
        <v>0.77637792053591703</v>
      </c>
      <c r="J455" s="5">
        <v>0.90079108651580397</v>
      </c>
      <c r="K455" s="4">
        <v>0.170353875191639</v>
      </c>
      <c r="L455" s="216">
        <v>3.9212561421351499</v>
      </c>
      <c r="M455" s="221" t="s">
        <v>4887</v>
      </c>
      <c r="N455" s="198" t="s">
        <v>4887</v>
      </c>
      <c r="O455" s="198" t="s">
        <v>4887</v>
      </c>
      <c r="P455" s="198" t="s">
        <v>4887</v>
      </c>
      <c r="Q455" s="198" t="s">
        <v>4887</v>
      </c>
      <c r="R455" s="198" t="s">
        <v>4887</v>
      </c>
      <c r="S455" s="198" t="s">
        <v>4887</v>
      </c>
      <c r="T455" s="198" t="s">
        <v>4887</v>
      </c>
      <c r="U455" s="198" t="s">
        <v>4887</v>
      </c>
      <c r="V455" s="222" t="s">
        <v>4887</v>
      </c>
    </row>
    <row r="456" spans="1:22" ht="25" customHeight="1" x14ac:dyDescent="0.2">
      <c r="A456" s="13" t="s">
        <v>256</v>
      </c>
      <c r="B456" s="1" t="s">
        <v>257</v>
      </c>
      <c r="C456" s="203" t="s">
        <v>258</v>
      </c>
      <c r="D456" s="201" t="s">
        <v>7199</v>
      </c>
      <c r="E456" s="74" t="s">
        <v>13557</v>
      </c>
      <c r="F456" s="74" t="s">
        <v>12410</v>
      </c>
      <c r="G456" s="26">
        <v>1.4657368695222699E-2</v>
      </c>
      <c r="H456" s="5">
        <v>2.95653602967344</v>
      </c>
      <c r="I456" s="4">
        <v>1.4608458928128601E-4</v>
      </c>
      <c r="J456" s="5">
        <v>-4.6535126888902303</v>
      </c>
      <c r="K456" s="4">
        <v>5.7047790528393497E-2</v>
      </c>
      <c r="L456" s="216">
        <v>-1.6969766592167801</v>
      </c>
      <c r="M456" s="221" t="s">
        <v>7349</v>
      </c>
      <c r="N456" s="198" t="s">
        <v>7349</v>
      </c>
      <c r="O456" s="198" t="s">
        <v>4887</v>
      </c>
      <c r="P456" s="198" t="s">
        <v>4887</v>
      </c>
      <c r="Q456" s="198" t="s">
        <v>7349</v>
      </c>
      <c r="R456" s="198" t="s">
        <v>4887</v>
      </c>
      <c r="S456" s="198" t="s">
        <v>4887</v>
      </c>
      <c r="T456" s="198" t="s">
        <v>4887</v>
      </c>
      <c r="U456" s="198" t="s">
        <v>4887</v>
      </c>
      <c r="V456" s="222" t="s">
        <v>4887</v>
      </c>
    </row>
    <row r="457" spans="1:22" ht="25" customHeight="1" x14ac:dyDescent="0.2">
      <c r="A457" s="13" t="s">
        <v>2337</v>
      </c>
      <c r="B457" s="1" t="s">
        <v>2337</v>
      </c>
      <c r="C457" s="203" t="s">
        <v>2338</v>
      </c>
      <c r="D457" s="201" t="s">
        <v>7797</v>
      </c>
      <c r="E457" s="74" t="s">
        <v>9577</v>
      </c>
      <c r="F457" s="74" t="s">
        <v>9578</v>
      </c>
      <c r="G457" s="26">
        <v>0.178629973120597</v>
      </c>
      <c r="H457" s="5">
        <v>2.9561555448829302</v>
      </c>
      <c r="I457" s="4">
        <v>0.43020497563404703</v>
      </c>
      <c r="J457" s="5">
        <v>-1.55347866451818</v>
      </c>
      <c r="K457" s="4">
        <v>0.24365466760731899</v>
      </c>
      <c r="L457" s="216">
        <v>1.40267688036475</v>
      </c>
      <c r="M457" s="221" t="s">
        <v>4887</v>
      </c>
      <c r="N457" s="198" t="s">
        <v>4887</v>
      </c>
      <c r="O457" s="198" t="s">
        <v>4887</v>
      </c>
      <c r="P457" s="198" t="s">
        <v>4887</v>
      </c>
      <c r="Q457" s="198" t="s">
        <v>4887</v>
      </c>
      <c r="R457" s="198" t="s">
        <v>4887</v>
      </c>
      <c r="S457" s="198" t="s">
        <v>4887</v>
      </c>
      <c r="T457" s="198" t="s">
        <v>4887</v>
      </c>
      <c r="U457" s="198" t="s">
        <v>4887</v>
      </c>
      <c r="V457" s="222" t="s">
        <v>4887</v>
      </c>
    </row>
    <row r="458" spans="1:22" ht="25" customHeight="1" x14ac:dyDescent="0.2">
      <c r="A458" s="13" t="s">
        <v>1979</v>
      </c>
      <c r="B458" s="1" t="s">
        <v>1980</v>
      </c>
      <c r="C458" s="203" t="s">
        <v>1981</v>
      </c>
      <c r="D458" s="201" t="s">
        <v>1980</v>
      </c>
      <c r="E458" s="74" t="s">
        <v>11129</v>
      </c>
      <c r="F458" s="74" t="s">
        <v>11130</v>
      </c>
      <c r="G458" s="26">
        <v>0.33969362265782499</v>
      </c>
      <c r="H458" s="5">
        <v>2.94215939140352</v>
      </c>
      <c r="I458" s="4">
        <v>0.39464850470010698</v>
      </c>
      <c r="J458" s="5">
        <v>-2.57785614002213</v>
      </c>
      <c r="K458" s="4">
        <v>0.72370516982119204</v>
      </c>
      <c r="L458" s="216">
        <v>0.36430325138139402</v>
      </c>
      <c r="M458" s="221" t="s">
        <v>4887</v>
      </c>
      <c r="N458" s="198" t="s">
        <v>4887</v>
      </c>
      <c r="O458" s="198" t="s">
        <v>4887</v>
      </c>
      <c r="P458" s="198" t="s">
        <v>4887</v>
      </c>
      <c r="Q458" s="198" t="s">
        <v>4887</v>
      </c>
      <c r="R458" s="198" t="s">
        <v>4887</v>
      </c>
      <c r="S458" s="198" t="s">
        <v>4887</v>
      </c>
      <c r="T458" s="198" t="s">
        <v>4887</v>
      </c>
      <c r="U458" s="198" t="s">
        <v>4887</v>
      </c>
      <c r="V458" s="222" t="s">
        <v>4887</v>
      </c>
    </row>
    <row r="459" spans="1:22" ht="25" customHeight="1" x14ac:dyDescent="0.2">
      <c r="A459" s="13" t="s">
        <v>2028</v>
      </c>
      <c r="B459" s="1" t="s">
        <v>2028</v>
      </c>
      <c r="C459" s="203" t="s">
        <v>2029</v>
      </c>
      <c r="D459" s="201" t="s">
        <v>2028</v>
      </c>
      <c r="E459" s="74" t="s">
        <v>10377</v>
      </c>
      <c r="F459" s="74" t="s">
        <v>10378</v>
      </c>
      <c r="G459" s="26">
        <v>0.22520100891295899</v>
      </c>
      <c r="H459" s="5">
        <v>2.9048246823179502</v>
      </c>
      <c r="I459" s="4">
        <v>0.393307902839589</v>
      </c>
      <c r="J459" s="5">
        <v>-1.2078007359879901</v>
      </c>
      <c r="K459" s="4">
        <v>0.45652237014218799</v>
      </c>
      <c r="L459" s="216">
        <v>1.6970239463299599</v>
      </c>
      <c r="M459" s="221" t="s">
        <v>4887</v>
      </c>
      <c r="N459" s="198" t="s">
        <v>4887</v>
      </c>
      <c r="O459" s="198" t="s">
        <v>4887</v>
      </c>
      <c r="P459" s="198" t="s">
        <v>4887</v>
      </c>
      <c r="Q459" s="198" t="s">
        <v>4887</v>
      </c>
      <c r="R459" s="198" t="s">
        <v>4887</v>
      </c>
      <c r="S459" s="198" t="s">
        <v>4887</v>
      </c>
      <c r="T459" s="198" t="s">
        <v>4887</v>
      </c>
      <c r="U459" s="198" t="s">
        <v>4887</v>
      </c>
      <c r="V459" s="222" t="s">
        <v>4887</v>
      </c>
    </row>
    <row r="460" spans="1:22" ht="25" customHeight="1" x14ac:dyDescent="0.2">
      <c r="A460" s="13" t="s">
        <v>3081</v>
      </c>
      <c r="B460" s="1" t="s">
        <v>3082</v>
      </c>
      <c r="C460" s="203" t="s">
        <v>3083</v>
      </c>
      <c r="D460" s="201" t="s">
        <v>3082</v>
      </c>
      <c r="E460" s="74" t="s">
        <v>12332</v>
      </c>
      <c r="F460" s="74" t="s">
        <v>12333</v>
      </c>
      <c r="G460" s="26">
        <v>7.3375632252222794E-2</v>
      </c>
      <c r="H460" s="5">
        <v>2.87606029336205</v>
      </c>
      <c r="I460" s="4">
        <v>0.48460709688814302</v>
      </c>
      <c r="J460" s="5">
        <v>-0.71280592144038502</v>
      </c>
      <c r="K460" s="4">
        <v>0.148893815881049</v>
      </c>
      <c r="L460" s="216">
        <v>2.1632543719216701</v>
      </c>
      <c r="M460" s="221" t="s">
        <v>4887</v>
      </c>
      <c r="N460" s="198" t="s">
        <v>4887</v>
      </c>
      <c r="O460" s="198" t="s">
        <v>4887</v>
      </c>
      <c r="P460" s="198" t="s">
        <v>4887</v>
      </c>
      <c r="Q460" s="198" t="s">
        <v>4887</v>
      </c>
      <c r="R460" s="198" t="s">
        <v>4887</v>
      </c>
      <c r="S460" s="198" t="s">
        <v>4887</v>
      </c>
      <c r="T460" s="198" t="s">
        <v>4887</v>
      </c>
      <c r="U460" s="198" t="s">
        <v>4887</v>
      </c>
      <c r="V460" s="222" t="s">
        <v>4887</v>
      </c>
    </row>
    <row r="461" spans="1:22" ht="25" customHeight="1" x14ac:dyDescent="0.2">
      <c r="A461" s="13" t="s">
        <v>960</v>
      </c>
      <c r="B461" s="1" t="s">
        <v>960</v>
      </c>
      <c r="C461" s="203" t="s">
        <v>961</v>
      </c>
      <c r="D461" s="201" t="s">
        <v>7172</v>
      </c>
      <c r="E461" s="74" t="s">
        <v>13352</v>
      </c>
      <c r="F461" s="74" t="s">
        <v>12395</v>
      </c>
      <c r="G461" s="26">
        <v>8.4450406476826497E-3</v>
      </c>
      <c r="H461" s="5">
        <v>2.8426722172255299</v>
      </c>
      <c r="I461" s="4">
        <v>7.0602682451632402E-3</v>
      </c>
      <c r="J461" s="5">
        <v>-3.0056842864548199</v>
      </c>
      <c r="K461" s="4">
        <v>0.694422751330671</v>
      </c>
      <c r="L461" s="216">
        <v>-0.16301206922928399</v>
      </c>
      <c r="M461" s="221" t="s">
        <v>7349</v>
      </c>
      <c r="N461" s="198" t="s">
        <v>7349</v>
      </c>
      <c r="O461" s="198" t="s">
        <v>4887</v>
      </c>
      <c r="P461" s="198" t="s">
        <v>4887</v>
      </c>
      <c r="Q461" s="198" t="s">
        <v>7349</v>
      </c>
      <c r="R461" s="198" t="s">
        <v>4887</v>
      </c>
      <c r="S461" s="198" t="s">
        <v>4887</v>
      </c>
      <c r="T461" s="198" t="s">
        <v>4887</v>
      </c>
      <c r="U461" s="198" t="s">
        <v>4887</v>
      </c>
      <c r="V461" s="222" t="s">
        <v>4887</v>
      </c>
    </row>
    <row r="462" spans="1:22" ht="25" customHeight="1" x14ac:dyDescent="0.2">
      <c r="A462" s="13" t="s">
        <v>1766</v>
      </c>
      <c r="B462" s="1" t="s">
        <v>1767</v>
      </c>
      <c r="C462" s="203" t="s">
        <v>1768</v>
      </c>
      <c r="D462" s="201" t="s">
        <v>7175</v>
      </c>
      <c r="E462" s="74" t="s">
        <v>11156</v>
      </c>
      <c r="F462" s="74" t="s">
        <v>11157</v>
      </c>
      <c r="G462" s="26">
        <v>0.132478000529589</v>
      </c>
      <c r="H462" s="5">
        <v>2.7993948740114498</v>
      </c>
      <c r="I462" s="4">
        <v>6.5947711000686804E-2</v>
      </c>
      <c r="J462" s="5">
        <v>-4.2549387862736898</v>
      </c>
      <c r="K462" s="4">
        <v>5.8923989319938502E-2</v>
      </c>
      <c r="L462" s="216">
        <v>-1.45554391226224</v>
      </c>
      <c r="M462" s="221" t="s">
        <v>4887</v>
      </c>
      <c r="N462" s="198" t="s">
        <v>4887</v>
      </c>
      <c r="O462" s="198" t="s">
        <v>4887</v>
      </c>
      <c r="P462" s="198" t="s">
        <v>4887</v>
      </c>
      <c r="Q462" s="198" t="s">
        <v>4887</v>
      </c>
      <c r="R462" s="198" t="s">
        <v>4887</v>
      </c>
      <c r="S462" s="198" t="s">
        <v>4887</v>
      </c>
      <c r="T462" s="198" t="s">
        <v>4887</v>
      </c>
      <c r="U462" s="198" t="s">
        <v>4887</v>
      </c>
      <c r="V462" s="222" t="s">
        <v>4887</v>
      </c>
    </row>
    <row r="463" spans="1:22" ht="25" customHeight="1" x14ac:dyDescent="0.2">
      <c r="A463" s="13" t="s">
        <v>4421</v>
      </c>
      <c r="B463" s="1" t="s">
        <v>4421</v>
      </c>
      <c r="C463" s="203" t="s">
        <v>4422</v>
      </c>
      <c r="D463" s="201" t="s">
        <v>4421</v>
      </c>
      <c r="E463" s="74" t="s">
        <v>9395</v>
      </c>
      <c r="F463" s="74" t="s">
        <v>9396</v>
      </c>
      <c r="G463" s="26">
        <v>1.3513042828357901E-2</v>
      </c>
      <c r="H463" s="5">
        <v>2.7960864550908902</v>
      </c>
      <c r="I463" s="4">
        <v>1.9518965616907202E-2</v>
      </c>
      <c r="J463" s="5">
        <v>-2.8784847521536898</v>
      </c>
      <c r="K463" s="4">
        <v>0.84125195007994602</v>
      </c>
      <c r="L463" s="216">
        <v>-8.2398297062796999E-2</v>
      </c>
      <c r="M463" s="221" t="s">
        <v>7349</v>
      </c>
      <c r="N463" s="198" t="s">
        <v>7349</v>
      </c>
      <c r="O463" s="198" t="s">
        <v>4887</v>
      </c>
      <c r="P463" s="198" t="s">
        <v>4887</v>
      </c>
      <c r="Q463" s="198" t="s">
        <v>7349</v>
      </c>
      <c r="R463" s="198" t="s">
        <v>4887</v>
      </c>
      <c r="S463" s="198" t="s">
        <v>4887</v>
      </c>
      <c r="T463" s="198" t="s">
        <v>4887</v>
      </c>
      <c r="U463" s="198" t="s">
        <v>4887</v>
      </c>
      <c r="V463" s="222" t="s">
        <v>4887</v>
      </c>
    </row>
    <row r="464" spans="1:22" ht="25" customHeight="1" x14ac:dyDescent="0.2">
      <c r="A464" s="13" t="s">
        <v>1961</v>
      </c>
      <c r="B464" s="1" t="s">
        <v>1961</v>
      </c>
      <c r="C464" s="203" t="s">
        <v>1962</v>
      </c>
      <c r="D464" s="201" t="s">
        <v>1961</v>
      </c>
      <c r="E464" s="74" t="s">
        <v>11244</v>
      </c>
      <c r="F464" s="74" t="s">
        <v>11245</v>
      </c>
      <c r="G464" s="26">
        <v>0.284220306209093</v>
      </c>
      <c r="H464" s="5">
        <v>2.7457690178731902</v>
      </c>
      <c r="I464" s="4">
        <v>0.677701657917675</v>
      </c>
      <c r="J464" s="5">
        <v>1.3947915228544201</v>
      </c>
      <c r="K464" s="4">
        <v>0.23166168378989299</v>
      </c>
      <c r="L464" s="216">
        <v>4.14056054072761</v>
      </c>
      <c r="M464" s="221" t="s">
        <v>4887</v>
      </c>
      <c r="N464" s="198" t="s">
        <v>4887</v>
      </c>
      <c r="O464" s="198" t="s">
        <v>4887</v>
      </c>
      <c r="P464" s="198" t="s">
        <v>4887</v>
      </c>
      <c r="Q464" s="198" t="s">
        <v>4887</v>
      </c>
      <c r="R464" s="198" t="s">
        <v>4887</v>
      </c>
      <c r="S464" s="198" t="s">
        <v>4887</v>
      </c>
      <c r="T464" s="198" t="s">
        <v>4887</v>
      </c>
      <c r="U464" s="198" t="s">
        <v>4887</v>
      </c>
      <c r="V464" s="222" t="s">
        <v>4887</v>
      </c>
    </row>
    <row r="465" spans="1:22" ht="25" customHeight="1" x14ac:dyDescent="0.2">
      <c r="A465" s="13" t="s">
        <v>1825</v>
      </c>
      <c r="B465" s="1" t="s">
        <v>1825</v>
      </c>
      <c r="C465" s="203" t="s">
        <v>1826</v>
      </c>
      <c r="D465" s="201" t="s">
        <v>1825</v>
      </c>
      <c r="E465" s="74" t="s">
        <v>10435</v>
      </c>
      <c r="F465" s="74" t="s">
        <v>10436</v>
      </c>
      <c r="G465" s="26">
        <v>2.7183369310820198E-2</v>
      </c>
      <c r="H465" s="5">
        <v>2.6362413360972599</v>
      </c>
      <c r="I465" s="4">
        <v>1.2667548272094001E-2</v>
      </c>
      <c r="J465" s="5">
        <v>-3.1762260383262801</v>
      </c>
      <c r="K465" s="4">
        <v>0.38567450903856898</v>
      </c>
      <c r="L465" s="216">
        <v>-0.53998470222902295</v>
      </c>
      <c r="M465" s="221" t="s">
        <v>7349</v>
      </c>
      <c r="N465" s="198" t="s">
        <v>7349</v>
      </c>
      <c r="O465" s="198" t="s">
        <v>4887</v>
      </c>
      <c r="P465" s="198" t="s">
        <v>4887</v>
      </c>
      <c r="Q465" s="198" t="s">
        <v>7349</v>
      </c>
      <c r="R465" s="198" t="s">
        <v>4887</v>
      </c>
      <c r="S465" s="198" t="s">
        <v>4887</v>
      </c>
      <c r="T465" s="198" t="s">
        <v>4887</v>
      </c>
      <c r="U465" s="198" t="s">
        <v>4887</v>
      </c>
      <c r="V465" s="222" t="s">
        <v>4887</v>
      </c>
    </row>
    <row r="466" spans="1:22" ht="25" customHeight="1" x14ac:dyDescent="0.2">
      <c r="A466" s="13" t="s">
        <v>1271</v>
      </c>
      <c r="B466" s="1" t="s">
        <v>1271</v>
      </c>
      <c r="C466" s="203" t="s">
        <v>1272</v>
      </c>
      <c r="D466" s="201" t="s">
        <v>7706</v>
      </c>
      <c r="E466" s="74" t="s">
        <v>12718</v>
      </c>
      <c r="F466" s="74" t="s">
        <v>12719</v>
      </c>
      <c r="G466" s="26">
        <v>0.2153229806161</v>
      </c>
      <c r="H466" s="5">
        <v>2.6051090091423101</v>
      </c>
      <c r="I466" s="4">
        <v>0.35296140116684399</v>
      </c>
      <c r="J466" s="5">
        <v>-1.78403114367678</v>
      </c>
      <c r="K466" s="4">
        <v>0.27330159955009897</v>
      </c>
      <c r="L466" s="216">
        <v>0.82107786546552697</v>
      </c>
      <c r="M466" s="221" t="s">
        <v>4887</v>
      </c>
      <c r="N466" s="198" t="s">
        <v>4887</v>
      </c>
      <c r="O466" s="198" t="s">
        <v>4887</v>
      </c>
      <c r="P466" s="198" t="s">
        <v>4887</v>
      </c>
      <c r="Q466" s="198" t="s">
        <v>4887</v>
      </c>
      <c r="R466" s="198" t="s">
        <v>4887</v>
      </c>
      <c r="S466" s="198" t="s">
        <v>4887</v>
      </c>
      <c r="T466" s="198" t="s">
        <v>4887</v>
      </c>
      <c r="U466" s="198" t="s">
        <v>4887</v>
      </c>
      <c r="V466" s="222" t="s">
        <v>4887</v>
      </c>
    </row>
    <row r="467" spans="1:22" ht="25" customHeight="1" x14ac:dyDescent="0.2">
      <c r="A467" s="13" t="s">
        <v>2931</v>
      </c>
      <c r="B467" s="1" t="s">
        <v>2931</v>
      </c>
      <c r="C467" s="203" t="s">
        <v>2932</v>
      </c>
      <c r="D467" s="201" t="s">
        <v>5131</v>
      </c>
      <c r="E467" s="74" t="s">
        <v>8722</v>
      </c>
      <c r="F467" s="74" t="s">
        <v>8723</v>
      </c>
      <c r="G467" s="26">
        <v>0.24739012556092099</v>
      </c>
      <c r="H467" s="5">
        <v>2.5879194172994899</v>
      </c>
      <c r="I467" s="4">
        <v>0.23905144025804201</v>
      </c>
      <c r="J467" s="5">
        <v>-2.6446362099549798</v>
      </c>
      <c r="K467" s="4">
        <v>0.94689909403056605</v>
      </c>
      <c r="L467" s="216">
        <v>-5.6716792655496603E-2</v>
      </c>
      <c r="M467" s="221" t="s">
        <v>4887</v>
      </c>
      <c r="N467" s="198" t="s">
        <v>4887</v>
      </c>
      <c r="O467" s="198" t="s">
        <v>4887</v>
      </c>
      <c r="P467" s="198" t="s">
        <v>4887</v>
      </c>
      <c r="Q467" s="198" t="s">
        <v>4887</v>
      </c>
      <c r="R467" s="198" t="s">
        <v>4887</v>
      </c>
      <c r="S467" s="198" t="s">
        <v>4887</v>
      </c>
      <c r="T467" s="198" t="s">
        <v>4887</v>
      </c>
      <c r="U467" s="198" t="s">
        <v>4887</v>
      </c>
      <c r="V467" s="222" t="s">
        <v>4887</v>
      </c>
    </row>
    <row r="468" spans="1:22" ht="25" customHeight="1" x14ac:dyDescent="0.2">
      <c r="A468" s="13" t="s">
        <v>2600</v>
      </c>
      <c r="B468" s="1" t="s">
        <v>2600</v>
      </c>
      <c r="C468" s="203" t="s">
        <v>2601</v>
      </c>
      <c r="D468" s="201" t="s">
        <v>2600</v>
      </c>
      <c r="E468" s="74" t="s">
        <v>10454</v>
      </c>
      <c r="F468" s="74" t="s">
        <v>10455</v>
      </c>
      <c r="G468" s="26">
        <v>0.151344582337439</v>
      </c>
      <c r="H468" s="5">
        <v>2.5315037313631601</v>
      </c>
      <c r="I468" s="4">
        <v>0.26948514569076398</v>
      </c>
      <c r="J468" s="5">
        <v>2.8153235503320699</v>
      </c>
      <c r="K468" s="4">
        <v>9.3522288532381107E-2</v>
      </c>
      <c r="L468" s="216">
        <v>5.34682728169523</v>
      </c>
      <c r="M468" s="221" t="s">
        <v>4887</v>
      </c>
      <c r="N468" s="198" t="s">
        <v>4887</v>
      </c>
      <c r="O468" s="198" t="s">
        <v>4887</v>
      </c>
      <c r="P468" s="198" t="s">
        <v>4887</v>
      </c>
      <c r="Q468" s="198" t="s">
        <v>4887</v>
      </c>
      <c r="R468" s="198" t="s">
        <v>4887</v>
      </c>
      <c r="S468" s="198" t="s">
        <v>4887</v>
      </c>
      <c r="T468" s="198" t="s">
        <v>4887</v>
      </c>
      <c r="U468" s="198" t="s">
        <v>4887</v>
      </c>
      <c r="V468" s="222" t="s">
        <v>4887</v>
      </c>
    </row>
    <row r="469" spans="1:22" ht="25" customHeight="1" x14ac:dyDescent="0.2">
      <c r="A469" s="13" t="s">
        <v>856</v>
      </c>
      <c r="B469" s="1" t="s">
        <v>856</v>
      </c>
      <c r="C469" s="203" t="s">
        <v>857</v>
      </c>
      <c r="D469" s="201" t="s">
        <v>5230</v>
      </c>
      <c r="E469" s="74" t="s">
        <v>13533</v>
      </c>
      <c r="F469" s="74" t="s">
        <v>12573</v>
      </c>
      <c r="G469" s="26">
        <v>0.139885973306978</v>
      </c>
      <c r="H469" s="5">
        <v>2.5146257003028198</v>
      </c>
      <c r="I469" s="4">
        <v>0.69722063899505704</v>
      </c>
      <c r="J469" s="5">
        <v>-1.32620253156965</v>
      </c>
      <c r="K469" s="4">
        <v>0.71772854550380705</v>
      </c>
      <c r="L469" s="216">
        <v>1.1884231687331701</v>
      </c>
      <c r="M469" s="221" t="s">
        <v>4887</v>
      </c>
      <c r="N469" s="198" t="s">
        <v>4887</v>
      </c>
      <c r="O469" s="198" t="s">
        <v>4887</v>
      </c>
      <c r="P469" s="198" t="s">
        <v>4887</v>
      </c>
      <c r="Q469" s="198" t="s">
        <v>4887</v>
      </c>
      <c r="R469" s="198" t="s">
        <v>4887</v>
      </c>
      <c r="S469" s="198" t="s">
        <v>4887</v>
      </c>
      <c r="T469" s="198" t="s">
        <v>4887</v>
      </c>
      <c r="U469" s="198" t="s">
        <v>4887</v>
      </c>
      <c r="V469" s="222" t="s">
        <v>4887</v>
      </c>
    </row>
    <row r="470" spans="1:22" ht="25" customHeight="1" x14ac:dyDescent="0.2">
      <c r="A470" s="13" t="s">
        <v>1447</v>
      </c>
      <c r="B470" s="1" t="s">
        <v>1447</v>
      </c>
      <c r="C470" s="203" t="s">
        <v>1448</v>
      </c>
      <c r="D470" s="201" t="s">
        <v>7174</v>
      </c>
      <c r="E470" s="74" t="s">
        <v>13070</v>
      </c>
      <c r="F470" s="74" t="s">
        <v>8940</v>
      </c>
      <c r="G470" s="26">
        <v>2.77604826925297E-2</v>
      </c>
      <c r="H470" s="5">
        <v>2.4930946675544399</v>
      </c>
      <c r="I470" s="4">
        <v>0.33969471549796498</v>
      </c>
      <c r="J470" s="5">
        <v>0.60422663033777702</v>
      </c>
      <c r="K470" s="4">
        <v>1.49549359425753E-2</v>
      </c>
      <c r="L470" s="216">
        <v>3.0973212978922202</v>
      </c>
      <c r="M470" s="221" t="s">
        <v>7349</v>
      </c>
      <c r="N470" s="198" t="s">
        <v>4887</v>
      </c>
      <c r="O470" s="198" t="s">
        <v>7349</v>
      </c>
      <c r="P470" s="198" t="s">
        <v>4887</v>
      </c>
      <c r="Q470" s="198" t="s">
        <v>4887</v>
      </c>
      <c r="R470" s="198" t="s">
        <v>7349</v>
      </c>
      <c r="S470" s="198" t="s">
        <v>4887</v>
      </c>
      <c r="T470" s="198" t="s">
        <v>4887</v>
      </c>
      <c r="U470" s="198" t="s">
        <v>4887</v>
      </c>
      <c r="V470" s="222" t="s">
        <v>4887</v>
      </c>
    </row>
    <row r="471" spans="1:22" ht="25" customHeight="1" x14ac:dyDescent="0.2">
      <c r="A471" s="13" t="s">
        <v>486</v>
      </c>
      <c r="B471" s="1" t="s">
        <v>487</v>
      </c>
      <c r="C471" s="203" t="s">
        <v>488</v>
      </c>
      <c r="D471" s="201" t="s">
        <v>5140</v>
      </c>
      <c r="E471" s="74" t="s">
        <v>13686</v>
      </c>
      <c r="F471" s="74" t="s">
        <v>12603</v>
      </c>
      <c r="G471" s="26">
        <v>0.19299913770944399</v>
      </c>
      <c r="H471" s="5">
        <v>2.47622950533315</v>
      </c>
      <c r="I471" s="4">
        <v>0.40036141713496898</v>
      </c>
      <c r="J471" s="5">
        <v>-1.58437365678995</v>
      </c>
      <c r="K471" s="4">
        <v>0.49034061889823</v>
      </c>
      <c r="L471" s="216">
        <v>0.89185584854319999</v>
      </c>
      <c r="M471" s="221" t="s">
        <v>4887</v>
      </c>
      <c r="N471" s="198" t="s">
        <v>4887</v>
      </c>
      <c r="O471" s="198" t="s">
        <v>4887</v>
      </c>
      <c r="P471" s="198" t="s">
        <v>4887</v>
      </c>
      <c r="Q471" s="198" t="s">
        <v>4887</v>
      </c>
      <c r="R471" s="198" t="s">
        <v>4887</v>
      </c>
      <c r="S471" s="198" t="s">
        <v>4887</v>
      </c>
      <c r="T471" s="198" t="s">
        <v>4887</v>
      </c>
      <c r="U471" s="198" t="s">
        <v>4887</v>
      </c>
      <c r="V471" s="222" t="s">
        <v>4887</v>
      </c>
    </row>
    <row r="472" spans="1:22" ht="25" customHeight="1" x14ac:dyDescent="0.2">
      <c r="A472" s="13" t="s">
        <v>1205</v>
      </c>
      <c r="B472" s="1" t="s">
        <v>1205</v>
      </c>
      <c r="C472" s="203" t="s">
        <v>1206</v>
      </c>
      <c r="D472" s="201" t="s">
        <v>7690</v>
      </c>
      <c r="E472" s="74" t="s">
        <v>13051</v>
      </c>
      <c r="F472" s="74" t="s">
        <v>11623</v>
      </c>
      <c r="G472" s="26">
        <v>0.15327755979057101</v>
      </c>
      <c r="H472" s="5">
        <v>2.46609019069649</v>
      </c>
      <c r="I472" s="4">
        <v>0.25781298307120298</v>
      </c>
      <c r="J472" s="5">
        <v>-1.5980816934719999</v>
      </c>
      <c r="K472" s="4">
        <v>0.48240979315374799</v>
      </c>
      <c r="L472" s="216">
        <v>0.86800849722449203</v>
      </c>
      <c r="M472" s="221" t="s">
        <v>4887</v>
      </c>
      <c r="N472" s="198" t="s">
        <v>4887</v>
      </c>
      <c r="O472" s="198" t="s">
        <v>4887</v>
      </c>
      <c r="P472" s="198" t="s">
        <v>4887</v>
      </c>
      <c r="Q472" s="198" t="s">
        <v>4887</v>
      </c>
      <c r="R472" s="198" t="s">
        <v>4887</v>
      </c>
      <c r="S472" s="198" t="s">
        <v>4887</v>
      </c>
      <c r="T472" s="198" t="s">
        <v>4887</v>
      </c>
      <c r="U472" s="198" t="s">
        <v>4887</v>
      </c>
      <c r="V472" s="222" t="s">
        <v>4887</v>
      </c>
    </row>
    <row r="473" spans="1:22" ht="25" customHeight="1" x14ac:dyDescent="0.2">
      <c r="A473" s="13" t="s">
        <v>4039</v>
      </c>
      <c r="B473" s="1" t="s">
        <v>4039</v>
      </c>
      <c r="C473" s="203" t="s">
        <v>4040</v>
      </c>
      <c r="D473" s="201" t="s">
        <v>4039</v>
      </c>
      <c r="E473" s="74" t="s">
        <v>8805</v>
      </c>
      <c r="F473" s="74" t="s">
        <v>8806</v>
      </c>
      <c r="G473" s="26">
        <v>0.31755094348724</v>
      </c>
      <c r="H473" s="5">
        <v>2.4519141231082502</v>
      </c>
      <c r="I473" s="4">
        <v>0.44801027659306503</v>
      </c>
      <c r="J473" s="5">
        <v>-1.93955600292758</v>
      </c>
      <c r="K473" s="4">
        <v>0.86266883843317499</v>
      </c>
      <c r="L473" s="216">
        <v>0.51235812018067295</v>
      </c>
      <c r="M473" s="221" t="s">
        <v>4887</v>
      </c>
      <c r="N473" s="198" t="s">
        <v>4887</v>
      </c>
      <c r="O473" s="198" t="s">
        <v>4887</v>
      </c>
      <c r="P473" s="198" t="s">
        <v>4887</v>
      </c>
      <c r="Q473" s="198" t="s">
        <v>4887</v>
      </c>
      <c r="R473" s="198" t="s">
        <v>4887</v>
      </c>
      <c r="S473" s="198" t="s">
        <v>4887</v>
      </c>
      <c r="T473" s="198" t="s">
        <v>4887</v>
      </c>
      <c r="U473" s="198" t="s">
        <v>4887</v>
      </c>
      <c r="V473" s="222" t="s">
        <v>4887</v>
      </c>
    </row>
    <row r="474" spans="1:22" ht="25" customHeight="1" x14ac:dyDescent="0.2">
      <c r="A474" s="13" t="s">
        <v>731</v>
      </c>
      <c r="B474" s="1" t="s">
        <v>731</v>
      </c>
      <c r="C474" s="203" t="s">
        <v>732</v>
      </c>
      <c r="D474" s="201" t="s">
        <v>5123</v>
      </c>
      <c r="E474" s="74" t="s">
        <v>13172</v>
      </c>
      <c r="F474" s="74" t="s">
        <v>12555</v>
      </c>
      <c r="G474" s="26">
        <v>0.16521479811516701</v>
      </c>
      <c r="H474" s="5">
        <v>2.4404642923481799</v>
      </c>
      <c r="I474" s="4">
        <v>8.4862864275254093E-2</v>
      </c>
      <c r="J474" s="5">
        <v>-3.3170267066972201</v>
      </c>
      <c r="K474" s="4">
        <v>0.60364341669788901</v>
      </c>
      <c r="L474" s="216">
        <v>-0.87656241434903603</v>
      </c>
      <c r="M474" s="221" t="s">
        <v>4887</v>
      </c>
      <c r="N474" s="198" t="s">
        <v>4887</v>
      </c>
      <c r="O474" s="198" t="s">
        <v>4887</v>
      </c>
      <c r="P474" s="198" t="s">
        <v>4887</v>
      </c>
      <c r="Q474" s="198" t="s">
        <v>4887</v>
      </c>
      <c r="R474" s="198" t="s">
        <v>4887</v>
      </c>
      <c r="S474" s="198" t="s">
        <v>4887</v>
      </c>
      <c r="T474" s="198" t="s">
        <v>4887</v>
      </c>
      <c r="U474" s="198" t="s">
        <v>4887</v>
      </c>
      <c r="V474" s="222" t="s">
        <v>4887</v>
      </c>
    </row>
    <row r="475" spans="1:22" ht="25" customHeight="1" x14ac:dyDescent="0.2">
      <c r="A475" s="13" t="s">
        <v>1637</v>
      </c>
      <c r="B475" s="1" t="s">
        <v>1637</v>
      </c>
      <c r="C475" s="203" t="s">
        <v>1638</v>
      </c>
      <c r="D475" s="201" t="s">
        <v>5195</v>
      </c>
      <c r="E475" s="74" t="s">
        <v>11755</v>
      </c>
      <c r="F475" s="74" t="s">
        <v>11756</v>
      </c>
      <c r="G475" s="26">
        <v>0.27849904009035098</v>
      </c>
      <c r="H475" s="5">
        <v>2.4147034499355602</v>
      </c>
      <c r="I475" s="4">
        <v>0.29717340318638602</v>
      </c>
      <c r="J475" s="5">
        <v>-3.1331144021578101</v>
      </c>
      <c r="K475" s="4">
        <v>0.81082696829509704</v>
      </c>
      <c r="L475" s="216">
        <v>-0.71841095222224804</v>
      </c>
      <c r="M475" s="221" t="s">
        <v>4887</v>
      </c>
      <c r="N475" s="198" t="s">
        <v>4887</v>
      </c>
      <c r="O475" s="198" t="s">
        <v>4887</v>
      </c>
      <c r="P475" s="198" t="s">
        <v>4887</v>
      </c>
      <c r="Q475" s="198" t="s">
        <v>4887</v>
      </c>
      <c r="R475" s="198" t="s">
        <v>4887</v>
      </c>
      <c r="S475" s="198" t="s">
        <v>4887</v>
      </c>
      <c r="T475" s="198" t="s">
        <v>4887</v>
      </c>
      <c r="U475" s="198" t="s">
        <v>4887</v>
      </c>
      <c r="V475" s="222" t="s">
        <v>4887</v>
      </c>
    </row>
    <row r="476" spans="1:22" ht="25" customHeight="1" x14ac:dyDescent="0.2">
      <c r="A476" s="13" t="s">
        <v>1324</v>
      </c>
      <c r="B476" s="1" t="s">
        <v>1325</v>
      </c>
      <c r="C476" s="203" t="s">
        <v>1326</v>
      </c>
      <c r="D476" s="201" t="s">
        <v>7718</v>
      </c>
      <c r="E476" s="74" t="s">
        <v>12989</v>
      </c>
      <c r="F476" s="74" t="s">
        <v>8190</v>
      </c>
      <c r="G476" s="26">
        <v>0.38464715074169498</v>
      </c>
      <c r="H476" s="5">
        <v>2.4077564683966202</v>
      </c>
      <c r="I476" s="4">
        <v>0.99747394533994105</v>
      </c>
      <c r="J476" s="5">
        <v>1.00139464339062E-2</v>
      </c>
      <c r="K476" s="4">
        <v>0.35606121551125203</v>
      </c>
      <c r="L476" s="216">
        <v>2.4177704148305299</v>
      </c>
      <c r="M476" s="221" t="s">
        <v>4887</v>
      </c>
      <c r="N476" s="198" t="s">
        <v>4887</v>
      </c>
      <c r="O476" s="198" t="s">
        <v>4887</v>
      </c>
      <c r="P476" s="198" t="s">
        <v>4887</v>
      </c>
      <c r="Q476" s="198" t="s">
        <v>4887</v>
      </c>
      <c r="R476" s="198" t="s">
        <v>4887</v>
      </c>
      <c r="S476" s="198" t="s">
        <v>4887</v>
      </c>
      <c r="T476" s="198" t="s">
        <v>4887</v>
      </c>
      <c r="U476" s="198" t="s">
        <v>4887</v>
      </c>
      <c r="V476" s="222" t="s">
        <v>4887</v>
      </c>
    </row>
    <row r="477" spans="1:22" ht="25" customHeight="1" x14ac:dyDescent="0.2">
      <c r="A477" s="13" t="s">
        <v>247</v>
      </c>
      <c r="B477" s="1" t="s">
        <v>247</v>
      </c>
      <c r="C477" s="203" t="s">
        <v>248</v>
      </c>
      <c r="D477" s="201" t="s">
        <v>5071</v>
      </c>
      <c r="E477" s="74" t="s">
        <v>12559</v>
      </c>
      <c r="F477" s="74" t="s">
        <v>12560</v>
      </c>
      <c r="G477" s="26">
        <v>0.13921928233700201</v>
      </c>
      <c r="H477" s="5">
        <v>2.40744614726193</v>
      </c>
      <c r="I477" s="4">
        <v>1.7647771383235599E-2</v>
      </c>
      <c r="J477" s="5">
        <v>-6.7348304612296097</v>
      </c>
      <c r="K477" s="4">
        <v>1.12887421598768E-3</v>
      </c>
      <c r="L477" s="216">
        <v>-4.3273843139676798</v>
      </c>
      <c r="M477" s="221" t="s">
        <v>4887</v>
      </c>
      <c r="N477" s="198" t="s">
        <v>7349</v>
      </c>
      <c r="O477" s="198" t="s">
        <v>7349</v>
      </c>
      <c r="P477" s="198" t="s">
        <v>4887</v>
      </c>
      <c r="Q477" s="198" t="s">
        <v>4887</v>
      </c>
      <c r="R477" s="198" t="s">
        <v>4887</v>
      </c>
      <c r="S477" s="198" t="s">
        <v>7349</v>
      </c>
      <c r="T477" s="198" t="s">
        <v>4887</v>
      </c>
      <c r="U477" s="198" t="s">
        <v>4887</v>
      </c>
      <c r="V477" s="222" t="s">
        <v>4887</v>
      </c>
    </row>
    <row r="478" spans="1:22" ht="25" customHeight="1" x14ac:dyDescent="0.2">
      <c r="A478" s="13" t="s">
        <v>2122</v>
      </c>
      <c r="B478" s="1" t="s">
        <v>2122</v>
      </c>
      <c r="C478" s="203" t="s">
        <v>2123</v>
      </c>
      <c r="D478" s="201" t="s">
        <v>2122</v>
      </c>
      <c r="E478" s="74" t="s">
        <v>8192</v>
      </c>
      <c r="F478" s="74" t="s">
        <v>8193</v>
      </c>
      <c r="G478" s="26">
        <v>0.122517460167637</v>
      </c>
      <c r="H478" s="5">
        <v>2.3700406811815</v>
      </c>
      <c r="I478" s="4">
        <v>0.76550985514862402</v>
      </c>
      <c r="J478" s="5">
        <v>-0.48070722268293298</v>
      </c>
      <c r="K478" s="4">
        <v>0.295836144544187</v>
      </c>
      <c r="L478" s="216">
        <v>1.8893334584985699</v>
      </c>
      <c r="M478" s="221" t="s">
        <v>4887</v>
      </c>
      <c r="N478" s="198" t="s">
        <v>4887</v>
      </c>
      <c r="O478" s="198" t="s">
        <v>4887</v>
      </c>
      <c r="P478" s="198" t="s">
        <v>4887</v>
      </c>
      <c r="Q478" s="198" t="s">
        <v>4887</v>
      </c>
      <c r="R478" s="198" t="s">
        <v>4887</v>
      </c>
      <c r="S478" s="198" t="s">
        <v>4887</v>
      </c>
      <c r="T478" s="198" t="s">
        <v>4887</v>
      </c>
      <c r="U478" s="198" t="s">
        <v>4887</v>
      </c>
      <c r="V478" s="222" t="s">
        <v>4887</v>
      </c>
    </row>
    <row r="479" spans="1:22" ht="25" customHeight="1" x14ac:dyDescent="0.2">
      <c r="A479" s="13" t="s">
        <v>1140</v>
      </c>
      <c r="B479" s="1" t="s">
        <v>1140</v>
      </c>
      <c r="C479" s="203" t="s">
        <v>1141</v>
      </c>
      <c r="D479" s="201" t="s">
        <v>7676</v>
      </c>
      <c r="E479" s="74" t="s">
        <v>12758</v>
      </c>
      <c r="F479" s="74" t="s">
        <v>8720</v>
      </c>
      <c r="G479" s="26">
        <v>9.2762677596831503E-2</v>
      </c>
      <c r="H479" s="5">
        <v>2.3651125096903902</v>
      </c>
      <c r="I479" s="4">
        <v>0.37670822076066801</v>
      </c>
      <c r="J479" s="5">
        <v>-0.54125134996106306</v>
      </c>
      <c r="K479" s="4">
        <v>0.15786265791318599</v>
      </c>
      <c r="L479" s="216">
        <v>1.8238611597293199</v>
      </c>
      <c r="M479" s="221" t="s">
        <v>4887</v>
      </c>
      <c r="N479" s="198" t="s">
        <v>4887</v>
      </c>
      <c r="O479" s="198" t="s">
        <v>4887</v>
      </c>
      <c r="P479" s="198" t="s">
        <v>4887</v>
      </c>
      <c r="Q479" s="198" t="s">
        <v>4887</v>
      </c>
      <c r="R479" s="198" t="s">
        <v>4887</v>
      </c>
      <c r="S479" s="198" t="s">
        <v>4887</v>
      </c>
      <c r="T479" s="198" t="s">
        <v>4887</v>
      </c>
      <c r="U479" s="198" t="s">
        <v>4887</v>
      </c>
      <c r="V479" s="222" t="s">
        <v>4887</v>
      </c>
    </row>
    <row r="480" spans="1:22" ht="25" customHeight="1" x14ac:dyDescent="0.2">
      <c r="A480" s="13" t="s">
        <v>1099</v>
      </c>
      <c r="B480" s="1" t="s">
        <v>1099</v>
      </c>
      <c r="C480" s="203" t="s">
        <v>1100</v>
      </c>
      <c r="D480" s="201" t="s">
        <v>5091</v>
      </c>
      <c r="E480" s="74" t="s">
        <v>13322</v>
      </c>
      <c r="F480" s="74" t="s">
        <v>13045</v>
      </c>
      <c r="G480" s="26">
        <v>7.4338600958871104E-3</v>
      </c>
      <c r="H480" s="5">
        <v>2.3389849976361998</v>
      </c>
      <c r="I480" s="4">
        <v>1.7695070504898001E-3</v>
      </c>
      <c r="J480" s="5">
        <v>-5.5380541659943603</v>
      </c>
      <c r="K480" s="4">
        <v>3.7830969390617E-3</v>
      </c>
      <c r="L480" s="216">
        <v>-3.1990691683581498</v>
      </c>
      <c r="M480" s="221" t="s">
        <v>7349</v>
      </c>
      <c r="N480" s="198" t="s">
        <v>7349</v>
      </c>
      <c r="O480" s="198" t="s">
        <v>7349</v>
      </c>
      <c r="P480" s="198" t="s">
        <v>7349</v>
      </c>
      <c r="Q480" s="198" t="s">
        <v>4887</v>
      </c>
      <c r="R480" s="198" t="s">
        <v>4887</v>
      </c>
      <c r="S480" s="198" t="s">
        <v>4887</v>
      </c>
      <c r="T480" s="198" t="s">
        <v>4887</v>
      </c>
      <c r="U480" s="198" t="s">
        <v>4887</v>
      </c>
      <c r="V480" s="222" t="s">
        <v>4887</v>
      </c>
    </row>
    <row r="481" spans="1:22" ht="25" customHeight="1" x14ac:dyDescent="0.2">
      <c r="A481" s="13" t="s">
        <v>2554</v>
      </c>
      <c r="B481" s="1" t="s">
        <v>2554</v>
      </c>
      <c r="C481" s="203" t="s">
        <v>2555</v>
      </c>
      <c r="D481" s="201" t="s">
        <v>2554</v>
      </c>
      <c r="E481" s="74" t="s">
        <v>10396</v>
      </c>
      <c r="F481" s="74" t="s">
        <v>10397</v>
      </c>
      <c r="G481" s="26">
        <v>3.7020196557799902E-2</v>
      </c>
      <c r="H481" s="5">
        <v>2.2986465201733699</v>
      </c>
      <c r="I481" s="4">
        <v>3.4476168386327901E-3</v>
      </c>
      <c r="J481" s="5">
        <v>-4.7700664187876498</v>
      </c>
      <c r="K481" s="4">
        <v>5.8013472698399101E-3</v>
      </c>
      <c r="L481" s="216">
        <v>-2.4714198986142901</v>
      </c>
      <c r="M481" s="221" t="s">
        <v>7349</v>
      </c>
      <c r="N481" s="198" t="s">
        <v>7349</v>
      </c>
      <c r="O481" s="198" t="s">
        <v>7349</v>
      </c>
      <c r="P481" s="198" t="s">
        <v>7349</v>
      </c>
      <c r="Q481" s="198" t="s">
        <v>4887</v>
      </c>
      <c r="R481" s="198" t="s">
        <v>4887</v>
      </c>
      <c r="S481" s="198" t="s">
        <v>4887</v>
      </c>
      <c r="T481" s="198" t="s">
        <v>4887</v>
      </c>
      <c r="U481" s="198" t="s">
        <v>4887</v>
      </c>
      <c r="V481" s="222" t="s">
        <v>4887</v>
      </c>
    </row>
    <row r="482" spans="1:22" ht="25" customHeight="1" x14ac:dyDescent="0.2">
      <c r="A482" s="13" t="s">
        <v>323</v>
      </c>
      <c r="B482" s="1" t="s">
        <v>323</v>
      </c>
      <c r="C482" s="203" t="s">
        <v>324</v>
      </c>
      <c r="D482" s="201" t="s">
        <v>7159</v>
      </c>
      <c r="E482" s="74" t="s">
        <v>13183</v>
      </c>
      <c r="F482" s="74" t="s">
        <v>12815</v>
      </c>
      <c r="G482" s="26">
        <v>1.5816782896487899E-2</v>
      </c>
      <c r="H482" s="5">
        <v>2.28355091993329</v>
      </c>
      <c r="I482" s="4">
        <v>2.6252250686938601E-2</v>
      </c>
      <c r="J482" s="5">
        <v>2.2422998737128599</v>
      </c>
      <c r="K482" s="4">
        <v>2.3465604821454999E-3</v>
      </c>
      <c r="L482" s="216">
        <v>4.5258507936461498</v>
      </c>
      <c r="M482" s="221" t="s">
        <v>7349</v>
      </c>
      <c r="N482" s="198" t="s">
        <v>7349</v>
      </c>
      <c r="O482" s="198" t="s">
        <v>7349</v>
      </c>
      <c r="P482" s="198" t="s">
        <v>7349</v>
      </c>
      <c r="Q482" s="198" t="s">
        <v>4887</v>
      </c>
      <c r="R482" s="198" t="s">
        <v>4887</v>
      </c>
      <c r="S482" s="198" t="s">
        <v>4887</v>
      </c>
      <c r="T482" s="198" t="s">
        <v>4887</v>
      </c>
      <c r="U482" s="198" t="s">
        <v>4887</v>
      </c>
      <c r="V482" s="222" t="s">
        <v>4887</v>
      </c>
    </row>
    <row r="483" spans="1:22" ht="25" customHeight="1" x14ac:dyDescent="0.2">
      <c r="A483" s="13" t="s">
        <v>1839</v>
      </c>
      <c r="B483" s="1" t="s">
        <v>1840</v>
      </c>
      <c r="C483" s="203" t="s">
        <v>1841</v>
      </c>
      <c r="D483" s="201" t="s">
        <v>1840</v>
      </c>
      <c r="E483" s="74" t="s">
        <v>9776</v>
      </c>
      <c r="F483" s="74" t="s">
        <v>9777</v>
      </c>
      <c r="G483" s="26">
        <v>0.14832643529645301</v>
      </c>
      <c r="H483" s="5">
        <v>2.2134337222757701</v>
      </c>
      <c r="I483" s="4">
        <v>8.6641249003905602E-2</v>
      </c>
      <c r="J483" s="5">
        <v>-2.994735873812</v>
      </c>
      <c r="K483" s="4">
        <v>0.115022060389875</v>
      </c>
      <c r="L483" s="216">
        <v>-0.78130215153622995</v>
      </c>
      <c r="M483" s="221" t="s">
        <v>4887</v>
      </c>
      <c r="N483" s="198" t="s">
        <v>4887</v>
      </c>
      <c r="O483" s="198" t="s">
        <v>4887</v>
      </c>
      <c r="P483" s="198" t="s">
        <v>4887</v>
      </c>
      <c r="Q483" s="198" t="s">
        <v>4887</v>
      </c>
      <c r="R483" s="198" t="s">
        <v>4887</v>
      </c>
      <c r="S483" s="198" t="s">
        <v>4887</v>
      </c>
      <c r="T483" s="198" t="s">
        <v>4887</v>
      </c>
      <c r="U483" s="198" t="s">
        <v>4887</v>
      </c>
      <c r="V483" s="222" t="s">
        <v>4887</v>
      </c>
    </row>
    <row r="484" spans="1:22" ht="25" customHeight="1" x14ac:dyDescent="0.2">
      <c r="A484" s="13" t="s">
        <v>1392</v>
      </c>
      <c r="B484" s="1" t="s">
        <v>1392</v>
      </c>
      <c r="C484" s="203" t="s">
        <v>1393</v>
      </c>
      <c r="D484" s="201" t="s">
        <v>7728</v>
      </c>
      <c r="E484" s="74" t="s">
        <v>12805</v>
      </c>
      <c r="F484" s="74" t="s">
        <v>12806</v>
      </c>
      <c r="G484" s="26">
        <v>0.55990900353386897</v>
      </c>
      <c r="H484" s="5">
        <v>2.2058176112108998</v>
      </c>
      <c r="I484" s="4">
        <v>0.86995778343399599</v>
      </c>
      <c r="J484" s="5">
        <v>0.56570980959862305</v>
      </c>
      <c r="K484" s="4">
        <v>0.34478612435422001</v>
      </c>
      <c r="L484" s="216">
        <v>2.77152742080952</v>
      </c>
      <c r="M484" s="221" t="s">
        <v>4887</v>
      </c>
      <c r="N484" s="198" t="s">
        <v>4887</v>
      </c>
      <c r="O484" s="198" t="s">
        <v>4887</v>
      </c>
      <c r="P484" s="198" t="s">
        <v>4887</v>
      </c>
      <c r="Q484" s="198" t="s">
        <v>4887</v>
      </c>
      <c r="R484" s="198" t="s">
        <v>4887</v>
      </c>
      <c r="S484" s="198" t="s">
        <v>4887</v>
      </c>
      <c r="T484" s="198" t="s">
        <v>4887</v>
      </c>
      <c r="U484" s="198" t="s">
        <v>4887</v>
      </c>
      <c r="V484" s="222" t="s">
        <v>4887</v>
      </c>
    </row>
    <row r="485" spans="1:22" ht="25" customHeight="1" x14ac:dyDescent="0.2">
      <c r="A485" s="13" t="s">
        <v>1633</v>
      </c>
      <c r="B485" s="1" t="s">
        <v>1633</v>
      </c>
      <c r="C485" s="203" t="s">
        <v>1634</v>
      </c>
      <c r="D485" s="201" t="s">
        <v>1633</v>
      </c>
      <c r="E485" s="74" t="s">
        <v>11831</v>
      </c>
      <c r="F485" s="74" t="s">
        <v>11832</v>
      </c>
      <c r="G485" s="26">
        <v>0.48406627342761099</v>
      </c>
      <c r="H485" s="5">
        <v>2.18562027057397</v>
      </c>
      <c r="I485" s="4">
        <v>0.95402923686418895</v>
      </c>
      <c r="J485" s="5">
        <v>0.162425990451084</v>
      </c>
      <c r="K485" s="4">
        <v>0.187317074299123</v>
      </c>
      <c r="L485" s="216">
        <v>2.3480462610250501</v>
      </c>
      <c r="M485" s="221" t="s">
        <v>4887</v>
      </c>
      <c r="N485" s="198" t="s">
        <v>4887</v>
      </c>
      <c r="O485" s="198" t="s">
        <v>4887</v>
      </c>
      <c r="P485" s="198" t="s">
        <v>4887</v>
      </c>
      <c r="Q485" s="198" t="s">
        <v>4887</v>
      </c>
      <c r="R485" s="198" t="s">
        <v>4887</v>
      </c>
      <c r="S485" s="198" t="s">
        <v>4887</v>
      </c>
      <c r="T485" s="198" t="s">
        <v>4887</v>
      </c>
      <c r="U485" s="198" t="s">
        <v>4887</v>
      </c>
      <c r="V485" s="222" t="s">
        <v>4887</v>
      </c>
    </row>
    <row r="486" spans="1:22" ht="25" customHeight="1" x14ac:dyDescent="0.2">
      <c r="A486" s="13" t="s">
        <v>3120</v>
      </c>
      <c r="B486" s="1" t="s">
        <v>3120</v>
      </c>
      <c r="C486" s="203" t="s">
        <v>3121</v>
      </c>
      <c r="D486" s="201" t="s">
        <v>3120</v>
      </c>
      <c r="E486" s="74" t="s">
        <v>10169</v>
      </c>
      <c r="F486" s="74" t="s">
        <v>10170</v>
      </c>
      <c r="G486" s="26">
        <v>3.9021826160440802E-2</v>
      </c>
      <c r="H486" s="5">
        <v>2.1706443698273201</v>
      </c>
      <c r="I486" s="4">
        <v>9.0730962499358594E-2</v>
      </c>
      <c r="J486" s="5">
        <v>2.3183844912868299</v>
      </c>
      <c r="K486" s="4">
        <v>2.3470712585228402E-2</v>
      </c>
      <c r="L486" s="216">
        <v>4.48902886111415</v>
      </c>
      <c r="M486" s="221" t="s">
        <v>7349</v>
      </c>
      <c r="N486" s="198" t="s">
        <v>4887</v>
      </c>
      <c r="O486" s="198" t="s">
        <v>7349</v>
      </c>
      <c r="P486" s="198" t="s">
        <v>4887</v>
      </c>
      <c r="Q486" s="198" t="s">
        <v>4887</v>
      </c>
      <c r="R486" s="198" t="s">
        <v>7349</v>
      </c>
      <c r="S486" s="198" t="s">
        <v>4887</v>
      </c>
      <c r="T486" s="198" t="s">
        <v>4887</v>
      </c>
      <c r="U486" s="198" t="s">
        <v>4887</v>
      </c>
      <c r="V486" s="222" t="s">
        <v>4887</v>
      </c>
    </row>
    <row r="487" spans="1:22" ht="25" customHeight="1" x14ac:dyDescent="0.2">
      <c r="A487" s="13" t="s">
        <v>4784</v>
      </c>
      <c r="B487" s="1" t="s">
        <v>4784</v>
      </c>
      <c r="C487" s="203" t="s">
        <v>4785</v>
      </c>
      <c r="D487" s="201" t="s">
        <v>4784</v>
      </c>
      <c r="E487" s="74" t="s">
        <v>10205</v>
      </c>
      <c r="F487" s="74" t="s">
        <v>10206</v>
      </c>
      <c r="G487" s="26">
        <v>0.111380184580485</v>
      </c>
      <c r="H487" s="5">
        <v>2.1580100515034801</v>
      </c>
      <c r="I487" s="4">
        <v>0.17440649164351099</v>
      </c>
      <c r="J487" s="5">
        <v>-1.41979011069715</v>
      </c>
      <c r="K487" s="4">
        <v>0.48264513040222901</v>
      </c>
      <c r="L487" s="216">
        <v>0.73821994080633202</v>
      </c>
      <c r="M487" s="221" t="s">
        <v>4887</v>
      </c>
      <c r="N487" s="198" t="s">
        <v>4887</v>
      </c>
      <c r="O487" s="198" t="s">
        <v>4887</v>
      </c>
      <c r="P487" s="198" t="s">
        <v>4887</v>
      </c>
      <c r="Q487" s="198" t="s">
        <v>4887</v>
      </c>
      <c r="R487" s="198" t="s">
        <v>4887</v>
      </c>
      <c r="S487" s="198" t="s">
        <v>4887</v>
      </c>
      <c r="T487" s="198" t="s">
        <v>4887</v>
      </c>
      <c r="U487" s="198" t="s">
        <v>4887</v>
      </c>
      <c r="V487" s="222" t="s">
        <v>4887</v>
      </c>
    </row>
    <row r="488" spans="1:22" ht="25" customHeight="1" x14ac:dyDescent="0.2">
      <c r="A488" s="13" t="s">
        <v>3898</v>
      </c>
      <c r="B488" s="1" t="s">
        <v>3898</v>
      </c>
      <c r="C488" s="203" t="s">
        <v>3899</v>
      </c>
      <c r="D488" s="201" t="s">
        <v>7920</v>
      </c>
      <c r="E488" s="74" t="s">
        <v>13590</v>
      </c>
      <c r="F488" s="74" t="s">
        <v>12106</v>
      </c>
      <c r="G488" s="26">
        <v>0.11581316854316499</v>
      </c>
      <c r="H488" s="5">
        <v>2.0562255649999699</v>
      </c>
      <c r="I488" s="4">
        <v>0.73629600818885199</v>
      </c>
      <c r="J488" s="5">
        <v>0.75122083444043297</v>
      </c>
      <c r="K488" s="4">
        <v>0.26827780744826801</v>
      </c>
      <c r="L488" s="216">
        <v>2.8074463994404</v>
      </c>
      <c r="M488" s="221" t="s">
        <v>4887</v>
      </c>
      <c r="N488" s="198" t="s">
        <v>4887</v>
      </c>
      <c r="O488" s="198" t="s">
        <v>4887</v>
      </c>
      <c r="P488" s="198" t="s">
        <v>4887</v>
      </c>
      <c r="Q488" s="198" t="s">
        <v>4887</v>
      </c>
      <c r="R488" s="198" t="s">
        <v>4887</v>
      </c>
      <c r="S488" s="198" t="s">
        <v>4887</v>
      </c>
      <c r="T488" s="198" t="s">
        <v>4887</v>
      </c>
      <c r="U488" s="198" t="s">
        <v>4887</v>
      </c>
      <c r="V488" s="222" t="s">
        <v>4887</v>
      </c>
    </row>
    <row r="489" spans="1:22" ht="25" customHeight="1" x14ac:dyDescent="0.2">
      <c r="A489" s="13" t="s">
        <v>744</v>
      </c>
      <c r="B489" s="1" t="s">
        <v>744</v>
      </c>
      <c r="C489" s="203" t="s">
        <v>745</v>
      </c>
      <c r="D489" s="201" t="s">
        <v>7593</v>
      </c>
      <c r="E489" s="74" t="s">
        <v>12710</v>
      </c>
      <c r="F489" s="74" t="s">
        <v>9364</v>
      </c>
      <c r="G489" s="26">
        <v>0.46191029646934101</v>
      </c>
      <c r="H489" s="5">
        <v>2.04995698303322</v>
      </c>
      <c r="I489" s="4">
        <v>0.211677922731971</v>
      </c>
      <c r="J489" s="5">
        <v>-4.0021130033224299</v>
      </c>
      <c r="K489" s="4">
        <v>0.13788542014573399</v>
      </c>
      <c r="L489" s="216">
        <v>-1.9521560202892101</v>
      </c>
      <c r="M489" s="221" t="s">
        <v>4887</v>
      </c>
      <c r="N489" s="198" t="s">
        <v>4887</v>
      </c>
      <c r="O489" s="198" t="s">
        <v>4887</v>
      </c>
      <c r="P489" s="198" t="s">
        <v>4887</v>
      </c>
      <c r="Q489" s="198" t="s">
        <v>4887</v>
      </c>
      <c r="R489" s="198" t="s">
        <v>4887</v>
      </c>
      <c r="S489" s="198" t="s">
        <v>4887</v>
      </c>
      <c r="T489" s="198" t="s">
        <v>4887</v>
      </c>
      <c r="U489" s="198" t="s">
        <v>4887</v>
      </c>
      <c r="V489" s="222" t="s">
        <v>4887</v>
      </c>
    </row>
    <row r="490" spans="1:22" ht="25" customHeight="1" x14ac:dyDescent="0.2">
      <c r="A490" s="13" t="s">
        <v>4844</v>
      </c>
      <c r="B490" s="1" t="s">
        <v>4844</v>
      </c>
      <c r="C490" s="203" t="s">
        <v>4845</v>
      </c>
      <c r="D490" s="201" t="s">
        <v>7961</v>
      </c>
      <c r="E490" s="74" t="s">
        <v>12522</v>
      </c>
      <c r="F490" s="74" t="s">
        <v>11059</v>
      </c>
      <c r="G490" s="26">
        <v>8.3797647734098604E-2</v>
      </c>
      <c r="H490" s="5">
        <v>2.0474752803330398</v>
      </c>
      <c r="I490" s="4">
        <v>0.75731828654228395</v>
      </c>
      <c r="J490" s="5">
        <v>0.36412250948430802</v>
      </c>
      <c r="K490" s="4">
        <v>0.10775426373057</v>
      </c>
      <c r="L490" s="216">
        <v>2.4115977898173502</v>
      </c>
      <c r="M490" s="221" t="s">
        <v>4887</v>
      </c>
      <c r="N490" s="198" t="s">
        <v>4887</v>
      </c>
      <c r="O490" s="198" t="s">
        <v>4887</v>
      </c>
      <c r="P490" s="198" t="s">
        <v>4887</v>
      </c>
      <c r="Q490" s="198" t="s">
        <v>4887</v>
      </c>
      <c r="R490" s="198" t="s">
        <v>4887</v>
      </c>
      <c r="S490" s="198" t="s">
        <v>4887</v>
      </c>
      <c r="T490" s="198" t="s">
        <v>4887</v>
      </c>
      <c r="U490" s="198" t="s">
        <v>4887</v>
      </c>
      <c r="V490" s="222" t="s">
        <v>4887</v>
      </c>
    </row>
    <row r="491" spans="1:22" ht="25" customHeight="1" x14ac:dyDescent="0.2">
      <c r="A491" s="13" t="s">
        <v>3362</v>
      </c>
      <c r="B491" s="1" t="s">
        <v>3362</v>
      </c>
      <c r="C491" s="203" t="s">
        <v>3363</v>
      </c>
      <c r="D491" s="201" t="s">
        <v>3362</v>
      </c>
      <c r="E491" s="74" t="s">
        <v>11933</v>
      </c>
      <c r="F491" s="74" t="s">
        <v>11934</v>
      </c>
      <c r="G491" s="26">
        <v>7.9614270121065006E-2</v>
      </c>
      <c r="H491" s="5">
        <v>2.04231106062463</v>
      </c>
      <c r="I491" s="4">
        <v>0.250843794062166</v>
      </c>
      <c r="J491" s="5">
        <v>-2.4307775820442199</v>
      </c>
      <c r="K491" s="4">
        <v>0.83319134931172401</v>
      </c>
      <c r="L491" s="216">
        <v>-0.38846652141959598</v>
      </c>
      <c r="M491" s="221" t="s">
        <v>4887</v>
      </c>
      <c r="N491" s="198" t="s">
        <v>4887</v>
      </c>
      <c r="O491" s="198" t="s">
        <v>4887</v>
      </c>
      <c r="P491" s="198" t="s">
        <v>4887</v>
      </c>
      <c r="Q491" s="198" t="s">
        <v>4887</v>
      </c>
      <c r="R491" s="198" t="s">
        <v>4887</v>
      </c>
      <c r="S491" s="198" t="s">
        <v>4887</v>
      </c>
      <c r="T491" s="198" t="s">
        <v>4887</v>
      </c>
      <c r="U491" s="198" t="s">
        <v>4887</v>
      </c>
      <c r="V491" s="222" t="s">
        <v>4887</v>
      </c>
    </row>
    <row r="492" spans="1:22" ht="25" customHeight="1" x14ac:dyDescent="0.2">
      <c r="A492" s="13" t="s">
        <v>3650</v>
      </c>
      <c r="B492" s="1" t="s">
        <v>3650</v>
      </c>
      <c r="C492" s="203" t="s">
        <v>3651</v>
      </c>
      <c r="D492" s="201" t="s">
        <v>3650</v>
      </c>
      <c r="E492" s="74" t="s">
        <v>9965</v>
      </c>
      <c r="F492" s="74" t="s">
        <v>9966</v>
      </c>
      <c r="G492" s="26">
        <v>0.21945955999267699</v>
      </c>
      <c r="H492" s="5">
        <v>1.99759835069133</v>
      </c>
      <c r="I492" s="4">
        <v>5.6520795362140198E-2</v>
      </c>
      <c r="J492" s="5">
        <v>-3.54374016737808</v>
      </c>
      <c r="K492" s="4">
        <v>0.265110090338746</v>
      </c>
      <c r="L492" s="216">
        <v>-1.54614181668675</v>
      </c>
      <c r="M492" s="221" t="s">
        <v>4887</v>
      </c>
      <c r="N492" s="198" t="s">
        <v>4887</v>
      </c>
      <c r="O492" s="198" t="s">
        <v>4887</v>
      </c>
      <c r="P492" s="198" t="s">
        <v>4887</v>
      </c>
      <c r="Q492" s="198" t="s">
        <v>4887</v>
      </c>
      <c r="R492" s="198" t="s">
        <v>4887</v>
      </c>
      <c r="S492" s="198" t="s">
        <v>4887</v>
      </c>
      <c r="T492" s="198" t="s">
        <v>4887</v>
      </c>
      <c r="U492" s="198" t="s">
        <v>4887</v>
      </c>
      <c r="V492" s="222" t="s">
        <v>4887</v>
      </c>
    </row>
    <row r="493" spans="1:22" ht="25" customHeight="1" x14ac:dyDescent="0.2">
      <c r="A493" s="13" t="s">
        <v>958</v>
      </c>
      <c r="B493" s="1" t="s">
        <v>958</v>
      </c>
      <c r="C493" s="203" t="s">
        <v>959</v>
      </c>
      <c r="D493" s="201" t="s">
        <v>7639</v>
      </c>
      <c r="E493" s="74" t="s">
        <v>13481</v>
      </c>
      <c r="F493" s="74" t="s">
        <v>8789</v>
      </c>
      <c r="G493" s="26">
        <v>0.24602227098344001</v>
      </c>
      <c r="H493" s="5">
        <v>1.99392961593887</v>
      </c>
      <c r="I493" s="4">
        <v>0.73489602596066395</v>
      </c>
      <c r="J493" s="5">
        <v>-0.79790004075995602</v>
      </c>
      <c r="K493" s="4">
        <v>0.57441926945462196</v>
      </c>
      <c r="L493" s="216">
        <v>1.1960295751789101</v>
      </c>
      <c r="M493" s="221" t="s">
        <v>4887</v>
      </c>
      <c r="N493" s="198" t="s">
        <v>4887</v>
      </c>
      <c r="O493" s="198" t="s">
        <v>4887</v>
      </c>
      <c r="P493" s="198" t="s">
        <v>4887</v>
      </c>
      <c r="Q493" s="198" t="s">
        <v>4887</v>
      </c>
      <c r="R493" s="198" t="s">
        <v>4887</v>
      </c>
      <c r="S493" s="198" t="s">
        <v>4887</v>
      </c>
      <c r="T493" s="198" t="s">
        <v>4887</v>
      </c>
      <c r="U493" s="198" t="s">
        <v>4887</v>
      </c>
      <c r="V493" s="222" t="s">
        <v>4887</v>
      </c>
    </row>
    <row r="494" spans="1:22" ht="25" customHeight="1" x14ac:dyDescent="0.2">
      <c r="A494" s="13" t="s">
        <v>4606</v>
      </c>
      <c r="B494" s="1" t="s">
        <v>4606</v>
      </c>
      <c r="C494" s="203" t="s">
        <v>4607</v>
      </c>
      <c r="D494" s="201" t="s">
        <v>4606</v>
      </c>
      <c r="E494" s="74" t="s">
        <v>9437</v>
      </c>
      <c r="F494" s="74" t="s">
        <v>9438</v>
      </c>
      <c r="G494" s="26">
        <v>0.138311160840633</v>
      </c>
      <c r="H494" s="5">
        <v>1.9282040913081899</v>
      </c>
      <c r="I494" s="4">
        <v>2.2128263311562001E-2</v>
      </c>
      <c r="J494" s="5">
        <v>4.3938914239786602</v>
      </c>
      <c r="K494" s="4">
        <v>1.03768154400502E-2</v>
      </c>
      <c r="L494" s="216">
        <v>6.3220955152868603</v>
      </c>
      <c r="M494" s="221" t="s">
        <v>4887</v>
      </c>
      <c r="N494" s="198" t="s">
        <v>7349</v>
      </c>
      <c r="O494" s="198" t="s">
        <v>7349</v>
      </c>
      <c r="P494" s="198" t="s">
        <v>4887</v>
      </c>
      <c r="Q494" s="198" t="s">
        <v>4887</v>
      </c>
      <c r="R494" s="198" t="s">
        <v>4887</v>
      </c>
      <c r="S494" s="198" t="s">
        <v>7349</v>
      </c>
      <c r="T494" s="198" t="s">
        <v>4887</v>
      </c>
      <c r="U494" s="198" t="s">
        <v>4887</v>
      </c>
      <c r="V494" s="222" t="s">
        <v>4887</v>
      </c>
    </row>
    <row r="495" spans="1:22" ht="25" customHeight="1" x14ac:dyDescent="0.2">
      <c r="A495" s="13" t="s">
        <v>2323</v>
      </c>
      <c r="B495" s="1" t="s">
        <v>2323</v>
      </c>
      <c r="C495" s="203" t="s">
        <v>2324</v>
      </c>
      <c r="D495" s="201" t="s">
        <v>2323</v>
      </c>
      <c r="E495" s="74" t="s">
        <v>11786</v>
      </c>
      <c r="F495" s="74" t="s">
        <v>11787</v>
      </c>
      <c r="G495" s="26">
        <v>0.19195070660767799</v>
      </c>
      <c r="H495" s="5">
        <v>1.9203620398071299</v>
      </c>
      <c r="I495" s="4">
        <v>0.71454534611420795</v>
      </c>
      <c r="J495" s="5">
        <v>-0.49013855710305299</v>
      </c>
      <c r="K495" s="4">
        <v>0.173509268421773</v>
      </c>
      <c r="L495" s="216">
        <v>1.4302234827040701</v>
      </c>
      <c r="M495" s="221" t="s">
        <v>4887</v>
      </c>
      <c r="N495" s="198" t="s">
        <v>4887</v>
      </c>
      <c r="O495" s="198" t="s">
        <v>4887</v>
      </c>
      <c r="P495" s="198" t="s">
        <v>4887</v>
      </c>
      <c r="Q495" s="198" t="s">
        <v>4887</v>
      </c>
      <c r="R495" s="198" t="s">
        <v>4887</v>
      </c>
      <c r="S495" s="198" t="s">
        <v>4887</v>
      </c>
      <c r="T495" s="198" t="s">
        <v>4887</v>
      </c>
      <c r="U495" s="198" t="s">
        <v>4887</v>
      </c>
      <c r="V495" s="222" t="s">
        <v>4887</v>
      </c>
    </row>
    <row r="496" spans="1:22" ht="25" customHeight="1" x14ac:dyDescent="0.2">
      <c r="A496" s="13" t="s">
        <v>529</v>
      </c>
      <c r="B496" s="1" t="s">
        <v>529</v>
      </c>
      <c r="C496" s="203" t="s">
        <v>530</v>
      </c>
      <c r="D496" s="201" t="s">
        <v>7551</v>
      </c>
      <c r="E496" s="74" t="s">
        <v>13365</v>
      </c>
      <c r="F496" s="74" t="s">
        <v>8772</v>
      </c>
      <c r="G496" s="26">
        <v>0.110164801806686</v>
      </c>
      <c r="H496" s="5">
        <v>1.91671108313623</v>
      </c>
      <c r="I496" s="4">
        <v>0.34543497345313601</v>
      </c>
      <c r="J496" s="5">
        <v>-1.14350530948117</v>
      </c>
      <c r="K496" s="4">
        <v>0.50919072747710004</v>
      </c>
      <c r="L496" s="216">
        <v>0.77320577365505205</v>
      </c>
      <c r="M496" s="221" t="s">
        <v>4887</v>
      </c>
      <c r="N496" s="198" t="s">
        <v>4887</v>
      </c>
      <c r="O496" s="198" t="s">
        <v>4887</v>
      </c>
      <c r="P496" s="198" t="s">
        <v>4887</v>
      </c>
      <c r="Q496" s="198" t="s">
        <v>4887</v>
      </c>
      <c r="R496" s="198" t="s">
        <v>4887</v>
      </c>
      <c r="S496" s="198" t="s">
        <v>4887</v>
      </c>
      <c r="T496" s="198" t="s">
        <v>4887</v>
      </c>
      <c r="U496" s="198" t="s">
        <v>4887</v>
      </c>
      <c r="V496" s="222" t="s">
        <v>4887</v>
      </c>
    </row>
    <row r="497" spans="1:22" ht="25" customHeight="1" x14ac:dyDescent="0.2">
      <c r="A497" s="13" t="s">
        <v>4222</v>
      </c>
      <c r="B497" s="1" t="s">
        <v>4222</v>
      </c>
      <c r="C497" s="203" t="s">
        <v>4223</v>
      </c>
      <c r="D497" s="201" t="s">
        <v>4222</v>
      </c>
      <c r="E497" s="74" t="s">
        <v>11920</v>
      </c>
      <c r="F497" s="74" t="s">
        <v>11921</v>
      </c>
      <c r="G497" s="26">
        <v>0.26252324798989102</v>
      </c>
      <c r="H497" s="5">
        <v>1.90278688927941</v>
      </c>
      <c r="I497" s="4">
        <v>0.744924818845772</v>
      </c>
      <c r="J497" s="5">
        <v>-0.43446920823193802</v>
      </c>
      <c r="K497" s="4">
        <v>0.224996735100951</v>
      </c>
      <c r="L497" s="216">
        <v>1.4683176810474701</v>
      </c>
      <c r="M497" s="221" t="s">
        <v>4887</v>
      </c>
      <c r="N497" s="198" t="s">
        <v>4887</v>
      </c>
      <c r="O497" s="198" t="s">
        <v>4887</v>
      </c>
      <c r="P497" s="198" t="s">
        <v>4887</v>
      </c>
      <c r="Q497" s="198" t="s">
        <v>4887</v>
      </c>
      <c r="R497" s="198" t="s">
        <v>4887</v>
      </c>
      <c r="S497" s="198" t="s">
        <v>4887</v>
      </c>
      <c r="T497" s="198" t="s">
        <v>4887</v>
      </c>
      <c r="U497" s="198" t="s">
        <v>4887</v>
      </c>
      <c r="V497" s="222" t="s">
        <v>4887</v>
      </c>
    </row>
    <row r="498" spans="1:22" ht="25" customHeight="1" x14ac:dyDescent="0.2">
      <c r="A498" s="13" t="s">
        <v>2163</v>
      </c>
      <c r="B498" s="1" t="s">
        <v>2164</v>
      </c>
      <c r="C498" s="203" t="s">
        <v>2165</v>
      </c>
      <c r="D498" s="201" t="s">
        <v>2164</v>
      </c>
      <c r="E498" s="74" t="s">
        <v>8868</v>
      </c>
      <c r="F498" s="74" t="s">
        <v>8869</v>
      </c>
      <c r="G498" s="26">
        <v>3.9006712237433499E-3</v>
      </c>
      <c r="H498" s="5">
        <v>1.8967489825489099</v>
      </c>
      <c r="I498" s="4">
        <v>8.13939790228283E-2</v>
      </c>
      <c r="J498" s="5">
        <v>1.62487935027097</v>
      </c>
      <c r="K498" s="4">
        <v>1.42708518592759E-2</v>
      </c>
      <c r="L498" s="216">
        <v>3.5216283328198799</v>
      </c>
      <c r="M498" s="221" t="s">
        <v>7349</v>
      </c>
      <c r="N498" s="198" t="s">
        <v>4887</v>
      </c>
      <c r="O498" s="198" t="s">
        <v>7349</v>
      </c>
      <c r="P498" s="198" t="s">
        <v>4887</v>
      </c>
      <c r="Q498" s="198" t="s">
        <v>4887</v>
      </c>
      <c r="R498" s="198" t="s">
        <v>7349</v>
      </c>
      <c r="S498" s="198" t="s">
        <v>4887</v>
      </c>
      <c r="T498" s="198" t="s">
        <v>4887</v>
      </c>
      <c r="U498" s="198" t="s">
        <v>4887</v>
      </c>
      <c r="V498" s="222" t="s">
        <v>4887</v>
      </c>
    </row>
    <row r="499" spans="1:22" ht="25" customHeight="1" x14ac:dyDescent="0.2">
      <c r="A499" s="13" t="s">
        <v>259</v>
      </c>
      <c r="B499" s="1" t="s">
        <v>260</v>
      </c>
      <c r="C499" s="203" t="s">
        <v>261</v>
      </c>
      <c r="D499" s="201" t="s">
        <v>5034</v>
      </c>
      <c r="E499" s="74" t="s">
        <v>12686</v>
      </c>
      <c r="F499" s="74" t="s">
        <v>12687</v>
      </c>
      <c r="G499" s="26">
        <v>0.13151606440927599</v>
      </c>
      <c r="H499" s="5">
        <v>1.8633415364107799</v>
      </c>
      <c r="I499" s="4">
        <v>2.0819520896668799E-2</v>
      </c>
      <c r="J499" s="5">
        <v>-3.8220639839794401</v>
      </c>
      <c r="K499" s="4">
        <v>3.46160201443243E-2</v>
      </c>
      <c r="L499" s="216">
        <v>-1.95872244756867</v>
      </c>
      <c r="M499" s="221" t="s">
        <v>4887</v>
      </c>
      <c r="N499" s="198" t="s">
        <v>7349</v>
      </c>
      <c r="O499" s="198" t="s">
        <v>7349</v>
      </c>
      <c r="P499" s="198" t="s">
        <v>4887</v>
      </c>
      <c r="Q499" s="198" t="s">
        <v>4887</v>
      </c>
      <c r="R499" s="198" t="s">
        <v>4887</v>
      </c>
      <c r="S499" s="198" t="s">
        <v>7349</v>
      </c>
      <c r="T499" s="198" t="s">
        <v>4887</v>
      </c>
      <c r="U499" s="198" t="s">
        <v>4887</v>
      </c>
      <c r="V499" s="222" t="s">
        <v>4887</v>
      </c>
    </row>
    <row r="500" spans="1:22" ht="25" customHeight="1" x14ac:dyDescent="0.2">
      <c r="A500" s="13" t="s">
        <v>3852</v>
      </c>
      <c r="B500" s="1" t="s">
        <v>3852</v>
      </c>
      <c r="C500" s="203" t="s">
        <v>3853</v>
      </c>
      <c r="D500" s="201" t="s">
        <v>3852</v>
      </c>
      <c r="E500" s="74" t="s">
        <v>11915</v>
      </c>
      <c r="F500" s="74" t="s">
        <v>11916</v>
      </c>
      <c r="G500" s="26">
        <v>1.77921553797326E-2</v>
      </c>
      <c r="H500" s="5">
        <v>1.8618770853629001</v>
      </c>
      <c r="I500" s="4">
        <v>2.1537416711315E-3</v>
      </c>
      <c r="J500" s="5">
        <v>-2.99073492675456</v>
      </c>
      <c r="K500" s="4">
        <v>2.77403934223928E-2</v>
      </c>
      <c r="L500" s="216">
        <v>-1.1288578413916599</v>
      </c>
      <c r="M500" s="221" t="s">
        <v>7349</v>
      </c>
      <c r="N500" s="198" t="s">
        <v>7349</v>
      </c>
      <c r="O500" s="198" t="s">
        <v>7349</v>
      </c>
      <c r="P500" s="198" t="s">
        <v>7349</v>
      </c>
      <c r="Q500" s="198" t="s">
        <v>4887</v>
      </c>
      <c r="R500" s="198" t="s">
        <v>4887</v>
      </c>
      <c r="S500" s="198" t="s">
        <v>4887</v>
      </c>
      <c r="T500" s="198" t="s">
        <v>4887</v>
      </c>
      <c r="U500" s="198" t="s">
        <v>4887</v>
      </c>
      <c r="V500" s="222" t="s">
        <v>4887</v>
      </c>
    </row>
    <row r="501" spans="1:22" ht="25" customHeight="1" x14ac:dyDescent="0.2">
      <c r="A501" s="13" t="s">
        <v>4265</v>
      </c>
      <c r="B501" s="1" t="s">
        <v>4265</v>
      </c>
      <c r="C501" s="203" t="s">
        <v>4266</v>
      </c>
      <c r="D501" s="201" t="s">
        <v>4265</v>
      </c>
      <c r="E501" s="74" t="s">
        <v>11709</v>
      </c>
      <c r="F501" s="74" t="s">
        <v>11710</v>
      </c>
      <c r="G501" s="26">
        <v>0.45750450328213799</v>
      </c>
      <c r="H501" s="5">
        <v>1.8572398617858501</v>
      </c>
      <c r="I501" s="4">
        <v>0.30886405511370002</v>
      </c>
      <c r="J501" s="5">
        <v>-2.31607931930828</v>
      </c>
      <c r="K501" s="4">
        <v>0.87160862692220997</v>
      </c>
      <c r="L501" s="216">
        <v>-0.458839457522425</v>
      </c>
      <c r="M501" s="221" t="s">
        <v>4887</v>
      </c>
      <c r="N501" s="198" t="s">
        <v>4887</v>
      </c>
      <c r="O501" s="198" t="s">
        <v>4887</v>
      </c>
      <c r="P501" s="198" t="s">
        <v>4887</v>
      </c>
      <c r="Q501" s="198" t="s">
        <v>4887</v>
      </c>
      <c r="R501" s="198" t="s">
        <v>4887</v>
      </c>
      <c r="S501" s="198" t="s">
        <v>4887</v>
      </c>
      <c r="T501" s="198" t="s">
        <v>4887</v>
      </c>
      <c r="U501" s="198" t="s">
        <v>4887</v>
      </c>
      <c r="V501" s="222" t="s">
        <v>4887</v>
      </c>
    </row>
    <row r="502" spans="1:22" ht="25" customHeight="1" x14ac:dyDescent="0.2">
      <c r="A502" s="13" t="s">
        <v>1282</v>
      </c>
      <c r="B502" s="1" t="s">
        <v>1282</v>
      </c>
      <c r="C502" s="203" t="s">
        <v>1283</v>
      </c>
      <c r="D502" s="201" t="s">
        <v>5174</v>
      </c>
      <c r="E502" s="74" t="s">
        <v>12510</v>
      </c>
      <c r="F502" s="74" t="s">
        <v>12511</v>
      </c>
      <c r="G502" s="26">
        <v>0.58599600898579096</v>
      </c>
      <c r="H502" s="5">
        <v>1.8555590215723501</v>
      </c>
      <c r="I502" s="4">
        <v>0.65299743431600599</v>
      </c>
      <c r="J502" s="5">
        <v>-1.5077529150245801</v>
      </c>
      <c r="K502" s="4">
        <v>0.462512020893251</v>
      </c>
      <c r="L502" s="216">
        <v>0.347806106547773</v>
      </c>
      <c r="M502" s="221" t="s">
        <v>4887</v>
      </c>
      <c r="N502" s="198" t="s">
        <v>4887</v>
      </c>
      <c r="O502" s="198" t="s">
        <v>4887</v>
      </c>
      <c r="P502" s="198" t="s">
        <v>4887</v>
      </c>
      <c r="Q502" s="198" t="s">
        <v>4887</v>
      </c>
      <c r="R502" s="198" t="s">
        <v>4887</v>
      </c>
      <c r="S502" s="198" t="s">
        <v>4887</v>
      </c>
      <c r="T502" s="198" t="s">
        <v>4887</v>
      </c>
      <c r="U502" s="198" t="s">
        <v>4887</v>
      </c>
      <c r="V502" s="222" t="s">
        <v>4887</v>
      </c>
    </row>
    <row r="503" spans="1:22" ht="25" customHeight="1" x14ac:dyDescent="0.2">
      <c r="A503" s="13" t="s">
        <v>4729</v>
      </c>
      <c r="B503" s="1" t="s">
        <v>4729</v>
      </c>
      <c r="C503" s="203" t="s">
        <v>4730</v>
      </c>
      <c r="D503" s="201" t="s">
        <v>4729</v>
      </c>
      <c r="E503" s="74" t="s">
        <v>8333</v>
      </c>
      <c r="F503" s="74" t="s">
        <v>8334</v>
      </c>
      <c r="G503" s="26">
        <v>9.4951061308936102E-2</v>
      </c>
      <c r="H503" s="5">
        <v>1.8003855525951</v>
      </c>
      <c r="I503" s="4">
        <v>0.35883548037812002</v>
      </c>
      <c r="J503" s="5">
        <v>-0.90508896297497199</v>
      </c>
      <c r="K503" s="4">
        <v>0.26194736179731798</v>
      </c>
      <c r="L503" s="216">
        <v>0.89529658962013103</v>
      </c>
      <c r="M503" s="221" t="s">
        <v>4887</v>
      </c>
      <c r="N503" s="198" t="s">
        <v>4887</v>
      </c>
      <c r="O503" s="198" t="s">
        <v>4887</v>
      </c>
      <c r="P503" s="198" t="s">
        <v>4887</v>
      </c>
      <c r="Q503" s="198" t="s">
        <v>4887</v>
      </c>
      <c r="R503" s="198" t="s">
        <v>4887</v>
      </c>
      <c r="S503" s="198" t="s">
        <v>4887</v>
      </c>
      <c r="T503" s="198" t="s">
        <v>4887</v>
      </c>
      <c r="U503" s="198" t="s">
        <v>4887</v>
      </c>
      <c r="V503" s="222" t="s">
        <v>4887</v>
      </c>
    </row>
    <row r="504" spans="1:22" ht="25" customHeight="1" x14ac:dyDescent="0.2">
      <c r="A504" s="13" t="s">
        <v>4152</v>
      </c>
      <c r="B504" s="1" t="s">
        <v>4152</v>
      </c>
      <c r="C504" s="203" t="s">
        <v>4153</v>
      </c>
      <c r="D504" s="201" t="s">
        <v>4152</v>
      </c>
      <c r="E504" s="74" t="s">
        <v>11854</v>
      </c>
      <c r="F504" s="74" t="s">
        <v>11855</v>
      </c>
      <c r="G504" s="26">
        <v>0.44891075279297799</v>
      </c>
      <c r="H504" s="5">
        <v>1.7899293823384801</v>
      </c>
      <c r="I504" s="4">
        <v>0.24962127613049701</v>
      </c>
      <c r="J504" s="5">
        <v>-3.0383056302177298</v>
      </c>
      <c r="K504" s="4">
        <v>0.157097447419036</v>
      </c>
      <c r="L504" s="216">
        <v>-1.2483762478792499</v>
      </c>
      <c r="M504" s="221" t="s">
        <v>4887</v>
      </c>
      <c r="N504" s="198" t="s">
        <v>4887</v>
      </c>
      <c r="O504" s="198" t="s">
        <v>4887</v>
      </c>
      <c r="P504" s="198" t="s">
        <v>4887</v>
      </c>
      <c r="Q504" s="198" t="s">
        <v>4887</v>
      </c>
      <c r="R504" s="198" t="s">
        <v>4887</v>
      </c>
      <c r="S504" s="198" t="s">
        <v>4887</v>
      </c>
      <c r="T504" s="198" t="s">
        <v>4887</v>
      </c>
      <c r="U504" s="198" t="s">
        <v>4887</v>
      </c>
      <c r="V504" s="222" t="s">
        <v>4887</v>
      </c>
    </row>
    <row r="505" spans="1:22" ht="25" customHeight="1" x14ac:dyDescent="0.2">
      <c r="A505" s="13" t="s">
        <v>2970</v>
      </c>
      <c r="B505" s="1" t="s">
        <v>2971</v>
      </c>
      <c r="C505" s="203" t="s">
        <v>2972</v>
      </c>
      <c r="D505" s="201" t="s">
        <v>5188</v>
      </c>
      <c r="E505" s="74" t="s">
        <v>11206</v>
      </c>
      <c r="F505" s="74" t="s">
        <v>11207</v>
      </c>
      <c r="G505" s="26">
        <v>0.21754242595454701</v>
      </c>
      <c r="H505" s="5">
        <v>1.75941214772493</v>
      </c>
      <c r="I505" s="4">
        <v>0.29519605369784502</v>
      </c>
      <c r="J505" s="5">
        <v>-1.8755923179884699</v>
      </c>
      <c r="K505" s="4">
        <v>0.93328092170287003</v>
      </c>
      <c r="L505" s="216">
        <v>-0.116180170263545</v>
      </c>
      <c r="M505" s="221" t="s">
        <v>4887</v>
      </c>
      <c r="N505" s="198" t="s">
        <v>4887</v>
      </c>
      <c r="O505" s="198" t="s">
        <v>4887</v>
      </c>
      <c r="P505" s="198" t="s">
        <v>4887</v>
      </c>
      <c r="Q505" s="198" t="s">
        <v>4887</v>
      </c>
      <c r="R505" s="198" t="s">
        <v>4887</v>
      </c>
      <c r="S505" s="198" t="s">
        <v>4887</v>
      </c>
      <c r="T505" s="198" t="s">
        <v>4887</v>
      </c>
      <c r="U505" s="198" t="s">
        <v>4887</v>
      </c>
      <c r="V505" s="222" t="s">
        <v>4887</v>
      </c>
    </row>
    <row r="506" spans="1:22" ht="25" customHeight="1" x14ac:dyDescent="0.2">
      <c r="A506" s="13" t="s">
        <v>359</v>
      </c>
      <c r="B506" s="1" t="s">
        <v>359</v>
      </c>
      <c r="C506" s="203" t="s">
        <v>360</v>
      </c>
      <c r="D506" s="201" t="s">
        <v>7510</v>
      </c>
      <c r="E506" s="74" t="s">
        <v>13519</v>
      </c>
      <c r="F506" s="74" t="s">
        <v>12761</v>
      </c>
      <c r="G506" s="26">
        <v>0.41111047925365302</v>
      </c>
      <c r="H506" s="5">
        <v>1.7584426268973801</v>
      </c>
      <c r="I506" s="4">
        <v>0.15264046987782101</v>
      </c>
      <c r="J506" s="5">
        <v>-2.2763043117972299</v>
      </c>
      <c r="K506" s="4">
        <v>0.81100043206473604</v>
      </c>
      <c r="L506" s="216">
        <v>-0.51786168489984297</v>
      </c>
      <c r="M506" s="221" t="s">
        <v>4887</v>
      </c>
      <c r="N506" s="198" t="s">
        <v>4887</v>
      </c>
      <c r="O506" s="198" t="s">
        <v>4887</v>
      </c>
      <c r="P506" s="198" t="s">
        <v>4887</v>
      </c>
      <c r="Q506" s="198" t="s">
        <v>4887</v>
      </c>
      <c r="R506" s="198" t="s">
        <v>4887</v>
      </c>
      <c r="S506" s="198" t="s">
        <v>4887</v>
      </c>
      <c r="T506" s="198" t="s">
        <v>4887</v>
      </c>
      <c r="U506" s="198" t="s">
        <v>4887</v>
      </c>
      <c r="V506" s="222" t="s">
        <v>4887</v>
      </c>
    </row>
    <row r="507" spans="1:22" ht="25" customHeight="1" x14ac:dyDescent="0.2">
      <c r="A507" s="13" t="s">
        <v>497</v>
      </c>
      <c r="B507" s="1" t="s">
        <v>497</v>
      </c>
      <c r="C507" s="203" t="s">
        <v>498</v>
      </c>
      <c r="D507" s="201" t="s">
        <v>5129</v>
      </c>
      <c r="E507" s="74" t="s">
        <v>13221</v>
      </c>
      <c r="F507" s="74" t="s">
        <v>12455</v>
      </c>
      <c r="G507" s="26">
        <v>0.51670374013393505</v>
      </c>
      <c r="H507" s="5">
        <v>1.7536111369696401</v>
      </c>
      <c r="I507" s="4">
        <v>0.89061172650046405</v>
      </c>
      <c r="J507" s="5">
        <v>-0.27766041477278602</v>
      </c>
      <c r="K507" s="4">
        <v>0.51594422992723599</v>
      </c>
      <c r="L507" s="216">
        <v>1.47595072219685</v>
      </c>
      <c r="M507" s="221" t="s">
        <v>4887</v>
      </c>
      <c r="N507" s="198" t="s">
        <v>4887</v>
      </c>
      <c r="O507" s="198" t="s">
        <v>4887</v>
      </c>
      <c r="P507" s="198" t="s">
        <v>4887</v>
      </c>
      <c r="Q507" s="198" t="s">
        <v>4887</v>
      </c>
      <c r="R507" s="198" t="s">
        <v>4887</v>
      </c>
      <c r="S507" s="198" t="s">
        <v>4887</v>
      </c>
      <c r="T507" s="198" t="s">
        <v>4887</v>
      </c>
      <c r="U507" s="198" t="s">
        <v>4887</v>
      </c>
      <c r="V507" s="222" t="s">
        <v>4887</v>
      </c>
    </row>
    <row r="508" spans="1:22" ht="25" customHeight="1" x14ac:dyDescent="0.2">
      <c r="A508" s="13" t="s">
        <v>3259</v>
      </c>
      <c r="B508" s="1" t="s">
        <v>3259</v>
      </c>
      <c r="C508" s="203" t="s">
        <v>3260</v>
      </c>
      <c r="D508" s="201" t="s">
        <v>3259</v>
      </c>
      <c r="E508" s="74" t="s">
        <v>10493</v>
      </c>
      <c r="F508" s="74" t="s">
        <v>10494</v>
      </c>
      <c r="G508" s="26">
        <v>0.16998779065165101</v>
      </c>
      <c r="H508" s="5">
        <v>1.72234399375608</v>
      </c>
      <c r="I508" s="4">
        <v>4.3333229675109698E-2</v>
      </c>
      <c r="J508" s="5">
        <v>-3.6289109613107202</v>
      </c>
      <c r="K508" s="4">
        <v>1.49032275659913E-2</v>
      </c>
      <c r="L508" s="216">
        <v>-1.90656696755463</v>
      </c>
      <c r="M508" s="221" t="s">
        <v>4887</v>
      </c>
      <c r="N508" s="198" t="s">
        <v>7349</v>
      </c>
      <c r="O508" s="198" t="s">
        <v>7349</v>
      </c>
      <c r="P508" s="198" t="s">
        <v>4887</v>
      </c>
      <c r="Q508" s="198" t="s">
        <v>4887</v>
      </c>
      <c r="R508" s="198" t="s">
        <v>4887</v>
      </c>
      <c r="S508" s="198" t="s">
        <v>7349</v>
      </c>
      <c r="T508" s="198" t="s">
        <v>4887</v>
      </c>
      <c r="U508" s="198" t="s">
        <v>4887</v>
      </c>
      <c r="V508" s="222" t="s">
        <v>4887</v>
      </c>
    </row>
    <row r="509" spans="1:22" ht="25" customHeight="1" x14ac:dyDescent="0.2">
      <c r="A509" s="13" t="s">
        <v>542</v>
      </c>
      <c r="B509" s="1" t="s">
        <v>542</v>
      </c>
      <c r="C509" s="203" t="s">
        <v>543</v>
      </c>
      <c r="D509" s="201" t="s">
        <v>5060</v>
      </c>
      <c r="E509" s="74" t="s">
        <v>13693</v>
      </c>
      <c r="F509" s="74" t="s">
        <v>11919</v>
      </c>
      <c r="G509" s="26">
        <v>0.131275155776577</v>
      </c>
      <c r="H509" s="5">
        <v>1.69915641732995</v>
      </c>
      <c r="I509" s="4">
        <v>1.8932470913954401E-3</v>
      </c>
      <c r="J509" s="5">
        <v>-6.5229689244708799</v>
      </c>
      <c r="K509" s="4">
        <v>7.3120246146483802E-3</v>
      </c>
      <c r="L509" s="216">
        <v>-4.8238125071409304</v>
      </c>
      <c r="M509" s="221" t="s">
        <v>4887</v>
      </c>
      <c r="N509" s="198" t="s">
        <v>7349</v>
      </c>
      <c r="O509" s="198" t="s">
        <v>7349</v>
      </c>
      <c r="P509" s="198" t="s">
        <v>4887</v>
      </c>
      <c r="Q509" s="198" t="s">
        <v>4887</v>
      </c>
      <c r="R509" s="198" t="s">
        <v>4887</v>
      </c>
      <c r="S509" s="198" t="s">
        <v>7349</v>
      </c>
      <c r="T509" s="198" t="s">
        <v>4887</v>
      </c>
      <c r="U509" s="198" t="s">
        <v>4887</v>
      </c>
      <c r="V509" s="222" t="s">
        <v>4887</v>
      </c>
    </row>
    <row r="510" spans="1:22" ht="25" customHeight="1" x14ac:dyDescent="0.2">
      <c r="A510" s="13" t="s">
        <v>4029</v>
      </c>
      <c r="B510" s="1" t="s">
        <v>4029</v>
      </c>
      <c r="C510" s="203" t="s">
        <v>4030</v>
      </c>
      <c r="D510" s="201" t="s">
        <v>7925</v>
      </c>
      <c r="E510" s="74" t="s">
        <v>13534</v>
      </c>
      <c r="F510" s="74" t="s">
        <v>12789</v>
      </c>
      <c r="G510" s="26">
        <v>0.52437024964049395</v>
      </c>
      <c r="H510" s="5">
        <v>1.6524581552916999</v>
      </c>
      <c r="I510" s="4">
        <v>7.1041250882066503E-2</v>
      </c>
      <c r="J510" s="5">
        <v>-5.4926925771767001</v>
      </c>
      <c r="K510" s="4">
        <v>0.154622165001219</v>
      </c>
      <c r="L510" s="216">
        <v>-3.8402344218849902</v>
      </c>
      <c r="M510" s="221" t="s">
        <v>4887</v>
      </c>
      <c r="N510" s="198" t="s">
        <v>4887</v>
      </c>
      <c r="O510" s="198" t="s">
        <v>4887</v>
      </c>
      <c r="P510" s="198" t="s">
        <v>4887</v>
      </c>
      <c r="Q510" s="198" t="s">
        <v>4887</v>
      </c>
      <c r="R510" s="198" t="s">
        <v>4887</v>
      </c>
      <c r="S510" s="198" t="s">
        <v>4887</v>
      </c>
      <c r="T510" s="198" t="s">
        <v>4887</v>
      </c>
      <c r="U510" s="198" t="s">
        <v>4887</v>
      </c>
      <c r="V510" s="222" t="s">
        <v>4887</v>
      </c>
    </row>
    <row r="511" spans="1:22" ht="25" customHeight="1" x14ac:dyDescent="0.2">
      <c r="A511" s="13" t="s">
        <v>3382</v>
      </c>
      <c r="B511" s="1" t="s">
        <v>3382</v>
      </c>
      <c r="C511" s="203" t="s">
        <v>3383</v>
      </c>
      <c r="D511" s="201" t="s">
        <v>7893</v>
      </c>
      <c r="E511" s="74" t="s">
        <v>11501</v>
      </c>
      <c r="F511" s="74" t="s">
        <v>11502</v>
      </c>
      <c r="G511" s="26">
        <v>0.53647669707030698</v>
      </c>
      <c r="H511" s="5">
        <v>1.6327474519354901</v>
      </c>
      <c r="I511" s="4">
        <v>0.34684066200166502</v>
      </c>
      <c r="J511" s="5">
        <v>-2.6846679292342501</v>
      </c>
      <c r="K511" s="4">
        <v>8.8726748523687393E-2</v>
      </c>
      <c r="L511" s="216">
        <v>-1.05192047729877</v>
      </c>
      <c r="M511" s="221" t="s">
        <v>4887</v>
      </c>
      <c r="N511" s="198" t="s">
        <v>4887</v>
      </c>
      <c r="O511" s="198" t="s">
        <v>4887</v>
      </c>
      <c r="P511" s="198" t="s">
        <v>4887</v>
      </c>
      <c r="Q511" s="198" t="s">
        <v>4887</v>
      </c>
      <c r="R511" s="198" t="s">
        <v>4887</v>
      </c>
      <c r="S511" s="198" t="s">
        <v>4887</v>
      </c>
      <c r="T511" s="198" t="s">
        <v>4887</v>
      </c>
      <c r="U511" s="198" t="s">
        <v>4887</v>
      </c>
      <c r="V511" s="222" t="s">
        <v>4887</v>
      </c>
    </row>
    <row r="512" spans="1:22" ht="25" customHeight="1" x14ac:dyDescent="0.2">
      <c r="A512" s="13" t="s">
        <v>1764</v>
      </c>
      <c r="B512" s="1" t="s">
        <v>1764</v>
      </c>
      <c r="C512" s="203" t="s">
        <v>1765</v>
      </c>
      <c r="D512" s="201" t="s">
        <v>1764</v>
      </c>
      <c r="E512" s="74" t="s">
        <v>10077</v>
      </c>
      <c r="F512" s="74" t="s">
        <v>10078</v>
      </c>
      <c r="G512" s="26">
        <v>0.45750390112163902</v>
      </c>
      <c r="H512" s="5">
        <v>1.62198240471281</v>
      </c>
      <c r="I512" s="4">
        <v>3.8721821075986602E-2</v>
      </c>
      <c r="J512" s="5">
        <v>7.2301133248027503</v>
      </c>
      <c r="K512" s="4">
        <v>1.8973813111665301E-2</v>
      </c>
      <c r="L512" s="216">
        <v>8.8520957295155593</v>
      </c>
      <c r="M512" s="221" t="s">
        <v>4887</v>
      </c>
      <c r="N512" s="198" t="s">
        <v>7349</v>
      </c>
      <c r="O512" s="198" t="s">
        <v>7349</v>
      </c>
      <c r="P512" s="198" t="s">
        <v>4887</v>
      </c>
      <c r="Q512" s="198" t="s">
        <v>4887</v>
      </c>
      <c r="R512" s="198" t="s">
        <v>4887</v>
      </c>
      <c r="S512" s="198" t="s">
        <v>7349</v>
      </c>
      <c r="T512" s="198" t="s">
        <v>4887</v>
      </c>
      <c r="U512" s="198" t="s">
        <v>4887</v>
      </c>
      <c r="V512" s="222" t="s">
        <v>4887</v>
      </c>
    </row>
    <row r="513" spans="1:22" ht="25" customHeight="1" x14ac:dyDescent="0.2">
      <c r="A513" s="13" t="s">
        <v>3427</v>
      </c>
      <c r="B513" s="1" t="s">
        <v>3427</v>
      </c>
      <c r="C513" s="203" t="s">
        <v>3428</v>
      </c>
      <c r="D513" s="201" t="s">
        <v>5139</v>
      </c>
      <c r="E513" s="74" t="s">
        <v>13599</v>
      </c>
      <c r="F513" s="74" t="s">
        <v>11351</v>
      </c>
      <c r="G513" s="26">
        <v>0.54435180719519605</v>
      </c>
      <c r="H513" s="5">
        <v>1.61507237759366</v>
      </c>
      <c r="I513" s="4">
        <v>0.77619949057443305</v>
      </c>
      <c r="J513" s="5">
        <v>-0.777081400428564</v>
      </c>
      <c r="K513" s="4">
        <v>0.54207874313965998</v>
      </c>
      <c r="L513" s="216">
        <v>0.83799097716509896</v>
      </c>
      <c r="M513" s="221" t="s">
        <v>4887</v>
      </c>
      <c r="N513" s="198" t="s">
        <v>4887</v>
      </c>
      <c r="O513" s="198" t="s">
        <v>4887</v>
      </c>
      <c r="P513" s="198" t="s">
        <v>4887</v>
      </c>
      <c r="Q513" s="198" t="s">
        <v>4887</v>
      </c>
      <c r="R513" s="198" t="s">
        <v>4887</v>
      </c>
      <c r="S513" s="198" t="s">
        <v>4887</v>
      </c>
      <c r="T513" s="198" t="s">
        <v>4887</v>
      </c>
      <c r="U513" s="198" t="s">
        <v>4887</v>
      </c>
      <c r="V513" s="222" t="s">
        <v>4887</v>
      </c>
    </row>
    <row r="514" spans="1:22" ht="25" customHeight="1" x14ac:dyDescent="0.2">
      <c r="A514" s="13" t="s">
        <v>1219</v>
      </c>
      <c r="B514" s="1" t="s">
        <v>1219</v>
      </c>
      <c r="C514" s="203" t="s">
        <v>1220</v>
      </c>
      <c r="D514" s="201" t="s">
        <v>5126</v>
      </c>
      <c r="E514" s="74" t="s">
        <v>12743</v>
      </c>
      <c r="F514" s="74" t="s">
        <v>10951</v>
      </c>
      <c r="G514" s="26">
        <v>0.148140095836475</v>
      </c>
      <c r="H514" s="5">
        <v>1.58464512443433</v>
      </c>
      <c r="I514" s="4">
        <v>5.6019479971714602E-2</v>
      </c>
      <c r="J514" s="5">
        <v>-2.2615467136226299</v>
      </c>
      <c r="K514" s="4">
        <v>0.38959030043275</v>
      </c>
      <c r="L514" s="216">
        <v>-0.67690158918830601</v>
      </c>
      <c r="M514" s="221" t="s">
        <v>4887</v>
      </c>
      <c r="N514" s="198" t="s">
        <v>4887</v>
      </c>
      <c r="O514" s="198" t="s">
        <v>4887</v>
      </c>
      <c r="P514" s="198" t="s">
        <v>4887</v>
      </c>
      <c r="Q514" s="198" t="s">
        <v>4887</v>
      </c>
      <c r="R514" s="198" t="s">
        <v>4887</v>
      </c>
      <c r="S514" s="198" t="s">
        <v>4887</v>
      </c>
      <c r="T514" s="198" t="s">
        <v>4887</v>
      </c>
      <c r="U514" s="198" t="s">
        <v>4887</v>
      </c>
      <c r="V514" s="222" t="s">
        <v>4887</v>
      </c>
    </row>
    <row r="515" spans="1:22" ht="25" customHeight="1" x14ac:dyDescent="0.2">
      <c r="A515" s="13" t="s">
        <v>1597</v>
      </c>
      <c r="B515" s="1" t="s">
        <v>1597</v>
      </c>
      <c r="C515" s="203" t="s">
        <v>1598</v>
      </c>
      <c r="D515" s="201" t="s">
        <v>7749</v>
      </c>
      <c r="E515" s="74" t="s">
        <v>11111</v>
      </c>
      <c r="F515" s="74" t="s">
        <v>11112</v>
      </c>
      <c r="G515" s="26">
        <v>0.468201784805163</v>
      </c>
      <c r="H515" s="5">
        <v>1.57308884155081</v>
      </c>
      <c r="I515" s="4">
        <v>0.24020209921121999</v>
      </c>
      <c r="J515" s="5">
        <v>2.4099483792633301</v>
      </c>
      <c r="K515" s="4">
        <v>8.8409758661437396E-2</v>
      </c>
      <c r="L515" s="216">
        <v>3.9830372208141398</v>
      </c>
      <c r="M515" s="221" t="s">
        <v>4887</v>
      </c>
      <c r="N515" s="198" t="s">
        <v>4887</v>
      </c>
      <c r="O515" s="198" t="s">
        <v>4887</v>
      </c>
      <c r="P515" s="198" t="s">
        <v>4887</v>
      </c>
      <c r="Q515" s="198" t="s">
        <v>4887</v>
      </c>
      <c r="R515" s="198" t="s">
        <v>4887</v>
      </c>
      <c r="S515" s="198" t="s">
        <v>4887</v>
      </c>
      <c r="T515" s="198" t="s">
        <v>4887</v>
      </c>
      <c r="U515" s="198" t="s">
        <v>4887</v>
      </c>
      <c r="V515" s="222" t="s">
        <v>4887</v>
      </c>
    </row>
    <row r="516" spans="1:22" ht="25" customHeight="1" x14ac:dyDescent="0.2">
      <c r="A516" s="13" t="s">
        <v>970</v>
      </c>
      <c r="B516" s="1" t="s">
        <v>970</v>
      </c>
      <c r="C516" s="203" t="s">
        <v>971</v>
      </c>
      <c r="D516" s="201" t="s">
        <v>7641</v>
      </c>
      <c r="E516" s="74" t="s">
        <v>12433</v>
      </c>
      <c r="F516" s="74" t="s">
        <v>12149</v>
      </c>
      <c r="G516" s="26">
        <v>0.27235757357363799</v>
      </c>
      <c r="H516" s="5">
        <v>1.5676735412918501</v>
      </c>
      <c r="I516" s="4">
        <v>0.227822114144242</v>
      </c>
      <c r="J516" s="5">
        <v>-1.7850932119884999</v>
      </c>
      <c r="K516" s="4">
        <v>0.86975013387128297</v>
      </c>
      <c r="L516" s="216">
        <v>-0.217419670696646</v>
      </c>
      <c r="M516" s="221" t="s">
        <v>4887</v>
      </c>
      <c r="N516" s="198" t="s">
        <v>4887</v>
      </c>
      <c r="O516" s="198" t="s">
        <v>4887</v>
      </c>
      <c r="P516" s="198" t="s">
        <v>4887</v>
      </c>
      <c r="Q516" s="198" t="s">
        <v>4887</v>
      </c>
      <c r="R516" s="198" t="s">
        <v>4887</v>
      </c>
      <c r="S516" s="198" t="s">
        <v>4887</v>
      </c>
      <c r="T516" s="198" t="s">
        <v>4887</v>
      </c>
      <c r="U516" s="198" t="s">
        <v>4887</v>
      </c>
      <c r="V516" s="222" t="s">
        <v>4887</v>
      </c>
    </row>
    <row r="517" spans="1:22" ht="25" customHeight="1" x14ac:dyDescent="0.2">
      <c r="A517" s="13" t="s">
        <v>4332</v>
      </c>
      <c r="B517" s="1" t="s">
        <v>4332</v>
      </c>
      <c r="C517" s="203" t="s">
        <v>4333</v>
      </c>
      <c r="D517" s="201" t="s">
        <v>4332</v>
      </c>
      <c r="E517" s="74" t="s">
        <v>8256</v>
      </c>
      <c r="F517" s="74" t="s">
        <v>8257</v>
      </c>
      <c r="G517" s="26">
        <v>0.36572726695259</v>
      </c>
      <c r="H517" s="5">
        <v>1.5537490179847899</v>
      </c>
      <c r="I517" s="4">
        <v>0.45038397113713402</v>
      </c>
      <c r="J517" s="5">
        <v>1.4526250082001799</v>
      </c>
      <c r="K517" s="4">
        <v>0.100613549032604</v>
      </c>
      <c r="L517" s="216">
        <v>3.0063740261849801</v>
      </c>
      <c r="M517" s="221" t="s">
        <v>4887</v>
      </c>
      <c r="N517" s="198" t="s">
        <v>4887</v>
      </c>
      <c r="O517" s="198" t="s">
        <v>4887</v>
      </c>
      <c r="P517" s="198" t="s">
        <v>4887</v>
      </c>
      <c r="Q517" s="198" t="s">
        <v>4887</v>
      </c>
      <c r="R517" s="198" t="s">
        <v>4887</v>
      </c>
      <c r="S517" s="198" t="s">
        <v>4887</v>
      </c>
      <c r="T517" s="198" t="s">
        <v>4887</v>
      </c>
      <c r="U517" s="198" t="s">
        <v>4887</v>
      </c>
      <c r="V517" s="222" t="s">
        <v>4887</v>
      </c>
    </row>
    <row r="518" spans="1:22" ht="25" customHeight="1" x14ac:dyDescent="0.2">
      <c r="A518" s="13" t="s">
        <v>3354</v>
      </c>
      <c r="B518" s="1" t="s">
        <v>3354</v>
      </c>
      <c r="C518" s="203" t="s">
        <v>3355</v>
      </c>
      <c r="D518" s="201" t="s">
        <v>3354</v>
      </c>
      <c r="E518" s="74" t="s">
        <v>11421</v>
      </c>
      <c r="F518" s="74" t="s">
        <v>11422</v>
      </c>
      <c r="G518" s="26">
        <v>0.571400743556569</v>
      </c>
      <c r="H518" s="5">
        <v>1.5355849048772101</v>
      </c>
      <c r="I518" s="4">
        <v>0.45233253677109903</v>
      </c>
      <c r="J518" s="5">
        <v>-1.6072969308326699</v>
      </c>
      <c r="K518" s="4">
        <v>0.97287330677191997</v>
      </c>
      <c r="L518" s="216">
        <v>-7.1712025955456199E-2</v>
      </c>
      <c r="M518" s="221" t="s">
        <v>4887</v>
      </c>
      <c r="N518" s="198" t="s">
        <v>4887</v>
      </c>
      <c r="O518" s="198" t="s">
        <v>4887</v>
      </c>
      <c r="P518" s="198" t="s">
        <v>4887</v>
      </c>
      <c r="Q518" s="198" t="s">
        <v>4887</v>
      </c>
      <c r="R518" s="198" t="s">
        <v>4887</v>
      </c>
      <c r="S518" s="198" t="s">
        <v>4887</v>
      </c>
      <c r="T518" s="198" t="s">
        <v>4887</v>
      </c>
      <c r="U518" s="198" t="s">
        <v>4887</v>
      </c>
      <c r="V518" s="222" t="s">
        <v>4887</v>
      </c>
    </row>
    <row r="519" spans="1:22" ht="25" customHeight="1" x14ac:dyDescent="0.2">
      <c r="A519" s="13" t="s">
        <v>1845</v>
      </c>
      <c r="B519" s="1" t="s">
        <v>1845</v>
      </c>
      <c r="C519" s="203" t="s">
        <v>1846</v>
      </c>
      <c r="D519" s="201" t="s">
        <v>1845</v>
      </c>
      <c r="E519" s="74" t="s">
        <v>11888</v>
      </c>
      <c r="F519" s="74" t="s">
        <v>11889</v>
      </c>
      <c r="G519" s="26">
        <v>0.20270775620329501</v>
      </c>
      <c r="H519" s="5">
        <v>1.5265422091094201</v>
      </c>
      <c r="I519" s="4">
        <v>0.178830434653731</v>
      </c>
      <c r="J519" s="5">
        <v>-1.57643495103889</v>
      </c>
      <c r="K519" s="4">
        <v>0.94275825020481496</v>
      </c>
      <c r="L519" s="216">
        <v>-4.9892741929468798E-2</v>
      </c>
      <c r="M519" s="221" t="s">
        <v>4887</v>
      </c>
      <c r="N519" s="198" t="s">
        <v>4887</v>
      </c>
      <c r="O519" s="198" t="s">
        <v>4887</v>
      </c>
      <c r="P519" s="198" t="s">
        <v>4887</v>
      </c>
      <c r="Q519" s="198" t="s">
        <v>4887</v>
      </c>
      <c r="R519" s="198" t="s">
        <v>4887</v>
      </c>
      <c r="S519" s="198" t="s">
        <v>4887</v>
      </c>
      <c r="T519" s="198" t="s">
        <v>4887</v>
      </c>
      <c r="U519" s="198" t="s">
        <v>4887</v>
      </c>
      <c r="V519" s="222" t="s">
        <v>4887</v>
      </c>
    </row>
    <row r="520" spans="1:22" ht="25" customHeight="1" x14ac:dyDescent="0.2">
      <c r="A520" s="13" t="s">
        <v>3054</v>
      </c>
      <c r="B520" s="1" t="s">
        <v>3054</v>
      </c>
      <c r="C520" s="203" t="s">
        <v>3055</v>
      </c>
      <c r="D520" s="201" t="s">
        <v>3054</v>
      </c>
      <c r="E520" s="74" t="s">
        <v>11882</v>
      </c>
      <c r="F520" s="74" t="s">
        <v>11883</v>
      </c>
      <c r="G520" s="26">
        <v>0.46484565342642598</v>
      </c>
      <c r="H520" s="5">
        <v>1.52168261189607</v>
      </c>
      <c r="I520" s="4">
        <v>0.45085623746336201</v>
      </c>
      <c r="J520" s="5">
        <v>-1.5415399193386701</v>
      </c>
      <c r="K520" s="4">
        <v>0.98309296426269299</v>
      </c>
      <c r="L520" s="216">
        <v>-1.9857307442603798E-2</v>
      </c>
      <c r="M520" s="221" t="s">
        <v>4887</v>
      </c>
      <c r="N520" s="198" t="s">
        <v>4887</v>
      </c>
      <c r="O520" s="198" t="s">
        <v>4887</v>
      </c>
      <c r="P520" s="198" t="s">
        <v>4887</v>
      </c>
      <c r="Q520" s="198" t="s">
        <v>4887</v>
      </c>
      <c r="R520" s="198" t="s">
        <v>4887</v>
      </c>
      <c r="S520" s="198" t="s">
        <v>4887</v>
      </c>
      <c r="T520" s="198" t="s">
        <v>4887</v>
      </c>
      <c r="U520" s="198" t="s">
        <v>4887</v>
      </c>
      <c r="V520" s="222" t="s">
        <v>4887</v>
      </c>
    </row>
    <row r="521" spans="1:22" ht="25" customHeight="1" x14ac:dyDescent="0.2">
      <c r="A521" s="13" t="s">
        <v>804</v>
      </c>
      <c r="B521" s="1" t="s">
        <v>804</v>
      </c>
      <c r="C521" s="203" t="s">
        <v>805</v>
      </c>
      <c r="D521" s="201" t="s">
        <v>7605</v>
      </c>
      <c r="E521" s="74" t="s">
        <v>13487</v>
      </c>
      <c r="F521" s="74" t="s">
        <v>8357</v>
      </c>
      <c r="G521" s="26">
        <v>0.170146952715827</v>
      </c>
      <c r="H521" s="5">
        <v>1.5164763296264001</v>
      </c>
      <c r="I521" s="4">
        <v>0.54695111346787495</v>
      </c>
      <c r="J521" s="5">
        <v>0.821712505038386</v>
      </c>
      <c r="K521" s="4">
        <v>0.148682135437775</v>
      </c>
      <c r="L521" s="216">
        <v>2.3381888346647899</v>
      </c>
      <c r="M521" s="221" t="s">
        <v>4887</v>
      </c>
      <c r="N521" s="198" t="s">
        <v>4887</v>
      </c>
      <c r="O521" s="198" t="s">
        <v>4887</v>
      </c>
      <c r="P521" s="198" t="s">
        <v>4887</v>
      </c>
      <c r="Q521" s="198" t="s">
        <v>4887</v>
      </c>
      <c r="R521" s="198" t="s">
        <v>4887</v>
      </c>
      <c r="S521" s="198" t="s">
        <v>4887</v>
      </c>
      <c r="T521" s="198" t="s">
        <v>4887</v>
      </c>
      <c r="U521" s="198" t="s">
        <v>4887</v>
      </c>
      <c r="V521" s="222" t="s">
        <v>4887</v>
      </c>
    </row>
    <row r="522" spans="1:22" ht="25" customHeight="1" x14ac:dyDescent="0.2">
      <c r="A522" s="13" t="s">
        <v>1507</v>
      </c>
      <c r="B522" s="1" t="s">
        <v>1507</v>
      </c>
      <c r="C522" s="203" t="s">
        <v>1508</v>
      </c>
      <c r="D522" s="201" t="s">
        <v>7742</v>
      </c>
      <c r="E522" s="74" t="s">
        <v>12041</v>
      </c>
      <c r="F522" s="74" t="s">
        <v>12042</v>
      </c>
      <c r="G522" s="26">
        <v>0.55022478106072703</v>
      </c>
      <c r="H522" s="5">
        <v>1.50569620049152</v>
      </c>
      <c r="I522" s="4">
        <v>0.65534017098656505</v>
      </c>
      <c r="J522" s="5">
        <v>-1.0943032030908699</v>
      </c>
      <c r="K522" s="4">
        <v>0.55260478210445596</v>
      </c>
      <c r="L522" s="216">
        <v>0.41139299740065099</v>
      </c>
      <c r="M522" s="221" t="s">
        <v>4887</v>
      </c>
      <c r="N522" s="198" t="s">
        <v>4887</v>
      </c>
      <c r="O522" s="198" t="s">
        <v>4887</v>
      </c>
      <c r="P522" s="198" t="s">
        <v>4887</v>
      </c>
      <c r="Q522" s="198" t="s">
        <v>4887</v>
      </c>
      <c r="R522" s="198" t="s">
        <v>4887</v>
      </c>
      <c r="S522" s="198" t="s">
        <v>4887</v>
      </c>
      <c r="T522" s="198" t="s">
        <v>4887</v>
      </c>
      <c r="U522" s="198" t="s">
        <v>4887</v>
      </c>
      <c r="V522" s="222" t="s">
        <v>4887</v>
      </c>
    </row>
    <row r="523" spans="1:22" ht="25" customHeight="1" x14ac:dyDescent="0.2">
      <c r="A523" s="13" t="s">
        <v>2342</v>
      </c>
      <c r="B523" s="1" t="s">
        <v>2342</v>
      </c>
      <c r="C523" s="203" t="s">
        <v>2343</v>
      </c>
      <c r="D523" s="201" t="s">
        <v>2342</v>
      </c>
      <c r="E523" s="74" t="s">
        <v>9127</v>
      </c>
      <c r="F523" s="74" t="s">
        <v>9128</v>
      </c>
      <c r="G523" s="26">
        <v>6.9385539756764703E-2</v>
      </c>
      <c r="H523" s="5">
        <v>1.50263877081268</v>
      </c>
      <c r="I523" s="4">
        <v>0.52345633506695399</v>
      </c>
      <c r="J523" s="5">
        <v>0.51570080807423202</v>
      </c>
      <c r="K523" s="4">
        <v>5.5615866398842501E-2</v>
      </c>
      <c r="L523" s="216">
        <v>2.0183395788869198</v>
      </c>
      <c r="M523" s="221" t="s">
        <v>4887</v>
      </c>
      <c r="N523" s="198" t="s">
        <v>4887</v>
      </c>
      <c r="O523" s="198" t="s">
        <v>4887</v>
      </c>
      <c r="P523" s="198" t="s">
        <v>4887</v>
      </c>
      <c r="Q523" s="198" t="s">
        <v>4887</v>
      </c>
      <c r="R523" s="198" t="s">
        <v>4887</v>
      </c>
      <c r="S523" s="198" t="s">
        <v>4887</v>
      </c>
      <c r="T523" s="198" t="s">
        <v>4887</v>
      </c>
      <c r="U523" s="198" t="s">
        <v>4887</v>
      </c>
      <c r="V523" s="222" t="s">
        <v>4887</v>
      </c>
    </row>
    <row r="524" spans="1:22" ht="25" customHeight="1" x14ac:dyDescent="0.2">
      <c r="A524" s="13" t="s">
        <v>2683</v>
      </c>
      <c r="B524" s="1" t="s">
        <v>2683</v>
      </c>
      <c r="C524" s="203" t="s">
        <v>2684</v>
      </c>
      <c r="D524" s="201" t="s">
        <v>7827</v>
      </c>
      <c r="E524" s="74" t="s">
        <v>10438</v>
      </c>
      <c r="F524" s="74" t="s">
        <v>10439</v>
      </c>
      <c r="G524" s="26">
        <v>0.65854082148361504</v>
      </c>
      <c r="H524" s="5">
        <v>1.50116528704847</v>
      </c>
      <c r="I524" s="4">
        <v>0.53762587556080199</v>
      </c>
      <c r="J524" s="5">
        <v>-2.1537960984348001</v>
      </c>
      <c r="K524" s="4">
        <v>0.35300882329629002</v>
      </c>
      <c r="L524" s="216">
        <v>-0.65263081138633305</v>
      </c>
      <c r="M524" s="221" t="s">
        <v>4887</v>
      </c>
      <c r="N524" s="198" t="s">
        <v>4887</v>
      </c>
      <c r="O524" s="198" t="s">
        <v>4887</v>
      </c>
      <c r="P524" s="198" t="s">
        <v>4887</v>
      </c>
      <c r="Q524" s="198" t="s">
        <v>4887</v>
      </c>
      <c r="R524" s="198" t="s">
        <v>4887</v>
      </c>
      <c r="S524" s="198" t="s">
        <v>4887</v>
      </c>
      <c r="T524" s="198" t="s">
        <v>4887</v>
      </c>
      <c r="U524" s="198" t="s">
        <v>4887</v>
      </c>
      <c r="V524" s="222" t="s">
        <v>4887</v>
      </c>
    </row>
    <row r="525" spans="1:22" ht="25" customHeight="1" x14ac:dyDescent="0.2">
      <c r="A525" s="13" t="s">
        <v>3067</v>
      </c>
      <c r="B525" s="1" t="s">
        <v>3067</v>
      </c>
      <c r="C525" s="203" t="s">
        <v>3068</v>
      </c>
      <c r="D525" s="201" t="s">
        <v>3067</v>
      </c>
      <c r="E525" s="74" t="s">
        <v>11265</v>
      </c>
      <c r="F525" s="74" t="s">
        <v>11266</v>
      </c>
      <c r="G525" s="26">
        <v>3.9099877587972398E-2</v>
      </c>
      <c r="H525" s="5">
        <v>1.4791358433341</v>
      </c>
      <c r="I525" s="4">
        <v>3.2374455104643998E-2</v>
      </c>
      <c r="J525" s="5">
        <v>-2.1735781680933601</v>
      </c>
      <c r="K525" s="4">
        <v>0.31783939644568898</v>
      </c>
      <c r="L525" s="216">
        <v>-0.69444232475925904</v>
      </c>
      <c r="M525" s="221" t="s">
        <v>7349</v>
      </c>
      <c r="N525" s="198" t="s">
        <v>7349</v>
      </c>
      <c r="O525" s="198" t="s">
        <v>4887</v>
      </c>
      <c r="P525" s="198" t="s">
        <v>4887</v>
      </c>
      <c r="Q525" s="198" t="s">
        <v>7349</v>
      </c>
      <c r="R525" s="198" t="s">
        <v>4887</v>
      </c>
      <c r="S525" s="198" t="s">
        <v>4887</v>
      </c>
      <c r="T525" s="198" t="s">
        <v>4887</v>
      </c>
      <c r="U525" s="198" t="s">
        <v>4887</v>
      </c>
      <c r="V525" s="222" t="s">
        <v>4887</v>
      </c>
    </row>
    <row r="526" spans="1:22" ht="25" customHeight="1" x14ac:dyDescent="0.2">
      <c r="A526" s="13" t="s">
        <v>1104</v>
      </c>
      <c r="B526" s="1" t="s">
        <v>1104</v>
      </c>
      <c r="C526" s="203" t="s">
        <v>1105</v>
      </c>
      <c r="D526" s="201" t="s">
        <v>7669</v>
      </c>
      <c r="E526" s="74" t="s">
        <v>13130</v>
      </c>
      <c r="F526" s="74" t="s">
        <v>12586</v>
      </c>
      <c r="G526" s="26">
        <v>0.21278350423622899</v>
      </c>
      <c r="H526" s="5">
        <v>1.4784134025852</v>
      </c>
      <c r="I526" s="4">
        <v>0.14383001356910299</v>
      </c>
      <c r="J526" s="5">
        <v>-1.9901126237362401</v>
      </c>
      <c r="K526" s="4">
        <v>0.54874537858403405</v>
      </c>
      <c r="L526" s="216">
        <v>-0.51169922115103506</v>
      </c>
      <c r="M526" s="221" t="s">
        <v>4887</v>
      </c>
      <c r="N526" s="198" t="s">
        <v>4887</v>
      </c>
      <c r="O526" s="198" t="s">
        <v>4887</v>
      </c>
      <c r="P526" s="198" t="s">
        <v>4887</v>
      </c>
      <c r="Q526" s="198" t="s">
        <v>4887</v>
      </c>
      <c r="R526" s="198" t="s">
        <v>4887</v>
      </c>
      <c r="S526" s="198" t="s">
        <v>4887</v>
      </c>
      <c r="T526" s="198" t="s">
        <v>4887</v>
      </c>
      <c r="U526" s="198" t="s">
        <v>4887</v>
      </c>
      <c r="V526" s="222" t="s">
        <v>4887</v>
      </c>
    </row>
    <row r="527" spans="1:22" ht="25" customHeight="1" x14ac:dyDescent="0.2">
      <c r="A527" s="13" t="s">
        <v>2953</v>
      </c>
      <c r="B527" s="1" t="s">
        <v>2953</v>
      </c>
      <c r="C527" s="203" t="s">
        <v>2954</v>
      </c>
      <c r="D527" s="201" t="s">
        <v>2953</v>
      </c>
      <c r="E527" s="74" t="s">
        <v>9795</v>
      </c>
      <c r="F527" s="74" t="s">
        <v>9796</v>
      </c>
      <c r="G527" s="26">
        <v>0.47117473122614301</v>
      </c>
      <c r="H527" s="5">
        <v>1.4485885382924499</v>
      </c>
      <c r="I527" s="4">
        <v>0.84889976055118299</v>
      </c>
      <c r="J527" s="5">
        <v>-0.47583659479643498</v>
      </c>
      <c r="K527" s="4">
        <v>0.62358735975629798</v>
      </c>
      <c r="L527" s="216">
        <v>0.97275194349601402</v>
      </c>
      <c r="M527" s="221" t="s">
        <v>4887</v>
      </c>
      <c r="N527" s="198" t="s">
        <v>4887</v>
      </c>
      <c r="O527" s="198" t="s">
        <v>4887</v>
      </c>
      <c r="P527" s="198" t="s">
        <v>4887</v>
      </c>
      <c r="Q527" s="198" t="s">
        <v>4887</v>
      </c>
      <c r="R527" s="198" t="s">
        <v>4887</v>
      </c>
      <c r="S527" s="198" t="s">
        <v>4887</v>
      </c>
      <c r="T527" s="198" t="s">
        <v>4887</v>
      </c>
      <c r="U527" s="198" t="s">
        <v>4887</v>
      </c>
      <c r="V527" s="222" t="s">
        <v>4887</v>
      </c>
    </row>
    <row r="528" spans="1:22" ht="25" customHeight="1" x14ac:dyDescent="0.2">
      <c r="A528" s="13" t="s">
        <v>3077</v>
      </c>
      <c r="B528" s="1" t="s">
        <v>3077</v>
      </c>
      <c r="C528" s="203" t="s">
        <v>3078</v>
      </c>
      <c r="D528" s="201" t="s">
        <v>7873</v>
      </c>
      <c r="E528" s="74" t="s">
        <v>11176</v>
      </c>
      <c r="F528" s="74" t="s">
        <v>11177</v>
      </c>
      <c r="G528" s="26">
        <v>0.18602826168254899</v>
      </c>
      <c r="H528" s="5">
        <v>1.4316864223290799</v>
      </c>
      <c r="I528" s="4">
        <v>0.63295588606184905</v>
      </c>
      <c r="J528" s="5">
        <v>-0.54020114258434604</v>
      </c>
      <c r="K528" s="4">
        <v>0.48745772081535899</v>
      </c>
      <c r="L528" s="216">
        <v>0.89148527974473102</v>
      </c>
      <c r="M528" s="221" t="s">
        <v>4887</v>
      </c>
      <c r="N528" s="198" t="s">
        <v>4887</v>
      </c>
      <c r="O528" s="198" t="s">
        <v>4887</v>
      </c>
      <c r="P528" s="198" t="s">
        <v>4887</v>
      </c>
      <c r="Q528" s="198" t="s">
        <v>4887</v>
      </c>
      <c r="R528" s="198" t="s">
        <v>4887</v>
      </c>
      <c r="S528" s="198" t="s">
        <v>4887</v>
      </c>
      <c r="T528" s="198" t="s">
        <v>4887</v>
      </c>
      <c r="U528" s="198" t="s">
        <v>4887</v>
      </c>
      <c r="V528" s="222" t="s">
        <v>4887</v>
      </c>
    </row>
    <row r="529" spans="1:22" ht="25" customHeight="1" x14ac:dyDescent="0.2">
      <c r="A529" s="13" t="s">
        <v>262</v>
      </c>
      <c r="B529" s="1" t="s">
        <v>262</v>
      </c>
      <c r="C529" s="203" t="s">
        <v>263</v>
      </c>
      <c r="D529" s="201" t="s">
        <v>7486</v>
      </c>
      <c r="E529" s="74" t="s">
        <v>13616</v>
      </c>
      <c r="F529" s="74" t="s">
        <v>9671</v>
      </c>
      <c r="G529" s="26">
        <v>0.296893210202261</v>
      </c>
      <c r="H529" s="5">
        <v>1.4219877154509799</v>
      </c>
      <c r="I529" s="4">
        <v>0.95400492785545099</v>
      </c>
      <c r="J529" s="5">
        <v>7.4492870911904596E-2</v>
      </c>
      <c r="K529" s="4">
        <v>0.218660516335838</v>
      </c>
      <c r="L529" s="216">
        <v>1.4964805863628801</v>
      </c>
      <c r="M529" s="221" t="s">
        <v>4887</v>
      </c>
      <c r="N529" s="198" t="s">
        <v>4887</v>
      </c>
      <c r="O529" s="198" t="s">
        <v>4887</v>
      </c>
      <c r="P529" s="198" t="s">
        <v>4887</v>
      </c>
      <c r="Q529" s="198" t="s">
        <v>4887</v>
      </c>
      <c r="R529" s="198" t="s">
        <v>4887</v>
      </c>
      <c r="S529" s="198" t="s">
        <v>4887</v>
      </c>
      <c r="T529" s="198" t="s">
        <v>4887</v>
      </c>
      <c r="U529" s="198" t="s">
        <v>4887</v>
      </c>
      <c r="V529" s="222" t="s">
        <v>4887</v>
      </c>
    </row>
    <row r="530" spans="1:22" ht="25" customHeight="1" x14ac:dyDescent="0.2">
      <c r="A530" s="13" t="s">
        <v>4870</v>
      </c>
      <c r="B530" s="1" t="s">
        <v>4870</v>
      </c>
      <c r="C530" s="203" t="s">
        <v>4871</v>
      </c>
      <c r="D530" s="201" t="s">
        <v>7967</v>
      </c>
      <c r="E530" s="74" t="s">
        <v>13015</v>
      </c>
      <c r="F530" s="74" t="s">
        <v>13016</v>
      </c>
      <c r="G530" s="26">
        <v>0.50089921978964702</v>
      </c>
      <c r="H530" s="5">
        <v>1.4167944061787501</v>
      </c>
      <c r="I530" s="4">
        <v>0.52794933179964099</v>
      </c>
      <c r="J530" s="5">
        <v>-0.63046308187071798</v>
      </c>
      <c r="K530" s="4">
        <v>0.70810595246689101</v>
      </c>
      <c r="L530" s="216">
        <v>0.78633132430802899</v>
      </c>
      <c r="M530" s="221" t="s">
        <v>4887</v>
      </c>
      <c r="N530" s="198" t="s">
        <v>4887</v>
      </c>
      <c r="O530" s="198" t="s">
        <v>4887</v>
      </c>
      <c r="P530" s="198" t="s">
        <v>4887</v>
      </c>
      <c r="Q530" s="198" t="s">
        <v>4887</v>
      </c>
      <c r="R530" s="198" t="s">
        <v>4887</v>
      </c>
      <c r="S530" s="198" t="s">
        <v>4887</v>
      </c>
      <c r="T530" s="198" t="s">
        <v>4887</v>
      </c>
      <c r="U530" s="198" t="s">
        <v>4887</v>
      </c>
      <c r="V530" s="222" t="s">
        <v>4887</v>
      </c>
    </row>
    <row r="531" spans="1:22" ht="25" customHeight="1" x14ac:dyDescent="0.2">
      <c r="A531" s="13" t="s">
        <v>1225</v>
      </c>
      <c r="B531" s="1" t="s">
        <v>1225</v>
      </c>
      <c r="C531" s="203" t="s">
        <v>1226</v>
      </c>
      <c r="D531" s="201" t="s">
        <v>7694</v>
      </c>
      <c r="E531" s="74" t="s">
        <v>13017</v>
      </c>
      <c r="F531" s="74" t="s">
        <v>9372</v>
      </c>
      <c r="G531" s="26">
        <v>0.365409541664384</v>
      </c>
      <c r="H531" s="5">
        <v>1.4050967247755699</v>
      </c>
      <c r="I531" s="4">
        <v>0.14123776207024399</v>
      </c>
      <c r="J531" s="5">
        <v>-2.65234279267013</v>
      </c>
      <c r="K531" s="4">
        <v>0.26609428681587399</v>
      </c>
      <c r="L531" s="216">
        <v>-1.2472460678945501</v>
      </c>
      <c r="M531" s="221" t="s">
        <v>4887</v>
      </c>
      <c r="N531" s="198" t="s">
        <v>4887</v>
      </c>
      <c r="O531" s="198" t="s">
        <v>4887</v>
      </c>
      <c r="P531" s="198" t="s">
        <v>4887</v>
      </c>
      <c r="Q531" s="198" t="s">
        <v>4887</v>
      </c>
      <c r="R531" s="198" t="s">
        <v>4887</v>
      </c>
      <c r="S531" s="198" t="s">
        <v>4887</v>
      </c>
      <c r="T531" s="198" t="s">
        <v>4887</v>
      </c>
      <c r="U531" s="198" t="s">
        <v>4887</v>
      </c>
      <c r="V531" s="222" t="s">
        <v>4887</v>
      </c>
    </row>
    <row r="532" spans="1:22" ht="25" customHeight="1" x14ac:dyDescent="0.2">
      <c r="A532" s="13" t="s">
        <v>433</v>
      </c>
      <c r="B532" s="1" t="s">
        <v>433</v>
      </c>
      <c r="C532" s="203" t="s">
        <v>434</v>
      </c>
      <c r="D532" s="201" t="s">
        <v>5213</v>
      </c>
      <c r="E532" s="74" t="s">
        <v>12851</v>
      </c>
      <c r="F532" s="74" t="s">
        <v>9411</v>
      </c>
      <c r="G532" s="26">
        <v>9.8112531102308595E-2</v>
      </c>
      <c r="H532" s="5">
        <v>1.40304299890745</v>
      </c>
      <c r="I532" s="4">
        <v>0.18878051728971601</v>
      </c>
      <c r="J532" s="5">
        <v>-3.3131017754619001</v>
      </c>
      <c r="K532" s="4">
        <v>0.37956435656729398</v>
      </c>
      <c r="L532" s="216">
        <v>-1.9100587765544501</v>
      </c>
      <c r="M532" s="221" t="s">
        <v>4887</v>
      </c>
      <c r="N532" s="198" t="s">
        <v>4887</v>
      </c>
      <c r="O532" s="198" t="s">
        <v>4887</v>
      </c>
      <c r="P532" s="198" t="s">
        <v>4887</v>
      </c>
      <c r="Q532" s="198" t="s">
        <v>4887</v>
      </c>
      <c r="R532" s="198" t="s">
        <v>4887</v>
      </c>
      <c r="S532" s="198" t="s">
        <v>4887</v>
      </c>
      <c r="T532" s="198" t="s">
        <v>4887</v>
      </c>
      <c r="U532" s="198" t="s">
        <v>4887</v>
      </c>
      <c r="V532" s="222" t="s">
        <v>4887</v>
      </c>
    </row>
    <row r="533" spans="1:22" ht="25" customHeight="1" x14ac:dyDescent="0.2">
      <c r="A533" s="13" t="s">
        <v>3063</v>
      </c>
      <c r="B533" s="1" t="s">
        <v>3063</v>
      </c>
      <c r="C533" s="203" t="s">
        <v>3064</v>
      </c>
      <c r="D533" s="201" t="s">
        <v>5127</v>
      </c>
      <c r="E533" s="74" t="s">
        <v>9997</v>
      </c>
      <c r="F533" s="74" t="s">
        <v>9998</v>
      </c>
      <c r="G533" s="26">
        <v>0.57864774767631999</v>
      </c>
      <c r="H533" s="5">
        <v>1.4007715368079601</v>
      </c>
      <c r="I533" s="4">
        <v>0.36816580548551497</v>
      </c>
      <c r="J533" s="5">
        <v>-2.4792344722127502</v>
      </c>
      <c r="K533" s="4">
        <v>0.308947800862449</v>
      </c>
      <c r="L533" s="216">
        <v>-1.0784629354047901</v>
      </c>
      <c r="M533" s="221" t="s">
        <v>4887</v>
      </c>
      <c r="N533" s="198" t="s">
        <v>4887</v>
      </c>
      <c r="O533" s="198" t="s">
        <v>4887</v>
      </c>
      <c r="P533" s="198" t="s">
        <v>4887</v>
      </c>
      <c r="Q533" s="198" t="s">
        <v>4887</v>
      </c>
      <c r="R533" s="198" t="s">
        <v>4887</v>
      </c>
      <c r="S533" s="198" t="s">
        <v>4887</v>
      </c>
      <c r="T533" s="198" t="s">
        <v>4887</v>
      </c>
      <c r="U533" s="198" t="s">
        <v>4887</v>
      </c>
      <c r="V533" s="222" t="s">
        <v>4887</v>
      </c>
    </row>
    <row r="534" spans="1:22" ht="25" customHeight="1" x14ac:dyDescent="0.2">
      <c r="A534" s="13" t="s">
        <v>3982</v>
      </c>
      <c r="B534" s="1" t="s">
        <v>3982</v>
      </c>
      <c r="C534" s="203" t="s">
        <v>3983</v>
      </c>
      <c r="D534" s="201" t="s">
        <v>3982</v>
      </c>
      <c r="E534" s="74" t="s">
        <v>9869</v>
      </c>
      <c r="F534" s="74" t="s">
        <v>9870</v>
      </c>
      <c r="G534" s="26">
        <v>0.63890069742019096</v>
      </c>
      <c r="H534" s="5">
        <v>1.3879774327494701</v>
      </c>
      <c r="I534" s="4">
        <v>5.0925662056565901E-2</v>
      </c>
      <c r="J534" s="5">
        <v>-4.2157075064787799</v>
      </c>
      <c r="K534" s="4">
        <v>0.36417968552212299</v>
      </c>
      <c r="L534" s="216">
        <v>-2.8277300737292999</v>
      </c>
      <c r="M534" s="221" t="s">
        <v>4887</v>
      </c>
      <c r="N534" s="198" t="s">
        <v>4887</v>
      </c>
      <c r="O534" s="198" t="s">
        <v>4887</v>
      </c>
      <c r="P534" s="198" t="s">
        <v>4887</v>
      </c>
      <c r="Q534" s="198" t="s">
        <v>4887</v>
      </c>
      <c r="R534" s="198" t="s">
        <v>4887</v>
      </c>
      <c r="S534" s="198" t="s">
        <v>4887</v>
      </c>
      <c r="T534" s="198" t="s">
        <v>4887</v>
      </c>
      <c r="U534" s="198" t="s">
        <v>4887</v>
      </c>
      <c r="V534" s="222" t="s">
        <v>4887</v>
      </c>
    </row>
    <row r="535" spans="1:22" ht="25" customHeight="1" x14ac:dyDescent="0.2">
      <c r="A535" s="13" t="s">
        <v>4823</v>
      </c>
      <c r="B535" s="1" t="s">
        <v>4823</v>
      </c>
      <c r="C535" s="203" t="s">
        <v>904</v>
      </c>
      <c r="D535" s="201" t="s">
        <v>4823</v>
      </c>
      <c r="E535" s="74" t="s">
        <v>10526</v>
      </c>
      <c r="F535" s="74" t="s">
        <v>10527</v>
      </c>
      <c r="G535" s="26">
        <v>0.42066347418764299</v>
      </c>
      <c r="H535" s="5">
        <v>1.3653597585705901</v>
      </c>
      <c r="I535" s="4">
        <v>0.20981911626776201</v>
      </c>
      <c r="J535" s="5">
        <v>-2.4678080522152301</v>
      </c>
      <c r="K535" s="4">
        <v>0.31680268583147603</v>
      </c>
      <c r="L535" s="216">
        <v>-1.10244829364464</v>
      </c>
      <c r="M535" s="221" t="s">
        <v>4887</v>
      </c>
      <c r="N535" s="198" t="s">
        <v>4887</v>
      </c>
      <c r="O535" s="198" t="s">
        <v>4887</v>
      </c>
      <c r="P535" s="198" t="s">
        <v>4887</v>
      </c>
      <c r="Q535" s="198" t="s">
        <v>4887</v>
      </c>
      <c r="R535" s="198" t="s">
        <v>4887</v>
      </c>
      <c r="S535" s="198" t="s">
        <v>4887</v>
      </c>
      <c r="T535" s="198" t="s">
        <v>4887</v>
      </c>
      <c r="U535" s="198" t="s">
        <v>4887</v>
      </c>
      <c r="V535" s="222" t="s">
        <v>4887</v>
      </c>
    </row>
    <row r="536" spans="1:22" ht="25" customHeight="1" x14ac:dyDescent="0.2">
      <c r="A536" s="13" t="s">
        <v>3698</v>
      </c>
      <c r="B536" s="1" t="s">
        <v>3698</v>
      </c>
      <c r="C536" s="203" t="s">
        <v>3699</v>
      </c>
      <c r="D536" s="201" t="s">
        <v>3698</v>
      </c>
      <c r="E536" s="74" t="s">
        <v>10050</v>
      </c>
      <c r="F536" s="74" t="s">
        <v>10051</v>
      </c>
      <c r="G536" s="26">
        <v>0.31702631702058598</v>
      </c>
      <c r="H536" s="5">
        <v>1.35518732860837</v>
      </c>
      <c r="I536" s="4">
        <v>0.58525053124770099</v>
      </c>
      <c r="J536" s="5">
        <v>-0.67719839370817403</v>
      </c>
      <c r="K536" s="4">
        <v>0.41639293959537499</v>
      </c>
      <c r="L536" s="216">
        <v>0.67798893490019896</v>
      </c>
      <c r="M536" s="221" t="s">
        <v>4887</v>
      </c>
      <c r="N536" s="198" t="s">
        <v>4887</v>
      </c>
      <c r="O536" s="198" t="s">
        <v>4887</v>
      </c>
      <c r="P536" s="198" t="s">
        <v>4887</v>
      </c>
      <c r="Q536" s="198" t="s">
        <v>4887</v>
      </c>
      <c r="R536" s="198" t="s">
        <v>4887</v>
      </c>
      <c r="S536" s="198" t="s">
        <v>4887</v>
      </c>
      <c r="T536" s="198" t="s">
        <v>4887</v>
      </c>
      <c r="U536" s="198" t="s">
        <v>4887</v>
      </c>
      <c r="V536" s="222" t="s">
        <v>4887</v>
      </c>
    </row>
    <row r="537" spans="1:22" ht="25" customHeight="1" x14ac:dyDescent="0.2">
      <c r="A537" s="13" t="s">
        <v>4075</v>
      </c>
      <c r="B537" s="1" t="s">
        <v>4075</v>
      </c>
      <c r="C537" s="203" t="s">
        <v>4076</v>
      </c>
      <c r="D537" s="201" t="s">
        <v>4075</v>
      </c>
      <c r="E537" s="74" t="s">
        <v>12029</v>
      </c>
      <c r="F537" s="74" t="s">
        <v>12030</v>
      </c>
      <c r="G537" s="26">
        <v>0.32134250848129697</v>
      </c>
      <c r="H537" s="5">
        <v>1.3396699086592601</v>
      </c>
      <c r="I537" s="4">
        <v>8.01395772840586E-2</v>
      </c>
      <c r="J537" s="5">
        <v>-2.5293365298601</v>
      </c>
      <c r="K537" s="4">
        <v>0.28649451485849797</v>
      </c>
      <c r="L537" s="216">
        <v>-1.18966662120084</v>
      </c>
      <c r="M537" s="221" t="s">
        <v>4887</v>
      </c>
      <c r="N537" s="198" t="s">
        <v>4887</v>
      </c>
      <c r="O537" s="198" t="s">
        <v>4887</v>
      </c>
      <c r="P537" s="198" t="s">
        <v>4887</v>
      </c>
      <c r="Q537" s="198" t="s">
        <v>4887</v>
      </c>
      <c r="R537" s="198" t="s">
        <v>4887</v>
      </c>
      <c r="S537" s="198" t="s">
        <v>4887</v>
      </c>
      <c r="T537" s="198" t="s">
        <v>4887</v>
      </c>
      <c r="U537" s="198" t="s">
        <v>4887</v>
      </c>
      <c r="V537" s="222" t="s">
        <v>4887</v>
      </c>
    </row>
    <row r="538" spans="1:22" ht="25" customHeight="1" x14ac:dyDescent="0.2">
      <c r="A538" s="13" t="s">
        <v>404</v>
      </c>
      <c r="B538" s="1" t="s">
        <v>404</v>
      </c>
      <c r="C538" s="203" t="s">
        <v>405</v>
      </c>
      <c r="D538" s="201" t="s">
        <v>7524</v>
      </c>
      <c r="E538" s="74" t="s">
        <v>12613</v>
      </c>
      <c r="F538" s="74" t="s">
        <v>9996</v>
      </c>
      <c r="G538" s="26">
        <v>0.49500365514828798</v>
      </c>
      <c r="H538" s="5">
        <v>1.3253131177087301</v>
      </c>
      <c r="I538" s="4">
        <v>0.12512796477148</v>
      </c>
      <c r="J538" s="5">
        <v>-3.98327422965765</v>
      </c>
      <c r="K538" s="4">
        <v>0.185076370056909</v>
      </c>
      <c r="L538" s="216">
        <v>-2.6579611119489202</v>
      </c>
      <c r="M538" s="221" t="s">
        <v>4887</v>
      </c>
      <c r="N538" s="198" t="s">
        <v>4887</v>
      </c>
      <c r="O538" s="198" t="s">
        <v>4887</v>
      </c>
      <c r="P538" s="198" t="s">
        <v>4887</v>
      </c>
      <c r="Q538" s="198" t="s">
        <v>4887</v>
      </c>
      <c r="R538" s="198" t="s">
        <v>4887</v>
      </c>
      <c r="S538" s="198" t="s">
        <v>4887</v>
      </c>
      <c r="T538" s="198" t="s">
        <v>4887</v>
      </c>
      <c r="U538" s="198" t="s">
        <v>4887</v>
      </c>
      <c r="V538" s="222" t="s">
        <v>4887</v>
      </c>
    </row>
    <row r="539" spans="1:22" ht="25" customHeight="1" x14ac:dyDescent="0.2">
      <c r="A539" s="13" t="s">
        <v>2039</v>
      </c>
      <c r="B539" s="1" t="s">
        <v>2039</v>
      </c>
      <c r="C539" s="203" t="s">
        <v>2040</v>
      </c>
      <c r="D539" s="201" t="s">
        <v>7773</v>
      </c>
      <c r="E539" s="74" t="s">
        <v>10596</v>
      </c>
      <c r="F539" s="74" t="s">
        <v>10597</v>
      </c>
      <c r="G539" s="26">
        <v>0.52074278216399195</v>
      </c>
      <c r="H539" s="5">
        <v>1.32292732344372</v>
      </c>
      <c r="I539" s="4">
        <v>9.4810000092809807E-2</v>
      </c>
      <c r="J539" s="5">
        <v>-4.5867031967028202</v>
      </c>
      <c r="K539" s="4">
        <v>7.7886682089780807E-2</v>
      </c>
      <c r="L539" s="216">
        <v>-3.2637758732590898</v>
      </c>
      <c r="M539" s="221" t="s">
        <v>4887</v>
      </c>
      <c r="N539" s="198" t="s">
        <v>4887</v>
      </c>
      <c r="O539" s="198" t="s">
        <v>4887</v>
      </c>
      <c r="P539" s="198" t="s">
        <v>4887</v>
      </c>
      <c r="Q539" s="198" t="s">
        <v>4887</v>
      </c>
      <c r="R539" s="198" t="s">
        <v>4887</v>
      </c>
      <c r="S539" s="198" t="s">
        <v>4887</v>
      </c>
      <c r="T539" s="198" t="s">
        <v>4887</v>
      </c>
      <c r="U539" s="198" t="s">
        <v>4887</v>
      </c>
      <c r="V539" s="222" t="s">
        <v>4887</v>
      </c>
    </row>
    <row r="540" spans="1:22" ht="25" customHeight="1" x14ac:dyDescent="0.2">
      <c r="A540" s="13" t="s">
        <v>1123</v>
      </c>
      <c r="B540" s="1" t="s">
        <v>1123</v>
      </c>
      <c r="C540" s="203" t="s">
        <v>1124</v>
      </c>
      <c r="D540" s="201" t="s">
        <v>7674</v>
      </c>
      <c r="E540" s="74" t="s">
        <v>13044</v>
      </c>
      <c r="F540" s="74" t="s">
        <v>12605</v>
      </c>
      <c r="G540" s="26">
        <v>0.45888945797769898</v>
      </c>
      <c r="H540" s="5">
        <v>1.30746255304215</v>
      </c>
      <c r="I540" s="4">
        <v>0.14178617147922501</v>
      </c>
      <c r="J540" s="5">
        <v>-2.69470175969193</v>
      </c>
      <c r="K540" s="4">
        <v>0.32069620691579198</v>
      </c>
      <c r="L540" s="216">
        <v>-1.3872392066497801</v>
      </c>
      <c r="M540" s="221" t="s">
        <v>4887</v>
      </c>
      <c r="N540" s="198" t="s">
        <v>4887</v>
      </c>
      <c r="O540" s="198" t="s">
        <v>4887</v>
      </c>
      <c r="P540" s="198" t="s">
        <v>4887</v>
      </c>
      <c r="Q540" s="198" t="s">
        <v>4887</v>
      </c>
      <c r="R540" s="198" t="s">
        <v>4887</v>
      </c>
      <c r="S540" s="198" t="s">
        <v>4887</v>
      </c>
      <c r="T540" s="198" t="s">
        <v>4887</v>
      </c>
      <c r="U540" s="198" t="s">
        <v>4887</v>
      </c>
      <c r="V540" s="222" t="s">
        <v>4887</v>
      </c>
    </row>
    <row r="541" spans="1:22" ht="25" customHeight="1" x14ac:dyDescent="0.2">
      <c r="A541" s="13" t="s">
        <v>127</v>
      </c>
      <c r="B541" s="1" t="s">
        <v>128</v>
      </c>
      <c r="C541" s="203" t="s">
        <v>129</v>
      </c>
      <c r="D541" s="201" t="s">
        <v>5190</v>
      </c>
      <c r="E541" s="74" t="s">
        <v>12973</v>
      </c>
      <c r="F541" s="74" t="s">
        <v>12575</v>
      </c>
      <c r="G541" s="26">
        <v>0.59400232313274903</v>
      </c>
      <c r="H541" s="5">
        <v>1.3067191610031601</v>
      </c>
      <c r="I541" s="4">
        <v>0.59862270025377595</v>
      </c>
      <c r="J541" s="5">
        <v>-1.5332667741247099</v>
      </c>
      <c r="K541" s="4">
        <v>0.924708465634692</v>
      </c>
      <c r="L541" s="216">
        <v>-0.226547613121553</v>
      </c>
      <c r="M541" s="221" t="s">
        <v>4887</v>
      </c>
      <c r="N541" s="198" t="s">
        <v>4887</v>
      </c>
      <c r="O541" s="198" t="s">
        <v>4887</v>
      </c>
      <c r="P541" s="198" t="s">
        <v>4887</v>
      </c>
      <c r="Q541" s="198" t="s">
        <v>4887</v>
      </c>
      <c r="R541" s="198" t="s">
        <v>4887</v>
      </c>
      <c r="S541" s="198" t="s">
        <v>4887</v>
      </c>
      <c r="T541" s="198" t="s">
        <v>4887</v>
      </c>
      <c r="U541" s="198" t="s">
        <v>4887</v>
      </c>
      <c r="V541" s="222" t="s">
        <v>4887</v>
      </c>
    </row>
    <row r="542" spans="1:22" ht="25" customHeight="1" x14ac:dyDescent="0.2">
      <c r="A542" s="13" t="s">
        <v>2700</v>
      </c>
      <c r="B542" s="1" t="s">
        <v>2700</v>
      </c>
      <c r="C542" s="203" t="s">
        <v>2701</v>
      </c>
      <c r="D542" s="201" t="s">
        <v>2700</v>
      </c>
      <c r="E542" s="74" t="s">
        <v>9069</v>
      </c>
      <c r="F542" s="74" t="s">
        <v>9070</v>
      </c>
      <c r="G542" s="26">
        <v>2.4440289423041599E-2</v>
      </c>
      <c r="H542" s="5">
        <v>1.30068469317922</v>
      </c>
      <c r="I542" s="4">
        <v>2.25057101593796E-3</v>
      </c>
      <c r="J542" s="5">
        <v>-2.6234811021550501</v>
      </c>
      <c r="K542" s="4">
        <v>2.3573141999810299E-2</v>
      </c>
      <c r="L542" s="216">
        <v>-1.32279640897583</v>
      </c>
      <c r="M542" s="221" t="s">
        <v>7349</v>
      </c>
      <c r="N542" s="198" t="s">
        <v>7349</v>
      </c>
      <c r="O542" s="198" t="s">
        <v>7349</v>
      </c>
      <c r="P542" s="198" t="s">
        <v>7349</v>
      </c>
      <c r="Q542" s="198" t="s">
        <v>4887</v>
      </c>
      <c r="R542" s="198" t="s">
        <v>4887</v>
      </c>
      <c r="S542" s="198" t="s">
        <v>4887</v>
      </c>
      <c r="T542" s="198" t="s">
        <v>4887</v>
      </c>
      <c r="U542" s="198" t="s">
        <v>4887</v>
      </c>
      <c r="V542" s="222" t="s">
        <v>4887</v>
      </c>
    </row>
    <row r="543" spans="1:22" ht="25" customHeight="1" x14ac:dyDescent="0.2">
      <c r="A543" s="13" t="s">
        <v>3814</v>
      </c>
      <c r="B543" s="1" t="s">
        <v>3814</v>
      </c>
      <c r="C543" s="203" t="s">
        <v>3815</v>
      </c>
      <c r="D543" s="201" t="s">
        <v>3814</v>
      </c>
      <c r="E543" s="74" t="s">
        <v>10776</v>
      </c>
      <c r="F543" s="74" t="s">
        <v>10777</v>
      </c>
      <c r="G543" s="26">
        <v>0.342912822020222</v>
      </c>
      <c r="H543" s="5">
        <v>1.2831779419493099</v>
      </c>
      <c r="I543" s="4">
        <v>0.19846244186496201</v>
      </c>
      <c r="J543" s="5">
        <v>-2.0925999576662799</v>
      </c>
      <c r="K543" s="4">
        <v>0.60905402678292497</v>
      </c>
      <c r="L543" s="216">
        <v>-0.80942201571697003</v>
      </c>
      <c r="M543" s="221" t="s">
        <v>4887</v>
      </c>
      <c r="N543" s="198" t="s">
        <v>4887</v>
      </c>
      <c r="O543" s="198" t="s">
        <v>4887</v>
      </c>
      <c r="P543" s="198" t="s">
        <v>4887</v>
      </c>
      <c r="Q543" s="198" t="s">
        <v>4887</v>
      </c>
      <c r="R543" s="198" t="s">
        <v>4887</v>
      </c>
      <c r="S543" s="198" t="s">
        <v>4887</v>
      </c>
      <c r="T543" s="198" t="s">
        <v>4887</v>
      </c>
      <c r="U543" s="198" t="s">
        <v>4887</v>
      </c>
      <c r="V543" s="222" t="s">
        <v>4887</v>
      </c>
    </row>
    <row r="544" spans="1:22" ht="25" customHeight="1" x14ac:dyDescent="0.2">
      <c r="A544" s="13" t="s">
        <v>3776</v>
      </c>
      <c r="B544" s="1" t="s">
        <v>3776</v>
      </c>
      <c r="C544" s="203" t="s">
        <v>3777</v>
      </c>
      <c r="D544" s="201" t="s">
        <v>5118</v>
      </c>
      <c r="E544" s="74" t="s">
        <v>11724</v>
      </c>
      <c r="F544" s="74" t="s">
        <v>11725</v>
      </c>
      <c r="G544" s="26">
        <v>0.42543374151026297</v>
      </c>
      <c r="H544" s="5">
        <v>1.2817733823183499</v>
      </c>
      <c r="I544" s="4">
        <v>3.45147368133253E-2</v>
      </c>
      <c r="J544" s="5">
        <v>-6.5226648269734397</v>
      </c>
      <c r="K544" s="4">
        <v>1.22113236572798E-2</v>
      </c>
      <c r="L544" s="216">
        <v>-5.2408914446550803</v>
      </c>
      <c r="M544" s="221" t="s">
        <v>4887</v>
      </c>
      <c r="N544" s="198" t="s">
        <v>7349</v>
      </c>
      <c r="O544" s="198" t="s">
        <v>7349</v>
      </c>
      <c r="P544" s="198" t="s">
        <v>4887</v>
      </c>
      <c r="Q544" s="198" t="s">
        <v>4887</v>
      </c>
      <c r="R544" s="198" t="s">
        <v>4887</v>
      </c>
      <c r="S544" s="198" t="s">
        <v>7349</v>
      </c>
      <c r="T544" s="198" t="s">
        <v>4887</v>
      </c>
      <c r="U544" s="198" t="s">
        <v>4887</v>
      </c>
      <c r="V544" s="222" t="s">
        <v>4887</v>
      </c>
    </row>
    <row r="545" spans="1:22" ht="25" customHeight="1" x14ac:dyDescent="0.2">
      <c r="A545" s="13" t="s">
        <v>3194</v>
      </c>
      <c r="B545" s="1" t="s">
        <v>3194</v>
      </c>
      <c r="C545" s="203" t="s">
        <v>3195</v>
      </c>
      <c r="D545" s="201" t="s">
        <v>3194</v>
      </c>
      <c r="E545" s="74" t="s">
        <v>10074</v>
      </c>
      <c r="F545" s="74" t="s">
        <v>10075</v>
      </c>
      <c r="G545" s="26">
        <v>0.31607966654582498</v>
      </c>
      <c r="H545" s="5">
        <v>1.2513773483847099</v>
      </c>
      <c r="I545" s="4">
        <v>0.31130654472401398</v>
      </c>
      <c r="J545" s="5">
        <v>-2.4990256100689798</v>
      </c>
      <c r="K545" s="4">
        <v>0.59317135914341601</v>
      </c>
      <c r="L545" s="216">
        <v>-1.2476482616842699</v>
      </c>
      <c r="M545" s="221" t="s">
        <v>4887</v>
      </c>
      <c r="N545" s="198" t="s">
        <v>4887</v>
      </c>
      <c r="O545" s="198" t="s">
        <v>4887</v>
      </c>
      <c r="P545" s="198" t="s">
        <v>4887</v>
      </c>
      <c r="Q545" s="198" t="s">
        <v>4887</v>
      </c>
      <c r="R545" s="198" t="s">
        <v>4887</v>
      </c>
      <c r="S545" s="198" t="s">
        <v>4887</v>
      </c>
      <c r="T545" s="198" t="s">
        <v>4887</v>
      </c>
      <c r="U545" s="198" t="s">
        <v>4887</v>
      </c>
      <c r="V545" s="222" t="s">
        <v>4887</v>
      </c>
    </row>
    <row r="546" spans="1:22" ht="25" customHeight="1" x14ac:dyDescent="0.2">
      <c r="A546" s="13" t="s">
        <v>4010</v>
      </c>
      <c r="B546" s="1" t="s">
        <v>4010</v>
      </c>
      <c r="C546" s="203" t="s">
        <v>4011</v>
      </c>
      <c r="D546" s="201" t="s">
        <v>4010</v>
      </c>
      <c r="E546" s="74" t="s">
        <v>11551</v>
      </c>
      <c r="F546" s="74" t="s">
        <v>11552</v>
      </c>
      <c r="G546" s="26">
        <v>0.74689415150276495</v>
      </c>
      <c r="H546" s="5">
        <v>1.24011336136466</v>
      </c>
      <c r="I546" s="4">
        <v>0.66733336667262599</v>
      </c>
      <c r="J546" s="5">
        <v>-1.6874842922950799</v>
      </c>
      <c r="K546" s="4">
        <v>0.69881407134615803</v>
      </c>
      <c r="L546" s="216">
        <v>-0.44737093093041902</v>
      </c>
      <c r="M546" s="221" t="s">
        <v>4887</v>
      </c>
      <c r="N546" s="198" t="s">
        <v>4887</v>
      </c>
      <c r="O546" s="198" t="s">
        <v>4887</v>
      </c>
      <c r="P546" s="198" t="s">
        <v>4887</v>
      </c>
      <c r="Q546" s="198" t="s">
        <v>4887</v>
      </c>
      <c r="R546" s="198" t="s">
        <v>4887</v>
      </c>
      <c r="S546" s="198" t="s">
        <v>4887</v>
      </c>
      <c r="T546" s="198" t="s">
        <v>4887</v>
      </c>
      <c r="U546" s="198" t="s">
        <v>4887</v>
      </c>
      <c r="V546" s="222" t="s">
        <v>4887</v>
      </c>
    </row>
    <row r="547" spans="1:22" ht="25" customHeight="1" x14ac:dyDescent="0.2">
      <c r="A547" s="13" t="s">
        <v>3764</v>
      </c>
      <c r="B547" s="1" t="s">
        <v>3764</v>
      </c>
      <c r="C547" s="203" t="s">
        <v>3765</v>
      </c>
      <c r="D547" s="201" t="s">
        <v>3764</v>
      </c>
      <c r="E547" s="74" t="s">
        <v>8104</v>
      </c>
      <c r="F547" s="74" t="s">
        <v>8105</v>
      </c>
      <c r="G547" s="26">
        <v>0.49263969926114398</v>
      </c>
      <c r="H547" s="5">
        <v>1.2296036106243</v>
      </c>
      <c r="I547" s="4">
        <v>0.168811151326899</v>
      </c>
      <c r="J547" s="5">
        <v>-3.1063806660928499</v>
      </c>
      <c r="K547" s="4">
        <v>0.244280250065121</v>
      </c>
      <c r="L547" s="216">
        <v>-1.8767770554685601</v>
      </c>
      <c r="M547" s="221" t="s">
        <v>4887</v>
      </c>
      <c r="N547" s="198" t="s">
        <v>4887</v>
      </c>
      <c r="O547" s="198" t="s">
        <v>4887</v>
      </c>
      <c r="P547" s="198" t="s">
        <v>4887</v>
      </c>
      <c r="Q547" s="198" t="s">
        <v>4887</v>
      </c>
      <c r="R547" s="198" t="s">
        <v>4887</v>
      </c>
      <c r="S547" s="198" t="s">
        <v>4887</v>
      </c>
      <c r="T547" s="198" t="s">
        <v>4887</v>
      </c>
      <c r="U547" s="198" t="s">
        <v>4887</v>
      </c>
      <c r="V547" s="222" t="s">
        <v>4887</v>
      </c>
    </row>
    <row r="548" spans="1:22" ht="25" customHeight="1" x14ac:dyDescent="0.2">
      <c r="A548" s="13" t="s">
        <v>284</v>
      </c>
      <c r="B548" s="1" t="s">
        <v>284</v>
      </c>
      <c r="C548" s="203" t="s">
        <v>285</v>
      </c>
      <c r="D548" s="201" t="s">
        <v>284</v>
      </c>
      <c r="E548" s="74" t="s">
        <v>13156</v>
      </c>
      <c r="F548" s="74" t="s">
        <v>13157</v>
      </c>
      <c r="G548" s="26">
        <v>0.22700635942963199</v>
      </c>
      <c r="H548" s="5">
        <v>1.22957742603738</v>
      </c>
      <c r="I548" s="4">
        <v>0.18469194953128501</v>
      </c>
      <c r="J548" s="5">
        <v>-3.5862871812271302</v>
      </c>
      <c r="K548" s="4">
        <v>0.33195574859001598</v>
      </c>
      <c r="L548" s="216">
        <v>-2.35670975518974</v>
      </c>
      <c r="M548" s="221" t="s">
        <v>4887</v>
      </c>
      <c r="N548" s="198" t="s">
        <v>4887</v>
      </c>
      <c r="O548" s="198" t="s">
        <v>4887</v>
      </c>
      <c r="P548" s="198" t="s">
        <v>4887</v>
      </c>
      <c r="Q548" s="198" t="s">
        <v>4887</v>
      </c>
      <c r="R548" s="198" t="s">
        <v>4887</v>
      </c>
      <c r="S548" s="198" t="s">
        <v>4887</v>
      </c>
      <c r="T548" s="198" t="s">
        <v>4887</v>
      </c>
      <c r="U548" s="198" t="s">
        <v>4887</v>
      </c>
      <c r="V548" s="222" t="s">
        <v>4887</v>
      </c>
    </row>
    <row r="549" spans="1:22" ht="25" customHeight="1" x14ac:dyDescent="0.2">
      <c r="A549" s="13" t="s">
        <v>3759</v>
      </c>
      <c r="B549" s="1" t="s">
        <v>3760</v>
      </c>
      <c r="C549" s="203" t="s">
        <v>3761</v>
      </c>
      <c r="D549" s="201" t="s">
        <v>7912</v>
      </c>
      <c r="E549" s="74" t="s">
        <v>13626</v>
      </c>
      <c r="F549" s="74" t="s">
        <v>13627</v>
      </c>
      <c r="G549" s="26">
        <v>0.23287965149454201</v>
      </c>
      <c r="H549" s="5">
        <v>1.21513569502617</v>
      </c>
      <c r="I549" s="4">
        <v>0.513722774758677</v>
      </c>
      <c r="J549" s="5">
        <v>1.9223648214087701</v>
      </c>
      <c r="K549" s="4">
        <v>0.32200055834892399</v>
      </c>
      <c r="L549" s="216">
        <v>3.1375005164349399</v>
      </c>
      <c r="M549" s="221" t="s">
        <v>4887</v>
      </c>
      <c r="N549" s="198" t="s">
        <v>4887</v>
      </c>
      <c r="O549" s="198" t="s">
        <v>4887</v>
      </c>
      <c r="P549" s="198" t="s">
        <v>4887</v>
      </c>
      <c r="Q549" s="198" t="s">
        <v>4887</v>
      </c>
      <c r="R549" s="198" t="s">
        <v>4887</v>
      </c>
      <c r="S549" s="198" t="s">
        <v>4887</v>
      </c>
      <c r="T549" s="198" t="s">
        <v>4887</v>
      </c>
      <c r="U549" s="198" t="s">
        <v>4887</v>
      </c>
      <c r="V549" s="222" t="s">
        <v>4887</v>
      </c>
    </row>
    <row r="550" spans="1:22" ht="25" customHeight="1" x14ac:dyDescent="0.2">
      <c r="A550" s="13" t="s">
        <v>3708</v>
      </c>
      <c r="B550" s="1" t="s">
        <v>3709</v>
      </c>
      <c r="C550" s="203" t="s">
        <v>3710</v>
      </c>
      <c r="D550" s="201" t="s">
        <v>7910</v>
      </c>
      <c r="E550" s="74" t="s">
        <v>8202</v>
      </c>
      <c r="F550" s="74" t="s">
        <v>8203</v>
      </c>
      <c r="G550" s="26">
        <v>0.18991373112263599</v>
      </c>
      <c r="H550" s="5">
        <v>1.1975309095042399</v>
      </c>
      <c r="I550" s="4">
        <v>0.125274190758737</v>
      </c>
      <c r="J550" s="5">
        <v>-1.5450309008118299</v>
      </c>
      <c r="K550" s="4">
        <v>0.50154327941231602</v>
      </c>
      <c r="L550" s="216">
        <v>-0.34749999130759801</v>
      </c>
      <c r="M550" s="221" t="s">
        <v>4887</v>
      </c>
      <c r="N550" s="198" t="s">
        <v>4887</v>
      </c>
      <c r="O550" s="198" t="s">
        <v>4887</v>
      </c>
      <c r="P550" s="198" t="s">
        <v>4887</v>
      </c>
      <c r="Q550" s="198" t="s">
        <v>4887</v>
      </c>
      <c r="R550" s="198" t="s">
        <v>4887</v>
      </c>
      <c r="S550" s="198" t="s">
        <v>4887</v>
      </c>
      <c r="T550" s="198" t="s">
        <v>4887</v>
      </c>
      <c r="U550" s="198" t="s">
        <v>4887</v>
      </c>
      <c r="V550" s="222" t="s">
        <v>4887</v>
      </c>
    </row>
    <row r="551" spans="1:22" ht="25" customHeight="1" x14ac:dyDescent="0.2">
      <c r="A551" s="13" t="s">
        <v>1078</v>
      </c>
      <c r="B551" s="1" t="s">
        <v>1078</v>
      </c>
      <c r="C551" s="203" t="s">
        <v>1079</v>
      </c>
      <c r="D551" s="201" t="s">
        <v>5141</v>
      </c>
      <c r="E551" s="74" t="s">
        <v>12393</v>
      </c>
      <c r="F551" s="74" t="s">
        <v>12394</v>
      </c>
      <c r="G551" s="26">
        <v>0.74232336483030903</v>
      </c>
      <c r="H551" s="5">
        <v>1.1885846775764399</v>
      </c>
      <c r="I551" s="4">
        <v>0.58139561816683605</v>
      </c>
      <c r="J551" s="5">
        <v>-2.0895894265449999</v>
      </c>
      <c r="K551" s="4">
        <v>0.78303577591962903</v>
      </c>
      <c r="L551" s="216">
        <v>-0.90100474896855998</v>
      </c>
      <c r="M551" s="221" t="s">
        <v>4887</v>
      </c>
      <c r="N551" s="198" t="s">
        <v>4887</v>
      </c>
      <c r="O551" s="198" t="s">
        <v>4887</v>
      </c>
      <c r="P551" s="198" t="s">
        <v>4887</v>
      </c>
      <c r="Q551" s="198" t="s">
        <v>4887</v>
      </c>
      <c r="R551" s="198" t="s">
        <v>4887</v>
      </c>
      <c r="S551" s="198" t="s">
        <v>4887</v>
      </c>
      <c r="T551" s="198" t="s">
        <v>4887</v>
      </c>
      <c r="U551" s="198" t="s">
        <v>4887</v>
      </c>
      <c r="V551" s="222" t="s">
        <v>4887</v>
      </c>
    </row>
    <row r="552" spans="1:22" ht="25" customHeight="1" x14ac:dyDescent="0.2">
      <c r="A552" s="13" t="s">
        <v>125</v>
      </c>
      <c r="B552" s="1" t="s">
        <v>125</v>
      </c>
      <c r="C552" s="203" t="s">
        <v>126</v>
      </c>
      <c r="D552" s="201" t="s">
        <v>7460</v>
      </c>
      <c r="E552" s="74" t="s">
        <v>13517</v>
      </c>
      <c r="F552" s="74" t="s">
        <v>8034</v>
      </c>
      <c r="G552" s="26">
        <v>0.24626392404394001</v>
      </c>
      <c r="H552" s="5">
        <v>1.17203364009026</v>
      </c>
      <c r="I552" s="4">
        <v>0.17425289306726499</v>
      </c>
      <c r="J552" s="5">
        <v>-3.7456816718617199</v>
      </c>
      <c r="K552" s="4">
        <v>0.29518808070637198</v>
      </c>
      <c r="L552" s="216">
        <v>-2.5736480317714601</v>
      </c>
      <c r="M552" s="221" t="s">
        <v>4887</v>
      </c>
      <c r="N552" s="198" t="s">
        <v>4887</v>
      </c>
      <c r="O552" s="198" t="s">
        <v>4887</v>
      </c>
      <c r="P552" s="198" t="s">
        <v>4887</v>
      </c>
      <c r="Q552" s="198" t="s">
        <v>4887</v>
      </c>
      <c r="R552" s="198" t="s">
        <v>4887</v>
      </c>
      <c r="S552" s="198" t="s">
        <v>4887</v>
      </c>
      <c r="T552" s="198" t="s">
        <v>4887</v>
      </c>
      <c r="U552" s="198" t="s">
        <v>4887</v>
      </c>
      <c r="V552" s="222" t="s">
        <v>4887</v>
      </c>
    </row>
    <row r="553" spans="1:22" ht="25" customHeight="1" x14ac:dyDescent="0.2">
      <c r="A553" s="13" t="s">
        <v>3671</v>
      </c>
      <c r="B553" s="1" t="s">
        <v>3671</v>
      </c>
      <c r="C553" s="203" t="s">
        <v>3672</v>
      </c>
      <c r="D553" s="201" t="s">
        <v>3671</v>
      </c>
      <c r="E553" s="74" t="s">
        <v>9455</v>
      </c>
      <c r="F553" s="74" t="s">
        <v>9456</v>
      </c>
      <c r="G553" s="26">
        <v>0.32221428150687298</v>
      </c>
      <c r="H553" s="5">
        <v>1.1697687928104099</v>
      </c>
      <c r="I553" s="4">
        <v>0.97431173707682905</v>
      </c>
      <c r="J553" s="5">
        <v>-6.6407799766226502E-2</v>
      </c>
      <c r="K553" s="4">
        <v>0.60740001598228499</v>
      </c>
      <c r="L553" s="216">
        <v>1.1033609930441799</v>
      </c>
      <c r="M553" s="221" t="s">
        <v>4887</v>
      </c>
      <c r="N553" s="198" t="s">
        <v>4887</v>
      </c>
      <c r="O553" s="198" t="s">
        <v>4887</v>
      </c>
      <c r="P553" s="198" t="s">
        <v>4887</v>
      </c>
      <c r="Q553" s="198" t="s">
        <v>4887</v>
      </c>
      <c r="R553" s="198" t="s">
        <v>4887</v>
      </c>
      <c r="S553" s="198" t="s">
        <v>4887</v>
      </c>
      <c r="T553" s="198" t="s">
        <v>4887</v>
      </c>
      <c r="U553" s="198" t="s">
        <v>4887</v>
      </c>
      <c r="V553" s="222" t="s">
        <v>4887</v>
      </c>
    </row>
    <row r="554" spans="1:22" ht="25" customHeight="1" x14ac:dyDescent="0.2">
      <c r="A554" s="13" t="s">
        <v>240</v>
      </c>
      <c r="B554" s="1" t="s">
        <v>240</v>
      </c>
      <c r="C554" s="203" t="s">
        <v>241</v>
      </c>
      <c r="D554" s="201" t="s">
        <v>5185</v>
      </c>
      <c r="E554" s="74" t="s">
        <v>13313</v>
      </c>
      <c r="F554" s="74" t="s">
        <v>7999</v>
      </c>
      <c r="G554" s="26">
        <v>0.62148687366584299</v>
      </c>
      <c r="H554" s="5">
        <v>1.1643663284539201</v>
      </c>
      <c r="I554" s="4">
        <v>0.43477108694037297</v>
      </c>
      <c r="J554" s="5">
        <v>2.1289242568016502</v>
      </c>
      <c r="K554" s="4">
        <v>0.27422779017951998</v>
      </c>
      <c r="L554" s="216">
        <v>3.2932905852555701</v>
      </c>
      <c r="M554" s="221" t="s">
        <v>4887</v>
      </c>
      <c r="N554" s="198" t="s">
        <v>4887</v>
      </c>
      <c r="O554" s="198" t="s">
        <v>4887</v>
      </c>
      <c r="P554" s="198" t="s">
        <v>4887</v>
      </c>
      <c r="Q554" s="198" t="s">
        <v>4887</v>
      </c>
      <c r="R554" s="198" t="s">
        <v>4887</v>
      </c>
      <c r="S554" s="198" t="s">
        <v>4887</v>
      </c>
      <c r="T554" s="198" t="s">
        <v>4887</v>
      </c>
      <c r="U554" s="198" t="s">
        <v>4887</v>
      </c>
      <c r="V554" s="222" t="s">
        <v>4887</v>
      </c>
    </row>
    <row r="555" spans="1:22" ht="25" customHeight="1" x14ac:dyDescent="0.2">
      <c r="A555" s="13" t="s">
        <v>3717</v>
      </c>
      <c r="B555" s="1" t="s">
        <v>3717</v>
      </c>
      <c r="C555" s="203" t="s">
        <v>3718</v>
      </c>
      <c r="D555" s="201" t="s">
        <v>3717</v>
      </c>
      <c r="E555" s="74" t="s">
        <v>8019</v>
      </c>
      <c r="F555" s="74" t="s">
        <v>8020</v>
      </c>
      <c r="G555" s="26">
        <v>0.232450330942853</v>
      </c>
      <c r="H555" s="5">
        <v>1.1596048158829699</v>
      </c>
      <c r="I555" s="4">
        <v>0.21699679325744201</v>
      </c>
      <c r="J555" s="5">
        <v>-1.1583163584917799</v>
      </c>
      <c r="K555" s="4">
        <v>0.99816287855742003</v>
      </c>
      <c r="L555" s="216">
        <v>1.2884573911833301E-3</v>
      </c>
      <c r="M555" s="221" t="s">
        <v>4887</v>
      </c>
      <c r="N555" s="198" t="s">
        <v>4887</v>
      </c>
      <c r="O555" s="198" t="s">
        <v>4887</v>
      </c>
      <c r="P555" s="198" t="s">
        <v>4887</v>
      </c>
      <c r="Q555" s="198" t="s">
        <v>4887</v>
      </c>
      <c r="R555" s="198" t="s">
        <v>4887</v>
      </c>
      <c r="S555" s="198" t="s">
        <v>4887</v>
      </c>
      <c r="T555" s="198" t="s">
        <v>4887</v>
      </c>
      <c r="U555" s="198" t="s">
        <v>4887</v>
      </c>
      <c r="V555" s="222" t="s">
        <v>4887</v>
      </c>
    </row>
    <row r="556" spans="1:22" ht="25" customHeight="1" x14ac:dyDescent="0.2">
      <c r="A556" s="13" t="s">
        <v>2407</v>
      </c>
      <c r="B556" s="1" t="s">
        <v>2407</v>
      </c>
      <c r="C556" s="203" t="s">
        <v>2408</v>
      </c>
      <c r="D556" s="201" t="s">
        <v>2407</v>
      </c>
      <c r="E556" s="74" t="s">
        <v>9494</v>
      </c>
      <c r="F556" s="74" t="s">
        <v>9495</v>
      </c>
      <c r="G556" s="26">
        <v>0.74154452035440699</v>
      </c>
      <c r="H556" s="5">
        <v>1.1413015636463999</v>
      </c>
      <c r="I556" s="4">
        <v>0.27691872925148298</v>
      </c>
      <c r="J556" s="5">
        <v>-3.7289056001078298</v>
      </c>
      <c r="K556" s="4">
        <v>0.32197448941983597</v>
      </c>
      <c r="L556" s="216">
        <v>-2.5876040364614301</v>
      </c>
      <c r="M556" s="221" t="s">
        <v>4887</v>
      </c>
      <c r="N556" s="198" t="s">
        <v>4887</v>
      </c>
      <c r="O556" s="198" t="s">
        <v>4887</v>
      </c>
      <c r="P556" s="198" t="s">
        <v>4887</v>
      </c>
      <c r="Q556" s="198" t="s">
        <v>4887</v>
      </c>
      <c r="R556" s="198" t="s">
        <v>4887</v>
      </c>
      <c r="S556" s="198" t="s">
        <v>4887</v>
      </c>
      <c r="T556" s="198" t="s">
        <v>4887</v>
      </c>
      <c r="U556" s="198" t="s">
        <v>4887</v>
      </c>
      <c r="V556" s="222" t="s">
        <v>4887</v>
      </c>
    </row>
    <row r="557" spans="1:22" ht="25" customHeight="1" x14ac:dyDescent="0.2">
      <c r="A557" s="13" t="s">
        <v>2935</v>
      </c>
      <c r="B557" s="1" t="s">
        <v>2936</v>
      </c>
      <c r="C557" s="203" t="s">
        <v>2937</v>
      </c>
      <c r="D557" s="201" t="s">
        <v>2936</v>
      </c>
      <c r="E557" s="74" t="s">
        <v>11190</v>
      </c>
      <c r="F557" s="74" t="s">
        <v>11191</v>
      </c>
      <c r="G557" s="26">
        <v>0.58073437919340298</v>
      </c>
      <c r="H557" s="5">
        <v>1.1360484008199301</v>
      </c>
      <c r="I557" s="4">
        <v>0.132351602663693</v>
      </c>
      <c r="J557" s="5">
        <v>-2.83480957775636</v>
      </c>
      <c r="K557" s="4">
        <v>0.38271663372168502</v>
      </c>
      <c r="L557" s="216">
        <v>-1.6987611769364399</v>
      </c>
      <c r="M557" s="221" t="s">
        <v>4887</v>
      </c>
      <c r="N557" s="198" t="s">
        <v>4887</v>
      </c>
      <c r="O557" s="198" t="s">
        <v>4887</v>
      </c>
      <c r="P557" s="198" t="s">
        <v>4887</v>
      </c>
      <c r="Q557" s="198" t="s">
        <v>4887</v>
      </c>
      <c r="R557" s="198" t="s">
        <v>4887</v>
      </c>
      <c r="S557" s="198" t="s">
        <v>4887</v>
      </c>
      <c r="T557" s="198" t="s">
        <v>4887</v>
      </c>
      <c r="U557" s="198" t="s">
        <v>4887</v>
      </c>
      <c r="V557" s="222" t="s">
        <v>4887</v>
      </c>
    </row>
    <row r="558" spans="1:22" ht="25" customHeight="1" x14ac:dyDescent="0.2">
      <c r="A558" s="13" t="s">
        <v>4404</v>
      </c>
      <c r="B558" s="1" t="s">
        <v>4404</v>
      </c>
      <c r="C558" s="203" t="s">
        <v>4405</v>
      </c>
      <c r="D558" s="201" t="s">
        <v>4404</v>
      </c>
      <c r="E558" s="74" t="s">
        <v>11857</v>
      </c>
      <c r="F558" s="74" t="s">
        <v>11858</v>
      </c>
      <c r="G558" s="26">
        <v>0.62946974634368102</v>
      </c>
      <c r="H558" s="5">
        <v>1.12700846571039</v>
      </c>
      <c r="I558" s="4">
        <v>8.6373901967145103E-2</v>
      </c>
      <c r="J558" s="5">
        <v>-4.7464370661070099</v>
      </c>
      <c r="K558" s="4">
        <v>0.104476655298556</v>
      </c>
      <c r="L558" s="216">
        <v>-3.6194286003966201</v>
      </c>
      <c r="M558" s="221" t="s">
        <v>4887</v>
      </c>
      <c r="N558" s="198" t="s">
        <v>4887</v>
      </c>
      <c r="O558" s="198" t="s">
        <v>4887</v>
      </c>
      <c r="P558" s="198" t="s">
        <v>4887</v>
      </c>
      <c r="Q558" s="198" t="s">
        <v>4887</v>
      </c>
      <c r="R558" s="198" t="s">
        <v>4887</v>
      </c>
      <c r="S558" s="198" t="s">
        <v>4887</v>
      </c>
      <c r="T558" s="198" t="s">
        <v>4887</v>
      </c>
      <c r="U558" s="198" t="s">
        <v>4887</v>
      </c>
      <c r="V558" s="222" t="s">
        <v>4887</v>
      </c>
    </row>
    <row r="559" spans="1:22" ht="25" customHeight="1" x14ac:dyDescent="0.2">
      <c r="A559" s="13" t="s">
        <v>1015</v>
      </c>
      <c r="B559" s="1" t="s">
        <v>1016</v>
      </c>
      <c r="C559" s="203" t="s">
        <v>1017</v>
      </c>
      <c r="D559" s="201" t="s">
        <v>7652</v>
      </c>
      <c r="E559" s="74" t="s">
        <v>13540</v>
      </c>
      <c r="F559" s="74" t="s">
        <v>11580</v>
      </c>
      <c r="G559" s="26">
        <v>0.65010021407958396</v>
      </c>
      <c r="H559" s="5">
        <v>1.114762548486</v>
      </c>
      <c r="I559" s="4">
        <v>0.101469642240278</v>
      </c>
      <c r="J559" s="5">
        <v>-4.2719065790385597</v>
      </c>
      <c r="K559" s="4">
        <v>0.19930457521431799</v>
      </c>
      <c r="L559" s="216">
        <v>-3.1571440305525602</v>
      </c>
      <c r="M559" s="221" t="s">
        <v>4887</v>
      </c>
      <c r="N559" s="198" t="s">
        <v>4887</v>
      </c>
      <c r="O559" s="198" t="s">
        <v>4887</v>
      </c>
      <c r="P559" s="198" t="s">
        <v>4887</v>
      </c>
      <c r="Q559" s="198" t="s">
        <v>4887</v>
      </c>
      <c r="R559" s="198" t="s">
        <v>4887</v>
      </c>
      <c r="S559" s="198" t="s">
        <v>4887</v>
      </c>
      <c r="T559" s="198" t="s">
        <v>4887</v>
      </c>
      <c r="U559" s="198" t="s">
        <v>4887</v>
      </c>
      <c r="V559" s="222" t="s">
        <v>4887</v>
      </c>
    </row>
    <row r="560" spans="1:22" ht="25" customHeight="1" x14ac:dyDescent="0.2">
      <c r="A560" s="13" t="s">
        <v>1859</v>
      </c>
      <c r="B560" s="1" t="s">
        <v>1860</v>
      </c>
      <c r="C560" s="203" t="s">
        <v>1861</v>
      </c>
      <c r="D560" s="201" t="s">
        <v>7232</v>
      </c>
      <c r="E560" s="74" t="s">
        <v>9503</v>
      </c>
      <c r="F560" s="74" t="s">
        <v>9504</v>
      </c>
      <c r="G560" s="26">
        <v>7.3491391929175398E-3</v>
      </c>
      <c r="H560" s="5">
        <v>1.11321431754921</v>
      </c>
      <c r="I560" s="4">
        <v>1.0944511518533E-2</v>
      </c>
      <c r="J560" s="5">
        <v>-2.3285115239673702</v>
      </c>
      <c r="K560" s="4">
        <v>6.2458229568195002E-2</v>
      </c>
      <c r="L560" s="216">
        <v>-1.21529720641815</v>
      </c>
      <c r="M560" s="221" t="s">
        <v>7349</v>
      </c>
      <c r="N560" s="198" t="s">
        <v>7349</v>
      </c>
      <c r="O560" s="198" t="s">
        <v>4887</v>
      </c>
      <c r="P560" s="198" t="s">
        <v>4887</v>
      </c>
      <c r="Q560" s="198" t="s">
        <v>7349</v>
      </c>
      <c r="R560" s="198" t="s">
        <v>4887</v>
      </c>
      <c r="S560" s="198" t="s">
        <v>4887</v>
      </c>
      <c r="T560" s="198" t="s">
        <v>4887</v>
      </c>
      <c r="U560" s="198" t="s">
        <v>4887</v>
      </c>
      <c r="V560" s="222" t="s">
        <v>4887</v>
      </c>
    </row>
    <row r="561" spans="1:22" ht="25" customHeight="1" x14ac:dyDescent="0.2">
      <c r="A561" s="13" t="s">
        <v>1795</v>
      </c>
      <c r="B561" s="1" t="s">
        <v>1795</v>
      </c>
      <c r="C561" s="203" t="s">
        <v>1796</v>
      </c>
      <c r="D561" s="201" t="s">
        <v>1795</v>
      </c>
      <c r="E561" s="74" t="s">
        <v>9452</v>
      </c>
      <c r="F561" s="74" t="s">
        <v>9453</v>
      </c>
      <c r="G561" s="26">
        <v>9.9693285313403907E-2</v>
      </c>
      <c r="H561" s="5">
        <v>1.1012689220952001</v>
      </c>
      <c r="I561" s="4">
        <v>0.10301433376848899</v>
      </c>
      <c r="J561" s="5">
        <v>-0.68583347438428799</v>
      </c>
      <c r="K561" s="4">
        <v>0.44310930148668198</v>
      </c>
      <c r="L561" s="216">
        <v>0.41543544771090901</v>
      </c>
      <c r="M561" s="221" t="s">
        <v>4887</v>
      </c>
      <c r="N561" s="198" t="s">
        <v>4887</v>
      </c>
      <c r="O561" s="198" t="s">
        <v>4887</v>
      </c>
      <c r="P561" s="198" t="s">
        <v>4887</v>
      </c>
      <c r="Q561" s="198" t="s">
        <v>4887</v>
      </c>
      <c r="R561" s="198" t="s">
        <v>4887</v>
      </c>
      <c r="S561" s="198" t="s">
        <v>4887</v>
      </c>
      <c r="T561" s="198" t="s">
        <v>4887</v>
      </c>
      <c r="U561" s="198" t="s">
        <v>4887</v>
      </c>
      <c r="V561" s="222" t="s">
        <v>4887</v>
      </c>
    </row>
    <row r="562" spans="1:22" ht="25" customHeight="1" x14ac:dyDescent="0.2">
      <c r="A562" s="13" t="s">
        <v>3799</v>
      </c>
      <c r="B562" s="1" t="s">
        <v>3799</v>
      </c>
      <c r="C562" s="203" t="s">
        <v>3800</v>
      </c>
      <c r="D562" s="201" t="s">
        <v>5217</v>
      </c>
      <c r="E562" s="74" t="s">
        <v>11348</v>
      </c>
      <c r="F562" s="74" t="s">
        <v>11349</v>
      </c>
      <c r="G562" s="26">
        <v>0.47897493251301998</v>
      </c>
      <c r="H562" s="5">
        <v>1.09629445187268</v>
      </c>
      <c r="I562" s="4">
        <v>0.73427151162639304</v>
      </c>
      <c r="J562" s="5">
        <v>-0.54425159974608694</v>
      </c>
      <c r="K562" s="4">
        <v>0.78395718460929498</v>
      </c>
      <c r="L562" s="216">
        <v>0.55204285212659598</v>
      </c>
      <c r="M562" s="221" t="s">
        <v>4887</v>
      </c>
      <c r="N562" s="198" t="s">
        <v>4887</v>
      </c>
      <c r="O562" s="198" t="s">
        <v>4887</v>
      </c>
      <c r="P562" s="198" t="s">
        <v>4887</v>
      </c>
      <c r="Q562" s="198" t="s">
        <v>4887</v>
      </c>
      <c r="R562" s="198" t="s">
        <v>4887</v>
      </c>
      <c r="S562" s="198" t="s">
        <v>4887</v>
      </c>
      <c r="T562" s="198" t="s">
        <v>4887</v>
      </c>
      <c r="U562" s="198" t="s">
        <v>4887</v>
      </c>
      <c r="V562" s="222" t="s">
        <v>4887</v>
      </c>
    </row>
    <row r="563" spans="1:22" ht="25" customHeight="1" x14ac:dyDescent="0.2">
      <c r="A563" s="13" t="s">
        <v>531</v>
      </c>
      <c r="B563" s="1" t="s">
        <v>531</v>
      </c>
      <c r="C563" s="203" t="s">
        <v>532</v>
      </c>
      <c r="D563" s="201" t="s">
        <v>7552</v>
      </c>
      <c r="E563" s="74" t="s">
        <v>13000</v>
      </c>
      <c r="F563" s="74" t="s">
        <v>12528</v>
      </c>
      <c r="G563" s="26">
        <v>0.45492854218779899</v>
      </c>
      <c r="H563" s="5">
        <v>1.06956814218118</v>
      </c>
      <c r="I563" s="4">
        <v>0.12598254910948301</v>
      </c>
      <c r="J563" s="5">
        <v>-2.7952744029621499</v>
      </c>
      <c r="K563" s="4">
        <v>0.16093878282335</v>
      </c>
      <c r="L563" s="216">
        <v>-1.7257062607809699</v>
      </c>
      <c r="M563" s="221" t="s">
        <v>4887</v>
      </c>
      <c r="N563" s="198" t="s">
        <v>4887</v>
      </c>
      <c r="O563" s="198" t="s">
        <v>4887</v>
      </c>
      <c r="P563" s="198" t="s">
        <v>4887</v>
      </c>
      <c r="Q563" s="198" t="s">
        <v>4887</v>
      </c>
      <c r="R563" s="198" t="s">
        <v>4887</v>
      </c>
      <c r="S563" s="198" t="s">
        <v>4887</v>
      </c>
      <c r="T563" s="198" t="s">
        <v>4887</v>
      </c>
      <c r="U563" s="198" t="s">
        <v>4887</v>
      </c>
      <c r="V563" s="222" t="s">
        <v>4887</v>
      </c>
    </row>
    <row r="564" spans="1:22" ht="25" customHeight="1" x14ac:dyDescent="0.2">
      <c r="A564" s="13" t="s">
        <v>3550</v>
      </c>
      <c r="B564" s="1" t="s">
        <v>3550</v>
      </c>
      <c r="C564" s="203" t="s">
        <v>3551</v>
      </c>
      <c r="D564" s="201" t="s">
        <v>3550</v>
      </c>
      <c r="E564" s="74" t="s">
        <v>9075</v>
      </c>
      <c r="F564" s="74" t="s">
        <v>9076</v>
      </c>
      <c r="G564" s="26">
        <v>0.65880883444745697</v>
      </c>
      <c r="H564" s="5">
        <v>1.0577608600746</v>
      </c>
      <c r="I564" s="4">
        <v>0.42174742396665299</v>
      </c>
      <c r="J564" s="5">
        <v>-2.0511060465844801</v>
      </c>
      <c r="K564" s="4">
        <v>0.10337038964462</v>
      </c>
      <c r="L564" s="216">
        <v>-0.99334518650988202</v>
      </c>
      <c r="M564" s="221" t="s">
        <v>4887</v>
      </c>
      <c r="N564" s="198" t="s">
        <v>4887</v>
      </c>
      <c r="O564" s="198" t="s">
        <v>4887</v>
      </c>
      <c r="P564" s="198" t="s">
        <v>4887</v>
      </c>
      <c r="Q564" s="198" t="s">
        <v>4887</v>
      </c>
      <c r="R564" s="198" t="s">
        <v>4887</v>
      </c>
      <c r="S564" s="198" t="s">
        <v>4887</v>
      </c>
      <c r="T564" s="198" t="s">
        <v>4887</v>
      </c>
      <c r="U564" s="198" t="s">
        <v>4887</v>
      </c>
      <c r="V564" s="222" t="s">
        <v>4887</v>
      </c>
    </row>
    <row r="565" spans="1:22" ht="25" customHeight="1" x14ac:dyDescent="0.2">
      <c r="A565" s="13" t="s">
        <v>1195</v>
      </c>
      <c r="B565" s="1" t="s">
        <v>1196</v>
      </c>
      <c r="C565" s="203" t="s">
        <v>1197</v>
      </c>
      <c r="D565" s="201" t="s">
        <v>7687</v>
      </c>
      <c r="E565" s="74" t="s">
        <v>13160</v>
      </c>
      <c r="F565" s="74" t="s">
        <v>12514</v>
      </c>
      <c r="G565" s="26">
        <v>0.55914542234273801</v>
      </c>
      <c r="H565" s="5">
        <v>1.04530183875992</v>
      </c>
      <c r="I565" s="4">
        <v>0.45657797916480197</v>
      </c>
      <c r="J565" s="5">
        <v>-1.2559387483947899</v>
      </c>
      <c r="K565" s="4">
        <v>0.85328547757630802</v>
      </c>
      <c r="L565" s="216">
        <v>-0.210636909634875</v>
      </c>
      <c r="M565" s="221" t="s">
        <v>4887</v>
      </c>
      <c r="N565" s="198" t="s">
        <v>4887</v>
      </c>
      <c r="O565" s="198" t="s">
        <v>4887</v>
      </c>
      <c r="P565" s="198" t="s">
        <v>4887</v>
      </c>
      <c r="Q565" s="198" t="s">
        <v>4887</v>
      </c>
      <c r="R565" s="198" t="s">
        <v>4887</v>
      </c>
      <c r="S565" s="198" t="s">
        <v>4887</v>
      </c>
      <c r="T565" s="198" t="s">
        <v>4887</v>
      </c>
      <c r="U565" s="198" t="s">
        <v>4887</v>
      </c>
      <c r="V565" s="222" t="s">
        <v>4887</v>
      </c>
    </row>
    <row r="566" spans="1:22" ht="25" customHeight="1" x14ac:dyDescent="0.2">
      <c r="A566" s="13" t="s">
        <v>2777</v>
      </c>
      <c r="B566" s="1" t="s">
        <v>2777</v>
      </c>
      <c r="C566" s="203" t="s">
        <v>2778</v>
      </c>
      <c r="D566" s="201" t="s">
        <v>2777</v>
      </c>
      <c r="E566" s="74" t="s">
        <v>9196</v>
      </c>
      <c r="F566" s="74" t="s">
        <v>9197</v>
      </c>
      <c r="G566" s="26">
        <v>0.46275601498402302</v>
      </c>
      <c r="H566" s="5">
        <v>1.03965533927202</v>
      </c>
      <c r="I566" s="4">
        <v>0.59124326936802496</v>
      </c>
      <c r="J566" s="5">
        <v>0.86605765771801302</v>
      </c>
      <c r="K566" s="4">
        <v>0.32900212281270602</v>
      </c>
      <c r="L566" s="216">
        <v>1.9057129969900299</v>
      </c>
      <c r="M566" s="221" t="s">
        <v>4887</v>
      </c>
      <c r="N566" s="198" t="s">
        <v>4887</v>
      </c>
      <c r="O566" s="198" t="s">
        <v>4887</v>
      </c>
      <c r="P566" s="198" t="s">
        <v>4887</v>
      </c>
      <c r="Q566" s="198" t="s">
        <v>4887</v>
      </c>
      <c r="R566" s="198" t="s">
        <v>4887</v>
      </c>
      <c r="S566" s="198" t="s">
        <v>4887</v>
      </c>
      <c r="T566" s="198" t="s">
        <v>4887</v>
      </c>
      <c r="U566" s="198" t="s">
        <v>4887</v>
      </c>
      <c r="V566" s="222" t="s">
        <v>4887</v>
      </c>
    </row>
    <row r="567" spans="1:22" ht="25" customHeight="1" x14ac:dyDescent="0.2">
      <c r="A567" s="13" t="s">
        <v>3773</v>
      </c>
      <c r="B567" s="1" t="s">
        <v>3774</v>
      </c>
      <c r="C567" s="203" t="s">
        <v>3775</v>
      </c>
      <c r="D567" s="201" t="s">
        <v>7913</v>
      </c>
      <c r="E567" s="74" t="s">
        <v>10193</v>
      </c>
      <c r="F567" s="74" t="s">
        <v>4887</v>
      </c>
      <c r="G567" s="26">
        <v>0.45721231637495802</v>
      </c>
      <c r="H567" s="5">
        <v>1.03736344655271</v>
      </c>
      <c r="I567" s="4">
        <v>0.320545593251716</v>
      </c>
      <c r="J567" s="5">
        <v>-2.3910529924836599</v>
      </c>
      <c r="K567" s="4">
        <v>0.56191302894245099</v>
      </c>
      <c r="L567" s="216">
        <v>-1.3536895459309499</v>
      </c>
      <c r="M567" s="221" t="s">
        <v>4887</v>
      </c>
      <c r="N567" s="198" t="s">
        <v>4887</v>
      </c>
      <c r="O567" s="198" t="s">
        <v>4887</v>
      </c>
      <c r="P567" s="198" t="s">
        <v>4887</v>
      </c>
      <c r="Q567" s="198" t="s">
        <v>4887</v>
      </c>
      <c r="R567" s="198" t="s">
        <v>4887</v>
      </c>
      <c r="S567" s="198" t="s">
        <v>4887</v>
      </c>
      <c r="T567" s="198" t="s">
        <v>4887</v>
      </c>
      <c r="U567" s="198" t="s">
        <v>4887</v>
      </c>
      <c r="V567" s="222" t="s">
        <v>4887</v>
      </c>
    </row>
    <row r="568" spans="1:22" ht="25" customHeight="1" x14ac:dyDescent="0.2">
      <c r="A568" s="13" t="s">
        <v>2848</v>
      </c>
      <c r="B568" s="1" t="s">
        <v>2849</v>
      </c>
      <c r="C568" s="203" t="s">
        <v>2850</v>
      </c>
      <c r="D568" s="201" t="s">
        <v>7850</v>
      </c>
      <c r="E568" s="74" t="s">
        <v>13371</v>
      </c>
      <c r="F568" s="74" t="s">
        <v>11312</v>
      </c>
      <c r="G568" s="26">
        <v>0.505747506131071</v>
      </c>
      <c r="H568" s="5">
        <v>1.02778381483871</v>
      </c>
      <c r="I568" s="4">
        <v>0.25659181845512002</v>
      </c>
      <c r="J568" s="5">
        <v>2.1608471098609798</v>
      </c>
      <c r="K568" s="4">
        <v>7.6426532671147296E-2</v>
      </c>
      <c r="L568" s="216">
        <v>3.18863092469969</v>
      </c>
      <c r="M568" s="221" t="s">
        <v>4887</v>
      </c>
      <c r="N568" s="198" t="s">
        <v>4887</v>
      </c>
      <c r="O568" s="198" t="s">
        <v>4887</v>
      </c>
      <c r="P568" s="198" t="s">
        <v>4887</v>
      </c>
      <c r="Q568" s="198" t="s">
        <v>4887</v>
      </c>
      <c r="R568" s="198" t="s">
        <v>4887</v>
      </c>
      <c r="S568" s="198" t="s">
        <v>4887</v>
      </c>
      <c r="T568" s="198" t="s">
        <v>4887</v>
      </c>
      <c r="U568" s="198" t="s">
        <v>4887</v>
      </c>
      <c r="V568" s="222" t="s">
        <v>4887</v>
      </c>
    </row>
    <row r="569" spans="1:22" ht="25" customHeight="1" x14ac:dyDescent="0.2">
      <c r="A569" s="13" t="s">
        <v>3475</v>
      </c>
      <c r="B569" s="1" t="s">
        <v>3475</v>
      </c>
      <c r="C569" s="203" t="s">
        <v>3476</v>
      </c>
      <c r="D569" s="201" t="s">
        <v>3475</v>
      </c>
      <c r="E569" s="74" t="s">
        <v>9282</v>
      </c>
      <c r="F569" s="74" t="s">
        <v>9283</v>
      </c>
      <c r="G569" s="26">
        <v>0.63099458823647003</v>
      </c>
      <c r="H569" s="5">
        <v>1.02459630804173</v>
      </c>
      <c r="I569" s="4">
        <v>0.35147610020745701</v>
      </c>
      <c r="J569" s="5">
        <v>-2.2208290025682502</v>
      </c>
      <c r="K569" s="4">
        <v>0.34712762050380203</v>
      </c>
      <c r="L569" s="216">
        <v>-1.19623269452653</v>
      </c>
      <c r="M569" s="221" t="s">
        <v>4887</v>
      </c>
      <c r="N569" s="198" t="s">
        <v>4887</v>
      </c>
      <c r="O569" s="198" t="s">
        <v>4887</v>
      </c>
      <c r="P569" s="198" t="s">
        <v>4887</v>
      </c>
      <c r="Q569" s="198" t="s">
        <v>4887</v>
      </c>
      <c r="R569" s="198" t="s">
        <v>4887</v>
      </c>
      <c r="S569" s="198" t="s">
        <v>4887</v>
      </c>
      <c r="T569" s="198" t="s">
        <v>4887</v>
      </c>
      <c r="U569" s="198" t="s">
        <v>4887</v>
      </c>
      <c r="V569" s="222" t="s">
        <v>4887</v>
      </c>
    </row>
    <row r="570" spans="1:22" ht="25" customHeight="1" x14ac:dyDescent="0.2">
      <c r="A570" s="13" t="s">
        <v>4231</v>
      </c>
      <c r="B570" s="1" t="s">
        <v>4231</v>
      </c>
      <c r="C570" s="203" t="s">
        <v>4232</v>
      </c>
      <c r="D570" s="201" t="s">
        <v>4231</v>
      </c>
      <c r="E570" s="74" t="s">
        <v>8511</v>
      </c>
      <c r="F570" s="74" t="s">
        <v>8512</v>
      </c>
      <c r="G570" s="26">
        <v>0.69007752254362398</v>
      </c>
      <c r="H570" s="5">
        <v>1.02329944573832</v>
      </c>
      <c r="I570" s="4">
        <v>0.12199090737048</v>
      </c>
      <c r="J570" s="5">
        <v>-4.9585065461945996</v>
      </c>
      <c r="K570" s="4">
        <v>9.5670756170305293E-2</v>
      </c>
      <c r="L570" s="216">
        <v>-3.9352071004562901</v>
      </c>
      <c r="M570" s="221" t="s">
        <v>4887</v>
      </c>
      <c r="N570" s="198" t="s">
        <v>4887</v>
      </c>
      <c r="O570" s="198" t="s">
        <v>4887</v>
      </c>
      <c r="P570" s="198" t="s">
        <v>4887</v>
      </c>
      <c r="Q570" s="198" t="s">
        <v>4887</v>
      </c>
      <c r="R570" s="198" t="s">
        <v>4887</v>
      </c>
      <c r="S570" s="198" t="s">
        <v>4887</v>
      </c>
      <c r="T570" s="198" t="s">
        <v>4887</v>
      </c>
      <c r="U570" s="198" t="s">
        <v>4887</v>
      </c>
      <c r="V570" s="222" t="s">
        <v>4887</v>
      </c>
    </row>
    <row r="571" spans="1:22" ht="25" customHeight="1" x14ac:dyDescent="0.2">
      <c r="A571" s="13" t="s">
        <v>4860</v>
      </c>
      <c r="B571" s="1" t="s">
        <v>4861</v>
      </c>
      <c r="C571" s="203" t="s">
        <v>4862</v>
      </c>
      <c r="D571" s="201" t="s">
        <v>7964</v>
      </c>
      <c r="E571" s="74" t="s">
        <v>12657</v>
      </c>
      <c r="F571" s="74" t="s">
        <v>12523</v>
      </c>
      <c r="G571" s="26">
        <v>0.430989169652223</v>
      </c>
      <c r="H571" s="5">
        <v>1.02122344748571</v>
      </c>
      <c r="I571" s="4">
        <v>0.18995978266529501</v>
      </c>
      <c r="J571" s="5">
        <v>-1.9805025907317</v>
      </c>
      <c r="K571" s="4">
        <v>7.6871902481408697E-2</v>
      </c>
      <c r="L571" s="216">
        <v>-0.95927914324598396</v>
      </c>
      <c r="M571" s="221" t="s">
        <v>4887</v>
      </c>
      <c r="N571" s="198" t="s">
        <v>4887</v>
      </c>
      <c r="O571" s="198" t="s">
        <v>4887</v>
      </c>
      <c r="P571" s="198" t="s">
        <v>4887</v>
      </c>
      <c r="Q571" s="198" t="s">
        <v>4887</v>
      </c>
      <c r="R571" s="198" t="s">
        <v>4887</v>
      </c>
      <c r="S571" s="198" t="s">
        <v>4887</v>
      </c>
      <c r="T571" s="198" t="s">
        <v>4887</v>
      </c>
      <c r="U571" s="198" t="s">
        <v>4887</v>
      </c>
      <c r="V571" s="222" t="s">
        <v>4887</v>
      </c>
    </row>
    <row r="572" spans="1:22" ht="25" customHeight="1" x14ac:dyDescent="0.2">
      <c r="A572" s="13" t="s">
        <v>1167</v>
      </c>
      <c r="B572" s="1" t="s">
        <v>1167</v>
      </c>
      <c r="C572" s="203" t="s">
        <v>1168</v>
      </c>
      <c r="D572" s="201" t="s">
        <v>7682</v>
      </c>
      <c r="E572" s="74" t="s">
        <v>13226</v>
      </c>
      <c r="F572" s="74" t="s">
        <v>13010</v>
      </c>
      <c r="G572" s="26">
        <v>0.70573276378279803</v>
      </c>
      <c r="H572" s="5">
        <v>1.01706625029238</v>
      </c>
      <c r="I572" s="4">
        <v>0.238138499137976</v>
      </c>
      <c r="J572" s="5">
        <v>-2.8150694070715101</v>
      </c>
      <c r="K572" s="4">
        <v>0.46226616107466101</v>
      </c>
      <c r="L572" s="216">
        <v>-1.7980031567791299</v>
      </c>
      <c r="M572" s="221" t="s">
        <v>4887</v>
      </c>
      <c r="N572" s="198" t="s">
        <v>4887</v>
      </c>
      <c r="O572" s="198" t="s">
        <v>4887</v>
      </c>
      <c r="P572" s="198" t="s">
        <v>4887</v>
      </c>
      <c r="Q572" s="198" t="s">
        <v>4887</v>
      </c>
      <c r="R572" s="198" t="s">
        <v>4887</v>
      </c>
      <c r="S572" s="198" t="s">
        <v>4887</v>
      </c>
      <c r="T572" s="198" t="s">
        <v>4887</v>
      </c>
      <c r="U572" s="198" t="s">
        <v>4887</v>
      </c>
      <c r="V572" s="222" t="s">
        <v>4887</v>
      </c>
    </row>
    <row r="573" spans="1:22" ht="25" customHeight="1" x14ac:dyDescent="0.2">
      <c r="A573" s="13" t="s">
        <v>4661</v>
      </c>
      <c r="B573" s="1" t="s">
        <v>4661</v>
      </c>
      <c r="C573" s="203" t="s">
        <v>4662</v>
      </c>
      <c r="D573" s="201" t="s">
        <v>4661</v>
      </c>
      <c r="E573" s="74" t="s">
        <v>8587</v>
      </c>
      <c r="F573" s="74" t="s">
        <v>8588</v>
      </c>
      <c r="G573" s="26">
        <v>0.58948721475649901</v>
      </c>
      <c r="H573" s="5">
        <v>1.0039960812116799</v>
      </c>
      <c r="I573" s="4">
        <v>0.50525835362984794</v>
      </c>
      <c r="J573" s="5">
        <v>-1.7997665541186201</v>
      </c>
      <c r="K573" s="4">
        <v>0.74009659722972498</v>
      </c>
      <c r="L573" s="216">
        <v>-0.79577047290693503</v>
      </c>
      <c r="M573" s="221" t="s">
        <v>4887</v>
      </c>
      <c r="N573" s="198" t="s">
        <v>4887</v>
      </c>
      <c r="O573" s="198" t="s">
        <v>4887</v>
      </c>
      <c r="P573" s="198" t="s">
        <v>4887</v>
      </c>
      <c r="Q573" s="198" t="s">
        <v>4887</v>
      </c>
      <c r="R573" s="198" t="s">
        <v>4887</v>
      </c>
      <c r="S573" s="198" t="s">
        <v>4887</v>
      </c>
      <c r="T573" s="198" t="s">
        <v>4887</v>
      </c>
      <c r="U573" s="198" t="s">
        <v>4887</v>
      </c>
      <c r="V573" s="222" t="s">
        <v>4887</v>
      </c>
    </row>
    <row r="574" spans="1:22" ht="25" customHeight="1" x14ac:dyDescent="0.2">
      <c r="A574" s="13" t="s">
        <v>1655</v>
      </c>
      <c r="B574" s="1" t="s">
        <v>1655</v>
      </c>
      <c r="C574" s="203" t="s">
        <v>1656</v>
      </c>
      <c r="D574" s="201" t="s">
        <v>1655</v>
      </c>
      <c r="E574" s="74" t="s">
        <v>11581</v>
      </c>
      <c r="F574" s="74" t="s">
        <v>11582</v>
      </c>
      <c r="G574" s="26">
        <v>0.501724284417847</v>
      </c>
      <c r="H574" s="5">
        <v>0.99750959461843502</v>
      </c>
      <c r="I574" s="4">
        <v>1.6582901282232099E-2</v>
      </c>
      <c r="J574" s="5">
        <v>6.5450735435384404</v>
      </c>
      <c r="K574" s="4">
        <v>7.2119700333021298E-4</v>
      </c>
      <c r="L574" s="216">
        <v>7.5425831381568802</v>
      </c>
      <c r="M574" s="221" t="s">
        <v>4887</v>
      </c>
      <c r="N574" s="198" t="s">
        <v>7349</v>
      </c>
      <c r="O574" s="198" t="s">
        <v>7349</v>
      </c>
      <c r="P574" s="198" t="s">
        <v>4887</v>
      </c>
      <c r="Q574" s="198" t="s">
        <v>4887</v>
      </c>
      <c r="R574" s="198" t="s">
        <v>4887</v>
      </c>
      <c r="S574" s="198" t="s">
        <v>7349</v>
      </c>
      <c r="T574" s="198" t="s">
        <v>4887</v>
      </c>
      <c r="U574" s="198" t="s">
        <v>4887</v>
      </c>
      <c r="V574" s="222" t="s">
        <v>4887</v>
      </c>
    </row>
    <row r="575" spans="1:22" ht="25" customHeight="1" x14ac:dyDescent="0.2">
      <c r="A575" s="13" t="s">
        <v>1631</v>
      </c>
      <c r="B575" s="1" t="s">
        <v>1631</v>
      </c>
      <c r="C575" s="203" t="s">
        <v>1632</v>
      </c>
      <c r="D575" s="201" t="s">
        <v>1631</v>
      </c>
      <c r="E575" s="74" t="s">
        <v>11102</v>
      </c>
      <c r="F575" s="74" t="s">
        <v>11103</v>
      </c>
      <c r="G575" s="26">
        <v>0.45225254503186002</v>
      </c>
      <c r="H575" s="5">
        <v>0.983464681336227</v>
      </c>
      <c r="I575" s="4">
        <v>0.245729585876208</v>
      </c>
      <c r="J575" s="5">
        <v>-1.63647601852775</v>
      </c>
      <c r="K575" s="4">
        <v>0.33913193387533302</v>
      </c>
      <c r="L575" s="216">
        <v>-0.65301133719152005</v>
      </c>
      <c r="M575" s="221" t="s">
        <v>4887</v>
      </c>
      <c r="N575" s="198" t="s">
        <v>4887</v>
      </c>
      <c r="O575" s="198" t="s">
        <v>4887</v>
      </c>
      <c r="P575" s="198" t="s">
        <v>4887</v>
      </c>
      <c r="Q575" s="198" t="s">
        <v>4887</v>
      </c>
      <c r="R575" s="198" t="s">
        <v>4887</v>
      </c>
      <c r="S575" s="198" t="s">
        <v>4887</v>
      </c>
      <c r="T575" s="198" t="s">
        <v>4887</v>
      </c>
      <c r="U575" s="198" t="s">
        <v>4887</v>
      </c>
      <c r="V575" s="222" t="s">
        <v>4887</v>
      </c>
    </row>
    <row r="576" spans="1:22" ht="25" customHeight="1" x14ac:dyDescent="0.2">
      <c r="A576" s="13" t="s">
        <v>4838</v>
      </c>
      <c r="B576" s="1" t="s">
        <v>4838</v>
      </c>
      <c r="C576" s="203" t="s">
        <v>4839</v>
      </c>
      <c r="D576" s="201" t="s">
        <v>4838</v>
      </c>
      <c r="E576" s="74" t="s">
        <v>11995</v>
      </c>
      <c r="F576" s="74" t="s">
        <v>11996</v>
      </c>
      <c r="G576" s="26">
        <v>0.37755796886862503</v>
      </c>
      <c r="H576" s="5">
        <v>0.977257111312688</v>
      </c>
      <c r="I576" s="4">
        <v>6.3037109493831204E-3</v>
      </c>
      <c r="J576" s="5">
        <v>-4.6443310045762303</v>
      </c>
      <c r="K576" s="4">
        <v>2.47757609414418E-2</v>
      </c>
      <c r="L576" s="216">
        <v>-3.66707389326355</v>
      </c>
      <c r="M576" s="221" t="s">
        <v>4887</v>
      </c>
      <c r="N576" s="198" t="s">
        <v>7349</v>
      </c>
      <c r="O576" s="198" t="s">
        <v>7349</v>
      </c>
      <c r="P576" s="198" t="s">
        <v>4887</v>
      </c>
      <c r="Q576" s="198" t="s">
        <v>4887</v>
      </c>
      <c r="R576" s="198" t="s">
        <v>4887</v>
      </c>
      <c r="S576" s="198" t="s">
        <v>7349</v>
      </c>
      <c r="T576" s="198" t="s">
        <v>4887</v>
      </c>
      <c r="U576" s="198" t="s">
        <v>4887</v>
      </c>
      <c r="V576" s="222" t="s">
        <v>4887</v>
      </c>
    </row>
    <row r="577" spans="1:22" ht="25" customHeight="1" x14ac:dyDescent="0.2">
      <c r="A577" s="13" t="s">
        <v>938</v>
      </c>
      <c r="B577" s="1" t="s">
        <v>938</v>
      </c>
      <c r="C577" s="203" t="s">
        <v>939</v>
      </c>
      <c r="D577" s="201" t="s">
        <v>7635</v>
      </c>
      <c r="E577" s="74" t="s">
        <v>12704</v>
      </c>
      <c r="F577" s="74" t="s">
        <v>8719</v>
      </c>
      <c r="G577" s="26">
        <v>5.0799393950649897E-2</v>
      </c>
      <c r="H577" s="5">
        <v>0.964442018856977</v>
      </c>
      <c r="I577" s="4">
        <v>0.53985095899689794</v>
      </c>
      <c r="J577" s="5">
        <v>0.88945695114279</v>
      </c>
      <c r="K577" s="4">
        <v>0.262754079533916</v>
      </c>
      <c r="L577" s="216">
        <v>1.8538989699997701</v>
      </c>
      <c r="M577" s="221" t="s">
        <v>4887</v>
      </c>
      <c r="N577" s="198" t="s">
        <v>4887</v>
      </c>
      <c r="O577" s="198" t="s">
        <v>4887</v>
      </c>
      <c r="P577" s="198" t="s">
        <v>4887</v>
      </c>
      <c r="Q577" s="198" t="s">
        <v>4887</v>
      </c>
      <c r="R577" s="198" t="s">
        <v>4887</v>
      </c>
      <c r="S577" s="198" t="s">
        <v>4887</v>
      </c>
      <c r="T577" s="198" t="s">
        <v>4887</v>
      </c>
      <c r="U577" s="198" t="s">
        <v>4887</v>
      </c>
      <c r="V577" s="222" t="s">
        <v>4887</v>
      </c>
    </row>
    <row r="578" spans="1:22" ht="25" customHeight="1" x14ac:dyDescent="0.2">
      <c r="A578" s="13" t="s">
        <v>4761</v>
      </c>
      <c r="B578" s="1" t="s">
        <v>4761</v>
      </c>
      <c r="C578" s="203" t="s">
        <v>4762</v>
      </c>
      <c r="D578" s="201" t="s">
        <v>5104</v>
      </c>
      <c r="E578" s="74" t="s">
        <v>11470</v>
      </c>
      <c r="F578" s="74" t="s">
        <v>11471</v>
      </c>
      <c r="G578" s="26">
        <v>0.44458938235781198</v>
      </c>
      <c r="H578" s="5">
        <v>0.96169598715450599</v>
      </c>
      <c r="I578" s="4">
        <v>1.95411060496085E-2</v>
      </c>
      <c r="J578" s="5">
        <v>4.3872244158279603</v>
      </c>
      <c r="K578" s="4">
        <v>4.5855309103275304E-3</v>
      </c>
      <c r="L578" s="216">
        <v>5.3489204029824702</v>
      </c>
      <c r="M578" s="221" t="s">
        <v>4887</v>
      </c>
      <c r="N578" s="198" t="s">
        <v>7349</v>
      </c>
      <c r="O578" s="198" t="s">
        <v>7349</v>
      </c>
      <c r="P578" s="198" t="s">
        <v>4887</v>
      </c>
      <c r="Q578" s="198" t="s">
        <v>4887</v>
      </c>
      <c r="R578" s="198" t="s">
        <v>4887</v>
      </c>
      <c r="S578" s="198" t="s">
        <v>7349</v>
      </c>
      <c r="T578" s="198" t="s">
        <v>4887</v>
      </c>
      <c r="U578" s="198" t="s">
        <v>4887</v>
      </c>
      <c r="V578" s="222" t="s">
        <v>4887</v>
      </c>
    </row>
    <row r="579" spans="1:22" ht="25" customHeight="1" x14ac:dyDescent="0.2">
      <c r="A579" s="13" t="s">
        <v>3974</v>
      </c>
      <c r="B579" s="1" t="s">
        <v>3974</v>
      </c>
      <c r="C579" s="203" t="s">
        <v>3975</v>
      </c>
      <c r="D579" s="201" t="s">
        <v>3974</v>
      </c>
      <c r="E579" s="74" t="s">
        <v>9655</v>
      </c>
      <c r="F579" s="74" t="s">
        <v>9656</v>
      </c>
      <c r="G579" s="26">
        <v>0.341453345176295</v>
      </c>
      <c r="H579" s="5">
        <v>0.95417237371698105</v>
      </c>
      <c r="I579" s="4">
        <v>0.15356573857674499</v>
      </c>
      <c r="J579" s="5">
        <v>-1.5844601758938399</v>
      </c>
      <c r="K579" s="4">
        <v>0.303727437458511</v>
      </c>
      <c r="L579" s="216">
        <v>-0.63028780217685598</v>
      </c>
      <c r="M579" s="221" t="s">
        <v>4887</v>
      </c>
      <c r="N579" s="198" t="s">
        <v>4887</v>
      </c>
      <c r="O579" s="198" t="s">
        <v>4887</v>
      </c>
      <c r="P579" s="198" t="s">
        <v>4887</v>
      </c>
      <c r="Q579" s="198" t="s">
        <v>4887</v>
      </c>
      <c r="R579" s="198" t="s">
        <v>4887</v>
      </c>
      <c r="S579" s="198" t="s">
        <v>4887</v>
      </c>
      <c r="T579" s="198" t="s">
        <v>4887</v>
      </c>
      <c r="U579" s="198" t="s">
        <v>4887</v>
      </c>
      <c r="V579" s="222" t="s">
        <v>4887</v>
      </c>
    </row>
    <row r="580" spans="1:22" ht="25" customHeight="1" x14ac:dyDescent="0.2">
      <c r="A580" s="13" t="s">
        <v>363</v>
      </c>
      <c r="B580" s="1" t="s">
        <v>363</v>
      </c>
      <c r="C580" s="203" t="s">
        <v>364</v>
      </c>
      <c r="D580" s="201" t="s">
        <v>7511</v>
      </c>
      <c r="E580" s="74" t="s">
        <v>12405</v>
      </c>
      <c r="F580" s="74" t="s">
        <v>9167</v>
      </c>
      <c r="G580" s="26">
        <v>5.8604797471723702E-2</v>
      </c>
      <c r="H580" s="5">
        <v>0.95152310786508298</v>
      </c>
      <c r="I580" s="4">
        <v>0.66015895041786798</v>
      </c>
      <c r="J580" s="5">
        <v>1.31751542702118</v>
      </c>
      <c r="K580" s="4">
        <v>0.47078479571054499</v>
      </c>
      <c r="L580" s="216">
        <v>2.2690385348862598</v>
      </c>
      <c r="M580" s="221" t="s">
        <v>4887</v>
      </c>
      <c r="N580" s="198" t="s">
        <v>4887</v>
      </c>
      <c r="O580" s="198" t="s">
        <v>4887</v>
      </c>
      <c r="P580" s="198" t="s">
        <v>4887</v>
      </c>
      <c r="Q580" s="198" t="s">
        <v>4887</v>
      </c>
      <c r="R580" s="198" t="s">
        <v>4887</v>
      </c>
      <c r="S580" s="198" t="s">
        <v>4887</v>
      </c>
      <c r="T580" s="198" t="s">
        <v>4887</v>
      </c>
      <c r="U580" s="198" t="s">
        <v>4887</v>
      </c>
      <c r="V580" s="222" t="s">
        <v>4887</v>
      </c>
    </row>
    <row r="581" spans="1:22" ht="25" customHeight="1" x14ac:dyDescent="0.2">
      <c r="A581" s="13" t="s">
        <v>760</v>
      </c>
      <c r="B581" s="1" t="s">
        <v>761</v>
      </c>
      <c r="C581" s="203" t="s">
        <v>762</v>
      </c>
      <c r="D581" s="201" t="s">
        <v>5052</v>
      </c>
      <c r="E581" s="74" t="s">
        <v>13408</v>
      </c>
      <c r="F581" s="74" t="s">
        <v>13409</v>
      </c>
      <c r="G581" s="26">
        <v>0.11254242700172799</v>
      </c>
      <c r="H581" s="5">
        <v>0.94924294223611905</v>
      </c>
      <c r="I581" s="4">
        <v>3.0586373706136E-2</v>
      </c>
      <c r="J581" s="5">
        <v>2.8386373501035602</v>
      </c>
      <c r="K581" s="4">
        <v>2.3715511697208699E-2</v>
      </c>
      <c r="L581" s="216">
        <v>3.7878802923396799</v>
      </c>
      <c r="M581" s="221" t="s">
        <v>4887</v>
      </c>
      <c r="N581" s="198" t="s">
        <v>7349</v>
      </c>
      <c r="O581" s="198" t="s">
        <v>7349</v>
      </c>
      <c r="P581" s="198" t="s">
        <v>4887</v>
      </c>
      <c r="Q581" s="198" t="s">
        <v>4887</v>
      </c>
      <c r="R581" s="198" t="s">
        <v>4887</v>
      </c>
      <c r="S581" s="198" t="s">
        <v>7349</v>
      </c>
      <c r="T581" s="198" t="s">
        <v>4887</v>
      </c>
      <c r="U581" s="198" t="s">
        <v>4887</v>
      </c>
      <c r="V581" s="222" t="s">
        <v>4887</v>
      </c>
    </row>
    <row r="582" spans="1:22" ht="25" customHeight="1" x14ac:dyDescent="0.2">
      <c r="A582" s="13" t="s">
        <v>2041</v>
      </c>
      <c r="B582" s="1" t="s">
        <v>2042</v>
      </c>
      <c r="C582" s="203" t="s">
        <v>2043</v>
      </c>
      <c r="D582" s="201" t="s">
        <v>7774</v>
      </c>
      <c r="E582" s="74" t="s">
        <v>8533</v>
      </c>
      <c r="F582" s="74" t="s">
        <v>8534</v>
      </c>
      <c r="G582" s="26">
        <v>0.28649942990829702</v>
      </c>
      <c r="H582" s="5">
        <v>0.94739581291651098</v>
      </c>
      <c r="I582" s="4">
        <v>0.57674680277101897</v>
      </c>
      <c r="J582" s="5">
        <v>0.89894969513324297</v>
      </c>
      <c r="K582" s="4">
        <v>0.28769311484348897</v>
      </c>
      <c r="L582" s="216">
        <v>1.84634550804975</v>
      </c>
      <c r="M582" s="221" t="s">
        <v>4887</v>
      </c>
      <c r="N582" s="198" t="s">
        <v>4887</v>
      </c>
      <c r="O582" s="198" t="s">
        <v>4887</v>
      </c>
      <c r="P582" s="198" t="s">
        <v>4887</v>
      </c>
      <c r="Q582" s="198" t="s">
        <v>4887</v>
      </c>
      <c r="R582" s="198" t="s">
        <v>4887</v>
      </c>
      <c r="S582" s="198" t="s">
        <v>4887</v>
      </c>
      <c r="T582" s="198" t="s">
        <v>4887</v>
      </c>
      <c r="U582" s="198" t="s">
        <v>4887</v>
      </c>
      <c r="V582" s="222" t="s">
        <v>4887</v>
      </c>
    </row>
    <row r="583" spans="1:22" ht="25" customHeight="1" x14ac:dyDescent="0.2">
      <c r="A583" s="13" t="s">
        <v>4598</v>
      </c>
      <c r="B583" s="1" t="s">
        <v>4598</v>
      </c>
      <c r="C583" s="203" t="s">
        <v>4599</v>
      </c>
      <c r="D583" s="201" t="s">
        <v>4598</v>
      </c>
      <c r="E583" s="74" t="s">
        <v>9471</v>
      </c>
      <c r="F583" s="74" t="s">
        <v>9472</v>
      </c>
      <c r="G583" s="26">
        <v>0.34058365904676202</v>
      </c>
      <c r="H583" s="5">
        <v>0.93550095608425199</v>
      </c>
      <c r="I583" s="4">
        <v>0.73470713351800598</v>
      </c>
      <c r="J583" s="5">
        <v>-0.29488636153433001</v>
      </c>
      <c r="K583" s="4">
        <v>5.7094025057456102E-2</v>
      </c>
      <c r="L583" s="216">
        <v>0.64061459454992198</v>
      </c>
      <c r="M583" s="221" t="s">
        <v>4887</v>
      </c>
      <c r="N583" s="198" t="s">
        <v>4887</v>
      </c>
      <c r="O583" s="198" t="s">
        <v>4887</v>
      </c>
      <c r="P583" s="198" t="s">
        <v>4887</v>
      </c>
      <c r="Q583" s="198" t="s">
        <v>4887</v>
      </c>
      <c r="R583" s="198" t="s">
        <v>4887</v>
      </c>
      <c r="S583" s="198" t="s">
        <v>4887</v>
      </c>
      <c r="T583" s="198" t="s">
        <v>4887</v>
      </c>
      <c r="U583" s="198" t="s">
        <v>4887</v>
      </c>
      <c r="V583" s="222" t="s">
        <v>4887</v>
      </c>
    </row>
    <row r="584" spans="1:22" ht="25" customHeight="1" x14ac:dyDescent="0.2">
      <c r="A584" s="13" t="s">
        <v>1905</v>
      </c>
      <c r="B584" s="1" t="s">
        <v>1905</v>
      </c>
      <c r="C584" s="203" t="s">
        <v>1906</v>
      </c>
      <c r="D584" s="201" t="s">
        <v>1905</v>
      </c>
      <c r="E584" s="74" t="s">
        <v>8949</v>
      </c>
      <c r="F584" s="74" t="s">
        <v>8950</v>
      </c>
      <c r="G584" s="26">
        <v>0.58387253570939401</v>
      </c>
      <c r="H584" s="5">
        <v>0.93139407514102601</v>
      </c>
      <c r="I584" s="4">
        <v>3.4919722864528997E-2</v>
      </c>
      <c r="J584" s="5">
        <v>6.7931841785789899</v>
      </c>
      <c r="K584" s="4">
        <v>3.5514118681881398E-3</v>
      </c>
      <c r="L584" s="216">
        <v>7.7245782537200203</v>
      </c>
      <c r="M584" s="221" t="s">
        <v>4887</v>
      </c>
      <c r="N584" s="198" t="s">
        <v>7349</v>
      </c>
      <c r="O584" s="198" t="s">
        <v>7349</v>
      </c>
      <c r="P584" s="198" t="s">
        <v>4887</v>
      </c>
      <c r="Q584" s="198" t="s">
        <v>4887</v>
      </c>
      <c r="R584" s="198" t="s">
        <v>4887</v>
      </c>
      <c r="S584" s="198" t="s">
        <v>7349</v>
      </c>
      <c r="T584" s="198" t="s">
        <v>4887</v>
      </c>
      <c r="U584" s="198" t="s">
        <v>4887</v>
      </c>
      <c r="V584" s="222" t="s">
        <v>4887</v>
      </c>
    </row>
    <row r="585" spans="1:22" ht="25" customHeight="1" x14ac:dyDescent="0.2">
      <c r="A585" s="13" t="s">
        <v>3271</v>
      </c>
      <c r="B585" s="1" t="s">
        <v>3271</v>
      </c>
      <c r="C585" s="203" t="s">
        <v>3272</v>
      </c>
      <c r="D585" s="201" t="s">
        <v>3271</v>
      </c>
      <c r="E585" s="74" t="s">
        <v>10429</v>
      </c>
      <c r="F585" s="74" t="s">
        <v>10430</v>
      </c>
      <c r="G585" s="26">
        <v>0.25047456914731298</v>
      </c>
      <c r="H585" s="5">
        <v>0.929141209234431</v>
      </c>
      <c r="I585" s="4">
        <v>0.111459636642375</v>
      </c>
      <c r="J585" s="5">
        <v>-1.40107280700477</v>
      </c>
      <c r="K585" s="4">
        <v>0.440398930704405</v>
      </c>
      <c r="L585" s="216">
        <v>-0.47193159777033999</v>
      </c>
      <c r="M585" s="221" t="s">
        <v>4887</v>
      </c>
      <c r="N585" s="198" t="s">
        <v>4887</v>
      </c>
      <c r="O585" s="198" t="s">
        <v>4887</v>
      </c>
      <c r="P585" s="198" t="s">
        <v>4887</v>
      </c>
      <c r="Q585" s="198" t="s">
        <v>4887</v>
      </c>
      <c r="R585" s="198" t="s">
        <v>4887</v>
      </c>
      <c r="S585" s="198" t="s">
        <v>4887</v>
      </c>
      <c r="T585" s="198" t="s">
        <v>4887</v>
      </c>
      <c r="U585" s="198" t="s">
        <v>4887</v>
      </c>
      <c r="V585" s="222" t="s">
        <v>4887</v>
      </c>
    </row>
    <row r="586" spans="1:22" ht="25" customHeight="1" x14ac:dyDescent="0.2">
      <c r="A586" s="13" t="s">
        <v>3792</v>
      </c>
      <c r="B586" s="1" t="s">
        <v>3792</v>
      </c>
      <c r="C586" s="203" t="s">
        <v>3793</v>
      </c>
      <c r="D586" s="201" t="s">
        <v>3792</v>
      </c>
      <c r="E586" s="74" t="s">
        <v>9292</v>
      </c>
      <c r="F586" s="74" t="s">
        <v>9293</v>
      </c>
      <c r="G586" s="26">
        <v>6.9791031921137101E-2</v>
      </c>
      <c r="H586" s="5">
        <v>0.92404331744541401</v>
      </c>
      <c r="I586" s="4">
        <v>5.9501069736151498E-2</v>
      </c>
      <c r="J586" s="5">
        <v>-2.70835295507786</v>
      </c>
      <c r="K586" s="4">
        <v>0.124310636885596</v>
      </c>
      <c r="L586" s="216">
        <v>-1.7843096376324401</v>
      </c>
      <c r="M586" s="221" t="s">
        <v>4887</v>
      </c>
      <c r="N586" s="198" t="s">
        <v>4887</v>
      </c>
      <c r="O586" s="198" t="s">
        <v>4887</v>
      </c>
      <c r="P586" s="198" t="s">
        <v>4887</v>
      </c>
      <c r="Q586" s="198" t="s">
        <v>4887</v>
      </c>
      <c r="R586" s="198" t="s">
        <v>4887</v>
      </c>
      <c r="S586" s="198" t="s">
        <v>4887</v>
      </c>
      <c r="T586" s="198" t="s">
        <v>4887</v>
      </c>
      <c r="U586" s="198" t="s">
        <v>4887</v>
      </c>
      <c r="V586" s="222" t="s">
        <v>4887</v>
      </c>
    </row>
    <row r="587" spans="1:22" ht="25" customHeight="1" x14ac:dyDescent="0.2">
      <c r="A587" s="13" t="s">
        <v>1038</v>
      </c>
      <c r="B587" s="1" t="s">
        <v>1039</v>
      </c>
      <c r="C587" s="203" t="s">
        <v>1040</v>
      </c>
      <c r="D587" s="201" t="s">
        <v>7656</v>
      </c>
      <c r="E587" s="74" t="s">
        <v>13496</v>
      </c>
      <c r="F587" s="74" t="s">
        <v>12521</v>
      </c>
      <c r="G587" s="26">
        <v>0.17599404700971399</v>
      </c>
      <c r="H587" s="5">
        <v>0.92280120960442702</v>
      </c>
      <c r="I587" s="4">
        <v>0.589550706971947</v>
      </c>
      <c r="J587" s="5">
        <v>0.71561440367553597</v>
      </c>
      <c r="K587" s="4">
        <v>0.27832001553774399</v>
      </c>
      <c r="L587" s="216">
        <v>1.6384156132799601</v>
      </c>
      <c r="M587" s="221" t="s">
        <v>4887</v>
      </c>
      <c r="N587" s="198" t="s">
        <v>4887</v>
      </c>
      <c r="O587" s="198" t="s">
        <v>4887</v>
      </c>
      <c r="P587" s="198" t="s">
        <v>4887</v>
      </c>
      <c r="Q587" s="198" t="s">
        <v>4887</v>
      </c>
      <c r="R587" s="198" t="s">
        <v>4887</v>
      </c>
      <c r="S587" s="198" t="s">
        <v>4887</v>
      </c>
      <c r="T587" s="198" t="s">
        <v>4887</v>
      </c>
      <c r="U587" s="198" t="s">
        <v>4887</v>
      </c>
      <c r="V587" s="222" t="s">
        <v>4887</v>
      </c>
    </row>
    <row r="588" spans="1:22" ht="25" customHeight="1" x14ac:dyDescent="0.2">
      <c r="A588" s="13" t="s">
        <v>1093</v>
      </c>
      <c r="B588" s="1" t="s">
        <v>1093</v>
      </c>
      <c r="C588" s="203" t="s">
        <v>1094</v>
      </c>
      <c r="D588" s="201" t="s">
        <v>7666</v>
      </c>
      <c r="E588" s="74" t="s">
        <v>12468</v>
      </c>
      <c r="F588" s="74" t="s">
        <v>12392</v>
      </c>
      <c r="G588" s="26">
        <v>0.54217588877346401</v>
      </c>
      <c r="H588" s="5">
        <v>0.92246232537351602</v>
      </c>
      <c r="I588" s="4">
        <v>0.10202438319988</v>
      </c>
      <c r="J588" s="5">
        <v>-1.5175988072303701</v>
      </c>
      <c r="K588" s="4">
        <v>0.67844929965499401</v>
      </c>
      <c r="L588" s="216">
        <v>-0.59513648185685297</v>
      </c>
      <c r="M588" s="221" t="s">
        <v>4887</v>
      </c>
      <c r="N588" s="198" t="s">
        <v>4887</v>
      </c>
      <c r="O588" s="198" t="s">
        <v>4887</v>
      </c>
      <c r="P588" s="198" t="s">
        <v>4887</v>
      </c>
      <c r="Q588" s="198" t="s">
        <v>4887</v>
      </c>
      <c r="R588" s="198" t="s">
        <v>4887</v>
      </c>
      <c r="S588" s="198" t="s">
        <v>4887</v>
      </c>
      <c r="T588" s="198" t="s">
        <v>4887</v>
      </c>
      <c r="U588" s="198" t="s">
        <v>4887</v>
      </c>
      <c r="V588" s="222" t="s">
        <v>4887</v>
      </c>
    </row>
    <row r="589" spans="1:22" ht="25" customHeight="1" x14ac:dyDescent="0.2">
      <c r="A589" s="13" t="s">
        <v>2151</v>
      </c>
      <c r="B589" s="1" t="s">
        <v>2151</v>
      </c>
      <c r="C589" s="203" t="s">
        <v>2152</v>
      </c>
      <c r="D589" s="201" t="s">
        <v>2151</v>
      </c>
      <c r="E589" s="74" t="s">
        <v>9488</v>
      </c>
      <c r="F589" s="74" t="s">
        <v>9489</v>
      </c>
      <c r="G589" s="26">
        <v>0.531465132449363</v>
      </c>
      <c r="H589" s="5">
        <v>0.91406468737261004</v>
      </c>
      <c r="I589" s="4">
        <v>7.3686432515161604E-2</v>
      </c>
      <c r="J589" s="5">
        <v>-2.4401428816666599</v>
      </c>
      <c r="K589" s="4">
        <v>0.31853196296119701</v>
      </c>
      <c r="L589" s="216">
        <v>-1.52607819429405</v>
      </c>
      <c r="M589" s="221" t="s">
        <v>4887</v>
      </c>
      <c r="N589" s="198" t="s">
        <v>4887</v>
      </c>
      <c r="O589" s="198" t="s">
        <v>4887</v>
      </c>
      <c r="P589" s="198" t="s">
        <v>4887</v>
      </c>
      <c r="Q589" s="198" t="s">
        <v>4887</v>
      </c>
      <c r="R589" s="198" t="s">
        <v>4887</v>
      </c>
      <c r="S589" s="198" t="s">
        <v>4887</v>
      </c>
      <c r="T589" s="198" t="s">
        <v>4887</v>
      </c>
      <c r="U589" s="198" t="s">
        <v>4887</v>
      </c>
      <c r="V589" s="222" t="s">
        <v>4887</v>
      </c>
    </row>
    <row r="590" spans="1:22" ht="25" customHeight="1" x14ac:dyDescent="0.2">
      <c r="A590" s="13" t="s">
        <v>3748</v>
      </c>
      <c r="B590" s="1" t="s">
        <v>3748</v>
      </c>
      <c r="C590" s="203" t="s">
        <v>3749</v>
      </c>
      <c r="D590" s="201" t="s">
        <v>5124</v>
      </c>
      <c r="E590" s="74" t="s">
        <v>8808</v>
      </c>
      <c r="F590" s="74" t="s">
        <v>8809</v>
      </c>
      <c r="G590" s="26">
        <v>0.70720040062376799</v>
      </c>
      <c r="H590" s="5">
        <v>0.90354536102979699</v>
      </c>
      <c r="I590" s="4">
        <v>0.63810688333097898</v>
      </c>
      <c r="J590" s="5">
        <v>-1.1828664775842199</v>
      </c>
      <c r="K590" s="4">
        <v>0.84887548863455098</v>
      </c>
      <c r="L590" s="216">
        <v>-0.27932111655441999</v>
      </c>
      <c r="M590" s="221" t="s">
        <v>4887</v>
      </c>
      <c r="N590" s="198" t="s">
        <v>4887</v>
      </c>
      <c r="O590" s="198" t="s">
        <v>4887</v>
      </c>
      <c r="P590" s="198" t="s">
        <v>4887</v>
      </c>
      <c r="Q590" s="198" t="s">
        <v>4887</v>
      </c>
      <c r="R590" s="198" t="s">
        <v>4887</v>
      </c>
      <c r="S590" s="198" t="s">
        <v>4887</v>
      </c>
      <c r="T590" s="198" t="s">
        <v>4887</v>
      </c>
      <c r="U590" s="198" t="s">
        <v>4887</v>
      </c>
      <c r="V590" s="222" t="s">
        <v>4887</v>
      </c>
    </row>
    <row r="591" spans="1:22" ht="25" customHeight="1" x14ac:dyDescent="0.2">
      <c r="A591" s="13" t="s">
        <v>376</v>
      </c>
      <c r="B591" s="1" t="s">
        <v>376</v>
      </c>
      <c r="C591" s="203" t="s">
        <v>377</v>
      </c>
      <c r="D591" s="201" t="s">
        <v>7514</v>
      </c>
      <c r="E591" s="74" t="s">
        <v>12958</v>
      </c>
      <c r="F591" s="74" t="s">
        <v>12959</v>
      </c>
      <c r="G591" s="26">
        <v>5.8568762293800397E-2</v>
      </c>
      <c r="H591" s="5">
        <v>0.89632597674113301</v>
      </c>
      <c r="I591" s="4">
        <v>0.481348116669847</v>
      </c>
      <c r="J591" s="5">
        <v>1.71553768322891</v>
      </c>
      <c r="K591" s="4">
        <v>0.32099646403010601</v>
      </c>
      <c r="L591" s="216">
        <v>2.6118636599700502</v>
      </c>
      <c r="M591" s="221" t="s">
        <v>4887</v>
      </c>
      <c r="N591" s="198" t="s">
        <v>4887</v>
      </c>
      <c r="O591" s="198" t="s">
        <v>4887</v>
      </c>
      <c r="P591" s="198" t="s">
        <v>4887</v>
      </c>
      <c r="Q591" s="198" t="s">
        <v>4887</v>
      </c>
      <c r="R591" s="198" t="s">
        <v>4887</v>
      </c>
      <c r="S591" s="198" t="s">
        <v>4887</v>
      </c>
      <c r="T591" s="198" t="s">
        <v>4887</v>
      </c>
      <c r="U591" s="198" t="s">
        <v>4887</v>
      </c>
      <c r="V591" s="222" t="s">
        <v>4887</v>
      </c>
    </row>
    <row r="592" spans="1:22" ht="25" customHeight="1" x14ac:dyDescent="0.2">
      <c r="A592" s="13" t="s">
        <v>2033</v>
      </c>
      <c r="B592" s="1" t="s">
        <v>2033</v>
      </c>
      <c r="C592" s="203" t="s">
        <v>2034</v>
      </c>
      <c r="D592" s="201" t="s">
        <v>2033</v>
      </c>
      <c r="E592" s="74" t="s">
        <v>8981</v>
      </c>
      <c r="F592" s="74" t="s">
        <v>8982</v>
      </c>
      <c r="G592" s="26">
        <v>0.618559514468771</v>
      </c>
      <c r="H592" s="5">
        <v>0.89486237354345899</v>
      </c>
      <c r="I592" s="4">
        <v>0.26042944671632201</v>
      </c>
      <c r="J592" s="5">
        <v>-1.0317770737029801</v>
      </c>
      <c r="K592" s="4">
        <v>0.939684887342773</v>
      </c>
      <c r="L592" s="216">
        <v>-0.13691470015952301</v>
      </c>
      <c r="M592" s="221" t="s">
        <v>4887</v>
      </c>
      <c r="N592" s="198" t="s">
        <v>4887</v>
      </c>
      <c r="O592" s="198" t="s">
        <v>4887</v>
      </c>
      <c r="P592" s="198" t="s">
        <v>4887</v>
      </c>
      <c r="Q592" s="198" t="s">
        <v>4887</v>
      </c>
      <c r="R592" s="198" t="s">
        <v>4887</v>
      </c>
      <c r="S592" s="198" t="s">
        <v>4887</v>
      </c>
      <c r="T592" s="198" t="s">
        <v>4887</v>
      </c>
      <c r="U592" s="198" t="s">
        <v>4887</v>
      </c>
      <c r="V592" s="222" t="s">
        <v>4887</v>
      </c>
    </row>
    <row r="593" spans="1:22" ht="25" customHeight="1" x14ac:dyDescent="0.2">
      <c r="A593" s="13" t="s">
        <v>2947</v>
      </c>
      <c r="B593" s="1" t="s">
        <v>2947</v>
      </c>
      <c r="C593" s="203" t="s">
        <v>2948</v>
      </c>
      <c r="D593" s="201" t="s">
        <v>2947</v>
      </c>
      <c r="E593" s="74" t="s">
        <v>10347</v>
      </c>
      <c r="F593" s="74" t="s">
        <v>10348</v>
      </c>
      <c r="G593" s="26">
        <v>0.49080333689052602</v>
      </c>
      <c r="H593" s="5">
        <v>0.88669540625773802</v>
      </c>
      <c r="I593" s="4">
        <v>0.43287801022192801</v>
      </c>
      <c r="J593" s="5">
        <v>-1.0442487744726401</v>
      </c>
      <c r="K593" s="4">
        <v>0.73667213095311102</v>
      </c>
      <c r="L593" s="216">
        <v>-0.15755336821490001</v>
      </c>
      <c r="M593" s="221" t="s">
        <v>4887</v>
      </c>
      <c r="N593" s="198" t="s">
        <v>4887</v>
      </c>
      <c r="O593" s="198" t="s">
        <v>4887</v>
      </c>
      <c r="P593" s="198" t="s">
        <v>4887</v>
      </c>
      <c r="Q593" s="198" t="s">
        <v>4887</v>
      </c>
      <c r="R593" s="198" t="s">
        <v>4887</v>
      </c>
      <c r="S593" s="198" t="s">
        <v>4887</v>
      </c>
      <c r="T593" s="198" t="s">
        <v>4887</v>
      </c>
      <c r="U593" s="198" t="s">
        <v>4887</v>
      </c>
      <c r="V593" s="222" t="s">
        <v>4887</v>
      </c>
    </row>
    <row r="594" spans="1:22" ht="25" customHeight="1" x14ac:dyDescent="0.2">
      <c r="A594" s="13" t="s">
        <v>778</v>
      </c>
      <c r="B594" s="1" t="s">
        <v>778</v>
      </c>
      <c r="C594" s="203" t="s">
        <v>779</v>
      </c>
      <c r="D594" s="201" t="s">
        <v>7600</v>
      </c>
      <c r="E594" s="74" t="s">
        <v>8862</v>
      </c>
      <c r="F594" s="74" t="s">
        <v>8863</v>
      </c>
      <c r="G594" s="26">
        <v>8.7674233920437494E-2</v>
      </c>
      <c r="H594" s="5">
        <v>0.88574866041299505</v>
      </c>
      <c r="I594" s="4">
        <v>0.35393216273249101</v>
      </c>
      <c r="J594" s="5">
        <v>0.78712835566611705</v>
      </c>
      <c r="K594" s="4">
        <v>0.107811711876619</v>
      </c>
      <c r="L594" s="216">
        <v>1.67287701607911</v>
      </c>
      <c r="M594" s="221" t="s">
        <v>4887</v>
      </c>
      <c r="N594" s="198" t="s">
        <v>4887</v>
      </c>
      <c r="O594" s="198" t="s">
        <v>4887</v>
      </c>
      <c r="P594" s="198" t="s">
        <v>4887</v>
      </c>
      <c r="Q594" s="198" t="s">
        <v>4887</v>
      </c>
      <c r="R594" s="198" t="s">
        <v>4887</v>
      </c>
      <c r="S594" s="198" t="s">
        <v>4887</v>
      </c>
      <c r="T594" s="198" t="s">
        <v>4887</v>
      </c>
      <c r="U594" s="198" t="s">
        <v>4887</v>
      </c>
      <c r="V594" s="222" t="s">
        <v>4887</v>
      </c>
    </row>
    <row r="595" spans="1:22" ht="25" customHeight="1" x14ac:dyDescent="0.2">
      <c r="A595" s="13" t="s">
        <v>3049</v>
      </c>
      <c r="B595" s="1" t="s">
        <v>3049</v>
      </c>
      <c r="C595" s="203" t="s">
        <v>3050</v>
      </c>
      <c r="D595" s="201" t="s">
        <v>3049</v>
      </c>
      <c r="E595" s="74" t="s">
        <v>12258</v>
      </c>
      <c r="F595" s="74" t="s">
        <v>12259</v>
      </c>
      <c r="G595" s="26">
        <v>0.19577237299151501</v>
      </c>
      <c r="H595" s="5">
        <v>0.88462849350067796</v>
      </c>
      <c r="I595" s="4">
        <v>0.19514378267801299</v>
      </c>
      <c r="J595" s="5">
        <v>1.14245911231458</v>
      </c>
      <c r="K595" s="4">
        <v>5.0378058503637101E-2</v>
      </c>
      <c r="L595" s="216">
        <v>2.02708760581526</v>
      </c>
      <c r="M595" s="221" t="s">
        <v>4887</v>
      </c>
      <c r="N595" s="198" t="s">
        <v>4887</v>
      </c>
      <c r="O595" s="198" t="s">
        <v>4887</v>
      </c>
      <c r="P595" s="198" t="s">
        <v>4887</v>
      </c>
      <c r="Q595" s="198" t="s">
        <v>4887</v>
      </c>
      <c r="R595" s="198" t="s">
        <v>4887</v>
      </c>
      <c r="S595" s="198" t="s">
        <v>4887</v>
      </c>
      <c r="T595" s="198" t="s">
        <v>4887</v>
      </c>
      <c r="U595" s="198" t="s">
        <v>4887</v>
      </c>
      <c r="V595" s="222" t="s">
        <v>4887</v>
      </c>
    </row>
    <row r="596" spans="1:22" ht="25" customHeight="1" x14ac:dyDescent="0.2">
      <c r="A596" s="13" t="s">
        <v>1799</v>
      </c>
      <c r="B596" s="1" t="s">
        <v>1800</v>
      </c>
      <c r="C596" s="203" t="s">
        <v>1801</v>
      </c>
      <c r="D596" s="201" t="s">
        <v>7757</v>
      </c>
      <c r="E596" s="74" t="s">
        <v>10703</v>
      </c>
      <c r="F596" s="74" t="s">
        <v>10704</v>
      </c>
      <c r="G596" s="26">
        <v>6.6354224907599693E-2</v>
      </c>
      <c r="H596" s="5">
        <v>0.87248119925366796</v>
      </c>
      <c r="I596" s="4">
        <v>0.128210989338503</v>
      </c>
      <c r="J596" s="5">
        <v>-1.26794985699315</v>
      </c>
      <c r="K596" s="4">
        <v>0.55085385167465595</v>
      </c>
      <c r="L596" s="216">
        <v>-0.39546865773948198</v>
      </c>
      <c r="M596" s="221" t="s">
        <v>4887</v>
      </c>
      <c r="N596" s="198" t="s">
        <v>4887</v>
      </c>
      <c r="O596" s="198" t="s">
        <v>4887</v>
      </c>
      <c r="P596" s="198" t="s">
        <v>4887</v>
      </c>
      <c r="Q596" s="198" t="s">
        <v>4887</v>
      </c>
      <c r="R596" s="198" t="s">
        <v>4887</v>
      </c>
      <c r="S596" s="198" t="s">
        <v>4887</v>
      </c>
      <c r="T596" s="198" t="s">
        <v>4887</v>
      </c>
      <c r="U596" s="198" t="s">
        <v>4887</v>
      </c>
      <c r="V596" s="222" t="s">
        <v>4887</v>
      </c>
    </row>
    <row r="597" spans="1:22" ht="25" customHeight="1" x14ac:dyDescent="0.2">
      <c r="A597" s="13" t="s">
        <v>4350</v>
      </c>
      <c r="B597" s="1" t="s">
        <v>4350</v>
      </c>
      <c r="C597" s="203" t="s">
        <v>4351</v>
      </c>
      <c r="D597" s="201" t="s">
        <v>4350</v>
      </c>
      <c r="E597" s="74" t="s">
        <v>10544</v>
      </c>
      <c r="F597" s="74" t="s">
        <v>10545</v>
      </c>
      <c r="G597" s="26">
        <v>0.61837006545397899</v>
      </c>
      <c r="H597" s="5">
        <v>0.86231977489366995</v>
      </c>
      <c r="I597" s="4">
        <v>0.13431365397625999</v>
      </c>
      <c r="J597" s="5">
        <v>-2.59724602342407</v>
      </c>
      <c r="K597" s="4">
        <v>0.38689498076058099</v>
      </c>
      <c r="L597" s="216">
        <v>-1.7349262485304</v>
      </c>
      <c r="M597" s="221" t="s">
        <v>4887</v>
      </c>
      <c r="N597" s="198" t="s">
        <v>4887</v>
      </c>
      <c r="O597" s="198" t="s">
        <v>4887</v>
      </c>
      <c r="P597" s="198" t="s">
        <v>4887</v>
      </c>
      <c r="Q597" s="198" t="s">
        <v>4887</v>
      </c>
      <c r="R597" s="198" t="s">
        <v>4887</v>
      </c>
      <c r="S597" s="198" t="s">
        <v>4887</v>
      </c>
      <c r="T597" s="198" t="s">
        <v>4887</v>
      </c>
      <c r="U597" s="198" t="s">
        <v>4887</v>
      </c>
      <c r="V597" s="222" t="s">
        <v>4887</v>
      </c>
    </row>
    <row r="598" spans="1:22" ht="25" customHeight="1" x14ac:dyDescent="0.2">
      <c r="A598" s="13" t="s">
        <v>2986</v>
      </c>
      <c r="B598" s="1" t="s">
        <v>2986</v>
      </c>
      <c r="C598" s="203" t="s">
        <v>2987</v>
      </c>
      <c r="D598" s="201" t="s">
        <v>2986</v>
      </c>
      <c r="E598" s="74" t="s">
        <v>11951</v>
      </c>
      <c r="F598" s="74" t="s">
        <v>11952</v>
      </c>
      <c r="G598" s="26">
        <v>0.67707928348698398</v>
      </c>
      <c r="H598" s="5">
        <v>0.86137354993993298</v>
      </c>
      <c r="I598" s="4">
        <v>0.352250685747445</v>
      </c>
      <c r="J598" s="5">
        <v>-2.02105328770919</v>
      </c>
      <c r="K598" s="4">
        <v>0.28776694705518702</v>
      </c>
      <c r="L598" s="216">
        <v>-1.15967973776926</v>
      </c>
      <c r="M598" s="221" t="s">
        <v>4887</v>
      </c>
      <c r="N598" s="198" t="s">
        <v>4887</v>
      </c>
      <c r="O598" s="198" t="s">
        <v>4887</v>
      </c>
      <c r="P598" s="198" t="s">
        <v>4887</v>
      </c>
      <c r="Q598" s="198" t="s">
        <v>4887</v>
      </c>
      <c r="R598" s="198" t="s">
        <v>4887</v>
      </c>
      <c r="S598" s="198" t="s">
        <v>4887</v>
      </c>
      <c r="T598" s="198" t="s">
        <v>4887</v>
      </c>
      <c r="U598" s="198" t="s">
        <v>4887</v>
      </c>
      <c r="V598" s="222" t="s">
        <v>4887</v>
      </c>
    </row>
    <row r="599" spans="1:22" ht="25" customHeight="1" x14ac:dyDescent="0.2">
      <c r="A599" s="13" t="s">
        <v>39</v>
      </c>
      <c r="B599" s="1" t="s">
        <v>39</v>
      </c>
      <c r="C599" s="203" t="s">
        <v>40</v>
      </c>
      <c r="D599" s="201" t="s">
        <v>7185</v>
      </c>
      <c r="E599" s="74" t="s">
        <v>13250</v>
      </c>
      <c r="F599" s="74" t="s">
        <v>8745</v>
      </c>
      <c r="G599" s="26">
        <v>0.57075461632381697</v>
      </c>
      <c r="H599" s="5">
        <v>0.86121778184006403</v>
      </c>
      <c r="I599" s="4">
        <v>4.7725162767149401E-2</v>
      </c>
      <c r="J599" s="5">
        <v>-4.7998261804011797</v>
      </c>
      <c r="K599" s="4">
        <v>1.66090229624377E-2</v>
      </c>
      <c r="L599" s="216">
        <v>-3.9386083985611098</v>
      </c>
      <c r="M599" s="221" t="s">
        <v>4887</v>
      </c>
      <c r="N599" s="198" t="s">
        <v>7349</v>
      </c>
      <c r="O599" s="198" t="s">
        <v>7349</v>
      </c>
      <c r="P599" s="198" t="s">
        <v>4887</v>
      </c>
      <c r="Q599" s="198" t="s">
        <v>4887</v>
      </c>
      <c r="R599" s="198" t="s">
        <v>4887</v>
      </c>
      <c r="S599" s="198" t="s">
        <v>7349</v>
      </c>
      <c r="T599" s="198" t="s">
        <v>4887</v>
      </c>
      <c r="U599" s="198" t="s">
        <v>4887</v>
      </c>
      <c r="V599" s="222" t="s">
        <v>4887</v>
      </c>
    </row>
    <row r="600" spans="1:22" ht="25" customHeight="1" x14ac:dyDescent="0.2">
      <c r="A600" s="13" t="s">
        <v>852</v>
      </c>
      <c r="B600" s="1" t="s">
        <v>852</v>
      </c>
      <c r="C600" s="203" t="s">
        <v>853</v>
      </c>
      <c r="D600" s="201" t="s">
        <v>7617</v>
      </c>
      <c r="E600" s="74" t="s">
        <v>13124</v>
      </c>
      <c r="F600" s="74" t="s">
        <v>12809</v>
      </c>
      <c r="G600" s="26">
        <v>0.70110516959889901</v>
      </c>
      <c r="H600" s="5">
        <v>0.84549838176575698</v>
      </c>
      <c r="I600" s="4">
        <v>5.2297132005151598E-2</v>
      </c>
      <c r="J600" s="5">
        <v>-4.7516864068755904</v>
      </c>
      <c r="K600" s="4">
        <v>0.139598211136962</v>
      </c>
      <c r="L600" s="216">
        <v>-3.90618802510983</v>
      </c>
      <c r="M600" s="221" t="s">
        <v>4887</v>
      </c>
      <c r="N600" s="198" t="s">
        <v>4887</v>
      </c>
      <c r="O600" s="198" t="s">
        <v>4887</v>
      </c>
      <c r="P600" s="198" t="s">
        <v>4887</v>
      </c>
      <c r="Q600" s="198" t="s">
        <v>4887</v>
      </c>
      <c r="R600" s="198" t="s">
        <v>4887</v>
      </c>
      <c r="S600" s="198" t="s">
        <v>4887</v>
      </c>
      <c r="T600" s="198" t="s">
        <v>4887</v>
      </c>
      <c r="U600" s="198" t="s">
        <v>4887</v>
      </c>
      <c r="V600" s="222" t="s">
        <v>4887</v>
      </c>
    </row>
    <row r="601" spans="1:22" ht="25" customHeight="1" x14ac:dyDescent="0.2">
      <c r="A601" s="13" t="s">
        <v>4294</v>
      </c>
      <c r="B601" s="1" t="s">
        <v>4294</v>
      </c>
      <c r="C601" s="203" t="s">
        <v>4295</v>
      </c>
      <c r="D601" s="201" t="s">
        <v>7934</v>
      </c>
      <c r="E601" s="74" t="s">
        <v>10770</v>
      </c>
      <c r="F601" s="74" t="s">
        <v>10771</v>
      </c>
      <c r="G601" s="26">
        <v>0.61998533851505</v>
      </c>
      <c r="H601" s="5">
        <v>0.83932141599109</v>
      </c>
      <c r="I601" s="4">
        <v>8.7033308773565396E-2</v>
      </c>
      <c r="J601" s="5">
        <v>-3.1752898256829698</v>
      </c>
      <c r="K601" s="4">
        <v>0.18008328633784701</v>
      </c>
      <c r="L601" s="216">
        <v>-2.3359684096918798</v>
      </c>
      <c r="M601" s="221" t="s">
        <v>4887</v>
      </c>
      <c r="N601" s="198" t="s">
        <v>4887</v>
      </c>
      <c r="O601" s="198" t="s">
        <v>4887</v>
      </c>
      <c r="P601" s="198" t="s">
        <v>4887</v>
      </c>
      <c r="Q601" s="198" t="s">
        <v>4887</v>
      </c>
      <c r="R601" s="198" t="s">
        <v>4887</v>
      </c>
      <c r="S601" s="198" t="s">
        <v>4887</v>
      </c>
      <c r="T601" s="198" t="s">
        <v>4887</v>
      </c>
      <c r="U601" s="198" t="s">
        <v>4887</v>
      </c>
      <c r="V601" s="222" t="s">
        <v>4887</v>
      </c>
    </row>
    <row r="602" spans="1:22" ht="25" customHeight="1" x14ac:dyDescent="0.2">
      <c r="A602" s="13" t="s">
        <v>4681</v>
      </c>
      <c r="B602" s="1" t="s">
        <v>4681</v>
      </c>
      <c r="C602" s="203" t="s">
        <v>4682</v>
      </c>
      <c r="D602" s="201" t="s">
        <v>4681</v>
      </c>
      <c r="E602" s="74" t="s">
        <v>9168</v>
      </c>
      <c r="F602" s="74" t="s">
        <v>9169</v>
      </c>
      <c r="G602" s="26">
        <v>0.11549775878322199</v>
      </c>
      <c r="H602" s="5">
        <v>0.83930004848697903</v>
      </c>
      <c r="I602" s="4">
        <v>0.51487998974376403</v>
      </c>
      <c r="J602" s="5">
        <v>-1.7894889781451699</v>
      </c>
      <c r="K602" s="4">
        <v>0.71725293515206301</v>
      </c>
      <c r="L602" s="216">
        <v>-0.95018892965818802</v>
      </c>
      <c r="M602" s="221" t="s">
        <v>4887</v>
      </c>
      <c r="N602" s="198" t="s">
        <v>4887</v>
      </c>
      <c r="O602" s="198" t="s">
        <v>4887</v>
      </c>
      <c r="P602" s="198" t="s">
        <v>4887</v>
      </c>
      <c r="Q602" s="198" t="s">
        <v>4887</v>
      </c>
      <c r="R602" s="198" t="s">
        <v>4887</v>
      </c>
      <c r="S602" s="198" t="s">
        <v>4887</v>
      </c>
      <c r="T602" s="198" t="s">
        <v>4887</v>
      </c>
      <c r="U602" s="198" t="s">
        <v>4887</v>
      </c>
      <c r="V602" s="222" t="s">
        <v>4887</v>
      </c>
    </row>
    <row r="603" spans="1:22" ht="25" customHeight="1" x14ac:dyDescent="0.2">
      <c r="A603" s="13" t="s">
        <v>137</v>
      </c>
      <c r="B603" s="1" t="s">
        <v>137</v>
      </c>
      <c r="C603" s="203" t="s">
        <v>138</v>
      </c>
      <c r="D603" s="201" t="s">
        <v>7463</v>
      </c>
      <c r="E603" s="74" t="s">
        <v>12918</v>
      </c>
      <c r="F603" s="74" t="s">
        <v>12919</v>
      </c>
      <c r="G603" s="26">
        <v>0.68433832402623795</v>
      </c>
      <c r="H603" s="5">
        <v>0.83790393540761898</v>
      </c>
      <c r="I603" s="4">
        <v>0.93479758866152696</v>
      </c>
      <c r="J603" s="5">
        <v>-0.22808756750796899</v>
      </c>
      <c r="K603" s="4">
        <v>0.80543694580607705</v>
      </c>
      <c r="L603" s="216">
        <v>0.60981636789964999</v>
      </c>
      <c r="M603" s="221" t="s">
        <v>4887</v>
      </c>
      <c r="N603" s="198" t="s">
        <v>4887</v>
      </c>
      <c r="O603" s="198" t="s">
        <v>4887</v>
      </c>
      <c r="P603" s="198" t="s">
        <v>4887</v>
      </c>
      <c r="Q603" s="198" t="s">
        <v>4887</v>
      </c>
      <c r="R603" s="198" t="s">
        <v>4887</v>
      </c>
      <c r="S603" s="198" t="s">
        <v>4887</v>
      </c>
      <c r="T603" s="198" t="s">
        <v>4887</v>
      </c>
      <c r="U603" s="198" t="s">
        <v>4887</v>
      </c>
      <c r="V603" s="222" t="s">
        <v>4887</v>
      </c>
    </row>
    <row r="604" spans="1:22" ht="25" customHeight="1" x14ac:dyDescent="0.2">
      <c r="A604" s="13" t="s">
        <v>2321</v>
      </c>
      <c r="B604" s="1" t="s">
        <v>2321</v>
      </c>
      <c r="C604" s="203" t="s">
        <v>2322</v>
      </c>
      <c r="D604" s="201" t="s">
        <v>2321</v>
      </c>
      <c r="E604" s="74" t="s">
        <v>9163</v>
      </c>
      <c r="F604" s="74" t="s">
        <v>9164</v>
      </c>
      <c r="G604" s="26">
        <v>0.14729085098212399</v>
      </c>
      <c r="H604" s="5">
        <v>0.82983887532195999</v>
      </c>
      <c r="I604" s="4">
        <v>0.567918370667017</v>
      </c>
      <c r="J604" s="5">
        <v>0.58729958036416896</v>
      </c>
      <c r="K604" s="4">
        <v>0.22762623496551801</v>
      </c>
      <c r="L604" s="216">
        <v>1.4171384556861299</v>
      </c>
      <c r="M604" s="221" t="s">
        <v>4887</v>
      </c>
      <c r="N604" s="198" t="s">
        <v>4887</v>
      </c>
      <c r="O604" s="198" t="s">
        <v>4887</v>
      </c>
      <c r="P604" s="198" t="s">
        <v>4887</v>
      </c>
      <c r="Q604" s="198" t="s">
        <v>4887</v>
      </c>
      <c r="R604" s="198" t="s">
        <v>4887</v>
      </c>
      <c r="S604" s="198" t="s">
        <v>4887</v>
      </c>
      <c r="T604" s="198" t="s">
        <v>4887</v>
      </c>
      <c r="U604" s="198" t="s">
        <v>4887</v>
      </c>
      <c r="V604" s="222" t="s">
        <v>4887</v>
      </c>
    </row>
    <row r="605" spans="1:22" ht="25" customHeight="1" x14ac:dyDescent="0.2">
      <c r="A605" s="13" t="s">
        <v>2037</v>
      </c>
      <c r="B605" s="1" t="s">
        <v>2037</v>
      </c>
      <c r="C605" s="203" t="s">
        <v>2038</v>
      </c>
      <c r="D605" s="201" t="s">
        <v>2037</v>
      </c>
      <c r="E605" s="74" t="s">
        <v>9279</v>
      </c>
      <c r="F605" s="74" t="s">
        <v>9280</v>
      </c>
      <c r="G605" s="26">
        <v>0.227371425435659</v>
      </c>
      <c r="H605" s="5">
        <v>0.82493103249578004</v>
      </c>
      <c r="I605" s="4">
        <v>0.335464058314698</v>
      </c>
      <c r="J605" s="5">
        <v>-1.38281372830019</v>
      </c>
      <c r="K605" s="4">
        <v>0.66650637117402001</v>
      </c>
      <c r="L605" s="216">
        <v>-0.55788269580440797</v>
      </c>
      <c r="M605" s="221" t="s">
        <v>4887</v>
      </c>
      <c r="N605" s="198" t="s">
        <v>4887</v>
      </c>
      <c r="O605" s="198" t="s">
        <v>4887</v>
      </c>
      <c r="P605" s="198" t="s">
        <v>4887</v>
      </c>
      <c r="Q605" s="198" t="s">
        <v>4887</v>
      </c>
      <c r="R605" s="198" t="s">
        <v>4887</v>
      </c>
      <c r="S605" s="198" t="s">
        <v>4887</v>
      </c>
      <c r="T605" s="198" t="s">
        <v>4887</v>
      </c>
      <c r="U605" s="198" t="s">
        <v>4887</v>
      </c>
      <c r="V605" s="222" t="s">
        <v>4887</v>
      </c>
    </row>
    <row r="606" spans="1:22" ht="25" customHeight="1" x14ac:dyDescent="0.2">
      <c r="A606" s="13" t="s">
        <v>3095</v>
      </c>
      <c r="B606" s="1" t="s">
        <v>3096</v>
      </c>
      <c r="C606" s="203" t="s">
        <v>3097</v>
      </c>
      <c r="D606" s="201" t="s">
        <v>5121</v>
      </c>
      <c r="E606" s="74" t="s">
        <v>13568</v>
      </c>
      <c r="F606" s="74" t="s">
        <v>12878</v>
      </c>
      <c r="G606" s="26">
        <v>0.23224959750247101</v>
      </c>
      <c r="H606" s="5">
        <v>0.81811915266559398</v>
      </c>
      <c r="I606" s="4">
        <v>0.14922184559766499</v>
      </c>
      <c r="J606" s="5">
        <v>-1.1236945059699499</v>
      </c>
      <c r="K606" s="4">
        <v>0.51761879545830403</v>
      </c>
      <c r="L606" s="216">
        <v>-0.30557535330435898</v>
      </c>
      <c r="M606" s="221" t="s">
        <v>4887</v>
      </c>
      <c r="N606" s="198" t="s">
        <v>4887</v>
      </c>
      <c r="O606" s="198" t="s">
        <v>4887</v>
      </c>
      <c r="P606" s="198" t="s">
        <v>4887</v>
      </c>
      <c r="Q606" s="198" t="s">
        <v>4887</v>
      </c>
      <c r="R606" s="198" t="s">
        <v>4887</v>
      </c>
      <c r="S606" s="198" t="s">
        <v>4887</v>
      </c>
      <c r="T606" s="198" t="s">
        <v>4887</v>
      </c>
      <c r="U606" s="198" t="s">
        <v>4887</v>
      </c>
      <c r="V606" s="222" t="s">
        <v>4887</v>
      </c>
    </row>
    <row r="607" spans="1:22" ht="25" customHeight="1" x14ac:dyDescent="0.2">
      <c r="A607" s="13" t="s">
        <v>574</v>
      </c>
      <c r="B607" s="1" t="s">
        <v>574</v>
      </c>
      <c r="C607" s="203" t="s">
        <v>575</v>
      </c>
      <c r="D607" s="201" t="s">
        <v>5133</v>
      </c>
      <c r="E607" s="74" t="s">
        <v>13684</v>
      </c>
      <c r="F607" s="74" t="s">
        <v>13007</v>
      </c>
      <c r="G607" s="26">
        <v>0.60920760293045695</v>
      </c>
      <c r="H607" s="5">
        <v>0.81066744847741101</v>
      </c>
      <c r="I607" s="4">
        <v>0.78350900213645203</v>
      </c>
      <c r="J607" s="5">
        <v>-0.474475181203454</v>
      </c>
      <c r="K607" s="4">
        <v>0.840576326014145</v>
      </c>
      <c r="L607" s="216">
        <v>0.33619226727395701</v>
      </c>
      <c r="M607" s="221" t="s">
        <v>4887</v>
      </c>
      <c r="N607" s="198" t="s">
        <v>4887</v>
      </c>
      <c r="O607" s="198" t="s">
        <v>4887</v>
      </c>
      <c r="P607" s="198" t="s">
        <v>4887</v>
      </c>
      <c r="Q607" s="198" t="s">
        <v>4887</v>
      </c>
      <c r="R607" s="198" t="s">
        <v>4887</v>
      </c>
      <c r="S607" s="198" t="s">
        <v>4887</v>
      </c>
      <c r="T607" s="198" t="s">
        <v>4887</v>
      </c>
      <c r="U607" s="198" t="s">
        <v>4887</v>
      </c>
      <c r="V607" s="222" t="s">
        <v>4887</v>
      </c>
    </row>
    <row r="608" spans="1:22" ht="25" customHeight="1" x14ac:dyDescent="0.2">
      <c r="A608" s="13" t="s">
        <v>4406</v>
      </c>
      <c r="B608" s="1" t="s">
        <v>4407</v>
      </c>
      <c r="C608" s="203" t="s">
        <v>4408</v>
      </c>
      <c r="D608" s="201" t="s">
        <v>4407</v>
      </c>
      <c r="E608" s="74" t="s">
        <v>12305</v>
      </c>
      <c r="F608" s="74" t="s">
        <v>12306</v>
      </c>
      <c r="G608" s="26">
        <v>0.23069426084398201</v>
      </c>
      <c r="H608" s="5">
        <v>0.79047714535876201</v>
      </c>
      <c r="I608" s="4">
        <v>1.0087802737765E-2</v>
      </c>
      <c r="J608" s="5">
        <v>-3.0601568529890399</v>
      </c>
      <c r="K608" s="4">
        <v>4.5847105324153502E-3</v>
      </c>
      <c r="L608" s="216">
        <v>-2.2696797076302802</v>
      </c>
      <c r="M608" s="221" t="s">
        <v>4887</v>
      </c>
      <c r="N608" s="198" t="s">
        <v>7349</v>
      </c>
      <c r="O608" s="198" t="s">
        <v>7349</v>
      </c>
      <c r="P608" s="198" t="s">
        <v>4887</v>
      </c>
      <c r="Q608" s="198" t="s">
        <v>4887</v>
      </c>
      <c r="R608" s="198" t="s">
        <v>4887</v>
      </c>
      <c r="S608" s="198" t="s">
        <v>7349</v>
      </c>
      <c r="T608" s="198" t="s">
        <v>4887</v>
      </c>
      <c r="U608" s="198" t="s">
        <v>4887</v>
      </c>
      <c r="V608" s="222" t="s">
        <v>4887</v>
      </c>
    </row>
    <row r="609" spans="1:22" ht="25" customHeight="1" x14ac:dyDescent="0.2">
      <c r="A609" s="13" t="s">
        <v>2245</v>
      </c>
      <c r="B609" s="1" t="s">
        <v>2245</v>
      </c>
      <c r="C609" s="203" t="s">
        <v>2246</v>
      </c>
      <c r="D609" s="201" t="s">
        <v>2245</v>
      </c>
      <c r="E609" s="74" t="s">
        <v>10158</v>
      </c>
      <c r="F609" s="74" t="s">
        <v>10159</v>
      </c>
      <c r="G609" s="26">
        <v>0.58737353786449098</v>
      </c>
      <c r="H609" s="5">
        <v>0.76516830330571595</v>
      </c>
      <c r="I609" s="4">
        <v>1.22498231465394E-2</v>
      </c>
      <c r="J609" s="5">
        <v>-8.7296612842992101</v>
      </c>
      <c r="K609" s="4">
        <v>1.2073619964980999E-4</v>
      </c>
      <c r="L609" s="216">
        <v>-7.9644929809934899</v>
      </c>
      <c r="M609" s="221" t="s">
        <v>4887</v>
      </c>
      <c r="N609" s="198" t="s">
        <v>7349</v>
      </c>
      <c r="O609" s="198" t="s">
        <v>7349</v>
      </c>
      <c r="P609" s="198" t="s">
        <v>4887</v>
      </c>
      <c r="Q609" s="198" t="s">
        <v>4887</v>
      </c>
      <c r="R609" s="198" t="s">
        <v>4887</v>
      </c>
      <c r="S609" s="198" t="s">
        <v>7349</v>
      </c>
      <c r="T609" s="198" t="s">
        <v>4887</v>
      </c>
      <c r="U609" s="198" t="s">
        <v>4887</v>
      </c>
      <c r="V609" s="222" t="s">
        <v>4887</v>
      </c>
    </row>
    <row r="610" spans="1:22" ht="25" customHeight="1" x14ac:dyDescent="0.2">
      <c r="A610" s="13" t="s">
        <v>3512</v>
      </c>
      <c r="B610" s="1" t="s">
        <v>3513</v>
      </c>
      <c r="C610" s="203" t="s">
        <v>3514</v>
      </c>
      <c r="D610" s="201" t="s">
        <v>7900</v>
      </c>
      <c r="E610" s="74" t="s">
        <v>13541</v>
      </c>
      <c r="F610" s="74" t="s">
        <v>13542</v>
      </c>
      <c r="G610" s="26">
        <v>0.71188948310938605</v>
      </c>
      <c r="H610" s="5">
        <v>0.76348814578664503</v>
      </c>
      <c r="I610" s="4">
        <v>0.91998584630013103</v>
      </c>
      <c r="J610" s="5">
        <v>0.19930029193257101</v>
      </c>
      <c r="K610" s="4">
        <v>0.22690491244927999</v>
      </c>
      <c r="L610" s="216">
        <v>0.96278843771921696</v>
      </c>
      <c r="M610" s="221" t="s">
        <v>4887</v>
      </c>
      <c r="N610" s="198" t="s">
        <v>4887</v>
      </c>
      <c r="O610" s="198" t="s">
        <v>4887</v>
      </c>
      <c r="P610" s="198" t="s">
        <v>4887</v>
      </c>
      <c r="Q610" s="198" t="s">
        <v>4887</v>
      </c>
      <c r="R610" s="198" t="s">
        <v>4887</v>
      </c>
      <c r="S610" s="198" t="s">
        <v>4887</v>
      </c>
      <c r="T610" s="198" t="s">
        <v>4887</v>
      </c>
      <c r="U610" s="198" t="s">
        <v>4887</v>
      </c>
      <c r="V610" s="222" t="s">
        <v>4887</v>
      </c>
    </row>
    <row r="611" spans="1:22" ht="25" customHeight="1" x14ac:dyDescent="0.2">
      <c r="A611" s="13" t="s">
        <v>2247</v>
      </c>
      <c r="B611" s="1" t="s">
        <v>2247</v>
      </c>
      <c r="C611" s="203" t="s">
        <v>2248</v>
      </c>
      <c r="D611" s="201" t="s">
        <v>2247</v>
      </c>
      <c r="E611" s="74" t="s">
        <v>8671</v>
      </c>
      <c r="F611" s="74" t="s">
        <v>8672</v>
      </c>
      <c r="G611" s="26">
        <v>0.59969138301053204</v>
      </c>
      <c r="H611" s="5">
        <v>0.76221246432928003</v>
      </c>
      <c r="I611" s="4">
        <v>0.13471580153947499</v>
      </c>
      <c r="J611" s="5">
        <v>-1.74206700840173</v>
      </c>
      <c r="K611" s="4">
        <v>0.50794864160578101</v>
      </c>
      <c r="L611" s="216">
        <v>-0.97985454407244899</v>
      </c>
      <c r="M611" s="221" t="s">
        <v>4887</v>
      </c>
      <c r="N611" s="198" t="s">
        <v>4887</v>
      </c>
      <c r="O611" s="198" t="s">
        <v>4887</v>
      </c>
      <c r="P611" s="198" t="s">
        <v>4887</v>
      </c>
      <c r="Q611" s="198" t="s">
        <v>4887</v>
      </c>
      <c r="R611" s="198" t="s">
        <v>4887</v>
      </c>
      <c r="S611" s="198" t="s">
        <v>4887</v>
      </c>
      <c r="T611" s="198" t="s">
        <v>4887</v>
      </c>
      <c r="U611" s="198" t="s">
        <v>4887</v>
      </c>
      <c r="V611" s="222" t="s">
        <v>4887</v>
      </c>
    </row>
    <row r="612" spans="1:22" ht="25" customHeight="1" x14ac:dyDescent="0.2">
      <c r="A612" s="13" t="s">
        <v>2137</v>
      </c>
      <c r="B612" s="1" t="s">
        <v>2137</v>
      </c>
      <c r="C612" s="203" t="s">
        <v>2138</v>
      </c>
      <c r="D612" s="201" t="s">
        <v>2137</v>
      </c>
      <c r="E612" s="74" t="s">
        <v>10716</v>
      </c>
      <c r="F612" s="74" t="s">
        <v>10717</v>
      </c>
      <c r="G612" s="26">
        <v>0.55494585525353901</v>
      </c>
      <c r="H612" s="5">
        <v>0.75468142884051204</v>
      </c>
      <c r="I612" s="4">
        <v>0.47075334206249803</v>
      </c>
      <c r="J612" s="5">
        <v>-0.97395962141953596</v>
      </c>
      <c r="K612" s="4">
        <v>0.78515892364497197</v>
      </c>
      <c r="L612" s="216">
        <v>-0.21927819257902401</v>
      </c>
      <c r="M612" s="221" t="s">
        <v>4887</v>
      </c>
      <c r="N612" s="198" t="s">
        <v>4887</v>
      </c>
      <c r="O612" s="198" t="s">
        <v>4887</v>
      </c>
      <c r="P612" s="198" t="s">
        <v>4887</v>
      </c>
      <c r="Q612" s="198" t="s">
        <v>4887</v>
      </c>
      <c r="R612" s="198" t="s">
        <v>4887</v>
      </c>
      <c r="S612" s="198" t="s">
        <v>4887</v>
      </c>
      <c r="T612" s="198" t="s">
        <v>4887</v>
      </c>
      <c r="U612" s="198" t="s">
        <v>4887</v>
      </c>
      <c r="V612" s="222" t="s">
        <v>4887</v>
      </c>
    </row>
    <row r="613" spans="1:22" ht="25" customHeight="1" x14ac:dyDescent="0.2">
      <c r="A613" s="13" t="s">
        <v>1377</v>
      </c>
      <c r="B613" s="1" t="s">
        <v>1377</v>
      </c>
      <c r="C613" s="203" t="s">
        <v>1378</v>
      </c>
      <c r="D613" s="201" t="s">
        <v>7725</v>
      </c>
      <c r="E613" s="74" t="s">
        <v>12527</v>
      </c>
      <c r="F613" s="74" t="s">
        <v>11499</v>
      </c>
      <c r="G613" s="26">
        <v>0.70186369613062005</v>
      </c>
      <c r="H613" s="5">
        <v>0.75466953901721701</v>
      </c>
      <c r="I613" s="4">
        <v>0.732601096049879</v>
      </c>
      <c r="J613" s="5">
        <v>-0.80999534072589396</v>
      </c>
      <c r="K613" s="4">
        <v>0.97753565357675698</v>
      </c>
      <c r="L613" s="216">
        <v>-5.5325801708676202E-2</v>
      </c>
      <c r="M613" s="221" t="s">
        <v>4887</v>
      </c>
      <c r="N613" s="198" t="s">
        <v>4887</v>
      </c>
      <c r="O613" s="198" t="s">
        <v>4887</v>
      </c>
      <c r="P613" s="198" t="s">
        <v>4887</v>
      </c>
      <c r="Q613" s="198" t="s">
        <v>4887</v>
      </c>
      <c r="R613" s="198" t="s">
        <v>4887</v>
      </c>
      <c r="S613" s="198" t="s">
        <v>4887</v>
      </c>
      <c r="T613" s="198" t="s">
        <v>4887</v>
      </c>
      <c r="U613" s="198" t="s">
        <v>4887</v>
      </c>
      <c r="V613" s="222" t="s">
        <v>4887</v>
      </c>
    </row>
    <row r="614" spans="1:22" ht="25" customHeight="1" x14ac:dyDescent="0.2">
      <c r="A614" s="13" t="s">
        <v>2628</v>
      </c>
      <c r="B614" s="1" t="s">
        <v>2628</v>
      </c>
      <c r="C614" s="203" t="s">
        <v>2629</v>
      </c>
      <c r="D614" s="201" t="s">
        <v>2628</v>
      </c>
      <c r="E614" s="74" t="s">
        <v>11504</v>
      </c>
      <c r="F614" s="74" t="s">
        <v>11505</v>
      </c>
      <c r="G614" s="26">
        <v>0.81099421538234095</v>
      </c>
      <c r="H614" s="5">
        <v>0.74609065203588398</v>
      </c>
      <c r="I614" s="4">
        <v>0.146621865447188</v>
      </c>
      <c r="J614" s="5">
        <v>2.1632533733362398</v>
      </c>
      <c r="K614" s="4">
        <v>0.38994122870415798</v>
      </c>
      <c r="L614" s="216">
        <v>2.9093440253721199</v>
      </c>
      <c r="M614" s="221" t="s">
        <v>4887</v>
      </c>
      <c r="N614" s="198" t="s">
        <v>4887</v>
      </c>
      <c r="O614" s="198" t="s">
        <v>4887</v>
      </c>
      <c r="P614" s="198" t="s">
        <v>4887</v>
      </c>
      <c r="Q614" s="198" t="s">
        <v>4887</v>
      </c>
      <c r="R614" s="198" t="s">
        <v>4887</v>
      </c>
      <c r="S614" s="198" t="s">
        <v>4887</v>
      </c>
      <c r="T614" s="198" t="s">
        <v>4887</v>
      </c>
      <c r="U614" s="198" t="s">
        <v>4887</v>
      </c>
      <c r="V614" s="222" t="s">
        <v>4887</v>
      </c>
    </row>
    <row r="615" spans="1:22" ht="25" customHeight="1" x14ac:dyDescent="0.2">
      <c r="A615" s="13" t="s">
        <v>60</v>
      </c>
      <c r="B615" s="1" t="s">
        <v>61</v>
      </c>
      <c r="C615" s="203" t="s">
        <v>62</v>
      </c>
      <c r="D615" s="201" t="s">
        <v>7452</v>
      </c>
      <c r="E615" s="74" t="s">
        <v>13004</v>
      </c>
      <c r="F615" s="74" t="s">
        <v>12562</v>
      </c>
      <c r="G615" s="26">
        <v>0.81357540770970604</v>
      </c>
      <c r="H615" s="5">
        <v>0.73686489994170301</v>
      </c>
      <c r="I615" s="4">
        <v>0.56697864425615796</v>
      </c>
      <c r="J615" s="5">
        <v>-1.08731881646064</v>
      </c>
      <c r="K615" s="4">
        <v>0.89816385947654098</v>
      </c>
      <c r="L615" s="216">
        <v>-0.35045391651893498</v>
      </c>
      <c r="M615" s="221" t="s">
        <v>4887</v>
      </c>
      <c r="N615" s="198" t="s">
        <v>4887</v>
      </c>
      <c r="O615" s="198" t="s">
        <v>4887</v>
      </c>
      <c r="P615" s="198" t="s">
        <v>4887</v>
      </c>
      <c r="Q615" s="198" t="s">
        <v>4887</v>
      </c>
      <c r="R615" s="198" t="s">
        <v>4887</v>
      </c>
      <c r="S615" s="198" t="s">
        <v>4887</v>
      </c>
      <c r="T615" s="198" t="s">
        <v>4887</v>
      </c>
      <c r="U615" s="198" t="s">
        <v>4887</v>
      </c>
      <c r="V615" s="222" t="s">
        <v>4887</v>
      </c>
    </row>
    <row r="616" spans="1:22" ht="25" customHeight="1" x14ac:dyDescent="0.2">
      <c r="A616" s="13" t="s">
        <v>2049</v>
      </c>
      <c r="B616" s="1" t="s">
        <v>2049</v>
      </c>
      <c r="C616" s="203" t="s">
        <v>2050</v>
      </c>
      <c r="D616" s="201" t="s">
        <v>2049</v>
      </c>
      <c r="E616" s="74" t="s">
        <v>9947</v>
      </c>
      <c r="F616" s="74" t="s">
        <v>9948</v>
      </c>
      <c r="G616" s="26">
        <v>0.39309776590664403</v>
      </c>
      <c r="H616" s="5">
        <v>0.72632114558717398</v>
      </c>
      <c r="I616" s="4">
        <v>3.5686836680369302E-2</v>
      </c>
      <c r="J616" s="5">
        <v>-2.9182635343543502</v>
      </c>
      <c r="K616" s="4">
        <v>3.1488134813775102E-3</v>
      </c>
      <c r="L616" s="216">
        <v>-2.1919423887671798</v>
      </c>
      <c r="M616" s="221" t="s">
        <v>4887</v>
      </c>
      <c r="N616" s="198" t="s">
        <v>7349</v>
      </c>
      <c r="O616" s="198" t="s">
        <v>7349</v>
      </c>
      <c r="P616" s="198" t="s">
        <v>4887</v>
      </c>
      <c r="Q616" s="198" t="s">
        <v>4887</v>
      </c>
      <c r="R616" s="198" t="s">
        <v>4887</v>
      </c>
      <c r="S616" s="198" t="s">
        <v>7349</v>
      </c>
      <c r="T616" s="198" t="s">
        <v>4887</v>
      </c>
      <c r="U616" s="198" t="s">
        <v>4887</v>
      </c>
      <c r="V616" s="222" t="s">
        <v>4887</v>
      </c>
    </row>
    <row r="617" spans="1:22" ht="25" customHeight="1" x14ac:dyDescent="0.2">
      <c r="A617" s="13" t="s">
        <v>1237</v>
      </c>
      <c r="B617" s="1" t="s">
        <v>1237</v>
      </c>
      <c r="C617" s="203" t="s">
        <v>1238</v>
      </c>
      <c r="D617" s="201" t="s">
        <v>7697</v>
      </c>
      <c r="E617" s="74" t="s">
        <v>12601</v>
      </c>
      <c r="F617" s="74" t="s">
        <v>12602</v>
      </c>
      <c r="G617" s="26">
        <v>0.59235340941960601</v>
      </c>
      <c r="H617" s="5">
        <v>0.72560984595104705</v>
      </c>
      <c r="I617" s="4">
        <v>0.56306868155317003</v>
      </c>
      <c r="J617" s="5">
        <v>0.76716953356232498</v>
      </c>
      <c r="K617" s="4">
        <v>8.1079285912211599E-2</v>
      </c>
      <c r="L617" s="216">
        <v>1.4927793795133699</v>
      </c>
      <c r="M617" s="221" t="s">
        <v>4887</v>
      </c>
      <c r="N617" s="198" t="s">
        <v>4887</v>
      </c>
      <c r="O617" s="198" t="s">
        <v>4887</v>
      </c>
      <c r="P617" s="198" t="s">
        <v>4887</v>
      </c>
      <c r="Q617" s="198" t="s">
        <v>4887</v>
      </c>
      <c r="R617" s="198" t="s">
        <v>4887</v>
      </c>
      <c r="S617" s="198" t="s">
        <v>4887</v>
      </c>
      <c r="T617" s="198" t="s">
        <v>4887</v>
      </c>
      <c r="U617" s="198" t="s">
        <v>4887</v>
      </c>
      <c r="V617" s="222" t="s">
        <v>4887</v>
      </c>
    </row>
    <row r="618" spans="1:22" ht="25" customHeight="1" x14ac:dyDescent="0.2">
      <c r="A618" s="13" t="s">
        <v>4583</v>
      </c>
      <c r="B618" s="1" t="s">
        <v>4583</v>
      </c>
      <c r="C618" s="203" t="s">
        <v>4584</v>
      </c>
      <c r="D618" s="201" t="s">
        <v>4583</v>
      </c>
      <c r="E618" s="74" t="s">
        <v>8342</v>
      </c>
      <c r="F618" s="74" t="s">
        <v>8343</v>
      </c>
      <c r="G618" s="26">
        <v>0.16823132272160299</v>
      </c>
      <c r="H618" s="5">
        <v>0.72015425335129701</v>
      </c>
      <c r="I618" s="4">
        <v>0.120923563501838</v>
      </c>
      <c r="J618" s="5">
        <v>-1.0861703690700599</v>
      </c>
      <c r="K618" s="4">
        <v>0.54834731064054698</v>
      </c>
      <c r="L618" s="216">
        <v>-0.36601611571875903</v>
      </c>
      <c r="M618" s="221" t="s">
        <v>4887</v>
      </c>
      <c r="N618" s="198" t="s">
        <v>4887</v>
      </c>
      <c r="O618" s="198" t="s">
        <v>4887</v>
      </c>
      <c r="P618" s="198" t="s">
        <v>4887</v>
      </c>
      <c r="Q618" s="198" t="s">
        <v>4887</v>
      </c>
      <c r="R618" s="198" t="s">
        <v>4887</v>
      </c>
      <c r="S618" s="198" t="s">
        <v>4887</v>
      </c>
      <c r="T618" s="198" t="s">
        <v>4887</v>
      </c>
      <c r="U618" s="198" t="s">
        <v>4887</v>
      </c>
      <c r="V618" s="222" t="s">
        <v>4887</v>
      </c>
    </row>
    <row r="619" spans="1:22" ht="25" customHeight="1" x14ac:dyDescent="0.2">
      <c r="A619" s="13" t="s">
        <v>3237</v>
      </c>
      <c r="B619" s="1" t="s">
        <v>3237</v>
      </c>
      <c r="C619" s="203" t="s">
        <v>3238</v>
      </c>
      <c r="D619" s="201" t="s">
        <v>5152</v>
      </c>
      <c r="E619" s="74" t="s">
        <v>11290</v>
      </c>
      <c r="F619" s="74" t="s">
        <v>11291</v>
      </c>
      <c r="G619" s="26">
        <v>0.78201280643692594</v>
      </c>
      <c r="H619" s="5">
        <v>0.71893186917459195</v>
      </c>
      <c r="I619" s="4">
        <v>0.94385988333402204</v>
      </c>
      <c r="J619" s="5">
        <v>-0.14999033202659201</v>
      </c>
      <c r="K619" s="4">
        <v>0.80949681869736301</v>
      </c>
      <c r="L619" s="216">
        <v>0.568941537148</v>
      </c>
      <c r="M619" s="221" t="s">
        <v>4887</v>
      </c>
      <c r="N619" s="198" t="s">
        <v>4887</v>
      </c>
      <c r="O619" s="198" t="s">
        <v>4887</v>
      </c>
      <c r="P619" s="198" t="s">
        <v>4887</v>
      </c>
      <c r="Q619" s="198" t="s">
        <v>4887</v>
      </c>
      <c r="R619" s="198" t="s">
        <v>4887</v>
      </c>
      <c r="S619" s="198" t="s">
        <v>4887</v>
      </c>
      <c r="T619" s="198" t="s">
        <v>4887</v>
      </c>
      <c r="U619" s="198" t="s">
        <v>4887</v>
      </c>
      <c r="V619" s="222" t="s">
        <v>4887</v>
      </c>
    </row>
    <row r="620" spans="1:22" ht="25" customHeight="1" x14ac:dyDescent="0.2">
      <c r="A620" s="13" t="s">
        <v>3706</v>
      </c>
      <c r="B620" s="1" t="s">
        <v>3706</v>
      </c>
      <c r="C620" s="203" t="s">
        <v>3707</v>
      </c>
      <c r="D620" s="201" t="s">
        <v>3706</v>
      </c>
      <c r="E620" s="74" t="s">
        <v>10998</v>
      </c>
      <c r="F620" s="74" t="s">
        <v>10999</v>
      </c>
      <c r="G620" s="26">
        <v>0.55148435202797197</v>
      </c>
      <c r="H620" s="5">
        <v>0.71543270313391005</v>
      </c>
      <c r="I620" s="4">
        <v>0.69900214169884001</v>
      </c>
      <c r="J620" s="5">
        <v>-0.45175711561405701</v>
      </c>
      <c r="K620" s="4">
        <v>0.77554682703898503</v>
      </c>
      <c r="L620" s="216">
        <v>0.26367558751985298</v>
      </c>
      <c r="M620" s="221" t="s">
        <v>4887</v>
      </c>
      <c r="N620" s="198" t="s">
        <v>4887</v>
      </c>
      <c r="O620" s="198" t="s">
        <v>4887</v>
      </c>
      <c r="P620" s="198" t="s">
        <v>4887</v>
      </c>
      <c r="Q620" s="198" t="s">
        <v>4887</v>
      </c>
      <c r="R620" s="198" t="s">
        <v>4887</v>
      </c>
      <c r="S620" s="198" t="s">
        <v>4887</v>
      </c>
      <c r="T620" s="198" t="s">
        <v>4887</v>
      </c>
      <c r="U620" s="198" t="s">
        <v>4887</v>
      </c>
      <c r="V620" s="222" t="s">
        <v>4887</v>
      </c>
    </row>
    <row r="621" spans="1:22" ht="25" customHeight="1" x14ac:dyDescent="0.2">
      <c r="A621" s="13" t="s">
        <v>3810</v>
      </c>
      <c r="B621" s="1" t="s">
        <v>3810</v>
      </c>
      <c r="C621" s="203" t="s">
        <v>3811</v>
      </c>
      <c r="D621" s="201" t="s">
        <v>3810</v>
      </c>
      <c r="E621" s="74" t="s">
        <v>12072</v>
      </c>
      <c r="F621" s="74" t="s">
        <v>12073</v>
      </c>
      <c r="G621" s="26">
        <v>0.51989766956983896</v>
      </c>
      <c r="H621" s="5">
        <v>0.71157538218050298</v>
      </c>
      <c r="I621" s="4">
        <v>0.33612508020793702</v>
      </c>
      <c r="J621" s="5">
        <v>-1.0876025611050499</v>
      </c>
      <c r="K621" s="4">
        <v>0.67633789159746804</v>
      </c>
      <c r="L621" s="216">
        <v>-0.37602717892455001</v>
      </c>
      <c r="M621" s="221" t="s">
        <v>4887</v>
      </c>
      <c r="N621" s="198" t="s">
        <v>4887</v>
      </c>
      <c r="O621" s="198" t="s">
        <v>4887</v>
      </c>
      <c r="P621" s="198" t="s">
        <v>4887</v>
      </c>
      <c r="Q621" s="198" t="s">
        <v>4887</v>
      </c>
      <c r="R621" s="198" t="s">
        <v>4887</v>
      </c>
      <c r="S621" s="198" t="s">
        <v>4887</v>
      </c>
      <c r="T621" s="198" t="s">
        <v>4887</v>
      </c>
      <c r="U621" s="198" t="s">
        <v>4887</v>
      </c>
      <c r="V621" s="222" t="s">
        <v>4887</v>
      </c>
    </row>
    <row r="622" spans="1:22" ht="25" customHeight="1" x14ac:dyDescent="0.2">
      <c r="A622" s="13" t="s">
        <v>2846</v>
      </c>
      <c r="B622" s="1" t="s">
        <v>2846</v>
      </c>
      <c r="C622" s="203" t="s">
        <v>2847</v>
      </c>
      <c r="D622" s="201" t="s">
        <v>7849</v>
      </c>
      <c r="E622" s="74" t="s">
        <v>13241</v>
      </c>
      <c r="F622" s="74" t="s">
        <v>12632</v>
      </c>
      <c r="G622" s="26">
        <v>0.36065408058270898</v>
      </c>
      <c r="H622" s="5">
        <v>0.707707218614266</v>
      </c>
      <c r="I622" s="4">
        <v>0.391981031370366</v>
      </c>
      <c r="J622" s="5">
        <v>0.90770839401918202</v>
      </c>
      <c r="K622" s="4">
        <v>0.160039781631929</v>
      </c>
      <c r="L622" s="216">
        <v>1.61541561263345</v>
      </c>
      <c r="M622" s="221" t="s">
        <v>4887</v>
      </c>
      <c r="N622" s="198" t="s">
        <v>4887</v>
      </c>
      <c r="O622" s="198" t="s">
        <v>4887</v>
      </c>
      <c r="P622" s="198" t="s">
        <v>4887</v>
      </c>
      <c r="Q622" s="198" t="s">
        <v>4887</v>
      </c>
      <c r="R622" s="198" t="s">
        <v>4887</v>
      </c>
      <c r="S622" s="198" t="s">
        <v>4887</v>
      </c>
      <c r="T622" s="198" t="s">
        <v>4887</v>
      </c>
      <c r="U622" s="198" t="s">
        <v>4887</v>
      </c>
      <c r="V622" s="222" t="s">
        <v>4887</v>
      </c>
    </row>
    <row r="623" spans="1:22" ht="25" customHeight="1" x14ac:dyDescent="0.2">
      <c r="A623" s="13" t="s">
        <v>3061</v>
      </c>
      <c r="B623" s="1" t="s">
        <v>3061</v>
      </c>
      <c r="C623" s="203" t="s">
        <v>3062</v>
      </c>
      <c r="D623" s="201" t="s">
        <v>7871</v>
      </c>
      <c r="E623" s="74" t="s">
        <v>9468</v>
      </c>
      <c r="F623" s="74" t="s">
        <v>9469</v>
      </c>
      <c r="G623" s="26">
        <v>0.64605254224852404</v>
      </c>
      <c r="H623" s="5">
        <v>0.69719319836018601</v>
      </c>
      <c r="I623" s="4">
        <v>0.47095661477353701</v>
      </c>
      <c r="J623" s="5">
        <v>1.13386972815373</v>
      </c>
      <c r="K623" s="4">
        <v>0.37282125869163701</v>
      </c>
      <c r="L623" s="216">
        <v>1.83106292651392</v>
      </c>
      <c r="M623" s="221" t="s">
        <v>4887</v>
      </c>
      <c r="N623" s="198" t="s">
        <v>4887</v>
      </c>
      <c r="O623" s="198" t="s">
        <v>4887</v>
      </c>
      <c r="P623" s="198" t="s">
        <v>4887</v>
      </c>
      <c r="Q623" s="198" t="s">
        <v>4887</v>
      </c>
      <c r="R623" s="198" t="s">
        <v>4887</v>
      </c>
      <c r="S623" s="198" t="s">
        <v>4887</v>
      </c>
      <c r="T623" s="198" t="s">
        <v>4887</v>
      </c>
      <c r="U623" s="198" t="s">
        <v>4887</v>
      </c>
      <c r="V623" s="222" t="s">
        <v>4887</v>
      </c>
    </row>
    <row r="624" spans="1:22" ht="25" customHeight="1" x14ac:dyDescent="0.2">
      <c r="A624" s="13" t="s">
        <v>212</v>
      </c>
      <c r="B624" s="1" t="s">
        <v>213</v>
      </c>
      <c r="C624" s="203" t="s">
        <v>214</v>
      </c>
      <c r="D624" s="201" t="s">
        <v>5038</v>
      </c>
      <c r="E624" s="74" t="s">
        <v>12730</v>
      </c>
      <c r="F624" s="74" t="s">
        <v>12731</v>
      </c>
      <c r="G624" s="26">
        <v>0.66753673744842101</v>
      </c>
      <c r="H624" s="5">
        <v>0.69589694533476698</v>
      </c>
      <c r="I624" s="4">
        <v>3.5850919039901098E-2</v>
      </c>
      <c r="J624" s="5">
        <v>7.1456699335641396</v>
      </c>
      <c r="K624" s="4">
        <v>3.7928472711424403E-2</v>
      </c>
      <c r="L624" s="216">
        <v>7.8415668788989104</v>
      </c>
      <c r="M624" s="221" t="s">
        <v>4887</v>
      </c>
      <c r="N624" s="198" t="s">
        <v>7349</v>
      </c>
      <c r="O624" s="198" t="s">
        <v>7349</v>
      </c>
      <c r="P624" s="198" t="s">
        <v>4887</v>
      </c>
      <c r="Q624" s="198" t="s">
        <v>4887</v>
      </c>
      <c r="R624" s="198" t="s">
        <v>4887</v>
      </c>
      <c r="S624" s="198" t="s">
        <v>7349</v>
      </c>
      <c r="T624" s="198" t="s">
        <v>4887</v>
      </c>
      <c r="U624" s="198" t="s">
        <v>4887</v>
      </c>
      <c r="V624" s="222" t="s">
        <v>4887</v>
      </c>
    </row>
    <row r="625" spans="1:22" ht="25" customHeight="1" x14ac:dyDescent="0.2">
      <c r="A625" s="13" t="s">
        <v>2124</v>
      </c>
      <c r="B625" s="1" t="s">
        <v>2125</v>
      </c>
      <c r="C625" s="203" t="s">
        <v>2126</v>
      </c>
      <c r="D625" s="201" t="s">
        <v>5079</v>
      </c>
      <c r="E625" s="74" t="s">
        <v>8597</v>
      </c>
      <c r="F625" s="74" t="s">
        <v>8598</v>
      </c>
      <c r="G625" s="26">
        <v>0.19876228021159101</v>
      </c>
      <c r="H625" s="5">
        <v>0.69065822265074195</v>
      </c>
      <c r="I625" s="4">
        <v>1.89454978696346E-3</v>
      </c>
      <c r="J625" s="5">
        <v>-3.0772028085011298</v>
      </c>
      <c r="K625" s="4">
        <v>7.6657394184557297E-3</v>
      </c>
      <c r="L625" s="216">
        <v>-2.3865445858503902</v>
      </c>
      <c r="M625" s="221" t="s">
        <v>4887</v>
      </c>
      <c r="N625" s="198" t="s">
        <v>7349</v>
      </c>
      <c r="O625" s="198" t="s">
        <v>7349</v>
      </c>
      <c r="P625" s="198" t="s">
        <v>4887</v>
      </c>
      <c r="Q625" s="198" t="s">
        <v>4887</v>
      </c>
      <c r="R625" s="198" t="s">
        <v>4887</v>
      </c>
      <c r="S625" s="198" t="s">
        <v>7349</v>
      </c>
      <c r="T625" s="198" t="s">
        <v>4887</v>
      </c>
      <c r="U625" s="198" t="s">
        <v>4887</v>
      </c>
      <c r="V625" s="222" t="s">
        <v>4887</v>
      </c>
    </row>
    <row r="626" spans="1:22" ht="25" customHeight="1" x14ac:dyDescent="0.2">
      <c r="A626" s="13" t="s">
        <v>1737</v>
      </c>
      <c r="B626" s="1" t="s">
        <v>1737</v>
      </c>
      <c r="C626" s="203" t="s">
        <v>1738</v>
      </c>
      <c r="D626" s="201" t="s">
        <v>1737</v>
      </c>
      <c r="E626" s="74" t="s">
        <v>8574</v>
      </c>
      <c r="F626" s="74" t="s">
        <v>8575</v>
      </c>
      <c r="G626" s="26">
        <v>0.48705838875254898</v>
      </c>
      <c r="H626" s="5">
        <v>0.68890000339319502</v>
      </c>
      <c r="I626" s="4">
        <v>0.94015542135262298</v>
      </c>
      <c r="J626" s="5">
        <v>8.3481430841537502E-2</v>
      </c>
      <c r="K626" s="4">
        <v>0.35860805488189401</v>
      </c>
      <c r="L626" s="216">
        <v>0.77238143423473304</v>
      </c>
      <c r="M626" s="221" t="s">
        <v>4887</v>
      </c>
      <c r="N626" s="198" t="s">
        <v>4887</v>
      </c>
      <c r="O626" s="198" t="s">
        <v>4887</v>
      </c>
      <c r="P626" s="198" t="s">
        <v>4887</v>
      </c>
      <c r="Q626" s="198" t="s">
        <v>4887</v>
      </c>
      <c r="R626" s="198" t="s">
        <v>4887</v>
      </c>
      <c r="S626" s="198" t="s">
        <v>4887</v>
      </c>
      <c r="T626" s="198" t="s">
        <v>4887</v>
      </c>
      <c r="U626" s="198" t="s">
        <v>4887</v>
      </c>
      <c r="V626" s="222" t="s">
        <v>4887</v>
      </c>
    </row>
    <row r="627" spans="1:22" ht="25" customHeight="1" x14ac:dyDescent="0.2">
      <c r="A627" s="13" t="s">
        <v>1417</v>
      </c>
      <c r="B627" s="1" t="s">
        <v>1418</v>
      </c>
      <c r="C627" s="203" t="s">
        <v>1419</v>
      </c>
      <c r="D627" s="201" t="s">
        <v>7733</v>
      </c>
      <c r="E627" s="74" t="s">
        <v>13659</v>
      </c>
      <c r="F627" s="74" t="s">
        <v>13660</v>
      </c>
      <c r="G627" s="26">
        <v>0.28695493704800501</v>
      </c>
      <c r="H627" s="5">
        <v>0.68800405197987502</v>
      </c>
      <c r="I627" s="4">
        <v>0.51038784683965899</v>
      </c>
      <c r="J627" s="5">
        <v>1.2498938133506901</v>
      </c>
      <c r="K627" s="4">
        <v>0.34187078948919902</v>
      </c>
      <c r="L627" s="216">
        <v>1.9378978653305701</v>
      </c>
      <c r="M627" s="221" t="s">
        <v>4887</v>
      </c>
      <c r="N627" s="198" t="s">
        <v>4887</v>
      </c>
      <c r="O627" s="198" t="s">
        <v>4887</v>
      </c>
      <c r="P627" s="198" t="s">
        <v>4887</v>
      </c>
      <c r="Q627" s="198" t="s">
        <v>4887</v>
      </c>
      <c r="R627" s="198" t="s">
        <v>4887</v>
      </c>
      <c r="S627" s="198" t="s">
        <v>4887</v>
      </c>
      <c r="T627" s="198" t="s">
        <v>4887</v>
      </c>
      <c r="U627" s="198" t="s">
        <v>4887</v>
      </c>
      <c r="V627" s="222" t="s">
        <v>4887</v>
      </c>
    </row>
    <row r="628" spans="1:22" ht="25" customHeight="1" x14ac:dyDescent="0.2">
      <c r="A628" s="13" t="s">
        <v>56</v>
      </c>
      <c r="B628" s="1" t="s">
        <v>56</v>
      </c>
      <c r="C628" s="203" t="s">
        <v>57</v>
      </c>
      <c r="D628" s="201" t="s">
        <v>5031</v>
      </c>
      <c r="E628" s="74" t="s">
        <v>13651</v>
      </c>
      <c r="F628" s="74" t="s">
        <v>10093</v>
      </c>
      <c r="G628" s="26">
        <v>0.30046692090713301</v>
      </c>
      <c r="H628" s="5">
        <v>0.66650844248858399</v>
      </c>
      <c r="I628" s="4">
        <v>7.9249361596673094E-3</v>
      </c>
      <c r="J628" s="5">
        <v>-3.3220780547566102</v>
      </c>
      <c r="K628" s="4">
        <v>1.90823320610463E-3</v>
      </c>
      <c r="L628" s="216">
        <v>-2.6555696122680299</v>
      </c>
      <c r="M628" s="221" t="s">
        <v>4887</v>
      </c>
      <c r="N628" s="198" t="s">
        <v>7349</v>
      </c>
      <c r="O628" s="198" t="s">
        <v>7349</v>
      </c>
      <c r="P628" s="198" t="s">
        <v>4887</v>
      </c>
      <c r="Q628" s="198" t="s">
        <v>4887</v>
      </c>
      <c r="R628" s="198" t="s">
        <v>4887</v>
      </c>
      <c r="S628" s="198" t="s">
        <v>7349</v>
      </c>
      <c r="T628" s="198" t="s">
        <v>4887</v>
      </c>
      <c r="U628" s="198" t="s">
        <v>4887</v>
      </c>
      <c r="V628" s="222" t="s">
        <v>4887</v>
      </c>
    </row>
    <row r="629" spans="1:22" ht="25" customHeight="1" x14ac:dyDescent="0.2">
      <c r="A629" s="13" t="s">
        <v>1836</v>
      </c>
      <c r="B629" s="1" t="s">
        <v>1837</v>
      </c>
      <c r="C629" s="203" t="s">
        <v>1838</v>
      </c>
      <c r="D629" s="201" t="s">
        <v>7760</v>
      </c>
      <c r="E629" s="74" t="s">
        <v>8271</v>
      </c>
      <c r="F629" s="74" t="s">
        <v>8272</v>
      </c>
      <c r="G629" s="26">
        <v>0.214659349083239</v>
      </c>
      <c r="H629" s="5">
        <v>0.66182099096826197</v>
      </c>
      <c r="I629" s="4">
        <v>5.0748950087743598E-2</v>
      </c>
      <c r="J629" s="5">
        <v>-1.43572233131871</v>
      </c>
      <c r="K629" s="4">
        <v>0.22389955802266701</v>
      </c>
      <c r="L629" s="216">
        <v>-0.77390134035045199</v>
      </c>
      <c r="M629" s="221" t="s">
        <v>4887</v>
      </c>
      <c r="N629" s="198" t="s">
        <v>4887</v>
      </c>
      <c r="O629" s="198" t="s">
        <v>4887</v>
      </c>
      <c r="P629" s="198" t="s">
        <v>4887</v>
      </c>
      <c r="Q629" s="198" t="s">
        <v>4887</v>
      </c>
      <c r="R629" s="198" t="s">
        <v>4887</v>
      </c>
      <c r="S629" s="198" t="s">
        <v>4887</v>
      </c>
      <c r="T629" s="198" t="s">
        <v>4887</v>
      </c>
      <c r="U629" s="198" t="s">
        <v>4887</v>
      </c>
      <c r="V629" s="222" t="s">
        <v>4887</v>
      </c>
    </row>
    <row r="630" spans="1:22" ht="25" customHeight="1" x14ac:dyDescent="0.2">
      <c r="A630" s="13" t="s">
        <v>4245</v>
      </c>
      <c r="B630" s="1" t="s">
        <v>4245</v>
      </c>
      <c r="C630" s="203" t="s">
        <v>4246</v>
      </c>
      <c r="D630" s="201" t="s">
        <v>5153</v>
      </c>
      <c r="E630" s="74" t="s">
        <v>8336</v>
      </c>
      <c r="F630" s="74" t="s">
        <v>8337</v>
      </c>
      <c r="G630" s="26">
        <v>0.68616412426774298</v>
      </c>
      <c r="H630" s="5">
        <v>0.65895224172162203</v>
      </c>
      <c r="I630" s="4">
        <v>0.22797855671813699</v>
      </c>
      <c r="J630" s="5">
        <v>-2.2527678619170599</v>
      </c>
      <c r="K630" s="4">
        <v>0.110529377479217</v>
      </c>
      <c r="L630" s="216">
        <v>-1.5938156201954301</v>
      </c>
      <c r="M630" s="221" t="s">
        <v>4887</v>
      </c>
      <c r="N630" s="198" t="s">
        <v>4887</v>
      </c>
      <c r="O630" s="198" t="s">
        <v>4887</v>
      </c>
      <c r="P630" s="198" t="s">
        <v>4887</v>
      </c>
      <c r="Q630" s="198" t="s">
        <v>4887</v>
      </c>
      <c r="R630" s="198" t="s">
        <v>4887</v>
      </c>
      <c r="S630" s="198" t="s">
        <v>4887</v>
      </c>
      <c r="T630" s="198" t="s">
        <v>4887</v>
      </c>
      <c r="U630" s="198" t="s">
        <v>4887</v>
      </c>
      <c r="V630" s="222" t="s">
        <v>4887</v>
      </c>
    </row>
    <row r="631" spans="1:22" ht="25" customHeight="1" x14ac:dyDescent="0.2">
      <c r="A631" s="13" t="s">
        <v>1189</v>
      </c>
      <c r="B631" s="1" t="s">
        <v>1189</v>
      </c>
      <c r="C631" s="203" t="s">
        <v>1190</v>
      </c>
      <c r="D631" s="201" t="s">
        <v>5024</v>
      </c>
      <c r="E631" s="74" t="s">
        <v>13387</v>
      </c>
      <c r="F631" s="74" t="s">
        <v>12595</v>
      </c>
      <c r="G631" s="26">
        <v>0.19553678706677599</v>
      </c>
      <c r="H631" s="5">
        <v>0.65892432864986505</v>
      </c>
      <c r="I631" s="4">
        <v>0.14167151881270201</v>
      </c>
      <c r="J631" s="5">
        <v>2.8525576857906798</v>
      </c>
      <c r="K631" s="4">
        <v>9.1228499651011402E-2</v>
      </c>
      <c r="L631" s="216">
        <v>3.5114820144405399</v>
      </c>
      <c r="M631" s="221" t="s">
        <v>4887</v>
      </c>
      <c r="N631" s="198" t="s">
        <v>4887</v>
      </c>
      <c r="O631" s="198" t="s">
        <v>4887</v>
      </c>
      <c r="P631" s="198" t="s">
        <v>4887</v>
      </c>
      <c r="Q631" s="198" t="s">
        <v>4887</v>
      </c>
      <c r="R631" s="198" t="s">
        <v>4887</v>
      </c>
      <c r="S631" s="198" t="s">
        <v>4887</v>
      </c>
      <c r="T631" s="198" t="s">
        <v>4887</v>
      </c>
      <c r="U631" s="198" t="s">
        <v>4887</v>
      </c>
      <c r="V631" s="222" t="s">
        <v>4887</v>
      </c>
    </row>
    <row r="632" spans="1:22" ht="25" customHeight="1" x14ac:dyDescent="0.2">
      <c r="A632" s="13" t="s">
        <v>4679</v>
      </c>
      <c r="B632" s="1" t="s">
        <v>4679</v>
      </c>
      <c r="C632" s="203" t="s">
        <v>4680</v>
      </c>
      <c r="D632" s="201" t="s">
        <v>4679</v>
      </c>
      <c r="E632" s="74" t="s">
        <v>9944</v>
      </c>
      <c r="F632" s="74" t="s">
        <v>9945</v>
      </c>
      <c r="G632" s="26">
        <v>0.75424477734488304</v>
      </c>
      <c r="H632" s="5">
        <v>0.65863016175123601</v>
      </c>
      <c r="I632" s="4">
        <v>0.66388898956813402</v>
      </c>
      <c r="J632" s="5">
        <v>-1.0381577121094701</v>
      </c>
      <c r="K632" s="4">
        <v>0.89515603649235798</v>
      </c>
      <c r="L632" s="216">
        <v>-0.37952755035823699</v>
      </c>
      <c r="M632" s="221" t="s">
        <v>4887</v>
      </c>
      <c r="N632" s="198" t="s">
        <v>4887</v>
      </c>
      <c r="O632" s="198" t="s">
        <v>4887</v>
      </c>
      <c r="P632" s="198" t="s">
        <v>4887</v>
      </c>
      <c r="Q632" s="198" t="s">
        <v>4887</v>
      </c>
      <c r="R632" s="198" t="s">
        <v>4887</v>
      </c>
      <c r="S632" s="198" t="s">
        <v>4887</v>
      </c>
      <c r="T632" s="198" t="s">
        <v>4887</v>
      </c>
      <c r="U632" s="198" t="s">
        <v>4887</v>
      </c>
      <c r="V632" s="222" t="s">
        <v>4887</v>
      </c>
    </row>
    <row r="633" spans="1:22" ht="25" customHeight="1" x14ac:dyDescent="0.2">
      <c r="A633" s="13" t="s">
        <v>4771</v>
      </c>
      <c r="B633" s="1" t="s">
        <v>4772</v>
      </c>
      <c r="C633" s="203" t="s">
        <v>4773</v>
      </c>
      <c r="D633" s="201" t="s">
        <v>4772</v>
      </c>
      <c r="E633" s="74" t="s">
        <v>9094</v>
      </c>
      <c r="F633" s="74" t="s">
        <v>9095</v>
      </c>
      <c r="G633" s="26">
        <v>0.45605604630864099</v>
      </c>
      <c r="H633" s="5">
        <v>0.657266004507019</v>
      </c>
      <c r="I633" s="4">
        <v>0.61101151511574703</v>
      </c>
      <c r="J633" s="5">
        <v>0.59679940757079097</v>
      </c>
      <c r="K633" s="4">
        <v>0.26208390909970902</v>
      </c>
      <c r="L633" s="216">
        <v>1.2540654120778101</v>
      </c>
      <c r="M633" s="221" t="s">
        <v>4887</v>
      </c>
      <c r="N633" s="198" t="s">
        <v>4887</v>
      </c>
      <c r="O633" s="198" t="s">
        <v>4887</v>
      </c>
      <c r="P633" s="198" t="s">
        <v>4887</v>
      </c>
      <c r="Q633" s="198" t="s">
        <v>4887</v>
      </c>
      <c r="R633" s="198" t="s">
        <v>4887</v>
      </c>
      <c r="S633" s="198" t="s">
        <v>4887</v>
      </c>
      <c r="T633" s="198" t="s">
        <v>4887</v>
      </c>
      <c r="U633" s="198" t="s">
        <v>4887</v>
      </c>
      <c r="V633" s="222" t="s">
        <v>4887</v>
      </c>
    </row>
    <row r="634" spans="1:22" ht="25" customHeight="1" x14ac:dyDescent="0.2">
      <c r="A634" s="13" t="s">
        <v>1752</v>
      </c>
      <c r="B634" s="1" t="s">
        <v>1752</v>
      </c>
      <c r="C634" s="203" t="s">
        <v>1753</v>
      </c>
      <c r="D634" s="201" t="s">
        <v>1752</v>
      </c>
      <c r="E634" s="74" t="s">
        <v>10976</v>
      </c>
      <c r="F634" s="74" t="s">
        <v>10977</v>
      </c>
      <c r="G634" s="26">
        <v>0.12686080859596599</v>
      </c>
      <c r="H634" s="5">
        <v>0.65505510693396696</v>
      </c>
      <c r="I634" s="4">
        <v>0.80147658570791003</v>
      </c>
      <c r="J634" s="5">
        <v>-0.14526688302516599</v>
      </c>
      <c r="K634" s="4">
        <v>0.38411843890661501</v>
      </c>
      <c r="L634" s="216">
        <v>0.50978822390880096</v>
      </c>
      <c r="M634" s="221" t="s">
        <v>4887</v>
      </c>
      <c r="N634" s="198" t="s">
        <v>4887</v>
      </c>
      <c r="O634" s="198" t="s">
        <v>4887</v>
      </c>
      <c r="P634" s="198" t="s">
        <v>4887</v>
      </c>
      <c r="Q634" s="198" t="s">
        <v>4887</v>
      </c>
      <c r="R634" s="198" t="s">
        <v>4887</v>
      </c>
      <c r="S634" s="198" t="s">
        <v>4887</v>
      </c>
      <c r="T634" s="198" t="s">
        <v>4887</v>
      </c>
      <c r="U634" s="198" t="s">
        <v>4887</v>
      </c>
      <c r="V634" s="222" t="s">
        <v>4887</v>
      </c>
    </row>
    <row r="635" spans="1:22" ht="25" customHeight="1" x14ac:dyDescent="0.2">
      <c r="A635" s="13" t="s">
        <v>1677</v>
      </c>
      <c r="B635" s="1" t="s">
        <v>1678</v>
      </c>
      <c r="C635" s="203" t="s">
        <v>1679</v>
      </c>
      <c r="D635" s="201" t="s">
        <v>5053</v>
      </c>
      <c r="E635" s="74" t="s">
        <v>8941</v>
      </c>
      <c r="F635" s="74" t="s">
        <v>8942</v>
      </c>
      <c r="G635" s="26">
        <v>0.345469719346988</v>
      </c>
      <c r="H635" s="5">
        <v>0.64591736896720697</v>
      </c>
      <c r="I635" s="4">
        <v>0.28491932614125798</v>
      </c>
      <c r="J635" s="5">
        <v>3.4139880504784998</v>
      </c>
      <c r="K635" s="4">
        <v>0.22491837025886099</v>
      </c>
      <c r="L635" s="216">
        <v>4.0599054194457</v>
      </c>
      <c r="M635" s="221" t="s">
        <v>4887</v>
      </c>
      <c r="N635" s="198" t="s">
        <v>4887</v>
      </c>
      <c r="O635" s="198" t="s">
        <v>4887</v>
      </c>
      <c r="P635" s="198" t="s">
        <v>4887</v>
      </c>
      <c r="Q635" s="198" t="s">
        <v>4887</v>
      </c>
      <c r="R635" s="198" t="s">
        <v>4887</v>
      </c>
      <c r="S635" s="198" t="s">
        <v>4887</v>
      </c>
      <c r="T635" s="198" t="s">
        <v>4887</v>
      </c>
      <c r="U635" s="198" t="s">
        <v>4887</v>
      </c>
      <c r="V635" s="222" t="s">
        <v>4887</v>
      </c>
    </row>
    <row r="636" spans="1:22" ht="25" customHeight="1" x14ac:dyDescent="0.2">
      <c r="A636" s="13" t="s">
        <v>2579</v>
      </c>
      <c r="B636" s="1" t="s">
        <v>2579</v>
      </c>
      <c r="C636" s="203" t="s">
        <v>2580</v>
      </c>
      <c r="D636" s="201" t="s">
        <v>2579</v>
      </c>
      <c r="E636" s="74" t="s">
        <v>11087</v>
      </c>
      <c r="F636" s="74" t="s">
        <v>11088</v>
      </c>
      <c r="G636" s="26">
        <v>0.54834878353932703</v>
      </c>
      <c r="H636" s="5">
        <v>0.64332538614624502</v>
      </c>
      <c r="I636" s="4">
        <v>0.99077536238838404</v>
      </c>
      <c r="J636" s="5">
        <v>-1.6711614945665001E-2</v>
      </c>
      <c r="K636" s="4">
        <v>0.63396524677503396</v>
      </c>
      <c r="L636" s="216">
        <v>0.62661377120058004</v>
      </c>
      <c r="M636" s="221" t="s">
        <v>4887</v>
      </c>
      <c r="N636" s="198" t="s">
        <v>4887</v>
      </c>
      <c r="O636" s="198" t="s">
        <v>4887</v>
      </c>
      <c r="P636" s="198" t="s">
        <v>4887</v>
      </c>
      <c r="Q636" s="198" t="s">
        <v>4887</v>
      </c>
      <c r="R636" s="198" t="s">
        <v>4887</v>
      </c>
      <c r="S636" s="198" t="s">
        <v>4887</v>
      </c>
      <c r="T636" s="198" t="s">
        <v>4887</v>
      </c>
      <c r="U636" s="198" t="s">
        <v>4887</v>
      </c>
      <c r="V636" s="222" t="s">
        <v>4887</v>
      </c>
    </row>
    <row r="637" spans="1:22" ht="25" customHeight="1" x14ac:dyDescent="0.2">
      <c r="A637" s="13" t="s">
        <v>1021</v>
      </c>
      <c r="B637" s="1" t="s">
        <v>1021</v>
      </c>
      <c r="C637" s="203" t="s">
        <v>1022</v>
      </c>
      <c r="D637" s="201" t="s">
        <v>7653</v>
      </c>
      <c r="E637" s="74" t="s">
        <v>13349</v>
      </c>
      <c r="F637" s="74" t="s">
        <v>13350</v>
      </c>
      <c r="G637" s="26">
        <v>0.73390809293791204</v>
      </c>
      <c r="H637" s="5">
        <v>0.643052649883183</v>
      </c>
      <c r="I637" s="4">
        <v>0.18328336156741001</v>
      </c>
      <c r="J637" s="5">
        <v>-2.7219103745292701</v>
      </c>
      <c r="K637" s="4">
        <v>0.190323692208031</v>
      </c>
      <c r="L637" s="216">
        <v>-2.0788577246460802</v>
      </c>
      <c r="M637" s="221" t="s">
        <v>4887</v>
      </c>
      <c r="N637" s="198" t="s">
        <v>4887</v>
      </c>
      <c r="O637" s="198" t="s">
        <v>4887</v>
      </c>
      <c r="P637" s="198" t="s">
        <v>4887</v>
      </c>
      <c r="Q637" s="198" t="s">
        <v>4887</v>
      </c>
      <c r="R637" s="198" t="s">
        <v>4887</v>
      </c>
      <c r="S637" s="198" t="s">
        <v>4887</v>
      </c>
      <c r="T637" s="198" t="s">
        <v>4887</v>
      </c>
      <c r="U637" s="198" t="s">
        <v>4887</v>
      </c>
      <c r="V637" s="222" t="s">
        <v>4887</v>
      </c>
    </row>
    <row r="638" spans="1:22" ht="25" customHeight="1" x14ac:dyDescent="0.2">
      <c r="A638" s="13" t="s">
        <v>2153</v>
      </c>
      <c r="B638" s="1" t="s">
        <v>2154</v>
      </c>
      <c r="C638" s="203" t="s">
        <v>2155</v>
      </c>
      <c r="D638" s="201" t="s">
        <v>2154</v>
      </c>
      <c r="E638" s="74" t="s">
        <v>8851</v>
      </c>
      <c r="F638" s="74" t="s">
        <v>8852</v>
      </c>
      <c r="G638" s="26">
        <v>0.44455753154226602</v>
      </c>
      <c r="H638" s="5">
        <v>0.63676157067235795</v>
      </c>
      <c r="I638" s="4">
        <v>0.337748732091536</v>
      </c>
      <c r="J638" s="5">
        <v>1.0069798085499799</v>
      </c>
      <c r="K638" s="4">
        <v>0.189054134164271</v>
      </c>
      <c r="L638" s="216">
        <v>1.6437413792223301</v>
      </c>
      <c r="M638" s="221" t="s">
        <v>4887</v>
      </c>
      <c r="N638" s="198" t="s">
        <v>4887</v>
      </c>
      <c r="O638" s="198" t="s">
        <v>4887</v>
      </c>
      <c r="P638" s="198" t="s">
        <v>4887</v>
      </c>
      <c r="Q638" s="198" t="s">
        <v>4887</v>
      </c>
      <c r="R638" s="198" t="s">
        <v>4887</v>
      </c>
      <c r="S638" s="198" t="s">
        <v>4887</v>
      </c>
      <c r="T638" s="198" t="s">
        <v>4887</v>
      </c>
      <c r="U638" s="198" t="s">
        <v>4887</v>
      </c>
      <c r="V638" s="222" t="s">
        <v>4887</v>
      </c>
    </row>
    <row r="639" spans="1:22" ht="25" customHeight="1" x14ac:dyDescent="0.2">
      <c r="A639" s="13" t="s">
        <v>4541</v>
      </c>
      <c r="B639" s="1" t="s">
        <v>4541</v>
      </c>
      <c r="C639" s="203" t="s">
        <v>4542</v>
      </c>
      <c r="D639" s="201" t="s">
        <v>4541</v>
      </c>
      <c r="E639" s="74" t="s">
        <v>9330</v>
      </c>
      <c r="F639" s="74" t="s">
        <v>9331</v>
      </c>
      <c r="G639" s="26">
        <v>0.460548134616589</v>
      </c>
      <c r="H639" s="5">
        <v>0.62558446877635399</v>
      </c>
      <c r="I639" s="4">
        <v>0.76139021480868396</v>
      </c>
      <c r="J639" s="5">
        <v>-0.271531719793625</v>
      </c>
      <c r="K639" s="4">
        <v>0.72219391079334005</v>
      </c>
      <c r="L639" s="216">
        <v>0.35405274898272898</v>
      </c>
      <c r="M639" s="221" t="s">
        <v>4887</v>
      </c>
      <c r="N639" s="198" t="s">
        <v>4887</v>
      </c>
      <c r="O639" s="198" t="s">
        <v>4887</v>
      </c>
      <c r="P639" s="198" t="s">
        <v>4887</v>
      </c>
      <c r="Q639" s="198" t="s">
        <v>4887</v>
      </c>
      <c r="R639" s="198" t="s">
        <v>4887</v>
      </c>
      <c r="S639" s="198" t="s">
        <v>4887</v>
      </c>
      <c r="T639" s="198" t="s">
        <v>4887</v>
      </c>
      <c r="U639" s="198" t="s">
        <v>4887</v>
      </c>
      <c r="V639" s="222" t="s">
        <v>4887</v>
      </c>
    </row>
    <row r="640" spans="1:22" ht="25" customHeight="1" x14ac:dyDescent="0.2">
      <c r="A640" s="13" t="s">
        <v>4123</v>
      </c>
      <c r="B640" s="1" t="s">
        <v>4123</v>
      </c>
      <c r="C640" s="203" t="s">
        <v>4124</v>
      </c>
      <c r="D640" s="201" t="s">
        <v>4123</v>
      </c>
      <c r="E640" s="74" t="s">
        <v>12340</v>
      </c>
      <c r="F640" s="74" t="s">
        <v>12341</v>
      </c>
      <c r="G640" s="26">
        <v>0.76225386090063996</v>
      </c>
      <c r="H640" s="5">
        <v>0.62373898554333496</v>
      </c>
      <c r="I640" s="4">
        <v>0.63435210686523202</v>
      </c>
      <c r="J640" s="5">
        <v>0.83193160961750701</v>
      </c>
      <c r="K640" s="4">
        <v>0.49100854686006901</v>
      </c>
      <c r="L640" s="216">
        <v>1.45567059516084</v>
      </c>
      <c r="M640" s="221" t="s">
        <v>4887</v>
      </c>
      <c r="N640" s="198" t="s">
        <v>4887</v>
      </c>
      <c r="O640" s="198" t="s">
        <v>4887</v>
      </c>
      <c r="P640" s="198" t="s">
        <v>4887</v>
      </c>
      <c r="Q640" s="198" t="s">
        <v>4887</v>
      </c>
      <c r="R640" s="198" t="s">
        <v>4887</v>
      </c>
      <c r="S640" s="198" t="s">
        <v>4887</v>
      </c>
      <c r="T640" s="198" t="s">
        <v>4887</v>
      </c>
      <c r="U640" s="198" t="s">
        <v>4887</v>
      </c>
      <c r="V640" s="222" t="s">
        <v>4887</v>
      </c>
    </row>
    <row r="641" spans="1:22" ht="25" customHeight="1" x14ac:dyDescent="0.2">
      <c r="A641" s="13" t="s">
        <v>1713</v>
      </c>
      <c r="B641" s="1" t="s">
        <v>1714</v>
      </c>
      <c r="C641" s="203" t="s">
        <v>1715</v>
      </c>
      <c r="D641" s="201" t="s">
        <v>5196</v>
      </c>
      <c r="E641" s="74" t="s">
        <v>9228</v>
      </c>
      <c r="F641" s="74" t="s">
        <v>9229</v>
      </c>
      <c r="G641" s="26">
        <v>0.118325804445251</v>
      </c>
      <c r="H641" s="5">
        <v>0.62128895174783205</v>
      </c>
      <c r="I641" s="4">
        <v>0.29435196360976401</v>
      </c>
      <c r="J641" s="5">
        <v>-0.67250969538380301</v>
      </c>
      <c r="K641" s="4">
        <v>0.93053211307357797</v>
      </c>
      <c r="L641" s="216">
        <v>-5.12207436359704E-2</v>
      </c>
      <c r="M641" s="221" t="s">
        <v>4887</v>
      </c>
      <c r="N641" s="198" t="s">
        <v>4887</v>
      </c>
      <c r="O641" s="198" t="s">
        <v>4887</v>
      </c>
      <c r="P641" s="198" t="s">
        <v>4887</v>
      </c>
      <c r="Q641" s="198" t="s">
        <v>4887</v>
      </c>
      <c r="R641" s="198" t="s">
        <v>4887</v>
      </c>
      <c r="S641" s="198" t="s">
        <v>4887</v>
      </c>
      <c r="T641" s="198" t="s">
        <v>4887</v>
      </c>
      <c r="U641" s="198" t="s">
        <v>4887</v>
      </c>
      <c r="V641" s="222" t="s">
        <v>4887</v>
      </c>
    </row>
    <row r="642" spans="1:22" ht="25" customHeight="1" x14ac:dyDescent="0.2">
      <c r="A642" s="13" t="s">
        <v>86</v>
      </c>
      <c r="B642" s="1" t="s">
        <v>86</v>
      </c>
      <c r="C642" s="203" t="s">
        <v>87</v>
      </c>
      <c r="D642" s="201" t="s">
        <v>7454</v>
      </c>
      <c r="E642" s="74" t="s">
        <v>12885</v>
      </c>
      <c r="F642" s="74" t="s">
        <v>11963</v>
      </c>
      <c r="G642" s="26">
        <v>0.71998934429625705</v>
      </c>
      <c r="H642" s="5">
        <v>0.62004765230590497</v>
      </c>
      <c r="I642" s="4">
        <v>0.45482087376624197</v>
      </c>
      <c r="J642" s="5">
        <v>-2.14841477349457</v>
      </c>
      <c r="K642" s="4">
        <v>0.58008206775735605</v>
      </c>
      <c r="L642" s="216">
        <v>-1.52836712118867</v>
      </c>
      <c r="M642" s="221" t="s">
        <v>4887</v>
      </c>
      <c r="N642" s="198" t="s">
        <v>4887</v>
      </c>
      <c r="O642" s="198" t="s">
        <v>4887</v>
      </c>
      <c r="P642" s="198" t="s">
        <v>4887</v>
      </c>
      <c r="Q642" s="198" t="s">
        <v>4887</v>
      </c>
      <c r="R642" s="198" t="s">
        <v>4887</v>
      </c>
      <c r="S642" s="198" t="s">
        <v>4887</v>
      </c>
      <c r="T642" s="198" t="s">
        <v>4887</v>
      </c>
      <c r="U642" s="198" t="s">
        <v>4887</v>
      </c>
      <c r="V642" s="222" t="s">
        <v>4887</v>
      </c>
    </row>
    <row r="643" spans="1:22" ht="25" customHeight="1" x14ac:dyDescent="0.2">
      <c r="A643" s="13" t="s">
        <v>3044</v>
      </c>
      <c r="B643" s="1" t="s">
        <v>3045</v>
      </c>
      <c r="C643" s="203" t="s">
        <v>3046</v>
      </c>
      <c r="D643" s="201" t="s">
        <v>3045</v>
      </c>
      <c r="E643" s="74" t="s">
        <v>9219</v>
      </c>
      <c r="F643" s="74" t="s">
        <v>9220</v>
      </c>
      <c r="G643" s="26">
        <v>0.29802963486223699</v>
      </c>
      <c r="H643" s="5">
        <v>0.61255848642884703</v>
      </c>
      <c r="I643" s="4">
        <v>1.5770128407731E-3</v>
      </c>
      <c r="J643" s="5">
        <v>-3.1490046797042899</v>
      </c>
      <c r="K643" s="4">
        <v>1.1032260304774E-2</v>
      </c>
      <c r="L643" s="216">
        <v>-2.5364461932754501</v>
      </c>
      <c r="M643" s="221" t="s">
        <v>4887</v>
      </c>
      <c r="N643" s="198" t="s">
        <v>7349</v>
      </c>
      <c r="O643" s="198" t="s">
        <v>7349</v>
      </c>
      <c r="P643" s="198" t="s">
        <v>4887</v>
      </c>
      <c r="Q643" s="198" t="s">
        <v>4887</v>
      </c>
      <c r="R643" s="198" t="s">
        <v>4887</v>
      </c>
      <c r="S643" s="198" t="s">
        <v>7349</v>
      </c>
      <c r="T643" s="198" t="s">
        <v>4887</v>
      </c>
      <c r="U643" s="198" t="s">
        <v>4887</v>
      </c>
      <c r="V643" s="222" t="s">
        <v>4887</v>
      </c>
    </row>
    <row r="644" spans="1:22" ht="25" customHeight="1" x14ac:dyDescent="0.2">
      <c r="A644" s="13" t="s">
        <v>721</v>
      </c>
      <c r="B644" s="1" t="s">
        <v>722</v>
      </c>
      <c r="C644" s="203" t="s">
        <v>723</v>
      </c>
      <c r="D644" s="201" t="s">
        <v>722</v>
      </c>
      <c r="E644" s="74" t="s">
        <v>13012</v>
      </c>
      <c r="F644" s="74" t="s">
        <v>13013</v>
      </c>
      <c r="G644" s="26">
        <v>0.59715347201267599</v>
      </c>
      <c r="H644" s="5">
        <v>0.61136277450893495</v>
      </c>
      <c r="I644" s="4">
        <v>7.3395893225709496E-3</v>
      </c>
      <c r="J644" s="5">
        <v>-3.9300238242116001</v>
      </c>
      <c r="K644" s="4">
        <v>4.3256123568801201E-2</v>
      </c>
      <c r="L644" s="216">
        <v>-3.3186610497026598</v>
      </c>
      <c r="M644" s="221" t="s">
        <v>4887</v>
      </c>
      <c r="N644" s="198" t="s">
        <v>7349</v>
      </c>
      <c r="O644" s="198" t="s">
        <v>7349</v>
      </c>
      <c r="P644" s="198" t="s">
        <v>4887</v>
      </c>
      <c r="Q644" s="198" t="s">
        <v>4887</v>
      </c>
      <c r="R644" s="198" t="s">
        <v>4887</v>
      </c>
      <c r="S644" s="198" t="s">
        <v>7349</v>
      </c>
      <c r="T644" s="198" t="s">
        <v>4887</v>
      </c>
      <c r="U644" s="198" t="s">
        <v>4887</v>
      </c>
      <c r="V644" s="222" t="s">
        <v>4887</v>
      </c>
    </row>
    <row r="645" spans="1:22" ht="25" customHeight="1" x14ac:dyDescent="0.2">
      <c r="A645" s="13" t="s">
        <v>1940</v>
      </c>
      <c r="B645" s="1" t="s">
        <v>1940</v>
      </c>
      <c r="C645" s="203" t="s">
        <v>1941</v>
      </c>
      <c r="D645" s="201" t="s">
        <v>1940</v>
      </c>
      <c r="E645" s="74" t="s">
        <v>9831</v>
      </c>
      <c r="F645" s="74" t="s">
        <v>9832</v>
      </c>
      <c r="G645" s="26">
        <v>0.222749165263426</v>
      </c>
      <c r="H645" s="5">
        <v>0.59744045646470201</v>
      </c>
      <c r="I645" s="4">
        <v>0.191795771090782</v>
      </c>
      <c r="J645" s="5">
        <v>-0.81566612660496995</v>
      </c>
      <c r="K645" s="4">
        <v>0.65343375124372505</v>
      </c>
      <c r="L645" s="216">
        <v>-0.218225670140268</v>
      </c>
      <c r="M645" s="221" t="s">
        <v>4887</v>
      </c>
      <c r="N645" s="198" t="s">
        <v>4887</v>
      </c>
      <c r="O645" s="198" t="s">
        <v>4887</v>
      </c>
      <c r="P645" s="198" t="s">
        <v>4887</v>
      </c>
      <c r="Q645" s="198" t="s">
        <v>4887</v>
      </c>
      <c r="R645" s="198" t="s">
        <v>4887</v>
      </c>
      <c r="S645" s="198" t="s">
        <v>4887</v>
      </c>
      <c r="T645" s="198" t="s">
        <v>4887</v>
      </c>
      <c r="U645" s="198" t="s">
        <v>4887</v>
      </c>
      <c r="V645" s="222" t="s">
        <v>4887</v>
      </c>
    </row>
    <row r="646" spans="1:22" ht="25" customHeight="1" x14ac:dyDescent="0.2">
      <c r="A646" s="13" t="s">
        <v>1429</v>
      </c>
      <c r="B646" s="1" t="s">
        <v>1429</v>
      </c>
      <c r="C646" s="203" t="s">
        <v>1430</v>
      </c>
      <c r="D646" s="201" t="s">
        <v>7737</v>
      </c>
      <c r="E646" s="74" t="s">
        <v>13682</v>
      </c>
      <c r="F646" s="74" t="s">
        <v>13132</v>
      </c>
      <c r="G646" s="26">
        <v>0.61560918539711595</v>
      </c>
      <c r="H646" s="5">
        <v>0.59065834856136201</v>
      </c>
      <c r="I646" s="4">
        <v>9.58898289612021E-2</v>
      </c>
      <c r="J646" s="5">
        <v>-3.29926109427387</v>
      </c>
      <c r="K646" s="4">
        <v>0.13851806793461199</v>
      </c>
      <c r="L646" s="216">
        <v>-2.7086027457125099</v>
      </c>
      <c r="M646" s="221" t="s">
        <v>4887</v>
      </c>
      <c r="N646" s="198" t="s">
        <v>4887</v>
      </c>
      <c r="O646" s="198" t="s">
        <v>4887</v>
      </c>
      <c r="P646" s="198" t="s">
        <v>4887</v>
      </c>
      <c r="Q646" s="198" t="s">
        <v>4887</v>
      </c>
      <c r="R646" s="198" t="s">
        <v>4887</v>
      </c>
      <c r="S646" s="198" t="s">
        <v>4887</v>
      </c>
      <c r="T646" s="198" t="s">
        <v>4887</v>
      </c>
      <c r="U646" s="198" t="s">
        <v>4887</v>
      </c>
      <c r="V646" s="222" t="s">
        <v>4887</v>
      </c>
    </row>
    <row r="647" spans="1:22" ht="25" customHeight="1" x14ac:dyDescent="0.2">
      <c r="A647" s="13" t="s">
        <v>578</v>
      </c>
      <c r="B647" s="1" t="s">
        <v>578</v>
      </c>
      <c r="C647" s="203" t="s">
        <v>579</v>
      </c>
      <c r="D647" s="201" t="s">
        <v>7565</v>
      </c>
      <c r="E647" s="74" t="s">
        <v>13531</v>
      </c>
      <c r="F647" s="74" t="s">
        <v>8174</v>
      </c>
      <c r="G647" s="26">
        <v>0.74183731020543098</v>
      </c>
      <c r="H647" s="5">
        <v>0.58983590276386499</v>
      </c>
      <c r="I647" s="4">
        <v>5.0431732425543101E-2</v>
      </c>
      <c r="J647" s="5">
        <v>1.4499706688937599</v>
      </c>
      <c r="K647" s="4">
        <v>0.31730914729959298</v>
      </c>
      <c r="L647" s="216">
        <v>2.0398065716576301</v>
      </c>
      <c r="M647" s="221" t="s">
        <v>4887</v>
      </c>
      <c r="N647" s="198" t="s">
        <v>4887</v>
      </c>
      <c r="O647" s="198" t="s">
        <v>4887</v>
      </c>
      <c r="P647" s="198" t="s">
        <v>4887</v>
      </c>
      <c r="Q647" s="198" t="s">
        <v>4887</v>
      </c>
      <c r="R647" s="198" t="s">
        <v>4887</v>
      </c>
      <c r="S647" s="198" t="s">
        <v>4887</v>
      </c>
      <c r="T647" s="198" t="s">
        <v>4887</v>
      </c>
      <c r="U647" s="198" t="s">
        <v>4887</v>
      </c>
      <c r="V647" s="222" t="s">
        <v>4887</v>
      </c>
    </row>
    <row r="648" spans="1:22" ht="25" customHeight="1" x14ac:dyDescent="0.2">
      <c r="A648" s="13" t="s">
        <v>3305</v>
      </c>
      <c r="B648" s="1" t="s">
        <v>3305</v>
      </c>
      <c r="C648" s="203" t="s">
        <v>3306</v>
      </c>
      <c r="D648" s="201" t="s">
        <v>3305</v>
      </c>
      <c r="E648" s="74" t="s">
        <v>10742</v>
      </c>
      <c r="F648" s="74" t="s">
        <v>10743</v>
      </c>
      <c r="G648" s="26">
        <v>0.29763961134174199</v>
      </c>
      <c r="H648" s="5">
        <v>0.58827327626334003</v>
      </c>
      <c r="I648" s="4">
        <v>0.30772556667378897</v>
      </c>
      <c r="J648" s="5">
        <v>-0.840193370976829</v>
      </c>
      <c r="K648" s="4">
        <v>0.75621273821869595</v>
      </c>
      <c r="L648" s="216">
        <v>-0.25192009471348897</v>
      </c>
      <c r="M648" s="221" t="s">
        <v>4887</v>
      </c>
      <c r="N648" s="198" t="s">
        <v>4887</v>
      </c>
      <c r="O648" s="198" t="s">
        <v>4887</v>
      </c>
      <c r="P648" s="198" t="s">
        <v>4887</v>
      </c>
      <c r="Q648" s="198" t="s">
        <v>4887</v>
      </c>
      <c r="R648" s="198" t="s">
        <v>4887</v>
      </c>
      <c r="S648" s="198" t="s">
        <v>4887</v>
      </c>
      <c r="T648" s="198" t="s">
        <v>4887</v>
      </c>
      <c r="U648" s="198" t="s">
        <v>4887</v>
      </c>
      <c r="V648" s="222" t="s">
        <v>4887</v>
      </c>
    </row>
    <row r="649" spans="1:22" ht="25" customHeight="1" x14ac:dyDescent="0.2">
      <c r="A649" s="13" t="s">
        <v>1793</v>
      </c>
      <c r="B649" s="1" t="s">
        <v>1793</v>
      </c>
      <c r="C649" s="203" t="s">
        <v>1794</v>
      </c>
      <c r="D649" s="201" t="s">
        <v>1793</v>
      </c>
      <c r="E649" s="74" t="s">
        <v>8536</v>
      </c>
      <c r="F649" s="74" t="s">
        <v>8537</v>
      </c>
      <c r="G649" s="26">
        <v>0.176056077982363</v>
      </c>
      <c r="H649" s="5">
        <v>0.58608129601513603</v>
      </c>
      <c r="I649" s="4">
        <v>0.62211124905579895</v>
      </c>
      <c r="J649" s="5">
        <v>0.40602612896172902</v>
      </c>
      <c r="K649" s="4">
        <v>0.27910120579803299</v>
      </c>
      <c r="L649" s="216">
        <v>0.99210742497686499</v>
      </c>
      <c r="M649" s="221" t="s">
        <v>4887</v>
      </c>
      <c r="N649" s="198" t="s">
        <v>4887</v>
      </c>
      <c r="O649" s="198" t="s">
        <v>4887</v>
      </c>
      <c r="P649" s="198" t="s">
        <v>4887</v>
      </c>
      <c r="Q649" s="198" t="s">
        <v>4887</v>
      </c>
      <c r="R649" s="198" t="s">
        <v>4887</v>
      </c>
      <c r="S649" s="198" t="s">
        <v>4887</v>
      </c>
      <c r="T649" s="198" t="s">
        <v>4887</v>
      </c>
      <c r="U649" s="198" t="s">
        <v>4887</v>
      </c>
      <c r="V649" s="222" t="s">
        <v>4887</v>
      </c>
    </row>
    <row r="650" spans="1:22" ht="25" customHeight="1" x14ac:dyDescent="0.2">
      <c r="A650" s="13" t="s">
        <v>1386</v>
      </c>
      <c r="B650" s="1" t="s">
        <v>1386</v>
      </c>
      <c r="C650" s="203" t="s">
        <v>1387</v>
      </c>
      <c r="D650" s="201" t="s">
        <v>5101</v>
      </c>
      <c r="E650" s="74" t="s">
        <v>13403</v>
      </c>
      <c r="F650" s="74" t="s">
        <v>9391</v>
      </c>
      <c r="G650" s="26">
        <v>0.70214831582288295</v>
      </c>
      <c r="H650" s="5">
        <v>0.58344268423065804</v>
      </c>
      <c r="I650" s="4">
        <v>8.7184425489897799E-2</v>
      </c>
      <c r="J650" s="5">
        <v>4.0003123555968498</v>
      </c>
      <c r="K650" s="4">
        <v>5.2874294406260701E-2</v>
      </c>
      <c r="L650" s="216">
        <v>4.5837550398275004</v>
      </c>
      <c r="M650" s="221" t="s">
        <v>4887</v>
      </c>
      <c r="N650" s="198" t="s">
        <v>4887</v>
      </c>
      <c r="O650" s="198" t="s">
        <v>4887</v>
      </c>
      <c r="P650" s="198" t="s">
        <v>4887</v>
      </c>
      <c r="Q650" s="198" t="s">
        <v>4887</v>
      </c>
      <c r="R650" s="198" t="s">
        <v>4887</v>
      </c>
      <c r="S650" s="198" t="s">
        <v>4887</v>
      </c>
      <c r="T650" s="198" t="s">
        <v>4887</v>
      </c>
      <c r="U650" s="198" t="s">
        <v>4887</v>
      </c>
      <c r="V650" s="222" t="s">
        <v>4887</v>
      </c>
    </row>
    <row r="651" spans="1:22" ht="25" customHeight="1" x14ac:dyDescent="0.2">
      <c r="A651" s="13" t="s">
        <v>115</v>
      </c>
      <c r="B651" s="1" t="s">
        <v>116</v>
      </c>
      <c r="C651" s="203" t="s">
        <v>117</v>
      </c>
      <c r="D651" s="201" t="s">
        <v>5081</v>
      </c>
      <c r="E651" s="74" t="s">
        <v>13173</v>
      </c>
      <c r="F651" s="74" t="s">
        <v>12615</v>
      </c>
      <c r="G651" s="26">
        <v>0.28133497643211403</v>
      </c>
      <c r="H651" s="5">
        <v>0.58107134470682198</v>
      </c>
      <c r="I651" s="4">
        <v>0.32369237418624403</v>
      </c>
      <c r="J651" s="5">
        <v>0.90770418027280497</v>
      </c>
      <c r="K651" s="4">
        <v>0.15627170195348999</v>
      </c>
      <c r="L651" s="216">
        <v>1.4887755249796299</v>
      </c>
      <c r="M651" s="221" t="s">
        <v>4887</v>
      </c>
      <c r="N651" s="198" t="s">
        <v>4887</v>
      </c>
      <c r="O651" s="198" t="s">
        <v>4887</v>
      </c>
      <c r="P651" s="198" t="s">
        <v>4887</v>
      </c>
      <c r="Q651" s="198" t="s">
        <v>4887</v>
      </c>
      <c r="R651" s="198" t="s">
        <v>4887</v>
      </c>
      <c r="S651" s="198" t="s">
        <v>4887</v>
      </c>
      <c r="T651" s="198" t="s">
        <v>4887</v>
      </c>
      <c r="U651" s="198" t="s">
        <v>4887</v>
      </c>
      <c r="V651" s="222" t="s">
        <v>4887</v>
      </c>
    </row>
    <row r="652" spans="1:22" ht="25" customHeight="1" x14ac:dyDescent="0.2">
      <c r="A652" s="13" t="s">
        <v>437</v>
      </c>
      <c r="B652" s="1" t="s">
        <v>438</v>
      </c>
      <c r="C652" s="203" t="s">
        <v>439</v>
      </c>
      <c r="D652" s="201" t="s">
        <v>7534</v>
      </c>
      <c r="E652" s="74" t="s">
        <v>13448</v>
      </c>
      <c r="F652" s="74" t="s">
        <v>13009</v>
      </c>
      <c r="G652" s="26">
        <v>0.29097091402854802</v>
      </c>
      <c r="H652" s="5">
        <v>0.57367897468116102</v>
      </c>
      <c r="I652" s="4">
        <v>0.20604541643896099</v>
      </c>
      <c r="J652" s="5">
        <v>0.56159037795057598</v>
      </c>
      <c r="K652" s="4">
        <v>9.4544232033993494E-2</v>
      </c>
      <c r="L652" s="216">
        <v>1.1352693526317399</v>
      </c>
      <c r="M652" s="221" t="s">
        <v>4887</v>
      </c>
      <c r="N652" s="198" t="s">
        <v>4887</v>
      </c>
      <c r="O652" s="198" t="s">
        <v>4887</v>
      </c>
      <c r="P652" s="198" t="s">
        <v>4887</v>
      </c>
      <c r="Q652" s="198" t="s">
        <v>4887</v>
      </c>
      <c r="R652" s="198" t="s">
        <v>4887</v>
      </c>
      <c r="S652" s="198" t="s">
        <v>4887</v>
      </c>
      <c r="T652" s="198" t="s">
        <v>4887</v>
      </c>
      <c r="U652" s="198" t="s">
        <v>4887</v>
      </c>
      <c r="V652" s="222" t="s">
        <v>4887</v>
      </c>
    </row>
    <row r="653" spans="1:22" ht="25" customHeight="1" x14ac:dyDescent="0.2">
      <c r="A653" s="13" t="s">
        <v>4233</v>
      </c>
      <c r="B653" s="1" t="s">
        <v>4234</v>
      </c>
      <c r="C653" s="203" t="s">
        <v>4235</v>
      </c>
      <c r="D653" s="201" t="s">
        <v>7930</v>
      </c>
      <c r="E653" s="74" t="s">
        <v>12163</v>
      </c>
      <c r="F653" s="74" t="s">
        <v>12164</v>
      </c>
      <c r="G653" s="26">
        <v>0.509603946730109</v>
      </c>
      <c r="H653" s="5">
        <v>0.56306698445622605</v>
      </c>
      <c r="I653" s="4">
        <v>0.126405819341353</v>
      </c>
      <c r="J653" s="5">
        <v>-1.8026642938812101</v>
      </c>
      <c r="K653" s="4">
        <v>0.173642854924901</v>
      </c>
      <c r="L653" s="216">
        <v>-1.2395973094249899</v>
      </c>
      <c r="M653" s="221" t="s">
        <v>4887</v>
      </c>
      <c r="N653" s="198" t="s">
        <v>4887</v>
      </c>
      <c r="O653" s="198" t="s">
        <v>4887</v>
      </c>
      <c r="P653" s="198" t="s">
        <v>4887</v>
      </c>
      <c r="Q653" s="198" t="s">
        <v>4887</v>
      </c>
      <c r="R653" s="198" t="s">
        <v>4887</v>
      </c>
      <c r="S653" s="198" t="s">
        <v>4887</v>
      </c>
      <c r="T653" s="198" t="s">
        <v>4887</v>
      </c>
      <c r="U653" s="198" t="s">
        <v>4887</v>
      </c>
      <c r="V653" s="222" t="s">
        <v>4887</v>
      </c>
    </row>
    <row r="654" spans="1:22" ht="25" customHeight="1" x14ac:dyDescent="0.2">
      <c r="A654" s="13" t="s">
        <v>648</v>
      </c>
      <c r="B654" s="1" t="s">
        <v>648</v>
      </c>
      <c r="C654" s="203" t="s">
        <v>649</v>
      </c>
      <c r="D654" s="201" t="s">
        <v>648</v>
      </c>
      <c r="E654" s="74" t="s">
        <v>13291</v>
      </c>
      <c r="F654" s="74" t="s">
        <v>13292</v>
      </c>
      <c r="G654" s="26">
        <v>0.69557315169034495</v>
      </c>
      <c r="H654" s="5">
        <v>0.56164974140232304</v>
      </c>
      <c r="I654" s="4">
        <v>0.23107833296018099</v>
      </c>
      <c r="J654" s="5">
        <v>2.02232960891941</v>
      </c>
      <c r="K654" s="4">
        <v>5.7518354276606697E-2</v>
      </c>
      <c r="L654" s="216">
        <v>2.5839793503217301</v>
      </c>
      <c r="M654" s="221" t="s">
        <v>4887</v>
      </c>
      <c r="N654" s="198" t="s">
        <v>4887</v>
      </c>
      <c r="O654" s="198" t="s">
        <v>4887</v>
      </c>
      <c r="P654" s="198" t="s">
        <v>4887</v>
      </c>
      <c r="Q654" s="198" t="s">
        <v>4887</v>
      </c>
      <c r="R654" s="198" t="s">
        <v>4887</v>
      </c>
      <c r="S654" s="198" t="s">
        <v>4887</v>
      </c>
      <c r="T654" s="198" t="s">
        <v>4887</v>
      </c>
      <c r="U654" s="198" t="s">
        <v>4887</v>
      </c>
      <c r="V654" s="222" t="s">
        <v>4887</v>
      </c>
    </row>
    <row r="655" spans="1:22" ht="25" customHeight="1" x14ac:dyDescent="0.2">
      <c r="A655" s="13" t="s">
        <v>1608</v>
      </c>
      <c r="B655" s="1" t="s">
        <v>1608</v>
      </c>
      <c r="C655" s="203" t="s">
        <v>1609</v>
      </c>
      <c r="D655" s="201" t="s">
        <v>1608</v>
      </c>
      <c r="E655" s="74" t="s">
        <v>8779</v>
      </c>
      <c r="F655" s="74" t="s">
        <v>8780</v>
      </c>
      <c r="G655" s="26">
        <v>0.81788159600313404</v>
      </c>
      <c r="H655" s="5">
        <v>0.55973446457579401</v>
      </c>
      <c r="I655" s="4">
        <v>0.56448788746616196</v>
      </c>
      <c r="J655" s="5">
        <v>-1.4702927279606599</v>
      </c>
      <c r="K655" s="4">
        <v>0.30988306815900502</v>
      </c>
      <c r="L655" s="216">
        <v>-0.91055826338486401</v>
      </c>
      <c r="M655" s="221" t="s">
        <v>4887</v>
      </c>
      <c r="N655" s="198" t="s">
        <v>4887</v>
      </c>
      <c r="O655" s="198" t="s">
        <v>4887</v>
      </c>
      <c r="P655" s="198" t="s">
        <v>4887</v>
      </c>
      <c r="Q655" s="198" t="s">
        <v>4887</v>
      </c>
      <c r="R655" s="198" t="s">
        <v>4887</v>
      </c>
      <c r="S655" s="198" t="s">
        <v>4887</v>
      </c>
      <c r="T655" s="198" t="s">
        <v>4887</v>
      </c>
      <c r="U655" s="198" t="s">
        <v>4887</v>
      </c>
      <c r="V655" s="222" t="s">
        <v>4887</v>
      </c>
    </row>
    <row r="656" spans="1:22" ht="25" customHeight="1" x14ac:dyDescent="0.2">
      <c r="A656" s="13" t="s">
        <v>3227</v>
      </c>
      <c r="B656" s="1" t="s">
        <v>3227</v>
      </c>
      <c r="C656" s="203" t="s">
        <v>3228</v>
      </c>
      <c r="D656" s="201" t="s">
        <v>5182</v>
      </c>
      <c r="E656" s="74" t="s">
        <v>10252</v>
      </c>
      <c r="F656" s="74" t="s">
        <v>10253</v>
      </c>
      <c r="G656" s="26">
        <v>0.62063033801961098</v>
      </c>
      <c r="H656" s="5">
        <v>0.54983767091220204</v>
      </c>
      <c r="I656" s="4">
        <v>0.938020455930903</v>
      </c>
      <c r="J656" s="5">
        <v>0.12731974764687901</v>
      </c>
      <c r="K656" s="4">
        <v>0.64041548277054905</v>
      </c>
      <c r="L656" s="216">
        <v>0.67715741855908196</v>
      </c>
      <c r="M656" s="221" t="s">
        <v>4887</v>
      </c>
      <c r="N656" s="198" t="s">
        <v>4887</v>
      </c>
      <c r="O656" s="198" t="s">
        <v>4887</v>
      </c>
      <c r="P656" s="198" t="s">
        <v>4887</v>
      </c>
      <c r="Q656" s="198" t="s">
        <v>4887</v>
      </c>
      <c r="R656" s="198" t="s">
        <v>4887</v>
      </c>
      <c r="S656" s="198" t="s">
        <v>4887</v>
      </c>
      <c r="T656" s="198" t="s">
        <v>4887</v>
      </c>
      <c r="U656" s="198" t="s">
        <v>4887</v>
      </c>
      <c r="V656" s="222" t="s">
        <v>4887</v>
      </c>
    </row>
    <row r="657" spans="1:22" ht="25" customHeight="1" x14ac:dyDescent="0.2">
      <c r="A657" s="13" t="s">
        <v>962</v>
      </c>
      <c r="B657" s="1" t="s">
        <v>962</v>
      </c>
      <c r="C657" s="203" t="s">
        <v>963</v>
      </c>
      <c r="D657" s="201" t="s">
        <v>7640</v>
      </c>
      <c r="E657" s="74" t="s">
        <v>13449</v>
      </c>
      <c r="F657" s="74" t="s">
        <v>13032</v>
      </c>
      <c r="G657" s="26">
        <v>0.44864615865052598</v>
      </c>
      <c r="H657" s="5">
        <v>0.54735442235125198</v>
      </c>
      <c r="I657" s="4">
        <v>0.38025665817549298</v>
      </c>
      <c r="J657" s="5">
        <v>-0.60918639650292605</v>
      </c>
      <c r="K657" s="4">
        <v>0.87223833040313703</v>
      </c>
      <c r="L657" s="216">
        <v>-6.1831974151673998E-2</v>
      </c>
      <c r="M657" s="221" t="s">
        <v>4887</v>
      </c>
      <c r="N657" s="198" t="s">
        <v>4887</v>
      </c>
      <c r="O657" s="198" t="s">
        <v>4887</v>
      </c>
      <c r="P657" s="198" t="s">
        <v>4887</v>
      </c>
      <c r="Q657" s="198" t="s">
        <v>4887</v>
      </c>
      <c r="R657" s="198" t="s">
        <v>4887</v>
      </c>
      <c r="S657" s="198" t="s">
        <v>4887</v>
      </c>
      <c r="T657" s="198" t="s">
        <v>4887</v>
      </c>
      <c r="U657" s="198" t="s">
        <v>4887</v>
      </c>
      <c r="V657" s="222" t="s">
        <v>4887</v>
      </c>
    </row>
    <row r="658" spans="1:22" ht="25" customHeight="1" x14ac:dyDescent="0.2">
      <c r="A658" s="13" t="s">
        <v>1823</v>
      </c>
      <c r="B658" s="1" t="s">
        <v>1823</v>
      </c>
      <c r="C658" s="203" t="s">
        <v>1824</v>
      </c>
      <c r="D658" s="201" t="s">
        <v>1823</v>
      </c>
      <c r="E658" s="74" t="s">
        <v>8816</v>
      </c>
      <c r="F658" s="74" t="s">
        <v>8817</v>
      </c>
      <c r="G658" s="26">
        <v>0.850259124769429</v>
      </c>
      <c r="H658" s="5">
        <v>0.53950143815728602</v>
      </c>
      <c r="I658" s="4">
        <v>0.72315211132049795</v>
      </c>
      <c r="J658" s="5">
        <v>0.94605121463285502</v>
      </c>
      <c r="K658" s="4">
        <v>0.51016619735138102</v>
      </c>
      <c r="L658" s="216">
        <v>1.4855526527901399</v>
      </c>
      <c r="M658" s="221" t="s">
        <v>4887</v>
      </c>
      <c r="N658" s="198" t="s">
        <v>4887</v>
      </c>
      <c r="O658" s="198" t="s">
        <v>4887</v>
      </c>
      <c r="P658" s="198" t="s">
        <v>4887</v>
      </c>
      <c r="Q658" s="198" t="s">
        <v>4887</v>
      </c>
      <c r="R658" s="198" t="s">
        <v>4887</v>
      </c>
      <c r="S658" s="198" t="s">
        <v>4887</v>
      </c>
      <c r="T658" s="198" t="s">
        <v>4887</v>
      </c>
      <c r="U658" s="198" t="s">
        <v>4887</v>
      </c>
      <c r="V658" s="222" t="s">
        <v>4887</v>
      </c>
    </row>
    <row r="659" spans="1:22" ht="25" customHeight="1" x14ac:dyDescent="0.2">
      <c r="A659" s="13" t="s">
        <v>684</v>
      </c>
      <c r="B659" s="1" t="s">
        <v>684</v>
      </c>
      <c r="C659" s="203" t="s">
        <v>685</v>
      </c>
      <c r="D659" s="201" t="s">
        <v>7584</v>
      </c>
      <c r="E659" s="74" t="s">
        <v>13252</v>
      </c>
      <c r="F659" s="74" t="s">
        <v>13002</v>
      </c>
      <c r="G659" s="26">
        <v>0.66573678268055303</v>
      </c>
      <c r="H659" s="5">
        <v>0.53707947596753802</v>
      </c>
      <c r="I659" s="4">
        <v>0.37950259020080102</v>
      </c>
      <c r="J659" s="5">
        <v>-0.83463626010176395</v>
      </c>
      <c r="K659" s="4">
        <v>0.79705445052808799</v>
      </c>
      <c r="L659" s="216">
        <v>-0.29755678413422598</v>
      </c>
      <c r="M659" s="221" t="s">
        <v>4887</v>
      </c>
      <c r="N659" s="198" t="s">
        <v>4887</v>
      </c>
      <c r="O659" s="198" t="s">
        <v>4887</v>
      </c>
      <c r="P659" s="198" t="s">
        <v>4887</v>
      </c>
      <c r="Q659" s="198" t="s">
        <v>4887</v>
      </c>
      <c r="R659" s="198" t="s">
        <v>4887</v>
      </c>
      <c r="S659" s="198" t="s">
        <v>4887</v>
      </c>
      <c r="T659" s="198" t="s">
        <v>4887</v>
      </c>
      <c r="U659" s="198" t="s">
        <v>4887</v>
      </c>
      <c r="V659" s="222" t="s">
        <v>4887</v>
      </c>
    </row>
    <row r="660" spans="1:22" ht="25" customHeight="1" x14ac:dyDescent="0.2">
      <c r="A660" s="13" t="s">
        <v>1229</v>
      </c>
      <c r="B660" s="1" t="s">
        <v>1230</v>
      </c>
      <c r="C660" s="203" t="s">
        <v>1231</v>
      </c>
      <c r="D660" s="201" t="s">
        <v>5234</v>
      </c>
      <c r="E660" s="74" t="s">
        <v>13423</v>
      </c>
      <c r="F660" s="74" t="s">
        <v>8427</v>
      </c>
      <c r="G660" s="26">
        <v>0.78859364477715199</v>
      </c>
      <c r="H660" s="5">
        <v>0.52867903157143803</v>
      </c>
      <c r="I660" s="4">
        <v>0.94439487391505605</v>
      </c>
      <c r="J660" s="5">
        <v>-0.13666514815105801</v>
      </c>
      <c r="K660" s="4">
        <v>0.77364436589219598</v>
      </c>
      <c r="L660" s="216">
        <v>0.39201388342038002</v>
      </c>
      <c r="M660" s="221" t="s">
        <v>4887</v>
      </c>
      <c r="N660" s="198" t="s">
        <v>4887</v>
      </c>
      <c r="O660" s="198" t="s">
        <v>4887</v>
      </c>
      <c r="P660" s="198" t="s">
        <v>4887</v>
      </c>
      <c r="Q660" s="198" t="s">
        <v>4887</v>
      </c>
      <c r="R660" s="198" t="s">
        <v>4887</v>
      </c>
      <c r="S660" s="198" t="s">
        <v>4887</v>
      </c>
      <c r="T660" s="198" t="s">
        <v>4887</v>
      </c>
      <c r="U660" s="198" t="s">
        <v>4887</v>
      </c>
      <c r="V660" s="222" t="s">
        <v>4887</v>
      </c>
    </row>
    <row r="661" spans="1:22" ht="25" customHeight="1" x14ac:dyDescent="0.2">
      <c r="A661" s="13" t="s">
        <v>1424</v>
      </c>
      <c r="B661" s="1" t="s">
        <v>1425</v>
      </c>
      <c r="C661" s="203" t="s">
        <v>1426</v>
      </c>
      <c r="D661" s="201" t="s">
        <v>7736</v>
      </c>
      <c r="E661" s="74" t="s">
        <v>12724</v>
      </c>
      <c r="F661" s="74" t="s">
        <v>12461</v>
      </c>
      <c r="G661" s="26">
        <v>0.82462996059723703</v>
      </c>
      <c r="H661" s="5">
        <v>0.52632036306396301</v>
      </c>
      <c r="I661" s="4">
        <v>0.65706864805937204</v>
      </c>
      <c r="J661" s="5">
        <v>1.29055974814383</v>
      </c>
      <c r="K661" s="4">
        <v>0.53189804056937096</v>
      </c>
      <c r="L661" s="216">
        <v>1.8168801112077999</v>
      </c>
      <c r="M661" s="221" t="s">
        <v>4887</v>
      </c>
      <c r="N661" s="198" t="s">
        <v>4887</v>
      </c>
      <c r="O661" s="198" t="s">
        <v>4887</v>
      </c>
      <c r="P661" s="198" t="s">
        <v>4887</v>
      </c>
      <c r="Q661" s="198" t="s">
        <v>4887</v>
      </c>
      <c r="R661" s="198" t="s">
        <v>4887</v>
      </c>
      <c r="S661" s="198" t="s">
        <v>4887</v>
      </c>
      <c r="T661" s="198" t="s">
        <v>4887</v>
      </c>
      <c r="U661" s="198" t="s">
        <v>4887</v>
      </c>
      <c r="V661" s="222" t="s">
        <v>4887</v>
      </c>
    </row>
    <row r="662" spans="1:22" ht="25" customHeight="1" x14ac:dyDescent="0.2">
      <c r="A662" s="13" t="s">
        <v>3591</v>
      </c>
      <c r="B662" s="1" t="s">
        <v>3592</v>
      </c>
      <c r="C662" s="203" t="s">
        <v>3593</v>
      </c>
      <c r="D662" s="201" t="s">
        <v>3592</v>
      </c>
      <c r="E662" s="74" t="s">
        <v>11694</v>
      </c>
      <c r="F662" s="74" t="s">
        <v>11695</v>
      </c>
      <c r="G662" s="26">
        <v>0.13063550001146801</v>
      </c>
      <c r="H662" s="5">
        <v>0.52128125042929996</v>
      </c>
      <c r="I662" s="4">
        <v>1.94477771419583E-3</v>
      </c>
      <c r="J662" s="5">
        <v>-3.6955479351878102</v>
      </c>
      <c r="K662" s="4">
        <v>4.3729333743479301E-3</v>
      </c>
      <c r="L662" s="216">
        <v>-3.1742666847585101</v>
      </c>
      <c r="M662" s="221" t="s">
        <v>4887</v>
      </c>
      <c r="N662" s="198" t="s">
        <v>7349</v>
      </c>
      <c r="O662" s="198" t="s">
        <v>7349</v>
      </c>
      <c r="P662" s="198" t="s">
        <v>4887</v>
      </c>
      <c r="Q662" s="198" t="s">
        <v>4887</v>
      </c>
      <c r="R662" s="198" t="s">
        <v>4887</v>
      </c>
      <c r="S662" s="198" t="s">
        <v>7349</v>
      </c>
      <c r="T662" s="198" t="s">
        <v>4887</v>
      </c>
      <c r="U662" s="198" t="s">
        <v>4887</v>
      </c>
      <c r="V662" s="222" t="s">
        <v>4887</v>
      </c>
    </row>
    <row r="663" spans="1:22" ht="25" customHeight="1" x14ac:dyDescent="0.2">
      <c r="A663" s="13" t="s">
        <v>3364</v>
      </c>
      <c r="B663" s="1" t="s">
        <v>3364</v>
      </c>
      <c r="C663" s="203" t="s">
        <v>3365</v>
      </c>
      <c r="D663" s="201" t="s">
        <v>7890</v>
      </c>
      <c r="E663" s="74" t="s">
        <v>13023</v>
      </c>
      <c r="F663" s="74" t="s">
        <v>12248</v>
      </c>
      <c r="G663" s="26">
        <v>0.85632018933662102</v>
      </c>
      <c r="H663" s="5">
        <v>0.51957844276023102</v>
      </c>
      <c r="I663" s="4">
        <v>0.70877258528394804</v>
      </c>
      <c r="J663" s="5">
        <v>-1.00419734105703</v>
      </c>
      <c r="K663" s="4">
        <v>0.87133506071344902</v>
      </c>
      <c r="L663" s="216">
        <v>-0.484618898296798</v>
      </c>
      <c r="M663" s="221" t="s">
        <v>4887</v>
      </c>
      <c r="N663" s="198" t="s">
        <v>4887</v>
      </c>
      <c r="O663" s="198" t="s">
        <v>4887</v>
      </c>
      <c r="P663" s="198" t="s">
        <v>4887</v>
      </c>
      <c r="Q663" s="198" t="s">
        <v>4887</v>
      </c>
      <c r="R663" s="198" t="s">
        <v>4887</v>
      </c>
      <c r="S663" s="198" t="s">
        <v>4887</v>
      </c>
      <c r="T663" s="198" t="s">
        <v>4887</v>
      </c>
      <c r="U663" s="198" t="s">
        <v>4887</v>
      </c>
      <c r="V663" s="222" t="s">
        <v>4887</v>
      </c>
    </row>
    <row r="664" spans="1:22" ht="25" customHeight="1" x14ac:dyDescent="0.2">
      <c r="A664" s="13" t="s">
        <v>1076</v>
      </c>
      <c r="B664" s="1" t="s">
        <v>1076</v>
      </c>
      <c r="C664" s="203" t="s">
        <v>1077</v>
      </c>
      <c r="D664" s="201" t="s">
        <v>7663</v>
      </c>
      <c r="E664" s="74" t="s">
        <v>12518</v>
      </c>
      <c r="F664" s="74" t="s">
        <v>12519</v>
      </c>
      <c r="G664" s="26">
        <v>0.18826474552130801</v>
      </c>
      <c r="H664" s="5">
        <v>0.516256517433616</v>
      </c>
      <c r="I664" s="4">
        <v>0.56293837619079001</v>
      </c>
      <c r="J664" s="5">
        <v>0.81262193176967701</v>
      </c>
      <c r="K664" s="4">
        <v>0.37485957386462898</v>
      </c>
      <c r="L664" s="216">
        <v>1.3288784492032899</v>
      </c>
      <c r="M664" s="221" t="s">
        <v>4887</v>
      </c>
      <c r="N664" s="198" t="s">
        <v>4887</v>
      </c>
      <c r="O664" s="198" t="s">
        <v>4887</v>
      </c>
      <c r="P664" s="198" t="s">
        <v>4887</v>
      </c>
      <c r="Q664" s="198" t="s">
        <v>4887</v>
      </c>
      <c r="R664" s="198" t="s">
        <v>4887</v>
      </c>
      <c r="S664" s="198" t="s">
        <v>4887</v>
      </c>
      <c r="T664" s="198" t="s">
        <v>4887</v>
      </c>
      <c r="U664" s="198" t="s">
        <v>4887</v>
      </c>
      <c r="V664" s="222" t="s">
        <v>4887</v>
      </c>
    </row>
    <row r="665" spans="1:22" ht="25" customHeight="1" x14ac:dyDescent="0.2">
      <c r="A665" s="13" t="s">
        <v>3668</v>
      </c>
      <c r="B665" s="1" t="s">
        <v>3669</v>
      </c>
      <c r="C665" s="203" t="s">
        <v>3670</v>
      </c>
      <c r="D665" s="201" t="s">
        <v>3669</v>
      </c>
      <c r="E665" s="74" t="s">
        <v>8098</v>
      </c>
      <c r="F665" s="74" t="s">
        <v>8099</v>
      </c>
      <c r="G665" s="26">
        <v>0.70860385733204001</v>
      </c>
      <c r="H665" s="5">
        <v>0.51281720010243104</v>
      </c>
      <c r="I665" s="4">
        <v>0.47993359785770301</v>
      </c>
      <c r="J665" s="5">
        <v>-2.1758964702235501</v>
      </c>
      <c r="K665" s="4">
        <v>0.581657767813479</v>
      </c>
      <c r="L665" s="216">
        <v>-1.6630792701211199</v>
      </c>
      <c r="M665" s="221" t="s">
        <v>4887</v>
      </c>
      <c r="N665" s="198" t="s">
        <v>4887</v>
      </c>
      <c r="O665" s="198" t="s">
        <v>4887</v>
      </c>
      <c r="P665" s="198" t="s">
        <v>4887</v>
      </c>
      <c r="Q665" s="198" t="s">
        <v>4887</v>
      </c>
      <c r="R665" s="198" t="s">
        <v>4887</v>
      </c>
      <c r="S665" s="198" t="s">
        <v>4887</v>
      </c>
      <c r="T665" s="198" t="s">
        <v>4887</v>
      </c>
      <c r="U665" s="198" t="s">
        <v>4887</v>
      </c>
      <c r="V665" s="222" t="s">
        <v>4887</v>
      </c>
    </row>
    <row r="666" spans="1:22" ht="25" customHeight="1" x14ac:dyDescent="0.2">
      <c r="A666" s="13" t="s">
        <v>1116</v>
      </c>
      <c r="B666" s="1" t="s">
        <v>1116</v>
      </c>
      <c r="C666" s="203" t="s">
        <v>1117</v>
      </c>
      <c r="D666" s="201" t="s">
        <v>7671</v>
      </c>
      <c r="E666" s="74" t="s">
        <v>13484</v>
      </c>
      <c r="F666" s="74" t="s">
        <v>8308</v>
      </c>
      <c r="G666" s="26">
        <v>0.64307566277716299</v>
      </c>
      <c r="H666" s="5">
        <v>0.49449540371509298</v>
      </c>
      <c r="I666" s="4">
        <v>0.202599292094091</v>
      </c>
      <c r="J666" s="5">
        <v>-2.0114345652655001</v>
      </c>
      <c r="K666" s="4">
        <v>0.29283078155674203</v>
      </c>
      <c r="L666" s="216">
        <v>-1.51693916155041</v>
      </c>
      <c r="M666" s="221" t="s">
        <v>4887</v>
      </c>
      <c r="N666" s="198" t="s">
        <v>4887</v>
      </c>
      <c r="O666" s="198" t="s">
        <v>4887</v>
      </c>
      <c r="P666" s="198" t="s">
        <v>4887</v>
      </c>
      <c r="Q666" s="198" t="s">
        <v>4887</v>
      </c>
      <c r="R666" s="198" t="s">
        <v>4887</v>
      </c>
      <c r="S666" s="198" t="s">
        <v>4887</v>
      </c>
      <c r="T666" s="198" t="s">
        <v>4887</v>
      </c>
      <c r="U666" s="198" t="s">
        <v>4887</v>
      </c>
      <c r="V666" s="222" t="s">
        <v>4887</v>
      </c>
    </row>
    <row r="667" spans="1:22" ht="25" customHeight="1" x14ac:dyDescent="0.2">
      <c r="A667" s="13" t="s">
        <v>4206</v>
      </c>
      <c r="B667" s="1" t="s">
        <v>4207</v>
      </c>
      <c r="C667" s="203" t="s">
        <v>4208</v>
      </c>
      <c r="D667" s="201" t="s">
        <v>4207</v>
      </c>
      <c r="E667" s="74" t="s">
        <v>10127</v>
      </c>
      <c r="F667" s="74" t="s">
        <v>10128</v>
      </c>
      <c r="G667" s="26">
        <v>0.86026716742971299</v>
      </c>
      <c r="H667" s="5">
        <v>0.493399545131815</v>
      </c>
      <c r="I667" s="4">
        <v>0.110944252769459</v>
      </c>
      <c r="J667" s="5">
        <v>-4.7527433861713702</v>
      </c>
      <c r="K667" s="4">
        <v>0.16261925139062999</v>
      </c>
      <c r="L667" s="216">
        <v>-4.2593438410395601</v>
      </c>
      <c r="M667" s="221" t="s">
        <v>4887</v>
      </c>
      <c r="N667" s="198" t="s">
        <v>4887</v>
      </c>
      <c r="O667" s="198" t="s">
        <v>4887</v>
      </c>
      <c r="P667" s="198" t="s">
        <v>4887</v>
      </c>
      <c r="Q667" s="198" t="s">
        <v>4887</v>
      </c>
      <c r="R667" s="198" t="s">
        <v>4887</v>
      </c>
      <c r="S667" s="198" t="s">
        <v>4887</v>
      </c>
      <c r="T667" s="198" t="s">
        <v>4887</v>
      </c>
      <c r="U667" s="198" t="s">
        <v>4887</v>
      </c>
      <c r="V667" s="222" t="s">
        <v>4887</v>
      </c>
    </row>
    <row r="668" spans="1:22" ht="25" customHeight="1" x14ac:dyDescent="0.2">
      <c r="A668" s="13" t="s">
        <v>2403</v>
      </c>
      <c r="B668" s="1" t="s">
        <v>2403</v>
      </c>
      <c r="C668" s="203" t="s">
        <v>2404</v>
      </c>
      <c r="D668" s="201" t="s">
        <v>7800</v>
      </c>
      <c r="E668" s="74" t="s">
        <v>9377</v>
      </c>
      <c r="F668" s="74" t="s">
        <v>9378</v>
      </c>
      <c r="G668" s="26">
        <v>0.346363489288537</v>
      </c>
      <c r="H668" s="5">
        <v>0.48541804270858602</v>
      </c>
      <c r="I668" s="4">
        <v>0.73672333335195705</v>
      </c>
      <c r="J668" s="5">
        <v>0.71201139571487604</v>
      </c>
      <c r="K668" s="4">
        <v>0.57891796542097795</v>
      </c>
      <c r="L668" s="216">
        <v>1.1974294384234601</v>
      </c>
      <c r="M668" s="221" t="s">
        <v>4887</v>
      </c>
      <c r="N668" s="198" t="s">
        <v>4887</v>
      </c>
      <c r="O668" s="198" t="s">
        <v>4887</v>
      </c>
      <c r="P668" s="198" t="s">
        <v>4887</v>
      </c>
      <c r="Q668" s="198" t="s">
        <v>4887</v>
      </c>
      <c r="R668" s="198" t="s">
        <v>4887</v>
      </c>
      <c r="S668" s="198" t="s">
        <v>4887</v>
      </c>
      <c r="T668" s="198" t="s">
        <v>4887</v>
      </c>
      <c r="U668" s="198" t="s">
        <v>4887</v>
      </c>
      <c r="V668" s="222" t="s">
        <v>4887</v>
      </c>
    </row>
    <row r="669" spans="1:22" ht="25" customHeight="1" x14ac:dyDescent="0.2">
      <c r="A669" s="13" t="s">
        <v>2496</v>
      </c>
      <c r="B669" s="1" t="s">
        <v>2496</v>
      </c>
      <c r="C669" s="203" t="s">
        <v>2497</v>
      </c>
      <c r="D669" s="201" t="s">
        <v>2496</v>
      </c>
      <c r="E669" s="74" t="s">
        <v>8927</v>
      </c>
      <c r="F669" s="74" t="s">
        <v>8928</v>
      </c>
      <c r="G669" s="26">
        <v>0.37063471916561302</v>
      </c>
      <c r="H669" s="5">
        <v>0.48134703527464701</v>
      </c>
      <c r="I669" s="4">
        <v>0.253319508608983</v>
      </c>
      <c r="J669" s="5">
        <v>1.9995795009141899</v>
      </c>
      <c r="K669" s="4">
        <v>0.18357427187411901</v>
      </c>
      <c r="L669" s="216">
        <v>2.4809265361888402</v>
      </c>
      <c r="M669" s="221" t="s">
        <v>4887</v>
      </c>
      <c r="N669" s="198" t="s">
        <v>4887</v>
      </c>
      <c r="O669" s="198" t="s">
        <v>4887</v>
      </c>
      <c r="P669" s="198" t="s">
        <v>4887</v>
      </c>
      <c r="Q669" s="198" t="s">
        <v>4887</v>
      </c>
      <c r="R669" s="198" t="s">
        <v>4887</v>
      </c>
      <c r="S669" s="198" t="s">
        <v>4887</v>
      </c>
      <c r="T669" s="198" t="s">
        <v>4887</v>
      </c>
      <c r="U669" s="198" t="s">
        <v>4887</v>
      </c>
      <c r="V669" s="222" t="s">
        <v>4887</v>
      </c>
    </row>
    <row r="670" spans="1:22" ht="25" customHeight="1" x14ac:dyDescent="0.2">
      <c r="A670" s="13" t="s">
        <v>2591</v>
      </c>
      <c r="B670" s="1" t="s">
        <v>2591</v>
      </c>
      <c r="C670" s="203" t="s">
        <v>2592</v>
      </c>
      <c r="D670" s="201" t="s">
        <v>7819</v>
      </c>
      <c r="E670" s="74" t="s">
        <v>12022</v>
      </c>
      <c r="F670" s="74" t="s">
        <v>12023</v>
      </c>
      <c r="G670" s="26">
        <v>0.13848105483130399</v>
      </c>
      <c r="H670" s="5">
        <v>0.472191258307396</v>
      </c>
      <c r="I670" s="4">
        <v>0.13897196788479799</v>
      </c>
      <c r="J670" s="5">
        <v>-1.19717603920243</v>
      </c>
      <c r="K670" s="4">
        <v>0.28474070162220799</v>
      </c>
      <c r="L670" s="216">
        <v>-0.72498478089503704</v>
      </c>
      <c r="M670" s="221" t="s">
        <v>4887</v>
      </c>
      <c r="N670" s="198" t="s">
        <v>4887</v>
      </c>
      <c r="O670" s="198" t="s">
        <v>4887</v>
      </c>
      <c r="P670" s="198" t="s">
        <v>4887</v>
      </c>
      <c r="Q670" s="198" t="s">
        <v>4887</v>
      </c>
      <c r="R670" s="198" t="s">
        <v>4887</v>
      </c>
      <c r="S670" s="198" t="s">
        <v>4887</v>
      </c>
      <c r="T670" s="198" t="s">
        <v>4887</v>
      </c>
      <c r="U670" s="198" t="s">
        <v>4887</v>
      </c>
      <c r="V670" s="222" t="s">
        <v>4887</v>
      </c>
    </row>
    <row r="671" spans="1:22" ht="25" customHeight="1" x14ac:dyDescent="0.2">
      <c r="A671" s="13" t="s">
        <v>4700</v>
      </c>
      <c r="B671" s="1" t="s">
        <v>4701</v>
      </c>
      <c r="C671" s="203" t="s">
        <v>4702</v>
      </c>
      <c r="D671" s="201" t="s">
        <v>4701</v>
      </c>
      <c r="E671" s="74" t="s">
        <v>10844</v>
      </c>
      <c r="F671" s="74" t="s">
        <v>10845</v>
      </c>
      <c r="G671" s="26">
        <v>0.206397786719757</v>
      </c>
      <c r="H671" s="5">
        <v>0.46808507994111198</v>
      </c>
      <c r="I671" s="4">
        <v>0.46559546616606901</v>
      </c>
      <c r="J671" s="5">
        <v>0.96698859426131301</v>
      </c>
      <c r="K671" s="4">
        <v>0.313031529228812</v>
      </c>
      <c r="L671" s="216">
        <v>1.4350736742024199</v>
      </c>
      <c r="M671" s="221" t="s">
        <v>4887</v>
      </c>
      <c r="N671" s="198" t="s">
        <v>4887</v>
      </c>
      <c r="O671" s="198" t="s">
        <v>4887</v>
      </c>
      <c r="P671" s="198" t="s">
        <v>4887</v>
      </c>
      <c r="Q671" s="198" t="s">
        <v>4887</v>
      </c>
      <c r="R671" s="198" t="s">
        <v>4887</v>
      </c>
      <c r="S671" s="198" t="s">
        <v>4887</v>
      </c>
      <c r="T671" s="198" t="s">
        <v>4887</v>
      </c>
      <c r="U671" s="198" t="s">
        <v>4887</v>
      </c>
      <c r="V671" s="222" t="s">
        <v>4887</v>
      </c>
    </row>
    <row r="672" spans="1:22" ht="25" customHeight="1" x14ac:dyDescent="0.2">
      <c r="A672" s="13" t="s">
        <v>120</v>
      </c>
      <c r="B672" s="1" t="s">
        <v>121</v>
      </c>
      <c r="C672" s="203" t="s">
        <v>122</v>
      </c>
      <c r="D672" s="201" t="s">
        <v>5170</v>
      </c>
      <c r="E672" s="74" t="s">
        <v>13425</v>
      </c>
      <c r="F672" s="74" t="s">
        <v>12854</v>
      </c>
      <c r="G672" s="26">
        <v>0.72142813708911602</v>
      </c>
      <c r="H672" s="5">
        <v>0.45967892595117998</v>
      </c>
      <c r="I672" s="4">
        <v>0.806764767894389</v>
      </c>
      <c r="J672" s="5">
        <v>-0.33207184287924202</v>
      </c>
      <c r="K672" s="4">
        <v>0.89388018727660601</v>
      </c>
      <c r="L672" s="216">
        <v>0.12760708307193799</v>
      </c>
      <c r="M672" s="221" t="s">
        <v>4887</v>
      </c>
      <c r="N672" s="198" t="s">
        <v>4887</v>
      </c>
      <c r="O672" s="198" t="s">
        <v>4887</v>
      </c>
      <c r="P672" s="198" t="s">
        <v>4887</v>
      </c>
      <c r="Q672" s="198" t="s">
        <v>4887</v>
      </c>
      <c r="R672" s="198" t="s">
        <v>4887</v>
      </c>
      <c r="S672" s="198" t="s">
        <v>4887</v>
      </c>
      <c r="T672" s="198" t="s">
        <v>4887</v>
      </c>
      <c r="U672" s="198" t="s">
        <v>4887</v>
      </c>
      <c r="V672" s="222" t="s">
        <v>4887</v>
      </c>
    </row>
    <row r="673" spans="1:22" ht="25" customHeight="1" x14ac:dyDescent="0.2">
      <c r="A673" s="13" t="s">
        <v>3844</v>
      </c>
      <c r="B673" s="1" t="s">
        <v>3844</v>
      </c>
      <c r="C673" s="203" t="s">
        <v>3845</v>
      </c>
      <c r="D673" s="201" t="s">
        <v>5088</v>
      </c>
      <c r="E673" s="74" t="s">
        <v>11132</v>
      </c>
      <c r="F673" s="74" t="s">
        <v>11133</v>
      </c>
      <c r="G673" s="26">
        <v>0.46359440898681797</v>
      </c>
      <c r="H673" s="5">
        <v>0.459078223214819</v>
      </c>
      <c r="I673" s="4">
        <v>4.8870563984448404E-3</v>
      </c>
      <c r="J673" s="5">
        <v>-3.3457066164952001</v>
      </c>
      <c r="K673" s="4">
        <v>4.4552793093407001E-3</v>
      </c>
      <c r="L673" s="216">
        <v>-2.8866283932803798</v>
      </c>
      <c r="M673" s="221" t="s">
        <v>4887</v>
      </c>
      <c r="N673" s="198" t="s">
        <v>7349</v>
      </c>
      <c r="O673" s="198" t="s">
        <v>7349</v>
      </c>
      <c r="P673" s="198" t="s">
        <v>4887</v>
      </c>
      <c r="Q673" s="198" t="s">
        <v>4887</v>
      </c>
      <c r="R673" s="198" t="s">
        <v>4887</v>
      </c>
      <c r="S673" s="198" t="s">
        <v>7349</v>
      </c>
      <c r="T673" s="198" t="s">
        <v>4887</v>
      </c>
      <c r="U673" s="198" t="s">
        <v>4887</v>
      </c>
      <c r="V673" s="222" t="s">
        <v>4887</v>
      </c>
    </row>
    <row r="674" spans="1:22" ht="25" customHeight="1" x14ac:dyDescent="0.2">
      <c r="A674" s="13" t="s">
        <v>2727</v>
      </c>
      <c r="B674" s="1" t="s">
        <v>2727</v>
      </c>
      <c r="C674" s="203" t="s">
        <v>2728</v>
      </c>
      <c r="D674" s="201" t="s">
        <v>2727</v>
      </c>
      <c r="E674" s="74" t="s">
        <v>8325</v>
      </c>
      <c r="F674" s="74" t="s">
        <v>8326</v>
      </c>
      <c r="G674" s="26">
        <v>0.80725876221348603</v>
      </c>
      <c r="H674" s="5">
        <v>0.45706673079541599</v>
      </c>
      <c r="I674" s="4">
        <v>0.37599955663757001</v>
      </c>
      <c r="J674" s="5">
        <v>-1.8812835939636701</v>
      </c>
      <c r="K674" s="4">
        <v>0.34089142798331901</v>
      </c>
      <c r="L674" s="216">
        <v>-1.4242168631682599</v>
      </c>
      <c r="M674" s="221" t="s">
        <v>4887</v>
      </c>
      <c r="N674" s="198" t="s">
        <v>4887</v>
      </c>
      <c r="O674" s="198" t="s">
        <v>4887</v>
      </c>
      <c r="P674" s="198" t="s">
        <v>4887</v>
      </c>
      <c r="Q674" s="198" t="s">
        <v>4887</v>
      </c>
      <c r="R674" s="198" t="s">
        <v>4887</v>
      </c>
      <c r="S674" s="198" t="s">
        <v>4887</v>
      </c>
      <c r="T674" s="198" t="s">
        <v>4887</v>
      </c>
      <c r="U674" s="198" t="s">
        <v>4887</v>
      </c>
      <c r="V674" s="222" t="s">
        <v>4887</v>
      </c>
    </row>
    <row r="675" spans="1:22" ht="25" customHeight="1" x14ac:dyDescent="0.2">
      <c r="A675" s="13" t="s">
        <v>806</v>
      </c>
      <c r="B675" s="1" t="s">
        <v>806</v>
      </c>
      <c r="C675" s="203" t="s">
        <v>807</v>
      </c>
      <c r="D675" s="201" t="s">
        <v>5046</v>
      </c>
      <c r="E675" s="74" t="s">
        <v>13368</v>
      </c>
      <c r="F675" s="74" t="s">
        <v>12452</v>
      </c>
      <c r="G675" s="26">
        <v>0.58219051833082802</v>
      </c>
      <c r="H675" s="5">
        <v>0.455096257125577</v>
      </c>
      <c r="I675" s="4">
        <v>8.4827763093332301E-2</v>
      </c>
      <c r="J675" s="5">
        <v>3.2983487976339698</v>
      </c>
      <c r="K675" s="4">
        <v>8.0703362185385694E-2</v>
      </c>
      <c r="L675" s="216">
        <v>3.7534450547595499</v>
      </c>
      <c r="M675" s="221" t="s">
        <v>4887</v>
      </c>
      <c r="N675" s="198" t="s">
        <v>4887</v>
      </c>
      <c r="O675" s="198" t="s">
        <v>4887</v>
      </c>
      <c r="P675" s="198" t="s">
        <v>4887</v>
      </c>
      <c r="Q675" s="198" t="s">
        <v>4887</v>
      </c>
      <c r="R675" s="198" t="s">
        <v>4887</v>
      </c>
      <c r="S675" s="198" t="s">
        <v>4887</v>
      </c>
      <c r="T675" s="198" t="s">
        <v>4887</v>
      </c>
      <c r="U675" s="198" t="s">
        <v>4887</v>
      </c>
      <c r="V675" s="222" t="s">
        <v>4887</v>
      </c>
    </row>
    <row r="676" spans="1:22" ht="25" customHeight="1" x14ac:dyDescent="0.2">
      <c r="A676" s="13" t="s">
        <v>3638</v>
      </c>
      <c r="B676" s="1" t="s">
        <v>3638</v>
      </c>
      <c r="C676" s="203" t="s">
        <v>3639</v>
      </c>
      <c r="D676" s="201" t="s">
        <v>3638</v>
      </c>
      <c r="E676" s="74" t="s">
        <v>11296</v>
      </c>
      <c r="F676" s="74" t="s">
        <v>11297</v>
      </c>
      <c r="G676" s="26">
        <v>0.79723699580861596</v>
      </c>
      <c r="H676" s="5">
        <v>0.45508878209453602</v>
      </c>
      <c r="I676" s="4">
        <v>0.49819057078318901</v>
      </c>
      <c r="J676" s="5">
        <v>-1.12182038062477</v>
      </c>
      <c r="K676" s="4">
        <v>0.57271193489030203</v>
      </c>
      <c r="L676" s="216">
        <v>-0.66673159853023201</v>
      </c>
      <c r="M676" s="221" t="s">
        <v>4887</v>
      </c>
      <c r="N676" s="198" t="s">
        <v>4887</v>
      </c>
      <c r="O676" s="198" t="s">
        <v>4887</v>
      </c>
      <c r="P676" s="198" t="s">
        <v>4887</v>
      </c>
      <c r="Q676" s="198" t="s">
        <v>4887</v>
      </c>
      <c r="R676" s="198" t="s">
        <v>4887</v>
      </c>
      <c r="S676" s="198" t="s">
        <v>4887</v>
      </c>
      <c r="T676" s="198" t="s">
        <v>4887</v>
      </c>
      <c r="U676" s="198" t="s">
        <v>4887</v>
      </c>
      <c r="V676" s="222" t="s">
        <v>4887</v>
      </c>
    </row>
    <row r="677" spans="1:22" ht="25" customHeight="1" x14ac:dyDescent="0.2">
      <c r="A677" s="13" t="s">
        <v>2304</v>
      </c>
      <c r="B677" s="1" t="s">
        <v>2304</v>
      </c>
      <c r="C677" s="203" t="s">
        <v>2305</v>
      </c>
      <c r="D677" s="201" t="s">
        <v>2304</v>
      </c>
      <c r="E677" s="74" t="s">
        <v>11366</v>
      </c>
      <c r="F677" s="74" t="s">
        <v>11367</v>
      </c>
      <c r="G677" s="26">
        <v>0.81334706616816999</v>
      </c>
      <c r="H677" s="5">
        <v>0.45491613661278901</v>
      </c>
      <c r="I677" s="4">
        <v>0.76137226710227601</v>
      </c>
      <c r="J677" s="5">
        <v>-0.619966899824694</v>
      </c>
      <c r="K677" s="4">
        <v>0.89161632801451296</v>
      </c>
      <c r="L677" s="216">
        <v>-0.16505076321190501</v>
      </c>
      <c r="M677" s="221" t="s">
        <v>4887</v>
      </c>
      <c r="N677" s="198" t="s">
        <v>4887</v>
      </c>
      <c r="O677" s="198" t="s">
        <v>4887</v>
      </c>
      <c r="P677" s="198" t="s">
        <v>4887</v>
      </c>
      <c r="Q677" s="198" t="s">
        <v>4887</v>
      </c>
      <c r="R677" s="198" t="s">
        <v>4887</v>
      </c>
      <c r="S677" s="198" t="s">
        <v>4887</v>
      </c>
      <c r="T677" s="198" t="s">
        <v>4887</v>
      </c>
      <c r="U677" s="198" t="s">
        <v>4887</v>
      </c>
      <c r="V677" s="222" t="s">
        <v>4887</v>
      </c>
    </row>
    <row r="678" spans="1:22" ht="25" customHeight="1" x14ac:dyDescent="0.2">
      <c r="A678" s="13" t="s">
        <v>4780</v>
      </c>
      <c r="B678" s="1" t="s">
        <v>4780</v>
      </c>
      <c r="C678" s="203" t="s">
        <v>4781</v>
      </c>
      <c r="D678" s="201" t="s">
        <v>7300</v>
      </c>
      <c r="E678" s="74" t="s">
        <v>10458</v>
      </c>
      <c r="F678" s="74" t="s">
        <v>10459</v>
      </c>
      <c r="G678" s="26">
        <v>0.79335446267616305</v>
      </c>
      <c r="H678" s="5">
        <v>0.45292847139812198</v>
      </c>
      <c r="I678" s="4">
        <v>4.3407170972821298E-2</v>
      </c>
      <c r="J678" s="5">
        <v>-5.3880083373492198</v>
      </c>
      <c r="K678" s="4">
        <v>8.4364329866093903E-3</v>
      </c>
      <c r="L678" s="216">
        <v>-4.9350798659510904</v>
      </c>
      <c r="M678" s="221" t="s">
        <v>4887</v>
      </c>
      <c r="N678" s="198" t="s">
        <v>7349</v>
      </c>
      <c r="O678" s="198" t="s">
        <v>7349</v>
      </c>
      <c r="P678" s="198" t="s">
        <v>4887</v>
      </c>
      <c r="Q678" s="198" t="s">
        <v>4887</v>
      </c>
      <c r="R678" s="198" t="s">
        <v>4887</v>
      </c>
      <c r="S678" s="198" t="s">
        <v>7349</v>
      </c>
      <c r="T678" s="198" t="s">
        <v>4887</v>
      </c>
      <c r="U678" s="198" t="s">
        <v>4887</v>
      </c>
      <c r="V678" s="222" t="s">
        <v>4887</v>
      </c>
    </row>
    <row r="679" spans="1:22" ht="25" customHeight="1" x14ac:dyDescent="0.2">
      <c r="A679" s="13" t="s">
        <v>1340</v>
      </c>
      <c r="B679" s="1" t="s">
        <v>1340</v>
      </c>
      <c r="C679" s="203" t="s">
        <v>1341</v>
      </c>
      <c r="D679" s="201" t="s">
        <v>7719</v>
      </c>
      <c r="E679" s="74" t="s">
        <v>13529</v>
      </c>
      <c r="F679" s="74" t="s">
        <v>10605</v>
      </c>
      <c r="G679" s="26">
        <v>0.77505202588668798</v>
      </c>
      <c r="H679" s="5">
        <v>0.44543110141440301</v>
      </c>
      <c r="I679" s="4">
        <v>0.36746773691259998</v>
      </c>
      <c r="J679" s="5">
        <v>1.3042487908529301</v>
      </c>
      <c r="K679" s="4">
        <v>0.26227136024054098</v>
      </c>
      <c r="L679" s="216">
        <v>1.74967989226734</v>
      </c>
      <c r="M679" s="221" t="s">
        <v>4887</v>
      </c>
      <c r="N679" s="198" t="s">
        <v>4887</v>
      </c>
      <c r="O679" s="198" t="s">
        <v>4887</v>
      </c>
      <c r="P679" s="198" t="s">
        <v>4887</v>
      </c>
      <c r="Q679" s="198" t="s">
        <v>4887</v>
      </c>
      <c r="R679" s="198" t="s">
        <v>4887</v>
      </c>
      <c r="S679" s="198" t="s">
        <v>4887</v>
      </c>
      <c r="T679" s="198" t="s">
        <v>4887</v>
      </c>
      <c r="U679" s="198" t="s">
        <v>4887</v>
      </c>
      <c r="V679" s="222" t="s">
        <v>4887</v>
      </c>
    </row>
    <row r="680" spans="1:22" ht="25" customHeight="1" x14ac:dyDescent="0.2">
      <c r="A680" s="13" t="s">
        <v>2024</v>
      </c>
      <c r="B680" s="1" t="s">
        <v>2024</v>
      </c>
      <c r="C680" s="203" t="s">
        <v>2025</v>
      </c>
      <c r="D680" s="201" t="s">
        <v>2024</v>
      </c>
      <c r="E680" s="74" t="s">
        <v>12119</v>
      </c>
      <c r="F680" s="74" t="s">
        <v>12120</v>
      </c>
      <c r="G680" s="26">
        <v>0.72479867466508896</v>
      </c>
      <c r="H680" s="5">
        <v>0.44428849740375098</v>
      </c>
      <c r="I680" s="4">
        <v>0.10002405593614799</v>
      </c>
      <c r="J680" s="5">
        <v>4.3599021325611202</v>
      </c>
      <c r="K680" s="4">
        <v>7.38368807993173E-2</v>
      </c>
      <c r="L680" s="216">
        <v>4.8041906299648804</v>
      </c>
      <c r="M680" s="221" t="s">
        <v>4887</v>
      </c>
      <c r="N680" s="198" t="s">
        <v>4887</v>
      </c>
      <c r="O680" s="198" t="s">
        <v>4887</v>
      </c>
      <c r="P680" s="198" t="s">
        <v>4887</v>
      </c>
      <c r="Q680" s="198" t="s">
        <v>4887</v>
      </c>
      <c r="R680" s="198" t="s">
        <v>4887</v>
      </c>
      <c r="S680" s="198" t="s">
        <v>4887</v>
      </c>
      <c r="T680" s="198" t="s">
        <v>4887</v>
      </c>
      <c r="U680" s="198" t="s">
        <v>4887</v>
      </c>
      <c r="V680" s="222" t="s">
        <v>4887</v>
      </c>
    </row>
    <row r="681" spans="1:22" ht="25" customHeight="1" x14ac:dyDescent="0.2">
      <c r="A681" s="13" t="s">
        <v>4196</v>
      </c>
      <c r="B681" s="1" t="s">
        <v>4196</v>
      </c>
      <c r="C681" s="203" t="s">
        <v>4197</v>
      </c>
      <c r="D681" s="201" t="s">
        <v>4196</v>
      </c>
      <c r="E681" s="74" t="s">
        <v>8593</v>
      </c>
      <c r="F681" s="74" t="s">
        <v>8594</v>
      </c>
      <c r="G681" s="26">
        <v>0.81353017704118702</v>
      </c>
      <c r="H681" s="5">
        <v>0.44175149487395998</v>
      </c>
      <c r="I681" s="4">
        <v>0.99003923631310098</v>
      </c>
      <c r="J681" s="5">
        <v>-2.8973405042510302E-2</v>
      </c>
      <c r="K681" s="4">
        <v>0.81470775643493998</v>
      </c>
      <c r="L681" s="216">
        <v>0.41277808983144998</v>
      </c>
      <c r="M681" s="221" t="s">
        <v>4887</v>
      </c>
      <c r="N681" s="198" t="s">
        <v>4887</v>
      </c>
      <c r="O681" s="198" t="s">
        <v>4887</v>
      </c>
      <c r="P681" s="198" t="s">
        <v>4887</v>
      </c>
      <c r="Q681" s="198" t="s">
        <v>4887</v>
      </c>
      <c r="R681" s="198" t="s">
        <v>4887</v>
      </c>
      <c r="S681" s="198" t="s">
        <v>4887</v>
      </c>
      <c r="T681" s="198" t="s">
        <v>4887</v>
      </c>
      <c r="U681" s="198" t="s">
        <v>4887</v>
      </c>
      <c r="V681" s="222" t="s">
        <v>4887</v>
      </c>
    </row>
    <row r="682" spans="1:22" ht="25" customHeight="1" x14ac:dyDescent="0.2">
      <c r="A682" s="13" t="s">
        <v>1286</v>
      </c>
      <c r="B682" s="1" t="s">
        <v>1286</v>
      </c>
      <c r="C682" s="203" t="s">
        <v>1287</v>
      </c>
      <c r="D682" s="201" t="s">
        <v>7709</v>
      </c>
      <c r="E682" s="74" t="s">
        <v>12990</v>
      </c>
      <c r="F682" s="74" t="s">
        <v>12414</v>
      </c>
      <c r="G682" s="26">
        <v>0.7419571759418</v>
      </c>
      <c r="H682" s="5">
        <v>0.43834675575878101</v>
      </c>
      <c r="I682" s="4">
        <v>0.58754200692930403</v>
      </c>
      <c r="J682" s="5">
        <v>0.69681646971523503</v>
      </c>
      <c r="K682" s="4">
        <v>0.51068328291586096</v>
      </c>
      <c r="L682" s="216">
        <v>1.13516322547402</v>
      </c>
      <c r="M682" s="221" t="s">
        <v>4887</v>
      </c>
      <c r="N682" s="198" t="s">
        <v>4887</v>
      </c>
      <c r="O682" s="198" t="s">
        <v>4887</v>
      </c>
      <c r="P682" s="198" t="s">
        <v>4887</v>
      </c>
      <c r="Q682" s="198" t="s">
        <v>4887</v>
      </c>
      <c r="R682" s="198" t="s">
        <v>4887</v>
      </c>
      <c r="S682" s="198" t="s">
        <v>4887</v>
      </c>
      <c r="T682" s="198" t="s">
        <v>4887</v>
      </c>
      <c r="U682" s="198" t="s">
        <v>4887</v>
      </c>
      <c r="V682" s="222" t="s">
        <v>4887</v>
      </c>
    </row>
    <row r="683" spans="1:22" ht="25" customHeight="1" x14ac:dyDescent="0.2">
      <c r="A683" s="13" t="s">
        <v>2393</v>
      </c>
      <c r="B683" s="1" t="s">
        <v>2393</v>
      </c>
      <c r="C683" s="203" t="s">
        <v>2394</v>
      </c>
      <c r="D683" s="201" t="s">
        <v>2393</v>
      </c>
      <c r="E683" s="74" t="s">
        <v>8262</v>
      </c>
      <c r="F683" s="74" t="s">
        <v>8263</v>
      </c>
      <c r="G683" s="26">
        <v>0.35863640307699801</v>
      </c>
      <c r="H683" s="5">
        <v>0.43790969318390299</v>
      </c>
      <c r="I683" s="4">
        <v>0.26490902211186301</v>
      </c>
      <c r="J683" s="5">
        <v>1.36657309403036</v>
      </c>
      <c r="K683" s="4">
        <v>0.17469245160355701</v>
      </c>
      <c r="L683" s="216">
        <v>1.8044827872142599</v>
      </c>
      <c r="M683" s="221" t="s">
        <v>4887</v>
      </c>
      <c r="N683" s="198" t="s">
        <v>4887</v>
      </c>
      <c r="O683" s="198" t="s">
        <v>4887</v>
      </c>
      <c r="P683" s="198" t="s">
        <v>4887</v>
      </c>
      <c r="Q683" s="198" t="s">
        <v>4887</v>
      </c>
      <c r="R683" s="198" t="s">
        <v>4887</v>
      </c>
      <c r="S683" s="198" t="s">
        <v>4887</v>
      </c>
      <c r="T683" s="198" t="s">
        <v>4887</v>
      </c>
      <c r="U683" s="198" t="s">
        <v>4887</v>
      </c>
      <c r="V683" s="222" t="s">
        <v>4887</v>
      </c>
    </row>
    <row r="684" spans="1:22" ht="25" customHeight="1" x14ac:dyDescent="0.2">
      <c r="A684" s="13" t="s">
        <v>4498</v>
      </c>
      <c r="B684" s="1" t="s">
        <v>4498</v>
      </c>
      <c r="C684" s="203" t="s">
        <v>4499</v>
      </c>
      <c r="D684" s="201" t="s">
        <v>4498</v>
      </c>
      <c r="E684" s="74" t="s">
        <v>10334</v>
      </c>
      <c r="F684" s="74" t="s">
        <v>10335</v>
      </c>
      <c r="G684" s="26">
        <v>0.80010818084591195</v>
      </c>
      <c r="H684" s="5">
        <v>0.43161217196538298</v>
      </c>
      <c r="I684" s="4">
        <v>0.27087882268837499</v>
      </c>
      <c r="J684" s="5">
        <v>-1.90289018170796</v>
      </c>
      <c r="K684" s="4">
        <v>0.46329884432795898</v>
      </c>
      <c r="L684" s="216">
        <v>-1.4712780097425799</v>
      </c>
      <c r="M684" s="221" t="s">
        <v>4887</v>
      </c>
      <c r="N684" s="198" t="s">
        <v>4887</v>
      </c>
      <c r="O684" s="198" t="s">
        <v>4887</v>
      </c>
      <c r="P684" s="198" t="s">
        <v>4887</v>
      </c>
      <c r="Q684" s="198" t="s">
        <v>4887</v>
      </c>
      <c r="R684" s="198" t="s">
        <v>4887</v>
      </c>
      <c r="S684" s="198" t="s">
        <v>4887</v>
      </c>
      <c r="T684" s="198" t="s">
        <v>4887</v>
      </c>
      <c r="U684" s="198" t="s">
        <v>4887</v>
      </c>
      <c r="V684" s="222" t="s">
        <v>4887</v>
      </c>
    </row>
    <row r="685" spans="1:22" ht="25" customHeight="1" x14ac:dyDescent="0.2">
      <c r="A685" s="13" t="s">
        <v>3522</v>
      </c>
      <c r="B685" s="1" t="s">
        <v>3522</v>
      </c>
      <c r="C685" s="203" t="s">
        <v>3523</v>
      </c>
      <c r="D685" s="201" t="s">
        <v>3522</v>
      </c>
      <c r="E685" s="74" t="s">
        <v>10952</v>
      </c>
      <c r="F685" s="74" t="s">
        <v>10953</v>
      </c>
      <c r="G685" s="26">
        <v>0.73461508633203698</v>
      </c>
      <c r="H685" s="5">
        <v>0.42475210203425401</v>
      </c>
      <c r="I685" s="4">
        <v>0.78542029857929696</v>
      </c>
      <c r="J685" s="5">
        <v>-0.27691363324662499</v>
      </c>
      <c r="K685" s="4">
        <v>0.86700888028017298</v>
      </c>
      <c r="L685" s="216">
        <v>0.14783846878762899</v>
      </c>
      <c r="M685" s="221" t="s">
        <v>4887</v>
      </c>
      <c r="N685" s="198" t="s">
        <v>4887</v>
      </c>
      <c r="O685" s="198" t="s">
        <v>4887</v>
      </c>
      <c r="P685" s="198" t="s">
        <v>4887</v>
      </c>
      <c r="Q685" s="198" t="s">
        <v>4887</v>
      </c>
      <c r="R685" s="198" t="s">
        <v>4887</v>
      </c>
      <c r="S685" s="198" t="s">
        <v>4887</v>
      </c>
      <c r="T685" s="198" t="s">
        <v>4887</v>
      </c>
      <c r="U685" s="198" t="s">
        <v>4887</v>
      </c>
      <c r="V685" s="222" t="s">
        <v>4887</v>
      </c>
    </row>
    <row r="686" spans="1:22" ht="25" customHeight="1" x14ac:dyDescent="0.2">
      <c r="A686" s="13" t="s">
        <v>1907</v>
      </c>
      <c r="B686" s="1" t="s">
        <v>1907</v>
      </c>
      <c r="C686" s="203" t="s">
        <v>1908</v>
      </c>
      <c r="D686" s="201" t="s">
        <v>1907</v>
      </c>
      <c r="E686" s="74" t="s">
        <v>10960</v>
      </c>
      <c r="F686" s="74" t="s">
        <v>10961</v>
      </c>
      <c r="G686" s="26">
        <v>0.80072306442472696</v>
      </c>
      <c r="H686" s="5">
        <v>0.42277656809748698</v>
      </c>
      <c r="I686" s="4">
        <v>0.93789669662072805</v>
      </c>
      <c r="J686" s="5">
        <v>-0.13896502197660901</v>
      </c>
      <c r="K686" s="4">
        <v>0.86101662952959201</v>
      </c>
      <c r="L686" s="216">
        <v>0.283811546120878</v>
      </c>
      <c r="M686" s="221" t="s">
        <v>4887</v>
      </c>
      <c r="N686" s="198" t="s">
        <v>4887</v>
      </c>
      <c r="O686" s="198" t="s">
        <v>4887</v>
      </c>
      <c r="P686" s="198" t="s">
        <v>4887</v>
      </c>
      <c r="Q686" s="198" t="s">
        <v>4887</v>
      </c>
      <c r="R686" s="198" t="s">
        <v>4887</v>
      </c>
      <c r="S686" s="198" t="s">
        <v>4887</v>
      </c>
      <c r="T686" s="198" t="s">
        <v>4887</v>
      </c>
      <c r="U686" s="198" t="s">
        <v>4887</v>
      </c>
      <c r="V686" s="222" t="s">
        <v>4887</v>
      </c>
    </row>
    <row r="687" spans="1:22" ht="25" customHeight="1" x14ac:dyDescent="0.2">
      <c r="A687" s="13" t="s">
        <v>182</v>
      </c>
      <c r="B687" s="1" t="s">
        <v>182</v>
      </c>
      <c r="C687" s="203" t="s">
        <v>183</v>
      </c>
      <c r="D687" s="201" t="s">
        <v>7476</v>
      </c>
      <c r="E687" s="74" t="s">
        <v>13678</v>
      </c>
      <c r="F687" s="74" t="s">
        <v>13679</v>
      </c>
      <c r="G687" s="26">
        <v>0.77032701711862295</v>
      </c>
      <c r="H687" s="5">
        <v>0.42005334393190003</v>
      </c>
      <c r="I687" s="4">
        <v>0.57737686943632205</v>
      </c>
      <c r="J687" s="5">
        <v>0.59777169574627398</v>
      </c>
      <c r="K687" s="4">
        <v>0.41694495118288</v>
      </c>
      <c r="L687" s="216">
        <v>1.0178250396781701</v>
      </c>
      <c r="M687" s="221" t="s">
        <v>4887</v>
      </c>
      <c r="N687" s="198" t="s">
        <v>4887</v>
      </c>
      <c r="O687" s="198" t="s">
        <v>4887</v>
      </c>
      <c r="P687" s="198" t="s">
        <v>4887</v>
      </c>
      <c r="Q687" s="198" t="s">
        <v>4887</v>
      </c>
      <c r="R687" s="198" t="s">
        <v>4887</v>
      </c>
      <c r="S687" s="198" t="s">
        <v>4887</v>
      </c>
      <c r="T687" s="198" t="s">
        <v>4887</v>
      </c>
      <c r="U687" s="198" t="s">
        <v>4887</v>
      </c>
      <c r="V687" s="222" t="s">
        <v>4887</v>
      </c>
    </row>
    <row r="688" spans="1:22" ht="25" customHeight="1" x14ac:dyDescent="0.2">
      <c r="A688" s="13" t="s">
        <v>1518</v>
      </c>
      <c r="B688" s="1" t="s">
        <v>1518</v>
      </c>
      <c r="C688" s="203" t="s">
        <v>1519</v>
      </c>
      <c r="D688" s="201" t="s">
        <v>1518</v>
      </c>
      <c r="E688" s="74" t="s">
        <v>11836</v>
      </c>
      <c r="F688" s="74" t="s">
        <v>11837</v>
      </c>
      <c r="G688" s="26">
        <v>0.83711379607788206</v>
      </c>
      <c r="H688" s="5">
        <v>0.418372625432259</v>
      </c>
      <c r="I688" s="4">
        <v>0.19059785642895299</v>
      </c>
      <c r="J688" s="5">
        <v>1.9524362044913699</v>
      </c>
      <c r="K688" s="4">
        <v>0.26964673541613998</v>
      </c>
      <c r="L688" s="216">
        <v>2.3708088299236301</v>
      </c>
      <c r="M688" s="221" t="s">
        <v>4887</v>
      </c>
      <c r="N688" s="198" t="s">
        <v>4887</v>
      </c>
      <c r="O688" s="198" t="s">
        <v>4887</v>
      </c>
      <c r="P688" s="198" t="s">
        <v>4887</v>
      </c>
      <c r="Q688" s="198" t="s">
        <v>4887</v>
      </c>
      <c r="R688" s="198" t="s">
        <v>4887</v>
      </c>
      <c r="S688" s="198" t="s">
        <v>4887</v>
      </c>
      <c r="T688" s="198" t="s">
        <v>4887</v>
      </c>
      <c r="U688" s="198" t="s">
        <v>4887</v>
      </c>
      <c r="V688" s="222" t="s">
        <v>4887</v>
      </c>
    </row>
    <row r="689" spans="1:22" ht="25" customHeight="1" x14ac:dyDescent="0.2">
      <c r="A689" s="13" t="s">
        <v>4023</v>
      </c>
      <c r="B689" s="1" t="s">
        <v>4024</v>
      </c>
      <c r="C689" s="203" t="s">
        <v>4025</v>
      </c>
      <c r="D689" s="201" t="s">
        <v>4024</v>
      </c>
      <c r="E689" s="74" t="s">
        <v>10417</v>
      </c>
      <c r="F689" s="74" t="s">
        <v>10418</v>
      </c>
      <c r="G689" s="26">
        <v>0.65078972778399702</v>
      </c>
      <c r="H689" s="5">
        <v>0.41640297372132101</v>
      </c>
      <c r="I689" s="4">
        <v>3.6944633427587997E-2</v>
      </c>
      <c r="J689" s="5">
        <v>-3.08021019548117</v>
      </c>
      <c r="K689" s="4">
        <v>6.0053865631729099E-3</v>
      </c>
      <c r="L689" s="216">
        <v>-2.6638072217598499</v>
      </c>
      <c r="M689" s="221" t="s">
        <v>4887</v>
      </c>
      <c r="N689" s="198" t="s">
        <v>7349</v>
      </c>
      <c r="O689" s="198" t="s">
        <v>7349</v>
      </c>
      <c r="P689" s="198" t="s">
        <v>4887</v>
      </c>
      <c r="Q689" s="198" t="s">
        <v>4887</v>
      </c>
      <c r="R689" s="198" t="s">
        <v>4887</v>
      </c>
      <c r="S689" s="198" t="s">
        <v>7349</v>
      </c>
      <c r="T689" s="198" t="s">
        <v>4887</v>
      </c>
      <c r="U689" s="198" t="s">
        <v>4887</v>
      </c>
      <c r="V689" s="222" t="s">
        <v>4887</v>
      </c>
    </row>
    <row r="690" spans="1:22" ht="25" customHeight="1" x14ac:dyDescent="0.2">
      <c r="A690" s="13" t="s">
        <v>900</v>
      </c>
      <c r="B690" s="1" t="s">
        <v>900</v>
      </c>
      <c r="C690" s="203" t="s">
        <v>901</v>
      </c>
      <c r="D690" s="201" t="s">
        <v>7627</v>
      </c>
      <c r="E690" s="74" t="s">
        <v>13135</v>
      </c>
      <c r="F690" s="74" t="s">
        <v>11818</v>
      </c>
      <c r="G690" s="26">
        <v>0.81034874949692504</v>
      </c>
      <c r="H690" s="5">
        <v>0.41570225934349703</v>
      </c>
      <c r="I690" s="4">
        <v>0.60226109957797402</v>
      </c>
      <c r="J690" s="5">
        <v>-1.0096411554267399</v>
      </c>
      <c r="K690" s="4">
        <v>0.667764996929885</v>
      </c>
      <c r="L690" s="216">
        <v>-0.59393889608324202</v>
      </c>
      <c r="M690" s="221" t="s">
        <v>4887</v>
      </c>
      <c r="N690" s="198" t="s">
        <v>4887</v>
      </c>
      <c r="O690" s="198" t="s">
        <v>4887</v>
      </c>
      <c r="P690" s="198" t="s">
        <v>4887</v>
      </c>
      <c r="Q690" s="198" t="s">
        <v>4887</v>
      </c>
      <c r="R690" s="198" t="s">
        <v>4887</v>
      </c>
      <c r="S690" s="198" t="s">
        <v>4887</v>
      </c>
      <c r="T690" s="198" t="s">
        <v>4887</v>
      </c>
      <c r="U690" s="198" t="s">
        <v>4887</v>
      </c>
      <c r="V690" s="222" t="s">
        <v>4887</v>
      </c>
    </row>
    <row r="691" spans="1:22" ht="25" customHeight="1" x14ac:dyDescent="0.2">
      <c r="A691" s="13" t="s">
        <v>4285</v>
      </c>
      <c r="B691" s="1" t="s">
        <v>4286</v>
      </c>
      <c r="C691" s="203" t="s">
        <v>4287</v>
      </c>
      <c r="D691" s="201" t="s">
        <v>4286</v>
      </c>
      <c r="E691" s="74" t="s">
        <v>9773</v>
      </c>
      <c r="F691" s="74" t="s">
        <v>9774</v>
      </c>
      <c r="G691" s="26">
        <v>0.810467479612487</v>
      </c>
      <c r="H691" s="5">
        <v>0.41503920622428297</v>
      </c>
      <c r="I691" s="4">
        <v>0.47811865952765298</v>
      </c>
      <c r="J691" s="5">
        <v>-1.3012859095011799</v>
      </c>
      <c r="K691" s="4">
        <v>9.1327133863544102E-2</v>
      </c>
      <c r="L691" s="216">
        <v>-0.88624670327689503</v>
      </c>
      <c r="M691" s="221" t="s">
        <v>4887</v>
      </c>
      <c r="N691" s="198" t="s">
        <v>4887</v>
      </c>
      <c r="O691" s="198" t="s">
        <v>4887</v>
      </c>
      <c r="P691" s="198" t="s">
        <v>4887</v>
      </c>
      <c r="Q691" s="198" t="s">
        <v>4887</v>
      </c>
      <c r="R691" s="198" t="s">
        <v>4887</v>
      </c>
      <c r="S691" s="198" t="s">
        <v>4887</v>
      </c>
      <c r="T691" s="198" t="s">
        <v>4887</v>
      </c>
      <c r="U691" s="198" t="s">
        <v>4887</v>
      </c>
      <c r="V691" s="222" t="s">
        <v>4887</v>
      </c>
    </row>
    <row r="692" spans="1:22" ht="25" customHeight="1" x14ac:dyDescent="0.2">
      <c r="A692" s="13" t="s">
        <v>102</v>
      </c>
      <c r="B692" s="1" t="s">
        <v>102</v>
      </c>
      <c r="C692" s="203" t="s">
        <v>103</v>
      </c>
      <c r="D692" s="201" t="s">
        <v>7456</v>
      </c>
      <c r="E692" s="74" t="s">
        <v>12489</v>
      </c>
      <c r="F692" s="74" t="s">
        <v>9012</v>
      </c>
      <c r="G692" s="26">
        <v>0.85072781740163295</v>
      </c>
      <c r="H692" s="5">
        <v>0.412392958361808</v>
      </c>
      <c r="I692" s="4">
        <v>0.69841445730562501</v>
      </c>
      <c r="J692" s="5">
        <v>0.72454728951608205</v>
      </c>
      <c r="K692" s="4">
        <v>0.67068246162934397</v>
      </c>
      <c r="L692" s="216">
        <v>1.1369402478778901</v>
      </c>
      <c r="M692" s="221" t="s">
        <v>4887</v>
      </c>
      <c r="N692" s="198" t="s">
        <v>4887</v>
      </c>
      <c r="O692" s="198" t="s">
        <v>4887</v>
      </c>
      <c r="P692" s="198" t="s">
        <v>4887</v>
      </c>
      <c r="Q692" s="198" t="s">
        <v>4887</v>
      </c>
      <c r="R692" s="198" t="s">
        <v>4887</v>
      </c>
      <c r="S692" s="198" t="s">
        <v>4887</v>
      </c>
      <c r="T692" s="198" t="s">
        <v>4887</v>
      </c>
      <c r="U692" s="198" t="s">
        <v>4887</v>
      </c>
      <c r="V692" s="222" t="s">
        <v>4887</v>
      </c>
    </row>
    <row r="693" spans="1:22" ht="25" customHeight="1" x14ac:dyDescent="0.2">
      <c r="A693" s="13" t="s">
        <v>2921</v>
      </c>
      <c r="B693" s="1" t="s">
        <v>2922</v>
      </c>
      <c r="C693" s="203" t="s">
        <v>2923</v>
      </c>
      <c r="D693" s="201" t="s">
        <v>7862</v>
      </c>
      <c r="E693" s="74" t="s">
        <v>10054</v>
      </c>
      <c r="F693" s="74" t="s">
        <v>10055</v>
      </c>
      <c r="G693" s="26">
        <v>0.26226231811941603</v>
      </c>
      <c r="H693" s="5">
        <v>0.412347047688359</v>
      </c>
      <c r="I693" s="4">
        <v>0.67824812737701101</v>
      </c>
      <c r="J693" s="5">
        <v>0.242988256342413</v>
      </c>
      <c r="K693" s="4">
        <v>0.29788489074229402</v>
      </c>
      <c r="L693" s="216">
        <v>0.655335304030772</v>
      </c>
      <c r="M693" s="221" t="s">
        <v>4887</v>
      </c>
      <c r="N693" s="198" t="s">
        <v>4887</v>
      </c>
      <c r="O693" s="198" t="s">
        <v>4887</v>
      </c>
      <c r="P693" s="198" t="s">
        <v>4887</v>
      </c>
      <c r="Q693" s="198" t="s">
        <v>4887</v>
      </c>
      <c r="R693" s="198" t="s">
        <v>4887</v>
      </c>
      <c r="S693" s="198" t="s">
        <v>4887</v>
      </c>
      <c r="T693" s="198" t="s">
        <v>4887</v>
      </c>
      <c r="U693" s="198" t="s">
        <v>4887</v>
      </c>
      <c r="V693" s="222" t="s">
        <v>4887</v>
      </c>
    </row>
    <row r="694" spans="1:22" ht="25" customHeight="1" x14ac:dyDescent="0.2">
      <c r="A694" s="13" t="s">
        <v>4057</v>
      </c>
      <c r="B694" s="1" t="s">
        <v>4057</v>
      </c>
      <c r="C694" s="203" t="s">
        <v>4058</v>
      </c>
      <c r="D694" s="201" t="s">
        <v>5122</v>
      </c>
      <c r="E694" s="74" t="s">
        <v>11144</v>
      </c>
      <c r="F694" s="74" t="s">
        <v>11145</v>
      </c>
      <c r="G694" s="26">
        <v>0.49876988659935001</v>
      </c>
      <c r="H694" s="5">
        <v>0.41011037058993</v>
      </c>
      <c r="I694" s="4">
        <v>0.301423594928514</v>
      </c>
      <c r="J694" s="5">
        <v>-0.59588307856150402</v>
      </c>
      <c r="K694" s="4">
        <v>0.69409482176873605</v>
      </c>
      <c r="L694" s="216">
        <v>-0.185772707971574</v>
      </c>
      <c r="M694" s="221" t="s">
        <v>4887</v>
      </c>
      <c r="N694" s="198" t="s">
        <v>4887</v>
      </c>
      <c r="O694" s="198" t="s">
        <v>4887</v>
      </c>
      <c r="P694" s="198" t="s">
        <v>4887</v>
      </c>
      <c r="Q694" s="198" t="s">
        <v>4887</v>
      </c>
      <c r="R694" s="198" t="s">
        <v>4887</v>
      </c>
      <c r="S694" s="198" t="s">
        <v>4887</v>
      </c>
      <c r="T694" s="198" t="s">
        <v>4887</v>
      </c>
      <c r="U694" s="198" t="s">
        <v>4887</v>
      </c>
      <c r="V694" s="222" t="s">
        <v>4887</v>
      </c>
    </row>
    <row r="695" spans="1:22" ht="25" customHeight="1" x14ac:dyDescent="0.2">
      <c r="A695" s="13" t="s">
        <v>2381</v>
      </c>
      <c r="B695" s="1" t="s">
        <v>2381</v>
      </c>
      <c r="C695" s="203" t="s">
        <v>2382</v>
      </c>
      <c r="D695" s="201" t="s">
        <v>5059</v>
      </c>
      <c r="E695" s="74" t="s">
        <v>9013</v>
      </c>
      <c r="F695" s="74" t="s">
        <v>9014</v>
      </c>
      <c r="G695" s="26">
        <v>0.27603294721639898</v>
      </c>
      <c r="H695" s="5">
        <v>0.402407929755358</v>
      </c>
      <c r="I695" s="4">
        <v>0.34101138223577498</v>
      </c>
      <c r="J695" s="5">
        <v>1.8695369078272099</v>
      </c>
      <c r="K695" s="4">
        <v>0.27102719698522798</v>
      </c>
      <c r="L695" s="216">
        <v>2.2719448375825699</v>
      </c>
      <c r="M695" s="221" t="s">
        <v>4887</v>
      </c>
      <c r="N695" s="198" t="s">
        <v>4887</v>
      </c>
      <c r="O695" s="198" t="s">
        <v>4887</v>
      </c>
      <c r="P695" s="198" t="s">
        <v>4887</v>
      </c>
      <c r="Q695" s="198" t="s">
        <v>4887</v>
      </c>
      <c r="R695" s="198" t="s">
        <v>4887</v>
      </c>
      <c r="S695" s="198" t="s">
        <v>4887</v>
      </c>
      <c r="T695" s="198" t="s">
        <v>4887</v>
      </c>
      <c r="U695" s="198" t="s">
        <v>4887</v>
      </c>
      <c r="V695" s="222" t="s">
        <v>4887</v>
      </c>
    </row>
    <row r="696" spans="1:22" ht="25" customHeight="1" x14ac:dyDescent="0.2">
      <c r="A696" s="13" t="s">
        <v>171</v>
      </c>
      <c r="B696" s="1" t="s">
        <v>171</v>
      </c>
      <c r="C696" s="203" t="s">
        <v>172</v>
      </c>
      <c r="D696" s="201" t="s">
        <v>5036</v>
      </c>
      <c r="E696" s="74" t="s">
        <v>13300</v>
      </c>
      <c r="F696" s="74" t="s">
        <v>13301</v>
      </c>
      <c r="G696" s="26">
        <v>0.42062769088747498</v>
      </c>
      <c r="H696" s="5">
        <v>0.401019611694862</v>
      </c>
      <c r="I696" s="4">
        <v>0.27942285475488898</v>
      </c>
      <c r="J696" s="5">
        <v>3.2425838376503799</v>
      </c>
      <c r="K696" s="4">
        <v>0.23828394490510801</v>
      </c>
      <c r="L696" s="216">
        <v>3.6436034493452398</v>
      </c>
      <c r="M696" s="221" t="s">
        <v>4887</v>
      </c>
      <c r="N696" s="198" t="s">
        <v>4887</v>
      </c>
      <c r="O696" s="198" t="s">
        <v>4887</v>
      </c>
      <c r="P696" s="198" t="s">
        <v>4887</v>
      </c>
      <c r="Q696" s="198" t="s">
        <v>4887</v>
      </c>
      <c r="R696" s="198" t="s">
        <v>4887</v>
      </c>
      <c r="S696" s="198" t="s">
        <v>4887</v>
      </c>
      <c r="T696" s="198" t="s">
        <v>4887</v>
      </c>
      <c r="U696" s="198" t="s">
        <v>4887</v>
      </c>
      <c r="V696" s="222" t="s">
        <v>4887</v>
      </c>
    </row>
    <row r="697" spans="1:22" ht="25" customHeight="1" x14ac:dyDescent="0.2">
      <c r="A697" s="13" t="s">
        <v>1513</v>
      </c>
      <c r="B697" s="1" t="s">
        <v>1514</v>
      </c>
      <c r="C697" s="203" t="s">
        <v>1515</v>
      </c>
      <c r="D697" s="201" t="s">
        <v>5020</v>
      </c>
      <c r="E697" s="74" t="s">
        <v>10748</v>
      </c>
      <c r="F697" s="74" t="s">
        <v>10749</v>
      </c>
      <c r="G697" s="26">
        <v>0.54278051457090803</v>
      </c>
      <c r="H697" s="5">
        <v>0.39960149311859899</v>
      </c>
      <c r="I697" s="4">
        <v>7.80793589547258E-2</v>
      </c>
      <c r="J697" s="5">
        <v>5.4499085342066396</v>
      </c>
      <c r="K697" s="4">
        <v>7.8102744091770301E-2</v>
      </c>
      <c r="L697" s="216">
        <v>5.8495100273252403</v>
      </c>
      <c r="M697" s="221" t="s">
        <v>4887</v>
      </c>
      <c r="N697" s="198" t="s">
        <v>4887</v>
      </c>
      <c r="O697" s="198" t="s">
        <v>4887</v>
      </c>
      <c r="P697" s="198" t="s">
        <v>4887</v>
      </c>
      <c r="Q697" s="198" t="s">
        <v>4887</v>
      </c>
      <c r="R697" s="198" t="s">
        <v>4887</v>
      </c>
      <c r="S697" s="198" t="s">
        <v>4887</v>
      </c>
      <c r="T697" s="198" t="s">
        <v>4887</v>
      </c>
      <c r="U697" s="198" t="s">
        <v>4887</v>
      </c>
      <c r="V697" s="222" t="s">
        <v>4887</v>
      </c>
    </row>
    <row r="698" spans="1:22" ht="25" customHeight="1" x14ac:dyDescent="0.2">
      <c r="A698" s="13" t="s">
        <v>2908</v>
      </c>
      <c r="B698" s="1" t="s">
        <v>2908</v>
      </c>
      <c r="C698" s="203" t="s">
        <v>2909</v>
      </c>
      <c r="D698" s="201" t="s">
        <v>7861</v>
      </c>
      <c r="E698" s="74" t="s">
        <v>12642</v>
      </c>
      <c r="F698" s="74" t="s">
        <v>12643</v>
      </c>
      <c r="G698" s="26">
        <v>0.70321294759459696</v>
      </c>
      <c r="H698" s="5">
        <v>0.39759260857537598</v>
      </c>
      <c r="I698" s="4">
        <v>0.76834203879010998</v>
      </c>
      <c r="J698" s="5">
        <v>-0.42117332430217802</v>
      </c>
      <c r="K698" s="4">
        <v>0.98558037535669396</v>
      </c>
      <c r="L698" s="216">
        <v>-2.3580715726801298E-2</v>
      </c>
      <c r="M698" s="221" t="s">
        <v>4887</v>
      </c>
      <c r="N698" s="198" t="s">
        <v>4887</v>
      </c>
      <c r="O698" s="198" t="s">
        <v>4887</v>
      </c>
      <c r="P698" s="198" t="s">
        <v>4887</v>
      </c>
      <c r="Q698" s="198" t="s">
        <v>4887</v>
      </c>
      <c r="R698" s="198" t="s">
        <v>4887</v>
      </c>
      <c r="S698" s="198" t="s">
        <v>4887</v>
      </c>
      <c r="T698" s="198" t="s">
        <v>4887</v>
      </c>
      <c r="U698" s="198" t="s">
        <v>4887</v>
      </c>
      <c r="V698" s="222" t="s">
        <v>4887</v>
      </c>
    </row>
    <row r="699" spans="1:22" ht="25" customHeight="1" x14ac:dyDescent="0.2">
      <c r="A699" s="13" t="s">
        <v>339</v>
      </c>
      <c r="B699" s="1" t="s">
        <v>339</v>
      </c>
      <c r="C699" s="203" t="s">
        <v>340</v>
      </c>
      <c r="D699" s="201" t="s">
        <v>5229</v>
      </c>
      <c r="E699" s="74" t="s">
        <v>12614</v>
      </c>
      <c r="F699" s="74" t="s">
        <v>10790</v>
      </c>
      <c r="G699" s="26">
        <v>0.88392300780569999</v>
      </c>
      <c r="H699" s="5">
        <v>0.394171141378374</v>
      </c>
      <c r="I699" s="4">
        <v>0.49218655886194002</v>
      </c>
      <c r="J699" s="5">
        <v>-1.7050867026890499</v>
      </c>
      <c r="K699" s="4">
        <v>0.48175397486917898</v>
      </c>
      <c r="L699" s="216">
        <v>-1.31091556131068</v>
      </c>
      <c r="M699" s="221" t="s">
        <v>4887</v>
      </c>
      <c r="N699" s="198" t="s">
        <v>4887</v>
      </c>
      <c r="O699" s="198" t="s">
        <v>4887</v>
      </c>
      <c r="P699" s="198" t="s">
        <v>4887</v>
      </c>
      <c r="Q699" s="198" t="s">
        <v>4887</v>
      </c>
      <c r="R699" s="198" t="s">
        <v>4887</v>
      </c>
      <c r="S699" s="198" t="s">
        <v>4887</v>
      </c>
      <c r="T699" s="198" t="s">
        <v>4887</v>
      </c>
      <c r="U699" s="198" t="s">
        <v>4887</v>
      </c>
      <c r="V699" s="222" t="s">
        <v>4887</v>
      </c>
    </row>
    <row r="700" spans="1:22" ht="25" customHeight="1" x14ac:dyDescent="0.2">
      <c r="A700" s="13" t="s">
        <v>2656</v>
      </c>
      <c r="B700" s="1" t="s">
        <v>2656</v>
      </c>
      <c r="C700" s="203" t="s">
        <v>2657</v>
      </c>
      <c r="D700" s="201" t="s">
        <v>5063</v>
      </c>
      <c r="E700" s="74" t="s">
        <v>13613</v>
      </c>
      <c r="F700" s="74" t="s">
        <v>13329</v>
      </c>
      <c r="G700" s="26">
        <v>0.66920197328310804</v>
      </c>
      <c r="H700" s="5">
        <v>0.39401348711426998</v>
      </c>
      <c r="I700" s="4">
        <v>3.0213422979277298E-2</v>
      </c>
      <c r="J700" s="5">
        <v>-3.38645169467812</v>
      </c>
      <c r="K700" s="4">
        <v>4.8149841863495697E-2</v>
      </c>
      <c r="L700" s="216">
        <v>-2.99243820756385</v>
      </c>
      <c r="M700" s="221" t="s">
        <v>4887</v>
      </c>
      <c r="N700" s="198" t="s">
        <v>7349</v>
      </c>
      <c r="O700" s="198" t="s">
        <v>7349</v>
      </c>
      <c r="P700" s="198" t="s">
        <v>4887</v>
      </c>
      <c r="Q700" s="198" t="s">
        <v>4887</v>
      </c>
      <c r="R700" s="198" t="s">
        <v>4887</v>
      </c>
      <c r="S700" s="198" t="s">
        <v>7349</v>
      </c>
      <c r="T700" s="198" t="s">
        <v>4887</v>
      </c>
      <c r="U700" s="198" t="s">
        <v>4887</v>
      </c>
      <c r="V700" s="222" t="s">
        <v>4887</v>
      </c>
    </row>
    <row r="701" spans="1:22" ht="25" customHeight="1" x14ac:dyDescent="0.2">
      <c r="A701" s="13" t="s">
        <v>2598</v>
      </c>
      <c r="B701" s="1" t="s">
        <v>2598</v>
      </c>
      <c r="C701" s="203" t="s">
        <v>2599</v>
      </c>
      <c r="D701" s="201" t="s">
        <v>5090</v>
      </c>
      <c r="E701" s="74" t="s">
        <v>11281</v>
      </c>
      <c r="F701" s="74" t="s">
        <v>11282</v>
      </c>
      <c r="G701" s="26">
        <v>0.75780954805220702</v>
      </c>
      <c r="H701" s="5">
        <v>0.39096931982069</v>
      </c>
      <c r="I701" s="4">
        <v>3.09101549029599E-2</v>
      </c>
      <c r="J701" s="5">
        <v>4.5564052709423004</v>
      </c>
      <c r="K701" s="4">
        <v>1.7148964330681301E-2</v>
      </c>
      <c r="L701" s="216">
        <v>4.9473745907629896</v>
      </c>
      <c r="M701" s="221" t="s">
        <v>4887</v>
      </c>
      <c r="N701" s="198" t="s">
        <v>7349</v>
      </c>
      <c r="O701" s="198" t="s">
        <v>7349</v>
      </c>
      <c r="P701" s="198" t="s">
        <v>4887</v>
      </c>
      <c r="Q701" s="198" t="s">
        <v>4887</v>
      </c>
      <c r="R701" s="198" t="s">
        <v>4887</v>
      </c>
      <c r="S701" s="198" t="s">
        <v>7349</v>
      </c>
      <c r="T701" s="198" t="s">
        <v>4887</v>
      </c>
      <c r="U701" s="198" t="s">
        <v>4887</v>
      </c>
      <c r="V701" s="222" t="s">
        <v>4887</v>
      </c>
    </row>
    <row r="702" spans="1:22" ht="25" customHeight="1" x14ac:dyDescent="0.2">
      <c r="A702" s="13" t="s">
        <v>1769</v>
      </c>
      <c r="B702" s="1" t="s">
        <v>1769</v>
      </c>
      <c r="C702" s="203" t="s">
        <v>1770</v>
      </c>
      <c r="D702" s="201" t="s">
        <v>1769</v>
      </c>
      <c r="E702" s="74" t="s">
        <v>10202</v>
      </c>
      <c r="F702" s="74" t="s">
        <v>10203</v>
      </c>
      <c r="G702" s="26">
        <v>0.64716332647518604</v>
      </c>
      <c r="H702" s="5">
        <v>0.38982853725515398</v>
      </c>
      <c r="I702" s="4">
        <v>0.60456711936371099</v>
      </c>
      <c r="J702" s="5">
        <v>0.45966377880942899</v>
      </c>
      <c r="K702" s="4">
        <v>0.42455904173259301</v>
      </c>
      <c r="L702" s="216">
        <v>0.84949231606458298</v>
      </c>
      <c r="M702" s="221" t="s">
        <v>4887</v>
      </c>
      <c r="N702" s="198" t="s">
        <v>4887</v>
      </c>
      <c r="O702" s="198" t="s">
        <v>4887</v>
      </c>
      <c r="P702" s="198" t="s">
        <v>4887</v>
      </c>
      <c r="Q702" s="198" t="s">
        <v>4887</v>
      </c>
      <c r="R702" s="198" t="s">
        <v>4887</v>
      </c>
      <c r="S702" s="198" t="s">
        <v>4887</v>
      </c>
      <c r="T702" s="198" t="s">
        <v>4887</v>
      </c>
      <c r="U702" s="198" t="s">
        <v>4887</v>
      </c>
      <c r="V702" s="222" t="s">
        <v>4887</v>
      </c>
    </row>
    <row r="703" spans="1:22" ht="25" customHeight="1" x14ac:dyDescent="0.2">
      <c r="A703" s="13" t="s">
        <v>2636</v>
      </c>
      <c r="B703" s="1" t="s">
        <v>2637</v>
      </c>
      <c r="C703" s="203" t="s">
        <v>2638</v>
      </c>
      <c r="D703" s="201" t="s">
        <v>2637</v>
      </c>
      <c r="E703" s="74" t="s">
        <v>11741</v>
      </c>
      <c r="F703" s="74" t="s">
        <v>11742</v>
      </c>
      <c r="G703" s="26">
        <v>0.80984653009176699</v>
      </c>
      <c r="H703" s="5">
        <v>0.38596370445929501</v>
      </c>
      <c r="I703" s="4">
        <v>2.0510453602850399E-2</v>
      </c>
      <c r="J703" s="5">
        <v>8.1292686573098401</v>
      </c>
      <c r="K703" s="4">
        <v>1.26013215056023E-3</v>
      </c>
      <c r="L703" s="216">
        <v>8.5152323617691401</v>
      </c>
      <c r="M703" s="221" t="s">
        <v>4887</v>
      </c>
      <c r="N703" s="198" t="s">
        <v>7349</v>
      </c>
      <c r="O703" s="198" t="s">
        <v>7349</v>
      </c>
      <c r="P703" s="198" t="s">
        <v>4887</v>
      </c>
      <c r="Q703" s="198" t="s">
        <v>4887</v>
      </c>
      <c r="R703" s="198" t="s">
        <v>4887</v>
      </c>
      <c r="S703" s="198" t="s">
        <v>7349</v>
      </c>
      <c r="T703" s="198" t="s">
        <v>4887</v>
      </c>
      <c r="U703" s="198" t="s">
        <v>4887</v>
      </c>
      <c r="V703" s="222" t="s">
        <v>4887</v>
      </c>
    </row>
    <row r="704" spans="1:22" ht="25" customHeight="1" x14ac:dyDescent="0.2">
      <c r="A704" s="13" t="s">
        <v>3885</v>
      </c>
      <c r="B704" s="1" t="s">
        <v>3885</v>
      </c>
      <c r="C704" s="203" t="s">
        <v>3886</v>
      </c>
      <c r="D704" s="201" t="s">
        <v>3885</v>
      </c>
      <c r="E704" s="74" t="s">
        <v>8028</v>
      </c>
      <c r="F704" s="74" t="s">
        <v>8029</v>
      </c>
      <c r="G704" s="26">
        <v>0.81413174207467198</v>
      </c>
      <c r="H704" s="5">
        <v>0.38088348924904802</v>
      </c>
      <c r="I704" s="4">
        <v>0.11639851119202201</v>
      </c>
      <c r="J704" s="5">
        <v>-2.8789576759696098</v>
      </c>
      <c r="K704" s="4">
        <v>0.106632476817551</v>
      </c>
      <c r="L704" s="216">
        <v>-2.4980741867205598</v>
      </c>
      <c r="M704" s="221" t="s">
        <v>4887</v>
      </c>
      <c r="N704" s="198" t="s">
        <v>4887</v>
      </c>
      <c r="O704" s="198" t="s">
        <v>4887</v>
      </c>
      <c r="P704" s="198" t="s">
        <v>4887</v>
      </c>
      <c r="Q704" s="198" t="s">
        <v>4887</v>
      </c>
      <c r="R704" s="198" t="s">
        <v>4887</v>
      </c>
      <c r="S704" s="198" t="s">
        <v>4887</v>
      </c>
      <c r="T704" s="198" t="s">
        <v>4887</v>
      </c>
      <c r="U704" s="198" t="s">
        <v>4887</v>
      </c>
      <c r="V704" s="222" t="s">
        <v>4887</v>
      </c>
    </row>
    <row r="705" spans="1:22" ht="25" customHeight="1" x14ac:dyDescent="0.2">
      <c r="A705" s="13" t="s">
        <v>2318</v>
      </c>
      <c r="B705" s="1" t="s">
        <v>2319</v>
      </c>
      <c r="C705" s="203" t="s">
        <v>2320</v>
      </c>
      <c r="D705" s="201" t="s">
        <v>5154</v>
      </c>
      <c r="E705" s="74" t="s">
        <v>10760</v>
      </c>
      <c r="F705" s="74" t="s">
        <v>10761</v>
      </c>
      <c r="G705" s="26">
        <v>0.72871534638401103</v>
      </c>
      <c r="H705" s="5">
        <v>0.37864099452819899</v>
      </c>
      <c r="I705" s="4">
        <v>0.94390032165117399</v>
      </c>
      <c r="J705" s="5">
        <v>-7.4277013196215394E-2</v>
      </c>
      <c r="K705" s="4">
        <v>0.68043671740175404</v>
      </c>
      <c r="L705" s="216">
        <v>0.304363981331983</v>
      </c>
      <c r="M705" s="221" t="s">
        <v>4887</v>
      </c>
      <c r="N705" s="198" t="s">
        <v>4887</v>
      </c>
      <c r="O705" s="198" t="s">
        <v>4887</v>
      </c>
      <c r="P705" s="198" t="s">
        <v>4887</v>
      </c>
      <c r="Q705" s="198" t="s">
        <v>4887</v>
      </c>
      <c r="R705" s="198" t="s">
        <v>4887</v>
      </c>
      <c r="S705" s="198" t="s">
        <v>4887</v>
      </c>
      <c r="T705" s="198" t="s">
        <v>4887</v>
      </c>
      <c r="U705" s="198" t="s">
        <v>4887</v>
      </c>
      <c r="V705" s="222" t="s">
        <v>4887</v>
      </c>
    </row>
    <row r="706" spans="1:22" ht="25" customHeight="1" x14ac:dyDescent="0.2">
      <c r="A706" s="13" t="s">
        <v>4229</v>
      </c>
      <c r="B706" s="1" t="s">
        <v>4229</v>
      </c>
      <c r="C706" s="203" t="s">
        <v>4230</v>
      </c>
      <c r="D706" s="201" t="s">
        <v>5047</v>
      </c>
      <c r="E706" s="74" t="s">
        <v>8678</v>
      </c>
      <c r="F706" s="74" t="s">
        <v>8679</v>
      </c>
      <c r="G706" s="26">
        <v>0.29958962773653702</v>
      </c>
      <c r="H706" s="5">
        <v>0.37824808725950798</v>
      </c>
      <c r="I706" s="4">
        <v>3.3584294743215802E-2</v>
      </c>
      <c r="J706" s="5">
        <v>2.1402035287596499</v>
      </c>
      <c r="K706" s="4">
        <v>1.16348714417015E-2</v>
      </c>
      <c r="L706" s="216">
        <v>2.5184516160191599</v>
      </c>
      <c r="M706" s="221" t="s">
        <v>4887</v>
      </c>
      <c r="N706" s="198" t="s">
        <v>7349</v>
      </c>
      <c r="O706" s="198" t="s">
        <v>7349</v>
      </c>
      <c r="P706" s="198" t="s">
        <v>4887</v>
      </c>
      <c r="Q706" s="198" t="s">
        <v>4887</v>
      </c>
      <c r="R706" s="198" t="s">
        <v>4887</v>
      </c>
      <c r="S706" s="198" t="s">
        <v>7349</v>
      </c>
      <c r="T706" s="198" t="s">
        <v>4887</v>
      </c>
      <c r="U706" s="198" t="s">
        <v>4887</v>
      </c>
      <c r="V706" s="222" t="s">
        <v>4887</v>
      </c>
    </row>
    <row r="707" spans="1:22" ht="25" customHeight="1" x14ac:dyDescent="0.2">
      <c r="A707" s="13" t="s">
        <v>1390</v>
      </c>
      <c r="B707" s="1" t="s">
        <v>1390</v>
      </c>
      <c r="C707" s="203" t="s">
        <v>1391</v>
      </c>
      <c r="D707" s="201" t="s">
        <v>7727</v>
      </c>
      <c r="E707" s="74" t="s">
        <v>13692</v>
      </c>
      <c r="F707" s="74" t="s">
        <v>13035</v>
      </c>
      <c r="G707" s="26">
        <v>0.81133357140783002</v>
      </c>
      <c r="H707" s="5">
        <v>0.37791567029199702</v>
      </c>
      <c r="I707" s="4">
        <v>7.26137553713848E-2</v>
      </c>
      <c r="J707" s="5">
        <v>-3.1942111342717801</v>
      </c>
      <c r="K707" s="4">
        <v>0.17158518416111701</v>
      </c>
      <c r="L707" s="216">
        <v>-2.8162954639797899</v>
      </c>
      <c r="M707" s="221" t="s">
        <v>4887</v>
      </c>
      <c r="N707" s="198" t="s">
        <v>4887</v>
      </c>
      <c r="O707" s="198" t="s">
        <v>4887</v>
      </c>
      <c r="P707" s="198" t="s">
        <v>4887</v>
      </c>
      <c r="Q707" s="198" t="s">
        <v>4887</v>
      </c>
      <c r="R707" s="198" t="s">
        <v>4887</v>
      </c>
      <c r="S707" s="198" t="s">
        <v>4887</v>
      </c>
      <c r="T707" s="198" t="s">
        <v>4887</v>
      </c>
      <c r="U707" s="198" t="s">
        <v>4887</v>
      </c>
      <c r="V707" s="222" t="s">
        <v>4887</v>
      </c>
    </row>
    <row r="708" spans="1:22" ht="25" customHeight="1" x14ac:dyDescent="0.2">
      <c r="A708" s="13" t="s">
        <v>2235</v>
      </c>
      <c r="B708" s="1" t="s">
        <v>2236</v>
      </c>
      <c r="C708" s="203" t="s">
        <v>2237</v>
      </c>
      <c r="D708" s="201" t="s">
        <v>2236</v>
      </c>
      <c r="E708" s="74" t="s">
        <v>11689</v>
      </c>
      <c r="F708" s="74" t="s">
        <v>11690</v>
      </c>
      <c r="G708" s="26">
        <v>0.53971741977204102</v>
      </c>
      <c r="H708" s="5">
        <v>0.37691589290655297</v>
      </c>
      <c r="I708" s="4">
        <v>3.1147998160168701E-2</v>
      </c>
      <c r="J708" s="5">
        <v>-2.11570159986185</v>
      </c>
      <c r="K708" s="4">
        <v>2.7450879358752601E-2</v>
      </c>
      <c r="L708" s="216">
        <v>-1.7387857069553001</v>
      </c>
      <c r="M708" s="221" t="s">
        <v>4887</v>
      </c>
      <c r="N708" s="198" t="s">
        <v>7349</v>
      </c>
      <c r="O708" s="198" t="s">
        <v>7349</v>
      </c>
      <c r="P708" s="198" t="s">
        <v>4887</v>
      </c>
      <c r="Q708" s="198" t="s">
        <v>4887</v>
      </c>
      <c r="R708" s="198" t="s">
        <v>4887</v>
      </c>
      <c r="S708" s="198" t="s">
        <v>7349</v>
      </c>
      <c r="T708" s="198" t="s">
        <v>4887</v>
      </c>
      <c r="U708" s="198" t="s">
        <v>4887</v>
      </c>
      <c r="V708" s="222" t="s">
        <v>4887</v>
      </c>
    </row>
    <row r="709" spans="1:22" ht="25" customHeight="1" x14ac:dyDescent="0.2">
      <c r="A709" s="13" t="s">
        <v>4318</v>
      </c>
      <c r="B709" s="1" t="s">
        <v>4318</v>
      </c>
      <c r="C709" s="203" t="s">
        <v>4319</v>
      </c>
      <c r="D709" s="201" t="s">
        <v>7935</v>
      </c>
      <c r="E709" s="74" t="s">
        <v>9587</v>
      </c>
      <c r="F709" s="74" t="s">
        <v>9588</v>
      </c>
      <c r="G709" s="26">
        <v>0.82777025206032295</v>
      </c>
      <c r="H709" s="5">
        <v>0.36724023968771202</v>
      </c>
      <c r="I709" s="4">
        <v>0.225790952859521</v>
      </c>
      <c r="J709" s="5">
        <v>-2.5063008155608402</v>
      </c>
      <c r="K709" s="4">
        <v>7.7372817263900301E-2</v>
      </c>
      <c r="L709" s="216">
        <v>-2.1390605758731298</v>
      </c>
      <c r="M709" s="221" t="s">
        <v>4887</v>
      </c>
      <c r="N709" s="198" t="s">
        <v>4887</v>
      </c>
      <c r="O709" s="198" t="s">
        <v>4887</v>
      </c>
      <c r="P709" s="198" t="s">
        <v>4887</v>
      </c>
      <c r="Q709" s="198" t="s">
        <v>4887</v>
      </c>
      <c r="R709" s="198" t="s">
        <v>4887</v>
      </c>
      <c r="S709" s="198" t="s">
        <v>4887</v>
      </c>
      <c r="T709" s="198" t="s">
        <v>4887</v>
      </c>
      <c r="U709" s="198" t="s">
        <v>4887</v>
      </c>
      <c r="V709" s="222" t="s">
        <v>4887</v>
      </c>
    </row>
    <row r="710" spans="1:22" ht="25" customHeight="1" x14ac:dyDescent="0.2">
      <c r="A710" s="13" t="s">
        <v>1674</v>
      </c>
      <c r="B710" s="1" t="s">
        <v>1675</v>
      </c>
      <c r="C710" s="203" t="s">
        <v>1676</v>
      </c>
      <c r="D710" s="201" t="s">
        <v>1675</v>
      </c>
      <c r="E710" s="74" t="s">
        <v>11894</v>
      </c>
      <c r="F710" s="74" t="s">
        <v>11895</v>
      </c>
      <c r="G710" s="26">
        <v>0.66947560946806395</v>
      </c>
      <c r="H710" s="5">
        <v>0.366086773268673</v>
      </c>
      <c r="I710" s="4">
        <v>0.17290802990291301</v>
      </c>
      <c r="J710" s="5">
        <v>2.0908441118982801</v>
      </c>
      <c r="K710" s="4">
        <v>0.124897448852405</v>
      </c>
      <c r="L710" s="216">
        <v>2.4569308851669498</v>
      </c>
      <c r="M710" s="221" t="s">
        <v>4887</v>
      </c>
      <c r="N710" s="198" t="s">
        <v>4887</v>
      </c>
      <c r="O710" s="198" t="s">
        <v>4887</v>
      </c>
      <c r="P710" s="198" t="s">
        <v>4887</v>
      </c>
      <c r="Q710" s="198" t="s">
        <v>4887</v>
      </c>
      <c r="R710" s="198" t="s">
        <v>4887</v>
      </c>
      <c r="S710" s="198" t="s">
        <v>4887</v>
      </c>
      <c r="T710" s="198" t="s">
        <v>4887</v>
      </c>
      <c r="U710" s="198" t="s">
        <v>4887</v>
      </c>
      <c r="V710" s="222" t="s">
        <v>4887</v>
      </c>
    </row>
    <row r="711" spans="1:22" ht="25" customHeight="1" x14ac:dyDescent="0.2">
      <c r="A711" s="13" t="s">
        <v>3715</v>
      </c>
      <c r="B711" s="1" t="s">
        <v>3715</v>
      </c>
      <c r="C711" s="203" t="s">
        <v>3716</v>
      </c>
      <c r="D711" s="201" t="s">
        <v>3715</v>
      </c>
      <c r="E711" s="74" t="s">
        <v>9407</v>
      </c>
      <c r="F711" s="74" t="s">
        <v>9408</v>
      </c>
      <c r="G711" s="26">
        <v>0.51158328940886499</v>
      </c>
      <c r="H711" s="5">
        <v>0.36570329394725798</v>
      </c>
      <c r="I711" s="4">
        <v>3.12778300623219E-3</v>
      </c>
      <c r="J711" s="5">
        <v>-3.6570038494769599</v>
      </c>
      <c r="K711" s="4">
        <v>3.3558477112335598E-3</v>
      </c>
      <c r="L711" s="216">
        <v>-3.2913005555297099</v>
      </c>
      <c r="M711" s="221" t="s">
        <v>4887</v>
      </c>
      <c r="N711" s="198" t="s">
        <v>7349</v>
      </c>
      <c r="O711" s="198" t="s">
        <v>7349</v>
      </c>
      <c r="P711" s="198" t="s">
        <v>4887</v>
      </c>
      <c r="Q711" s="198" t="s">
        <v>4887</v>
      </c>
      <c r="R711" s="198" t="s">
        <v>4887</v>
      </c>
      <c r="S711" s="198" t="s">
        <v>7349</v>
      </c>
      <c r="T711" s="198" t="s">
        <v>4887</v>
      </c>
      <c r="U711" s="198" t="s">
        <v>4887</v>
      </c>
      <c r="V711" s="222" t="s">
        <v>4887</v>
      </c>
    </row>
    <row r="712" spans="1:22" ht="25" customHeight="1" x14ac:dyDescent="0.2">
      <c r="A712" s="13" t="s">
        <v>4467</v>
      </c>
      <c r="B712" s="1" t="s">
        <v>4467</v>
      </c>
      <c r="C712" s="203" t="s">
        <v>4468</v>
      </c>
      <c r="D712" s="201" t="s">
        <v>4467</v>
      </c>
      <c r="E712" s="74" t="s">
        <v>8812</v>
      </c>
      <c r="F712" s="74" t="s">
        <v>8813</v>
      </c>
      <c r="G712" s="26">
        <v>0.84830392170280999</v>
      </c>
      <c r="H712" s="5">
        <v>0.358615278489191</v>
      </c>
      <c r="I712" s="4">
        <v>0.33221168821553698</v>
      </c>
      <c r="J712" s="5">
        <v>-1.9911875327908599</v>
      </c>
      <c r="K712" s="4">
        <v>0.122234913550303</v>
      </c>
      <c r="L712" s="216">
        <v>-1.6325722543016601</v>
      </c>
      <c r="M712" s="221" t="s">
        <v>4887</v>
      </c>
      <c r="N712" s="198" t="s">
        <v>4887</v>
      </c>
      <c r="O712" s="198" t="s">
        <v>4887</v>
      </c>
      <c r="P712" s="198" t="s">
        <v>4887</v>
      </c>
      <c r="Q712" s="198" t="s">
        <v>4887</v>
      </c>
      <c r="R712" s="198" t="s">
        <v>4887</v>
      </c>
      <c r="S712" s="198" t="s">
        <v>4887</v>
      </c>
      <c r="T712" s="198" t="s">
        <v>4887</v>
      </c>
      <c r="U712" s="198" t="s">
        <v>4887</v>
      </c>
      <c r="V712" s="222" t="s">
        <v>4887</v>
      </c>
    </row>
    <row r="713" spans="1:22" ht="25" customHeight="1" x14ac:dyDescent="0.2">
      <c r="A713" s="13" t="s">
        <v>1756</v>
      </c>
      <c r="B713" s="1" t="s">
        <v>1757</v>
      </c>
      <c r="C713" s="203" t="s">
        <v>1758</v>
      </c>
      <c r="D713" s="201" t="s">
        <v>7231</v>
      </c>
      <c r="E713" s="74" t="s">
        <v>10773</v>
      </c>
      <c r="F713" s="74" t="s">
        <v>10774</v>
      </c>
      <c r="G713" s="26">
        <v>0.26633344677964499</v>
      </c>
      <c r="H713" s="5">
        <v>0.35722804773766598</v>
      </c>
      <c r="I713" s="4">
        <v>1.74383516143446E-3</v>
      </c>
      <c r="J713" s="5">
        <v>-1.55642715007327</v>
      </c>
      <c r="K713" s="4">
        <v>1.555257790763E-2</v>
      </c>
      <c r="L713" s="216">
        <v>-1.1991991023356099</v>
      </c>
      <c r="M713" s="221" t="s">
        <v>4887</v>
      </c>
      <c r="N713" s="198" t="s">
        <v>7349</v>
      </c>
      <c r="O713" s="198" t="s">
        <v>7349</v>
      </c>
      <c r="P713" s="198" t="s">
        <v>4887</v>
      </c>
      <c r="Q713" s="198" t="s">
        <v>4887</v>
      </c>
      <c r="R713" s="198" t="s">
        <v>4887</v>
      </c>
      <c r="S713" s="198" t="s">
        <v>7349</v>
      </c>
      <c r="T713" s="198" t="s">
        <v>4887</v>
      </c>
      <c r="U713" s="198" t="s">
        <v>4887</v>
      </c>
      <c r="V713" s="222" t="s">
        <v>4887</v>
      </c>
    </row>
    <row r="714" spans="1:22" ht="25" customHeight="1" x14ac:dyDescent="0.2">
      <c r="A714" s="13" t="s">
        <v>816</v>
      </c>
      <c r="B714" s="1" t="s">
        <v>816</v>
      </c>
      <c r="C714" s="203" t="s">
        <v>817</v>
      </c>
      <c r="D714" s="201" t="s">
        <v>7609</v>
      </c>
      <c r="E714" s="74" t="s">
        <v>12905</v>
      </c>
      <c r="F714" s="74" t="s">
        <v>12906</v>
      </c>
      <c r="G714" s="26">
        <v>0.89215101599366398</v>
      </c>
      <c r="H714" s="5">
        <v>0.35475559552442398</v>
      </c>
      <c r="I714" s="4">
        <v>0.36146952005584898</v>
      </c>
      <c r="J714" s="5">
        <v>-1.49495390213143</v>
      </c>
      <c r="K714" s="4">
        <v>0.63984615901476904</v>
      </c>
      <c r="L714" s="216">
        <v>-1.14019830660701</v>
      </c>
      <c r="M714" s="221" t="s">
        <v>4887</v>
      </c>
      <c r="N714" s="198" t="s">
        <v>4887</v>
      </c>
      <c r="O714" s="198" t="s">
        <v>4887</v>
      </c>
      <c r="P714" s="198" t="s">
        <v>4887</v>
      </c>
      <c r="Q714" s="198" t="s">
        <v>4887</v>
      </c>
      <c r="R714" s="198" t="s">
        <v>4887</v>
      </c>
      <c r="S714" s="198" t="s">
        <v>4887</v>
      </c>
      <c r="T714" s="198" t="s">
        <v>4887</v>
      </c>
      <c r="U714" s="198" t="s">
        <v>4887</v>
      </c>
      <c r="V714" s="222" t="s">
        <v>4887</v>
      </c>
    </row>
    <row r="715" spans="1:22" ht="25" customHeight="1" x14ac:dyDescent="0.2">
      <c r="A715" s="13" t="s">
        <v>3731</v>
      </c>
      <c r="B715" s="1" t="s">
        <v>3732</v>
      </c>
      <c r="C715" s="203" t="s">
        <v>3733</v>
      </c>
      <c r="D715" s="201" t="s">
        <v>3732</v>
      </c>
      <c r="E715" s="74" t="s">
        <v>9725</v>
      </c>
      <c r="F715" s="74" t="s">
        <v>9726</v>
      </c>
      <c r="G715" s="26">
        <v>0.22528506935006101</v>
      </c>
      <c r="H715" s="5">
        <v>0.35261759656473202</v>
      </c>
      <c r="I715" s="4">
        <v>0.20435383156221401</v>
      </c>
      <c r="J715" s="5">
        <v>1.4057392006173799</v>
      </c>
      <c r="K715" s="4">
        <v>0.14028207708544199</v>
      </c>
      <c r="L715" s="216">
        <v>1.7583567971821199</v>
      </c>
      <c r="M715" s="221" t="s">
        <v>4887</v>
      </c>
      <c r="N715" s="198" t="s">
        <v>4887</v>
      </c>
      <c r="O715" s="198" t="s">
        <v>4887</v>
      </c>
      <c r="P715" s="198" t="s">
        <v>4887</v>
      </c>
      <c r="Q715" s="198" t="s">
        <v>4887</v>
      </c>
      <c r="R715" s="198" t="s">
        <v>4887</v>
      </c>
      <c r="S715" s="198" t="s">
        <v>4887</v>
      </c>
      <c r="T715" s="198" t="s">
        <v>4887</v>
      </c>
      <c r="U715" s="198" t="s">
        <v>4887</v>
      </c>
      <c r="V715" s="222" t="s">
        <v>4887</v>
      </c>
    </row>
    <row r="716" spans="1:22" ht="25" customHeight="1" x14ac:dyDescent="0.2">
      <c r="A716" s="13" t="s">
        <v>1963</v>
      </c>
      <c r="B716" s="1" t="s">
        <v>1963</v>
      </c>
      <c r="C716" s="203" t="s">
        <v>1964</v>
      </c>
      <c r="D716" s="201" t="s">
        <v>1963</v>
      </c>
      <c r="E716" s="74" t="s">
        <v>12122</v>
      </c>
      <c r="F716" s="74" t="s">
        <v>12123</v>
      </c>
      <c r="G716" s="26">
        <v>0.82328909562216301</v>
      </c>
      <c r="H716" s="5">
        <v>0.350999776860697</v>
      </c>
      <c r="I716" s="4">
        <v>0.22808294855040001</v>
      </c>
      <c r="J716" s="5">
        <v>3.6314610950383699</v>
      </c>
      <c r="K716" s="4">
        <v>0.19793087417353999</v>
      </c>
      <c r="L716" s="216">
        <v>3.9824608718990699</v>
      </c>
      <c r="M716" s="221" t="s">
        <v>4887</v>
      </c>
      <c r="N716" s="198" t="s">
        <v>4887</v>
      </c>
      <c r="O716" s="198" t="s">
        <v>4887</v>
      </c>
      <c r="P716" s="198" t="s">
        <v>4887</v>
      </c>
      <c r="Q716" s="198" t="s">
        <v>4887</v>
      </c>
      <c r="R716" s="198" t="s">
        <v>4887</v>
      </c>
      <c r="S716" s="198" t="s">
        <v>4887</v>
      </c>
      <c r="T716" s="198" t="s">
        <v>4887</v>
      </c>
      <c r="U716" s="198" t="s">
        <v>4887</v>
      </c>
      <c r="V716" s="222" t="s">
        <v>4887</v>
      </c>
    </row>
    <row r="717" spans="1:22" ht="25" customHeight="1" x14ac:dyDescent="0.2">
      <c r="A717" s="13" t="s">
        <v>3189</v>
      </c>
      <c r="B717" s="1" t="s">
        <v>3189</v>
      </c>
      <c r="C717" s="203" t="s">
        <v>3190</v>
      </c>
      <c r="D717" s="201" t="s">
        <v>7878</v>
      </c>
      <c r="E717" s="74" t="s">
        <v>13581</v>
      </c>
      <c r="F717" s="74" t="s">
        <v>9298</v>
      </c>
      <c r="G717" s="26">
        <v>0.72197788374549898</v>
      </c>
      <c r="H717" s="5">
        <v>0.35001023015627403</v>
      </c>
      <c r="I717" s="4">
        <v>0.59074128505460299</v>
      </c>
      <c r="J717" s="5">
        <v>1.7153719250566299</v>
      </c>
      <c r="K717" s="4">
        <v>0.52330626037634698</v>
      </c>
      <c r="L717" s="216">
        <v>2.0653821552128999</v>
      </c>
      <c r="M717" s="221" t="s">
        <v>4887</v>
      </c>
      <c r="N717" s="198" t="s">
        <v>4887</v>
      </c>
      <c r="O717" s="198" t="s">
        <v>4887</v>
      </c>
      <c r="P717" s="198" t="s">
        <v>4887</v>
      </c>
      <c r="Q717" s="198" t="s">
        <v>4887</v>
      </c>
      <c r="R717" s="198" t="s">
        <v>4887</v>
      </c>
      <c r="S717" s="198" t="s">
        <v>4887</v>
      </c>
      <c r="T717" s="198" t="s">
        <v>4887</v>
      </c>
      <c r="U717" s="198" t="s">
        <v>4887</v>
      </c>
      <c r="V717" s="222" t="s">
        <v>4887</v>
      </c>
    </row>
    <row r="718" spans="1:22" ht="25" customHeight="1" x14ac:dyDescent="0.2">
      <c r="A718" s="13" t="s">
        <v>1121</v>
      </c>
      <c r="B718" s="1" t="s">
        <v>1121</v>
      </c>
      <c r="C718" s="203" t="s">
        <v>1122</v>
      </c>
      <c r="D718" s="201" t="s">
        <v>7673</v>
      </c>
      <c r="E718" s="74" t="s">
        <v>9019</v>
      </c>
      <c r="F718" s="74" t="s">
        <v>9020</v>
      </c>
      <c r="G718" s="26">
        <v>0.80927645260443204</v>
      </c>
      <c r="H718" s="5">
        <v>0.347010877691109</v>
      </c>
      <c r="I718" s="4">
        <v>0.46200506629807803</v>
      </c>
      <c r="J718" s="5">
        <v>-0.88560746064356999</v>
      </c>
      <c r="K718" s="4">
        <v>0.635789365120355</v>
      </c>
      <c r="L718" s="216">
        <v>-0.53859658295246104</v>
      </c>
      <c r="M718" s="221" t="s">
        <v>4887</v>
      </c>
      <c r="N718" s="198" t="s">
        <v>4887</v>
      </c>
      <c r="O718" s="198" t="s">
        <v>4887</v>
      </c>
      <c r="P718" s="198" t="s">
        <v>4887</v>
      </c>
      <c r="Q718" s="198" t="s">
        <v>4887</v>
      </c>
      <c r="R718" s="198" t="s">
        <v>4887</v>
      </c>
      <c r="S718" s="198" t="s">
        <v>4887</v>
      </c>
      <c r="T718" s="198" t="s">
        <v>4887</v>
      </c>
      <c r="U718" s="198" t="s">
        <v>4887</v>
      </c>
      <c r="V718" s="222" t="s">
        <v>4887</v>
      </c>
    </row>
    <row r="719" spans="1:22" ht="25" customHeight="1" x14ac:dyDescent="0.2">
      <c r="A719" s="13" t="s">
        <v>3874</v>
      </c>
      <c r="B719" s="1" t="s">
        <v>3875</v>
      </c>
      <c r="C719" s="203" t="s">
        <v>3876</v>
      </c>
      <c r="D719" s="201" t="s">
        <v>3875</v>
      </c>
      <c r="E719" s="74" t="s">
        <v>10133</v>
      </c>
      <c r="F719" s="74" t="s">
        <v>10134</v>
      </c>
      <c r="G719" s="26">
        <v>0.34374206868651003</v>
      </c>
      <c r="H719" s="5">
        <v>0.34621038848552899</v>
      </c>
      <c r="I719" s="4">
        <v>1.1180858699969201E-2</v>
      </c>
      <c r="J719" s="5">
        <v>-1.63990155883794</v>
      </c>
      <c r="K719" s="4">
        <v>1.8407933797463801E-2</v>
      </c>
      <c r="L719" s="216">
        <v>-1.2936911703524201</v>
      </c>
      <c r="M719" s="221" t="s">
        <v>4887</v>
      </c>
      <c r="N719" s="198" t="s">
        <v>7349</v>
      </c>
      <c r="O719" s="198" t="s">
        <v>7349</v>
      </c>
      <c r="P719" s="198" t="s">
        <v>4887</v>
      </c>
      <c r="Q719" s="198" t="s">
        <v>4887</v>
      </c>
      <c r="R719" s="198" t="s">
        <v>4887</v>
      </c>
      <c r="S719" s="198" t="s">
        <v>7349</v>
      </c>
      <c r="T719" s="198" t="s">
        <v>4887</v>
      </c>
      <c r="U719" s="198" t="s">
        <v>4887</v>
      </c>
      <c r="V719" s="222" t="s">
        <v>4887</v>
      </c>
    </row>
    <row r="720" spans="1:22" ht="25" customHeight="1" x14ac:dyDescent="0.2">
      <c r="A720" s="13" t="s">
        <v>4833</v>
      </c>
      <c r="B720" s="1" t="s">
        <v>4834</v>
      </c>
      <c r="C720" s="203" t="s">
        <v>4835</v>
      </c>
      <c r="D720" s="201" t="s">
        <v>7960</v>
      </c>
      <c r="E720" s="74" t="s">
        <v>9374</v>
      </c>
      <c r="F720" s="74" t="s">
        <v>9375</v>
      </c>
      <c r="G720" s="26">
        <v>0.81608224982089805</v>
      </c>
      <c r="H720" s="5">
        <v>0.34282532943918498</v>
      </c>
      <c r="I720" s="4">
        <v>0.78983143220849406</v>
      </c>
      <c r="J720" s="5">
        <v>-0.39254201798432797</v>
      </c>
      <c r="K720" s="4">
        <v>0.90682608577455703</v>
      </c>
      <c r="L720" s="216">
        <v>-4.9716688545142801E-2</v>
      </c>
      <c r="M720" s="221" t="s">
        <v>4887</v>
      </c>
      <c r="N720" s="198" t="s">
        <v>4887</v>
      </c>
      <c r="O720" s="198" t="s">
        <v>4887</v>
      </c>
      <c r="P720" s="198" t="s">
        <v>4887</v>
      </c>
      <c r="Q720" s="198" t="s">
        <v>4887</v>
      </c>
      <c r="R720" s="198" t="s">
        <v>4887</v>
      </c>
      <c r="S720" s="198" t="s">
        <v>4887</v>
      </c>
      <c r="T720" s="198" t="s">
        <v>4887</v>
      </c>
      <c r="U720" s="198" t="s">
        <v>4887</v>
      </c>
      <c r="V720" s="222" t="s">
        <v>4887</v>
      </c>
    </row>
    <row r="721" spans="1:22" ht="25" customHeight="1" x14ac:dyDescent="0.2">
      <c r="A721" s="13" t="s">
        <v>2581</v>
      </c>
      <c r="B721" s="1" t="s">
        <v>2582</v>
      </c>
      <c r="C721" s="203" t="s">
        <v>2583</v>
      </c>
      <c r="D721" s="201" t="s">
        <v>2582</v>
      </c>
      <c r="E721" s="74" t="s">
        <v>9513</v>
      </c>
      <c r="F721" s="74" t="s">
        <v>9514</v>
      </c>
      <c r="G721" s="26">
        <v>0.52055973058374405</v>
      </c>
      <c r="H721" s="5">
        <v>0.33962949950175703</v>
      </c>
      <c r="I721" s="4">
        <v>0.35851891865417701</v>
      </c>
      <c r="J721" s="5">
        <v>1.4107364046908399</v>
      </c>
      <c r="K721" s="4">
        <v>0.27759782566112601</v>
      </c>
      <c r="L721" s="216">
        <v>1.7503659041925901</v>
      </c>
      <c r="M721" s="221" t="s">
        <v>4887</v>
      </c>
      <c r="N721" s="198" t="s">
        <v>4887</v>
      </c>
      <c r="O721" s="198" t="s">
        <v>4887</v>
      </c>
      <c r="P721" s="198" t="s">
        <v>4887</v>
      </c>
      <c r="Q721" s="198" t="s">
        <v>4887</v>
      </c>
      <c r="R721" s="198" t="s">
        <v>4887</v>
      </c>
      <c r="S721" s="198" t="s">
        <v>4887</v>
      </c>
      <c r="T721" s="198" t="s">
        <v>4887</v>
      </c>
      <c r="U721" s="198" t="s">
        <v>4887</v>
      </c>
      <c r="V721" s="222" t="s">
        <v>4887</v>
      </c>
    </row>
    <row r="722" spans="1:22" ht="25" customHeight="1" x14ac:dyDescent="0.2">
      <c r="A722" s="13" t="s">
        <v>544</v>
      </c>
      <c r="B722" s="1" t="s">
        <v>544</v>
      </c>
      <c r="C722" s="203" t="s">
        <v>545</v>
      </c>
      <c r="D722" s="201" t="s">
        <v>5011</v>
      </c>
      <c r="E722" s="74" t="s">
        <v>13341</v>
      </c>
      <c r="F722" s="74" t="s">
        <v>13342</v>
      </c>
      <c r="G722" s="26">
        <v>0.22460211459989701</v>
      </c>
      <c r="H722" s="5">
        <v>0.33889236294208103</v>
      </c>
      <c r="I722" s="4">
        <v>4.1469352571368502E-2</v>
      </c>
      <c r="J722" s="5">
        <v>3.1880996603610798</v>
      </c>
      <c r="K722" s="4">
        <v>2.9094891538092599E-2</v>
      </c>
      <c r="L722" s="216">
        <v>3.5269920233031602</v>
      </c>
      <c r="M722" s="221" t="s">
        <v>4887</v>
      </c>
      <c r="N722" s="198" t="s">
        <v>7349</v>
      </c>
      <c r="O722" s="198" t="s">
        <v>7349</v>
      </c>
      <c r="P722" s="198" t="s">
        <v>4887</v>
      </c>
      <c r="Q722" s="198" t="s">
        <v>4887</v>
      </c>
      <c r="R722" s="198" t="s">
        <v>4887</v>
      </c>
      <c r="S722" s="198" t="s">
        <v>7349</v>
      </c>
      <c r="T722" s="198" t="s">
        <v>4887</v>
      </c>
      <c r="U722" s="198" t="s">
        <v>4887</v>
      </c>
      <c r="V722" s="222" t="s">
        <v>4887</v>
      </c>
    </row>
    <row r="723" spans="1:22" ht="25" customHeight="1" x14ac:dyDescent="0.2">
      <c r="A723" s="13" t="s">
        <v>3645</v>
      </c>
      <c r="B723" s="1" t="s">
        <v>3645</v>
      </c>
      <c r="C723" s="203" t="s">
        <v>3646</v>
      </c>
      <c r="D723" s="201" t="s">
        <v>3645</v>
      </c>
      <c r="E723" s="74" t="s">
        <v>9289</v>
      </c>
      <c r="F723" s="74" t="s">
        <v>9290</v>
      </c>
      <c r="G723" s="26">
        <v>0.68881411054182295</v>
      </c>
      <c r="H723" s="5">
        <v>0.33284311135243499</v>
      </c>
      <c r="I723" s="4">
        <v>0.41221773995281202</v>
      </c>
      <c r="J723" s="5">
        <v>-0.70429548070638304</v>
      </c>
      <c r="K723" s="4">
        <v>0.681800143358126</v>
      </c>
      <c r="L723" s="216">
        <v>-0.37145236935394799</v>
      </c>
      <c r="M723" s="221" t="s">
        <v>4887</v>
      </c>
      <c r="N723" s="198" t="s">
        <v>4887</v>
      </c>
      <c r="O723" s="198" t="s">
        <v>4887</v>
      </c>
      <c r="P723" s="198" t="s">
        <v>4887</v>
      </c>
      <c r="Q723" s="198" t="s">
        <v>4887</v>
      </c>
      <c r="R723" s="198" t="s">
        <v>4887</v>
      </c>
      <c r="S723" s="198" t="s">
        <v>4887</v>
      </c>
      <c r="T723" s="198" t="s">
        <v>4887</v>
      </c>
      <c r="U723" s="198" t="s">
        <v>4887</v>
      </c>
      <c r="V723" s="222" t="s">
        <v>4887</v>
      </c>
    </row>
    <row r="724" spans="1:22" ht="25" customHeight="1" x14ac:dyDescent="0.2">
      <c r="A724" s="13" t="s">
        <v>3686</v>
      </c>
      <c r="B724" s="1" t="s">
        <v>3686</v>
      </c>
      <c r="C724" s="203" t="s">
        <v>3687</v>
      </c>
      <c r="D724" s="201" t="s">
        <v>3686</v>
      </c>
      <c r="E724" s="74" t="s">
        <v>12181</v>
      </c>
      <c r="F724" s="74" t="s">
        <v>12182</v>
      </c>
      <c r="G724" s="26">
        <v>0.49846587856502</v>
      </c>
      <c r="H724" s="5">
        <v>0.32673188544077097</v>
      </c>
      <c r="I724" s="4">
        <v>0.21526153088028899</v>
      </c>
      <c r="J724" s="5">
        <v>-0.47408344257538798</v>
      </c>
      <c r="K724" s="4">
        <v>0.72715116643954802</v>
      </c>
      <c r="L724" s="216">
        <v>-0.14735155713461701</v>
      </c>
      <c r="M724" s="221" t="s">
        <v>4887</v>
      </c>
      <c r="N724" s="198" t="s">
        <v>4887</v>
      </c>
      <c r="O724" s="198" t="s">
        <v>4887</v>
      </c>
      <c r="P724" s="198" t="s">
        <v>4887</v>
      </c>
      <c r="Q724" s="198" t="s">
        <v>4887</v>
      </c>
      <c r="R724" s="198" t="s">
        <v>4887</v>
      </c>
      <c r="S724" s="198" t="s">
        <v>4887</v>
      </c>
      <c r="T724" s="198" t="s">
        <v>4887</v>
      </c>
      <c r="U724" s="198" t="s">
        <v>4887</v>
      </c>
      <c r="V724" s="222" t="s">
        <v>4887</v>
      </c>
    </row>
    <row r="725" spans="1:22" ht="25" customHeight="1" x14ac:dyDescent="0.2">
      <c r="A725" s="13" t="s">
        <v>4176</v>
      </c>
      <c r="B725" s="1" t="s">
        <v>4176</v>
      </c>
      <c r="C725" s="203" t="s">
        <v>4177</v>
      </c>
      <c r="D725" s="201" t="s">
        <v>4176</v>
      </c>
      <c r="E725" s="74" t="s">
        <v>8835</v>
      </c>
      <c r="F725" s="74" t="s">
        <v>8836</v>
      </c>
      <c r="G725" s="26">
        <v>0.90839734884886203</v>
      </c>
      <c r="H725" s="5">
        <v>0.32603758029610302</v>
      </c>
      <c r="I725" s="4">
        <v>0.102906125253279</v>
      </c>
      <c r="J725" s="5">
        <v>-3.7413320699392201</v>
      </c>
      <c r="K725" s="4">
        <v>0.265654585847798</v>
      </c>
      <c r="L725" s="216">
        <v>-3.4152944896431201</v>
      </c>
      <c r="M725" s="221" t="s">
        <v>4887</v>
      </c>
      <c r="N725" s="198" t="s">
        <v>4887</v>
      </c>
      <c r="O725" s="198" t="s">
        <v>4887</v>
      </c>
      <c r="P725" s="198" t="s">
        <v>4887</v>
      </c>
      <c r="Q725" s="198" t="s">
        <v>4887</v>
      </c>
      <c r="R725" s="198" t="s">
        <v>4887</v>
      </c>
      <c r="S725" s="198" t="s">
        <v>4887</v>
      </c>
      <c r="T725" s="198" t="s">
        <v>4887</v>
      </c>
      <c r="U725" s="198" t="s">
        <v>4887</v>
      </c>
      <c r="V725" s="222" t="s">
        <v>4887</v>
      </c>
    </row>
    <row r="726" spans="1:22" ht="25" customHeight="1" x14ac:dyDescent="0.2">
      <c r="A726" s="13" t="s">
        <v>990</v>
      </c>
      <c r="B726" s="1" t="s">
        <v>990</v>
      </c>
      <c r="C726" s="203" t="s">
        <v>991</v>
      </c>
      <c r="D726" s="201" t="s">
        <v>5039</v>
      </c>
      <c r="E726" s="74" t="s">
        <v>12858</v>
      </c>
      <c r="F726" s="74" t="s">
        <v>12434</v>
      </c>
      <c r="G726" s="26">
        <v>0.71972765275892503</v>
      </c>
      <c r="H726" s="5">
        <v>0.32352842567512802</v>
      </c>
      <c r="I726" s="4">
        <v>0.148488382624897</v>
      </c>
      <c r="J726" s="5">
        <v>2.1497114591042599</v>
      </c>
      <c r="K726" s="4">
        <v>0.103532709346633</v>
      </c>
      <c r="L726" s="216">
        <v>2.4732398847793902</v>
      </c>
      <c r="M726" s="221" t="s">
        <v>4887</v>
      </c>
      <c r="N726" s="198" t="s">
        <v>4887</v>
      </c>
      <c r="O726" s="198" t="s">
        <v>4887</v>
      </c>
      <c r="P726" s="198" t="s">
        <v>4887</v>
      </c>
      <c r="Q726" s="198" t="s">
        <v>4887</v>
      </c>
      <c r="R726" s="198" t="s">
        <v>4887</v>
      </c>
      <c r="S726" s="198" t="s">
        <v>4887</v>
      </c>
      <c r="T726" s="198" t="s">
        <v>4887</v>
      </c>
      <c r="U726" s="198" t="s">
        <v>4887</v>
      </c>
      <c r="V726" s="222" t="s">
        <v>4887</v>
      </c>
    </row>
    <row r="727" spans="1:22" ht="25" customHeight="1" x14ac:dyDescent="0.2">
      <c r="A727" s="13" t="s">
        <v>2500</v>
      </c>
      <c r="B727" s="1" t="s">
        <v>2500</v>
      </c>
      <c r="C727" s="203" t="s">
        <v>2501</v>
      </c>
      <c r="D727" s="201" t="s">
        <v>2500</v>
      </c>
      <c r="E727" s="74" t="s">
        <v>9521</v>
      </c>
      <c r="F727" s="74" t="s">
        <v>9522</v>
      </c>
      <c r="G727" s="26">
        <v>0.21196771677069701</v>
      </c>
      <c r="H727" s="5">
        <v>0.31217129503784002</v>
      </c>
      <c r="I727" s="4">
        <v>2.7783420302353598E-3</v>
      </c>
      <c r="J727" s="5">
        <v>-1.80746462633668</v>
      </c>
      <c r="K727" s="4">
        <v>5.7843301441888101E-3</v>
      </c>
      <c r="L727" s="216">
        <v>-1.4952933312988399</v>
      </c>
      <c r="M727" s="221" t="s">
        <v>4887</v>
      </c>
      <c r="N727" s="198" t="s">
        <v>7349</v>
      </c>
      <c r="O727" s="198" t="s">
        <v>7349</v>
      </c>
      <c r="P727" s="198" t="s">
        <v>4887</v>
      </c>
      <c r="Q727" s="198" t="s">
        <v>4887</v>
      </c>
      <c r="R727" s="198" t="s">
        <v>4887</v>
      </c>
      <c r="S727" s="198" t="s">
        <v>7349</v>
      </c>
      <c r="T727" s="198" t="s">
        <v>4887</v>
      </c>
      <c r="U727" s="198" t="s">
        <v>4887</v>
      </c>
      <c r="V727" s="222" t="s">
        <v>4887</v>
      </c>
    </row>
    <row r="728" spans="1:22" ht="25" customHeight="1" x14ac:dyDescent="0.2">
      <c r="A728" s="13" t="s">
        <v>4298</v>
      </c>
      <c r="B728" s="1" t="s">
        <v>4298</v>
      </c>
      <c r="C728" s="203" t="s">
        <v>4299</v>
      </c>
      <c r="D728" s="201" t="s">
        <v>5062</v>
      </c>
      <c r="E728" s="74" t="s">
        <v>11430</v>
      </c>
      <c r="F728" s="74" t="s">
        <v>11431</v>
      </c>
      <c r="G728" s="26">
        <v>0.70518763698708897</v>
      </c>
      <c r="H728" s="5">
        <v>0.30680485326140999</v>
      </c>
      <c r="I728" s="4">
        <v>7.8364379736293302E-2</v>
      </c>
      <c r="J728" s="5">
        <v>2.2556886505423299</v>
      </c>
      <c r="K728" s="4">
        <v>5.4320648711054201E-2</v>
      </c>
      <c r="L728" s="216">
        <v>2.56249350380374</v>
      </c>
      <c r="M728" s="221" t="s">
        <v>4887</v>
      </c>
      <c r="N728" s="198" t="s">
        <v>4887</v>
      </c>
      <c r="O728" s="198" t="s">
        <v>4887</v>
      </c>
      <c r="P728" s="198" t="s">
        <v>4887</v>
      </c>
      <c r="Q728" s="198" t="s">
        <v>4887</v>
      </c>
      <c r="R728" s="198" t="s">
        <v>4887</v>
      </c>
      <c r="S728" s="198" t="s">
        <v>4887</v>
      </c>
      <c r="T728" s="198" t="s">
        <v>4887</v>
      </c>
      <c r="U728" s="198" t="s">
        <v>4887</v>
      </c>
      <c r="V728" s="222" t="s">
        <v>4887</v>
      </c>
    </row>
    <row r="729" spans="1:22" ht="25" customHeight="1" x14ac:dyDescent="0.2">
      <c r="A729" s="13" t="s">
        <v>4569</v>
      </c>
      <c r="B729" s="1" t="s">
        <v>4569</v>
      </c>
      <c r="C729" s="203" t="s">
        <v>4570</v>
      </c>
      <c r="D729" s="201" t="s">
        <v>4569</v>
      </c>
      <c r="E729" s="74" t="s">
        <v>10208</v>
      </c>
      <c r="F729" s="74" t="s">
        <v>10209</v>
      </c>
      <c r="G729" s="26">
        <v>0.86370639961948303</v>
      </c>
      <c r="H729" s="5">
        <v>0.30536509275081403</v>
      </c>
      <c r="I729" s="4">
        <v>0.28638636253021499</v>
      </c>
      <c r="J729" s="5">
        <v>-1.3308107668039999</v>
      </c>
      <c r="K729" s="4">
        <v>0.54863673687112102</v>
      </c>
      <c r="L729" s="216">
        <v>-1.0254456740531901</v>
      </c>
      <c r="M729" s="221" t="s">
        <v>4887</v>
      </c>
      <c r="N729" s="198" t="s">
        <v>4887</v>
      </c>
      <c r="O729" s="198" t="s">
        <v>4887</v>
      </c>
      <c r="P729" s="198" t="s">
        <v>4887</v>
      </c>
      <c r="Q729" s="198" t="s">
        <v>4887</v>
      </c>
      <c r="R729" s="198" t="s">
        <v>4887</v>
      </c>
      <c r="S729" s="198" t="s">
        <v>4887</v>
      </c>
      <c r="T729" s="198" t="s">
        <v>4887</v>
      </c>
      <c r="U729" s="198" t="s">
        <v>4887</v>
      </c>
      <c r="V729" s="222" t="s">
        <v>4887</v>
      </c>
    </row>
    <row r="730" spans="1:22" ht="25" customHeight="1" x14ac:dyDescent="0.2">
      <c r="A730" s="13" t="s">
        <v>3252</v>
      </c>
      <c r="B730" s="1" t="s">
        <v>3252</v>
      </c>
      <c r="C730" s="203" t="s">
        <v>3253</v>
      </c>
      <c r="D730" s="201" t="s">
        <v>3252</v>
      </c>
      <c r="E730" s="74" t="s">
        <v>11027</v>
      </c>
      <c r="F730" s="74" t="s">
        <v>11028</v>
      </c>
      <c r="G730" s="26">
        <v>0.85319207092298299</v>
      </c>
      <c r="H730" s="5">
        <v>0.30208607885865701</v>
      </c>
      <c r="I730" s="4">
        <v>0.829470246989639</v>
      </c>
      <c r="J730" s="5">
        <v>0.25659071043255199</v>
      </c>
      <c r="K730" s="4">
        <v>0.693958127794429</v>
      </c>
      <c r="L730" s="216">
        <v>0.55867678929120901</v>
      </c>
      <c r="M730" s="221" t="s">
        <v>4887</v>
      </c>
      <c r="N730" s="198" t="s">
        <v>4887</v>
      </c>
      <c r="O730" s="198" t="s">
        <v>4887</v>
      </c>
      <c r="P730" s="198" t="s">
        <v>4887</v>
      </c>
      <c r="Q730" s="198" t="s">
        <v>4887</v>
      </c>
      <c r="R730" s="198" t="s">
        <v>4887</v>
      </c>
      <c r="S730" s="198" t="s">
        <v>4887</v>
      </c>
      <c r="T730" s="198" t="s">
        <v>4887</v>
      </c>
      <c r="U730" s="198" t="s">
        <v>4887</v>
      </c>
      <c r="V730" s="222" t="s">
        <v>4887</v>
      </c>
    </row>
    <row r="731" spans="1:22" ht="25" customHeight="1" x14ac:dyDescent="0.2">
      <c r="A731" s="13" t="s">
        <v>3533</v>
      </c>
      <c r="B731" s="1" t="s">
        <v>3533</v>
      </c>
      <c r="C731" s="203" t="s">
        <v>3534</v>
      </c>
      <c r="D731" s="201" t="s">
        <v>3533</v>
      </c>
      <c r="E731" s="74" t="s">
        <v>11284</v>
      </c>
      <c r="F731" s="74" t="s">
        <v>11285</v>
      </c>
      <c r="G731" s="26">
        <v>0.65633495546421206</v>
      </c>
      <c r="H731" s="5">
        <v>0.30023509624399802</v>
      </c>
      <c r="I731" s="4">
        <v>5.4960020314649997E-3</v>
      </c>
      <c r="J731" s="5">
        <v>-3.3251198507495499</v>
      </c>
      <c r="K731" s="4">
        <v>8.7405186401757103E-3</v>
      </c>
      <c r="L731" s="216">
        <v>-3.0248847545055502</v>
      </c>
      <c r="M731" s="221" t="s">
        <v>4887</v>
      </c>
      <c r="N731" s="198" t="s">
        <v>7349</v>
      </c>
      <c r="O731" s="198" t="s">
        <v>7349</v>
      </c>
      <c r="P731" s="198" t="s">
        <v>4887</v>
      </c>
      <c r="Q731" s="198" t="s">
        <v>4887</v>
      </c>
      <c r="R731" s="198" t="s">
        <v>4887</v>
      </c>
      <c r="S731" s="198" t="s">
        <v>7349</v>
      </c>
      <c r="T731" s="198" t="s">
        <v>4887</v>
      </c>
      <c r="U731" s="198" t="s">
        <v>4887</v>
      </c>
      <c r="V731" s="222" t="s">
        <v>4887</v>
      </c>
    </row>
    <row r="732" spans="1:22" ht="25" customHeight="1" x14ac:dyDescent="0.2">
      <c r="A732" s="13" t="s">
        <v>2395</v>
      </c>
      <c r="B732" s="1" t="s">
        <v>2395</v>
      </c>
      <c r="C732" s="203" t="s">
        <v>2396</v>
      </c>
      <c r="D732" s="201" t="s">
        <v>2395</v>
      </c>
      <c r="E732" s="74" t="s">
        <v>11968</v>
      </c>
      <c r="F732" s="74" t="s">
        <v>11969</v>
      </c>
      <c r="G732" s="26">
        <v>0.125375590313859</v>
      </c>
      <c r="H732" s="5">
        <v>0.28915656053597899</v>
      </c>
      <c r="I732" s="4">
        <v>5.6318257658003401E-4</v>
      </c>
      <c r="J732" s="5">
        <v>-1.3474319200763001</v>
      </c>
      <c r="K732" s="4">
        <v>2.3828434558632902E-3</v>
      </c>
      <c r="L732" s="216">
        <v>-1.05827535954032</v>
      </c>
      <c r="M732" s="221" t="s">
        <v>4887</v>
      </c>
      <c r="N732" s="198" t="s">
        <v>7349</v>
      </c>
      <c r="O732" s="198" t="s">
        <v>7349</v>
      </c>
      <c r="P732" s="198" t="s">
        <v>4887</v>
      </c>
      <c r="Q732" s="198" t="s">
        <v>4887</v>
      </c>
      <c r="R732" s="198" t="s">
        <v>4887</v>
      </c>
      <c r="S732" s="198" t="s">
        <v>7349</v>
      </c>
      <c r="T732" s="198" t="s">
        <v>4887</v>
      </c>
      <c r="U732" s="198" t="s">
        <v>4887</v>
      </c>
      <c r="V732" s="222" t="s">
        <v>4887</v>
      </c>
    </row>
    <row r="733" spans="1:22" ht="25" customHeight="1" x14ac:dyDescent="0.2">
      <c r="A733" s="13" t="s">
        <v>88</v>
      </c>
      <c r="B733" s="1" t="s">
        <v>88</v>
      </c>
      <c r="C733" s="203" t="s">
        <v>89</v>
      </c>
      <c r="D733" s="201" t="s">
        <v>5147</v>
      </c>
      <c r="E733" s="74" t="s">
        <v>12844</v>
      </c>
      <c r="F733" s="74" t="s">
        <v>8639</v>
      </c>
      <c r="G733" s="26">
        <v>0.74780706550616705</v>
      </c>
      <c r="H733" s="5">
        <v>0.28564537161925302</v>
      </c>
      <c r="I733" s="4">
        <v>0.81534478326836302</v>
      </c>
      <c r="J733" s="5">
        <v>0.27279729224780902</v>
      </c>
      <c r="K733" s="4">
        <v>0.54909100346259798</v>
      </c>
      <c r="L733" s="216">
        <v>0.55844266386706198</v>
      </c>
      <c r="M733" s="221" t="s">
        <v>4887</v>
      </c>
      <c r="N733" s="198" t="s">
        <v>4887</v>
      </c>
      <c r="O733" s="198" t="s">
        <v>4887</v>
      </c>
      <c r="P733" s="198" t="s">
        <v>4887</v>
      </c>
      <c r="Q733" s="198" t="s">
        <v>4887</v>
      </c>
      <c r="R733" s="198" t="s">
        <v>4887</v>
      </c>
      <c r="S733" s="198" t="s">
        <v>4887</v>
      </c>
      <c r="T733" s="198" t="s">
        <v>4887</v>
      </c>
      <c r="U733" s="198" t="s">
        <v>4887</v>
      </c>
      <c r="V733" s="222" t="s">
        <v>4887</v>
      </c>
    </row>
    <row r="734" spans="1:22" ht="25" customHeight="1" x14ac:dyDescent="0.2">
      <c r="A734" s="13" t="s">
        <v>4754</v>
      </c>
      <c r="B734" s="1" t="s">
        <v>4755</v>
      </c>
      <c r="C734" s="203" t="s">
        <v>4756</v>
      </c>
      <c r="D734" s="201" t="s">
        <v>5030</v>
      </c>
      <c r="E734" s="74" t="s">
        <v>10684</v>
      </c>
      <c r="F734" s="74" t="s">
        <v>10685</v>
      </c>
      <c r="G734" s="26">
        <v>0.68674487088021297</v>
      </c>
      <c r="H734" s="5">
        <v>0.284439702955395</v>
      </c>
      <c r="I734" s="4">
        <v>4.5674488180303396E-3</v>
      </c>
      <c r="J734" s="5">
        <v>-4.5700562609396904</v>
      </c>
      <c r="K734" s="4">
        <v>8.7308236240003702E-4</v>
      </c>
      <c r="L734" s="216">
        <v>-4.28561655798429</v>
      </c>
      <c r="M734" s="221" t="s">
        <v>4887</v>
      </c>
      <c r="N734" s="198" t="s">
        <v>7349</v>
      </c>
      <c r="O734" s="198" t="s">
        <v>7349</v>
      </c>
      <c r="P734" s="198" t="s">
        <v>4887</v>
      </c>
      <c r="Q734" s="198" t="s">
        <v>4887</v>
      </c>
      <c r="R734" s="198" t="s">
        <v>4887</v>
      </c>
      <c r="S734" s="198" t="s">
        <v>7349</v>
      </c>
      <c r="T734" s="198" t="s">
        <v>4887</v>
      </c>
      <c r="U734" s="198" t="s">
        <v>4887</v>
      </c>
      <c r="V734" s="222" t="s">
        <v>4887</v>
      </c>
    </row>
    <row r="735" spans="1:22" ht="25" customHeight="1" x14ac:dyDescent="0.2">
      <c r="A735" s="13" t="s">
        <v>1031</v>
      </c>
      <c r="B735" s="1" t="s">
        <v>1031</v>
      </c>
      <c r="C735" s="203" t="s">
        <v>1032</v>
      </c>
      <c r="D735" s="201" t="s">
        <v>1031</v>
      </c>
      <c r="E735" s="74" t="s">
        <v>12799</v>
      </c>
      <c r="F735" s="74" t="s">
        <v>12772</v>
      </c>
      <c r="G735" s="26">
        <v>0.83743200214607905</v>
      </c>
      <c r="H735" s="5">
        <v>0.28430203931499198</v>
      </c>
      <c r="I735" s="4">
        <v>0.81049860775375004</v>
      </c>
      <c r="J735" s="5">
        <v>-0.33797369469106397</v>
      </c>
      <c r="K735" s="4">
        <v>0.92124277934269205</v>
      </c>
      <c r="L735" s="216">
        <v>-5.3671655376072103E-2</v>
      </c>
      <c r="M735" s="221" t="s">
        <v>4887</v>
      </c>
      <c r="N735" s="198" t="s">
        <v>4887</v>
      </c>
      <c r="O735" s="198" t="s">
        <v>4887</v>
      </c>
      <c r="P735" s="198" t="s">
        <v>4887</v>
      </c>
      <c r="Q735" s="198" t="s">
        <v>4887</v>
      </c>
      <c r="R735" s="198" t="s">
        <v>4887</v>
      </c>
      <c r="S735" s="198" t="s">
        <v>4887</v>
      </c>
      <c r="T735" s="198" t="s">
        <v>4887</v>
      </c>
      <c r="U735" s="198" t="s">
        <v>4887</v>
      </c>
      <c r="V735" s="222" t="s">
        <v>4887</v>
      </c>
    </row>
    <row r="736" spans="1:22" ht="25" customHeight="1" x14ac:dyDescent="0.2">
      <c r="A736" s="13" t="s">
        <v>4789</v>
      </c>
      <c r="B736" s="1" t="s">
        <v>4789</v>
      </c>
      <c r="C736" s="203" t="s">
        <v>4790</v>
      </c>
      <c r="D736" s="201" t="s">
        <v>7959</v>
      </c>
      <c r="E736" s="74" t="s">
        <v>10090</v>
      </c>
      <c r="F736" s="74" t="s">
        <v>10091</v>
      </c>
      <c r="G736" s="26">
        <v>0.75643263430952901</v>
      </c>
      <c r="H736" s="5">
        <v>0.27876082095258398</v>
      </c>
      <c r="I736" s="4">
        <v>0.28767538254181602</v>
      </c>
      <c r="J736" s="5">
        <v>1.0209284048787901</v>
      </c>
      <c r="K736" s="4">
        <v>0.101921381171425</v>
      </c>
      <c r="L736" s="216">
        <v>1.2996892258313699</v>
      </c>
      <c r="M736" s="221" t="s">
        <v>4887</v>
      </c>
      <c r="N736" s="198" t="s">
        <v>4887</v>
      </c>
      <c r="O736" s="198" t="s">
        <v>4887</v>
      </c>
      <c r="P736" s="198" t="s">
        <v>4887</v>
      </c>
      <c r="Q736" s="198" t="s">
        <v>4887</v>
      </c>
      <c r="R736" s="198" t="s">
        <v>4887</v>
      </c>
      <c r="S736" s="198" t="s">
        <v>4887</v>
      </c>
      <c r="T736" s="198" t="s">
        <v>4887</v>
      </c>
      <c r="U736" s="198" t="s">
        <v>4887</v>
      </c>
      <c r="V736" s="222" t="s">
        <v>4887</v>
      </c>
    </row>
    <row r="737" spans="1:22" ht="25" customHeight="1" x14ac:dyDescent="0.2">
      <c r="A737" s="13" t="s">
        <v>65</v>
      </c>
      <c r="B737" s="1" t="s">
        <v>66</v>
      </c>
      <c r="C737" s="203" t="s">
        <v>67</v>
      </c>
      <c r="D737" s="201" t="s">
        <v>5019</v>
      </c>
      <c r="E737" s="74" t="s">
        <v>13383</v>
      </c>
      <c r="F737" s="74" t="s">
        <v>9786</v>
      </c>
      <c r="G737" s="26">
        <v>0.51947063494177903</v>
      </c>
      <c r="H737" s="5">
        <v>0.27199580768506498</v>
      </c>
      <c r="I737" s="4">
        <v>0.13317790290713499</v>
      </c>
      <c r="J737" s="5">
        <v>1.8701474607295701</v>
      </c>
      <c r="K737" s="4">
        <v>0.10833331304473701</v>
      </c>
      <c r="L737" s="216">
        <v>2.1421432684146402</v>
      </c>
      <c r="M737" s="221" t="s">
        <v>4887</v>
      </c>
      <c r="N737" s="198" t="s">
        <v>4887</v>
      </c>
      <c r="O737" s="198" t="s">
        <v>4887</v>
      </c>
      <c r="P737" s="198" t="s">
        <v>4887</v>
      </c>
      <c r="Q737" s="198" t="s">
        <v>4887</v>
      </c>
      <c r="R737" s="198" t="s">
        <v>4887</v>
      </c>
      <c r="S737" s="198" t="s">
        <v>4887</v>
      </c>
      <c r="T737" s="198" t="s">
        <v>4887</v>
      </c>
      <c r="U737" s="198" t="s">
        <v>4887</v>
      </c>
      <c r="V737" s="222" t="s">
        <v>4887</v>
      </c>
    </row>
    <row r="738" spans="1:22" ht="25" customHeight="1" x14ac:dyDescent="0.2">
      <c r="A738" s="13" t="s">
        <v>3337</v>
      </c>
      <c r="B738" s="1" t="s">
        <v>3337</v>
      </c>
      <c r="C738" s="203" t="s">
        <v>3338</v>
      </c>
      <c r="D738" s="201" t="s">
        <v>3337</v>
      </c>
      <c r="E738" s="74" t="s">
        <v>11326</v>
      </c>
      <c r="F738" s="74" t="s">
        <v>11327</v>
      </c>
      <c r="G738" s="26">
        <v>0.877898685630363</v>
      </c>
      <c r="H738" s="5">
        <v>0.264842989254987</v>
      </c>
      <c r="I738" s="4">
        <v>3.6197208519204403E-2</v>
      </c>
      <c r="J738" s="5">
        <v>-5.9379253124271996</v>
      </c>
      <c r="K738" s="4">
        <v>5.5957632693727196E-3</v>
      </c>
      <c r="L738" s="216">
        <v>-5.6730823231722196</v>
      </c>
      <c r="M738" s="221" t="s">
        <v>4887</v>
      </c>
      <c r="N738" s="198" t="s">
        <v>7349</v>
      </c>
      <c r="O738" s="198" t="s">
        <v>7349</v>
      </c>
      <c r="P738" s="198" t="s">
        <v>4887</v>
      </c>
      <c r="Q738" s="198" t="s">
        <v>4887</v>
      </c>
      <c r="R738" s="198" t="s">
        <v>4887</v>
      </c>
      <c r="S738" s="198" t="s">
        <v>7349</v>
      </c>
      <c r="T738" s="198" t="s">
        <v>4887</v>
      </c>
      <c r="U738" s="198" t="s">
        <v>4887</v>
      </c>
      <c r="V738" s="222" t="s">
        <v>4887</v>
      </c>
    </row>
    <row r="739" spans="1:22" ht="25" customHeight="1" x14ac:dyDescent="0.2">
      <c r="A739" s="13" t="s">
        <v>3254</v>
      </c>
      <c r="B739" s="1" t="s">
        <v>3254</v>
      </c>
      <c r="C739" s="203" t="s">
        <v>3255</v>
      </c>
      <c r="D739" s="201" t="s">
        <v>5215</v>
      </c>
      <c r="E739" s="74" t="s">
        <v>8420</v>
      </c>
      <c r="F739" s="74" t="s">
        <v>8421</v>
      </c>
      <c r="G739" s="26">
        <v>0.84368175366945897</v>
      </c>
      <c r="H739" s="5">
        <v>0.264014086749009</v>
      </c>
      <c r="I739" s="4">
        <v>0.39470445713763402</v>
      </c>
      <c r="J739" s="5">
        <v>-0.59633330171272303</v>
      </c>
      <c r="K739" s="4">
        <v>0.79200783720899504</v>
      </c>
      <c r="L739" s="216">
        <v>-0.33231921496371403</v>
      </c>
      <c r="M739" s="221" t="s">
        <v>4887</v>
      </c>
      <c r="N739" s="198" t="s">
        <v>4887</v>
      </c>
      <c r="O739" s="198" t="s">
        <v>4887</v>
      </c>
      <c r="P739" s="198" t="s">
        <v>4887</v>
      </c>
      <c r="Q739" s="198" t="s">
        <v>4887</v>
      </c>
      <c r="R739" s="198" t="s">
        <v>4887</v>
      </c>
      <c r="S739" s="198" t="s">
        <v>4887</v>
      </c>
      <c r="T739" s="198" t="s">
        <v>4887</v>
      </c>
      <c r="U739" s="198" t="s">
        <v>4887</v>
      </c>
      <c r="V739" s="222" t="s">
        <v>4887</v>
      </c>
    </row>
    <row r="740" spans="1:22" ht="25" customHeight="1" x14ac:dyDescent="0.2">
      <c r="A740" s="13" t="s">
        <v>4666</v>
      </c>
      <c r="B740" s="1" t="s">
        <v>4666</v>
      </c>
      <c r="C740" s="203" t="s">
        <v>4667</v>
      </c>
      <c r="D740" s="201" t="s">
        <v>5093</v>
      </c>
      <c r="E740" s="74" t="s">
        <v>11024</v>
      </c>
      <c r="F740" s="74" t="s">
        <v>11025</v>
      </c>
      <c r="G740" s="26">
        <v>0.77455702839239904</v>
      </c>
      <c r="H740" s="5">
        <v>0.259959571373164</v>
      </c>
      <c r="I740" s="4">
        <v>2.7399938811398499E-2</v>
      </c>
      <c r="J740" s="5">
        <v>-3.6708783814516699</v>
      </c>
      <c r="K740" s="4">
        <v>3.18606417424094E-2</v>
      </c>
      <c r="L740" s="216">
        <v>-3.4109188100785</v>
      </c>
      <c r="M740" s="221" t="s">
        <v>4887</v>
      </c>
      <c r="N740" s="198" t="s">
        <v>7349</v>
      </c>
      <c r="O740" s="198" t="s">
        <v>7349</v>
      </c>
      <c r="P740" s="198" t="s">
        <v>4887</v>
      </c>
      <c r="Q740" s="198" t="s">
        <v>4887</v>
      </c>
      <c r="R740" s="198" t="s">
        <v>4887</v>
      </c>
      <c r="S740" s="198" t="s">
        <v>7349</v>
      </c>
      <c r="T740" s="198" t="s">
        <v>4887</v>
      </c>
      <c r="U740" s="198" t="s">
        <v>4887</v>
      </c>
      <c r="V740" s="222" t="s">
        <v>4887</v>
      </c>
    </row>
    <row r="741" spans="1:22" ht="25" customHeight="1" x14ac:dyDescent="0.2">
      <c r="A741" s="13" t="s">
        <v>3102</v>
      </c>
      <c r="B741" s="1" t="s">
        <v>3103</v>
      </c>
      <c r="C741" s="203" t="s">
        <v>3104</v>
      </c>
      <c r="D741" s="201" t="s">
        <v>3103</v>
      </c>
      <c r="E741" s="74" t="s">
        <v>8049</v>
      </c>
      <c r="F741" s="74" t="s">
        <v>8050</v>
      </c>
      <c r="G741" s="26">
        <v>0.63941723937070705</v>
      </c>
      <c r="H741" s="5">
        <v>0.25811778089919002</v>
      </c>
      <c r="I741" s="4">
        <v>0.17584069300275201</v>
      </c>
      <c r="J741" s="5">
        <v>-0.88937036905404798</v>
      </c>
      <c r="K741" s="4">
        <v>0.21880452601866701</v>
      </c>
      <c r="L741" s="216">
        <v>-0.63125258815485796</v>
      </c>
      <c r="M741" s="221" t="s">
        <v>4887</v>
      </c>
      <c r="N741" s="198" t="s">
        <v>4887</v>
      </c>
      <c r="O741" s="198" t="s">
        <v>4887</v>
      </c>
      <c r="P741" s="198" t="s">
        <v>4887</v>
      </c>
      <c r="Q741" s="198" t="s">
        <v>4887</v>
      </c>
      <c r="R741" s="198" t="s">
        <v>4887</v>
      </c>
      <c r="S741" s="198" t="s">
        <v>4887</v>
      </c>
      <c r="T741" s="198" t="s">
        <v>4887</v>
      </c>
      <c r="U741" s="198" t="s">
        <v>4887</v>
      </c>
      <c r="V741" s="222" t="s">
        <v>4887</v>
      </c>
    </row>
    <row r="742" spans="1:22" ht="25" customHeight="1" x14ac:dyDescent="0.2">
      <c r="A742" s="13" t="s">
        <v>3168</v>
      </c>
      <c r="B742" s="1" t="s">
        <v>3168</v>
      </c>
      <c r="C742" s="203" t="s">
        <v>3169</v>
      </c>
      <c r="D742" s="201" t="s">
        <v>7876</v>
      </c>
      <c r="E742" s="74" t="s">
        <v>9497</v>
      </c>
      <c r="F742" s="74" t="s">
        <v>9498</v>
      </c>
      <c r="G742" s="26">
        <v>0.81872159483279106</v>
      </c>
      <c r="H742" s="5">
        <v>0.24956190883545501</v>
      </c>
      <c r="I742" s="4">
        <v>0.415619984773759</v>
      </c>
      <c r="J742" s="5">
        <v>1.15971079471111</v>
      </c>
      <c r="K742" s="4">
        <v>0.366253016339807</v>
      </c>
      <c r="L742" s="216">
        <v>1.40927270354657</v>
      </c>
      <c r="M742" s="221" t="s">
        <v>4887</v>
      </c>
      <c r="N742" s="198" t="s">
        <v>4887</v>
      </c>
      <c r="O742" s="198" t="s">
        <v>4887</v>
      </c>
      <c r="P742" s="198" t="s">
        <v>4887</v>
      </c>
      <c r="Q742" s="198" t="s">
        <v>4887</v>
      </c>
      <c r="R742" s="198" t="s">
        <v>4887</v>
      </c>
      <c r="S742" s="198" t="s">
        <v>4887</v>
      </c>
      <c r="T742" s="198" t="s">
        <v>4887</v>
      </c>
      <c r="U742" s="198" t="s">
        <v>4887</v>
      </c>
      <c r="V742" s="222" t="s">
        <v>4887</v>
      </c>
    </row>
    <row r="743" spans="1:22" ht="25" customHeight="1" x14ac:dyDescent="0.2">
      <c r="A743" s="13" t="s">
        <v>2707</v>
      </c>
      <c r="B743" s="1" t="s">
        <v>2707</v>
      </c>
      <c r="C743" s="203" t="s">
        <v>2708</v>
      </c>
      <c r="D743" s="201" t="s">
        <v>7830</v>
      </c>
      <c r="E743" s="74" t="s">
        <v>13483</v>
      </c>
      <c r="F743" s="74" t="s">
        <v>8596</v>
      </c>
      <c r="G743" s="26">
        <v>0.90715478755554102</v>
      </c>
      <c r="H743" s="5">
        <v>0.244631902049356</v>
      </c>
      <c r="I743" s="4">
        <v>0.77705979273952097</v>
      </c>
      <c r="J743" s="5">
        <v>0.62170422386258195</v>
      </c>
      <c r="K743" s="4">
        <v>0.57563161838883603</v>
      </c>
      <c r="L743" s="216">
        <v>0.86633612591193798</v>
      </c>
      <c r="M743" s="221" t="s">
        <v>4887</v>
      </c>
      <c r="N743" s="198" t="s">
        <v>4887</v>
      </c>
      <c r="O743" s="198" t="s">
        <v>4887</v>
      </c>
      <c r="P743" s="198" t="s">
        <v>4887</v>
      </c>
      <c r="Q743" s="198" t="s">
        <v>4887</v>
      </c>
      <c r="R743" s="198" t="s">
        <v>4887</v>
      </c>
      <c r="S743" s="198" t="s">
        <v>4887</v>
      </c>
      <c r="T743" s="198" t="s">
        <v>4887</v>
      </c>
      <c r="U743" s="198" t="s">
        <v>4887</v>
      </c>
      <c r="V743" s="222" t="s">
        <v>4887</v>
      </c>
    </row>
    <row r="744" spans="1:22" ht="25" customHeight="1" x14ac:dyDescent="0.2">
      <c r="A744" s="13" t="s">
        <v>233</v>
      </c>
      <c r="B744" s="1" t="s">
        <v>233</v>
      </c>
      <c r="C744" s="203" t="s">
        <v>234</v>
      </c>
      <c r="D744" s="201" t="s">
        <v>7485</v>
      </c>
      <c r="E744" s="74" t="s">
        <v>13154</v>
      </c>
      <c r="F744" s="74" t="s">
        <v>13155</v>
      </c>
      <c r="G744" s="26">
        <v>0.77810129935577699</v>
      </c>
      <c r="H744" s="5">
        <v>0.24003221709414599</v>
      </c>
      <c r="I744" s="4">
        <v>0.56794770946784601</v>
      </c>
      <c r="J744" s="5">
        <v>-0.50839266185840604</v>
      </c>
      <c r="K744" s="4">
        <v>0.73885282235507199</v>
      </c>
      <c r="L744" s="216">
        <v>-0.26836044476426102</v>
      </c>
      <c r="M744" s="221" t="s">
        <v>4887</v>
      </c>
      <c r="N744" s="198" t="s">
        <v>4887</v>
      </c>
      <c r="O744" s="198" t="s">
        <v>4887</v>
      </c>
      <c r="P744" s="198" t="s">
        <v>4887</v>
      </c>
      <c r="Q744" s="198" t="s">
        <v>4887</v>
      </c>
      <c r="R744" s="198" t="s">
        <v>4887</v>
      </c>
      <c r="S744" s="198" t="s">
        <v>4887</v>
      </c>
      <c r="T744" s="198" t="s">
        <v>4887</v>
      </c>
      <c r="U744" s="198" t="s">
        <v>4887</v>
      </c>
      <c r="V744" s="222" t="s">
        <v>4887</v>
      </c>
    </row>
    <row r="745" spans="1:22" ht="25" customHeight="1" x14ac:dyDescent="0.2">
      <c r="A745" s="13" t="s">
        <v>1734</v>
      </c>
      <c r="B745" s="1" t="s">
        <v>1735</v>
      </c>
      <c r="C745" s="203" t="s">
        <v>1736</v>
      </c>
      <c r="D745" s="201" t="s">
        <v>1735</v>
      </c>
      <c r="E745" s="74" t="s">
        <v>11299</v>
      </c>
      <c r="F745" s="74" t="s">
        <v>11300</v>
      </c>
      <c r="G745" s="26">
        <v>0.28163652891257401</v>
      </c>
      <c r="H745" s="5">
        <v>0.23366908079311899</v>
      </c>
      <c r="I745" s="4">
        <v>0.49506365203399899</v>
      </c>
      <c r="J745" s="5">
        <v>0.44203236010158797</v>
      </c>
      <c r="K745" s="4">
        <v>0.32798139341923099</v>
      </c>
      <c r="L745" s="216">
        <v>0.67570144089470696</v>
      </c>
      <c r="M745" s="221" t="s">
        <v>4887</v>
      </c>
      <c r="N745" s="198" t="s">
        <v>4887</v>
      </c>
      <c r="O745" s="198" t="s">
        <v>4887</v>
      </c>
      <c r="P745" s="198" t="s">
        <v>4887</v>
      </c>
      <c r="Q745" s="198" t="s">
        <v>4887</v>
      </c>
      <c r="R745" s="198" t="s">
        <v>4887</v>
      </c>
      <c r="S745" s="198" t="s">
        <v>4887</v>
      </c>
      <c r="T745" s="198" t="s">
        <v>4887</v>
      </c>
      <c r="U745" s="198" t="s">
        <v>4887</v>
      </c>
      <c r="V745" s="222" t="s">
        <v>4887</v>
      </c>
    </row>
    <row r="746" spans="1:22" ht="25" customHeight="1" x14ac:dyDescent="0.2">
      <c r="A746" s="13" t="s">
        <v>2851</v>
      </c>
      <c r="B746" s="1" t="s">
        <v>2852</v>
      </c>
      <c r="C746" s="203" t="s">
        <v>2853</v>
      </c>
      <c r="D746" s="201" t="s">
        <v>5075</v>
      </c>
      <c r="E746" s="74" t="s">
        <v>11202</v>
      </c>
      <c r="F746" s="74" t="s">
        <v>11203</v>
      </c>
      <c r="G746" s="26">
        <v>0.35976059467195998</v>
      </c>
      <c r="H746" s="5">
        <v>0.23190880114361301</v>
      </c>
      <c r="I746" s="4">
        <v>0.44719682616456502</v>
      </c>
      <c r="J746" s="5">
        <v>0.73779298386063896</v>
      </c>
      <c r="K746" s="4">
        <v>0.34053784072482601</v>
      </c>
      <c r="L746" s="216">
        <v>0.96970178500425197</v>
      </c>
      <c r="M746" s="221" t="s">
        <v>4887</v>
      </c>
      <c r="N746" s="198" t="s">
        <v>4887</v>
      </c>
      <c r="O746" s="198" t="s">
        <v>4887</v>
      </c>
      <c r="P746" s="198" t="s">
        <v>4887</v>
      </c>
      <c r="Q746" s="198" t="s">
        <v>4887</v>
      </c>
      <c r="R746" s="198" t="s">
        <v>4887</v>
      </c>
      <c r="S746" s="198" t="s">
        <v>4887</v>
      </c>
      <c r="T746" s="198" t="s">
        <v>4887</v>
      </c>
      <c r="U746" s="198" t="s">
        <v>4887</v>
      </c>
      <c r="V746" s="222" t="s">
        <v>4887</v>
      </c>
    </row>
    <row r="747" spans="1:22" ht="25" customHeight="1" x14ac:dyDescent="0.2">
      <c r="A747" s="13" t="s">
        <v>491</v>
      </c>
      <c r="B747" s="1" t="s">
        <v>491</v>
      </c>
      <c r="C747" s="203" t="s">
        <v>492</v>
      </c>
      <c r="D747" s="201" t="s">
        <v>7542</v>
      </c>
      <c r="E747" s="74" t="s">
        <v>13318</v>
      </c>
      <c r="F747" s="74" t="s">
        <v>10161</v>
      </c>
      <c r="G747" s="26">
        <v>0.86515781823378801</v>
      </c>
      <c r="H747" s="5">
        <v>0.231143116141967</v>
      </c>
      <c r="I747" s="4">
        <v>0.91700215551203201</v>
      </c>
      <c r="J747" s="5">
        <v>0.15633511390565999</v>
      </c>
      <c r="K747" s="4">
        <v>0.80870429020231305</v>
      </c>
      <c r="L747" s="216">
        <v>0.38747823004762799</v>
      </c>
      <c r="M747" s="221" t="s">
        <v>4887</v>
      </c>
      <c r="N747" s="198" t="s">
        <v>4887</v>
      </c>
      <c r="O747" s="198" t="s">
        <v>4887</v>
      </c>
      <c r="P747" s="198" t="s">
        <v>4887</v>
      </c>
      <c r="Q747" s="198" t="s">
        <v>4887</v>
      </c>
      <c r="R747" s="198" t="s">
        <v>4887</v>
      </c>
      <c r="S747" s="198" t="s">
        <v>4887</v>
      </c>
      <c r="T747" s="198" t="s">
        <v>4887</v>
      </c>
      <c r="U747" s="198" t="s">
        <v>4887</v>
      </c>
      <c r="V747" s="222" t="s">
        <v>4887</v>
      </c>
    </row>
    <row r="748" spans="1:22" ht="25" customHeight="1" x14ac:dyDescent="0.2">
      <c r="A748" s="13" t="s">
        <v>1211</v>
      </c>
      <c r="B748" s="1" t="s">
        <v>1211</v>
      </c>
      <c r="C748" s="203" t="s">
        <v>1212</v>
      </c>
      <c r="D748" s="201" t="s">
        <v>7691</v>
      </c>
      <c r="E748" s="74" t="s">
        <v>12900</v>
      </c>
      <c r="F748" s="74" t="s">
        <v>8097</v>
      </c>
      <c r="G748" s="26">
        <v>0.55584492262406004</v>
      </c>
      <c r="H748" s="5">
        <v>0.229647180204788</v>
      </c>
      <c r="I748" s="4">
        <v>0.50019292534784099</v>
      </c>
      <c r="J748" s="5">
        <v>1.3401015548344</v>
      </c>
      <c r="K748" s="4">
        <v>0.439040031373166</v>
      </c>
      <c r="L748" s="216">
        <v>1.5697487350391901</v>
      </c>
      <c r="M748" s="221" t="s">
        <v>4887</v>
      </c>
      <c r="N748" s="198" t="s">
        <v>4887</v>
      </c>
      <c r="O748" s="198" t="s">
        <v>4887</v>
      </c>
      <c r="P748" s="198" t="s">
        <v>4887</v>
      </c>
      <c r="Q748" s="198" t="s">
        <v>4887</v>
      </c>
      <c r="R748" s="198" t="s">
        <v>4887</v>
      </c>
      <c r="S748" s="198" t="s">
        <v>4887</v>
      </c>
      <c r="T748" s="198" t="s">
        <v>4887</v>
      </c>
      <c r="U748" s="198" t="s">
        <v>4887</v>
      </c>
      <c r="V748" s="222" t="s">
        <v>4887</v>
      </c>
    </row>
    <row r="749" spans="1:22" ht="25" customHeight="1" x14ac:dyDescent="0.2">
      <c r="A749" s="13" t="s">
        <v>1593</v>
      </c>
      <c r="B749" s="1" t="s">
        <v>1593</v>
      </c>
      <c r="C749" s="203" t="s">
        <v>1594</v>
      </c>
      <c r="D749" s="201" t="s">
        <v>7748</v>
      </c>
      <c r="E749" s="74" t="s">
        <v>8891</v>
      </c>
      <c r="F749" s="74" t="s">
        <v>8892</v>
      </c>
      <c r="G749" s="26">
        <v>0.71929769868292703</v>
      </c>
      <c r="H749" s="5">
        <v>0.22741619625336201</v>
      </c>
      <c r="I749" s="4">
        <v>0.46027222293897402</v>
      </c>
      <c r="J749" s="5">
        <v>0.48934378110294202</v>
      </c>
      <c r="K749" s="4">
        <v>0.27909697419153301</v>
      </c>
      <c r="L749" s="216">
        <v>0.71675997735630403</v>
      </c>
      <c r="M749" s="221" t="s">
        <v>4887</v>
      </c>
      <c r="N749" s="198" t="s">
        <v>4887</v>
      </c>
      <c r="O749" s="198" t="s">
        <v>4887</v>
      </c>
      <c r="P749" s="198" t="s">
        <v>4887</v>
      </c>
      <c r="Q749" s="198" t="s">
        <v>4887</v>
      </c>
      <c r="R749" s="198" t="s">
        <v>4887</v>
      </c>
      <c r="S749" s="198" t="s">
        <v>4887</v>
      </c>
      <c r="T749" s="198" t="s">
        <v>4887</v>
      </c>
      <c r="U749" s="198" t="s">
        <v>4887</v>
      </c>
      <c r="V749" s="222" t="s">
        <v>4887</v>
      </c>
    </row>
    <row r="750" spans="1:22" ht="25" customHeight="1" x14ac:dyDescent="0.2">
      <c r="A750" s="13" t="s">
        <v>891</v>
      </c>
      <c r="B750" s="1" t="s">
        <v>891</v>
      </c>
      <c r="C750" s="203" t="s">
        <v>892</v>
      </c>
      <c r="D750" s="201" t="s">
        <v>7626</v>
      </c>
      <c r="E750" s="74" t="s">
        <v>12839</v>
      </c>
      <c r="F750" s="74" t="s">
        <v>9842</v>
      </c>
      <c r="G750" s="26">
        <v>0.90626746687009097</v>
      </c>
      <c r="H750" s="5">
        <v>0.226351425821403</v>
      </c>
      <c r="I750" s="4">
        <v>0.58939978149983696</v>
      </c>
      <c r="J750" s="5">
        <v>-1.0809855087866</v>
      </c>
      <c r="K750" s="4">
        <v>0.229860724485454</v>
      </c>
      <c r="L750" s="216">
        <v>-0.85463408296519305</v>
      </c>
      <c r="M750" s="221" t="s">
        <v>4887</v>
      </c>
      <c r="N750" s="198" t="s">
        <v>4887</v>
      </c>
      <c r="O750" s="198" t="s">
        <v>4887</v>
      </c>
      <c r="P750" s="198" t="s">
        <v>4887</v>
      </c>
      <c r="Q750" s="198" t="s">
        <v>4887</v>
      </c>
      <c r="R750" s="198" t="s">
        <v>4887</v>
      </c>
      <c r="S750" s="198" t="s">
        <v>4887</v>
      </c>
      <c r="T750" s="198" t="s">
        <v>4887</v>
      </c>
      <c r="U750" s="198" t="s">
        <v>4887</v>
      </c>
      <c r="V750" s="222" t="s">
        <v>4887</v>
      </c>
    </row>
    <row r="751" spans="1:22" ht="25" customHeight="1" x14ac:dyDescent="0.2">
      <c r="A751" s="13" t="s">
        <v>4653</v>
      </c>
      <c r="B751" s="1" t="s">
        <v>4653</v>
      </c>
      <c r="C751" s="203" t="s">
        <v>4654</v>
      </c>
      <c r="D751" s="201" t="s">
        <v>5082</v>
      </c>
      <c r="E751" s="74" t="s">
        <v>10592</v>
      </c>
      <c r="F751" s="74" t="s">
        <v>10593</v>
      </c>
      <c r="G751" s="26">
        <v>0.69799811323841798</v>
      </c>
      <c r="H751" s="5">
        <v>0.21968787056242201</v>
      </c>
      <c r="I751" s="4">
        <v>0.40959508688972002</v>
      </c>
      <c r="J751" s="5">
        <v>2.0203050178919</v>
      </c>
      <c r="K751" s="4">
        <v>0.36925504910729501</v>
      </c>
      <c r="L751" s="216">
        <v>2.2399928884543199</v>
      </c>
      <c r="M751" s="221" t="s">
        <v>4887</v>
      </c>
      <c r="N751" s="198" t="s">
        <v>4887</v>
      </c>
      <c r="O751" s="198" t="s">
        <v>4887</v>
      </c>
      <c r="P751" s="198" t="s">
        <v>4887</v>
      </c>
      <c r="Q751" s="198" t="s">
        <v>4887</v>
      </c>
      <c r="R751" s="198" t="s">
        <v>4887</v>
      </c>
      <c r="S751" s="198" t="s">
        <v>4887</v>
      </c>
      <c r="T751" s="198" t="s">
        <v>4887</v>
      </c>
      <c r="U751" s="198" t="s">
        <v>4887</v>
      </c>
      <c r="V751" s="222" t="s">
        <v>4887</v>
      </c>
    </row>
    <row r="752" spans="1:22" ht="25" customHeight="1" x14ac:dyDescent="0.2">
      <c r="A752" s="13" t="s">
        <v>2569</v>
      </c>
      <c r="B752" s="1" t="s">
        <v>2570</v>
      </c>
      <c r="C752" s="203" t="s">
        <v>2571</v>
      </c>
      <c r="D752" s="201" t="s">
        <v>7817</v>
      </c>
      <c r="E752" s="74" t="s">
        <v>11199</v>
      </c>
      <c r="F752" s="74" t="s">
        <v>11200</v>
      </c>
      <c r="G752" s="26">
        <v>0.42809941753137698</v>
      </c>
      <c r="H752" s="5">
        <v>0.219667156066953</v>
      </c>
      <c r="I752" s="4">
        <v>0.124083759960028</v>
      </c>
      <c r="J752" s="5">
        <v>-0.69229407902069295</v>
      </c>
      <c r="K752" s="4">
        <v>0.25592447785810901</v>
      </c>
      <c r="L752" s="216">
        <v>-0.47262692295373998</v>
      </c>
      <c r="M752" s="221" t="s">
        <v>4887</v>
      </c>
      <c r="N752" s="198" t="s">
        <v>4887</v>
      </c>
      <c r="O752" s="198" t="s">
        <v>4887</v>
      </c>
      <c r="P752" s="198" t="s">
        <v>4887</v>
      </c>
      <c r="Q752" s="198" t="s">
        <v>4887</v>
      </c>
      <c r="R752" s="198" t="s">
        <v>4887</v>
      </c>
      <c r="S752" s="198" t="s">
        <v>4887</v>
      </c>
      <c r="T752" s="198" t="s">
        <v>4887</v>
      </c>
      <c r="U752" s="198" t="s">
        <v>4887</v>
      </c>
      <c r="V752" s="222" t="s">
        <v>4887</v>
      </c>
    </row>
    <row r="753" spans="1:22" ht="25" customHeight="1" x14ac:dyDescent="0.2">
      <c r="A753" s="13" t="s">
        <v>922</v>
      </c>
      <c r="B753" s="1" t="s">
        <v>922</v>
      </c>
      <c r="C753" s="203" t="s">
        <v>923</v>
      </c>
      <c r="D753" s="201" t="s">
        <v>7630</v>
      </c>
      <c r="E753" s="74" t="s">
        <v>13247</v>
      </c>
      <c r="F753" s="74" t="s">
        <v>12266</v>
      </c>
      <c r="G753" s="26">
        <v>0.89744744750584904</v>
      </c>
      <c r="H753" s="5">
        <v>0.208282325351342</v>
      </c>
      <c r="I753" s="4">
        <v>0.51784854071833497</v>
      </c>
      <c r="J753" s="5">
        <v>-1.0208894835982301</v>
      </c>
      <c r="K753" s="4">
        <v>0.57264648060312995</v>
      </c>
      <c r="L753" s="216">
        <v>-0.81260715824688801</v>
      </c>
      <c r="M753" s="221" t="s">
        <v>4887</v>
      </c>
      <c r="N753" s="198" t="s">
        <v>4887</v>
      </c>
      <c r="O753" s="198" t="s">
        <v>4887</v>
      </c>
      <c r="P753" s="198" t="s">
        <v>4887</v>
      </c>
      <c r="Q753" s="198" t="s">
        <v>4887</v>
      </c>
      <c r="R753" s="198" t="s">
        <v>4887</v>
      </c>
      <c r="S753" s="198" t="s">
        <v>4887</v>
      </c>
      <c r="T753" s="198" t="s">
        <v>4887</v>
      </c>
      <c r="U753" s="198" t="s">
        <v>4887</v>
      </c>
      <c r="V753" s="222" t="s">
        <v>4887</v>
      </c>
    </row>
    <row r="754" spans="1:22" ht="25" customHeight="1" x14ac:dyDescent="0.2">
      <c r="A754" s="13" t="s">
        <v>1878</v>
      </c>
      <c r="B754" s="1" t="s">
        <v>1879</v>
      </c>
      <c r="C754" s="203" t="s">
        <v>1880</v>
      </c>
      <c r="D754" s="201" t="s">
        <v>7766</v>
      </c>
      <c r="E754" s="74" t="s">
        <v>10823</v>
      </c>
      <c r="F754" s="74" t="s">
        <v>10824</v>
      </c>
      <c r="G754" s="26">
        <v>0.66331092544779502</v>
      </c>
      <c r="H754" s="5">
        <v>0.206820361247568</v>
      </c>
      <c r="I754" s="4">
        <v>0.21990951594569</v>
      </c>
      <c r="J754" s="5">
        <v>-0.60546301293937199</v>
      </c>
      <c r="K754" s="4">
        <v>0.26765119844823998</v>
      </c>
      <c r="L754" s="216">
        <v>-0.39864265169180402</v>
      </c>
      <c r="M754" s="221" t="s">
        <v>4887</v>
      </c>
      <c r="N754" s="198" t="s">
        <v>4887</v>
      </c>
      <c r="O754" s="198" t="s">
        <v>4887</v>
      </c>
      <c r="P754" s="198" t="s">
        <v>4887</v>
      </c>
      <c r="Q754" s="198" t="s">
        <v>4887</v>
      </c>
      <c r="R754" s="198" t="s">
        <v>4887</v>
      </c>
      <c r="S754" s="198" t="s">
        <v>4887</v>
      </c>
      <c r="T754" s="198" t="s">
        <v>4887</v>
      </c>
      <c r="U754" s="198" t="s">
        <v>4887</v>
      </c>
      <c r="V754" s="222" t="s">
        <v>4887</v>
      </c>
    </row>
    <row r="755" spans="1:22" ht="25" customHeight="1" x14ac:dyDescent="0.2">
      <c r="A755" s="13" t="s">
        <v>341</v>
      </c>
      <c r="B755" s="1" t="s">
        <v>341</v>
      </c>
      <c r="C755" s="203" t="s">
        <v>342</v>
      </c>
      <c r="D755" s="201" t="s">
        <v>7505</v>
      </c>
      <c r="E755" s="74" t="s">
        <v>12697</v>
      </c>
      <c r="F755" s="74" t="s">
        <v>12357</v>
      </c>
      <c r="G755" s="26">
        <v>0.86142661308444402</v>
      </c>
      <c r="H755" s="5">
        <v>0.20286335663087501</v>
      </c>
      <c r="I755" s="4">
        <v>0.85527215209617302</v>
      </c>
      <c r="J755" s="5">
        <v>0.22459388766313099</v>
      </c>
      <c r="K755" s="4">
        <v>0.56786914653578802</v>
      </c>
      <c r="L755" s="216">
        <v>0.427457244294006</v>
      </c>
      <c r="M755" s="221" t="s">
        <v>4887</v>
      </c>
      <c r="N755" s="198" t="s">
        <v>4887</v>
      </c>
      <c r="O755" s="198" t="s">
        <v>4887</v>
      </c>
      <c r="P755" s="198" t="s">
        <v>4887</v>
      </c>
      <c r="Q755" s="198" t="s">
        <v>4887</v>
      </c>
      <c r="R755" s="198" t="s">
        <v>4887</v>
      </c>
      <c r="S755" s="198" t="s">
        <v>4887</v>
      </c>
      <c r="T755" s="198" t="s">
        <v>4887</v>
      </c>
      <c r="U755" s="198" t="s">
        <v>4887</v>
      </c>
      <c r="V755" s="222" t="s">
        <v>4887</v>
      </c>
    </row>
    <row r="756" spans="1:22" ht="25" customHeight="1" x14ac:dyDescent="0.2">
      <c r="A756" s="13" t="s">
        <v>902</v>
      </c>
      <c r="B756" s="1" t="s">
        <v>903</v>
      </c>
      <c r="C756" s="203" t="s">
        <v>904</v>
      </c>
      <c r="D756" s="201" t="s">
        <v>903</v>
      </c>
      <c r="E756" s="74" t="s">
        <v>12892</v>
      </c>
      <c r="F756" s="74" t="s">
        <v>10527</v>
      </c>
      <c r="G756" s="26">
        <v>0.87147602484583198</v>
      </c>
      <c r="H756" s="5">
        <v>0.19461561329094701</v>
      </c>
      <c r="I756" s="4">
        <v>0.45723092147247002</v>
      </c>
      <c r="J756" s="5">
        <v>1.83402446979203</v>
      </c>
      <c r="K756" s="4">
        <v>0.43525506148205201</v>
      </c>
      <c r="L756" s="216">
        <v>2.0286400830829798</v>
      </c>
      <c r="M756" s="221" t="s">
        <v>4887</v>
      </c>
      <c r="N756" s="198" t="s">
        <v>4887</v>
      </c>
      <c r="O756" s="198" t="s">
        <v>4887</v>
      </c>
      <c r="P756" s="198" t="s">
        <v>4887</v>
      </c>
      <c r="Q756" s="198" t="s">
        <v>4887</v>
      </c>
      <c r="R756" s="198" t="s">
        <v>4887</v>
      </c>
      <c r="S756" s="198" t="s">
        <v>4887</v>
      </c>
      <c r="T756" s="198" t="s">
        <v>4887</v>
      </c>
      <c r="U756" s="198" t="s">
        <v>4887</v>
      </c>
      <c r="V756" s="222" t="s">
        <v>4887</v>
      </c>
    </row>
    <row r="757" spans="1:22" ht="25" customHeight="1" x14ac:dyDescent="0.2">
      <c r="A757" s="13" t="s">
        <v>4253</v>
      </c>
      <c r="B757" s="1" t="s">
        <v>4253</v>
      </c>
      <c r="C757" s="203" t="s">
        <v>4254</v>
      </c>
      <c r="D757" s="201" t="s">
        <v>4253</v>
      </c>
      <c r="E757" s="74" t="s">
        <v>9790</v>
      </c>
      <c r="F757" s="74" t="s">
        <v>9791</v>
      </c>
      <c r="G757" s="26">
        <v>0.86390922045075802</v>
      </c>
      <c r="H757" s="5">
        <v>0.194230733057382</v>
      </c>
      <c r="I757" s="4">
        <v>0.56772924103903299</v>
      </c>
      <c r="J757" s="5">
        <v>-0.92748726158554695</v>
      </c>
      <c r="K757" s="4">
        <v>0.68299191865290798</v>
      </c>
      <c r="L757" s="216">
        <v>-0.73325652852816503</v>
      </c>
      <c r="M757" s="221" t="s">
        <v>4887</v>
      </c>
      <c r="N757" s="198" t="s">
        <v>4887</v>
      </c>
      <c r="O757" s="198" t="s">
        <v>4887</v>
      </c>
      <c r="P757" s="198" t="s">
        <v>4887</v>
      </c>
      <c r="Q757" s="198" t="s">
        <v>4887</v>
      </c>
      <c r="R757" s="198" t="s">
        <v>4887</v>
      </c>
      <c r="S757" s="198" t="s">
        <v>4887</v>
      </c>
      <c r="T757" s="198" t="s">
        <v>4887</v>
      </c>
      <c r="U757" s="198" t="s">
        <v>4887</v>
      </c>
      <c r="V757" s="222" t="s">
        <v>4887</v>
      </c>
    </row>
    <row r="758" spans="1:22" ht="25" customHeight="1" x14ac:dyDescent="0.2">
      <c r="A758" s="13" t="s">
        <v>1198</v>
      </c>
      <c r="B758" s="1" t="s">
        <v>1199</v>
      </c>
      <c r="C758" s="203" t="s">
        <v>1200</v>
      </c>
      <c r="D758" s="201" t="s">
        <v>5029</v>
      </c>
      <c r="E758" s="74" t="s">
        <v>13074</v>
      </c>
      <c r="F758" s="74" t="s">
        <v>13075</v>
      </c>
      <c r="G758" s="26">
        <v>0.67729332433239997</v>
      </c>
      <c r="H758" s="5">
        <v>0.19377793652261799</v>
      </c>
      <c r="I758" s="4">
        <v>7.9643144604033295E-2</v>
      </c>
      <c r="J758" s="5">
        <v>2.1563831114744301</v>
      </c>
      <c r="K758" s="4">
        <v>8.0877588264684094E-2</v>
      </c>
      <c r="L758" s="216">
        <v>2.3501610479970401</v>
      </c>
      <c r="M758" s="221" t="s">
        <v>4887</v>
      </c>
      <c r="N758" s="198" t="s">
        <v>4887</v>
      </c>
      <c r="O758" s="198" t="s">
        <v>4887</v>
      </c>
      <c r="P758" s="198" t="s">
        <v>4887</v>
      </c>
      <c r="Q758" s="198" t="s">
        <v>4887</v>
      </c>
      <c r="R758" s="198" t="s">
        <v>4887</v>
      </c>
      <c r="S758" s="198" t="s">
        <v>4887</v>
      </c>
      <c r="T758" s="198" t="s">
        <v>4887</v>
      </c>
      <c r="U758" s="198" t="s">
        <v>4887</v>
      </c>
      <c r="V758" s="222" t="s">
        <v>4887</v>
      </c>
    </row>
    <row r="759" spans="1:22" ht="25" customHeight="1" x14ac:dyDescent="0.2">
      <c r="A759" s="13" t="s">
        <v>1114</v>
      </c>
      <c r="B759" s="1" t="s">
        <v>1114</v>
      </c>
      <c r="C759" s="203" t="s">
        <v>1115</v>
      </c>
      <c r="D759" s="201" t="s">
        <v>5042</v>
      </c>
      <c r="E759" s="74" t="s">
        <v>12850</v>
      </c>
      <c r="F759" s="74" t="s">
        <v>8968</v>
      </c>
      <c r="G759" s="26">
        <v>0.69563140394329404</v>
      </c>
      <c r="H759" s="5">
        <v>0.19306547092085</v>
      </c>
      <c r="I759" s="4">
        <v>2.81484032434999E-4</v>
      </c>
      <c r="J759" s="5">
        <v>-4.0129830304094902</v>
      </c>
      <c r="K759" s="4">
        <v>3.8069683513079098E-3</v>
      </c>
      <c r="L759" s="216">
        <v>-3.8199175594886401</v>
      </c>
      <c r="M759" s="221" t="s">
        <v>4887</v>
      </c>
      <c r="N759" s="198" t="s">
        <v>7349</v>
      </c>
      <c r="O759" s="198" t="s">
        <v>7349</v>
      </c>
      <c r="P759" s="198" t="s">
        <v>4887</v>
      </c>
      <c r="Q759" s="198" t="s">
        <v>4887</v>
      </c>
      <c r="R759" s="198" t="s">
        <v>4887</v>
      </c>
      <c r="S759" s="198" t="s">
        <v>7349</v>
      </c>
      <c r="T759" s="198" t="s">
        <v>4887</v>
      </c>
      <c r="U759" s="198" t="s">
        <v>4887</v>
      </c>
      <c r="V759" s="222" t="s">
        <v>4887</v>
      </c>
    </row>
    <row r="760" spans="1:22" ht="25" customHeight="1" x14ac:dyDescent="0.2">
      <c r="A760" s="13" t="s">
        <v>4608</v>
      </c>
      <c r="B760" s="1" t="s">
        <v>4608</v>
      </c>
      <c r="C760" s="203" t="s">
        <v>4609</v>
      </c>
      <c r="D760" s="201" t="s">
        <v>7949</v>
      </c>
      <c r="E760" s="74" t="s">
        <v>10109</v>
      </c>
      <c r="F760" s="74" t="s">
        <v>10110</v>
      </c>
      <c r="G760" s="26">
        <v>0.77922766366066998</v>
      </c>
      <c r="H760" s="5">
        <v>0.18935973863529701</v>
      </c>
      <c r="I760" s="4">
        <v>0.15329359259286701</v>
      </c>
      <c r="J760" s="5">
        <v>-1.2302577049066199</v>
      </c>
      <c r="K760" s="4">
        <v>8.7180736990809499E-2</v>
      </c>
      <c r="L760" s="216">
        <v>-1.04089796627133</v>
      </c>
      <c r="M760" s="221" t="s">
        <v>4887</v>
      </c>
      <c r="N760" s="198" t="s">
        <v>4887</v>
      </c>
      <c r="O760" s="198" t="s">
        <v>4887</v>
      </c>
      <c r="P760" s="198" t="s">
        <v>4887</v>
      </c>
      <c r="Q760" s="198" t="s">
        <v>4887</v>
      </c>
      <c r="R760" s="198" t="s">
        <v>4887</v>
      </c>
      <c r="S760" s="198" t="s">
        <v>4887</v>
      </c>
      <c r="T760" s="198" t="s">
        <v>4887</v>
      </c>
      <c r="U760" s="198" t="s">
        <v>4887</v>
      </c>
      <c r="V760" s="222" t="s">
        <v>4887</v>
      </c>
    </row>
    <row r="761" spans="1:22" ht="25" customHeight="1" x14ac:dyDescent="0.2">
      <c r="A761" s="13" t="s">
        <v>4640</v>
      </c>
      <c r="B761" s="1" t="s">
        <v>4640</v>
      </c>
      <c r="C761" s="203" t="s">
        <v>4641</v>
      </c>
      <c r="D761" s="201" t="s">
        <v>7296</v>
      </c>
      <c r="E761" s="74" t="s">
        <v>10308</v>
      </c>
      <c r="F761" s="74" t="s">
        <v>10309</v>
      </c>
      <c r="G761" s="26">
        <v>0.84694269450982396</v>
      </c>
      <c r="H761" s="5">
        <v>0.18851549059003</v>
      </c>
      <c r="I761" s="4">
        <v>2.5702048686465002E-3</v>
      </c>
      <c r="J761" s="5">
        <v>-3.6809881121460699</v>
      </c>
      <c r="K761" s="4">
        <v>3.6252585866920602E-2</v>
      </c>
      <c r="L761" s="216">
        <v>-3.4924726215560402</v>
      </c>
      <c r="M761" s="221" t="s">
        <v>4887</v>
      </c>
      <c r="N761" s="198" t="s">
        <v>7349</v>
      </c>
      <c r="O761" s="198" t="s">
        <v>7349</v>
      </c>
      <c r="P761" s="198" t="s">
        <v>4887</v>
      </c>
      <c r="Q761" s="198" t="s">
        <v>4887</v>
      </c>
      <c r="R761" s="198" t="s">
        <v>4887</v>
      </c>
      <c r="S761" s="198" t="s">
        <v>7349</v>
      </c>
      <c r="T761" s="198" t="s">
        <v>4887</v>
      </c>
      <c r="U761" s="198" t="s">
        <v>4887</v>
      </c>
      <c r="V761" s="222" t="s">
        <v>4887</v>
      </c>
    </row>
    <row r="762" spans="1:22" ht="25" customHeight="1" x14ac:dyDescent="0.2">
      <c r="A762" s="13" t="s">
        <v>1312</v>
      </c>
      <c r="B762" s="1" t="s">
        <v>1312</v>
      </c>
      <c r="C762" s="203" t="s">
        <v>1313</v>
      </c>
      <c r="D762" s="201" t="s">
        <v>7715</v>
      </c>
      <c r="E762" s="74" t="s">
        <v>13321</v>
      </c>
      <c r="F762" s="74" t="s">
        <v>12766</v>
      </c>
      <c r="G762" s="26">
        <v>0.75738457508892099</v>
      </c>
      <c r="H762" s="5">
        <v>0.185815214391165</v>
      </c>
      <c r="I762" s="4">
        <v>0.48028865313368402</v>
      </c>
      <c r="J762" s="5">
        <v>-1.0915761940619</v>
      </c>
      <c r="K762" s="4">
        <v>0.55095205631864197</v>
      </c>
      <c r="L762" s="216">
        <v>-0.90576097967073599</v>
      </c>
      <c r="M762" s="221" t="s">
        <v>4887</v>
      </c>
      <c r="N762" s="198" t="s">
        <v>4887</v>
      </c>
      <c r="O762" s="198" t="s">
        <v>4887</v>
      </c>
      <c r="P762" s="198" t="s">
        <v>4887</v>
      </c>
      <c r="Q762" s="198" t="s">
        <v>4887</v>
      </c>
      <c r="R762" s="198" t="s">
        <v>4887</v>
      </c>
      <c r="S762" s="198" t="s">
        <v>4887</v>
      </c>
      <c r="T762" s="198" t="s">
        <v>4887</v>
      </c>
      <c r="U762" s="198" t="s">
        <v>4887</v>
      </c>
      <c r="V762" s="222" t="s">
        <v>4887</v>
      </c>
    </row>
    <row r="763" spans="1:22" ht="25" customHeight="1" x14ac:dyDescent="0.2">
      <c r="A763" s="13" t="s">
        <v>1739</v>
      </c>
      <c r="B763" s="1" t="s">
        <v>1739</v>
      </c>
      <c r="C763" s="203" t="s">
        <v>1740</v>
      </c>
      <c r="D763" s="201" t="s">
        <v>1739</v>
      </c>
      <c r="E763" s="74" t="s">
        <v>8118</v>
      </c>
      <c r="F763" s="74" t="s">
        <v>8119</v>
      </c>
      <c r="G763" s="26">
        <v>0.73963831851856199</v>
      </c>
      <c r="H763" s="5">
        <v>0.183254237162675</v>
      </c>
      <c r="I763" s="4">
        <v>1.6006224836530698E-2</v>
      </c>
      <c r="J763" s="5">
        <v>2.51373218829317</v>
      </c>
      <c r="K763" s="4">
        <v>1.2186779032894101E-2</v>
      </c>
      <c r="L763" s="216">
        <v>2.6969864254558402</v>
      </c>
      <c r="M763" s="221" t="s">
        <v>4887</v>
      </c>
      <c r="N763" s="198" t="s">
        <v>7349</v>
      </c>
      <c r="O763" s="198" t="s">
        <v>7349</v>
      </c>
      <c r="P763" s="198" t="s">
        <v>4887</v>
      </c>
      <c r="Q763" s="198" t="s">
        <v>4887</v>
      </c>
      <c r="R763" s="198" t="s">
        <v>4887</v>
      </c>
      <c r="S763" s="198" t="s">
        <v>7349</v>
      </c>
      <c r="T763" s="198" t="s">
        <v>4887</v>
      </c>
      <c r="U763" s="198" t="s">
        <v>4887</v>
      </c>
      <c r="V763" s="222" t="s">
        <v>4887</v>
      </c>
    </row>
    <row r="764" spans="1:22" ht="25" customHeight="1" x14ac:dyDescent="0.2">
      <c r="A764" s="13" t="s">
        <v>4581</v>
      </c>
      <c r="B764" s="1" t="s">
        <v>4581</v>
      </c>
      <c r="C764" s="203" t="s">
        <v>4582</v>
      </c>
      <c r="D764" s="201" t="s">
        <v>4581</v>
      </c>
      <c r="E764" s="74" t="s">
        <v>12294</v>
      </c>
      <c r="F764" s="74" t="s">
        <v>12295</v>
      </c>
      <c r="G764" s="26">
        <v>0.90320252634367804</v>
      </c>
      <c r="H764" s="5">
        <v>0.18131804516755501</v>
      </c>
      <c r="I764" s="4">
        <v>0.193734255903069</v>
      </c>
      <c r="J764" s="5">
        <v>-1.42543609525064</v>
      </c>
      <c r="K764" s="4">
        <v>0.45335212677776798</v>
      </c>
      <c r="L764" s="216">
        <v>-1.24411805008308</v>
      </c>
      <c r="M764" s="221" t="s">
        <v>4887</v>
      </c>
      <c r="N764" s="198" t="s">
        <v>4887</v>
      </c>
      <c r="O764" s="198" t="s">
        <v>4887</v>
      </c>
      <c r="P764" s="198" t="s">
        <v>4887</v>
      </c>
      <c r="Q764" s="198" t="s">
        <v>4887</v>
      </c>
      <c r="R764" s="198" t="s">
        <v>4887</v>
      </c>
      <c r="S764" s="198" t="s">
        <v>4887</v>
      </c>
      <c r="T764" s="198" t="s">
        <v>4887</v>
      </c>
      <c r="U764" s="198" t="s">
        <v>4887</v>
      </c>
      <c r="V764" s="222" t="s">
        <v>4887</v>
      </c>
    </row>
    <row r="765" spans="1:22" ht="25" customHeight="1" x14ac:dyDescent="0.2">
      <c r="A765" s="13" t="s">
        <v>1619</v>
      </c>
      <c r="B765" s="1" t="s">
        <v>1619</v>
      </c>
      <c r="C765" s="203" t="s">
        <v>1620</v>
      </c>
      <c r="D765" s="201" t="s">
        <v>1619</v>
      </c>
      <c r="E765" s="74" t="s">
        <v>12273</v>
      </c>
      <c r="F765" s="74" t="s">
        <v>12274</v>
      </c>
      <c r="G765" s="26">
        <v>0.81291646294234499</v>
      </c>
      <c r="H765" s="5">
        <v>0.181275225376865</v>
      </c>
      <c r="I765" s="4">
        <v>0.353358035768011</v>
      </c>
      <c r="J765" s="5">
        <v>0.52860264967603598</v>
      </c>
      <c r="K765" s="4">
        <v>0.338842559476978</v>
      </c>
      <c r="L765" s="216">
        <v>0.70987787505290101</v>
      </c>
      <c r="M765" s="221" t="s">
        <v>4887</v>
      </c>
      <c r="N765" s="198" t="s">
        <v>4887</v>
      </c>
      <c r="O765" s="198" t="s">
        <v>4887</v>
      </c>
      <c r="P765" s="198" t="s">
        <v>4887</v>
      </c>
      <c r="Q765" s="198" t="s">
        <v>4887</v>
      </c>
      <c r="R765" s="198" t="s">
        <v>4887</v>
      </c>
      <c r="S765" s="198" t="s">
        <v>4887</v>
      </c>
      <c r="T765" s="198" t="s">
        <v>4887</v>
      </c>
      <c r="U765" s="198" t="s">
        <v>4887</v>
      </c>
      <c r="V765" s="222" t="s">
        <v>4887</v>
      </c>
    </row>
    <row r="766" spans="1:22" ht="25" customHeight="1" x14ac:dyDescent="0.2">
      <c r="A766" s="13" t="s">
        <v>1082</v>
      </c>
      <c r="B766" s="1" t="s">
        <v>1083</v>
      </c>
      <c r="C766" s="203" t="s">
        <v>1084</v>
      </c>
      <c r="D766" s="201" t="s">
        <v>1083</v>
      </c>
      <c r="E766" s="74" t="s">
        <v>9418</v>
      </c>
      <c r="F766" s="74" t="s">
        <v>9419</v>
      </c>
      <c r="G766" s="26">
        <v>0.75844815724183001</v>
      </c>
      <c r="H766" s="5">
        <v>0.18011652378613899</v>
      </c>
      <c r="I766" s="4">
        <v>0.99776176952363405</v>
      </c>
      <c r="J766" s="5">
        <v>2.6403319052676899E-3</v>
      </c>
      <c r="K766" s="4">
        <v>0.82367000183484995</v>
      </c>
      <c r="L766" s="216">
        <v>0.18275685569140701</v>
      </c>
      <c r="M766" s="221" t="s">
        <v>4887</v>
      </c>
      <c r="N766" s="198" t="s">
        <v>4887</v>
      </c>
      <c r="O766" s="198" t="s">
        <v>4887</v>
      </c>
      <c r="P766" s="198" t="s">
        <v>4887</v>
      </c>
      <c r="Q766" s="198" t="s">
        <v>4887</v>
      </c>
      <c r="R766" s="198" t="s">
        <v>4887</v>
      </c>
      <c r="S766" s="198" t="s">
        <v>4887</v>
      </c>
      <c r="T766" s="198" t="s">
        <v>4887</v>
      </c>
      <c r="U766" s="198" t="s">
        <v>4887</v>
      </c>
      <c r="V766" s="222" t="s">
        <v>4887</v>
      </c>
    </row>
    <row r="767" spans="1:22" ht="25" customHeight="1" x14ac:dyDescent="0.2">
      <c r="A767" s="13" t="s">
        <v>1692</v>
      </c>
      <c r="B767" s="1" t="s">
        <v>1692</v>
      </c>
      <c r="C767" s="203" t="s">
        <v>1693</v>
      </c>
      <c r="D767" s="201" t="s">
        <v>1692</v>
      </c>
      <c r="E767" s="74" t="s">
        <v>12082</v>
      </c>
      <c r="F767" s="74" t="s">
        <v>12083</v>
      </c>
      <c r="G767" s="26">
        <v>0.72016503655058794</v>
      </c>
      <c r="H767" s="5">
        <v>0.173412880791072</v>
      </c>
      <c r="I767" s="4">
        <v>8.3896291277003293E-2</v>
      </c>
      <c r="J767" s="5">
        <v>-1.0883349324107301</v>
      </c>
      <c r="K767" s="4">
        <v>6.06765577633359E-2</v>
      </c>
      <c r="L767" s="216">
        <v>-0.91492205161965501</v>
      </c>
      <c r="M767" s="221" t="s">
        <v>4887</v>
      </c>
      <c r="N767" s="198" t="s">
        <v>4887</v>
      </c>
      <c r="O767" s="198" t="s">
        <v>4887</v>
      </c>
      <c r="P767" s="198" t="s">
        <v>4887</v>
      </c>
      <c r="Q767" s="198" t="s">
        <v>4887</v>
      </c>
      <c r="R767" s="198" t="s">
        <v>4887</v>
      </c>
      <c r="S767" s="198" t="s">
        <v>4887</v>
      </c>
      <c r="T767" s="198" t="s">
        <v>4887</v>
      </c>
      <c r="U767" s="198" t="s">
        <v>4887</v>
      </c>
      <c r="V767" s="222" t="s">
        <v>4887</v>
      </c>
    </row>
    <row r="768" spans="1:22" ht="25" customHeight="1" x14ac:dyDescent="0.2">
      <c r="A768" s="13" t="s">
        <v>2494</v>
      </c>
      <c r="B768" s="1" t="s">
        <v>2494</v>
      </c>
      <c r="C768" s="203" t="s">
        <v>2495</v>
      </c>
      <c r="D768" s="201" t="s">
        <v>5205</v>
      </c>
      <c r="E768" s="74" t="s">
        <v>8742</v>
      </c>
      <c r="F768" s="74" t="s">
        <v>8743</v>
      </c>
      <c r="G768" s="26">
        <v>0.73011816485349901</v>
      </c>
      <c r="H768" s="5">
        <v>0.170962615265323</v>
      </c>
      <c r="I768" s="4">
        <v>8.6530733415440403E-2</v>
      </c>
      <c r="J768" s="5">
        <v>-1.16274469911575</v>
      </c>
      <c r="K768" s="4">
        <v>5.8106667721036398E-2</v>
      </c>
      <c r="L768" s="216">
        <v>-0.99178208385042299</v>
      </c>
      <c r="M768" s="221" t="s">
        <v>4887</v>
      </c>
      <c r="N768" s="198" t="s">
        <v>4887</v>
      </c>
      <c r="O768" s="198" t="s">
        <v>4887</v>
      </c>
      <c r="P768" s="198" t="s">
        <v>4887</v>
      </c>
      <c r="Q768" s="198" t="s">
        <v>4887</v>
      </c>
      <c r="R768" s="198" t="s">
        <v>4887</v>
      </c>
      <c r="S768" s="198" t="s">
        <v>4887</v>
      </c>
      <c r="T768" s="198" t="s">
        <v>4887</v>
      </c>
      <c r="U768" s="198" t="s">
        <v>4887</v>
      </c>
      <c r="V768" s="222" t="s">
        <v>4887</v>
      </c>
    </row>
    <row r="769" spans="1:22" ht="25" customHeight="1" x14ac:dyDescent="0.2">
      <c r="A769" s="13" t="s">
        <v>318</v>
      </c>
      <c r="B769" s="1" t="s">
        <v>319</v>
      </c>
      <c r="C769" s="203" t="s">
        <v>320</v>
      </c>
      <c r="D769" s="201" t="s">
        <v>5202</v>
      </c>
      <c r="E769" s="74" t="s">
        <v>12732</v>
      </c>
      <c r="F769" s="74" t="s">
        <v>12447</v>
      </c>
      <c r="G769" s="26">
        <v>0.69700259255847996</v>
      </c>
      <c r="H769" s="5">
        <v>0.167282112115577</v>
      </c>
      <c r="I769" s="4">
        <v>0.466021846531879</v>
      </c>
      <c r="J769" s="5">
        <v>0.39764350053056602</v>
      </c>
      <c r="K769" s="4">
        <v>0.27466736932852998</v>
      </c>
      <c r="L769" s="216">
        <v>0.56492561264614205</v>
      </c>
      <c r="M769" s="221" t="s">
        <v>4887</v>
      </c>
      <c r="N769" s="198" t="s">
        <v>4887</v>
      </c>
      <c r="O769" s="198" t="s">
        <v>4887</v>
      </c>
      <c r="P769" s="198" t="s">
        <v>4887</v>
      </c>
      <c r="Q769" s="198" t="s">
        <v>4887</v>
      </c>
      <c r="R769" s="198" t="s">
        <v>4887</v>
      </c>
      <c r="S769" s="198" t="s">
        <v>4887</v>
      </c>
      <c r="T769" s="198" t="s">
        <v>4887</v>
      </c>
      <c r="U769" s="198" t="s">
        <v>4887</v>
      </c>
      <c r="V769" s="222" t="s">
        <v>4887</v>
      </c>
    </row>
    <row r="770" spans="1:22" ht="25" customHeight="1" x14ac:dyDescent="0.2">
      <c r="A770" s="13" t="s">
        <v>1548</v>
      </c>
      <c r="B770" s="1" t="s">
        <v>1548</v>
      </c>
      <c r="C770" s="203" t="s">
        <v>1549</v>
      </c>
      <c r="D770" s="201" t="s">
        <v>1548</v>
      </c>
      <c r="E770" s="74" t="s">
        <v>10172</v>
      </c>
      <c r="F770" s="74" t="s">
        <v>10173</v>
      </c>
      <c r="G770" s="26">
        <v>0.89178598369508799</v>
      </c>
      <c r="H770" s="5">
        <v>0.16621532840348299</v>
      </c>
      <c r="I770" s="4">
        <v>0.65178534821501</v>
      </c>
      <c r="J770" s="5">
        <v>1.371008497217</v>
      </c>
      <c r="K770" s="4">
        <v>0.61166348697185502</v>
      </c>
      <c r="L770" s="216">
        <v>1.53722382562049</v>
      </c>
      <c r="M770" s="221" t="s">
        <v>4887</v>
      </c>
      <c r="N770" s="198" t="s">
        <v>4887</v>
      </c>
      <c r="O770" s="198" t="s">
        <v>4887</v>
      </c>
      <c r="P770" s="198" t="s">
        <v>4887</v>
      </c>
      <c r="Q770" s="198" t="s">
        <v>4887</v>
      </c>
      <c r="R770" s="198" t="s">
        <v>4887</v>
      </c>
      <c r="S770" s="198" t="s">
        <v>4887</v>
      </c>
      <c r="T770" s="198" t="s">
        <v>4887</v>
      </c>
      <c r="U770" s="198" t="s">
        <v>4887</v>
      </c>
      <c r="V770" s="222" t="s">
        <v>4887</v>
      </c>
    </row>
    <row r="771" spans="1:22" ht="25" customHeight="1" x14ac:dyDescent="0.2">
      <c r="A771" s="13" t="s">
        <v>3023</v>
      </c>
      <c r="B771" s="1" t="s">
        <v>3024</v>
      </c>
      <c r="C771" s="203" t="s">
        <v>3025</v>
      </c>
      <c r="D771" s="201" t="s">
        <v>7866</v>
      </c>
      <c r="E771" s="74" t="s">
        <v>11608</v>
      </c>
      <c r="F771" s="74" t="s">
        <v>11609</v>
      </c>
      <c r="G771" s="26">
        <v>0.81049624211126003</v>
      </c>
      <c r="H771" s="5">
        <v>0.16527412069397299</v>
      </c>
      <c r="I771" s="4">
        <v>0.42916871189852002</v>
      </c>
      <c r="J771" s="5">
        <v>1.2149579895662801</v>
      </c>
      <c r="K771" s="4">
        <v>0.38741445642139599</v>
      </c>
      <c r="L771" s="216">
        <v>1.3802321102602599</v>
      </c>
      <c r="M771" s="221" t="s">
        <v>4887</v>
      </c>
      <c r="N771" s="198" t="s">
        <v>4887</v>
      </c>
      <c r="O771" s="198" t="s">
        <v>4887</v>
      </c>
      <c r="P771" s="198" t="s">
        <v>4887</v>
      </c>
      <c r="Q771" s="198" t="s">
        <v>4887</v>
      </c>
      <c r="R771" s="198" t="s">
        <v>4887</v>
      </c>
      <c r="S771" s="198" t="s">
        <v>4887</v>
      </c>
      <c r="T771" s="198" t="s">
        <v>4887</v>
      </c>
      <c r="U771" s="198" t="s">
        <v>4887</v>
      </c>
      <c r="V771" s="222" t="s">
        <v>4887</v>
      </c>
    </row>
    <row r="772" spans="1:22" ht="25" customHeight="1" x14ac:dyDescent="0.2">
      <c r="A772" s="13" t="s">
        <v>3700</v>
      </c>
      <c r="B772" s="1" t="s">
        <v>3700</v>
      </c>
      <c r="C772" s="203" t="s">
        <v>3701</v>
      </c>
      <c r="D772" s="201" t="s">
        <v>7909</v>
      </c>
      <c r="E772" s="74" t="s">
        <v>8769</v>
      </c>
      <c r="F772" s="74" t="s">
        <v>8770</v>
      </c>
      <c r="G772" s="26">
        <v>0.94447140688271802</v>
      </c>
      <c r="H772" s="5">
        <v>0.16243886676310099</v>
      </c>
      <c r="I772" s="4">
        <v>0.33031614282071498</v>
      </c>
      <c r="J772" s="5">
        <v>-2.2679913788685</v>
      </c>
      <c r="K772" s="4">
        <v>0.23518460443974201</v>
      </c>
      <c r="L772" s="216">
        <v>-2.1055525121054002</v>
      </c>
      <c r="M772" s="221" t="s">
        <v>4887</v>
      </c>
      <c r="N772" s="198" t="s">
        <v>4887</v>
      </c>
      <c r="O772" s="198" t="s">
        <v>4887</v>
      </c>
      <c r="P772" s="198" t="s">
        <v>4887</v>
      </c>
      <c r="Q772" s="198" t="s">
        <v>4887</v>
      </c>
      <c r="R772" s="198" t="s">
        <v>4887</v>
      </c>
      <c r="S772" s="198" t="s">
        <v>4887</v>
      </c>
      <c r="T772" s="198" t="s">
        <v>4887</v>
      </c>
      <c r="U772" s="198" t="s">
        <v>4887</v>
      </c>
      <c r="V772" s="222" t="s">
        <v>4887</v>
      </c>
    </row>
    <row r="773" spans="1:22" ht="25" customHeight="1" x14ac:dyDescent="0.2">
      <c r="A773" s="13" t="s">
        <v>2391</v>
      </c>
      <c r="B773" s="1" t="s">
        <v>2391</v>
      </c>
      <c r="C773" s="203" t="s">
        <v>2392</v>
      </c>
      <c r="D773" s="201" t="s">
        <v>2391</v>
      </c>
      <c r="E773" s="74" t="s">
        <v>9622</v>
      </c>
      <c r="F773" s="74" t="s">
        <v>9623</v>
      </c>
      <c r="G773" s="26">
        <v>0.85198801070687802</v>
      </c>
      <c r="H773" s="5">
        <v>0.16227690030599101</v>
      </c>
      <c r="I773" s="4">
        <v>0.40804433835445397</v>
      </c>
      <c r="J773" s="5">
        <v>-0.79900950007447302</v>
      </c>
      <c r="K773" s="4">
        <v>0.14225503330358799</v>
      </c>
      <c r="L773" s="216">
        <v>-0.63673259976848195</v>
      </c>
      <c r="M773" s="221" t="s">
        <v>4887</v>
      </c>
      <c r="N773" s="198" t="s">
        <v>4887</v>
      </c>
      <c r="O773" s="198" t="s">
        <v>4887</v>
      </c>
      <c r="P773" s="198" t="s">
        <v>4887</v>
      </c>
      <c r="Q773" s="198" t="s">
        <v>4887</v>
      </c>
      <c r="R773" s="198" t="s">
        <v>4887</v>
      </c>
      <c r="S773" s="198" t="s">
        <v>4887</v>
      </c>
      <c r="T773" s="198" t="s">
        <v>4887</v>
      </c>
      <c r="U773" s="198" t="s">
        <v>4887</v>
      </c>
      <c r="V773" s="222" t="s">
        <v>4887</v>
      </c>
    </row>
    <row r="774" spans="1:22" ht="25" customHeight="1" x14ac:dyDescent="0.2">
      <c r="A774" s="13" t="s">
        <v>2716</v>
      </c>
      <c r="B774" s="1" t="s">
        <v>2716</v>
      </c>
      <c r="C774" s="203" t="s">
        <v>2717</v>
      </c>
      <c r="D774" s="201" t="s">
        <v>5103</v>
      </c>
      <c r="E774" s="74" t="s">
        <v>12712</v>
      </c>
      <c r="F774" s="74" t="s">
        <v>12670</v>
      </c>
      <c r="G774" s="26">
        <v>0.86881698709034905</v>
      </c>
      <c r="H774" s="5">
        <v>0.161675636854993</v>
      </c>
      <c r="I774" s="4">
        <v>0.177589847668329</v>
      </c>
      <c r="J774" s="5">
        <v>3.3082828423742701</v>
      </c>
      <c r="K774" s="4">
        <v>0.16872690863693601</v>
      </c>
      <c r="L774" s="216">
        <v>3.4699584792292701</v>
      </c>
      <c r="M774" s="221" t="s">
        <v>4887</v>
      </c>
      <c r="N774" s="198" t="s">
        <v>4887</v>
      </c>
      <c r="O774" s="198" t="s">
        <v>4887</v>
      </c>
      <c r="P774" s="198" t="s">
        <v>4887</v>
      </c>
      <c r="Q774" s="198" t="s">
        <v>4887</v>
      </c>
      <c r="R774" s="198" t="s">
        <v>4887</v>
      </c>
      <c r="S774" s="198" t="s">
        <v>4887</v>
      </c>
      <c r="T774" s="198" t="s">
        <v>4887</v>
      </c>
      <c r="U774" s="198" t="s">
        <v>4887</v>
      </c>
      <c r="V774" s="222" t="s">
        <v>4887</v>
      </c>
    </row>
    <row r="775" spans="1:22" ht="25" customHeight="1" x14ac:dyDescent="0.2">
      <c r="A775" s="13" t="s">
        <v>4487</v>
      </c>
      <c r="B775" s="1" t="s">
        <v>4487</v>
      </c>
      <c r="C775" s="203" t="s">
        <v>4488</v>
      </c>
      <c r="D775" s="201" t="s">
        <v>4487</v>
      </c>
      <c r="E775" s="74" t="s">
        <v>9530</v>
      </c>
      <c r="F775" s="74" t="s">
        <v>9531</v>
      </c>
      <c r="G775" s="26">
        <v>0.88627501851892998</v>
      </c>
      <c r="H775" s="5">
        <v>0.16143110349248499</v>
      </c>
      <c r="I775" s="4">
        <v>0.93032498428430399</v>
      </c>
      <c r="J775" s="5">
        <v>0.11686424998737301</v>
      </c>
      <c r="K775" s="4">
        <v>0.84463570203687199</v>
      </c>
      <c r="L775" s="216">
        <v>0.27829535347985801</v>
      </c>
      <c r="M775" s="221" t="s">
        <v>4887</v>
      </c>
      <c r="N775" s="198" t="s">
        <v>4887</v>
      </c>
      <c r="O775" s="198" t="s">
        <v>4887</v>
      </c>
      <c r="P775" s="198" t="s">
        <v>4887</v>
      </c>
      <c r="Q775" s="198" t="s">
        <v>4887</v>
      </c>
      <c r="R775" s="198" t="s">
        <v>4887</v>
      </c>
      <c r="S775" s="198" t="s">
        <v>4887</v>
      </c>
      <c r="T775" s="198" t="s">
        <v>4887</v>
      </c>
      <c r="U775" s="198" t="s">
        <v>4887</v>
      </c>
      <c r="V775" s="222" t="s">
        <v>4887</v>
      </c>
    </row>
    <row r="776" spans="1:22" ht="25" customHeight="1" x14ac:dyDescent="0.2">
      <c r="A776" s="13" t="s">
        <v>1682</v>
      </c>
      <c r="B776" s="1" t="s">
        <v>1683</v>
      </c>
      <c r="C776" s="203" t="s">
        <v>1684</v>
      </c>
      <c r="D776" s="201" t="s">
        <v>1683</v>
      </c>
      <c r="E776" s="74" t="s">
        <v>9990</v>
      </c>
      <c r="F776" s="74" t="s">
        <v>9991</v>
      </c>
      <c r="G776" s="26">
        <v>0.77443078499331497</v>
      </c>
      <c r="H776" s="5">
        <v>0.16060575997714799</v>
      </c>
      <c r="I776" s="4">
        <v>0.82463003799155898</v>
      </c>
      <c r="J776" s="5">
        <v>0.33116304058394003</v>
      </c>
      <c r="K776" s="4">
        <v>0.75124089054673604</v>
      </c>
      <c r="L776" s="216">
        <v>0.49176880056108802</v>
      </c>
      <c r="M776" s="221" t="s">
        <v>4887</v>
      </c>
      <c r="N776" s="198" t="s">
        <v>4887</v>
      </c>
      <c r="O776" s="198" t="s">
        <v>4887</v>
      </c>
      <c r="P776" s="198" t="s">
        <v>4887</v>
      </c>
      <c r="Q776" s="198" t="s">
        <v>4887</v>
      </c>
      <c r="R776" s="198" t="s">
        <v>4887</v>
      </c>
      <c r="S776" s="198" t="s">
        <v>4887</v>
      </c>
      <c r="T776" s="198" t="s">
        <v>4887</v>
      </c>
      <c r="U776" s="198" t="s">
        <v>4887</v>
      </c>
      <c r="V776" s="222" t="s">
        <v>4887</v>
      </c>
    </row>
    <row r="777" spans="1:22" ht="25" customHeight="1" x14ac:dyDescent="0.2">
      <c r="A777" s="13" t="s">
        <v>188</v>
      </c>
      <c r="B777" s="1" t="s">
        <v>188</v>
      </c>
      <c r="C777" s="203" t="s">
        <v>189</v>
      </c>
      <c r="D777" s="201" t="s">
        <v>7478</v>
      </c>
      <c r="E777" s="74" t="s">
        <v>13556</v>
      </c>
      <c r="F777" s="74" t="s">
        <v>11011</v>
      </c>
      <c r="G777" s="26">
        <v>0.94096265130932399</v>
      </c>
      <c r="H777" s="5">
        <v>0.15861275261713201</v>
      </c>
      <c r="I777" s="4">
        <v>0.627450578152421</v>
      </c>
      <c r="J777" s="5">
        <v>-0.99391383707937397</v>
      </c>
      <c r="K777" s="4">
        <v>0.64844357105230399</v>
      </c>
      <c r="L777" s="216">
        <v>-0.83530108446224205</v>
      </c>
      <c r="M777" s="221" t="s">
        <v>4887</v>
      </c>
      <c r="N777" s="198" t="s">
        <v>4887</v>
      </c>
      <c r="O777" s="198" t="s">
        <v>4887</v>
      </c>
      <c r="P777" s="198" t="s">
        <v>4887</v>
      </c>
      <c r="Q777" s="198" t="s">
        <v>4887</v>
      </c>
      <c r="R777" s="198" t="s">
        <v>4887</v>
      </c>
      <c r="S777" s="198" t="s">
        <v>4887</v>
      </c>
      <c r="T777" s="198" t="s">
        <v>4887</v>
      </c>
      <c r="U777" s="198" t="s">
        <v>4887</v>
      </c>
      <c r="V777" s="222" t="s">
        <v>4887</v>
      </c>
    </row>
    <row r="778" spans="1:22" ht="25" customHeight="1" x14ac:dyDescent="0.2">
      <c r="A778" s="13" t="s">
        <v>3384</v>
      </c>
      <c r="B778" s="1" t="s">
        <v>3384</v>
      </c>
      <c r="C778" s="203" t="s">
        <v>3385</v>
      </c>
      <c r="D778" s="201" t="s">
        <v>3384</v>
      </c>
      <c r="E778" s="74" t="s">
        <v>9158</v>
      </c>
      <c r="F778" s="74" t="s">
        <v>9159</v>
      </c>
      <c r="G778" s="26">
        <v>0.79699942926943701</v>
      </c>
      <c r="H778" s="5">
        <v>0.15195081476577099</v>
      </c>
      <c r="I778" s="4">
        <v>0.68615724465328598</v>
      </c>
      <c r="J778" s="5">
        <v>0.50263735813628596</v>
      </c>
      <c r="K778" s="4">
        <v>0.60899971201122505</v>
      </c>
      <c r="L778" s="216">
        <v>0.65458817290205595</v>
      </c>
      <c r="M778" s="221" t="s">
        <v>4887</v>
      </c>
      <c r="N778" s="198" t="s">
        <v>4887</v>
      </c>
      <c r="O778" s="198" t="s">
        <v>4887</v>
      </c>
      <c r="P778" s="198" t="s">
        <v>4887</v>
      </c>
      <c r="Q778" s="198" t="s">
        <v>4887</v>
      </c>
      <c r="R778" s="198" t="s">
        <v>4887</v>
      </c>
      <c r="S778" s="198" t="s">
        <v>4887</v>
      </c>
      <c r="T778" s="198" t="s">
        <v>4887</v>
      </c>
      <c r="U778" s="198" t="s">
        <v>4887</v>
      </c>
      <c r="V778" s="222" t="s">
        <v>4887</v>
      </c>
    </row>
    <row r="779" spans="1:22" ht="25" customHeight="1" x14ac:dyDescent="0.2">
      <c r="A779" s="13" t="s">
        <v>2219</v>
      </c>
      <c r="B779" s="1" t="s">
        <v>2220</v>
      </c>
      <c r="C779" s="203" t="s">
        <v>2221</v>
      </c>
      <c r="D779" s="201" t="s">
        <v>5218</v>
      </c>
      <c r="E779" s="74" t="s">
        <v>10139</v>
      </c>
      <c r="F779" s="74" t="s">
        <v>10140</v>
      </c>
      <c r="G779" s="26">
        <v>0.88777159430517205</v>
      </c>
      <c r="H779" s="5">
        <v>0.14873368865022499</v>
      </c>
      <c r="I779" s="4">
        <v>0.42619625224573898</v>
      </c>
      <c r="J779" s="5">
        <v>-0.92057985466544301</v>
      </c>
      <c r="K779" s="4">
        <v>0.252453251155139</v>
      </c>
      <c r="L779" s="216">
        <v>-0.77184616601521805</v>
      </c>
      <c r="M779" s="221" t="s">
        <v>4887</v>
      </c>
      <c r="N779" s="198" t="s">
        <v>4887</v>
      </c>
      <c r="O779" s="198" t="s">
        <v>4887</v>
      </c>
      <c r="P779" s="198" t="s">
        <v>4887</v>
      </c>
      <c r="Q779" s="198" t="s">
        <v>4887</v>
      </c>
      <c r="R779" s="198" t="s">
        <v>4887</v>
      </c>
      <c r="S779" s="198" t="s">
        <v>4887</v>
      </c>
      <c r="T779" s="198" t="s">
        <v>4887</v>
      </c>
      <c r="U779" s="198" t="s">
        <v>4887</v>
      </c>
      <c r="V779" s="222" t="s">
        <v>4887</v>
      </c>
    </row>
    <row r="780" spans="1:22" ht="25" customHeight="1" x14ac:dyDescent="0.2">
      <c r="A780" s="13" t="s">
        <v>2685</v>
      </c>
      <c r="B780" s="1" t="s">
        <v>2685</v>
      </c>
      <c r="C780" s="203" t="s">
        <v>2686</v>
      </c>
      <c r="D780" s="201" t="s">
        <v>2685</v>
      </c>
      <c r="E780" s="74" t="s">
        <v>8144</v>
      </c>
      <c r="F780" s="74" t="s">
        <v>8145</v>
      </c>
      <c r="G780" s="26">
        <v>0.93009448680102402</v>
      </c>
      <c r="H780" s="5">
        <v>0.14613279751400701</v>
      </c>
      <c r="I780" s="4">
        <v>0.63526115630440805</v>
      </c>
      <c r="J780" s="5">
        <v>0.74926849897970804</v>
      </c>
      <c r="K780" s="4">
        <v>0.64481439196322898</v>
      </c>
      <c r="L780" s="216">
        <v>0.89540129649371503</v>
      </c>
      <c r="M780" s="221" t="s">
        <v>4887</v>
      </c>
      <c r="N780" s="198" t="s">
        <v>4887</v>
      </c>
      <c r="O780" s="198" t="s">
        <v>4887</v>
      </c>
      <c r="P780" s="198" t="s">
        <v>4887</v>
      </c>
      <c r="Q780" s="198" t="s">
        <v>4887</v>
      </c>
      <c r="R780" s="198" t="s">
        <v>4887</v>
      </c>
      <c r="S780" s="198" t="s">
        <v>4887</v>
      </c>
      <c r="T780" s="198" t="s">
        <v>4887</v>
      </c>
      <c r="U780" s="198" t="s">
        <v>4887</v>
      </c>
      <c r="V780" s="222" t="s">
        <v>4887</v>
      </c>
    </row>
    <row r="781" spans="1:22" ht="25" customHeight="1" x14ac:dyDescent="0.2">
      <c r="A781" s="13" t="s">
        <v>1516</v>
      </c>
      <c r="B781" s="1" t="s">
        <v>1516</v>
      </c>
      <c r="C781" s="203" t="s">
        <v>1517</v>
      </c>
      <c r="D781" s="201" t="s">
        <v>1516</v>
      </c>
      <c r="E781" s="74" t="s">
        <v>8469</v>
      </c>
      <c r="F781" s="74" t="s">
        <v>8470</v>
      </c>
      <c r="G781" s="26">
        <v>0.82602932898772197</v>
      </c>
      <c r="H781" s="5">
        <v>0.14454374133008499</v>
      </c>
      <c r="I781" s="4">
        <v>0.28904132482535699</v>
      </c>
      <c r="J781" s="5">
        <v>0.83036549401901305</v>
      </c>
      <c r="K781" s="4">
        <v>0.28056485816356602</v>
      </c>
      <c r="L781" s="216">
        <v>0.97490923534909901</v>
      </c>
      <c r="M781" s="221" t="s">
        <v>4887</v>
      </c>
      <c r="N781" s="198" t="s">
        <v>4887</v>
      </c>
      <c r="O781" s="198" t="s">
        <v>4887</v>
      </c>
      <c r="P781" s="198" t="s">
        <v>4887</v>
      </c>
      <c r="Q781" s="198" t="s">
        <v>4887</v>
      </c>
      <c r="R781" s="198" t="s">
        <v>4887</v>
      </c>
      <c r="S781" s="198" t="s">
        <v>4887</v>
      </c>
      <c r="T781" s="198" t="s">
        <v>4887</v>
      </c>
      <c r="U781" s="198" t="s">
        <v>4887</v>
      </c>
      <c r="V781" s="222" t="s">
        <v>4887</v>
      </c>
    </row>
    <row r="782" spans="1:22" ht="25" customHeight="1" x14ac:dyDescent="0.2">
      <c r="A782" s="13" t="s">
        <v>2645</v>
      </c>
      <c r="B782" s="1" t="s">
        <v>2645</v>
      </c>
      <c r="C782" s="203" t="s">
        <v>2646</v>
      </c>
      <c r="D782" s="201" t="s">
        <v>7821</v>
      </c>
      <c r="E782" s="74" t="s">
        <v>11697</v>
      </c>
      <c r="F782" s="74" t="s">
        <v>11698</v>
      </c>
      <c r="G782" s="26">
        <v>0.85610167243348601</v>
      </c>
      <c r="H782" s="5">
        <v>0.14326207894779799</v>
      </c>
      <c r="I782" s="4">
        <v>0.58797117696307999</v>
      </c>
      <c r="J782" s="5">
        <v>1.5340518207510001</v>
      </c>
      <c r="K782" s="4">
        <v>0.55350089631863897</v>
      </c>
      <c r="L782" s="216">
        <v>1.6773138996988</v>
      </c>
      <c r="M782" s="221" t="s">
        <v>4887</v>
      </c>
      <c r="N782" s="198" t="s">
        <v>4887</v>
      </c>
      <c r="O782" s="198" t="s">
        <v>4887</v>
      </c>
      <c r="P782" s="198" t="s">
        <v>4887</v>
      </c>
      <c r="Q782" s="198" t="s">
        <v>4887</v>
      </c>
      <c r="R782" s="198" t="s">
        <v>4887</v>
      </c>
      <c r="S782" s="198" t="s">
        <v>4887</v>
      </c>
      <c r="T782" s="198" t="s">
        <v>4887</v>
      </c>
      <c r="U782" s="198" t="s">
        <v>4887</v>
      </c>
      <c r="V782" s="222" t="s">
        <v>4887</v>
      </c>
    </row>
    <row r="783" spans="1:22" ht="25" customHeight="1" x14ac:dyDescent="0.2">
      <c r="A783" s="13" t="s">
        <v>4271</v>
      </c>
      <c r="B783" s="1" t="s">
        <v>4271</v>
      </c>
      <c r="C783" s="203" t="s">
        <v>4272</v>
      </c>
      <c r="D783" s="201" t="s">
        <v>5198</v>
      </c>
      <c r="E783" s="74" t="s">
        <v>11730</v>
      </c>
      <c r="F783" s="74" t="s">
        <v>11731</v>
      </c>
      <c r="G783" s="26">
        <v>0.94790091541428301</v>
      </c>
      <c r="H783" s="5">
        <v>0.14236497314534799</v>
      </c>
      <c r="I783" s="4">
        <v>0.236962489161021</v>
      </c>
      <c r="J783" s="5">
        <v>-2.5769022928314702</v>
      </c>
      <c r="K783" s="4">
        <v>0.20092385088933301</v>
      </c>
      <c r="L783" s="216">
        <v>-2.43453731968612</v>
      </c>
      <c r="M783" s="221" t="s">
        <v>4887</v>
      </c>
      <c r="N783" s="198" t="s">
        <v>4887</v>
      </c>
      <c r="O783" s="198" t="s">
        <v>4887</v>
      </c>
      <c r="P783" s="198" t="s">
        <v>4887</v>
      </c>
      <c r="Q783" s="198" t="s">
        <v>4887</v>
      </c>
      <c r="R783" s="198" t="s">
        <v>4887</v>
      </c>
      <c r="S783" s="198" t="s">
        <v>4887</v>
      </c>
      <c r="T783" s="198" t="s">
        <v>4887</v>
      </c>
      <c r="U783" s="198" t="s">
        <v>4887</v>
      </c>
      <c r="V783" s="222" t="s">
        <v>4887</v>
      </c>
    </row>
    <row r="784" spans="1:22" ht="25" customHeight="1" x14ac:dyDescent="0.2">
      <c r="A784" s="13" t="s">
        <v>2056</v>
      </c>
      <c r="B784" s="1" t="s">
        <v>2056</v>
      </c>
      <c r="C784" s="203" t="s">
        <v>2057</v>
      </c>
      <c r="D784" s="201" t="s">
        <v>7776</v>
      </c>
      <c r="E784" s="74" t="s">
        <v>8659</v>
      </c>
      <c r="F784" s="74" t="s">
        <v>8660</v>
      </c>
      <c r="G784" s="26">
        <v>0.39680857229154998</v>
      </c>
      <c r="H784" s="5">
        <v>0.13903406756557099</v>
      </c>
      <c r="I784" s="4">
        <v>0.51834763176651399</v>
      </c>
      <c r="J784" s="5">
        <v>0.504558839451695</v>
      </c>
      <c r="K784" s="4">
        <v>0.42421578629190099</v>
      </c>
      <c r="L784" s="216">
        <v>0.64359290701726601</v>
      </c>
      <c r="M784" s="221" t="s">
        <v>4887</v>
      </c>
      <c r="N784" s="198" t="s">
        <v>4887</v>
      </c>
      <c r="O784" s="198" t="s">
        <v>4887</v>
      </c>
      <c r="P784" s="198" t="s">
        <v>4887</v>
      </c>
      <c r="Q784" s="198" t="s">
        <v>4887</v>
      </c>
      <c r="R784" s="198" t="s">
        <v>4887</v>
      </c>
      <c r="S784" s="198" t="s">
        <v>4887</v>
      </c>
      <c r="T784" s="198" t="s">
        <v>4887</v>
      </c>
      <c r="U784" s="198" t="s">
        <v>4887</v>
      </c>
      <c r="V784" s="222" t="s">
        <v>4887</v>
      </c>
    </row>
    <row r="785" spans="1:22" ht="25" customHeight="1" x14ac:dyDescent="0.2">
      <c r="A785" s="13" t="s">
        <v>1957</v>
      </c>
      <c r="B785" s="1" t="s">
        <v>1957</v>
      </c>
      <c r="C785" s="203" t="s">
        <v>1958</v>
      </c>
      <c r="D785" s="201" t="s">
        <v>1957</v>
      </c>
      <c r="E785" s="74" t="s">
        <v>9237</v>
      </c>
      <c r="F785" s="74" t="s">
        <v>9238</v>
      </c>
      <c r="G785" s="26">
        <v>0.58731904386941503</v>
      </c>
      <c r="H785" s="5">
        <v>0.13561949378656901</v>
      </c>
      <c r="I785" s="4">
        <v>0.22779687823599501</v>
      </c>
      <c r="J785" s="5">
        <v>2.2505837847000598</v>
      </c>
      <c r="K785" s="4">
        <v>0.211662689143267</v>
      </c>
      <c r="L785" s="216">
        <v>2.3862032784866298</v>
      </c>
      <c r="M785" s="221" t="s">
        <v>4887</v>
      </c>
      <c r="N785" s="198" t="s">
        <v>4887</v>
      </c>
      <c r="O785" s="198" t="s">
        <v>4887</v>
      </c>
      <c r="P785" s="198" t="s">
        <v>4887</v>
      </c>
      <c r="Q785" s="198" t="s">
        <v>4887</v>
      </c>
      <c r="R785" s="198" t="s">
        <v>4887</v>
      </c>
      <c r="S785" s="198" t="s">
        <v>4887</v>
      </c>
      <c r="T785" s="198" t="s">
        <v>4887</v>
      </c>
      <c r="U785" s="198" t="s">
        <v>4887</v>
      </c>
      <c r="V785" s="222" t="s">
        <v>4887</v>
      </c>
    </row>
    <row r="786" spans="1:22" ht="25" customHeight="1" x14ac:dyDescent="0.2">
      <c r="A786" s="13" t="s">
        <v>2639</v>
      </c>
      <c r="B786" s="1" t="s">
        <v>2639</v>
      </c>
      <c r="C786" s="203" t="s">
        <v>2640</v>
      </c>
      <c r="D786" s="201" t="s">
        <v>2639</v>
      </c>
      <c r="E786" s="74" t="s">
        <v>10583</v>
      </c>
      <c r="F786" s="74" t="s">
        <v>10584</v>
      </c>
      <c r="G786" s="26">
        <v>0.80487376520383802</v>
      </c>
      <c r="H786" s="5">
        <v>0.12926615891701099</v>
      </c>
      <c r="I786" s="4">
        <v>4.7643715525080999E-3</v>
      </c>
      <c r="J786" s="5">
        <v>-2.4001207736375201</v>
      </c>
      <c r="K786" s="4">
        <v>1.35572632392859E-2</v>
      </c>
      <c r="L786" s="216">
        <v>-2.27085461472051</v>
      </c>
      <c r="M786" s="221" t="s">
        <v>4887</v>
      </c>
      <c r="N786" s="198" t="s">
        <v>7349</v>
      </c>
      <c r="O786" s="198" t="s">
        <v>7349</v>
      </c>
      <c r="P786" s="198" t="s">
        <v>4887</v>
      </c>
      <c r="Q786" s="198" t="s">
        <v>4887</v>
      </c>
      <c r="R786" s="198" t="s">
        <v>4887</v>
      </c>
      <c r="S786" s="198" t="s">
        <v>7349</v>
      </c>
      <c r="T786" s="198" t="s">
        <v>4887</v>
      </c>
      <c r="U786" s="198" t="s">
        <v>4887</v>
      </c>
      <c r="V786" s="222" t="s">
        <v>4887</v>
      </c>
    </row>
    <row r="787" spans="1:22" ht="25" customHeight="1" x14ac:dyDescent="0.2">
      <c r="A787" s="13" t="s">
        <v>4851</v>
      </c>
      <c r="B787" s="1" t="s">
        <v>4852</v>
      </c>
      <c r="C787" s="203" t="s">
        <v>4853</v>
      </c>
      <c r="D787" s="201" t="s">
        <v>5181</v>
      </c>
      <c r="E787" s="74" t="s">
        <v>12948</v>
      </c>
      <c r="F787" s="74" t="s">
        <v>12620</v>
      </c>
      <c r="G787" s="26">
        <v>0.91382425060116501</v>
      </c>
      <c r="H787" s="5">
        <v>0.122554579161076</v>
      </c>
      <c r="I787" s="4">
        <v>0.83941451481665097</v>
      </c>
      <c r="J787" s="5">
        <v>0.31582752651379398</v>
      </c>
      <c r="K787" s="4">
        <v>0.721786062717929</v>
      </c>
      <c r="L787" s="216">
        <v>0.43838210567487002</v>
      </c>
      <c r="M787" s="221" t="s">
        <v>4887</v>
      </c>
      <c r="N787" s="198" t="s">
        <v>4887</v>
      </c>
      <c r="O787" s="198" t="s">
        <v>4887</v>
      </c>
      <c r="P787" s="198" t="s">
        <v>4887</v>
      </c>
      <c r="Q787" s="198" t="s">
        <v>4887</v>
      </c>
      <c r="R787" s="198" t="s">
        <v>4887</v>
      </c>
      <c r="S787" s="198" t="s">
        <v>4887</v>
      </c>
      <c r="T787" s="198" t="s">
        <v>4887</v>
      </c>
      <c r="U787" s="198" t="s">
        <v>4887</v>
      </c>
      <c r="V787" s="222" t="s">
        <v>4887</v>
      </c>
    </row>
    <row r="788" spans="1:22" ht="25" customHeight="1" x14ac:dyDescent="0.2">
      <c r="A788" s="13" t="s">
        <v>1659</v>
      </c>
      <c r="B788" s="1" t="s">
        <v>1659</v>
      </c>
      <c r="C788" s="203" t="s">
        <v>1660</v>
      </c>
      <c r="D788" s="201" t="s">
        <v>1659</v>
      </c>
      <c r="E788" s="74" t="s">
        <v>11944</v>
      </c>
      <c r="F788" s="74" t="s">
        <v>11945</v>
      </c>
      <c r="G788" s="26">
        <v>0.92162891825221904</v>
      </c>
      <c r="H788" s="5">
        <v>0.113636120154867</v>
      </c>
      <c r="I788" s="4">
        <v>0.71906592619816301</v>
      </c>
      <c r="J788" s="5">
        <v>-0.73623888685693095</v>
      </c>
      <c r="K788" s="4">
        <v>0.75301486967356801</v>
      </c>
      <c r="L788" s="216">
        <v>-0.62260276670206405</v>
      </c>
      <c r="M788" s="221" t="s">
        <v>4887</v>
      </c>
      <c r="N788" s="198" t="s">
        <v>4887</v>
      </c>
      <c r="O788" s="198" t="s">
        <v>4887</v>
      </c>
      <c r="P788" s="198" t="s">
        <v>4887</v>
      </c>
      <c r="Q788" s="198" t="s">
        <v>4887</v>
      </c>
      <c r="R788" s="198" t="s">
        <v>4887</v>
      </c>
      <c r="S788" s="198" t="s">
        <v>4887</v>
      </c>
      <c r="T788" s="198" t="s">
        <v>4887</v>
      </c>
      <c r="U788" s="198" t="s">
        <v>4887</v>
      </c>
      <c r="V788" s="222" t="s">
        <v>4887</v>
      </c>
    </row>
    <row r="789" spans="1:22" ht="25" customHeight="1" x14ac:dyDescent="0.2">
      <c r="A789" s="13" t="s">
        <v>948</v>
      </c>
      <c r="B789" s="1" t="s">
        <v>948</v>
      </c>
      <c r="C789" s="203" t="s">
        <v>949</v>
      </c>
      <c r="D789" s="201" t="s">
        <v>948</v>
      </c>
      <c r="E789" s="74" t="s">
        <v>11275</v>
      </c>
      <c r="F789" s="74" t="s">
        <v>11276</v>
      </c>
      <c r="G789" s="26">
        <v>0.95608775833436099</v>
      </c>
      <c r="H789" s="5">
        <v>0.11212746162918601</v>
      </c>
      <c r="I789" s="4">
        <v>0.57523223242673205</v>
      </c>
      <c r="J789" s="5">
        <v>1.2495561438310501</v>
      </c>
      <c r="K789" s="4">
        <v>0.39791572374963202</v>
      </c>
      <c r="L789" s="216">
        <v>1.3616836054602399</v>
      </c>
      <c r="M789" s="221" t="s">
        <v>4887</v>
      </c>
      <c r="N789" s="198" t="s">
        <v>4887</v>
      </c>
      <c r="O789" s="198" t="s">
        <v>4887</v>
      </c>
      <c r="P789" s="198" t="s">
        <v>4887</v>
      </c>
      <c r="Q789" s="198" t="s">
        <v>4887</v>
      </c>
      <c r="R789" s="198" t="s">
        <v>4887</v>
      </c>
      <c r="S789" s="198" t="s">
        <v>4887</v>
      </c>
      <c r="T789" s="198" t="s">
        <v>4887</v>
      </c>
      <c r="U789" s="198" t="s">
        <v>4887</v>
      </c>
      <c r="V789" s="222" t="s">
        <v>4887</v>
      </c>
    </row>
    <row r="790" spans="1:22" ht="25" customHeight="1" x14ac:dyDescent="0.2">
      <c r="A790" s="13" t="s">
        <v>2193</v>
      </c>
      <c r="B790" s="1" t="s">
        <v>2194</v>
      </c>
      <c r="C790" s="203" t="s">
        <v>2195</v>
      </c>
      <c r="D790" s="201" t="s">
        <v>2194</v>
      </c>
      <c r="E790" s="74" t="s">
        <v>8999</v>
      </c>
      <c r="F790" s="74" t="s">
        <v>9000</v>
      </c>
      <c r="G790" s="26">
        <v>0.70737187205941499</v>
      </c>
      <c r="H790" s="5">
        <v>0.107439955199418</v>
      </c>
      <c r="I790" s="4">
        <v>0.12909538033777401</v>
      </c>
      <c r="J790" s="5">
        <v>-1.17668162968225</v>
      </c>
      <c r="K790" s="4">
        <v>0.14958261567036801</v>
      </c>
      <c r="L790" s="216">
        <v>-1.0692416744828299</v>
      </c>
      <c r="M790" s="221" t="s">
        <v>4887</v>
      </c>
      <c r="N790" s="198" t="s">
        <v>4887</v>
      </c>
      <c r="O790" s="198" t="s">
        <v>4887</v>
      </c>
      <c r="P790" s="198" t="s">
        <v>4887</v>
      </c>
      <c r="Q790" s="198" t="s">
        <v>4887</v>
      </c>
      <c r="R790" s="198" t="s">
        <v>4887</v>
      </c>
      <c r="S790" s="198" t="s">
        <v>4887</v>
      </c>
      <c r="T790" s="198" t="s">
        <v>4887</v>
      </c>
      <c r="U790" s="198" t="s">
        <v>4887</v>
      </c>
      <c r="V790" s="222" t="s">
        <v>4887</v>
      </c>
    </row>
    <row r="791" spans="1:22" ht="25" customHeight="1" x14ac:dyDescent="0.2">
      <c r="A791" s="13" t="s">
        <v>2929</v>
      </c>
      <c r="B791" s="1" t="s">
        <v>2929</v>
      </c>
      <c r="C791" s="203" t="s">
        <v>2930</v>
      </c>
      <c r="D791" s="201" t="s">
        <v>2929</v>
      </c>
      <c r="E791" s="74" t="s">
        <v>10099</v>
      </c>
      <c r="F791" s="74" t="s">
        <v>10100</v>
      </c>
      <c r="G791" s="26">
        <v>0.96847746820331004</v>
      </c>
      <c r="H791" s="5">
        <v>0.1069326437027</v>
      </c>
      <c r="I791" s="4">
        <v>0.87995749710909399</v>
      </c>
      <c r="J791" s="5">
        <v>-0.40514137713752302</v>
      </c>
      <c r="K791" s="4">
        <v>0.88448136893594398</v>
      </c>
      <c r="L791" s="216">
        <v>-0.29820873343482301</v>
      </c>
      <c r="M791" s="221" t="s">
        <v>4887</v>
      </c>
      <c r="N791" s="198" t="s">
        <v>4887</v>
      </c>
      <c r="O791" s="198" t="s">
        <v>4887</v>
      </c>
      <c r="P791" s="198" t="s">
        <v>4887</v>
      </c>
      <c r="Q791" s="198" t="s">
        <v>4887</v>
      </c>
      <c r="R791" s="198" t="s">
        <v>4887</v>
      </c>
      <c r="S791" s="198" t="s">
        <v>4887</v>
      </c>
      <c r="T791" s="198" t="s">
        <v>4887</v>
      </c>
      <c r="U791" s="198" t="s">
        <v>4887</v>
      </c>
      <c r="V791" s="222" t="s">
        <v>4887</v>
      </c>
    </row>
    <row r="792" spans="1:22" ht="25" customHeight="1" x14ac:dyDescent="0.2">
      <c r="A792" s="13" t="s">
        <v>1367</v>
      </c>
      <c r="B792" s="1" t="s">
        <v>1368</v>
      </c>
      <c r="C792" s="203" t="s">
        <v>1369</v>
      </c>
      <c r="D792" s="201" t="s">
        <v>5045</v>
      </c>
      <c r="E792" s="74" t="s">
        <v>13673</v>
      </c>
      <c r="F792" s="74" t="s">
        <v>12701</v>
      </c>
      <c r="G792" s="26">
        <v>0.75434736604029695</v>
      </c>
      <c r="H792" s="5">
        <v>0.105908229043473</v>
      </c>
      <c r="I792" s="4">
        <v>3.69153987177948E-4</v>
      </c>
      <c r="J792" s="5">
        <v>-3.3601274045313199</v>
      </c>
      <c r="K792" s="4">
        <v>4.98713092782917E-4</v>
      </c>
      <c r="L792" s="216">
        <v>-3.2542191754878398</v>
      </c>
      <c r="M792" s="221" t="s">
        <v>4887</v>
      </c>
      <c r="N792" s="198" t="s">
        <v>7349</v>
      </c>
      <c r="O792" s="198" t="s">
        <v>7349</v>
      </c>
      <c r="P792" s="198" t="s">
        <v>4887</v>
      </c>
      <c r="Q792" s="198" t="s">
        <v>4887</v>
      </c>
      <c r="R792" s="198" t="s">
        <v>4887</v>
      </c>
      <c r="S792" s="198" t="s">
        <v>7349</v>
      </c>
      <c r="T792" s="198" t="s">
        <v>4887</v>
      </c>
      <c r="U792" s="198" t="s">
        <v>4887</v>
      </c>
      <c r="V792" s="222" t="s">
        <v>4887</v>
      </c>
    </row>
    <row r="793" spans="1:22" ht="25" customHeight="1" x14ac:dyDescent="0.2">
      <c r="A793" s="13" t="s">
        <v>4707</v>
      </c>
      <c r="B793" s="1" t="s">
        <v>4707</v>
      </c>
      <c r="C793" s="203" t="s">
        <v>4708</v>
      </c>
      <c r="D793" s="201" t="s">
        <v>4707</v>
      </c>
      <c r="E793" s="74" t="s">
        <v>11668</v>
      </c>
      <c r="F793" s="74" t="s">
        <v>11669</v>
      </c>
      <c r="G793" s="26">
        <v>0.82372830534952302</v>
      </c>
      <c r="H793" s="5">
        <v>0.103598145309322</v>
      </c>
      <c r="I793" s="4">
        <v>0.54118464505894803</v>
      </c>
      <c r="J793" s="5">
        <v>0.55666531644707795</v>
      </c>
      <c r="K793" s="4">
        <v>0.49876975642280402</v>
      </c>
      <c r="L793" s="216">
        <v>0.66026346175640105</v>
      </c>
      <c r="M793" s="221" t="s">
        <v>4887</v>
      </c>
      <c r="N793" s="198" t="s">
        <v>4887</v>
      </c>
      <c r="O793" s="198" t="s">
        <v>4887</v>
      </c>
      <c r="P793" s="198" t="s">
        <v>4887</v>
      </c>
      <c r="Q793" s="198" t="s">
        <v>4887</v>
      </c>
      <c r="R793" s="198" t="s">
        <v>4887</v>
      </c>
      <c r="S793" s="198" t="s">
        <v>4887</v>
      </c>
      <c r="T793" s="198" t="s">
        <v>4887</v>
      </c>
      <c r="U793" s="198" t="s">
        <v>4887</v>
      </c>
      <c r="V793" s="222" t="s">
        <v>4887</v>
      </c>
    </row>
    <row r="794" spans="1:22" ht="25" customHeight="1" x14ac:dyDescent="0.2">
      <c r="A794" s="13" t="s">
        <v>48</v>
      </c>
      <c r="B794" s="1" t="s">
        <v>48</v>
      </c>
      <c r="C794" s="203" t="s">
        <v>49</v>
      </c>
      <c r="D794" s="201" t="s">
        <v>5095</v>
      </c>
      <c r="E794" s="74" t="s">
        <v>13419</v>
      </c>
      <c r="F794" s="74" t="s">
        <v>8549</v>
      </c>
      <c r="G794" s="26">
        <v>0.82043055494403505</v>
      </c>
      <c r="H794" s="5">
        <v>0.10227159784938999</v>
      </c>
      <c r="I794" s="4">
        <v>6.8661863485394506E-2</v>
      </c>
      <c r="J794" s="5">
        <v>2.15281154800208</v>
      </c>
      <c r="K794" s="4">
        <v>7.7105288570187502E-2</v>
      </c>
      <c r="L794" s="216">
        <v>2.25508314585147</v>
      </c>
      <c r="M794" s="221" t="s">
        <v>4887</v>
      </c>
      <c r="N794" s="198" t="s">
        <v>4887</v>
      </c>
      <c r="O794" s="198" t="s">
        <v>4887</v>
      </c>
      <c r="P794" s="198" t="s">
        <v>4887</v>
      </c>
      <c r="Q794" s="198" t="s">
        <v>4887</v>
      </c>
      <c r="R794" s="198" t="s">
        <v>4887</v>
      </c>
      <c r="S794" s="198" t="s">
        <v>4887</v>
      </c>
      <c r="T794" s="198" t="s">
        <v>4887</v>
      </c>
      <c r="U794" s="198" t="s">
        <v>4887</v>
      </c>
      <c r="V794" s="222" t="s">
        <v>4887</v>
      </c>
    </row>
    <row r="795" spans="1:22" ht="25" customHeight="1" x14ac:dyDescent="0.2">
      <c r="A795" s="13" t="s">
        <v>2689</v>
      </c>
      <c r="B795" s="1" t="s">
        <v>2689</v>
      </c>
      <c r="C795" s="203" t="s">
        <v>2690</v>
      </c>
      <c r="D795" s="201" t="s">
        <v>5028</v>
      </c>
      <c r="E795" s="74" t="s">
        <v>11268</v>
      </c>
      <c r="F795" s="74" t="s">
        <v>11269</v>
      </c>
      <c r="G795" s="26">
        <v>0.82963363760147302</v>
      </c>
      <c r="H795" s="5">
        <v>9.8059389943035397E-2</v>
      </c>
      <c r="I795" s="4">
        <v>8.6948963855815395E-3</v>
      </c>
      <c r="J795" s="5">
        <v>-3.7228918938542002</v>
      </c>
      <c r="K795" s="4">
        <v>7.4952042952028302E-3</v>
      </c>
      <c r="L795" s="216">
        <v>-3.62483250391116</v>
      </c>
      <c r="M795" s="221" t="s">
        <v>4887</v>
      </c>
      <c r="N795" s="198" t="s">
        <v>7349</v>
      </c>
      <c r="O795" s="198" t="s">
        <v>7349</v>
      </c>
      <c r="P795" s="198" t="s">
        <v>4887</v>
      </c>
      <c r="Q795" s="198" t="s">
        <v>4887</v>
      </c>
      <c r="R795" s="198" t="s">
        <v>4887</v>
      </c>
      <c r="S795" s="198" t="s">
        <v>7349</v>
      </c>
      <c r="T795" s="198" t="s">
        <v>4887</v>
      </c>
      <c r="U795" s="198" t="s">
        <v>4887</v>
      </c>
      <c r="V795" s="222" t="s">
        <v>4887</v>
      </c>
    </row>
    <row r="796" spans="1:22" ht="25" customHeight="1" x14ac:dyDescent="0.2">
      <c r="A796" s="13" t="s">
        <v>867</v>
      </c>
      <c r="B796" s="1" t="s">
        <v>867</v>
      </c>
      <c r="C796" s="203" t="s">
        <v>868</v>
      </c>
      <c r="D796" s="201" t="s">
        <v>7214</v>
      </c>
      <c r="E796" s="74" t="s">
        <v>13061</v>
      </c>
      <c r="F796" s="74" t="s">
        <v>13062</v>
      </c>
      <c r="G796" s="26">
        <v>0.91704142080175299</v>
      </c>
      <c r="H796" s="5">
        <v>9.7564534240929895E-2</v>
      </c>
      <c r="I796" s="4">
        <v>3.8091712256307697E-2</v>
      </c>
      <c r="J796" s="5">
        <v>-3.7880860723346399</v>
      </c>
      <c r="K796" s="4">
        <v>4.2327470523692699E-2</v>
      </c>
      <c r="L796" s="216">
        <v>-3.69052153809371</v>
      </c>
      <c r="M796" s="221" t="s">
        <v>4887</v>
      </c>
      <c r="N796" s="198" t="s">
        <v>7349</v>
      </c>
      <c r="O796" s="198" t="s">
        <v>7349</v>
      </c>
      <c r="P796" s="198" t="s">
        <v>4887</v>
      </c>
      <c r="Q796" s="198" t="s">
        <v>4887</v>
      </c>
      <c r="R796" s="198" t="s">
        <v>4887</v>
      </c>
      <c r="S796" s="198" t="s">
        <v>7349</v>
      </c>
      <c r="T796" s="198" t="s">
        <v>4887</v>
      </c>
      <c r="U796" s="198" t="s">
        <v>4887</v>
      </c>
      <c r="V796" s="222" t="s">
        <v>4887</v>
      </c>
    </row>
    <row r="797" spans="1:22" ht="25" customHeight="1" x14ac:dyDescent="0.2">
      <c r="A797" s="13" t="s">
        <v>4545</v>
      </c>
      <c r="B797" s="1" t="s">
        <v>4546</v>
      </c>
      <c r="C797" s="203" t="s">
        <v>4547</v>
      </c>
      <c r="D797" s="201" t="s">
        <v>4546</v>
      </c>
      <c r="E797" s="74" t="s">
        <v>10556</v>
      </c>
      <c r="F797" s="74" t="s">
        <v>10557</v>
      </c>
      <c r="G797" s="26">
        <v>0.74076933728162397</v>
      </c>
      <c r="H797" s="5">
        <v>9.6567187779457594E-2</v>
      </c>
      <c r="I797" s="4">
        <v>2.1525671205208201E-3</v>
      </c>
      <c r="J797" s="5">
        <v>-3.2930857906830799</v>
      </c>
      <c r="K797" s="4">
        <v>2.7790620964425099E-3</v>
      </c>
      <c r="L797" s="216">
        <v>-3.1965186029036299</v>
      </c>
      <c r="M797" s="221" t="s">
        <v>4887</v>
      </c>
      <c r="N797" s="198" t="s">
        <v>7349</v>
      </c>
      <c r="O797" s="198" t="s">
        <v>7349</v>
      </c>
      <c r="P797" s="198" t="s">
        <v>4887</v>
      </c>
      <c r="Q797" s="198" t="s">
        <v>4887</v>
      </c>
      <c r="R797" s="198" t="s">
        <v>4887</v>
      </c>
      <c r="S797" s="198" t="s">
        <v>7349</v>
      </c>
      <c r="T797" s="198" t="s">
        <v>4887</v>
      </c>
      <c r="U797" s="198" t="s">
        <v>4887</v>
      </c>
      <c r="V797" s="222" t="s">
        <v>4887</v>
      </c>
    </row>
    <row r="798" spans="1:22" ht="25" customHeight="1" x14ac:dyDescent="0.2">
      <c r="A798" s="13" t="s">
        <v>509</v>
      </c>
      <c r="B798" s="1" t="s">
        <v>509</v>
      </c>
      <c r="C798" s="203" t="s">
        <v>510</v>
      </c>
      <c r="D798" s="201" t="s">
        <v>7547</v>
      </c>
      <c r="E798" s="74" t="s">
        <v>13262</v>
      </c>
      <c r="F798" s="74" t="s">
        <v>13261</v>
      </c>
      <c r="G798" s="26">
        <v>0.96809185613951199</v>
      </c>
      <c r="H798" s="5">
        <v>9.6454476289420804E-2</v>
      </c>
      <c r="I798" s="4">
        <v>0.27802510980823503</v>
      </c>
      <c r="J798" s="5">
        <v>-2.70275513504372</v>
      </c>
      <c r="K798" s="4">
        <v>0.169587013600739</v>
      </c>
      <c r="L798" s="216">
        <v>-2.6063006587543001</v>
      </c>
      <c r="M798" s="221" t="s">
        <v>4887</v>
      </c>
      <c r="N798" s="198" t="s">
        <v>4887</v>
      </c>
      <c r="O798" s="198" t="s">
        <v>4887</v>
      </c>
      <c r="P798" s="198" t="s">
        <v>4887</v>
      </c>
      <c r="Q798" s="198" t="s">
        <v>4887</v>
      </c>
      <c r="R798" s="198" t="s">
        <v>4887</v>
      </c>
      <c r="S798" s="198" t="s">
        <v>4887</v>
      </c>
      <c r="T798" s="198" t="s">
        <v>4887</v>
      </c>
      <c r="U798" s="198" t="s">
        <v>4887</v>
      </c>
      <c r="V798" s="222" t="s">
        <v>4887</v>
      </c>
    </row>
    <row r="799" spans="1:22" ht="25" customHeight="1" x14ac:dyDescent="0.2">
      <c r="A799" s="13" t="s">
        <v>3835</v>
      </c>
      <c r="B799" s="1" t="s">
        <v>3836</v>
      </c>
      <c r="C799" s="203" t="s">
        <v>3837</v>
      </c>
      <c r="D799" s="201" t="s">
        <v>3836</v>
      </c>
      <c r="E799" s="74" t="s">
        <v>8266</v>
      </c>
      <c r="F799" s="74" t="s">
        <v>8267</v>
      </c>
      <c r="G799" s="26">
        <v>0.93624434021620895</v>
      </c>
      <c r="H799" s="5">
        <v>9.2264491070272001E-2</v>
      </c>
      <c r="I799" s="4">
        <v>2.9643824211422001E-2</v>
      </c>
      <c r="J799" s="5">
        <v>5.1032662083283302</v>
      </c>
      <c r="K799" s="4">
        <v>3.6960604052146899E-2</v>
      </c>
      <c r="L799" s="216">
        <v>5.1955306993986099</v>
      </c>
      <c r="M799" s="221" t="s">
        <v>4887</v>
      </c>
      <c r="N799" s="198" t="s">
        <v>7349</v>
      </c>
      <c r="O799" s="198" t="s">
        <v>7349</v>
      </c>
      <c r="P799" s="198" t="s">
        <v>4887</v>
      </c>
      <c r="Q799" s="198" t="s">
        <v>4887</v>
      </c>
      <c r="R799" s="198" t="s">
        <v>4887</v>
      </c>
      <c r="S799" s="198" t="s">
        <v>7349</v>
      </c>
      <c r="T799" s="198" t="s">
        <v>4887</v>
      </c>
      <c r="U799" s="198" t="s">
        <v>4887</v>
      </c>
      <c r="V799" s="222" t="s">
        <v>4887</v>
      </c>
    </row>
    <row r="800" spans="1:22" ht="25" customHeight="1" x14ac:dyDescent="0.2">
      <c r="A800" s="13" t="s">
        <v>2687</v>
      </c>
      <c r="B800" s="1" t="s">
        <v>2687</v>
      </c>
      <c r="C800" s="203" t="s">
        <v>2688</v>
      </c>
      <c r="D800" s="201" t="s">
        <v>5162</v>
      </c>
      <c r="E800" s="74" t="s">
        <v>12715</v>
      </c>
      <c r="F800" s="74" t="s">
        <v>12716</v>
      </c>
      <c r="G800" s="26">
        <v>0.96691167464584504</v>
      </c>
      <c r="H800" s="5">
        <v>9.1154954500204596E-2</v>
      </c>
      <c r="I800" s="4">
        <v>0.97321468081045903</v>
      </c>
      <c r="J800" s="5">
        <v>-5.67014849106302E-2</v>
      </c>
      <c r="K800" s="4">
        <v>0.98309425074644097</v>
      </c>
      <c r="L800" s="216">
        <v>3.4453469589574397E-2</v>
      </c>
      <c r="M800" s="221" t="s">
        <v>4887</v>
      </c>
      <c r="N800" s="198" t="s">
        <v>4887</v>
      </c>
      <c r="O800" s="198" t="s">
        <v>4887</v>
      </c>
      <c r="P800" s="198" t="s">
        <v>4887</v>
      </c>
      <c r="Q800" s="198" t="s">
        <v>4887</v>
      </c>
      <c r="R800" s="198" t="s">
        <v>4887</v>
      </c>
      <c r="S800" s="198" t="s">
        <v>4887</v>
      </c>
      <c r="T800" s="198" t="s">
        <v>4887</v>
      </c>
      <c r="U800" s="198" t="s">
        <v>4887</v>
      </c>
      <c r="V800" s="222" t="s">
        <v>4887</v>
      </c>
    </row>
    <row r="801" spans="1:22" ht="25" customHeight="1" x14ac:dyDescent="0.2">
      <c r="A801" s="13" t="s">
        <v>3887</v>
      </c>
      <c r="B801" s="1" t="s">
        <v>3888</v>
      </c>
      <c r="C801" s="203" t="s">
        <v>3889</v>
      </c>
      <c r="D801" s="201" t="s">
        <v>3888</v>
      </c>
      <c r="E801" s="74" t="s">
        <v>12175</v>
      </c>
      <c r="F801" s="74" t="s">
        <v>12176</v>
      </c>
      <c r="G801" s="26">
        <v>0.94147428347359896</v>
      </c>
      <c r="H801" s="5">
        <v>8.7580627767430905E-2</v>
      </c>
      <c r="I801" s="4">
        <v>3.6736553116763701E-2</v>
      </c>
      <c r="J801" s="5">
        <v>4.1873926462165798</v>
      </c>
      <c r="K801" s="4">
        <v>3.0659480010447299E-2</v>
      </c>
      <c r="L801" s="216">
        <v>4.2749732739840098</v>
      </c>
      <c r="M801" s="221" t="s">
        <v>4887</v>
      </c>
      <c r="N801" s="198" t="s">
        <v>7349</v>
      </c>
      <c r="O801" s="198" t="s">
        <v>7349</v>
      </c>
      <c r="P801" s="198" t="s">
        <v>4887</v>
      </c>
      <c r="Q801" s="198" t="s">
        <v>4887</v>
      </c>
      <c r="R801" s="198" t="s">
        <v>4887</v>
      </c>
      <c r="S801" s="198" t="s">
        <v>7349</v>
      </c>
      <c r="T801" s="198" t="s">
        <v>4887</v>
      </c>
      <c r="U801" s="198" t="s">
        <v>4887</v>
      </c>
      <c r="V801" s="222" t="s">
        <v>4887</v>
      </c>
    </row>
    <row r="802" spans="1:22" ht="25" customHeight="1" x14ac:dyDescent="0.2">
      <c r="A802" s="13" t="s">
        <v>2196</v>
      </c>
      <c r="B802" s="1" t="s">
        <v>2197</v>
      </c>
      <c r="C802" s="203" t="s">
        <v>2198</v>
      </c>
      <c r="D802" s="201" t="s">
        <v>7237</v>
      </c>
      <c r="E802" s="74" t="s">
        <v>8996</v>
      </c>
      <c r="F802" s="74" t="s">
        <v>8997</v>
      </c>
      <c r="G802" s="26">
        <v>0.64212129742084501</v>
      </c>
      <c r="H802" s="5">
        <v>8.69820250951885E-2</v>
      </c>
      <c r="I802" s="4">
        <v>4.1272670726924601E-2</v>
      </c>
      <c r="J802" s="5">
        <v>-1.67411832763508</v>
      </c>
      <c r="K802" s="4">
        <v>4.07493838665451E-2</v>
      </c>
      <c r="L802" s="216">
        <v>-1.5871363025398899</v>
      </c>
      <c r="M802" s="221" t="s">
        <v>4887</v>
      </c>
      <c r="N802" s="198" t="s">
        <v>7349</v>
      </c>
      <c r="O802" s="198" t="s">
        <v>7349</v>
      </c>
      <c r="P802" s="198" t="s">
        <v>4887</v>
      </c>
      <c r="Q802" s="198" t="s">
        <v>4887</v>
      </c>
      <c r="R802" s="198" t="s">
        <v>4887</v>
      </c>
      <c r="S802" s="198" t="s">
        <v>7349</v>
      </c>
      <c r="T802" s="198" t="s">
        <v>4887</v>
      </c>
      <c r="U802" s="198" t="s">
        <v>4887</v>
      </c>
      <c r="V802" s="222" t="s">
        <v>4887</v>
      </c>
    </row>
    <row r="803" spans="1:22" ht="25" customHeight="1" x14ac:dyDescent="0.2">
      <c r="A803" s="13" t="s">
        <v>598</v>
      </c>
      <c r="B803" s="1" t="s">
        <v>598</v>
      </c>
      <c r="C803" s="203" t="s">
        <v>599</v>
      </c>
      <c r="D803" s="201" t="s">
        <v>5226</v>
      </c>
      <c r="E803" s="74" t="s">
        <v>12709</v>
      </c>
      <c r="F803" s="74" t="s">
        <v>9785</v>
      </c>
      <c r="G803" s="26">
        <v>0.95715605487250499</v>
      </c>
      <c r="H803" s="5">
        <v>7.7824532542151395E-2</v>
      </c>
      <c r="I803" s="4">
        <v>0.60298015884983802</v>
      </c>
      <c r="J803" s="5">
        <v>-0.58120895229817504</v>
      </c>
      <c r="K803" s="4">
        <v>0.75536945094791796</v>
      </c>
      <c r="L803" s="216">
        <v>-0.50338441975602299</v>
      </c>
      <c r="M803" s="221" t="s">
        <v>4887</v>
      </c>
      <c r="N803" s="198" t="s">
        <v>4887</v>
      </c>
      <c r="O803" s="198" t="s">
        <v>4887</v>
      </c>
      <c r="P803" s="198" t="s">
        <v>4887</v>
      </c>
      <c r="Q803" s="198" t="s">
        <v>4887</v>
      </c>
      <c r="R803" s="198" t="s">
        <v>4887</v>
      </c>
      <c r="S803" s="198" t="s">
        <v>4887</v>
      </c>
      <c r="T803" s="198" t="s">
        <v>4887</v>
      </c>
      <c r="U803" s="198" t="s">
        <v>4887</v>
      </c>
      <c r="V803" s="222" t="s">
        <v>4887</v>
      </c>
    </row>
    <row r="804" spans="1:22" ht="25" customHeight="1" x14ac:dyDescent="0.2">
      <c r="A804" s="13" t="s">
        <v>3148</v>
      </c>
      <c r="B804" s="1" t="s">
        <v>3148</v>
      </c>
      <c r="C804" s="203" t="s">
        <v>3149</v>
      </c>
      <c r="D804" s="201" t="s">
        <v>3148</v>
      </c>
      <c r="E804" s="74" t="s">
        <v>11044</v>
      </c>
      <c r="F804" s="74" t="s">
        <v>11045</v>
      </c>
      <c r="G804" s="26">
        <v>0.94255836337189702</v>
      </c>
      <c r="H804" s="5">
        <v>7.4967333936494504E-2</v>
      </c>
      <c r="I804" s="4">
        <v>0.43052287251680299</v>
      </c>
      <c r="J804" s="5">
        <v>-0.67377276438099298</v>
      </c>
      <c r="K804" s="4">
        <v>0.57792748822078399</v>
      </c>
      <c r="L804" s="216">
        <v>-0.59880543044449797</v>
      </c>
      <c r="M804" s="221" t="s">
        <v>4887</v>
      </c>
      <c r="N804" s="198" t="s">
        <v>4887</v>
      </c>
      <c r="O804" s="198" t="s">
        <v>4887</v>
      </c>
      <c r="P804" s="198" t="s">
        <v>4887</v>
      </c>
      <c r="Q804" s="198" t="s">
        <v>4887</v>
      </c>
      <c r="R804" s="198" t="s">
        <v>4887</v>
      </c>
      <c r="S804" s="198" t="s">
        <v>4887</v>
      </c>
      <c r="T804" s="198" t="s">
        <v>4887</v>
      </c>
      <c r="U804" s="198" t="s">
        <v>4887</v>
      </c>
      <c r="V804" s="222" t="s">
        <v>4887</v>
      </c>
    </row>
    <row r="805" spans="1:22" ht="25" customHeight="1" x14ac:dyDescent="0.2">
      <c r="A805" s="13" t="s">
        <v>4698</v>
      </c>
      <c r="B805" s="1" t="s">
        <v>4698</v>
      </c>
      <c r="C805" s="203" t="s">
        <v>4699</v>
      </c>
      <c r="D805" s="201" t="s">
        <v>4698</v>
      </c>
      <c r="E805" s="74" t="s">
        <v>9213</v>
      </c>
      <c r="F805" s="74" t="s">
        <v>9214</v>
      </c>
      <c r="G805" s="26">
        <v>0.95027465829020696</v>
      </c>
      <c r="H805" s="5">
        <v>7.3478848140751105E-2</v>
      </c>
      <c r="I805" s="4">
        <v>0.621504493289323</v>
      </c>
      <c r="J805" s="5">
        <v>-0.71117485769097899</v>
      </c>
      <c r="K805" s="4">
        <v>0.64121688020022705</v>
      </c>
      <c r="L805" s="216">
        <v>-0.63769600955022798</v>
      </c>
      <c r="M805" s="221" t="s">
        <v>4887</v>
      </c>
      <c r="N805" s="198" t="s">
        <v>4887</v>
      </c>
      <c r="O805" s="198" t="s">
        <v>4887</v>
      </c>
      <c r="P805" s="198" t="s">
        <v>4887</v>
      </c>
      <c r="Q805" s="198" t="s">
        <v>4887</v>
      </c>
      <c r="R805" s="198" t="s">
        <v>4887</v>
      </c>
      <c r="S805" s="198" t="s">
        <v>4887</v>
      </c>
      <c r="T805" s="198" t="s">
        <v>4887</v>
      </c>
      <c r="U805" s="198" t="s">
        <v>4887</v>
      </c>
      <c r="V805" s="222" t="s">
        <v>4887</v>
      </c>
    </row>
    <row r="806" spans="1:22" ht="25" customHeight="1" x14ac:dyDescent="0.2">
      <c r="A806" s="13" t="s">
        <v>3146</v>
      </c>
      <c r="B806" s="1" t="s">
        <v>3146</v>
      </c>
      <c r="C806" s="203" t="s">
        <v>3147</v>
      </c>
      <c r="D806" s="201" t="s">
        <v>3146</v>
      </c>
      <c r="E806" s="74" t="s">
        <v>9115</v>
      </c>
      <c r="F806" s="74" t="s">
        <v>9116</v>
      </c>
      <c r="G806" s="26">
        <v>0.97361891704916403</v>
      </c>
      <c r="H806" s="5">
        <v>6.6875871736884904E-2</v>
      </c>
      <c r="I806" s="4">
        <v>0.15506031228595499</v>
      </c>
      <c r="J806" s="5">
        <v>3.0875846882832998</v>
      </c>
      <c r="K806" s="4">
        <v>0.120381101756366</v>
      </c>
      <c r="L806" s="216">
        <v>3.1544605600201798</v>
      </c>
      <c r="M806" s="221" t="s">
        <v>4887</v>
      </c>
      <c r="N806" s="198" t="s">
        <v>4887</v>
      </c>
      <c r="O806" s="198" t="s">
        <v>4887</v>
      </c>
      <c r="P806" s="198" t="s">
        <v>4887</v>
      </c>
      <c r="Q806" s="198" t="s">
        <v>4887</v>
      </c>
      <c r="R806" s="198" t="s">
        <v>4887</v>
      </c>
      <c r="S806" s="198" t="s">
        <v>4887</v>
      </c>
      <c r="T806" s="198" t="s">
        <v>4887</v>
      </c>
      <c r="U806" s="198" t="s">
        <v>4887</v>
      </c>
      <c r="V806" s="222" t="s">
        <v>4887</v>
      </c>
    </row>
    <row r="807" spans="1:22" ht="25" customHeight="1" x14ac:dyDescent="0.2">
      <c r="A807" s="13" t="s">
        <v>351</v>
      </c>
      <c r="B807" s="1" t="s">
        <v>351</v>
      </c>
      <c r="C807" s="203" t="s">
        <v>352</v>
      </c>
      <c r="D807" s="201" t="s">
        <v>7508</v>
      </c>
      <c r="E807" s="74" t="s">
        <v>12840</v>
      </c>
      <c r="F807" s="74" t="s">
        <v>12841</v>
      </c>
      <c r="G807" s="26">
        <v>0.97676862694601396</v>
      </c>
      <c r="H807" s="5">
        <v>6.64687274691209E-2</v>
      </c>
      <c r="I807" s="4">
        <v>0.84988899606370105</v>
      </c>
      <c r="J807" s="5">
        <v>-0.32957192736171098</v>
      </c>
      <c r="K807" s="4">
        <v>0.89224553275596996</v>
      </c>
      <c r="L807" s="216">
        <v>-0.26310319989259001</v>
      </c>
      <c r="M807" s="221" t="s">
        <v>4887</v>
      </c>
      <c r="N807" s="198" t="s">
        <v>4887</v>
      </c>
      <c r="O807" s="198" t="s">
        <v>4887</v>
      </c>
      <c r="P807" s="198" t="s">
        <v>4887</v>
      </c>
      <c r="Q807" s="198" t="s">
        <v>4887</v>
      </c>
      <c r="R807" s="198" t="s">
        <v>4887</v>
      </c>
      <c r="S807" s="198" t="s">
        <v>4887</v>
      </c>
      <c r="T807" s="198" t="s">
        <v>4887</v>
      </c>
      <c r="U807" s="198" t="s">
        <v>4887</v>
      </c>
      <c r="V807" s="222" t="s">
        <v>4887</v>
      </c>
    </row>
    <row r="808" spans="1:22" ht="25" customHeight="1" x14ac:dyDescent="0.2">
      <c r="A808" s="13" t="s">
        <v>1881</v>
      </c>
      <c r="B808" s="1" t="s">
        <v>1882</v>
      </c>
      <c r="C808" s="203" t="s">
        <v>1883</v>
      </c>
      <c r="D808" s="201" t="s">
        <v>1882</v>
      </c>
      <c r="E808" s="74" t="s">
        <v>12213</v>
      </c>
      <c r="F808" s="74" t="s">
        <v>12214</v>
      </c>
      <c r="G808" s="26">
        <v>0.97923010359387797</v>
      </c>
      <c r="H808" s="5">
        <v>6.4459244987464803E-2</v>
      </c>
      <c r="I808" s="4">
        <v>0.25461677518513098</v>
      </c>
      <c r="J808" s="5">
        <v>3.4723663273257399</v>
      </c>
      <c r="K808" s="4">
        <v>9.0276774189460396E-2</v>
      </c>
      <c r="L808" s="216">
        <v>3.5368255723131998</v>
      </c>
      <c r="M808" s="221" t="s">
        <v>4887</v>
      </c>
      <c r="N808" s="198" t="s">
        <v>4887</v>
      </c>
      <c r="O808" s="198" t="s">
        <v>4887</v>
      </c>
      <c r="P808" s="198" t="s">
        <v>4887</v>
      </c>
      <c r="Q808" s="198" t="s">
        <v>4887</v>
      </c>
      <c r="R808" s="198" t="s">
        <v>4887</v>
      </c>
      <c r="S808" s="198" t="s">
        <v>4887</v>
      </c>
      <c r="T808" s="198" t="s">
        <v>4887</v>
      </c>
      <c r="U808" s="198" t="s">
        <v>4887</v>
      </c>
      <c r="V808" s="222" t="s">
        <v>4887</v>
      </c>
    </row>
    <row r="809" spans="1:22" ht="25" customHeight="1" x14ac:dyDescent="0.2">
      <c r="A809" s="13" t="s">
        <v>4312</v>
      </c>
      <c r="B809" s="1" t="s">
        <v>4312</v>
      </c>
      <c r="C809" s="203" t="s">
        <v>4313</v>
      </c>
      <c r="D809" s="201" t="s">
        <v>4312</v>
      </c>
      <c r="E809" s="74" t="s">
        <v>9779</v>
      </c>
      <c r="F809" s="74" t="s">
        <v>9780</v>
      </c>
      <c r="G809" s="26">
        <v>0.97518604075750404</v>
      </c>
      <c r="H809" s="5">
        <v>6.2897662134004106E-2</v>
      </c>
      <c r="I809" s="4">
        <v>0.26358937062528698</v>
      </c>
      <c r="J809" s="5">
        <v>-2.83546891493061</v>
      </c>
      <c r="K809" s="4">
        <v>0.13666795430661399</v>
      </c>
      <c r="L809" s="216">
        <v>-2.77257125279661</v>
      </c>
      <c r="M809" s="221" t="s">
        <v>4887</v>
      </c>
      <c r="N809" s="198" t="s">
        <v>4887</v>
      </c>
      <c r="O809" s="198" t="s">
        <v>4887</v>
      </c>
      <c r="P809" s="198" t="s">
        <v>4887</v>
      </c>
      <c r="Q809" s="198" t="s">
        <v>4887</v>
      </c>
      <c r="R809" s="198" t="s">
        <v>4887</v>
      </c>
      <c r="S809" s="198" t="s">
        <v>4887</v>
      </c>
      <c r="T809" s="198" t="s">
        <v>4887</v>
      </c>
      <c r="U809" s="198" t="s">
        <v>4887</v>
      </c>
      <c r="V809" s="222" t="s">
        <v>4887</v>
      </c>
    </row>
    <row r="810" spans="1:22" ht="25" customHeight="1" x14ac:dyDescent="0.2">
      <c r="A810" s="13" t="s">
        <v>1661</v>
      </c>
      <c r="B810" s="1" t="s">
        <v>1662</v>
      </c>
      <c r="C810" s="203" t="s">
        <v>1663</v>
      </c>
      <c r="D810" s="201" t="s">
        <v>7751</v>
      </c>
      <c r="E810" s="74" t="s">
        <v>9640</v>
      </c>
      <c r="F810" s="74" t="s">
        <v>9641</v>
      </c>
      <c r="G810" s="26">
        <v>0.84170812372709602</v>
      </c>
      <c r="H810" s="5">
        <v>6.1078968922431802E-2</v>
      </c>
      <c r="I810" s="4">
        <v>0.68413014700709196</v>
      </c>
      <c r="J810" s="5">
        <v>0.33384943082408503</v>
      </c>
      <c r="K810" s="4">
        <v>0.62435444383660099</v>
      </c>
      <c r="L810" s="216">
        <v>0.394928399746517</v>
      </c>
      <c r="M810" s="221" t="s">
        <v>4887</v>
      </c>
      <c r="N810" s="198" t="s">
        <v>4887</v>
      </c>
      <c r="O810" s="198" t="s">
        <v>4887</v>
      </c>
      <c r="P810" s="198" t="s">
        <v>4887</v>
      </c>
      <c r="Q810" s="198" t="s">
        <v>4887</v>
      </c>
      <c r="R810" s="198" t="s">
        <v>4887</v>
      </c>
      <c r="S810" s="198" t="s">
        <v>4887</v>
      </c>
      <c r="T810" s="198" t="s">
        <v>4887</v>
      </c>
      <c r="U810" s="198" t="s">
        <v>4887</v>
      </c>
      <c r="V810" s="222" t="s">
        <v>4887</v>
      </c>
    </row>
    <row r="811" spans="1:22" ht="25" customHeight="1" x14ac:dyDescent="0.2">
      <c r="A811" s="13" t="s">
        <v>2510</v>
      </c>
      <c r="B811" s="1" t="s">
        <v>2510</v>
      </c>
      <c r="C811" s="203" t="s">
        <v>2511</v>
      </c>
      <c r="D811" s="201" t="s">
        <v>2510</v>
      </c>
      <c r="E811" s="74" t="s">
        <v>8865</v>
      </c>
      <c r="F811" s="74" t="s">
        <v>8866</v>
      </c>
      <c r="G811" s="26">
        <v>0.96114815853201896</v>
      </c>
      <c r="H811" s="5">
        <v>5.8490144267759898E-2</v>
      </c>
      <c r="I811" s="4">
        <v>0.21403144767358501</v>
      </c>
      <c r="J811" s="5">
        <v>0.99169093053111501</v>
      </c>
      <c r="K811" s="4">
        <v>0.44140486307208998</v>
      </c>
      <c r="L811" s="216">
        <v>1.05018107479887</v>
      </c>
      <c r="M811" s="221" t="s">
        <v>4887</v>
      </c>
      <c r="N811" s="198" t="s">
        <v>4887</v>
      </c>
      <c r="O811" s="198" t="s">
        <v>4887</v>
      </c>
      <c r="P811" s="198" t="s">
        <v>4887</v>
      </c>
      <c r="Q811" s="198" t="s">
        <v>4887</v>
      </c>
      <c r="R811" s="198" t="s">
        <v>4887</v>
      </c>
      <c r="S811" s="198" t="s">
        <v>4887</v>
      </c>
      <c r="T811" s="198" t="s">
        <v>4887</v>
      </c>
      <c r="U811" s="198" t="s">
        <v>4887</v>
      </c>
      <c r="V811" s="222" t="s">
        <v>4887</v>
      </c>
    </row>
    <row r="812" spans="1:22" ht="25" customHeight="1" x14ac:dyDescent="0.2">
      <c r="A812" s="13" t="s">
        <v>818</v>
      </c>
      <c r="B812" s="1" t="s">
        <v>818</v>
      </c>
      <c r="C812" s="203" t="s">
        <v>819</v>
      </c>
      <c r="D812" s="201" t="s">
        <v>5233</v>
      </c>
      <c r="E812" s="74" t="s">
        <v>13177</v>
      </c>
      <c r="F812" s="74" t="s">
        <v>8908</v>
      </c>
      <c r="G812" s="26">
        <v>0.98405253771392898</v>
      </c>
      <c r="H812" s="5">
        <v>5.7527625997776097E-2</v>
      </c>
      <c r="I812" s="4">
        <v>0.774488365454014</v>
      </c>
      <c r="J812" s="5">
        <v>-0.82793167228737696</v>
      </c>
      <c r="K812" s="4">
        <v>0.410757805289304</v>
      </c>
      <c r="L812" s="216">
        <v>-0.77040404628960102</v>
      </c>
      <c r="M812" s="221" t="s">
        <v>4887</v>
      </c>
      <c r="N812" s="198" t="s">
        <v>4887</v>
      </c>
      <c r="O812" s="198" t="s">
        <v>4887</v>
      </c>
      <c r="P812" s="198" t="s">
        <v>4887</v>
      </c>
      <c r="Q812" s="198" t="s">
        <v>4887</v>
      </c>
      <c r="R812" s="198" t="s">
        <v>4887</v>
      </c>
      <c r="S812" s="198" t="s">
        <v>4887</v>
      </c>
      <c r="T812" s="198" t="s">
        <v>4887</v>
      </c>
      <c r="U812" s="198" t="s">
        <v>4887</v>
      </c>
      <c r="V812" s="222" t="s">
        <v>4887</v>
      </c>
    </row>
    <row r="813" spans="1:22" ht="25" customHeight="1" x14ac:dyDescent="0.2">
      <c r="A813" s="13" t="s">
        <v>1442</v>
      </c>
      <c r="B813" s="1" t="s">
        <v>1442</v>
      </c>
      <c r="C813" s="203" t="s">
        <v>1443</v>
      </c>
      <c r="D813" s="201" t="s">
        <v>7739</v>
      </c>
      <c r="E813" s="74" t="s">
        <v>12680</v>
      </c>
      <c r="F813" s="74" t="s">
        <v>12681</v>
      </c>
      <c r="G813" s="26">
        <v>0.93403592946340896</v>
      </c>
      <c r="H813" s="5">
        <v>5.2921865811900802E-2</v>
      </c>
      <c r="I813" s="4">
        <v>0.117871555789091</v>
      </c>
      <c r="J813" s="5">
        <v>2.47078111017177</v>
      </c>
      <c r="K813" s="4">
        <v>0.126004010084801</v>
      </c>
      <c r="L813" s="216">
        <v>2.52370297598367</v>
      </c>
      <c r="M813" s="221" t="s">
        <v>4887</v>
      </c>
      <c r="N813" s="198" t="s">
        <v>4887</v>
      </c>
      <c r="O813" s="198" t="s">
        <v>4887</v>
      </c>
      <c r="P813" s="198" t="s">
        <v>4887</v>
      </c>
      <c r="Q813" s="198" t="s">
        <v>4887</v>
      </c>
      <c r="R813" s="198" t="s">
        <v>4887</v>
      </c>
      <c r="S813" s="198" t="s">
        <v>4887</v>
      </c>
      <c r="T813" s="198" t="s">
        <v>4887</v>
      </c>
      <c r="U813" s="198" t="s">
        <v>4887</v>
      </c>
      <c r="V813" s="222" t="s">
        <v>4887</v>
      </c>
    </row>
    <row r="814" spans="1:22" ht="25" customHeight="1" x14ac:dyDescent="0.2">
      <c r="A814" s="13" t="s">
        <v>1948</v>
      </c>
      <c r="B814" s="1" t="s">
        <v>1949</v>
      </c>
      <c r="C814" s="203" t="s">
        <v>1950</v>
      </c>
      <c r="D814" s="201" t="s">
        <v>1949</v>
      </c>
      <c r="E814" s="74" t="s">
        <v>9661</v>
      </c>
      <c r="F814" s="74" t="s">
        <v>9662</v>
      </c>
      <c r="G814" s="26">
        <v>0.93601266886938805</v>
      </c>
      <c r="H814" s="5">
        <v>5.08848216154427E-2</v>
      </c>
      <c r="I814" s="4">
        <v>0.23571041959665701</v>
      </c>
      <c r="J814" s="5">
        <v>-0.89211965660565495</v>
      </c>
      <c r="K814" s="4">
        <v>0.30773313302781302</v>
      </c>
      <c r="L814" s="216">
        <v>-0.84123483499021201</v>
      </c>
      <c r="M814" s="221" t="s">
        <v>4887</v>
      </c>
      <c r="N814" s="198" t="s">
        <v>4887</v>
      </c>
      <c r="O814" s="198" t="s">
        <v>4887</v>
      </c>
      <c r="P814" s="198" t="s">
        <v>4887</v>
      </c>
      <c r="Q814" s="198" t="s">
        <v>4887</v>
      </c>
      <c r="R814" s="198" t="s">
        <v>4887</v>
      </c>
      <c r="S814" s="198" t="s">
        <v>4887</v>
      </c>
      <c r="T814" s="198" t="s">
        <v>4887</v>
      </c>
      <c r="U814" s="198" t="s">
        <v>4887</v>
      </c>
      <c r="V814" s="222" t="s">
        <v>4887</v>
      </c>
    </row>
    <row r="815" spans="1:22" ht="25" customHeight="1" x14ac:dyDescent="0.2">
      <c r="A815" s="13" t="s">
        <v>4816</v>
      </c>
      <c r="B815" s="1" t="s">
        <v>4816</v>
      </c>
      <c r="C815" s="203" t="s">
        <v>4817</v>
      </c>
      <c r="D815" s="201" t="s">
        <v>4816</v>
      </c>
      <c r="E815" s="74" t="s">
        <v>8167</v>
      </c>
      <c r="F815" s="74" t="s">
        <v>8168</v>
      </c>
      <c r="G815" s="26">
        <v>0.97443152000950195</v>
      </c>
      <c r="H815" s="5">
        <v>5.0621524171664302E-2</v>
      </c>
      <c r="I815" s="4">
        <v>0.53801641563762004</v>
      </c>
      <c r="J815" s="5">
        <v>-0.75830339546298497</v>
      </c>
      <c r="K815" s="4">
        <v>0.57646942551966995</v>
      </c>
      <c r="L815" s="216">
        <v>-0.70768187129132099</v>
      </c>
      <c r="M815" s="221" t="s">
        <v>4887</v>
      </c>
      <c r="N815" s="198" t="s">
        <v>4887</v>
      </c>
      <c r="O815" s="198" t="s">
        <v>4887</v>
      </c>
      <c r="P815" s="198" t="s">
        <v>4887</v>
      </c>
      <c r="Q815" s="198" t="s">
        <v>4887</v>
      </c>
      <c r="R815" s="198" t="s">
        <v>4887</v>
      </c>
      <c r="S815" s="198" t="s">
        <v>4887</v>
      </c>
      <c r="T815" s="198" t="s">
        <v>4887</v>
      </c>
      <c r="U815" s="198" t="s">
        <v>4887</v>
      </c>
      <c r="V815" s="222" t="s">
        <v>4887</v>
      </c>
    </row>
    <row r="816" spans="1:22" ht="25" customHeight="1" x14ac:dyDescent="0.2">
      <c r="A816" s="13" t="s">
        <v>2102</v>
      </c>
      <c r="B816" s="1" t="s">
        <v>2102</v>
      </c>
      <c r="C816" s="203" t="s">
        <v>2103</v>
      </c>
      <c r="D816" s="201" t="s">
        <v>2102</v>
      </c>
      <c r="E816" s="74" t="s">
        <v>11271</v>
      </c>
      <c r="F816" s="74" t="s">
        <v>11272</v>
      </c>
      <c r="G816" s="26">
        <v>0.83509584861004604</v>
      </c>
      <c r="H816" s="5">
        <v>4.8786423611335998E-2</v>
      </c>
      <c r="I816" s="4">
        <v>0.36943144817018603</v>
      </c>
      <c r="J816" s="5">
        <v>0.48065816373752301</v>
      </c>
      <c r="K816" s="4">
        <v>0.32229609449179702</v>
      </c>
      <c r="L816" s="216">
        <v>0.52944458734885902</v>
      </c>
      <c r="M816" s="221" t="s">
        <v>4887</v>
      </c>
      <c r="N816" s="198" t="s">
        <v>4887</v>
      </c>
      <c r="O816" s="198" t="s">
        <v>4887</v>
      </c>
      <c r="P816" s="198" t="s">
        <v>4887</v>
      </c>
      <c r="Q816" s="198" t="s">
        <v>4887</v>
      </c>
      <c r="R816" s="198" t="s">
        <v>4887</v>
      </c>
      <c r="S816" s="198" t="s">
        <v>4887</v>
      </c>
      <c r="T816" s="198" t="s">
        <v>4887</v>
      </c>
      <c r="U816" s="198" t="s">
        <v>4887</v>
      </c>
      <c r="V816" s="222" t="s">
        <v>4887</v>
      </c>
    </row>
    <row r="817" spans="1:22" ht="25" customHeight="1" x14ac:dyDescent="0.2">
      <c r="A817" s="13" t="s">
        <v>3326</v>
      </c>
      <c r="B817" s="1" t="s">
        <v>3327</v>
      </c>
      <c r="C817" s="203" t="s">
        <v>3328</v>
      </c>
      <c r="D817" s="201" t="s">
        <v>5102</v>
      </c>
      <c r="E817" s="74" t="s">
        <v>13566</v>
      </c>
      <c r="F817" s="74" t="s">
        <v>12438</v>
      </c>
      <c r="G817" s="26">
        <v>0.92545352782420498</v>
      </c>
      <c r="H817" s="5">
        <v>4.7689477695914903E-2</v>
      </c>
      <c r="I817" s="4">
        <v>0.40196640457146099</v>
      </c>
      <c r="J817" s="5">
        <v>0.72216666127613505</v>
      </c>
      <c r="K817" s="4">
        <v>0.34249433706093801</v>
      </c>
      <c r="L817" s="216">
        <v>0.76985613897204996</v>
      </c>
      <c r="M817" s="221" t="s">
        <v>4887</v>
      </c>
      <c r="N817" s="198" t="s">
        <v>4887</v>
      </c>
      <c r="O817" s="198" t="s">
        <v>4887</v>
      </c>
      <c r="P817" s="198" t="s">
        <v>4887</v>
      </c>
      <c r="Q817" s="198" t="s">
        <v>4887</v>
      </c>
      <c r="R817" s="198" t="s">
        <v>4887</v>
      </c>
      <c r="S817" s="198" t="s">
        <v>4887</v>
      </c>
      <c r="T817" s="198" t="s">
        <v>4887</v>
      </c>
      <c r="U817" s="198" t="s">
        <v>4887</v>
      </c>
      <c r="V817" s="222" t="s">
        <v>4887</v>
      </c>
    </row>
    <row r="818" spans="1:22" ht="25" customHeight="1" x14ac:dyDescent="0.2">
      <c r="A818" s="13" t="s">
        <v>440</v>
      </c>
      <c r="B818" s="1" t="s">
        <v>440</v>
      </c>
      <c r="C818" s="203" t="s">
        <v>441</v>
      </c>
      <c r="D818" s="201" t="s">
        <v>5077</v>
      </c>
      <c r="E818" s="74" t="s">
        <v>13299</v>
      </c>
      <c r="F818" s="74" t="s">
        <v>13288</v>
      </c>
      <c r="G818" s="26">
        <v>0.93186292894672296</v>
      </c>
      <c r="H818" s="5">
        <v>4.6651995335923499E-2</v>
      </c>
      <c r="I818" s="4">
        <v>9.6834644351642504E-2</v>
      </c>
      <c r="J818" s="5">
        <v>1.91102268055459</v>
      </c>
      <c r="K818" s="4">
        <v>0.102449526967238</v>
      </c>
      <c r="L818" s="216">
        <v>1.9576746758905099</v>
      </c>
      <c r="M818" s="221" t="s">
        <v>4887</v>
      </c>
      <c r="N818" s="198" t="s">
        <v>4887</v>
      </c>
      <c r="O818" s="198" t="s">
        <v>4887</v>
      </c>
      <c r="P818" s="198" t="s">
        <v>4887</v>
      </c>
      <c r="Q818" s="198" t="s">
        <v>4887</v>
      </c>
      <c r="R818" s="198" t="s">
        <v>4887</v>
      </c>
      <c r="S818" s="198" t="s">
        <v>4887</v>
      </c>
      <c r="T818" s="198" t="s">
        <v>4887</v>
      </c>
      <c r="U818" s="198" t="s">
        <v>4887</v>
      </c>
      <c r="V818" s="222" t="s">
        <v>4887</v>
      </c>
    </row>
    <row r="819" spans="1:22" ht="25" customHeight="1" x14ac:dyDescent="0.2">
      <c r="A819" s="13" t="s">
        <v>4507</v>
      </c>
      <c r="B819" s="1" t="s">
        <v>4507</v>
      </c>
      <c r="C819" s="203" t="s">
        <v>4508</v>
      </c>
      <c r="D819" s="201" t="s">
        <v>7945</v>
      </c>
      <c r="E819" s="74" t="s">
        <v>9959</v>
      </c>
      <c r="F819" s="74" t="s">
        <v>9960</v>
      </c>
      <c r="G819" s="26">
        <v>0.95587345404473401</v>
      </c>
      <c r="H819" s="5">
        <v>4.4129551045388099E-2</v>
      </c>
      <c r="I819" s="4">
        <v>0.80162093232946197</v>
      </c>
      <c r="J819" s="5">
        <v>0.20140225154131899</v>
      </c>
      <c r="K819" s="4">
        <v>0.61007364084960802</v>
      </c>
      <c r="L819" s="216">
        <v>0.24553180258670701</v>
      </c>
      <c r="M819" s="221" t="s">
        <v>4887</v>
      </c>
      <c r="N819" s="198" t="s">
        <v>4887</v>
      </c>
      <c r="O819" s="198" t="s">
        <v>4887</v>
      </c>
      <c r="P819" s="198" t="s">
        <v>4887</v>
      </c>
      <c r="Q819" s="198" t="s">
        <v>4887</v>
      </c>
      <c r="R819" s="198" t="s">
        <v>4887</v>
      </c>
      <c r="S819" s="198" t="s">
        <v>4887</v>
      </c>
      <c r="T819" s="198" t="s">
        <v>4887</v>
      </c>
      <c r="U819" s="198" t="s">
        <v>4887</v>
      </c>
      <c r="V819" s="222" t="s">
        <v>4887</v>
      </c>
    </row>
    <row r="820" spans="1:22" ht="25" customHeight="1" x14ac:dyDescent="0.2">
      <c r="A820" s="13" t="s">
        <v>23</v>
      </c>
      <c r="B820" s="1" t="s">
        <v>24</v>
      </c>
      <c r="C820" s="203" t="s">
        <v>25</v>
      </c>
      <c r="D820" s="201" t="s">
        <v>5227</v>
      </c>
      <c r="E820" s="74" t="s">
        <v>13115</v>
      </c>
      <c r="F820" s="74" t="s">
        <v>8988</v>
      </c>
      <c r="G820" s="26">
        <v>0.96415335261163704</v>
      </c>
      <c r="H820" s="5">
        <v>4.3965768428786398E-2</v>
      </c>
      <c r="I820" s="4">
        <v>0.50734369462807505</v>
      </c>
      <c r="J820" s="5">
        <v>0.56603425928566997</v>
      </c>
      <c r="K820" s="4">
        <v>0.41362630192655803</v>
      </c>
      <c r="L820" s="216">
        <v>0.61000002771445705</v>
      </c>
      <c r="M820" s="221" t="s">
        <v>4887</v>
      </c>
      <c r="N820" s="198" t="s">
        <v>4887</v>
      </c>
      <c r="O820" s="198" t="s">
        <v>4887</v>
      </c>
      <c r="P820" s="198" t="s">
        <v>4887</v>
      </c>
      <c r="Q820" s="198" t="s">
        <v>4887</v>
      </c>
      <c r="R820" s="198" t="s">
        <v>4887</v>
      </c>
      <c r="S820" s="198" t="s">
        <v>4887</v>
      </c>
      <c r="T820" s="198" t="s">
        <v>4887</v>
      </c>
      <c r="U820" s="198" t="s">
        <v>4887</v>
      </c>
      <c r="V820" s="222" t="s">
        <v>4887</v>
      </c>
    </row>
    <row r="821" spans="1:22" ht="25" customHeight="1" x14ac:dyDescent="0.2">
      <c r="A821" s="13" t="s">
        <v>1394</v>
      </c>
      <c r="B821" s="1" t="s">
        <v>1394</v>
      </c>
      <c r="C821" s="203" t="s">
        <v>1395</v>
      </c>
      <c r="D821" s="201" t="s">
        <v>5016</v>
      </c>
      <c r="E821" s="74" t="s">
        <v>13071</v>
      </c>
      <c r="F821" s="74" t="s">
        <v>10499</v>
      </c>
      <c r="G821" s="26">
        <v>0.88503896399701798</v>
      </c>
      <c r="H821" s="5">
        <v>3.9880085036180901E-2</v>
      </c>
      <c r="I821" s="4">
        <v>0.196936323846538</v>
      </c>
      <c r="J821" s="5">
        <v>2.99840694731843</v>
      </c>
      <c r="K821" s="4">
        <v>0.19164107078887699</v>
      </c>
      <c r="L821" s="216">
        <v>3.0382870323546101</v>
      </c>
      <c r="M821" s="221" t="s">
        <v>4887</v>
      </c>
      <c r="N821" s="198" t="s">
        <v>4887</v>
      </c>
      <c r="O821" s="198" t="s">
        <v>4887</v>
      </c>
      <c r="P821" s="198" t="s">
        <v>4887</v>
      </c>
      <c r="Q821" s="198" t="s">
        <v>4887</v>
      </c>
      <c r="R821" s="198" t="s">
        <v>4887</v>
      </c>
      <c r="S821" s="198" t="s">
        <v>4887</v>
      </c>
      <c r="T821" s="198" t="s">
        <v>4887</v>
      </c>
      <c r="U821" s="198" t="s">
        <v>4887</v>
      </c>
      <c r="V821" s="222" t="s">
        <v>4887</v>
      </c>
    </row>
    <row r="822" spans="1:22" ht="25" customHeight="1" x14ac:dyDescent="0.2">
      <c r="A822" s="13" t="s">
        <v>1466</v>
      </c>
      <c r="B822" s="1" t="s">
        <v>1466</v>
      </c>
      <c r="C822" s="203" t="s">
        <v>1467</v>
      </c>
      <c r="D822" s="201" t="s">
        <v>5105</v>
      </c>
      <c r="E822" s="74" t="s">
        <v>9155</v>
      </c>
      <c r="F822" s="74" t="s">
        <v>9156</v>
      </c>
      <c r="G822" s="26">
        <v>0.894357604210676</v>
      </c>
      <c r="H822" s="5">
        <v>3.7372265951892497E-2</v>
      </c>
      <c r="I822" s="4">
        <v>0.31596113889914101</v>
      </c>
      <c r="J822" s="5">
        <v>0.53850025773827803</v>
      </c>
      <c r="K822" s="4">
        <v>0.29971782106304201</v>
      </c>
      <c r="L822" s="216">
        <v>0.57587252369016995</v>
      </c>
      <c r="M822" s="221" t="s">
        <v>4887</v>
      </c>
      <c r="N822" s="198" t="s">
        <v>4887</v>
      </c>
      <c r="O822" s="198" t="s">
        <v>4887</v>
      </c>
      <c r="P822" s="198" t="s">
        <v>4887</v>
      </c>
      <c r="Q822" s="198" t="s">
        <v>4887</v>
      </c>
      <c r="R822" s="198" t="s">
        <v>4887</v>
      </c>
      <c r="S822" s="198" t="s">
        <v>4887</v>
      </c>
      <c r="T822" s="198" t="s">
        <v>4887</v>
      </c>
      <c r="U822" s="198" t="s">
        <v>4887</v>
      </c>
      <c r="V822" s="222" t="s">
        <v>4887</v>
      </c>
    </row>
    <row r="823" spans="1:22" ht="25" customHeight="1" x14ac:dyDescent="0.2">
      <c r="A823" s="13" t="s">
        <v>3594</v>
      </c>
      <c r="B823" s="1" t="s">
        <v>3594</v>
      </c>
      <c r="C823" s="203" t="s">
        <v>3595</v>
      </c>
      <c r="D823" s="201" t="s">
        <v>7903</v>
      </c>
      <c r="E823" s="74" t="s">
        <v>13592</v>
      </c>
      <c r="F823" s="74" t="s">
        <v>13593</v>
      </c>
      <c r="G823" s="26">
        <v>0.98534249159092901</v>
      </c>
      <c r="H823" s="5">
        <v>3.68652068629629E-2</v>
      </c>
      <c r="I823" s="4">
        <v>0.90099910565012098</v>
      </c>
      <c r="J823" s="5">
        <v>0.21595297891902601</v>
      </c>
      <c r="K823" s="4">
        <v>0.88096241785329799</v>
      </c>
      <c r="L823" s="216">
        <v>0.252818185781989</v>
      </c>
      <c r="M823" s="221" t="s">
        <v>4887</v>
      </c>
      <c r="N823" s="198" t="s">
        <v>4887</v>
      </c>
      <c r="O823" s="198" t="s">
        <v>4887</v>
      </c>
      <c r="P823" s="198" t="s">
        <v>4887</v>
      </c>
      <c r="Q823" s="198" t="s">
        <v>4887</v>
      </c>
      <c r="R823" s="198" t="s">
        <v>4887</v>
      </c>
      <c r="S823" s="198" t="s">
        <v>4887</v>
      </c>
      <c r="T823" s="198" t="s">
        <v>4887</v>
      </c>
      <c r="U823" s="198" t="s">
        <v>4887</v>
      </c>
      <c r="V823" s="222" t="s">
        <v>4887</v>
      </c>
    </row>
    <row r="824" spans="1:22" ht="25" customHeight="1" x14ac:dyDescent="0.2">
      <c r="A824" s="13" t="s">
        <v>199</v>
      </c>
      <c r="B824" s="1" t="s">
        <v>199</v>
      </c>
      <c r="C824" s="203" t="s">
        <v>200</v>
      </c>
      <c r="D824" s="201" t="s">
        <v>7481</v>
      </c>
      <c r="E824" s="74" t="s">
        <v>13058</v>
      </c>
      <c r="F824" s="74" t="s">
        <v>10325</v>
      </c>
      <c r="G824" s="26">
        <v>0.98274443546833701</v>
      </c>
      <c r="H824" s="5">
        <v>3.6844787182117103E-2</v>
      </c>
      <c r="I824" s="4">
        <v>0.25136252642154799</v>
      </c>
      <c r="J824" s="5">
        <v>2.3668509804626598</v>
      </c>
      <c r="K824" s="4">
        <v>0.16878318080218599</v>
      </c>
      <c r="L824" s="216">
        <v>2.4036957676447699</v>
      </c>
      <c r="M824" s="221" t="s">
        <v>4887</v>
      </c>
      <c r="N824" s="198" t="s">
        <v>4887</v>
      </c>
      <c r="O824" s="198" t="s">
        <v>4887</v>
      </c>
      <c r="P824" s="198" t="s">
        <v>4887</v>
      </c>
      <c r="Q824" s="198" t="s">
        <v>4887</v>
      </c>
      <c r="R824" s="198" t="s">
        <v>4887</v>
      </c>
      <c r="S824" s="198" t="s">
        <v>4887</v>
      </c>
      <c r="T824" s="198" t="s">
        <v>4887</v>
      </c>
      <c r="U824" s="198" t="s">
        <v>4887</v>
      </c>
      <c r="V824" s="222" t="s">
        <v>4887</v>
      </c>
    </row>
    <row r="825" spans="1:22" ht="25" customHeight="1" x14ac:dyDescent="0.2">
      <c r="A825" s="13" t="s">
        <v>4320</v>
      </c>
      <c r="B825" s="1" t="s">
        <v>4320</v>
      </c>
      <c r="C825" s="203" t="s">
        <v>4321</v>
      </c>
      <c r="D825" s="201" t="s">
        <v>4320</v>
      </c>
      <c r="E825" s="74" t="s">
        <v>9190</v>
      </c>
      <c r="F825" s="74" t="s">
        <v>9191</v>
      </c>
      <c r="G825" s="26">
        <v>0.98163120818924499</v>
      </c>
      <c r="H825" s="5">
        <v>3.5044041340419198E-2</v>
      </c>
      <c r="I825" s="4">
        <v>0.314643321712538</v>
      </c>
      <c r="J825" s="5">
        <v>-1.8576364736420801</v>
      </c>
      <c r="K825" s="4">
        <v>0.18212406749465199</v>
      </c>
      <c r="L825" s="216">
        <v>-1.82259243230166</v>
      </c>
      <c r="M825" s="221" t="s">
        <v>4887</v>
      </c>
      <c r="N825" s="198" t="s">
        <v>4887</v>
      </c>
      <c r="O825" s="198" t="s">
        <v>4887</v>
      </c>
      <c r="P825" s="198" t="s">
        <v>4887</v>
      </c>
      <c r="Q825" s="198" t="s">
        <v>4887</v>
      </c>
      <c r="R825" s="198" t="s">
        <v>4887</v>
      </c>
      <c r="S825" s="198" t="s">
        <v>4887</v>
      </c>
      <c r="T825" s="198" t="s">
        <v>4887</v>
      </c>
      <c r="U825" s="198" t="s">
        <v>4887</v>
      </c>
      <c r="V825" s="222" t="s">
        <v>4887</v>
      </c>
    </row>
    <row r="826" spans="1:22" ht="25" customHeight="1" x14ac:dyDescent="0.2">
      <c r="A826" s="13" t="s">
        <v>2416</v>
      </c>
      <c r="B826" s="1" t="s">
        <v>2417</v>
      </c>
      <c r="C826" s="203" t="s">
        <v>2418</v>
      </c>
      <c r="D826" s="201" t="s">
        <v>2417</v>
      </c>
      <c r="E826" s="74" t="s">
        <v>9491</v>
      </c>
      <c r="F826" s="74" t="s">
        <v>9492</v>
      </c>
      <c r="G826" s="26">
        <v>0.779130370352069</v>
      </c>
      <c r="H826" s="5">
        <v>2.85479203331096E-2</v>
      </c>
      <c r="I826" s="4">
        <v>0.297218653970657</v>
      </c>
      <c r="J826" s="5">
        <v>1.32510959702688</v>
      </c>
      <c r="K826" s="4">
        <v>0.289803190299113</v>
      </c>
      <c r="L826" s="216">
        <v>1.3536575173599901</v>
      </c>
      <c r="M826" s="221" t="s">
        <v>4887</v>
      </c>
      <c r="N826" s="198" t="s">
        <v>4887</v>
      </c>
      <c r="O826" s="198" t="s">
        <v>4887</v>
      </c>
      <c r="P826" s="198" t="s">
        <v>4887</v>
      </c>
      <c r="Q826" s="198" t="s">
        <v>4887</v>
      </c>
      <c r="R826" s="198" t="s">
        <v>4887</v>
      </c>
      <c r="S826" s="198" t="s">
        <v>4887</v>
      </c>
      <c r="T826" s="198" t="s">
        <v>4887</v>
      </c>
      <c r="U826" s="198" t="s">
        <v>4887</v>
      </c>
      <c r="V826" s="222" t="s">
        <v>4887</v>
      </c>
    </row>
    <row r="827" spans="1:22" ht="25" customHeight="1" x14ac:dyDescent="0.2">
      <c r="A827" s="13" t="s">
        <v>602</v>
      </c>
      <c r="B827" s="1" t="s">
        <v>602</v>
      </c>
      <c r="C827" s="203" t="s">
        <v>603</v>
      </c>
      <c r="D827" s="201" t="s">
        <v>7567</v>
      </c>
      <c r="E827" s="74" t="s">
        <v>13305</v>
      </c>
      <c r="F827" s="74" t="s">
        <v>8287</v>
      </c>
      <c r="G827" s="26">
        <v>0.98475446918922105</v>
      </c>
      <c r="H827" s="5">
        <v>2.8177183342842999E-2</v>
      </c>
      <c r="I827" s="4">
        <v>0.89288949003921603</v>
      </c>
      <c r="J827" s="5">
        <v>-0.121829191223206</v>
      </c>
      <c r="K827" s="4">
        <v>0.94281637121735695</v>
      </c>
      <c r="L827" s="216">
        <v>-9.3652007880363097E-2</v>
      </c>
      <c r="M827" s="221" t="s">
        <v>4887</v>
      </c>
      <c r="N827" s="198" t="s">
        <v>4887</v>
      </c>
      <c r="O827" s="198" t="s">
        <v>4887</v>
      </c>
      <c r="P827" s="198" t="s">
        <v>4887</v>
      </c>
      <c r="Q827" s="198" t="s">
        <v>4887</v>
      </c>
      <c r="R827" s="198" t="s">
        <v>4887</v>
      </c>
      <c r="S827" s="198" t="s">
        <v>4887</v>
      </c>
      <c r="T827" s="198" t="s">
        <v>4887</v>
      </c>
      <c r="U827" s="198" t="s">
        <v>4887</v>
      </c>
      <c r="V827" s="222" t="s">
        <v>4887</v>
      </c>
    </row>
    <row r="828" spans="1:22" ht="25" customHeight="1" x14ac:dyDescent="0.2">
      <c r="A828" s="13" t="s">
        <v>3221</v>
      </c>
      <c r="B828" s="1" t="s">
        <v>3221</v>
      </c>
      <c r="C828" s="203" t="s">
        <v>3222</v>
      </c>
      <c r="D828" s="201" t="s">
        <v>3221</v>
      </c>
      <c r="E828" s="74" t="s">
        <v>9031</v>
      </c>
      <c r="F828" s="74" t="s">
        <v>9032</v>
      </c>
      <c r="G828" s="26">
        <v>0.97878598082557799</v>
      </c>
      <c r="H828" s="5">
        <v>2.7722688586881199E-2</v>
      </c>
      <c r="I828" s="4">
        <v>0.61152337428676096</v>
      </c>
      <c r="J828" s="5">
        <v>0.63118149964374404</v>
      </c>
      <c r="K828" s="4">
        <v>0.55071864955567296</v>
      </c>
      <c r="L828" s="216">
        <v>0.65890418823062502</v>
      </c>
      <c r="M828" s="221" t="s">
        <v>4887</v>
      </c>
      <c r="N828" s="198" t="s">
        <v>4887</v>
      </c>
      <c r="O828" s="198" t="s">
        <v>4887</v>
      </c>
      <c r="P828" s="198" t="s">
        <v>4887</v>
      </c>
      <c r="Q828" s="198" t="s">
        <v>4887</v>
      </c>
      <c r="R828" s="198" t="s">
        <v>4887</v>
      </c>
      <c r="S828" s="198" t="s">
        <v>4887</v>
      </c>
      <c r="T828" s="198" t="s">
        <v>4887</v>
      </c>
      <c r="U828" s="198" t="s">
        <v>4887</v>
      </c>
      <c r="V828" s="222" t="s">
        <v>4887</v>
      </c>
    </row>
    <row r="829" spans="1:22" ht="25" customHeight="1" x14ac:dyDescent="0.2">
      <c r="A829" s="13" t="s">
        <v>1148</v>
      </c>
      <c r="B829" s="1" t="s">
        <v>1149</v>
      </c>
      <c r="C829" s="203" t="s">
        <v>1150</v>
      </c>
      <c r="D829" s="201" t="s">
        <v>5084</v>
      </c>
      <c r="E829" s="74" t="s">
        <v>12668</v>
      </c>
      <c r="F829" s="74" t="s">
        <v>12669</v>
      </c>
      <c r="G829" s="26">
        <v>0.97119687473616101</v>
      </c>
      <c r="H829" s="5">
        <v>2.6077316989443902E-2</v>
      </c>
      <c r="I829" s="4">
        <v>0.35182639623185202</v>
      </c>
      <c r="J829" s="5">
        <v>2.6472599703853001</v>
      </c>
      <c r="K829" s="4">
        <v>0.34829406245981398</v>
      </c>
      <c r="L829" s="216">
        <v>2.6733372873747498</v>
      </c>
      <c r="M829" s="221" t="s">
        <v>4887</v>
      </c>
      <c r="N829" s="198" t="s">
        <v>4887</v>
      </c>
      <c r="O829" s="198" t="s">
        <v>4887</v>
      </c>
      <c r="P829" s="198" t="s">
        <v>4887</v>
      </c>
      <c r="Q829" s="198" t="s">
        <v>4887</v>
      </c>
      <c r="R829" s="198" t="s">
        <v>4887</v>
      </c>
      <c r="S829" s="198" t="s">
        <v>4887</v>
      </c>
      <c r="T829" s="198" t="s">
        <v>4887</v>
      </c>
      <c r="U829" s="198" t="s">
        <v>4887</v>
      </c>
      <c r="V829" s="222" t="s">
        <v>4887</v>
      </c>
    </row>
    <row r="830" spans="1:22" ht="25" customHeight="1" x14ac:dyDescent="0.2">
      <c r="A830" s="13" t="s">
        <v>507</v>
      </c>
      <c r="B830" s="1" t="s">
        <v>507</v>
      </c>
      <c r="C830" s="203" t="s">
        <v>508</v>
      </c>
      <c r="D830" s="201" t="s">
        <v>7546</v>
      </c>
      <c r="E830" s="74" t="s">
        <v>13680</v>
      </c>
      <c r="F830" s="74" t="s">
        <v>13681</v>
      </c>
      <c r="G830" s="26">
        <v>0.98938995765839699</v>
      </c>
      <c r="H830" s="5">
        <v>2.5281022991532301E-2</v>
      </c>
      <c r="I830" s="4">
        <v>0.58151453317285096</v>
      </c>
      <c r="J830" s="5">
        <v>-1.324641401839</v>
      </c>
      <c r="K830" s="4">
        <v>0.52473674021396</v>
      </c>
      <c r="L830" s="216">
        <v>-1.2993603788474699</v>
      </c>
      <c r="M830" s="221" t="s">
        <v>4887</v>
      </c>
      <c r="N830" s="198" t="s">
        <v>4887</v>
      </c>
      <c r="O830" s="198" t="s">
        <v>4887</v>
      </c>
      <c r="P830" s="198" t="s">
        <v>4887</v>
      </c>
      <c r="Q830" s="198" t="s">
        <v>4887</v>
      </c>
      <c r="R830" s="198" t="s">
        <v>4887</v>
      </c>
      <c r="S830" s="198" t="s">
        <v>4887</v>
      </c>
      <c r="T830" s="198" t="s">
        <v>4887</v>
      </c>
      <c r="U830" s="198" t="s">
        <v>4887</v>
      </c>
      <c r="V830" s="222" t="s">
        <v>4887</v>
      </c>
    </row>
    <row r="831" spans="1:22" ht="25" customHeight="1" x14ac:dyDescent="0.2">
      <c r="A831" s="13" t="s">
        <v>3673</v>
      </c>
      <c r="B831" s="1" t="s">
        <v>3673</v>
      </c>
      <c r="C831" s="203" t="s">
        <v>3674</v>
      </c>
      <c r="D831" s="201" t="s">
        <v>3673</v>
      </c>
      <c r="E831" s="74" t="s">
        <v>8035</v>
      </c>
      <c r="F831" s="74" t="s">
        <v>8036</v>
      </c>
      <c r="G831" s="26">
        <v>0.97809774053704102</v>
      </c>
      <c r="H831" s="5">
        <v>2.26995879219191E-2</v>
      </c>
      <c r="I831" s="4">
        <v>1.62853476976734E-2</v>
      </c>
      <c r="J831" s="5">
        <v>-2.9006033954926198</v>
      </c>
      <c r="K831" s="4">
        <v>3.8358608658622298E-2</v>
      </c>
      <c r="L831" s="216">
        <v>-2.8779038075707</v>
      </c>
      <c r="M831" s="221" t="s">
        <v>4887</v>
      </c>
      <c r="N831" s="198" t="s">
        <v>7349</v>
      </c>
      <c r="O831" s="198" t="s">
        <v>7349</v>
      </c>
      <c r="P831" s="198" t="s">
        <v>4887</v>
      </c>
      <c r="Q831" s="198" t="s">
        <v>4887</v>
      </c>
      <c r="R831" s="198" t="s">
        <v>4887</v>
      </c>
      <c r="S831" s="198" t="s">
        <v>7349</v>
      </c>
      <c r="T831" s="198" t="s">
        <v>4887</v>
      </c>
      <c r="U831" s="198" t="s">
        <v>4887</v>
      </c>
      <c r="V831" s="222" t="s">
        <v>4887</v>
      </c>
    </row>
    <row r="832" spans="1:22" ht="25" customHeight="1" x14ac:dyDescent="0.2">
      <c r="A832" s="13" t="s">
        <v>164</v>
      </c>
      <c r="B832" s="1" t="s">
        <v>165</v>
      </c>
      <c r="C832" s="203" t="s">
        <v>166</v>
      </c>
      <c r="D832" s="201" t="s">
        <v>5108</v>
      </c>
      <c r="E832" s="74" t="s">
        <v>12855</v>
      </c>
      <c r="F832" s="74" t="s">
        <v>10043</v>
      </c>
      <c r="G832" s="26">
        <v>0.96733445717927602</v>
      </c>
      <c r="H832" s="5">
        <v>2.0848666149239699E-2</v>
      </c>
      <c r="I832" s="4">
        <v>0.157059511860835</v>
      </c>
      <c r="J832" s="5">
        <v>1.1667597962760901</v>
      </c>
      <c r="K832" s="4">
        <v>0.16237989768637301</v>
      </c>
      <c r="L832" s="216">
        <v>1.18760846242533</v>
      </c>
      <c r="M832" s="221" t="s">
        <v>4887</v>
      </c>
      <c r="N832" s="198" t="s">
        <v>4887</v>
      </c>
      <c r="O832" s="198" t="s">
        <v>4887</v>
      </c>
      <c r="P832" s="198" t="s">
        <v>4887</v>
      </c>
      <c r="Q832" s="198" t="s">
        <v>4887</v>
      </c>
      <c r="R832" s="198" t="s">
        <v>4887</v>
      </c>
      <c r="S832" s="198" t="s">
        <v>4887</v>
      </c>
      <c r="T832" s="198" t="s">
        <v>4887</v>
      </c>
      <c r="U832" s="198" t="s">
        <v>4887</v>
      </c>
      <c r="V832" s="222" t="s">
        <v>4887</v>
      </c>
    </row>
    <row r="833" spans="1:22" ht="25" customHeight="1" x14ac:dyDescent="0.2">
      <c r="A833" s="13" t="s">
        <v>1485</v>
      </c>
      <c r="B833" s="1" t="s">
        <v>1485</v>
      </c>
      <c r="C833" s="203" t="s">
        <v>1486</v>
      </c>
      <c r="D833" s="201" t="s">
        <v>1485</v>
      </c>
      <c r="E833" s="74" t="s">
        <v>8055</v>
      </c>
      <c r="F833" s="74" t="s">
        <v>8056</v>
      </c>
      <c r="G833" s="26">
        <v>0.97957956321881501</v>
      </c>
      <c r="H833" s="5">
        <v>1.4784096533547401E-2</v>
      </c>
      <c r="I833" s="4">
        <v>3.03593284360584E-3</v>
      </c>
      <c r="J833" s="5">
        <v>-3.8614641768685698</v>
      </c>
      <c r="K833" s="4">
        <v>3.0092572781901402E-3</v>
      </c>
      <c r="L833" s="216">
        <v>-3.8466800803350298</v>
      </c>
      <c r="M833" s="221" t="s">
        <v>4887</v>
      </c>
      <c r="N833" s="198" t="s">
        <v>7349</v>
      </c>
      <c r="O833" s="198" t="s">
        <v>7349</v>
      </c>
      <c r="P833" s="198" t="s">
        <v>4887</v>
      </c>
      <c r="Q833" s="198" t="s">
        <v>4887</v>
      </c>
      <c r="R833" s="198" t="s">
        <v>4887</v>
      </c>
      <c r="S833" s="198" t="s">
        <v>7349</v>
      </c>
      <c r="T833" s="198" t="s">
        <v>4887</v>
      </c>
      <c r="U833" s="198" t="s">
        <v>4887</v>
      </c>
      <c r="V833" s="222" t="s">
        <v>4887</v>
      </c>
    </row>
    <row r="834" spans="1:22" ht="25" customHeight="1" x14ac:dyDescent="0.2">
      <c r="A834" s="13" t="s">
        <v>271</v>
      </c>
      <c r="B834" s="1" t="s">
        <v>271</v>
      </c>
      <c r="C834" s="203" t="s">
        <v>272</v>
      </c>
      <c r="D834" s="201" t="s">
        <v>271</v>
      </c>
      <c r="E834" s="74" t="s">
        <v>13113</v>
      </c>
      <c r="F834" s="74" t="s">
        <v>9788</v>
      </c>
      <c r="G834" s="26">
        <v>0.96281034935625798</v>
      </c>
      <c r="H834" s="5">
        <v>1.3510112197607799E-2</v>
      </c>
      <c r="I834" s="4">
        <v>6.4433105792839507E-2</v>
      </c>
      <c r="J834" s="5">
        <v>-3.75995795417268</v>
      </c>
      <c r="K834" s="4">
        <v>5.75648770012884E-2</v>
      </c>
      <c r="L834" s="216">
        <v>-3.74644784197507</v>
      </c>
      <c r="M834" s="221" t="s">
        <v>4887</v>
      </c>
      <c r="N834" s="198" t="s">
        <v>4887</v>
      </c>
      <c r="O834" s="198" t="s">
        <v>4887</v>
      </c>
      <c r="P834" s="198" t="s">
        <v>4887</v>
      </c>
      <c r="Q834" s="198" t="s">
        <v>4887</v>
      </c>
      <c r="R834" s="198" t="s">
        <v>4887</v>
      </c>
      <c r="S834" s="198" t="s">
        <v>4887</v>
      </c>
      <c r="T834" s="198" t="s">
        <v>4887</v>
      </c>
      <c r="U834" s="198" t="s">
        <v>4887</v>
      </c>
      <c r="V834" s="222" t="s">
        <v>4887</v>
      </c>
    </row>
    <row r="835" spans="1:22" ht="25" customHeight="1" x14ac:dyDescent="0.2">
      <c r="A835" s="13" t="s">
        <v>3461</v>
      </c>
      <c r="B835" s="1" t="s">
        <v>3462</v>
      </c>
      <c r="C835" s="203" t="s">
        <v>3463</v>
      </c>
      <c r="D835" s="201" t="s">
        <v>3462</v>
      </c>
      <c r="E835" s="74" t="s">
        <v>8984</v>
      </c>
      <c r="F835" s="74" t="s">
        <v>8985</v>
      </c>
      <c r="G835" s="26">
        <v>0.98191756504297201</v>
      </c>
      <c r="H835" s="5">
        <v>1.19010070802368E-2</v>
      </c>
      <c r="I835" s="4">
        <v>1.80115942031173E-3</v>
      </c>
      <c r="J835" s="5">
        <v>-2.1241238737743</v>
      </c>
      <c r="K835" s="4">
        <v>3.09975039825863E-2</v>
      </c>
      <c r="L835" s="216">
        <v>-2.1122228666940699</v>
      </c>
      <c r="M835" s="221" t="s">
        <v>4887</v>
      </c>
      <c r="N835" s="198" t="s">
        <v>7349</v>
      </c>
      <c r="O835" s="198" t="s">
        <v>7349</v>
      </c>
      <c r="P835" s="198" t="s">
        <v>4887</v>
      </c>
      <c r="Q835" s="198" t="s">
        <v>4887</v>
      </c>
      <c r="R835" s="198" t="s">
        <v>4887</v>
      </c>
      <c r="S835" s="198" t="s">
        <v>7349</v>
      </c>
      <c r="T835" s="198" t="s">
        <v>4887</v>
      </c>
      <c r="U835" s="198" t="s">
        <v>4887</v>
      </c>
      <c r="V835" s="222" t="s">
        <v>4887</v>
      </c>
    </row>
    <row r="836" spans="1:22" ht="25" customHeight="1" x14ac:dyDescent="0.2">
      <c r="A836" s="13" t="s">
        <v>1163</v>
      </c>
      <c r="B836" s="1" t="s">
        <v>1163</v>
      </c>
      <c r="C836" s="203" t="s">
        <v>1164</v>
      </c>
      <c r="D836" s="201" t="s">
        <v>1163</v>
      </c>
      <c r="E836" s="74" t="s">
        <v>13446</v>
      </c>
      <c r="F836" s="74" t="s">
        <v>13447</v>
      </c>
      <c r="G836" s="26">
        <v>0.99075319471176704</v>
      </c>
      <c r="H836" s="5">
        <v>1.0704371204178401E-2</v>
      </c>
      <c r="I836" s="4">
        <v>0.18214783593165401</v>
      </c>
      <c r="J836" s="5">
        <v>0.64116530202923405</v>
      </c>
      <c r="K836" s="4">
        <v>0.50899265590508602</v>
      </c>
      <c r="L836" s="216">
        <v>0.65186967323341205</v>
      </c>
      <c r="M836" s="221" t="s">
        <v>4887</v>
      </c>
      <c r="N836" s="198" t="s">
        <v>4887</v>
      </c>
      <c r="O836" s="198" t="s">
        <v>4887</v>
      </c>
      <c r="P836" s="198" t="s">
        <v>4887</v>
      </c>
      <c r="Q836" s="198" t="s">
        <v>4887</v>
      </c>
      <c r="R836" s="198" t="s">
        <v>4887</v>
      </c>
      <c r="S836" s="198" t="s">
        <v>4887</v>
      </c>
      <c r="T836" s="198" t="s">
        <v>4887</v>
      </c>
      <c r="U836" s="198" t="s">
        <v>4887</v>
      </c>
      <c r="V836" s="222" t="s">
        <v>4887</v>
      </c>
    </row>
    <row r="837" spans="1:22" ht="25" customHeight="1" x14ac:dyDescent="0.2">
      <c r="A837" s="13" t="s">
        <v>2626</v>
      </c>
      <c r="B837" s="1" t="s">
        <v>2626</v>
      </c>
      <c r="C837" s="203" t="s">
        <v>2627</v>
      </c>
      <c r="D837" s="201" t="s">
        <v>5069</v>
      </c>
      <c r="E837" s="74" t="s">
        <v>9246</v>
      </c>
      <c r="F837" s="74" t="s">
        <v>9247</v>
      </c>
      <c r="G837" s="26">
        <v>0.90390848462648199</v>
      </c>
      <c r="H837" s="5">
        <v>9.9642511622343201E-3</v>
      </c>
      <c r="I837" s="4">
        <v>0.37713577818768701</v>
      </c>
      <c r="J837" s="5">
        <v>2.4620289623043199</v>
      </c>
      <c r="K837" s="4">
        <v>0.375587943659276</v>
      </c>
      <c r="L837" s="216">
        <v>2.4719932134665501</v>
      </c>
      <c r="M837" s="221" t="s">
        <v>4887</v>
      </c>
      <c r="N837" s="198" t="s">
        <v>4887</v>
      </c>
      <c r="O837" s="198" t="s">
        <v>4887</v>
      </c>
      <c r="P837" s="198" t="s">
        <v>4887</v>
      </c>
      <c r="Q837" s="198" t="s">
        <v>4887</v>
      </c>
      <c r="R837" s="198" t="s">
        <v>4887</v>
      </c>
      <c r="S837" s="198" t="s">
        <v>4887</v>
      </c>
      <c r="T837" s="198" t="s">
        <v>4887</v>
      </c>
      <c r="U837" s="198" t="s">
        <v>4887</v>
      </c>
      <c r="V837" s="222" t="s">
        <v>4887</v>
      </c>
    </row>
    <row r="838" spans="1:22" ht="25" customHeight="1" x14ac:dyDescent="0.2">
      <c r="A838" s="13" t="s">
        <v>3128</v>
      </c>
      <c r="B838" s="1" t="s">
        <v>3128</v>
      </c>
      <c r="C838" s="203" t="s">
        <v>3129</v>
      </c>
      <c r="D838" s="201" t="s">
        <v>3128</v>
      </c>
      <c r="E838" s="74" t="s">
        <v>11309</v>
      </c>
      <c r="F838" s="74" t="s">
        <v>11310</v>
      </c>
      <c r="G838" s="26">
        <v>0.99381577063372795</v>
      </c>
      <c r="H838" s="5">
        <v>7.4673209978679501E-3</v>
      </c>
      <c r="I838" s="4">
        <v>0.28150898419801901</v>
      </c>
      <c r="J838" s="5">
        <v>2.02414145403865</v>
      </c>
      <c r="K838" s="4">
        <v>0.28445823346854798</v>
      </c>
      <c r="L838" s="216">
        <v>2.0316087750365202</v>
      </c>
      <c r="M838" s="221" t="s">
        <v>4887</v>
      </c>
      <c r="N838" s="198" t="s">
        <v>4887</v>
      </c>
      <c r="O838" s="198" t="s">
        <v>4887</v>
      </c>
      <c r="P838" s="198" t="s">
        <v>4887</v>
      </c>
      <c r="Q838" s="198" t="s">
        <v>4887</v>
      </c>
      <c r="R838" s="198" t="s">
        <v>4887</v>
      </c>
      <c r="S838" s="198" t="s">
        <v>4887</v>
      </c>
      <c r="T838" s="198" t="s">
        <v>4887</v>
      </c>
      <c r="U838" s="198" t="s">
        <v>4887</v>
      </c>
      <c r="V838" s="222" t="s">
        <v>4887</v>
      </c>
    </row>
    <row r="839" spans="1:22" ht="25" customHeight="1" x14ac:dyDescent="0.2">
      <c r="A839" s="13" t="s">
        <v>1847</v>
      </c>
      <c r="B839" s="1" t="s">
        <v>1848</v>
      </c>
      <c r="C839" s="203" t="s">
        <v>1849</v>
      </c>
      <c r="D839" s="201" t="s">
        <v>7761</v>
      </c>
      <c r="E839" s="74" t="s">
        <v>10797</v>
      </c>
      <c r="F839" s="74" t="s">
        <v>10798</v>
      </c>
      <c r="G839" s="26">
        <v>0.99956577987980599</v>
      </c>
      <c r="H839" s="5">
        <v>1.6368638870378801E-4</v>
      </c>
      <c r="I839" s="4">
        <v>0.80958703964085599</v>
      </c>
      <c r="J839" s="5">
        <v>0.123172170969912</v>
      </c>
      <c r="K839" s="4">
        <v>0.81648003905553501</v>
      </c>
      <c r="L839" s="216">
        <v>0.12333585735861601</v>
      </c>
      <c r="M839" s="221" t="s">
        <v>4887</v>
      </c>
      <c r="N839" s="198" t="s">
        <v>4887</v>
      </c>
      <c r="O839" s="198" t="s">
        <v>4887</v>
      </c>
      <c r="P839" s="198" t="s">
        <v>4887</v>
      </c>
      <c r="Q839" s="198" t="s">
        <v>4887</v>
      </c>
      <c r="R839" s="198" t="s">
        <v>4887</v>
      </c>
      <c r="S839" s="198" t="s">
        <v>4887</v>
      </c>
      <c r="T839" s="198" t="s">
        <v>4887</v>
      </c>
      <c r="U839" s="198" t="s">
        <v>4887</v>
      </c>
      <c r="V839" s="222" t="s">
        <v>4887</v>
      </c>
    </row>
    <row r="840" spans="1:22" ht="25" customHeight="1" x14ac:dyDescent="0.2">
      <c r="A840" s="13" t="s">
        <v>4715</v>
      </c>
      <c r="B840" s="1" t="s">
        <v>4715</v>
      </c>
      <c r="C840" s="203" t="s">
        <v>4716</v>
      </c>
      <c r="D840" s="201" t="s">
        <v>4715</v>
      </c>
      <c r="E840" s="74" t="s">
        <v>8275</v>
      </c>
      <c r="F840" s="74" t="s">
        <v>8276</v>
      </c>
      <c r="G840" s="26">
        <v>0.99990596315351898</v>
      </c>
      <c r="H840" s="5">
        <v>-1.2355291853349801E-4</v>
      </c>
      <c r="I840" s="4">
        <v>0.124567375863602</v>
      </c>
      <c r="J840" s="5">
        <v>1.81704364149053</v>
      </c>
      <c r="K840" s="4">
        <v>0.20062209208764401</v>
      </c>
      <c r="L840" s="216">
        <v>1.8169200885719901</v>
      </c>
      <c r="M840" s="221" t="s">
        <v>4887</v>
      </c>
      <c r="N840" s="198" t="s">
        <v>4887</v>
      </c>
      <c r="O840" s="198" t="s">
        <v>4887</v>
      </c>
      <c r="P840" s="198" t="s">
        <v>4887</v>
      </c>
      <c r="Q840" s="198" t="s">
        <v>4887</v>
      </c>
      <c r="R840" s="198" t="s">
        <v>4887</v>
      </c>
      <c r="S840" s="198" t="s">
        <v>4887</v>
      </c>
      <c r="T840" s="198" t="s">
        <v>4887</v>
      </c>
      <c r="U840" s="198" t="s">
        <v>4887</v>
      </c>
      <c r="V840" s="222" t="s">
        <v>4887</v>
      </c>
    </row>
    <row r="841" spans="1:22" ht="25" customHeight="1" x14ac:dyDescent="0.2">
      <c r="A841" s="13" t="s">
        <v>1680</v>
      </c>
      <c r="B841" s="1" t="s">
        <v>1680</v>
      </c>
      <c r="C841" s="203" t="s">
        <v>1681</v>
      </c>
      <c r="D841" s="201" t="s">
        <v>1680</v>
      </c>
      <c r="E841" s="74" t="s">
        <v>9751</v>
      </c>
      <c r="F841" s="74" t="s">
        <v>9752</v>
      </c>
      <c r="G841" s="26">
        <v>0.99867698949594397</v>
      </c>
      <c r="H841" s="5">
        <v>-1.8926660507725399E-3</v>
      </c>
      <c r="I841" s="4">
        <v>3.1040728825854302E-2</v>
      </c>
      <c r="J841" s="5">
        <v>4.6159643177221303</v>
      </c>
      <c r="K841" s="4">
        <v>3.4482475243623599E-2</v>
      </c>
      <c r="L841" s="216">
        <v>4.6140716516713498</v>
      </c>
      <c r="M841" s="221" t="s">
        <v>4887</v>
      </c>
      <c r="N841" s="198" t="s">
        <v>7349</v>
      </c>
      <c r="O841" s="198" t="s">
        <v>7349</v>
      </c>
      <c r="P841" s="198" t="s">
        <v>4887</v>
      </c>
      <c r="Q841" s="198" t="s">
        <v>4887</v>
      </c>
      <c r="R841" s="198" t="s">
        <v>4887</v>
      </c>
      <c r="S841" s="198" t="s">
        <v>7349</v>
      </c>
      <c r="T841" s="198" t="s">
        <v>4887</v>
      </c>
      <c r="U841" s="198" t="s">
        <v>4887</v>
      </c>
      <c r="V841" s="222" t="s">
        <v>4887</v>
      </c>
    </row>
    <row r="842" spans="1:22" ht="25" customHeight="1" x14ac:dyDescent="0.2">
      <c r="A842" s="13" t="s">
        <v>828</v>
      </c>
      <c r="B842" s="1" t="s">
        <v>829</v>
      </c>
      <c r="C842" s="203" t="s">
        <v>830</v>
      </c>
      <c r="D842" s="201" t="s">
        <v>7611</v>
      </c>
      <c r="E842" s="74" t="s">
        <v>12962</v>
      </c>
      <c r="F842" s="74" t="s">
        <v>8497</v>
      </c>
      <c r="G842" s="26">
        <v>0.99921326701271096</v>
      </c>
      <c r="H842" s="5">
        <v>-1.9565535520964499E-3</v>
      </c>
      <c r="I842" s="4">
        <v>0.70500436664051203</v>
      </c>
      <c r="J842" s="5">
        <v>-0.869678470342516</v>
      </c>
      <c r="K842" s="4">
        <v>0.65558952030868001</v>
      </c>
      <c r="L842" s="216">
        <v>-0.871635023894612</v>
      </c>
      <c r="M842" s="221" t="s">
        <v>4887</v>
      </c>
      <c r="N842" s="198" t="s">
        <v>4887</v>
      </c>
      <c r="O842" s="198" t="s">
        <v>4887</v>
      </c>
      <c r="P842" s="198" t="s">
        <v>4887</v>
      </c>
      <c r="Q842" s="198" t="s">
        <v>4887</v>
      </c>
      <c r="R842" s="198" t="s">
        <v>4887</v>
      </c>
      <c r="S842" s="198" t="s">
        <v>4887</v>
      </c>
      <c r="T842" s="198" t="s">
        <v>4887</v>
      </c>
      <c r="U842" s="198" t="s">
        <v>4887</v>
      </c>
      <c r="V842" s="222" t="s">
        <v>4887</v>
      </c>
    </row>
    <row r="843" spans="1:22" ht="25" customHeight="1" x14ac:dyDescent="0.2">
      <c r="A843" s="13" t="s">
        <v>678</v>
      </c>
      <c r="B843" s="1" t="s">
        <v>678</v>
      </c>
      <c r="C843" s="203" t="s">
        <v>679</v>
      </c>
      <c r="D843" s="201" t="s">
        <v>7582</v>
      </c>
      <c r="E843" s="74" t="s">
        <v>13343</v>
      </c>
      <c r="F843" s="74" t="s">
        <v>12912</v>
      </c>
      <c r="G843" s="26">
        <v>0.99499298398229097</v>
      </c>
      <c r="H843" s="5">
        <v>-7.5104264832743803E-3</v>
      </c>
      <c r="I843" s="4">
        <v>0.69546237408264899</v>
      </c>
      <c r="J843" s="5">
        <v>-0.68593811140920402</v>
      </c>
      <c r="K843" s="4">
        <v>0.68504737577250596</v>
      </c>
      <c r="L843" s="216">
        <v>-0.69344853789247796</v>
      </c>
      <c r="M843" s="221" t="s">
        <v>4887</v>
      </c>
      <c r="N843" s="198" t="s">
        <v>4887</v>
      </c>
      <c r="O843" s="198" t="s">
        <v>4887</v>
      </c>
      <c r="P843" s="198" t="s">
        <v>4887</v>
      </c>
      <c r="Q843" s="198" t="s">
        <v>4887</v>
      </c>
      <c r="R843" s="198" t="s">
        <v>4887</v>
      </c>
      <c r="S843" s="198" t="s">
        <v>4887</v>
      </c>
      <c r="T843" s="198" t="s">
        <v>4887</v>
      </c>
      <c r="U843" s="198" t="s">
        <v>4887</v>
      </c>
      <c r="V843" s="222" t="s">
        <v>4887</v>
      </c>
    </row>
    <row r="844" spans="1:22" ht="25" customHeight="1" x14ac:dyDescent="0.2">
      <c r="A844" s="13" t="s">
        <v>3443</v>
      </c>
      <c r="B844" s="1" t="s">
        <v>3444</v>
      </c>
      <c r="C844" s="203" t="s">
        <v>3445</v>
      </c>
      <c r="D844" s="201" t="s">
        <v>5204</v>
      </c>
      <c r="E844" s="74" t="s">
        <v>13572</v>
      </c>
      <c r="F844" s="74" t="s">
        <v>12814</v>
      </c>
      <c r="G844" s="26">
        <v>0.99013087628081697</v>
      </c>
      <c r="H844" s="5">
        <v>-8.0227185742481905E-3</v>
      </c>
      <c r="I844" s="4">
        <v>0.58047403648725304</v>
      </c>
      <c r="J844" s="5">
        <v>0.43742161841510602</v>
      </c>
      <c r="K844" s="4">
        <v>0.50764768831418094</v>
      </c>
      <c r="L844" s="216">
        <v>0.429398899840857</v>
      </c>
      <c r="M844" s="221" t="s">
        <v>4887</v>
      </c>
      <c r="N844" s="198" t="s">
        <v>4887</v>
      </c>
      <c r="O844" s="198" t="s">
        <v>4887</v>
      </c>
      <c r="P844" s="198" t="s">
        <v>4887</v>
      </c>
      <c r="Q844" s="198" t="s">
        <v>4887</v>
      </c>
      <c r="R844" s="198" t="s">
        <v>4887</v>
      </c>
      <c r="S844" s="198" t="s">
        <v>4887</v>
      </c>
      <c r="T844" s="198" t="s">
        <v>4887</v>
      </c>
      <c r="U844" s="198" t="s">
        <v>4887</v>
      </c>
      <c r="V844" s="222" t="s">
        <v>4887</v>
      </c>
    </row>
    <row r="845" spans="1:22" ht="25" customHeight="1" x14ac:dyDescent="0.2">
      <c r="A845" s="13" t="s">
        <v>3183</v>
      </c>
      <c r="B845" s="1" t="s">
        <v>3183</v>
      </c>
      <c r="C845" s="203" t="s">
        <v>3184</v>
      </c>
      <c r="D845" s="201" t="s">
        <v>5055</v>
      </c>
      <c r="E845" s="74" t="s">
        <v>9252</v>
      </c>
      <c r="F845" s="74" t="s">
        <v>9253</v>
      </c>
      <c r="G845" s="26">
        <v>0.972283186670996</v>
      </c>
      <c r="H845" s="5">
        <v>-1.27391944429709E-2</v>
      </c>
      <c r="I845" s="4">
        <v>0.283570688136914</v>
      </c>
      <c r="J845" s="5">
        <v>0.82381250618853596</v>
      </c>
      <c r="K845" s="4">
        <v>0.29822274818060102</v>
      </c>
      <c r="L845" s="216">
        <v>0.81107331174556496</v>
      </c>
      <c r="M845" s="221" t="s">
        <v>4887</v>
      </c>
      <c r="N845" s="198" t="s">
        <v>4887</v>
      </c>
      <c r="O845" s="198" t="s">
        <v>4887</v>
      </c>
      <c r="P845" s="198" t="s">
        <v>4887</v>
      </c>
      <c r="Q845" s="198" t="s">
        <v>4887</v>
      </c>
      <c r="R845" s="198" t="s">
        <v>4887</v>
      </c>
      <c r="S845" s="198" t="s">
        <v>4887</v>
      </c>
      <c r="T845" s="198" t="s">
        <v>4887</v>
      </c>
      <c r="U845" s="198" t="s">
        <v>4887</v>
      </c>
      <c r="V845" s="222" t="s">
        <v>4887</v>
      </c>
    </row>
    <row r="846" spans="1:22" ht="25" customHeight="1" x14ac:dyDescent="0.2">
      <c r="A846" s="13" t="s">
        <v>3370</v>
      </c>
      <c r="B846" s="1" t="s">
        <v>3371</v>
      </c>
      <c r="C846" s="203" t="s">
        <v>3372</v>
      </c>
      <c r="D846" s="201" t="s">
        <v>3371</v>
      </c>
      <c r="E846" s="74" t="s">
        <v>12343</v>
      </c>
      <c r="F846" s="74" t="s">
        <v>12344</v>
      </c>
      <c r="G846" s="26">
        <v>0.98346296160239399</v>
      </c>
      <c r="H846" s="5">
        <v>-1.6560719022014499E-2</v>
      </c>
      <c r="I846" s="4">
        <v>0.21237824841191799</v>
      </c>
      <c r="J846" s="5">
        <v>-1.74665915885029</v>
      </c>
      <c r="K846" s="4">
        <v>0.21236748824336299</v>
      </c>
      <c r="L846" s="216">
        <v>-1.76321987787231</v>
      </c>
      <c r="M846" s="221" t="s">
        <v>4887</v>
      </c>
      <c r="N846" s="198" t="s">
        <v>4887</v>
      </c>
      <c r="O846" s="198" t="s">
        <v>4887</v>
      </c>
      <c r="P846" s="198" t="s">
        <v>4887</v>
      </c>
      <c r="Q846" s="198" t="s">
        <v>4887</v>
      </c>
      <c r="R846" s="198" t="s">
        <v>4887</v>
      </c>
      <c r="S846" s="198" t="s">
        <v>4887</v>
      </c>
      <c r="T846" s="198" t="s">
        <v>4887</v>
      </c>
      <c r="U846" s="198" t="s">
        <v>4887</v>
      </c>
      <c r="V846" s="222" t="s">
        <v>4887</v>
      </c>
    </row>
    <row r="847" spans="1:22" ht="25" customHeight="1" x14ac:dyDescent="0.2">
      <c r="A847" s="13" t="s">
        <v>225</v>
      </c>
      <c r="B847" s="1" t="s">
        <v>226</v>
      </c>
      <c r="C847" s="203" t="s">
        <v>227</v>
      </c>
      <c r="D847" s="201" t="s">
        <v>7483</v>
      </c>
      <c r="E847" s="74" t="s">
        <v>13491</v>
      </c>
      <c r="F847" s="74" t="s">
        <v>13030</v>
      </c>
      <c r="G847" s="26">
        <v>0.98389925557767999</v>
      </c>
      <c r="H847" s="5">
        <v>-1.87394963917118E-2</v>
      </c>
      <c r="I847" s="4">
        <v>5.88081691268015E-2</v>
      </c>
      <c r="J847" s="5">
        <v>-1.4626712828602599</v>
      </c>
      <c r="K847" s="4">
        <v>0.206235709482437</v>
      </c>
      <c r="L847" s="216">
        <v>-1.48141077925197</v>
      </c>
      <c r="M847" s="221" t="s">
        <v>4887</v>
      </c>
      <c r="N847" s="198" t="s">
        <v>4887</v>
      </c>
      <c r="O847" s="198" t="s">
        <v>4887</v>
      </c>
      <c r="P847" s="198" t="s">
        <v>4887</v>
      </c>
      <c r="Q847" s="198" t="s">
        <v>4887</v>
      </c>
      <c r="R847" s="198" t="s">
        <v>4887</v>
      </c>
      <c r="S847" s="198" t="s">
        <v>4887</v>
      </c>
      <c r="T847" s="198" t="s">
        <v>4887</v>
      </c>
      <c r="U847" s="198" t="s">
        <v>4887</v>
      </c>
      <c r="V847" s="222" t="s">
        <v>4887</v>
      </c>
    </row>
    <row r="848" spans="1:22" ht="25" customHeight="1" x14ac:dyDescent="0.2">
      <c r="A848" s="13" t="s">
        <v>3677</v>
      </c>
      <c r="B848" s="1" t="s">
        <v>3678</v>
      </c>
      <c r="C848" s="203" t="s">
        <v>3679</v>
      </c>
      <c r="D848" s="201" t="s">
        <v>3678</v>
      </c>
      <c r="E848" s="74" t="s">
        <v>11712</v>
      </c>
      <c r="F848" s="74" t="s">
        <v>11713</v>
      </c>
      <c r="G848" s="26">
        <v>0.98767062784830495</v>
      </c>
      <c r="H848" s="5">
        <v>-2.0687604262312299E-2</v>
      </c>
      <c r="I848" s="4">
        <v>0.43208682074712401</v>
      </c>
      <c r="J848" s="5">
        <v>0.96246260152958796</v>
      </c>
      <c r="K848" s="4">
        <v>0.55406822527079902</v>
      </c>
      <c r="L848" s="216">
        <v>0.94177499726727598</v>
      </c>
      <c r="M848" s="221" t="s">
        <v>4887</v>
      </c>
      <c r="N848" s="198" t="s">
        <v>4887</v>
      </c>
      <c r="O848" s="198" t="s">
        <v>4887</v>
      </c>
      <c r="P848" s="198" t="s">
        <v>4887</v>
      </c>
      <c r="Q848" s="198" t="s">
        <v>4887</v>
      </c>
      <c r="R848" s="198" t="s">
        <v>4887</v>
      </c>
      <c r="S848" s="198" t="s">
        <v>4887</v>
      </c>
      <c r="T848" s="198" t="s">
        <v>4887</v>
      </c>
      <c r="U848" s="198" t="s">
        <v>4887</v>
      </c>
      <c r="V848" s="222" t="s">
        <v>4887</v>
      </c>
    </row>
    <row r="849" spans="1:22" ht="25" customHeight="1" x14ac:dyDescent="0.2">
      <c r="A849" s="13" t="s">
        <v>3015</v>
      </c>
      <c r="B849" s="1" t="s">
        <v>3015</v>
      </c>
      <c r="C849" s="203" t="s">
        <v>3016</v>
      </c>
      <c r="D849" s="201" t="s">
        <v>5219</v>
      </c>
      <c r="E849" s="74" t="s">
        <v>8466</v>
      </c>
      <c r="F849" s="74" t="s">
        <v>8467</v>
      </c>
      <c r="G849" s="26">
        <v>0.97287352849561004</v>
      </c>
      <c r="H849" s="5">
        <v>-2.0760811677416901E-2</v>
      </c>
      <c r="I849" s="4">
        <v>0.44172747499150999</v>
      </c>
      <c r="J849" s="5">
        <v>0.63264900535492197</v>
      </c>
      <c r="K849" s="4">
        <v>0.41733466128081897</v>
      </c>
      <c r="L849" s="216">
        <v>0.61188819367750502</v>
      </c>
      <c r="M849" s="221" t="s">
        <v>4887</v>
      </c>
      <c r="N849" s="198" t="s">
        <v>4887</v>
      </c>
      <c r="O849" s="198" t="s">
        <v>4887</v>
      </c>
      <c r="P849" s="198" t="s">
        <v>4887</v>
      </c>
      <c r="Q849" s="198" t="s">
        <v>4887</v>
      </c>
      <c r="R849" s="198" t="s">
        <v>4887</v>
      </c>
      <c r="S849" s="198" t="s">
        <v>4887</v>
      </c>
      <c r="T849" s="198" t="s">
        <v>4887</v>
      </c>
      <c r="U849" s="198" t="s">
        <v>4887</v>
      </c>
      <c r="V849" s="222" t="s">
        <v>4887</v>
      </c>
    </row>
    <row r="850" spans="1:22" ht="25" customHeight="1" x14ac:dyDescent="0.2">
      <c r="A850" s="13" t="s">
        <v>3247</v>
      </c>
      <c r="B850" s="1" t="s">
        <v>3247</v>
      </c>
      <c r="C850" s="203" t="s">
        <v>3248</v>
      </c>
      <c r="D850" s="201" t="s">
        <v>3247</v>
      </c>
      <c r="E850" s="74" t="s">
        <v>9566</v>
      </c>
      <c r="F850" s="74" t="s">
        <v>9567</v>
      </c>
      <c r="G850" s="26">
        <v>0.99186769178124601</v>
      </c>
      <c r="H850" s="5">
        <v>-2.07708129448698E-2</v>
      </c>
      <c r="I850" s="4">
        <v>0.87890118788151705</v>
      </c>
      <c r="J850" s="5">
        <v>0.293039418805357</v>
      </c>
      <c r="K850" s="4">
        <v>0.79107896856551896</v>
      </c>
      <c r="L850" s="216">
        <v>0.27226860586048801</v>
      </c>
      <c r="M850" s="221" t="s">
        <v>4887</v>
      </c>
      <c r="N850" s="198" t="s">
        <v>4887</v>
      </c>
      <c r="O850" s="198" t="s">
        <v>4887</v>
      </c>
      <c r="P850" s="198" t="s">
        <v>4887</v>
      </c>
      <c r="Q850" s="198" t="s">
        <v>4887</v>
      </c>
      <c r="R850" s="198" t="s">
        <v>4887</v>
      </c>
      <c r="S850" s="198" t="s">
        <v>4887</v>
      </c>
      <c r="T850" s="198" t="s">
        <v>4887</v>
      </c>
      <c r="U850" s="198" t="s">
        <v>4887</v>
      </c>
      <c r="V850" s="222" t="s">
        <v>4887</v>
      </c>
    </row>
    <row r="851" spans="1:22" ht="25" customHeight="1" x14ac:dyDescent="0.2">
      <c r="A851" s="13" t="s">
        <v>3231</v>
      </c>
      <c r="B851" s="1" t="s">
        <v>3231</v>
      </c>
      <c r="C851" s="203" t="s">
        <v>3232</v>
      </c>
      <c r="D851" s="201" t="s">
        <v>3231</v>
      </c>
      <c r="E851" s="74" t="s">
        <v>10630</v>
      </c>
      <c r="F851" s="74" t="s">
        <v>10631</v>
      </c>
      <c r="G851" s="26">
        <v>0.93229603580458698</v>
      </c>
      <c r="H851" s="5">
        <v>-2.58569259130077E-2</v>
      </c>
      <c r="I851" s="4">
        <v>9.0797196976052097E-3</v>
      </c>
      <c r="J851" s="5">
        <v>-2.5203387884372699</v>
      </c>
      <c r="K851" s="4">
        <v>4.4260280375987603E-3</v>
      </c>
      <c r="L851" s="216">
        <v>-2.5461957143502798</v>
      </c>
      <c r="M851" s="221" t="s">
        <v>4887</v>
      </c>
      <c r="N851" s="198" t="s">
        <v>7349</v>
      </c>
      <c r="O851" s="198" t="s">
        <v>7349</v>
      </c>
      <c r="P851" s="198" t="s">
        <v>4887</v>
      </c>
      <c r="Q851" s="198" t="s">
        <v>4887</v>
      </c>
      <c r="R851" s="198" t="s">
        <v>4887</v>
      </c>
      <c r="S851" s="198" t="s">
        <v>7349</v>
      </c>
      <c r="T851" s="198" t="s">
        <v>4887</v>
      </c>
      <c r="U851" s="198" t="s">
        <v>4887</v>
      </c>
      <c r="V851" s="222" t="s">
        <v>4887</v>
      </c>
    </row>
    <row r="852" spans="1:22" ht="25" customHeight="1" x14ac:dyDescent="0.2">
      <c r="A852" s="13" t="s">
        <v>1653</v>
      </c>
      <c r="B852" s="1" t="s">
        <v>1653</v>
      </c>
      <c r="C852" s="203" t="s">
        <v>1654</v>
      </c>
      <c r="D852" s="201" t="s">
        <v>1653</v>
      </c>
      <c r="E852" s="74" t="s">
        <v>10299</v>
      </c>
      <c r="F852" s="74" t="s">
        <v>10300</v>
      </c>
      <c r="G852" s="26">
        <v>0.98402835619701901</v>
      </c>
      <c r="H852" s="5">
        <v>-2.7992697253482701E-2</v>
      </c>
      <c r="I852" s="4">
        <v>0.15951201725907199</v>
      </c>
      <c r="J852" s="5">
        <v>-2.2931664722105398</v>
      </c>
      <c r="K852" s="4">
        <v>6.0009189984483798E-2</v>
      </c>
      <c r="L852" s="216">
        <v>-2.3211591694640199</v>
      </c>
      <c r="M852" s="221" t="s">
        <v>4887</v>
      </c>
      <c r="N852" s="198" t="s">
        <v>4887</v>
      </c>
      <c r="O852" s="198" t="s">
        <v>4887</v>
      </c>
      <c r="P852" s="198" t="s">
        <v>4887</v>
      </c>
      <c r="Q852" s="198" t="s">
        <v>4887</v>
      </c>
      <c r="R852" s="198" t="s">
        <v>4887</v>
      </c>
      <c r="S852" s="198" t="s">
        <v>4887</v>
      </c>
      <c r="T852" s="198" t="s">
        <v>4887</v>
      </c>
      <c r="U852" s="198" t="s">
        <v>4887</v>
      </c>
      <c r="V852" s="222" t="s">
        <v>4887</v>
      </c>
    </row>
    <row r="853" spans="1:22" ht="25" customHeight="1" x14ac:dyDescent="0.2">
      <c r="A853" s="13" t="s">
        <v>1355</v>
      </c>
      <c r="B853" s="1" t="s">
        <v>1356</v>
      </c>
      <c r="C853" s="203" t="s">
        <v>1357</v>
      </c>
      <c r="D853" s="201" t="s">
        <v>5027</v>
      </c>
      <c r="E853" s="74" t="s">
        <v>13114</v>
      </c>
      <c r="F853" s="74" t="s">
        <v>12896</v>
      </c>
      <c r="G853" s="26">
        <v>0.91568922252260898</v>
      </c>
      <c r="H853" s="5">
        <v>-3.1649819046188001E-2</v>
      </c>
      <c r="I853" s="4">
        <v>7.5459088379309304E-4</v>
      </c>
      <c r="J853" s="5">
        <v>-3.2082278620855802</v>
      </c>
      <c r="K853" s="4">
        <v>2.3226625350215299E-4</v>
      </c>
      <c r="L853" s="216">
        <v>-3.2398776811317598</v>
      </c>
      <c r="M853" s="221" t="s">
        <v>4887</v>
      </c>
      <c r="N853" s="198" t="s">
        <v>7349</v>
      </c>
      <c r="O853" s="198" t="s">
        <v>7349</v>
      </c>
      <c r="P853" s="198" t="s">
        <v>4887</v>
      </c>
      <c r="Q853" s="198" t="s">
        <v>4887</v>
      </c>
      <c r="R853" s="198" t="s">
        <v>4887</v>
      </c>
      <c r="S853" s="198" t="s">
        <v>7349</v>
      </c>
      <c r="T853" s="198" t="s">
        <v>4887</v>
      </c>
      <c r="U853" s="198" t="s">
        <v>4887</v>
      </c>
      <c r="V853" s="222" t="s">
        <v>4887</v>
      </c>
    </row>
    <row r="854" spans="1:22" ht="25" customHeight="1" x14ac:dyDescent="0.2">
      <c r="A854" s="13" t="s">
        <v>3386</v>
      </c>
      <c r="B854" s="1" t="s">
        <v>3386</v>
      </c>
      <c r="C854" s="203" t="s">
        <v>3387</v>
      </c>
      <c r="D854" s="201" t="s">
        <v>5166</v>
      </c>
      <c r="E854" s="74" t="s">
        <v>13563</v>
      </c>
      <c r="F854" s="74" t="s">
        <v>13564</v>
      </c>
      <c r="G854" s="26">
        <v>0.94486910200339402</v>
      </c>
      <c r="H854" s="5">
        <v>-3.8080648673440499E-2</v>
      </c>
      <c r="I854" s="4">
        <v>0.85850879170196304</v>
      </c>
      <c r="J854" s="5">
        <v>0.11226896604983901</v>
      </c>
      <c r="K854" s="4">
        <v>0.84687726238788297</v>
      </c>
      <c r="L854" s="216">
        <v>7.4188317376398999E-2</v>
      </c>
      <c r="M854" s="221" t="s">
        <v>4887</v>
      </c>
      <c r="N854" s="198" t="s">
        <v>4887</v>
      </c>
      <c r="O854" s="198" t="s">
        <v>4887</v>
      </c>
      <c r="P854" s="198" t="s">
        <v>4887</v>
      </c>
      <c r="Q854" s="198" t="s">
        <v>4887</v>
      </c>
      <c r="R854" s="198" t="s">
        <v>4887</v>
      </c>
      <c r="S854" s="198" t="s">
        <v>4887</v>
      </c>
      <c r="T854" s="198" t="s">
        <v>4887</v>
      </c>
      <c r="U854" s="198" t="s">
        <v>4887</v>
      </c>
      <c r="V854" s="222" t="s">
        <v>4887</v>
      </c>
    </row>
    <row r="855" spans="1:22" ht="25" customHeight="1" x14ac:dyDescent="0.2">
      <c r="A855" s="13" t="s">
        <v>1642</v>
      </c>
      <c r="B855" s="1" t="s">
        <v>1643</v>
      </c>
      <c r="C855" s="203" t="s">
        <v>1644</v>
      </c>
      <c r="D855" s="201" t="s">
        <v>1643</v>
      </c>
      <c r="E855" s="74" t="s">
        <v>9938</v>
      </c>
      <c r="F855" s="74" t="s">
        <v>9939</v>
      </c>
      <c r="G855" s="26">
        <v>0.98367568649047499</v>
      </c>
      <c r="H855" s="5">
        <v>-3.8595733869784002E-2</v>
      </c>
      <c r="I855" s="4">
        <v>0.19086908247481699</v>
      </c>
      <c r="J855" s="5">
        <v>2.7308522895367799</v>
      </c>
      <c r="K855" s="4">
        <v>0.11917179655297901</v>
      </c>
      <c r="L855" s="216">
        <v>2.692256555667</v>
      </c>
      <c r="M855" s="221" t="s">
        <v>4887</v>
      </c>
      <c r="N855" s="198" t="s">
        <v>4887</v>
      </c>
      <c r="O855" s="198" t="s">
        <v>4887</v>
      </c>
      <c r="P855" s="198" t="s">
        <v>4887</v>
      </c>
      <c r="Q855" s="198" t="s">
        <v>4887</v>
      </c>
      <c r="R855" s="198" t="s">
        <v>4887</v>
      </c>
      <c r="S855" s="198" t="s">
        <v>4887</v>
      </c>
      <c r="T855" s="198" t="s">
        <v>4887</v>
      </c>
      <c r="U855" s="198" t="s">
        <v>4887</v>
      </c>
      <c r="V855" s="222" t="s">
        <v>4887</v>
      </c>
    </row>
    <row r="856" spans="1:22" ht="25" customHeight="1" x14ac:dyDescent="0.2">
      <c r="A856" s="13" t="s">
        <v>613</v>
      </c>
      <c r="B856" s="1" t="s">
        <v>613</v>
      </c>
      <c r="C856" s="203" t="s">
        <v>614</v>
      </c>
      <c r="D856" s="201" t="s">
        <v>7569</v>
      </c>
      <c r="E856" s="74" t="s">
        <v>13166</v>
      </c>
      <c r="F856" s="74" t="s">
        <v>12949</v>
      </c>
      <c r="G856" s="26">
        <v>0.97462340265076797</v>
      </c>
      <c r="H856" s="5">
        <v>-4.10256473782704E-2</v>
      </c>
      <c r="I856" s="4">
        <v>0.77469692059056094</v>
      </c>
      <c r="J856" s="5">
        <v>0.32648673795043898</v>
      </c>
      <c r="K856" s="4">
        <v>0.82075849598052797</v>
      </c>
      <c r="L856" s="216">
        <v>0.28546109057216901</v>
      </c>
      <c r="M856" s="221" t="s">
        <v>4887</v>
      </c>
      <c r="N856" s="198" t="s">
        <v>4887</v>
      </c>
      <c r="O856" s="198" t="s">
        <v>4887</v>
      </c>
      <c r="P856" s="198" t="s">
        <v>4887</v>
      </c>
      <c r="Q856" s="198" t="s">
        <v>4887</v>
      </c>
      <c r="R856" s="198" t="s">
        <v>4887</v>
      </c>
      <c r="S856" s="198" t="s">
        <v>4887</v>
      </c>
      <c r="T856" s="198" t="s">
        <v>4887</v>
      </c>
      <c r="U856" s="198" t="s">
        <v>4887</v>
      </c>
      <c r="V856" s="222" t="s">
        <v>4887</v>
      </c>
    </row>
    <row r="857" spans="1:22" ht="25" customHeight="1" x14ac:dyDescent="0.2">
      <c r="A857" s="13" t="s">
        <v>1830</v>
      </c>
      <c r="B857" s="1" t="s">
        <v>1831</v>
      </c>
      <c r="C857" s="203" t="s">
        <v>1832</v>
      </c>
      <c r="D857" s="201" t="s">
        <v>7759</v>
      </c>
      <c r="E857" s="74" t="s">
        <v>10905</v>
      </c>
      <c r="F857" s="74" t="s">
        <v>10906</v>
      </c>
      <c r="G857" s="26">
        <v>0.99094474127218801</v>
      </c>
      <c r="H857" s="5">
        <v>-4.2729849259840497E-2</v>
      </c>
      <c r="I857" s="4">
        <v>0.332987711172894</v>
      </c>
      <c r="J857" s="5">
        <v>-2.8577701145448402</v>
      </c>
      <c r="K857" s="4">
        <v>0.39722330528030397</v>
      </c>
      <c r="L857" s="216">
        <v>-2.90049996380468</v>
      </c>
      <c r="M857" s="221" t="s">
        <v>4887</v>
      </c>
      <c r="N857" s="198" t="s">
        <v>4887</v>
      </c>
      <c r="O857" s="198" t="s">
        <v>4887</v>
      </c>
      <c r="P857" s="198" t="s">
        <v>4887</v>
      </c>
      <c r="Q857" s="198" t="s">
        <v>4887</v>
      </c>
      <c r="R857" s="198" t="s">
        <v>4887</v>
      </c>
      <c r="S857" s="198" t="s">
        <v>4887</v>
      </c>
      <c r="T857" s="198" t="s">
        <v>4887</v>
      </c>
      <c r="U857" s="198" t="s">
        <v>4887</v>
      </c>
      <c r="V857" s="222" t="s">
        <v>4887</v>
      </c>
    </row>
    <row r="858" spans="1:22" ht="25" customHeight="1" x14ac:dyDescent="0.2">
      <c r="A858" s="13" t="s">
        <v>4579</v>
      </c>
      <c r="B858" s="1" t="s">
        <v>4579</v>
      </c>
      <c r="C858" s="203" t="s">
        <v>4580</v>
      </c>
      <c r="D858" s="201" t="s">
        <v>4579</v>
      </c>
      <c r="E858" s="74" t="s">
        <v>8431</v>
      </c>
      <c r="F858" s="74" t="s">
        <v>8432</v>
      </c>
      <c r="G858" s="26">
        <v>0.94879707908617505</v>
      </c>
      <c r="H858" s="5">
        <v>-4.5605773522813899E-2</v>
      </c>
      <c r="I858" s="4">
        <v>7.73063644194639E-3</v>
      </c>
      <c r="J858" s="5">
        <v>-5.5635981087125597</v>
      </c>
      <c r="K858" s="4">
        <v>2.6327052151225798E-3</v>
      </c>
      <c r="L858" s="216">
        <v>-5.6092038822353798</v>
      </c>
      <c r="M858" s="221" t="s">
        <v>4887</v>
      </c>
      <c r="N858" s="198" t="s">
        <v>7349</v>
      </c>
      <c r="O858" s="198" t="s">
        <v>7349</v>
      </c>
      <c r="P858" s="198" t="s">
        <v>4887</v>
      </c>
      <c r="Q858" s="198" t="s">
        <v>4887</v>
      </c>
      <c r="R858" s="198" t="s">
        <v>4887</v>
      </c>
      <c r="S858" s="198" t="s">
        <v>7349</v>
      </c>
      <c r="T858" s="198" t="s">
        <v>4887</v>
      </c>
      <c r="U858" s="198" t="s">
        <v>4887</v>
      </c>
      <c r="V858" s="222" t="s">
        <v>4887</v>
      </c>
    </row>
    <row r="859" spans="1:22" ht="25" customHeight="1" x14ac:dyDescent="0.2">
      <c r="A859" s="13" t="s">
        <v>3992</v>
      </c>
      <c r="B859" s="1" t="s">
        <v>3993</v>
      </c>
      <c r="C859" s="203" t="s">
        <v>3994</v>
      </c>
      <c r="D859" s="201" t="s">
        <v>7277</v>
      </c>
      <c r="E859" s="74" t="s">
        <v>11599</v>
      </c>
      <c r="F859" s="74" t="s">
        <v>11600</v>
      </c>
      <c r="G859" s="26">
        <v>0.94433890753026095</v>
      </c>
      <c r="H859" s="5">
        <v>-4.5993766395486801E-2</v>
      </c>
      <c r="I859" s="4">
        <v>2.0023279701247999E-3</v>
      </c>
      <c r="J859" s="5">
        <v>-2.1161205579616702</v>
      </c>
      <c r="K859" s="4">
        <v>4.9356352383489101E-2</v>
      </c>
      <c r="L859" s="216">
        <v>-2.1621143243571601</v>
      </c>
      <c r="M859" s="221" t="s">
        <v>4887</v>
      </c>
      <c r="N859" s="198" t="s">
        <v>7349</v>
      </c>
      <c r="O859" s="198" t="s">
        <v>7349</v>
      </c>
      <c r="P859" s="198" t="s">
        <v>4887</v>
      </c>
      <c r="Q859" s="198" t="s">
        <v>4887</v>
      </c>
      <c r="R859" s="198" t="s">
        <v>4887</v>
      </c>
      <c r="S859" s="198" t="s">
        <v>7349</v>
      </c>
      <c r="T859" s="198" t="s">
        <v>4887</v>
      </c>
      <c r="U859" s="198" t="s">
        <v>4887</v>
      </c>
      <c r="V859" s="222" t="s">
        <v>4887</v>
      </c>
    </row>
    <row r="860" spans="1:22" ht="25" customHeight="1" x14ac:dyDescent="0.2">
      <c r="A860" s="13" t="s">
        <v>1842</v>
      </c>
      <c r="B860" s="1" t="s">
        <v>1843</v>
      </c>
      <c r="C860" s="203" t="s">
        <v>1844</v>
      </c>
      <c r="D860" s="201" t="s">
        <v>1843</v>
      </c>
      <c r="E860" s="74" t="s">
        <v>8611</v>
      </c>
      <c r="F860" s="74" t="s">
        <v>8612</v>
      </c>
      <c r="G860" s="26">
        <v>0.94082584307453798</v>
      </c>
      <c r="H860" s="5">
        <v>-4.9346596084237901E-2</v>
      </c>
      <c r="I860" s="4">
        <v>1.6969267079227499E-2</v>
      </c>
      <c r="J860" s="5">
        <v>-2.3339931358035702</v>
      </c>
      <c r="K860" s="4">
        <v>2.96373559708632E-2</v>
      </c>
      <c r="L860" s="216">
        <v>-2.3833397318878098</v>
      </c>
      <c r="M860" s="221" t="s">
        <v>4887</v>
      </c>
      <c r="N860" s="198" t="s">
        <v>7349</v>
      </c>
      <c r="O860" s="198" t="s">
        <v>7349</v>
      </c>
      <c r="P860" s="198" t="s">
        <v>4887</v>
      </c>
      <c r="Q860" s="198" t="s">
        <v>4887</v>
      </c>
      <c r="R860" s="198" t="s">
        <v>4887</v>
      </c>
      <c r="S860" s="198" t="s">
        <v>7349</v>
      </c>
      <c r="T860" s="198" t="s">
        <v>4887</v>
      </c>
      <c r="U860" s="198" t="s">
        <v>4887</v>
      </c>
      <c r="V860" s="222" t="s">
        <v>4887</v>
      </c>
    </row>
    <row r="861" spans="1:22" ht="25" customHeight="1" x14ac:dyDescent="0.2">
      <c r="A861" s="13" t="s">
        <v>1884</v>
      </c>
      <c r="B861" s="1" t="s">
        <v>1885</v>
      </c>
      <c r="C861" s="203" t="s">
        <v>1886</v>
      </c>
      <c r="D861" s="201" t="s">
        <v>5100</v>
      </c>
      <c r="E861" s="74" t="s">
        <v>12001</v>
      </c>
      <c r="F861" s="74" t="s">
        <v>12002</v>
      </c>
      <c r="G861" s="26">
        <v>0.95605089309665503</v>
      </c>
      <c r="H861" s="5">
        <v>-4.9792673487404598E-2</v>
      </c>
      <c r="I861" s="4">
        <v>0.35273564990355499</v>
      </c>
      <c r="J861" s="5">
        <v>3.1606564266751298</v>
      </c>
      <c r="K861" s="4">
        <v>0.359594384338083</v>
      </c>
      <c r="L861" s="216">
        <v>3.1108637531877301</v>
      </c>
      <c r="M861" s="221" t="s">
        <v>4887</v>
      </c>
      <c r="N861" s="198" t="s">
        <v>4887</v>
      </c>
      <c r="O861" s="198" t="s">
        <v>4887</v>
      </c>
      <c r="P861" s="198" t="s">
        <v>4887</v>
      </c>
      <c r="Q861" s="198" t="s">
        <v>4887</v>
      </c>
      <c r="R861" s="198" t="s">
        <v>4887</v>
      </c>
      <c r="S861" s="198" t="s">
        <v>4887</v>
      </c>
      <c r="T861" s="198" t="s">
        <v>4887</v>
      </c>
      <c r="U861" s="198" t="s">
        <v>4887</v>
      </c>
      <c r="V861" s="222" t="s">
        <v>4887</v>
      </c>
    </row>
    <row r="862" spans="1:22" ht="25" customHeight="1" x14ac:dyDescent="0.2">
      <c r="A862" s="13" t="s">
        <v>1494</v>
      </c>
      <c r="B862" s="1" t="s">
        <v>1494</v>
      </c>
      <c r="C862" s="203" t="s">
        <v>1495</v>
      </c>
      <c r="D862" s="201" t="s">
        <v>1494</v>
      </c>
      <c r="E862" s="74" t="s">
        <v>8302</v>
      </c>
      <c r="F862" s="74" t="s">
        <v>8303</v>
      </c>
      <c r="G862" s="26">
        <v>0.89331630001220996</v>
      </c>
      <c r="H862" s="5">
        <v>-5.1466173272853397E-2</v>
      </c>
      <c r="I862" s="4">
        <v>0.51603711928453699</v>
      </c>
      <c r="J862" s="5">
        <v>-0.27686334089347597</v>
      </c>
      <c r="K862" s="4">
        <v>0.387536691652142</v>
      </c>
      <c r="L862" s="216">
        <v>-0.32832951416632999</v>
      </c>
      <c r="M862" s="221" t="s">
        <v>4887</v>
      </c>
      <c r="N862" s="198" t="s">
        <v>4887</v>
      </c>
      <c r="O862" s="198" t="s">
        <v>4887</v>
      </c>
      <c r="P862" s="198" t="s">
        <v>4887</v>
      </c>
      <c r="Q862" s="198" t="s">
        <v>4887</v>
      </c>
      <c r="R862" s="198" t="s">
        <v>4887</v>
      </c>
      <c r="S862" s="198" t="s">
        <v>4887</v>
      </c>
      <c r="T862" s="198" t="s">
        <v>4887</v>
      </c>
      <c r="U862" s="198" t="s">
        <v>4887</v>
      </c>
      <c r="V862" s="222" t="s">
        <v>4887</v>
      </c>
    </row>
    <row r="863" spans="1:22" ht="25" customHeight="1" x14ac:dyDescent="0.2">
      <c r="A863" s="13" t="s">
        <v>2806</v>
      </c>
      <c r="B863" s="1" t="s">
        <v>2806</v>
      </c>
      <c r="C863" s="203" t="s">
        <v>2807</v>
      </c>
      <c r="D863" s="201" t="s">
        <v>7251</v>
      </c>
      <c r="E863" s="74" t="s">
        <v>11494</v>
      </c>
      <c r="F863" s="74" t="s">
        <v>11495</v>
      </c>
      <c r="G863" s="26">
        <v>0.95109801434269403</v>
      </c>
      <c r="H863" s="5">
        <v>-5.30834216774103E-2</v>
      </c>
      <c r="I863" s="4">
        <v>8.5785244805949602E-3</v>
      </c>
      <c r="J863" s="5">
        <v>-3.4040779968872101</v>
      </c>
      <c r="K863" s="4">
        <v>1.52206323353256E-2</v>
      </c>
      <c r="L863" s="216">
        <v>-3.45716141856462</v>
      </c>
      <c r="M863" s="221" t="s">
        <v>4887</v>
      </c>
      <c r="N863" s="198" t="s">
        <v>7349</v>
      </c>
      <c r="O863" s="198" t="s">
        <v>7349</v>
      </c>
      <c r="P863" s="198" t="s">
        <v>4887</v>
      </c>
      <c r="Q863" s="198" t="s">
        <v>4887</v>
      </c>
      <c r="R863" s="198" t="s">
        <v>4887</v>
      </c>
      <c r="S863" s="198" t="s">
        <v>7349</v>
      </c>
      <c r="T863" s="198" t="s">
        <v>4887</v>
      </c>
      <c r="U863" s="198" t="s">
        <v>4887</v>
      </c>
      <c r="V863" s="222" t="s">
        <v>4887</v>
      </c>
    </row>
    <row r="864" spans="1:22" ht="25" customHeight="1" x14ac:dyDescent="0.2">
      <c r="A864" s="13" t="s">
        <v>3211</v>
      </c>
      <c r="B864" s="1" t="s">
        <v>3211</v>
      </c>
      <c r="C864" s="203" t="s">
        <v>3212</v>
      </c>
      <c r="D864" s="201" t="s">
        <v>7881</v>
      </c>
      <c r="E864" s="74" t="s">
        <v>8517</v>
      </c>
      <c r="F864" s="74" t="s">
        <v>8518</v>
      </c>
      <c r="G864" s="26">
        <v>0.95963791254490505</v>
      </c>
      <c r="H864" s="5">
        <v>-6.2144345162752301E-2</v>
      </c>
      <c r="I864" s="4">
        <v>0.41635084685519502</v>
      </c>
      <c r="J864" s="5">
        <v>-1.1293892558179599</v>
      </c>
      <c r="K864" s="4">
        <v>0.12822659011347401</v>
      </c>
      <c r="L864" s="216">
        <v>-1.19153360098071</v>
      </c>
      <c r="M864" s="221" t="s">
        <v>4887</v>
      </c>
      <c r="N864" s="198" t="s">
        <v>4887</v>
      </c>
      <c r="O864" s="198" t="s">
        <v>4887</v>
      </c>
      <c r="P864" s="198" t="s">
        <v>4887</v>
      </c>
      <c r="Q864" s="198" t="s">
        <v>4887</v>
      </c>
      <c r="R864" s="198" t="s">
        <v>4887</v>
      </c>
      <c r="S864" s="198" t="s">
        <v>4887</v>
      </c>
      <c r="T864" s="198" t="s">
        <v>4887</v>
      </c>
      <c r="U864" s="198" t="s">
        <v>4887</v>
      </c>
      <c r="V864" s="222" t="s">
        <v>4887</v>
      </c>
    </row>
    <row r="865" spans="1:22" ht="25" customHeight="1" x14ac:dyDescent="0.2">
      <c r="A865" s="13" t="s">
        <v>3233</v>
      </c>
      <c r="B865" s="1" t="s">
        <v>3233</v>
      </c>
      <c r="C865" s="203" t="s">
        <v>3234</v>
      </c>
      <c r="D865" s="201" t="s">
        <v>3233</v>
      </c>
      <c r="E865" s="74" t="s">
        <v>13405</v>
      </c>
      <c r="F865" s="74" t="s">
        <v>13406</v>
      </c>
      <c r="G865" s="26">
        <v>0.94695448583379105</v>
      </c>
      <c r="H865" s="5">
        <v>-6.3307972247261396E-2</v>
      </c>
      <c r="I865" s="4">
        <v>0.201603302303897</v>
      </c>
      <c r="J865" s="5">
        <v>-4.0975925098601698</v>
      </c>
      <c r="K865" s="4">
        <v>0.190285920353509</v>
      </c>
      <c r="L865" s="216">
        <v>-4.1609004821074302</v>
      </c>
      <c r="M865" s="221" t="s">
        <v>4887</v>
      </c>
      <c r="N865" s="198" t="s">
        <v>4887</v>
      </c>
      <c r="O865" s="198" t="s">
        <v>4887</v>
      </c>
      <c r="P865" s="198" t="s">
        <v>4887</v>
      </c>
      <c r="Q865" s="198" t="s">
        <v>4887</v>
      </c>
      <c r="R865" s="198" t="s">
        <v>4887</v>
      </c>
      <c r="S865" s="198" t="s">
        <v>4887</v>
      </c>
      <c r="T865" s="198" t="s">
        <v>4887</v>
      </c>
      <c r="U865" s="198" t="s">
        <v>4887</v>
      </c>
      <c r="V865" s="222" t="s">
        <v>4887</v>
      </c>
    </row>
    <row r="866" spans="1:22" ht="25" customHeight="1" x14ac:dyDescent="0.2">
      <c r="A866" s="13" t="s">
        <v>2325</v>
      </c>
      <c r="B866" s="1" t="s">
        <v>2325</v>
      </c>
      <c r="C866" s="203" t="s">
        <v>2326</v>
      </c>
      <c r="D866" s="201" t="s">
        <v>2325</v>
      </c>
      <c r="E866" s="74" t="s">
        <v>9449</v>
      </c>
      <c r="F866" s="74" t="s">
        <v>9450</v>
      </c>
      <c r="G866" s="26">
        <v>0.96102653462021004</v>
      </c>
      <c r="H866" s="5">
        <v>-6.8700937522414601E-2</v>
      </c>
      <c r="I866" s="4">
        <v>0.434020305828135</v>
      </c>
      <c r="J866" s="5">
        <v>1.0909059063647999</v>
      </c>
      <c r="K866" s="4">
        <v>0.52818069919814903</v>
      </c>
      <c r="L866" s="216">
        <v>1.02220496884238</v>
      </c>
      <c r="M866" s="221" t="s">
        <v>4887</v>
      </c>
      <c r="N866" s="198" t="s">
        <v>4887</v>
      </c>
      <c r="O866" s="198" t="s">
        <v>4887</v>
      </c>
      <c r="P866" s="198" t="s">
        <v>4887</v>
      </c>
      <c r="Q866" s="198" t="s">
        <v>4887</v>
      </c>
      <c r="R866" s="198" t="s">
        <v>4887</v>
      </c>
      <c r="S866" s="198" t="s">
        <v>4887</v>
      </c>
      <c r="T866" s="198" t="s">
        <v>4887</v>
      </c>
      <c r="U866" s="198" t="s">
        <v>4887</v>
      </c>
      <c r="V866" s="222" t="s">
        <v>4887</v>
      </c>
    </row>
    <row r="867" spans="1:22" ht="25" customHeight="1" x14ac:dyDescent="0.2">
      <c r="A867" s="13" t="s">
        <v>1435</v>
      </c>
      <c r="B867" s="1" t="s">
        <v>1435</v>
      </c>
      <c r="C867" s="203" t="s">
        <v>1436</v>
      </c>
      <c r="D867" s="201" t="s">
        <v>7738</v>
      </c>
      <c r="E867" s="74" t="s">
        <v>13253</v>
      </c>
      <c r="F867" s="74" t="s">
        <v>10641</v>
      </c>
      <c r="G867" s="26">
        <v>0.86516152574322103</v>
      </c>
      <c r="H867" s="5">
        <v>-7.3857379481292895E-2</v>
      </c>
      <c r="I867" s="4">
        <v>0.49486112971683899</v>
      </c>
      <c r="J867" s="5">
        <v>-0.96619321466887098</v>
      </c>
      <c r="K867" s="4">
        <v>0.46559922712799101</v>
      </c>
      <c r="L867" s="216">
        <v>-1.0400505941501601</v>
      </c>
      <c r="M867" s="221" t="s">
        <v>4887</v>
      </c>
      <c r="N867" s="198" t="s">
        <v>4887</v>
      </c>
      <c r="O867" s="198" t="s">
        <v>4887</v>
      </c>
      <c r="P867" s="198" t="s">
        <v>4887</v>
      </c>
      <c r="Q867" s="198" t="s">
        <v>4887</v>
      </c>
      <c r="R867" s="198" t="s">
        <v>4887</v>
      </c>
      <c r="S867" s="198" t="s">
        <v>4887</v>
      </c>
      <c r="T867" s="198" t="s">
        <v>4887</v>
      </c>
      <c r="U867" s="198" t="s">
        <v>4887</v>
      </c>
      <c r="V867" s="222" t="s">
        <v>4887</v>
      </c>
    </row>
    <row r="868" spans="1:22" ht="25" customHeight="1" x14ac:dyDescent="0.2">
      <c r="A868" s="13" t="s">
        <v>1610</v>
      </c>
      <c r="B868" s="1" t="s">
        <v>1611</v>
      </c>
      <c r="C868" s="203" t="s">
        <v>1612</v>
      </c>
      <c r="D868" s="201" t="s">
        <v>7228</v>
      </c>
      <c r="E868" s="74" t="s">
        <v>8909</v>
      </c>
      <c r="F868" s="74" t="s">
        <v>8910</v>
      </c>
      <c r="G868" s="26">
        <v>0.86546501002782505</v>
      </c>
      <c r="H868" s="5">
        <v>-7.5617688547373593E-2</v>
      </c>
      <c r="I868" s="4">
        <v>2.53254088998008E-2</v>
      </c>
      <c r="J868" s="5">
        <v>-1.6484613041137699</v>
      </c>
      <c r="K868" s="4">
        <v>4.1137345541205203E-3</v>
      </c>
      <c r="L868" s="216">
        <v>-1.7240789926611499</v>
      </c>
      <c r="M868" s="221" t="s">
        <v>4887</v>
      </c>
      <c r="N868" s="198" t="s">
        <v>7349</v>
      </c>
      <c r="O868" s="198" t="s">
        <v>7349</v>
      </c>
      <c r="P868" s="198" t="s">
        <v>4887</v>
      </c>
      <c r="Q868" s="198" t="s">
        <v>4887</v>
      </c>
      <c r="R868" s="198" t="s">
        <v>4887</v>
      </c>
      <c r="S868" s="198" t="s">
        <v>7349</v>
      </c>
      <c r="T868" s="198" t="s">
        <v>4887</v>
      </c>
      <c r="U868" s="198" t="s">
        <v>4887</v>
      </c>
      <c r="V868" s="222" t="s">
        <v>4887</v>
      </c>
    </row>
    <row r="869" spans="1:22" ht="25" customHeight="1" x14ac:dyDescent="0.2">
      <c r="A869" s="13" t="s">
        <v>1251</v>
      </c>
      <c r="B869" s="1" t="s">
        <v>1251</v>
      </c>
      <c r="C869" s="203" t="s">
        <v>1252</v>
      </c>
      <c r="D869" s="201" t="s">
        <v>7701</v>
      </c>
      <c r="E869" s="74" t="s">
        <v>13354</v>
      </c>
      <c r="F869" s="74" t="s">
        <v>12432</v>
      </c>
      <c r="G869" s="26">
        <v>0.942070652093836</v>
      </c>
      <c r="H869" s="5">
        <v>-7.5957824617061104E-2</v>
      </c>
      <c r="I869" s="4">
        <v>0.60848467427795505</v>
      </c>
      <c r="J869" s="5">
        <v>-0.53336519900728896</v>
      </c>
      <c r="K869" s="4">
        <v>0.38826627129496299</v>
      </c>
      <c r="L869" s="216">
        <v>-0.60932302362434998</v>
      </c>
      <c r="M869" s="221" t="s">
        <v>4887</v>
      </c>
      <c r="N869" s="198" t="s">
        <v>4887</v>
      </c>
      <c r="O869" s="198" t="s">
        <v>4887</v>
      </c>
      <c r="P869" s="198" t="s">
        <v>4887</v>
      </c>
      <c r="Q869" s="198" t="s">
        <v>4887</v>
      </c>
      <c r="R869" s="198" t="s">
        <v>4887</v>
      </c>
      <c r="S869" s="198" t="s">
        <v>4887</v>
      </c>
      <c r="T869" s="198" t="s">
        <v>4887</v>
      </c>
      <c r="U869" s="198" t="s">
        <v>4887</v>
      </c>
      <c r="V869" s="222" t="s">
        <v>4887</v>
      </c>
    </row>
    <row r="870" spans="1:22" ht="25" customHeight="1" x14ac:dyDescent="0.2">
      <c r="A870" s="13" t="s">
        <v>3998</v>
      </c>
      <c r="B870" s="1" t="s">
        <v>3999</v>
      </c>
      <c r="C870" s="203" t="s">
        <v>4000</v>
      </c>
      <c r="D870" s="201" t="s">
        <v>3999</v>
      </c>
      <c r="E870" s="74" t="s">
        <v>9343</v>
      </c>
      <c r="F870" s="74" t="s">
        <v>9344</v>
      </c>
      <c r="G870" s="26">
        <v>0.54799671964939101</v>
      </c>
      <c r="H870" s="5">
        <v>-7.7236611436098002E-2</v>
      </c>
      <c r="I870" s="4">
        <v>1.76599279503958E-3</v>
      </c>
      <c r="J870" s="5">
        <v>-3.2965622849602099</v>
      </c>
      <c r="K870" s="4">
        <v>1.0000938556168899E-3</v>
      </c>
      <c r="L870" s="216">
        <v>-3.3737988963963099</v>
      </c>
      <c r="M870" s="221" t="s">
        <v>4887</v>
      </c>
      <c r="N870" s="198" t="s">
        <v>7349</v>
      </c>
      <c r="O870" s="198" t="s">
        <v>7349</v>
      </c>
      <c r="P870" s="198" t="s">
        <v>4887</v>
      </c>
      <c r="Q870" s="198" t="s">
        <v>4887</v>
      </c>
      <c r="R870" s="198" t="s">
        <v>4887</v>
      </c>
      <c r="S870" s="198" t="s">
        <v>7349</v>
      </c>
      <c r="T870" s="198" t="s">
        <v>4887</v>
      </c>
      <c r="U870" s="198" t="s">
        <v>4887</v>
      </c>
      <c r="V870" s="222" t="s">
        <v>4887</v>
      </c>
    </row>
    <row r="871" spans="1:22" ht="25" customHeight="1" x14ac:dyDescent="0.2">
      <c r="A871" s="13" t="s">
        <v>2779</v>
      </c>
      <c r="B871" s="1" t="s">
        <v>2779</v>
      </c>
      <c r="C871" s="203" t="s">
        <v>2780</v>
      </c>
      <c r="D871" s="201" t="s">
        <v>2779</v>
      </c>
      <c r="E871" s="74" t="s">
        <v>8013</v>
      </c>
      <c r="F871" s="74" t="s">
        <v>8014</v>
      </c>
      <c r="G871" s="26">
        <v>0.94774827801122596</v>
      </c>
      <c r="H871" s="5">
        <v>-7.8680305061928899E-2</v>
      </c>
      <c r="I871" s="4">
        <v>0.830374098117445</v>
      </c>
      <c r="J871" s="5">
        <v>0.40163243940620902</v>
      </c>
      <c r="K871" s="4">
        <v>0.87598413385067897</v>
      </c>
      <c r="L871" s="216">
        <v>0.32295213434428</v>
      </c>
      <c r="M871" s="221" t="s">
        <v>4887</v>
      </c>
      <c r="N871" s="198" t="s">
        <v>4887</v>
      </c>
      <c r="O871" s="198" t="s">
        <v>4887</v>
      </c>
      <c r="P871" s="198" t="s">
        <v>4887</v>
      </c>
      <c r="Q871" s="198" t="s">
        <v>4887</v>
      </c>
      <c r="R871" s="198" t="s">
        <v>4887</v>
      </c>
      <c r="S871" s="198" t="s">
        <v>4887</v>
      </c>
      <c r="T871" s="198" t="s">
        <v>4887</v>
      </c>
      <c r="U871" s="198" t="s">
        <v>4887</v>
      </c>
      <c r="V871" s="222" t="s">
        <v>4887</v>
      </c>
    </row>
    <row r="872" spans="1:22" ht="25" customHeight="1" x14ac:dyDescent="0.2">
      <c r="A872" s="13" t="s">
        <v>4300</v>
      </c>
      <c r="B872" s="1" t="s">
        <v>4300</v>
      </c>
      <c r="C872" s="203" t="s">
        <v>4301</v>
      </c>
      <c r="D872" s="201" t="s">
        <v>4300</v>
      </c>
      <c r="E872" s="74" t="s">
        <v>10925</v>
      </c>
      <c r="F872" s="74" t="s">
        <v>10926</v>
      </c>
      <c r="G872" s="26">
        <v>0.84707542555942394</v>
      </c>
      <c r="H872" s="5">
        <v>-8.1115592035888001E-2</v>
      </c>
      <c r="I872" s="4">
        <v>4.9090026988667503E-4</v>
      </c>
      <c r="J872" s="5">
        <v>-3.8683595958766399</v>
      </c>
      <c r="K872" s="4">
        <v>5.1532607546127404E-4</v>
      </c>
      <c r="L872" s="216">
        <v>-3.9494751879125198</v>
      </c>
      <c r="M872" s="221" t="s">
        <v>4887</v>
      </c>
      <c r="N872" s="198" t="s">
        <v>7349</v>
      </c>
      <c r="O872" s="198" t="s">
        <v>7349</v>
      </c>
      <c r="P872" s="198" t="s">
        <v>4887</v>
      </c>
      <c r="Q872" s="198" t="s">
        <v>4887</v>
      </c>
      <c r="R872" s="198" t="s">
        <v>4887</v>
      </c>
      <c r="S872" s="198" t="s">
        <v>7349</v>
      </c>
      <c r="T872" s="198" t="s">
        <v>4887</v>
      </c>
      <c r="U872" s="198" t="s">
        <v>4887</v>
      </c>
      <c r="V872" s="222" t="s">
        <v>4887</v>
      </c>
    </row>
    <row r="873" spans="1:22" ht="25" customHeight="1" x14ac:dyDescent="0.2">
      <c r="A873" s="13" t="s">
        <v>4226</v>
      </c>
      <c r="B873" s="1" t="s">
        <v>4227</v>
      </c>
      <c r="C873" s="203" t="s">
        <v>4228</v>
      </c>
      <c r="D873" s="201" t="s">
        <v>4227</v>
      </c>
      <c r="E873" s="74" t="s">
        <v>11141</v>
      </c>
      <c r="F873" s="74" t="s">
        <v>11142</v>
      </c>
      <c r="G873" s="26">
        <v>0.96715991182119698</v>
      </c>
      <c r="H873" s="5">
        <v>-8.1695910655624496E-2</v>
      </c>
      <c r="I873" s="4">
        <v>0.29047009332798301</v>
      </c>
      <c r="J873" s="5">
        <v>-2.4236012053362401</v>
      </c>
      <c r="K873" s="4">
        <v>0.100933839105524</v>
      </c>
      <c r="L873" s="216">
        <v>-2.50529711599187</v>
      </c>
      <c r="M873" s="221" t="s">
        <v>4887</v>
      </c>
      <c r="N873" s="198" t="s">
        <v>4887</v>
      </c>
      <c r="O873" s="198" t="s">
        <v>4887</v>
      </c>
      <c r="P873" s="198" t="s">
        <v>4887</v>
      </c>
      <c r="Q873" s="198" t="s">
        <v>4887</v>
      </c>
      <c r="R873" s="198" t="s">
        <v>4887</v>
      </c>
      <c r="S873" s="198" t="s">
        <v>4887</v>
      </c>
      <c r="T873" s="198" t="s">
        <v>4887</v>
      </c>
      <c r="U873" s="198" t="s">
        <v>4887</v>
      </c>
      <c r="V873" s="222" t="s">
        <v>4887</v>
      </c>
    </row>
    <row r="874" spans="1:22" ht="25" customHeight="1" x14ac:dyDescent="0.2">
      <c r="A874" s="13" t="s">
        <v>4006</v>
      </c>
      <c r="B874" s="1" t="s">
        <v>4006</v>
      </c>
      <c r="C874" s="203" t="s">
        <v>4007</v>
      </c>
      <c r="D874" s="201" t="s">
        <v>4006</v>
      </c>
      <c r="E874" s="74" t="s">
        <v>9367</v>
      </c>
      <c r="F874" s="74" t="s">
        <v>9368</v>
      </c>
      <c r="G874" s="26">
        <v>0.87315430864443799</v>
      </c>
      <c r="H874" s="5">
        <v>-8.24648335259065E-2</v>
      </c>
      <c r="I874" s="4">
        <v>0.553095392099614</v>
      </c>
      <c r="J874" s="5">
        <v>0.52821118228265596</v>
      </c>
      <c r="K874" s="4">
        <v>0.58279323323229204</v>
      </c>
      <c r="L874" s="216">
        <v>0.44574634875675001</v>
      </c>
      <c r="M874" s="221" t="s">
        <v>4887</v>
      </c>
      <c r="N874" s="198" t="s">
        <v>4887</v>
      </c>
      <c r="O874" s="198" t="s">
        <v>4887</v>
      </c>
      <c r="P874" s="198" t="s">
        <v>4887</v>
      </c>
      <c r="Q874" s="198" t="s">
        <v>4887</v>
      </c>
      <c r="R874" s="198" t="s">
        <v>4887</v>
      </c>
      <c r="S874" s="198" t="s">
        <v>4887</v>
      </c>
      <c r="T874" s="198" t="s">
        <v>4887</v>
      </c>
      <c r="U874" s="198" t="s">
        <v>4887</v>
      </c>
      <c r="V874" s="222" t="s">
        <v>4887</v>
      </c>
    </row>
    <row r="875" spans="1:22" ht="25" customHeight="1" x14ac:dyDescent="0.2">
      <c r="A875" s="13" t="s">
        <v>1666</v>
      </c>
      <c r="B875" s="1" t="s">
        <v>1667</v>
      </c>
      <c r="C875" s="203" t="s">
        <v>1668</v>
      </c>
      <c r="D875" s="201" t="s">
        <v>1667</v>
      </c>
      <c r="E875" s="74" t="s">
        <v>12358</v>
      </c>
      <c r="F875" s="74" t="s">
        <v>12359</v>
      </c>
      <c r="G875" s="26">
        <v>0.86677575955646802</v>
      </c>
      <c r="H875" s="5">
        <v>-8.2801719356583994E-2</v>
      </c>
      <c r="I875" s="4">
        <v>0.18274065083152</v>
      </c>
      <c r="J875" s="5">
        <v>1.5642042097744699</v>
      </c>
      <c r="K875" s="4">
        <v>0.199856485034376</v>
      </c>
      <c r="L875" s="216">
        <v>1.48140249041788</v>
      </c>
      <c r="M875" s="221" t="s">
        <v>4887</v>
      </c>
      <c r="N875" s="198" t="s">
        <v>4887</v>
      </c>
      <c r="O875" s="198" t="s">
        <v>4887</v>
      </c>
      <c r="P875" s="198" t="s">
        <v>4887</v>
      </c>
      <c r="Q875" s="198" t="s">
        <v>4887</v>
      </c>
      <c r="R875" s="198" t="s">
        <v>4887</v>
      </c>
      <c r="S875" s="198" t="s">
        <v>4887</v>
      </c>
      <c r="T875" s="198" t="s">
        <v>4887</v>
      </c>
      <c r="U875" s="198" t="s">
        <v>4887</v>
      </c>
      <c r="V875" s="222" t="s">
        <v>4887</v>
      </c>
    </row>
    <row r="876" spans="1:22" ht="25" customHeight="1" x14ac:dyDescent="0.2">
      <c r="A876" s="13" t="s">
        <v>912</v>
      </c>
      <c r="B876" s="1" t="s">
        <v>912</v>
      </c>
      <c r="C876" s="203" t="s">
        <v>913</v>
      </c>
      <c r="D876" s="201" t="s">
        <v>5015</v>
      </c>
      <c r="E876" s="74" t="s">
        <v>13317</v>
      </c>
      <c r="F876" s="74" t="s">
        <v>11802</v>
      </c>
      <c r="G876" s="26">
        <v>0.91526321594468596</v>
      </c>
      <c r="H876" s="5">
        <v>-8.5484177779219003E-2</v>
      </c>
      <c r="I876" s="4">
        <v>0.14012982066580901</v>
      </c>
      <c r="J876" s="5">
        <v>2.7029357617346199</v>
      </c>
      <c r="K876" s="4">
        <v>0.147972954035725</v>
      </c>
      <c r="L876" s="216">
        <v>2.6174515839554</v>
      </c>
      <c r="M876" s="221" t="s">
        <v>4887</v>
      </c>
      <c r="N876" s="198" t="s">
        <v>4887</v>
      </c>
      <c r="O876" s="198" t="s">
        <v>4887</v>
      </c>
      <c r="P876" s="198" t="s">
        <v>4887</v>
      </c>
      <c r="Q876" s="198" t="s">
        <v>4887</v>
      </c>
      <c r="R876" s="198" t="s">
        <v>4887</v>
      </c>
      <c r="S876" s="198" t="s">
        <v>4887</v>
      </c>
      <c r="T876" s="198" t="s">
        <v>4887</v>
      </c>
      <c r="U876" s="198" t="s">
        <v>4887</v>
      </c>
      <c r="V876" s="222" t="s">
        <v>4887</v>
      </c>
    </row>
    <row r="877" spans="1:22" ht="25" customHeight="1" x14ac:dyDescent="0.2">
      <c r="A877" s="13" t="s">
        <v>1069</v>
      </c>
      <c r="B877" s="1" t="s">
        <v>1070</v>
      </c>
      <c r="C877" s="203" t="s">
        <v>1071</v>
      </c>
      <c r="D877" s="201" t="s">
        <v>1070</v>
      </c>
      <c r="E877" s="74" t="s">
        <v>13107</v>
      </c>
      <c r="F877" s="74" t="s">
        <v>13108</v>
      </c>
      <c r="G877" s="26">
        <v>0.83187222369143599</v>
      </c>
      <c r="H877" s="5">
        <v>-8.6704822317624802E-2</v>
      </c>
      <c r="I877" s="4">
        <v>0.15827840518812</v>
      </c>
      <c r="J877" s="5">
        <v>2.4629246766888802</v>
      </c>
      <c r="K877" s="4">
        <v>0.175971552523081</v>
      </c>
      <c r="L877" s="216">
        <v>2.3762198543712501</v>
      </c>
      <c r="M877" s="221" t="s">
        <v>4887</v>
      </c>
      <c r="N877" s="198" t="s">
        <v>4887</v>
      </c>
      <c r="O877" s="198" t="s">
        <v>4887</v>
      </c>
      <c r="P877" s="198" t="s">
        <v>4887</v>
      </c>
      <c r="Q877" s="198" t="s">
        <v>4887</v>
      </c>
      <c r="R877" s="198" t="s">
        <v>4887</v>
      </c>
      <c r="S877" s="198" t="s">
        <v>4887</v>
      </c>
      <c r="T877" s="198" t="s">
        <v>4887</v>
      </c>
      <c r="U877" s="198" t="s">
        <v>4887</v>
      </c>
      <c r="V877" s="222" t="s">
        <v>4887</v>
      </c>
    </row>
    <row r="878" spans="1:22" ht="25" customHeight="1" x14ac:dyDescent="0.2">
      <c r="A878" s="13" t="s">
        <v>2210</v>
      </c>
      <c r="B878" s="1" t="s">
        <v>2211</v>
      </c>
      <c r="C878" s="203" t="s">
        <v>2212</v>
      </c>
      <c r="D878" s="201" t="s">
        <v>2211</v>
      </c>
      <c r="E878" s="74" t="s">
        <v>9249</v>
      </c>
      <c r="F878" s="74" t="s">
        <v>9250</v>
      </c>
      <c r="G878" s="26">
        <v>0.81479094968946997</v>
      </c>
      <c r="H878" s="5">
        <v>-8.8080527394278005E-2</v>
      </c>
      <c r="I878" s="4">
        <v>0.222806953218702</v>
      </c>
      <c r="J878" s="5">
        <v>0.87369786212467604</v>
      </c>
      <c r="K878" s="4">
        <v>0.26867266798859102</v>
      </c>
      <c r="L878" s="216">
        <v>0.78561733473039796</v>
      </c>
      <c r="M878" s="221" t="s">
        <v>4887</v>
      </c>
      <c r="N878" s="198" t="s">
        <v>4887</v>
      </c>
      <c r="O878" s="198" t="s">
        <v>4887</v>
      </c>
      <c r="P878" s="198" t="s">
        <v>4887</v>
      </c>
      <c r="Q878" s="198" t="s">
        <v>4887</v>
      </c>
      <c r="R878" s="198" t="s">
        <v>4887</v>
      </c>
      <c r="S878" s="198" t="s">
        <v>4887</v>
      </c>
      <c r="T878" s="198" t="s">
        <v>4887</v>
      </c>
      <c r="U878" s="198" t="s">
        <v>4887</v>
      </c>
      <c r="V878" s="222" t="s">
        <v>4887</v>
      </c>
    </row>
    <row r="879" spans="1:22" ht="25" customHeight="1" x14ac:dyDescent="0.2">
      <c r="A879" s="13" t="s">
        <v>2371</v>
      </c>
      <c r="B879" s="1" t="s">
        <v>2371</v>
      </c>
      <c r="C879" s="203" t="s">
        <v>2372</v>
      </c>
      <c r="D879" s="201" t="s">
        <v>7798</v>
      </c>
      <c r="E879" s="74" t="s">
        <v>9295</v>
      </c>
      <c r="F879" s="74" t="s">
        <v>9296</v>
      </c>
      <c r="G879" s="26">
        <v>0.87075319839691201</v>
      </c>
      <c r="H879" s="5">
        <v>-9.1831848529688703E-2</v>
      </c>
      <c r="I879" s="4">
        <v>0.82709671162861598</v>
      </c>
      <c r="J879" s="5">
        <v>-0.161379696721865</v>
      </c>
      <c r="K879" s="4">
        <v>0.67514949181002404</v>
      </c>
      <c r="L879" s="216">
        <v>-0.25321154525155398</v>
      </c>
      <c r="M879" s="221" t="s">
        <v>4887</v>
      </c>
      <c r="N879" s="198" t="s">
        <v>4887</v>
      </c>
      <c r="O879" s="198" t="s">
        <v>4887</v>
      </c>
      <c r="P879" s="198" t="s">
        <v>4887</v>
      </c>
      <c r="Q879" s="198" t="s">
        <v>4887</v>
      </c>
      <c r="R879" s="198" t="s">
        <v>4887</v>
      </c>
      <c r="S879" s="198" t="s">
        <v>4887</v>
      </c>
      <c r="T879" s="198" t="s">
        <v>4887</v>
      </c>
      <c r="U879" s="198" t="s">
        <v>4887</v>
      </c>
      <c r="V879" s="222" t="s">
        <v>4887</v>
      </c>
    </row>
    <row r="880" spans="1:22" ht="25" customHeight="1" x14ac:dyDescent="0.2">
      <c r="A880" s="13" t="s">
        <v>3345</v>
      </c>
      <c r="B880" s="1" t="s">
        <v>3345</v>
      </c>
      <c r="C880" s="203" t="s">
        <v>3346</v>
      </c>
      <c r="D880" s="201" t="s">
        <v>5092</v>
      </c>
      <c r="E880" s="74" t="s">
        <v>13242</v>
      </c>
      <c r="F880" s="74" t="s">
        <v>13243</v>
      </c>
      <c r="G880" s="26">
        <v>0.90017790378949702</v>
      </c>
      <c r="H880" s="5">
        <v>-9.3460106194604806E-2</v>
      </c>
      <c r="I880" s="4">
        <v>0.30451335866701001</v>
      </c>
      <c r="J880" s="5">
        <v>1.7342403407711799</v>
      </c>
      <c r="K880" s="4">
        <v>0.333659676685233</v>
      </c>
      <c r="L880" s="216">
        <v>1.6407802345765801</v>
      </c>
      <c r="M880" s="221" t="s">
        <v>4887</v>
      </c>
      <c r="N880" s="198" t="s">
        <v>4887</v>
      </c>
      <c r="O880" s="198" t="s">
        <v>4887</v>
      </c>
      <c r="P880" s="198" t="s">
        <v>4887</v>
      </c>
      <c r="Q880" s="198" t="s">
        <v>4887</v>
      </c>
      <c r="R880" s="198" t="s">
        <v>4887</v>
      </c>
      <c r="S880" s="198" t="s">
        <v>4887</v>
      </c>
      <c r="T880" s="198" t="s">
        <v>4887</v>
      </c>
      <c r="U880" s="198" t="s">
        <v>4887</v>
      </c>
      <c r="V880" s="222" t="s">
        <v>4887</v>
      </c>
    </row>
    <row r="881" spans="1:22" ht="25" customHeight="1" x14ac:dyDescent="0.2">
      <c r="A881" s="13" t="s">
        <v>1460</v>
      </c>
      <c r="B881" s="1" t="s">
        <v>1460</v>
      </c>
      <c r="C881" s="203" t="s">
        <v>1461</v>
      </c>
      <c r="D881" s="201" t="s">
        <v>1460</v>
      </c>
      <c r="E881" s="74" t="s">
        <v>11187</v>
      </c>
      <c r="F881" s="74" t="s">
        <v>11188</v>
      </c>
      <c r="G881" s="26">
        <v>0.97085635057694097</v>
      </c>
      <c r="H881" s="5">
        <v>-9.5263104445868899E-2</v>
      </c>
      <c r="I881" s="4">
        <v>0.718825877101814</v>
      </c>
      <c r="J881" s="5">
        <v>-1.0704800198998801</v>
      </c>
      <c r="K881" s="4">
        <v>0.59666574904853997</v>
      </c>
      <c r="L881" s="216">
        <v>-1.1657431243457499</v>
      </c>
      <c r="M881" s="221" t="s">
        <v>4887</v>
      </c>
      <c r="N881" s="198" t="s">
        <v>4887</v>
      </c>
      <c r="O881" s="198" t="s">
        <v>4887</v>
      </c>
      <c r="P881" s="198" t="s">
        <v>4887</v>
      </c>
      <c r="Q881" s="198" t="s">
        <v>4887</v>
      </c>
      <c r="R881" s="198" t="s">
        <v>4887</v>
      </c>
      <c r="S881" s="198" t="s">
        <v>4887</v>
      </c>
      <c r="T881" s="198" t="s">
        <v>4887</v>
      </c>
      <c r="U881" s="198" t="s">
        <v>4887</v>
      </c>
      <c r="V881" s="222" t="s">
        <v>4887</v>
      </c>
    </row>
    <row r="882" spans="1:22" ht="25" customHeight="1" x14ac:dyDescent="0.2">
      <c r="A882" s="13" t="s">
        <v>4456</v>
      </c>
      <c r="B882" s="1" t="s">
        <v>4456</v>
      </c>
      <c r="C882" s="203" t="s">
        <v>4457</v>
      </c>
      <c r="D882" s="201" t="s">
        <v>4456</v>
      </c>
      <c r="E882" s="74" t="s">
        <v>10024</v>
      </c>
      <c r="F882" s="74" t="s">
        <v>10025</v>
      </c>
      <c r="G882" s="26">
        <v>0.85533040426902995</v>
      </c>
      <c r="H882" s="5">
        <v>-9.8529957337234506E-2</v>
      </c>
      <c r="I882" s="4">
        <v>0.45812355361940299</v>
      </c>
      <c r="J882" s="5">
        <v>-0.44196641413996601</v>
      </c>
      <c r="K882" s="4">
        <v>0.30612476822548901</v>
      </c>
      <c r="L882" s="216">
        <v>-0.54049637147720098</v>
      </c>
      <c r="M882" s="221" t="s">
        <v>4887</v>
      </c>
      <c r="N882" s="198" t="s">
        <v>4887</v>
      </c>
      <c r="O882" s="198" t="s">
        <v>4887</v>
      </c>
      <c r="P882" s="198" t="s">
        <v>4887</v>
      </c>
      <c r="Q882" s="198" t="s">
        <v>4887</v>
      </c>
      <c r="R882" s="198" t="s">
        <v>4887</v>
      </c>
      <c r="S882" s="198" t="s">
        <v>4887</v>
      </c>
      <c r="T882" s="198" t="s">
        <v>4887</v>
      </c>
      <c r="U882" s="198" t="s">
        <v>4887</v>
      </c>
      <c r="V882" s="222" t="s">
        <v>4887</v>
      </c>
    </row>
    <row r="883" spans="1:22" ht="25" customHeight="1" x14ac:dyDescent="0.2">
      <c r="A883" s="13" t="s">
        <v>2114</v>
      </c>
      <c r="B883" s="1" t="s">
        <v>2115</v>
      </c>
      <c r="C883" s="203" t="s">
        <v>2116</v>
      </c>
      <c r="D883" s="201" t="s">
        <v>7780</v>
      </c>
      <c r="E883" s="74" t="s">
        <v>9112</v>
      </c>
      <c r="F883" s="74" t="s">
        <v>9113</v>
      </c>
      <c r="G883" s="26">
        <v>0.66892094437090799</v>
      </c>
      <c r="H883" s="5">
        <v>-0.103529039906419</v>
      </c>
      <c r="I883" s="4">
        <v>0.56802713033656604</v>
      </c>
      <c r="J883" s="5">
        <v>0.31661628249312002</v>
      </c>
      <c r="K883" s="4">
        <v>0.70188959008960905</v>
      </c>
      <c r="L883" s="216">
        <v>0.2130872425867</v>
      </c>
      <c r="M883" s="221" t="s">
        <v>4887</v>
      </c>
      <c r="N883" s="198" t="s">
        <v>4887</v>
      </c>
      <c r="O883" s="198" t="s">
        <v>4887</v>
      </c>
      <c r="P883" s="198" t="s">
        <v>4887</v>
      </c>
      <c r="Q883" s="198" t="s">
        <v>4887</v>
      </c>
      <c r="R883" s="198" t="s">
        <v>4887</v>
      </c>
      <c r="S883" s="198" t="s">
        <v>4887</v>
      </c>
      <c r="T883" s="198" t="s">
        <v>4887</v>
      </c>
      <c r="U883" s="198" t="s">
        <v>4887</v>
      </c>
      <c r="V883" s="222" t="s">
        <v>4887</v>
      </c>
    </row>
    <row r="884" spans="1:22" ht="25" customHeight="1" x14ac:dyDescent="0.2">
      <c r="A884" s="13" t="s">
        <v>479</v>
      </c>
      <c r="B884" s="1" t="s">
        <v>479</v>
      </c>
      <c r="C884" s="203" t="s">
        <v>480</v>
      </c>
      <c r="D884" s="201" t="s">
        <v>7203</v>
      </c>
      <c r="E884" s="74" t="s">
        <v>12852</v>
      </c>
      <c r="F884" s="74" t="s">
        <v>12853</v>
      </c>
      <c r="G884" s="26">
        <v>0.92359814778607097</v>
      </c>
      <c r="H884" s="5">
        <v>-0.108909727443621</v>
      </c>
      <c r="I884" s="4">
        <v>3.4381552879509801E-4</v>
      </c>
      <c r="J884" s="5">
        <v>-5.5050252811154499</v>
      </c>
      <c r="K884" s="4">
        <v>2.0368557076785899E-2</v>
      </c>
      <c r="L884" s="216">
        <v>-5.6139350085590696</v>
      </c>
      <c r="M884" s="221" t="s">
        <v>4887</v>
      </c>
      <c r="N884" s="198" t="s">
        <v>7349</v>
      </c>
      <c r="O884" s="198" t="s">
        <v>7349</v>
      </c>
      <c r="P884" s="198" t="s">
        <v>4887</v>
      </c>
      <c r="Q884" s="198" t="s">
        <v>4887</v>
      </c>
      <c r="R884" s="198" t="s">
        <v>4887</v>
      </c>
      <c r="S884" s="198" t="s">
        <v>7349</v>
      </c>
      <c r="T884" s="198" t="s">
        <v>4887</v>
      </c>
      <c r="U884" s="198" t="s">
        <v>4887</v>
      </c>
      <c r="V884" s="222" t="s">
        <v>4887</v>
      </c>
    </row>
    <row r="885" spans="1:22" ht="25" customHeight="1" x14ac:dyDescent="0.2">
      <c r="A885" s="13" t="s">
        <v>2892</v>
      </c>
      <c r="B885" s="1" t="s">
        <v>2892</v>
      </c>
      <c r="C885" s="203" t="s">
        <v>2893</v>
      </c>
      <c r="D885" s="201" t="s">
        <v>2892</v>
      </c>
      <c r="E885" s="74" t="s">
        <v>10331</v>
      </c>
      <c r="F885" s="74" t="s">
        <v>10332</v>
      </c>
      <c r="G885" s="26">
        <v>0.938523064559738</v>
      </c>
      <c r="H885" s="5">
        <v>-0.114639193891452</v>
      </c>
      <c r="I885" s="4">
        <v>8.8256279757267797E-2</v>
      </c>
      <c r="J885" s="5">
        <v>0.80087828190691102</v>
      </c>
      <c r="K885" s="4">
        <v>0.65645976164283104</v>
      </c>
      <c r="L885" s="216">
        <v>0.68623908801545896</v>
      </c>
      <c r="M885" s="221" t="s">
        <v>4887</v>
      </c>
      <c r="N885" s="198" t="s">
        <v>4887</v>
      </c>
      <c r="O885" s="198" t="s">
        <v>4887</v>
      </c>
      <c r="P885" s="198" t="s">
        <v>4887</v>
      </c>
      <c r="Q885" s="198" t="s">
        <v>4887</v>
      </c>
      <c r="R885" s="198" t="s">
        <v>4887</v>
      </c>
      <c r="S885" s="198" t="s">
        <v>4887</v>
      </c>
      <c r="T885" s="198" t="s">
        <v>4887</v>
      </c>
      <c r="U885" s="198" t="s">
        <v>4887</v>
      </c>
      <c r="V885" s="222" t="s">
        <v>4887</v>
      </c>
    </row>
    <row r="886" spans="1:22" ht="25" customHeight="1" x14ac:dyDescent="0.2">
      <c r="A886" s="13" t="s">
        <v>2584</v>
      </c>
      <c r="B886" s="1" t="s">
        <v>2584</v>
      </c>
      <c r="C886" s="203" t="s">
        <v>2585</v>
      </c>
      <c r="D886" s="201" t="s">
        <v>2584</v>
      </c>
      <c r="E886" s="74" t="s">
        <v>8662</v>
      </c>
      <c r="F886" s="74" t="s">
        <v>8663</v>
      </c>
      <c r="G886" s="26">
        <v>0.70463163038838195</v>
      </c>
      <c r="H886" s="5">
        <v>-0.120775205935105</v>
      </c>
      <c r="I886" s="4">
        <v>0.25880545522401899</v>
      </c>
      <c r="J886" s="5">
        <v>2.2574990010863298</v>
      </c>
      <c r="K886" s="4">
        <v>0.27854076350159501</v>
      </c>
      <c r="L886" s="216">
        <v>2.1367237951512301</v>
      </c>
      <c r="M886" s="221" t="s">
        <v>4887</v>
      </c>
      <c r="N886" s="198" t="s">
        <v>4887</v>
      </c>
      <c r="O886" s="198" t="s">
        <v>4887</v>
      </c>
      <c r="P886" s="198" t="s">
        <v>4887</v>
      </c>
      <c r="Q886" s="198" t="s">
        <v>4887</v>
      </c>
      <c r="R886" s="198" t="s">
        <v>4887</v>
      </c>
      <c r="S886" s="198" t="s">
        <v>4887</v>
      </c>
      <c r="T886" s="198" t="s">
        <v>4887</v>
      </c>
      <c r="U886" s="198" t="s">
        <v>4887</v>
      </c>
      <c r="V886" s="222" t="s">
        <v>4887</v>
      </c>
    </row>
    <row r="887" spans="1:22" ht="25" customHeight="1" x14ac:dyDescent="0.2">
      <c r="A887" s="13" t="s">
        <v>3174</v>
      </c>
      <c r="B887" s="1" t="s">
        <v>3175</v>
      </c>
      <c r="C887" s="203" t="s">
        <v>3176</v>
      </c>
      <c r="D887" s="201" t="s">
        <v>5049</v>
      </c>
      <c r="E887" s="74" t="s">
        <v>13674</v>
      </c>
      <c r="F887" s="74" t="s">
        <v>13675</v>
      </c>
      <c r="G887" s="26">
        <v>0.75961782742774198</v>
      </c>
      <c r="H887" s="5">
        <v>-0.121407320051648</v>
      </c>
      <c r="I887" s="4">
        <v>0.355341518134553</v>
      </c>
      <c r="J887" s="5">
        <v>2.69244856064847</v>
      </c>
      <c r="K887" s="4">
        <v>0.37298445884438503</v>
      </c>
      <c r="L887" s="216">
        <v>2.5710412405968199</v>
      </c>
      <c r="M887" s="221" t="s">
        <v>4887</v>
      </c>
      <c r="N887" s="198" t="s">
        <v>4887</v>
      </c>
      <c r="O887" s="198" t="s">
        <v>4887</v>
      </c>
      <c r="P887" s="198" t="s">
        <v>4887</v>
      </c>
      <c r="Q887" s="198" t="s">
        <v>4887</v>
      </c>
      <c r="R887" s="198" t="s">
        <v>4887</v>
      </c>
      <c r="S887" s="198" t="s">
        <v>4887</v>
      </c>
      <c r="T887" s="198" t="s">
        <v>4887</v>
      </c>
      <c r="U887" s="198" t="s">
        <v>4887</v>
      </c>
      <c r="V887" s="222" t="s">
        <v>4887</v>
      </c>
    </row>
    <row r="888" spans="1:22" ht="25" customHeight="1" x14ac:dyDescent="0.2">
      <c r="A888" s="13" t="s">
        <v>3459</v>
      </c>
      <c r="B888" s="1" t="s">
        <v>3459</v>
      </c>
      <c r="C888" s="203" t="s">
        <v>3460</v>
      </c>
      <c r="D888" s="201" t="s">
        <v>7895</v>
      </c>
      <c r="E888" s="74" t="s">
        <v>7971</v>
      </c>
      <c r="F888" s="74" t="s">
        <v>7972</v>
      </c>
      <c r="G888" s="26">
        <v>0.94614316328796899</v>
      </c>
      <c r="H888" s="5">
        <v>-0.125073198647005</v>
      </c>
      <c r="I888" s="4">
        <v>0.36255455047513402</v>
      </c>
      <c r="J888" s="5">
        <v>-2.052443074258</v>
      </c>
      <c r="K888" s="4">
        <v>0.26782632058995398</v>
      </c>
      <c r="L888" s="216">
        <v>-2.1775162729050099</v>
      </c>
      <c r="M888" s="221" t="s">
        <v>4887</v>
      </c>
      <c r="N888" s="198" t="s">
        <v>4887</v>
      </c>
      <c r="O888" s="198" t="s">
        <v>4887</v>
      </c>
      <c r="P888" s="198" t="s">
        <v>4887</v>
      </c>
      <c r="Q888" s="198" t="s">
        <v>4887</v>
      </c>
      <c r="R888" s="198" t="s">
        <v>4887</v>
      </c>
      <c r="S888" s="198" t="s">
        <v>4887</v>
      </c>
      <c r="T888" s="198" t="s">
        <v>4887</v>
      </c>
      <c r="U888" s="198" t="s">
        <v>4887</v>
      </c>
      <c r="V888" s="222" t="s">
        <v>4887</v>
      </c>
    </row>
    <row r="889" spans="1:22" ht="25" customHeight="1" x14ac:dyDescent="0.2">
      <c r="A889" s="13" t="s">
        <v>2367</v>
      </c>
      <c r="B889" s="1" t="s">
        <v>2367</v>
      </c>
      <c r="C889" s="203" t="s">
        <v>2368</v>
      </c>
      <c r="D889" s="201" t="s">
        <v>5040</v>
      </c>
      <c r="E889" s="74" t="s">
        <v>8975</v>
      </c>
      <c r="F889" s="74" t="s">
        <v>8976</v>
      </c>
      <c r="G889" s="26">
        <v>0.68455306120735904</v>
      </c>
      <c r="H889" s="5">
        <v>-0.130496093597781</v>
      </c>
      <c r="I889" s="4">
        <v>0.32871638279244803</v>
      </c>
      <c r="J889" s="5">
        <v>1.3376880584263999</v>
      </c>
      <c r="K889" s="4">
        <v>0.36791541005591299</v>
      </c>
      <c r="L889" s="216">
        <v>1.20719196482862</v>
      </c>
      <c r="M889" s="221" t="s">
        <v>4887</v>
      </c>
      <c r="N889" s="198" t="s">
        <v>4887</v>
      </c>
      <c r="O889" s="198" t="s">
        <v>4887</v>
      </c>
      <c r="P889" s="198" t="s">
        <v>4887</v>
      </c>
      <c r="Q889" s="198" t="s">
        <v>4887</v>
      </c>
      <c r="R889" s="198" t="s">
        <v>4887</v>
      </c>
      <c r="S889" s="198" t="s">
        <v>4887</v>
      </c>
      <c r="T889" s="198" t="s">
        <v>4887</v>
      </c>
      <c r="U889" s="198" t="s">
        <v>4887</v>
      </c>
      <c r="V889" s="222" t="s">
        <v>4887</v>
      </c>
    </row>
    <row r="890" spans="1:22" ht="25" customHeight="1" x14ac:dyDescent="0.2">
      <c r="A890" s="13" t="s">
        <v>4379</v>
      </c>
      <c r="B890" s="1" t="s">
        <v>4379</v>
      </c>
      <c r="C890" s="203" t="s">
        <v>4380</v>
      </c>
      <c r="D890" s="201" t="s">
        <v>4379</v>
      </c>
      <c r="E890" s="74" t="s">
        <v>8164</v>
      </c>
      <c r="F890" s="74" t="s">
        <v>8165</v>
      </c>
      <c r="G890" s="26">
        <v>0.88230548484542803</v>
      </c>
      <c r="H890" s="5">
        <v>-0.13092821802653901</v>
      </c>
      <c r="I890" s="4">
        <v>9.97255094999379E-2</v>
      </c>
      <c r="J890" s="5">
        <v>-1.7043565785136101</v>
      </c>
      <c r="K890" s="4">
        <v>5.41982197278085E-2</v>
      </c>
      <c r="L890" s="216">
        <v>-1.83528479654015</v>
      </c>
      <c r="M890" s="221" t="s">
        <v>4887</v>
      </c>
      <c r="N890" s="198" t="s">
        <v>4887</v>
      </c>
      <c r="O890" s="198" t="s">
        <v>4887</v>
      </c>
      <c r="P890" s="198" t="s">
        <v>4887</v>
      </c>
      <c r="Q890" s="198" t="s">
        <v>4887</v>
      </c>
      <c r="R890" s="198" t="s">
        <v>4887</v>
      </c>
      <c r="S890" s="198" t="s">
        <v>4887</v>
      </c>
      <c r="T890" s="198" t="s">
        <v>4887</v>
      </c>
      <c r="U890" s="198" t="s">
        <v>4887</v>
      </c>
      <c r="V890" s="222" t="s">
        <v>4887</v>
      </c>
    </row>
    <row r="891" spans="1:22" ht="25" customHeight="1" x14ac:dyDescent="0.2">
      <c r="A891" s="13" t="s">
        <v>4624</v>
      </c>
      <c r="B891" s="1" t="s">
        <v>4624</v>
      </c>
      <c r="C891" s="203" t="s">
        <v>4625</v>
      </c>
      <c r="D891" s="201" t="s">
        <v>4624</v>
      </c>
      <c r="E891" s="74" t="s">
        <v>11442</v>
      </c>
      <c r="F891" s="74" t="s">
        <v>11443</v>
      </c>
      <c r="G891" s="26">
        <v>0.906810642953914</v>
      </c>
      <c r="H891" s="5">
        <v>-0.13159590494064499</v>
      </c>
      <c r="I891" s="4">
        <v>0.19934549366742699</v>
      </c>
      <c r="J891" s="5">
        <v>-1.6066807094898199</v>
      </c>
      <c r="K891" s="4">
        <v>7.36305634526387E-2</v>
      </c>
      <c r="L891" s="216">
        <v>-1.73827661443046</v>
      </c>
      <c r="M891" s="221" t="s">
        <v>4887</v>
      </c>
      <c r="N891" s="198" t="s">
        <v>4887</v>
      </c>
      <c r="O891" s="198" t="s">
        <v>4887</v>
      </c>
      <c r="P891" s="198" t="s">
        <v>4887</v>
      </c>
      <c r="Q891" s="198" t="s">
        <v>4887</v>
      </c>
      <c r="R891" s="198" t="s">
        <v>4887</v>
      </c>
      <c r="S891" s="198" t="s">
        <v>4887</v>
      </c>
      <c r="T891" s="198" t="s">
        <v>4887</v>
      </c>
      <c r="U891" s="198" t="s">
        <v>4887</v>
      </c>
      <c r="V891" s="222" t="s">
        <v>4887</v>
      </c>
    </row>
    <row r="892" spans="1:22" ht="25" customHeight="1" x14ac:dyDescent="0.2">
      <c r="A892" s="13" t="s">
        <v>4651</v>
      </c>
      <c r="B892" s="1" t="s">
        <v>4651</v>
      </c>
      <c r="C892" s="203" t="s">
        <v>4652</v>
      </c>
      <c r="D892" s="201" t="s">
        <v>4651</v>
      </c>
      <c r="E892" s="74" t="s">
        <v>11164</v>
      </c>
      <c r="F892" s="74" t="s">
        <v>11165</v>
      </c>
      <c r="G892" s="26">
        <v>0.87580599922096003</v>
      </c>
      <c r="H892" s="5">
        <v>-0.13637114988646701</v>
      </c>
      <c r="I892" s="4">
        <v>1.6289762770783801E-2</v>
      </c>
      <c r="J892" s="5">
        <v>-4.6352217222421004</v>
      </c>
      <c r="K892" s="4">
        <v>1.4520557166043901E-2</v>
      </c>
      <c r="L892" s="216">
        <v>-4.7715928721285596</v>
      </c>
      <c r="M892" s="221" t="s">
        <v>4887</v>
      </c>
      <c r="N892" s="198" t="s">
        <v>7349</v>
      </c>
      <c r="O892" s="198" t="s">
        <v>7349</v>
      </c>
      <c r="P892" s="198" t="s">
        <v>4887</v>
      </c>
      <c r="Q892" s="198" t="s">
        <v>4887</v>
      </c>
      <c r="R892" s="198" t="s">
        <v>4887</v>
      </c>
      <c r="S892" s="198" t="s">
        <v>7349</v>
      </c>
      <c r="T892" s="198" t="s">
        <v>4887</v>
      </c>
      <c r="U892" s="198" t="s">
        <v>4887</v>
      </c>
      <c r="V892" s="222" t="s">
        <v>4887</v>
      </c>
    </row>
    <row r="893" spans="1:22" ht="25" customHeight="1" x14ac:dyDescent="0.2">
      <c r="A893" s="13" t="s">
        <v>3239</v>
      </c>
      <c r="B893" s="1" t="s">
        <v>3239</v>
      </c>
      <c r="C893" s="203" t="s">
        <v>3240</v>
      </c>
      <c r="D893" s="201" t="s">
        <v>3239</v>
      </c>
      <c r="E893" s="74" t="s">
        <v>10535</v>
      </c>
      <c r="F893" s="74" t="s">
        <v>10536</v>
      </c>
      <c r="G893" s="26">
        <v>0.74274579470899205</v>
      </c>
      <c r="H893" s="5">
        <v>-0.13738822327387101</v>
      </c>
      <c r="I893" s="4">
        <v>0.71389941129802603</v>
      </c>
      <c r="J893" s="5">
        <v>0.18548601016390101</v>
      </c>
      <c r="K893" s="4">
        <v>0.88868873324547804</v>
      </c>
      <c r="L893" s="216">
        <v>4.80977868900299E-2</v>
      </c>
      <c r="M893" s="221" t="s">
        <v>4887</v>
      </c>
      <c r="N893" s="198" t="s">
        <v>4887</v>
      </c>
      <c r="O893" s="198" t="s">
        <v>4887</v>
      </c>
      <c r="P893" s="198" t="s">
        <v>4887</v>
      </c>
      <c r="Q893" s="198" t="s">
        <v>4887</v>
      </c>
      <c r="R893" s="198" t="s">
        <v>4887</v>
      </c>
      <c r="S893" s="198" t="s">
        <v>4887</v>
      </c>
      <c r="T893" s="198" t="s">
        <v>4887</v>
      </c>
      <c r="U893" s="198" t="s">
        <v>4887</v>
      </c>
      <c r="V893" s="222" t="s">
        <v>4887</v>
      </c>
    </row>
    <row r="894" spans="1:22" ht="25" customHeight="1" x14ac:dyDescent="0.2">
      <c r="A894" s="13" t="s">
        <v>4361</v>
      </c>
      <c r="B894" s="1" t="s">
        <v>4361</v>
      </c>
      <c r="C894" s="203" t="s">
        <v>4362</v>
      </c>
      <c r="D894" s="201" t="s">
        <v>4361</v>
      </c>
      <c r="E894" s="74" t="s">
        <v>9299</v>
      </c>
      <c r="F894" s="74" t="s">
        <v>9300</v>
      </c>
      <c r="G894" s="26">
        <v>0.93098462340254795</v>
      </c>
      <c r="H894" s="5">
        <v>-0.13805910157318299</v>
      </c>
      <c r="I894" s="4">
        <v>0.48546758178421801</v>
      </c>
      <c r="J894" s="5">
        <v>-1.69303135949218</v>
      </c>
      <c r="K894" s="4">
        <v>0.40443630441816197</v>
      </c>
      <c r="L894" s="216">
        <v>-1.83109046106537</v>
      </c>
      <c r="M894" s="221" t="s">
        <v>4887</v>
      </c>
      <c r="N894" s="198" t="s">
        <v>4887</v>
      </c>
      <c r="O894" s="198" t="s">
        <v>4887</v>
      </c>
      <c r="P894" s="198" t="s">
        <v>4887</v>
      </c>
      <c r="Q894" s="198" t="s">
        <v>4887</v>
      </c>
      <c r="R894" s="198" t="s">
        <v>4887</v>
      </c>
      <c r="S894" s="198" t="s">
        <v>4887</v>
      </c>
      <c r="T894" s="198" t="s">
        <v>4887</v>
      </c>
      <c r="U894" s="198" t="s">
        <v>4887</v>
      </c>
      <c r="V894" s="222" t="s">
        <v>4887</v>
      </c>
    </row>
    <row r="895" spans="1:22" ht="25" customHeight="1" x14ac:dyDescent="0.2">
      <c r="A895" s="13" t="s">
        <v>1664</v>
      </c>
      <c r="B895" s="1" t="s">
        <v>1664</v>
      </c>
      <c r="C895" s="203" t="s">
        <v>1665</v>
      </c>
      <c r="D895" s="201" t="s">
        <v>1664</v>
      </c>
      <c r="E895" s="74" t="s">
        <v>11491</v>
      </c>
      <c r="F895" s="74" t="s">
        <v>11492</v>
      </c>
      <c r="G895" s="26">
        <v>0.77613754984835104</v>
      </c>
      <c r="H895" s="5">
        <v>-0.14395965118918999</v>
      </c>
      <c r="I895" s="4">
        <v>9.4474254395699703E-2</v>
      </c>
      <c r="J895" s="5">
        <v>-1.1170676810812199</v>
      </c>
      <c r="K895" s="4">
        <v>8.5384425479741705E-2</v>
      </c>
      <c r="L895" s="216">
        <v>-1.26102733227041</v>
      </c>
      <c r="M895" s="221" t="s">
        <v>4887</v>
      </c>
      <c r="N895" s="198" t="s">
        <v>4887</v>
      </c>
      <c r="O895" s="198" t="s">
        <v>4887</v>
      </c>
      <c r="P895" s="198" t="s">
        <v>4887</v>
      </c>
      <c r="Q895" s="198" t="s">
        <v>4887</v>
      </c>
      <c r="R895" s="198" t="s">
        <v>4887</v>
      </c>
      <c r="S895" s="198" t="s">
        <v>4887</v>
      </c>
      <c r="T895" s="198" t="s">
        <v>4887</v>
      </c>
      <c r="U895" s="198" t="s">
        <v>4887</v>
      </c>
      <c r="V895" s="222" t="s">
        <v>4887</v>
      </c>
    </row>
    <row r="896" spans="1:22" ht="25" customHeight="1" x14ac:dyDescent="0.2">
      <c r="A896" s="13" t="s">
        <v>2161</v>
      </c>
      <c r="B896" s="1" t="s">
        <v>2161</v>
      </c>
      <c r="C896" s="203" t="s">
        <v>2162</v>
      </c>
      <c r="D896" s="201" t="s">
        <v>5014</v>
      </c>
      <c r="E896" s="74" t="s">
        <v>9934</v>
      </c>
      <c r="F896" s="74" t="s">
        <v>9935</v>
      </c>
      <c r="G896" s="26">
        <v>0.744886104407677</v>
      </c>
      <c r="H896" s="5">
        <v>-0.14673292336256599</v>
      </c>
      <c r="I896" s="4">
        <v>7.6922375724556097E-2</v>
      </c>
      <c r="J896" s="5">
        <v>1.6937257611143901</v>
      </c>
      <c r="K896" s="4">
        <v>9.4242461070380507E-2</v>
      </c>
      <c r="L896" s="216">
        <v>1.5469928377518201</v>
      </c>
      <c r="M896" s="221" t="s">
        <v>4887</v>
      </c>
      <c r="N896" s="198" t="s">
        <v>4887</v>
      </c>
      <c r="O896" s="198" t="s">
        <v>4887</v>
      </c>
      <c r="P896" s="198" t="s">
        <v>4887</v>
      </c>
      <c r="Q896" s="198" t="s">
        <v>4887</v>
      </c>
      <c r="R896" s="198" t="s">
        <v>4887</v>
      </c>
      <c r="S896" s="198" t="s">
        <v>4887</v>
      </c>
      <c r="T896" s="198" t="s">
        <v>4887</v>
      </c>
      <c r="U896" s="198" t="s">
        <v>4887</v>
      </c>
      <c r="V896" s="222" t="s">
        <v>4887</v>
      </c>
    </row>
    <row r="897" spans="1:22" ht="25" customHeight="1" x14ac:dyDescent="0.2">
      <c r="A897" s="13" t="s">
        <v>3662</v>
      </c>
      <c r="B897" s="1" t="s">
        <v>3662</v>
      </c>
      <c r="C897" s="203" t="s">
        <v>3663</v>
      </c>
      <c r="D897" s="201" t="s">
        <v>3662</v>
      </c>
      <c r="E897" s="74" t="s">
        <v>12016</v>
      </c>
      <c r="F897" s="74" t="s">
        <v>12017</v>
      </c>
      <c r="G897" s="26">
        <v>0.79405406537705803</v>
      </c>
      <c r="H897" s="5">
        <v>-0.14678156349383401</v>
      </c>
      <c r="I897" s="4">
        <v>1.7444535258073601E-2</v>
      </c>
      <c r="J897" s="5">
        <v>-2.6390203647560599</v>
      </c>
      <c r="K897" s="4">
        <v>1.2552254850790199E-2</v>
      </c>
      <c r="L897" s="216">
        <v>-2.78580192824989</v>
      </c>
      <c r="M897" s="221" t="s">
        <v>4887</v>
      </c>
      <c r="N897" s="198" t="s">
        <v>7349</v>
      </c>
      <c r="O897" s="198" t="s">
        <v>7349</v>
      </c>
      <c r="P897" s="198" t="s">
        <v>4887</v>
      </c>
      <c r="Q897" s="198" t="s">
        <v>4887</v>
      </c>
      <c r="R897" s="198" t="s">
        <v>4887</v>
      </c>
      <c r="S897" s="198" t="s">
        <v>7349</v>
      </c>
      <c r="T897" s="198" t="s">
        <v>4887</v>
      </c>
      <c r="U897" s="198" t="s">
        <v>4887</v>
      </c>
      <c r="V897" s="222" t="s">
        <v>4887</v>
      </c>
    </row>
    <row r="898" spans="1:22" ht="25" customHeight="1" x14ac:dyDescent="0.2">
      <c r="A898" s="13" t="s">
        <v>206</v>
      </c>
      <c r="B898" s="1" t="s">
        <v>206</v>
      </c>
      <c r="C898" s="203" t="s">
        <v>207</v>
      </c>
      <c r="D898" s="201" t="s">
        <v>7193</v>
      </c>
      <c r="E898" s="74" t="s">
        <v>12539</v>
      </c>
      <c r="F898" s="74" t="s">
        <v>9702</v>
      </c>
      <c r="G898" s="26">
        <v>0.77231904928385198</v>
      </c>
      <c r="H898" s="5">
        <v>-0.14763043271833101</v>
      </c>
      <c r="I898" s="4">
        <v>1.9193679157370001E-2</v>
      </c>
      <c r="J898" s="5">
        <v>-1.6618350201234799</v>
      </c>
      <c r="K898" s="4">
        <v>1.98852373868618E-2</v>
      </c>
      <c r="L898" s="216">
        <v>-1.8094654528418099</v>
      </c>
      <c r="M898" s="221" t="s">
        <v>4887</v>
      </c>
      <c r="N898" s="198" t="s">
        <v>7349</v>
      </c>
      <c r="O898" s="198" t="s">
        <v>7349</v>
      </c>
      <c r="P898" s="198" t="s">
        <v>4887</v>
      </c>
      <c r="Q898" s="198" t="s">
        <v>4887</v>
      </c>
      <c r="R898" s="198" t="s">
        <v>4887</v>
      </c>
      <c r="S898" s="198" t="s">
        <v>7349</v>
      </c>
      <c r="T898" s="198" t="s">
        <v>4887</v>
      </c>
      <c r="U898" s="198" t="s">
        <v>4887</v>
      </c>
      <c r="V898" s="222" t="s">
        <v>4887</v>
      </c>
    </row>
    <row r="899" spans="1:22" ht="25" customHeight="1" x14ac:dyDescent="0.2">
      <c r="A899" s="13" t="s">
        <v>3494</v>
      </c>
      <c r="B899" s="1" t="s">
        <v>3495</v>
      </c>
      <c r="C899" s="203" t="s">
        <v>3496</v>
      </c>
      <c r="D899" s="201" t="s">
        <v>7898</v>
      </c>
      <c r="E899" s="74" t="s">
        <v>8969</v>
      </c>
      <c r="F899" s="74" t="s">
        <v>8970</v>
      </c>
      <c r="G899" s="26">
        <v>0.91581172434612601</v>
      </c>
      <c r="H899" s="5">
        <v>-0.14948359702205</v>
      </c>
      <c r="I899" s="4">
        <v>0.496092515747521</v>
      </c>
      <c r="J899" s="5">
        <v>1.6309937371259999</v>
      </c>
      <c r="K899" s="4">
        <v>0.48834394803745601</v>
      </c>
      <c r="L899" s="216">
        <v>1.4815101401039501</v>
      </c>
      <c r="M899" s="221" t="s">
        <v>4887</v>
      </c>
      <c r="N899" s="198" t="s">
        <v>4887</v>
      </c>
      <c r="O899" s="198" t="s">
        <v>4887</v>
      </c>
      <c r="P899" s="198" t="s">
        <v>4887</v>
      </c>
      <c r="Q899" s="198" t="s">
        <v>4887</v>
      </c>
      <c r="R899" s="198" t="s">
        <v>4887</v>
      </c>
      <c r="S899" s="198" t="s">
        <v>4887</v>
      </c>
      <c r="T899" s="198" t="s">
        <v>4887</v>
      </c>
      <c r="U899" s="198" t="s">
        <v>4887</v>
      </c>
      <c r="V899" s="222" t="s">
        <v>4887</v>
      </c>
    </row>
    <row r="900" spans="1:22" ht="25" customHeight="1" x14ac:dyDescent="0.2">
      <c r="A900" s="13" t="s">
        <v>1151</v>
      </c>
      <c r="B900" s="1" t="s">
        <v>1151</v>
      </c>
      <c r="C900" s="203" t="s">
        <v>1152</v>
      </c>
      <c r="D900" s="201" t="s">
        <v>7678</v>
      </c>
      <c r="E900" s="74" t="s">
        <v>12891</v>
      </c>
      <c r="F900" s="74" t="s">
        <v>11967</v>
      </c>
      <c r="G900" s="26">
        <v>0.91135383202577003</v>
      </c>
      <c r="H900" s="5">
        <v>-0.15298659203810999</v>
      </c>
      <c r="I900" s="4">
        <v>0.92991894784585505</v>
      </c>
      <c r="J900" s="5">
        <v>0.148941423525734</v>
      </c>
      <c r="K900" s="4">
        <v>0.99733217322425904</v>
      </c>
      <c r="L900" s="216">
        <v>-4.0451685123761303E-3</v>
      </c>
      <c r="M900" s="221" t="s">
        <v>4887</v>
      </c>
      <c r="N900" s="198" t="s">
        <v>4887</v>
      </c>
      <c r="O900" s="198" t="s">
        <v>4887</v>
      </c>
      <c r="P900" s="198" t="s">
        <v>4887</v>
      </c>
      <c r="Q900" s="198" t="s">
        <v>4887</v>
      </c>
      <c r="R900" s="198" t="s">
        <v>4887</v>
      </c>
      <c r="S900" s="198" t="s">
        <v>4887</v>
      </c>
      <c r="T900" s="198" t="s">
        <v>4887</v>
      </c>
      <c r="U900" s="198" t="s">
        <v>4887</v>
      </c>
      <c r="V900" s="222" t="s">
        <v>4887</v>
      </c>
    </row>
    <row r="901" spans="1:22" ht="25" customHeight="1" x14ac:dyDescent="0.2">
      <c r="A901" s="13" t="s">
        <v>2099</v>
      </c>
      <c r="B901" s="1" t="s">
        <v>2100</v>
      </c>
      <c r="C901" s="203" t="s">
        <v>2101</v>
      </c>
      <c r="D901" s="201" t="s">
        <v>2100</v>
      </c>
      <c r="E901" s="74" t="s">
        <v>8854</v>
      </c>
      <c r="F901" s="74" t="s">
        <v>8855</v>
      </c>
      <c r="G901" s="26">
        <v>0.88039786870196302</v>
      </c>
      <c r="H901" s="5">
        <v>-0.15760023045202201</v>
      </c>
      <c r="I901" s="4">
        <v>0.56327365457259504</v>
      </c>
      <c r="J901" s="5">
        <v>0.72123973622014603</v>
      </c>
      <c r="K901" s="4">
        <v>0.62168383578443898</v>
      </c>
      <c r="L901" s="216">
        <v>0.56363950576812405</v>
      </c>
      <c r="M901" s="221" t="s">
        <v>4887</v>
      </c>
      <c r="N901" s="198" t="s">
        <v>4887</v>
      </c>
      <c r="O901" s="198" t="s">
        <v>4887</v>
      </c>
      <c r="P901" s="198" t="s">
        <v>4887</v>
      </c>
      <c r="Q901" s="198" t="s">
        <v>4887</v>
      </c>
      <c r="R901" s="198" t="s">
        <v>4887</v>
      </c>
      <c r="S901" s="198" t="s">
        <v>4887</v>
      </c>
      <c r="T901" s="198" t="s">
        <v>4887</v>
      </c>
      <c r="U901" s="198" t="s">
        <v>4887</v>
      </c>
      <c r="V901" s="222" t="s">
        <v>4887</v>
      </c>
    </row>
    <row r="902" spans="1:22" ht="25" customHeight="1" x14ac:dyDescent="0.2">
      <c r="A902" s="13" t="s">
        <v>3404</v>
      </c>
      <c r="B902" s="1" t="s">
        <v>3404</v>
      </c>
      <c r="C902" s="203" t="s">
        <v>3405</v>
      </c>
      <c r="D902" s="201" t="s">
        <v>3404</v>
      </c>
      <c r="E902" s="74" t="s">
        <v>9769</v>
      </c>
      <c r="F902" s="74" t="s">
        <v>9770</v>
      </c>
      <c r="G902" s="26">
        <v>0.78436862593000301</v>
      </c>
      <c r="H902" s="5">
        <v>-0.15861863696482101</v>
      </c>
      <c r="I902" s="4">
        <v>1.12449995288499E-2</v>
      </c>
      <c r="J902" s="5">
        <v>-2.3757780753148001</v>
      </c>
      <c r="K902" s="4">
        <v>7.7678232984505699E-3</v>
      </c>
      <c r="L902" s="216">
        <v>-2.5343967122796198</v>
      </c>
      <c r="M902" s="221" t="s">
        <v>4887</v>
      </c>
      <c r="N902" s="198" t="s">
        <v>7349</v>
      </c>
      <c r="O902" s="198" t="s">
        <v>7349</v>
      </c>
      <c r="P902" s="198" t="s">
        <v>4887</v>
      </c>
      <c r="Q902" s="198" t="s">
        <v>4887</v>
      </c>
      <c r="R902" s="198" t="s">
        <v>4887</v>
      </c>
      <c r="S902" s="198" t="s">
        <v>7349</v>
      </c>
      <c r="T902" s="198" t="s">
        <v>4887</v>
      </c>
      <c r="U902" s="198" t="s">
        <v>4887</v>
      </c>
      <c r="V902" s="222" t="s">
        <v>4887</v>
      </c>
    </row>
    <row r="903" spans="1:22" ht="25" customHeight="1" x14ac:dyDescent="0.2">
      <c r="A903" s="13" t="s">
        <v>2565</v>
      </c>
      <c r="B903" s="1" t="s">
        <v>2565</v>
      </c>
      <c r="C903" s="203" t="s">
        <v>2566</v>
      </c>
      <c r="D903" s="201" t="s">
        <v>5107</v>
      </c>
      <c r="E903" s="74" t="s">
        <v>8590</v>
      </c>
      <c r="F903" s="74" t="s">
        <v>8591</v>
      </c>
      <c r="G903" s="26">
        <v>0.84280774355841004</v>
      </c>
      <c r="H903" s="5">
        <v>-0.16316909253819001</v>
      </c>
      <c r="I903" s="4">
        <v>0.135046088065645</v>
      </c>
      <c r="J903" s="5">
        <v>1.52252804124108</v>
      </c>
      <c r="K903" s="4">
        <v>0.230232502555232</v>
      </c>
      <c r="L903" s="216">
        <v>1.3593589487028901</v>
      </c>
      <c r="M903" s="221" t="s">
        <v>4887</v>
      </c>
      <c r="N903" s="198" t="s">
        <v>4887</v>
      </c>
      <c r="O903" s="198" t="s">
        <v>4887</v>
      </c>
      <c r="P903" s="198" t="s">
        <v>4887</v>
      </c>
      <c r="Q903" s="198" t="s">
        <v>4887</v>
      </c>
      <c r="R903" s="198" t="s">
        <v>4887</v>
      </c>
      <c r="S903" s="198" t="s">
        <v>4887</v>
      </c>
      <c r="T903" s="198" t="s">
        <v>4887</v>
      </c>
      <c r="U903" s="198" t="s">
        <v>4887</v>
      </c>
      <c r="V903" s="222" t="s">
        <v>4887</v>
      </c>
    </row>
    <row r="904" spans="1:22" ht="25" customHeight="1" x14ac:dyDescent="0.2">
      <c r="A904" s="13" t="s">
        <v>2104</v>
      </c>
      <c r="B904" s="1" t="s">
        <v>2105</v>
      </c>
      <c r="C904" s="203" t="s">
        <v>2106</v>
      </c>
      <c r="D904" s="201" t="s">
        <v>2105</v>
      </c>
      <c r="E904" s="74" t="s">
        <v>9748</v>
      </c>
      <c r="F904" s="74" t="s">
        <v>9749</v>
      </c>
      <c r="G904" s="26">
        <v>0.73987126822841598</v>
      </c>
      <c r="H904" s="5">
        <v>-0.166449051565325</v>
      </c>
      <c r="I904" s="4">
        <v>2.30820718447632E-2</v>
      </c>
      <c r="J904" s="5">
        <v>-2.2714222060346199</v>
      </c>
      <c r="K904" s="4">
        <v>1.37778087321427E-2</v>
      </c>
      <c r="L904" s="216">
        <v>-2.4378712575999399</v>
      </c>
      <c r="M904" s="221" t="s">
        <v>4887</v>
      </c>
      <c r="N904" s="198" t="s">
        <v>7349</v>
      </c>
      <c r="O904" s="198" t="s">
        <v>7349</v>
      </c>
      <c r="P904" s="198" t="s">
        <v>4887</v>
      </c>
      <c r="Q904" s="198" t="s">
        <v>4887</v>
      </c>
      <c r="R904" s="198" t="s">
        <v>4887</v>
      </c>
      <c r="S904" s="198" t="s">
        <v>7349</v>
      </c>
      <c r="T904" s="198" t="s">
        <v>4887</v>
      </c>
      <c r="U904" s="198" t="s">
        <v>4887</v>
      </c>
      <c r="V904" s="222" t="s">
        <v>4887</v>
      </c>
    </row>
    <row r="905" spans="1:22" ht="25" customHeight="1" x14ac:dyDescent="0.2">
      <c r="A905" s="13" t="s">
        <v>1916</v>
      </c>
      <c r="B905" s="1" t="s">
        <v>1917</v>
      </c>
      <c r="C905" s="203" t="s">
        <v>1918</v>
      </c>
      <c r="D905" s="201" t="s">
        <v>1917</v>
      </c>
      <c r="E905" s="74" t="s">
        <v>8236</v>
      </c>
      <c r="F905" s="74" t="s">
        <v>8237</v>
      </c>
      <c r="G905" s="26">
        <v>0.79277553802877199</v>
      </c>
      <c r="H905" s="5">
        <v>-0.16832222732874899</v>
      </c>
      <c r="I905" s="4">
        <v>0.61227238078555501</v>
      </c>
      <c r="J905" s="5">
        <v>0.39936998977142801</v>
      </c>
      <c r="K905" s="4">
        <v>0.70264851335218104</v>
      </c>
      <c r="L905" s="216">
        <v>0.23104776244267899</v>
      </c>
      <c r="M905" s="221" t="s">
        <v>4887</v>
      </c>
      <c r="N905" s="198" t="s">
        <v>4887</v>
      </c>
      <c r="O905" s="198" t="s">
        <v>4887</v>
      </c>
      <c r="P905" s="198" t="s">
        <v>4887</v>
      </c>
      <c r="Q905" s="198" t="s">
        <v>4887</v>
      </c>
      <c r="R905" s="198" t="s">
        <v>4887</v>
      </c>
      <c r="S905" s="198" t="s">
        <v>4887</v>
      </c>
      <c r="T905" s="198" t="s">
        <v>4887</v>
      </c>
      <c r="U905" s="198" t="s">
        <v>4887</v>
      </c>
      <c r="V905" s="222" t="s">
        <v>4887</v>
      </c>
    </row>
    <row r="906" spans="1:22" ht="25" customHeight="1" x14ac:dyDescent="0.2">
      <c r="A906" s="13" t="s">
        <v>3602</v>
      </c>
      <c r="B906" s="1" t="s">
        <v>3603</v>
      </c>
      <c r="C906" s="203" t="s">
        <v>3604</v>
      </c>
      <c r="D906" s="201" t="s">
        <v>3603</v>
      </c>
      <c r="E906" s="74" t="s">
        <v>11641</v>
      </c>
      <c r="F906" s="74" t="s">
        <v>11642</v>
      </c>
      <c r="G906" s="26">
        <v>0.94483999005504404</v>
      </c>
      <c r="H906" s="5">
        <v>-0.169392011400406</v>
      </c>
      <c r="I906" s="4">
        <v>0.392025991732257</v>
      </c>
      <c r="J906" s="5">
        <v>-1.9987703785369799</v>
      </c>
      <c r="K906" s="4">
        <v>0.24765821223657</v>
      </c>
      <c r="L906" s="216">
        <v>-2.1681623899373799</v>
      </c>
      <c r="M906" s="221" t="s">
        <v>4887</v>
      </c>
      <c r="N906" s="198" t="s">
        <v>4887</v>
      </c>
      <c r="O906" s="198" t="s">
        <v>4887</v>
      </c>
      <c r="P906" s="198" t="s">
        <v>4887</v>
      </c>
      <c r="Q906" s="198" t="s">
        <v>4887</v>
      </c>
      <c r="R906" s="198" t="s">
        <v>4887</v>
      </c>
      <c r="S906" s="198" t="s">
        <v>4887</v>
      </c>
      <c r="T906" s="198" t="s">
        <v>4887</v>
      </c>
      <c r="U906" s="198" t="s">
        <v>4887</v>
      </c>
      <c r="V906" s="222" t="s">
        <v>4887</v>
      </c>
    </row>
    <row r="907" spans="1:22" ht="25" customHeight="1" x14ac:dyDescent="0.2">
      <c r="A907" s="13" t="s">
        <v>4249</v>
      </c>
      <c r="B907" s="1" t="s">
        <v>4249</v>
      </c>
      <c r="C907" s="203" t="s">
        <v>4250</v>
      </c>
      <c r="D907" s="201" t="s">
        <v>4249</v>
      </c>
      <c r="E907" s="74" t="s">
        <v>8310</v>
      </c>
      <c r="F907" s="74" t="s">
        <v>8311</v>
      </c>
      <c r="G907" s="26">
        <v>0.84258020235278697</v>
      </c>
      <c r="H907" s="5">
        <v>-0.16954665062369101</v>
      </c>
      <c r="I907" s="4">
        <v>0.12628359749879201</v>
      </c>
      <c r="J907" s="5">
        <v>-2.5669254378951201</v>
      </c>
      <c r="K907" s="4">
        <v>0.107678665374913</v>
      </c>
      <c r="L907" s="216">
        <v>-2.7364720885188101</v>
      </c>
      <c r="M907" s="221" t="s">
        <v>4887</v>
      </c>
      <c r="N907" s="198" t="s">
        <v>4887</v>
      </c>
      <c r="O907" s="198" t="s">
        <v>4887</v>
      </c>
      <c r="P907" s="198" t="s">
        <v>4887</v>
      </c>
      <c r="Q907" s="198" t="s">
        <v>4887</v>
      </c>
      <c r="R907" s="198" t="s">
        <v>4887</v>
      </c>
      <c r="S907" s="198" t="s">
        <v>4887</v>
      </c>
      <c r="T907" s="198" t="s">
        <v>4887</v>
      </c>
      <c r="U907" s="198" t="s">
        <v>4887</v>
      </c>
      <c r="V907" s="222" t="s">
        <v>4887</v>
      </c>
    </row>
    <row r="908" spans="1:22" ht="25" customHeight="1" x14ac:dyDescent="0.2">
      <c r="A908" s="13" t="s">
        <v>3343</v>
      </c>
      <c r="B908" s="1" t="s">
        <v>3343</v>
      </c>
      <c r="C908" s="203" t="s">
        <v>3344</v>
      </c>
      <c r="D908" s="201" t="s">
        <v>3343</v>
      </c>
      <c r="E908" s="74" t="s">
        <v>10665</v>
      </c>
      <c r="F908" s="74" t="s">
        <v>10666</v>
      </c>
      <c r="G908" s="26">
        <v>0.94453350306628203</v>
      </c>
      <c r="H908" s="5">
        <v>-0.18516368823563201</v>
      </c>
      <c r="I908" s="4">
        <v>0.21038528452427599</v>
      </c>
      <c r="J908" s="5">
        <v>3.90035356787318</v>
      </c>
      <c r="K908" s="4">
        <v>7.2539611723705003E-2</v>
      </c>
      <c r="L908" s="216">
        <v>3.71518987963755</v>
      </c>
      <c r="M908" s="221" t="s">
        <v>4887</v>
      </c>
      <c r="N908" s="198" t="s">
        <v>4887</v>
      </c>
      <c r="O908" s="198" t="s">
        <v>4887</v>
      </c>
      <c r="P908" s="198" t="s">
        <v>4887</v>
      </c>
      <c r="Q908" s="198" t="s">
        <v>4887</v>
      </c>
      <c r="R908" s="198" t="s">
        <v>4887</v>
      </c>
      <c r="S908" s="198" t="s">
        <v>4887</v>
      </c>
      <c r="T908" s="198" t="s">
        <v>4887</v>
      </c>
      <c r="U908" s="198" t="s">
        <v>4887</v>
      </c>
      <c r="V908" s="222" t="s">
        <v>4887</v>
      </c>
    </row>
    <row r="909" spans="1:22" ht="25" customHeight="1" x14ac:dyDescent="0.2">
      <c r="A909" s="13" t="s">
        <v>3963</v>
      </c>
      <c r="B909" s="1" t="s">
        <v>3964</v>
      </c>
      <c r="C909" s="203" t="s">
        <v>3965</v>
      </c>
      <c r="D909" s="201" t="s">
        <v>3964</v>
      </c>
      <c r="E909" s="74" t="s">
        <v>9632</v>
      </c>
      <c r="F909" s="74" t="s">
        <v>9633</v>
      </c>
      <c r="G909" s="26">
        <v>0.89059670506685096</v>
      </c>
      <c r="H909" s="5">
        <v>-0.18528385604449099</v>
      </c>
      <c r="I909" s="4">
        <v>0.65658358201658096</v>
      </c>
      <c r="J909" s="5">
        <v>0.77965922269282395</v>
      </c>
      <c r="K909" s="4">
        <v>0.67590394125876196</v>
      </c>
      <c r="L909" s="216">
        <v>0.59437536664833301</v>
      </c>
      <c r="M909" s="221" t="s">
        <v>4887</v>
      </c>
      <c r="N909" s="198" t="s">
        <v>4887</v>
      </c>
      <c r="O909" s="198" t="s">
        <v>4887</v>
      </c>
      <c r="P909" s="198" t="s">
        <v>4887</v>
      </c>
      <c r="Q909" s="198" t="s">
        <v>4887</v>
      </c>
      <c r="R909" s="198" t="s">
        <v>4887</v>
      </c>
      <c r="S909" s="198" t="s">
        <v>4887</v>
      </c>
      <c r="T909" s="198" t="s">
        <v>4887</v>
      </c>
      <c r="U909" s="198" t="s">
        <v>4887</v>
      </c>
      <c r="V909" s="222" t="s">
        <v>4887</v>
      </c>
    </row>
    <row r="910" spans="1:22" ht="25" customHeight="1" x14ac:dyDescent="0.2">
      <c r="A910" s="13" t="s">
        <v>2166</v>
      </c>
      <c r="B910" s="1" t="s">
        <v>2167</v>
      </c>
      <c r="C910" s="203" t="s">
        <v>2168</v>
      </c>
      <c r="D910" s="201" t="s">
        <v>7785</v>
      </c>
      <c r="E910" s="74" t="s">
        <v>11897</v>
      </c>
      <c r="F910" s="74" t="s">
        <v>11898</v>
      </c>
      <c r="G910" s="26">
        <v>0.71466064460738699</v>
      </c>
      <c r="H910" s="5">
        <v>-0.18619022538424901</v>
      </c>
      <c r="I910" s="4">
        <v>0.77177000989519795</v>
      </c>
      <c r="J910" s="5">
        <v>-0.22864737175471</v>
      </c>
      <c r="K910" s="4">
        <v>0.62472558086918795</v>
      </c>
      <c r="L910" s="216">
        <v>-0.41483759713895901</v>
      </c>
      <c r="M910" s="221" t="s">
        <v>4887</v>
      </c>
      <c r="N910" s="198" t="s">
        <v>4887</v>
      </c>
      <c r="O910" s="198" t="s">
        <v>4887</v>
      </c>
      <c r="P910" s="198" t="s">
        <v>4887</v>
      </c>
      <c r="Q910" s="198" t="s">
        <v>4887</v>
      </c>
      <c r="R910" s="198" t="s">
        <v>4887</v>
      </c>
      <c r="S910" s="198" t="s">
        <v>4887</v>
      </c>
      <c r="T910" s="198" t="s">
        <v>4887</v>
      </c>
      <c r="U910" s="198" t="s">
        <v>4887</v>
      </c>
      <c r="V910" s="222" t="s">
        <v>4887</v>
      </c>
    </row>
    <row r="911" spans="1:22" ht="25" customHeight="1" x14ac:dyDescent="0.2">
      <c r="A911" s="13" t="s">
        <v>3277</v>
      </c>
      <c r="B911" s="1" t="s">
        <v>3277</v>
      </c>
      <c r="C911" s="203" t="s">
        <v>3278</v>
      </c>
      <c r="D911" s="201" t="s">
        <v>5168</v>
      </c>
      <c r="E911" s="74" t="s">
        <v>13558</v>
      </c>
      <c r="F911" s="74" t="s">
        <v>13544</v>
      </c>
      <c r="G911" s="26">
        <v>0.75462280471199195</v>
      </c>
      <c r="H911" s="5">
        <v>-0.19081895771298699</v>
      </c>
      <c r="I911" s="4">
        <v>0.98133737024374501</v>
      </c>
      <c r="J911" s="5">
        <v>1.7907760205653201E-2</v>
      </c>
      <c r="K911" s="4">
        <v>0.76825385043126904</v>
      </c>
      <c r="L911" s="216">
        <v>-0.172911197507334</v>
      </c>
      <c r="M911" s="221" t="s">
        <v>4887</v>
      </c>
      <c r="N911" s="198" t="s">
        <v>4887</v>
      </c>
      <c r="O911" s="198" t="s">
        <v>4887</v>
      </c>
      <c r="P911" s="198" t="s">
        <v>4887</v>
      </c>
      <c r="Q911" s="198" t="s">
        <v>4887</v>
      </c>
      <c r="R911" s="198" t="s">
        <v>4887</v>
      </c>
      <c r="S911" s="198" t="s">
        <v>4887</v>
      </c>
      <c r="T911" s="198" t="s">
        <v>4887</v>
      </c>
      <c r="U911" s="198" t="s">
        <v>4887</v>
      </c>
      <c r="V911" s="222" t="s">
        <v>4887</v>
      </c>
    </row>
    <row r="912" spans="1:22" ht="25" customHeight="1" x14ac:dyDescent="0.2">
      <c r="A912" s="13" t="s">
        <v>2760</v>
      </c>
      <c r="B912" s="1" t="s">
        <v>2760</v>
      </c>
      <c r="C912" s="203" t="s">
        <v>2761</v>
      </c>
      <c r="D912" s="201" t="s">
        <v>7839</v>
      </c>
      <c r="E912" s="74" t="s">
        <v>13605</v>
      </c>
      <c r="F912" s="74" t="s">
        <v>12335</v>
      </c>
      <c r="G912" s="26">
        <v>0.881723209668962</v>
      </c>
      <c r="H912" s="5">
        <v>-0.193763804398009</v>
      </c>
      <c r="I912" s="4">
        <v>0.27743129430821101</v>
      </c>
      <c r="J912" s="5">
        <v>1.3954887256421</v>
      </c>
      <c r="K912" s="4">
        <v>0.46195272434037099</v>
      </c>
      <c r="L912" s="216">
        <v>1.2017249212440899</v>
      </c>
      <c r="M912" s="221" t="s">
        <v>4887</v>
      </c>
      <c r="N912" s="198" t="s">
        <v>4887</v>
      </c>
      <c r="O912" s="198" t="s">
        <v>4887</v>
      </c>
      <c r="P912" s="198" t="s">
        <v>4887</v>
      </c>
      <c r="Q912" s="198" t="s">
        <v>4887</v>
      </c>
      <c r="R912" s="198" t="s">
        <v>4887</v>
      </c>
      <c r="S912" s="198" t="s">
        <v>4887</v>
      </c>
      <c r="T912" s="198" t="s">
        <v>4887</v>
      </c>
      <c r="U912" s="198" t="s">
        <v>4887</v>
      </c>
      <c r="V912" s="222" t="s">
        <v>4887</v>
      </c>
    </row>
    <row r="913" spans="1:22" ht="25" customHeight="1" x14ac:dyDescent="0.2">
      <c r="A913" s="13" t="s">
        <v>4705</v>
      </c>
      <c r="B913" s="1" t="s">
        <v>4705</v>
      </c>
      <c r="C913" s="203" t="s">
        <v>4706</v>
      </c>
      <c r="D913" s="201" t="s">
        <v>5054</v>
      </c>
      <c r="E913" s="74" t="s">
        <v>11564</v>
      </c>
      <c r="F913" s="74" t="s">
        <v>11565</v>
      </c>
      <c r="G913" s="26">
        <v>0.69410629616162001</v>
      </c>
      <c r="H913" s="5">
        <v>-0.19442721634857699</v>
      </c>
      <c r="I913" s="4">
        <v>3.43904366746314E-3</v>
      </c>
      <c r="J913" s="5">
        <v>-3.1272048115689</v>
      </c>
      <c r="K913" s="4">
        <v>1.3546230264036799E-3</v>
      </c>
      <c r="L913" s="216">
        <v>-3.32163202791748</v>
      </c>
      <c r="M913" s="221" t="s">
        <v>4887</v>
      </c>
      <c r="N913" s="198" t="s">
        <v>7349</v>
      </c>
      <c r="O913" s="198" t="s">
        <v>7349</v>
      </c>
      <c r="P913" s="198" t="s">
        <v>4887</v>
      </c>
      <c r="Q913" s="198" t="s">
        <v>4887</v>
      </c>
      <c r="R913" s="198" t="s">
        <v>4887</v>
      </c>
      <c r="S913" s="198" t="s">
        <v>7349</v>
      </c>
      <c r="T913" s="198" t="s">
        <v>4887</v>
      </c>
      <c r="U913" s="198" t="s">
        <v>4887</v>
      </c>
      <c r="V913" s="222" t="s">
        <v>4887</v>
      </c>
    </row>
    <row r="914" spans="1:22" ht="25" customHeight="1" x14ac:dyDescent="0.2">
      <c r="A914" s="13" t="s">
        <v>330</v>
      </c>
      <c r="B914" s="1" t="s">
        <v>331</v>
      </c>
      <c r="C914" s="203" t="s">
        <v>332</v>
      </c>
      <c r="D914" s="201" t="s">
        <v>7503</v>
      </c>
      <c r="E914" s="74" t="s">
        <v>12567</v>
      </c>
      <c r="F914" s="74" t="s">
        <v>12568</v>
      </c>
      <c r="G914" s="26">
        <v>0.93110172044427097</v>
      </c>
      <c r="H914" s="5">
        <v>-0.19722600866661599</v>
      </c>
      <c r="I914" s="4">
        <v>0.324502439304371</v>
      </c>
      <c r="J914" s="5">
        <v>-2.2508352612784601</v>
      </c>
      <c r="K914" s="4">
        <v>0.17891860360724299</v>
      </c>
      <c r="L914" s="216">
        <v>-2.4480612699450801</v>
      </c>
      <c r="M914" s="221" t="s">
        <v>4887</v>
      </c>
      <c r="N914" s="198" t="s">
        <v>4887</v>
      </c>
      <c r="O914" s="198" t="s">
        <v>4887</v>
      </c>
      <c r="P914" s="198" t="s">
        <v>4887</v>
      </c>
      <c r="Q914" s="198" t="s">
        <v>4887</v>
      </c>
      <c r="R914" s="198" t="s">
        <v>4887</v>
      </c>
      <c r="S914" s="198" t="s">
        <v>4887</v>
      </c>
      <c r="T914" s="198" t="s">
        <v>4887</v>
      </c>
      <c r="U914" s="198" t="s">
        <v>4887</v>
      </c>
      <c r="V914" s="222" t="s">
        <v>4887</v>
      </c>
    </row>
    <row r="915" spans="1:22" ht="25" customHeight="1" x14ac:dyDescent="0.2">
      <c r="A915" s="13" t="s">
        <v>3100</v>
      </c>
      <c r="B915" s="1" t="s">
        <v>3100</v>
      </c>
      <c r="C915" s="203" t="s">
        <v>3101</v>
      </c>
      <c r="D915" s="201" t="s">
        <v>3100</v>
      </c>
      <c r="E915" s="74" t="s">
        <v>12367</v>
      </c>
      <c r="F915" s="74" t="s">
        <v>12368</v>
      </c>
      <c r="G915" s="26">
        <v>0.867739903210623</v>
      </c>
      <c r="H915" s="5">
        <v>-0.199879081129823</v>
      </c>
      <c r="I915" s="4">
        <v>0.31393782034073697</v>
      </c>
      <c r="J915" s="5">
        <v>2.0021758039778401</v>
      </c>
      <c r="K915" s="4">
        <v>0.345066650221175</v>
      </c>
      <c r="L915" s="216">
        <v>1.80229672284801</v>
      </c>
      <c r="M915" s="221" t="s">
        <v>4887</v>
      </c>
      <c r="N915" s="198" t="s">
        <v>4887</v>
      </c>
      <c r="O915" s="198" t="s">
        <v>4887</v>
      </c>
      <c r="P915" s="198" t="s">
        <v>4887</v>
      </c>
      <c r="Q915" s="198" t="s">
        <v>4887</v>
      </c>
      <c r="R915" s="198" t="s">
        <v>4887</v>
      </c>
      <c r="S915" s="198" t="s">
        <v>4887</v>
      </c>
      <c r="T915" s="198" t="s">
        <v>4887</v>
      </c>
      <c r="U915" s="198" t="s">
        <v>4887</v>
      </c>
      <c r="V915" s="222" t="s">
        <v>4887</v>
      </c>
    </row>
    <row r="916" spans="1:22" ht="25" customHeight="1" x14ac:dyDescent="0.2">
      <c r="A916" s="13" t="s">
        <v>1595</v>
      </c>
      <c r="B916" s="1" t="s">
        <v>1595</v>
      </c>
      <c r="C916" s="203" t="s">
        <v>1596</v>
      </c>
      <c r="D916" s="201" t="s">
        <v>1595</v>
      </c>
      <c r="E916" s="74" t="s">
        <v>8010</v>
      </c>
      <c r="F916" s="74" t="s">
        <v>8011</v>
      </c>
      <c r="G916" s="26">
        <v>0.91822489632607496</v>
      </c>
      <c r="H916" s="5">
        <v>-0.20114559345729799</v>
      </c>
      <c r="I916" s="4">
        <v>0.99340265210358403</v>
      </c>
      <c r="J916" s="5">
        <v>-2.3734567774863699E-2</v>
      </c>
      <c r="K916" s="4">
        <v>0.92327335369497598</v>
      </c>
      <c r="L916" s="216">
        <v>-0.22488016123216201</v>
      </c>
      <c r="M916" s="221" t="s">
        <v>4887</v>
      </c>
      <c r="N916" s="198" t="s">
        <v>4887</v>
      </c>
      <c r="O916" s="198" t="s">
        <v>4887</v>
      </c>
      <c r="P916" s="198" t="s">
        <v>4887</v>
      </c>
      <c r="Q916" s="198" t="s">
        <v>4887</v>
      </c>
      <c r="R916" s="198" t="s">
        <v>4887</v>
      </c>
      <c r="S916" s="198" t="s">
        <v>4887</v>
      </c>
      <c r="T916" s="198" t="s">
        <v>4887</v>
      </c>
      <c r="U916" s="198" t="s">
        <v>4887</v>
      </c>
      <c r="V916" s="222" t="s">
        <v>4887</v>
      </c>
    </row>
    <row r="917" spans="1:22" ht="25" customHeight="1" x14ac:dyDescent="0.2">
      <c r="A917" s="13" t="s">
        <v>4521</v>
      </c>
      <c r="B917" s="1" t="s">
        <v>4522</v>
      </c>
      <c r="C917" s="203" t="s">
        <v>4523</v>
      </c>
      <c r="D917" s="201" t="s">
        <v>5050</v>
      </c>
      <c r="E917" s="74" t="s">
        <v>11511</v>
      </c>
      <c r="F917" s="74" t="s">
        <v>11512</v>
      </c>
      <c r="G917" s="26">
        <v>6.05561169282623E-2</v>
      </c>
      <c r="H917" s="5">
        <v>-0.21381935833195101</v>
      </c>
      <c r="I917" s="4">
        <v>1.7498274896946399E-3</v>
      </c>
      <c r="J917" s="5">
        <v>-2.7180927726658801</v>
      </c>
      <c r="K917" s="4">
        <v>2.0914492601144998E-3</v>
      </c>
      <c r="L917" s="216">
        <v>-2.93191213099783</v>
      </c>
      <c r="M917" s="221" t="s">
        <v>4887</v>
      </c>
      <c r="N917" s="198" t="s">
        <v>7349</v>
      </c>
      <c r="O917" s="198" t="s">
        <v>7349</v>
      </c>
      <c r="P917" s="198" t="s">
        <v>4887</v>
      </c>
      <c r="Q917" s="198" t="s">
        <v>4887</v>
      </c>
      <c r="R917" s="198" t="s">
        <v>4887</v>
      </c>
      <c r="S917" s="198" t="s">
        <v>7349</v>
      </c>
      <c r="T917" s="198" t="s">
        <v>4887</v>
      </c>
      <c r="U917" s="198" t="s">
        <v>4887</v>
      </c>
      <c r="V917" s="222" t="s">
        <v>4887</v>
      </c>
    </row>
    <row r="918" spans="1:22" ht="25" customHeight="1" x14ac:dyDescent="0.2">
      <c r="A918" s="13" t="s">
        <v>1422</v>
      </c>
      <c r="B918" s="1" t="s">
        <v>1422</v>
      </c>
      <c r="C918" s="203" t="s">
        <v>1423</v>
      </c>
      <c r="D918" s="201" t="s">
        <v>7735</v>
      </c>
      <c r="E918" s="74" t="s">
        <v>12884</v>
      </c>
      <c r="F918" s="74" t="s">
        <v>11313</v>
      </c>
      <c r="G918" s="26">
        <v>0.88395040536789904</v>
      </c>
      <c r="H918" s="5">
        <v>-0.22149111295941401</v>
      </c>
      <c r="I918" s="4">
        <v>0.35961414321808299</v>
      </c>
      <c r="J918" s="5">
        <v>-1.6215797935931699</v>
      </c>
      <c r="K918" s="4">
        <v>0.10908416960648</v>
      </c>
      <c r="L918" s="216">
        <v>-1.8430709065525801</v>
      </c>
      <c r="M918" s="221" t="s">
        <v>4887</v>
      </c>
      <c r="N918" s="198" t="s">
        <v>4887</v>
      </c>
      <c r="O918" s="198" t="s">
        <v>4887</v>
      </c>
      <c r="P918" s="198" t="s">
        <v>4887</v>
      </c>
      <c r="Q918" s="198" t="s">
        <v>4887</v>
      </c>
      <c r="R918" s="198" t="s">
        <v>4887</v>
      </c>
      <c r="S918" s="198" t="s">
        <v>4887</v>
      </c>
      <c r="T918" s="198" t="s">
        <v>4887</v>
      </c>
      <c r="U918" s="198" t="s">
        <v>4887</v>
      </c>
      <c r="V918" s="222" t="s">
        <v>4887</v>
      </c>
    </row>
    <row r="919" spans="1:22" ht="25" customHeight="1" x14ac:dyDescent="0.2">
      <c r="A919" s="13" t="s">
        <v>1748</v>
      </c>
      <c r="B919" s="1" t="s">
        <v>1748</v>
      </c>
      <c r="C919" s="203" t="s">
        <v>1749</v>
      </c>
      <c r="D919" s="201" t="s">
        <v>7753</v>
      </c>
      <c r="E919" s="74" t="s">
        <v>10096</v>
      </c>
      <c r="F919" s="74" t="s">
        <v>10097</v>
      </c>
      <c r="G919" s="26">
        <v>0.44297816383929201</v>
      </c>
      <c r="H919" s="5">
        <v>-0.224036727259599</v>
      </c>
      <c r="I919" s="4">
        <v>0.54822137800581705</v>
      </c>
      <c r="J919" s="5">
        <v>-0.319380121006208</v>
      </c>
      <c r="K919" s="4">
        <v>0.32703363310597</v>
      </c>
      <c r="L919" s="216">
        <v>-0.54341684826580705</v>
      </c>
      <c r="M919" s="221" t="s">
        <v>4887</v>
      </c>
      <c r="N919" s="198" t="s">
        <v>4887</v>
      </c>
      <c r="O919" s="198" t="s">
        <v>4887</v>
      </c>
      <c r="P919" s="198" t="s">
        <v>4887</v>
      </c>
      <c r="Q919" s="198" t="s">
        <v>4887</v>
      </c>
      <c r="R919" s="198" t="s">
        <v>4887</v>
      </c>
      <c r="S919" s="198" t="s">
        <v>4887</v>
      </c>
      <c r="T919" s="198" t="s">
        <v>4887</v>
      </c>
      <c r="U919" s="198" t="s">
        <v>4887</v>
      </c>
      <c r="V919" s="222" t="s">
        <v>4887</v>
      </c>
    </row>
    <row r="920" spans="1:22" ht="25" customHeight="1" x14ac:dyDescent="0.2">
      <c r="A920" s="13" t="s">
        <v>307</v>
      </c>
      <c r="B920" s="1" t="s">
        <v>308</v>
      </c>
      <c r="C920" s="203" t="s">
        <v>309</v>
      </c>
      <c r="D920" s="201" t="s">
        <v>7201</v>
      </c>
      <c r="E920" s="74" t="s">
        <v>13216</v>
      </c>
      <c r="F920" s="74" t="s">
        <v>11185</v>
      </c>
      <c r="G920" s="26">
        <v>0.67589668770509803</v>
      </c>
      <c r="H920" s="5">
        <v>-0.22835167845129101</v>
      </c>
      <c r="I920" s="4">
        <v>1.9195156642173999E-2</v>
      </c>
      <c r="J920" s="5">
        <v>-2.9829638023772902</v>
      </c>
      <c r="K920" s="4">
        <v>9.0398488891839691E-3</v>
      </c>
      <c r="L920" s="216">
        <v>-3.21131548082858</v>
      </c>
      <c r="M920" s="221" t="s">
        <v>4887</v>
      </c>
      <c r="N920" s="198" t="s">
        <v>7349</v>
      </c>
      <c r="O920" s="198" t="s">
        <v>7349</v>
      </c>
      <c r="P920" s="198" t="s">
        <v>4887</v>
      </c>
      <c r="Q920" s="198" t="s">
        <v>4887</v>
      </c>
      <c r="R920" s="198" t="s">
        <v>4887</v>
      </c>
      <c r="S920" s="198" t="s">
        <v>7349</v>
      </c>
      <c r="T920" s="198" t="s">
        <v>4887</v>
      </c>
      <c r="U920" s="198" t="s">
        <v>4887</v>
      </c>
      <c r="V920" s="222" t="s">
        <v>4887</v>
      </c>
    </row>
    <row r="921" spans="1:22" ht="25" customHeight="1" x14ac:dyDescent="0.2">
      <c r="A921" s="13" t="s">
        <v>1370</v>
      </c>
      <c r="B921" s="1" t="s">
        <v>1371</v>
      </c>
      <c r="C921" s="203" t="s">
        <v>1372</v>
      </c>
      <c r="D921" s="201" t="s">
        <v>1371</v>
      </c>
      <c r="E921" s="74" t="s">
        <v>12739</v>
      </c>
      <c r="F921" s="74" t="s">
        <v>12561</v>
      </c>
      <c r="G921" s="26">
        <v>0.57623638528773102</v>
      </c>
      <c r="H921" s="5">
        <v>-0.228881450164335</v>
      </c>
      <c r="I921" s="4">
        <v>0.51394910003570604</v>
      </c>
      <c r="J921" s="5">
        <v>1.0869392259215001</v>
      </c>
      <c r="K921" s="4">
        <v>0.59599262260007202</v>
      </c>
      <c r="L921" s="216">
        <v>0.85805777575716902</v>
      </c>
      <c r="M921" s="221" t="s">
        <v>4887</v>
      </c>
      <c r="N921" s="198" t="s">
        <v>4887</v>
      </c>
      <c r="O921" s="198" t="s">
        <v>4887</v>
      </c>
      <c r="P921" s="198" t="s">
        <v>4887</v>
      </c>
      <c r="Q921" s="198" t="s">
        <v>4887</v>
      </c>
      <c r="R921" s="198" t="s">
        <v>4887</v>
      </c>
      <c r="S921" s="198" t="s">
        <v>4887</v>
      </c>
      <c r="T921" s="198" t="s">
        <v>4887</v>
      </c>
      <c r="U921" s="198" t="s">
        <v>4887</v>
      </c>
      <c r="V921" s="222" t="s">
        <v>4887</v>
      </c>
    </row>
    <row r="922" spans="1:22" ht="25" customHeight="1" x14ac:dyDescent="0.2">
      <c r="A922" s="13" t="s">
        <v>4778</v>
      </c>
      <c r="B922" s="1" t="s">
        <v>4778</v>
      </c>
      <c r="C922" s="203" t="s">
        <v>4779</v>
      </c>
      <c r="D922" s="201" t="s">
        <v>7958</v>
      </c>
      <c r="E922" s="74" t="s">
        <v>8650</v>
      </c>
      <c r="F922" s="74" t="s">
        <v>8651</v>
      </c>
      <c r="G922" s="26">
        <v>0.80952750993775302</v>
      </c>
      <c r="H922" s="5">
        <v>-0.22985468556583699</v>
      </c>
      <c r="I922" s="4">
        <v>0.15544483846749199</v>
      </c>
      <c r="J922" s="5">
        <v>-1.21730949525904</v>
      </c>
      <c r="K922" s="4">
        <v>0.18778204244558</v>
      </c>
      <c r="L922" s="216">
        <v>-1.4471641808248801</v>
      </c>
      <c r="M922" s="221" t="s">
        <v>4887</v>
      </c>
      <c r="N922" s="198" t="s">
        <v>4887</v>
      </c>
      <c r="O922" s="198" t="s">
        <v>4887</v>
      </c>
      <c r="P922" s="198" t="s">
        <v>4887</v>
      </c>
      <c r="Q922" s="198" t="s">
        <v>4887</v>
      </c>
      <c r="R922" s="198" t="s">
        <v>4887</v>
      </c>
      <c r="S922" s="198" t="s">
        <v>4887</v>
      </c>
      <c r="T922" s="198" t="s">
        <v>4887</v>
      </c>
      <c r="U922" s="198" t="s">
        <v>4887</v>
      </c>
      <c r="V922" s="222" t="s">
        <v>4887</v>
      </c>
    </row>
    <row r="923" spans="1:22" ht="25" customHeight="1" x14ac:dyDescent="0.2">
      <c r="A923" s="13" t="s">
        <v>2586</v>
      </c>
      <c r="B923" s="1" t="s">
        <v>2586</v>
      </c>
      <c r="C923" s="203" t="s">
        <v>2587</v>
      </c>
      <c r="D923" s="201" t="s">
        <v>7818</v>
      </c>
      <c r="E923" s="74" t="s">
        <v>9583</v>
      </c>
      <c r="F923" s="74" t="s">
        <v>9584</v>
      </c>
      <c r="G923" s="26">
        <v>0.64301464044897105</v>
      </c>
      <c r="H923" s="5">
        <v>-0.230387549920648</v>
      </c>
      <c r="I923" s="4">
        <v>0.105011178415036</v>
      </c>
      <c r="J923" s="5">
        <v>-1.2076213163438001</v>
      </c>
      <c r="K923" s="4">
        <v>5.8545280715242003E-2</v>
      </c>
      <c r="L923" s="216">
        <v>-1.4380088662644499</v>
      </c>
      <c r="M923" s="221" t="s">
        <v>4887</v>
      </c>
      <c r="N923" s="198" t="s">
        <v>4887</v>
      </c>
      <c r="O923" s="198" t="s">
        <v>4887</v>
      </c>
      <c r="P923" s="198" t="s">
        <v>4887</v>
      </c>
      <c r="Q923" s="198" t="s">
        <v>4887</v>
      </c>
      <c r="R923" s="198" t="s">
        <v>4887</v>
      </c>
      <c r="S923" s="198" t="s">
        <v>4887</v>
      </c>
      <c r="T923" s="198" t="s">
        <v>4887</v>
      </c>
      <c r="U923" s="198" t="s">
        <v>4887</v>
      </c>
      <c r="V923" s="222" t="s">
        <v>4887</v>
      </c>
    </row>
    <row r="924" spans="1:22" ht="25" customHeight="1" x14ac:dyDescent="0.2">
      <c r="A924" s="13" t="s">
        <v>4477</v>
      </c>
      <c r="B924" s="1" t="s">
        <v>4477</v>
      </c>
      <c r="C924" s="203" t="s">
        <v>4478</v>
      </c>
      <c r="D924" s="201" t="s">
        <v>4477</v>
      </c>
      <c r="E924" s="74" t="s">
        <v>9146</v>
      </c>
      <c r="F924" s="74" t="s">
        <v>9147</v>
      </c>
      <c r="G924" s="26">
        <v>0.83492476734385301</v>
      </c>
      <c r="H924" s="5">
        <v>-0.23543715998680201</v>
      </c>
      <c r="I924" s="4">
        <v>5.3392785601387903E-2</v>
      </c>
      <c r="J924" s="5">
        <v>-1.87994257093555</v>
      </c>
      <c r="K924" s="4">
        <v>0.14765510892038999</v>
      </c>
      <c r="L924" s="216">
        <v>-2.1153797309223501</v>
      </c>
      <c r="M924" s="221" t="s">
        <v>4887</v>
      </c>
      <c r="N924" s="198" t="s">
        <v>4887</v>
      </c>
      <c r="O924" s="198" t="s">
        <v>4887</v>
      </c>
      <c r="P924" s="198" t="s">
        <v>4887</v>
      </c>
      <c r="Q924" s="198" t="s">
        <v>4887</v>
      </c>
      <c r="R924" s="198" t="s">
        <v>4887</v>
      </c>
      <c r="S924" s="198" t="s">
        <v>4887</v>
      </c>
      <c r="T924" s="198" t="s">
        <v>4887</v>
      </c>
      <c r="U924" s="198" t="s">
        <v>4887</v>
      </c>
      <c r="V924" s="222" t="s">
        <v>4887</v>
      </c>
    </row>
    <row r="925" spans="1:22" ht="25" customHeight="1" x14ac:dyDescent="0.2">
      <c r="A925" s="13" t="s">
        <v>3675</v>
      </c>
      <c r="B925" s="1" t="s">
        <v>3675</v>
      </c>
      <c r="C925" s="203" t="s">
        <v>3676</v>
      </c>
      <c r="D925" s="201" t="s">
        <v>3675</v>
      </c>
      <c r="E925" s="74" t="s">
        <v>11507</v>
      </c>
      <c r="F925" s="74" t="s">
        <v>11508</v>
      </c>
      <c r="G925" s="26">
        <v>0.85473973508905698</v>
      </c>
      <c r="H925" s="5">
        <v>-0.236868893675106</v>
      </c>
      <c r="I925" s="4">
        <v>0.68474569649659001</v>
      </c>
      <c r="J925" s="5">
        <v>0.67161554994684702</v>
      </c>
      <c r="K925" s="4">
        <v>0.73496943125085101</v>
      </c>
      <c r="L925" s="216">
        <v>0.43474665627174103</v>
      </c>
      <c r="M925" s="221" t="s">
        <v>4887</v>
      </c>
      <c r="N925" s="198" t="s">
        <v>4887</v>
      </c>
      <c r="O925" s="198" t="s">
        <v>4887</v>
      </c>
      <c r="P925" s="198" t="s">
        <v>4887</v>
      </c>
      <c r="Q925" s="198" t="s">
        <v>4887</v>
      </c>
      <c r="R925" s="198" t="s">
        <v>4887</v>
      </c>
      <c r="S925" s="198" t="s">
        <v>4887</v>
      </c>
      <c r="T925" s="198" t="s">
        <v>4887</v>
      </c>
      <c r="U925" s="198" t="s">
        <v>4887</v>
      </c>
      <c r="V925" s="222" t="s">
        <v>4887</v>
      </c>
    </row>
    <row r="926" spans="1:22" ht="25" customHeight="1" x14ac:dyDescent="0.2">
      <c r="A926" s="13" t="s">
        <v>3554</v>
      </c>
      <c r="B926" s="1" t="s">
        <v>3554</v>
      </c>
      <c r="C926" s="203" t="s">
        <v>3555</v>
      </c>
      <c r="D926" s="201" t="s">
        <v>3554</v>
      </c>
      <c r="E926" s="74" t="s">
        <v>11937</v>
      </c>
      <c r="F926" s="74" t="s">
        <v>11938</v>
      </c>
      <c r="G926" s="26">
        <v>0.64737528520587695</v>
      </c>
      <c r="H926" s="5">
        <v>-0.242612337438598</v>
      </c>
      <c r="I926" s="4">
        <v>5.1054208210859599E-3</v>
      </c>
      <c r="J926" s="5">
        <v>-2.76323311527194</v>
      </c>
      <c r="K926" s="4">
        <v>4.8582694669313297E-3</v>
      </c>
      <c r="L926" s="216">
        <v>-3.00584545271054</v>
      </c>
      <c r="M926" s="221" t="s">
        <v>4887</v>
      </c>
      <c r="N926" s="198" t="s">
        <v>7349</v>
      </c>
      <c r="O926" s="198" t="s">
        <v>7349</v>
      </c>
      <c r="P926" s="198" t="s">
        <v>4887</v>
      </c>
      <c r="Q926" s="198" t="s">
        <v>4887</v>
      </c>
      <c r="R926" s="198" t="s">
        <v>4887</v>
      </c>
      <c r="S926" s="198" t="s">
        <v>7349</v>
      </c>
      <c r="T926" s="198" t="s">
        <v>4887</v>
      </c>
      <c r="U926" s="198" t="s">
        <v>4887</v>
      </c>
      <c r="V926" s="222" t="s">
        <v>4887</v>
      </c>
    </row>
    <row r="927" spans="1:22" ht="25" customHeight="1" x14ac:dyDescent="0.2">
      <c r="A927" s="13" t="s">
        <v>2532</v>
      </c>
      <c r="B927" s="1" t="s">
        <v>2532</v>
      </c>
      <c r="C927" s="203" t="s">
        <v>2533</v>
      </c>
      <c r="D927" s="201" t="s">
        <v>7815</v>
      </c>
      <c r="E927" s="74" t="s">
        <v>9050</v>
      </c>
      <c r="F927" s="74" t="s">
        <v>9051</v>
      </c>
      <c r="G927" s="26">
        <v>0.43587565750680901</v>
      </c>
      <c r="H927" s="5">
        <v>-0.244670445848755</v>
      </c>
      <c r="I927" s="4">
        <v>0.94682702621821502</v>
      </c>
      <c r="J927" s="5">
        <v>4.6698266015260198E-2</v>
      </c>
      <c r="K927" s="4">
        <v>0.76975469246885897</v>
      </c>
      <c r="L927" s="216">
        <v>-0.19797217983349399</v>
      </c>
      <c r="M927" s="221" t="s">
        <v>4887</v>
      </c>
      <c r="N927" s="198" t="s">
        <v>4887</v>
      </c>
      <c r="O927" s="198" t="s">
        <v>4887</v>
      </c>
      <c r="P927" s="198" t="s">
        <v>4887</v>
      </c>
      <c r="Q927" s="198" t="s">
        <v>4887</v>
      </c>
      <c r="R927" s="198" t="s">
        <v>4887</v>
      </c>
      <c r="S927" s="198" t="s">
        <v>4887</v>
      </c>
      <c r="T927" s="198" t="s">
        <v>4887</v>
      </c>
      <c r="U927" s="198" t="s">
        <v>4887</v>
      </c>
      <c r="V927" s="222" t="s">
        <v>4887</v>
      </c>
    </row>
    <row r="928" spans="1:22" ht="25" customHeight="1" x14ac:dyDescent="0.2">
      <c r="A928" s="13" t="s">
        <v>4004</v>
      </c>
      <c r="B928" s="1" t="s">
        <v>4004</v>
      </c>
      <c r="C928" s="203" t="s">
        <v>4005</v>
      </c>
      <c r="D928" s="201" t="s">
        <v>4004</v>
      </c>
      <c r="E928" s="74" t="s">
        <v>9872</v>
      </c>
      <c r="F928" s="74" t="s">
        <v>9873</v>
      </c>
      <c r="G928" s="26">
        <v>0.51812340928571199</v>
      </c>
      <c r="H928" s="5">
        <v>-0.24499591193644199</v>
      </c>
      <c r="I928" s="4">
        <v>8.3455519551466802E-3</v>
      </c>
      <c r="J928" s="5">
        <v>-3.0900484857837198</v>
      </c>
      <c r="K928" s="4">
        <v>2.3056730794510602E-3</v>
      </c>
      <c r="L928" s="216">
        <v>-3.33504439772017</v>
      </c>
      <c r="M928" s="221" t="s">
        <v>4887</v>
      </c>
      <c r="N928" s="198" t="s">
        <v>7349</v>
      </c>
      <c r="O928" s="198" t="s">
        <v>7349</v>
      </c>
      <c r="P928" s="198" t="s">
        <v>4887</v>
      </c>
      <c r="Q928" s="198" t="s">
        <v>4887</v>
      </c>
      <c r="R928" s="198" t="s">
        <v>4887</v>
      </c>
      <c r="S928" s="198" t="s">
        <v>7349</v>
      </c>
      <c r="T928" s="198" t="s">
        <v>4887</v>
      </c>
      <c r="U928" s="198" t="s">
        <v>4887</v>
      </c>
      <c r="V928" s="222" t="s">
        <v>4887</v>
      </c>
    </row>
    <row r="929" spans="1:22" ht="25" customHeight="1" x14ac:dyDescent="0.2">
      <c r="A929" s="13" t="s">
        <v>2424</v>
      </c>
      <c r="B929" s="1" t="s">
        <v>2425</v>
      </c>
      <c r="C929" s="203" t="s">
        <v>2426</v>
      </c>
      <c r="D929" s="201" t="s">
        <v>5197</v>
      </c>
      <c r="E929" s="74" t="s">
        <v>11412</v>
      </c>
      <c r="F929" s="74" t="s">
        <v>11413</v>
      </c>
      <c r="G929" s="26">
        <v>0.81379863233668903</v>
      </c>
      <c r="H929" s="5">
        <v>-0.246244319466141</v>
      </c>
      <c r="I929" s="4">
        <v>0.80184292710434601</v>
      </c>
      <c r="J929" s="5">
        <v>-0.278329135924552</v>
      </c>
      <c r="K929" s="4">
        <v>0.357187371892288</v>
      </c>
      <c r="L929" s="216">
        <v>-0.524573455390693</v>
      </c>
      <c r="M929" s="221" t="s">
        <v>4887</v>
      </c>
      <c r="N929" s="198" t="s">
        <v>4887</v>
      </c>
      <c r="O929" s="198" t="s">
        <v>4887</v>
      </c>
      <c r="P929" s="198" t="s">
        <v>4887</v>
      </c>
      <c r="Q929" s="198" t="s">
        <v>4887</v>
      </c>
      <c r="R929" s="198" t="s">
        <v>4887</v>
      </c>
      <c r="S929" s="198" t="s">
        <v>4887</v>
      </c>
      <c r="T929" s="198" t="s">
        <v>4887</v>
      </c>
      <c r="U929" s="198" t="s">
        <v>4887</v>
      </c>
      <c r="V929" s="222" t="s">
        <v>4887</v>
      </c>
    </row>
    <row r="930" spans="1:22" ht="25" customHeight="1" x14ac:dyDescent="0.2">
      <c r="A930" s="13" t="s">
        <v>4717</v>
      </c>
      <c r="B930" s="1" t="s">
        <v>4717</v>
      </c>
      <c r="C930" s="203" t="s">
        <v>4718</v>
      </c>
      <c r="D930" s="201" t="s">
        <v>4717</v>
      </c>
      <c r="E930" s="74" t="s">
        <v>10115</v>
      </c>
      <c r="F930" s="74" t="s">
        <v>10116</v>
      </c>
      <c r="G930" s="26">
        <v>0.87135762287025698</v>
      </c>
      <c r="H930" s="5">
        <v>-0.24727434247465299</v>
      </c>
      <c r="I930" s="4">
        <v>0.29294674537515902</v>
      </c>
      <c r="J930" s="5">
        <v>-1.8879689281185099</v>
      </c>
      <c r="K930" s="4">
        <v>0.13751621640671199</v>
      </c>
      <c r="L930" s="216">
        <v>-2.1352432705931599</v>
      </c>
      <c r="M930" s="221" t="s">
        <v>4887</v>
      </c>
      <c r="N930" s="198" t="s">
        <v>4887</v>
      </c>
      <c r="O930" s="198" t="s">
        <v>4887</v>
      </c>
      <c r="P930" s="198" t="s">
        <v>4887</v>
      </c>
      <c r="Q930" s="198" t="s">
        <v>4887</v>
      </c>
      <c r="R930" s="198" t="s">
        <v>4887</v>
      </c>
      <c r="S930" s="198" t="s">
        <v>4887</v>
      </c>
      <c r="T930" s="198" t="s">
        <v>4887</v>
      </c>
      <c r="U930" s="198" t="s">
        <v>4887</v>
      </c>
      <c r="V930" s="222" t="s">
        <v>4887</v>
      </c>
    </row>
    <row r="931" spans="1:22" ht="25" customHeight="1" x14ac:dyDescent="0.2">
      <c r="A931" s="13" t="s">
        <v>3457</v>
      </c>
      <c r="B931" s="1" t="s">
        <v>3457</v>
      </c>
      <c r="C931" s="203" t="s">
        <v>3458</v>
      </c>
      <c r="D931" s="201" t="s">
        <v>3457</v>
      </c>
      <c r="E931" s="74" t="s">
        <v>9673</v>
      </c>
      <c r="F931" s="74" t="s">
        <v>9674</v>
      </c>
      <c r="G931" s="26">
        <v>0.69461856886087703</v>
      </c>
      <c r="H931" s="5">
        <v>-0.247994811668416</v>
      </c>
      <c r="I931" s="4">
        <v>4.7129260073989203E-2</v>
      </c>
      <c r="J931" s="5">
        <v>-2.0309172828455999</v>
      </c>
      <c r="K931" s="4">
        <v>3.0490439034252002E-2</v>
      </c>
      <c r="L931" s="216">
        <v>-2.27891209451401</v>
      </c>
      <c r="M931" s="221" t="s">
        <v>4887</v>
      </c>
      <c r="N931" s="198" t="s">
        <v>7349</v>
      </c>
      <c r="O931" s="198" t="s">
        <v>7349</v>
      </c>
      <c r="P931" s="198" t="s">
        <v>4887</v>
      </c>
      <c r="Q931" s="198" t="s">
        <v>4887</v>
      </c>
      <c r="R931" s="198" t="s">
        <v>4887</v>
      </c>
      <c r="S931" s="198" t="s">
        <v>7349</v>
      </c>
      <c r="T931" s="198" t="s">
        <v>4887</v>
      </c>
      <c r="U931" s="198" t="s">
        <v>4887</v>
      </c>
      <c r="V931" s="222" t="s">
        <v>4887</v>
      </c>
    </row>
    <row r="932" spans="1:22" ht="25" customHeight="1" x14ac:dyDescent="0.2">
      <c r="A932" s="13" t="s">
        <v>153</v>
      </c>
      <c r="B932" s="1" t="s">
        <v>154</v>
      </c>
      <c r="C932" s="203" t="s">
        <v>155</v>
      </c>
      <c r="D932" s="201" t="s">
        <v>7469</v>
      </c>
      <c r="E932" s="74" t="s">
        <v>13234</v>
      </c>
      <c r="F932" s="74" t="s">
        <v>12531</v>
      </c>
      <c r="G932" s="26">
        <v>0.70801647428853598</v>
      </c>
      <c r="H932" s="5">
        <v>-0.249809725101269</v>
      </c>
      <c r="I932" s="4">
        <v>0.72043993328645295</v>
      </c>
      <c r="J932" s="5">
        <v>0.35474274807549</v>
      </c>
      <c r="K932" s="4">
        <v>0.90405590490433896</v>
      </c>
      <c r="L932" s="216">
        <v>0.104933022974222</v>
      </c>
      <c r="M932" s="221" t="s">
        <v>4887</v>
      </c>
      <c r="N932" s="198" t="s">
        <v>4887</v>
      </c>
      <c r="O932" s="198" t="s">
        <v>4887</v>
      </c>
      <c r="P932" s="198" t="s">
        <v>4887</v>
      </c>
      <c r="Q932" s="198" t="s">
        <v>4887</v>
      </c>
      <c r="R932" s="198" t="s">
        <v>4887</v>
      </c>
      <c r="S932" s="198" t="s">
        <v>4887</v>
      </c>
      <c r="T932" s="198" t="s">
        <v>4887</v>
      </c>
      <c r="U932" s="198" t="s">
        <v>4887</v>
      </c>
      <c r="V932" s="222" t="s">
        <v>4887</v>
      </c>
    </row>
    <row r="933" spans="1:22" ht="25" customHeight="1" x14ac:dyDescent="0.2">
      <c r="A933" s="13" t="s">
        <v>2751</v>
      </c>
      <c r="B933" s="1" t="s">
        <v>2752</v>
      </c>
      <c r="C933" s="203" t="s">
        <v>2753</v>
      </c>
      <c r="D933" s="201" t="s">
        <v>7836</v>
      </c>
      <c r="E933" s="74" t="s">
        <v>13559</v>
      </c>
      <c r="F933" s="74" t="s">
        <v>11162</v>
      </c>
      <c r="G933" s="26">
        <v>0.63744005720078001</v>
      </c>
      <c r="H933" s="5">
        <v>-0.25130086199646701</v>
      </c>
      <c r="I933" s="4">
        <v>0.10910865171334901</v>
      </c>
      <c r="J933" s="5">
        <v>0.77549317812289997</v>
      </c>
      <c r="K933" s="4">
        <v>0.33428384979112902</v>
      </c>
      <c r="L933" s="216">
        <v>0.52419231612643302</v>
      </c>
      <c r="M933" s="221" t="s">
        <v>4887</v>
      </c>
      <c r="N933" s="198" t="s">
        <v>4887</v>
      </c>
      <c r="O933" s="198" t="s">
        <v>4887</v>
      </c>
      <c r="P933" s="198" t="s">
        <v>4887</v>
      </c>
      <c r="Q933" s="198" t="s">
        <v>4887</v>
      </c>
      <c r="R933" s="198" t="s">
        <v>4887</v>
      </c>
      <c r="S933" s="198" t="s">
        <v>4887</v>
      </c>
      <c r="T933" s="198" t="s">
        <v>4887</v>
      </c>
      <c r="U933" s="198" t="s">
        <v>4887</v>
      </c>
      <c r="V933" s="222" t="s">
        <v>4887</v>
      </c>
    </row>
    <row r="934" spans="1:22" ht="25" customHeight="1" x14ac:dyDescent="0.2">
      <c r="A934" s="13" t="s">
        <v>2622</v>
      </c>
      <c r="B934" s="1" t="s">
        <v>2622</v>
      </c>
      <c r="C934" s="203" t="s">
        <v>2623</v>
      </c>
      <c r="D934" s="201" t="s">
        <v>2622</v>
      </c>
      <c r="E934" s="74" t="s">
        <v>11777</v>
      </c>
      <c r="F934" s="74" t="s">
        <v>11778</v>
      </c>
      <c r="G934" s="26">
        <v>0.33158214962883897</v>
      </c>
      <c r="H934" s="5">
        <v>-0.25586553815233898</v>
      </c>
      <c r="I934" s="4">
        <v>3.0042393544771302E-2</v>
      </c>
      <c r="J934" s="5">
        <v>-2.8632717222948001</v>
      </c>
      <c r="K934" s="4">
        <v>1.81087968839952E-2</v>
      </c>
      <c r="L934" s="216">
        <v>-3.1191372604471401</v>
      </c>
      <c r="M934" s="221" t="s">
        <v>4887</v>
      </c>
      <c r="N934" s="198" t="s">
        <v>7349</v>
      </c>
      <c r="O934" s="198" t="s">
        <v>7349</v>
      </c>
      <c r="P934" s="198" t="s">
        <v>4887</v>
      </c>
      <c r="Q934" s="198" t="s">
        <v>4887</v>
      </c>
      <c r="R934" s="198" t="s">
        <v>4887</v>
      </c>
      <c r="S934" s="198" t="s">
        <v>7349</v>
      </c>
      <c r="T934" s="198" t="s">
        <v>4887</v>
      </c>
      <c r="U934" s="198" t="s">
        <v>4887</v>
      </c>
      <c r="V934" s="222" t="s">
        <v>4887</v>
      </c>
    </row>
    <row r="935" spans="1:22" ht="25" customHeight="1" x14ac:dyDescent="0.2">
      <c r="A935" s="13" t="s">
        <v>2475</v>
      </c>
      <c r="B935" s="1" t="s">
        <v>2475</v>
      </c>
      <c r="C935" s="203" t="s">
        <v>2476</v>
      </c>
      <c r="D935" s="201" t="s">
        <v>2475</v>
      </c>
      <c r="E935" s="74" t="s">
        <v>7987</v>
      </c>
      <c r="F935" s="74" t="s">
        <v>7988</v>
      </c>
      <c r="G935" s="26">
        <v>0.66231402920388904</v>
      </c>
      <c r="H935" s="5">
        <v>-0.25785420396641001</v>
      </c>
      <c r="I935" s="4">
        <v>0.88869475004439302</v>
      </c>
      <c r="J935" s="5">
        <v>0.110612975316986</v>
      </c>
      <c r="K935" s="4">
        <v>0.83170919577534497</v>
      </c>
      <c r="L935" s="216">
        <v>-0.14724122864942399</v>
      </c>
      <c r="M935" s="221" t="s">
        <v>4887</v>
      </c>
      <c r="N935" s="198" t="s">
        <v>4887</v>
      </c>
      <c r="O935" s="198" t="s">
        <v>4887</v>
      </c>
      <c r="P935" s="198" t="s">
        <v>4887</v>
      </c>
      <c r="Q935" s="198" t="s">
        <v>4887</v>
      </c>
      <c r="R935" s="198" t="s">
        <v>4887</v>
      </c>
      <c r="S935" s="198" t="s">
        <v>4887</v>
      </c>
      <c r="T935" s="198" t="s">
        <v>4887</v>
      </c>
      <c r="U935" s="198" t="s">
        <v>4887</v>
      </c>
      <c r="V935" s="222" t="s">
        <v>4887</v>
      </c>
    </row>
    <row r="936" spans="1:22" ht="25" customHeight="1" x14ac:dyDescent="0.2">
      <c r="A936" s="13" t="s">
        <v>2456</v>
      </c>
      <c r="B936" s="1" t="s">
        <v>2457</v>
      </c>
      <c r="C936" s="203" t="s">
        <v>2458</v>
      </c>
      <c r="D936" s="201" t="s">
        <v>2457</v>
      </c>
      <c r="E936" s="74" t="s">
        <v>11822</v>
      </c>
      <c r="F936" s="74" t="s">
        <v>11823</v>
      </c>
      <c r="G936" s="26">
        <v>0.880892494822204</v>
      </c>
      <c r="H936" s="5">
        <v>-0.25983393333753002</v>
      </c>
      <c r="I936" s="4">
        <v>0.67675191261354195</v>
      </c>
      <c r="J936" s="5">
        <v>0.72049204866642003</v>
      </c>
      <c r="K936" s="4">
        <v>0.83781599035358001</v>
      </c>
      <c r="L936" s="216">
        <v>0.46065811532889001</v>
      </c>
      <c r="M936" s="221" t="s">
        <v>4887</v>
      </c>
      <c r="N936" s="198" t="s">
        <v>4887</v>
      </c>
      <c r="O936" s="198" t="s">
        <v>4887</v>
      </c>
      <c r="P936" s="198" t="s">
        <v>4887</v>
      </c>
      <c r="Q936" s="198" t="s">
        <v>4887</v>
      </c>
      <c r="R936" s="198" t="s">
        <v>4887</v>
      </c>
      <c r="S936" s="198" t="s">
        <v>4887</v>
      </c>
      <c r="T936" s="198" t="s">
        <v>4887</v>
      </c>
      <c r="U936" s="198" t="s">
        <v>4887</v>
      </c>
      <c r="V936" s="222" t="s">
        <v>4887</v>
      </c>
    </row>
    <row r="937" spans="1:22" ht="25" customHeight="1" x14ac:dyDescent="0.2">
      <c r="A937" s="13" t="s">
        <v>2422</v>
      </c>
      <c r="B937" s="1" t="s">
        <v>2422</v>
      </c>
      <c r="C937" s="203" t="s">
        <v>2423</v>
      </c>
      <c r="D937" s="201" t="s">
        <v>2422</v>
      </c>
      <c r="E937" s="74" t="s">
        <v>8450</v>
      </c>
      <c r="F937" s="74" t="s">
        <v>8451</v>
      </c>
      <c r="G937" s="26">
        <v>0.49856257509721602</v>
      </c>
      <c r="H937" s="5">
        <v>-0.26144692762925698</v>
      </c>
      <c r="I937" s="4">
        <v>0.425419706112177</v>
      </c>
      <c r="J937" s="5">
        <v>0.57479473219994703</v>
      </c>
      <c r="K937" s="4">
        <v>0.63662804382637195</v>
      </c>
      <c r="L937" s="216">
        <v>0.313347804570689</v>
      </c>
      <c r="M937" s="221" t="s">
        <v>4887</v>
      </c>
      <c r="N937" s="198" t="s">
        <v>4887</v>
      </c>
      <c r="O937" s="198" t="s">
        <v>4887</v>
      </c>
      <c r="P937" s="198" t="s">
        <v>4887</v>
      </c>
      <c r="Q937" s="198" t="s">
        <v>4887</v>
      </c>
      <c r="R937" s="198" t="s">
        <v>4887</v>
      </c>
      <c r="S937" s="198" t="s">
        <v>4887</v>
      </c>
      <c r="T937" s="198" t="s">
        <v>4887</v>
      </c>
      <c r="U937" s="198" t="s">
        <v>4887</v>
      </c>
      <c r="V937" s="222" t="s">
        <v>4887</v>
      </c>
    </row>
    <row r="938" spans="1:22" ht="25" customHeight="1" x14ac:dyDescent="0.2">
      <c r="A938" s="13" t="s">
        <v>3969</v>
      </c>
      <c r="B938" s="1" t="s">
        <v>3969</v>
      </c>
      <c r="C938" s="203" t="s">
        <v>3970</v>
      </c>
      <c r="D938" s="201" t="s">
        <v>3969</v>
      </c>
      <c r="E938" s="74" t="s">
        <v>10668</v>
      </c>
      <c r="F938" s="74" t="s">
        <v>10669</v>
      </c>
      <c r="G938" s="26">
        <v>0.81157423841619503</v>
      </c>
      <c r="H938" s="5">
        <v>-0.26212430039310303</v>
      </c>
      <c r="I938" s="4">
        <v>0.74063753905893803</v>
      </c>
      <c r="J938" s="5">
        <v>0.465313508324181</v>
      </c>
      <c r="K938" s="4">
        <v>0.87699691571136695</v>
      </c>
      <c r="L938" s="216">
        <v>0.203189207931077</v>
      </c>
      <c r="M938" s="221" t="s">
        <v>4887</v>
      </c>
      <c r="N938" s="198" t="s">
        <v>4887</v>
      </c>
      <c r="O938" s="198" t="s">
        <v>4887</v>
      </c>
      <c r="P938" s="198" t="s">
        <v>4887</v>
      </c>
      <c r="Q938" s="198" t="s">
        <v>4887</v>
      </c>
      <c r="R938" s="198" t="s">
        <v>4887</v>
      </c>
      <c r="S938" s="198" t="s">
        <v>4887</v>
      </c>
      <c r="T938" s="198" t="s">
        <v>4887</v>
      </c>
      <c r="U938" s="198" t="s">
        <v>4887</v>
      </c>
      <c r="V938" s="222" t="s">
        <v>4887</v>
      </c>
    </row>
    <row r="939" spans="1:22" ht="25" customHeight="1" x14ac:dyDescent="0.2">
      <c r="A939" s="13" t="s">
        <v>4798</v>
      </c>
      <c r="B939" s="1" t="s">
        <v>4798</v>
      </c>
      <c r="C939" s="203" t="s">
        <v>4799</v>
      </c>
      <c r="D939" s="201" t="s">
        <v>4798</v>
      </c>
      <c r="E939" s="74" t="s">
        <v>8250</v>
      </c>
      <c r="F939" s="74" t="s">
        <v>8251</v>
      </c>
      <c r="G939" s="26">
        <v>0.67708203997988003</v>
      </c>
      <c r="H939" s="5">
        <v>-0.26248127197589999</v>
      </c>
      <c r="I939" s="4">
        <v>0.47293934041037899</v>
      </c>
      <c r="J939" s="5">
        <v>-0.77811181756164605</v>
      </c>
      <c r="K939" s="4">
        <v>0.35003028154760002</v>
      </c>
      <c r="L939" s="216">
        <v>-1.0405930895375499</v>
      </c>
      <c r="M939" s="221" t="s">
        <v>4887</v>
      </c>
      <c r="N939" s="198" t="s">
        <v>4887</v>
      </c>
      <c r="O939" s="198" t="s">
        <v>4887</v>
      </c>
      <c r="P939" s="198" t="s">
        <v>4887</v>
      </c>
      <c r="Q939" s="198" t="s">
        <v>4887</v>
      </c>
      <c r="R939" s="198" t="s">
        <v>4887</v>
      </c>
      <c r="S939" s="198" t="s">
        <v>4887</v>
      </c>
      <c r="T939" s="198" t="s">
        <v>4887</v>
      </c>
      <c r="U939" s="198" t="s">
        <v>4887</v>
      </c>
      <c r="V939" s="222" t="s">
        <v>4887</v>
      </c>
    </row>
    <row r="940" spans="1:22" ht="25" customHeight="1" x14ac:dyDescent="0.2">
      <c r="A940" s="13" t="s">
        <v>2615</v>
      </c>
      <c r="B940" s="1" t="s">
        <v>2616</v>
      </c>
      <c r="C940" s="203" t="s">
        <v>2617</v>
      </c>
      <c r="D940" s="201" t="s">
        <v>7245</v>
      </c>
      <c r="E940" s="74" t="s">
        <v>10891</v>
      </c>
      <c r="F940" s="74" t="s">
        <v>10892</v>
      </c>
      <c r="G940" s="26">
        <v>0.526885817637885</v>
      </c>
      <c r="H940" s="5">
        <v>-0.26482364325145502</v>
      </c>
      <c r="I940" s="4">
        <v>3.9344940277003602E-2</v>
      </c>
      <c r="J940" s="5">
        <v>-1.3127649016507399</v>
      </c>
      <c r="K940" s="4">
        <v>1.29557768175019E-2</v>
      </c>
      <c r="L940" s="216">
        <v>-1.57758854490219</v>
      </c>
      <c r="M940" s="221" t="s">
        <v>4887</v>
      </c>
      <c r="N940" s="198" t="s">
        <v>7349</v>
      </c>
      <c r="O940" s="198" t="s">
        <v>7349</v>
      </c>
      <c r="P940" s="198" t="s">
        <v>4887</v>
      </c>
      <c r="Q940" s="198" t="s">
        <v>4887</v>
      </c>
      <c r="R940" s="198" t="s">
        <v>4887</v>
      </c>
      <c r="S940" s="198" t="s">
        <v>7349</v>
      </c>
      <c r="T940" s="198" t="s">
        <v>4887</v>
      </c>
      <c r="U940" s="198" t="s">
        <v>4887</v>
      </c>
      <c r="V940" s="222" t="s">
        <v>4887</v>
      </c>
    </row>
    <row r="941" spans="1:22" ht="25" customHeight="1" x14ac:dyDescent="0.2">
      <c r="A941" s="13" t="s">
        <v>1759</v>
      </c>
      <c r="B941" s="1" t="s">
        <v>1759</v>
      </c>
      <c r="C941" s="203" t="s">
        <v>1760</v>
      </c>
      <c r="D941" s="201" t="s">
        <v>1759</v>
      </c>
      <c r="E941" s="74" t="s">
        <v>10694</v>
      </c>
      <c r="F941" s="74" t="s">
        <v>10695</v>
      </c>
      <c r="G941" s="26">
        <v>0.67403274132603996</v>
      </c>
      <c r="H941" s="5">
        <v>-0.26542267921072199</v>
      </c>
      <c r="I941" s="4">
        <v>9.5688392764162102E-4</v>
      </c>
      <c r="J941" s="5">
        <v>5.2475448148677399</v>
      </c>
      <c r="K941" s="4">
        <v>7.2313313566026605E-4</v>
      </c>
      <c r="L941" s="216">
        <v>4.9821221356570202</v>
      </c>
      <c r="M941" s="221" t="s">
        <v>4887</v>
      </c>
      <c r="N941" s="198" t="s">
        <v>7349</v>
      </c>
      <c r="O941" s="198" t="s">
        <v>7349</v>
      </c>
      <c r="P941" s="198" t="s">
        <v>4887</v>
      </c>
      <c r="Q941" s="198" t="s">
        <v>4887</v>
      </c>
      <c r="R941" s="198" t="s">
        <v>4887</v>
      </c>
      <c r="S941" s="198" t="s">
        <v>7349</v>
      </c>
      <c r="T941" s="198" t="s">
        <v>4887</v>
      </c>
      <c r="U941" s="198" t="s">
        <v>4887</v>
      </c>
      <c r="V941" s="222" t="s">
        <v>4887</v>
      </c>
    </row>
    <row r="942" spans="1:22" ht="25" customHeight="1" x14ac:dyDescent="0.2">
      <c r="A942" s="13" t="s">
        <v>4826</v>
      </c>
      <c r="B942" s="1" t="s">
        <v>4827</v>
      </c>
      <c r="C942" s="203" t="s">
        <v>4828</v>
      </c>
      <c r="D942" s="201" t="s">
        <v>4827</v>
      </c>
      <c r="E942" s="74" t="s">
        <v>12019</v>
      </c>
      <c r="F942" s="74" t="s">
        <v>12020</v>
      </c>
      <c r="G942" s="26">
        <v>0.61485707575780602</v>
      </c>
      <c r="H942" s="5">
        <v>-0.27268684106001201</v>
      </c>
      <c r="I942" s="4">
        <v>2.9073154395716301E-3</v>
      </c>
      <c r="J942" s="5">
        <v>-2.6244755984853398</v>
      </c>
      <c r="K942" s="4">
        <v>1.41650201619434E-2</v>
      </c>
      <c r="L942" s="216">
        <v>-2.8971624395453599</v>
      </c>
      <c r="M942" s="221" t="s">
        <v>4887</v>
      </c>
      <c r="N942" s="198" t="s">
        <v>7349</v>
      </c>
      <c r="O942" s="198" t="s">
        <v>7349</v>
      </c>
      <c r="P942" s="198" t="s">
        <v>4887</v>
      </c>
      <c r="Q942" s="198" t="s">
        <v>4887</v>
      </c>
      <c r="R942" s="198" t="s">
        <v>4887</v>
      </c>
      <c r="S942" s="198" t="s">
        <v>7349</v>
      </c>
      <c r="T942" s="198" t="s">
        <v>4887</v>
      </c>
      <c r="U942" s="198" t="s">
        <v>4887</v>
      </c>
      <c r="V942" s="222" t="s">
        <v>4887</v>
      </c>
    </row>
    <row r="943" spans="1:22" ht="25" customHeight="1" x14ac:dyDescent="0.2">
      <c r="A943" s="13" t="s">
        <v>3356</v>
      </c>
      <c r="B943" s="1" t="s">
        <v>3356</v>
      </c>
      <c r="C943" s="203" t="s">
        <v>3357</v>
      </c>
      <c r="D943" s="201" t="s">
        <v>7889</v>
      </c>
      <c r="E943" s="74" t="s">
        <v>12459</v>
      </c>
      <c r="F943" s="74" t="s">
        <v>9101</v>
      </c>
      <c r="G943" s="26">
        <v>0.76484775358906898</v>
      </c>
      <c r="H943" s="5">
        <v>-0.275723413409388</v>
      </c>
      <c r="I943" s="4">
        <v>0.162424323684908</v>
      </c>
      <c r="J943" s="5">
        <v>-1.45385391700747</v>
      </c>
      <c r="K943" s="4">
        <v>5.0823847805889E-2</v>
      </c>
      <c r="L943" s="216">
        <v>-1.72957733041685</v>
      </c>
      <c r="M943" s="221" t="s">
        <v>4887</v>
      </c>
      <c r="N943" s="198" t="s">
        <v>4887</v>
      </c>
      <c r="O943" s="198" t="s">
        <v>4887</v>
      </c>
      <c r="P943" s="198" t="s">
        <v>4887</v>
      </c>
      <c r="Q943" s="198" t="s">
        <v>4887</v>
      </c>
      <c r="R943" s="198" t="s">
        <v>4887</v>
      </c>
      <c r="S943" s="198" t="s">
        <v>4887</v>
      </c>
      <c r="T943" s="198" t="s">
        <v>4887</v>
      </c>
      <c r="U943" s="198" t="s">
        <v>4887</v>
      </c>
      <c r="V943" s="222" t="s">
        <v>4887</v>
      </c>
    </row>
    <row r="944" spans="1:22" ht="25" customHeight="1" x14ac:dyDescent="0.2">
      <c r="A944" s="13" t="s">
        <v>2884</v>
      </c>
      <c r="B944" s="1" t="s">
        <v>2884</v>
      </c>
      <c r="C944" s="203" t="s">
        <v>2885</v>
      </c>
      <c r="D944" s="201" t="s">
        <v>2884</v>
      </c>
      <c r="E944" s="74" t="s">
        <v>10223</v>
      </c>
      <c r="F944" s="74" t="s">
        <v>10224</v>
      </c>
      <c r="G944" s="26">
        <v>0.84287864895064801</v>
      </c>
      <c r="H944" s="5">
        <v>-0.27638808560150402</v>
      </c>
      <c r="I944" s="4">
        <v>0.31182142162938797</v>
      </c>
      <c r="J944" s="5">
        <v>-1.45182463208875</v>
      </c>
      <c r="K944" s="4">
        <v>0.117487102237625</v>
      </c>
      <c r="L944" s="216">
        <v>-1.72821271769026</v>
      </c>
      <c r="M944" s="221" t="s">
        <v>4887</v>
      </c>
      <c r="N944" s="198" t="s">
        <v>4887</v>
      </c>
      <c r="O944" s="198" t="s">
        <v>4887</v>
      </c>
      <c r="P944" s="198" t="s">
        <v>4887</v>
      </c>
      <c r="Q944" s="198" t="s">
        <v>4887</v>
      </c>
      <c r="R944" s="198" t="s">
        <v>4887</v>
      </c>
      <c r="S944" s="198" t="s">
        <v>4887</v>
      </c>
      <c r="T944" s="198" t="s">
        <v>4887</v>
      </c>
      <c r="U944" s="198" t="s">
        <v>4887</v>
      </c>
      <c r="V944" s="222" t="s">
        <v>4887</v>
      </c>
    </row>
    <row r="945" spans="1:22" ht="25" customHeight="1" x14ac:dyDescent="0.2">
      <c r="A945" s="13" t="s">
        <v>1245</v>
      </c>
      <c r="B945" s="1" t="s">
        <v>1245</v>
      </c>
      <c r="C945" s="203" t="s">
        <v>1246</v>
      </c>
      <c r="D945" s="201" t="s">
        <v>7699</v>
      </c>
      <c r="E945" s="74" t="s">
        <v>13089</v>
      </c>
      <c r="F945" s="74" t="s">
        <v>13090</v>
      </c>
      <c r="G945" s="26">
        <v>0.77387518171354097</v>
      </c>
      <c r="H945" s="5">
        <v>-0.28541484138468498</v>
      </c>
      <c r="I945" s="4">
        <v>0.67982033075821602</v>
      </c>
      <c r="J945" s="5">
        <v>0.40530556404317097</v>
      </c>
      <c r="K945" s="4">
        <v>0.73484683433467102</v>
      </c>
      <c r="L945" s="216">
        <v>0.11989072265848599</v>
      </c>
      <c r="M945" s="221" t="s">
        <v>4887</v>
      </c>
      <c r="N945" s="198" t="s">
        <v>4887</v>
      </c>
      <c r="O945" s="198" t="s">
        <v>4887</v>
      </c>
      <c r="P945" s="198" t="s">
        <v>4887</v>
      </c>
      <c r="Q945" s="198" t="s">
        <v>4887</v>
      </c>
      <c r="R945" s="198" t="s">
        <v>4887</v>
      </c>
      <c r="S945" s="198" t="s">
        <v>4887</v>
      </c>
      <c r="T945" s="198" t="s">
        <v>4887</v>
      </c>
      <c r="U945" s="198" t="s">
        <v>4887</v>
      </c>
      <c r="V945" s="222" t="s">
        <v>4887</v>
      </c>
    </row>
    <row r="946" spans="1:22" ht="25" customHeight="1" x14ac:dyDescent="0.2">
      <c r="A946" s="13" t="s">
        <v>3490</v>
      </c>
      <c r="B946" s="1" t="s">
        <v>3490</v>
      </c>
      <c r="C946" s="203" t="s">
        <v>3491</v>
      </c>
      <c r="D946" s="201" t="s">
        <v>5026</v>
      </c>
      <c r="E946" s="74" t="s">
        <v>13670</v>
      </c>
      <c r="F946" s="74" t="s">
        <v>10522</v>
      </c>
      <c r="G946" s="26">
        <v>0.68086409118031499</v>
      </c>
      <c r="H946" s="5">
        <v>-0.28542334414509701</v>
      </c>
      <c r="I946" s="4">
        <v>0.26549146741115998</v>
      </c>
      <c r="J946" s="5">
        <v>4.7400450579659896</v>
      </c>
      <c r="K946" s="4">
        <v>0.28679174994012102</v>
      </c>
      <c r="L946" s="216">
        <v>4.4546217138208997</v>
      </c>
      <c r="M946" s="221" t="s">
        <v>4887</v>
      </c>
      <c r="N946" s="198" t="s">
        <v>4887</v>
      </c>
      <c r="O946" s="198" t="s">
        <v>4887</v>
      </c>
      <c r="P946" s="198" t="s">
        <v>4887</v>
      </c>
      <c r="Q946" s="198" t="s">
        <v>4887</v>
      </c>
      <c r="R946" s="198" t="s">
        <v>4887</v>
      </c>
      <c r="S946" s="198" t="s">
        <v>4887</v>
      </c>
      <c r="T946" s="198" t="s">
        <v>4887</v>
      </c>
      <c r="U946" s="198" t="s">
        <v>4887</v>
      </c>
      <c r="V946" s="222" t="s">
        <v>4887</v>
      </c>
    </row>
    <row r="947" spans="1:22" ht="25" customHeight="1" x14ac:dyDescent="0.2">
      <c r="A947" s="13" t="s">
        <v>1454</v>
      </c>
      <c r="B947" s="1" t="s">
        <v>1454</v>
      </c>
      <c r="C947" s="203" t="s">
        <v>1455</v>
      </c>
      <c r="D947" s="201" t="s">
        <v>5165</v>
      </c>
      <c r="E947" s="74" t="s">
        <v>12230</v>
      </c>
      <c r="F947" s="74" t="s">
        <v>12231</v>
      </c>
      <c r="G947" s="26">
        <v>0.60866074090119904</v>
      </c>
      <c r="H947" s="5">
        <v>-0.286145183700247</v>
      </c>
      <c r="I947" s="4">
        <v>0.64697806874800401</v>
      </c>
      <c r="J947" s="5">
        <v>-0.31931818102472398</v>
      </c>
      <c r="K947" s="4">
        <v>0.30021856386503698</v>
      </c>
      <c r="L947" s="216">
        <v>-0.60546336472497098</v>
      </c>
      <c r="M947" s="221" t="s">
        <v>4887</v>
      </c>
      <c r="N947" s="198" t="s">
        <v>4887</v>
      </c>
      <c r="O947" s="198" t="s">
        <v>4887</v>
      </c>
      <c r="P947" s="198" t="s">
        <v>4887</v>
      </c>
      <c r="Q947" s="198" t="s">
        <v>4887</v>
      </c>
      <c r="R947" s="198" t="s">
        <v>4887</v>
      </c>
      <c r="S947" s="198" t="s">
        <v>4887</v>
      </c>
      <c r="T947" s="198" t="s">
        <v>4887</v>
      </c>
      <c r="U947" s="198" t="s">
        <v>4887</v>
      </c>
      <c r="V947" s="222" t="s">
        <v>4887</v>
      </c>
    </row>
    <row r="948" spans="1:22" ht="25" customHeight="1" x14ac:dyDescent="0.2">
      <c r="A948" s="13" t="s">
        <v>1968</v>
      </c>
      <c r="B948" s="1" t="s">
        <v>1969</v>
      </c>
      <c r="C948" s="203" t="s">
        <v>1970</v>
      </c>
      <c r="D948" s="201" t="s">
        <v>7769</v>
      </c>
      <c r="E948" s="74" t="s">
        <v>9361</v>
      </c>
      <c r="F948" s="74" t="s">
        <v>9362</v>
      </c>
      <c r="G948" s="26">
        <v>0.85474496810714495</v>
      </c>
      <c r="H948" s="5">
        <v>-0.28904219961847599</v>
      </c>
      <c r="I948" s="4">
        <v>0.36152836994076398</v>
      </c>
      <c r="J948" s="5">
        <v>-1.7688289526562799</v>
      </c>
      <c r="K948" s="4">
        <v>0.33517288673974799</v>
      </c>
      <c r="L948" s="216">
        <v>-2.0578711522747599</v>
      </c>
      <c r="M948" s="221" t="s">
        <v>4887</v>
      </c>
      <c r="N948" s="198" t="s">
        <v>4887</v>
      </c>
      <c r="O948" s="198" t="s">
        <v>4887</v>
      </c>
      <c r="P948" s="198" t="s">
        <v>4887</v>
      </c>
      <c r="Q948" s="198" t="s">
        <v>4887</v>
      </c>
      <c r="R948" s="198" t="s">
        <v>4887</v>
      </c>
      <c r="S948" s="198" t="s">
        <v>4887</v>
      </c>
      <c r="T948" s="198" t="s">
        <v>4887</v>
      </c>
      <c r="U948" s="198" t="s">
        <v>4887</v>
      </c>
      <c r="V948" s="222" t="s">
        <v>4887</v>
      </c>
    </row>
    <row r="949" spans="1:22" ht="25" customHeight="1" x14ac:dyDescent="0.2">
      <c r="A949" s="13" t="s">
        <v>2228</v>
      </c>
      <c r="B949" s="1" t="s">
        <v>2229</v>
      </c>
      <c r="C949" s="203" t="s">
        <v>2230</v>
      </c>
      <c r="D949" s="201" t="s">
        <v>7789</v>
      </c>
      <c r="E949" s="74" t="s">
        <v>10832</v>
      </c>
      <c r="F949" s="74" t="s">
        <v>10833</v>
      </c>
      <c r="G949" s="26">
        <v>0.64898746975715305</v>
      </c>
      <c r="H949" s="5">
        <v>-0.28907647906473599</v>
      </c>
      <c r="I949" s="4">
        <v>0.39382474042252702</v>
      </c>
      <c r="J949" s="5">
        <v>0.81050257132789005</v>
      </c>
      <c r="K949" s="4">
        <v>0.58401387460906296</v>
      </c>
      <c r="L949" s="216">
        <v>0.52142609226315395</v>
      </c>
      <c r="M949" s="221" t="s">
        <v>4887</v>
      </c>
      <c r="N949" s="198" t="s">
        <v>4887</v>
      </c>
      <c r="O949" s="198" t="s">
        <v>4887</v>
      </c>
      <c r="P949" s="198" t="s">
        <v>4887</v>
      </c>
      <c r="Q949" s="198" t="s">
        <v>4887</v>
      </c>
      <c r="R949" s="198" t="s">
        <v>4887</v>
      </c>
      <c r="S949" s="198" t="s">
        <v>4887</v>
      </c>
      <c r="T949" s="198" t="s">
        <v>4887</v>
      </c>
      <c r="U949" s="198" t="s">
        <v>4887</v>
      </c>
      <c r="V949" s="222" t="s">
        <v>4887</v>
      </c>
    </row>
    <row r="950" spans="1:22" ht="25" customHeight="1" x14ac:dyDescent="0.2">
      <c r="A950" s="13" t="s">
        <v>2186</v>
      </c>
      <c r="B950" s="1" t="s">
        <v>2186</v>
      </c>
      <c r="C950" s="203" t="s">
        <v>2187</v>
      </c>
      <c r="D950" s="201" t="s">
        <v>7787</v>
      </c>
      <c r="E950" s="74" t="s">
        <v>8221</v>
      </c>
      <c r="F950" s="74" t="s">
        <v>8222</v>
      </c>
      <c r="G950" s="26">
        <v>0.76020213785242396</v>
      </c>
      <c r="H950" s="5">
        <v>-0.289386223274395</v>
      </c>
      <c r="I950" s="4">
        <v>0.67826448368978798</v>
      </c>
      <c r="J950" s="5">
        <v>0.84147580976265801</v>
      </c>
      <c r="K950" s="4">
        <v>0.78851838022536702</v>
      </c>
      <c r="L950" s="216">
        <v>0.55208958648826201</v>
      </c>
      <c r="M950" s="221" t="s">
        <v>4887</v>
      </c>
      <c r="N950" s="198" t="s">
        <v>4887</v>
      </c>
      <c r="O950" s="198" t="s">
        <v>4887</v>
      </c>
      <c r="P950" s="198" t="s">
        <v>4887</v>
      </c>
      <c r="Q950" s="198" t="s">
        <v>4887</v>
      </c>
      <c r="R950" s="198" t="s">
        <v>4887</v>
      </c>
      <c r="S950" s="198" t="s">
        <v>4887</v>
      </c>
      <c r="T950" s="198" t="s">
        <v>4887</v>
      </c>
      <c r="U950" s="198" t="s">
        <v>4887</v>
      </c>
      <c r="V950" s="222" t="s">
        <v>4887</v>
      </c>
    </row>
    <row r="951" spans="1:22" ht="25" customHeight="1" x14ac:dyDescent="0.2">
      <c r="A951" s="13" t="s">
        <v>3177</v>
      </c>
      <c r="B951" s="1" t="s">
        <v>3177</v>
      </c>
      <c r="C951" s="203" t="s">
        <v>3178</v>
      </c>
      <c r="D951" s="201" t="s">
        <v>5032</v>
      </c>
      <c r="E951" s="74" t="s">
        <v>8681</v>
      </c>
      <c r="F951" s="74" t="s">
        <v>8682</v>
      </c>
      <c r="G951" s="26">
        <v>0.355094797269704</v>
      </c>
      <c r="H951" s="5">
        <v>-0.28993628941300997</v>
      </c>
      <c r="I951" s="4">
        <v>0.17707713419771601</v>
      </c>
      <c r="J951" s="5">
        <v>1.4228829268123599</v>
      </c>
      <c r="K951" s="4">
        <v>0.25099865508118102</v>
      </c>
      <c r="L951" s="216">
        <v>1.13294663739935</v>
      </c>
      <c r="M951" s="221" t="s">
        <v>4887</v>
      </c>
      <c r="N951" s="198" t="s">
        <v>4887</v>
      </c>
      <c r="O951" s="198" t="s">
        <v>4887</v>
      </c>
      <c r="P951" s="198" t="s">
        <v>4887</v>
      </c>
      <c r="Q951" s="198" t="s">
        <v>4887</v>
      </c>
      <c r="R951" s="198" t="s">
        <v>4887</v>
      </c>
      <c r="S951" s="198" t="s">
        <v>4887</v>
      </c>
      <c r="T951" s="198" t="s">
        <v>4887</v>
      </c>
      <c r="U951" s="198" t="s">
        <v>4887</v>
      </c>
      <c r="V951" s="222" t="s">
        <v>4887</v>
      </c>
    </row>
    <row r="952" spans="1:22" ht="25" customHeight="1" x14ac:dyDescent="0.2">
      <c r="A952" s="13" t="s">
        <v>4846</v>
      </c>
      <c r="B952" s="1" t="s">
        <v>4847</v>
      </c>
      <c r="C952" s="203" t="s">
        <v>4848</v>
      </c>
      <c r="D952" s="201" t="s">
        <v>5078</v>
      </c>
      <c r="E952" s="74" t="s">
        <v>12618</v>
      </c>
      <c r="F952" s="74" t="s">
        <v>12616</v>
      </c>
      <c r="G952" s="26">
        <v>0.49152003395668198</v>
      </c>
      <c r="H952" s="5">
        <v>-0.29061574451290401</v>
      </c>
      <c r="I952" s="4">
        <v>0.13344235697690099</v>
      </c>
      <c r="J952" s="5">
        <v>0.90645936620352696</v>
      </c>
      <c r="K952" s="4">
        <v>0.29729042477557899</v>
      </c>
      <c r="L952" s="216">
        <v>0.61584362169062201</v>
      </c>
      <c r="M952" s="221" t="s">
        <v>4887</v>
      </c>
      <c r="N952" s="198" t="s">
        <v>4887</v>
      </c>
      <c r="O952" s="198" t="s">
        <v>4887</v>
      </c>
      <c r="P952" s="198" t="s">
        <v>4887</v>
      </c>
      <c r="Q952" s="198" t="s">
        <v>4887</v>
      </c>
      <c r="R952" s="198" t="s">
        <v>4887</v>
      </c>
      <c r="S952" s="198" t="s">
        <v>4887</v>
      </c>
      <c r="T952" s="198" t="s">
        <v>4887</v>
      </c>
      <c r="U952" s="198" t="s">
        <v>4887</v>
      </c>
      <c r="V952" s="222" t="s">
        <v>4887</v>
      </c>
    </row>
    <row r="953" spans="1:22" ht="25" customHeight="1" x14ac:dyDescent="0.2">
      <c r="A953" s="13" t="s">
        <v>2558</v>
      </c>
      <c r="B953" s="1" t="s">
        <v>2559</v>
      </c>
      <c r="C953" s="203" t="s">
        <v>2560</v>
      </c>
      <c r="D953" s="201" t="s">
        <v>2559</v>
      </c>
      <c r="E953" s="74" t="s">
        <v>10992</v>
      </c>
      <c r="F953" s="74" t="s">
        <v>10993</v>
      </c>
      <c r="G953" s="26">
        <v>0.69303179325509501</v>
      </c>
      <c r="H953" s="5">
        <v>-0.29238350195311003</v>
      </c>
      <c r="I953" s="4">
        <v>0.35692791041364302</v>
      </c>
      <c r="J953" s="5">
        <v>0.71709211368355497</v>
      </c>
      <c r="K953" s="4">
        <v>0.64703135453994898</v>
      </c>
      <c r="L953" s="216">
        <v>0.424708611730445</v>
      </c>
      <c r="M953" s="221" t="s">
        <v>4887</v>
      </c>
      <c r="N953" s="198" t="s">
        <v>4887</v>
      </c>
      <c r="O953" s="198" t="s">
        <v>4887</v>
      </c>
      <c r="P953" s="198" t="s">
        <v>4887</v>
      </c>
      <c r="Q953" s="198" t="s">
        <v>4887</v>
      </c>
      <c r="R953" s="198" t="s">
        <v>4887</v>
      </c>
      <c r="S953" s="198" t="s">
        <v>4887</v>
      </c>
      <c r="T953" s="198" t="s">
        <v>4887</v>
      </c>
      <c r="U953" s="198" t="s">
        <v>4887</v>
      </c>
      <c r="V953" s="222" t="s">
        <v>4887</v>
      </c>
    </row>
    <row r="954" spans="1:22" ht="25" customHeight="1" x14ac:dyDescent="0.2">
      <c r="A954" s="13" t="s">
        <v>4512</v>
      </c>
      <c r="B954" s="1" t="s">
        <v>4513</v>
      </c>
      <c r="C954" s="203" t="s">
        <v>4514</v>
      </c>
      <c r="D954" s="201" t="s">
        <v>4513</v>
      </c>
      <c r="E954" s="74" t="s">
        <v>10293</v>
      </c>
      <c r="F954" s="74" t="s">
        <v>10294</v>
      </c>
      <c r="G954" s="26">
        <v>0.563898669200252</v>
      </c>
      <c r="H954" s="5">
        <v>-0.29380823035236903</v>
      </c>
      <c r="I954" s="4">
        <v>1.1804360500883499E-2</v>
      </c>
      <c r="J954" s="5">
        <v>-3.1150117181738501</v>
      </c>
      <c r="K954" s="4">
        <v>5.1179137920019597E-3</v>
      </c>
      <c r="L954" s="216">
        <v>-3.4088199485262201</v>
      </c>
      <c r="M954" s="221" t="s">
        <v>4887</v>
      </c>
      <c r="N954" s="198" t="s">
        <v>7349</v>
      </c>
      <c r="O954" s="198" t="s">
        <v>7349</v>
      </c>
      <c r="P954" s="198" t="s">
        <v>4887</v>
      </c>
      <c r="Q954" s="198" t="s">
        <v>4887</v>
      </c>
      <c r="R954" s="198" t="s">
        <v>4887</v>
      </c>
      <c r="S954" s="198" t="s">
        <v>7349</v>
      </c>
      <c r="T954" s="198" t="s">
        <v>4887</v>
      </c>
      <c r="U954" s="198" t="s">
        <v>4887</v>
      </c>
      <c r="V954" s="222" t="s">
        <v>4887</v>
      </c>
    </row>
    <row r="955" spans="1:22" ht="25" customHeight="1" x14ac:dyDescent="0.2">
      <c r="A955" s="13" t="s">
        <v>1892</v>
      </c>
      <c r="B955" s="1" t="s">
        <v>1892</v>
      </c>
      <c r="C955" s="203" t="s">
        <v>1893</v>
      </c>
      <c r="D955" s="201" t="s">
        <v>1892</v>
      </c>
      <c r="E955" s="74" t="s">
        <v>11727</v>
      </c>
      <c r="F955" s="74" t="s">
        <v>11728</v>
      </c>
      <c r="G955" s="26">
        <v>0.16003344339707801</v>
      </c>
      <c r="H955" s="5">
        <v>-0.29418170261148902</v>
      </c>
      <c r="I955" s="4">
        <v>0.94258775526638605</v>
      </c>
      <c r="J955" s="5">
        <v>3.5529612992094797E-2</v>
      </c>
      <c r="K955" s="4">
        <v>0.61736144161397399</v>
      </c>
      <c r="L955" s="216">
        <v>-0.25865208961939501</v>
      </c>
      <c r="M955" s="221" t="s">
        <v>4887</v>
      </c>
      <c r="N955" s="198" t="s">
        <v>4887</v>
      </c>
      <c r="O955" s="198" t="s">
        <v>4887</v>
      </c>
      <c r="P955" s="198" t="s">
        <v>4887</v>
      </c>
      <c r="Q955" s="198" t="s">
        <v>4887</v>
      </c>
      <c r="R955" s="198" t="s">
        <v>4887</v>
      </c>
      <c r="S955" s="198" t="s">
        <v>4887</v>
      </c>
      <c r="T955" s="198" t="s">
        <v>4887</v>
      </c>
      <c r="U955" s="198" t="s">
        <v>4887</v>
      </c>
      <c r="V955" s="222" t="s">
        <v>4887</v>
      </c>
    </row>
    <row r="956" spans="1:22" ht="25" customHeight="1" x14ac:dyDescent="0.2">
      <c r="A956" s="13" t="s">
        <v>3546</v>
      </c>
      <c r="B956" s="1" t="s">
        <v>3546</v>
      </c>
      <c r="C956" s="203" t="s">
        <v>3547</v>
      </c>
      <c r="D956" s="201" t="s">
        <v>3546</v>
      </c>
      <c r="E956" s="74" t="s">
        <v>10118</v>
      </c>
      <c r="F956" s="74" t="s">
        <v>10119</v>
      </c>
      <c r="G956" s="26">
        <v>0.77239716602878705</v>
      </c>
      <c r="H956" s="5">
        <v>-0.29698485663377799</v>
      </c>
      <c r="I956" s="4">
        <v>0.83669667944861803</v>
      </c>
      <c r="J956" s="5">
        <v>0.19941693372963801</v>
      </c>
      <c r="K956" s="4">
        <v>0.93221244772006695</v>
      </c>
      <c r="L956" s="216">
        <v>-9.7567922904140403E-2</v>
      </c>
      <c r="M956" s="221" t="s">
        <v>4887</v>
      </c>
      <c r="N956" s="198" t="s">
        <v>4887</v>
      </c>
      <c r="O956" s="198" t="s">
        <v>4887</v>
      </c>
      <c r="P956" s="198" t="s">
        <v>4887</v>
      </c>
      <c r="Q956" s="198" t="s">
        <v>4887</v>
      </c>
      <c r="R956" s="198" t="s">
        <v>4887</v>
      </c>
      <c r="S956" s="198" t="s">
        <v>4887</v>
      </c>
      <c r="T956" s="198" t="s">
        <v>4887</v>
      </c>
      <c r="U956" s="198" t="s">
        <v>4887</v>
      </c>
      <c r="V956" s="222" t="s">
        <v>4887</v>
      </c>
    </row>
    <row r="957" spans="1:22" ht="25" customHeight="1" x14ac:dyDescent="0.2">
      <c r="A957" s="13" t="s">
        <v>3820</v>
      </c>
      <c r="B957" s="1" t="s">
        <v>3821</v>
      </c>
      <c r="C957" s="203" t="s">
        <v>3822</v>
      </c>
      <c r="D957" s="201" t="s">
        <v>3821</v>
      </c>
      <c r="E957" s="74" t="s">
        <v>11461</v>
      </c>
      <c r="F957" s="74" t="s">
        <v>11462</v>
      </c>
      <c r="G957" s="26">
        <v>0.70918137197947295</v>
      </c>
      <c r="H957" s="5">
        <v>-0.298026980064035</v>
      </c>
      <c r="I957" s="4">
        <v>0.220214424458861</v>
      </c>
      <c r="J957" s="5">
        <v>-1.9479827664968701</v>
      </c>
      <c r="K957" s="4">
        <v>0.17422691733173201</v>
      </c>
      <c r="L957" s="216">
        <v>-2.2460097465609099</v>
      </c>
      <c r="M957" s="221" t="s">
        <v>4887</v>
      </c>
      <c r="N957" s="198" t="s">
        <v>4887</v>
      </c>
      <c r="O957" s="198" t="s">
        <v>4887</v>
      </c>
      <c r="P957" s="198" t="s">
        <v>4887</v>
      </c>
      <c r="Q957" s="198" t="s">
        <v>4887</v>
      </c>
      <c r="R957" s="198" t="s">
        <v>4887</v>
      </c>
      <c r="S957" s="198" t="s">
        <v>4887</v>
      </c>
      <c r="T957" s="198" t="s">
        <v>4887</v>
      </c>
      <c r="U957" s="198" t="s">
        <v>4887</v>
      </c>
      <c r="V957" s="222" t="s">
        <v>4887</v>
      </c>
    </row>
    <row r="958" spans="1:22" ht="25" customHeight="1" x14ac:dyDescent="0.2">
      <c r="A958" s="13" t="s">
        <v>3739</v>
      </c>
      <c r="B958" s="1" t="s">
        <v>3739</v>
      </c>
      <c r="C958" s="203" t="s">
        <v>3740</v>
      </c>
      <c r="D958" s="201" t="s">
        <v>3739</v>
      </c>
      <c r="E958" s="74" t="s">
        <v>10646</v>
      </c>
      <c r="F958" s="74" t="s">
        <v>10647</v>
      </c>
      <c r="G958" s="26">
        <v>0.884578872591261</v>
      </c>
      <c r="H958" s="5">
        <v>-0.30245863429518599</v>
      </c>
      <c r="I958" s="4">
        <v>0.75486079812212503</v>
      </c>
      <c r="J958" s="5">
        <v>-0.69808526471377297</v>
      </c>
      <c r="K958" s="4">
        <v>0.374097238506019</v>
      </c>
      <c r="L958" s="216">
        <v>-1.0005438990089599</v>
      </c>
      <c r="M958" s="221" t="s">
        <v>4887</v>
      </c>
      <c r="N958" s="198" t="s">
        <v>4887</v>
      </c>
      <c r="O958" s="198" t="s">
        <v>4887</v>
      </c>
      <c r="P958" s="198" t="s">
        <v>4887</v>
      </c>
      <c r="Q958" s="198" t="s">
        <v>4887</v>
      </c>
      <c r="R958" s="198" t="s">
        <v>4887</v>
      </c>
      <c r="S958" s="198" t="s">
        <v>4887</v>
      </c>
      <c r="T958" s="198" t="s">
        <v>4887</v>
      </c>
      <c r="U958" s="198" t="s">
        <v>4887</v>
      </c>
      <c r="V958" s="222" t="s">
        <v>4887</v>
      </c>
    </row>
    <row r="959" spans="1:22" ht="25" customHeight="1" x14ac:dyDescent="0.2">
      <c r="A959" s="13" t="s">
        <v>2609</v>
      </c>
      <c r="B959" s="1" t="s">
        <v>2610</v>
      </c>
      <c r="C959" s="203" t="s">
        <v>2611</v>
      </c>
      <c r="D959" s="201" t="s">
        <v>2610</v>
      </c>
      <c r="E959" s="74" t="s">
        <v>9210</v>
      </c>
      <c r="F959" s="74" t="s">
        <v>9211</v>
      </c>
      <c r="G959" s="26">
        <v>0.40875542337607401</v>
      </c>
      <c r="H959" s="5">
        <v>-0.310191526706807</v>
      </c>
      <c r="I959" s="4">
        <v>0.81961520616153605</v>
      </c>
      <c r="J959" s="5">
        <v>0.13157550800908999</v>
      </c>
      <c r="K959" s="4">
        <v>0.75978879446981096</v>
      </c>
      <c r="L959" s="216">
        <v>-0.17861601869771701</v>
      </c>
      <c r="M959" s="221" t="s">
        <v>4887</v>
      </c>
      <c r="N959" s="198" t="s">
        <v>4887</v>
      </c>
      <c r="O959" s="198" t="s">
        <v>4887</v>
      </c>
      <c r="P959" s="198" t="s">
        <v>4887</v>
      </c>
      <c r="Q959" s="198" t="s">
        <v>4887</v>
      </c>
      <c r="R959" s="198" t="s">
        <v>4887</v>
      </c>
      <c r="S959" s="198" t="s">
        <v>4887</v>
      </c>
      <c r="T959" s="198" t="s">
        <v>4887</v>
      </c>
      <c r="U959" s="198" t="s">
        <v>4887</v>
      </c>
      <c r="V959" s="222" t="s">
        <v>4887</v>
      </c>
    </row>
    <row r="960" spans="1:22" ht="25" customHeight="1" x14ac:dyDescent="0.2">
      <c r="A960" s="13" t="s">
        <v>4502</v>
      </c>
      <c r="B960" s="1" t="s">
        <v>4502</v>
      </c>
      <c r="C960" s="203" t="s">
        <v>4503</v>
      </c>
      <c r="D960" s="201" t="s">
        <v>4502</v>
      </c>
      <c r="E960" s="74" t="s">
        <v>10914</v>
      </c>
      <c r="F960" s="74" t="s">
        <v>10915</v>
      </c>
      <c r="G960" s="26">
        <v>0.58308064971832996</v>
      </c>
      <c r="H960" s="5">
        <v>-0.31762895216669601</v>
      </c>
      <c r="I960" s="4">
        <v>4.1415928459235501E-2</v>
      </c>
      <c r="J960" s="5">
        <v>-2.2303792617682001</v>
      </c>
      <c r="K960" s="4">
        <v>9.70216113401556E-5</v>
      </c>
      <c r="L960" s="216">
        <v>-2.5480082139348901</v>
      </c>
      <c r="M960" s="221" t="s">
        <v>4887</v>
      </c>
      <c r="N960" s="198" t="s">
        <v>7349</v>
      </c>
      <c r="O960" s="198" t="s">
        <v>7349</v>
      </c>
      <c r="P960" s="198" t="s">
        <v>4887</v>
      </c>
      <c r="Q960" s="198" t="s">
        <v>4887</v>
      </c>
      <c r="R960" s="198" t="s">
        <v>4887</v>
      </c>
      <c r="S960" s="198" t="s">
        <v>7349</v>
      </c>
      <c r="T960" s="198" t="s">
        <v>4887</v>
      </c>
      <c r="U960" s="198" t="s">
        <v>4887</v>
      </c>
      <c r="V960" s="222" t="s">
        <v>4887</v>
      </c>
    </row>
    <row r="961" spans="1:22" ht="25" customHeight="1" x14ac:dyDescent="0.2">
      <c r="A961" s="13" t="s">
        <v>2477</v>
      </c>
      <c r="B961" s="1" t="s">
        <v>2478</v>
      </c>
      <c r="C961" s="203" t="s">
        <v>2479</v>
      </c>
      <c r="D961" s="201" t="s">
        <v>5065</v>
      </c>
      <c r="E961" s="74" t="s">
        <v>11409</v>
      </c>
      <c r="F961" s="74" t="s">
        <v>11410</v>
      </c>
      <c r="G961" s="26">
        <v>0.47118958630240498</v>
      </c>
      <c r="H961" s="5">
        <v>-0.31868220315199303</v>
      </c>
      <c r="I961" s="4">
        <v>9.3204505701007606E-2</v>
      </c>
      <c r="J961" s="5">
        <v>1.31451476857897</v>
      </c>
      <c r="K961" s="4">
        <v>0.16090421458020801</v>
      </c>
      <c r="L961" s="216">
        <v>0.99583256542697596</v>
      </c>
      <c r="M961" s="221" t="s">
        <v>4887</v>
      </c>
      <c r="N961" s="198" t="s">
        <v>4887</v>
      </c>
      <c r="O961" s="198" t="s">
        <v>4887</v>
      </c>
      <c r="P961" s="198" t="s">
        <v>4887</v>
      </c>
      <c r="Q961" s="198" t="s">
        <v>4887</v>
      </c>
      <c r="R961" s="198" t="s">
        <v>4887</v>
      </c>
      <c r="S961" s="198" t="s">
        <v>4887</v>
      </c>
      <c r="T961" s="198" t="s">
        <v>4887</v>
      </c>
      <c r="U961" s="198" t="s">
        <v>4887</v>
      </c>
      <c r="V961" s="222" t="s">
        <v>4887</v>
      </c>
    </row>
    <row r="962" spans="1:22" ht="25" customHeight="1" x14ac:dyDescent="0.2">
      <c r="A962" s="13" t="s">
        <v>1761</v>
      </c>
      <c r="B962" s="1" t="s">
        <v>1762</v>
      </c>
      <c r="C962" s="203" t="s">
        <v>1763</v>
      </c>
      <c r="D962" s="201" t="s">
        <v>1762</v>
      </c>
      <c r="E962" s="74" t="s">
        <v>11017</v>
      </c>
      <c r="F962" s="74" t="s">
        <v>11018</v>
      </c>
      <c r="G962" s="26">
        <v>0.38516484974920101</v>
      </c>
      <c r="H962" s="5">
        <v>-0.31940177376352002</v>
      </c>
      <c r="I962" s="4">
        <v>0.449783801679906</v>
      </c>
      <c r="J962" s="5">
        <v>0.48744871580118498</v>
      </c>
      <c r="K962" s="4">
        <v>0.78481692024210103</v>
      </c>
      <c r="L962" s="216">
        <v>0.16804694203766499</v>
      </c>
      <c r="M962" s="221" t="s">
        <v>4887</v>
      </c>
      <c r="N962" s="198" t="s">
        <v>4887</v>
      </c>
      <c r="O962" s="198" t="s">
        <v>4887</v>
      </c>
      <c r="P962" s="198" t="s">
        <v>4887</v>
      </c>
      <c r="Q962" s="198" t="s">
        <v>4887</v>
      </c>
      <c r="R962" s="198" t="s">
        <v>4887</v>
      </c>
      <c r="S962" s="198" t="s">
        <v>4887</v>
      </c>
      <c r="T962" s="198" t="s">
        <v>4887</v>
      </c>
      <c r="U962" s="198" t="s">
        <v>4887</v>
      </c>
      <c r="V962" s="222" t="s">
        <v>4887</v>
      </c>
    </row>
    <row r="963" spans="1:22" ht="25" customHeight="1" x14ac:dyDescent="0.2">
      <c r="A963" s="13" t="s">
        <v>141</v>
      </c>
      <c r="B963" s="1" t="s">
        <v>141</v>
      </c>
      <c r="C963" s="203" t="s">
        <v>142</v>
      </c>
      <c r="D963" s="201" t="s">
        <v>7464</v>
      </c>
      <c r="E963" s="74" t="s">
        <v>13134</v>
      </c>
      <c r="F963" s="74" t="s">
        <v>8561</v>
      </c>
      <c r="G963" s="26">
        <v>0.62119394661484995</v>
      </c>
      <c r="H963" s="5">
        <v>-0.32482031583089399</v>
      </c>
      <c r="I963" s="4">
        <v>0.44708510792816902</v>
      </c>
      <c r="J963" s="5">
        <v>-0.43657703588866198</v>
      </c>
      <c r="K963" s="4">
        <v>0.29703855271304502</v>
      </c>
      <c r="L963" s="216">
        <v>-0.76139735171955503</v>
      </c>
      <c r="M963" s="221" t="s">
        <v>4887</v>
      </c>
      <c r="N963" s="198" t="s">
        <v>4887</v>
      </c>
      <c r="O963" s="198" t="s">
        <v>4887</v>
      </c>
      <c r="P963" s="198" t="s">
        <v>4887</v>
      </c>
      <c r="Q963" s="198" t="s">
        <v>4887</v>
      </c>
      <c r="R963" s="198" t="s">
        <v>4887</v>
      </c>
      <c r="S963" s="198" t="s">
        <v>4887</v>
      </c>
      <c r="T963" s="198" t="s">
        <v>4887</v>
      </c>
      <c r="U963" s="198" t="s">
        <v>4887</v>
      </c>
      <c r="V963" s="222" t="s">
        <v>4887</v>
      </c>
    </row>
    <row r="964" spans="1:22" ht="25" customHeight="1" x14ac:dyDescent="0.2">
      <c r="A964" s="13" t="s">
        <v>3752</v>
      </c>
      <c r="B964" s="1" t="s">
        <v>3752</v>
      </c>
      <c r="C964" s="203" t="s">
        <v>3753</v>
      </c>
      <c r="D964" s="201" t="s">
        <v>3752</v>
      </c>
      <c r="E964" s="74" t="s">
        <v>10149</v>
      </c>
      <c r="F964" s="74" t="s">
        <v>10150</v>
      </c>
      <c r="G964" s="26">
        <v>0.89006984288574698</v>
      </c>
      <c r="H964" s="5">
        <v>-0.325491050662292</v>
      </c>
      <c r="I964" s="4">
        <v>0.114758909720483</v>
      </c>
      <c r="J964" s="5">
        <v>-4.4759243968810098</v>
      </c>
      <c r="K964" s="4">
        <v>7.68200256584462E-2</v>
      </c>
      <c r="L964" s="216">
        <v>-4.8014154475432997</v>
      </c>
      <c r="M964" s="221" t="s">
        <v>4887</v>
      </c>
      <c r="N964" s="198" t="s">
        <v>4887</v>
      </c>
      <c r="O964" s="198" t="s">
        <v>4887</v>
      </c>
      <c r="P964" s="198" t="s">
        <v>4887</v>
      </c>
      <c r="Q964" s="198" t="s">
        <v>4887</v>
      </c>
      <c r="R964" s="198" t="s">
        <v>4887</v>
      </c>
      <c r="S964" s="198" t="s">
        <v>4887</v>
      </c>
      <c r="T964" s="198" t="s">
        <v>4887</v>
      </c>
      <c r="U964" s="198" t="s">
        <v>4887</v>
      </c>
      <c r="V964" s="222" t="s">
        <v>4887</v>
      </c>
    </row>
    <row r="965" spans="1:22" ht="25" customHeight="1" x14ac:dyDescent="0.2">
      <c r="A965" s="13" t="s">
        <v>2188</v>
      </c>
      <c r="B965" s="1" t="s">
        <v>2188</v>
      </c>
      <c r="C965" s="203" t="s">
        <v>2189</v>
      </c>
      <c r="D965" s="201" t="s">
        <v>5068</v>
      </c>
      <c r="E965" s="74" t="s">
        <v>11120</v>
      </c>
      <c r="F965" s="74" t="s">
        <v>11121</v>
      </c>
      <c r="G965" s="26">
        <v>0.51403497591482405</v>
      </c>
      <c r="H965" s="5">
        <v>-0.32612975723599402</v>
      </c>
      <c r="I965" s="4">
        <v>5.9271797989636299E-3</v>
      </c>
      <c r="J965" s="5">
        <v>-2.2565139966499901</v>
      </c>
      <c r="K965" s="4">
        <v>4.9762005451537304E-3</v>
      </c>
      <c r="L965" s="216">
        <v>-2.5826437538859799</v>
      </c>
      <c r="M965" s="221" t="s">
        <v>4887</v>
      </c>
      <c r="N965" s="198" t="s">
        <v>7349</v>
      </c>
      <c r="O965" s="198" t="s">
        <v>7349</v>
      </c>
      <c r="P965" s="198" t="s">
        <v>4887</v>
      </c>
      <c r="Q965" s="198" t="s">
        <v>4887</v>
      </c>
      <c r="R965" s="198" t="s">
        <v>4887</v>
      </c>
      <c r="S965" s="198" t="s">
        <v>7349</v>
      </c>
      <c r="T965" s="198" t="s">
        <v>4887</v>
      </c>
      <c r="U965" s="198" t="s">
        <v>4887</v>
      </c>
      <c r="V965" s="222" t="s">
        <v>4887</v>
      </c>
    </row>
    <row r="966" spans="1:22" ht="25" customHeight="1" x14ac:dyDescent="0.2">
      <c r="A966" s="13" t="s">
        <v>751</v>
      </c>
      <c r="B966" s="1" t="s">
        <v>752</v>
      </c>
      <c r="C966" s="203" t="s">
        <v>753</v>
      </c>
      <c r="D966" s="201" t="s">
        <v>7595</v>
      </c>
      <c r="E966" s="74" t="s">
        <v>13669</v>
      </c>
      <c r="F966" s="74" t="s">
        <v>10722</v>
      </c>
      <c r="G966" s="26">
        <v>0.48508517951429397</v>
      </c>
      <c r="H966" s="5">
        <v>-0.32747859601380702</v>
      </c>
      <c r="I966" s="4">
        <v>0.41225042858752098</v>
      </c>
      <c r="J966" s="5">
        <v>0.43435979632898902</v>
      </c>
      <c r="K966" s="4">
        <v>0.740423082015637</v>
      </c>
      <c r="L966" s="216">
        <v>0.106881200315182</v>
      </c>
      <c r="M966" s="221" t="s">
        <v>4887</v>
      </c>
      <c r="N966" s="198" t="s">
        <v>4887</v>
      </c>
      <c r="O966" s="198" t="s">
        <v>4887</v>
      </c>
      <c r="P966" s="198" t="s">
        <v>4887</v>
      </c>
      <c r="Q966" s="198" t="s">
        <v>4887</v>
      </c>
      <c r="R966" s="198" t="s">
        <v>4887</v>
      </c>
      <c r="S966" s="198" t="s">
        <v>4887</v>
      </c>
      <c r="T966" s="198" t="s">
        <v>4887</v>
      </c>
      <c r="U966" s="198" t="s">
        <v>4887</v>
      </c>
      <c r="V966" s="222" t="s">
        <v>4887</v>
      </c>
    </row>
    <row r="967" spans="1:22" ht="25" customHeight="1" x14ac:dyDescent="0.2">
      <c r="A967" s="13" t="s">
        <v>4793</v>
      </c>
      <c r="B967" s="1" t="s">
        <v>4793</v>
      </c>
      <c r="C967" s="203" t="s">
        <v>4794</v>
      </c>
      <c r="D967" s="201" t="s">
        <v>4793</v>
      </c>
      <c r="E967" s="74" t="s">
        <v>11014</v>
      </c>
      <c r="F967" s="74" t="s">
        <v>11015</v>
      </c>
      <c r="G967" s="26">
        <v>0.91737613160187703</v>
      </c>
      <c r="H967" s="5">
        <v>-0.32754871778792699</v>
      </c>
      <c r="I967" s="4">
        <v>0.49935005647502501</v>
      </c>
      <c r="J967" s="5">
        <v>-1.3699855204643101</v>
      </c>
      <c r="K967" s="4">
        <v>0.59277993571171494</v>
      </c>
      <c r="L967" s="216">
        <v>-1.69753423825224</v>
      </c>
      <c r="M967" s="221" t="s">
        <v>4887</v>
      </c>
      <c r="N967" s="198" t="s">
        <v>4887</v>
      </c>
      <c r="O967" s="198" t="s">
        <v>4887</v>
      </c>
      <c r="P967" s="198" t="s">
        <v>4887</v>
      </c>
      <c r="Q967" s="198" t="s">
        <v>4887</v>
      </c>
      <c r="R967" s="198" t="s">
        <v>4887</v>
      </c>
      <c r="S967" s="198" t="s">
        <v>4887</v>
      </c>
      <c r="T967" s="198" t="s">
        <v>4887</v>
      </c>
      <c r="U967" s="198" t="s">
        <v>4887</v>
      </c>
      <c r="V967" s="222" t="s">
        <v>4887</v>
      </c>
    </row>
    <row r="968" spans="1:22" ht="25" customHeight="1" x14ac:dyDescent="0.2">
      <c r="A968" s="13" t="s">
        <v>2838</v>
      </c>
      <c r="B968" s="1" t="s">
        <v>2838</v>
      </c>
      <c r="C968" s="203" t="s">
        <v>2839</v>
      </c>
      <c r="D968" s="201" t="s">
        <v>7847</v>
      </c>
      <c r="E968" s="74" t="s">
        <v>13620</v>
      </c>
      <c r="F968" s="74" t="s">
        <v>7974</v>
      </c>
      <c r="G968" s="26">
        <v>0.71294616833194302</v>
      </c>
      <c r="H968" s="5">
        <v>-0.329490673331094</v>
      </c>
      <c r="I968" s="4">
        <v>0.33872243998144802</v>
      </c>
      <c r="J968" s="5">
        <v>0.66882281895225604</v>
      </c>
      <c r="K968" s="4">
        <v>0.73452371198527699</v>
      </c>
      <c r="L968" s="216">
        <v>0.33933214562116198</v>
      </c>
      <c r="M968" s="221" t="s">
        <v>4887</v>
      </c>
      <c r="N968" s="198" t="s">
        <v>4887</v>
      </c>
      <c r="O968" s="198" t="s">
        <v>4887</v>
      </c>
      <c r="P968" s="198" t="s">
        <v>4887</v>
      </c>
      <c r="Q968" s="198" t="s">
        <v>4887</v>
      </c>
      <c r="R968" s="198" t="s">
        <v>4887</v>
      </c>
      <c r="S968" s="198" t="s">
        <v>4887</v>
      </c>
      <c r="T968" s="198" t="s">
        <v>4887</v>
      </c>
      <c r="U968" s="198" t="s">
        <v>4887</v>
      </c>
      <c r="V968" s="222" t="s">
        <v>4887</v>
      </c>
    </row>
    <row r="969" spans="1:22" ht="25" customHeight="1" x14ac:dyDescent="0.2">
      <c r="A969" s="13" t="s">
        <v>3191</v>
      </c>
      <c r="B969" s="1" t="s">
        <v>3192</v>
      </c>
      <c r="C969" s="203" t="s">
        <v>3193</v>
      </c>
      <c r="D969" s="201" t="s">
        <v>7879</v>
      </c>
      <c r="E969" s="74" t="s">
        <v>13501</v>
      </c>
      <c r="F969" s="74" t="s">
        <v>8309</v>
      </c>
      <c r="G969" s="26">
        <v>0.52648646760703399</v>
      </c>
      <c r="H969" s="5">
        <v>-0.330483859852787</v>
      </c>
      <c r="I969" s="4">
        <v>0.83661293055725205</v>
      </c>
      <c r="J969" s="5">
        <v>0.12010182677637</v>
      </c>
      <c r="K969" s="4">
        <v>0.70971991417980396</v>
      </c>
      <c r="L969" s="216">
        <v>-0.21038203307641701</v>
      </c>
      <c r="M969" s="221" t="s">
        <v>4887</v>
      </c>
      <c r="N969" s="198" t="s">
        <v>4887</v>
      </c>
      <c r="O969" s="198" t="s">
        <v>4887</v>
      </c>
      <c r="P969" s="198" t="s">
        <v>4887</v>
      </c>
      <c r="Q969" s="198" t="s">
        <v>4887</v>
      </c>
      <c r="R969" s="198" t="s">
        <v>4887</v>
      </c>
      <c r="S969" s="198" t="s">
        <v>4887</v>
      </c>
      <c r="T969" s="198" t="s">
        <v>4887</v>
      </c>
      <c r="U969" s="198" t="s">
        <v>4887</v>
      </c>
      <c r="V969" s="222" t="s">
        <v>4887</v>
      </c>
    </row>
    <row r="970" spans="1:22" ht="25" customHeight="1" x14ac:dyDescent="0.2">
      <c r="A970" s="13" t="s">
        <v>3825</v>
      </c>
      <c r="B970" s="1" t="s">
        <v>3825</v>
      </c>
      <c r="C970" s="203" t="s">
        <v>3826</v>
      </c>
      <c r="D970" s="201" t="s">
        <v>3825</v>
      </c>
      <c r="E970" s="74" t="s">
        <v>9602</v>
      </c>
      <c r="F970" s="74" t="s">
        <v>9603</v>
      </c>
      <c r="G970" s="26">
        <v>0.87694225778294199</v>
      </c>
      <c r="H970" s="5">
        <v>-0.337514965809041</v>
      </c>
      <c r="I970" s="4">
        <v>0.50385647663313204</v>
      </c>
      <c r="J970" s="5">
        <v>-1.22876280232234</v>
      </c>
      <c r="K970" s="4">
        <v>0.54033307489957905</v>
      </c>
      <c r="L970" s="216">
        <v>-1.56627776813138</v>
      </c>
      <c r="M970" s="221" t="s">
        <v>4887</v>
      </c>
      <c r="N970" s="198" t="s">
        <v>4887</v>
      </c>
      <c r="O970" s="198" t="s">
        <v>4887</v>
      </c>
      <c r="P970" s="198" t="s">
        <v>4887</v>
      </c>
      <c r="Q970" s="198" t="s">
        <v>4887</v>
      </c>
      <c r="R970" s="198" t="s">
        <v>4887</v>
      </c>
      <c r="S970" s="198" t="s">
        <v>4887</v>
      </c>
      <c r="T970" s="198" t="s">
        <v>4887</v>
      </c>
      <c r="U970" s="198" t="s">
        <v>4887</v>
      </c>
      <c r="V970" s="222" t="s">
        <v>4887</v>
      </c>
    </row>
    <row r="971" spans="1:22" ht="25" customHeight="1" x14ac:dyDescent="0.2">
      <c r="A971" s="13" t="s">
        <v>2461</v>
      </c>
      <c r="B971" s="1" t="s">
        <v>2462</v>
      </c>
      <c r="C971" s="203" t="s">
        <v>2463</v>
      </c>
      <c r="D971" s="201" t="s">
        <v>7809</v>
      </c>
      <c r="E971" s="74" t="s">
        <v>11954</v>
      </c>
      <c r="F971" s="74" t="s">
        <v>11955</v>
      </c>
      <c r="G971" s="26">
        <v>0.81483206207790504</v>
      </c>
      <c r="H971" s="5">
        <v>-0.340038680992233</v>
      </c>
      <c r="I971" s="4">
        <v>0.94953132060173795</v>
      </c>
      <c r="J971" s="5">
        <v>-0.136153960116215</v>
      </c>
      <c r="K971" s="4">
        <v>0.81625114893620698</v>
      </c>
      <c r="L971" s="216">
        <v>-0.476192641108448</v>
      </c>
      <c r="M971" s="221" t="s">
        <v>4887</v>
      </c>
      <c r="N971" s="198" t="s">
        <v>4887</v>
      </c>
      <c r="O971" s="198" t="s">
        <v>4887</v>
      </c>
      <c r="P971" s="198" t="s">
        <v>4887</v>
      </c>
      <c r="Q971" s="198" t="s">
        <v>4887</v>
      </c>
      <c r="R971" s="198" t="s">
        <v>4887</v>
      </c>
      <c r="S971" s="198" t="s">
        <v>4887</v>
      </c>
      <c r="T971" s="198" t="s">
        <v>4887</v>
      </c>
      <c r="U971" s="198" t="s">
        <v>4887</v>
      </c>
      <c r="V971" s="222" t="s">
        <v>4887</v>
      </c>
    </row>
    <row r="972" spans="1:22" ht="25" customHeight="1" x14ac:dyDescent="0.2">
      <c r="A972" s="13" t="s">
        <v>4137</v>
      </c>
      <c r="B972" s="1" t="s">
        <v>4137</v>
      </c>
      <c r="C972" s="203" t="s">
        <v>4138</v>
      </c>
      <c r="D972" s="201" t="s">
        <v>4137</v>
      </c>
      <c r="E972" s="74" t="s">
        <v>11278</v>
      </c>
      <c r="F972" s="74" t="s">
        <v>11279</v>
      </c>
      <c r="G972" s="26">
        <v>0.68566918058874404</v>
      </c>
      <c r="H972" s="5">
        <v>-0.34544052821555998</v>
      </c>
      <c r="I972" s="4">
        <v>3.0101778171731399E-2</v>
      </c>
      <c r="J972" s="5">
        <v>-2.4504501931094702</v>
      </c>
      <c r="K972" s="4">
        <v>1.7909955903040502E-2</v>
      </c>
      <c r="L972" s="216">
        <v>-2.7958907213250299</v>
      </c>
      <c r="M972" s="221" t="s">
        <v>4887</v>
      </c>
      <c r="N972" s="198" t="s">
        <v>7349</v>
      </c>
      <c r="O972" s="198" t="s">
        <v>7349</v>
      </c>
      <c r="P972" s="198" t="s">
        <v>4887</v>
      </c>
      <c r="Q972" s="198" t="s">
        <v>4887</v>
      </c>
      <c r="R972" s="198" t="s">
        <v>4887</v>
      </c>
      <c r="S972" s="198" t="s">
        <v>7349</v>
      </c>
      <c r="T972" s="198" t="s">
        <v>4887</v>
      </c>
      <c r="U972" s="198" t="s">
        <v>4887</v>
      </c>
      <c r="V972" s="222" t="s">
        <v>4887</v>
      </c>
    </row>
    <row r="973" spans="1:22" ht="25" customHeight="1" x14ac:dyDescent="0.2">
      <c r="A973" s="13" t="s">
        <v>4275</v>
      </c>
      <c r="B973" s="1" t="s">
        <v>4275</v>
      </c>
      <c r="C973" s="203" t="s">
        <v>4276</v>
      </c>
      <c r="D973" s="201" t="s">
        <v>4275</v>
      </c>
      <c r="E973" s="74" t="s">
        <v>9978</v>
      </c>
      <c r="F973" s="74" t="s">
        <v>9979</v>
      </c>
      <c r="G973" s="26">
        <v>0.41508803270703298</v>
      </c>
      <c r="H973" s="5">
        <v>-0.36182670610821299</v>
      </c>
      <c r="I973" s="4">
        <v>2.0043977333247401E-3</v>
      </c>
      <c r="J973" s="5">
        <v>-1.7793224686162801</v>
      </c>
      <c r="K973" s="4">
        <v>1.24420926867061E-2</v>
      </c>
      <c r="L973" s="216">
        <v>-2.1411491747245002</v>
      </c>
      <c r="M973" s="221" t="s">
        <v>4887</v>
      </c>
      <c r="N973" s="198" t="s">
        <v>7349</v>
      </c>
      <c r="O973" s="198" t="s">
        <v>7349</v>
      </c>
      <c r="P973" s="198" t="s">
        <v>4887</v>
      </c>
      <c r="Q973" s="198" t="s">
        <v>4887</v>
      </c>
      <c r="R973" s="198" t="s">
        <v>4887</v>
      </c>
      <c r="S973" s="198" t="s">
        <v>7349</v>
      </c>
      <c r="T973" s="198" t="s">
        <v>4887</v>
      </c>
      <c r="U973" s="198" t="s">
        <v>4887</v>
      </c>
      <c r="V973" s="222" t="s">
        <v>4887</v>
      </c>
    </row>
    <row r="974" spans="1:22" ht="25" customHeight="1" x14ac:dyDescent="0.2">
      <c r="A974" s="13" t="s">
        <v>335</v>
      </c>
      <c r="B974" s="1" t="s">
        <v>335</v>
      </c>
      <c r="C974" s="203" t="s">
        <v>336</v>
      </c>
      <c r="D974" s="201" t="s">
        <v>335</v>
      </c>
      <c r="E974" s="74" t="s">
        <v>12794</v>
      </c>
      <c r="F974" s="74" t="s">
        <v>12546</v>
      </c>
      <c r="G974" s="26">
        <v>0.61495340711929403</v>
      </c>
      <c r="H974" s="5">
        <v>-0.36593574781767901</v>
      </c>
      <c r="I974" s="4">
        <v>0.19702386265108299</v>
      </c>
      <c r="J974" s="5">
        <v>1.2007694440707899</v>
      </c>
      <c r="K974" s="4">
        <v>0.197894871746812</v>
      </c>
      <c r="L974" s="216">
        <v>0.83483369625311499</v>
      </c>
      <c r="M974" s="221" t="s">
        <v>4887</v>
      </c>
      <c r="N974" s="198" t="s">
        <v>4887</v>
      </c>
      <c r="O974" s="198" t="s">
        <v>4887</v>
      </c>
      <c r="P974" s="198" t="s">
        <v>4887</v>
      </c>
      <c r="Q974" s="198" t="s">
        <v>4887</v>
      </c>
      <c r="R974" s="198" t="s">
        <v>4887</v>
      </c>
      <c r="S974" s="198" t="s">
        <v>4887</v>
      </c>
      <c r="T974" s="198" t="s">
        <v>4887</v>
      </c>
      <c r="U974" s="198" t="s">
        <v>4887</v>
      </c>
      <c r="V974" s="222" t="s">
        <v>4887</v>
      </c>
    </row>
    <row r="975" spans="1:22" ht="25" customHeight="1" x14ac:dyDescent="0.2">
      <c r="A975" s="13" t="s">
        <v>302</v>
      </c>
      <c r="B975" s="1" t="s">
        <v>302</v>
      </c>
      <c r="C975" s="203" t="s">
        <v>303</v>
      </c>
      <c r="D975" s="201" t="s">
        <v>7497</v>
      </c>
      <c r="E975" s="74" t="s">
        <v>13088</v>
      </c>
      <c r="F975" s="74" t="s">
        <v>12807</v>
      </c>
      <c r="G975" s="26">
        <v>0.88611544157664701</v>
      </c>
      <c r="H975" s="5">
        <v>-0.36766471303808801</v>
      </c>
      <c r="I975" s="4">
        <v>0.104363401190918</v>
      </c>
      <c r="J975" s="5">
        <v>-4.4498724861419499</v>
      </c>
      <c r="K975" s="4">
        <v>0.11464047970661</v>
      </c>
      <c r="L975" s="216">
        <v>-4.8175371991800304</v>
      </c>
      <c r="M975" s="221" t="s">
        <v>4887</v>
      </c>
      <c r="N975" s="198" t="s">
        <v>4887</v>
      </c>
      <c r="O975" s="198" t="s">
        <v>4887</v>
      </c>
      <c r="P975" s="198" t="s">
        <v>4887</v>
      </c>
      <c r="Q975" s="198" t="s">
        <v>4887</v>
      </c>
      <c r="R975" s="198" t="s">
        <v>4887</v>
      </c>
      <c r="S975" s="198" t="s">
        <v>4887</v>
      </c>
      <c r="T975" s="198" t="s">
        <v>4887</v>
      </c>
      <c r="U975" s="198" t="s">
        <v>4887</v>
      </c>
      <c r="V975" s="222" t="s">
        <v>4887</v>
      </c>
    </row>
    <row r="976" spans="1:22" ht="25" customHeight="1" x14ac:dyDescent="0.2">
      <c r="A976" s="13" t="s">
        <v>3079</v>
      </c>
      <c r="B976" s="1" t="s">
        <v>3079</v>
      </c>
      <c r="C976" s="203" t="s">
        <v>3080</v>
      </c>
      <c r="D976" s="201" t="s">
        <v>3079</v>
      </c>
      <c r="E976" s="74" t="s">
        <v>10779</v>
      </c>
      <c r="F976" s="74" t="s">
        <v>10780</v>
      </c>
      <c r="G976" s="26">
        <v>0.43249141791997198</v>
      </c>
      <c r="H976" s="5">
        <v>-0.367951323168974</v>
      </c>
      <c r="I976" s="4">
        <v>0.471984969854575</v>
      </c>
      <c r="J976" s="5">
        <v>0.47694940528451302</v>
      </c>
      <c r="K976" s="4">
        <v>0.85673855051328995</v>
      </c>
      <c r="L976" s="216">
        <v>0.10899808211553901</v>
      </c>
      <c r="M976" s="221" t="s">
        <v>4887</v>
      </c>
      <c r="N976" s="198" t="s">
        <v>4887</v>
      </c>
      <c r="O976" s="198" t="s">
        <v>4887</v>
      </c>
      <c r="P976" s="198" t="s">
        <v>4887</v>
      </c>
      <c r="Q976" s="198" t="s">
        <v>4887</v>
      </c>
      <c r="R976" s="198" t="s">
        <v>4887</v>
      </c>
      <c r="S976" s="198" t="s">
        <v>4887</v>
      </c>
      <c r="T976" s="198" t="s">
        <v>4887</v>
      </c>
      <c r="U976" s="198" t="s">
        <v>4887</v>
      </c>
      <c r="V976" s="222" t="s">
        <v>4887</v>
      </c>
    </row>
    <row r="977" spans="1:22" ht="25" customHeight="1" x14ac:dyDescent="0.2">
      <c r="A977" s="13" t="s">
        <v>1056</v>
      </c>
      <c r="B977" s="1" t="s">
        <v>1057</v>
      </c>
      <c r="C977" s="203" t="s">
        <v>1058</v>
      </c>
      <c r="D977" s="201" t="s">
        <v>5216</v>
      </c>
      <c r="E977" s="74" t="s">
        <v>13195</v>
      </c>
      <c r="F977" s="74" t="s">
        <v>11136</v>
      </c>
      <c r="G977" s="26">
        <v>0.43305763117993901</v>
      </c>
      <c r="H977" s="5">
        <v>-0.36876146310449798</v>
      </c>
      <c r="I977" s="4">
        <v>1.14051672237321E-2</v>
      </c>
      <c r="J977" s="5">
        <v>1.88732444384093</v>
      </c>
      <c r="K977" s="4">
        <v>3.43623455413311E-2</v>
      </c>
      <c r="L977" s="216">
        <v>1.51856298073643</v>
      </c>
      <c r="M977" s="221" t="s">
        <v>4887</v>
      </c>
      <c r="N977" s="198" t="s">
        <v>7349</v>
      </c>
      <c r="O977" s="198" t="s">
        <v>7349</v>
      </c>
      <c r="P977" s="198" t="s">
        <v>4887</v>
      </c>
      <c r="Q977" s="198" t="s">
        <v>4887</v>
      </c>
      <c r="R977" s="198" t="s">
        <v>4887</v>
      </c>
      <c r="S977" s="198" t="s">
        <v>7349</v>
      </c>
      <c r="T977" s="198" t="s">
        <v>4887</v>
      </c>
      <c r="U977" s="198" t="s">
        <v>4887</v>
      </c>
      <c r="V977" s="222" t="s">
        <v>4887</v>
      </c>
    </row>
    <row r="978" spans="1:22" ht="25" customHeight="1" x14ac:dyDescent="0.2">
      <c r="A978" s="13" t="s">
        <v>4649</v>
      </c>
      <c r="B978" s="1" t="s">
        <v>4649</v>
      </c>
      <c r="C978" s="203" t="s">
        <v>4650</v>
      </c>
      <c r="D978" s="201" t="s">
        <v>4649</v>
      </c>
      <c r="E978" s="74" t="s">
        <v>12178</v>
      </c>
      <c r="F978" s="74" t="s">
        <v>12179</v>
      </c>
      <c r="G978" s="26">
        <v>0.60597195916402702</v>
      </c>
      <c r="H978" s="5">
        <v>-0.37360142470542002</v>
      </c>
      <c r="I978" s="4">
        <v>6.3824572485835104E-2</v>
      </c>
      <c r="J978" s="5">
        <v>2.3719899953699399</v>
      </c>
      <c r="K978" s="4">
        <v>9.1422452489428901E-2</v>
      </c>
      <c r="L978" s="216">
        <v>1.9983885706645199</v>
      </c>
      <c r="M978" s="221" t="s">
        <v>4887</v>
      </c>
      <c r="N978" s="198" t="s">
        <v>4887</v>
      </c>
      <c r="O978" s="198" t="s">
        <v>4887</v>
      </c>
      <c r="P978" s="198" t="s">
        <v>4887</v>
      </c>
      <c r="Q978" s="198" t="s">
        <v>4887</v>
      </c>
      <c r="R978" s="198" t="s">
        <v>4887</v>
      </c>
      <c r="S978" s="198" t="s">
        <v>4887</v>
      </c>
      <c r="T978" s="198" t="s">
        <v>4887</v>
      </c>
      <c r="U978" s="198" t="s">
        <v>4887</v>
      </c>
      <c r="V978" s="222" t="s">
        <v>4887</v>
      </c>
    </row>
    <row r="979" spans="1:22" ht="25" customHeight="1" x14ac:dyDescent="0.2">
      <c r="A979" s="13" t="s">
        <v>3138</v>
      </c>
      <c r="B979" s="1" t="s">
        <v>3138</v>
      </c>
      <c r="C979" s="203" t="s">
        <v>3139</v>
      </c>
      <c r="D979" s="201" t="s">
        <v>7874</v>
      </c>
      <c r="E979" s="74" t="s">
        <v>13676</v>
      </c>
      <c r="F979" s="74" t="s">
        <v>10970</v>
      </c>
      <c r="G979" s="26">
        <v>0.85616374349158997</v>
      </c>
      <c r="H979" s="5">
        <v>-0.37384385136064102</v>
      </c>
      <c r="I979" s="4">
        <v>0.76199152156533101</v>
      </c>
      <c r="J979" s="5">
        <v>-0.57877722871246895</v>
      </c>
      <c r="K979" s="4">
        <v>0.60525279814938704</v>
      </c>
      <c r="L979" s="216">
        <v>-0.95262108007310997</v>
      </c>
      <c r="M979" s="221" t="s">
        <v>4887</v>
      </c>
      <c r="N979" s="198" t="s">
        <v>4887</v>
      </c>
      <c r="O979" s="198" t="s">
        <v>4887</v>
      </c>
      <c r="P979" s="198" t="s">
        <v>4887</v>
      </c>
      <c r="Q979" s="198" t="s">
        <v>4887</v>
      </c>
      <c r="R979" s="198" t="s">
        <v>4887</v>
      </c>
      <c r="S979" s="198" t="s">
        <v>4887</v>
      </c>
      <c r="T979" s="198" t="s">
        <v>4887</v>
      </c>
      <c r="U979" s="198" t="s">
        <v>4887</v>
      </c>
      <c r="V979" s="222" t="s">
        <v>4887</v>
      </c>
    </row>
    <row r="980" spans="1:22" ht="25" customHeight="1" x14ac:dyDescent="0.2">
      <c r="A980" s="13" t="s">
        <v>2419</v>
      </c>
      <c r="B980" s="1" t="s">
        <v>2420</v>
      </c>
      <c r="C980" s="203" t="s">
        <v>2421</v>
      </c>
      <c r="D980" s="201" t="s">
        <v>2420</v>
      </c>
      <c r="E980" s="74" t="s">
        <v>9580</v>
      </c>
      <c r="F980" s="74" t="s">
        <v>9581</v>
      </c>
      <c r="G980" s="26">
        <v>0.557031328304884</v>
      </c>
      <c r="H980" s="5">
        <v>-0.376608659690151</v>
      </c>
      <c r="I980" s="4">
        <v>0.27767014557059899</v>
      </c>
      <c r="J980" s="5">
        <v>4.5678242757899499</v>
      </c>
      <c r="K980" s="4">
        <v>0.308082888537416</v>
      </c>
      <c r="L980" s="216">
        <v>4.1912156160998002</v>
      </c>
      <c r="M980" s="221" t="s">
        <v>4887</v>
      </c>
      <c r="N980" s="198" t="s">
        <v>4887</v>
      </c>
      <c r="O980" s="198" t="s">
        <v>4887</v>
      </c>
      <c r="P980" s="198" t="s">
        <v>4887</v>
      </c>
      <c r="Q980" s="198" t="s">
        <v>4887</v>
      </c>
      <c r="R980" s="198" t="s">
        <v>4887</v>
      </c>
      <c r="S980" s="198" t="s">
        <v>4887</v>
      </c>
      <c r="T980" s="198" t="s">
        <v>4887</v>
      </c>
      <c r="U980" s="198" t="s">
        <v>4887</v>
      </c>
      <c r="V980" s="222" t="s">
        <v>4887</v>
      </c>
    </row>
    <row r="981" spans="1:22" ht="25" customHeight="1" x14ac:dyDescent="0.2">
      <c r="A981" s="13" t="s">
        <v>4524</v>
      </c>
      <c r="B981" s="1" t="s">
        <v>4524</v>
      </c>
      <c r="C981" s="203" t="s">
        <v>4525</v>
      </c>
      <c r="D981" s="201" t="s">
        <v>5061</v>
      </c>
      <c r="E981" s="74" t="s">
        <v>12713</v>
      </c>
      <c r="F981" s="74" t="s">
        <v>12714</v>
      </c>
      <c r="G981" s="26">
        <v>0.70325405481426895</v>
      </c>
      <c r="H981" s="5">
        <v>-0.378644727754396</v>
      </c>
      <c r="I981" s="4">
        <v>4.6838338857273003E-2</v>
      </c>
      <c r="J981" s="5">
        <v>-2.8823546822089199</v>
      </c>
      <c r="K981" s="4">
        <v>8.2191349758946493E-3</v>
      </c>
      <c r="L981" s="216">
        <v>-3.2609994099633202</v>
      </c>
      <c r="M981" s="221" t="s">
        <v>4887</v>
      </c>
      <c r="N981" s="198" t="s">
        <v>7349</v>
      </c>
      <c r="O981" s="198" t="s">
        <v>7349</v>
      </c>
      <c r="P981" s="198" t="s">
        <v>4887</v>
      </c>
      <c r="Q981" s="198" t="s">
        <v>4887</v>
      </c>
      <c r="R981" s="198" t="s">
        <v>4887</v>
      </c>
      <c r="S981" s="198" t="s">
        <v>7349</v>
      </c>
      <c r="T981" s="198" t="s">
        <v>4887</v>
      </c>
      <c r="U981" s="198" t="s">
        <v>4887</v>
      </c>
      <c r="V981" s="222" t="s">
        <v>4887</v>
      </c>
    </row>
    <row r="982" spans="1:22" ht="25" customHeight="1" x14ac:dyDescent="0.2">
      <c r="A982" s="13" t="s">
        <v>1716</v>
      </c>
      <c r="B982" s="1" t="s">
        <v>1717</v>
      </c>
      <c r="C982" s="203" t="s">
        <v>1718</v>
      </c>
      <c r="D982" s="201" t="s">
        <v>1717</v>
      </c>
      <c r="E982" s="74" t="s">
        <v>11445</v>
      </c>
      <c r="F982" s="74" t="s">
        <v>11446</v>
      </c>
      <c r="G982" s="26">
        <v>0.44649693561335901</v>
      </c>
      <c r="H982" s="5">
        <v>-0.38145081400820402</v>
      </c>
      <c r="I982" s="4">
        <v>7.8307964352115206E-2</v>
      </c>
      <c r="J982" s="5">
        <v>4.9011827953942602</v>
      </c>
      <c r="K982" s="4">
        <v>9.8424269635012496E-2</v>
      </c>
      <c r="L982" s="216">
        <v>4.5197319813860597</v>
      </c>
      <c r="M982" s="221" t="s">
        <v>4887</v>
      </c>
      <c r="N982" s="198" t="s">
        <v>4887</v>
      </c>
      <c r="O982" s="198" t="s">
        <v>4887</v>
      </c>
      <c r="P982" s="198" t="s">
        <v>4887</v>
      </c>
      <c r="Q982" s="198" t="s">
        <v>4887</v>
      </c>
      <c r="R982" s="198" t="s">
        <v>4887</v>
      </c>
      <c r="S982" s="198" t="s">
        <v>4887</v>
      </c>
      <c r="T982" s="198" t="s">
        <v>4887</v>
      </c>
      <c r="U982" s="198" t="s">
        <v>4887</v>
      </c>
      <c r="V982" s="222" t="s">
        <v>4887</v>
      </c>
    </row>
    <row r="983" spans="1:22" ht="25" customHeight="1" x14ac:dyDescent="0.2">
      <c r="A983" s="13" t="s">
        <v>2265</v>
      </c>
      <c r="B983" s="1" t="s">
        <v>2265</v>
      </c>
      <c r="C983" s="203" t="s">
        <v>2266</v>
      </c>
      <c r="D983" s="201" t="s">
        <v>7793</v>
      </c>
      <c r="E983" s="74" t="s">
        <v>11806</v>
      </c>
      <c r="F983" s="74" t="s">
        <v>11807</v>
      </c>
      <c r="G983" s="26">
        <v>0.72450223132798697</v>
      </c>
      <c r="H983" s="5">
        <v>-0.38219367681240701</v>
      </c>
      <c r="I983" s="4">
        <v>0.34343134444461099</v>
      </c>
      <c r="J983" s="5">
        <v>-1.00464441153411</v>
      </c>
      <c r="K983" s="4">
        <v>0.13518433539887401</v>
      </c>
      <c r="L983" s="216">
        <v>-1.3868380883465199</v>
      </c>
      <c r="M983" s="221" t="s">
        <v>4887</v>
      </c>
      <c r="N983" s="198" t="s">
        <v>4887</v>
      </c>
      <c r="O983" s="198" t="s">
        <v>4887</v>
      </c>
      <c r="P983" s="198" t="s">
        <v>4887</v>
      </c>
      <c r="Q983" s="198" t="s">
        <v>4887</v>
      </c>
      <c r="R983" s="198" t="s">
        <v>4887</v>
      </c>
      <c r="S983" s="198" t="s">
        <v>4887</v>
      </c>
      <c r="T983" s="198" t="s">
        <v>4887</v>
      </c>
      <c r="U983" s="198" t="s">
        <v>4887</v>
      </c>
      <c r="V983" s="222" t="s">
        <v>4887</v>
      </c>
    </row>
    <row r="984" spans="1:22" ht="25" customHeight="1" x14ac:dyDescent="0.2">
      <c r="A984" s="13" t="s">
        <v>4292</v>
      </c>
      <c r="B984" s="1" t="s">
        <v>4292</v>
      </c>
      <c r="C984" s="203" t="s">
        <v>4293</v>
      </c>
      <c r="D984" s="201" t="s">
        <v>7286</v>
      </c>
      <c r="E984" s="74" t="s">
        <v>12056</v>
      </c>
      <c r="F984" s="74" t="s">
        <v>12057</v>
      </c>
      <c r="G984" s="26">
        <v>0.33179743538185802</v>
      </c>
      <c r="H984" s="5">
        <v>-0.38242659174735999</v>
      </c>
      <c r="I984" s="4">
        <v>1.5006053918378301E-2</v>
      </c>
      <c r="J984" s="5">
        <v>-1.8606597899111199</v>
      </c>
      <c r="K984" s="4">
        <v>8.6724489316680198E-3</v>
      </c>
      <c r="L984" s="216">
        <v>-2.2430863816584798</v>
      </c>
      <c r="M984" s="221" t="s">
        <v>4887</v>
      </c>
      <c r="N984" s="198" t="s">
        <v>7349</v>
      </c>
      <c r="O984" s="198" t="s">
        <v>7349</v>
      </c>
      <c r="P984" s="198" t="s">
        <v>4887</v>
      </c>
      <c r="Q984" s="198" t="s">
        <v>4887</v>
      </c>
      <c r="R984" s="198" t="s">
        <v>4887</v>
      </c>
      <c r="S984" s="198" t="s">
        <v>7349</v>
      </c>
      <c r="T984" s="198" t="s">
        <v>4887</v>
      </c>
      <c r="U984" s="198" t="s">
        <v>4887</v>
      </c>
      <c r="V984" s="222" t="s">
        <v>4887</v>
      </c>
    </row>
    <row r="985" spans="1:22" ht="25" customHeight="1" x14ac:dyDescent="0.2">
      <c r="A985" s="13" t="s">
        <v>4709</v>
      </c>
      <c r="B985" s="1" t="s">
        <v>4709</v>
      </c>
      <c r="C985" s="203" t="s">
        <v>4710</v>
      </c>
      <c r="D985" s="201" t="s">
        <v>4709</v>
      </c>
      <c r="E985" s="74" t="s">
        <v>10745</v>
      </c>
      <c r="F985" s="74" t="s">
        <v>10746</v>
      </c>
      <c r="G985" s="26">
        <v>0.71072485048382705</v>
      </c>
      <c r="H985" s="5">
        <v>-0.38667140952244899</v>
      </c>
      <c r="I985" s="4">
        <v>0.18601565626272301</v>
      </c>
      <c r="J985" s="5">
        <v>-2.0379891060786899</v>
      </c>
      <c r="K985" s="4">
        <v>0.127534972240126</v>
      </c>
      <c r="L985" s="216">
        <v>-2.4246605156011398</v>
      </c>
      <c r="M985" s="221" t="s">
        <v>4887</v>
      </c>
      <c r="N985" s="198" t="s">
        <v>4887</v>
      </c>
      <c r="O985" s="198" t="s">
        <v>4887</v>
      </c>
      <c r="P985" s="198" t="s">
        <v>4887</v>
      </c>
      <c r="Q985" s="198" t="s">
        <v>4887</v>
      </c>
      <c r="R985" s="198" t="s">
        <v>4887</v>
      </c>
      <c r="S985" s="198" t="s">
        <v>4887</v>
      </c>
      <c r="T985" s="198" t="s">
        <v>4887</v>
      </c>
      <c r="U985" s="198" t="s">
        <v>4887</v>
      </c>
      <c r="V985" s="222" t="s">
        <v>4887</v>
      </c>
    </row>
    <row r="986" spans="1:22" ht="25" customHeight="1" x14ac:dyDescent="0.2">
      <c r="A986" s="13" t="s">
        <v>808</v>
      </c>
      <c r="B986" s="1" t="s">
        <v>808</v>
      </c>
      <c r="C986" s="203" t="s">
        <v>809</v>
      </c>
      <c r="D986" s="201" t="s">
        <v>7606</v>
      </c>
      <c r="E986" s="74" t="s">
        <v>13393</v>
      </c>
      <c r="F986" s="74" t="s">
        <v>13394</v>
      </c>
      <c r="G986" s="26">
        <v>0.724469660750235</v>
      </c>
      <c r="H986" s="5">
        <v>-0.38944909294359098</v>
      </c>
      <c r="I986" s="4">
        <v>0.418543070483546</v>
      </c>
      <c r="J986" s="5">
        <v>-0.94456036946491695</v>
      </c>
      <c r="K986" s="4">
        <v>0.15144523557541401</v>
      </c>
      <c r="L986" s="216">
        <v>-1.3340094624085099</v>
      </c>
      <c r="M986" s="221" t="s">
        <v>4887</v>
      </c>
      <c r="N986" s="198" t="s">
        <v>4887</v>
      </c>
      <c r="O986" s="198" t="s">
        <v>4887</v>
      </c>
      <c r="P986" s="198" t="s">
        <v>4887</v>
      </c>
      <c r="Q986" s="198" t="s">
        <v>4887</v>
      </c>
      <c r="R986" s="198" t="s">
        <v>4887</v>
      </c>
      <c r="S986" s="198" t="s">
        <v>4887</v>
      </c>
      <c r="T986" s="198" t="s">
        <v>4887</v>
      </c>
      <c r="U986" s="198" t="s">
        <v>4887</v>
      </c>
      <c r="V986" s="222" t="s">
        <v>4887</v>
      </c>
    </row>
    <row r="987" spans="1:22" ht="25" customHeight="1" x14ac:dyDescent="0.2">
      <c r="A987" s="13" t="s">
        <v>1138</v>
      </c>
      <c r="B987" s="1" t="s">
        <v>1138</v>
      </c>
      <c r="C987" s="203" t="s">
        <v>1139</v>
      </c>
      <c r="D987" s="201" t="s">
        <v>5180</v>
      </c>
      <c r="E987" s="74" t="s">
        <v>13164</v>
      </c>
      <c r="F987" s="74" t="s">
        <v>11215</v>
      </c>
      <c r="G987" s="26">
        <v>0.689527138355296</v>
      </c>
      <c r="H987" s="5">
        <v>-0.39032067432302597</v>
      </c>
      <c r="I987" s="4">
        <v>0.69294320177336899</v>
      </c>
      <c r="J987" s="5">
        <v>-0.43608137635614502</v>
      </c>
      <c r="K987" s="4">
        <v>0.316905542654636</v>
      </c>
      <c r="L987" s="216">
        <v>-0.82640205067917105</v>
      </c>
      <c r="M987" s="221" t="s">
        <v>4887</v>
      </c>
      <c r="N987" s="198" t="s">
        <v>4887</v>
      </c>
      <c r="O987" s="198" t="s">
        <v>4887</v>
      </c>
      <c r="P987" s="198" t="s">
        <v>4887</v>
      </c>
      <c r="Q987" s="198" t="s">
        <v>4887</v>
      </c>
      <c r="R987" s="198" t="s">
        <v>4887</v>
      </c>
      <c r="S987" s="198" t="s">
        <v>4887</v>
      </c>
      <c r="T987" s="198" t="s">
        <v>4887</v>
      </c>
      <c r="U987" s="198" t="s">
        <v>4887</v>
      </c>
      <c r="V987" s="222" t="s">
        <v>4887</v>
      </c>
    </row>
    <row r="988" spans="1:22" ht="25" customHeight="1" x14ac:dyDescent="0.2">
      <c r="A988" s="13" t="s">
        <v>2803</v>
      </c>
      <c r="B988" s="1" t="s">
        <v>2804</v>
      </c>
      <c r="C988" s="203" t="s">
        <v>2805</v>
      </c>
      <c r="D988" s="201" t="s">
        <v>7846</v>
      </c>
      <c r="E988" s="74" t="s">
        <v>9305</v>
      </c>
      <c r="F988" s="74" t="s">
        <v>9306</v>
      </c>
      <c r="G988" s="26">
        <v>0.87273848684840405</v>
      </c>
      <c r="H988" s="5">
        <v>-0.392093481835875</v>
      </c>
      <c r="I988" s="4">
        <v>0.223781466936637</v>
      </c>
      <c r="J988" s="5">
        <v>-2.4189026451442599</v>
      </c>
      <c r="K988" s="4">
        <v>0.25563711831310199</v>
      </c>
      <c r="L988" s="216">
        <v>-2.81099612698014</v>
      </c>
      <c r="M988" s="221" t="s">
        <v>4887</v>
      </c>
      <c r="N988" s="198" t="s">
        <v>4887</v>
      </c>
      <c r="O988" s="198" t="s">
        <v>4887</v>
      </c>
      <c r="P988" s="198" t="s">
        <v>4887</v>
      </c>
      <c r="Q988" s="198" t="s">
        <v>4887</v>
      </c>
      <c r="R988" s="198" t="s">
        <v>4887</v>
      </c>
      <c r="S988" s="198" t="s">
        <v>4887</v>
      </c>
      <c r="T988" s="198" t="s">
        <v>4887</v>
      </c>
      <c r="U988" s="198" t="s">
        <v>4887</v>
      </c>
      <c r="V988" s="222" t="s">
        <v>4887</v>
      </c>
    </row>
    <row r="989" spans="1:22" ht="25" customHeight="1" x14ac:dyDescent="0.2">
      <c r="A989" s="13" t="s">
        <v>637</v>
      </c>
      <c r="B989" s="1" t="s">
        <v>638</v>
      </c>
      <c r="C989" s="203" t="s">
        <v>639</v>
      </c>
      <c r="D989" s="201" t="s">
        <v>7573</v>
      </c>
      <c r="E989" s="74" t="s">
        <v>12634</v>
      </c>
      <c r="F989" s="74" t="s">
        <v>12635</v>
      </c>
      <c r="G989" s="26">
        <v>0.25237844546510901</v>
      </c>
      <c r="H989" s="5">
        <v>-0.39316701928841702</v>
      </c>
      <c r="I989" s="4">
        <v>0.44097496569817801</v>
      </c>
      <c r="J989" s="5">
        <v>0.76961342425631296</v>
      </c>
      <c r="K989" s="4">
        <v>0.68528872946125297</v>
      </c>
      <c r="L989" s="216">
        <v>0.376446404967896</v>
      </c>
      <c r="M989" s="221" t="s">
        <v>4887</v>
      </c>
      <c r="N989" s="198" t="s">
        <v>4887</v>
      </c>
      <c r="O989" s="198" t="s">
        <v>4887</v>
      </c>
      <c r="P989" s="198" t="s">
        <v>4887</v>
      </c>
      <c r="Q989" s="198" t="s">
        <v>4887</v>
      </c>
      <c r="R989" s="198" t="s">
        <v>4887</v>
      </c>
      <c r="S989" s="198" t="s">
        <v>4887</v>
      </c>
      <c r="T989" s="198" t="s">
        <v>4887</v>
      </c>
      <c r="U989" s="198" t="s">
        <v>4887</v>
      </c>
      <c r="V989" s="222" t="s">
        <v>4887</v>
      </c>
    </row>
    <row r="990" spans="1:22" ht="25" customHeight="1" x14ac:dyDescent="0.2">
      <c r="A990" s="13" t="s">
        <v>1550</v>
      </c>
      <c r="B990" s="1" t="s">
        <v>1550</v>
      </c>
      <c r="C990" s="203" t="s">
        <v>1551</v>
      </c>
      <c r="D990" s="201" t="s">
        <v>1550</v>
      </c>
      <c r="E990" s="74" t="s">
        <v>9485</v>
      </c>
      <c r="F990" s="74" t="s">
        <v>9486</v>
      </c>
      <c r="G990" s="26">
        <v>0.44392877210114701</v>
      </c>
      <c r="H990" s="5">
        <v>-0.39741995815786901</v>
      </c>
      <c r="I990" s="4">
        <v>0.190012534239275</v>
      </c>
      <c r="J990" s="5">
        <v>1.6698189616216801</v>
      </c>
      <c r="K990" s="4">
        <v>0.28338006533836801</v>
      </c>
      <c r="L990" s="216">
        <v>1.27239900346381</v>
      </c>
      <c r="M990" s="221" t="s">
        <v>4887</v>
      </c>
      <c r="N990" s="198" t="s">
        <v>4887</v>
      </c>
      <c r="O990" s="198" t="s">
        <v>4887</v>
      </c>
      <c r="P990" s="198" t="s">
        <v>4887</v>
      </c>
      <c r="Q990" s="198" t="s">
        <v>4887</v>
      </c>
      <c r="R990" s="198" t="s">
        <v>4887</v>
      </c>
      <c r="S990" s="198" t="s">
        <v>4887</v>
      </c>
      <c r="T990" s="198" t="s">
        <v>4887</v>
      </c>
      <c r="U990" s="198" t="s">
        <v>4887</v>
      </c>
      <c r="V990" s="222" t="s">
        <v>4887</v>
      </c>
    </row>
    <row r="991" spans="1:22" ht="25" customHeight="1" x14ac:dyDescent="0.2">
      <c r="A991" s="13" t="s">
        <v>3842</v>
      </c>
      <c r="B991" s="1" t="s">
        <v>3842</v>
      </c>
      <c r="C991" s="203" t="s">
        <v>3843</v>
      </c>
      <c r="D991" s="201" t="s">
        <v>3842</v>
      </c>
      <c r="E991" s="74" t="s">
        <v>11060</v>
      </c>
      <c r="F991" s="74" t="s">
        <v>11061</v>
      </c>
      <c r="G991" s="26">
        <v>0.509451809011083</v>
      </c>
      <c r="H991" s="5">
        <v>-0.40108199947265699</v>
      </c>
      <c r="I991" s="4">
        <v>1.65923101490415E-2</v>
      </c>
      <c r="J991" s="5">
        <v>-2.5425405423025902</v>
      </c>
      <c r="K991" s="4">
        <v>1.1168811905987199E-2</v>
      </c>
      <c r="L991" s="216">
        <v>-2.94362254177525</v>
      </c>
      <c r="M991" s="221" t="s">
        <v>4887</v>
      </c>
      <c r="N991" s="198" t="s">
        <v>7349</v>
      </c>
      <c r="O991" s="198" t="s">
        <v>7349</v>
      </c>
      <c r="P991" s="198" t="s">
        <v>4887</v>
      </c>
      <c r="Q991" s="198" t="s">
        <v>4887</v>
      </c>
      <c r="R991" s="198" t="s">
        <v>4887</v>
      </c>
      <c r="S991" s="198" t="s">
        <v>7349</v>
      </c>
      <c r="T991" s="198" t="s">
        <v>4887</v>
      </c>
      <c r="U991" s="198" t="s">
        <v>4887</v>
      </c>
      <c r="V991" s="222" t="s">
        <v>4887</v>
      </c>
    </row>
    <row r="992" spans="1:22" ht="25" customHeight="1" x14ac:dyDescent="0.2">
      <c r="A992" s="13" t="s">
        <v>2226</v>
      </c>
      <c r="B992" s="1" t="s">
        <v>2226</v>
      </c>
      <c r="C992" s="203" t="s">
        <v>2227</v>
      </c>
      <c r="D992" s="201" t="s">
        <v>2226</v>
      </c>
      <c r="E992" s="74" t="s">
        <v>12227</v>
      </c>
      <c r="F992" s="74" t="s">
        <v>12228</v>
      </c>
      <c r="G992" s="26">
        <v>0.30771954380150901</v>
      </c>
      <c r="H992" s="5">
        <v>-0.40266715714558199</v>
      </c>
      <c r="I992" s="4">
        <v>3.5284378556632201E-3</v>
      </c>
      <c r="J992" s="5">
        <v>-2.5736350954029401</v>
      </c>
      <c r="K992" s="4">
        <v>2.6148114458136198E-3</v>
      </c>
      <c r="L992" s="216">
        <v>-2.9763022525485199</v>
      </c>
      <c r="M992" s="221" t="s">
        <v>4887</v>
      </c>
      <c r="N992" s="198" t="s">
        <v>7349</v>
      </c>
      <c r="O992" s="198" t="s">
        <v>7349</v>
      </c>
      <c r="P992" s="198" t="s">
        <v>4887</v>
      </c>
      <c r="Q992" s="198" t="s">
        <v>4887</v>
      </c>
      <c r="R992" s="198" t="s">
        <v>4887</v>
      </c>
      <c r="S992" s="198" t="s">
        <v>7349</v>
      </c>
      <c r="T992" s="198" t="s">
        <v>4887</v>
      </c>
      <c r="U992" s="198" t="s">
        <v>4887</v>
      </c>
      <c r="V992" s="222" t="s">
        <v>4887</v>
      </c>
    </row>
    <row r="993" spans="1:22" ht="25" customHeight="1" x14ac:dyDescent="0.2">
      <c r="A993" s="13" t="s">
        <v>2306</v>
      </c>
      <c r="B993" s="1" t="s">
        <v>2306</v>
      </c>
      <c r="C993" s="203" t="s">
        <v>2307</v>
      </c>
      <c r="D993" s="201" t="s">
        <v>2306</v>
      </c>
      <c r="E993" s="74" t="s">
        <v>10086</v>
      </c>
      <c r="F993" s="74" t="s">
        <v>10087</v>
      </c>
      <c r="G993" s="26">
        <v>0.354992690267045</v>
      </c>
      <c r="H993" s="5">
        <v>-0.404181159421378</v>
      </c>
      <c r="I993" s="4">
        <v>0.37143072679992301</v>
      </c>
      <c r="J993" s="5">
        <v>0.85325056615498596</v>
      </c>
      <c r="K993" s="4">
        <v>0.62435792281473601</v>
      </c>
      <c r="L993" s="216">
        <v>0.44906940673360801</v>
      </c>
      <c r="M993" s="221" t="s">
        <v>4887</v>
      </c>
      <c r="N993" s="198" t="s">
        <v>4887</v>
      </c>
      <c r="O993" s="198" t="s">
        <v>4887</v>
      </c>
      <c r="P993" s="198" t="s">
        <v>4887</v>
      </c>
      <c r="Q993" s="198" t="s">
        <v>4887</v>
      </c>
      <c r="R993" s="198" t="s">
        <v>4887</v>
      </c>
      <c r="S993" s="198" t="s">
        <v>4887</v>
      </c>
      <c r="T993" s="198" t="s">
        <v>4887</v>
      </c>
      <c r="U993" s="198" t="s">
        <v>4887</v>
      </c>
      <c r="V993" s="222" t="s">
        <v>4887</v>
      </c>
    </row>
    <row r="994" spans="1:22" ht="25" customHeight="1" x14ac:dyDescent="0.2">
      <c r="A994" s="13" t="s">
        <v>4858</v>
      </c>
      <c r="B994" s="1" t="s">
        <v>4858</v>
      </c>
      <c r="C994" s="203" t="s">
        <v>4859</v>
      </c>
      <c r="D994" s="201" t="s">
        <v>7963</v>
      </c>
      <c r="E994" s="74" t="s">
        <v>13217</v>
      </c>
      <c r="F994" s="74" t="s">
        <v>8341</v>
      </c>
      <c r="G994" s="26">
        <v>0.46870695021673497</v>
      </c>
      <c r="H994" s="5">
        <v>-0.404561563705371</v>
      </c>
      <c r="I994" s="4">
        <v>0.44767651985264001</v>
      </c>
      <c r="J994" s="5">
        <v>1.7291388063683999</v>
      </c>
      <c r="K994" s="4">
        <v>0.54859432745889203</v>
      </c>
      <c r="L994" s="216">
        <v>1.32457724266303</v>
      </c>
      <c r="M994" s="221" t="s">
        <v>4887</v>
      </c>
      <c r="N994" s="198" t="s">
        <v>4887</v>
      </c>
      <c r="O994" s="198" t="s">
        <v>4887</v>
      </c>
      <c r="P994" s="198" t="s">
        <v>4887</v>
      </c>
      <c r="Q994" s="198" t="s">
        <v>4887</v>
      </c>
      <c r="R994" s="198" t="s">
        <v>4887</v>
      </c>
      <c r="S994" s="198" t="s">
        <v>4887</v>
      </c>
      <c r="T994" s="198" t="s">
        <v>4887</v>
      </c>
      <c r="U994" s="198" t="s">
        <v>4887</v>
      </c>
      <c r="V994" s="222" t="s">
        <v>4887</v>
      </c>
    </row>
    <row r="995" spans="1:22" ht="25" customHeight="1" x14ac:dyDescent="0.2">
      <c r="A995" s="13" t="s">
        <v>1853</v>
      </c>
      <c r="B995" s="1" t="s">
        <v>1854</v>
      </c>
      <c r="C995" s="203" t="s">
        <v>1855</v>
      </c>
      <c r="D995" s="201" t="s">
        <v>5210</v>
      </c>
      <c r="E995" s="74" t="s">
        <v>8924</v>
      </c>
      <c r="F995" s="74" t="s">
        <v>8925</v>
      </c>
      <c r="G995" s="26">
        <v>0.50569508173655897</v>
      </c>
      <c r="H995" s="5">
        <v>-0.40640305634664398</v>
      </c>
      <c r="I995" s="4">
        <v>0.58841979641048503</v>
      </c>
      <c r="J995" s="5">
        <v>-0.38451610025564997</v>
      </c>
      <c r="K995" s="4">
        <v>0.19320062126304399</v>
      </c>
      <c r="L995" s="216">
        <v>-0.79091915660229395</v>
      </c>
      <c r="M995" s="221" t="s">
        <v>4887</v>
      </c>
      <c r="N995" s="198" t="s">
        <v>4887</v>
      </c>
      <c r="O995" s="198" t="s">
        <v>4887</v>
      </c>
      <c r="P995" s="198" t="s">
        <v>4887</v>
      </c>
      <c r="Q995" s="198" t="s">
        <v>4887</v>
      </c>
      <c r="R995" s="198" t="s">
        <v>4887</v>
      </c>
      <c r="S995" s="198" t="s">
        <v>4887</v>
      </c>
      <c r="T995" s="198" t="s">
        <v>4887</v>
      </c>
      <c r="U995" s="198" t="s">
        <v>4887</v>
      </c>
      <c r="V995" s="222" t="s">
        <v>4887</v>
      </c>
    </row>
    <row r="996" spans="1:22" ht="25" customHeight="1" x14ac:dyDescent="0.2">
      <c r="A996" s="13" t="s">
        <v>2880</v>
      </c>
      <c r="B996" s="1" t="s">
        <v>2880</v>
      </c>
      <c r="C996" s="203" t="s">
        <v>2881</v>
      </c>
      <c r="D996" s="201" t="s">
        <v>2880</v>
      </c>
      <c r="E996" s="74" t="s">
        <v>11363</v>
      </c>
      <c r="F996" s="74" t="s">
        <v>11364</v>
      </c>
      <c r="G996" s="26">
        <v>0.74873023245994297</v>
      </c>
      <c r="H996" s="5">
        <v>-0.40851496126504599</v>
      </c>
      <c r="I996" s="4">
        <v>0.88467403567624903</v>
      </c>
      <c r="J996" s="5">
        <v>-0.243262353336544</v>
      </c>
      <c r="K996" s="4">
        <v>0.61949736559008295</v>
      </c>
      <c r="L996" s="216">
        <v>-0.65177731460159005</v>
      </c>
      <c r="M996" s="221" t="s">
        <v>4887</v>
      </c>
      <c r="N996" s="198" t="s">
        <v>4887</v>
      </c>
      <c r="O996" s="198" t="s">
        <v>4887</v>
      </c>
      <c r="P996" s="198" t="s">
        <v>4887</v>
      </c>
      <c r="Q996" s="198" t="s">
        <v>4887</v>
      </c>
      <c r="R996" s="198" t="s">
        <v>4887</v>
      </c>
      <c r="S996" s="198" t="s">
        <v>4887</v>
      </c>
      <c r="T996" s="198" t="s">
        <v>4887</v>
      </c>
      <c r="U996" s="198" t="s">
        <v>4887</v>
      </c>
      <c r="V996" s="222" t="s">
        <v>4887</v>
      </c>
    </row>
    <row r="997" spans="1:22" ht="25" customHeight="1" x14ac:dyDescent="0.2">
      <c r="A997" s="13" t="s">
        <v>147</v>
      </c>
      <c r="B997" s="1" t="s">
        <v>147</v>
      </c>
      <c r="C997" s="203" t="s">
        <v>148</v>
      </c>
      <c r="D997" s="201" t="s">
        <v>7466</v>
      </c>
      <c r="E997" s="74" t="s">
        <v>12631</v>
      </c>
      <c r="F997" s="74" t="s">
        <v>12346</v>
      </c>
      <c r="G997" s="26">
        <v>0.79405846097212995</v>
      </c>
      <c r="H997" s="5">
        <v>-0.410625584014779</v>
      </c>
      <c r="I997" s="4">
        <v>0.103046105694841</v>
      </c>
      <c r="J997" s="5">
        <v>-3.3743603013630898</v>
      </c>
      <c r="K997" s="4">
        <v>9.9270026256618099E-2</v>
      </c>
      <c r="L997" s="216">
        <v>-3.78498588537787</v>
      </c>
      <c r="M997" s="221" t="s">
        <v>4887</v>
      </c>
      <c r="N997" s="198" t="s">
        <v>4887</v>
      </c>
      <c r="O997" s="198" t="s">
        <v>4887</v>
      </c>
      <c r="P997" s="198" t="s">
        <v>4887</v>
      </c>
      <c r="Q997" s="198" t="s">
        <v>4887</v>
      </c>
      <c r="R997" s="198" t="s">
        <v>4887</v>
      </c>
      <c r="S997" s="198" t="s">
        <v>4887</v>
      </c>
      <c r="T997" s="198" t="s">
        <v>4887</v>
      </c>
      <c r="U997" s="198" t="s">
        <v>4887</v>
      </c>
      <c r="V997" s="222" t="s">
        <v>4887</v>
      </c>
    </row>
    <row r="998" spans="1:22" ht="25" customHeight="1" x14ac:dyDescent="0.2">
      <c r="A998" s="13" t="s">
        <v>1179</v>
      </c>
      <c r="B998" s="1" t="s">
        <v>1179</v>
      </c>
      <c r="C998" s="203" t="s">
        <v>1180</v>
      </c>
      <c r="D998" s="201" t="s">
        <v>5021</v>
      </c>
      <c r="E998" s="74" t="s">
        <v>12576</v>
      </c>
      <c r="F998" s="74" t="s">
        <v>11069</v>
      </c>
      <c r="G998" s="26">
        <v>0.59364422973099695</v>
      </c>
      <c r="H998" s="5">
        <v>-0.41096264025256801</v>
      </c>
      <c r="I998" s="4">
        <v>0.16517934409971599</v>
      </c>
      <c r="J998" s="5">
        <v>3.2719954339550101</v>
      </c>
      <c r="K998" s="4">
        <v>0.19488574548033499</v>
      </c>
      <c r="L998" s="216">
        <v>2.86103279370244</v>
      </c>
      <c r="M998" s="221" t="s">
        <v>4887</v>
      </c>
      <c r="N998" s="198" t="s">
        <v>4887</v>
      </c>
      <c r="O998" s="198" t="s">
        <v>4887</v>
      </c>
      <c r="P998" s="198" t="s">
        <v>4887</v>
      </c>
      <c r="Q998" s="198" t="s">
        <v>4887</v>
      </c>
      <c r="R998" s="198" t="s">
        <v>4887</v>
      </c>
      <c r="S998" s="198" t="s">
        <v>4887</v>
      </c>
      <c r="T998" s="198" t="s">
        <v>4887</v>
      </c>
      <c r="U998" s="198" t="s">
        <v>4887</v>
      </c>
      <c r="V998" s="222" t="s">
        <v>4887</v>
      </c>
    </row>
    <row r="999" spans="1:22" ht="25" customHeight="1" x14ac:dyDescent="0.2">
      <c r="A999" s="13" t="s">
        <v>325</v>
      </c>
      <c r="B999" s="1" t="s">
        <v>325</v>
      </c>
      <c r="C999" s="203" t="s">
        <v>326</v>
      </c>
      <c r="D999" s="201" t="s">
        <v>7502</v>
      </c>
      <c r="E999" s="74" t="s">
        <v>13129</v>
      </c>
      <c r="F999" s="74" t="s">
        <v>8048</v>
      </c>
      <c r="G999" s="26">
        <v>0.86480547858574697</v>
      </c>
      <c r="H999" s="5">
        <v>-0.41334654177923302</v>
      </c>
      <c r="I999" s="4">
        <v>0.91240298893594396</v>
      </c>
      <c r="J999" s="5">
        <v>0.334974682458128</v>
      </c>
      <c r="K999" s="4">
        <v>0.97831928198375295</v>
      </c>
      <c r="L999" s="216">
        <v>-7.8371859321105602E-2</v>
      </c>
      <c r="M999" s="221" t="s">
        <v>4887</v>
      </c>
      <c r="N999" s="198" t="s">
        <v>4887</v>
      </c>
      <c r="O999" s="198" t="s">
        <v>4887</v>
      </c>
      <c r="P999" s="198" t="s">
        <v>4887</v>
      </c>
      <c r="Q999" s="198" t="s">
        <v>4887</v>
      </c>
      <c r="R999" s="198" t="s">
        <v>4887</v>
      </c>
      <c r="S999" s="198" t="s">
        <v>4887</v>
      </c>
      <c r="T999" s="198" t="s">
        <v>4887</v>
      </c>
      <c r="U999" s="198" t="s">
        <v>4887</v>
      </c>
      <c r="V999" s="222" t="s">
        <v>4887</v>
      </c>
    </row>
    <row r="1000" spans="1:22" ht="25" customHeight="1" x14ac:dyDescent="0.2">
      <c r="A1000" s="13" t="s">
        <v>1381</v>
      </c>
      <c r="B1000" s="1" t="s">
        <v>1382</v>
      </c>
      <c r="C1000" s="203" t="s">
        <v>1383</v>
      </c>
      <c r="D1000" s="201" t="s">
        <v>7726</v>
      </c>
      <c r="E1000" s="74" t="s">
        <v>12793</v>
      </c>
      <c r="F1000" s="74" t="s">
        <v>12673</v>
      </c>
      <c r="G1000" s="26">
        <v>0.51822211670007801</v>
      </c>
      <c r="H1000" s="5">
        <v>-0.41526540054241201</v>
      </c>
      <c r="I1000" s="4">
        <v>0.65247507624233403</v>
      </c>
      <c r="J1000" s="5">
        <v>-0.26933423391740902</v>
      </c>
      <c r="K1000" s="4">
        <v>0.35706687191355402</v>
      </c>
      <c r="L1000" s="216">
        <v>-0.68459963445982097</v>
      </c>
      <c r="M1000" s="221" t="s">
        <v>4887</v>
      </c>
      <c r="N1000" s="198" t="s">
        <v>4887</v>
      </c>
      <c r="O1000" s="198" t="s">
        <v>4887</v>
      </c>
      <c r="P1000" s="198" t="s">
        <v>4887</v>
      </c>
      <c r="Q1000" s="198" t="s">
        <v>4887</v>
      </c>
      <c r="R1000" s="198" t="s">
        <v>4887</v>
      </c>
      <c r="S1000" s="198" t="s">
        <v>4887</v>
      </c>
      <c r="T1000" s="198" t="s">
        <v>4887</v>
      </c>
      <c r="U1000" s="198" t="s">
        <v>4887</v>
      </c>
      <c r="V1000" s="222" t="s">
        <v>4887</v>
      </c>
    </row>
    <row r="1001" spans="1:22" ht="25" customHeight="1" x14ac:dyDescent="0.2">
      <c r="A1001" s="13" t="s">
        <v>3915</v>
      </c>
      <c r="B1001" s="1" t="s">
        <v>3915</v>
      </c>
      <c r="C1001" s="203" t="s">
        <v>3916</v>
      </c>
      <c r="D1001" s="201" t="s">
        <v>3915</v>
      </c>
      <c r="E1001" s="74" t="s">
        <v>9548</v>
      </c>
      <c r="F1001" s="74" t="s">
        <v>9549</v>
      </c>
      <c r="G1001" s="26">
        <v>0.37032405753727798</v>
      </c>
      <c r="H1001" s="5">
        <v>-0.41760326732409198</v>
      </c>
      <c r="I1001" s="4">
        <v>0.86015263000366704</v>
      </c>
      <c r="J1001" s="5">
        <v>9.8005769359475595E-2</v>
      </c>
      <c r="K1001" s="4">
        <v>0.62719860573438202</v>
      </c>
      <c r="L1001" s="216">
        <v>-0.31959749796461701</v>
      </c>
      <c r="M1001" s="221" t="s">
        <v>4887</v>
      </c>
      <c r="N1001" s="198" t="s">
        <v>4887</v>
      </c>
      <c r="O1001" s="198" t="s">
        <v>4887</v>
      </c>
      <c r="P1001" s="198" t="s">
        <v>4887</v>
      </c>
      <c r="Q1001" s="198" t="s">
        <v>4887</v>
      </c>
      <c r="R1001" s="198" t="s">
        <v>4887</v>
      </c>
      <c r="S1001" s="198" t="s">
        <v>4887</v>
      </c>
      <c r="T1001" s="198" t="s">
        <v>4887</v>
      </c>
      <c r="U1001" s="198" t="s">
        <v>4887</v>
      </c>
      <c r="V1001" s="222" t="s">
        <v>4887</v>
      </c>
    </row>
    <row r="1002" spans="1:22" ht="25" customHeight="1" x14ac:dyDescent="0.2">
      <c r="A1002" s="13" t="s">
        <v>737</v>
      </c>
      <c r="B1002" s="1" t="s">
        <v>738</v>
      </c>
      <c r="C1002" s="203" t="s">
        <v>739</v>
      </c>
      <c r="D1002" s="201" t="s">
        <v>7592</v>
      </c>
      <c r="E1002" s="74" t="s">
        <v>13229</v>
      </c>
      <c r="F1002" s="74" t="s">
        <v>12875</v>
      </c>
      <c r="G1002" s="26">
        <v>0.69346208756419003</v>
      </c>
      <c r="H1002" s="5">
        <v>-0.41787409780113999</v>
      </c>
      <c r="I1002" s="4">
        <v>0.462071169143075</v>
      </c>
      <c r="J1002" s="5">
        <v>-0.81674332126195504</v>
      </c>
      <c r="K1002" s="4">
        <v>0.23446022730125399</v>
      </c>
      <c r="L1002" s="216">
        <v>-1.2346174190631001</v>
      </c>
      <c r="M1002" s="221" t="s">
        <v>4887</v>
      </c>
      <c r="N1002" s="198" t="s">
        <v>4887</v>
      </c>
      <c r="O1002" s="198" t="s">
        <v>4887</v>
      </c>
      <c r="P1002" s="198" t="s">
        <v>4887</v>
      </c>
      <c r="Q1002" s="198" t="s">
        <v>4887</v>
      </c>
      <c r="R1002" s="198" t="s">
        <v>4887</v>
      </c>
      <c r="S1002" s="198" t="s">
        <v>4887</v>
      </c>
      <c r="T1002" s="198" t="s">
        <v>4887</v>
      </c>
      <c r="U1002" s="198" t="s">
        <v>4887</v>
      </c>
      <c r="V1002" s="222" t="s">
        <v>4887</v>
      </c>
    </row>
    <row r="1003" spans="1:22" ht="25" customHeight="1" x14ac:dyDescent="0.2">
      <c r="A1003" s="13" t="s">
        <v>1871</v>
      </c>
      <c r="B1003" s="1" t="s">
        <v>1871</v>
      </c>
      <c r="C1003" s="203" t="s">
        <v>1872</v>
      </c>
      <c r="D1003" s="201" t="s">
        <v>7763</v>
      </c>
      <c r="E1003" s="74" t="s">
        <v>10826</v>
      </c>
      <c r="F1003" s="74" t="s">
        <v>10827</v>
      </c>
      <c r="G1003" s="26">
        <v>0.79778828492481602</v>
      </c>
      <c r="H1003" s="5">
        <v>-0.41935482378819</v>
      </c>
      <c r="I1003" s="4">
        <v>0.25818976103109897</v>
      </c>
      <c r="J1003" s="5">
        <v>-1.4354470335781899</v>
      </c>
      <c r="K1003" s="4">
        <v>0.26879396620436202</v>
      </c>
      <c r="L1003" s="216">
        <v>-1.85480185736638</v>
      </c>
      <c r="M1003" s="221" t="s">
        <v>4887</v>
      </c>
      <c r="N1003" s="198" t="s">
        <v>4887</v>
      </c>
      <c r="O1003" s="198" t="s">
        <v>4887</v>
      </c>
      <c r="P1003" s="198" t="s">
        <v>4887</v>
      </c>
      <c r="Q1003" s="198" t="s">
        <v>4887</v>
      </c>
      <c r="R1003" s="198" t="s">
        <v>4887</v>
      </c>
      <c r="S1003" s="198" t="s">
        <v>4887</v>
      </c>
      <c r="T1003" s="198" t="s">
        <v>4887</v>
      </c>
      <c r="U1003" s="198" t="s">
        <v>4887</v>
      </c>
      <c r="V1003" s="222" t="s">
        <v>4887</v>
      </c>
    </row>
    <row r="1004" spans="1:22" ht="25" customHeight="1" x14ac:dyDescent="0.2">
      <c r="A1004" s="13" t="s">
        <v>4504</v>
      </c>
      <c r="B1004" s="1" t="s">
        <v>4505</v>
      </c>
      <c r="C1004" s="203" t="s">
        <v>4506</v>
      </c>
      <c r="D1004" s="201" t="s">
        <v>4505</v>
      </c>
      <c r="E1004" s="74" t="s">
        <v>10867</v>
      </c>
      <c r="F1004" s="74" t="s">
        <v>10868</v>
      </c>
      <c r="G1004" s="26">
        <v>0.78517163139133594</v>
      </c>
      <c r="H1004" s="5">
        <v>-0.42016202584435702</v>
      </c>
      <c r="I1004" s="4">
        <v>8.86110121115634E-2</v>
      </c>
      <c r="J1004" s="5">
        <v>-2.9815672872161798</v>
      </c>
      <c r="K1004" s="4">
        <v>5.7773004678736799E-2</v>
      </c>
      <c r="L1004" s="216">
        <v>-3.4017293130605402</v>
      </c>
      <c r="M1004" s="221" t="s">
        <v>4887</v>
      </c>
      <c r="N1004" s="198" t="s">
        <v>4887</v>
      </c>
      <c r="O1004" s="198" t="s">
        <v>4887</v>
      </c>
      <c r="P1004" s="198" t="s">
        <v>4887</v>
      </c>
      <c r="Q1004" s="198" t="s">
        <v>4887</v>
      </c>
      <c r="R1004" s="198" t="s">
        <v>4887</v>
      </c>
      <c r="S1004" s="198" t="s">
        <v>4887</v>
      </c>
      <c r="T1004" s="198" t="s">
        <v>4887</v>
      </c>
      <c r="U1004" s="198" t="s">
        <v>4887</v>
      </c>
      <c r="V1004" s="222" t="s">
        <v>4887</v>
      </c>
    </row>
    <row r="1005" spans="1:22" ht="25" customHeight="1" x14ac:dyDescent="0.2">
      <c r="A1005" s="13" t="s">
        <v>2379</v>
      </c>
      <c r="B1005" s="1" t="s">
        <v>2379</v>
      </c>
      <c r="C1005" s="203" t="s">
        <v>2380</v>
      </c>
      <c r="D1005" s="201" t="s">
        <v>7799</v>
      </c>
      <c r="E1005" s="74" t="s">
        <v>11259</v>
      </c>
      <c r="F1005" s="74" t="s">
        <v>11260</v>
      </c>
      <c r="G1005" s="26">
        <v>0.49060544999471001</v>
      </c>
      <c r="H1005" s="5">
        <v>-0.42821483880067301</v>
      </c>
      <c r="I1005" s="4">
        <v>0.71256566356221296</v>
      </c>
      <c r="J1005" s="5">
        <v>0.17521552378011901</v>
      </c>
      <c r="K1005" s="4">
        <v>0.67106074464323895</v>
      </c>
      <c r="L1005" s="216">
        <v>-0.25299931502055401</v>
      </c>
      <c r="M1005" s="221" t="s">
        <v>4887</v>
      </c>
      <c r="N1005" s="198" t="s">
        <v>4887</v>
      </c>
      <c r="O1005" s="198" t="s">
        <v>4887</v>
      </c>
      <c r="P1005" s="198" t="s">
        <v>4887</v>
      </c>
      <c r="Q1005" s="198" t="s">
        <v>4887</v>
      </c>
      <c r="R1005" s="198" t="s">
        <v>4887</v>
      </c>
      <c r="S1005" s="198" t="s">
        <v>4887</v>
      </c>
      <c r="T1005" s="198" t="s">
        <v>4887</v>
      </c>
      <c r="U1005" s="198" t="s">
        <v>4887</v>
      </c>
      <c r="V1005" s="222" t="s">
        <v>4887</v>
      </c>
    </row>
    <row r="1006" spans="1:22" ht="25" customHeight="1" x14ac:dyDescent="0.2">
      <c r="A1006" s="13" t="s">
        <v>3823</v>
      </c>
      <c r="B1006" s="1" t="s">
        <v>3823</v>
      </c>
      <c r="C1006" s="203" t="s">
        <v>3824</v>
      </c>
      <c r="D1006" s="201" t="s">
        <v>3823</v>
      </c>
      <c r="E1006" s="74" t="s">
        <v>11179</v>
      </c>
      <c r="F1006" s="74" t="s">
        <v>11180</v>
      </c>
      <c r="G1006" s="26">
        <v>0.78115937185156104</v>
      </c>
      <c r="H1006" s="5">
        <v>-0.429872309393731</v>
      </c>
      <c r="I1006" s="4">
        <v>0.86133641583806597</v>
      </c>
      <c r="J1006" s="5">
        <v>0.32824107283943399</v>
      </c>
      <c r="K1006" s="4">
        <v>0.96250633014765796</v>
      </c>
      <c r="L1006" s="216">
        <v>-0.101631236554296</v>
      </c>
      <c r="M1006" s="221" t="s">
        <v>4887</v>
      </c>
      <c r="N1006" s="198" t="s">
        <v>4887</v>
      </c>
      <c r="O1006" s="198" t="s">
        <v>4887</v>
      </c>
      <c r="P1006" s="198" t="s">
        <v>4887</v>
      </c>
      <c r="Q1006" s="198" t="s">
        <v>4887</v>
      </c>
      <c r="R1006" s="198" t="s">
        <v>4887</v>
      </c>
      <c r="S1006" s="198" t="s">
        <v>4887</v>
      </c>
      <c r="T1006" s="198" t="s">
        <v>4887</v>
      </c>
      <c r="U1006" s="198" t="s">
        <v>4887</v>
      </c>
      <c r="V1006" s="222" t="s">
        <v>4887</v>
      </c>
    </row>
    <row r="1007" spans="1:22" ht="25" customHeight="1" x14ac:dyDescent="0.2">
      <c r="A1007" s="13" t="s">
        <v>2741</v>
      </c>
      <c r="B1007" s="1" t="s">
        <v>2741</v>
      </c>
      <c r="C1007" s="203" t="s">
        <v>2742</v>
      </c>
      <c r="D1007" s="201" t="s">
        <v>2741</v>
      </c>
      <c r="E1007" s="74" t="s">
        <v>10184</v>
      </c>
      <c r="F1007" s="74" t="s">
        <v>10185</v>
      </c>
      <c r="G1007" s="26">
        <v>0.59055470513072394</v>
      </c>
      <c r="H1007" s="5">
        <v>-0.43006887252192699</v>
      </c>
      <c r="I1007" s="4">
        <v>0.391839510555889</v>
      </c>
      <c r="J1007" s="5">
        <v>-1.3333315016242</v>
      </c>
      <c r="K1007" s="4">
        <v>0.26987404587910002</v>
      </c>
      <c r="L1007" s="216">
        <v>-1.7634003741461299</v>
      </c>
      <c r="M1007" s="221" t="s">
        <v>4887</v>
      </c>
      <c r="N1007" s="198" t="s">
        <v>4887</v>
      </c>
      <c r="O1007" s="198" t="s">
        <v>4887</v>
      </c>
      <c r="P1007" s="198" t="s">
        <v>4887</v>
      </c>
      <c r="Q1007" s="198" t="s">
        <v>4887</v>
      </c>
      <c r="R1007" s="198" t="s">
        <v>4887</v>
      </c>
      <c r="S1007" s="198" t="s">
        <v>4887</v>
      </c>
      <c r="T1007" s="198" t="s">
        <v>4887</v>
      </c>
      <c r="U1007" s="198" t="s">
        <v>4887</v>
      </c>
      <c r="V1007" s="222" t="s">
        <v>4887</v>
      </c>
    </row>
    <row r="1008" spans="1:22" ht="25" customHeight="1" x14ac:dyDescent="0.2">
      <c r="A1008" s="13" t="s">
        <v>4556</v>
      </c>
      <c r="B1008" s="1" t="s">
        <v>4556</v>
      </c>
      <c r="C1008" s="203" t="s">
        <v>4557</v>
      </c>
      <c r="D1008" s="201" t="s">
        <v>4556</v>
      </c>
      <c r="E1008" s="74" t="s">
        <v>12373</v>
      </c>
      <c r="F1008" s="74" t="s">
        <v>12374</v>
      </c>
      <c r="G1008" s="26">
        <v>0.50109679456479195</v>
      </c>
      <c r="H1008" s="5">
        <v>-0.43134127413177797</v>
      </c>
      <c r="I1008" s="4">
        <v>0.26964054463089698</v>
      </c>
      <c r="J1008" s="5">
        <v>0.95825036467484803</v>
      </c>
      <c r="K1008" s="4">
        <v>0.497445193643344</v>
      </c>
      <c r="L1008" s="216">
        <v>0.52690909054307</v>
      </c>
      <c r="M1008" s="221" t="s">
        <v>4887</v>
      </c>
      <c r="N1008" s="198" t="s">
        <v>4887</v>
      </c>
      <c r="O1008" s="198" t="s">
        <v>4887</v>
      </c>
      <c r="P1008" s="198" t="s">
        <v>4887</v>
      </c>
      <c r="Q1008" s="198" t="s">
        <v>4887</v>
      </c>
      <c r="R1008" s="198" t="s">
        <v>4887</v>
      </c>
      <c r="S1008" s="198" t="s">
        <v>4887</v>
      </c>
      <c r="T1008" s="198" t="s">
        <v>4887</v>
      </c>
      <c r="U1008" s="198" t="s">
        <v>4887</v>
      </c>
      <c r="V1008" s="222" t="s">
        <v>4887</v>
      </c>
    </row>
    <row r="1009" spans="1:22" ht="25" customHeight="1" x14ac:dyDescent="0.2">
      <c r="A1009" s="13" t="s">
        <v>4763</v>
      </c>
      <c r="B1009" s="1" t="s">
        <v>4763</v>
      </c>
      <c r="C1009" s="203" t="s">
        <v>4764</v>
      </c>
      <c r="D1009" s="201" t="s">
        <v>4763</v>
      </c>
      <c r="E1009" s="74" t="s">
        <v>10271</v>
      </c>
      <c r="F1009" s="74" t="s">
        <v>10272</v>
      </c>
      <c r="G1009" s="26">
        <v>0.72884232329917198</v>
      </c>
      <c r="H1009" s="5">
        <v>-0.43135265390005301</v>
      </c>
      <c r="I1009" s="4">
        <v>1.13200497507912E-2</v>
      </c>
      <c r="J1009" s="5">
        <v>-4.0542397353097197</v>
      </c>
      <c r="K1009" s="4">
        <v>3.74706802110992E-2</v>
      </c>
      <c r="L1009" s="216">
        <v>-4.4855923892097698</v>
      </c>
      <c r="M1009" s="221" t="s">
        <v>4887</v>
      </c>
      <c r="N1009" s="198" t="s">
        <v>7349</v>
      </c>
      <c r="O1009" s="198" t="s">
        <v>7349</v>
      </c>
      <c r="P1009" s="198" t="s">
        <v>4887</v>
      </c>
      <c r="Q1009" s="198" t="s">
        <v>4887</v>
      </c>
      <c r="R1009" s="198" t="s">
        <v>4887</v>
      </c>
      <c r="S1009" s="198" t="s">
        <v>7349</v>
      </c>
      <c r="T1009" s="198" t="s">
        <v>4887</v>
      </c>
      <c r="U1009" s="198" t="s">
        <v>4887</v>
      </c>
      <c r="V1009" s="222" t="s">
        <v>4887</v>
      </c>
    </row>
    <row r="1010" spans="1:22" ht="25" customHeight="1" x14ac:dyDescent="0.2">
      <c r="A1010" s="13" t="s">
        <v>3966</v>
      </c>
      <c r="B1010" s="1" t="s">
        <v>3967</v>
      </c>
      <c r="C1010" s="203" t="s">
        <v>3968</v>
      </c>
      <c r="D1010" s="201" t="s">
        <v>3967</v>
      </c>
      <c r="E1010" s="74" t="s">
        <v>11451</v>
      </c>
      <c r="F1010" s="74" t="s">
        <v>11452</v>
      </c>
      <c r="G1010" s="26">
        <v>0.21025953874827899</v>
      </c>
      <c r="H1010" s="5">
        <v>-0.43766493765581399</v>
      </c>
      <c r="I1010" s="4">
        <v>1.13424805635873E-2</v>
      </c>
      <c r="J1010" s="5">
        <v>-1.55529176688524</v>
      </c>
      <c r="K1010" s="4">
        <v>4.9812464099504997E-3</v>
      </c>
      <c r="L1010" s="216">
        <v>-1.9929567045410499</v>
      </c>
      <c r="M1010" s="221" t="s">
        <v>4887</v>
      </c>
      <c r="N1010" s="198" t="s">
        <v>7349</v>
      </c>
      <c r="O1010" s="198" t="s">
        <v>7349</v>
      </c>
      <c r="P1010" s="198" t="s">
        <v>4887</v>
      </c>
      <c r="Q1010" s="198" t="s">
        <v>4887</v>
      </c>
      <c r="R1010" s="198" t="s">
        <v>4887</v>
      </c>
      <c r="S1010" s="198" t="s">
        <v>7349</v>
      </c>
      <c r="T1010" s="198" t="s">
        <v>4887</v>
      </c>
      <c r="U1010" s="198" t="s">
        <v>4887</v>
      </c>
      <c r="V1010" s="222" t="s">
        <v>4887</v>
      </c>
    </row>
    <row r="1011" spans="1:22" ht="25" customHeight="1" x14ac:dyDescent="0.2">
      <c r="A1011" s="13" t="s">
        <v>231</v>
      </c>
      <c r="B1011" s="1" t="s">
        <v>231</v>
      </c>
      <c r="C1011" s="203" t="s">
        <v>232</v>
      </c>
      <c r="D1011" s="201" t="s">
        <v>7484</v>
      </c>
      <c r="E1011" s="74" t="s">
        <v>12768</v>
      </c>
      <c r="F1011" s="74" t="s">
        <v>12769</v>
      </c>
      <c r="G1011" s="26">
        <v>0.425085140461195</v>
      </c>
      <c r="H1011" s="5">
        <v>-0.44078024365100399</v>
      </c>
      <c r="I1011" s="4">
        <v>0.36746761234528902</v>
      </c>
      <c r="J1011" s="5">
        <v>0.87823502891748295</v>
      </c>
      <c r="K1011" s="4">
        <v>0.65120314157498405</v>
      </c>
      <c r="L1011" s="216">
        <v>0.43745478526647902</v>
      </c>
      <c r="M1011" s="221" t="s">
        <v>4887</v>
      </c>
      <c r="N1011" s="198" t="s">
        <v>4887</v>
      </c>
      <c r="O1011" s="198" t="s">
        <v>4887</v>
      </c>
      <c r="P1011" s="198" t="s">
        <v>4887</v>
      </c>
      <c r="Q1011" s="198" t="s">
        <v>4887</v>
      </c>
      <c r="R1011" s="198" t="s">
        <v>4887</v>
      </c>
      <c r="S1011" s="198" t="s">
        <v>4887</v>
      </c>
      <c r="T1011" s="198" t="s">
        <v>4887</v>
      </c>
      <c r="U1011" s="198" t="s">
        <v>4887</v>
      </c>
      <c r="V1011" s="222" t="s">
        <v>4887</v>
      </c>
    </row>
    <row r="1012" spans="1:22" ht="25" customHeight="1" x14ac:dyDescent="0.2">
      <c r="A1012" s="13" t="s">
        <v>4800</v>
      </c>
      <c r="B1012" s="1" t="s">
        <v>4801</v>
      </c>
      <c r="C1012" s="203" t="s">
        <v>4802</v>
      </c>
      <c r="D1012" s="201" t="s">
        <v>4801</v>
      </c>
      <c r="E1012" s="74" t="s">
        <v>9699</v>
      </c>
      <c r="F1012" s="74" t="s">
        <v>9700</v>
      </c>
      <c r="G1012" s="26">
        <v>0.76718514085795197</v>
      </c>
      <c r="H1012" s="5">
        <v>-0.44119734597493898</v>
      </c>
      <c r="I1012" s="4">
        <v>0.16914566462661099</v>
      </c>
      <c r="J1012" s="5">
        <v>-2.06704341873558</v>
      </c>
      <c r="K1012" s="4">
        <v>0.10152024201524799</v>
      </c>
      <c r="L1012" s="216">
        <v>-2.50824076471052</v>
      </c>
      <c r="M1012" s="221" t="s">
        <v>4887</v>
      </c>
      <c r="N1012" s="198" t="s">
        <v>4887</v>
      </c>
      <c r="O1012" s="198" t="s">
        <v>4887</v>
      </c>
      <c r="P1012" s="198" t="s">
        <v>4887</v>
      </c>
      <c r="Q1012" s="198" t="s">
        <v>4887</v>
      </c>
      <c r="R1012" s="198" t="s">
        <v>4887</v>
      </c>
      <c r="S1012" s="198" t="s">
        <v>4887</v>
      </c>
      <c r="T1012" s="198" t="s">
        <v>4887</v>
      </c>
      <c r="U1012" s="198" t="s">
        <v>4887</v>
      </c>
      <c r="V1012" s="222" t="s">
        <v>4887</v>
      </c>
    </row>
    <row r="1013" spans="1:22" ht="25" customHeight="1" x14ac:dyDescent="0.2">
      <c r="A1013" s="13" t="s">
        <v>4369</v>
      </c>
      <c r="B1013" s="1" t="s">
        <v>4369</v>
      </c>
      <c r="C1013" s="203" t="s">
        <v>4370</v>
      </c>
      <c r="D1013" s="201" t="s">
        <v>4369</v>
      </c>
      <c r="E1013" s="74" t="s">
        <v>11482</v>
      </c>
      <c r="F1013" s="74" t="s">
        <v>11483</v>
      </c>
      <c r="G1013" s="26">
        <v>0.76014379661300402</v>
      </c>
      <c r="H1013" s="5">
        <v>-0.44134548810060398</v>
      </c>
      <c r="I1013" s="4">
        <v>0.16361372257024201</v>
      </c>
      <c r="J1013" s="5">
        <v>-2.7714065839850601</v>
      </c>
      <c r="K1013" s="4">
        <v>7.8235963525665198E-2</v>
      </c>
      <c r="L1013" s="216">
        <v>-3.2127520720856602</v>
      </c>
      <c r="M1013" s="221" t="s">
        <v>4887</v>
      </c>
      <c r="N1013" s="198" t="s">
        <v>4887</v>
      </c>
      <c r="O1013" s="198" t="s">
        <v>4887</v>
      </c>
      <c r="P1013" s="198" t="s">
        <v>4887</v>
      </c>
      <c r="Q1013" s="198" t="s">
        <v>4887</v>
      </c>
      <c r="R1013" s="198" t="s">
        <v>4887</v>
      </c>
      <c r="S1013" s="198" t="s">
        <v>4887</v>
      </c>
      <c r="T1013" s="198" t="s">
        <v>4887</v>
      </c>
      <c r="U1013" s="198" t="s">
        <v>4887</v>
      </c>
      <c r="V1013" s="222" t="s">
        <v>4887</v>
      </c>
    </row>
    <row r="1014" spans="1:22" ht="25" customHeight="1" x14ac:dyDescent="0.2">
      <c r="A1014" s="13" t="s">
        <v>1336</v>
      </c>
      <c r="B1014" s="1" t="s">
        <v>1336</v>
      </c>
      <c r="C1014" s="203" t="s">
        <v>1337</v>
      </c>
      <c r="D1014" s="201" t="s">
        <v>5220</v>
      </c>
      <c r="E1014" s="74" t="s">
        <v>13127</v>
      </c>
      <c r="F1014" s="74" t="s">
        <v>13128</v>
      </c>
      <c r="G1014" s="26">
        <v>0.69424816934115197</v>
      </c>
      <c r="H1014" s="5">
        <v>-0.44213029754827499</v>
      </c>
      <c r="I1014" s="4">
        <v>0.75495361729089905</v>
      </c>
      <c r="J1014" s="5">
        <v>-0.358782405750742</v>
      </c>
      <c r="K1014" s="4">
        <v>0.16047924917609799</v>
      </c>
      <c r="L1014" s="216">
        <v>-0.80091270329901698</v>
      </c>
      <c r="M1014" s="221" t="s">
        <v>4887</v>
      </c>
      <c r="N1014" s="198" t="s">
        <v>4887</v>
      </c>
      <c r="O1014" s="198" t="s">
        <v>4887</v>
      </c>
      <c r="P1014" s="198" t="s">
        <v>4887</v>
      </c>
      <c r="Q1014" s="198" t="s">
        <v>4887</v>
      </c>
      <c r="R1014" s="198" t="s">
        <v>4887</v>
      </c>
      <c r="S1014" s="198" t="s">
        <v>4887</v>
      </c>
      <c r="T1014" s="198" t="s">
        <v>4887</v>
      </c>
      <c r="U1014" s="198" t="s">
        <v>4887</v>
      </c>
      <c r="V1014" s="222" t="s">
        <v>4887</v>
      </c>
    </row>
    <row r="1015" spans="1:22" ht="25" customHeight="1" x14ac:dyDescent="0.2">
      <c r="A1015" s="13" t="s">
        <v>1802</v>
      </c>
      <c r="B1015" s="1" t="s">
        <v>1803</v>
      </c>
      <c r="C1015" s="203" t="s">
        <v>1804</v>
      </c>
      <c r="D1015" s="201" t="s">
        <v>7758</v>
      </c>
      <c r="E1015" s="74" t="s">
        <v>9500</v>
      </c>
      <c r="F1015" s="74" t="s">
        <v>9501</v>
      </c>
      <c r="G1015" s="26">
        <v>0.237066856540358</v>
      </c>
      <c r="H1015" s="5">
        <v>-0.44215999115594401</v>
      </c>
      <c r="I1015" s="4">
        <v>0.83797805696628203</v>
      </c>
      <c r="J1015" s="5">
        <v>0.16243278176694001</v>
      </c>
      <c r="K1015" s="4">
        <v>0.73491593364645003</v>
      </c>
      <c r="L1015" s="216">
        <v>-0.27972720938900397</v>
      </c>
      <c r="M1015" s="221" t="s">
        <v>4887</v>
      </c>
      <c r="N1015" s="198" t="s">
        <v>4887</v>
      </c>
      <c r="O1015" s="198" t="s">
        <v>4887</v>
      </c>
      <c r="P1015" s="198" t="s">
        <v>4887</v>
      </c>
      <c r="Q1015" s="198" t="s">
        <v>4887</v>
      </c>
      <c r="R1015" s="198" t="s">
        <v>4887</v>
      </c>
      <c r="S1015" s="198" t="s">
        <v>4887</v>
      </c>
      <c r="T1015" s="198" t="s">
        <v>4887</v>
      </c>
      <c r="U1015" s="198" t="s">
        <v>4887</v>
      </c>
      <c r="V1015" s="222" t="s">
        <v>4887</v>
      </c>
    </row>
    <row r="1016" spans="1:22" ht="25" customHeight="1" x14ac:dyDescent="0.2">
      <c r="A1016" s="13" t="s">
        <v>733</v>
      </c>
      <c r="B1016" s="1" t="s">
        <v>733</v>
      </c>
      <c r="C1016" s="203" t="s">
        <v>734</v>
      </c>
      <c r="D1016" s="201" t="s">
        <v>7211</v>
      </c>
      <c r="E1016" s="74" t="s">
        <v>13094</v>
      </c>
      <c r="F1016" s="74" t="s">
        <v>13095</v>
      </c>
      <c r="G1016" s="26">
        <v>0.28556387625128299</v>
      </c>
      <c r="H1016" s="5">
        <v>-0.44299309627953998</v>
      </c>
      <c r="I1016" s="4">
        <v>1.4333230921952E-2</v>
      </c>
      <c r="J1016" s="5">
        <v>-1.7028990409712199</v>
      </c>
      <c r="K1016" s="4">
        <v>2.3129034363719402E-3</v>
      </c>
      <c r="L1016" s="216">
        <v>-2.14589213725076</v>
      </c>
      <c r="M1016" s="221" t="s">
        <v>4887</v>
      </c>
      <c r="N1016" s="198" t="s">
        <v>7349</v>
      </c>
      <c r="O1016" s="198" t="s">
        <v>7349</v>
      </c>
      <c r="P1016" s="198" t="s">
        <v>4887</v>
      </c>
      <c r="Q1016" s="198" t="s">
        <v>4887</v>
      </c>
      <c r="R1016" s="198" t="s">
        <v>4887</v>
      </c>
      <c r="S1016" s="198" t="s">
        <v>7349</v>
      </c>
      <c r="T1016" s="198" t="s">
        <v>4887</v>
      </c>
      <c r="U1016" s="198" t="s">
        <v>4887</v>
      </c>
      <c r="V1016" s="222" t="s">
        <v>4887</v>
      </c>
    </row>
    <row r="1017" spans="1:22" ht="25" customHeight="1" x14ac:dyDescent="0.2">
      <c r="A1017" s="13" t="s">
        <v>1482</v>
      </c>
      <c r="B1017" s="1" t="s">
        <v>1483</v>
      </c>
      <c r="C1017" s="203" t="s">
        <v>1484</v>
      </c>
      <c r="D1017" s="201" t="s">
        <v>5117</v>
      </c>
      <c r="E1017" s="74" t="s">
        <v>10467</v>
      </c>
      <c r="F1017" s="74" t="s">
        <v>10468</v>
      </c>
      <c r="G1017" s="26">
        <v>0.71768244692782901</v>
      </c>
      <c r="H1017" s="5">
        <v>-0.44411558795850897</v>
      </c>
      <c r="I1017" s="4">
        <v>1.52666154418189E-2</v>
      </c>
      <c r="J1017" s="5">
        <v>-5.4045938347413598</v>
      </c>
      <c r="K1017" s="4">
        <v>1.7650607761090498E-2</v>
      </c>
      <c r="L1017" s="216">
        <v>-5.8487094226998702</v>
      </c>
      <c r="M1017" s="221" t="s">
        <v>4887</v>
      </c>
      <c r="N1017" s="198" t="s">
        <v>7349</v>
      </c>
      <c r="O1017" s="198" t="s">
        <v>7349</v>
      </c>
      <c r="P1017" s="198" t="s">
        <v>4887</v>
      </c>
      <c r="Q1017" s="198" t="s">
        <v>4887</v>
      </c>
      <c r="R1017" s="198" t="s">
        <v>4887</v>
      </c>
      <c r="S1017" s="198" t="s">
        <v>7349</v>
      </c>
      <c r="T1017" s="198" t="s">
        <v>4887</v>
      </c>
      <c r="U1017" s="198" t="s">
        <v>4887</v>
      </c>
      <c r="V1017" s="222" t="s">
        <v>4887</v>
      </c>
    </row>
    <row r="1018" spans="1:22" ht="25" customHeight="1" x14ac:dyDescent="0.2">
      <c r="A1018" s="13" t="s">
        <v>799</v>
      </c>
      <c r="B1018" s="1" t="s">
        <v>800</v>
      </c>
      <c r="C1018" s="203" t="s">
        <v>801</v>
      </c>
      <c r="D1018" s="201" t="s">
        <v>7604</v>
      </c>
      <c r="E1018" s="74" t="s">
        <v>13161</v>
      </c>
      <c r="F1018" s="74" t="s">
        <v>9618</v>
      </c>
      <c r="G1018" s="26">
        <v>0.23446813162527899</v>
      </c>
      <c r="H1018" s="5">
        <v>-0.44593356114337601</v>
      </c>
      <c r="I1018" s="4">
        <v>0.32770153249467698</v>
      </c>
      <c r="J1018" s="5">
        <v>0.46120904699433202</v>
      </c>
      <c r="K1018" s="4">
        <v>0.96588145687013005</v>
      </c>
      <c r="L1018" s="216">
        <v>1.52754858509554E-2</v>
      </c>
      <c r="M1018" s="221" t="s">
        <v>4887</v>
      </c>
      <c r="N1018" s="198" t="s">
        <v>4887</v>
      </c>
      <c r="O1018" s="198" t="s">
        <v>4887</v>
      </c>
      <c r="P1018" s="198" t="s">
        <v>4887</v>
      </c>
      <c r="Q1018" s="198" t="s">
        <v>4887</v>
      </c>
      <c r="R1018" s="198" t="s">
        <v>4887</v>
      </c>
      <c r="S1018" s="198" t="s">
        <v>4887</v>
      </c>
      <c r="T1018" s="198" t="s">
        <v>4887</v>
      </c>
      <c r="U1018" s="198" t="s">
        <v>4887</v>
      </c>
      <c r="V1018" s="222" t="s">
        <v>4887</v>
      </c>
    </row>
    <row r="1019" spans="1:22" ht="25" customHeight="1" x14ac:dyDescent="0.2">
      <c r="A1019" s="13" t="s">
        <v>2840</v>
      </c>
      <c r="B1019" s="1" t="s">
        <v>2840</v>
      </c>
      <c r="C1019" s="203" t="s">
        <v>2841</v>
      </c>
      <c r="D1019" s="201" t="s">
        <v>7848</v>
      </c>
      <c r="E1019" s="74" t="s">
        <v>13643</v>
      </c>
      <c r="F1019" s="74" t="s">
        <v>13369</v>
      </c>
      <c r="G1019" s="26">
        <v>0.75432846243259299</v>
      </c>
      <c r="H1019" s="5">
        <v>-0.457224320574111</v>
      </c>
      <c r="I1019" s="4">
        <v>0.313418954109836</v>
      </c>
      <c r="J1019" s="5">
        <v>-1.6477021995007</v>
      </c>
      <c r="K1019" s="4">
        <v>0.229860231383581</v>
      </c>
      <c r="L1019" s="216">
        <v>-2.1049265200748102</v>
      </c>
      <c r="M1019" s="221" t="s">
        <v>4887</v>
      </c>
      <c r="N1019" s="198" t="s">
        <v>4887</v>
      </c>
      <c r="O1019" s="198" t="s">
        <v>4887</v>
      </c>
      <c r="P1019" s="198" t="s">
        <v>4887</v>
      </c>
      <c r="Q1019" s="198" t="s">
        <v>4887</v>
      </c>
      <c r="R1019" s="198" t="s">
        <v>4887</v>
      </c>
      <c r="S1019" s="198" t="s">
        <v>4887</v>
      </c>
      <c r="T1019" s="198" t="s">
        <v>4887</v>
      </c>
      <c r="U1019" s="198" t="s">
        <v>4887</v>
      </c>
      <c r="V1019" s="222" t="s">
        <v>4887</v>
      </c>
    </row>
    <row r="1020" spans="1:22" ht="25" customHeight="1" x14ac:dyDescent="0.2">
      <c r="A1020" s="13" t="s">
        <v>4116</v>
      </c>
      <c r="B1020" s="1" t="s">
        <v>4116</v>
      </c>
      <c r="C1020" s="203" t="s">
        <v>4117</v>
      </c>
      <c r="D1020" s="201" t="s">
        <v>4116</v>
      </c>
      <c r="E1020" s="74" t="s">
        <v>11375</v>
      </c>
      <c r="F1020" s="74" t="s">
        <v>11376</v>
      </c>
      <c r="G1020" s="26">
        <v>0.87640024107067804</v>
      </c>
      <c r="H1020" s="5">
        <v>-0.458566297845725</v>
      </c>
      <c r="I1020" s="4">
        <v>0.83734440885864803</v>
      </c>
      <c r="J1020" s="5">
        <v>0.73186834685125501</v>
      </c>
      <c r="K1020" s="4">
        <v>0.94101840292904704</v>
      </c>
      <c r="L1020" s="216">
        <v>0.27330204900553001</v>
      </c>
      <c r="M1020" s="221" t="s">
        <v>4887</v>
      </c>
      <c r="N1020" s="198" t="s">
        <v>4887</v>
      </c>
      <c r="O1020" s="198" t="s">
        <v>4887</v>
      </c>
      <c r="P1020" s="198" t="s">
        <v>4887</v>
      </c>
      <c r="Q1020" s="198" t="s">
        <v>4887</v>
      </c>
      <c r="R1020" s="198" t="s">
        <v>4887</v>
      </c>
      <c r="S1020" s="198" t="s">
        <v>4887</v>
      </c>
      <c r="T1020" s="198" t="s">
        <v>4887</v>
      </c>
      <c r="U1020" s="198" t="s">
        <v>4887</v>
      </c>
      <c r="V1020" s="222" t="s">
        <v>4887</v>
      </c>
    </row>
    <row r="1021" spans="1:22" ht="25" customHeight="1" x14ac:dyDescent="0.2">
      <c r="A1021" s="13" t="s">
        <v>2030</v>
      </c>
      <c r="B1021" s="1" t="s">
        <v>2031</v>
      </c>
      <c r="C1021" s="203" t="s">
        <v>2032</v>
      </c>
      <c r="D1021" s="201" t="s">
        <v>7771</v>
      </c>
      <c r="E1021" s="74" t="s">
        <v>10739</v>
      </c>
      <c r="F1021" s="74" t="s">
        <v>10740</v>
      </c>
      <c r="G1021" s="26">
        <v>0.46647261284803299</v>
      </c>
      <c r="H1021" s="5">
        <v>-0.46055792630398701</v>
      </c>
      <c r="I1021" s="4">
        <v>0.61309369632303601</v>
      </c>
      <c r="J1021" s="5">
        <v>0.80774256072645201</v>
      </c>
      <c r="K1021" s="4">
        <v>0.81711453681537205</v>
      </c>
      <c r="L1021" s="216">
        <v>0.347184634422465</v>
      </c>
      <c r="M1021" s="221" t="s">
        <v>4887</v>
      </c>
      <c r="N1021" s="198" t="s">
        <v>4887</v>
      </c>
      <c r="O1021" s="198" t="s">
        <v>4887</v>
      </c>
      <c r="P1021" s="198" t="s">
        <v>4887</v>
      </c>
      <c r="Q1021" s="198" t="s">
        <v>4887</v>
      </c>
      <c r="R1021" s="198" t="s">
        <v>4887</v>
      </c>
      <c r="S1021" s="198" t="s">
        <v>4887</v>
      </c>
      <c r="T1021" s="198" t="s">
        <v>4887</v>
      </c>
      <c r="U1021" s="198" t="s">
        <v>4887</v>
      </c>
      <c r="V1021" s="222" t="s">
        <v>4887</v>
      </c>
    </row>
    <row r="1022" spans="1:22" ht="25" customHeight="1" x14ac:dyDescent="0.2">
      <c r="A1022" s="13" t="s">
        <v>1142</v>
      </c>
      <c r="B1022" s="1" t="s">
        <v>1142</v>
      </c>
      <c r="C1022" s="203" t="s">
        <v>1143</v>
      </c>
      <c r="D1022" s="201" t="s">
        <v>5128</v>
      </c>
      <c r="E1022" s="74" t="s">
        <v>12970</v>
      </c>
      <c r="F1022" s="74" t="s">
        <v>12971</v>
      </c>
      <c r="G1022" s="26">
        <v>0.65323048132188499</v>
      </c>
      <c r="H1022" s="5">
        <v>-0.46478165995031101</v>
      </c>
      <c r="I1022" s="4">
        <v>0.76730481669405703</v>
      </c>
      <c r="J1022" s="5">
        <v>0.23610772890363699</v>
      </c>
      <c r="K1022" s="4">
        <v>0.77516997347348104</v>
      </c>
      <c r="L1022" s="216">
        <v>-0.22867393104667399</v>
      </c>
      <c r="M1022" s="221" t="s">
        <v>4887</v>
      </c>
      <c r="N1022" s="198" t="s">
        <v>4887</v>
      </c>
      <c r="O1022" s="198" t="s">
        <v>4887</v>
      </c>
      <c r="P1022" s="198" t="s">
        <v>4887</v>
      </c>
      <c r="Q1022" s="198" t="s">
        <v>4887</v>
      </c>
      <c r="R1022" s="198" t="s">
        <v>4887</v>
      </c>
      <c r="S1022" s="198" t="s">
        <v>4887</v>
      </c>
      <c r="T1022" s="198" t="s">
        <v>4887</v>
      </c>
      <c r="U1022" s="198" t="s">
        <v>4887</v>
      </c>
      <c r="V1022" s="222" t="s">
        <v>4887</v>
      </c>
    </row>
    <row r="1023" spans="1:22" ht="25" customHeight="1" x14ac:dyDescent="0.2">
      <c r="A1023" s="13" t="s">
        <v>4552</v>
      </c>
      <c r="B1023" s="1" t="s">
        <v>4552</v>
      </c>
      <c r="C1023" s="203" t="s">
        <v>4553</v>
      </c>
      <c r="D1023" s="201" t="s">
        <v>7946</v>
      </c>
      <c r="E1023" s="74" t="s">
        <v>13550</v>
      </c>
      <c r="F1023" s="74" t="s">
        <v>13551</v>
      </c>
      <c r="G1023" s="26">
        <v>0.74897951537160801</v>
      </c>
      <c r="H1023" s="5">
        <v>-0.46539876057423601</v>
      </c>
      <c r="I1023" s="4">
        <v>0.83185493309626501</v>
      </c>
      <c r="J1023" s="5">
        <v>-0.37646418065646198</v>
      </c>
      <c r="K1023" s="4">
        <v>0.59987961758609099</v>
      </c>
      <c r="L1023" s="216">
        <v>-0.84186294123069805</v>
      </c>
      <c r="M1023" s="221" t="s">
        <v>4887</v>
      </c>
      <c r="N1023" s="198" t="s">
        <v>4887</v>
      </c>
      <c r="O1023" s="198" t="s">
        <v>4887</v>
      </c>
      <c r="P1023" s="198" t="s">
        <v>4887</v>
      </c>
      <c r="Q1023" s="198" t="s">
        <v>4887</v>
      </c>
      <c r="R1023" s="198" t="s">
        <v>4887</v>
      </c>
      <c r="S1023" s="198" t="s">
        <v>4887</v>
      </c>
      <c r="T1023" s="198" t="s">
        <v>4887</v>
      </c>
      <c r="U1023" s="198" t="s">
        <v>4887</v>
      </c>
      <c r="V1023" s="222" t="s">
        <v>4887</v>
      </c>
    </row>
    <row r="1024" spans="1:22" ht="25" customHeight="1" x14ac:dyDescent="0.2">
      <c r="A1024" s="13" t="s">
        <v>1542</v>
      </c>
      <c r="B1024" s="1" t="s">
        <v>1542</v>
      </c>
      <c r="C1024" s="203" t="s">
        <v>1543</v>
      </c>
      <c r="D1024" s="201" t="s">
        <v>1542</v>
      </c>
      <c r="E1024" s="74" t="s">
        <v>8727</v>
      </c>
      <c r="F1024" s="74" t="s">
        <v>8728</v>
      </c>
      <c r="G1024" s="26">
        <v>0.35304135836193801</v>
      </c>
      <c r="H1024" s="5">
        <v>-0.46592967991897299</v>
      </c>
      <c r="I1024" s="4">
        <v>0.51450074136616097</v>
      </c>
      <c r="J1024" s="5">
        <v>-0.36565297834618299</v>
      </c>
      <c r="K1024" s="4">
        <v>0.24276436079106301</v>
      </c>
      <c r="L1024" s="216">
        <v>-0.83158265826515698</v>
      </c>
      <c r="M1024" s="221" t="s">
        <v>4887</v>
      </c>
      <c r="N1024" s="198" t="s">
        <v>4887</v>
      </c>
      <c r="O1024" s="198" t="s">
        <v>4887</v>
      </c>
      <c r="P1024" s="198" t="s">
        <v>4887</v>
      </c>
      <c r="Q1024" s="198" t="s">
        <v>4887</v>
      </c>
      <c r="R1024" s="198" t="s">
        <v>4887</v>
      </c>
      <c r="S1024" s="198" t="s">
        <v>4887</v>
      </c>
      <c r="T1024" s="198" t="s">
        <v>4887</v>
      </c>
      <c r="U1024" s="198" t="s">
        <v>4887</v>
      </c>
      <c r="V1024" s="222" t="s">
        <v>4887</v>
      </c>
    </row>
    <row r="1025" spans="1:22" ht="25" customHeight="1" x14ac:dyDescent="0.2">
      <c r="A1025" s="13" t="s">
        <v>869</v>
      </c>
      <c r="B1025" s="1" t="s">
        <v>869</v>
      </c>
      <c r="C1025" s="203" t="s">
        <v>870</v>
      </c>
      <c r="D1025" s="201" t="s">
        <v>7621</v>
      </c>
      <c r="E1025" s="74" t="s">
        <v>13294</v>
      </c>
      <c r="F1025" s="74" t="s">
        <v>12464</v>
      </c>
      <c r="G1025" s="26">
        <v>0.688357904764893</v>
      </c>
      <c r="H1025" s="5">
        <v>-0.469213605066989</v>
      </c>
      <c r="I1025" s="4">
        <v>0.33612573504424098</v>
      </c>
      <c r="J1025" s="5">
        <v>-1.5399110230169699</v>
      </c>
      <c r="K1025" s="4">
        <v>0.23526050080108299</v>
      </c>
      <c r="L1025" s="216">
        <v>-2.0091246280839599</v>
      </c>
      <c r="M1025" s="221" t="s">
        <v>4887</v>
      </c>
      <c r="N1025" s="198" t="s">
        <v>4887</v>
      </c>
      <c r="O1025" s="198" t="s">
        <v>4887</v>
      </c>
      <c r="P1025" s="198" t="s">
        <v>4887</v>
      </c>
      <c r="Q1025" s="198" t="s">
        <v>4887</v>
      </c>
      <c r="R1025" s="198" t="s">
        <v>4887</v>
      </c>
      <c r="S1025" s="198" t="s">
        <v>4887</v>
      </c>
      <c r="T1025" s="198" t="s">
        <v>4887</v>
      </c>
      <c r="U1025" s="198" t="s">
        <v>4887</v>
      </c>
      <c r="V1025" s="222" t="s">
        <v>4887</v>
      </c>
    </row>
    <row r="1026" spans="1:22" ht="25" customHeight="1" x14ac:dyDescent="0.2">
      <c r="A1026" s="13" t="s">
        <v>1787</v>
      </c>
      <c r="B1026" s="1" t="s">
        <v>1787</v>
      </c>
      <c r="C1026" s="203" t="s">
        <v>1788</v>
      </c>
      <c r="D1026" s="201" t="s">
        <v>1787</v>
      </c>
      <c r="E1026" s="74" t="s">
        <v>8358</v>
      </c>
      <c r="F1026" s="74" t="s">
        <v>8359</v>
      </c>
      <c r="G1026" s="26">
        <v>0.28168449949917002</v>
      </c>
      <c r="H1026" s="5">
        <v>-0.46991588837357001</v>
      </c>
      <c r="I1026" s="4">
        <v>0.14344936528589</v>
      </c>
      <c r="J1026" s="5">
        <v>4.3379337627465899</v>
      </c>
      <c r="K1026" s="4">
        <v>0.17282635811970001</v>
      </c>
      <c r="L1026" s="216">
        <v>3.8680178743730198</v>
      </c>
      <c r="M1026" s="221" t="s">
        <v>4887</v>
      </c>
      <c r="N1026" s="198" t="s">
        <v>4887</v>
      </c>
      <c r="O1026" s="198" t="s">
        <v>4887</v>
      </c>
      <c r="P1026" s="198" t="s">
        <v>4887</v>
      </c>
      <c r="Q1026" s="198" t="s">
        <v>4887</v>
      </c>
      <c r="R1026" s="198" t="s">
        <v>4887</v>
      </c>
      <c r="S1026" s="198" t="s">
        <v>4887</v>
      </c>
      <c r="T1026" s="198" t="s">
        <v>4887</v>
      </c>
      <c r="U1026" s="198" t="s">
        <v>4887</v>
      </c>
      <c r="V1026" s="222" t="s">
        <v>4887</v>
      </c>
    </row>
    <row r="1027" spans="1:22" ht="25" customHeight="1" x14ac:dyDescent="0.2">
      <c r="A1027" s="13" t="s">
        <v>4341</v>
      </c>
      <c r="B1027" s="1" t="s">
        <v>4341</v>
      </c>
      <c r="C1027" s="203" t="s">
        <v>4342</v>
      </c>
      <c r="D1027" s="201" t="s">
        <v>4341</v>
      </c>
      <c r="E1027" s="74" t="s">
        <v>10979</v>
      </c>
      <c r="F1027" s="74" t="s">
        <v>10980</v>
      </c>
      <c r="G1027" s="26">
        <v>0.437501065671556</v>
      </c>
      <c r="H1027" s="5">
        <v>-0.47415038196704501</v>
      </c>
      <c r="I1027" s="4">
        <v>0.40212919040307499</v>
      </c>
      <c r="J1027" s="5">
        <v>-0.67611496564569895</v>
      </c>
      <c r="K1027" s="4">
        <v>0.19733476355438101</v>
      </c>
      <c r="L1027" s="216">
        <v>-1.15026534761274</v>
      </c>
      <c r="M1027" s="221" t="s">
        <v>4887</v>
      </c>
      <c r="N1027" s="198" t="s">
        <v>4887</v>
      </c>
      <c r="O1027" s="198" t="s">
        <v>4887</v>
      </c>
      <c r="P1027" s="198" t="s">
        <v>4887</v>
      </c>
      <c r="Q1027" s="198" t="s">
        <v>4887</v>
      </c>
      <c r="R1027" s="198" t="s">
        <v>4887</v>
      </c>
      <c r="S1027" s="198" t="s">
        <v>4887</v>
      </c>
      <c r="T1027" s="198" t="s">
        <v>4887</v>
      </c>
      <c r="U1027" s="198" t="s">
        <v>4887</v>
      </c>
      <c r="V1027" s="222" t="s">
        <v>4887</v>
      </c>
    </row>
    <row r="1028" spans="1:22" ht="25" customHeight="1" x14ac:dyDescent="0.2">
      <c r="A1028" s="13" t="s">
        <v>4169</v>
      </c>
      <c r="B1028" s="1" t="s">
        <v>4169</v>
      </c>
      <c r="C1028" s="203" t="s">
        <v>4170</v>
      </c>
      <c r="D1028" s="201" t="s">
        <v>4169</v>
      </c>
      <c r="E1028" s="74" t="s">
        <v>12379</v>
      </c>
      <c r="F1028" s="74" t="s">
        <v>12380</v>
      </c>
      <c r="G1028" s="26">
        <v>0.34643547837259397</v>
      </c>
      <c r="H1028" s="5">
        <v>-0.47417653278246902</v>
      </c>
      <c r="I1028" s="4">
        <v>1.4824589595014599E-2</v>
      </c>
      <c r="J1028" s="5">
        <v>-2.2876368720930298</v>
      </c>
      <c r="K1028" s="4">
        <v>3.23345271592507E-4</v>
      </c>
      <c r="L1028" s="216">
        <v>-2.7618134048754999</v>
      </c>
      <c r="M1028" s="221" t="s">
        <v>4887</v>
      </c>
      <c r="N1028" s="198" t="s">
        <v>7349</v>
      </c>
      <c r="O1028" s="198" t="s">
        <v>7349</v>
      </c>
      <c r="P1028" s="198" t="s">
        <v>4887</v>
      </c>
      <c r="Q1028" s="198" t="s">
        <v>4887</v>
      </c>
      <c r="R1028" s="198" t="s">
        <v>4887</v>
      </c>
      <c r="S1028" s="198" t="s">
        <v>7349</v>
      </c>
      <c r="T1028" s="198" t="s">
        <v>4887</v>
      </c>
      <c r="U1028" s="198" t="s">
        <v>4887</v>
      </c>
      <c r="V1028" s="222" t="s">
        <v>4887</v>
      </c>
    </row>
    <row r="1029" spans="1:22" ht="25" customHeight="1" x14ac:dyDescent="0.2">
      <c r="A1029" s="13" t="s">
        <v>3941</v>
      </c>
      <c r="B1029" s="1" t="s">
        <v>3941</v>
      </c>
      <c r="C1029" s="203" t="s">
        <v>3942</v>
      </c>
      <c r="D1029" s="201" t="s">
        <v>3941</v>
      </c>
      <c r="E1029" s="74" t="s">
        <v>10627</v>
      </c>
      <c r="F1029" s="74" t="s">
        <v>10628</v>
      </c>
      <c r="G1029" s="26">
        <v>0.79633371269630704</v>
      </c>
      <c r="H1029" s="5">
        <v>-0.47839492819428903</v>
      </c>
      <c r="I1029" s="4">
        <v>0.57609963713885404</v>
      </c>
      <c r="J1029" s="5">
        <v>-0.961995592138986</v>
      </c>
      <c r="K1029" s="4">
        <v>0.44690610688848098</v>
      </c>
      <c r="L1029" s="216">
        <v>-1.4403905203332701</v>
      </c>
      <c r="M1029" s="221" t="s">
        <v>4887</v>
      </c>
      <c r="N1029" s="198" t="s">
        <v>4887</v>
      </c>
      <c r="O1029" s="198" t="s">
        <v>4887</v>
      </c>
      <c r="P1029" s="198" t="s">
        <v>4887</v>
      </c>
      <c r="Q1029" s="198" t="s">
        <v>4887</v>
      </c>
      <c r="R1029" s="198" t="s">
        <v>4887</v>
      </c>
      <c r="S1029" s="198" t="s">
        <v>4887</v>
      </c>
      <c r="T1029" s="198" t="s">
        <v>4887</v>
      </c>
      <c r="U1029" s="198" t="s">
        <v>4887</v>
      </c>
      <c r="V1029" s="222" t="s">
        <v>4887</v>
      </c>
    </row>
    <row r="1030" spans="1:22" ht="25" customHeight="1" x14ac:dyDescent="0.2">
      <c r="A1030" s="13" t="s">
        <v>860</v>
      </c>
      <c r="B1030" s="1" t="s">
        <v>861</v>
      </c>
      <c r="C1030" s="203" t="s">
        <v>862</v>
      </c>
      <c r="D1030" s="201" t="s">
        <v>5048</v>
      </c>
      <c r="E1030" s="74" t="s">
        <v>13211</v>
      </c>
      <c r="F1030" s="74" t="s">
        <v>10042</v>
      </c>
      <c r="G1030" s="26">
        <v>0.52066960952140495</v>
      </c>
      <c r="H1030" s="5">
        <v>-0.47953618747913901</v>
      </c>
      <c r="I1030" s="4">
        <v>0.18439593234990301</v>
      </c>
      <c r="J1030" s="5">
        <v>1.90772136637436</v>
      </c>
      <c r="K1030" s="4">
        <v>0.28919142819361199</v>
      </c>
      <c r="L1030" s="216">
        <v>1.42818517889522</v>
      </c>
      <c r="M1030" s="221" t="s">
        <v>4887</v>
      </c>
      <c r="N1030" s="198" t="s">
        <v>4887</v>
      </c>
      <c r="O1030" s="198" t="s">
        <v>4887</v>
      </c>
      <c r="P1030" s="198" t="s">
        <v>4887</v>
      </c>
      <c r="Q1030" s="198" t="s">
        <v>4887</v>
      </c>
      <c r="R1030" s="198" t="s">
        <v>4887</v>
      </c>
      <c r="S1030" s="198" t="s">
        <v>4887</v>
      </c>
      <c r="T1030" s="198" t="s">
        <v>4887</v>
      </c>
      <c r="U1030" s="198" t="s">
        <v>4887</v>
      </c>
      <c r="V1030" s="222" t="s">
        <v>4887</v>
      </c>
    </row>
    <row r="1031" spans="1:22" ht="25" customHeight="1" x14ac:dyDescent="0.2">
      <c r="A1031" s="13" t="s">
        <v>1480</v>
      </c>
      <c r="B1031" s="1" t="s">
        <v>1480</v>
      </c>
      <c r="C1031" s="203" t="s">
        <v>1481</v>
      </c>
      <c r="D1031" s="201" t="s">
        <v>1480</v>
      </c>
      <c r="E1031" s="74" t="s">
        <v>10481</v>
      </c>
      <c r="F1031" s="74" t="s">
        <v>10482</v>
      </c>
      <c r="G1031" s="26">
        <v>0.40546315387401199</v>
      </c>
      <c r="H1031" s="5">
        <v>-0.47972125467954002</v>
      </c>
      <c r="I1031" s="4">
        <v>0.119018519758331</v>
      </c>
      <c r="J1031" s="5">
        <v>3.7653660090159899</v>
      </c>
      <c r="K1031" s="4">
        <v>0.150795928488274</v>
      </c>
      <c r="L1031" s="216">
        <v>3.2856447543364502</v>
      </c>
      <c r="M1031" s="221" t="s">
        <v>4887</v>
      </c>
      <c r="N1031" s="198" t="s">
        <v>4887</v>
      </c>
      <c r="O1031" s="198" t="s">
        <v>4887</v>
      </c>
      <c r="P1031" s="198" t="s">
        <v>4887</v>
      </c>
      <c r="Q1031" s="198" t="s">
        <v>4887</v>
      </c>
      <c r="R1031" s="198" t="s">
        <v>4887</v>
      </c>
      <c r="S1031" s="198" t="s">
        <v>4887</v>
      </c>
      <c r="T1031" s="198" t="s">
        <v>4887</v>
      </c>
      <c r="U1031" s="198" t="s">
        <v>4887</v>
      </c>
      <c r="V1031" s="222" t="s">
        <v>4887</v>
      </c>
    </row>
    <row r="1032" spans="1:22" ht="25" customHeight="1" x14ac:dyDescent="0.2">
      <c r="A1032" s="13" t="s">
        <v>707</v>
      </c>
      <c r="B1032" s="1" t="s">
        <v>708</v>
      </c>
      <c r="C1032" s="203" t="s">
        <v>709</v>
      </c>
      <c r="D1032" s="201" t="s">
        <v>7588</v>
      </c>
      <c r="E1032" s="74" t="s">
        <v>13148</v>
      </c>
      <c r="F1032" s="74" t="s">
        <v>13149</v>
      </c>
      <c r="G1032" s="26">
        <v>0.80276206690951402</v>
      </c>
      <c r="H1032" s="5">
        <v>-0.480836421940178</v>
      </c>
      <c r="I1032" s="4">
        <v>0.71757469715162903</v>
      </c>
      <c r="J1032" s="5">
        <v>0.94767277280991802</v>
      </c>
      <c r="K1032" s="4">
        <v>0.87488718274683597</v>
      </c>
      <c r="L1032" s="216">
        <v>0.46683635086974001</v>
      </c>
      <c r="M1032" s="221" t="s">
        <v>4887</v>
      </c>
      <c r="N1032" s="198" t="s">
        <v>4887</v>
      </c>
      <c r="O1032" s="198" t="s">
        <v>4887</v>
      </c>
      <c r="P1032" s="198" t="s">
        <v>4887</v>
      </c>
      <c r="Q1032" s="198" t="s">
        <v>4887</v>
      </c>
      <c r="R1032" s="198" t="s">
        <v>4887</v>
      </c>
      <c r="S1032" s="198" t="s">
        <v>4887</v>
      </c>
      <c r="T1032" s="198" t="s">
        <v>4887</v>
      </c>
      <c r="U1032" s="198" t="s">
        <v>4887</v>
      </c>
      <c r="V1032" s="222" t="s">
        <v>4887</v>
      </c>
    </row>
    <row r="1033" spans="1:22" ht="25" customHeight="1" x14ac:dyDescent="0.2">
      <c r="A1033" s="13" t="s">
        <v>3473</v>
      </c>
      <c r="B1033" s="1" t="s">
        <v>3473</v>
      </c>
      <c r="C1033" s="203" t="s">
        <v>3474</v>
      </c>
      <c r="D1033" s="201" t="s">
        <v>3473</v>
      </c>
      <c r="E1033" s="74" t="s">
        <v>9392</v>
      </c>
      <c r="F1033" s="74" t="s">
        <v>9393</v>
      </c>
      <c r="G1033" s="26">
        <v>0.77981480429796401</v>
      </c>
      <c r="H1033" s="5">
        <v>-0.48181295537065699</v>
      </c>
      <c r="I1033" s="4">
        <v>0.69569642441796298</v>
      </c>
      <c r="J1033" s="5">
        <v>0.80344398898144298</v>
      </c>
      <c r="K1033" s="4">
        <v>0.81346185008889504</v>
      </c>
      <c r="L1033" s="216">
        <v>0.32163103361078599</v>
      </c>
      <c r="M1033" s="221" t="s">
        <v>4887</v>
      </c>
      <c r="N1033" s="198" t="s">
        <v>4887</v>
      </c>
      <c r="O1033" s="198" t="s">
        <v>4887</v>
      </c>
      <c r="P1033" s="198" t="s">
        <v>4887</v>
      </c>
      <c r="Q1033" s="198" t="s">
        <v>4887</v>
      </c>
      <c r="R1033" s="198" t="s">
        <v>4887</v>
      </c>
      <c r="S1033" s="198" t="s">
        <v>4887</v>
      </c>
      <c r="T1033" s="198" t="s">
        <v>4887</v>
      </c>
      <c r="U1033" s="198" t="s">
        <v>4887</v>
      </c>
      <c r="V1033" s="222" t="s">
        <v>4887</v>
      </c>
    </row>
    <row r="1034" spans="1:22" ht="25" customHeight="1" x14ac:dyDescent="0.2">
      <c r="A1034" s="13" t="s">
        <v>2764</v>
      </c>
      <c r="B1034" s="1" t="s">
        <v>2764</v>
      </c>
      <c r="C1034" s="203" t="s">
        <v>2765</v>
      </c>
      <c r="D1034" s="201" t="s">
        <v>7249</v>
      </c>
      <c r="E1034" s="74" t="s">
        <v>11105</v>
      </c>
      <c r="F1034" s="74" t="s">
        <v>11106</v>
      </c>
      <c r="G1034" s="26">
        <v>0.53078492396357502</v>
      </c>
      <c r="H1034" s="5">
        <v>-0.48227966913523401</v>
      </c>
      <c r="I1034" s="4">
        <v>1.22897604335528E-2</v>
      </c>
      <c r="J1034" s="5">
        <v>-2.9800161043178099</v>
      </c>
      <c r="K1034" s="4">
        <v>8.0163565257560902E-3</v>
      </c>
      <c r="L1034" s="216">
        <v>-3.46229577345304</v>
      </c>
      <c r="M1034" s="221" t="s">
        <v>4887</v>
      </c>
      <c r="N1034" s="198" t="s">
        <v>7349</v>
      </c>
      <c r="O1034" s="198" t="s">
        <v>7349</v>
      </c>
      <c r="P1034" s="198" t="s">
        <v>4887</v>
      </c>
      <c r="Q1034" s="198" t="s">
        <v>4887</v>
      </c>
      <c r="R1034" s="198" t="s">
        <v>4887</v>
      </c>
      <c r="S1034" s="198" t="s">
        <v>7349</v>
      </c>
      <c r="T1034" s="198" t="s">
        <v>4887</v>
      </c>
      <c r="U1034" s="198" t="s">
        <v>4887</v>
      </c>
      <c r="V1034" s="222" t="s">
        <v>4887</v>
      </c>
    </row>
    <row r="1035" spans="1:22" ht="25" customHeight="1" x14ac:dyDescent="0.2">
      <c r="A1035" s="13" t="s">
        <v>988</v>
      </c>
      <c r="B1035" s="1" t="s">
        <v>988</v>
      </c>
      <c r="C1035" s="203" t="s">
        <v>989</v>
      </c>
      <c r="D1035" s="201" t="s">
        <v>7647</v>
      </c>
      <c r="E1035" s="74" t="s">
        <v>13098</v>
      </c>
      <c r="F1035" s="74" t="s">
        <v>10053</v>
      </c>
      <c r="G1035" s="26">
        <v>0.41605655066951702</v>
      </c>
      <c r="H1035" s="5">
        <v>-0.48247590168673499</v>
      </c>
      <c r="I1035" s="4">
        <v>0.485521915633572</v>
      </c>
      <c r="J1035" s="5">
        <v>0.46156002729249601</v>
      </c>
      <c r="K1035" s="4">
        <v>0.97723807647314298</v>
      </c>
      <c r="L1035" s="216">
        <v>-2.0915874394238799E-2</v>
      </c>
      <c r="M1035" s="221" t="s">
        <v>4887</v>
      </c>
      <c r="N1035" s="198" t="s">
        <v>4887</v>
      </c>
      <c r="O1035" s="198" t="s">
        <v>4887</v>
      </c>
      <c r="P1035" s="198" t="s">
        <v>4887</v>
      </c>
      <c r="Q1035" s="198" t="s">
        <v>4887</v>
      </c>
      <c r="R1035" s="198" t="s">
        <v>4887</v>
      </c>
      <c r="S1035" s="198" t="s">
        <v>4887</v>
      </c>
      <c r="T1035" s="198" t="s">
        <v>4887</v>
      </c>
      <c r="U1035" s="198" t="s">
        <v>4887</v>
      </c>
      <c r="V1035" s="222" t="s">
        <v>4887</v>
      </c>
    </row>
    <row r="1036" spans="1:22" ht="25" customHeight="1" x14ac:dyDescent="0.2">
      <c r="A1036" s="13" t="s">
        <v>1266</v>
      </c>
      <c r="B1036" s="1" t="s">
        <v>1267</v>
      </c>
      <c r="C1036" s="203" t="s">
        <v>1268</v>
      </c>
      <c r="D1036" s="201" t="s">
        <v>7705</v>
      </c>
      <c r="E1036" s="74" t="s">
        <v>12552</v>
      </c>
      <c r="F1036" s="74" t="s">
        <v>10894</v>
      </c>
      <c r="G1036" s="26">
        <v>0.72115791194198797</v>
      </c>
      <c r="H1036" s="5">
        <v>-0.48412578420541502</v>
      </c>
      <c r="I1036" s="4">
        <v>0.90640467710494599</v>
      </c>
      <c r="J1036" s="5">
        <v>0.175694868097268</v>
      </c>
      <c r="K1036" s="4">
        <v>0.76246759403772402</v>
      </c>
      <c r="L1036" s="216">
        <v>-0.30843091610814799</v>
      </c>
      <c r="M1036" s="221" t="s">
        <v>4887</v>
      </c>
      <c r="N1036" s="198" t="s">
        <v>4887</v>
      </c>
      <c r="O1036" s="198" t="s">
        <v>4887</v>
      </c>
      <c r="P1036" s="198" t="s">
        <v>4887</v>
      </c>
      <c r="Q1036" s="198" t="s">
        <v>4887</v>
      </c>
      <c r="R1036" s="198" t="s">
        <v>4887</v>
      </c>
      <c r="S1036" s="198" t="s">
        <v>4887</v>
      </c>
      <c r="T1036" s="198" t="s">
        <v>4887</v>
      </c>
      <c r="U1036" s="198" t="s">
        <v>4887</v>
      </c>
      <c r="V1036" s="222" t="s">
        <v>4887</v>
      </c>
    </row>
    <row r="1037" spans="1:22" ht="25" customHeight="1" x14ac:dyDescent="0.2">
      <c r="A1037" s="13" t="s">
        <v>1263</v>
      </c>
      <c r="B1037" s="1" t="s">
        <v>1264</v>
      </c>
      <c r="C1037" s="203" t="s">
        <v>1265</v>
      </c>
      <c r="D1037" s="201" t="s">
        <v>7704</v>
      </c>
      <c r="E1037" s="74" t="s">
        <v>13510</v>
      </c>
      <c r="F1037" s="74" t="s">
        <v>12671</v>
      </c>
      <c r="G1037" s="26">
        <v>0.47504745689149902</v>
      </c>
      <c r="H1037" s="5">
        <v>-0.491856327287506</v>
      </c>
      <c r="I1037" s="4">
        <v>0.54158447219484296</v>
      </c>
      <c r="J1037" s="5">
        <v>0.52220415529219899</v>
      </c>
      <c r="K1037" s="4">
        <v>0.96414435066857895</v>
      </c>
      <c r="L1037" s="216">
        <v>3.0347828004693201E-2</v>
      </c>
      <c r="M1037" s="221" t="s">
        <v>4887</v>
      </c>
      <c r="N1037" s="198" t="s">
        <v>4887</v>
      </c>
      <c r="O1037" s="198" t="s">
        <v>4887</v>
      </c>
      <c r="P1037" s="198" t="s">
        <v>4887</v>
      </c>
      <c r="Q1037" s="198" t="s">
        <v>4887</v>
      </c>
      <c r="R1037" s="198" t="s">
        <v>4887</v>
      </c>
      <c r="S1037" s="198" t="s">
        <v>4887</v>
      </c>
      <c r="T1037" s="198" t="s">
        <v>4887</v>
      </c>
      <c r="U1037" s="198" t="s">
        <v>4887</v>
      </c>
      <c r="V1037" s="222" t="s">
        <v>4887</v>
      </c>
    </row>
    <row r="1038" spans="1:22" ht="25" customHeight="1" x14ac:dyDescent="0.2">
      <c r="A1038" s="13" t="s">
        <v>2365</v>
      </c>
      <c r="B1038" s="1" t="s">
        <v>2365</v>
      </c>
      <c r="C1038" s="203" t="s">
        <v>2366</v>
      </c>
      <c r="D1038" s="201" t="s">
        <v>2365</v>
      </c>
      <c r="E1038" s="74" t="s">
        <v>9625</v>
      </c>
      <c r="F1038" s="74" t="s">
        <v>9626</v>
      </c>
      <c r="G1038" s="26">
        <v>0.256838715221886</v>
      </c>
      <c r="H1038" s="5">
        <v>-0.49214501153090601</v>
      </c>
      <c r="I1038" s="4">
        <v>0.164761331138848</v>
      </c>
      <c r="J1038" s="5">
        <v>1.9113075604085299</v>
      </c>
      <c r="K1038" s="4">
        <v>0.26380952930677098</v>
      </c>
      <c r="L1038" s="216">
        <v>1.4191625488776201</v>
      </c>
      <c r="M1038" s="221" t="s">
        <v>4887</v>
      </c>
      <c r="N1038" s="198" t="s">
        <v>4887</v>
      </c>
      <c r="O1038" s="198" t="s">
        <v>4887</v>
      </c>
      <c r="P1038" s="198" t="s">
        <v>4887</v>
      </c>
      <c r="Q1038" s="198" t="s">
        <v>4887</v>
      </c>
      <c r="R1038" s="198" t="s">
        <v>4887</v>
      </c>
      <c r="S1038" s="198" t="s">
        <v>4887</v>
      </c>
      <c r="T1038" s="198" t="s">
        <v>4887</v>
      </c>
      <c r="U1038" s="198" t="s">
        <v>4887</v>
      </c>
      <c r="V1038" s="222" t="s">
        <v>4887</v>
      </c>
    </row>
    <row r="1039" spans="1:22" ht="25" customHeight="1" x14ac:dyDescent="0.2">
      <c r="A1039" s="13" t="s">
        <v>2888</v>
      </c>
      <c r="B1039" s="1" t="s">
        <v>2888</v>
      </c>
      <c r="C1039" s="203" t="s">
        <v>2889</v>
      </c>
      <c r="D1039" s="201" t="s">
        <v>5222</v>
      </c>
      <c r="E1039" s="74" t="s">
        <v>13073</v>
      </c>
      <c r="F1039" s="74" t="s">
        <v>12773</v>
      </c>
      <c r="G1039" s="26">
        <v>0.60529666602102505</v>
      </c>
      <c r="H1039" s="5">
        <v>-0.49353618540677702</v>
      </c>
      <c r="I1039" s="4">
        <v>5.0205874259822203E-2</v>
      </c>
      <c r="J1039" s="5">
        <v>1.8662384240105701</v>
      </c>
      <c r="K1039" s="4">
        <v>0.17846031078154101</v>
      </c>
      <c r="L1039" s="216">
        <v>1.3727022386037899</v>
      </c>
      <c r="M1039" s="221" t="s">
        <v>4887</v>
      </c>
      <c r="N1039" s="198" t="s">
        <v>4887</v>
      </c>
      <c r="O1039" s="198" t="s">
        <v>4887</v>
      </c>
      <c r="P1039" s="198" t="s">
        <v>4887</v>
      </c>
      <c r="Q1039" s="198" t="s">
        <v>4887</v>
      </c>
      <c r="R1039" s="198" t="s">
        <v>4887</v>
      </c>
      <c r="S1039" s="198" t="s">
        <v>4887</v>
      </c>
      <c r="T1039" s="198" t="s">
        <v>4887</v>
      </c>
      <c r="U1039" s="198" t="s">
        <v>4887</v>
      </c>
      <c r="V1039" s="222" t="s">
        <v>4887</v>
      </c>
    </row>
    <row r="1040" spans="1:22" ht="25" customHeight="1" x14ac:dyDescent="0.2">
      <c r="A1040" s="13" t="s">
        <v>4079</v>
      </c>
      <c r="B1040" s="1" t="s">
        <v>4079</v>
      </c>
      <c r="C1040" s="203" t="s">
        <v>4080</v>
      </c>
      <c r="D1040" s="201" t="s">
        <v>7926</v>
      </c>
      <c r="E1040" s="74" t="s">
        <v>10441</v>
      </c>
      <c r="F1040" s="74" t="s">
        <v>10442</v>
      </c>
      <c r="G1040" s="26">
        <v>0.78733564070406803</v>
      </c>
      <c r="H1040" s="5">
        <v>-0.49459981993486002</v>
      </c>
      <c r="I1040" s="4">
        <v>0.42832865538357201</v>
      </c>
      <c r="J1040" s="5">
        <v>0.80414104312787005</v>
      </c>
      <c r="K1040" s="4">
        <v>0.87422977799929102</v>
      </c>
      <c r="L1040" s="216">
        <v>0.30954122319300997</v>
      </c>
      <c r="M1040" s="221" t="s">
        <v>4887</v>
      </c>
      <c r="N1040" s="198" t="s">
        <v>4887</v>
      </c>
      <c r="O1040" s="198" t="s">
        <v>4887</v>
      </c>
      <c r="P1040" s="198" t="s">
        <v>4887</v>
      </c>
      <c r="Q1040" s="198" t="s">
        <v>4887</v>
      </c>
      <c r="R1040" s="198" t="s">
        <v>4887</v>
      </c>
      <c r="S1040" s="198" t="s">
        <v>4887</v>
      </c>
      <c r="T1040" s="198" t="s">
        <v>4887</v>
      </c>
      <c r="U1040" s="198" t="s">
        <v>4887</v>
      </c>
      <c r="V1040" s="222" t="s">
        <v>4887</v>
      </c>
    </row>
    <row r="1041" spans="1:22" ht="25" customHeight="1" x14ac:dyDescent="0.2">
      <c r="A1041" s="13" t="s">
        <v>1174</v>
      </c>
      <c r="B1041" s="1" t="s">
        <v>1175</v>
      </c>
      <c r="C1041" s="203" t="s">
        <v>1176</v>
      </c>
      <c r="D1041" s="201" t="s">
        <v>7684</v>
      </c>
      <c r="E1041" s="74" t="s">
        <v>13525</v>
      </c>
      <c r="F1041" s="74" t="s">
        <v>10683</v>
      </c>
      <c r="G1041" s="26">
        <v>0.74796335144245096</v>
      </c>
      <c r="H1041" s="5">
        <v>-0.49990284066829499</v>
      </c>
      <c r="I1041" s="4">
        <v>0.51065839961549297</v>
      </c>
      <c r="J1041" s="5">
        <v>-1.0505867302177201</v>
      </c>
      <c r="K1041" s="4">
        <v>0.14064724192436001</v>
      </c>
      <c r="L1041" s="216">
        <v>-1.55048957088602</v>
      </c>
      <c r="M1041" s="221" t="s">
        <v>4887</v>
      </c>
      <c r="N1041" s="198" t="s">
        <v>4887</v>
      </c>
      <c r="O1041" s="198" t="s">
        <v>4887</v>
      </c>
      <c r="P1041" s="198" t="s">
        <v>4887</v>
      </c>
      <c r="Q1041" s="198" t="s">
        <v>4887</v>
      </c>
      <c r="R1041" s="198" t="s">
        <v>4887</v>
      </c>
      <c r="S1041" s="198" t="s">
        <v>4887</v>
      </c>
      <c r="T1041" s="198" t="s">
        <v>4887</v>
      </c>
      <c r="U1041" s="198" t="s">
        <v>4887</v>
      </c>
      <c r="V1041" s="222" t="s">
        <v>4887</v>
      </c>
    </row>
    <row r="1042" spans="1:22" ht="25" customHeight="1" x14ac:dyDescent="0.2">
      <c r="A1042" s="13" t="s">
        <v>4634</v>
      </c>
      <c r="B1042" s="1" t="s">
        <v>4634</v>
      </c>
      <c r="C1042" s="203" t="s">
        <v>4635</v>
      </c>
      <c r="D1042" s="201" t="s">
        <v>4634</v>
      </c>
      <c r="E1042" s="74" t="s">
        <v>11427</v>
      </c>
      <c r="F1042" s="74" t="s">
        <v>11428</v>
      </c>
      <c r="G1042" s="26">
        <v>0.77337219959079495</v>
      </c>
      <c r="H1042" s="5">
        <v>-0.50282856505037199</v>
      </c>
      <c r="I1042" s="4">
        <v>0.71425719466578097</v>
      </c>
      <c r="J1042" s="5">
        <v>-0.78488766211514605</v>
      </c>
      <c r="K1042" s="4">
        <v>0.42277677825240301</v>
      </c>
      <c r="L1042" s="216">
        <v>-1.28771622716552</v>
      </c>
      <c r="M1042" s="221" t="s">
        <v>4887</v>
      </c>
      <c r="N1042" s="198" t="s">
        <v>4887</v>
      </c>
      <c r="O1042" s="198" t="s">
        <v>4887</v>
      </c>
      <c r="P1042" s="198" t="s">
        <v>4887</v>
      </c>
      <c r="Q1042" s="198" t="s">
        <v>4887</v>
      </c>
      <c r="R1042" s="198" t="s">
        <v>4887</v>
      </c>
      <c r="S1042" s="198" t="s">
        <v>4887</v>
      </c>
      <c r="T1042" s="198" t="s">
        <v>4887</v>
      </c>
      <c r="U1042" s="198" t="s">
        <v>4887</v>
      </c>
      <c r="V1042" s="222" t="s">
        <v>4887</v>
      </c>
    </row>
    <row r="1043" spans="1:22" ht="25" customHeight="1" x14ac:dyDescent="0.2">
      <c r="A1043" s="13" t="s">
        <v>2534</v>
      </c>
      <c r="B1043" s="1" t="s">
        <v>2534</v>
      </c>
      <c r="C1043" s="203" t="s">
        <v>2535</v>
      </c>
      <c r="D1043" s="201" t="s">
        <v>2534</v>
      </c>
      <c r="E1043" s="74" t="s">
        <v>9346</v>
      </c>
      <c r="F1043" s="74" t="s">
        <v>9347</v>
      </c>
      <c r="G1043" s="26">
        <v>0.40950214643534799</v>
      </c>
      <c r="H1043" s="5">
        <v>-0.50538168367625902</v>
      </c>
      <c r="I1043" s="4">
        <v>0.486919914734463</v>
      </c>
      <c r="J1043" s="5">
        <v>0.55121028564394103</v>
      </c>
      <c r="K1043" s="4">
        <v>0.94036671708266895</v>
      </c>
      <c r="L1043" s="216">
        <v>4.5828601967681203E-2</v>
      </c>
      <c r="M1043" s="221" t="s">
        <v>4887</v>
      </c>
      <c r="N1043" s="198" t="s">
        <v>4887</v>
      </c>
      <c r="O1043" s="198" t="s">
        <v>4887</v>
      </c>
      <c r="P1043" s="198" t="s">
        <v>4887</v>
      </c>
      <c r="Q1043" s="198" t="s">
        <v>4887</v>
      </c>
      <c r="R1043" s="198" t="s">
        <v>4887</v>
      </c>
      <c r="S1043" s="198" t="s">
        <v>4887</v>
      </c>
      <c r="T1043" s="198" t="s">
        <v>4887</v>
      </c>
      <c r="U1043" s="198" t="s">
        <v>4887</v>
      </c>
      <c r="V1043" s="222" t="s">
        <v>4887</v>
      </c>
    </row>
    <row r="1044" spans="1:22" ht="25" customHeight="1" x14ac:dyDescent="0.2">
      <c r="A1044" s="13" t="s">
        <v>1869</v>
      </c>
      <c r="B1044" s="1" t="s">
        <v>1869</v>
      </c>
      <c r="C1044" s="203" t="s">
        <v>1870</v>
      </c>
      <c r="D1044" s="201" t="s">
        <v>1869</v>
      </c>
      <c r="E1044" s="74" t="s">
        <v>9434</v>
      </c>
      <c r="F1044" s="74" t="s">
        <v>9435</v>
      </c>
      <c r="G1044" s="26">
        <v>0.68011090298046994</v>
      </c>
      <c r="H1044" s="5">
        <v>-0.50993501931823904</v>
      </c>
      <c r="I1044" s="4">
        <v>0.16877200454994501</v>
      </c>
      <c r="J1044" s="5">
        <v>2.5440287796144201</v>
      </c>
      <c r="K1044" s="4">
        <v>0.20129669472726699</v>
      </c>
      <c r="L1044" s="216">
        <v>2.0340937602961802</v>
      </c>
      <c r="M1044" s="221" t="s">
        <v>4887</v>
      </c>
      <c r="N1044" s="198" t="s">
        <v>4887</v>
      </c>
      <c r="O1044" s="198" t="s">
        <v>4887</v>
      </c>
      <c r="P1044" s="198" t="s">
        <v>4887</v>
      </c>
      <c r="Q1044" s="198" t="s">
        <v>4887</v>
      </c>
      <c r="R1044" s="198" t="s">
        <v>4887</v>
      </c>
      <c r="S1044" s="198" t="s">
        <v>4887</v>
      </c>
      <c r="T1044" s="198" t="s">
        <v>4887</v>
      </c>
      <c r="U1044" s="198" t="s">
        <v>4887</v>
      </c>
      <c r="V1044" s="222" t="s">
        <v>4887</v>
      </c>
    </row>
    <row r="1045" spans="1:22" ht="25" customHeight="1" x14ac:dyDescent="0.2">
      <c r="A1045" s="13" t="s">
        <v>2770</v>
      </c>
      <c r="B1045" s="1" t="s">
        <v>2771</v>
      </c>
      <c r="C1045" s="203" t="s">
        <v>2772</v>
      </c>
      <c r="D1045" s="201" t="s">
        <v>7840</v>
      </c>
      <c r="E1045" s="74" t="s">
        <v>13492</v>
      </c>
      <c r="F1045" s="74" t="s">
        <v>11460</v>
      </c>
      <c r="G1045" s="26">
        <v>0.49168702249535001</v>
      </c>
      <c r="H1045" s="5">
        <v>-0.51130617796195699</v>
      </c>
      <c r="I1045" s="4">
        <v>0.35141841834160198</v>
      </c>
      <c r="J1045" s="5">
        <v>0.97144550785565698</v>
      </c>
      <c r="K1045" s="4">
        <v>0.57541309033615595</v>
      </c>
      <c r="L1045" s="216">
        <v>0.46013932989369999</v>
      </c>
      <c r="M1045" s="221" t="s">
        <v>4887</v>
      </c>
      <c r="N1045" s="198" t="s">
        <v>4887</v>
      </c>
      <c r="O1045" s="198" t="s">
        <v>4887</v>
      </c>
      <c r="P1045" s="198" t="s">
        <v>4887</v>
      </c>
      <c r="Q1045" s="198" t="s">
        <v>4887</v>
      </c>
      <c r="R1045" s="198" t="s">
        <v>4887</v>
      </c>
      <c r="S1045" s="198" t="s">
        <v>4887</v>
      </c>
      <c r="T1045" s="198" t="s">
        <v>4887</v>
      </c>
      <c r="U1045" s="198" t="s">
        <v>4887</v>
      </c>
      <c r="V1045" s="222" t="s">
        <v>4887</v>
      </c>
    </row>
    <row r="1046" spans="1:22" ht="25" customHeight="1" x14ac:dyDescent="0.2">
      <c r="A1046" s="13" t="s">
        <v>4279</v>
      </c>
      <c r="B1046" s="1" t="s">
        <v>4280</v>
      </c>
      <c r="C1046" s="203" t="s">
        <v>4281</v>
      </c>
      <c r="D1046" s="201" t="s">
        <v>7933</v>
      </c>
      <c r="E1046" s="74" t="s">
        <v>9987</v>
      </c>
      <c r="F1046" s="74" t="s">
        <v>9988</v>
      </c>
      <c r="G1046" s="26">
        <v>0.19431075787480401</v>
      </c>
      <c r="H1046" s="5">
        <v>-0.51268572102408405</v>
      </c>
      <c r="I1046" s="4">
        <v>0.50758287126952895</v>
      </c>
      <c r="J1046" s="5">
        <v>0.49057645038880698</v>
      </c>
      <c r="K1046" s="4">
        <v>0.97559230986841405</v>
      </c>
      <c r="L1046" s="216">
        <v>-2.2109270635277199E-2</v>
      </c>
      <c r="M1046" s="221" t="s">
        <v>4887</v>
      </c>
      <c r="N1046" s="198" t="s">
        <v>4887</v>
      </c>
      <c r="O1046" s="198" t="s">
        <v>4887</v>
      </c>
      <c r="P1046" s="198" t="s">
        <v>4887</v>
      </c>
      <c r="Q1046" s="198" t="s">
        <v>4887</v>
      </c>
      <c r="R1046" s="198" t="s">
        <v>4887</v>
      </c>
      <c r="S1046" s="198" t="s">
        <v>4887</v>
      </c>
      <c r="T1046" s="198" t="s">
        <v>4887</v>
      </c>
      <c r="U1046" s="198" t="s">
        <v>4887</v>
      </c>
      <c r="V1046" s="222" t="s">
        <v>4887</v>
      </c>
    </row>
    <row r="1047" spans="1:22" ht="25" customHeight="1" x14ac:dyDescent="0.2">
      <c r="A1047" s="13" t="s">
        <v>1577</v>
      </c>
      <c r="B1047" s="1" t="s">
        <v>1577</v>
      </c>
      <c r="C1047" s="203" t="s">
        <v>1578</v>
      </c>
      <c r="D1047" s="201" t="s">
        <v>1577</v>
      </c>
      <c r="E1047" s="74" t="s">
        <v>11317</v>
      </c>
      <c r="F1047" s="74" t="s">
        <v>11318</v>
      </c>
      <c r="G1047" s="26">
        <v>0.50719582838156696</v>
      </c>
      <c r="H1047" s="5">
        <v>-0.51415129762174605</v>
      </c>
      <c r="I1047" s="4">
        <v>0.86929059173093504</v>
      </c>
      <c r="J1047" s="5">
        <v>0.15661914431926199</v>
      </c>
      <c r="K1047" s="4">
        <v>0.68780123895771295</v>
      </c>
      <c r="L1047" s="216">
        <v>-0.357532153302484</v>
      </c>
      <c r="M1047" s="221" t="s">
        <v>4887</v>
      </c>
      <c r="N1047" s="198" t="s">
        <v>4887</v>
      </c>
      <c r="O1047" s="198" t="s">
        <v>4887</v>
      </c>
      <c r="P1047" s="198" t="s">
        <v>4887</v>
      </c>
      <c r="Q1047" s="198" t="s">
        <v>4887</v>
      </c>
      <c r="R1047" s="198" t="s">
        <v>4887</v>
      </c>
      <c r="S1047" s="198" t="s">
        <v>4887</v>
      </c>
      <c r="T1047" s="198" t="s">
        <v>4887</v>
      </c>
      <c r="U1047" s="198" t="s">
        <v>4887</v>
      </c>
      <c r="V1047" s="222" t="s">
        <v>4887</v>
      </c>
    </row>
    <row r="1048" spans="1:22" ht="25" customHeight="1" x14ac:dyDescent="0.2">
      <c r="A1048" s="13" t="s">
        <v>2076</v>
      </c>
      <c r="B1048" s="1" t="s">
        <v>2077</v>
      </c>
      <c r="C1048" s="203" t="s">
        <v>2078</v>
      </c>
      <c r="D1048" s="201" t="s">
        <v>7777</v>
      </c>
      <c r="E1048" s="74" t="s">
        <v>12347</v>
      </c>
      <c r="F1048" s="74" t="s">
        <v>12348</v>
      </c>
      <c r="G1048" s="26">
        <v>0.27999714420843502</v>
      </c>
      <c r="H1048" s="5">
        <v>-0.51438133320856105</v>
      </c>
      <c r="I1048" s="4">
        <v>0.44271914679343899</v>
      </c>
      <c r="J1048" s="5">
        <v>0.70118032710570599</v>
      </c>
      <c r="K1048" s="4">
        <v>0.821614126875433</v>
      </c>
      <c r="L1048" s="216">
        <v>0.18679899389714499</v>
      </c>
      <c r="M1048" s="221" t="s">
        <v>4887</v>
      </c>
      <c r="N1048" s="198" t="s">
        <v>4887</v>
      </c>
      <c r="O1048" s="198" t="s">
        <v>4887</v>
      </c>
      <c r="P1048" s="198" t="s">
        <v>4887</v>
      </c>
      <c r="Q1048" s="198" t="s">
        <v>4887</v>
      </c>
      <c r="R1048" s="198" t="s">
        <v>4887</v>
      </c>
      <c r="S1048" s="198" t="s">
        <v>4887</v>
      </c>
      <c r="T1048" s="198" t="s">
        <v>4887</v>
      </c>
      <c r="U1048" s="198" t="s">
        <v>4887</v>
      </c>
      <c r="V1048" s="222" t="s">
        <v>4887</v>
      </c>
    </row>
    <row r="1049" spans="1:22" ht="25" customHeight="1" x14ac:dyDescent="0.2">
      <c r="A1049" s="13" t="s">
        <v>3537</v>
      </c>
      <c r="B1049" s="1" t="s">
        <v>3537</v>
      </c>
      <c r="C1049" s="203" t="s">
        <v>3538</v>
      </c>
      <c r="D1049" s="201" t="s">
        <v>7901</v>
      </c>
      <c r="E1049" s="74" t="s">
        <v>12133</v>
      </c>
      <c r="F1049" s="74" t="s">
        <v>12134</v>
      </c>
      <c r="G1049" s="26">
        <v>0.74368505026667797</v>
      </c>
      <c r="H1049" s="5">
        <v>-0.51720649182357403</v>
      </c>
      <c r="I1049" s="4">
        <v>0.93953959143633703</v>
      </c>
      <c r="J1049" s="5">
        <v>0.12081957829883901</v>
      </c>
      <c r="K1049" s="4">
        <v>0.67709481110015501</v>
      </c>
      <c r="L1049" s="216">
        <v>-0.39638691352473399</v>
      </c>
      <c r="M1049" s="221" t="s">
        <v>4887</v>
      </c>
      <c r="N1049" s="198" t="s">
        <v>4887</v>
      </c>
      <c r="O1049" s="198" t="s">
        <v>4887</v>
      </c>
      <c r="P1049" s="198" t="s">
        <v>4887</v>
      </c>
      <c r="Q1049" s="198" t="s">
        <v>4887</v>
      </c>
      <c r="R1049" s="198" t="s">
        <v>4887</v>
      </c>
      <c r="S1049" s="198" t="s">
        <v>4887</v>
      </c>
      <c r="T1049" s="198" t="s">
        <v>4887</v>
      </c>
      <c r="U1049" s="198" t="s">
        <v>4887</v>
      </c>
      <c r="V1049" s="222" t="s">
        <v>4887</v>
      </c>
    </row>
    <row r="1050" spans="1:22" ht="25" customHeight="1" x14ac:dyDescent="0.2">
      <c r="A1050" s="13" t="s">
        <v>398</v>
      </c>
      <c r="B1050" s="1" t="s">
        <v>398</v>
      </c>
      <c r="C1050" s="203" t="s">
        <v>399</v>
      </c>
      <c r="D1050" s="201" t="s">
        <v>7522</v>
      </c>
      <c r="E1050" s="74" t="s">
        <v>12927</v>
      </c>
      <c r="F1050" s="74" t="s">
        <v>10652</v>
      </c>
      <c r="G1050" s="26">
        <v>0.83147339877180804</v>
      </c>
      <c r="H1050" s="5">
        <v>-0.51860951943523803</v>
      </c>
      <c r="I1050" s="4">
        <v>0.147915389295982</v>
      </c>
      <c r="J1050" s="5">
        <v>-3.3295536068242302</v>
      </c>
      <c r="K1050" s="4">
        <v>0.15976734231578299</v>
      </c>
      <c r="L1050" s="216">
        <v>-3.84816312625947</v>
      </c>
      <c r="M1050" s="221" t="s">
        <v>4887</v>
      </c>
      <c r="N1050" s="198" t="s">
        <v>4887</v>
      </c>
      <c r="O1050" s="198" t="s">
        <v>4887</v>
      </c>
      <c r="P1050" s="198" t="s">
        <v>4887</v>
      </c>
      <c r="Q1050" s="198" t="s">
        <v>4887</v>
      </c>
      <c r="R1050" s="198" t="s">
        <v>4887</v>
      </c>
      <c r="S1050" s="198" t="s">
        <v>4887</v>
      </c>
      <c r="T1050" s="198" t="s">
        <v>4887</v>
      </c>
      <c r="U1050" s="198" t="s">
        <v>4887</v>
      </c>
      <c r="V1050" s="222" t="s">
        <v>4887</v>
      </c>
    </row>
    <row r="1051" spans="1:22" ht="25" customHeight="1" x14ac:dyDescent="0.2">
      <c r="A1051" s="13" t="s">
        <v>192</v>
      </c>
      <c r="B1051" s="1" t="s">
        <v>193</v>
      </c>
      <c r="C1051" s="203" t="s">
        <v>194</v>
      </c>
      <c r="D1051" s="201" t="s">
        <v>5111</v>
      </c>
      <c r="E1051" s="74" t="s">
        <v>13118</v>
      </c>
      <c r="F1051" s="74" t="s">
        <v>11750</v>
      </c>
      <c r="G1051" s="26">
        <v>0.42174247723222502</v>
      </c>
      <c r="H1051" s="5">
        <v>-0.51889294731708901</v>
      </c>
      <c r="I1051" s="4">
        <v>1.1836219885408799E-3</v>
      </c>
      <c r="J1051" s="5">
        <v>-3.5018383310497398</v>
      </c>
      <c r="K1051" s="4">
        <v>1.03956026539055E-2</v>
      </c>
      <c r="L1051" s="216">
        <v>-4.0207312783668199</v>
      </c>
      <c r="M1051" s="221" t="s">
        <v>4887</v>
      </c>
      <c r="N1051" s="198" t="s">
        <v>7349</v>
      </c>
      <c r="O1051" s="198" t="s">
        <v>7349</v>
      </c>
      <c r="P1051" s="198" t="s">
        <v>4887</v>
      </c>
      <c r="Q1051" s="198" t="s">
        <v>4887</v>
      </c>
      <c r="R1051" s="198" t="s">
        <v>4887</v>
      </c>
      <c r="S1051" s="198" t="s">
        <v>7349</v>
      </c>
      <c r="T1051" s="198" t="s">
        <v>4887</v>
      </c>
      <c r="U1051" s="198" t="s">
        <v>4887</v>
      </c>
      <c r="V1051" s="222" t="s">
        <v>4887</v>
      </c>
    </row>
    <row r="1052" spans="1:22" ht="25" customHeight="1" x14ac:dyDescent="0.2">
      <c r="A1052" s="13" t="s">
        <v>1721</v>
      </c>
      <c r="B1052" s="1" t="s">
        <v>1721</v>
      </c>
      <c r="C1052" s="203" t="s">
        <v>1722</v>
      </c>
      <c r="D1052" s="201" t="s">
        <v>1721</v>
      </c>
      <c r="E1052" s="74" t="s">
        <v>11803</v>
      </c>
      <c r="F1052" s="74" t="s">
        <v>11804</v>
      </c>
      <c r="G1052" s="26">
        <v>0.81765629966366404</v>
      </c>
      <c r="H1052" s="5">
        <v>-0.51896858648663902</v>
      </c>
      <c r="I1052" s="4">
        <v>0.65452603704425205</v>
      </c>
      <c r="J1052" s="5">
        <v>-1.1675773564660801</v>
      </c>
      <c r="K1052" s="4">
        <v>0.35169056632266099</v>
      </c>
      <c r="L1052" s="216">
        <v>-1.6865459429527201</v>
      </c>
      <c r="M1052" s="221" t="s">
        <v>4887</v>
      </c>
      <c r="N1052" s="198" t="s">
        <v>4887</v>
      </c>
      <c r="O1052" s="198" t="s">
        <v>4887</v>
      </c>
      <c r="P1052" s="198" t="s">
        <v>4887</v>
      </c>
      <c r="Q1052" s="198" t="s">
        <v>4887</v>
      </c>
      <c r="R1052" s="198" t="s">
        <v>4887</v>
      </c>
      <c r="S1052" s="198" t="s">
        <v>4887</v>
      </c>
      <c r="T1052" s="198" t="s">
        <v>4887</v>
      </c>
      <c r="U1052" s="198" t="s">
        <v>4887</v>
      </c>
      <c r="V1052" s="222" t="s">
        <v>4887</v>
      </c>
    </row>
    <row r="1053" spans="1:22" ht="25" customHeight="1" x14ac:dyDescent="0.2">
      <c r="A1053" s="13" t="s">
        <v>1710</v>
      </c>
      <c r="B1053" s="1" t="s">
        <v>1711</v>
      </c>
      <c r="C1053" s="203" t="s">
        <v>1712</v>
      </c>
      <c r="D1053" s="201" t="s">
        <v>1711</v>
      </c>
      <c r="E1053" s="74" t="s">
        <v>10235</v>
      </c>
      <c r="F1053" s="74" t="s">
        <v>10236</v>
      </c>
      <c r="G1053" s="26">
        <v>0.19056880873499699</v>
      </c>
      <c r="H1053" s="5">
        <v>-0.52016319073439199</v>
      </c>
      <c r="I1053" s="4">
        <v>0.30874927447288902</v>
      </c>
      <c r="J1053" s="5">
        <v>0.96495887716264295</v>
      </c>
      <c r="K1053" s="4">
        <v>0.59896730392685604</v>
      </c>
      <c r="L1053" s="216">
        <v>0.44479568642825101</v>
      </c>
      <c r="M1053" s="221" t="s">
        <v>4887</v>
      </c>
      <c r="N1053" s="198" t="s">
        <v>4887</v>
      </c>
      <c r="O1053" s="198" t="s">
        <v>4887</v>
      </c>
      <c r="P1053" s="198" t="s">
        <v>4887</v>
      </c>
      <c r="Q1053" s="198" t="s">
        <v>4887</v>
      </c>
      <c r="R1053" s="198" t="s">
        <v>4887</v>
      </c>
      <c r="S1053" s="198" t="s">
        <v>4887</v>
      </c>
      <c r="T1053" s="198" t="s">
        <v>4887</v>
      </c>
      <c r="U1053" s="198" t="s">
        <v>4887</v>
      </c>
      <c r="V1053" s="222" t="s">
        <v>4887</v>
      </c>
    </row>
    <row r="1054" spans="1:22" ht="25" customHeight="1" x14ac:dyDescent="0.2">
      <c r="A1054" s="13" t="s">
        <v>3152</v>
      </c>
      <c r="B1054" s="1" t="s">
        <v>3152</v>
      </c>
      <c r="C1054" s="203" t="s">
        <v>3153</v>
      </c>
      <c r="D1054" s="201" t="s">
        <v>7875</v>
      </c>
      <c r="E1054" s="74" t="s">
        <v>12383</v>
      </c>
      <c r="F1054" s="74" t="s">
        <v>12384</v>
      </c>
      <c r="G1054" s="26">
        <v>0.66707017167291205</v>
      </c>
      <c r="H1054" s="5">
        <v>-0.52092186776234195</v>
      </c>
      <c r="I1054" s="4">
        <v>0.95160959273755497</v>
      </c>
      <c r="J1054" s="5">
        <v>3.8767525500635003E-2</v>
      </c>
      <c r="K1054" s="4">
        <v>0.70570215989463803</v>
      </c>
      <c r="L1054" s="216">
        <v>-0.482154342261707</v>
      </c>
      <c r="M1054" s="221" t="s">
        <v>4887</v>
      </c>
      <c r="N1054" s="198" t="s">
        <v>4887</v>
      </c>
      <c r="O1054" s="198" t="s">
        <v>4887</v>
      </c>
      <c r="P1054" s="198" t="s">
        <v>4887</v>
      </c>
      <c r="Q1054" s="198" t="s">
        <v>4887</v>
      </c>
      <c r="R1054" s="198" t="s">
        <v>4887</v>
      </c>
      <c r="S1054" s="198" t="s">
        <v>4887</v>
      </c>
      <c r="T1054" s="198" t="s">
        <v>4887</v>
      </c>
      <c r="U1054" s="198" t="s">
        <v>4887</v>
      </c>
      <c r="V1054" s="222" t="s">
        <v>4887</v>
      </c>
    </row>
    <row r="1055" spans="1:22" ht="25" customHeight="1" x14ac:dyDescent="0.2">
      <c r="A1055" s="13" t="s">
        <v>1864</v>
      </c>
      <c r="B1055" s="1" t="s">
        <v>1865</v>
      </c>
      <c r="C1055" s="203" t="s">
        <v>1866</v>
      </c>
      <c r="D1055" s="201" t="s">
        <v>7762</v>
      </c>
      <c r="E1055" s="74" t="s">
        <v>9609</v>
      </c>
      <c r="F1055" s="74" t="s">
        <v>9610</v>
      </c>
      <c r="G1055" s="26">
        <v>0.45063538908909101</v>
      </c>
      <c r="H1055" s="5">
        <v>-0.52119612145280803</v>
      </c>
      <c r="I1055" s="4">
        <v>0.72077868734143002</v>
      </c>
      <c r="J1055" s="5">
        <v>0.31085407600434101</v>
      </c>
      <c r="K1055" s="4">
        <v>0.80259319168972798</v>
      </c>
      <c r="L1055" s="216">
        <v>-0.21034204544846699</v>
      </c>
      <c r="M1055" s="221" t="s">
        <v>4887</v>
      </c>
      <c r="N1055" s="198" t="s">
        <v>4887</v>
      </c>
      <c r="O1055" s="198" t="s">
        <v>4887</v>
      </c>
      <c r="P1055" s="198" t="s">
        <v>4887</v>
      </c>
      <c r="Q1055" s="198" t="s">
        <v>4887</v>
      </c>
      <c r="R1055" s="198" t="s">
        <v>4887</v>
      </c>
      <c r="S1055" s="198" t="s">
        <v>4887</v>
      </c>
      <c r="T1055" s="198" t="s">
        <v>4887</v>
      </c>
      <c r="U1055" s="198" t="s">
        <v>4887</v>
      </c>
      <c r="V1055" s="222" t="s">
        <v>4887</v>
      </c>
    </row>
    <row r="1056" spans="1:22" ht="25" customHeight="1" x14ac:dyDescent="0.2">
      <c r="A1056" s="13" t="s">
        <v>1012</v>
      </c>
      <c r="B1056" s="1" t="s">
        <v>1013</v>
      </c>
      <c r="C1056" s="203" t="s">
        <v>1014</v>
      </c>
      <c r="D1056" s="201" t="s">
        <v>5116</v>
      </c>
      <c r="E1056" s="74" t="s">
        <v>13079</v>
      </c>
      <c r="F1056" s="74" t="s">
        <v>9917</v>
      </c>
      <c r="G1056" s="26">
        <v>0.31752938111287998</v>
      </c>
      <c r="H1056" s="5">
        <v>-0.52183924384505198</v>
      </c>
      <c r="I1056" s="4">
        <v>1.06309703011872E-2</v>
      </c>
      <c r="J1056" s="5">
        <v>-2.65674762967434</v>
      </c>
      <c r="K1056" s="4">
        <v>7.4851656127508E-3</v>
      </c>
      <c r="L1056" s="216">
        <v>-3.1785868735194001</v>
      </c>
      <c r="M1056" s="221" t="s">
        <v>4887</v>
      </c>
      <c r="N1056" s="198" t="s">
        <v>7349</v>
      </c>
      <c r="O1056" s="198" t="s">
        <v>7349</v>
      </c>
      <c r="P1056" s="198" t="s">
        <v>4887</v>
      </c>
      <c r="Q1056" s="198" t="s">
        <v>4887</v>
      </c>
      <c r="R1056" s="198" t="s">
        <v>4887</v>
      </c>
      <c r="S1056" s="198" t="s">
        <v>7349</v>
      </c>
      <c r="T1056" s="198" t="s">
        <v>4887</v>
      </c>
      <c r="U1056" s="198" t="s">
        <v>4887</v>
      </c>
      <c r="V1056" s="222" t="s">
        <v>4887</v>
      </c>
    </row>
    <row r="1057" spans="1:22" ht="25" customHeight="1" x14ac:dyDescent="0.2">
      <c r="A1057" s="13" t="s">
        <v>501</v>
      </c>
      <c r="B1057" s="1" t="s">
        <v>501</v>
      </c>
      <c r="C1057" s="203" t="s">
        <v>502</v>
      </c>
      <c r="D1057" s="201" t="s">
        <v>7543</v>
      </c>
      <c r="E1057" s="74" t="s">
        <v>12658</v>
      </c>
      <c r="F1057" s="74" t="s">
        <v>9008</v>
      </c>
      <c r="G1057" s="26">
        <v>0.62736264642830297</v>
      </c>
      <c r="H1057" s="5">
        <v>-0.52193730139662597</v>
      </c>
      <c r="I1057" s="4">
        <v>0.35307836193620301</v>
      </c>
      <c r="J1057" s="5">
        <v>2.2988479803147301</v>
      </c>
      <c r="K1057" s="4">
        <v>0.46559512130946301</v>
      </c>
      <c r="L1057" s="216">
        <v>1.7769106789181</v>
      </c>
      <c r="M1057" s="221" t="s">
        <v>4887</v>
      </c>
      <c r="N1057" s="198" t="s">
        <v>4887</v>
      </c>
      <c r="O1057" s="198" t="s">
        <v>4887</v>
      </c>
      <c r="P1057" s="198" t="s">
        <v>4887</v>
      </c>
      <c r="Q1057" s="198" t="s">
        <v>4887</v>
      </c>
      <c r="R1057" s="198" t="s">
        <v>4887</v>
      </c>
      <c r="S1057" s="198" t="s">
        <v>4887</v>
      </c>
      <c r="T1057" s="198" t="s">
        <v>4887</v>
      </c>
      <c r="U1057" s="198" t="s">
        <v>4887</v>
      </c>
      <c r="V1057" s="222" t="s">
        <v>4887</v>
      </c>
    </row>
    <row r="1058" spans="1:22" ht="25" customHeight="1" x14ac:dyDescent="0.2">
      <c r="A1058" s="13" t="s">
        <v>1257</v>
      </c>
      <c r="B1058" s="1" t="s">
        <v>1257</v>
      </c>
      <c r="C1058" s="203" t="s">
        <v>1258</v>
      </c>
      <c r="D1058" s="201" t="s">
        <v>5143</v>
      </c>
      <c r="E1058" s="74" t="s">
        <v>13685</v>
      </c>
      <c r="F1058" s="74" t="s">
        <v>10763</v>
      </c>
      <c r="G1058" s="26">
        <v>0.76696997356803198</v>
      </c>
      <c r="H1058" s="5">
        <v>-0.52271905900851401</v>
      </c>
      <c r="I1058" s="4">
        <v>0.16964125448025499</v>
      </c>
      <c r="J1058" s="5">
        <v>2.35722644700517</v>
      </c>
      <c r="K1058" s="4">
        <v>0.25390572343655499</v>
      </c>
      <c r="L1058" s="216">
        <v>1.83450738799666</v>
      </c>
      <c r="M1058" s="221" t="s">
        <v>4887</v>
      </c>
      <c r="N1058" s="198" t="s">
        <v>4887</v>
      </c>
      <c r="O1058" s="198" t="s">
        <v>4887</v>
      </c>
      <c r="P1058" s="198" t="s">
        <v>4887</v>
      </c>
      <c r="Q1058" s="198" t="s">
        <v>4887</v>
      </c>
      <c r="R1058" s="198" t="s">
        <v>4887</v>
      </c>
      <c r="S1058" s="198" t="s">
        <v>4887</v>
      </c>
      <c r="T1058" s="198" t="s">
        <v>4887</v>
      </c>
      <c r="U1058" s="198" t="s">
        <v>4887</v>
      </c>
      <c r="V1058" s="222" t="s">
        <v>4887</v>
      </c>
    </row>
    <row r="1059" spans="1:22" ht="25" customHeight="1" x14ac:dyDescent="0.2">
      <c r="A1059" s="13" t="s">
        <v>680</v>
      </c>
      <c r="B1059" s="1" t="s">
        <v>680</v>
      </c>
      <c r="C1059" s="203" t="s">
        <v>681</v>
      </c>
      <c r="D1059" s="201" t="s">
        <v>7583</v>
      </c>
      <c r="E1059" s="74" t="s">
        <v>13402</v>
      </c>
      <c r="F1059" s="74" t="s">
        <v>12025</v>
      </c>
      <c r="G1059" s="26">
        <v>0.71525123361152898</v>
      </c>
      <c r="H1059" s="5">
        <v>-0.52399884219469905</v>
      </c>
      <c r="I1059" s="4">
        <v>0.994168930277053</v>
      </c>
      <c r="J1059" s="5">
        <v>1.1350123628311301E-2</v>
      </c>
      <c r="K1059" s="4">
        <v>0.795923139176129</v>
      </c>
      <c r="L1059" s="216">
        <v>-0.51264871856638805</v>
      </c>
      <c r="M1059" s="221" t="s">
        <v>4887</v>
      </c>
      <c r="N1059" s="198" t="s">
        <v>4887</v>
      </c>
      <c r="O1059" s="198" t="s">
        <v>4887</v>
      </c>
      <c r="P1059" s="198" t="s">
        <v>4887</v>
      </c>
      <c r="Q1059" s="198" t="s">
        <v>4887</v>
      </c>
      <c r="R1059" s="198" t="s">
        <v>4887</v>
      </c>
      <c r="S1059" s="198" t="s">
        <v>4887</v>
      </c>
      <c r="T1059" s="198" t="s">
        <v>4887</v>
      </c>
      <c r="U1059" s="198" t="s">
        <v>4887</v>
      </c>
      <c r="V1059" s="222" t="s">
        <v>4887</v>
      </c>
    </row>
    <row r="1060" spans="1:22" ht="25" customHeight="1" x14ac:dyDescent="0.2">
      <c r="A1060" s="13" t="s">
        <v>3317</v>
      </c>
      <c r="B1060" s="1" t="s">
        <v>3317</v>
      </c>
      <c r="C1060" s="203" t="s">
        <v>3318</v>
      </c>
      <c r="D1060" s="201" t="s">
        <v>3317</v>
      </c>
      <c r="E1060" s="74" t="s">
        <v>9649</v>
      </c>
      <c r="F1060" s="74" t="s">
        <v>9650</v>
      </c>
      <c r="G1060" s="26">
        <v>0.68196593954066498</v>
      </c>
      <c r="H1060" s="5">
        <v>-0.53262908564283895</v>
      </c>
      <c r="I1060" s="4">
        <v>0.39685852051911003</v>
      </c>
      <c r="J1060" s="5">
        <v>-0.97304727134737801</v>
      </c>
      <c r="K1060" s="4">
        <v>0.23170931744885101</v>
      </c>
      <c r="L1060" s="216">
        <v>-1.5056763569902201</v>
      </c>
      <c r="M1060" s="221" t="s">
        <v>4887</v>
      </c>
      <c r="N1060" s="198" t="s">
        <v>4887</v>
      </c>
      <c r="O1060" s="198" t="s">
        <v>4887</v>
      </c>
      <c r="P1060" s="198" t="s">
        <v>4887</v>
      </c>
      <c r="Q1060" s="198" t="s">
        <v>4887</v>
      </c>
      <c r="R1060" s="198" t="s">
        <v>4887</v>
      </c>
      <c r="S1060" s="198" t="s">
        <v>4887</v>
      </c>
      <c r="T1060" s="198" t="s">
        <v>4887</v>
      </c>
      <c r="U1060" s="198" t="s">
        <v>4887</v>
      </c>
      <c r="V1060" s="222" t="s">
        <v>4887</v>
      </c>
    </row>
    <row r="1061" spans="1:22" ht="25" customHeight="1" x14ac:dyDescent="0.2">
      <c r="A1061" s="13" t="s">
        <v>190</v>
      </c>
      <c r="B1061" s="1" t="s">
        <v>190</v>
      </c>
      <c r="C1061" s="203" t="s">
        <v>191</v>
      </c>
      <c r="D1061" s="201" t="s">
        <v>7479</v>
      </c>
      <c r="E1061" s="74" t="s">
        <v>13269</v>
      </c>
      <c r="F1061" s="74" t="s">
        <v>9386</v>
      </c>
      <c r="G1061" s="26">
        <v>0.75230814536582102</v>
      </c>
      <c r="H1061" s="5">
        <v>-0.53454781358306702</v>
      </c>
      <c r="I1061" s="4">
        <v>0.41597632984868599</v>
      </c>
      <c r="J1061" s="5">
        <v>-1.7244889748611401</v>
      </c>
      <c r="K1061" s="4">
        <v>0.26938440046124501</v>
      </c>
      <c r="L1061" s="216">
        <v>-2.25903678844421</v>
      </c>
      <c r="M1061" s="221" t="s">
        <v>4887</v>
      </c>
      <c r="N1061" s="198" t="s">
        <v>4887</v>
      </c>
      <c r="O1061" s="198" t="s">
        <v>4887</v>
      </c>
      <c r="P1061" s="198" t="s">
        <v>4887</v>
      </c>
      <c r="Q1061" s="198" t="s">
        <v>4887</v>
      </c>
      <c r="R1061" s="198" t="s">
        <v>4887</v>
      </c>
      <c r="S1061" s="198" t="s">
        <v>4887</v>
      </c>
      <c r="T1061" s="198" t="s">
        <v>4887</v>
      </c>
      <c r="U1061" s="198" t="s">
        <v>4887</v>
      </c>
      <c r="V1061" s="222" t="s">
        <v>4887</v>
      </c>
    </row>
    <row r="1062" spans="1:22" ht="25" customHeight="1" x14ac:dyDescent="0.2">
      <c r="A1062" s="13" t="s">
        <v>3378</v>
      </c>
      <c r="B1062" s="1" t="s">
        <v>3378</v>
      </c>
      <c r="C1062" s="203" t="s">
        <v>3379</v>
      </c>
      <c r="D1062" s="201" t="s">
        <v>7892</v>
      </c>
      <c r="E1062" s="74" t="s">
        <v>8754</v>
      </c>
      <c r="F1062" s="74" t="s">
        <v>8755</v>
      </c>
      <c r="G1062" s="26">
        <v>0.61740900302799495</v>
      </c>
      <c r="H1062" s="5">
        <v>-0.53692404851409004</v>
      </c>
      <c r="I1062" s="4">
        <v>0.31179313638467099</v>
      </c>
      <c r="J1062" s="5">
        <v>1.3332364500352301</v>
      </c>
      <c r="K1062" s="4">
        <v>0.37466306934492499</v>
      </c>
      <c r="L1062" s="216">
        <v>0.79631240152113802</v>
      </c>
      <c r="M1062" s="221" t="s">
        <v>4887</v>
      </c>
      <c r="N1062" s="198" t="s">
        <v>4887</v>
      </c>
      <c r="O1062" s="198" t="s">
        <v>4887</v>
      </c>
      <c r="P1062" s="198" t="s">
        <v>4887</v>
      </c>
      <c r="Q1062" s="198" t="s">
        <v>4887</v>
      </c>
      <c r="R1062" s="198" t="s">
        <v>4887</v>
      </c>
      <c r="S1062" s="198" t="s">
        <v>4887</v>
      </c>
      <c r="T1062" s="198" t="s">
        <v>4887</v>
      </c>
      <c r="U1062" s="198" t="s">
        <v>4887</v>
      </c>
      <c r="V1062" s="222" t="s">
        <v>4887</v>
      </c>
    </row>
    <row r="1063" spans="1:22" ht="25" customHeight="1" x14ac:dyDescent="0.2">
      <c r="A1063" s="13" t="s">
        <v>2872</v>
      </c>
      <c r="B1063" s="1" t="s">
        <v>2872</v>
      </c>
      <c r="C1063" s="203" t="s">
        <v>2873</v>
      </c>
      <c r="D1063" s="201" t="s">
        <v>7854</v>
      </c>
      <c r="E1063" s="74" t="s">
        <v>13417</v>
      </c>
      <c r="F1063" s="74" t="s">
        <v>13418</v>
      </c>
      <c r="G1063" s="26">
        <v>0.46217208212792099</v>
      </c>
      <c r="H1063" s="5">
        <v>-0.538571165193653</v>
      </c>
      <c r="I1063" s="4">
        <v>0.38642320668295499</v>
      </c>
      <c r="J1063" s="5">
        <v>0.69574542047532595</v>
      </c>
      <c r="K1063" s="4">
        <v>0.86447861762812805</v>
      </c>
      <c r="L1063" s="216">
        <v>0.157174255281673</v>
      </c>
      <c r="M1063" s="221" t="s">
        <v>4887</v>
      </c>
      <c r="N1063" s="198" t="s">
        <v>4887</v>
      </c>
      <c r="O1063" s="198" t="s">
        <v>4887</v>
      </c>
      <c r="P1063" s="198" t="s">
        <v>4887</v>
      </c>
      <c r="Q1063" s="198" t="s">
        <v>4887</v>
      </c>
      <c r="R1063" s="198" t="s">
        <v>4887</v>
      </c>
      <c r="S1063" s="198" t="s">
        <v>4887</v>
      </c>
      <c r="T1063" s="198" t="s">
        <v>4887</v>
      </c>
      <c r="U1063" s="198" t="s">
        <v>4887</v>
      </c>
      <c r="V1063" s="222" t="s">
        <v>4887</v>
      </c>
    </row>
    <row r="1064" spans="1:22" ht="25" customHeight="1" x14ac:dyDescent="0.2">
      <c r="A1064" s="13" t="s">
        <v>4479</v>
      </c>
      <c r="B1064" s="1" t="s">
        <v>4479</v>
      </c>
      <c r="C1064" s="203" t="s">
        <v>4480</v>
      </c>
      <c r="D1064" s="201" t="s">
        <v>4479</v>
      </c>
      <c r="E1064" s="74" t="s">
        <v>11075</v>
      </c>
      <c r="F1064" s="74" t="s">
        <v>11076</v>
      </c>
      <c r="G1064" s="26">
        <v>0.67428625962165201</v>
      </c>
      <c r="H1064" s="5">
        <v>-0.54299717059039199</v>
      </c>
      <c r="I1064" s="4">
        <v>0.95167024584375504</v>
      </c>
      <c r="J1064" s="5">
        <v>3.4941410975217503E-2</v>
      </c>
      <c r="K1064" s="4">
        <v>0.70820650892205395</v>
      </c>
      <c r="L1064" s="216">
        <v>-0.50805575961517502</v>
      </c>
      <c r="M1064" s="221" t="s">
        <v>4887</v>
      </c>
      <c r="N1064" s="198" t="s">
        <v>4887</v>
      </c>
      <c r="O1064" s="198" t="s">
        <v>4887</v>
      </c>
      <c r="P1064" s="198" t="s">
        <v>4887</v>
      </c>
      <c r="Q1064" s="198" t="s">
        <v>4887</v>
      </c>
      <c r="R1064" s="198" t="s">
        <v>4887</v>
      </c>
      <c r="S1064" s="198" t="s">
        <v>4887</v>
      </c>
      <c r="T1064" s="198" t="s">
        <v>4887</v>
      </c>
      <c r="U1064" s="198" t="s">
        <v>4887</v>
      </c>
      <c r="V1064" s="222" t="s">
        <v>4887</v>
      </c>
    </row>
    <row r="1065" spans="1:22" ht="25" customHeight="1" x14ac:dyDescent="0.2">
      <c r="A1065" s="13" t="s">
        <v>4304</v>
      </c>
      <c r="B1065" s="1" t="s">
        <v>4305</v>
      </c>
      <c r="C1065" s="203" t="s">
        <v>4306</v>
      </c>
      <c r="D1065" s="201" t="s">
        <v>5120</v>
      </c>
      <c r="E1065" s="74" t="s">
        <v>11253</v>
      </c>
      <c r="F1065" s="74" t="s">
        <v>11254</v>
      </c>
      <c r="G1065" s="26">
        <v>0.30109970692083199</v>
      </c>
      <c r="H1065" s="5">
        <v>-0.54412856297928303</v>
      </c>
      <c r="I1065" s="4">
        <v>1.01574186638954E-2</v>
      </c>
      <c r="J1065" s="5">
        <v>-2.4322564665396</v>
      </c>
      <c r="K1065" s="4">
        <v>1.67771246780237E-3</v>
      </c>
      <c r="L1065" s="216">
        <v>-2.9763850295188798</v>
      </c>
      <c r="M1065" s="221" t="s">
        <v>4887</v>
      </c>
      <c r="N1065" s="198" t="s">
        <v>7349</v>
      </c>
      <c r="O1065" s="198" t="s">
        <v>7349</v>
      </c>
      <c r="P1065" s="198" t="s">
        <v>4887</v>
      </c>
      <c r="Q1065" s="198" t="s">
        <v>4887</v>
      </c>
      <c r="R1065" s="198" t="s">
        <v>4887</v>
      </c>
      <c r="S1065" s="198" t="s">
        <v>7349</v>
      </c>
      <c r="T1065" s="198" t="s">
        <v>4887</v>
      </c>
      <c r="U1065" s="198" t="s">
        <v>4887</v>
      </c>
      <c r="V1065" s="222" t="s">
        <v>4887</v>
      </c>
    </row>
    <row r="1066" spans="1:22" ht="25" customHeight="1" x14ac:dyDescent="0.2">
      <c r="A1066" s="13" t="s">
        <v>2007</v>
      </c>
      <c r="B1066" s="1" t="s">
        <v>2008</v>
      </c>
      <c r="C1066" s="203" t="s">
        <v>2009</v>
      </c>
      <c r="D1066" s="201" t="s">
        <v>7770</v>
      </c>
      <c r="E1066" s="74" t="s">
        <v>10729</v>
      </c>
      <c r="F1066" s="74" t="s">
        <v>10730</v>
      </c>
      <c r="G1066" s="26">
        <v>0.595419862221092</v>
      </c>
      <c r="H1066" s="5">
        <v>-0.54595796472550695</v>
      </c>
      <c r="I1066" s="4">
        <v>0.37555780399426397</v>
      </c>
      <c r="J1066" s="5">
        <v>-0.86964808495993395</v>
      </c>
      <c r="K1066" s="4">
        <v>0.107908419781367</v>
      </c>
      <c r="L1066" s="216">
        <v>-1.4156060496854399</v>
      </c>
      <c r="M1066" s="221" t="s">
        <v>4887</v>
      </c>
      <c r="N1066" s="198" t="s">
        <v>4887</v>
      </c>
      <c r="O1066" s="198" t="s">
        <v>4887</v>
      </c>
      <c r="P1066" s="198" t="s">
        <v>4887</v>
      </c>
      <c r="Q1066" s="198" t="s">
        <v>4887</v>
      </c>
      <c r="R1066" s="198" t="s">
        <v>4887</v>
      </c>
      <c r="S1066" s="198" t="s">
        <v>4887</v>
      </c>
      <c r="T1066" s="198" t="s">
        <v>4887</v>
      </c>
      <c r="U1066" s="198" t="s">
        <v>4887</v>
      </c>
      <c r="V1066" s="222" t="s">
        <v>4887</v>
      </c>
    </row>
    <row r="1067" spans="1:22" ht="25" customHeight="1" x14ac:dyDescent="0.2">
      <c r="A1067" s="13" t="s">
        <v>3438</v>
      </c>
      <c r="B1067" s="1" t="s">
        <v>3439</v>
      </c>
      <c r="C1067" s="203" t="s">
        <v>3440</v>
      </c>
      <c r="D1067" s="201" t="s">
        <v>3439</v>
      </c>
      <c r="E1067" s="74" t="s">
        <v>9022</v>
      </c>
      <c r="F1067" s="74" t="s">
        <v>9023</v>
      </c>
      <c r="G1067" s="26">
        <v>0.34128638893647301</v>
      </c>
      <c r="H1067" s="5">
        <v>-0.54669398850089401</v>
      </c>
      <c r="I1067" s="4">
        <v>0.56642006535938505</v>
      </c>
      <c r="J1067" s="5">
        <v>-1.0328779760135101</v>
      </c>
      <c r="K1067" s="4">
        <v>0.40110899217771001</v>
      </c>
      <c r="L1067" s="216">
        <v>-1.5795719645144</v>
      </c>
      <c r="M1067" s="221" t="s">
        <v>4887</v>
      </c>
      <c r="N1067" s="198" t="s">
        <v>4887</v>
      </c>
      <c r="O1067" s="198" t="s">
        <v>4887</v>
      </c>
      <c r="P1067" s="198" t="s">
        <v>4887</v>
      </c>
      <c r="Q1067" s="198" t="s">
        <v>4887</v>
      </c>
      <c r="R1067" s="198" t="s">
        <v>4887</v>
      </c>
      <c r="S1067" s="198" t="s">
        <v>4887</v>
      </c>
      <c r="T1067" s="198" t="s">
        <v>4887</v>
      </c>
      <c r="U1067" s="198" t="s">
        <v>4887</v>
      </c>
      <c r="V1067" s="222" t="s">
        <v>4887</v>
      </c>
    </row>
    <row r="1068" spans="1:22" ht="25" customHeight="1" x14ac:dyDescent="0.2">
      <c r="A1068" s="13" t="s">
        <v>2538</v>
      </c>
      <c r="B1068" s="1" t="s">
        <v>2538</v>
      </c>
      <c r="C1068" s="203" t="s">
        <v>2539</v>
      </c>
      <c r="D1068" s="201" t="s">
        <v>2538</v>
      </c>
      <c r="E1068" s="74" t="s">
        <v>10327</v>
      </c>
      <c r="F1068" s="74" t="s">
        <v>10328</v>
      </c>
      <c r="G1068" s="26">
        <v>0.63585595978818998</v>
      </c>
      <c r="H1068" s="5">
        <v>-0.54836066300069197</v>
      </c>
      <c r="I1068" s="4">
        <v>0.297625836681923</v>
      </c>
      <c r="J1068" s="5">
        <v>1.49324755816112</v>
      </c>
      <c r="K1068" s="4">
        <v>0.52855255893682196</v>
      </c>
      <c r="L1068" s="216">
        <v>0.94488689516042701</v>
      </c>
      <c r="M1068" s="221" t="s">
        <v>4887</v>
      </c>
      <c r="N1068" s="198" t="s">
        <v>4887</v>
      </c>
      <c r="O1068" s="198" t="s">
        <v>4887</v>
      </c>
      <c r="P1068" s="198" t="s">
        <v>4887</v>
      </c>
      <c r="Q1068" s="198" t="s">
        <v>4887</v>
      </c>
      <c r="R1068" s="198" t="s">
        <v>4887</v>
      </c>
      <c r="S1068" s="198" t="s">
        <v>4887</v>
      </c>
      <c r="T1068" s="198" t="s">
        <v>4887</v>
      </c>
      <c r="U1068" s="198" t="s">
        <v>4887</v>
      </c>
      <c r="V1068" s="222" t="s">
        <v>4887</v>
      </c>
    </row>
    <row r="1069" spans="1:22" ht="25" customHeight="1" x14ac:dyDescent="0.2">
      <c r="A1069" s="13" t="s">
        <v>4856</v>
      </c>
      <c r="B1069" s="1" t="s">
        <v>4856</v>
      </c>
      <c r="C1069" s="203" t="s">
        <v>4857</v>
      </c>
      <c r="D1069" s="201" t="s">
        <v>7962</v>
      </c>
      <c r="E1069" s="74" t="s">
        <v>13046</v>
      </c>
      <c r="F1069" s="74" t="s">
        <v>13047</v>
      </c>
      <c r="G1069" s="26">
        <v>0.70628136108055295</v>
      </c>
      <c r="H1069" s="5">
        <v>-0.54850633726069298</v>
      </c>
      <c r="I1069" s="4">
        <v>0.40890437193015</v>
      </c>
      <c r="J1069" s="5">
        <v>-1.0924250641754401</v>
      </c>
      <c r="K1069" s="4">
        <v>0.212705019362319</v>
      </c>
      <c r="L1069" s="216">
        <v>-1.64093140143613</v>
      </c>
      <c r="M1069" s="221" t="s">
        <v>4887</v>
      </c>
      <c r="N1069" s="198" t="s">
        <v>4887</v>
      </c>
      <c r="O1069" s="198" t="s">
        <v>4887</v>
      </c>
      <c r="P1069" s="198" t="s">
        <v>4887</v>
      </c>
      <c r="Q1069" s="198" t="s">
        <v>4887</v>
      </c>
      <c r="R1069" s="198" t="s">
        <v>4887</v>
      </c>
      <c r="S1069" s="198" t="s">
        <v>4887</v>
      </c>
      <c r="T1069" s="198" t="s">
        <v>4887</v>
      </c>
      <c r="U1069" s="198" t="s">
        <v>4887</v>
      </c>
      <c r="V1069" s="222" t="s">
        <v>4887</v>
      </c>
    </row>
    <row r="1070" spans="1:22" ht="25" customHeight="1" x14ac:dyDescent="0.2">
      <c r="A1070" s="13" t="s">
        <v>936</v>
      </c>
      <c r="B1070" s="1" t="s">
        <v>936</v>
      </c>
      <c r="C1070" s="203" t="s">
        <v>937</v>
      </c>
      <c r="D1070" s="201" t="s">
        <v>7634</v>
      </c>
      <c r="E1070" s="74" t="s">
        <v>13151</v>
      </c>
      <c r="F1070" s="74" t="s">
        <v>11274</v>
      </c>
      <c r="G1070" s="26">
        <v>0.77803682611804104</v>
      </c>
      <c r="H1070" s="5">
        <v>-0.55101287518175401</v>
      </c>
      <c r="I1070" s="4">
        <v>0.76671762398578702</v>
      </c>
      <c r="J1070" s="5">
        <v>0.84703039375642897</v>
      </c>
      <c r="K1070" s="4">
        <v>0.90421620751663301</v>
      </c>
      <c r="L1070" s="216">
        <v>0.29601751857467501</v>
      </c>
      <c r="M1070" s="221" t="s">
        <v>4887</v>
      </c>
      <c r="N1070" s="198" t="s">
        <v>4887</v>
      </c>
      <c r="O1070" s="198" t="s">
        <v>4887</v>
      </c>
      <c r="P1070" s="198" t="s">
        <v>4887</v>
      </c>
      <c r="Q1070" s="198" t="s">
        <v>4887</v>
      </c>
      <c r="R1070" s="198" t="s">
        <v>4887</v>
      </c>
      <c r="S1070" s="198" t="s">
        <v>4887</v>
      </c>
      <c r="T1070" s="198" t="s">
        <v>4887</v>
      </c>
      <c r="U1070" s="198" t="s">
        <v>4887</v>
      </c>
      <c r="V1070" s="222" t="s">
        <v>4887</v>
      </c>
    </row>
    <row r="1071" spans="1:22" ht="25" customHeight="1" x14ac:dyDescent="0.2">
      <c r="A1071" s="13" t="s">
        <v>3589</v>
      </c>
      <c r="B1071" s="1" t="s">
        <v>3589</v>
      </c>
      <c r="C1071" s="203" t="s">
        <v>3590</v>
      </c>
      <c r="D1071" s="201" t="s">
        <v>3589</v>
      </c>
      <c r="E1071" s="74" t="s">
        <v>9264</v>
      </c>
      <c r="F1071" s="74" t="s">
        <v>9265</v>
      </c>
      <c r="G1071" s="26">
        <v>0.72112535004991996</v>
      </c>
      <c r="H1071" s="5">
        <v>-0.55495377232035403</v>
      </c>
      <c r="I1071" s="4">
        <v>0.59602532014339704</v>
      </c>
      <c r="J1071" s="5">
        <v>-1.14577961125559</v>
      </c>
      <c r="K1071" s="4">
        <v>0.38682471491127801</v>
      </c>
      <c r="L1071" s="216">
        <v>-1.7007333835759399</v>
      </c>
      <c r="M1071" s="221" t="s">
        <v>4887</v>
      </c>
      <c r="N1071" s="198" t="s">
        <v>4887</v>
      </c>
      <c r="O1071" s="198" t="s">
        <v>4887</v>
      </c>
      <c r="P1071" s="198" t="s">
        <v>4887</v>
      </c>
      <c r="Q1071" s="198" t="s">
        <v>4887</v>
      </c>
      <c r="R1071" s="198" t="s">
        <v>4887</v>
      </c>
      <c r="S1071" s="198" t="s">
        <v>4887</v>
      </c>
      <c r="T1071" s="198" t="s">
        <v>4887</v>
      </c>
      <c r="U1071" s="198" t="s">
        <v>4887</v>
      </c>
      <c r="V1071" s="222" t="s">
        <v>4887</v>
      </c>
    </row>
    <row r="1072" spans="1:22" ht="25" customHeight="1" x14ac:dyDescent="0.2">
      <c r="A1072" s="13" t="s">
        <v>4626</v>
      </c>
      <c r="B1072" s="1" t="s">
        <v>4626</v>
      </c>
      <c r="C1072" s="203" t="s">
        <v>4627</v>
      </c>
      <c r="D1072" s="201" t="s">
        <v>4626</v>
      </c>
      <c r="E1072" s="74" t="s">
        <v>12094</v>
      </c>
      <c r="F1072" s="74" t="s">
        <v>12095</v>
      </c>
      <c r="G1072" s="26">
        <v>0.81075087376986599</v>
      </c>
      <c r="H1072" s="5">
        <v>-0.55573896793538002</v>
      </c>
      <c r="I1072" s="4">
        <v>0.95496175706372</v>
      </c>
      <c r="J1072" s="5">
        <v>-0.12632658571304201</v>
      </c>
      <c r="K1072" s="4">
        <v>0.69473031743053004</v>
      </c>
      <c r="L1072" s="216">
        <v>-0.68206555364842203</v>
      </c>
      <c r="M1072" s="221" t="s">
        <v>4887</v>
      </c>
      <c r="N1072" s="198" t="s">
        <v>4887</v>
      </c>
      <c r="O1072" s="198" t="s">
        <v>4887</v>
      </c>
      <c r="P1072" s="198" t="s">
        <v>4887</v>
      </c>
      <c r="Q1072" s="198" t="s">
        <v>4887</v>
      </c>
      <c r="R1072" s="198" t="s">
        <v>4887</v>
      </c>
      <c r="S1072" s="198" t="s">
        <v>4887</v>
      </c>
      <c r="T1072" s="198" t="s">
        <v>4887</v>
      </c>
      <c r="U1072" s="198" t="s">
        <v>4887</v>
      </c>
      <c r="V1072" s="222" t="s">
        <v>4887</v>
      </c>
    </row>
    <row r="1073" spans="1:22" ht="25" customHeight="1" x14ac:dyDescent="0.2">
      <c r="A1073" s="13" t="s">
        <v>4448</v>
      </c>
      <c r="B1073" s="1" t="s">
        <v>4449</v>
      </c>
      <c r="C1073" s="203" t="s">
        <v>4450</v>
      </c>
      <c r="D1073" s="201" t="s">
        <v>4449</v>
      </c>
      <c r="E1073" s="74" t="s">
        <v>8367</v>
      </c>
      <c r="F1073" s="74" t="s">
        <v>8368</v>
      </c>
      <c r="G1073" s="26">
        <v>0.76401848659596205</v>
      </c>
      <c r="H1073" s="5">
        <v>-0.55857356506008204</v>
      </c>
      <c r="I1073" s="4">
        <v>0.57811135946179704</v>
      </c>
      <c r="J1073" s="5">
        <v>-0.90881449522422797</v>
      </c>
      <c r="K1073" s="4">
        <v>0.435851818703338</v>
      </c>
      <c r="L1073" s="216">
        <v>-1.4673880602843099</v>
      </c>
      <c r="M1073" s="221" t="s">
        <v>4887</v>
      </c>
      <c r="N1073" s="198" t="s">
        <v>4887</v>
      </c>
      <c r="O1073" s="198" t="s">
        <v>4887</v>
      </c>
      <c r="P1073" s="198" t="s">
        <v>4887</v>
      </c>
      <c r="Q1073" s="198" t="s">
        <v>4887</v>
      </c>
      <c r="R1073" s="198" t="s">
        <v>4887</v>
      </c>
      <c r="S1073" s="198" t="s">
        <v>4887</v>
      </c>
      <c r="T1073" s="198" t="s">
        <v>4887</v>
      </c>
      <c r="U1073" s="198" t="s">
        <v>4887</v>
      </c>
      <c r="V1073" s="222" t="s">
        <v>4887</v>
      </c>
    </row>
    <row r="1074" spans="1:22" ht="25" customHeight="1" x14ac:dyDescent="0.2">
      <c r="A1074" s="13" t="s">
        <v>754</v>
      </c>
      <c r="B1074" s="1" t="s">
        <v>754</v>
      </c>
      <c r="C1074" s="203" t="s">
        <v>755</v>
      </c>
      <c r="D1074" s="201" t="s">
        <v>754</v>
      </c>
      <c r="E1074" s="74" t="s">
        <v>8730</v>
      </c>
      <c r="F1074" s="74" t="s">
        <v>8731</v>
      </c>
      <c r="G1074" s="26">
        <v>0.495899884565634</v>
      </c>
      <c r="H1074" s="5">
        <v>-0.56161574873975995</v>
      </c>
      <c r="I1074" s="4">
        <v>0.66378841001314404</v>
      </c>
      <c r="J1074" s="5">
        <v>0.44711311926226299</v>
      </c>
      <c r="K1074" s="4">
        <v>0.88163975656952598</v>
      </c>
      <c r="L1074" s="216">
        <v>-0.11450262947749699</v>
      </c>
      <c r="M1074" s="221" t="s">
        <v>4887</v>
      </c>
      <c r="N1074" s="198" t="s">
        <v>4887</v>
      </c>
      <c r="O1074" s="198" t="s">
        <v>4887</v>
      </c>
      <c r="P1074" s="198" t="s">
        <v>4887</v>
      </c>
      <c r="Q1074" s="198" t="s">
        <v>4887</v>
      </c>
      <c r="R1074" s="198" t="s">
        <v>4887</v>
      </c>
      <c r="S1074" s="198" t="s">
        <v>4887</v>
      </c>
      <c r="T1074" s="198" t="s">
        <v>4887</v>
      </c>
      <c r="U1074" s="198" t="s">
        <v>4887</v>
      </c>
      <c r="V1074" s="222" t="s">
        <v>4887</v>
      </c>
    </row>
    <row r="1075" spans="1:22" ht="25" customHeight="1" x14ac:dyDescent="0.2">
      <c r="A1075" s="13" t="s">
        <v>151</v>
      </c>
      <c r="B1075" s="1" t="s">
        <v>151</v>
      </c>
      <c r="C1075" s="203" t="s">
        <v>152</v>
      </c>
      <c r="D1075" s="201" t="s">
        <v>7468</v>
      </c>
      <c r="E1075" s="74" t="s">
        <v>12744</v>
      </c>
      <c r="F1075" s="74" t="s">
        <v>10623</v>
      </c>
      <c r="G1075" s="26">
        <v>0.33885869578623101</v>
      </c>
      <c r="H1075" s="5">
        <v>-0.56390048156177797</v>
      </c>
      <c r="I1075" s="4">
        <v>0.43799875689691797</v>
      </c>
      <c r="J1075" s="5">
        <v>1.3297479347263701</v>
      </c>
      <c r="K1075" s="4">
        <v>0.63723200397749702</v>
      </c>
      <c r="L1075" s="216">
        <v>0.76584745316459601</v>
      </c>
      <c r="M1075" s="221" t="s">
        <v>4887</v>
      </c>
      <c r="N1075" s="198" t="s">
        <v>4887</v>
      </c>
      <c r="O1075" s="198" t="s">
        <v>4887</v>
      </c>
      <c r="P1075" s="198" t="s">
        <v>4887</v>
      </c>
      <c r="Q1075" s="198" t="s">
        <v>4887</v>
      </c>
      <c r="R1075" s="198" t="s">
        <v>4887</v>
      </c>
      <c r="S1075" s="198" t="s">
        <v>4887</v>
      </c>
      <c r="T1075" s="198" t="s">
        <v>4887</v>
      </c>
      <c r="U1075" s="198" t="s">
        <v>4887</v>
      </c>
      <c r="V1075" s="222" t="s">
        <v>4887</v>
      </c>
    </row>
    <row r="1076" spans="1:22" ht="25" customHeight="1" x14ac:dyDescent="0.2">
      <c r="A1076" s="13" t="s">
        <v>1671</v>
      </c>
      <c r="B1076" s="1" t="s">
        <v>1672</v>
      </c>
      <c r="C1076" s="203" t="s">
        <v>1673</v>
      </c>
      <c r="D1076" s="201" t="s">
        <v>1672</v>
      </c>
      <c r="E1076" s="74" t="s">
        <v>9713</v>
      </c>
      <c r="F1076" s="74" t="s">
        <v>9714</v>
      </c>
      <c r="G1076" s="26">
        <v>0.47824931204240301</v>
      </c>
      <c r="H1076" s="5">
        <v>-0.56555912214555704</v>
      </c>
      <c r="I1076" s="4">
        <v>0.654766991708011</v>
      </c>
      <c r="J1076" s="5">
        <v>0.49194028481166702</v>
      </c>
      <c r="K1076" s="4">
        <v>0.94863246256145894</v>
      </c>
      <c r="L1076" s="216">
        <v>-7.3618837333890005E-2</v>
      </c>
      <c r="M1076" s="221" t="s">
        <v>4887</v>
      </c>
      <c r="N1076" s="198" t="s">
        <v>4887</v>
      </c>
      <c r="O1076" s="198" t="s">
        <v>4887</v>
      </c>
      <c r="P1076" s="198" t="s">
        <v>4887</v>
      </c>
      <c r="Q1076" s="198" t="s">
        <v>4887</v>
      </c>
      <c r="R1076" s="198" t="s">
        <v>4887</v>
      </c>
      <c r="S1076" s="198" t="s">
        <v>4887</v>
      </c>
      <c r="T1076" s="198" t="s">
        <v>4887</v>
      </c>
      <c r="U1076" s="198" t="s">
        <v>4887</v>
      </c>
      <c r="V1076" s="222" t="s">
        <v>4887</v>
      </c>
    </row>
    <row r="1077" spans="1:22" ht="25" customHeight="1" x14ac:dyDescent="0.2">
      <c r="A1077" s="13" t="s">
        <v>758</v>
      </c>
      <c r="B1077" s="1" t="s">
        <v>758</v>
      </c>
      <c r="C1077" s="203" t="s">
        <v>759</v>
      </c>
      <c r="D1077" s="201" t="s">
        <v>7596</v>
      </c>
      <c r="E1077" s="74" t="s">
        <v>13244</v>
      </c>
      <c r="F1077" s="74" t="s">
        <v>13245</v>
      </c>
      <c r="G1077" s="26">
        <v>0.83808397650560096</v>
      </c>
      <c r="H1077" s="5">
        <v>-0.56651537956504205</v>
      </c>
      <c r="I1077" s="4">
        <v>0.696445988887756</v>
      </c>
      <c r="J1077" s="5">
        <v>1.1189598307967701</v>
      </c>
      <c r="K1077" s="4">
        <v>0.70443731728749903</v>
      </c>
      <c r="L1077" s="216">
        <v>0.55244445123172403</v>
      </c>
      <c r="M1077" s="221" t="s">
        <v>4887</v>
      </c>
      <c r="N1077" s="198" t="s">
        <v>4887</v>
      </c>
      <c r="O1077" s="198" t="s">
        <v>4887</v>
      </c>
      <c r="P1077" s="198" t="s">
        <v>4887</v>
      </c>
      <c r="Q1077" s="198" t="s">
        <v>4887</v>
      </c>
      <c r="R1077" s="198" t="s">
        <v>4887</v>
      </c>
      <c r="S1077" s="198" t="s">
        <v>4887</v>
      </c>
      <c r="T1077" s="198" t="s">
        <v>4887</v>
      </c>
      <c r="U1077" s="198" t="s">
        <v>4887</v>
      </c>
      <c r="V1077" s="222" t="s">
        <v>4887</v>
      </c>
    </row>
    <row r="1078" spans="1:22" ht="25" customHeight="1" x14ac:dyDescent="0.2">
      <c r="A1078" s="13" t="s">
        <v>2430</v>
      </c>
      <c r="B1078" s="1" t="s">
        <v>2431</v>
      </c>
      <c r="C1078" s="203" t="s">
        <v>2432</v>
      </c>
      <c r="D1078" s="201" t="s">
        <v>7803</v>
      </c>
      <c r="E1078" s="74" t="s">
        <v>10786</v>
      </c>
      <c r="F1078" s="74" t="s">
        <v>10787</v>
      </c>
      <c r="G1078" s="26">
        <v>0.22717985872454299</v>
      </c>
      <c r="H1078" s="5">
        <v>-0.56670470497294101</v>
      </c>
      <c r="I1078" s="4">
        <v>0.62837826334941504</v>
      </c>
      <c r="J1078" s="5">
        <v>0.46897968820688402</v>
      </c>
      <c r="K1078" s="4">
        <v>0.91373453511654301</v>
      </c>
      <c r="L1078" s="216">
        <v>-9.7725016766056994E-2</v>
      </c>
      <c r="M1078" s="221" t="s">
        <v>4887</v>
      </c>
      <c r="N1078" s="198" t="s">
        <v>4887</v>
      </c>
      <c r="O1078" s="198" t="s">
        <v>4887</v>
      </c>
      <c r="P1078" s="198" t="s">
        <v>4887</v>
      </c>
      <c r="Q1078" s="198" t="s">
        <v>4887</v>
      </c>
      <c r="R1078" s="198" t="s">
        <v>4887</v>
      </c>
      <c r="S1078" s="198" t="s">
        <v>4887</v>
      </c>
      <c r="T1078" s="198" t="s">
        <v>4887</v>
      </c>
      <c r="U1078" s="198" t="s">
        <v>4887</v>
      </c>
      <c r="V1078" s="222" t="s">
        <v>4887</v>
      </c>
    </row>
    <row r="1079" spans="1:22" ht="25" customHeight="1" x14ac:dyDescent="0.2">
      <c r="A1079" s="13" t="s">
        <v>4528</v>
      </c>
      <c r="B1079" s="1" t="s">
        <v>4528</v>
      </c>
      <c r="C1079" s="203" t="s">
        <v>4529</v>
      </c>
      <c r="D1079" s="201" t="s">
        <v>5080</v>
      </c>
      <c r="E1079" s="74" t="s">
        <v>10691</v>
      </c>
      <c r="F1079" s="74" t="s">
        <v>10692</v>
      </c>
      <c r="G1079" s="26">
        <v>0.48123685013147299</v>
      </c>
      <c r="H1079" s="5">
        <v>-0.57273893145678201</v>
      </c>
      <c r="I1079" s="4">
        <v>8.61881075010704E-3</v>
      </c>
      <c r="J1079" s="5">
        <v>-2.93679196682195</v>
      </c>
      <c r="K1079" s="4">
        <v>1.0996623045138499E-2</v>
      </c>
      <c r="L1079" s="216">
        <v>-3.5095308982787299</v>
      </c>
      <c r="M1079" s="221" t="s">
        <v>4887</v>
      </c>
      <c r="N1079" s="198" t="s">
        <v>7349</v>
      </c>
      <c r="O1079" s="198" t="s">
        <v>7349</v>
      </c>
      <c r="P1079" s="198" t="s">
        <v>4887</v>
      </c>
      <c r="Q1079" s="198" t="s">
        <v>4887</v>
      </c>
      <c r="R1079" s="198" t="s">
        <v>4887</v>
      </c>
      <c r="S1079" s="198" t="s">
        <v>7349</v>
      </c>
      <c r="T1079" s="198" t="s">
        <v>4887</v>
      </c>
      <c r="U1079" s="198" t="s">
        <v>4887</v>
      </c>
      <c r="V1079" s="222" t="s">
        <v>4887</v>
      </c>
    </row>
    <row r="1080" spans="1:22" ht="25" customHeight="1" x14ac:dyDescent="0.2">
      <c r="A1080" s="13" t="s">
        <v>286</v>
      </c>
      <c r="B1080" s="1" t="s">
        <v>286</v>
      </c>
      <c r="C1080" s="203" t="s">
        <v>287</v>
      </c>
      <c r="D1080" s="201" t="s">
        <v>7491</v>
      </c>
      <c r="E1080" s="74" t="s">
        <v>13477</v>
      </c>
      <c r="F1080" s="74" t="s">
        <v>13277</v>
      </c>
      <c r="G1080" s="26">
        <v>0.86224526792894696</v>
      </c>
      <c r="H1080" s="5">
        <v>-0.57428159336461504</v>
      </c>
      <c r="I1080" s="4">
        <v>0.90753209800023105</v>
      </c>
      <c r="J1080" s="5">
        <v>-0.41633056258262802</v>
      </c>
      <c r="K1080" s="4">
        <v>0.69954643027167296</v>
      </c>
      <c r="L1080" s="216">
        <v>-0.99061215594724294</v>
      </c>
      <c r="M1080" s="221" t="s">
        <v>4887</v>
      </c>
      <c r="N1080" s="198" t="s">
        <v>4887</v>
      </c>
      <c r="O1080" s="198" t="s">
        <v>4887</v>
      </c>
      <c r="P1080" s="198" t="s">
        <v>4887</v>
      </c>
      <c r="Q1080" s="198" t="s">
        <v>4887</v>
      </c>
      <c r="R1080" s="198" t="s">
        <v>4887</v>
      </c>
      <c r="S1080" s="198" t="s">
        <v>4887</v>
      </c>
      <c r="T1080" s="198" t="s">
        <v>4887</v>
      </c>
      <c r="U1080" s="198" t="s">
        <v>4887</v>
      </c>
      <c r="V1080" s="222" t="s">
        <v>4887</v>
      </c>
    </row>
    <row r="1081" spans="1:22" ht="25" customHeight="1" x14ac:dyDescent="0.2">
      <c r="A1081" s="13" t="s">
        <v>688</v>
      </c>
      <c r="B1081" s="1" t="s">
        <v>688</v>
      </c>
      <c r="C1081" s="203" t="s">
        <v>689</v>
      </c>
      <c r="D1081" s="201" t="s">
        <v>7585</v>
      </c>
      <c r="E1081" s="74" t="s">
        <v>13122</v>
      </c>
      <c r="F1081" s="74" t="s">
        <v>9382</v>
      </c>
      <c r="G1081" s="26">
        <v>0.79766942257063</v>
      </c>
      <c r="H1081" s="5">
        <v>-0.57892614698617095</v>
      </c>
      <c r="I1081" s="4">
        <v>0.395346127475176</v>
      </c>
      <c r="J1081" s="5">
        <v>2.5566112816975299</v>
      </c>
      <c r="K1081" s="4">
        <v>0.52197198752890095</v>
      </c>
      <c r="L1081" s="216">
        <v>1.97768513471136</v>
      </c>
      <c r="M1081" s="221" t="s">
        <v>4887</v>
      </c>
      <c r="N1081" s="198" t="s">
        <v>4887</v>
      </c>
      <c r="O1081" s="198" t="s">
        <v>4887</v>
      </c>
      <c r="P1081" s="198" t="s">
        <v>4887</v>
      </c>
      <c r="Q1081" s="198" t="s">
        <v>4887</v>
      </c>
      <c r="R1081" s="198" t="s">
        <v>4887</v>
      </c>
      <c r="S1081" s="198" t="s">
        <v>4887</v>
      </c>
      <c r="T1081" s="198" t="s">
        <v>4887</v>
      </c>
      <c r="U1081" s="198" t="s">
        <v>4887</v>
      </c>
      <c r="V1081" s="222" t="s">
        <v>4887</v>
      </c>
    </row>
    <row r="1082" spans="1:22" ht="25" customHeight="1" x14ac:dyDescent="0.2">
      <c r="A1082" s="13" t="s">
        <v>503</v>
      </c>
      <c r="B1082" s="1" t="s">
        <v>503</v>
      </c>
      <c r="C1082" s="203" t="s">
        <v>504</v>
      </c>
      <c r="D1082" s="201" t="s">
        <v>7544</v>
      </c>
      <c r="E1082" s="74" t="s">
        <v>13360</v>
      </c>
      <c r="F1082" s="74" t="s">
        <v>8440</v>
      </c>
      <c r="G1082" s="26">
        <v>0.566698314940704</v>
      </c>
      <c r="H1082" s="5">
        <v>-0.58347693980681803</v>
      </c>
      <c r="I1082" s="4">
        <v>0.55078644101715801</v>
      </c>
      <c r="J1082" s="5">
        <v>0.71202895863533899</v>
      </c>
      <c r="K1082" s="4">
        <v>0.87438547275081901</v>
      </c>
      <c r="L1082" s="216">
        <v>0.12855201882852099</v>
      </c>
      <c r="M1082" s="221" t="s">
        <v>4887</v>
      </c>
      <c r="N1082" s="198" t="s">
        <v>4887</v>
      </c>
      <c r="O1082" s="198" t="s">
        <v>4887</v>
      </c>
      <c r="P1082" s="198" t="s">
        <v>4887</v>
      </c>
      <c r="Q1082" s="198" t="s">
        <v>4887</v>
      </c>
      <c r="R1082" s="198" t="s">
        <v>4887</v>
      </c>
      <c r="S1082" s="198" t="s">
        <v>4887</v>
      </c>
      <c r="T1082" s="198" t="s">
        <v>4887</v>
      </c>
      <c r="U1082" s="198" t="s">
        <v>4887</v>
      </c>
      <c r="V1082" s="222" t="s">
        <v>4887</v>
      </c>
    </row>
    <row r="1083" spans="1:22" ht="25" customHeight="1" x14ac:dyDescent="0.2">
      <c r="A1083" s="13" t="s">
        <v>2758</v>
      </c>
      <c r="B1083" s="1" t="s">
        <v>2758</v>
      </c>
      <c r="C1083" s="203" t="s">
        <v>2759</v>
      </c>
      <c r="D1083" s="201" t="s">
        <v>7838</v>
      </c>
      <c r="E1083" s="74" t="s">
        <v>12654</v>
      </c>
      <c r="F1083" s="74" t="s">
        <v>12209</v>
      </c>
      <c r="G1083" s="26">
        <v>0.368521607334241</v>
      </c>
      <c r="H1083" s="5">
        <v>-0.58358491174034199</v>
      </c>
      <c r="I1083" s="4">
        <v>0.362190642149053</v>
      </c>
      <c r="J1083" s="5">
        <v>0.80847695310960099</v>
      </c>
      <c r="K1083" s="4">
        <v>0.75174189034952799</v>
      </c>
      <c r="L1083" s="216">
        <v>0.224892041369259</v>
      </c>
      <c r="M1083" s="221" t="s">
        <v>4887</v>
      </c>
      <c r="N1083" s="198" t="s">
        <v>4887</v>
      </c>
      <c r="O1083" s="198" t="s">
        <v>4887</v>
      </c>
      <c r="P1083" s="198" t="s">
        <v>4887</v>
      </c>
      <c r="Q1083" s="198" t="s">
        <v>4887</v>
      </c>
      <c r="R1083" s="198" t="s">
        <v>4887</v>
      </c>
      <c r="S1083" s="198" t="s">
        <v>4887</v>
      </c>
      <c r="T1083" s="198" t="s">
        <v>4887</v>
      </c>
      <c r="U1083" s="198" t="s">
        <v>4887</v>
      </c>
      <c r="V1083" s="222" t="s">
        <v>4887</v>
      </c>
    </row>
    <row r="1084" spans="1:22" ht="25" customHeight="1" x14ac:dyDescent="0.2">
      <c r="A1084" s="13" t="s">
        <v>3958</v>
      </c>
      <c r="B1084" s="1" t="s">
        <v>3959</v>
      </c>
      <c r="C1084" s="203" t="s">
        <v>3960</v>
      </c>
      <c r="D1084" s="201" t="s">
        <v>3959</v>
      </c>
      <c r="E1084" s="74" t="s">
        <v>11415</v>
      </c>
      <c r="F1084" s="74" t="s">
        <v>11416</v>
      </c>
      <c r="G1084" s="26">
        <v>0.69835525220778305</v>
      </c>
      <c r="H1084" s="5">
        <v>-0.58501419134510602</v>
      </c>
      <c r="I1084" s="4">
        <v>0.76998782840658897</v>
      </c>
      <c r="J1084" s="5">
        <v>-0.62829926785345702</v>
      </c>
      <c r="K1084" s="4">
        <v>0.57919491618128505</v>
      </c>
      <c r="L1084" s="216">
        <v>-1.2133134591985599</v>
      </c>
      <c r="M1084" s="221" t="s">
        <v>4887</v>
      </c>
      <c r="N1084" s="198" t="s">
        <v>4887</v>
      </c>
      <c r="O1084" s="198" t="s">
        <v>4887</v>
      </c>
      <c r="P1084" s="198" t="s">
        <v>4887</v>
      </c>
      <c r="Q1084" s="198" t="s">
        <v>4887</v>
      </c>
      <c r="R1084" s="198" t="s">
        <v>4887</v>
      </c>
      <c r="S1084" s="198" t="s">
        <v>4887</v>
      </c>
      <c r="T1084" s="198" t="s">
        <v>4887</v>
      </c>
      <c r="U1084" s="198" t="s">
        <v>4887</v>
      </c>
      <c r="V1084" s="222" t="s">
        <v>4887</v>
      </c>
    </row>
    <row r="1085" spans="1:22" ht="25" customHeight="1" x14ac:dyDescent="0.2">
      <c r="A1085" s="13" t="s">
        <v>4187</v>
      </c>
      <c r="B1085" s="1" t="s">
        <v>4187</v>
      </c>
      <c r="C1085" s="203" t="s">
        <v>4188</v>
      </c>
      <c r="D1085" s="201" t="s">
        <v>4187</v>
      </c>
      <c r="E1085" s="74" t="s">
        <v>8141</v>
      </c>
      <c r="F1085" s="74" t="s">
        <v>8142</v>
      </c>
      <c r="G1085" s="26">
        <v>0.78336932160824002</v>
      </c>
      <c r="H1085" s="5">
        <v>-0.58922457066981704</v>
      </c>
      <c r="I1085" s="4">
        <v>7.5447234399639795E-2</v>
      </c>
      <c r="J1085" s="5">
        <v>-3.7865148478990198</v>
      </c>
      <c r="K1085" s="4">
        <v>9.6219732238760902E-2</v>
      </c>
      <c r="L1085" s="216">
        <v>-4.3757394185688403</v>
      </c>
      <c r="M1085" s="221" t="s">
        <v>4887</v>
      </c>
      <c r="N1085" s="198" t="s">
        <v>4887</v>
      </c>
      <c r="O1085" s="198" t="s">
        <v>4887</v>
      </c>
      <c r="P1085" s="198" t="s">
        <v>4887</v>
      </c>
      <c r="Q1085" s="198" t="s">
        <v>4887</v>
      </c>
      <c r="R1085" s="198" t="s">
        <v>4887</v>
      </c>
      <c r="S1085" s="198" t="s">
        <v>4887</v>
      </c>
      <c r="T1085" s="198" t="s">
        <v>4887</v>
      </c>
      <c r="U1085" s="198" t="s">
        <v>4887</v>
      </c>
      <c r="V1085" s="222" t="s">
        <v>4887</v>
      </c>
    </row>
    <row r="1086" spans="1:22" ht="25" customHeight="1" x14ac:dyDescent="0.2">
      <c r="A1086" s="13" t="s">
        <v>3266</v>
      </c>
      <c r="B1086" s="1" t="s">
        <v>3267</v>
      </c>
      <c r="C1086" s="203" t="s">
        <v>3268</v>
      </c>
      <c r="D1086" s="201" t="s">
        <v>5155</v>
      </c>
      <c r="E1086" s="74" t="s">
        <v>9143</v>
      </c>
      <c r="F1086" s="74" t="s">
        <v>9144</v>
      </c>
      <c r="G1086" s="26">
        <v>0.79055211962697702</v>
      </c>
      <c r="H1086" s="5">
        <v>-0.59086285299247698</v>
      </c>
      <c r="I1086" s="4">
        <v>0.94686076958955101</v>
      </c>
      <c r="J1086" s="5">
        <v>-0.18266104908855901</v>
      </c>
      <c r="K1086" s="4">
        <v>0.715620676553544</v>
      </c>
      <c r="L1086" s="216">
        <v>-0.77352390208103605</v>
      </c>
      <c r="M1086" s="221" t="s">
        <v>4887</v>
      </c>
      <c r="N1086" s="198" t="s">
        <v>4887</v>
      </c>
      <c r="O1086" s="198" t="s">
        <v>4887</v>
      </c>
      <c r="P1086" s="198" t="s">
        <v>4887</v>
      </c>
      <c r="Q1086" s="198" t="s">
        <v>4887</v>
      </c>
      <c r="R1086" s="198" t="s">
        <v>4887</v>
      </c>
      <c r="S1086" s="198" t="s">
        <v>4887</v>
      </c>
      <c r="T1086" s="198" t="s">
        <v>4887</v>
      </c>
      <c r="U1086" s="198" t="s">
        <v>4887</v>
      </c>
      <c r="V1086" s="222" t="s">
        <v>4887</v>
      </c>
    </row>
    <row r="1087" spans="1:22" ht="25" customHeight="1" x14ac:dyDescent="0.2">
      <c r="A1087" s="13" t="s">
        <v>1232</v>
      </c>
      <c r="B1087" s="1" t="s">
        <v>1232</v>
      </c>
      <c r="C1087" s="203" t="s">
        <v>1233</v>
      </c>
      <c r="D1087" s="201" t="s">
        <v>7695</v>
      </c>
      <c r="E1087" s="74" t="s">
        <v>13167</v>
      </c>
      <c r="F1087" s="74" t="s">
        <v>9474</v>
      </c>
      <c r="G1087" s="26">
        <v>0.80193739798269204</v>
      </c>
      <c r="H1087" s="5">
        <v>-0.59132292903889505</v>
      </c>
      <c r="I1087" s="4">
        <v>0.22373359264647599</v>
      </c>
      <c r="J1087" s="5">
        <v>-2.6145882208205502</v>
      </c>
      <c r="K1087" s="4">
        <v>0.17692925369967999</v>
      </c>
      <c r="L1087" s="216">
        <v>-3.2059111498594501</v>
      </c>
      <c r="M1087" s="221" t="s">
        <v>4887</v>
      </c>
      <c r="N1087" s="198" t="s">
        <v>4887</v>
      </c>
      <c r="O1087" s="198" t="s">
        <v>4887</v>
      </c>
      <c r="P1087" s="198" t="s">
        <v>4887</v>
      </c>
      <c r="Q1087" s="198" t="s">
        <v>4887</v>
      </c>
      <c r="R1087" s="198" t="s">
        <v>4887</v>
      </c>
      <c r="S1087" s="198" t="s">
        <v>4887</v>
      </c>
      <c r="T1087" s="198" t="s">
        <v>4887</v>
      </c>
      <c r="U1087" s="198" t="s">
        <v>4887</v>
      </c>
      <c r="V1087" s="222" t="s">
        <v>4887</v>
      </c>
    </row>
    <row r="1088" spans="1:22" ht="25" customHeight="1" x14ac:dyDescent="0.2">
      <c r="A1088" s="13" t="s">
        <v>4711</v>
      </c>
      <c r="B1088" s="1" t="s">
        <v>4711</v>
      </c>
      <c r="C1088" s="203" t="s">
        <v>4712</v>
      </c>
      <c r="D1088" s="201" t="s">
        <v>7956</v>
      </c>
      <c r="E1088" s="74" t="s">
        <v>11721</v>
      </c>
      <c r="F1088" s="74" t="s">
        <v>11722</v>
      </c>
      <c r="G1088" s="26">
        <v>0.62601583443774</v>
      </c>
      <c r="H1088" s="5">
        <v>-0.59259390745395601</v>
      </c>
      <c r="I1088" s="4">
        <v>0.20372383556436199</v>
      </c>
      <c r="J1088" s="5">
        <v>-0.81053753843766496</v>
      </c>
      <c r="K1088" s="4">
        <v>0.29044232846927398</v>
      </c>
      <c r="L1088" s="216">
        <v>-1.40313144589162</v>
      </c>
      <c r="M1088" s="221" t="s">
        <v>4887</v>
      </c>
      <c r="N1088" s="198" t="s">
        <v>4887</v>
      </c>
      <c r="O1088" s="198" t="s">
        <v>4887</v>
      </c>
      <c r="P1088" s="198" t="s">
        <v>4887</v>
      </c>
      <c r="Q1088" s="198" t="s">
        <v>4887</v>
      </c>
      <c r="R1088" s="198" t="s">
        <v>4887</v>
      </c>
      <c r="S1088" s="198" t="s">
        <v>4887</v>
      </c>
      <c r="T1088" s="198" t="s">
        <v>4887</v>
      </c>
      <c r="U1088" s="198" t="s">
        <v>4887</v>
      </c>
      <c r="V1088" s="222" t="s">
        <v>4887</v>
      </c>
    </row>
    <row r="1089" spans="1:22" ht="25" customHeight="1" x14ac:dyDescent="0.2">
      <c r="A1089" s="13" t="s">
        <v>3181</v>
      </c>
      <c r="B1089" s="1" t="s">
        <v>3181</v>
      </c>
      <c r="C1089" s="203" t="s">
        <v>3182</v>
      </c>
      <c r="D1089" s="201" t="s">
        <v>3181</v>
      </c>
      <c r="E1089" s="74" t="s">
        <v>10246</v>
      </c>
      <c r="F1089" s="74" t="s">
        <v>10247</v>
      </c>
      <c r="G1089" s="26">
        <v>0.40125051804971201</v>
      </c>
      <c r="H1089" s="5">
        <v>-0.593004873622341</v>
      </c>
      <c r="I1089" s="4">
        <v>0.172291820068847</v>
      </c>
      <c r="J1089" s="5">
        <v>1.3388395736241201</v>
      </c>
      <c r="K1089" s="4">
        <v>0.43493963164055899</v>
      </c>
      <c r="L1089" s="216">
        <v>0.74583470000177898</v>
      </c>
      <c r="M1089" s="221" t="s">
        <v>4887</v>
      </c>
      <c r="N1089" s="198" t="s">
        <v>4887</v>
      </c>
      <c r="O1089" s="198" t="s">
        <v>4887</v>
      </c>
      <c r="P1089" s="198" t="s">
        <v>4887</v>
      </c>
      <c r="Q1089" s="198" t="s">
        <v>4887</v>
      </c>
      <c r="R1089" s="198" t="s">
        <v>4887</v>
      </c>
      <c r="S1089" s="198" t="s">
        <v>4887</v>
      </c>
      <c r="T1089" s="198" t="s">
        <v>4887</v>
      </c>
      <c r="U1089" s="198" t="s">
        <v>4887</v>
      </c>
      <c r="V1089" s="222" t="s">
        <v>4887</v>
      </c>
    </row>
    <row r="1090" spans="1:22" ht="25" customHeight="1" x14ac:dyDescent="0.2">
      <c r="A1090" s="13" t="s">
        <v>2714</v>
      </c>
      <c r="B1090" s="1" t="s">
        <v>2714</v>
      </c>
      <c r="C1090" s="203" t="s">
        <v>2715</v>
      </c>
      <c r="D1090" s="201" t="s">
        <v>2714</v>
      </c>
      <c r="E1090" s="74" t="s">
        <v>12255</v>
      </c>
      <c r="F1090" s="74" t="s">
        <v>12256</v>
      </c>
      <c r="G1090" s="26">
        <v>0.44016485396027399</v>
      </c>
      <c r="H1090" s="5">
        <v>-0.59483701777437203</v>
      </c>
      <c r="I1090" s="4">
        <v>0.63876912400963703</v>
      </c>
      <c r="J1090" s="5">
        <v>0.493617318722889</v>
      </c>
      <c r="K1090" s="4">
        <v>0.90576097706996295</v>
      </c>
      <c r="L1090" s="216">
        <v>-0.10121969905148299</v>
      </c>
      <c r="M1090" s="221" t="s">
        <v>4887</v>
      </c>
      <c r="N1090" s="198" t="s">
        <v>4887</v>
      </c>
      <c r="O1090" s="198" t="s">
        <v>4887</v>
      </c>
      <c r="P1090" s="198" t="s">
        <v>4887</v>
      </c>
      <c r="Q1090" s="198" t="s">
        <v>4887</v>
      </c>
      <c r="R1090" s="198" t="s">
        <v>4887</v>
      </c>
      <c r="S1090" s="198" t="s">
        <v>4887</v>
      </c>
      <c r="T1090" s="198" t="s">
        <v>4887</v>
      </c>
      <c r="U1090" s="198" t="s">
        <v>4887</v>
      </c>
      <c r="V1090" s="222" t="s">
        <v>4887</v>
      </c>
    </row>
    <row r="1091" spans="1:22" ht="25" customHeight="1" x14ac:dyDescent="0.2">
      <c r="A1091" s="13" t="s">
        <v>3535</v>
      </c>
      <c r="B1091" s="1" t="s">
        <v>3535</v>
      </c>
      <c r="C1091" s="203" t="s">
        <v>3536</v>
      </c>
      <c r="D1091" s="201" t="s">
        <v>3535</v>
      </c>
      <c r="E1091" s="74" t="s">
        <v>9353</v>
      </c>
      <c r="F1091" s="74" t="s">
        <v>9354</v>
      </c>
      <c r="G1091" s="26">
        <v>0.70543320816404498</v>
      </c>
      <c r="H1091" s="5">
        <v>-0.59845909463445901</v>
      </c>
      <c r="I1091" s="4">
        <v>0.96896109603889102</v>
      </c>
      <c r="J1091" s="5">
        <v>5.4023326479517103E-2</v>
      </c>
      <c r="K1091" s="4">
        <v>0.73305229133963801</v>
      </c>
      <c r="L1091" s="216">
        <v>-0.54443576815494199</v>
      </c>
      <c r="M1091" s="221" t="s">
        <v>4887</v>
      </c>
      <c r="N1091" s="198" t="s">
        <v>4887</v>
      </c>
      <c r="O1091" s="198" t="s">
        <v>4887</v>
      </c>
      <c r="P1091" s="198" t="s">
        <v>4887</v>
      </c>
      <c r="Q1091" s="198" t="s">
        <v>4887</v>
      </c>
      <c r="R1091" s="198" t="s">
        <v>4887</v>
      </c>
      <c r="S1091" s="198" t="s">
        <v>4887</v>
      </c>
      <c r="T1091" s="198" t="s">
        <v>4887</v>
      </c>
      <c r="U1091" s="198" t="s">
        <v>4887</v>
      </c>
      <c r="V1091" s="222" t="s">
        <v>4887</v>
      </c>
    </row>
    <row r="1092" spans="1:22" ht="25" customHeight="1" x14ac:dyDescent="0.2">
      <c r="A1092" s="13" t="s">
        <v>2796</v>
      </c>
      <c r="B1092" s="1" t="s">
        <v>2796</v>
      </c>
      <c r="C1092" s="203" t="s">
        <v>2797</v>
      </c>
      <c r="D1092" s="201" t="s">
        <v>2796</v>
      </c>
      <c r="E1092" s="74" t="s">
        <v>8087</v>
      </c>
      <c r="F1092" s="74" t="s">
        <v>8088</v>
      </c>
      <c r="G1092" s="26">
        <v>0.72734240301273001</v>
      </c>
      <c r="H1092" s="5">
        <v>-0.59976993853834104</v>
      </c>
      <c r="I1092" s="4">
        <v>8.0622687213555602E-2</v>
      </c>
      <c r="J1092" s="5">
        <v>-2.8701953029455698</v>
      </c>
      <c r="K1092" s="4">
        <v>0.13242854463003401</v>
      </c>
      <c r="L1092" s="216">
        <v>-3.4699652414839099</v>
      </c>
      <c r="M1092" s="221" t="s">
        <v>4887</v>
      </c>
      <c r="N1092" s="198" t="s">
        <v>4887</v>
      </c>
      <c r="O1092" s="198" t="s">
        <v>4887</v>
      </c>
      <c r="P1092" s="198" t="s">
        <v>4887</v>
      </c>
      <c r="Q1092" s="198" t="s">
        <v>4887</v>
      </c>
      <c r="R1092" s="198" t="s">
        <v>4887</v>
      </c>
      <c r="S1092" s="198" t="s">
        <v>4887</v>
      </c>
      <c r="T1092" s="198" t="s">
        <v>4887</v>
      </c>
      <c r="U1092" s="198" t="s">
        <v>4887</v>
      </c>
      <c r="V1092" s="222" t="s">
        <v>4887</v>
      </c>
    </row>
    <row r="1093" spans="1:22" ht="25" customHeight="1" x14ac:dyDescent="0.2">
      <c r="A1093" s="13" t="s">
        <v>1183</v>
      </c>
      <c r="B1093" s="1" t="s">
        <v>1183</v>
      </c>
      <c r="C1093" s="203" t="s">
        <v>1184</v>
      </c>
      <c r="D1093" s="201" t="s">
        <v>5201</v>
      </c>
      <c r="E1093" s="74" t="s">
        <v>13694</v>
      </c>
      <c r="F1093" s="74" t="s">
        <v>13695</v>
      </c>
      <c r="G1093" s="26">
        <v>0.764827237044301</v>
      </c>
      <c r="H1093" s="5">
        <v>-0.60228037305133997</v>
      </c>
      <c r="I1093" s="4">
        <v>0.14258982823636099</v>
      </c>
      <c r="J1093" s="5">
        <v>3.1906060366111602</v>
      </c>
      <c r="K1093" s="4">
        <v>0.20282250508514901</v>
      </c>
      <c r="L1093" s="216">
        <v>2.5883256635598202</v>
      </c>
      <c r="M1093" s="221" t="s">
        <v>4887</v>
      </c>
      <c r="N1093" s="198" t="s">
        <v>4887</v>
      </c>
      <c r="O1093" s="198" t="s">
        <v>4887</v>
      </c>
      <c r="P1093" s="198" t="s">
        <v>4887</v>
      </c>
      <c r="Q1093" s="198" t="s">
        <v>4887</v>
      </c>
      <c r="R1093" s="198" t="s">
        <v>4887</v>
      </c>
      <c r="S1093" s="198" t="s">
        <v>4887</v>
      </c>
      <c r="T1093" s="198" t="s">
        <v>4887</v>
      </c>
      <c r="U1093" s="198" t="s">
        <v>4887</v>
      </c>
      <c r="V1093" s="222" t="s">
        <v>4887</v>
      </c>
    </row>
    <row r="1094" spans="1:22" ht="25" customHeight="1" x14ac:dyDescent="0.2">
      <c r="A1094" s="13" t="s">
        <v>2754</v>
      </c>
      <c r="B1094" s="1" t="s">
        <v>2754</v>
      </c>
      <c r="C1094" s="203" t="s">
        <v>2755</v>
      </c>
      <c r="D1094" s="201" t="s">
        <v>5146</v>
      </c>
      <c r="E1094" s="74" t="s">
        <v>13672</v>
      </c>
      <c r="F1094" s="74" t="s">
        <v>13307</v>
      </c>
      <c r="G1094" s="26">
        <v>0.82631953198913899</v>
      </c>
      <c r="H1094" s="5">
        <v>-0.60429772165516005</v>
      </c>
      <c r="I1094" s="4">
        <v>0.65272978856992103</v>
      </c>
      <c r="J1094" s="5">
        <v>-1.3260116537542499</v>
      </c>
      <c r="K1094" s="4">
        <v>0.22968249322517101</v>
      </c>
      <c r="L1094" s="216">
        <v>-1.9303093754094101</v>
      </c>
      <c r="M1094" s="221" t="s">
        <v>4887</v>
      </c>
      <c r="N1094" s="198" t="s">
        <v>4887</v>
      </c>
      <c r="O1094" s="198" t="s">
        <v>4887</v>
      </c>
      <c r="P1094" s="198" t="s">
        <v>4887</v>
      </c>
      <c r="Q1094" s="198" t="s">
        <v>4887</v>
      </c>
      <c r="R1094" s="198" t="s">
        <v>4887</v>
      </c>
      <c r="S1094" s="198" t="s">
        <v>4887</v>
      </c>
      <c r="T1094" s="198" t="s">
        <v>4887</v>
      </c>
      <c r="U1094" s="198" t="s">
        <v>4887</v>
      </c>
      <c r="V1094" s="222" t="s">
        <v>4887</v>
      </c>
    </row>
    <row r="1095" spans="1:22" ht="25" customHeight="1" x14ac:dyDescent="0.2">
      <c r="A1095" s="13" t="s">
        <v>3069</v>
      </c>
      <c r="B1095" s="1" t="s">
        <v>3070</v>
      </c>
      <c r="C1095" s="203" t="s">
        <v>3071</v>
      </c>
      <c r="D1095" s="201" t="s">
        <v>3070</v>
      </c>
      <c r="E1095" s="74" t="s">
        <v>11558</v>
      </c>
      <c r="F1095" s="74" t="s">
        <v>11559</v>
      </c>
      <c r="G1095" s="26">
        <v>0.42671475689712501</v>
      </c>
      <c r="H1095" s="5">
        <v>-0.60780831578164096</v>
      </c>
      <c r="I1095" s="4">
        <v>3.4624951549930699E-3</v>
      </c>
      <c r="J1095" s="5">
        <v>-3.2200229621474099</v>
      </c>
      <c r="K1095" s="4">
        <v>1.05349979542095E-2</v>
      </c>
      <c r="L1095" s="216">
        <v>-3.8278312779290502</v>
      </c>
      <c r="M1095" s="221" t="s">
        <v>4887</v>
      </c>
      <c r="N1095" s="198" t="s">
        <v>7349</v>
      </c>
      <c r="O1095" s="198" t="s">
        <v>7349</v>
      </c>
      <c r="P1095" s="198" t="s">
        <v>4887</v>
      </c>
      <c r="Q1095" s="198" t="s">
        <v>4887</v>
      </c>
      <c r="R1095" s="198" t="s">
        <v>4887</v>
      </c>
      <c r="S1095" s="198" t="s">
        <v>7349</v>
      </c>
      <c r="T1095" s="198" t="s">
        <v>4887</v>
      </c>
      <c r="U1095" s="198" t="s">
        <v>4887</v>
      </c>
      <c r="V1095" s="222" t="s">
        <v>4887</v>
      </c>
    </row>
    <row r="1096" spans="1:22" ht="25" customHeight="1" x14ac:dyDescent="0.2">
      <c r="A1096" s="13" t="s">
        <v>2358</v>
      </c>
      <c r="B1096" s="1" t="s">
        <v>2358</v>
      </c>
      <c r="C1096" s="203" t="s">
        <v>2359</v>
      </c>
      <c r="D1096" s="201" t="s">
        <v>2358</v>
      </c>
      <c r="E1096" s="74" t="s">
        <v>9255</v>
      </c>
      <c r="F1096" s="74" t="s">
        <v>9256</v>
      </c>
      <c r="G1096" s="26">
        <v>0.26679422637404498</v>
      </c>
      <c r="H1096" s="5">
        <v>-0.60943379766061501</v>
      </c>
      <c r="I1096" s="4">
        <v>0.23355999378511</v>
      </c>
      <c r="J1096" s="5">
        <v>2.6940973296005701</v>
      </c>
      <c r="K1096" s="4">
        <v>0.32386295705095702</v>
      </c>
      <c r="L1096" s="216">
        <v>2.0846635319399498</v>
      </c>
      <c r="M1096" s="221" t="s">
        <v>4887</v>
      </c>
      <c r="N1096" s="198" t="s">
        <v>4887</v>
      </c>
      <c r="O1096" s="198" t="s">
        <v>4887</v>
      </c>
      <c r="P1096" s="198" t="s">
        <v>4887</v>
      </c>
      <c r="Q1096" s="198" t="s">
        <v>4887</v>
      </c>
      <c r="R1096" s="198" t="s">
        <v>4887</v>
      </c>
      <c r="S1096" s="198" t="s">
        <v>4887</v>
      </c>
      <c r="T1096" s="198" t="s">
        <v>4887</v>
      </c>
      <c r="U1096" s="198" t="s">
        <v>4887</v>
      </c>
      <c r="V1096" s="222" t="s">
        <v>4887</v>
      </c>
    </row>
    <row r="1097" spans="1:22" ht="25" customHeight="1" x14ac:dyDescent="0.2">
      <c r="A1097" s="13" t="s">
        <v>2144</v>
      </c>
      <c r="B1097" s="1" t="s">
        <v>2144</v>
      </c>
      <c r="C1097" s="203" t="s">
        <v>2145</v>
      </c>
      <c r="D1097" s="201" t="s">
        <v>2144</v>
      </c>
      <c r="E1097" s="74" t="s">
        <v>8348</v>
      </c>
      <c r="F1097" s="74" t="s">
        <v>8349</v>
      </c>
      <c r="G1097" s="26">
        <v>5.8290320132371599E-2</v>
      </c>
      <c r="H1097" s="5">
        <v>-0.60975013491166097</v>
      </c>
      <c r="I1097" s="4">
        <v>0.45149259919249302</v>
      </c>
      <c r="J1097" s="5">
        <v>0.74673469081481403</v>
      </c>
      <c r="K1097" s="4">
        <v>0.88018712128115995</v>
      </c>
      <c r="L1097" s="216">
        <v>0.136984555903153</v>
      </c>
      <c r="M1097" s="221" t="s">
        <v>4887</v>
      </c>
      <c r="N1097" s="198" t="s">
        <v>4887</v>
      </c>
      <c r="O1097" s="198" t="s">
        <v>4887</v>
      </c>
      <c r="P1097" s="198" t="s">
        <v>4887</v>
      </c>
      <c r="Q1097" s="198" t="s">
        <v>4887</v>
      </c>
      <c r="R1097" s="198" t="s">
        <v>4887</v>
      </c>
      <c r="S1097" s="198" t="s">
        <v>4887</v>
      </c>
      <c r="T1097" s="198" t="s">
        <v>4887</v>
      </c>
      <c r="U1097" s="198" t="s">
        <v>4887</v>
      </c>
      <c r="V1097" s="222" t="s">
        <v>4887</v>
      </c>
    </row>
    <row r="1098" spans="1:22" ht="25" customHeight="1" x14ac:dyDescent="0.2">
      <c r="A1098" s="13" t="s">
        <v>724</v>
      </c>
      <c r="B1098" s="1" t="s">
        <v>724</v>
      </c>
      <c r="C1098" s="203" t="s">
        <v>725</v>
      </c>
      <c r="D1098" s="201" t="s">
        <v>5043</v>
      </c>
      <c r="E1098" s="74" t="e">
        <v>#N/A</v>
      </c>
      <c r="F1098" s="74" t="e">
        <v>#N/A</v>
      </c>
      <c r="G1098" s="26">
        <v>6.0759764356662901E-2</v>
      </c>
      <c r="H1098" s="5">
        <v>-0.61245385802215202</v>
      </c>
      <c r="I1098" s="4">
        <v>0.141099633051984</v>
      </c>
      <c r="J1098" s="5">
        <v>-2.23252897596138</v>
      </c>
      <c r="K1098" s="4">
        <v>9.1825855849794094E-2</v>
      </c>
      <c r="L1098" s="216">
        <v>-2.8449828339835301</v>
      </c>
      <c r="M1098" s="221" t="s">
        <v>4887</v>
      </c>
      <c r="N1098" s="198" t="s">
        <v>4887</v>
      </c>
      <c r="O1098" s="198" t="s">
        <v>4887</v>
      </c>
      <c r="P1098" s="198" t="s">
        <v>4887</v>
      </c>
      <c r="Q1098" s="198" t="s">
        <v>4887</v>
      </c>
      <c r="R1098" s="198" t="s">
        <v>4887</v>
      </c>
      <c r="S1098" s="198" t="s">
        <v>4887</v>
      </c>
      <c r="T1098" s="198" t="s">
        <v>4887</v>
      </c>
      <c r="U1098" s="198" t="s">
        <v>4887</v>
      </c>
      <c r="V1098" s="222" t="s">
        <v>4887</v>
      </c>
    </row>
    <row r="1099" spans="1:22" ht="25" customHeight="1" x14ac:dyDescent="0.2">
      <c r="A1099" s="13" t="s">
        <v>1875</v>
      </c>
      <c r="B1099" s="1" t="s">
        <v>1876</v>
      </c>
      <c r="C1099" s="203" t="s">
        <v>1877</v>
      </c>
      <c r="D1099" s="201" t="s">
        <v>7765</v>
      </c>
      <c r="E1099" s="74" t="s">
        <v>10562</v>
      </c>
      <c r="F1099" s="74" t="s">
        <v>10563</v>
      </c>
      <c r="G1099" s="26">
        <v>0.253294886070279</v>
      </c>
      <c r="H1099" s="5">
        <v>-0.61557333828951899</v>
      </c>
      <c r="I1099" s="4">
        <v>0.31117684598248302</v>
      </c>
      <c r="J1099" s="5">
        <v>0.89758219977527598</v>
      </c>
      <c r="K1099" s="4">
        <v>0.71503768511161103</v>
      </c>
      <c r="L1099" s="216">
        <v>0.28200886148575799</v>
      </c>
      <c r="M1099" s="221" t="s">
        <v>4887</v>
      </c>
      <c r="N1099" s="198" t="s">
        <v>4887</v>
      </c>
      <c r="O1099" s="198" t="s">
        <v>4887</v>
      </c>
      <c r="P1099" s="198" t="s">
        <v>4887</v>
      </c>
      <c r="Q1099" s="198" t="s">
        <v>4887</v>
      </c>
      <c r="R1099" s="198" t="s">
        <v>4887</v>
      </c>
      <c r="S1099" s="198" t="s">
        <v>4887</v>
      </c>
      <c r="T1099" s="198" t="s">
        <v>4887</v>
      </c>
      <c r="U1099" s="198" t="s">
        <v>4887</v>
      </c>
      <c r="V1099" s="222" t="s">
        <v>4887</v>
      </c>
    </row>
    <row r="1100" spans="1:22" ht="25" customHeight="1" x14ac:dyDescent="0.2">
      <c r="A1100" s="13" t="s">
        <v>2968</v>
      </c>
      <c r="B1100" s="1" t="s">
        <v>2968</v>
      </c>
      <c r="C1100" s="203" t="s">
        <v>2969</v>
      </c>
      <c r="D1100" s="201" t="s">
        <v>5051</v>
      </c>
      <c r="E1100" s="74" t="s">
        <v>9177</v>
      </c>
      <c r="F1100" s="74" t="s">
        <v>9178</v>
      </c>
      <c r="G1100" s="26">
        <v>0.26431311702525701</v>
      </c>
      <c r="H1100" s="5">
        <v>-0.61732086772732797</v>
      </c>
      <c r="I1100" s="4">
        <v>0.20505568196131299</v>
      </c>
      <c r="J1100" s="5">
        <v>1.3221493971238101</v>
      </c>
      <c r="K1100" s="4">
        <v>0.44035247789787302</v>
      </c>
      <c r="L1100" s="216">
        <v>0.70482852939648299</v>
      </c>
      <c r="M1100" s="221" t="s">
        <v>4887</v>
      </c>
      <c r="N1100" s="198" t="s">
        <v>4887</v>
      </c>
      <c r="O1100" s="198" t="s">
        <v>4887</v>
      </c>
      <c r="P1100" s="198" t="s">
        <v>4887</v>
      </c>
      <c r="Q1100" s="198" t="s">
        <v>4887</v>
      </c>
      <c r="R1100" s="198" t="s">
        <v>4887</v>
      </c>
      <c r="S1100" s="198" t="s">
        <v>4887</v>
      </c>
      <c r="T1100" s="198" t="s">
        <v>4887</v>
      </c>
      <c r="U1100" s="198" t="s">
        <v>4887</v>
      </c>
      <c r="V1100" s="222" t="s">
        <v>4887</v>
      </c>
    </row>
    <row r="1101" spans="1:22" ht="25" customHeight="1" x14ac:dyDescent="0.2">
      <c r="A1101" s="13" t="s">
        <v>3122</v>
      </c>
      <c r="B1101" s="1" t="s">
        <v>3123</v>
      </c>
      <c r="C1101" s="203" t="s">
        <v>3124</v>
      </c>
      <c r="D1101" s="201" t="s">
        <v>5172</v>
      </c>
      <c r="E1101" s="74" t="s">
        <v>10015</v>
      </c>
      <c r="F1101" s="74" t="s">
        <v>10016</v>
      </c>
      <c r="G1101" s="26">
        <v>0.69189158547472296</v>
      </c>
      <c r="H1101" s="5">
        <v>-0.61851678751756201</v>
      </c>
      <c r="I1101" s="4">
        <v>0.63580818385175397</v>
      </c>
      <c r="J1101" s="5">
        <v>-0.837523455783871</v>
      </c>
      <c r="K1101" s="4">
        <v>0.24322835456452099</v>
      </c>
      <c r="L1101" s="216">
        <v>-1.4560402433014299</v>
      </c>
      <c r="M1101" s="221" t="s">
        <v>4887</v>
      </c>
      <c r="N1101" s="198" t="s">
        <v>4887</v>
      </c>
      <c r="O1101" s="198" t="s">
        <v>4887</v>
      </c>
      <c r="P1101" s="198" t="s">
        <v>4887</v>
      </c>
      <c r="Q1101" s="198" t="s">
        <v>4887</v>
      </c>
      <c r="R1101" s="198" t="s">
        <v>4887</v>
      </c>
      <c r="S1101" s="198" t="s">
        <v>4887</v>
      </c>
      <c r="T1101" s="198" t="s">
        <v>4887</v>
      </c>
      <c r="U1101" s="198" t="s">
        <v>4887</v>
      </c>
      <c r="V1101" s="222" t="s">
        <v>4887</v>
      </c>
    </row>
    <row r="1102" spans="1:22" ht="25" customHeight="1" x14ac:dyDescent="0.2">
      <c r="A1102" s="13" t="s">
        <v>4290</v>
      </c>
      <c r="B1102" s="1" t="s">
        <v>4290</v>
      </c>
      <c r="C1102" s="203" t="s">
        <v>4291</v>
      </c>
      <c r="D1102" s="201" t="s">
        <v>4290</v>
      </c>
      <c r="E1102" s="74" t="s">
        <v>8802</v>
      </c>
      <c r="F1102" s="74" t="s">
        <v>8803</v>
      </c>
      <c r="G1102" s="26">
        <v>0.28489621481909599</v>
      </c>
      <c r="H1102" s="5">
        <v>-0.61910756600472805</v>
      </c>
      <c r="I1102" s="4">
        <v>0.96671525481951803</v>
      </c>
      <c r="J1102" s="5">
        <v>3.50977026814236E-2</v>
      </c>
      <c r="K1102" s="4">
        <v>0.51920592044913305</v>
      </c>
      <c r="L1102" s="216">
        <v>-0.58400986332330396</v>
      </c>
      <c r="M1102" s="221" t="s">
        <v>4887</v>
      </c>
      <c r="N1102" s="198" t="s">
        <v>4887</v>
      </c>
      <c r="O1102" s="198" t="s">
        <v>4887</v>
      </c>
      <c r="P1102" s="198" t="s">
        <v>4887</v>
      </c>
      <c r="Q1102" s="198" t="s">
        <v>4887</v>
      </c>
      <c r="R1102" s="198" t="s">
        <v>4887</v>
      </c>
      <c r="S1102" s="198" t="s">
        <v>4887</v>
      </c>
      <c r="T1102" s="198" t="s">
        <v>4887</v>
      </c>
      <c r="U1102" s="198" t="s">
        <v>4887</v>
      </c>
      <c r="V1102" s="222" t="s">
        <v>4887</v>
      </c>
    </row>
    <row r="1103" spans="1:22" ht="25" customHeight="1" x14ac:dyDescent="0.2">
      <c r="A1103" s="13" t="s">
        <v>3741</v>
      </c>
      <c r="B1103" s="1" t="s">
        <v>3742</v>
      </c>
      <c r="C1103" s="203" t="s">
        <v>3743</v>
      </c>
      <c r="D1103" s="201" t="s">
        <v>3742</v>
      </c>
      <c r="E1103" s="74" t="s">
        <v>10512</v>
      </c>
      <c r="F1103" s="74" t="s">
        <v>10513</v>
      </c>
      <c r="G1103" s="26">
        <v>0.41046537696145202</v>
      </c>
      <c r="H1103" s="5">
        <v>-0.62074917037685795</v>
      </c>
      <c r="I1103" s="4">
        <v>5.0671765077538497E-2</v>
      </c>
      <c r="J1103" s="5">
        <v>-1.2906998256324</v>
      </c>
      <c r="K1103" s="4">
        <v>5.8727909856645097E-2</v>
      </c>
      <c r="L1103" s="216">
        <v>-1.91144899600926</v>
      </c>
      <c r="M1103" s="221" t="s">
        <v>4887</v>
      </c>
      <c r="N1103" s="198" t="s">
        <v>4887</v>
      </c>
      <c r="O1103" s="198" t="s">
        <v>4887</v>
      </c>
      <c r="P1103" s="198" t="s">
        <v>4887</v>
      </c>
      <c r="Q1103" s="198" t="s">
        <v>4887</v>
      </c>
      <c r="R1103" s="198" t="s">
        <v>4887</v>
      </c>
      <c r="S1103" s="198" t="s">
        <v>4887</v>
      </c>
      <c r="T1103" s="198" t="s">
        <v>4887</v>
      </c>
      <c r="U1103" s="198" t="s">
        <v>4887</v>
      </c>
      <c r="V1103" s="222" t="s">
        <v>4887</v>
      </c>
    </row>
    <row r="1104" spans="1:22" ht="25" customHeight="1" x14ac:dyDescent="0.2">
      <c r="A1104" s="13" t="s">
        <v>3373</v>
      </c>
      <c r="B1104" s="1" t="s">
        <v>3374</v>
      </c>
      <c r="C1104" s="203" t="s">
        <v>3375</v>
      </c>
      <c r="D1104" s="201" t="s">
        <v>7891</v>
      </c>
      <c r="E1104" s="74" t="s">
        <v>10624</v>
      </c>
      <c r="F1104" s="74" t="s">
        <v>10625</v>
      </c>
      <c r="G1104" s="26">
        <v>0.72945081539977397</v>
      </c>
      <c r="H1104" s="5">
        <v>-0.62333709858959296</v>
      </c>
      <c r="I1104" s="4">
        <v>0.54906965117147</v>
      </c>
      <c r="J1104" s="5">
        <v>-1.18877460163364</v>
      </c>
      <c r="K1104" s="4">
        <v>0.27625473851750698</v>
      </c>
      <c r="L1104" s="216">
        <v>-1.8121117002232401</v>
      </c>
      <c r="M1104" s="221" t="s">
        <v>4887</v>
      </c>
      <c r="N1104" s="198" t="s">
        <v>4887</v>
      </c>
      <c r="O1104" s="198" t="s">
        <v>4887</v>
      </c>
      <c r="P1104" s="198" t="s">
        <v>4887</v>
      </c>
      <c r="Q1104" s="198" t="s">
        <v>4887</v>
      </c>
      <c r="R1104" s="198" t="s">
        <v>4887</v>
      </c>
      <c r="S1104" s="198" t="s">
        <v>4887</v>
      </c>
      <c r="T1104" s="198" t="s">
        <v>4887</v>
      </c>
      <c r="U1104" s="198" t="s">
        <v>4887</v>
      </c>
      <c r="V1104" s="222" t="s">
        <v>4887</v>
      </c>
    </row>
    <row r="1105" spans="1:22" ht="25" customHeight="1" x14ac:dyDescent="0.2">
      <c r="A1105" s="13" t="s">
        <v>2912</v>
      </c>
      <c r="B1105" s="1" t="s">
        <v>2912</v>
      </c>
      <c r="C1105" s="203" t="s">
        <v>2913</v>
      </c>
      <c r="D1105" s="201" t="s">
        <v>2912</v>
      </c>
      <c r="E1105" s="74" t="s">
        <v>11845</v>
      </c>
      <c r="F1105" s="74" t="s">
        <v>11846</v>
      </c>
      <c r="G1105" s="26">
        <v>0.67274175744819398</v>
      </c>
      <c r="H1105" s="5">
        <v>-0.62423775615559496</v>
      </c>
      <c r="I1105" s="4">
        <v>0.700880504236852</v>
      </c>
      <c r="J1105" s="5">
        <v>-0.58761855655359696</v>
      </c>
      <c r="K1105" s="4">
        <v>0.31038291754835401</v>
      </c>
      <c r="L1105" s="216">
        <v>-1.2118563127091899</v>
      </c>
      <c r="M1105" s="221" t="s">
        <v>4887</v>
      </c>
      <c r="N1105" s="198" t="s">
        <v>4887</v>
      </c>
      <c r="O1105" s="198" t="s">
        <v>4887</v>
      </c>
      <c r="P1105" s="198" t="s">
        <v>4887</v>
      </c>
      <c r="Q1105" s="198" t="s">
        <v>4887</v>
      </c>
      <c r="R1105" s="198" t="s">
        <v>4887</v>
      </c>
      <c r="S1105" s="198" t="s">
        <v>4887</v>
      </c>
      <c r="T1105" s="198" t="s">
        <v>4887</v>
      </c>
      <c r="U1105" s="198" t="s">
        <v>4887</v>
      </c>
      <c r="V1105" s="222" t="s">
        <v>4887</v>
      </c>
    </row>
    <row r="1106" spans="1:22" ht="25" customHeight="1" x14ac:dyDescent="0.2">
      <c r="A1106" s="13" t="s">
        <v>2397</v>
      </c>
      <c r="B1106" s="1" t="s">
        <v>2398</v>
      </c>
      <c r="C1106" s="203" t="s">
        <v>2399</v>
      </c>
      <c r="D1106" s="201" t="s">
        <v>5085</v>
      </c>
      <c r="E1106" s="74" t="s">
        <v>8600</v>
      </c>
      <c r="F1106" s="74" t="s">
        <v>8601</v>
      </c>
      <c r="G1106" s="26">
        <v>0.42037938840338901</v>
      </c>
      <c r="H1106" s="5">
        <v>-0.62947778521423803</v>
      </c>
      <c r="I1106" s="4">
        <v>0.35752896004659201</v>
      </c>
      <c r="J1106" s="5">
        <v>1.5538000909929801</v>
      </c>
      <c r="K1106" s="4">
        <v>0.55868195197079695</v>
      </c>
      <c r="L1106" s="216">
        <v>0.92432230577873897</v>
      </c>
      <c r="M1106" s="221" t="s">
        <v>4887</v>
      </c>
      <c r="N1106" s="198" t="s">
        <v>4887</v>
      </c>
      <c r="O1106" s="198" t="s">
        <v>4887</v>
      </c>
      <c r="P1106" s="198" t="s">
        <v>4887</v>
      </c>
      <c r="Q1106" s="198" t="s">
        <v>4887</v>
      </c>
      <c r="R1106" s="198" t="s">
        <v>4887</v>
      </c>
      <c r="S1106" s="198" t="s">
        <v>4887</v>
      </c>
      <c r="T1106" s="198" t="s">
        <v>4887</v>
      </c>
      <c r="U1106" s="198" t="s">
        <v>4887</v>
      </c>
      <c r="V1106" s="222" t="s">
        <v>4887</v>
      </c>
    </row>
    <row r="1107" spans="1:22" ht="25" customHeight="1" x14ac:dyDescent="0.2">
      <c r="A1107" s="13" t="s">
        <v>4334</v>
      </c>
      <c r="B1107" s="1" t="s">
        <v>4334</v>
      </c>
      <c r="C1107" s="203" t="s">
        <v>4335</v>
      </c>
      <c r="D1107" s="201" t="s">
        <v>7936</v>
      </c>
      <c r="E1107" s="74" t="s">
        <v>11138</v>
      </c>
      <c r="F1107" s="74" t="s">
        <v>11139</v>
      </c>
      <c r="G1107" s="26">
        <v>0.27800066307076399</v>
      </c>
      <c r="H1107" s="5">
        <v>-0.62967112355269705</v>
      </c>
      <c r="I1107" s="4">
        <v>0.35074881155292598</v>
      </c>
      <c r="J1107" s="5">
        <v>-1.20199270800238</v>
      </c>
      <c r="K1107" s="4">
        <v>0.19881160096807701</v>
      </c>
      <c r="L1107" s="216">
        <v>-1.8316638315550799</v>
      </c>
      <c r="M1107" s="221" t="s">
        <v>4887</v>
      </c>
      <c r="N1107" s="198" t="s">
        <v>4887</v>
      </c>
      <c r="O1107" s="198" t="s">
        <v>4887</v>
      </c>
      <c r="P1107" s="198" t="s">
        <v>4887</v>
      </c>
      <c r="Q1107" s="198" t="s">
        <v>4887</v>
      </c>
      <c r="R1107" s="198" t="s">
        <v>4887</v>
      </c>
      <c r="S1107" s="198" t="s">
        <v>4887</v>
      </c>
      <c r="T1107" s="198" t="s">
        <v>4887</v>
      </c>
      <c r="U1107" s="198" t="s">
        <v>4887</v>
      </c>
      <c r="V1107" s="222" t="s">
        <v>4887</v>
      </c>
    </row>
    <row r="1108" spans="1:22" ht="25" customHeight="1" x14ac:dyDescent="0.2">
      <c r="A1108" s="13" t="s">
        <v>1815</v>
      </c>
      <c r="B1108" s="1" t="s">
        <v>1816</v>
      </c>
      <c r="C1108" s="203" t="s">
        <v>1817</v>
      </c>
      <c r="D1108" s="201" t="s">
        <v>1816</v>
      </c>
      <c r="E1108" s="74" t="s">
        <v>9446</v>
      </c>
      <c r="F1108" s="74" t="s">
        <v>9447</v>
      </c>
      <c r="G1108" s="26">
        <v>0.30718114414601499</v>
      </c>
      <c r="H1108" s="5">
        <v>-0.63193702444023003</v>
      </c>
      <c r="I1108" s="4">
        <v>0.54698799377437801</v>
      </c>
      <c r="J1108" s="5">
        <v>0.53569746292120701</v>
      </c>
      <c r="K1108" s="4">
        <v>0.90182407560747402</v>
      </c>
      <c r="L1108" s="216">
        <v>-9.6239561519023506E-2</v>
      </c>
      <c r="M1108" s="221" t="s">
        <v>4887</v>
      </c>
      <c r="N1108" s="198" t="s">
        <v>4887</v>
      </c>
      <c r="O1108" s="198" t="s">
        <v>4887</v>
      </c>
      <c r="P1108" s="198" t="s">
        <v>4887</v>
      </c>
      <c r="Q1108" s="198" t="s">
        <v>4887</v>
      </c>
      <c r="R1108" s="198" t="s">
        <v>4887</v>
      </c>
      <c r="S1108" s="198" t="s">
        <v>4887</v>
      </c>
      <c r="T1108" s="198" t="s">
        <v>4887</v>
      </c>
      <c r="U1108" s="198" t="s">
        <v>4887</v>
      </c>
      <c r="V1108" s="222" t="s">
        <v>4887</v>
      </c>
    </row>
    <row r="1109" spans="1:22" ht="25" customHeight="1" x14ac:dyDescent="0.2">
      <c r="A1109" s="13" t="s">
        <v>2822</v>
      </c>
      <c r="B1109" s="1" t="s">
        <v>2823</v>
      </c>
      <c r="C1109" s="203" t="s">
        <v>2824</v>
      </c>
      <c r="D1109" s="201" t="s">
        <v>7253</v>
      </c>
      <c r="E1109" s="74" t="s">
        <v>12867</v>
      </c>
      <c r="F1109" s="74" t="s">
        <v>9823</v>
      </c>
      <c r="G1109" s="26">
        <v>0.49395558982488003</v>
      </c>
      <c r="H1109" s="5">
        <v>-0.63446294006844905</v>
      </c>
      <c r="I1109" s="4">
        <v>1.57286738977419E-2</v>
      </c>
      <c r="J1109" s="5">
        <v>-2.4924680399329802</v>
      </c>
      <c r="K1109" s="4">
        <v>2.7419139434900399E-2</v>
      </c>
      <c r="L1109" s="216">
        <v>-3.12693098000143</v>
      </c>
      <c r="M1109" s="221" t="s">
        <v>4887</v>
      </c>
      <c r="N1109" s="198" t="s">
        <v>7349</v>
      </c>
      <c r="O1109" s="198" t="s">
        <v>7349</v>
      </c>
      <c r="P1109" s="198" t="s">
        <v>4887</v>
      </c>
      <c r="Q1109" s="198" t="s">
        <v>4887</v>
      </c>
      <c r="R1109" s="198" t="s">
        <v>4887</v>
      </c>
      <c r="S1109" s="198" t="s">
        <v>7349</v>
      </c>
      <c r="T1109" s="198" t="s">
        <v>4887</v>
      </c>
      <c r="U1109" s="198" t="s">
        <v>4887</v>
      </c>
      <c r="V1109" s="222" t="s">
        <v>4887</v>
      </c>
    </row>
    <row r="1110" spans="1:22" ht="25" customHeight="1" x14ac:dyDescent="0.2">
      <c r="A1110" s="13" t="s">
        <v>640</v>
      </c>
      <c r="B1110" s="1" t="s">
        <v>641</v>
      </c>
      <c r="C1110" s="203" t="s">
        <v>642</v>
      </c>
      <c r="D1110" s="201" t="s">
        <v>7208</v>
      </c>
      <c r="E1110" s="74" t="s">
        <v>13677</v>
      </c>
      <c r="F1110" s="74" t="s">
        <v>11692</v>
      </c>
      <c r="G1110" s="26">
        <v>0.39888852181756801</v>
      </c>
      <c r="H1110" s="5">
        <v>-0.63854626138447901</v>
      </c>
      <c r="I1110" s="4">
        <v>3.1885355592460099E-2</v>
      </c>
      <c r="J1110" s="5">
        <v>-3.18112636036797</v>
      </c>
      <c r="K1110" s="4">
        <v>2.01205580126468E-2</v>
      </c>
      <c r="L1110" s="216">
        <v>-3.8196726217524501</v>
      </c>
      <c r="M1110" s="221" t="s">
        <v>4887</v>
      </c>
      <c r="N1110" s="198" t="s">
        <v>7349</v>
      </c>
      <c r="O1110" s="198" t="s">
        <v>7349</v>
      </c>
      <c r="P1110" s="198" t="s">
        <v>4887</v>
      </c>
      <c r="Q1110" s="198" t="s">
        <v>4887</v>
      </c>
      <c r="R1110" s="198" t="s">
        <v>4887</v>
      </c>
      <c r="S1110" s="198" t="s">
        <v>7349</v>
      </c>
      <c r="T1110" s="198" t="s">
        <v>4887</v>
      </c>
      <c r="U1110" s="198" t="s">
        <v>4887</v>
      </c>
      <c r="V1110" s="222" t="s">
        <v>4887</v>
      </c>
    </row>
    <row r="1111" spans="1:22" ht="25" customHeight="1" x14ac:dyDescent="0.2">
      <c r="A1111" s="13" t="s">
        <v>2536</v>
      </c>
      <c r="B1111" s="1" t="s">
        <v>2536</v>
      </c>
      <c r="C1111" s="203" t="s">
        <v>2537</v>
      </c>
      <c r="D1111" s="201" t="s">
        <v>2536</v>
      </c>
      <c r="E1111" s="74" t="s">
        <v>8748</v>
      </c>
      <c r="F1111" s="74" t="s">
        <v>8749</v>
      </c>
      <c r="G1111" s="26">
        <v>6.9095705147588005E-2</v>
      </c>
      <c r="H1111" s="5">
        <v>-0.639360337760978</v>
      </c>
      <c r="I1111" s="4">
        <v>1.5799200519985599E-2</v>
      </c>
      <c r="J1111" s="5">
        <v>-2.7785347787241199</v>
      </c>
      <c r="K1111" s="4">
        <v>1.6058620277946599E-2</v>
      </c>
      <c r="L1111" s="216">
        <v>-3.4178951164850999</v>
      </c>
      <c r="M1111" s="221" t="s">
        <v>4887</v>
      </c>
      <c r="N1111" s="198" t="s">
        <v>7349</v>
      </c>
      <c r="O1111" s="198" t="s">
        <v>7349</v>
      </c>
      <c r="P1111" s="198" t="s">
        <v>4887</v>
      </c>
      <c r="Q1111" s="198" t="s">
        <v>4887</v>
      </c>
      <c r="R1111" s="198" t="s">
        <v>4887</v>
      </c>
      <c r="S1111" s="198" t="s">
        <v>7349</v>
      </c>
      <c r="T1111" s="198" t="s">
        <v>4887</v>
      </c>
      <c r="U1111" s="198" t="s">
        <v>4887</v>
      </c>
      <c r="V1111" s="222" t="s">
        <v>4887</v>
      </c>
    </row>
    <row r="1112" spans="1:22" ht="25" customHeight="1" x14ac:dyDescent="0.2">
      <c r="A1112" s="13" t="s">
        <v>1511</v>
      </c>
      <c r="B1112" s="1" t="s">
        <v>1511</v>
      </c>
      <c r="C1112" s="203" t="s">
        <v>1512</v>
      </c>
      <c r="D1112" s="201" t="s">
        <v>1511</v>
      </c>
      <c r="E1112" s="74" t="s">
        <v>8653</v>
      </c>
      <c r="F1112" s="74" t="s">
        <v>8654</v>
      </c>
      <c r="G1112" s="26">
        <v>0.65266112719762903</v>
      </c>
      <c r="H1112" s="5">
        <v>-0.643165947737668</v>
      </c>
      <c r="I1112" s="4">
        <v>0.12257678464482499</v>
      </c>
      <c r="J1112" s="5">
        <v>2.5368156817287399</v>
      </c>
      <c r="K1112" s="4">
        <v>0.29967727035928399</v>
      </c>
      <c r="L1112" s="216">
        <v>1.8936497339910801</v>
      </c>
      <c r="M1112" s="221" t="s">
        <v>4887</v>
      </c>
      <c r="N1112" s="198" t="s">
        <v>4887</v>
      </c>
      <c r="O1112" s="198" t="s">
        <v>4887</v>
      </c>
      <c r="P1112" s="198" t="s">
        <v>4887</v>
      </c>
      <c r="Q1112" s="198" t="s">
        <v>4887</v>
      </c>
      <c r="R1112" s="198" t="s">
        <v>4887</v>
      </c>
      <c r="S1112" s="198" t="s">
        <v>4887</v>
      </c>
      <c r="T1112" s="198" t="s">
        <v>4887</v>
      </c>
      <c r="U1112" s="198" t="s">
        <v>4887</v>
      </c>
      <c r="V1112" s="222" t="s">
        <v>4887</v>
      </c>
    </row>
    <row r="1113" spans="1:22" ht="25" customHeight="1" x14ac:dyDescent="0.2">
      <c r="A1113" s="13" t="s">
        <v>4836</v>
      </c>
      <c r="B1113" s="1" t="s">
        <v>4836</v>
      </c>
      <c r="C1113" s="203" t="s">
        <v>4837</v>
      </c>
      <c r="D1113" s="201" t="s">
        <v>4836</v>
      </c>
      <c r="E1113" s="74" t="s">
        <v>9443</v>
      </c>
      <c r="F1113" s="74" t="s">
        <v>9444</v>
      </c>
      <c r="G1113" s="26">
        <v>0.24901514092010901</v>
      </c>
      <c r="H1113" s="5">
        <v>-0.64539274110477596</v>
      </c>
      <c r="I1113" s="4">
        <v>0.302055522533972</v>
      </c>
      <c r="J1113" s="5">
        <v>1.44013236500169</v>
      </c>
      <c r="K1113" s="4">
        <v>0.53770465871698603</v>
      </c>
      <c r="L1113" s="216">
        <v>0.794739623896911</v>
      </c>
      <c r="M1113" s="221" t="s">
        <v>4887</v>
      </c>
      <c r="N1113" s="198" t="s">
        <v>4887</v>
      </c>
      <c r="O1113" s="198" t="s">
        <v>4887</v>
      </c>
      <c r="P1113" s="198" t="s">
        <v>4887</v>
      </c>
      <c r="Q1113" s="198" t="s">
        <v>4887</v>
      </c>
      <c r="R1113" s="198" t="s">
        <v>4887</v>
      </c>
      <c r="S1113" s="198" t="s">
        <v>4887</v>
      </c>
      <c r="T1113" s="198" t="s">
        <v>4887</v>
      </c>
      <c r="U1113" s="198" t="s">
        <v>4887</v>
      </c>
      <c r="V1113" s="222" t="s">
        <v>4887</v>
      </c>
    </row>
    <row r="1114" spans="1:22" ht="25" customHeight="1" x14ac:dyDescent="0.2">
      <c r="A1114" s="13" t="s">
        <v>1045</v>
      </c>
      <c r="B1114" s="1" t="s">
        <v>1045</v>
      </c>
      <c r="C1114" s="203" t="s">
        <v>1046</v>
      </c>
      <c r="D1114" s="201" t="s">
        <v>5044</v>
      </c>
      <c r="E1114" s="74" t="s">
        <v>13290</v>
      </c>
      <c r="F1114" s="74" t="s">
        <v>10089</v>
      </c>
      <c r="G1114" s="26">
        <v>0.38728562077898498</v>
      </c>
      <c r="H1114" s="5">
        <v>-0.64625080320351103</v>
      </c>
      <c r="I1114" s="4">
        <v>0.27150049067881998</v>
      </c>
      <c r="J1114" s="5">
        <v>3.9156312124133201</v>
      </c>
      <c r="K1114" s="4">
        <v>0.33696899549551101</v>
      </c>
      <c r="L1114" s="216">
        <v>3.26938040920981</v>
      </c>
      <c r="M1114" s="221" t="s">
        <v>4887</v>
      </c>
      <c r="N1114" s="198" t="s">
        <v>4887</v>
      </c>
      <c r="O1114" s="198" t="s">
        <v>4887</v>
      </c>
      <c r="P1114" s="198" t="s">
        <v>4887</v>
      </c>
      <c r="Q1114" s="198" t="s">
        <v>4887</v>
      </c>
      <c r="R1114" s="198" t="s">
        <v>4887</v>
      </c>
      <c r="S1114" s="198" t="s">
        <v>4887</v>
      </c>
      <c r="T1114" s="198" t="s">
        <v>4887</v>
      </c>
      <c r="U1114" s="198" t="s">
        <v>4887</v>
      </c>
      <c r="V1114" s="222" t="s">
        <v>4887</v>
      </c>
    </row>
    <row r="1115" spans="1:22" ht="25" customHeight="1" x14ac:dyDescent="0.2">
      <c r="A1115" s="13" t="s">
        <v>1781</v>
      </c>
      <c r="B1115" s="1" t="s">
        <v>1782</v>
      </c>
      <c r="C1115" s="203" t="s">
        <v>1783</v>
      </c>
      <c r="D1115" s="201" t="s">
        <v>1782</v>
      </c>
      <c r="E1115" s="74" t="s">
        <v>8505</v>
      </c>
      <c r="F1115" s="74" t="s">
        <v>8506</v>
      </c>
      <c r="G1115" s="26">
        <v>0.19943148344216599</v>
      </c>
      <c r="H1115" s="5">
        <v>-0.64857941149694498</v>
      </c>
      <c r="I1115" s="4">
        <v>0.68944160929504195</v>
      </c>
      <c r="J1115" s="5">
        <v>0.228797778856631</v>
      </c>
      <c r="K1115" s="4">
        <v>0.41267980660139397</v>
      </c>
      <c r="L1115" s="216">
        <v>-0.41978163264031398</v>
      </c>
      <c r="M1115" s="221" t="s">
        <v>4887</v>
      </c>
      <c r="N1115" s="198" t="s">
        <v>4887</v>
      </c>
      <c r="O1115" s="198" t="s">
        <v>4887</v>
      </c>
      <c r="P1115" s="198" t="s">
        <v>4887</v>
      </c>
      <c r="Q1115" s="198" t="s">
        <v>4887</v>
      </c>
      <c r="R1115" s="198" t="s">
        <v>4887</v>
      </c>
      <c r="S1115" s="198" t="s">
        <v>4887</v>
      </c>
      <c r="T1115" s="198" t="s">
        <v>4887</v>
      </c>
      <c r="U1115" s="198" t="s">
        <v>4887</v>
      </c>
      <c r="V1115" s="222" t="s">
        <v>4887</v>
      </c>
    </row>
    <row r="1116" spans="1:22" ht="25" customHeight="1" x14ac:dyDescent="0.2">
      <c r="A1116" s="13" t="s">
        <v>3158</v>
      </c>
      <c r="B1116" s="1" t="s">
        <v>3159</v>
      </c>
      <c r="C1116" s="203" t="s">
        <v>3160</v>
      </c>
      <c r="D1116" s="201" t="s">
        <v>3159</v>
      </c>
      <c r="E1116" s="74" t="s">
        <v>11638</v>
      </c>
      <c r="F1116" s="74" t="s">
        <v>11639</v>
      </c>
      <c r="G1116" s="26">
        <v>6.7513510200071597E-2</v>
      </c>
      <c r="H1116" s="5">
        <v>-0.65094655684986802</v>
      </c>
      <c r="I1116" s="4">
        <v>0.65532895066371699</v>
      </c>
      <c r="J1116" s="5">
        <v>-0.34876539577406801</v>
      </c>
      <c r="K1116" s="4">
        <v>0.26634854459371199</v>
      </c>
      <c r="L1116" s="216">
        <v>-0.99971195262393597</v>
      </c>
      <c r="M1116" s="221" t="s">
        <v>4887</v>
      </c>
      <c r="N1116" s="198" t="s">
        <v>4887</v>
      </c>
      <c r="O1116" s="198" t="s">
        <v>4887</v>
      </c>
      <c r="P1116" s="198" t="s">
        <v>4887</v>
      </c>
      <c r="Q1116" s="198" t="s">
        <v>4887</v>
      </c>
      <c r="R1116" s="198" t="s">
        <v>4887</v>
      </c>
      <c r="S1116" s="198" t="s">
        <v>4887</v>
      </c>
      <c r="T1116" s="198" t="s">
        <v>4887</v>
      </c>
      <c r="U1116" s="198" t="s">
        <v>4887</v>
      </c>
      <c r="V1116" s="222" t="s">
        <v>4887</v>
      </c>
    </row>
    <row r="1117" spans="1:22" ht="25" customHeight="1" x14ac:dyDescent="0.2">
      <c r="A1117" s="13" t="s">
        <v>3000</v>
      </c>
      <c r="B1117" s="1" t="s">
        <v>3000</v>
      </c>
      <c r="C1117" s="203" t="s">
        <v>3001</v>
      </c>
      <c r="D1117" s="201" t="s">
        <v>7865</v>
      </c>
      <c r="E1117" s="74" t="s">
        <v>10876</v>
      </c>
      <c r="F1117" s="74" t="s">
        <v>10877</v>
      </c>
      <c r="G1117" s="26">
        <v>0.67930187722394098</v>
      </c>
      <c r="H1117" s="5">
        <v>-0.65123335832631002</v>
      </c>
      <c r="I1117" s="4">
        <v>0.6504609770077</v>
      </c>
      <c r="J1117" s="5">
        <v>-0.704799204927261</v>
      </c>
      <c r="K1117" s="4">
        <v>0.49199325735497401</v>
      </c>
      <c r="L1117" s="216">
        <v>-1.3560325632535699</v>
      </c>
      <c r="M1117" s="221" t="s">
        <v>4887</v>
      </c>
      <c r="N1117" s="198" t="s">
        <v>4887</v>
      </c>
      <c r="O1117" s="198" t="s">
        <v>4887</v>
      </c>
      <c r="P1117" s="198" t="s">
        <v>4887</v>
      </c>
      <c r="Q1117" s="198" t="s">
        <v>4887</v>
      </c>
      <c r="R1117" s="198" t="s">
        <v>4887</v>
      </c>
      <c r="S1117" s="198" t="s">
        <v>4887</v>
      </c>
      <c r="T1117" s="198" t="s">
        <v>4887</v>
      </c>
      <c r="U1117" s="198" t="s">
        <v>4887</v>
      </c>
      <c r="V1117" s="222" t="s">
        <v>4887</v>
      </c>
    </row>
    <row r="1118" spans="1:22" ht="25" customHeight="1" x14ac:dyDescent="0.2">
      <c r="A1118" s="13" t="s">
        <v>4375</v>
      </c>
      <c r="B1118" s="1" t="s">
        <v>4375</v>
      </c>
      <c r="C1118" s="203" t="s">
        <v>4376</v>
      </c>
      <c r="D1118" s="201" t="s">
        <v>4375</v>
      </c>
      <c r="E1118" s="74" t="s">
        <v>9664</v>
      </c>
      <c r="F1118" s="74" t="s">
        <v>9665</v>
      </c>
      <c r="G1118" s="26">
        <v>0.59606750895616101</v>
      </c>
      <c r="H1118" s="5">
        <v>-0.65488924433043005</v>
      </c>
      <c r="I1118" s="4">
        <v>0.53859206624885303</v>
      </c>
      <c r="J1118" s="5">
        <v>-0.82568938756737598</v>
      </c>
      <c r="K1118" s="4">
        <v>0.36731198389193298</v>
      </c>
      <c r="L1118" s="216">
        <v>-1.48057863189781</v>
      </c>
      <c r="M1118" s="221" t="s">
        <v>4887</v>
      </c>
      <c r="N1118" s="198" t="s">
        <v>4887</v>
      </c>
      <c r="O1118" s="198" t="s">
        <v>4887</v>
      </c>
      <c r="P1118" s="198" t="s">
        <v>4887</v>
      </c>
      <c r="Q1118" s="198" t="s">
        <v>4887</v>
      </c>
      <c r="R1118" s="198" t="s">
        <v>4887</v>
      </c>
      <c r="S1118" s="198" t="s">
        <v>4887</v>
      </c>
      <c r="T1118" s="198" t="s">
        <v>4887</v>
      </c>
      <c r="U1118" s="198" t="s">
        <v>4887</v>
      </c>
      <c r="V1118" s="222" t="s">
        <v>4887</v>
      </c>
    </row>
    <row r="1119" spans="1:22" ht="25" customHeight="1" x14ac:dyDescent="0.2">
      <c r="A1119" s="13" t="s">
        <v>617</v>
      </c>
      <c r="B1119" s="1" t="s">
        <v>618</v>
      </c>
      <c r="C1119" s="203" t="s">
        <v>619</v>
      </c>
      <c r="D1119" s="201" t="s">
        <v>5057</v>
      </c>
      <c r="E1119" s="74" t="s">
        <v>12738</v>
      </c>
      <c r="F1119" s="74" t="s">
        <v>12509</v>
      </c>
      <c r="G1119" s="26">
        <v>0.42194931516663597</v>
      </c>
      <c r="H1119" s="5">
        <v>-0.65893537644188305</v>
      </c>
      <c r="I1119" s="4">
        <v>0.265500576453229</v>
      </c>
      <c r="J1119" s="5">
        <v>2.0017450268795001</v>
      </c>
      <c r="K1119" s="4">
        <v>0.42633914211374402</v>
      </c>
      <c r="L1119" s="216">
        <v>1.3428096504376099</v>
      </c>
      <c r="M1119" s="221" t="s">
        <v>4887</v>
      </c>
      <c r="N1119" s="198" t="s">
        <v>4887</v>
      </c>
      <c r="O1119" s="198" t="s">
        <v>4887</v>
      </c>
      <c r="P1119" s="198" t="s">
        <v>4887</v>
      </c>
      <c r="Q1119" s="198" t="s">
        <v>4887</v>
      </c>
      <c r="R1119" s="198" t="s">
        <v>4887</v>
      </c>
      <c r="S1119" s="198" t="s">
        <v>4887</v>
      </c>
      <c r="T1119" s="198" t="s">
        <v>4887</v>
      </c>
      <c r="U1119" s="198" t="s">
        <v>4887</v>
      </c>
      <c r="V1119" s="222" t="s">
        <v>4887</v>
      </c>
    </row>
    <row r="1120" spans="1:22" ht="25" customHeight="1" x14ac:dyDescent="0.2">
      <c r="A1120" s="13" t="s">
        <v>2097</v>
      </c>
      <c r="B1120" s="1" t="s">
        <v>2097</v>
      </c>
      <c r="C1120" s="203" t="s">
        <v>2098</v>
      </c>
      <c r="D1120" s="201" t="s">
        <v>2097</v>
      </c>
      <c r="E1120" s="74" t="s">
        <v>10677</v>
      </c>
      <c r="F1120" s="74" t="s">
        <v>10678</v>
      </c>
      <c r="G1120" s="26">
        <v>9.4985655210226103E-2</v>
      </c>
      <c r="H1120" s="5">
        <v>-0.65903535957746895</v>
      </c>
      <c r="I1120" s="4">
        <v>0.92684381681526595</v>
      </c>
      <c r="J1120" s="5">
        <v>-6.4693209732137505E-2</v>
      </c>
      <c r="K1120" s="4">
        <v>0.36233988884470902</v>
      </c>
      <c r="L1120" s="216">
        <v>-0.72372856930960705</v>
      </c>
      <c r="M1120" s="221" t="s">
        <v>4887</v>
      </c>
      <c r="N1120" s="198" t="s">
        <v>4887</v>
      </c>
      <c r="O1120" s="198" t="s">
        <v>4887</v>
      </c>
      <c r="P1120" s="198" t="s">
        <v>4887</v>
      </c>
      <c r="Q1120" s="198" t="s">
        <v>4887</v>
      </c>
      <c r="R1120" s="198" t="s">
        <v>4887</v>
      </c>
      <c r="S1120" s="198" t="s">
        <v>4887</v>
      </c>
      <c r="T1120" s="198" t="s">
        <v>4887</v>
      </c>
      <c r="U1120" s="198" t="s">
        <v>4887</v>
      </c>
      <c r="V1120" s="222" t="s">
        <v>4887</v>
      </c>
    </row>
    <row r="1121" spans="1:22" ht="25" customHeight="1" x14ac:dyDescent="0.2">
      <c r="A1121" s="13" t="s">
        <v>238</v>
      </c>
      <c r="B1121" s="1" t="s">
        <v>238</v>
      </c>
      <c r="C1121" s="203" t="s">
        <v>239</v>
      </c>
      <c r="D1121" s="201" t="s">
        <v>5033</v>
      </c>
      <c r="E1121" s="74" t="s">
        <v>13475</v>
      </c>
      <c r="F1121" s="74" t="s">
        <v>13476</v>
      </c>
      <c r="G1121" s="26">
        <v>0.53454404563819702</v>
      </c>
      <c r="H1121" s="5">
        <v>-0.662305903379239</v>
      </c>
      <c r="I1121" s="4">
        <v>0.28093730010691798</v>
      </c>
      <c r="J1121" s="5">
        <v>2.6425238645244602</v>
      </c>
      <c r="K1121" s="4">
        <v>0.386491408169921</v>
      </c>
      <c r="L1121" s="216">
        <v>1.98021796114522</v>
      </c>
      <c r="M1121" s="221" t="s">
        <v>4887</v>
      </c>
      <c r="N1121" s="198" t="s">
        <v>4887</v>
      </c>
      <c r="O1121" s="198" t="s">
        <v>4887</v>
      </c>
      <c r="P1121" s="198" t="s">
        <v>4887</v>
      </c>
      <c r="Q1121" s="198" t="s">
        <v>4887</v>
      </c>
      <c r="R1121" s="198" t="s">
        <v>4887</v>
      </c>
      <c r="S1121" s="198" t="s">
        <v>4887</v>
      </c>
      <c r="T1121" s="198" t="s">
        <v>4887</v>
      </c>
      <c r="U1121" s="198" t="s">
        <v>4887</v>
      </c>
      <c r="V1121" s="222" t="s">
        <v>4887</v>
      </c>
    </row>
    <row r="1122" spans="1:22" ht="25" customHeight="1" x14ac:dyDescent="0.2">
      <c r="A1122" s="13" t="s">
        <v>3952</v>
      </c>
      <c r="B1122" s="1" t="s">
        <v>3953</v>
      </c>
      <c r="C1122" s="203" t="s">
        <v>3954</v>
      </c>
      <c r="D1122" s="201" t="s">
        <v>3953</v>
      </c>
      <c r="E1122" s="74" t="s">
        <v>11680</v>
      </c>
      <c r="F1122" s="74" t="s">
        <v>11681</v>
      </c>
      <c r="G1122" s="26">
        <v>0.31523930201231398</v>
      </c>
      <c r="H1122" s="5">
        <v>-0.66360514091182099</v>
      </c>
      <c r="I1122" s="4">
        <v>2.6176080204644799E-2</v>
      </c>
      <c r="J1122" s="5">
        <v>-2.6139556473808998</v>
      </c>
      <c r="K1122" s="4">
        <v>8.2200452272381402E-3</v>
      </c>
      <c r="L1122" s="216">
        <v>-3.2775607882927198</v>
      </c>
      <c r="M1122" s="221" t="s">
        <v>4887</v>
      </c>
      <c r="N1122" s="198" t="s">
        <v>7349</v>
      </c>
      <c r="O1122" s="198" t="s">
        <v>7349</v>
      </c>
      <c r="P1122" s="198" t="s">
        <v>4887</v>
      </c>
      <c r="Q1122" s="198" t="s">
        <v>4887</v>
      </c>
      <c r="R1122" s="198" t="s">
        <v>4887</v>
      </c>
      <c r="S1122" s="198" t="s">
        <v>7349</v>
      </c>
      <c r="T1122" s="198" t="s">
        <v>4887</v>
      </c>
      <c r="U1122" s="198" t="s">
        <v>4887</v>
      </c>
      <c r="V1122" s="222" t="s">
        <v>4887</v>
      </c>
    </row>
    <row r="1123" spans="1:22" ht="25" customHeight="1" x14ac:dyDescent="0.2">
      <c r="A1123" s="13" t="s">
        <v>98</v>
      </c>
      <c r="B1123" s="1" t="s">
        <v>98</v>
      </c>
      <c r="C1123" s="203" t="s">
        <v>99</v>
      </c>
      <c r="D1123" s="201" t="s">
        <v>7455</v>
      </c>
      <c r="E1123" s="74" t="s">
        <v>13390</v>
      </c>
      <c r="F1123" s="74" t="s">
        <v>12720</v>
      </c>
      <c r="G1123" s="26">
        <v>0.70426419611384605</v>
      </c>
      <c r="H1123" s="5">
        <v>-0.66506136603650701</v>
      </c>
      <c r="I1123" s="4">
        <v>0.25896507048532402</v>
      </c>
      <c r="J1123" s="5">
        <v>-1.56152812741518</v>
      </c>
      <c r="K1123" s="4">
        <v>0.23242626382923601</v>
      </c>
      <c r="L1123" s="216">
        <v>-2.2265894934516801</v>
      </c>
      <c r="M1123" s="221" t="s">
        <v>4887</v>
      </c>
      <c r="N1123" s="198" t="s">
        <v>4887</v>
      </c>
      <c r="O1123" s="198" t="s">
        <v>4887</v>
      </c>
      <c r="P1123" s="198" t="s">
        <v>4887</v>
      </c>
      <c r="Q1123" s="198" t="s">
        <v>4887</v>
      </c>
      <c r="R1123" s="198" t="s">
        <v>4887</v>
      </c>
      <c r="S1123" s="198" t="s">
        <v>4887</v>
      </c>
      <c r="T1123" s="198" t="s">
        <v>4887</v>
      </c>
      <c r="U1123" s="198" t="s">
        <v>4887</v>
      </c>
      <c r="V1123" s="222" t="s">
        <v>4887</v>
      </c>
    </row>
    <row r="1124" spans="1:22" ht="25" customHeight="1" x14ac:dyDescent="0.2">
      <c r="A1124" s="13" t="s">
        <v>1049</v>
      </c>
      <c r="B1124" s="1" t="s">
        <v>1049</v>
      </c>
      <c r="C1124" s="203" t="s">
        <v>1050</v>
      </c>
      <c r="D1124" s="201" t="s">
        <v>7658</v>
      </c>
      <c r="E1124" s="74" t="s">
        <v>12810</v>
      </c>
      <c r="F1124" s="74" t="s">
        <v>12811</v>
      </c>
      <c r="G1124" s="26">
        <v>0.737161653318405</v>
      </c>
      <c r="H1124" s="5">
        <v>-0.66632459315038906</v>
      </c>
      <c r="I1124" s="4">
        <v>0.116996918967171</v>
      </c>
      <c r="J1124" s="5">
        <v>-2.81735007871823</v>
      </c>
      <c r="K1124" s="4">
        <v>0.12509684191694001</v>
      </c>
      <c r="L1124" s="216">
        <v>-3.48367467186862</v>
      </c>
      <c r="M1124" s="221" t="s">
        <v>4887</v>
      </c>
      <c r="N1124" s="198" t="s">
        <v>4887</v>
      </c>
      <c r="O1124" s="198" t="s">
        <v>4887</v>
      </c>
      <c r="P1124" s="198" t="s">
        <v>4887</v>
      </c>
      <c r="Q1124" s="198" t="s">
        <v>4887</v>
      </c>
      <c r="R1124" s="198" t="s">
        <v>4887</v>
      </c>
      <c r="S1124" s="198" t="s">
        <v>4887</v>
      </c>
      <c r="T1124" s="198" t="s">
        <v>4887</v>
      </c>
      <c r="U1124" s="198" t="s">
        <v>4887</v>
      </c>
      <c r="V1124" s="222" t="s">
        <v>4887</v>
      </c>
    </row>
    <row r="1125" spans="1:22" ht="25" customHeight="1" x14ac:dyDescent="0.2">
      <c r="A1125" s="13" t="s">
        <v>810</v>
      </c>
      <c r="B1125" s="1" t="s">
        <v>810</v>
      </c>
      <c r="C1125" s="203" t="s">
        <v>811</v>
      </c>
      <c r="D1125" s="201" t="s">
        <v>7607</v>
      </c>
      <c r="E1125" s="74" t="s">
        <v>13086</v>
      </c>
      <c r="F1125" s="74" t="s">
        <v>13087</v>
      </c>
      <c r="G1125" s="26">
        <v>0.72690217146755498</v>
      </c>
      <c r="H1125" s="5">
        <v>-0.67096408725128998</v>
      </c>
      <c r="I1125" s="4">
        <v>0.598918021997915</v>
      </c>
      <c r="J1125" s="5">
        <v>-1.08731447206647</v>
      </c>
      <c r="K1125" s="4">
        <v>0.16991959422769601</v>
      </c>
      <c r="L1125" s="216">
        <v>-1.7582785593177599</v>
      </c>
      <c r="M1125" s="221" t="s">
        <v>4887</v>
      </c>
      <c r="N1125" s="198" t="s">
        <v>4887</v>
      </c>
      <c r="O1125" s="198" t="s">
        <v>4887</v>
      </c>
      <c r="P1125" s="198" t="s">
        <v>4887</v>
      </c>
      <c r="Q1125" s="198" t="s">
        <v>4887</v>
      </c>
      <c r="R1125" s="198" t="s">
        <v>4887</v>
      </c>
      <c r="S1125" s="198" t="s">
        <v>4887</v>
      </c>
      <c r="T1125" s="198" t="s">
        <v>4887</v>
      </c>
      <c r="U1125" s="198" t="s">
        <v>4887</v>
      </c>
      <c r="V1125" s="222" t="s">
        <v>4887</v>
      </c>
    </row>
    <row r="1126" spans="1:22" ht="25" customHeight="1" x14ac:dyDescent="0.2">
      <c r="A1126" s="13" t="s">
        <v>4614</v>
      </c>
      <c r="B1126" s="1" t="s">
        <v>4614</v>
      </c>
      <c r="C1126" s="203" t="s">
        <v>4615</v>
      </c>
      <c r="D1126" s="201" t="s">
        <v>4614</v>
      </c>
      <c r="E1126" s="74" t="s">
        <v>10198</v>
      </c>
      <c r="F1126" s="74" t="s">
        <v>10199</v>
      </c>
      <c r="G1126" s="26">
        <v>0.51483005450599695</v>
      </c>
      <c r="H1126" s="5">
        <v>-0.67138368620580602</v>
      </c>
      <c r="I1126" s="4">
        <v>0.76768989543896804</v>
      </c>
      <c r="J1126" s="5">
        <v>-0.23199021774619999</v>
      </c>
      <c r="K1126" s="4">
        <v>0.372462413932727</v>
      </c>
      <c r="L1126" s="216">
        <v>-0.90337390395200601</v>
      </c>
      <c r="M1126" s="221" t="s">
        <v>4887</v>
      </c>
      <c r="N1126" s="198" t="s">
        <v>4887</v>
      </c>
      <c r="O1126" s="198" t="s">
        <v>4887</v>
      </c>
      <c r="P1126" s="198" t="s">
        <v>4887</v>
      </c>
      <c r="Q1126" s="198" t="s">
        <v>4887</v>
      </c>
      <c r="R1126" s="198" t="s">
        <v>4887</v>
      </c>
      <c r="S1126" s="198" t="s">
        <v>4887</v>
      </c>
      <c r="T1126" s="198" t="s">
        <v>4887</v>
      </c>
      <c r="U1126" s="198" t="s">
        <v>4887</v>
      </c>
      <c r="V1126" s="222" t="s">
        <v>4887</v>
      </c>
    </row>
    <row r="1127" spans="1:22" ht="25" customHeight="1" x14ac:dyDescent="0.2">
      <c r="A1127" s="13" t="s">
        <v>2084</v>
      </c>
      <c r="B1127" s="1" t="s">
        <v>2084</v>
      </c>
      <c r="C1127" s="203" t="s">
        <v>2085</v>
      </c>
      <c r="D1127" s="201" t="s">
        <v>2084</v>
      </c>
      <c r="E1127" s="74" t="s">
        <v>10971</v>
      </c>
      <c r="F1127" s="74" t="s">
        <v>10972</v>
      </c>
      <c r="G1127" s="26">
        <v>0.49160231374059798</v>
      </c>
      <c r="H1127" s="5">
        <v>-0.67351425056633796</v>
      </c>
      <c r="I1127" s="4">
        <v>0.89748698464399901</v>
      </c>
      <c r="J1127" s="5">
        <v>0.168465551398333</v>
      </c>
      <c r="K1127" s="4">
        <v>0.66472592643775597</v>
      </c>
      <c r="L1127" s="216">
        <v>-0.50504869916800599</v>
      </c>
      <c r="M1127" s="221" t="s">
        <v>4887</v>
      </c>
      <c r="N1127" s="198" t="s">
        <v>4887</v>
      </c>
      <c r="O1127" s="198" t="s">
        <v>4887</v>
      </c>
      <c r="P1127" s="198" t="s">
        <v>4887</v>
      </c>
      <c r="Q1127" s="198" t="s">
        <v>4887</v>
      </c>
      <c r="R1127" s="198" t="s">
        <v>4887</v>
      </c>
      <c r="S1127" s="198" t="s">
        <v>4887</v>
      </c>
      <c r="T1127" s="198" t="s">
        <v>4887</v>
      </c>
      <c r="U1127" s="198" t="s">
        <v>4887</v>
      </c>
      <c r="V1127" s="222" t="s">
        <v>4887</v>
      </c>
    </row>
    <row r="1128" spans="1:22" ht="25" customHeight="1" x14ac:dyDescent="0.2">
      <c r="A1128" s="13" t="s">
        <v>3298</v>
      </c>
      <c r="B1128" s="1" t="s">
        <v>3298</v>
      </c>
      <c r="C1128" s="203" t="s">
        <v>3299</v>
      </c>
      <c r="D1128" s="201" t="s">
        <v>3298</v>
      </c>
      <c r="E1128" s="74" t="s">
        <v>10036</v>
      </c>
      <c r="F1128" s="74" t="s">
        <v>10037</v>
      </c>
      <c r="G1128" s="26">
        <v>0.76516934436412998</v>
      </c>
      <c r="H1128" s="5">
        <v>-0.67727242331034199</v>
      </c>
      <c r="I1128" s="4">
        <v>0.66113804289998801</v>
      </c>
      <c r="J1128" s="5">
        <v>-0.94961523169927697</v>
      </c>
      <c r="K1128" s="4">
        <v>0.36232441430346601</v>
      </c>
      <c r="L1128" s="216">
        <v>-1.6268876550096201</v>
      </c>
      <c r="M1128" s="221" t="s">
        <v>4887</v>
      </c>
      <c r="N1128" s="198" t="s">
        <v>4887</v>
      </c>
      <c r="O1128" s="198" t="s">
        <v>4887</v>
      </c>
      <c r="P1128" s="198" t="s">
        <v>4887</v>
      </c>
      <c r="Q1128" s="198" t="s">
        <v>4887</v>
      </c>
      <c r="R1128" s="198" t="s">
        <v>4887</v>
      </c>
      <c r="S1128" s="198" t="s">
        <v>4887</v>
      </c>
      <c r="T1128" s="198" t="s">
        <v>4887</v>
      </c>
      <c r="U1128" s="198" t="s">
        <v>4887</v>
      </c>
      <c r="V1128" s="222" t="s">
        <v>4887</v>
      </c>
    </row>
    <row r="1129" spans="1:22" ht="25" customHeight="1" x14ac:dyDescent="0.2">
      <c r="A1129" s="13" t="s">
        <v>298</v>
      </c>
      <c r="B1129" s="1" t="s">
        <v>298</v>
      </c>
      <c r="C1129" s="203" t="s">
        <v>299</v>
      </c>
      <c r="D1129" s="201" t="s">
        <v>7496</v>
      </c>
      <c r="E1129" s="74" t="s">
        <v>13101</v>
      </c>
      <c r="F1129" s="74" t="s">
        <v>13102</v>
      </c>
      <c r="G1129" s="26">
        <v>0.22308598074120101</v>
      </c>
      <c r="H1129" s="5">
        <v>-0.68430565099580798</v>
      </c>
      <c r="I1129" s="4">
        <v>0.41654875395229501</v>
      </c>
      <c r="J1129" s="5">
        <v>0.80110494205721305</v>
      </c>
      <c r="K1129" s="4">
        <v>0.89815961899383101</v>
      </c>
      <c r="L1129" s="216">
        <v>0.11679929106140501</v>
      </c>
      <c r="M1129" s="221" t="s">
        <v>4887</v>
      </c>
      <c r="N1129" s="198" t="s">
        <v>4887</v>
      </c>
      <c r="O1129" s="198" t="s">
        <v>4887</v>
      </c>
      <c r="P1129" s="198" t="s">
        <v>4887</v>
      </c>
      <c r="Q1129" s="198" t="s">
        <v>4887</v>
      </c>
      <c r="R1129" s="198" t="s">
        <v>4887</v>
      </c>
      <c r="S1129" s="198" t="s">
        <v>4887</v>
      </c>
      <c r="T1129" s="198" t="s">
        <v>4887</v>
      </c>
      <c r="U1129" s="198" t="s">
        <v>4887</v>
      </c>
      <c r="V1129" s="222" t="s">
        <v>4887</v>
      </c>
    </row>
    <row r="1130" spans="1:22" ht="25" customHeight="1" x14ac:dyDescent="0.2">
      <c r="A1130" s="13" t="s">
        <v>656</v>
      </c>
      <c r="B1130" s="1" t="s">
        <v>656</v>
      </c>
      <c r="C1130" s="203" t="s">
        <v>657</v>
      </c>
      <c r="D1130" s="201" t="s">
        <v>7577</v>
      </c>
      <c r="E1130" s="74" t="s">
        <v>13184</v>
      </c>
      <c r="F1130" s="74" t="s">
        <v>11764</v>
      </c>
      <c r="G1130" s="26">
        <v>0.57109588902931596</v>
      </c>
      <c r="H1130" s="5">
        <v>-0.69130572400954404</v>
      </c>
      <c r="I1130" s="4">
        <v>0.92531993978597105</v>
      </c>
      <c r="J1130" s="5">
        <v>0.105358798265396</v>
      </c>
      <c r="K1130" s="4">
        <v>0.28470073843425903</v>
      </c>
      <c r="L1130" s="216">
        <v>-0.58594692574414797</v>
      </c>
      <c r="M1130" s="221" t="s">
        <v>4887</v>
      </c>
      <c r="N1130" s="198" t="s">
        <v>4887</v>
      </c>
      <c r="O1130" s="198" t="s">
        <v>4887</v>
      </c>
      <c r="P1130" s="198" t="s">
        <v>4887</v>
      </c>
      <c r="Q1130" s="198" t="s">
        <v>4887</v>
      </c>
      <c r="R1130" s="198" t="s">
        <v>4887</v>
      </c>
      <c r="S1130" s="198" t="s">
        <v>4887</v>
      </c>
      <c r="T1130" s="198" t="s">
        <v>4887</v>
      </c>
      <c r="U1130" s="198" t="s">
        <v>4887</v>
      </c>
      <c r="V1130" s="222" t="s">
        <v>4887</v>
      </c>
    </row>
    <row r="1131" spans="1:22" ht="25" customHeight="1" x14ac:dyDescent="0.2">
      <c r="A1131" s="13" t="s">
        <v>1924</v>
      </c>
      <c r="B1131" s="1" t="s">
        <v>1924</v>
      </c>
      <c r="C1131" s="203" t="s">
        <v>1925</v>
      </c>
      <c r="D1131" s="201" t="s">
        <v>7234</v>
      </c>
      <c r="E1131" s="74" t="s">
        <v>11780</v>
      </c>
      <c r="F1131" s="74" t="s">
        <v>11781</v>
      </c>
      <c r="G1131" s="26">
        <v>0.28948081184832303</v>
      </c>
      <c r="H1131" s="5">
        <v>-0.69221950324042103</v>
      </c>
      <c r="I1131" s="4">
        <v>3.1086682247900899E-2</v>
      </c>
      <c r="J1131" s="5">
        <v>-2.0409549983431199</v>
      </c>
      <c r="K1131" s="4">
        <v>1.4356821346410101E-2</v>
      </c>
      <c r="L1131" s="216">
        <v>-2.73317450158354</v>
      </c>
      <c r="M1131" s="221" t="s">
        <v>4887</v>
      </c>
      <c r="N1131" s="198" t="s">
        <v>7349</v>
      </c>
      <c r="O1131" s="198" t="s">
        <v>7349</v>
      </c>
      <c r="P1131" s="198" t="s">
        <v>4887</v>
      </c>
      <c r="Q1131" s="198" t="s">
        <v>4887</v>
      </c>
      <c r="R1131" s="198" t="s">
        <v>4887</v>
      </c>
      <c r="S1131" s="198" t="s">
        <v>7349</v>
      </c>
      <c r="T1131" s="198" t="s">
        <v>4887</v>
      </c>
      <c r="U1131" s="198" t="s">
        <v>4887</v>
      </c>
      <c r="V1131" s="222" t="s">
        <v>4887</v>
      </c>
    </row>
    <row r="1132" spans="1:22" ht="25" customHeight="1" x14ac:dyDescent="0.2">
      <c r="A1132" s="13" t="s">
        <v>3179</v>
      </c>
      <c r="B1132" s="1" t="s">
        <v>3179</v>
      </c>
      <c r="C1132" s="203" t="s">
        <v>3180</v>
      </c>
      <c r="D1132" s="201" t="s">
        <v>3179</v>
      </c>
      <c r="E1132" s="74" t="s">
        <v>12103</v>
      </c>
      <c r="F1132" s="74" t="s">
        <v>12104</v>
      </c>
      <c r="G1132" s="26">
        <v>8.1099979046366302E-2</v>
      </c>
      <c r="H1132" s="5">
        <v>-0.69670739209021804</v>
      </c>
      <c r="I1132" s="4">
        <v>0.59306857829144599</v>
      </c>
      <c r="J1132" s="5">
        <v>0.46927324307518198</v>
      </c>
      <c r="K1132" s="4">
        <v>0.79264010618621605</v>
      </c>
      <c r="L1132" s="216">
        <v>-0.227434149015037</v>
      </c>
      <c r="M1132" s="221" t="s">
        <v>4887</v>
      </c>
      <c r="N1132" s="198" t="s">
        <v>4887</v>
      </c>
      <c r="O1132" s="198" t="s">
        <v>4887</v>
      </c>
      <c r="P1132" s="198" t="s">
        <v>4887</v>
      </c>
      <c r="Q1132" s="198" t="s">
        <v>4887</v>
      </c>
      <c r="R1132" s="198" t="s">
        <v>4887</v>
      </c>
      <c r="S1132" s="198" t="s">
        <v>4887</v>
      </c>
      <c r="T1132" s="198" t="s">
        <v>4887</v>
      </c>
      <c r="U1132" s="198" t="s">
        <v>4887</v>
      </c>
      <c r="V1132" s="222" t="s">
        <v>4887</v>
      </c>
    </row>
    <row r="1133" spans="1:22" ht="25" customHeight="1" x14ac:dyDescent="0.2">
      <c r="A1133" s="13" t="s">
        <v>2405</v>
      </c>
      <c r="B1133" s="1" t="s">
        <v>2405</v>
      </c>
      <c r="C1133" s="203" t="s">
        <v>2406</v>
      </c>
      <c r="D1133" s="201" t="s">
        <v>7801</v>
      </c>
      <c r="E1133" s="74" t="s">
        <v>9087</v>
      </c>
      <c r="F1133" s="74" t="s">
        <v>9088</v>
      </c>
      <c r="G1133" s="26">
        <v>0.219306074351273</v>
      </c>
      <c r="H1133" s="5">
        <v>-0.69805233629471297</v>
      </c>
      <c r="I1133" s="4">
        <v>0.275557332178333</v>
      </c>
      <c r="J1133" s="5">
        <v>0.96023730681298702</v>
      </c>
      <c r="K1133" s="4">
        <v>0.747522051229072</v>
      </c>
      <c r="L1133" s="216">
        <v>0.262184970518274</v>
      </c>
      <c r="M1133" s="221" t="s">
        <v>4887</v>
      </c>
      <c r="N1133" s="198" t="s">
        <v>4887</v>
      </c>
      <c r="O1133" s="198" t="s">
        <v>4887</v>
      </c>
      <c r="P1133" s="198" t="s">
        <v>4887</v>
      </c>
      <c r="Q1133" s="198" t="s">
        <v>4887</v>
      </c>
      <c r="R1133" s="198" t="s">
        <v>4887</v>
      </c>
      <c r="S1133" s="198" t="s">
        <v>4887</v>
      </c>
      <c r="T1133" s="198" t="s">
        <v>4887</v>
      </c>
      <c r="U1133" s="198" t="s">
        <v>4887</v>
      </c>
      <c r="V1133" s="222" t="s">
        <v>4887</v>
      </c>
    </row>
    <row r="1134" spans="1:22" ht="25" customHeight="1" x14ac:dyDescent="0.2">
      <c r="A1134" s="13" t="s">
        <v>3784</v>
      </c>
      <c r="B1134" s="1" t="s">
        <v>3785</v>
      </c>
      <c r="C1134" s="203" t="s">
        <v>3786</v>
      </c>
      <c r="D1134" s="201" t="s">
        <v>7915</v>
      </c>
      <c r="E1134" s="74" t="s">
        <v>10060</v>
      </c>
      <c r="F1134" s="74" t="s">
        <v>10061</v>
      </c>
      <c r="G1134" s="26">
        <v>0.126521062054299</v>
      </c>
      <c r="H1134" s="5">
        <v>-0.70030733298221803</v>
      </c>
      <c r="I1134" s="4">
        <v>0.98170066004937195</v>
      </c>
      <c r="J1134" s="5">
        <v>1.17637801634665E-2</v>
      </c>
      <c r="K1134" s="4">
        <v>0.21113218450788099</v>
      </c>
      <c r="L1134" s="216">
        <v>-0.68854355281875101</v>
      </c>
      <c r="M1134" s="221" t="s">
        <v>4887</v>
      </c>
      <c r="N1134" s="198" t="s">
        <v>4887</v>
      </c>
      <c r="O1134" s="198" t="s">
        <v>4887</v>
      </c>
      <c r="P1134" s="198" t="s">
        <v>4887</v>
      </c>
      <c r="Q1134" s="198" t="s">
        <v>4887</v>
      </c>
      <c r="R1134" s="198" t="s">
        <v>4887</v>
      </c>
      <c r="S1134" s="198" t="s">
        <v>4887</v>
      </c>
      <c r="T1134" s="198" t="s">
        <v>4887</v>
      </c>
      <c r="U1134" s="198" t="s">
        <v>4887</v>
      </c>
      <c r="V1134" s="222" t="s">
        <v>4887</v>
      </c>
    </row>
    <row r="1135" spans="1:22" ht="25" customHeight="1" x14ac:dyDescent="0.2">
      <c r="A1135" s="13" t="s">
        <v>3394</v>
      </c>
      <c r="B1135" s="1" t="s">
        <v>3394</v>
      </c>
      <c r="C1135" s="203" t="s">
        <v>3395</v>
      </c>
      <c r="D1135" s="201" t="s">
        <v>3394</v>
      </c>
      <c r="E1135" s="74" t="s">
        <v>11033</v>
      </c>
      <c r="F1135" s="74" t="s">
        <v>11034</v>
      </c>
      <c r="G1135" s="26">
        <v>5.67184208932816E-2</v>
      </c>
      <c r="H1135" s="5">
        <v>-0.70034062100654104</v>
      </c>
      <c r="I1135" s="4">
        <v>0.609753862806521</v>
      </c>
      <c r="J1135" s="5">
        <v>-0.74360151442203504</v>
      </c>
      <c r="K1135" s="4">
        <v>0.36235801585407301</v>
      </c>
      <c r="L1135" s="216">
        <v>-1.44394213542858</v>
      </c>
      <c r="M1135" s="221" t="s">
        <v>4887</v>
      </c>
      <c r="N1135" s="198" t="s">
        <v>4887</v>
      </c>
      <c r="O1135" s="198" t="s">
        <v>4887</v>
      </c>
      <c r="P1135" s="198" t="s">
        <v>4887</v>
      </c>
      <c r="Q1135" s="198" t="s">
        <v>4887</v>
      </c>
      <c r="R1135" s="198" t="s">
        <v>4887</v>
      </c>
      <c r="S1135" s="198" t="s">
        <v>4887</v>
      </c>
      <c r="T1135" s="198" t="s">
        <v>4887</v>
      </c>
      <c r="U1135" s="198" t="s">
        <v>4887</v>
      </c>
      <c r="V1135" s="222" t="s">
        <v>4887</v>
      </c>
    </row>
    <row r="1136" spans="1:22" ht="25" customHeight="1" x14ac:dyDescent="0.2">
      <c r="A1136" s="13" t="s">
        <v>3047</v>
      </c>
      <c r="B1136" s="1" t="s">
        <v>3047</v>
      </c>
      <c r="C1136" s="203" t="s">
        <v>3048</v>
      </c>
      <c r="D1136" s="201" t="s">
        <v>7869</v>
      </c>
      <c r="E1136" s="74" t="s">
        <v>11536</v>
      </c>
      <c r="F1136" s="74" t="s">
        <v>11537</v>
      </c>
      <c r="G1136" s="26">
        <v>0.76674631122956405</v>
      </c>
      <c r="H1136" s="5">
        <v>-0.70083245835085795</v>
      </c>
      <c r="I1136" s="4">
        <v>9.6361926652317201E-2</v>
      </c>
      <c r="J1136" s="5">
        <v>-2.2812389029068498</v>
      </c>
      <c r="K1136" s="4">
        <v>0.27190966712888998</v>
      </c>
      <c r="L1136" s="216">
        <v>-2.9820713612577099</v>
      </c>
      <c r="M1136" s="221" t="s">
        <v>4887</v>
      </c>
      <c r="N1136" s="198" t="s">
        <v>4887</v>
      </c>
      <c r="O1136" s="198" t="s">
        <v>4887</v>
      </c>
      <c r="P1136" s="198" t="s">
        <v>4887</v>
      </c>
      <c r="Q1136" s="198" t="s">
        <v>4887</v>
      </c>
      <c r="R1136" s="198" t="s">
        <v>4887</v>
      </c>
      <c r="S1136" s="198" t="s">
        <v>4887</v>
      </c>
      <c r="T1136" s="198" t="s">
        <v>4887</v>
      </c>
      <c r="U1136" s="198" t="s">
        <v>4887</v>
      </c>
      <c r="V1136" s="222" t="s">
        <v>4887</v>
      </c>
    </row>
    <row r="1137" spans="1:22" ht="25" customHeight="1" x14ac:dyDescent="0.2">
      <c r="A1137" s="13" t="s">
        <v>1965</v>
      </c>
      <c r="B1137" s="1" t="s">
        <v>1966</v>
      </c>
      <c r="C1137" s="203" t="s">
        <v>1967</v>
      </c>
      <c r="D1137" s="201" t="s">
        <v>7768</v>
      </c>
      <c r="E1137" s="74" t="s">
        <v>10529</v>
      </c>
      <c r="F1137" s="74" t="s">
        <v>10530</v>
      </c>
      <c r="G1137" s="26">
        <v>0.33252577253022197</v>
      </c>
      <c r="H1137" s="5">
        <v>-0.70640395918353005</v>
      </c>
      <c r="I1137" s="4">
        <v>0.61479379292881198</v>
      </c>
      <c r="J1137" s="5">
        <v>0.55913866883997299</v>
      </c>
      <c r="K1137" s="4">
        <v>0.89018912218975499</v>
      </c>
      <c r="L1137" s="216">
        <v>-0.14726529034355701</v>
      </c>
      <c r="M1137" s="221" t="s">
        <v>4887</v>
      </c>
      <c r="N1137" s="198" t="s">
        <v>4887</v>
      </c>
      <c r="O1137" s="198" t="s">
        <v>4887</v>
      </c>
      <c r="P1137" s="198" t="s">
        <v>4887</v>
      </c>
      <c r="Q1137" s="198" t="s">
        <v>4887</v>
      </c>
      <c r="R1137" s="198" t="s">
        <v>4887</v>
      </c>
      <c r="S1137" s="198" t="s">
        <v>4887</v>
      </c>
      <c r="T1137" s="198" t="s">
        <v>4887</v>
      </c>
      <c r="U1137" s="198" t="s">
        <v>4887</v>
      </c>
      <c r="V1137" s="222" t="s">
        <v>4887</v>
      </c>
    </row>
    <row r="1138" spans="1:22" ht="25" customHeight="1" x14ac:dyDescent="0.2">
      <c r="A1138" s="13" t="s">
        <v>3949</v>
      </c>
      <c r="B1138" s="1" t="s">
        <v>3950</v>
      </c>
      <c r="C1138" s="203" t="s">
        <v>3951</v>
      </c>
      <c r="D1138" s="201" t="s">
        <v>3950</v>
      </c>
      <c r="E1138" s="74" t="s">
        <v>9968</v>
      </c>
      <c r="F1138" s="74" t="s">
        <v>9969</v>
      </c>
      <c r="G1138" s="26">
        <v>0.324808240955621</v>
      </c>
      <c r="H1138" s="5">
        <v>-0.70980701224331999</v>
      </c>
      <c r="I1138" s="4">
        <v>0.51890289649436105</v>
      </c>
      <c r="J1138" s="5">
        <v>0.69054534401988898</v>
      </c>
      <c r="K1138" s="4">
        <v>0.98299504696971995</v>
      </c>
      <c r="L1138" s="216">
        <v>-1.9261668223430999E-2</v>
      </c>
      <c r="M1138" s="221" t="s">
        <v>4887</v>
      </c>
      <c r="N1138" s="198" t="s">
        <v>4887</v>
      </c>
      <c r="O1138" s="198" t="s">
        <v>4887</v>
      </c>
      <c r="P1138" s="198" t="s">
        <v>4887</v>
      </c>
      <c r="Q1138" s="198" t="s">
        <v>4887</v>
      </c>
      <c r="R1138" s="198" t="s">
        <v>4887</v>
      </c>
      <c r="S1138" s="198" t="s">
        <v>4887</v>
      </c>
      <c r="T1138" s="198" t="s">
        <v>4887</v>
      </c>
      <c r="U1138" s="198" t="s">
        <v>4887</v>
      </c>
      <c r="V1138" s="222" t="s">
        <v>4887</v>
      </c>
    </row>
    <row r="1139" spans="1:22" ht="25" customHeight="1" x14ac:dyDescent="0.2">
      <c r="A1139" s="13" t="s">
        <v>4734</v>
      </c>
      <c r="B1139" s="1" t="s">
        <v>4735</v>
      </c>
      <c r="C1139" s="203" t="s">
        <v>4736</v>
      </c>
      <c r="D1139" s="201" t="s">
        <v>4735</v>
      </c>
      <c r="E1139" s="74" t="s">
        <v>10757</v>
      </c>
      <c r="F1139" s="74" t="s">
        <v>10758</v>
      </c>
      <c r="G1139" s="26">
        <v>0.27249106052056299</v>
      </c>
      <c r="H1139" s="5">
        <v>-0.71106360321268702</v>
      </c>
      <c r="I1139" s="4">
        <v>6.2126570358311201E-3</v>
      </c>
      <c r="J1139" s="5">
        <v>-2.2024779260877199</v>
      </c>
      <c r="K1139" s="4">
        <v>1.06325715752806E-2</v>
      </c>
      <c r="L1139" s="216">
        <v>-2.9135415293004101</v>
      </c>
      <c r="M1139" s="221" t="s">
        <v>4887</v>
      </c>
      <c r="N1139" s="198" t="s">
        <v>7349</v>
      </c>
      <c r="O1139" s="198" t="s">
        <v>7349</v>
      </c>
      <c r="P1139" s="198" t="s">
        <v>4887</v>
      </c>
      <c r="Q1139" s="198" t="s">
        <v>4887</v>
      </c>
      <c r="R1139" s="198" t="s">
        <v>4887</v>
      </c>
      <c r="S1139" s="198" t="s">
        <v>7349</v>
      </c>
      <c r="T1139" s="198" t="s">
        <v>4887</v>
      </c>
      <c r="U1139" s="198" t="s">
        <v>4887</v>
      </c>
      <c r="V1139" s="222" t="s">
        <v>4887</v>
      </c>
    </row>
    <row r="1140" spans="1:22" ht="25" customHeight="1" x14ac:dyDescent="0.2">
      <c r="A1140" s="13" t="s">
        <v>1784</v>
      </c>
      <c r="B1140" s="1" t="s">
        <v>1785</v>
      </c>
      <c r="C1140" s="203" t="s">
        <v>1786</v>
      </c>
      <c r="D1140" s="201" t="s">
        <v>5113</v>
      </c>
      <c r="E1140" s="74" t="s">
        <v>10920</v>
      </c>
      <c r="F1140" s="74" t="s">
        <v>10921</v>
      </c>
      <c r="G1140" s="26">
        <v>0.19927431424164199</v>
      </c>
      <c r="H1140" s="5">
        <v>-0.713473146229747</v>
      </c>
      <c r="I1140" s="4">
        <v>0.34209147533610701</v>
      </c>
      <c r="J1140" s="5">
        <v>1.1533421683018801</v>
      </c>
      <c r="K1140" s="4">
        <v>0.69183082271900997</v>
      </c>
      <c r="L1140" s="216">
        <v>0.43986902207213202</v>
      </c>
      <c r="M1140" s="221" t="s">
        <v>4887</v>
      </c>
      <c r="N1140" s="198" t="s">
        <v>4887</v>
      </c>
      <c r="O1140" s="198" t="s">
        <v>4887</v>
      </c>
      <c r="P1140" s="198" t="s">
        <v>4887</v>
      </c>
      <c r="Q1140" s="198" t="s">
        <v>4887</v>
      </c>
      <c r="R1140" s="198" t="s">
        <v>4887</v>
      </c>
      <c r="S1140" s="198" t="s">
        <v>4887</v>
      </c>
      <c r="T1140" s="198" t="s">
        <v>4887</v>
      </c>
      <c r="U1140" s="198" t="s">
        <v>4887</v>
      </c>
      <c r="V1140" s="222" t="s">
        <v>4887</v>
      </c>
    </row>
    <row r="1141" spans="1:22" ht="25" customHeight="1" x14ac:dyDescent="0.2">
      <c r="A1141" s="13" t="s">
        <v>2279</v>
      </c>
      <c r="B1141" s="1" t="s">
        <v>2279</v>
      </c>
      <c r="C1141" s="203" t="s">
        <v>2280</v>
      </c>
      <c r="D1141" s="201" t="s">
        <v>2279</v>
      </c>
      <c r="E1141" s="74" t="s">
        <v>11567</v>
      </c>
      <c r="F1141" s="74" t="s">
        <v>11568</v>
      </c>
      <c r="G1141" s="26">
        <v>0.13180586881221801</v>
      </c>
      <c r="H1141" s="5">
        <v>-0.71453086527844401</v>
      </c>
      <c r="I1141" s="4">
        <v>2.3833128134347601E-2</v>
      </c>
      <c r="J1141" s="5">
        <v>-1.5042990153860001</v>
      </c>
      <c r="K1141" s="4">
        <v>4.0177081930971401E-4</v>
      </c>
      <c r="L1141" s="216">
        <v>-2.2188298806644502</v>
      </c>
      <c r="M1141" s="221" t="s">
        <v>4887</v>
      </c>
      <c r="N1141" s="198" t="s">
        <v>7349</v>
      </c>
      <c r="O1141" s="198" t="s">
        <v>7349</v>
      </c>
      <c r="P1141" s="198" t="s">
        <v>4887</v>
      </c>
      <c r="Q1141" s="198" t="s">
        <v>4887</v>
      </c>
      <c r="R1141" s="198" t="s">
        <v>4887</v>
      </c>
      <c r="S1141" s="198" t="s">
        <v>7349</v>
      </c>
      <c r="T1141" s="198" t="s">
        <v>4887</v>
      </c>
      <c r="U1141" s="198" t="s">
        <v>4887</v>
      </c>
      <c r="V1141" s="222" t="s">
        <v>4887</v>
      </c>
    </row>
    <row r="1142" spans="1:22" ht="25" customHeight="1" x14ac:dyDescent="0.2">
      <c r="A1142" s="13" t="s">
        <v>3900</v>
      </c>
      <c r="B1142" s="1" t="s">
        <v>3900</v>
      </c>
      <c r="C1142" s="203" t="s">
        <v>3901</v>
      </c>
      <c r="D1142" s="201" t="s">
        <v>3900</v>
      </c>
      <c r="E1142" s="74" t="s">
        <v>9336</v>
      </c>
      <c r="F1142" s="74" t="s">
        <v>9337</v>
      </c>
      <c r="G1142" s="26">
        <v>0.67250754220965203</v>
      </c>
      <c r="H1142" s="5">
        <v>-0.71472581731260698</v>
      </c>
      <c r="I1142" s="4">
        <v>8.9339005514456907E-2</v>
      </c>
      <c r="J1142" s="5">
        <v>-2.2201445019449499</v>
      </c>
      <c r="K1142" s="4">
        <v>0.14529344455215501</v>
      </c>
      <c r="L1142" s="216">
        <v>-2.93487031925756</v>
      </c>
      <c r="M1142" s="221" t="s">
        <v>4887</v>
      </c>
      <c r="N1142" s="198" t="s">
        <v>4887</v>
      </c>
      <c r="O1142" s="198" t="s">
        <v>4887</v>
      </c>
      <c r="P1142" s="198" t="s">
        <v>4887</v>
      </c>
      <c r="Q1142" s="198" t="s">
        <v>4887</v>
      </c>
      <c r="R1142" s="198" t="s">
        <v>4887</v>
      </c>
      <c r="S1142" s="198" t="s">
        <v>4887</v>
      </c>
      <c r="T1142" s="198" t="s">
        <v>4887</v>
      </c>
      <c r="U1142" s="198" t="s">
        <v>4887</v>
      </c>
      <c r="V1142" s="222" t="s">
        <v>4887</v>
      </c>
    </row>
    <row r="1143" spans="1:22" ht="25" customHeight="1" x14ac:dyDescent="0.2">
      <c r="A1143" s="13" t="s">
        <v>2605</v>
      </c>
      <c r="B1143" s="1" t="s">
        <v>2605</v>
      </c>
      <c r="C1143" s="203" t="s">
        <v>2606</v>
      </c>
      <c r="D1143" s="201" t="s">
        <v>2605</v>
      </c>
      <c r="E1143" s="74" t="s">
        <v>8195</v>
      </c>
      <c r="F1143" s="74" t="s">
        <v>8196</v>
      </c>
      <c r="G1143" s="26">
        <v>0.24994134374903601</v>
      </c>
      <c r="H1143" s="5">
        <v>-0.71685483297433905</v>
      </c>
      <c r="I1143" s="4">
        <v>0.53140255480467002</v>
      </c>
      <c r="J1143" s="5">
        <v>0.46065182187791898</v>
      </c>
      <c r="K1143" s="4">
        <v>0.71389492611170302</v>
      </c>
      <c r="L1143" s="216">
        <v>-0.25620301109642002</v>
      </c>
      <c r="M1143" s="221" t="s">
        <v>4887</v>
      </c>
      <c r="N1143" s="198" t="s">
        <v>4887</v>
      </c>
      <c r="O1143" s="198" t="s">
        <v>4887</v>
      </c>
      <c r="P1143" s="198" t="s">
        <v>4887</v>
      </c>
      <c r="Q1143" s="198" t="s">
        <v>4887</v>
      </c>
      <c r="R1143" s="198" t="s">
        <v>4887</v>
      </c>
      <c r="S1143" s="198" t="s">
        <v>4887</v>
      </c>
      <c r="T1143" s="198" t="s">
        <v>4887</v>
      </c>
      <c r="U1143" s="198" t="s">
        <v>4887</v>
      </c>
      <c r="V1143" s="222" t="s">
        <v>4887</v>
      </c>
    </row>
    <row r="1144" spans="1:22" ht="25" customHeight="1" x14ac:dyDescent="0.2">
      <c r="A1144" s="13" t="s">
        <v>2762</v>
      </c>
      <c r="B1144" s="1" t="s">
        <v>2762</v>
      </c>
      <c r="C1144" s="203" t="s">
        <v>2763</v>
      </c>
      <c r="D1144" s="201" t="s">
        <v>2762</v>
      </c>
      <c r="E1144" s="74" t="s">
        <v>8296</v>
      </c>
      <c r="F1144" s="74" t="s">
        <v>8297</v>
      </c>
      <c r="G1144" s="26">
        <v>0.50892148384771896</v>
      </c>
      <c r="H1144" s="5">
        <v>-0.71828519363664201</v>
      </c>
      <c r="I1144" s="4">
        <v>0.454415867175197</v>
      </c>
      <c r="J1144" s="5">
        <v>1.0906071769676</v>
      </c>
      <c r="K1144" s="4">
        <v>0.80980120859041105</v>
      </c>
      <c r="L1144" s="216">
        <v>0.37232198333096</v>
      </c>
      <c r="M1144" s="221" t="s">
        <v>4887</v>
      </c>
      <c r="N1144" s="198" t="s">
        <v>4887</v>
      </c>
      <c r="O1144" s="198" t="s">
        <v>4887</v>
      </c>
      <c r="P1144" s="198" t="s">
        <v>4887</v>
      </c>
      <c r="Q1144" s="198" t="s">
        <v>4887</v>
      </c>
      <c r="R1144" s="198" t="s">
        <v>4887</v>
      </c>
      <c r="S1144" s="198" t="s">
        <v>4887</v>
      </c>
      <c r="T1144" s="198" t="s">
        <v>4887</v>
      </c>
      <c r="U1144" s="198" t="s">
        <v>4887</v>
      </c>
      <c r="V1144" s="222" t="s">
        <v>4887</v>
      </c>
    </row>
    <row r="1145" spans="1:22" ht="25" customHeight="1" x14ac:dyDescent="0.2">
      <c r="A1145" s="13" t="s">
        <v>1028</v>
      </c>
      <c r="B1145" s="1" t="s">
        <v>1029</v>
      </c>
      <c r="C1145" s="203" t="s">
        <v>1030</v>
      </c>
      <c r="D1145" s="201" t="s">
        <v>5041</v>
      </c>
      <c r="E1145" s="74" t="s">
        <v>13215</v>
      </c>
      <c r="F1145" s="74" t="s">
        <v>12623</v>
      </c>
      <c r="G1145" s="26">
        <v>0.18459610006862601</v>
      </c>
      <c r="H1145" s="5">
        <v>-0.72039073443235502</v>
      </c>
      <c r="I1145" s="4">
        <v>4.0552142975027504E-3</v>
      </c>
      <c r="J1145" s="5">
        <v>3.1692980329496101</v>
      </c>
      <c r="K1145" s="4">
        <v>1.54894228726562E-2</v>
      </c>
      <c r="L1145" s="216">
        <v>2.44890729851726</v>
      </c>
      <c r="M1145" s="221" t="s">
        <v>4887</v>
      </c>
      <c r="N1145" s="198" t="s">
        <v>7349</v>
      </c>
      <c r="O1145" s="198" t="s">
        <v>7349</v>
      </c>
      <c r="P1145" s="198" t="s">
        <v>4887</v>
      </c>
      <c r="Q1145" s="198" t="s">
        <v>4887</v>
      </c>
      <c r="R1145" s="198" t="s">
        <v>4887</v>
      </c>
      <c r="S1145" s="198" t="s">
        <v>7349</v>
      </c>
      <c r="T1145" s="198" t="s">
        <v>4887</v>
      </c>
      <c r="U1145" s="198" t="s">
        <v>4887</v>
      </c>
      <c r="V1145" s="222" t="s">
        <v>4887</v>
      </c>
    </row>
    <row r="1146" spans="1:22" ht="25" customHeight="1" x14ac:dyDescent="0.2">
      <c r="A1146" s="13" t="s">
        <v>3832</v>
      </c>
      <c r="B1146" s="1" t="s">
        <v>3833</v>
      </c>
      <c r="C1146" s="203" t="s">
        <v>3834</v>
      </c>
      <c r="D1146" s="201" t="s">
        <v>7270</v>
      </c>
      <c r="E1146" s="74" t="s">
        <v>11521</v>
      </c>
      <c r="F1146" s="74" t="s">
        <v>11522</v>
      </c>
      <c r="G1146" s="26">
        <v>0.195717394064928</v>
      </c>
      <c r="H1146" s="5">
        <v>-0.72079674869493504</v>
      </c>
      <c r="I1146" s="4">
        <v>9.0834212498061406E-3</v>
      </c>
      <c r="J1146" s="5">
        <v>-1.87872016248756</v>
      </c>
      <c r="K1146" s="4">
        <v>5.7220069330364103E-3</v>
      </c>
      <c r="L1146" s="216">
        <v>-2.5995169111824898</v>
      </c>
      <c r="M1146" s="221" t="s">
        <v>4887</v>
      </c>
      <c r="N1146" s="198" t="s">
        <v>7349</v>
      </c>
      <c r="O1146" s="198" t="s">
        <v>7349</v>
      </c>
      <c r="P1146" s="198" t="s">
        <v>4887</v>
      </c>
      <c r="Q1146" s="198" t="s">
        <v>4887</v>
      </c>
      <c r="R1146" s="198" t="s">
        <v>4887</v>
      </c>
      <c r="S1146" s="198" t="s">
        <v>7349</v>
      </c>
      <c r="T1146" s="198" t="s">
        <v>4887</v>
      </c>
      <c r="U1146" s="198" t="s">
        <v>4887</v>
      </c>
      <c r="V1146" s="222" t="s">
        <v>4887</v>
      </c>
    </row>
    <row r="1147" spans="1:22" ht="25" customHeight="1" x14ac:dyDescent="0.2">
      <c r="A1147" s="13" t="s">
        <v>3315</v>
      </c>
      <c r="B1147" s="1" t="s">
        <v>3315</v>
      </c>
      <c r="C1147" s="203" t="s">
        <v>3316</v>
      </c>
      <c r="D1147" s="201" t="s">
        <v>3315</v>
      </c>
      <c r="E1147" s="74" t="s">
        <v>10767</v>
      </c>
      <c r="F1147" s="74" t="s">
        <v>10768</v>
      </c>
      <c r="G1147" s="26">
        <v>0.65033610879543702</v>
      </c>
      <c r="H1147" s="5">
        <v>-0.72672972566573502</v>
      </c>
      <c r="I1147" s="4">
        <v>0.135955684571125</v>
      </c>
      <c r="J1147" s="5">
        <v>-5.6679790166339696</v>
      </c>
      <c r="K1147" s="4">
        <v>0.112504312367411</v>
      </c>
      <c r="L1147" s="216">
        <v>-6.3947087422997102</v>
      </c>
      <c r="M1147" s="221" t="s">
        <v>4887</v>
      </c>
      <c r="N1147" s="198" t="s">
        <v>4887</v>
      </c>
      <c r="O1147" s="198" t="s">
        <v>4887</v>
      </c>
      <c r="P1147" s="198" t="s">
        <v>4887</v>
      </c>
      <c r="Q1147" s="198" t="s">
        <v>4887</v>
      </c>
      <c r="R1147" s="198" t="s">
        <v>4887</v>
      </c>
      <c r="S1147" s="198" t="s">
        <v>4887</v>
      </c>
      <c r="T1147" s="198" t="s">
        <v>4887</v>
      </c>
      <c r="U1147" s="198" t="s">
        <v>4887</v>
      </c>
      <c r="V1147" s="222" t="s">
        <v>4887</v>
      </c>
    </row>
    <row r="1148" spans="1:22" ht="25" customHeight="1" x14ac:dyDescent="0.2">
      <c r="A1148" s="13" t="s">
        <v>4171</v>
      </c>
      <c r="B1148" s="1" t="s">
        <v>4172</v>
      </c>
      <c r="C1148" s="203" t="s">
        <v>4173</v>
      </c>
      <c r="D1148" s="201" t="s">
        <v>4172</v>
      </c>
      <c r="E1148" s="74" t="s">
        <v>9574</v>
      </c>
      <c r="F1148" s="74" t="s">
        <v>9575</v>
      </c>
      <c r="G1148" s="26">
        <v>0.22185483501950001</v>
      </c>
      <c r="H1148" s="5">
        <v>-0.727114494943085</v>
      </c>
      <c r="I1148" s="4">
        <v>0.55547589162587296</v>
      </c>
      <c r="J1148" s="5">
        <v>0.46098938903709302</v>
      </c>
      <c r="K1148" s="4">
        <v>0.71440338545252102</v>
      </c>
      <c r="L1148" s="216">
        <v>-0.26612510590599198</v>
      </c>
      <c r="M1148" s="221" t="s">
        <v>4887</v>
      </c>
      <c r="N1148" s="198" t="s">
        <v>4887</v>
      </c>
      <c r="O1148" s="198" t="s">
        <v>4887</v>
      </c>
      <c r="P1148" s="198" t="s">
        <v>4887</v>
      </c>
      <c r="Q1148" s="198" t="s">
        <v>4887</v>
      </c>
      <c r="R1148" s="198" t="s">
        <v>4887</v>
      </c>
      <c r="S1148" s="198" t="s">
        <v>4887</v>
      </c>
      <c r="T1148" s="198" t="s">
        <v>4887</v>
      </c>
      <c r="U1148" s="198" t="s">
        <v>4887</v>
      </c>
      <c r="V1148" s="222" t="s">
        <v>4887</v>
      </c>
    </row>
    <row r="1149" spans="1:22" ht="25" customHeight="1" x14ac:dyDescent="0.2">
      <c r="A1149" s="13" t="s">
        <v>1909</v>
      </c>
      <c r="B1149" s="1" t="s">
        <v>1909</v>
      </c>
      <c r="C1149" s="203" t="s">
        <v>1910</v>
      </c>
      <c r="D1149" s="201" t="s">
        <v>1909</v>
      </c>
      <c r="E1149" s="74" t="s">
        <v>9839</v>
      </c>
      <c r="F1149" s="74" t="s">
        <v>9840</v>
      </c>
      <c r="G1149" s="26">
        <v>0.67171721740260504</v>
      </c>
      <c r="H1149" s="5">
        <v>-0.72748764390791198</v>
      </c>
      <c r="I1149" s="4">
        <v>0.18100092420053199</v>
      </c>
      <c r="J1149" s="5">
        <v>-1.2435351166703299</v>
      </c>
      <c r="K1149" s="4">
        <v>0.31394209588634497</v>
      </c>
      <c r="L1149" s="216">
        <v>-1.97102276057824</v>
      </c>
      <c r="M1149" s="221" t="s">
        <v>4887</v>
      </c>
      <c r="N1149" s="198" t="s">
        <v>4887</v>
      </c>
      <c r="O1149" s="198" t="s">
        <v>4887</v>
      </c>
      <c r="P1149" s="198" t="s">
        <v>4887</v>
      </c>
      <c r="Q1149" s="198" t="s">
        <v>4887</v>
      </c>
      <c r="R1149" s="198" t="s">
        <v>4887</v>
      </c>
      <c r="S1149" s="198" t="s">
        <v>4887</v>
      </c>
      <c r="T1149" s="198" t="s">
        <v>4887</v>
      </c>
      <c r="U1149" s="198" t="s">
        <v>4887</v>
      </c>
      <c r="V1149" s="222" t="s">
        <v>4887</v>
      </c>
    </row>
    <row r="1150" spans="1:22" ht="25" customHeight="1" x14ac:dyDescent="0.2">
      <c r="A1150" s="13" t="s">
        <v>2577</v>
      </c>
      <c r="B1150" s="1" t="s">
        <v>2577</v>
      </c>
      <c r="C1150" s="203" t="s">
        <v>2578</v>
      </c>
      <c r="D1150" s="201" t="s">
        <v>2577</v>
      </c>
      <c r="E1150" s="74" t="s">
        <v>11090</v>
      </c>
      <c r="F1150" s="74" t="s">
        <v>11091</v>
      </c>
      <c r="G1150" s="26">
        <v>0.72305525128858295</v>
      </c>
      <c r="H1150" s="5">
        <v>-0.737787219416697</v>
      </c>
      <c r="I1150" s="4">
        <v>0.68579643555074199</v>
      </c>
      <c r="J1150" s="5">
        <v>-0.79680802115613103</v>
      </c>
      <c r="K1150" s="4">
        <v>0.427247912090995</v>
      </c>
      <c r="L1150" s="216">
        <v>-1.53459524057283</v>
      </c>
      <c r="M1150" s="221" t="s">
        <v>4887</v>
      </c>
      <c r="N1150" s="198" t="s">
        <v>4887</v>
      </c>
      <c r="O1150" s="198" t="s">
        <v>4887</v>
      </c>
      <c r="P1150" s="198" t="s">
        <v>4887</v>
      </c>
      <c r="Q1150" s="198" t="s">
        <v>4887</v>
      </c>
      <c r="R1150" s="198" t="s">
        <v>4887</v>
      </c>
      <c r="S1150" s="198" t="s">
        <v>4887</v>
      </c>
      <c r="T1150" s="198" t="s">
        <v>4887</v>
      </c>
      <c r="U1150" s="198" t="s">
        <v>4887</v>
      </c>
      <c r="V1150" s="222" t="s">
        <v>4887</v>
      </c>
    </row>
    <row r="1151" spans="1:22" ht="25" customHeight="1" x14ac:dyDescent="0.2">
      <c r="A1151" s="13" t="s">
        <v>997</v>
      </c>
      <c r="B1151" s="1" t="s">
        <v>998</v>
      </c>
      <c r="C1151" s="203" t="s">
        <v>999</v>
      </c>
      <c r="D1151" s="201" t="s">
        <v>7649</v>
      </c>
      <c r="E1151" s="74" t="s">
        <v>13145</v>
      </c>
      <c r="F1151" s="74" t="s">
        <v>13146</v>
      </c>
      <c r="G1151" s="26">
        <v>0.13222233772061501</v>
      </c>
      <c r="H1151" s="5">
        <v>-0.73788957609038197</v>
      </c>
      <c r="I1151" s="4">
        <v>0.38762519798571599</v>
      </c>
      <c r="J1151" s="5">
        <v>0.74547807571149605</v>
      </c>
      <c r="K1151" s="4">
        <v>0.99242787378382102</v>
      </c>
      <c r="L1151" s="216">
        <v>7.5884996211144102E-3</v>
      </c>
      <c r="M1151" s="221" t="s">
        <v>4887</v>
      </c>
      <c r="N1151" s="198" t="s">
        <v>4887</v>
      </c>
      <c r="O1151" s="198" t="s">
        <v>4887</v>
      </c>
      <c r="P1151" s="198" t="s">
        <v>4887</v>
      </c>
      <c r="Q1151" s="198" t="s">
        <v>4887</v>
      </c>
      <c r="R1151" s="198" t="s">
        <v>4887</v>
      </c>
      <c r="S1151" s="198" t="s">
        <v>4887</v>
      </c>
      <c r="T1151" s="198" t="s">
        <v>4887</v>
      </c>
      <c r="U1151" s="198" t="s">
        <v>4887</v>
      </c>
      <c r="V1151" s="222" t="s">
        <v>4887</v>
      </c>
    </row>
    <row r="1152" spans="1:22" ht="25" customHeight="1" x14ac:dyDescent="0.2">
      <c r="A1152" s="13" t="s">
        <v>4818</v>
      </c>
      <c r="B1152" s="1" t="s">
        <v>4819</v>
      </c>
      <c r="C1152" s="203" t="s">
        <v>4820</v>
      </c>
      <c r="D1152" s="201" t="s">
        <v>4819</v>
      </c>
      <c r="E1152" s="74" t="s">
        <v>10569</v>
      </c>
      <c r="F1152" s="74" t="s">
        <v>10570</v>
      </c>
      <c r="G1152" s="26">
        <v>0.38642002771867601</v>
      </c>
      <c r="H1152" s="5">
        <v>-0.73800801529293203</v>
      </c>
      <c r="I1152" s="4">
        <v>0.335218061774817</v>
      </c>
      <c r="J1152" s="5">
        <v>0.96650880643382198</v>
      </c>
      <c r="K1152" s="4">
        <v>0.74178087171159102</v>
      </c>
      <c r="L1152" s="216">
        <v>0.22850079114089</v>
      </c>
      <c r="M1152" s="221" t="s">
        <v>4887</v>
      </c>
      <c r="N1152" s="198" t="s">
        <v>4887</v>
      </c>
      <c r="O1152" s="198" t="s">
        <v>4887</v>
      </c>
      <c r="P1152" s="198" t="s">
        <v>4887</v>
      </c>
      <c r="Q1152" s="198" t="s">
        <v>4887</v>
      </c>
      <c r="R1152" s="198" t="s">
        <v>4887</v>
      </c>
      <c r="S1152" s="198" t="s">
        <v>4887</v>
      </c>
      <c r="T1152" s="198" t="s">
        <v>4887</v>
      </c>
      <c r="U1152" s="198" t="s">
        <v>4887</v>
      </c>
      <c r="V1152" s="222" t="s">
        <v>4887</v>
      </c>
    </row>
    <row r="1153" spans="1:22" ht="25" customHeight="1" x14ac:dyDescent="0.2">
      <c r="A1153" s="13" t="s">
        <v>620</v>
      </c>
      <c r="B1153" s="1" t="s">
        <v>620</v>
      </c>
      <c r="C1153" s="203" t="s">
        <v>621</v>
      </c>
      <c r="D1153" s="201" t="s">
        <v>7570</v>
      </c>
      <c r="E1153" s="74" t="s">
        <v>13251</v>
      </c>
      <c r="F1153" s="74" t="s">
        <v>8478</v>
      </c>
      <c r="G1153" s="26">
        <v>0.74837005151604097</v>
      </c>
      <c r="H1153" s="5">
        <v>-0.73997452329848001</v>
      </c>
      <c r="I1153" s="4">
        <v>0.44792609566091202</v>
      </c>
      <c r="J1153" s="5">
        <v>1.1678337754959001</v>
      </c>
      <c r="K1153" s="4">
        <v>0.84377516675876996</v>
      </c>
      <c r="L1153" s="216">
        <v>0.427859252197415</v>
      </c>
      <c r="M1153" s="221" t="s">
        <v>4887</v>
      </c>
      <c r="N1153" s="198" t="s">
        <v>4887</v>
      </c>
      <c r="O1153" s="198" t="s">
        <v>4887</v>
      </c>
      <c r="P1153" s="198" t="s">
        <v>4887</v>
      </c>
      <c r="Q1153" s="198" t="s">
        <v>4887</v>
      </c>
      <c r="R1153" s="198" t="s">
        <v>4887</v>
      </c>
      <c r="S1153" s="198" t="s">
        <v>4887</v>
      </c>
      <c r="T1153" s="198" t="s">
        <v>4887</v>
      </c>
      <c r="U1153" s="198" t="s">
        <v>4887</v>
      </c>
      <c r="V1153" s="222" t="s">
        <v>4887</v>
      </c>
    </row>
    <row r="1154" spans="1:22" ht="25" customHeight="1" x14ac:dyDescent="0.2">
      <c r="A1154" s="13" t="s">
        <v>1944</v>
      </c>
      <c r="B1154" s="1" t="s">
        <v>1944</v>
      </c>
      <c r="C1154" s="203" t="s">
        <v>1945</v>
      </c>
      <c r="D1154" s="201" t="s">
        <v>7235</v>
      </c>
      <c r="E1154" s="74" t="s">
        <v>12069</v>
      </c>
      <c r="F1154" s="74" t="s">
        <v>12070</v>
      </c>
      <c r="G1154" s="26">
        <v>0.15531264664925301</v>
      </c>
      <c r="H1154" s="5">
        <v>-0.74037163184722998</v>
      </c>
      <c r="I1154" s="4">
        <v>0.197742455440785</v>
      </c>
      <c r="J1154" s="5">
        <v>-0.96029754969869396</v>
      </c>
      <c r="K1154" s="4">
        <v>6.6835672311638103E-2</v>
      </c>
      <c r="L1154" s="216">
        <v>-1.7006691815459201</v>
      </c>
      <c r="M1154" s="221" t="s">
        <v>4887</v>
      </c>
      <c r="N1154" s="198" t="s">
        <v>4887</v>
      </c>
      <c r="O1154" s="198" t="s">
        <v>4887</v>
      </c>
      <c r="P1154" s="198" t="s">
        <v>4887</v>
      </c>
      <c r="Q1154" s="198" t="s">
        <v>4887</v>
      </c>
      <c r="R1154" s="198" t="s">
        <v>4887</v>
      </c>
      <c r="S1154" s="198" t="s">
        <v>4887</v>
      </c>
      <c r="T1154" s="198" t="s">
        <v>4887</v>
      </c>
      <c r="U1154" s="198" t="s">
        <v>4887</v>
      </c>
      <c r="V1154" s="222" t="s">
        <v>4887</v>
      </c>
    </row>
    <row r="1155" spans="1:22" ht="25" customHeight="1" x14ac:dyDescent="0.2">
      <c r="A1155" s="13" t="s">
        <v>315</v>
      </c>
      <c r="B1155" s="1" t="s">
        <v>316</v>
      </c>
      <c r="C1155" s="203" t="s">
        <v>317</v>
      </c>
      <c r="D1155" s="201" t="s">
        <v>7500</v>
      </c>
      <c r="E1155" s="74" t="s">
        <v>12706</v>
      </c>
      <c r="F1155" s="74" t="s">
        <v>8154</v>
      </c>
      <c r="G1155" s="26">
        <v>0.16796185682571299</v>
      </c>
      <c r="H1155" s="5">
        <v>-0.74337407138275802</v>
      </c>
      <c r="I1155" s="4">
        <v>0.60106999222658397</v>
      </c>
      <c r="J1155" s="5">
        <v>0.358729207391347</v>
      </c>
      <c r="K1155" s="4">
        <v>0.59603744409438997</v>
      </c>
      <c r="L1155" s="216">
        <v>-0.38464486399141201</v>
      </c>
      <c r="M1155" s="221" t="s">
        <v>4887</v>
      </c>
      <c r="N1155" s="198" t="s">
        <v>4887</v>
      </c>
      <c r="O1155" s="198" t="s">
        <v>4887</v>
      </c>
      <c r="P1155" s="198" t="s">
        <v>4887</v>
      </c>
      <c r="Q1155" s="198" t="s">
        <v>4887</v>
      </c>
      <c r="R1155" s="198" t="s">
        <v>4887</v>
      </c>
      <c r="S1155" s="198" t="s">
        <v>4887</v>
      </c>
      <c r="T1155" s="198" t="s">
        <v>4887</v>
      </c>
      <c r="U1155" s="198" t="s">
        <v>4887</v>
      </c>
      <c r="V1155" s="222" t="s">
        <v>4887</v>
      </c>
    </row>
    <row r="1156" spans="1:22" ht="25" customHeight="1" x14ac:dyDescent="0.2">
      <c r="A1156" s="13" t="s">
        <v>134</v>
      </c>
      <c r="B1156" s="1" t="s">
        <v>135</v>
      </c>
      <c r="C1156" s="203" t="s">
        <v>136</v>
      </c>
      <c r="D1156" s="201" t="s">
        <v>7462</v>
      </c>
      <c r="E1156" s="74" t="s">
        <v>13064</v>
      </c>
      <c r="F1156" s="74" t="s">
        <v>12463</v>
      </c>
      <c r="G1156" s="26">
        <v>0.79314459278563498</v>
      </c>
      <c r="H1156" s="5">
        <v>-0.74836673624022798</v>
      </c>
      <c r="I1156" s="4">
        <v>0.226505240802472</v>
      </c>
      <c r="J1156" s="5">
        <v>-3.8391560222736598</v>
      </c>
      <c r="K1156" s="4">
        <v>7.40569372913749E-2</v>
      </c>
      <c r="L1156" s="216">
        <v>-4.5875227585138898</v>
      </c>
      <c r="M1156" s="221" t="s">
        <v>4887</v>
      </c>
      <c r="N1156" s="198" t="s">
        <v>4887</v>
      </c>
      <c r="O1156" s="198" t="s">
        <v>4887</v>
      </c>
      <c r="P1156" s="198" t="s">
        <v>4887</v>
      </c>
      <c r="Q1156" s="198" t="s">
        <v>4887</v>
      </c>
      <c r="R1156" s="198" t="s">
        <v>4887</v>
      </c>
      <c r="S1156" s="198" t="s">
        <v>4887</v>
      </c>
      <c r="T1156" s="198" t="s">
        <v>4887</v>
      </c>
      <c r="U1156" s="198" t="s">
        <v>4887</v>
      </c>
      <c r="V1156" s="222" t="s">
        <v>4887</v>
      </c>
    </row>
    <row r="1157" spans="1:22" ht="25" customHeight="1" x14ac:dyDescent="0.2">
      <c r="A1157" s="13" t="s">
        <v>3283</v>
      </c>
      <c r="B1157" s="1" t="s">
        <v>3283</v>
      </c>
      <c r="C1157" s="203" t="s">
        <v>3284</v>
      </c>
      <c r="D1157" s="201" t="s">
        <v>3283</v>
      </c>
      <c r="E1157" s="74" t="s">
        <v>12315</v>
      </c>
      <c r="F1157" s="74" t="s">
        <v>12316</v>
      </c>
      <c r="G1157" s="26">
        <v>0.53069069921900103</v>
      </c>
      <c r="H1157" s="5">
        <v>-0.74869242259309099</v>
      </c>
      <c r="I1157" s="4">
        <v>0.14598553726774599</v>
      </c>
      <c r="J1157" s="5">
        <v>1.92087670611842</v>
      </c>
      <c r="K1157" s="4">
        <v>0.28428161627822501</v>
      </c>
      <c r="L1157" s="216">
        <v>1.17218428352533</v>
      </c>
      <c r="M1157" s="221" t="s">
        <v>4887</v>
      </c>
      <c r="N1157" s="198" t="s">
        <v>4887</v>
      </c>
      <c r="O1157" s="198" t="s">
        <v>4887</v>
      </c>
      <c r="P1157" s="198" t="s">
        <v>4887</v>
      </c>
      <c r="Q1157" s="198" t="s">
        <v>4887</v>
      </c>
      <c r="R1157" s="198" t="s">
        <v>4887</v>
      </c>
      <c r="S1157" s="198" t="s">
        <v>4887</v>
      </c>
      <c r="T1157" s="198" t="s">
        <v>4887</v>
      </c>
      <c r="U1157" s="198" t="s">
        <v>4887</v>
      </c>
      <c r="V1157" s="222" t="s">
        <v>4887</v>
      </c>
    </row>
    <row r="1158" spans="1:22" ht="25" customHeight="1" x14ac:dyDescent="0.2">
      <c r="A1158" s="13" t="s">
        <v>4425</v>
      </c>
      <c r="B1158" s="1" t="s">
        <v>4425</v>
      </c>
      <c r="C1158" s="203" t="s">
        <v>4426</v>
      </c>
      <c r="D1158" s="201" t="s">
        <v>4425</v>
      </c>
      <c r="E1158" s="74" t="s">
        <v>11329</v>
      </c>
      <c r="F1158" s="74" t="s">
        <v>11330</v>
      </c>
      <c r="G1158" s="26">
        <v>0.46474641833351399</v>
      </c>
      <c r="H1158" s="5">
        <v>-0.74921762661144298</v>
      </c>
      <c r="I1158" s="4">
        <v>0.209662985719275</v>
      </c>
      <c r="J1158" s="5">
        <v>-1.71398537373072</v>
      </c>
      <c r="K1158" s="4">
        <v>0.103246507531809</v>
      </c>
      <c r="L1158" s="216">
        <v>-2.4632030003421601</v>
      </c>
      <c r="M1158" s="221" t="s">
        <v>4887</v>
      </c>
      <c r="N1158" s="198" t="s">
        <v>4887</v>
      </c>
      <c r="O1158" s="198" t="s">
        <v>4887</v>
      </c>
      <c r="P1158" s="198" t="s">
        <v>4887</v>
      </c>
      <c r="Q1158" s="198" t="s">
        <v>4887</v>
      </c>
      <c r="R1158" s="198" t="s">
        <v>4887</v>
      </c>
      <c r="S1158" s="198" t="s">
        <v>4887</v>
      </c>
      <c r="T1158" s="198" t="s">
        <v>4887</v>
      </c>
      <c r="U1158" s="198" t="s">
        <v>4887</v>
      </c>
      <c r="V1158" s="222" t="s">
        <v>4887</v>
      </c>
    </row>
    <row r="1159" spans="1:22" ht="25" customHeight="1" x14ac:dyDescent="0.2">
      <c r="A1159" s="13" t="s">
        <v>4602</v>
      </c>
      <c r="B1159" s="1" t="s">
        <v>4602</v>
      </c>
      <c r="C1159" s="203" t="s">
        <v>4603</v>
      </c>
      <c r="D1159" s="201" t="s">
        <v>4602</v>
      </c>
      <c r="E1159" s="74" t="s">
        <v>11479</v>
      </c>
      <c r="F1159" s="74" t="s">
        <v>11480</v>
      </c>
      <c r="G1159" s="26">
        <v>0.411376383943514</v>
      </c>
      <c r="H1159" s="5">
        <v>-0.750761618512227</v>
      </c>
      <c r="I1159" s="4">
        <v>0.71478273145103299</v>
      </c>
      <c r="J1159" s="5">
        <v>0.38463429353927198</v>
      </c>
      <c r="K1159" s="4">
        <v>0.73474955295623201</v>
      </c>
      <c r="L1159" s="216">
        <v>-0.36612732497295503</v>
      </c>
      <c r="M1159" s="221" t="s">
        <v>4887</v>
      </c>
      <c r="N1159" s="198" t="s">
        <v>4887</v>
      </c>
      <c r="O1159" s="198" t="s">
        <v>4887</v>
      </c>
      <c r="P1159" s="198" t="s">
        <v>4887</v>
      </c>
      <c r="Q1159" s="198" t="s">
        <v>4887</v>
      </c>
      <c r="R1159" s="198" t="s">
        <v>4887</v>
      </c>
      <c r="S1159" s="198" t="s">
        <v>4887</v>
      </c>
      <c r="T1159" s="198" t="s">
        <v>4887</v>
      </c>
      <c r="U1159" s="198" t="s">
        <v>4887</v>
      </c>
      <c r="V1159" s="222" t="s">
        <v>4887</v>
      </c>
    </row>
    <row r="1160" spans="1:22" ht="25" customHeight="1" x14ac:dyDescent="0.2">
      <c r="A1160" s="13" t="s">
        <v>3528</v>
      </c>
      <c r="B1160" s="1" t="s">
        <v>3528</v>
      </c>
      <c r="C1160" s="203" t="s">
        <v>3529</v>
      </c>
      <c r="D1160" s="201" t="s">
        <v>3528</v>
      </c>
      <c r="E1160" s="74" t="s">
        <v>9886</v>
      </c>
      <c r="F1160" s="74" t="s">
        <v>9887</v>
      </c>
      <c r="G1160" s="26">
        <v>0.43812552495066598</v>
      </c>
      <c r="H1160" s="5">
        <v>-0.75237228727938099</v>
      </c>
      <c r="I1160" s="4">
        <v>4.4391520244534799E-2</v>
      </c>
      <c r="J1160" s="5">
        <v>-2.5013410940403902</v>
      </c>
      <c r="K1160" s="4">
        <v>1.18693650688133E-2</v>
      </c>
      <c r="L1160" s="216">
        <v>-3.2537133813197698</v>
      </c>
      <c r="M1160" s="221" t="s">
        <v>4887</v>
      </c>
      <c r="N1160" s="198" t="s">
        <v>7349</v>
      </c>
      <c r="O1160" s="198" t="s">
        <v>7349</v>
      </c>
      <c r="P1160" s="198" t="s">
        <v>4887</v>
      </c>
      <c r="Q1160" s="198" t="s">
        <v>4887</v>
      </c>
      <c r="R1160" s="198" t="s">
        <v>4887</v>
      </c>
      <c r="S1160" s="198" t="s">
        <v>7349</v>
      </c>
      <c r="T1160" s="198" t="s">
        <v>4887</v>
      </c>
      <c r="U1160" s="198" t="s">
        <v>4887</v>
      </c>
      <c r="V1160" s="222" t="s">
        <v>4887</v>
      </c>
    </row>
    <row r="1161" spans="1:22" ht="25" customHeight="1" x14ac:dyDescent="0.2">
      <c r="A1161" s="13" t="s">
        <v>4703</v>
      </c>
      <c r="B1161" s="1" t="s">
        <v>4703</v>
      </c>
      <c r="C1161" s="203" t="s">
        <v>4704</v>
      </c>
      <c r="D1161" s="201" t="s">
        <v>4703</v>
      </c>
      <c r="E1161" s="74" t="s">
        <v>9225</v>
      </c>
      <c r="F1161" s="74" t="s">
        <v>9226</v>
      </c>
      <c r="G1161" s="26">
        <v>0.73255846887443699</v>
      </c>
      <c r="H1161" s="5">
        <v>-0.75799529211140604</v>
      </c>
      <c r="I1161" s="4">
        <v>0.77304053738493295</v>
      </c>
      <c r="J1161" s="5">
        <v>-0.74751178232013604</v>
      </c>
      <c r="K1161" s="4">
        <v>0.46552068563538301</v>
      </c>
      <c r="L1161" s="216">
        <v>-1.50550707443154</v>
      </c>
      <c r="M1161" s="221" t="s">
        <v>4887</v>
      </c>
      <c r="N1161" s="198" t="s">
        <v>4887</v>
      </c>
      <c r="O1161" s="198" t="s">
        <v>4887</v>
      </c>
      <c r="P1161" s="198" t="s">
        <v>4887</v>
      </c>
      <c r="Q1161" s="198" t="s">
        <v>4887</v>
      </c>
      <c r="R1161" s="198" t="s">
        <v>4887</v>
      </c>
      <c r="S1161" s="198" t="s">
        <v>4887</v>
      </c>
      <c r="T1161" s="198" t="s">
        <v>4887</v>
      </c>
      <c r="U1161" s="198" t="s">
        <v>4887</v>
      </c>
      <c r="V1161" s="222" t="s">
        <v>4887</v>
      </c>
    </row>
    <row r="1162" spans="1:22" ht="25" customHeight="1" x14ac:dyDescent="0.2">
      <c r="A1162" s="13" t="s">
        <v>3019</v>
      </c>
      <c r="B1162" s="1" t="s">
        <v>3019</v>
      </c>
      <c r="C1162" s="203" t="s">
        <v>3020</v>
      </c>
      <c r="D1162" s="201" t="s">
        <v>3019</v>
      </c>
      <c r="E1162" s="74" t="s">
        <v>11998</v>
      </c>
      <c r="F1162" s="74" t="s">
        <v>11999</v>
      </c>
      <c r="G1162" s="26">
        <v>0.69089579730540995</v>
      </c>
      <c r="H1162" s="5">
        <v>-0.760202224830828</v>
      </c>
      <c r="I1162" s="4">
        <v>9.1406382464873606E-2</v>
      </c>
      <c r="J1162" s="5">
        <v>2.36110110006382</v>
      </c>
      <c r="K1162" s="4">
        <v>0.42910551495525701</v>
      </c>
      <c r="L1162" s="216">
        <v>1.60089887523299</v>
      </c>
      <c r="M1162" s="221" t="s">
        <v>4887</v>
      </c>
      <c r="N1162" s="198" t="s">
        <v>4887</v>
      </c>
      <c r="O1162" s="198" t="s">
        <v>4887</v>
      </c>
      <c r="P1162" s="198" t="s">
        <v>4887</v>
      </c>
      <c r="Q1162" s="198" t="s">
        <v>4887</v>
      </c>
      <c r="R1162" s="198" t="s">
        <v>4887</v>
      </c>
      <c r="S1162" s="198" t="s">
        <v>4887</v>
      </c>
      <c r="T1162" s="198" t="s">
        <v>4887</v>
      </c>
      <c r="U1162" s="198" t="s">
        <v>4887</v>
      </c>
      <c r="V1162" s="222" t="s">
        <v>4887</v>
      </c>
    </row>
    <row r="1163" spans="1:22" ht="25" customHeight="1" x14ac:dyDescent="0.2">
      <c r="A1163" s="13" t="s">
        <v>4035</v>
      </c>
      <c r="B1163" s="1" t="s">
        <v>4035</v>
      </c>
      <c r="C1163" s="203" t="s">
        <v>4036</v>
      </c>
      <c r="D1163" s="201" t="s">
        <v>4035</v>
      </c>
      <c r="E1163" s="74" t="s">
        <v>8058</v>
      </c>
      <c r="F1163" s="74" t="s">
        <v>8059</v>
      </c>
      <c r="G1163" s="26">
        <v>0.52766204737304501</v>
      </c>
      <c r="H1163" s="5">
        <v>-0.76134349231530996</v>
      </c>
      <c r="I1163" s="4">
        <v>8.2085000061084296E-2</v>
      </c>
      <c r="J1163" s="5">
        <v>-2.04510770175437</v>
      </c>
      <c r="K1163" s="4">
        <v>8.5009719157416397E-2</v>
      </c>
      <c r="L1163" s="216">
        <v>-2.8064511940696799</v>
      </c>
      <c r="M1163" s="221" t="s">
        <v>4887</v>
      </c>
      <c r="N1163" s="198" t="s">
        <v>4887</v>
      </c>
      <c r="O1163" s="198" t="s">
        <v>4887</v>
      </c>
      <c r="P1163" s="198" t="s">
        <v>4887</v>
      </c>
      <c r="Q1163" s="198" t="s">
        <v>4887</v>
      </c>
      <c r="R1163" s="198" t="s">
        <v>4887</v>
      </c>
      <c r="S1163" s="198" t="s">
        <v>4887</v>
      </c>
      <c r="T1163" s="198" t="s">
        <v>4887</v>
      </c>
      <c r="U1163" s="198" t="s">
        <v>4887</v>
      </c>
      <c r="V1163" s="222" t="s">
        <v>4887</v>
      </c>
    </row>
    <row r="1164" spans="1:22" ht="25" customHeight="1" x14ac:dyDescent="0.2">
      <c r="A1164" s="13" t="s">
        <v>4768</v>
      </c>
      <c r="B1164" s="1" t="s">
        <v>4769</v>
      </c>
      <c r="C1164" s="203" t="s">
        <v>4770</v>
      </c>
      <c r="D1164" s="201" t="s">
        <v>4769</v>
      </c>
      <c r="E1164" s="74" t="s">
        <v>11392</v>
      </c>
      <c r="F1164" s="74" t="s">
        <v>11393</v>
      </c>
      <c r="G1164" s="26">
        <v>0.25194189324340599</v>
      </c>
      <c r="H1164" s="5">
        <v>-0.76237127290022899</v>
      </c>
      <c r="I1164" s="4">
        <v>8.2346339407849498E-3</v>
      </c>
      <c r="J1164" s="5">
        <v>-1.2513045045207101</v>
      </c>
      <c r="K1164" s="4">
        <v>4.6598755026438898E-2</v>
      </c>
      <c r="L1164" s="216">
        <v>-2.0136757774209402</v>
      </c>
      <c r="M1164" s="221" t="s">
        <v>4887</v>
      </c>
      <c r="N1164" s="198" t="s">
        <v>7349</v>
      </c>
      <c r="O1164" s="198" t="s">
        <v>7349</v>
      </c>
      <c r="P1164" s="198" t="s">
        <v>4887</v>
      </c>
      <c r="Q1164" s="198" t="s">
        <v>4887</v>
      </c>
      <c r="R1164" s="198" t="s">
        <v>4887</v>
      </c>
      <c r="S1164" s="198" t="s">
        <v>7349</v>
      </c>
      <c r="T1164" s="198" t="s">
        <v>4887</v>
      </c>
      <c r="U1164" s="198" t="s">
        <v>4887</v>
      </c>
      <c r="V1164" s="222" t="s">
        <v>4887</v>
      </c>
    </row>
    <row r="1165" spans="1:22" ht="25" customHeight="1" x14ac:dyDescent="0.2">
      <c r="A1165" s="13" t="s">
        <v>2335</v>
      </c>
      <c r="B1165" s="1" t="s">
        <v>2335</v>
      </c>
      <c r="C1165" s="203" t="s">
        <v>2336</v>
      </c>
      <c r="D1165" s="201" t="s">
        <v>7796</v>
      </c>
      <c r="E1165" s="74" t="s">
        <v>9482</v>
      </c>
      <c r="F1165" s="74" t="s">
        <v>9483</v>
      </c>
      <c r="G1165" s="26">
        <v>0.156556253581799</v>
      </c>
      <c r="H1165" s="5">
        <v>-0.76257019650733304</v>
      </c>
      <c r="I1165" s="4">
        <v>0.62892433355862098</v>
      </c>
      <c r="J1165" s="5">
        <v>0.38257037130577898</v>
      </c>
      <c r="K1165" s="4">
        <v>0.63948996965342797</v>
      </c>
      <c r="L1165" s="216">
        <v>-0.37999982520155401</v>
      </c>
      <c r="M1165" s="221" t="s">
        <v>4887</v>
      </c>
      <c r="N1165" s="198" t="s">
        <v>4887</v>
      </c>
      <c r="O1165" s="198" t="s">
        <v>4887</v>
      </c>
      <c r="P1165" s="198" t="s">
        <v>4887</v>
      </c>
      <c r="Q1165" s="198" t="s">
        <v>4887</v>
      </c>
      <c r="R1165" s="198" t="s">
        <v>4887</v>
      </c>
      <c r="S1165" s="198" t="s">
        <v>4887</v>
      </c>
      <c r="T1165" s="198" t="s">
        <v>4887</v>
      </c>
      <c r="U1165" s="198" t="s">
        <v>4887</v>
      </c>
      <c r="V1165" s="222" t="s">
        <v>4887</v>
      </c>
    </row>
    <row r="1166" spans="1:22" ht="25" customHeight="1" x14ac:dyDescent="0.2">
      <c r="A1166" s="13" t="s">
        <v>3323</v>
      </c>
      <c r="B1166" s="1" t="s">
        <v>3324</v>
      </c>
      <c r="C1166" s="203" t="s">
        <v>3325</v>
      </c>
      <c r="D1166" s="201" t="s">
        <v>7888</v>
      </c>
      <c r="E1166" s="74" t="s">
        <v>10810</v>
      </c>
      <c r="F1166" s="74" t="s">
        <v>10811</v>
      </c>
      <c r="G1166" s="26">
        <v>0.44849012317986398</v>
      </c>
      <c r="H1166" s="5">
        <v>-0.76265584636880801</v>
      </c>
      <c r="I1166" s="4">
        <v>0.79469842596293305</v>
      </c>
      <c r="J1166" s="5">
        <v>-0.190007223065873</v>
      </c>
      <c r="K1166" s="4">
        <v>0.31657456428206698</v>
      </c>
      <c r="L1166" s="216">
        <v>-0.95266306943468104</v>
      </c>
      <c r="M1166" s="221" t="s">
        <v>4887</v>
      </c>
      <c r="N1166" s="198" t="s">
        <v>4887</v>
      </c>
      <c r="O1166" s="198" t="s">
        <v>4887</v>
      </c>
      <c r="P1166" s="198" t="s">
        <v>4887</v>
      </c>
      <c r="Q1166" s="198" t="s">
        <v>4887</v>
      </c>
      <c r="R1166" s="198" t="s">
        <v>4887</v>
      </c>
      <c r="S1166" s="198" t="s">
        <v>4887</v>
      </c>
      <c r="T1166" s="198" t="s">
        <v>4887</v>
      </c>
      <c r="U1166" s="198" t="s">
        <v>4887</v>
      </c>
      <c r="V1166" s="222" t="s">
        <v>4887</v>
      </c>
    </row>
    <row r="1167" spans="1:22" ht="25" customHeight="1" x14ac:dyDescent="0.2">
      <c r="A1167" s="13" t="s">
        <v>3995</v>
      </c>
      <c r="B1167" s="1" t="s">
        <v>3996</v>
      </c>
      <c r="C1167" s="203" t="s">
        <v>3997</v>
      </c>
      <c r="D1167" s="201" t="s">
        <v>7180</v>
      </c>
      <c r="E1167" s="74" t="s">
        <v>13415</v>
      </c>
      <c r="F1167" s="74" t="s">
        <v>12690</v>
      </c>
      <c r="G1167" s="26">
        <v>3.3305172293599901E-3</v>
      </c>
      <c r="H1167" s="5">
        <v>-0.77064775337402802</v>
      </c>
      <c r="I1167" s="4">
        <v>3.6596220488672698E-2</v>
      </c>
      <c r="J1167" s="5">
        <v>3.2538958164013798</v>
      </c>
      <c r="K1167" s="4">
        <v>6.1448205779281298E-2</v>
      </c>
      <c r="L1167" s="216">
        <v>2.4832480630273501</v>
      </c>
      <c r="M1167" s="221" t="s">
        <v>7349</v>
      </c>
      <c r="N1167" s="198" t="s">
        <v>7349</v>
      </c>
      <c r="O1167" s="198" t="s">
        <v>4887</v>
      </c>
      <c r="P1167" s="198" t="s">
        <v>4887</v>
      </c>
      <c r="Q1167" s="198" t="s">
        <v>7349</v>
      </c>
      <c r="R1167" s="198" t="s">
        <v>4887</v>
      </c>
      <c r="S1167" s="198" t="s">
        <v>4887</v>
      </c>
      <c r="T1167" s="198" t="s">
        <v>4887</v>
      </c>
      <c r="U1167" s="198" t="s">
        <v>4887</v>
      </c>
      <c r="V1167" s="222" t="s">
        <v>4887</v>
      </c>
    </row>
    <row r="1168" spans="1:22" ht="25" customHeight="1" x14ac:dyDescent="0.2">
      <c r="A1168" s="13" t="s">
        <v>4397</v>
      </c>
      <c r="B1168" s="1" t="s">
        <v>4397</v>
      </c>
      <c r="C1168" s="203" t="s">
        <v>4398</v>
      </c>
      <c r="D1168" s="201" t="s">
        <v>4397</v>
      </c>
      <c r="E1168" s="74" t="s">
        <v>10945</v>
      </c>
      <c r="F1168" s="74" t="s">
        <v>10946</v>
      </c>
      <c r="G1168" s="26">
        <v>0.28093398914081902</v>
      </c>
      <c r="H1168" s="5">
        <v>-0.77660545575378503</v>
      </c>
      <c r="I1168" s="4">
        <v>0.56637152457158202</v>
      </c>
      <c r="J1168" s="5">
        <v>0.39240597537392502</v>
      </c>
      <c r="K1168" s="4">
        <v>0.64825879444217105</v>
      </c>
      <c r="L1168" s="216">
        <v>-0.38419948037986001</v>
      </c>
      <c r="M1168" s="221" t="s">
        <v>4887</v>
      </c>
      <c r="N1168" s="198" t="s">
        <v>4887</v>
      </c>
      <c r="O1168" s="198" t="s">
        <v>4887</v>
      </c>
      <c r="P1168" s="198" t="s">
        <v>4887</v>
      </c>
      <c r="Q1168" s="198" t="s">
        <v>4887</v>
      </c>
      <c r="R1168" s="198" t="s">
        <v>4887</v>
      </c>
      <c r="S1168" s="198" t="s">
        <v>4887</v>
      </c>
      <c r="T1168" s="198" t="s">
        <v>4887</v>
      </c>
      <c r="U1168" s="198" t="s">
        <v>4887</v>
      </c>
      <c r="V1168" s="222" t="s">
        <v>4887</v>
      </c>
    </row>
    <row r="1169" spans="1:22" ht="25" customHeight="1" x14ac:dyDescent="0.2">
      <c r="A1169" s="13" t="s">
        <v>3376</v>
      </c>
      <c r="B1169" s="1" t="s">
        <v>3376</v>
      </c>
      <c r="C1169" s="203" t="s">
        <v>3377</v>
      </c>
      <c r="D1169" s="201" t="s">
        <v>3376</v>
      </c>
      <c r="E1169" s="74" t="s">
        <v>7984</v>
      </c>
      <c r="F1169" s="74" t="s">
        <v>7985</v>
      </c>
      <c r="G1169" s="26">
        <v>0.26809649869539998</v>
      </c>
      <c r="H1169" s="5">
        <v>-0.78265702067266096</v>
      </c>
      <c r="I1169" s="4">
        <v>4.7231444607750299E-2</v>
      </c>
      <c r="J1169" s="5">
        <v>-1.8704022209737201</v>
      </c>
      <c r="K1169" s="4">
        <v>5.3945276527505902E-3</v>
      </c>
      <c r="L1169" s="216">
        <v>-2.6530592416463801</v>
      </c>
      <c r="M1169" s="221" t="s">
        <v>4887</v>
      </c>
      <c r="N1169" s="198" t="s">
        <v>7349</v>
      </c>
      <c r="O1169" s="198" t="s">
        <v>7349</v>
      </c>
      <c r="P1169" s="198" t="s">
        <v>4887</v>
      </c>
      <c r="Q1169" s="198" t="s">
        <v>4887</v>
      </c>
      <c r="R1169" s="198" t="s">
        <v>4887</v>
      </c>
      <c r="S1169" s="198" t="s">
        <v>7349</v>
      </c>
      <c r="T1169" s="198" t="s">
        <v>4887</v>
      </c>
      <c r="U1169" s="198" t="s">
        <v>4887</v>
      </c>
      <c r="V1169" s="222" t="s">
        <v>4887</v>
      </c>
    </row>
    <row r="1170" spans="1:22" ht="25" customHeight="1" x14ac:dyDescent="0.2">
      <c r="A1170" s="13" t="s">
        <v>1873</v>
      </c>
      <c r="B1170" s="1" t="s">
        <v>1873</v>
      </c>
      <c r="C1170" s="203" t="s">
        <v>1874</v>
      </c>
      <c r="D1170" s="201" t="s">
        <v>7764</v>
      </c>
      <c r="E1170" s="74" t="s">
        <v>10606</v>
      </c>
      <c r="F1170" s="74" t="s">
        <v>10607</v>
      </c>
      <c r="G1170" s="26">
        <v>0.54715378266428705</v>
      </c>
      <c r="H1170" s="5">
        <v>-0.78301238682395702</v>
      </c>
      <c r="I1170" s="4">
        <v>0.43789155793710699</v>
      </c>
      <c r="J1170" s="5">
        <v>1.32286925132105</v>
      </c>
      <c r="K1170" s="4">
        <v>0.71073158128281499</v>
      </c>
      <c r="L1170" s="216">
        <v>0.53985686449709303</v>
      </c>
      <c r="M1170" s="221" t="s">
        <v>4887</v>
      </c>
      <c r="N1170" s="198" t="s">
        <v>4887</v>
      </c>
      <c r="O1170" s="198" t="s">
        <v>4887</v>
      </c>
      <c r="P1170" s="198" t="s">
        <v>4887</v>
      </c>
      <c r="Q1170" s="198" t="s">
        <v>4887</v>
      </c>
      <c r="R1170" s="198" t="s">
        <v>4887</v>
      </c>
      <c r="S1170" s="198" t="s">
        <v>4887</v>
      </c>
      <c r="T1170" s="198" t="s">
        <v>4887</v>
      </c>
      <c r="U1170" s="198" t="s">
        <v>4887</v>
      </c>
      <c r="V1170" s="222" t="s">
        <v>4887</v>
      </c>
    </row>
    <row r="1171" spans="1:22" ht="25" customHeight="1" x14ac:dyDescent="0.2">
      <c r="A1171" s="13" t="s">
        <v>2933</v>
      </c>
      <c r="B1171" s="1" t="s">
        <v>2933</v>
      </c>
      <c r="C1171" s="203" t="s">
        <v>2934</v>
      </c>
      <c r="D1171" s="201" t="s">
        <v>2933</v>
      </c>
      <c r="E1171" s="74" t="s">
        <v>8978</v>
      </c>
      <c r="F1171" s="74" t="s">
        <v>8979</v>
      </c>
      <c r="G1171" s="26">
        <v>0.27947594138731902</v>
      </c>
      <c r="H1171" s="5">
        <v>-0.78672045591614304</v>
      </c>
      <c r="I1171" s="4">
        <v>0.430741032106018</v>
      </c>
      <c r="J1171" s="5">
        <v>0.99222627691880805</v>
      </c>
      <c r="K1171" s="4">
        <v>0.85924639877791897</v>
      </c>
      <c r="L1171" s="216">
        <v>0.20550582100266501</v>
      </c>
      <c r="M1171" s="221" t="s">
        <v>4887</v>
      </c>
      <c r="N1171" s="198" t="s">
        <v>4887</v>
      </c>
      <c r="O1171" s="198" t="s">
        <v>4887</v>
      </c>
      <c r="P1171" s="198" t="s">
        <v>4887</v>
      </c>
      <c r="Q1171" s="198" t="s">
        <v>4887</v>
      </c>
      <c r="R1171" s="198" t="s">
        <v>4887</v>
      </c>
      <c r="S1171" s="198" t="s">
        <v>4887</v>
      </c>
      <c r="T1171" s="198" t="s">
        <v>4887</v>
      </c>
      <c r="U1171" s="198" t="s">
        <v>4887</v>
      </c>
      <c r="V1171" s="222" t="s">
        <v>4887</v>
      </c>
    </row>
    <row r="1172" spans="1:22" ht="25" customHeight="1" x14ac:dyDescent="0.2">
      <c r="A1172" s="13" t="s">
        <v>1295</v>
      </c>
      <c r="B1172" s="1" t="s">
        <v>1295</v>
      </c>
      <c r="C1172" s="203" t="s">
        <v>1296</v>
      </c>
      <c r="D1172" s="201" t="s">
        <v>5208</v>
      </c>
      <c r="E1172" s="74" t="s">
        <v>12960</v>
      </c>
      <c r="F1172" s="74" t="s">
        <v>12829</v>
      </c>
      <c r="G1172" s="26">
        <v>0.80986182866411305</v>
      </c>
      <c r="H1172" s="5">
        <v>-0.78915013022165403</v>
      </c>
      <c r="I1172" s="4">
        <v>5.5989993387230701E-2</v>
      </c>
      <c r="J1172" s="5">
        <v>5.3135846960344297</v>
      </c>
      <c r="K1172" s="4">
        <v>0.22658350476471201</v>
      </c>
      <c r="L1172" s="216">
        <v>4.52443456581278</v>
      </c>
      <c r="M1172" s="221" t="s">
        <v>4887</v>
      </c>
      <c r="N1172" s="198" t="s">
        <v>4887</v>
      </c>
      <c r="O1172" s="198" t="s">
        <v>4887</v>
      </c>
      <c r="P1172" s="198" t="s">
        <v>4887</v>
      </c>
      <c r="Q1172" s="198" t="s">
        <v>4887</v>
      </c>
      <c r="R1172" s="198" t="s">
        <v>4887</v>
      </c>
      <c r="S1172" s="198" t="s">
        <v>4887</v>
      </c>
      <c r="T1172" s="198" t="s">
        <v>4887</v>
      </c>
      <c r="U1172" s="198" t="s">
        <v>4887</v>
      </c>
      <c r="V1172" s="222" t="s">
        <v>4887</v>
      </c>
    </row>
    <row r="1173" spans="1:22" ht="25" customHeight="1" x14ac:dyDescent="0.2">
      <c r="A1173" s="13" t="s">
        <v>1427</v>
      </c>
      <c r="B1173" s="1" t="s">
        <v>1427</v>
      </c>
      <c r="C1173" s="203" t="s">
        <v>1428</v>
      </c>
      <c r="D1173" s="201" t="s">
        <v>5145</v>
      </c>
      <c r="E1173" s="74" t="s">
        <v>13430</v>
      </c>
      <c r="F1173" s="74" t="s">
        <v>11971</v>
      </c>
      <c r="G1173" s="26">
        <v>0.50944067739466203</v>
      </c>
      <c r="H1173" s="5">
        <v>-0.79134510724247098</v>
      </c>
      <c r="I1173" s="4">
        <v>0.33507713783544302</v>
      </c>
      <c r="J1173" s="5">
        <v>1.90588472256299</v>
      </c>
      <c r="K1173" s="4">
        <v>0.52157268529275402</v>
      </c>
      <c r="L1173" s="216">
        <v>1.11453961532052</v>
      </c>
      <c r="M1173" s="221" t="s">
        <v>4887</v>
      </c>
      <c r="N1173" s="198" t="s">
        <v>4887</v>
      </c>
      <c r="O1173" s="198" t="s">
        <v>4887</v>
      </c>
      <c r="P1173" s="198" t="s">
        <v>4887</v>
      </c>
      <c r="Q1173" s="198" t="s">
        <v>4887</v>
      </c>
      <c r="R1173" s="198" t="s">
        <v>4887</v>
      </c>
      <c r="S1173" s="198" t="s">
        <v>4887</v>
      </c>
      <c r="T1173" s="198" t="s">
        <v>4887</v>
      </c>
      <c r="U1173" s="198" t="s">
        <v>4887</v>
      </c>
      <c r="V1173" s="222" t="s">
        <v>4887</v>
      </c>
    </row>
    <row r="1174" spans="1:22" ht="25" customHeight="1" x14ac:dyDescent="0.2">
      <c r="A1174" s="13" t="s">
        <v>1169</v>
      </c>
      <c r="B1174" s="1" t="s">
        <v>1170</v>
      </c>
      <c r="C1174" s="203" t="s">
        <v>1171</v>
      </c>
      <c r="D1174" s="201" t="s">
        <v>7683</v>
      </c>
      <c r="E1174" s="74" t="s">
        <v>13210</v>
      </c>
      <c r="F1174" s="74" t="s">
        <v>12530</v>
      </c>
      <c r="G1174" s="26">
        <v>0.53581768260112395</v>
      </c>
      <c r="H1174" s="5">
        <v>-0.79163857489282996</v>
      </c>
      <c r="I1174" s="4">
        <v>0.86842316230650995</v>
      </c>
      <c r="J1174" s="5">
        <v>-0.20232686397767499</v>
      </c>
      <c r="K1174" s="4">
        <v>0.41210665380870398</v>
      </c>
      <c r="L1174" s="216">
        <v>-0.99396543887050504</v>
      </c>
      <c r="M1174" s="221" t="s">
        <v>4887</v>
      </c>
      <c r="N1174" s="198" t="s">
        <v>4887</v>
      </c>
      <c r="O1174" s="198" t="s">
        <v>4887</v>
      </c>
      <c r="P1174" s="198" t="s">
        <v>4887</v>
      </c>
      <c r="Q1174" s="198" t="s">
        <v>4887</v>
      </c>
      <c r="R1174" s="198" t="s">
        <v>4887</v>
      </c>
      <c r="S1174" s="198" t="s">
        <v>4887</v>
      </c>
      <c r="T1174" s="198" t="s">
        <v>4887</v>
      </c>
      <c r="U1174" s="198" t="s">
        <v>4887</v>
      </c>
      <c r="V1174" s="222" t="s">
        <v>4887</v>
      </c>
    </row>
    <row r="1175" spans="1:22" ht="25" customHeight="1" x14ac:dyDescent="0.2">
      <c r="A1175" s="13" t="s">
        <v>3275</v>
      </c>
      <c r="B1175" s="1" t="s">
        <v>3275</v>
      </c>
      <c r="C1175" s="203" t="s">
        <v>3276</v>
      </c>
      <c r="D1175" s="201" t="s">
        <v>7885</v>
      </c>
      <c r="E1175" s="74" t="s">
        <v>11809</v>
      </c>
      <c r="F1175" s="74" t="s">
        <v>11810</v>
      </c>
      <c r="G1175" s="26">
        <v>0.51622694994019303</v>
      </c>
      <c r="H1175" s="5">
        <v>-0.79193757815885801</v>
      </c>
      <c r="I1175" s="4">
        <v>0.189166960058474</v>
      </c>
      <c r="J1175" s="5">
        <v>-1.53195468057971</v>
      </c>
      <c r="K1175" s="4">
        <v>8.12423181471187E-2</v>
      </c>
      <c r="L1175" s="216">
        <v>-2.32389225873857</v>
      </c>
      <c r="M1175" s="221" t="s">
        <v>4887</v>
      </c>
      <c r="N1175" s="198" t="s">
        <v>4887</v>
      </c>
      <c r="O1175" s="198" t="s">
        <v>4887</v>
      </c>
      <c r="P1175" s="198" t="s">
        <v>4887</v>
      </c>
      <c r="Q1175" s="198" t="s">
        <v>4887</v>
      </c>
      <c r="R1175" s="198" t="s">
        <v>4887</v>
      </c>
      <c r="S1175" s="198" t="s">
        <v>4887</v>
      </c>
      <c r="T1175" s="198" t="s">
        <v>4887</v>
      </c>
      <c r="U1175" s="198" t="s">
        <v>4887</v>
      </c>
      <c r="V1175" s="222" t="s">
        <v>4887</v>
      </c>
    </row>
    <row r="1176" spans="1:22" ht="25" customHeight="1" x14ac:dyDescent="0.2">
      <c r="A1176" s="13" t="s">
        <v>4156</v>
      </c>
      <c r="B1176" s="1" t="s">
        <v>4157</v>
      </c>
      <c r="C1176" s="203" t="s">
        <v>4158</v>
      </c>
      <c r="D1176" s="201" t="s">
        <v>7281</v>
      </c>
      <c r="E1176" s="74" t="s">
        <v>10374</v>
      </c>
      <c r="F1176" s="74" t="s">
        <v>10375</v>
      </c>
      <c r="G1176" s="26">
        <v>0.26335852367586199</v>
      </c>
      <c r="H1176" s="5">
        <v>-0.79270495687082199</v>
      </c>
      <c r="I1176" s="4">
        <v>2.33515606823444E-2</v>
      </c>
      <c r="J1176" s="5">
        <v>-2.3872383458517601</v>
      </c>
      <c r="K1176" s="4">
        <v>2.4156451071024698E-3</v>
      </c>
      <c r="L1176" s="216">
        <v>-3.1799433027225801</v>
      </c>
      <c r="M1176" s="221" t="s">
        <v>4887</v>
      </c>
      <c r="N1176" s="198" t="s">
        <v>7349</v>
      </c>
      <c r="O1176" s="198" t="s">
        <v>7349</v>
      </c>
      <c r="P1176" s="198" t="s">
        <v>4887</v>
      </c>
      <c r="Q1176" s="198" t="s">
        <v>4887</v>
      </c>
      <c r="R1176" s="198" t="s">
        <v>4887</v>
      </c>
      <c r="S1176" s="198" t="s">
        <v>7349</v>
      </c>
      <c r="T1176" s="198" t="s">
        <v>4887</v>
      </c>
      <c r="U1176" s="198" t="s">
        <v>4887</v>
      </c>
      <c r="V1176" s="222" t="s">
        <v>4887</v>
      </c>
    </row>
    <row r="1177" spans="1:22" ht="25" customHeight="1" x14ac:dyDescent="0.2">
      <c r="A1177" s="13" t="s">
        <v>2567</v>
      </c>
      <c r="B1177" s="1" t="s">
        <v>2567</v>
      </c>
      <c r="C1177" s="203" t="s">
        <v>2568</v>
      </c>
      <c r="D1177" s="201" t="s">
        <v>2567</v>
      </c>
      <c r="E1177" s="74" t="s">
        <v>9895</v>
      </c>
      <c r="F1177" s="74" t="s">
        <v>9896</v>
      </c>
      <c r="G1177" s="26">
        <v>0.72675810852453504</v>
      </c>
      <c r="H1177" s="5">
        <v>-0.79511557474816597</v>
      </c>
      <c r="I1177" s="4">
        <v>0.91460548907043104</v>
      </c>
      <c r="J1177" s="5">
        <v>0.21995007888607701</v>
      </c>
      <c r="K1177" s="4">
        <v>0.68205873715215204</v>
      </c>
      <c r="L1177" s="216">
        <v>-0.57516549586208898</v>
      </c>
      <c r="M1177" s="221" t="s">
        <v>4887</v>
      </c>
      <c r="N1177" s="198" t="s">
        <v>4887</v>
      </c>
      <c r="O1177" s="198" t="s">
        <v>4887</v>
      </c>
      <c r="P1177" s="198" t="s">
        <v>4887</v>
      </c>
      <c r="Q1177" s="198" t="s">
        <v>4887</v>
      </c>
      <c r="R1177" s="198" t="s">
        <v>4887</v>
      </c>
      <c r="S1177" s="198" t="s">
        <v>4887</v>
      </c>
      <c r="T1177" s="198" t="s">
        <v>4887</v>
      </c>
      <c r="U1177" s="198" t="s">
        <v>4887</v>
      </c>
      <c r="V1177" s="222" t="s">
        <v>4887</v>
      </c>
    </row>
    <row r="1178" spans="1:22" ht="25" customHeight="1" x14ac:dyDescent="0.2">
      <c r="A1178" s="13" t="s">
        <v>4354</v>
      </c>
      <c r="B1178" s="1" t="s">
        <v>4354</v>
      </c>
      <c r="C1178" s="203" t="s">
        <v>4355</v>
      </c>
      <c r="D1178" s="201" t="s">
        <v>7939</v>
      </c>
      <c r="E1178" s="74" t="s">
        <v>8361</v>
      </c>
      <c r="F1178" s="74" t="s">
        <v>8362</v>
      </c>
      <c r="G1178" s="26">
        <v>0.100318974980287</v>
      </c>
      <c r="H1178" s="5">
        <v>-0.79515909221820802</v>
      </c>
      <c r="I1178" s="4">
        <v>0.96518504779136105</v>
      </c>
      <c r="J1178" s="5">
        <v>-3.2046764715595102E-2</v>
      </c>
      <c r="K1178" s="4">
        <v>0.30596638893634898</v>
      </c>
      <c r="L1178" s="216">
        <v>-0.827205856933803</v>
      </c>
      <c r="M1178" s="221" t="s">
        <v>4887</v>
      </c>
      <c r="N1178" s="198" t="s">
        <v>4887</v>
      </c>
      <c r="O1178" s="198" t="s">
        <v>4887</v>
      </c>
      <c r="P1178" s="198" t="s">
        <v>4887</v>
      </c>
      <c r="Q1178" s="198" t="s">
        <v>4887</v>
      </c>
      <c r="R1178" s="198" t="s">
        <v>4887</v>
      </c>
      <c r="S1178" s="198" t="s">
        <v>4887</v>
      </c>
      <c r="T1178" s="198" t="s">
        <v>4887</v>
      </c>
      <c r="U1178" s="198" t="s">
        <v>4887</v>
      </c>
      <c r="V1178" s="222" t="s">
        <v>4887</v>
      </c>
    </row>
    <row r="1179" spans="1:22" ht="25" customHeight="1" x14ac:dyDescent="0.2">
      <c r="A1179" s="13" t="s">
        <v>2810</v>
      </c>
      <c r="B1179" s="1" t="s">
        <v>2810</v>
      </c>
      <c r="C1179" s="203" t="s">
        <v>2811</v>
      </c>
      <c r="D1179" s="201" t="s">
        <v>7252</v>
      </c>
      <c r="E1179" s="74" t="s">
        <v>13638</v>
      </c>
      <c r="F1179" s="74" t="s">
        <v>13214</v>
      </c>
      <c r="G1179" s="26">
        <v>0.14056164662273701</v>
      </c>
      <c r="H1179" s="5">
        <v>-0.79521216522800997</v>
      </c>
      <c r="I1179" s="4">
        <v>0.18030640711722601</v>
      </c>
      <c r="J1179" s="5">
        <v>-1.0599858394083199</v>
      </c>
      <c r="K1179" s="4">
        <v>5.4644073591141498E-2</v>
      </c>
      <c r="L1179" s="216">
        <v>-1.8551980046363299</v>
      </c>
      <c r="M1179" s="221" t="s">
        <v>4887</v>
      </c>
      <c r="N1179" s="198" t="s">
        <v>4887</v>
      </c>
      <c r="O1179" s="198" t="s">
        <v>4887</v>
      </c>
      <c r="P1179" s="198" t="s">
        <v>4887</v>
      </c>
      <c r="Q1179" s="198" t="s">
        <v>4887</v>
      </c>
      <c r="R1179" s="198" t="s">
        <v>4887</v>
      </c>
      <c r="S1179" s="198" t="s">
        <v>4887</v>
      </c>
      <c r="T1179" s="198" t="s">
        <v>4887</v>
      </c>
      <c r="U1179" s="198" t="s">
        <v>4887</v>
      </c>
      <c r="V1179" s="222" t="s">
        <v>4887</v>
      </c>
    </row>
    <row r="1180" spans="1:22" ht="25" customHeight="1" x14ac:dyDescent="0.2">
      <c r="A1180" s="13" t="s">
        <v>3199</v>
      </c>
      <c r="B1180" s="1" t="s">
        <v>3199</v>
      </c>
      <c r="C1180" s="203" t="s">
        <v>3200</v>
      </c>
      <c r="D1180" s="201" t="s">
        <v>3199</v>
      </c>
      <c r="E1180" s="74" t="s">
        <v>11635</v>
      </c>
      <c r="F1180" s="74" t="s">
        <v>11636</v>
      </c>
      <c r="G1180" s="26">
        <v>0.48244654598185999</v>
      </c>
      <c r="H1180" s="5">
        <v>-0.79620762510283105</v>
      </c>
      <c r="I1180" s="4">
        <v>0.52661901443933901</v>
      </c>
      <c r="J1180" s="5">
        <v>0.64291277139548797</v>
      </c>
      <c r="K1180" s="4">
        <v>0.849405644122596</v>
      </c>
      <c r="L1180" s="216">
        <v>-0.153294853707342</v>
      </c>
      <c r="M1180" s="221" t="s">
        <v>4887</v>
      </c>
      <c r="N1180" s="198" t="s">
        <v>4887</v>
      </c>
      <c r="O1180" s="198" t="s">
        <v>4887</v>
      </c>
      <c r="P1180" s="198" t="s">
        <v>4887</v>
      </c>
      <c r="Q1180" s="198" t="s">
        <v>4887</v>
      </c>
      <c r="R1180" s="198" t="s">
        <v>4887</v>
      </c>
      <c r="S1180" s="198" t="s">
        <v>4887</v>
      </c>
      <c r="T1180" s="198" t="s">
        <v>4887</v>
      </c>
      <c r="U1180" s="198" t="s">
        <v>4887</v>
      </c>
      <c r="V1180" s="222" t="s">
        <v>4887</v>
      </c>
    </row>
    <row r="1181" spans="1:22" ht="25" customHeight="1" x14ac:dyDescent="0.2">
      <c r="A1181" s="13" t="s">
        <v>1462</v>
      </c>
      <c r="B1181" s="1" t="s">
        <v>1462</v>
      </c>
      <c r="C1181" s="203" t="s">
        <v>1463</v>
      </c>
      <c r="D1181" s="201" t="s">
        <v>1462</v>
      </c>
      <c r="E1181" s="74" t="s">
        <v>11548</v>
      </c>
      <c r="F1181" s="74" t="s">
        <v>11549</v>
      </c>
      <c r="G1181" s="26">
        <v>0.13900399690160101</v>
      </c>
      <c r="H1181" s="5">
        <v>-0.79652578946340302</v>
      </c>
      <c r="I1181" s="4">
        <v>5.9813504617530402E-3</v>
      </c>
      <c r="J1181" s="5">
        <v>-1.8813950658276799</v>
      </c>
      <c r="K1181" s="4">
        <v>4.2354046901900699E-3</v>
      </c>
      <c r="L1181" s="216">
        <v>-2.67792085529108</v>
      </c>
      <c r="M1181" s="221" t="s">
        <v>4887</v>
      </c>
      <c r="N1181" s="198" t="s">
        <v>7349</v>
      </c>
      <c r="O1181" s="198" t="s">
        <v>7349</v>
      </c>
      <c r="P1181" s="198" t="s">
        <v>4887</v>
      </c>
      <c r="Q1181" s="198" t="s">
        <v>4887</v>
      </c>
      <c r="R1181" s="198" t="s">
        <v>4887</v>
      </c>
      <c r="S1181" s="198" t="s">
        <v>7349</v>
      </c>
      <c r="T1181" s="198" t="s">
        <v>4887</v>
      </c>
      <c r="U1181" s="198" t="s">
        <v>4887</v>
      </c>
      <c r="V1181" s="222" t="s">
        <v>4887</v>
      </c>
    </row>
    <row r="1182" spans="1:22" ht="25" customHeight="1" x14ac:dyDescent="0.2">
      <c r="A1182" s="13" t="s">
        <v>3116</v>
      </c>
      <c r="B1182" s="1" t="s">
        <v>3116</v>
      </c>
      <c r="C1182" s="203" t="s">
        <v>3117</v>
      </c>
      <c r="D1182" s="201" t="s">
        <v>3116</v>
      </c>
      <c r="E1182" s="74" t="s">
        <v>8016</v>
      </c>
      <c r="F1182" s="74" t="s">
        <v>8017</v>
      </c>
      <c r="G1182" s="26">
        <v>0.49206300758919902</v>
      </c>
      <c r="H1182" s="5">
        <v>-0.79726661084106898</v>
      </c>
      <c r="I1182" s="4">
        <v>0.77511778105226203</v>
      </c>
      <c r="J1182" s="5">
        <v>0.57021905553054997</v>
      </c>
      <c r="K1182" s="4">
        <v>0.89973188271077398</v>
      </c>
      <c r="L1182" s="216">
        <v>-0.22704755531051901</v>
      </c>
      <c r="M1182" s="221" t="s">
        <v>4887</v>
      </c>
      <c r="N1182" s="198" t="s">
        <v>4887</v>
      </c>
      <c r="O1182" s="198" t="s">
        <v>4887</v>
      </c>
      <c r="P1182" s="198" t="s">
        <v>4887</v>
      </c>
      <c r="Q1182" s="198" t="s">
        <v>4887</v>
      </c>
      <c r="R1182" s="198" t="s">
        <v>4887</v>
      </c>
      <c r="S1182" s="198" t="s">
        <v>4887</v>
      </c>
      <c r="T1182" s="198" t="s">
        <v>4887</v>
      </c>
      <c r="U1182" s="198" t="s">
        <v>4887</v>
      </c>
      <c r="V1182" s="222" t="s">
        <v>4887</v>
      </c>
    </row>
    <row r="1183" spans="1:22" ht="25" customHeight="1" x14ac:dyDescent="0.2">
      <c r="A1183" s="13" t="s">
        <v>1604</v>
      </c>
      <c r="B1183" s="1" t="s">
        <v>1604</v>
      </c>
      <c r="C1183" s="203" t="s">
        <v>1605</v>
      </c>
      <c r="D1183" s="201" t="s">
        <v>1604</v>
      </c>
      <c r="E1183" s="74" t="s">
        <v>8858</v>
      </c>
      <c r="F1183" s="74" t="s">
        <v>8859</v>
      </c>
      <c r="G1183" s="26">
        <v>0.544449898794517</v>
      </c>
      <c r="H1183" s="5">
        <v>-0.79764883417985799</v>
      </c>
      <c r="I1183" s="4">
        <v>0.97833994117893597</v>
      </c>
      <c r="J1183" s="5">
        <v>4.0241091624392503E-2</v>
      </c>
      <c r="K1183" s="4">
        <v>0.65420402255066201</v>
      </c>
      <c r="L1183" s="216">
        <v>-0.75740774255546595</v>
      </c>
      <c r="M1183" s="221" t="s">
        <v>4887</v>
      </c>
      <c r="N1183" s="198" t="s">
        <v>4887</v>
      </c>
      <c r="O1183" s="198" t="s">
        <v>4887</v>
      </c>
      <c r="P1183" s="198" t="s">
        <v>4887</v>
      </c>
      <c r="Q1183" s="198" t="s">
        <v>4887</v>
      </c>
      <c r="R1183" s="198" t="s">
        <v>4887</v>
      </c>
      <c r="S1183" s="198" t="s">
        <v>4887</v>
      </c>
      <c r="T1183" s="198" t="s">
        <v>4887</v>
      </c>
      <c r="U1183" s="198" t="s">
        <v>4887</v>
      </c>
      <c r="V1183" s="222" t="s">
        <v>4887</v>
      </c>
    </row>
    <row r="1184" spans="1:22" ht="25" customHeight="1" x14ac:dyDescent="0.2">
      <c r="A1184" s="13" t="s">
        <v>1329</v>
      </c>
      <c r="B1184" s="1" t="s">
        <v>1330</v>
      </c>
      <c r="C1184" s="203" t="s">
        <v>1331</v>
      </c>
      <c r="D1184" s="201" t="s">
        <v>5009</v>
      </c>
      <c r="E1184" s="74" t="s">
        <v>13520</v>
      </c>
      <c r="F1184" s="74" t="s">
        <v>13185</v>
      </c>
      <c r="G1184" s="26">
        <v>0.20493684320262801</v>
      </c>
      <c r="H1184" s="5">
        <v>-0.79767169176852804</v>
      </c>
      <c r="I1184" s="4">
        <v>1.5385360619475701E-2</v>
      </c>
      <c r="J1184" s="5">
        <v>2.3912056988471999</v>
      </c>
      <c r="K1184" s="4">
        <v>4.0097775054824703E-2</v>
      </c>
      <c r="L1184" s="216">
        <v>1.5935340070786701</v>
      </c>
      <c r="M1184" s="221" t="s">
        <v>4887</v>
      </c>
      <c r="N1184" s="198" t="s">
        <v>7349</v>
      </c>
      <c r="O1184" s="198" t="s">
        <v>7349</v>
      </c>
      <c r="P1184" s="198" t="s">
        <v>4887</v>
      </c>
      <c r="Q1184" s="198" t="s">
        <v>4887</v>
      </c>
      <c r="R1184" s="198" t="s">
        <v>4887</v>
      </c>
      <c r="S1184" s="198" t="s">
        <v>7349</v>
      </c>
      <c r="T1184" s="198" t="s">
        <v>4887</v>
      </c>
      <c r="U1184" s="198" t="s">
        <v>4887</v>
      </c>
      <c r="V1184" s="222" t="s">
        <v>4887</v>
      </c>
    </row>
    <row r="1185" spans="1:22" ht="25" customHeight="1" x14ac:dyDescent="0.2">
      <c r="A1185" s="13" t="s">
        <v>1613</v>
      </c>
      <c r="B1185" s="1" t="s">
        <v>1613</v>
      </c>
      <c r="C1185" s="203" t="s">
        <v>1614</v>
      </c>
      <c r="D1185" s="201" t="s">
        <v>1613</v>
      </c>
      <c r="E1185" s="74" t="s">
        <v>8405</v>
      </c>
      <c r="F1185" s="74" t="s">
        <v>8406</v>
      </c>
      <c r="G1185" s="26">
        <v>0.52479531745334396</v>
      </c>
      <c r="H1185" s="5">
        <v>-0.79868972110487002</v>
      </c>
      <c r="I1185" s="4">
        <v>1.7391611986396799E-2</v>
      </c>
      <c r="J1185" s="5">
        <v>-4.7284478632777001</v>
      </c>
      <c r="K1185" s="4">
        <v>2.27825133022398E-2</v>
      </c>
      <c r="L1185" s="216">
        <v>-5.5271375843825696</v>
      </c>
      <c r="M1185" s="221" t="s">
        <v>4887</v>
      </c>
      <c r="N1185" s="198" t="s">
        <v>7349</v>
      </c>
      <c r="O1185" s="198" t="s">
        <v>7349</v>
      </c>
      <c r="P1185" s="198" t="s">
        <v>4887</v>
      </c>
      <c r="Q1185" s="198" t="s">
        <v>4887</v>
      </c>
      <c r="R1185" s="198" t="s">
        <v>4887</v>
      </c>
      <c r="S1185" s="198" t="s">
        <v>7349</v>
      </c>
      <c r="T1185" s="198" t="s">
        <v>4887</v>
      </c>
      <c r="U1185" s="198" t="s">
        <v>4887</v>
      </c>
      <c r="V1185" s="222" t="s">
        <v>4887</v>
      </c>
    </row>
    <row r="1186" spans="1:22" ht="25" customHeight="1" x14ac:dyDescent="0.2">
      <c r="A1186" s="13" t="s">
        <v>4731</v>
      </c>
      <c r="B1186" s="1" t="s">
        <v>4732</v>
      </c>
      <c r="C1186" s="203" t="s">
        <v>4733</v>
      </c>
      <c r="D1186" s="201" t="s">
        <v>4732</v>
      </c>
      <c r="E1186" s="74" t="s">
        <v>10249</v>
      </c>
      <c r="F1186" s="74" t="s">
        <v>10250</v>
      </c>
      <c r="G1186" s="26">
        <v>9.2156930783120795E-3</v>
      </c>
      <c r="H1186" s="5">
        <v>-0.79957202496888802</v>
      </c>
      <c r="I1186" s="4">
        <v>2.0498603277438601E-2</v>
      </c>
      <c r="J1186" s="5">
        <v>-1.6813147170956999</v>
      </c>
      <c r="K1186" s="4">
        <v>7.9035709785903394E-3</v>
      </c>
      <c r="L1186" s="216">
        <v>-2.4808867420645799</v>
      </c>
      <c r="M1186" s="221" t="s">
        <v>7349</v>
      </c>
      <c r="N1186" s="198" t="s">
        <v>7349</v>
      </c>
      <c r="O1186" s="198" t="s">
        <v>7349</v>
      </c>
      <c r="P1186" s="198" t="s">
        <v>7349</v>
      </c>
      <c r="Q1186" s="198" t="s">
        <v>4887</v>
      </c>
      <c r="R1186" s="198" t="s">
        <v>4887</v>
      </c>
      <c r="S1186" s="198" t="s">
        <v>4887</v>
      </c>
      <c r="T1186" s="198" t="s">
        <v>4887</v>
      </c>
      <c r="U1186" s="198" t="s">
        <v>4887</v>
      </c>
      <c r="V1186" s="222" t="s">
        <v>4887</v>
      </c>
    </row>
    <row r="1187" spans="1:22" ht="25" customHeight="1" x14ac:dyDescent="0.2">
      <c r="A1187" s="13" t="s">
        <v>1412</v>
      </c>
      <c r="B1187" s="1" t="s">
        <v>1413</v>
      </c>
      <c r="C1187" s="203" t="s">
        <v>1414</v>
      </c>
      <c r="D1187" s="201" t="s">
        <v>7732</v>
      </c>
      <c r="E1187" s="74" t="s">
        <v>12860</v>
      </c>
      <c r="F1187" s="74" t="s">
        <v>12585</v>
      </c>
      <c r="G1187" s="26">
        <v>0.225814154080967</v>
      </c>
      <c r="H1187" s="5">
        <v>-0.80015605510309395</v>
      </c>
      <c r="I1187" s="4">
        <v>0.44424759117541801</v>
      </c>
      <c r="J1187" s="5">
        <v>0.66282820812431398</v>
      </c>
      <c r="K1187" s="4">
        <v>0.87614862436002605</v>
      </c>
      <c r="L1187" s="216">
        <v>-0.13732784697878</v>
      </c>
      <c r="M1187" s="221" t="s">
        <v>4887</v>
      </c>
      <c r="N1187" s="198" t="s">
        <v>4887</v>
      </c>
      <c r="O1187" s="198" t="s">
        <v>4887</v>
      </c>
      <c r="P1187" s="198" t="s">
        <v>4887</v>
      </c>
      <c r="Q1187" s="198" t="s">
        <v>4887</v>
      </c>
      <c r="R1187" s="198" t="s">
        <v>4887</v>
      </c>
      <c r="S1187" s="198" t="s">
        <v>4887</v>
      </c>
      <c r="T1187" s="198" t="s">
        <v>4887</v>
      </c>
      <c r="U1187" s="198" t="s">
        <v>4887</v>
      </c>
      <c r="V1187" s="222" t="s">
        <v>4887</v>
      </c>
    </row>
    <row r="1188" spans="1:22" ht="25" customHeight="1" x14ac:dyDescent="0.2">
      <c r="A1188" s="13" t="s">
        <v>914</v>
      </c>
      <c r="B1188" s="1" t="s">
        <v>914</v>
      </c>
      <c r="C1188" s="203" t="s">
        <v>915</v>
      </c>
      <c r="D1188" s="201" t="s">
        <v>7629</v>
      </c>
      <c r="E1188" s="74" t="s">
        <v>13486</v>
      </c>
      <c r="F1188" s="74" t="s">
        <v>12717</v>
      </c>
      <c r="G1188" s="26">
        <v>0.31697689677122498</v>
      </c>
      <c r="H1188" s="5">
        <v>-0.80048816808263501</v>
      </c>
      <c r="I1188" s="4">
        <v>0.85498509615449803</v>
      </c>
      <c r="J1188" s="5">
        <v>0.16487769679131301</v>
      </c>
      <c r="K1188" s="4">
        <v>0.53739941033858496</v>
      </c>
      <c r="L1188" s="216">
        <v>-0.63561047129132198</v>
      </c>
      <c r="M1188" s="221" t="s">
        <v>4887</v>
      </c>
      <c r="N1188" s="198" t="s">
        <v>4887</v>
      </c>
      <c r="O1188" s="198" t="s">
        <v>4887</v>
      </c>
      <c r="P1188" s="198" t="s">
        <v>4887</v>
      </c>
      <c r="Q1188" s="198" t="s">
        <v>4887</v>
      </c>
      <c r="R1188" s="198" t="s">
        <v>4887</v>
      </c>
      <c r="S1188" s="198" t="s">
        <v>4887</v>
      </c>
      <c r="T1188" s="198" t="s">
        <v>4887</v>
      </c>
      <c r="U1188" s="198" t="s">
        <v>4887</v>
      </c>
      <c r="V1188" s="222" t="s">
        <v>4887</v>
      </c>
    </row>
    <row r="1189" spans="1:22" ht="25" customHeight="1" x14ac:dyDescent="0.2">
      <c r="A1189" s="13" t="s">
        <v>4465</v>
      </c>
      <c r="B1189" s="1" t="s">
        <v>4465</v>
      </c>
      <c r="C1189" s="203" t="s">
        <v>4466</v>
      </c>
      <c r="D1189" s="201" t="s">
        <v>7944</v>
      </c>
      <c r="E1189" s="74" t="s">
        <v>10408</v>
      </c>
      <c r="F1189" s="74" t="s">
        <v>10409</v>
      </c>
      <c r="G1189" s="26">
        <v>0.30872211982435799</v>
      </c>
      <c r="H1189" s="5">
        <v>-0.80246901013159799</v>
      </c>
      <c r="I1189" s="4">
        <v>0.58698673821556302</v>
      </c>
      <c r="J1189" s="5">
        <v>0.70134639034237001</v>
      </c>
      <c r="K1189" s="4">
        <v>0.935081563717857</v>
      </c>
      <c r="L1189" s="216">
        <v>-0.101122619789228</v>
      </c>
      <c r="M1189" s="221" t="s">
        <v>4887</v>
      </c>
      <c r="N1189" s="198" t="s">
        <v>4887</v>
      </c>
      <c r="O1189" s="198" t="s">
        <v>4887</v>
      </c>
      <c r="P1189" s="198" t="s">
        <v>4887</v>
      </c>
      <c r="Q1189" s="198" t="s">
        <v>4887</v>
      </c>
      <c r="R1189" s="198" t="s">
        <v>4887</v>
      </c>
      <c r="S1189" s="198" t="s">
        <v>4887</v>
      </c>
      <c r="T1189" s="198" t="s">
        <v>4887</v>
      </c>
      <c r="U1189" s="198" t="s">
        <v>4887</v>
      </c>
      <c r="V1189" s="222" t="s">
        <v>4887</v>
      </c>
    </row>
    <row r="1190" spans="1:22" ht="25" customHeight="1" x14ac:dyDescent="0.2">
      <c r="A1190" s="13" t="s">
        <v>3778</v>
      </c>
      <c r="B1190" s="1" t="s">
        <v>3779</v>
      </c>
      <c r="C1190" s="203" t="s">
        <v>3780</v>
      </c>
      <c r="D1190" s="201" t="s">
        <v>3779</v>
      </c>
      <c r="E1190" s="74" t="s">
        <v>13570</v>
      </c>
      <c r="F1190" s="74" t="s">
        <v>13068</v>
      </c>
      <c r="G1190" s="26">
        <v>0.23086473152928999</v>
      </c>
      <c r="H1190" s="5">
        <v>-0.80252976648403396</v>
      </c>
      <c r="I1190" s="4">
        <v>1.32337144169034E-2</v>
      </c>
      <c r="J1190" s="5">
        <v>-2.1979353196848002</v>
      </c>
      <c r="K1190" s="4">
        <v>9.4555956741152192E-3</v>
      </c>
      <c r="L1190" s="216">
        <v>-3.0004650861688398</v>
      </c>
      <c r="M1190" s="221" t="s">
        <v>4887</v>
      </c>
      <c r="N1190" s="198" t="s">
        <v>7349</v>
      </c>
      <c r="O1190" s="198" t="s">
        <v>7349</v>
      </c>
      <c r="P1190" s="198" t="s">
        <v>4887</v>
      </c>
      <c r="Q1190" s="198" t="s">
        <v>4887</v>
      </c>
      <c r="R1190" s="198" t="s">
        <v>4887</v>
      </c>
      <c r="S1190" s="198" t="s">
        <v>7349</v>
      </c>
      <c r="T1190" s="198" t="s">
        <v>4887</v>
      </c>
      <c r="U1190" s="198" t="s">
        <v>4887</v>
      </c>
      <c r="V1190" s="222" t="s">
        <v>4887</v>
      </c>
    </row>
    <row r="1191" spans="1:22" ht="25" customHeight="1" x14ac:dyDescent="0.2">
      <c r="A1191" s="13" t="s">
        <v>3225</v>
      </c>
      <c r="B1191" s="1" t="s">
        <v>3225</v>
      </c>
      <c r="C1191" s="203" t="s">
        <v>3226</v>
      </c>
      <c r="D1191" s="201" t="s">
        <v>3225</v>
      </c>
      <c r="E1191" s="74" t="s">
        <v>12308</v>
      </c>
      <c r="F1191" s="74" t="s">
        <v>12309</v>
      </c>
      <c r="G1191" s="26">
        <v>0.67655789976601799</v>
      </c>
      <c r="H1191" s="5">
        <v>-0.80279022012057299</v>
      </c>
      <c r="I1191" s="4">
        <v>0.99573268484142097</v>
      </c>
      <c r="J1191" s="5">
        <v>-9.3439189368353902E-3</v>
      </c>
      <c r="K1191" s="4">
        <v>0.66303200723407096</v>
      </c>
      <c r="L1191" s="216">
        <v>-0.81213413905740905</v>
      </c>
      <c r="M1191" s="221" t="s">
        <v>4887</v>
      </c>
      <c r="N1191" s="198" t="s">
        <v>4887</v>
      </c>
      <c r="O1191" s="198" t="s">
        <v>4887</v>
      </c>
      <c r="P1191" s="198" t="s">
        <v>4887</v>
      </c>
      <c r="Q1191" s="198" t="s">
        <v>4887</v>
      </c>
      <c r="R1191" s="198" t="s">
        <v>4887</v>
      </c>
      <c r="S1191" s="198" t="s">
        <v>4887</v>
      </c>
      <c r="T1191" s="198" t="s">
        <v>4887</v>
      </c>
      <c r="U1191" s="198" t="s">
        <v>4887</v>
      </c>
      <c r="V1191" s="222" t="s">
        <v>4887</v>
      </c>
    </row>
    <row r="1192" spans="1:22" ht="25" customHeight="1" x14ac:dyDescent="0.2">
      <c r="A1192" s="13" t="s">
        <v>994</v>
      </c>
      <c r="B1192" s="1" t="s">
        <v>995</v>
      </c>
      <c r="C1192" s="203" t="s">
        <v>996</v>
      </c>
      <c r="D1192" s="201" t="s">
        <v>7648</v>
      </c>
      <c r="E1192" s="74" t="s">
        <v>13511</v>
      </c>
      <c r="F1192" s="74" t="s">
        <v>11860</v>
      </c>
      <c r="G1192" s="26">
        <v>0.370129552109354</v>
      </c>
      <c r="H1192" s="5">
        <v>-0.80325155176926299</v>
      </c>
      <c r="I1192" s="4">
        <v>0.47070143782652002</v>
      </c>
      <c r="J1192" s="5">
        <v>1.25472686130199</v>
      </c>
      <c r="K1192" s="4">
        <v>0.77371167909826599</v>
      </c>
      <c r="L1192" s="216">
        <v>0.45147530953273202</v>
      </c>
      <c r="M1192" s="221" t="s">
        <v>4887</v>
      </c>
      <c r="N1192" s="198" t="s">
        <v>4887</v>
      </c>
      <c r="O1192" s="198" t="s">
        <v>4887</v>
      </c>
      <c r="P1192" s="198" t="s">
        <v>4887</v>
      </c>
      <c r="Q1192" s="198" t="s">
        <v>4887</v>
      </c>
      <c r="R1192" s="198" t="s">
        <v>4887</v>
      </c>
      <c r="S1192" s="198" t="s">
        <v>4887</v>
      </c>
      <c r="T1192" s="198" t="s">
        <v>4887</v>
      </c>
      <c r="U1192" s="198" t="s">
        <v>4887</v>
      </c>
      <c r="V1192" s="222" t="s">
        <v>4887</v>
      </c>
    </row>
    <row r="1193" spans="1:22" ht="25" customHeight="1" x14ac:dyDescent="0.2">
      <c r="A1193" s="13" t="s">
        <v>2201</v>
      </c>
      <c r="B1193" s="1" t="s">
        <v>2201</v>
      </c>
      <c r="C1193" s="203" t="s">
        <v>2202</v>
      </c>
      <c r="D1193" s="201" t="s">
        <v>7238</v>
      </c>
      <c r="E1193" s="74" t="s">
        <v>10934</v>
      </c>
      <c r="F1193" s="74" t="s">
        <v>10935</v>
      </c>
      <c r="G1193" s="26">
        <v>0.22203066052672299</v>
      </c>
      <c r="H1193" s="5">
        <v>-0.80944335276978996</v>
      </c>
      <c r="I1193" s="4">
        <v>2.8253740612302E-2</v>
      </c>
      <c r="J1193" s="5">
        <v>-1.80049032933699</v>
      </c>
      <c r="K1193" s="4">
        <v>1.36562507164808E-2</v>
      </c>
      <c r="L1193" s="216">
        <v>-2.6099336821067798</v>
      </c>
      <c r="M1193" s="221" t="s">
        <v>4887</v>
      </c>
      <c r="N1193" s="198" t="s">
        <v>7349</v>
      </c>
      <c r="O1193" s="198" t="s">
        <v>7349</v>
      </c>
      <c r="P1193" s="198" t="s">
        <v>4887</v>
      </c>
      <c r="Q1193" s="198" t="s">
        <v>4887</v>
      </c>
      <c r="R1193" s="198" t="s">
        <v>4887</v>
      </c>
      <c r="S1193" s="198" t="s">
        <v>7349</v>
      </c>
      <c r="T1193" s="198" t="s">
        <v>4887</v>
      </c>
      <c r="U1193" s="198" t="s">
        <v>4887</v>
      </c>
      <c r="V1193" s="222" t="s">
        <v>4887</v>
      </c>
    </row>
    <row r="1194" spans="1:22" ht="25" customHeight="1" x14ac:dyDescent="0.2">
      <c r="A1194" s="13" t="s">
        <v>1602</v>
      </c>
      <c r="B1194" s="1" t="s">
        <v>1602</v>
      </c>
      <c r="C1194" s="203" t="s">
        <v>1603</v>
      </c>
      <c r="D1194" s="201" t="s">
        <v>7750</v>
      </c>
      <c r="E1194" s="74" t="s">
        <v>11747</v>
      </c>
      <c r="F1194" s="74" t="s">
        <v>11748</v>
      </c>
      <c r="G1194" s="26">
        <v>0.32411470694690397</v>
      </c>
      <c r="H1194" s="5">
        <v>-0.81489108445327696</v>
      </c>
      <c r="I1194" s="4">
        <v>0.44087258919389899</v>
      </c>
      <c r="J1194" s="5">
        <v>2.3070433958306902</v>
      </c>
      <c r="K1194" s="4">
        <v>0.602197274676329</v>
      </c>
      <c r="L1194" s="216">
        <v>1.49215231137741</v>
      </c>
      <c r="M1194" s="221" t="s">
        <v>4887</v>
      </c>
      <c r="N1194" s="198" t="s">
        <v>4887</v>
      </c>
      <c r="O1194" s="198" t="s">
        <v>4887</v>
      </c>
      <c r="P1194" s="198" t="s">
        <v>4887</v>
      </c>
      <c r="Q1194" s="198" t="s">
        <v>4887</v>
      </c>
      <c r="R1194" s="198" t="s">
        <v>4887</v>
      </c>
      <c r="S1194" s="198" t="s">
        <v>4887</v>
      </c>
      <c r="T1194" s="198" t="s">
        <v>4887</v>
      </c>
      <c r="U1194" s="198" t="s">
        <v>4887</v>
      </c>
      <c r="V1194" s="222" t="s">
        <v>4887</v>
      </c>
    </row>
    <row r="1195" spans="1:22" ht="25" customHeight="1" x14ac:dyDescent="0.2">
      <c r="A1195" s="13" t="s">
        <v>3754</v>
      </c>
      <c r="B1195" s="1" t="s">
        <v>3755</v>
      </c>
      <c r="C1195" s="203" t="s">
        <v>3756</v>
      </c>
      <c r="D1195" s="201" t="s">
        <v>3755</v>
      </c>
      <c r="E1195" s="74" t="s">
        <v>10873</v>
      </c>
      <c r="F1195" s="74" t="s">
        <v>10874</v>
      </c>
      <c r="G1195" s="26">
        <v>0.15108828988060899</v>
      </c>
      <c r="H1195" s="5">
        <v>-0.81805388684195202</v>
      </c>
      <c r="I1195" s="4">
        <v>0.67419318961647601</v>
      </c>
      <c r="J1195" s="5">
        <v>0.33911383066261003</v>
      </c>
      <c r="K1195" s="4">
        <v>0.53810605322639604</v>
      </c>
      <c r="L1195" s="216">
        <v>-0.47894005617934099</v>
      </c>
      <c r="M1195" s="221" t="s">
        <v>4887</v>
      </c>
      <c r="N1195" s="198" t="s">
        <v>4887</v>
      </c>
      <c r="O1195" s="198" t="s">
        <v>4887</v>
      </c>
      <c r="P1195" s="198" t="s">
        <v>4887</v>
      </c>
      <c r="Q1195" s="198" t="s">
        <v>4887</v>
      </c>
      <c r="R1195" s="198" t="s">
        <v>4887</v>
      </c>
      <c r="S1195" s="198" t="s">
        <v>4887</v>
      </c>
      <c r="T1195" s="198" t="s">
        <v>4887</v>
      </c>
      <c r="U1195" s="198" t="s">
        <v>4887</v>
      </c>
      <c r="V1195" s="222" t="s">
        <v>4887</v>
      </c>
    </row>
    <row r="1196" spans="1:22" ht="25" customHeight="1" x14ac:dyDescent="0.2">
      <c r="A1196" s="13" t="s">
        <v>4494</v>
      </c>
      <c r="B1196" s="1" t="s">
        <v>4494</v>
      </c>
      <c r="C1196" s="203" t="s">
        <v>4495</v>
      </c>
      <c r="D1196" s="201" t="s">
        <v>4494</v>
      </c>
      <c r="E1196" s="74" t="s">
        <v>9704</v>
      </c>
      <c r="F1196" s="74" t="s">
        <v>9705</v>
      </c>
      <c r="G1196" s="26">
        <v>0.16967977681636401</v>
      </c>
      <c r="H1196" s="5">
        <v>-0.82198373021141202</v>
      </c>
      <c r="I1196" s="4">
        <v>0.38768514137337101</v>
      </c>
      <c r="J1196" s="5">
        <v>0.99004084576856</v>
      </c>
      <c r="K1196" s="4">
        <v>0.86705307539388798</v>
      </c>
      <c r="L1196" s="216">
        <v>0.168057115557148</v>
      </c>
      <c r="M1196" s="221" t="s">
        <v>4887</v>
      </c>
      <c r="N1196" s="198" t="s">
        <v>4887</v>
      </c>
      <c r="O1196" s="198" t="s">
        <v>4887</v>
      </c>
      <c r="P1196" s="198" t="s">
        <v>4887</v>
      </c>
      <c r="Q1196" s="198" t="s">
        <v>4887</v>
      </c>
      <c r="R1196" s="198" t="s">
        <v>4887</v>
      </c>
      <c r="S1196" s="198" t="s">
        <v>4887</v>
      </c>
      <c r="T1196" s="198" t="s">
        <v>4887</v>
      </c>
      <c r="U1196" s="198" t="s">
        <v>4887</v>
      </c>
      <c r="V1196" s="222" t="s">
        <v>4887</v>
      </c>
    </row>
    <row r="1197" spans="1:22" ht="25" customHeight="1" x14ac:dyDescent="0.2">
      <c r="A1197" s="13" t="s">
        <v>4471</v>
      </c>
      <c r="B1197" s="1" t="s">
        <v>4471</v>
      </c>
      <c r="C1197" s="203" t="s">
        <v>4472</v>
      </c>
      <c r="D1197" s="201" t="s">
        <v>4471</v>
      </c>
      <c r="E1197" s="74" t="s">
        <v>10166</v>
      </c>
      <c r="F1197" s="74" t="s">
        <v>10167</v>
      </c>
      <c r="G1197" s="26">
        <v>0.40891565752699999</v>
      </c>
      <c r="H1197" s="5">
        <v>-0.82608468795800205</v>
      </c>
      <c r="I1197" s="4">
        <v>0.70056107175340299</v>
      </c>
      <c r="J1197" s="5">
        <v>-0.35363360308068997</v>
      </c>
      <c r="K1197" s="4">
        <v>0.23219203059625301</v>
      </c>
      <c r="L1197" s="216">
        <v>-1.1797182910386901</v>
      </c>
      <c r="M1197" s="221" t="s">
        <v>4887</v>
      </c>
      <c r="N1197" s="198" t="s">
        <v>4887</v>
      </c>
      <c r="O1197" s="198" t="s">
        <v>4887</v>
      </c>
      <c r="P1197" s="198" t="s">
        <v>4887</v>
      </c>
      <c r="Q1197" s="198" t="s">
        <v>4887</v>
      </c>
      <c r="R1197" s="198" t="s">
        <v>4887</v>
      </c>
      <c r="S1197" s="198" t="s">
        <v>4887</v>
      </c>
      <c r="T1197" s="198" t="s">
        <v>4887</v>
      </c>
      <c r="U1197" s="198" t="s">
        <v>4887</v>
      </c>
      <c r="V1197" s="222" t="s">
        <v>4887</v>
      </c>
    </row>
    <row r="1198" spans="1:22" ht="25" customHeight="1" x14ac:dyDescent="0.2">
      <c r="A1198" s="13" t="s">
        <v>3656</v>
      </c>
      <c r="B1198" s="1" t="s">
        <v>3656</v>
      </c>
      <c r="C1198" s="203" t="s">
        <v>3657</v>
      </c>
      <c r="D1198" s="201" t="s">
        <v>3656</v>
      </c>
      <c r="E1198" s="74" t="s">
        <v>12142</v>
      </c>
      <c r="F1198" s="74" t="s">
        <v>12143</v>
      </c>
      <c r="G1198" s="26">
        <v>0.170731587292237</v>
      </c>
      <c r="H1198" s="5">
        <v>-0.82665937135519196</v>
      </c>
      <c r="I1198" s="4">
        <v>6.88490154979054E-3</v>
      </c>
      <c r="J1198" s="5">
        <v>-2.9533573824078898</v>
      </c>
      <c r="K1198" s="4">
        <v>2.2172685426424601E-3</v>
      </c>
      <c r="L1198" s="216">
        <v>-3.7800167537630802</v>
      </c>
      <c r="M1198" s="221" t="s">
        <v>4887</v>
      </c>
      <c r="N1198" s="198" t="s">
        <v>7349</v>
      </c>
      <c r="O1198" s="198" t="s">
        <v>7349</v>
      </c>
      <c r="P1198" s="198" t="s">
        <v>4887</v>
      </c>
      <c r="Q1198" s="198" t="s">
        <v>4887</v>
      </c>
      <c r="R1198" s="198" t="s">
        <v>4887</v>
      </c>
      <c r="S1198" s="198" t="s">
        <v>7349</v>
      </c>
      <c r="T1198" s="198" t="s">
        <v>4887</v>
      </c>
      <c r="U1198" s="198" t="s">
        <v>4887</v>
      </c>
      <c r="V1198" s="222" t="s">
        <v>4887</v>
      </c>
    </row>
    <row r="1199" spans="1:22" ht="25" customHeight="1" x14ac:dyDescent="0.2">
      <c r="A1199" s="13" t="s">
        <v>4391</v>
      </c>
      <c r="B1199" s="1" t="s">
        <v>4391</v>
      </c>
      <c r="C1199" s="203" t="s">
        <v>4392</v>
      </c>
      <c r="D1199" s="201" t="s">
        <v>4391</v>
      </c>
      <c r="E1199" s="74" t="s">
        <v>8345</v>
      </c>
      <c r="F1199" s="74" t="s">
        <v>8346</v>
      </c>
      <c r="G1199" s="26">
        <v>6.8539658497432501E-2</v>
      </c>
      <c r="H1199" s="5">
        <v>-0.82792909152476202</v>
      </c>
      <c r="I1199" s="4">
        <v>0.96995524256879195</v>
      </c>
      <c r="J1199" s="5">
        <v>2.2815508544130801E-2</v>
      </c>
      <c r="K1199" s="4">
        <v>0.249010885770649</v>
      </c>
      <c r="L1199" s="216">
        <v>-0.80511358298063096</v>
      </c>
      <c r="M1199" s="221" t="s">
        <v>4887</v>
      </c>
      <c r="N1199" s="198" t="s">
        <v>4887</v>
      </c>
      <c r="O1199" s="198" t="s">
        <v>4887</v>
      </c>
      <c r="P1199" s="198" t="s">
        <v>4887</v>
      </c>
      <c r="Q1199" s="198" t="s">
        <v>4887</v>
      </c>
      <c r="R1199" s="198" t="s">
        <v>4887</v>
      </c>
      <c r="S1199" s="198" t="s">
        <v>4887</v>
      </c>
      <c r="T1199" s="198" t="s">
        <v>4887</v>
      </c>
      <c r="U1199" s="198" t="s">
        <v>4887</v>
      </c>
      <c r="V1199" s="222" t="s">
        <v>4887</v>
      </c>
    </row>
    <row r="1200" spans="1:22" ht="25" customHeight="1" x14ac:dyDescent="0.2">
      <c r="A1200" s="13" t="s">
        <v>1894</v>
      </c>
      <c r="B1200" s="1" t="s">
        <v>1894</v>
      </c>
      <c r="C1200" s="203" t="s">
        <v>1895</v>
      </c>
      <c r="D1200" s="201" t="s">
        <v>1894</v>
      </c>
      <c r="E1200" s="74" t="s">
        <v>8739</v>
      </c>
      <c r="F1200" s="74" t="s">
        <v>8740</v>
      </c>
      <c r="G1200" s="26">
        <v>0.26218655880284297</v>
      </c>
      <c r="H1200" s="5">
        <v>-0.828715908777095</v>
      </c>
      <c r="I1200" s="4">
        <v>9.1405727983706705E-2</v>
      </c>
      <c r="J1200" s="5">
        <v>1.88253873378321</v>
      </c>
      <c r="K1200" s="4">
        <v>0.289195574056272</v>
      </c>
      <c r="L1200" s="216">
        <v>1.0538228250061099</v>
      </c>
      <c r="M1200" s="221" t="s">
        <v>4887</v>
      </c>
      <c r="N1200" s="198" t="s">
        <v>4887</v>
      </c>
      <c r="O1200" s="198" t="s">
        <v>4887</v>
      </c>
      <c r="P1200" s="198" t="s">
        <v>4887</v>
      </c>
      <c r="Q1200" s="198" t="s">
        <v>4887</v>
      </c>
      <c r="R1200" s="198" t="s">
        <v>4887</v>
      </c>
      <c r="S1200" s="198" t="s">
        <v>4887</v>
      </c>
      <c r="T1200" s="198" t="s">
        <v>4887</v>
      </c>
      <c r="U1200" s="198" t="s">
        <v>4887</v>
      </c>
      <c r="V1200" s="222" t="s">
        <v>4887</v>
      </c>
    </row>
    <row r="1201" spans="1:22" ht="25" customHeight="1" x14ac:dyDescent="0.2">
      <c r="A1201" s="13" t="s">
        <v>4500</v>
      </c>
      <c r="B1201" s="1" t="s">
        <v>4500</v>
      </c>
      <c r="C1201" s="203" t="s">
        <v>4501</v>
      </c>
      <c r="D1201" s="201" t="s">
        <v>4943</v>
      </c>
      <c r="E1201" s="74" t="s">
        <v>8299</v>
      </c>
      <c r="F1201" s="74" t="s">
        <v>8300</v>
      </c>
      <c r="G1201" s="26">
        <v>0.13810999789936801</v>
      </c>
      <c r="H1201" s="5">
        <v>-0.83204744815939302</v>
      </c>
      <c r="I1201" s="4">
        <v>0.79086664030671605</v>
      </c>
      <c r="J1201" s="5">
        <v>-0.110502267671759</v>
      </c>
      <c r="K1201" s="4">
        <v>0.13490252773674799</v>
      </c>
      <c r="L1201" s="216">
        <v>-0.94254971583115199</v>
      </c>
      <c r="M1201" s="221" t="s">
        <v>4887</v>
      </c>
      <c r="N1201" s="198" t="s">
        <v>4887</v>
      </c>
      <c r="O1201" s="198" t="s">
        <v>4887</v>
      </c>
      <c r="P1201" s="198" t="s">
        <v>4887</v>
      </c>
      <c r="Q1201" s="198" t="s">
        <v>4887</v>
      </c>
      <c r="R1201" s="198" t="s">
        <v>4887</v>
      </c>
      <c r="S1201" s="198" t="s">
        <v>4887</v>
      </c>
      <c r="T1201" s="198" t="s">
        <v>4887</v>
      </c>
      <c r="U1201" s="198" t="s">
        <v>4887</v>
      </c>
      <c r="V1201" s="222" t="s">
        <v>4887</v>
      </c>
    </row>
    <row r="1202" spans="1:22" ht="25" customHeight="1" x14ac:dyDescent="0.2">
      <c r="A1202" s="13" t="s">
        <v>3572</v>
      </c>
      <c r="B1202" s="1" t="s">
        <v>3572</v>
      </c>
      <c r="C1202" s="203" t="s">
        <v>3573</v>
      </c>
      <c r="D1202" s="201" t="s">
        <v>3572</v>
      </c>
      <c r="E1202" s="74" t="s">
        <v>10390</v>
      </c>
      <c r="F1202" s="74" t="s">
        <v>10391</v>
      </c>
      <c r="G1202" s="26">
        <v>0.75266569933240701</v>
      </c>
      <c r="H1202" s="5">
        <v>-0.83360828678713905</v>
      </c>
      <c r="I1202" s="4">
        <v>0.65592218342645303</v>
      </c>
      <c r="J1202" s="5">
        <v>-0.97844549901496702</v>
      </c>
      <c r="K1202" s="4">
        <v>0.38787566688631198</v>
      </c>
      <c r="L1202" s="216">
        <v>-1.81205378580211</v>
      </c>
      <c r="M1202" s="221" t="s">
        <v>4887</v>
      </c>
      <c r="N1202" s="198" t="s">
        <v>4887</v>
      </c>
      <c r="O1202" s="198" t="s">
        <v>4887</v>
      </c>
      <c r="P1202" s="198" t="s">
        <v>4887</v>
      </c>
      <c r="Q1202" s="198" t="s">
        <v>4887</v>
      </c>
      <c r="R1202" s="198" t="s">
        <v>4887</v>
      </c>
      <c r="S1202" s="198" t="s">
        <v>4887</v>
      </c>
      <c r="T1202" s="198" t="s">
        <v>4887</v>
      </c>
      <c r="U1202" s="198" t="s">
        <v>4887</v>
      </c>
      <c r="V1202" s="222" t="s">
        <v>4887</v>
      </c>
    </row>
    <row r="1203" spans="1:22" ht="25" customHeight="1" x14ac:dyDescent="0.2">
      <c r="A1203" s="13" t="s">
        <v>294</v>
      </c>
      <c r="B1203" s="1" t="s">
        <v>294</v>
      </c>
      <c r="C1203" s="203" t="s">
        <v>295</v>
      </c>
      <c r="D1203" s="201" t="s">
        <v>7495</v>
      </c>
      <c r="E1203" s="74" t="s">
        <v>13437</v>
      </c>
      <c r="F1203" s="74" t="s">
        <v>13438</v>
      </c>
      <c r="G1203" s="26">
        <v>0.439423663794201</v>
      </c>
      <c r="H1203" s="5">
        <v>-0.83365777676070196</v>
      </c>
      <c r="I1203" s="4">
        <v>0.55564301609692102</v>
      </c>
      <c r="J1203" s="5">
        <v>0.796552474915315</v>
      </c>
      <c r="K1203" s="4">
        <v>0.97065695295409204</v>
      </c>
      <c r="L1203" s="216">
        <v>-3.71053018453864E-2</v>
      </c>
      <c r="M1203" s="221" t="s">
        <v>4887</v>
      </c>
      <c r="N1203" s="198" t="s">
        <v>4887</v>
      </c>
      <c r="O1203" s="198" t="s">
        <v>4887</v>
      </c>
      <c r="P1203" s="198" t="s">
        <v>4887</v>
      </c>
      <c r="Q1203" s="198" t="s">
        <v>4887</v>
      </c>
      <c r="R1203" s="198" t="s">
        <v>4887</v>
      </c>
      <c r="S1203" s="198" t="s">
        <v>4887</v>
      </c>
      <c r="T1203" s="198" t="s">
        <v>4887</v>
      </c>
      <c r="U1203" s="198" t="s">
        <v>4887</v>
      </c>
      <c r="V1203" s="222" t="s">
        <v>4887</v>
      </c>
    </row>
    <row r="1204" spans="1:22" ht="25" customHeight="1" x14ac:dyDescent="0.2">
      <c r="A1204" s="13" t="s">
        <v>4401</v>
      </c>
      <c r="B1204" s="1" t="s">
        <v>4402</v>
      </c>
      <c r="C1204" s="203" t="s">
        <v>4403</v>
      </c>
      <c r="D1204" s="201" t="s">
        <v>7942</v>
      </c>
      <c r="E1204" s="74" t="s">
        <v>13648</v>
      </c>
      <c r="F1204" s="74" t="s">
        <v>13649</v>
      </c>
      <c r="G1204" s="26">
        <v>0.312363348687905</v>
      </c>
      <c r="H1204" s="5">
        <v>-0.83494795276648404</v>
      </c>
      <c r="I1204" s="4">
        <v>0.88107262159151101</v>
      </c>
      <c r="J1204" s="5">
        <v>0.14982377640868599</v>
      </c>
      <c r="K1204" s="4">
        <v>0.437334666206385</v>
      </c>
      <c r="L1204" s="216">
        <v>-0.68512417635779799</v>
      </c>
      <c r="M1204" s="221" t="s">
        <v>4887</v>
      </c>
      <c r="N1204" s="198" t="s">
        <v>4887</v>
      </c>
      <c r="O1204" s="198" t="s">
        <v>4887</v>
      </c>
      <c r="P1204" s="198" t="s">
        <v>4887</v>
      </c>
      <c r="Q1204" s="198" t="s">
        <v>4887</v>
      </c>
      <c r="R1204" s="198" t="s">
        <v>4887</v>
      </c>
      <c r="S1204" s="198" t="s">
        <v>4887</v>
      </c>
      <c r="T1204" s="198" t="s">
        <v>4887</v>
      </c>
      <c r="U1204" s="198" t="s">
        <v>4887</v>
      </c>
      <c r="V1204" s="222" t="s">
        <v>4887</v>
      </c>
    </row>
    <row r="1205" spans="1:22" ht="25" customHeight="1" x14ac:dyDescent="0.2">
      <c r="A1205" s="13" t="s">
        <v>2081</v>
      </c>
      <c r="B1205" s="1" t="s">
        <v>2082</v>
      </c>
      <c r="C1205" s="203" t="s">
        <v>2083</v>
      </c>
      <c r="D1205" s="201" t="s">
        <v>2082</v>
      </c>
      <c r="E1205" s="74" t="s">
        <v>8539</v>
      </c>
      <c r="F1205" s="74" t="s">
        <v>8540</v>
      </c>
      <c r="G1205" s="26">
        <v>0.17070411986655101</v>
      </c>
      <c r="H1205" s="5">
        <v>-0.83718980156045797</v>
      </c>
      <c r="I1205" s="4">
        <v>0.29109746691107702</v>
      </c>
      <c r="J1205" s="5">
        <v>0.74338684283940504</v>
      </c>
      <c r="K1205" s="4">
        <v>0.86638692556183095</v>
      </c>
      <c r="L1205" s="216">
        <v>-9.3802958721052904E-2</v>
      </c>
      <c r="M1205" s="221" t="s">
        <v>4887</v>
      </c>
      <c r="N1205" s="198" t="s">
        <v>4887</v>
      </c>
      <c r="O1205" s="198" t="s">
        <v>4887</v>
      </c>
      <c r="P1205" s="198" t="s">
        <v>4887</v>
      </c>
      <c r="Q1205" s="198" t="s">
        <v>4887</v>
      </c>
      <c r="R1205" s="198" t="s">
        <v>4887</v>
      </c>
      <c r="S1205" s="198" t="s">
        <v>4887</v>
      </c>
      <c r="T1205" s="198" t="s">
        <v>4887</v>
      </c>
      <c r="U1205" s="198" t="s">
        <v>4887</v>
      </c>
      <c r="V1205" s="222" t="s">
        <v>4887</v>
      </c>
    </row>
    <row r="1206" spans="1:22" ht="25" customHeight="1" x14ac:dyDescent="0.2">
      <c r="A1206" s="13" t="s">
        <v>3934</v>
      </c>
      <c r="B1206" s="1" t="s">
        <v>3934</v>
      </c>
      <c r="C1206" s="203" t="s">
        <v>3935</v>
      </c>
      <c r="D1206" s="201" t="s">
        <v>3934</v>
      </c>
      <c r="E1206" s="74" t="s">
        <v>9106</v>
      </c>
      <c r="F1206" s="74" t="s">
        <v>9107</v>
      </c>
      <c r="G1206" s="26">
        <v>0.148160249296411</v>
      </c>
      <c r="H1206" s="5">
        <v>-0.83811298408868795</v>
      </c>
      <c r="I1206" s="4">
        <v>0.11852164353997199</v>
      </c>
      <c r="J1206" s="5">
        <v>3.5814439846974202</v>
      </c>
      <c r="K1206" s="4">
        <v>0.177920634077018</v>
      </c>
      <c r="L1206" s="216">
        <v>2.7433310006087299</v>
      </c>
      <c r="M1206" s="221" t="s">
        <v>4887</v>
      </c>
      <c r="N1206" s="198" t="s">
        <v>4887</v>
      </c>
      <c r="O1206" s="198" t="s">
        <v>4887</v>
      </c>
      <c r="P1206" s="198" t="s">
        <v>4887</v>
      </c>
      <c r="Q1206" s="198" t="s">
        <v>4887</v>
      </c>
      <c r="R1206" s="198" t="s">
        <v>4887</v>
      </c>
      <c r="S1206" s="198" t="s">
        <v>4887</v>
      </c>
      <c r="T1206" s="198" t="s">
        <v>4887</v>
      </c>
      <c r="U1206" s="198" t="s">
        <v>4887</v>
      </c>
      <c r="V1206" s="222" t="s">
        <v>4887</v>
      </c>
    </row>
    <row r="1207" spans="1:22" ht="25" customHeight="1" x14ac:dyDescent="0.2">
      <c r="A1207" s="13" t="s">
        <v>1932</v>
      </c>
      <c r="B1207" s="1" t="s">
        <v>1932</v>
      </c>
      <c r="C1207" s="203" t="s">
        <v>1933</v>
      </c>
      <c r="D1207" s="201" t="s">
        <v>1932</v>
      </c>
      <c r="E1207" s="74" t="s">
        <v>9668</v>
      </c>
      <c r="F1207" s="74" t="s">
        <v>9669</v>
      </c>
      <c r="G1207" s="26">
        <v>0.553607429513574</v>
      </c>
      <c r="H1207" s="5">
        <v>-0.83812673641953095</v>
      </c>
      <c r="I1207" s="4">
        <v>0.76267313040134899</v>
      </c>
      <c r="J1207" s="5">
        <v>0.34554399837823802</v>
      </c>
      <c r="K1207" s="4">
        <v>0.68419328378576905</v>
      </c>
      <c r="L1207" s="216">
        <v>-0.49258273804129299</v>
      </c>
      <c r="M1207" s="221" t="s">
        <v>4887</v>
      </c>
      <c r="N1207" s="198" t="s">
        <v>4887</v>
      </c>
      <c r="O1207" s="198" t="s">
        <v>4887</v>
      </c>
      <c r="P1207" s="198" t="s">
        <v>4887</v>
      </c>
      <c r="Q1207" s="198" t="s">
        <v>4887</v>
      </c>
      <c r="R1207" s="198" t="s">
        <v>4887</v>
      </c>
      <c r="S1207" s="198" t="s">
        <v>4887</v>
      </c>
      <c r="T1207" s="198" t="s">
        <v>4887</v>
      </c>
      <c r="U1207" s="198" t="s">
        <v>4887</v>
      </c>
      <c r="V1207" s="222" t="s">
        <v>4887</v>
      </c>
    </row>
    <row r="1208" spans="1:22" ht="25" customHeight="1" x14ac:dyDescent="0.2">
      <c r="A1208" s="13" t="s">
        <v>564</v>
      </c>
      <c r="B1208" s="1" t="s">
        <v>564</v>
      </c>
      <c r="C1208" s="203" t="s">
        <v>565</v>
      </c>
      <c r="D1208" s="201" t="s">
        <v>4971</v>
      </c>
      <c r="E1208" s="74" t="s">
        <v>13428</v>
      </c>
      <c r="F1208" s="74" t="s">
        <v>13429</v>
      </c>
      <c r="G1208" s="26">
        <v>0.29558095633780601</v>
      </c>
      <c r="H1208" s="5">
        <v>-0.83832393129804905</v>
      </c>
      <c r="I1208" s="4">
        <v>0.97537610847579403</v>
      </c>
      <c r="J1208" s="5">
        <v>-2.9031835772295601E-2</v>
      </c>
      <c r="K1208" s="4">
        <v>0.36343358124297198</v>
      </c>
      <c r="L1208" s="216">
        <v>-0.86735576707034501</v>
      </c>
      <c r="M1208" s="221" t="s">
        <v>4887</v>
      </c>
      <c r="N1208" s="198" t="s">
        <v>4887</v>
      </c>
      <c r="O1208" s="198" t="s">
        <v>4887</v>
      </c>
      <c r="P1208" s="198" t="s">
        <v>4887</v>
      </c>
      <c r="Q1208" s="198" t="s">
        <v>4887</v>
      </c>
      <c r="R1208" s="198" t="s">
        <v>4887</v>
      </c>
      <c r="S1208" s="198" t="s">
        <v>4887</v>
      </c>
      <c r="T1208" s="198" t="s">
        <v>4887</v>
      </c>
      <c r="U1208" s="198" t="s">
        <v>4887</v>
      </c>
      <c r="V1208" s="222" t="s">
        <v>4887</v>
      </c>
    </row>
    <row r="1209" spans="1:22" ht="25" customHeight="1" x14ac:dyDescent="0.2">
      <c r="A1209" s="13" t="s">
        <v>2377</v>
      </c>
      <c r="B1209" s="1" t="s">
        <v>2377</v>
      </c>
      <c r="C1209" s="203" t="s">
        <v>2378</v>
      </c>
      <c r="D1209" s="201" t="s">
        <v>2377</v>
      </c>
      <c r="E1209" s="74" t="s">
        <v>12136</v>
      </c>
      <c r="F1209" s="74" t="s">
        <v>12137</v>
      </c>
      <c r="G1209" s="26">
        <v>0.23852050979537401</v>
      </c>
      <c r="H1209" s="5">
        <v>-0.83842541070074805</v>
      </c>
      <c r="I1209" s="4">
        <v>0.82376622478592798</v>
      </c>
      <c r="J1209" s="5">
        <v>0.16416196457554699</v>
      </c>
      <c r="K1209" s="4">
        <v>0.39458293470626499</v>
      </c>
      <c r="L1209" s="216">
        <v>-0.67426344612520095</v>
      </c>
      <c r="M1209" s="221" t="s">
        <v>4887</v>
      </c>
      <c r="N1209" s="198" t="s">
        <v>4887</v>
      </c>
      <c r="O1209" s="198" t="s">
        <v>4887</v>
      </c>
      <c r="P1209" s="198" t="s">
        <v>4887</v>
      </c>
      <c r="Q1209" s="198" t="s">
        <v>4887</v>
      </c>
      <c r="R1209" s="198" t="s">
        <v>4887</v>
      </c>
      <c r="S1209" s="198" t="s">
        <v>4887</v>
      </c>
      <c r="T1209" s="198" t="s">
        <v>4887</v>
      </c>
      <c r="U1209" s="198" t="s">
        <v>4887</v>
      </c>
      <c r="V1209" s="222" t="s">
        <v>4887</v>
      </c>
    </row>
    <row r="1210" spans="1:22" ht="25" customHeight="1" x14ac:dyDescent="0.2">
      <c r="A1210" s="13" t="s">
        <v>312</v>
      </c>
      <c r="B1210" s="1" t="s">
        <v>313</v>
      </c>
      <c r="C1210" s="203" t="s">
        <v>314</v>
      </c>
      <c r="D1210" s="201" t="s">
        <v>7499</v>
      </c>
      <c r="E1210" s="74" t="s">
        <v>13268</v>
      </c>
      <c r="F1210" s="74" t="s">
        <v>8677</v>
      </c>
      <c r="G1210" s="26">
        <v>0.15649542786075299</v>
      </c>
      <c r="H1210" s="5">
        <v>-0.84202309473444503</v>
      </c>
      <c r="I1210" s="4">
        <v>0.58471020579556998</v>
      </c>
      <c r="J1210" s="5">
        <v>0.829136815219644</v>
      </c>
      <c r="K1210" s="4">
        <v>0.99277928475631205</v>
      </c>
      <c r="L1210" s="216">
        <v>-1.2886279514800999E-2</v>
      </c>
      <c r="M1210" s="221" t="s">
        <v>4887</v>
      </c>
      <c r="N1210" s="198" t="s">
        <v>4887</v>
      </c>
      <c r="O1210" s="198" t="s">
        <v>4887</v>
      </c>
      <c r="P1210" s="198" t="s">
        <v>4887</v>
      </c>
      <c r="Q1210" s="198" t="s">
        <v>4887</v>
      </c>
      <c r="R1210" s="198" t="s">
        <v>4887</v>
      </c>
      <c r="S1210" s="198" t="s">
        <v>4887</v>
      </c>
      <c r="T1210" s="198" t="s">
        <v>4887</v>
      </c>
      <c r="U1210" s="198" t="s">
        <v>4887</v>
      </c>
      <c r="V1210" s="222" t="s">
        <v>4887</v>
      </c>
    </row>
    <row r="1211" spans="1:22" ht="25" customHeight="1" x14ac:dyDescent="0.2">
      <c r="A1211" s="13" t="s">
        <v>3768</v>
      </c>
      <c r="B1211" s="1" t="s">
        <v>3769</v>
      </c>
      <c r="C1211" s="203" t="s">
        <v>3770</v>
      </c>
      <c r="D1211" s="201" t="s">
        <v>5119</v>
      </c>
      <c r="E1211" s="74" t="s">
        <v>9009</v>
      </c>
      <c r="F1211" s="74" t="s">
        <v>9010</v>
      </c>
      <c r="G1211" s="26">
        <v>0.507626781642741</v>
      </c>
      <c r="H1211" s="5">
        <v>-0.84437955615337601</v>
      </c>
      <c r="I1211" s="4">
        <v>0.23647635393962199</v>
      </c>
      <c r="J1211" s="5">
        <v>2.22041383732661</v>
      </c>
      <c r="K1211" s="4">
        <v>0.46602640440707999</v>
      </c>
      <c r="L1211" s="216">
        <v>1.37603428117323</v>
      </c>
      <c r="M1211" s="221" t="s">
        <v>4887</v>
      </c>
      <c r="N1211" s="198" t="s">
        <v>4887</v>
      </c>
      <c r="O1211" s="198" t="s">
        <v>4887</v>
      </c>
      <c r="P1211" s="198" t="s">
        <v>4887</v>
      </c>
      <c r="Q1211" s="198" t="s">
        <v>4887</v>
      </c>
      <c r="R1211" s="198" t="s">
        <v>4887</v>
      </c>
      <c r="S1211" s="198" t="s">
        <v>4887</v>
      </c>
      <c r="T1211" s="198" t="s">
        <v>4887</v>
      </c>
      <c r="U1211" s="198" t="s">
        <v>4887</v>
      </c>
      <c r="V1211" s="222" t="s">
        <v>4887</v>
      </c>
    </row>
    <row r="1212" spans="1:22" ht="25" customHeight="1" x14ac:dyDescent="0.2">
      <c r="A1212" s="13" t="s">
        <v>3040</v>
      </c>
      <c r="B1212" s="1" t="s">
        <v>3040</v>
      </c>
      <c r="C1212" s="203" t="s">
        <v>3041</v>
      </c>
      <c r="D1212" s="201" t="s">
        <v>7868</v>
      </c>
      <c r="E1212" s="74" t="s">
        <v>9458</v>
      </c>
      <c r="F1212" s="74" t="s">
        <v>9459</v>
      </c>
      <c r="G1212" s="26">
        <v>0.67429069770654604</v>
      </c>
      <c r="H1212" s="5">
        <v>-0.84829070117855299</v>
      </c>
      <c r="I1212" s="4">
        <v>0.50225589197145504</v>
      </c>
      <c r="J1212" s="5">
        <v>0.94542687531527703</v>
      </c>
      <c r="K1212" s="4">
        <v>0.96526966396036396</v>
      </c>
      <c r="L1212" s="216">
        <v>9.7136174136724499E-2</v>
      </c>
      <c r="M1212" s="221" t="s">
        <v>4887</v>
      </c>
      <c r="N1212" s="198" t="s">
        <v>4887</v>
      </c>
      <c r="O1212" s="198" t="s">
        <v>4887</v>
      </c>
      <c r="P1212" s="198" t="s">
        <v>4887</v>
      </c>
      <c r="Q1212" s="198" t="s">
        <v>4887</v>
      </c>
      <c r="R1212" s="198" t="s">
        <v>4887</v>
      </c>
      <c r="S1212" s="198" t="s">
        <v>4887</v>
      </c>
      <c r="T1212" s="198" t="s">
        <v>4887</v>
      </c>
      <c r="U1212" s="198" t="s">
        <v>4887</v>
      </c>
      <c r="V1212" s="222" t="s">
        <v>4887</v>
      </c>
    </row>
    <row r="1213" spans="1:22" ht="25" customHeight="1" x14ac:dyDescent="0.2">
      <c r="A1213" s="13" t="s">
        <v>568</v>
      </c>
      <c r="B1213" s="1" t="s">
        <v>568</v>
      </c>
      <c r="C1213" s="203" t="s">
        <v>569</v>
      </c>
      <c r="D1213" s="201" t="s">
        <v>7562</v>
      </c>
      <c r="E1213" s="74" t="s">
        <v>12874</v>
      </c>
      <c r="F1213" s="74" t="s">
        <v>12535</v>
      </c>
      <c r="G1213" s="26">
        <v>0.42683039992507299</v>
      </c>
      <c r="H1213" s="5">
        <v>-0.85365988700562101</v>
      </c>
      <c r="I1213" s="4">
        <v>0.60495262276300499</v>
      </c>
      <c r="J1213" s="5">
        <v>0.78307762484967702</v>
      </c>
      <c r="K1213" s="4">
        <v>0.96496347136543104</v>
      </c>
      <c r="L1213" s="216">
        <v>-7.0582262155944001E-2</v>
      </c>
      <c r="M1213" s="221" t="s">
        <v>4887</v>
      </c>
      <c r="N1213" s="198" t="s">
        <v>4887</v>
      </c>
      <c r="O1213" s="198" t="s">
        <v>4887</v>
      </c>
      <c r="P1213" s="198" t="s">
        <v>4887</v>
      </c>
      <c r="Q1213" s="198" t="s">
        <v>4887</v>
      </c>
      <c r="R1213" s="198" t="s">
        <v>4887</v>
      </c>
      <c r="S1213" s="198" t="s">
        <v>4887</v>
      </c>
      <c r="T1213" s="198" t="s">
        <v>4887</v>
      </c>
      <c r="U1213" s="198" t="s">
        <v>4887</v>
      </c>
      <c r="V1213" s="222" t="s">
        <v>4887</v>
      </c>
    </row>
    <row r="1214" spans="1:22" ht="25" customHeight="1" x14ac:dyDescent="0.2">
      <c r="A1214" s="13" t="s">
        <v>4574</v>
      </c>
      <c r="B1214" s="1" t="s">
        <v>4575</v>
      </c>
      <c r="C1214" s="203" t="s">
        <v>4576</v>
      </c>
      <c r="D1214" s="201" t="s">
        <v>4575</v>
      </c>
      <c r="E1214" s="74" t="s">
        <v>8565</v>
      </c>
      <c r="F1214" s="74" t="s">
        <v>8566</v>
      </c>
      <c r="G1214" s="26">
        <v>0.390035360888004</v>
      </c>
      <c r="H1214" s="5">
        <v>-0.853735785124901</v>
      </c>
      <c r="I1214" s="4">
        <v>0.79837656885715902</v>
      </c>
      <c r="J1214" s="5">
        <v>0.237965542020979</v>
      </c>
      <c r="K1214" s="4">
        <v>0.17145806994533899</v>
      </c>
      <c r="L1214" s="216">
        <v>-0.61577024310392203</v>
      </c>
      <c r="M1214" s="221" t="s">
        <v>4887</v>
      </c>
      <c r="N1214" s="198" t="s">
        <v>4887</v>
      </c>
      <c r="O1214" s="198" t="s">
        <v>4887</v>
      </c>
      <c r="P1214" s="198" t="s">
        <v>4887</v>
      </c>
      <c r="Q1214" s="198" t="s">
        <v>4887</v>
      </c>
      <c r="R1214" s="198" t="s">
        <v>4887</v>
      </c>
      <c r="S1214" s="198" t="s">
        <v>4887</v>
      </c>
      <c r="T1214" s="198" t="s">
        <v>4887</v>
      </c>
      <c r="U1214" s="198" t="s">
        <v>4887</v>
      </c>
      <c r="V1214" s="222" t="s">
        <v>4887</v>
      </c>
    </row>
    <row r="1215" spans="1:22" ht="25" customHeight="1" x14ac:dyDescent="0.2">
      <c r="A1215" s="13" t="s">
        <v>483</v>
      </c>
      <c r="B1215" s="1" t="s">
        <v>484</v>
      </c>
      <c r="C1215" s="203" t="s">
        <v>485</v>
      </c>
      <c r="D1215" s="201" t="s">
        <v>7541</v>
      </c>
      <c r="E1215" s="74" t="s">
        <v>13472</v>
      </c>
      <c r="F1215" s="74" t="s">
        <v>13378</v>
      </c>
      <c r="G1215" s="26">
        <v>9.93787245017725E-2</v>
      </c>
      <c r="H1215" s="5">
        <v>-0.85452449231221095</v>
      </c>
      <c r="I1215" s="4">
        <v>0.366797130280622</v>
      </c>
      <c r="J1215" s="5">
        <v>0.64687675791337695</v>
      </c>
      <c r="K1215" s="4">
        <v>0.74157987693230198</v>
      </c>
      <c r="L1215" s="216">
        <v>-0.20764773439883399</v>
      </c>
      <c r="M1215" s="221" t="s">
        <v>4887</v>
      </c>
      <c r="N1215" s="198" t="s">
        <v>4887</v>
      </c>
      <c r="O1215" s="198" t="s">
        <v>4887</v>
      </c>
      <c r="P1215" s="198" t="s">
        <v>4887</v>
      </c>
      <c r="Q1215" s="198" t="s">
        <v>4887</v>
      </c>
      <c r="R1215" s="198" t="s">
        <v>4887</v>
      </c>
      <c r="S1215" s="198" t="s">
        <v>4887</v>
      </c>
      <c r="T1215" s="198" t="s">
        <v>4887</v>
      </c>
      <c r="U1215" s="198" t="s">
        <v>4887</v>
      </c>
      <c r="V1215" s="222" t="s">
        <v>4887</v>
      </c>
    </row>
    <row r="1216" spans="1:22" ht="25" customHeight="1" x14ac:dyDescent="0.2">
      <c r="A1216" s="13" t="s">
        <v>992</v>
      </c>
      <c r="B1216" s="1" t="s">
        <v>992</v>
      </c>
      <c r="C1216" s="203" t="s">
        <v>993</v>
      </c>
      <c r="D1216" s="201" t="s">
        <v>992</v>
      </c>
      <c r="E1216" s="74" t="s">
        <v>13351</v>
      </c>
      <c r="F1216" s="74" t="s">
        <v>12639</v>
      </c>
      <c r="G1216" s="26">
        <v>0.330541856551964</v>
      </c>
      <c r="H1216" s="5">
        <v>-0.85539574105083904</v>
      </c>
      <c r="I1216" s="4">
        <v>0.69725769571711305</v>
      </c>
      <c r="J1216" s="5">
        <v>0.325554623629353</v>
      </c>
      <c r="K1216" s="4">
        <v>0.605946516872652</v>
      </c>
      <c r="L1216" s="216">
        <v>-0.52984111742148698</v>
      </c>
      <c r="M1216" s="221" t="s">
        <v>4887</v>
      </c>
      <c r="N1216" s="198" t="s">
        <v>4887</v>
      </c>
      <c r="O1216" s="198" t="s">
        <v>4887</v>
      </c>
      <c r="P1216" s="198" t="s">
        <v>4887</v>
      </c>
      <c r="Q1216" s="198" t="s">
        <v>4887</v>
      </c>
      <c r="R1216" s="198" t="s">
        <v>4887</v>
      </c>
      <c r="S1216" s="198" t="s">
        <v>4887</v>
      </c>
      <c r="T1216" s="198" t="s">
        <v>4887</v>
      </c>
      <c r="U1216" s="198" t="s">
        <v>4887</v>
      </c>
      <c r="V1216" s="222" t="s">
        <v>4887</v>
      </c>
    </row>
    <row r="1217" spans="1:22" ht="25" customHeight="1" x14ac:dyDescent="0.2">
      <c r="A1217" s="13" t="s">
        <v>4663</v>
      </c>
      <c r="B1217" s="1" t="s">
        <v>4664</v>
      </c>
      <c r="C1217" s="203" t="s">
        <v>4665</v>
      </c>
      <c r="D1217" s="201" t="s">
        <v>4664</v>
      </c>
      <c r="E1217" s="74" t="s">
        <v>10082</v>
      </c>
      <c r="F1217" s="74" t="s">
        <v>10083</v>
      </c>
      <c r="G1217" s="26">
        <v>0.34320479307745999</v>
      </c>
      <c r="H1217" s="5">
        <v>-0.85677551871049495</v>
      </c>
      <c r="I1217" s="4">
        <v>0.133083073954123</v>
      </c>
      <c r="J1217" s="5">
        <v>1.89513474466051</v>
      </c>
      <c r="K1217" s="4">
        <v>0.381848684328222</v>
      </c>
      <c r="L1217" s="216">
        <v>1.0383592259500201</v>
      </c>
      <c r="M1217" s="221" t="s">
        <v>4887</v>
      </c>
      <c r="N1217" s="198" t="s">
        <v>4887</v>
      </c>
      <c r="O1217" s="198" t="s">
        <v>4887</v>
      </c>
      <c r="P1217" s="198" t="s">
        <v>4887</v>
      </c>
      <c r="Q1217" s="198" t="s">
        <v>4887</v>
      </c>
      <c r="R1217" s="198" t="s">
        <v>4887</v>
      </c>
      <c r="S1217" s="198" t="s">
        <v>4887</v>
      </c>
      <c r="T1217" s="198" t="s">
        <v>4887</v>
      </c>
      <c r="U1217" s="198" t="s">
        <v>4887</v>
      </c>
      <c r="V1217" s="222" t="s">
        <v>4887</v>
      </c>
    </row>
    <row r="1218" spans="1:22" ht="25" customHeight="1" x14ac:dyDescent="0.2">
      <c r="A1218" s="13" t="s">
        <v>1344</v>
      </c>
      <c r="B1218" s="1" t="s">
        <v>1345</v>
      </c>
      <c r="C1218" s="203" t="s">
        <v>1346</v>
      </c>
      <c r="D1218" s="201" t="s">
        <v>5096</v>
      </c>
      <c r="E1218" s="74" t="s">
        <v>13480</v>
      </c>
      <c r="F1218" s="74" t="s">
        <v>11875</v>
      </c>
      <c r="G1218" s="26">
        <v>0.34900903479839201</v>
      </c>
      <c r="H1218" s="5">
        <v>-0.85739325869072902</v>
      </c>
      <c r="I1218" s="4">
        <v>1.61855467275357E-2</v>
      </c>
      <c r="J1218" s="5">
        <v>4.2502671938053096</v>
      </c>
      <c r="K1218" s="4">
        <v>7.9009571356979096E-3</v>
      </c>
      <c r="L1218" s="216">
        <v>3.3928739351145798</v>
      </c>
      <c r="M1218" s="221" t="s">
        <v>4887</v>
      </c>
      <c r="N1218" s="198" t="s">
        <v>7349</v>
      </c>
      <c r="O1218" s="198" t="s">
        <v>7349</v>
      </c>
      <c r="P1218" s="198" t="s">
        <v>4887</v>
      </c>
      <c r="Q1218" s="198" t="s">
        <v>4887</v>
      </c>
      <c r="R1218" s="198" t="s">
        <v>4887</v>
      </c>
      <c r="S1218" s="198" t="s">
        <v>7349</v>
      </c>
      <c r="T1218" s="198" t="s">
        <v>4887</v>
      </c>
      <c r="U1218" s="198" t="s">
        <v>4887</v>
      </c>
      <c r="V1218" s="222" t="s">
        <v>4887</v>
      </c>
    </row>
    <row r="1219" spans="1:22" ht="25" customHeight="1" x14ac:dyDescent="0.2">
      <c r="A1219" s="13" t="s">
        <v>558</v>
      </c>
      <c r="B1219" s="1" t="s">
        <v>559</v>
      </c>
      <c r="C1219" s="203" t="s">
        <v>560</v>
      </c>
      <c r="D1219" s="201" t="s">
        <v>7561</v>
      </c>
      <c r="E1219" s="74" t="s">
        <v>13395</v>
      </c>
      <c r="F1219" s="74" t="s">
        <v>12544</v>
      </c>
      <c r="G1219" s="26">
        <v>0.31151229023413401</v>
      </c>
      <c r="H1219" s="5">
        <v>-0.858473778633559</v>
      </c>
      <c r="I1219" s="4">
        <v>0.66374952809396104</v>
      </c>
      <c r="J1219" s="5">
        <v>0.33022343740343302</v>
      </c>
      <c r="K1219" s="4">
        <v>0.374279633055281</v>
      </c>
      <c r="L1219" s="216">
        <v>-0.52825034123012704</v>
      </c>
      <c r="M1219" s="221" t="s">
        <v>4887</v>
      </c>
      <c r="N1219" s="198" t="s">
        <v>4887</v>
      </c>
      <c r="O1219" s="198" t="s">
        <v>4887</v>
      </c>
      <c r="P1219" s="198" t="s">
        <v>4887</v>
      </c>
      <c r="Q1219" s="198" t="s">
        <v>4887</v>
      </c>
      <c r="R1219" s="198" t="s">
        <v>4887</v>
      </c>
      <c r="S1219" s="198" t="s">
        <v>4887</v>
      </c>
      <c r="T1219" s="198" t="s">
        <v>4887</v>
      </c>
      <c r="U1219" s="198" t="s">
        <v>4887</v>
      </c>
      <c r="V1219" s="222" t="s">
        <v>4887</v>
      </c>
    </row>
    <row r="1220" spans="1:22" ht="25" customHeight="1" x14ac:dyDescent="0.2">
      <c r="A1220" s="13" t="s">
        <v>604</v>
      </c>
      <c r="B1220" s="1" t="s">
        <v>604</v>
      </c>
      <c r="C1220" s="203" t="s">
        <v>605</v>
      </c>
      <c r="D1220" s="201" t="s">
        <v>7568</v>
      </c>
      <c r="E1220" s="74" t="s">
        <v>12398</v>
      </c>
      <c r="F1220" s="74" t="s">
        <v>12399</v>
      </c>
      <c r="G1220" s="26">
        <v>0.713315554156144</v>
      </c>
      <c r="H1220" s="5">
        <v>-0.86218032214796803</v>
      </c>
      <c r="I1220" s="4">
        <v>0.590801074392176</v>
      </c>
      <c r="J1220" s="5">
        <v>-1.23607365896629</v>
      </c>
      <c r="K1220" s="4">
        <v>0.30082261057583898</v>
      </c>
      <c r="L1220" s="216">
        <v>-2.0982539811142602</v>
      </c>
      <c r="M1220" s="221" t="s">
        <v>4887</v>
      </c>
      <c r="N1220" s="198" t="s">
        <v>4887</v>
      </c>
      <c r="O1220" s="198" t="s">
        <v>4887</v>
      </c>
      <c r="P1220" s="198" t="s">
        <v>4887</v>
      </c>
      <c r="Q1220" s="198" t="s">
        <v>4887</v>
      </c>
      <c r="R1220" s="198" t="s">
        <v>4887</v>
      </c>
      <c r="S1220" s="198" t="s">
        <v>4887</v>
      </c>
      <c r="T1220" s="198" t="s">
        <v>4887</v>
      </c>
      <c r="U1220" s="198" t="s">
        <v>4887</v>
      </c>
      <c r="V1220" s="222" t="s">
        <v>4887</v>
      </c>
    </row>
    <row r="1221" spans="1:22" ht="25" customHeight="1" x14ac:dyDescent="0.2">
      <c r="A1221" s="13" t="s">
        <v>3032</v>
      </c>
      <c r="B1221" s="1" t="s">
        <v>3032</v>
      </c>
      <c r="C1221" s="203" t="s">
        <v>3033</v>
      </c>
      <c r="D1221" s="201" t="s">
        <v>3032</v>
      </c>
      <c r="E1221" s="74" t="s">
        <v>8178</v>
      </c>
      <c r="F1221" s="74" t="s">
        <v>8179</v>
      </c>
      <c r="G1221" s="26">
        <v>0.13805156444199401</v>
      </c>
      <c r="H1221" s="5">
        <v>-0.86305470555789998</v>
      </c>
      <c r="I1221" s="4">
        <v>0.19704032757218301</v>
      </c>
      <c r="J1221" s="5">
        <v>1.6361776371596699</v>
      </c>
      <c r="K1221" s="4">
        <v>0.47570237717241198</v>
      </c>
      <c r="L1221" s="216">
        <v>0.77312293160177303</v>
      </c>
      <c r="M1221" s="221" t="s">
        <v>4887</v>
      </c>
      <c r="N1221" s="198" t="s">
        <v>4887</v>
      </c>
      <c r="O1221" s="198" t="s">
        <v>4887</v>
      </c>
      <c r="P1221" s="198" t="s">
        <v>4887</v>
      </c>
      <c r="Q1221" s="198" t="s">
        <v>4887</v>
      </c>
      <c r="R1221" s="198" t="s">
        <v>4887</v>
      </c>
      <c r="S1221" s="198" t="s">
        <v>4887</v>
      </c>
      <c r="T1221" s="198" t="s">
        <v>4887</v>
      </c>
      <c r="U1221" s="198" t="s">
        <v>4887</v>
      </c>
      <c r="V1221" s="222" t="s">
        <v>4887</v>
      </c>
    </row>
    <row r="1222" spans="1:22" ht="25" customHeight="1" x14ac:dyDescent="0.2">
      <c r="A1222" s="13" t="s">
        <v>771</v>
      </c>
      <c r="B1222" s="1" t="s">
        <v>772</v>
      </c>
      <c r="C1222" s="203" t="s">
        <v>773</v>
      </c>
      <c r="D1222" s="201" t="s">
        <v>7598</v>
      </c>
      <c r="E1222" s="74" t="s">
        <v>13459</v>
      </c>
      <c r="F1222" s="74" t="s">
        <v>8834</v>
      </c>
      <c r="G1222" s="26">
        <v>0.27035737355767803</v>
      </c>
      <c r="H1222" s="5">
        <v>-0.86680606561097995</v>
      </c>
      <c r="I1222" s="4">
        <v>0.46405195076694999</v>
      </c>
      <c r="J1222" s="5">
        <v>0.88107595073636003</v>
      </c>
      <c r="K1222" s="4">
        <v>0.989859682105523</v>
      </c>
      <c r="L1222" s="216">
        <v>1.4269885125379699E-2</v>
      </c>
      <c r="M1222" s="221" t="s">
        <v>4887</v>
      </c>
      <c r="N1222" s="198" t="s">
        <v>4887</v>
      </c>
      <c r="O1222" s="198" t="s">
        <v>4887</v>
      </c>
      <c r="P1222" s="198" t="s">
        <v>4887</v>
      </c>
      <c r="Q1222" s="198" t="s">
        <v>4887</v>
      </c>
      <c r="R1222" s="198" t="s">
        <v>4887</v>
      </c>
      <c r="S1222" s="198" t="s">
        <v>4887</v>
      </c>
      <c r="T1222" s="198" t="s">
        <v>4887</v>
      </c>
      <c r="U1222" s="198" t="s">
        <v>4887</v>
      </c>
      <c r="V1222" s="222" t="s">
        <v>4887</v>
      </c>
    </row>
    <row r="1223" spans="1:22" ht="25" customHeight="1" x14ac:dyDescent="0.2">
      <c r="A1223" s="13" t="s">
        <v>2242</v>
      </c>
      <c r="B1223" s="1" t="s">
        <v>2243</v>
      </c>
      <c r="C1223" s="203" t="s">
        <v>2244</v>
      </c>
      <c r="D1223" s="201" t="s">
        <v>5064</v>
      </c>
      <c r="E1223" s="74" t="s">
        <v>9285</v>
      </c>
      <c r="F1223" s="74" t="s">
        <v>9286</v>
      </c>
      <c r="G1223" s="26">
        <v>0.12849150948026999</v>
      </c>
      <c r="H1223" s="5">
        <v>-0.86752011076313595</v>
      </c>
      <c r="I1223" s="4">
        <v>0.16970684016757401</v>
      </c>
      <c r="J1223" s="5">
        <v>1.44702001327906</v>
      </c>
      <c r="K1223" s="4">
        <v>0.50733702460182495</v>
      </c>
      <c r="L1223" s="216">
        <v>0.57949990251592698</v>
      </c>
      <c r="M1223" s="221" t="s">
        <v>4887</v>
      </c>
      <c r="N1223" s="198" t="s">
        <v>4887</v>
      </c>
      <c r="O1223" s="198" t="s">
        <v>4887</v>
      </c>
      <c r="P1223" s="198" t="s">
        <v>4887</v>
      </c>
      <c r="Q1223" s="198" t="s">
        <v>4887</v>
      </c>
      <c r="R1223" s="198" t="s">
        <v>4887</v>
      </c>
      <c r="S1223" s="198" t="s">
        <v>4887</v>
      </c>
      <c r="T1223" s="198" t="s">
        <v>4887</v>
      </c>
      <c r="U1223" s="198" t="s">
        <v>4887</v>
      </c>
      <c r="V1223" s="222" t="s">
        <v>4887</v>
      </c>
    </row>
    <row r="1224" spans="1:22" ht="25" customHeight="1" x14ac:dyDescent="0.2">
      <c r="A1224" s="13" t="s">
        <v>4880</v>
      </c>
      <c r="B1224" s="1" t="s">
        <v>4881</v>
      </c>
      <c r="C1224" s="203" t="s">
        <v>4882</v>
      </c>
      <c r="D1224" s="201" t="s">
        <v>4927</v>
      </c>
      <c r="E1224" s="74" t="s">
        <v>13609</v>
      </c>
      <c r="F1224" s="74" t="s">
        <v>8269</v>
      </c>
      <c r="G1224" s="26">
        <v>0.189981233561026</v>
      </c>
      <c r="H1224" s="5">
        <v>-0.86753184380343495</v>
      </c>
      <c r="I1224" s="4">
        <v>0.75226529275571696</v>
      </c>
      <c r="J1224" s="5">
        <v>-0.299456868402181</v>
      </c>
      <c r="K1224" s="4">
        <v>0.282603597919108</v>
      </c>
      <c r="L1224" s="216">
        <v>-1.1669887122056199</v>
      </c>
      <c r="M1224" s="221" t="s">
        <v>4887</v>
      </c>
      <c r="N1224" s="198" t="s">
        <v>4887</v>
      </c>
      <c r="O1224" s="198" t="s">
        <v>4887</v>
      </c>
      <c r="P1224" s="198" t="s">
        <v>4887</v>
      </c>
      <c r="Q1224" s="198" t="s">
        <v>4887</v>
      </c>
      <c r="R1224" s="198" t="s">
        <v>4887</v>
      </c>
      <c r="S1224" s="198" t="s">
        <v>4887</v>
      </c>
      <c r="T1224" s="198" t="s">
        <v>4887</v>
      </c>
      <c r="U1224" s="198" t="s">
        <v>4887</v>
      </c>
      <c r="V1224" s="222" t="s">
        <v>4887</v>
      </c>
    </row>
    <row r="1225" spans="1:22" ht="25" customHeight="1" x14ac:dyDescent="0.2">
      <c r="A1225" s="13" t="s">
        <v>4831</v>
      </c>
      <c r="B1225" s="1" t="s">
        <v>4831</v>
      </c>
      <c r="C1225" s="203" t="s">
        <v>4832</v>
      </c>
      <c r="D1225" s="201" t="s">
        <v>4831</v>
      </c>
      <c r="E1225" s="74" t="s">
        <v>8209</v>
      </c>
      <c r="F1225" s="74" t="s">
        <v>8210</v>
      </c>
      <c r="G1225" s="26">
        <v>0.29443584872775203</v>
      </c>
      <c r="H1225" s="5">
        <v>-0.87038451352591295</v>
      </c>
      <c r="I1225" s="4">
        <v>0.89560094827161496</v>
      </c>
      <c r="J1225" s="5">
        <v>0.13091875191878199</v>
      </c>
      <c r="K1225" s="4">
        <v>0.41432408430228301</v>
      </c>
      <c r="L1225" s="216">
        <v>-0.73946576160713096</v>
      </c>
      <c r="M1225" s="221" t="s">
        <v>4887</v>
      </c>
      <c r="N1225" s="198" t="s">
        <v>4887</v>
      </c>
      <c r="O1225" s="198" t="s">
        <v>4887</v>
      </c>
      <c r="P1225" s="198" t="s">
        <v>4887</v>
      </c>
      <c r="Q1225" s="198" t="s">
        <v>4887</v>
      </c>
      <c r="R1225" s="198" t="s">
        <v>4887</v>
      </c>
      <c r="S1225" s="198" t="s">
        <v>4887</v>
      </c>
      <c r="T1225" s="198" t="s">
        <v>4887</v>
      </c>
      <c r="U1225" s="198" t="s">
        <v>4887</v>
      </c>
      <c r="V1225" s="222" t="s">
        <v>4887</v>
      </c>
    </row>
    <row r="1226" spans="1:22" ht="25" customHeight="1" x14ac:dyDescent="0.2">
      <c r="A1226" s="13" t="s">
        <v>3008</v>
      </c>
      <c r="B1226" s="1" t="s">
        <v>3008</v>
      </c>
      <c r="C1226" s="203" t="s">
        <v>3009</v>
      </c>
      <c r="D1226" s="201" t="s">
        <v>3008</v>
      </c>
      <c r="E1226" s="74" t="s">
        <v>10447</v>
      </c>
      <c r="F1226" s="74" t="s">
        <v>10448</v>
      </c>
      <c r="G1226" s="26">
        <v>0.15423863553536599</v>
      </c>
      <c r="H1226" s="5">
        <v>-0.87064104943710596</v>
      </c>
      <c r="I1226" s="4">
        <v>0.17959477064680601</v>
      </c>
      <c r="J1226" s="5">
        <v>1.17084362430811</v>
      </c>
      <c r="K1226" s="4">
        <v>0.68422804028741102</v>
      </c>
      <c r="L1226" s="216">
        <v>0.30020257487100199</v>
      </c>
      <c r="M1226" s="221" t="s">
        <v>4887</v>
      </c>
      <c r="N1226" s="198" t="s">
        <v>4887</v>
      </c>
      <c r="O1226" s="198" t="s">
        <v>4887</v>
      </c>
      <c r="P1226" s="198" t="s">
        <v>4887</v>
      </c>
      <c r="Q1226" s="198" t="s">
        <v>4887</v>
      </c>
      <c r="R1226" s="198" t="s">
        <v>4887</v>
      </c>
      <c r="S1226" s="198" t="s">
        <v>4887</v>
      </c>
      <c r="T1226" s="198" t="s">
        <v>4887</v>
      </c>
      <c r="U1226" s="198" t="s">
        <v>4887</v>
      </c>
      <c r="V1226" s="222" t="s">
        <v>4887</v>
      </c>
    </row>
    <row r="1227" spans="1:22" ht="25" customHeight="1" x14ac:dyDescent="0.2">
      <c r="A1227" s="13" t="s">
        <v>2547</v>
      </c>
      <c r="B1227" s="1" t="s">
        <v>2547</v>
      </c>
      <c r="C1227" s="203" t="s">
        <v>2548</v>
      </c>
      <c r="D1227" s="201" t="s">
        <v>2547</v>
      </c>
      <c r="E1227" s="74" t="s">
        <v>9084</v>
      </c>
      <c r="F1227" s="74" t="s">
        <v>9085</v>
      </c>
      <c r="G1227" s="26">
        <v>7.1745442617198299E-2</v>
      </c>
      <c r="H1227" s="5">
        <v>-0.87104479716499505</v>
      </c>
      <c r="I1227" s="4">
        <v>0.67986349830273696</v>
      </c>
      <c r="J1227" s="5">
        <v>0.44208852486274203</v>
      </c>
      <c r="K1227" s="4">
        <v>0.68492947992497299</v>
      </c>
      <c r="L1227" s="216">
        <v>-0.42895627230225197</v>
      </c>
      <c r="M1227" s="221" t="s">
        <v>4887</v>
      </c>
      <c r="N1227" s="198" t="s">
        <v>4887</v>
      </c>
      <c r="O1227" s="198" t="s">
        <v>4887</v>
      </c>
      <c r="P1227" s="198" t="s">
        <v>4887</v>
      </c>
      <c r="Q1227" s="198" t="s">
        <v>4887</v>
      </c>
      <c r="R1227" s="198" t="s">
        <v>4887</v>
      </c>
      <c r="S1227" s="198" t="s">
        <v>4887</v>
      </c>
      <c r="T1227" s="198" t="s">
        <v>4887</v>
      </c>
      <c r="U1227" s="198" t="s">
        <v>4887</v>
      </c>
      <c r="V1227" s="222" t="s">
        <v>4887</v>
      </c>
    </row>
    <row r="1228" spans="1:22" ht="25" customHeight="1" x14ac:dyDescent="0.2">
      <c r="A1228" s="13" t="s">
        <v>46</v>
      </c>
      <c r="B1228" s="1" t="s">
        <v>46</v>
      </c>
      <c r="C1228" s="203" t="s">
        <v>47</v>
      </c>
      <c r="D1228" s="201" t="s">
        <v>7448</v>
      </c>
      <c r="E1228" s="74" t="s">
        <v>13539</v>
      </c>
      <c r="F1228" s="74" t="s">
        <v>12830</v>
      </c>
      <c r="G1228" s="26">
        <v>6.4958104279893306E-2</v>
      </c>
      <c r="H1228" s="5">
        <v>-0.87134603329001803</v>
      </c>
      <c r="I1228" s="4">
        <v>0.523124241277233</v>
      </c>
      <c r="J1228" s="5">
        <v>0.65793757322532997</v>
      </c>
      <c r="K1228" s="4">
        <v>0.826566965148126</v>
      </c>
      <c r="L1228" s="216">
        <v>-0.213408460064688</v>
      </c>
      <c r="M1228" s="221" t="s">
        <v>4887</v>
      </c>
      <c r="N1228" s="198" t="s">
        <v>4887</v>
      </c>
      <c r="O1228" s="198" t="s">
        <v>4887</v>
      </c>
      <c r="P1228" s="198" t="s">
        <v>4887</v>
      </c>
      <c r="Q1228" s="198" t="s">
        <v>4887</v>
      </c>
      <c r="R1228" s="198" t="s">
        <v>4887</v>
      </c>
      <c r="S1228" s="198" t="s">
        <v>4887</v>
      </c>
      <c r="T1228" s="198" t="s">
        <v>4887</v>
      </c>
      <c r="U1228" s="198" t="s">
        <v>4887</v>
      </c>
      <c r="V1228" s="222" t="s">
        <v>4887</v>
      </c>
    </row>
    <row r="1229" spans="1:22" ht="25" customHeight="1" x14ac:dyDescent="0.2">
      <c r="A1229" s="13" t="s">
        <v>1797</v>
      </c>
      <c r="B1229" s="1" t="s">
        <v>1797</v>
      </c>
      <c r="C1229" s="203" t="s">
        <v>1798</v>
      </c>
      <c r="D1229" s="201" t="s">
        <v>7756</v>
      </c>
      <c r="E1229" s="74" t="s">
        <v>9078</v>
      </c>
      <c r="F1229" s="74" t="s">
        <v>9079</v>
      </c>
      <c r="G1229" s="26">
        <v>0.18679600971146201</v>
      </c>
      <c r="H1229" s="5">
        <v>-0.87513433772121196</v>
      </c>
      <c r="I1229" s="4">
        <v>0.53882926532013398</v>
      </c>
      <c r="J1229" s="5">
        <v>0.60821121143802503</v>
      </c>
      <c r="K1229" s="4">
        <v>0.78693079625838802</v>
      </c>
      <c r="L1229" s="216">
        <v>-0.26692312628318698</v>
      </c>
      <c r="M1229" s="221" t="s">
        <v>4887</v>
      </c>
      <c r="N1229" s="198" t="s">
        <v>4887</v>
      </c>
      <c r="O1229" s="198" t="s">
        <v>4887</v>
      </c>
      <c r="P1229" s="198" t="s">
        <v>4887</v>
      </c>
      <c r="Q1229" s="198" t="s">
        <v>4887</v>
      </c>
      <c r="R1229" s="198" t="s">
        <v>4887</v>
      </c>
      <c r="S1229" s="198" t="s">
        <v>4887</v>
      </c>
      <c r="T1229" s="198" t="s">
        <v>4887</v>
      </c>
      <c r="U1229" s="198" t="s">
        <v>4887</v>
      </c>
      <c r="V1229" s="222" t="s">
        <v>4887</v>
      </c>
    </row>
    <row r="1230" spans="1:22" ht="25" customHeight="1" x14ac:dyDescent="0.2">
      <c r="A1230" s="13" t="s">
        <v>3056</v>
      </c>
      <c r="B1230" s="1" t="s">
        <v>3057</v>
      </c>
      <c r="C1230" s="203" t="s">
        <v>3058</v>
      </c>
      <c r="D1230" s="201" t="s">
        <v>7870</v>
      </c>
      <c r="E1230" s="74" t="s">
        <v>8822</v>
      </c>
      <c r="F1230" s="74" t="s">
        <v>8823</v>
      </c>
      <c r="G1230" s="26">
        <v>0.154356300003755</v>
      </c>
      <c r="H1230" s="5">
        <v>-0.88448907992831005</v>
      </c>
      <c r="I1230" s="4">
        <v>0.57690895201103498</v>
      </c>
      <c r="J1230" s="5">
        <v>0.50235495576923195</v>
      </c>
      <c r="K1230" s="4">
        <v>0.68478601171248898</v>
      </c>
      <c r="L1230" s="216">
        <v>-0.38213412415907799</v>
      </c>
      <c r="M1230" s="221" t="s">
        <v>4887</v>
      </c>
      <c r="N1230" s="198" t="s">
        <v>4887</v>
      </c>
      <c r="O1230" s="198" t="s">
        <v>4887</v>
      </c>
      <c r="P1230" s="198" t="s">
        <v>4887</v>
      </c>
      <c r="Q1230" s="198" t="s">
        <v>4887</v>
      </c>
      <c r="R1230" s="198" t="s">
        <v>4887</v>
      </c>
      <c r="S1230" s="198" t="s">
        <v>4887</v>
      </c>
      <c r="T1230" s="198" t="s">
        <v>4887</v>
      </c>
      <c r="U1230" s="198" t="s">
        <v>4887</v>
      </c>
      <c r="V1230" s="222" t="s">
        <v>4887</v>
      </c>
    </row>
    <row r="1231" spans="1:22" ht="25" customHeight="1" x14ac:dyDescent="0.2">
      <c r="A1231" s="13" t="s">
        <v>3208</v>
      </c>
      <c r="B1231" s="1" t="s">
        <v>3209</v>
      </c>
      <c r="C1231" s="203" t="s">
        <v>3210</v>
      </c>
      <c r="D1231" s="201" t="s">
        <v>7880</v>
      </c>
      <c r="E1231" s="74" t="s">
        <v>11986</v>
      </c>
      <c r="F1231" s="74" t="s">
        <v>11987</v>
      </c>
      <c r="G1231" s="26">
        <v>0.26463391295595601</v>
      </c>
      <c r="H1231" s="5">
        <v>-0.88598495964084301</v>
      </c>
      <c r="I1231" s="4">
        <v>0.89249837816823197</v>
      </c>
      <c r="J1231" s="5">
        <v>0.16874307545917899</v>
      </c>
      <c r="K1231" s="4">
        <v>0.58482704395061902</v>
      </c>
      <c r="L1231" s="216">
        <v>-0.71724188418166401</v>
      </c>
      <c r="M1231" s="221" t="s">
        <v>4887</v>
      </c>
      <c r="N1231" s="198" t="s">
        <v>4887</v>
      </c>
      <c r="O1231" s="198" t="s">
        <v>4887</v>
      </c>
      <c r="P1231" s="198" t="s">
        <v>4887</v>
      </c>
      <c r="Q1231" s="198" t="s">
        <v>4887</v>
      </c>
      <c r="R1231" s="198" t="s">
        <v>4887</v>
      </c>
      <c r="S1231" s="198" t="s">
        <v>4887</v>
      </c>
      <c r="T1231" s="198" t="s">
        <v>4887</v>
      </c>
      <c r="U1231" s="198" t="s">
        <v>4887</v>
      </c>
      <c r="V1231" s="222" t="s">
        <v>4887</v>
      </c>
    </row>
    <row r="1232" spans="1:22" ht="25" customHeight="1" x14ac:dyDescent="0.2">
      <c r="A1232" s="13" t="s">
        <v>4061</v>
      </c>
      <c r="B1232" s="1" t="s">
        <v>4062</v>
      </c>
      <c r="C1232" s="203" t="s">
        <v>4063</v>
      </c>
      <c r="D1232" s="201" t="s">
        <v>5035</v>
      </c>
      <c r="E1232" s="74" t="s">
        <v>13629</v>
      </c>
      <c r="F1232" s="74" t="s">
        <v>13630</v>
      </c>
      <c r="G1232" s="26">
        <v>0.20561268952710901</v>
      </c>
      <c r="H1232" s="5">
        <v>-0.88621602743384598</v>
      </c>
      <c r="I1232" s="4">
        <v>1.3198031828643601E-2</v>
      </c>
      <c r="J1232" s="5">
        <v>3.1927670268877799</v>
      </c>
      <c r="K1232" s="4">
        <v>3.49265804188644E-2</v>
      </c>
      <c r="L1232" s="216">
        <v>2.3065509994539402</v>
      </c>
      <c r="M1232" s="221" t="s">
        <v>4887</v>
      </c>
      <c r="N1232" s="198" t="s">
        <v>7349</v>
      </c>
      <c r="O1232" s="198" t="s">
        <v>7349</v>
      </c>
      <c r="P1232" s="198" t="s">
        <v>4887</v>
      </c>
      <c r="Q1232" s="198" t="s">
        <v>4887</v>
      </c>
      <c r="R1232" s="198" t="s">
        <v>4887</v>
      </c>
      <c r="S1232" s="198" t="s">
        <v>7349</v>
      </c>
      <c r="T1232" s="198" t="s">
        <v>4887</v>
      </c>
      <c r="U1232" s="198" t="s">
        <v>4887</v>
      </c>
      <c r="V1232" s="222" t="s">
        <v>4887</v>
      </c>
    </row>
    <row r="1233" spans="1:22" ht="25" customHeight="1" x14ac:dyDescent="0.2">
      <c r="A1233" s="13" t="s">
        <v>2814</v>
      </c>
      <c r="B1233" s="1" t="s">
        <v>2814</v>
      </c>
      <c r="C1233" s="203" t="s">
        <v>2815</v>
      </c>
      <c r="D1233" s="201" t="s">
        <v>2814</v>
      </c>
      <c r="E1233" s="74" t="s">
        <v>12053</v>
      </c>
      <c r="F1233" s="74" t="s">
        <v>12054</v>
      </c>
      <c r="G1233" s="26">
        <v>0.29929727477745199</v>
      </c>
      <c r="H1233" s="5">
        <v>-0.88624838233533398</v>
      </c>
      <c r="I1233" s="4">
        <v>7.7959652421088196E-2</v>
      </c>
      <c r="J1233" s="5">
        <v>-3.70037240743165</v>
      </c>
      <c r="K1233" s="4">
        <v>6.5129992638053205E-2</v>
      </c>
      <c r="L1233" s="216">
        <v>-4.5866207897669797</v>
      </c>
      <c r="M1233" s="221" t="s">
        <v>4887</v>
      </c>
      <c r="N1233" s="198" t="s">
        <v>4887</v>
      </c>
      <c r="O1233" s="198" t="s">
        <v>4887</v>
      </c>
      <c r="P1233" s="198" t="s">
        <v>4887</v>
      </c>
      <c r="Q1233" s="198" t="s">
        <v>4887</v>
      </c>
      <c r="R1233" s="198" t="s">
        <v>4887</v>
      </c>
      <c r="S1233" s="198" t="s">
        <v>4887</v>
      </c>
      <c r="T1233" s="198" t="s">
        <v>4887</v>
      </c>
      <c r="U1233" s="198" t="s">
        <v>4887</v>
      </c>
      <c r="V1233" s="222" t="s">
        <v>4887</v>
      </c>
    </row>
    <row r="1234" spans="1:22" ht="25" customHeight="1" x14ac:dyDescent="0.2">
      <c r="A1234" s="13" t="s">
        <v>4803</v>
      </c>
      <c r="B1234" s="1" t="s">
        <v>4804</v>
      </c>
      <c r="C1234" s="203" t="s">
        <v>4805</v>
      </c>
      <c r="D1234" s="201" t="s">
        <v>4804</v>
      </c>
      <c r="E1234" s="74" t="s">
        <v>8904</v>
      </c>
      <c r="F1234" s="74" t="s">
        <v>8905</v>
      </c>
      <c r="G1234" s="26">
        <v>0.13875572869792599</v>
      </c>
      <c r="H1234" s="5">
        <v>-0.88769603305843203</v>
      </c>
      <c r="I1234" s="4">
        <v>0.75780720197477502</v>
      </c>
      <c r="J1234" s="5">
        <v>0.11408483188150501</v>
      </c>
      <c r="K1234" s="4">
        <v>0.19603546068796501</v>
      </c>
      <c r="L1234" s="216">
        <v>-0.77361120117692805</v>
      </c>
      <c r="M1234" s="221" t="s">
        <v>4887</v>
      </c>
      <c r="N1234" s="198" t="s">
        <v>4887</v>
      </c>
      <c r="O1234" s="198" t="s">
        <v>4887</v>
      </c>
      <c r="P1234" s="198" t="s">
        <v>4887</v>
      </c>
      <c r="Q1234" s="198" t="s">
        <v>4887</v>
      </c>
      <c r="R1234" s="198" t="s">
        <v>4887</v>
      </c>
      <c r="S1234" s="198" t="s">
        <v>4887</v>
      </c>
      <c r="T1234" s="198" t="s">
        <v>4887</v>
      </c>
      <c r="U1234" s="198" t="s">
        <v>4887</v>
      </c>
      <c r="V1234" s="222" t="s">
        <v>4887</v>
      </c>
    </row>
    <row r="1235" spans="1:22" ht="25" customHeight="1" x14ac:dyDescent="0.2">
      <c r="A1235" s="13" t="s">
        <v>1403</v>
      </c>
      <c r="B1235" s="1" t="s">
        <v>1403</v>
      </c>
      <c r="C1235" s="203" t="s">
        <v>1404</v>
      </c>
      <c r="D1235" s="201" t="s">
        <v>7729</v>
      </c>
      <c r="E1235" s="74" t="s">
        <v>13255</v>
      </c>
      <c r="F1235" s="74" t="s">
        <v>10258</v>
      </c>
      <c r="G1235" s="26">
        <v>0.285598144153631</v>
      </c>
      <c r="H1235" s="5">
        <v>-0.88967941127105599</v>
      </c>
      <c r="I1235" s="4">
        <v>0.31929368993757401</v>
      </c>
      <c r="J1235" s="5">
        <v>0.97432328111809696</v>
      </c>
      <c r="K1235" s="4">
        <v>0.919800520432974</v>
      </c>
      <c r="L1235" s="216">
        <v>8.4643869847041295E-2</v>
      </c>
      <c r="M1235" s="221" t="s">
        <v>4887</v>
      </c>
      <c r="N1235" s="198" t="s">
        <v>4887</v>
      </c>
      <c r="O1235" s="198" t="s">
        <v>4887</v>
      </c>
      <c r="P1235" s="198" t="s">
        <v>4887</v>
      </c>
      <c r="Q1235" s="198" t="s">
        <v>4887</v>
      </c>
      <c r="R1235" s="198" t="s">
        <v>4887</v>
      </c>
      <c r="S1235" s="198" t="s">
        <v>4887</v>
      </c>
      <c r="T1235" s="198" t="s">
        <v>4887</v>
      </c>
      <c r="U1235" s="198" t="s">
        <v>4887</v>
      </c>
      <c r="V1235" s="222" t="s">
        <v>4887</v>
      </c>
    </row>
    <row r="1236" spans="1:22" ht="25" customHeight="1" x14ac:dyDescent="0.2">
      <c r="A1236" s="13" t="s">
        <v>4435</v>
      </c>
      <c r="B1236" s="1" t="s">
        <v>4435</v>
      </c>
      <c r="C1236" s="203" t="s">
        <v>4436</v>
      </c>
      <c r="D1236" s="201" t="s">
        <v>4435</v>
      </c>
      <c r="E1236" s="74" t="s">
        <v>8000</v>
      </c>
      <c r="F1236" s="74" t="s">
        <v>8001</v>
      </c>
      <c r="G1236" s="26">
        <v>0.77075126402992</v>
      </c>
      <c r="H1236" s="5">
        <v>-0.89028202616225405</v>
      </c>
      <c r="I1236" s="4">
        <v>0.99420513588613901</v>
      </c>
      <c r="J1236" s="5">
        <v>2.5809861984060298E-2</v>
      </c>
      <c r="K1236" s="4">
        <v>0.77009454477099304</v>
      </c>
      <c r="L1236" s="216">
        <v>-0.86447216417819395</v>
      </c>
      <c r="M1236" s="221" t="s">
        <v>4887</v>
      </c>
      <c r="N1236" s="198" t="s">
        <v>4887</v>
      </c>
      <c r="O1236" s="198" t="s">
        <v>4887</v>
      </c>
      <c r="P1236" s="198" t="s">
        <v>4887</v>
      </c>
      <c r="Q1236" s="198" t="s">
        <v>4887</v>
      </c>
      <c r="R1236" s="198" t="s">
        <v>4887</v>
      </c>
      <c r="S1236" s="198" t="s">
        <v>4887</v>
      </c>
      <c r="T1236" s="198" t="s">
        <v>4887</v>
      </c>
      <c r="U1236" s="198" t="s">
        <v>4887</v>
      </c>
      <c r="V1236" s="222" t="s">
        <v>4887</v>
      </c>
    </row>
    <row r="1237" spans="1:22" ht="25" customHeight="1" x14ac:dyDescent="0.2">
      <c r="A1237" s="13" t="s">
        <v>1862</v>
      </c>
      <c r="B1237" s="1" t="s">
        <v>1862</v>
      </c>
      <c r="C1237" s="203" t="s">
        <v>1863</v>
      </c>
      <c r="D1237" s="201" t="s">
        <v>1862</v>
      </c>
      <c r="E1237" s="74" t="s">
        <v>11926</v>
      </c>
      <c r="F1237" s="74" t="s">
        <v>11927</v>
      </c>
      <c r="G1237" s="26">
        <v>0.34488466789403099</v>
      </c>
      <c r="H1237" s="5">
        <v>-0.89038174510244406</v>
      </c>
      <c r="I1237" s="4">
        <v>0.38088508906209501</v>
      </c>
      <c r="J1237" s="5">
        <v>-0.70825563733018704</v>
      </c>
      <c r="K1237" s="4">
        <v>0.11297160813047601</v>
      </c>
      <c r="L1237" s="216">
        <v>-1.5986373824326301</v>
      </c>
      <c r="M1237" s="221" t="s">
        <v>4887</v>
      </c>
      <c r="N1237" s="198" t="s">
        <v>4887</v>
      </c>
      <c r="O1237" s="198" t="s">
        <v>4887</v>
      </c>
      <c r="P1237" s="198" t="s">
        <v>4887</v>
      </c>
      <c r="Q1237" s="198" t="s">
        <v>4887</v>
      </c>
      <c r="R1237" s="198" t="s">
        <v>4887</v>
      </c>
      <c r="S1237" s="198" t="s">
        <v>4887</v>
      </c>
      <c r="T1237" s="198" t="s">
        <v>4887</v>
      </c>
      <c r="U1237" s="198" t="s">
        <v>4887</v>
      </c>
      <c r="V1237" s="222" t="s">
        <v>4887</v>
      </c>
    </row>
    <row r="1238" spans="1:22" ht="25" customHeight="1" x14ac:dyDescent="0.2">
      <c r="A1238" s="13" t="s">
        <v>4821</v>
      </c>
      <c r="B1238" s="1" t="s">
        <v>4821</v>
      </c>
      <c r="C1238" s="203" t="s">
        <v>4822</v>
      </c>
      <c r="D1238" s="201" t="s">
        <v>4821</v>
      </c>
      <c r="E1238" s="74" t="s">
        <v>11671</v>
      </c>
      <c r="F1238" s="74" t="s">
        <v>11672</v>
      </c>
      <c r="G1238" s="26">
        <v>0.59669498744916405</v>
      </c>
      <c r="H1238" s="5">
        <v>-0.89070380025425699</v>
      </c>
      <c r="I1238" s="4">
        <v>0.97226618121161701</v>
      </c>
      <c r="J1238" s="5">
        <v>-5.7891554988629398E-2</v>
      </c>
      <c r="K1238" s="4">
        <v>0.64920103147610997</v>
      </c>
      <c r="L1238" s="216">
        <v>-0.94859535524288596</v>
      </c>
      <c r="M1238" s="221" t="s">
        <v>4887</v>
      </c>
      <c r="N1238" s="198" t="s">
        <v>4887</v>
      </c>
      <c r="O1238" s="198" t="s">
        <v>4887</v>
      </c>
      <c r="P1238" s="198" t="s">
        <v>4887</v>
      </c>
      <c r="Q1238" s="198" t="s">
        <v>4887</v>
      </c>
      <c r="R1238" s="198" t="s">
        <v>4887</v>
      </c>
      <c r="S1238" s="198" t="s">
        <v>4887</v>
      </c>
      <c r="T1238" s="198" t="s">
        <v>4887</v>
      </c>
      <c r="U1238" s="198" t="s">
        <v>4887</v>
      </c>
      <c r="V1238" s="222" t="s">
        <v>4887</v>
      </c>
    </row>
    <row r="1239" spans="1:22" ht="25" customHeight="1" x14ac:dyDescent="0.2">
      <c r="A1239" s="13" t="s">
        <v>4084</v>
      </c>
      <c r="B1239" s="1" t="s">
        <v>4085</v>
      </c>
      <c r="C1239" s="203" t="s">
        <v>4086</v>
      </c>
      <c r="D1239" s="201" t="s">
        <v>7927</v>
      </c>
      <c r="E1239" s="74" t="s">
        <v>11542</v>
      </c>
      <c r="F1239" s="74" t="s">
        <v>11543</v>
      </c>
      <c r="G1239" s="26">
        <v>0.349333909780848</v>
      </c>
      <c r="H1239" s="5">
        <v>-0.89241698270942704</v>
      </c>
      <c r="I1239" s="4">
        <v>0.66437413884869001</v>
      </c>
      <c r="J1239" s="5">
        <v>-0.197819085150018</v>
      </c>
      <c r="K1239" s="4">
        <v>0.26581383631220101</v>
      </c>
      <c r="L1239" s="216">
        <v>-1.09023606785945</v>
      </c>
      <c r="M1239" s="221" t="s">
        <v>4887</v>
      </c>
      <c r="N1239" s="198" t="s">
        <v>4887</v>
      </c>
      <c r="O1239" s="198" t="s">
        <v>4887</v>
      </c>
      <c r="P1239" s="198" t="s">
        <v>4887</v>
      </c>
      <c r="Q1239" s="198" t="s">
        <v>4887</v>
      </c>
      <c r="R1239" s="198" t="s">
        <v>4887</v>
      </c>
      <c r="S1239" s="198" t="s">
        <v>4887</v>
      </c>
      <c r="T1239" s="198" t="s">
        <v>4887</v>
      </c>
      <c r="U1239" s="198" t="s">
        <v>4887</v>
      </c>
      <c r="V1239" s="222" t="s">
        <v>4887</v>
      </c>
    </row>
    <row r="1240" spans="1:22" ht="25" customHeight="1" x14ac:dyDescent="0.2">
      <c r="A1240" s="13" t="s">
        <v>1867</v>
      </c>
      <c r="B1240" s="1" t="s">
        <v>1867</v>
      </c>
      <c r="C1240" s="203" t="s">
        <v>1868</v>
      </c>
      <c r="D1240" s="201" t="s">
        <v>4911</v>
      </c>
      <c r="E1240" s="74" t="s">
        <v>9207</v>
      </c>
      <c r="F1240" s="74" t="s">
        <v>9208</v>
      </c>
      <c r="G1240" s="26">
        <v>7.4929360630662203E-2</v>
      </c>
      <c r="H1240" s="5">
        <v>-0.89349978141531095</v>
      </c>
      <c r="I1240" s="4">
        <v>0.759439249040047</v>
      </c>
      <c r="J1240" s="5">
        <v>0.133291372222232</v>
      </c>
      <c r="K1240" s="4">
        <v>9.8854911428490996E-2</v>
      </c>
      <c r="L1240" s="216">
        <v>-0.76020840919307897</v>
      </c>
      <c r="M1240" s="221" t="s">
        <v>4887</v>
      </c>
      <c r="N1240" s="198" t="s">
        <v>4887</v>
      </c>
      <c r="O1240" s="198" t="s">
        <v>4887</v>
      </c>
      <c r="P1240" s="198" t="s">
        <v>4887</v>
      </c>
      <c r="Q1240" s="198" t="s">
        <v>4887</v>
      </c>
      <c r="R1240" s="198" t="s">
        <v>4887</v>
      </c>
      <c r="S1240" s="198" t="s">
        <v>4887</v>
      </c>
      <c r="T1240" s="198" t="s">
        <v>4887</v>
      </c>
      <c r="U1240" s="198" t="s">
        <v>4887</v>
      </c>
      <c r="V1240" s="222" t="s">
        <v>4887</v>
      </c>
    </row>
    <row r="1241" spans="1:22" ht="25" customHeight="1" x14ac:dyDescent="0.2">
      <c r="A1241" s="13" t="s">
        <v>2955</v>
      </c>
      <c r="B1241" s="1" t="s">
        <v>2956</v>
      </c>
      <c r="C1241" s="203" t="s">
        <v>2957</v>
      </c>
      <c r="D1241" s="201" t="s">
        <v>7863</v>
      </c>
      <c r="E1241" s="74" t="s">
        <v>9231</v>
      </c>
      <c r="F1241" s="74" t="s">
        <v>9232</v>
      </c>
      <c r="G1241" s="26">
        <v>0.41107485087252199</v>
      </c>
      <c r="H1241" s="5">
        <v>-0.89508917446091496</v>
      </c>
      <c r="I1241" s="4">
        <v>0.56411794823902806</v>
      </c>
      <c r="J1241" s="5">
        <v>0.63821524515757599</v>
      </c>
      <c r="K1241" s="4">
        <v>0.782769852749023</v>
      </c>
      <c r="L1241" s="216">
        <v>-0.25687392930333902</v>
      </c>
      <c r="M1241" s="221" t="s">
        <v>4887</v>
      </c>
      <c r="N1241" s="198" t="s">
        <v>4887</v>
      </c>
      <c r="O1241" s="198" t="s">
        <v>4887</v>
      </c>
      <c r="P1241" s="198" t="s">
        <v>4887</v>
      </c>
      <c r="Q1241" s="198" t="s">
        <v>4887</v>
      </c>
      <c r="R1241" s="198" t="s">
        <v>4887</v>
      </c>
      <c r="S1241" s="198" t="s">
        <v>4887</v>
      </c>
      <c r="T1241" s="198" t="s">
        <v>4887</v>
      </c>
      <c r="U1241" s="198" t="s">
        <v>4887</v>
      </c>
      <c r="V1241" s="222" t="s">
        <v>4887</v>
      </c>
    </row>
    <row r="1242" spans="1:22" ht="25" customHeight="1" x14ac:dyDescent="0.2">
      <c r="A1242" s="13" t="s">
        <v>1146</v>
      </c>
      <c r="B1242" s="1" t="s">
        <v>1146</v>
      </c>
      <c r="C1242" s="203" t="s">
        <v>1147</v>
      </c>
      <c r="D1242" s="201" t="s">
        <v>5212</v>
      </c>
      <c r="E1242" s="74" t="s">
        <v>12505</v>
      </c>
      <c r="F1242" s="74" t="s">
        <v>11936</v>
      </c>
      <c r="G1242" s="26">
        <v>0.233767986460484</v>
      </c>
      <c r="H1242" s="5">
        <v>-0.89640888460872803</v>
      </c>
      <c r="I1242" s="4">
        <v>0.66447584547665095</v>
      </c>
      <c r="J1242" s="5">
        <v>-0.47950368176412</v>
      </c>
      <c r="K1242" s="4">
        <v>0.28869167584358502</v>
      </c>
      <c r="L1242" s="216">
        <v>-1.37591256637285</v>
      </c>
      <c r="M1242" s="221" t="s">
        <v>4887</v>
      </c>
      <c r="N1242" s="198" t="s">
        <v>4887</v>
      </c>
      <c r="O1242" s="198" t="s">
        <v>4887</v>
      </c>
      <c r="P1242" s="198" t="s">
        <v>4887</v>
      </c>
      <c r="Q1242" s="198" t="s">
        <v>4887</v>
      </c>
      <c r="R1242" s="198" t="s">
        <v>4887</v>
      </c>
      <c r="S1242" s="198" t="s">
        <v>4887</v>
      </c>
      <c r="T1242" s="198" t="s">
        <v>4887</v>
      </c>
      <c r="U1242" s="198" t="s">
        <v>4887</v>
      </c>
      <c r="V1242" s="222" t="s">
        <v>4887</v>
      </c>
    </row>
    <row r="1243" spans="1:22" ht="25" customHeight="1" x14ac:dyDescent="0.2">
      <c r="A1243" s="13" t="s">
        <v>3702</v>
      </c>
      <c r="B1243" s="1" t="s">
        <v>3702</v>
      </c>
      <c r="C1243" s="203" t="s">
        <v>3703</v>
      </c>
      <c r="D1243" s="201" t="s">
        <v>5025</v>
      </c>
      <c r="E1243" s="74" t="s">
        <v>13596</v>
      </c>
      <c r="F1243" s="74" t="s">
        <v>13597</v>
      </c>
      <c r="G1243" s="26">
        <v>0.36903725289010703</v>
      </c>
      <c r="H1243" s="5">
        <v>-0.89705061965889599</v>
      </c>
      <c r="I1243" s="4">
        <v>0.184086825910553</v>
      </c>
      <c r="J1243" s="5">
        <v>3.7580635407315199</v>
      </c>
      <c r="K1243" s="4">
        <v>0.27216368619022602</v>
      </c>
      <c r="L1243" s="216">
        <v>2.8610129210726298</v>
      </c>
      <c r="M1243" s="221" t="s">
        <v>4887</v>
      </c>
      <c r="N1243" s="198" t="s">
        <v>4887</v>
      </c>
      <c r="O1243" s="198" t="s">
        <v>4887</v>
      </c>
      <c r="P1243" s="198" t="s">
        <v>4887</v>
      </c>
      <c r="Q1243" s="198" t="s">
        <v>4887</v>
      </c>
      <c r="R1243" s="198" t="s">
        <v>4887</v>
      </c>
      <c r="S1243" s="198" t="s">
        <v>4887</v>
      </c>
      <c r="T1243" s="198" t="s">
        <v>4887</v>
      </c>
      <c r="U1243" s="198" t="s">
        <v>4887</v>
      </c>
      <c r="V1243" s="222" t="s">
        <v>4887</v>
      </c>
    </row>
    <row r="1244" spans="1:22" ht="25" customHeight="1" x14ac:dyDescent="0.2">
      <c r="A1244" s="13" t="s">
        <v>1694</v>
      </c>
      <c r="B1244" s="1" t="s">
        <v>1695</v>
      </c>
      <c r="C1244" s="203" t="s">
        <v>1696</v>
      </c>
      <c r="D1244" s="201" t="s">
        <v>1695</v>
      </c>
      <c r="E1244" s="74" t="s">
        <v>10659</v>
      </c>
      <c r="F1244" s="74" t="s">
        <v>10660</v>
      </c>
      <c r="G1244" s="26">
        <v>8.4970560658561706E-3</v>
      </c>
      <c r="H1244" s="5">
        <v>-0.89848899992207998</v>
      </c>
      <c r="I1244" s="4">
        <v>5.6571936526498799E-3</v>
      </c>
      <c r="J1244" s="5">
        <v>-1.8014943407926001</v>
      </c>
      <c r="K1244" s="4">
        <v>3.8580515918773201E-3</v>
      </c>
      <c r="L1244" s="216">
        <v>-2.69998334071468</v>
      </c>
      <c r="M1244" s="221" t="s">
        <v>7349</v>
      </c>
      <c r="N1244" s="198" t="s">
        <v>7349</v>
      </c>
      <c r="O1244" s="198" t="s">
        <v>7349</v>
      </c>
      <c r="P1244" s="198" t="s">
        <v>7349</v>
      </c>
      <c r="Q1244" s="198" t="s">
        <v>4887</v>
      </c>
      <c r="R1244" s="198" t="s">
        <v>4887</v>
      </c>
      <c r="S1244" s="198" t="s">
        <v>4887</v>
      </c>
      <c r="T1244" s="198" t="s">
        <v>4887</v>
      </c>
      <c r="U1244" s="198" t="s">
        <v>4887</v>
      </c>
      <c r="V1244" s="222" t="s">
        <v>4887</v>
      </c>
    </row>
    <row r="1245" spans="1:22" ht="25" customHeight="1" x14ac:dyDescent="0.2">
      <c r="A1245" s="13" t="s">
        <v>934</v>
      </c>
      <c r="B1245" s="1" t="s">
        <v>934</v>
      </c>
      <c r="C1245" s="203" t="s">
        <v>935</v>
      </c>
      <c r="D1245" s="201" t="s">
        <v>7633</v>
      </c>
      <c r="E1245" s="74" t="s">
        <v>12876</v>
      </c>
      <c r="F1245" s="74" t="s">
        <v>12877</v>
      </c>
      <c r="G1245" s="26">
        <v>0.80889817573789802</v>
      </c>
      <c r="H1245" s="5">
        <v>-0.90194665994246603</v>
      </c>
      <c r="I1245" s="4">
        <v>0.63003891134483103</v>
      </c>
      <c r="J1245" s="5">
        <v>1.40085332452768</v>
      </c>
      <c r="K1245" s="4">
        <v>0.89329567997506698</v>
      </c>
      <c r="L1245" s="216">
        <v>0.49890666458521499</v>
      </c>
      <c r="M1245" s="221" t="s">
        <v>4887</v>
      </c>
      <c r="N1245" s="198" t="s">
        <v>4887</v>
      </c>
      <c r="O1245" s="198" t="s">
        <v>4887</v>
      </c>
      <c r="P1245" s="198" t="s">
        <v>4887</v>
      </c>
      <c r="Q1245" s="198" t="s">
        <v>4887</v>
      </c>
      <c r="R1245" s="198" t="s">
        <v>4887</v>
      </c>
      <c r="S1245" s="198" t="s">
        <v>4887</v>
      </c>
      <c r="T1245" s="198" t="s">
        <v>4887</v>
      </c>
      <c r="U1245" s="198" t="s">
        <v>4887</v>
      </c>
      <c r="V1245" s="222" t="s">
        <v>4887</v>
      </c>
    </row>
    <row r="1246" spans="1:22" ht="25" customHeight="1" x14ac:dyDescent="0.2">
      <c r="A1246" s="13" t="s">
        <v>3729</v>
      </c>
      <c r="B1246" s="1" t="s">
        <v>3729</v>
      </c>
      <c r="C1246" s="203" t="s">
        <v>3730</v>
      </c>
      <c r="D1246" s="201" t="s">
        <v>3729</v>
      </c>
      <c r="E1246" s="74" t="s">
        <v>10402</v>
      </c>
      <c r="F1246" s="74" t="s">
        <v>10403</v>
      </c>
      <c r="G1246" s="26">
        <v>0.50070038459775201</v>
      </c>
      <c r="H1246" s="5">
        <v>-0.902700402634802</v>
      </c>
      <c r="I1246" s="4">
        <v>0.46336110042414902</v>
      </c>
      <c r="J1246" s="5">
        <v>1.02053761060632</v>
      </c>
      <c r="K1246" s="4">
        <v>0.86078977516130395</v>
      </c>
      <c r="L1246" s="216">
        <v>0.11783720797151701</v>
      </c>
      <c r="M1246" s="221" t="s">
        <v>4887</v>
      </c>
      <c r="N1246" s="198" t="s">
        <v>4887</v>
      </c>
      <c r="O1246" s="198" t="s">
        <v>4887</v>
      </c>
      <c r="P1246" s="198" t="s">
        <v>4887</v>
      </c>
      <c r="Q1246" s="198" t="s">
        <v>4887</v>
      </c>
      <c r="R1246" s="198" t="s">
        <v>4887</v>
      </c>
      <c r="S1246" s="198" t="s">
        <v>4887</v>
      </c>
      <c r="T1246" s="198" t="s">
        <v>4887</v>
      </c>
      <c r="U1246" s="198" t="s">
        <v>4887</v>
      </c>
      <c r="V1246" s="222" t="s">
        <v>4887</v>
      </c>
    </row>
    <row r="1247" spans="1:22" ht="25" customHeight="1" x14ac:dyDescent="0.2">
      <c r="A1247" s="13" t="s">
        <v>412</v>
      </c>
      <c r="B1247" s="1" t="s">
        <v>412</v>
      </c>
      <c r="C1247" s="203" t="s">
        <v>413</v>
      </c>
      <c r="D1247" s="201" t="s">
        <v>7526</v>
      </c>
      <c r="E1247" s="74" t="s">
        <v>13452</v>
      </c>
      <c r="F1247" s="74" t="s">
        <v>8170</v>
      </c>
      <c r="G1247" s="26">
        <v>0.63091187891286904</v>
      </c>
      <c r="H1247" s="5">
        <v>-0.90330077827153099</v>
      </c>
      <c r="I1247" s="4">
        <v>0.73755242471999005</v>
      </c>
      <c r="J1247" s="5">
        <v>-0.58406119189022099</v>
      </c>
      <c r="K1247" s="4">
        <v>0.262246942719497</v>
      </c>
      <c r="L1247" s="216">
        <v>-1.48736197016175</v>
      </c>
      <c r="M1247" s="221" t="s">
        <v>4887</v>
      </c>
      <c r="N1247" s="198" t="s">
        <v>4887</v>
      </c>
      <c r="O1247" s="198" t="s">
        <v>4887</v>
      </c>
      <c r="P1247" s="198" t="s">
        <v>4887</v>
      </c>
      <c r="Q1247" s="198" t="s">
        <v>4887</v>
      </c>
      <c r="R1247" s="198" t="s">
        <v>4887</v>
      </c>
      <c r="S1247" s="198" t="s">
        <v>4887</v>
      </c>
      <c r="T1247" s="198" t="s">
        <v>4887</v>
      </c>
      <c r="U1247" s="198" t="s">
        <v>4887</v>
      </c>
      <c r="V1247" s="222" t="s">
        <v>4887</v>
      </c>
    </row>
    <row r="1248" spans="1:22" ht="25" customHeight="1" x14ac:dyDescent="0.2">
      <c r="A1248" s="13" t="s">
        <v>2792</v>
      </c>
      <c r="B1248" s="1" t="s">
        <v>2792</v>
      </c>
      <c r="C1248" s="203" t="s">
        <v>2793</v>
      </c>
      <c r="D1248" s="201" t="s">
        <v>7844</v>
      </c>
      <c r="E1248" s="74" t="s">
        <v>12477</v>
      </c>
      <c r="F1248" s="74" t="s">
        <v>12478</v>
      </c>
      <c r="G1248" s="26">
        <v>0.482160317561591</v>
      </c>
      <c r="H1248" s="5">
        <v>-0.90530133481574804</v>
      </c>
      <c r="I1248" s="4">
        <v>0.88593348348832401</v>
      </c>
      <c r="J1248" s="5">
        <v>-0.245816399561715</v>
      </c>
      <c r="K1248" s="4">
        <v>0.48851107120808102</v>
      </c>
      <c r="L1248" s="216">
        <v>-1.1511177343774599</v>
      </c>
      <c r="M1248" s="221" t="s">
        <v>4887</v>
      </c>
      <c r="N1248" s="198" t="s">
        <v>4887</v>
      </c>
      <c r="O1248" s="198" t="s">
        <v>4887</v>
      </c>
      <c r="P1248" s="198" t="s">
        <v>4887</v>
      </c>
      <c r="Q1248" s="198" t="s">
        <v>4887</v>
      </c>
      <c r="R1248" s="198" t="s">
        <v>4887</v>
      </c>
      <c r="S1248" s="198" t="s">
        <v>4887</v>
      </c>
      <c r="T1248" s="198" t="s">
        <v>4887</v>
      </c>
      <c r="U1248" s="198" t="s">
        <v>4887</v>
      </c>
      <c r="V1248" s="222" t="s">
        <v>4887</v>
      </c>
    </row>
    <row r="1249" spans="1:22" ht="25" customHeight="1" x14ac:dyDescent="0.2">
      <c r="A1249" s="13" t="s">
        <v>4255</v>
      </c>
      <c r="B1249" s="1" t="s">
        <v>4255</v>
      </c>
      <c r="C1249" s="203" t="s">
        <v>4256</v>
      </c>
      <c r="D1249" s="201" t="s">
        <v>7931</v>
      </c>
      <c r="E1249" s="74" t="s">
        <v>9539</v>
      </c>
      <c r="F1249" s="74" t="s">
        <v>9540</v>
      </c>
      <c r="G1249" s="26">
        <v>0.33094799804369202</v>
      </c>
      <c r="H1249" s="5">
        <v>-0.91031386992072905</v>
      </c>
      <c r="I1249" s="4">
        <v>0.239918246230445</v>
      </c>
      <c r="J1249" s="5">
        <v>1.4719693925447599</v>
      </c>
      <c r="K1249" s="4">
        <v>0.65119324254989897</v>
      </c>
      <c r="L1249" s="216">
        <v>0.56165552262403495</v>
      </c>
      <c r="M1249" s="221" t="s">
        <v>4887</v>
      </c>
      <c r="N1249" s="198" t="s">
        <v>4887</v>
      </c>
      <c r="O1249" s="198" t="s">
        <v>4887</v>
      </c>
      <c r="P1249" s="198" t="s">
        <v>4887</v>
      </c>
      <c r="Q1249" s="198" t="s">
        <v>4887</v>
      </c>
      <c r="R1249" s="198" t="s">
        <v>4887</v>
      </c>
      <c r="S1249" s="198" t="s">
        <v>4887</v>
      </c>
      <c r="T1249" s="198" t="s">
        <v>4887</v>
      </c>
      <c r="U1249" s="198" t="s">
        <v>4887</v>
      </c>
      <c r="V1249" s="222" t="s">
        <v>4887</v>
      </c>
    </row>
    <row r="1250" spans="1:22" ht="25" customHeight="1" x14ac:dyDescent="0.2">
      <c r="A1250" s="13" t="s">
        <v>3388</v>
      </c>
      <c r="B1250" s="1" t="s">
        <v>3388</v>
      </c>
      <c r="C1250" s="203" t="s">
        <v>2737</v>
      </c>
      <c r="D1250" s="201" t="s">
        <v>3388</v>
      </c>
      <c r="E1250" s="74" t="s">
        <v>8498</v>
      </c>
      <c r="F1250" s="74" t="s">
        <v>8499</v>
      </c>
      <c r="G1250" s="26">
        <v>0.47115919242993698</v>
      </c>
      <c r="H1250" s="5">
        <v>-0.91197496424408797</v>
      </c>
      <c r="I1250" s="4">
        <v>0.16970182988091101</v>
      </c>
      <c r="J1250" s="5">
        <v>-4.1918903038603696</v>
      </c>
      <c r="K1250" s="4">
        <v>0.112637584046433</v>
      </c>
      <c r="L1250" s="216">
        <v>-5.1038652681044603</v>
      </c>
      <c r="M1250" s="221" t="s">
        <v>4887</v>
      </c>
      <c r="N1250" s="198" t="s">
        <v>4887</v>
      </c>
      <c r="O1250" s="198" t="s">
        <v>4887</v>
      </c>
      <c r="P1250" s="198" t="s">
        <v>4887</v>
      </c>
      <c r="Q1250" s="198" t="s">
        <v>4887</v>
      </c>
      <c r="R1250" s="198" t="s">
        <v>4887</v>
      </c>
      <c r="S1250" s="198" t="s">
        <v>4887</v>
      </c>
      <c r="T1250" s="198" t="s">
        <v>4887</v>
      </c>
      <c r="U1250" s="198" t="s">
        <v>4887</v>
      </c>
      <c r="V1250" s="222" t="s">
        <v>4887</v>
      </c>
    </row>
    <row r="1251" spans="1:22" ht="25" customHeight="1" x14ac:dyDescent="0.2">
      <c r="A1251" s="13" t="s">
        <v>663</v>
      </c>
      <c r="B1251" s="1" t="s">
        <v>663</v>
      </c>
      <c r="C1251" s="203" t="s">
        <v>664</v>
      </c>
      <c r="D1251" s="201" t="s">
        <v>7579</v>
      </c>
      <c r="E1251" s="74" t="s">
        <v>13333</v>
      </c>
      <c r="F1251" s="74" t="s">
        <v>13334</v>
      </c>
      <c r="G1251" s="26">
        <v>0.40895272093439899</v>
      </c>
      <c r="H1251" s="5">
        <v>-0.91230003930244297</v>
      </c>
      <c r="I1251" s="4">
        <v>0.15690259646190499</v>
      </c>
      <c r="J1251" s="5">
        <v>0.95708440400652905</v>
      </c>
      <c r="K1251" s="4">
        <v>0.96660524732215003</v>
      </c>
      <c r="L1251" s="216">
        <v>4.4784364704086602E-2</v>
      </c>
      <c r="M1251" s="221" t="s">
        <v>4887</v>
      </c>
      <c r="N1251" s="198" t="s">
        <v>4887</v>
      </c>
      <c r="O1251" s="198" t="s">
        <v>4887</v>
      </c>
      <c r="P1251" s="198" t="s">
        <v>4887</v>
      </c>
      <c r="Q1251" s="198" t="s">
        <v>4887</v>
      </c>
      <c r="R1251" s="198" t="s">
        <v>4887</v>
      </c>
      <c r="S1251" s="198" t="s">
        <v>4887</v>
      </c>
      <c r="T1251" s="198" t="s">
        <v>4887</v>
      </c>
      <c r="U1251" s="198" t="s">
        <v>4887</v>
      </c>
      <c r="V1251" s="222" t="s">
        <v>4887</v>
      </c>
    </row>
    <row r="1252" spans="1:22" ht="25" customHeight="1" x14ac:dyDescent="0.2">
      <c r="A1252" s="13" t="s">
        <v>2013</v>
      </c>
      <c r="B1252" s="1" t="s">
        <v>2014</v>
      </c>
      <c r="C1252" s="203" t="s">
        <v>2015</v>
      </c>
      <c r="D1252" s="201" t="s">
        <v>2014</v>
      </c>
      <c r="E1252" s="74" t="s">
        <v>11222</v>
      </c>
      <c r="F1252" s="74" t="s">
        <v>11223</v>
      </c>
      <c r="G1252" s="26">
        <v>0.71547815295130002</v>
      </c>
      <c r="H1252" s="5">
        <v>-0.92247096961202701</v>
      </c>
      <c r="I1252" s="4">
        <v>0.63908703669255695</v>
      </c>
      <c r="J1252" s="5">
        <v>-1.1388492655846001</v>
      </c>
      <c r="K1252" s="4">
        <v>0.29580532223358502</v>
      </c>
      <c r="L1252" s="216">
        <v>-2.06132023519663</v>
      </c>
      <c r="M1252" s="221" t="s">
        <v>4887</v>
      </c>
      <c r="N1252" s="198" t="s">
        <v>4887</v>
      </c>
      <c r="O1252" s="198" t="s">
        <v>4887</v>
      </c>
      <c r="P1252" s="198" t="s">
        <v>4887</v>
      </c>
      <c r="Q1252" s="198" t="s">
        <v>4887</v>
      </c>
      <c r="R1252" s="198" t="s">
        <v>4887</v>
      </c>
      <c r="S1252" s="198" t="s">
        <v>4887</v>
      </c>
      <c r="T1252" s="198" t="s">
        <v>4887</v>
      </c>
      <c r="U1252" s="198" t="s">
        <v>4887</v>
      </c>
      <c r="V1252" s="222" t="s">
        <v>4887</v>
      </c>
    </row>
    <row r="1253" spans="1:22" ht="25" customHeight="1" x14ac:dyDescent="0.2">
      <c r="A1253" s="13" t="s">
        <v>3410</v>
      </c>
      <c r="B1253" s="1" t="s">
        <v>3410</v>
      </c>
      <c r="C1253" s="203" t="s">
        <v>3411</v>
      </c>
      <c r="D1253" s="201" t="s">
        <v>3410</v>
      </c>
      <c r="E1253" s="74" t="s">
        <v>11114</v>
      </c>
      <c r="F1253" s="74" t="s">
        <v>11115</v>
      </c>
      <c r="G1253" s="26">
        <v>0.44407607717005199</v>
      </c>
      <c r="H1253" s="5">
        <v>-0.92290001075754102</v>
      </c>
      <c r="I1253" s="4">
        <v>5.2606506378033999E-3</v>
      </c>
      <c r="J1253" s="5">
        <v>-4.8026971810297701</v>
      </c>
      <c r="K1253" s="4">
        <v>9.9809032871066902E-3</v>
      </c>
      <c r="L1253" s="216">
        <v>-5.7255971917873101</v>
      </c>
      <c r="M1253" s="221" t="s">
        <v>4887</v>
      </c>
      <c r="N1253" s="198" t="s">
        <v>7349</v>
      </c>
      <c r="O1253" s="198" t="s">
        <v>7349</v>
      </c>
      <c r="P1253" s="198" t="s">
        <v>4887</v>
      </c>
      <c r="Q1253" s="198" t="s">
        <v>4887</v>
      </c>
      <c r="R1253" s="198" t="s">
        <v>4887</v>
      </c>
      <c r="S1253" s="198" t="s">
        <v>7349</v>
      </c>
      <c r="T1253" s="198" t="s">
        <v>4887</v>
      </c>
      <c r="U1253" s="198" t="s">
        <v>4887</v>
      </c>
      <c r="V1253" s="222" t="s">
        <v>4887</v>
      </c>
    </row>
    <row r="1254" spans="1:22" ht="25" customHeight="1" x14ac:dyDescent="0.2">
      <c r="A1254" s="13" t="s">
        <v>2091</v>
      </c>
      <c r="B1254" s="1" t="s">
        <v>2091</v>
      </c>
      <c r="C1254" s="203" t="s">
        <v>2092</v>
      </c>
      <c r="D1254" s="201" t="s">
        <v>2091</v>
      </c>
      <c r="E1254" s="74" t="s">
        <v>10680</v>
      </c>
      <c r="F1254" s="74" t="s">
        <v>10681</v>
      </c>
      <c r="G1254" s="26">
        <v>0.31983690633484402</v>
      </c>
      <c r="H1254" s="5">
        <v>-0.92500912702582505</v>
      </c>
      <c r="I1254" s="4">
        <v>0.49010291736584699</v>
      </c>
      <c r="J1254" s="5">
        <v>-0.50166387869215501</v>
      </c>
      <c r="K1254" s="4">
        <v>0.19961655262092401</v>
      </c>
      <c r="L1254" s="216">
        <v>-1.4266730057179799</v>
      </c>
      <c r="M1254" s="221" t="s">
        <v>4887</v>
      </c>
      <c r="N1254" s="198" t="s">
        <v>4887</v>
      </c>
      <c r="O1254" s="198" t="s">
        <v>4887</v>
      </c>
      <c r="P1254" s="198" t="s">
        <v>4887</v>
      </c>
      <c r="Q1254" s="198" t="s">
        <v>4887</v>
      </c>
      <c r="R1254" s="198" t="s">
        <v>4887</v>
      </c>
      <c r="S1254" s="198" t="s">
        <v>4887</v>
      </c>
      <c r="T1254" s="198" t="s">
        <v>4887</v>
      </c>
      <c r="U1254" s="198" t="s">
        <v>4887</v>
      </c>
      <c r="V1254" s="222" t="s">
        <v>4887</v>
      </c>
    </row>
    <row r="1255" spans="1:22" ht="25" customHeight="1" x14ac:dyDescent="0.2">
      <c r="A1255" s="13" t="s">
        <v>2602</v>
      </c>
      <c r="B1255" s="1" t="s">
        <v>2603</v>
      </c>
      <c r="C1255" s="203" t="s">
        <v>2604</v>
      </c>
      <c r="D1255" s="201" t="s">
        <v>2603</v>
      </c>
      <c r="E1255" s="74" t="s">
        <v>9984</v>
      </c>
      <c r="F1255" s="74" t="s">
        <v>9985</v>
      </c>
      <c r="G1255" s="26">
        <v>0.25291336498393102</v>
      </c>
      <c r="H1255" s="5">
        <v>-0.92633350658130797</v>
      </c>
      <c r="I1255" s="4">
        <v>0.52227686424733899</v>
      </c>
      <c r="J1255" s="5">
        <v>0.65796917592992399</v>
      </c>
      <c r="K1255" s="4">
        <v>0.76062984244216203</v>
      </c>
      <c r="L1255" s="216">
        <v>-0.26836433065138399</v>
      </c>
      <c r="M1255" s="221" t="s">
        <v>4887</v>
      </c>
      <c r="N1255" s="198" t="s">
        <v>4887</v>
      </c>
      <c r="O1255" s="198" t="s">
        <v>4887</v>
      </c>
      <c r="P1255" s="198" t="s">
        <v>4887</v>
      </c>
      <c r="Q1255" s="198" t="s">
        <v>4887</v>
      </c>
      <c r="R1255" s="198" t="s">
        <v>4887</v>
      </c>
      <c r="S1255" s="198" t="s">
        <v>4887</v>
      </c>
      <c r="T1255" s="198" t="s">
        <v>4887</v>
      </c>
      <c r="U1255" s="198" t="s">
        <v>4887</v>
      </c>
      <c r="V1255" s="222" t="s">
        <v>4887</v>
      </c>
    </row>
    <row r="1256" spans="1:22" ht="25" customHeight="1" x14ac:dyDescent="0.2">
      <c r="A1256" s="13" t="s">
        <v>820</v>
      </c>
      <c r="B1256" s="1" t="s">
        <v>820</v>
      </c>
      <c r="C1256" s="203" t="s">
        <v>821</v>
      </c>
      <c r="D1256" s="201" t="s">
        <v>5167</v>
      </c>
      <c r="E1256" s="74" t="s">
        <v>13279</v>
      </c>
      <c r="F1256" s="74" t="s">
        <v>8265</v>
      </c>
      <c r="G1256" s="26">
        <v>0.55205285823477801</v>
      </c>
      <c r="H1256" s="5">
        <v>-0.92929448011299198</v>
      </c>
      <c r="I1256" s="4">
        <v>7.2543999966737299E-2</v>
      </c>
      <c r="J1256" s="5">
        <v>1.50046298803005</v>
      </c>
      <c r="K1256" s="4">
        <v>0.705668253140044</v>
      </c>
      <c r="L1256" s="216">
        <v>0.57116850791705598</v>
      </c>
      <c r="M1256" s="221" t="s">
        <v>4887</v>
      </c>
      <c r="N1256" s="198" t="s">
        <v>4887</v>
      </c>
      <c r="O1256" s="198" t="s">
        <v>4887</v>
      </c>
      <c r="P1256" s="198" t="s">
        <v>4887</v>
      </c>
      <c r="Q1256" s="198" t="s">
        <v>4887</v>
      </c>
      <c r="R1256" s="198" t="s">
        <v>4887</v>
      </c>
      <c r="S1256" s="198" t="s">
        <v>4887</v>
      </c>
      <c r="T1256" s="198" t="s">
        <v>4887</v>
      </c>
      <c r="U1256" s="198" t="s">
        <v>4887</v>
      </c>
      <c r="V1256" s="222" t="s">
        <v>4887</v>
      </c>
    </row>
    <row r="1257" spans="1:22" ht="25" customHeight="1" x14ac:dyDescent="0.2">
      <c r="A1257" s="13" t="s">
        <v>3539</v>
      </c>
      <c r="B1257" s="1" t="s">
        <v>3539</v>
      </c>
      <c r="C1257" s="203" t="s">
        <v>3540</v>
      </c>
      <c r="D1257" s="201" t="s">
        <v>3539</v>
      </c>
      <c r="E1257" s="74" t="s">
        <v>10700</v>
      </c>
      <c r="F1257" s="74" t="s">
        <v>10701</v>
      </c>
      <c r="G1257" s="26">
        <v>0.11134696681876299</v>
      </c>
      <c r="H1257" s="5">
        <v>-0.93033688409168003</v>
      </c>
      <c r="I1257" s="4">
        <v>9.2795137018368296E-3</v>
      </c>
      <c r="J1257" s="5">
        <v>-2.34387140343956</v>
      </c>
      <c r="K1257" s="4">
        <v>3.0018091042211701E-3</v>
      </c>
      <c r="L1257" s="216">
        <v>-3.2742082875312399</v>
      </c>
      <c r="M1257" s="221" t="s">
        <v>4887</v>
      </c>
      <c r="N1257" s="198" t="s">
        <v>7349</v>
      </c>
      <c r="O1257" s="198" t="s">
        <v>7349</v>
      </c>
      <c r="P1257" s="198" t="s">
        <v>4887</v>
      </c>
      <c r="Q1257" s="198" t="s">
        <v>4887</v>
      </c>
      <c r="R1257" s="198" t="s">
        <v>4887</v>
      </c>
      <c r="S1257" s="198" t="s">
        <v>7349</v>
      </c>
      <c r="T1257" s="198" t="s">
        <v>4887</v>
      </c>
      <c r="U1257" s="198" t="s">
        <v>4887</v>
      </c>
      <c r="V1257" s="222" t="s">
        <v>4887</v>
      </c>
    </row>
    <row r="1258" spans="1:22" ht="25" customHeight="1" x14ac:dyDescent="0.2">
      <c r="A1258" s="13" t="s">
        <v>3762</v>
      </c>
      <c r="B1258" s="1" t="s">
        <v>3762</v>
      </c>
      <c r="C1258" s="203" t="s">
        <v>3763</v>
      </c>
      <c r="D1258" s="201" t="s">
        <v>3762</v>
      </c>
      <c r="E1258" s="74" t="s">
        <v>9461</v>
      </c>
      <c r="F1258" s="74" t="s">
        <v>9462</v>
      </c>
      <c r="G1258" s="26">
        <v>0.19240762654134599</v>
      </c>
      <c r="H1258" s="5">
        <v>-0.93062018504104804</v>
      </c>
      <c r="I1258" s="4">
        <v>0.89901488817435005</v>
      </c>
      <c r="J1258" s="5">
        <v>9.0347058312764406E-2</v>
      </c>
      <c r="K1258" s="4">
        <v>0.28035832242408498</v>
      </c>
      <c r="L1258" s="216">
        <v>-0.84027312672828303</v>
      </c>
      <c r="M1258" s="221" t="s">
        <v>4887</v>
      </c>
      <c r="N1258" s="198" t="s">
        <v>4887</v>
      </c>
      <c r="O1258" s="198" t="s">
        <v>4887</v>
      </c>
      <c r="P1258" s="198" t="s">
        <v>4887</v>
      </c>
      <c r="Q1258" s="198" t="s">
        <v>4887</v>
      </c>
      <c r="R1258" s="198" t="s">
        <v>4887</v>
      </c>
      <c r="S1258" s="198" t="s">
        <v>4887</v>
      </c>
      <c r="T1258" s="198" t="s">
        <v>4887</v>
      </c>
      <c r="U1258" s="198" t="s">
        <v>4887</v>
      </c>
      <c r="V1258" s="222" t="s">
        <v>4887</v>
      </c>
    </row>
    <row r="1259" spans="1:22" ht="25" customHeight="1" x14ac:dyDescent="0.2">
      <c r="A1259" s="13" t="s">
        <v>4638</v>
      </c>
      <c r="B1259" s="1" t="s">
        <v>4638</v>
      </c>
      <c r="C1259" s="203" t="s">
        <v>4639</v>
      </c>
      <c r="D1259" s="201" t="s">
        <v>4638</v>
      </c>
      <c r="E1259" s="74" t="s">
        <v>11066</v>
      </c>
      <c r="F1259" s="74" t="s">
        <v>11067</v>
      </c>
      <c r="G1259" s="26">
        <v>0.21702896068139799</v>
      </c>
      <c r="H1259" s="5">
        <v>-0.93481913619451595</v>
      </c>
      <c r="I1259" s="4">
        <v>1.9743313576354098E-2</v>
      </c>
      <c r="J1259" s="5">
        <v>-2.2720013468008999</v>
      </c>
      <c r="K1259" s="4">
        <v>1.05473222438098E-2</v>
      </c>
      <c r="L1259" s="216">
        <v>-3.2068204829954099</v>
      </c>
      <c r="M1259" s="221" t="s">
        <v>4887</v>
      </c>
      <c r="N1259" s="198" t="s">
        <v>7349</v>
      </c>
      <c r="O1259" s="198" t="s">
        <v>7349</v>
      </c>
      <c r="P1259" s="198" t="s">
        <v>4887</v>
      </c>
      <c r="Q1259" s="198" t="s">
        <v>4887</v>
      </c>
      <c r="R1259" s="198" t="s">
        <v>4887</v>
      </c>
      <c r="S1259" s="198" t="s">
        <v>7349</v>
      </c>
      <c r="T1259" s="198" t="s">
        <v>4887</v>
      </c>
      <c r="U1259" s="198" t="s">
        <v>4887</v>
      </c>
      <c r="V1259" s="222" t="s">
        <v>4887</v>
      </c>
    </row>
    <row r="1260" spans="1:22" ht="25" customHeight="1" x14ac:dyDescent="0.2">
      <c r="A1260" s="13" t="s">
        <v>986</v>
      </c>
      <c r="B1260" s="1" t="s">
        <v>986</v>
      </c>
      <c r="C1260" s="203" t="s">
        <v>987</v>
      </c>
      <c r="D1260" s="201" t="s">
        <v>7646</v>
      </c>
      <c r="E1260" s="74" t="s">
        <v>13663</v>
      </c>
      <c r="F1260" s="74" t="s">
        <v>12693</v>
      </c>
      <c r="G1260" s="26">
        <v>0.64382147876613005</v>
      </c>
      <c r="H1260" s="5">
        <v>-0.93613683611291099</v>
      </c>
      <c r="I1260" s="4">
        <v>0.22349448646696801</v>
      </c>
      <c r="J1260" s="5">
        <v>-2.2380663735122801</v>
      </c>
      <c r="K1260" s="4">
        <v>0.12798979159063401</v>
      </c>
      <c r="L1260" s="216">
        <v>-3.17420320962519</v>
      </c>
      <c r="M1260" s="221" t="s">
        <v>4887</v>
      </c>
      <c r="N1260" s="198" t="s">
        <v>4887</v>
      </c>
      <c r="O1260" s="198" t="s">
        <v>4887</v>
      </c>
      <c r="P1260" s="198" t="s">
        <v>4887</v>
      </c>
      <c r="Q1260" s="198" t="s">
        <v>4887</v>
      </c>
      <c r="R1260" s="198" t="s">
        <v>4887</v>
      </c>
      <c r="S1260" s="198" t="s">
        <v>4887</v>
      </c>
      <c r="T1260" s="198" t="s">
        <v>4887</v>
      </c>
      <c r="U1260" s="198" t="s">
        <v>4887</v>
      </c>
      <c r="V1260" s="222" t="s">
        <v>4887</v>
      </c>
    </row>
    <row r="1261" spans="1:22" ht="25" customHeight="1" x14ac:dyDescent="0.2">
      <c r="A1261" s="13" t="s">
        <v>3541</v>
      </c>
      <c r="B1261" s="1" t="s">
        <v>3541</v>
      </c>
      <c r="C1261" s="203" t="s">
        <v>3542</v>
      </c>
      <c r="D1261" s="201" t="s">
        <v>3541</v>
      </c>
      <c r="E1261" s="74" t="s">
        <v>11209</v>
      </c>
      <c r="F1261" s="74" t="s">
        <v>11210</v>
      </c>
      <c r="G1261" s="26">
        <v>0.32132863681601698</v>
      </c>
      <c r="H1261" s="5">
        <v>-0.940943710314318</v>
      </c>
      <c r="I1261" s="4">
        <v>0.96877522467016097</v>
      </c>
      <c r="J1261" s="5">
        <v>2.0309800880597799E-2</v>
      </c>
      <c r="K1261" s="4">
        <v>0.34524524357124597</v>
      </c>
      <c r="L1261" s="216">
        <v>-0.92063390943372103</v>
      </c>
      <c r="M1261" s="221" t="s">
        <v>4887</v>
      </c>
      <c r="N1261" s="198" t="s">
        <v>4887</v>
      </c>
      <c r="O1261" s="198" t="s">
        <v>4887</v>
      </c>
      <c r="P1261" s="198" t="s">
        <v>4887</v>
      </c>
      <c r="Q1261" s="198" t="s">
        <v>4887</v>
      </c>
      <c r="R1261" s="198" t="s">
        <v>4887</v>
      </c>
      <c r="S1261" s="198" t="s">
        <v>4887</v>
      </c>
      <c r="T1261" s="198" t="s">
        <v>4887</v>
      </c>
      <c r="U1261" s="198" t="s">
        <v>4887</v>
      </c>
      <c r="V1261" s="222" t="s">
        <v>4887</v>
      </c>
    </row>
    <row r="1262" spans="1:22" ht="25" customHeight="1" x14ac:dyDescent="0.2">
      <c r="A1262" s="13" t="s">
        <v>3629</v>
      </c>
      <c r="B1262" s="1" t="s">
        <v>3630</v>
      </c>
      <c r="C1262" s="203" t="s">
        <v>3631</v>
      </c>
      <c r="D1262" s="201" t="s">
        <v>4966</v>
      </c>
      <c r="E1262" s="74" t="s">
        <v>8411</v>
      </c>
      <c r="F1262" s="74" t="s">
        <v>8412</v>
      </c>
      <c r="G1262" s="26">
        <v>0.112781260270077</v>
      </c>
      <c r="H1262" s="5">
        <v>-0.94310485358034002</v>
      </c>
      <c r="I1262" s="4">
        <v>0.821478878429724</v>
      </c>
      <c r="J1262" s="5">
        <v>0.189632651118357</v>
      </c>
      <c r="K1262" s="4">
        <v>0.382090322532949</v>
      </c>
      <c r="L1262" s="216">
        <v>-0.75347220246198299</v>
      </c>
      <c r="M1262" s="221" t="s">
        <v>4887</v>
      </c>
      <c r="N1262" s="198" t="s">
        <v>4887</v>
      </c>
      <c r="O1262" s="198" t="s">
        <v>4887</v>
      </c>
      <c r="P1262" s="198" t="s">
        <v>4887</v>
      </c>
      <c r="Q1262" s="198" t="s">
        <v>4887</v>
      </c>
      <c r="R1262" s="198" t="s">
        <v>4887</v>
      </c>
      <c r="S1262" s="198" t="s">
        <v>4887</v>
      </c>
      <c r="T1262" s="198" t="s">
        <v>4887</v>
      </c>
      <c r="U1262" s="198" t="s">
        <v>4887</v>
      </c>
      <c r="V1262" s="222" t="s">
        <v>4887</v>
      </c>
    </row>
    <row r="1263" spans="1:22" ht="25" customHeight="1" x14ac:dyDescent="0.2">
      <c r="A1263" s="13" t="s">
        <v>4791</v>
      </c>
      <c r="B1263" s="1" t="s">
        <v>4791</v>
      </c>
      <c r="C1263" s="203" t="s">
        <v>4792</v>
      </c>
      <c r="D1263" s="201" t="s">
        <v>4791</v>
      </c>
      <c r="E1263" s="74" t="s">
        <v>8386</v>
      </c>
      <c r="F1263" s="74" t="s">
        <v>8387</v>
      </c>
      <c r="G1263" s="26">
        <v>0.69710609326595396</v>
      </c>
      <c r="H1263" s="5">
        <v>-0.94545615579852404</v>
      </c>
      <c r="I1263" s="4">
        <v>0.15621577844443699</v>
      </c>
      <c r="J1263" s="5">
        <v>1.6202618232120301</v>
      </c>
      <c r="K1263" s="4">
        <v>0.78140927872419197</v>
      </c>
      <c r="L1263" s="216">
        <v>0.67480566741350401</v>
      </c>
      <c r="M1263" s="221" t="s">
        <v>4887</v>
      </c>
      <c r="N1263" s="198" t="s">
        <v>4887</v>
      </c>
      <c r="O1263" s="198" t="s">
        <v>4887</v>
      </c>
      <c r="P1263" s="198" t="s">
        <v>4887</v>
      </c>
      <c r="Q1263" s="198" t="s">
        <v>4887</v>
      </c>
      <c r="R1263" s="198" t="s">
        <v>4887</v>
      </c>
      <c r="S1263" s="198" t="s">
        <v>4887</v>
      </c>
      <c r="T1263" s="198" t="s">
        <v>4887</v>
      </c>
      <c r="U1263" s="198" t="s">
        <v>4887</v>
      </c>
      <c r="V1263" s="222" t="s">
        <v>4887</v>
      </c>
    </row>
    <row r="1264" spans="1:22" ht="25" customHeight="1" x14ac:dyDescent="0.2">
      <c r="A1264" s="13" t="s">
        <v>4744</v>
      </c>
      <c r="B1264" s="1" t="s">
        <v>4744</v>
      </c>
      <c r="C1264" s="203" t="s">
        <v>4745</v>
      </c>
      <c r="D1264" s="201" t="s">
        <v>4744</v>
      </c>
      <c r="E1264" s="74" t="s">
        <v>10898</v>
      </c>
      <c r="F1264" s="74" t="s">
        <v>10899</v>
      </c>
      <c r="G1264" s="26">
        <v>0.44862859329653099</v>
      </c>
      <c r="H1264" s="5">
        <v>-0.94680991802400405</v>
      </c>
      <c r="I1264" s="4">
        <v>0.92330208649526102</v>
      </c>
      <c r="J1264" s="5">
        <v>0.11161218967223401</v>
      </c>
      <c r="K1264" s="4">
        <v>0.13977818069586501</v>
      </c>
      <c r="L1264" s="216">
        <v>-0.83519772835176997</v>
      </c>
      <c r="M1264" s="221" t="s">
        <v>4887</v>
      </c>
      <c r="N1264" s="198" t="s">
        <v>4887</v>
      </c>
      <c r="O1264" s="198" t="s">
        <v>4887</v>
      </c>
      <c r="P1264" s="198" t="s">
        <v>4887</v>
      </c>
      <c r="Q1264" s="198" t="s">
        <v>4887</v>
      </c>
      <c r="R1264" s="198" t="s">
        <v>4887</v>
      </c>
      <c r="S1264" s="198" t="s">
        <v>4887</v>
      </c>
      <c r="T1264" s="198" t="s">
        <v>4887</v>
      </c>
      <c r="U1264" s="198" t="s">
        <v>4887</v>
      </c>
      <c r="V1264" s="222" t="s">
        <v>4887</v>
      </c>
    </row>
    <row r="1265" spans="1:22" ht="25" customHeight="1" x14ac:dyDescent="0.2">
      <c r="A1265" s="13" t="s">
        <v>2224</v>
      </c>
      <c r="B1265" s="1" t="s">
        <v>2224</v>
      </c>
      <c r="C1265" s="203" t="s">
        <v>2225</v>
      </c>
      <c r="D1265" s="201" t="s">
        <v>2224</v>
      </c>
      <c r="E1265" s="74" t="s">
        <v>7978</v>
      </c>
      <c r="F1265" s="74" t="s">
        <v>7979</v>
      </c>
      <c r="G1265" s="26">
        <v>0.13369867573369701</v>
      </c>
      <c r="H1265" s="5">
        <v>-0.94684845531227402</v>
      </c>
      <c r="I1265" s="4">
        <v>0.46672538816231302</v>
      </c>
      <c r="J1265" s="5">
        <v>-0.65106314189088499</v>
      </c>
      <c r="K1265" s="4">
        <v>0.13652000933293101</v>
      </c>
      <c r="L1265" s="216">
        <v>-1.5979115972031599</v>
      </c>
      <c r="M1265" s="221" t="s">
        <v>4887</v>
      </c>
      <c r="N1265" s="198" t="s">
        <v>4887</v>
      </c>
      <c r="O1265" s="198" t="s">
        <v>4887</v>
      </c>
      <c r="P1265" s="198" t="s">
        <v>4887</v>
      </c>
      <c r="Q1265" s="198" t="s">
        <v>4887</v>
      </c>
      <c r="R1265" s="198" t="s">
        <v>4887</v>
      </c>
      <c r="S1265" s="198" t="s">
        <v>4887</v>
      </c>
      <c r="T1265" s="198" t="s">
        <v>4887</v>
      </c>
      <c r="U1265" s="198" t="s">
        <v>4887</v>
      </c>
      <c r="V1265" s="222" t="s">
        <v>4887</v>
      </c>
    </row>
    <row r="1266" spans="1:22" ht="25" customHeight="1" x14ac:dyDescent="0.2">
      <c r="A1266" s="13" t="s">
        <v>2129</v>
      </c>
      <c r="B1266" s="1" t="s">
        <v>2129</v>
      </c>
      <c r="C1266" s="203" t="s">
        <v>2130</v>
      </c>
      <c r="D1266" s="201" t="s">
        <v>7781</v>
      </c>
      <c r="E1266" s="74" t="s">
        <v>10620</v>
      </c>
      <c r="F1266" s="74" t="s">
        <v>10621</v>
      </c>
      <c r="G1266" s="26">
        <v>7.3889792209447303E-2</v>
      </c>
      <c r="H1266" s="5">
        <v>-0.94827684724989603</v>
      </c>
      <c r="I1266" s="4">
        <v>0.30870792878564002</v>
      </c>
      <c r="J1266" s="5">
        <v>0.90088518937403805</v>
      </c>
      <c r="K1266" s="4">
        <v>0.95011540263269101</v>
      </c>
      <c r="L1266" s="216">
        <v>-4.7391657875857501E-2</v>
      </c>
      <c r="M1266" s="221" t="s">
        <v>4887</v>
      </c>
      <c r="N1266" s="198" t="s">
        <v>4887</v>
      </c>
      <c r="O1266" s="198" t="s">
        <v>4887</v>
      </c>
      <c r="P1266" s="198" t="s">
        <v>4887</v>
      </c>
      <c r="Q1266" s="198" t="s">
        <v>4887</v>
      </c>
      <c r="R1266" s="198" t="s">
        <v>4887</v>
      </c>
      <c r="S1266" s="198" t="s">
        <v>4887</v>
      </c>
      <c r="T1266" s="198" t="s">
        <v>4887</v>
      </c>
      <c r="U1266" s="198" t="s">
        <v>4887</v>
      </c>
      <c r="V1266" s="222" t="s">
        <v>4887</v>
      </c>
    </row>
    <row r="1267" spans="1:22" ht="25" customHeight="1" x14ac:dyDescent="0.2">
      <c r="A1267" s="13" t="s">
        <v>3548</v>
      </c>
      <c r="B1267" s="1" t="s">
        <v>3548</v>
      </c>
      <c r="C1267" s="203" t="s">
        <v>3549</v>
      </c>
      <c r="D1267" s="201" t="s">
        <v>3548</v>
      </c>
      <c r="E1267" s="74" t="s">
        <v>9118</v>
      </c>
      <c r="F1267" s="74" t="s">
        <v>9119</v>
      </c>
      <c r="G1267" s="26">
        <v>0.512485460344</v>
      </c>
      <c r="H1267" s="5">
        <v>-0.94994284418796404</v>
      </c>
      <c r="I1267" s="4">
        <v>0.83815087326187199</v>
      </c>
      <c r="J1267" s="5">
        <v>0.126954982046971</v>
      </c>
      <c r="K1267" s="4">
        <v>0.55500375504563604</v>
      </c>
      <c r="L1267" s="216">
        <v>-0.82298786214099295</v>
      </c>
      <c r="M1267" s="221" t="s">
        <v>4887</v>
      </c>
      <c r="N1267" s="198" t="s">
        <v>4887</v>
      </c>
      <c r="O1267" s="198" t="s">
        <v>4887</v>
      </c>
      <c r="P1267" s="198" t="s">
        <v>4887</v>
      </c>
      <c r="Q1267" s="198" t="s">
        <v>4887</v>
      </c>
      <c r="R1267" s="198" t="s">
        <v>4887</v>
      </c>
      <c r="S1267" s="198" t="s">
        <v>4887</v>
      </c>
      <c r="T1267" s="198" t="s">
        <v>4887</v>
      </c>
      <c r="U1267" s="198" t="s">
        <v>4887</v>
      </c>
      <c r="V1267" s="222" t="s">
        <v>4887</v>
      </c>
    </row>
    <row r="1268" spans="1:22" ht="25" customHeight="1" x14ac:dyDescent="0.2">
      <c r="A1268" s="13" t="s">
        <v>4741</v>
      </c>
      <c r="B1268" s="1" t="s">
        <v>4742</v>
      </c>
      <c r="C1268" s="203" t="s">
        <v>4743</v>
      </c>
      <c r="D1268" s="201" t="s">
        <v>7298</v>
      </c>
      <c r="E1268" s="74" t="s">
        <v>8799</v>
      </c>
      <c r="F1268" s="74" t="s">
        <v>8800</v>
      </c>
      <c r="G1268" s="26">
        <v>0.32657639233291103</v>
      </c>
      <c r="H1268" s="5">
        <v>-0.95605379846219296</v>
      </c>
      <c r="I1268" s="4">
        <v>2.7152331949063E-2</v>
      </c>
      <c r="J1268" s="5">
        <v>-2.6996635940514899</v>
      </c>
      <c r="K1268" s="4">
        <v>1.9614218209535302E-2</v>
      </c>
      <c r="L1268" s="216">
        <v>-3.6557173925136799</v>
      </c>
      <c r="M1268" s="221" t="s">
        <v>4887</v>
      </c>
      <c r="N1268" s="198" t="s">
        <v>7349</v>
      </c>
      <c r="O1268" s="198" t="s">
        <v>7349</v>
      </c>
      <c r="P1268" s="198" t="s">
        <v>4887</v>
      </c>
      <c r="Q1268" s="198" t="s">
        <v>4887</v>
      </c>
      <c r="R1268" s="198" t="s">
        <v>4887</v>
      </c>
      <c r="S1268" s="198" t="s">
        <v>7349</v>
      </c>
      <c r="T1268" s="198" t="s">
        <v>4887</v>
      </c>
      <c r="U1268" s="198" t="s">
        <v>4887</v>
      </c>
      <c r="V1268" s="222" t="s">
        <v>4887</v>
      </c>
    </row>
    <row r="1269" spans="1:22" ht="25" customHeight="1" x14ac:dyDescent="0.2">
      <c r="A1269" s="13" t="s">
        <v>435</v>
      </c>
      <c r="B1269" s="1" t="s">
        <v>435</v>
      </c>
      <c r="C1269" s="203" t="s">
        <v>436</v>
      </c>
      <c r="D1269" s="201" t="s">
        <v>5137</v>
      </c>
      <c r="E1269" s="74" t="s">
        <v>12873</v>
      </c>
      <c r="F1269" s="74" t="s">
        <v>8426</v>
      </c>
      <c r="G1269" s="26">
        <v>0.60700293972724695</v>
      </c>
      <c r="H1269" s="5">
        <v>-0.95708314418640394</v>
      </c>
      <c r="I1269" s="4">
        <v>0.73109906801951097</v>
      </c>
      <c r="J1269" s="5">
        <v>0.54186607049630098</v>
      </c>
      <c r="K1269" s="4">
        <v>0.75408426565964404</v>
      </c>
      <c r="L1269" s="216">
        <v>-0.41521707369010302</v>
      </c>
      <c r="M1269" s="221" t="s">
        <v>4887</v>
      </c>
      <c r="N1269" s="198" t="s">
        <v>4887</v>
      </c>
      <c r="O1269" s="198" t="s">
        <v>4887</v>
      </c>
      <c r="P1269" s="198" t="s">
        <v>4887</v>
      </c>
      <c r="Q1269" s="198" t="s">
        <v>4887</v>
      </c>
      <c r="R1269" s="198" t="s">
        <v>4887</v>
      </c>
      <c r="S1269" s="198" t="s">
        <v>4887</v>
      </c>
      <c r="T1269" s="198" t="s">
        <v>4887</v>
      </c>
      <c r="U1269" s="198" t="s">
        <v>4887</v>
      </c>
      <c r="V1269" s="222" t="s">
        <v>4887</v>
      </c>
    </row>
    <row r="1270" spans="1:22" ht="25" customHeight="1" x14ac:dyDescent="0.2">
      <c r="A1270" s="13" t="s">
        <v>924</v>
      </c>
      <c r="B1270" s="1" t="s">
        <v>924</v>
      </c>
      <c r="C1270" s="203" t="s">
        <v>925</v>
      </c>
      <c r="D1270" s="201" t="s">
        <v>7631</v>
      </c>
      <c r="E1270" s="74" t="s">
        <v>12695</v>
      </c>
      <c r="F1270" s="74" t="s">
        <v>12696</v>
      </c>
      <c r="G1270" s="26">
        <v>0.56870635433905803</v>
      </c>
      <c r="H1270" s="5">
        <v>-0.95845105868177005</v>
      </c>
      <c r="I1270" s="4">
        <v>0.21895868176015201</v>
      </c>
      <c r="J1270" s="5">
        <v>2.43274681812089</v>
      </c>
      <c r="K1270" s="4">
        <v>0.49727733031141103</v>
      </c>
      <c r="L1270" s="216">
        <v>1.4742957594391199</v>
      </c>
      <c r="M1270" s="221" t="s">
        <v>4887</v>
      </c>
      <c r="N1270" s="198" t="s">
        <v>4887</v>
      </c>
      <c r="O1270" s="198" t="s">
        <v>4887</v>
      </c>
      <c r="P1270" s="198" t="s">
        <v>4887</v>
      </c>
      <c r="Q1270" s="198" t="s">
        <v>4887</v>
      </c>
      <c r="R1270" s="198" t="s">
        <v>4887</v>
      </c>
      <c r="S1270" s="198" t="s">
        <v>4887</v>
      </c>
      <c r="T1270" s="198" t="s">
        <v>4887</v>
      </c>
      <c r="U1270" s="198" t="s">
        <v>4887</v>
      </c>
      <c r="V1270" s="222" t="s">
        <v>4887</v>
      </c>
    </row>
    <row r="1271" spans="1:22" ht="25" customHeight="1" x14ac:dyDescent="0.2">
      <c r="A1271" s="13" t="s">
        <v>4872</v>
      </c>
      <c r="B1271" s="1" t="s">
        <v>4873</v>
      </c>
      <c r="C1271" s="203" t="s">
        <v>4874</v>
      </c>
      <c r="D1271" s="201" t="s">
        <v>7254</v>
      </c>
      <c r="E1271" s="74" t="s">
        <v>12578</v>
      </c>
      <c r="F1271" s="74" t="s">
        <v>12579</v>
      </c>
      <c r="G1271" s="26">
        <v>7.6088692235505004E-2</v>
      </c>
      <c r="H1271" s="5">
        <v>-0.95906539146535996</v>
      </c>
      <c r="I1271" s="4">
        <v>3.7394809154650398E-2</v>
      </c>
      <c r="J1271" s="5">
        <v>-1.3559124340304201</v>
      </c>
      <c r="K1271" s="4">
        <v>7.6474877042019499E-3</v>
      </c>
      <c r="L1271" s="216">
        <v>-2.3149778254957698</v>
      </c>
      <c r="M1271" s="221" t="s">
        <v>4887</v>
      </c>
      <c r="N1271" s="198" t="s">
        <v>7349</v>
      </c>
      <c r="O1271" s="198" t="s">
        <v>7349</v>
      </c>
      <c r="P1271" s="198" t="s">
        <v>4887</v>
      </c>
      <c r="Q1271" s="198" t="s">
        <v>4887</v>
      </c>
      <c r="R1271" s="198" t="s">
        <v>4887</v>
      </c>
      <c r="S1271" s="198" t="s">
        <v>7349</v>
      </c>
      <c r="T1271" s="198" t="s">
        <v>4887</v>
      </c>
      <c r="U1271" s="198" t="s">
        <v>4887</v>
      </c>
      <c r="V1271" s="222" t="s">
        <v>4887</v>
      </c>
    </row>
    <row r="1272" spans="1:22" ht="25" customHeight="1" x14ac:dyDescent="0.2">
      <c r="A1272" s="13" t="s">
        <v>2486</v>
      </c>
      <c r="B1272" s="1" t="s">
        <v>2486</v>
      </c>
      <c r="C1272" s="203" t="s">
        <v>2487</v>
      </c>
      <c r="D1272" s="201" t="s">
        <v>2486</v>
      </c>
      <c r="E1272" s="74" t="s">
        <v>10649</v>
      </c>
      <c r="F1272" s="74" t="s">
        <v>10650</v>
      </c>
      <c r="G1272" s="26">
        <v>0.17989429092771</v>
      </c>
      <c r="H1272" s="5">
        <v>-0.96138392242064397</v>
      </c>
      <c r="I1272" s="4">
        <v>0.43150328433969098</v>
      </c>
      <c r="J1272" s="5">
        <v>0.68020779579135504</v>
      </c>
      <c r="K1272" s="4">
        <v>0.731310989682176</v>
      </c>
      <c r="L1272" s="216">
        <v>-0.28117612662928898</v>
      </c>
      <c r="M1272" s="221" t="s">
        <v>4887</v>
      </c>
      <c r="N1272" s="198" t="s">
        <v>4887</v>
      </c>
      <c r="O1272" s="198" t="s">
        <v>4887</v>
      </c>
      <c r="P1272" s="198" t="s">
        <v>4887</v>
      </c>
      <c r="Q1272" s="198" t="s">
        <v>4887</v>
      </c>
      <c r="R1272" s="198" t="s">
        <v>4887</v>
      </c>
      <c r="S1272" s="198" t="s">
        <v>4887</v>
      </c>
      <c r="T1272" s="198" t="s">
        <v>4887</v>
      </c>
      <c r="U1272" s="198" t="s">
        <v>4887</v>
      </c>
      <c r="V1272" s="222" t="s">
        <v>4887</v>
      </c>
    </row>
    <row r="1273" spans="1:22" ht="25" customHeight="1" x14ac:dyDescent="0.2">
      <c r="A1273" s="13" t="s">
        <v>3352</v>
      </c>
      <c r="B1273" s="1" t="s">
        <v>3352</v>
      </c>
      <c r="C1273" s="203" t="s">
        <v>3353</v>
      </c>
      <c r="D1273" s="201" t="s">
        <v>3352</v>
      </c>
      <c r="E1273" s="74" t="s">
        <v>11464</v>
      </c>
      <c r="F1273" s="74" t="s">
        <v>11465</v>
      </c>
      <c r="G1273" s="26">
        <v>0.65441888893485001</v>
      </c>
      <c r="H1273" s="5">
        <v>-0.96338758867810304</v>
      </c>
      <c r="I1273" s="4">
        <v>0.37758901248255899</v>
      </c>
      <c r="J1273" s="5">
        <v>-1.99678762302872</v>
      </c>
      <c r="K1273" s="4">
        <v>5.7983050764558099E-2</v>
      </c>
      <c r="L1273" s="216">
        <v>-2.9601752117068298</v>
      </c>
      <c r="M1273" s="221" t="s">
        <v>4887</v>
      </c>
      <c r="N1273" s="198" t="s">
        <v>4887</v>
      </c>
      <c r="O1273" s="198" t="s">
        <v>4887</v>
      </c>
      <c r="P1273" s="198" t="s">
        <v>4887</v>
      </c>
      <c r="Q1273" s="198" t="s">
        <v>4887</v>
      </c>
      <c r="R1273" s="198" t="s">
        <v>4887</v>
      </c>
      <c r="S1273" s="198" t="s">
        <v>4887</v>
      </c>
      <c r="T1273" s="198" t="s">
        <v>4887</v>
      </c>
      <c r="U1273" s="198" t="s">
        <v>4887</v>
      </c>
      <c r="V1273" s="222" t="s">
        <v>4887</v>
      </c>
    </row>
    <row r="1274" spans="1:22" ht="25" customHeight="1" x14ac:dyDescent="0.2">
      <c r="A1274" s="13" t="s">
        <v>3988</v>
      </c>
      <c r="B1274" s="1" t="s">
        <v>3988</v>
      </c>
      <c r="C1274" s="203" t="s">
        <v>3989</v>
      </c>
      <c r="D1274" s="201" t="s">
        <v>3988</v>
      </c>
      <c r="E1274" s="74" t="s">
        <v>10265</v>
      </c>
      <c r="F1274" s="74" t="s">
        <v>10266</v>
      </c>
      <c r="G1274" s="26">
        <v>0.33082764123682601</v>
      </c>
      <c r="H1274" s="5">
        <v>-0.96353619213911101</v>
      </c>
      <c r="I1274" s="4">
        <v>1.78604865112569E-2</v>
      </c>
      <c r="J1274" s="5">
        <v>-2.65157308917642</v>
      </c>
      <c r="K1274" s="4">
        <v>2.05654619397155E-2</v>
      </c>
      <c r="L1274" s="216">
        <v>-3.6151092813155299</v>
      </c>
      <c r="M1274" s="221" t="s">
        <v>4887</v>
      </c>
      <c r="N1274" s="198" t="s">
        <v>7349</v>
      </c>
      <c r="O1274" s="198" t="s">
        <v>7349</v>
      </c>
      <c r="P1274" s="198" t="s">
        <v>4887</v>
      </c>
      <c r="Q1274" s="198" t="s">
        <v>4887</v>
      </c>
      <c r="R1274" s="198" t="s">
        <v>4887</v>
      </c>
      <c r="S1274" s="198" t="s">
        <v>7349</v>
      </c>
      <c r="T1274" s="198" t="s">
        <v>4887</v>
      </c>
      <c r="U1274" s="198" t="s">
        <v>4887</v>
      </c>
      <c r="V1274" s="222" t="s">
        <v>4887</v>
      </c>
    </row>
    <row r="1275" spans="1:22" ht="25" customHeight="1" x14ac:dyDescent="0.2">
      <c r="A1275" s="13" t="s">
        <v>1431</v>
      </c>
      <c r="B1275" s="1" t="s">
        <v>1431</v>
      </c>
      <c r="C1275" s="203" t="s">
        <v>1432</v>
      </c>
      <c r="D1275" s="201" t="s">
        <v>5184</v>
      </c>
      <c r="E1275" s="74" t="s">
        <v>13271</v>
      </c>
      <c r="F1275" s="74" t="s">
        <v>13272</v>
      </c>
      <c r="G1275" s="26">
        <v>0.56299992701596002</v>
      </c>
      <c r="H1275" s="5">
        <v>-0.96413140159617905</v>
      </c>
      <c r="I1275" s="4">
        <v>0.90045257101800302</v>
      </c>
      <c r="J1275" s="5">
        <v>-0.22112331646689201</v>
      </c>
      <c r="K1275" s="4">
        <v>0.29700007053072802</v>
      </c>
      <c r="L1275" s="216">
        <v>-1.1852547180630699</v>
      </c>
      <c r="M1275" s="221" t="s">
        <v>4887</v>
      </c>
      <c r="N1275" s="198" t="s">
        <v>4887</v>
      </c>
      <c r="O1275" s="198" t="s">
        <v>4887</v>
      </c>
      <c r="P1275" s="198" t="s">
        <v>4887</v>
      </c>
      <c r="Q1275" s="198" t="s">
        <v>4887</v>
      </c>
      <c r="R1275" s="198" t="s">
        <v>4887</v>
      </c>
      <c r="S1275" s="198" t="s">
        <v>4887</v>
      </c>
      <c r="T1275" s="198" t="s">
        <v>4887</v>
      </c>
      <c r="U1275" s="198" t="s">
        <v>4887</v>
      </c>
      <c r="V1275" s="222" t="s">
        <v>4887</v>
      </c>
    </row>
    <row r="1276" spans="1:22" ht="25" customHeight="1" x14ac:dyDescent="0.2">
      <c r="A1276" s="13" t="s">
        <v>2649</v>
      </c>
      <c r="B1276" s="1" t="s">
        <v>2649</v>
      </c>
      <c r="C1276" s="203" t="s">
        <v>2650</v>
      </c>
      <c r="D1276" s="201" t="s">
        <v>2649</v>
      </c>
      <c r="E1276" s="74" t="s">
        <v>9324</v>
      </c>
      <c r="F1276" s="74" t="s">
        <v>9325</v>
      </c>
      <c r="G1276" s="26">
        <v>0.58303395813134495</v>
      </c>
      <c r="H1276" s="5">
        <v>-0.96620453217209601</v>
      </c>
      <c r="I1276" s="4">
        <v>5.7201259111279601E-2</v>
      </c>
      <c r="J1276" s="5">
        <v>3.33713070338879</v>
      </c>
      <c r="K1276" s="4">
        <v>0.207197166736758</v>
      </c>
      <c r="L1276" s="216">
        <v>2.37092617121669</v>
      </c>
      <c r="M1276" s="221" t="s">
        <v>4887</v>
      </c>
      <c r="N1276" s="198" t="s">
        <v>4887</v>
      </c>
      <c r="O1276" s="198" t="s">
        <v>4887</v>
      </c>
      <c r="P1276" s="198" t="s">
        <v>4887</v>
      </c>
      <c r="Q1276" s="198" t="s">
        <v>4887</v>
      </c>
      <c r="R1276" s="198" t="s">
        <v>4887</v>
      </c>
      <c r="S1276" s="198" t="s">
        <v>4887</v>
      </c>
      <c r="T1276" s="198" t="s">
        <v>4887</v>
      </c>
      <c r="U1276" s="198" t="s">
        <v>4887</v>
      </c>
      <c r="V1276" s="222" t="s">
        <v>4887</v>
      </c>
    </row>
    <row r="1277" spans="1:22" ht="25" customHeight="1" x14ac:dyDescent="0.2">
      <c r="A1277" s="13" t="s">
        <v>2016</v>
      </c>
      <c r="B1277" s="1" t="s">
        <v>2016</v>
      </c>
      <c r="C1277" s="203" t="s">
        <v>2017</v>
      </c>
      <c r="D1277" s="201" t="s">
        <v>5114</v>
      </c>
      <c r="E1277" s="74" t="s">
        <v>10879</v>
      </c>
      <c r="F1277" s="74" t="s">
        <v>10880</v>
      </c>
      <c r="G1277" s="26">
        <v>0.25100578636958498</v>
      </c>
      <c r="H1277" s="5">
        <v>-0.96679941468049202</v>
      </c>
      <c r="I1277" s="4">
        <v>0.41152834402594801</v>
      </c>
      <c r="J1277" s="5">
        <v>1.88971716397093</v>
      </c>
      <c r="K1277" s="4">
        <v>0.66358418221323601</v>
      </c>
      <c r="L1277" s="216">
        <v>0.92291774929043302</v>
      </c>
      <c r="M1277" s="221" t="s">
        <v>4887</v>
      </c>
      <c r="N1277" s="198" t="s">
        <v>4887</v>
      </c>
      <c r="O1277" s="198" t="s">
        <v>4887</v>
      </c>
      <c r="P1277" s="198" t="s">
        <v>4887</v>
      </c>
      <c r="Q1277" s="198" t="s">
        <v>4887</v>
      </c>
      <c r="R1277" s="198" t="s">
        <v>4887</v>
      </c>
      <c r="S1277" s="198" t="s">
        <v>4887</v>
      </c>
      <c r="T1277" s="198" t="s">
        <v>4887</v>
      </c>
      <c r="U1277" s="198" t="s">
        <v>4887</v>
      </c>
      <c r="V1277" s="222" t="s">
        <v>4887</v>
      </c>
    </row>
    <row r="1278" spans="1:22" ht="25" customHeight="1" x14ac:dyDescent="0.2">
      <c r="A1278" s="13" t="s">
        <v>4348</v>
      </c>
      <c r="B1278" s="1" t="s">
        <v>4348</v>
      </c>
      <c r="C1278" s="203" t="s">
        <v>4349</v>
      </c>
      <c r="D1278" s="201" t="s">
        <v>4348</v>
      </c>
      <c r="E1278" s="74" t="s">
        <v>9424</v>
      </c>
      <c r="F1278" s="74" t="s">
        <v>9425</v>
      </c>
      <c r="G1278" s="26">
        <v>0.11944103919917699</v>
      </c>
      <c r="H1278" s="5">
        <v>-0.96723459957397895</v>
      </c>
      <c r="I1278" s="4">
        <v>2.06589434807588E-2</v>
      </c>
      <c r="J1278" s="5">
        <v>-2.2747237274943202</v>
      </c>
      <c r="K1278" s="4">
        <v>6.7515696158056103E-3</v>
      </c>
      <c r="L1278" s="216">
        <v>-3.2419583270682999</v>
      </c>
      <c r="M1278" s="221" t="s">
        <v>4887</v>
      </c>
      <c r="N1278" s="198" t="s">
        <v>7349</v>
      </c>
      <c r="O1278" s="198" t="s">
        <v>7349</v>
      </c>
      <c r="P1278" s="198" t="s">
        <v>4887</v>
      </c>
      <c r="Q1278" s="198" t="s">
        <v>4887</v>
      </c>
      <c r="R1278" s="198" t="s">
        <v>4887</v>
      </c>
      <c r="S1278" s="198" t="s">
        <v>7349</v>
      </c>
      <c r="T1278" s="198" t="s">
        <v>4887</v>
      </c>
      <c r="U1278" s="198" t="s">
        <v>4887</v>
      </c>
      <c r="V1278" s="222" t="s">
        <v>4887</v>
      </c>
    </row>
    <row r="1279" spans="1:22" ht="25" customHeight="1" x14ac:dyDescent="0.2">
      <c r="A1279" s="13" t="s">
        <v>1217</v>
      </c>
      <c r="B1279" s="1" t="s">
        <v>1217</v>
      </c>
      <c r="C1279" s="203" t="s">
        <v>1218</v>
      </c>
      <c r="D1279" s="201" t="s">
        <v>7692</v>
      </c>
      <c r="E1279" s="74" t="s">
        <v>13315</v>
      </c>
      <c r="F1279" s="74" t="s">
        <v>12557</v>
      </c>
      <c r="G1279" s="26">
        <v>9.0898308783090895E-2</v>
      </c>
      <c r="H1279" s="5">
        <v>-0.97035027563569698</v>
      </c>
      <c r="I1279" s="4">
        <v>0.78508226638181799</v>
      </c>
      <c r="J1279" s="5">
        <v>0.15133650174680199</v>
      </c>
      <c r="K1279" s="4">
        <v>0.226468854179736</v>
      </c>
      <c r="L1279" s="216">
        <v>-0.81901377388889496</v>
      </c>
      <c r="M1279" s="221" t="s">
        <v>4887</v>
      </c>
      <c r="N1279" s="198" t="s">
        <v>4887</v>
      </c>
      <c r="O1279" s="198" t="s">
        <v>4887</v>
      </c>
      <c r="P1279" s="198" t="s">
        <v>4887</v>
      </c>
      <c r="Q1279" s="198" t="s">
        <v>4887</v>
      </c>
      <c r="R1279" s="198" t="s">
        <v>4887</v>
      </c>
      <c r="S1279" s="198" t="s">
        <v>4887</v>
      </c>
      <c r="T1279" s="198" t="s">
        <v>4887</v>
      </c>
      <c r="U1279" s="198" t="s">
        <v>4887</v>
      </c>
      <c r="V1279" s="222" t="s">
        <v>4887</v>
      </c>
    </row>
    <row r="1280" spans="1:22" ht="25" customHeight="1" x14ac:dyDescent="0.2">
      <c r="A1280" s="13" t="s">
        <v>746</v>
      </c>
      <c r="B1280" s="1" t="s">
        <v>747</v>
      </c>
      <c r="C1280" s="203" t="s">
        <v>748</v>
      </c>
      <c r="D1280" s="201" t="s">
        <v>7212</v>
      </c>
      <c r="E1280" s="74" t="s">
        <v>12418</v>
      </c>
      <c r="F1280" s="74" t="s">
        <v>8945</v>
      </c>
      <c r="G1280" s="26">
        <v>0.167307919680591</v>
      </c>
      <c r="H1280" s="5">
        <v>-0.970466817758873</v>
      </c>
      <c r="I1280" s="4">
        <v>8.86004393983333E-2</v>
      </c>
      <c r="J1280" s="5">
        <v>-0.53749663997915997</v>
      </c>
      <c r="K1280" s="4">
        <v>8.4843403729279301E-2</v>
      </c>
      <c r="L1280" s="216">
        <v>-1.5079634577380301</v>
      </c>
      <c r="M1280" s="221" t="s">
        <v>4887</v>
      </c>
      <c r="N1280" s="198" t="s">
        <v>4887</v>
      </c>
      <c r="O1280" s="198" t="s">
        <v>4887</v>
      </c>
      <c r="P1280" s="198" t="s">
        <v>4887</v>
      </c>
      <c r="Q1280" s="198" t="s">
        <v>4887</v>
      </c>
      <c r="R1280" s="198" t="s">
        <v>4887</v>
      </c>
      <c r="S1280" s="198" t="s">
        <v>4887</v>
      </c>
      <c r="T1280" s="198" t="s">
        <v>4887</v>
      </c>
      <c r="U1280" s="198" t="s">
        <v>4887</v>
      </c>
      <c r="V1280" s="222" t="s">
        <v>4887</v>
      </c>
    </row>
    <row r="1281" spans="1:22" ht="25" customHeight="1" x14ac:dyDescent="0.2">
      <c r="A1281" s="13" t="s">
        <v>1405</v>
      </c>
      <c r="B1281" s="1" t="s">
        <v>1405</v>
      </c>
      <c r="C1281" s="203" t="s">
        <v>1406</v>
      </c>
      <c r="D1281" s="201" t="s">
        <v>7730</v>
      </c>
      <c r="E1281" s="74" t="s">
        <v>12638</v>
      </c>
      <c r="F1281" s="74" t="s">
        <v>12456</v>
      </c>
      <c r="G1281" s="26">
        <v>0.16614631221833601</v>
      </c>
      <c r="H1281" s="5">
        <v>-0.97192964482723798</v>
      </c>
      <c r="I1281" s="4">
        <v>0.450248696732161</v>
      </c>
      <c r="J1281" s="5">
        <v>2.32804479443783</v>
      </c>
      <c r="K1281" s="4">
        <v>0.64142624288502603</v>
      </c>
      <c r="L1281" s="216">
        <v>1.3561151496105901</v>
      </c>
      <c r="M1281" s="221" t="s">
        <v>4887</v>
      </c>
      <c r="N1281" s="198" t="s">
        <v>4887</v>
      </c>
      <c r="O1281" s="198" t="s">
        <v>4887</v>
      </c>
      <c r="P1281" s="198" t="s">
        <v>4887</v>
      </c>
      <c r="Q1281" s="198" t="s">
        <v>4887</v>
      </c>
      <c r="R1281" s="198" t="s">
        <v>4887</v>
      </c>
      <c r="S1281" s="198" t="s">
        <v>4887</v>
      </c>
      <c r="T1281" s="198" t="s">
        <v>4887</v>
      </c>
      <c r="U1281" s="198" t="s">
        <v>4887</v>
      </c>
      <c r="V1281" s="222" t="s">
        <v>4887</v>
      </c>
    </row>
    <row r="1282" spans="1:22" ht="25" customHeight="1" x14ac:dyDescent="0.2">
      <c r="A1282" s="13" t="s">
        <v>1575</v>
      </c>
      <c r="B1282" s="1" t="s">
        <v>1575</v>
      </c>
      <c r="C1282" s="203" t="s">
        <v>1576</v>
      </c>
      <c r="D1282" s="201" t="s">
        <v>1575</v>
      </c>
      <c r="E1282" s="74" t="s">
        <v>11539</v>
      </c>
      <c r="F1282" s="74" t="s">
        <v>11540</v>
      </c>
      <c r="G1282" s="26">
        <v>5.1182351083576903E-2</v>
      </c>
      <c r="H1282" s="5">
        <v>-0.97209143625746797</v>
      </c>
      <c r="I1282" s="4">
        <v>0.3107443429856</v>
      </c>
      <c r="J1282" s="5">
        <v>0.82032469406980002</v>
      </c>
      <c r="K1282" s="4">
        <v>0.83662999940263705</v>
      </c>
      <c r="L1282" s="216">
        <v>-0.151766742187668</v>
      </c>
      <c r="M1282" s="221" t="s">
        <v>4887</v>
      </c>
      <c r="N1282" s="198" t="s">
        <v>4887</v>
      </c>
      <c r="O1282" s="198" t="s">
        <v>4887</v>
      </c>
      <c r="P1282" s="198" t="s">
        <v>4887</v>
      </c>
      <c r="Q1282" s="198" t="s">
        <v>4887</v>
      </c>
      <c r="R1282" s="198" t="s">
        <v>4887</v>
      </c>
      <c r="S1282" s="198" t="s">
        <v>4887</v>
      </c>
      <c r="T1282" s="198" t="s">
        <v>4887</v>
      </c>
      <c r="U1282" s="198" t="s">
        <v>4887</v>
      </c>
      <c r="V1282" s="222" t="s">
        <v>4887</v>
      </c>
    </row>
    <row r="1283" spans="1:22" ht="25" customHeight="1" x14ac:dyDescent="0.2">
      <c r="A1283" s="13" t="s">
        <v>3414</v>
      </c>
      <c r="B1283" s="1" t="s">
        <v>3414</v>
      </c>
      <c r="C1283" s="203" t="s">
        <v>3415</v>
      </c>
      <c r="D1283" s="201" t="s">
        <v>3414</v>
      </c>
      <c r="E1283" s="74" t="s">
        <v>8479</v>
      </c>
      <c r="F1283" s="74" t="s">
        <v>8480</v>
      </c>
      <c r="G1283" s="26">
        <v>0.143276465150286</v>
      </c>
      <c r="H1283" s="5">
        <v>-0.97865633867560697</v>
      </c>
      <c r="I1283" s="4">
        <v>0.30349547808927602</v>
      </c>
      <c r="J1283" s="5">
        <v>-0.72457900546727305</v>
      </c>
      <c r="K1283" s="4">
        <v>6.9184446594901E-2</v>
      </c>
      <c r="L1283" s="216">
        <v>-1.70323534414288</v>
      </c>
      <c r="M1283" s="221" t="s">
        <v>4887</v>
      </c>
      <c r="N1283" s="198" t="s">
        <v>4887</v>
      </c>
      <c r="O1283" s="198" t="s">
        <v>4887</v>
      </c>
      <c r="P1283" s="198" t="s">
        <v>4887</v>
      </c>
      <c r="Q1283" s="198" t="s">
        <v>4887</v>
      </c>
      <c r="R1283" s="198" t="s">
        <v>4887</v>
      </c>
      <c r="S1283" s="198" t="s">
        <v>4887</v>
      </c>
      <c r="T1283" s="198" t="s">
        <v>4887</v>
      </c>
      <c r="U1283" s="198" t="s">
        <v>4887</v>
      </c>
      <c r="V1283" s="222" t="s">
        <v>4887</v>
      </c>
    </row>
    <row r="1284" spans="1:22" ht="25" customHeight="1" x14ac:dyDescent="0.2">
      <c r="A1284" s="13" t="s">
        <v>2775</v>
      </c>
      <c r="B1284" s="1" t="s">
        <v>2775</v>
      </c>
      <c r="C1284" s="203" t="s">
        <v>2776</v>
      </c>
      <c r="D1284" s="201" t="s">
        <v>2775</v>
      </c>
      <c r="E1284" s="74" t="s">
        <v>10259</v>
      </c>
      <c r="F1284" s="74" t="s">
        <v>10260</v>
      </c>
      <c r="G1284" s="26">
        <v>0.21422983415247199</v>
      </c>
      <c r="H1284" s="5">
        <v>-0.97918054939216204</v>
      </c>
      <c r="I1284" s="4">
        <v>0.385471870829381</v>
      </c>
      <c r="J1284" s="5">
        <v>-1.4150791239176801</v>
      </c>
      <c r="K1284" s="4">
        <v>0.19469364884830201</v>
      </c>
      <c r="L1284" s="216">
        <v>-2.39425967330985</v>
      </c>
      <c r="M1284" s="221" t="s">
        <v>4887</v>
      </c>
      <c r="N1284" s="198" t="s">
        <v>4887</v>
      </c>
      <c r="O1284" s="198" t="s">
        <v>4887</v>
      </c>
      <c r="P1284" s="198" t="s">
        <v>4887</v>
      </c>
      <c r="Q1284" s="198" t="s">
        <v>4887</v>
      </c>
      <c r="R1284" s="198" t="s">
        <v>4887</v>
      </c>
      <c r="S1284" s="198" t="s">
        <v>4887</v>
      </c>
      <c r="T1284" s="198" t="s">
        <v>4887</v>
      </c>
      <c r="U1284" s="198" t="s">
        <v>4887</v>
      </c>
      <c r="V1284" s="222" t="s">
        <v>4887</v>
      </c>
    </row>
    <row r="1285" spans="1:22" ht="25" customHeight="1" x14ac:dyDescent="0.2">
      <c r="A1285" s="13" t="s">
        <v>4263</v>
      </c>
      <c r="B1285" s="1" t="s">
        <v>4263</v>
      </c>
      <c r="C1285" s="203" t="s">
        <v>4264</v>
      </c>
      <c r="D1285" s="201" t="s">
        <v>7285</v>
      </c>
      <c r="E1285" s="74" t="s">
        <v>11380</v>
      </c>
      <c r="F1285" s="74" t="s">
        <v>11381</v>
      </c>
      <c r="G1285" s="26">
        <v>9.8762113064589901E-2</v>
      </c>
      <c r="H1285" s="5">
        <v>-0.98485770907398895</v>
      </c>
      <c r="I1285" s="4">
        <v>1.6840531108576199E-2</v>
      </c>
      <c r="J1285" s="5">
        <v>-1.81999661712349</v>
      </c>
      <c r="K1285" s="4">
        <v>5.2011004488505801E-3</v>
      </c>
      <c r="L1285" s="216">
        <v>-2.8048543261974799</v>
      </c>
      <c r="M1285" s="221" t="s">
        <v>4887</v>
      </c>
      <c r="N1285" s="198" t="s">
        <v>7349</v>
      </c>
      <c r="O1285" s="198" t="s">
        <v>7349</v>
      </c>
      <c r="P1285" s="198" t="s">
        <v>4887</v>
      </c>
      <c r="Q1285" s="198" t="s">
        <v>4887</v>
      </c>
      <c r="R1285" s="198" t="s">
        <v>4887</v>
      </c>
      <c r="S1285" s="198" t="s">
        <v>7349</v>
      </c>
      <c r="T1285" s="198" t="s">
        <v>4887</v>
      </c>
      <c r="U1285" s="198" t="s">
        <v>4887</v>
      </c>
      <c r="V1285" s="222" t="s">
        <v>4887</v>
      </c>
    </row>
    <row r="1286" spans="1:22" ht="25" customHeight="1" x14ac:dyDescent="0.2">
      <c r="A1286" s="13" t="s">
        <v>3922</v>
      </c>
      <c r="B1286" s="1" t="s">
        <v>3922</v>
      </c>
      <c r="C1286" s="203" t="s">
        <v>3923</v>
      </c>
      <c r="D1286" s="201" t="s">
        <v>7921</v>
      </c>
      <c r="E1286" s="74" t="s">
        <v>9506</v>
      </c>
      <c r="F1286" s="74" t="s">
        <v>9507</v>
      </c>
      <c r="G1286" s="26">
        <v>0.543404943766013</v>
      </c>
      <c r="H1286" s="5">
        <v>-0.98490768016504004</v>
      </c>
      <c r="I1286" s="4">
        <v>0.74578845963086804</v>
      </c>
      <c r="J1286" s="5">
        <v>-0.31749261358992598</v>
      </c>
      <c r="K1286" s="4">
        <v>0.45843928189320099</v>
      </c>
      <c r="L1286" s="216">
        <v>-1.3024002937549699</v>
      </c>
      <c r="M1286" s="221" t="s">
        <v>4887</v>
      </c>
      <c r="N1286" s="198" t="s">
        <v>4887</v>
      </c>
      <c r="O1286" s="198" t="s">
        <v>4887</v>
      </c>
      <c r="P1286" s="198" t="s">
        <v>4887</v>
      </c>
      <c r="Q1286" s="198" t="s">
        <v>4887</v>
      </c>
      <c r="R1286" s="198" t="s">
        <v>4887</v>
      </c>
      <c r="S1286" s="198" t="s">
        <v>4887</v>
      </c>
      <c r="T1286" s="198" t="s">
        <v>4887</v>
      </c>
      <c r="U1286" s="198" t="s">
        <v>4887</v>
      </c>
      <c r="V1286" s="222" t="s">
        <v>4887</v>
      </c>
    </row>
    <row r="1287" spans="1:22" ht="25" customHeight="1" x14ac:dyDescent="0.2">
      <c r="A1287" s="13" t="s">
        <v>2213</v>
      </c>
      <c r="B1287" s="1" t="s">
        <v>2213</v>
      </c>
      <c r="C1287" s="203" t="s">
        <v>2214</v>
      </c>
      <c r="D1287" s="201" t="s">
        <v>2213</v>
      </c>
      <c r="E1287" s="74" t="s">
        <v>8078</v>
      </c>
      <c r="F1287" s="74" t="s">
        <v>8079</v>
      </c>
      <c r="G1287" s="26">
        <v>0.63730512097404701</v>
      </c>
      <c r="H1287" s="5">
        <v>-0.98640124815999097</v>
      </c>
      <c r="I1287" s="4">
        <v>0.25666018079951902</v>
      </c>
      <c r="J1287" s="5">
        <v>2.3814428928836402</v>
      </c>
      <c r="K1287" s="4">
        <v>0.57254465183398695</v>
      </c>
      <c r="L1287" s="216">
        <v>1.39504164472365</v>
      </c>
      <c r="M1287" s="221" t="s">
        <v>4887</v>
      </c>
      <c r="N1287" s="198" t="s">
        <v>4887</v>
      </c>
      <c r="O1287" s="198" t="s">
        <v>4887</v>
      </c>
      <c r="P1287" s="198" t="s">
        <v>4887</v>
      </c>
      <c r="Q1287" s="198" t="s">
        <v>4887</v>
      </c>
      <c r="R1287" s="198" t="s">
        <v>4887</v>
      </c>
      <c r="S1287" s="198" t="s">
        <v>4887</v>
      </c>
      <c r="T1287" s="198" t="s">
        <v>4887</v>
      </c>
      <c r="U1287" s="198" t="s">
        <v>4887</v>
      </c>
      <c r="V1287" s="222" t="s">
        <v>4887</v>
      </c>
    </row>
    <row r="1288" spans="1:22" ht="25" customHeight="1" x14ac:dyDescent="0.2">
      <c r="A1288" s="13" t="s">
        <v>1928</v>
      </c>
      <c r="B1288" s="1" t="s">
        <v>1928</v>
      </c>
      <c r="C1288" s="203" t="s">
        <v>1929</v>
      </c>
      <c r="D1288" s="201" t="s">
        <v>1928</v>
      </c>
      <c r="E1288" s="74" t="s">
        <v>10653</v>
      </c>
      <c r="F1288" s="74" t="s">
        <v>10654</v>
      </c>
      <c r="G1288" s="26">
        <v>0.49643505354131801</v>
      </c>
      <c r="H1288" s="5">
        <v>-0.98786206335198401</v>
      </c>
      <c r="I1288" s="4">
        <v>0.60188258957673801</v>
      </c>
      <c r="J1288" s="5">
        <v>0.42084249882147501</v>
      </c>
      <c r="K1288" s="4">
        <v>0.69251215713862202</v>
      </c>
      <c r="L1288" s="216">
        <v>-0.56701956453050895</v>
      </c>
      <c r="M1288" s="221" t="s">
        <v>4887</v>
      </c>
      <c r="N1288" s="198" t="s">
        <v>4887</v>
      </c>
      <c r="O1288" s="198" t="s">
        <v>4887</v>
      </c>
      <c r="P1288" s="198" t="s">
        <v>4887</v>
      </c>
      <c r="Q1288" s="198" t="s">
        <v>4887</v>
      </c>
      <c r="R1288" s="198" t="s">
        <v>4887</v>
      </c>
      <c r="S1288" s="198" t="s">
        <v>4887</v>
      </c>
      <c r="T1288" s="198" t="s">
        <v>4887</v>
      </c>
      <c r="U1288" s="198" t="s">
        <v>4887</v>
      </c>
      <c r="V1288" s="222" t="s">
        <v>4887</v>
      </c>
    </row>
    <row r="1289" spans="1:22" ht="25" customHeight="1" x14ac:dyDescent="0.2">
      <c r="A1289" s="13" t="s">
        <v>2360</v>
      </c>
      <c r="B1289" s="1" t="s">
        <v>2360</v>
      </c>
      <c r="C1289" s="203" t="s">
        <v>2361</v>
      </c>
      <c r="D1289" s="201" t="s">
        <v>2360</v>
      </c>
      <c r="E1289" s="74" t="s">
        <v>9174</v>
      </c>
      <c r="F1289" s="74" t="s">
        <v>9175</v>
      </c>
      <c r="G1289" s="26">
        <v>0.25794125316969402</v>
      </c>
      <c r="H1289" s="5">
        <v>-0.98987892043035697</v>
      </c>
      <c r="I1289" s="4">
        <v>0.23277168791998101</v>
      </c>
      <c r="J1289" s="5">
        <v>0.844373434200415</v>
      </c>
      <c r="K1289" s="4">
        <v>0.866736585540959</v>
      </c>
      <c r="L1289" s="216">
        <v>-0.145505486229942</v>
      </c>
      <c r="M1289" s="221" t="s">
        <v>4887</v>
      </c>
      <c r="N1289" s="198" t="s">
        <v>4887</v>
      </c>
      <c r="O1289" s="198" t="s">
        <v>4887</v>
      </c>
      <c r="P1289" s="198" t="s">
        <v>4887</v>
      </c>
      <c r="Q1289" s="198" t="s">
        <v>4887</v>
      </c>
      <c r="R1289" s="198" t="s">
        <v>4887</v>
      </c>
      <c r="S1289" s="198" t="s">
        <v>4887</v>
      </c>
      <c r="T1289" s="198" t="s">
        <v>4887</v>
      </c>
      <c r="U1289" s="198" t="s">
        <v>4887</v>
      </c>
      <c r="V1289" s="222" t="s">
        <v>4887</v>
      </c>
    </row>
    <row r="1290" spans="1:22" ht="25" customHeight="1" x14ac:dyDescent="0.2">
      <c r="A1290" s="13" t="s">
        <v>1161</v>
      </c>
      <c r="B1290" s="1" t="s">
        <v>1161</v>
      </c>
      <c r="C1290" s="203" t="s">
        <v>1162</v>
      </c>
      <c r="D1290" s="201" t="s">
        <v>7681</v>
      </c>
      <c r="E1290" s="74" t="s">
        <v>12798</v>
      </c>
      <c r="F1290" s="74" t="s">
        <v>8930</v>
      </c>
      <c r="G1290" s="26">
        <v>0.67883177384415805</v>
      </c>
      <c r="H1290" s="5">
        <v>-0.991306552074116</v>
      </c>
      <c r="I1290" s="4">
        <v>0.31794609620860798</v>
      </c>
      <c r="J1290" s="5">
        <v>-2.5109441113931101</v>
      </c>
      <c r="K1290" s="4">
        <v>0.21829510287885601</v>
      </c>
      <c r="L1290" s="216">
        <v>-3.5022506634672301</v>
      </c>
      <c r="M1290" s="221" t="s">
        <v>4887</v>
      </c>
      <c r="N1290" s="198" t="s">
        <v>4887</v>
      </c>
      <c r="O1290" s="198" t="s">
        <v>4887</v>
      </c>
      <c r="P1290" s="198" t="s">
        <v>4887</v>
      </c>
      <c r="Q1290" s="198" t="s">
        <v>4887</v>
      </c>
      <c r="R1290" s="198" t="s">
        <v>4887</v>
      </c>
      <c r="S1290" s="198" t="s">
        <v>4887</v>
      </c>
      <c r="T1290" s="198" t="s">
        <v>4887</v>
      </c>
      <c r="U1290" s="198" t="s">
        <v>4887</v>
      </c>
      <c r="V1290" s="222" t="s">
        <v>4887</v>
      </c>
    </row>
    <row r="1291" spans="1:22" ht="25" customHeight="1" x14ac:dyDescent="0.2">
      <c r="A1291" s="13" t="s">
        <v>3658</v>
      </c>
      <c r="B1291" s="1" t="s">
        <v>3658</v>
      </c>
      <c r="C1291" s="203" t="s">
        <v>3659</v>
      </c>
      <c r="D1291" s="201" t="s">
        <v>3658</v>
      </c>
      <c r="E1291" s="74" t="s">
        <v>8364</v>
      </c>
      <c r="F1291" s="74" t="s">
        <v>8365</v>
      </c>
      <c r="G1291" s="26">
        <v>0.51989796632430896</v>
      </c>
      <c r="H1291" s="5">
        <v>-0.991498471717706</v>
      </c>
      <c r="I1291" s="4">
        <v>0.80884252488668795</v>
      </c>
      <c r="J1291" s="5">
        <v>-0.43375909903287102</v>
      </c>
      <c r="K1291" s="4">
        <v>0.48825742593295701</v>
      </c>
      <c r="L1291" s="216">
        <v>-1.4252575707505799</v>
      </c>
      <c r="M1291" s="221" t="s">
        <v>4887</v>
      </c>
      <c r="N1291" s="198" t="s">
        <v>4887</v>
      </c>
      <c r="O1291" s="198" t="s">
        <v>4887</v>
      </c>
      <c r="P1291" s="198" t="s">
        <v>4887</v>
      </c>
      <c r="Q1291" s="198" t="s">
        <v>4887</v>
      </c>
      <c r="R1291" s="198" t="s">
        <v>4887</v>
      </c>
      <c r="S1291" s="198" t="s">
        <v>4887</v>
      </c>
      <c r="T1291" s="198" t="s">
        <v>4887</v>
      </c>
      <c r="U1291" s="198" t="s">
        <v>4887</v>
      </c>
      <c r="V1291" s="222" t="s">
        <v>4887</v>
      </c>
    </row>
    <row r="1292" spans="1:22" ht="25" customHeight="1" x14ac:dyDescent="0.2">
      <c r="A1292" s="13" t="s">
        <v>716</v>
      </c>
      <c r="B1292" s="1" t="s">
        <v>717</v>
      </c>
      <c r="C1292" s="203" t="s">
        <v>718</v>
      </c>
      <c r="D1292" s="201" t="s">
        <v>7590</v>
      </c>
      <c r="E1292" s="74" t="s">
        <v>13038</v>
      </c>
      <c r="F1292" s="74" t="s">
        <v>10389</v>
      </c>
      <c r="G1292" s="26">
        <v>0.513125710587508</v>
      </c>
      <c r="H1292" s="5">
        <v>-0.99230323053040803</v>
      </c>
      <c r="I1292" s="4">
        <v>0.35674734912643002</v>
      </c>
      <c r="J1292" s="5">
        <v>2.2989914432713201</v>
      </c>
      <c r="K1292" s="4">
        <v>0.60545473887710299</v>
      </c>
      <c r="L1292" s="216">
        <v>1.3066882127409201</v>
      </c>
      <c r="M1292" s="221" t="s">
        <v>4887</v>
      </c>
      <c r="N1292" s="198" t="s">
        <v>4887</v>
      </c>
      <c r="O1292" s="198" t="s">
        <v>4887</v>
      </c>
      <c r="P1292" s="198" t="s">
        <v>4887</v>
      </c>
      <c r="Q1292" s="198" t="s">
        <v>4887</v>
      </c>
      <c r="R1292" s="198" t="s">
        <v>4887</v>
      </c>
      <c r="S1292" s="198" t="s">
        <v>4887</v>
      </c>
      <c r="T1292" s="198" t="s">
        <v>4887</v>
      </c>
      <c r="U1292" s="198" t="s">
        <v>4887</v>
      </c>
      <c r="V1292" s="222" t="s">
        <v>4887</v>
      </c>
    </row>
    <row r="1293" spans="1:22" ht="25" customHeight="1" x14ac:dyDescent="0.2">
      <c r="A1293" s="13" t="s">
        <v>44</v>
      </c>
      <c r="B1293" s="1" t="s">
        <v>44</v>
      </c>
      <c r="C1293" s="203" t="s">
        <v>45</v>
      </c>
      <c r="D1293" s="201" t="s">
        <v>7447</v>
      </c>
      <c r="E1293" s="74" t="s">
        <v>12492</v>
      </c>
      <c r="F1293" s="74" t="s">
        <v>12493</v>
      </c>
      <c r="G1293" s="26">
        <v>0.41181201874609402</v>
      </c>
      <c r="H1293" s="5">
        <v>-0.99394966917840799</v>
      </c>
      <c r="I1293" s="4">
        <v>9.0112969106087099E-2</v>
      </c>
      <c r="J1293" s="5">
        <v>-1.47839571196778</v>
      </c>
      <c r="K1293" s="4">
        <v>0.102057833025182</v>
      </c>
      <c r="L1293" s="216">
        <v>-2.47234538114619</v>
      </c>
      <c r="M1293" s="221" t="s">
        <v>4887</v>
      </c>
      <c r="N1293" s="198" t="s">
        <v>4887</v>
      </c>
      <c r="O1293" s="198" t="s">
        <v>4887</v>
      </c>
      <c r="P1293" s="198" t="s">
        <v>4887</v>
      </c>
      <c r="Q1293" s="198" t="s">
        <v>4887</v>
      </c>
      <c r="R1293" s="198" t="s">
        <v>4887</v>
      </c>
      <c r="S1293" s="198" t="s">
        <v>4887</v>
      </c>
      <c r="T1293" s="198" t="s">
        <v>4887</v>
      </c>
      <c r="U1293" s="198" t="s">
        <v>4887</v>
      </c>
      <c r="V1293" s="222" t="s">
        <v>4887</v>
      </c>
    </row>
    <row r="1294" spans="1:22" ht="25" customHeight="1" x14ac:dyDescent="0.2">
      <c r="A1294" s="13" t="s">
        <v>2905</v>
      </c>
      <c r="B1294" s="1" t="s">
        <v>2906</v>
      </c>
      <c r="C1294" s="203" t="s">
        <v>2907</v>
      </c>
      <c r="D1294" s="201" t="s">
        <v>7860</v>
      </c>
      <c r="E1294" s="74" t="s">
        <v>12622</v>
      </c>
      <c r="F1294" s="74" t="s">
        <v>11001</v>
      </c>
      <c r="G1294" s="26">
        <v>0.14163998817761</v>
      </c>
      <c r="H1294" s="5">
        <v>-0.99593236827821796</v>
      </c>
      <c r="I1294" s="4">
        <v>0.149522213650646</v>
      </c>
      <c r="J1294" s="5">
        <v>1.00804146146499</v>
      </c>
      <c r="K1294" s="4">
        <v>0.98554267556885</v>
      </c>
      <c r="L1294" s="216">
        <v>1.2109093186772699E-2</v>
      </c>
      <c r="M1294" s="221" t="s">
        <v>4887</v>
      </c>
      <c r="N1294" s="198" t="s">
        <v>4887</v>
      </c>
      <c r="O1294" s="198" t="s">
        <v>4887</v>
      </c>
      <c r="P1294" s="198" t="s">
        <v>4887</v>
      </c>
      <c r="Q1294" s="198" t="s">
        <v>4887</v>
      </c>
      <c r="R1294" s="198" t="s">
        <v>4887</v>
      </c>
      <c r="S1294" s="198" t="s">
        <v>4887</v>
      </c>
      <c r="T1294" s="198" t="s">
        <v>4887</v>
      </c>
      <c r="U1294" s="198" t="s">
        <v>4887</v>
      </c>
      <c r="V1294" s="222" t="s">
        <v>4887</v>
      </c>
    </row>
    <row r="1295" spans="1:22" ht="25" customHeight="1" x14ac:dyDescent="0.2">
      <c r="A1295" s="13" t="s">
        <v>4125</v>
      </c>
      <c r="B1295" s="1" t="s">
        <v>4126</v>
      </c>
      <c r="C1295" s="203" t="s">
        <v>4127</v>
      </c>
      <c r="D1295" s="201" t="s">
        <v>4126</v>
      </c>
      <c r="E1295" s="74" t="s">
        <v>13453</v>
      </c>
      <c r="F1295" s="74" t="s">
        <v>9360</v>
      </c>
      <c r="G1295" s="26">
        <v>0.446081463410193</v>
      </c>
      <c r="H1295" s="5">
        <v>-0.99880629681309796</v>
      </c>
      <c r="I1295" s="4">
        <v>0.77381783970621798</v>
      </c>
      <c r="J1295" s="5">
        <v>-0.37689683257135198</v>
      </c>
      <c r="K1295" s="4">
        <v>0.123788643224591</v>
      </c>
      <c r="L1295" s="216">
        <v>-1.3757031293844499</v>
      </c>
      <c r="M1295" s="221" t="s">
        <v>4887</v>
      </c>
      <c r="N1295" s="198" t="s">
        <v>4887</v>
      </c>
      <c r="O1295" s="198" t="s">
        <v>4887</v>
      </c>
      <c r="P1295" s="198" t="s">
        <v>4887</v>
      </c>
      <c r="Q1295" s="198" t="s">
        <v>4887</v>
      </c>
      <c r="R1295" s="198" t="s">
        <v>4887</v>
      </c>
      <c r="S1295" s="198" t="s">
        <v>4887</v>
      </c>
      <c r="T1295" s="198" t="s">
        <v>4887</v>
      </c>
      <c r="U1295" s="198" t="s">
        <v>4887</v>
      </c>
      <c r="V1295" s="222" t="s">
        <v>4887</v>
      </c>
    </row>
    <row r="1296" spans="1:22" ht="25" customHeight="1" x14ac:dyDescent="0.2">
      <c r="A1296" s="13" t="s">
        <v>845</v>
      </c>
      <c r="B1296" s="1" t="s">
        <v>845</v>
      </c>
      <c r="C1296" s="203" t="s">
        <v>846</v>
      </c>
      <c r="D1296" s="201" t="s">
        <v>845</v>
      </c>
      <c r="E1296" s="74" t="s">
        <v>12655</v>
      </c>
      <c r="F1296" s="74" t="s">
        <v>12656</v>
      </c>
      <c r="G1296" s="26">
        <v>0.44377715689819602</v>
      </c>
      <c r="H1296" s="5">
        <v>-1.0016634056138101</v>
      </c>
      <c r="I1296" s="4">
        <v>9.6973325757328602E-2</v>
      </c>
      <c r="J1296" s="5">
        <v>2.3917356495769999</v>
      </c>
      <c r="K1296" s="4">
        <v>0.24973451923232501</v>
      </c>
      <c r="L1296" s="216">
        <v>1.3900722439632001</v>
      </c>
      <c r="M1296" s="221" t="s">
        <v>4887</v>
      </c>
      <c r="N1296" s="198" t="s">
        <v>4887</v>
      </c>
      <c r="O1296" s="198" t="s">
        <v>4887</v>
      </c>
      <c r="P1296" s="198" t="s">
        <v>4887</v>
      </c>
      <c r="Q1296" s="198" t="s">
        <v>4887</v>
      </c>
      <c r="R1296" s="198" t="s">
        <v>4887</v>
      </c>
      <c r="S1296" s="198" t="s">
        <v>4887</v>
      </c>
      <c r="T1296" s="198" t="s">
        <v>4887</v>
      </c>
      <c r="U1296" s="198" t="s">
        <v>4887</v>
      </c>
      <c r="V1296" s="222" t="s">
        <v>4887</v>
      </c>
    </row>
    <row r="1297" spans="1:22" ht="25" customHeight="1" x14ac:dyDescent="0.2">
      <c r="A1297" s="13" t="s">
        <v>4610</v>
      </c>
      <c r="B1297" s="1" t="s">
        <v>4610</v>
      </c>
      <c r="C1297" s="203" t="s">
        <v>4611</v>
      </c>
      <c r="D1297" s="201" t="s">
        <v>4610</v>
      </c>
      <c r="E1297" s="74" t="s">
        <v>8121</v>
      </c>
      <c r="F1297" s="74" t="s">
        <v>8122</v>
      </c>
      <c r="G1297" s="26">
        <v>0.39322167666257701</v>
      </c>
      <c r="H1297" s="5">
        <v>-1.00274645387046</v>
      </c>
      <c r="I1297" s="4">
        <v>0.79298221894487597</v>
      </c>
      <c r="J1297" s="5">
        <v>0.30445742531206699</v>
      </c>
      <c r="K1297" s="4">
        <v>0.31315189292049</v>
      </c>
      <c r="L1297" s="216">
        <v>-0.69828902855839103</v>
      </c>
      <c r="M1297" s="221" t="s">
        <v>4887</v>
      </c>
      <c r="N1297" s="198" t="s">
        <v>4887</v>
      </c>
      <c r="O1297" s="198" t="s">
        <v>4887</v>
      </c>
      <c r="P1297" s="198" t="s">
        <v>4887</v>
      </c>
      <c r="Q1297" s="198" t="s">
        <v>4887</v>
      </c>
      <c r="R1297" s="198" t="s">
        <v>4887</v>
      </c>
      <c r="S1297" s="198" t="s">
        <v>4887</v>
      </c>
      <c r="T1297" s="198" t="s">
        <v>4887</v>
      </c>
      <c r="U1297" s="198" t="s">
        <v>4887</v>
      </c>
      <c r="V1297" s="222" t="s">
        <v>4887</v>
      </c>
    </row>
    <row r="1298" spans="1:22" ht="25" customHeight="1" x14ac:dyDescent="0.2">
      <c r="A1298" s="13" t="s">
        <v>3790</v>
      </c>
      <c r="B1298" s="1" t="s">
        <v>3790</v>
      </c>
      <c r="C1298" s="203" t="s">
        <v>3791</v>
      </c>
      <c r="D1298" s="201" t="s">
        <v>5013</v>
      </c>
      <c r="E1298" s="74" t="s">
        <v>9333</v>
      </c>
      <c r="F1298" s="74" t="s">
        <v>9334</v>
      </c>
      <c r="G1298" s="26">
        <v>0.10980839266296299</v>
      </c>
      <c r="H1298" s="5">
        <v>-1.0032610297232301</v>
      </c>
      <c r="I1298" s="4">
        <v>7.8524135307808204E-2</v>
      </c>
      <c r="J1298" s="5">
        <v>2.3084848273192899</v>
      </c>
      <c r="K1298" s="4">
        <v>0.19834244849713001</v>
      </c>
      <c r="L1298" s="216">
        <v>1.3052237975960601</v>
      </c>
      <c r="M1298" s="221" t="s">
        <v>4887</v>
      </c>
      <c r="N1298" s="198" t="s">
        <v>4887</v>
      </c>
      <c r="O1298" s="198" t="s">
        <v>4887</v>
      </c>
      <c r="P1298" s="198" t="s">
        <v>4887</v>
      </c>
      <c r="Q1298" s="198" t="s">
        <v>4887</v>
      </c>
      <c r="R1298" s="198" t="s">
        <v>4887</v>
      </c>
      <c r="S1298" s="198" t="s">
        <v>4887</v>
      </c>
      <c r="T1298" s="198" t="s">
        <v>4887</v>
      </c>
      <c r="U1298" s="198" t="s">
        <v>4887</v>
      </c>
      <c r="V1298" s="222" t="s">
        <v>4887</v>
      </c>
    </row>
    <row r="1299" spans="1:22" ht="25" customHeight="1" x14ac:dyDescent="0.2">
      <c r="A1299" s="13" t="s">
        <v>2156</v>
      </c>
      <c r="B1299" s="1" t="s">
        <v>2156</v>
      </c>
      <c r="C1299" s="203" t="s">
        <v>2157</v>
      </c>
      <c r="D1299" s="201" t="s">
        <v>2156</v>
      </c>
      <c r="E1299" s="74" t="s">
        <v>8706</v>
      </c>
      <c r="F1299" s="74" t="s">
        <v>8707</v>
      </c>
      <c r="G1299" s="26">
        <v>0.15338286441815499</v>
      </c>
      <c r="H1299" s="5">
        <v>-1.0040126313979401</v>
      </c>
      <c r="I1299" s="4">
        <v>0.223088007136652</v>
      </c>
      <c r="J1299" s="5">
        <v>0.86603745649270303</v>
      </c>
      <c r="K1299" s="4">
        <v>0.84911522624555302</v>
      </c>
      <c r="L1299" s="216">
        <v>-0.137975174905237</v>
      </c>
      <c r="M1299" s="221" t="s">
        <v>4887</v>
      </c>
      <c r="N1299" s="198" t="s">
        <v>4887</v>
      </c>
      <c r="O1299" s="198" t="s">
        <v>4887</v>
      </c>
      <c r="P1299" s="198" t="s">
        <v>4887</v>
      </c>
      <c r="Q1299" s="198" t="s">
        <v>4887</v>
      </c>
      <c r="R1299" s="198" t="s">
        <v>4887</v>
      </c>
      <c r="S1299" s="198" t="s">
        <v>4887</v>
      </c>
      <c r="T1299" s="198" t="s">
        <v>4887</v>
      </c>
      <c r="U1299" s="198" t="s">
        <v>4887</v>
      </c>
      <c r="V1299" s="222" t="s">
        <v>4887</v>
      </c>
    </row>
    <row r="1300" spans="1:22" ht="25" customHeight="1" x14ac:dyDescent="0.2">
      <c r="A1300" s="13" t="s">
        <v>72</v>
      </c>
      <c r="B1300" s="1" t="s">
        <v>72</v>
      </c>
      <c r="C1300" s="203" t="s">
        <v>73</v>
      </c>
      <c r="D1300" s="201" t="s">
        <v>7188</v>
      </c>
      <c r="E1300" s="74" t="s">
        <v>13518</v>
      </c>
      <c r="F1300" s="74" t="s">
        <v>8242</v>
      </c>
      <c r="G1300" s="26">
        <v>0.32975072746409301</v>
      </c>
      <c r="H1300" s="5">
        <v>-1.0040324224652299</v>
      </c>
      <c r="I1300" s="4">
        <v>4.3438936181417601E-2</v>
      </c>
      <c r="J1300" s="5">
        <v>-2.1625678349324402</v>
      </c>
      <c r="K1300" s="4">
        <v>3.5375466571629099E-2</v>
      </c>
      <c r="L1300" s="216">
        <v>-3.1666002573976799</v>
      </c>
      <c r="M1300" s="221" t="s">
        <v>4887</v>
      </c>
      <c r="N1300" s="198" t="s">
        <v>7349</v>
      </c>
      <c r="O1300" s="198" t="s">
        <v>7349</v>
      </c>
      <c r="P1300" s="198" t="s">
        <v>4887</v>
      </c>
      <c r="Q1300" s="198" t="s">
        <v>4887</v>
      </c>
      <c r="R1300" s="198" t="s">
        <v>4887</v>
      </c>
      <c r="S1300" s="198" t="s">
        <v>7349</v>
      </c>
      <c r="T1300" s="198" t="s">
        <v>4887</v>
      </c>
      <c r="U1300" s="198" t="s">
        <v>4887</v>
      </c>
      <c r="V1300" s="222" t="s">
        <v>4887</v>
      </c>
    </row>
    <row r="1301" spans="1:22" ht="25" customHeight="1" x14ac:dyDescent="0.2">
      <c r="A1301" s="13" t="s">
        <v>3517</v>
      </c>
      <c r="B1301" s="1" t="s">
        <v>3518</v>
      </c>
      <c r="C1301" s="203" t="s">
        <v>3519</v>
      </c>
      <c r="D1301" s="201" t="s">
        <v>7265</v>
      </c>
      <c r="E1301" s="74" t="s">
        <v>10505</v>
      </c>
      <c r="F1301" s="74" t="s">
        <v>10506</v>
      </c>
      <c r="G1301" s="26">
        <v>0.103518097622987</v>
      </c>
      <c r="H1301" s="5">
        <v>-1.004132689565</v>
      </c>
      <c r="I1301" s="4">
        <v>4.7787666907442801E-2</v>
      </c>
      <c r="J1301" s="5">
        <v>-1.56336930348613</v>
      </c>
      <c r="K1301" s="4">
        <v>1.01915267056531E-2</v>
      </c>
      <c r="L1301" s="216">
        <v>-2.5675019930511298</v>
      </c>
      <c r="M1301" s="221" t="s">
        <v>4887</v>
      </c>
      <c r="N1301" s="198" t="s">
        <v>7349</v>
      </c>
      <c r="O1301" s="198" t="s">
        <v>7349</v>
      </c>
      <c r="P1301" s="198" t="s">
        <v>4887</v>
      </c>
      <c r="Q1301" s="198" t="s">
        <v>4887</v>
      </c>
      <c r="R1301" s="198" t="s">
        <v>4887</v>
      </c>
      <c r="S1301" s="198" t="s">
        <v>7349</v>
      </c>
      <c r="T1301" s="198" t="s">
        <v>4887</v>
      </c>
      <c r="U1301" s="198" t="s">
        <v>4887</v>
      </c>
      <c r="V1301" s="222" t="s">
        <v>4887</v>
      </c>
    </row>
    <row r="1302" spans="1:22" ht="25" customHeight="1" x14ac:dyDescent="0.2">
      <c r="A1302" s="13" t="s">
        <v>546</v>
      </c>
      <c r="B1302" s="1" t="s">
        <v>546</v>
      </c>
      <c r="C1302" s="203" t="s">
        <v>547</v>
      </c>
      <c r="D1302" s="201" t="s">
        <v>7556</v>
      </c>
      <c r="E1302" s="74" t="s">
        <v>13219</v>
      </c>
      <c r="F1302" s="74" t="s">
        <v>12795</v>
      </c>
      <c r="G1302" s="26">
        <v>0.20176502891998599</v>
      </c>
      <c r="H1302" s="5">
        <v>-1.00708912808974</v>
      </c>
      <c r="I1302" s="4">
        <v>0.89742907751451195</v>
      </c>
      <c r="J1302" s="5">
        <v>0.108848449065846</v>
      </c>
      <c r="K1302" s="4">
        <v>0.27928016988326398</v>
      </c>
      <c r="L1302" s="216">
        <v>-0.89824067902389004</v>
      </c>
      <c r="M1302" s="221" t="s">
        <v>4887</v>
      </c>
      <c r="N1302" s="198" t="s">
        <v>4887</v>
      </c>
      <c r="O1302" s="198" t="s">
        <v>4887</v>
      </c>
      <c r="P1302" s="198" t="s">
        <v>4887</v>
      </c>
      <c r="Q1302" s="198" t="s">
        <v>4887</v>
      </c>
      <c r="R1302" s="198" t="s">
        <v>4887</v>
      </c>
      <c r="S1302" s="198" t="s">
        <v>4887</v>
      </c>
      <c r="T1302" s="198" t="s">
        <v>4887</v>
      </c>
      <c r="U1302" s="198" t="s">
        <v>4887</v>
      </c>
      <c r="V1302" s="222" t="s">
        <v>4887</v>
      </c>
    </row>
    <row r="1303" spans="1:22" ht="25" customHeight="1" x14ac:dyDescent="0.2">
      <c r="A1303" s="13" t="s">
        <v>3302</v>
      </c>
      <c r="B1303" s="1" t="s">
        <v>3303</v>
      </c>
      <c r="C1303" s="203" t="s">
        <v>3304</v>
      </c>
      <c r="D1303" s="201" t="s">
        <v>3303</v>
      </c>
      <c r="E1303" s="74" t="s">
        <v>11216</v>
      </c>
      <c r="F1303" s="74" t="s">
        <v>11217</v>
      </c>
      <c r="G1303" s="26">
        <v>0.219986443699662</v>
      </c>
      <c r="H1303" s="5">
        <v>-1.00741806438411</v>
      </c>
      <c r="I1303" s="4">
        <v>1.2493533052043201E-2</v>
      </c>
      <c r="J1303" s="5">
        <v>-1.5431588584334599</v>
      </c>
      <c r="K1303" s="4">
        <v>3.1876416345787202E-2</v>
      </c>
      <c r="L1303" s="216">
        <v>-2.5505769228175699</v>
      </c>
      <c r="M1303" s="221" t="s">
        <v>4887</v>
      </c>
      <c r="N1303" s="198" t="s">
        <v>7349</v>
      </c>
      <c r="O1303" s="198" t="s">
        <v>7349</v>
      </c>
      <c r="P1303" s="198" t="s">
        <v>4887</v>
      </c>
      <c r="Q1303" s="198" t="s">
        <v>4887</v>
      </c>
      <c r="R1303" s="198" t="s">
        <v>4887</v>
      </c>
      <c r="S1303" s="198" t="s">
        <v>7349</v>
      </c>
      <c r="T1303" s="198" t="s">
        <v>4887</v>
      </c>
      <c r="U1303" s="198" t="s">
        <v>4887</v>
      </c>
      <c r="V1303" s="222" t="s">
        <v>4887</v>
      </c>
    </row>
    <row r="1304" spans="1:22" ht="25" customHeight="1" x14ac:dyDescent="0.2">
      <c r="A1304" s="13" t="s">
        <v>2518</v>
      </c>
      <c r="B1304" s="1" t="s">
        <v>2518</v>
      </c>
      <c r="C1304" s="203" t="s">
        <v>2519</v>
      </c>
      <c r="D1304" s="201" t="s">
        <v>7812</v>
      </c>
      <c r="E1304" s="74" t="s">
        <v>12337</v>
      </c>
      <c r="F1304" s="74" t="s">
        <v>12338</v>
      </c>
      <c r="G1304" s="26">
        <v>0.28505556825051098</v>
      </c>
      <c r="H1304" s="5">
        <v>-1.00871582446344</v>
      </c>
      <c r="I1304" s="4">
        <v>0.82705552560807005</v>
      </c>
      <c r="J1304" s="5">
        <v>-0.46170114545802099</v>
      </c>
      <c r="K1304" s="4">
        <v>0.50714694072718303</v>
      </c>
      <c r="L1304" s="216">
        <v>-1.47041696992146</v>
      </c>
      <c r="M1304" s="221" t="s">
        <v>4887</v>
      </c>
      <c r="N1304" s="198" t="s">
        <v>4887</v>
      </c>
      <c r="O1304" s="198" t="s">
        <v>4887</v>
      </c>
      <c r="P1304" s="198" t="s">
        <v>4887</v>
      </c>
      <c r="Q1304" s="198" t="s">
        <v>4887</v>
      </c>
      <c r="R1304" s="198" t="s">
        <v>4887</v>
      </c>
      <c r="S1304" s="198" t="s">
        <v>4887</v>
      </c>
      <c r="T1304" s="198" t="s">
        <v>4887</v>
      </c>
      <c r="U1304" s="198" t="s">
        <v>4887</v>
      </c>
      <c r="V1304" s="222" t="s">
        <v>4887</v>
      </c>
    </row>
    <row r="1305" spans="1:22" ht="25" customHeight="1" x14ac:dyDescent="0.2">
      <c r="A1305" s="13" t="s">
        <v>2299</v>
      </c>
      <c r="B1305" s="1" t="s">
        <v>2300</v>
      </c>
      <c r="C1305" s="203" t="s">
        <v>2301</v>
      </c>
      <c r="D1305" s="201" t="s">
        <v>2300</v>
      </c>
      <c r="E1305" s="74" t="s">
        <v>10340</v>
      </c>
      <c r="F1305" s="74" t="s">
        <v>10341</v>
      </c>
      <c r="G1305" s="26">
        <v>0.34534638774878401</v>
      </c>
      <c r="H1305" s="5">
        <v>-1.0098381239704199</v>
      </c>
      <c r="I1305" s="4">
        <v>0.94050809877138497</v>
      </c>
      <c r="J1305" s="5">
        <v>-5.7308483507438397E-2</v>
      </c>
      <c r="K1305" s="4">
        <v>0.34303431119663202</v>
      </c>
      <c r="L1305" s="216">
        <v>-1.0671466074778599</v>
      </c>
      <c r="M1305" s="221" t="s">
        <v>4887</v>
      </c>
      <c r="N1305" s="198" t="s">
        <v>4887</v>
      </c>
      <c r="O1305" s="198" t="s">
        <v>4887</v>
      </c>
      <c r="P1305" s="198" t="s">
        <v>4887</v>
      </c>
      <c r="Q1305" s="198" t="s">
        <v>4887</v>
      </c>
      <c r="R1305" s="198" t="s">
        <v>4887</v>
      </c>
      <c r="S1305" s="198" t="s">
        <v>4887</v>
      </c>
      <c r="T1305" s="198" t="s">
        <v>4887</v>
      </c>
      <c r="U1305" s="198" t="s">
        <v>4887</v>
      </c>
      <c r="V1305" s="222" t="s">
        <v>4887</v>
      </c>
    </row>
    <row r="1306" spans="1:22" ht="25" customHeight="1" x14ac:dyDescent="0.2">
      <c r="A1306" s="13" t="s">
        <v>1072</v>
      </c>
      <c r="B1306" s="1" t="s">
        <v>1072</v>
      </c>
      <c r="C1306" s="203" t="s">
        <v>1073</v>
      </c>
      <c r="D1306" s="201" t="s">
        <v>1072</v>
      </c>
      <c r="E1306" s="74" t="s">
        <v>8462</v>
      </c>
      <c r="F1306" s="74" t="s">
        <v>8463</v>
      </c>
      <c r="G1306" s="26">
        <v>0.27206741731492201</v>
      </c>
      <c r="H1306" s="5">
        <v>-1.0099649806870801</v>
      </c>
      <c r="I1306" s="4">
        <v>0.92467574111092699</v>
      </c>
      <c r="J1306" s="5">
        <v>0.10802650553726099</v>
      </c>
      <c r="K1306" s="4">
        <v>0.39121942104920399</v>
      </c>
      <c r="L1306" s="216">
        <v>-0.90193847514981795</v>
      </c>
      <c r="M1306" s="221" t="s">
        <v>4887</v>
      </c>
      <c r="N1306" s="198" t="s">
        <v>4887</v>
      </c>
      <c r="O1306" s="198" t="s">
        <v>4887</v>
      </c>
      <c r="P1306" s="198" t="s">
        <v>4887</v>
      </c>
      <c r="Q1306" s="198" t="s">
        <v>4887</v>
      </c>
      <c r="R1306" s="198" t="s">
        <v>4887</v>
      </c>
      <c r="S1306" s="198" t="s">
        <v>4887</v>
      </c>
      <c r="T1306" s="198" t="s">
        <v>4887</v>
      </c>
      <c r="U1306" s="198" t="s">
        <v>4887</v>
      </c>
      <c r="V1306" s="222" t="s">
        <v>4887</v>
      </c>
    </row>
    <row r="1307" spans="1:22" ht="25" customHeight="1" x14ac:dyDescent="0.2">
      <c r="A1307" s="13" t="s">
        <v>2466</v>
      </c>
      <c r="B1307" s="1" t="s">
        <v>2466</v>
      </c>
      <c r="C1307" s="203" t="s">
        <v>2467</v>
      </c>
      <c r="D1307" s="201" t="s">
        <v>5130</v>
      </c>
      <c r="E1307" s="74" t="s">
        <v>8428</v>
      </c>
      <c r="F1307" s="74" t="s">
        <v>8429</v>
      </c>
      <c r="G1307" s="26">
        <v>0.40209565449353901</v>
      </c>
      <c r="H1307" s="5">
        <v>-1.01410047356652</v>
      </c>
      <c r="I1307" s="4">
        <v>0.757279646867977</v>
      </c>
      <c r="J1307" s="5">
        <v>0.313989067243857</v>
      </c>
      <c r="K1307" s="4">
        <v>0.36015480566708302</v>
      </c>
      <c r="L1307" s="216">
        <v>-0.700111406322666</v>
      </c>
      <c r="M1307" s="221" t="s">
        <v>4887</v>
      </c>
      <c r="N1307" s="198" t="s">
        <v>4887</v>
      </c>
      <c r="O1307" s="198" t="s">
        <v>4887</v>
      </c>
      <c r="P1307" s="198" t="s">
        <v>4887</v>
      </c>
      <c r="Q1307" s="198" t="s">
        <v>4887</v>
      </c>
      <c r="R1307" s="198" t="s">
        <v>4887</v>
      </c>
      <c r="S1307" s="198" t="s">
        <v>4887</v>
      </c>
      <c r="T1307" s="198" t="s">
        <v>4887</v>
      </c>
      <c r="U1307" s="198" t="s">
        <v>4887</v>
      </c>
      <c r="V1307" s="222" t="s">
        <v>4887</v>
      </c>
    </row>
    <row r="1308" spans="1:22" ht="25" customHeight="1" x14ac:dyDescent="0.2">
      <c r="A1308" s="13" t="s">
        <v>1926</v>
      </c>
      <c r="B1308" s="1" t="s">
        <v>1926</v>
      </c>
      <c r="C1308" s="203" t="s">
        <v>1927</v>
      </c>
      <c r="D1308" s="201" t="s">
        <v>1926</v>
      </c>
      <c r="E1308" s="74" t="s">
        <v>9152</v>
      </c>
      <c r="F1308" s="74" t="s">
        <v>9153</v>
      </c>
      <c r="G1308" s="26">
        <v>0.360128906307221</v>
      </c>
      <c r="H1308" s="5">
        <v>-1.01421919736407</v>
      </c>
      <c r="I1308" s="4">
        <v>0.399489910570689</v>
      </c>
      <c r="J1308" s="5">
        <v>2.44952268686963</v>
      </c>
      <c r="K1308" s="4">
        <v>0.59305683574978296</v>
      </c>
      <c r="L1308" s="216">
        <v>1.4353034895055501</v>
      </c>
      <c r="M1308" s="221" t="s">
        <v>4887</v>
      </c>
      <c r="N1308" s="198" t="s">
        <v>4887</v>
      </c>
      <c r="O1308" s="198" t="s">
        <v>4887</v>
      </c>
      <c r="P1308" s="198" t="s">
        <v>4887</v>
      </c>
      <c r="Q1308" s="198" t="s">
        <v>4887</v>
      </c>
      <c r="R1308" s="198" t="s">
        <v>4887</v>
      </c>
      <c r="S1308" s="198" t="s">
        <v>4887</v>
      </c>
      <c r="T1308" s="198" t="s">
        <v>4887</v>
      </c>
      <c r="U1308" s="198" t="s">
        <v>4887</v>
      </c>
      <c r="V1308" s="222" t="s">
        <v>4887</v>
      </c>
    </row>
    <row r="1309" spans="1:22" ht="25" customHeight="1" x14ac:dyDescent="0.2">
      <c r="A1309" s="13" t="s">
        <v>2859</v>
      </c>
      <c r="B1309" s="1" t="s">
        <v>2859</v>
      </c>
      <c r="C1309" s="203" t="s">
        <v>2860</v>
      </c>
      <c r="D1309" s="201" t="s">
        <v>7851</v>
      </c>
      <c r="E1309" s="74" t="s">
        <v>13460</v>
      </c>
      <c r="F1309" s="74" t="s">
        <v>13461</v>
      </c>
      <c r="G1309" s="26">
        <v>0.282430672778893</v>
      </c>
      <c r="H1309" s="5">
        <v>-1.01425928631496</v>
      </c>
      <c r="I1309" s="4">
        <v>0.93173588805362395</v>
      </c>
      <c r="J1309" s="5">
        <v>5.8711604334392403E-2</v>
      </c>
      <c r="K1309" s="4">
        <v>0.25596757351270899</v>
      </c>
      <c r="L1309" s="216">
        <v>-0.95554768198056494</v>
      </c>
      <c r="M1309" s="221" t="s">
        <v>4887</v>
      </c>
      <c r="N1309" s="198" t="s">
        <v>4887</v>
      </c>
      <c r="O1309" s="198" t="s">
        <v>4887</v>
      </c>
      <c r="P1309" s="198" t="s">
        <v>4887</v>
      </c>
      <c r="Q1309" s="198" t="s">
        <v>4887</v>
      </c>
      <c r="R1309" s="198" t="s">
        <v>4887</v>
      </c>
      <c r="S1309" s="198" t="s">
        <v>4887</v>
      </c>
      <c r="T1309" s="198" t="s">
        <v>4887</v>
      </c>
      <c r="U1309" s="198" t="s">
        <v>4887</v>
      </c>
      <c r="V1309" s="222" t="s">
        <v>4887</v>
      </c>
    </row>
    <row r="1310" spans="1:22" ht="25" customHeight="1" x14ac:dyDescent="0.2">
      <c r="A1310" s="13" t="s">
        <v>4247</v>
      </c>
      <c r="B1310" s="1" t="s">
        <v>4247</v>
      </c>
      <c r="C1310" s="203" t="s">
        <v>4248</v>
      </c>
      <c r="D1310" s="201" t="s">
        <v>4247</v>
      </c>
      <c r="E1310" s="74" t="s">
        <v>11842</v>
      </c>
      <c r="F1310" s="74" t="s">
        <v>11843</v>
      </c>
      <c r="G1310" s="26">
        <v>0.73658568902315502</v>
      </c>
      <c r="H1310" s="5">
        <v>-1.0145599548300099</v>
      </c>
      <c r="I1310" s="4">
        <v>0.47253190875462803</v>
      </c>
      <c r="J1310" s="5">
        <v>-2.5389443934058602</v>
      </c>
      <c r="K1310" s="4">
        <v>0.185560999889612</v>
      </c>
      <c r="L1310" s="216">
        <v>-3.5535043482358701</v>
      </c>
      <c r="M1310" s="221" t="s">
        <v>4887</v>
      </c>
      <c r="N1310" s="198" t="s">
        <v>4887</v>
      </c>
      <c r="O1310" s="198" t="s">
        <v>4887</v>
      </c>
      <c r="P1310" s="198" t="s">
        <v>4887</v>
      </c>
      <c r="Q1310" s="198" t="s">
        <v>4887</v>
      </c>
      <c r="R1310" s="198" t="s">
        <v>4887</v>
      </c>
      <c r="S1310" s="198" t="s">
        <v>4887</v>
      </c>
      <c r="T1310" s="198" t="s">
        <v>4887</v>
      </c>
      <c r="U1310" s="198" t="s">
        <v>4887</v>
      </c>
      <c r="V1310" s="222" t="s">
        <v>4887</v>
      </c>
    </row>
    <row r="1311" spans="1:22" ht="25" customHeight="1" x14ac:dyDescent="0.2">
      <c r="A1311" s="13" t="s">
        <v>3391</v>
      </c>
      <c r="B1311" s="1" t="s">
        <v>3392</v>
      </c>
      <c r="C1311" s="203" t="s">
        <v>3393</v>
      </c>
      <c r="D1311" s="201" t="s">
        <v>3392</v>
      </c>
      <c r="E1311" s="74" t="s">
        <v>9818</v>
      </c>
      <c r="F1311" s="74" t="s">
        <v>9819</v>
      </c>
      <c r="G1311" s="26">
        <v>4.8911085209991399E-2</v>
      </c>
      <c r="H1311" s="5">
        <v>-1.0180366900580899</v>
      </c>
      <c r="I1311" s="4">
        <v>5.9023936327204499E-2</v>
      </c>
      <c r="J1311" s="5">
        <v>-1.70811427693575</v>
      </c>
      <c r="K1311" s="4">
        <v>1.5195189322270101E-2</v>
      </c>
      <c r="L1311" s="216">
        <v>-2.7261509669938402</v>
      </c>
      <c r="M1311" s="221" t="s">
        <v>7349</v>
      </c>
      <c r="N1311" s="198" t="s">
        <v>4887</v>
      </c>
      <c r="O1311" s="198" t="s">
        <v>7349</v>
      </c>
      <c r="P1311" s="198" t="s">
        <v>4887</v>
      </c>
      <c r="Q1311" s="198" t="s">
        <v>4887</v>
      </c>
      <c r="R1311" s="198" t="s">
        <v>7349</v>
      </c>
      <c r="S1311" s="198" t="s">
        <v>4887</v>
      </c>
      <c r="T1311" s="198" t="s">
        <v>4887</v>
      </c>
      <c r="U1311" s="198" t="s">
        <v>4887</v>
      </c>
      <c r="V1311" s="222" t="s">
        <v>4887</v>
      </c>
    </row>
    <row r="1312" spans="1:22" ht="25" customHeight="1" x14ac:dyDescent="0.2">
      <c r="A1312" s="13" t="s">
        <v>3634</v>
      </c>
      <c r="B1312" s="1" t="s">
        <v>3634</v>
      </c>
      <c r="C1312" s="203" t="s">
        <v>3635</v>
      </c>
      <c r="D1312" s="201" t="s">
        <v>7904</v>
      </c>
      <c r="E1312" s="74" t="s">
        <v>11735</v>
      </c>
      <c r="F1312" s="74" t="s">
        <v>11736</v>
      </c>
      <c r="G1312" s="26">
        <v>0.72333442875600695</v>
      </c>
      <c r="H1312" s="5">
        <v>-1.0194398485793901</v>
      </c>
      <c r="I1312" s="4">
        <v>0.93696799733106095</v>
      </c>
      <c r="J1312" s="5">
        <v>-0.20976749224972799</v>
      </c>
      <c r="K1312" s="4">
        <v>0.64827444336687501</v>
      </c>
      <c r="L1312" s="216">
        <v>-1.22920734082912</v>
      </c>
      <c r="M1312" s="221" t="s">
        <v>4887</v>
      </c>
      <c r="N1312" s="198" t="s">
        <v>4887</v>
      </c>
      <c r="O1312" s="198" t="s">
        <v>4887</v>
      </c>
      <c r="P1312" s="198" t="s">
        <v>4887</v>
      </c>
      <c r="Q1312" s="198" t="s">
        <v>4887</v>
      </c>
      <c r="R1312" s="198" t="s">
        <v>4887</v>
      </c>
      <c r="S1312" s="198" t="s">
        <v>4887</v>
      </c>
      <c r="T1312" s="198" t="s">
        <v>4887</v>
      </c>
      <c r="U1312" s="198" t="s">
        <v>4887</v>
      </c>
      <c r="V1312" s="222" t="s">
        <v>4887</v>
      </c>
    </row>
    <row r="1313" spans="1:22" ht="25" customHeight="1" x14ac:dyDescent="0.2">
      <c r="A1313" s="13" t="s">
        <v>2071</v>
      </c>
      <c r="B1313" s="1" t="s">
        <v>2071</v>
      </c>
      <c r="C1313" s="203" t="s">
        <v>2072</v>
      </c>
      <c r="D1313" s="201" t="s">
        <v>2071</v>
      </c>
      <c r="E1313" s="74" t="s">
        <v>10136</v>
      </c>
      <c r="F1313" s="74" t="s">
        <v>10137</v>
      </c>
      <c r="G1313" s="26">
        <v>4.4952975136400501E-2</v>
      </c>
      <c r="H1313" s="5">
        <v>-1.0198746608345699</v>
      </c>
      <c r="I1313" s="4">
        <v>2.30778482863046E-2</v>
      </c>
      <c r="J1313" s="5">
        <v>-1.8616586177427901</v>
      </c>
      <c r="K1313" s="4">
        <v>4.9393846151001199E-3</v>
      </c>
      <c r="L1313" s="216">
        <v>-2.88153327857736</v>
      </c>
      <c r="M1313" s="221" t="s">
        <v>7349</v>
      </c>
      <c r="N1313" s="198" t="s">
        <v>7349</v>
      </c>
      <c r="O1313" s="198" t="s">
        <v>7349</v>
      </c>
      <c r="P1313" s="198" t="s">
        <v>7349</v>
      </c>
      <c r="Q1313" s="198" t="s">
        <v>4887</v>
      </c>
      <c r="R1313" s="198" t="s">
        <v>4887</v>
      </c>
      <c r="S1313" s="198" t="s">
        <v>4887</v>
      </c>
      <c r="T1313" s="198" t="s">
        <v>4887</v>
      </c>
      <c r="U1313" s="198" t="s">
        <v>4887</v>
      </c>
      <c r="V1313" s="222" t="s">
        <v>4887</v>
      </c>
    </row>
    <row r="1314" spans="1:22" ht="25" customHeight="1" x14ac:dyDescent="0.2">
      <c r="A1314" s="13" t="s">
        <v>3794</v>
      </c>
      <c r="B1314" s="1" t="s">
        <v>3795</v>
      </c>
      <c r="C1314" s="203" t="s">
        <v>3796</v>
      </c>
      <c r="D1314" s="201" t="s">
        <v>7916</v>
      </c>
      <c r="E1314" s="74" t="s">
        <v>8453</v>
      </c>
      <c r="F1314" s="74" t="s">
        <v>8454</v>
      </c>
      <c r="G1314" s="26">
        <v>0.58205439953237403</v>
      </c>
      <c r="H1314" s="5">
        <v>-1.0226332930722299</v>
      </c>
      <c r="I1314" s="4">
        <v>0.36945775025947902</v>
      </c>
      <c r="J1314" s="5">
        <v>-1.5691506887415001</v>
      </c>
      <c r="K1314" s="4">
        <v>0.11787233203256001</v>
      </c>
      <c r="L1314" s="216">
        <v>-2.5917839818137201</v>
      </c>
      <c r="M1314" s="221" t="s">
        <v>4887</v>
      </c>
      <c r="N1314" s="198" t="s">
        <v>4887</v>
      </c>
      <c r="O1314" s="198" t="s">
        <v>4887</v>
      </c>
      <c r="P1314" s="198" t="s">
        <v>4887</v>
      </c>
      <c r="Q1314" s="198" t="s">
        <v>4887</v>
      </c>
      <c r="R1314" s="198" t="s">
        <v>4887</v>
      </c>
      <c r="S1314" s="198" t="s">
        <v>4887</v>
      </c>
      <c r="T1314" s="198" t="s">
        <v>4887</v>
      </c>
      <c r="U1314" s="198" t="s">
        <v>4887</v>
      </c>
      <c r="V1314" s="222" t="s">
        <v>4887</v>
      </c>
    </row>
    <row r="1315" spans="1:22" ht="25" customHeight="1" x14ac:dyDescent="0.2">
      <c r="A1315" s="13" t="s">
        <v>4554</v>
      </c>
      <c r="B1315" s="1" t="s">
        <v>4554</v>
      </c>
      <c r="C1315" s="203" t="s">
        <v>4555</v>
      </c>
      <c r="D1315" s="201" t="s">
        <v>7947</v>
      </c>
      <c r="E1315" s="74" t="s">
        <v>11620</v>
      </c>
      <c r="F1315" s="74" t="s">
        <v>11621</v>
      </c>
      <c r="G1315" s="26">
        <v>0.56034310968439105</v>
      </c>
      <c r="H1315" s="5">
        <v>-1.02326521914888</v>
      </c>
      <c r="I1315" s="4">
        <v>0.599704586620187</v>
      </c>
      <c r="J1315" s="5">
        <v>0.80391451024419502</v>
      </c>
      <c r="K1315" s="4">
        <v>0.86521420511639202</v>
      </c>
      <c r="L1315" s="216">
        <v>-0.219350708904687</v>
      </c>
      <c r="M1315" s="221" t="s">
        <v>4887</v>
      </c>
      <c r="N1315" s="198" t="s">
        <v>4887</v>
      </c>
      <c r="O1315" s="198" t="s">
        <v>4887</v>
      </c>
      <c r="P1315" s="198" t="s">
        <v>4887</v>
      </c>
      <c r="Q1315" s="198" t="s">
        <v>4887</v>
      </c>
      <c r="R1315" s="198" t="s">
        <v>4887</v>
      </c>
      <c r="S1315" s="198" t="s">
        <v>4887</v>
      </c>
      <c r="T1315" s="198" t="s">
        <v>4887</v>
      </c>
      <c r="U1315" s="198" t="s">
        <v>4887</v>
      </c>
      <c r="V1315" s="222" t="s">
        <v>4887</v>
      </c>
    </row>
    <row r="1316" spans="1:22" ht="25" customHeight="1" x14ac:dyDescent="0.2">
      <c r="A1316" s="13" t="s">
        <v>1089</v>
      </c>
      <c r="B1316" s="1" t="s">
        <v>1089</v>
      </c>
      <c r="C1316" s="203" t="s">
        <v>1090</v>
      </c>
      <c r="D1316" s="201" t="s">
        <v>7665</v>
      </c>
      <c r="E1316" s="74" t="s">
        <v>13059</v>
      </c>
      <c r="F1316" s="74" t="s">
        <v>12569</v>
      </c>
      <c r="G1316" s="26">
        <v>0.75651443405903196</v>
      </c>
      <c r="H1316" s="5">
        <v>-1.02355597233259</v>
      </c>
      <c r="I1316" s="4">
        <v>6.0936427576774102E-2</v>
      </c>
      <c r="J1316" s="5">
        <v>2.6238169708568</v>
      </c>
      <c r="K1316" s="4">
        <v>0.63864863786141102</v>
      </c>
      <c r="L1316" s="216">
        <v>1.60026099852421</v>
      </c>
      <c r="M1316" s="221" t="s">
        <v>4887</v>
      </c>
      <c r="N1316" s="198" t="s">
        <v>4887</v>
      </c>
      <c r="O1316" s="198" t="s">
        <v>4887</v>
      </c>
      <c r="P1316" s="198" t="s">
        <v>4887</v>
      </c>
      <c r="Q1316" s="198" t="s">
        <v>4887</v>
      </c>
      <c r="R1316" s="198" t="s">
        <v>4887</v>
      </c>
      <c r="S1316" s="198" t="s">
        <v>4887</v>
      </c>
      <c r="T1316" s="198" t="s">
        <v>4887</v>
      </c>
      <c r="U1316" s="198" t="s">
        <v>4887</v>
      </c>
      <c r="V1316" s="222" t="s">
        <v>4887</v>
      </c>
    </row>
    <row r="1317" spans="1:22" ht="25" customHeight="1" x14ac:dyDescent="0.2">
      <c r="A1317" s="13" t="s">
        <v>2409</v>
      </c>
      <c r="B1317" s="1" t="s">
        <v>2409</v>
      </c>
      <c r="C1317" s="203" t="s">
        <v>2410</v>
      </c>
      <c r="D1317" s="201" t="s">
        <v>7802</v>
      </c>
      <c r="E1317" s="74" t="s">
        <v>8151</v>
      </c>
      <c r="F1317" s="74" t="s">
        <v>8152</v>
      </c>
      <c r="G1317" s="26">
        <v>0.136374462932705</v>
      </c>
      <c r="H1317" s="5">
        <v>-1.02444738085844</v>
      </c>
      <c r="I1317" s="4">
        <v>0.75545970182908495</v>
      </c>
      <c r="J1317" s="5">
        <v>0.29053254214954699</v>
      </c>
      <c r="K1317" s="4">
        <v>0.42603721788516202</v>
      </c>
      <c r="L1317" s="216">
        <v>-0.73391483870888896</v>
      </c>
      <c r="M1317" s="221" t="s">
        <v>4887</v>
      </c>
      <c r="N1317" s="198" t="s">
        <v>4887</v>
      </c>
      <c r="O1317" s="198" t="s">
        <v>4887</v>
      </c>
      <c r="P1317" s="198" t="s">
        <v>4887</v>
      </c>
      <c r="Q1317" s="198" t="s">
        <v>4887</v>
      </c>
      <c r="R1317" s="198" t="s">
        <v>4887</v>
      </c>
      <c r="S1317" s="198" t="s">
        <v>4887</v>
      </c>
      <c r="T1317" s="198" t="s">
        <v>4887</v>
      </c>
      <c r="U1317" s="198" t="s">
        <v>4887</v>
      </c>
      <c r="V1317" s="222" t="s">
        <v>4887</v>
      </c>
    </row>
    <row r="1318" spans="1:22" ht="25" customHeight="1" x14ac:dyDescent="0.2">
      <c r="A1318" s="13" t="s">
        <v>3978</v>
      </c>
      <c r="B1318" s="1" t="s">
        <v>3978</v>
      </c>
      <c r="C1318" s="203" t="s">
        <v>3979</v>
      </c>
      <c r="D1318" s="201" t="s">
        <v>3978</v>
      </c>
      <c r="E1318" s="74" t="s">
        <v>10079</v>
      </c>
      <c r="F1318" s="74" t="s">
        <v>10080</v>
      </c>
      <c r="G1318" s="26">
        <v>0.28926436415273699</v>
      </c>
      <c r="H1318" s="5">
        <v>-1.0273508387108301</v>
      </c>
      <c r="I1318" s="4">
        <v>0.83376409465488899</v>
      </c>
      <c r="J1318" s="5">
        <v>0.19144483029936299</v>
      </c>
      <c r="K1318" s="4">
        <v>0.208029343211527</v>
      </c>
      <c r="L1318" s="216">
        <v>-0.83590600841146501</v>
      </c>
      <c r="M1318" s="221" t="s">
        <v>4887</v>
      </c>
      <c r="N1318" s="198" t="s">
        <v>4887</v>
      </c>
      <c r="O1318" s="198" t="s">
        <v>4887</v>
      </c>
      <c r="P1318" s="198" t="s">
        <v>4887</v>
      </c>
      <c r="Q1318" s="198" t="s">
        <v>4887</v>
      </c>
      <c r="R1318" s="198" t="s">
        <v>4887</v>
      </c>
      <c r="S1318" s="198" t="s">
        <v>4887</v>
      </c>
      <c r="T1318" s="198" t="s">
        <v>4887</v>
      </c>
      <c r="U1318" s="198" t="s">
        <v>4887</v>
      </c>
      <c r="V1318" s="222" t="s">
        <v>4887</v>
      </c>
    </row>
    <row r="1319" spans="1:22" ht="25" customHeight="1" x14ac:dyDescent="0.2">
      <c r="A1319" s="13" t="s">
        <v>3112</v>
      </c>
      <c r="B1319" s="1" t="s">
        <v>3112</v>
      </c>
      <c r="C1319" s="203" t="s">
        <v>3113</v>
      </c>
      <c r="D1319" s="201" t="s">
        <v>3112</v>
      </c>
      <c r="E1319" s="74" t="s">
        <v>11989</v>
      </c>
      <c r="F1319" s="74" t="s">
        <v>11990</v>
      </c>
      <c r="G1319" s="26">
        <v>0.19534391015723701</v>
      </c>
      <c r="H1319" s="5">
        <v>-1.02747973564786</v>
      </c>
      <c r="I1319" s="4">
        <v>0.27026938634518999</v>
      </c>
      <c r="J1319" s="5">
        <v>1.1947240066881499</v>
      </c>
      <c r="K1319" s="4">
        <v>0.87250000718410303</v>
      </c>
      <c r="L1319" s="216">
        <v>0.167244271040288</v>
      </c>
      <c r="M1319" s="221" t="s">
        <v>4887</v>
      </c>
      <c r="N1319" s="198" t="s">
        <v>4887</v>
      </c>
      <c r="O1319" s="198" t="s">
        <v>4887</v>
      </c>
      <c r="P1319" s="198" t="s">
        <v>4887</v>
      </c>
      <c r="Q1319" s="198" t="s">
        <v>4887</v>
      </c>
      <c r="R1319" s="198" t="s">
        <v>4887</v>
      </c>
      <c r="S1319" s="198" t="s">
        <v>4887</v>
      </c>
      <c r="T1319" s="198" t="s">
        <v>4887</v>
      </c>
      <c r="U1319" s="198" t="s">
        <v>4887</v>
      </c>
      <c r="V1319" s="222" t="s">
        <v>4887</v>
      </c>
    </row>
    <row r="1320" spans="1:22" ht="25" customHeight="1" x14ac:dyDescent="0.2">
      <c r="A1320" s="13" t="s">
        <v>4829</v>
      </c>
      <c r="B1320" s="1" t="s">
        <v>4829</v>
      </c>
      <c r="C1320" s="203" t="s">
        <v>4830</v>
      </c>
      <c r="D1320" s="201" t="s">
        <v>4829</v>
      </c>
      <c r="E1320" s="74" t="s">
        <v>12206</v>
      </c>
      <c r="F1320" s="74" t="s">
        <v>12207</v>
      </c>
      <c r="G1320" s="26">
        <v>7.2423971459013595E-2</v>
      </c>
      <c r="H1320" s="5">
        <v>-1.0291766006613501</v>
      </c>
      <c r="I1320" s="4">
        <v>5.0136242489267702E-3</v>
      </c>
      <c r="J1320" s="5">
        <v>-2.9699588571156399</v>
      </c>
      <c r="K1320" s="4">
        <v>1.64511849380219E-3</v>
      </c>
      <c r="L1320" s="216">
        <v>-3.99913545777699</v>
      </c>
      <c r="M1320" s="221" t="s">
        <v>4887</v>
      </c>
      <c r="N1320" s="198" t="s">
        <v>7349</v>
      </c>
      <c r="O1320" s="198" t="s">
        <v>7349</v>
      </c>
      <c r="P1320" s="198" t="s">
        <v>4887</v>
      </c>
      <c r="Q1320" s="198" t="s">
        <v>4887</v>
      </c>
      <c r="R1320" s="198" t="s">
        <v>4887</v>
      </c>
      <c r="S1320" s="198" t="s">
        <v>7349</v>
      </c>
      <c r="T1320" s="198" t="s">
        <v>4887</v>
      </c>
      <c r="U1320" s="198" t="s">
        <v>4887</v>
      </c>
      <c r="V1320" s="222" t="s">
        <v>4887</v>
      </c>
    </row>
    <row r="1321" spans="1:22" ht="25" customHeight="1" x14ac:dyDescent="0.2">
      <c r="A1321" s="13" t="s">
        <v>4041</v>
      </c>
      <c r="B1321" s="1" t="s">
        <v>4041</v>
      </c>
      <c r="C1321" s="203" t="s">
        <v>4042</v>
      </c>
      <c r="D1321" s="201" t="s">
        <v>4041</v>
      </c>
      <c r="E1321" s="74" t="s">
        <v>8882</v>
      </c>
      <c r="F1321" s="74" t="s">
        <v>8883</v>
      </c>
      <c r="G1321" s="26">
        <v>0.62291681807959598</v>
      </c>
      <c r="H1321" s="5">
        <v>-1.03020529645794</v>
      </c>
      <c r="I1321" s="4">
        <v>0.72072679085451696</v>
      </c>
      <c r="J1321" s="5">
        <v>0.53311270530682497</v>
      </c>
      <c r="K1321" s="4">
        <v>0.77693177737748398</v>
      </c>
      <c r="L1321" s="216">
        <v>-0.49709259115111398</v>
      </c>
      <c r="M1321" s="221" t="s">
        <v>4887</v>
      </c>
      <c r="N1321" s="198" t="s">
        <v>4887</v>
      </c>
      <c r="O1321" s="198" t="s">
        <v>4887</v>
      </c>
      <c r="P1321" s="198" t="s">
        <v>4887</v>
      </c>
      <c r="Q1321" s="198" t="s">
        <v>4887</v>
      </c>
      <c r="R1321" s="198" t="s">
        <v>4887</v>
      </c>
      <c r="S1321" s="198" t="s">
        <v>4887</v>
      </c>
      <c r="T1321" s="198" t="s">
        <v>4887</v>
      </c>
      <c r="U1321" s="198" t="s">
        <v>4887</v>
      </c>
      <c r="V1321" s="222" t="s">
        <v>4887</v>
      </c>
    </row>
    <row r="1322" spans="1:22" ht="25" customHeight="1" x14ac:dyDescent="0.2">
      <c r="A1322" s="13" t="s">
        <v>1097</v>
      </c>
      <c r="B1322" s="1" t="s">
        <v>1097</v>
      </c>
      <c r="C1322" s="203" t="s">
        <v>1098</v>
      </c>
      <c r="D1322" s="201" t="s">
        <v>7668</v>
      </c>
      <c r="E1322" s="74" t="s">
        <v>12981</v>
      </c>
      <c r="F1322" s="74" t="s">
        <v>12488</v>
      </c>
      <c r="G1322" s="26">
        <v>0.77920583363428597</v>
      </c>
      <c r="H1322" s="5">
        <v>-1.0322942833384099</v>
      </c>
      <c r="I1322" s="4">
        <v>0.89305130957004197</v>
      </c>
      <c r="J1322" s="5">
        <v>0.51940672715425695</v>
      </c>
      <c r="K1322" s="4">
        <v>0.84280282943070295</v>
      </c>
      <c r="L1322" s="216">
        <v>-0.51288755618415505</v>
      </c>
      <c r="M1322" s="221" t="s">
        <v>4887</v>
      </c>
      <c r="N1322" s="198" t="s">
        <v>4887</v>
      </c>
      <c r="O1322" s="198" t="s">
        <v>4887</v>
      </c>
      <c r="P1322" s="198" t="s">
        <v>4887</v>
      </c>
      <c r="Q1322" s="198" t="s">
        <v>4887</v>
      </c>
      <c r="R1322" s="198" t="s">
        <v>4887</v>
      </c>
      <c r="S1322" s="198" t="s">
        <v>4887</v>
      </c>
      <c r="T1322" s="198" t="s">
        <v>4887</v>
      </c>
      <c r="U1322" s="198" t="s">
        <v>4887</v>
      </c>
      <c r="V1322" s="222" t="s">
        <v>4887</v>
      </c>
    </row>
    <row r="1323" spans="1:22" ht="25" customHeight="1" x14ac:dyDescent="0.2">
      <c r="A1323" s="13" t="s">
        <v>4751</v>
      </c>
      <c r="B1323" s="1" t="s">
        <v>4752</v>
      </c>
      <c r="C1323" s="203" t="s">
        <v>4753</v>
      </c>
      <c r="D1323" s="201" t="s">
        <v>4752</v>
      </c>
      <c r="E1323" s="74" t="s">
        <v>9139</v>
      </c>
      <c r="F1323" s="74" t="s">
        <v>9140</v>
      </c>
      <c r="G1323" s="26">
        <v>6.8533182661914799E-2</v>
      </c>
      <c r="H1323" s="5">
        <v>-1.0381906450364999</v>
      </c>
      <c r="I1323" s="4">
        <v>1.49236772633743E-2</v>
      </c>
      <c r="J1323" s="5">
        <v>-1.94770506976139</v>
      </c>
      <c r="K1323" s="4">
        <v>3.15827477765442E-3</v>
      </c>
      <c r="L1323" s="216">
        <v>-2.98589571479789</v>
      </c>
      <c r="M1323" s="221" t="s">
        <v>4887</v>
      </c>
      <c r="N1323" s="198" t="s">
        <v>7349</v>
      </c>
      <c r="O1323" s="198" t="s">
        <v>7349</v>
      </c>
      <c r="P1323" s="198" t="s">
        <v>4887</v>
      </c>
      <c r="Q1323" s="198" t="s">
        <v>4887</v>
      </c>
      <c r="R1323" s="198" t="s">
        <v>4887</v>
      </c>
      <c r="S1323" s="198" t="s">
        <v>7349</v>
      </c>
      <c r="T1323" s="198" t="s">
        <v>4887</v>
      </c>
      <c r="U1323" s="198" t="s">
        <v>4887</v>
      </c>
      <c r="V1323" s="222" t="s">
        <v>4887</v>
      </c>
    </row>
    <row r="1324" spans="1:22" ht="25" customHeight="1" x14ac:dyDescent="0.2">
      <c r="A1324" s="13" t="s">
        <v>1524</v>
      </c>
      <c r="B1324" s="1" t="s">
        <v>1525</v>
      </c>
      <c r="C1324" s="203" t="s">
        <v>1526</v>
      </c>
      <c r="D1324" s="201" t="s">
        <v>7743</v>
      </c>
      <c r="E1324" s="74" t="s">
        <v>8110</v>
      </c>
      <c r="F1324" s="74" t="s">
        <v>8111</v>
      </c>
      <c r="G1324" s="26">
        <v>6.7607768982897595E-2</v>
      </c>
      <c r="H1324" s="5">
        <v>-1.03915487829102</v>
      </c>
      <c r="I1324" s="4">
        <v>0.30162207202571301</v>
      </c>
      <c r="J1324" s="5">
        <v>0.50671271124513995</v>
      </c>
      <c r="K1324" s="4">
        <v>0.337515660937596</v>
      </c>
      <c r="L1324" s="216">
        <v>-0.53244216704587999</v>
      </c>
      <c r="M1324" s="221" t="s">
        <v>4887</v>
      </c>
      <c r="N1324" s="198" t="s">
        <v>4887</v>
      </c>
      <c r="O1324" s="198" t="s">
        <v>4887</v>
      </c>
      <c r="P1324" s="198" t="s">
        <v>4887</v>
      </c>
      <c r="Q1324" s="198" t="s">
        <v>4887</v>
      </c>
      <c r="R1324" s="198" t="s">
        <v>4887</v>
      </c>
      <c r="S1324" s="198" t="s">
        <v>4887</v>
      </c>
      <c r="T1324" s="198" t="s">
        <v>4887</v>
      </c>
      <c r="U1324" s="198" t="s">
        <v>4887</v>
      </c>
      <c r="V1324" s="222" t="s">
        <v>4887</v>
      </c>
    </row>
    <row r="1325" spans="1:22" ht="25" customHeight="1" x14ac:dyDescent="0.2">
      <c r="A1325" s="13" t="s">
        <v>1085</v>
      </c>
      <c r="B1325" s="1" t="s">
        <v>1085</v>
      </c>
      <c r="C1325" s="203" t="s">
        <v>1086</v>
      </c>
      <c r="D1325" s="201" t="s">
        <v>5163</v>
      </c>
      <c r="E1325" s="74" t="s">
        <v>13366</v>
      </c>
      <c r="F1325" s="74" t="s">
        <v>13367</v>
      </c>
      <c r="G1325" s="26">
        <v>0.67793179269625503</v>
      </c>
      <c r="H1325" s="5">
        <v>-1.0424241303372801</v>
      </c>
      <c r="I1325" s="4">
        <v>0.56160230085346796</v>
      </c>
      <c r="J1325" s="5">
        <v>1.39023625890994</v>
      </c>
      <c r="K1325" s="4">
        <v>0.81567753473145299</v>
      </c>
      <c r="L1325" s="216">
        <v>0.34781212857266403</v>
      </c>
      <c r="M1325" s="221" t="s">
        <v>4887</v>
      </c>
      <c r="N1325" s="198" t="s">
        <v>4887</v>
      </c>
      <c r="O1325" s="198" t="s">
        <v>4887</v>
      </c>
      <c r="P1325" s="198" t="s">
        <v>4887</v>
      </c>
      <c r="Q1325" s="198" t="s">
        <v>4887</v>
      </c>
      <c r="R1325" s="198" t="s">
        <v>4887</v>
      </c>
      <c r="S1325" s="198" t="s">
        <v>4887</v>
      </c>
      <c r="T1325" s="198" t="s">
        <v>4887</v>
      </c>
      <c r="U1325" s="198" t="s">
        <v>4887</v>
      </c>
      <c r="V1325" s="222" t="s">
        <v>4887</v>
      </c>
    </row>
    <row r="1326" spans="1:22" ht="25" customHeight="1" x14ac:dyDescent="0.2">
      <c r="A1326" s="13" t="s">
        <v>143</v>
      </c>
      <c r="B1326" s="1" t="s">
        <v>143</v>
      </c>
      <c r="C1326" s="203" t="s">
        <v>144</v>
      </c>
      <c r="D1326" s="201" t="s">
        <v>5214</v>
      </c>
      <c r="E1326" s="74" t="s">
        <v>13392</v>
      </c>
      <c r="F1326" s="74" t="s">
        <v>9142</v>
      </c>
      <c r="G1326" s="26">
        <v>0.47095578050421799</v>
      </c>
      <c r="H1326" s="5">
        <v>-1.0521072614331299</v>
      </c>
      <c r="I1326" s="4">
        <v>0.99186524784165897</v>
      </c>
      <c r="J1326" s="5">
        <v>1.7600269622077402E-2</v>
      </c>
      <c r="K1326" s="4">
        <v>0.44726852660111299</v>
      </c>
      <c r="L1326" s="216">
        <v>-1.0345069918110601</v>
      </c>
      <c r="M1326" s="221" t="s">
        <v>4887</v>
      </c>
      <c r="N1326" s="198" t="s">
        <v>4887</v>
      </c>
      <c r="O1326" s="198" t="s">
        <v>4887</v>
      </c>
      <c r="P1326" s="198" t="s">
        <v>4887</v>
      </c>
      <c r="Q1326" s="198" t="s">
        <v>4887</v>
      </c>
      <c r="R1326" s="198" t="s">
        <v>4887</v>
      </c>
      <c r="S1326" s="198" t="s">
        <v>4887</v>
      </c>
      <c r="T1326" s="198" t="s">
        <v>4887</v>
      </c>
      <c r="U1326" s="198" t="s">
        <v>4887</v>
      </c>
      <c r="V1326" s="222" t="s">
        <v>4887</v>
      </c>
    </row>
    <row r="1327" spans="1:22" ht="25" customHeight="1" x14ac:dyDescent="0.2">
      <c r="A1327" s="13" t="s">
        <v>3358</v>
      </c>
      <c r="B1327" s="1" t="s">
        <v>3358</v>
      </c>
      <c r="C1327" s="203" t="s">
        <v>3359</v>
      </c>
      <c r="D1327" s="201" t="s">
        <v>3358</v>
      </c>
      <c r="E1327" s="74" t="s">
        <v>11439</v>
      </c>
      <c r="F1327" s="74" t="s">
        <v>11440</v>
      </c>
      <c r="G1327" s="26">
        <v>0.11243099542856901</v>
      </c>
      <c r="H1327" s="5">
        <v>-1.0535607942937899</v>
      </c>
      <c r="I1327" s="4">
        <v>1.1293007409561399E-2</v>
      </c>
      <c r="J1327" s="5">
        <v>-2.5925303624035601</v>
      </c>
      <c r="K1327" s="4">
        <v>4.1533477147480402E-3</v>
      </c>
      <c r="L1327" s="216">
        <v>-3.6460911566973402</v>
      </c>
      <c r="M1327" s="221" t="s">
        <v>4887</v>
      </c>
      <c r="N1327" s="198" t="s">
        <v>7349</v>
      </c>
      <c r="O1327" s="198" t="s">
        <v>7349</v>
      </c>
      <c r="P1327" s="198" t="s">
        <v>4887</v>
      </c>
      <c r="Q1327" s="198" t="s">
        <v>4887</v>
      </c>
      <c r="R1327" s="198" t="s">
        <v>4887</v>
      </c>
      <c r="S1327" s="198" t="s">
        <v>7349</v>
      </c>
      <c r="T1327" s="198" t="s">
        <v>4887</v>
      </c>
      <c r="U1327" s="198" t="s">
        <v>4887</v>
      </c>
      <c r="V1327" s="222" t="s">
        <v>4887</v>
      </c>
    </row>
    <row r="1328" spans="1:22" ht="25" customHeight="1" x14ac:dyDescent="0.2">
      <c r="A1328" s="13" t="s">
        <v>100</v>
      </c>
      <c r="B1328" s="1" t="s">
        <v>100</v>
      </c>
      <c r="C1328" s="203" t="s">
        <v>101</v>
      </c>
      <c r="D1328" s="201" t="s">
        <v>5022</v>
      </c>
      <c r="E1328" s="74" t="s">
        <v>13133</v>
      </c>
      <c r="F1328" s="74" t="s">
        <v>13077</v>
      </c>
      <c r="G1328" s="26">
        <v>0.27074985185218597</v>
      </c>
      <c r="H1328" s="5">
        <v>-1.0545848883841</v>
      </c>
      <c r="I1328" s="4">
        <v>0.16586896736662499</v>
      </c>
      <c r="J1328" s="5">
        <v>2.69530821113973</v>
      </c>
      <c r="K1328" s="4">
        <v>0.33671891504227502</v>
      </c>
      <c r="L1328" s="216">
        <v>1.6407233227556299</v>
      </c>
      <c r="M1328" s="221" t="s">
        <v>4887</v>
      </c>
      <c r="N1328" s="198" t="s">
        <v>4887</v>
      </c>
      <c r="O1328" s="198" t="s">
        <v>4887</v>
      </c>
      <c r="P1328" s="198" t="s">
        <v>4887</v>
      </c>
      <c r="Q1328" s="198" t="s">
        <v>4887</v>
      </c>
      <c r="R1328" s="198" t="s">
        <v>4887</v>
      </c>
      <c r="S1328" s="198" t="s">
        <v>4887</v>
      </c>
      <c r="T1328" s="198" t="s">
        <v>4887</v>
      </c>
      <c r="U1328" s="198" t="s">
        <v>4887</v>
      </c>
      <c r="V1328" s="222" t="s">
        <v>4887</v>
      </c>
    </row>
    <row r="1329" spans="1:22" ht="25" customHeight="1" x14ac:dyDescent="0.2">
      <c r="A1329" s="13" t="s">
        <v>3961</v>
      </c>
      <c r="B1329" s="1" t="s">
        <v>3961</v>
      </c>
      <c r="C1329" s="203" t="s">
        <v>3962</v>
      </c>
      <c r="D1329" s="201" t="s">
        <v>5086</v>
      </c>
      <c r="E1329" s="74" t="s">
        <v>12216</v>
      </c>
      <c r="F1329" s="74" t="s">
        <v>12217</v>
      </c>
      <c r="G1329" s="26">
        <v>0.30379298529731402</v>
      </c>
      <c r="H1329" s="5">
        <v>-1.05869903994109</v>
      </c>
      <c r="I1329" s="4">
        <v>0.18808117370215</v>
      </c>
      <c r="J1329" s="5">
        <v>2.9839674050677099</v>
      </c>
      <c r="K1329" s="4">
        <v>0.343740023851348</v>
      </c>
      <c r="L1329" s="216">
        <v>1.92526836512662</v>
      </c>
      <c r="M1329" s="221" t="s">
        <v>4887</v>
      </c>
      <c r="N1329" s="198" t="s">
        <v>4887</v>
      </c>
      <c r="O1329" s="198" t="s">
        <v>4887</v>
      </c>
      <c r="P1329" s="198" t="s">
        <v>4887</v>
      </c>
      <c r="Q1329" s="198" t="s">
        <v>4887</v>
      </c>
      <c r="R1329" s="198" t="s">
        <v>4887</v>
      </c>
      <c r="S1329" s="198" t="s">
        <v>4887</v>
      </c>
      <c r="T1329" s="198" t="s">
        <v>4887</v>
      </c>
      <c r="U1329" s="198" t="s">
        <v>4887</v>
      </c>
      <c r="V1329" s="222" t="s">
        <v>4887</v>
      </c>
    </row>
    <row r="1330" spans="1:22" ht="25" customHeight="1" x14ac:dyDescent="0.2">
      <c r="A1330" s="13" t="s">
        <v>3871</v>
      </c>
      <c r="B1330" s="1" t="s">
        <v>3872</v>
      </c>
      <c r="C1330" s="203" t="s">
        <v>3873</v>
      </c>
      <c r="D1330" s="201" t="s">
        <v>7919</v>
      </c>
      <c r="E1330" s="74" t="s">
        <v>13623</v>
      </c>
      <c r="F1330" s="74" t="s">
        <v>11520</v>
      </c>
      <c r="G1330" s="26">
        <v>8.9456567142591994E-2</v>
      </c>
      <c r="H1330" s="5">
        <v>-1.0588481836247501</v>
      </c>
      <c r="I1330" s="4">
        <v>0.41462139912777402</v>
      </c>
      <c r="J1330" s="5">
        <v>0.86291829612089199</v>
      </c>
      <c r="K1330" s="4">
        <v>0.83872244268718099</v>
      </c>
      <c r="L1330" s="216">
        <v>-0.19592988750385601</v>
      </c>
      <c r="M1330" s="221" t="s">
        <v>4887</v>
      </c>
      <c r="N1330" s="198" t="s">
        <v>4887</v>
      </c>
      <c r="O1330" s="198" t="s">
        <v>4887</v>
      </c>
      <c r="P1330" s="198" t="s">
        <v>4887</v>
      </c>
      <c r="Q1330" s="198" t="s">
        <v>4887</v>
      </c>
      <c r="R1330" s="198" t="s">
        <v>4887</v>
      </c>
      <c r="S1330" s="198" t="s">
        <v>4887</v>
      </c>
      <c r="T1330" s="198" t="s">
        <v>4887</v>
      </c>
      <c r="U1330" s="198" t="s">
        <v>4887</v>
      </c>
      <c r="V1330" s="222" t="s">
        <v>4887</v>
      </c>
    </row>
    <row r="1331" spans="1:22" ht="25" customHeight="1" x14ac:dyDescent="0.2">
      <c r="A1331" s="13" t="s">
        <v>2054</v>
      </c>
      <c r="B1331" s="1" t="s">
        <v>2054</v>
      </c>
      <c r="C1331" s="203" t="s">
        <v>2055</v>
      </c>
      <c r="D1331" s="201" t="s">
        <v>2054</v>
      </c>
      <c r="E1331" s="74" t="s">
        <v>9652</v>
      </c>
      <c r="F1331" s="74" t="s">
        <v>9653</v>
      </c>
      <c r="G1331" s="26">
        <v>6.8872686965245497E-2</v>
      </c>
      <c r="H1331" s="5">
        <v>-1.06032318470394</v>
      </c>
      <c r="I1331" s="4">
        <v>0.375984758271661</v>
      </c>
      <c r="J1331" s="5">
        <v>0.34908599745218299</v>
      </c>
      <c r="K1331" s="4">
        <v>0.15238652269314801</v>
      </c>
      <c r="L1331" s="216">
        <v>-0.711237187251759</v>
      </c>
      <c r="M1331" s="221" t="s">
        <v>4887</v>
      </c>
      <c r="N1331" s="198" t="s">
        <v>4887</v>
      </c>
      <c r="O1331" s="198" t="s">
        <v>4887</v>
      </c>
      <c r="P1331" s="198" t="s">
        <v>4887</v>
      </c>
      <c r="Q1331" s="198" t="s">
        <v>4887</v>
      </c>
      <c r="R1331" s="198" t="s">
        <v>4887</v>
      </c>
      <c r="S1331" s="198" t="s">
        <v>4887</v>
      </c>
      <c r="T1331" s="198" t="s">
        <v>4887</v>
      </c>
      <c r="U1331" s="198" t="s">
        <v>4887</v>
      </c>
      <c r="V1331" s="222" t="s">
        <v>4887</v>
      </c>
    </row>
    <row r="1332" spans="1:22" ht="25" customHeight="1" x14ac:dyDescent="0.2">
      <c r="A1332" s="13" t="s">
        <v>1572</v>
      </c>
      <c r="B1332" s="1" t="s">
        <v>1573</v>
      </c>
      <c r="C1332" s="203" t="s">
        <v>1574</v>
      </c>
      <c r="D1332" s="201" t="s">
        <v>5072</v>
      </c>
      <c r="E1332" s="74" t="s">
        <v>9234</v>
      </c>
      <c r="F1332" s="74" t="s">
        <v>9235</v>
      </c>
      <c r="G1332" s="26">
        <v>6.3470460095076703E-2</v>
      </c>
      <c r="H1332" s="5">
        <v>-1.0609181937138501</v>
      </c>
      <c r="I1332" s="4">
        <v>0.27125077887593202</v>
      </c>
      <c r="J1332" s="5">
        <v>1.75879397996621</v>
      </c>
      <c r="K1332" s="4">
        <v>0.61708351226707903</v>
      </c>
      <c r="L1332" s="216">
        <v>0.69787578625236701</v>
      </c>
      <c r="M1332" s="221" t="s">
        <v>4887</v>
      </c>
      <c r="N1332" s="198" t="s">
        <v>4887</v>
      </c>
      <c r="O1332" s="198" t="s">
        <v>4887</v>
      </c>
      <c r="P1332" s="198" t="s">
        <v>4887</v>
      </c>
      <c r="Q1332" s="198" t="s">
        <v>4887</v>
      </c>
      <c r="R1332" s="198" t="s">
        <v>4887</v>
      </c>
      <c r="S1332" s="198" t="s">
        <v>4887</v>
      </c>
      <c r="T1332" s="198" t="s">
        <v>4887</v>
      </c>
      <c r="U1332" s="198" t="s">
        <v>4887</v>
      </c>
      <c r="V1332" s="222" t="s">
        <v>4887</v>
      </c>
    </row>
    <row r="1333" spans="1:22" ht="25" customHeight="1" x14ac:dyDescent="0.2">
      <c r="A1333" s="13" t="s">
        <v>2169</v>
      </c>
      <c r="B1333" s="1" t="s">
        <v>2169</v>
      </c>
      <c r="C1333" s="203" t="s">
        <v>2170</v>
      </c>
      <c r="D1333" s="201" t="s">
        <v>2169</v>
      </c>
      <c r="E1333" s="74" t="s">
        <v>11768</v>
      </c>
      <c r="F1333" s="74" t="s">
        <v>11769</v>
      </c>
      <c r="G1333" s="26">
        <v>0.22053350090371299</v>
      </c>
      <c r="H1333" s="5">
        <v>-1.0623347747948</v>
      </c>
      <c r="I1333" s="4">
        <v>0.49129871779600498</v>
      </c>
      <c r="J1333" s="5">
        <v>0.53592989890110199</v>
      </c>
      <c r="K1333" s="4">
        <v>0.25522615274857902</v>
      </c>
      <c r="L1333" s="216">
        <v>-0.526404875893699</v>
      </c>
      <c r="M1333" s="221" t="s">
        <v>4887</v>
      </c>
      <c r="N1333" s="198" t="s">
        <v>4887</v>
      </c>
      <c r="O1333" s="198" t="s">
        <v>4887</v>
      </c>
      <c r="P1333" s="198" t="s">
        <v>4887</v>
      </c>
      <c r="Q1333" s="198" t="s">
        <v>4887</v>
      </c>
      <c r="R1333" s="198" t="s">
        <v>4887</v>
      </c>
      <c r="S1333" s="198" t="s">
        <v>4887</v>
      </c>
      <c r="T1333" s="198" t="s">
        <v>4887</v>
      </c>
      <c r="U1333" s="198" t="s">
        <v>4887</v>
      </c>
      <c r="V1333" s="222" t="s">
        <v>4887</v>
      </c>
    </row>
    <row r="1334" spans="1:22" ht="25" customHeight="1" x14ac:dyDescent="0.2">
      <c r="A1334" s="13" t="s">
        <v>1215</v>
      </c>
      <c r="B1334" s="1" t="s">
        <v>1215</v>
      </c>
      <c r="C1334" s="203" t="s">
        <v>1216</v>
      </c>
      <c r="D1334" s="201" t="s">
        <v>7225</v>
      </c>
      <c r="E1334" s="74" t="s">
        <v>13207</v>
      </c>
      <c r="F1334" s="74" t="s">
        <v>8542</v>
      </c>
      <c r="G1334" s="26">
        <v>0.20904949726397101</v>
      </c>
      <c r="H1334" s="5">
        <v>-1.0623879034263399</v>
      </c>
      <c r="I1334" s="4">
        <v>2.54038293234084E-2</v>
      </c>
      <c r="J1334" s="5">
        <v>-4.9996715274136303</v>
      </c>
      <c r="K1334" s="4">
        <v>8.7165965263050899E-3</v>
      </c>
      <c r="L1334" s="216">
        <v>-6.0620594308399696</v>
      </c>
      <c r="M1334" s="221" t="s">
        <v>4887</v>
      </c>
      <c r="N1334" s="198" t="s">
        <v>7349</v>
      </c>
      <c r="O1334" s="198" t="s">
        <v>7349</v>
      </c>
      <c r="P1334" s="198" t="s">
        <v>4887</v>
      </c>
      <c r="Q1334" s="198" t="s">
        <v>4887</v>
      </c>
      <c r="R1334" s="198" t="s">
        <v>4887</v>
      </c>
      <c r="S1334" s="198" t="s">
        <v>7349</v>
      </c>
      <c r="T1334" s="198" t="s">
        <v>4887</v>
      </c>
      <c r="U1334" s="198" t="s">
        <v>4887</v>
      </c>
      <c r="V1334" s="222" t="s">
        <v>4887</v>
      </c>
    </row>
    <row r="1335" spans="1:22" ht="25" customHeight="1" x14ac:dyDescent="0.2">
      <c r="A1335" s="13" t="s">
        <v>3072</v>
      </c>
      <c r="B1335" s="1" t="s">
        <v>3073</v>
      </c>
      <c r="C1335" s="203" t="s">
        <v>3074</v>
      </c>
      <c r="D1335" s="201" t="s">
        <v>7872</v>
      </c>
      <c r="E1335" s="74" t="s">
        <v>10820</v>
      </c>
      <c r="F1335" s="74" t="s">
        <v>10821</v>
      </c>
      <c r="G1335" s="26">
        <v>0.66054717131102203</v>
      </c>
      <c r="H1335" s="5">
        <v>-1.0670037076150301</v>
      </c>
      <c r="I1335" s="4">
        <v>0.143296777310012</v>
      </c>
      <c r="J1335" s="5">
        <v>-2.4336080252974699</v>
      </c>
      <c r="K1335" s="4">
        <v>0.21154973314465</v>
      </c>
      <c r="L1335" s="216">
        <v>-3.5006117329125002</v>
      </c>
      <c r="M1335" s="221" t="s">
        <v>4887</v>
      </c>
      <c r="N1335" s="198" t="s">
        <v>4887</v>
      </c>
      <c r="O1335" s="198" t="s">
        <v>4887</v>
      </c>
      <c r="P1335" s="198" t="s">
        <v>4887</v>
      </c>
      <c r="Q1335" s="198" t="s">
        <v>4887</v>
      </c>
      <c r="R1335" s="198" t="s">
        <v>4887</v>
      </c>
      <c r="S1335" s="198" t="s">
        <v>4887</v>
      </c>
      <c r="T1335" s="198" t="s">
        <v>4887</v>
      </c>
      <c r="U1335" s="198" t="s">
        <v>4887</v>
      </c>
      <c r="V1335" s="222" t="s">
        <v>4887</v>
      </c>
    </row>
    <row r="1336" spans="1:22" ht="25" customHeight="1" x14ac:dyDescent="0.2">
      <c r="A1336" s="13" t="s">
        <v>2146</v>
      </c>
      <c r="B1336" s="1" t="s">
        <v>2147</v>
      </c>
      <c r="C1336" s="203" t="s">
        <v>2148</v>
      </c>
      <c r="D1336" s="201" t="s">
        <v>4979</v>
      </c>
      <c r="E1336" s="74" t="s">
        <v>8482</v>
      </c>
      <c r="F1336" s="74" t="s">
        <v>8483</v>
      </c>
      <c r="G1336" s="26">
        <v>0.21298979897894799</v>
      </c>
      <c r="H1336" s="5">
        <v>-1.0672985833269499</v>
      </c>
      <c r="I1336" s="4">
        <v>0.42828063753140899</v>
      </c>
      <c r="J1336" s="5">
        <v>-0.548486518727064</v>
      </c>
      <c r="K1336" s="4">
        <v>6.0814683775596998E-2</v>
      </c>
      <c r="L1336" s="216">
        <v>-1.6157851020540099</v>
      </c>
      <c r="M1336" s="221" t="s">
        <v>4887</v>
      </c>
      <c r="N1336" s="198" t="s">
        <v>4887</v>
      </c>
      <c r="O1336" s="198" t="s">
        <v>4887</v>
      </c>
      <c r="P1336" s="198" t="s">
        <v>4887</v>
      </c>
      <c r="Q1336" s="198" t="s">
        <v>4887</v>
      </c>
      <c r="R1336" s="198" t="s">
        <v>4887</v>
      </c>
      <c r="S1336" s="198" t="s">
        <v>4887</v>
      </c>
      <c r="T1336" s="198" t="s">
        <v>4887</v>
      </c>
      <c r="U1336" s="198" t="s">
        <v>4887</v>
      </c>
      <c r="V1336" s="222" t="s">
        <v>4887</v>
      </c>
    </row>
    <row r="1337" spans="1:22" ht="25" customHeight="1" x14ac:dyDescent="0.2">
      <c r="A1337" s="13" t="s">
        <v>1599</v>
      </c>
      <c r="B1337" s="1" t="s">
        <v>1600</v>
      </c>
      <c r="C1337" s="203" t="s">
        <v>1601</v>
      </c>
      <c r="D1337" s="201" t="s">
        <v>1600</v>
      </c>
      <c r="E1337" s="74" t="s">
        <v>8313</v>
      </c>
      <c r="F1337" s="74" t="s">
        <v>8314</v>
      </c>
      <c r="G1337" s="26">
        <v>0.12535068348419401</v>
      </c>
      <c r="H1337" s="5">
        <v>-1.07603400298713</v>
      </c>
      <c r="I1337" s="4">
        <v>0.84009133123230095</v>
      </c>
      <c r="J1337" s="5">
        <v>0.14367715852582999</v>
      </c>
      <c r="K1337" s="4">
        <v>0.18916801529020599</v>
      </c>
      <c r="L1337" s="216">
        <v>-0.93235684446129596</v>
      </c>
      <c r="M1337" s="221" t="s">
        <v>4887</v>
      </c>
      <c r="N1337" s="198" t="s">
        <v>4887</v>
      </c>
      <c r="O1337" s="198" t="s">
        <v>4887</v>
      </c>
      <c r="P1337" s="198" t="s">
        <v>4887</v>
      </c>
      <c r="Q1337" s="198" t="s">
        <v>4887</v>
      </c>
      <c r="R1337" s="198" t="s">
        <v>4887</v>
      </c>
      <c r="S1337" s="198" t="s">
        <v>4887</v>
      </c>
      <c r="T1337" s="198" t="s">
        <v>4887</v>
      </c>
      <c r="U1337" s="198" t="s">
        <v>4887</v>
      </c>
      <c r="V1337" s="222" t="s">
        <v>4887</v>
      </c>
    </row>
    <row r="1338" spans="1:22" ht="25" customHeight="1" x14ac:dyDescent="0.2">
      <c r="A1338" s="13" t="s">
        <v>4723</v>
      </c>
      <c r="B1338" s="1" t="s">
        <v>4723</v>
      </c>
      <c r="C1338" s="203" t="s">
        <v>4724</v>
      </c>
      <c r="D1338" s="201" t="s">
        <v>7957</v>
      </c>
      <c r="E1338" s="74" t="s">
        <v>13494</v>
      </c>
      <c r="F1338" s="74" t="s">
        <v>13495</v>
      </c>
      <c r="G1338" s="26">
        <v>0.54168615245153096</v>
      </c>
      <c r="H1338" s="5">
        <v>-1.07939874441599</v>
      </c>
      <c r="I1338" s="4">
        <v>0.713179876582682</v>
      </c>
      <c r="J1338" s="5">
        <v>0.67473475414900796</v>
      </c>
      <c r="K1338" s="4">
        <v>0.70245095225348397</v>
      </c>
      <c r="L1338" s="216">
        <v>-0.40466399026698502</v>
      </c>
      <c r="M1338" s="221" t="s">
        <v>4887</v>
      </c>
      <c r="N1338" s="198" t="s">
        <v>4887</v>
      </c>
      <c r="O1338" s="198" t="s">
        <v>4887</v>
      </c>
      <c r="P1338" s="198" t="s">
        <v>4887</v>
      </c>
      <c r="Q1338" s="198" t="s">
        <v>4887</v>
      </c>
      <c r="R1338" s="198" t="s">
        <v>4887</v>
      </c>
      <c r="S1338" s="198" t="s">
        <v>4887</v>
      </c>
      <c r="T1338" s="198" t="s">
        <v>4887</v>
      </c>
      <c r="U1338" s="198" t="s">
        <v>4887</v>
      </c>
      <c r="V1338" s="222" t="s">
        <v>4887</v>
      </c>
    </row>
    <row r="1339" spans="1:22" ht="25" customHeight="1" x14ac:dyDescent="0.2">
      <c r="A1339" s="13" t="s">
        <v>3781</v>
      </c>
      <c r="B1339" s="1" t="s">
        <v>3782</v>
      </c>
      <c r="C1339" s="203" t="s">
        <v>3783</v>
      </c>
      <c r="D1339" s="201" t="s">
        <v>7914</v>
      </c>
      <c r="E1339" s="74" t="s">
        <v>12864</v>
      </c>
      <c r="F1339" s="74" t="s">
        <v>12865</v>
      </c>
      <c r="G1339" s="26">
        <v>0.59619045115165703</v>
      </c>
      <c r="H1339" s="5">
        <v>-1.0794656783687899</v>
      </c>
      <c r="I1339" s="4">
        <v>0.55484397046517298</v>
      </c>
      <c r="J1339" s="5">
        <v>2.1006402816230998</v>
      </c>
      <c r="K1339" s="4">
        <v>0.78382793453574395</v>
      </c>
      <c r="L1339" s="216">
        <v>1.0211746032543201</v>
      </c>
      <c r="M1339" s="221" t="s">
        <v>4887</v>
      </c>
      <c r="N1339" s="198" t="s">
        <v>4887</v>
      </c>
      <c r="O1339" s="198" t="s">
        <v>4887</v>
      </c>
      <c r="P1339" s="198" t="s">
        <v>4887</v>
      </c>
      <c r="Q1339" s="198" t="s">
        <v>4887</v>
      </c>
      <c r="R1339" s="198" t="s">
        <v>4887</v>
      </c>
      <c r="S1339" s="198" t="s">
        <v>4887</v>
      </c>
      <c r="T1339" s="198" t="s">
        <v>4887</v>
      </c>
      <c r="U1339" s="198" t="s">
        <v>4887</v>
      </c>
      <c r="V1339" s="222" t="s">
        <v>4887</v>
      </c>
    </row>
    <row r="1340" spans="1:22" ht="25" customHeight="1" x14ac:dyDescent="0.2">
      <c r="A1340" s="13" t="s">
        <v>1489</v>
      </c>
      <c r="B1340" s="1" t="s">
        <v>1490</v>
      </c>
      <c r="C1340" s="203" t="s">
        <v>1491</v>
      </c>
      <c r="D1340" s="201" t="s">
        <v>5134</v>
      </c>
      <c r="E1340" s="74" t="s">
        <v>8620</v>
      </c>
      <c r="F1340" s="74" t="s">
        <v>8621</v>
      </c>
      <c r="G1340" s="26">
        <v>0.42724889774814301</v>
      </c>
      <c r="H1340" s="5">
        <v>-1.07949395128769</v>
      </c>
      <c r="I1340" s="4">
        <v>0.30564888037756899</v>
      </c>
      <c r="J1340" s="5">
        <v>1.0697085551966801</v>
      </c>
      <c r="K1340" s="4">
        <v>0.99275389527303504</v>
      </c>
      <c r="L1340" s="216">
        <v>-9.7853960910025996E-3</v>
      </c>
      <c r="M1340" s="221" t="s">
        <v>4887</v>
      </c>
      <c r="N1340" s="198" t="s">
        <v>4887</v>
      </c>
      <c r="O1340" s="198" t="s">
        <v>4887</v>
      </c>
      <c r="P1340" s="198" t="s">
        <v>4887</v>
      </c>
      <c r="Q1340" s="198" t="s">
        <v>4887</v>
      </c>
      <c r="R1340" s="198" t="s">
        <v>4887</v>
      </c>
      <c r="S1340" s="198" t="s">
        <v>4887</v>
      </c>
      <c r="T1340" s="198" t="s">
        <v>4887</v>
      </c>
      <c r="U1340" s="198" t="s">
        <v>4887</v>
      </c>
      <c r="V1340" s="222" t="s">
        <v>4887</v>
      </c>
    </row>
    <row r="1341" spans="1:22" ht="25" customHeight="1" x14ac:dyDescent="0.2">
      <c r="A1341" s="13" t="s">
        <v>4757</v>
      </c>
      <c r="B1341" s="1" t="s">
        <v>4757</v>
      </c>
      <c r="C1341" s="203" t="s">
        <v>4758</v>
      </c>
      <c r="D1341" s="201" t="s">
        <v>4757</v>
      </c>
      <c r="E1341" s="74" t="s">
        <v>10302</v>
      </c>
      <c r="F1341" s="74" t="s">
        <v>10303</v>
      </c>
      <c r="G1341" s="26">
        <v>0.29609833258142798</v>
      </c>
      <c r="H1341" s="5">
        <v>-1.0805853510740899</v>
      </c>
      <c r="I1341" s="4">
        <v>0.15173054597244501</v>
      </c>
      <c r="J1341" s="5">
        <v>1.5988497932753001</v>
      </c>
      <c r="K1341" s="4">
        <v>0.55596857609609396</v>
      </c>
      <c r="L1341" s="216">
        <v>0.51826444220121204</v>
      </c>
      <c r="M1341" s="221" t="s">
        <v>4887</v>
      </c>
      <c r="N1341" s="198" t="s">
        <v>4887</v>
      </c>
      <c r="O1341" s="198" t="s">
        <v>4887</v>
      </c>
      <c r="P1341" s="198" t="s">
        <v>4887</v>
      </c>
      <c r="Q1341" s="198" t="s">
        <v>4887</v>
      </c>
      <c r="R1341" s="198" t="s">
        <v>4887</v>
      </c>
      <c r="S1341" s="198" t="s">
        <v>4887</v>
      </c>
      <c r="T1341" s="198" t="s">
        <v>4887</v>
      </c>
      <c r="U1341" s="198" t="s">
        <v>4887</v>
      </c>
      <c r="V1341" s="222" t="s">
        <v>4887</v>
      </c>
    </row>
    <row r="1342" spans="1:22" ht="25" customHeight="1" x14ac:dyDescent="0.2">
      <c r="A1342" s="13" t="s">
        <v>2864</v>
      </c>
      <c r="B1342" s="1" t="s">
        <v>2865</v>
      </c>
      <c r="C1342" s="203" t="s">
        <v>2866</v>
      </c>
      <c r="D1342" s="201" t="s">
        <v>7853</v>
      </c>
      <c r="E1342" s="74" t="s">
        <v>12278</v>
      </c>
      <c r="F1342" s="74" t="s">
        <v>12279</v>
      </c>
      <c r="G1342" s="26">
        <v>0.28522736049096498</v>
      </c>
      <c r="H1342" s="5">
        <v>-1.08246301749837</v>
      </c>
      <c r="I1342" s="4">
        <v>0.83803882440683697</v>
      </c>
      <c r="J1342" s="5">
        <v>0.160321883834881</v>
      </c>
      <c r="K1342" s="4">
        <v>0.29939290398186902</v>
      </c>
      <c r="L1342" s="216">
        <v>-0.92214113366348704</v>
      </c>
      <c r="M1342" s="221" t="s">
        <v>4887</v>
      </c>
      <c r="N1342" s="198" t="s">
        <v>4887</v>
      </c>
      <c r="O1342" s="198" t="s">
        <v>4887</v>
      </c>
      <c r="P1342" s="198" t="s">
        <v>4887</v>
      </c>
      <c r="Q1342" s="198" t="s">
        <v>4887</v>
      </c>
      <c r="R1342" s="198" t="s">
        <v>4887</v>
      </c>
      <c r="S1342" s="198" t="s">
        <v>4887</v>
      </c>
      <c r="T1342" s="198" t="s">
        <v>4887</v>
      </c>
      <c r="U1342" s="198" t="s">
        <v>4887</v>
      </c>
      <c r="V1342" s="222" t="s">
        <v>4887</v>
      </c>
    </row>
    <row r="1343" spans="1:22" ht="25" customHeight="1" x14ac:dyDescent="0.2">
      <c r="A1343" s="13" t="s">
        <v>2440</v>
      </c>
      <c r="B1343" s="1" t="s">
        <v>2441</v>
      </c>
      <c r="C1343" s="203" t="s">
        <v>2442</v>
      </c>
      <c r="D1343" s="201" t="s">
        <v>2441</v>
      </c>
      <c r="E1343" s="74" t="s">
        <v>11738</v>
      </c>
      <c r="F1343" s="74" t="s">
        <v>11739</v>
      </c>
      <c r="G1343" s="26">
        <v>5.3109849538819601E-2</v>
      </c>
      <c r="H1343" s="5">
        <v>-1.08282885392747</v>
      </c>
      <c r="I1343" s="4">
        <v>1.9714179247273301E-2</v>
      </c>
      <c r="J1343" s="5">
        <v>-2.09913355187064</v>
      </c>
      <c r="K1343" s="4">
        <v>2.1239747813566298E-3</v>
      </c>
      <c r="L1343" s="216">
        <v>-3.1819624057981102</v>
      </c>
      <c r="M1343" s="221" t="s">
        <v>4887</v>
      </c>
      <c r="N1343" s="198" t="s">
        <v>7349</v>
      </c>
      <c r="O1343" s="198" t="s">
        <v>7349</v>
      </c>
      <c r="P1343" s="198" t="s">
        <v>4887</v>
      </c>
      <c r="Q1343" s="198" t="s">
        <v>4887</v>
      </c>
      <c r="R1343" s="198" t="s">
        <v>4887</v>
      </c>
      <c r="S1343" s="198" t="s">
        <v>7349</v>
      </c>
      <c r="T1343" s="198" t="s">
        <v>4887</v>
      </c>
      <c r="U1343" s="198" t="s">
        <v>4887</v>
      </c>
      <c r="V1343" s="222" t="s">
        <v>4887</v>
      </c>
    </row>
    <row r="1344" spans="1:22" ht="25" customHeight="1" x14ac:dyDescent="0.2">
      <c r="A1344" s="13" t="s">
        <v>2294</v>
      </c>
      <c r="B1344" s="1" t="s">
        <v>2294</v>
      </c>
      <c r="C1344" s="203" t="s">
        <v>2295</v>
      </c>
      <c r="D1344" s="201" t="s">
        <v>2294</v>
      </c>
      <c r="E1344" s="74" t="s">
        <v>11212</v>
      </c>
      <c r="F1344" s="74" t="s">
        <v>11213</v>
      </c>
      <c r="G1344" s="26">
        <v>0.110012807234579</v>
      </c>
      <c r="H1344" s="5">
        <v>-1.08408181865338</v>
      </c>
      <c r="I1344" s="4">
        <v>0.38418735438172402</v>
      </c>
      <c r="J1344" s="5">
        <v>1.35873801372313</v>
      </c>
      <c r="K1344" s="4">
        <v>0.84340371989576801</v>
      </c>
      <c r="L1344" s="216">
        <v>0.27465619506975603</v>
      </c>
      <c r="M1344" s="221" t="s">
        <v>4887</v>
      </c>
      <c r="N1344" s="198" t="s">
        <v>4887</v>
      </c>
      <c r="O1344" s="198" t="s">
        <v>4887</v>
      </c>
      <c r="P1344" s="198" t="s">
        <v>4887</v>
      </c>
      <c r="Q1344" s="198" t="s">
        <v>4887</v>
      </c>
      <c r="R1344" s="198" t="s">
        <v>4887</v>
      </c>
      <c r="S1344" s="198" t="s">
        <v>4887</v>
      </c>
      <c r="T1344" s="198" t="s">
        <v>4887</v>
      </c>
      <c r="U1344" s="198" t="s">
        <v>4887</v>
      </c>
      <c r="V1344" s="222" t="s">
        <v>4887</v>
      </c>
    </row>
    <row r="1345" spans="1:22" ht="25" customHeight="1" x14ac:dyDescent="0.2">
      <c r="A1345" s="13" t="s">
        <v>2718</v>
      </c>
      <c r="B1345" s="1" t="s">
        <v>2719</v>
      </c>
      <c r="C1345" s="203" t="s">
        <v>2720</v>
      </c>
      <c r="D1345" s="201" t="s">
        <v>2719</v>
      </c>
      <c r="E1345" s="74" t="s">
        <v>9464</v>
      </c>
      <c r="F1345" s="74" t="s">
        <v>9465</v>
      </c>
      <c r="G1345" s="26">
        <v>0.183638530711913</v>
      </c>
      <c r="H1345" s="5">
        <v>-1.08491013502821</v>
      </c>
      <c r="I1345" s="4">
        <v>0.49231588227939099</v>
      </c>
      <c r="J1345" s="5">
        <v>0.49962054814899198</v>
      </c>
      <c r="K1345" s="4">
        <v>0.25687800105406</v>
      </c>
      <c r="L1345" s="216">
        <v>-0.58528958687921895</v>
      </c>
      <c r="M1345" s="221" t="s">
        <v>4887</v>
      </c>
      <c r="N1345" s="198" t="s">
        <v>4887</v>
      </c>
      <c r="O1345" s="198" t="s">
        <v>4887</v>
      </c>
      <c r="P1345" s="198" t="s">
        <v>4887</v>
      </c>
      <c r="Q1345" s="198" t="s">
        <v>4887</v>
      </c>
      <c r="R1345" s="198" t="s">
        <v>4887</v>
      </c>
      <c r="S1345" s="198" t="s">
        <v>4887</v>
      </c>
      <c r="T1345" s="198" t="s">
        <v>4887</v>
      </c>
      <c r="U1345" s="198" t="s">
        <v>4887</v>
      </c>
      <c r="V1345" s="222" t="s">
        <v>4887</v>
      </c>
    </row>
    <row r="1346" spans="1:22" ht="25" customHeight="1" x14ac:dyDescent="0.2">
      <c r="A1346" s="13" t="s">
        <v>1451</v>
      </c>
      <c r="B1346" s="1" t="s">
        <v>1452</v>
      </c>
      <c r="C1346" s="203" t="s">
        <v>1453</v>
      </c>
      <c r="D1346" s="201" t="s">
        <v>1452</v>
      </c>
      <c r="E1346" s="74" t="s">
        <v>10030</v>
      </c>
      <c r="F1346" s="74" t="s">
        <v>10031</v>
      </c>
      <c r="G1346" s="26">
        <v>0.205306066277991</v>
      </c>
      <c r="H1346" s="5">
        <v>-1.0851523181637901</v>
      </c>
      <c r="I1346" s="4">
        <v>0.29797783761803598</v>
      </c>
      <c r="J1346" s="5">
        <v>1.13209239268689</v>
      </c>
      <c r="K1346" s="4">
        <v>0.960394259300271</v>
      </c>
      <c r="L1346" s="216">
        <v>4.6940074523094101E-2</v>
      </c>
      <c r="M1346" s="221" t="s">
        <v>4887</v>
      </c>
      <c r="N1346" s="198" t="s">
        <v>4887</v>
      </c>
      <c r="O1346" s="198" t="s">
        <v>4887</v>
      </c>
      <c r="P1346" s="198" t="s">
        <v>4887</v>
      </c>
      <c r="Q1346" s="198" t="s">
        <v>4887</v>
      </c>
      <c r="R1346" s="198" t="s">
        <v>4887</v>
      </c>
      <c r="S1346" s="198" t="s">
        <v>4887</v>
      </c>
      <c r="T1346" s="198" t="s">
        <v>4887</v>
      </c>
      <c r="U1346" s="198" t="s">
        <v>4887</v>
      </c>
      <c r="V1346" s="222" t="s">
        <v>4887</v>
      </c>
    </row>
    <row r="1347" spans="1:22" ht="25" customHeight="1" x14ac:dyDescent="0.2">
      <c r="A1347" s="13" t="s">
        <v>4824</v>
      </c>
      <c r="B1347" s="1" t="s">
        <v>4824</v>
      </c>
      <c r="C1347" s="203" t="s">
        <v>4825</v>
      </c>
      <c r="D1347" s="201" t="s">
        <v>4824</v>
      </c>
      <c r="E1347" s="74" t="s">
        <v>10000</v>
      </c>
      <c r="F1347" s="74" t="s">
        <v>10001</v>
      </c>
      <c r="G1347" s="26">
        <v>6.0222605387235603E-2</v>
      </c>
      <c r="H1347" s="5">
        <v>-1.0854290417166701</v>
      </c>
      <c r="I1347" s="4">
        <v>2.76896651491697E-2</v>
      </c>
      <c r="J1347" s="5">
        <v>-1.87581827672693</v>
      </c>
      <c r="K1347" s="4">
        <v>4.2852221054519501E-3</v>
      </c>
      <c r="L1347" s="216">
        <v>-2.9612473184436001</v>
      </c>
      <c r="M1347" s="221" t="s">
        <v>4887</v>
      </c>
      <c r="N1347" s="198" t="s">
        <v>7349</v>
      </c>
      <c r="O1347" s="198" t="s">
        <v>7349</v>
      </c>
      <c r="P1347" s="198" t="s">
        <v>4887</v>
      </c>
      <c r="Q1347" s="198" t="s">
        <v>4887</v>
      </c>
      <c r="R1347" s="198" t="s">
        <v>4887</v>
      </c>
      <c r="S1347" s="198" t="s">
        <v>7349</v>
      </c>
      <c r="T1347" s="198" t="s">
        <v>4887</v>
      </c>
      <c r="U1347" s="198" t="s">
        <v>4887</v>
      </c>
      <c r="V1347" s="222" t="s">
        <v>4887</v>
      </c>
    </row>
    <row r="1348" spans="1:22" ht="25" customHeight="1" x14ac:dyDescent="0.2">
      <c r="A1348" s="13" t="s">
        <v>4066</v>
      </c>
      <c r="B1348" s="1" t="s">
        <v>4066</v>
      </c>
      <c r="C1348" s="203" t="s">
        <v>4067</v>
      </c>
      <c r="D1348" s="201" t="s">
        <v>4066</v>
      </c>
      <c r="E1348" s="74" t="s">
        <v>9043</v>
      </c>
      <c r="F1348" s="74" t="s">
        <v>9044</v>
      </c>
      <c r="G1348" s="26">
        <v>0.692715629211474</v>
      </c>
      <c r="H1348" s="5">
        <v>-1.0860754546917999</v>
      </c>
      <c r="I1348" s="4">
        <v>0.23415915741328899</v>
      </c>
      <c r="J1348" s="5">
        <v>-3.1559874581215199</v>
      </c>
      <c r="K1348" s="4">
        <v>0.156754502258349</v>
      </c>
      <c r="L1348" s="216">
        <v>-4.24206291281331</v>
      </c>
      <c r="M1348" s="221" t="s">
        <v>4887</v>
      </c>
      <c r="N1348" s="198" t="s">
        <v>4887</v>
      </c>
      <c r="O1348" s="198" t="s">
        <v>4887</v>
      </c>
      <c r="P1348" s="198" t="s">
        <v>4887</v>
      </c>
      <c r="Q1348" s="198" t="s">
        <v>4887</v>
      </c>
      <c r="R1348" s="198" t="s">
        <v>4887</v>
      </c>
      <c r="S1348" s="198" t="s">
        <v>4887</v>
      </c>
      <c r="T1348" s="198" t="s">
        <v>4887</v>
      </c>
      <c r="U1348" s="198" t="s">
        <v>4887</v>
      </c>
      <c r="V1348" s="222" t="s">
        <v>4887</v>
      </c>
    </row>
    <row r="1349" spans="1:22" ht="25" customHeight="1" x14ac:dyDescent="0.2">
      <c r="A1349" s="13" t="s">
        <v>4469</v>
      </c>
      <c r="B1349" s="1" t="s">
        <v>4469</v>
      </c>
      <c r="C1349" s="203" t="s">
        <v>4470</v>
      </c>
      <c r="D1349" s="201" t="s">
        <v>4469</v>
      </c>
      <c r="E1349" s="74" t="s">
        <v>12160</v>
      </c>
      <c r="F1349" s="74" t="s">
        <v>12161</v>
      </c>
      <c r="G1349" s="26">
        <v>0.65219004583322804</v>
      </c>
      <c r="H1349" s="5">
        <v>-1.09017134275904</v>
      </c>
      <c r="I1349" s="4">
        <v>0.36854387487512502</v>
      </c>
      <c r="J1349" s="5">
        <v>-1.9020285198203399</v>
      </c>
      <c r="K1349" s="4">
        <v>0.18303874482868701</v>
      </c>
      <c r="L1349" s="216">
        <v>-2.99219986257939</v>
      </c>
      <c r="M1349" s="221" t="s">
        <v>4887</v>
      </c>
      <c r="N1349" s="198" t="s">
        <v>4887</v>
      </c>
      <c r="O1349" s="198" t="s">
        <v>4887</v>
      </c>
      <c r="P1349" s="198" t="s">
        <v>4887</v>
      </c>
      <c r="Q1349" s="198" t="s">
        <v>4887</v>
      </c>
      <c r="R1349" s="198" t="s">
        <v>4887</v>
      </c>
      <c r="S1349" s="198" t="s">
        <v>4887</v>
      </c>
      <c r="T1349" s="198" t="s">
        <v>4887</v>
      </c>
      <c r="U1349" s="198" t="s">
        <v>4887</v>
      </c>
      <c r="V1349" s="222" t="s">
        <v>4887</v>
      </c>
    </row>
    <row r="1350" spans="1:22" ht="25" customHeight="1" x14ac:dyDescent="0.2">
      <c r="A1350" s="13" t="s">
        <v>2480</v>
      </c>
      <c r="B1350" s="1" t="s">
        <v>2480</v>
      </c>
      <c r="C1350" s="203" t="s">
        <v>2481</v>
      </c>
      <c r="D1350" s="201" t="s">
        <v>2480</v>
      </c>
      <c r="E1350" s="74" t="s">
        <v>12243</v>
      </c>
      <c r="F1350" s="74" t="s">
        <v>12244</v>
      </c>
      <c r="G1350" s="26">
        <v>0.56324302493447298</v>
      </c>
      <c r="H1350" s="5">
        <v>-1.09344065242527</v>
      </c>
      <c r="I1350" s="4">
        <v>0.20858181831742201</v>
      </c>
      <c r="J1350" s="5">
        <v>2.26034139650368</v>
      </c>
      <c r="K1350" s="4">
        <v>0.59024275054638298</v>
      </c>
      <c r="L1350" s="216">
        <v>1.16690074407841</v>
      </c>
      <c r="M1350" s="221" t="s">
        <v>4887</v>
      </c>
      <c r="N1350" s="198" t="s">
        <v>4887</v>
      </c>
      <c r="O1350" s="198" t="s">
        <v>4887</v>
      </c>
      <c r="P1350" s="198" t="s">
        <v>4887</v>
      </c>
      <c r="Q1350" s="198" t="s">
        <v>4887</v>
      </c>
      <c r="R1350" s="198" t="s">
        <v>4887</v>
      </c>
      <c r="S1350" s="198" t="s">
        <v>4887</v>
      </c>
      <c r="T1350" s="198" t="s">
        <v>4887</v>
      </c>
      <c r="U1350" s="198" t="s">
        <v>4887</v>
      </c>
      <c r="V1350" s="222" t="s">
        <v>4887</v>
      </c>
    </row>
    <row r="1351" spans="1:22" ht="25" customHeight="1" x14ac:dyDescent="0.2">
      <c r="A1351" s="13" t="s">
        <v>2199</v>
      </c>
      <c r="B1351" s="1" t="s">
        <v>2199</v>
      </c>
      <c r="C1351" s="203" t="s">
        <v>2200</v>
      </c>
      <c r="D1351" s="201" t="s">
        <v>2199</v>
      </c>
      <c r="E1351" s="74" t="s">
        <v>9545</v>
      </c>
      <c r="F1351" s="74" t="s">
        <v>9546</v>
      </c>
      <c r="G1351" s="26">
        <v>0.15190018027637001</v>
      </c>
      <c r="H1351" s="5">
        <v>-1.0948741398906401</v>
      </c>
      <c r="I1351" s="4">
        <v>0.34509432397076401</v>
      </c>
      <c r="J1351" s="5">
        <v>3.9255291761045599</v>
      </c>
      <c r="K1351" s="4">
        <v>0.47093032108937</v>
      </c>
      <c r="L1351" s="216">
        <v>2.83065503621392</v>
      </c>
      <c r="M1351" s="221" t="s">
        <v>4887</v>
      </c>
      <c r="N1351" s="198" t="s">
        <v>4887</v>
      </c>
      <c r="O1351" s="198" t="s">
        <v>4887</v>
      </c>
      <c r="P1351" s="198" t="s">
        <v>4887</v>
      </c>
      <c r="Q1351" s="198" t="s">
        <v>4887</v>
      </c>
      <c r="R1351" s="198" t="s">
        <v>4887</v>
      </c>
      <c r="S1351" s="198" t="s">
        <v>4887</v>
      </c>
      <c r="T1351" s="198" t="s">
        <v>4887</v>
      </c>
      <c r="U1351" s="198" t="s">
        <v>4887</v>
      </c>
      <c r="V1351" s="222" t="s">
        <v>4887</v>
      </c>
    </row>
    <row r="1352" spans="1:22" ht="25" customHeight="1" x14ac:dyDescent="0.2">
      <c r="A1352" s="13" t="s">
        <v>4655</v>
      </c>
      <c r="B1352" s="1" t="s">
        <v>4656</v>
      </c>
      <c r="C1352" s="203" t="s">
        <v>4657</v>
      </c>
      <c r="D1352" s="201" t="s">
        <v>7952</v>
      </c>
      <c r="E1352" s="74" t="s">
        <v>8555</v>
      </c>
      <c r="F1352" s="74" t="s">
        <v>8556</v>
      </c>
      <c r="G1352" s="26">
        <v>9.3864281802314195E-2</v>
      </c>
      <c r="H1352" s="5">
        <v>-1.0972637474509801</v>
      </c>
      <c r="I1352" s="4">
        <v>0.38446094189003399</v>
      </c>
      <c r="J1352" s="5">
        <v>0.57155449309421702</v>
      </c>
      <c r="K1352" s="4">
        <v>0.36078409524781102</v>
      </c>
      <c r="L1352" s="216">
        <v>-0.52570925435676397</v>
      </c>
      <c r="M1352" s="221" t="s">
        <v>4887</v>
      </c>
      <c r="N1352" s="198" t="s">
        <v>4887</v>
      </c>
      <c r="O1352" s="198" t="s">
        <v>4887</v>
      </c>
      <c r="P1352" s="198" t="s">
        <v>4887</v>
      </c>
      <c r="Q1352" s="198" t="s">
        <v>4887</v>
      </c>
      <c r="R1352" s="198" t="s">
        <v>4887</v>
      </c>
      <c r="S1352" s="198" t="s">
        <v>4887</v>
      </c>
      <c r="T1352" s="198" t="s">
        <v>4887</v>
      </c>
      <c r="U1352" s="198" t="s">
        <v>4887</v>
      </c>
      <c r="V1352" s="222" t="s">
        <v>4887</v>
      </c>
    </row>
    <row r="1353" spans="1:22" ht="25" customHeight="1" x14ac:dyDescent="0.2">
      <c r="A1353" s="13" t="s">
        <v>2738</v>
      </c>
      <c r="B1353" s="1" t="s">
        <v>2739</v>
      </c>
      <c r="C1353" s="203" t="s">
        <v>2740</v>
      </c>
      <c r="D1353" s="201" t="s">
        <v>7835</v>
      </c>
      <c r="E1353" s="74" t="s">
        <v>12645</v>
      </c>
      <c r="F1353" s="74" t="s">
        <v>12646</v>
      </c>
      <c r="G1353" s="26">
        <v>0.54509125371055001</v>
      </c>
      <c r="H1353" s="5">
        <v>-1.0978231949548101</v>
      </c>
      <c r="I1353" s="4">
        <v>0.88504904582218402</v>
      </c>
      <c r="J1353" s="5">
        <v>0.273367539157575</v>
      </c>
      <c r="K1353" s="4">
        <v>0.65923828295418996</v>
      </c>
      <c r="L1353" s="216">
        <v>-0.82445565579723201</v>
      </c>
      <c r="M1353" s="221" t="s">
        <v>4887</v>
      </c>
      <c r="N1353" s="198" t="s">
        <v>4887</v>
      </c>
      <c r="O1353" s="198" t="s">
        <v>4887</v>
      </c>
      <c r="P1353" s="198" t="s">
        <v>4887</v>
      </c>
      <c r="Q1353" s="198" t="s">
        <v>4887</v>
      </c>
      <c r="R1353" s="198" t="s">
        <v>4887</v>
      </c>
      <c r="S1353" s="198" t="s">
        <v>4887</v>
      </c>
      <c r="T1353" s="198" t="s">
        <v>4887</v>
      </c>
      <c r="U1353" s="198" t="s">
        <v>4887</v>
      </c>
      <c r="V1353" s="222" t="s">
        <v>4887</v>
      </c>
    </row>
    <row r="1354" spans="1:22" ht="25" customHeight="1" x14ac:dyDescent="0.2">
      <c r="A1354" s="13" t="s">
        <v>2998</v>
      </c>
      <c r="B1354" s="1" t="s">
        <v>2998</v>
      </c>
      <c r="C1354" s="203" t="s">
        <v>2999</v>
      </c>
      <c r="D1354" s="201" t="s">
        <v>2998</v>
      </c>
      <c r="E1354" s="74" t="s">
        <v>13560</v>
      </c>
      <c r="F1354" s="74" t="s">
        <v>13561</v>
      </c>
      <c r="G1354" s="26">
        <v>0.35687615387771099</v>
      </c>
      <c r="H1354" s="5">
        <v>-1.0989419969466201</v>
      </c>
      <c r="I1354" s="4">
        <v>0.68448966634150998</v>
      </c>
      <c r="J1354" s="5">
        <v>0.83301315174410095</v>
      </c>
      <c r="K1354" s="4">
        <v>0.88692770078998295</v>
      </c>
      <c r="L1354" s="216">
        <v>-0.26592884520251803</v>
      </c>
      <c r="M1354" s="221" t="s">
        <v>4887</v>
      </c>
      <c r="N1354" s="198" t="s">
        <v>4887</v>
      </c>
      <c r="O1354" s="198" t="s">
        <v>4887</v>
      </c>
      <c r="P1354" s="198" t="s">
        <v>4887</v>
      </c>
      <c r="Q1354" s="198" t="s">
        <v>4887</v>
      </c>
      <c r="R1354" s="198" t="s">
        <v>4887</v>
      </c>
      <c r="S1354" s="198" t="s">
        <v>4887</v>
      </c>
      <c r="T1354" s="198" t="s">
        <v>4887</v>
      </c>
      <c r="U1354" s="198" t="s">
        <v>4887</v>
      </c>
      <c r="V1354" s="222" t="s">
        <v>4887</v>
      </c>
    </row>
    <row r="1355" spans="1:22" ht="25" customHeight="1" x14ac:dyDescent="0.2">
      <c r="A1355" s="13" t="s">
        <v>2383</v>
      </c>
      <c r="B1355" s="1" t="s">
        <v>2384</v>
      </c>
      <c r="C1355" s="203" t="s">
        <v>2385</v>
      </c>
      <c r="D1355" s="201" t="s">
        <v>5097</v>
      </c>
      <c r="E1355" s="74" t="s">
        <v>8558</v>
      </c>
      <c r="F1355" s="74" t="s">
        <v>8559</v>
      </c>
      <c r="G1355" s="26">
        <v>0.107728221792878</v>
      </c>
      <c r="H1355" s="5">
        <v>-1.1139382295382101</v>
      </c>
      <c r="I1355" s="4">
        <v>0.33898439329932001</v>
      </c>
      <c r="J1355" s="5">
        <v>2.2637307515401601</v>
      </c>
      <c r="K1355" s="4">
        <v>0.59558151237029999</v>
      </c>
      <c r="L1355" s="216">
        <v>1.14979252200195</v>
      </c>
      <c r="M1355" s="221" t="s">
        <v>4887</v>
      </c>
      <c r="N1355" s="198" t="s">
        <v>4887</v>
      </c>
      <c r="O1355" s="198" t="s">
        <v>4887</v>
      </c>
      <c r="P1355" s="198" t="s">
        <v>4887</v>
      </c>
      <c r="Q1355" s="198" t="s">
        <v>4887</v>
      </c>
      <c r="R1355" s="198" t="s">
        <v>4887</v>
      </c>
      <c r="S1355" s="198" t="s">
        <v>4887</v>
      </c>
      <c r="T1355" s="198" t="s">
        <v>4887</v>
      </c>
      <c r="U1355" s="198" t="s">
        <v>4887</v>
      </c>
      <c r="V1355" s="222" t="s">
        <v>4887</v>
      </c>
    </row>
    <row r="1356" spans="1:22" ht="25" customHeight="1" x14ac:dyDescent="0.2">
      <c r="A1356" s="13" t="s">
        <v>3036</v>
      </c>
      <c r="B1356" s="1" t="s">
        <v>3036</v>
      </c>
      <c r="C1356" s="203" t="s">
        <v>3037</v>
      </c>
      <c r="D1356" s="201" t="s">
        <v>7867</v>
      </c>
      <c r="E1356" s="74" t="s">
        <v>12038</v>
      </c>
      <c r="F1356" s="74" t="s">
        <v>12039</v>
      </c>
      <c r="G1356" s="26">
        <v>0.57535875614946097</v>
      </c>
      <c r="H1356" s="5">
        <v>-1.11560557952074</v>
      </c>
      <c r="I1356" s="4">
        <v>0.96043808881215498</v>
      </c>
      <c r="J1356" s="5">
        <v>0.127496383292488</v>
      </c>
      <c r="K1356" s="4">
        <v>0.73927402831162303</v>
      </c>
      <c r="L1356" s="216">
        <v>-0.988109196228252</v>
      </c>
      <c r="M1356" s="221" t="s">
        <v>4887</v>
      </c>
      <c r="N1356" s="198" t="s">
        <v>4887</v>
      </c>
      <c r="O1356" s="198" t="s">
        <v>4887</v>
      </c>
      <c r="P1356" s="198" t="s">
        <v>4887</v>
      </c>
      <c r="Q1356" s="198" t="s">
        <v>4887</v>
      </c>
      <c r="R1356" s="198" t="s">
        <v>4887</v>
      </c>
      <c r="S1356" s="198" t="s">
        <v>4887</v>
      </c>
      <c r="T1356" s="198" t="s">
        <v>4887</v>
      </c>
      <c r="U1356" s="198" t="s">
        <v>4887</v>
      </c>
      <c r="V1356" s="222" t="s">
        <v>4887</v>
      </c>
    </row>
    <row r="1357" spans="1:22" ht="25" customHeight="1" x14ac:dyDescent="0.2">
      <c r="A1357" s="13" t="s">
        <v>2088</v>
      </c>
      <c r="B1357" s="1" t="s">
        <v>2089</v>
      </c>
      <c r="C1357" s="203" t="s">
        <v>2090</v>
      </c>
      <c r="D1357" s="201" t="s">
        <v>7778</v>
      </c>
      <c r="E1357" s="74" t="s">
        <v>9404</v>
      </c>
      <c r="F1357" s="74" t="s">
        <v>9405</v>
      </c>
      <c r="G1357" s="26">
        <v>0.21600234056355799</v>
      </c>
      <c r="H1357" s="5">
        <v>-1.1167137284228901</v>
      </c>
      <c r="I1357" s="4">
        <v>0.65905526361973799</v>
      </c>
      <c r="J1357" s="5">
        <v>0.50033216480129195</v>
      </c>
      <c r="K1357" s="4">
        <v>0.55276455718756101</v>
      </c>
      <c r="L1357" s="216">
        <v>-0.61638156362159402</v>
      </c>
      <c r="M1357" s="221" t="s">
        <v>4887</v>
      </c>
      <c r="N1357" s="198" t="s">
        <v>4887</v>
      </c>
      <c r="O1357" s="198" t="s">
        <v>4887</v>
      </c>
      <c r="P1357" s="198" t="s">
        <v>4887</v>
      </c>
      <c r="Q1357" s="198" t="s">
        <v>4887</v>
      </c>
      <c r="R1357" s="198" t="s">
        <v>4887</v>
      </c>
      <c r="S1357" s="198" t="s">
        <v>4887</v>
      </c>
      <c r="T1357" s="198" t="s">
        <v>4887</v>
      </c>
      <c r="U1357" s="198" t="s">
        <v>4887</v>
      </c>
      <c r="V1357" s="222" t="s">
        <v>4887</v>
      </c>
    </row>
    <row r="1358" spans="1:22" ht="25" customHeight="1" x14ac:dyDescent="0.2">
      <c r="A1358" s="13" t="s">
        <v>2273</v>
      </c>
      <c r="B1358" s="1" t="s">
        <v>2273</v>
      </c>
      <c r="C1358" s="203" t="s">
        <v>2274</v>
      </c>
      <c r="D1358" s="201" t="s">
        <v>2273</v>
      </c>
      <c r="E1358" s="74" t="s">
        <v>11761</v>
      </c>
      <c r="F1358" s="74" t="s">
        <v>11762</v>
      </c>
      <c r="G1358" s="26">
        <v>0.30292253110621897</v>
      </c>
      <c r="H1358" s="5">
        <v>-1.1173233902035999</v>
      </c>
      <c r="I1358" s="4">
        <v>0.84015575789469699</v>
      </c>
      <c r="J1358" s="5">
        <v>-0.196007895289142</v>
      </c>
      <c r="K1358" s="4">
        <v>0.103798456559148</v>
      </c>
      <c r="L1358" s="216">
        <v>-1.3133312854927399</v>
      </c>
      <c r="M1358" s="221" t="s">
        <v>4887</v>
      </c>
      <c r="N1358" s="198" t="s">
        <v>4887</v>
      </c>
      <c r="O1358" s="198" t="s">
        <v>4887</v>
      </c>
      <c r="P1358" s="198" t="s">
        <v>4887</v>
      </c>
      <c r="Q1358" s="198" t="s">
        <v>4887</v>
      </c>
      <c r="R1358" s="198" t="s">
        <v>4887</v>
      </c>
      <c r="S1358" s="198" t="s">
        <v>4887</v>
      </c>
      <c r="T1358" s="198" t="s">
        <v>4887</v>
      </c>
      <c r="U1358" s="198" t="s">
        <v>4887</v>
      </c>
      <c r="V1358" s="222" t="s">
        <v>4887</v>
      </c>
    </row>
    <row r="1359" spans="1:22" ht="25" customHeight="1" x14ac:dyDescent="0.2">
      <c r="A1359" s="13" t="s">
        <v>1242</v>
      </c>
      <c r="B1359" s="1" t="s">
        <v>1243</v>
      </c>
      <c r="C1359" s="203" t="s">
        <v>1244</v>
      </c>
      <c r="D1359" s="201" t="s">
        <v>7698</v>
      </c>
      <c r="E1359" s="74" t="s">
        <v>12901</v>
      </c>
      <c r="F1359" s="74" t="s">
        <v>12466</v>
      </c>
      <c r="G1359" s="26">
        <v>0.24313771465805301</v>
      </c>
      <c r="H1359" s="5">
        <v>-1.1182297381385899</v>
      </c>
      <c r="I1359" s="4">
        <v>0.37932751012451399</v>
      </c>
      <c r="J1359" s="5">
        <v>0.62985919823374004</v>
      </c>
      <c r="K1359" s="4">
        <v>0.60249546768012696</v>
      </c>
      <c r="L1359" s="216">
        <v>-0.48837053990484802</v>
      </c>
      <c r="M1359" s="221" t="s">
        <v>4887</v>
      </c>
      <c r="N1359" s="198" t="s">
        <v>4887</v>
      </c>
      <c r="O1359" s="198" t="s">
        <v>4887</v>
      </c>
      <c r="P1359" s="198" t="s">
        <v>4887</v>
      </c>
      <c r="Q1359" s="198" t="s">
        <v>4887</v>
      </c>
      <c r="R1359" s="198" t="s">
        <v>4887</v>
      </c>
      <c r="S1359" s="198" t="s">
        <v>4887</v>
      </c>
      <c r="T1359" s="198" t="s">
        <v>4887</v>
      </c>
      <c r="U1359" s="198" t="s">
        <v>4887</v>
      </c>
      <c r="V1359" s="222" t="s">
        <v>4887</v>
      </c>
    </row>
    <row r="1360" spans="1:22" ht="25" customHeight="1" x14ac:dyDescent="0.2">
      <c r="A1360" s="13" t="s">
        <v>1410</v>
      </c>
      <c r="B1360" s="1" t="s">
        <v>1410</v>
      </c>
      <c r="C1360" s="203" t="s">
        <v>1411</v>
      </c>
      <c r="D1360" s="201" t="s">
        <v>7731</v>
      </c>
      <c r="E1360" s="74" t="s">
        <v>12554</v>
      </c>
      <c r="F1360" s="74" t="s">
        <v>11624</v>
      </c>
      <c r="G1360" s="26">
        <v>0.56498384282935499</v>
      </c>
      <c r="H1360" s="5">
        <v>-1.1192220353685101</v>
      </c>
      <c r="I1360" s="4">
        <v>0.203731889998539</v>
      </c>
      <c r="J1360" s="5">
        <v>-3.7836457878443901</v>
      </c>
      <c r="K1360" s="4">
        <v>0.119151376567145</v>
      </c>
      <c r="L1360" s="216">
        <v>-4.9028678232129099</v>
      </c>
      <c r="M1360" s="221" t="s">
        <v>4887</v>
      </c>
      <c r="N1360" s="198" t="s">
        <v>4887</v>
      </c>
      <c r="O1360" s="198" t="s">
        <v>4887</v>
      </c>
      <c r="P1360" s="198" t="s">
        <v>4887</v>
      </c>
      <c r="Q1360" s="198" t="s">
        <v>4887</v>
      </c>
      <c r="R1360" s="198" t="s">
        <v>4887</v>
      </c>
      <c r="S1360" s="198" t="s">
        <v>4887</v>
      </c>
      <c r="T1360" s="198" t="s">
        <v>4887</v>
      </c>
      <c r="U1360" s="198" t="s">
        <v>4887</v>
      </c>
      <c r="V1360" s="222" t="s">
        <v>4887</v>
      </c>
    </row>
    <row r="1361" spans="1:22" ht="25" customHeight="1" x14ac:dyDescent="0.2">
      <c r="A1361" s="13" t="s">
        <v>3587</v>
      </c>
      <c r="B1361" s="1" t="s">
        <v>3587</v>
      </c>
      <c r="C1361" s="203" t="s">
        <v>3588</v>
      </c>
      <c r="D1361" s="201" t="s">
        <v>3587</v>
      </c>
      <c r="E1361" s="74" t="s">
        <v>11117</v>
      </c>
      <c r="F1361" s="74" t="s">
        <v>11118</v>
      </c>
      <c r="G1361" s="26">
        <v>0.66057112195696799</v>
      </c>
      <c r="H1361" s="5">
        <v>-1.1205510581921601</v>
      </c>
      <c r="I1361" s="4">
        <v>0.32054479830280902</v>
      </c>
      <c r="J1361" s="5">
        <v>2.7623024058135601</v>
      </c>
      <c r="K1361" s="4">
        <v>0.194453566862372</v>
      </c>
      <c r="L1361" s="216">
        <v>1.6417513476214001</v>
      </c>
      <c r="M1361" s="221" t="s">
        <v>4887</v>
      </c>
      <c r="N1361" s="198" t="s">
        <v>4887</v>
      </c>
      <c r="O1361" s="198" t="s">
        <v>4887</v>
      </c>
      <c r="P1361" s="198" t="s">
        <v>4887</v>
      </c>
      <c r="Q1361" s="198" t="s">
        <v>4887</v>
      </c>
      <c r="R1361" s="198" t="s">
        <v>4887</v>
      </c>
      <c r="S1361" s="198" t="s">
        <v>4887</v>
      </c>
      <c r="T1361" s="198" t="s">
        <v>4887</v>
      </c>
      <c r="U1361" s="198" t="s">
        <v>4887</v>
      </c>
      <c r="V1361" s="222" t="s">
        <v>4887</v>
      </c>
    </row>
    <row r="1362" spans="1:22" ht="25" customHeight="1" x14ac:dyDescent="0.2">
      <c r="A1362" s="13" t="s">
        <v>3585</v>
      </c>
      <c r="B1362" s="1" t="s">
        <v>3585</v>
      </c>
      <c r="C1362" s="203" t="s">
        <v>3586</v>
      </c>
      <c r="D1362" s="201" t="s">
        <v>3585</v>
      </c>
      <c r="E1362" s="74" t="s">
        <v>11433</v>
      </c>
      <c r="F1362" s="74" t="s">
        <v>11434</v>
      </c>
      <c r="G1362" s="26">
        <v>0.226066080280417</v>
      </c>
      <c r="H1362" s="5">
        <v>-1.1226723535077401</v>
      </c>
      <c r="I1362" s="4">
        <v>3.80173889847472E-2</v>
      </c>
      <c r="J1362" s="5">
        <v>-2.67258537595501</v>
      </c>
      <c r="K1362" s="4">
        <v>1.31215944705347E-2</v>
      </c>
      <c r="L1362" s="216">
        <v>-3.7952577294627501</v>
      </c>
      <c r="M1362" s="221" t="s">
        <v>4887</v>
      </c>
      <c r="N1362" s="198" t="s">
        <v>7349</v>
      </c>
      <c r="O1362" s="198" t="s">
        <v>7349</v>
      </c>
      <c r="P1362" s="198" t="s">
        <v>4887</v>
      </c>
      <c r="Q1362" s="198" t="s">
        <v>4887</v>
      </c>
      <c r="R1362" s="198" t="s">
        <v>4887</v>
      </c>
      <c r="S1362" s="198" t="s">
        <v>7349</v>
      </c>
      <c r="T1362" s="198" t="s">
        <v>4887</v>
      </c>
      <c r="U1362" s="198" t="s">
        <v>4887</v>
      </c>
      <c r="V1362" s="222" t="s">
        <v>4887</v>
      </c>
    </row>
    <row r="1363" spans="1:22" ht="25" customHeight="1" x14ac:dyDescent="0.2">
      <c r="A1363" s="13" t="s">
        <v>4560</v>
      </c>
      <c r="B1363" s="1" t="s">
        <v>4561</v>
      </c>
      <c r="C1363" s="203" t="s">
        <v>4562</v>
      </c>
      <c r="D1363" s="201" t="s">
        <v>5058</v>
      </c>
      <c r="E1363" s="74" t="s">
        <v>8331</v>
      </c>
      <c r="F1363" s="74" t="s">
        <v>8332</v>
      </c>
      <c r="G1363" s="26">
        <v>0.40666775153698997</v>
      </c>
      <c r="H1363" s="5">
        <v>-1.12329700438906</v>
      </c>
      <c r="I1363" s="4">
        <v>0.126282095986849</v>
      </c>
      <c r="J1363" s="5">
        <v>2.5531051204142901</v>
      </c>
      <c r="K1363" s="4">
        <v>0.307516127755596</v>
      </c>
      <c r="L1363" s="216">
        <v>1.4298081160252301</v>
      </c>
      <c r="M1363" s="221" t="s">
        <v>4887</v>
      </c>
      <c r="N1363" s="198" t="s">
        <v>4887</v>
      </c>
      <c r="O1363" s="198" t="s">
        <v>4887</v>
      </c>
      <c r="P1363" s="198" t="s">
        <v>4887</v>
      </c>
      <c r="Q1363" s="198" t="s">
        <v>4887</v>
      </c>
      <c r="R1363" s="198" t="s">
        <v>4887</v>
      </c>
      <c r="S1363" s="198" t="s">
        <v>4887</v>
      </c>
      <c r="T1363" s="198" t="s">
        <v>4887</v>
      </c>
      <c r="U1363" s="198" t="s">
        <v>4887</v>
      </c>
      <c r="V1363" s="222" t="s">
        <v>4887</v>
      </c>
    </row>
    <row r="1364" spans="1:22" ht="25" customHeight="1" x14ac:dyDescent="0.2">
      <c r="A1364" s="13" t="s">
        <v>2308</v>
      </c>
      <c r="B1364" s="1" t="s">
        <v>2308</v>
      </c>
      <c r="C1364" s="203" t="s">
        <v>2309</v>
      </c>
      <c r="D1364" s="201" t="s">
        <v>2308</v>
      </c>
      <c r="E1364" s="74" t="s">
        <v>12032</v>
      </c>
      <c r="F1364" s="74" t="s">
        <v>12033</v>
      </c>
      <c r="G1364" s="26">
        <v>0.63504834570742297</v>
      </c>
      <c r="H1364" s="5">
        <v>-1.12772705509062</v>
      </c>
      <c r="I1364" s="4">
        <v>0.158531377398726</v>
      </c>
      <c r="J1364" s="5">
        <v>-2.25509565912244</v>
      </c>
      <c r="K1364" s="4">
        <v>0.21144915578600601</v>
      </c>
      <c r="L1364" s="216">
        <v>-3.3828227142130598</v>
      </c>
      <c r="M1364" s="221" t="s">
        <v>4887</v>
      </c>
      <c r="N1364" s="198" t="s">
        <v>4887</v>
      </c>
      <c r="O1364" s="198" t="s">
        <v>4887</v>
      </c>
      <c r="P1364" s="198" t="s">
        <v>4887</v>
      </c>
      <c r="Q1364" s="198" t="s">
        <v>4887</v>
      </c>
      <c r="R1364" s="198" t="s">
        <v>4887</v>
      </c>
      <c r="S1364" s="198" t="s">
        <v>4887</v>
      </c>
      <c r="T1364" s="198" t="s">
        <v>4887</v>
      </c>
      <c r="U1364" s="198" t="s">
        <v>4887</v>
      </c>
      <c r="V1364" s="222" t="s">
        <v>4887</v>
      </c>
    </row>
    <row r="1365" spans="1:22" ht="25" customHeight="1" x14ac:dyDescent="0.2">
      <c r="A1365" s="13" t="s">
        <v>4257</v>
      </c>
      <c r="B1365" s="1" t="s">
        <v>4257</v>
      </c>
      <c r="C1365" s="203" t="s">
        <v>4258</v>
      </c>
      <c r="D1365" s="201" t="s">
        <v>4257</v>
      </c>
      <c r="E1365" s="74" t="s">
        <v>10816</v>
      </c>
      <c r="F1365" s="74" t="s">
        <v>10817</v>
      </c>
      <c r="G1365" s="26">
        <v>0.25034696686258301</v>
      </c>
      <c r="H1365" s="5">
        <v>-1.1292551077712401</v>
      </c>
      <c r="I1365" s="4">
        <v>1.2964293616027901E-2</v>
      </c>
      <c r="J1365" s="5">
        <v>-2.3240295652846701</v>
      </c>
      <c r="K1365" s="4">
        <v>2.1567675041550199E-2</v>
      </c>
      <c r="L1365" s="216">
        <v>-3.4532846730559101</v>
      </c>
      <c r="M1365" s="221" t="s">
        <v>4887</v>
      </c>
      <c r="N1365" s="198" t="s">
        <v>7349</v>
      </c>
      <c r="O1365" s="198" t="s">
        <v>7349</v>
      </c>
      <c r="P1365" s="198" t="s">
        <v>4887</v>
      </c>
      <c r="Q1365" s="198" t="s">
        <v>4887</v>
      </c>
      <c r="R1365" s="198" t="s">
        <v>4887</v>
      </c>
      <c r="S1365" s="198" t="s">
        <v>7349</v>
      </c>
      <c r="T1365" s="198" t="s">
        <v>4887</v>
      </c>
      <c r="U1365" s="198" t="s">
        <v>4887</v>
      </c>
      <c r="V1365" s="222" t="s">
        <v>4887</v>
      </c>
    </row>
    <row r="1366" spans="1:22" ht="25" customHeight="1" x14ac:dyDescent="0.2">
      <c r="A1366" s="13" t="s">
        <v>556</v>
      </c>
      <c r="B1366" s="1" t="s">
        <v>556</v>
      </c>
      <c r="C1366" s="203" t="s">
        <v>557</v>
      </c>
      <c r="D1366" s="201" t="s">
        <v>7560</v>
      </c>
      <c r="E1366" s="74" t="s">
        <v>13239</v>
      </c>
      <c r="F1366" s="74" t="s">
        <v>13240</v>
      </c>
      <c r="G1366" s="26">
        <v>0.61672693797614497</v>
      </c>
      <c r="H1366" s="5">
        <v>-1.13031230878054</v>
      </c>
      <c r="I1366" s="4">
        <v>0.81194509043693397</v>
      </c>
      <c r="J1366" s="5">
        <v>-0.50682024135385395</v>
      </c>
      <c r="K1366" s="4">
        <v>0.44376601851863401</v>
      </c>
      <c r="L1366" s="216">
        <v>-1.6371325501344001</v>
      </c>
      <c r="M1366" s="221" t="s">
        <v>4887</v>
      </c>
      <c r="N1366" s="198" t="s">
        <v>4887</v>
      </c>
      <c r="O1366" s="198" t="s">
        <v>4887</v>
      </c>
      <c r="P1366" s="198" t="s">
        <v>4887</v>
      </c>
      <c r="Q1366" s="198" t="s">
        <v>4887</v>
      </c>
      <c r="R1366" s="198" t="s">
        <v>4887</v>
      </c>
      <c r="S1366" s="198" t="s">
        <v>4887</v>
      </c>
      <c r="T1366" s="198" t="s">
        <v>4887</v>
      </c>
      <c r="U1366" s="198" t="s">
        <v>4887</v>
      </c>
      <c r="V1366" s="222" t="s">
        <v>4887</v>
      </c>
    </row>
    <row r="1367" spans="1:22" ht="25" customHeight="1" x14ac:dyDescent="0.2">
      <c r="A1367" s="13" t="s">
        <v>3581</v>
      </c>
      <c r="B1367" s="1" t="s">
        <v>3581</v>
      </c>
      <c r="C1367" s="203" t="s">
        <v>3582</v>
      </c>
      <c r="D1367" s="201" t="s">
        <v>7902</v>
      </c>
      <c r="E1367" s="74" t="s">
        <v>10995</v>
      </c>
      <c r="F1367" s="74" t="s">
        <v>10996</v>
      </c>
      <c r="G1367" s="26">
        <v>0.52560701840296398</v>
      </c>
      <c r="H1367" s="5">
        <v>-1.1308264967519699</v>
      </c>
      <c r="I1367" s="4">
        <v>0.97607281427350101</v>
      </c>
      <c r="J1367" s="5">
        <v>-4.4188935424741303E-2</v>
      </c>
      <c r="K1367" s="4">
        <v>0.48543592365358401</v>
      </c>
      <c r="L1367" s="216">
        <v>-1.1750154321767099</v>
      </c>
      <c r="M1367" s="221" t="s">
        <v>4887</v>
      </c>
      <c r="N1367" s="198" t="s">
        <v>4887</v>
      </c>
      <c r="O1367" s="198" t="s">
        <v>4887</v>
      </c>
      <c r="P1367" s="198" t="s">
        <v>4887</v>
      </c>
      <c r="Q1367" s="198" t="s">
        <v>4887</v>
      </c>
      <c r="R1367" s="198" t="s">
        <v>4887</v>
      </c>
      <c r="S1367" s="198" t="s">
        <v>4887</v>
      </c>
      <c r="T1367" s="198" t="s">
        <v>4887</v>
      </c>
      <c r="U1367" s="198" t="s">
        <v>4887</v>
      </c>
      <c r="V1367" s="222" t="s">
        <v>4887</v>
      </c>
    </row>
    <row r="1368" spans="1:22" ht="25" customHeight="1" x14ac:dyDescent="0.2">
      <c r="A1368" s="13" t="s">
        <v>2281</v>
      </c>
      <c r="B1368" s="1" t="s">
        <v>2282</v>
      </c>
      <c r="C1368" s="203" t="s">
        <v>2283</v>
      </c>
      <c r="D1368" s="201" t="s">
        <v>2282</v>
      </c>
      <c r="E1368" s="74" t="s">
        <v>8581</v>
      </c>
      <c r="F1368" s="74" t="s">
        <v>8582</v>
      </c>
      <c r="G1368" s="26">
        <v>0.53999769107759998</v>
      </c>
      <c r="H1368" s="5">
        <v>-1.13109155076094</v>
      </c>
      <c r="I1368" s="4">
        <v>0.87370215728462397</v>
      </c>
      <c r="J1368" s="5">
        <v>0.26159057176766698</v>
      </c>
      <c r="K1368" s="4">
        <v>0.48331372055041499</v>
      </c>
      <c r="L1368" s="216">
        <v>-0.86950097899327805</v>
      </c>
      <c r="M1368" s="221" t="s">
        <v>4887</v>
      </c>
      <c r="N1368" s="198" t="s">
        <v>4887</v>
      </c>
      <c r="O1368" s="198" t="s">
        <v>4887</v>
      </c>
      <c r="P1368" s="198" t="s">
        <v>4887</v>
      </c>
      <c r="Q1368" s="198" t="s">
        <v>4887</v>
      </c>
      <c r="R1368" s="198" t="s">
        <v>4887</v>
      </c>
      <c r="S1368" s="198" t="s">
        <v>4887</v>
      </c>
      <c r="T1368" s="198" t="s">
        <v>4887</v>
      </c>
      <c r="U1368" s="198" t="s">
        <v>4887</v>
      </c>
      <c r="V1368" s="222" t="s">
        <v>4887</v>
      </c>
    </row>
    <row r="1369" spans="1:22" ht="25" customHeight="1" x14ac:dyDescent="0.2">
      <c r="A1369" s="13" t="s">
        <v>690</v>
      </c>
      <c r="B1369" s="1" t="s">
        <v>691</v>
      </c>
      <c r="C1369" s="203" t="s">
        <v>692</v>
      </c>
      <c r="D1369" s="201" t="s">
        <v>7586</v>
      </c>
      <c r="E1369" s="74" t="s">
        <v>13005</v>
      </c>
      <c r="F1369" s="74" t="s">
        <v>12777</v>
      </c>
      <c r="G1369" s="26">
        <v>0.30747412307185701</v>
      </c>
      <c r="H1369" s="5">
        <v>-1.13117742281943</v>
      </c>
      <c r="I1369" s="4">
        <v>0.61773293447857802</v>
      </c>
      <c r="J1369" s="5">
        <v>0.445556006200024</v>
      </c>
      <c r="K1369" s="4">
        <v>0.54631186171604895</v>
      </c>
      <c r="L1369" s="216">
        <v>-0.68562141661940201</v>
      </c>
      <c r="M1369" s="221" t="s">
        <v>4887</v>
      </c>
      <c r="N1369" s="198" t="s">
        <v>4887</v>
      </c>
      <c r="O1369" s="198" t="s">
        <v>4887</v>
      </c>
      <c r="P1369" s="198" t="s">
        <v>4887</v>
      </c>
      <c r="Q1369" s="198" t="s">
        <v>4887</v>
      </c>
      <c r="R1369" s="198" t="s">
        <v>4887</v>
      </c>
      <c r="S1369" s="198" t="s">
        <v>4887</v>
      </c>
      <c r="T1369" s="198" t="s">
        <v>4887</v>
      </c>
      <c r="U1369" s="198" t="s">
        <v>4887</v>
      </c>
      <c r="V1369" s="222" t="s">
        <v>4887</v>
      </c>
    </row>
    <row r="1370" spans="1:22" ht="25" customHeight="1" x14ac:dyDescent="0.2">
      <c r="A1370" s="13" t="s">
        <v>2086</v>
      </c>
      <c r="B1370" s="1" t="s">
        <v>2086</v>
      </c>
      <c r="C1370" s="203" t="s">
        <v>2087</v>
      </c>
      <c r="D1370" s="201" t="s">
        <v>5098</v>
      </c>
      <c r="E1370" s="74" t="s">
        <v>11436</v>
      </c>
      <c r="F1370" s="74" t="s">
        <v>11437</v>
      </c>
      <c r="G1370" s="26">
        <v>1.2073517065164399E-3</v>
      </c>
      <c r="H1370" s="5">
        <v>-1.13169731921387</v>
      </c>
      <c r="I1370" s="4">
        <v>2.7523135239369799E-2</v>
      </c>
      <c r="J1370" s="5">
        <v>-1.7737280051301301</v>
      </c>
      <c r="K1370" s="4">
        <v>8.0545278777298494E-3</v>
      </c>
      <c r="L1370" s="216">
        <v>-2.9054253243439998</v>
      </c>
      <c r="M1370" s="221" t="s">
        <v>7349</v>
      </c>
      <c r="N1370" s="198" t="s">
        <v>7349</v>
      </c>
      <c r="O1370" s="198" t="s">
        <v>7349</v>
      </c>
      <c r="P1370" s="198" t="s">
        <v>7349</v>
      </c>
      <c r="Q1370" s="198" t="s">
        <v>4887</v>
      </c>
      <c r="R1370" s="198" t="s">
        <v>4887</v>
      </c>
      <c r="S1370" s="198" t="s">
        <v>4887</v>
      </c>
      <c r="T1370" s="198" t="s">
        <v>4887</v>
      </c>
      <c r="U1370" s="198" t="s">
        <v>4887</v>
      </c>
      <c r="V1370" s="222" t="s">
        <v>4887</v>
      </c>
    </row>
    <row r="1371" spans="1:22" ht="25" customHeight="1" x14ac:dyDescent="0.2">
      <c r="A1371" s="13" t="s">
        <v>3088</v>
      </c>
      <c r="B1371" s="1" t="s">
        <v>3088</v>
      </c>
      <c r="C1371" s="203" t="s">
        <v>3089</v>
      </c>
      <c r="D1371" s="201" t="s">
        <v>3088</v>
      </c>
      <c r="E1371" s="74" t="s">
        <v>11561</v>
      </c>
      <c r="F1371" s="74" t="s">
        <v>11562</v>
      </c>
      <c r="G1371" s="26">
        <v>0.11454335440074</v>
      </c>
      <c r="H1371" s="5">
        <v>-1.1344542557685799</v>
      </c>
      <c r="I1371" s="4">
        <v>0.42789190418145101</v>
      </c>
      <c r="J1371" s="5">
        <v>0.46883534903883101</v>
      </c>
      <c r="K1371" s="4">
        <v>0.359026975499874</v>
      </c>
      <c r="L1371" s="216">
        <v>-0.66561890672974799</v>
      </c>
      <c r="M1371" s="221" t="s">
        <v>4887</v>
      </c>
      <c r="N1371" s="198" t="s">
        <v>4887</v>
      </c>
      <c r="O1371" s="198" t="s">
        <v>4887</v>
      </c>
      <c r="P1371" s="198" t="s">
        <v>4887</v>
      </c>
      <c r="Q1371" s="198" t="s">
        <v>4887</v>
      </c>
      <c r="R1371" s="198" t="s">
        <v>4887</v>
      </c>
      <c r="S1371" s="198" t="s">
        <v>4887</v>
      </c>
      <c r="T1371" s="198" t="s">
        <v>4887</v>
      </c>
      <c r="U1371" s="198" t="s">
        <v>4887</v>
      </c>
      <c r="V1371" s="222" t="s">
        <v>4887</v>
      </c>
    </row>
    <row r="1372" spans="1:22" ht="25" customHeight="1" x14ac:dyDescent="0.2">
      <c r="A1372" s="13" t="s">
        <v>2190</v>
      </c>
      <c r="B1372" s="1" t="s">
        <v>2191</v>
      </c>
      <c r="C1372" s="203" t="s">
        <v>2192</v>
      </c>
      <c r="D1372" s="201" t="s">
        <v>2191</v>
      </c>
      <c r="E1372" s="74" t="s">
        <v>10464</v>
      </c>
      <c r="F1372" s="74" t="s">
        <v>10465</v>
      </c>
      <c r="G1372" s="26">
        <v>0.45500976673767601</v>
      </c>
      <c r="H1372" s="5">
        <v>-1.13850139579539</v>
      </c>
      <c r="I1372" s="4">
        <v>0.95671796679708199</v>
      </c>
      <c r="J1372" s="5">
        <v>-5.35428671139642E-2</v>
      </c>
      <c r="K1372" s="4">
        <v>0.45617262281616999</v>
      </c>
      <c r="L1372" s="216">
        <v>-1.1920442629093499</v>
      </c>
      <c r="M1372" s="221" t="s">
        <v>4887</v>
      </c>
      <c r="N1372" s="198" t="s">
        <v>4887</v>
      </c>
      <c r="O1372" s="198" t="s">
        <v>4887</v>
      </c>
      <c r="P1372" s="198" t="s">
        <v>4887</v>
      </c>
      <c r="Q1372" s="198" t="s">
        <v>4887</v>
      </c>
      <c r="R1372" s="198" t="s">
        <v>4887</v>
      </c>
      <c r="S1372" s="198" t="s">
        <v>4887</v>
      </c>
      <c r="T1372" s="198" t="s">
        <v>4887</v>
      </c>
      <c r="U1372" s="198" t="s">
        <v>4887</v>
      </c>
      <c r="V1372" s="222" t="s">
        <v>4887</v>
      </c>
    </row>
    <row r="1373" spans="1:22" ht="25" customHeight="1" x14ac:dyDescent="0.2">
      <c r="A1373" s="13" t="s">
        <v>382</v>
      </c>
      <c r="B1373" s="1" t="s">
        <v>383</v>
      </c>
      <c r="C1373" s="203" t="s">
        <v>384</v>
      </c>
      <c r="D1373" s="201" t="s">
        <v>7517</v>
      </c>
      <c r="E1373" s="74" t="s">
        <v>12886</v>
      </c>
      <c r="F1373" s="74" t="s">
        <v>12621</v>
      </c>
      <c r="G1373" s="26">
        <v>7.3945767977462704E-2</v>
      </c>
      <c r="H1373" s="5">
        <v>-1.1435846820070901</v>
      </c>
      <c r="I1373" s="4">
        <v>0.69056234756664803</v>
      </c>
      <c r="J1373" s="5">
        <v>0.25604486417512301</v>
      </c>
      <c r="K1373" s="4">
        <v>0.19856193111807</v>
      </c>
      <c r="L1373" s="216">
        <v>-0.887539817831966</v>
      </c>
      <c r="M1373" s="221" t="s">
        <v>4887</v>
      </c>
      <c r="N1373" s="198" t="s">
        <v>4887</v>
      </c>
      <c r="O1373" s="198" t="s">
        <v>4887</v>
      </c>
      <c r="P1373" s="198" t="s">
        <v>4887</v>
      </c>
      <c r="Q1373" s="198" t="s">
        <v>4887</v>
      </c>
      <c r="R1373" s="198" t="s">
        <v>4887</v>
      </c>
      <c r="S1373" s="198" t="s">
        <v>4887</v>
      </c>
      <c r="T1373" s="198" t="s">
        <v>4887</v>
      </c>
      <c r="U1373" s="198" t="s">
        <v>4887</v>
      </c>
      <c r="V1373" s="222" t="s">
        <v>4887</v>
      </c>
    </row>
    <row r="1374" spans="1:22" ht="25" customHeight="1" x14ac:dyDescent="0.2">
      <c r="A1374" s="13" t="s">
        <v>1373</v>
      </c>
      <c r="B1374" s="1" t="s">
        <v>1373</v>
      </c>
      <c r="C1374" s="203" t="s">
        <v>1374</v>
      </c>
      <c r="D1374" s="201" t="s">
        <v>7724</v>
      </c>
      <c r="E1374" s="74" t="s">
        <v>12541</v>
      </c>
      <c r="F1374" s="74" t="s">
        <v>12542</v>
      </c>
      <c r="G1374" s="26">
        <v>0.47124120277708598</v>
      </c>
      <c r="H1374" s="5">
        <v>-1.1435864847577</v>
      </c>
      <c r="I1374" s="4">
        <v>0.57152485162711197</v>
      </c>
      <c r="J1374" s="5">
        <v>1.11584130696461</v>
      </c>
      <c r="K1374" s="4">
        <v>0.98868885011398799</v>
      </c>
      <c r="L1374" s="216">
        <v>-2.7745177793085499E-2</v>
      </c>
      <c r="M1374" s="221" t="s">
        <v>4887</v>
      </c>
      <c r="N1374" s="198" t="s">
        <v>4887</v>
      </c>
      <c r="O1374" s="198" t="s">
        <v>4887</v>
      </c>
      <c r="P1374" s="198" t="s">
        <v>4887</v>
      </c>
      <c r="Q1374" s="198" t="s">
        <v>4887</v>
      </c>
      <c r="R1374" s="198" t="s">
        <v>4887</v>
      </c>
      <c r="S1374" s="198" t="s">
        <v>4887</v>
      </c>
      <c r="T1374" s="198" t="s">
        <v>4887</v>
      </c>
      <c r="U1374" s="198" t="s">
        <v>4887</v>
      </c>
      <c r="V1374" s="222" t="s">
        <v>4887</v>
      </c>
    </row>
    <row r="1375" spans="1:22" ht="25" customHeight="1" x14ac:dyDescent="0.2">
      <c r="A1375" s="13" t="s">
        <v>2117</v>
      </c>
      <c r="B1375" s="1" t="s">
        <v>2118</v>
      </c>
      <c r="C1375" s="203" t="s">
        <v>2119</v>
      </c>
      <c r="D1375" s="201" t="s">
        <v>2118</v>
      </c>
      <c r="E1375" s="74" t="s">
        <v>11577</v>
      </c>
      <c r="F1375" s="74" t="s">
        <v>11578</v>
      </c>
      <c r="G1375" s="26">
        <v>0.16445385536396001</v>
      </c>
      <c r="H1375" s="5">
        <v>-1.1455517480209201</v>
      </c>
      <c r="I1375" s="4">
        <v>4.2657059295090199E-2</v>
      </c>
      <c r="J1375" s="5">
        <v>-2.2045814459856601</v>
      </c>
      <c r="K1375" s="4">
        <v>1.3638396517676499E-2</v>
      </c>
      <c r="L1375" s="216">
        <v>-3.3501331940065802</v>
      </c>
      <c r="M1375" s="221" t="s">
        <v>4887</v>
      </c>
      <c r="N1375" s="198" t="s">
        <v>7349</v>
      </c>
      <c r="O1375" s="198" t="s">
        <v>7349</v>
      </c>
      <c r="P1375" s="198" t="s">
        <v>4887</v>
      </c>
      <c r="Q1375" s="198" t="s">
        <v>4887</v>
      </c>
      <c r="R1375" s="198" t="s">
        <v>4887</v>
      </c>
      <c r="S1375" s="198" t="s">
        <v>7349</v>
      </c>
      <c r="T1375" s="198" t="s">
        <v>4887</v>
      </c>
      <c r="U1375" s="198" t="s">
        <v>4887</v>
      </c>
      <c r="V1375" s="222" t="s">
        <v>4887</v>
      </c>
    </row>
    <row r="1376" spans="1:22" ht="25" customHeight="1" x14ac:dyDescent="0.2">
      <c r="A1376" s="13" t="s">
        <v>3682</v>
      </c>
      <c r="B1376" s="1" t="s">
        <v>3682</v>
      </c>
      <c r="C1376" s="203" t="s">
        <v>3683</v>
      </c>
      <c r="D1376" s="201" t="s">
        <v>7906</v>
      </c>
      <c r="E1376" s="74" t="s">
        <v>12145</v>
      </c>
      <c r="F1376" s="74" t="s">
        <v>12146</v>
      </c>
      <c r="G1376" s="26">
        <v>0.60311828681770097</v>
      </c>
      <c r="H1376" s="5">
        <v>-1.1478319830474399</v>
      </c>
      <c r="I1376" s="4">
        <v>0.21605166677479201</v>
      </c>
      <c r="J1376" s="5">
        <v>3.17239779076951</v>
      </c>
      <c r="K1376" s="4">
        <v>0.32357481846515701</v>
      </c>
      <c r="L1376" s="216">
        <v>2.0245658077220798</v>
      </c>
      <c r="M1376" s="221" t="s">
        <v>4887</v>
      </c>
      <c r="N1376" s="198" t="s">
        <v>4887</v>
      </c>
      <c r="O1376" s="198" t="s">
        <v>4887</v>
      </c>
      <c r="P1376" s="198" t="s">
        <v>4887</v>
      </c>
      <c r="Q1376" s="198" t="s">
        <v>4887</v>
      </c>
      <c r="R1376" s="198" t="s">
        <v>4887</v>
      </c>
      <c r="S1376" s="198" t="s">
        <v>4887</v>
      </c>
      <c r="T1376" s="198" t="s">
        <v>4887</v>
      </c>
      <c r="U1376" s="198" t="s">
        <v>4887</v>
      </c>
      <c r="V1376" s="222" t="s">
        <v>4887</v>
      </c>
    </row>
    <row r="1377" spans="1:22" ht="25" customHeight="1" x14ac:dyDescent="0.2">
      <c r="A1377" s="13" t="s">
        <v>1719</v>
      </c>
      <c r="B1377" s="1" t="s">
        <v>1719</v>
      </c>
      <c r="C1377" s="203" t="s">
        <v>1720</v>
      </c>
      <c r="D1377" s="201" t="s">
        <v>5001</v>
      </c>
      <c r="E1377" s="74" t="s">
        <v>8186</v>
      </c>
      <c r="F1377" s="74" t="s">
        <v>8187</v>
      </c>
      <c r="G1377" s="26">
        <v>0.18561717395555899</v>
      </c>
      <c r="H1377" s="5">
        <v>-1.1488976520340199</v>
      </c>
      <c r="I1377" s="4">
        <v>0.16739319407554101</v>
      </c>
      <c r="J1377" s="5">
        <v>-0.81827876514179798</v>
      </c>
      <c r="K1377" s="4">
        <v>5.82706243438443E-2</v>
      </c>
      <c r="L1377" s="216">
        <v>-1.9671764171758199</v>
      </c>
      <c r="M1377" s="221" t="s">
        <v>4887</v>
      </c>
      <c r="N1377" s="198" t="s">
        <v>4887</v>
      </c>
      <c r="O1377" s="198" t="s">
        <v>4887</v>
      </c>
      <c r="P1377" s="198" t="s">
        <v>4887</v>
      </c>
      <c r="Q1377" s="198" t="s">
        <v>4887</v>
      </c>
      <c r="R1377" s="198" t="s">
        <v>4887</v>
      </c>
      <c r="S1377" s="198" t="s">
        <v>4887</v>
      </c>
      <c r="T1377" s="198" t="s">
        <v>4887</v>
      </c>
      <c r="U1377" s="198" t="s">
        <v>4887</v>
      </c>
      <c r="V1377" s="222" t="s">
        <v>4887</v>
      </c>
    </row>
    <row r="1378" spans="1:22" ht="25" customHeight="1" x14ac:dyDescent="0.2">
      <c r="A1378" s="13" t="s">
        <v>1280</v>
      </c>
      <c r="B1378" s="1" t="s">
        <v>1280</v>
      </c>
      <c r="C1378" s="203" t="s">
        <v>1281</v>
      </c>
      <c r="D1378" s="201" t="s">
        <v>7708</v>
      </c>
      <c r="E1378" s="74" t="s">
        <v>12796</v>
      </c>
      <c r="F1378" s="74" t="s">
        <v>12797</v>
      </c>
      <c r="G1378" s="26">
        <v>0.45605390488707398</v>
      </c>
      <c r="H1378" s="5">
        <v>-1.1523016522221501</v>
      </c>
      <c r="I1378" s="4">
        <v>0.27390901202240597</v>
      </c>
      <c r="J1378" s="5">
        <v>1.2222702106830501</v>
      </c>
      <c r="K1378" s="4">
        <v>0.96486126050283705</v>
      </c>
      <c r="L1378" s="216">
        <v>6.99685584609053E-2</v>
      </c>
      <c r="M1378" s="221" t="s">
        <v>4887</v>
      </c>
      <c r="N1378" s="198" t="s">
        <v>4887</v>
      </c>
      <c r="O1378" s="198" t="s">
        <v>4887</v>
      </c>
      <c r="P1378" s="198" t="s">
        <v>4887</v>
      </c>
      <c r="Q1378" s="198" t="s">
        <v>4887</v>
      </c>
      <c r="R1378" s="198" t="s">
        <v>4887</v>
      </c>
      <c r="S1378" s="198" t="s">
        <v>4887</v>
      </c>
      <c r="T1378" s="198" t="s">
        <v>4887</v>
      </c>
      <c r="U1378" s="198" t="s">
        <v>4887</v>
      </c>
      <c r="V1378" s="222" t="s">
        <v>4887</v>
      </c>
    </row>
    <row r="1379" spans="1:22" ht="25" customHeight="1" x14ac:dyDescent="0.2">
      <c r="A1379" s="13" t="s">
        <v>70</v>
      </c>
      <c r="B1379" s="1" t="s">
        <v>70</v>
      </c>
      <c r="C1379" s="203" t="s">
        <v>71</v>
      </c>
      <c r="D1379" s="201" t="s">
        <v>7453</v>
      </c>
      <c r="E1379" s="74" t="s">
        <v>12501</v>
      </c>
      <c r="F1379" s="74" t="s">
        <v>12502</v>
      </c>
      <c r="G1379" s="26">
        <v>0.24542955544989101</v>
      </c>
      <c r="H1379" s="5">
        <v>-1.1552270271654499</v>
      </c>
      <c r="I1379" s="4">
        <v>0.50379325729497204</v>
      </c>
      <c r="J1379" s="5">
        <v>0.60396360831415097</v>
      </c>
      <c r="K1379" s="4">
        <v>0.335110893865466</v>
      </c>
      <c r="L1379" s="216">
        <v>-0.55126341885129704</v>
      </c>
      <c r="M1379" s="221" t="s">
        <v>4887</v>
      </c>
      <c r="N1379" s="198" t="s">
        <v>4887</v>
      </c>
      <c r="O1379" s="198" t="s">
        <v>4887</v>
      </c>
      <c r="P1379" s="198" t="s">
        <v>4887</v>
      </c>
      <c r="Q1379" s="198" t="s">
        <v>4887</v>
      </c>
      <c r="R1379" s="198" t="s">
        <v>4887</v>
      </c>
      <c r="S1379" s="198" t="s">
        <v>4887</v>
      </c>
      <c r="T1379" s="198" t="s">
        <v>4887</v>
      </c>
      <c r="U1379" s="198" t="s">
        <v>4887</v>
      </c>
      <c r="V1379" s="222" t="s">
        <v>4887</v>
      </c>
    </row>
    <row r="1380" spans="1:22" ht="25" customHeight="1" x14ac:dyDescent="0.2">
      <c r="A1380" s="13" t="s">
        <v>2833</v>
      </c>
      <c r="B1380" s="1" t="s">
        <v>2833</v>
      </c>
      <c r="C1380" s="203" t="s">
        <v>2834</v>
      </c>
      <c r="D1380" s="201" t="s">
        <v>5066</v>
      </c>
      <c r="E1380" s="74" t="s">
        <v>13335</v>
      </c>
      <c r="F1380" s="74" t="s">
        <v>10292</v>
      </c>
      <c r="G1380" s="26">
        <v>0.16016141631817399</v>
      </c>
      <c r="H1380" s="5">
        <v>-1.1581844707690701</v>
      </c>
      <c r="I1380" s="4">
        <v>5.2574959402350904E-3</v>
      </c>
      <c r="J1380" s="5">
        <v>-4.0180759695535997</v>
      </c>
      <c r="K1380" s="4">
        <v>5.8549341456800501E-4</v>
      </c>
      <c r="L1380" s="216">
        <v>-5.1762604403226797</v>
      </c>
      <c r="M1380" s="221" t="s">
        <v>4887</v>
      </c>
      <c r="N1380" s="198" t="s">
        <v>7349</v>
      </c>
      <c r="O1380" s="198" t="s">
        <v>7349</v>
      </c>
      <c r="P1380" s="198" t="s">
        <v>4887</v>
      </c>
      <c r="Q1380" s="198" t="s">
        <v>4887</v>
      </c>
      <c r="R1380" s="198" t="s">
        <v>4887</v>
      </c>
      <c r="S1380" s="198" t="s">
        <v>7349</v>
      </c>
      <c r="T1380" s="198" t="s">
        <v>4887</v>
      </c>
      <c r="U1380" s="198" t="s">
        <v>4887</v>
      </c>
      <c r="V1380" s="222" t="s">
        <v>4887</v>
      </c>
    </row>
    <row r="1381" spans="1:22" ht="25" customHeight="1" x14ac:dyDescent="0.2">
      <c r="A1381" s="13" t="s">
        <v>2681</v>
      </c>
      <c r="B1381" s="1" t="s">
        <v>2681</v>
      </c>
      <c r="C1381" s="203" t="s">
        <v>2682</v>
      </c>
      <c r="D1381" s="201" t="s">
        <v>7826</v>
      </c>
      <c r="E1381" s="74" t="s">
        <v>10490</v>
      </c>
      <c r="F1381" s="74" t="s">
        <v>10491</v>
      </c>
      <c r="G1381" s="26">
        <v>0.47681769620432302</v>
      </c>
      <c r="H1381" s="5">
        <v>-1.1659647241125199</v>
      </c>
      <c r="I1381" s="4">
        <v>6.1327734005944698E-2</v>
      </c>
      <c r="J1381" s="5">
        <v>1.1008065674346901</v>
      </c>
      <c r="K1381" s="4">
        <v>0.96625371042476005</v>
      </c>
      <c r="L1381" s="216">
        <v>-6.5158156677832299E-2</v>
      </c>
      <c r="M1381" s="221" t="s">
        <v>4887</v>
      </c>
      <c r="N1381" s="198" t="s">
        <v>4887</v>
      </c>
      <c r="O1381" s="198" t="s">
        <v>4887</v>
      </c>
      <c r="P1381" s="198" t="s">
        <v>4887</v>
      </c>
      <c r="Q1381" s="198" t="s">
        <v>4887</v>
      </c>
      <c r="R1381" s="198" t="s">
        <v>4887</v>
      </c>
      <c r="S1381" s="198" t="s">
        <v>4887</v>
      </c>
      <c r="T1381" s="198" t="s">
        <v>4887</v>
      </c>
      <c r="U1381" s="198" t="s">
        <v>4887</v>
      </c>
      <c r="V1381" s="222" t="s">
        <v>4887</v>
      </c>
    </row>
    <row r="1382" spans="1:22" ht="25" customHeight="1" x14ac:dyDescent="0.2">
      <c r="A1382" s="13" t="s">
        <v>2427</v>
      </c>
      <c r="B1382" s="1" t="s">
        <v>2428</v>
      </c>
      <c r="C1382" s="203" t="s">
        <v>2429</v>
      </c>
      <c r="D1382" s="201" t="s">
        <v>2428</v>
      </c>
      <c r="E1382" s="74" t="s">
        <v>12079</v>
      </c>
      <c r="F1382" s="74" t="s">
        <v>12080</v>
      </c>
      <c r="G1382" s="26">
        <v>0.22795723264324499</v>
      </c>
      <c r="H1382" s="5">
        <v>-1.1739010463978601</v>
      </c>
      <c r="I1382" s="4">
        <v>0.88429039656034603</v>
      </c>
      <c r="J1382" s="5">
        <v>-0.16791734019545601</v>
      </c>
      <c r="K1382" s="4">
        <v>0.25044688576613999</v>
      </c>
      <c r="L1382" s="216">
        <v>-1.34181838659332</v>
      </c>
      <c r="M1382" s="221" t="s">
        <v>4887</v>
      </c>
      <c r="N1382" s="198" t="s">
        <v>4887</v>
      </c>
      <c r="O1382" s="198" t="s">
        <v>4887</v>
      </c>
      <c r="P1382" s="198" t="s">
        <v>4887</v>
      </c>
      <c r="Q1382" s="198" t="s">
        <v>4887</v>
      </c>
      <c r="R1382" s="198" t="s">
        <v>4887</v>
      </c>
      <c r="S1382" s="198" t="s">
        <v>4887</v>
      </c>
      <c r="T1382" s="198" t="s">
        <v>4887</v>
      </c>
      <c r="U1382" s="198" t="s">
        <v>4887</v>
      </c>
      <c r="V1382" s="222" t="s">
        <v>4887</v>
      </c>
    </row>
    <row r="1383" spans="1:22" ht="25" customHeight="1" x14ac:dyDescent="0.2">
      <c r="A1383" s="13" t="s">
        <v>4209</v>
      </c>
      <c r="B1383" s="1" t="s">
        <v>4209</v>
      </c>
      <c r="C1383" s="203" t="s">
        <v>4210</v>
      </c>
      <c r="D1383" s="201" t="s">
        <v>4209</v>
      </c>
      <c r="E1383" s="74" t="s">
        <v>10405</v>
      </c>
      <c r="F1383" s="74" t="s">
        <v>10406</v>
      </c>
      <c r="G1383" s="26">
        <v>0.489983113161021</v>
      </c>
      <c r="H1383" s="5">
        <v>-1.17463644369451</v>
      </c>
      <c r="I1383" s="4">
        <v>0.34680058415995801</v>
      </c>
      <c r="J1383" s="5">
        <v>1.6093687364012601</v>
      </c>
      <c r="K1383" s="4">
        <v>0.71326893473703501</v>
      </c>
      <c r="L1383" s="216">
        <v>0.43473229270675001</v>
      </c>
      <c r="M1383" s="221" t="s">
        <v>4887</v>
      </c>
      <c r="N1383" s="198" t="s">
        <v>4887</v>
      </c>
      <c r="O1383" s="198" t="s">
        <v>4887</v>
      </c>
      <c r="P1383" s="198" t="s">
        <v>4887</v>
      </c>
      <c r="Q1383" s="198" t="s">
        <v>4887</v>
      </c>
      <c r="R1383" s="198" t="s">
        <v>4887</v>
      </c>
      <c r="S1383" s="198" t="s">
        <v>4887</v>
      </c>
      <c r="T1383" s="198" t="s">
        <v>4887</v>
      </c>
      <c r="U1383" s="198" t="s">
        <v>4887</v>
      </c>
      <c r="V1383" s="222" t="s">
        <v>4887</v>
      </c>
    </row>
    <row r="1384" spans="1:22" ht="25" customHeight="1" x14ac:dyDescent="0.2">
      <c r="A1384" s="13" t="s">
        <v>2980</v>
      </c>
      <c r="B1384" s="1" t="s">
        <v>2980</v>
      </c>
      <c r="C1384" s="203" t="s">
        <v>2981</v>
      </c>
      <c r="D1384" s="201" t="s">
        <v>2980</v>
      </c>
      <c r="E1384" s="74" t="s">
        <v>10719</v>
      </c>
      <c r="F1384" s="74" t="s">
        <v>10720</v>
      </c>
      <c r="G1384" s="26">
        <v>8.0452045843027495E-2</v>
      </c>
      <c r="H1384" s="5">
        <v>-1.17761773838991</v>
      </c>
      <c r="I1384" s="4">
        <v>4.0354629924850101E-3</v>
      </c>
      <c r="J1384" s="5">
        <v>-2.28006103316419</v>
      </c>
      <c r="K1384" s="4">
        <v>3.1814797137794501E-3</v>
      </c>
      <c r="L1384" s="216">
        <v>-3.45767877155409</v>
      </c>
      <c r="M1384" s="221" t="s">
        <v>4887</v>
      </c>
      <c r="N1384" s="198" t="s">
        <v>7349</v>
      </c>
      <c r="O1384" s="198" t="s">
        <v>7349</v>
      </c>
      <c r="P1384" s="198" t="s">
        <v>4887</v>
      </c>
      <c r="Q1384" s="198" t="s">
        <v>4887</v>
      </c>
      <c r="R1384" s="198" t="s">
        <v>4887</v>
      </c>
      <c r="S1384" s="198" t="s">
        <v>7349</v>
      </c>
      <c r="T1384" s="198" t="s">
        <v>4887</v>
      </c>
      <c r="U1384" s="198" t="s">
        <v>4887</v>
      </c>
      <c r="V1384" s="222" t="s">
        <v>4887</v>
      </c>
    </row>
    <row r="1385" spans="1:22" ht="25" customHeight="1" x14ac:dyDescent="0.2">
      <c r="A1385" s="13" t="s">
        <v>2945</v>
      </c>
      <c r="B1385" s="1" t="s">
        <v>2945</v>
      </c>
      <c r="C1385" s="203" t="s">
        <v>2946</v>
      </c>
      <c r="D1385" s="201" t="s">
        <v>2945</v>
      </c>
      <c r="E1385" s="74" t="s">
        <v>8444</v>
      </c>
      <c r="F1385" s="74" t="s">
        <v>8445</v>
      </c>
      <c r="G1385" s="26">
        <v>0.32752079939438</v>
      </c>
      <c r="H1385" s="5">
        <v>-1.1800551668328501</v>
      </c>
      <c r="I1385" s="4">
        <v>8.1749200116966902E-2</v>
      </c>
      <c r="J1385" s="5">
        <v>1.75259206071784</v>
      </c>
      <c r="K1385" s="4">
        <v>0.59899401826751497</v>
      </c>
      <c r="L1385" s="216">
        <v>0.57253689388499196</v>
      </c>
      <c r="M1385" s="221" t="s">
        <v>4887</v>
      </c>
      <c r="N1385" s="198" t="s">
        <v>4887</v>
      </c>
      <c r="O1385" s="198" t="s">
        <v>4887</v>
      </c>
      <c r="P1385" s="198" t="s">
        <v>4887</v>
      </c>
      <c r="Q1385" s="198" t="s">
        <v>4887</v>
      </c>
      <c r="R1385" s="198" t="s">
        <v>4887</v>
      </c>
      <c r="S1385" s="198" t="s">
        <v>4887</v>
      </c>
      <c r="T1385" s="198" t="s">
        <v>4887</v>
      </c>
      <c r="U1385" s="198" t="s">
        <v>4887</v>
      </c>
      <c r="V1385" s="222" t="s">
        <v>4887</v>
      </c>
    </row>
    <row r="1386" spans="1:22" ht="25" customHeight="1" x14ac:dyDescent="0.2">
      <c r="A1386" s="13" t="s">
        <v>2951</v>
      </c>
      <c r="B1386" s="1" t="s">
        <v>2951</v>
      </c>
      <c r="C1386" s="203" t="s">
        <v>2952</v>
      </c>
      <c r="D1386" s="201" t="s">
        <v>2951</v>
      </c>
      <c r="E1386" s="74" t="s">
        <v>10503</v>
      </c>
      <c r="F1386" s="74" t="s">
        <v>9796</v>
      </c>
      <c r="G1386" s="26">
        <v>0.12515511946499</v>
      </c>
      <c r="H1386" s="5">
        <v>-1.18676715701081</v>
      </c>
      <c r="I1386" s="4">
        <v>0.87375145456049597</v>
      </c>
      <c r="J1386" s="5">
        <v>0.124274411671284</v>
      </c>
      <c r="K1386" s="4">
        <v>0.17773371874440499</v>
      </c>
      <c r="L1386" s="216">
        <v>-1.0624927453395301</v>
      </c>
      <c r="M1386" s="221" t="s">
        <v>4887</v>
      </c>
      <c r="N1386" s="198" t="s">
        <v>4887</v>
      </c>
      <c r="O1386" s="198" t="s">
        <v>4887</v>
      </c>
      <c r="P1386" s="198" t="s">
        <v>4887</v>
      </c>
      <c r="Q1386" s="198" t="s">
        <v>4887</v>
      </c>
      <c r="R1386" s="198" t="s">
        <v>4887</v>
      </c>
      <c r="S1386" s="198" t="s">
        <v>4887</v>
      </c>
      <c r="T1386" s="198" t="s">
        <v>4887</v>
      </c>
      <c r="U1386" s="198" t="s">
        <v>4887</v>
      </c>
      <c r="V1386" s="222" t="s">
        <v>4887</v>
      </c>
    </row>
    <row r="1387" spans="1:22" ht="25" customHeight="1" x14ac:dyDescent="0.2">
      <c r="A1387" s="13" t="s">
        <v>161</v>
      </c>
      <c r="B1387" s="1" t="s">
        <v>162</v>
      </c>
      <c r="C1387" s="203" t="s">
        <v>163</v>
      </c>
      <c r="D1387" s="201" t="s">
        <v>7472</v>
      </c>
      <c r="E1387" s="74" t="s">
        <v>13181</v>
      </c>
      <c r="F1387" s="74" t="s">
        <v>12859</v>
      </c>
      <c r="G1387" s="26">
        <v>0.25481734601213202</v>
      </c>
      <c r="H1387" s="5">
        <v>-1.1872172068514399</v>
      </c>
      <c r="I1387" s="4">
        <v>0.77025305924640297</v>
      </c>
      <c r="J1387" s="5">
        <v>0.27915569159218201</v>
      </c>
      <c r="K1387" s="4">
        <v>0.33503523611471703</v>
      </c>
      <c r="L1387" s="216">
        <v>-0.90806151525925705</v>
      </c>
      <c r="M1387" s="221" t="s">
        <v>4887</v>
      </c>
      <c r="N1387" s="198" t="s">
        <v>4887</v>
      </c>
      <c r="O1387" s="198" t="s">
        <v>4887</v>
      </c>
      <c r="P1387" s="198" t="s">
        <v>4887</v>
      </c>
      <c r="Q1387" s="198" t="s">
        <v>4887</v>
      </c>
      <c r="R1387" s="198" t="s">
        <v>4887</v>
      </c>
      <c r="S1387" s="198" t="s">
        <v>4887</v>
      </c>
      <c r="T1387" s="198" t="s">
        <v>4887</v>
      </c>
      <c r="U1387" s="198" t="s">
        <v>4887</v>
      </c>
      <c r="V1387" s="222" t="s">
        <v>4887</v>
      </c>
    </row>
    <row r="1388" spans="1:22" ht="25" customHeight="1" x14ac:dyDescent="0.2">
      <c r="A1388" s="13" t="s">
        <v>4631</v>
      </c>
      <c r="B1388" s="1" t="s">
        <v>4632</v>
      </c>
      <c r="C1388" s="203" t="s">
        <v>4633</v>
      </c>
      <c r="D1388" s="201" t="s">
        <v>4632</v>
      </c>
      <c r="E1388" s="74" t="s">
        <v>10853</v>
      </c>
      <c r="F1388" s="74" t="s">
        <v>10854</v>
      </c>
      <c r="G1388" s="26">
        <v>0.14746937783301101</v>
      </c>
      <c r="H1388" s="5">
        <v>-1.1901560503150399</v>
      </c>
      <c r="I1388" s="4">
        <v>0.39603614965037898</v>
      </c>
      <c r="J1388" s="5">
        <v>-0.35681367570155598</v>
      </c>
      <c r="K1388" s="4">
        <v>9.7662682198703998E-2</v>
      </c>
      <c r="L1388" s="216">
        <v>-1.5469697260166</v>
      </c>
      <c r="M1388" s="221" t="s">
        <v>4887</v>
      </c>
      <c r="N1388" s="198" t="s">
        <v>4887</v>
      </c>
      <c r="O1388" s="198" t="s">
        <v>4887</v>
      </c>
      <c r="P1388" s="198" t="s">
        <v>4887</v>
      </c>
      <c r="Q1388" s="198" t="s">
        <v>4887</v>
      </c>
      <c r="R1388" s="198" t="s">
        <v>4887</v>
      </c>
      <c r="S1388" s="198" t="s">
        <v>4887</v>
      </c>
      <c r="T1388" s="198" t="s">
        <v>4887</v>
      </c>
      <c r="U1388" s="198" t="s">
        <v>4887</v>
      </c>
      <c r="V1388" s="222" t="s">
        <v>4887</v>
      </c>
    </row>
    <row r="1389" spans="1:22" ht="25" customHeight="1" x14ac:dyDescent="0.2">
      <c r="A1389" s="13" t="s">
        <v>1338</v>
      </c>
      <c r="B1389" s="1" t="s">
        <v>1338</v>
      </c>
      <c r="C1389" s="203" t="s">
        <v>1339</v>
      </c>
      <c r="D1389" s="201" t="s">
        <v>5157</v>
      </c>
      <c r="E1389" s="74" t="s">
        <v>13110</v>
      </c>
      <c r="F1389" s="74" t="s">
        <v>13111</v>
      </c>
      <c r="G1389" s="26">
        <v>0.52233547097212896</v>
      </c>
      <c r="H1389" s="5">
        <v>-1.1912506196536199</v>
      </c>
      <c r="I1389" s="4">
        <v>0.322025561146765</v>
      </c>
      <c r="J1389" s="5">
        <v>1.9813484713518099</v>
      </c>
      <c r="K1389" s="4">
        <v>0.25048421432440099</v>
      </c>
      <c r="L1389" s="216">
        <v>0.79009785169819002</v>
      </c>
      <c r="M1389" s="221" t="s">
        <v>4887</v>
      </c>
      <c r="N1389" s="198" t="s">
        <v>4887</v>
      </c>
      <c r="O1389" s="198" t="s">
        <v>4887</v>
      </c>
      <c r="P1389" s="198" t="s">
        <v>4887</v>
      </c>
      <c r="Q1389" s="198" t="s">
        <v>4887</v>
      </c>
      <c r="R1389" s="198" t="s">
        <v>4887</v>
      </c>
      <c r="S1389" s="198" t="s">
        <v>4887</v>
      </c>
      <c r="T1389" s="198" t="s">
        <v>4887</v>
      </c>
      <c r="U1389" s="198" t="s">
        <v>4887</v>
      </c>
      <c r="V1389" s="222" t="s">
        <v>4887</v>
      </c>
    </row>
    <row r="1390" spans="1:22" ht="25" customHeight="1" x14ac:dyDescent="0.2">
      <c r="A1390" s="13" t="s">
        <v>1203</v>
      </c>
      <c r="B1390" s="1" t="s">
        <v>1203</v>
      </c>
      <c r="C1390" s="203" t="s">
        <v>1204</v>
      </c>
      <c r="D1390" s="201" t="s">
        <v>7689</v>
      </c>
      <c r="E1390" s="74" t="s">
        <v>13346</v>
      </c>
      <c r="F1390" s="74" t="s">
        <v>12600</v>
      </c>
      <c r="G1390" s="26">
        <v>0.63479250550592803</v>
      </c>
      <c r="H1390" s="5">
        <v>-1.19400319887296</v>
      </c>
      <c r="I1390" s="4">
        <v>0.94004458722551798</v>
      </c>
      <c r="J1390" s="5">
        <v>-0.145570351434546</v>
      </c>
      <c r="K1390" s="4">
        <v>0.524244565472474</v>
      </c>
      <c r="L1390" s="216">
        <v>-1.3395735503074999</v>
      </c>
      <c r="M1390" s="221" t="s">
        <v>4887</v>
      </c>
      <c r="N1390" s="198" t="s">
        <v>4887</v>
      </c>
      <c r="O1390" s="198" t="s">
        <v>4887</v>
      </c>
      <c r="P1390" s="198" t="s">
        <v>4887</v>
      </c>
      <c r="Q1390" s="198" t="s">
        <v>4887</v>
      </c>
      <c r="R1390" s="198" t="s">
        <v>4887</v>
      </c>
      <c r="S1390" s="198" t="s">
        <v>4887</v>
      </c>
      <c r="T1390" s="198" t="s">
        <v>4887</v>
      </c>
      <c r="U1390" s="198" t="s">
        <v>4887</v>
      </c>
      <c r="V1390" s="222" t="s">
        <v>4887</v>
      </c>
    </row>
    <row r="1391" spans="1:22" ht="25" customHeight="1" x14ac:dyDescent="0.2">
      <c r="A1391" s="13" t="s">
        <v>584</v>
      </c>
      <c r="B1391" s="1" t="s">
        <v>584</v>
      </c>
      <c r="C1391" s="203" t="s">
        <v>585</v>
      </c>
      <c r="D1391" s="201" t="s">
        <v>5189</v>
      </c>
      <c r="E1391" s="74" t="s">
        <v>12993</v>
      </c>
      <c r="F1391" s="74" t="s">
        <v>12808</v>
      </c>
      <c r="G1391" s="26">
        <v>0.65888505634094796</v>
      </c>
      <c r="H1391" s="5">
        <v>-1.1951538144543901</v>
      </c>
      <c r="I1391" s="4">
        <v>0.11814542005534399</v>
      </c>
      <c r="J1391" s="5">
        <v>5.4532236599441299</v>
      </c>
      <c r="K1391" s="4">
        <v>8.8851367503748793E-2</v>
      </c>
      <c r="L1391" s="216">
        <v>4.2580698454897403</v>
      </c>
      <c r="M1391" s="221" t="s">
        <v>4887</v>
      </c>
      <c r="N1391" s="198" t="s">
        <v>4887</v>
      </c>
      <c r="O1391" s="198" t="s">
        <v>4887</v>
      </c>
      <c r="P1391" s="198" t="s">
        <v>4887</v>
      </c>
      <c r="Q1391" s="198" t="s">
        <v>4887</v>
      </c>
      <c r="R1391" s="198" t="s">
        <v>4887</v>
      </c>
      <c r="S1391" s="198" t="s">
        <v>4887</v>
      </c>
      <c r="T1391" s="198" t="s">
        <v>4887</v>
      </c>
      <c r="U1391" s="198" t="s">
        <v>4887</v>
      </c>
      <c r="V1391" s="222" t="s">
        <v>4887</v>
      </c>
    </row>
    <row r="1392" spans="1:22" ht="25" customHeight="1" x14ac:dyDescent="0.2">
      <c r="A1392" s="13" t="s">
        <v>3408</v>
      </c>
      <c r="B1392" s="1" t="s">
        <v>3408</v>
      </c>
      <c r="C1392" s="203" t="s">
        <v>3409</v>
      </c>
      <c r="D1392" s="201" t="s">
        <v>3408</v>
      </c>
      <c r="E1392" s="74" t="s">
        <v>11335</v>
      </c>
      <c r="F1392" s="74" t="s">
        <v>11336</v>
      </c>
      <c r="G1392" s="26">
        <v>0.15938031816650899</v>
      </c>
      <c r="H1392" s="5">
        <v>-1.1968549522812399</v>
      </c>
      <c r="I1392" s="4">
        <v>0.57214387287461499</v>
      </c>
      <c r="J1392" s="5">
        <v>-0.34244891070788702</v>
      </c>
      <c r="K1392" s="4">
        <v>0.105926911034343</v>
      </c>
      <c r="L1392" s="216">
        <v>-1.53930386298913</v>
      </c>
      <c r="M1392" s="221" t="s">
        <v>4887</v>
      </c>
      <c r="N1392" s="198" t="s">
        <v>4887</v>
      </c>
      <c r="O1392" s="198" t="s">
        <v>4887</v>
      </c>
      <c r="P1392" s="198" t="s">
        <v>4887</v>
      </c>
      <c r="Q1392" s="198" t="s">
        <v>4887</v>
      </c>
      <c r="R1392" s="198" t="s">
        <v>4887</v>
      </c>
      <c r="S1392" s="198" t="s">
        <v>4887</v>
      </c>
      <c r="T1392" s="198" t="s">
        <v>4887</v>
      </c>
      <c r="U1392" s="198" t="s">
        <v>4887</v>
      </c>
      <c r="V1392" s="222" t="s">
        <v>4887</v>
      </c>
    </row>
    <row r="1393" spans="1:22" ht="25" customHeight="1" x14ac:dyDescent="0.2">
      <c r="A1393" s="13" t="s">
        <v>4146</v>
      </c>
      <c r="B1393" s="1" t="s">
        <v>4146</v>
      </c>
      <c r="C1393" s="203" t="s">
        <v>4147</v>
      </c>
      <c r="D1393" s="201" t="s">
        <v>7280</v>
      </c>
      <c r="E1393" s="74" t="s">
        <v>12267</v>
      </c>
      <c r="F1393" s="74" t="s">
        <v>12268</v>
      </c>
      <c r="G1393" s="26">
        <v>0.39231693364459502</v>
      </c>
      <c r="H1393" s="5">
        <v>-1.19696939245668</v>
      </c>
      <c r="I1393" s="4">
        <v>3.7253101569239597E-2</v>
      </c>
      <c r="J1393" s="5">
        <v>-3.9791447698954401</v>
      </c>
      <c r="K1393" s="4">
        <v>5.7440485179676001E-3</v>
      </c>
      <c r="L1393" s="216">
        <v>-5.1761141623521203</v>
      </c>
      <c r="M1393" s="221" t="s">
        <v>4887</v>
      </c>
      <c r="N1393" s="198" t="s">
        <v>7349</v>
      </c>
      <c r="O1393" s="198" t="s">
        <v>7349</v>
      </c>
      <c r="P1393" s="198" t="s">
        <v>4887</v>
      </c>
      <c r="Q1393" s="198" t="s">
        <v>4887</v>
      </c>
      <c r="R1393" s="198" t="s">
        <v>4887</v>
      </c>
      <c r="S1393" s="198" t="s">
        <v>7349</v>
      </c>
      <c r="T1393" s="198" t="s">
        <v>4887</v>
      </c>
      <c r="U1393" s="198" t="s">
        <v>4887</v>
      </c>
      <c r="V1393" s="222" t="s">
        <v>4887</v>
      </c>
    </row>
    <row r="1394" spans="1:22" ht="25" customHeight="1" x14ac:dyDescent="0.2">
      <c r="A1394" s="13" t="s">
        <v>292</v>
      </c>
      <c r="B1394" s="1" t="s">
        <v>292</v>
      </c>
      <c r="C1394" s="203" t="s">
        <v>293</v>
      </c>
      <c r="D1394" s="201" t="s">
        <v>7494</v>
      </c>
      <c r="E1394" s="74" t="s">
        <v>13527</v>
      </c>
      <c r="F1394" s="74" t="s">
        <v>13528</v>
      </c>
      <c r="G1394" s="26">
        <v>0.58027077404532301</v>
      </c>
      <c r="H1394" s="5">
        <v>-1.1986440768615301</v>
      </c>
      <c r="I1394" s="4">
        <v>5.4891565077756603E-2</v>
      </c>
      <c r="J1394" s="5">
        <v>1.41045558078762</v>
      </c>
      <c r="K1394" s="4">
        <v>0.91803760181626504</v>
      </c>
      <c r="L1394" s="216">
        <v>0.21181150392609599</v>
      </c>
      <c r="M1394" s="221" t="s">
        <v>4887</v>
      </c>
      <c r="N1394" s="198" t="s">
        <v>4887</v>
      </c>
      <c r="O1394" s="198" t="s">
        <v>4887</v>
      </c>
      <c r="P1394" s="198" t="s">
        <v>4887</v>
      </c>
      <c r="Q1394" s="198" t="s">
        <v>4887</v>
      </c>
      <c r="R1394" s="198" t="s">
        <v>4887</v>
      </c>
      <c r="S1394" s="198" t="s">
        <v>4887</v>
      </c>
      <c r="T1394" s="198" t="s">
        <v>4887</v>
      </c>
      <c r="U1394" s="198" t="s">
        <v>4887</v>
      </c>
      <c r="V1394" s="222" t="s">
        <v>4887</v>
      </c>
    </row>
    <row r="1395" spans="1:22" ht="25" customHeight="1" x14ac:dyDescent="0.2">
      <c r="A1395" s="13" t="s">
        <v>4453</v>
      </c>
      <c r="B1395" s="1" t="s">
        <v>4454</v>
      </c>
      <c r="C1395" s="203" t="s">
        <v>4455</v>
      </c>
      <c r="D1395" s="201" t="s">
        <v>4454</v>
      </c>
      <c r="E1395" s="74" t="s">
        <v>8475</v>
      </c>
      <c r="F1395" s="74" t="s">
        <v>8476</v>
      </c>
      <c r="G1395" s="26">
        <v>0.223020059339575</v>
      </c>
      <c r="H1395" s="5">
        <v>-1.19867475062606</v>
      </c>
      <c r="I1395" s="4">
        <v>0.38853455430458</v>
      </c>
      <c r="J1395" s="5">
        <v>2.2907190971788798</v>
      </c>
      <c r="K1395" s="4">
        <v>0.65293590748776797</v>
      </c>
      <c r="L1395" s="216">
        <v>1.09204434655282</v>
      </c>
      <c r="M1395" s="221" t="s">
        <v>4887</v>
      </c>
      <c r="N1395" s="198" t="s">
        <v>4887</v>
      </c>
      <c r="O1395" s="198" t="s">
        <v>4887</v>
      </c>
      <c r="P1395" s="198" t="s">
        <v>4887</v>
      </c>
      <c r="Q1395" s="198" t="s">
        <v>4887</v>
      </c>
      <c r="R1395" s="198" t="s">
        <v>4887</v>
      </c>
      <c r="S1395" s="198" t="s">
        <v>4887</v>
      </c>
      <c r="T1395" s="198" t="s">
        <v>4887</v>
      </c>
      <c r="U1395" s="198" t="s">
        <v>4887</v>
      </c>
      <c r="V1395" s="222" t="s">
        <v>4887</v>
      </c>
    </row>
    <row r="1396" spans="1:22" ht="25" customHeight="1" x14ac:dyDescent="0.2">
      <c r="A1396" s="13" t="s">
        <v>3084</v>
      </c>
      <c r="B1396" s="1" t="s">
        <v>3084</v>
      </c>
      <c r="C1396" s="203" t="s">
        <v>3085</v>
      </c>
      <c r="D1396" s="201" t="s">
        <v>3084</v>
      </c>
      <c r="E1396" s="74" t="s">
        <v>13639</v>
      </c>
      <c r="F1396" s="74" t="s">
        <v>13640</v>
      </c>
      <c r="G1396" s="26">
        <v>0.37838814225809198</v>
      </c>
      <c r="H1396" s="5">
        <v>-1.19940360203588</v>
      </c>
      <c r="I1396" s="4">
        <v>0.627647251209972</v>
      </c>
      <c r="J1396" s="5">
        <v>0.56003577489981304</v>
      </c>
      <c r="K1396" s="4">
        <v>0.59745005127163497</v>
      </c>
      <c r="L1396" s="216">
        <v>-0.63936782713606999</v>
      </c>
      <c r="M1396" s="221" t="s">
        <v>4887</v>
      </c>
      <c r="N1396" s="198" t="s">
        <v>4887</v>
      </c>
      <c r="O1396" s="198" t="s">
        <v>4887</v>
      </c>
      <c r="P1396" s="198" t="s">
        <v>4887</v>
      </c>
      <c r="Q1396" s="198" t="s">
        <v>4887</v>
      </c>
      <c r="R1396" s="198" t="s">
        <v>4887</v>
      </c>
      <c r="S1396" s="198" t="s">
        <v>4887</v>
      </c>
      <c r="T1396" s="198" t="s">
        <v>4887</v>
      </c>
      <c r="U1396" s="198" t="s">
        <v>4887</v>
      </c>
      <c r="V1396" s="222" t="s">
        <v>4887</v>
      </c>
    </row>
    <row r="1397" spans="1:22" ht="25" customHeight="1" x14ac:dyDescent="0.2">
      <c r="A1397" s="13" t="s">
        <v>4636</v>
      </c>
      <c r="B1397" s="1" t="s">
        <v>4636</v>
      </c>
      <c r="C1397" s="203" t="s">
        <v>4637</v>
      </c>
      <c r="D1397" s="201" t="s">
        <v>4636</v>
      </c>
      <c r="E1397" s="74" t="s">
        <v>12007</v>
      </c>
      <c r="F1397" s="74" t="s">
        <v>12008</v>
      </c>
      <c r="G1397" s="26">
        <v>0.26142897780684599</v>
      </c>
      <c r="H1397" s="5">
        <v>-1.19997937950722</v>
      </c>
      <c r="I1397" s="4">
        <v>0.91279820130105105</v>
      </c>
      <c r="J1397" s="5">
        <v>9.5785018531567595E-2</v>
      </c>
      <c r="K1397" s="4">
        <v>0.107071689854769</v>
      </c>
      <c r="L1397" s="216">
        <v>-1.1041943609756599</v>
      </c>
      <c r="M1397" s="221" t="s">
        <v>4887</v>
      </c>
      <c r="N1397" s="198" t="s">
        <v>4887</v>
      </c>
      <c r="O1397" s="198" t="s">
        <v>4887</v>
      </c>
      <c r="P1397" s="198" t="s">
        <v>4887</v>
      </c>
      <c r="Q1397" s="198" t="s">
        <v>4887</v>
      </c>
      <c r="R1397" s="198" t="s">
        <v>4887</v>
      </c>
      <c r="S1397" s="198" t="s">
        <v>4887</v>
      </c>
      <c r="T1397" s="198" t="s">
        <v>4887</v>
      </c>
      <c r="U1397" s="198" t="s">
        <v>4887</v>
      </c>
      <c r="V1397" s="222" t="s">
        <v>4887</v>
      </c>
    </row>
    <row r="1398" spans="1:22" ht="25" customHeight="1" x14ac:dyDescent="0.2">
      <c r="A1398" s="13" t="s">
        <v>1153</v>
      </c>
      <c r="B1398" s="1" t="s">
        <v>1153</v>
      </c>
      <c r="C1398" s="203" t="s">
        <v>1154</v>
      </c>
      <c r="D1398" s="201" t="s">
        <v>7679</v>
      </c>
      <c r="E1398" s="74" t="s">
        <v>13578</v>
      </c>
      <c r="F1398" s="74" t="s">
        <v>13076</v>
      </c>
      <c r="G1398" s="26">
        <v>0.35941779786042599</v>
      </c>
      <c r="H1398" s="5">
        <v>-1.20585922521754</v>
      </c>
      <c r="I1398" s="4">
        <v>0.34340739110221102</v>
      </c>
      <c r="J1398" s="5">
        <v>-0.83957842734350796</v>
      </c>
      <c r="K1398" s="4">
        <v>0.15315823778093501</v>
      </c>
      <c r="L1398" s="216">
        <v>-2.0454376525610498</v>
      </c>
      <c r="M1398" s="221" t="s">
        <v>4887</v>
      </c>
      <c r="N1398" s="198" t="s">
        <v>4887</v>
      </c>
      <c r="O1398" s="198" t="s">
        <v>4887</v>
      </c>
      <c r="P1398" s="198" t="s">
        <v>4887</v>
      </c>
      <c r="Q1398" s="198" t="s">
        <v>4887</v>
      </c>
      <c r="R1398" s="198" t="s">
        <v>4887</v>
      </c>
      <c r="S1398" s="198" t="s">
        <v>4887</v>
      </c>
      <c r="T1398" s="198" t="s">
        <v>4887</v>
      </c>
      <c r="U1398" s="198" t="s">
        <v>4887</v>
      </c>
      <c r="V1398" s="222" t="s">
        <v>4887</v>
      </c>
    </row>
    <row r="1399" spans="1:22" ht="25" customHeight="1" x14ac:dyDescent="0.2">
      <c r="A1399" s="13" t="s">
        <v>2400</v>
      </c>
      <c r="B1399" s="1" t="s">
        <v>2401</v>
      </c>
      <c r="C1399" s="203" t="s">
        <v>2402</v>
      </c>
      <c r="D1399" s="201" t="s">
        <v>2401</v>
      </c>
      <c r="E1399" s="74" t="s">
        <v>8398</v>
      </c>
      <c r="F1399" s="74" t="s">
        <v>8399</v>
      </c>
      <c r="G1399" s="26">
        <v>8.6374982077127696E-2</v>
      </c>
      <c r="H1399" s="5">
        <v>-1.2062337891794801</v>
      </c>
      <c r="I1399" s="4">
        <v>0.15097649326176499</v>
      </c>
      <c r="J1399" s="5">
        <v>5.1152758828940401</v>
      </c>
      <c r="K1399" s="4">
        <v>0.22851003253827801</v>
      </c>
      <c r="L1399" s="216">
        <v>3.9090420937145498</v>
      </c>
      <c r="M1399" s="221" t="s">
        <v>4887</v>
      </c>
      <c r="N1399" s="198" t="s">
        <v>4887</v>
      </c>
      <c r="O1399" s="198" t="s">
        <v>4887</v>
      </c>
      <c r="P1399" s="198" t="s">
        <v>4887</v>
      </c>
      <c r="Q1399" s="198" t="s">
        <v>4887</v>
      </c>
      <c r="R1399" s="198" t="s">
        <v>4887</v>
      </c>
      <c r="S1399" s="198" t="s">
        <v>4887</v>
      </c>
      <c r="T1399" s="198" t="s">
        <v>4887</v>
      </c>
      <c r="U1399" s="198" t="s">
        <v>4887</v>
      </c>
      <c r="V1399" s="222" t="s">
        <v>4887</v>
      </c>
    </row>
    <row r="1400" spans="1:22" ht="25" customHeight="1" x14ac:dyDescent="0.2">
      <c r="A1400" s="13" t="s">
        <v>1358</v>
      </c>
      <c r="B1400" s="1" t="s">
        <v>1359</v>
      </c>
      <c r="C1400" s="203" t="s">
        <v>1360</v>
      </c>
      <c r="D1400" s="201" t="s">
        <v>7722</v>
      </c>
      <c r="E1400" s="74" t="s">
        <v>12845</v>
      </c>
      <c r="F1400" s="74" t="s">
        <v>12846</v>
      </c>
      <c r="G1400" s="26">
        <v>0.263669708790359</v>
      </c>
      <c r="H1400" s="5">
        <v>-1.2075514573101001</v>
      </c>
      <c r="I1400" s="4">
        <v>0.71707787849845595</v>
      </c>
      <c r="J1400" s="5">
        <v>0.50126253405884702</v>
      </c>
      <c r="K1400" s="4">
        <v>0.59333605312717597</v>
      </c>
      <c r="L1400" s="216">
        <v>-0.70628892325125403</v>
      </c>
      <c r="M1400" s="221" t="s">
        <v>4887</v>
      </c>
      <c r="N1400" s="198" t="s">
        <v>4887</v>
      </c>
      <c r="O1400" s="198" t="s">
        <v>4887</v>
      </c>
      <c r="P1400" s="198" t="s">
        <v>4887</v>
      </c>
      <c r="Q1400" s="198" t="s">
        <v>4887</v>
      </c>
      <c r="R1400" s="198" t="s">
        <v>4887</v>
      </c>
      <c r="S1400" s="198" t="s">
        <v>4887</v>
      </c>
      <c r="T1400" s="198" t="s">
        <v>4887</v>
      </c>
      <c r="U1400" s="198" t="s">
        <v>4887</v>
      </c>
      <c r="V1400" s="222" t="s">
        <v>4887</v>
      </c>
    </row>
    <row r="1401" spans="1:22" ht="25" customHeight="1" x14ac:dyDescent="0.2">
      <c r="A1401" s="13" t="s">
        <v>4352</v>
      </c>
      <c r="B1401" s="1" t="s">
        <v>4352</v>
      </c>
      <c r="C1401" s="203" t="s">
        <v>4353</v>
      </c>
      <c r="D1401" s="201" t="s">
        <v>4352</v>
      </c>
      <c r="E1401" s="74" t="s">
        <v>11960</v>
      </c>
      <c r="F1401" s="74" t="s">
        <v>11961</v>
      </c>
      <c r="G1401" s="26">
        <v>0.18798130381174799</v>
      </c>
      <c r="H1401" s="5">
        <v>-1.2094789230194001</v>
      </c>
      <c r="I1401" s="4">
        <v>0.58911453935856195</v>
      </c>
      <c r="J1401" s="5">
        <v>0.485297109640838</v>
      </c>
      <c r="K1401" s="4">
        <v>0.30910542414308101</v>
      </c>
      <c r="L1401" s="216">
        <v>-0.72418181337856502</v>
      </c>
      <c r="M1401" s="221" t="s">
        <v>4887</v>
      </c>
      <c r="N1401" s="198" t="s">
        <v>4887</v>
      </c>
      <c r="O1401" s="198" t="s">
        <v>4887</v>
      </c>
      <c r="P1401" s="198" t="s">
        <v>4887</v>
      </c>
      <c r="Q1401" s="198" t="s">
        <v>4887</v>
      </c>
      <c r="R1401" s="198" t="s">
        <v>4887</v>
      </c>
      <c r="S1401" s="198" t="s">
        <v>4887</v>
      </c>
      <c r="T1401" s="198" t="s">
        <v>4887</v>
      </c>
      <c r="U1401" s="198" t="s">
        <v>4887</v>
      </c>
      <c r="V1401" s="222" t="s">
        <v>4887</v>
      </c>
    </row>
    <row r="1402" spans="1:22" ht="25" customHeight="1" x14ac:dyDescent="0.2">
      <c r="A1402" s="13" t="s">
        <v>3609</v>
      </c>
      <c r="B1402" s="1" t="s">
        <v>3609</v>
      </c>
      <c r="C1402" s="203" t="s">
        <v>3610</v>
      </c>
      <c r="D1402" s="201" t="s">
        <v>3609</v>
      </c>
      <c r="E1402" s="74" t="s">
        <v>9815</v>
      </c>
      <c r="F1402" s="74" t="s">
        <v>9816</v>
      </c>
      <c r="G1402" s="26">
        <v>0.289994269386883</v>
      </c>
      <c r="H1402" s="5">
        <v>-1.2117848934544699</v>
      </c>
      <c r="I1402" s="4">
        <v>0.140570783786821</v>
      </c>
      <c r="J1402" s="5">
        <v>2.4097515867083898</v>
      </c>
      <c r="K1402" s="4">
        <v>0.42789354241807798</v>
      </c>
      <c r="L1402" s="216">
        <v>1.1979666932539199</v>
      </c>
      <c r="M1402" s="221" t="s">
        <v>4887</v>
      </c>
      <c r="N1402" s="198" t="s">
        <v>4887</v>
      </c>
      <c r="O1402" s="198" t="s">
        <v>4887</v>
      </c>
      <c r="P1402" s="198" t="s">
        <v>4887</v>
      </c>
      <c r="Q1402" s="198" t="s">
        <v>4887</v>
      </c>
      <c r="R1402" s="198" t="s">
        <v>4887</v>
      </c>
      <c r="S1402" s="198" t="s">
        <v>4887</v>
      </c>
      <c r="T1402" s="198" t="s">
        <v>4887</v>
      </c>
      <c r="U1402" s="198" t="s">
        <v>4887</v>
      </c>
      <c r="V1402" s="222" t="s">
        <v>4887</v>
      </c>
    </row>
    <row r="1403" spans="1:22" ht="25" customHeight="1" x14ac:dyDescent="0.2">
      <c r="A1403" s="13" t="s">
        <v>374</v>
      </c>
      <c r="B1403" s="1" t="s">
        <v>374</v>
      </c>
      <c r="C1403" s="203" t="s">
        <v>375</v>
      </c>
      <c r="D1403" s="201" t="s">
        <v>7513</v>
      </c>
      <c r="E1403" s="74" t="s">
        <v>13078</v>
      </c>
      <c r="F1403" s="74" t="s">
        <v>8995</v>
      </c>
      <c r="G1403" s="26">
        <v>0.359458428690339</v>
      </c>
      <c r="H1403" s="5">
        <v>-1.2124649600036801</v>
      </c>
      <c r="I1403" s="4">
        <v>0.30292721528169803</v>
      </c>
      <c r="J1403" s="5">
        <v>-1.08441299414418</v>
      </c>
      <c r="K1403" s="4">
        <v>0.109508229271913</v>
      </c>
      <c r="L1403" s="216">
        <v>-2.2968779541478601</v>
      </c>
      <c r="M1403" s="221" t="s">
        <v>4887</v>
      </c>
      <c r="N1403" s="198" t="s">
        <v>4887</v>
      </c>
      <c r="O1403" s="198" t="s">
        <v>4887</v>
      </c>
      <c r="P1403" s="198" t="s">
        <v>4887</v>
      </c>
      <c r="Q1403" s="198" t="s">
        <v>4887</v>
      </c>
      <c r="R1403" s="198" t="s">
        <v>4887</v>
      </c>
      <c r="S1403" s="198" t="s">
        <v>4887</v>
      </c>
      <c r="T1403" s="198" t="s">
        <v>4887</v>
      </c>
      <c r="U1403" s="198" t="s">
        <v>4887</v>
      </c>
      <c r="V1403" s="222" t="s">
        <v>4887</v>
      </c>
    </row>
    <row r="1404" spans="1:22" ht="25" customHeight="1" x14ac:dyDescent="0.2">
      <c r="A1404" s="13" t="s">
        <v>4427</v>
      </c>
      <c r="B1404" s="1" t="s">
        <v>4427</v>
      </c>
      <c r="C1404" s="203" t="s">
        <v>4428</v>
      </c>
      <c r="D1404" s="201" t="s">
        <v>5132</v>
      </c>
      <c r="E1404" s="74" t="s">
        <v>13223</v>
      </c>
      <c r="F1404" s="74" t="s">
        <v>11378</v>
      </c>
      <c r="G1404" s="26">
        <v>0.69586804540674496</v>
      </c>
      <c r="H1404" s="5">
        <v>-1.2130811815296101</v>
      </c>
      <c r="I1404" s="4">
        <v>0.34120680265611197</v>
      </c>
      <c r="J1404" s="5">
        <v>2.9666526167320502</v>
      </c>
      <c r="K1404" s="4">
        <v>0.41145723032529502</v>
      </c>
      <c r="L1404" s="216">
        <v>1.7535714352024401</v>
      </c>
      <c r="M1404" s="221" t="s">
        <v>4887</v>
      </c>
      <c r="N1404" s="198" t="s">
        <v>4887</v>
      </c>
      <c r="O1404" s="198" t="s">
        <v>4887</v>
      </c>
      <c r="P1404" s="198" t="s">
        <v>4887</v>
      </c>
      <c r="Q1404" s="198" t="s">
        <v>4887</v>
      </c>
      <c r="R1404" s="198" t="s">
        <v>4887</v>
      </c>
      <c r="S1404" s="198" t="s">
        <v>4887</v>
      </c>
      <c r="T1404" s="198" t="s">
        <v>4887</v>
      </c>
      <c r="U1404" s="198" t="s">
        <v>4887</v>
      </c>
      <c r="V1404" s="222" t="s">
        <v>4887</v>
      </c>
    </row>
    <row r="1405" spans="1:22" ht="25" customHeight="1" x14ac:dyDescent="0.2">
      <c r="A1405" s="13" t="s">
        <v>570</v>
      </c>
      <c r="B1405" s="1" t="s">
        <v>570</v>
      </c>
      <c r="C1405" s="203" t="s">
        <v>571</v>
      </c>
      <c r="D1405" s="201" t="s">
        <v>7563</v>
      </c>
      <c r="E1405" s="74" t="s">
        <v>13050</v>
      </c>
      <c r="F1405" s="74" t="s">
        <v>12893</v>
      </c>
      <c r="G1405" s="26">
        <v>0.222324526424204</v>
      </c>
      <c r="H1405" s="5">
        <v>-1.2132088864731601</v>
      </c>
      <c r="I1405" s="4">
        <v>0.38324473325979302</v>
      </c>
      <c r="J1405" s="5">
        <v>0.72497732646346902</v>
      </c>
      <c r="K1405" s="4">
        <v>0.63654829606573005</v>
      </c>
      <c r="L1405" s="216">
        <v>-0.48823156000969398</v>
      </c>
      <c r="M1405" s="221" t="s">
        <v>4887</v>
      </c>
      <c r="N1405" s="198" t="s">
        <v>4887</v>
      </c>
      <c r="O1405" s="198" t="s">
        <v>4887</v>
      </c>
      <c r="P1405" s="198" t="s">
        <v>4887</v>
      </c>
      <c r="Q1405" s="198" t="s">
        <v>4887</v>
      </c>
      <c r="R1405" s="198" t="s">
        <v>4887</v>
      </c>
      <c r="S1405" s="198" t="s">
        <v>4887</v>
      </c>
      <c r="T1405" s="198" t="s">
        <v>4887</v>
      </c>
      <c r="U1405" s="198" t="s">
        <v>4887</v>
      </c>
      <c r="V1405" s="222" t="s">
        <v>4887</v>
      </c>
    </row>
    <row r="1406" spans="1:22" ht="25" customHeight="1" x14ac:dyDescent="0.2">
      <c r="A1406" s="13" t="s">
        <v>4135</v>
      </c>
      <c r="B1406" s="1" t="s">
        <v>4135</v>
      </c>
      <c r="C1406" s="203" t="s">
        <v>4136</v>
      </c>
      <c r="D1406" s="201" t="s">
        <v>4135</v>
      </c>
      <c r="E1406" s="74" t="s">
        <v>9619</v>
      </c>
      <c r="F1406" s="74" t="s">
        <v>9620</v>
      </c>
      <c r="G1406" s="26">
        <v>0.10052201903187701</v>
      </c>
      <c r="H1406" s="5">
        <v>-1.2216121640504101</v>
      </c>
      <c r="I1406" s="4">
        <v>0.89169475597524095</v>
      </c>
      <c r="J1406" s="5">
        <v>-0.109366139604198</v>
      </c>
      <c r="K1406" s="4">
        <v>0.14934172545302299</v>
      </c>
      <c r="L1406" s="216">
        <v>-1.3309783036545999</v>
      </c>
      <c r="M1406" s="221" t="s">
        <v>4887</v>
      </c>
      <c r="N1406" s="198" t="s">
        <v>4887</v>
      </c>
      <c r="O1406" s="198" t="s">
        <v>4887</v>
      </c>
      <c r="P1406" s="198" t="s">
        <v>4887</v>
      </c>
      <c r="Q1406" s="198" t="s">
        <v>4887</v>
      </c>
      <c r="R1406" s="198" t="s">
        <v>4887</v>
      </c>
      <c r="S1406" s="198" t="s">
        <v>4887</v>
      </c>
      <c r="T1406" s="198" t="s">
        <v>4887</v>
      </c>
      <c r="U1406" s="198" t="s">
        <v>4887</v>
      </c>
      <c r="V1406" s="222" t="s">
        <v>4887</v>
      </c>
    </row>
    <row r="1407" spans="1:22" ht="25" customHeight="1" x14ac:dyDescent="0.2">
      <c r="A1407" s="13" t="s">
        <v>1108</v>
      </c>
      <c r="B1407" s="1" t="s">
        <v>1108</v>
      </c>
      <c r="C1407" s="203" t="s">
        <v>1109</v>
      </c>
      <c r="D1407" s="201" t="s">
        <v>7670</v>
      </c>
      <c r="E1407" s="74" t="s">
        <v>13265</v>
      </c>
      <c r="F1407" s="74" t="s">
        <v>13266</v>
      </c>
      <c r="G1407" s="26">
        <v>0.420753677875226</v>
      </c>
      <c r="H1407" s="5">
        <v>-1.22221977873885</v>
      </c>
      <c r="I1407" s="4">
        <v>0.35444681933852601</v>
      </c>
      <c r="J1407" s="5">
        <v>1.38612809569244</v>
      </c>
      <c r="K1407" s="4">
        <v>0.91061335589789405</v>
      </c>
      <c r="L1407" s="216">
        <v>0.16390831695358299</v>
      </c>
      <c r="M1407" s="221" t="s">
        <v>4887</v>
      </c>
      <c r="N1407" s="198" t="s">
        <v>4887</v>
      </c>
      <c r="O1407" s="198" t="s">
        <v>4887</v>
      </c>
      <c r="P1407" s="198" t="s">
        <v>4887</v>
      </c>
      <c r="Q1407" s="198" t="s">
        <v>4887</v>
      </c>
      <c r="R1407" s="198" t="s">
        <v>4887</v>
      </c>
      <c r="S1407" s="198" t="s">
        <v>4887</v>
      </c>
      <c r="T1407" s="198" t="s">
        <v>4887</v>
      </c>
      <c r="U1407" s="198" t="s">
        <v>4887</v>
      </c>
      <c r="V1407" s="222" t="s">
        <v>4887</v>
      </c>
    </row>
    <row r="1408" spans="1:22" ht="25" customHeight="1" x14ac:dyDescent="0.2">
      <c r="A1408" s="13" t="s">
        <v>461</v>
      </c>
      <c r="B1408" s="1" t="s">
        <v>461</v>
      </c>
      <c r="C1408" s="203" t="s">
        <v>462</v>
      </c>
      <c r="D1408" s="201" t="s">
        <v>7537</v>
      </c>
      <c r="E1408" s="74" t="s">
        <v>12525</v>
      </c>
      <c r="F1408" s="74" t="s">
        <v>12526</v>
      </c>
      <c r="G1408" s="26">
        <v>0.258921517626094</v>
      </c>
      <c r="H1408" s="5">
        <v>-1.2282831523554401</v>
      </c>
      <c r="I1408" s="4">
        <v>0.61722941830809397</v>
      </c>
      <c r="J1408" s="5">
        <v>0.59151703923840804</v>
      </c>
      <c r="K1408" s="4">
        <v>0.56297494602102305</v>
      </c>
      <c r="L1408" s="216">
        <v>-0.63676611311703102</v>
      </c>
      <c r="M1408" s="221" t="s">
        <v>4887</v>
      </c>
      <c r="N1408" s="198" t="s">
        <v>4887</v>
      </c>
      <c r="O1408" s="198" t="s">
        <v>4887</v>
      </c>
      <c r="P1408" s="198" t="s">
        <v>4887</v>
      </c>
      <c r="Q1408" s="198" t="s">
        <v>4887</v>
      </c>
      <c r="R1408" s="198" t="s">
        <v>4887</v>
      </c>
      <c r="S1408" s="198" t="s">
        <v>4887</v>
      </c>
      <c r="T1408" s="198" t="s">
        <v>4887</v>
      </c>
      <c r="U1408" s="198" t="s">
        <v>4887</v>
      </c>
      <c r="V1408" s="222" t="s">
        <v>4887</v>
      </c>
    </row>
    <row r="1409" spans="1:22" ht="25" customHeight="1" x14ac:dyDescent="0.2">
      <c r="A1409" s="13" t="s">
        <v>4288</v>
      </c>
      <c r="B1409" s="1" t="s">
        <v>4288</v>
      </c>
      <c r="C1409" s="203" t="s">
        <v>4289</v>
      </c>
      <c r="D1409" s="201" t="s">
        <v>4288</v>
      </c>
      <c r="E1409" s="74" t="s">
        <v>9356</v>
      </c>
      <c r="F1409" s="74" t="s">
        <v>9357</v>
      </c>
      <c r="G1409" s="26">
        <v>0.37597648630622399</v>
      </c>
      <c r="H1409" s="5">
        <v>-1.23199483595097</v>
      </c>
      <c r="I1409" s="4">
        <v>0.790795454973928</v>
      </c>
      <c r="J1409" s="5">
        <v>0.28458987675213498</v>
      </c>
      <c r="K1409" s="4">
        <v>0.48873345791779699</v>
      </c>
      <c r="L1409" s="216">
        <v>-0.94740495919883205</v>
      </c>
      <c r="M1409" s="221" t="s">
        <v>4887</v>
      </c>
      <c r="N1409" s="198" t="s">
        <v>4887</v>
      </c>
      <c r="O1409" s="198" t="s">
        <v>4887</v>
      </c>
      <c r="P1409" s="198" t="s">
        <v>4887</v>
      </c>
      <c r="Q1409" s="198" t="s">
        <v>4887</v>
      </c>
      <c r="R1409" s="198" t="s">
        <v>4887</v>
      </c>
      <c r="S1409" s="198" t="s">
        <v>4887</v>
      </c>
      <c r="T1409" s="198" t="s">
        <v>4887</v>
      </c>
      <c r="U1409" s="198" t="s">
        <v>4887</v>
      </c>
      <c r="V1409" s="222" t="s">
        <v>4887</v>
      </c>
    </row>
    <row r="1410" spans="1:22" ht="25" customHeight="1" x14ac:dyDescent="0.2">
      <c r="A1410" s="13" t="s">
        <v>2676</v>
      </c>
      <c r="B1410" s="1" t="s">
        <v>2676</v>
      </c>
      <c r="C1410" s="203" t="s">
        <v>2677</v>
      </c>
      <c r="D1410" s="201" t="s">
        <v>7825</v>
      </c>
      <c r="E1410" s="74" t="s">
        <v>13567</v>
      </c>
      <c r="F1410" s="74" t="s">
        <v>12641</v>
      </c>
      <c r="G1410" s="26">
        <v>0.55127209867126803</v>
      </c>
      <c r="H1410" s="5">
        <v>-1.23244456807055</v>
      </c>
      <c r="I1410" s="4">
        <v>0.373873813140077</v>
      </c>
      <c r="J1410" s="5">
        <v>2.13794913838393</v>
      </c>
      <c r="K1410" s="4">
        <v>0.73429704022794995</v>
      </c>
      <c r="L1410" s="216">
        <v>0.90550457031337295</v>
      </c>
      <c r="M1410" s="221" t="s">
        <v>4887</v>
      </c>
      <c r="N1410" s="198" t="s">
        <v>4887</v>
      </c>
      <c r="O1410" s="198" t="s">
        <v>4887</v>
      </c>
      <c r="P1410" s="198" t="s">
        <v>4887</v>
      </c>
      <c r="Q1410" s="198" t="s">
        <v>4887</v>
      </c>
      <c r="R1410" s="198" t="s">
        <v>4887</v>
      </c>
      <c r="S1410" s="198" t="s">
        <v>4887</v>
      </c>
      <c r="T1410" s="198" t="s">
        <v>4887</v>
      </c>
      <c r="U1410" s="198" t="s">
        <v>4887</v>
      </c>
      <c r="V1410" s="222" t="s">
        <v>4887</v>
      </c>
    </row>
    <row r="1411" spans="1:22" ht="25" customHeight="1" x14ac:dyDescent="0.2">
      <c r="A1411" s="13" t="s">
        <v>2490</v>
      </c>
      <c r="B1411" s="1" t="s">
        <v>2490</v>
      </c>
      <c r="C1411" s="203" t="s">
        <v>2491</v>
      </c>
      <c r="D1411" s="201" t="s">
        <v>2490</v>
      </c>
      <c r="E1411" s="74" t="s">
        <v>9261</v>
      </c>
      <c r="F1411" s="74" t="s">
        <v>9262</v>
      </c>
      <c r="G1411" s="26">
        <v>0.53859379389015805</v>
      </c>
      <c r="H1411" s="5">
        <v>-1.2328335532027299</v>
      </c>
      <c r="I1411" s="4">
        <v>0.266805177894815</v>
      </c>
      <c r="J1411" s="5">
        <v>1.77807484125388</v>
      </c>
      <c r="K1411" s="4">
        <v>0.73802167287852405</v>
      </c>
      <c r="L1411" s="216">
        <v>0.54524128805115402</v>
      </c>
      <c r="M1411" s="221" t="s">
        <v>4887</v>
      </c>
      <c r="N1411" s="198" t="s">
        <v>4887</v>
      </c>
      <c r="O1411" s="198" t="s">
        <v>4887</v>
      </c>
      <c r="P1411" s="198" t="s">
        <v>4887</v>
      </c>
      <c r="Q1411" s="198" t="s">
        <v>4887</v>
      </c>
      <c r="R1411" s="198" t="s">
        <v>4887</v>
      </c>
      <c r="S1411" s="198" t="s">
        <v>4887</v>
      </c>
      <c r="T1411" s="198" t="s">
        <v>4887</v>
      </c>
      <c r="U1411" s="198" t="s">
        <v>4887</v>
      </c>
      <c r="V1411" s="222" t="s">
        <v>4887</v>
      </c>
    </row>
    <row r="1412" spans="1:22" ht="25" customHeight="1" x14ac:dyDescent="0.2">
      <c r="A1412" s="13" t="s">
        <v>3005</v>
      </c>
      <c r="B1412" s="1" t="s">
        <v>3006</v>
      </c>
      <c r="C1412" s="203" t="s">
        <v>3007</v>
      </c>
      <c r="D1412" s="201" t="s">
        <v>4934</v>
      </c>
      <c r="E1412" s="74" t="s">
        <v>8688</v>
      </c>
      <c r="F1412" s="74" t="s">
        <v>8689</v>
      </c>
      <c r="G1412" s="26">
        <v>0.20059016604077101</v>
      </c>
      <c r="H1412" s="5">
        <v>-1.23365208875609</v>
      </c>
      <c r="I1412" s="4">
        <v>0.79599986019998603</v>
      </c>
      <c r="J1412" s="5">
        <v>0.24151257014985</v>
      </c>
      <c r="K1412" s="4">
        <v>0.28497633698149999</v>
      </c>
      <c r="L1412" s="216">
        <v>-0.99213951860623895</v>
      </c>
      <c r="M1412" s="221" t="s">
        <v>4887</v>
      </c>
      <c r="N1412" s="198" t="s">
        <v>4887</v>
      </c>
      <c r="O1412" s="198" t="s">
        <v>4887</v>
      </c>
      <c r="P1412" s="198" t="s">
        <v>4887</v>
      </c>
      <c r="Q1412" s="198" t="s">
        <v>4887</v>
      </c>
      <c r="R1412" s="198" t="s">
        <v>4887</v>
      </c>
      <c r="S1412" s="198" t="s">
        <v>4887</v>
      </c>
      <c r="T1412" s="198" t="s">
        <v>4887</v>
      </c>
      <c r="U1412" s="198" t="s">
        <v>4887</v>
      </c>
      <c r="V1412" s="222" t="s">
        <v>4887</v>
      </c>
    </row>
    <row r="1413" spans="1:22" ht="25" customHeight="1" x14ac:dyDescent="0.2">
      <c r="A1413" s="13" t="s">
        <v>1971</v>
      </c>
      <c r="B1413" s="1" t="s">
        <v>1971</v>
      </c>
      <c r="C1413" s="203" t="s">
        <v>1972</v>
      </c>
      <c r="D1413" s="201" t="s">
        <v>1971</v>
      </c>
      <c r="E1413" s="74" t="s">
        <v>10982</v>
      </c>
      <c r="F1413" s="74" t="s">
        <v>10983</v>
      </c>
      <c r="G1413" s="26">
        <v>0.10154083173607199</v>
      </c>
      <c r="H1413" s="5">
        <v>-1.23621297790131</v>
      </c>
      <c r="I1413" s="4">
        <v>0.88909322891727904</v>
      </c>
      <c r="J1413" s="5">
        <v>-0.131384156935277</v>
      </c>
      <c r="K1413" s="4">
        <v>0.22829485732334201</v>
      </c>
      <c r="L1413" s="216">
        <v>-1.3675971348365901</v>
      </c>
      <c r="M1413" s="221" t="s">
        <v>4887</v>
      </c>
      <c r="N1413" s="198" t="s">
        <v>4887</v>
      </c>
      <c r="O1413" s="198" t="s">
        <v>4887</v>
      </c>
      <c r="P1413" s="198" t="s">
        <v>4887</v>
      </c>
      <c r="Q1413" s="198" t="s">
        <v>4887</v>
      </c>
      <c r="R1413" s="198" t="s">
        <v>4887</v>
      </c>
      <c r="S1413" s="198" t="s">
        <v>4887</v>
      </c>
      <c r="T1413" s="198" t="s">
        <v>4887</v>
      </c>
      <c r="U1413" s="198" t="s">
        <v>4887</v>
      </c>
      <c r="V1413" s="222" t="s">
        <v>4887</v>
      </c>
    </row>
    <row r="1414" spans="1:22" ht="25" customHeight="1" x14ac:dyDescent="0.2">
      <c r="A1414" s="13" t="s">
        <v>2896</v>
      </c>
      <c r="B1414" s="1" t="s">
        <v>2897</v>
      </c>
      <c r="C1414" s="203" t="s">
        <v>2898</v>
      </c>
      <c r="D1414" s="201" t="s">
        <v>4975</v>
      </c>
      <c r="E1414" s="74" t="s">
        <v>12751</v>
      </c>
      <c r="F1414" s="74" t="s">
        <v>12752</v>
      </c>
      <c r="G1414" s="26">
        <v>0.2078713571493</v>
      </c>
      <c r="H1414" s="5">
        <v>-1.23661690577539</v>
      </c>
      <c r="I1414" s="4">
        <v>0.74075833344199504</v>
      </c>
      <c r="J1414" s="5">
        <v>0.33201795765931102</v>
      </c>
      <c r="K1414" s="4">
        <v>0.36958278610654999</v>
      </c>
      <c r="L1414" s="216">
        <v>-0.904598948116077</v>
      </c>
      <c r="M1414" s="221" t="s">
        <v>4887</v>
      </c>
      <c r="N1414" s="198" t="s">
        <v>4887</v>
      </c>
      <c r="O1414" s="198" t="s">
        <v>4887</v>
      </c>
      <c r="P1414" s="198" t="s">
        <v>4887</v>
      </c>
      <c r="Q1414" s="198" t="s">
        <v>4887</v>
      </c>
      <c r="R1414" s="198" t="s">
        <v>4887</v>
      </c>
      <c r="S1414" s="198" t="s">
        <v>4887</v>
      </c>
      <c r="T1414" s="198" t="s">
        <v>4887</v>
      </c>
      <c r="U1414" s="198" t="s">
        <v>4887</v>
      </c>
      <c r="V1414" s="222" t="s">
        <v>4887</v>
      </c>
    </row>
    <row r="1415" spans="1:22" ht="25" customHeight="1" x14ac:dyDescent="0.2">
      <c r="A1415" s="13" t="s">
        <v>4309</v>
      </c>
      <c r="B1415" s="1" t="s">
        <v>4310</v>
      </c>
      <c r="C1415" s="203" t="s">
        <v>4311</v>
      </c>
      <c r="D1415" s="201" t="s">
        <v>4310</v>
      </c>
      <c r="E1415" s="74" t="s">
        <v>8052</v>
      </c>
      <c r="F1415" s="74" t="s">
        <v>8053</v>
      </c>
      <c r="G1415" s="26">
        <v>0.20827635151972701</v>
      </c>
      <c r="H1415" s="5">
        <v>-1.24412832862781</v>
      </c>
      <c r="I1415" s="4">
        <v>0.52934123618655105</v>
      </c>
      <c r="J1415" s="5">
        <v>0.55684886844562798</v>
      </c>
      <c r="K1415" s="4">
        <v>0.21333669508320999</v>
      </c>
      <c r="L1415" s="216">
        <v>-0.687279460182178</v>
      </c>
      <c r="M1415" s="221" t="s">
        <v>4887</v>
      </c>
      <c r="N1415" s="198" t="s">
        <v>4887</v>
      </c>
      <c r="O1415" s="198" t="s">
        <v>4887</v>
      </c>
      <c r="P1415" s="198" t="s">
        <v>4887</v>
      </c>
      <c r="Q1415" s="198" t="s">
        <v>4887</v>
      </c>
      <c r="R1415" s="198" t="s">
        <v>4887</v>
      </c>
      <c r="S1415" s="198" t="s">
        <v>4887</v>
      </c>
      <c r="T1415" s="198" t="s">
        <v>4887</v>
      </c>
      <c r="U1415" s="198" t="s">
        <v>4887</v>
      </c>
      <c r="V1415" s="222" t="s">
        <v>4887</v>
      </c>
    </row>
    <row r="1416" spans="1:22" ht="25" customHeight="1" x14ac:dyDescent="0.2">
      <c r="A1416" s="13" t="s">
        <v>3652</v>
      </c>
      <c r="B1416" s="1" t="s">
        <v>3652</v>
      </c>
      <c r="C1416" s="203" t="s">
        <v>3653</v>
      </c>
      <c r="D1416" s="201" t="s">
        <v>3652</v>
      </c>
      <c r="E1416" s="74" t="s">
        <v>8408</v>
      </c>
      <c r="F1416" s="74" t="s">
        <v>8409</v>
      </c>
      <c r="G1416" s="26">
        <v>0.204417213991577</v>
      </c>
      <c r="H1416" s="5">
        <v>-1.24452887153501</v>
      </c>
      <c r="I1416" s="4">
        <v>0.58441640207145795</v>
      </c>
      <c r="J1416" s="5">
        <v>0.49723975976760199</v>
      </c>
      <c r="K1416" s="4">
        <v>0.48048186827568501</v>
      </c>
      <c r="L1416" s="216">
        <v>-0.74728911176740997</v>
      </c>
      <c r="M1416" s="221" t="s">
        <v>4887</v>
      </c>
      <c r="N1416" s="198" t="s">
        <v>4887</v>
      </c>
      <c r="O1416" s="198" t="s">
        <v>4887</v>
      </c>
      <c r="P1416" s="198" t="s">
        <v>4887</v>
      </c>
      <c r="Q1416" s="198" t="s">
        <v>4887</v>
      </c>
      <c r="R1416" s="198" t="s">
        <v>4887</v>
      </c>
      <c r="S1416" s="198" t="s">
        <v>4887</v>
      </c>
      <c r="T1416" s="198" t="s">
        <v>4887</v>
      </c>
      <c r="U1416" s="198" t="s">
        <v>4887</v>
      </c>
      <c r="V1416" s="222" t="s">
        <v>4887</v>
      </c>
    </row>
    <row r="1417" spans="1:22" ht="25" customHeight="1" x14ac:dyDescent="0.2">
      <c r="A1417" s="13" t="s">
        <v>1976</v>
      </c>
      <c r="B1417" s="1" t="s">
        <v>1977</v>
      </c>
      <c r="C1417" s="203" t="s">
        <v>1978</v>
      </c>
      <c r="D1417" s="201" t="s">
        <v>1977</v>
      </c>
      <c r="E1417" s="74" t="s">
        <v>11488</v>
      </c>
      <c r="F1417" s="74" t="s">
        <v>11489</v>
      </c>
      <c r="G1417" s="26">
        <v>0.19114377073705099</v>
      </c>
      <c r="H1417" s="5">
        <v>-1.2451128516130801</v>
      </c>
      <c r="I1417" s="4">
        <v>0.55203996061768101</v>
      </c>
      <c r="J1417" s="5">
        <v>-0.576501438541554</v>
      </c>
      <c r="K1417" s="4">
        <v>0.14270542686680299</v>
      </c>
      <c r="L1417" s="216">
        <v>-1.8216142901546299</v>
      </c>
      <c r="M1417" s="221" t="s">
        <v>4887</v>
      </c>
      <c r="N1417" s="198" t="s">
        <v>4887</v>
      </c>
      <c r="O1417" s="198" t="s">
        <v>4887</v>
      </c>
      <c r="P1417" s="198" t="s">
        <v>4887</v>
      </c>
      <c r="Q1417" s="198" t="s">
        <v>4887</v>
      </c>
      <c r="R1417" s="198" t="s">
        <v>4887</v>
      </c>
      <c r="S1417" s="198" t="s">
        <v>4887</v>
      </c>
      <c r="T1417" s="198" t="s">
        <v>4887</v>
      </c>
      <c r="U1417" s="198" t="s">
        <v>4887</v>
      </c>
      <c r="V1417" s="222" t="s">
        <v>4887</v>
      </c>
    </row>
    <row r="1418" spans="1:22" ht="25" customHeight="1" x14ac:dyDescent="0.2">
      <c r="A1418" s="13" t="s">
        <v>2729</v>
      </c>
      <c r="B1418" s="1" t="s">
        <v>2730</v>
      </c>
      <c r="C1418" s="203" t="s">
        <v>2731</v>
      </c>
      <c r="D1418" s="201" t="s">
        <v>7834</v>
      </c>
      <c r="E1418" s="74" t="s">
        <v>13372</v>
      </c>
      <c r="F1418" s="74" t="s">
        <v>13373</v>
      </c>
      <c r="G1418" s="26">
        <v>0.20607664496666001</v>
      </c>
      <c r="H1418" s="5">
        <v>-1.2465230527507201</v>
      </c>
      <c r="I1418" s="4">
        <v>0.74257131937560505</v>
      </c>
      <c r="J1418" s="5">
        <v>0.47484079301142901</v>
      </c>
      <c r="K1418" s="4">
        <v>0.59105318055592104</v>
      </c>
      <c r="L1418" s="216">
        <v>-0.77168225973929405</v>
      </c>
      <c r="M1418" s="221" t="s">
        <v>4887</v>
      </c>
      <c r="N1418" s="198" t="s">
        <v>4887</v>
      </c>
      <c r="O1418" s="198" t="s">
        <v>4887</v>
      </c>
      <c r="P1418" s="198" t="s">
        <v>4887</v>
      </c>
      <c r="Q1418" s="198" t="s">
        <v>4887</v>
      </c>
      <c r="R1418" s="198" t="s">
        <v>4887</v>
      </c>
      <c r="S1418" s="198" t="s">
        <v>4887</v>
      </c>
      <c r="T1418" s="198" t="s">
        <v>4887</v>
      </c>
      <c r="U1418" s="198" t="s">
        <v>4887</v>
      </c>
      <c r="V1418" s="222" t="s">
        <v>4887</v>
      </c>
    </row>
    <row r="1419" spans="1:22" ht="25" customHeight="1" x14ac:dyDescent="0.2">
      <c r="A1419" s="13" t="s">
        <v>3436</v>
      </c>
      <c r="B1419" s="1" t="s">
        <v>3436</v>
      </c>
      <c r="C1419" s="203" t="s">
        <v>3437</v>
      </c>
      <c r="D1419" s="201" t="s">
        <v>3436</v>
      </c>
      <c r="E1419" s="74" t="s">
        <v>11851</v>
      </c>
      <c r="F1419" s="74" t="s">
        <v>11852</v>
      </c>
      <c r="G1419" s="26">
        <v>5.2064104070397202E-2</v>
      </c>
      <c r="H1419" s="5">
        <v>-1.25183741396572</v>
      </c>
      <c r="I1419" s="4">
        <v>0.47781266083816398</v>
      </c>
      <c r="J1419" s="5">
        <v>0.48594954058821499</v>
      </c>
      <c r="K1419" s="4">
        <v>0.31783623278025902</v>
      </c>
      <c r="L1419" s="216">
        <v>-0.76588787337750097</v>
      </c>
      <c r="M1419" s="221" t="s">
        <v>4887</v>
      </c>
      <c r="N1419" s="198" t="s">
        <v>4887</v>
      </c>
      <c r="O1419" s="198" t="s">
        <v>4887</v>
      </c>
      <c r="P1419" s="198" t="s">
        <v>4887</v>
      </c>
      <c r="Q1419" s="198" t="s">
        <v>4887</v>
      </c>
      <c r="R1419" s="198" t="s">
        <v>4887</v>
      </c>
      <c r="S1419" s="198" t="s">
        <v>4887</v>
      </c>
      <c r="T1419" s="198" t="s">
        <v>4887</v>
      </c>
      <c r="U1419" s="198" t="s">
        <v>4887</v>
      </c>
      <c r="V1419" s="222" t="s">
        <v>4887</v>
      </c>
    </row>
    <row r="1420" spans="1:22" ht="25" customHeight="1" x14ac:dyDescent="0.2">
      <c r="A1420" s="13" t="s">
        <v>1299</v>
      </c>
      <c r="B1420" s="1" t="s">
        <v>1300</v>
      </c>
      <c r="C1420" s="203" t="s">
        <v>1301</v>
      </c>
      <c r="D1420" s="201" t="s">
        <v>7712</v>
      </c>
      <c r="E1420" s="74" t="s">
        <v>13422</v>
      </c>
      <c r="F1420" s="74" t="s">
        <v>12672</v>
      </c>
      <c r="G1420" s="26">
        <v>8.5558811380992097E-2</v>
      </c>
      <c r="H1420" s="5">
        <v>-1.2534141914267301</v>
      </c>
      <c r="I1420" s="4">
        <v>0.42628110077602099</v>
      </c>
      <c r="J1420" s="5">
        <v>0.577156074708287</v>
      </c>
      <c r="K1420" s="4">
        <v>0.403491780856714</v>
      </c>
      <c r="L1420" s="216">
        <v>-0.67625811671844804</v>
      </c>
      <c r="M1420" s="221" t="s">
        <v>4887</v>
      </c>
      <c r="N1420" s="198" t="s">
        <v>4887</v>
      </c>
      <c r="O1420" s="198" t="s">
        <v>4887</v>
      </c>
      <c r="P1420" s="198" t="s">
        <v>4887</v>
      </c>
      <c r="Q1420" s="198" t="s">
        <v>4887</v>
      </c>
      <c r="R1420" s="198" t="s">
        <v>4887</v>
      </c>
      <c r="S1420" s="198" t="s">
        <v>4887</v>
      </c>
      <c r="T1420" s="198" t="s">
        <v>4887</v>
      </c>
      <c r="U1420" s="198" t="s">
        <v>4887</v>
      </c>
      <c r="V1420" s="222" t="s">
        <v>4887</v>
      </c>
    </row>
    <row r="1421" spans="1:22" ht="25" customHeight="1" x14ac:dyDescent="0.2">
      <c r="A1421" s="13" t="s">
        <v>204</v>
      </c>
      <c r="B1421" s="1" t="s">
        <v>204</v>
      </c>
      <c r="C1421" s="203" t="s">
        <v>205</v>
      </c>
      <c r="D1421" s="201" t="s">
        <v>7482</v>
      </c>
      <c r="E1421" s="74" t="s">
        <v>12497</v>
      </c>
      <c r="F1421" s="74" t="s">
        <v>12498</v>
      </c>
      <c r="G1421" s="26">
        <v>0.16493835712732299</v>
      </c>
      <c r="H1421" s="5">
        <v>-1.25760248645526</v>
      </c>
      <c r="I1421" s="4">
        <v>0.66007787069872503</v>
      </c>
      <c r="J1421" s="5">
        <v>-0.25562479660880699</v>
      </c>
      <c r="K1421" s="4">
        <v>0.100753458155333</v>
      </c>
      <c r="L1421" s="216">
        <v>-1.5132272830640701</v>
      </c>
      <c r="M1421" s="221" t="s">
        <v>4887</v>
      </c>
      <c r="N1421" s="198" t="s">
        <v>4887</v>
      </c>
      <c r="O1421" s="198" t="s">
        <v>4887</v>
      </c>
      <c r="P1421" s="198" t="s">
        <v>4887</v>
      </c>
      <c r="Q1421" s="198" t="s">
        <v>4887</v>
      </c>
      <c r="R1421" s="198" t="s">
        <v>4887</v>
      </c>
      <c r="S1421" s="198" t="s">
        <v>4887</v>
      </c>
      <c r="T1421" s="198" t="s">
        <v>4887</v>
      </c>
      <c r="U1421" s="198" t="s">
        <v>4887</v>
      </c>
      <c r="V1421" s="222" t="s">
        <v>4887</v>
      </c>
    </row>
    <row r="1422" spans="1:22" ht="25" customHeight="1" x14ac:dyDescent="0.2">
      <c r="A1422" s="13" t="s">
        <v>106</v>
      </c>
      <c r="B1422" s="1" t="s">
        <v>106</v>
      </c>
      <c r="C1422" s="203" t="s">
        <v>107</v>
      </c>
      <c r="D1422" s="201" t="s">
        <v>7458</v>
      </c>
      <c r="E1422" s="74" t="s">
        <v>13482</v>
      </c>
      <c r="F1422" s="74" t="s">
        <v>13431</v>
      </c>
      <c r="G1422" s="26">
        <v>0.20676016973080999</v>
      </c>
      <c r="H1422" s="5">
        <v>-1.25960063868368</v>
      </c>
      <c r="I1422" s="4">
        <v>0.25850742817045402</v>
      </c>
      <c r="J1422" s="5">
        <v>1.0997879314851899</v>
      </c>
      <c r="K1422" s="4">
        <v>0.85612461223895597</v>
      </c>
      <c r="L1422" s="216">
        <v>-0.159812707198487</v>
      </c>
      <c r="M1422" s="221" t="s">
        <v>4887</v>
      </c>
      <c r="N1422" s="198" t="s">
        <v>4887</v>
      </c>
      <c r="O1422" s="198" t="s">
        <v>4887</v>
      </c>
      <c r="P1422" s="198" t="s">
        <v>4887</v>
      </c>
      <c r="Q1422" s="198" t="s">
        <v>4887</v>
      </c>
      <c r="R1422" s="198" t="s">
        <v>4887</v>
      </c>
      <c r="S1422" s="198" t="s">
        <v>4887</v>
      </c>
      <c r="T1422" s="198" t="s">
        <v>4887</v>
      </c>
      <c r="U1422" s="198" t="s">
        <v>4887</v>
      </c>
      <c r="V1422" s="222" t="s">
        <v>4887</v>
      </c>
    </row>
    <row r="1423" spans="1:22" ht="25" customHeight="1" x14ac:dyDescent="0.2">
      <c r="A1423" s="13" t="s">
        <v>1789</v>
      </c>
      <c r="B1423" s="1" t="s">
        <v>1789</v>
      </c>
      <c r="C1423" s="203" t="s">
        <v>1790</v>
      </c>
      <c r="D1423" s="201" t="s">
        <v>1789</v>
      </c>
      <c r="E1423" s="74" t="s">
        <v>9679</v>
      </c>
      <c r="F1423" s="74" t="s">
        <v>9680</v>
      </c>
      <c r="G1423" s="26">
        <v>0.66347068069531101</v>
      </c>
      <c r="H1423" s="5">
        <v>-1.25968016634355</v>
      </c>
      <c r="I1423" s="4">
        <v>0.21050358497213401</v>
      </c>
      <c r="J1423" s="5">
        <v>-1.5703455404786599</v>
      </c>
      <c r="K1423" s="4">
        <v>0.36238161241047101</v>
      </c>
      <c r="L1423" s="216">
        <v>-2.8300257068221999</v>
      </c>
      <c r="M1423" s="221" t="s">
        <v>4887</v>
      </c>
      <c r="N1423" s="198" t="s">
        <v>4887</v>
      </c>
      <c r="O1423" s="198" t="s">
        <v>4887</v>
      </c>
      <c r="P1423" s="198" t="s">
        <v>4887</v>
      </c>
      <c r="Q1423" s="198" t="s">
        <v>4887</v>
      </c>
      <c r="R1423" s="198" t="s">
        <v>4887</v>
      </c>
      <c r="S1423" s="198" t="s">
        <v>4887</v>
      </c>
      <c r="T1423" s="198" t="s">
        <v>4887</v>
      </c>
      <c r="U1423" s="198" t="s">
        <v>4887</v>
      </c>
      <c r="V1423" s="222" t="s">
        <v>4887</v>
      </c>
    </row>
    <row r="1424" spans="1:22" ht="25" customHeight="1" x14ac:dyDescent="0.2">
      <c r="A1424" s="13" t="s">
        <v>4719</v>
      </c>
      <c r="B1424" s="1" t="s">
        <v>4719</v>
      </c>
      <c r="C1424" s="203" t="s">
        <v>4720</v>
      </c>
      <c r="D1424" s="201" t="s">
        <v>4719</v>
      </c>
      <c r="E1424" s="74" t="s">
        <v>8665</v>
      </c>
      <c r="F1424" s="74" t="s">
        <v>8666</v>
      </c>
      <c r="G1424" s="26">
        <v>0.10256610748308401</v>
      </c>
      <c r="H1424" s="5">
        <v>-1.26057711253261</v>
      </c>
      <c r="I1424" s="4">
        <v>0.30197143790985198</v>
      </c>
      <c r="J1424" s="5">
        <v>2.3660010613873101</v>
      </c>
      <c r="K1424" s="4">
        <v>0.59065375228337702</v>
      </c>
      <c r="L1424" s="216">
        <v>1.1054239488547</v>
      </c>
      <c r="M1424" s="221" t="s">
        <v>4887</v>
      </c>
      <c r="N1424" s="198" t="s">
        <v>4887</v>
      </c>
      <c r="O1424" s="198" t="s">
        <v>4887</v>
      </c>
      <c r="P1424" s="198" t="s">
        <v>4887</v>
      </c>
      <c r="Q1424" s="198" t="s">
        <v>4887</v>
      </c>
      <c r="R1424" s="198" t="s">
        <v>4887</v>
      </c>
      <c r="S1424" s="198" t="s">
        <v>4887</v>
      </c>
      <c r="T1424" s="198" t="s">
        <v>4887</v>
      </c>
      <c r="U1424" s="198" t="s">
        <v>4887</v>
      </c>
      <c r="V1424" s="222" t="s">
        <v>4887</v>
      </c>
    </row>
    <row r="1425" spans="1:22" ht="25" customHeight="1" x14ac:dyDescent="0.2">
      <c r="A1425" s="13" t="s">
        <v>1942</v>
      </c>
      <c r="B1425" s="1" t="s">
        <v>1942</v>
      </c>
      <c r="C1425" s="203" t="s">
        <v>1943</v>
      </c>
      <c r="D1425" s="201" t="s">
        <v>1942</v>
      </c>
      <c r="E1425" s="74" t="s">
        <v>10226</v>
      </c>
      <c r="F1425" s="74" t="s">
        <v>10227</v>
      </c>
      <c r="G1425" s="26">
        <v>0.11359962696919999</v>
      </c>
      <c r="H1425" s="5">
        <v>-1.2628287391542099</v>
      </c>
      <c r="I1425" s="4">
        <v>0.58091506291594497</v>
      </c>
      <c r="J1425" s="5">
        <v>0.56082130179503098</v>
      </c>
      <c r="K1425" s="4">
        <v>0.46756134124661403</v>
      </c>
      <c r="L1425" s="216">
        <v>-0.70200743735917803</v>
      </c>
      <c r="M1425" s="221" t="s">
        <v>4887</v>
      </c>
      <c r="N1425" s="198" t="s">
        <v>4887</v>
      </c>
      <c r="O1425" s="198" t="s">
        <v>4887</v>
      </c>
      <c r="P1425" s="198" t="s">
        <v>4887</v>
      </c>
      <c r="Q1425" s="198" t="s">
        <v>4887</v>
      </c>
      <c r="R1425" s="198" t="s">
        <v>4887</v>
      </c>
      <c r="S1425" s="198" t="s">
        <v>4887</v>
      </c>
      <c r="T1425" s="198" t="s">
        <v>4887</v>
      </c>
      <c r="U1425" s="198" t="s">
        <v>4887</v>
      </c>
      <c r="V1425" s="222" t="s">
        <v>4887</v>
      </c>
    </row>
    <row r="1426" spans="1:22" ht="25" customHeight="1" x14ac:dyDescent="0.2">
      <c r="A1426" s="13" t="s">
        <v>3464</v>
      </c>
      <c r="B1426" s="1" t="s">
        <v>3464</v>
      </c>
      <c r="C1426" s="203" t="s">
        <v>3465</v>
      </c>
      <c r="D1426" s="201" t="s">
        <v>7896</v>
      </c>
      <c r="E1426" s="74" t="s">
        <v>12169</v>
      </c>
      <c r="F1426" s="74" t="s">
        <v>12170</v>
      </c>
      <c r="G1426" s="26">
        <v>6.3619616504496698E-2</v>
      </c>
      <c r="H1426" s="5">
        <v>-1.2662936553825599</v>
      </c>
      <c r="I1426" s="4">
        <v>0.47982843907351203</v>
      </c>
      <c r="J1426" s="5">
        <v>0.60997024943812495</v>
      </c>
      <c r="K1426" s="4">
        <v>0.429120801611381</v>
      </c>
      <c r="L1426" s="216">
        <v>-0.65632340594443594</v>
      </c>
      <c r="M1426" s="221" t="s">
        <v>4887</v>
      </c>
      <c r="N1426" s="198" t="s">
        <v>4887</v>
      </c>
      <c r="O1426" s="198" t="s">
        <v>4887</v>
      </c>
      <c r="P1426" s="198" t="s">
        <v>4887</v>
      </c>
      <c r="Q1426" s="198" t="s">
        <v>4887</v>
      </c>
      <c r="R1426" s="198" t="s">
        <v>4887</v>
      </c>
      <c r="S1426" s="198" t="s">
        <v>4887</v>
      </c>
      <c r="T1426" s="198" t="s">
        <v>4887</v>
      </c>
      <c r="U1426" s="198" t="s">
        <v>4887</v>
      </c>
      <c r="V1426" s="222" t="s">
        <v>4887</v>
      </c>
    </row>
    <row r="1427" spans="1:22" ht="25" customHeight="1" x14ac:dyDescent="0.2">
      <c r="A1427" s="13" t="s">
        <v>3455</v>
      </c>
      <c r="B1427" s="1" t="s">
        <v>3455</v>
      </c>
      <c r="C1427" s="203" t="s">
        <v>3456</v>
      </c>
      <c r="D1427" s="201" t="s">
        <v>3455</v>
      </c>
      <c r="E1427" s="74" t="s">
        <v>9596</v>
      </c>
      <c r="F1427" s="74" t="s">
        <v>9597</v>
      </c>
      <c r="G1427" s="26">
        <v>0.17617509178951299</v>
      </c>
      <c r="H1427" s="5">
        <v>-1.26794196572242</v>
      </c>
      <c r="I1427" s="4">
        <v>1.63001224680577E-2</v>
      </c>
      <c r="J1427" s="5">
        <v>-2.3185495515610599</v>
      </c>
      <c r="K1427" s="4">
        <v>1.28383538245379E-2</v>
      </c>
      <c r="L1427" s="216">
        <v>-3.5864915172834899</v>
      </c>
      <c r="M1427" s="221" t="s">
        <v>4887</v>
      </c>
      <c r="N1427" s="198" t="s">
        <v>7349</v>
      </c>
      <c r="O1427" s="198" t="s">
        <v>7349</v>
      </c>
      <c r="P1427" s="198" t="s">
        <v>4887</v>
      </c>
      <c r="Q1427" s="198" t="s">
        <v>4887</v>
      </c>
      <c r="R1427" s="198" t="s">
        <v>4887</v>
      </c>
      <c r="S1427" s="198" t="s">
        <v>7349</v>
      </c>
      <c r="T1427" s="198" t="s">
        <v>4887</v>
      </c>
      <c r="U1427" s="198" t="s">
        <v>4887</v>
      </c>
      <c r="V1427" s="222" t="s">
        <v>4887</v>
      </c>
    </row>
    <row r="1428" spans="1:22" ht="25" customHeight="1" x14ac:dyDescent="0.2">
      <c r="A1428" s="13" t="s">
        <v>2470</v>
      </c>
      <c r="B1428" s="1" t="s">
        <v>2471</v>
      </c>
      <c r="C1428" s="203" t="s">
        <v>2472</v>
      </c>
      <c r="D1428" s="201" t="s">
        <v>7810</v>
      </c>
      <c r="E1428" s="74" t="s">
        <v>8084</v>
      </c>
      <c r="F1428" s="74" t="s">
        <v>8085</v>
      </c>
      <c r="G1428" s="26">
        <v>0.23230647236923199</v>
      </c>
      <c r="H1428" s="5">
        <v>-1.2686291725954</v>
      </c>
      <c r="I1428" s="4">
        <v>0.87050528338095701</v>
      </c>
      <c r="J1428" s="5">
        <v>-0.333794631374499</v>
      </c>
      <c r="K1428" s="4">
        <v>0.46078890310948001</v>
      </c>
      <c r="L1428" s="216">
        <v>-1.6024238039698999</v>
      </c>
      <c r="M1428" s="221" t="s">
        <v>4887</v>
      </c>
      <c r="N1428" s="198" t="s">
        <v>4887</v>
      </c>
      <c r="O1428" s="198" t="s">
        <v>4887</v>
      </c>
      <c r="P1428" s="198" t="s">
        <v>4887</v>
      </c>
      <c r="Q1428" s="198" t="s">
        <v>4887</v>
      </c>
      <c r="R1428" s="198" t="s">
        <v>4887</v>
      </c>
      <c r="S1428" s="198" t="s">
        <v>4887</v>
      </c>
      <c r="T1428" s="198" t="s">
        <v>4887</v>
      </c>
      <c r="U1428" s="198" t="s">
        <v>4887</v>
      </c>
      <c r="V1428" s="222" t="s">
        <v>4887</v>
      </c>
    </row>
    <row r="1429" spans="1:22" ht="25" customHeight="1" x14ac:dyDescent="0.2">
      <c r="A1429" s="13" t="s">
        <v>421</v>
      </c>
      <c r="B1429" s="1" t="s">
        <v>421</v>
      </c>
      <c r="C1429" s="203" t="s">
        <v>422</v>
      </c>
      <c r="D1429" s="201" t="s">
        <v>7530</v>
      </c>
      <c r="E1429" s="74" t="s">
        <v>13158</v>
      </c>
      <c r="F1429" s="74" t="s">
        <v>13159</v>
      </c>
      <c r="G1429" s="26">
        <v>9.7210209507026302E-2</v>
      </c>
      <c r="H1429" s="5">
        <v>-1.27061538458239</v>
      </c>
      <c r="I1429" s="4">
        <v>0.57447133866349698</v>
      </c>
      <c r="J1429" s="5">
        <v>0.41021127831367998</v>
      </c>
      <c r="K1429" s="4">
        <v>0.21323218832579899</v>
      </c>
      <c r="L1429" s="216">
        <v>-0.860404106268706</v>
      </c>
      <c r="M1429" s="221" t="s">
        <v>4887</v>
      </c>
      <c r="N1429" s="198" t="s">
        <v>4887</v>
      </c>
      <c r="O1429" s="198" t="s">
        <v>4887</v>
      </c>
      <c r="P1429" s="198" t="s">
        <v>4887</v>
      </c>
      <c r="Q1429" s="198" t="s">
        <v>4887</v>
      </c>
      <c r="R1429" s="198" t="s">
        <v>4887</v>
      </c>
      <c r="S1429" s="198" t="s">
        <v>4887</v>
      </c>
      <c r="T1429" s="198" t="s">
        <v>4887</v>
      </c>
      <c r="U1429" s="198" t="s">
        <v>4887</v>
      </c>
      <c r="V1429" s="222" t="s">
        <v>4887</v>
      </c>
    </row>
    <row r="1430" spans="1:22" ht="25" customHeight="1" x14ac:dyDescent="0.2">
      <c r="A1430" s="13" t="s">
        <v>2451</v>
      </c>
      <c r="B1430" s="1" t="s">
        <v>2452</v>
      </c>
      <c r="C1430" s="203" t="s">
        <v>2453</v>
      </c>
      <c r="D1430" s="201" t="s">
        <v>7808</v>
      </c>
      <c r="E1430" s="74" t="s">
        <v>8069</v>
      </c>
      <c r="F1430" s="74" t="s">
        <v>8070</v>
      </c>
      <c r="G1430" s="26">
        <v>0.111531726337129</v>
      </c>
      <c r="H1430" s="5">
        <v>-1.2753006218776299</v>
      </c>
      <c r="I1430" s="4">
        <v>0.126216098544257</v>
      </c>
      <c r="J1430" s="5">
        <v>0.93944278112026502</v>
      </c>
      <c r="K1430" s="4">
        <v>0.59588612728149504</v>
      </c>
      <c r="L1430" s="216">
        <v>-0.33585784075736702</v>
      </c>
      <c r="M1430" s="221" t="s">
        <v>4887</v>
      </c>
      <c r="N1430" s="198" t="s">
        <v>4887</v>
      </c>
      <c r="O1430" s="198" t="s">
        <v>4887</v>
      </c>
      <c r="P1430" s="198" t="s">
        <v>4887</v>
      </c>
      <c r="Q1430" s="198" t="s">
        <v>4887</v>
      </c>
      <c r="R1430" s="198" t="s">
        <v>4887</v>
      </c>
      <c r="S1430" s="198" t="s">
        <v>4887</v>
      </c>
      <c r="T1430" s="198" t="s">
        <v>4887</v>
      </c>
      <c r="U1430" s="198" t="s">
        <v>4887</v>
      </c>
      <c r="V1430" s="222" t="s">
        <v>4887</v>
      </c>
    </row>
    <row r="1431" spans="1:22" ht="25" customHeight="1" x14ac:dyDescent="0.2">
      <c r="A1431" s="13" t="s">
        <v>3990</v>
      </c>
      <c r="B1431" s="1" t="s">
        <v>3990</v>
      </c>
      <c r="C1431" s="203" t="s">
        <v>3991</v>
      </c>
      <c r="D1431" s="201" t="s">
        <v>7924</v>
      </c>
      <c r="E1431" s="74" t="s">
        <v>10578</v>
      </c>
      <c r="F1431" s="74" t="s">
        <v>10579</v>
      </c>
      <c r="G1431" s="26">
        <v>0.28722114777726099</v>
      </c>
      <c r="H1431" s="5">
        <v>-1.2759461901946401</v>
      </c>
      <c r="I1431" s="4">
        <v>0.470950248831421</v>
      </c>
      <c r="J1431" s="5">
        <v>0.99164325650059404</v>
      </c>
      <c r="K1431" s="4">
        <v>0.85237568912357897</v>
      </c>
      <c r="L1431" s="216">
        <v>-0.28430293369404802</v>
      </c>
      <c r="M1431" s="221" t="s">
        <v>4887</v>
      </c>
      <c r="N1431" s="198" t="s">
        <v>4887</v>
      </c>
      <c r="O1431" s="198" t="s">
        <v>4887</v>
      </c>
      <c r="P1431" s="198" t="s">
        <v>4887</v>
      </c>
      <c r="Q1431" s="198" t="s">
        <v>4887</v>
      </c>
      <c r="R1431" s="198" t="s">
        <v>4887</v>
      </c>
      <c r="S1431" s="198" t="s">
        <v>4887</v>
      </c>
      <c r="T1431" s="198" t="s">
        <v>4887</v>
      </c>
      <c r="U1431" s="198" t="s">
        <v>4887</v>
      </c>
      <c r="V1431" s="222" t="s">
        <v>4887</v>
      </c>
    </row>
    <row r="1432" spans="1:22" ht="25" customHeight="1" x14ac:dyDescent="0.2">
      <c r="A1432" s="13" t="s">
        <v>1689</v>
      </c>
      <c r="B1432" s="1" t="s">
        <v>1690</v>
      </c>
      <c r="C1432" s="203" t="s">
        <v>1691</v>
      </c>
      <c r="D1432" s="201" t="s">
        <v>5010</v>
      </c>
      <c r="E1432" s="74" t="s">
        <v>10989</v>
      </c>
      <c r="F1432" s="74" t="s">
        <v>10990</v>
      </c>
      <c r="G1432" s="26">
        <v>0.10857476221057499</v>
      </c>
      <c r="H1432" s="5">
        <v>-1.27747274195284</v>
      </c>
      <c r="I1432" s="4">
        <v>9.1814599512355599E-2</v>
      </c>
      <c r="J1432" s="5">
        <v>5.9055543318146801</v>
      </c>
      <c r="K1432" s="4">
        <v>0.14744630514106599</v>
      </c>
      <c r="L1432" s="216">
        <v>4.6280815898618402</v>
      </c>
      <c r="M1432" s="221" t="s">
        <v>4887</v>
      </c>
      <c r="N1432" s="198" t="s">
        <v>4887</v>
      </c>
      <c r="O1432" s="198" t="s">
        <v>4887</v>
      </c>
      <c r="P1432" s="198" t="s">
        <v>4887</v>
      </c>
      <c r="Q1432" s="198" t="s">
        <v>4887</v>
      </c>
      <c r="R1432" s="198" t="s">
        <v>4887</v>
      </c>
      <c r="S1432" s="198" t="s">
        <v>4887</v>
      </c>
      <c r="T1432" s="198" t="s">
        <v>4887</v>
      </c>
      <c r="U1432" s="198" t="s">
        <v>4887</v>
      </c>
      <c r="V1432" s="222" t="s">
        <v>4887</v>
      </c>
    </row>
    <row r="1433" spans="1:22" ht="25" customHeight="1" x14ac:dyDescent="0.2">
      <c r="A1433" s="13" t="s">
        <v>2808</v>
      </c>
      <c r="B1433" s="1" t="s">
        <v>2808</v>
      </c>
      <c r="C1433" s="203" t="s">
        <v>2809</v>
      </c>
      <c r="D1433" s="201" t="s">
        <v>2808</v>
      </c>
      <c r="E1433" s="74" t="s">
        <v>10220</v>
      </c>
      <c r="F1433" s="74" t="s">
        <v>10221</v>
      </c>
      <c r="G1433" s="26">
        <v>0.23700280696819001</v>
      </c>
      <c r="H1433" s="5">
        <v>-1.28237677339894</v>
      </c>
      <c r="I1433" s="4">
        <v>0.16778849888735201</v>
      </c>
      <c r="J1433" s="5">
        <v>-2.7366041209897598</v>
      </c>
      <c r="K1433" s="4">
        <v>7.8045890892860098E-2</v>
      </c>
      <c r="L1433" s="216">
        <v>-4.0189808943887</v>
      </c>
      <c r="M1433" s="221" t="s">
        <v>4887</v>
      </c>
      <c r="N1433" s="198" t="s">
        <v>4887</v>
      </c>
      <c r="O1433" s="198" t="s">
        <v>4887</v>
      </c>
      <c r="P1433" s="198" t="s">
        <v>4887</v>
      </c>
      <c r="Q1433" s="198" t="s">
        <v>4887</v>
      </c>
      <c r="R1433" s="198" t="s">
        <v>4887</v>
      </c>
      <c r="S1433" s="198" t="s">
        <v>4887</v>
      </c>
      <c r="T1433" s="198" t="s">
        <v>4887</v>
      </c>
      <c r="U1433" s="198" t="s">
        <v>4887</v>
      </c>
      <c r="V1433" s="222" t="s">
        <v>4887</v>
      </c>
    </row>
    <row r="1434" spans="1:22" ht="25" customHeight="1" x14ac:dyDescent="0.2">
      <c r="A1434" s="13" t="s">
        <v>4725</v>
      </c>
      <c r="B1434" s="1" t="s">
        <v>4725</v>
      </c>
      <c r="C1434" s="203" t="s">
        <v>4726</v>
      </c>
      <c r="D1434" s="201" t="s">
        <v>4725</v>
      </c>
      <c r="E1434" s="74" t="s">
        <v>12115</v>
      </c>
      <c r="F1434" s="74" t="s">
        <v>12116</v>
      </c>
      <c r="G1434" s="26">
        <v>0.39647261220848001</v>
      </c>
      <c r="H1434" s="5">
        <v>-1.2849146842274299</v>
      </c>
      <c r="I1434" s="4">
        <v>0.45745011816588899</v>
      </c>
      <c r="J1434" s="5">
        <v>1.4831617448332</v>
      </c>
      <c r="K1434" s="4">
        <v>0.91338596953113804</v>
      </c>
      <c r="L1434" s="216">
        <v>0.19824706060577099</v>
      </c>
      <c r="M1434" s="221" t="s">
        <v>4887</v>
      </c>
      <c r="N1434" s="198" t="s">
        <v>4887</v>
      </c>
      <c r="O1434" s="198" t="s">
        <v>4887</v>
      </c>
      <c r="P1434" s="198" t="s">
        <v>4887</v>
      </c>
      <c r="Q1434" s="198" t="s">
        <v>4887</v>
      </c>
      <c r="R1434" s="198" t="s">
        <v>4887</v>
      </c>
      <c r="S1434" s="198" t="s">
        <v>4887</v>
      </c>
      <c r="T1434" s="198" t="s">
        <v>4887</v>
      </c>
      <c r="U1434" s="198" t="s">
        <v>4887</v>
      </c>
      <c r="V1434" s="222" t="s">
        <v>4887</v>
      </c>
    </row>
    <row r="1435" spans="1:22" ht="25" customHeight="1" x14ac:dyDescent="0.2">
      <c r="A1435" s="13" t="s">
        <v>4587</v>
      </c>
      <c r="B1435" s="1" t="s">
        <v>4587</v>
      </c>
      <c r="C1435" s="203" t="s">
        <v>4588</v>
      </c>
      <c r="D1435" s="201" t="s">
        <v>4587</v>
      </c>
      <c r="E1435" s="74" t="s">
        <v>12044</v>
      </c>
      <c r="F1435" s="74" t="s">
        <v>12045</v>
      </c>
      <c r="G1435" s="26">
        <v>0.57944730946511802</v>
      </c>
      <c r="H1435" s="5">
        <v>-1.2864957484189801</v>
      </c>
      <c r="I1435" s="4">
        <v>0.83870071173896099</v>
      </c>
      <c r="J1435" s="5">
        <v>0.36021413038987399</v>
      </c>
      <c r="K1435" s="4">
        <v>0.73084828215521602</v>
      </c>
      <c r="L1435" s="216">
        <v>-0.92628161802910602</v>
      </c>
      <c r="M1435" s="221" t="s">
        <v>4887</v>
      </c>
      <c r="N1435" s="198" t="s">
        <v>4887</v>
      </c>
      <c r="O1435" s="198" t="s">
        <v>4887</v>
      </c>
      <c r="P1435" s="198" t="s">
        <v>4887</v>
      </c>
      <c r="Q1435" s="198" t="s">
        <v>4887</v>
      </c>
      <c r="R1435" s="198" t="s">
        <v>4887</v>
      </c>
      <c r="S1435" s="198" t="s">
        <v>4887</v>
      </c>
      <c r="T1435" s="198" t="s">
        <v>4887</v>
      </c>
      <c r="U1435" s="198" t="s">
        <v>4887</v>
      </c>
      <c r="V1435" s="222" t="s">
        <v>4887</v>
      </c>
    </row>
    <row r="1436" spans="1:22" ht="25" customHeight="1" x14ac:dyDescent="0.2">
      <c r="A1436" s="13" t="s">
        <v>4534</v>
      </c>
      <c r="B1436" s="1" t="s">
        <v>4534</v>
      </c>
      <c r="C1436" s="203" t="s">
        <v>4535</v>
      </c>
      <c r="D1436" s="201" t="s">
        <v>4534</v>
      </c>
      <c r="E1436" s="74" t="s">
        <v>11306</v>
      </c>
      <c r="F1436" s="74" t="s">
        <v>11307</v>
      </c>
      <c r="G1436" s="26">
        <v>0.59578234070057301</v>
      </c>
      <c r="H1436" s="5">
        <v>-1.28802538621545</v>
      </c>
      <c r="I1436" s="4">
        <v>0.795599370817619</v>
      </c>
      <c r="J1436" s="5">
        <v>0.516683917079791</v>
      </c>
      <c r="K1436" s="4">
        <v>0.74060517326540298</v>
      </c>
      <c r="L1436" s="216">
        <v>-0.77134146913565704</v>
      </c>
      <c r="M1436" s="221" t="s">
        <v>4887</v>
      </c>
      <c r="N1436" s="198" t="s">
        <v>4887</v>
      </c>
      <c r="O1436" s="198" t="s">
        <v>4887</v>
      </c>
      <c r="P1436" s="198" t="s">
        <v>4887</v>
      </c>
      <c r="Q1436" s="198" t="s">
        <v>4887</v>
      </c>
      <c r="R1436" s="198" t="s">
        <v>4887</v>
      </c>
      <c r="S1436" s="198" t="s">
        <v>4887</v>
      </c>
      <c r="T1436" s="198" t="s">
        <v>4887</v>
      </c>
      <c r="U1436" s="198" t="s">
        <v>4887</v>
      </c>
      <c r="V1436" s="222" t="s">
        <v>4887</v>
      </c>
    </row>
    <row r="1437" spans="1:22" ht="25" customHeight="1" x14ac:dyDescent="0.2">
      <c r="A1437" s="13" t="s">
        <v>4628</v>
      </c>
      <c r="B1437" s="1" t="s">
        <v>4629</v>
      </c>
      <c r="C1437" s="203" t="s">
        <v>4630</v>
      </c>
      <c r="D1437" s="201" t="s">
        <v>4629</v>
      </c>
      <c r="E1437" s="74" t="s">
        <v>10928</v>
      </c>
      <c r="F1437" s="74" t="s">
        <v>10929</v>
      </c>
      <c r="G1437" s="26">
        <v>0.13457202860185</v>
      </c>
      <c r="H1437" s="5">
        <v>-1.2918044211734201</v>
      </c>
      <c r="I1437" s="4">
        <v>0.44772899444460701</v>
      </c>
      <c r="J1437" s="5">
        <v>1.04771643127587</v>
      </c>
      <c r="K1437" s="4">
        <v>0.850758579018973</v>
      </c>
      <c r="L1437" s="216">
        <v>-0.24408798989755201</v>
      </c>
      <c r="M1437" s="221" t="s">
        <v>4887</v>
      </c>
      <c r="N1437" s="198" t="s">
        <v>4887</v>
      </c>
      <c r="O1437" s="198" t="s">
        <v>4887</v>
      </c>
      <c r="P1437" s="198" t="s">
        <v>4887</v>
      </c>
      <c r="Q1437" s="198" t="s">
        <v>4887</v>
      </c>
      <c r="R1437" s="198" t="s">
        <v>4887</v>
      </c>
      <c r="S1437" s="198" t="s">
        <v>4887</v>
      </c>
      <c r="T1437" s="198" t="s">
        <v>4887</v>
      </c>
      <c r="U1437" s="198" t="s">
        <v>4887</v>
      </c>
      <c r="V1437" s="222" t="s">
        <v>4887</v>
      </c>
    </row>
    <row r="1438" spans="1:22" ht="25" customHeight="1" x14ac:dyDescent="0.2">
      <c r="A1438" s="13" t="s">
        <v>1476</v>
      </c>
      <c r="B1438" s="1" t="s">
        <v>1476</v>
      </c>
      <c r="C1438" s="203" t="s">
        <v>1477</v>
      </c>
      <c r="D1438" s="201" t="s">
        <v>1476</v>
      </c>
      <c r="E1438" s="74" t="s">
        <v>11030</v>
      </c>
      <c r="F1438" s="74" t="s">
        <v>11031</v>
      </c>
      <c r="G1438" s="26">
        <v>0.14598079196580299</v>
      </c>
      <c r="H1438" s="5">
        <v>-1.2922928986987701</v>
      </c>
      <c r="I1438" s="4">
        <v>0.819219472981634</v>
      </c>
      <c r="J1438" s="5">
        <v>0.240312078763675</v>
      </c>
      <c r="K1438" s="4">
        <v>0.33204017089469501</v>
      </c>
      <c r="L1438" s="216">
        <v>-1.05198081993509</v>
      </c>
      <c r="M1438" s="221" t="s">
        <v>4887</v>
      </c>
      <c r="N1438" s="198" t="s">
        <v>4887</v>
      </c>
      <c r="O1438" s="198" t="s">
        <v>4887</v>
      </c>
      <c r="P1438" s="198" t="s">
        <v>4887</v>
      </c>
      <c r="Q1438" s="198" t="s">
        <v>4887</v>
      </c>
      <c r="R1438" s="198" t="s">
        <v>4887</v>
      </c>
      <c r="S1438" s="198" t="s">
        <v>4887</v>
      </c>
      <c r="T1438" s="198" t="s">
        <v>4887</v>
      </c>
      <c r="U1438" s="198" t="s">
        <v>4887</v>
      </c>
      <c r="V1438" s="222" t="s">
        <v>4887</v>
      </c>
    </row>
    <row r="1439" spans="1:22" ht="25" customHeight="1" x14ac:dyDescent="0.2">
      <c r="A1439" s="13" t="s">
        <v>1478</v>
      </c>
      <c r="B1439" s="1" t="s">
        <v>1478</v>
      </c>
      <c r="C1439" s="203" t="s">
        <v>1479</v>
      </c>
      <c r="D1439" s="201" t="s">
        <v>1478</v>
      </c>
      <c r="E1439" s="74" t="s">
        <v>9524</v>
      </c>
      <c r="F1439" s="74" t="s">
        <v>9525</v>
      </c>
      <c r="G1439" s="26">
        <v>4.6733062057612303E-2</v>
      </c>
      <c r="H1439" s="5">
        <v>-1.2932019238766801</v>
      </c>
      <c r="I1439" s="4">
        <v>6.0205997218547698E-2</v>
      </c>
      <c r="J1439" s="5">
        <v>-1.38437213994187</v>
      </c>
      <c r="K1439" s="4">
        <v>8.6414062995204492E-3</v>
      </c>
      <c r="L1439" s="216">
        <v>-2.6775740638185499</v>
      </c>
      <c r="M1439" s="221" t="s">
        <v>7349</v>
      </c>
      <c r="N1439" s="198" t="s">
        <v>4887</v>
      </c>
      <c r="O1439" s="198" t="s">
        <v>7349</v>
      </c>
      <c r="P1439" s="198" t="s">
        <v>4887</v>
      </c>
      <c r="Q1439" s="198" t="s">
        <v>4887</v>
      </c>
      <c r="R1439" s="198" t="s">
        <v>7349</v>
      </c>
      <c r="S1439" s="198" t="s">
        <v>4887</v>
      </c>
      <c r="T1439" s="198" t="s">
        <v>4887</v>
      </c>
      <c r="U1439" s="198" t="s">
        <v>4887</v>
      </c>
      <c r="V1439" s="222" t="s">
        <v>4887</v>
      </c>
    </row>
    <row r="1440" spans="1:22" ht="25" customHeight="1" x14ac:dyDescent="0.2">
      <c r="A1440" s="13" t="s">
        <v>1937</v>
      </c>
      <c r="B1440" s="1" t="s">
        <v>1938</v>
      </c>
      <c r="C1440" s="203" t="s">
        <v>1939</v>
      </c>
      <c r="D1440" s="201" t="s">
        <v>1938</v>
      </c>
      <c r="E1440" s="74" t="s">
        <v>12350</v>
      </c>
      <c r="F1440" s="74" t="s">
        <v>12351</v>
      </c>
      <c r="G1440" s="26">
        <v>0.14939838867027999</v>
      </c>
      <c r="H1440" s="5">
        <v>-1.2936731559274901</v>
      </c>
      <c r="I1440" s="4">
        <v>0.42214107013008401</v>
      </c>
      <c r="J1440" s="5">
        <v>0.84787237722622699</v>
      </c>
      <c r="K1440" s="4">
        <v>0.64403712487559905</v>
      </c>
      <c r="L1440" s="216">
        <v>-0.445800778701266</v>
      </c>
      <c r="M1440" s="221" t="s">
        <v>4887</v>
      </c>
      <c r="N1440" s="198" t="s">
        <v>4887</v>
      </c>
      <c r="O1440" s="198" t="s">
        <v>4887</v>
      </c>
      <c r="P1440" s="198" t="s">
        <v>4887</v>
      </c>
      <c r="Q1440" s="198" t="s">
        <v>4887</v>
      </c>
      <c r="R1440" s="198" t="s">
        <v>4887</v>
      </c>
      <c r="S1440" s="198" t="s">
        <v>4887</v>
      </c>
      <c r="T1440" s="198" t="s">
        <v>4887</v>
      </c>
      <c r="U1440" s="198" t="s">
        <v>4887</v>
      </c>
      <c r="V1440" s="222" t="s">
        <v>4887</v>
      </c>
    </row>
    <row r="1441" spans="1:22" ht="25" customHeight="1" x14ac:dyDescent="0.2">
      <c r="A1441" s="13" t="s">
        <v>1951</v>
      </c>
      <c r="B1441" s="1" t="s">
        <v>1952</v>
      </c>
      <c r="C1441" s="203" t="s">
        <v>1953</v>
      </c>
      <c r="D1441" s="201" t="s">
        <v>7767</v>
      </c>
      <c r="E1441" s="74" t="s">
        <v>8212</v>
      </c>
      <c r="F1441" s="74" t="s">
        <v>8213</v>
      </c>
      <c r="G1441" s="26">
        <v>0.18236291788209</v>
      </c>
      <c r="H1441" s="5">
        <v>-1.2972032237628099</v>
      </c>
      <c r="I1441" s="4">
        <v>0.18275028662027001</v>
      </c>
      <c r="J1441" s="5">
        <v>1.3888893410095899</v>
      </c>
      <c r="K1441" s="4">
        <v>0.90889430852719899</v>
      </c>
      <c r="L1441" s="216">
        <v>9.1686117246777804E-2</v>
      </c>
      <c r="M1441" s="221" t="s">
        <v>4887</v>
      </c>
      <c r="N1441" s="198" t="s">
        <v>4887</v>
      </c>
      <c r="O1441" s="198" t="s">
        <v>4887</v>
      </c>
      <c r="P1441" s="198" t="s">
        <v>4887</v>
      </c>
      <c r="Q1441" s="198" t="s">
        <v>4887</v>
      </c>
      <c r="R1441" s="198" t="s">
        <v>4887</v>
      </c>
      <c r="S1441" s="198" t="s">
        <v>4887</v>
      </c>
      <c r="T1441" s="198" t="s">
        <v>4887</v>
      </c>
      <c r="U1441" s="198" t="s">
        <v>4887</v>
      </c>
      <c r="V1441" s="222" t="s">
        <v>4887</v>
      </c>
    </row>
    <row r="1442" spans="1:22" ht="25" customHeight="1" x14ac:dyDescent="0.2">
      <c r="A1442" s="13" t="s">
        <v>1131</v>
      </c>
      <c r="B1442" s="1" t="s">
        <v>1131</v>
      </c>
      <c r="C1442" s="203" t="s">
        <v>1132</v>
      </c>
      <c r="D1442" s="201" t="s">
        <v>7675</v>
      </c>
      <c r="E1442" s="74" t="s">
        <v>13427</v>
      </c>
      <c r="F1442" s="74" t="s">
        <v>10066</v>
      </c>
      <c r="G1442" s="26">
        <v>0.58266267264949501</v>
      </c>
      <c r="H1442" s="5">
        <v>-1.2992474700280801</v>
      </c>
      <c r="I1442" s="4">
        <v>8.5397066176206696E-2</v>
      </c>
      <c r="J1442" s="5">
        <v>-3.3971100065592599</v>
      </c>
      <c r="K1442" s="4">
        <v>0.11646835684849099</v>
      </c>
      <c r="L1442" s="216">
        <v>-4.6963574765873402</v>
      </c>
      <c r="M1442" s="221" t="s">
        <v>4887</v>
      </c>
      <c r="N1442" s="198" t="s">
        <v>4887</v>
      </c>
      <c r="O1442" s="198" t="s">
        <v>4887</v>
      </c>
      <c r="P1442" s="198" t="s">
        <v>4887</v>
      </c>
      <c r="Q1442" s="198" t="s">
        <v>4887</v>
      </c>
      <c r="R1442" s="198" t="s">
        <v>4887</v>
      </c>
      <c r="S1442" s="198" t="s">
        <v>4887</v>
      </c>
      <c r="T1442" s="198" t="s">
        <v>4887</v>
      </c>
      <c r="U1442" s="198" t="s">
        <v>4887</v>
      </c>
      <c r="V1442" s="222" t="s">
        <v>4887</v>
      </c>
    </row>
    <row r="1443" spans="1:22" ht="25" customHeight="1" x14ac:dyDescent="0.2">
      <c r="A1443" s="13" t="s">
        <v>2484</v>
      </c>
      <c r="B1443" s="1" t="s">
        <v>2484</v>
      </c>
      <c r="C1443" s="203" t="s">
        <v>2485</v>
      </c>
      <c r="D1443" s="201" t="s">
        <v>2484</v>
      </c>
      <c r="E1443" s="74" t="s">
        <v>8127</v>
      </c>
      <c r="F1443" s="74" t="s">
        <v>8128</v>
      </c>
      <c r="G1443" s="26">
        <v>0.108698931806799</v>
      </c>
      <c r="H1443" s="5">
        <v>-1.29965121106537</v>
      </c>
      <c r="I1443" s="4">
        <v>0.151532722580524</v>
      </c>
      <c r="J1443" s="5">
        <v>1.71125052440196</v>
      </c>
      <c r="K1443" s="4">
        <v>0.66259254489131103</v>
      </c>
      <c r="L1443" s="216">
        <v>0.41159931333659699</v>
      </c>
      <c r="M1443" s="221" t="s">
        <v>4887</v>
      </c>
      <c r="N1443" s="198" t="s">
        <v>4887</v>
      </c>
      <c r="O1443" s="198" t="s">
        <v>4887</v>
      </c>
      <c r="P1443" s="198" t="s">
        <v>4887</v>
      </c>
      <c r="Q1443" s="198" t="s">
        <v>4887</v>
      </c>
      <c r="R1443" s="198" t="s">
        <v>4887</v>
      </c>
      <c r="S1443" s="198" t="s">
        <v>4887</v>
      </c>
      <c r="T1443" s="198" t="s">
        <v>4887</v>
      </c>
      <c r="U1443" s="198" t="s">
        <v>4887</v>
      </c>
      <c r="V1443" s="222" t="s">
        <v>4887</v>
      </c>
    </row>
    <row r="1444" spans="1:22" ht="25" customHeight="1" x14ac:dyDescent="0.2">
      <c r="A1444" s="13" t="s">
        <v>2003</v>
      </c>
      <c r="B1444" s="1" t="s">
        <v>2003</v>
      </c>
      <c r="C1444" s="203" t="s">
        <v>2004</v>
      </c>
      <c r="D1444" s="201" t="s">
        <v>2003</v>
      </c>
      <c r="E1444" s="74" t="s">
        <v>12376</v>
      </c>
      <c r="F1444" s="74" t="s">
        <v>12377</v>
      </c>
      <c r="G1444" s="26">
        <v>0.473362739716296</v>
      </c>
      <c r="H1444" s="5">
        <v>-1.3010778853904701</v>
      </c>
      <c r="I1444" s="4">
        <v>3.7297388129763999E-2</v>
      </c>
      <c r="J1444" s="5">
        <v>5.6851836209242199</v>
      </c>
      <c r="K1444" s="4">
        <v>1.39787936858676E-2</v>
      </c>
      <c r="L1444" s="216">
        <v>4.3841057355337503</v>
      </c>
      <c r="M1444" s="221" t="s">
        <v>4887</v>
      </c>
      <c r="N1444" s="198" t="s">
        <v>7349</v>
      </c>
      <c r="O1444" s="198" t="s">
        <v>7349</v>
      </c>
      <c r="P1444" s="198" t="s">
        <v>4887</v>
      </c>
      <c r="Q1444" s="198" t="s">
        <v>4887</v>
      </c>
      <c r="R1444" s="198" t="s">
        <v>4887</v>
      </c>
      <c r="S1444" s="198" t="s">
        <v>7349</v>
      </c>
      <c r="T1444" s="198" t="s">
        <v>4887</v>
      </c>
      <c r="U1444" s="198" t="s">
        <v>4887</v>
      </c>
      <c r="V1444" s="222" t="s">
        <v>4887</v>
      </c>
    </row>
    <row r="1445" spans="1:22" ht="25" customHeight="1" x14ac:dyDescent="0.2">
      <c r="A1445" s="13" t="s">
        <v>2356</v>
      </c>
      <c r="B1445" s="1" t="s">
        <v>2356</v>
      </c>
      <c r="C1445" s="203" t="s">
        <v>2357</v>
      </c>
      <c r="D1445" s="201" t="s">
        <v>2356</v>
      </c>
      <c r="E1445" s="74" t="s">
        <v>9204</v>
      </c>
      <c r="F1445" s="74" t="s">
        <v>9205</v>
      </c>
      <c r="G1445" s="26">
        <v>0.63707319446819499</v>
      </c>
      <c r="H1445" s="5">
        <v>-1.3020796090631499</v>
      </c>
      <c r="I1445" s="4">
        <v>0.20114557628200899</v>
      </c>
      <c r="J1445" s="5">
        <v>-3.1802945359519699</v>
      </c>
      <c r="K1445" s="4">
        <v>0.13892828524266901</v>
      </c>
      <c r="L1445" s="216">
        <v>-4.48237414501512</v>
      </c>
      <c r="M1445" s="221" t="s">
        <v>4887</v>
      </c>
      <c r="N1445" s="198" t="s">
        <v>4887</v>
      </c>
      <c r="O1445" s="198" t="s">
        <v>4887</v>
      </c>
      <c r="P1445" s="198" t="s">
        <v>4887</v>
      </c>
      <c r="Q1445" s="198" t="s">
        <v>4887</v>
      </c>
      <c r="R1445" s="198" t="s">
        <v>4887</v>
      </c>
      <c r="S1445" s="198" t="s">
        <v>4887</v>
      </c>
      <c r="T1445" s="198" t="s">
        <v>4887</v>
      </c>
      <c r="U1445" s="198" t="s">
        <v>4887</v>
      </c>
      <c r="V1445" s="222" t="s">
        <v>4887</v>
      </c>
    </row>
    <row r="1446" spans="1:22" ht="25" customHeight="1" x14ac:dyDescent="0.2">
      <c r="A1446" s="13" t="s">
        <v>4189</v>
      </c>
      <c r="B1446" s="1" t="s">
        <v>4189</v>
      </c>
      <c r="C1446" s="203" t="s">
        <v>4190</v>
      </c>
      <c r="D1446" s="201" t="s">
        <v>7284</v>
      </c>
      <c r="E1446" s="74" t="s">
        <v>10353</v>
      </c>
      <c r="F1446" s="74" t="s">
        <v>10354</v>
      </c>
      <c r="G1446" s="26">
        <v>4.3329389720035701E-2</v>
      </c>
      <c r="H1446" s="5">
        <v>-1.3031719311013901</v>
      </c>
      <c r="I1446" s="4">
        <v>5.2254544342345598E-3</v>
      </c>
      <c r="J1446" s="5">
        <v>-1.9535692697340601</v>
      </c>
      <c r="K1446" s="4">
        <v>2.4129935851529899E-3</v>
      </c>
      <c r="L1446" s="216">
        <v>-3.2567412008354499</v>
      </c>
      <c r="M1446" s="221" t="s">
        <v>7349</v>
      </c>
      <c r="N1446" s="198" t="s">
        <v>7349</v>
      </c>
      <c r="O1446" s="198" t="s">
        <v>7349</v>
      </c>
      <c r="P1446" s="198" t="s">
        <v>7349</v>
      </c>
      <c r="Q1446" s="198" t="s">
        <v>4887</v>
      </c>
      <c r="R1446" s="198" t="s">
        <v>4887</v>
      </c>
      <c r="S1446" s="198" t="s">
        <v>4887</v>
      </c>
      <c r="T1446" s="198" t="s">
        <v>4887</v>
      </c>
      <c r="U1446" s="198" t="s">
        <v>4887</v>
      </c>
      <c r="V1446" s="222" t="s">
        <v>4887</v>
      </c>
    </row>
    <row r="1447" spans="1:22" ht="25" customHeight="1" x14ac:dyDescent="0.2">
      <c r="A1447" s="13" t="s">
        <v>1159</v>
      </c>
      <c r="B1447" s="1" t="s">
        <v>1159</v>
      </c>
      <c r="C1447" s="203" t="s">
        <v>1160</v>
      </c>
      <c r="D1447" s="201" t="s">
        <v>7680</v>
      </c>
      <c r="E1447" s="74" t="s">
        <v>12745</v>
      </c>
      <c r="F1447" s="74" t="s">
        <v>12746</v>
      </c>
      <c r="G1447" s="26">
        <v>0.53285527233476004</v>
      </c>
      <c r="H1447" s="5">
        <v>-1.3033594939048401</v>
      </c>
      <c r="I1447" s="4">
        <v>0.603670104249315</v>
      </c>
      <c r="J1447" s="5">
        <v>1.21289808350956</v>
      </c>
      <c r="K1447" s="4">
        <v>0.96718238438347404</v>
      </c>
      <c r="L1447" s="216">
        <v>-9.0461410395279399E-2</v>
      </c>
      <c r="M1447" s="221" t="s">
        <v>4887</v>
      </c>
      <c r="N1447" s="198" t="s">
        <v>4887</v>
      </c>
      <c r="O1447" s="198" t="s">
        <v>4887</v>
      </c>
      <c r="P1447" s="198" t="s">
        <v>4887</v>
      </c>
      <c r="Q1447" s="198" t="s">
        <v>4887</v>
      </c>
      <c r="R1447" s="198" t="s">
        <v>4887</v>
      </c>
      <c r="S1447" s="198" t="s">
        <v>4887</v>
      </c>
      <c r="T1447" s="198" t="s">
        <v>4887</v>
      </c>
      <c r="U1447" s="198" t="s">
        <v>4887</v>
      </c>
      <c r="V1447" s="222" t="s">
        <v>4887</v>
      </c>
    </row>
    <row r="1448" spans="1:22" ht="25" customHeight="1" x14ac:dyDescent="0.2">
      <c r="A1448" s="13" t="s">
        <v>780</v>
      </c>
      <c r="B1448" s="1" t="s">
        <v>780</v>
      </c>
      <c r="C1448" s="203" t="s">
        <v>781</v>
      </c>
      <c r="D1448" s="201" t="s">
        <v>7601</v>
      </c>
      <c r="E1448" s="74" t="s">
        <v>13267</v>
      </c>
      <c r="F1448" s="74" t="s">
        <v>12910</v>
      </c>
      <c r="G1448" s="26">
        <v>0.33753114294437297</v>
      </c>
      <c r="H1448" s="5">
        <v>-1.31919490293844</v>
      </c>
      <c r="I1448" s="4">
        <v>0.15039879298817699</v>
      </c>
      <c r="J1448" s="5">
        <v>1.19002259510402</v>
      </c>
      <c r="K1448" s="4">
        <v>0.91596451000022905</v>
      </c>
      <c r="L1448" s="216">
        <v>-0.12917230783442199</v>
      </c>
      <c r="M1448" s="221" t="s">
        <v>4887</v>
      </c>
      <c r="N1448" s="198" t="s">
        <v>4887</v>
      </c>
      <c r="O1448" s="198" t="s">
        <v>4887</v>
      </c>
      <c r="P1448" s="198" t="s">
        <v>4887</v>
      </c>
      <c r="Q1448" s="198" t="s">
        <v>4887</v>
      </c>
      <c r="R1448" s="198" t="s">
        <v>4887</v>
      </c>
      <c r="S1448" s="198" t="s">
        <v>4887</v>
      </c>
      <c r="T1448" s="198" t="s">
        <v>4887</v>
      </c>
      <c r="U1448" s="198" t="s">
        <v>4887</v>
      </c>
      <c r="V1448" s="222" t="s">
        <v>4887</v>
      </c>
    </row>
    <row r="1449" spans="1:22" ht="25" customHeight="1" x14ac:dyDescent="0.2">
      <c r="A1449" s="13" t="s">
        <v>1624</v>
      </c>
      <c r="B1449" s="1" t="s">
        <v>1625</v>
      </c>
      <c r="C1449" s="203" t="s">
        <v>1626</v>
      </c>
      <c r="D1449" s="201" t="s">
        <v>1625</v>
      </c>
      <c r="E1449" s="74" t="s">
        <v>8633</v>
      </c>
      <c r="F1449" s="74" t="s">
        <v>8634</v>
      </c>
      <c r="G1449" s="26">
        <v>0.191222241697689</v>
      </c>
      <c r="H1449" s="5">
        <v>-1.3200400017301801</v>
      </c>
      <c r="I1449" s="4">
        <v>0.29133920907613298</v>
      </c>
      <c r="J1449" s="5">
        <v>1.0708873213588199</v>
      </c>
      <c r="K1449" s="4">
        <v>0.69328331537681398</v>
      </c>
      <c r="L1449" s="216">
        <v>-0.24915268037135499</v>
      </c>
      <c r="M1449" s="221" t="s">
        <v>4887</v>
      </c>
      <c r="N1449" s="198" t="s">
        <v>4887</v>
      </c>
      <c r="O1449" s="198" t="s">
        <v>4887</v>
      </c>
      <c r="P1449" s="198" t="s">
        <v>4887</v>
      </c>
      <c r="Q1449" s="198" t="s">
        <v>4887</v>
      </c>
      <c r="R1449" s="198" t="s">
        <v>4887</v>
      </c>
      <c r="S1449" s="198" t="s">
        <v>4887</v>
      </c>
      <c r="T1449" s="198" t="s">
        <v>4887</v>
      </c>
      <c r="U1449" s="198" t="s">
        <v>4887</v>
      </c>
      <c r="V1449" s="222" t="s">
        <v>4887</v>
      </c>
    </row>
    <row r="1450" spans="1:22" ht="25" customHeight="1" x14ac:dyDescent="0.2">
      <c r="A1450" s="13" t="s">
        <v>4481</v>
      </c>
      <c r="B1450" s="1" t="s">
        <v>4481</v>
      </c>
      <c r="C1450" s="203" t="s">
        <v>4482</v>
      </c>
      <c r="D1450" s="201" t="s">
        <v>4481</v>
      </c>
      <c r="E1450" s="74" t="s">
        <v>10152</v>
      </c>
      <c r="F1450" s="74" t="s">
        <v>10153</v>
      </c>
      <c r="G1450" s="26">
        <v>0.57293180027162505</v>
      </c>
      <c r="H1450" s="5">
        <v>-1.3202639559983</v>
      </c>
      <c r="I1450" s="4">
        <v>0.207953427954604</v>
      </c>
      <c r="J1450" s="5">
        <v>-2.80366559405046</v>
      </c>
      <c r="K1450" s="4">
        <v>0.10663319523716901</v>
      </c>
      <c r="L1450" s="216">
        <v>-4.1239295500487598</v>
      </c>
      <c r="M1450" s="221" t="s">
        <v>4887</v>
      </c>
      <c r="N1450" s="198" t="s">
        <v>4887</v>
      </c>
      <c r="O1450" s="198" t="s">
        <v>4887</v>
      </c>
      <c r="P1450" s="198" t="s">
        <v>4887</v>
      </c>
      <c r="Q1450" s="198" t="s">
        <v>4887</v>
      </c>
      <c r="R1450" s="198" t="s">
        <v>4887</v>
      </c>
      <c r="S1450" s="198" t="s">
        <v>4887</v>
      </c>
      <c r="T1450" s="198" t="s">
        <v>4887</v>
      </c>
      <c r="U1450" s="198" t="s">
        <v>4887</v>
      </c>
      <c r="V1450" s="222" t="s">
        <v>4887</v>
      </c>
    </row>
    <row r="1451" spans="1:22" ht="25" customHeight="1" x14ac:dyDescent="0.2">
      <c r="A1451" s="13" t="s">
        <v>396</v>
      </c>
      <c r="B1451" s="1" t="s">
        <v>396</v>
      </c>
      <c r="C1451" s="203" t="s">
        <v>397</v>
      </c>
      <c r="D1451" s="201" t="s">
        <v>7521</v>
      </c>
      <c r="E1451" s="74" t="s">
        <v>13469</v>
      </c>
      <c r="F1451" s="74" t="s">
        <v>13339</v>
      </c>
      <c r="G1451" s="26">
        <v>0.211838835572454</v>
      </c>
      <c r="H1451" s="5">
        <v>-1.32430145914634</v>
      </c>
      <c r="I1451" s="4">
        <v>0.66160893015551103</v>
      </c>
      <c r="J1451" s="5">
        <v>0.39643955899468603</v>
      </c>
      <c r="K1451" s="4">
        <v>0.228191714266259</v>
      </c>
      <c r="L1451" s="216">
        <v>-0.92786190015165704</v>
      </c>
      <c r="M1451" s="221" t="s">
        <v>4887</v>
      </c>
      <c r="N1451" s="198" t="s">
        <v>4887</v>
      </c>
      <c r="O1451" s="198" t="s">
        <v>4887</v>
      </c>
      <c r="P1451" s="198" t="s">
        <v>4887</v>
      </c>
      <c r="Q1451" s="198" t="s">
        <v>4887</v>
      </c>
      <c r="R1451" s="198" t="s">
        <v>4887</v>
      </c>
      <c r="S1451" s="198" t="s">
        <v>4887</v>
      </c>
      <c r="T1451" s="198" t="s">
        <v>4887</v>
      </c>
      <c r="U1451" s="198" t="s">
        <v>4887</v>
      </c>
      <c r="V1451" s="222" t="s">
        <v>4887</v>
      </c>
    </row>
    <row r="1452" spans="1:22" ht="25" customHeight="1" x14ac:dyDescent="0.2">
      <c r="A1452" s="13" t="s">
        <v>854</v>
      </c>
      <c r="B1452" s="1" t="s">
        <v>854</v>
      </c>
      <c r="C1452" s="203" t="s">
        <v>855</v>
      </c>
      <c r="D1452" s="201" t="s">
        <v>7618</v>
      </c>
      <c r="E1452" s="74" t="s">
        <v>12889</v>
      </c>
      <c r="F1452" s="74" t="s">
        <v>12890</v>
      </c>
      <c r="G1452" s="26">
        <v>0.63370240560400903</v>
      </c>
      <c r="H1452" s="5">
        <v>-1.3273836406928601</v>
      </c>
      <c r="I1452" s="4">
        <v>0.74733939463961196</v>
      </c>
      <c r="J1452" s="5">
        <v>-0.70274845114606399</v>
      </c>
      <c r="K1452" s="4">
        <v>0.44301555704315998</v>
      </c>
      <c r="L1452" s="216">
        <v>-2.0301320918389201</v>
      </c>
      <c r="M1452" s="221" t="s">
        <v>4887</v>
      </c>
      <c r="N1452" s="198" t="s">
        <v>4887</v>
      </c>
      <c r="O1452" s="198" t="s">
        <v>4887</v>
      </c>
      <c r="P1452" s="198" t="s">
        <v>4887</v>
      </c>
      <c r="Q1452" s="198" t="s">
        <v>4887</v>
      </c>
      <c r="R1452" s="198" t="s">
        <v>4887</v>
      </c>
      <c r="S1452" s="198" t="s">
        <v>4887</v>
      </c>
      <c r="T1452" s="198" t="s">
        <v>4887</v>
      </c>
      <c r="U1452" s="198" t="s">
        <v>4887</v>
      </c>
      <c r="V1452" s="222" t="s">
        <v>4887</v>
      </c>
    </row>
    <row r="1453" spans="1:22" ht="25" customHeight="1" x14ac:dyDescent="0.2">
      <c r="A1453" s="13" t="s">
        <v>3263</v>
      </c>
      <c r="B1453" s="1" t="s">
        <v>3264</v>
      </c>
      <c r="C1453" s="203" t="s">
        <v>3265</v>
      </c>
      <c r="D1453" s="201" t="s">
        <v>4915</v>
      </c>
      <c r="E1453" s="74" t="s">
        <v>10697</v>
      </c>
      <c r="F1453" s="74" t="s">
        <v>10698</v>
      </c>
      <c r="G1453" s="26">
        <v>9.4118802875595806E-2</v>
      </c>
      <c r="H1453" s="5">
        <v>-1.3282089370885</v>
      </c>
      <c r="I1453" s="4">
        <v>0.74165940082502702</v>
      </c>
      <c r="J1453" s="5">
        <v>-0.19902309885566299</v>
      </c>
      <c r="K1453" s="4">
        <v>7.0759873726955594E-2</v>
      </c>
      <c r="L1453" s="216">
        <v>-1.52723203594416</v>
      </c>
      <c r="M1453" s="221" t="s">
        <v>4887</v>
      </c>
      <c r="N1453" s="198" t="s">
        <v>4887</v>
      </c>
      <c r="O1453" s="198" t="s">
        <v>4887</v>
      </c>
      <c r="P1453" s="198" t="s">
        <v>4887</v>
      </c>
      <c r="Q1453" s="198" t="s">
        <v>4887</v>
      </c>
      <c r="R1453" s="198" t="s">
        <v>4887</v>
      </c>
      <c r="S1453" s="198" t="s">
        <v>4887</v>
      </c>
      <c r="T1453" s="198" t="s">
        <v>4887</v>
      </c>
      <c r="U1453" s="198" t="s">
        <v>4887</v>
      </c>
      <c r="V1453" s="222" t="s">
        <v>4887</v>
      </c>
    </row>
    <row r="1454" spans="1:22" ht="25" customHeight="1" x14ac:dyDescent="0.2">
      <c r="A1454" s="13" t="s">
        <v>4550</v>
      </c>
      <c r="B1454" s="1" t="s">
        <v>4550</v>
      </c>
      <c r="C1454" s="203" t="s">
        <v>4551</v>
      </c>
      <c r="D1454" s="201" t="s">
        <v>4550</v>
      </c>
      <c r="E1454" s="74" t="s">
        <v>11872</v>
      </c>
      <c r="F1454" s="74" t="s">
        <v>11873</v>
      </c>
      <c r="G1454" s="26">
        <v>0.38183852862083201</v>
      </c>
      <c r="H1454" s="5">
        <v>-1.33153529312555</v>
      </c>
      <c r="I1454" s="4">
        <v>0.51725152455241996</v>
      </c>
      <c r="J1454" s="5">
        <v>0.65077776549909105</v>
      </c>
      <c r="K1454" s="4">
        <v>0.64118915593888604</v>
      </c>
      <c r="L1454" s="216">
        <v>-0.68075752762645803</v>
      </c>
      <c r="M1454" s="221" t="s">
        <v>4887</v>
      </c>
      <c r="N1454" s="198" t="s">
        <v>4887</v>
      </c>
      <c r="O1454" s="198" t="s">
        <v>4887</v>
      </c>
      <c r="P1454" s="198" t="s">
        <v>4887</v>
      </c>
      <c r="Q1454" s="198" t="s">
        <v>4887</v>
      </c>
      <c r="R1454" s="198" t="s">
        <v>4887</v>
      </c>
      <c r="S1454" s="198" t="s">
        <v>4887</v>
      </c>
      <c r="T1454" s="198" t="s">
        <v>4887</v>
      </c>
      <c r="U1454" s="198" t="s">
        <v>4887</v>
      </c>
      <c r="V1454" s="222" t="s">
        <v>4887</v>
      </c>
    </row>
    <row r="1455" spans="1:22" ht="25" customHeight="1" x14ac:dyDescent="0.2">
      <c r="A1455" s="13" t="s">
        <v>3757</v>
      </c>
      <c r="B1455" s="1" t="s">
        <v>3757</v>
      </c>
      <c r="C1455" s="203" t="s">
        <v>3758</v>
      </c>
      <c r="D1455" s="201" t="s">
        <v>5148</v>
      </c>
      <c r="E1455" s="74" t="s">
        <v>10541</v>
      </c>
      <c r="F1455" s="74" t="s">
        <v>10542</v>
      </c>
      <c r="G1455" s="26">
        <v>0.13719510731191401</v>
      </c>
      <c r="H1455" s="5">
        <v>-1.3327620579985999</v>
      </c>
      <c r="I1455" s="4">
        <v>0.84273722166288401</v>
      </c>
      <c r="J1455" s="5">
        <v>0.15112473169388399</v>
      </c>
      <c r="K1455" s="4">
        <v>8.5536248470026596E-2</v>
      </c>
      <c r="L1455" s="216">
        <v>-1.18163732630471</v>
      </c>
      <c r="M1455" s="221" t="s">
        <v>4887</v>
      </c>
      <c r="N1455" s="198" t="s">
        <v>4887</v>
      </c>
      <c r="O1455" s="198" t="s">
        <v>4887</v>
      </c>
      <c r="P1455" s="198" t="s">
        <v>4887</v>
      </c>
      <c r="Q1455" s="198" t="s">
        <v>4887</v>
      </c>
      <c r="R1455" s="198" t="s">
        <v>4887</v>
      </c>
      <c r="S1455" s="198" t="s">
        <v>4887</v>
      </c>
      <c r="T1455" s="198" t="s">
        <v>4887</v>
      </c>
      <c r="U1455" s="198" t="s">
        <v>4887</v>
      </c>
      <c r="V1455" s="222" t="s">
        <v>4887</v>
      </c>
    </row>
    <row r="1456" spans="1:22" ht="25" customHeight="1" x14ac:dyDescent="0.2">
      <c r="A1456" s="13" t="s">
        <v>3431</v>
      </c>
      <c r="B1456" s="1" t="s">
        <v>3432</v>
      </c>
      <c r="C1456" s="203" t="s">
        <v>3433</v>
      </c>
      <c r="D1456" s="201" t="s">
        <v>3432</v>
      </c>
      <c r="E1456" s="74" t="s">
        <v>9927</v>
      </c>
      <c r="F1456" s="74" t="s">
        <v>9928</v>
      </c>
      <c r="G1456" s="26">
        <v>0.53966454118045504</v>
      </c>
      <c r="H1456" s="5">
        <v>-1.3330120553792599</v>
      </c>
      <c r="I1456" s="4">
        <v>0.69062923408069599</v>
      </c>
      <c r="J1456" s="5">
        <v>-0.64114475357370104</v>
      </c>
      <c r="K1456" s="4">
        <v>0.35494375704439801</v>
      </c>
      <c r="L1456" s="216">
        <v>-1.97415680895297</v>
      </c>
      <c r="M1456" s="221" t="s">
        <v>4887</v>
      </c>
      <c r="N1456" s="198" t="s">
        <v>4887</v>
      </c>
      <c r="O1456" s="198" t="s">
        <v>4887</v>
      </c>
      <c r="P1456" s="198" t="s">
        <v>4887</v>
      </c>
      <c r="Q1456" s="198" t="s">
        <v>4887</v>
      </c>
      <c r="R1456" s="198" t="s">
        <v>4887</v>
      </c>
      <c r="S1456" s="198" t="s">
        <v>4887</v>
      </c>
      <c r="T1456" s="198" t="s">
        <v>4887</v>
      </c>
      <c r="U1456" s="198" t="s">
        <v>4887</v>
      </c>
      <c r="V1456" s="222" t="s">
        <v>4887</v>
      </c>
    </row>
    <row r="1457" spans="1:22" ht="25" customHeight="1" x14ac:dyDescent="0.2">
      <c r="A1457" s="13" t="s">
        <v>3402</v>
      </c>
      <c r="B1457" s="1" t="s">
        <v>3402</v>
      </c>
      <c r="C1457" s="203" t="s">
        <v>3403</v>
      </c>
      <c r="D1457" s="201" t="s">
        <v>3402</v>
      </c>
      <c r="E1457" s="74" t="s">
        <v>8317</v>
      </c>
      <c r="F1457" s="74" t="s">
        <v>8318</v>
      </c>
      <c r="G1457" s="26">
        <v>0.28049098473537298</v>
      </c>
      <c r="H1457" s="5">
        <v>-1.3357350705031701</v>
      </c>
      <c r="I1457" s="4">
        <v>4.8483690456644503E-2</v>
      </c>
      <c r="J1457" s="5">
        <v>3.30810545688791</v>
      </c>
      <c r="K1457" s="4">
        <v>3.6063345546296803E-2</v>
      </c>
      <c r="L1457" s="216">
        <v>1.9723703863847399</v>
      </c>
      <c r="M1457" s="221" t="s">
        <v>4887</v>
      </c>
      <c r="N1457" s="198" t="s">
        <v>7349</v>
      </c>
      <c r="O1457" s="198" t="s">
        <v>7349</v>
      </c>
      <c r="P1457" s="198" t="s">
        <v>4887</v>
      </c>
      <c r="Q1457" s="198" t="s">
        <v>4887</v>
      </c>
      <c r="R1457" s="198" t="s">
        <v>4887</v>
      </c>
      <c r="S1457" s="198" t="s">
        <v>7349</v>
      </c>
      <c r="T1457" s="198" t="s">
        <v>4887</v>
      </c>
      <c r="U1457" s="198" t="s">
        <v>4887</v>
      </c>
      <c r="V1457" s="222" t="s">
        <v>4887</v>
      </c>
    </row>
    <row r="1458" spans="1:22" ht="25" customHeight="1" x14ac:dyDescent="0.2">
      <c r="A1458" s="13" t="s">
        <v>1223</v>
      </c>
      <c r="B1458" s="1" t="s">
        <v>1223</v>
      </c>
      <c r="C1458" s="203" t="s">
        <v>1224</v>
      </c>
      <c r="D1458" s="201" t="s">
        <v>7693</v>
      </c>
      <c r="E1458" s="74" t="s">
        <v>13092</v>
      </c>
      <c r="F1458" s="74" t="s">
        <v>12422</v>
      </c>
      <c r="G1458" s="26">
        <v>0.117555675981976</v>
      </c>
      <c r="H1458" s="5">
        <v>-1.3378130731879401</v>
      </c>
      <c r="I1458" s="4">
        <v>0.66390396126972795</v>
      </c>
      <c r="J1458" s="5">
        <v>-0.77715986788707003</v>
      </c>
      <c r="K1458" s="4">
        <v>0.29037511877868999</v>
      </c>
      <c r="L1458" s="216">
        <v>-2.1149729410750102</v>
      </c>
      <c r="M1458" s="221" t="s">
        <v>4887</v>
      </c>
      <c r="N1458" s="198" t="s">
        <v>4887</v>
      </c>
      <c r="O1458" s="198" t="s">
        <v>4887</v>
      </c>
      <c r="P1458" s="198" t="s">
        <v>4887</v>
      </c>
      <c r="Q1458" s="198" t="s">
        <v>4887</v>
      </c>
      <c r="R1458" s="198" t="s">
        <v>4887</v>
      </c>
      <c r="S1458" s="198" t="s">
        <v>4887</v>
      </c>
      <c r="T1458" s="198" t="s">
        <v>4887</v>
      </c>
      <c r="U1458" s="198" t="s">
        <v>4887</v>
      </c>
      <c r="V1458" s="222" t="s">
        <v>4887</v>
      </c>
    </row>
    <row r="1459" spans="1:22" ht="25" customHeight="1" x14ac:dyDescent="0.2">
      <c r="A1459" s="13" t="s">
        <v>4054</v>
      </c>
      <c r="B1459" s="1" t="s">
        <v>4055</v>
      </c>
      <c r="C1459" s="203" t="s">
        <v>4056</v>
      </c>
      <c r="D1459" s="201" t="s">
        <v>4055</v>
      </c>
      <c r="E1459" s="74" t="s">
        <v>11929</v>
      </c>
      <c r="F1459" s="74" t="s">
        <v>11930</v>
      </c>
      <c r="G1459" s="26">
        <v>0.25793630411740098</v>
      </c>
      <c r="H1459" s="5">
        <v>-1.3451896597653901</v>
      </c>
      <c r="I1459" s="4">
        <v>0.297389843492401</v>
      </c>
      <c r="J1459" s="5">
        <v>-1.0440525172953099</v>
      </c>
      <c r="K1459" s="4">
        <v>5.8784554538071097E-2</v>
      </c>
      <c r="L1459" s="216">
        <v>-2.3892421770607002</v>
      </c>
      <c r="M1459" s="221" t="s">
        <v>4887</v>
      </c>
      <c r="N1459" s="198" t="s">
        <v>4887</v>
      </c>
      <c r="O1459" s="198" t="s">
        <v>4887</v>
      </c>
      <c r="P1459" s="198" t="s">
        <v>4887</v>
      </c>
      <c r="Q1459" s="198" t="s">
        <v>4887</v>
      </c>
      <c r="R1459" s="198" t="s">
        <v>4887</v>
      </c>
      <c r="S1459" s="198" t="s">
        <v>4887</v>
      </c>
      <c r="T1459" s="198" t="s">
        <v>4887</v>
      </c>
      <c r="U1459" s="198" t="s">
        <v>4887</v>
      </c>
      <c r="V1459" s="222" t="s">
        <v>4887</v>
      </c>
    </row>
    <row r="1460" spans="1:22" ht="25" customHeight="1" x14ac:dyDescent="0.2">
      <c r="A1460" s="13" t="s">
        <v>1010</v>
      </c>
      <c r="B1460" s="1" t="s">
        <v>1010</v>
      </c>
      <c r="C1460" s="203" t="s">
        <v>1011</v>
      </c>
      <c r="D1460" s="201" t="s">
        <v>1010</v>
      </c>
      <c r="E1460" s="74" t="s">
        <v>13654</v>
      </c>
      <c r="F1460" s="74" t="s">
        <v>13655</v>
      </c>
      <c r="G1460" s="26">
        <v>0.47848259150378297</v>
      </c>
      <c r="H1460" s="5">
        <v>-1.3470684413913201</v>
      </c>
      <c r="I1460" s="4">
        <v>0.341951576294102</v>
      </c>
      <c r="J1460" s="5">
        <v>-1.5836453846128999</v>
      </c>
      <c r="K1460" s="4">
        <v>0.11259904566604</v>
      </c>
      <c r="L1460" s="216">
        <v>-2.9307138260042098</v>
      </c>
      <c r="M1460" s="221" t="s">
        <v>4887</v>
      </c>
      <c r="N1460" s="198" t="s">
        <v>4887</v>
      </c>
      <c r="O1460" s="198" t="s">
        <v>4887</v>
      </c>
      <c r="P1460" s="198" t="s">
        <v>4887</v>
      </c>
      <c r="Q1460" s="198" t="s">
        <v>4887</v>
      </c>
      <c r="R1460" s="198" t="s">
        <v>4887</v>
      </c>
      <c r="S1460" s="198" t="s">
        <v>4887</v>
      </c>
      <c r="T1460" s="198" t="s">
        <v>4887</v>
      </c>
      <c r="U1460" s="198" t="s">
        <v>4887</v>
      </c>
      <c r="V1460" s="222" t="s">
        <v>4887</v>
      </c>
    </row>
    <row r="1461" spans="1:22" ht="25" customHeight="1" x14ac:dyDescent="0.2">
      <c r="A1461" s="13" t="s">
        <v>527</v>
      </c>
      <c r="B1461" s="1" t="s">
        <v>527</v>
      </c>
      <c r="C1461" s="203" t="s">
        <v>528</v>
      </c>
      <c r="D1461" s="201" t="s">
        <v>7550</v>
      </c>
      <c r="E1461" s="74" t="s">
        <v>13432</v>
      </c>
      <c r="F1461" s="74" t="s">
        <v>13433</v>
      </c>
      <c r="G1461" s="26">
        <v>0.25196489628511298</v>
      </c>
      <c r="H1461" s="5">
        <v>-1.34733132020066</v>
      </c>
      <c r="I1461" s="4">
        <v>0.48315246924851002</v>
      </c>
      <c r="J1461" s="5">
        <v>0.74572272245921101</v>
      </c>
      <c r="K1461" s="4">
        <v>0.52519672114750204</v>
      </c>
      <c r="L1461" s="216">
        <v>-0.60160859774145303</v>
      </c>
      <c r="M1461" s="221" t="s">
        <v>4887</v>
      </c>
      <c r="N1461" s="198" t="s">
        <v>4887</v>
      </c>
      <c r="O1461" s="198" t="s">
        <v>4887</v>
      </c>
      <c r="P1461" s="198" t="s">
        <v>4887</v>
      </c>
      <c r="Q1461" s="198" t="s">
        <v>4887</v>
      </c>
      <c r="R1461" s="198" t="s">
        <v>4887</v>
      </c>
      <c r="S1461" s="198" t="s">
        <v>4887</v>
      </c>
      <c r="T1461" s="198" t="s">
        <v>4887</v>
      </c>
      <c r="U1461" s="198" t="s">
        <v>4887</v>
      </c>
      <c r="V1461" s="222" t="s">
        <v>4887</v>
      </c>
    </row>
    <row r="1462" spans="1:22" ht="25" customHeight="1" x14ac:dyDescent="0.2">
      <c r="A1462" s="13" t="s">
        <v>4658</v>
      </c>
      <c r="B1462" s="1" t="s">
        <v>4659</v>
      </c>
      <c r="C1462" s="203" t="s">
        <v>4660</v>
      </c>
      <c r="D1462" s="201" t="s">
        <v>7953</v>
      </c>
      <c r="E1462" s="74" t="s">
        <v>8550</v>
      </c>
      <c r="F1462" s="74" t="s">
        <v>8551</v>
      </c>
      <c r="G1462" s="26">
        <v>0.205265498379715</v>
      </c>
      <c r="H1462" s="5">
        <v>-1.35706370038878</v>
      </c>
      <c r="I1462" s="4">
        <v>0.36928535771236898</v>
      </c>
      <c r="J1462" s="5">
        <v>2.0662729260397099</v>
      </c>
      <c r="K1462" s="4">
        <v>0.74235015085584699</v>
      </c>
      <c r="L1462" s="216">
        <v>0.70920922565093403</v>
      </c>
      <c r="M1462" s="221" t="s">
        <v>4887</v>
      </c>
      <c r="N1462" s="198" t="s">
        <v>4887</v>
      </c>
      <c r="O1462" s="198" t="s">
        <v>4887</v>
      </c>
      <c r="P1462" s="198" t="s">
        <v>4887</v>
      </c>
      <c r="Q1462" s="198" t="s">
        <v>4887</v>
      </c>
      <c r="R1462" s="198" t="s">
        <v>4887</v>
      </c>
      <c r="S1462" s="198" t="s">
        <v>4887</v>
      </c>
      <c r="T1462" s="198" t="s">
        <v>4887</v>
      </c>
      <c r="U1462" s="198" t="s">
        <v>4887</v>
      </c>
      <c r="V1462" s="222" t="s">
        <v>4887</v>
      </c>
    </row>
    <row r="1463" spans="1:22" ht="25" customHeight="1" x14ac:dyDescent="0.2">
      <c r="A1463" s="13" t="s">
        <v>3398</v>
      </c>
      <c r="B1463" s="1" t="s">
        <v>3398</v>
      </c>
      <c r="C1463" s="203" t="s">
        <v>3399</v>
      </c>
      <c r="D1463" s="201" t="s">
        <v>5150</v>
      </c>
      <c r="E1463" s="74" t="s">
        <v>8459</v>
      </c>
      <c r="F1463" s="74" t="s">
        <v>8460</v>
      </c>
      <c r="G1463" s="26">
        <v>0.340576383105266</v>
      </c>
      <c r="H1463" s="5">
        <v>-1.3596885996271499</v>
      </c>
      <c r="I1463" s="4">
        <v>9.6614307218013201E-2</v>
      </c>
      <c r="J1463" s="5">
        <v>1.03047846249812</v>
      </c>
      <c r="K1463" s="4">
        <v>0.79573117904136503</v>
      </c>
      <c r="L1463" s="216">
        <v>-0.32921013712903002</v>
      </c>
      <c r="M1463" s="221" t="s">
        <v>4887</v>
      </c>
      <c r="N1463" s="198" t="s">
        <v>4887</v>
      </c>
      <c r="O1463" s="198" t="s">
        <v>4887</v>
      </c>
      <c r="P1463" s="198" t="s">
        <v>4887</v>
      </c>
      <c r="Q1463" s="198" t="s">
        <v>4887</v>
      </c>
      <c r="R1463" s="198" t="s">
        <v>4887</v>
      </c>
      <c r="S1463" s="198" t="s">
        <v>4887</v>
      </c>
      <c r="T1463" s="198" t="s">
        <v>4887</v>
      </c>
      <c r="U1463" s="198" t="s">
        <v>4887</v>
      </c>
      <c r="V1463" s="222" t="s">
        <v>4887</v>
      </c>
    </row>
    <row r="1464" spans="1:22" ht="25" customHeight="1" x14ac:dyDescent="0.2">
      <c r="A1464" s="13" t="s">
        <v>4204</v>
      </c>
      <c r="B1464" s="1" t="s">
        <v>4204</v>
      </c>
      <c r="C1464" s="203" t="s">
        <v>4205</v>
      </c>
      <c r="D1464" s="201" t="s">
        <v>4204</v>
      </c>
      <c r="E1464" s="74" t="s">
        <v>11647</v>
      </c>
      <c r="F1464" s="74" t="s">
        <v>11648</v>
      </c>
      <c r="G1464" s="26">
        <v>0.21002045948053999</v>
      </c>
      <c r="H1464" s="5">
        <v>-1.3607161658722999</v>
      </c>
      <c r="I1464" s="4">
        <v>0.18191268427308599</v>
      </c>
      <c r="J1464" s="5">
        <v>1.16260905075999</v>
      </c>
      <c r="K1464" s="4">
        <v>0.84842527846440996</v>
      </c>
      <c r="L1464" s="216">
        <v>-0.198107115112307</v>
      </c>
      <c r="M1464" s="221" t="s">
        <v>4887</v>
      </c>
      <c r="N1464" s="198" t="s">
        <v>4887</v>
      </c>
      <c r="O1464" s="198" t="s">
        <v>4887</v>
      </c>
      <c r="P1464" s="198" t="s">
        <v>4887</v>
      </c>
      <c r="Q1464" s="198" t="s">
        <v>4887</v>
      </c>
      <c r="R1464" s="198" t="s">
        <v>4887</v>
      </c>
      <c r="S1464" s="198" t="s">
        <v>4887</v>
      </c>
      <c r="T1464" s="198" t="s">
        <v>4887</v>
      </c>
      <c r="U1464" s="198" t="s">
        <v>4887</v>
      </c>
      <c r="V1464" s="222" t="s">
        <v>4887</v>
      </c>
    </row>
    <row r="1465" spans="1:22" ht="25" customHeight="1" x14ac:dyDescent="0.2">
      <c r="A1465" s="13" t="s">
        <v>3860</v>
      </c>
      <c r="B1465" s="1" t="s">
        <v>3860</v>
      </c>
      <c r="C1465" s="203" t="s">
        <v>3861</v>
      </c>
      <c r="D1465" s="201" t="s">
        <v>3860</v>
      </c>
      <c r="E1465" s="74" t="s">
        <v>10609</v>
      </c>
      <c r="F1465" s="74" t="s">
        <v>10610</v>
      </c>
      <c r="G1465" s="26">
        <v>9.1620925804550404E-2</v>
      </c>
      <c r="H1465" s="5">
        <v>-1.3617381101582</v>
      </c>
      <c r="I1465" s="4">
        <v>1.7689462857592E-2</v>
      </c>
      <c r="J1465" s="5">
        <v>-1.87877609705279</v>
      </c>
      <c r="K1465" s="4">
        <v>7.74724799555555E-3</v>
      </c>
      <c r="L1465" s="216">
        <v>-3.2405142072109898</v>
      </c>
      <c r="M1465" s="221" t="s">
        <v>4887</v>
      </c>
      <c r="N1465" s="198" t="s">
        <v>7349</v>
      </c>
      <c r="O1465" s="198" t="s">
        <v>7349</v>
      </c>
      <c r="P1465" s="198" t="s">
        <v>4887</v>
      </c>
      <c r="Q1465" s="198" t="s">
        <v>4887</v>
      </c>
      <c r="R1465" s="198" t="s">
        <v>4887</v>
      </c>
      <c r="S1465" s="198" t="s">
        <v>7349</v>
      </c>
      <c r="T1465" s="198" t="s">
        <v>4887</v>
      </c>
      <c r="U1465" s="198" t="s">
        <v>4887</v>
      </c>
      <c r="V1465" s="222" t="s">
        <v>4887</v>
      </c>
    </row>
    <row r="1466" spans="1:22" ht="25" customHeight="1" x14ac:dyDescent="0.2">
      <c r="A1466" s="13" t="s">
        <v>3543</v>
      </c>
      <c r="B1466" s="1" t="s">
        <v>3544</v>
      </c>
      <c r="C1466" s="203" t="s">
        <v>3545</v>
      </c>
      <c r="D1466" s="201" t="s">
        <v>3544</v>
      </c>
      <c r="E1466" s="74" t="s">
        <v>10782</v>
      </c>
      <c r="F1466" s="74" t="s">
        <v>10783</v>
      </c>
      <c r="G1466" s="26">
        <v>0.15204244608331099</v>
      </c>
      <c r="H1466" s="5">
        <v>-1.3624495190689501</v>
      </c>
      <c r="I1466" s="4">
        <v>0.49938102555908298</v>
      </c>
      <c r="J1466" s="5">
        <v>0.680262773813467</v>
      </c>
      <c r="K1466" s="4">
        <v>0.45981957226887599</v>
      </c>
      <c r="L1466" s="216">
        <v>-0.68218674525548595</v>
      </c>
      <c r="M1466" s="221" t="s">
        <v>4887</v>
      </c>
      <c r="N1466" s="198" t="s">
        <v>4887</v>
      </c>
      <c r="O1466" s="198" t="s">
        <v>4887</v>
      </c>
      <c r="P1466" s="198" t="s">
        <v>4887</v>
      </c>
      <c r="Q1466" s="198" t="s">
        <v>4887</v>
      </c>
      <c r="R1466" s="198" t="s">
        <v>4887</v>
      </c>
      <c r="S1466" s="198" t="s">
        <v>4887</v>
      </c>
      <c r="T1466" s="198" t="s">
        <v>4887</v>
      </c>
      <c r="U1466" s="198" t="s">
        <v>4887</v>
      </c>
      <c r="V1466" s="222" t="s">
        <v>4887</v>
      </c>
    </row>
    <row r="1467" spans="1:22" ht="25" customHeight="1" x14ac:dyDescent="0.2">
      <c r="A1467" s="13" t="s">
        <v>676</v>
      </c>
      <c r="B1467" s="1" t="s">
        <v>676</v>
      </c>
      <c r="C1467" s="203" t="s">
        <v>677</v>
      </c>
      <c r="D1467" s="201" t="s">
        <v>7581</v>
      </c>
      <c r="E1467" s="74" t="s">
        <v>12882</v>
      </c>
      <c r="F1467" s="74" t="s">
        <v>12617</v>
      </c>
      <c r="G1467" s="26">
        <v>0.13631500773314201</v>
      </c>
      <c r="H1467" s="5">
        <v>-1.36426727618371</v>
      </c>
      <c r="I1467" s="4">
        <v>0.77566646592520505</v>
      </c>
      <c r="J1467" s="5">
        <v>-0.30266303745452799</v>
      </c>
      <c r="K1467" s="4">
        <v>0.178454371119946</v>
      </c>
      <c r="L1467" s="216">
        <v>-1.6669303136382401</v>
      </c>
      <c r="M1467" s="221" t="s">
        <v>4887</v>
      </c>
      <c r="N1467" s="198" t="s">
        <v>4887</v>
      </c>
      <c r="O1467" s="198" t="s">
        <v>4887</v>
      </c>
      <c r="P1467" s="198" t="s">
        <v>4887</v>
      </c>
      <c r="Q1467" s="198" t="s">
        <v>4887</v>
      </c>
      <c r="R1467" s="198" t="s">
        <v>4887</v>
      </c>
      <c r="S1467" s="198" t="s">
        <v>4887</v>
      </c>
      <c r="T1467" s="198" t="s">
        <v>4887</v>
      </c>
      <c r="U1467" s="198" t="s">
        <v>4887</v>
      </c>
      <c r="V1467" s="222" t="s">
        <v>4887</v>
      </c>
    </row>
    <row r="1468" spans="1:22" ht="25" customHeight="1" x14ac:dyDescent="0.2">
      <c r="A1468" s="13" t="s">
        <v>3075</v>
      </c>
      <c r="B1468" s="1" t="s">
        <v>3075</v>
      </c>
      <c r="C1468" s="203" t="s">
        <v>3076</v>
      </c>
      <c r="D1468" s="201" t="s">
        <v>3075</v>
      </c>
      <c r="E1468" s="74" t="s">
        <v>10870</v>
      </c>
      <c r="F1468" s="74" t="s">
        <v>10871</v>
      </c>
      <c r="G1468" s="26">
        <v>0.14150003812589099</v>
      </c>
      <c r="H1468" s="5">
        <v>-1.36558186290001</v>
      </c>
      <c r="I1468" s="4">
        <v>0.68141243425396503</v>
      </c>
      <c r="J1468" s="5">
        <v>-0.28959600013155401</v>
      </c>
      <c r="K1468" s="4">
        <v>0.113353391048981</v>
      </c>
      <c r="L1468" s="216">
        <v>-1.6551778630315701</v>
      </c>
      <c r="M1468" s="221" t="s">
        <v>4887</v>
      </c>
      <c r="N1468" s="198" t="s">
        <v>4887</v>
      </c>
      <c r="O1468" s="198" t="s">
        <v>4887</v>
      </c>
      <c r="P1468" s="198" t="s">
        <v>4887</v>
      </c>
      <c r="Q1468" s="198" t="s">
        <v>4887</v>
      </c>
      <c r="R1468" s="198" t="s">
        <v>4887</v>
      </c>
      <c r="S1468" s="198" t="s">
        <v>4887</v>
      </c>
      <c r="T1468" s="198" t="s">
        <v>4887</v>
      </c>
      <c r="U1468" s="198" t="s">
        <v>4887</v>
      </c>
      <c r="V1468" s="222" t="s">
        <v>4887</v>
      </c>
    </row>
    <row r="1469" spans="1:22" ht="25" customHeight="1" x14ac:dyDescent="0.2">
      <c r="A1469" s="13" t="s">
        <v>835</v>
      </c>
      <c r="B1469" s="1" t="s">
        <v>835</v>
      </c>
      <c r="C1469" s="203" t="s">
        <v>836</v>
      </c>
      <c r="D1469" s="201" t="s">
        <v>7613</v>
      </c>
      <c r="E1469" s="74" t="s">
        <v>13203</v>
      </c>
      <c r="F1469" s="74" t="s">
        <v>10582</v>
      </c>
      <c r="G1469" s="26">
        <v>0.33149844975402898</v>
      </c>
      <c r="H1469" s="5">
        <v>-1.36587987045793</v>
      </c>
      <c r="I1469" s="4">
        <v>0.65208039087408898</v>
      </c>
      <c r="J1469" s="5">
        <v>0.89979555686808699</v>
      </c>
      <c r="K1469" s="4">
        <v>0.81550788063962698</v>
      </c>
      <c r="L1469" s="216">
        <v>-0.46608431358983898</v>
      </c>
      <c r="M1469" s="221" t="s">
        <v>4887</v>
      </c>
      <c r="N1469" s="198" t="s">
        <v>4887</v>
      </c>
      <c r="O1469" s="198" t="s">
        <v>4887</v>
      </c>
      <c r="P1469" s="198" t="s">
        <v>4887</v>
      </c>
      <c r="Q1469" s="198" t="s">
        <v>4887</v>
      </c>
      <c r="R1469" s="198" t="s">
        <v>4887</v>
      </c>
      <c r="S1469" s="198" t="s">
        <v>4887</v>
      </c>
      <c r="T1469" s="198" t="s">
        <v>4887</v>
      </c>
      <c r="U1469" s="198" t="s">
        <v>4887</v>
      </c>
      <c r="V1469" s="222" t="s">
        <v>4887</v>
      </c>
    </row>
    <row r="1470" spans="1:22" ht="25" customHeight="1" x14ac:dyDescent="0.2">
      <c r="A1470" s="13" t="s">
        <v>221</v>
      </c>
      <c r="B1470" s="1" t="s">
        <v>221</v>
      </c>
      <c r="C1470" s="203" t="s">
        <v>222</v>
      </c>
      <c r="D1470" s="201" t="s">
        <v>4953</v>
      </c>
      <c r="E1470" s="74" t="s">
        <v>13191</v>
      </c>
      <c r="F1470" s="74" t="s">
        <v>8610</v>
      </c>
      <c r="G1470" s="26">
        <v>0.17711888371157999</v>
      </c>
      <c r="H1470" s="5">
        <v>-1.36711012367479</v>
      </c>
      <c r="I1470" s="4">
        <v>0.81131737135484905</v>
      </c>
      <c r="J1470" s="5">
        <v>0.27496261684434398</v>
      </c>
      <c r="K1470" s="4">
        <v>0.31705422537921302</v>
      </c>
      <c r="L1470" s="216">
        <v>-1.09214750683045</v>
      </c>
      <c r="M1470" s="221" t="s">
        <v>4887</v>
      </c>
      <c r="N1470" s="198" t="s">
        <v>4887</v>
      </c>
      <c r="O1470" s="198" t="s">
        <v>4887</v>
      </c>
      <c r="P1470" s="198" t="s">
        <v>4887</v>
      </c>
      <c r="Q1470" s="198" t="s">
        <v>4887</v>
      </c>
      <c r="R1470" s="198" t="s">
        <v>4887</v>
      </c>
      <c r="S1470" s="198" t="s">
        <v>4887</v>
      </c>
      <c r="T1470" s="198" t="s">
        <v>4887</v>
      </c>
      <c r="U1470" s="198" t="s">
        <v>4887</v>
      </c>
      <c r="V1470" s="222" t="s">
        <v>4887</v>
      </c>
    </row>
    <row r="1471" spans="1:22" ht="25" customHeight="1" x14ac:dyDescent="0.2">
      <c r="A1471" s="13" t="s">
        <v>4336</v>
      </c>
      <c r="B1471" s="1" t="s">
        <v>4336</v>
      </c>
      <c r="C1471" s="203" t="s">
        <v>4337</v>
      </c>
      <c r="D1471" s="201" t="s">
        <v>7937</v>
      </c>
      <c r="E1471" s="74" t="s">
        <v>13553</v>
      </c>
      <c r="F1471" s="74" t="s">
        <v>13554</v>
      </c>
      <c r="G1471" s="26">
        <v>0.54542973314776699</v>
      </c>
      <c r="H1471" s="5">
        <v>-1.3675796883326601</v>
      </c>
      <c r="I1471" s="4">
        <v>0.11063149589060001</v>
      </c>
      <c r="J1471" s="5">
        <v>-3.1159237342667798</v>
      </c>
      <c r="K1471" s="4">
        <v>9.5948007375633707E-2</v>
      </c>
      <c r="L1471" s="216">
        <v>-4.4835034225994397</v>
      </c>
      <c r="M1471" s="221" t="s">
        <v>4887</v>
      </c>
      <c r="N1471" s="198" t="s">
        <v>4887</v>
      </c>
      <c r="O1471" s="198" t="s">
        <v>4887</v>
      </c>
      <c r="P1471" s="198" t="s">
        <v>4887</v>
      </c>
      <c r="Q1471" s="198" t="s">
        <v>4887</v>
      </c>
      <c r="R1471" s="198" t="s">
        <v>4887</v>
      </c>
      <c r="S1471" s="198" t="s">
        <v>4887</v>
      </c>
      <c r="T1471" s="198" t="s">
        <v>4887</v>
      </c>
      <c r="U1471" s="198" t="s">
        <v>4887</v>
      </c>
      <c r="V1471" s="222" t="s">
        <v>4887</v>
      </c>
    </row>
    <row r="1472" spans="1:22" ht="25" customHeight="1" x14ac:dyDescent="0.2">
      <c r="A1472" s="13" t="s">
        <v>3133</v>
      </c>
      <c r="B1472" s="1" t="s">
        <v>3134</v>
      </c>
      <c r="C1472" s="203" t="s">
        <v>3135</v>
      </c>
      <c r="D1472" s="201" t="s">
        <v>3134</v>
      </c>
      <c r="E1472" s="74" t="s">
        <v>10553</v>
      </c>
      <c r="F1472" s="74" t="s">
        <v>10554</v>
      </c>
      <c r="G1472" s="26">
        <v>4.6816024739643601E-2</v>
      </c>
      <c r="H1472" s="5">
        <v>-1.36820296724747</v>
      </c>
      <c r="I1472" s="4">
        <v>7.2009814874789801E-2</v>
      </c>
      <c r="J1472" s="5">
        <v>-1.8902031521201601</v>
      </c>
      <c r="K1472" s="4">
        <v>1.2467588021653099E-2</v>
      </c>
      <c r="L1472" s="216">
        <v>-3.2584061193676299</v>
      </c>
      <c r="M1472" s="221" t="s">
        <v>7349</v>
      </c>
      <c r="N1472" s="198" t="s">
        <v>4887</v>
      </c>
      <c r="O1472" s="198" t="s">
        <v>7349</v>
      </c>
      <c r="P1472" s="198" t="s">
        <v>4887</v>
      </c>
      <c r="Q1472" s="198" t="s">
        <v>4887</v>
      </c>
      <c r="R1472" s="198" t="s">
        <v>7349</v>
      </c>
      <c r="S1472" s="198" t="s">
        <v>4887</v>
      </c>
      <c r="T1472" s="198" t="s">
        <v>4887</v>
      </c>
      <c r="U1472" s="198" t="s">
        <v>4887</v>
      </c>
      <c r="V1472" s="222" t="s">
        <v>4887</v>
      </c>
    </row>
    <row r="1473" spans="1:22" ht="25" customHeight="1" x14ac:dyDescent="0.2">
      <c r="A1473" s="13" t="s">
        <v>2664</v>
      </c>
      <c r="B1473" s="1" t="s">
        <v>2665</v>
      </c>
      <c r="C1473" s="203" t="s">
        <v>2666</v>
      </c>
      <c r="D1473" s="201" t="s">
        <v>7247</v>
      </c>
      <c r="E1473" s="74" t="s">
        <v>10723</v>
      </c>
      <c r="F1473" s="74" t="s">
        <v>10724</v>
      </c>
      <c r="G1473" s="26">
        <v>0.18619801543360501</v>
      </c>
      <c r="H1473" s="5">
        <v>-1.3722582468292399</v>
      </c>
      <c r="I1473" s="4">
        <v>1.5704614649890401E-2</v>
      </c>
      <c r="J1473" s="5">
        <v>-1.84442406089911</v>
      </c>
      <c r="K1473" s="4">
        <v>3.05698923418934E-2</v>
      </c>
      <c r="L1473" s="216">
        <v>-3.21668230772835</v>
      </c>
      <c r="M1473" s="221" t="s">
        <v>4887</v>
      </c>
      <c r="N1473" s="198" t="s">
        <v>7349</v>
      </c>
      <c r="O1473" s="198" t="s">
        <v>7349</v>
      </c>
      <c r="P1473" s="198" t="s">
        <v>4887</v>
      </c>
      <c r="Q1473" s="198" t="s">
        <v>4887</v>
      </c>
      <c r="R1473" s="198" t="s">
        <v>4887</v>
      </c>
      <c r="S1473" s="198" t="s">
        <v>7349</v>
      </c>
      <c r="T1473" s="198" t="s">
        <v>4887</v>
      </c>
      <c r="U1473" s="198" t="s">
        <v>4887</v>
      </c>
      <c r="V1473" s="222" t="s">
        <v>4887</v>
      </c>
    </row>
    <row r="1474" spans="1:22" ht="25" customHeight="1" x14ac:dyDescent="0.2">
      <c r="A1474" s="13" t="s">
        <v>2978</v>
      </c>
      <c r="B1474" s="1" t="s">
        <v>2978</v>
      </c>
      <c r="C1474" s="203" t="s">
        <v>2979</v>
      </c>
      <c r="D1474" s="201" t="s">
        <v>2978</v>
      </c>
      <c r="E1474" s="74" t="s">
        <v>9270</v>
      </c>
      <c r="F1474" s="74" t="s">
        <v>9271</v>
      </c>
      <c r="G1474" s="26">
        <v>0.58629789071015703</v>
      </c>
      <c r="H1474" s="5">
        <v>-1.37579345805336</v>
      </c>
      <c r="I1474" s="4">
        <v>0.33714805154239502</v>
      </c>
      <c r="J1474" s="5">
        <v>-1.87622743031606</v>
      </c>
      <c r="K1474" s="4">
        <v>0.206159312896355</v>
      </c>
      <c r="L1474" s="216">
        <v>-3.2520208883694299</v>
      </c>
      <c r="M1474" s="221" t="s">
        <v>4887</v>
      </c>
      <c r="N1474" s="198" t="s">
        <v>4887</v>
      </c>
      <c r="O1474" s="198" t="s">
        <v>4887</v>
      </c>
      <c r="P1474" s="198" t="s">
        <v>4887</v>
      </c>
      <c r="Q1474" s="198" t="s">
        <v>4887</v>
      </c>
      <c r="R1474" s="198" t="s">
        <v>4887</v>
      </c>
      <c r="S1474" s="198" t="s">
        <v>4887</v>
      </c>
      <c r="T1474" s="198" t="s">
        <v>4887</v>
      </c>
      <c r="U1474" s="198" t="s">
        <v>4887</v>
      </c>
      <c r="V1474" s="222" t="s">
        <v>4887</v>
      </c>
    </row>
    <row r="1475" spans="1:22" ht="25" customHeight="1" x14ac:dyDescent="0.2">
      <c r="A1475" s="13" t="s">
        <v>394</v>
      </c>
      <c r="B1475" s="1" t="s">
        <v>394</v>
      </c>
      <c r="C1475" s="203" t="s">
        <v>395</v>
      </c>
      <c r="D1475" s="201" t="s">
        <v>4995</v>
      </c>
      <c r="E1475" s="74" t="s">
        <v>13140</v>
      </c>
      <c r="F1475" s="74" t="s">
        <v>12411</v>
      </c>
      <c r="G1475" s="26">
        <v>0.34946855389512099</v>
      </c>
      <c r="H1475" s="5">
        <v>-1.3760511286816</v>
      </c>
      <c r="I1475" s="4">
        <v>0.49943142474690799</v>
      </c>
      <c r="J1475" s="5">
        <v>-1.0360688961125799</v>
      </c>
      <c r="K1475" s="4">
        <v>0.11715311930569</v>
      </c>
      <c r="L1475" s="216">
        <v>-2.4121200247941901</v>
      </c>
      <c r="M1475" s="221" t="s">
        <v>4887</v>
      </c>
      <c r="N1475" s="198" t="s">
        <v>4887</v>
      </c>
      <c r="O1475" s="198" t="s">
        <v>4887</v>
      </c>
      <c r="P1475" s="198" t="s">
        <v>4887</v>
      </c>
      <c r="Q1475" s="198" t="s">
        <v>4887</v>
      </c>
      <c r="R1475" s="198" t="s">
        <v>4887</v>
      </c>
      <c r="S1475" s="198" t="s">
        <v>4887</v>
      </c>
      <c r="T1475" s="198" t="s">
        <v>4887</v>
      </c>
      <c r="U1475" s="198" t="s">
        <v>4887</v>
      </c>
      <c r="V1475" s="222" t="s">
        <v>4887</v>
      </c>
    </row>
    <row r="1476" spans="1:22" ht="25" customHeight="1" x14ac:dyDescent="0.2">
      <c r="A1476" s="13" t="s">
        <v>4296</v>
      </c>
      <c r="B1476" s="1" t="s">
        <v>4296</v>
      </c>
      <c r="C1476" s="203" t="s">
        <v>4297</v>
      </c>
      <c r="D1476" s="201" t="s">
        <v>5160</v>
      </c>
      <c r="E1476" s="74" t="s">
        <v>11570</v>
      </c>
      <c r="F1476" s="74" t="s">
        <v>11571</v>
      </c>
      <c r="G1476" s="26">
        <v>0.37016150746175303</v>
      </c>
      <c r="H1476" s="5">
        <v>-1.3762314831454201</v>
      </c>
      <c r="I1476" s="4">
        <v>0.68149750585395097</v>
      </c>
      <c r="J1476" s="5">
        <v>-0.45335445061000301</v>
      </c>
      <c r="K1476" s="4">
        <v>0.20181424808957399</v>
      </c>
      <c r="L1476" s="216">
        <v>-1.8295859337554199</v>
      </c>
      <c r="M1476" s="221" t="s">
        <v>4887</v>
      </c>
      <c r="N1476" s="198" t="s">
        <v>4887</v>
      </c>
      <c r="O1476" s="198" t="s">
        <v>4887</v>
      </c>
      <c r="P1476" s="198" t="s">
        <v>4887</v>
      </c>
      <c r="Q1476" s="198" t="s">
        <v>4887</v>
      </c>
      <c r="R1476" s="198" t="s">
        <v>4887</v>
      </c>
      <c r="S1476" s="198" t="s">
        <v>4887</v>
      </c>
      <c r="T1476" s="198" t="s">
        <v>4887</v>
      </c>
      <c r="U1476" s="198" t="s">
        <v>4887</v>
      </c>
      <c r="V1476" s="222" t="s">
        <v>4887</v>
      </c>
    </row>
    <row r="1477" spans="1:22" ht="25" customHeight="1" x14ac:dyDescent="0.2">
      <c r="A1477" s="13" t="s">
        <v>1566</v>
      </c>
      <c r="B1477" s="1" t="s">
        <v>1566</v>
      </c>
      <c r="C1477" s="203" t="s">
        <v>1567</v>
      </c>
      <c r="D1477" s="201" t="s">
        <v>1566</v>
      </c>
      <c r="E1477" s="74" t="s">
        <v>8790</v>
      </c>
      <c r="F1477" s="74" t="s">
        <v>8791</v>
      </c>
      <c r="G1477" s="26">
        <v>0.32129450670841703</v>
      </c>
      <c r="H1477" s="5">
        <v>-1.3767849483738399</v>
      </c>
      <c r="I1477" s="4">
        <v>0.79995478319219404</v>
      </c>
      <c r="J1477" s="5">
        <v>-0.13325461051169199</v>
      </c>
      <c r="K1477" s="4">
        <v>0.28469260082290998</v>
      </c>
      <c r="L1477" s="216">
        <v>-1.51003955888553</v>
      </c>
      <c r="M1477" s="221" t="s">
        <v>4887</v>
      </c>
      <c r="N1477" s="198" t="s">
        <v>4887</v>
      </c>
      <c r="O1477" s="198" t="s">
        <v>4887</v>
      </c>
      <c r="P1477" s="198" t="s">
        <v>4887</v>
      </c>
      <c r="Q1477" s="198" t="s">
        <v>4887</v>
      </c>
      <c r="R1477" s="198" t="s">
        <v>4887</v>
      </c>
      <c r="S1477" s="198" t="s">
        <v>4887</v>
      </c>
      <c r="T1477" s="198" t="s">
        <v>4887</v>
      </c>
      <c r="U1477" s="198" t="s">
        <v>4887</v>
      </c>
      <c r="V1477" s="222" t="s">
        <v>4887</v>
      </c>
    </row>
    <row r="1478" spans="1:22" ht="25" customHeight="1" x14ac:dyDescent="0.2">
      <c r="A1478" s="13" t="s">
        <v>1627</v>
      </c>
      <c r="B1478" s="1" t="s">
        <v>1627</v>
      </c>
      <c r="C1478" s="203" t="s">
        <v>1628</v>
      </c>
      <c r="D1478" s="201" t="s">
        <v>1627</v>
      </c>
      <c r="E1478" s="74" t="s">
        <v>11159</v>
      </c>
      <c r="F1478" s="74" t="s">
        <v>11160</v>
      </c>
      <c r="G1478" s="26">
        <v>0.481719446475177</v>
      </c>
      <c r="H1478" s="5">
        <v>-1.3784905669612699</v>
      </c>
      <c r="I1478" s="4">
        <v>0.64659844101116204</v>
      </c>
      <c r="J1478" s="5">
        <v>-1.1711314980283301</v>
      </c>
      <c r="K1478" s="4">
        <v>0.27892154632940402</v>
      </c>
      <c r="L1478" s="216">
        <v>-2.54962206498959</v>
      </c>
      <c r="M1478" s="221" t="s">
        <v>4887</v>
      </c>
      <c r="N1478" s="198" t="s">
        <v>4887</v>
      </c>
      <c r="O1478" s="198" t="s">
        <v>4887</v>
      </c>
      <c r="P1478" s="198" t="s">
        <v>4887</v>
      </c>
      <c r="Q1478" s="198" t="s">
        <v>4887</v>
      </c>
      <c r="R1478" s="198" t="s">
        <v>4887</v>
      </c>
      <c r="S1478" s="198" t="s">
        <v>4887</v>
      </c>
      <c r="T1478" s="198" t="s">
        <v>4887</v>
      </c>
      <c r="U1478" s="198" t="s">
        <v>4887</v>
      </c>
      <c r="V1478" s="222" t="s">
        <v>4887</v>
      </c>
    </row>
    <row r="1479" spans="1:22" ht="25" customHeight="1" x14ac:dyDescent="0.2">
      <c r="A1479" s="13" t="s">
        <v>1538</v>
      </c>
      <c r="B1479" s="1" t="s">
        <v>1538</v>
      </c>
      <c r="C1479" s="203" t="s">
        <v>1539</v>
      </c>
      <c r="D1479" s="201" t="s">
        <v>1538</v>
      </c>
      <c r="E1479" s="74" t="s">
        <v>12311</v>
      </c>
      <c r="F1479" s="74" t="s">
        <v>12312</v>
      </c>
      <c r="G1479" s="26">
        <v>0.48027063496744998</v>
      </c>
      <c r="H1479" s="5">
        <v>-1.37991694143071</v>
      </c>
      <c r="I1479" s="4">
        <v>0.80276817397189904</v>
      </c>
      <c r="J1479" s="5">
        <v>-0.39606225725085897</v>
      </c>
      <c r="K1479" s="4">
        <v>0.34781753599387299</v>
      </c>
      <c r="L1479" s="216">
        <v>-1.7759791986815701</v>
      </c>
      <c r="M1479" s="221" t="s">
        <v>4887</v>
      </c>
      <c r="N1479" s="198" t="s">
        <v>4887</v>
      </c>
      <c r="O1479" s="198" t="s">
        <v>4887</v>
      </c>
      <c r="P1479" s="198" t="s">
        <v>4887</v>
      </c>
      <c r="Q1479" s="198" t="s">
        <v>4887</v>
      </c>
      <c r="R1479" s="198" t="s">
        <v>4887</v>
      </c>
      <c r="S1479" s="198" t="s">
        <v>4887</v>
      </c>
      <c r="T1479" s="198" t="s">
        <v>4887</v>
      </c>
      <c r="U1479" s="198" t="s">
        <v>4887</v>
      </c>
      <c r="V1479" s="222" t="s">
        <v>4887</v>
      </c>
    </row>
    <row r="1480" spans="1:22" ht="25" customHeight="1" x14ac:dyDescent="0.2">
      <c r="A1480" s="13" t="s">
        <v>3118</v>
      </c>
      <c r="B1480" s="1" t="s">
        <v>3118</v>
      </c>
      <c r="C1480" s="203" t="s">
        <v>3119</v>
      </c>
      <c r="D1480" s="201" t="s">
        <v>3118</v>
      </c>
      <c r="E1480" s="74" t="s">
        <v>12321</v>
      </c>
      <c r="F1480" s="74" t="s">
        <v>12322</v>
      </c>
      <c r="G1480" s="26">
        <v>0.121860934056294</v>
      </c>
      <c r="H1480" s="5">
        <v>-1.3851312727741301</v>
      </c>
      <c r="I1480" s="4">
        <v>5.7978736033787399E-2</v>
      </c>
      <c r="J1480" s="5">
        <v>0.72872840647361803</v>
      </c>
      <c r="K1480" s="4">
        <v>0.35605265204351999</v>
      </c>
      <c r="L1480" s="216">
        <v>-0.65640286630051503</v>
      </c>
      <c r="M1480" s="221" t="s">
        <v>4887</v>
      </c>
      <c r="N1480" s="198" t="s">
        <v>4887</v>
      </c>
      <c r="O1480" s="198" t="s">
        <v>4887</v>
      </c>
      <c r="P1480" s="198" t="s">
        <v>4887</v>
      </c>
      <c r="Q1480" s="198" t="s">
        <v>4887</v>
      </c>
      <c r="R1480" s="198" t="s">
        <v>4887</v>
      </c>
      <c r="S1480" s="198" t="s">
        <v>4887</v>
      </c>
      <c r="T1480" s="198" t="s">
        <v>4887</v>
      </c>
      <c r="U1480" s="198" t="s">
        <v>4887</v>
      </c>
      <c r="V1480" s="222" t="s">
        <v>4887</v>
      </c>
    </row>
    <row r="1481" spans="1:22" ht="25" customHeight="1" x14ac:dyDescent="0.2">
      <c r="A1481" s="13" t="s">
        <v>1982</v>
      </c>
      <c r="B1481" s="1" t="s">
        <v>1982</v>
      </c>
      <c r="C1481" s="203" t="s">
        <v>1983</v>
      </c>
      <c r="D1481" s="201" t="s">
        <v>1982</v>
      </c>
      <c r="E1481" s="74" t="s">
        <v>10027</v>
      </c>
      <c r="F1481" s="74" t="s">
        <v>10028</v>
      </c>
      <c r="G1481" s="26">
        <v>0.31742390200433701</v>
      </c>
      <c r="H1481" s="5">
        <v>-1.38577062812658</v>
      </c>
      <c r="I1481" s="4">
        <v>0.45633393726842802</v>
      </c>
      <c r="J1481" s="5">
        <v>1.0424225403879299</v>
      </c>
      <c r="K1481" s="4">
        <v>0.83003994224953803</v>
      </c>
      <c r="L1481" s="216">
        <v>-0.343348087738648</v>
      </c>
      <c r="M1481" s="221" t="s">
        <v>4887</v>
      </c>
      <c r="N1481" s="198" t="s">
        <v>4887</v>
      </c>
      <c r="O1481" s="198" t="s">
        <v>4887</v>
      </c>
      <c r="P1481" s="198" t="s">
        <v>4887</v>
      </c>
      <c r="Q1481" s="198" t="s">
        <v>4887</v>
      </c>
      <c r="R1481" s="198" t="s">
        <v>4887</v>
      </c>
      <c r="S1481" s="198" t="s">
        <v>4887</v>
      </c>
      <c r="T1481" s="198" t="s">
        <v>4887</v>
      </c>
      <c r="U1481" s="198" t="s">
        <v>4887</v>
      </c>
      <c r="V1481" s="222" t="s">
        <v>4887</v>
      </c>
    </row>
    <row r="1482" spans="1:22" ht="25" customHeight="1" x14ac:dyDescent="0.2">
      <c r="A1482" s="13" t="s">
        <v>1833</v>
      </c>
      <c r="B1482" s="1" t="s">
        <v>1834</v>
      </c>
      <c r="C1482" s="203" t="s">
        <v>1835</v>
      </c>
      <c r="D1482" s="201" t="s">
        <v>1834</v>
      </c>
      <c r="E1482" s="74" t="s">
        <v>10047</v>
      </c>
      <c r="F1482" s="74" t="s">
        <v>10048</v>
      </c>
      <c r="G1482" s="26">
        <v>0.16208266865381299</v>
      </c>
      <c r="H1482" s="5">
        <v>-1.38907753627068</v>
      </c>
      <c r="I1482" s="4">
        <v>0.12515783586359999</v>
      </c>
      <c r="J1482" s="5">
        <v>3.4554237280317199</v>
      </c>
      <c r="K1482" s="4">
        <v>0.272332161159619</v>
      </c>
      <c r="L1482" s="216">
        <v>2.0663461917610402</v>
      </c>
      <c r="M1482" s="221" t="s">
        <v>4887</v>
      </c>
      <c r="N1482" s="198" t="s">
        <v>4887</v>
      </c>
      <c r="O1482" s="198" t="s">
        <v>4887</v>
      </c>
      <c r="P1482" s="198" t="s">
        <v>4887</v>
      </c>
      <c r="Q1482" s="198" t="s">
        <v>4887</v>
      </c>
      <c r="R1482" s="198" t="s">
        <v>4887</v>
      </c>
      <c r="S1482" s="198" t="s">
        <v>4887</v>
      </c>
      <c r="T1482" s="198" t="s">
        <v>4887</v>
      </c>
      <c r="U1482" s="198" t="s">
        <v>4887</v>
      </c>
      <c r="V1482" s="222" t="s">
        <v>4887</v>
      </c>
    </row>
    <row r="1483" spans="1:22" ht="25" customHeight="1" x14ac:dyDescent="0.2">
      <c r="A1483" s="13" t="s">
        <v>1304</v>
      </c>
      <c r="B1483" s="1" t="s">
        <v>1305</v>
      </c>
      <c r="C1483" s="203" t="s">
        <v>1306</v>
      </c>
      <c r="D1483" s="201" t="s">
        <v>7713</v>
      </c>
      <c r="E1483" s="74" t="s">
        <v>13209</v>
      </c>
      <c r="F1483" s="74" t="s">
        <v>12917</v>
      </c>
      <c r="G1483" s="26">
        <v>0.481956434639221</v>
      </c>
      <c r="H1483" s="5">
        <v>-1.39078407435444</v>
      </c>
      <c r="I1483" s="4">
        <v>0.17166735665709901</v>
      </c>
      <c r="J1483" s="5">
        <v>-2.57404119597529</v>
      </c>
      <c r="K1483" s="4">
        <v>6.8334199615079694E-2</v>
      </c>
      <c r="L1483" s="216">
        <v>-3.9648252703297202</v>
      </c>
      <c r="M1483" s="221" t="s">
        <v>4887</v>
      </c>
      <c r="N1483" s="198" t="s">
        <v>4887</v>
      </c>
      <c r="O1483" s="198" t="s">
        <v>4887</v>
      </c>
      <c r="P1483" s="198" t="s">
        <v>4887</v>
      </c>
      <c r="Q1483" s="198" t="s">
        <v>4887</v>
      </c>
      <c r="R1483" s="198" t="s">
        <v>4887</v>
      </c>
      <c r="S1483" s="198" t="s">
        <v>4887</v>
      </c>
      <c r="T1483" s="198" t="s">
        <v>4887</v>
      </c>
      <c r="U1483" s="198" t="s">
        <v>4887</v>
      </c>
      <c r="V1483" s="222" t="s">
        <v>4887</v>
      </c>
    </row>
    <row r="1484" spans="1:22" ht="25" customHeight="1" x14ac:dyDescent="0.2">
      <c r="A1484" s="13" t="s">
        <v>1005</v>
      </c>
      <c r="B1484" s="1" t="s">
        <v>1005</v>
      </c>
      <c r="C1484" s="203" t="s">
        <v>1006</v>
      </c>
      <c r="D1484" s="201" t="s">
        <v>7651</v>
      </c>
      <c r="E1484" s="74" t="s">
        <v>13652</v>
      </c>
      <c r="F1484" s="74" t="s">
        <v>12592</v>
      </c>
      <c r="G1484" s="26">
        <v>0.34366080768200702</v>
      </c>
      <c r="H1484" s="5">
        <v>-1.39161755202563</v>
      </c>
      <c r="I1484" s="4">
        <v>0.29481496543107999</v>
      </c>
      <c r="J1484" s="5">
        <v>1.0678646355852</v>
      </c>
      <c r="K1484" s="4">
        <v>0.79150023107132295</v>
      </c>
      <c r="L1484" s="216">
        <v>-0.32375291644043303</v>
      </c>
      <c r="M1484" s="221" t="s">
        <v>4887</v>
      </c>
      <c r="N1484" s="198" t="s">
        <v>4887</v>
      </c>
      <c r="O1484" s="198" t="s">
        <v>4887</v>
      </c>
      <c r="P1484" s="198" t="s">
        <v>4887</v>
      </c>
      <c r="Q1484" s="198" t="s">
        <v>4887</v>
      </c>
      <c r="R1484" s="198" t="s">
        <v>4887</v>
      </c>
      <c r="S1484" s="198" t="s">
        <v>4887</v>
      </c>
      <c r="T1484" s="198" t="s">
        <v>4887</v>
      </c>
      <c r="U1484" s="198" t="s">
        <v>4887</v>
      </c>
      <c r="V1484" s="222" t="s">
        <v>4887</v>
      </c>
    </row>
    <row r="1485" spans="1:22" ht="25" customHeight="1" x14ac:dyDescent="0.2">
      <c r="A1485" s="13" t="s">
        <v>2333</v>
      </c>
      <c r="B1485" s="1" t="s">
        <v>2333</v>
      </c>
      <c r="C1485" s="203" t="s">
        <v>2334</v>
      </c>
      <c r="D1485" s="201" t="s">
        <v>2333</v>
      </c>
      <c r="E1485" s="74" t="s">
        <v>11941</v>
      </c>
      <c r="F1485" s="74" t="s">
        <v>11942</v>
      </c>
      <c r="G1485" s="26">
        <v>5.7769776692388697E-2</v>
      </c>
      <c r="H1485" s="5">
        <v>-1.3948181779075099</v>
      </c>
      <c r="I1485" s="4">
        <v>0.30919772691186798</v>
      </c>
      <c r="J1485" s="5">
        <v>1.0308300165319</v>
      </c>
      <c r="K1485" s="4">
        <v>0.67754030962580103</v>
      </c>
      <c r="L1485" s="216">
        <v>-0.36398816137560502</v>
      </c>
      <c r="M1485" s="221" t="s">
        <v>4887</v>
      </c>
      <c r="N1485" s="198" t="s">
        <v>4887</v>
      </c>
      <c r="O1485" s="198" t="s">
        <v>4887</v>
      </c>
      <c r="P1485" s="198" t="s">
        <v>4887</v>
      </c>
      <c r="Q1485" s="198" t="s">
        <v>4887</v>
      </c>
      <c r="R1485" s="198" t="s">
        <v>4887</v>
      </c>
      <c r="S1485" s="198" t="s">
        <v>4887</v>
      </c>
      <c r="T1485" s="198" t="s">
        <v>4887</v>
      </c>
      <c r="U1485" s="198" t="s">
        <v>4887</v>
      </c>
      <c r="V1485" s="222" t="s">
        <v>4887</v>
      </c>
    </row>
    <row r="1486" spans="1:22" ht="25" customHeight="1" x14ac:dyDescent="0.2">
      <c r="A1486" s="13" t="s">
        <v>974</v>
      </c>
      <c r="B1486" s="1" t="s">
        <v>974</v>
      </c>
      <c r="C1486" s="203" t="s">
        <v>975</v>
      </c>
      <c r="D1486" s="201" t="s">
        <v>7643</v>
      </c>
      <c r="E1486" s="74" t="s">
        <v>12442</v>
      </c>
      <c r="F1486" s="74" t="s">
        <v>12443</v>
      </c>
      <c r="G1486" s="26">
        <v>0.25077976115884698</v>
      </c>
      <c r="H1486" s="5">
        <v>-1.3958853485684599</v>
      </c>
      <c r="I1486" s="4">
        <v>9.2149815044593505E-2</v>
      </c>
      <c r="J1486" s="5">
        <v>1.8362925346149901</v>
      </c>
      <c r="K1486" s="4">
        <v>0.64610918636383996</v>
      </c>
      <c r="L1486" s="216">
        <v>0.44040718604652901</v>
      </c>
      <c r="M1486" s="221" t="s">
        <v>4887</v>
      </c>
      <c r="N1486" s="198" t="s">
        <v>4887</v>
      </c>
      <c r="O1486" s="198" t="s">
        <v>4887</v>
      </c>
      <c r="P1486" s="198" t="s">
        <v>4887</v>
      </c>
      <c r="Q1486" s="198" t="s">
        <v>4887</v>
      </c>
      <c r="R1486" s="198" t="s">
        <v>4887</v>
      </c>
      <c r="S1486" s="198" t="s">
        <v>4887</v>
      </c>
      <c r="T1486" s="198" t="s">
        <v>4887</v>
      </c>
      <c r="U1486" s="198" t="s">
        <v>4887</v>
      </c>
      <c r="V1486" s="222" t="s">
        <v>4887</v>
      </c>
    </row>
    <row r="1487" spans="1:22" ht="25" customHeight="1" x14ac:dyDescent="0.2">
      <c r="A1487" s="13" t="s">
        <v>539</v>
      </c>
      <c r="B1487" s="1" t="s">
        <v>540</v>
      </c>
      <c r="C1487" s="203" t="s">
        <v>541</v>
      </c>
      <c r="D1487" s="201" t="s">
        <v>7555</v>
      </c>
      <c r="E1487" s="74" t="s">
        <v>12995</v>
      </c>
      <c r="F1487" s="74" t="s">
        <v>8270</v>
      </c>
      <c r="G1487" s="26">
        <v>0.203957583419904</v>
      </c>
      <c r="H1487" s="5">
        <v>-1.3962336412702001</v>
      </c>
      <c r="I1487" s="4">
        <v>0.50154201469747595</v>
      </c>
      <c r="J1487" s="5">
        <v>0.91172522899356101</v>
      </c>
      <c r="K1487" s="4">
        <v>0.72435318872486298</v>
      </c>
      <c r="L1487" s="216">
        <v>-0.48450841227663599</v>
      </c>
      <c r="M1487" s="221" t="s">
        <v>4887</v>
      </c>
      <c r="N1487" s="198" t="s">
        <v>4887</v>
      </c>
      <c r="O1487" s="198" t="s">
        <v>4887</v>
      </c>
      <c r="P1487" s="198" t="s">
        <v>4887</v>
      </c>
      <c r="Q1487" s="198" t="s">
        <v>4887</v>
      </c>
      <c r="R1487" s="198" t="s">
        <v>4887</v>
      </c>
      <c r="S1487" s="198" t="s">
        <v>4887</v>
      </c>
      <c r="T1487" s="198" t="s">
        <v>4887</v>
      </c>
      <c r="U1487" s="198" t="s">
        <v>4887</v>
      </c>
      <c r="V1487" s="222" t="s">
        <v>4887</v>
      </c>
    </row>
    <row r="1488" spans="1:22" ht="25" customHeight="1" x14ac:dyDescent="0.2">
      <c r="A1488" s="13" t="s">
        <v>1041</v>
      </c>
      <c r="B1488" s="1" t="s">
        <v>1041</v>
      </c>
      <c r="C1488" s="203" t="s">
        <v>1042</v>
      </c>
      <c r="D1488" s="201" t="s">
        <v>1041</v>
      </c>
      <c r="E1488" s="74" t="s">
        <v>13443</v>
      </c>
      <c r="F1488" s="74" t="s">
        <v>8907</v>
      </c>
      <c r="G1488" s="26">
        <v>0.45537358710821901</v>
      </c>
      <c r="H1488" s="5">
        <v>-1.3967747142656199</v>
      </c>
      <c r="I1488" s="4">
        <v>0.67281149679521002</v>
      </c>
      <c r="J1488" s="5">
        <v>0.76149452230914105</v>
      </c>
      <c r="K1488" s="4">
        <v>0.73472710639865302</v>
      </c>
      <c r="L1488" s="216">
        <v>-0.635280191956483</v>
      </c>
      <c r="M1488" s="221" t="s">
        <v>4887</v>
      </c>
      <c r="N1488" s="198" t="s">
        <v>4887</v>
      </c>
      <c r="O1488" s="198" t="s">
        <v>4887</v>
      </c>
      <c r="P1488" s="198" t="s">
        <v>4887</v>
      </c>
      <c r="Q1488" s="198" t="s">
        <v>4887</v>
      </c>
      <c r="R1488" s="198" t="s">
        <v>4887</v>
      </c>
      <c r="S1488" s="198" t="s">
        <v>4887</v>
      </c>
      <c r="T1488" s="198" t="s">
        <v>4887</v>
      </c>
      <c r="U1488" s="198" t="s">
        <v>4887</v>
      </c>
      <c r="V1488" s="222" t="s">
        <v>4887</v>
      </c>
    </row>
    <row r="1489" spans="1:22" ht="25" customHeight="1" x14ac:dyDescent="0.2">
      <c r="A1489" s="13" t="s">
        <v>1000</v>
      </c>
      <c r="B1489" s="1" t="s">
        <v>1001</v>
      </c>
      <c r="C1489" s="203" t="s">
        <v>1002</v>
      </c>
      <c r="D1489" s="201" t="s">
        <v>7650</v>
      </c>
      <c r="E1489" s="74" t="s">
        <v>13490</v>
      </c>
      <c r="F1489" s="74" t="s">
        <v>12449</v>
      </c>
      <c r="G1489" s="26">
        <v>0.49011916759310797</v>
      </c>
      <c r="H1489" s="5">
        <v>-1.3979960467189401</v>
      </c>
      <c r="I1489" s="4">
        <v>9.5399097061809393E-2</v>
      </c>
      <c r="J1489" s="5">
        <v>-2.0927817784610299</v>
      </c>
      <c r="K1489" s="4">
        <v>0.153260460144235</v>
      </c>
      <c r="L1489" s="216">
        <v>-3.4907778251799702</v>
      </c>
      <c r="M1489" s="221" t="s">
        <v>4887</v>
      </c>
      <c r="N1489" s="198" t="s">
        <v>4887</v>
      </c>
      <c r="O1489" s="198" t="s">
        <v>4887</v>
      </c>
      <c r="P1489" s="198" t="s">
        <v>4887</v>
      </c>
      <c r="Q1489" s="198" t="s">
        <v>4887</v>
      </c>
      <c r="R1489" s="198" t="s">
        <v>4887</v>
      </c>
      <c r="S1489" s="198" t="s">
        <v>4887</v>
      </c>
      <c r="T1489" s="198" t="s">
        <v>4887</v>
      </c>
      <c r="U1489" s="198" t="s">
        <v>4887</v>
      </c>
      <c r="V1489" s="222" t="s">
        <v>4887</v>
      </c>
    </row>
    <row r="1490" spans="1:22" ht="25" customHeight="1" x14ac:dyDescent="0.2">
      <c r="A1490" s="13" t="s">
        <v>3503</v>
      </c>
      <c r="B1490" s="1" t="s">
        <v>3504</v>
      </c>
      <c r="C1490" s="203" t="s">
        <v>3505</v>
      </c>
      <c r="D1490" s="201" t="s">
        <v>3504</v>
      </c>
      <c r="E1490" s="74" t="s">
        <v>11473</v>
      </c>
      <c r="F1490" s="74" t="s">
        <v>11474</v>
      </c>
      <c r="G1490" s="26">
        <v>8.5477665150211504E-2</v>
      </c>
      <c r="H1490" s="5">
        <v>-1.4026446923979199</v>
      </c>
      <c r="I1490" s="4">
        <v>0.94636682082095003</v>
      </c>
      <c r="J1490" s="5">
        <v>5.9853995835457599E-2</v>
      </c>
      <c r="K1490" s="4">
        <v>0.20789819876151799</v>
      </c>
      <c r="L1490" s="216">
        <v>-1.3427906965624601</v>
      </c>
      <c r="M1490" s="221" t="s">
        <v>4887</v>
      </c>
      <c r="N1490" s="198" t="s">
        <v>4887</v>
      </c>
      <c r="O1490" s="198" t="s">
        <v>4887</v>
      </c>
      <c r="P1490" s="198" t="s">
        <v>4887</v>
      </c>
      <c r="Q1490" s="198" t="s">
        <v>4887</v>
      </c>
      <c r="R1490" s="198" t="s">
        <v>4887</v>
      </c>
      <c r="S1490" s="198" t="s">
        <v>4887</v>
      </c>
      <c r="T1490" s="198" t="s">
        <v>4887</v>
      </c>
      <c r="U1490" s="198" t="s">
        <v>4887</v>
      </c>
      <c r="V1490" s="222" t="s">
        <v>4887</v>
      </c>
    </row>
    <row r="1491" spans="1:22" ht="25" customHeight="1" x14ac:dyDescent="0.2">
      <c r="A1491" s="13" t="s">
        <v>2127</v>
      </c>
      <c r="B1491" s="1" t="s">
        <v>2128</v>
      </c>
      <c r="C1491" s="203" t="s">
        <v>124</v>
      </c>
      <c r="D1491" s="201" t="s">
        <v>2128</v>
      </c>
      <c r="E1491" s="74" t="s">
        <v>7996</v>
      </c>
      <c r="F1491" s="74" t="s">
        <v>7997</v>
      </c>
      <c r="G1491" s="26">
        <v>2.99332171674495E-2</v>
      </c>
      <c r="H1491" s="5">
        <v>-1.4046456520795301</v>
      </c>
      <c r="I1491" s="4">
        <v>0.1082716244368</v>
      </c>
      <c r="J1491" s="5">
        <v>-0.61734522440364004</v>
      </c>
      <c r="K1491" s="4">
        <v>1.0544989149839101E-2</v>
      </c>
      <c r="L1491" s="216">
        <v>-2.0219908764831702</v>
      </c>
      <c r="M1491" s="221" t="s">
        <v>7349</v>
      </c>
      <c r="N1491" s="198" t="s">
        <v>4887</v>
      </c>
      <c r="O1491" s="198" t="s">
        <v>7349</v>
      </c>
      <c r="P1491" s="198" t="s">
        <v>4887</v>
      </c>
      <c r="Q1491" s="198" t="s">
        <v>4887</v>
      </c>
      <c r="R1491" s="198" t="s">
        <v>7349</v>
      </c>
      <c r="S1491" s="198" t="s">
        <v>4887</v>
      </c>
      <c r="T1491" s="198" t="s">
        <v>4887</v>
      </c>
      <c r="U1491" s="198" t="s">
        <v>4887</v>
      </c>
      <c r="V1491" s="222" t="s">
        <v>4887</v>
      </c>
    </row>
    <row r="1492" spans="1:22" ht="25" customHeight="1" x14ac:dyDescent="0.2">
      <c r="A1492" s="13" t="s">
        <v>826</v>
      </c>
      <c r="B1492" s="1" t="s">
        <v>826</v>
      </c>
      <c r="C1492" s="203" t="s">
        <v>827</v>
      </c>
      <c r="D1492" s="201" t="s">
        <v>7610</v>
      </c>
      <c r="E1492" s="74" t="s">
        <v>13105</v>
      </c>
      <c r="F1492" s="74" t="s">
        <v>9342</v>
      </c>
      <c r="G1492" s="26">
        <v>0.52746112408080004</v>
      </c>
      <c r="H1492" s="5">
        <v>-1.40489166891018</v>
      </c>
      <c r="I1492" s="4">
        <v>0.28310178934088598</v>
      </c>
      <c r="J1492" s="5">
        <v>-3.1555973022646602</v>
      </c>
      <c r="K1492" s="4">
        <v>0.187023465173527</v>
      </c>
      <c r="L1492" s="216">
        <v>-4.5604889711748298</v>
      </c>
      <c r="M1492" s="221" t="s">
        <v>4887</v>
      </c>
      <c r="N1492" s="198" t="s">
        <v>4887</v>
      </c>
      <c r="O1492" s="198" t="s">
        <v>4887</v>
      </c>
      <c r="P1492" s="198" t="s">
        <v>4887</v>
      </c>
      <c r="Q1492" s="198" t="s">
        <v>4887</v>
      </c>
      <c r="R1492" s="198" t="s">
        <v>4887</v>
      </c>
      <c r="S1492" s="198" t="s">
        <v>4887</v>
      </c>
      <c r="T1492" s="198" t="s">
        <v>4887</v>
      </c>
      <c r="U1492" s="198" t="s">
        <v>4887</v>
      </c>
      <c r="V1492" s="222" t="s">
        <v>4887</v>
      </c>
    </row>
    <row r="1493" spans="1:22" ht="25" customHeight="1" x14ac:dyDescent="0.2">
      <c r="A1493" s="13" t="s">
        <v>1379</v>
      </c>
      <c r="B1493" s="1" t="s">
        <v>1379</v>
      </c>
      <c r="C1493" s="203" t="s">
        <v>1380</v>
      </c>
      <c r="D1493" s="201" t="s">
        <v>1379</v>
      </c>
      <c r="E1493" s="74" t="s">
        <v>12608</v>
      </c>
      <c r="F1493" s="74" t="s">
        <v>12609</v>
      </c>
      <c r="G1493" s="26">
        <v>0.373650957411578</v>
      </c>
      <c r="H1493" s="5">
        <v>-1.40901791152094</v>
      </c>
      <c r="I1493" s="4">
        <v>0.193332159403072</v>
      </c>
      <c r="J1493" s="5">
        <v>-2.2490174285231599</v>
      </c>
      <c r="K1493" s="4">
        <v>0.100007288508611</v>
      </c>
      <c r="L1493" s="216">
        <v>-3.6580353400440999</v>
      </c>
      <c r="M1493" s="221" t="s">
        <v>4887</v>
      </c>
      <c r="N1493" s="198" t="s">
        <v>4887</v>
      </c>
      <c r="O1493" s="198" t="s">
        <v>4887</v>
      </c>
      <c r="P1493" s="198" t="s">
        <v>4887</v>
      </c>
      <c r="Q1493" s="198" t="s">
        <v>4887</v>
      </c>
      <c r="R1493" s="198" t="s">
        <v>4887</v>
      </c>
      <c r="S1493" s="198" t="s">
        <v>4887</v>
      </c>
      <c r="T1493" s="198" t="s">
        <v>4887</v>
      </c>
      <c r="U1493" s="198" t="s">
        <v>4887</v>
      </c>
      <c r="V1493" s="222" t="s">
        <v>4887</v>
      </c>
    </row>
    <row r="1494" spans="1:22" ht="25" customHeight="1" x14ac:dyDescent="0.2">
      <c r="A1494" s="13" t="s">
        <v>37</v>
      </c>
      <c r="B1494" s="1" t="s">
        <v>37</v>
      </c>
      <c r="C1494" s="203" t="s">
        <v>38</v>
      </c>
      <c r="D1494" s="201" t="s">
        <v>4969</v>
      </c>
      <c r="E1494" s="74" t="s">
        <v>13355</v>
      </c>
      <c r="F1494" s="74" t="s">
        <v>12407</v>
      </c>
      <c r="G1494" s="26">
        <v>0.19896240688144901</v>
      </c>
      <c r="H1494" s="5">
        <v>-1.4103994642701201</v>
      </c>
      <c r="I1494" s="4">
        <v>0.82753575437379101</v>
      </c>
      <c r="J1494" s="5">
        <v>0.231413686573301</v>
      </c>
      <c r="K1494" s="4">
        <v>0.20161128304325601</v>
      </c>
      <c r="L1494" s="216">
        <v>-1.17898577769681</v>
      </c>
      <c r="M1494" s="221" t="s">
        <v>4887</v>
      </c>
      <c r="N1494" s="198" t="s">
        <v>4887</v>
      </c>
      <c r="O1494" s="198" t="s">
        <v>4887</v>
      </c>
      <c r="P1494" s="198" t="s">
        <v>4887</v>
      </c>
      <c r="Q1494" s="198" t="s">
        <v>4887</v>
      </c>
      <c r="R1494" s="198" t="s">
        <v>4887</v>
      </c>
      <c r="S1494" s="198" t="s">
        <v>4887</v>
      </c>
      <c r="T1494" s="198" t="s">
        <v>4887</v>
      </c>
      <c r="U1494" s="198" t="s">
        <v>4887</v>
      </c>
      <c r="V1494" s="222" t="s">
        <v>4887</v>
      </c>
    </row>
    <row r="1495" spans="1:22" ht="25" customHeight="1" x14ac:dyDescent="0.2">
      <c r="A1495" s="13" t="s">
        <v>3690</v>
      </c>
      <c r="B1495" s="1" t="s">
        <v>3690</v>
      </c>
      <c r="C1495" s="203" t="s">
        <v>3691</v>
      </c>
      <c r="D1495" s="201" t="s">
        <v>7908</v>
      </c>
      <c r="E1495" s="74" t="s">
        <v>13610</v>
      </c>
      <c r="F1495" s="74" t="s">
        <v>13611</v>
      </c>
      <c r="G1495" s="26">
        <v>0.38730526008298</v>
      </c>
      <c r="H1495" s="5">
        <v>-1.4107873480113</v>
      </c>
      <c r="I1495" s="4">
        <v>0.17487367064103401</v>
      </c>
      <c r="J1495" s="5">
        <v>1.6195441785979099</v>
      </c>
      <c r="K1495" s="4">
        <v>0.89821260505421796</v>
      </c>
      <c r="L1495" s="216">
        <v>0.20875683058661601</v>
      </c>
      <c r="M1495" s="221" t="s">
        <v>4887</v>
      </c>
      <c r="N1495" s="198" t="s">
        <v>4887</v>
      </c>
      <c r="O1495" s="198" t="s">
        <v>4887</v>
      </c>
      <c r="P1495" s="198" t="s">
        <v>4887</v>
      </c>
      <c r="Q1495" s="198" t="s">
        <v>4887</v>
      </c>
      <c r="R1495" s="198" t="s">
        <v>4887</v>
      </c>
      <c r="S1495" s="198" t="s">
        <v>4887</v>
      </c>
      <c r="T1495" s="198" t="s">
        <v>4887</v>
      </c>
      <c r="U1495" s="198" t="s">
        <v>4887</v>
      </c>
      <c r="V1495" s="222" t="s">
        <v>4887</v>
      </c>
    </row>
    <row r="1496" spans="1:22" ht="25" customHeight="1" x14ac:dyDescent="0.2">
      <c r="A1496" s="13" t="s">
        <v>2389</v>
      </c>
      <c r="B1496" s="1" t="s">
        <v>2389</v>
      </c>
      <c r="C1496" s="203" t="s">
        <v>2390</v>
      </c>
      <c r="D1496" s="201" t="s">
        <v>2389</v>
      </c>
      <c r="E1496" s="74" t="s">
        <v>12097</v>
      </c>
      <c r="F1496" s="74" t="s">
        <v>12098</v>
      </c>
      <c r="G1496" s="26">
        <v>0.41416323370282998</v>
      </c>
      <c r="H1496" s="5">
        <v>-1.4135419636147399</v>
      </c>
      <c r="I1496" s="4">
        <v>0.81484509412146899</v>
      </c>
      <c r="J1496" s="5">
        <v>-0.20630883760277599</v>
      </c>
      <c r="K1496" s="4">
        <v>0.34373089633315201</v>
      </c>
      <c r="L1496" s="216">
        <v>-1.6198508012175099</v>
      </c>
      <c r="M1496" s="221" t="s">
        <v>4887</v>
      </c>
      <c r="N1496" s="198" t="s">
        <v>4887</v>
      </c>
      <c r="O1496" s="198" t="s">
        <v>4887</v>
      </c>
      <c r="P1496" s="198" t="s">
        <v>4887</v>
      </c>
      <c r="Q1496" s="198" t="s">
        <v>4887</v>
      </c>
      <c r="R1496" s="198" t="s">
        <v>4887</v>
      </c>
      <c r="S1496" s="198" t="s">
        <v>4887</v>
      </c>
      <c r="T1496" s="198" t="s">
        <v>4887</v>
      </c>
      <c r="U1496" s="198" t="s">
        <v>4887</v>
      </c>
      <c r="V1496" s="222" t="s">
        <v>4887</v>
      </c>
    </row>
    <row r="1497" spans="1:22" ht="25" customHeight="1" x14ac:dyDescent="0.2">
      <c r="A1497" s="13" t="s">
        <v>1035</v>
      </c>
      <c r="B1497" s="1" t="s">
        <v>1036</v>
      </c>
      <c r="C1497" s="203" t="s">
        <v>1037</v>
      </c>
      <c r="D1497" s="201" t="s">
        <v>7655</v>
      </c>
      <c r="E1497" s="74" t="s">
        <v>13003</v>
      </c>
      <c r="F1497" s="74" t="s">
        <v>12470</v>
      </c>
      <c r="G1497" s="26">
        <v>0.283477664206439</v>
      </c>
      <c r="H1497" s="5">
        <v>-1.4170961783225999</v>
      </c>
      <c r="I1497" s="4">
        <v>0.60385045471901999</v>
      </c>
      <c r="J1497" s="5">
        <v>1.37333970020319</v>
      </c>
      <c r="K1497" s="4">
        <v>0.98691259461898595</v>
      </c>
      <c r="L1497" s="216">
        <v>-4.3756478119401102E-2</v>
      </c>
      <c r="M1497" s="221" t="s">
        <v>4887</v>
      </c>
      <c r="N1497" s="198" t="s">
        <v>4887</v>
      </c>
      <c r="O1497" s="198" t="s">
        <v>4887</v>
      </c>
      <c r="P1497" s="198" t="s">
        <v>4887</v>
      </c>
      <c r="Q1497" s="198" t="s">
        <v>4887</v>
      </c>
      <c r="R1497" s="198" t="s">
        <v>4887</v>
      </c>
      <c r="S1497" s="198" t="s">
        <v>4887</v>
      </c>
      <c r="T1497" s="198" t="s">
        <v>4887</v>
      </c>
      <c r="U1497" s="198" t="s">
        <v>4887</v>
      </c>
      <c r="V1497" s="222" t="s">
        <v>4887</v>
      </c>
    </row>
    <row r="1498" spans="1:22" ht="25" customHeight="1" x14ac:dyDescent="0.2">
      <c r="A1498" s="13" t="s">
        <v>4694</v>
      </c>
      <c r="B1498" s="1" t="s">
        <v>4694</v>
      </c>
      <c r="C1498" s="203" t="s">
        <v>4695</v>
      </c>
      <c r="D1498" s="201" t="s">
        <v>7955</v>
      </c>
      <c r="E1498" s="74" t="s">
        <v>11353</v>
      </c>
      <c r="F1498" s="74" t="s">
        <v>11354</v>
      </c>
      <c r="G1498" s="26">
        <v>0.201243172752991</v>
      </c>
      <c r="H1498" s="5">
        <v>-1.4189282026185199</v>
      </c>
      <c r="I1498" s="4">
        <v>0.41525267714062503</v>
      </c>
      <c r="J1498" s="5">
        <v>2.132117329927</v>
      </c>
      <c r="K1498" s="4">
        <v>0.773309549081307</v>
      </c>
      <c r="L1498" s="216">
        <v>0.71318912730847595</v>
      </c>
      <c r="M1498" s="221" t="s">
        <v>4887</v>
      </c>
      <c r="N1498" s="198" t="s">
        <v>4887</v>
      </c>
      <c r="O1498" s="198" t="s">
        <v>4887</v>
      </c>
      <c r="P1498" s="198" t="s">
        <v>4887</v>
      </c>
      <c r="Q1498" s="198" t="s">
        <v>4887</v>
      </c>
      <c r="R1498" s="198" t="s">
        <v>4887</v>
      </c>
      <c r="S1498" s="198" t="s">
        <v>4887</v>
      </c>
      <c r="T1498" s="198" t="s">
        <v>4887</v>
      </c>
      <c r="U1498" s="198" t="s">
        <v>4887</v>
      </c>
      <c r="V1498" s="222" t="s">
        <v>4887</v>
      </c>
    </row>
    <row r="1499" spans="1:22" ht="25" customHeight="1" x14ac:dyDescent="0.2">
      <c r="A1499" s="13" t="s">
        <v>2310</v>
      </c>
      <c r="B1499" s="1" t="s">
        <v>2311</v>
      </c>
      <c r="C1499" s="203" t="s">
        <v>2312</v>
      </c>
      <c r="D1499" s="201" t="s">
        <v>4952</v>
      </c>
      <c r="E1499" s="74" t="s">
        <v>11135</v>
      </c>
      <c r="F1499" s="74" t="s">
        <v>11136</v>
      </c>
      <c r="G1499" s="26">
        <v>6.3768226734601502E-2</v>
      </c>
      <c r="H1499" s="5">
        <v>-1.42021940384252</v>
      </c>
      <c r="I1499" s="4">
        <v>0.23049355723744999</v>
      </c>
      <c r="J1499" s="5">
        <v>0.58238870806877996</v>
      </c>
      <c r="K1499" s="4">
        <v>0.207747069651702</v>
      </c>
      <c r="L1499" s="216">
        <v>-0.83783069577373903</v>
      </c>
      <c r="M1499" s="221" t="s">
        <v>4887</v>
      </c>
      <c r="N1499" s="198" t="s">
        <v>4887</v>
      </c>
      <c r="O1499" s="198" t="s">
        <v>4887</v>
      </c>
      <c r="P1499" s="198" t="s">
        <v>4887</v>
      </c>
      <c r="Q1499" s="198" t="s">
        <v>4887</v>
      </c>
      <c r="R1499" s="198" t="s">
        <v>4887</v>
      </c>
      <c r="S1499" s="198" t="s">
        <v>4887</v>
      </c>
      <c r="T1499" s="198" t="s">
        <v>4887</v>
      </c>
      <c r="U1499" s="198" t="s">
        <v>4887</v>
      </c>
      <c r="V1499" s="222" t="s">
        <v>4887</v>
      </c>
    </row>
    <row r="1500" spans="1:22" ht="25" customHeight="1" x14ac:dyDescent="0.2">
      <c r="A1500" s="13" t="s">
        <v>2902</v>
      </c>
      <c r="B1500" s="1" t="s">
        <v>2903</v>
      </c>
      <c r="C1500" s="203" t="s">
        <v>2904</v>
      </c>
      <c r="D1500" s="201" t="s">
        <v>7859</v>
      </c>
      <c r="E1500" s="74" t="s">
        <v>12476</v>
      </c>
      <c r="F1500" s="74" t="s">
        <v>12450</v>
      </c>
      <c r="G1500" s="26">
        <v>7.6656712867840093E-2</v>
      </c>
      <c r="H1500" s="5">
        <v>-1.4222480549674601</v>
      </c>
      <c r="I1500" s="4">
        <v>0.35996093002278601</v>
      </c>
      <c r="J1500" s="5">
        <v>0.83063191168833606</v>
      </c>
      <c r="K1500" s="4">
        <v>0.48125450047706603</v>
      </c>
      <c r="L1500" s="216">
        <v>-0.59161614327912204</v>
      </c>
      <c r="M1500" s="221" t="s">
        <v>4887</v>
      </c>
      <c r="N1500" s="198" t="s">
        <v>4887</v>
      </c>
      <c r="O1500" s="198" t="s">
        <v>4887</v>
      </c>
      <c r="P1500" s="198" t="s">
        <v>4887</v>
      </c>
      <c r="Q1500" s="198" t="s">
        <v>4887</v>
      </c>
      <c r="R1500" s="198" t="s">
        <v>4887</v>
      </c>
      <c r="S1500" s="198" t="s">
        <v>4887</v>
      </c>
      <c r="T1500" s="198" t="s">
        <v>4887</v>
      </c>
      <c r="U1500" s="198" t="s">
        <v>4887</v>
      </c>
      <c r="V1500" s="222" t="s">
        <v>4887</v>
      </c>
    </row>
    <row r="1501" spans="1:22" ht="25" customHeight="1" x14ac:dyDescent="0.2">
      <c r="A1501" s="13" t="s">
        <v>1133</v>
      </c>
      <c r="B1501" s="1" t="s">
        <v>1134</v>
      </c>
      <c r="C1501" s="203" t="s">
        <v>1135</v>
      </c>
      <c r="D1501" s="201" t="s">
        <v>7219</v>
      </c>
      <c r="E1501" s="74" t="s">
        <v>12733</v>
      </c>
      <c r="F1501" s="74" t="s">
        <v>12454</v>
      </c>
      <c r="G1501" s="26">
        <v>0.19757561634013401</v>
      </c>
      <c r="H1501" s="5">
        <v>-1.4239545404006899</v>
      </c>
      <c r="I1501" s="4">
        <v>3.4878304149993197E-2</v>
      </c>
      <c r="J1501" s="5">
        <v>-3.1242374627861098</v>
      </c>
      <c r="K1501" s="4">
        <v>5.57179483865421E-3</v>
      </c>
      <c r="L1501" s="216">
        <v>-4.5481920031868004</v>
      </c>
      <c r="M1501" s="221" t="s">
        <v>4887</v>
      </c>
      <c r="N1501" s="198" t="s">
        <v>7349</v>
      </c>
      <c r="O1501" s="198" t="s">
        <v>7349</v>
      </c>
      <c r="P1501" s="198" t="s">
        <v>4887</v>
      </c>
      <c r="Q1501" s="198" t="s">
        <v>4887</v>
      </c>
      <c r="R1501" s="198" t="s">
        <v>4887</v>
      </c>
      <c r="S1501" s="198" t="s">
        <v>7349</v>
      </c>
      <c r="T1501" s="198" t="s">
        <v>4887</v>
      </c>
      <c r="U1501" s="198" t="s">
        <v>4887</v>
      </c>
      <c r="V1501" s="222" t="s">
        <v>4887</v>
      </c>
    </row>
    <row r="1502" spans="1:22" ht="25" customHeight="1" x14ac:dyDescent="0.2">
      <c r="A1502" s="13" t="s">
        <v>2035</v>
      </c>
      <c r="B1502" s="1" t="s">
        <v>2035</v>
      </c>
      <c r="C1502" s="203" t="s">
        <v>2036</v>
      </c>
      <c r="D1502" s="201" t="s">
        <v>7772</v>
      </c>
      <c r="E1502" s="74" t="s">
        <v>8441</v>
      </c>
      <c r="F1502" s="74" t="s">
        <v>8442</v>
      </c>
      <c r="G1502" s="26">
        <v>0.36296405792860897</v>
      </c>
      <c r="H1502" s="5">
        <v>-1.42545937989604</v>
      </c>
      <c r="I1502" s="4">
        <v>0.93163896476952102</v>
      </c>
      <c r="J1502" s="5">
        <v>-0.109561379668545</v>
      </c>
      <c r="K1502" s="4">
        <v>0.23189414640206199</v>
      </c>
      <c r="L1502" s="216">
        <v>-1.53502075956458</v>
      </c>
      <c r="M1502" s="221" t="s">
        <v>4887</v>
      </c>
      <c r="N1502" s="198" t="s">
        <v>4887</v>
      </c>
      <c r="O1502" s="198" t="s">
        <v>4887</v>
      </c>
      <c r="P1502" s="198" t="s">
        <v>4887</v>
      </c>
      <c r="Q1502" s="198" t="s">
        <v>4887</v>
      </c>
      <c r="R1502" s="198" t="s">
        <v>4887</v>
      </c>
      <c r="S1502" s="198" t="s">
        <v>4887</v>
      </c>
      <c r="T1502" s="198" t="s">
        <v>4887</v>
      </c>
      <c r="U1502" s="198" t="s">
        <v>4887</v>
      </c>
      <c r="V1502" s="222" t="s">
        <v>4887</v>
      </c>
    </row>
    <row r="1503" spans="1:22" ht="25" customHeight="1" x14ac:dyDescent="0.2">
      <c r="A1503" s="13" t="s">
        <v>418</v>
      </c>
      <c r="B1503" s="1" t="s">
        <v>419</v>
      </c>
      <c r="C1503" s="203" t="s">
        <v>420</v>
      </c>
      <c r="D1503" s="201" t="s">
        <v>7529</v>
      </c>
      <c r="E1503" s="74" t="s">
        <v>13274</v>
      </c>
      <c r="F1503" s="74" t="s">
        <v>13275</v>
      </c>
      <c r="G1503" s="26">
        <v>8.9949701707329702E-2</v>
      </c>
      <c r="H1503" s="5">
        <v>-1.42708476470645</v>
      </c>
      <c r="I1503" s="4">
        <v>0.24201663760654399</v>
      </c>
      <c r="J1503" s="5">
        <v>1.0038731848750699</v>
      </c>
      <c r="K1503" s="4">
        <v>0.61827596664939899</v>
      </c>
      <c r="L1503" s="216">
        <v>-0.42321157983137803</v>
      </c>
      <c r="M1503" s="221" t="s">
        <v>4887</v>
      </c>
      <c r="N1503" s="198" t="s">
        <v>4887</v>
      </c>
      <c r="O1503" s="198" t="s">
        <v>4887</v>
      </c>
      <c r="P1503" s="198" t="s">
        <v>4887</v>
      </c>
      <c r="Q1503" s="198" t="s">
        <v>4887</v>
      </c>
      <c r="R1503" s="198" t="s">
        <v>4887</v>
      </c>
      <c r="S1503" s="198" t="s">
        <v>4887</v>
      </c>
      <c r="T1503" s="198" t="s">
        <v>4887</v>
      </c>
      <c r="U1503" s="198" t="s">
        <v>4887</v>
      </c>
      <c r="V1503" s="222" t="s">
        <v>4887</v>
      </c>
    </row>
    <row r="1504" spans="1:22" ht="25" customHeight="1" x14ac:dyDescent="0.2">
      <c r="A1504" s="13" t="s">
        <v>878</v>
      </c>
      <c r="B1504" s="1" t="s">
        <v>878</v>
      </c>
      <c r="C1504" s="203" t="s">
        <v>879</v>
      </c>
      <c r="D1504" s="201" t="s">
        <v>5164</v>
      </c>
      <c r="E1504" s="74" t="s">
        <v>13297</v>
      </c>
      <c r="F1504" s="74" t="s">
        <v>10959</v>
      </c>
      <c r="G1504" s="26">
        <v>0.51586936543126605</v>
      </c>
      <c r="H1504" s="5">
        <v>-1.4279361994780799</v>
      </c>
      <c r="I1504" s="4">
        <v>0.12549679822672399</v>
      </c>
      <c r="J1504" s="5">
        <v>3.80242859639583</v>
      </c>
      <c r="K1504" s="4">
        <v>0.17799587743808001</v>
      </c>
      <c r="L1504" s="216">
        <v>2.3744923969177401</v>
      </c>
      <c r="M1504" s="221" t="s">
        <v>4887</v>
      </c>
      <c r="N1504" s="198" t="s">
        <v>4887</v>
      </c>
      <c r="O1504" s="198" t="s">
        <v>4887</v>
      </c>
      <c r="P1504" s="198" t="s">
        <v>4887</v>
      </c>
      <c r="Q1504" s="198" t="s">
        <v>4887</v>
      </c>
      <c r="R1504" s="198" t="s">
        <v>4887</v>
      </c>
      <c r="S1504" s="198" t="s">
        <v>4887</v>
      </c>
      <c r="T1504" s="198" t="s">
        <v>4887</v>
      </c>
      <c r="U1504" s="198" t="s">
        <v>4887</v>
      </c>
      <c r="V1504" s="222" t="s">
        <v>4887</v>
      </c>
    </row>
    <row r="1505" spans="1:22" ht="25" customHeight="1" x14ac:dyDescent="0.2">
      <c r="A1505" s="13" t="s">
        <v>537</v>
      </c>
      <c r="B1505" s="1" t="s">
        <v>537</v>
      </c>
      <c r="C1505" s="203" t="s">
        <v>538</v>
      </c>
      <c r="D1505" s="201" t="s">
        <v>7554</v>
      </c>
      <c r="E1505" s="74" t="s">
        <v>13380</v>
      </c>
      <c r="F1505" s="74" t="s">
        <v>12755</v>
      </c>
      <c r="G1505" s="26">
        <v>0.40134518562275101</v>
      </c>
      <c r="H1505" s="5">
        <v>-1.4323335807578901</v>
      </c>
      <c r="I1505" s="4">
        <v>0.512318877866345</v>
      </c>
      <c r="J1505" s="5">
        <v>-1.4572072070398601</v>
      </c>
      <c r="K1505" s="4">
        <v>0.19124125671373299</v>
      </c>
      <c r="L1505" s="216">
        <v>-2.8895407877977499</v>
      </c>
      <c r="M1505" s="221" t="s">
        <v>4887</v>
      </c>
      <c r="N1505" s="198" t="s">
        <v>4887</v>
      </c>
      <c r="O1505" s="198" t="s">
        <v>4887</v>
      </c>
      <c r="P1505" s="198" t="s">
        <v>4887</v>
      </c>
      <c r="Q1505" s="198" t="s">
        <v>4887</v>
      </c>
      <c r="R1505" s="198" t="s">
        <v>4887</v>
      </c>
      <c r="S1505" s="198" t="s">
        <v>4887</v>
      </c>
      <c r="T1505" s="198" t="s">
        <v>4887</v>
      </c>
      <c r="U1505" s="198" t="s">
        <v>4887</v>
      </c>
      <c r="V1505" s="222" t="s">
        <v>4887</v>
      </c>
    </row>
    <row r="1506" spans="1:22" ht="25" customHeight="1" x14ac:dyDescent="0.2">
      <c r="A1506" s="13" t="s">
        <v>2572</v>
      </c>
      <c r="B1506" s="1" t="s">
        <v>2573</v>
      </c>
      <c r="C1506" s="203" t="s">
        <v>2574</v>
      </c>
      <c r="D1506" s="201" t="s">
        <v>2573</v>
      </c>
      <c r="E1506" s="74" t="s">
        <v>9880</v>
      </c>
      <c r="F1506" s="74" t="s">
        <v>9881</v>
      </c>
      <c r="G1506" s="26">
        <v>4.6711918111041403E-2</v>
      </c>
      <c r="H1506" s="5">
        <v>-1.4323655305063501</v>
      </c>
      <c r="I1506" s="4">
        <v>0.118271100669468</v>
      </c>
      <c r="J1506" s="5">
        <v>-1.52915494625091</v>
      </c>
      <c r="K1506" s="4">
        <v>2.21648551467559E-2</v>
      </c>
      <c r="L1506" s="216">
        <v>-2.96152047675726</v>
      </c>
      <c r="M1506" s="221" t="s">
        <v>7349</v>
      </c>
      <c r="N1506" s="198" t="s">
        <v>4887</v>
      </c>
      <c r="O1506" s="198" t="s">
        <v>7349</v>
      </c>
      <c r="P1506" s="198" t="s">
        <v>4887</v>
      </c>
      <c r="Q1506" s="198" t="s">
        <v>4887</v>
      </c>
      <c r="R1506" s="198" t="s">
        <v>7349</v>
      </c>
      <c r="S1506" s="198" t="s">
        <v>4887</v>
      </c>
      <c r="T1506" s="198" t="s">
        <v>4887</v>
      </c>
      <c r="U1506" s="198" t="s">
        <v>4887</v>
      </c>
      <c r="V1506" s="222" t="s">
        <v>4887</v>
      </c>
    </row>
    <row r="1507" spans="1:22" ht="25" customHeight="1" x14ac:dyDescent="0.2">
      <c r="A1507" s="13" t="s">
        <v>1288</v>
      </c>
      <c r="B1507" s="1" t="s">
        <v>1288</v>
      </c>
      <c r="C1507" s="203" t="s">
        <v>1289</v>
      </c>
      <c r="D1507" s="201" t="s">
        <v>7710</v>
      </c>
      <c r="E1507" s="74" t="s">
        <v>13281</v>
      </c>
      <c r="F1507" s="74" t="s">
        <v>13282</v>
      </c>
      <c r="G1507" s="26">
        <v>0.58402865288303596</v>
      </c>
      <c r="H1507" s="5">
        <v>-1.43741595953749</v>
      </c>
      <c r="I1507" s="4">
        <v>0.44656080903759399</v>
      </c>
      <c r="J1507" s="5">
        <v>1.2317073964983101</v>
      </c>
      <c r="K1507" s="4">
        <v>0.93136153152078305</v>
      </c>
      <c r="L1507" s="216">
        <v>-0.205708563039184</v>
      </c>
      <c r="M1507" s="221" t="s">
        <v>4887</v>
      </c>
      <c r="N1507" s="198" t="s">
        <v>4887</v>
      </c>
      <c r="O1507" s="198" t="s">
        <v>4887</v>
      </c>
      <c r="P1507" s="198" t="s">
        <v>4887</v>
      </c>
      <c r="Q1507" s="198" t="s">
        <v>4887</v>
      </c>
      <c r="R1507" s="198" t="s">
        <v>4887</v>
      </c>
      <c r="S1507" s="198" t="s">
        <v>4887</v>
      </c>
      <c r="T1507" s="198" t="s">
        <v>4887</v>
      </c>
      <c r="U1507" s="198" t="s">
        <v>4887</v>
      </c>
      <c r="V1507" s="222" t="s">
        <v>4887</v>
      </c>
    </row>
    <row r="1508" spans="1:22" ht="25" customHeight="1" x14ac:dyDescent="0.2">
      <c r="A1508" s="13" t="s">
        <v>3366</v>
      </c>
      <c r="B1508" s="1" t="s">
        <v>3366</v>
      </c>
      <c r="C1508" s="203" t="s">
        <v>3367</v>
      </c>
      <c r="D1508" s="201" t="s">
        <v>3366</v>
      </c>
      <c r="E1508" s="74" t="s">
        <v>11093</v>
      </c>
      <c r="F1508" s="74" t="s">
        <v>11094</v>
      </c>
      <c r="G1508" s="26">
        <v>0.106153799753521</v>
      </c>
      <c r="H1508" s="5">
        <v>-1.4381695043904901</v>
      </c>
      <c r="I1508" s="4">
        <v>0.38386214651885298</v>
      </c>
      <c r="J1508" s="5">
        <v>1.4963907048540299</v>
      </c>
      <c r="K1508" s="4">
        <v>0.96973582896946298</v>
      </c>
      <c r="L1508" s="216">
        <v>5.8221200463543198E-2</v>
      </c>
      <c r="M1508" s="221" t="s">
        <v>4887</v>
      </c>
      <c r="N1508" s="198" t="s">
        <v>4887</v>
      </c>
      <c r="O1508" s="198" t="s">
        <v>4887</v>
      </c>
      <c r="P1508" s="198" t="s">
        <v>4887</v>
      </c>
      <c r="Q1508" s="198" t="s">
        <v>4887</v>
      </c>
      <c r="R1508" s="198" t="s">
        <v>4887</v>
      </c>
      <c r="S1508" s="198" t="s">
        <v>4887</v>
      </c>
      <c r="T1508" s="198" t="s">
        <v>4887</v>
      </c>
      <c r="U1508" s="198" t="s">
        <v>4887</v>
      </c>
      <c r="V1508" s="222" t="s">
        <v>4887</v>
      </c>
    </row>
    <row r="1509" spans="1:22" ht="25" customHeight="1" x14ac:dyDescent="0.2">
      <c r="A1509" s="13" t="s">
        <v>4806</v>
      </c>
      <c r="B1509" s="1" t="s">
        <v>4807</v>
      </c>
      <c r="C1509" s="203" t="s">
        <v>4808</v>
      </c>
      <c r="D1509" s="201" t="s">
        <v>4807</v>
      </c>
      <c r="E1509" s="74" t="s">
        <v>10368</v>
      </c>
      <c r="F1509" s="74" t="s">
        <v>10369</v>
      </c>
      <c r="G1509" s="26">
        <v>1.8319323840407901E-2</v>
      </c>
      <c r="H1509" s="5">
        <v>-1.43877842928258</v>
      </c>
      <c r="I1509" s="4">
        <v>1.3833031470405001E-2</v>
      </c>
      <c r="J1509" s="5">
        <v>-1.9395969285658201</v>
      </c>
      <c r="K1509" s="4">
        <v>1.9159708565656701E-3</v>
      </c>
      <c r="L1509" s="216">
        <v>-3.3783753578483999</v>
      </c>
      <c r="M1509" s="221" t="s">
        <v>7349</v>
      </c>
      <c r="N1509" s="198" t="s">
        <v>7349</v>
      </c>
      <c r="O1509" s="198" t="s">
        <v>7349</v>
      </c>
      <c r="P1509" s="198" t="s">
        <v>7349</v>
      </c>
      <c r="Q1509" s="198" t="s">
        <v>4887</v>
      </c>
      <c r="R1509" s="198" t="s">
        <v>4887</v>
      </c>
      <c r="S1509" s="198" t="s">
        <v>4887</v>
      </c>
      <c r="T1509" s="198" t="s">
        <v>4887</v>
      </c>
      <c r="U1509" s="198" t="s">
        <v>4887</v>
      </c>
      <c r="V1509" s="222" t="s">
        <v>4887</v>
      </c>
    </row>
    <row r="1510" spans="1:22" ht="25" customHeight="1" x14ac:dyDescent="0.2">
      <c r="A1510" s="13" t="s">
        <v>1921</v>
      </c>
      <c r="B1510" s="1" t="s">
        <v>1922</v>
      </c>
      <c r="C1510" s="203" t="s">
        <v>1923</v>
      </c>
      <c r="D1510" s="201" t="s">
        <v>1922</v>
      </c>
      <c r="E1510" s="74" t="s">
        <v>9941</v>
      </c>
      <c r="F1510" s="74" t="s">
        <v>9942</v>
      </c>
      <c r="G1510" s="26">
        <v>0.19450848780329599</v>
      </c>
      <c r="H1510" s="5">
        <v>-1.4400636507812701</v>
      </c>
      <c r="I1510" s="4">
        <v>0.42041539337058198</v>
      </c>
      <c r="J1510" s="5">
        <v>0.88580216602765005</v>
      </c>
      <c r="K1510" s="4">
        <v>0.52000744270147703</v>
      </c>
      <c r="L1510" s="216">
        <v>-0.55426148475361603</v>
      </c>
      <c r="M1510" s="221" t="s">
        <v>4887</v>
      </c>
      <c r="N1510" s="198" t="s">
        <v>4887</v>
      </c>
      <c r="O1510" s="198" t="s">
        <v>4887</v>
      </c>
      <c r="P1510" s="198" t="s">
        <v>4887</v>
      </c>
      <c r="Q1510" s="198" t="s">
        <v>4887</v>
      </c>
      <c r="R1510" s="198" t="s">
        <v>4887</v>
      </c>
      <c r="S1510" s="198" t="s">
        <v>4887</v>
      </c>
      <c r="T1510" s="198" t="s">
        <v>4887</v>
      </c>
      <c r="U1510" s="198" t="s">
        <v>4887</v>
      </c>
      <c r="V1510" s="222" t="s">
        <v>4887</v>
      </c>
    </row>
    <row r="1511" spans="1:22" ht="25" customHeight="1" x14ac:dyDescent="0.2">
      <c r="A1511" s="13" t="s">
        <v>3600</v>
      </c>
      <c r="B1511" s="1" t="s">
        <v>3600</v>
      </c>
      <c r="C1511" s="203" t="s">
        <v>3601</v>
      </c>
      <c r="D1511" s="201" t="s">
        <v>3600</v>
      </c>
      <c r="E1511" s="74" t="s">
        <v>9171</v>
      </c>
      <c r="F1511" s="74" t="s">
        <v>9172</v>
      </c>
      <c r="G1511" s="26">
        <v>0.122992080741676</v>
      </c>
      <c r="H1511" s="5">
        <v>-1.4418999568703299</v>
      </c>
      <c r="I1511" s="4">
        <v>0.48255467149334702</v>
      </c>
      <c r="J1511" s="5">
        <v>0.71249214308545195</v>
      </c>
      <c r="K1511" s="4">
        <v>0.41269405569446699</v>
      </c>
      <c r="L1511" s="216">
        <v>-0.72940781378487496</v>
      </c>
      <c r="M1511" s="221" t="s">
        <v>4887</v>
      </c>
      <c r="N1511" s="198" t="s">
        <v>4887</v>
      </c>
      <c r="O1511" s="198" t="s">
        <v>4887</v>
      </c>
      <c r="P1511" s="198" t="s">
        <v>4887</v>
      </c>
      <c r="Q1511" s="198" t="s">
        <v>4887</v>
      </c>
      <c r="R1511" s="198" t="s">
        <v>4887</v>
      </c>
      <c r="S1511" s="198" t="s">
        <v>4887</v>
      </c>
      <c r="T1511" s="198" t="s">
        <v>4887</v>
      </c>
      <c r="U1511" s="198" t="s">
        <v>4887</v>
      </c>
      <c r="V1511" s="222" t="s">
        <v>4887</v>
      </c>
    </row>
    <row r="1512" spans="1:22" ht="25" customHeight="1" x14ac:dyDescent="0.2">
      <c r="A1512" s="13" t="s">
        <v>4089</v>
      </c>
      <c r="B1512" s="1" t="s">
        <v>4089</v>
      </c>
      <c r="C1512" s="203" t="s">
        <v>4090</v>
      </c>
      <c r="D1512" s="201" t="s">
        <v>4089</v>
      </c>
      <c r="E1512" s="74" t="s">
        <v>9806</v>
      </c>
      <c r="F1512" s="74" t="s">
        <v>9807</v>
      </c>
      <c r="G1512" s="26">
        <v>0.472529275398265</v>
      </c>
      <c r="H1512" s="5">
        <v>-1.4457170592544799</v>
      </c>
      <c r="I1512" s="4">
        <v>0.97612355051117194</v>
      </c>
      <c r="J1512" s="5">
        <v>7.3929484342139903E-2</v>
      </c>
      <c r="K1512" s="4">
        <v>0.51984564850006598</v>
      </c>
      <c r="L1512" s="216">
        <v>-1.37178757491234</v>
      </c>
      <c r="M1512" s="221" t="s">
        <v>4887</v>
      </c>
      <c r="N1512" s="198" t="s">
        <v>4887</v>
      </c>
      <c r="O1512" s="198" t="s">
        <v>4887</v>
      </c>
      <c r="P1512" s="198" t="s">
        <v>4887</v>
      </c>
      <c r="Q1512" s="198" t="s">
        <v>4887</v>
      </c>
      <c r="R1512" s="198" t="s">
        <v>4887</v>
      </c>
      <c r="S1512" s="198" t="s">
        <v>4887</v>
      </c>
      <c r="T1512" s="198" t="s">
        <v>4887</v>
      </c>
      <c r="U1512" s="198" t="s">
        <v>4887</v>
      </c>
      <c r="V1512" s="222" t="s">
        <v>4887</v>
      </c>
    </row>
    <row r="1513" spans="1:22" ht="25" customHeight="1" x14ac:dyDescent="0.2">
      <c r="A1513" s="13" t="s">
        <v>4043</v>
      </c>
      <c r="B1513" s="1" t="s">
        <v>4043</v>
      </c>
      <c r="C1513" s="203" t="s">
        <v>4044</v>
      </c>
      <c r="D1513" s="201" t="s">
        <v>4043</v>
      </c>
      <c r="E1513" s="74" t="s">
        <v>9834</v>
      </c>
      <c r="F1513" s="74" t="s">
        <v>9835</v>
      </c>
      <c r="G1513" s="26">
        <v>9.7866229803308905E-2</v>
      </c>
      <c r="H1513" s="5">
        <v>-1.4458922424069101</v>
      </c>
      <c r="I1513" s="4">
        <v>0.44102829706700902</v>
      </c>
      <c r="J1513" s="5">
        <v>0.90238957454868796</v>
      </c>
      <c r="K1513" s="4">
        <v>0.64399665315680199</v>
      </c>
      <c r="L1513" s="216">
        <v>-0.54350266785822299</v>
      </c>
      <c r="M1513" s="221" t="s">
        <v>4887</v>
      </c>
      <c r="N1513" s="198" t="s">
        <v>4887</v>
      </c>
      <c r="O1513" s="198" t="s">
        <v>4887</v>
      </c>
      <c r="P1513" s="198" t="s">
        <v>4887</v>
      </c>
      <c r="Q1513" s="198" t="s">
        <v>4887</v>
      </c>
      <c r="R1513" s="198" t="s">
        <v>4887</v>
      </c>
      <c r="S1513" s="198" t="s">
        <v>4887</v>
      </c>
      <c r="T1513" s="198" t="s">
        <v>4887</v>
      </c>
      <c r="U1513" s="198" t="s">
        <v>4887</v>
      </c>
      <c r="V1513" s="222" t="s">
        <v>4887</v>
      </c>
    </row>
    <row r="1514" spans="1:22" ht="25" customHeight="1" x14ac:dyDescent="0.2">
      <c r="A1514" s="13" t="s">
        <v>2630</v>
      </c>
      <c r="B1514" s="1" t="s">
        <v>2630</v>
      </c>
      <c r="C1514" s="203" t="s">
        <v>2631</v>
      </c>
      <c r="D1514" s="201" t="s">
        <v>7820</v>
      </c>
      <c r="E1514" s="74" t="s">
        <v>13585</v>
      </c>
      <c r="F1514" s="74" t="s">
        <v>12276</v>
      </c>
      <c r="G1514" s="26">
        <v>0.43352342330698601</v>
      </c>
      <c r="H1514" s="5">
        <v>-1.44750535631528</v>
      </c>
      <c r="I1514" s="4">
        <v>0.43189674231810699</v>
      </c>
      <c r="J1514" s="5">
        <v>1.5912944746473601</v>
      </c>
      <c r="K1514" s="4">
        <v>0.95099456408923499</v>
      </c>
      <c r="L1514" s="216">
        <v>0.14378911833208199</v>
      </c>
      <c r="M1514" s="221" t="s">
        <v>4887</v>
      </c>
      <c r="N1514" s="198" t="s">
        <v>4887</v>
      </c>
      <c r="O1514" s="198" t="s">
        <v>4887</v>
      </c>
      <c r="P1514" s="198" t="s">
        <v>4887</v>
      </c>
      <c r="Q1514" s="198" t="s">
        <v>4887</v>
      </c>
      <c r="R1514" s="198" t="s">
        <v>4887</v>
      </c>
      <c r="S1514" s="198" t="s">
        <v>4887</v>
      </c>
      <c r="T1514" s="198" t="s">
        <v>4887</v>
      </c>
      <c r="U1514" s="198" t="s">
        <v>4887</v>
      </c>
      <c r="V1514" s="222" t="s">
        <v>4887</v>
      </c>
    </row>
    <row r="1515" spans="1:22" ht="25" customHeight="1" x14ac:dyDescent="0.2">
      <c r="A1515" s="13" t="s">
        <v>3273</v>
      </c>
      <c r="B1515" s="1" t="s">
        <v>3273</v>
      </c>
      <c r="C1515" s="203" t="s">
        <v>3274</v>
      </c>
      <c r="D1515" s="201" t="s">
        <v>3273</v>
      </c>
      <c r="E1515" s="74" t="s">
        <v>8391</v>
      </c>
      <c r="F1515" s="74" t="s">
        <v>8392</v>
      </c>
      <c r="G1515" s="26">
        <v>0.49033523614834901</v>
      </c>
      <c r="H1515" s="5">
        <v>-1.44930372466169</v>
      </c>
      <c r="I1515" s="4">
        <v>0.85199848333719097</v>
      </c>
      <c r="J1515" s="5">
        <v>0.371511757190575</v>
      </c>
      <c r="K1515" s="4">
        <v>0.25678252583372202</v>
      </c>
      <c r="L1515" s="216">
        <v>-1.07779196747112</v>
      </c>
      <c r="M1515" s="221" t="s">
        <v>4887</v>
      </c>
      <c r="N1515" s="198" t="s">
        <v>4887</v>
      </c>
      <c r="O1515" s="198" t="s">
        <v>4887</v>
      </c>
      <c r="P1515" s="198" t="s">
        <v>4887</v>
      </c>
      <c r="Q1515" s="198" t="s">
        <v>4887</v>
      </c>
      <c r="R1515" s="198" t="s">
        <v>4887</v>
      </c>
      <c r="S1515" s="198" t="s">
        <v>4887</v>
      </c>
      <c r="T1515" s="198" t="s">
        <v>4887</v>
      </c>
      <c r="U1515" s="198" t="s">
        <v>4887</v>
      </c>
      <c r="V1515" s="222" t="s">
        <v>4887</v>
      </c>
    </row>
    <row r="1516" spans="1:22" ht="25" customHeight="1" x14ac:dyDescent="0.2">
      <c r="A1516" s="13" t="s">
        <v>4604</v>
      </c>
      <c r="B1516" s="1" t="s">
        <v>4604</v>
      </c>
      <c r="C1516" s="203" t="s">
        <v>4605</v>
      </c>
      <c r="D1516" s="201" t="s">
        <v>7294</v>
      </c>
      <c r="E1516" s="74" t="s">
        <v>9812</v>
      </c>
      <c r="F1516" s="74" t="s">
        <v>9813</v>
      </c>
      <c r="G1516" s="26">
        <v>0.455373674413243</v>
      </c>
      <c r="H1516" s="5">
        <v>-1.4506952964433999</v>
      </c>
      <c r="I1516" s="4">
        <v>1.13131646897816E-2</v>
      </c>
      <c r="J1516" s="5">
        <v>-4.7181040655092197</v>
      </c>
      <c r="K1516" s="4">
        <v>4.37202516725246E-2</v>
      </c>
      <c r="L1516" s="216">
        <v>-6.1687993619526198</v>
      </c>
      <c r="M1516" s="221" t="s">
        <v>4887</v>
      </c>
      <c r="N1516" s="198" t="s">
        <v>7349</v>
      </c>
      <c r="O1516" s="198" t="s">
        <v>7349</v>
      </c>
      <c r="P1516" s="198" t="s">
        <v>4887</v>
      </c>
      <c r="Q1516" s="198" t="s">
        <v>4887</v>
      </c>
      <c r="R1516" s="198" t="s">
        <v>4887</v>
      </c>
      <c r="S1516" s="198" t="s">
        <v>7349</v>
      </c>
      <c r="T1516" s="198" t="s">
        <v>4887</v>
      </c>
      <c r="U1516" s="198" t="s">
        <v>4887</v>
      </c>
      <c r="V1516" s="222" t="s">
        <v>4887</v>
      </c>
    </row>
    <row r="1517" spans="1:22" ht="25" customHeight="1" x14ac:dyDescent="0.2">
      <c r="A1517" s="13" t="s">
        <v>1310</v>
      </c>
      <c r="B1517" s="1" t="s">
        <v>1310</v>
      </c>
      <c r="C1517" s="203" t="s">
        <v>1311</v>
      </c>
      <c r="D1517" s="201" t="s">
        <v>7714</v>
      </c>
      <c r="E1517" s="74" t="s">
        <v>12754</v>
      </c>
      <c r="F1517" s="74" t="s">
        <v>8340</v>
      </c>
      <c r="G1517" s="26">
        <v>0.22409481940381501</v>
      </c>
      <c r="H1517" s="5">
        <v>-1.45186434504964</v>
      </c>
      <c r="I1517" s="4">
        <v>0.708782018451521</v>
      </c>
      <c r="J1517" s="5">
        <v>0.93398020515789903</v>
      </c>
      <c r="K1517" s="4">
        <v>0.83273344168488495</v>
      </c>
      <c r="L1517" s="216">
        <v>-0.51788413989174098</v>
      </c>
      <c r="M1517" s="221" t="s">
        <v>4887</v>
      </c>
      <c r="N1517" s="198" t="s">
        <v>4887</v>
      </c>
      <c r="O1517" s="198" t="s">
        <v>4887</v>
      </c>
      <c r="P1517" s="198" t="s">
        <v>4887</v>
      </c>
      <c r="Q1517" s="198" t="s">
        <v>4887</v>
      </c>
      <c r="R1517" s="198" t="s">
        <v>4887</v>
      </c>
      <c r="S1517" s="198" t="s">
        <v>4887</v>
      </c>
      <c r="T1517" s="198" t="s">
        <v>4887</v>
      </c>
      <c r="U1517" s="198" t="s">
        <v>4887</v>
      </c>
      <c r="V1517" s="222" t="s">
        <v>4887</v>
      </c>
    </row>
    <row r="1518" spans="1:22" ht="25" customHeight="1" x14ac:dyDescent="0.2">
      <c r="A1518" s="13" t="s">
        <v>1579</v>
      </c>
      <c r="B1518" s="1" t="s">
        <v>1580</v>
      </c>
      <c r="C1518" s="203" t="s">
        <v>1581</v>
      </c>
      <c r="D1518" s="201" t="s">
        <v>1580</v>
      </c>
      <c r="E1518" s="74" t="s">
        <v>8793</v>
      </c>
      <c r="F1518" s="74" t="s">
        <v>8794</v>
      </c>
      <c r="G1518" s="26">
        <v>0.492758338626062</v>
      </c>
      <c r="H1518" s="5">
        <v>-1.45207567742483</v>
      </c>
      <c r="I1518" s="4">
        <v>0.281157906335327</v>
      </c>
      <c r="J1518" s="5">
        <v>2.18988251982198</v>
      </c>
      <c r="K1518" s="4">
        <v>0.62514327524406199</v>
      </c>
      <c r="L1518" s="216">
        <v>0.737806842397146</v>
      </c>
      <c r="M1518" s="221" t="s">
        <v>4887</v>
      </c>
      <c r="N1518" s="198" t="s">
        <v>4887</v>
      </c>
      <c r="O1518" s="198" t="s">
        <v>4887</v>
      </c>
      <c r="P1518" s="198" t="s">
        <v>4887</v>
      </c>
      <c r="Q1518" s="198" t="s">
        <v>4887</v>
      </c>
      <c r="R1518" s="198" t="s">
        <v>4887</v>
      </c>
      <c r="S1518" s="198" t="s">
        <v>4887</v>
      </c>
      <c r="T1518" s="198" t="s">
        <v>4887</v>
      </c>
      <c r="U1518" s="198" t="s">
        <v>4887</v>
      </c>
      <c r="V1518" s="222" t="s">
        <v>4887</v>
      </c>
    </row>
    <row r="1519" spans="1:22" ht="25" customHeight="1" x14ac:dyDescent="0.2">
      <c r="A1519" s="13" t="s">
        <v>1501</v>
      </c>
      <c r="B1519" s="1" t="s">
        <v>1501</v>
      </c>
      <c r="C1519" s="203" t="s">
        <v>1502</v>
      </c>
      <c r="D1519" s="201" t="s">
        <v>1501</v>
      </c>
      <c r="E1519" s="74" t="s">
        <v>9993</v>
      </c>
      <c r="F1519" s="74" t="s">
        <v>9994</v>
      </c>
      <c r="G1519" s="26">
        <v>0.19085988732954701</v>
      </c>
      <c r="H1519" s="5">
        <v>-1.4648739201246801</v>
      </c>
      <c r="I1519" s="4">
        <v>0.663026157270169</v>
      </c>
      <c r="J1519" s="5">
        <v>0.50414825950657605</v>
      </c>
      <c r="K1519" s="4">
        <v>0.370307313898116</v>
      </c>
      <c r="L1519" s="216">
        <v>-0.96072566061810505</v>
      </c>
      <c r="M1519" s="221" t="s">
        <v>4887</v>
      </c>
      <c r="N1519" s="198" t="s">
        <v>4887</v>
      </c>
      <c r="O1519" s="198" t="s">
        <v>4887</v>
      </c>
      <c r="P1519" s="198" t="s">
        <v>4887</v>
      </c>
      <c r="Q1519" s="198" t="s">
        <v>4887</v>
      </c>
      <c r="R1519" s="198" t="s">
        <v>4887</v>
      </c>
      <c r="S1519" s="198" t="s">
        <v>4887</v>
      </c>
      <c r="T1519" s="198" t="s">
        <v>4887</v>
      </c>
      <c r="U1519" s="198" t="s">
        <v>4887</v>
      </c>
      <c r="V1519" s="222" t="s">
        <v>4887</v>
      </c>
    </row>
    <row r="1520" spans="1:22" ht="25" customHeight="1" x14ac:dyDescent="0.2">
      <c r="A1520" s="13" t="s">
        <v>2433</v>
      </c>
      <c r="B1520" s="1" t="s">
        <v>2434</v>
      </c>
      <c r="C1520" s="203" t="s">
        <v>2435</v>
      </c>
      <c r="D1520" s="201" t="s">
        <v>2434</v>
      </c>
      <c r="E1520" s="74" t="s">
        <v>9002</v>
      </c>
      <c r="F1520" s="74" t="s">
        <v>9003</v>
      </c>
      <c r="G1520" s="26">
        <v>9.4688643914627793E-2</v>
      </c>
      <c r="H1520" s="5">
        <v>-1.468231661428</v>
      </c>
      <c r="I1520" s="4">
        <v>0.27095972160683501</v>
      </c>
      <c r="J1520" s="5">
        <v>1.8071963894640899</v>
      </c>
      <c r="K1520" s="4">
        <v>0.81371278302876604</v>
      </c>
      <c r="L1520" s="216">
        <v>0.33896472803609201</v>
      </c>
      <c r="M1520" s="221" t="s">
        <v>4887</v>
      </c>
      <c r="N1520" s="198" t="s">
        <v>4887</v>
      </c>
      <c r="O1520" s="198" t="s">
        <v>4887</v>
      </c>
      <c r="P1520" s="198" t="s">
        <v>4887</v>
      </c>
      <c r="Q1520" s="198" t="s">
        <v>4887</v>
      </c>
      <c r="R1520" s="198" t="s">
        <v>4887</v>
      </c>
      <c r="S1520" s="198" t="s">
        <v>4887</v>
      </c>
      <c r="T1520" s="198" t="s">
        <v>4887</v>
      </c>
      <c r="U1520" s="198" t="s">
        <v>4887</v>
      </c>
      <c r="V1520" s="222" t="s">
        <v>4887</v>
      </c>
    </row>
    <row r="1521" spans="1:22" ht="25" customHeight="1" x14ac:dyDescent="0.2">
      <c r="A1521" s="13" t="s">
        <v>1555</v>
      </c>
      <c r="B1521" s="1" t="s">
        <v>1556</v>
      </c>
      <c r="C1521" s="203" t="s">
        <v>1557</v>
      </c>
      <c r="D1521" s="201" t="s">
        <v>7744</v>
      </c>
      <c r="E1521" s="74" t="s">
        <v>10895</v>
      </c>
      <c r="F1521" s="74" t="s">
        <v>10896</v>
      </c>
      <c r="G1521" s="26">
        <v>0.36744263156405699</v>
      </c>
      <c r="H1521" s="5">
        <v>-1.4688091307439299</v>
      </c>
      <c r="I1521" s="4">
        <v>0.31511726537339302</v>
      </c>
      <c r="J1521" s="5">
        <v>1.52903316871205</v>
      </c>
      <c r="K1521" s="4">
        <v>0.97370974037552105</v>
      </c>
      <c r="L1521" s="216">
        <v>6.02240379681174E-2</v>
      </c>
      <c r="M1521" s="221" t="s">
        <v>4887</v>
      </c>
      <c r="N1521" s="198" t="s">
        <v>4887</v>
      </c>
      <c r="O1521" s="198" t="s">
        <v>4887</v>
      </c>
      <c r="P1521" s="198" t="s">
        <v>4887</v>
      </c>
      <c r="Q1521" s="198" t="s">
        <v>4887</v>
      </c>
      <c r="R1521" s="198" t="s">
        <v>4887</v>
      </c>
      <c r="S1521" s="198" t="s">
        <v>4887</v>
      </c>
      <c r="T1521" s="198" t="s">
        <v>4887</v>
      </c>
      <c r="U1521" s="198" t="s">
        <v>4887</v>
      </c>
      <c r="V1521" s="222" t="s">
        <v>4887</v>
      </c>
    </row>
    <row r="1522" spans="1:22" ht="25" customHeight="1" x14ac:dyDescent="0.2">
      <c r="A1522" s="13" t="s">
        <v>1361</v>
      </c>
      <c r="B1522" s="1" t="s">
        <v>1361</v>
      </c>
      <c r="C1522" s="203" t="s">
        <v>1362</v>
      </c>
      <c r="D1522" s="201" t="s">
        <v>7723</v>
      </c>
      <c r="E1522" s="74" t="s">
        <v>13661</v>
      </c>
      <c r="F1522" s="74" t="s">
        <v>10413</v>
      </c>
      <c r="G1522" s="26">
        <v>0.19179303419163099</v>
      </c>
      <c r="H1522" s="5">
        <v>-1.46966582932696</v>
      </c>
      <c r="I1522" s="4">
        <v>9.4020332153372202E-2</v>
      </c>
      <c r="J1522" s="5">
        <v>2.4544009279408998</v>
      </c>
      <c r="K1522" s="4">
        <v>0.35838469801636702</v>
      </c>
      <c r="L1522" s="216">
        <v>0.98473509861394604</v>
      </c>
      <c r="M1522" s="221" t="s">
        <v>4887</v>
      </c>
      <c r="N1522" s="198" t="s">
        <v>4887</v>
      </c>
      <c r="O1522" s="198" t="s">
        <v>4887</v>
      </c>
      <c r="P1522" s="198" t="s">
        <v>4887</v>
      </c>
      <c r="Q1522" s="198" t="s">
        <v>4887</v>
      </c>
      <c r="R1522" s="198" t="s">
        <v>4887</v>
      </c>
      <c r="S1522" s="198" t="s">
        <v>4887</v>
      </c>
      <c r="T1522" s="198" t="s">
        <v>4887</v>
      </c>
      <c r="U1522" s="198" t="s">
        <v>4887</v>
      </c>
      <c r="V1522" s="222" t="s">
        <v>4887</v>
      </c>
    </row>
    <row r="1523" spans="1:22" ht="25" customHeight="1" x14ac:dyDescent="0.2">
      <c r="A1523" s="13" t="s">
        <v>1191</v>
      </c>
      <c r="B1523" s="1" t="s">
        <v>1191</v>
      </c>
      <c r="C1523" s="203" t="s">
        <v>1192</v>
      </c>
      <c r="D1523" s="201" t="s">
        <v>7686</v>
      </c>
      <c r="E1523" s="74" t="s">
        <v>13143</v>
      </c>
      <c r="F1523" s="74" t="s">
        <v>13097</v>
      </c>
      <c r="G1523" s="26">
        <v>0.61877221053869302</v>
      </c>
      <c r="H1523" s="5">
        <v>-1.47168217225441</v>
      </c>
      <c r="I1523" s="4">
        <v>0.71426213540596395</v>
      </c>
      <c r="J1523" s="5">
        <v>-1.05670146847369</v>
      </c>
      <c r="K1523" s="4">
        <v>0.123879767184246</v>
      </c>
      <c r="L1523" s="216">
        <v>-2.5283836407281002</v>
      </c>
      <c r="M1523" s="221" t="s">
        <v>4887</v>
      </c>
      <c r="N1523" s="198" t="s">
        <v>4887</v>
      </c>
      <c r="O1523" s="198" t="s">
        <v>4887</v>
      </c>
      <c r="P1523" s="198" t="s">
        <v>4887</v>
      </c>
      <c r="Q1523" s="198" t="s">
        <v>4887</v>
      </c>
      <c r="R1523" s="198" t="s">
        <v>4887</v>
      </c>
      <c r="S1523" s="198" t="s">
        <v>4887</v>
      </c>
      <c r="T1523" s="198" t="s">
        <v>4887</v>
      </c>
      <c r="U1523" s="198" t="s">
        <v>4887</v>
      </c>
      <c r="V1523" s="222" t="s">
        <v>4887</v>
      </c>
    </row>
    <row r="1524" spans="1:22" ht="25" customHeight="1" x14ac:dyDescent="0.2">
      <c r="A1524" s="13" t="s">
        <v>4475</v>
      </c>
      <c r="B1524" s="1" t="s">
        <v>4475</v>
      </c>
      <c r="C1524" s="203" t="s">
        <v>4476</v>
      </c>
      <c r="D1524" s="201" t="s">
        <v>4475</v>
      </c>
      <c r="E1524" s="74" t="s">
        <v>10615</v>
      </c>
      <c r="F1524" s="74" t="s">
        <v>10616</v>
      </c>
      <c r="G1524" s="26">
        <v>0.36221944635583497</v>
      </c>
      <c r="H1524" s="5">
        <v>-1.47566013640486</v>
      </c>
      <c r="I1524" s="4">
        <v>0.25568590457167101</v>
      </c>
      <c r="J1524" s="5">
        <v>1.7352070586852599</v>
      </c>
      <c r="K1524" s="4">
        <v>0.86902846144826595</v>
      </c>
      <c r="L1524" s="216">
        <v>0.259546922280399</v>
      </c>
      <c r="M1524" s="221" t="s">
        <v>4887</v>
      </c>
      <c r="N1524" s="198" t="s">
        <v>4887</v>
      </c>
      <c r="O1524" s="198" t="s">
        <v>4887</v>
      </c>
      <c r="P1524" s="198" t="s">
        <v>4887</v>
      </c>
      <c r="Q1524" s="198" t="s">
        <v>4887</v>
      </c>
      <c r="R1524" s="198" t="s">
        <v>4887</v>
      </c>
      <c r="S1524" s="198" t="s">
        <v>4887</v>
      </c>
      <c r="T1524" s="198" t="s">
        <v>4887</v>
      </c>
      <c r="U1524" s="198" t="s">
        <v>4887</v>
      </c>
      <c r="V1524" s="222" t="s">
        <v>4887</v>
      </c>
    </row>
    <row r="1525" spans="1:22" ht="25" customHeight="1" x14ac:dyDescent="0.2">
      <c r="A1525" s="13" t="s">
        <v>3869</v>
      </c>
      <c r="B1525" s="1" t="s">
        <v>3869</v>
      </c>
      <c r="C1525" s="203" t="s">
        <v>3870</v>
      </c>
      <c r="D1525" s="201" t="s">
        <v>3869</v>
      </c>
      <c r="E1525" s="74" t="s">
        <v>11320</v>
      </c>
      <c r="F1525" s="74" t="s">
        <v>11321</v>
      </c>
      <c r="G1525" s="26">
        <v>0.380315115155689</v>
      </c>
      <c r="H1525" s="5">
        <v>-1.47939706876088</v>
      </c>
      <c r="I1525" s="4">
        <v>0.515845407949997</v>
      </c>
      <c r="J1525" s="5">
        <v>1.2547509444929901</v>
      </c>
      <c r="K1525" s="4">
        <v>0.904731065642016</v>
      </c>
      <c r="L1525" s="216">
        <v>-0.22464612426789499</v>
      </c>
      <c r="M1525" s="221" t="s">
        <v>4887</v>
      </c>
      <c r="N1525" s="198" t="s">
        <v>4887</v>
      </c>
      <c r="O1525" s="198" t="s">
        <v>4887</v>
      </c>
      <c r="P1525" s="198" t="s">
        <v>4887</v>
      </c>
      <c r="Q1525" s="198" t="s">
        <v>4887</v>
      </c>
      <c r="R1525" s="198" t="s">
        <v>4887</v>
      </c>
      <c r="S1525" s="198" t="s">
        <v>4887</v>
      </c>
      <c r="T1525" s="198" t="s">
        <v>4887</v>
      </c>
      <c r="U1525" s="198" t="s">
        <v>4887</v>
      </c>
      <c r="V1525" s="222" t="s">
        <v>4887</v>
      </c>
    </row>
    <row r="1526" spans="1:22" ht="25" customHeight="1" x14ac:dyDescent="0.2">
      <c r="A1526" s="13" t="s">
        <v>2026</v>
      </c>
      <c r="B1526" s="1" t="s">
        <v>2026</v>
      </c>
      <c r="C1526" s="203" t="s">
        <v>2027</v>
      </c>
      <c r="D1526" s="201" t="s">
        <v>2026</v>
      </c>
      <c r="E1526" s="74" t="s">
        <v>10155</v>
      </c>
      <c r="F1526" s="74" t="s">
        <v>10156</v>
      </c>
      <c r="G1526" s="26">
        <v>0.33881318027691998</v>
      </c>
      <c r="H1526" s="5">
        <v>-1.47958378922286</v>
      </c>
      <c r="I1526" s="4">
        <v>0.29654081482518402</v>
      </c>
      <c r="J1526" s="5">
        <v>-1.12118456511315</v>
      </c>
      <c r="K1526" s="4">
        <v>0.15364370306915401</v>
      </c>
      <c r="L1526" s="216">
        <v>-2.6007683543360098</v>
      </c>
      <c r="M1526" s="221" t="s">
        <v>4887</v>
      </c>
      <c r="N1526" s="198" t="s">
        <v>4887</v>
      </c>
      <c r="O1526" s="198" t="s">
        <v>4887</v>
      </c>
      <c r="P1526" s="198" t="s">
        <v>4887</v>
      </c>
      <c r="Q1526" s="198" t="s">
        <v>4887</v>
      </c>
      <c r="R1526" s="198" t="s">
        <v>4887</v>
      </c>
      <c r="S1526" s="198" t="s">
        <v>4887</v>
      </c>
      <c r="T1526" s="198" t="s">
        <v>4887</v>
      </c>
      <c r="U1526" s="198" t="s">
        <v>4887</v>
      </c>
      <c r="V1526" s="222" t="s">
        <v>4887</v>
      </c>
    </row>
    <row r="1527" spans="1:22" ht="25" customHeight="1" x14ac:dyDescent="0.2">
      <c r="A1527" s="13" t="s">
        <v>1564</v>
      </c>
      <c r="B1527" s="1" t="s">
        <v>1564</v>
      </c>
      <c r="C1527" s="203" t="s">
        <v>1565</v>
      </c>
      <c r="D1527" s="201" t="s">
        <v>7745</v>
      </c>
      <c r="E1527" s="74" t="s">
        <v>7993</v>
      </c>
      <c r="F1527" s="74" t="s">
        <v>7994</v>
      </c>
      <c r="G1527" s="26">
        <v>0.168538213521018</v>
      </c>
      <c r="H1527" s="5">
        <v>-1.4798514100578599</v>
      </c>
      <c r="I1527" s="4">
        <v>0.48324010205430701</v>
      </c>
      <c r="J1527" s="5">
        <v>0.72486859405434201</v>
      </c>
      <c r="K1527" s="4">
        <v>0.42439435009381299</v>
      </c>
      <c r="L1527" s="216">
        <v>-0.75498281600351902</v>
      </c>
      <c r="M1527" s="221" t="s">
        <v>4887</v>
      </c>
      <c r="N1527" s="198" t="s">
        <v>4887</v>
      </c>
      <c r="O1527" s="198" t="s">
        <v>4887</v>
      </c>
      <c r="P1527" s="198" t="s">
        <v>4887</v>
      </c>
      <c r="Q1527" s="198" t="s">
        <v>4887</v>
      </c>
      <c r="R1527" s="198" t="s">
        <v>4887</v>
      </c>
      <c r="S1527" s="198" t="s">
        <v>4887</v>
      </c>
      <c r="T1527" s="198" t="s">
        <v>4887</v>
      </c>
      <c r="U1527" s="198" t="s">
        <v>4887</v>
      </c>
      <c r="V1527" s="222" t="s">
        <v>4887</v>
      </c>
    </row>
    <row r="1528" spans="1:22" ht="25" customHeight="1" x14ac:dyDescent="0.2">
      <c r="A1528" s="13" t="s">
        <v>3576</v>
      </c>
      <c r="B1528" s="1" t="s">
        <v>3577</v>
      </c>
      <c r="C1528" s="203" t="s">
        <v>3578</v>
      </c>
      <c r="D1528" s="201" t="s">
        <v>3577</v>
      </c>
      <c r="E1528" s="74" t="s">
        <v>12062</v>
      </c>
      <c r="F1528" s="74" t="s">
        <v>12063</v>
      </c>
      <c r="G1528" s="26">
        <v>0.50136103601329796</v>
      </c>
      <c r="H1528" s="5">
        <v>-1.48091450005301</v>
      </c>
      <c r="I1528" s="4">
        <v>9.7021935031366899E-2</v>
      </c>
      <c r="J1528" s="5">
        <v>-2.56386733769487</v>
      </c>
      <c r="K1528" s="4">
        <v>0.132882087029146</v>
      </c>
      <c r="L1528" s="216">
        <v>-4.0447818377478804</v>
      </c>
      <c r="M1528" s="221" t="s">
        <v>4887</v>
      </c>
      <c r="N1528" s="198" t="s">
        <v>4887</v>
      </c>
      <c r="O1528" s="198" t="s">
        <v>4887</v>
      </c>
      <c r="P1528" s="198" t="s">
        <v>4887</v>
      </c>
      <c r="Q1528" s="198" t="s">
        <v>4887</v>
      </c>
      <c r="R1528" s="198" t="s">
        <v>4887</v>
      </c>
      <c r="S1528" s="198" t="s">
        <v>4887</v>
      </c>
      <c r="T1528" s="198" t="s">
        <v>4887</v>
      </c>
      <c r="U1528" s="198" t="s">
        <v>4887</v>
      </c>
      <c r="V1528" s="222" t="s">
        <v>4887</v>
      </c>
    </row>
    <row r="1529" spans="1:22" ht="25" customHeight="1" x14ac:dyDescent="0.2">
      <c r="A1529" s="13" t="s">
        <v>3468</v>
      </c>
      <c r="B1529" s="1" t="s">
        <v>3468</v>
      </c>
      <c r="C1529" s="203" t="s">
        <v>3469</v>
      </c>
      <c r="D1529" s="201" t="s">
        <v>3468</v>
      </c>
      <c r="E1529" s="74" t="s">
        <v>9121</v>
      </c>
      <c r="F1529" s="74" t="s">
        <v>9122</v>
      </c>
      <c r="G1529" s="26">
        <v>0.31447584359879299</v>
      </c>
      <c r="H1529" s="5">
        <v>-1.4829482696418901</v>
      </c>
      <c r="I1529" s="4">
        <v>0.77541954937752</v>
      </c>
      <c r="J1529" s="5">
        <v>0.32276425434029898</v>
      </c>
      <c r="K1529" s="4">
        <v>0.378051550274139</v>
      </c>
      <c r="L1529" s="216">
        <v>-1.1601840153015901</v>
      </c>
      <c r="M1529" s="221" t="s">
        <v>4887</v>
      </c>
      <c r="N1529" s="198" t="s">
        <v>4887</v>
      </c>
      <c r="O1529" s="198" t="s">
        <v>4887</v>
      </c>
      <c r="P1529" s="198" t="s">
        <v>4887</v>
      </c>
      <c r="Q1529" s="198" t="s">
        <v>4887</v>
      </c>
      <c r="R1529" s="198" t="s">
        <v>4887</v>
      </c>
      <c r="S1529" s="198" t="s">
        <v>4887</v>
      </c>
      <c r="T1529" s="198" t="s">
        <v>4887</v>
      </c>
      <c r="U1529" s="198" t="s">
        <v>4887</v>
      </c>
      <c r="V1529" s="222" t="s">
        <v>4887</v>
      </c>
    </row>
    <row r="1530" spans="1:22" ht="25" customHeight="1" x14ac:dyDescent="0.2">
      <c r="A1530" s="13" t="s">
        <v>2786</v>
      </c>
      <c r="B1530" s="1" t="s">
        <v>2786</v>
      </c>
      <c r="C1530" s="203" t="s">
        <v>2787</v>
      </c>
      <c r="D1530" s="201" t="s">
        <v>4951</v>
      </c>
      <c r="E1530" s="74" t="s">
        <v>13606</v>
      </c>
      <c r="F1530" s="74" t="s">
        <v>12821</v>
      </c>
      <c r="G1530" s="26">
        <v>0.237034046435945</v>
      </c>
      <c r="H1530" s="5">
        <v>-1.4836811590732799</v>
      </c>
      <c r="I1530" s="4">
        <v>0.85025781279943202</v>
      </c>
      <c r="J1530" s="5">
        <v>0.20763057449443001</v>
      </c>
      <c r="K1530" s="4">
        <v>0.29165886719749701</v>
      </c>
      <c r="L1530" s="216">
        <v>-1.2760505845788499</v>
      </c>
      <c r="M1530" s="221" t="s">
        <v>4887</v>
      </c>
      <c r="N1530" s="198" t="s">
        <v>4887</v>
      </c>
      <c r="O1530" s="198" t="s">
        <v>4887</v>
      </c>
      <c r="P1530" s="198" t="s">
        <v>4887</v>
      </c>
      <c r="Q1530" s="198" t="s">
        <v>4887</v>
      </c>
      <c r="R1530" s="198" t="s">
        <v>4887</v>
      </c>
      <c r="S1530" s="198" t="s">
        <v>4887</v>
      </c>
      <c r="T1530" s="198" t="s">
        <v>4887</v>
      </c>
      <c r="U1530" s="198" t="s">
        <v>4887</v>
      </c>
      <c r="V1530" s="222" t="s">
        <v>4887</v>
      </c>
    </row>
    <row r="1531" spans="1:22" ht="25" customHeight="1" x14ac:dyDescent="0.2">
      <c r="A1531" s="13" t="s">
        <v>4211</v>
      </c>
      <c r="B1531" s="1" t="s">
        <v>4211</v>
      </c>
      <c r="C1531" s="203" t="s">
        <v>4212</v>
      </c>
      <c r="D1531" s="201" t="s">
        <v>4211</v>
      </c>
      <c r="E1531" s="74" t="s">
        <v>8491</v>
      </c>
      <c r="F1531" s="74" t="s">
        <v>8492</v>
      </c>
      <c r="G1531" s="26">
        <v>0.200990849325837</v>
      </c>
      <c r="H1531" s="5">
        <v>-1.4855929738221101</v>
      </c>
      <c r="I1531" s="4">
        <v>0.50356202485872403</v>
      </c>
      <c r="J1531" s="5">
        <v>0.74608891234535202</v>
      </c>
      <c r="K1531" s="4">
        <v>0.35269328422394902</v>
      </c>
      <c r="L1531" s="216">
        <v>-0.73950406147675996</v>
      </c>
      <c r="M1531" s="221" t="s">
        <v>4887</v>
      </c>
      <c r="N1531" s="198" t="s">
        <v>4887</v>
      </c>
      <c r="O1531" s="198" t="s">
        <v>4887</v>
      </c>
      <c r="P1531" s="198" t="s">
        <v>4887</v>
      </c>
      <c r="Q1531" s="198" t="s">
        <v>4887</v>
      </c>
      <c r="R1531" s="198" t="s">
        <v>4887</v>
      </c>
      <c r="S1531" s="198" t="s">
        <v>4887</v>
      </c>
      <c r="T1531" s="198" t="s">
        <v>4887</v>
      </c>
      <c r="U1531" s="198" t="s">
        <v>4887</v>
      </c>
      <c r="V1531" s="222" t="s">
        <v>4887</v>
      </c>
    </row>
    <row r="1532" spans="1:22" ht="25" customHeight="1" x14ac:dyDescent="0.2">
      <c r="A1532" s="13" t="s">
        <v>52</v>
      </c>
      <c r="B1532" s="1" t="s">
        <v>52</v>
      </c>
      <c r="C1532" s="203" t="s">
        <v>53</v>
      </c>
      <c r="D1532" s="201" t="s">
        <v>7450</v>
      </c>
      <c r="E1532" s="74" t="s">
        <v>13186</v>
      </c>
      <c r="F1532" s="74" t="s">
        <v>13187</v>
      </c>
      <c r="G1532" s="26">
        <v>0.28793736835154699</v>
      </c>
      <c r="H1532" s="5">
        <v>-1.48861434649603</v>
      </c>
      <c r="I1532" s="4">
        <v>0.157922199485136</v>
      </c>
      <c r="J1532" s="5">
        <v>0.859135051482529</v>
      </c>
      <c r="K1532" s="4">
        <v>0.61737676622854798</v>
      </c>
      <c r="L1532" s="216">
        <v>-0.62947929501350197</v>
      </c>
      <c r="M1532" s="221" t="s">
        <v>4887</v>
      </c>
      <c r="N1532" s="198" t="s">
        <v>4887</v>
      </c>
      <c r="O1532" s="198" t="s">
        <v>4887</v>
      </c>
      <c r="P1532" s="198" t="s">
        <v>4887</v>
      </c>
      <c r="Q1532" s="198" t="s">
        <v>4887</v>
      </c>
      <c r="R1532" s="198" t="s">
        <v>4887</v>
      </c>
      <c r="S1532" s="198" t="s">
        <v>4887</v>
      </c>
      <c r="T1532" s="198" t="s">
        <v>4887</v>
      </c>
      <c r="U1532" s="198" t="s">
        <v>4887</v>
      </c>
      <c r="V1532" s="222" t="s">
        <v>4887</v>
      </c>
    </row>
    <row r="1533" spans="1:22" ht="25" customHeight="1" x14ac:dyDescent="0.2">
      <c r="A1533" s="13" t="s">
        <v>365</v>
      </c>
      <c r="B1533" s="1" t="s">
        <v>365</v>
      </c>
      <c r="C1533" s="203" t="s">
        <v>366</v>
      </c>
      <c r="D1533" s="201" t="s">
        <v>7512</v>
      </c>
      <c r="E1533" s="74" t="s">
        <v>12957</v>
      </c>
      <c r="F1533" s="74" t="s">
        <v>8189</v>
      </c>
      <c r="G1533" s="26">
        <v>0.48470142931765597</v>
      </c>
      <c r="H1533" s="5">
        <v>-1.4919511256514599</v>
      </c>
      <c r="I1533" s="4">
        <v>0.171491420908645</v>
      </c>
      <c r="J1533" s="5">
        <v>1.22275634720673</v>
      </c>
      <c r="K1533" s="4">
        <v>0.89516088462749399</v>
      </c>
      <c r="L1533" s="216">
        <v>-0.269194778444732</v>
      </c>
      <c r="M1533" s="221" t="s">
        <v>4887</v>
      </c>
      <c r="N1533" s="198" t="s">
        <v>4887</v>
      </c>
      <c r="O1533" s="198" t="s">
        <v>4887</v>
      </c>
      <c r="P1533" s="198" t="s">
        <v>4887</v>
      </c>
      <c r="Q1533" s="198" t="s">
        <v>4887</v>
      </c>
      <c r="R1533" s="198" t="s">
        <v>4887</v>
      </c>
      <c r="S1533" s="198" t="s">
        <v>4887</v>
      </c>
      <c r="T1533" s="198" t="s">
        <v>4887</v>
      </c>
      <c r="U1533" s="198" t="s">
        <v>4887</v>
      </c>
      <c r="V1533" s="222" t="s">
        <v>4887</v>
      </c>
    </row>
    <row r="1534" spans="1:22" ht="25" customHeight="1" x14ac:dyDescent="0.2">
      <c r="A1534" s="13" t="s">
        <v>3664</v>
      </c>
      <c r="B1534" s="1" t="s">
        <v>3664</v>
      </c>
      <c r="C1534" s="203" t="s">
        <v>3665</v>
      </c>
      <c r="D1534" s="201" t="s">
        <v>3664</v>
      </c>
      <c r="E1534" s="74" t="s">
        <v>11041</v>
      </c>
      <c r="F1534" s="74" t="s">
        <v>11042</v>
      </c>
      <c r="G1534" s="26">
        <v>0.23702391819086999</v>
      </c>
      <c r="H1534" s="5">
        <v>-1.4958159554177199</v>
      </c>
      <c r="I1534" s="4">
        <v>3.5482759765597502E-3</v>
      </c>
      <c r="J1534" s="5">
        <v>-3.4023660058603502</v>
      </c>
      <c r="K1534" s="4">
        <v>2.1787938364383998E-2</v>
      </c>
      <c r="L1534" s="216">
        <v>-4.8981819612780697</v>
      </c>
      <c r="M1534" s="221" t="s">
        <v>4887</v>
      </c>
      <c r="N1534" s="198" t="s">
        <v>7349</v>
      </c>
      <c r="O1534" s="198" t="s">
        <v>7349</v>
      </c>
      <c r="P1534" s="198" t="s">
        <v>4887</v>
      </c>
      <c r="Q1534" s="198" t="s">
        <v>4887</v>
      </c>
      <c r="R1534" s="198" t="s">
        <v>4887</v>
      </c>
      <c r="S1534" s="198" t="s">
        <v>7349</v>
      </c>
      <c r="T1534" s="198" t="s">
        <v>4887</v>
      </c>
      <c r="U1534" s="198" t="s">
        <v>4887</v>
      </c>
      <c r="V1534" s="222" t="s">
        <v>4887</v>
      </c>
    </row>
    <row r="1535" spans="1:22" ht="25" customHeight="1" x14ac:dyDescent="0.2">
      <c r="A1535" s="13" t="s">
        <v>1791</v>
      </c>
      <c r="B1535" s="1" t="s">
        <v>1791</v>
      </c>
      <c r="C1535" s="203" t="s">
        <v>1792</v>
      </c>
      <c r="D1535" s="201" t="s">
        <v>1791</v>
      </c>
      <c r="E1535" s="74" t="s">
        <v>8038</v>
      </c>
      <c r="F1535" s="74" t="s">
        <v>8039</v>
      </c>
      <c r="G1535" s="26">
        <v>9.0622166652481101E-2</v>
      </c>
      <c r="H1535" s="5">
        <v>-1.49696424206891</v>
      </c>
      <c r="I1535" s="4">
        <v>0.24105729112750501</v>
      </c>
      <c r="J1535" s="5">
        <v>1.8946601365607101</v>
      </c>
      <c r="K1535" s="4">
        <v>0.76560730652641695</v>
      </c>
      <c r="L1535" s="216">
        <v>0.39769589449180098</v>
      </c>
      <c r="M1535" s="221" t="s">
        <v>4887</v>
      </c>
      <c r="N1535" s="198" t="s">
        <v>4887</v>
      </c>
      <c r="O1535" s="198" t="s">
        <v>4887</v>
      </c>
      <c r="P1535" s="198" t="s">
        <v>4887</v>
      </c>
      <c r="Q1535" s="198" t="s">
        <v>4887</v>
      </c>
      <c r="R1535" s="198" t="s">
        <v>4887</v>
      </c>
      <c r="S1535" s="198" t="s">
        <v>4887</v>
      </c>
      <c r="T1535" s="198" t="s">
        <v>4887</v>
      </c>
      <c r="U1535" s="198" t="s">
        <v>4887</v>
      </c>
      <c r="V1535" s="222" t="s">
        <v>4887</v>
      </c>
    </row>
    <row r="1536" spans="1:22" ht="25" customHeight="1" x14ac:dyDescent="0.2">
      <c r="A1536" s="13" t="s">
        <v>2046</v>
      </c>
      <c r="B1536" s="1" t="s">
        <v>2047</v>
      </c>
      <c r="C1536" s="203" t="s">
        <v>2048</v>
      </c>
      <c r="D1536" s="201" t="s">
        <v>2047</v>
      </c>
      <c r="E1536" s="74" t="s">
        <v>9908</v>
      </c>
      <c r="F1536" s="74" t="s">
        <v>9909</v>
      </c>
      <c r="G1536" s="26">
        <v>0.116127871705635</v>
      </c>
      <c r="H1536" s="5">
        <v>-1.49746987566587</v>
      </c>
      <c r="I1536" s="4">
        <v>2.2775617896458001E-3</v>
      </c>
      <c r="J1536" s="5">
        <v>-2.2442584174398101</v>
      </c>
      <c r="K1536" s="4">
        <v>1.42201598876963E-2</v>
      </c>
      <c r="L1536" s="216">
        <v>-3.7417282931056701</v>
      </c>
      <c r="M1536" s="221" t="s">
        <v>4887</v>
      </c>
      <c r="N1536" s="198" t="s">
        <v>7349</v>
      </c>
      <c r="O1536" s="198" t="s">
        <v>7349</v>
      </c>
      <c r="P1536" s="198" t="s">
        <v>4887</v>
      </c>
      <c r="Q1536" s="198" t="s">
        <v>4887</v>
      </c>
      <c r="R1536" s="198" t="s">
        <v>4887</v>
      </c>
      <c r="S1536" s="198" t="s">
        <v>7349</v>
      </c>
      <c r="T1536" s="198" t="s">
        <v>4887</v>
      </c>
      <c r="U1536" s="198" t="s">
        <v>4887</v>
      </c>
      <c r="V1536" s="222" t="s">
        <v>4887</v>
      </c>
    </row>
    <row r="1537" spans="1:22" ht="25" customHeight="1" x14ac:dyDescent="0.2">
      <c r="A1537" s="13" t="s">
        <v>1471</v>
      </c>
      <c r="B1537" s="1" t="s">
        <v>1472</v>
      </c>
      <c r="C1537" s="203" t="s">
        <v>1473</v>
      </c>
      <c r="D1537" s="201" t="s">
        <v>1472</v>
      </c>
      <c r="E1537" s="74" t="s">
        <v>12035</v>
      </c>
      <c r="F1537" s="74" t="s">
        <v>12036</v>
      </c>
      <c r="G1537" s="26">
        <v>0.303481312191348</v>
      </c>
      <c r="H1537" s="5">
        <v>-1.4978434175692099</v>
      </c>
      <c r="I1537" s="4">
        <v>3.5268769630199301E-2</v>
      </c>
      <c r="J1537" s="5">
        <v>-3.4054482776031301</v>
      </c>
      <c r="K1537" s="4">
        <v>1.8594158650918801E-2</v>
      </c>
      <c r="L1537" s="216">
        <v>-4.9032916951723298</v>
      </c>
      <c r="M1537" s="221" t="s">
        <v>4887</v>
      </c>
      <c r="N1537" s="198" t="s">
        <v>7349</v>
      </c>
      <c r="O1537" s="198" t="s">
        <v>7349</v>
      </c>
      <c r="P1537" s="198" t="s">
        <v>4887</v>
      </c>
      <c r="Q1537" s="198" t="s">
        <v>4887</v>
      </c>
      <c r="R1537" s="198" t="s">
        <v>4887</v>
      </c>
      <c r="S1537" s="198" t="s">
        <v>7349</v>
      </c>
      <c r="T1537" s="198" t="s">
        <v>4887</v>
      </c>
      <c r="U1537" s="198" t="s">
        <v>4887</v>
      </c>
      <c r="V1537" s="222" t="s">
        <v>4887</v>
      </c>
    </row>
    <row r="1538" spans="1:22" ht="25" customHeight="1" x14ac:dyDescent="0.2">
      <c r="A1538" s="13" t="s">
        <v>388</v>
      </c>
      <c r="B1538" s="1" t="s">
        <v>388</v>
      </c>
      <c r="C1538" s="203" t="s">
        <v>389</v>
      </c>
      <c r="D1538" s="201" t="s">
        <v>7519</v>
      </c>
      <c r="E1538" s="74" t="s">
        <v>13031</v>
      </c>
      <c r="F1538" s="74" t="s">
        <v>9628</v>
      </c>
      <c r="G1538" s="26">
        <v>0.44630997988439802</v>
      </c>
      <c r="H1538" s="5">
        <v>-1.4980129592832501</v>
      </c>
      <c r="I1538" s="4">
        <v>0.36510299469388002</v>
      </c>
      <c r="J1538" s="5">
        <v>0.28858770100457798</v>
      </c>
      <c r="K1538" s="4">
        <v>0.52788440384149105</v>
      </c>
      <c r="L1538" s="216">
        <v>-1.20942525827867</v>
      </c>
      <c r="M1538" s="221" t="s">
        <v>4887</v>
      </c>
      <c r="N1538" s="198" t="s">
        <v>4887</v>
      </c>
      <c r="O1538" s="198" t="s">
        <v>4887</v>
      </c>
      <c r="P1538" s="198" t="s">
        <v>4887</v>
      </c>
      <c r="Q1538" s="198" t="s">
        <v>4887</v>
      </c>
      <c r="R1538" s="198" t="s">
        <v>4887</v>
      </c>
      <c r="S1538" s="198" t="s">
        <v>4887</v>
      </c>
      <c r="T1538" s="198" t="s">
        <v>4887</v>
      </c>
      <c r="U1538" s="198" t="s">
        <v>4887</v>
      </c>
      <c r="V1538" s="222" t="s">
        <v>4887</v>
      </c>
    </row>
    <row r="1539" spans="1:22" ht="25" customHeight="1" x14ac:dyDescent="0.2">
      <c r="A1539" s="13" t="s">
        <v>942</v>
      </c>
      <c r="B1539" s="1" t="s">
        <v>942</v>
      </c>
      <c r="C1539" s="203" t="s">
        <v>943</v>
      </c>
      <c r="D1539" s="201" t="s">
        <v>942</v>
      </c>
      <c r="E1539" s="74" t="s">
        <v>8989</v>
      </c>
      <c r="F1539" s="74" t="s">
        <v>8990</v>
      </c>
      <c r="G1539" s="26">
        <v>8.2867130090446398E-2</v>
      </c>
      <c r="H1539" s="5">
        <v>-1.49835231306529</v>
      </c>
      <c r="I1539" s="4">
        <v>5.8820584567622701E-2</v>
      </c>
      <c r="J1539" s="5">
        <v>2.02277524267783</v>
      </c>
      <c r="K1539" s="4">
        <v>0.54373711808991199</v>
      </c>
      <c r="L1539" s="216">
        <v>0.52442292961254</v>
      </c>
      <c r="M1539" s="221" t="s">
        <v>4887</v>
      </c>
      <c r="N1539" s="198" t="s">
        <v>4887</v>
      </c>
      <c r="O1539" s="198" t="s">
        <v>4887</v>
      </c>
      <c r="P1539" s="198" t="s">
        <v>4887</v>
      </c>
      <c r="Q1539" s="198" t="s">
        <v>4887</v>
      </c>
      <c r="R1539" s="198" t="s">
        <v>4887</v>
      </c>
      <c r="S1539" s="198" t="s">
        <v>4887</v>
      </c>
      <c r="T1539" s="198" t="s">
        <v>4887</v>
      </c>
      <c r="U1539" s="198" t="s">
        <v>4887</v>
      </c>
      <c r="V1539" s="222" t="s">
        <v>4887</v>
      </c>
    </row>
    <row r="1540" spans="1:22" ht="25" customHeight="1" x14ac:dyDescent="0.2">
      <c r="A1540" s="13" t="s">
        <v>2607</v>
      </c>
      <c r="B1540" s="1" t="s">
        <v>2607</v>
      </c>
      <c r="C1540" s="203" t="s">
        <v>2608</v>
      </c>
      <c r="D1540" s="201" t="s">
        <v>2607</v>
      </c>
      <c r="E1540" s="74" t="s">
        <v>8607</v>
      </c>
      <c r="F1540" s="74" t="s">
        <v>8608</v>
      </c>
      <c r="G1540" s="26">
        <v>0.59043722009278499</v>
      </c>
      <c r="H1540" s="5">
        <v>-1.4985660085764301</v>
      </c>
      <c r="I1540" s="4">
        <v>0.22508184209670201</v>
      </c>
      <c r="J1540" s="5">
        <v>2.5446620696464102</v>
      </c>
      <c r="K1540" s="4">
        <v>0.72059733542761994</v>
      </c>
      <c r="L1540" s="216">
        <v>1.0460960610699801</v>
      </c>
      <c r="M1540" s="221" t="s">
        <v>4887</v>
      </c>
      <c r="N1540" s="198" t="s">
        <v>4887</v>
      </c>
      <c r="O1540" s="198" t="s">
        <v>4887</v>
      </c>
      <c r="P1540" s="198" t="s">
        <v>4887</v>
      </c>
      <c r="Q1540" s="198" t="s">
        <v>4887</v>
      </c>
      <c r="R1540" s="198" t="s">
        <v>4887</v>
      </c>
      <c r="S1540" s="198" t="s">
        <v>4887</v>
      </c>
      <c r="T1540" s="198" t="s">
        <v>4887</v>
      </c>
      <c r="U1540" s="198" t="s">
        <v>4887</v>
      </c>
      <c r="V1540" s="222" t="s">
        <v>4887</v>
      </c>
    </row>
    <row r="1541" spans="1:22" ht="25" customHeight="1" x14ac:dyDescent="0.2">
      <c r="A1541" s="13" t="s">
        <v>2669</v>
      </c>
      <c r="B1541" s="1" t="s">
        <v>2670</v>
      </c>
      <c r="C1541" s="203" t="s">
        <v>2671</v>
      </c>
      <c r="D1541" s="201" t="s">
        <v>5076</v>
      </c>
      <c r="E1541" s="74" t="s">
        <v>12898</v>
      </c>
      <c r="F1541" s="74" t="s">
        <v>11302</v>
      </c>
      <c r="G1541" s="26">
        <v>0.12194407275677099</v>
      </c>
      <c r="H1541" s="5">
        <v>-1.50174814720391</v>
      </c>
      <c r="I1541" s="4">
        <v>4.7733010334699002E-3</v>
      </c>
      <c r="J1541" s="5">
        <v>-4.6839798404425803</v>
      </c>
      <c r="K1541" s="4">
        <v>1.1030914491857299E-3</v>
      </c>
      <c r="L1541" s="216">
        <v>-6.1857279876464899</v>
      </c>
      <c r="M1541" s="221" t="s">
        <v>4887</v>
      </c>
      <c r="N1541" s="198" t="s">
        <v>7349</v>
      </c>
      <c r="O1541" s="198" t="s">
        <v>7349</v>
      </c>
      <c r="P1541" s="198" t="s">
        <v>4887</v>
      </c>
      <c r="Q1541" s="198" t="s">
        <v>4887</v>
      </c>
      <c r="R1541" s="198" t="s">
        <v>4887</v>
      </c>
      <c r="S1541" s="198" t="s">
        <v>7349</v>
      </c>
      <c r="T1541" s="198" t="s">
        <v>4887</v>
      </c>
      <c r="U1541" s="198" t="s">
        <v>4887</v>
      </c>
      <c r="V1541" s="222" t="s">
        <v>4887</v>
      </c>
    </row>
    <row r="1542" spans="1:22" ht="25" customHeight="1" x14ac:dyDescent="0.2">
      <c r="A1542" s="13" t="s">
        <v>92</v>
      </c>
      <c r="B1542" s="1" t="s">
        <v>92</v>
      </c>
      <c r="C1542" s="203" t="s">
        <v>93</v>
      </c>
      <c r="D1542" s="201" t="s">
        <v>4954</v>
      </c>
      <c r="E1542" s="74" t="s">
        <v>12770</v>
      </c>
      <c r="F1542" s="74" t="s">
        <v>12771</v>
      </c>
      <c r="G1542" s="26">
        <v>9.6975017928671498E-2</v>
      </c>
      <c r="H1542" s="5">
        <v>-1.5044534944774</v>
      </c>
      <c r="I1542" s="4">
        <v>0.64985811139095095</v>
      </c>
      <c r="J1542" s="5">
        <v>0.43824741594654698</v>
      </c>
      <c r="K1542" s="4">
        <v>0.28577683772616302</v>
      </c>
      <c r="L1542" s="216">
        <v>-1.06620607853085</v>
      </c>
      <c r="M1542" s="221" t="s">
        <v>4887</v>
      </c>
      <c r="N1542" s="198" t="s">
        <v>4887</v>
      </c>
      <c r="O1542" s="198" t="s">
        <v>4887</v>
      </c>
      <c r="P1542" s="198" t="s">
        <v>4887</v>
      </c>
      <c r="Q1542" s="198" t="s">
        <v>4887</v>
      </c>
      <c r="R1542" s="198" t="s">
        <v>4887</v>
      </c>
      <c r="S1542" s="198" t="s">
        <v>4887</v>
      </c>
      <c r="T1542" s="198" t="s">
        <v>4887</v>
      </c>
      <c r="U1542" s="198" t="s">
        <v>4887</v>
      </c>
      <c r="V1542" s="222" t="s">
        <v>4887</v>
      </c>
    </row>
    <row r="1543" spans="1:22" ht="25" customHeight="1" x14ac:dyDescent="0.2">
      <c r="A1543" s="13" t="s">
        <v>735</v>
      </c>
      <c r="B1543" s="1" t="s">
        <v>735</v>
      </c>
      <c r="C1543" s="203" t="s">
        <v>736</v>
      </c>
      <c r="D1543" s="201" t="s">
        <v>7591</v>
      </c>
      <c r="E1543" s="74" t="s">
        <v>13208</v>
      </c>
      <c r="F1543" s="74" t="s">
        <v>11864</v>
      </c>
      <c r="G1543" s="26">
        <v>9.8885939616740096E-2</v>
      </c>
      <c r="H1543" s="5">
        <v>-1.5057828713718</v>
      </c>
      <c r="I1543" s="4">
        <v>0.30683742867851899</v>
      </c>
      <c r="J1543" s="5">
        <v>0.891250131255926</v>
      </c>
      <c r="K1543" s="4">
        <v>0.40751921556534698</v>
      </c>
      <c r="L1543" s="216">
        <v>-0.61453274011587899</v>
      </c>
      <c r="M1543" s="221" t="s">
        <v>4887</v>
      </c>
      <c r="N1543" s="198" t="s">
        <v>4887</v>
      </c>
      <c r="O1543" s="198" t="s">
        <v>4887</v>
      </c>
      <c r="P1543" s="198" t="s">
        <v>4887</v>
      </c>
      <c r="Q1543" s="198" t="s">
        <v>4887</v>
      </c>
      <c r="R1543" s="198" t="s">
        <v>4887</v>
      </c>
      <c r="S1543" s="198" t="s">
        <v>4887</v>
      </c>
      <c r="T1543" s="198" t="s">
        <v>4887</v>
      </c>
      <c r="U1543" s="198" t="s">
        <v>4887</v>
      </c>
      <c r="V1543" s="222" t="s">
        <v>4887</v>
      </c>
    </row>
    <row r="1544" spans="1:22" ht="25" customHeight="1" x14ac:dyDescent="0.2">
      <c r="A1544" s="13" t="s">
        <v>2783</v>
      </c>
      <c r="B1544" s="1" t="s">
        <v>2784</v>
      </c>
      <c r="C1544" s="203" t="s">
        <v>2785</v>
      </c>
      <c r="D1544" s="201" t="s">
        <v>7842</v>
      </c>
      <c r="E1544" s="74" t="s">
        <v>13642</v>
      </c>
      <c r="F1544" s="74" t="s">
        <v>13507</v>
      </c>
      <c r="G1544" s="26">
        <v>0.59811535133863902</v>
      </c>
      <c r="H1544" s="5">
        <v>-1.5091554830162399</v>
      </c>
      <c r="I1544" s="4">
        <v>0.54347217871615805</v>
      </c>
      <c r="J1544" s="5">
        <v>1.4961123882029299</v>
      </c>
      <c r="K1544" s="4">
        <v>0.99450794197191394</v>
      </c>
      <c r="L1544" s="216">
        <v>-1.3043094813308001E-2</v>
      </c>
      <c r="M1544" s="221" t="s">
        <v>4887</v>
      </c>
      <c r="N1544" s="198" t="s">
        <v>4887</v>
      </c>
      <c r="O1544" s="198" t="s">
        <v>4887</v>
      </c>
      <c r="P1544" s="198" t="s">
        <v>4887</v>
      </c>
      <c r="Q1544" s="198" t="s">
        <v>4887</v>
      </c>
      <c r="R1544" s="198" t="s">
        <v>4887</v>
      </c>
      <c r="S1544" s="198" t="s">
        <v>4887</v>
      </c>
      <c r="T1544" s="198" t="s">
        <v>4887</v>
      </c>
      <c r="U1544" s="198" t="s">
        <v>4887</v>
      </c>
      <c r="V1544" s="222" t="s">
        <v>4887</v>
      </c>
    </row>
    <row r="1545" spans="1:22" ht="25" customHeight="1" x14ac:dyDescent="0.2">
      <c r="A1545" s="13" t="s">
        <v>3300</v>
      </c>
      <c r="B1545" s="1" t="s">
        <v>3300</v>
      </c>
      <c r="C1545" s="203" t="s">
        <v>3301</v>
      </c>
      <c r="D1545" s="201" t="s">
        <v>3300</v>
      </c>
      <c r="E1545" s="74" t="s">
        <v>10280</v>
      </c>
      <c r="F1545" s="74" t="s">
        <v>10281</v>
      </c>
      <c r="G1545" s="26">
        <v>0.40585799488806401</v>
      </c>
      <c r="H1545" s="5">
        <v>-1.50944182276576</v>
      </c>
      <c r="I1545" s="4">
        <v>9.2438042315200294E-2</v>
      </c>
      <c r="J1545" s="5">
        <v>1.3929295979290801</v>
      </c>
      <c r="K1545" s="4">
        <v>0.94329189130374602</v>
      </c>
      <c r="L1545" s="216">
        <v>-0.116512224836681</v>
      </c>
      <c r="M1545" s="221" t="s">
        <v>4887</v>
      </c>
      <c r="N1545" s="198" t="s">
        <v>4887</v>
      </c>
      <c r="O1545" s="198" t="s">
        <v>4887</v>
      </c>
      <c r="P1545" s="198" t="s">
        <v>4887</v>
      </c>
      <c r="Q1545" s="198" t="s">
        <v>4887</v>
      </c>
      <c r="R1545" s="198" t="s">
        <v>4887</v>
      </c>
      <c r="S1545" s="198" t="s">
        <v>4887</v>
      </c>
      <c r="T1545" s="198" t="s">
        <v>4887</v>
      </c>
      <c r="U1545" s="198" t="s">
        <v>4887</v>
      </c>
      <c r="V1545" s="222" t="s">
        <v>4887</v>
      </c>
    </row>
    <row r="1546" spans="1:22" ht="25" customHeight="1" x14ac:dyDescent="0.2">
      <c r="A1546" s="13" t="s">
        <v>2515</v>
      </c>
      <c r="B1546" s="1" t="s">
        <v>2516</v>
      </c>
      <c r="C1546" s="203" t="s">
        <v>2517</v>
      </c>
      <c r="D1546" s="201" t="s">
        <v>4939</v>
      </c>
      <c r="E1546" s="74" t="s">
        <v>12284</v>
      </c>
      <c r="F1546" s="74" t="s">
        <v>12285</v>
      </c>
      <c r="G1546" s="26">
        <v>0.15401480884087099</v>
      </c>
      <c r="H1546" s="5">
        <v>-1.5110440837050401</v>
      </c>
      <c r="I1546" s="4">
        <v>0.499921822522084</v>
      </c>
      <c r="J1546" s="5">
        <v>0.41563582316279901</v>
      </c>
      <c r="K1546" s="4">
        <v>0.26987120449407398</v>
      </c>
      <c r="L1546" s="216">
        <v>-1.0954082605422399</v>
      </c>
      <c r="M1546" s="221" t="s">
        <v>4887</v>
      </c>
      <c r="N1546" s="198" t="s">
        <v>4887</v>
      </c>
      <c r="O1546" s="198" t="s">
        <v>4887</v>
      </c>
      <c r="P1546" s="198" t="s">
        <v>4887</v>
      </c>
      <c r="Q1546" s="198" t="s">
        <v>4887</v>
      </c>
      <c r="R1546" s="198" t="s">
        <v>4887</v>
      </c>
      <c r="S1546" s="198" t="s">
        <v>4887</v>
      </c>
      <c r="T1546" s="198" t="s">
        <v>4887</v>
      </c>
      <c r="U1546" s="198" t="s">
        <v>4887</v>
      </c>
      <c r="V1546" s="222" t="s">
        <v>4887</v>
      </c>
    </row>
    <row r="1547" spans="1:22" ht="25" customHeight="1" x14ac:dyDescent="0.2">
      <c r="A1547" s="13" t="s">
        <v>361</v>
      </c>
      <c r="B1547" s="1" t="s">
        <v>361</v>
      </c>
      <c r="C1547" s="203" t="s">
        <v>362</v>
      </c>
      <c r="D1547" s="201" t="s">
        <v>5178</v>
      </c>
      <c r="E1547" s="74" t="s">
        <v>13306</v>
      </c>
      <c r="F1547" s="74" t="s">
        <v>12678</v>
      </c>
      <c r="G1547" s="26">
        <v>0.49653385367500402</v>
      </c>
      <c r="H1547" s="5">
        <v>-1.5121094057173201</v>
      </c>
      <c r="I1547" s="4">
        <v>0.95020030639487696</v>
      </c>
      <c r="J1547" s="5">
        <v>-0.15871942743214301</v>
      </c>
      <c r="K1547" s="4">
        <v>0.48311135543786698</v>
      </c>
      <c r="L1547" s="216">
        <v>-1.6708288331494601</v>
      </c>
      <c r="M1547" s="221" t="s">
        <v>4887</v>
      </c>
      <c r="N1547" s="198" t="s">
        <v>4887</v>
      </c>
      <c r="O1547" s="198" t="s">
        <v>4887</v>
      </c>
      <c r="P1547" s="198" t="s">
        <v>4887</v>
      </c>
      <c r="Q1547" s="198" t="s">
        <v>4887</v>
      </c>
      <c r="R1547" s="198" t="s">
        <v>4887</v>
      </c>
      <c r="S1547" s="198" t="s">
        <v>4887</v>
      </c>
      <c r="T1547" s="198" t="s">
        <v>4887</v>
      </c>
      <c r="U1547" s="198" t="s">
        <v>4887</v>
      </c>
      <c r="V1547" s="222" t="s">
        <v>4887</v>
      </c>
    </row>
    <row r="1548" spans="1:22" ht="25" customHeight="1" x14ac:dyDescent="0.2">
      <c r="A1548" s="13" t="s">
        <v>3711</v>
      </c>
      <c r="B1548" s="1" t="s">
        <v>3711</v>
      </c>
      <c r="C1548" s="203" t="s">
        <v>3712</v>
      </c>
      <c r="D1548" s="201" t="s">
        <v>3711</v>
      </c>
      <c r="E1548" s="74" t="s">
        <v>8155</v>
      </c>
      <c r="F1548" s="74" t="s">
        <v>8156</v>
      </c>
      <c r="G1548" s="26">
        <v>0.50415781341506405</v>
      </c>
      <c r="H1548" s="5">
        <v>-1.5130069688149701</v>
      </c>
      <c r="I1548" s="4">
        <v>5.0662009676412101E-2</v>
      </c>
      <c r="J1548" s="5">
        <v>-4.0141178619984004</v>
      </c>
      <c r="K1548" s="4">
        <v>6.7317597229805501E-2</v>
      </c>
      <c r="L1548" s="216">
        <v>-5.52712483081336</v>
      </c>
      <c r="M1548" s="221" t="s">
        <v>4887</v>
      </c>
      <c r="N1548" s="198" t="s">
        <v>4887</v>
      </c>
      <c r="O1548" s="198" t="s">
        <v>4887</v>
      </c>
      <c r="P1548" s="198" t="s">
        <v>4887</v>
      </c>
      <c r="Q1548" s="198" t="s">
        <v>4887</v>
      </c>
      <c r="R1548" s="198" t="s">
        <v>4887</v>
      </c>
      <c r="S1548" s="198" t="s">
        <v>4887</v>
      </c>
      <c r="T1548" s="198" t="s">
        <v>4887</v>
      </c>
      <c r="U1548" s="198" t="s">
        <v>4887</v>
      </c>
      <c r="V1548" s="222" t="s">
        <v>4887</v>
      </c>
    </row>
    <row r="1549" spans="1:22" ht="25" customHeight="1" x14ac:dyDescent="0.2">
      <c r="A1549" s="13" t="s">
        <v>1474</v>
      </c>
      <c r="B1549" s="1" t="s">
        <v>1474</v>
      </c>
      <c r="C1549" s="203" t="s">
        <v>1475</v>
      </c>
      <c r="D1549" s="201" t="s">
        <v>7741</v>
      </c>
      <c r="E1549" s="74" t="s">
        <v>13308</v>
      </c>
      <c r="F1549" s="74" t="s">
        <v>10201</v>
      </c>
      <c r="G1549" s="26">
        <v>0.38819630895977397</v>
      </c>
      <c r="H1549" s="5">
        <v>-1.5144799993978699</v>
      </c>
      <c r="I1549" s="4">
        <v>0.31699472644154297</v>
      </c>
      <c r="J1549" s="5">
        <v>3.2041121174473202</v>
      </c>
      <c r="K1549" s="4">
        <v>0.58568207965888697</v>
      </c>
      <c r="L1549" s="216">
        <v>1.68963211804945</v>
      </c>
      <c r="M1549" s="221" t="s">
        <v>4887</v>
      </c>
      <c r="N1549" s="198" t="s">
        <v>4887</v>
      </c>
      <c r="O1549" s="198" t="s">
        <v>4887</v>
      </c>
      <c r="P1549" s="198" t="s">
        <v>4887</v>
      </c>
      <c r="Q1549" s="198" t="s">
        <v>4887</v>
      </c>
      <c r="R1549" s="198" t="s">
        <v>4887</v>
      </c>
      <c r="S1549" s="198" t="s">
        <v>4887</v>
      </c>
      <c r="T1549" s="198" t="s">
        <v>4887</v>
      </c>
      <c r="U1549" s="198" t="s">
        <v>4887</v>
      </c>
      <c r="V1549" s="222" t="s">
        <v>4887</v>
      </c>
    </row>
    <row r="1550" spans="1:22" ht="25" customHeight="1" x14ac:dyDescent="0.2">
      <c r="A1550" s="13" t="s">
        <v>742</v>
      </c>
      <c r="B1550" s="1" t="s">
        <v>742</v>
      </c>
      <c r="C1550" s="203" t="s">
        <v>743</v>
      </c>
      <c r="D1550" s="201" t="s">
        <v>5203</v>
      </c>
      <c r="E1550" s="74" t="s">
        <v>13109</v>
      </c>
      <c r="F1550" s="74" t="s">
        <v>10687</v>
      </c>
      <c r="G1550" s="26">
        <v>0.49735723735956699</v>
      </c>
      <c r="H1550" s="5">
        <v>-1.5214543935200799</v>
      </c>
      <c r="I1550" s="4">
        <v>0.12293510147884699</v>
      </c>
      <c r="J1550" s="5">
        <v>3.7194070099984602</v>
      </c>
      <c r="K1550" s="4">
        <v>0.243057353297012</v>
      </c>
      <c r="L1550" s="216">
        <v>2.1979526164783798</v>
      </c>
      <c r="M1550" s="221" t="s">
        <v>4887</v>
      </c>
      <c r="N1550" s="198" t="s">
        <v>4887</v>
      </c>
      <c r="O1550" s="198" t="s">
        <v>4887</v>
      </c>
      <c r="P1550" s="198" t="s">
        <v>4887</v>
      </c>
      <c r="Q1550" s="198" t="s">
        <v>4887</v>
      </c>
      <c r="R1550" s="198" t="s">
        <v>4887</v>
      </c>
      <c r="S1550" s="198" t="s">
        <v>4887</v>
      </c>
      <c r="T1550" s="198" t="s">
        <v>4887</v>
      </c>
      <c r="U1550" s="198" t="s">
        <v>4887</v>
      </c>
      <c r="V1550" s="222" t="s">
        <v>4887</v>
      </c>
    </row>
    <row r="1551" spans="1:22" ht="25" customHeight="1" x14ac:dyDescent="0.2">
      <c r="A1551" s="13" t="s">
        <v>2894</v>
      </c>
      <c r="B1551" s="1" t="s">
        <v>2894</v>
      </c>
      <c r="C1551" s="203" t="s">
        <v>2895</v>
      </c>
      <c r="D1551" s="201" t="s">
        <v>7857</v>
      </c>
      <c r="E1551" s="74" t="s">
        <v>12824</v>
      </c>
      <c r="F1551" s="74" t="s">
        <v>12825</v>
      </c>
      <c r="G1551" s="26">
        <v>0.54962794527147196</v>
      </c>
      <c r="H1551" s="5">
        <v>-1.5235037270070499</v>
      </c>
      <c r="I1551" s="4">
        <v>0.98348075009355396</v>
      </c>
      <c r="J1551" s="5">
        <v>6.0111541885066601E-2</v>
      </c>
      <c r="K1551" s="4">
        <v>0.55989743099767197</v>
      </c>
      <c r="L1551" s="216">
        <v>-1.46339218512198</v>
      </c>
      <c r="M1551" s="221" t="s">
        <v>4887</v>
      </c>
      <c r="N1551" s="198" t="s">
        <v>4887</v>
      </c>
      <c r="O1551" s="198" t="s">
        <v>4887</v>
      </c>
      <c r="P1551" s="198" t="s">
        <v>4887</v>
      </c>
      <c r="Q1551" s="198" t="s">
        <v>4887</v>
      </c>
      <c r="R1551" s="198" t="s">
        <v>4887</v>
      </c>
      <c r="S1551" s="198" t="s">
        <v>4887</v>
      </c>
      <c r="T1551" s="198" t="s">
        <v>4887</v>
      </c>
      <c r="U1551" s="198" t="s">
        <v>4887</v>
      </c>
      <c r="V1551" s="222" t="s">
        <v>4887</v>
      </c>
    </row>
    <row r="1552" spans="1:22" ht="25" customHeight="1" x14ac:dyDescent="0.2">
      <c r="A1552" s="13" t="s">
        <v>3196</v>
      </c>
      <c r="B1552" s="1" t="s">
        <v>3197</v>
      </c>
      <c r="C1552" s="203" t="s">
        <v>3198</v>
      </c>
      <c r="D1552" s="201" t="s">
        <v>3197</v>
      </c>
      <c r="E1552" s="74" t="s">
        <v>11167</v>
      </c>
      <c r="F1552" s="74" t="s">
        <v>11168</v>
      </c>
      <c r="G1552" s="26">
        <v>7.2742255545875295E-2</v>
      </c>
      <c r="H1552" s="5">
        <v>-1.52677636386779</v>
      </c>
      <c r="I1552" s="4">
        <v>0.56174639732114495</v>
      </c>
      <c r="J1552" s="5">
        <v>0.67924403343888895</v>
      </c>
      <c r="K1552" s="4">
        <v>0.486055295076112</v>
      </c>
      <c r="L1552" s="216">
        <v>-0.84753233042890497</v>
      </c>
      <c r="M1552" s="221" t="s">
        <v>4887</v>
      </c>
      <c r="N1552" s="198" t="s">
        <v>4887</v>
      </c>
      <c r="O1552" s="198" t="s">
        <v>4887</v>
      </c>
      <c r="P1552" s="198" t="s">
        <v>4887</v>
      </c>
      <c r="Q1552" s="198" t="s">
        <v>4887</v>
      </c>
      <c r="R1552" s="198" t="s">
        <v>4887</v>
      </c>
      <c r="S1552" s="198" t="s">
        <v>4887</v>
      </c>
      <c r="T1552" s="198" t="s">
        <v>4887</v>
      </c>
      <c r="U1552" s="198" t="s">
        <v>4887</v>
      </c>
      <c r="V1552" s="222" t="s">
        <v>4887</v>
      </c>
    </row>
    <row r="1553" spans="1:22" ht="25" customHeight="1" x14ac:dyDescent="0.2">
      <c r="A1553" s="13" t="s">
        <v>81</v>
      </c>
      <c r="B1553" s="1" t="s">
        <v>81</v>
      </c>
      <c r="C1553" s="203" t="s">
        <v>82</v>
      </c>
      <c r="D1553" s="201" t="s">
        <v>81</v>
      </c>
      <c r="E1553" s="74" t="s">
        <v>13473</v>
      </c>
      <c r="F1553" s="74" t="s">
        <v>13474</v>
      </c>
      <c r="G1553" s="26">
        <v>0.569487697058635</v>
      </c>
      <c r="H1553" s="5">
        <v>-1.5303769507230001</v>
      </c>
      <c r="I1553" s="4">
        <v>0.68930766347087702</v>
      </c>
      <c r="J1553" s="5">
        <v>-0.81266465083424599</v>
      </c>
      <c r="K1553" s="4">
        <v>0.32119074379668999</v>
      </c>
      <c r="L1553" s="216">
        <v>-2.3430416015572502</v>
      </c>
      <c r="M1553" s="221" t="s">
        <v>4887</v>
      </c>
      <c r="N1553" s="198" t="s">
        <v>4887</v>
      </c>
      <c r="O1553" s="198" t="s">
        <v>4887</v>
      </c>
      <c r="P1553" s="198" t="s">
        <v>4887</v>
      </c>
      <c r="Q1553" s="198" t="s">
        <v>4887</v>
      </c>
      <c r="R1553" s="198" t="s">
        <v>4887</v>
      </c>
      <c r="S1553" s="198" t="s">
        <v>4887</v>
      </c>
      <c r="T1553" s="198" t="s">
        <v>4887</v>
      </c>
      <c r="U1553" s="198" t="s">
        <v>4887</v>
      </c>
      <c r="V1553" s="222" t="s">
        <v>4887</v>
      </c>
    </row>
    <row r="1554" spans="1:22" ht="25" customHeight="1" x14ac:dyDescent="0.2">
      <c r="A1554" s="13" t="s">
        <v>4071</v>
      </c>
      <c r="B1554" s="1" t="s">
        <v>4071</v>
      </c>
      <c r="C1554" s="203" t="s">
        <v>4072</v>
      </c>
      <c r="D1554" s="201" t="s">
        <v>4071</v>
      </c>
      <c r="E1554" s="74" t="s">
        <v>8841</v>
      </c>
      <c r="F1554" s="74" t="s">
        <v>8842</v>
      </c>
      <c r="G1554" s="26">
        <v>0.47655196267878103</v>
      </c>
      <c r="H1554" s="5">
        <v>-1.5366461116218699</v>
      </c>
      <c r="I1554" s="4">
        <v>0.88664846940988595</v>
      </c>
      <c r="J1554" s="5">
        <v>0.333520731330961</v>
      </c>
      <c r="K1554" s="4">
        <v>0.50309347813984595</v>
      </c>
      <c r="L1554" s="216">
        <v>-1.2031253802909101</v>
      </c>
      <c r="M1554" s="221" t="s">
        <v>4887</v>
      </c>
      <c r="N1554" s="198" t="s">
        <v>4887</v>
      </c>
      <c r="O1554" s="198" t="s">
        <v>4887</v>
      </c>
      <c r="P1554" s="198" t="s">
        <v>4887</v>
      </c>
      <c r="Q1554" s="198" t="s">
        <v>4887</v>
      </c>
      <c r="R1554" s="198" t="s">
        <v>4887</v>
      </c>
      <c r="S1554" s="198" t="s">
        <v>4887</v>
      </c>
      <c r="T1554" s="198" t="s">
        <v>4887</v>
      </c>
      <c r="U1554" s="198" t="s">
        <v>4887</v>
      </c>
      <c r="V1554" s="222" t="s">
        <v>4887</v>
      </c>
    </row>
    <row r="1555" spans="1:22" ht="25" customHeight="1" x14ac:dyDescent="0.2">
      <c r="A1555" s="13" t="s">
        <v>149</v>
      </c>
      <c r="B1555" s="1" t="s">
        <v>149</v>
      </c>
      <c r="C1555" s="203" t="s">
        <v>150</v>
      </c>
      <c r="D1555" s="201" t="s">
        <v>7467</v>
      </c>
      <c r="E1555" s="74" t="s">
        <v>12703</v>
      </c>
      <c r="F1555" s="74" t="s">
        <v>10411</v>
      </c>
      <c r="G1555" s="26">
        <v>0.36599728138244902</v>
      </c>
      <c r="H1555" s="5">
        <v>-1.5366872787055701</v>
      </c>
      <c r="I1555" s="4">
        <v>0.52117994583399097</v>
      </c>
      <c r="J1555" s="5">
        <v>1.028635890214</v>
      </c>
      <c r="K1555" s="4">
        <v>0.39312752701274201</v>
      </c>
      <c r="L1555" s="216">
        <v>-0.50805138849157006</v>
      </c>
      <c r="M1555" s="221" t="s">
        <v>4887</v>
      </c>
      <c r="N1555" s="198" t="s">
        <v>4887</v>
      </c>
      <c r="O1555" s="198" t="s">
        <v>4887</v>
      </c>
      <c r="P1555" s="198" t="s">
        <v>4887</v>
      </c>
      <c r="Q1555" s="198" t="s">
        <v>4887</v>
      </c>
      <c r="R1555" s="198" t="s">
        <v>4887</v>
      </c>
      <c r="S1555" s="198" t="s">
        <v>4887</v>
      </c>
      <c r="T1555" s="198" t="s">
        <v>4887</v>
      </c>
      <c r="U1555" s="198" t="s">
        <v>4887</v>
      </c>
      <c r="V1555" s="222" t="s">
        <v>4887</v>
      </c>
    </row>
    <row r="1556" spans="1:22" ht="25" customHeight="1" x14ac:dyDescent="0.2">
      <c r="A1556" s="13" t="s">
        <v>2353</v>
      </c>
      <c r="B1556" s="1" t="s">
        <v>2354</v>
      </c>
      <c r="C1556" s="203" t="s">
        <v>2355</v>
      </c>
      <c r="D1556" s="201" t="s">
        <v>7242</v>
      </c>
      <c r="E1556" s="74" t="s">
        <v>9037</v>
      </c>
      <c r="F1556" s="74" t="s">
        <v>9038</v>
      </c>
      <c r="G1556" s="26">
        <v>0.16816081325367099</v>
      </c>
      <c r="H1556" s="5">
        <v>-1.5375688767167299</v>
      </c>
      <c r="I1556" s="4">
        <v>7.2250399108999705E-2</v>
      </c>
      <c r="J1556" s="5">
        <v>-1.1360333477704101</v>
      </c>
      <c r="K1556" s="4">
        <v>6.4912974902567006E-2</v>
      </c>
      <c r="L1556" s="216">
        <v>-2.6736022244871398</v>
      </c>
      <c r="M1556" s="221" t="s">
        <v>4887</v>
      </c>
      <c r="N1556" s="198" t="s">
        <v>4887</v>
      </c>
      <c r="O1556" s="198" t="s">
        <v>4887</v>
      </c>
      <c r="P1556" s="198" t="s">
        <v>4887</v>
      </c>
      <c r="Q1556" s="198" t="s">
        <v>4887</v>
      </c>
      <c r="R1556" s="198" t="s">
        <v>4887</v>
      </c>
      <c r="S1556" s="198" t="s">
        <v>4887</v>
      </c>
      <c r="T1556" s="198" t="s">
        <v>4887</v>
      </c>
      <c r="U1556" s="198" t="s">
        <v>4887</v>
      </c>
      <c r="V1556" s="222" t="s">
        <v>4887</v>
      </c>
    </row>
    <row r="1557" spans="1:22" ht="25" customHeight="1" x14ac:dyDescent="0.2">
      <c r="A1557" s="13" t="s">
        <v>650</v>
      </c>
      <c r="B1557" s="1" t="s">
        <v>650</v>
      </c>
      <c r="C1557" s="203" t="s">
        <v>651</v>
      </c>
      <c r="D1557" s="201" t="s">
        <v>7575</v>
      </c>
      <c r="E1557" s="74" t="s">
        <v>13236</v>
      </c>
      <c r="F1557" s="74" t="s">
        <v>13237</v>
      </c>
      <c r="G1557" s="26">
        <v>0.33053725872533202</v>
      </c>
      <c r="H1557" s="5">
        <v>-1.54530253455413</v>
      </c>
      <c r="I1557" s="4">
        <v>0.56868924165983203</v>
      </c>
      <c r="J1557" s="5">
        <v>-0.64442628868604201</v>
      </c>
      <c r="K1557" s="4">
        <v>0.19779059342054001</v>
      </c>
      <c r="L1557" s="216">
        <v>-2.1897288232401699</v>
      </c>
      <c r="M1557" s="221" t="s">
        <v>4887</v>
      </c>
      <c r="N1557" s="198" t="s">
        <v>4887</v>
      </c>
      <c r="O1557" s="198" t="s">
        <v>4887</v>
      </c>
      <c r="P1557" s="198" t="s">
        <v>4887</v>
      </c>
      <c r="Q1557" s="198" t="s">
        <v>4887</v>
      </c>
      <c r="R1557" s="198" t="s">
        <v>4887</v>
      </c>
      <c r="S1557" s="198" t="s">
        <v>4887</v>
      </c>
      <c r="T1557" s="198" t="s">
        <v>4887</v>
      </c>
      <c r="U1557" s="198" t="s">
        <v>4887</v>
      </c>
      <c r="V1557" s="222" t="s">
        <v>4887</v>
      </c>
    </row>
    <row r="1558" spans="1:22" ht="25" customHeight="1" x14ac:dyDescent="0.2">
      <c r="A1558" s="13" t="s">
        <v>1827</v>
      </c>
      <c r="B1558" s="1" t="s">
        <v>1828</v>
      </c>
      <c r="C1558" s="203" t="s">
        <v>1829</v>
      </c>
      <c r="D1558" s="201" t="s">
        <v>1828</v>
      </c>
      <c r="E1558" s="74" t="s">
        <v>9757</v>
      </c>
      <c r="F1558" s="74" t="s">
        <v>9758</v>
      </c>
      <c r="G1558" s="26">
        <v>5.8598257410119002E-2</v>
      </c>
      <c r="H1558" s="5">
        <v>-1.5474754139753699</v>
      </c>
      <c r="I1558" s="4">
        <v>0.75155440563658404</v>
      </c>
      <c r="J1558" s="5">
        <v>-0.510844992726325</v>
      </c>
      <c r="K1558" s="4">
        <v>0.26863015009176799</v>
      </c>
      <c r="L1558" s="216">
        <v>-2.0583204067016898</v>
      </c>
      <c r="M1558" s="221" t="s">
        <v>4887</v>
      </c>
      <c r="N1558" s="198" t="s">
        <v>4887</v>
      </c>
      <c r="O1558" s="198" t="s">
        <v>4887</v>
      </c>
      <c r="P1558" s="198" t="s">
        <v>4887</v>
      </c>
      <c r="Q1558" s="198" t="s">
        <v>4887</v>
      </c>
      <c r="R1558" s="198" t="s">
        <v>4887</v>
      </c>
      <c r="S1558" s="198" t="s">
        <v>4887</v>
      </c>
      <c r="T1558" s="198" t="s">
        <v>4887</v>
      </c>
      <c r="U1558" s="198" t="s">
        <v>4887</v>
      </c>
      <c r="V1558" s="222" t="s">
        <v>4887</v>
      </c>
    </row>
    <row r="1559" spans="1:22" ht="25" customHeight="1" x14ac:dyDescent="0.2">
      <c r="A1559" s="13" t="s">
        <v>1234</v>
      </c>
      <c r="B1559" s="1" t="s">
        <v>1235</v>
      </c>
      <c r="C1559" s="203" t="s">
        <v>1236</v>
      </c>
      <c r="D1559" s="201" t="s">
        <v>7696</v>
      </c>
      <c r="E1559" s="74" t="s">
        <v>12659</v>
      </c>
      <c r="F1559" s="74" t="s">
        <v>12660</v>
      </c>
      <c r="G1559" s="26">
        <v>0.39843170464317101</v>
      </c>
      <c r="H1559" s="5">
        <v>-1.5478520252778101</v>
      </c>
      <c r="I1559" s="4">
        <v>0.86782938973099899</v>
      </c>
      <c r="J1559" s="5">
        <v>0.23131811141505501</v>
      </c>
      <c r="K1559" s="4">
        <v>0.42884940220867801</v>
      </c>
      <c r="L1559" s="216">
        <v>-1.3165339138627601</v>
      </c>
      <c r="M1559" s="221" t="s">
        <v>4887</v>
      </c>
      <c r="N1559" s="198" t="s">
        <v>4887</v>
      </c>
      <c r="O1559" s="198" t="s">
        <v>4887</v>
      </c>
      <c r="P1559" s="198" t="s">
        <v>4887</v>
      </c>
      <c r="Q1559" s="198" t="s">
        <v>4887</v>
      </c>
      <c r="R1559" s="198" t="s">
        <v>4887</v>
      </c>
      <c r="S1559" s="198" t="s">
        <v>4887</v>
      </c>
      <c r="T1559" s="198" t="s">
        <v>4887</v>
      </c>
      <c r="U1559" s="198" t="s">
        <v>4887</v>
      </c>
      <c r="V1559" s="222" t="s">
        <v>4887</v>
      </c>
    </row>
    <row r="1560" spans="1:22" ht="25" customHeight="1" x14ac:dyDescent="0.2">
      <c r="A1560" s="13" t="s">
        <v>2844</v>
      </c>
      <c r="B1560" s="1" t="s">
        <v>2844</v>
      </c>
      <c r="C1560" s="203" t="s">
        <v>2845</v>
      </c>
      <c r="D1560" s="201" t="s">
        <v>2844</v>
      </c>
      <c r="E1560" s="74" t="s">
        <v>13664</v>
      </c>
      <c r="F1560" s="74" t="s">
        <v>12742</v>
      </c>
      <c r="G1560" s="26">
        <v>0.58186297470215897</v>
      </c>
      <c r="H1560" s="5">
        <v>-1.5480051512259401</v>
      </c>
      <c r="I1560" s="4">
        <v>0.728821487183692</v>
      </c>
      <c r="J1560" s="5">
        <v>-1.3522936335106499</v>
      </c>
      <c r="K1560" s="4">
        <v>0.40727983738366103</v>
      </c>
      <c r="L1560" s="216">
        <v>-2.9002987847365902</v>
      </c>
      <c r="M1560" s="221" t="s">
        <v>4887</v>
      </c>
      <c r="N1560" s="198" t="s">
        <v>4887</v>
      </c>
      <c r="O1560" s="198" t="s">
        <v>4887</v>
      </c>
      <c r="P1560" s="198" t="s">
        <v>4887</v>
      </c>
      <c r="Q1560" s="198" t="s">
        <v>4887</v>
      </c>
      <c r="R1560" s="198" t="s">
        <v>4887</v>
      </c>
      <c r="S1560" s="198" t="s">
        <v>4887</v>
      </c>
      <c r="T1560" s="198" t="s">
        <v>4887</v>
      </c>
      <c r="U1560" s="198" t="s">
        <v>4887</v>
      </c>
      <c r="V1560" s="222" t="s">
        <v>4887</v>
      </c>
    </row>
    <row r="1561" spans="1:22" ht="25" customHeight="1" x14ac:dyDescent="0.2">
      <c r="A1561" s="13" t="s">
        <v>2292</v>
      </c>
      <c r="B1561" s="1" t="s">
        <v>2292</v>
      </c>
      <c r="C1561" s="203" t="s">
        <v>2293</v>
      </c>
      <c r="D1561" s="201" t="s">
        <v>7795</v>
      </c>
      <c r="E1561" s="74" t="s">
        <v>11454</v>
      </c>
      <c r="F1561" s="74" t="s">
        <v>11455</v>
      </c>
      <c r="G1561" s="26">
        <v>0.37229382345798701</v>
      </c>
      <c r="H1561" s="5">
        <v>-1.5499288016619699</v>
      </c>
      <c r="I1561" s="4">
        <v>0.58567825315043098</v>
      </c>
      <c r="J1561" s="5">
        <v>-0.67499683447983505</v>
      </c>
      <c r="K1561" s="4">
        <v>0.186716387374253</v>
      </c>
      <c r="L1561" s="216">
        <v>-2.2249256361418102</v>
      </c>
      <c r="M1561" s="221" t="s">
        <v>4887</v>
      </c>
      <c r="N1561" s="198" t="s">
        <v>4887</v>
      </c>
      <c r="O1561" s="198" t="s">
        <v>4887</v>
      </c>
      <c r="P1561" s="198" t="s">
        <v>4887</v>
      </c>
      <c r="Q1561" s="198" t="s">
        <v>4887</v>
      </c>
      <c r="R1561" s="198" t="s">
        <v>4887</v>
      </c>
      <c r="S1561" s="198" t="s">
        <v>4887</v>
      </c>
      <c r="T1561" s="198" t="s">
        <v>4887</v>
      </c>
      <c r="U1561" s="198" t="s">
        <v>4887</v>
      </c>
      <c r="V1561" s="222" t="s">
        <v>4887</v>
      </c>
    </row>
    <row r="1562" spans="1:22" ht="25" customHeight="1" x14ac:dyDescent="0.2">
      <c r="A1562" s="13" t="s">
        <v>2446</v>
      </c>
      <c r="B1562" s="1" t="s">
        <v>2446</v>
      </c>
      <c r="C1562" s="203" t="s">
        <v>2447</v>
      </c>
      <c r="D1562" s="201" t="s">
        <v>7806</v>
      </c>
      <c r="E1562" s="74" t="s">
        <v>8147</v>
      </c>
      <c r="F1562" s="74" t="s">
        <v>8148</v>
      </c>
      <c r="G1562" s="26">
        <v>0.28736316693436098</v>
      </c>
      <c r="H1562" s="5">
        <v>-1.5551237982478701</v>
      </c>
      <c r="I1562" s="4">
        <v>0.37313854495356802</v>
      </c>
      <c r="J1562" s="5">
        <v>1.89662787375574</v>
      </c>
      <c r="K1562" s="4">
        <v>0.87324765564648299</v>
      </c>
      <c r="L1562" s="216">
        <v>0.34150407550787698</v>
      </c>
      <c r="M1562" s="221" t="s">
        <v>4887</v>
      </c>
      <c r="N1562" s="198" t="s">
        <v>4887</v>
      </c>
      <c r="O1562" s="198" t="s">
        <v>4887</v>
      </c>
      <c r="P1562" s="198" t="s">
        <v>4887</v>
      </c>
      <c r="Q1562" s="198" t="s">
        <v>4887</v>
      </c>
      <c r="R1562" s="198" t="s">
        <v>4887</v>
      </c>
      <c r="S1562" s="198" t="s">
        <v>4887</v>
      </c>
      <c r="T1562" s="198" t="s">
        <v>4887</v>
      </c>
      <c r="U1562" s="198" t="s">
        <v>4887</v>
      </c>
      <c r="V1562" s="222" t="s">
        <v>4887</v>
      </c>
    </row>
    <row r="1563" spans="1:22" ht="25" customHeight="1" x14ac:dyDescent="0.2">
      <c r="A1563" s="13" t="s">
        <v>3483</v>
      </c>
      <c r="B1563" s="1" t="s">
        <v>3483</v>
      </c>
      <c r="C1563" s="203" t="s">
        <v>3484</v>
      </c>
      <c r="D1563" s="201" t="s">
        <v>5158</v>
      </c>
      <c r="E1563" s="74" t="s">
        <v>9430</v>
      </c>
      <c r="F1563" s="74" t="s">
        <v>9431</v>
      </c>
      <c r="G1563" s="26">
        <v>0.53963982415224798</v>
      </c>
      <c r="H1563" s="5">
        <v>-1.5575837616055399</v>
      </c>
      <c r="I1563" s="4">
        <v>0.91941453896855396</v>
      </c>
      <c r="J1563" s="5">
        <v>-0.21860557207973799</v>
      </c>
      <c r="K1563" s="4">
        <v>0.54270059632669199</v>
      </c>
      <c r="L1563" s="216">
        <v>-1.7761893336852801</v>
      </c>
      <c r="M1563" s="221" t="s">
        <v>4887</v>
      </c>
      <c r="N1563" s="198" t="s">
        <v>4887</v>
      </c>
      <c r="O1563" s="198" t="s">
        <v>4887</v>
      </c>
      <c r="P1563" s="198" t="s">
        <v>4887</v>
      </c>
      <c r="Q1563" s="198" t="s">
        <v>4887</v>
      </c>
      <c r="R1563" s="198" t="s">
        <v>4887</v>
      </c>
      <c r="S1563" s="198" t="s">
        <v>4887</v>
      </c>
      <c r="T1563" s="198" t="s">
        <v>4887</v>
      </c>
      <c r="U1563" s="198" t="s">
        <v>4887</v>
      </c>
      <c r="V1563" s="222" t="s">
        <v>4887</v>
      </c>
    </row>
    <row r="1564" spans="1:22" ht="25" customHeight="1" x14ac:dyDescent="0.2">
      <c r="A1564" s="13" t="s">
        <v>2203</v>
      </c>
      <c r="B1564" s="1" t="s">
        <v>2203</v>
      </c>
      <c r="C1564" s="203" t="s">
        <v>2204</v>
      </c>
      <c r="D1564" s="201" t="s">
        <v>2203</v>
      </c>
      <c r="E1564" s="74" t="s">
        <v>9427</v>
      </c>
      <c r="F1564" s="74" t="s">
        <v>9428</v>
      </c>
      <c r="G1564" s="26">
        <v>0.40484062308304097</v>
      </c>
      <c r="H1564" s="5">
        <v>-1.5585446665143701</v>
      </c>
      <c r="I1564" s="4">
        <v>0.42350538114893299</v>
      </c>
      <c r="J1564" s="5">
        <v>1.4689796602170699</v>
      </c>
      <c r="K1564" s="4">
        <v>0.96556393870977797</v>
      </c>
      <c r="L1564" s="216">
        <v>-8.9565006297306599E-2</v>
      </c>
      <c r="M1564" s="221" t="s">
        <v>4887</v>
      </c>
      <c r="N1564" s="198" t="s">
        <v>4887</v>
      </c>
      <c r="O1564" s="198" t="s">
        <v>4887</v>
      </c>
      <c r="P1564" s="198" t="s">
        <v>4887</v>
      </c>
      <c r="Q1564" s="198" t="s">
        <v>4887</v>
      </c>
      <c r="R1564" s="198" t="s">
        <v>4887</v>
      </c>
      <c r="S1564" s="198" t="s">
        <v>4887</v>
      </c>
      <c r="T1564" s="198" t="s">
        <v>4887</v>
      </c>
      <c r="U1564" s="198" t="s">
        <v>4887</v>
      </c>
      <c r="V1564" s="222" t="s">
        <v>4887</v>
      </c>
    </row>
    <row r="1565" spans="1:22" ht="25" customHeight="1" x14ac:dyDescent="0.2">
      <c r="A1565" s="13" t="s">
        <v>822</v>
      </c>
      <c r="B1565" s="1" t="s">
        <v>822</v>
      </c>
      <c r="C1565" s="203" t="s">
        <v>823</v>
      </c>
      <c r="D1565" s="201" t="s">
        <v>822</v>
      </c>
      <c r="E1565" s="74" t="s">
        <v>13276</v>
      </c>
      <c r="F1565" s="74" t="s">
        <v>8070</v>
      </c>
      <c r="G1565" s="26">
        <v>0.52865723061604897</v>
      </c>
      <c r="H1565" s="5">
        <v>-1.5598321267527699</v>
      </c>
      <c r="I1565" s="4">
        <v>0.51538560597355498</v>
      </c>
      <c r="J1565" s="5">
        <v>1.9129437303693599</v>
      </c>
      <c r="K1565" s="4">
        <v>0.91737973504975101</v>
      </c>
      <c r="L1565" s="216">
        <v>0.35311160361659</v>
      </c>
      <c r="M1565" s="221" t="s">
        <v>4887</v>
      </c>
      <c r="N1565" s="198" t="s">
        <v>4887</v>
      </c>
      <c r="O1565" s="198" t="s">
        <v>4887</v>
      </c>
      <c r="P1565" s="198" t="s">
        <v>4887</v>
      </c>
      <c r="Q1565" s="198" t="s">
        <v>4887</v>
      </c>
      <c r="R1565" s="198" t="s">
        <v>4887</v>
      </c>
      <c r="S1565" s="198" t="s">
        <v>4887</v>
      </c>
      <c r="T1565" s="198" t="s">
        <v>4887</v>
      </c>
      <c r="U1565" s="198" t="s">
        <v>4887</v>
      </c>
      <c r="V1565" s="222" t="s">
        <v>4887</v>
      </c>
    </row>
    <row r="1566" spans="1:22" ht="25" customHeight="1" x14ac:dyDescent="0.2">
      <c r="A1566" s="13" t="s">
        <v>4866</v>
      </c>
      <c r="B1566" s="1" t="s">
        <v>4866</v>
      </c>
      <c r="C1566" s="203" t="s">
        <v>4867</v>
      </c>
      <c r="D1566" s="201" t="s">
        <v>7966</v>
      </c>
      <c r="E1566" s="74" t="s">
        <v>12404</v>
      </c>
      <c r="F1566" s="74" t="s">
        <v>8987</v>
      </c>
      <c r="G1566" s="26">
        <v>0.52223554792707905</v>
      </c>
      <c r="H1566" s="5">
        <v>-1.56041806355277</v>
      </c>
      <c r="I1566" s="4">
        <v>0.92985909258834498</v>
      </c>
      <c r="J1566" s="5">
        <v>-0.27521928768119303</v>
      </c>
      <c r="K1566" s="4">
        <v>0.48475008835200201</v>
      </c>
      <c r="L1566" s="216">
        <v>-1.8356373512339701</v>
      </c>
      <c r="M1566" s="221" t="s">
        <v>4887</v>
      </c>
      <c r="N1566" s="198" t="s">
        <v>4887</v>
      </c>
      <c r="O1566" s="198" t="s">
        <v>4887</v>
      </c>
      <c r="P1566" s="198" t="s">
        <v>4887</v>
      </c>
      <c r="Q1566" s="198" t="s">
        <v>4887</v>
      </c>
      <c r="R1566" s="198" t="s">
        <v>4887</v>
      </c>
      <c r="S1566" s="198" t="s">
        <v>4887</v>
      </c>
      <c r="T1566" s="198" t="s">
        <v>4887</v>
      </c>
      <c r="U1566" s="198" t="s">
        <v>4887</v>
      </c>
      <c r="V1566" s="222" t="s">
        <v>4887</v>
      </c>
    </row>
    <row r="1567" spans="1:22" ht="25" customHeight="1" x14ac:dyDescent="0.2">
      <c r="A1567" s="13" t="s">
        <v>1033</v>
      </c>
      <c r="B1567" s="1" t="s">
        <v>1033</v>
      </c>
      <c r="C1567" s="203" t="s">
        <v>1034</v>
      </c>
      <c r="D1567" s="201" t="s">
        <v>1033</v>
      </c>
      <c r="E1567" s="74" t="s">
        <v>12930</v>
      </c>
      <c r="F1567" s="74" t="s">
        <v>9586</v>
      </c>
      <c r="G1567" s="26">
        <v>0.417604146147807</v>
      </c>
      <c r="H1567" s="5">
        <v>-1.5605713430019099</v>
      </c>
      <c r="I1567" s="4">
        <v>4.6217275611402299E-2</v>
      </c>
      <c r="J1567" s="5">
        <v>-4.1203900676582199</v>
      </c>
      <c r="K1567" s="4">
        <v>4.2651056611100802E-2</v>
      </c>
      <c r="L1567" s="216">
        <v>-5.6809614106601298</v>
      </c>
      <c r="M1567" s="221" t="s">
        <v>4887</v>
      </c>
      <c r="N1567" s="198" t="s">
        <v>7349</v>
      </c>
      <c r="O1567" s="198" t="s">
        <v>7349</v>
      </c>
      <c r="P1567" s="198" t="s">
        <v>4887</v>
      </c>
      <c r="Q1567" s="198" t="s">
        <v>4887</v>
      </c>
      <c r="R1567" s="198" t="s">
        <v>4887</v>
      </c>
      <c r="S1567" s="198" t="s">
        <v>7349</v>
      </c>
      <c r="T1567" s="198" t="s">
        <v>4887</v>
      </c>
      <c r="U1567" s="198" t="s">
        <v>4887</v>
      </c>
      <c r="V1567" s="222" t="s">
        <v>4887</v>
      </c>
    </row>
    <row r="1568" spans="1:22" ht="25" customHeight="1" x14ac:dyDescent="0.2">
      <c r="A1568" s="13" t="s">
        <v>2346</v>
      </c>
      <c r="B1568" s="1" t="s">
        <v>2347</v>
      </c>
      <c r="C1568" s="203" t="s">
        <v>2348</v>
      </c>
      <c r="D1568" s="201" t="s">
        <v>2347</v>
      </c>
      <c r="E1568" s="74" t="s">
        <v>10835</v>
      </c>
      <c r="F1568" s="74" t="s">
        <v>10836</v>
      </c>
      <c r="G1568" s="26">
        <v>0.171122538266473</v>
      </c>
      <c r="H1568" s="5">
        <v>-1.56608307434116</v>
      </c>
      <c r="I1568" s="4">
        <v>1.9256429831401699E-2</v>
      </c>
      <c r="J1568" s="5">
        <v>-3.0037192697598201</v>
      </c>
      <c r="K1568" s="4">
        <v>1.0718305835002001E-2</v>
      </c>
      <c r="L1568" s="216">
        <v>-4.5698023441009799</v>
      </c>
      <c r="M1568" s="221" t="s">
        <v>4887</v>
      </c>
      <c r="N1568" s="198" t="s">
        <v>7349</v>
      </c>
      <c r="O1568" s="198" t="s">
        <v>7349</v>
      </c>
      <c r="P1568" s="198" t="s">
        <v>4887</v>
      </c>
      <c r="Q1568" s="198" t="s">
        <v>4887</v>
      </c>
      <c r="R1568" s="198" t="s">
        <v>4887</v>
      </c>
      <c r="S1568" s="198" t="s">
        <v>7349</v>
      </c>
      <c r="T1568" s="198" t="s">
        <v>4887</v>
      </c>
      <c r="U1568" s="198" t="s">
        <v>4887</v>
      </c>
      <c r="V1568" s="222" t="s">
        <v>4887</v>
      </c>
    </row>
    <row r="1569" spans="1:22" ht="25" customHeight="1" x14ac:dyDescent="0.2">
      <c r="A1569" s="13" t="s">
        <v>2051</v>
      </c>
      <c r="B1569" s="1" t="s">
        <v>2052</v>
      </c>
      <c r="C1569" s="203" t="s">
        <v>2053</v>
      </c>
      <c r="D1569" s="201" t="s">
        <v>7775</v>
      </c>
      <c r="E1569" s="74" t="s">
        <v>10917</v>
      </c>
      <c r="F1569" s="74" t="s">
        <v>10918</v>
      </c>
      <c r="G1569" s="26">
        <v>0.448912408440926</v>
      </c>
      <c r="H1569" s="5">
        <v>-1.5674586905397401</v>
      </c>
      <c r="I1569" s="4">
        <v>0.505711264760767</v>
      </c>
      <c r="J1569" s="5">
        <v>1.6038876947998499</v>
      </c>
      <c r="K1569" s="4">
        <v>0.989417355191748</v>
      </c>
      <c r="L1569" s="216">
        <v>3.64290042601043E-2</v>
      </c>
      <c r="M1569" s="221" t="s">
        <v>4887</v>
      </c>
      <c r="N1569" s="198" t="s">
        <v>4887</v>
      </c>
      <c r="O1569" s="198" t="s">
        <v>4887</v>
      </c>
      <c r="P1569" s="198" t="s">
        <v>4887</v>
      </c>
      <c r="Q1569" s="198" t="s">
        <v>4887</v>
      </c>
      <c r="R1569" s="198" t="s">
        <v>4887</v>
      </c>
      <c r="S1569" s="198" t="s">
        <v>4887</v>
      </c>
      <c r="T1569" s="198" t="s">
        <v>4887</v>
      </c>
      <c r="U1569" s="198" t="s">
        <v>4887</v>
      </c>
      <c r="V1569" s="222" t="s">
        <v>4887</v>
      </c>
    </row>
    <row r="1570" spans="1:22" ht="25" customHeight="1" x14ac:dyDescent="0.2">
      <c r="A1570" s="13" t="s">
        <v>4037</v>
      </c>
      <c r="B1570" s="1" t="s">
        <v>4037</v>
      </c>
      <c r="C1570" s="203" t="s">
        <v>4038</v>
      </c>
      <c r="D1570" s="201" t="s">
        <v>4037</v>
      </c>
      <c r="E1570" s="74" t="s">
        <v>9339</v>
      </c>
      <c r="F1570" s="74" t="s">
        <v>9340</v>
      </c>
      <c r="G1570" s="26">
        <v>0.16425061600061</v>
      </c>
      <c r="H1570" s="5">
        <v>-1.56823184526487</v>
      </c>
      <c r="I1570" s="4">
        <v>0.23978401473414099</v>
      </c>
      <c r="J1570" s="5">
        <v>2.73499952804127</v>
      </c>
      <c r="K1570" s="4">
        <v>0.56537941961084204</v>
      </c>
      <c r="L1570" s="216">
        <v>1.1667676827764</v>
      </c>
      <c r="M1570" s="221" t="s">
        <v>4887</v>
      </c>
      <c r="N1570" s="198" t="s">
        <v>4887</v>
      </c>
      <c r="O1570" s="198" t="s">
        <v>4887</v>
      </c>
      <c r="P1570" s="198" t="s">
        <v>4887</v>
      </c>
      <c r="Q1570" s="198" t="s">
        <v>4887</v>
      </c>
      <c r="R1570" s="198" t="s">
        <v>4887</v>
      </c>
      <c r="S1570" s="198" t="s">
        <v>4887</v>
      </c>
      <c r="T1570" s="198" t="s">
        <v>4887</v>
      </c>
      <c r="U1570" s="198" t="s">
        <v>4887</v>
      </c>
      <c r="V1570" s="222" t="s">
        <v>4887</v>
      </c>
    </row>
    <row r="1571" spans="1:22" ht="25" customHeight="1" x14ac:dyDescent="0.2">
      <c r="A1571" s="13" t="s">
        <v>276</v>
      </c>
      <c r="B1571" s="1" t="s">
        <v>276</v>
      </c>
      <c r="C1571" s="203" t="s">
        <v>277</v>
      </c>
      <c r="D1571" s="201" t="s">
        <v>7488</v>
      </c>
      <c r="E1571" s="74" t="s">
        <v>13193</v>
      </c>
      <c r="F1571" s="74" t="s">
        <v>12408</v>
      </c>
      <c r="G1571" s="26">
        <v>0.14831609327238099</v>
      </c>
      <c r="H1571" s="5">
        <v>-1.5695766202830399</v>
      </c>
      <c r="I1571" s="4">
        <v>0.13924526125158801</v>
      </c>
      <c r="J1571" s="5">
        <v>1.9948473023211799</v>
      </c>
      <c r="K1571" s="4">
        <v>0.66449891584299503</v>
      </c>
      <c r="L1571" s="216">
        <v>0.425270682038142</v>
      </c>
      <c r="M1571" s="221" t="s">
        <v>4887</v>
      </c>
      <c r="N1571" s="198" t="s">
        <v>4887</v>
      </c>
      <c r="O1571" s="198" t="s">
        <v>4887</v>
      </c>
      <c r="P1571" s="198" t="s">
        <v>4887</v>
      </c>
      <c r="Q1571" s="198" t="s">
        <v>4887</v>
      </c>
      <c r="R1571" s="198" t="s">
        <v>4887</v>
      </c>
      <c r="S1571" s="198" t="s">
        <v>4887</v>
      </c>
      <c r="T1571" s="198" t="s">
        <v>4887</v>
      </c>
      <c r="U1571" s="198" t="s">
        <v>4887</v>
      </c>
      <c r="V1571" s="222" t="s">
        <v>4887</v>
      </c>
    </row>
    <row r="1572" spans="1:22" ht="25" customHeight="1" x14ac:dyDescent="0.2">
      <c r="A1572" s="13" t="s">
        <v>1703</v>
      </c>
      <c r="B1572" s="1" t="s">
        <v>1703</v>
      </c>
      <c r="C1572" s="203" t="s">
        <v>1704</v>
      </c>
      <c r="D1572" s="201" t="s">
        <v>1703</v>
      </c>
      <c r="E1572" s="74" t="s">
        <v>9688</v>
      </c>
      <c r="F1572" s="74" t="s">
        <v>9689</v>
      </c>
      <c r="G1572" s="26">
        <v>0.31520034959193999</v>
      </c>
      <c r="H1572" s="5">
        <v>-1.5708185959699601</v>
      </c>
      <c r="I1572" s="4">
        <v>0.76518482235251495</v>
      </c>
      <c r="J1572" s="5">
        <v>0.420924248648124</v>
      </c>
      <c r="K1572" s="4">
        <v>0.108636688857681</v>
      </c>
      <c r="L1572" s="216">
        <v>-1.1498943473218399</v>
      </c>
      <c r="M1572" s="221" t="s">
        <v>4887</v>
      </c>
      <c r="N1572" s="198" t="s">
        <v>4887</v>
      </c>
      <c r="O1572" s="198" t="s">
        <v>4887</v>
      </c>
      <c r="P1572" s="198" t="s">
        <v>4887</v>
      </c>
      <c r="Q1572" s="198" t="s">
        <v>4887</v>
      </c>
      <c r="R1572" s="198" t="s">
        <v>4887</v>
      </c>
      <c r="S1572" s="198" t="s">
        <v>4887</v>
      </c>
      <c r="T1572" s="198" t="s">
        <v>4887</v>
      </c>
      <c r="U1572" s="198" t="s">
        <v>4887</v>
      </c>
      <c r="V1572" s="222" t="s">
        <v>4887</v>
      </c>
    </row>
    <row r="1573" spans="1:22" ht="25" customHeight="1" x14ac:dyDescent="0.2">
      <c r="A1573" s="13" t="s">
        <v>1025</v>
      </c>
      <c r="B1573" s="1" t="s">
        <v>1026</v>
      </c>
      <c r="C1573" s="203" t="s">
        <v>1027</v>
      </c>
      <c r="D1573" s="201" t="s">
        <v>7654</v>
      </c>
      <c r="E1573" s="74" t="s">
        <v>13363</v>
      </c>
      <c r="F1573" s="74" t="s">
        <v>12843</v>
      </c>
      <c r="G1573" s="26">
        <v>0.41525240759854498</v>
      </c>
      <c r="H1573" s="5">
        <v>-1.5713691818031399</v>
      </c>
      <c r="I1573" s="4">
        <v>0.77021105040506799</v>
      </c>
      <c r="J1573" s="5">
        <v>-0.509145972146824</v>
      </c>
      <c r="K1573" s="4">
        <v>0.25959574981926298</v>
      </c>
      <c r="L1573" s="216">
        <v>-2.08051515394996</v>
      </c>
      <c r="M1573" s="221" t="s">
        <v>4887</v>
      </c>
      <c r="N1573" s="198" t="s">
        <v>4887</v>
      </c>
      <c r="O1573" s="198" t="s">
        <v>4887</v>
      </c>
      <c r="P1573" s="198" t="s">
        <v>4887</v>
      </c>
      <c r="Q1573" s="198" t="s">
        <v>4887</v>
      </c>
      <c r="R1573" s="198" t="s">
        <v>4887</v>
      </c>
      <c r="S1573" s="198" t="s">
        <v>4887</v>
      </c>
      <c r="T1573" s="198" t="s">
        <v>4887</v>
      </c>
      <c r="U1573" s="198" t="s">
        <v>4887</v>
      </c>
      <c r="V1573" s="222" t="s">
        <v>4887</v>
      </c>
    </row>
    <row r="1574" spans="1:22" ht="25" customHeight="1" x14ac:dyDescent="0.2">
      <c r="A1574" s="13" t="s">
        <v>561</v>
      </c>
      <c r="B1574" s="1" t="s">
        <v>562</v>
      </c>
      <c r="C1574" s="203" t="s">
        <v>563</v>
      </c>
      <c r="D1574" s="201" t="s">
        <v>7206</v>
      </c>
      <c r="E1574" s="74" t="s">
        <v>12982</v>
      </c>
      <c r="F1574" s="74" t="s">
        <v>12983</v>
      </c>
      <c r="G1574" s="26">
        <v>0.25444483187689898</v>
      </c>
      <c r="H1574" s="5">
        <v>-1.57405524551951</v>
      </c>
      <c r="I1574" s="4">
        <v>6.3401991852767195E-2</v>
      </c>
      <c r="J1574" s="5">
        <v>-2.2873595071268999</v>
      </c>
      <c r="K1574" s="4">
        <v>5.7597320354884803E-2</v>
      </c>
      <c r="L1574" s="216">
        <v>-3.86141475264641</v>
      </c>
      <c r="M1574" s="221" t="s">
        <v>4887</v>
      </c>
      <c r="N1574" s="198" t="s">
        <v>4887</v>
      </c>
      <c r="O1574" s="198" t="s">
        <v>4887</v>
      </c>
      <c r="P1574" s="198" t="s">
        <v>4887</v>
      </c>
      <c r="Q1574" s="198" t="s">
        <v>4887</v>
      </c>
      <c r="R1574" s="198" t="s">
        <v>4887</v>
      </c>
      <c r="S1574" s="198" t="s">
        <v>4887</v>
      </c>
      <c r="T1574" s="198" t="s">
        <v>4887</v>
      </c>
      <c r="U1574" s="198" t="s">
        <v>4887</v>
      </c>
      <c r="V1574" s="222" t="s">
        <v>4887</v>
      </c>
    </row>
    <row r="1575" spans="1:22" ht="25" customHeight="1" x14ac:dyDescent="0.2">
      <c r="A1575" s="13" t="s">
        <v>4215</v>
      </c>
      <c r="B1575" s="1" t="s">
        <v>4215</v>
      </c>
      <c r="C1575" s="203" t="s">
        <v>4216</v>
      </c>
      <c r="D1575" s="201" t="s">
        <v>4215</v>
      </c>
      <c r="E1575" s="74" t="s">
        <v>8354</v>
      </c>
      <c r="F1575" s="74" t="s">
        <v>8355</v>
      </c>
      <c r="G1575" s="26">
        <v>0.10934226511235599</v>
      </c>
      <c r="H1575" s="5">
        <v>-1.57508017056021</v>
      </c>
      <c r="I1575" s="4">
        <v>0.28829945075692798</v>
      </c>
      <c r="J1575" s="5">
        <v>1.1562020059340401</v>
      </c>
      <c r="K1575" s="4">
        <v>0.63343507450115899</v>
      </c>
      <c r="L1575" s="216">
        <v>-0.418878164626168</v>
      </c>
      <c r="M1575" s="221" t="s">
        <v>4887</v>
      </c>
      <c r="N1575" s="198" t="s">
        <v>4887</v>
      </c>
      <c r="O1575" s="198" t="s">
        <v>4887</v>
      </c>
      <c r="P1575" s="198" t="s">
        <v>4887</v>
      </c>
      <c r="Q1575" s="198" t="s">
        <v>4887</v>
      </c>
      <c r="R1575" s="198" t="s">
        <v>4887</v>
      </c>
      <c r="S1575" s="198" t="s">
        <v>4887</v>
      </c>
      <c r="T1575" s="198" t="s">
        <v>4887</v>
      </c>
      <c r="U1575" s="198" t="s">
        <v>4887</v>
      </c>
      <c r="V1575" s="222" t="s">
        <v>4887</v>
      </c>
    </row>
    <row r="1576" spans="1:22" ht="25" customHeight="1" x14ac:dyDescent="0.2">
      <c r="A1576" s="13" t="s">
        <v>4596</v>
      </c>
      <c r="B1576" s="1" t="s">
        <v>4596</v>
      </c>
      <c r="C1576" s="203" t="s">
        <v>4597</v>
      </c>
      <c r="D1576" s="201" t="s">
        <v>4596</v>
      </c>
      <c r="E1576" s="74" t="s">
        <v>10102</v>
      </c>
      <c r="F1576" s="74" t="s">
        <v>10103</v>
      </c>
      <c r="G1576" s="26">
        <v>0.18117329488962999</v>
      </c>
      <c r="H1576" s="5">
        <v>-1.5772754781927101</v>
      </c>
      <c r="I1576" s="4">
        <v>2.4079520582780501E-2</v>
      </c>
      <c r="J1576" s="5">
        <v>-2.3301280599823899</v>
      </c>
      <c r="K1576" s="4">
        <v>2.2637234227586098E-2</v>
      </c>
      <c r="L1576" s="216">
        <v>-3.9074035381751</v>
      </c>
      <c r="M1576" s="221" t="s">
        <v>4887</v>
      </c>
      <c r="N1576" s="198" t="s">
        <v>7349</v>
      </c>
      <c r="O1576" s="198" t="s">
        <v>7349</v>
      </c>
      <c r="P1576" s="198" t="s">
        <v>4887</v>
      </c>
      <c r="Q1576" s="198" t="s">
        <v>4887</v>
      </c>
      <c r="R1576" s="198" t="s">
        <v>4887</v>
      </c>
      <c r="S1576" s="198" t="s">
        <v>7349</v>
      </c>
      <c r="T1576" s="198" t="s">
        <v>4887</v>
      </c>
      <c r="U1576" s="198" t="s">
        <v>4887</v>
      </c>
      <c r="V1576" s="222" t="s">
        <v>4887</v>
      </c>
    </row>
    <row r="1577" spans="1:22" ht="25" customHeight="1" x14ac:dyDescent="0.2">
      <c r="A1577" s="13" t="s">
        <v>2249</v>
      </c>
      <c r="B1577" s="1" t="s">
        <v>2250</v>
      </c>
      <c r="C1577" s="203" t="s">
        <v>2251</v>
      </c>
      <c r="D1577" s="201" t="s">
        <v>7240</v>
      </c>
      <c r="E1577" s="74" t="s">
        <v>9787</v>
      </c>
      <c r="F1577" s="74" t="s">
        <v>9788</v>
      </c>
      <c r="G1577" s="26">
        <v>0.121671304331554</v>
      </c>
      <c r="H1577" s="5">
        <v>-1.5791612900959899</v>
      </c>
      <c r="I1577" s="4">
        <v>5.7660654949850997E-3</v>
      </c>
      <c r="J1577" s="5">
        <v>-1.9107527386151699</v>
      </c>
      <c r="K1577" s="4">
        <v>1.9406384002328102E-2</v>
      </c>
      <c r="L1577" s="216">
        <v>-3.4899140287111599</v>
      </c>
      <c r="M1577" s="221" t="s">
        <v>4887</v>
      </c>
      <c r="N1577" s="198" t="s">
        <v>7349</v>
      </c>
      <c r="O1577" s="198" t="s">
        <v>7349</v>
      </c>
      <c r="P1577" s="198" t="s">
        <v>4887</v>
      </c>
      <c r="Q1577" s="198" t="s">
        <v>4887</v>
      </c>
      <c r="R1577" s="198" t="s">
        <v>4887</v>
      </c>
      <c r="S1577" s="198" t="s">
        <v>7349</v>
      </c>
      <c r="T1577" s="198" t="s">
        <v>4887</v>
      </c>
      <c r="U1577" s="198" t="s">
        <v>4887</v>
      </c>
      <c r="V1577" s="222" t="s">
        <v>4887</v>
      </c>
    </row>
    <row r="1578" spans="1:22" ht="25" customHeight="1" x14ac:dyDescent="0.2">
      <c r="A1578" s="13" t="s">
        <v>2231</v>
      </c>
      <c r="B1578" s="1" t="s">
        <v>2231</v>
      </c>
      <c r="C1578" s="203" t="s">
        <v>2232</v>
      </c>
      <c r="D1578" s="201" t="s">
        <v>7239</v>
      </c>
      <c r="E1578" s="74" t="s">
        <v>8377</v>
      </c>
      <c r="F1578" s="74" t="s">
        <v>8378</v>
      </c>
      <c r="G1578" s="26">
        <v>4.3289153588537702E-2</v>
      </c>
      <c r="H1578" s="5">
        <v>-1.57945113432297</v>
      </c>
      <c r="I1578" s="4">
        <v>1.7473317066131099E-2</v>
      </c>
      <c r="J1578" s="5">
        <v>-2.3426569100361898</v>
      </c>
      <c r="K1578" s="4">
        <v>3.10664257399846E-3</v>
      </c>
      <c r="L1578" s="216">
        <v>-3.9221080443591601</v>
      </c>
      <c r="M1578" s="221" t="s">
        <v>7349</v>
      </c>
      <c r="N1578" s="198" t="s">
        <v>7349</v>
      </c>
      <c r="O1578" s="198" t="s">
        <v>7349</v>
      </c>
      <c r="P1578" s="198" t="s">
        <v>7349</v>
      </c>
      <c r="Q1578" s="198" t="s">
        <v>4887</v>
      </c>
      <c r="R1578" s="198" t="s">
        <v>4887</v>
      </c>
      <c r="S1578" s="198" t="s">
        <v>4887</v>
      </c>
      <c r="T1578" s="198" t="s">
        <v>4887</v>
      </c>
      <c r="U1578" s="198" t="s">
        <v>4887</v>
      </c>
      <c r="V1578" s="222" t="s">
        <v>4887</v>
      </c>
    </row>
    <row r="1579" spans="1:22" ht="25" customHeight="1" x14ac:dyDescent="0.2">
      <c r="A1579" s="13" t="s">
        <v>1773</v>
      </c>
      <c r="B1579" s="1" t="s">
        <v>1773</v>
      </c>
      <c r="C1579" s="203" t="s">
        <v>1774</v>
      </c>
      <c r="D1579" s="201" t="s">
        <v>7754</v>
      </c>
      <c r="E1579" s="74" t="s">
        <v>9401</v>
      </c>
      <c r="F1579" s="74" t="s">
        <v>9402</v>
      </c>
      <c r="G1579" s="26">
        <v>0.22520084896419401</v>
      </c>
      <c r="H1579" s="5">
        <v>-1.5821601437692401</v>
      </c>
      <c r="I1579" s="4">
        <v>0.238186478719462</v>
      </c>
      <c r="J1579" s="5">
        <v>1.2415609610739899</v>
      </c>
      <c r="K1579" s="4">
        <v>0.77308062033075597</v>
      </c>
      <c r="L1579" s="216">
        <v>-0.34059918269525302</v>
      </c>
      <c r="M1579" s="221" t="s">
        <v>4887</v>
      </c>
      <c r="N1579" s="198" t="s">
        <v>4887</v>
      </c>
      <c r="O1579" s="198" t="s">
        <v>4887</v>
      </c>
      <c r="P1579" s="198" t="s">
        <v>4887</v>
      </c>
      <c r="Q1579" s="198" t="s">
        <v>4887</v>
      </c>
      <c r="R1579" s="198" t="s">
        <v>4887</v>
      </c>
      <c r="S1579" s="198" t="s">
        <v>4887</v>
      </c>
      <c r="T1579" s="198" t="s">
        <v>4887</v>
      </c>
      <c r="U1579" s="198" t="s">
        <v>4887</v>
      </c>
      <c r="V1579" s="222" t="s">
        <v>4887</v>
      </c>
    </row>
    <row r="1580" spans="1:22" ht="25" customHeight="1" x14ac:dyDescent="0.2">
      <c r="A1580" s="13" t="s">
        <v>2926</v>
      </c>
      <c r="B1580" s="1" t="s">
        <v>2927</v>
      </c>
      <c r="C1580" s="203" t="s">
        <v>2928</v>
      </c>
      <c r="D1580" s="201" t="s">
        <v>2927</v>
      </c>
      <c r="E1580" s="74" t="s">
        <v>8912</v>
      </c>
      <c r="F1580" s="74" t="s">
        <v>8913</v>
      </c>
      <c r="G1580" s="26">
        <v>0.131745144529823</v>
      </c>
      <c r="H1580" s="5">
        <v>-1.5856357042273199</v>
      </c>
      <c r="I1580" s="4">
        <v>0.72397282329464496</v>
      </c>
      <c r="J1580" s="5">
        <v>0.32794548139023</v>
      </c>
      <c r="K1580" s="4">
        <v>0.288979080350033</v>
      </c>
      <c r="L1580" s="216">
        <v>-1.2576902228370901</v>
      </c>
      <c r="M1580" s="221" t="s">
        <v>4887</v>
      </c>
      <c r="N1580" s="198" t="s">
        <v>4887</v>
      </c>
      <c r="O1580" s="198" t="s">
        <v>4887</v>
      </c>
      <c r="P1580" s="198" t="s">
        <v>4887</v>
      </c>
      <c r="Q1580" s="198" t="s">
        <v>4887</v>
      </c>
      <c r="R1580" s="198" t="s">
        <v>4887</v>
      </c>
      <c r="S1580" s="198" t="s">
        <v>4887</v>
      </c>
      <c r="T1580" s="198" t="s">
        <v>4887</v>
      </c>
      <c r="U1580" s="198" t="s">
        <v>4887</v>
      </c>
      <c r="V1580" s="222" t="s">
        <v>4887</v>
      </c>
    </row>
    <row r="1581" spans="1:22" ht="25" customHeight="1" x14ac:dyDescent="0.2">
      <c r="A1581" s="13" t="s">
        <v>2732</v>
      </c>
      <c r="B1581" s="1" t="s">
        <v>2732</v>
      </c>
      <c r="C1581" s="203" t="s">
        <v>2733</v>
      </c>
      <c r="D1581" s="201" t="s">
        <v>7248</v>
      </c>
      <c r="E1581" s="74" t="s">
        <v>12939</v>
      </c>
      <c r="F1581" s="74" t="s">
        <v>12051</v>
      </c>
      <c r="G1581" s="26">
        <v>0.125547969777702</v>
      </c>
      <c r="H1581" s="5">
        <v>-1.5873398702264301</v>
      </c>
      <c r="I1581" s="4">
        <v>4.79448193053678E-2</v>
      </c>
      <c r="J1581" s="5">
        <v>-1.9414348862433</v>
      </c>
      <c r="K1581" s="4">
        <v>1.6595887296363802E-2</v>
      </c>
      <c r="L1581" s="216">
        <v>-3.5287747564697298</v>
      </c>
      <c r="M1581" s="221" t="s">
        <v>4887</v>
      </c>
      <c r="N1581" s="198" t="s">
        <v>7349</v>
      </c>
      <c r="O1581" s="198" t="s">
        <v>7349</v>
      </c>
      <c r="P1581" s="198" t="s">
        <v>4887</v>
      </c>
      <c r="Q1581" s="198" t="s">
        <v>4887</v>
      </c>
      <c r="R1581" s="198" t="s">
        <v>4887</v>
      </c>
      <c r="S1581" s="198" t="s">
        <v>7349</v>
      </c>
      <c r="T1581" s="198" t="s">
        <v>4887</v>
      </c>
      <c r="U1581" s="198" t="s">
        <v>4887</v>
      </c>
      <c r="V1581" s="222" t="s">
        <v>4887</v>
      </c>
    </row>
    <row r="1582" spans="1:22" ht="25" customHeight="1" x14ac:dyDescent="0.2">
      <c r="A1582" s="13" t="s">
        <v>3002</v>
      </c>
      <c r="B1582" s="1" t="s">
        <v>3003</v>
      </c>
      <c r="C1582" s="203" t="s">
        <v>3004</v>
      </c>
      <c r="D1582" s="201" t="s">
        <v>3003</v>
      </c>
      <c r="E1582" s="74" t="s">
        <v>10612</v>
      </c>
      <c r="F1582" s="74" t="s">
        <v>10613</v>
      </c>
      <c r="G1582" s="26">
        <v>0.25955794988265202</v>
      </c>
      <c r="H1582" s="5">
        <v>-1.5882613671999299</v>
      </c>
      <c r="I1582" s="4">
        <v>0.33078813621265601</v>
      </c>
      <c r="J1582" s="5">
        <v>1.6931383262758499</v>
      </c>
      <c r="K1582" s="4">
        <v>0.95346813905137695</v>
      </c>
      <c r="L1582" s="216">
        <v>0.104876959075921</v>
      </c>
      <c r="M1582" s="221" t="s">
        <v>4887</v>
      </c>
      <c r="N1582" s="198" t="s">
        <v>4887</v>
      </c>
      <c r="O1582" s="198" t="s">
        <v>4887</v>
      </c>
      <c r="P1582" s="198" t="s">
        <v>4887</v>
      </c>
      <c r="Q1582" s="198" t="s">
        <v>4887</v>
      </c>
      <c r="R1582" s="198" t="s">
        <v>4887</v>
      </c>
      <c r="S1582" s="198" t="s">
        <v>4887</v>
      </c>
      <c r="T1582" s="198" t="s">
        <v>4887</v>
      </c>
      <c r="U1582" s="198" t="s">
        <v>4887</v>
      </c>
      <c r="V1582" s="222" t="s">
        <v>4887</v>
      </c>
    </row>
    <row r="1583" spans="1:22" ht="25" customHeight="1" x14ac:dyDescent="0.2">
      <c r="A1583" s="13" t="s">
        <v>186</v>
      </c>
      <c r="B1583" s="1" t="s">
        <v>186</v>
      </c>
      <c r="C1583" s="203" t="s">
        <v>187</v>
      </c>
      <c r="D1583" s="201" t="s">
        <v>5176</v>
      </c>
      <c r="E1583" s="74" t="s">
        <v>12406</v>
      </c>
      <c r="F1583" s="74" t="s">
        <v>9608</v>
      </c>
      <c r="G1583" s="26">
        <v>0.38797793979503498</v>
      </c>
      <c r="H1583" s="5">
        <v>-1.5887926708362501</v>
      </c>
      <c r="I1583" s="4">
        <v>0.75333795246968704</v>
      </c>
      <c r="J1583" s="5">
        <v>-0.306746537112222</v>
      </c>
      <c r="K1583" s="4">
        <v>0.30023843990533799</v>
      </c>
      <c r="L1583" s="216">
        <v>-1.8955392079484701</v>
      </c>
      <c r="M1583" s="221" t="s">
        <v>4887</v>
      </c>
      <c r="N1583" s="198" t="s">
        <v>4887</v>
      </c>
      <c r="O1583" s="198" t="s">
        <v>4887</v>
      </c>
      <c r="P1583" s="198" t="s">
        <v>4887</v>
      </c>
      <c r="Q1583" s="198" t="s">
        <v>4887</v>
      </c>
      <c r="R1583" s="198" t="s">
        <v>4887</v>
      </c>
      <c r="S1583" s="198" t="s">
        <v>4887</v>
      </c>
      <c r="T1583" s="198" t="s">
        <v>4887</v>
      </c>
      <c r="U1583" s="198" t="s">
        <v>4887</v>
      </c>
      <c r="V1583" s="222" t="s">
        <v>4887</v>
      </c>
    </row>
    <row r="1584" spans="1:22" ht="25" customHeight="1" x14ac:dyDescent="0.2">
      <c r="A1584" s="13" t="s">
        <v>3971</v>
      </c>
      <c r="B1584" s="1" t="s">
        <v>3972</v>
      </c>
      <c r="C1584" s="203" t="s">
        <v>3973</v>
      </c>
      <c r="D1584" s="201" t="s">
        <v>7923</v>
      </c>
      <c r="E1584" s="74" t="s">
        <v>11485</v>
      </c>
      <c r="F1584" s="74" t="s">
        <v>11486</v>
      </c>
      <c r="G1584" s="26">
        <v>0.11389729266413801</v>
      </c>
      <c r="H1584" s="5">
        <v>-1.58921282112395</v>
      </c>
      <c r="I1584" s="4">
        <v>0.377636469683998</v>
      </c>
      <c r="J1584" s="5">
        <v>0.95519195758354003</v>
      </c>
      <c r="K1584" s="4">
        <v>0.48080805085692202</v>
      </c>
      <c r="L1584" s="216">
        <v>-0.63402086354041198</v>
      </c>
      <c r="M1584" s="221" t="s">
        <v>4887</v>
      </c>
      <c r="N1584" s="198" t="s">
        <v>4887</v>
      </c>
      <c r="O1584" s="198" t="s">
        <v>4887</v>
      </c>
      <c r="P1584" s="198" t="s">
        <v>4887</v>
      </c>
      <c r="Q1584" s="198" t="s">
        <v>4887</v>
      </c>
      <c r="R1584" s="198" t="s">
        <v>4887</v>
      </c>
      <c r="S1584" s="198" t="s">
        <v>4887</v>
      </c>
      <c r="T1584" s="198" t="s">
        <v>4887</v>
      </c>
      <c r="U1584" s="198" t="s">
        <v>4887</v>
      </c>
      <c r="V1584" s="222" t="s">
        <v>4887</v>
      </c>
    </row>
    <row r="1585" spans="1:22" ht="25" customHeight="1" x14ac:dyDescent="0.2">
      <c r="A1585" s="13" t="s">
        <v>475</v>
      </c>
      <c r="B1585" s="1" t="s">
        <v>475</v>
      </c>
      <c r="C1585" s="203" t="s">
        <v>476</v>
      </c>
      <c r="D1585" s="201" t="s">
        <v>4910</v>
      </c>
      <c r="E1585" s="74" t="s">
        <v>13398</v>
      </c>
      <c r="F1585" s="74" t="s">
        <v>13399</v>
      </c>
      <c r="G1585" s="26">
        <v>7.3620918596760607E-2</v>
      </c>
      <c r="H1585" s="5">
        <v>-1.5897319264187399</v>
      </c>
      <c r="I1585" s="4">
        <v>0.98434860000895696</v>
      </c>
      <c r="J1585" s="5">
        <v>1.41456677611298E-2</v>
      </c>
      <c r="K1585" s="4">
        <v>9.1630378287122102E-2</v>
      </c>
      <c r="L1585" s="216">
        <v>-1.5755862586576099</v>
      </c>
      <c r="M1585" s="221" t="s">
        <v>4887</v>
      </c>
      <c r="N1585" s="198" t="s">
        <v>4887</v>
      </c>
      <c r="O1585" s="198" t="s">
        <v>4887</v>
      </c>
      <c r="P1585" s="198" t="s">
        <v>4887</v>
      </c>
      <c r="Q1585" s="198" t="s">
        <v>4887</v>
      </c>
      <c r="R1585" s="198" t="s">
        <v>4887</v>
      </c>
      <c r="S1585" s="198" t="s">
        <v>4887</v>
      </c>
      <c r="T1585" s="198" t="s">
        <v>4887</v>
      </c>
      <c r="U1585" s="198" t="s">
        <v>4887</v>
      </c>
      <c r="V1585" s="222" t="s">
        <v>4887</v>
      </c>
    </row>
    <row r="1586" spans="1:22" ht="25" customHeight="1" x14ac:dyDescent="0.2">
      <c r="A1586" s="13" t="s">
        <v>1687</v>
      </c>
      <c r="B1586" s="1" t="s">
        <v>1687</v>
      </c>
      <c r="C1586" s="203" t="s">
        <v>1688</v>
      </c>
      <c r="D1586" s="201" t="s">
        <v>1687</v>
      </c>
      <c r="E1586" s="74" t="s">
        <v>8568</v>
      </c>
      <c r="F1586" s="74" t="s">
        <v>8569</v>
      </c>
      <c r="G1586" s="26">
        <v>0.34577595466827299</v>
      </c>
      <c r="H1586" s="5">
        <v>-1.5911102081370601</v>
      </c>
      <c r="I1586" s="4">
        <v>2.8950911249233099E-2</v>
      </c>
      <c r="J1586" s="5">
        <v>5.5823996774712601</v>
      </c>
      <c r="K1586" s="4">
        <v>2.3117006689740101E-2</v>
      </c>
      <c r="L1586" s="216">
        <v>3.9912894693341898</v>
      </c>
      <c r="M1586" s="221" t="s">
        <v>4887</v>
      </c>
      <c r="N1586" s="198" t="s">
        <v>7349</v>
      </c>
      <c r="O1586" s="198" t="s">
        <v>7349</v>
      </c>
      <c r="P1586" s="198" t="s">
        <v>4887</v>
      </c>
      <c r="Q1586" s="198" t="s">
        <v>4887</v>
      </c>
      <c r="R1586" s="198" t="s">
        <v>4887</v>
      </c>
      <c r="S1586" s="198" t="s">
        <v>7349</v>
      </c>
      <c r="T1586" s="198" t="s">
        <v>4887</v>
      </c>
      <c r="U1586" s="198" t="s">
        <v>4887</v>
      </c>
      <c r="V1586" s="222" t="s">
        <v>4887</v>
      </c>
    </row>
    <row r="1587" spans="1:22" ht="25" customHeight="1" x14ac:dyDescent="0.2">
      <c r="A1587" s="13" t="s">
        <v>4548</v>
      </c>
      <c r="B1587" s="1" t="s">
        <v>4548</v>
      </c>
      <c r="C1587" s="203" t="s">
        <v>4549</v>
      </c>
      <c r="D1587" s="201" t="s">
        <v>4548</v>
      </c>
      <c r="E1587" s="74" t="s">
        <v>10803</v>
      </c>
      <c r="F1587" s="74" t="s">
        <v>10804</v>
      </c>
      <c r="G1587" s="26">
        <v>0.71970106460777605</v>
      </c>
      <c r="H1587" s="5">
        <v>-1.59314491604829</v>
      </c>
      <c r="I1587" s="4">
        <v>0.28585560901921397</v>
      </c>
      <c r="J1587" s="5">
        <v>3.9967910618109399</v>
      </c>
      <c r="K1587" s="4">
        <v>0.51925748357658397</v>
      </c>
      <c r="L1587" s="216">
        <v>2.4036461457626501</v>
      </c>
      <c r="M1587" s="221" t="s">
        <v>4887</v>
      </c>
      <c r="N1587" s="198" t="s">
        <v>4887</v>
      </c>
      <c r="O1587" s="198" t="s">
        <v>4887</v>
      </c>
      <c r="P1587" s="198" t="s">
        <v>4887</v>
      </c>
      <c r="Q1587" s="198" t="s">
        <v>4887</v>
      </c>
      <c r="R1587" s="198" t="s">
        <v>4887</v>
      </c>
      <c r="S1587" s="198" t="s">
        <v>4887</v>
      </c>
      <c r="T1587" s="198" t="s">
        <v>4887</v>
      </c>
      <c r="U1587" s="198" t="s">
        <v>4887</v>
      </c>
      <c r="V1587" s="222" t="s">
        <v>4887</v>
      </c>
    </row>
    <row r="1588" spans="1:22" ht="25" customHeight="1" x14ac:dyDescent="0.2">
      <c r="A1588" s="13" t="s">
        <v>1185</v>
      </c>
      <c r="B1588" s="1" t="s">
        <v>1185</v>
      </c>
      <c r="C1588" s="203" t="s">
        <v>1186</v>
      </c>
      <c r="D1588" s="201" t="s">
        <v>5228</v>
      </c>
      <c r="E1588" s="74" t="s">
        <v>12968</v>
      </c>
      <c r="F1588" s="74" t="s">
        <v>12774</v>
      </c>
      <c r="G1588" s="26">
        <v>0.59252169039918701</v>
      </c>
      <c r="H1588" s="5">
        <v>-1.5955560972528799</v>
      </c>
      <c r="I1588" s="4">
        <v>0.76285518442085098</v>
      </c>
      <c r="J1588" s="5">
        <v>0.79168315702320202</v>
      </c>
      <c r="K1588" s="4">
        <v>0.78498935179892504</v>
      </c>
      <c r="L1588" s="216">
        <v>-0.80387294022967504</v>
      </c>
      <c r="M1588" s="221" t="s">
        <v>4887</v>
      </c>
      <c r="N1588" s="198" t="s">
        <v>4887</v>
      </c>
      <c r="O1588" s="198" t="s">
        <v>4887</v>
      </c>
      <c r="P1588" s="198" t="s">
        <v>4887</v>
      </c>
      <c r="Q1588" s="198" t="s">
        <v>4887</v>
      </c>
      <c r="R1588" s="198" t="s">
        <v>4887</v>
      </c>
      <c r="S1588" s="198" t="s">
        <v>4887</v>
      </c>
      <c r="T1588" s="198" t="s">
        <v>4887</v>
      </c>
      <c r="U1588" s="198" t="s">
        <v>4887</v>
      </c>
      <c r="V1588" s="222" t="s">
        <v>4887</v>
      </c>
    </row>
    <row r="1589" spans="1:22" ht="25" customHeight="1" x14ac:dyDescent="0.2">
      <c r="A1589" s="13" t="s">
        <v>3421</v>
      </c>
      <c r="B1589" s="1" t="s">
        <v>3421</v>
      </c>
      <c r="C1589" s="203" t="s">
        <v>3422</v>
      </c>
      <c r="D1589" s="201" t="s">
        <v>3421</v>
      </c>
      <c r="E1589" s="74" t="s">
        <v>9025</v>
      </c>
      <c r="F1589" s="74" t="s">
        <v>9026</v>
      </c>
      <c r="G1589" s="26">
        <v>0.40858885360905201</v>
      </c>
      <c r="H1589" s="5">
        <v>-1.60247857164478</v>
      </c>
      <c r="I1589" s="4">
        <v>0.73916185657978495</v>
      </c>
      <c r="J1589" s="5">
        <v>-0.62340625854717002</v>
      </c>
      <c r="K1589" s="4">
        <v>0.27196865856540398</v>
      </c>
      <c r="L1589" s="216">
        <v>-2.22588483019195</v>
      </c>
      <c r="M1589" s="221" t="s">
        <v>4887</v>
      </c>
      <c r="N1589" s="198" t="s">
        <v>4887</v>
      </c>
      <c r="O1589" s="198" t="s">
        <v>4887</v>
      </c>
      <c r="P1589" s="198" t="s">
        <v>4887</v>
      </c>
      <c r="Q1589" s="198" t="s">
        <v>4887</v>
      </c>
      <c r="R1589" s="198" t="s">
        <v>4887</v>
      </c>
      <c r="S1589" s="198" t="s">
        <v>4887</v>
      </c>
      <c r="T1589" s="198" t="s">
        <v>4887</v>
      </c>
      <c r="U1589" s="198" t="s">
        <v>4887</v>
      </c>
      <c r="V1589" s="222" t="s">
        <v>4887</v>
      </c>
    </row>
    <row r="1590" spans="1:22" ht="25" customHeight="1" x14ac:dyDescent="0.2">
      <c r="A1590" s="13" t="s">
        <v>4148</v>
      </c>
      <c r="B1590" s="1" t="s">
        <v>4148</v>
      </c>
      <c r="C1590" s="203" t="s">
        <v>4149</v>
      </c>
      <c r="D1590" s="201" t="s">
        <v>4973</v>
      </c>
      <c r="E1590" s="74" t="s">
        <v>11448</v>
      </c>
      <c r="F1590" s="74" t="s">
        <v>11449</v>
      </c>
      <c r="G1590" s="26">
        <v>0.123103000758926</v>
      </c>
      <c r="H1590" s="5">
        <v>-1.6143437962570499</v>
      </c>
      <c r="I1590" s="4">
        <v>0.47895073210143502</v>
      </c>
      <c r="J1590" s="5">
        <v>0.65420589598858203</v>
      </c>
      <c r="K1590" s="4">
        <v>0.247691889978228</v>
      </c>
      <c r="L1590" s="216">
        <v>-0.96013790026846502</v>
      </c>
      <c r="M1590" s="221" t="s">
        <v>4887</v>
      </c>
      <c r="N1590" s="198" t="s">
        <v>4887</v>
      </c>
      <c r="O1590" s="198" t="s">
        <v>4887</v>
      </c>
      <c r="P1590" s="198" t="s">
        <v>4887</v>
      </c>
      <c r="Q1590" s="198" t="s">
        <v>4887</v>
      </c>
      <c r="R1590" s="198" t="s">
        <v>4887</v>
      </c>
      <c r="S1590" s="198" t="s">
        <v>4887</v>
      </c>
      <c r="T1590" s="198" t="s">
        <v>4887</v>
      </c>
      <c r="U1590" s="198" t="s">
        <v>4887</v>
      </c>
      <c r="V1590" s="222" t="s">
        <v>4887</v>
      </c>
    </row>
    <row r="1591" spans="1:22" ht="25" customHeight="1" x14ac:dyDescent="0.2">
      <c r="A1591" s="13" t="s">
        <v>4159</v>
      </c>
      <c r="B1591" s="1" t="s">
        <v>4159</v>
      </c>
      <c r="C1591" s="203" t="s">
        <v>4160</v>
      </c>
      <c r="D1591" s="201" t="s">
        <v>4159</v>
      </c>
      <c r="E1591" s="74" t="s">
        <v>9694</v>
      </c>
      <c r="F1591" s="74" t="s">
        <v>9695</v>
      </c>
      <c r="G1591" s="26">
        <v>0.33159565637984301</v>
      </c>
      <c r="H1591" s="5">
        <v>-1.6149234779732999</v>
      </c>
      <c r="I1591" s="4">
        <v>0.53353776812000697</v>
      </c>
      <c r="J1591" s="5">
        <v>-0.61590890168250201</v>
      </c>
      <c r="K1591" s="4">
        <v>0.197221696972809</v>
      </c>
      <c r="L1591" s="216">
        <v>-2.2308323796558001</v>
      </c>
      <c r="M1591" s="221" t="s">
        <v>4887</v>
      </c>
      <c r="N1591" s="198" t="s">
        <v>4887</v>
      </c>
      <c r="O1591" s="198" t="s">
        <v>4887</v>
      </c>
      <c r="P1591" s="198" t="s">
        <v>4887</v>
      </c>
      <c r="Q1591" s="198" t="s">
        <v>4887</v>
      </c>
      <c r="R1591" s="198" t="s">
        <v>4887</v>
      </c>
      <c r="S1591" s="198" t="s">
        <v>4887</v>
      </c>
      <c r="T1591" s="198" t="s">
        <v>4887</v>
      </c>
      <c r="U1591" s="198" t="s">
        <v>4887</v>
      </c>
      <c r="V1591" s="222" t="s">
        <v>4887</v>
      </c>
    </row>
    <row r="1592" spans="1:22" ht="25" customHeight="1" x14ac:dyDescent="0.2">
      <c r="A1592" s="13" t="s">
        <v>2271</v>
      </c>
      <c r="B1592" s="1" t="s">
        <v>2271</v>
      </c>
      <c r="C1592" s="203" t="s">
        <v>2272</v>
      </c>
      <c r="D1592" s="201" t="s">
        <v>2271</v>
      </c>
      <c r="E1592" s="74" t="s">
        <v>11628</v>
      </c>
      <c r="F1592" s="74" t="s">
        <v>11629</v>
      </c>
      <c r="G1592" s="26">
        <v>2.46226229519034E-2</v>
      </c>
      <c r="H1592" s="5">
        <v>-1.61825036331039</v>
      </c>
      <c r="I1592" s="4">
        <v>2.3251589078234099E-2</v>
      </c>
      <c r="J1592" s="5">
        <v>-1.62157790346215</v>
      </c>
      <c r="K1592" s="4">
        <v>7.0170371098668598E-3</v>
      </c>
      <c r="L1592" s="216">
        <v>-3.2398282667725402</v>
      </c>
      <c r="M1592" s="221" t="s">
        <v>7349</v>
      </c>
      <c r="N1592" s="198" t="s">
        <v>7349</v>
      </c>
      <c r="O1592" s="198" t="s">
        <v>7349</v>
      </c>
      <c r="P1592" s="198" t="s">
        <v>7349</v>
      </c>
      <c r="Q1592" s="198" t="s">
        <v>4887</v>
      </c>
      <c r="R1592" s="198" t="s">
        <v>4887</v>
      </c>
      <c r="S1592" s="198" t="s">
        <v>4887</v>
      </c>
      <c r="T1592" s="198" t="s">
        <v>4887</v>
      </c>
      <c r="U1592" s="198" t="s">
        <v>4887</v>
      </c>
      <c r="V1592" s="222" t="s">
        <v>4887</v>
      </c>
    </row>
    <row r="1593" spans="1:22" ht="25" customHeight="1" x14ac:dyDescent="0.2">
      <c r="A1593" s="13" t="s">
        <v>3680</v>
      </c>
      <c r="B1593" s="1" t="s">
        <v>3680</v>
      </c>
      <c r="C1593" s="203" t="s">
        <v>3681</v>
      </c>
      <c r="D1593" s="201" t="s">
        <v>3680</v>
      </c>
      <c r="E1593" s="74" t="s">
        <v>9240</v>
      </c>
      <c r="F1593" s="74" t="s">
        <v>9241</v>
      </c>
      <c r="G1593" s="26">
        <v>0.33011737734958202</v>
      </c>
      <c r="H1593" s="5">
        <v>-1.62183863058066</v>
      </c>
      <c r="I1593" s="4">
        <v>0.85948617473371702</v>
      </c>
      <c r="J1593" s="5">
        <v>0.211048320348656</v>
      </c>
      <c r="K1593" s="4">
        <v>0.32362538037379102</v>
      </c>
      <c r="L1593" s="216">
        <v>-1.4107903102320001</v>
      </c>
      <c r="M1593" s="221" t="s">
        <v>4887</v>
      </c>
      <c r="N1593" s="198" t="s">
        <v>4887</v>
      </c>
      <c r="O1593" s="198" t="s">
        <v>4887</v>
      </c>
      <c r="P1593" s="198" t="s">
        <v>4887</v>
      </c>
      <c r="Q1593" s="198" t="s">
        <v>4887</v>
      </c>
      <c r="R1593" s="198" t="s">
        <v>4887</v>
      </c>
      <c r="S1593" s="198" t="s">
        <v>4887</v>
      </c>
      <c r="T1593" s="198" t="s">
        <v>4887</v>
      </c>
      <c r="U1593" s="198" t="s">
        <v>4887</v>
      </c>
      <c r="V1593" s="222" t="s">
        <v>4887</v>
      </c>
    </row>
    <row r="1594" spans="1:22" ht="25" customHeight="1" x14ac:dyDescent="0.2">
      <c r="A1594" s="13" t="s">
        <v>1805</v>
      </c>
      <c r="B1594" s="1" t="s">
        <v>1805</v>
      </c>
      <c r="C1594" s="203" t="s">
        <v>1806</v>
      </c>
      <c r="D1594" s="201" t="s">
        <v>1805</v>
      </c>
      <c r="E1594" s="74" t="s">
        <v>10178</v>
      </c>
      <c r="F1594" s="74" t="s">
        <v>10179</v>
      </c>
      <c r="G1594" s="26">
        <v>5.8077655773150098E-2</v>
      </c>
      <c r="H1594" s="5">
        <v>-1.62832277381317</v>
      </c>
      <c r="I1594" s="4">
        <v>0.20823457076374899</v>
      </c>
      <c r="J1594" s="5">
        <v>1.4309633614500099</v>
      </c>
      <c r="K1594" s="4">
        <v>0.83803969004679302</v>
      </c>
      <c r="L1594" s="216">
        <v>-0.19735941236316201</v>
      </c>
      <c r="M1594" s="221" t="s">
        <v>4887</v>
      </c>
      <c r="N1594" s="198" t="s">
        <v>4887</v>
      </c>
      <c r="O1594" s="198" t="s">
        <v>4887</v>
      </c>
      <c r="P1594" s="198" t="s">
        <v>4887</v>
      </c>
      <c r="Q1594" s="198" t="s">
        <v>4887</v>
      </c>
      <c r="R1594" s="198" t="s">
        <v>4887</v>
      </c>
      <c r="S1594" s="198" t="s">
        <v>4887</v>
      </c>
      <c r="T1594" s="198" t="s">
        <v>4887</v>
      </c>
      <c r="U1594" s="198" t="s">
        <v>4887</v>
      </c>
      <c r="V1594" s="222" t="s">
        <v>4887</v>
      </c>
    </row>
    <row r="1595" spans="1:22" ht="25" customHeight="1" x14ac:dyDescent="0.2">
      <c r="A1595" s="13" t="s">
        <v>4411</v>
      </c>
      <c r="B1595" s="1" t="s">
        <v>4411</v>
      </c>
      <c r="C1595" s="203" t="s">
        <v>4412</v>
      </c>
      <c r="D1595" s="201" t="s">
        <v>7943</v>
      </c>
      <c r="E1595" s="74" t="s">
        <v>10175</v>
      </c>
      <c r="F1595" s="74" t="s">
        <v>10176</v>
      </c>
      <c r="G1595" s="26">
        <v>0.59956700249102102</v>
      </c>
      <c r="H1595" s="5">
        <v>-1.6292841122620301</v>
      </c>
      <c r="I1595" s="4">
        <v>0.88326433610513999</v>
      </c>
      <c r="J1595" s="5">
        <v>-0.55849328682442101</v>
      </c>
      <c r="K1595" s="4">
        <v>0.46093256947421402</v>
      </c>
      <c r="L1595" s="216">
        <v>-2.18777739908646</v>
      </c>
      <c r="M1595" s="221" t="s">
        <v>4887</v>
      </c>
      <c r="N1595" s="198" t="s">
        <v>4887</v>
      </c>
      <c r="O1595" s="198" t="s">
        <v>4887</v>
      </c>
      <c r="P1595" s="198" t="s">
        <v>4887</v>
      </c>
      <c r="Q1595" s="198" t="s">
        <v>4887</v>
      </c>
      <c r="R1595" s="198" t="s">
        <v>4887</v>
      </c>
      <c r="S1595" s="198" t="s">
        <v>4887</v>
      </c>
      <c r="T1595" s="198" t="s">
        <v>4887</v>
      </c>
      <c r="U1595" s="198" t="s">
        <v>4887</v>
      </c>
      <c r="V1595" s="222" t="s">
        <v>4887</v>
      </c>
    </row>
    <row r="1596" spans="1:22" ht="25" customHeight="1" x14ac:dyDescent="0.2">
      <c r="A1596" s="13" t="s">
        <v>4128</v>
      </c>
      <c r="B1596" s="1" t="s">
        <v>4128</v>
      </c>
      <c r="C1596" s="203" t="s">
        <v>4129</v>
      </c>
      <c r="D1596" s="201" t="s">
        <v>4128</v>
      </c>
      <c r="E1596" s="74" t="s">
        <v>12233</v>
      </c>
      <c r="F1596" s="74" t="s">
        <v>12234</v>
      </c>
      <c r="G1596" s="26">
        <v>0.37144155583998001</v>
      </c>
      <c r="H1596" s="5">
        <v>-1.6306400027886001</v>
      </c>
      <c r="I1596" s="4">
        <v>0.22966764962466499</v>
      </c>
      <c r="J1596" s="5">
        <v>-1.7085090014970801</v>
      </c>
      <c r="K1596" s="4">
        <v>0.115260237158191</v>
      </c>
      <c r="L1596" s="216">
        <v>-3.3391490042856802</v>
      </c>
      <c r="M1596" s="221" t="s">
        <v>4887</v>
      </c>
      <c r="N1596" s="198" t="s">
        <v>4887</v>
      </c>
      <c r="O1596" s="198" t="s">
        <v>4887</v>
      </c>
      <c r="P1596" s="198" t="s">
        <v>4887</v>
      </c>
      <c r="Q1596" s="198" t="s">
        <v>4887</v>
      </c>
      <c r="R1596" s="198" t="s">
        <v>4887</v>
      </c>
      <c r="S1596" s="198" t="s">
        <v>4887</v>
      </c>
      <c r="T1596" s="198" t="s">
        <v>4887</v>
      </c>
      <c r="U1596" s="198" t="s">
        <v>4887</v>
      </c>
      <c r="V1596" s="222" t="s">
        <v>4887</v>
      </c>
    </row>
    <row r="1597" spans="1:22" ht="25" customHeight="1" x14ac:dyDescent="0.2">
      <c r="A1597" s="13" t="s">
        <v>2522</v>
      </c>
      <c r="B1597" s="1" t="s">
        <v>2523</v>
      </c>
      <c r="C1597" s="203" t="s">
        <v>2524</v>
      </c>
      <c r="D1597" s="201" t="s">
        <v>2523</v>
      </c>
      <c r="E1597" s="74" t="s">
        <v>12154</v>
      </c>
      <c r="F1597" s="74" t="s">
        <v>12155</v>
      </c>
      <c r="G1597" s="26">
        <v>0.123163434191695</v>
      </c>
      <c r="H1597" s="5">
        <v>-1.63233682616498</v>
      </c>
      <c r="I1597" s="4">
        <v>0.91645768612992295</v>
      </c>
      <c r="J1597" s="5">
        <v>8.3332726612793895E-2</v>
      </c>
      <c r="K1597" s="4">
        <v>0.16169235577677599</v>
      </c>
      <c r="L1597" s="216">
        <v>-1.5490040995521901</v>
      </c>
      <c r="M1597" s="221" t="s">
        <v>4887</v>
      </c>
      <c r="N1597" s="198" t="s">
        <v>4887</v>
      </c>
      <c r="O1597" s="198" t="s">
        <v>4887</v>
      </c>
      <c r="P1597" s="198" t="s">
        <v>4887</v>
      </c>
      <c r="Q1597" s="198" t="s">
        <v>4887</v>
      </c>
      <c r="R1597" s="198" t="s">
        <v>4887</v>
      </c>
      <c r="S1597" s="198" t="s">
        <v>4887</v>
      </c>
      <c r="T1597" s="198" t="s">
        <v>4887</v>
      </c>
      <c r="U1597" s="198" t="s">
        <v>4887</v>
      </c>
      <c r="V1597" s="222" t="s">
        <v>4887</v>
      </c>
    </row>
    <row r="1598" spans="1:22" ht="25" customHeight="1" x14ac:dyDescent="0.2">
      <c r="A1598" s="13" t="s">
        <v>4739</v>
      </c>
      <c r="B1598" s="1" t="s">
        <v>4739</v>
      </c>
      <c r="C1598" s="203" t="s">
        <v>4740</v>
      </c>
      <c r="D1598" s="201" t="s">
        <v>4739</v>
      </c>
      <c r="E1598" s="74" t="s">
        <v>9914</v>
      </c>
      <c r="F1598" s="74" t="s">
        <v>9915</v>
      </c>
      <c r="G1598" s="26">
        <v>0.122205279801104</v>
      </c>
      <c r="H1598" s="5">
        <v>-1.6379873588510401</v>
      </c>
      <c r="I1598" s="4">
        <v>0.28868188375692999</v>
      </c>
      <c r="J1598" s="5">
        <v>0.87895682752967796</v>
      </c>
      <c r="K1598" s="4">
        <v>0.44266002871959698</v>
      </c>
      <c r="L1598" s="216">
        <v>-0.759030531321362</v>
      </c>
      <c r="M1598" s="221" t="s">
        <v>4887</v>
      </c>
      <c r="N1598" s="198" t="s">
        <v>4887</v>
      </c>
      <c r="O1598" s="198" t="s">
        <v>4887</v>
      </c>
      <c r="P1598" s="198" t="s">
        <v>4887</v>
      </c>
      <c r="Q1598" s="198" t="s">
        <v>4887</v>
      </c>
      <c r="R1598" s="198" t="s">
        <v>4887</v>
      </c>
      <c r="S1598" s="198" t="s">
        <v>4887</v>
      </c>
      <c r="T1598" s="198" t="s">
        <v>4887</v>
      </c>
      <c r="U1598" s="198" t="s">
        <v>4887</v>
      </c>
      <c r="V1598" s="222" t="s">
        <v>4887</v>
      </c>
    </row>
    <row r="1599" spans="1:22" ht="25" customHeight="1" x14ac:dyDescent="0.2">
      <c r="A1599" s="13" t="s">
        <v>1503</v>
      </c>
      <c r="B1599" s="1" t="s">
        <v>1503</v>
      </c>
      <c r="C1599" s="203" t="s">
        <v>1504</v>
      </c>
      <c r="D1599" s="201" t="s">
        <v>5074</v>
      </c>
      <c r="E1599" s="74" t="s">
        <v>8644</v>
      </c>
      <c r="F1599" s="74" t="s">
        <v>8645</v>
      </c>
      <c r="G1599" s="26">
        <v>0.21925060109673</v>
      </c>
      <c r="H1599" s="5">
        <v>-1.6404822474504801</v>
      </c>
      <c r="I1599" s="4">
        <v>0.16292100595803</v>
      </c>
      <c r="J1599" s="5">
        <v>2.7281617059052299</v>
      </c>
      <c r="K1599" s="4">
        <v>0.53938606475254802</v>
      </c>
      <c r="L1599" s="216">
        <v>1.08767945845475</v>
      </c>
      <c r="M1599" s="221" t="s">
        <v>4887</v>
      </c>
      <c r="N1599" s="198" t="s">
        <v>4887</v>
      </c>
      <c r="O1599" s="198" t="s">
        <v>4887</v>
      </c>
      <c r="P1599" s="198" t="s">
        <v>4887</v>
      </c>
      <c r="Q1599" s="198" t="s">
        <v>4887</v>
      </c>
      <c r="R1599" s="198" t="s">
        <v>4887</v>
      </c>
      <c r="S1599" s="198" t="s">
        <v>4887</v>
      </c>
      <c r="T1599" s="198" t="s">
        <v>4887</v>
      </c>
      <c r="U1599" s="198" t="s">
        <v>4887</v>
      </c>
      <c r="V1599" s="222" t="s">
        <v>4887</v>
      </c>
    </row>
    <row r="1600" spans="1:22" ht="25" customHeight="1" x14ac:dyDescent="0.2">
      <c r="A1600" s="13" t="s">
        <v>4001</v>
      </c>
      <c r="B1600" s="1" t="s">
        <v>4002</v>
      </c>
      <c r="C1600" s="203" t="s">
        <v>4003</v>
      </c>
      <c r="D1600" s="201" t="s">
        <v>4002</v>
      </c>
      <c r="E1600" s="74" t="s">
        <v>10423</v>
      </c>
      <c r="F1600" s="74" t="s">
        <v>10424</v>
      </c>
      <c r="G1600" s="26">
        <v>0.123695763741027</v>
      </c>
      <c r="H1600" s="5">
        <v>-1.65102247542842</v>
      </c>
      <c r="I1600" s="4">
        <v>0.60104086208446394</v>
      </c>
      <c r="J1600" s="5">
        <v>-0.41402148593745203</v>
      </c>
      <c r="K1600" s="4">
        <v>5.5172288971814497E-2</v>
      </c>
      <c r="L1600" s="216">
        <v>-2.06504396136588</v>
      </c>
      <c r="M1600" s="221" t="s">
        <v>4887</v>
      </c>
      <c r="N1600" s="198" t="s">
        <v>4887</v>
      </c>
      <c r="O1600" s="198" t="s">
        <v>4887</v>
      </c>
      <c r="P1600" s="198" t="s">
        <v>4887</v>
      </c>
      <c r="Q1600" s="198" t="s">
        <v>4887</v>
      </c>
      <c r="R1600" s="198" t="s">
        <v>4887</v>
      </c>
      <c r="S1600" s="198" t="s">
        <v>4887</v>
      </c>
      <c r="T1600" s="198" t="s">
        <v>4887</v>
      </c>
      <c r="U1600" s="198" t="s">
        <v>4887</v>
      </c>
      <c r="V1600" s="222" t="s">
        <v>4887</v>
      </c>
    </row>
    <row r="1601" spans="1:22" ht="25" customHeight="1" x14ac:dyDescent="0.2">
      <c r="A1601" s="13" t="s">
        <v>4696</v>
      </c>
      <c r="B1601" s="1" t="s">
        <v>4696</v>
      </c>
      <c r="C1601" s="203" t="s">
        <v>4697</v>
      </c>
      <c r="D1601" s="201" t="s">
        <v>4696</v>
      </c>
      <c r="E1601" s="74" t="s">
        <v>11650</v>
      </c>
      <c r="F1601" s="74" t="s">
        <v>11651</v>
      </c>
      <c r="G1601" s="26">
        <v>0.44944238394687103</v>
      </c>
      <c r="H1601" s="5">
        <v>-1.65273900783994</v>
      </c>
      <c r="I1601" s="4">
        <v>0.74178074288970097</v>
      </c>
      <c r="J1601" s="5">
        <v>0.31388927667225802</v>
      </c>
      <c r="K1601" s="4">
        <v>0.54193088858596405</v>
      </c>
      <c r="L1601" s="216">
        <v>-1.3388497311676899</v>
      </c>
      <c r="M1601" s="221" t="s">
        <v>4887</v>
      </c>
      <c r="N1601" s="198" t="s">
        <v>4887</v>
      </c>
      <c r="O1601" s="198" t="s">
        <v>4887</v>
      </c>
      <c r="P1601" s="198" t="s">
        <v>4887</v>
      </c>
      <c r="Q1601" s="198" t="s">
        <v>4887</v>
      </c>
      <c r="R1601" s="198" t="s">
        <v>4887</v>
      </c>
      <c r="S1601" s="198" t="s">
        <v>4887</v>
      </c>
      <c r="T1601" s="198" t="s">
        <v>4887</v>
      </c>
      <c r="U1601" s="198" t="s">
        <v>4887</v>
      </c>
      <c r="V1601" s="222" t="s">
        <v>4887</v>
      </c>
    </row>
    <row r="1602" spans="1:22" ht="25" customHeight="1" x14ac:dyDescent="0.2">
      <c r="A1602" s="13" t="s">
        <v>955</v>
      </c>
      <c r="B1602" s="1" t="s">
        <v>956</v>
      </c>
      <c r="C1602" s="203" t="s">
        <v>957</v>
      </c>
      <c r="D1602" s="201" t="s">
        <v>7638</v>
      </c>
      <c r="E1602" s="74" t="s">
        <v>13683</v>
      </c>
      <c r="F1602" s="74" t="s">
        <v>10901</v>
      </c>
      <c r="G1602" s="26">
        <v>0.208054695122805</v>
      </c>
      <c r="H1602" s="5">
        <v>-1.65872036056009</v>
      </c>
      <c r="I1602" s="4">
        <v>0.90125813810962996</v>
      </c>
      <c r="J1602" s="5">
        <v>0.24602275796899001</v>
      </c>
      <c r="K1602" s="4">
        <v>0.467947311056433</v>
      </c>
      <c r="L1602" s="216">
        <v>-1.4126976025911</v>
      </c>
      <c r="M1602" s="221" t="s">
        <v>4887</v>
      </c>
      <c r="N1602" s="198" t="s">
        <v>4887</v>
      </c>
      <c r="O1602" s="198" t="s">
        <v>4887</v>
      </c>
      <c r="P1602" s="198" t="s">
        <v>4887</v>
      </c>
      <c r="Q1602" s="198" t="s">
        <v>4887</v>
      </c>
      <c r="R1602" s="198" t="s">
        <v>4887</v>
      </c>
      <c r="S1602" s="198" t="s">
        <v>4887</v>
      </c>
      <c r="T1602" s="198" t="s">
        <v>4887</v>
      </c>
      <c r="U1602" s="198" t="s">
        <v>4887</v>
      </c>
      <c r="V1602" s="222" t="s">
        <v>4887</v>
      </c>
    </row>
    <row r="1603" spans="1:22" ht="25" customHeight="1" x14ac:dyDescent="0.2">
      <c r="A1603" s="13" t="s">
        <v>3028</v>
      </c>
      <c r="B1603" s="1" t="s">
        <v>3028</v>
      </c>
      <c r="C1603" s="203" t="s">
        <v>3029</v>
      </c>
      <c r="D1603" s="201" t="s">
        <v>3028</v>
      </c>
      <c r="E1603" s="74" t="s">
        <v>8571</v>
      </c>
      <c r="F1603" s="74" t="s">
        <v>8572</v>
      </c>
      <c r="G1603" s="26">
        <v>0.502989415537482</v>
      </c>
      <c r="H1603" s="5">
        <v>-1.6603247485041801</v>
      </c>
      <c r="I1603" s="4">
        <v>0.33205843395284901</v>
      </c>
      <c r="J1603" s="5">
        <v>-2.9468930168198502</v>
      </c>
      <c r="K1603" s="4">
        <v>0.105294494575583</v>
      </c>
      <c r="L1603" s="216">
        <v>-4.6072177653240196</v>
      </c>
      <c r="M1603" s="221" t="s">
        <v>4887</v>
      </c>
      <c r="N1603" s="198" t="s">
        <v>4887</v>
      </c>
      <c r="O1603" s="198" t="s">
        <v>4887</v>
      </c>
      <c r="P1603" s="198" t="s">
        <v>4887</v>
      </c>
      <c r="Q1603" s="198" t="s">
        <v>4887</v>
      </c>
      <c r="R1603" s="198" t="s">
        <v>4887</v>
      </c>
      <c r="S1603" s="198" t="s">
        <v>4887</v>
      </c>
      <c r="T1603" s="198" t="s">
        <v>4887</v>
      </c>
      <c r="U1603" s="198" t="s">
        <v>4887</v>
      </c>
      <c r="V1603" s="222" t="s">
        <v>4887</v>
      </c>
    </row>
    <row r="1604" spans="1:22" ht="25" customHeight="1" x14ac:dyDescent="0.2">
      <c r="A1604" s="13" t="s">
        <v>841</v>
      </c>
      <c r="B1604" s="1" t="s">
        <v>841</v>
      </c>
      <c r="C1604" s="203" t="s">
        <v>842</v>
      </c>
      <c r="D1604" s="201" t="s">
        <v>7614</v>
      </c>
      <c r="E1604" s="74" t="s">
        <v>12975</v>
      </c>
      <c r="F1604" s="74" t="s">
        <v>12976</v>
      </c>
      <c r="G1604" s="26">
        <v>0.53034148559716698</v>
      </c>
      <c r="H1604" s="5">
        <v>-1.6650692855321001</v>
      </c>
      <c r="I1604" s="4">
        <v>0.20993848480295699</v>
      </c>
      <c r="J1604" s="5">
        <v>1.08530023910552</v>
      </c>
      <c r="K1604" s="4">
        <v>0.821042305523492</v>
      </c>
      <c r="L1604" s="216">
        <v>-0.57976904642657801</v>
      </c>
      <c r="M1604" s="221" t="s">
        <v>4887</v>
      </c>
      <c r="N1604" s="198" t="s">
        <v>4887</v>
      </c>
      <c r="O1604" s="198" t="s">
        <v>4887</v>
      </c>
      <c r="P1604" s="198" t="s">
        <v>4887</v>
      </c>
      <c r="Q1604" s="198" t="s">
        <v>4887</v>
      </c>
      <c r="R1604" s="198" t="s">
        <v>4887</v>
      </c>
      <c r="S1604" s="198" t="s">
        <v>4887</v>
      </c>
      <c r="T1604" s="198" t="s">
        <v>4887</v>
      </c>
      <c r="U1604" s="198" t="s">
        <v>4887</v>
      </c>
      <c r="V1604" s="222" t="s">
        <v>4887</v>
      </c>
    </row>
    <row r="1605" spans="1:22" ht="25" customHeight="1" x14ac:dyDescent="0.2">
      <c r="A1605" s="13" t="s">
        <v>3423</v>
      </c>
      <c r="B1605" s="1" t="s">
        <v>3423</v>
      </c>
      <c r="C1605" s="203" t="s">
        <v>3424</v>
      </c>
      <c r="D1605" s="201" t="s">
        <v>5142</v>
      </c>
      <c r="E1605" s="74" t="s">
        <v>13565</v>
      </c>
      <c r="F1605" s="74" t="s">
        <v>13116</v>
      </c>
      <c r="G1605" s="26">
        <v>0.54273630370158898</v>
      </c>
      <c r="H1605" s="5">
        <v>-1.6668582995502701</v>
      </c>
      <c r="I1605" s="4">
        <v>0.18794560094613</v>
      </c>
      <c r="J1605" s="5">
        <v>4.2866906228398003</v>
      </c>
      <c r="K1605" s="4">
        <v>0.11313335589972</v>
      </c>
      <c r="L1605" s="216">
        <v>2.61983232328953</v>
      </c>
      <c r="M1605" s="221" t="s">
        <v>4887</v>
      </c>
      <c r="N1605" s="198" t="s">
        <v>4887</v>
      </c>
      <c r="O1605" s="198" t="s">
        <v>4887</v>
      </c>
      <c r="P1605" s="198" t="s">
        <v>4887</v>
      </c>
      <c r="Q1605" s="198" t="s">
        <v>4887</v>
      </c>
      <c r="R1605" s="198" t="s">
        <v>4887</v>
      </c>
      <c r="S1605" s="198" t="s">
        <v>4887</v>
      </c>
      <c r="T1605" s="198" t="s">
        <v>4887</v>
      </c>
      <c r="U1605" s="198" t="s">
        <v>4887</v>
      </c>
      <c r="V1605" s="222" t="s">
        <v>4887</v>
      </c>
    </row>
    <row r="1606" spans="1:22" ht="25" customHeight="1" x14ac:dyDescent="0.2">
      <c r="A1606" s="13" t="s">
        <v>481</v>
      </c>
      <c r="B1606" s="1" t="s">
        <v>481</v>
      </c>
      <c r="C1606" s="203" t="s">
        <v>482</v>
      </c>
      <c r="D1606" s="201" t="s">
        <v>7540</v>
      </c>
      <c r="E1606" s="74" t="s">
        <v>13230</v>
      </c>
      <c r="F1606" s="74" t="s">
        <v>13231</v>
      </c>
      <c r="G1606" s="26">
        <v>0.23168209907277099</v>
      </c>
      <c r="H1606" s="5">
        <v>-1.67234059090299</v>
      </c>
      <c r="I1606" s="4">
        <v>0.146273480742521</v>
      </c>
      <c r="J1606" s="5">
        <v>0.73108951879806505</v>
      </c>
      <c r="K1606" s="4">
        <v>0.44842118226433703</v>
      </c>
      <c r="L1606" s="216">
        <v>-0.94125107210492598</v>
      </c>
      <c r="M1606" s="221" t="s">
        <v>4887</v>
      </c>
      <c r="N1606" s="198" t="s">
        <v>4887</v>
      </c>
      <c r="O1606" s="198" t="s">
        <v>4887</v>
      </c>
      <c r="P1606" s="198" t="s">
        <v>4887</v>
      </c>
      <c r="Q1606" s="198" t="s">
        <v>4887</v>
      </c>
      <c r="R1606" s="198" t="s">
        <v>4887</v>
      </c>
      <c r="S1606" s="198" t="s">
        <v>4887</v>
      </c>
      <c r="T1606" s="198" t="s">
        <v>4887</v>
      </c>
      <c r="U1606" s="198" t="s">
        <v>4887</v>
      </c>
      <c r="V1606" s="222" t="s">
        <v>4887</v>
      </c>
    </row>
    <row r="1607" spans="1:22" ht="25" customHeight="1" x14ac:dyDescent="0.2">
      <c r="A1607" s="13" t="s">
        <v>885</v>
      </c>
      <c r="B1607" s="1" t="s">
        <v>885</v>
      </c>
      <c r="C1607" s="203" t="s">
        <v>886</v>
      </c>
      <c r="D1607" s="201" t="s">
        <v>7625</v>
      </c>
      <c r="E1607" s="74" t="s">
        <v>12574</v>
      </c>
      <c r="F1607" s="74" t="s">
        <v>9467</v>
      </c>
      <c r="G1607" s="26">
        <v>0.13589310733488899</v>
      </c>
      <c r="H1607" s="5">
        <v>-1.6726383159326199</v>
      </c>
      <c r="I1607" s="4">
        <v>0.39461128429856401</v>
      </c>
      <c r="J1607" s="5">
        <v>0.77759845815186901</v>
      </c>
      <c r="K1607" s="4">
        <v>9.7555820266953197E-2</v>
      </c>
      <c r="L1607" s="216">
        <v>-0.89503985778074802</v>
      </c>
      <c r="M1607" s="221" t="s">
        <v>4887</v>
      </c>
      <c r="N1607" s="198" t="s">
        <v>4887</v>
      </c>
      <c r="O1607" s="198" t="s">
        <v>4887</v>
      </c>
      <c r="P1607" s="198" t="s">
        <v>4887</v>
      </c>
      <c r="Q1607" s="198" t="s">
        <v>4887</v>
      </c>
      <c r="R1607" s="198" t="s">
        <v>4887</v>
      </c>
      <c r="S1607" s="198" t="s">
        <v>4887</v>
      </c>
      <c r="T1607" s="198" t="s">
        <v>4887</v>
      </c>
      <c r="U1607" s="198" t="s">
        <v>4887</v>
      </c>
      <c r="V1607" s="222" t="s">
        <v>4887</v>
      </c>
    </row>
    <row r="1608" spans="1:22" ht="25" customHeight="1" x14ac:dyDescent="0.2">
      <c r="A1608" s="13" t="s">
        <v>4530</v>
      </c>
      <c r="B1608" s="1" t="s">
        <v>4530</v>
      </c>
      <c r="C1608" s="203" t="s">
        <v>4531</v>
      </c>
      <c r="D1608" s="201" t="s">
        <v>4530</v>
      </c>
      <c r="E1608" s="74" t="s">
        <v>10538</v>
      </c>
      <c r="F1608" s="74" t="s">
        <v>10539</v>
      </c>
      <c r="G1608" s="26">
        <v>0.37904637594160101</v>
      </c>
      <c r="H1608" s="5">
        <v>-1.67588556600204</v>
      </c>
      <c r="I1608" s="4">
        <v>0.640869377400754</v>
      </c>
      <c r="J1608" s="5">
        <v>-1.20919629499849</v>
      </c>
      <c r="K1608" s="4">
        <v>0.26033612964226299</v>
      </c>
      <c r="L1608" s="216">
        <v>-2.88508186100053</v>
      </c>
      <c r="M1608" s="221" t="s">
        <v>4887</v>
      </c>
      <c r="N1608" s="198" t="s">
        <v>4887</v>
      </c>
      <c r="O1608" s="198" t="s">
        <v>4887</v>
      </c>
      <c r="P1608" s="198" t="s">
        <v>4887</v>
      </c>
      <c r="Q1608" s="198" t="s">
        <v>4887</v>
      </c>
      <c r="R1608" s="198" t="s">
        <v>4887</v>
      </c>
      <c r="S1608" s="198" t="s">
        <v>4887</v>
      </c>
      <c r="T1608" s="198" t="s">
        <v>4887</v>
      </c>
      <c r="U1608" s="198" t="s">
        <v>4887</v>
      </c>
      <c r="V1608" s="222" t="s">
        <v>4887</v>
      </c>
    </row>
    <row r="1609" spans="1:22" ht="25" customHeight="1" x14ac:dyDescent="0.2">
      <c r="A1609" s="13" t="s">
        <v>3261</v>
      </c>
      <c r="B1609" s="1" t="s">
        <v>3261</v>
      </c>
      <c r="C1609" s="203" t="s">
        <v>3262</v>
      </c>
      <c r="D1609" s="201" t="s">
        <v>3261</v>
      </c>
      <c r="E1609" s="74" t="s">
        <v>10393</v>
      </c>
      <c r="F1609" s="74" t="s">
        <v>10394</v>
      </c>
      <c r="G1609" s="26">
        <v>0.17863122015889399</v>
      </c>
      <c r="H1609" s="5">
        <v>-1.67661114977499</v>
      </c>
      <c r="I1609" s="4">
        <v>0.27236038327277501</v>
      </c>
      <c r="J1609" s="5">
        <v>1.25917305983768</v>
      </c>
      <c r="K1609" s="4">
        <v>0.73598081349564004</v>
      </c>
      <c r="L1609" s="216">
        <v>-0.41743808993730602</v>
      </c>
      <c r="M1609" s="221" t="s">
        <v>4887</v>
      </c>
      <c r="N1609" s="198" t="s">
        <v>4887</v>
      </c>
      <c r="O1609" s="198" t="s">
        <v>4887</v>
      </c>
      <c r="P1609" s="198" t="s">
        <v>4887</v>
      </c>
      <c r="Q1609" s="198" t="s">
        <v>4887</v>
      </c>
      <c r="R1609" s="198" t="s">
        <v>4887</v>
      </c>
      <c r="S1609" s="198" t="s">
        <v>4887</v>
      </c>
      <c r="T1609" s="198" t="s">
        <v>4887</v>
      </c>
      <c r="U1609" s="198" t="s">
        <v>4887</v>
      </c>
      <c r="V1609" s="222" t="s">
        <v>4887</v>
      </c>
    </row>
    <row r="1610" spans="1:22" ht="25" customHeight="1" x14ac:dyDescent="0.2">
      <c r="A1610" s="13" t="s">
        <v>4721</v>
      </c>
      <c r="B1610" s="1" t="s">
        <v>4721</v>
      </c>
      <c r="C1610" s="203" t="s">
        <v>4722</v>
      </c>
      <c r="D1610" s="201" t="s">
        <v>4983</v>
      </c>
      <c r="E1610" s="74" t="s">
        <v>9931</v>
      </c>
      <c r="F1610" s="74" t="s">
        <v>9932</v>
      </c>
      <c r="G1610" s="26">
        <v>0.119349482465839</v>
      </c>
      <c r="H1610" s="5">
        <v>-1.6847501986228799</v>
      </c>
      <c r="I1610" s="4">
        <v>0.45640679076489998</v>
      </c>
      <c r="J1610" s="5">
        <v>0.68482302267068096</v>
      </c>
      <c r="K1610" s="4">
        <v>0.16936551609200501</v>
      </c>
      <c r="L1610" s="216">
        <v>-0.99992717595220204</v>
      </c>
      <c r="M1610" s="221" t="s">
        <v>4887</v>
      </c>
      <c r="N1610" s="198" t="s">
        <v>4887</v>
      </c>
      <c r="O1610" s="198" t="s">
        <v>4887</v>
      </c>
      <c r="P1610" s="198" t="s">
        <v>4887</v>
      </c>
      <c r="Q1610" s="198" t="s">
        <v>4887</v>
      </c>
      <c r="R1610" s="198" t="s">
        <v>4887</v>
      </c>
      <c r="S1610" s="198" t="s">
        <v>4887</v>
      </c>
      <c r="T1610" s="198" t="s">
        <v>4887</v>
      </c>
      <c r="U1610" s="198" t="s">
        <v>4887</v>
      </c>
      <c r="V1610" s="222" t="s">
        <v>4887</v>
      </c>
    </row>
    <row r="1611" spans="1:22" ht="25" customHeight="1" x14ac:dyDescent="0.2">
      <c r="A1611" s="13" t="s">
        <v>1464</v>
      </c>
      <c r="B1611" s="1" t="s">
        <v>1464</v>
      </c>
      <c r="C1611" s="203" t="s">
        <v>1465</v>
      </c>
      <c r="D1611" s="201" t="s">
        <v>1464</v>
      </c>
      <c r="E1611" s="74" t="s">
        <v>10674</v>
      </c>
      <c r="F1611" s="74" t="s">
        <v>10675</v>
      </c>
      <c r="G1611" s="26">
        <v>8.9572455213600299E-2</v>
      </c>
      <c r="H1611" s="5">
        <v>-1.6855210600552599</v>
      </c>
      <c r="I1611" s="4">
        <v>0.58743502405358605</v>
      </c>
      <c r="J1611" s="5">
        <v>0.264912498951896</v>
      </c>
      <c r="K1611" s="4">
        <v>0.12517565144512099</v>
      </c>
      <c r="L1611" s="216">
        <v>-1.4206085611033601</v>
      </c>
      <c r="M1611" s="221" t="s">
        <v>4887</v>
      </c>
      <c r="N1611" s="198" t="s">
        <v>4887</v>
      </c>
      <c r="O1611" s="198" t="s">
        <v>4887</v>
      </c>
      <c r="P1611" s="198" t="s">
        <v>4887</v>
      </c>
      <c r="Q1611" s="198" t="s">
        <v>4887</v>
      </c>
      <c r="R1611" s="198" t="s">
        <v>4887</v>
      </c>
      <c r="S1611" s="198" t="s">
        <v>4887</v>
      </c>
      <c r="T1611" s="198" t="s">
        <v>4887</v>
      </c>
      <c r="U1611" s="198" t="s">
        <v>4887</v>
      </c>
      <c r="V1611" s="222" t="s">
        <v>4887</v>
      </c>
    </row>
    <row r="1612" spans="1:22" ht="25" customHeight="1" x14ac:dyDescent="0.2">
      <c r="A1612" s="13" t="s">
        <v>54</v>
      </c>
      <c r="B1612" s="1" t="s">
        <v>54</v>
      </c>
      <c r="C1612" s="203" t="s">
        <v>55</v>
      </c>
      <c r="D1612" s="201" t="s">
        <v>7451</v>
      </c>
      <c r="E1612" s="74" t="s">
        <v>13353</v>
      </c>
      <c r="F1612" s="74" t="s">
        <v>11631</v>
      </c>
      <c r="G1612" s="26">
        <v>0.18699820193056901</v>
      </c>
      <c r="H1612" s="5">
        <v>-1.68581621121653</v>
      </c>
      <c r="I1612" s="4">
        <v>0.48329319200679999</v>
      </c>
      <c r="J1612" s="5">
        <v>1.65506657229992</v>
      </c>
      <c r="K1612" s="4">
        <v>0.98867267673751202</v>
      </c>
      <c r="L1612" s="216">
        <v>-3.07496389166119E-2</v>
      </c>
      <c r="M1612" s="221" t="s">
        <v>4887</v>
      </c>
      <c r="N1612" s="198" t="s">
        <v>4887</v>
      </c>
      <c r="O1612" s="198" t="s">
        <v>4887</v>
      </c>
      <c r="P1612" s="198" t="s">
        <v>4887</v>
      </c>
      <c r="Q1612" s="198" t="s">
        <v>4887</v>
      </c>
      <c r="R1612" s="198" t="s">
        <v>4887</v>
      </c>
      <c r="S1612" s="198" t="s">
        <v>4887</v>
      </c>
      <c r="T1612" s="198" t="s">
        <v>4887</v>
      </c>
      <c r="U1612" s="198" t="s">
        <v>4887</v>
      </c>
      <c r="V1612" s="222" t="s">
        <v>4887</v>
      </c>
    </row>
    <row r="1613" spans="1:22" ht="25" customHeight="1" x14ac:dyDescent="0.2">
      <c r="A1613" s="13" t="s">
        <v>3936</v>
      </c>
      <c r="B1613" s="1" t="s">
        <v>3937</v>
      </c>
      <c r="C1613" s="203" t="s">
        <v>3938</v>
      </c>
      <c r="D1613" s="201" t="s">
        <v>7922</v>
      </c>
      <c r="E1613" s="74" t="s">
        <v>9243</v>
      </c>
      <c r="F1613" s="74" t="s">
        <v>9244</v>
      </c>
      <c r="G1613" s="26">
        <v>0.16451714588152799</v>
      </c>
      <c r="H1613" s="5">
        <v>-1.6903857558653099</v>
      </c>
      <c r="I1613" s="4">
        <v>0.105735975191159</v>
      </c>
      <c r="J1613" s="5">
        <v>1.43399747010864</v>
      </c>
      <c r="K1613" s="4">
        <v>0.810089913399346</v>
      </c>
      <c r="L1613" s="216">
        <v>-0.256388285756669</v>
      </c>
      <c r="M1613" s="221" t="s">
        <v>4887</v>
      </c>
      <c r="N1613" s="198" t="s">
        <v>4887</v>
      </c>
      <c r="O1613" s="198" t="s">
        <v>4887</v>
      </c>
      <c r="P1613" s="198" t="s">
        <v>4887</v>
      </c>
      <c r="Q1613" s="198" t="s">
        <v>4887</v>
      </c>
      <c r="R1613" s="198" t="s">
        <v>4887</v>
      </c>
      <c r="S1613" s="198" t="s">
        <v>4887</v>
      </c>
      <c r="T1613" s="198" t="s">
        <v>4887</v>
      </c>
      <c r="U1613" s="198" t="s">
        <v>4887</v>
      </c>
      <c r="V1613" s="222" t="s">
        <v>4887</v>
      </c>
    </row>
    <row r="1614" spans="1:22" ht="25" customHeight="1" x14ac:dyDescent="0.2">
      <c r="A1614" s="13" t="s">
        <v>863</v>
      </c>
      <c r="B1614" s="1" t="s">
        <v>863</v>
      </c>
      <c r="C1614" s="203" t="s">
        <v>864</v>
      </c>
      <c r="D1614" s="201" t="s">
        <v>7620</v>
      </c>
      <c r="E1614" s="74" t="s">
        <v>12598</v>
      </c>
      <c r="F1614" s="74" t="s">
        <v>12599</v>
      </c>
      <c r="G1614" s="26">
        <v>0.27892978791886502</v>
      </c>
      <c r="H1614" s="5">
        <v>-1.69346420295829</v>
      </c>
      <c r="I1614" s="4">
        <v>0.16735442341579901</v>
      </c>
      <c r="J1614" s="5">
        <v>-1.59966457898178</v>
      </c>
      <c r="K1614" s="4">
        <v>8.5456820820059398E-2</v>
      </c>
      <c r="L1614" s="216">
        <v>-3.2931287819400699</v>
      </c>
      <c r="M1614" s="221" t="s">
        <v>4887</v>
      </c>
      <c r="N1614" s="198" t="s">
        <v>4887</v>
      </c>
      <c r="O1614" s="198" t="s">
        <v>4887</v>
      </c>
      <c r="P1614" s="198" t="s">
        <v>4887</v>
      </c>
      <c r="Q1614" s="198" t="s">
        <v>4887</v>
      </c>
      <c r="R1614" s="198" t="s">
        <v>4887</v>
      </c>
      <c r="S1614" s="198" t="s">
        <v>4887</v>
      </c>
      <c r="T1614" s="198" t="s">
        <v>4887</v>
      </c>
      <c r="U1614" s="198" t="s">
        <v>4887</v>
      </c>
      <c r="V1614" s="222" t="s">
        <v>4887</v>
      </c>
    </row>
    <row r="1615" spans="1:22" ht="25" customHeight="1" x14ac:dyDescent="0.2">
      <c r="A1615" s="13" t="s">
        <v>3218</v>
      </c>
      <c r="B1615" s="1" t="s">
        <v>3219</v>
      </c>
      <c r="C1615" s="203" t="s">
        <v>3220</v>
      </c>
      <c r="D1615" s="201" t="s">
        <v>7883</v>
      </c>
      <c r="E1615" s="74" t="s">
        <v>11644</v>
      </c>
      <c r="F1615" s="74" t="s">
        <v>11645</v>
      </c>
      <c r="G1615" s="26">
        <v>8.9657200937686199E-2</v>
      </c>
      <c r="H1615" s="5">
        <v>-1.6956848737864001</v>
      </c>
      <c r="I1615" s="4">
        <v>0.33797667382206897</v>
      </c>
      <c r="J1615" s="5">
        <v>1.7227565976419601</v>
      </c>
      <c r="K1615" s="4">
        <v>0.98644365266231004</v>
      </c>
      <c r="L1615" s="216">
        <v>2.70717238555571E-2</v>
      </c>
      <c r="M1615" s="221" t="s">
        <v>4887</v>
      </c>
      <c r="N1615" s="198" t="s">
        <v>4887</v>
      </c>
      <c r="O1615" s="198" t="s">
        <v>4887</v>
      </c>
      <c r="P1615" s="198" t="s">
        <v>4887</v>
      </c>
      <c r="Q1615" s="198" t="s">
        <v>4887</v>
      </c>
      <c r="R1615" s="198" t="s">
        <v>4887</v>
      </c>
      <c r="S1615" s="198" t="s">
        <v>4887</v>
      </c>
      <c r="T1615" s="198" t="s">
        <v>4887</v>
      </c>
      <c r="U1615" s="198" t="s">
        <v>4887</v>
      </c>
      <c r="V1615" s="222" t="s">
        <v>4887</v>
      </c>
    </row>
    <row r="1616" spans="1:22" ht="25" customHeight="1" x14ac:dyDescent="0.2">
      <c r="A1616" s="13" t="s">
        <v>1144</v>
      </c>
      <c r="B1616" s="1" t="s">
        <v>1144</v>
      </c>
      <c r="C1616" s="203" t="s">
        <v>1145</v>
      </c>
      <c r="D1616" s="201" t="s">
        <v>7677</v>
      </c>
      <c r="E1616" s="74" t="s">
        <v>12448</v>
      </c>
      <c r="F1616" s="74" t="s">
        <v>12401</v>
      </c>
      <c r="G1616" s="26">
        <v>0.151400256373982</v>
      </c>
      <c r="H1616" s="5">
        <v>-1.6966041264880301</v>
      </c>
      <c r="I1616" s="4">
        <v>0.91496595207329001</v>
      </c>
      <c r="J1616" s="5">
        <v>-0.17680228140530699</v>
      </c>
      <c r="K1616" s="4">
        <v>0.28878077127068302</v>
      </c>
      <c r="L1616" s="216">
        <v>-1.8734064078933399</v>
      </c>
      <c r="M1616" s="221" t="s">
        <v>4887</v>
      </c>
      <c r="N1616" s="198" t="s">
        <v>4887</v>
      </c>
      <c r="O1616" s="198" t="s">
        <v>4887</v>
      </c>
      <c r="P1616" s="198" t="s">
        <v>4887</v>
      </c>
      <c r="Q1616" s="198" t="s">
        <v>4887</v>
      </c>
      <c r="R1616" s="198" t="s">
        <v>4887</v>
      </c>
      <c r="S1616" s="198" t="s">
        <v>4887</v>
      </c>
      <c r="T1616" s="198" t="s">
        <v>4887</v>
      </c>
      <c r="U1616" s="198" t="s">
        <v>4887</v>
      </c>
      <c r="V1616" s="222" t="s">
        <v>4887</v>
      </c>
    </row>
    <row r="1617" spans="1:22" ht="25" customHeight="1" x14ac:dyDescent="0.2">
      <c r="A1617" s="13" t="s">
        <v>4132</v>
      </c>
      <c r="B1617" s="1" t="s">
        <v>4133</v>
      </c>
      <c r="C1617" s="203" t="s">
        <v>4134</v>
      </c>
      <c r="D1617" s="201" t="s">
        <v>4133</v>
      </c>
      <c r="E1617" s="74" t="s">
        <v>10461</v>
      </c>
      <c r="F1617" s="74" t="s">
        <v>10462</v>
      </c>
      <c r="G1617" s="26">
        <v>0.15712297573220499</v>
      </c>
      <c r="H1617" s="5">
        <v>-1.69946229844508</v>
      </c>
      <c r="I1617" s="4">
        <v>0.97979189791117205</v>
      </c>
      <c r="J1617" s="5">
        <v>-2.5155993193094701E-2</v>
      </c>
      <c r="K1617" s="4">
        <v>0.110173993391324</v>
      </c>
      <c r="L1617" s="216">
        <v>-1.72461829163818</v>
      </c>
      <c r="M1617" s="221" t="s">
        <v>4887</v>
      </c>
      <c r="N1617" s="198" t="s">
        <v>4887</v>
      </c>
      <c r="O1617" s="198" t="s">
        <v>4887</v>
      </c>
      <c r="P1617" s="198" t="s">
        <v>4887</v>
      </c>
      <c r="Q1617" s="198" t="s">
        <v>4887</v>
      </c>
      <c r="R1617" s="198" t="s">
        <v>4887</v>
      </c>
      <c r="S1617" s="198" t="s">
        <v>4887</v>
      </c>
      <c r="T1617" s="198" t="s">
        <v>4887</v>
      </c>
      <c r="U1617" s="198" t="s">
        <v>4887</v>
      </c>
      <c r="V1617" s="222" t="s">
        <v>4887</v>
      </c>
    </row>
    <row r="1618" spans="1:22" ht="25" customHeight="1" x14ac:dyDescent="0.2">
      <c r="A1618" s="13" t="s">
        <v>3556</v>
      </c>
      <c r="B1618" s="1" t="s">
        <v>3556</v>
      </c>
      <c r="C1618" s="203" t="s">
        <v>3557</v>
      </c>
      <c r="D1618" s="201" t="s">
        <v>3556</v>
      </c>
      <c r="E1618" s="74" t="s">
        <v>8733</v>
      </c>
      <c r="F1618" s="74" t="s">
        <v>8734</v>
      </c>
      <c r="G1618" s="26">
        <v>0.13168041418974</v>
      </c>
      <c r="H1618" s="5">
        <v>-1.71062564391594</v>
      </c>
      <c r="I1618" s="4">
        <v>0.22856981773898499</v>
      </c>
      <c r="J1618" s="5">
        <v>1.27123274576093</v>
      </c>
      <c r="K1618" s="4">
        <v>0.62546550012600799</v>
      </c>
      <c r="L1618" s="216">
        <v>-0.43939289815500898</v>
      </c>
      <c r="M1618" s="221" t="s">
        <v>4887</v>
      </c>
      <c r="N1618" s="198" t="s">
        <v>4887</v>
      </c>
      <c r="O1618" s="198" t="s">
        <v>4887</v>
      </c>
      <c r="P1618" s="198" t="s">
        <v>4887</v>
      </c>
      <c r="Q1618" s="198" t="s">
        <v>4887</v>
      </c>
      <c r="R1618" s="198" t="s">
        <v>4887</v>
      </c>
      <c r="S1618" s="198" t="s">
        <v>4887</v>
      </c>
      <c r="T1618" s="198" t="s">
        <v>4887</v>
      </c>
      <c r="U1618" s="198" t="s">
        <v>4887</v>
      </c>
      <c r="V1618" s="222" t="s">
        <v>4887</v>
      </c>
    </row>
    <row r="1619" spans="1:22" ht="25" customHeight="1" x14ac:dyDescent="0.2">
      <c r="A1619" s="13" t="s">
        <v>1639</v>
      </c>
      <c r="B1619" s="1" t="s">
        <v>1640</v>
      </c>
      <c r="C1619" s="203" t="s">
        <v>1641</v>
      </c>
      <c r="D1619" s="201" t="s">
        <v>1640</v>
      </c>
      <c r="E1619" s="74" t="s">
        <v>11586</v>
      </c>
      <c r="F1619" s="74" t="s">
        <v>11587</v>
      </c>
      <c r="G1619" s="26">
        <v>0.45599963658873</v>
      </c>
      <c r="H1619" s="5">
        <v>-1.7162533770235899</v>
      </c>
      <c r="I1619" s="4">
        <v>0.16343431637672601</v>
      </c>
      <c r="J1619" s="5">
        <v>3.7808868385457002</v>
      </c>
      <c r="K1619" s="4">
        <v>0.228464485835432</v>
      </c>
      <c r="L1619" s="216">
        <v>2.0646334615220998</v>
      </c>
      <c r="M1619" s="221" t="s">
        <v>4887</v>
      </c>
      <c r="N1619" s="198" t="s">
        <v>4887</v>
      </c>
      <c r="O1619" s="198" t="s">
        <v>4887</v>
      </c>
      <c r="P1619" s="198" t="s">
        <v>4887</v>
      </c>
      <c r="Q1619" s="198" t="s">
        <v>4887</v>
      </c>
      <c r="R1619" s="198" t="s">
        <v>4887</v>
      </c>
      <c r="S1619" s="198" t="s">
        <v>4887</v>
      </c>
      <c r="T1619" s="198" t="s">
        <v>4887</v>
      </c>
      <c r="U1619" s="198" t="s">
        <v>4887</v>
      </c>
      <c r="V1619" s="222" t="s">
        <v>4887</v>
      </c>
    </row>
    <row r="1620" spans="1:22" ht="25" customHeight="1" x14ac:dyDescent="0.2">
      <c r="A1620" s="13" t="s">
        <v>2658</v>
      </c>
      <c r="B1620" s="1" t="s">
        <v>2658</v>
      </c>
      <c r="C1620" s="203" t="s">
        <v>2659</v>
      </c>
      <c r="D1620" s="201" t="s">
        <v>7823</v>
      </c>
      <c r="E1620" s="74" t="s">
        <v>13583</v>
      </c>
      <c r="F1620" s="74" t="s">
        <v>13584</v>
      </c>
      <c r="G1620" s="26">
        <v>0.412224047797419</v>
      </c>
      <c r="H1620" s="5">
        <v>-1.7164071396720599</v>
      </c>
      <c r="I1620" s="4">
        <v>0.45705258617521699</v>
      </c>
      <c r="J1620" s="5">
        <v>0.64879870692944996</v>
      </c>
      <c r="K1620" s="4">
        <v>0.58833670754607603</v>
      </c>
      <c r="L1620" s="216">
        <v>-1.0676084327426101</v>
      </c>
      <c r="M1620" s="221" t="s">
        <v>4887</v>
      </c>
      <c r="N1620" s="198" t="s">
        <v>4887</v>
      </c>
      <c r="O1620" s="198" t="s">
        <v>4887</v>
      </c>
      <c r="P1620" s="198" t="s">
        <v>4887</v>
      </c>
      <c r="Q1620" s="198" t="s">
        <v>4887</v>
      </c>
      <c r="R1620" s="198" t="s">
        <v>4887</v>
      </c>
      <c r="S1620" s="198" t="s">
        <v>4887</v>
      </c>
      <c r="T1620" s="198" t="s">
        <v>4887</v>
      </c>
      <c r="U1620" s="198" t="s">
        <v>4887</v>
      </c>
      <c r="V1620" s="222" t="s">
        <v>4887</v>
      </c>
    </row>
    <row r="1621" spans="1:22" ht="25" customHeight="1" x14ac:dyDescent="0.2">
      <c r="A1621" s="13" t="s">
        <v>932</v>
      </c>
      <c r="B1621" s="1" t="s">
        <v>932</v>
      </c>
      <c r="C1621" s="203" t="s">
        <v>933</v>
      </c>
      <c r="D1621" s="201" t="s">
        <v>932</v>
      </c>
      <c r="E1621" s="74" t="s">
        <v>13330</v>
      </c>
      <c r="F1621" s="74" t="s">
        <v>12699</v>
      </c>
      <c r="G1621" s="26">
        <v>0.29147678266561799</v>
      </c>
      <c r="H1621" s="5">
        <v>-1.71671700354487</v>
      </c>
      <c r="I1621" s="4">
        <v>0.55747776134974103</v>
      </c>
      <c r="J1621" s="5">
        <v>-1.0034275872934699</v>
      </c>
      <c r="K1621" s="4">
        <v>9.3482782430582806E-2</v>
      </c>
      <c r="L1621" s="216">
        <v>-2.7201445908383501</v>
      </c>
      <c r="M1621" s="221" t="s">
        <v>4887</v>
      </c>
      <c r="N1621" s="198" t="s">
        <v>4887</v>
      </c>
      <c r="O1621" s="198" t="s">
        <v>4887</v>
      </c>
      <c r="P1621" s="198" t="s">
        <v>4887</v>
      </c>
      <c r="Q1621" s="198" t="s">
        <v>4887</v>
      </c>
      <c r="R1621" s="198" t="s">
        <v>4887</v>
      </c>
      <c r="S1621" s="198" t="s">
        <v>4887</v>
      </c>
      <c r="T1621" s="198" t="s">
        <v>4887</v>
      </c>
      <c r="U1621" s="198" t="s">
        <v>4887</v>
      </c>
      <c r="V1621" s="222" t="s">
        <v>4887</v>
      </c>
    </row>
    <row r="1622" spans="1:22" ht="25" customHeight="1" x14ac:dyDescent="0.2">
      <c r="A1622" s="13" t="s">
        <v>847</v>
      </c>
      <c r="B1622" s="1" t="s">
        <v>848</v>
      </c>
      <c r="C1622" s="203" t="s">
        <v>849</v>
      </c>
      <c r="D1622" s="201" t="s">
        <v>4963</v>
      </c>
      <c r="E1622" s="74" t="s">
        <v>13190</v>
      </c>
      <c r="F1622" s="74" t="s">
        <v>12512</v>
      </c>
      <c r="G1622" s="26">
        <v>0.100963526173034</v>
      </c>
      <c r="H1622" s="5">
        <v>-1.72422918381401</v>
      </c>
      <c r="I1622" s="4">
        <v>2.7948853644967998E-2</v>
      </c>
      <c r="J1622" s="5">
        <v>-1.2150848161357799</v>
      </c>
      <c r="K1622" s="4">
        <v>3.0487029651850499E-2</v>
      </c>
      <c r="L1622" s="216">
        <v>-2.9393139999497802</v>
      </c>
      <c r="M1622" s="221" t="s">
        <v>4887</v>
      </c>
      <c r="N1622" s="198" t="s">
        <v>7349</v>
      </c>
      <c r="O1622" s="198" t="s">
        <v>7349</v>
      </c>
      <c r="P1622" s="198" t="s">
        <v>4887</v>
      </c>
      <c r="Q1622" s="198" t="s">
        <v>4887</v>
      </c>
      <c r="R1622" s="198" t="s">
        <v>4887</v>
      </c>
      <c r="S1622" s="198" t="s">
        <v>7349</v>
      </c>
      <c r="T1622" s="198" t="s">
        <v>4887</v>
      </c>
      <c r="U1622" s="198" t="s">
        <v>4887</v>
      </c>
      <c r="V1622" s="222" t="s">
        <v>4887</v>
      </c>
    </row>
    <row r="1623" spans="1:22" ht="25" customHeight="1" x14ac:dyDescent="0.2">
      <c r="A1623" s="13" t="s">
        <v>41</v>
      </c>
      <c r="B1623" s="1" t="s">
        <v>42</v>
      </c>
      <c r="C1623" s="203" t="s">
        <v>43</v>
      </c>
      <c r="D1623" s="201" t="s">
        <v>7446</v>
      </c>
      <c r="E1623" s="74" t="s">
        <v>13194</v>
      </c>
      <c r="F1623" s="74" t="s">
        <v>12584</v>
      </c>
      <c r="G1623" s="26">
        <v>0.23433928632981199</v>
      </c>
      <c r="H1623" s="5">
        <v>-1.7250257077181701</v>
      </c>
      <c r="I1623" s="4">
        <v>0.26204754779194001</v>
      </c>
      <c r="J1623" s="5">
        <v>-1.0396965470196999</v>
      </c>
      <c r="K1623" s="4">
        <v>0.103149514519719</v>
      </c>
      <c r="L1623" s="216">
        <v>-2.7647222547378698</v>
      </c>
      <c r="M1623" s="221" t="s">
        <v>4887</v>
      </c>
      <c r="N1623" s="198" t="s">
        <v>4887</v>
      </c>
      <c r="O1623" s="198" t="s">
        <v>4887</v>
      </c>
      <c r="P1623" s="198" t="s">
        <v>4887</v>
      </c>
      <c r="Q1623" s="198" t="s">
        <v>4887</v>
      </c>
      <c r="R1623" s="198" t="s">
        <v>4887</v>
      </c>
      <c r="S1623" s="198" t="s">
        <v>4887</v>
      </c>
      <c r="T1623" s="198" t="s">
        <v>4887</v>
      </c>
      <c r="U1623" s="198" t="s">
        <v>4887</v>
      </c>
      <c r="V1623" s="222" t="s">
        <v>4887</v>
      </c>
    </row>
    <row r="1624" spans="1:22" ht="25" customHeight="1" x14ac:dyDescent="0.2">
      <c r="A1624" s="13" t="s">
        <v>1615</v>
      </c>
      <c r="B1624" s="1" t="s">
        <v>1615</v>
      </c>
      <c r="C1624" s="203" t="s">
        <v>1616</v>
      </c>
      <c r="D1624" s="201" t="s">
        <v>1615</v>
      </c>
      <c r="E1624" s="74" t="s">
        <v>10255</v>
      </c>
      <c r="F1624" s="74" t="s">
        <v>10256</v>
      </c>
      <c r="G1624" s="26">
        <v>0.48324512137061698</v>
      </c>
      <c r="H1624" s="5">
        <v>-1.7275777193750499</v>
      </c>
      <c r="I1624" s="4">
        <v>0.166541845554148</v>
      </c>
      <c r="J1624" s="5">
        <v>-0.93978308498301499</v>
      </c>
      <c r="K1624" s="4">
        <v>0.31710745663697099</v>
      </c>
      <c r="L1624" s="216">
        <v>-2.6673608043580699</v>
      </c>
      <c r="M1624" s="221" t="s">
        <v>4887</v>
      </c>
      <c r="N1624" s="198" t="s">
        <v>4887</v>
      </c>
      <c r="O1624" s="198" t="s">
        <v>4887</v>
      </c>
      <c r="P1624" s="198" t="s">
        <v>4887</v>
      </c>
      <c r="Q1624" s="198" t="s">
        <v>4887</v>
      </c>
      <c r="R1624" s="198" t="s">
        <v>4887</v>
      </c>
      <c r="S1624" s="198" t="s">
        <v>4887</v>
      </c>
      <c r="T1624" s="198" t="s">
        <v>4887</v>
      </c>
      <c r="U1624" s="198" t="s">
        <v>4887</v>
      </c>
      <c r="V1624" s="222" t="s">
        <v>4887</v>
      </c>
    </row>
    <row r="1625" spans="1:22" ht="25" customHeight="1" x14ac:dyDescent="0.2">
      <c r="A1625" s="13" t="s">
        <v>2588</v>
      </c>
      <c r="B1625" s="1" t="s">
        <v>2589</v>
      </c>
      <c r="C1625" s="203" t="s">
        <v>2590</v>
      </c>
      <c r="D1625" s="201" t="s">
        <v>2589</v>
      </c>
      <c r="E1625" s="74" t="s">
        <v>8965</v>
      </c>
      <c r="F1625" s="74" t="s">
        <v>8966</v>
      </c>
      <c r="G1625" s="26">
        <v>4.6801125530560199E-2</v>
      </c>
      <c r="H1625" s="5">
        <v>-1.72990814078573</v>
      </c>
      <c r="I1625" s="4">
        <v>8.8109268222807194E-2</v>
      </c>
      <c r="J1625" s="5">
        <v>-1.3936306216344401</v>
      </c>
      <c r="K1625" s="4">
        <v>8.6375507477201106E-3</v>
      </c>
      <c r="L1625" s="216">
        <v>-3.12353876242017</v>
      </c>
      <c r="M1625" s="221" t="s">
        <v>7349</v>
      </c>
      <c r="N1625" s="198" t="s">
        <v>4887</v>
      </c>
      <c r="O1625" s="198" t="s">
        <v>7349</v>
      </c>
      <c r="P1625" s="198" t="s">
        <v>4887</v>
      </c>
      <c r="Q1625" s="198" t="s">
        <v>4887</v>
      </c>
      <c r="R1625" s="198" t="s">
        <v>7349</v>
      </c>
      <c r="S1625" s="198" t="s">
        <v>4887</v>
      </c>
      <c r="T1625" s="198" t="s">
        <v>4887</v>
      </c>
      <c r="U1625" s="198" t="s">
        <v>4887</v>
      </c>
      <c r="V1625" s="222" t="s">
        <v>4887</v>
      </c>
    </row>
    <row r="1626" spans="1:22" ht="25" customHeight="1" x14ac:dyDescent="0.2">
      <c r="A1626" s="13" t="s">
        <v>1536</v>
      </c>
      <c r="B1626" s="1" t="s">
        <v>1536</v>
      </c>
      <c r="C1626" s="203" t="s">
        <v>1537</v>
      </c>
      <c r="D1626" s="201" t="s">
        <v>1536</v>
      </c>
      <c r="E1626" s="74" t="s">
        <v>12139</v>
      </c>
      <c r="F1626" s="74" t="s">
        <v>12140</v>
      </c>
      <c r="G1626" s="26">
        <v>0.47090888964858302</v>
      </c>
      <c r="H1626" s="5">
        <v>-1.7315171167799299</v>
      </c>
      <c r="I1626" s="4">
        <v>0.28809915599338198</v>
      </c>
      <c r="J1626" s="5">
        <v>-1.8044517882045501</v>
      </c>
      <c r="K1626" s="4">
        <v>0.174470824672392</v>
      </c>
      <c r="L1626" s="216">
        <v>-3.53596890498449</v>
      </c>
      <c r="M1626" s="221" t="s">
        <v>4887</v>
      </c>
      <c r="N1626" s="198" t="s">
        <v>4887</v>
      </c>
      <c r="O1626" s="198" t="s">
        <v>4887</v>
      </c>
      <c r="P1626" s="198" t="s">
        <v>4887</v>
      </c>
      <c r="Q1626" s="198" t="s">
        <v>4887</v>
      </c>
      <c r="R1626" s="198" t="s">
        <v>4887</v>
      </c>
      <c r="S1626" s="198" t="s">
        <v>4887</v>
      </c>
      <c r="T1626" s="198" t="s">
        <v>4887</v>
      </c>
      <c r="U1626" s="198" t="s">
        <v>4887</v>
      </c>
      <c r="V1626" s="222" t="s">
        <v>4887</v>
      </c>
    </row>
    <row r="1627" spans="1:22" ht="25" customHeight="1" x14ac:dyDescent="0.2">
      <c r="A1627" s="13" t="s">
        <v>3746</v>
      </c>
      <c r="B1627" s="1" t="s">
        <v>3746</v>
      </c>
      <c r="C1627" s="203" t="s">
        <v>3747</v>
      </c>
      <c r="D1627" s="201" t="s">
        <v>3746</v>
      </c>
      <c r="E1627" s="74" t="s">
        <v>10487</v>
      </c>
      <c r="F1627" s="74" t="s">
        <v>10488</v>
      </c>
      <c r="G1627" s="26">
        <v>0.24209732758227201</v>
      </c>
      <c r="H1627" s="5">
        <v>-1.73160070454913</v>
      </c>
      <c r="I1627" s="4">
        <v>0.58727239184395597</v>
      </c>
      <c r="J1627" s="5">
        <v>0.911243457686292</v>
      </c>
      <c r="K1627" s="4">
        <v>0.65123145741772204</v>
      </c>
      <c r="L1627" s="216">
        <v>-0.82035724686283795</v>
      </c>
      <c r="M1627" s="221" t="s">
        <v>4887</v>
      </c>
      <c r="N1627" s="198" t="s">
        <v>4887</v>
      </c>
      <c r="O1627" s="198" t="s">
        <v>4887</v>
      </c>
      <c r="P1627" s="198" t="s">
        <v>4887</v>
      </c>
      <c r="Q1627" s="198" t="s">
        <v>4887</v>
      </c>
      <c r="R1627" s="198" t="s">
        <v>4887</v>
      </c>
      <c r="S1627" s="198" t="s">
        <v>4887</v>
      </c>
      <c r="T1627" s="198" t="s">
        <v>4887</v>
      </c>
      <c r="U1627" s="198" t="s">
        <v>4887</v>
      </c>
      <c r="V1627" s="222" t="s">
        <v>4887</v>
      </c>
    </row>
    <row r="1628" spans="1:22" ht="25" customHeight="1" x14ac:dyDescent="0.2">
      <c r="A1628" s="13" t="s">
        <v>4165</v>
      </c>
      <c r="B1628" s="1" t="s">
        <v>4165</v>
      </c>
      <c r="C1628" s="203" t="s">
        <v>4166</v>
      </c>
      <c r="D1628" s="201" t="s">
        <v>7929</v>
      </c>
      <c r="E1628" s="74" t="s">
        <v>12197</v>
      </c>
      <c r="F1628" s="74" t="s">
        <v>12198</v>
      </c>
      <c r="G1628" s="26">
        <v>0.39373325654511998</v>
      </c>
      <c r="H1628" s="5">
        <v>-1.7352676449142801</v>
      </c>
      <c r="I1628" s="4">
        <v>0.26916900583258002</v>
      </c>
      <c r="J1628" s="5">
        <v>1.55188210941071</v>
      </c>
      <c r="K1628" s="4">
        <v>0.928576094986717</v>
      </c>
      <c r="L1628" s="216">
        <v>-0.18338553550357101</v>
      </c>
      <c r="M1628" s="221" t="s">
        <v>4887</v>
      </c>
      <c r="N1628" s="198" t="s">
        <v>4887</v>
      </c>
      <c r="O1628" s="198" t="s">
        <v>4887</v>
      </c>
      <c r="P1628" s="198" t="s">
        <v>4887</v>
      </c>
      <c r="Q1628" s="198" t="s">
        <v>4887</v>
      </c>
      <c r="R1628" s="198" t="s">
        <v>4887</v>
      </c>
      <c r="S1628" s="198" t="s">
        <v>4887</v>
      </c>
      <c r="T1628" s="198" t="s">
        <v>4887</v>
      </c>
      <c r="U1628" s="198" t="s">
        <v>4887</v>
      </c>
      <c r="V1628" s="222" t="s">
        <v>4887</v>
      </c>
    </row>
    <row r="1629" spans="1:22" ht="25" customHeight="1" x14ac:dyDescent="0.2">
      <c r="A1629" s="13" t="s">
        <v>1080</v>
      </c>
      <c r="B1629" s="1" t="s">
        <v>1080</v>
      </c>
      <c r="C1629" s="203" t="s">
        <v>1081</v>
      </c>
      <c r="D1629" s="201" t="s">
        <v>7664</v>
      </c>
      <c r="E1629" s="74" t="s">
        <v>12998</v>
      </c>
      <c r="F1629" s="74" t="s">
        <v>12187</v>
      </c>
      <c r="G1629" s="26">
        <v>6.9192909139810896E-2</v>
      </c>
      <c r="H1629" s="5">
        <v>-1.74005048288123</v>
      </c>
      <c r="I1629" s="4">
        <v>0.82602269254185101</v>
      </c>
      <c r="J1629" s="5">
        <v>-0.26719912057933898</v>
      </c>
      <c r="K1629" s="4">
        <v>0.18826768643445599</v>
      </c>
      <c r="L1629" s="216">
        <v>-2.0072496034605698</v>
      </c>
      <c r="M1629" s="221" t="s">
        <v>4887</v>
      </c>
      <c r="N1629" s="198" t="s">
        <v>4887</v>
      </c>
      <c r="O1629" s="198" t="s">
        <v>4887</v>
      </c>
      <c r="P1629" s="198" t="s">
        <v>4887</v>
      </c>
      <c r="Q1629" s="198" t="s">
        <v>4887</v>
      </c>
      <c r="R1629" s="198" t="s">
        <v>4887</v>
      </c>
      <c r="S1629" s="198" t="s">
        <v>4887</v>
      </c>
      <c r="T1629" s="198" t="s">
        <v>4887</v>
      </c>
      <c r="U1629" s="198" t="s">
        <v>4887</v>
      </c>
      <c r="V1629" s="222" t="s">
        <v>4887</v>
      </c>
    </row>
    <row r="1630" spans="1:22" ht="25" customHeight="1" x14ac:dyDescent="0.2">
      <c r="A1630" s="13" t="s">
        <v>4642</v>
      </c>
      <c r="B1630" s="1" t="s">
        <v>4642</v>
      </c>
      <c r="C1630" s="203" t="s">
        <v>4643</v>
      </c>
      <c r="D1630" s="201" t="s">
        <v>7950</v>
      </c>
      <c r="E1630" s="74" t="s">
        <v>9527</v>
      </c>
      <c r="F1630" s="74" t="s">
        <v>9528</v>
      </c>
      <c r="G1630" s="26">
        <v>0.30483342461037499</v>
      </c>
      <c r="H1630" s="5">
        <v>-1.7401450918549199</v>
      </c>
      <c r="I1630" s="4">
        <v>0.366578283397127</v>
      </c>
      <c r="J1630" s="5">
        <v>2.4549595221061402</v>
      </c>
      <c r="K1630" s="4">
        <v>0.79012233821691502</v>
      </c>
      <c r="L1630" s="216">
        <v>0.71481443025122704</v>
      </c>
      <c r="M1630" s="221" t="s">
        <v>4887</v>
      </c>
      <c r="N1630" s="198" t="s">
        <v>4887</v>
      </c>
      <c r="O1630" s="198" t="s">
        <v>4887</v>
      </c>
      <c r="P1630" s="198" t="s">
        <v>4887</v>
      </c>
      <c r="Q1630" s="198" t="s">
        <v>4887</v>
      </c>
      <c r="R1630" s="198" t="s">
        <v>4887</v>
      </c>
      <c r="S1630" s="198" t="s">
        <v>4887</v>
      </c>
      <c r="T1630" s="198" t="s">
        <v>4887</v>
      </c>
      <c r="U1630" s="198" t="s">
        <v>4887</v>
      </c>
      <c r="V1630" s="222" t="s">
        <v>4887</v>
      </c>
    </row>
    <row r="1631" spans="1:22" ht="25" customHeight="1" x14ac:dyDescent="0.2">
      <c r="A1631" s="13" t="s">
        <v>794</v>
      </c>
      <c r="B1631" s="1" t="s">
        <v>794</v>
      </c>
      <c r="C1631" s="203" t="s">
        <v>795</v>
      </c>
      <c r="D1631" s="201" t="s">
        <v>5206</v>
      </c>
      <c r="E1631" s="74" t="s">
        <v>13312</v>
      </c>
      <c r="F1631" s="74" t="s">
        <v>9971</v>
      </c>
      <c r="G1631" s="26">
        <v>0.50124402437028504</v>
      </c>
      <c r="H1631" s="5">
        <v>-1.74266234920574</v>
      </c>
      <c r="I1631" s="4">
        <v>0.45378387799675501</v>
      </c>
      <c r="J1631" s="5">
        <v>-0.91600521472046703</v>
      </c>
      <c r="K1631" s="4">
        <v>0.32344515076229302</v>
      </c>
      <c r="L1631" s="216">
        <v>-2.6586675639262101</v>
      </c>
      <c r="M1631" s="221" t="s">
        <v>4887</v>
      </c>
      <c r="N1631" s="198" t="s">
        <v>4887</v>
      </c>
      <c r="O1631" s="198" t="s">
        <v>4887</v>
      </c>
      <c r="P1631" s="198" t="s">
        <v>4887</v>
      </c>
      <c r="Q1631" s="198" t="s">
        <v>4887</v>
      </c>
      <c r="R1631" s="198" t="s">
        <v>4887</v>
      </c>
      <c r="S1631" s="198" t="s">
        <v>4887</v>
      </c>
      <c r="T1631" s="198" t="s">
        <v>4887</v>
      </c>
      <c r="U1631" s="198" t="s">
        <v>4887</v>
      </c>
      <c r="V1631" s="222" t="s">
        <v>4887</v>
      </c>
    </row>
    <row r="1632" spans="1:22" ht="25" customHeight="1" x14ac:dyDescent="0.2">
      <c r="A1632" s="13" t="s">
        <v>4393</v>
      </c>
      <c r="B1632" s="1" t="s">
        <v>4393</v>
      </c>
      <c r="C1632" s="203" t="s">
        <v>4394</v>
      </c>
      <c r="D1632" s="201" t="s">
        <v>5186</v>
      </c>
      <c r="E1632" s="74" t="s">
        <v>13022</v>
      </c>
      <c r="F1632" s="74" t="s">
        <v>11402</v>
      </c>
      <c r="G1632" s="26">
        <v>0.52687118331414096</v>
      </c>
      <c r="H1632" s="5">
        <v>-1.75131675119786</v>
      </c>
      <c r="I1632" s="4">
        <v>0.90442842368311804</v>
      </c>
      <c r="J1632" s="5">
        <v>0.32617333782274399</v>
      </c>
      <c r="K1632" s="4">
        <v>0.37939987586241603</v>
      </c>
      <c r="L1632" s="216">
        <v>-1.42514341337512</v>
      </c>
      <c r="M1632" s="221" t="s">
        <v>4887</v>
      </c>
      <c r="N1632" s="198" t="s">
        <v>4887</v>
      </c>
      <c r="O1632" s="198" t="s">
        <v>4887</v>
      </c>
      <c r="P1632" s="198" t="s">
        <v>4887</v>
      </c>
      <c r="Q1632" s="198" t="s">
        <v>4887</v>
      </c>
      <c r="R1632" s="198" t="s">
        <v>4887</v>
      </c>
      <c r="S1632" s="198" t="s">
        <v>4887</v>
      </c>
      <c r="T1632" s="198" t="s">
        <v>4887</v>
      </c>
      <c r="U1632" s="198" t="s">
        <v>4887</v>
      </c>
      <c r="V1632" s="222" t="s">
        <v>4887</v>
      </c>
    </row>
    <row r="1633" spans="1:22" ht="25" customHeight="1" x14ac:dyDescent="0.2">
      <c r="A1633" s="13" t="s">
        <v>2958</v>
      </c>
      <c r="B1633" s="1" t="s">
        <v>2958</v>
      </c>
      <c r="C1633" s="203" t="s">
        <v>2959</v>
      </c>
      <c r="D1633" s="201" t="s">
        <v>7864</v>
      </c>
      <c r="E1633" s="74" t="s">
        <v>11839</v>
      </c>
      <c r="F1633" s="74" t="s">
        <v>11840</v>
      </c>
      <c r="G1633" s="26">
        <v>0.17055747690984699</v>
      </c>
      <c r="H1633" s="5">
        <v>-1.7548558167652499</v>
      </c>
      <c r="I1633" s="4">
        <v>0.54986581894616005</v>
      </c>
      <c r="J1633" s="5">
        <v>0.72639491079473695</v>
      </c>
      <c r="K1633" s="4">
        <v>0.42457203228948198</v>
      </c>
      <c r="L1633" s="216">
        <v>-1.0284609059705201</v>
      </c>
      <c r="M1633" s="221" t="s">
        <v>4887</v>
      </c>
      <c r="N1633" s="198" t="s">
        <v>4887</v>
      </c>
      <c r="O1633" s="198" t="s">
        <v>4887</v>
      </c>
      <c r="P1633" s="198" t="s">
        <v>4887</v>
      </c>
      <c r="Q1633" s="198" t="s">
        <v>4887</v>
      </c>
      <c r="R1633" s="198" t="s">
        <v>4887</v>
      </c>
      <c r="S1633" s="198" t="s">
        <v>4887</v>
      </c>
      <c r="T1633" s="198" t="s">
        <v>4887</v>
      </c>
      <c r="U1633" s="198" t="s">
        <v>4887</v>
      </c>
      <c r="V1633" s="222" t="s">
        <v>4887</v>
      </c>
    </row>
    <row r="1634" spans="1:22" ht="25" customHeight="1" x14ac:dyDescent="0.2">
      <c r="A1634" s="13" t="s">
        <v>3865</v>
      </c>
      <c r="B1634" s="1" t="s">
        <v>3865</v>
      </c>
      <c r="C1634" s="203" t="s">
        <v>3866</v>
      </c>
      <c r="D1634" s="201" t="s">
        <v>3865</v>
      </c>
      <c r="E1634" s="74" t="s">
        <v>11395</v>
      </c>
      <c r="F1634" s="74" t="s">
        <v>11396</v>
      </c>
      <c r="G1634" s="26">
        <v>0.13395180846400501</v>
      </c>
      <c r="H1634" s="5">
        <v>-1.7614105623376199</v>
      </c>
      <c r="I1634" s="4">
        <v>0.37828660225511102</v>
      </c>
      <c r="J1634" s="5">
        <v>1.7239203678725501</v>
      </c>
      <c r="K1634" s="4">
        <v>0.983952587008456</v>
      </c>
      <c r="L1634" s="216">
        <v>-3.7490194465072797E-2</v>
      </c>
      <c r="M1634" s="221" t="s">
        <v>4887</v>
      </c>
      <c r="N1634" s="198" t="s">
        <v>4887</v>
      </c>
      <c r="O1634" s="198" t="s">
        <v>4887</v>
      </c>
      <c r="P1634" s="198" t="s">
        <v>4887</v>
      </c>
      <c r="Q1634" s="198" t="s">
        <v>4887</v>
      </c>
      <c r="R1634" s="198" t="s">
        <v>4887</v>
      </c>
      <c r="S1634" s="198" t="s">
        <v>4887</v>
      </c>
      <c r="T1634" s="198" t="s">
        <v>4887</v>
      </c>
      <c r="U1634" s="198" t="s">
        <v>4887</v>
      </c>
      <c r="V1634" s="222" t="s">
        <v>4887</v>
      </c>
    </row>
    <row r="1635" spans="1:22" ht="25" customHeight="1" x14ac:dyDescent="0.2">
      <c r="A1635" s="13" t="s">
        <v>833</v>
      </c>
      <c r="B1635" s="1" t="s">
        <v>833</v>
      </c>
      <c r="C1635" s="203" t="s">
        <v>834</v>
      </c>
      <c r="D1635" s="201" t="s">
        <v>7612</v>
      </c>
      <c r="E1635" s="74" t="s">
        <v>13451</v>
      </c>
      <c r="F1635" s="74" t="s">
        <v>9059</v>
      </c>
      <c r="G1635" s="26">
        <v>0.28002940857368103</v>
      </c>
      <c r="H1635" s="5">
        <v>-1.76255761419989</v>
      </c>
      <c r="I1635" s="4">
        <v>0.252273812658385</v>
      </c>
      <c r="J1635" s="5">
        <v>2.1401013653667902</v>
      </c>
      <c r="K1635" s="4">
        <v>0.84572056614021096</v>
      </c>
      <c r="L1635" s="216">
        <v>0.37754375116690297</v>
      </c>
      <c r="M1635" s="221" t="s">
        <v>4887</v>
      </c>
      <c r="N1635" s="198" t="s">
        <v>4887</v>
      </c>
      <c r="O1635" s="198" t="s">
        <v>4887</v>
      </c>
      <c r="P1635" s="198" t="s">
        <v>4887</v>
      </c>
      <c r="Q1635" s="198" t="s">
        <v>4887</v>
      </c>
      <c r="R1635" s="198" t="s">
        <v>4887</v>
      </c>
      <c r="S1635" s="198" t="s">
        <v>4887</v>
      </c>
      <c r="T1635" s="198" t="s">
        <v>4887</v>
      </c>
      <c r="U1635" s="198" t="s">
        <v>4887</v>
      </c>
      <c r="V1635" s="222" t="s">
        <v>4887</v>
      </c>
    </row>
    <row r="1636" spans="1:22" ht="25" customHeight="1" x14ac:dyDescent="0.2">
      <c r="A1636" s="13" t="s">
        <v>2060</v>
      </c>
      <c r="B1636" s="1" t="s">
        <v>2060</v>
      </c>
      <c r="C1636" s="203" t="s">
        <v>2061</v>
      </c>
      <c r="D1636" s="201" t="s">
        <v>2060</v>
      </c>
      <c r="E1636" s="74" t="s">
        <v>9571</v>
      </c>
      <c r="F1636" s="74" t="s">
        <v>9572</v>
      </c>
      <c r="G1636" s="26">
        <v>7.0259779690944699E-2</v>
      </c>
      <c r="H1636" s="5">
        <v>-1.7710247221693201</v>
      </c>
      <c r="I1636" s="4">
        <v>0.47403745346194598</v>
      </c>
      <c r="J1636" s="5">
        <v>0.37384672020073201</v>
      </c>
      <c r="K1636" s="4">
        <v>0.11813790223359701</v>
      </c>
      <c r="L1636" s="216">
        <v>-1.39717800196859</v>
      </c>
      <c r="M1636" s="221" t="s">
        <v>4887</v>
      </c>
      <c r="N1636" s="198" t="s">
        <v>4887</v>
      </c>
      <c r="O1636" s="198" t="s">
        <v>4887</v>
      </c>
      <c r="P1636" s="198" t="s">
        <v>4887</v>
      </c>
      <c r="Q1636" s="198" t="s">
        <v>4887</v>
      </c>
      <c r="R1636" s="198" t="s">
        <v>4887</v>
      </c>
      <c r="S1636" s="198" t="s">
        <v>4887</v>
      </c>
      <c r="T1636" s="198" t="s">
        <v>4887</v>
      </c>
      <c r="U1636" s="198" t="s">
        <v>4887</v>
      </c>
      <c r="V1636" s="222" t="s">
        <v>4887</v>
      </c>
    </row>
    <row r="1637" spans="1:22" ht="25" customHeight="1" x14ac:dyDescent="0.2">
      <c r="A1637" s="13" t="s">
        <v>4737</v>
      </c>
      <c r="B1637" s="1" t="s">
        <v>4737</v>
      </c>
      <c r="C1637" s="203" t="s">
        <v>4738</v>
      </c>
      <c r="D1637" s="201" t="s">
        <v>4737</v>
      </c>
      <c r="E1637" s="74" t="s">
        <v>12125</v>
      </c>
      <c r="F1637" s="74" t="s">
        <v>12126</v>
      </c>
      <c r="G1637" s="26">
        <v>0.33585041465454502</v>
      </c>
      <c r="H1637" s="5">
        <v>-1.7716432902236099</v>
      </c>
      <c r="I1637" s="4">
        <v>0.73969701296495405</v>
      </c>
      <c r="J1637" s="5">
        <v>-0.74662950247384197</v>
      </c>
      <c r="K1637" s="4">
        <v>0.26657139330924501</v>
      </c>
      <c r="L1637" s="216">
        <v>-2.51827279269745</v>
      </c>
      <c r="M1637" s="221" t="s">
        <v>4887</v>
      </c>
      <c r="N1637" s="198" t="s">
        <v>4887</v>
      </c>
      <c r="O1637" s="198" t="s">
        <v>4887</v>
      </c>
      <c r="P1637" s="198" t="s">
        <v>4887</v>
      </c>
      <c r="Q1637" s="198" t="s">
        <v>4887</v>
      </c>
      <c r="R1637" s="198" t="s">
        <v>4887</v>
      </c>
      <c r="S1637" s="198" t="s">
        <v>4887</v>
      </c>
      <c r="T1637" s="198" t="s">
        <v>4887</v>
      </c>
      <c r="U1637" s="198" t="s">
        <v>4887</v>
      </c>
      <c r="V1637" s="222" t="s">
        <v>4887</v>
      </c>
    </row>
    <row r="1638" spans="1:22" ht="25" customHeight="1" x14ac:dyDescent="0.2">
      <c r="A1638" s="13" t="s">
        <v>3292</v>
      </c>
      <c r="B1638" s="1" t="s">
        <v>3292</v>
      </c>
      <c r="C1638" s="203" t="s">
        <v>3293</v>
      </c>
      <c r="D1638" s="201" t="s">
        <v>7887</v>
      </c>
      <c r="E1638" s="74" t="s">
        <v>13657</v>
      </c>
      <c r="F1638" s="74" t="s">
        <v>12503</v>
      </c>
      <c r="G1638" s="26">
        <v>0.44640093248108198</v>
      </c>
      <c r="H1638" s="5">
        <v>-1.7725549881006599</v>
      </c>
      <c r="I1638" s="4">
        <v>0.92108889991548804</v>
      </c>
      <c r="J1638" s="5">
        <v>0.20033737350474001</v>
      </c>
      <c r="K1638" s="4">
        <v>0.44362284463985202</v>
      </c>
      <c r="L1638" s="216">
        <v>-1.5722176145959199</v>
      </c>
      <c r="M1638" s="221" t="s">
        <v>4887</v>
      </c>
      <c r="N1638" s="198" t="s">
        <v>4887</v>
      </c>
      <c r="O1638" s="198" t="s">
        <v>4887</v>
      </c>
      <c r="P1638" s="198" t="s">
        <v>4887</v>
      </c>
      <c r="Q1638" s="198" t="s">
        <v>4887</v>
      </c>
      <c r="R1638" s="198" t="s">
        <v>4887</v>
      </c>
      <c r="S1638" s="198" t="s">
        <v>4887</v>
      </c>
      <c r="T1638" s="198" t="s">
        <v>4887</v>
      </c>
      <c r="U1638" s="198" t="s">
        <v>4887</v>
      </c>
      <c r="V1638" s="222" t="s">
        <v>4887</v>
      </c>
    </row>
    <row r="1639" spans="1:22" ht="25" customHeight="1" x14ac:dyDescent="0.2">
      <c r="A1639" s="13" t="s">
        <v>3090</v>
      </c>
      <c r="B1639" s="1" t="s">
        <v>3091</v>
      </c>
      <c r="C1639" s="203" t="s">
        <v>3092</v>
      </c>
      <c r="D1639" s="201" t="s">
        <v>4956</v>
      </c>
      <c r="E1639" s="74" t="s">
        <v>9809</v>
      </c>
      <c r="F1639" s="74" t="s">
        <v>9810</v>
      </c>
      <c r="G1639" s="26">
        <v>0.23728965478877301</v>
      </c>
      <c r="H1639" s="5">
        <v>-1.77354232666738</v>
      </c>
      <c r="I1639" s="4">
        <v>0.56787646995240904</v>
      </c>
      <c r="J1639" s="5">
        <v>0.63701730360907904</v>
      </c>
      <c r="K1639" s="4">
        <v>0.46636383359864703</v>
      </c>
      <c r="L1639" s="216">
        <v>-1.1365250230582999</v>
      </c>
      <c r="M1639" s="221" t="s">
        <v>4887</v>
      </c>
      <c r="N1639" s="198" t="s">
        <v>4887</v>
      </c>
      <c r="O1639" s="198" t="s">
        <v>4887</v>
      </c>
      <c r="P1639" s="198" t="s">
        <v>4887</v>
      </c>
      <c r="Q1639" s="198" t="s">
        <v>4887</v>
      </c>
      <c r="R1639" s="198" t="s">
        <v>4887</v>
      </c>
      <c r="S1639" s="198" t="s">
        <v>4887</v>
      </c>
      <c r="T1639" s="198" t="s">
        <v>4887</v>
      </c>
      <c r="U1639" s="198" t="s">
        <v>4887</v>
      </c>
      <c r="V1639" s="222" t="s">
        <v>4887</v>
      </c>
    </row>
    <row r="1640" spans="1:22" ht="25" customHeight="1" x14ac:dyDescent="0.2">
      <c r="A1640" s="13" t="s">
        <v>940</v>
      </c>
      <c r="B1640" s="1" t="s">
        <v>940</v>
      </c>
      <c r="C1640" s="203" t="s">
        <v>941</v>
      </c>
      <c r="D1640" s="201" t="s">
        <v>7636</v>
      </c>
      <c r="E1640" s="74" t="s">
        <v>12907</v>
      </c>
      <c r="F1640" s="74" t="s">
        <v>12580</v>
      </c>
      <c r="G1640" s="26">
        <v>0.35481928326433099</v>
      </c>
      <c r="H1640" s="5">
        <v>-1.77487981538087</v>
      </c>
      <c r="I1640" s="4">
        <v>0.51461164181772001</v>
      </c>
      <c r="J1640" s="5">
        <v>1.4702480654479499</v>
      </c>
      <c r="K1640" s="4">
        <v>0.90503806264397002</v>
      </c>
      <c r="L1640" s="216">
        <v>-0.30463174993291697</v>
      </c>
      <c r="M1640" s="221" t="s">
        <v>4887</v>
      </c>
      <c r="N1640" s="198" t="s">
        <v>4887</v>
      </c>
      <c r="O1640" s="198" t="s">
        <v>4887</v>
      </c>
      <c r="P1640" s="198" t="s">
        <v>4887</v>
      </c>
      <c r="Q1640" s="198" t="s">
        <v>4887</v>
      </c>
      <c r="R1640" s="198" t="s">
        <v>4887</v>
      </c>
      <c r="S1640" s="198" t="s">
        <v>4887</v>
      </c>
      <c r="T1640" s="198" t="s">
        <v>4887</v>
      </c>
      <c r="U1640" s="198" t="s">
        <v>4887</v>
      </c>
      <c r="V1640" s="222" t="s">
        <v>4887</v>
      </c>
    </row>
    <row r="1641" spans="1:22" ht="25" customHeight="1" x14ac:dyDescent="0.2">
      <c r="A1641" s="13" t="s">
        <v>4202</v>
      </c>
      <c r="B1641" s="1" t="s">
        <v>4202</v>
      </c>
      <c r="C1641" s="203" t="s">
        <v>4203</v>
      </c>
      <c r="D1641" s="201" t="s">
        <v>4202</v>
      </c>
      <c r="E1641" s="74" t="s">
        <v>9593</v>
      </c>
      <c r="F1641" s="74" t="s">
        <v>9594</v>
      </c>
      <c r="G1641" s="26">
        <v>0.15663379778983</v>
      </c>
      <c r="H1641" s="5">
        <v>-1.77840273745863</v>
      </c>
      <c r="I1641" s="4">
        <v>0.43635088489752799</v>
      </c>
      <c r="J1641" s="5">
        <v>0.771311575345068</v>
      </c>
      <c r="K1641" s="4">
        <v>0.38978024479989898</v>
      </c>
      <c r="L1641" s="216">
        <v>-1.0070911621135601</v>
      </c>
      <c r="M1641" s="221" t="s">
        <v>4887</v>
      </c>
      <c r="N1641" s="198" t="s">
        <v>4887</v>
      </c>
      <c r="O1641" s="198" t="s">
        <v>4887</v>
      </c>
      <c r="P1641" s="198" t="s">
        <v>4887</v>
      </c>
      <c r="Q1641" s="198" t="s">
        <v>4887</v>
      </c>
      <c r="R1641" s="198" t="s">
        <v>4887</v>
      </c>
      <c r="S1641" s="198" t="s">
        <v>4887</v>
      </c>
      <c r="T1641" s="198" t="s">
        <v>4887</v>
      </c>
      <c r="U1641" s="198" t="s">
        <v>4887</v>
      </c>
      <c r="V1641" s="222" t="s">
        <v>4887</v>
      </c>
    </row>
    <row r="1642" spans="1:22" ht="25" customHeight="1" x14ac:dyDescent="0.2">
      <c r="A1642" s="13" t="s">
        <v>4399</v>
      </c>
      <c r="B1642" s="1" t="s">
        <v>4399</v>
      </c>
      <c r="C1642" s="203" t="s">
        <v>4400</v>
      </c>
      <c r="D1642" s="201" t="s">
        <v>7941</v>
      </c>
      <c r="E1642" s="74" t="s">
        <v>8508</v>
      </c>
      <c r="F1642" s="74" t="s">
        <v>8509</v>
      </c>
      <c r="G1642" s="26">
        <v>0.36138473985630398</v>
      </c>
      <c r="H1642" s="5">
        <v>-1.7819401739755401</v>
      </c>
      <c r="I1642" s="4">
        <v>0.54138453788996499</v>
      </c>
      <c r="J1642" s="5">
        <v>-1.6339438985958801</v>
      </c>
      <c r="K1642" s="4">
        <v>0.269054014177112</v>
      </c>
      <c r="L1642" s="216">
        <v>-3.4158840725714201</v>
      </c>
      <c r="M1642" s="221" t="s">
        <v>4887</v>
      </c>
      <c r="N1642" s="198" t="s">
        <v>4887</v>
      </c>
      <c r="O1642" s="198" t="s">
        <v>4887</v>
      </c>
      <c r="P1642" s="198" t="s">
        <v>4887</v>
      </c>
      <c r="Q1642" s="198" t="s">
        <v>4887</v>
      </c>
      <c r="R1642" s="198" t="s">
        <v>4887</v>
      </c>
      <c r="S1642" s="198" t="s">
        <v>4887</v>
      </c>
      <c r="T1642" s="198" t="s">
        <v>4887</v>
      </c>
      <c r="U1642" s="198" t="s">
        <v>4887</v>
      </c>
      <c r="V1642" s="222" t="s">
        <v>4887</v>
      </c>
    </row>
    <row r="1643" spans="1:22" ht="25" customHeight="1" x14ac:dyDescent="0.2">
      <c r="A1643" s="13" t="s">
        <v>792</v>
      </c>
      <c r="B1643" s="1" t="s">
        <v>792</v>
      </c>
      <c r="C1643" s="203" t="s">
        <v>793</v>
      </c>
      <c r="D1643" s="201" t="s">
        <v>7603</v>
      </c>
      <c r="E1643" s="74" t="s">
        <v>12786</v>
      </c>
      <c r="F1643" s="74" t="s">
        <v>12787</v>
      </c>
      <c r="G1643" s="26">
        <v>0.25816658041464602</v>
      </c>
      <c r="H1643" s="5">
        <v>-1.78656560870912</v>
      </c>
      <c r="I1643" s="4">
        <v>7.3012467300542602E-2</v>
      </c>
      <c r="J1643" s="5">
        <v>2.24953129859971</v>
      </c>
      <c r="K1643" s="4">
        <v>0.72962685137224603</v>
      </c>
      <c r="L1643" s="216">
        <v>0.462965689890592</v>
      </c>
      <c r="M1643" s="221" t="s">
        <v>4887</v>
      </c>
      <c r="N1643" s="198" t="s">
        <v>4887</v>
      </c>
      <c r="O1643" s="198" t="s">
        <v>4887</v>
      </c>
      <c r="P1643" s="198" t="s">
        <v>4887</v>
      </c>
      <c r="Q1643" s="198" t="s">
        <v>4887</v>
      </c>
      <c r="R1643" s="198" t="s">
        <v>4887</v>
      </c>
      <c r="S1643" s="198" t="s">
        <v>4887</v>
      </c>
      <c r="T1643" s="198" t="s">
        <v>4887</v>
      </c>
      <c r="U1643" s="198" t="s">
        <v>4887</v>
      </c>
      <c r="V1643" s="222" t="s">
        <v>4887</v>
      </c>
    </row>
    <row r="1644" spans="1:22" ht="25" customHeight="1" x14ac:dyDescent="0.2">
      <c r="A1644" s="13" t="s">
        <v>4621</v>
      </c>
      <c r="B1644" s="1" t="s">
        <v>4622</v>
      </c>
      <c r="C1644" s="203" t="s">
        <v>4623</v>
      </c>
      <c r="D1644" s="201" t="s">
        <v>7295</v>
      </c>
      <c r="E1644" s="74" t="s">
        <v>9962</v>
      </c>
      <c r="F1644" s="74" t="s">
        <v>9963</v>
      </c>
      <c r="G1644" s="26">
        <v>6.9937407484022204E-2</v>
      </c>
      <c r="H1644" s="5">
        <v>-1.7870427209491599</v>
      </c>
      <c r="I1644" s="4">
        <v>2.1158368774554198E-3</v>
      </c>
      <c r="J1644" s="5">
        <v>-4.0582499588601202</v>
      </c>
      <c r="K1644" s="4">
        <v>1.68097488566581E-3</v>
      </c>
      <c r="L1644" s="216">
        <v>-5.8452926798092797</v>
      </c>
      <c r="M1644" s="221" t="s">
        <v>4887</v>
      </c>
      <c r="N1644" s="198" t="s">
        <v>7349</v>
      </c>
      <c r="O1644" s="198" t="s">
        <v>7349</v>
      </c>
      <c r="P1644" s="198" t="s">
        <v>4887</v>
      </c>
      <c r="Q1644" s="198" t="s">
        <v>4887</v>
      </c>
      <c r="R1644" s="198" t="s">
        <v>4887</v>
      </c>
      <c r="S1644" s="198" t="s">
        <v>7349</v>
      </c>
      <c r="T1644" s="198" t="s">
        <v>4887</v>
      </c>
      <c r="U1644" s="198" t="s">
        <v>4887</v>
      </c>
      <c r="V1644" s="222" t="s">
        <v>4887</v>
      </c>
    </row>
    <row r="1645" spans="1:22" ht="25" customHeight="1" x14ac:dyDescent="0.2">
      <c r="A1645" s="13" t="s">
        <v>2109</v>
      </c>
      <c r="B1645" s="1" t="s">
        <v>2110</v>
      </c>
      <c r="C1645" s="203" t="s">
        <v>2111</v>
      </c>
      <c r="D1645" s="201" t="s">
        <v>2110</v>
      </c>
      <c r="E1645" s="74" t="s">
        <v>8757</v>
      </c>
      <c r="F1645" s="74" t="s">
        <v>8758</v>
      </c>
      <c r="G1645" s="26">
        <v>0.13839310025296001</v>
      </c>
      <c r="H1645" s="5">
        <v>-1.79207669563532</v>
      </c>
      <c r="I1645" s="4">
        <v>0.401118129871046</v>
      </c>
      <c r="J1645" s="5">
        <v>1.37577791924052</v>
      </c>
      <c r="K1645" s="4">
        <v>0.79442096023011599</v>
      </c>
      <c r="L1645" s="216">
        <v>-0.41629877639480101</v>
      </c>
      <c r="M1645" s="221" t="s">
        <v>4887</v>
      </c>
      <c r="N1645" s="198" t="s">
        <v>4887</v>
      </c>
      <c r="O1645" s="198" t="s">
        <v>4887</v>
      </c>
      <c r="P1645" s="198" t="s">
        <v>4887</v>
      </c>
      <c r="Q1645" s="198" t="s">
        <v>4887</v>
      </c>
      <c r="R1645" s="198" t="s">
        <v>4887</v>
      </c>
      <c r="S1645" s="198" t="s">
        <v>4887</v>
      </c>
      <c r="T1645" s="198" t="s">
        <v>4887</v>
      </c>
      <c r="U1645" s="198" t="s">
        <v>4887</v>
      </c>
      <c r="V1645" s="222" t="s">
        <v>4887</v>
      </c>
    </row>
    <row r="1646" spans="1:22" ht="25" customHeight="1" x14ac:dyDescent="0.2">
      <c r="A1646" s="13" t="s">
        <v>814</v>
      </c>
      <c r="B1646" s="1" t="s">
        <v>814</v>
      </c>
      <c r="C1646" s="203" t="s">
        <v>815</v>
      </c>
      <c r="D1646" s="201" t="s">
        <v>7608</v>
      </c>
      <c r="E1646" s="74" t="s">
        <v>13478</v>
      </c>
      <c r="F1646" s="74" t="s">
        <v>13479</v>
      </c>
      <c r="G1646" s="26">
        <v>0.32534480166629498</v>
      </c>
      <c r="H1646" s="5">
        <v>-1.7967001871511901</v>
      </c>
      <c r="I1646" s="4">
        <v>0.26899753795567599</v>
      </c>
      <c r="J1646" s="5">
        <v>1.84135121789357</v>
      </c>
      <c r="K1646" s="4">
        <v>0.97859076898667996</v>
      </c>
      <c r="L1646" s="216">
        <v>4.4651030742381997E-2</v>
      </c>
      <c r="M1646" s="221" t="s">
        <v>4887</v>
      </c>
      <c r="N1646" s="198" t="s">
        <v>4887</v>
      </c>
      <c r="O1646" s="198" t="s">
        <v>4887</v>
      </c>
      <c r="P1646" s="198" t="s">
        <v>4887</v>
      </c>
      <c r="Q1646" s="198" t="s">
        <v>4887</v>
      </c>
      <c r="R1646" s="198" t="s">
        <v>4887</v>
      </c>
      <c r="S1646" s="198" t="s">
        <v>4887</v>
      </c>
      <c r="T1646" s="198" t="s">
        <v>4887</v>
      </c>
      <c r="U1646" s="198" t="s">
        <v>4887</v>
      </c>
      <c r="V1646" s="222" t="s">
        <v>4887</v>
      </c>
    </row>
    <row r="1647" spans="1:22" ht="25" customHeight="1" x14ac:dyDescent="0.2">
      <c r="A1647" s="13" t="s">
        <v>871</v>
      </c>
      <c r="B1647" s="1" t="s">
        <v>871</v>
      </c>
      <c r="C1647" s="203" t="s">
        <v>872</v>
      </c>
      <c r="D1647" s="201" t="s">
        <v>7622</v>
      </c>
      <c r="E1647" s="74" t="s">
        <v>12729</v>
      </c>
      <c r="F1647" s="74" t="s">
        <v>8394</v>
      </c>
      <c r="G1647" s="26">
        <v>0.158779685618405</v>
      </c>
      <c r="H1647" s="5">
        <v>-1.7987281508169199</v>
      </c>
      <c r="I1647" s="4">
        <v>0.15934905935267399</v>
      </c>
      <c r="J1647" s="5">
        <v>1.41438918543345</v>
      </c>
      <c r="K1647" s="4">
        <v>0.73702098285635198</v>
      </c>
      <c r="L1647" s="216">
        <v>-0.38433896538347001</v>
      </c>
      <c r="M1647" s="221" t="s">
        <v>4887</v>
      </c>
      <c r="N1647" s="198" t="s">
        <v>4887</v>
      </c>
      <c r="O1647" s="198" t="s">
        <v>4887</v>
      </c>
      <c r="P1647" s="198" t="s">
        <v>4887</v>
      </c>
      <c r="Q1647" s="198" t="s">
        <v>4887</v>
      </c>
      <c r="R1647" s="198" t="s">
        <v>4887</v>
      </c>
      <c r="S1647" s="198" t="s">
        <v>4887</v>
      </c>
      <c r="T1647" s="198" t="s">
        <v>4887</v>
      </c>
      <c r="U1647" s="198" t="s">
        <v>4887</v>
      </c>
      <c r="V1647" s="222" t="s">
        <v>4887</v>
      </c>
    </row>
    <row r="1648" spans="1:22" ht="25" customHeight="1" x14ac:dyDescent="0.2">
      <c r="A1648" s="13" t="s">
        <v>3187</v>
      </c>
      <c r="B1648" s="1" t="s">
        <v>3187</v>
      </c>
      <c r="C1648" s="203" t="s">
        <v>3188</v>
      </c>
      <c r="D1648" s="201" t="s">
        <v>7877</v>
      </c>
      <c r="E1648" s="74" t="s">
        <v>12647</v>
      </c>
      <c r="F1648" s="74" t="s">
        <v>9380</v>
      </c>
      <c r="G1648" s="26">
        <v>0.26244906821138098</v>
      </c>
      <c r="H1648" s="5">
        <v>-1.80245650728422</v>
      </c>
      <c r="I1648" s="4">
        <v>0.883845277695681</v>
      </c>
      <c r="J1648" s="5">
        <v>-0.11421347137695601</v>
      </c>
      <c r="K1648" s="4">
        <v>0.245821996070197</v>
      </c>
      <c r="L1648" s="216">
        <v>-1.9166699786611801</v>
      </c>
      <c r="M1648" s="221" t="s">
        <v>4887</v>
      </c>
      <c r="N1648" s="198" t="s">
        <v>4887</v>
      </c>
      <c r="O1648" s="198" t="s">
        <v>4887</v>
      </c>
      <c r="P1648" s="198" t="s">
        <v>4887</v>
      </c>
      <c r="Q1648" s="198" t="s">
        <v>4887</v>
      </c>
      <c r="R1648" s="198" t="s">
        <v>4887</v>
      </c>
      <c r="S1648" s="198" t="s">
        <v>4887</v>
      </c>
      <c r="T1648" s="198" t="s">
        <v>4887</v>
      </c>
      <c r="U1648" s="198" t="s">
        <v>4887</v>
      </c>
      <c r="V1648" s="222" t="s">
        <v>4887</v>
      </c>
    </row>
    <row r="1649" spans="1:22" ht="25" customHeight="1" x14ac:dyDescent="0.2">
      <c r="A1649" s="13" t="s">
        <v>4183</v>
      </c>
      <c r="B1649" s="1" t="s">
        <v>4183</v>
      </c>
      <c r="C1649" s="203" t="s">
        <v>4184</v>
      </c>
      <c r="D1649" s="201" t="s">
        <v>4183</v>
      </c>
      <c r="E1649" s="74" t="s">
        <v>8045</v>
      </c>
      <c r="F1649" s="74" t="s">
        <v>8046</v>
      </c>
      <c r="G1649" s="26">
        <v>0.36574470293561601</v>
      </c>
      <c r="H1649" s="5">
        <v>-1.80499160816048</v>
      </c>
      <c r="I1649" s="4">
        <v>0.58604560955339902</v>
      </c>
      <c r="J1649" s="5">
        <v>1.2941494694384199</v>
      </c>
      <c r="K1649" s="4">
        <v>0.81745776333565401</v>
      </c>
      <c r="L1649" s="216">
        <v>-0.51084213872206696</v>
      </c>
      <c r="M1649" s="221" t="s">
        <v>4887</v>
      </c>
      <c r="N1649" s="198" t="s">
        <v>4887</v>
      </c>
      <c r="O1649" s="198" t="s">
        <v>4887</v>
      </c>
      <c r="P1649" s="198" t="s">
        <v>4887</v>
      </c>
      <c r="Q1649" s="198" t="s">
        <v>4887</v>
      </c>
      <c r="R1649" s="198" t="s">
        <v>4887</v>
      </c>
      <c r="S1649" s="198" t="s">
        <v>4887</v>
      </c>
      <c r="T1649" s="198" t="s">
        <v>4887</v>
      </c>
      <c r="U1649" s="198" t="s">
        <v>4887</v>
      </c>
      <c r="V1649" s="222" t="s">
        <v>4887</v>
      </c>
    </row>
    <row r="1650" spans="1:22" ht="25" customHeight="1" x14ac:dyDescent="0.2">
      <c r="A1650" s="13" t="s">
        <v>4008</v>
      </c>
      <c r="B1650" s="1" t="s">
        <v>4008</v>
      </c>
      <c r="C1650" s="203" t="s">
        <v>4009</v>
      </c>
      <c r="D1650" s="201" t="s">
        <v>4008</v>
      </c>
      <c r="E1650" s="74" t="s">
        <v>10277</v>
      </c>
      <c r="F1650" s="74" t="s">
        <v>10278</v>
      </c>
      <c r="G1650" s="26">
        <v>0.23503730077415499</v>
      </c>
      <c r="H1650" s="5">
        <v>-1.8058379625499501</v>
      </c>
      <c r="I1650" s="4">
        <v>0.424802972567354</v>
      </c>
      <c r="J1650" s="5">
        <v>-1.0812089910337701</v>
      </c>
      <c r="K1650" s="4">
        <v>5.9312390249484197E-2</v>
      </c>
      <c r="L1650" s="216">
        <v>-2.8870469535837202</v>
      </c>
      <c r="M1650" s="221" t="s">
        <v>4887</v>
      </c>
      <c r="N1650" s="198" t="s">
        <v>4887</v>
      </c>
      <c r="O1650" s="198" t="s">
        <v>4887</v>
      </c>
      <c r="P1650" s="198" t="s">
        <v>4887</v>
      </c>
      <c r="Q1650" s="198" t="s">
        <v>4887</v>
      </c>
      <c r="R1650" s="198" t="s">
        <v>4887</v>
      </c>
      <c r="S1650" s="198" t="s">
        <v>4887</v>
      </c>
      <c r="T1650" s="198" t="s">
        <v>4887</v>
      </c>
      <c r="U1650" s="198" t="s">
        <v>4887</v>
      </c>
      <c r="V1650" s="222" t="s">
        <v>4887</v>
      </c>
    </row>
    <row r="1651" spans="1:22" ht="25" customHeight="1" x14ac:dyDescent="0.2">
      <c r="A1651" s="13" t="s">
        <v>511</v>
      </c>
      <c r="B1651" s="1" t="s">
        <v>511</v>
      </c>
      <c r="C1651" s="203" t="s">
        <v>512</v>
      </c>
      <c r="D1651" s="201" t="s">
        <v>4941</v>
      </c>
      <c r="E1651" s="74" t="s">
        <v>13689</v>
      </c>
      <c r="F1651" s="74" t="s">
        <v>12500</v>
      </c>
      <c r="G1651" s="26">
        <v>9.1590215504385702E-2</v>
      </c>
      <c r="H1651" s="5">
        <v>-1.80644280652087</v>
      </c>
      <c r="I1651" s="4">
        <v>0.90283034274435603</v>
      </c>
      <c r="J1651" s="5">
        <v>-0.112582120198188</v>
      </c>
      <c r="K1651" s="4">
        <v>6.8157160182816798E-2</v>
      </c>
      <c r="L1651" s="216">
        <v>-1.91902492671905</v>
      </c>
      <c r="M1651" s="221" t="s">
        <v>4887</v>
      </c>
      <c r="N1651" s="198" t="s">
        <v>4887</v>
      </c>
      <c r="O1651" s="198" t="s">
        <v>4887</v>
      </c>
      <c r="P1651" s="198" t="s">
        <v>4887</v>
      </c>
      <c r="Q1651" s="198" t="s">
        <v>4887</v>
      </c>
      <c r="R1651" s="198" t="s">
        <v>4887</v>
      </c>
      <c r="S1651" s="198" t="s">
        <v>4887</v>
      </c>
      <c r="T1651" s="198" t="s">
        <v>4887</v>
      </c>
      <c r="U1651" s="198" t="s">
        <v>4887</v>
      </c>
      <c r="V1651" s="222" t="s">
        <v>4887</v>
      </c>
    </row>
    <row r="1652" spans="1:22" ht="25" customHeight="1" x14ac:dyDescent="0.2">
      <c r="A1652" s="13" t="s">
        <v>3880</v>
      </c>
      <c r="B1652" s="1" t="s">
        <v>3880</v>
      </c>
      <c r="C1652" s="203" t="s">
        <v>3881</v>
      </c>
      <c r="D1652" s="201" t="s">
        <v>3880</v>
      </c>
      <c r="E1652" s="74" t="s">
        <v>9066</v>
      </c>
      <c r="F1652" s="74" t="s">
        <v>9067</v>
      </c>
      <c r="G1652" s="26">
        <v>0.39600242325308699</v>
      </c>
      <c r="H1652" s="5">
        <v>-1.80866446183421</v>
      </c>
      <c r="I1652" s="4">
        <v>0.74069629133165305</v>
      </c>
      <c r="J1652" s="5">
        <v>0.41695370002931498</v>
      </c>
      <c r="K1652" s="4">
        <v>0.45917799971195999</v>
      </c>
      <c r="L1652" s="216">
        <v>-1.3917107618049001</v>
      </c>
      <c r="M1652" s="221" t="s">
        <v>4887</v>
      </c>
      <c r="N1652" s="198" t="s">
        <v>4887</v>
      </c>
      <c r="O1652" s="198" t="s">
        <v>4887</v>
      </c>
      <c r="P1652" s="198" t="s">
        <v>4887</v>
      </c>
      <c r="Q1652" s="198" t="s">
        <v>4887</v>
      </c>
      <c r="R1652" s="198" t="s">
        <v>4887</v>
      </c>
      <c r="S1652" s="198" t="s">
        <v>4887</v>
      </c>
      <c r="T1652" s="198" t="s">
        <v>4887</v>
      </c>
      <c r="U1652" s="198" t="s">
        <v>4887</v>
      </c>
      <c r="V1652" s="222" t="s">
        <v>4887</v>
      </c>
    </row>
    <row r="1653" spans="1:22" ht="25" customHeight="1" x14ac:dyDescent="0.2">
      <c r="A1653" s="13" t="s">
        <v>2349</v>
      </c>
      <c r="B1653" s="1" t="s">
        <v>2349</v>
      </c>
      <c r="C1653" s="203" t="s">
        <v>2350</v>
      </c>
      <c r="D1653" s="201" t="s">
        <v>2349</v>
      </c>
      <c r="E1653" s="74" t="s">
        <v>11700</v>
      </c>
      <c r="F1653" s="74" t="s">
        <v>11701</v>
      </c>
      <c r="G1653" s="26">
        <v>8.4166619072552101E-2</v>
      </c>
      <c r="H1653" s="5">
        <v>-1.81030040237967</v>
      </c>
      <c r="I1653" s="4">
        <v>0.26947445418242499</v>
      </c>
      <c r="J1653" s="5">
        <v>4.2989683175384101</v>
      </c>
      <c r="K1653" s="4">
        <v>0.47697628128866099</v>
      </c>
      <c r="L1653" s="216">
        <v>2.4886679151587399</v>
      </c>
      <c r="M1653" s="221" t="s">
        <v>4887</v>
      </c>
      <c r="N1653" s="198" t="s">
        <v>4887</v>
      </c>
      <c r="O1653" s="198" t="s">
        <v>4887</v>
      </c>
      <c r="P1653" s="198" t="s">
        <v>4887</v>
      </c>
      <c r="Q1653" s="198" t="s">
        <v>4887</v>
      </c>
      <c r="R1653" s="198" t="s">
        <v>4887</v>
      </c>
      <c r="S1653" s="198" t="s">
        <v>4887</v>
      </c>
      <c r="T1653" s="198" t="s">
        <v>4887</v>
      </c>
      <c r="U1653" s="198" t="s">
        <v>4887</v>
      </c>
      <c r="V1653" s="222" t="s">
        <v>4887</v>
      </c>
    </row>
    <row r="1654" spans="1:22" ht="25" customHeight="1" x14ac:dyDescent="0.2">
      <c r="A1654" s="13" t="s">
        <v>4383</v>
      </c>
      <c r="B1654" s="1" t="s">
        <v>4384</v>
      </c>
      <c r="C1654" s="203" t="s">
        <v>4385</v>
      </c>
      <c r="D1654" s="201" t="s">
        <v>7233</v>
      </c>
      <c r="E1654" s="74" t="s">
        <v>12762</v>
      </c>
      <c r="F1654" s="74" t="s">
        <v>12763</v>
      </c>
      <c r="G1654" s="26">
        <v>7.5087560893530803E-2</v>
      </c>
      <c r="H1654" s="5">
        <v>-1.8138891769112699</v>
      </c>
      <c r="I1654" s="4">
        <v>4.2629630143179498E-2</v>
      </c>
      <c r="J1654" s="5">
        <v>-1.7584324597279899</v>
      </c>
      <c r="K1654" s="4">
        <v>9.8030417113667799E-3</v>
      </c>
      <c r="L1654" s="216">
        <v>-3.5723216366392601</v>
      </c>
      <c r="M1654" s="221" t="s">
        <v>4887</v>
      </c>
      <c r="N1654" s="198" t="s">
        <v>7349</v>
      </c>
      <c r="O1654" s="198" t="s">
        <v>7349</v>
      </c>
      <c r="P1654" s="198" t="s">
        <v>4887</v>
      </c>
      <c r="Q1654" s="198" t="s">
        <v>4887</v>
      </c>
      <c r="R1654" s="198" t="s">
        <v>4887</v>
      </c>
      <c r="S1654" s="198" t="s">
        <v>7349</v>
      </c>
      <c r="T1654" s="198" t="s">
        <v>4887</v>
      </c>
      <c r="U1654" s="198" t="s">
        <v>4887</v>
      </c>
      <c r="V1654" s="222" t="s">
        <v>4887</v>
      </c>
    </row>
    <row r="1655" spans="1:22" ht="25" customHeight="1" x14ac:dyDescent="0.2">
      <c r="A1655" s="13" t="s">
        <v>3618</v>
      </c>
      <c r="B1655" s="1" t="s">
        <v>3618</v>
      </c>
      <c r="C1655" s="203" t="s">
        <v>3619</v>
      </c>
      <c r="D1655" s="201" t="s">
        <v>3618</v>
      </c>
      <c r="E1655" s="74" t="s">
        <v>8773</v>
      </c>
      <c r="F1655" s="74" t="s">
        <v>8774</v>
      </c>
      <c r="G1655" s="26">
        <v>0.17909920878092001</v>
      </c>
      <c r="H1655" s="5">
        <v>-1.8161574356735499</v>
      </c>
      <c r="I1655" s="4">
        <v>0.174518196251779</v>
      </c>
      <c r="J1655" s="5">
        <v>1.2252265634942501</v>
      </c>
      <c r="K1655" s="4">
        <v>0.61498267231353898</v>
      </c>
      <c r="L1655" s="216">
        <v>-0.59093087217929496</v>
      </c>
      <c r="M1655" s="221" t="s">
        <v>4887</v>
      </c>
      <c r="N1655" s="198" t="s">
        <v>4887</v>
      </c>
      <c r="O1655" s="198" t="s">
        <v>4887</v>
      </c>
      <c r="P1655" s="198" t="s">
        <v>4887</v>
      </c>
      <c r="Q1655" s="198" t="s">
        <v>4887</v>
      </c>
      <c r="R1655" s="198" t="s">
        <v>4887</v>
      </c>
      <c r="S1655" s="198" t="s">
        <v>4887</v>
      </c>
      <c r="T1655" s="198" t="s">
        <v>4887</v>
      </c>
      <c r="U1655" s="198" t="s">
        <v>4887</v>
      </c>
      <c r="V1655" s="222" t="s">
        <v>4887</v>
      </c>
    </row>
    <row r="1656" spans="1:22" ht="25" customHeight="1" x14ac:dyDescent="0.2">
      <c r="A1656" s="13" t="s">
        <v>2238</v>
      </c>
      <c r="B1656" s="1" t="s">
        <v>2238</v>
      </c>
      <c r="C1656" s="203" t="s">
        <v>2239</v>
      </c>
      <c r="D1656" s="201" t="s">
        <v>2238</v>
      </c>
      <c r="E1656" s="74" t="s">
        <v>9557</v>
      </c>
      <c r="F1656" s="74" t="s">
        <v>9558</v>
      </c>
      <c r="G1656" s="26">
        <v>1.9981756292329299E-2</v>
      </c>
      <c r="H1656" s="5">
        <v>-1.8226904287829999</v>
      </c>
      <c r="I1656" s="4">
        <v>2.7477371332347102E-2</v>
      </c>
      <c r="J1656" s="5">
        <v>-1.90822667303155</v>
      </c>
      <c r="K1656" s="4">
        <v>2.81449621312346E-3</v>
      </c>
      <c r="L1656" s="216">
        <v>-3.7309171018145602</v>
      </c>
      <c r="M1656" s="221" t="s">
        <v>7349</v>
      </c>
      <c r="N1656" s="198" t="s">
        <v>7349</v>
      </c>
      <c r="O1656" s="198" t="s">
        <v>7349</v>
      </c>
      <c r="P1656" s="198" t="s">
        <v>7349</v>
      </c>
      <c r="Q1656" s="198" t="s">
        <v>4887</v>
      </c>
      <c r="R1656" s="198" t="s">
        <v>4887</v>
      </c>
      <c r="S1656" s="198" t="s">
        <v>4887</v>
      </c>
      <c r="T1656" s="198" t="s">
        <v>4887</v>
      </c>
      <c r="U1656" s="198" t="s">
        <v>4887</v>
      </c>
      <c r="V1656" s="222" t="s">
        <v>4887</v>
      </c>
    </row>
    <row r="1657" spans="1:22" ht="25" customHeight="1" x14ac:dyDescent="0.2">
      <c r="A1657" s="13" t="s">
        <v>2801</v>
      </c>
      <c r="B1657" s="1" t="s">
        <v>2801</v>
      </c>
      <c r="C1657" s="203" t="s">
        <v>2802</v>
      </c>
      <c r="D1657" s="201" t="s">
        <v>2801</v>
      </c>
      <c r="E1657" s="74" t="s">
        <v>8894</v>
      </c>
      <c r="F1657" s="74" t="s">
        <v>8895</v>
      </c>
      <c r="G1657" s="26">
        <v>0.35610033541747299</v>
      </c>
      <c r="H1657" s="5">
        <v>-1.82521255568654</v>
      </c>
      <c r="I1657" s="4">
        <v>0.56662293039271805</v>
      </c>
      <c r="J1657" s="5">
        <v>1.1124735498329701</v>
      </c>
      <c r="K1657" s="4">
        <v>0.74315845849301099</v>
      </c>
      <c r="L1657" s="216">
        <v>-0.71273900585357297</v>
      </c>
      <c r="M1657" s="221" t="s">
        <v>4887</v>
      </c>
      <c r="N1657" s="198" t="s">
        <v>4887</v>
      </c>
      <c r="O1657" s="198" t="s">
        <v>4887</v>
      </c>
      <c r="P1657" s="198" t="s">
        <v>4887</v>
      </c>
      <c r="Q1657" s="198" t="s">
        <v>4887</v>
      </c>
      <c r="R1657" s="198" t="s">
        <v>4887</v>
      </c>
      <c r="S1657" s="198" t="s">
        <v>4887</v>
      </c>
      <c r="T1657" s="198" t="s">
        <v>4887</v>
      </c>
      <c r="U1657" s="198" t="s">
        <v>4887</v>
      </c>
      <c r="V1657" s="222" t="s">
        <v>4887</v>
      </c>
    </row>
    <row r="1658" spans="1:22" ht="25" customHeight="1" x14ac:dyDescent="0.2">
      <c r="A1658" s="13" t="s">
        <v>1018</v>
      </c>
      <c r="B1658" s="1" t="s">
        <v>1019</v>
      </c>
      <c r="C1658" s="203" t="s">
        <v>1020</v>
      </c>
      <c r="D1658" s="201" t="s">
        <v>1019</v>
      </c>
      <c r="E1658" s="74" t="s">
        <v>8776</v>
      </c>
      <c r="F1658" s="74" t="s">
        <v>8777</v>
      </c>
      <c r="G1658" s="26">
        <v>0.23413862200708699</v>
      </c>
      <c r="H1658" s="5">
        <v>-1.8272125155715</v>
      </c>
      <c r="I1658" s="4">
        <v>0.73587596753889095</v>
      </c>
      <c r="J1658" s="5">
        <v>0.56203187147960698</v>
      </c>
      <c r="K1658" s="4">
        <v>0.51136976741097695</v>
      </c>
      <c r="L1658" s="216">
        <v>-1.2651806440919</v>
      </c>
      <c r="M1658" s="221" t="s">
        <v>4887</v>
      </c>
      <c r="N1658" s="198" t="s">
        <v>4887</v>
      </c>
      <c r="O1658" s="198" t="s">
        <v>4887</v>
      </c>
      <c r="P1658" s="198" t="s">
        <v>4887</v>
      </c>
      <c r="Q1658" s="198" t="s">
        <v>4887</v>
      </c>
      <c r="R1658" s="198" t="s">
        <v>4887</v>
      </c>
      <c r="S1658" s="198" t="s">
        <v>4887</v>
      </c>
      <c r="T1658" s="198" t="s">
        <v>4887</v>
      </c>
      <c r="U1658" s="198" t="s">
        <v>4887</v>
      </c>
      <c r="V1658" s="222" t="s">
        <v>4887</v>
      </c>
    </row>
    <row r="1659" spans="1:22" ht="25" customHeight="1" x14ac:dyDescent="0.2">
      <c r="A1659" s="13" t="s">
        <v>3838</v>
      </c>
      <c r="B1659" s="1" t="s">
        <v>3838</v>
      </c>
      <c r="C1659" s="203" t="s">
        <v>3839</v>
      </c>
      <c r="D1659" s="201" t="s">
        <v>7918</v>
      </c>
      <c r="E1659" s="74" t="s">
        <v>11514</v>
      </c>
      <c r="F1659" s="74" t="s">
        <v>11515</v>
      </c>
      <c r="G1659" s="26">
        <v>0.18725747418034</v>
      </c>
      <c r="H1659" s="5">
        <v>-1.8316365852761101</v>
      </c>
      <c r="I1659" s="4">
        <v>0.26833579194088802</v>
      </c>
      <c r="J1659" s="5">
        <v>1.2090429336471</v>
      </c>
      <c r="K1659" s="4">
        <v>0.64401566664860899</v>
      </c>
      <c r="L1659" s="216">
        <v>-0.62259365162900904</v>
      </c>
      <c r="M1659" s="221" t="s">
        <v>4887</v>
      </c>
      <c r="N1659" s="198" t="s">
        <v>4887</v>
      </c>
      <c r="O1659" s="198" t="s">
        <v>4887</v>
      </c>
      <c r="P1659" s="198" t="s">
        <v>4887</v>
      </c>
      <c r="Q1659" s="198" t="s">
        <v>4887</v>
      </c>
      <c r="R1659" s="198" t="s">
        <v>4887</v>
      </c>
      <c r="S1659" s="198" t="s">
        <v>4887</v>
      </c>
      <c r="T1659" s="198" t="s">
        <v>4887</v>
      </c>
      <c r="U1659" s="198" t="s">
        <v>4887</v>
      </c>
      <c r="V1659" s="222" t="s">
        <v>4887</v>
      </c>
    </row>
    <row r="1660" spans="1:22" ht="25" customHeight="1" x14ac:dyDescent="0.2">
      <c r="A1660" s="13" t="s">
        <v>4018</v>
      </c>
      <c r="B1660" s="1" t="s">
        <v>4019</v>
      </c>
      <c r="C1660" s="203" t="s">
        <v>4020</v>
      </c>
      <c r="D1660" s="201" t="s">
        <v>4019</v>
      </c>
      <c r="E1660" s="74" t="s">
        <v>9028</v>
      </c>
      <c r="F1660" s="74" t="s">
        <v>9029</v>
      </c>
      <c r="G1660" s="26">
        <v>0.509892425057895</v>
      </c>
      <c r="H1660" s="5">
        <v>-1.83201247723242</v>
      </c>
      <c r="I1660" s="4">
        <v>0.90177879329865296</v>
      </c>
      <c r="J1660" s="5">
        <v>-0.27326950807947997</v>
      </c>
      <c r="K1660" s="4">
        <v>0.45378075477261598</v>
      </c>
      <c r="L1660" s="216">
        <v>-2.1052819853118998</v>
      </c>
      <c r="M1660" s="221" t="s">
        <v>4887</v>
      </c>
      <c r="N1660" s="198" t="s">
        <v>4887</v>
      </c>
      <c r="O1660" s="198" t="s">
        <v>4887</v>
      </c>
      <c r="P1660" s="198" t="s">
        <v>4887</v>
      </c>
      <c r="Q1660" s="198" t="s">
        <v>4887</v>
      </c>
      <c r="R1660" s="198" t="s">
        <v>4887</v>
      </c>
      <c r="S1660" s="198" t="s">
        <v>4887</v>
      </c>
      <c r="T1660" s="198" t="s">
        <v>4887</v>
      </c>
      <c r="U1660" s="198" t="s">
        <v>4887</v>
      </c>
      <c r="V1660" s="222" t="s">
        <v>4887</v>
      </c>
    </row>
    <row r="1661" spans="1:22" ht="25" customHeight="1" x14ac:dyDescent="0.2">
      <c r="A1661" s="13" t="s">
        <v>169</v>
      </c>
      <c r="B1661" s="1" t="s">
        <v>169</v>
      </c>
      <c r="C1661" s="203" t="s">
        <v>170</v>
      </c>
      <c r="D1661" s="201" t="s">
        <v>7473</v>
      </c>
      <c r="E1661" s="74" t="s">
        <v>13218</v>
      </c>
      <c r="F1661" s="74" t="s">
        <v>11791</v>
      </c>
      <c r="G1661" s="26">
        <v>0.36629910050595099</v>
      </c>
      <c r="H1661" s="5">
        <v>-1.8342307594064</v>
      </c>
      <c r="I1661" s="4">
        <v>0.87661960382357096</v>
      </c>
      <c r="J1661" s="5">
        <v>-0.100418061186478</v>
      </c>
      <c r="K1661" s="4">
        <v>0.34461981903442901</v>
      </c>
      <c r="L1661" s="216">
        <v>-1.93464882059288</v>
      </c>
      <c r="M1661" s="221" t="s">
        <v>4887</v>
      </c>
      <c r="N1661" s="198" t="s">
        <v>4887</v>
      </c>
      <c r="O1661" s="198" t="s">
        <v>4887</v>
      </c>
      <c r="P1661" s="198" t="s">
        <v>4887</v>
      </c>
      <c r="Q1661" s="198" t="s">
        <v>4887</v>
      </c>
      <c r="R1661" s="198" t="s">
        <v>4887</v>
      </c>
      <c r="S1661" s="198" t="s">
        <v>4887</v>
      </c>
      <c r="T1661" s="198" t="s">
        <v>4887</v>
      </c>
      <c r="U1661" s="198" t="s">
        <v>4887</v>
      </c>
      <c r="V1661" s="222" t="s">
        <v>4887</v>
      </c>
    </row>
    <row r="1662" spans="1:22" ht="25" customHeight="1" x14ac:dyDescent="0.2">
      <c r="A1662" s="13" t="s">
        <v>3946</v>
      </c>
      <c r="B1662" s="1" t="s">
        <v>3947</v>
      </c>
      <c r="C1662" s="203" t="s">
        <v>3948</v>
      </c>
      <c r="D1662" s="201" t="s">
        <v>3947</v>
      </c>
      <c r="E1662" s="74" t="s">
        <v>10908</v>
      </c>
      <c r="F1662" s="74" t="s">
        <v>10909</v>
      </c>
      <c r="G1662" s="26">
        <v>0.117250214233457</v>
      </c>
      <c r="H1662" s="5">
        <v>-1.84360565181382</v>
      </c>
      <c r="I1662" s="4">
        <v>0.372180344213</v>
      </c>
      <c r="J1662" s="5">
        <v>1.1413880972111301</v>
      </c>
      <c r="K1662" s="4">
        <v>0.60461212341644499</v>
      </c>
      <c r="L1662" s="216">
        <v>-0.70221755460268898</v>
      </c>
      <c r="M1662" s="221" t="s">
        <v>4887</v>
      </c>
      <c r="N1662" s="198" t="s">
        <v>4887</v>
      </c>
      <c r="O1662" s="198" t="s">
        <v>4887</v>
      </c>
      <c r="P1662" s="198" t="s">
        <v>4887</v>
      </c>
      <c r="Q1662" s="198" t="s">
        <v>4887</v>
      </c>
      <c r="R1662" s="198" t="s">
        <v>4887</v>
      </c>
      <c r="S1662" s="198" t="s">
        <v>4887</v>
      </c>
      <c r="T1662" s="198" t="s">
        <v>4887</v>
      </c>
      <c r="U1662" s="198" t="s">
        <v>4887</v>
      </c>
      <c r="V1662" s="222" t="s">
        <v>4887</v>
      </c>
    </row>
    <row r="1663" spans="1:22" ht="25" customHeight="1" x14ac:dyDescent="0.2">
      <c r="A1663" s="13" t="s">
        <v>2411</v>
      </c>
      <c r="B1663" s="1" t="s">
        <v>2411</v>
      </c>
      <c r="C1663" s="203" t="s">
        <v>2412</v>
      </c>
      <c r="D1663" s="201" t="s">
        <v>2411</v>
      </c>
      <c r="E1663" s="74" t="s">
        <v>9124</v>
      </c>
      <c r="F1663" s="74" t="s">
        <v>9125</v>
      </c>
      <c r="G1663" s="26">
        <v>0.42900682966734599</v>
      </c>
      <c r="H1663" s="5">
        <v>-1.8494686713111299</v>
      </c>
      <c r="I1663" s="4">
        <v>0.50342366851970299</v>
      </c>
      <c r="J1663" s="5">
        <v>2.7960724638994101</v>
      </c>
      <c r="K1663" s="4">
        <v>0.82432083079072305</v>
      </c>
      <c r="L1663" s="216">
        <v>0.94660379258827898</v>
      </c>
      <c r="M1663" s="221" t="s">
        <v>4887</v>
      </c>
      <c r="N1663" s="198" t="s">
        <v>4887</v>
      </c>
      <c r="O1663" s="198" t="s">
        <v>4887</v>
      </c>
      <c r="P1663" s="198" t="s">
        <v>4887</v>
      </c>
      <c r="Q1663" s="198" t="s">
        <v>4887</v>
      </c>
      <c r="R1663" s="198" t="s">
        <v>4887</v>
      </c>
      <c r="S1663" s="198" t="s">
        <v>4887</v>
      </c>
      <c r="T1663" s="198" t="s">
        <v>4887</v>
      </c>
      <c r="U1663" s="198" t="s">
        <v>4887</v>
      </c>
      <c r="V1663" s="222" t="s">
        <v>4887</v>
      </c>
    </row>
    <row r="1664" spans="1:22" ht="25" customHeight="1" x14ac:dyDescent="0.2">
      <c r="A1664" s="13" t="s">
        <v>1347</v>
      </c>
      <c r="B1664" s="1" t="s">
        <v>1348</v>
      </c>
      <c r="C1664" s="203" t="s">
        <v>1349</v>
      </c>
      <c r="D1664" s="201" t="s">
        <v>7226</v>
      </c>
      <c r="E1664" s="74" t="s">
        <v>12750</v>
      </c>
      <c r="F1664" s="74" t="s">
        <v>12558</v>
      </c>
      <c r="G1664" s="26">
        <v>0.20812890943175599</v>
      </c>
      <c r="H1664" s="5">
        <v>-1.8497269410891199</v>
      </c>
      <c r="I1664" s="4">
        <v>0.117106818866581</v>
      </c>
      <c r="J1664" s="5">
        <v>-1.4659059862273001</v>
      </c>
      <c r="K1664" s="4">
        <v>6.2249264299832803E-2</v>
      </c>
      <c r="L1664" s="216">
        <v>-3.3156329273164298</v>
      </c>
      <c r="M1664" s="221" t="s">
        <v>4887</v>
      </c>
      <c r="N1664" s="198" t="s">
        <v>4887</v>
      </c>
      <c r="O1664" s="198" t="s">
        <v>4887</v>
      </c>
      <c r="P1664" s="198" t="s">
        <v>4887</v>
      </c>
      <c r="Q1664" s="198" t="s">
        <v>4887</v>
      </c>
      <c r="R1664" s="198" t="s">
        <v>4887</v>
      </c>
      <c r="S1664" s="198" t="s">
        <v>4887</v>
      </c>
      <c r="T1664" s="198" t="s">
        <v>4887</v>
      </c>
      <c r="U1664" s="198" t="s">
        <v>4887</v>
      </c>
      <c r="V1664" s="222" t="s">
        <v>4887</v>
      </c>
    </row>
    <row r="1665" spans="1:22" ht="25" customHeight="1" x14ac:dyDescent="0.2">
      <c r="A1665" s="13" t="s">
        <v>3256</v>
      </c>
      <c r="B1665" s="1" t="s">
        <v>3257</v>
      </c>
      <c r="C1665" s="203" t="s">
        <v>3258</v>
      </c>
      <c r="D1665" s="201" t="s">
        <v>4993</v>
      </c>
      <c r="E1665" s="74" t="s">
        <v>13515</v>
      </c>
      <c r="F1665" s="74" t="s">
        <v>13516</v>
      </c>
      <c r="G1665" s="26">
        <v>8.1605903656446502E-2</v>
      </c>
      <c r="H1665" s="5">
        <v>-1.8520731876182699</v>
      </c>
      <c r="I1665" s="4">
        <v>0.33224257151138598</v>
      </c>
      <c r="J1665" s="5">
        <v>1.04946018704521</v>
      </c>
      <c r="K1665" s="4">
        <v>0.42946928169924398</v>
      </c>
      <c r="L1665" s="216">
        <v>-0.80261300057305995</v>
      </c>
      <c r="M1665" s="221" t="s">
        <v>4887</v>
      </c>
      <c r="N1665" s="198" t="s">
        <v>4887</v>
      </c>
      <c r="O1665" s="198" t="s">
        <v>4887</v>
      </c>
      <c r="P1665" s="198" t="s">
        <v>4887</v>
      </c>
      <c r="Q1665" s="198" t="s">
        <v>4887</v>
      </c>
      <c r="R1665" s="198" t="s">
        <v>4887</v>
      </c>
      <c r="S1665" s="198" t="s">
        <v>4887</v>
      </c>
      <c r="T1665" s="198" t="s">
        <v>4887</v>
      </c>
      <c r="U1665" s="198" t="s">
        <v>4887</v>
      </c>
      <c r="V1665" s="222" t="s">
        <v>4887</v>
      </c>
    </row>
    <row r="1666" spans="1:22" ht="25" customHeight="1" x14ac:dyDescent="0.2">
      <c r="A1666" s="13" t="s">
        <v>2812</v>
      </c>
      <c r="B1666" s="1" t="s">
        <v>2812</v>
      </c>
      <c r="C1666" s="203" t="s">
        <v>2813</v>
      </c>
      <c r="D1666" s="201" t="s">
        <v>2812</v>
      </c>
      <c r="E1666" s="74" t="s">
        <v>8239</v>
      </c>
      <c r="F1666" s="74" t="s">
        <v>8240</v>
      </c>
      <c r="G1666" s="26">
        <v>0.32045876743887802</v>
      </c>
      <c r="H1666" s="5">
        <v>-1.85287827228739</v>
      </c>
      <c r="I1666" s="4">
        <v>0.60826532146114598</v>
      </c>
      <c r="J1666" s="5">
        <v>1.1013932996367</v>
      </c>
      <c r="K1666" s="4">
        <v>0.67268847011646304</v>
      </c>
      <c r="L1666" s="216">
        <v>-0.75148497265068803</v>
      </c>
      <c r="M1666" s="221" t="s">
        <v>4887</v>
      </c>
      <c r="N1666" s="198" t="s">
        <v>4887</v>
      </c>
      <c r="O1666" s="198" t="s">
        <v>4887</v>
      </c>
      <c r="P1666" s="198" t="s">
        <v>4887</v>
      </c>
      <c r="Q1666" s="198" t="s">
        <v>4887</v>
      </c>
      <c r="R1666" s="198" t="s">
        <v>4887</v>
      </c>
      <c r="S1666" s="198" t="s">
        <v>4887</v>
      </c>
      <c r="T1666" s="198" t="s">
        <v>4887</v>
      </c>
      <c r="U1666" s="198" t="s">
        <v>4887</v>
      </c>
      <c r="V1666" s="222" t="s">
        <v>4887</v>
      </c>
    </row>
    <row r="1667" spans="1:22" ht="25" customHeight="1" x14ac:dyDescent="0.2">
      <c r="A1667" s="13" t="s">
        <v>2079</v>
      </c>
      <c r="B1667" s="1" t="s">
        <v>2079</v>
      </c>
      <c r="C1667" s="203" t="s">
        <v>2080</v>
      </c>
      <c r="D1667" s="201" t="s">
        <v>2079</v>
      </c>
      <c r="E1667" s="74" t="s">
        <v>11008</v>
      </c>
      <c r="F1667" s="74" t="s">
        <v>11009</v>
      </c>
      <c r="G1667" s="26">
        <v>0.61848426067870099</v>
      </c>
      <c r="H1667" s="5">
        <v>-1.8532711327007401</v>
      </c>
      <c r="I1667" s="4">
        <v>0.13923099059344099</v>
      </c>
      <c r="J1667" s="5">
        <v>-4.8176525642620103</v>
      </c>
      <c r="K1667" s="4">
        <v>0.13034955164957801</v>
      </c>
      <c r="L1667" s="216">
        <v>-6.6709236969627499</v>
      </c>
      <c r="M1667" s="221" t="s">
        <v>4887</v>
      </c>
      <c r="N1667" s="198" t="s">
        <v>4887</v>
      </c>
      <c r="O1667" s="198" t="s">
        <v>4887</v>
      </c>
      <c r="P1667" s="198" t="s">
        <v>4887</v>
      </c>
      <c r="Q1667" s="198" t="s">
        <v>4887</v>
      </c>
      <c r="R1667" s="198" t="s">
        <v>4887</v>
      </c>
      <c r="S1667" s="198" t="s">
        <v>4887</v>
      </c>
      <c r="T1667" s="198" t="s">
        <v>4887</v>
      </c>
      <c r="U1667" s="198" t="s">
        <v>4887</v>
      </c>
      <c r="V1667" s="222" t="s">
        <v>4887</v>
      </c>
    </row>
    <row r="1668" spans="1:22" ht="25" customHeight="1" x14ac:dyDescent="0.2">
      <c r="A1668" s="13" t="s">
        <v>1777</v>
      </c>
      <c r="B1668" s="1" t="s">
        <v>1777</v>
      </c>
      <c r="C1668" s="203" t="s">
        <v>1778</v>
      </c>
      <c r="D1668" s="201" t="s">
        <v>1777</v>
      </c>
      <c r="E1668" s="74" t="s">
        <v>11906</v>
      </c>
      <c r="F1668" s="74" t="s">
        <v>11907</v>
      </c>
      <c r="G1668" s="26">
        <v>2.9109363906311001E-2</v>
      </c>
      <c r="H1668" s="5">
        <v>-1.85379030751553</v>
      </c>
      <c r="I1668" s="4">
        <v>0.58059842127569805</v>
      </c>
      <c r="J1668" s="5">
        <v>-0.34591489360929201</v>
      </c>
      <c r="K1668" s="4">
        <v>1.19889121204331E-2</v>
      </c>
      <c r="L1668" s="216">
        <v>-2.1997052011248202</v>
      </c>
      <c r="M1668" s="221" t="s">
        <v>7349</v>
      </c>
      <c r="N1668" s="198" t="s">
        <v>4887</v>
      </c>
      <c r="O1668" s="198" t="s">
        <v>7349</v>
      </c>
      <c r="P1668" s="198" t="s">
        <v>4887</v>
      </c>
      <c r="Q1668" s="198" t="s">
        <v>4887</v>
      </c>
      <c r="R1668" s="198" t="s">
        <v>7349</v>
      </c>
      <c r="S1668" s="198" t="s">
        <v>4887</v>
      </c>
      <c r="T1668" s="198" t="s">
        <v>4887</v>
      </c>
      <c r="U1668" s="198" t="s">
        <v>4887</v>
      </c>
      <c r="V1668" s="222" t="s">
        <v>4887</v>
      </c>
    </row>
    <row r="1669" spans="1:22" ht="25" customHeight="1" x14ac:dyDescent="0.2">
      <c r="A1669" s="13" t="s">
        <v>3396</v>
      </c>
      <c r="B1669" s="1" t="s">
        <v>3396</v>
      </c>
      <c r="C1669" s="203" t="s">
        <v>3397</v>
      </c>
      <c r="D1669" s="201" t="s">
        <v>7894</v>
      </c>
      <c r="E1669" s="74" t="s">
        <v>8972</v>
      </c>
      <c r="F1669" s="74" t="s">
        <v>8973</v>
      </c>
      <c r="G1669" s="26">
        <v>0.32105524912811501</v>
      </c>
      <c r="H1669" s="5">
        <v>-1.86142336489723</v>
      </c>
      <c r="I1669" s="4">
        <v>0.326348198608366</v>
      </c>
      <c r="J1669" s="5">
        <v>1.0013083114088599</v>
      </c>
      <c r="K1669" s="4">
        <v>0.62749032534944105</v>
      </c>
      <c r="L1669" s="216">
        <v>-0.86011505348836503</v>
      </c>
      <c r="M1669" s="221" t="s">
        <v>4887</v>
      </c>
      <c r="N1669" s="198" t="s">
        <v>4887</v>
      </c>
      <c r="O1669" s="198" t="s">
        <v>4887</v>
      </c>
      <c r="P1669" s="198" t="s">
        <v>4887</v>
      </c>
      <c r="Q1669" s="198" t="s">
        <v>4887</v>
      </c>
      <c r="R1669" s="198" t="s">
        <v>4887</v>
      </c>
      <c r="S1669" s="198" t="s">
        <v>4887</v>
      </c>
      <c r="T1669" s="198" t="s">
        <v>4887</v>
      </c>
      <c r="U1669" s="198" t="s">
        <v>4887</v>
      </c>
      <c r="V1669" s="222" t="s">
        <v>4887</v>
      </c>
    </row>
    <row r="1670" spans="1:22" ht="25" customHeight="1" x14ac:dyDescent="0.2">
      <c r="A1670" s="13" t="s">
        <v>130</v>
      </c>
      <c r="B1670" s="1" t="s">
        <v>130</v>
      </c>
      <c r="C1670" s="203" t="s">
        <v>131</v>
      </c>
      <c r="D1670" s="201" t="s">
        <v>7461</v>
      </c>
      <c r="E1670" s="74" t="s">
        <v>12944</v>
      </c>
      <c r="F1670" s="74" t="s">
        <v>10343</v>
      </c>
      <c r="G1670" s="26">
        <v>0.57154967089351905</v>
      </c>
      <c r="H1670" s="5">
        <v>-1.8748701531298</v>
      </c>
      <c r="I1670" s="4">
        <v>0.63484660375332203</v>
      </c>
      <c r="J1670" s="5">
        <v>1.4599781457952601</v>
      </c>
      <c r="K1670" s="4">
        <v>0.87091962200453998</v>
      </c>
      <c r="L1670" s="216">
        <v>-0.41489200733453802</v>
      </c>
      <c r="M1670" s="221" t="s">
        <v>4887</v>
      </c>
      <c r="N1670" s="198" t="s">
        <v>4887</v>
      </c>
      <c r="O1670" s="198" t="s">
        <v>4887</v>
      </c>
      <c r="P1670" s="198" t="s">
        <v>4887</v>
      </c>
      <c r="Q1670" s="198" t="s">
        <v>4887</v>
      </c>
      <c r="R1670" s="198" t="s">
        <v>4887</v>
      </c>
      <c r="S1670" s="198" t="s">
        <v>4887</v>
      </c>
      <c r="T1670" s="198" t="s">
        <v>4887</v>
      </c>
      <c r="U1670" s="198" t="s">
        <v>4887</v>
      </c>
      <c r="V1670" s="222" t="s">
        <v>4887</v>
      </c>
    </row>
    <row r="1671" spans="1:22" ht="25" customHeight="1" x14ac:dyDescent="0.2">
      <c r="A1671" s="13" t="s">
        <v>1118</v>
      </c>
      <c r="B1671" s="1" t="s">
        <v>1119</v>
      </c>
      <c r="C1671" s="203" t="s">
        <v>1120</v>
      </c>
      <c r="D1671" s="201" t="s">
        <v>7672</v>
      </c>
      <c r="E1671" s="74" t="s">
        <v>13123</v>
      </c>
      <c r="F1671" s="74" t="s">
        <v>11792</v>
      </c>
      <c r="G1671" s="26">
        <v>6.7795645411447697E-2</v>
      </c>
      <c r="H1671" s="5">
        <v>-1.8777805359492801</v>
      </c>
      <c r="I1671" s="4">
        <v>0.26105675630588698</v>
      </c>
      <c r="J1671" s="5">
        <v>1.9013971082027601</v>
      </c>
      <c r="K1671" s="4">
        <v>0.98699143352873497</v>
      </c>
      <c r="L1671" s="216">
        <v>2.3616572253478001E-2</v>
      </c>
      <c r="M1671" s="221" t="s">
        <v>4887</v>
      </c>
      <c r="N1671" s="198" t="s">
        <v>4887</v>
      </c>
      <c r="O1671" s="198" t="s">
        <v>4887</v>
      </c>
      <c r="P1671" s="198" t="s">
        <v>4887</v>
      </c>
      <c r="Q1671" s="198" t="s">
        <v>4887</v>
      </c>
      <c r="R1671" s="198" t="s">
        <v>4887</v>
      </c>
      <c r="S1671" s="198" t="s">
        <v>4887</v>
      </c>
      <c r="T1671" s="198" t="s">
        <v>4887</v>
      </c>
      <c r="U1671" s="198" t="s">
        <v>4887</v>
      </c>
      <c r="V1671" s="222" t="s">
        <v>4887</v>
      </c>
    </row>
    <row r="1672" spans="1:22" ht="25" customHeight="1" x14ac:dyDescent="0.2">
      <c r="A1672" s="13" t="s">
        <v>195</v>
      </c>
      <c r="B1672" s="1" t="s">
        <v>195</v>
      </c>
      <c r="C1672" s="203" t="s">
        <v>196</v>
      </c>
      <c r="D1672" s="201" t="s">
        <v>5183</v>
      </c>
      <c r="E1672" s="74" t="s">
        <v>13100</v>
      </c>
      <c r="F1672" s="74" t="s">
        <v>8066</v>
      </c>
      <c r="G1672" s="26">
        <v>0.35865359792998303</v>
      </c>
      <c r="H1672" s="5">
        <v>-1.8905628008412101</v>
      </c>
      <c r="I1672" s="4">
        <v>0.17217944166964</v>
      </c>
      <c r="J1672" s="5">
        <v>1.9156423778265901</v>
      </c>
      <c r="K1672" s="4">
        <v>0.98866171070863296</v>
      </c>
      <c r="L1672" s="216">
        <v>2.50795769853802E-2</v>
      </c>
      <c r="M1672" s="221" t="s">
        <v>4887</v>
      </c>
      <c r="N1672" s="198" t="s">
        <v>4887</v>
      </c>
      <c r="O1672" s="198" t="s">
        <v>4887</v>
      </c>
      <c r="P1672" s="198" t="s">
        <v>4887</v>
      </c>
      <c r="Q1672" s="198" t="s">
        <v>4887</v>
      </c>
      <c r="R1672" s="198" t="s">
        <v>4887</v>
      </c>
      <c r="S1672" s="198" t="s">
        <v>4887</v>
      </c>
      <c r="T1672" s="198" t="s">
        <v>4887</v>
      </c>
      <c r="U1672" s="198" t="s">
        <v>4887</v>
      </c>
      <c r="V1672" s="222" t="s">
        <v>4887</v>
      </c>
    </row>
    <row r="1673" spans="1:22" ht="25" customHeight="1" x14ac:dyDescent="0.2">
      <c r="A1673" s="13" t="s">
        <v>1705</v>
      </c>
      <c r="B1673" s="1" t="s">
        <v>1705</v>
      </c>
      <c r="C1673" s="203" t="s">
        <v>1706</v>
      </c>
      <c r="D1673" s="201" t="s">
        <v>1705</v>
      </c>
      <c r="E1673" s="74" t="s">
        <v>9682</v>
      </c>
      <c r="F1673" s="74" t="s">
        <v>9683</v>
      </c>
      <c r="G1673" s="26">
        <v>5.4707476759714602E-2</v>
      </c>
      <c r="H1673" s="5">
        <v>-1.9018384200854199</v>
      </c>
      <c r="I1673" s="4">
        <v>0.31773281824876898</v>
      </c>
      <c r="J1673" s="5">
        <v>1.2429102689759799</v>
      </c>
      <c r="K1673" s="4">
        <v>0.58115623232659097</v>
      </c>
      <c r="L1673" s="216">
        <v>-0.65892815110943903</v>
      </c>
      <c r="M1673" s="221" t="s">
        <v>4887</v>
      </c>
      <c r="N1673" s="198" t="s">
        <v>4887</v>
      </c>
      <c r="O1673" s="198" t="s">
        <v>4887</v>
      </c>
      <c r="P1673" s="198" t="s">
        <v>4887</v>
      </c>
      <c r="Q1673" s="198" t="s">
        <v>4887</v>
      </c>
      <c r="R1673" s="198" t="s">
        <v>4887</v>
      </c>
      <c r="S1673" s="198" t="s">
        <v>4887</v>
      </c>
      <c r="T1673" s="198" t="s">
        <v>4887</v>
      </c>
      <c r="U1673" s="198" t="s">
        <v>4887</v>
      </c>
      <c r="V1673" s="222" t="s">
        <v>4887</v>
      </c>
    </row>
    <row r="1674" spans="1:22" ht="25" customHeight="1" x14ac:dyDescent="0.2">
      <c r="A1674" s="13" t="s">
        <v>3441</v>
      </c>
      <c r="B1674" s="1" t="s">
        <v>3441</v>
      </c>
      <c r="C1674" s="203" t="s">
        <v>3442</v>
      </c>
      <c r="D1674" s="201" t="s">
        <v>7241</v>
      </c>
      <c r="E1674" s="74" t="s">
        <v>13552</v>
      </c>
      <c r="F1674" s="74" t="s">
        <v>12999</v>
      </c>
      <c r="G1674" s="26">
        <v>2.9921328035776198E-2</v>
      </c>
      <c r="H1674" s="5">
        <v>-1.90447579799749</v>
      </c>
      <c r="I1674" s="4">
        <v>1.11023724226535E-2</v>
      </c>
      <c r="J1674" s="5">
        <v>-1.4343204323935199</v>
      </c>
      <c r="K1674" s="4">
        <v>4.3933612729780396E-3</v>
      </c>
      <c r="L1674" s="216">
        <v>-3.3387962303910101</v>
      </c>
      <c r="M1674" s="221" t="s">
        <v>7349</v>
      </c>
      <c r="N1674" s="198" t="s">
        <v>7349</v>
      </c>
      <c r="O1674" s="198" t="s">
        <v>7349</v>
      </c>
      <c r="P1674" s="198" t="s">
        <v>7349</v>
      </c>
      <c r="Q1674" s="198" t="s">
        <v>4887</v>
      </c>
      <c r="R1674" s="198" t="s">
        <v>4887</v>
      </c>
      <c r="S1674" s="198" t="s">
        <v>4887</v>
      </c>
      <c r="T1674" s="198" t="s">
        <v>4887</v>
      </c>
      <c r="U1674" s="198" t="s">
        <v>4887</v>
      </c>
      <c r="V1674" s="222" t="s">
        <v>4887</v>
      </c>
    </row>
    <row r="1675" spans="1:22" ht="25" customHeight="1" x14ac:dyDescent="0.2">
      <c r="A1675" s="13" t="s">
        <v>2112</v>
      </c>
      <c r="B1675" s="1" t="s">
        <v>2112</v>
      </c>
      <c r="C1675" s="203" t="s">
        <v>2113</v>
      </c>
      <c r="D1675" s="201" t="s">
        <v>7779</v>
      </c>
      <c r="E1675" s="74" t="s">
        <v>8700</v>
      </c>
      <c r="F1675" s="74" t="s">
        <v>8701</v>
      </c>
      <c r="G1675" s="26">
        <v>0.302336085212834</v>
      </c>
      <c r="H1675" s="5">
        <v>-1.9052557460197399</v>
      </c>
      <c r="I1675" s="4">
        <v>5.0968200684658099E-2</v>
      </c>
      <c r="J1675" s="5">
        <v>1.2673954587560201</v>
      </c>
      <c r="K1675" s="4">
        <v>0.694606724925807</v>
      </c>
      <c r="L1675" s="216">
        <v>-0.63786028726372601</v>
      </c>
      <c r="M1675" s="221" t="s">
        <v>4887</v>
      </c>
      <c r="N1675" s="198" t="s">
        <v>4887</v>
      </c>
      <c r="O1675" s="198" t="s">
        <v>4887</v>
      </c>
      <c r="P1675" s="198" t="s">
        <v>4887</v>
      </c>
      <c r="Q1675" s="198" t="s">
        <v>4887</v>
      </c>
      <c r="R1675" s="198" t="s">
        <v>4887</v>
      </c>
      <c r="S1675" s="198" t="s">
        <v>4887</v>
      </c>
      <c r="T1675" s="198" t="s">
        <v>4887</v>
      </c>
      <c r="U1675" s="198" t="s">
        <v>4887</v>
      </c>
      <c r="V1675" s="222" t="s">
        <v>4887</v>
      </c>
    </row>
    <row r="1676" spans="1:22" ht="25" customHeight="1" x14ac:dyDescent="0.2">
      <c r="A1676" s="13" t="s">
        <v>3125</v>
      </c>
      <c r="B1676" s="1" t="s">
        <v>3126</v>
      </c>
      <c r="C1676" s="203" t="s">
        <v>3127</v>
      </c>
      <c r="D1676" s="201" t="s">
        <v>7258</v>
      </c>
      <c r="E1676" s="74" t="s">
        <v>12897</v>
      </c>
      <c r="F1676" s="74" t="s">
        <v>10243</v>
      </c>
      <c r="G1676" s="26">
        <v>0.104608155560227</v>
      </c>
      <c r="H1676" s="5">
        <v>-1.90572770420094</v>
      </c>
      <c r="I1676" s="4">
        <v>2.8030180714061E-2</v>
      </c>
      <c r="J1676" s="5">
        <v>-2.73927783370711</v>
      </c>
      <c r="K1676" s="4">
        <v>6.2706744414837796E-3</v>
      </c>
      <c r="L1676" s="216">
        <v>-4.6450055379080597</v>
      </c>
      <c r="M1676" s="221" t="s">
        <v>4887</v>
      </c>
      <c r="N1676" s="198" t="s">
        <v>7349</v>
      </c>
      <c r="O1676" s="198" t="s">
        <v>7349</v>
      </c>
      <c r="P1676" s="198" t="s">
        <v>4887</v>
      </c>
      <c r="Q1676" s="198" t="s">
        <v>4887</v>
      </c>
      <c r="R1676" s="198" t="s">
        <v>4887</v>
      </c>
      <c r="S1676" s="198" t="s">
        <v>7349</v>
      </c>
      <c r="T1676" s="198" t="s">
        <v>4887</v>
      </c>
      <c r="U1676" s="198" t="s">
        <v>4887</v>
      </c>
      <c r="V1676" s="222" t="s">
        <v>4887</v>
      </c>
    </row>
    <row r="1677" spans="1:22" ht="25" customHeight="1" x14ac:dyDescent="0.2">
      <c r="A1677" s="13" t="s">
        <v>2992</v>
      </c>
      <c r="B1677" s="1" t="s">
        <v>2992</v>
      </c>
      <c r="C1677" s="203" t="s">
        <v>2993</v>
      </c>
      <c r="D1677" s="201" t="s">
        <v>2992</v>
      </c>
      <c r="E1677" s="74" t="s">
        <v>11056</v>
      </c>
      <c r="F1677" s="74" t="s">
        <v>11057</v>
      </c>
      <c r="G1677" s="26">
        <v>0.21184997109176901</v>
      </c>
      <c r="H1677" s="5">
        <v>-1.9097504306768101</v>
      </c>
      <c r="I1677" s="4">
        <v>0.27740409679211903</v>
      </c>
      <c r="J1677" s="5">
        <v>1.9046941772872801</v>
      </c>
      <c r="K1677" s="4">
        <v>0.99775853774503098</v>
      </c>
      <c r="L1677" s="216">
        <v>-5.0562533895384103E-3</v>
      </c>
      <c r="M1677" s="221" t="s">
        <v>4887</v>
      </c>
      <c r="N1677" s="198" t="s">
        <v>4887</v>
      </c>
      <c r="O1677" s="198" t="s">
        <v>4887</v>
      </c>
      <c r="P1677" s="198" t="s">
        <v>4887</v>
      </c>
      <c r="Q1677" s="198" t="s">
        <v>4887</v>
      </c>
      <c r="R1677" s="198" t="s">
        <v>4887</v>
      </c>
      <c r="S1677" s="198" t="s">
        <v>4887</v>
      </c>
      <c r="T1677" s="198" t="s">
        <v>4887</v>
      </c>
      <c r="U1677" s="198" t="s">
        <v>4887</v>
      </c>
      <c r="V1677" s="222" t="s">
        <v>4887</v>
      </c>
    </row>
    <row r="1678" spans="1:22" ht="25" customHeight="1" x14ac:dyDescent="0.2">
      <c r="A1678" s="13" t="s">
        <v>4868</v>
      </c>
      <c r="B1678" s="1" t="s">
        <v>4868</v>
      </c>
      <c r="C1678" s="203" t="s">
        <v>4869</v>
      </c>
      <c r="D1678" s="201" t="s">
        <v>5199</v>
      </c>
      <c r="E1678" s="74" t="s">
        <v>12765</v>
      </c>
      <c r="F1678" s="74" t="s">
        <v>12702</v>
      </c>
      <c r="G1678" s="26">
        <v>0.36171243515365897</v>
      </c>
      <c r="H1678" s="5">
        <v>-1.91286395009021</v>
      </c>
      <c r="I1678" s="4">
        <v>0.80535573374747704</v>
      </c>
      <c r="J1678" s="5">
        <v>-0.63490122832574303</v>
      </c>
      <c r="K1678" s="4">
        <v>0.302610887302664</v>
      </c>
      <c r="L1678" s="216">
        <v>-2.5477651784159501</v>
      </c>
      <c r="M1678" s="221" t="s">
        <v>4887</v>
      </c>
      <c r="N1678" s="198" t="s">
        <v>4887</v>
      </c>
      <c r="O1678" s="198" t="s">
        <v>4887</v>
      </c>
      <c r="P1678" s="198" t="s">
        <v>4887</v>
      </c>
      <c r="Q1678" s="198" t="s">
        <v>4887</v>
      </c>
      <c r="R1678" s="198" t="s">
        <v>4887</v>
      </c>
      <c r="S1678" s="198" t="s">
        <v>4887</v>
      </c>
      <c r="T1678" s="198" t="s">
        <v>4887</v>
      </c>
      <c r="U1678" s="198" t="s">
        <v>4887</v>
      </c>
      <c r="V1678" s="222" t="s">
        <v>4887</v>
      </c>
    </row>
    <row r="1679" spans="1:22" ht="25" customHeight="1" x14ac:dyDescent="0.2">
      <c r="A1679" s="13" t="s">
        <v>972</v>
      </c>
      <c r="B1679" s="1" t="s">
        <v>972</v>
      </c>
      <c r="C1679" s="203" t="s">
        <v>973</v>
      </c>
      <c r="D1679" s="201" t="s">
        <v>7642</v>
      </c>
      <c r="E1679" s="74" t="s">
        <v>12792</v>
      </c>
      <c r="F1679" s="74" t="s">
        <v>12118</v>
      </c>
      <c r="G1679" s="26">
        <v>0.41469398830245602</v>
      </c>
      <c r="H1679" s="5">
        <v>-1.91921304573121</v>
      </c>
      <c r="I1679" s="4">
        <v>0.22386271138331801</v>
      </c>
      <c r="J1679" s="5">
        <v>-0.76155167363957099</v>
      </c>
      <c r="K1679" s="4">
        <v>0.28839152523586198</v>
      </c>
      <c r="L1679" s="216">
        <v>-2.6807647193707802</v>
      </c>
      <c r="M1679" s="221" t="s">
        <v>4887</v>
      </c>
      <c r="N1679" s="198" t="s">
        <v>4887</v>
      </c>
      <c r="O1679" s="198" t="s">
        <v>4887</v>
      </c>
      <c r="P1679" s="198" t="s">
        <v>4887</v>
      </c>
      <c r="Q1679" s="198" t="s">
        <v>4887</v>
      </c>
      <c r="R1679" s="198" t="s">
        <v>4887</v>
      </c>
      <c r="S1679" s="198" t="s">
        <v>4887</v>
      </c>
      <c r="T1679" s="198" t="s">
        <v>4887</v>
      </c>
      <c r="U1679" s="198" t="s">
        <v>4887</v>
      </c>
      <c r="V1679" s="222" t="s">
        <v>4887</v>
      </c>
    </row>
    <row r="1680" spans="1:22" ht="25" customHeight="1" x14ac:dyDescent="0.2">
      <c r="A1680" s="13" t="s">
        <v>1731</v>
      </c>
      <c r="B1680" s="1" t="s">
        <v>1732</v>
      </c>
      <c r="C1680" s="203" t="s">
        <v>1733</v>
      </c>
      <c r="D1680" s="201" t="s">
        <v>7752</v>
      </c>
      <c r="E1680" s="74" t="s">
        <v>11834</v>
      </c>
      <c r="F1680" s="74" t="s">
        <v>11835</v>
      </c>
      <c r="G1680" s="26">
        <v>0.17329511241648099</v>
      </c>
      <c r="H1680" s="5">
        <v>-1.92180967259754</v>
      </c>
      <c r="I1680" s="4">
        <v>0.23720564185706799</v>
      </c>
      <c r="J1680" s="5">
        <v>1.6052878309232499</v>
      </c>
      <c r="K1680" s="4">
        <v>0.71204417755386396</v>
      </c>
      <c r="L1680" s="216">
        <v>-0.31652184167428599</v>
      </c>
      <c r="M1680" s="221" t="s">
        <v>4887</v>
      </c>
      <c r="N1680" s="198" t="s">
        <v>4887</v>
      </c>
      <c r="O1680" s="198" t="s">
        <v>4887</v>
      </c>
      <c r="P1680" s="198" t="s">
        <v>4887</v>
      </c>
      <c r="Q1680" s="198" t="s">
        <v>4887</v>
      </c>
      <c r="R1680" s="198" t="s">
        <v>4887</v>
      </c>
      <c r="S1680" s="198" t="s">
        <v>4887</v>
      </c>
      <c r="T1680" s="198" t="s">
        <v>4887</v>
      </c>
      <c r="U1680" s="198" t="s">
        <v>4887</v>
      </c>
      <c r="V1680" s="222" t="s">
        <v>4887</v>
      </c>
    </row>
    <row r="1681" spans="1:22" ht="25" customHeight="1" x14ac:dyDescent="0.2">
      <c r="A1681" s="13" t="s">
        <v>2660</v>
      </c>
      <c r="B1681" s="1" t="s">
        <v>2660</v>
      </c>
      <c r="C1681" s="203" t="s">
        <v>2661</v>
      </c>
      <c r="D1681" s="201" t="s">
        <v>7824</v>
      </c>
      <c r="E1681" s="74" t="s">
        <v>12479</v>
      </c>
      <c r="F1681" s="74" t="s">
        <v>11733</v>
      </c>
      <c r="G1681" s="26">
        <v>0.17047336278290501</v>
      </c>
      <c r="H1681" s="5">
        <v>-1.9340766949236301</v>
      </c>
      <c r="I1681" s="4">
        <v>0.150955812910396</v>
      </c>
      <c r="J1681" s="5">
        <v>1.20713441458088</v>
      </c>
      <c r="K1681" s="4">
        <v>0.55393922535386197</v>
      </c>
      <c r="L1681" s="216">
        <v>-0.72694228034275399</v>
      </c>
      <c r="M1681" s="221" t="s">
        <v>4887</v>
      </c>
      <c r="N1681" s="198" t="s">
        <v>4887</v>
      </c>
      <c r="O1681" s="198" t="s">
        <v>4887</v>
      </c>
      <c r="P1681" s="198" t="s">
        <v>4887</v>
      </c>
      <c r="Q1681" s="198" t="s">
        <v>4887</v>
      </c>
      <c r="R1681" s="198" t="s">
        <v>4887</v>
      </c>
      <c r="S1681" s="198" t="s">
        <v>4887</v>
      </c>
      <c r="T1681" s="198" t="s">
        <v>4887</v>
      </c>
      <c r="U1681" s="198" t="s">
        <v>4887</v>
      </c>
      <c r="V1681" s="222" t="s">
        <v>4887</v>
      </c>
    </row>
    <row r="1682" spans="1:22" ht="25" customHeight="1" x14ac:dyDescent="0.2">
      <c r="A1682" s="13" t="s">
        <v>3647</v>
      </c>
      <c r="B1682" s="1" t="s">
        <v>3648</v>
      </c>
      <c r="C1682" s="203" t="s">
        <v>3649</v>
      </c>
      <c r="D1682" s="201" t="s">
        <v>7905</v>
      </c>
      <c r="E1682" s="74" t="s">
        <v>12836</v>
      </c>
      <c r="F1682" s="74" t="s">
        <v>12837</v>
      </c>
      <c r="G1682" s="26">
        <v>0.16448811374814801</v>
      </c>
      <c r="H1682" s="5">
        <v>-1.93573119861621</v>
      </c>
      <c r="I1682" s="4">
        <v>0.224439611073462</v>
      </c>
      <c r="J1682" s="5">
        <v>2.0346024577564501</v>
      </c>
      <c r="K1682" s="4">
        <v>0.95130663656500503</v>
      </c>
      <c r="L1682" s="216">
        <v>9.8871259140246998E-2</v>
      </c>
      <c r="M1682" s="221" t="s">
        <v>4887</v>
      </c>
      <c r="N1682" s="198" t="s">
        <v>4887</v>
      </c>
      <c r="O1682" s="198" t="s">
        <v>4887</v>
      </c>
      <c r="P1682" s="198" t="s">
        <v>4887</v>
      </c>
      <c r="Q1682" s="198" t="s">
        <v>4887</v>
      </c>
      <c r="R1682" s="198" t="s">
        <v>4887</v>
      </c>
      <c r="S1682" s="198" t="s">
        <v>4887</v>
      </c>
      <c r="T1682" s="198" t="s">
        <v>4887</v>
      </c>
      <c r="U1682" s="198" t="s">
        <v>4887</v>
      </c>
      <c r="V1682" s="222" t="s">
        <v>4887</v>
      </c>
    </row>
    <row r="1683" spans="1:22" ht="25" customHeight="1" x14ac:dyDescent="0.2">
      <c r="A1683" s="13" t="s">
        <v>3021</v>
      </c>
      <c r="B1683" s="1" t="s">
        <v>3021</v>
      </c>
      <c r="C1683" s="203" t="s">
        <v>3022</v>
      </c>
      <c r="D1683" s="201" t="s">
        <v>3021</v>
      </c>
      <c r="E1683" s="74" t="s">
        <v>12203</v>
      </c>
      <c r="F1683" s="74" t="s">
        <v>12204</v>
      </c>
      <c r="G1683" s="26">
        <v>0.46889594761992698</v>
      </c>
      <c r="H1683" s="5">
        <v>-1.9360358211623001</v>
      </c>
      <c r="I1683" s="4">
        <v>0.68018017485117499</v>
      </c>
      <c r="J1683" s="5">
        <v>0.35577724959024798</v>
      </c>
      <c r="K1683" s="4">
        <v>0.55146404029636997</v>
      </c>
      <c r="L1683" s="216">
        <v>-1.5802585715720601</v>
      </c>
      <c r="M1683" s="221" t="s">
        <v>4887</v>
      </c>
      <c r="N1683" s="198" t="s">
        <v>4887</v>
      </c>
      <c r="O1683" s="198" t="s">
        <v>4887</v>
      </c>
      <c r="P1683" s="198" t="s">
        <v>4887</v>
      </c>
      <c r="Q1683" s="198" t="s">
        <v>4887</v>
      </c>
      <c r="R1683" s="198" t="s">
        <v>4887</v>
      </c>
      <c r="S1683" s="198" t="s">
        <v>4887</v>
      </c>
      <c r="T1683" s="198" t="s">
        <v>4887</v>
      </c>
      <c r="U1683" s="198" t="s">
        <v>4887</v>
      </c>
      <c r="V1683" s="222" t="s">
        <v>4887</v>
      </c>
    </row>
    <row r="1684" spans="1:22" ht="25" customHeight="1" x14ac:dyDescent="0.2">
      <c r="A1684" s="13" t="s">
        <v>76</v>
      </c>
      <c r="B1684" s="1" t="s">
        <v>77</v>
      </c>
      <c r="C1684" s="203" t="s">
        <v>78</v>
      </c>
      <c r="D1684" s="201" t="s">
        <v>4925</v>
      </c>
      <c r="E1684" s="74" t="s">
        <v>12842</v>
      </c>
      <c r="F1684" s="74" t="s">
        <v>12403</v>
      </c>
      <c r="G1684" s="26">
        <v>9.1010970869108906E-2</v>
      </c>
      <c r="H1684" s="5">
        <v>-1.9363368715232701</v>
      </c>
      <c r="I1684" s="4">
        <v>0.44725387474585698</v>
      </c>
      <c r="J1684" s="5">
        <v>0.56933190276370405</v>
      </c>
      <c r="K1684" s="4">
        <v>0.20483113078916701</v>
      </c>
      <c r="L1684" s="216">
        <v>-1.36700496875957</v>
      </c>
      <c r="M1684" s="221" t="s">
        <v>4887</v>
      </c>
      <c r="N1684" s="198" t="s">
        <v>4887</v>
      </c>
      <c r="O1684" s="198" t="s">
        <v>4887</v>
      </c>
      <c r="P1684" s="198" t="s">
        <v>4887</v>
      </c>
      <c r="Q1684" s="198" t="s">
        <v>4887</v>
      </c>
      <c r="R1684" s="198" t="s">
        <v>4887</v>
      </c>
      <c r="S1684" s="198" t="s">
        <v>4887</v>
      </c>
      <c r="T1684" s="198" t="s">
        <v>4887</v>
      </c>
      <c r="U1684" s="198" t="s">
        <v>4887</v>
      </c>
      <c r="V1684" s="222" t="s">
        <v>4887</v>
      </c>
    </row>
    <row r="1685" spans="1:22" ht="25" customHeight="1" x14ac:dyDescent="0.2">
      <c r="A1685" s="13" t="s">
        <v>1629</v>
      </c>
      <c r="B1685" s="1" t="s">
        <v>1629</v>
      </c>
      <c r="C1685" s="203" t="s">
        <v>1630</v>
      </c>
      <c r="D1685" s="201" t="s">
        <v>1629</v>
      </c>
      <c r="E1685" s="74" t="s">
        <v>11403</v>
      </c>
      <c r="F1685" s="74" t="s">
        <v>11404</v>
      </c>
      <c r="G1685" s="26">
        <v>0.26133112257225299</v>
      </c>
      <c r="H1685" s="5">
        <v>-1.9363395019635601</v>
      </c>
      <c r="I1685" s="4">
        <v>0.51478294448280004</v>
      </c>
      <c r="J1685" s="5">
        <v>-1.60349500847212</v>
      </c>
      <c r="K1685" s="4">
        <v>0.227528961525782</v>
      </c>
      <c r="L1685" s="216">
        <v>-3.5398345104356901</v>
      </c>
      <c r="M1685" s="221" t="s">
        <v>4887</v>
      </c>
      <c r="N1685" s="198" t="s">
        <v>4887</v>
      </c>
      <c r="O1685" s="198" t="s">
        <v>4887</v>
      </c>
      <c r="P1685" s="198" t="s">
        <v>4887</v>
      </c>
      <c r="Q1685" s="198" t="s">
        <v>4887</v>
      </c>
      <c r="R1685" s="198" t="s">
        <v>4887</v>
      </c>
      <c r="S1685" s="198" t="s">
        <v>4887</v>
      </c>
      <c r="T1685" s="198" t="s">
        <v>4887</v>
      </c>
      <c r="U1685" s="198" t="s">
        <v>4887</v>
      </c>
      <c r="V1685" s="222" t="s">
        <v>4887</v>
      </c>
    </row>
    <row r="1686" spans="1:22" ht="25" customHeight="1" x14ac:dyDescent="0.2">
      <c r="A1686" s="13" t="s">
        <v>1128</v>
      </c>
      <c r="B1686" s="1" t="s">
        <v>1129</v>
      </c>
      <c r="C1686" s="203" t="s">
        <v>1130</v>
      </c>
      <c r="D1686" s="201" t="s">
        <v>4996</v>
      </c>
      <c r="E1686" s="74" t="s">
        <v>13162</v>
      </c>
      <c r="F1686" s="74" t="s">
        <v>12848</v>
      </c>
      <c r="G1686" s="26">
        <v>0.201866579787564</v>
      </c>
      <c r="H1686" s="5">
        <v>-1.95185606780595</v>
      </c>
      <c r="I1686" s="4">
        <v>0.89949956404354803</v>
      </c>
      <c r="J1686" s="5">
        <v>-0.13741439807285999</v>
      </c>
      <c r="K1686" s="4">
        <v>0.17959907623922899</v>
      </c>
      <c r="L1686" s="216">
        <v>-2.0892704658788102</v>
      </c>
      <c r="M1686" s="221" t="s">
        <v>4887</v>
      </c>
      <c r="N1686" s="198" t="s">
        <v>4887</v>
      </c>
      <c r="O1686" s="198" t="s">
        <v>4887</v>
      </c>
      <c r="P1686" s="198" t="s">
        <v>4887</v>
      </c>
      <c r="Q1686" s="198" t="s">
        <v>4887</v>
      </c>
      <c r="R1686" s="198" t="s">
        <v>4887</v>
      </c>
      <c r="S1686" s="198" t="s">
        <v>4887</v>
      </c>
      <c r="T1686" s="198" t="s">
        <v>4887</v>
      </c>
      <c r="U1686" s="198" t="s">
        <v>4887</v>
      </c>
      <c r="V1686" s="222" t="s">
        <v>4887</v>
      </c>
    </row>
    <row r="1687" spans="1:22" ht="25" customHeight="1" x14ac:dyDescent="0.2">
      <c r="A1687" s="13" t="s">
        <v>3213</v>
      </c>
      <c r="B1687" s="1" t="s">
        <v>3214</v>
      </c>
      <c r="C1687" s="203" t="s">
        <v>3215</v>
      </c>
      <c r="D1687" s="201" t="s">
        <v>7882</v>
      </c>
      <c r="E1687" s="74" t="s">
        <v>11977</v>
      </c>
      <c r="F1687" s="74" t="s">
        <v>11978</v>
      </c>
      <c r="G1687" s="26">
        <v>5.6709160744916602E-2</v>
      </c>
      <c r="H1687" s="5">
        <v>-1.9548300024742999</v>
      </c>
      <c r="I1687" s="4">
        <v>0.29733546570882002</v>
      </c>
      <c r="J1687" s="5">
        <v>1.8299842950254599</v>
      </c>
      <c r="K1687" s="4">
        <v>0.93639758780403803</v>
      </c>
      <c r="L1687" s="216">
        <v>-0.12484570744883999</v>
      </c>
      <c r="M1687" s="221" t="s">
        <v>4887</v>
      </c>
      <c r="N1687" s="198" t="s">
        <v>4887</v>
      </c>
      <c r="O1687" s="198" t="s">
        <v>4887</v>
      </c>
      <c r="P1687" s="198" t="s">
        <v>4887</v>
      </c>
      <c r="Q1687" s="198" t="s">
        <v>4887</v>
      </c>
      <c r="R1687" s="198" t="s">
        <v>4887</v>
      </c>
      <c r="S1687" s="198" t="s">
        <v>4887</v>
      </c>
      <c r="T1687" s="198" t="s">
        <v>4887</v>
      </c>
      <c r="U1687" s="198" t="s">
        <v>4887</v>
      </c>
      <c r="V1687" s="222" t="s">
        <v>4887</v>
      </c>
    </row>
    <row r="1688" spans="1:22" ht="25" customHeight="1" x14ac:dyDescent="0.2">
      <c r="A1688" s="13" t="s">
        <v>264</v>
      </c>
      <c r="B1688" s="1" t="s">
        <v>265</v>
      </c>
      <c r="C1688" s="203" t="s">
        <v>266</v>
      </c>
      <c r="D1688" s="201" t="s">
        <v>7200</v>
      </c>
      <c r="E1688" s="74" t="s">
        <v>13270</v>
      </c>
      <c r="F1688" s="74" t="s">
        <v>9763</v>
      </c>
      <c r="G1688" s="26">
        <v>3.1530753439954803E-2</v>
      </c>
      <c r="H1688" s="5">
        <v>-1.9558729105883901</v>
      </c>
      <c r="I1688" s="4">
        <v>0.104729300463831</v>
      </c>
      <c r="J1688" s="5">
        <v>-1.2275467836710701</v>
      </c>
      <c r="K1688" s="4">
        <v>1.5489971353650799E-3</v>
      </c>
      <c r="L1688" s="216">
        <v>-3.1834196942594599</v>
      </c>
      <c r="M1688" s="221" t="s">
        <v>7349</v>
      </c>
      <c r="N1688" s="198" t="s">
        <v>4887</v>
      </c>
      <c r="O1688" s="198" t="s">
        <v>7349</v>
      </c>
      <c r="P1688" s="198" t="s">
        <v>4887</v>
      </c>
      <c r="Q1688" s="198" t="s">
        <v>4887</v>
      </c>
      <c r="R1688" s="198" t="s">
        <v>7349</v>
      </c>
      <c r="S1688" s="198" t="s">
        <v>4887</v>
      </c>
      <c r="T1688" s="198" t="s">
        <v>4887</v>
      </c>
      <c r="U1688" s="198" t="s">
        <v>4887</v>
      </c>
      <c r="V1688" s="222" t="s">
        <v>4887</v>
      </c>
    </row>
    <row r="1689" spans="1:22" ht="25" customHeight="1" x14ac:dyDescent="0.2">
      <c r="A1689" s="13" t="s">
        <v>2217</v>
      </c>
      <c r="B1689" s="1" t="s">
        <v>2217</v>
      </c>
      <c r="C1689" s="203" t="s">
        <v>2218</v>
      </c>
      <c r="D1689" s="201" t="s">
        <v>2217</v>
      </c>
      <c r="E1689" s="74" t="s">
        <v>11256</v>
      </c>
      <c r="F1689" s="74" t="s">
        <v>11257</v>
      </c>
      <c r="G1689" s="26">
        <v>0.23369736669480201</v>
      </c>
      <c r="H1689" s="5">
        <v>-1.95675358221433</v>
      </c>
      <c r="I1689" s="4">
        <v>0.65940552757336302</v>
      </c>
      <c r="J1689" s="5">
        <v>0.41052723721046203</v>
      </c>
      <c r="K1689" s="4">
        <v>0.32252375448443399</v>
      </c>
      <c r="L1689" s="216">
        <v>-1.54622634500387</v>
      </c>
      <c r="M1689" s="221" t="s">
        <v>4887</v>
      </c>
      <c r="N1689" s="198" t="s">
        <v>4887</v>
      </c>
      <c r="O1689" s="198" t="s">
        <v>4887</v>
      </c>
      <c r="P1689" s="198" t="s">
        <v>4887</v>
      </c>
      <c r="Q1689" s="198" t="s">
        <v>4887</v>
      </c>
      <c r="R1689" s="198" t="s">
        <v>4887</v>
      </c>
      <c r="S1689" s="198" t="s">
        <v>4887</v>
      </c>
      <c r="T1689" s="198" t="s">
        <v>4887</v>
      </c>
      <c r="U1689" s="198" t="s">
        <v>4887</v>
      </c>
      <c r="V1689" s="222" t="s">
        <v>4887</v>
      </c>
    </row>
    <row r="1690" spans="1:22" ht="25" customHeight="1" x14ac:dyDescent="0.2">
      <c r="A1690" s="13" t="s">
        <v>1095</v>
      </c>
      <c r="B1690" s="1" t="s">
        <v>1095</v>
      </c>
      <c r="C1690" s="203" t="s">
        <v>1096</v>
      </c>
      <c r="D1690" s="201" t="s">
        <v>7667</v>
      </c>
      <c r="E1690" s="74" t="s">
        <v>13358</v>
      </c>
      <c r="F1690" s="74" t="s">
        <v>9365</v>
      </c>
      <c r="G1690" s="26">
        <v>0.518777916188912</v>
      </c>
      <c r="H1690" s="5">
        <v>-1.96102174787256</v>
      </c>
      <c r="I1690" s="4">
        <v>0.785898176316566</v>
      </c>
      <c r="J1690" s="5">
        <v>0.52469437313622402</v>
      </c>
      <c r="K1690" s="4">
        <v>0.65381782943664801</v>
      </c>
      <c r="L1690" s="216">
        <v>-1.4363273747363301</v>
      </c>
      <c r="M1690" s="221" t="s">
        <v>4887</v>
      </c>
      <c r="N1690" s="198" t="s">
        <v>4887</v>
      </c>
      <c r="O1690" s="198" t="s">
        <v>4887</v>
      </c>
      <c r="P1690" s="198" t="s">
        <v>4887</v>
      </c>
      <c r="Q1690" s="198" t="s">
        <v>4887</v>
      </c>
      <c r="R1690" s="198" t="s">
        <v>4887</v>
      </c>
      <c r="S1690" s="198" t="s">
        <v>4887</v>
      </c>
      <c r="T1690" s="198" t="s">
        <v>4887</v>
      </c>
      <c r="U1690" s="198" t="s">
        <v>4887</v>
      </c>
      <c r="V1690" s="222" t="s">
        <v>4887</v>
      </c>
    </row>
    <row r="1691" spans="1:22" ht="25" customHeight="1" x14ac:dyDescent="0.2">
      <c r="A1691" s="13" t="s">
        <v>652</v>
      </c>
      <c r="B1691" s="1" t="s">
        <v>652</v>
      </c>
      <c r="C1691" s="203" t="s">
        <v>653</v>
      </c>
      <c r="D1691" s="201" t="s">
        <v>7576</v>
      </c>
      <c r="E1691" s="74" t="s">
        <v>12619</v>
      </c>
      <c r="F1691" s="74" t="s">
        <v>12402</v>
      </c>
      <c r="G1691" s="26">
        <v>0.39249860782517698</v>
      </c>
      <c r="H1691" s="5">
        <v>-1.9653473151001799</v>
      </c>
      <c r="I1691" s="4">
        <v>0.56535031540150704</v>
      </c>
      <c r="J1691" s="5">
        <v>1.3670725422638299</v>
      </c>
      <c r="K1691" s="4">
        <v>0.83582522447854601</v>
      </c>
      <c r="L1691" s="216">
        <v>-0.598274772836347</v>
      </c>
      <c r="M1691" s="221" t="s">
        <v>4887</v>
      </c>
      <c r="N1691" s="198" t="s">
        <v>4887</v>
      </c>
      <c r="O1691" s="198" t="s">
        <v>4887</v>
      </c>
      <c r="P1691" s="198" t="s">
        <v>4887</v>
      </c>
      <c r="Q1691" s="198" t="s">
        <v>4887</v>
      </c>
      <c r="R1691" s="198" t="s">
        <v>4887</v>
      </c>
      <c r="S1691" s="198" t="s">
        <v>4887</v>
      </c>
      <c r="T1691" s="198" t="s">
        <v>4887</v>
      </c>
      <c r="U1691" s="198" t="s">
        <v>4887</v>
      </c>
      <c r="V1691" s="222" t="s">
        <v>4887</v>
      </c>
    </row>
    <row r="1692" spans="1:22" ht="25" customHeight="1" x14ac:dyDescent="0.2">
      <c r="A1692" s="13" t="s">
        <v>2064</v>
      </c>
      <c r="B1692" s="1" t="s">
        <v>2064</v>
      </c>
      <c r="C1692" s="203" t="s">
        <v>2065</v>
      </c>
      <c r="D1692" s="201" t="s">
        <v>2064</v>
      </c>
      <c r="E1692" s="74" t="s">
        <v>8736</v>
      </c>
      <c r="F1692" s="74" t="s">
        <v>8737</v>
      </c>
      <c r="G1692" s="26">
        <v>0.233048157695876</v>
      </c>
      <c r="H1692" s="5">
        <v>-1.97085872584368</v>
      </c>
      <c r="I1692" s="4">
        <v>9.3173674269433904E-2</v>
      </c>
      <c r="J1692" s="5">
        <v>-1.99078631522451</v>
      </c>
      <c r="K1692" s="4">
        <v>6.7737843297140804E-2</v>
      </c>
      <c r="L1692" s="216">
        <v>-3.96164504106819</v>
      </c>
      <c r="M1692" s="221" t="s">
        <v>4887</v>
      </c>
      <c r="N1692" s="198" t="s">
        <v>4887</v>
      </c>
      <c r="O1692" s="198" t="s">
        <v>4887</v>
      </c>
      <c r="P1692" s="198" t="s">
        <v>4887</v>
      </c>
      <c r="Q1692" s="198" t="s">
        <v>4887</v>
      </c>
      <c r="R1692" s="198" t="s">
        <v>4887</v>
      </c>
      <c r="S1692" s="198" t="s">
        <v>4887</v>
      </c>
      <c r="T1692" s="198" t="s">
        <v>4887</v>
      </c>
      <c r="U1692" s="198" t="s">
        <v>4887</v>
      </c>
      <c r="V1692" s="222" t="s">
        <v>4887</v>
      </c>
    </row>
    <row r="1693" spans="1:22" ht="25" customHeight="1" x14ac:dyDescent="0.2">
      <c r="A1693" s="13" t="s">
        <v>3479</v>
      </c>
      <c r="B1693" s="1" t="s">
        <v>3479</v>
      </c>
      <c r="C1693" s="203" t="s">
        <v>3480</v>
      </c>
      <c r="D1693" s="201" t="s">
        <v>3479</v>
      </c>
      <c r="E1693" s="74" t="s">
        <v>9691</v>
      </c>
      <c r="F1693" s="74" t="s">
        <v>9692</v>
      </c>
      <c r="G1693" s="26">
        <v>5.1906477136334103E-2</v>
      </c>
      <c r="H1693" s="5">
        <v>-1.9779065384971799</v>
      </c>
      <c r="I1693" s="4">
        <v>0.184039322048174</v>
      </c>
      <c r="J1693" s="5">
        <v>1.0173625917712701</v>
      </c>
      <c r="K1693" s="4">
        <v>0.26916754216270899</v>
      </c>
      <c r="L1693" s="216">
        <v>-0.96054394672591603</v>
      </c>
      <c r="M1693" s="221" t="s">
        <v>4887</v>
      </c>
      <c r="N1693" s="198" t="s">
        <v>4887</v>
      </c>
      <c r="O1693" s="198" t="s">
        <v>4887</v>
      </c>
      <c r="P1693" s="198" t="s">
        <v>4887</v>
      </c>
      <c r="Q1693" s="198" t="s">
        <v>4887</v>
      </c>
      <c r="R1693" s="198" t="s">
        <v>4887</v>
      </c>
      <c r="S1693" s="198" t="s">
        <v>4887</v>
      </c>
      <c r="T1693" s="198" t="s">
        <v>4887</v>
      </c>
      <c r="U1693" s="198" t="s">
        <v>4887</v>
      </c>
      <c r="V1693" s="222" t="s">
        <v>4887</v>
      </c>
    </row>
    <row r="1694" spans="1:22" ht="25" customHeight="1" x14ac:dyDescent="0.2">
      <c r="A1694" s="13" t="s">
        <v>1444</v>
      </c>
      <c r="B1694" s="1" t="s">
        <v>1445</v>
      </c>
      <c r="C1694" s="203" t="s">
        <v>1446</v>
      </c>
      <c r="D1694" s="201" t="s">
        <v>7740</v>
      </c>
      <c r="E1694" s="74" t="s">
        <v>12390</v>
      </c>
      <c r="F1694" s="74" t="s">
        <v>9849</v>
      </c>
      <c r="G1694" s="26">
        <v>0.14216866073957801</v>
      </c>
      <c r="H1694" s="5">
        <v>-1.97791808171521</v>
      </c>
      <c r="I1694" s="4">
        <v>0.29992569979947897</v>
      </c>
      <c r="J1694" s="5">
        <v>0.88291666378353795</v>
      </c>
      <c r="K1694" s="4">
        <v>0.33276666720522002</v>
      </c>
      <c r="L1694" s="216">
        <v>-1.0950014179316701</v>
      </c>
      <c r="M1694" s="221" t="s">
        <v>4887</v>
      </c>
      <c r="N1694" s="198" t="s">
        <v>4887</v>
      </c>
      <c r="O1694" s="198" t="s">
        <v>4887</v>
      </c>
      <c r="P1694" s="198" t="s">
        <v>4887</v>
      </c>
      <c r="Q1694" s="198" t="s">
        <v>4887</v>
      </c>
      <c r="R1694" s="198" t="s">
        <v>4887</v>
      </c>
      <c r="S1694" s="198" t="s">
        <v>4887</v>
      </c>
      <c r="T1694" s="198" t="s">
        <v>4887</v>
      </c>
      <c r="U1694" s="198" t="s">
        <v>4887</v>
      </c>
      <c r="V1694" s="222" t="s">
        <v>4887</v>
      </c>
    </row>
    <row r="1695" spans="1:22" ht="25" customHeight="1" x14ac:dyDescent="0.2">
      <c r="A1695" s="13" t="s">
        <v>4261</v>
      </c>
      <c r="B1695" s="1" t="s">
        <v>4261</v>
      </c>
      <c r="C1695" s="203" t="s">
        <v>4262</v>
      </c>
      <c r="D1695" s="201" t="s">
        <v>4261</v>
      </c>
      <c r="E1695" s="74" t="s">
        <v>10559</v>
      </c>
      <c r="F1695" s="74" t="s">
        <v>10560</v>
      </c>
      <c r="G1695" s="26">
        <v>0.20060335149754499</v>
      </c>
      <c r="H1695" s="5">
        <v>-1.9798291144901801</v>
      </c>
      <c r="I1695" s="4">
        <v>0.90622302023477197</v>
      </c>
      <c r="J1695" s="5">
        <v>-0.189904655042341</v>
      </c>
      <c r="K1695" s="4">
        <v>0.16603509436958799</v>
      </c>
      <c r="L1695" s="216">
        <v>-2.1697337695325198</v>
      </c>
      <c r="M1695" s="221" t="s">
        <v>4887</v>
      </c>
      <c r="N1695" s="198" t="s">
        <v>4887</v>
      </c>
      <c r="O1695" s="198" t="s">
        <v>4887</v>
      </c>
      <c r="P1695" s="198" t="s">
        <v>4887</v>
      </c>
      <c r="Q1695" s="198" t="s">
        <v>4887</v>
      </c>
      <c r="R1695" s="198" t="s">
        <v>4887</v>
      </c>
      <c r="S1695" s="198" t="s">
        <v>4887</v>
      </c>
      <c r="T1695" s="198" t="s">
        <v>4887</v>
      </c>
      <c r="U1695" s="198" t="s">
        <v>4887</v>
      </c>
      <c r="V1695" s="222" t="s">
        <v>4887</v>
      </c>
    </row>
    <row r="1696" spans="1:22" ht="25" customHeight="1" x14ac:dyDescent="0.2">
      <c r="A1696" s="13" t="s">
        <v>4565</v>
      </c>
      <c r="B1696" s="1" t="s">
        <v>4565</v>
      </c>
      <c r="C1696" s="203" t="s">
        <v>4566</v>
      </c>
      <c r="D1696" s="201" t="s">
        <v>4565</v>
      </c>
      <c r="E1696" s="74" t="s">
        <v>9034</v>
      </c>
      <c r="F1696" s="74" t="s">
        <v>9035</v>
      </c>
      <c r="G1696" s="26">
        <v>6.1641963788122901E-2</v>
      </c>
      <c r="H1696" s="5">
        <v>-1.9800412676238399</v>
      </c>
      <c r="I1696" s="4">
        <v>0.11165875077265</v>
      </c>
      <c r="J1696" s="5">
        <v>1.8764181271479099</v>
      </c>
      <c r="K1696" s="4">
        <v>0.89996703501424302</v>
      </c>
      <c r="L1696" s="216">
        <v>-0.103623140475926</v>
      </c>
      <c r="M1696" s="221" t="s">
        <v>4887</v>
      </c>
      <c r="N1696" s="198" t="s">
        <v>4887</v>
      </c>
      <c r="O1696" s="198" t="s">
        <v>4887</v>
      </c>
      <c r="P1696" s="198" t="s">
        <v>4887</v>
      </c>
      <c r="Q1696" s="198" t="s">
        <v>4887</v>
      </c>
      <c r="R1696" s="198" t="s">
        <v>4887</v>
      </c>
      <c r="S1696" s="198" t="s">
        <v>4887</v>
      </c>
      <c r="T1696" s="198" t="s">
        <v>4887</v>
      </c>
      <c r="U1696" s="198" t="s">
        <v>4887</v>
      </c>
      <c r="V1696" s="222" t="s">
        <v>4887</v>
      </c>
    </row>
    <row r="1697" spans="1:22" ht="25" customHeight="1" x14ac:dyDescent="0.2">
      <c r="A1697" s="13" t="s">
        <v>4081</v>
      </c>
      <c r="B1697" s="1" t="s">
        <v>4082</v>
      </c>
      <c r="C1697" s="203" t="s">
        <v>4083</v>
      </c>
      <c r="D1697" s="201" t="s">
        <v>4082</v>
      </c>
      <c r="E1697" s="74" t="s">
        <v>9765</v>
      </c>
      <c r="F1697" s="74" t="s">
        <v>9766</v>
      </c>
      <c r="G1697" s="26">
        <v>2.4805577451373701E-2</v>
      </c>
      <c r="H1697" s="5">
        <v>-1.98291929569179</v>
      </c>
      <c r="I1697" s="4">
        <v>0.88069141972436304</v>
      </c>
      <c r="J1697" s="5">
        <v>-9.7485679078727294E-2</v>
      </c>
      <c r="K1697" s="4">
        <v>2.40509872355558E-2</v>
      </c>
      <c r="L1697" s="216">
        <v>-2.08040497477052</v>
      </c>
      <c r="M1697" s="221" t="s">
        <v>7349</v>
      </c>
      <c r="N1697" s="198" t="s">
        <v>4887</v>
      </c>
      <c r="O1697" s="198" t="s">
        <v>7349</v>
      </c>
      <c r="P1697" s="198" t="s">
        <v>4887</v>
      </c>
      <c r="Q1697" s="198" t="s">
        <v>4887</v>
      </c>
      <c r="R1697" s="198" t="s">
        <v>7349</v>
      </c>
      <c r="S1697" s="198" t="s">
        <v>4887</v>
      </c>
      <c r="T1697" s="198" t="s">
        <v>4887</v>
      </c>
      <c r="U1697" s="198" t="s">
        <v>4887</v>
      </c>
      <c r="V1697" s="222" t="s">
        <v>4887</v>
      </c>
    </row>
    <row r="1698" spans="1:22" ht="25" customHeight="1" x14ac:dyDescent="0.2">
      <c r="A1698" s="13" t="s">
        <v>1320</v>
      </c>
      <c r="B1698" s="1" t="s">
        <v>1320</v>
      </c>
      <c r="C1698" s="203" t="s">
        <v>1321</v>
      </c>
      <c r="D1698" s="201" t="s">
        <v>7717</v>
      </c>
      <c r="E1698" s="74" t="s">
        <v>12902</v>
      </c>
      <c r="F1698" s="74" t="s">
        <v>12563</v>
      </c>
      <c r="G1698" s="26">
        <v>0.33646536902068602</v>
      </c>
      <c r="H1698" s="5">
        <v>-1.9886534826115501</v>
      </c>
      <c r="I1698" s="4">
        <v>0.42373909714177299</v>
      </c>
      <c r="J1698" s="5">
        <v>1.3790022990378901</v>
      </c>
      <c r="K1698" s="4">
        <v>0.78630808928519802</v>
      </c>
      <c r="L1698" s="216">
        <v>-0.609651183573656</v>
      </c>
      <c r="M1698" s="221" t="s">
        <v>4887</v>
      </c>
      <c r="N1698" s="198" t="s">
        <v>4887</v>
      </c>
      <c r="O1698" s="198" t="s">
        <v>4887</v>
      </c>
      <c r="P1698" s="198" t="s">
        <v>4887</v>
      </c>
      <c r="Q1698" s="198" t="s">
        <v>4887</v>
      </c>
      <c r="R1698" s="198" t="s">
        <v>4887</v>
      </c>
      <c r="S1698" s="198" t="s">
        <v>4887</v>
      </c>
      <c r="T1698" s="198" t="s">
        <v>4887</v>
      </c>
      <c r="U1698" s="198" t="s">
        <v>4887</v>
      </c>
      <c r="V1698" s="222" t="s">
        <v>4887</v>
      </c>
    </row>
    <row r="1699" spans="1:22" ht="25" customHeight="1" x14ac:dyDescent="0.2">
      <c r="A1699" s="13" t="s">
        <v>3787</v>
      </c>
      <c r="B1699" s="1" t="s">
        <v>3788</v>
      </c>
      <c r="C1699" s="203" t="s">
        <v>3789</v>
      </c>
      <c r="D1699" s="201" t="s">
        <v>3788</v>
      </c>
      <c r="E1699" s="74" t="s">
        <v>10009</v>
      </c>
      <c r="F1699" s="74" t="s">
        <v>10010</v>
      </c>
      <c r="G1699" s="26">
        <v>1.6899595342498901E-2</v>
      </c>
      <c r="H1699" s="5">
        <v>-1.99910354104218</v>
      </c>
      <c r="I1699" s="4">
        <v>0.26771335967063098</v>
      </c>
      <c r="J1699" s="5">
        <v>-0.70529539649417705</v>
      </c>
      <c r="K1699" s="4">
        <v>9.0288721061159791E-3</v>
      </c>
      <c r="L1699" s="216">
        <v>-2.70439893753636</v>
      </c>
      <c r="M1699" s="221" t="s">
        <v>7349</v>
      </c>
      <c r="N1699" s="198" t="s">
        <v>4887</v>
      </c>
      <c r="O1699" s="198" t="s">
        <v>7349</v>
      </c>
      <c r="P1699" s="198" t="s">
        <v>4887</v>
      </c>
      <c r="Q1699" s="198" t="s">
        <v>4887</v>
      </c>
      <c r="R1699" s="198" t="s">
        <v>7349</v>
      </c>
      <c r="S1699" s="198" t="s">
        <v>4887</v>
      </c>
      <c r="T1699" s="198" t="s">
        <v>4887</v>
      </c>
      <c r="U1699" s="198" t="s">
        <v>4887</v>
      </c>
      <c r="V1699" s="222" t="s">
        <v>4887</v>
      </c>
    </row>
    <row r="1700" spans="1:22" ht="25" customHeight="1" x14ac:dyDescent="0.2">
      <c r="A1700" s="13" t="s">
        <v>895</v>
      </c>
      <c r="B1700" s="1" t="s">
        <v>896</v>
      </c>
      <c r="C1700" s="203" t="s">
        <v>897</v>
      </c>
      <c r="D1700" s="201" t="s">
        <v>5207</v>
      </c>
      <c r="E1700" s="74" t="s">
        <v>11099</v>
      </c>
      <c r="F1700" s="74" t="s">
        <v>11100</v>
      </c>
      <c r="G1700" s="26">
        <v>0.201441053759772</v>
      </c>
      <c r="H1700" s="5">
        <v>-2.00120567733306</v>
      </c>
      <c r="I1700" s="4">
        <v>0.86774373741286803</v>
      </c>
      <c r="J1700" s="5">
        <v>0.12524116680567299</v>
      </c>
      <c r="K1700" s="4">
        <v>0.22019292262363399</v>
      </c>
      <c r="L1700" s="216">
        <v>-1.8759645105273901</v>
      </c>
      <c r="M1700" s="221" t="s">
        <v>4887</v>
      </c>
      <c r="N1700" s="198" t="s">
        <v>4887</v>
      </c>
      <c r="O1700" s="198" t="s">
        <v>4887</v>
      </c>
      <c r="P1700" s="198" t="s">
        <v>4887</v>
      </c>
      <c r="Q1700" s="198" t="s">
        <v>4887</v>
      </c>
      <c r="R1700" s="198" t="s">
        <v>4887</v>
      </c>
      <c r="S1700" s="198" t="s">
        <v>4887</v>
      </c>
      <c r="T1700" s="198" t="s">
        <v>4887</v>
      </c>
      <c r="U1700" s="198" t="s">
        <v>4887</v>
      </c>
      <c r="V1700" s="222" t="s">
        <v>4887</v>
      </c>
    </row>
    <row r="1701" spans="1:22" ht="25" customHeight="1" x14ac:dyDescent="0.2">
      <c r="A1701" s="13" t="s">
        <v>4326</v>
      </c>
      <c r="B1701" s="1" t="s">
        <v>4326</v>
      </c>
      <c r="C1701" s="203" t="s">
        <v>4327</v>
      </c>
      <c r="D1701" s="201" t="s">
        <v>4326</v>
      </c>
      <c r="E1701" s="74" t="s">
        <v>9875</v>
      </c>
      <c r="F1701" s="74" t="s">
        <v>9876</v>
      </c>
      <c r="G1701" s="26">
        <v>7.2221979600327396E-3</v>
      </c>
      <c r="H1701" s="5">
        <v>-2.0012681859548298</v>
      </c>
      <c r="I1701" s="4">
        <v>0.51517043876121205</v>
      </c>
      <c r="J1701" s="5">
        <v>-0.36541563854049502</v>
      </c>
      <c r="K1701" s="4">
        <v>3.0610083462200899E-2</v>
      </c>
      <c r="L1701" s="216">
        <v>-2.3666838244953201</v>
      </c>
      <c r="M1701" s="221" t="s">
        <v>7349</v>
      </c>
      <c r="N1701" s="198" t="s">
        <v>4887</v>
      </c>
      <c r="O1701" s="198" t="s">
        <v>7349</v>
      </c>
      <c r="P1701" s="198" t="s">
        <v>4887</v>
      </c>
      <c r="Q1701" s="198" t="s">
        <v>4887</v>
      </c>
      <c r="R1701" s="198" t="s">
        <v>7349</v>
      </c>
      <c r="S1701" s="198" t="s">
        <v>4887</v>
      </c>
      <c r="T1701" s="198" t="s">
        <v>4887</v>
      </c>
      <c r="U1701" s="198" t="s">
        <v>4887</v>
      </c>
      <c r="V1701" s="222" t="s">
        <v>4887</v>
      </c>
    </row>
    <row r="1702" spans="1:22" ht="25" customHeight="1" x14ac:dyDescent="0.2">
      <c r="A1702" s="13" t="s">
        <v>288</v>
      </c>
      <c r="B1702" s="1" t="s">
        <v>288</v>
      </c>
      <c r="C1702" s="203" t="s">
        <v>289</v>
      </c>
      <c r="D1702" s="201" t="s">
        <v>7492</v>
      </c>
      <c r="E1702" s="74" t="s">
        <v>13310</v>
      </c>
      <c r="F1702" s="74" t="s">
        <v>13311</v>
      </c>
      <c r="G1702" s="26">
        <v>0.23711646375407899</v>
      </c>
      <c r="H1702" s="5">
        <v>-2.0013809462587702</v>
      </c>
      <c r="I1702" s="4">
        <v>0.43569221576413802</v>
      </c>
      <c r="J1702" s="5">
        <v>1.3967452907655</v>
      </c>
      <c r="K1702" s="4">
        <v>0.76443852978180304</v>
      </c>
      <c r="L1702" s="216">
        <v>-0.60463565549327603</v>
      </c>
      <c r="M1702" s="221" t="s">
        <v>4887</v>
      </c>
      <c r="N1702" s="198" t="s">
        <v>4887</v>
      </c>
      <c r="O1702" s="198" t="s">
        <v>4887</v>
      </c>
      <c r="P1702" s="198" t="s">
        <v>4887</v>
      </c>
      <c r="Q1702" s="198" t="s">
        <v>4887</v>
      </c>
      <c r="R1702" s="198" t="s">
        <v>4887</v>
      </c>
      <c r="S1702" s="198" t="s">
        <v>4887</v>
      </c>
      <c r="T1702" s="198" t="s">
        <v>4887</v>
      </c>
      <c r="U1702" s="198" t="s">
        <v>4887</v>
      </c>
      <c r="V1702" s="222" t="s">
        <v>4887</v>
      </c>
    </row>
    <row r="1703" spans="1:22" ht="25" customHeight="1" x14ac:dyDescent="0.2">
      <c r="A1703" s="13" t="s">
        <v>535</v>
      </c>
      <c r="B1703" s="1" t="s">
        <v>535</v>
      </c>
      <c r="C1703" s="203" t="s">
        <v>536</v>
      </c>
      <c r="D1703" s="201" t="s">
        <v>7553</v>
      </c>
      <c r="E1703" s="74" t="s">
        <v>13284</v>
      </c>
      <c r="F1703" s="74" t="s">
        <v>12753</v>
      </c>
      <c r="G1703" s="26">
        <v>0.31790649267152998</v>
      </c>
      <c r="H1703" s="5">
        <v>-2.00663783477696</v>
      </c>
      <c r="I1703" s="4">
        <v>0.128060504417495</v>
      </c>
      <c r="J1703" s="5">
        <v>2.4304949730149898</v>
      </c>
      <c r="K1703" s="4">
        <v>0.82885723034102998</v>
      </c>
      <c r="L1703" s="216">
        <v>0.42385713823802501</v>
      </c>
      <c r="M1703" s="221" t="s">
        <v>4887</v>
      </c>
      <c r="N1703" s="198" t="s">
        <v>4887</v>
      </c>
      <c r="O1703" s="198" t="s">
        <v>4887</v>
      </c>
      <c r="P1703" s="198" t="s">
        <v>4887</v>
      </c>
      <c r="Q1703" s="198" t="s">
        <v>4887</v>
      </c>
      <c r="R1703" s="198" t="s">
        <v>4887</v>
      </c>
      <c r="S1703" s="198" t="s">
        <v>4887</v>
      </c>
      <c r="T1703" s="198" t="s">
        <v>4887</v>
      </c>
      <c r="U1703" s="198" t="s">
        <v>4887</v>
      </c>
      <c r="V1703" s="222" t="s">
        <v>4887</v>
      </c>
    </row>
    <row r="1704" spans="1:22" ht="25" customHeight="1" x14ac:dyDescent="0.2">
      <c r="A1704" s="13" t="s">
        <v>672</v>
      </c>
      <c r="B1704" s="1" t="s">
        <v>672</v>
      </c>
      <c r="C1704" s="203" t="s">
        <v>673</v>
      </c>
      <c r="D1704" s="201" t="s">
        <v>7580</v>
      </c>
      <c r="E1704" s="74" t="s">
        <v>12604</v>
      </c>
      <c r="F1704" s="74" t="s">
        <v>11186</v>
      </c>
      <c r="G1704" s="26">
        <v>0.54927182631801097</v>
      </c>
      <c r="H1704" s="5">
        <v>-2.0080887617638399</v>
      </c>
      <c r="I1704" s="4">
        <v>0.95988305491149195</v>
      </c>
      <c r="J1704" s="5">
        <v>0.12893343493991499</v>
      </c>
      <c r="K1704" s="4">
        <v>0.50627422526521704</v>
      </c>
      <c r="L1704" s="216">
        <v>-1.8791553268239301</v>
      </c>
      <c r="M1704" s="221" t="s">
        <v>4887</v>
      </c>
      <c r="N1704" s="198" t="s">
        <v>4887</v>
      </c>
      <c r="O1704" s="198" t="s">
        <v>4887</v>
      </c>
      <c r="P1704" s="198" t="s">
        <v>4887</v>
      </c>
      <c r="Q1704" s="198" t="s">
        <v>4887</v>
      </c>
      <c r="R1704" s="198" t="s">
        <v>4887</v>
      </c>
      <c r="S1704" s="198" t="s">
        <v>4887</v>
      </c>
      <c r="T1704" s="198" t="s">
        <v>4887</v>
      </c>
      <c r="U1704" s="198" t="s">
        <v>4887</v>
      </c>
      <c r="V1704" s="222" t="s">
        <v>4887</v>
      </c>
    </row>
    <row r="1705" spans="1:22" ht="25" customHeight="1" x14ac:dyDescent="0.2">
      <c r="A1705" s="13" t="s">
        <v>3450</v>
      </c>
      <c r="B1705" s="1" t="s">
        <v>3450</v>
      </c>
      <c r="C1705" s="203" t="s">
        <v>3451</v>
      </c>
      <c r="D1705" s="201" t="s">
        <v>3450</v>
      </c>
      <c r="E1705" s="74" t="s">
        <v>10572</v>
      </c>
      <c r="F1705" s="74" t="s">
        <v>10573</v>
      </c>
      <c r="G1705" s="26">
        <v>7.8593141931059096E-2</v>
      </c>
      <c r="H1705" s="5">
        <v>-2.0115924340196201</v>
      </c>
      <c r="I1705" s="4">
        <v>0.31827776126899299</v>
      </c>
      <c r="J1705" s="5">
        <v>0.77544729113839705</v>
      </c>
      <c r="K1705" s="4">
        <v>0.21561978359768799</v>
      </c>
      <c r="L1705" s="216">
        <v>-1.23614514288122</v>
      </c>
      <c r="M1705" s="221" t="s">
        <v>4887</v>
      </c>
      <c r="N1705" s="198" t="s">
        <v>4887</v>
      </c>
      <c r="O1705" s="198" t="s">
        <v>4887</v>
      </c>
      <c r="P1705" s="198" t="s">
        <v>4887</v>
      </c>
      <c r="Q1705" s="198" t="s">
        <v>4887</v>
      </c>
      <c r="R1705" s="198" t="s">
        <v>4887</v>
      </c>
      <c r="S1705" s="198" t="s">
        <v>4887</v>
      </c>
      <c r="T1705" s="198" t="s">
        <v>4887</v>
      </c>
      <c r="U1705" s="198" t="s">
        <v>4887</v>
      </c>
      <c r="V1705" s="222" t="s">
        <v>4887</v>
      </c>
    </row>
    <row r="1706" spans="1:22" ht="25" customHeight="1" x14ac:dyDescent="0.2">
      <c r="A1706" s="13" t="s">
        <v>4840</v>
      </c>
      <c r="B1706" s="1" t="s">
        <v>4840</v>
      </c>
      <c r="C1706" s="203" t="s">
        <v>4841</v>
      </c>
      <c r="D1706" s="201" t="s">
        <v>4840</v>
      </c>
      <c r="E1706" s="74" t="s">
        <v>10217</v>
      </c>
      <c r="F1706" s="74" t="s">
        <v>10218</v>
      </c>
      <c r="G1706" s="26">
        <v>0.32582684371199899</v>
      </c>
      <c r="H1706" s="5">
        <v>-2.0121124508260899</v>
      </c>
      <c r="I1706" s="4">
        <v>0.87660365337852797</v>
      </c>
      <c r="J1706" s="5">
        <v>-0.157960679826947</v>
      </c>
      <c r="K1706" s="4">
        <v>0.28380865288014401</v>
      </c>
      <c r="L1706" s="216">
        <v>-2.1700731306530399</v>
      </c>
      <c r="M1706" s="221" t="s">
        <v>4887</v>
      </c>
      <c r="N1706" s="198" t="s">
        <v>4887</v>
      </c>
      <c r="O1706" s="198" t="s">
        <v>4887</v>
      </c>
      <c r="P1706" s="198" t="s">
        <v>4887</v>
      </c>
      <c r="Q1706" s="198" t="s">
        <v>4887</v>
      </c>
      <c r="R1706" s="198" t="s">
        <v>4887</v>
      </c>
      <c r="S1706" s="198" t="s">
        <v>4887</v>
      </c>
      <c r="T1706" s="198" t="s">
        <v>4887</v>
      </c>
      <c r="U1706" s="198" t="s">
        <v>4887</v>
      </c>
      <c r="V1706" s="222" t="s">
        <v>4887</v>
      </c>
    </row>
    <row r="1707" spans="1:22" ht="25" customHeight="1" x14ac:dyDescent="0.2">
      <c r="A1707" s="13" t="s">
        <v>423</v>
      </c>
      <c r="B1707" s="1" t="s">
        <v>423</v>
      </c>
      <c r="C1707" s="203" t="s">
        <v>424</v>
      </c>
      <c r="D1707" s="201" t="s">
        <v>7531</v>
      </c>
      <c r="E1707" s="74" t="s">
        <v>12436</v>
      </c>
      <c r="F1707" s="74" t="s">
        <v>12437</v>
      </c>
      <c r="G1707" s="26">
        <v>5.6174968878407901E-2</v>
      </c>
      <c r="H1707" s="5">
        <v>-2.0216081854336201</v>
      </c>
      <c r="I1707" s="4">
        <v>0.35708284694737802</v>
      </c>
      <c r="J1707" s="5">
        <v>1.4774626039666101</v>
      </c>
      <c r="K1707" s="4">
        <v>0.71666383445916904</v>
      </c>
      <c r="L1707" s="216">
        <v>-0.54414558146700198</v>
      </c>
      <c r="M1707" s="221" t="s">
        <v>4887</v>
      </c>
      <c r="N1707" s="198" t="s">
        <v>4887</v>
      </c>
      <c r="O1707" s="198" t="s">
        <v>4887</v>
      </c>
      <c r="P1707" s="198" t="s">
        <v>4887</v>
      </c>
      <c r="Q1707" s="198" t="s">
        <v>4887</v>
      </c>
      <c r="R1707" s="198" t="s">
        <v>4887</v>
      </c>
      <c r="S1707" s="198" t="s">
        <v>4887</v>
      </c>
      <c r="T1707" s="198" t="s">
        <v>4887</v>
      </c>
      <c r="U1707" s="198" t="s">
        <v>4887</v>
      </c>
      <c r="V1707" s="222" t="s">
        <v>4887</v>
      </c>
    </row>
    <row r="1708" spans="1:22" ht="25" customHeight="1" x14ac:dyDescent="0.2">
      <c r="A1708" s="13" t="s">
        <v>2134</v>
      </c>
      <c r="B1708" s="1" t="s">
        <v>2135</v>
      </c>
      <c r="C1708" s="203" t="s">
        <v>2136</v>
      </c>
      <c r="D1708" s="201" t="s">
        <v>2135</v>
      </c>
      <c r="E1708" s="74" t="s">
        <v>11983</v>
      </c>
      <c r="F1708" s="74" t="s">
        <v>11984</v>
      </c>
      <c r="G1708" s="26">
        <v>0.109481836667274</v>
      </c>
      <c r="H1708" s="5">
        <v>-2.0309634823837799</v>
      </c>
      <c r="I1708" s="4">
        <v>0.62859944776826704</v>
      </c>
      <c r="J1708" s="5">
        <v>0.42795659932389102</v>
      </c>
      <c r="K1708" s="4">
        <v>0.20944480910170099</v>
      </c>
      <c r="L1708" s="216">
        <v>-1.60300688305989</v>
      </c>
      <c r="M1708" s="221" t="s">
        <v>4887</v>
      </c>
      <c r="N1708" s="198" t="s">
        <v>4887</v>
      </c>
      <c r="O1708" s="198" t="s">
        <v>4887</v>
      </c>
      <c r="P1708" s="198" t="s">
        <v>4887</v>
      </c>
      <c r="Q1708" s="198" t="s">
        <v>4887</v>
      </c>
      <c r="R1708" s="198" t="s">
        <v>4887</v>
      </c>
      <c r="S1708" s="198" t="s">
        <v>4887</v>
      </c>
      <c r="T1708" s="198" t="s">
        <v>4887</v>
      </c>
      <c r="U1708" s="198" t="s">
        <v>4887</v>
      </c>
      <c r="V1708" s="222" t="s">
        <v>4887</v>
      </c>
    </row>
    <row r="1709" spans="1:22" ht="25" customHeight="1" x14ac:dyDescent="0.2">
      <c r="A1709" s="13" t="s">
        <v>1775</v>
      </c>
      <c r="B1709" s="1" t="s">
        <v>1775</v>
      </c>
      <c r="C1709" s="203" t="s">
        <v>1776</v>
      </c>
      <c r="D1709" s="201" t="s">
        <v>7755</v>
      </c>
      <c r="E1709" s="74" t="s">
        <v>8724</v>
      </c>
      <c r="F1709" s="74" t="s">
        <v>8725</v>
      </c>
      <c r="G1709" s="26">
        <v>5.9934110904972498E-2</v>
      </c>
      <c r="H1709" s="5">
        <v>-2.04506059149274</v>
      </c>
      <c r="I1709" s="4">
        <v>0.28035617314275901</v>
      </c>
      <c r="J1709" s="5">
        <v>0.74041990190550999</v>
      </c>
      <c r="K1709" s="4">
        <v>0.16547642431534601</v>
      </c>
      <c r="L1709" s="216">
        <v>-1.30464068958723</v>
      </c>
      <c r="M1709" s="221" t="s">
        <v>4887</v>
      </c>
      <c r="N1709" s="198" t="s">
        <v>4887</v>
      </c>
      <c r="O1709" s="198" t="s">
        <v>4887</v>
      </c>
      <c r="P1709" s="198" t="s">
        <v>4887</v>
      </c>
      <c r="Q1709" s="198" t="s">
        <v>4887</v>
      </c>
      <c r="R1709" s="198" t="s">
        <v>4887</v>
      </c>
      <c r="S1709" s="198" t="s">
        <v>4887</v>
      </c>
      <c r="T1709" s="198" t="s">
        <v>4887</v>
      </c>
      <c r="U1709" s="198" t="s">
        <v>4887</v>
      </c>
      <c r="V1709" s="222" t="s">
        <v>4887</v>
      </c>
    </row>
    <row r="1710" spans="1:22" ht="25" customHeight="1" x14ac:dyDescent="0.2">
      <c r="A1710" s="13" t="s">
        <v>2263</v>
      </c>
      <c r="B1710" s="1" t="s">
        <v>2263</v>
      </c>
      <c r="C1710" s="203" t="s">
        <v>2264</v>
      </c>
      <c r="D1710" s="201" t="s">
        <v>2263</v>
      </c>
      <c r="E1710" s="74" t="s">
        <v>9090</v>
      </c>
      <c r="F1710" s="74" t="s">
        <v>9091</v>
      </c>
      <c r="G1710" s="26">
        <v>0.10798645952367</v>
      </c>
      <c r="H1710" s="5">
        <v>-2.0465061641800801</v>
      </c>
      <c r="I1710" s="4">
        <v>0.25199931260803698</v>
      </c>
      <c r="J1710" s="5">
        <v>1.47531495153995</v>
      </c>
      <c r="K1710" s="4">
        <v>0.56422999121117801</v>
      </c>
      <c r="L1710" s="216">
        <v>-0.57119121264013695</v>
      </c>
      <c r="M1710" s="221" t="s">
        <v>4887</v>
      </c>
      <c r="N1710" s="198" t="s">
        <v>4887</v>
      </c>
      <c r="O1710" s="198" t="s">
        <v>4887</v>
      </c>
      <c r="P1710" s="198" t="s">
        <v>4887</v>
      </c>
      <c r="Q1710" s="198" t="s">
        <v>4887</v>
      </c>
      <c r="R1710" s="198" t="s">
        <v>4887</v>
      </c>
      <c r="S1710" s="198" t="s">
        <v>4887</v>
      </c>
      <c r="T1710" s="198" t="s">
        <v>4887</v>
      </c>
      <c r="U1710" s="198" t="s">
        <v>4887</v>
      </c>
      <c r="V1710" s="222" t="s">
        <v>4887</v>
      </c>
    </row>
    <row r="1711" spans="1:22" ht="25" customHeight="1" x14ac:dyDescent="0.2">
      <c r="A1711" s="13" t="s">
        <v>242</v>
      </c>
      <c r="B1711" s="1" t="s">
        <v>242</v>
      </c>
      <c r="C1711" s="203" t="s">
        <v>243</v>
      </c>
      <c r="D1711" s="201" t="s">
        <v>7197</v>
      </c>
      <c r="E1711" s="74" t="s">
        <v>13503</v>
      </c>
      <c r="F1711" s="74" t="s">
        <v>10923</v>
      </c>
      <c r="G1711" s="26">
        <v>0.122780508088862</v>
      </c>
      <c r="H1711" s="5">
        <v>-2.0475894052112502</v>
      </c>
      <c r="I1711" s="4">
        <v>1.82027631536219E-2</v>
      </c>
      <c r="J1711" s="5">
        <v>-2.8241714198517101</v>
      </c>
      <c r="K1711" s="4">
        <v>1.31630309237934E-2</v>
      </c>
      <c r="L1711" s="216">
        <v>-4.8717608250629603</v>
      </c>
      <c r="M1711" s="221" t="s">
        <v>4887</v>
      </c>
      <c r="N1711" s="198" t="s">
        <v>7349</v>
      </c>
      <c r="O1711" s="198" t="s">
        <v>7349</v>
      </c>
      <c r="P1711" s="198" t="s">
        <v>4887</v>
      </c>
      <c r="Q1711" s="198" t="s">
        <v>4887</v>
      </c>
      <c r="R1711" s="198" t="s">
        <v>4887</v>
      </c>
      <c r="S1711" s="198" t="s">
        <v>7349</v>
      </c>
      <c r="T1711" s="198" t="s">
        <v>4887</v>
      </c>
      <c r="U1711" s="198" t="s">
        <v>4887</v>
      </c>
      <c r="V1711" s="222" t="s">
        <v>4887</v>
      </c>
    </row>
    <row r="1712" spans="1:22" ht="25" customHeight="1" x14ac:dyDescent="0.2">
      <c r="A1712" s="13" t="s">
        <v>4307</v>
      </c>
      <c r="B1712" s="1" t="s">
        <v>4307</v>
      </c>
      <c r="C1712" s="203" t="s">
        <v>4308</v>
      </c>
      <c r="D1712" s="201" t="s">
        <v>4307</v>
      </c>
      <c r="E1712" s="74" t="s">
        <v>9201</v>
      </c>
      <c r="F1712" s="74" t="s">
        <v>9202</v>
      </c>
      <c r="G1712" s="26">
        <v>0.53795307678437498</v>
      </c>
      <c r="H1712" s="5">
        <v>-2.0677300478189098</v>
      </c>
      <c r="I1712" s="4">
        <v>0.65022362545703805</v>
      </c>
      <c r="J1712" s="5">
        <v>-1.4557835608232601</v>
      </c>
      <c r="K1712" s="4">
        <v>0.17873050599936899</v>
      </c>
      <c r="L1712" s="216">
        <v>-3.5235136086421801</v>
      </c>
      <c r="M1712" s="221" t="s">
        <v>4887</v>
      </c>
      <c r="N1712" s="198" t="s">
        <v>4887</v>
      </c>
      <c r="O1712" s="198" t="s">
        <v>4887</v>
      </c>
      <c r="P1712" s="198" t="s">
        <v>4887</v>
      </c>
      <c r="Q1712" s="198" t="s">
        <v>4887</v>
      </c>
      <c r="R1712" s="198" t="s">
        <v>4887</v>
      </c>
      <c r="S1712" s="198" t="s">
        <v>4887</v>
      </c>
      <c r="T1712" s="198" t="s">
        <v>4887</v>
      </c>
      <c r="U1712" s="198" t="s">
        <v>4887</v>
      </c>
      <c r="V1712" s="222" t="s">
        <v>4887</v>
      </c>
    </row>
    <row r="1713" spans="1:22" ht="25" customHeight="1" x14ac:dyDescent="0.2">
      <c r="A1713" s="13" t="s">
        <v>4094</v>
      </c>
      <c r="B1713" s="1" t="s">
        <v>4094</v>
      </c>
      <c r="C1713" s="203" t="s">
        <v>4095</v>
      </c>
      <c r="D1713" s="201" t="s">
        <v>4094</v>
      </c>
      <c r="E1713" s="74" t="s">
        <v>8786</v>
      </c>
      <c r="F1713" s="74" t="s">
        <v>8787</v>
      </c>
      <c r="G1713" s="26">
        <v>3.7866553962243303E-2</v>
      </c>
      <c r="H1713" s="5">
        <v>-2.0736719189314701</v>
      </c>
      <c r="I1713" s="4">
        <v>6.6826201225651194E-2</v>
      </c>
      <c r="J1713" s="5">
        <v>-1.2741597142202901</v>
      </c>
      <c r="K1713" s="4">
        <v>8.4782678381884208E-3</v>
      </c>
      <c r="L1713" s="216">
        <v>-3.3478316331517601</v>
      </c>
      <c r="M1713" s="221" t="s">
        <v>7349</v>
      </c>
      <c r="N1713" s="198" t="s">
        <v>4887</v>
      </c>
      <c r="O1713" s="198" t="s">
        <v>7349</v>
      </c>
      <c r="P1713" s="198" t="s">
        <v>4887</v>
      </c>
      <c r="Q1713" s="198" t="s">
        <v>4887</v>
      </c>
      <c r="R1713" s="198" t="s">
        <v>7349</v>
      </c>
      <c r="S1713" s="198" t="s">
        <v>4887</v>
      </c>
      <c r="T1713" s="198" t="s">
        <v>4887</v>
      </c>
      <c r="U1713" s="198" t="s">
        <v>4887</v>
      </c>
      <c r="V1713" s="222" t="s">
        <v>4887</v>
      </c>
    </row>
    <row r="1714" spans="1:22" ht="25" customHeight="1" x14ac:dyDescent="0.2">
      <c r="A1714" s="13" t="s">
        <v>28</v>
      </c>
      <c r="B1714" s="1" t="s">
        <v>29</v>
      </c>
      <c r="C1714" s="203" t="s">
        <v>30</v>
      </c>
      <c r="D1714" s="201" t="s">
        <v>7301</v>
      </c>
      <c r="E1714" s="74" t="s">
        <v>12933</v>
      </c>
      <c r="F1714" s="74" t="s">
        <v>12068</v>
      </c>
      <c r="G1714" s="26">
        <v>0.20553083024327701</v>
      </c>
      <c r="H1714" s="5">
        <v>-2.0744616222170902</v>
      </c>
      <c r="I1714" s="4">
        <v>0.74249992078943605</v>
      </c>
      <c r="J1714" s="5">
        <v>0.25589476437668202</v>
      </c>
      <c r="K1714" s="4">
        <v>0.24690842076887601</v>
      </c>
      <c r="L1714" s="216">
        <v>-1.8185668578404099</v>
      </c>
      <c r="M1714" s="221" t="s">
        <v>4887</v>
      </c>
      <c r="N1714" s="198" t="s">
        <v>4887</v>
      </c>
      <c r="O1714" s="198" t="s">
        <v>4887</v>
      </c>
      <c r="P1714" s="198" t="s">
        <v>4887</v>
      </c>
      <c r="Q1714" s="198" t="s">
        <v>4887</v>
      </c>
      <c r="R1714" s="198" t="s">
        <v>4887</v>
      </c>
      <c r="S1714" s="198" t="s">
        <v>4887</v>
      </c>
      <c r="T1714" s="198" t="s">
        <v>4887</v>
      </c>
      <c r="U1714" s="198" t="s">
        <v>4887</v>
      </c>
      <c r="V1714" s="222" t="s">
        <v>4887</v>
      </c>
    </row>
    <row r="1715" spans="1:22" ht="25" customHeight="1" x14ac:dyDescent="0.2">
      <c r="A1715" s="13" t="s">
        <v>749</v>
      </c>
      <c r="B1715" s="1" t="s">
        <v>749</v>
      </c>
      <c r="C1715" s="203" t="s">
        <v>750</v>
      </c>
      <c r="D1715" s="201" t="s">
        <v>7594</v>
      </c>
      <c r="E1715" s="74" t="s">
        <v>12991</v>
      </c>
      <c r="F1715" s="74" t="s">
        <v>8563</v>
      </c>
      <c r="G1715" s="26">
        <v>0.11947484382175</v>
      </c>
      <c r="H1715" s="5">
        <v>-2.0777609166183</v>
      </c>
      <c r="I1715" s="4">
        <v>0.53882593222140696</v>
      </c>
      <c r="J1715" s="5">
        <v>1.3035305956400101</v>
      </c>
      <c r="K1715" s="4">
        <v>0.71371862119855001</v>
      </c>
      <c r="L1715" s="216">
        <v>-0.77423032097828803</v>
      </c>
      <c r="M1715" s="221" t="s">
        <v>4887</v>
      </c>
      <c r="N1715" s="198" t="s">
        <v>4887</v>
      </c>
      <c r="O1715" s="198" t="s">
        <v>4887</v>
      </c>
      <c r="P1715" s="198" t="s">
        <v>4887</v>
      </c>
      <c r="Q1715" s="198" t="s">
        <v>4887</v>
      </c>
      <c r="R1715" s="198" t="s">
        <v>4887</v>
      </c>
      <c r="S1715" s="198" t="s">
        <v>4887</v>
      </c>
      <c r="T1715" s="198" t="s">
        <v>4887</v>
      </c>
      <c r="U1715" s="198" t="s">
        <v>4887</v>
      </c>
      <c r="V1715" s="222" t="s">
        <v>4887</v>
      </c>
    </row>
    <row r="1716" spans="1:22" ht="25" customHeight="1" x14ac:dyDescent="0.2">
      <c r="A1716" s="13" t="s">
        <v>3309</v>
      </c>
      <c r="B1716" s="1" t="s">
        <v>3309</v>
      </c>
      <c r="C1716" s="203" t="s">
        <v>3310</v>
      </c>
      <c r="D1716" s="201" t="s">
        <v>3309</v>
      </c>
      <c r="E1716" s="74" t="s">
        <v>9921</v>
      </c>
      <c r="F1716" s="74" t="s">
        <v>9922</v>
      </c>
      <c r="G1716" s="26">
        <v>0.269398692149242</v>
      </c>
      <c r="H1716" s="5">
        <v>-2.08353998575285</v>
      </c>
      <c r="I1716" s="4">
        <v>0.74435658209773603</v>
      </c>
      <c r="J1716" s="5">
        <v>-0.58198928153028795</v>
      </c>
      <c r="K1716" s="4">
        <v>0.118518276120312</v>
      </c>
      <c r="L1716" s="216">
        <v>-2.6655292672831399</v>
      </c>
      <c r="M1716" s="221" t="s">
        <v>4887</v>
      </c>
      <c r="N1716" s="198" t="s">
        <v>4887</v>
      </c>
      <c r="O1716" s="198" t="s">
        <v>4887</v>
      </c>
      <c r="P1716" s="198" t="s">
        <v>4887</v>
      </c>
      <c r="Q1716" s="198" t="s">
        <v>4887</v>
      </c>
      <c r="R1716" s="198" t="s">
        <v>4887</v>
      </c>
      <c r="S1716" s="198" t="s">
        <v>4887</v>
      </c>
      <c r="T1716" s="198" t="s">
        <v>4887</v>
      </c>
      <c r="U1716" s="198" t="s">
        <v>4887</v>
      </c>
      <c r="V1716" s="222" t="s">
        <v>4887</v>
      </c>
    </row>
    <row r="1717" spans="1:22" ht="25" customHeight="1" x14ac:dyDescent="0.2">
      <c r="A1717" s="13" t="s">
        <v>4251</v>
      </c>
      <c r="B1717" s="1" t="s">
        <v>4251</v>
      </c>
      <c r="C1717" s="203" t="s">
        <v>4252</v>
      </c>
      <c r="D1717" s="201" t="s">
        <v>4251</v>
      </c>
      <c r="E1717" s="74" t="s">
        <v>11050</v>
      </c>
      <c r="F1717" s="74" t="s">
        <v>11051</v>
      </c>
      <c r="G1717" s="26">
        <v>0.108795785719061</v>
      </c>
      <c r="H1717" s="5">
        <v>-2.08475061446262</v>
      </c>
      <c r="I1717" s="4">
        <v>0.93202397220074096</v>
      </c>
      <c r="J1717" s="5">
        <v>8.5864465497687406E-2</v>
      </c>
      <c r="K1717" s="4">
        <v>6.9554533976180805E-2</v>
      </c>
      <c r="L1717" s="216">
        <v>-1.9988861489649301</v>
      </c>
      <c r="M1717" s="221" t="s">
        <v>4887</v>
      </c>
      <c r="N1717" s="198" t="s">
        <v>4887</v>
      </c>
      <c r="O1717" s="198" t="s">
        <v>4887</v>
      </c>
      <c r="P1717" s="198" t="s">
        <v>4887</v>
      </c>
      <c r="Q1717" s="198" t="s">
        <v>4887</v>
      </c>
      <c r="R1717" s="198" t="s">
        <v>4887</v>
      </c>
      <c r="S1717" s="198" t="s">
        <v>4887</v>
      </c>
      <c r="T1717" s="198" t="s">
        <v>4887</v>
      </c>
      <c r="U1717" s="198" t="s">
        <v>4887</v>
      </c>
      <c r="V1717" s="222" t="s">
        <v>4887</v>
      </c>
    </row>
    <row r="1718" spans="1:22" ht="25" customHeight="1" x14ac:dyDescent="0.2">
      <c r="A1718" s="13" t="s">
        <v>2960</v>
      </c>
      <c r="B1718" s="1" t="s">
        <v>2960</v>
      </c>
      <c r="C1718" s="203" t="s">
        <v>2961</v>
      </c>
      <c r="D1718" s="201" t="s">
        <v>2960</v>
      </c>
      <c r="E1718" s="74" t="s">
        <v>11356</v>
      </c>
      <c r="F1718" s="74" t="s">
        <v>11357</v>
      </c>
      <c r="G1718" s="26">
        <v>0.336673055723621</v>
      </c>
      <c r="H1718" s="5">
        <v>-2.0929018786016398</v>
      </c>
      <c r="I1718" s="4">
        <v>0.10969469352554601</v>
      </c>
      <c r="J1718" s="5">
        <v>1.36817807687589</v>
      </c>
      <c r="K1718" s="4">
        <v>0.71315892648854395</v>
      </c>
      <c r="L1718" s="216">
        <v>-0.72472380172574502</v>
      </c>
      <c r="M1718" s="221" t="s">
        <v>4887</v>
      </c>
      <c r="N1718" s="198" t="s">
        <v>4887</v>
      </c>
      <c r="O1718" s="198" t="s">
        <v>4887</v>
      </c>
      <c r="P1718" s="198" t="s">
        <v>4887</v>
      </c>
      <c r="Q1718" s="198" t="s">
        <v>4887</v>
      </c>
      <c r="R1718" s="198" t="s">
        <v>4887</v>
      </c>
      <c r="S1718" s="198" t="s">
        <v>4887</v>
      </c>
      <c r="T1718" s="198" t="s">
        <v>4887</v>
      </c>
      <c r="U1718" s="198" t="s">
        <v>4887</v>
      </c>
      <c r="V1718" s="222" t="s">
        <v>4887</v>
      </c>
    </row>
    <row r="1719" spans="1:22" ht="25" customHeight="1" x14ac:dyDescent="0.2">
      <c r="A1719" s="13" t="s">
        <v>1991</v>
      </c>
      <c r="B1719" s="1" t="s">
        <v>1992</v>
      </c>
      <c r="C1719" s="203" t="s">
        <v>1993</v>
      </c>
      <c r="D1719" s="201" t="s">
        <v>1992</v>
      </c>
      <c r="E1719" s="74" t="s">
        <v>9866</v>
      </c>
      <c r="F1719" s="74" t="s">
        <v>9867</v>
      </c>
      <c r="G1719" s="26">
        <v>5.5828511058596098E-2</v>
      </c>
      <c r="H1719" s="5">
        <v>-2.09658971497965</v>
      </c>
      <c r="I1719" s="4">
        <v>0.47752366699867499</v>
      </c>
      <c r="J1719" s="5">
        <v>0.66652450560202703</v>
      </c>
      <c r="K1719" s="4">
        <v>0.158828276436454</v>
      </c>
      <c r="L1719" s="216">
        <v>-1.4300652093776201</v>
      </c>
      <c r="M1719" s="221" t="s">
        <v>4887</v>
      </c>
      <c r="N1719" s="198" t="s">
        <v>4887</v>
      </c>
      <c r="O1719" s="198" t="s">
        <v>4887</v>
      </c>
      <c r="P1719" s="198" t="s">
        <v>4887</v>
      </c>
      <c r="Q1719" s="198" t="s">
        <v>4887</v>
      </c>
      <c r="R1719" s="198" t="s">
        <v>4887</v>
      </c>
      <c r="S1719" s="198" t="s">
        <v>4887</v>
      </c>
      <c r="T1719" s="198" t="s">
        <v>4887</v>
      </c>
      <c r="U1719" s="198" t="s">
        <v>4887</v>
      </c>
      <c r="V1719" s="222" t="s">
        <v>4887</v>
      </c>
    </row>
    <row r="1720" spans="1:22" ht="25" customHeight="1" x14ac:dyDescent="0.2">
      <c r="A1720" s="13" t="s">
        <v>4238</v>
      </c>
      <c r="B1720" s="1" t="s">
        <v>4238</v>
      </c>
      <c r="C1720" s="203" t="s">
        <v>4239</v>
      </c>
      <c r="D1720" s="201" t="s">
        <v>4238</v>
      </c>
      <c r="E1720" s="74" t="s">
        <v>12249</v>
      </c>
      <c r="F1720" s="74" t="s">
        <v>12250</v>
      </c>
      <c r="G1720" s="26">
        <v>0.153127056765752</v>
      </c>
      <c r="H1720" s="5">
        <v>-2.1028476304938502</v>
      </c>
      <c r="I1720" s="4">
        <v>0.86729765719582796</v>
      </c>
      <c r="J1720" s="5">
        <v>-0.224113423606737</v>
      </c>
      <c r="K1720" s="4">
        <v>8.2754436763193204E-2</v>
      </c>
      <c r="L1720" s="216">
        <v>-2.3269610541005901</v>
      </c>
      <c r="M1720" s="221" t="s">
        <v>4887</v>
      </c>
      <c r="N1720" s="198" t="s">
        <v>4887</v>
      </c>
      <c r="O1720" s="198" t="s">
        <v>4887</v>
      </c>
      <c r="P1720" s="198" t="s">
        <v>4887</v>
      </c>
      <c r="Q1720" s="198" t="s">
        <v>4887</v>
      </c>
      <c r="R1720" s="198" t="s">
        <v>4887</v>
      </c>
      <c r="S1720" s="198" t="s">
        <v>4887</v>
      </c>
      <c r="T1720" s="198" t="s">
        <v>4887</v>
      </c>
      <c r="U1720" s="198" t="s">
        <v>4887</v>
      </c>
      <c r="V1720" s="222" t="s">
        <v>4887</v>
      </c>
    </row>
    <row r="1721" spans="1:22" ht="25" customHeight="1" x14ac:dyDescent="0.2">
      <c r="A1721" s="13" t="s">
        <v>1292</v>
      </c>
      <c r="B1721" s="1" t="s">
        <v>1293</v>
      </c>
      <c r="C1721" s="203" t="s">
        <v>1294</v>
      </c>
      <c r="D1721" s="201" t="s">
        <v>7711</v>
      </c>
      <c r="E1721" s="74" t="s">
        <v>12980</v>
      </c>
      <c r="F1721" s="74" t="s">
        <v>12926</v>
      </c>
      <c r="G1721" s="26">
        <v>0.108160923399942</v>
      </c>
      <c r="H1721" s="5">
        <v>-2.1038256666354198</v>
      </c>
      <c r="I1721" s="4">
        <v>0.181793238705201</v>
      </c>
      <c r="J1721" s="5">
        <v>1.0434896344274101</v>
      </c>
      <c r="K1721" s="4">
        <v>0.319000839624279</v>
      </c>
      <c r="L1721" s="216">
        <v>-1.06033603220801</v>
      </c>
      <c r="M1721" s="221" t="s">
        <v>4887</v>
      </c>
      <c r="N1721" s="198" t="s">
        <v>4887</v>
      </c>
      <c r="O1721" s="198" t="s">
        <v>4887</v>
      </c>
      <c r="P1721" s="198" t="s">
        <v>4887</v>
      </c>
      <c r="Q1721" s="198" t="s">
        <v>4887</v>
      </c>
      <c r="R1721" s="198" t="s">
        <v>4887</v>
      </c>
      <c r="S1721" s="198" t="s">
        <v>4887</v>
      </c>
      <c r="T1721" s="198" t="s">
        <v>4887</v>
      </c>
      <c r="U1721" s="198" t="s">
        <v>4887</v>
      </c>
      <c r="V1721" s="222" t="s">
        <v>4887</v>
      </c>
    </row>
    <row r="1722" spans="1:22" ht="25" customHeight="1" x14ac:dyDescent="0.2">
      <c r="A1722" s="13" t="s">
        <v>1398</v>
      </c>
      <c r="B1722" s="1" t="s">
        <v>1398</v>
      </c>
      <c r="C1722" s="203" t="s">
        <v>1399</v>
      </c>
      <c r="D1722" s="201" t="s">
        <v>4984</v>
      </c>
      <c r="E1722" s="74" t="s">
        <v>12969</v>
      </c>
      <c r="F1722" s="74" t="s">
        <v>12061</v>
      </c>
      <c r="G1722" s="26">
        <v>0.19300067053525499</v>
      </c>
      <c r="H1722" s="5">
        <v>-2.1065233207948801</v>
      </c>
      <c r="I1722" s="4">
        <v>0.97929830107195104</v>
      </c>
      <c r="J1722" s="5">
        <v>6.7071047825660202E-2</v>
      </c>
      <c r="K1722" s="4">
        <v>0.46936800639666798</v>
      </c>
      <c r="L1722" s="216">
        <v>-2.0394522729692199</v>
      </c>
      <c r="M1722" s="221" t="s">
        <v>4887</v>
      </c>
      <c r="N1722" s="198" t="s">
        <v>4887</v>
      </c>
      <c r="O1722" s="198" t="s">
        <v>4887</v>
      </c>
      <c r="P1722" s="198" t="s">
        <v>4887</v>
      </c>
      <c r="Q1722" s="198" t="s">
        <v>4887</v>
      </c>
      <c r="R1722" s="198" t="s">
        <v>4887</v>
      </c>
      <c r="S1722" s="198" t="s">
        <v>4887</v>
      </c>
      <c r="T1722" s="198" t="s">
        <v>4887</v>
      </c>
      <c r="U1722" s="198" t="s">
        <v>4887</v>
      </c>
      <c r="V1722" s="222" t="s">
        <v>4887</v>
      </c>
    </row>
    <row r="1723" spans="1:22" ht="25" customHeight="1" x14ac:dyDescent="0.2">
      <c r="A1723" s="13" t="s">
        <v>1552</v>
      </c>
      <c r="B1723" s="1" t="s">
        <v>1553</v>
      </c>
      <c r="C1723" s="203" t="s">
        <v>1554</v>
      </c>
      <c r="D1723" s="201" t="s">
        <v>1553</v>
      </c>
      <c r="E1723" s="74" t="s">
        <v>11653</v>
      </c>
      <c r="F1723" s="74" t="s">
        <v>11654</v>
      </c>
      <c r="G1723" s="26">
        <v>0.35010675799846103</v>
      </c>
      <c r="H1723" s="5">
        <v>-2.1164593663050799</v>
      </c>
      <c r="I1723" s="4">
        <v>0.93719619017658595</v>
      </c>
      <c r="J1723" s="5">
        <v>8.9240353657094401E-2</v>
      </c>
      <c r="K1723" s="4">
        <v>0.37588396899162102</v>
      </c>
      <c r="L1723" s="216">
        <v>-2.0272190126479899</v>
      </c>
      <c r="M1723" s="221" t="s">
        <v>4887</v>
      </c>
      <c r="N1723" s="198" t="s">
        <v>4887</v>
      </c>
      <c r="O1723" s="198" t="s">
        <v>4887</v>
      </c>
      <c r="P1723" s="198" t="s">
        <v>4887</v>
      </c>
      <c r="Q1723" s="198" t="s">
        <v>4887</v>
      </c>
      <c r="R1723" s="198" t="s">
        <v>4887</v>
      </c>
      <c r="S1723" s="198" t="s">
        <v>4887</v>
      </c>
      <c r="T1723" s="198" t="s">
        <v>4887</v>
      </c>
      <c r="U1723" s="198" t="s">
        <v>4887</v>
      </c>
      <c r="V1723" s="222" t="s">
        <v>4887</v>
      </c>
    </row>
    <row r="1724" spans="1:22" ht="25" customHeight="1" x14ac:dyDescent="0.2">
      <c r="A1724" s="13" t="s">
        <v>4567</v>
      </c>
      <c r="B1724" s="1" t="s">
        <v>4567</v>
      </c>
      <c r="C1724" s="203" t="s">
        <v>4568</v>
      </c>
      <c r="D1724" s="201" t="s">
        <v>4567</v>
      </c>
      <c r="E1724" s="74" t="s">
        <v>8514</v>
      </c>
      <c r="F1724" s="74" t="s">
        <v>8515</v>
      </c>
      <c r="G1724" s="26">
        <v>0.58601801951175403</v>
      </c>
      <c r="H1724" s="5">
        <v>-2.1178458498133601</v>
      </c>
      <c r="I1724" s="4">
        <v>0.91784981377521602</v>
      </c>
      <c r="J1724" s="5">
        <v>-0.371461282137936</v>
      </c>
      <c r="K1724" s="4">
        <v>0.421148187601317</v>
      </c>
      <c r="L1724" s="216">
        <v>-2.4893071319512901</v>
      </c>
      <c r="M1724" s="221" t="s">
        <v>4887</v>
      </c>
      <c r="N1724" s="198" t="s">
        <v>4887</v>
      </c>
      <c r="O1724" s="198" t="s">
        <v>4887</v>
      </c>
      <c r="P1724" s="198" t="s">
        <v>4887</v>
      </c>
      <c r="Q1724" s="198" t="s">
        <v>4887</v>
      </c>
      <c r="R1724" s="198" t="s">
        <v>4887</v>
      </c>
      <c r="S1724" s="198" t="s">
        <v>4887</v>
      </c>
      <c r="T1724" s="198" t="s">
        <v>4887</v>
      </c>
      <c r="U1724" s="198" t="s">
        <v>4887</v>
      </c>
      <c r="V1724" s="222" t="s">
        <v>4887</v>
      </c>
    </row>
    <row r="1725" spans="1:22" ht="25" customHeight="1" x14ac:dyDescent="0.2">
      <c r="A1725" s="13" t="s">
        <v>1112</v>
      </c>
      <c r="B1725" s="1" t="s">
        <v>1112</v>
      </c>
      <c r="C1725" s="203" t="s">
        <v>1113</v>
      </c>
      <c r="D1725" s="201" t="s">
        <v>5169</v>
      </c>
      <c r="E1725" s="74" t="s">
        <v>12485</v>
      </c>
      <c r="F1725" s="74" t="s">
        <v>12486</v>
      </c>
      <c r="G1725" s="26">
        <v>0.11506711084206001</v>
      </c>
      <c r="H1725" s="5">
        <v>-2.12120429542153</v>
      </c>
      <c r="I1725" s="4">
        <v>0.41617466456400798</v>
      </c>
      <c r="J1725" s="5">
        <v>1.48784521046444</v>
      </c>
      <c r="K1725" s="4">
        <v>0.69251266793578203</v>
      </c>
      <c r="L1725" s="216">
        <v>-0.63335908495709003</v>
      </c>
      <c r="M1725" s="221" t="s">
        <v>4887</v>
      </c>
      <c r="N1725" s="198" t="s">
        <v>4887</v>
      </c>
      <c r="O1725" s="198" t="s">
        <v>4887</v>
      </c>
      <c r="P1725" s="198" t="s">
        <v>4887</v>
      </c>
      <c r="Q1725" s="198" t="s">
        <v>4887</v>
      </c>
      <c r="R1725" s="198" t="s">
        <v>4887</v>
      </c>
      <c r="S1725" s="198" t="s">
        <v>4887</v>
      </c>
      <c r="T1725" s="198" t="s">
        <v>4887</v>
      </c>
      <c r="U1725" s="198" t="s">
        <v>4887</v>
      </c>
      <c r="V1725" s="222" t="s">
        <v>4887</v>
      </c>
    </row>
    <row r="1726" spans="1:22" ht="25" customHeight="1" x14ac:dyDescent="0.2">
      <c r="A1726" s="13" t="s">
        <v>4045</v>
      </c>
      <c r="B1726" s="1" t="s">
        <v>4045</v>
      </c>
      <c r="C1726" s="203" t="s">
        <v>4046</v>
      </c>
      <c r="D1726" s="201" t="s">
        <v>4045</v>
      </c>
      <c r="E1726" s="74" t="s">
        <v>9745</v>
      </c>
      <c r="F1726" s="74" t="s">
        <v>9746</v>
      </c>
      <c r="G1726" s="26">
        <v>9.0359558202233403E-2</v>
      </c>
      <c r="H1726" s="5">
        <v>-2.1233109976681899</v>
      </c>
      <c r="I1726" s="4">
        <v>0.71794209970243805</v>
      </c>
      <c r="J1726" s="5">
        <v>0.43984763976121499</v>
      </c>
      <c r="K1726" s="4">
        <v>0.19626798951999899</v>
      </c>
      <c r="L1726" s="216">
        <v>-1.68346335790697</v>
      </c>
      <c r="M1726" s="221" t="s">
        <v>4887</v>
      </c>
      <c r="N1726" s="198" t="s">
        <v>4887</v>
      </c>
      <c r="O1726" s="198" t="s">
        <v>4887</v>
      </c>
      <c r="P1726" s="198" t="s">
        <v>4887</v>
      </c>
      <c r="Q1726" s="198" t="s">
        <v>4887</v>
      </c>
      <c r="R1726" s="198" t="s">
        <v>4887</v>
      </c>
      <c r="S1726" s="198" t="s">
        <v>4887</v>
      </c>
      <c r="T1726" s="198" t="s">
        <v>4887</v>
      </c>
      <c r="U1726" s="198" t="s">
        <v>4887</v>
      </c>
      <c r="V1726" s="222" t="s">
        <v>4887</v>
      </c>
    </row>
    <row r="1727" spans="1:22" ht="25" customHeight="1" x14ac:dyDescent="0.2">
      <c r="A1727" s="13" t="s">
        <v>3235</v>
      </c>
      <c r="B1727" s="1" t="s">
        <v>3235</v>
      </c>
      <c r="C1727" s="203" t="s">
        <v>3236</v>
      </c>
      <c r="D1727" s="201" t="s">
        <v>3235</v>
      </c>
      <c r="E1727" s="74" t="s">
        <v>10071</v>
      </c>
      <c r="F1727" s="74" t="s">
        <v>10072</v>
      </c>
      <c r="G1727" s="26">
        <v>0.244083388339669</v>
      </c>
      <c r="H1727" s="5">
        <v>-2.12496565671576</v>
      </c>
      <c r="I1727" s="4">
        <v>0.34845050052333798</v>
      </c>
      <c r="J1727" s="5">
        <v>0.87065964546443098</v>
      </c>
      <c r="K1727" s="4">
        <v>0.45335732644143401</v>
      </c>
      <c r="L1727" s="216">
        <v>-1.25430601125133</v>
      </c>
      <c r="M1727" s="221" t="s">
        <v>4887</v>
      </c>
      <c r="N1727" s="198" t="s">
        <v>4887</v>
      </c>
      <c r="O1727" s="198" t="s">
        <v>4887</v>
      </c>
      <c r="P1727" s="198" t="s">
        <v>4887</v>
      </c>
      <c r="Q1727" s="198" t="s">
        <v>4887</v>
      </c>
      <c r="R1727" s="198" t="s">
        <v>4887</v>
      </c>
      <c r="S1727" s="198" t="s">
        <v>4887</v>
      </c>
      <c r="T1727" s="198" t="s">
        <v>4887</v>
      </c>
      <c r="U1727" s="198" t="s">
        <v>4887</v>
      </c>
      <c r="V1727" s="222" t="s">
        <v>4887</v>
      </c>
    </row>
    <row r="1728" spans="1:22" ht="25" customHeight="1" x14ac:dyDescent="0.2">
      <c r="A1728" s="13" t="s">
        <v>630</v>
      </c>
      <c r="B1728" s="1" t="s">
        <v>630</v>
      </c>
      <c r="C1728" s="203" t="s">
        <v>631</v>
      </c>
      <c r="D1728" s="201" t="s">
        <v>5109</v>
      </c>
      <c r="E1728" s="74" t="s">
        <v>12665</v>
      </c>
      <c r="F1728" s="74" t="s">
        <v>12666</v>
      </c>
      <c r="G1728" s="26">
        <v>0.16329262328388999</v>
      </c>
      <c r="H1728" s="5">
        <v>-2.1265296648110401</v>
      </c>
      <c r="I1728" s="4">
        <v>3.5595302007417097E-2</v>
      </c>
      <c r="J1728" s="5">
        <v>-3.91663703645346</v>
      </c>
      <c r="K1728" s="4">
        <v>6.3629966359117201E-3</v>
      </c>
      <c r="L1728" s="216">
        <v>-6.0431667012645001</v>
      </c>
      <c r="M1728" s="221" t="s">
        <v>4887</v>
      </c>
      <c r="N1728" s="198" t="s">
        <v>7349</v>
      </c>
      <c r="O1728" s="198" t="s">
        <v>7349</v>
      </c>
      <c r="P1728" s="198" t="s">
        <v>4887</v>
      </c>
      <c r="Q1728" s="198" t="s">
        <v>4887</v>
      </c>
      <c r="R1728" s="198" t="s">
        <v>4887</v>
      </c>
      <c r="S1728" s="198" t="s">
        <v>7349</v>
      </c>
      <c r="T1728" s="198" t="s">
        <v>4887</v>
      </c>
      <c r="U1728" s="198" t="s">
        <v>4887</v>
      </c>
      <c r="V1728" s="222" t="s">
        <v>4887</v>
      </c>
    </row>
    <row r="1729" spans="1:22" ht="25" customHeight="1" x14ac:dyDescent="0.2">
      <c r="A1729" s="13" t="s">
        <v>4746</v>
      </c>
      <c r="B1729" s="1" t="s">
        <v>4747</v>
      </c>
      <c r="C1729" s="203" t="s">
        <v>4748</v>
      </c>
      <c r="D1729" s="201" t="s">
        <v>4747</v>
      </c>
      <c r="E1729" s="74" t="s">
        <v>8901</v>
      </c>
      <c r="F1729" s="74" t="s">
        <v>8902</v>
      </c>
      <c r="G1729" s="26">
        <v>5.8604263632779E-2</v>
      </c>
      <c r="H1729" s="5">
        <v>-2.12686410993479</v>
      </c>
      <c r="I1729" s="4">
        <v>0.88965641882414204</v>
      </c>
      <c r="J1729" s="5">
        <v>0.14590964285647301</v>
      </c>
      <c r="K1729" s="4">
        <v>0.11602788412475</v>
      </c>
      <c r="L1729" s="216">
        <v>-1.9809544670783099</v>
      </c>
      <c r="M1729" s="221" t="s">
        <v>4887</v>
      </c>
      <c r="N1729" s="198" t="s">
        <v>4887</v>
      </c>
      <c r="O1729" s="198" t="s">
        <v>4887</v>
      </c>
      <c r="P1729" s="198" t="s">
        <v>4887</v>
      </c>
      <c r="Q1729" s="198" t="s">
        <v>4887</v>
      </c>
      <c r="R1729" s="198" t="s">
        <v>4887</v>
      </c>
      <c r="S1729" s="198" t="s">
        <v>4887</v>
      </c>
      <c r="T1729" s="198" t="s">
        <v>4887</v>
      </c>
      <c r="U1729" s="198" t="s">
        <v>4887</v>
      </c>
      <c r="V1729" s="222" t="s">
        <v>4887</v>
      </c>
    </row>
    <row r="1730" spans="1:22" ht="25" customHeight="1" x14ac:dyDescent="0.2">
      <c r="A1730" s="13" t="s">
        <v>4461</v>
      </c>
      <c r="B1730" s="1" t="s">
        <v>4461</v>
      </c>
      <c r="C1730" s="203" t="s">
        <v>4462</v>
      </c>
      <c r="D1730" s="201" t="s">
        <v>4461</v>
      </c>
      <c r="E1730" s="74" t="s">
        <v>11793</v>
      </c>
      <c r="F1730" s="74" t="s">
        <v>11794</v>
      </c>
      <c r="G1730" s="26">
        <v>0.25971582535577398</v>
      </c>
      <c r="H1730" s="5">
        <v>-2.1276634911934802</v>
      </c>
      <c r="I1730" s="4">
        <v>0.13569415940333701</v>
      </c>
      <c r="J1730" s="5">
        <v>-0.32272036147465</v>
      </c>
      <c r="K1730" s="4">
        <v>0.21448052585237101</v>
      </c>
      <c r="L1730" s="216">
        <v>-2.4503838526681299</v>
      </c>
      <c r="M1730" s="221" t="s">
        <v>4887</v>
      </c>
      <c r="N1730" s="198" t="s">
        <v>4887</v>
      </c>
      <c r="O1730" s="198" t="s">
        <v>4887</v>
      </c>
      <c r="P1730" s="198" t="s">
        <v>4887</v>
      </c>
      <c r="Q1730" s="198" t="s">
        <v>4887</v>
      </c>
      <c r="R1730" s="198" t="s">
        <v>4887</v>
      </c>
      <c r="S1730" s="198" t="s">
        <v>4887</v>
      </c>
      <c r="T1730" s="198" t="s">
        <v>4887</v>
      </c>
      <c r="U1730" s="198" t="s">
        <v>4887</v>
      </c>
      <c r="V1730" s="222" t="s">
        <v>4887</v>
      </c>
    </row>
    <row r="1731" spans="1:22" ht="25" customHeight="1" x14ac:dyDescent="0.2">
      <c r="A1731" s="13" t="s">
        <v>4328</v>
      </c>
      <c r="B1731" s="1" t="s">
        <v>4328</v>
      </c>
      <c r="C1731" s="203" t="s">
        <v>4329</v>
      </c>
      <c r="D1731" s="201" t="s">
        <v>4328</v>
      </c>
      <c r="E1731" s="74" t="s">
        <v>9901</v>
      </c>
      <c r="F1731" s="74" t="s">
        <v>9902</v>
      </c>
      <c r="G1731" s="26">
        <v>6.6642496942376006E-2</v>
      </c>
      <c r="H1731" s="5">
        <v>-2.1283223852386302</v>
      </c>
      <c r="I1731" s="4">
        <v>0.95794698791173505</v>
      </c>
      <c r="J1731" s="5">
        <v>-0.10631203153037901</v>
      </c>
      <c r="K1731" s="4">
        <v>0.32123062179177198</v>
      </c>
      <c r="L1731" s="216">
        <v>-2.2346344167690102</v>
      </c>
      <c r="M1731" s="221" t="s">
        <v>4887</v>
      </c>
      <c r="N1731" s="198" t="s">
        <v>4887</v>
      </c>
      <c r="O1731" s="198" t="s">
        <v>4887</v>
      </c>
      <c r="P1731" s="198" t="s">
        <v>4887</v>
      </c>
      <c r="Q1731" s="198" t="s">
        <v>4887</v>
      </c>
      <c r="R1731" s="198" t="s">
        <v>4887</v>
      </c>
      <c r="S1731" s="198" t="s">
        <v>4887</v>
      </c>
      <c r="T1731" s="198" t="s">
        <v>4887</v>
      </c>
      <c r="U1731" s="198" t="s">
        <v>4887</v>
      </c>
      <c r="V1731" s="222" t="s">
        <v>4887</v>
      </c>
    </row>
    <row r="1732" spans="1:22" ht="25" customHeight="1" x14ac:dyDescent="0.2">
      <c r="A1732" s="13" t="s">
        <v>3722</v>
      </c>
      <c r="B1732" s="1" t="s">
        <v>3722</v>
      </c>
      <c r="C1732" s="203" t="s">
        <v>3723</v>
      </c>
      <c r="D1732" s="201" t="s">
        <v>7911</v>
      </c>
      <c r="E1732" s="74" t="s">
        <v>13574</v>
      </c>
      <c r="F1732" s="74" t="s">
        <v>13575</v>
      </c>
      <c r="G1732" s="26">
        <v>0.23427087923281001</v>
      </c>
      <c r="H1732" s="5">
        <v>-2.1299171608676</v>
      </c>
      <c r="I1732" s="4">
        <v>0.114505719991183</v>
      </c>
      <c r="J1732" s="5">
        <v>-0.67600504162481601</v>
      </c>
      <c r="K1732" s="4">
        <v>0.15598207446020201</v>
      </c>
      <c r="L1732" s="216">
        <v>-2.8059222024924102</v>
      </c>
      <c r="M1732" s="221" t="s">
        <v>4887</v>
      </c>
      <c r="N1732" s="198" t="s">
        <v>4887</v>
      </c>
      <c r="O1732" s="198" t="s">
        <v>4887</v>
      </c>
      <c r="P1732" s="198" t="s">
        <v>4887</v>
      </c>
      <c r="Q1732" s="198" t="s">
        <v>4887</v>
      </c>
      <c r="R1732" s="198" t="s">
        <v>4887</v>
      </c>
      <c r="S1732" s="198" t="s">
        <v>4887</v>
      </c>
      <c r="T1732" s="198" t="s">
        <v>4887</v>
      </c>
      <c r="U1732" s="198" t="s">
        <v>4887</v>
      </c>
      <c r="V1732" s="222" t="s">
        <v>4887</v>
      </c>
    </row>
    <row r="1733" spans="1:22" ht="25" customHeight="1" x14ac:dyDescent="0.2">
      <c r="A1733" s="13" t="s">
        <v>2886</v>
      </c>
      <c r="B1733" s="1" t="s">
        <v>2886</v>
      </c>
      <c r="C1733" s="203" t="s">
        <v>2887</v>
      </c>
      <c r="D1733" s="201" t="s">
        <v>7856</v>
      </c>
      <c r="E1733" s="74" t="s">
        <v>12610</v>
      </c>
      <c r="F1733" s="74" t="s">
        <v>8640</v>
      </c>
      <c r="G1733" s="26">
        <v>0.31983253694533698</v>
      </c>
      <c r="H1733" s="5">
        <v>-2.1399488722791999</v>
      </c>
      <c r="I1733" s="4">
        <v>0.40415659041735602</v>
      </c>
      <c r="J1733" s="5">
        <v>-0.41167198670518601</v>
      </c>
      <c r="K1733" s="4">
        <v>0.25528776247600299</v>
      </c>
      <c r="L1733" s="216">
        <v>-2.5516208589843901</v>
      </c>
      <c r="M1733" s="221" t="s">
        <v>4887</v>
      </c>
      <c r="N1733" s="198" t="s">
        <v>4887</v>
      </c>
      <c r="O1733" s="198" t="s">
        <v>4887</v>
      </c>
      <c r="P1733" s="198" t="s">
        <v>4887</v>
      </c>
      <c r="Q1733" s="198" t="s">
        <v>4887</v>
      </c>
      <c r="R1733" s="198" t="s">
        <v>4887</v>
      </c>
      <c r="S1733" s="198" t="s">
        <v>4887</v>
      </c>
      <c r="T1733" s="198" t="s">
        <v>4887</v>
      </c>
      <c r="U1733" s="198" t="s">
        <v>4887</v>
      </c>
      <c r="V1733" s="222" t="s">
        <v>4887</v>
      </c>
    </row>
    <row r="1734" spans="1:22" ht="25" customHeight="1" x14ac:dyDescent="0.2">
      <c r="A1734" s="13" t="s">
        <v>2240</v>
      </c>
      <c r="B1734" s="1" t="s">
        <v>2240</v>
      </c>
      <c r="C1734" s="203" t="s">
        <v>2241</v>
      </c>
      <c r="D1734" s="201" t="s">
        <v>7790</v>
      </c>
      <c r="E1734" s="74" t="s">
        <v>8075</v>
      </c>
      <c r="F1734" s="74" t="s">
        <v>8076</v>
      </c>
      <c r="G1734" s="26">
        <v>0.16806842988765699</v>
      </c>
      <c r="H1734" s="5">
        <v>-2.14115649646752</v>
      </c>
      <c r="I1734" s="4">
        <v>0.73051568012986201</v>
      </c>
      <c r="J1734" s="5">
        <v>0.31966210950695301</v>
      </c>
      <c r="K1734" s="4">
        <v>0.237931530427585</v>
      </c>
      <c r="L1734" s="216">
        <v>-1.82149438696057</v>
      </c>
      <c r="M1734" s="221" t="s">
        <v>4887</v>
      </c>
      <c r="N1734" s="198" t="s">
        <v>4887</v>
      </c>
      <c r="O1734" s="198" t="s">
        <v>4887</v>
      </c>
      <c r="P1734" s="198" t="s">
        <v>4887</v>
      </c>
      <c r="Q1734" s="198" t="s">
        <v>4887</v>
      </c>
      <c r="R1734" s="198" t="s">
        <v>4887</v>
      </c>
      <c r="S1734" s="198" t="s">
        <v>4887</v>
      </c>
      <c r="T1734" s="198" t="s">
        <v>4887</v>
      </c>
      <c r="U1734" s="198" t="s">
        <v>4887</v>
      </c>
      <c r="V1734" s="222" t="s">
        <v>4887</v>
      </c>
    </row>
    <row r="1735" spans="1:22" ht="25" customHeight="1" x14ac:dyDescent="0.2">
      <c r="A1735" s="13" t="s">
        <v>1529</v>
      </c>
      <c r="B1735" s="1" t="s">
        <v>1529</v>
      </c>
      <c r="C1735" s="203" t="s">
        <v>1530</v>
      </c>
      <c r="D1735" s="201" t="s">
        <v>1529</v>
      </c>
      <c r="E1735" s="74" t="s">
        <v>9312</v>
      </c>
      <c r="F1735" s="74" t="s">
        <v>9313</v>
      </c>
      <c r="G1735" s="26">
        <v>0.426897856664192</v>
      </c>
      <c r="H1735" s="5">
        <v>-2.14391414903077</v>
      </c>
      <c r="I1735" s="4">
        <v>0.37490717581242999</v>
      </c>
      <c r="J1735" s="5">
        <v>0.73175986522702297</v>
      </c>
      <c r="K1735" s="4">
        <v>0.58166190730471101</v>
      </c>
      <c r="L1735" s="216">
        <v>-1.41215428380375</v>
      </c>
      <c r="M1735" s="221" t="s">
        <v>4887</v>
      </c>
      <c r="N1735" s="198" t="s">
        <v>4887</v>
      </c>
      <c r="O1735" s="198" t="s">
        <v>4887</v>
      </c>
      <c r="P1735" s="198" t="s">
        <v>4887</v>
      </c>
      <c r="Q1735" s="198" t="s">
        <v>4887</v>
      </c>
      <c r="R1735" s="198" t="s">
        <v>4887</v>
      </c>
      <c r="S1735" s="198" t="s">
        <v>4887</v>
      </c>
      <c r="T1735" s="198" t="s">
        <v>4887</v>
      </c>
      <c r="U1735" s="198" t="s">
        <v>4887</v>
      </c>
      <c r="V1735" s="222" t="s">
        <v>4887</v>
      </c>
    </row>
    <row r="1736" spans="1:22" ht="25" customHeight="1" x14ac:dyDescent="0.2">
      <c r="A1736" s="13" t="s">
        <v>1584</v>
      </c>
      <c r="B1736" s="1" t="s">
        <v>1585</v>
      </c>
      <c r="C1736" s="203" t="s">
        <v>1586</v>
      </c>
      <c r="D1736" s="201" t="s">
        <v>7747</v>
      </c>
      <c r="E1736" s="74" t="s">
        <v>13463</v>
      </c>
      <c r="F1736" s="74" t="s">
        <v>13464</v>
      </c>
      <c r="G1736" s="26">
        <v>0.12656973639088401</v>
      </c>
      <c r="H1736" s="5">
        <v>-2.1453303688172598</v>
      </c>
      <c r="I1736" s="4">
        <v>0.37436054643816502</v>
      </c>
      <c r="J1736" s="5">
        <v>2.4197852184370698</v>
      </c>
      <c r="K1736" s="4">
        <v>0.91366675925979002</v>
      </c>
      <c r="L1736" s="216">
        <v>0.27445484961980798</v>
      </c>
      <c r="M1736" s="221" t="s">
        <v>4887</v>
      </c>
      <c r="N1736" s="198" t="s">
        <v>4887</v>
      </c>
      <c r="O1736" s="198" t="s">
        <v>4887</v>
      </c>
      <c r="P1736" s="198" t="s">
        <v>4887</v>
      </c>
      <c r="Q1736" s="198" t="s">
        <v>4887</v>
      </c>
      <c r="R1736" s="198" t="s">
        <v>4887</v>
      </c>
      <c r="S1736" s="198" t="s">
        <v>4887</v>
      </c>
      <c r="T1736" s="198" t="s">
        <v>4887</v>
      </c>
      <c r="U1736" s="198" t="s">
        <v>4887</v>
      </c>
      <c r="V1736" s="222" t="s">
        <v>4887</v>
      </c>
    </row>
    <row r="1737" spans="1:22" ht="25" customHeight="1" x14ac:dyDescent="0.2">
      <c r="A1737" s="13" t="s">
        <v>1043</v>
      </c>
      <c r="B1737" s="1" t="s">
        <v>1043</v>
      </c>
      <c r="C1737" s="203" t="s">
        <v>1044</v>
      </c>
      <c r="D1737" s="201" t="s">
        <v>7657</v>
      </c>
      <c r="E1737" s="74" t="s">
        <v>13468</v>
      </c>
      <c r="F1737" s="74" t="s">
        <v>12432</v>
      </c>
      <c r="G1737" s="26">
        <v>0.36499708648316398</v>
      </c>
      <c r="H1737" s="5">
        <v>-2.1461248909694799</v>
      </c>
      <c r="I1737" s="4">
        <v>0.83873656200708402</v>
      </c>
      <c r="J1737" s="5">
        <v>-0.44597256102589999</v>
      </c>
      <c r="K1737" s="4">
        <v>0.28555210439152001</v>
      </c>
      <c r="L1737" s="216">
        <v>-2.5920974519953801</v>
      </c>
      <c r="M1737" s="221" t="s">
        <v>4887</v>
      </c>
      <c r="N1737" s="198" t="s">
        <v>4887</v>
      </c>
      <c r="O1737" s="198" t="s">
        <v>4887</v>
      </c>
      <c r="P1737" s="198" t="s">
        <v>4887</v>
      </c>
      <c r="Q1737" s="198" t="s">
        <v>4887</v>
      </c>
      <c r="R1737" s="198" t="s">
        <v>4887</v>
      </c>
      <c r="S1737" s="198" t="s">
        <v>4887</v>
      </c>
      <c r="T1737" s="198" t="s">
        <v>4887</v>
      </c>
      <c r="U1737" s="198" t="s">
        <v>4887</v>
      </c>
      <c r="V1737" s="222" t="s">
        <v>4887</v>
      </c>
    </row>
    <row r="1738" spans="1:22" ht="25" customHeight="1" x14ac:dyDescent="0.2">
      <c r="A1738" s="13" t="s">
        <v>2149</v>
      </c>
      <c r="B1738" s="1" t="s">
        <v>2149</v>
      </c>
      <c r="C1738" s="203" t="s">
        <v>2150</v>
      </c>
      <c r="D1738" s="201" t="s">
        <v>7783</v>
      </c>
      <c r="E1738" s="74" t="s">
        <v>11819</v>
      </c>
      <c r="F1738" s="74" t="s">
        <v>11820</v>
      </c>
      <c r="G1738" s="26">
        <v>0.13575545938012001</v>
      </c>
      <c r="H1738" s="5">
        <v>-2.1564640804945601</v>
      </c>
      <c r="I1738" s="4">
        <v>0.455862320584772</v>
      </c>
      <c r="J1738" s="5">
        <v>0.88453323709611098</v>
      </c>
      <c r="K1738" s="4">
        <v>8.1731918707113896E-2</v>
      </c>
      <c r="L1738" s="216">
        <v>-1.27193084339845</v>
      </c>
      <c r="M1738" s="221" t="s">
        <v>4887</v>
      </c>
      <c r="N1738" s="198" t="s">
        <v>4887</v>
      </c>
      <c r="O1738" s="198" t="s">
        <v>4887</v>
      </c>
      <c r="P1738" s="198" t="s">
        <v>4887</v>
      </c>
      <c r="Q1738" s="198" t="s">
        <v>4887</v>
      </c>
      <c r="R1738" s="198" t="s">
        <v>4887</v>
      </c>
      <c r="S1738" s="198" t="s">
        <v>4887</v>
      </c>
      <c r="T1738" s="198" t="s">
        <v>4887</v>
      </c>
      <c r="U1738" s="198" t="s">
        <v>4887</v>
      </c>
      <c r="V1738" s="222" t="s">
        <v>4887</v>
      </c>
    </row>
    <row r="1739" spans="1:22" ht="25" customHeight="1" x14ac:dyDescent="0.2">
      <c r="A1739" s="13" t="s">
        <v>787</v>
      </c>
      <c r="B1739" s="1" t="s">
        <v>788</v>
      </c>
      <c r="C1739" s="203" t="s">
        <v>789</v>
      </c>
      <c r="D1739" s="201" t="s">
        <v>7602</v>
      </c>
      <c r="E1739" s="74" t="s">
        <v>13180</v>
      </c>
      <c r="F1739" s="74" t="s">
        <v>8465</v>
      </c>
      <c r="G1739" s="26">
        <v>0.23395539421809999</v>
      </c>
      <c r="H1739" s="5">
        <v>-2.15897536610187</v>
      </c>
      <c r="I1739" s="4">
        <v>0.50378939237473497</v>
      </c>
      <c r="J1739" s="5">
        <v>1.4129111934727401</v>
      </c>
      <c r="K1739" s="4">
        <v>0.72552333720747997</v>
      </c>
      <c r="L1739" s="216">
        <v>-0.74606417262912605</v>
      </c>
      <c r="M1739" s="221" t="s">
        <v>4887</v>
      </c>
      <c r="N1739" s="198" t="s">
        <v>4887</v>
      </c>
      <c r="O1739" s="198" t="s">
        <v>4887</v>
      </c>
      <c r="P1739" s="198" t="s">
        <v>4887</v>
      </c>
      <c r="Q1739" s="198" t="s">
        <v>4887</v>
      </c>
      <c r="R1739" s="198" t="s">
        <v>4887</v>
      </c>
      <c r="S1739" s="198" t="s">
        <v>4887</v>
      </c>
      <c r="T1739" s="198" t="s">
        <v>4887</v>
      </c>
      <c r="U1739" s="198" t="s">
        <v>4887</v>
      </c>
      <c r="V1739" s="222" t="s">
        <v>4887</v>
      </c>
    </row>
    <row r="1740" spans="1:22" ht="25" customHeight="1" x14ac:dyDescent="0.2">
      <c r="A1740" s="13" t="s">
        <v>2267</v>
      </c>
      <c r="B1740" s="1" t="s">
        <v>2267</v>
      </c>
      <c r="C1740" s="203" t="s">
        <v>2268</v>
      </c>
      <c r="D1740" s="201" t="s">
        <v>2267</v>
      </c>
      <c r="E1740" s="74" t="s">
        <v>8063</v>
      </c>
      <c r="F1740" s="74" t="s">
        <v>8064</v>
      </c>
      <c r="G1740" s="26">
        <v>3.2166904055062999E-2</v>
      </c>
      <c r="H1740" s="5">
        <v>-2.1643328620742799</v>
      </c>
      <c r="I1740" s="4">
        <v>4.7725346387439797E-2</v>
      </c>
      <c r="J1740" s="5">
        <v>-1.4319043700113101</v>
      </c>
      <c r="K1740" s="4">
        <v>6.82034300877699E-3</v>
      </c>
      <c r="L1740" s="216">
        <v>-3.5962372320855902</v>
      </c>
      <c r="M1740" s="221" t="s">
        <v>7349</v>
      </c>
      <c r="N1740" s="198" t="s">
        <v>7349</v>
      </c>
      <c r="O1740" s="198" t="s">
        <v>7349</v>
      </c>
      <c r="P1740" s="198" t="s">
        <v>7349</v>
      </c>
      <c r="Q1740" s="198" t="s">
        <v>4887</v>
      </c>
      <c r="R1740" s="198" t="s">
        <v>4887</v>
      </c>
      <c r="S1740" s="198" t="s">
        <v>4887</v>
      </c>
      <c r="T1740" s="198" t="s">
        <v>4887</v>
      </c>
      <c r="U1740" s="198" t="s">
        <v>4887</v>
      </c>
      <c r="V1740" s="222" t="s">
        <v>4887</v>
      </c>
    </row>
    <row r="1741" spans="1:22" ht="25" customHeight="1" x14ac:dyDescent="0.2">
      <c r="A1741" s="13" t="s">
        <v>2488</v>
      </c>
      <c r="B1741" s="1" t="s">
        <v>2488</v>
      </c>
      <c r="C1741" s="203" t="s">
        <v>2489</v>
      </c>
      <c r="D1741" s="201" t="s">
        <v>7811</v>
      </c>
      <c r="E1741" s="74" t="s">
        <v>8617</v>
      </c>
      <c r="F1741" s="74" t="s">
        <v>8618</v>
      </c>
      <c r="G1741" s="26">
        <v>0.31362913081299798</v>
      </c>
      <c r="H1741" s="5">
        <v>-2.1667494030879699</v>
      </c>
      <c r="I1741" s="4">
        <v>0.60279305269338601</v>
      </c>
      <c r="J1741" s="5">
        <v>1.0191432473372299</v>
      </c>
      <c r="K1741" s="4">
        <v>0.57575013942614295</v>
      </c>
      <c r="L1741" s="216">
        <v>-1.14760615575074</v>
      </c>
      <c r="M1741" s="221" t="s">
        <v>4887</v>
      </c>
      <c r="N1741" s="198" t="s">
        <v>4887</v>
      </c>
      <c r="O1741" s="198" t="s">
        <v>4887</v>
      </c>
      <c r="P1741" s="198" t="s">
        <v>4887</v>
      </c>
      <c r="Q1741" s="198" t="s">
        <v>4887</v>
      </c>
      <c r="R1741" s="198" t="s">
        <v>4887</v>
      </c>
      <c r="S1741" s="198" t="s">
        <v>4887</v>
      </c>
      <c r="T1741" s="198" t="s">
        <v>4887</v>
      </c>
      <c r="U1741" s="198" t="s">
        <v>4887</v>
      </c>
      <c r="V1741" s="222" t="s">
        <v>4887</v>
      </c>
    </row>
    <row r="1742" spans="1:22" ht="25" customHeight="1" x14ac:dyDescent="0.2">
      <c r="A1742" s="13" t="s">
        <v>4437</v>
      </c>
      <c r="B1742" s="1" t="s">
        <v>4438</v>
      </c>
      <c r="C1742" s="203" t="s">
        <v>4439</v>
      </c>
      <c r="D1742" s="201" t="s">
        <v>4438</v>
      </c>
      <c r="E1742" s="74" t="s">
        <v>12302</v>
      </c>
      <c r="F1742" s="74" t="s">
        <v>12303</v>
      </c>
      <c r="G1742" s="26">
        <v>0.17092037236234101</v>
      </c>
      <c r="H1742" s="5">
        <v>-2.1733270310533599</v>
      </c>
      <c r="I1742" s="4">
        <v>0.21468297354288199</v>
      </c>
      <c r="J1742" s="5">
        <v>1.85704866016397</v>
      </c>
      <c r="K1742" s="4">
        <v>0.843934448290794</v>
      </c>
      <c r="L1742" s="216">
        <v>-0.31627837088938898</v>
      </c>
      <c r="M1742" s="221" t="s">
        <v>4887</v>
      </c>
      <c r="N1742" s="198" t="s">
        <v>4887</v>
      </c>
      <c r="O1742" s="198" t="s">
        <v>4887</v>
      </c>
      <c r="P1742" s="198" t="s">
        <v>4887</v>
      </c>
      <c r="Q1742" s="198" t="s">
        <v>4887</v>
      </c>
      <c r="R1742" s="198" t="s">
        <v>4887</v>
      </c>
      <c r="S1742" s="198" t="s">
        <v>4887</v>
      </c>
      <c r="T1742" s="198" t="s">
        <v>4887</v>
      </c>
      <c r="U1742" s="198" t="s">
        <v>4887</v>
      </c>
      <c r="V1742" s="222" t="s">
        <v>4887</v>
      </c>
    </row>
    <row r="1743" spans="1:22" ht="25" customHeight="1" x14ac:dyDescent="0.2">
      <c r="A1743" s="13" t="s">
        <v>880</v>
      </c>
      <c r="B1743" s="1" t="s">
        <v>880</v>
      </c>
      <c r="C1743" s="203" t="s">
        <v>881</v>
      </c>
      <c r="D1743" s="201" t="s">
        <v>7624</v>
      </c>
      <c r="E1743" s="74" t="s">
        <v>13063</v>
      </c>
      <c r="F1743" s="74" t="s">
        <v>8847</v>
      </c>
      <c r="G1743" s="26">
        <v>0.32331136046674003</v>
      </c>
      <c r="H1743" s="5">
        <v>-2.1749532041811102</v>
      </c>
      <c r="I1743" s="4">
        <v>0.83907642290704298</v>
      </c>
      <c r="J1743" s="5">
        <v>0.47649906933203701</v>
      </c>
      <c r="K1743" s="4">
        <v>0.35350946064637401</v>
      </c>
      <c r="L1743" s="216">
        <v>-1.69845413484907</v>
      </c>
      <c r="M1743" s="221" t="s">
        <v>4887</v>
      </c>
      <c r="N1743" s="198" t="s">
        <v>4887</v>
      </c>
      <c r="O1743" s="198" t="s">
        <v>4887</v>
      </c>
      <c r="P1743" s="198" t="s">
        <v>4887</v>
      </c>
      <c r="Q1743" s="198" t="s">
        <v>4887</v>
      </c>
      <c r="R1743" s="198" t="s">
        <v>4887</v>
      </c>
      <c r="S1743" s="198" t="s">
        <v>4887</v>
      </c>
      <c r="T1743" s="198" t="s">
        <v>4887</v>
      </c>
      <c r="U1743" s="198" t="s">
        <v>4887</v>
      </c>
      <c r="V1743" s="222" t="s">
        <v>4887</v>
      </c>
    </row>
    <row r="1744" spans="1:22" ht="25" customHeight="1" x14ac:dyDescent="0.2">
      <c r="A1744" s="13" t="s">
        <v>2171</v>
      </c>
      <c r="B1744" s="1" t="s">
        <v>2172</v>
      </c>
      <c r="C1744" s="203" t="s">
        <v>2173</v>
      </c>
      <c r="D1744" s="201" t="s">
        <v>2172</v>
      </c>
      <c r="E1744" s="74" t="s">
        <v>11173</v>
      </c>
      <c r="F1744" s="74" t="s">
        <v>11174</v>
      </c>
      <c r="G1744" s="26">
        <v>9.6138203453224103E-2</v>
      </c>
      <c r="H1744" s="5">
        <v>-2.17790849585018</v>
      </c>
      <c r="I1744" s="4">
        <v>0.68784630356775001</v>
      </c>
      <c r="J1744" s="5">
        <v>-0.32841767490111101</v>
      </c>
      <c r="K1744" s="4">
        <v>6.3014772543211903E-2</v>
      </c>
      <c r="L1744" s="216">
        <v>-2.5063261707512901</v>
      </c>
      <c r="M1744" s="221" t="s">
        <v>4887</v>
      </c>
      <c r="N1744" s="198" t="s">
        <v>4887</v>
      </c>
      <c r="O1744" s="198" t="s">
        <v>4887</v>
      </c>
      <c r="P1744" s="198" t="s">
        <v>4887</v>
      </c>
      <c r="Q1744" s="198" t="s">
        <v>4887</v>
      </c>
      <c r="R1744" s="198" t="s">
        <v>4887</v>
      </c>
      <c r="S1744" s="198" t="s">
        <v>4887</v>
      </c>
      <c r="T1744" s="198" t="s">
        <v>4887</v>
      </c>
      <c r="U1744" s="198" t="s">
        <v>4887</v>
      </c>
      <c r="V1744" s="222" t="s">
        <v>4887</v>
      </c>
    </row>
    <row r="1745" spans="1:22" ht="25" customHeight="1" x14ac:dyDescent="0.2">
      <c r="A1745" s="13" t="s">
        <v>414</v>
      </c>
      <c r="B1745" s="1" t="s">
        <v>414</v>
      </c>
      <c r="C1745" s="203" t="s">
        <v>415</v>
      </c>
      <c r="D1745" s="201" t="s">
        <v>7527</v>
      </c>
      <c r="E1745" s="74" t="s">
        <v>12781</v>
      </c>
      <c r="F1745" s="74" t="s">
        <v>12534</v>
      </c>
      <c r="G1745" s="26">
        <v>0.22513028664066501</v>
      </c>
      <c r="H1745" s="5">
        <v>-2.1824445727528601</v>
      </c>
      <c r="I1745" s="4">
        <v>7.0302002093725002E-2</v>
      </c>
      <c r="J1745" s="5">
        <v>2.6151011039565901</v>
      </c>
      <c r="K1745" s="4">
        <v>0.78826595302795499</v>
      </c>
      <c r="L1745" s="216">
        <v>0.43265653120372999</v>
      </c>
      <c r="M1745" s="221" t="s">
        <v>4887</v>
      </c>
      <c r="N1745" s="198" t="s">
        <v>4887</v>
      </c>
      <c r="O1745" s="198" t="s">
        <v>4887</v>
      </c>
      <c r="P1745" s="198" t="s">
        <v>4887</v>
      </c>
      <c r="Q1745" s="198" t="s">
        <v>4887</v>
      </c>
      <c r="R1745" s="198" t="s">
        <v>4887</v>
      </c>
      <c r="S1745" s="198" t="s">
        <v>4887</v>
      </c>
      <c r="T1745" s="198" t="s">
        <v>4887</v>
      </c>
      <c r="U1745" s="198" t="s">
        <v>4887</v>
      </c>
      <c r="V1745" s="222" t="s">
        <v>4887</v>
      </c>
    </row>
    <row r="1746" spans="1:22" ht="25" customHeight="1" x14ac:dyDescent="0.2">
      <c r="A1746" s="13" t="s">
        <v>2141</v>
      </c>
      <c r="B1746" s="1" t="s">
        <v>2142</v>
      </c>
      <c r="C1746" s="203" t="s">
        <v>2143</v>
      </c>
      <c r="D1746" s="201" t="s">
        <v>7782</v>
      </c>
      <c r="E1746" s="74" t="s">
        <v>10044</v>
      </c>
      <c r="F1746" s="74" t="s">
        <v>10045</v>
      </c>
      <c r="G1746" s="26">
        <v>0.267247885628077</v>
      </c>
      <c r="H1746" s="5">
        <v>-2.1839710790803699</v>
      </c>
      <c r="I1746" s="4">
        <v>0.256261112022941</v>
      </c>
      <c r="J1746" s="5">
        <v>-2.73108474726516</v>
      </c>
      <c r="K1746" s="4">
        <v>6.9453483808664104E-2</v>
      </c>
      <c r="L1746" s="216">
        <v>-4.9150558263455304</v>
      </c>
      <c r="M1746" s="221" t="s">
        <v>4887</v>
      </c>
      <c r="N1746" s="198" t="s">
        <v>4887</v>
      </c>
      <c r="O1746" s="198" t="s">
        <v>4887</v>
      </c>
      <c r="P1746" s="198" t="s">
        <v>4887</v>
      </c>
      <c r="Q1746" s="198" t="s">
        <v>4887</v>
      </c>
      <c r="R1746" s="198" t="s">
        <v>4887</v>
      </c>
      <c r="S1746" s="198" t="s">
        <v>4887</v>
      </c>
      <c r="T1746" s="198" t="s">
        <v>4887</v>
      </c>
      <c r="U1746" s="198" t="s">
        <v>4887</v>
      </c>
      <c r="V1746" s="222" t="s">
        <v>4887</v>
      </c>
    </row>
    <row r="1747" spans="1:22" ht="25" customHeight="1" x14ac:dyDescent="0.2">
      <c r="A1747" s="13" t="s">
        <v>2698</v>
      </c>
      <c r="B1747" s="1" t="s">
        <v>2698</v>
      </c>
      <c r="C1747" s="203" t="s">
        <v>2699</v>
      </c>
      <c r="D1747" s="201" t="s">
        <v>7828</v>
      </c>
      <c r="E1747" s="74" t="s">
        <v>13589</v>
      </c>
      <c r="F1747" s="74" t="s">
        <v>13091</v>
      </c>
      <c r="G1747" s="26">
        <v>0.33635813075570897</v>
      </c>
      <c r="H1747" s="5">
        <v>-2.1888728665134098</v>
      </c>
      <c r="I1747" s="4">
        <v>0.48984909828897999</v>
      </c>
      <c r="J1747" s="5">
        <v>1.75278129538915</v>
      </c>
      <c r="K1747" s="4">
        <v>0.87652865008097702</v>
      </c>
      <c r="L1747" s="216">
        <v>-0.436091571124257</v>
      </c>
      <c r="M1747" s="221" t="s">
        <v>4887</v>
      </c>
      <c r="N1747" s="198" t="s">
        <v>4887</v>
      </c>
      <c r="O1747" s="198" t="s">
        <v>4887</v>
      </c>
      <c r="P1747" s="198" t="s">
        <v>4887</v>
      </c>
      <c r="Q1747" s="198" t="s">
        <v>4887</v>
      </c>
      <c r="R1747" s="198" t="s">
        <v>4887</v>
      </c>
      <c r="S1747" s="198" t="s">
        <v>4887</v>
      </c>
      <c r="T1747" s="198" t="s">
        <v>4887</v>
      </c>
      <c r="U1747" s="198" t="s">
        <v>4887</v>
      </c>
      <c r="V1747" s="222" t="s">
        <v>4887</v>
      </c>
    </row>
    <row r="1748" spans="1:22" ht="25" customHeight="1" x14ac:dyDescent="0.2">
      <c r="A1748" s="13" t="s">
        <v>2107</v>
      </c>
      <c r="B1748" s="1" t="s">
        <v>2107</v>
      </c>
      <c r="C1748" s="203" t="s">
        <v>2108</v>
      </c>
      <c r="D1748" s="201" t="s">
        <v>2107</v>
      </c>
      <c r="E1748" s="74" t="s">
        <v>8114</v>
      </c>
      <c r="F1748" s="74" t="s">
        <v>8115</v>
      </c>
      <c r="G1748" s="26">
        <v>0.38004798068419798</v>
      </c>
      <c r="H1748" s="5">
        <v>-2.19324703853197</v>
      </c>
      <c r="I1748" s="4">
        <v>0.84450392066116597</v>
      </c>
      <c r="J1748" s="5">
        <v>-0.530311424602672</v>
      </c>
      <c r="K1748" s="4">
        <v>0.22571117816665101</v>
      </c>
      <c r="L1748" s="216">
        <v>-2.7235584631346401</v>
      </c>
      <c r="M1748" s="221" t="s">
        <v>4887</v>
      </c>
      <c r="N1748" s="198" t="s">
        <v>4887</v>
      </c>
      <c r="O1748" s="198" t="s">
        <v>4887</v>
      </c>
      <c r="P1748" s="198" t="s">
        <v>4887</v>
      </c>
      <c r="Q1748" s="198" t="s">
        <v>4887</v>
      </c>
      <c r="R1748" s="198" t="s">
        <v>4887</v>
      </c>
      <c r="S1748" s="198" t="s">
        <v>4887</v>
      </c>
      <c r="T1748" s="198" t="s">
        <v>4887</v>
      </c>
      <c r="U1748" s="198" t="s">
        <v>4887</v>
      </c>
      <c r="V1748" s="222" t="s">
        <v>4887</v>
      </c>
    </row>
    <row r="1749" spans="1:22" ht="25" customHeight="1" x14ac:dyDescent="0.2">
      <c r="A1749" s="13" t="s">
        <v>2044</v>
      </c>
      <c r="B1749" s="1" t="s">
        <v>2044</v>
      </c>
      <c r="C1749" s="203" t="s">
        <v>2045</v>
      </c>
      <c r="D1749" s="201" t="s">
        <v>2044</v>
      </c>
      <c r="E1749" s="74" t="s">
        <v>8395</v>
      </c>
      <c r="F1749" s="74" t="s">
        <v>8396</v>
      </c>
      <c r="G1749" s="26">
        <v>0.204331776000925</v>
      </c>
      <c r="H1749" s="5">
        <v>-2.2003891953892101</v>
      </c>
      <c r="I1749" s="4">
        <v>0.23253136344321501</v>
      </c>
      <c r="J1749" s="5">
        <v>3.1883348817744199</v>
      </c>
      <c r="K1749" s="4">
        <v>0.68750895294710301</v>
      </c>
      <c r="L1749" s="216">
        <v>0.98794568638521396</v>
      </c>
      <c r="M1749" s="221" t="s">
        <v>4887</v>
      </c>
      <c r="N1749" s="198" t="s">
        <v>4887</v>
      </c>
      <c r="O1749" s="198" t="s">
        <v>4887</v>
      </c>
      <c r="P1749" s="198" t="s">
        <v>4887</v>
      </c>
      <c r="Q1749" s="198" t="s">
        <v>4887</v>
      </c>
      <c r="R1749" s="198" t="s">
        <v>4887</v>
      </c>
      <c r="S1749" s="198" t="s">
        <v>4887</v>
      </c>
      <c r="T1749" s="198" t="s">
        <v>4887</v>
      </c>
      <c r="U1749" s="198" t="s">
        <v>4887</v>
      </c>
      <c r="V1749" s="222" t="s">
        <v>4887</v>
      </c>
    </row>
    <row r="1750" spans="1:22" ht="25" customHeight="1" x14ac:dyDescent="0.2">
      <c r="A1750" s="13" t="s">
        <v>2593</v>
      </c>
      <c r="B1750" s="1" t="s">
        <v>2594</v>
      </c>
      <c r="C1750" s="203" t="s">
        <v>2595</v>
      </c>
      <c r="D1750" s="201" t="s">
        <v>2594</v>
      </c>
      <c r="E1750" s="74" t="s">
        <v>10432</v>
      </c>
      <c r="F1750" s="74" t="s">
        <v>10433</v>
      </c>
      <c r="G1750" s="26">
        <v>0.135275327160681</v>
      </c>
      <c r="H1750" s="5">
        <v>-2.2056290946169899</v>
      </c>
      <c r="I1750" s="4">
        <v>0.54263584548101795</v>
      </c>
      <c r="J1750" s="5">
        <v>0.77084091090866302</v>
      </c>
      <c r="K1750" s="4">
        <v>0.33488773389387</v>
      </c>
      <c r="L1750" s="216">
        <v>-1.4347881837083201</v>
      </c>
      <c r="M1750" s="221" t="s">
        <v>4887</v>
      </c>
      <c r="N1750" s="198" t="s">
        <v>4887</v>
      </c>
      <c r="O1750" s="198" t="s">
        <v>4887</v>
      </c>
      <c r="P1750" s="198" t="s">
        <v>4887</v>
      </c>
      <c r="Q1750" s="198" t="s">
        <v>4887</v>
      </c>
      <c r="R1750" s="198" t="s">
        <v>4887</v>
      </c>
      <c r="S1750" s="198" t="s">
        <v>4887</v>
      </c>
      <c r="T1750" s="198" t="s">
        <v>4887</v>
      </c>
      <c r="U1750" s="198" t="s">
        <v>4887</v>
      </c>
      <c r="V1750" s="222" t="s">
        <v>4887</v>
      </c>
    </row>
    <row r="1751" spans="1:22" ht="25" customHeight="1" x14ac:dyDescent="0.2">
      <c r="A1751" s="13" t="s">
        <v>774</v>
      </c>
      <c r="B1751" s="1" t="s">
        <v>774</v>
      </c>
      <c r="C1751" s="203" t="s">
        <v>775</v>
      </c>
      <c r="D1751" s="201" t="s">
        <v>7599</v>
      </c>
      <c r="E1751" s="74" t="s">
        <v>13624</v>
      </c>
      <c r="F1751" s="74" t="s">
        <v>11799</v>
      </c>
      <c r="G1751" s="26">
        <v>0.15126237008780499</v>
      </c>
      <c r="H1751" s="5">
        <v>-2.2096374745557501</v>
      </c>
      <c r="I1751" s="4">
        <v>0.336872935662618</v>
      </c>
      <c r="J1751" s="5">
        <v>2.03963018613244</v>
      </c>
      <c r="K1751" s="4">
        <v>0.93314723090787799</v>
      </c>
      <c r="L1751" s="216">
        <v>-0.170007288423318</v>
      </c>
      <c r="M1751" s="221" t="s">
        <v>4887</v>
      </c>
      <c r="N1751" s="198" t="s">
        <v>4887</v>
      </c>
      <c r="O1751" s="198" t="s">
        <v>4887</v>
      </c>
      <c r="P1751" s="198" t="s">
        <v>4887</v>
      </c>
      <c r="Q1751" s="198" t="s">
        <v>4887</v>
      </c>
      <c r="R1751" s="198" t="s">
        <v>4887</v>
      </c>
      <c r="S1751" s="198" t="s">
        <v>4887</v>
      </c>
      <c r="T1751" s="198" t="s">
        <v>4887</v>
      </c>
      <c r="U1751" s="198" t="s">
        <v>4887</v>
      </c>
      <c r="V1751" s="222" t="s">
        <v>4887</v>
      </c>
    </row>
    <row r="1752" spans="1:22" ht="25" customHeight="1" x14ac:dyDescent="0.2">
      <c r="A1752" s="13" t="s">
        <v>2976</v>
      </c>
      <c r="B1752" s="1" t="s">
        <v>2976</v>
      </c>
      <c r="C1752" s="203" t="s">
        <v>2977</v>
      </c>
      <c r="D1752" s="201" t="s">
        <v>2976</v>
      </c>
      <c r="E1752" s="74" t="s">
        <v>9719</v>
      </c>
      <c r="F1752" s="74" t="s">
        <v>9720</v>
      </c>
      <c r="G1752" s="26">
        <v>0.336488433441962</v>
      </c>
      <c r="H1752" s="5">
        <v>-2.2267059241560898</v>
      </c>
      <c r="I1752" s="4">
        <v>0.85359316876869396</v>
      </c>
      <c r="J1752" s="5">
        <v>-0.266262577913493</v>
      </c>
      <c r="K1752" s="4">
        <v>0.27542352521352298</v>
      </c>
      <c r="L1752" s="216">
        <v>-2.49296850206958</v>
      </c>
      <c r="M1752" s="221" t="s">
        <v>4887</v>
      </c>
      <c r="N1752" s="198" t="s">
        <v>4887</v>
      </c>
      <c r="O1752" s="198" t="s">
        <v>4887</v>
      </c>
      <c r="P1752" s="198" t="s">
        <v>4887</v>
      </c>
      <c r="Q1752" s="198" t="s">
        <v>4887</v>
      </c>
      <c r="R1752" s="198" t="s">
        <v>4887</v>
      </c>
      <c r="S1752" s="198" t="s">
        <v>4887</v>
      </c>
      <c r="T1752" s="198" t="s">
        <v>4887</v>
      </c>
      <c r="U1752" s="198" t="s">
        <v>4887</v>
      </c>
      <c r="V1752" s="222" t="s">
        <v>4887</v>
      </c>
    </row>
    <row r="1753" spans="1:22" ht="25" customHeight="1" x14ac:dyDescent="0.2">
      <c r="A1753" s="13" t="s">
        <v>3288</v>
      </c>
      <c r="B1753" s="1" t="s">
        <v>3288</v>
      </c>
      <c r="C1753" s="203" t="s">
        <v>3289</v>
      </c>
      <c r="D1753" s="201" t="s">
        <v>7886</v>
      </c>
      <c r="E1753" s="74" t="s">
        <v>13665</v>
      </c>
      <c r="F1753" s="74" t="s">
        <v>10245</v>
      </c>
      <c r="G1753" s="26">
        <v>0.208117661110514</v>
      </c>
      <c r="H1753" s="5">
        <v>-2.2268413037321801</v>
      </c>
      <c r="I1753" s="4">
        <v>0.31989778003605901</v>
      </c>
      <c r="J1753" s="5">
        <v>2.0979038014611802</v>
      </c>
      <c r="K1753" s="4">
        <v>0.95232715580953697</v>
      </c>
      <c r="L1753" s="216">
        <v>-0.12893750227100401</v>
      </c>
      <c r="M1753" s="221" t="s">
        <v>4887</v>
      </c>
      <c r="N1753" s="198" t="s">
        <v>4887</v>
      </c>
      <c r="O1753" s="198" t="s">
        <v>4887</v>
      </c>
      <c r="P1753" s="198" t="s">
        <v>4887</v>
      </c>
      <c r="Q1753" s="198" t="s">
        <v>4887</v>
      </c>
      <c r="R1753" s="198" t="s">
        <v>4887</v>
      </c>
      <c r="S1753" s="198" t="s">
        <v>4887</v>
      </c>
      <c r="T1753" s="198" t="s">
        <v>4887</v>
      </c>
      <c r="U1753" s="198" t="s">
        <v>4887</v>
      </c>
      <c r="V1753" s="222" t="s">
        <v>4887</v>
      </c>
    </row>
    <row r="1754" spans="1:22" ht="25" customHeight="1" x14ac:dyDescent="0.2">
      <c r="A1754" s="13" t="s">
        <v>345</v>
      </c>
      <c r="B1754" s="1" t="s">
        <v>345</v>
      </c>
      <c r="C1754" s="203" t="s">
        <v>346</v>
      </c>
      <c r="D1754" s="201" t="s">
        <v>7506</v>
      </c>
      <c r="E1754" s="74" t="s">
        <v>13144</v>
      </c>
      <c r="F1754" s="74" t="s">
        <v>12132</v>
      </c>
      <c r="G1754" s="26">
        <v>0.110714877358751</v>
      </c>
      <c r="H1754" s="5">
        <v>-2.2303642699102899</v>
      </c>
      <c r="I1754" s="4">
        <v>7.9925667372697504E-2</v>
      </c>
      <c r="J1754" s="5">
        <v>2.5257725403531901</v>
      </c>
      <c r="K1754" s="4">
        <v>0.78576138277339203</v>
      </c>
      <c r="L1754" s="216">
        <v>0.29540827044290202</v>
      </c>
      <c r="M1754" s="221" t="s">
        <v>4887</v>
      </c>
      <c r="N1754" s="198" t="s">
        <v>4887</v>
      </c>
      <c r="O1754" s="198" t="s">
        <v>4887</v>
      </c>
      <c r="P1754" s="198" t="s">
        <v>4887</v>
      </c>
      <c r="Q1754" s="198" t="s">
        <v>4887</v>
      </c>
      <c r="R1754" s="198" t="s">
        <v>4887</v>
      </c>
      <c r="S1754" s="198" t="s">
        <v>4887</v>
      </c>
      <c r="T1754" s="198" t="s">
        <v>4887</v>
      </c>
      <c r="U1754" s="198" t="s">
        <v>4887</v>
      </c>
      <c r="V1754" s="222" t="s">
        <v>4887</v>
      </c>
    </row>
    <row r="1755" spans="1:22" ht="25" customHeight="1" x14ac:dyDescent="0.2">
      <c r="A1755" s="13" t="s">
        <v>4519</v>
      </c>
      <c r="B1755" s="1" t="s">
        <v>4519</v>
      </c>
      <c r="C1755" s="203" t="s">
        <v>4520</v>
      </c>
      <c r="D1755" s="201" t="s">
        <v>4519</v>
      </c>
      <c r="E1755" s="74" t="s">
        <v>8697</v>
      </c>
      <c r="F1755" s="74" t="s">
        <v>8698</v>
      </c>
      <c r="G1755" s="26">
        <v>0.53258030559874803</v>
      </c>
      <c r="H1755" s="5">
        <v>-2.2343473802883902</v>
      </c>
      <c r="I1755" s="4">
        <v>0.19707630244874899</v>
      </c>
      <c r="J1755" s="5">
        <v>-0.981224944324118</v>
      </c>
      <c r="K1755" s="4">
        <v>0.39332809105100602</v>
      </c>
      <c r="L1755" s="216">
        <v>-3.2155723246125101</v>
      </c>
      <c r="M1755" s="221" t="s">
        <v>4887</v>
      </c>
      <c r="N1755" s="198" t="s">
        <v>4887</v>
      </c>
      <c r="O1755" s="198" t="s">
        <v>4887</v>
      </c>
      <c r="P1755" s="198" t="s">
        <v>4887</v>
      </c>
      <c r="Q1755" s="198" t="s">
        <v>4887</v>
      </c>
      <c r="R1755" s="198" t="s">
        <v>4887</v>
      </c>
      <c r="S1755" s="198" t="s">
        <v>4887</v>
      </c>
      <c r="T1755" s="198" t="s">
        <v>4887</v>
      </c>
      <c r="U1755" s="198" t="s">
        <v>4887</v>
      </c>
      <c r="V1755" s="222" t="s">
        <v>4887</v>
      </c>
    </row>
    <row r="1756" spans="1:22" ht="25" customHeight="1" x14ac:dyDescent="0.2">
      <c r="A1756" s="13" t="s">
        <v>705</v>
      </c>
      <c r="B1756" s="1" t="s">
        <v>705</v>
      </c>
      <c r="C1756" s="203" t="s">
        <v>706</v>
      </c>
      <c r="D1756" s="201" t="s">
        <v>7587</v>
      </c>
      <c r="E1756" s="74" t="s">
        <v>12727</v>
      </c>
      <c r="F1756" s="74" t="s">
        <v>12728</v>
      </c>
      <c r="G1756" s="26">
        <v>0.23036108490740101</v>
      </c>
      <c r="H1756" s="5">
        <v>-2.2425390813709001</v>
      </c>
      <c r="I1756" s="4">
        <v>0.36696638507476997</v>
      </c>
      <c r="J1756" s="5">
        <v>1.5554645666353999</v>
      </c>
      <c r="K1756" s="4">
        <v>0.33802032835573997</v>
      </c>
      <c r="L1756" s="216">
        <v>-0.68707451473550196</v>
      </c>
      <c r="M1756" s="221" t="s">
        <v>4887</v>
      </c>
      <c r="N1756" s="198" t="s">
        <v>4887</v>
      </c>
      <c r="O1756" s="198" t="s">
        <v>4887</v>
      </c>
      <c r="P1756" s="198" t="s">
        <v>4887</v>
      </c>
      <c r="Q1756" s="198" t="s">
        <v>4887</v>
      </c>
      <c r="R1756" s="198" t="s">
        <v>4887</v>
      </c>
      <c r="S1756" s="198" t="s">
        <v>4887</v>
      </c>
      <c r="T1756" s="198" t="s">
        <v>4887</v>
      </c>
      <c r="U1756" s="198" t="s">
        <v>4887</v>
      </c>
      <c r="V1756" s="222" t="s">
        <v>4887</v>
      </c>
    </row>
    <row r="1757" spans="1:22" ht="25" customHeight="1" x14ac:dyDescent="0.2">
      <c r="A1757" s="13" t="s">
        <v>1743</v>
      </c>
      <c r="B1757" s="1" t="s">
        <v>1743</v>
      </c>
      <c r="C1757" s="203" t="s">
        <v>1744</v>
      </c>
      <c r="D1757" s="201" t="s">
        <v>1743</v>
      </c>
      <c r="E1757" s="74" t="s">
        <v>8025</v>
      </c>
      <c r="F1757" s="74" t="s">
        <v>8026</v>
      </c>
      <c r="G1757" s="26">
        <v>5.9306779523517497E-2</v>
      </c>
      <c r="H1757" s="5">
        <v>-2.2453676133440799</v>
      </c>
      <c r="I1757" s="4">
        <v>0.81636037480224799</v>
      </c>
      <c r="J1757" s="5">
        <v>0.26437626915687101</v>
      </c>
      <c r="K1757" s="4">
        <v>0.17932919028272301</v>
      </c>
      <c r="L1757" s="216">
        <v>-1.98099134418721</v>
      </c>
      <c r="M1757" s="221" t="s">
        <v>4887</v>
      </c>
      <c r="N1757" s="198" t="s">
        <v>4887</v>
      </c>
      <c r="O1757" s="198" t="s">
        <v>4887</v>
      </c>
      <c r="P1757" s="198" t="s">
        <v>4887</v>
      </c>
      <c r="Q1757" s="198" t="s">
        <v>4887</v>
      </c>
      <c r="R1757" s="198" t="s">
        <v>4887</v>
      </c>
      <c r="S1757" s="198" t="s">
        <v>4887</v>
      </c>
      <c r="T1757" s="198" t="s">
        <v>4887</v>
      </c>
      <c r="U1757" s="198" t="s">
        <v>4887</v>
      </c>
      <c r="V1757" s="222" t="s">
        <v>4887</v>
      </c>
    </row>
    <row r="1758" spans="1:22" ht="25" customHeight="1" x14ac:dyDescent="0.2">
      <c r="A1758" s="13" t="s">
        <v>966</v>
      </c>
      <c r="B1758" s="1" t="s">
        <v>966</v>
      </c>
      <c r="C1758" s="203" t="s">
        <v>967</v>
      </c>
      <c r="D1758" s="201" t="s">
        <v>5177</v>
      </c>
      <c r="E1758" s="74" t="s">
        <v>13298</v>
      </c>
      <c r="F1758" s="74" t="s">
        <v>10789</v>
      </c>
      <c r="G1758" s="26">
        <v>0.31546799278226501</v>
      </c>
      <c r="H1758" s="5">
        <v>-2.24821786550338</v>
      </c>
      <c r="I1758" s="4">
        <v>0.223820738386249</v>
      </c>
      <c r="J1758" s="5">
        <v>0.94107920047032001</v>
      </c>
      <c r="K1758" s="4">
        <v>0.52164637428385696</v>
      </c>
      <c r="L1758" s="216">
        <v>-1.3071386650330601</v>
      </c>
      <c r="M1758" s="221" t="s">
        <v>4887</v>
      </c>
      <c r="N1758" s="198" t="s">
        <v>4887</v>
      </c>
      <c r="O1758" s="198" t="s">
        <v>4887</v>
      </c>
      <c r="P1758" s="198" t="s">
        <v>4887</v>
      </c>
      <c r="Q1758" s="198" t="s">
        <v>4887</v>
      </c>
      <c r="R1758" s="198" t="s">
        <v>4887</v>
      </c>
      <c r="S1758" s="198" t="s">
        <v>4887</v>
      </c>
      <c r="T1758" s="198" t="s">
        <v>4887</v>
      </c>
      <c r="U1758" s="198" t="s">
        <v>4887</v>
      </c>
      <c r="V1758" s="222" t="s">
        <v>4887</v>
      </c>
    </row>
    <row r="1759" spans="1:22" ht="25" customHeight="1" x14ac:dyDescent="0.2">
      <c r="A1759" s="13" t="s">
        <v>2711</v>
      </c>
      <c r="B1759" s="1" t="s">
        <v>2712</v>
      </c>
      <c r="C1759" s="203" t="s">
        <v>2713</v>
      </c>
      <c r="D1759" s="201" t="s">
        <v>4997</v>
      </c>
      <c r="E1759" s="74" t="s">
        <v>12863</v>
      </c>
      <c r="F1759" s="74" t="s">
        <v>9743</v>
      </c>
      <c r="G1759" s="26">
        <v>0.228688336062182</v>
      </c>
      <c r="H1759" s="5">
        <v>-2.2497064398516402</v>
      </c>
      <c r="I1759" s="4">
        <v>0.61033937681187</v>
      </c>
      <c r="J1759" s="5">
        <v>0.54594202876540698</v>
      </c>
      <c r="K1759" s="4">
        <v>0.35289137949511801</v>
      </c>
      <c r="L1759" s="216">
        <v>-1.70376441108623</v>
      </c>
      <c r="M1759" s="221" t="s">
        <v>4887</v>
      </c>
      <c r="N1759" s="198" t="s">
        <v>4887</v>
      </c>
      <c r="O1759" s="198" t="s">
        <v>4887</v>
      </c>
      <c r="P1759" s="198" t="s">
        <v>4887</v>
      </c>
      <c r="Q1759" s="198" t="s">
        <v>4887</v>
      </c>
      <c r="R1759" s="198" t="s">
        <v>4887</v>
      </c>
      <c r="S1759" s="198" t="s">
        <v>4887</v>
      </c>
      <c r="T1759" s="198" t="s">
        <v>4887</v>
      </c>
      <c r="U1759" s="198" t="s">
        <v>4887</v>
      </c>
      <c r="V1759" s="222" t="s">
        <v>4887</v>
      </c>
    </row>
    <row r="1760" spans="1:22" ht="25" customHeight="1" x14ac:dyDescent="0.2">
      <c r="A1760" s="13" t="s">
        <v>905</v>
      </c>
      <c r="B1760" s="1" t="s">
        <v>906</v>
      </c>
      <c r="C1760" s="203" t="s">
        <v>907</v>
      </c>
      <c r="D1760" s="201" t="s">
        <v>906</v>
      </c>
      <c r="E1760" s="74" t="s">
        <v>12506</v>
      </c>
      <c r="F1760" s="74" t="s">
        <v>12507</v>
      </c>
      <c r="G1760" s="26">
        <v>0.53860254105807004</v>
      </c>
      <c r="H1760" s="5">
        <v>-2.25086437476131</v>
      </c>
      <c r="I1760" s="4">
        <v>0.39866129540096501</v>
      </c>
      <c r="J1760" s="5">
        <v>-2.3919612030088699</v>
      </c>
      <c r="K1760" s="4">
        <v>0.19792769932215201</v>
      </c>
      <c r="L1760" s="216">
        <v>-4.6428255777701803</v>
      </c>
      <c r="M1760" s="221" t="s">
        <v>4887</v>
      </c>
      <c r="N1760" s="198" t="s">
        <v>4887</v>
      </c>
      <c r="O1760" s="198" t="s">
        <v>4887</v>
      </c>
      <c r="P1760" s="198" t="s">
        <v>4887</v>
      </c>
      <c r="Q1760" s="198" t="s">
        <v>4887</v>
      </c>
      <c r="R1760" s="198" t="s">
        <v>4887</v>
      </c>
      <c r="S1760" s="198" t="s">
        <v>4887</v>
      </c>
      <c r="T1760" s="198" t="s">
        <v>4887</v>
      </c>
      <c r="U1760" s="198" t="s">
        <v>4887</v>
      </c>
      <c r="V1760" s="222" t="s">
        <v>4887</v>
      </c>
    </row>
    <row r="1761" spans="1:22" ht="25" customHeight="1" x14ac:dyDescent="0.2">
      <c r="A1761" s="13" t="s">
        <v>1570</v>
      </c>
      <c r="B1761" s="1" t="s">
        <v>1570</v>
      </c>
      <c r="C1761" s="203" t="s">
        <v>1571</v>
      </c>
      <c r="D1761" s="201" t="s">
        <v>7746</v>
      </c>
      <c r="E1761" s="74" t="s">
        <v>11632</v>
      </c>
      <c r="F1761" s="74" t="s">
        <v>11633</v>
      </c>
      <c r="G1761" s="26">
        <v>0.42815004617873298</v>
      </c>
      <c r="H1761" s="5">
        <v>-2.2571241211293498</v>
      </c>
      <c r="I1761" s="4">
        <v>0.77629540757025906</v>
      </c>
      <c r="J1761" s="5">
        <v>-0.63408290343357998</v>
      </c>
      <c r="K1761" s="4">
        <v>0.22401223541710499</v>
      </c>
      <c r="L1761" s="216">
        <v>-2.89120702456293</v>
      </c>
      <c r="M1761" s="221" t="s">
        <v>4887</v>
      </c>
      <c r="N1761" s="198" t="s">
        <v>4887</v>
      </c>
      <c r="O1761" s="198" t="s">
        <v>4887</v>
      </c>
      <c r="P1761" s="198" t="s">
        <v>4887</v>
      </c>
      <c r="Q1761" s="198" t="s">
        <v>4887</v>
      </c>
      <c r="R1761" s="198" t="s">
        <v>4887</v>
      </c>
      <c r="S1761" s="198" t="s">
        <v>4887</v>
      </c>
      <c r="T1761" s="198" t="s">
        <v>4887</v>
      </c>
      <c r="U1761" s="198" t="s">
        <v>4887</v>
      </c>
      <c r="V1761" s="222" t="s">
        <v>4887</v>
      </c>
    </row>
    <row r="1762" spans="1:22" ht="25" customHeight="1" x14ac:dyDescent="0.2">
      <c r="A1762" s="13" t="s">
        <v>2073</v>
      </c>
      <c r="B1762" s="1" t="s">
        <v>2074</v>
      </c>
      <c r="C1762" s="203" t="s">
        <v>2075</v>
      </c>
      <c r="D1762" s="201" t="s">
        <v>2074</v>
      </c>
      <c r="E1762" s="74" t="s">
        <v>11196</v>
      </c>
      <c r="F1762" s="74" t="s">
        <v>11197</v>
      </c>
      <c r="G1762" s="26">
        <v>7.4803620612138202E-2</v>
      </c>
      <c r="H1762" s="5">
        <v>-2.2594522189731499</v>
      </c>
      <c r="I1762" s="4">
        <v>0.36232346562884199</v>
      </c>
      <c r="J1762" s="5">
        <v>1.0161884860036901</v>
      </c>
      <c r="K1762" s="4">
        <v>0.21016390468443399</v>
      </c>
      <c r="L1762" s="216">
        <v>-1.24326373296946</v>
      </c>
      <c r="M1762" s="221" t="s">
        <v>4887</v>
      </c>
      <c r="N1762" s="198" t="s">
        <v>4887</v>
      </c>
      <c r="O1762" s="198" t="s">
        <v>4887</v>
      </c>
      <c r="P1762" s="198" t="s">
        <v>4887</v>
      </c>
      <c r="Q1762" s="198" t="s">
        <v>4887</v>
      </c>
      <c r="R1762" s="198" t="s">
        <v>4887</v>
      </c>
      <c r="S1762" s="198" t="s">
        <v>4887</v>
      </c>
      <c r="T1762" s="198" t="s">
        <v>4887</v>
      </c>
      <c r="U1762" s="198" t="s">
        <v>4887</v>
      </c>
      <c r="V1762" s="222" t="s">
        <v>4887</v>
      </c>
    </row>
    <row r="1763" spans="1:22" ht="25" customHeight="1" x14ac:dyDescent="0.2">
      <c r="A1763" s="13" t="s">
        <v>4813</v>
      </c>
      <c r="B1763" s="1" t="s">
        <v>4814</v>
      </c>
      <c r="C1763" s="203" t="s">
        <v>4815</v>
      </c>
      <c r="D1763" s="201" t="s">
        <v>4814</v>
      </c>
      <c r="E1763" s="74" t="s">
        <v>12290</v>
      </c>
      <c r="F1763" s="74" t="s">
        <v>12291</v>
      </c>
      <c r="G1763" s="26">
        <v>0.19429910023636701</v>
      </c>
      <c r="H1763" s="5">
        <v>-2.2746835171020501</v>
      </c>
      <c r="I1763" s="4">
        <v>0.71329687244043705</v>
      </c>
      <c r="J1763" s="5">
        <v>0.38674768362305401</v>
      </c>
      <c r="K1763" s="4">
        <v>0.25126933999675699</v>
      </c>
      <c r="L1763" s="216">
        <v>-1.887935833479</v>
      </c>
      <c r="M1763" s="221" t="s">
        <v>4887</v>
      </c>
      <c r="N1763" s="198" t="s">
        <v>4887</v>
      </c>
      <c r="O1763" s="198" t="s">
        <v>4887</v>
      </c>
      <c r="P1763" s="198" t="s">
        <v>4887</v>
      </c>
      <c r="Q1763" s="198" t="s">
        <v>4887</v>
      </c>
      <c r="R1763" s="198" t="s">
        <v>4887</v>
      </c>
      <c r="S1763" s="198" t="s">
        <v>4887</v>
      </c>
      <c r="T1763" s="198" t="s">
        <v>4887</v>
      </c>
      <c r="U1763" s="198" t="s">
        <v>4887</v>
      </c>
      <c r="V1763" s="222" t="s">
        <v>4887</v>
      </c>
    </row>
    <row r="1764" spans="1:22" ht="25" customHeight="1" x14ac:dyDescent="0.2">
      <c r="A1764" s="13" t="s">
        <v>3114</v>
      </c>
      <c r="B1764" s="1" t="s">
        <v>3114</v>
      </c>
      <c r="C1764" s="203" t="s">
        <v>3115</v>
      </c>
      <c r="D1764" s="201" t="s">
        <v>3114</v>
      </c>
      <c r="E1764" s="74" t="s">
        <v>9911</v>
      </c>
      <c r="F1764" s="74" t="s">
        <v>9912</v>
      </c>
      <c r="G1764" s="26">
        <v>7.4926239894144001E-2</v>
      </c>
      <c r="H1764" s="5">
        <v>-2.2763714367370702</v>
      </c>
      <c r="I1764" s="4">
        <v>3.9124657863966503E-2</v>
      </c>
      <c r="J1764" s="5">
        <v>-2.0300201844782602</v>
      </c>
      <c r="K1764" s="4">
        <v>2.44810744511944E-2</v>
      </c>
      <c r="L1764" s="216">
        <v>-4.3063916212153304</v>
      </c>
      <c r="M1764" s="221" t="s">
        <v>4887</v>
      </c>
      <c r="N1764" s="198" t="s">
        <v>7349</v>
      </c>
      <c r="O1764" s="198" t="s">
        <v>7349</v>
      </c>
      <c r="P1764" s="198" t="s">
        <v>4887</v>
      </c>
      <c r="Q1764" s="198" t="s">
        <v>4887</v>
      </c>
      <c r="R1764" s="198" t="s">
        <v>4887</v>
      </c>
      <c r="S1764" s="198" t="s">
        <v>7349</v>
      </c>
      <c r="T1764" s="198" t="s">
        <v>4887</v>
      </c>
      <c r="U1764" s="198" t="s">
        <v>4887</v>
      </c>
      <c r="V1764" s="222" t="s">
        <v>4887</v>
      </c>
    </row>
    <row r="1765" spans="1:22" ht="25" customHeight="1" x14ac:dyDescent="0.2">
      <c r="A1765" s="13" t="s">
        <v>3497</v>
      </c>
      <c r="B1765" s="1" t="s">
        <v>3497</v>
      </c>
      <c r="C1765" s="203" t="s">
        <v>3498</v>
      </c>
      <c r="D1765" s="201" t="s">
        <v>7899</v>
      </c>
      <c r="E1765" s="74" t="s">
        <v>13576</v>
      </c>
      <c r="F1765" s="74" t="s">
        <v>13577</v>
      </c>
      <c r="G1765" s="26">
        <v>0.30415335753248002</v>
      </c>
      <c r="H1765" s="5">
        <v>-2.2794193939310898</v>
      </c>
      <c r="I1765" s="4">
        <v>0.50227965877668301</v>
      </c>
      <c r="J1765" s="5">
        <v>1.3376286366307499</v>
      </c>
      <c r="K1765" s="4">
        <v>0.70814467674252402</v>
      </c>
      <c r="L1765" s="216">
        <v>-0.94179075730033901</v>
      </c>
      <c r="M1765" s="221" t="s">
        <v>4887</v>
      </c>
      <c r="N1765" s="198" t="s">
        <v>4887</v>
      </c>
      <c r="O1765" s="198" t="s">
        <v>4887</v>
      </c>
      <c r="P1765" s="198" t="s">
        <v>4887</v>
      </c>
      <c r="Q1765" s="198" t="s">
        <v>4887</v>
      </c>
      <c r="R1765" s="198" t="s">
        <v>4887</v>
      </c>
      <c r="S1765" s="198" t="s">
        <v>4887</v>
      </c>
      <c r="T1765" s="198" t="s">
        <v>4887</v>
      </c>
      <c r="U1765" s="198" t="s">
        <v>4887</v>
      </c>
      <c r="V1765" s="222" t="s">
        <v>4887</v>
      </c>
    </row>
    <row r="1766" spans="1:22" ht="25" customHeight="1" x14ac:dyDescent="0.2">
      <c r="A1766" s="13" t="s">
        <v>3565</v>
      </c>
      <c r="B1766" s="1" t="s">
        <v>3566</v>
      </c>
      <c r="C1766" s="203" t="s">
        <v>3567</v>
      </c>
      <c r="D1766" s="201" t="s">
        <v>3566</v>
      </c>
      <c r="E1766" s="74" t="s">
        <v>10451</v>
      </c>
      <c r="F1766" s="74" t="s">
        <v>10452</v>
      </c>
      <c r="G1766" s="26">
        <v>0.27575955712399902</v>
      </c>
      <c r="H1766" s="5">
        <v>-2.2850434204354499</v>
      </c>
      <c r="I1766" s="4">
        <v>6.3390132354198506E-2</v>
      </c>
      <c r="J1766" s="5">
        <v>-1.2713094323757099</v>
      </c>
      <c r="K1766" s="4">
        <v>0.14046912369551601</v>
      </c>
      <c r="L1766" s="216">
        <v>-3.5563528528111701</v>
      </c>
      <c r="M1766" s="221" t="s">
        <v>4887</v>
      </c>
      <c r="N1766" s="198" t="s">
        <v>4887</v>
      </c>
      <c r="O1766" s="198" t="s">
        <v>4887</v>
      </c>
      <c r="P1766" s="198" t="s">
        <v>4887</v>
      </c>
      <c r="Q1766" s="198" t="s">
        <v>4887</v>
      </c>
      <c r="R1766" s="198" t="s">
        <v>4887</v>
      </c>
      <c r="S1766" s="198" t="s">
        <v>4887</v>
      </c>
      <c r="T1766" s="198" t="s">
        <v>4887</v>
      </c>
      <c r="U1766" s="198" t="s">
        <v>4887</v>
      </c>
      <c r="V1766" s="222" t="s">
        <v>4887</v>
      </c>
    </row>
    <row r="1767" spans="1:22" ht="25" customHeight="1" x14ac:dyDescent="0.2">
      <c r="A1767" s="13" t="s">
        <v>1201</v>
      </c>
      <c r="B1767" s="1" t="s">
        <v>1201</v>
      </c>
      <c r="C1767" s="203" t="s">
        <v>1202</v>
      </c>
      <c r="D1767" s="201" t="s">
        <v>7688</v>
      </c>
      <c r="E1767" s="74" t="s">
        <v>13196</v>
      </c>
      <c r="F1767" s="74" t="s">
        <v>11023</v>
      </c>
      <c r="G1767" s="26">
        <v>0.59562870501411203</v>
      </c>
      <c r="H1767" s="5">
        <v>-2.2897564895659102</v>
      </c>
      <c r="I1767" s="4">
        <v>0.495105739388427</v>
      </c>
      <c r="J1767" s="5">
        <v>-2.08357193487715</v>
      </c>
      <c r="K1767" s="4">
        <v>0.289210454174612</v>
      </c>
      <c r="L1767" s="216">
        <v>-4.3733284244430601</v>
      </c>
      <c r="M1767" s="221" t="s">
        <v>4887</v>
      </c>
      <c r="N1767" s="198" t="s">
        <v>4887</v>
      </c>
      <c r="O1767" s="198" t="s">
        <v>4887</v>
      </c>
      <c r="P1767" s="198" t="s">
        <v>4887</v>
      </c>
      <c r="Q1767" s="198" t="s">
        <v>4887</v>
      </c>
      <c r="R1767" s="198" t="s">
        <v>4887</v>
      </c>
      <c r="S1767" s="198" t="s">
        <v>4887</v>
      </c>
      <c r="T1767" s="198" t="s">
        <v>4887</v>
      </c>
      <c r="U1767" s="198" t="s">
        <v>4887</v>
      </c>
      <c r="V1767" s="222" t="s">
        <v>4887</v>
      </c>
    </row>
    <row r="1768" spans="1:22" ht="25" customHeight="1" x14ac:dyDescent="0.2">
      <c r="A1768" s="13" t="s">
        <v>1544</v>
      </c>
      <c r="B1768" s="1" t="s">
        <v>1544</v>
      </c>
      <c r="C1768" s="203" t="s">
        <v>1545</v>
      </c>
      <c r="D1768" s="201" t="s">
        <v>1544</v>
      </c>
      <c r="E1768" s="74" t="s">
        <v>11625</v>
      </c>
      <c r="F1768" s="74" t="s">
        <v>11626</v>
      </c>
      <c r="G1768" s="26">
        <v>0.29119952776667601</v>
      </c>
      <c r="H1768" s="5">
        <v>-2.2945473450807201</v>
      </c>
      <c r="I1768" s="4">
        <v>6.8830176506202906E-2</v>
      </c>
      <c r="J1768" s="5">
        <v>2.5026245647798802</v>
      </c>
      <c r="K1768" s="4">
        <v>0.91601548745343997</v>
      </c>
      <c r="L1768" s="216">
        <v>0.20807721969916701</v>
      </c>
      <c r="M1768" s="221" t="s">
        <v>4887</v>
      </c>
      <c r="N1768" s="198" t="s">
        <v>4887</v>
      </c>
      <c r="O1768" s="198" t="s">
        <v>4887</v>
      </c>
      <c r="P1768" s="198" t="s">
        <v>4887</v>
      </c>
      <c r="Q1768" s="198" t="s">
        <v>4887</v>
      </c>
      <c r="R1768" s="198" t="s">
        <v>4887</v>
      </c>
      <c r="S1768" s="198" t="s">
        <v>4887</v>
      </c>
      <c r="T1768" s="198" t="s">
        <v>4887</v>
      </c>
      <c r="U1768" s="198" t="s">
        <v>4887</v>
      </c>
      <c r="V1768" s="222" t="s">
        <v>4887</v>
      </c>
    </row>
    <row r="1769" spans="1:22" ht="25" customHeight="1" x14ac:dyDescent="0.2">
      <c r="A1769" s="13" t="s">
        <v>1062</v>
      </c>
      <c r="B1769" s="1" t="s">
        <v>1062</v>
      </c>
      <c r="C1769" s="203" t="s">
        <v>1063</v>
      </c>
      <c r="D1769" s="201" t="s">
        <v>7660</v>
      </c>
      <c r="E1769" s="74" t="s">
        <v>13072</v>
      </c>
      <c r="F1769" s="74" t="s">
        <v>12691</v>
      </c>
      <c r="G1769" s="26">
        <v>0.20028239021475999</v>
      </c>
      <c r="H1769" s="5">
        <v>-2.2981330944938101</v>
      </c>
      <c r="I1769" s="4">
        <v>0.33968941756235299</v>
      </c>
      <c r="J1769" s="5">
        <v>1.1025609499239399</v>
      </c>
      <c r="K1769" s="4">
        <v>0.477834796676951</v>
      </c>
      <c r="L1769" s="216">
        <v>-1.1955721445698699</v>
      </c>
      <c r="M1769" s="221" t="s">
        <v>4887</v>
      </c>
      <c r="N1769" s="198" t="s">
        <v>4887</v>
      </c>
      <c r="O1769" s="198" t="s">
        <v>4887</v>
      </c>
      <c r="P1769" s="198" t="s">
        <v>4887</v>
      </c>
      <c r="Q1769" s="198" t="s">
        <v>4887</v>
      </c>
      <c r="R1769" s="198" t="s">
        <v>4887</v>
      </c>
      <c r="S1769" s="198" t="s">
        <v>4887</v>
      </c>
      <c r="T1769" s="198" t="s">
        <v>4887</v>
      </c>
      <c r="U1769" s="198" t="s">
        <v>4887</v>
      </c>
      <c r="V1769" s="222" t="s">
        <v>4887</v>
      </c>
    </row>
    <row r="1770" spans="1:22" ht="25" customHeight="1" x14ac:dyDescent="0.2">
      <c r="A1770" s="13" t="s">
        <v>3065</v>
      </c>
      <c r="B1770" s="1" t="s">
        <v>3065</v>
      </c>
      <c r="C1770" s="203" t="s">
        <v>3066</v>
      </c>
      <c r="D1770" s="201" t="s">
        <v>7257</v>
      </c>
      <c r="E1770" s="74" t="s">
        <v>8022</v>
      </c>
      <c r="F1770" s="74" t="s">
        <v>8023</v>
      </c>
      <c r="G1770" s="26">
        <v>7.0420276613189794E-2</v>
      </c>
      <c r="H1770" s="5">
        <v>-2.2992805784562398</v>
      </c>
      <c r="I1770" s="4">
        <v>2.9635123548141899E-2</v>
      </c>
      <c r="J1770" s="5">
        <v>-1.6354117699191799</v>
      </c>
      <c r="K1770" s="4">
        <v>1.4933190145535799E-2</v>
      </c>
      <c r="L1770" s="216">
        <v>-3.9346923483754099</v>
      </c>
      <c r="M1770" s="221" t="s">
        <v>4887</v>
      </c>
      <c r="N1770" s="198" t="s">
        <v>7349</v>
      </c>
      <c r="O1770" s="198" t="s">
        <v>7349</v>
      </c>
      <c r="P1770" s="198" t="s">
        <v>4887</v>
      </c>
      <c r="Q1770" s="198" t="s">
        <v>4887</v>
      </c>
      <c r="R1770" s="198" t="s">
        <v>4887</v>
      </c>
      <c r="S1770" s="198" t="s">
        <v>7349</v>
      </c>
      <c r="T1770" s="198" t="s">
        <v>4887</v>
      </c>
      <c r="U1770" s="198" t="s">
        <v>4887</v>
      </c>
      <c r="V1770" s="222" t="s">
        <v>4887</v>
      </c>
    </row>
    <row r="1771" spans="1:22" ht="25" customHeight="1" x14ac:dyDescent="0.2">
      <c r="A1771" s="13" t="s">
        <v>3350</v>
      </c>
      <c r="B1771" s="1" t="s">
        <v>3350</v>
      </c>
      <c r="C1771" s="203" t="s">
        <v>3351</v>
      </c>
      <c r="D1771" s="201" t="s">
        <v>3350</v>
      </c>
      <c r="E1771" s="74" t="s">
        <v>11861</v>
      </c>
      <c r="F1771" s="74" t="s">
        <v>11862</v>
      </c>
      <c r="G1771" s="26">
        <v>0.19445691977177601</v>
      </c>
      <c r="H1771" s="5">
        <v>-2.3044920774190198</v>
      </c>
      <c r="I1771" s="4">
        <v>0.44518403774924997</v>
      </c>
      <c r="J1771" s="5">
        <v>-0.69120492627918495</v>
      </c>
      <c r="K1771" s="4">
        <v>0.12834576226887701</v>
      </c>
      <c r="L1771" s="216">
        <v>-2.99569700369821</v>
      </c>
      <c r="M1771" s="221" t="s">
        <v>4887</v>
      </c>
      <c r="N1771" s="198" t="s">
        <v>4887</v>
      </c>
      <c r="O1771" s="198" t="s">
        <v>4887</v>
      </c>
      <c r="P1771" s="198" t="s">
        <v>4887</v>
      </c>
      <c r="Q1771" s="198" t="s">
        <v>4887</v>
      </c>
      <c r="R1771" s="198" t="s">
        <v>4887</v>
      </c>
      <c r="S1771" s="198" t="s">
        <v>4887</v>
      </c>
      <c r="T1771" s="198" t="s">
        <v>4887</v>
      </c>
      <c r="U1771" s="198" t="s">
        <v>4887</v>
      </c>
      <c r="V1771" s="222" t="s">
        <v>4887</v>
      </c>
    </row>
    <row r="1772" spans="1:22" ht="25" customHeight="1" x14ac:dyDescent="0.2">
      <c r="A1772" s="13" t="s">
        <v>3660</v>
      </c>
      <c r="B1772" s="1" t="s">
        <v>3660</v>
      </c>
      <c r="C1772" s="203" t="s">
        <v>3661</v>
      </c>
      <c r="D1772" s="201" t="s">
        <v>5161</v>
      </c>
      <c r="E1772" s="74" t="s">
        <v>10550</v>
      </c>
      <c r="F1772" s="74" t="s">
        <v>10551</v>
      </c>
      <c r="G1772" s="26">
        <v>0.41906197554292901</v>
      </c>
      <c r="H1772" s="5">
        <v>-2.30852072157932</v>
      </c>
      <c r="I1772" s="4">
        <v>8.8915475660601401E-2</v>
      </c>
      <c r="J1772" s="5">
        <v>1.5152138670161599</v>
      </c>
      <c r="K1772" s="4">
        <v>0.76136019136504196</v>
      </c>
      <c r="L1772" s="216">
        <v>-0.79330685456315297</v>
      </c>
      <c r="M1772" s="221" t="s">
        <v>4887</v>
      </c>
      <c r="N1772" s="198" t="s">
        <v>4887</v>
      </c>
      <c r="O1772" s="198" t="s">
        <v>4887</v>
      </c>
      <c r="P1772" s="198" t="s">
        <v>4887</v>
      </c>
      <c r="Q1772" s="198" t="s">
        <v>4887</v>
      </c>
      <c r="R1772" s="198" t="s">
        <v>4887</v>
      </c>
      <c r="S1772" s="198" t="s">
        <v>4887</v>
      </c>
      <c r="T1772" s="198" t="s">
        <v>4887</v>
      </c>
      <c r="U1772" s="198" t="s">
        <v>4887</v>
      </c>
      <c r="V1772" s="222" t="s">
        <v>4887</v>
      </c>
    </row>
    <row r="1773" spans="1:22" ht="25" customHeight="1" x14ac:dyDescent="0.2">
      <c r="A1773" s="13" t="s">
        <v>2256</v>
      </c>
      <c r="B1773" s="1" t="s">
        <v>2257</v>
      </c>
      <c r="C1773" s="203" t="s">
        <v>2258</v>
      </c>
      <c r="D1773" s="201" t="s">
        <v>7792</v>
      </c>
      <c r="E1773" s="74" t="s">
        <v>11020</v>
      </c>
      <c r="F1773" s="74" t="s">
        <v>11021</v>
      </c>
      <c r="G1773" s="26">
        <v>0.27249681000464598</v>
      </c>
      <c r="H1773" s="5">
        <v>-2.3151083824293202</v>
      </c>
      <c r="I1773" s="4">
        <v>0.88354832926191895</v>
      </c>
      <c r="J1773" s="5">
        <v>-0.29332270755275203</v>
      </c>
      <c r="K1773" s="4">
        <v>0.108087399885922</v>
      </c>
      <c r="L1773" s="216">
        <v>-2.6084310899820702</v>
      </c>
      <c r="M1773" s="221" t="s">
        <v>4887</v>
      </c>
      <c r="N1773" s="198" t="s">
        <v>4887</v>
      </c>
      <c r="O1773" s="198" t="s">
        <v>4887</v>
      </c>
      <c r="P1773" s="198" t="s">
        <v>4887</v>
      </c>
      <c r="Q1773" s="198" t="s">
        <v>4887</v>
      </c>
      <c r="R1773" s="198" t="s">
        <v>4887</v>
      </c>
      <c r="S1773" s="198" t="s">
        <v>4887</v>
      </c>
      <c r="T1773" s="198" t="s">
        <v>4887</v>
      </c>
      <c r="U1773" s="198" t="s">
        <v>4887</v>
      </c>
      <c r="V1773" s="222" t="s">
        <v>4887</v>
      </c>
    </row>
    <row r="1774" spans="1:22" ht="25" customHeight="1" x14ac:dyDescent="0.2">
      <c r="A1774" s="13" t="s">
        <v>4489</v>
      </c>
      <c r="B1774" s="1" t="s">
        <v>4490</v>
      </c>
      <c r="C1774" s="203" t="s">
        <v>4491</v>
      </c>
      <c r="D1774" s="201" t="s">
        <v>4965</v>
      </c>
      <c r="E1774" s="74" t="s">
        <v>13404</v>
      </c>
      <c r="F1774" s="74" t="s">
        <v>11932</v>
      </c>
      <c r="G1774" s="26">
        <v>0.113837352023248</v>
      </c>
      <c r="H1774" s="5">
        <v>-2.3159805042308901</v>
      </c>
      <c r="I1774" s="4">
        <v>0.40800234104178601</v>
      </c>
      <c r="J1774" s="5">
        <v>0.59258038675292801</v>
      </c>
      <c r="K1774" s="4">
        <v>0.19711793561033</v>
      </c>
      <c r="L1774" s="216">
        <v>-1.7234001174779601</v>
      </c>
      <c r="M1774" s="221" t="s">
        <v>4887</v>
      </c>
      <c r="N1774" s="198" t="s">
        <v>4887</v>
      </c>
      <c r="O1774" s="198" t="s">
        <v>4887</v>
      </c>
      <c r="P1774" s="198" t="s">
        <v>4887</v>
      </c>
      <c r="Q1774" s="198" t="s">
        <v>4887</v>
      </c>
      <c r="R1774" s="198" t="s">
        <v>4887</v>
      </c>
      <c r="S1774" s="198" t="s">
        <v>4887</v>
      </c>
      <c r="T1774" s="198" t="s">
        <v>4887</v>
      </c>
      <c r="U1774" s="198" t="s">
        <v>4887</v>
      </c>
      <c r="V1774" s="222" t="s">
        <v>4887</v>
      </c>
    </row>
    <row r="1775" spans="1:22" ht="25" customHeight="1" x14ac:dyDescent="0.2">
      <c r="A1775" s="13" t="s">
        <v>1334</v>
      </c>
      <c r="B1775" s="1" t="s">
        <v>1334</v>
      </c>
      <c r="C1775" s="203" t="s">
        <v>1335</v>
      </c>
      <c r="D1775" s="201" t="s">
        <v>7318</v>
      </c>
      <c r="E1775" s="74" t="s">
        <v>6801</v>
      </c>
      <c r="F1775" s="74" t="s">
        <v>12545</v>
      </c>
      <c r="G1775" s="26">
        <v>2.60399038156265E-2</v>
      </c>
      <c r="H1775" s="5">
        <v>-2.3163572066182598</v>
      </c>
      <c r="I1775" s="4">
        <v>0.23823786055834401</v>
      </c>
      <c r="J1775" s="5">
        <v>0.34079934585904498</v>
      </c>
      <c r="K1775" s="4">
        <v>2.7103796216115E-2</v>
      </c>
      <c r="L1775" s="216">
        <v>-1.9755578607592199</v>
      </c>
      <c r="M1775" s="221" t="s">
        <v>7349</v>
      </c>
      <c r="N1775" s="198" t="s">
        <v>4887</v>
      </c>
      <c r="O1775" s="198" t="s">
        <v>7349</v>
      </c>
      <c r="P1775" s="198" t="s">
        <v>4887</v>
      </c>
      <c r="Q1775" s="198" t="s">
        <v>4887</v>
      </c>
      <c r="R1775" s="198" t="s">
        <v>7349</v>
      </c>
      <c r="S1775" s="198" t="s">
        <v>4887</v>
      </c>
      <c r="T1775" s="198" t="s">
        <v>4887</v>
      </c>
      <c r="U1775" s="198" t="s">
        <v>4887</v>
      </c>
      <c r="V1775" s="222" t="s">
        <v>4887</v>
      </c>
    </row>
    <row r="1776" spans="1:22" ht="25" customHeight="1" x14ac:dyDescent="0.2">
      <c r="A1776" s="13" t="s">
        <v>3130</v>
      </c>
      <c r="B1776" s="1" t="s">
        <v>3131</v>
      </c>
      <c r="C1776" s="203" t="s">
        <v>3132</v>
      </c>
      <c r="D1776" s="201" t="s">
        <v>3131</v>
      </c>
      <c r="E1776" s="74" t="s">
        <v>11225</v>
      </c>
      <c r="F1776" s="74" t="s">
        <v>11226</v>
      </c>
      <c r="G1776" s="26">
        <v>6.7082283318576602E-2</v>
      </c>
      <c r="H1776" s="5">
        <v>-2.3276825778917698</v>
      </c>
      <c r="I1776" s="4">
        <v>0.58641879986394196</v>
      </c>
      <c r="J1776" s="5">
        <v>0.38378698757725699</v>
      </c>
      <c r="K1776" s="4">
        <v>0.103783439598143</v>
      </c>
      <c r="L1776" s="216">
        <v>-1.9438955903145201</v>
      </c>
      <c r="M1776" s="221" t="s">
        <v>4887</v>
      </c>
      <c r="N1776" s="198" t="s">
        <v>4887</v>
      </c>
      <c r="O1776" s="198" t="s">
        <v>4887</v>
      </c>
      <c r="P1776" s="198" t="s">
        <v>4887</v>
      </c>
      <c r="Q1776" s="198" t="s">
        <v>4887</v>
      </c>
      <c r="R1776" s="198" t="s">
        <v>4887</v>
      </c>
      <c r="S1776" s="198" t="s">
        <v>4887</v>
      </c>
      <c r="T1776" s="198" t="s">
        <v>4887</v>
      </c>
      <c r="U1776" s="198" t="s">
        <v>4887</v>
      </c>
      <c r="V1776" s="222" t="s">
        <v>4887</v>
      </c>
    </row>
    <row r="1777" spans="1:22" ht="25" customHeight="1" x14ac:dyDescent="0.2">
      <c r="A1777" s="13" t="s">
        <v>2362</v>
      </c>
      <c r="B1777" s="1" t="s">
        <v>2363</v>
      </c>
      <c r="C1777" s="203" t="s">
        <v>2364</v>
      </c>
      <c r="D1777" s="201" t="s">
        <v>2363</v>
      </c>
      <c r="E1777" s="74" t="s">
        <v>9321</v>
      </c>
      <c r="F1777" s="74" t="s">
        <v>9322</v>
      </c>
      <c r="G1777" s="26">
        <v>0.23631194902101099</v>
      </c>
      <c r="H1777" s="5">
        <v>-2.3295995119720398</v>
      </c>
      <c r="I1777" s="4">
        <v>0.53448196145452598</v>
      </c>
      <c r="J1777" s="5">
        <v>1.2938369158567</v>
      </c>
      <c r="K1777" s="4">
        <v>0.66739063993186698</v>
      </c>
      <c r="L1777" s="216">
        <v>-1.0357625961153301</v>
      </c>
      <c r="M1777" s="221" t="s">
        <v>4887</v>
      </c>
      <c r="N1777" s="198" t="s">
        <v>4887</v>
      </c>
      <c r="O1777" s="198" t="s">
        <v>4887</v>
      </c>
      <c r="P1777" s="198" t="s">
        <v>4887</v>
      </c>
      <c r="Q1777" s="198" t="s">
        <v>4887</v>
      </c>
      <c r="R1777" s="198" t="s">
        <v>4887</v>
      </c>
      <c r="S1777" s="198" t="s">
        <v>4887</v>
      </c>
      <c r="T1777" s="198" t="s">
        <v>4887</v>
      </c>
      <c r="U1777" s="198" t="s">
        <v>4887</v>
      </c>
      <c r="V1777" s="222" t="s">
        <v>4887</v>
      </c>
    </row>
    <row r="1778" spans="1:22" ht="25" customHeight="1" x14ac:dyDescent="0.2">
      <c r="A1778" s="13" t="s">
        <v>310</v>
      </c>
      <c r="B1778" s="1" t="s">
        <v>310</v>
      </c>
      <c r="C1778" s="203" t="s">
        <v>311</v>
      </c>
      <c r="D1778" s="201" t="s">
        <v>7498</v>
      </c>
      <c r="E1778" s="74" t="s">
        <v>13119</v>
      </c>
      <c r="F1778" s="74" t="s">
        <v>13120</v>
      </c>
      <c r="G1778" s="26">
        <v>0.18906726110795499</v>
      </c>
      <c r="H1778" s="5">
        <v>-2.33324280725413</v>
      </c>
      <c r="I1778" s="4">
        <v>0.447515110168829</v>
      </c>
      <c r="J1778" s="5">
        <v>0.93369066984118598</v>
      </c>
      <c r="K1778" s="4">
        <v>0.38134883897218902</v>
      </c>
      <c r="L1778" s="216">
        <v>-1.39955213741295</v>
      </c>
      <c r="M1778" s="221" t="s">
        <v>4887</v>
      </c>
      <c r="N1778" s="198" t="s">
        <v>4887</v>
      </c>
      <c r="O1778" s="198" t="s">
        <v>4887</v>
      </c>
      <c r="P1778" s="198" t="s">
        <v>4887</v>
      </c>
      <c r="Q1778" s="198" t="s">
        <v>4887</v>
      </c>
      <c r="R1778" s="198" t="s">
        <v>4887</v>
      </c>
      <c r="S1778" s="198" t="s">
        <v>4887</v>
      </c>
      <c r="T1778" s="198" t="s">
        <v>4887</v>
      </c>
      <c r="U1778" s="198" t="s">
        <v>4887</v>
      </c>
      <c r="V1778" s="222" t="s">
        <v>4887</v>
      </c>
    </row>
    <row r="1779" spans="1:22" ht="25" customHeight="1" x14ac:dyDescent="0.2">
      <c r="A1779" s="13" t="s">
        <v>3688</v>
      </c>
      <c r="B1779" s="1" t="s">
        <v>3688</v>
      </c>
      <c r="C1779" s="203" t="s">
        <v>3689</v>
      </c>
      <c r="D1779" s="201" t="s">
        <v>7907</v>
      </c>
      <c r="E1779" s="74" t="s">
        <v>8138</v>
      </c>
      <c r="F1779" s="74" t="s">
        <v>8139</v>
      </c>
      <c r="G1779" s="26">
        <v>0.228288471554912</v>
      </c>
      <c r="H1779" s="5">
        <v>-2.3349721226982498</v>
      </c>
      <c r="I1779" s="4">
        <v>0.88360609499397502</v>
      </c>
      <c r="J1779" s="5">
        <v>-0.205382162893672</v>
      </c>
      <c r="K1779" s="4">
        <v>0.18086764835556701</v>
      </c>
      <c r="L1779" s="216">
        <v>-2.5403542855919201</v>
      </c>
      <c r="M1779" s="221" t="s">
        <v>4887</v>
      </c>
      <c r="N1779" s="198" t="s">
        <v>4887</v>
      </c>
      <c r="O1779" s="198" t="s">
        <v>4887</v>
      </c>
      <c r="P1779" s="198" t="s">
        <v>4887</v>
      </c>
      <c r="Q1779" s="198" t="s">
        <v>4887</v>
      </c>
      <c r="R1779" s="198" t="s">
        <v>4887</v>
      </c>
      <c r="S1779" s="198" t="s">
        <v>4887</v>
      </c>
      <c r="T1779" s="198" t="s">
        <v>4887</v>
      </c>
      <c r="U1779" s="198" t="s">
        <v>4887</v>
      </c>
      <c r="V1779" s="222" t="s">
        <v>4887</v>
      </c>
    </row>
    <row r="1780" spans="1:22" ht="25" customHeight="1" x14ac:dyDescent="0.2">
      <c r="A1780" s="13" t="s">
        <v>4809</v>
      </c>
      <c r="B1780" s="1" t="s">
        <v>4809</v>
      </c>
      <c r="C1780" s="203" t="s">
        <v>4810</v>
      </c>
      <c r="D1780" s="201" t="s">
        <v>4809</v>
      </c>
      <c r="E1780" s="74" t="s">
        <v>11070</v>
      </c>
      <c r="F1780" s="74" t="s">
        <v>11071</v>
      </c>
      <c r="G1780" s="26">
        <v>5.9681241520438903E-2</v>
      </c>
      <c r="H1780" s="5">
        <v>-2.3455787887977699</v>
      </c>
      <c r="I1780" s="4">
        <v>0.50009311895615605</v>
      </c>
      <c r="J1780" s="5">
        <v>1.0475049016406901</v>
      </c>
      <c r="K1780" s="4">
        <v>0.43295122200391001</v>
      </c>
      <c r="L1780" s="216">
        <v>-1.2980738871570801</v>
      </c>
      <c r="M1780" s="221" t="s">
        <v>4887</v>
      </c>
      <c r="N1780" s="198" t="s">
        <v>4887</v>
      </c>
      <c r="O1780" s="198" t="s">
        <v>4887</v>
      </c>
      <c r="P1780" s="198" t="s">
        <v>4887</v>
      </c>
      <c r="Q1780" s="198" t="s">
        <v>4887</v>
      </c>
      <c r="R1780" s="198" t="s">
        <v>4887</v>
      </c>
      <c r="S1780" s="198" t="s">
        <v>4887</v>
      </c>
      <c r="T1780" s="198" t="s">
        <v>4887</v>
      </c>
      <c r="U1780" s="198" t="s">
        <v>4887</v>
      </c>
      <c r="V1780" s="222" t="s">
        <v>4887</v>
      </c>
    </row>
    <row r="1781" spans="1:22" ht="25" customHeight="1" x14ac:dyDescent="0.2">
      <c r="A1781" s="13" t="s">
        <v>2529</v>
      </c>
      <c r="B1781" s="1" t="s">
        <v>2530</v>
      </c>
      <c r="C1781" s="203" t="s">
        <v>2531</v>
      </c>
      <c r="D1781" s="201" t="s">
        <v>2530</v>
      </c>
      <c r="E1781" s="74" t="s">
        <v>8636</v>
      </c>
      <c r="F1781" s="74" t="s">
        <v>8637</v>
      </c>
      <c r="G1781" s="26">
        <v>7.9373824190682798E-2</v>
      </c>
      <c r="H1781" s="5">
        <v>-2.3460019276730502</v>
      </c>
      <c r="I1781" s="4">
        <v>0.361268219892456</v>
      </c>
      <c r="J1781" s="5">
        <v>1.6002930472249901</v>
      </c>
      <c r="K1781" s="4">
        <v>0.66619758698484899</v>
      </c>
      <c r="L1781" s="216">
        <v>-0.74570888044806105</v>
      </c>
      <c r="M1781" s="221" t="s">
        <v>4887</v>
      </c>
      <c r="N1781" s="198" t="s">
        <v>4887</v>
      </c>
      <c r="O1781" s="198" t="s">
        <v>4887</v>
      </c>
      <c r="P1781" s="198" t="s">
        <v>4887</v>
      </c>
      <c r="Q1781" s="198" t="s">
        <v>4887</v>
      </c>
      <c r="R1781" s="198" t="s">
        <v>4887</v>
      </c>
      <c r="S1781" s="198" t="s">
        <v>4887</v>
      </c>
      <c r="T1781" s="198" t="s">
        <v>4887</v>
      </c>
      <c r="U1781" s="198" t="s">
        <v>4887</v>
      </c>
      <c r="V1781" s="222" t="s">
        <v>4887</v>
      </c>
    </row>
    <row r="1782" spans="1:22" ht="25" customHeight="1" x14ac:dyDescent="0.2">
      <c r="A1782" s="13" t="s">
        <v>2984</v>
      </c>
      <c r="B1782" s="1" t="s">
        <v>2984</v>
      </c>
      <c r="C1782" s="203" t="s">
        <v>2985</v>
      </c>
      <c r="D1782" s="201" t="s">
        <v>2984</v>
      </c>
      <c r="E1782" s="74" t="s">
        <v>8132</v>
      </c>
      <c r="F1782" s="74" t="s">
        <v>8133</v>
      </c>
      <c r="G1782" s="26">
        <v>0.22844997566613701</v>
      </c>
      <c r="H1782" s="5">
        <v>-2.3505520997458</v>
      </c>
      <c r="I1782" s="4">
        <v>0.112116030428702</v>
      </c>
      <c r="J1782" s="5">
        <v>1.42182776167186</v>
      </c>
      <c r="K1782" s="4">
        <v>0.58447536271520195</v>
      </c>
      <c r="L1782" s="216">
        <v>-0.92872433807393995</v>
      </c>
      <c r="M1782" s="221" t="s">
        <v>4887</v>
      </c>
      <c r="N1782" s="198" t="s">
        <v>4887</v>
      </c>
      <c r="O1782" s="198" t="s">
        <v>4887</v>
      </c>
      <c r="P1782" s="198" t="s">
        <v>4887</v>
      </c>
      <c r="Q1782" s="198" t="s">
        <v>4887</v>
      </c>
      <c r="R1782" s="198" t="s">
        <v>4887</v>
      </c>
      <c r="S1782" s="198" t="s">
        <v>4887</v>
      </c>
      <c r="T1782" s="198" t="s">
        <v>4887</v>
      </c>
      <c r="U1782" s="198" t="s">
        <v>4887</v>
      </c>
      <c r="V1782" s="222" t="s">
        <v>4887</v>
      </c>
    </row>
    <row r="1783" spans="1:22" ht="25" customHeight="1" x14ac:dyDescent="0.2">
      <c r="A1783" s="13" t="s">
        <v>197</v>
      </c>
      <c r="B1783" s="1" t="s">
        <v>197</v>
      </c>
      <c r="C1783" s="203" t="s">
        <v>198</v>
      </c>
      <c r="D1783" s="201" t="s">
        <v>7480</v>
      </c>
      <c r="E1783" s="74" t="s">
        <v>12676</v>
      </c>
      <c r="F1783" s="74" t="s">
        <v>8934</v>
      </c>
      <c r="G1783" s="26">
        <v>0.48245204982130302</v>
      </c>
      <c r="H1783" s="5">
        <v>-2.35160199888174</v>
      </c>
      <c r="I1783" s="4">
        <v>0.29474748725140199</v>
      </c>
      <c r="J1783" s="5">
        <v>3.13786918080684</v>
      </c>
      <c r="K1783" s="4">
        <v>0.80336530417080299</v>
      </c>
      <c r="L1783" s="216">
        <v>0.78626718192509704</v>
      </c>
      <c r="M1783" s="221" t="s">
        <v>4887</v>
      </c>
      <c r="N1783" s="198" t="s">
        <v>4887</v>
      </c>
      <c r="O1783" s="198" t="s">
        <v>4887</v>
      </c>
      <c r="P1783" s="198" t="s">
        <v>4887</v>
      </c>
      <c r="Q1783" s="198" t="s">
        <v>4887</v>
      </c>
      <c r="R1783" s="198" t="s">
        <v>4887</v>
      </c>
      <c r="S1783" s="198" t="s">
        <v>4887</v>
      </c>
      <c r="T1783" s="198" t="s">
        <v>4887</v>
      </c>
      <c r="U1783" s="198" t="s">
        <v>4887</v>
      </c>
      <c r="V1783" s="222" t="s">
        <v>4887</v>
      </c>
    </row>
    <row r="1784" spans="1:22" ht="25" customHeight="1" x14ac:dyDescent="0.2">
      <c r="A1784" s="13" t="s">
        <v>4538</v>
      </c>
      <c r="B1784" s="1" t="s">
        <v>4539</v>
      </c>
      <c r="C1784" s="203" t="s">
        <v>4540</v>
      </c>
      <c r="D1784" s="201" t="s">
        <v>7293</v>
      </c>
      <c r="E1784" s="74" t="s">
        <v>10931</v>
      </c>
      <c r="F1784" s="74" t="s">
        <v>10932</v>
      </c>
      <c r="G1784" s="26">
        <v>0.120411608455335</v>
      </c>
      <c r="H1784" s="5">
        <v>-2.3526088559430498</v>
      </c>
      <c r="I1784" s="4">
        <v>3.13190124238961E-3</v>
      </c>
      <c r="J1784" s="5">
        <v>-1.6428324483705401</v>
      </c>
      <c r="K1784" s="4">
        <v>4.7203545540480903E-2</v>
      </c>
      <c r="L1784" s="216">
        <v>-3.9954413043135899</v>
      </c>
      <c r="M1784" s="221" t="s">
        <v>4887</v>
      </c>
      <c r="N1784" s="198" t="s">
        <v>7349</v>
      </c>
      <c r="O1784" s="198" t="s">
        <v>7349</v>
      </c>
      <c r="P1784" s="198" t="s">
        <v>4887</v>
      </c>
      <c r="Q1784" s="198" t="s">
        <v>4887</v>
      </c>
      <c r="R1784" s="198" t="s">
        <v>4887</v>
      </c>
      <c r="S1784" s="198" t="s">
        <v>7349</v>
      </c>
      <c r="T1784" s="198" t="s">
        <v>4887</v>
      </c>
      <c r="U1784" s="198" t="s">
        <v>4887</v>
      </c>
      <c r="V1784" s="222" t="s">
        <v>4887</v>
      </c>
    </row>
    <row r="1785" spans="1:22" ht="25" customHeight="1" x14ac:dyDescent="0.2">
      <c r="A1785" s="13" t="s">
        <v>1316</v>
      </c>
      <c r="B1785" s="1" t="s">
        <v>1316</v>
      </c>
      <c r="C1785" s="203" t="s">
        <v>1317</v>
      </c>
      <c r="D1785" s="201" t="s">
        <v>7716</v>
      </c>
      <c r="E1785" s="74" t="s">
        <v>12940</v>
      </c>
      <c r="F1785" s="74" t="s">
        <v>12941</v>
      </c>
      <c r="G1785" s="26">
        <v>0.148937224015324</v>
      </c>
      <c r="H1785" s="5">
        <v>-2.3535308253895799</v>
      </c>
      <c r="I1785" s="4">
        <v>0.96622227558322604</v>
      </c>
      <c r="J1785" s="5">
        <v>3.5813235044267699E-2</v>
      </c>
      <c r="K1785" s="4">
        <v>0.15273396665342601</v>
      </c>
      <c r="L1785" s="216">
        <v>-2.31771759034531</v>
      </c>
      <c r="M1785" s="221" t="s">
        <v>4887</v>
      </c>
      <c r="N1785" s="198" t="s">
        <v>4887</v>
      </c>
      <c r="O1785" s="198" t="s">
        <v>4887</v>
      </c>
      <c r="P1785" s="198" t="s">
        <v>4887</v>
      </c>
      <c r="Q1785" s="198" t="s">
        <v>4887</v>
      </c>
      <c r="R1785" s="198" t="s">
        <v>4887</v>
      </c>
      <c r="S1785" s="198" t="s">
        <v>4887</v>
      </c>
      <c r="T1785" s="198" t="s">
        <v>4887</v>
      </c>
      <c r="U1785" s="198" t="s">
        <v>4887</v>
      </c>
      <c r="V1785" s="222" t="s">
        <v>4887</v>
      </c>
    </row>
    <row r="1786" spans="1:22" ht="25" customHeight="1" x14ac:dyDescent="0.2">
      <c r="A1786" s="13" t="s">
        <v>3244</v>
      </c>
      <c r="B1786" s="1" t="s">
        <v>3245</v>
      </c>
      <c r="C1786" s="203" t="s">
        <v>3246</v>
      </c>
      <c r="D1786" s="201" t="s">
        <v>3245</v>
      </c>
      <c r="E1786" s="74" t="s">
        <v>9981</v>
      </c>
      <c r="F1786" s="74" t="s">
        <v>9982</v>
      </c>
      <c r="G1786" s="26">
        <v>0.27920493896598803</v>
      </c>
      <c r="H1786" s="5">
        <v>-2.3650877255125198</v>
      </c>
      <c r="I1786" s="4">
        <v>0.59914582674850303</v>
      </c>
      <c r="J1786" s="5">
        <v>1.4235181798763501</v>
      </c>
      <c r="K1786" s="4">
        <v>0.72957604593184</v>
      </c>
      <c r="L1786" s="216">
        <v>-0.94156954563617101</v>
      </c>
      <c r="M1786" s="221" t="s">
        <v>4887</v>
      </c>
      <c r="N1786" s="198" t="s">
        <v>4887</v>
      </c>
      <c r="O1786" s="198" t="s">
        <v>4887</v>
      </c>
      <c r="P1786" s="198" t="s">
        <v>4887</v>
      </c>
      <c r="Q1786" s="198" t="s">
        <v>4887</v>
      </c>
      <c r="R1786" s="198" t="s">
        <v>4887</v>
      </c>
      <c r="S1786" s="198" t="s">
        <v>4887</v>
      </c>
      <c r="T1786" s="198" t="s">
        <v>4887</v>
      </c>
      <c r="U1786" s="198" t="s">
        <v>4887</v>
      </c>
      <c r="V1786" s="222" t="s">
        <v>4887</v>
      </c>
    </row>
    <row r="1787" spans="1:22" ht="25" customHeight="1" x14ac:dyDescent="0.2">
      <c r="A1787" s="13" t="s">
        <v>2667</v>
      </c>
      <c r="B1787" s="1" t="s">
        <v>2667</v>
      </c>
      <c r="C1787" s="203" t="s">
        <v>2668</v>
      </c>
      <c r="D1787" s="201" t="s">
        <v>2667</v>
      </c>
      <c r="E1787" s="74" t="s">
        <v>10289</v>
      </c>
      <c r="F1787" s="74" t="s">
        <v>10290</v>
      </c>
      <c r="G1787" s="26">
        <v>0.116761943955055</v>
      </c>
      <c r="H1787" s="5">
        <v>-2.3769555800687399</v>
      </c>
      <c r="I1787" s="4">
        <v>0.20745841541016399</v>
      </c>
      <c r="J1787" s="5">
        <v>1.5153824289197599</v>
      </c>
      <c r="K1787" s="4">
        <v>0.488121473885051</v>
      </c>
      <c r="L1787" s="216">
        <v>-0.86157315114897703</v>
      </c>
      <c r="M1787" s="221" t="s">
        <v>4887</v>
      </c>
      <c r="N1787" s="198" t="s">
        <v>4887</v>
      </c>
      <c r="O1787" s="198" t="s">
        <v>4887</v>
      </c>
      <c r="P1787" s="198" t="s">
        <v>4887</v>
      </c>
      <c r="Q1787" s="198" t="s">
        <v>4887</v>
      </c>
      <c r="R1787" s="198" t="s">
        <v>4887</v>
      </c>
      <c r="S1787" s="198" t="s">
        <v>4887</v>
      </c>
      <c r="T1787" s="198" t="s">
        <v>4887</v>
      </c>
      <c r="U1787" s="198" t="s">
        <v>4887</v>
      </c>
      <c r="V1787" s="222" t="s">
        <v>4887</v>
      </c>
    </row>
    <row r="1788" spans="1:22" ht="25" customHeight="1" x14ac:dyDescent="0.2">
      <c r="A1788" s="13" t="s">
        <v>2095</v>
      </c>
      <c r="B1788" s="1" t="s">
        <v>2095</v>
      </c>
      <c r="C1788" s="203" t="s">
        <v>2096</v>
      </c>
      <c r="D1788" s="201" t="s">
        <v>2095</v>
      </c>
      <c r="E1788" s="74" t="s">
        <v>10286</v>
      </c>
      <c r="F1788" s="74" t="s">
        <v>10287</v>
      </c>
      <c r="G1788" s="26">
        <v>9.8766070092836E-2</v>
      </c>
      <c r="H1788" s="5">
        <v>-2.3789142475389902</v>
      </c>
      <c r="I1788" s="4">
        <v>0.64586255438916895</v>
      </c>
      <c r="J1788" s="5">
        <v>0.48648828763871099</v>
      </c>
      <c r="K1788" s="4">
        <v>0.20161363969812601</v>
      </c>
      <c r="L1788" s="216">
        <v>-1.89242595990028</v>
      </c>
      <c r="M1788" s="221" t="s">
        <v>4887</v>
      </c>
      <c r="N1788" s="198" t="s">
        <v>4887</v>
      </c>
      <c r="O1788" s="198" t="s">
        <v>4887</v>
      </c>
      <c r="P1788" s="198" t="s">
        <v>4887</v>
      </c>
      <c r="Q1788" s="198" t="s">
        <v>4887</v>
      </c>
      <c r="R1788" s="198" t="s">
        <v>4887</v>
      </c>
      <c r="S1788" s="198" t="s">
        <v>4887</v>
      </c>
      <c r="T1788" s="198" t="s">
        <v>4887</v>
      </c>
      <c r="U1788" s="198" t="s">
        <v>4887</v>
      </c>
      <c r="V1788" s="222" t="s">
        <v>4887</v>
      </c>
    </row>
    <row r="1789" spans="1:22" ht="25" customHeight="1" x14ac:dyDescent="0.2">
      <c r="A1789" s="13" t="s">
        <v>467</v>
      </c>
      <c r="B1789" s="1" t="s">
        <v>467</v>
      </c>
      <c r="C1789" s="203" t="s">
        <v>468</v>
      </c>
      <c r="D1789" s="201" t="s">
        <v>7538</v>
      </c>
      <c r="E1789" s="74" t="s">
        <v>13182</v>
      </c>
      <c r="F1789" s="74" t="s">
        <v>9373</v>
      </c>
      <c r="G1789" s="26">
        <v>0.15315753179067701</v>
      </c>
      <c r="H1789" s="5">
        <v>-2.3847217138779699</v>
      </c>
      <c r="I1789" s="4">
        <v>9.8105186138914502E-2</v>
      </c>
      <c r="J1789" s="5">
        <v>3.0337974766209199</v>
      </c>
      <c r="K1789" s="4">
        <v>0.43833240608426899</v>
      </c>
      <c r="L1789" s="216">
        <v>0.64907576274294898</v>
      </c>
      <c r="M1789" s="221" t="s">
        <v>4887</v>
      </c>
      <c r="N1789" s="198" t="s">
        <v>4887</v>
      </c>
      <c r="O1789" s="198" t="s">
        <v>4887</v>
      </c>
      <c r="P1789" s="198" t="s">
        <v>4887</v>
      </c>
      <c r="Q1789" s="198" t="s">
        <v>4887</v>
      </c>
      <c r="R1789" s="198" t="s">
        <v>4887</v>
      </c>
      <c r="S1789" s="198" t="s">
        <v>4887</v>
      </c>
      <c r="T1789" s="198" t="s">
        <v>4887</v>
      </c>
      <c r="U1789" s="198" t="s">
        <v>4887</v>
      </c>
      <c r="V1789" s="222" t="s">
        <v>4887</v>
      </c>
    </row>
    <row r="1790" spans="1:22" ht="25" customHeight="1" x14ac:dyDescent="0.2">
      <c r="A1790" s="13" t="s">
        <v>2386</v>
      </c>
      <c r="B1790" s="1" t="s">
        <v>2387</v>
      </c>
      <c r="C1790" s="203" t="s">
        <v>2388</v>
      </c>
      <c r="D1790" s="201" t="s">
        <v>4988</v>
      </c>
      <c r="E1790" s="74" t="s">
        <v>11715</v>
      </c>
      <c r="F1790" s="74" t="s">
        <v>11716</v>
      </c>
      <c r="G1790" s="26">
        <v>2.45035237784831E-2</v>
      </c>
      <c r="H1790" s="5">
        <v>-2.3859476769753201</v>
      </c>
      <c r="I1790" s="4">
        <v>7.4352750368453499E-2</v>
      </c>
      <c r="J1790" s="5">
        <v>-0.80379217827662897</v>
      </c>
      <c r="K1790" s="4">
        <v>8.3799092097853502E-3</v>
      </c>
      <c r="L1790" s="216">
        <v>-3.18973985525195</v>
      </c>
      <c r="M1790" s="221" t="s">
        <v>7349</v>
      </c>
      <c r="N1790" s="198" t="s">
        <v>4887</v>
      </c>
      <c r="O1790" s="198" t="s">
        <v>7349</v>
      </c>
      <c r="P1790" s="198" t="s">
        <v>4887</v>
      </c>
      <c r="Q1790" s="198" t="s">
        <v>4887</v>
      </c>
      <c r="R1790" s="198" t="s">
        <v>7349</v>
      </c>
      <c r="S1790" s="198" t="s">
        <v>4887</v>
      </c>
      <c r="T1790" s="198" t="s">
        <v>4887</v>
      </c>
      <c r="U1790" s="198" t="s">
        <v>4887</v>
      </c>
      <c r="V1790" s="222" t="s">
        <v>4887</v>
      </c>
    </row>
    <row r="1791" spans="1:22" ht="25" customHeight="1" x14ac:dyDescent="0.2">
      <c r="A1791" s="13" t="s">
        <v>4031</v>
      </c>
      <c r="B1791" s="1" t="s">
        <v>4031</v>
      </c>
      <c r="C1791" s="203" t="s">
        <v>4032</v>
      </c>
      <c r="D1791" s="201" t="s">
        <v>4031</v>
      </c>
      <c r="E1791" s="74" t="s">
        <v>10736</v>
      </c>
      <c r="F1791" s="74" t="s">
        <v>10737</v>
      </c>
      <c r="G1791" s="26">
        <v>0.151011004600208</v>
      </c>
      <c r="H1791" s="5">
        <v>-2.3974158306895599</v>
      </c>
      <c r="I1791" s="4">
        <v>0.56557069360527101</v>
      </c>
      <c r="J1791" s="5">
        <v>1.6765842421882999</v>
      </c>
      <c r="K1791" s="4">
        <v>0.80698120045171795</v>
      </c>
      <c r="L1791" s="216">
        <v>-0.72083158850125795</v>
      </c>
      <c r="M1791" s="221" t="s">
        <v>4887</v>
      </c>
      <c r="N1791" s="198" t="s">
        <v>4887</v>
      </c>
      <c r="O1791" s="198" t="s">
        <v>4887</v>
      </c>
      <c r="P1791" s="198" t="s">
        <v>4887</v>
      </c>
      <c r="Q1791" s="198" t="s">
        <v>4887</v>
      </c>
      <c r="R1791" s="198" t="s">
        <v>4887</v>
      </c>
      <c r="S1791" s="198" t="s">
        <v>4887</v>
      </c>
      <c r="T1791" s="198" t="s">
        <v>4887</v>
      </c>
      <c r="U1791" s="198" t="s">
        <v>4887</v>
      </c>
      <c r="V1791" s="222" t="s">
        <v>4887</v>
      </c>
    </row>
    <row r="1792" spans="1:22" ht="25" customHeight="1" x14ac:dyDescent="0.2">
      <c r="A1792" s="13" t="s">
        <v>1155</v>
      </c>
      <c r="B1792" s="1" t="s">
        <v>1155</v>
      </c>
      <c r="C1792" s="203" t="s">
        <v>1156</v>
      </c>
      <c r="D1792" s="201" t="s">
        <v>7221</v>
      </c>
      <c r="E1792" s="74" t="s">
        <v>13498</v>
      </c>
      <c r="F1792" s="74" t="s">
        <v>13499</v>
      </c>
      <c r="G1792" s="26">
        <v>0.18758223422286799</v>
      </c>
      <c r="H1792" s="5">
        <v>-2.40064702929971</v>
      </c>
      <c r="I1792" s="4">
        <v>2.88347694655866E-2</v>
      </c>
      <c r="J1792" s="5">
        <v>-3.5223364860965001</v>
      </c>
      <c r="K1792" s="4">
        <v>2.2821517056921901E-2</v>
      </c>
      <c r="L1792" s="216">
        <v>-5.9229835153962096</v>
      </c>
      <c r="M1792" s="221" t="s">
        <v>4887</v>
      </c>
      <c r="N1792" s="198" t="s">
        <v>7349</v>
      </c>
      <c r="O1792" s="198" t="s">
        <v>7349</v>
      </c>
      <c r="P1792" s="198" t="s">
        <v>4887</v>
      </c>
      <c r="Q1792" s="198" t="s">
        <v>4887</v>
      </c>
      <c r="R1792" s="198" t="s">
        <v>4887</v>
      </c>
      <c r="S1792" s="198" t="s">
        <v>7349</v>
      </c>
      <c r="T1792" s="198" t="s">
        <v>4887</v>
      </c>
      <c r="U1792" s="198" t="s">
        <v>4887</v>
      </c>
      <c r="V1792" s="222" t="s">
        <v>4887</v>
      </c>
    </row>
    <row r="1793" spans="1:22" ht="25" customHeight="1" x14ac:dyDescent="0.2">
      <c r="A1793" s="13" t="s">
        <v>2512</v>
      </c>
      <c r="B1793" s="1" t="s">
        <v>2513</v>
      </c>
      <c r="C1793" s="203" t="s">
        <v>2514</v>
      </c>
      <c r="D1793" s="201" t="s">
        <v>2513</v>
      </c>
      <c r="E1793" s="74" t="s">
        <v>6773</v>
      </c>
      <c r="F1793" s="74" t="s">
        <v>9519</v>
      </c>
      <c r="G1793" s="26">
        <v>0.13126946041433599</v>
      </c>
      <c r="H1793" s="5">
        <v>-2.40601616353465</v>
      </c>
      <c r="I1793" s="4">
        <v>0.56611218079873105</v>
      </c>
      <c r="J1793" s="5">
        <v>-0.35628984770966599</v>
      </c>
      <c r="K1793" s="4">
        <v>9.1488430384271499E-2</v>
      </c>
      <c r="L1793" s="216">
        <v>-2.7623060112443198</v>
      </c>
      <c r="M1793" s="221" t="s">
        <v>4887</v>
      </c>
      <c r="N1793" s="198" t="s">
        <v>4887</v>
      </c>
      <c r="O1793" s="198" t="s">
        <v>4887</v>
      </c>
      <c r="P1793" s="198" t="s">
        <v>4887</v>
      </c>
      <c r="Q1793" s="198" t="s">
        <v>4887</v>
      </c>
      <c r="R1793" s="198" t="s">
        <v>4887</v>
      </c>
      <c r="S1793" s="198" t="s">
        <v>4887</v>
      </c>
      <c r="T1793" s="198" t="s">
        <v>4887</v>
      </c>
      <c r="U1793" s="198" t="s">
        <v>4887</v>
      </c>
      <c r="V1793" s="222" t="s">
        <v>4887</v>
      </c>
    </row>
    <row r="1794" spans="1:22" ht="25" customHeight="1" x14ac:dyDescent="0.2">
      <c r="A1794" s="13" t="s">
        <v>3890</v>
      </c>
      <c r="B1794" s="1" t="s">
        <v>3891</v>
      </c>
      <c r="C1794" s="203" t="s">
        <v>3892</v>
      </c>
      <c r="D1794" s="201" t="s">
        <v>3891</v>
      </c>
      <c r="E1794" s="74" t="s">
        <v>6794</v>
      </c>
      <c r="F1794" s="74" t="s">
        <v>12388</v>
      </c>
      <c r="G1794" s="26">
        <v>2.2348246616682499E-2</v>
      </c>
      <c r="H1794" s="5">
        <v>-2.41656216506831</v>
      </c>
      <c r="I1794" s="4">
        <v>0.31611131243801999</v>
      </c>
      <c r="J1794" s="5">
        <v>0.61864112880509503</v>
      </c>
      <c r="K1794" s="4">
        <v>4.6730622379587999E-2</v>
      </c>
      <c r="L1794" s="216">
        <v>-1.7979210362632201</v>
      </c>
      <c r="M1794" s="221" t="s">
        <v>7349</v>
      </c>
      <c r="N1794" s="198" t="s">
        <v>4887</v>
      </c>
      <c r="O1794" s="198" t="s">
        <v>7349</v>
      </c>
      <c r="P1794" s="198" t="s">
        <v>4887</v>
      </c>
      <c r="Q1794" s="198" t="s">
        <v>4887</v>
      </c>
      <c r="R1794" s="198" t="s">
        <v>7349</v>
      </c>
      <c r="S1794" s="198" t="s">
        <v>4887</v>
      </c>
      <c r="T1794" s="198" t="s">
        <v>4887</v>
      </c>
      <c r="U1794" s="198" t="s">
        <v>4887</v>
      </c>
      <c r="V1794" s="222" t="s">
        <v>4887</v>
      </c>
    </row>
    <row r="1795" spans="1:22" ht="25" customHeight="1" x14ac:dyDescent="0.2">
      <c r="A1795" s="13" t="s">
        <v>873</v>
      </c>
      <c r="B1795" s="1" t="s">
        <v>874</v>
      </c>
      <c r="C1795" s="203" t="s">
        <v>875</v>
      </c>
      <c r="D1795" s="201" t="s">
        <v>7623</v>
      </c>
      <c r="E1795" s="74" t="s">
        <v>12674</v>
      </c>
      <c r="F1795" s="74" t="s">
        <v>12675</v>
      </c>
      <c r="G1795" s="26">
        <v>0.35429860806358499</v>
      </c>
      <c r="H1795" s="5">
        <v>-2.4188740816857002</v>
      </c>
      <c r="I1795" s="4">
        <v>0.31984650047479002</v>
      </c>
      <c r="J1795" s="5">
        <v>1.51780351538582</v>
      </c>
      <c r="K1795" s="4">
        <v>0.72359740127746897</v>
      </c>
      <c r="L1795" s="216">
        <v>-0.90107056629988003</v>
      </c>
      <c r="M1795" s="221" t="s">
        <v>4887</v>
      </c>
      <c r="N1795" s="198" t="s">
        <v>4887</v>
      </c>
      <c r="O1795" s="198" t="s">
        <v>4887</v>
      </c>
      <c r="P1795" s="198" t="s">
        <v>4887</v>
      </c>
      <c r="Q1795" s="198" t="s">
        <v>4887</v>
      </c>
      <c r="R1795" s="198" t="s">
        <v>4887</v>
      </c>
      <c r="S1795" s="198" t="s">
        <v>4887</v>
      </c>
      <c r="T1795" s="198" t="s">
        <v>4887</v>
      </c>
      <c r="U1795" s="198" t="s">
        <v>4887</v>
      </c>
      <c r="V1795" s="222" t="s">
        <v>4887</v>
      </c>
    </row>
    <row r="1796" spans="1:22" ht="25" customHeight="1" x14ac:dyDescent="0.2">
      <c r="A1796" s="13" t="s">
        <v>1771</v>
      </c>
      <c r="B1796" s="1" t="s">
        <v>1771</v>
      </c>
      <c r="C1796" s="203" t="s">
        <v>1772</v>
      </c>
      <c r="D1796" s="201" t="s">
        <v>1771</v>
      </c>
      <c r="E1796" s="74" t="s">
        <v>8876</v>
      </c>
      <c r="F1796" s="74" t="s">
        <v>8877</v>
      </c>
      <c r="G1796" s="26">
        <v>0.38753358385178399</v>
      </c>
      <c r="H1796" s="5">
        <v>-2.4234848705393</v>
      </c>
      <c r="I1796" s="4">
        <v>6.6774740187128007E-2</v>
      </c>
      <c r="J1796" s="5">
        <v>-3.5639654622138601</v>
      </c>
      <c r="K1796" s="4">
        <v>0.102124479752654</v>
      </c>
      <c r="L1796" s="216">
        <v>-5.9874503327531503</v>
      </c>
      <c r="M1796" s="221" t="s">
        <v>4887</v>
      </c>
      <c r="N1796" s="198" t="s">
        <v>4887</v>
      </c>
      <c r="O1796" s="198" t="s">
        <v>4887</v>
      </c>
      <c r="P1796" s="198" t="s">
        <v>4887</v>
      </c>
      <c r="Q1796" s="198" t="s">
        <v>4887</v>
      </c>
      <c r="R1796" s="198" t="s">
        <v>4887</v>
      </c>
      <c r="S1796" s="198" t="s">
        <v>4887</v>
      </c>
      <c r="T1796" s="198" t="s">
        <v>4887</v>
      </c>
      <c r="U1796" s="198" t="s">
        <v>4887</v>
      </c>
      <c r="V1796" s="222" t="s">
        <v>4887</v>
      </c>
    </row>
    <row r="1797" spans="1:22" ht="25" customHeight="1" x14ac:dyDescent="0.2">
      <c r="A1797" s="13" t="s">
        <v>517</v>
      </c>
      <c r="B1797" s="1" t="s">
        <v>518</v>
      </c>
      <c r="C1797" s="203" t="s">
        <v>519</v>
      </c>
      <c r="D1797" s="201" t="s">
        <v>7205</v>
      </c>
      <c r="E1797" s="74" t="s">
        <v>13197</v>
      </c>
      <c r="F1797" s="74" t="s">
        <v>8286</v>
      </c>
      <c r="G1797" s="26">
        <v>9.6793506984227701E-2</v>
      </c>
      <c r="H1797" s="5">
        <v>-2.4291985403859999</v>
      </c>
      <c r="I1797" s="4">
        <v>0.43835502861508602</v>
      </c>
      <c r="J1797" s="5">
        <v>-0.64769904862856797</v>
      </c>
      <c r="K1797" s="4">
        <v>5.5177334613293001E-2</v>
      </c>
      <c r="L1797" s="216">
        <v>-3.0768975890145698</v>
      </c>
      <c r="M1797" s="221" t="s">
        <v>4887</v>
      </c>
      <c r="N1797" s="198" t="s">
        <v>4887</v>
      </c>
      <c r="O1797" s="198" t="s">
        <v>4887</v>
      </c>
      <c r="P1797" s="198" t="s">
        <v>4887</v>
      </c>
      <c r="Q1797" s="198" t="s">
        <v>4887</v>
      </c>
      <c r="R1797" s="198" t="s">
        <v>4887</v>
      </c>
      <c r="S1797" s="198" t="s">
        <v>4887</v>
      </c>
      <c r="T1797" s="198" t="s">
        <v>4887</v>
      </c>
      <c r="U1797" s="198" t="s">
        <v>4887</v>
      </c>
      <c r="V1797" s="222" t="s">
        <v>4887</v>
      </c>
    </row>
    <row r="1798" spans="1:22" ht="25" customHeight="1" x14ac:dyDescent="0.2">
      <c r="A1798" s="13" t="s">
        <v>3530</v>
      </c>
      <c r="B1798" s="1" t="s">
        <v>3531</v>
      </c>
      <c r="C1798" s="203" t="s">
        <v>3532</v>
      </c>
      <c r="D1798" s="201" t="s">
        <v>3531</v>
      </c>
      <c r="E1798" s="74" t="s">
        <v>13666</v>
      </c>
      <c r="F1798" s="74" t="s">
        <v>13667</v>
      </c>
      <c r="G1798" s="26">
        <v>5.2172002067571097E-2</v>
      </c>
      <c r="H1798" s="5">
        <v>-2.4333329173809699</v>
      </c>
      <c r="I1798" s="4">
        <v>0.70191790468059501</v>
      </c>
      <c r="J1798" s="5">
        <v>0.26225149215549798</v>
      </c>
      <c r="K1798" s="4">
        <v>7.04562919381823E-2</v>
      </c>
      <c r="L1798" s="216">
        <v>-2.17108142522547</v>
      </c>
      <c r="M1798" s="221" t="s">
        <v>4887</v>
      </c>
      <c r="N1798" s="198" t="s">
        <v>4887</v>
      </c>
      <c r="O1798" s="198" t="s">
        <v>4887</v>
      </c>
      <c r="P1798" s="198" t="s">
        <v>4887</v>
      </c>
      <c r="Q1798" s="198" t="s">
        <v>4887</v>
      </c>
      <c r="R1798" s="198" t="s">
        <v>4887</v>
      </c>
      <c r="S1798" s="198" t="s">
        <v>4887</v>
      </c>
      <c r="T1798" s="198" t="s">
        <v>4887</v>
      </c>
      <c r="U1798" s="198" t="s">
        <v>4887</v>
      </c>
      <c r="V1798" s="222" t="s">
        <v>4887</v>
      </c>
    </row>
    <row r="1799" spans="1:22" ht="25" customHeight="1" x14ac:dyDescent="0.2">
      <c r="A1799" s="13" t="s">
        <v>3166</v>
      </c>
      <c r="B1799" s="1" t="s">
        <v>3166</v>
      </c>
      <c r="C1799" s="203" t="s">
        <v>3167</v>
      </c>
      <c r="D1799" s="201" t="s">
        <v>3166</v>
      </c>
      <c r="E1799" s="74" t="s">
        <v>10319</v>
      </c>
      <c r="F1799" s="74" t="s">
        <v>10320</v>
      </c>
      <c r="G1799" s="26">
        <v>0.132541856370854</v>
      </c>
      <c r="H1799" s="5">
        <v>-2.43582763616102</v>
      </c>
      <c r="I1799" s="4">
        <v>0.34114819815776498</v>
      </c>
      <c r="J1799" s="5">
        <v>2.0052791932556602</v>
      </c>
      <c r="K1799" s="4">
        <v>0.83412210345077997</v>
      </c>
      <c r="L1799" s="216">
        <v>-0.43054844290535899</v>
      </c>
      <c r="M1799" s="221" t="s">
        <v>4887</v>
      </c>
      <c r="N1799" s="198" t="s">
        <v>4887</v>
      </c>
      <c r="O1799" s="198" t="s">
        <v>4887</v>
      </c>
      <c r="P1799" s="198" t="s">
        <v>4887</v>
      </c>
      <c r="Q1799" s="198" t="s">
        <v>4887</v>
      </c>
      <c r="R1799" s="198" t="s">
        <v>4887</v>
      </c>
      <c r="S1799" s="198" t="s">
        <v>4887</v>
      </c>
      <c r="T1799" s="198" t="s">
        <v>4887</v>
      </c>
      <c r="U1799" s="198" t="s">
        <v>4887</v>
      </c>
      <c r="V1799" s="222" t="s">
        <v>4887</v>
      </c>
    </row>
    <row r="1800" spans="1:22" ht="25" customHeight="1" x14ac:dyDescent="0.2">
      <c r="A1800" s="13" t="s">
        <v>4685</v>
      </c>
      <c r="B1800" s="1" t="s">
        <v>4685</v>
      </c>
      <c r="C1800" s="203" t="s">
        <v>4686</v>
      </c>
      <c r="D1800" s="201" t="s">
        <v>4685</v>
      </c>
      <c r="E1800" s="74" t="s">
        <v>11677</v>
      </c>
      <c r="F1800" s="74" t="s">
        <v>11678</v>
      </c>
      <c r="G1800" s="26">
        <v>8.8539348165830103E-2</v>
      </c>
      <c r="H1800" s="5">
        <v>-2.4432621755986599</v>
      </c>
      <c r="I1800" s="4">
        <v>0.73609506405983305</v>
      </c>
      <c r="J1800" s="5">
        <v>0.65471978894923999</v>
      </c>
      <c r="K1800" s="4">
        <v>0.41209340408497602</v>
      </c>
      <c r="L1800" s="216">
        <v>-1.7885423866494199</v>
      </c>
      <c r="M1800" s="221" t="s">
        <v>4887</v>
      </c>
      <c r="N1800" s="198" t="s">
        <v>4887</v>
      </c>
      <c r="O1800" s="198" t="s">
        <v>4887</v>
      </c>
      <c r="P1800" s="198" t="s">
        <v>4887</v>
      </c>
      <c r="Q1800" s="198" t="s">
        <v>4887</v>
      </c>
      <c r="R1800" s="198" t="s">
        <v>4887</v>
      </c>
      <c r="S1800" s="198" t="s">
        <v>4887</v>
      </c>
      <c r="T1800" s="198" t="s">
        <v>4887</v>
      </c>
      <c r="U1800" s="198" t="s">
        <v>4887</v>
      </c>
      <c r="V1800" s="222" t="s">
        <v>4887</v>
      </c>
    </row>
    <row r="1801" spans="1:22" ht="25" customHeight="1" x14ac:dyDescent="0.2">
      <c r="A1801" s="13" t="s">
        <v>658</v>
      </c>
      <c r="B1801" s="1" t="s">
        <v>659</v>
      </c>
      <c r="C1801" s="203" t="s">
        <v>660</v>
      </c>
      <c r="D1801" s="201" t="s">
        <v>7578</v>
      </c>
      <c r="E1801" s="74" t="s">
        <v>13001</v>
      </c>
      <c r="F1801" s="74" t="s">
        <v>12818</v>
      </c>
      <c r="G1801" s="26">
        <v>0.16776130442447401</v>
      </c>
      <c r="H1801" s="5">
        <v>-2.4476244757960002</v>
      </c>
      <c r="I1801" s="4">
        <v>0.75169922211613305</v>
      </c>
      <c r="J1801" s="5">
        <v>0.61179448584463803</v>
      </c>
      <c r="K1801" s="4">
        <v>0.35897082017822801</v>
      </c>
      <c r="L1801" s="216">
        <v>-1.8358299899513699</v>
      </c>
      <c r="M1801" s="221" t="s">
        <v>4887</v>
      </c>
      <c r="N1801" s="198" t="s">
        <v>4887</v>
      </c>
      <c r="O1801" s="198" t="s">
        <v>4887</v>
      </c>
      <c r="P1801" s="198" t="s">
        <v>4887</v>
      </c>
      <c r="Q1801" s="198" t="s">
        <v>4887</v>
      </c>
      <c r="R1801" s="198" t="s">
        <v>4887</v>
      </c>
      <c r="S1801" s="198" t="s">
        <v>4887</v>
      </c>
      <c r="T1801" s="198" t="s">
        <v>4887</v>
      </c>
      <c r="U1801" s="198" t="s">
        <v>4887</v>
      </c>
      <c r="V1801" s="222" t="s">
        <v>4887</v>
      </c>
    </row>
    <row r="1802" spans="1:22" ht="25" customHeight="1" x14ac:dyDescent="0.2">
      <c r="A1802" s="13" t="s">
        <v>3481</v>
      </c>
      <c r="B1802" s="1" t="s">
        <v>3481</v>
      </c>
      <c r="C1802" s="203" t="s">
        <v>3482</v>
      </c>
      <c r="D1802" s="201" t="s">
        <v>3481</v>
      </c>
      <c r="E1802" s="74" t="s">
        <v>11611</v>
      </c>
      <c r="F1802" s="74" t="s">
        <v>11612</v>
      </c>
      <c r="G1802" s="26">
        <v>6.3404514904440296E-2</v>
      </c>
      <c r="H1802" s="5">
        <v>-2.44946154532605</v>
      </c>
      <c r="I1802" s="4">
        <v>0.29122338706782003</v>
      </c>
      <c r="J1802" s="5">
        <v>1.33974549420327</v>
      </c>
      <c r="K1802" s="4">
        <v>0.30741433268276103</v>
      </c>
      <c r="L1802" s="216">
        <v>-1.1097160511227799</v>
      </c>
      <c r="M1802" s="221" t="s">
        <v>4887</v>
      </c>
      <c r="N1802" s="198" t="s">
        <v>4887</v>
      </c>
      <c r="O1802" s="198" t="s">
        <v>4887</v>
      </c>
      <c r="P1802" s="198" t="s">
        <v>4887</v>
      </c>
      <c r="Q1802" s="198" t="s">
        <v>4887</v>
      </c>
      <c r="R1802" s="198" t="s">
        <v>4887</v>
      </c>
      <c r="S1802" s="198" t="s">
        <v>4887</v>
      </c>
      <c r="T1802" s="198" t="s">
        <v>4887</v>
      </c>
      <c r="U1802" s="198" t="s">
        <v>4887</v>
      </c>
      <c r="V1802" s="222" t="s">
        <v>4887</v>
      </c>
    </row>
    <row r="1803" spans="1:22" ht="25" customHeight="1" x14ac:dyDescent="0.2">
      <c r="A1803" s="13" t="s">
        <v>3905</v>
      </c>
      <c r="B1803" s="1" t="s">
        <v>3905</v>
      </c>
      <c r="C1803" s="203" t="s">
        <v>3906</v>
      </c>
      <c r="D1803" s="201" t="s">
        <v>3905</v>
      </c>
      <c r="E1803" s="74" t="s">
        <v>11923</v>
      </c>
      <c r="F1803" s="74" t="s">
        <v>11924</v>
      </c>
      <c r="G1803" s="26">
        <v>8.7447264998345001E-2</v>
      </c>
      <c r="H1803" s="5">
        <v>-2.4529177849172399</v>
      </c>
      <c r="I1803" s="4">
        <v>0.34277399666205699</v>
      </c>
      <c r="J1803" s="5">
        <v>1.2122895069637001</v>
      </c>
      <c r="K1803" s="4">
        <v>0.39358643565027301</v>
      </c>
      <c r="L1803" s="216">
        <v>-1.24062827795353</v>
      </c>
      <c r="M1803" s="221" t="s">
        <v>4887</v>
      </c>
      <c r="N1803" s="198" t="s">
        <v>4887</v>
      </c>
      <c r="O1803" s="198" t="s">
        <v>4887</v>
      </c>
      <c r="P1803" s="198" t="s">
        <v>4887</v>
      </c>
      <c r="Q1803" s="198" t="s">
        <v>4887</v>
      </c>
      <c r="R1803" s="198" t="s">
        <v>4887</v>
      </c>
      <c r="S1803" s="198" t="s">
        <v>4887</v>
      </c>
      <c r="T1803" s="198" t="s">
        <v>4887</v>
      </c>
      <c r="U1803" s="198" t="s">
        <v>4887</v>
      </c>
      <c r="V1803" s="222" t="s">
        <v>4887</v>
      </c>
    </row>
    <row r="1804" spans="1:22" ht="25" customHeight="1" x14ac:dyDescent="0.2">
      <c r="A1804" s="13" t="s">
        <v>2874</v>
      </c>
      <c r="B1804" s="1" t="s">
        <v>2874</v>
      </c>
      <c r="C1804" s="203" t="s">
        <v>2875</v>
      </c>
      <c r="D1804" s="201" t="s">
        <v>2874</v>
      </c>
      <c r="E1804" s="74" t="s">
        <v>8171</v>
      </c>
      <c r="F1804" s="74" t="s">
        <v>8172</v>
      </c>
      <c r="G1804" s="26">
        <v>0.58225931881784099</v>
      </c>
      <c r="H1804" s="5">
        <v>-2.4542724892580998</v>
      </c>
      <c r="I1804" s="4">
        <v>0.58154003346497096</v>
      </c>
      <c r="J1804" s="5">
        <v>2.3198317775879</v>
      </c>
      <c r="K1804" s="4">
        <v>0.979990658473325</v>
      </c>
      <c r="L1804" s="216">
        <v>-0.134440711670202</v>
      </c>
      <c r="M1804" s="221" t="s">
        <v>4887</v>
      </c>
      <c r="N1804" s="198" t="s">
        <v>4887</v>
      </c>
      <c r="O1804" s="198" t="s">
        <v>4887</v>
      </c>
      <c r="P1804" s="198" t="s">
        <v>4887</v>
      </c>
      <c r="Q1804" s="198" t="s">
        <v>4887</v>
      </c>
      <c r="R1804" s="198" t="s">
        <v>4887</v>
      </c>
      <c r="S1804" s="198" t="s">
        <v>4887</v>
      </c>
      <c r="T1804" s="198" t="s">
        <v>4887</v>
      </c>
      <c r="U1804" s="198" t="s">
        <v>4887</v>
      </c>
      <c r="V1804" s="222" t="s">
        <v>4887</v>
      </c>
    </row>
    <row r="1805" spans="1:22" ht="25" customHeight="1" x14ac:dyDescent="0.2">
      <c r="A1805" s="13" t="s">
        <v>843</v>
      </c>
      <c r="B1805" s="1" t="s">
        <v>843</v>
      </c>
      <c r="C1805" s="203" t="s">
        <v>844</v>
      </c>
      <c r="D1805" s="201" t="s">
        <v>7615</v>
      </c>
      <c r="E1805" s="74" t="s">
        <v>12961</v>
      </c>
      <c r="F1805" s="74" t="s">
        <v>12439</v>
      </c>
      <c r="G1805" s="26">
        <v>0.32758957253766102</v>
      </c>
      <c r="H1805" s="5">
        <v>-2.4558319234142401</v>
      </c>
      <c r="I1805" s="4">
        <v>0.22096990417346399</v>
      </c>
      <c r="J1805" s="5">
        <v>2.39784725101324</v>
      </c>
      <c r="K1805" s="4">
        <v>0.98160460649818704</v>
      </c>
      <c r="L1805" s="216">
        <v>-5.7984672401002198E-2</v>
      </c>
      <c r="M1805" s="221" t="s">
        <v>4887</v>
      </c>
      <c r="N1805" s="198" t="s">
        <v>4887</v>
      </c>
      <c r="O1805" s="198" t="s">
        <v>4887</v>
      </c>
      <c r="P1805" s="198" t="s">
        <v>4887</v>
      </c>
      <c r="Q1805" s="198" t="s">
        <v>4887</v>
      </c>
      <c r="R1805" s="198" t="s">
        <v>4887</v>
      </c>
      <c r="S1805" s="198" t="s">
        <v>4887</v>
      </c>
      <c r="T1805" s="198" t="s">
        <v>4887</v>
      </c>
      <c r="U1805" s="198" t="s">
        <v>4887</v>
      </c>
      <c r="V1805" s="222" t="s">
        <v>4887</v>
      </c>
    </row>
    <row r="1806" spans="1:22" ht="25" customHeight="1" x14ac:dyDescent="0.2">
      <c r="A1806" s="13" t="s">
        <v>3448</v>
      </c>
      <c r="B1806" s="1" t="s">
        <v>3448</v>
      </c>
      <c r="C1806" s="203" t="s">
        <v>3449</v>
      </c>
      <c r="D1806" s="201" t="s">
        <v>3448</v>
      </c>
      <c r="E1806" s="74" t="s">
        <v>10018</v>
      </c>
      <c r="F1806" s="74" t="s">
        <v>10019</v>
      </c>
      <c r="G1806" s="26">
        <v>7.84629680633461E-2</v>
      </c>
      <c r="H1806" s="5">
        <v>-2.4650840133670502</v>
      </c>
      <c r="I1806" s="4">
        <v>5.7849894900711997E-2</v>
      </c>
      <c r="J1806" s="5">
        <v>3.3404997296285401</v>
      </c>
      <c r="K1806" s="4">
        <v>0.46259985383720897</v>
      </c>
      <c r="L1806" s="216">
        <v>0.87541571626148995</v>
      </c>
      <c r="M1806" s="221" t="s">
        <v>4887</v>
      </c>
      <c r="N1806" s="198" t="s">
        <v>4887</v>
      </c>
      <c r="O1806" s="198" t="s">
        <v>4887</v>
      </c>
      <c r="P1806" s="198" t="s">
        <v>4887</v>
      </c>
      <c r="Q1806" s="198" t="s">
        <v>4887</v>
      </c>
      <c r="R1806" s="198" t="s">
        <v>4887</v>
      </c>
      <c r="S1806" s="198" t="s">
        <v>4887</v>
      </c>
      <c r="T1806" s="198" t="s">
        <v>4887</v>
      </c>
      <c r="U1806" s="198" t="s">
        <v>4887</v>
      </c>
      <c r="V1806" s="222" t="s">
        <v>4887</v>
      </c>
    </row>
    <row r="1807" spans="1:22" ht="25" customHeight="1" x14ac:dyDescent="0.2">
      <c r="A1807" s="13" t="s">
        <v>16</v>
      </c>
      <c r="B1807" s="1" t="s">
        <v>18</v>
      </c>
      <c r="C1807" s="203" t="s">
        <v>19</v>
      </c>
      <c r="D1807" s="201" t="s">
        <v>7444</v>
      </c>
      <c r="E1807" s="74" t="s">
        <v>12547</v>
      </c>
      <c r="F1807" s="74" t="s">
        <v>12548</v>
      </c>
      <c r="G1807" s="26">
        <v>0.413692528123976</v>
      </c>
      <c r="H1807" s="5">
        <v>-2.4780113901562801</v>
      </c>
      <c r="I1807" s="4">
        <v>0.14202582987120499</v>
      </c>
      <c r="J1807" s="5">
        <v>3.7314743119843699</v>
      </c>
      <c r="K1807" s="4">
        <v>0.62107555005646298</v>
      </c>
      <c r="L1807" s="216">
        <v>1.2534629218280899</v>
      </c>
      <c r="M1807" s="221" t="s">
        <v>4887</v>
      </c>
      <c r="N1807" s="198" t="s">
        <v>4887</v>
      </c>
      <c r="O1807" s="198" t="s">
        <v>4887</v>
      </c>
      <c r="P1807" s="198" t="s">
        <v>4887</v>
      </c>
      <c r="Q1807" s="198" t="s">
        <v>4887</v>
      </c>
      <c r="R1807" s="198" t="s">
        <v>4887</v>
      </c>
      <c r="S1807" s="198" t="s">
        <v>4887</v>
      </c>
      <c r="T1807" s="198" t="s">
        <v>4887</v>
      </c>
      <c r="U1807" s="198" t="s">
        <v>4887</v>
      </c>
      <c r="V1807" s="222" t="s">
        <v>4887</v>
      </c>
    </row>
    <row r="1808" spans="1:22" ht="25" customHeight="1" x14ac:dyDescent="0.2">
      <c r="A1808" s="13" t="s">
        <v>2790</v>
      </c>
      <c r="B1808" s="1" t="s">
        <v>2790</v>
      </c>
      <c r="C1808" s="203" t="s">
        <v>2791</v>
      </c>
      <c r="D1808" s="201" t="s">
        <v>2790</v>
      </c>
      <c r="E1808" s="74" t="s">
        <v>8656</v>
      </c>
      <c r="F1808" s="74" t="s">
        <v>8657</v>
      </c>
      <c r="G1808" s="26">
        <v>0.15450692181583001</v>
      </c>
      <c r="H1808" s="5">
        <v>-2.4782870533176702</v>
      </c>
      <c r="I1808" s="4">
        <v>0.84081609084750797</v>
      </c>
      <c r="J1808" s="5">
        <v>0.23381546063129699</v>
      </c>
      <c r="K1808" s="4">
        <v>0.163276470129151</v>
      </c>
      <c r="L1808" s="216">
        <v>-2.2444715926863701</v>
      </c>
      <c r="M1808" s="221" t="s">
        <v>4887</v>
      </c>
      <c r="N1808" s="198" t="s">
        <v>4887</v>
      </c>
      <c r="O1808" s="198" t="s">
        <v>4887</v>
      </c>
      <c r="P1808" s="198" t="s">
        <v>4887</v>
      </c>
      <c r="Q1808" s="198" t="s">
        <v>4887</v>
      </c>
      <c r="R1808" s="198" t="s">
        <v>4887</v>
      </c>
      <c r="S1808" s="198" t="s">
        <v>4887</v>
      </c>
      <c r="T1808" s="198" t="s">
        <v>4887</v>
      </c>
      <c r="U1808" s="198" t="s">
        <v>4887</v>
      </c>
      <c r="V1808" s="222" t="s">
        <v>4887</v>
      </c>
    </row>
    <row r="1809" spans="1:22" ht="25" customHeight="1" x14ac:dyDescent="0.2">
      <c r="A1809" s="13" t="s">
        <v>4675</v>
      </c>
      <c r="B1809" s="1" t="s">
        <v>4675</v>
      </c>
      <c r="C1809" s="203" t="s">
        <v>4676</v>
      </c>
      <c r="D1809" s="201" t="s">
        <v>4937</v>
      </c>
      <c r="E1809" s="74" t="s">
        <v>6780</v>
      </c>
      <c r="F1809" s="74" t="s">
        <v>10241</v>
      </c>
      <c r="G1809" s="26">
        <v>2.75354701219491E-2</v>
      </c>
      <c r="H1809" s="5">
        <v>-2.4842180358018102</v>
      </c>
      <c r="I1809" s="4">
        <v>0.78450620377203395</v>
      </c>
      <c r="J1809" s="5">
        <v>-0.16952884669211299</v>
      </c>
      <c r="K1809" s="4">
        <v>2.1782749585445599E-2</v>
      </c>
      <c r="L1809" s="216">
        <v>-2.6537468824939201</v>
      </c>
      <c r="M1809" s="221" t="s">
        <v>7349</v>
      </c>
      <c r="N1809" s="198" t="s">
        <v>4887</v>
      </c>
      <c r="O1809" s="198" t="s">
        <v>7349</v>
      </c>
      <c r="P1809" s="198" t="s">
        <v>4887</v>
      </c>
      <c r="Q1809" s="198" t="s">
        <v>4887</v>
      </c>
      <c r="R1809" s="198" t="s">
        <v>7349</v>
      </c>
      <c r="S1809" s="198" t="s">
        <v>4887</v>
      </c>
      <c r="T1809" s="198" t="s">
        <v>4887</v>
      </c>
      <c r="U1809" s="198" t="s">
        <v>4887</v>
      </c>
      <c r="V1809" s="222" t="s">
        <v>4887</v>
      </c>
    </row>
    <row r="1810" spans="1:22" ht="25" customHeight="1" x14ac:dyDescent="0.2">
      <c r="A1810" s="13" t="s">
        <v>812</v>
      </c>
      <c r="B1810" s="1" t="s">
        <v>812</v>
      </c>
      <c r="C1810" s="203" t="s">
        <v>813</v>
      </c>
      <c r="D1810" s="201" t="s">
        <v>4989</v>
      </c>
      <c r="E1810" s="74" t="s">
        <v>13314</v>
      </c>
      <c r="F1810" s="74" t="s">
        <v>13099</v>
      </c>
      <c r="G1810" s="26">
        <v>0.367182781848574</v>
      </c>
      <c r="H1810" s="5">
        <v>-2.4885836883419201</v>
      </c>
      <c r="I1810" s="4">
        <v>0.87091992563939702</v>
      </c>
      <c r="J1810" s="5">
        <v>0.31947292092267698</v>
      </c>
      <c r="K1810" s="4">
        <v>0.45539755969689799</v>
      </c>
      <c r="L1810" s="216">
        <v>-2.16911076741924</v>
      </c>
      <c r="M1810" s="221" t="s">
        <v>4887</v>
      </c>
      <c r="N1810" s="198" t="s">
        <v>4887</v>
      </c>
      <c r="O1810" s="198" t="s">
        <v>4887</v>
      </c>
      <c r="P1810" s="198" t="s">
        <v>4887</v>
      </c>
      <c r="Q1810" s="198" t="s">
        <v>4887</v>
      </c>
      <c r="R1810" s="198" t="s">
        <v>4887</v>
      </c>
      <c r="S1810" s="198" t="s">
        <v>4887</v>
      </c>
      <c r="T1810" s="198" t="s">
        <v>4887</v>
      </c>
      <c r="U1810" s="198" t="s">
        <v>4887</v>
      </c>
      <c r="V1810" s="222" t="s">
        <v>4887</v>
      </c>
    </row>
    <row r="1811" spans="1:22" ht="25" customHeight="1" x14ac:dyDescent="0.2">
      <c r="A1811" s="13" t="s">
        <v>4142</v>
      </c>
      <c r="B1811" s="1" t="s">
        <v>4142</v>
      </c>
      <c r="C1811" s="203" t="s">
        <v>4143</v>
      </c>
      <c r="D1811" s="201" t="s">
        <v>4142</v>
      </c>
      <c r="E1811" s="74" t="s">
        <v>12354</v>
      </c>
      <c r="F1811" s="74" t="s">
        <v>12355</v>
      </c>
      <c r="G1811" s="26">
        <v>8.1015883566865607E-2</v>
      </c>
      <c r="H1811" s="5">
        <v>-2.4902383027589701</v>
      </c>
      <c r="I1811" s="4">
        <v>0.110822043080769</v>
      </c>
      <c r="J1811" s="5">
        <v>1.8456294629871099</v>
      </c>
      <c r="K1811" s="4">
        <v>0.57111621419428404</v>
      </c>
      <c r="L1811" s="216">
        <v>-0.644608839771867</v>
      </c>
      <c r="M1811" s="221" t="s">
        <v>4887</v>
      </c>
      <c r="N1811" s="198" t="s">
        <v>4887</v>
      </c>
      <c r="O1811" s="198" t="s">
        <v>4887</v>
      </c>
      <c r="P1811" s="198" t="s">
        <v>4887</v>
      </c>
      <c r="Q1811" s="198" t="s">
        <v>4887</v>
      </c>
      <c r="R1811" s="198" t="s">
        <v>4887</v>
      </c>
      <c r="S1811" s="198" t="s">
        <v>4887</v>
      </c>
      <c r="T1811" s="198" t="s">
        <v>4887</v>
      </c>
      <c r="U1811" s="198" t="s">
        <v>4887</v>
      </c>
      <c r="V1811" s="222" t="s">
        <v>4887</v>
      </c>
    </row>
    <row r="1812" spans="1:22" ht="25" customHeight="1" x14ac:dyDescent="0.2">
      <c r="A1812" s="13" t="s">
        <v>2520</v>
      </c>
      <c r="B1812" s="1" t="s">
        <v>2520</v>
      </c>
      <c r="C1812" s="203" t="s">
        <v>2521</v>
      </c>
      <c r="D1812" s="201" t="s">
        <v>7813</v>
      </c>
      <c r="E1812" s="74" t="s">
        <v>9857</v>
      </c>
      <c r="F1812" s="74" t="s">
        <v>9858</v>
      </c>
      <c r="G1812" s="26">
        <v>6.3237619110945595E-2</v>
      </c>
      <c r="H1812" s="5">
        <v>-2.4907189496470199</v>
      </c>
      <c r="I1812" s="4">
        <v>0.352292858801664</v>
      </c>
      <c r="J1812" s="5">
        <v>3.24104979761178</v>
      </c>
      <c r="K1812" s="4">
        <v>0.80916495160676905</v>
      </c>
      <c r="L1812" s="216">
        <v>0.75033084796476601</v>
      </c>
      <c r="M1812" s="221" t="s">
        <v>4887</v>
      </c>
      <c r="N1812" s="198" t="s">
        <v>4887</v>
      </c>
      <c r="O1812" s="198" t="s">
        <v>4887</v>
      </c>
      <c r="P1812" s="198" t="s">
        <v>4887</v>
      </c>
      <c r="Q1812" s="198" t="s">
        <v>4887</v>
      </c>
      <c r="R1812" s="198" t="s">
        <v>4887</v>
      </c>
      <c r="S1812" s="198" t="s">
        <v>4887</v>
      </c>
      <c r="T1812" s="198" t="s">
        <v>4887</v>
      </c>
      <c r="U1812" s="198" t="s">
        <v>4887</v>
      </c>
      <c r="V1812" s="222" t="s">
        <v>4887</v>
      </c>
    </row>
    <row r="1813" spans="1:22" ht="25" customHeight="1" x14ac:dyDescent="0.2">
      <c r="A1813" s="13" t="s">
        <v>2068</v>
      </c>
      <c r="B1813" s="1" t="s">
        <v>2069</v>
      </c>
      <c r="C1813" s="203" t="s">
        <v>2070</v>
      </c>
      <c r="D1813" s="201" t="s">
        <v>2069</v>
      </c>
      <c r="E1813" s="74" t="s">
        <v>10599</v>
      </c>
      <c r="F1813" s="74" t="s">
        <v>10600</v>
      </c>
      <c r="G1813" s="26">
        <v>4.2756439649269298E-2</v>
      </c>
      <c r="H1813" s="5">
        <v>-2.4941619818884</v>
      </c>
      <c r="I1813" s="4">
        <v>6.0689767586809301E-2</v>
      </c>
      <c r="J1813" s="5">
        <v>-1.56846069404646</v>
      </c>
      <c r="K1813" s="4">
        <v>9.4377065224765105E-3</v>
      </c>
      <c r="L1813" s="216">
        <v>-4.0626226759348603</v>
      </c>
      <c r="M1813" s="221" t="s">
        <v>7349</v>
      </c>
      <c r="N1813" s="198" t="s">
        <v>4887</v>
      </c>
      <c r="O1813" s="198" t="s">
        <v>7349</v>
      </c>
      <c r="P1813" s="198" t="s">
        <v>4887</v>
      </c>
      <c r="Q1813" s="198" t="s">
        <v>4887</v>
      </c>
      <c r="R1813" s="198" t="s">
        <v>7349</v>
      </c>
      <c r="S1813" s="198" t="s">
        <v>4887</v>
      </c>
      <c r="T1813" s="198" t="s">
        <v>4887</v>
      </c>
      <c r="U1813" s="198" t="s">
        <v>4887</v>
      </c>
      <c r="V1813" s="222" t="s">
        <v>4887</v>
      </c>
    </row>
    <row r="1814" spans="1:22" ht="25" customHeight="1" x14ac:dyDescent="0.2">
      <c r="A1814" s="13" t="s">
        <v>4213</v>
      </c>
      <c r="B1814" s="1" t="s">
        <v>4213</v>
      </c>
      <c r="C1814" s="203" t="s">
        <v>4214</v>
      </c>
      <c r="D1814" s="201" t="s">
        <v>4213</v>
      </c>
      <c r="E1814" s="74" t="s">
        <v>10813</v>
      </c>
      <c r="F1814" s="74" t="s">
        <v>10814</v>
      </c>
      <c r="G1814" s="26">
        <v>0.37920963696071902</v>
      </c>
      <c r="H1814" s="5">
        <v>-2.4974107497506499</v>
      </c>
      <c r="I1814" s="4">
        <v>0.94970239965530201</v>
      </c>
      <c r="J1814" s="5">
        <v>-0.18897682408393601</v>
      </c>
      <c r="K1814" s="4">
        <v>0.25123743160467799</v>
      </c>
      <c r="L1814" s="216">
        <v>-2.6863875738345899</v>
      </c>
      <c r="M1814" s="221" t="s">
        <v>4887</v>
      </c>
      <c r="N1814" s="198" t="s">
        <v>4887</v>
      </c>
      <c r="O1814" s="198" t="s">
        <v>4887</v>
      </c>
      <c r="P1814" s="198" t="s">
        <v>4887</v>
      </c>
      <c r="Q1814" s="198" t="s">
        <v>4887</v>
      </c>
      <c r="R1814" s="198" t="s">
        <v>4887</v>
      </c>
      <c r="S1814" s="198" t="s">
        <v>4887</v>
      </c>
      <c r="T1814" s="198" t="s">
        <v>4887</v>
      </c>
      <c r="U1814" s="198" t="s">
        <v>4887</v>
      </c>
      <c r="V1814" s="222" t="s">
        <v>4887</v>
      </c>
    </row>
    <row r="1815" spans="1:22" ht="25" customHeight="1" x14ac:dyDescent="0.2">
      <c r="A1815" s="13" t="s">
        <v>2996</v>
      </c>
      <c r="B1815" s="1" t="s">
        <v>2996</v>
      </c>
      <c r="C1815" s="203" t="s">
        <v>2997</v>
      </c>
      <c r="D1815" s="201" t="s">
        <v>5002</v>
      </c>
      <c r="E1815" s="74" t="s">
        <v>10800</v>
      </c>
      <c r="F1815" s="74" t="s">
        <v>10801</v>
      </c>
      <c r="G1815" s="26">
        <v>7.6268945402126295E-2</v>
      </c>
      <c r="H1815" s="5">
        <v>-2.5078214292625201</v>
      </c>
      <c r="I1815" s="4">
        <v>0.40502539997763698</v>
      </c>
      <c r="J1815" s="5">
        <v>1.3631451954299401</v>
      </c>
      <c r="K1815" s="4">
        <v>0.50084324628354404</v>
      </c>
      <c r="L1815" s="216">
        <v>-1.14467623383258</v>
      </c>
      <c r="M1815" s="221" t="s">
        <v>4887</v>
      </c>
      <c r="N1815" s="198" t="s">
        <v>4887</v>
      </c>
      <c r="O1815" s="198" t="s">
        <v>4887</v>
      </c>
      <c r="P1815" s="198" t="s">
        <v>4887</v>
      </c>
      <c r="Q1815" s="198" t="s">
        <v>4887</v>
      </c>
      <c r="R1815" s="198" t="s">
        <v>4887</v>
      </c>
      <c r="S1815" s="198" t="s">
        <v>4887</v>
      </c>
      <c r="T1815" s="198" t="s">
        <v>4887</v>
      </c>
      <c r="U1815" s="198" t="s">
        <v>4887</v>
      </c>
      <c r="V1815" s="222" t="s">
        <v>4887</v>
      </c>
    </row>
    <row r="1816" spans="1:22" ht="25" customHeight="1" x14ac:dyDescent="0.2">
      <c r="A1816" s="13" t="s">
        <v>646</v>
      </c>
      <c r="B1816" s="1" t="s">
        <v>646</v>
      </c>
      <c r="C1816" s="203" t="s">
        <v>647</v>
      </c>
      <c r="D1816" s="201" t="s">
        <v>7574</v>
      </c>
      <c r="E1816" s="74" t="s">
        <v>13444</v>
      </c>
      <c r="F1816" s="74" t="s">
        <v>12880</v>
      </c>
      <c r="G1816" s="26">
        <v>8.2280973074949207E-2</v>
      </c>
      <c r="H1816" s="5">
        <v>-2.5085199378834999</v>
      </c>
      <c r="I1816" s="4">
        <v>0.37416151076736498</v>
      </c>
      <c r="J1816" s="5">
        <v>2.2090162645465701</v>
      </c>
      <c r="K1816" s="4">
        <v>0.89679387520055698</v>
      </c>
      <c r="L1816" s="216">
        <v>-0.29950367333692801</v>
      </c>
      <c r="M1816" s="221" t="s">
        <v>4887</v>
      </c>
      <c r="N1816" s="198" t="s">
        <v>4887</v>
      </c>
      <c r="O1816" s="198" t="s">
        <v>4887</v>
      </c>
      <c r="P1816" s="198" t="s">
        <v>4887</v>
      </c>
      <c r="Q1816" s="198" t="s">
        <v>4887</v>
      </c>
      <c r="R1816" s="198" t="s">
        <v>4887</v>
      </c>
      <c r="S1816" s="198" t="s">
        <v>4887</v>
      </c>
      <c r="T1816" s="198" t="s">
        <v>4887</v>
      </c>
      <c r="U1816" s="198" t="s">
        <v>4887</v>
      </c>
      <c r="V1816" s="222" t="s">
        <v>4887</v>
      </c>
    </row>
    <row r="1817" spans="1:22" ht="25" customHeight="1" x14ac:dyDescent="0.2">
      <c r="A1817" s="13" t="s">
        <v>20</v>
      </c>
      <c r="B1817" s="1" t="s">
        <v>21</v>
      </c>
      <c r="C1817" s="203" t="s">
        <v>22</v>
      </c>
      <c r="D1817" s="201" t="s">
        <v>4931</v>
      </c>
      <c r="E1817" s="74" t="s">
        <v>12749</v>
      </c>
      <c r="F1817" s="74" t="s">
        <v>8113</v>
      </c>
      <c r="G1817" s="26">
        <v>0.163109642318156</v>
      </c>
      <c r="H1817" s="5">
        <v>-2.51636985472329</v>
      </c>
      <c r="I1817" s="4">
        <v>0.88725062154452505</v>
      </c>
      <c r="J1817" s="5">
        <v>-0.13081403763065799</v>
      </c>
      <c r="K1817" s="4">
        <v>0.148847633607501</v>
      </c>
      <c r="L1817" s="216">
        <v>-2.6471838923539499</v>
      </c>
      <c r="M1817" s="221" t="s">
        <v>4887</v>
      </c>
      <c r="N1817" s="198" t="s">
        <v>4887</v>
      </c>
      <c r="O1817" s="198" t="s">
        <v>4887</v>
      </c>
      <c r="P1817" s="198" t="s">
        <v>4887</v>
      </c>
      <c r="Q1817" s="198" t="s">
        <v>4887</v>
      </c>
      <c r="R1817" s="198" t="s">
        <v>4887</v>
      </c>
      <c r="S1817" s="198" t="s">
        <v>4887</v>
      </c>
      <c r="T1817" s="198" t="s">
        <v>4887</v>
      </c>
      <c r="U1817" s="198" t="s">
        <v>4887</v>
      </c>
      <c r="V1817" s="222" t="s">
        <v>4887</v>
      </c>
    </row>
    <row r="1818" spans="1:22" ht="25" customHeight="1" x14ac:dyDescent="0.2">
      <c r="A1818" s="13" t="s">
        <v>2723</v>
      </c>
      <c r="B1818" s="1" t="s">
        <v>2723</v>
      </c>
      <c r="C1818" s="203" t="s">
        <v>2724</v>
      </c>
      <c r="D1818" s="201" t="s">
        <v>7833</v>
      </c>
      <c r="E1818" s="74" t="s">
        <v>8215</v>
      </c>
      <c r="F1818" s="74" t="s">
        <v>8216</v>
      </c>
      <c r="G1818" s="26">
        <v>0.190683868616698</v>
      </c>
      <c r="H1818" s="5">
        <v>-2.5236198562633598</v>
      </c>
      <c r="I1818" s="4">
        <v>0.13377256903184001</v>
      </c>
      <c r="J1818" s="5">
        <v>0.62285425286231799</v>
      </c>
      <c r="K1818" s="4">
        <v>0.28206726399999499</v>
      </c>
      <c r="L1818" s="216">
        <v>-1.9007656034010501</v>
      </c>
      <c r="M1818" s="221" t="s">
        <v>4887</v>
      </c>
      <c r="N1818" s="198" t="s">
        <v>4887</v>
      </c>
      <c r="O1818" s="198" t="s">
        <v>4887</v>
      </c>
      <c r="P1818" s="198" t="s">
        <v>4887</v>
      </c>
      <c r="Q1818" s="198" t="s">
        <v>4887</v>
      </c>
      <c r="R1818" s="198" t="s">
        <v>4887</v>
      </c>
      <c r="S1818" s="198" t="s">
        <v>4887</v>
      </c>
      <c r="T1818" s="198" t="s">
        <v>4887</v>
      </c>
      <c r="U1818" s="198" t="s">
        <v>4887</v>
      </c>
      <c r="V1818" s="222" t="s">
        <v>4887</v>
      </c>
    </row>
    <row r="1819" spans="1:22" ht="25" customHeight="1" x14ac:dyDescent="0.2">
      <c r="A1819" s="13" t="s">
        <v>1318</v>
      </c>
      <c r="B1819" s="1" t="s">
        <v>1318</v>
      </c>
      <c r="C1819" s="203" t="s">
        <v>1319</v>
      </c>
      <c r="D1819" s="201" t="s">
        <v>1318</v>
      </c>
      <c r="E1819" s="74" t="s">
        <v>12465</v>
      </c>
      <c r="F1819" s="74" t="s">
        <v>9514</v>
      </c>
      <c r="G1819" s="26">
        <v>0.32522142073061999</v>
      </c>
      <c r="H1819" s="5">
        <v>-2.5245822529542301</v>
      </c>
      <c r="I1819" s="4">
        <v>0.123985735714518</v>
      </c>
      <c r="J1819" s="5">
        <v>4.6420664605808497</v>
      </c>
      <c r="K1819" s="4">
        <v>0.23164631890902401</v>
      </c>
      <c r="L1819" s="216">
        <v>2.11748420762662</v>
      </c>
      <c r="M1819" s="221" t="s">
        <v>4887</v>
      </c>
      <c r="N1819" s="198" t="s">
        <v>4887</v>
      </c>
      <c r="O1819" s="198" t="s">
        <v>4887</v>
      </c>
      <c r="P1819" s="198" t="s">
        <v>4887</v>
      </c>
      <c r="Q1819" s="198" t="s">
        <v>4887</v>
      </c>
      <c r="R1819" s="198" t="s">
        <v>4887</v>
      </c>
      <c r="S1819" s="198" t="s">
        <v>4887</v>
      </c>
      <c r="T1819" s="198" t="s">
        <v>4887</v>
      </c>
      <c r="U1819" s="198" t="s">
        <v>4887</v>
      </c>
      <c r="V1819" s="222" t="s">
        <v>4887</v>
      </c>
    </row>
    <row r="1820" spans="1:22" ht="25" customHeight="1" x14ac:dyDescent="0.2">
      <c r="A1820" s="13" t="s">
        <v>2965</v>
      </c>
      <c r="B1820" s="1" t="s">
        <v>2965</v>
      </c>
      <c r="C1820" s="203" t="s">
        <v>2845</v>
      </c>
      <c r="D1820" s="201" t="s">
        <v>2965</v>
      </c>
      <c r="E1820" s="74" t="s">
        <v>8529</v>
      </c>
      <c r="F1820" s="74" t="s">
        <v>8530</v>
      </c>
      <c r="G1820" s="26">
        <v>0.25025257932241801</v>
      </c>
      <c r="H1820" s="5">
        <v>-2.5357594249301698</v>
      </c>
      <c r="I1820" s="4">
        <v>0.94824945325266097</v>
      </c>
      <c r="J1820" s="5">
        <v>-6.5845541657205797E-2</v>
      </c>
      <c r="K1820" s="4">
        <v>0.23806274713999201</v>
      </c>
      <c r="L1820" s="216">
        <v>-2.6016049665873702</v>
      </c>
      <c r="M1820" s="221" t="s">
        <v>4887</v>
      </c>
      <c r="N1820" s="198" t="s">
        <v>4887</v>
      </c>
      <c r="O1820" s="198" t="s">
        <v>4887</v>
      </c>
      <c r="P1820" s="198" t="s">
        <v>4887</v>
      </c>
      <c r="Q1820" s="198" t="s">
        <v>4887</v>
      </c>
      <c r="R1820" s="198" t="s">
        <v>4887</v>
      </c>
      <c r="S1820" s="198" t="s">
        <v>4887</v>
      </c>
      <c r="T1820" s="198" t="s">
        <v>4887</v>
      </c>
      <c r="U1820" s="198" t="s">
        <v>4887</v>
      </c>
      <c r="V1820" s="222" t="s">
        <v>4887</v>
      </c>
    </row>
    <row r="1821" spans="1:22" ht="25" customHeight="1" x14ac:dyDescent="0.2">
      <c r="A1821" s="13" t="s">
        <v>223</v>
      </c>
      <c r="B1821" s="1" t="s">
        <v>223</v>
      </c>
      <c r="C1821" s="203" t="s">
        <v>224</v>
      </c>
      <c r="D1821" s="201" t="s">
        <v>7305</v>
      </c>
      <c r="E1821" s="74" t="s">
        <v>6798</v>
      </c>
      <c r="F1821" s="74" t="s">
        <v>12324</v>
      </c>
      <c r="G1821" s="26">
        <v>3.7484180171827801E-2</v>
      </c>
      <c r="H1821" s="5">
        <v>-2.53959181917195</v>
      </c>
      <c r="I1821" s="4">
        <v>0.38458037532878198</v>
      </c>
      <c r="J1821" s="5">
        <v>0.75698159178487401</v>
      </c>
      <c r="K1821" s="4">
        <v>4.2331642199717703E-2</v>
      </c>
      <c r="L1821" s="216">
        <v>-1.7826102273870801</v>
      </c>
      <c r="M1821" s="221" t="s">
        <v>7349</v>
      </c>
      <c r="N1821" s="198" t="s">
        <v>4887</v>
      </c>
      <c r="O1821" s="198" t="s">
        <v>7349</v>
      </c>
      <c r="P1821" s="198" t="s">
        <v>4887</v>
      </c>
      <c r="Q1821" s="198" t="s">
        <v>4887</v>
      </c>
      <c r="R1821" s="198" t="s">
        <v>7349</v>
      </c>
      <c r="S1821" s="198" t="s">
        <v>4887</v>
      </c>
      <c r="T1821" s="198" t="s">
        <v>4887</v>
      </c>
      <c r="U1821" s="198" t="s">
        <v>4887</v>
      </c>
      <c r="V1821" s="222" t="s">
        <v>4887</v>
      </c>
    </row>
    <row r="1822" spans="1:22" ht="25" customHeight="1" x14ac:dyDescent="0.2">
      <c r="A1822" s="13" t="s">
        <v>1157</v>
      </c>
      <c r="B1822" s="1" t="s">
        <v>1157</v>
      </c>
      <c r="C1822" s="203" t="s">
        <v>1158</v>
      </c>
      <c r="D1822" s="201" t="s">
        <v>7222</v>
      </c>
      <c r="E1822" s="74" t="s">
        <v>13470</v>
      </c>
      <c r="F1822" s="74" t="s">
        <v>9697</v>
      </c>
      <c r="G1822" s="26">
        <v>4.3822938419292801E-2</v>
      </c>
      <c r="H1822" s="5">
        <v>-2.5404231888974098</v>
      </c>
      <c r="I1822" s="4">
        <v>5.6626677597835302E-2</v>
      </c>
      <c r="J1822" s="5">
        <v>-1.77999370784405</v>
      </c>
      <c r="K1822" s="4">
        <v>8.8926121266802508E-3</v>
      </c>
      <c r="L1822" s="216">
        <v>-4.3204168967414596</v>
      </c>
      <c r="M1822" s="221" t="s">
        <v>7349</v>
      </c>
      <c r="N1822" s="198" t="s">
        <v>4887</v>
      </c>
      <c r="O1822" s="198" t="s">
        <v>7349</v>
      </c>
      <c r="P1822" s="198" t="s">
        <v>4887</v>
      </c>
      <c r="Q1822" s="198" t="s">
        <v>4887</v>
      </c>
      <c r="R1822" s="198" t="s">
        <v>7349</v>
      </c>
      <c r="S1822" s="198" t="s">
        <v>4887</v>
      </c>
      <c r="T1822" s="198" t="s">
        <v>4887</v>
      </c>
      <c r="U1822" s="198" t="s">
        <v>4887</v>
      </c>
      <c r="V1822" s="222" t="s">
        <v>4887</v>
      </c>
    </row>
    <row r="1823" spans="1:22" ht="25" customHeight="1" x14ac:dyDescent="0.2">
      <c r="A1823" s="13" t="s">
        <v>469</v>
      </c>
      <c r="B1823" s="1" t="s">
        <v>469</v>
      </c>
      <c r="C1823" s="203" t="s">
        <v>470</v>
      </c>
      <c r="D1823" s="201" t="s">
        <v>4982</v>
      </c>
      <c r="E1823" s="74" t="s">
        <v>13069</v>
      </c>
      <c r="F1823" s="74" t="s">
        <v>8562</v>
      </c>
      <c r="G1823" s="26">
        <v>0.12642599465013299</v>
      </c>
      <c r="H1823" s="5">
        <v>-2.54086399084151</v>
      </c>
      <c r="I1823" s="4">
        <v>0.45592869282356502</v>
      </c>
      <c r="J1823" s="5">
        <v>-1.3867414062929899</v>
      </c>
      <c r="K1823" s="4">
        <v>7.5386112428349E-2</v>
      </c>
      <c r="L1823" s="216">
        <v>-3.9276053971345002</v>
      </c>
      <c r="M1823" s="221" t="s">
        <v>4887</v>
      </c>
      <c r="N1823" s="198" t="s">
        <v>4887</v>
      </c>
      <c r="O1823" s="198" t="s">
        <v>4887</v>
      </c>
      <c r="P1823" s="198" t="s">
        <v>4887</v>
      </c>
      <c r="Q1823" s="198" t="s">
        <v>4887</v>
      </c>
      <c r="R1823" s="198" t="s">
        <v>4887</v>
      </c>
      <c r="S1823" s="198" t="s">
        <v>4887</v>
      </c>
      <c r="T1823" s="198" t="s">
        <v>4887</v>
      </c>
      <c r="U1823" s="198" t="s">
        <v>4887</v>
      </c>
      <c r="V1823" s="222" t="s">
        <v>4887</v>
      </c>
    </row>
    <row r="1824" spans="1:22" ht="25" customHeight="1" x14ac:dyDescent="0.2">
      <c r="A1824" s="13" t="s">
        <v>4356</v>
      </c>
      <c r="B1824" s="1" t="s">
        <v>4356</v>
      </c>
      <c r="C1824" s="203" t="s">
        <v>4357</v>
      </c>
      <c r="D1824" s="201" t="s">
        <v>7940</v>
      </c>
      <c r="E1824" s="74" t="s">
        <v>10380</v>
      </c>
      <c r="F1824" s="74" t="s">
        <v>10381</v>
      </c>
      <c r="G1824" s="26">
        <v>0.273244190821885</v>
      </c>
      <c r="H1824" s="5">
        <v>-2.5427939233087402</v>
      </c>
      <c r="I1824" s="4">
        <v>0.382118122963719</v>
      </c>
      <c r="J1824" s="5">
        <v>-1.29421213460411</v>
      </c>
      <c r="K1824" s="4">
        <v>0.13051366419635599</v>
      </c>
      <c r="L1824" s="216">
        <v>-3.83700605791286</v>
      </c>
      <c r="M1824" s="221" t="s">
        <v>4887</v>
      </c>
      <c r="N1824" s="198" t="s">
        <v>4887</v>
      </c>
      <c r="O1824" s="198" t="s">
        <v>4887</v>
      </c>
      <c r="P1824" s="198" t="s">
        <v>4887</v>
      </c>
      <c r="Q1824" s="198" t="s">
        <v>4887</v>
      </c>
      <c r="R1824" s="198" t="s">
        <v>4887</v>
      </c>
      <c r="S1824" s="198" t="s">
        <v>4887</v>
      </c>
      <c r="T1824" s="198" t="s">
        <v>4887</v>
      </c>
      <c r="U1824" s="198" t="s">
        <v>4887</v>
      </c>
      <c r="V1824" s="222" t="s">
        <v>4887</v>
      </c>
    </row>
    <row r="1825" spans="1:22" ht="25" customHeight="1" x14ac:dyDescent="0.2">
      <c r="A1825" s="13" t="s">
        <v>1322</v>
      </c>
      <c r="B1825" s="1" t="s">
        <v>1322</v>
      </c>
      <c r="C1825" s="203" t="s">
        <v>1323</v>
      </c>
      <c r="D1825" s="201" t="s">
        <v>5159</v>
      </c>
      <c r="E1825" s="74" t="s">
        <v>13163</v>
      </c>
      <c r="F1825" s="74" t="s">
        <v>12474</v>
      </c>
      <c r="G1825" s="26">
        <v>0.30860723105309901</v>
      </c>
      <c r="H1825" s="5">
        <v>-2.5468676771881098</v>
      </c>
      <c r="I1825" s="4">
        <v>0.198247401717388</v>
      </c>
      <c r="J1825" s="5">
        <v>3.5553511590806002</v>
      </c>
      <c r="K1825" s="4">
        <v>0.72538994014479496</v>
      </c>
      <c r="L1825" s="216">
        <v>1.0084834818924899</v>
      </c>
      <c r="M1825" s="221" t="s">
        <v>4887</v>
      </c>
      <c r="N1825" s="198" t="s">
        <v>4887</v>
      </c>
      <c r="O1825" s="198" t="s">
        <v>4887</v>
      </c>
      <c r="P1825" s="198" t="s">
        <v>4887</v>
      </c>
      <c r="Q1825" s="198" t="s">
        <v>4887</v>
      </c>
      <c r="R1825" s="198" t="s">
        <v>4887</v>
      </c>
      <c r="S1825" s="198" t="s">
        <v>4887</v>
      </c>
      <c r="T1825" s="198" t="s">
        <v>4887</v>
      </c>
      <c r="U1825" s="198" t="s">
        <v>4887</v>
      </c>
      <c r="V1825" s="222" t="s">
        <v>4887</v>
      </c>
    </row>
    <row r="1826" spans="1:22" ht="25" customHeight="1" x14ac:dyDescent="0.2">
      <c r="A1826" s="13" t="s">
        <v>3955</v>
      </c>
      <c r="B1826" s="1" t="s">
        <v>3956</v>
      </c>
      <c r="C1826" s="203" t="s">
        <v>3957</v>
      </c>
      <c r="D1826" s="201" t="s">
        <v>4974</v>
      </c>
      <c r="E1826" s="74" t="s">
        <v>13455</v>
      </c>
      <c r="F1826" s="74" t="s">
        <v>9200</v>
      </c>
      <c r="G1826" s="26">
        <v>5.82162361476464E-2</v>
      </c>
      <c r="H1826" s="5">
        <v>-2.5535729392783701</v>
      </c>
      <c r="I1826" s="4">
        <v>0.94915157350917101</v>
      </c>
      <c r="J1826" s="5">
        <v>-7.9299546417651398E-2</v>
      </c>
      <c r="K1826" s="4">
        <v>0.109597324731334</v>
      </c>
      <c r="L1826" s="216">
        <v>-2.6328724856960202</v>
      </c>
      <c r="M1826" s="221" t="s">
        <v>4887</v>
      </c>
      <c r="N1826" s="198" t="s">
        <v>4887</v>
      </c>
      <c r="O1826" s="198" t="s">
        <v>4887</v>
      </c>
      <c r="P1826" s="198" t="s">
        <v>4887</v>
      </c>
      <c r="Q1826" s="198" t="s">
        <v>4887</v>
      </c>
      <c r="R1826" s="198" t="s">
        <v>4887</v>
      </c>
      <c r="S1826" s="198" t="s">
        <v>4887</v>
      </c>
      <c r="T1826" s="198" t="s">
        <v>4887</v>
      </c>
      <c r="U1826" s="198" t="s">
        <v>4887</v>
      </c>
      <c r="V1826" s="222" t="s">
        <v>4887</v>
      </c>
    </row>
    <row r="1827" spans="1:22" ht="25" customHeight="1" x14ac:dyDescent="0.2">
      <c r="A1827" s="13" t="s">
        <v>2502</v>
      </c>
      <c r="B1827" s="1" t="s">
        <v>2502</v>
      </c>
      <c r="C1827" s="203" t="s">
        <v>2503</v>
      </c>
      <c r="D1827" s="201" t="s">
        <v>2502</v>
      </c>
      <c r="E1827" s="74" t="s">
        <v>9644</v>
      </c>
      <c r="F1827" s="74" t="s">
        <v>9645</v>
      </c>
      <c r="G1827" s="26">
        <v>0.19098903953902899</v>
      </c>
      <c r="H1827" s="5">
        <v>-2.5547692232797998</v>
      </c>
      <c r="I1827" s="4">
        <v>0.552128672631786</v>
      </c>
      <c r="J1827" s="5">
        <v>0.99056945803803798</v>
      </c>
      <c r="K1827" s="4">
        <v>0.461932847588225</v>
      </c>
      <c r="L1827" s="216">
        <v>-1.5641997652417601</v>
      </c>
      <c r="M1827" s="221" t="s">
        <v>4887</v>
      </c>
      <c r="N1827" s="198" t="s">
        <v>4887</v>
      </c>
      <c r="O1827" s="198" t="s">
        <v>4887</v>
      </c>
      <c r="P1827" s="198" t="s">
        <v>4887</v>
      </c>
      <c r="Q1827" s="198" t="s">
        <v>4887</v>
      </c>
      <c r="R1827" s="198" t="s">
        <v>4887</v>
      </c>
      <c r="S1827" s="198" t="s">
        <v>4887</v>
      </c>
      <c r="T1827" s="198" t="s">
        <v>4887</v>
      </c>
      <c r="U1827" s="198" t="s">
        <v>4887</v>
      </c>
      <c r="V1827" s="222" t="s">
        <v>4887</v>
      </c>
    </row>
    <row r="1828" spans="1:22" ht="25" customHeight="1" x14ac:dyDescent="0.2">
      <c r="A1828" s="13" t="s">
        <v>4543</v>
      </c>
      <c r="B1828" s="1" t="s">
        <v>4543</v>
      </c>
      <c r="C1828" s="203" t="s">
        <v>4544</v>
      </c>
      <c r="D1828" s="201" t="s">
        <v>4543</v>
      </c>
      <c r="E1828" s="74" t="s">
        <v>11596</v>
      </c>
      <c r="F1828" s="74" t="s">
        <v>11597</v>
      </c>
      <c r="G1828" s="26">
        <v>0.28852438355175902</v>
      </c>
      <c r="H1828" s="5">
        <v>-2.5599063179282502</v>
      </c>
      <c r="I1828" s="4">
        <v>0.32133962399632399</v>
      </c>
      <c r="J1828" s="5">
        <v>-0.60984510375536005</v>
      </c>
      <c r="K1828" s="4">
        <v>0.21786475539158701</v>
      </c>
      <c r="L1828" s="216">
        <v>-3.16975142168361</v>
      </c>
      <c r="M1828" s="221" t="s">
        <v>4887</v>
      </c>
      <c r="N1828" s="198" t="s">
        <v>4887</v>
      </c>
      <c r="O1828" s="198" t="s">
        <v>4887</v>
      </c>
      <c r="P1828" s="198" t="s">
        <v>4887</v>
      </c>
      <c r="Q1828" s="198" t="s">
        <v>4887</v>
      </c>
      <c r="R1828" s="198" t="s">
        <v>4887</v>
      </c>
      <c r="S1828" s="198" t="s">
        <v>4887</v>
      </c>
      <c r="T1828" s="198" t="s">
        <v>4887</v>
      </c>
      <c r="U1828" s="198" t="s">
        <v>4887</v>
      </c>
      <c r="V1828" s="222" t="s">
        <v>4887</v>
      </c>
    </row>
    <row r="1829" spans="1:22" ht="25" customHeight="1" x14ac:dyDescent="0.2">
      <c r="A1829" s="13" t="s">
        <v>3038</v>
      </c>
      <c r="B1829" s="1" t="s">
        <v>3038</v>
      </c>
      <c r="C1829" s="203" t="s">
        <v>3039</v>
      </c>
      <c r="D1829" s="201" t="s">
        <v>3038</v>
      </c>
      <c r="E1829" s="74" t="s">
        <v>11573</v>
      </c>
      <c r="F1829" s="74" t="s">
        <v>11574</v>
      </c>
      <c r="G1829" s="26">
        <v>7.2903887772344994E-2</v>
      </c>
      <c r="H1829" s="5">
        <v>-2.56268449256291</v>
      </c>
      <c r="I1829" s="4">
        <v>0.92985569313882799</v>
      </c>
      <c r="J1829" s="5">
        <v>8.0646232249391506E-2</v>
      </c>
      <c r="K1829" s="4">
        <v>8.6586639690953607E-2</v>
      </c>
      <c r="L1829" s="216">
        <v>-2.4820382603135198</v>
      </c>
      <c r="M1829" s="221" t="s">
        <v>4887</v>
      </c>
      <c r="N1829" s="198" t="s">
        <v>4887</v>
      </c>
      <c r="O1829" s="198" t="s">
        <v>4887</v>
      </c>
      <c r="P1829" s="198" t="s">
        <v>4887</v>
      </c>
      <c r="Q1829" s="198" t="s">
        <v>4887</v>
      </c>
      <c r="R1829" s="198" t="s">
        <v>4887</v>
      </c>
      <c r="S1829" s="198" t="s">
        <v>4887</v>
      </c>
      <c r="T1829" s="198" t="s">
        <v>4887</v>
      </c>
      <c r="U1829" s="198" t="s">
        <v>4887</v>
      </c>
      <c r="V1829" s="222" t="s">
        <v>4887</v>
      </c>
    </row>
    <row r="1830" spans="1:22" ht="25" customHeight="1" x14ac:dyDescent="0.2">
      <c r="A1830" s="13" t="s">
        <v>1621</v>
      </c>
      <c r="B1830" s="1" t="s">
        <v>1622</v>
      </c>
      <c r="C1830" s="203" t="s">
        <v>1623</v>
      </c>
      <c r="D1830" s="201" t="s">
        <v>4904</v>
      </c>
      <c r="E1830" s="74" t="s">
        <v>6789</v>
      </c>
      <c r="F1830" s="74" t="s">
        <v>11800</v>
      </c>
      <c r="G1830" s="26">
        <v>3.1078608626834599E-2</v>
      </c>
      <c r="H1830" s="5">
        <v>-2.5644832068969499</v>
      </c>
      <c r="I1830" s="4">
        <v>0.88299931671883602</v>
      </c>
      <c r="J1830" s="5">
        <v>0.118468633463024</v>
      </c>
      <c r="K1830" s="4">
        <v>4.7785210342621502E-2</v>
      </c>
      <c r="L1830" s="216">
        <v>-2.4460145734339198</v>
      </c>
      <c r="M1830" s="221" t="s">
        <v>7349</v>
      </c>
      <c r="N1830" s="198" t="s">
        <v>4887</v>
      </c>
      <c r="O1830" s="198" t="s">
        <v>7349</v>
      </c>
      <c r="P1830" s="198" t="s">
        <v>4887</v>
      </c>
      <c r="Q1830" s="198" t="s">
        <v>4887</v>
      </c>
      <c r="R1830" s="198" t="s">
        <v>7349</v>
      </c>
      <c r="S1830" s="198" t="s">
        <v>4887</v>
      </c>
      <c r="T1830" s="198" t="s">
        <v>4887</v>
      </c>
      <c r="U1830" s="198" t="s">
        <v>4887</v>
      </c>
      <c r="V1830" s="222" t="s">
        <v>4887</v>
      </c>
    </row>
    <row r="1831" spans="1:22" ht="25" customHeight="1" x14ac:dyDescent="0.2">
      <c r="A1831" s="13" t="s">
        <v>3154</v>
      </c>
      <c r="B1831" s="1" t="s">
        <v>3154</v>
      </c>
      <c r="C1831" s="203" t="s">
        <v>3155</v>
      </c>
      <c r="D1831" s="201" t="s">
        <v>3154</v>
      </c>
      <c r="E1831" s="74" t="s">
        <v>10383</v>
      </c>
      <c r="F1831" s="74" t="s">
        <v>10384</v>
      </c>
      <c r="G1831" s="26">
        <v>0.138132937258447</v>
      </c>
      <c r="H1831" s="5">
        <v>-2.5680490434247099</v>
      </c>
      <c r="I1831" s="4">
        <v>0.48790475900733199</v>
      </c>
      <c r="J1831" s="5">
        <v>1.3301582652525299</v>
      </c>
      <c r="K1831" s="4">
        <v>0.45380641715710202</v>
      </c>
      <c r="L1831" s="216">
        <v>-1.23789077817218</v>
      </c>
      <c r="M1831" s="221" t="s">
        <v>4887</v>
      </c>
      <c r="N1831" s="198" t="s">
        <v>4887</v>
      </c>
      <c r="O1831" s="198" t="s">
        <v>4887</v>
      </c>
      <c r="P1831" s="198" t="s">
        <v>4887</v>
      </c>
      <c r="Q1831" s="198" t="s">
        <v>4887</v>
      </c>
      <c r="R1831" s="198" t="s">
        <v>4887</v>
      </c>
      <c r="S1831" s="198" t="s">
        <v>4887</v>
      </c>
      <c r="T1831" s="198" t="s">
        <v>4887</v>
      </c>
      <c r="U1831" s="198" t="s">
        <v>4887</v>
      </c>
      <c r="V1831" s="222" t="s">
        <v>4887</v>
      </c>
    </row>
    <row r="1832" spans="1:22" ht="25" customHeight="1" x14ac:dyDescent="0.2">
      <c r="A1832" s="13" t="s">
        <v>554</v>
      </c>
      <c r="B1832" s="1" t="s">
        <v>554</v>
      </c>
      <c r="C1832" s="203" t="s">
        <v>555</v>
      </c>
      <c r="D1832" s="201" t="s">
        <v>7559</v>
      </c>
      <c r="E1832" s="74" t="s">
        <v>13302</v>
      </c>
      <c r="F1832" s="74" t="s">
        <v>12734</v>
      </c>
      <c r="G1832" s="26">
        <v>0.25895239510844897</v>
      </c>
      <c r="H1832" s="5">
        <v>-2.5736843833724299</v>
      </c>
      <c r="I1832" s="4">
        <v>0.54653209048853502</v>
      </c>
      <c r="J1832" s="5">
        <v>1.7535477831314901</v>
      </c>
      <c r="K1832" s="4">
        <v>0.73522675055675302</v>
      </c>
      <c r="L1832" s="216">
        <v>-0.82013660024093804</v>
      </c>
      <c r="M1832" s="221" t="s">
        <v>4887</v>
      </c>
      <c r="N1832" s="198" t="s">
        <v>4887</v>
      </c>
      <c r="O1832" s="198" t="s">
        <v>4887</v>
      </c>
      <c r="P1832" s="198" t="s">
        <v>4887</v>
      </c>
      <c r="Q1832" s="198" t="s">
        <v>4887</v>
      </c>
      <c r="R1832" s="198" t="s">
        <v>4887</v>
      </c>
      <c r="S1832" s="198" t="s">
        <v>4887</v>
      </c>
      <c r="T1832" s="198" t="s">
        <v>4887</v>
      </c>
      <c r="U1832" s="198" t="s">
        <v>4887</v>
      </c>
      <c r="V1832" s="222" t="s">
        <v>4887</v>
      </c>
    </row>
    <row r="1833" spans="1:22" ht="25" customHeight="1" x14ac:dyDescent="0.2">
      <c r="A1833" s="13" t="s">
        <v>158</v>
      </c>
      <c r="B1833" s="1" t="s">
        <v>159</v>
      </c>
      <c r="C1833" s="203" t="s">
        <v>160</v>
      </c>
      <c r="D1833" s="201" t="s">
        <v>7471</v>
      </c>
      <c r="E1833" s="74" t="s">
        <v>12945</v>
      </c>
      <c r="F1833" s="74" t="s">
        <v>12872</v>
      </c>
      <c r="G1833" s="26">
        <v>0.163554877063601</v>
      </c>
      <c r="H1833" s="5">
        <v>-2.5777073540089201</v>
      </c>
      <c r="I1833" s="4">
        <v>0.33234824647559602</v>
      </c>
      <c r="J1833" s="5">
        <v>1.7133473684879801</v>
      </c>
      <c r="K1833" s="4">
        <v>0.65827076822906305</v>
      </c>
      <c r="L1833" s="216">
        <v>-0.86435998552094695</v>
      </c>
      <c r="M1833" s="221" t="s">
        <v>4887</v>
      </c>
      <c r="N1833" s="198" t="s">
        <v>4887</v>
      </c>
      <c r="O1833" s="198" t="s">
        <v>4887</v>
      </c>
      <c r="P1833" s="198" t="s">
        <v>4887</v>
      </c>
      <c r="Q1833" s="198" t="s">
        <v>4887</v>
      </c>
      <c r="R1833" s="198" t="s">
        <v>4887</v>
      </c>
      <c r="S1833" s="198" t="s">
        <v>4887</v>
      </c>
      <c r="T1833" s="198" t="s">
        <v>4887</v>
      </c>
      <c r="U1833" s="198" t="s">
        <v>4887</v>
      </c>
      <c r="V1833" s="222" t="s">
        <v>4887</v>
      </c>
    </row>
    <row r="1834" spans="1:22" ht="25" customHeight="1" x14ac:dyDescent="0.2">
      <c r="A1834" s="13" t="s">
        <v>1177</v>
      </c>
      <c r="B1834" s="1" t="s">
        <v>1177</v>
      </c>
      <c r="C1834" s="203" t="s">
        <v>1178</v>
      </c>
      <c r="D1834" s="201" t="s">
        <v>7685</v>
      </c>
      <c r="E1834" s="74" t="s">
        <v>12698</v>
      </c>
      <c r="F1834" s="74" t="s">
        <v>12699</v>
      </c>
      <c r="G1834" s="26">
        <v>0.19450680413539301</v>
      </c>
      <c r="H1834" s="5">
        <v>-2.59436138528203</v>
      </c>
      <c r="I1834" s="4">
        <v>0.32617910473072598</v>
      </c>
      <c r="J1834" s="5">
        <v>-1.5312343972367799</v>
      </c>
      <c r="K1834" s="4">
        <v>5.5316649668989901E-2</v>
      </c>
      <c r="L1834" s="216">
        <v>-4.1255957825188103</v>
      </c>
      <c r="M1834" s="221" t="s">
        <v>4887</v>
      </c>
      <c r="N1834" s="198" t="s">
        <v>4887</v>
      </c>
      <c r="O1834" s="198" t="s">
        <v>4887</v>
      </c>
      <c r="P1834" s="198" t="s">
        <v>4887</v>
      </c>
      <c r="Q1834" s="198" t="s">
        <v>4887</v>
      </c>
      <c r="R1834" s="198" t="s">
        <v>4887</v>
      </c>
      <c r="S1834" s="198" t="s">
        <v>4887</v>
      </c>
      <c r="T1834" s="198" t="s">
        <v>4887</v>
      </c>
      <c r="U1834" s="198" t="s">
        <v>4887</v>
      </c>
      <c r="V1834" s="222" t="s">
        <v>4887</v>
      </c>
    </row>
    <row r="1835" spans="1:22" ht="25" customHeight="1" x14ac:dyDescent="0.2">
      <c r="A1835" s="13" t="s">
        <v>4338</v>
      </c>
      <c r="B1835" s="1" t="s">
        <v>4339</v>
      </c>
      <c r="C1835" s="203" t="s">
        <v>4340</v>
      </c>
      <c r="D1835" s="201" t="s">
        <v>4339</v>
      </c>
      <c r="E1835" s="74" t="s">
        <v>9658</v>
      </c>
      <c r="F1835" s="74" t="s">
        <v>9659</v>
      </c>
      <c r="G1835" s="26">
        <v>7.1079364136571899E-2</v>
      </c>
      <c r="H1835" s="5">
        <v>-2.5989768203349102</v>
      </c>
      <c r="I1835" s="4">
        <v>0.53325792790931803</v>
      </c>
      <c r="J1835" s="5">
        <v>0.93830836160475795</v>
      </c>
      <c r="K1835" s="4">
        <v>0.26647199207713002</v>
      </c>
      <c r="L1835" s="216">
        <v>-1.6606684587301499</v>
      </c>
      <c r="M1835" s="221" t="s">
        <v>4887</v>
      </c>
      <c r="N1835" s="198" t="s">
        <v>4887</v>
      </c>
      <c r="O1835" s="198" t="s">
        <v>4887</v>
      </c>
      <c r="P1835" s="198" t="s">
        <v>4887</v>
      </c>
      <c r="Q1835" s="198" t="s">
        <v>4887</v>
      </c>
      <c r="R1835" s="198" t="s">
        <v>4887</v>
      </c>
      <c r="S1835" s="198" t="s">
        <v>4887</v>
      </c>
      <c r="T1835" s="198" t="s">
        <v>4887</v>
      </c>
      <c r="U1835" s="198" t="s">
        <v>4887</v>
      </c>
      <c r="V1835" s="222" t="s">
        <v>4887</v>
      </c>
    </row>
    <row r="1836" spans="1:22" ht="25" customHeight="1" x14ac:dyDescent="0.2">
      <c r="A1836" s="13" t="s">
        <v>3632</v>
      </c>
      <c r="B1836" s="1" t="s">
        <v>3632</v>
      </c>
      <c r="C1836" s="203" t="s">
        <v>3633</v>
      </c>
      <c r="D1836" s="201" t="s">
        <v>3632</v>
      </c>
      <c r="E1836" s="74" t="s">
        <v>8456</v>
      </c>
      <c r="F1836" s="74" t="s">
        <v>8457</v>
      </c>
      <c r="G1836" s="26">
        <v>0.14637488583685501</v>
      </c>
      <c r="H1836" s="5">
        <v>-2.6032046329929899</v>
      </c>
      <c r="I1836" s="4">
        <v>0.56317991783014898</v>
      </c>
      <c r="J1836" s="5">
        <v>1.6122450786953699</v>
      </c>
      <c r="K1836" s="4">
        <v>0.71324354324955097</v>
      </c>
      <c r="L1836" s="216">
        <v>-0.99095955429761795</v>
      </c>
      <c r="M1836" s="221" t="s">
        <v>4887</v>
      </c>
      <c r="N1836" s="198" t="s">
        <v>4887</v>
      </c>
      <c r="O1836" s="198" t="s">
        <v>4887</v>
      </c>
      <c r="P1836" s="198" t="s">
        <v>4887</v>
      </c>
      <c r="Q1836" s="198" t="s">
        <v>4887</v>
      </c>
      <c r="R1836" s="198" t="s">
        <v>4887</v>
      </c>
      <c r="S1836" s="198" t="s">
        <v>4887</v>
      </c>
      <c r="T1836" s="198" t="s">
        <v>4887</v>
      </c>
      <c r="U1836" s="198" t="s">
        <v>4887</v>
      </c>
      <c r="V1836" s="222" t="s">
        <v>4887</v>
      </c>
    </row>
    <row r="1837" spans="1:22" ht="25" customHeight="1" x14ac:dyDescent="0.2">
      <c r="A1837" s="13" t="s">
        <v>552</v>
      </c>
      <c r="B1837" s="1" t="s">
        <v>552</v>
      </c>
      <c r="C1837" s="203" t="s">
        <v>553</v>
      </c>
      <c r="D1837" s="201" t="s">
        <v>7558</v>
      </c>
      <c r="E1837" s="74" t="s">
        <v>13104</v>
      </c>
      <c r="F1837" s="74" t="s">
        <v>9712</v>
      </c>
      <c r="G1837" s="26">
        <v>9.03178247900807E-2</v>
      </c>
      <c r="H1837" s="5">
        <v>-2.6041387853581899</v>
      </c>
      <c r="I1837" s="4">
        <v>0.25687255144075699</v>
      </c>
      <c r="J1837" s="5">
        <v>0.707108269508675</v>
      </c>
      <c r="K1837" s="4">
        <v>0.17535744196800901</v>
      </c>
      <c r="L1837" s="216">
        <v>-1.89703051584951</v>
      </c>
      <c r="M1837" s="221" t="s">
        <v>4887</v>
      </c>
      <c r="N1837" s="198" t="s">
        <v>4887</v>
      </c>
      <c r="O1837" s="198" t="s">
        <v>4887</v>
      </c>
      <c r="P1837" s="198" t="s">
        <v>4887</v>
      </c>
      <c r="Q1837" s="198" t="s">
        <v>4887</v>
      </c>
      <c r="R1837" s="198" t="s">
        <v>4887</v>
      </c>
      <c r="S1837" s="198" t="s">
        <v>4887</v>
      </c>
      <c r="T1837" s="198" t="s">
        <v>4887</v>
      </c>
      <c r="U1837" s="198" t="s">
        <v>4887</v>
      </c>
      <c r="V1837" s="222" t="s">
        <v>4887</v>
      </c>
    </row>
    <row r="1838" spans="1:22" ht="25" customHeight="1" x14ac:dyDescent="0.2">
      <c r="A1838" s="13" t="s">
        <v>654</v>
      </c>
      <c r="B1838" s="1" t="s">
        <v>654</v>
      </c>
      <c r="C1838" s="203" t="s">
        <v>655</v>
      </c>
      <c r="D1838" s="201" t="s">
        <v>7312</v>
      </c>
      <c r="E1838" s="74" t="s">
        <v>12736</v>
      </c>
      <c r="F1838" s="74" t="s">
        <v>12737</v>
      </c>
      <c r="G1838" s="26">
        <v>9.4767062538834192E-3</v>
      </c>
      <c r="H1838" s="5">
        <v>-2.6079239467289801</v>
      </c>
      <c r="I1838" s="4">
        <v>0.570926835281101</v>
      </c>
      <c r="J1838" s="5">
        <v>-0.59693866708115095</v>
      </c>
      <c r="K1838" s="4">
        <v>4.6502473024206202E-2</v>
      </c>
      <c r="L1838" s="216">
        <v>-3.2048626138101302</v>
      </c>
      <c r="M1838" s="221" t="s">
        <v>7349</v>
      </c>
      <c r="N1838" s="198" t="s">
        <v>4887</v>
      </c>
      <c r="O1838" s="198" t="s">
        <v>7349</v>
      </c>
      <c r="P1838" s="198" t="s">
        <v>4887</v>
      </c>
      <c r="Q1838" s="198" t="s">
        <v>4887</v>
      </c>
      <c r="R1838" s="198" t="s">
        <v>7349</v>
      </c>
      <c r="S1838" s="198" t="s">
        <v>4887</v>
      </c>
      <c r="T1838" s="198" t="s">
        <v>4887</v>
      </c>
      <c r="U1838" s="198" t="s">
        <v>4887</v>
      </c>
      <c r="V1838" s="222" t="s">
        <v>4887</v>
      </c>
    </row>
    <row r="1839" spans="1:22" ht="25" customHeight="1" x14ac:dyDescent="0.2">
      <c r="A1839" s="13" t="s">
        <v>3279</v>
      </c>
      <c r="B1839" s="1" t="s">
        <v>3279</v>
      </c>
      <c r="C1839" s="203" t="s">
        <v>3280</v>
      </c>
      <c r="D1839" s="201" t="s">
        <v>7261</v>
      </c>
      <c r="E1839" s="74" t="s">
        <v>10838</v>
      </c>
      <c r="F1839" s="74" t="s">
        <v>10839</v>
      </c>
      <c r="G1839" s="26">
        <v>0.18431621905099199</v>
      </c>
      <c r="H1839" s="5">
        <v>-2.6163230429854498</v>
      </c>
      <c r="I1839" s="4">
        <v>6.8180899673634707E-2</v>
      </c>
      <c r="J1839" s="5">
        <v>-2.3035157388740601</v>
      </c>
      <c r="K1839" s="4">
        <v>5.13343441116519E-2</v>
      </c>
      <c r="L1839" s="216">
        <v>-4.91983878185951</v>
      </c>
      <c r="M1839" s="221" t="s">
        <v>4887</v>
      </c>
      <c r="N1839" s="198" t="s">
        <v>4887</v>
      </c>
      <c r="O1839" s="198" t="s">
        <v>4887</v>
      </c>
      <c r="P1839" s="198" t="s">
        <v>4887</v>
      </c>
      <c r="Q1839" s="198" t="s">
        <v>4887</v>
      </c>
      <c r="R1839" s="198" t="s">
        <v>4887</v>
      </c>
      <c r="S1839" s="198" t="s">
        <v>4887</v>
      </c>
      <c r="T1839" s="198" t="s">
        <v>4887</v>
      </c>
      <c r="U1839" s="198" t="s">
        <v>4887</v>
      </c>
      <c r="V1839" s="222" t="s">
        <v>4887</v>
      </c>
    </row>
    <row r="1840" spans="1:22" ht="25" customHeight="1" x14ac:dyDescent="0.2">
      <c r="A1840" s="13" t="s">
        <v>2709</v>
      </c>
      <c r="B1840" s="1" t="s">
        <v>2709</v>
      </c>
      <c r="C1840" s="203" t="s">
        <v>2710</v>
      </c>
      <c r="D1840" s="201" t="s">
        <v>7831</v>
      </c>
      <c r="E1840" s="74" t="s">
        <v>13370</v>
      </c>
      <c r="F1840" s="74" t="s">
        <v>12520</v>
      </c>
      <c r="G1840" s="26">
        <v>0.238499924940268</v>
      </c>
      <c r="H1840" s="5">
        <v>-2.6278648645389202</v>
      </c>
      <c r="I1840" s="4">
        <v>0.74793533985375604</v>
      </c>
      <c r="J1840" s="5">
        <v>0.49946170382035898</v>
      </c>
      <c r="K1840" s="4">
        <v>0.27431109543599502</v>
      </c>
      <c r="L1840" s="216">
        <v>-2.1284031607185598</v>
      </c>
      <c r="M1840" s="221" t="s">
        <v>4887</v>
      </c>
      <c r="N1840" s="198" t="s">
        <v>4887</v>
      </c>
      <c r="O1840" s="198" t="s">
        <v>4887</v>
      </c>
      <c r="P1840" s="198" t="s">
        <v>4887</v>
      </c>
      <c r="Q1840" s="198" t="s">
        <v>4887</v>
      </c>
      <c r="R1840" s="198" t="s">
        <v>4887</v>
      </c>
      <c r="S1840" s="198" t="s">
        <v>4887</v>
      </c>
      <c r="T1840" s="198" t="s">
        <v>4887</v>
      </c>
      <c r="U1840" s="198" t="s">
        <v>4887</v>
      </c>
      <c r="V1840" s="222" t="s">
        <v>4887</v>
      </c>
    </row>
    <row r="1841" spans="1:22" ht="25" customHeight="1" x14ac:dyDescent="0.2">
      <c r="A1841" s="13" t="s">
        <v>2651</v>
      </c>
      <c r="B1841" s="1" t="s">
        <v>2652</v>
      </c>
      <c r="C1841" s="203" t="s">
        <v>2653</v>
      </c>
      <c r="D1841" s="201" t="s">
        <v>2652</v>
      </c>
      <c r="E1841" s="74" t="s">
        <v>11108</v>
      </c>
      <c r="F1841" s="74" t="s">
        <v>11109</v>
      </c>
      <c r="G1841" s="26">
        <v>0.24985722593269399</v>
      </c>
      <c r="H1841" s="5">
        <v>-2.62989342380135</v>
      </c>
      <c r="I1841" s="4">
        <v>0.466138900796228</v>
      </c>
      <c r="J1841" s="5">
        <v>-0.50419470174879</v>
      </c>
      <c r="K1841" s="4">
        <v>0.19167567818952999</v>
      </c>
      <c r="L1841" s="216">
        <v>-3.1340881255501398</v>
      </c>
      <c r="M1841" s="221" t="s">
        <v>4887</v>
      </c>
      <c r="N1841" s="198" t="s">
        <v>4887</v>
      </c>
      <c r="O1841" s="198" t="s">
        <v>4887</v>
      </c>
      <c r="P1841" s="198" t="s">
        <v>4887</v>
      </c>
      <c r="Q1841" s="198" t="s">
        <v>4887</v>
      </c>
      <c r="R1841" s="198" t="s">
        <v>4887</v>
      </c>
      <c r="S1841" s="198" t="s">
        <v>4887</v>
      </c>
      <c r="T1841" s="198" t="s">
        <v>4887</v>
      </c>
      <c r="U1841" s="198" t="s">
        <v>4887</v>
      </c>
      <c r="V1841" s="222" t="s">
        <v>4887</v>
      </c>
    </row>
    <row r="1842" spans="1:22" ht="25" customHeight="1" x14ac:dyDescent="0.2">
      <c r="A1842" s="13" t="s">
        <v>1587</v>
      </c>
      <c r="B1842" s="1" t="s">
        <v>1587</v>
      </c>
      <c r="C1842" s="203" t="s">
        <v>1588</v>
      </c>
      <c r="D1842" s="201" t="s">
        <v>1587</v>
      </c>
      <c r="E1842" s="74" t="s">
        <v>8094</v>
      </c>
      <c r="F1842" s="74" t="s">
        <v>8095</v>
      </c>
      <c r="G1842" s="26">
        <v>8.8671842477636306E-2</v>
      </c>
      <c r="H1842" s="5">
        <v>-2.6380426938158199</v>
      </c>
      <c r="I1842" s="4">
        <v>0.90900362961562398</v>
      </c>
      <c r="J1842" s="5">
        <v>0.120375674742817</v>
      </c>
      <c r="K1842" s="4">
        <v>5.8265410094721998E-2</v>
      </c>
      <c r="L1842" s="216">
        <v>-2.5176670190729999</v>
      </c>
      <c r="M1842" s="221" t="s">
        <v>4887</v>
      </c>
      <c r="N1842" s="198" t="s">
        <v>4887</v>
      </c>
      <c r="O1842" s="198" t="s">
        <v>4887</v>
      </c>
      <c r="P1842" s="198" t="s">
        <v>4887</v>
      </c>
      <c r="Q1842" s="198" t="s">
        <v>4887</v>
      </c>
      <c r="R1842" s="198" t="s">
        <v>4887</v>
      </c>
      <c r="S1842" s="198" t="s">
        <v>4887</v>
      </c>
      <c r="T1842" s="198" t="s">
        <v>4887</v>
      </c>
      <c r="U1842" s="198" t="s">
        <v>4887</v>
      </c>
      <c r="V1842" s="222" t="s">
        <v>4887</v>
      </c>
    </row>
    <row r="1843" spans="1:22" ht="25" customHeight="1" x14ac:dyDescent="0.2">
      <c r="A1843" s="13" t="s">
        <v>4377</v>
      </c>
      <c r="B1843" s="1" t="s">
        <v>4377</v>
      </c>
      <c r="C1843" s="203" t="s">
        <v>4378</v>
      </c>
      <c r="D1843" s="201" t="s">
        <v>4377</v>
      </c>
      <c r="E1843" s="74" t="s">
        <v>9053</v>
      </c>
      <c r="F1843" s="74" t="s">
        <v>9054</v>
      </c>
      <c r="G1843" s="26">
        <v>0.244256879182293</v>
      </c>
      <c r="H1843" s="5">
        <v>-2.6392741792927401</v>
      </c>
      <c r="I1843" s="4">
        <v>0.132414560542085</v>
      </c>
      <c r="J1843" s="5">
        <v>-0.56521575611866903</v>
      </c>
      <c r="K1843" s="4">
        <v>0.185575080066613</v>
      </c>
      <c r="L1843" s="216">
        <v>-3.2044899354114098</v>
      </c>
      <c r="M1843" s="221" t="s">
        <v>4887</v>
      </c>
      <c r="N1843" s="198" t="s">
        <v>4887</v>
      </c>
      <c r="O1843" s="198" t="s">
        <v>4887</v>
      </c>
      <c r="P1843" s="198" t="s">
        <v>4887</v>
      </c>
      <c r="Q1843" s="198" t="s">
        <v>4887</v>
      </c>
      <c r="R1843" s="198" t="s">
        <v>4887</v>
      </c>
      <c r="S1843" s="198" t="s">
        <v>4887</v>
      </c>
      <c r="T1843" s="198" t="s">
        <v>4887</v>
      </c>
      <c r="U1843" s="198" t="s">
        <v>4887</v>
      </c>
      <c r="V1843" s="222" t="s">
        <v>4887</v>
      </c>
    </row>
    <row r="1844" spans="1:22" ht="25" customHeight="1" x14ac:dyDescent="0.2">
      <c r="A1844" s="13" t="s">
        <v>3726</v>
      </c>
      <c r="B1844" s="1" t="s">
        <v>3727</v>
      </c>
      <c r="C1844" s="203" t="s">
        <v>3728</v>
      </c>
      <c r="D1844" s="201" t="s">
        <v>3727</v>
      </c>
      <c r="E1844" s="74" t="s">
        <v>11005</v>
      </c>
      <c r="F1844" s="74" t="s">
        <v>11006</v>
      </c>
      <c r="G1844" s="26">
        <v>0.103846204626085</v>
      </c>
      <c r="H1844" s="5">
        <v>-2.6428267819951499</v>
      </c>
      <c r="I1844" s="4">
        <v>2.4865687815390902E-2</v>
      </c>
      <c r="J1844" s="5">
        <v>-2.8302153986228902</v>
      </c>
      <c r="K1844" s="4">
        <v>1.8275949786131201E-2</v>
      </c>
      <c r="L1844" s="216">
        <v>-5.47304218061804</v>
      </c>
      <c r="M1844" s="221" t="s">
        <v>4887</v>
      </c>
      <c r="N1844" s="198" t="s">
        <v>7349</v>
      </c>
      <c r="O1844" s="198" t="s">
        <v>7349</v>
      </c>
      <c r="P1844" s="198" t="s">
        <v>4887</v>
      </c>
      <c r="Q1844" s="198" t="s">
        <v>4887</v>
      </c>
      <c r="R1844" s="198" t="s">
        <v>4887</v>
      </c>
      <c r="S1844" s="198" t="s">
        <v>7349</v>
      </c>
      <c r="T1844" s="198" t="s">
        <v>4887</v>
      </c>
      <c r="U1844" s="198" t="s">
        <v>4887</v>
      </c>
      <c r="V1844" s="222" t="s">
        <v>4887</v>
      </c>
    </row>
    <row r="1845" spans="1:22" ht="25" customHeight="1" x14ac:dyDescent="0.2">
      <c r="A1845" s="13" t="s">
        <v>1253</v>
      </c>
      <c r="B1845" s="1" t="s">
        <v>1253</v>
      </c>
      <c r="C1845" s="203" t="s">
        <v>1254</v>
      </c>
      <c r="D1845" s="201" t="s">
        <v>7173</v>
      </c>
      <c r="E1845" s="74" t="s">
        <v>13028</v>
      </c>
      <c r="F1845" s="74" t="s">
        <v>12425</v>
      </c>
      <c r="G1845" s="26">
        <v>0.11436491515663801</v>
      </c>
      <c r="H1845" s="5">
        <v>-2.6432436656993898</v>
      </c>
      <c r="I1845" s="4">
        <v>6.01563666887708E-2</v>
      </c>
      <c r="J1845" s="5">
        <v>4.4783787561004802</v>
      </c>
      <c r="K1845" s="4">
        <v>0.32005980318556598</v>
      </c>
      <c r="L1845" s="216">
        <v>1.8351350904010799</v>
      </c>
      <c r="M1845" s="221" t="s">
        <v>4887</v>
      </c>
      <c r="N1845" s="198" t="s">
        <v>4887</v>
      </c>
      <c r="O1845" s="198" t="s">
        <v>4887</v>
      </c>
      <c r="P1845" s="198" t="s">
        <v>4887</v>
      </c>
      <c r="Q1845" s="198" t="s">
        <v>4887</v>
      </c>
      <c r="R1845" s="198" t="s">
        <v>4887</v>
      </c>
      <c r="S1845" s="198" t="s">
        <v>4887</v>
      </c>
      <c r="T1845" s="198" t="s">
        <v>4887</v>
      </c>
      <c r="U1845" s="198" t="s">
        <v>4887</v>
      </c>
      <c r="V1845" s="222" t="s">
        <v>4887</v>
      </c>
    </row>
    <row r="1846" spans="1:22" ht="25" customHeight="1" x14ac:dyDescent="0.2">
      <c r="A1846" s="13" t="s">
        <v>3850</v>
      </c>
      <c r="B1846" s="1" t="s">
        <v>3850</v>
      </c>
      <c r="C1846" s="203" t="s">
        <v>3851</v>
      </c>
      <c r="D1846" s="201" t="s">
        <v>3850</v>
      </c>
      <c r="E1846" s="74" t="s">
        <v>11774</v>
      </c>
      <c r="F1846" s="74" t="s">
        <v>11775</v>
      </c>
      <c r="G1846" s="26">
        <v>0.103871006137312</v>
      </c>
      <c r="H1846" s="5">
        <v>-2.6474556155619502</v>
      </c>
      <c r="I1846" s="4">
        <v>0.55243484496024897</v>
      </c>
      <c r="J1846" s="5">
        <v>0.61800182276010895</v>
      </c>
      <c r="K1846" s="4">
        <v>0.18702825351944999</v>
      </c>
      <c r="L1846" s="216">
        <v>-2.0294537928018399</v>
      </c>
      <c r="M1846" s="221" t="s">
        <v>4887</v>
      </c>
      <c r="N1846" s="198" t="s">
        <v>4887</v>
      </c>
      <c r="O1846" s="198" t="s">
        <v>4887</v>
      </c>
      <c r="P1846" s="198" t="s">
        <v>4887</v>
      </c>
      <c r="Q1846" s="198" t="s">
        <v>4887</v>
      </c>
      <c r="R1846" s="198" t="s">
        <v>4887</v>
      </c>
      <c r="S1846" s="198" t="s">
        <v>4887</v>
      </c>
      <c r="T1846" s="198" t="s">
        <v>4887</v>
      </c>
      <c r="U1846" s="198" t="s">
        <v>4887</v>
      </c>
      <c r="V1846" s="222" t="s">
        <v>4887</v>
      </c>
    </row>
    <row r="1847" spans="1:22" ht="25" customHeight="1" x14ac:dyDescent="0.2">
      <c r="A1847" s="13" t="s">
        <v>2924</v>
      </c>
      <c r="B1847" s="1" t="s">
        <v>2924</v>
      </c>
      <c r="C1847" s="203" t="s">
        <v>2925</v>
      </c>
      <c r="D1847" s="201" t="s">
        <v>2924</v>
      </c>
      <c r="E1847" s="74" t="s">
        <v>9590</v>
      </c>
      <c r="F1847" s="74" t="s">
        <v>9591</v>
      </c>
      <c r="G1847" s="26">
        <v>8.6453034334056503E-2</v>
      </c>
      <c r="H1847" s="5">
        <v>-2.6475442396522899</v>
      </c>
      <c r="I1847" s="4">
        <v>0.35945173236518102</v>
      </c>
      <c r="J1847" s="5">
        <v>0.89939230142490201</v>
      </c>
      <c r="K1847" s="4">
        <v>0.21586563358848401</v>
      </c>
      <c r="L1847" s="216">
        <v>-1.74815193822739</v>
      </c>
      <c r="M1847" s="221" t="s">
        <v>4887</v>
      </c>
      <c r="N1847" s="198" t="s">
        <v>4887</v>
      </c>
      <c r="O1847" s="198" t="s">
        <v>4887</v>
      </c>
      <c r="P1847" s="198" t="s">
        <v>4887</v>
      </c>
      <c r="Q1847" s="198" t="s">
        <v>4887</v>
      </c>
      <c r="R1847" s="198" t="s">
        <v>4887</v>
      </c>
      <c r="S1847" s="198" t="s">
        <v>4887</v>
      </c>
      <c r="T1847" s="198" t="s">
        <v>4887</v>
      </c>
      <c r="U1847" s="198" t="s">
        <v>4887</v>
      </c>
      <c r="V1847" s="222" t="s">
        <v>4887</v>
      </c>
    </row>
    <row r="1848" spans="1:22" ht="25" customHeight="1" x14ac:dyDescent="0.2">
      <c r="A1848" s="13" t="s">
        <v>2721</v>
      </c>
      <c r="B1848" s="1" t="s">
        <v>2721</v>
      </c>
      <c r="C1848" s="203" t="s">
        <v>2722</v>
      </c>
      <c r="D1848" s="201" t="s">
        <v>7832</v>
      </c>
      <c r="E1848" s="74" t="s">
        <v>13617</v>
      </c>
      <c r="F1848" s="74" t="s">
        <v>12788</v>
      </c>
      <c r="G1848" s="26">
        <v>0.38958291401531597</v>
      </c>
      <c r="H1848" s="5">
        <v>-2.6478246444326201</v>
      </c>
      <c r="I1848" s="4">
        <v>0.59802073049030902</v>
      </c>
      <c r="J1848" s="5">
        <v>1.5963583836219899</v>
      </c>
      <c r="K1848" s="4">
        <v>0.58136319773075795</v>
      </c>
      <c r="L1848" s="216">
        <v>-1.05146626081063</v>
      </c>
      <c r="M1848" s="221" t="s">
        <v>4887</v>
      </c>
      <c r="N1848" s="198" t="s">
        <v>4887</v>
      </c>
      <c r="O1848" s="198" t="s">
        <v>4887</v>
      </c>
      <c r="P1848" s="198" t="s">
        <v>4887</v>
      </c>
      <c r="Q1848" s="198" t="s">
        <v>4887</v>
      </c>
      <c r="R1848" s="198" t="s">
        <v>4887</v>
      </c>
      <c r="S1848" s="198" t="s">
        <v>4887</v>
      </c>
      <c r="T1848" s="198" t="s">
        <v>4887</v>
      </c>
      <c r="U1848" s="198" t="s">
        <v>4887</v>
      </c>
      <c r="V1848" s="222" t="s">
        <v>4887</v>
      </c>
    </row>
    <row r="1849" spans="1:22" ht="25" customHeight="1" x14ac:dyDescent="0.2">
      <c r="A1849" s="13" t="s">
        <v>167</v>
      </c>
      <c r="B1849" s="1" t="s">
        <v>167</v>
      </c>
      <c r="C1849" s="203" t="s">
        <v>168</v>
      </c>
      <c r="D1849" s="201" t="s">
        <v>7190</v>
      </c>
      <c r="E1849" s="74" t="s">
        <v>12499</v>
      </c>
      <c r="F1849" s="74" t="s">
        <v>8718</v>
      </c>
      <c r="G1849" s="26">
        <v>7.0712327909674799E-2</v>
      </c>
      <c r="H1849" s="5">
        <v>-2.6572724196624899</v>
      </c>
      <c r="I1849" s="4">
        <v>0.93756604280892197</v>
      </c>
      <c r="J1849" s="5">
        <v>-5.53283387809234E-2</v>
      </c>
      <c r="K1849" s="4">
        <v>5.8293502046733101E-2</v>
      </c>
      <c r="L1849" s="216">
        <v>-2.71260075844341</v>
      </c>
      <c r="M1849" s="221" t="s">
        <v>4887</v>
      </c>
      <c r="N1849" s="198" t="s">
        <v>4887</v>
      </c>
      <c r="O1849" s="198" t="s">
        <v>4887</v>
      </c>
      <c r="P1849" s="198" t="s">
        <v>4887</v>
      </c>
      <c r="Q1849" s="198" t="s">
        <v>4887</v>
      </c>
      <c r="R1849" s="198" t="s">
        <v>4887</v>
      </c>
      <c r="S1849" s="198" t="s">
        <v>4887</v>
      </c>
      <c r="T1849" s="198" t="s">
        <v>4887</v>
      </c>
      <c r="U1849" s="198" t="s">
        <v>4887</v>
      </c>
      <c r="V1849" s="222" t="s">
        <v>4887</v>
      </c>
    </row>
    <row r="1850" spans="1:22" ht="25" customHeight="1" x14ac:dyDescent="0.2">
      <c r="A1850" s="13" t="s">
        <v>1209</v>
      </c>
      <c r="B1850" s="1" t="s">
        <v>1209</v>
      </c>
      <c r="C1850" s="203" t="s">
        <v>1210</v>
      </c>
      <c r="D1850" s="201" t="s">
        <v>1209</v>
      </c>
      <c r="E1850" s="74" t="s">
        <v>13385</v>
      </c>
      <c r="F1850" s="74" t="s">
        <v>13386</v>
      </c>
      <c r="G1850" s="26">
        <v>0.212029970675679</v>
      </c>
      <c r="H1850" s="5">
        <v>-2.6610653272974401</v>
      </c>
      <c r="I1850" s="4">
        <v>0.35924761243244901</v>
      </c>
      <c r="J1850" s="5">
        <v>2.16651347944202</v>
      </c>
      <c r="K1850" s="4">
        <v>0.79873402845590602</v>
      </c>
      <c r="L1850" s="216">
        <v>-0.49455184785541501</v>
      </c>
      <c r="M1850" s="221" t="s">
        <v>4887</v>
      </c>
      <c r="N1850" s="198" t="s">
        <v>4887</v>
      </c>
      <c r="O1850" s="198" t="s">
        <v>4887</v>
      </c>
      <c r="P1850" s="198" t="s">
        <v>4887</v>
      </c>
      <c r="Q1850" s="198" t="s">
        <v>4887</v>
      </c>
      <c r="R1850" s="198" t="s">
        <v>4887</v>
      </c>
      <c r="S1850" s="198" t="s">
        <v>4887</v>
      </c>
      <c r="T1850" s="198" t="s">
        <v>4887</v>
      </c>
      <c r="U1850" s="198" t="s">
        <v>4887</v>
      </c>
      <c r="V1850" s="222" t="s">
        <v>4887</v>
      </c>
    </row>
    <row r="1851" spans="1:22" ht="25" customHeight="1" x14ac:dyDescent="0.2">
      <c r="A1851" s="13" t="s">
        <v>635</v>
      </c>
      <c r="B1851" s="1" t="s">
        <v>635</v>
      </c>
      <c r="C1851" s="203" t="s">
        <v>636</v>
      </c>
      <c r="D1851" s="201" t="s">
        <v>7572</v>
      </c>
      <c r="E1851" s="74" t="s">
        <v>12550</v>
      </c>
      <c r="F1851" s="74" t="s">
        <v>12551</v>
      </c>
      <c r="G1851" s="26">
        <v>0.29231880683526901</v>
      </c>
      <c r="H1851" s="5">
        <v>-2.6615241509737801</v>
      </c>
      <c r="I1851" s="4">
        <v>0.10539064601589899</v>
      </c>
      <c r="J1851" s="5">
        <v>3.4089011278192101</v>
      </c>
      <c r="K1851" s="4">
        <v>0.73560453612118504</v>
      </c>
      <c r="L1851" s="216">
        <v>0.74737697684543303</v>
      </c>
      <c r="M1851" s="221" t="s">
        <v>4887</v>
      </c>
      <c r="N1851" s="198" t="s">
        <v>4887</v>
      </c>
      <c r="O1851" s="198" t="s">
        <v>4887</v>
      </c>
      <c r="P1851" s="198" t="s">
        <v>4887</v>
      </c>
      <c r="Q1851" s="198" t="s">
        <v>4887</v>
      </c>
      <c r="R1851" s="198" t="s">
        <v>4887</v>
      </c>
      <c r="S1851" s="198" t="s">
        <v>4887</v>
      </c>
      <c r="T1851" s="198" t="s">
        <v>4887</v>
      </c>
      <c r="U1851" s="198" t="s">
        <v>4887</v>
      </c>
      <c r="V1851" s="222" t="s">
        <v>4887</v>
      </c>
    </row>
    <row r="1852" spans="1:22" ht="25" customHeight="1" x14ac:dyDescent="0.2">
      <c r="A1852" s="13" t="s">
        <v>2174</v>
      </c>
      <c r="B1852" s="1" t="s">
        <v>2175</v>
      </c>
      <c r="C1852" s="203" t="s">
        <v>2176</v>
      </c>
      <c r="D1852" s="201" t="s">
        <v>7786</v>
      </c>
      <c r="E1852" s="74" t="s">
        <v>9740</v>
      </c>
      <c r="F1852" s="74" t="s">
        <v>9741</v>
      </c>
      <c r="G1852" s="26">
        <v>0.26929792298121302</v>
      </c>
      <c r="H1852" s="5">
        <v>-2.66258947785265</v>
      </c>
      <c r="I1852" s="4">
        <v>0.53866251409909305</v>
      </c>
      <c r="J1852" s="5">
        <v>0.78621946144221599</v>
      </c>
      <c r="K1852" s="4">
        <v>0.419598028844761</v>
      </c>
      <c r="L1852" s="216">
        <v>-1.87637001641043</v>
      </c>
      <c r="M1852" s="221" t="s">
        <v>4887</v>
      </c>
      <c r="N1852" s="198" t="s">
        <v>4887</v>
      </c>
      <c r="O1852" s="198" t="s">
        <v>4887</v>
      </c>
      <c r="P1852" s="198" t="s">
        <v>4887</v>
      </c>
      <c r="Q1852" s="198" t="s">
        <v>4887</v>
      </c>
      <c r="R1852" s="198" t="s">
        <v>4887</v>
      </c>
      <c r="S1852" s="198" t="s">
        <v>4887</v>
      </c>
      <c r="T1852" s="198" t="s">
        <v>4887</v>
      </c>
      <c r="U1852" s="198" t="s">
        <v>4887</v>
      </c>
      <c r="V1852" s="222" t="s">
        <v>4887</v>
      </c>
    </row>
    <row r="1853" spans="1:22" ht="25" customHeight="1" x14ac:dyDescent="0.2">
      <c r="A1853" s="13" t="s">
        <v>4178</v>
      </c>
      <c r="B1853" s="1" t="s">
        <v>4179</v>
      </c>
      <c r="C1853" s="203" t="s">
        <v>4180</v>
      </c>
      <c r="D1853" s="201" t="s">
        <v>7282</v>
      </c>
      <c r="E1853" s="74" t="s">
        <v>10532</v>
      </c>
      <c r="F1853" s="74" t="s">
        <v>10533</v>
      </c>
      <c r="G1853" s="26">
        <v>7.2519801526358896E-2</v>
      </c>
      <c r="H1853" s="5">
        <v>-2.6630017564923998</v>
      </c>
      <c r="I1853" s="4">
        <v>0.75188342274725894</v>
      </c>
      <c r="J1853" s="5">
        <v>-0.220254939427179</v>
      </c>
      <c r="K1853" s="4">
        <v>5.1406695950801502E-2</v>
      </c>
      <c r="L1853" s="216">
        <v>-2.88325669591958</v>
      </c>
      <c r="M1853" s="221" t="s">
        <v>4887</v>
      </c>
      <c r="N1853" s="198" t="s">
        <v>4887</v>
      </c>
      <c r="O1853" s="198" t="s">
        <v>4887</v>
      </c>
      <c r="P1853" s="198" t="s">
        <v>4887</v>
      </c>
      <c r="Q1853" s="198" t="s">
        <v>4887</v>
      </c>
      <c r="R1853" s="198" t="s">
        <v>4887</v>
      </c>
      <c r="S1853" s="198" t="s">
        <v>4887</v>
      </c>
      <c r="T1853" s="198" t="s">
        <v>4887</v>
      </c>
      <c r="U1853" s="198" t="s">
        <v>4887</v>
      </c>
      <c r="V1853" s="222" t="s">
        <v>4887</v>
      </c>
    </row>
    <row r="1854" spans="1:22" ht="25" customHeight="1" x14ac:dyDescent="0.2">
      <c r="A1854" s="13" t="s">
        <v>3986</v>
      </c>
      <c r="B1854" s="1" t="s">
        <v>3986</v>
      </c>
      <c r="C1854" s="203" t="s">
        <v>3987</v>
      </c>
      <c r="D1854" s="201" t="s">
        <v>3986</v>
      </c>
      <c r="E1854" s="74" t="s">
        <v>11332</v>
      </c>
      <c r="F1854" s="74" t="s">
        <v>11333</v>
      </c>
      <c r="G1854" s="26">
        <v>0.184235746456441</v>
      </c>
      <c r="H1854" s="5">
        <v>-2.6651103697525098</v>
      </c>
      <c r="I1854" s="4">
        <v>5.1654025589033203E-2</v>
      </c>
      <c r="J1854" s="5">
        <v>-1.7881176546084201</v>
      </c>
      <c r="K1854" s="4">
        <v>6.7612465219927503E-2</v>
      </c>
      <c r="L1854" s="216">
        <v>-4.4532280243609303</v>
      </c>
      <c r="M1854" s="221" t="s">
        <v>4887</v>
      </c>
      <c r="N1854" s="198" t="s">
        <v>4887</v>
      </c>
      <c r="O1854" s="198" t="s">
        <v>4887</v>
      </c>
      <c r="P1854" s="198" t="s">
        <v>4887</v>
      </c>
      <c r="Q1854" s="198" t="s">
        <v>4887</v>
      </c>
      <c r="R1854" s="198" t="s">
        <v>4887</v>
      </c>
      <c r="S1854" s="198" t="s">
        <v>4887</v>
      </c>
      <c r="T1854" s="198" t="s">
        <v>4887</v>
      </c>
      <c r="U1854" s="198" t="s">
        <v>4887</v>
      </c>
      <c r="V1854" s="222" t="s">
        <v>4887</v>
      </c>
    </row>
    <row r="1855" spans="1:22" ht="25" customHeight="1" x14ac:dyDescent="0.2">
      <c r="A1855" s="13" t="s">
        <v>3808</v>
      </c>
      <c r="B1855" s="1" t="s">
        <v>3808</v>
      </c>
      <c r="C1855" s="203" t="s">
        <v>3809</v>
      </c>
      <c r="D1855" s="201" t="s">
        <v>7917</v>
      </c>
      <c r="E1855" s="74" t="s">
        <v>8523</v>
      </c>
      <c r="F1855" s="74" t="s">
        <v>8524</v>
      </c>
      <c r="G1855" s="26">
        <v>0.23927147606160001</v>
      </c>
      <c r="H1855" s="5">
        <v>-2.6669231694589999</v>
      </c>
      <c r="I1855" s="4">
        <v>0.49834797156689298</v>
      </c>
      <c r="J1855" s="5">
        <v>1.19477153129053</v>
      </c>
      <c r="K1855" s="4">
        <v>0.533676666458618</v>
      </c>
      <c r="L1855" s="216">
        <v>-1.4721516381684701</v>
      </c>
      <c r="M1855" s="221" t="s">
        <v>4887</v>
      </c>
      <c r="N1855" s="198" t="s">
        <v>4887</v>
      </c>
      <c r="O1855" s="198" t="s">
        <v>4887</v>
      </c>
      <c r="P1855" s="198" t="s">
        <v>4887</v>
      </c>
      <c r="Q1855" s="198" t="s">
        <v>4887</v>
      </c>
      <c r="R1855" s="198" t="s">
        <v>4887</v>
      </c>
      <c r="S1855" s="198" t="s">
        <v>4887</v>
      </c>
      <c r="T1855" s="198" t="s">
        <v>4887</v>
      </c>
      <c r="U1855" s="198" t="s">
        <v>4887</v>
      </c>
      <c r="V1855" s="222" t="s">
        <v>4887</v>
      </c>
    </row>
    <row r="1856" spans="1:22" ht="25" customHeight="1" x14ac:dyDescent="0.2">
      <c r="A1856" s="13" t="s">
        <v>3416</v>
      </c>
      <c r="B1856" s="1" t="s">
        <v>3416</v>
      </c>
      <c r="C1856" s="203" t="s">
        <v>3417</v>
      </c>
      <c r="D1856" s="201" t="s">
        <v>3416</v>
      </c>
      <c r="E1856" s="74" t="s">
        <v>9479</v>
      </c>
      <c r="F1856" s="74" t="s">
        <v>9480</v>
      </c>
      <c r="G1856" s="26">
        <v>0.312981447777403</v>
      </c>
      <c r="H1856" s="5">
        <v>-2.6730274156826499</v>
      </c>
      <c r="I1856" s="4">
        <v>0.73316593718114598</v>
      </c>
      <c r="J1856" s="5">
        <v>0.24062954868797201</v>
      </c>
      <c r="K1856" s="4">
        <v>0.34877401224582599</v>
      </c>
      <c r="L1856" s="216">
        <v>-2.43239786699468</v>
      </c>
      <c r="M1856" s="221" t="s">
        <v>4887</v>
      </c>
      <c r="N1856" s="198" t="s">
        <v>4887</v>
      </c>
      <c r="O1856" s="198" t="s">
        <v>4887</v>
      </c>
      <c r="P1856" s="198" t="s">
        <v>4887</v>
      </c>
      <c r="Q1856" s="198" t="s">
        <v>4887</v>
      </c>
      <c r="R1856" s="198" t="s">
        <v>4887</v>
      </c>
      <c r="S1856" s="198" t="s">
        <v>4887</v>
      </c>
      <c r="T1856" s="198" t="s">
        <v>4887</v>
      </c>
      <c r="U1856" s="198" t="s">
        <v>4887</v>
      </c>
      <c r="V1856" s="222" t="s">
        <v>4887</v>
      </c>
    </row>
    <row r="1857" spans="1:22" ht="25" customHeight="1" x14ac:dyDescent="0.2">
      <c r="A1857" s="13" t="s">
        <v>984</v>
      </c>
      <c r="B1857" s="1" t="s">
        <v>984</v>
      </c>
      <c r="C1857" s="203" t="s">
        <v>985</v>
      </c>
      <c r="D1857" s="201" t="s">
        <v>7645</v>
      </c>
      <c r="E1857" s="74" t="s">
        <v>13233</v>
      </c>
      <c r="F1857" s="74" t="s">
        <v>8684</v>
      </c>
      <c r="G1857" s="26">
        <v>9.8954387825138101E-2</v>
      </c>
      <c r="H1857" s="5">
        <v>-2.6827104720678601</v>
      </c>
      <c r="I1857" s="4">
        <v>0.55428577449245198</v>
      </c>
      <c r="J1857" s="5">
        <v>0.94169239374075098</v>
      </c>
      <c r="K1857" s="4">
        <v>0.24548876631748201</v>
      </c>
      <c r="L1857" s="216">
        <v>-1.7410180783271101</v>
      </c>
      <c r="M1857" s="221" t="s">
        <v>4887</v>
      </c>
      <c r="N1857" s="198" t="s">
        <v>4887</v>
      </c>
      <c r="O1857" s="198" t="s">
        <v>4887</v>
      </c>
      <c r="P1857" s="198" t="s">
        <v>4887</v>
      </c>
      <c r="Q1857" s="198" t="s">
        <v>4887</v>
      </c>
      <c r="R1857" s="198" t="s">
        <v>4887</v>
      </c>
      <c r="S1857" s="198" t="s">
        <v>4887</v>
      </c>
      <c r="T1857" s="198" t="s">
        <v>4887</v>
      </c>
      <c r="U1857" s="198" t="s">
        <v>4887</v>
      </c>
      <c r="V1857" s="222" t="s">
        <v>4887</v>
      </c>
    </row>
    <row r="1858" spans="1:22" ht="25" customHeight="1" x14ac:dyDescent="0.2">
      <c r="A1858" s="13" t="s">
        <v>4322</v>
      </c>
      <c r="B1858" s="1" t="s">
        <v>4322</v>
      </c>
      <c r="C1858" s="203" t="s">
        <v>4323</v>
      </c>
      <c r="D1858" s="201" t="s">
        <v>4322</v>
      </c>
      <c r="E1858" s="74" t="s">
        <v>10068</v>
      </c>
      <c r="F1858" s="74" t="s">
        <v>10069</v>
      </c>
      <c r="G1858" s="26">
        <v>0.254031092294287</v>
      </c>
      <c r="H1858" s="5">
        <v>-2.7140990684710098</v>
      </c>
      <c r="I1858" s="4">
        <v>0.44706502866223402</v>
      </c>
      <c r="J1858" s="5">
        <v>1.2835891815704401</v>
      </c>
      <c r="K1858" s="4">
        <v>0.55148486863036505</v>
      </c>
      <c r="L1858" s="216">
        <v>-1.4305098869005699</v>
      </c>
      <c r="M1858" s="221" t="s">
        <v>4887</v>
      </c>
      <c r="N1858" s="198" t="s">
        <v>4887</v>
      </c>
      <c r="O1858" s="198" t="s">
        <v>4887</v>
      </c>
      <c r="P1858" s="198" t="s">
        <v>4887</v>
      </c>
      <c r="Q1858" s="198" t="s">
        <v>4887</v>
      </c>
      <c r="R1858" s="198" t="s">
        <v>4887</v>
      </c>
      <c r="S1858" s="198" t="s">
        <v>4887</v>
      </c>
      <c r="T1858" s="198" t="s">
        <v>4887</v>
      </c>
      <c r="U1858" s="198" t="s">
        <v>4887</v>
      </c>
      <c r="V1858" s="222" t="s">
        <v>4887</v>
      </c>
    </row>
    <row r="1859" spans="1:22" ht="25" customHeight="1" x14ac:dyDescent="0.2">
      <c r="A1859" s="13" t="s">
        <v>380</v>
      </c>
      <c r="B1859" s="1" t="s">
        <v>380</v>
      </c>
      <c r="C1859" s="203" t="s">
        <v>381</v>
      </c>
      <c r="D1859" s="201" t="s">
        <v>7516</v>
      </c>
      <c r="E1859" s="74" t="s">
        <v>13033</v>
      </c>
      <c r="F1859" s="74" t="s">
        <v>13034</v>
      </c>
      <c r="G1859" s="26">
        <v>0.38557968059136999</v>
      </c>
      <c r="H1859" s="5">
        <v>-2.7162605455381899</v>
      </c>
      <c r="I1859" s="4">
        <v>0.71977271613882499</v>
      </c>
      <c r="J1859" s="5">
        <v>-0.34193655291425501</v>
      </c>
      <c r="K1859" s="4">
        <v>0.33927691421032802</v>
      </c>
      <c r="L1859" s="216">
        <v>-3.05819709845245</v>
      </c>
      <c r="M1859" s="221" t="s">
        <v>4887</v>
      </c>
      <c r="N1859" s="198" t="s">
        <v>4887</v>
      </c>
      <c r="O1859" s="198" t="s">
        <v>4887</v>
      </c>
      <c r="P1859" s="198" t="s">
        <v>4887</v>
      </c>
      <c r="Q1859" s="198" t="s">
        <v>4887</v>
      </c>
      <c r="R1859" s="198" t="s">
        <v>4887</v>
      </c>
      <c r="S1859" s="198" t="s">
        <v>4887</v>
      </c>
      <c r="T1859" s="198" t="s">
        <v>4887</v>
      </c>
      <c r="U1859" s="198" t="s">
        <v>4887</v>
      </c>
      <c r="V1859" s="222" t="s">
        <v>4887</v>
      </c>
    </row>
    <row r="1860" spans="1:22" ht="25" customHeight="1" x14ac:dyDescent="0.2">
      <c r="A1860" s="13" t="s">
        <v>2302</v>
      </c>
      <c r="B1860" s="1" t="s">
        <v>2302</v>
      </c>
      <c r="C1860" s="203" t="s">
        <v>2303</v>
      </c>
      <c r="D1860" s="201" t="s">
        <v>2302</v>
      </c>
      <c r="E1860" s="74" t="s">
        <v>8488</v>
      </c>
      <c r="F1860" s="74" t="s">
        <v>8489</v>
      </c>
      <c r="G1860" s="26">
        <v>0.19916290094435299</v>
      </c>
      <c r="H1860" s="5">
        <v>-2.71989316011316</v>
      </c>
      <c r="I1860" s="4">
        <v>0.46078211908286998</v>
      </c>
      <c r="J1860" s="5">
        <v>1.9181250690696401</v>
      </c>
      <c r="K1860" s="4">
        <v>0.77232688823914197</v>
      </c>
      <c r="L1860" s="216">
        <v>-0.80176809104352098</v>
      </c>
      <c r="M1860" s="221" t="s">
        <v>4887</v>
      </c>
      <c r="N1860" s="198" t="s">
        <v>4887</v>
      </c>
      <c r="O1860" s="198" t="s">
        <v>4887</v>
      </c>
      <c r="P1860" s="198" t="s">
        <v>4887</v>
      </c>
      <c r="Q1860" s="198" t="s">
        <v>4887</v>
      </c>
      <c r="R1860" s="198" t="s">
        <v>4887</v>
      </c>
      <c r="S1860" s="198" t="s">
        <v>4887</v>
      </c>
      <c r="T1860" s="198" t="s">
        <v>4887</v>
      </c>
      <c r="U1860" s="198" t="s">
        <v>4887</v>
      </c>
      <c r="V1860" s="222" t="s">
        <v>4887</v>
      </c>
    </row>
    <row r="1861" spans="1:22" ht="25" customHeight="1" x14ac:dyDescent="0.2">
      <c r="A1861" s="13" t="s">
        <v>2899</v>
      </c>
      <c r="B1861" s="1" t="s">
        <v>2900</v>
      </c>
      <c r="C1861" s="203" t="s">
        <v>2901</v>
      </c>
      <c r="D1861" s="201" t="s">
        <v>7858</v>
      </c>
      <c r="E1861" s="74" t="s">
        <v>12816</v>
      </c>
      <c r="F1861" s="74" t="s">
        <v>12817</v>
      </c>
      <c r="G1861" s="26">
        <v>0.19001249716854299</v>
      </c>
      <c r="H1861" s="5">
        <v>-2.72188585534917</v>
      </c>
      <c r="I1861" s="4">
        <v>0.33116012440778703</v>
      </c>
      <c r="J1861" s="5">
        <v>1.2602110173083501</v>
      </c>
      <c r="K1861" s="4">
        <v>0.405837371191825</v>
      </c>
      <c r="L1861" s="216">
        <v>-1.46167483804082</v>
      </c>
      <c r="M1861" s="221" t="s">
        <v>4887</v>
      </c>
      <c r="N1861" s="198" t="s">
        <v>4887</v>
      </c>
      <c r="O1861" s="198" t="s">
        <v>4887</v>
      </c>
      <c r="P1861" s="198" t="s">
        <v>4887</v>
      </c>
      <c r="Q1861" s="198" t="s">
        <v>4887</v>
      </c>
      <c r="R1861" s="198" t="s">
        <v>4887</v>
      </c>
      <c r="S1861" s="198" t="s">
        <v>4887</v>
      </c>
      <c r="T1861" s="198" t="s">
        <v>4887</v>
      </c>
      <c r="U1861" s="198" t="s">
        <v>4887</v>
      </c>
      <c r="V1861" s="222" t="s">
        <v>4887</v>
      </c>
    </row>
    <row r="1862" spans="1:22" ht="25" customHeight="1" x14ac:dyDescent="0.2">
      <c r="A1862" s="13" t="s">
        <v>2556</v>
      </c>
      <c r="B1862" s="1" t="s">
        <v>2556</v>
      </c>
      <c r="C1862" s="203" t="s">
        <v>2557</v>
      </c>
      <c r="D1862" s="201" t="s">
        <v>7816</v>
      </c>
      <c r="E1862" s="74" t="s">
        <v>9754</v>
      </c>
      <c r="F1862" s="74" t="s">
        <v>9755</v>
      </c>
      <c r="G1862" s="26">
        <v>0.305903656930123</v>
      </c>
      <c r="H1862" s="5">
        <v>-2.72778070607204</v>
      </c>
      <c r="I1862" s="4">
        <v>0.50168188659393098</v>
      </c>
      <c r="J1862" s="5">
        <v>0.82394050608306002</v>
      </c>
      <c r="K1862" s="4">
        <v>0.45554593980596603</v>
      </c>
      <c r="L1862" s="216">
        <v>-1.90384019998898</v>
      </c>
      <c r="M1862" s="221" t="s">
        <v>4887</v>
      </c>
      <c r="N1862" s="198" t="s">
        <v>4887</v>
      </c>
      <c r="O1862" s="198" t="s">
        <v>4887</v>
      </c>
      <c r="P1862" s="198" t="s">
        <v>4887</v>
      </c>
      <c r="Q1862" s="198" t="s">
        <v>4887</v>
      </c>
      <c r="R1862" s="198" t="s">
        <v>4887</v>
      </c>
      <c r="S1862" s="198" t="s">
        <v>4887</v>
      </c>
      <c r="T1862" s="198" t="s">
        <v>4887</v>
      </c>
      <c r="U1862" s="198" t="s">
        <v>4887</v>
      </c>
      <c r="V1862" s="222" t="s">
        <v>4887</v>
      </c>
    </row>
    <row r="1863" spans="1:22" ht="25" customHeight="1" x14ac:dyDescent="0.2">
      <c r="A1863" s="13" t="s">
        <v>4200</v>
      </c>
      <c r="B1863" s="1" t="s">
        <v>4200</v>
      </c>
      <c r="C1863" s="203" t="s">
        <v>4201</v>
      </c>
      <c r="D1863" s="201" t="s">
        <v>4200</v>
      </c>
      <c r="E1863" s="74" t="s">
        <v>8668</v>
      </c>
      <c r="F1863" s="74" t="s">
        <v>8669</v>
      </c>
      <c r="G1863" s="26">
        <v>6.5338653942370706E-2</v>
      </c>
      <c r="H1863" s="5">
        <v>-2.7386799343848098</v>
      </c>
      <c r="I1863" s="4">
        <v>0.48772991680566102</v>
      </c>
      <c r="J1863" s="5">
        <v>1.3318232156646801</v>
      </c>
      <c r="K1863" s="4">
        <v>0.48256899217990801</v>
      </c>
      <c r="L1863" s="216">
        <v>-1.40685671872013</v>
      </c>
      <c r="M1863" s="221" t="s">
        <v>4887</v>
      </c>
      <c r="N1863" s="198" t="s">
        <v>4887</v>
      </c>
      <c r="O1863" s="198" t="s">
        <v>4887</v>
      </c>
      <c r="P1863" s="198" t="s">
        <v>4887</v>
      </c>
      <c r="Q1863" s="198" t="s">
        <v>4887</v>
      </c>
      <c r="R1863" s="198" t="s">
        <v>4887</v>
      </c>
      <c r="S1863" s="198" t="s">
        <v>4887</v>
      </c>
      <c r="T1863" s="198" t="s">
        <v>4887</v>
      </c>
      <c r="U1863" s="198" t="s">
        <v>4887</v>
      </c>
      <c r="V1863" s="222" t="s">
        <v>4887</v>
      </c>
    </row>
    <row r="1864" spans="1:22" ht="25" customHeight="1" x14ac:dyDescent="0.2">
      <c r="A1864" s="13" t="s">
        <v>766</v>
      </c>
      <c r="B1864" s="1" t="s">
        <v>767</v>
      </c>
      <c r="C1864" s="203" t="s">
        <v>768</v>
      </c>
      <c r="D1864" s="201" t="s">
        <v>7597</v>
      </c>
      <c r="E1864" s="74" t="s">
        <v>13138</v>
      </c>
      <c r="F1864" s="74" t="s">
        <v>12979</v>
      </c>
      <c r="G1864" s="26">
        <v>0.17144333866956399</v>
      </c>
      <c r="H1864" s="5">
        <v>-2.74574810989597</v>
      </c>
      <c r="I1864" s="4">
        <v>0.62143870175795202</v>
      </c>
      <c r="J1864" s="5">
        <v>0.68511173277860005</v>
      </c>
      <c r="K1864" s="4">
        <v>0.31042585265494499</v>
      </c>
      <c r="L1864" s="216">
        <v>-2.0606363771173699</v>
      </c>
      <c r="M1864" s="221" t="s">
        <v>4887</v>
      </c>
      <c r="N1864" s="198" t="s">
        <v>4887</v>
      </c>
      <c r="O1864" s="198" t="s">
        <v>4887</v>
      </c>
      <c r="P1864" s="198" t="s">
        <v>4887</v>
      </c>
      <c r="Q1864" s="198" t="s">
        <v>4887</v>
      </c>
      <c r="R1864" s="198" t="s">
        <v>4887</v>
      </c>
      <c r="S1864" s="198" t="s">
        <v>4887</v>
      </c>
      <c r="T1864" s="198" t="s">
        <v>4887</v>
      </c>
      <c r="U1864" s="198" t="s">
        <v>4887</v>
      </c>
      <c r="V1864" s="222" t="s">
        <v>4887</v>
      </c>
    </row>
    <row r="1865" spans="1:22" ht="25" customHeight="1" x14ac:dyDescent="0.2">
      <c r="A1865" s="13" t="s">
        <v>2773</v>
      </c>
      <c r="B1865" s="1" t="s">
        <v>2773</v>
      </c>
      <c r="C1865" s="203" t="s">
        <v>2774</v>
      </c>
      <c r="D1865" s="201" t="s">
        <v>7841</v>
      </c>
      <c r="E1865" s="74" t="s">
        <v>10589</v>
      </c>
      <c r="F1865" s="74" t="s">
        <v>10590</v>
      </c>
      <c r="G1865" s="26">
        <v>0.296181431936613</v>
      </c>
      <c r="H1865" s="5">
        <v>-2.7481912053492299</v>
      </c>
      <c r="I1865" s="4">
        <v>0.88362884367222505</v>
      </c>
      <c r="J1865" s="5">
        <v>-0.24515758525217901</v>
      </c>
      <c r="K1865" s="4">
        <v>0.25113354049625802</v>
      </c>
      <c r="L1865" s="216">
        <v>-2.9933487906014098</v>
      </c>
      <c r="M1865" s="221" t="s">
        <v>4887</v>
      </c>
      <c r="N1865" s="198" t="s">
        <v>4887</v>
      </c>
      <c r="O1865" s="198" t="s">
        <v>4887</v>
      </c>
      <c r="P1865" s="198" t="s">
        <v>4887</v>
      </c>
      <c r="Q1865" s="198" t="s">
        <v>4887</v>
      </c>
      <c r="R1865" s="198" t="s">
        <v>4887</v>
      </c>
      <c r="S1865" s="198" t="s">
        <v>4887</v>
      </c>
      <c r="T1865" s="198" t="s">
        <v>4887</v>
      </c>
      <c r="U1865" s="198" t="s">
        <v>4887</v>
      </c>
      <c r="V1865" s="222" t="s">
        <v>4887</v>
      </c>
    </row>
    <row r="1866" spans="1:22" ht="25" customHeight="1" x14ac:dyDescent="0.2">
      <c r="A1866" s="13" t="s">
        <v>3109</v>
      </c>
      <c r="B1866" s="1" t="s">
        <v>3110</v>
      </c>
      <c r="C1866" s="203" t="s">
        <v>3111</v>
      </c>
      <c r="D1866" s="201" t="s">
        <v>4964</v>
      </c>
      <c r="E1866" s="74" t="s">
        <v>13591</v>
      </c>
      <c r="F1866" s="74" t="s">
        <v>12300</v>
      </c>
      <c r="G1866" s="26">
        <v>9.7062607738138407E-2</v>
      </c>
      <c r="H1866" s="5">
        <v>-2.7490889512211898</v>
      </c>
      <c r="I1866" s="4">
        <v>0.377198515314975</v>
      </c>
      <c r="J1866" s="5">
        <v>1.4168535126869</v>
      </c>
      <c r="K1866" s="4">
        <v>0.43803242467520498</v>
      </c>
      <c r="L1866" s="216">
        <v>-1.3322354385342901</v>
      </c>
      <c r="M1866" s="221" t="s">
        <v>4887</v>
      </c>
      <c r="N1866" s="198" t="s">
        <v>4887</v>
      </c>
      <c r="O1866" s="198" t="s">
        <v>4887</v>
      </c>
      <c r="P1866" s="198" t="s">
        <v>4887</v>
      </c>
      <c r="Q1866" s="198" t="s">
        <v>4887</v>
      </c>
      <c r="R1866" s="198" t="s">
        <v>4887</v>
      </c>
      <c r="S1866" s="198" t="s">
        <v>4887</v>
      </c>
      <c r="T1866" s="198" t="s">
        <v>4887</v>
      </c>
      <c r="U1866" s="198" t="s">
        <v>4887</v>
      </c>
      <c r="V1866" s="222" t="s">
        <v>4887</v>
      </c>
    </row>
    <row r="1867" spans="1:22" ht="25" customHeight="1" x14ac:dyDescent="0.2">
      <c r="A1867" s="13" t="s">
        <v>3812</v>
      </c>
      <c r="B1867" s="1" t="s">
        <v>3812</v>
      </c>
      <c r="C1867" s="203" t="s">
        <v>3813</v>
      </c>
      <c r="D1867" s="201" t="s">
        <v>3812</v>
      </c>
      <c r="E1867" s="74" t="s">
        <v>11323</v>
      </c>
      <c r="F1867" s="74" t="s">
        <v>11324</v>
      </c>
      <c r="G1867" s="26">
        <v>0.21256444018874801</v>
      </c>
      <c r="H1867" s="5">
        <v>-2.7533026683123101</v>
      </c>
      <c r="I1867" s="4">
        <v>0.69780063703197703</v>
      </c>
      <c r="J1867" s="5">
        <v>0.93458574039415099</v>
      </c>
      <c r="K1867" s="4">
        <v>0.39282552141916399</v>
      </c>
      <c r="L1867" s="216">
        <v>-1.8187169279181601</v>
      </c>
      <c r="M1867" s="221" t="s">
        <v>4887</v>
      </c>
      <c r="N1867" s="198" t="s">
        <v>4887</v>
      </c>
      <c r="O1867" s="198" t="s">
        <v>4887</v>
      </c>
      <c r="P1867" s="198" t="s">
        <v>4887</v>
      </c>
      <c r="Q1867" s="198" t="s">
        <v>4887</v>
      </c>
      <c r="R1867" s="198" t="s">
        <v>4887</v>
      </c>
      <c r="S1867" s="198" t="s">
        <v>4887</v>
      </c>
      <c r="T1867" s="198" t="s">
        <v>4887</v>
      </c>
      <c r="U1867" s="198" t="s">
        <v>4887</v>
      </c>
      <c r="V1867" s="222" t="s">
        <v>4887</v>
      </c>
    </row>
    <row r="1868" spans="1:22" ht="25" customHeight="1" x14ac:dyDescent="0.2">
      <c r="A1868" s="13" t="s">
        <v>4014</v>
      </c>
      <c r="B1868" s="1" t="s">
        <v>4014</v>
      </c>
      <c r="C1868" s="203" t="s">
        <v>4015</v>
      </c>
      <c r="D1868" s="201" t="s">
        <v>4014</v>
      </c>
      <c r="E1868" s="74" t="s">
        <v>11584</v>
      </c>
      <c r="F1868" s="74" t="s">
        <v>4887</v>
      </c>
      <c r="G1868" s="26">
        <v>0.227460684212732</v>
      </c>
      <c r="H1868" s="5">
        <v>-2.7573585975066401</v>
      </c>
      <c r="I1868" s="4">
        <v>0.17659021344860601</v>
      </c>
      <c r="J1868" s="5">
        <v>-0.89896619118249799</v>
      </c>
      <c r="K1868" s="4">
        <v>0.14473312121474999</v>
      </c>
      <c r="L1868" s="216">
        <v>-3.6563247886891399</v>
      </c>
      <c r="M1868" s="221" t="s">
        <v>4887</v>
      </c>
      <c r="N1868" s="198" t="s">
        <v>4887</v>
      </c>
      <c r="O1868" s="198" t="s">
        <v>4887</v>
      </c>
      <c r="P1868" s="198" t="s">
        <v>4887</v>
      </c>
      <c r="Q1868" s="198" t="s">
        <v>4887</v>
      </c>
      <c r="R1868" s="198" t="s">
        <v>4887</v>
      </c>
      <c r="S1868" s="198" t="s">
        <v>4887</v>
      </c>
      <c r="T1868" s="198" t="s">
        <v>4887</v>
      </c>
      <c r="U1868" s="198" t="s">
        <v>4887</v>
      </c>
      <c r="V1868" s="222" t="s">
        <v>4887</v>
      </c>
    </row>
    <row r="1869" spans="1:22" ht="25" customHeight="1" x14ac:dyDescent="0.2">
      <c r="A1869" s="13" t="s">
        <v>4052</v>
      </c>
      <c r="B1869" s="1" t="s">
        <v>4052</v>
      </c>
      <c r="C1869" s="203" t="s">
        <v>4053</v>
      </c>
      <c r="D1869" s="201" t="s">
        <v>4999</v>
      </c>
      <c r="E1869" s="74" t="s">
        <v>8246</v>
      </c>
      <c r="F1869" s="74" t="s">
        <v>8247</v>
      </c>
      <c r="G1869" s="26">
        <v>0.35817884727668398</v>
      </c>
      <c r="H1869" s="5">
        <v>-2.7578893129056699</v>
      </c>
      <c r="I1869" s="4">
        <v>0.72283456463559903</v>
      </c>
      <c r="J1869" s="5">
        <v>-0.41806604793950802</v>
      </c>
      <c r="K1869" s="4">
        <v>0.30071581696271399</v>
      </c>
      <c r="L1869" s="216">
        <v>-3.17595536084518</v>
      </c>
      <c r="M1869" s="221" t="s">
        <v>4887</v>
      </c>
      <c r="N1869" s="198" t="s">
        <v>4887</v>
      </c>
      <c r="O1869" s="198" t="s">
        <v>4887</v>
      </c>
      <c r="P1869" s="198" t="s">
        <v>4887</v>
      </c>
      <c r="Q1869" s="198" t="s">
        <v>4887</v>
      </c>
      <c r="R1869" s="198" t="s">
        <v>4887</v>
      </c>
      <c r="S1869" s="198" t="s">
        <v>4887</v>
      </c>
      <c r="T1869" s="198" t="s">
        <v>4887</v>
      </c>
      <c r="U1869" s="198" t="s">
        <v>4887</v>
      </c>
      <c r="V1869" s="222" t="s">
        <v>4887</v>
      </c>
    </row>
    <row r="1870" spans="1:22" ht="25" customHeight="1" x14ac:dyDescent="0.2">
      <c r="A1870" s="13" t="s">
        <v>400</v>
      </c>
      <c r="B1870" s="1" t="s">
        <v>400</v>
      </c>
      <c r="C1870" s="203" t="s">
        <v>401</v>
      </c>
      <c r="D1870" s="201" t="s">
        <v>7523</v>
      </c>
      <c r="E1870" s="74" t="s">
        <v>13439</v>
      </c>
      <c r="F1870" s="74" t="s">
        <v>12636</v>
      </c>
      <c r="G1870" s="26">
        <v>5.6523239997410601E-2</v>
      </c>
      <c r="H1870" s="5">
        <v>-2.7604017793053002</v>
      </c>
      <c r="I1870" s="4">
        <v>0.24392635894526901</v>
      </c>
      <c r="J1870" s="5">
        <v>2.6287688363069002</v>
      </c>
      <c r="K1870" s="4">
        <v>0.94704623079268102</v>
      </c>
      <c r="L1870" s="216">
        <v>-0.13163294299839801</v>
      </c>
      <c r="M1870" s="221" t="s">
        <v>4887</v>
      </c>
      <c r="N1870" s="198" t="s">
        <v>4887</v>
      </c>
      <c r="O1870" s="198" t="s">
        <v>4887</v>
      </c>
      <c r="P1870" s="198" t="s">
        <v>4887</v>
      </c>
      <c r="Q1870" s="198" t="s">
        <v>4887</v>
      </c>
      <c r="R1870" s="198" t="s">
        <v>4887</v>
      </c>
      <c r="S1870" s="198" t="s">
        <v>4887</v>
      </c>
      <c r="T1870" s="198" t="s">
        <v>4887</v>
      </c>
      <c r="U1870" s="198" t="s">
        <v>4887</v>
      </c>
      <c r="V1870" s="222" t="s">
        <v>4887</v>
      </c>
    </row>
    <row r="1871" spans="1:22" ht="25" customHeight="1" x14ac:dyDescent="0.2">
      <c r="A1871" s="13" t="s">
        <v>3333</v>
      </c>
      <c r="B1871" s="1" t="s">
        <v>3333</v>
      </c>
      <c r="C1871" s="203" t="s">
        <v>3334</v>
      </c>
      <c r="D1871" s="201" t="s">
        <v>3333</v>
      </c>
      <c r="E1871" s="74" t="s">
        <v>9516</v>
      </c>
      <c r="F1871" s="74" t="s">
        <v>9517</v>
      </c>
      <c r="G1871" s="26">
        <v>0.28128196248847798</v>
      </c>
      <c r="H1871" s="5">
        <v>-2.7608142324398099</v>
      </c>
      <c r="I1871" s="4">
        <v>0.16478904873200501</v>
      </c>
      <c r="J1871" s="5">
        <v>3.51048601949867</v>
      </c>
      <c r="K1871" s="4">
        <v>0.69783050173279604</v>
      </c>
      <c r="L1871" s="216">
        <v>0.74967178705885795</v>
      </c>
      <c r="M1871" s="221" t="s">
        <v>4887</v>
      </c>
      <c r="N1871" s="198" t="s">
        <v>4887</v>
      </c>
      <c r="O1871" s="198" t="s">
        <v>4887</v>
      </c>
      <c r="P1871" s="198" t="s">
        <v>4887</v>
      </c>
      <c r="Q1871" s="198" t="s">
        <v>4887</v>
      </c>
      <c r="R1871" s="198" t="s">
        <v>4887</v>
      </c>
      <c r="S1871" s="198" t="s">
        <v>4887</v>
      </c>
      <c r="T1871" s="198" t="s">
        <v>4887</v>
      </c>
      <c r="U1871" s="198" t="s">
        <v>4887</v>
      </c>
      <c r="V1871" s="222" t="s">
        <v>4887</v>
      </c>
    </row>
    <row r="1872" spans="1:22" ht="25" customHeight="1" x14ac:dyDescent="0.2">
      <c r="A1872" s="13" t="s">
        <v>1568</v>
      </c>
      <c r="B1872" s="1" t="s">
        <v>1568</v>
      </c>
      <c r="C1872" s="203" t="s">
        <v>1569</v>
      </c>
      <c r="D1872" s="201" t="s">
        <v>1568</v>
      </c>
      <c r="E1872" s="74" t="s">
        <v>9760</v>
      </c>
      <c r="F1872" s="74" t="s">
        <v>9761</v>
      </c>
      <c r="G1872" s="26">
        <v>0.11849648037237499</v>
      </c>
      <c r="H1872" s="5">
        <v>-2.7733147746849101</v>
      </c>
      <c r="I1872" s="4">
        <v>0.86125058576135505</v>
      </c>
      <c r="J1872" s="5">
        <v>0.325286150870919</v>
      </c>
      <c r="K1872" s="4">
        <v>0.198550438178102</v>
      </c>
      <c r="L1872" s="216">
        <v>-2.4480286238139999</v>
      </c>
      <c r="M1872" s="221" t="s">
        <v>4887</v>
      </c>
      <c r="N1872" s="198" t="s">
        <v>4887</v>
      </c>
      <c r="O1872" s="198" t="s">
        <v>4887</v>
      </c>
      <c r="P1872" s="198" t="s">
        <v>4887</v>
      </c>
      <c r="Q1872" s="198" t="s">
        <v>4887</v>
      </c>
      <c r="R1872" s="198" t="s">
        <v>4887</v>
      </c>
      <c r="S1872" s="198" t="s">
        <v>4887</v>
      </c>
      <c r="T1872" s="198" t="s">
        <v>4887</v>
      </c>
      <c r="U1872" s="198" t="s">
        <v>4887</v>
      </c>
      <c r="V1872" s="222" t="s">
        <v>4887</v>
      </c>
    </row>
    <row r="1873" spans="1:22" ht="25" customHeight="1" x14ac:dyDescent="0.2">
      <c r="A1873" s="13" t="s">
        <v>4473</v>
      </c>
      <c r="B1873" s="1" t="s">
        <v>4473</v>
      </c>
      <c r="C1873" s="203" t="s">
        <v>4474</v>
      </c>
      <c r="D1873" s="201" t="s">
        <v>4473</v>
      </c>
      <c r="E1873" s="74" t="s">
        <v>8227</v>
      </c>
      <c r="F1873" s="74" t="s">
        <v>8228</v>
      </c>
      <c r="G1873" s="26">
        <v>0.17693487678220099</v>
      </c>
      <c r="H1873" s="5">
        <v>-2.7736660496529302</v>
      </c>
      <c r="I1873" s="4">
        <v>0.223389994585169</v>
      </c>
      <c r="J1873" s="5">
        <v>2.4236319300803801</v>
      </c>
      <c r="K1873" s="4">
        <v>0.77102925246695697</v>
      </c>
      <c r="L1873" s="216">
        <v>-0.35003411957254699</v>
      </c>
      <c r="M1873" s="221" t="s">
        <v>4887</v>
      </c>
      <c r="N1873" s="198" t="s">
        <v>4887</v>
      </c>
      <c r="O1873" s="198" t="s">
        <v>4887</v>
      </c>
      <c r="P1873" s="198" t="s">
        <v>4887</v>
      </c>
      <c r="Q1873" s="198" t="s">
        <v>4887</v>
      </c>
      <c r="R1873" s="198" t="s">
        <v>4887</v>
      </c>
      <c r="S1873" s="198" t="s">
        <v>4887</v>
      </c>
      <c r="T1873" s="198" t="s">
        <v>4887</v>
      </c>
      <c r="U1873" s="198" t="s">
        <v>4887</v>
      </c>
      <c r="V1873" s="222" t="s">
        <v>4887</v>
      </c>
    </row>
    <row r="1874" spans="1:22" ht="25" customHeight="1" x14ac:dyDescent="0.2">
      <c r="A1874" s="13" t="s">
        <v>96</v>
      </c>
      <c r="B1874" s="1" t="s">
        <v>96</v>
      </c>
      <c r="C1874" s="203" t="s">
        <v>97</v>
      </c>
      <c r="D1874" s="201" t="s">
        <v>7336</v>
      </c>
      <c r="E1874" s="74" t="s">
        <v>13450</v>
      </c>
      <c r="F1874" s="74" t="s">
        <v>13170</v>
      </c>
      <c r="G1874" s="26">
        <v>0.30104614095195797</v>
      </c>
      <c r="H1874" s="5">
        <v>-2.7747472622534999</v>
      </c>
      <c r="I1874" s="4">
        <v>0.44744980091492198</v>
      </c>
      <c r="J1874" s="5">
        <v>2.3602174326398</v>
      </c>
      <c r="K1874" s="4">
        <v>0.853541410068828</v>
      </c>
      <c r="L1874" s="216">
        <v>-0.4145298296137</v>
      </c>
      <c r="M1874" s="221" t="s">
        <v>4887</v>
      </c>
      <c r="N1874" s="198" t="s">
        <v>4887</v>
      </c>
      <c r="O1874" s="198" t="s">
        <v>4887</v>
      </c>
      <c r="P1874" s="198" t="s">
        <v>4887</v>
      </c>
      <c r="Q1874" s="198" t="s">
        <v>4887</v>
      </c>
      <c r="R1874" s="198" t="s">
        <v>4887</v>
      </c>
      <c r="S1874" s="198" t="s">
        <v>4887</v>
      </c>
      <c r="T1874" s="198" t="s">
        <v>4887</v>
      </c>
      <c r="U1874" s="198" t="s">
        <v>4887</v>
      </c>
      <c r="V1874" s="222" t="s">
        <v>4887</v>
      </c>
    </row>
    <row r="1875" spans="1:22" ht="25" customHeight="1" x14ac:dyDescent="0.2">
      <c r="A1875" s="13" t="s">
        <v>409</v>
      </c>
      <c r="B1875" s="1" t="s">
        <v>410</v>
      </c>
      <c r="C1875" s="203" t="s">
        <v>411</v>
      </c>
      <c r="D1875" s="201" t="s">
        <v>7525</v>
      </c>
      <c r="E1875" s="74" t="s">
        <v>13690</v>
      </c>
      <c r="F1875" s="74" t="s">
        <v>12553</v>
      </c>
      <c r="G1875" s="26">
        <v>0.229118913948752</v>
      </c>
      <c r="H1875" s="5">
        <v>-2.7786147080850498</v>
      </c>
      <c r="I1875" s="4">
        <v>0.41667670201571999</v>
      </c>
      <c r="J1875" s="5">
        <v>1.45963957523049</v>
      </c>
      <c r="K1875" s="4">
        <v>0.57791880669062201</v>
      </c>
      <c r="L1875" s="216">
        <v>-1.31897513285456</v>
      </c>
      <c r="M1875" s="221" t="s">
        <v>4887</v>
      </c>
      <c r="N1875" s="198" t="s">
        <v>4887</v>
      </c>
      <c r="O1875" s="198" t="s">
        <v>4887</v>
      </c>
      <c r="P1875" s="198" t="s">
        <v>4887</v>
      </c>
      <c r="Q1875" s="198" t="s">
        <v>4887</v>
      </c>
      <c r="R1875" s="198" t="s">
        <v>4887</v>
      </c>
      <c r="S1875" s="198" t="s">
        <v>4887</v>
      </c>
      <c r="T1875" s="198" t="s">
        <v>4887</v>
      </c>
      <c r="U1875" s="198" t="s">
        <v>4887</v>
      </c>
      <c r="V1875" s="222" t="s">
        <v>4887</v>
      </c>
    </row>
    <row r="1876" spans="1:22" ht="25" customHeight="1" x14ac:dyDescent="0.2">
      <c r="A1876" s="13" t="s">
        <v>3380</v>
      </c>
      <c r="B1876" s="1" t="s">
        <v>3380</v>
      </c>
      <c r="C1876" s="203" t="s">
        <v>3381</v>
      </c>
      <c r="D1876" s="201" t="s">
        <v>3380</v>
      </c>
      <c r="E1876" s="74" t="s">
        <v>9308</v>
      </c>
      <c r="F1876" s="74" t="s">
        <v>9309</v>
      </c>
      <c r="G1876" s="26">
        <v>0.222846526155353</v>
      </c>
      <c r="H1876" s="5">
        <v>-2.7788076211155599</v>
      </c>
      <c r="I1876" s="4">
        <v>0.29991050827987997</v>
      </c>
      <c r="J1876" s="5">
        <v>2.1044888472932701</v>
      </c>
      <c r="K1876" s="4">
        <v>0.77628594915594396</v>
      </c>
      <c r="L1876" s="216">
        <v>-0.674318773822284</v>
      </c>
      <c r="M1876" s="221" t="s">
        <v>4887</v>
      </c>
      <c r="N1876" s="198" t="s">
        <v>4887</v>
      </c>
      <c r="O1876" s="198" t="s">
        <v>4887</v>
      </c>
      <c r="P1876" s="198" t="s">
        <v>4887</v>
      </c>
      <c r="Q1876" s="198" t="s">
        <v>4887</v>
      </c>
      <c r="R1876" s="198" t="s">
        <v>4887</v>
      </c>
      <c r="S1876" s="198" t="s">
        <v>4887</v>
      </c>
      <c r="T1876" s="198" t="s">
        <v>4887</v>
      </c>
      <c r="U1876" s="198" t="s">
        <v>4887</v>
      </c>
      <c r="V1876" s="222" t="s">
        <v>4887</v>
      </c>
    </row>
    <row r="1877" spans="1:22" ht="25" customHeight="1" x14ac:dyDescent="0.2">
      <c r="A1877" s="13" t="s">
        <v>2207</v>
      </c>
      <c r="B1877" s="1" t="s">
        <v>2208</v>
      </c>
      <c r="C1877" s="203" t="s">
        <v>2209</v>
      </c>
      <c r="D1877" s="201" t="s">
        <v>7788</v>
      </c>
      <c r="E1877" s="74" t="s">
        <v>10726</v>
      </c>
      <c r="F1877" s="74" t="s">
        <v>10727</v>
      </c>
      <c r="G1877" s="26">
        <v>8.7022742042713902E-2</v>
      </c>
      <c r="H1877" s="5">
        <v>-2.78141032202964</v>
      </c>
      <c r="I1877" s="4">
        <v>0.58446284981171404</v>
      </c>
      <c r="J1877" s="5">
        <v>1.50866772607563</v>
      </c>
      <c r="K1877" s="4">
        <v>0.63665527757901097</v>
      </c>
      <c r="L1877" s="216">
        <v>-1.27274259595401</v>
      </c>
      <c r="M1877" s="221" t="s">
        <v>4887</v>
      </c>
      <c r="N1877" s="198" t="s">
        <v>4887</v>
      </c>
      <c r="O1877" s="198" t="s">
        <v>4887</v>
      </c>
      <c r="P1877" s="198" t="s">
        <v>4887</v>
      </c>
      <c r="Q1877" s="198" t="s">
        <v>4887</v>
      </c>
      <c r="R1877" s="198" t="s">
        <v>4887</v>
      </c>
      <c r="S1877" s="198" t="s">
        <v>4887</v>
      </c>
      <c r="T1877" s="198" t="s">
        <v>4887</v>
      </c>
      <c r="U1877" s="198" t="s">
        <v>4887</v>
      </c>
      <c r="V1877" s="222" t="s">
        <v>4887</v>
      </c>
    </row>
    <row r="1878" spans="1:22" ht="25" customHeight="1" x14ac:dyDescent="0.2">
      <c r="A1878" s="13" t="s">
        <v>3360</v>
      </c>
      <c r="B1878" s="1" t="s">
        <v>3360</v>
      </c>
      <c r="C1878" s="203" t="s">
        <v>3361</v>
      </c>
      <c r="D1878" s="201" t="s">
        <v>3360</v>
      </c>
      <c r="E1878" s="74" t="s">
        <v>10478</v>
      </c>
      <c r="F1878" s="74" t="s">
        <v>10479</v>
      </c>
      <c r="G1878" s="26">
        <v>0.20729584376854601</v>
      </c>
      <c r="H1878" s="5">
        <v>-2.7934232233001501</v>
      </c>
      <c r="I1878" s="4">
        <v>0.78289254519812401</v>
      </c>
      <c r="J1878" s="5">
        <v>-0.23453133318505801</v>
      </c>
      <c r="K1878" s="4">
        <v>0.178395639678017</v>
      </c>
      <c r="L1878" s="216">
        <v>-3.0279545564852102</v>
      </c>
      <c r="M1878" s="221" t="s">
        <v>4887</v>
      </c>
      <c r="N1878" s="198" t="s">
        <v>4887</v>
      </c>
      <c r="O1878" s="198" t="s">
        <v>4887</v>
      </c>
      <c r="P1878" s="198" t="s">
        <v>4887</v>
      </c>
      <c r="Q1878" s="198" t="s">
        <v>4887</v>
      </c>
      <c r="R1878" s="198" t="s">
        <v>4887</v>
      </c>
      <c r="S1878" s="198" t="s">
        <v>4887</v>
      </c>
      <c r="T1878" s="198" t="s">
        <v>4887</v>
      </c>
      <c r="U1878" s="198" t="s">
        <v>4887</v>
      </c>
      <c r="V1878" s="222" t="s">
        <v>4887</v>
      </c>
    </row>
    <row r="1879" spans="1:22" ht="25" customHeight="1" x14ac:dyDescent="0.2">
      <c r="A1879" s="13" t="s">
        <v>756</v>
      </c>
      <c r="B1879" s="1" t="s">
        <v>756</v>
      </c>
      <c r="C1879" s="203" t="s">
        <v>757</v>
      </c>
      <c r="D1879" s="201" t="s">
        <v>756</v>
      </c>
      <c r="E1879" s="74" t="s">
        <v>11241</v>
      </c>
      <c r="F1879" s="74" t="s">
        <v>11242</v>
      </c>
      <c r="G1879" s="26">
        <v>0.33136500735857999</v>
      </c>
      <c r="H1879" s="5">
        <v>-2.7976301993416599</v>
      </c>
      <c r="I1879" s="4">
        <v>0.94234763868560301</v>
      </c>
      <c r="J1879" s="5">
        <v>-0.160296405685218</v>
      </c>
      <c r="K1879" s="4">
        <v>0.369335403312892</v>
      </c>
      <c r="L1879" s="216">
        <v>-2.9579266050268802</v>
      </c>
      <c r="M1879" s="221" t="s">
        <v>4887</v>
      </c>
      <c r="N1879" s="198" t="s">
        <v>4887</v>
      </c>
      <c r="O1879" s="198" t="s">
        <v>4887</v>
      </c>
      <c r="P1879" s="198" t="s">
        <v>4887</v>
      </c>
      <c r="Q1879" s="198" t="s">
        <v>4887</v>
      </c>
      <c r="R1879" s="198" t="s">
        <v>4887</v>
      </c>
      <c r="S1879" s="198" t="s">
        <v>4887</v>
      </c>
      <c r="T1879" s="198" t="s">
        <v>4887</v>
      </c>
      <c r="U1879" s="198" t="s">
        <v>4887</v>
      </c>
      <c r="V1879" s="222" t="s">
        <v>4887</v>
      </c>
    </row>
    <row r="1880" spans="1:22" ht="25" customHeight="1" x14ac:dyDescent="0.2">
      <c r="A1880" s="13" t="s">
        <v>50</v>
      </c>
      <c r="B1880" s="1" t="s">
        <v>50</v>
      </c>
      <c r="C1880" s="203" t="s">
        <v>51</v>
      </c>
      <c r="D1880" s="201" t="s">
        <v>7449</v>
      </c>
      <c r="E1880" s="74" t="s">
        <v>13538</v>
      </c>
      <c r="F1880" s="74" t="s">
        <v>12721</v>
      </c>
      <c r="G1880" s="26">
        <v>0.24525781403431199</v>
      </c>
      <c r="H1880" s="5">
        <v>-2.7979273649174301</v>
      </c>
      <c r="I1880" s="4">
        <v>0.11694405903605901</v>
      </c>
      <c r="J1880" s="5">
        <v>1.4406690613863899</v>
      </c>
      <c r="K1880" s="4">
        <v>0.52283506280272396</v>
      </c>
      <c r="L1880" s="216">
        <v>-1.3572583035310399</v>
      </c>
      <c r="M1880" s="221" t="s">
        <v>4887</v>
      </c>
      <c r="N1880" s="198" t="s">
        <v>4887</v>
      </c>
      <c r="O1880" s="198" t="s">
        <v>4887</v>
      </c>
      <c r="P1880" s="198" t="s">
        <v>4887</v>
      </c>
      <c r="Q1880" s="198" t="s">
        <v>4887</v>
      </c>
      <c r="R1880" s="198" t="s">
        <v>4887</v>
      </c>
      <c r="S1880" s="198" t="s">
        <v>4887</v>
      </c>
      <c r="T1880" s="198" t="s">
        <v>4887</v>
      </c>
      <c r="U1880" s="198" t="s">
        <v>4887</v>
      </c>
      <c r="V1880" s="222" t="s">
        <v>4887</v>
      </c>
    </row>
    <row r="1881" spans="1:22" ht="25" customHeight="1" x14ac:dyDescent="0.2">
      <c r="A1881" s="13" t="s">
        <v>4167</v>
      </c>
      <c r="B1881" s="1" t="s">
        <v>4167</v>
      </c>
      <c r="C1881" s="203" t="s">
        <v>4168</v>
      </c>
      <c r="D1881" s="201" t="s">
        <v>4167</v>
      </c>
      <c r="E1881" s="74" t="s">
        <v>10850</v>
      </c>
      <c r="F1881" s="74" t="s">
        <v>10851</v>
      </c>
      <c r="G1881" s="26">
        <v>0.23808993262790901</v>
      </c>
      <c r="H1881" s="5">
        <v>-2.8004610643693999</v>
      </c>
      <c r="I1881" s="4">
        <v>0.20541688548828799</v>
      </c>
      <c r="J1881" s="5">
        <v>1.76332257785737</v>
      </c>
      <c r="K1881" s="4">
        <v>0.63229003135122297</v>
      </c>
      <c r="L1881" s="216">
        <v>-1.0371384865120299</v>
      </c>
      <c r="M1881" s="221" t="s">
        <v>4887</v>
      </c>
      <c r="N1881" s="198" t="s">
        <v>4887</v>
      </c>
      <c r="O1881" s="198" t="s">
        <v>4887</v>
      </c>
      <c r="P1881" s="198" t="s">
        <v>4887</v>
      </c>
      <c r="Q1881" s="198" t="s">
        <v>4887</v>
      </c>
      <c r="R1881" s="198" t="s">
        <v>4887</v>
      </c>
      <c r="S1881" s="198" t="s">
        <v>4887</v>
      </c>
      <c r="T1881" s="198" t="s">
        <v>4887</v>
      </c>
      <c r="U1881" s="198" t="s">
        <v>4887</v>
      </c>
      <c r="V1881" s="222" t="s">
        <v>4887</v>
      </c>
    </row>
    <row r="1882" spans="1:22" ht="25" customHeight="1" x14ac:dyDescent="0.2">
      <c r="A1882" s="13" t="s">
        <v>4021</v>
      </c>
      <c r="B1882" s="1" t="s">
        <v>4021</v>
      </c>
      <c r="C1882" s="203" t="s">
        <v>4022</v>
      </c>
      <c r="D1882" s="201" t="s">
        <v>4021</v>
      </c>
      <c r="E1882" s="74" t="s">
        <v>8543</v>
      </c>
      <c r="F1882" s="74" t="s">
        <v>8544</v>
      </c>
      <c r="G1882" s="26">
        <v>0.195513018649698</v>
      </c>
      <c r="H1882" s="5">
        <v>-2.8083846619338599</v>
      </c>
      <c r="I1882" s="4">
        <v>7.2719496679553394E-2</v>
      </c>
      <c r="J1882" s="5">
        <v>1.5974817226440401</v>
      </c>
      <c r="K1882" s="4">
        <v>0.50855249245311995</v>
      </c>
      <c r="L1882" s="216">
        <v>-1.2109029392898301</v>
      </c>
      <c r="M1882" s="221" t="s">
        <v>4887</v>
      </c>
      <c r="N1882" s="198" t="s">
        <v>4887</v>
      </c>
      <c r="O1882" s="198" t="s">
        <v>4887</v>
      </c>
      <c r="P1882" s="198" t="s">
        <v>4887</v>
      </c>
      <c r="Q1882" s="198" t="s">
        <v>4887</v>
      </c>
      <c r="R1882" s="198" t="s">
        <v>4887</v>
      </c>
      <c r="S1882" s="198" t="s">
        <v>4887</v>
      </c>
      <c r="T1882" s="198" t="s">
        <v>4887</v>
      </c>
      <c r="U1882" s="198" t="s">
        <v>4887</v>
      </c>
      <c r="V1882" s="222" t="s">
        <v>4887</v>
      </c>
    </row>
    <row r="1883" spans="1:22" ht="25" customHeight="1" x14ac:dyDescent="0.2">
      <c r="A1883" s="13" t="s">
        <v>4174</v>
      </c>
      <c r="B1883" s="1" t="s">
        <v>4174</v>
      </c>
      <c r="C1883" s="203" t="s">
        <v>4175</v>
      </c>
      <c r="D1883" s="201" t="s">
        <v>4174</v>
      </c>
      <c r="E1883" s="74" t="s">
        <v>11231</v>
      </c>
      <c r="F1883" s="74" t="s">
        <v>11232</v>
      </c>
      <c r="G1883" s="26">
        <v>0.12015457772096</v>
      </c>
      <c r="H1883" s="5">
        <v>-2.8090430706513101</v>
      </c>
      <c r="I1883" s="4">
        <v>0.564657378794714</v>
      </c>
      <c r="J1883" s="5">
        <v>0.35098044592212502</v>
      </c>
      <c r="K1883" s="4">
        <v>0.14404640845844899</v>
      </c>
      <c r="L1883" s="216">
        <v>-2.4580626247291901</v>
      </c>
      <c r="M1883" s="221" t="s">
        <v>4887</v>
      </c>
      <c r="N1883" s="198" t="s">
        <v>4887</v>
      </c>
      <c r="O1883" s="198" t="s">
        <v>4887</v>
      </c>
      <c r="P1883" s="198" t="s">
        <v>4887</v>
      </c>
      <c r="Q1883" s="198" t="s">
        <v>4887</v>
      </c>
      <c r="R1883" s="198" t="s">
        <v>4887</v>
      </c>
      <c r="S1883" s="198" t="s">
        <v>4887</v>
      </c>
      <c r="T1883" s="198" t="s">
        <v>4887</v>
      </c>
      <c r="U1883" s="198" t="s">
        <v>4887</v>
      </c>
      <c r="V1883" s="222" t="s">
        <v>4887</v>
      </c>
    </row>
    <row r="1884" spans="1:22" ht="25" customHeight="1" x14ac:dyDescent="0.2">
      <c r="A1884" s="13" t="s">
        <v>3294</v>
      </c>
      <c r="B1884" s="1" t="s">
        <v>3294</v>
      </c>
      <c r="C1884" s="203" t="s">
        <v>3295</v>
      </c>
      <c r="D1884" s="201" t="s">
        <v>7333</v>
      </c>
      <c r="E1884" s="74" t="s">
        <v>13338</v>
      </c>
      <c r="F1884" s="74" t="s">
        <v>12683</v>
      </c>
      <c r="G1884" s="26">
        <v>3.4418307682412302E-2</v>
      </c>
      <c r="H1884" s="5">
        <v>-2.8147344633942399</v>
      </c>
      <c r="I1884" s="4">
        <v>0.55282238047769905</v>
      </c>
      <c r="J1884" s="5">
        <v>0.53716854486848398</v>
      </c>
      <c r="K1884" s="4">
        <v>2.02811729492153E-2</v>
      </c>
      <c r="L1884" s="216">
        <v>-2.2775659185257502</v>
      </c>
      <c r="M1884" s="221" t="s">
        <v>7349</v>
      </c>
      <c r="N1884" s="198" t="s">
        <v>4887</v>
      </c>
      <c r="O1884" s="198" t="s">
        <v>7349</v>
      </c>
      <c r="P1884" s="198" t="s">
        <v>4887</v>
      </c>
      <c r="Q1884" s="198" t="s">
        <v>4887</v>
      </c>
      <c r="R1884" s="198" t="s">
        <v>7349</v>
      </c>
      <c r="S1884" s="198" t="s">
        <v>4887</v>
      </c>
      <c r="T1884" s="198" t="s">
        <v>4887</v>
      </c>
      <c r="U1884" s="198" t="s">
        <v>4887</v>
      </c>
      <c r="V1884" s="222" t="s">
        <v>4887</v>
      </c>
    </row>
    <row r="1885" spans="1:22" ht="25" customHeight="1" x14ac:dyDescent="0.2">
      <c r="A1885" s="13" t="s">
        <v>661</v>
      </c>
      <c r="B1885" s="1" t="s">
        <v>661</v>
      </c>
      <c r="C1885" s="203" t="s">
        <v>662</v>
      </c>
      <c r="D1885" s="201" t="s">
        <v>5144</v>
      </c>
      <c r="E1885" s="74" t="s">
        <v>13176</v>
      </c>
      <c r="F1885" s="74" t="s">
        <v>12504</v>
      </c>
      <c r="G1885" s="26">
        <v>0.119552446792626</v>
      </c>
      <c r="H1885" s="5">
        <v>-2.8219037556292301</v>
      </c>
      <c r="I1885" s="4">
        <v>0.63551542532213601</v>
      </c>
      <c r="J1885" s="5">
        <v>0.50976702626534598</v>
      </c>
      <c r="K1885" s="4">
        <v>0.187547721042058</v>
      </c>
      <c r="L1885" s="216">
        <v>-2.3121367293638899</v>
      </c>
      <c r="M1885" s="221" t="s">
        <v>4887</v>
      </c>
      <c r="N1885" s="198" t="s">
        <v>4887</v>
      </c>
      <c r="O1885" s="198" t="s">
        <v>4887</v>
      </c>
      <c r="P1885" s="198" t="s">
        <v>4887</v>
      </c>
      <c r="Q1885" s="198" t="s">
        <v>4887</v>
      </c>
      <c r="R1885" s="198" t="s">
        <v>4887</v>
      </c>
      <c r="S1885" s="198" t="s">
        <v>4887</v>
      </c>
      <c r="T1885" s="198" t="s">
        <v>4887</v>
      </c>
      <c r="U1885" s="198" t="s">
        <v>4887</v>
      </c>
      <c r="V1885" s="222" t="s">
        <v>4887</v>
      </c>
    </row>
    <row r="1886" spans="1:22" ht="25" customHeight="1" x14ac:dyDescent="0.2">
      <c r="A1886" s="13" t="s">
        <v>184</v>
      </c>
      <c r="B1886" s="1" t="s">
        <v>184</v>
      </c>
      <c r="C1886" s="203" t="s">
        <v>185</v>
      </c>
      <c r="D1886" s="201" t="s">
        <v>7477</v>
      </c>
      <c r="E1886" s="74" t="s">
        <v>12812</v>
      </c>
      <c r="F1886" s="74" t="s">
        <v>12813</v>
      </c>
      <c r="G1886" s="26">
        <v>0.43696282763925398</v>
      </c>
      <c r="H1886" s="5">
        <v>-2.8305452890024201</v>
      </c>
      <c r="I1886" s="4">
        <v>0.24555082898590799</v>
      </c>
      <c r="J1886" s="5">
        <v>1.2060000031993201</v>
      </c>
      <c r="K1886" s="4">
        <v>0.64015321822550297</v>
      </c>
      <c r="L1886" s="216">
        <v>-1.6245452858031</v>
      </c>
      <c r="M1886" s="221" t="s">
        <v>4887</v>
      </c>
      <c r="N1886" s="198" t="s">
        <v>4887</v>
      </c>
      <c r="O1886" s="198" t="s">
        <v>4887</v>
      </c>
      <c r="P1886" s="198" t="s">
        <v>4887</v>
      </c>
      <c r="Q1886" s="198" t="s">
        <v>4887</v>
      </c>
      <c r="R1886" s="198" t="s">
        <v>4887</v>
      </c>
      <c r="S1886" s="198" t="s">
        <v>4887</v>
      </c>
      <c r="T1886" s="198" t="s">
        <v>4887</v>
      </c>
      <c r="U1886" s="198" t="s">
        <v>4887</v>
      </c>
      <c r="V1886" s="222" t="s">
        <v>4887</v>
      </c>
    </row>
    <row r="1887" spans="1:22" ht="25" customHeight="1" x14ac:dyDescent="0.2">
      <c r="A1887" s="13" t="s">
        <v>3477</v>
      </c>
      <c r="B1887" s="1" t="s">
        <v>3477</v>
      </c>
      <c r="C1887" s="203" t="s">
        <v>3478</v>
      </c>
      <c r="D1887" s="201" t="s">
        <v>3477</v>
      </c>
      <c r="E1887" s="74" t="s">
        <v>12261</v>
      </c>
      <c r="F1887" s="74" t="s">
        <v>12262</v>
      </c>
      <c r="G1887" s="26">
        <v>0.136693151570598</v>
      </c>
      <c r="H1887" s="5">
        <v>-2.8342281825750901</v>
      </c>
      <c r="I1887" s="4">
        <v>0.48967080718056299</v>
      </c>
      <c r="J1887" s="5">
        <v>1.2741760851730499</v>
      </c>
      <c r="K1887" s="4">
        <v>0.35876717075485698</v>
      </c>
      <c r="L1887" s="216">
        <v>-1.56005209740204</v>
      </c>
      <c r="M1887" s="221" t="s">
        <v>4887</v>
      </c>
      <c r="N1887" s="198" t="s">
        <v>4887</v>
      </c>
      <c r="O1887" s="198" t="s">
        <v>4887</v>
      </c>
      <c r="P1887" s="198" t="s">
        <v>4887</v>
      </c>
      <c r="Q1887" s="198" t="s">
        <v>4887</v>
      </c>
      <c r="R1887" s="198" t="s">
        <v>4887</v>
      </c>
      <c r="S1887" s="198" t="s">
        <v>4887</v>
      </c>
      <c r="T1887" s="198" t="s">
        <v>4887</v>
      </c>
      <c r="U1887" s="198" t="s">
        <v>4887</v>
      </c>
      <c r="V1887" s="222" t="s">
        <v>4887</v>
      </c>
    </row>
    <row r="1888" spans="1:22" ht="25" customHeight="1" x14ac:dyDescent="0.2">
      <c r="A1888" s="13" t="s">
        <v>572</v>
      </c>
      <c r="B1888" s="1" t="s">
        <v>572</v>
      </c>
      <c r="C1888" s="203" t="s">
        <v>573</v>
      </c>
      <c r="D1888" s="201" t="s">
        <v>7564</v>
      </c>
      <c r="E1888" s="74" t="s">
        <v>12964</v>
      </c>
      <c r="F1888" s="74" t="s">
        <v>12965</v>
      </c>
      <c r="G1888" s="26">
        <v>0.11519684473604</v>
      </c>
      <c r="H1888" s="5">
        <v>-2.8392799977574601</v>
      </c>
      <c r="I1888" s="4">
        <v>0.41615111145735301</v>
      </c>
      <c r="J1888" s="5">
        <v>1.50137221463606</v>
      </c>
      <c r="K1888" s="4">
        <v>0.51130883310308495</v>
      </c>
      <c r="L1888" s="216">
        <v>-1.3379077831213999</v>
      </c>
      <c r="M1888" s="221" t="s">
        <v>4887</v>
      </c>
      <c r="N1888" s="198" t="s">
        <v>4887</v>
      </c>
      <c r="O1888" s="198" t="s">
        <v>4887</v>
      </c>
      <c r="P1888" s="198" t="s">
        <v>4887</v>
      </c>
      <c r="Q1888" s="198" t="s">
        <v>4887</v>
      </c>
      <c r="R1888" s="198" t="s">
        <v>4887</v>
      </c>
      <c r="S1888" s="198" t="s">
        <v>4887</v>
      </c>
      <c r="T1888" s="198" t="s">
        <v>4887</v>
      </c>
      <c r="U1888" s="198" t="s">
        <v>4887</v>
      </c>
      <c r="V1888" s="222" t="s">
        <v>4887</v>
      </c>
    </row>
    <row r="1889" spans="1:22" ht="25" customHeight="1" x14ac:dyDescent="0.2">
      <c r="A1889" s="13" t="s">
        <v>2654</v>
      </c>
      <c r="B1889" s="1" t="s">
        <v>2654</v>
      </c>
      <c r="C1889" s="203" t="s">
        <v>2655</v>
      </c>
      <c r="D1889" s="201" t="s">
        <v>7822</v>
      </c>
      <c r="E1889" s="74" t="s">
        <v>10163</v>
      </c>
      <c r="F1889" s="74" t="s">
        <v>10164</v>
      </c>
      <c r="G1889" s="26">
        <v>0.24517164909309599</v>
      </c>
      <c r="H1889" s="5">
        <v>-2.84378479184269</v>
      </c>
      <c r="I1889" s="4">
        <v>0.64003220778743297</v>
      </c>
      <c r="J1889" s="5">
        <v>0.45022505585005101</v>
      </c>
      <c r="K1889" s="4">
        <v>0.30863938794752399</v>
      </c>
      <c r="L1889" s="216">
        <v>-2.3935597359926399</v>
      </c>
      <c r="M1889" s="221" t="s">
        <v>4887</v>
      </c>
      <c r="N1889" s="198" t="s">
        <v>4887</v>
      </c>
      <c r="O1889" s="198" t="s">
        <v>4887</v>
      </c>
      <c r="P1889" s="198" t="s">
        <v>4887</v>
      </c>
      <c r="Q1889" s="198" t="s">
        <v>4887</v>
      </c>
      <c r="R1889" s="198" t="s">
        <v>4887</v>
      </c>
      <c r="S1889" s="198" t="s">
        <v>4887</v>
      </c>
      <c r="T1889" s="198" t="s">
        <v>4887</v>
      </c>
      <c r="U1889" s="198" t="s">
        <v>4887</v>
      </c>
      <c r="V1889" s="222" t="s">
        <v>4887</v>
      </c>
    </row>
    <row r="1890" spans="1:22" ht="25" customHeight="1" x14ac:dyDescent="0.2">
      <c r="A1890" s="13" t="s">
        <v>1779</v>
      </c>
      <c r="B1890" s="1" t="s">
        <v>1779</v>
      </c>
      <c r="C1890" s="203" t="s">
        <v>1780</v>
      </c>
      <c r="D1890" s="201" t="s">
        <v>1779</v>
      </c>
      <c r="E1890" s="74" t="s">
        <v>9560</v>
      </c>
      <c r="F1890" s="74" t="s">
        <v>9561</v>
      </c>
      <c r="G1890" s="26">
        <v>0.30479269043548901</v>
      </c>
      <c r="H1890" s="5">
        <v>-2.8468318312604399</v>
      </c>
      <c r="I1890" s="4">
        <v>0.33755321044186298</v>
      </c>
      <c r="J1890" s="5">
        <v>1.3746716167673201</v>
      </c>
      <c r="K1890" s="4">
        <v>0.57569620650975595</v>
      </c>
      <c r="L1890" s="216">
        <v>-1.4721602144931301</v>
      </c>
      <c r="M1890" s="221" t="s">
        <v>4887</v>
      </c>
      <c r="N1890" s="198" t="s">
        <v>4887</v>
      </c>
      <c r="O1890" s="198" t="s">
        <v>4887</v>
      </c>
      <c r="P1890" s="198" t="s">
        <v>4887</v>
      </c>
      <c r="Q1890" s="198" t="s">
        <v>4887</v>
      </c>
      <c r="R1890" s="198" t="s">
        <v>4887</v>
      </c>
      <c r="S1890" s="198" t="s">
        <v>4887</v>
      </c>
      <c r="T1890" s="198" t="s">
        <v>4887</v>
      </c>
      <c r="U1890" s="198" t="s">
        <v>4887</v>
      </c>
      <c r="V1890" s="222" t="s">
        <v>4887</v>
      </c>
    </row>
    <row r="1891" spans="1:22" ht="25" customHeight="1" x14ac:dyDescent="0.2">
      <c r="A1891" s="13" t="s">
        <v>4600</v>
      </c>
      <c r="B1891" s="1" t="s">
        <v>4600</v>
      </c>
      <c r="C1891" s="203" t="s">
        <v>4601</v>
      </c>
      <c r="D1891" s="201" t="s">
        <v>7948</v>
      </c>
      <c r="E1891" s="74" t="s">
        <v>9563</v>
      </c>
      <c r="F1891" s="74" t="s">
        <v>9564</v>
      </c>
      <c r="G1891" s="26">
        <v>0.29772214993138701</v>
      </c>
      <c r="H1891" s="5">
        <v>-2.8636621421535202</v>
      </c>
      <c r="I1891" s="4">
        <v>0.49636006474037703</v>
      </c>
      <c r="J1891" s="5">
        <v>2.0419175206335001</v>
      </c>
      <c r="K1891" s="4">
        <v>0.69242241104442204</v>
      </c>
      <c r="L1891" s="216">
        <v>-0.82174462152002203</v>
      </c>
      <c r="M1891" s="221" t="s">
        <v>4887</v>
      </c>
      <c r="N1891" s="198" t="s">
        <v>4887</v>
      </c>
      <c r="O1891" s="198" t="s">
        <v>4887</v>
      </c>
      <c r="P1891" s="198" t="s">
        <v>4887</v>
      </c>
      <c r="Q1891" s="198" t="s">
        <v>4887</v>
      </c>
      <c r="R1891" s="198" t="s">
        <v>4887</v>
      </c>
      <c r="S1891" s="198" t="s">
        <v>4887</v>
      </c>
      <c r="T1891" s="198" t="s">
        <v>4887</v>
      </c>
      <c r="U1891" s="198" t="s">
        <v>4887</v>
      </c>
      <c r="V1891" s="222" t="s">
        <v>4887</v>
      </c>
    </row>
    <row r="1892" spans="1:22" ht="25" customHeight="1" x14ac:dyDescent="0.2">
      <c r="A1892" s="13" t="s">
        <v>2290</v>
      </c>
      <c r="B1892" s="1" t="s">
        <v>2290</v>
      </c>
      <c r="C1892" s="203" t="s">
        <v>2291</v>
      </c>
      <c r="D1892" s="201" t="s">
        <v>7794</v>
      </c>
      <c r="E1892" s="74" t="s">
        <v>8218</v>
      </c>
      <c r="F1892" s="74" t="s">
        <v>8219</v>
      </c>
      <c r="G1892" s="26">
        <v>0.38537037684556702</v>
      </c>
      <c r="H1892" s="5">
        <v>-2.86413352177268</v>
      </c>
      <c r="I1892" s="4">
        <v>9.8770501323579701E-2</v>
      </c>
      <c r="J1892" s="5">
        <v>2.7908420479763301</v>
      </c>
      <c r="K1892" s="4">
        <v>0.98084082884817303</v>
      </c>
      <c r="L1892" s="216">
        <v>-7.3291473796348094E-2</v>
      </c>
      <c r="M1892" s="221" t="s">
        <v>4887</v>
      </c>
      <c r="N1892" s="198" t="s">
        <v>4887</v>
      </c>
      <c r="O1892" s="198" t="s">
        <v>4887</v>
      </c>
      <c r="P1892" s="198" t="s">
        <v>4887</v>
      </c>
      <c r="Q1892" s="198" t="s">
        <v>4887</v>
      </c>
      <c r="R1892" s="198" t="s">
        <v>4887</v>
      </c>
      <c r="S1892" s="198" t="s">
        <v>4887</v>
      </c>
      <c r="T1892" s="198" t="s">
        <v>4887</v>
      </c>
      <c r="U1892" s="198" t="s">
        <v>4887</v>
      </c>
      <c r="V1892" s="222" t="s">
        <v>4887</v>
      </c>
    </row>
    <row r="1893" spans="1:22" ht="25" customHeight="1" x14ac:dyDescent="0.2">
      <c r="A1893" s="13" t="s">
        <v>1059</v>
      </c>
      <c r="B1893" s="1" t="s">
        <v>1060</v>
      </c>
      <c r="C1893" s="203" t="s">
        <v>1061</v>
      </c>
      <c r="D1893" s="201" t="s">
        <v>4929</v>
      </c>
      <c r="E1893" s="74" t="s">
        <v>13376</v>
      </c>
      <c r="F1893" s="74" t="s">
        <v>9359</v>
      </c>
      <c r="G1893" s="26">
        <v>0.148315717886496</v>
      </c>
      <c r="H1893" s="5">
        <v>-2.8657102955956302</v>
      </c>
      <c r="I1893" s="4">
        <v>0.68585687809469698</v>
      </c>
      <c r="J1893" s="5">
        <v>-0.31294763076760901</v>
      </c>
      <c r="K1893" s="4">
        <v>0.11334879577894599</v>
      </c>
      <c r="L1893" s="216">
        <v>-3.1786579263632402</v>
      </c>
      <c r="M1893" s="221" t="s">
        <v>4887</v>
      </c>
      <c r="N1893" s="198" t="s">
        <v>4887</v>
      </c>
      <c r="O1893" s="198" t="s">
        <v>4887</v>
      </c>
      <c r="P1893" s="198" t="s">
        <v>4887</v>
      </c>
      <c r="Q1893" s="198" t="s">
        <v>4887</v>
      </c>
      <c r="R1893" s="198" t="s">
        <v>4887</v>
      </c>
      <c r="S1893" s="198" t="s">
        <v>4887</v>
      </c>
      <c r="T1893" s="198" t="s">
        <v>4887</v>
      </c>
      <c r="U1893" s="198" t="s">
        <v>4887</v>
      </c>
      <c r="V1893" s="222" t="s">
        <v>4887</v>
      </c>
    </row>
    <row r="1894" spans="1:22" ht="25" customHeight="1" x14ac:dyDescent="0.2">
      <c r="A1894" s="13" t="s">
        <v>1994</v>
      </c>
      <c r="B1894" s="1" t="s">
        <v>1995</v>
      </c>
      <c r="C1894" s="203" t="s">
        <v>1996</v>
      </c>
      <c r="D1894" s="201" t="s">
        <v>1995</v>
      </c>
      <c r="E1894" s="74" t="s">
        <v>8501</v>
      </c>
      <c r="F1894" s="74" t="s">
        <v>8502</v>
      </c>
      <c r="G1894" s="26">
        <v>0.104026442203955</v>
      </c>
      <c r="H1894" s="5">
        <v>-2.8824487987674199</v>
      </c>
      <c r="I1894" s="4">
        <v>0.696427609398234</v>
      </c>
      <c r="J1894" s="5">
        <v>0.48945704500870901</v>
      </c>
      <c r="K1894" s="4">
        <v>0.178826953138014</v>
      </c>
      <c r="L1894" s="216">
        <v>-2.39299175375871</v>
      </c>
      <c r="M1894" s="221" t="s">
        <v>4887</v>
      </c>
      <c r="N1894" s="198" t="s">
        <v>4887</v>
      </c>
      <c r="O1894" s="198" t="s">
        <v>4887</v>
      </c>
      <c r="P1894" s="198" t="s">
        <v>4887</v>
      </c>
      <c r="Q1894" s="198" t="s">
        <v>4887</v>
      </c>
      <c r="R1894" s="198" t="s">
        <v>4887</v>
      </c>
      <c r="S1894" s="198" t="s">
        <v>4887</v>
      </c>
      <c r="T1894" s="198" t="s">
        <v>4887</v>
      </c>
      <c r="U1894" s="198" t="s">
        <v>4887</v>
      </c>
      <c r="V1894" s="222" t="s">
        <v>4887</v>
      </c>
    </row>
    <row r="1895" spans="1:22" ht="25" customHeight="1" x14ac:dyDescent="0.2">
      <c r="A1895" s="13" t="s">
        <v>3552</v>
      </c>
      <c r="B1895" s="1" t="s">
        <v>3552</v>
      </c>
      <c r="C1895" s="203" t="s">
        <v>3553</v>
      </c>
      <c r="D1895" s="201" t="s">
        <v>3552</v>
      </c>
      <c r="E1895" s="74" t="s">
        <v>8290</v>
      </c>
      <c r="F1895" s="74" t="s">
        <v>8291</v>
      </c>
      <c r="G1895" s="26">
        <v>6.5495869190400902E-2</v>
      </c>
      <c r="H1895" s="5">
        <v>-2.8866321587631498</v>
      </c>
      <c r="I1895" s="4">
        <v>0.45687414866202403</v>
      </c>
      <c r="J1895" s="5">
        <v>1.69355352401935</v>
      </c>
      <c r="K1895" s="4">
        <v>0.57548790791323001</v>
      </c>
      <c r="L1895" s="216">
        <v>-1.1930786347438</v>
      </c>
      <c r="M1895" s="221" t="s">
        <v>4887</v>
      </c>
      <c r="N1895" s="198" t="s">
        <v>4887</v>
      </c>
      <c r="O1895" s="198" t="s">
        <v>4887</v>
      </c>
      <c r="P1895" s="198" t="s">
        <v>4887</v>
      </c>
      <c r="Q1895" s="198" t="s">
        <v>4887</v>
      </c>
      <c r="R1895" s="198" t="s">
        <v>4887</v>
      </c>
      <c r="S1895" s="198" t="s">
        <v>4887</v>
      </c>
      <c r="T1895" s="198" t="s">
        <v>4887</v>
      </c>
      <c r="U1895" s="198" t="s">
        <v>4887</v>
      </c>
      <c r="V1895" s="222" t="s">
        <v>4887</v>
      </c>
    </row>
    <row r="1896" spans="1:22" ht="25" customHeight="1" x14ac:dyDescent="0.2">
      <c r="A1896" s="13" t="s">
        <v>175</v>
      </c>
      <c r="B1896" s="1" t="s">
        <v>175</v>
      </c>
      <c r="C1896" s="203" t="s">
        <v>176</v>
      </c>
      <c r="D1896" s="201" t="s">
        <v>7474</v>
      </c>
      <c r="E1896" s="74" t="s">
        <v>13381</v>
      </c>
      <c r="F1896" s="74" t="s">
        <v>9288</v>
      </c>
      <c r="G1896" s="26">
        <v>0.20974879495439899</v>
      </c>
      <c r="H1896" s="5">
        <v>-2.8869549875738101</v>
      </c>
      <c r="I1896" s="4">
        <v>0.38204226321629298</v>
      </c>
      <c r="J1896" s="5">
        <v>1.1063210186902199</v>
      </c>
      <c r="K1896" s="4">
        <v>0.40853459258947999</v>
      </c>
      <c r="L1896" s="216">
        <v>-1.7806339688835899</v>
      </c>
      <c r="M1896" s="221" t="s">
        <v>4887</v>
      </c>
      <c r="N1896" s="198" t="s">
        <v>4887</v>
      </c>
      <c r="O1896" s="198" t="s">
        <v>4887</v>
      </c>
      <c r="P1896" s="198" t="s">
        <v>4887</v>
      </c>
      <c r="Q1896" s="198" t="s">
        <v>4887</v>
      </c>
      <c r="R1896" s="198" t="s">
        <v>4887</v>
      </c>
      <c r="S1896" s="198" t="s">
        <v>4887</v>
      </c>
      <c r="T1896" s="198" t="s">
        <v>4887</v>
      </c>
      <c r="U1896" s="198" t="s">
        <v>4887</v>
      </c>
      <c r="V1896" s="222" t="s">
        <v>4887</v>
      </c>
    </row>
    <row r="1897" spans="1:22" ht="25" customHeight="1" x14ac:dyDescent="0.2">
      <c r="A1897" s="13" t="s">
        <v>3466</v>
      </c>
      <c r="B1897" s="1" t="s">
        <v>3466</v>
      </c>
      <c r="C1897" s="203" t="s">
        <v>3467</v>
      </c>
      <c r="D1897" s="201" t="s">
        <v>3466</v>
      </c>
      <c r="E1897" s="74" t="s">
        <v>9863</v>
      </c>
      <c r="F1897" s="74" t="s">
        <v>9864</v>
      </c>
      <c r="G1897" s="26">
        <v>6.3973905432904293E-2</v>
      </c>
      <c r="H1897" s="5">
        <v>-2.89105429921044</v>
      </c>
      <c r="I1897" s="4">
        <v>0.33077491657677699</v>
      </c>
      <c r="J1897" s="5">
        <v>2.6959483429251501</v>
      </c>
      <c r="K1897" s="4">
        <v>0.93836043246143697</v>
      </c>
      <c r="L1897" s="216">
        <v>-0.19510595628528801</v>
      </c>
      <c r="M1897" s="221" t="s">
        <v>4887</v>
      </c>
      <c r="N1897" s="198" t="s">
        <v>4887</v>
      </c>
      <c r="O1897" s="198" t="s">
        <v>4887</v>
      </c>
      <c r="P1897" s="198" t="s">
        <v>4887</v>
      </c>
      <c r="Q1897" s="198" t="s">
        <v>4887</v>
      </c>
      <c r="R1897" s="198" t="s">
        <v>4887</v>
      </c>
      <c r="S1897" s="198" t="s">
        <v>4887</v>
      </c>
      <c r="T1897" s="198" t="s">
        <v>4887</v>
      </c>
      <c r="U1897" s="198" t="s">
        <v>4887</v>
      </c>
      <c r="V1897" s="222" t="s">
        <v>4887</v>
      </c>
    </row>
    <row r="1898" spans="1:22" ht="25" customHeight="1" x14ac:dyDescent="0.2">
      <c r="A1898" s="13" t="s">
        <v>3902</v>
      </c>
      <c r="B1898" s="1" t="s">
        <v>3903</v>
      </c>
      <c r="C1898" s="203" t="s">
        <v>3904</v>
      </c>
      <c r="D1898" s="201" t="s">
        <v>4933</v>
      </c>
      <c r="E1898" s="74" t="s">
        <v>12148</v>
      </c>
      <c r="F1898" s="74" t="s">
        <v>12149</v>
      </c>
      <c r="G1898" s="26">
        <v>0.126480797493396</v>
      </c>
      <c r="H1898" s="5">
        <v>-2.8939154898041202</v>
      </c>
      <c r="I1898" s="4">
        <v>0.84016599764620303</v>
      </c>
      <c r="J1898" s="5">
        <v>-0.139211345105413</v>
      </c>
      <c r="K1898" s="4">
        <v>0.116249945938174</v>
      </c>
      <c r="L1898" s="216">
        <v>-3.0331268349095399</v>
      </c>
      <c r="M1898" s="221" t="s">
        <v>4887</v>
      </c>
      <c r="N1898" s="198" t="s">
        <v>4887</v>
      </c>
      <c r="O1898" s="198" t="s">
        <v>4887</v>
      </c>
      <c r="P1898" s="198" t="s">
        <v>4887</v>
      </c>
      <c r="Q1898" s="198" t="s">
        <v>4887</v>
      </c>
      <c r="R1898" s="198" t="s">
        <v>4887</v>
      </c>
      <c r="S1898" s="198" t="s">
        <v>4887</v>
      </c>
      <c r="T1898" s="198" t="s">
        <v>4887</v>
      </c>
      <c r="U1898" s="198" t="s">
        <v>4887</v>
      </c>
      <c r="V1898" s="222" t="s">
        <v>4887</v>
      </c>
    </row>
    <row r="1899" spans="1:22" ht="25" customHeight="1" x14ac:dyDescent="0.2">
      <c r="A1899" s="13" t="s">
        <v>3269</v>
      </c>
      <c r="B1899" s="1" t="s">
        <v>3269</v>
      </c>
      <c r="C1899" s="203" t="s">
        <v>3270</v>
      </c>
      <c r="D1899" s="201" t="s">
        <v>7884</v>
      </c>
      <c r="E1899" s="74" t="s">
        <v>9635</v>
      </c>
      <c r="F1899" s="74" t="s">
        <v>9636</v>
      </c>
      <c r="G1899" s="26">
        <v>6.0054453814388398E-2</v>
      </c>
      <c r="H1899" s="5">
        <v>-2.8971751633159002</v>
      </c>
      <c r="I1899" s="4">
        <v>0.126599824267075</v>
      </c>
      <c r="J1899" s="5">
        <v>2.4072663940235</v>
      </c>
      <c r="K1899" s="4">
        <v>0.71348075007452505</v>
      </c>
      <c r="L1899" s="216">
        <v>-0.48990876929240301</v>
      </c>
      <c r="M1899" s="221" t="s">
        <v>4887</v>
      </c>
      <c r="N1899" s="198" t="s">
        <v>4887</v>
      </c>
      <c r="O1899" s="198" t="s">
        <v>4887</v>
      </c>
      <c r="P1899" s="198" t="s">
        <v>4887</v>
      </c>
      <c r="Q1899" s="198" t="s">
        <v>4887</v>
      </c>
      <c r="R1899" s="198" t="s">
        <v>4887</v>
      </c>
      <c r="S1899" s="198" t="s">
        <v>4887</v>
      </c>
      <c r="T1899" s="198" t="s">
        <v>4887</v>
      </c>
      <c r="U1899" s="198" t="s">
        <v>4887</v>
      </c>
      <c r="V1899" s="222" t="s">
        <v>4887</v>
      </c>
    </row>
    <row r="1900" spans="1:22" ht="25" customHeight="1" x14ac:dyDescent="0.2">
      <c r="A1900" s="13" t="s">
        <v>4273</v>
      </c>
      <c r="B1900" s="1" t="s">
        <v>4273</v>
      </c>
      <c r="C1900" s="203" t="s">
        <v>4274</v>
      </c>
      <c r="D1900" s="201" t="s">
        <v>7932</v>
      </c>
      <c r="E1900" s="74" t="s">
        <v>13410</v>
      </c>
      <c r="F1900" s="74" t="s">
        <v>13411</v>
      </c>
      <c r="G1900" s="26">
        <v>0.208273116837907</v>
      </c>
      <c r="H1900" s="5">
        <v>-2.9000260443330301</v>
      </c>
      <c r="I1900" s="4">
        <v>6.7904602488645799E-2</v>
      </c>
      <c r="J1900" s="5">
        <v>0.72359030881353303</v>
      </c>
      <c r="K1900" s="4">
        <v>0.30434369859217297</v>
      </c>
      <c r="L1900" s="216">
        <v>-2.1764357355195001</v>
      </c>
      <c r="M1900" s="221" t="s">
        <v>4887</v>
      </c>
      <c r="N1900" s="198" t="s">
        <v>4887</v>
      </c>
      <c r="O1900" s="198" t="s">
        <v>4887</v>
      </c>
      <c r="P1900" s="198" t="s">
        <v>4887</v>
      </c>
      <c r="Q1900" s="198" t="s">
        <v>4887</v>
      </c>
      <c r="R1900" s="198" t="s">
        <v>4887</v>
      </c>
      <c r="S1900" s="198" t="s">
        <v>4887</v>
      </c>
      <c r="T1900" s="198" t="s">
        <v>4887</v>
      </c>
      <c r="U1900" s="198" t="s">
        <v>4887</v>
      </c>
      <c r="V1900" s="222" t="s">
        <v>4887</v>
      </c>
    </row>
    <row r="1901" spans="1:22" ht="25" customHeight="1" x14ac:dyDescent="0.2">
      <c r="A1901" s="13" t="s">
        <v>978</v>
      </c>
      <c r="B1901" s="1" t="s">
        <v>978</v>
      </c>
      <c r="C1901" s="203" t="s">
        <v>979</v>
      </c>
      <c r="D1901" s="201" t="s">
        <v>978</v>
      </c>
      <c r="E1901" s="74" t="s">
        <v>12826</v>
      </c>
      <c r="F1901" s="74" t="s">
        <v>12827</v>
      </c>
      <c r="G1901" s="26">
        <v>0.35883089246225902</v>
      </c>
      <c r="H1901" s="5">
        <v>-2.90367741801359</v>
      </c>
      <c r="I1901" s="4">
        <v>0.98714046354055895</v>
      </c>
      <c r="J1901" s="5">
        <v>3.9221272525698202E-2</v>
      </c>
      <c r="K1901" s="4">
        <v>0.35695821609531198</v>
      </c>
      <c r="L1901" s="216">
        <v>-2.8644561454879001</v>
      </c>
      <c r="M1901" s="221" t="s">
        <v>4887</v>
      </c>
      <c r="N1901" s="198" t="s">
        <v>4887</v>
      </c>
      <c r="O1901" s="198" t="s">
        <v>4887</v>
      </c>
      <c r="P1901" s="198" t="s">
        <v>4887</v>
      </c>
      <c r="Q1901" s="198" t="s">
        <v>4887</v>
      </c>
      <c r="R1901" s="198" t="s">
        <v>4887</v>
      </c>
      <c r="S1901" s="198" t="s">
        <v>4887</v>
      </c>
      <c r="T1901" s="198" t="s">
        <v>4887</v>
      </c>
      <c r="U1901" s="198" t="s">
        <v>4887</v>
      </c>
      <c r="V1901" s="222" t="s">
        <v>4887</v>
      </c>
    </row>
    <row r="1902" spans="1:22" ht="25" customHeight="1" x14ac:dyDescent="0.2">
      <c r="A1902" s="13" t="s">
        <v>1606</v>
      </c>
      <c r="B1902" s="1" t="s">
        <v>1606</v>
      </c>
      <c r="C1902" s="203" t="s">
        <v>1607</v>
      </c>
      <c r="D1902" s="201" t="s">
        <v>1606</v>
      </c>
      <c r="E1902" s="74" t="s">
        <v>8031</v>
      </c>
      <c r="F1902" s="74" t="s">
        <v>8032</v>
      </c>
      <c r="G1902" s="26">
        <v>6.0463308250163397E-2</v>
      </c>
      <c r="H1902" s="5">
        <v>-2.9052462181657499</v>
      </c>
      <c r="I1902" s="4">
        <v>1.1621322620194901E-2</v>
      </c>
      <c r="J1902" s="5">
        <v>-2.17382925393207</v>
      </c>
      <c r="K1902" s="4">
        <v>1.6643799083945698E-2</v>
      </c>
      <c r="L1902" s="216">
        <v>-5.07907547209782</v>
      </c>
      <c r="M1902" s="221" t="s">
        <v>4887</v>
      </c>
      <c r="N1902" s="198" t="s">
        <v>7349</v>
      </c>
      <c r="O1902" s="198" t="s">
        <v>7349</v>
      </c>
      <c r="P1902" s="198" t="s">
        <v>4887</v>
      </c>
      <c r="Q1902" s="198" t="s">
        <v>4887</v>
      </c>
      <c r="R1902" s="198" t="s">
        <v>4887</v>
      </c>
      <c r="S1902" s="198" t="s">
        <v>7349</v>
      </c>
      <c r="T1902" s="198" t="s">
        <v>4887</v>
      </c>
      <c r="U1902" s="198" t="s">
        <v>4887</v>
      </c>
      <c r="V1902" s="222" t="s">
        <v>4887</v>
      </c>
    </row>
    <row r="1903" spans="1:22" ht="25" customHeight="1" x14ac:dyDescent="0.2">
      <c r="A1903" s="13" t="s">
        <v>1527</v>
      </c>
      <c r="B1903" s="1" t="s">
        <v>1527</v>
      </c>
      <c r="C1903" s="203" t="s">
        <v>1528</v>
      </c>
      <c r="D1903" s="201" t="s">
        <v>1527</v>
      </c>
      <c r="E1903" s="74" t="s">
        <v>9440</v>
      </c>
      <c r="F1903" s="74" t="s">
        <v>9441</v>
      </c>
      <c r="G1903" s="26">
        <v>0.12458575704552401</v>
      </c>
      <c r="H1903" s="5">
        <v>-2.90822339495677</v>
      </c>
      <c r="I1903" s="4">
        <v>0.38278716678635699</v>
      </c>
      <c r="J1903" s="5">
        <v>0.80159733816390499</v>
      </c>
      <c r="K1903" s="4">
        <v>0.22021566905328999</v>
      </c>
      <c r="L1903" s="216">
        <v>-2.1066260567928601</v>
      </c>
      <c r="M1903" s="221" t="s">
        <v>4887</v>
      </c>
      <c r="N1903" s="198" t="s">
        <v>4887</v>
      </c>
      <c r="O1903" s="198" t="s">
        <v>4887</v>
      </c>
      <c r="P1903" s="198" t="s">
        <v>4887</v>
      </c>
      <c r="Q1903" s="198" t="s">
        <v>4887</v>
      </c>
      <c r="R1903" s="198" t="s">
        <v>4887</v>
      </c>
      <c r="S1903" s="198" t="s">
        <v>4887</v>
      </c>
      <c r="T1903" s="198" t="s">
        <v>4887</v>
      </c>
      <c r="U1903" s="198" t="s">
        <v>4887</v>
      </c>
      <c r="V1903" s="222" t="s">
        <v>4887</v>
      </c>
    </row>
    <row r="1904" spans="1:22" ht="25" customHeight="1" x14ac:dyDescent="0.2">
      <c r="A1904" s="13" t="s">
        <v>1207</v>
      </c>
      <c r="B1904" s="1" t="s">
        <v>1207</v>
      </c>
      <c r="C1904" s="203" t="s">
        <v>1208</v>
      </c>
      <c r="D1904" s="201" t="s">
        <v>4945</v>
      </c>
      <c r="E1904" s="74" t="s">
        <v>13286</v>
      </c>
      <c r="F1904" s="74" t="s">
        <v>13066</v>
      </c>
      <c r="G1904" s="26">
        <v>0.113299374922869</v>
      </c>
      <c r="H1904" s="5">
        <v>-2.9180737078544401</v>
      </c>
      <c r="I1904" s="4">
        <v>0.86363126810539004</v>
      </c>
      <c r="J1904" s="5">
        <v>0.22716751910809299</v>
      </c>
      <c r="K1904" s="4">
        <v>8.33674719592956E-2</v>
      </c>
      <c r="L1904" s="216">
        <v>-2.6909061887463501</v>
      </c>
      <c r="M1904" s="221" t="s">
        <v>4887</v>
      </c>
      <c r="N1904" s="198" t="s">
        <v>4887</v>
      </c>
      <c r="O1904" s="198" t="s">
        <v>4887</v>
      </c>
      <c r="P1904" s="198" t="s">
        <v>4887</v>
      </c>
      <c r="Q1904" s="198" t="s">
        <v>4887</v>
      </c>
      <c r="R1904" s="198" t="s">
        <v>4887</v>
      </c>
      <c r="S1904" s="198" t="s">
        <v>4887</v>
      </c>
      <c r="T1904" s="198" t="s">
        <v>4887</v>
      </c>
      <c r="U1904" s="198" t="s">
        <v>4887</v>
      </c>
      <c r="V1904" s="222" t="s">
        <v>4887</v>
      </c>
    </row>
    <row r="1905" spans="1:22" ht="25" customHeight="1" x14ac:dyDescent="0.2">
      <c r="A1905" s="13" t="s">
        <v>35</v>
      </c>
      <c r="B1905" s="1" t="s">
        <v>35</v>
      </c>
      <c r="C1905" s="203" t="s">
        <v>36</v>
      </c>
      <c r="D1905" s="201" t="s">
        <v>7445</v>
      </c>
      <c r="E1905" s="74" t="s">
        <v>12593</v>
      </c>
      <c r="F1905" s="74" t="s">
        <v>11918</v>
      </c>
      <c r="G1905" s="26">
        <v>0.22474637291816901</v>
      </c>
      <c r="H1905" s="5">
        <v>-2.9416990100876901</v>
      </c>
      <c r="I1905" s="4">
        <v>0.20453544811282401</v>
      </c>
      <c r="J1905" s="5">
        <v>2.79179639676265</v>
      </c>
      <c r="K1905" s="4">
        <v>0.95100659210260796</v>
      </c>
      <c r="L1905" s="216">
        <v>-0.14990261332504801</v>
      </c>
      <c r="M1905" s="221" t="s">
        <v>4887</v>
      </c>
      <c r="N1905" s="198" t="s">
        <v>4887</v>
      </c>
      <c r="O1905" s="198" t="s">
        <v>4887</v>
      </c>
      <c r="P1905" s="198" t="s">
        <v>4887</v>
      </c>
      <c r="Q1905" s="198" t="s">
        <v>4887</v>
      </c>
      <c r="R1905" s="198" t="s">
        <v>4887</v>
      </c>
      <c r="S1905" s="198" t="s">
        <v>4887</v>
      </c>
      <c r="T1905" s="198" t="s">
        <v>4887</v>
      </c>
      <c r="U1905" s="198" t="s">
        <v>4887</v>
      </c>
      <c r="V1905" s="222" t="s">
        <v>4887</v>
      </c>
    </row>
    <row r="1906" spans="1:22" ht="25" customHeight="1" x14ac:dyDescent="0.2">
      <c r="A1906" s="13" t="s">
        <v>2316</v>
      </c>
      <c r="B1906" s="1" t="s">
        <v>2316</v>
      </c>
      <c r="C1906" s="203" t="s">
        <v>2317</v>
      </c>
      <c r="D1906" s="201" t="s">
        <v>4928</v>
      </c>
      <c r="E1906" s="74" t="s">
        <v>10791</v>
      </c>
      <c r="F1906" s="74" t="s">
        <v>10792</v>
      </c>
      <c r="G1906" s="26">
        <v>0.15119542433571501</v>
      </c>
      <c r="H1906" s="5">
        <v>-2.9447412386252299</v>
      </c>
      <c r="I1906" s="4">
        <v>0.96321357838427901</v>
      </c>
      <c r="J1906" s="5">
        <v>-5.6801653467506E-2</v>
      </c>
      <c r="K1906" s="4">
        <v>0.135683386809408</v>
      </c>
      <c r="L1906" s="216">
        <v>-3.0015428920927398</v>
      </c>
      <c r="M1906" s="221" t="s">
        <v>4887</v>
      </c>
      <c r="N1906" s="198" t="s">
        <v>4887</v>
      </c>
      <c r="O1906" s="198" t="s">
        <v>4887</v>
      </c>
      <c r="P1906" s="198" t="s">
        <v>4887</v>
      </c>
      <c r="Q1906" s="198" t="s">
        <v>4887</v>
      </c>
      <c r="R1906" s="198" t="s">
        <v>4887</v>
      </c>
      <c r="S1906" s="198" t="s">
        <v>4887</v>
      </c>
      <c r="T1906" s="198" t="s">
        <v>4887</v>
      </c>
      <c r="U1906" s="198" t="s">
        <v>4887</v>
      </c>
      <c r="V1906" s="222" t="s">
        <v>4887</v>
      </c>
    </row>
    <row r="1907" spans="1:22" ht="25" customHeight="1" x14ac:dyDescent="0.2">
      <c r="A1907" s="13" t="s">
        <v>1249</v>
      </c>
      <c r="B1907" s="1" t="s">
        <v>1249</v>
      </c>
      <c r="C1907" s="203" t="s">
        <v>1250</v>
      </c>
      <c r="D1907" s="201" t="s">
        <v>7700</v>
      </c>
      <c r="E1907" s="74" t="s">
        <v>13165</v>
      </c>
      <c r="F1907" s="74" t="s">
        <v>12804</v>
      </c>
      <c r="G1907" s="26">
        <v>8.71873651424101E-2</v>
      </c>
      <c r="H1907" s="5">
        <v>-2.9486991695268401</v>
      </c>
      <c r="I1907" s="4">
        <v>0.34937599271052899</v>
      </c>
      <c r="J1907" s="5">
        <v>1.7790196507337701</v>
      </c>
      <c r="K1907" s="4">
        <v>0.551750579410204</v>
      </c>
      <c r="L1907" s="216">
        <v>-1.16967951879308</v>
      </c>
      <c r="M1907" s="221" t="s">
        <v>4887</v>
      </c>
      <c r="N1907" s="198" t="s">
        <v>4887</v>
      </c>
      <c r="O1907" s="198" t="s">
        <v>4887</v>
      </c>
      <c r="P1907" s="198" t="s">
        <v>4887</v>
      </c>
      <c r="Q1907" s="198" t="s">
        <v>4887</v>
      </c>
      <c r="R1907" s="198" t="s">
        <v>4887</v>
      </c>
      <c r="S1907" s="198" t="s">
        <v>4887</v>
      </c>
      <c r="T1907" s="198" t="s">
        <v>4887</v>
      </c>
      <c r="U1907" s="198" t="s">
        <v>4887</v>
      </c>
      <c r="V1907" s="222" t="s">
        <v>4887</v>
      </c>
    </row>
    <row r="1908" spans="1:22" ht="25" customHeight="1" x14ac:dyDescent="0.2">
      <c r="A1908" s="13" t="s">
        <v>4161</v>
      </c>
      <c r="B1908" s="1" t="s">
        <v>4161</v>
      </c>
      <c r="C1908" s="203" t="s">
        <v>4162</v>
      </c>
      <c r="D1908" s="201" t="s">
        <v>4161</v>
      </c>
      <c r="E1908" s="74" t="s">
        <v>8961</v>
      </c>
      <c r="F1908" s="74" t="s">
        <v>8962</v>
      </c>
      <c r="G1908" s="26">
        <v>0.290747673001788</v>
      </c>
      <c r="H1908" s="5">
        <v>-2.9499390441486502</v>
      </c>
      <c r="I1908" s="4">
        <v>0.56532157307139796</v>
      </c>
      <c r="J1908" s="5">
        <v>0.48252392052728199</v>
      </c>
      <c r="K1908" s="4">
        <v>0.35805628351797097</v>
      </c>
      <c r="L1908" s="216">
        <v>-2.4674151236213699</v>
      </c>
      <c r="M1908" s="221" t="s">
        <v>4887</v>
      </c>
      <c r="N1908" s="198" t="s">
        <v>4887</v>
      </c>
      <c r="O1908" s="198" t="s">
        <v>4887</v>
      </c>
      <c r="P1908" s="198" t="s">
        <v>4887</v>
      </c>
      <c r="Q1908" s="198" t="s">
        <v>4887</v>
      </c>
      <c r="R1908" s="198" t="s">
        <v>4887</v>
      </c>
      <c r="S1908" s="198" t="s">
        <v>4887</v>
      </c>
      <c r="T1908" s="198" t="s">
        <v>4887</v>
      </c>
      <c r="U1908" s="198" t="s">
        <v>4887</v>
      </c>
      <c r="V1908" s="222" t="s">
        <v>4887</v>
      </c>
    </row>
    <row r="1909" spans="1:22" ht="25" customHeight="1" x14ac:dyDescent="0.2">
      <c r="A1909" s="13" t="s">
        <v>1896</v>
      </c>
      <c r="B1909" s="1" t="s">
        <v>1896</v>
      </c>
      <c r="C1909" s="203" t="s">
        <v>1897</v>
      </c>
      <c r="D1909" s="201" t="s">
        <v>1896</v>
      </c>
      <c r="E1909" s="74" t="s">
        <v>12252</v>
      </c>
      <c r="F1909" s="74" t="s">
        <v>12253</v>
      </c>
      <c r="G1909" s="26">
        <v>0.24485253530753401</v>
      </c>
      <c r="H1909" s="5">
        <v>-2.95317547698862</v>
      </c>
      <c r="I1909" s="4">
        <v>0.44616909859913501</v>
      </c>
      <c r="J1909" s="5">
        <v>0.81229951036927295</v>
      </c>
      <c r="K1909" s="4">
        <v>0.363319815767912</v>
      </c>
      <c r="L1909" s="216">
        <v>-2.1408759666193502</v>
      </c>
      <c r="M1909" s="221" t="s">
        <v>4887</v>
      </c>
      <c r="N1909" s="198" t="s">
        <v>4887</v>
      </c>
      <c r="O1909" s="198" t="s">
        <v>4887</v>
      </c>
      <c r="P1909" s="198" t="s">
        <v>4887</v>
      </c>
      <c r="Q1909" s="198" t="s">
        <v>4887</v>
      </c>
      <c r="R1909" s="198" t="s">
        <v>4887</v>
      </c>
      <c r="S1909" s="198" t="s">
        <v>4887</v>
      </c>
      <c r="T1909" s="198" t="s">
        <v>4887</v>
      </c>
      <c r="U1909" s="198" t="s">
        <v>4887</v>
      </c>
      <c r="V1909" s="222" t="s">
        <v>4887</v>
      </c>
    </row>
    <row r="1910" spans="1:22" ht="25" customHeight="1" x14ac:dyDescent="0.2">
      <c r="A1910" s="13" t="s">
        <v>145</v>
      </c>
      <c r="B1910" s="1" t="s">
        <v>145</v>
      </c>
      <c r="C1910" s="203" t="s">
        <v>146</v>
      </c>
      <c r="D1910" s="201" t="s">
        <v>7465</v>
      </c>
      <c r="E1910" s="74" t="s">
        <v>13356</v>
      </c>
      <c r="F1910" s="74" t="s">
        <v>12487</v>
      </c>
      <c r="G1910" s="26">
        <v>0.19457340430970901</v>
      </c>
      <c r="H1910" s="5">
        <v>-2.9646775128347298</v>
      </c>
      <c r="I1910" s="4">
        <v>8.9128527795884802E-2</v>
      </c>
      <c r="J1910" s="5">
        <v>1.5297834881552601</v>
      </c>
      <c r="K1910" s="4">
        <v>0.46273695307364299</v>
      </c>
      <c r="L1910" s="216">
        <v>-1.4348940246794699</v>
      </c>
      <c r="M1910" s="221" t="s">
        <v>4887</v>
      </c>
      <c r="N1910" s="198" t="s">
        <v>4887</v>
      </c>
      <c r="O1910" s="198" t="s">
        <v>4887</v>
      </c>
      <c r="P1910" s="198" t="s">
        <v>4887</v>
      </c>
      <c r="Q1910" s="198" t="s">
        <v>4887</v>
      </c>
      <c r="R1910" s="198" t="s">
        <v>4887</v>
      </c>
      <c r="S1910" s="198" t="s">
        <v>4887</v>
      </c>
      <c r="T1910" s="198" t="s">
        <v>4887</v>
      </c>
      <c r="U1910" s="198" t="s">
        <v>4887</v>
      </c>
      <c r="V1910" s="222" t="s">
        <v>4887</v>
      </c>
    </row>
    <row r="1911" spans="1:22" ht="25" customHeight="1" x14ac:dyDescent="0.2">
      <c r="A1911" s="13" t="s">
        <v>4647</v>
      </c>
      <c r="B1911" s="1" t="s">
        <v>4647</v>
      </c>
      <c r="C1911" s="203" t="s">
        <v>4648</v>
      </c>
      <c r="D1911" s="201" t="s">
        <v>4647</v>
      </c>
      <c r="E1911" s="74" t="s">
        <v>11602</v>
      </c>
      <c r="F1911" s="74" t="s">
        <v>11603</v>
      </c>
      <c r="G1911" s="26">
        <v>0.113205082065683</v>
      </c>
      <c r="H1911" s="5">
        <v>-2.9653919936804498</v>
      </c>
      <c r="I1911" s="4">
        <v>0.97298066054655696</v>
      </c>
      <c r="J1911" s="5">
        <v>4.6261118260747698E-2</v>
      </c>
      <c r="K1911" s="4">
        <v>0.13729053509641201</v>
      </c>
      <c r="L1911" s="216">
        <v>-2.9191308754196998</v>
      </c>
      <c r="M1911" s="221" t="s">
        <v>4887</v>
      </c>
      <c r="N1911" s="198" t="s">
        <v>4887</v>
      </c>
      <c r="O1911" s="198" t="s">
        <v>4887</v>
      </c>
      <c r="P1911" s="198" t="s">
        <v>4887</v>
      </c>
      <c r="Q1911" s="198" t="s">
        <v>4887</v>
      </c>
      <c r="R1911" s="198" t="s">
        <v>4887</v>
      </c>
      <c r="S1911" s="198" t="s">
        <v>4887</v>
      </c>
      <c r="T1911" s="198" t="s">
        <v>4887</v>
      </c>
      <c r="U1911" s="198" t="s">
        <v>4887</v>
      </c>
      <c r="V1911" s="222" t="s">
        <v>4887</v>
      </c>
    </row>
    <row r="1912" spans="1:22" ht="25" customHeight="1" x14ac:dyDescent="0.2">
      <c r="A1912" s="13" t="s">
        <v>1657</v>
      </c>
      <c r="B1912" s="1" t="s">
        <v>1657</v>
      </c>
      <c r="C1912" s="203" t="s">
        <v>1658</v>
      </c>
      <c r="D1912" s="201" t="s">
        <v>1657</v>
      </c>
      <c r="E1912" s="74" t="s">
        <v>6775</v>
      </c>
      <c r="F1912" s="74" t="s">
        <v>9647</v>
      </c>
      <c r="G1912" s="26">
        <v>5.1611742507701203E-2</v>
      </c>
      <c r="H1912" s="5">
        <v>-2.96646220758692</v>
      </c>
      <c r="I1912" s="4">
        <v>0.36770770620392501</v>
      </c>
      <c r="J1912" s="5">
        <v>0.89788998247683904</v>
      </c>
      <c r="K1912" s="4">
        <v>0.13112631254409499</v>
      </c>
      <c r="L1912" s="216">
        <v>-2.06857222511008</v>
      </c>
      <c r="M1912" s="221" t="s">
        <v>4887</v>
      </c>
      <c r="N1912" s="198" t="s">
        <v>4887</v>
      </c>
      <c r="O1912" s="198" t="s">
        <v>4887</v>
      </c>
      <c r="P1912" s="198" t="s">
        <v>4887</v>
      </c>
      <c r="Q1912" s="198" t="s">
        <v>4887</v>
      </c>
      <c r="R1912" s="198" t="s">
        <v>4887</v>
      </c>
      <c r="S1912" s="198" t="s">
        <v>4887</v>
      </c>
      <c r="T1912" s="198" t="s">
        <v>4887</v>
      </c>
      <c r="U1912" s="198" t="s">
        <v>4887</v>
      </c>
      <c r="V1912" s="222" t="s">
        <v>4887</v>
      </c>
    </row>
    <row r="1913" spans="1:22" ht="25" customHeight="1" x14ac:dyDescent="0.2">
      <c r="A1913" s="13" t="s">
        <v>118</v>
      </c>
      <c r="B1913" s="1" t="s">
        <v>118</v>
      </c>
      <c r="C1913" s="203" t="s">
        <v>119</v>
      </c>
      <c r="D1913" s="201" t="s">
        <v>4919</v>
      </c>
      <c r="E1913" s="74" t="s">
        <v>12564</v>
      </c>
      <c r="F1913" s="74" t="s">
        <v>12565</v>
      </c>
      <c r="G1913" s="26">
        <v>2.4634323936018099E-2</v>
      </c>
      <c r="H1913" s="5">
        <v>-2.9669051574137799</v>
      </c>
      <c r="I1913" s="4">
        <v>0.97300574247625105</v>
      </c>
      <c r="J1913" s="5">
        <v>-2.34624546903381E-2</v>
      </c>
      <c r="K1913" s="4">
        <v>2.2866144046712999E-2</v>
      </c>
      <c r="L1913" s="216">
        <v>-2.9903676121041198</v>
      </c>
      <c r="M1913" s="221" t="s">
        <v>7349</v>
      </c>
      <c r="N1913" s="198" t="s">
        <v>4887</v>
      </c>
      <c r="O1913" s="198" t="s">
        <v>7349</v>
      </c>
      <c r="P1913" s="198" t="s">
        <v>4887</v>
      </c>
      <c r="Q1913" s="198" t="s">
        <v>4887</v>
      </c>
      <c r="R1913" s="198" t="s">
        <v>7349</v>
      </c>
      <c r="S1913" s="198" t="s">
        <v>4887</v>
      </c>
      <c r="T1913" s="198" t="s">
        <v>4887</v>
      </c>
      <c r="U1913" s="198" t="s">
        <v>4887</v>
      </c>
      <c r="V1913" s="222" t="s">
        <v>4887</v>
      </c>
    </row>
    <row r="1914" spans="1:22" ht="25" customHeight="1" x14ac:dyDescent="0.2">
      <c r="A1914" s="13" t="s">
        <v>916</v>
      </c>
      <c r="B1914" s="1" t="s">
        <v>916</v>
      </c>
      <c r="C1914" s="203" t="s">
        <v>917</v>
      </c>
      <c r="D1914" s="201" t="s">
        <v>4967</v>
      </c>
      <c r="E1914" s="74" t="s">
        <v>13036</v>
      </c>
      <c r="F1914" s="74" t="s">
        <v>8811</v>
      </c>
      <c r="G1914" s="26">
        <v>0.109116291469962</v>
      </c>
      <c r="H1914" s="5">
        <v>-2.9754922958930798</v>
      </c>
      <c r="I1914" s="4">
        <v>0.38090518814919999</v>
      </c>
      <c r="J1914" s="5">
        <v>0.63857483839000695</v>
      </c>
      <c r="K1914" s="4">
        <v>0.17425247151044401</v>
      </c>
      <c r="L1914" s="216">
        <v>-2.33691745750308</v>
      </c>
      <c r="M1914" s="221" t="s">
        <v>4887</v>
      </c>
      <c r="N1914" s="198" t="s">
        <v>4887</v>
      </c>
      <c r="O1914" s="198" t="s">
        <v>4887</v>
      </c>
      <c r="P1914" s="198" t="s">
        <v>4887</v>
      </c>
      <c r="Q1914" s="198" t="s">
        <v>4887</v>
      </c>
      <c r="R1914" s="198" t="s">
        <v>4887</v>
      </c>
      <c r="S1914" s="198" t="s">
        <v>4887</v>
      </c>
      <c r="T1914" s="198" t="s">
        <v>4887</v>
      </c>
      <c r="U1914" s="198" t="s">
        <v>4887</v>
      </c>
      <c r="V1914" s="222" t="s">
        <v>4887</v>
      </c>
    </row>
    <row r="1915" spans="1:22" ht="25" customHeight="1" x14ac:dyDescent="0.2">
      <c r="A1915" s="13" t="s">
        <v>1064</v>
      </c>
      <c r="B1915" s="1" t="s">
        <v>1064</v>
      </c>
      <c r="C1915" s="203" t="s">
        <v>1065</v>
      </c>
      <c r="D1915" s="201" t="s">
        <v>7661</v>
      </c>
      <c r="E1915" s="74" t="s">
        <v>12931</v>
      </c>
      <c r="F1915" s="74" t="s">
        <v>12932</v>
      </c>
      <c r="G1915" s="26">
        <v>0.31596299772407099</v>
      </c>
      <c r="H1915" s="5">
        <v>-2.9866549388306201</v>
      </c>
      <c r="I1915" s="4">
        <v>0.39514027180741601</v>
      </c>
      <c r="J1915" s="5">
        <v>2.0730954139009401</v>
      </c>
      <c r="K1915" s="4">
        <v>0.69490499491230395</v>
      </c>
      <c r="L1915" s="216">
        <v>-0.91355952492967396</v>
      </c>
      <c r="M1915" s="221" t="s">
        <v>4887</v>
      </c>
      <c r="N1915" s="198" t="s">
        <v>4887</v>
      </c>
      <c r="O1915" s="198" t="s">
        <v>4887</v>
      </c>
      <c r="P1915" s="198" t="s">
        <v>4887</v>
      </c>
      <c r="Q1915" s="198" t="s">
        <v>4887</v>
      </c>
      <c r="R1915" s="198" t="s">
        <v>4887</v>
      </c>
      <c r="S1915" s="198" t="s">
        <v>4887</v>
      </c>
      <c r="T1915" s="198" t="s">
        <v>4887</v>
      </c>
      <c r="U1915" s="198" t="s">
        <v>4887</v>
      </c>
      <c r="V1915" s="222" t="s">
        <v>4887</v>
      </c>
    </row>
    <row r="1916" spans="1:22" ht="25" customHeight="1" x14ac:dyDescent="0.2">
      <c r="A1916" s="13" t="s">
        <v>3924</v>
      </c>
      <c r="B1916" s="1" t="s">
        <v>3924</v>
      </c>
      <c r="C1916" s="203" t="s">
        <v>3925</v>
      </c>
      <c r="D1916" s="201" t="s">
        <v>3924</v>
      </c>
      <c r="E1916" s="74" t="s">
        <v>12221</v>
      </c>
      <c r="F1916" s="74" t="s">
        <v>12222</v>
      </c>
      <c r="G1916" s="26">
        <v>0.14828964191843799</v>
      </c>
      <c r="H1916" s="5">
        <v>-2.9874907555275199</v>
      </c>
      <c r="I1916" s="4">
        <v>0.72649825704490001</v>
      </c>
      <c r="J1916" s="5">
        <v>0.46950069039967202</v>
      </c>
      <c r="K1916" s="4">
        <v>0.20431314245972501</v>
      </c>
      <c r="L1916" s="216">
        <v>-2.5179900651278402</v>
      </c>
      <c r="M1916" s="221" t="s">
        <v>4887</v>
      </c>
      <c r="N1916" s="198" t="s">
        <v>4887</v>
      </c>
      <c r="O1916" s="198" t="s">
        <v>4887</v>
      </c>
      <c r="P1916" s="198" t="s">
        <v>4887</v>
      </c>
      <c r="Q1916" s="198" t="s">
        <v>4887</v>
      </c>
      <c r="R1916" s="198" t="s">
        <v>4887</v>
      </c>
      <c r="S1916" s="198" t="s">
        <v>4887</v>
      </c>
      <c r="T1916" s="198" t="s">
        <v>4887</v>
      </c>
      <c r="U1916" s="198" t="s">
        <v>4887</v>
      </c>
      <c r="V1916" s="222" t="s">
        <v>4887</v>
      </c>
    </row>
    <row r="1917" spans="1:22" ht="25" customHeight="1" x14ac:dyDescent="0.2">
      <c r="A1917" s="13" t="s">
        <v>1468</v>
      </c>
      <c r="B1917" s="1" t="s">
        <v>1469</v>
      </c>
      <c r="C1917" s="203" t="s">
        <v>1470</v>
      </c>
      <c r="D1917" s="201" t="s">
        <v>1469</v>
      </c>
      <c r="E1917" s="74" t="s">
        <v>8921</v>
      </c>
      <c r="F1917" s="74" t="s">
        <v>8922</v>
      </c>
      <c r="G1917" s="26">
        <v>6.3435659592761803E-2</v>
      </c>
      <c r="H1917" s="5">
        <v>-2.98951753734389</v>
      </c>
      <c r="I1917" s="4">
        <v>0.69285151064834904</v>
      </c>
      <c r="J1917" s="5">
        <v>0.68225415493895203</v>
      </c>
      <c r="K1917" s="4">
        <v>0.24449902554981501</v>
      </c>
      <c r="L1917" s="216">
        <v>-2.30726338240494</v>
      </c>
      <c r="M1917" s="221" t="s">
        <v>4887</v>
      </c>
      <c r="N1917" s="198" t="s">
        <v>4887</v>
      </c>
      <c r="O1917" s="198" t="s">
        <v>4887</v>
      </c>
      <c r="P1917" s="198" t="s">
        <v>4887</v>
      </c>
      <c r="Q1917" s="198" t="s">
        <v>4887</v>
      </c>
      <c r="R1917" s="198" t="s">
        <v>4887</v>
      </c>
      <c r="S1917" s="198" t="s">
        <v>4887</v>
      </c>
      <c r="T1917" s="198" t="s">
        <v>4887</v>
      </c>
      <c r="U1917" s="198" t="s">
        <v>4887</v>
      </c>
      <c r="V1917" s="222" t="s">
        <v>4887</v>
      </c>
    </row>
    <row r="1918" spans="1:22" ht="25" customHeight="1" x14ac:dyDescent="0.2">
      <c r="A1918" s="13" t="s">
        <v>4220</v>
      </c>
      <c r="B1918" s="1" t="s">
        <v>4220</v>
      </c>
      <c r="C1918" s="203" t="s">
        <v>4221</v>
      </c>
      <c r="D1918" s="201" t="s">
        <v>4220</v>
      </c>
      <c r="E1918" s="74" t="s">
        <v>11096</v>
      </c>
      <c r="F1918" s="74" t="s">
        <v>11097</v>
      </c>
      <c r="G1918" s="26">
        <v>9.3384581916650902E-2</v>
      </c>
      <c r="H1918" s="5">
        <v>-2.9961090128819201</v>
      </c>
      <c r="I1918" s="4">
        <v>0.39895194765803998</v>
      </c>
      <c r="J1918" s="5">
        <v>1.08203785388327</v>
      </c>
      <c r="K1918" s="4">
        <v>0.247979352508442</v>
      </c>
      <c r="L1918" s="216">
        <v>-1.9140711589986501</v>
      </c>
      <c r="M1918" s="221" t="s">
        <v>4887</v>
      </c>
      <c r="N1918" s="198" t="s">
        <v>4887</v>
      </c>
      <c r="O1918" s="198" t="s">
        <v>4887</v>
      </c>
      <c r="P1918" s="198" t="s">
        <v>4887</v>
      </c>
      <c r="Q1918" s="198" t="s">
        <v>4887</v>
      </c>
      <c r="R1918" s="198" t="s">
        <v>4887</v>
      </c>
      <c r="S1918" s="198" t="s">
        <v>4887</v>
      </c>
      <c r="T1918" s="198" t="s">
        <v>4887</v>
      </c>
      <c r="U1918" s="198" t="s">
        <v>4887</v>
      </c>
      <c r="V1918" s="222" t="s">
        <v>4887</v>
      </c>
    </row>
    <row r="1919" spans="1:22" ht="25" customHeight="1" x14ac:dyDescent="0.2">
      <c r="A1919" s="13" t="s">
        <v>1487</v>
      </c>
      <c r="B1919" s="1" t="s">
        <v>1487</v>
      </c>
      <c r="C1919" s="203" t="s">
        <v>1488</v>
      </c>
      <c r="D1919" s="201" t="s">
        <v>1487</v>
      </c>
      <c r="E1919" s="74" t="s">
        <v>11369</v>
      </c>
      <c r="F1919" s="74" t="s">
        <v>11370</v>
      </c>
      <c r="G1919" s="26">
        <v>0.19035529420019401</v>
      </c>
      <c r="H1919" s="5">
        <v>-2.9983658242494702</v>
      </c>
      <c r="I1919" s="4">
        <v>0.880123747073426</v>
      </c>
      <c r="J1919" s="5">
        <v>0.32918427611204398</v>
      </c>
      <c r="K1919" s="4">
        <v>0.16452565831440399</v>
      </c>
      <c r="L1919" s="216">
        <v>-2.6691815481374301</v>
      </c>
      <c r="M1919" s="221" t="s">
        <v>4887</v>
      </c>
      <c r="N1919" s="198" t="s">
        <v>4887</v>
      </c>
      <c r="O1919" s="198" t="s">
        <v>4887</v>
      </c>
      <c r="P1919" s="198" t="s">
        <v>4887</v>
      </c>
      <c r="Q1919" s="198" t="s">
        <v>4887</v>
      </c>
      <c r="R1919" s="198" t="s">
        <v>4887</v>
      </c>
      <c r="S1919" s="198" t="s">
        <v>4887</v>
      </c>
      <c r="T1919" s="198" t="s">
        <v>4887</v>
      </c>
      <c r="U1919" s="198" t="s">
        <v>4887</v>
      </c>
      <c r="V1919" s="222" t="s">
        <v>4887</v>
      </c>
    </row>
    <row r="1920" spans="1:22" ht="25" customHeight="1" x14ac:dyDescent="0.2">
      <c r="A1920" s="13" t="s">
        <v>4324</v>
      </c>
      <c r="B1920" s="1" t="s">
        <v>4324</v>
      </c>
      <c r="C1920" s="203" t="s">
        <v>4325</v>
      </c>
      <c r="D1920" s="201" t="s">
        <v>4324</v>
      </c>
      <c r="E1920" s="74" t="s">
        <v>11527</v>
      </c>
      <c r="F1920" s="74" t="s">
        <v>11528</v>
      </c>
      <c r="G1920" s="26">
        <v>0.222332110401363</v>
      </c>
      <c r="H1920" s="5">
        <v>-2.9991670168459601</v>
      </c>
      <c r="I1920" s="4">
        <v>0.25505111539755299</v>
      </c>
      <c r="J1920" s="5">
        <v>0.65501396831565695</v>
      </c>
      <c r="K1920" s="4">
        <v>0.30644677308630403</v>
      </c>
      <c r="L1920" s="216">
        <v>-2.3441530485303099</v>
      </c>
      <c r="M1920" s="221" t="s">
        <v>4887</v>
      </c>
      <c r="N1920" s="198" t="s">
        <v>4887</v>
      </c>
      <c r="O1920" s="198" t="s">
        <v>4887</v>
      </c>
      <c r="P1920" s="198" t="s">
        <v>4887</v>
      </c>
      <c r="Q1920" s="198" t="s">
        <v>4887</v>
      </c>
      <c r="R1920" s="198" t="s">
        <v>4887</v>
      </c>
      <c r="S1920" s="198" t="s">
        <v>4887</v>
      </c>
      <c r="T1920" s="198" t="s">
        <v>4887</v>
      </c>
      <c r="U1920" s="198" t="s">
        <v>4887</v>
      </c>
      <c r="V1920" s="222" t="s">
        <v>4887</v>
      </c>
    </row>
    <row r="1921" spans="1:22" ht="25" customHeight="1" x14ac:dyDescent="0.2">
      <c r="A1921" s="13" t="s">
        <v>3170</v>
      </c>
      <c r="B1921" s="1" t="s">
        <v>3170</v>
      </c>
      <c r="C1921" s="203" t="s">
        <v>3171</v>
      </c>
      <c r="D1921" s="201" t="s">
        <v>4976</v>
      </c>
      <c r="E1921" s="74" t="s">
        <v>13645</v>
      </c>
      <c r="F1921" s="74" t="s">
        <v>9199</v>
      </c>
      <c r="G1921" s="26">
        <v>4.3960708303705701E-2</v>
      </c>
      <c r="H1921" s="5">
        <v>-3.0000477652934801</v>
      </c>
      <c r="I1921" s="4">
        <v>8.7279399525652196E-2</v>
      </c>
      <c r="J1921" s="5">
        <v>-1.73494072140842</v>
      </c>
      <c r="K1921" s="4">
        <v>7.4420145100450403E-3</v>
      </c>
      <c r="L1921" s="216">
        <v>-4.7349884867018996</v>
      </c>
      <c r="M1921" s="221" t="s">
        <v>7349</v>
      </c>
      <c r="N1921" s="198" t="s">
        <v>4887</v>
      </c>
      <c r="O1921" s="198" t="s">
        <v>7349</v>
      </c>
      <c r="P1921" s="198" t="s">
        <v>4887</v>
      </c>
      <c r="Q1921" s="198" t="s">
        <v>4887</v>
      </c>
      <c r="R1921" s="198" t="s">
        <v>7349</v>
      </c>
      <c r="S1921" s="198" t="s">
        <v>4887</v>
      </c>
      <c r="T1921" s="198" t="s">
        <v>4887</v>
      </c>
      <c r="U1921" s="198" t="s">
        <v>4887</v>
      </c>
      <c r="V1921" s="222" t="s">
        <v>4887</v>
      </c>
    </row>
    <row r="1922" spans="1:22" ht="25" customHeight="1" x14ac:dyDescent="0.2">
      <c r="A1922" s="13" t="s">
        <v>4429</v>
      </c>
      <c r="B1922" s="1" t="s">
        <v>4429</v>
      </c>
      <c r="C1922" s="203" t="s">
        <v>4430</v>
      </c>
      <c r="D1922" s="201" t="s">
        <v>4429</v>
      </c>
      <c r="E1922" s="74" t="s">
        <v>10021</v>
      </c>
      <c r="F1922" s="74" t="s">
        <v>10022</v>
      </c>
      <c r="G1922" s="26">
        <v>0.17488074868706799</v>
      </c>
      <c r="H1922" s="5">
        <v>-3.0020879569929</v>
      </c>
      <c r="I1922" s="4">
        <v>0.14109388203269099</v>
      </c>
      <c r="J1922" s="5">
        <v>2.5010094410119401</v>
      </c>
      <c r="K1922" s="4">
        <v>0.80241257815218003</v>
      </c>
      <c r="L1922" s="216">
        <v>-0.50107851598096398</v>
      </c>
      <c r="M1922" s="221" t="s">
        <v>4887</v>
      </c>
      <c r="N1922" s="198" t="s">
        <v>4887</v>
      </c>
      <c r="O1922" s="198" t="s">
        <v>4887</v>
      </c>
      <c r="P1922" s="198" t="s">
        <v>4887</v>
      </c>
      <c r="Q1922" s="198" t="s">
        <v>4887</v>
      </c>
      <c r="R1922" s="198" t="s">
        <v>4887</v>
      </c>
      <c r="S1922" s="198" t="s">
        <v>4887</v>
      </c>
      <c r="T1922" s="198" t="s">
        <v>4887</v>
      </c>
      <c r="U1922" s="198" t="s">
        <v>4887</v>
      </c>
      <c r="V1922" s="222" t="s">
        <v>4887</v>
      </c>
    </row>
    <row r="1923" spans="1:22" ht="25" customHeight="1" x14ac:dyDescent="0.2">
      <c r="A1923" s="13" t="s">
        <v>4877</v>
      </c>
      <c r="B1923" s="1" t="s">
        <v>4878</v>
      </c>
      <c r="C1923" s="203" t="s">
        <v>4879</v>
      </c>
      <c r="D1923" s="201" t="s">
        <v>7264</v>
      </c>
      <c r="E1923" s="74" t="s">
        <v>13485</v>
      </c>
      <c r="F1923" s="74" t="s">
        <v>13320</v>
      </c>
      <c r="G1923" s="26">
        <v>9.0578106019619894E-2</v>
      </c>
      <c r="H1923" s="5">
        <v>-3.0033708484570898</v>
      </c>
      <c r="I1923" s="4">
        <v>4.5688766147652597E-2</v>
      </c>
      <c r="J1923" s="5">
        <v>-3.9282077327807099</v>
      </c>
      <c r="K1923" s="4">
        <v>4.3707721403390097E-3</v>
      </c>
      <c r="L1923" s="216">
        <v>-6.9315785812378099</v>
      </c>
      <c r="M1923" s="221" t="s">
        <v>4887</v>
      </c>
      <c r="N1923" s="198" t="s">
        <v>7349</v>
      </c>
      <c r="O1923" s="198" t="s">
        <v>7349</v>
      </c>
      <c r="P1923" s="198" t="s">
        <v>4887</v>
      </c>
      <c r="Q1923" s="198" t="s">
        <v>4887</v>
      </c>
      <c r="R1923" s="198" t="s">
        <v>4887</v>
      </c>
      <c r="S1923" s="198" t="s">
        <v>7349</v>
      </c>
      <c r="T1923" s="198" t="s">
        <v>4887</v>
      </c>
      <c r="U1923" s="198" t="s">
        <v>4887</v>
      </c>
      <c r="V1923" s="222" t="s">
        <v>4887</v>
      </c>
    </row>
    <row r="1924" spans="1:22" ht="25" customHeight="1" x14ac:dyDescent="0.2">
      <c r="A1924" s="13" t="s">
        <v>2254</v>
      </c>
      <c r="B1924" s="1" t="s">
        <v>2254</v>
      </c>
      <c r="C1924" s="203" t="s">
        <v>2255</v>
      </c>
      <c r="D1924" s="201" t="s">
        <v>7791</v>
      </c>
      <c r="E1924" s="74" t="s">
        <v>9136</v>
      </c>
      <c r="F1924" s="74" t="s">
        <v>9137</v>
      </c>
      <c r="G1924" s="26">
        <v>0.18028298027725601</v>
      </c>
      <c r="H1924" s="5">
        <v>-3.0217864293796302</v>
      </c>
      <c r="I1924" s="4">
        <v>0.23519378332692201</v>
      </c>
      <c r="J1924" s="5">
        <v>1.4715188782339801</v>
      </c>
      <c r="K1924" s="4">
        <v>0.426543372627053</v>
      </c>
      <c r="L1924" s="216">
        <v>-1.5502675511456501</v>
      </c>
      <c r="M1924" s="221" t="s">
        <v>4887</v>
      </c>
      <c r="N1924" s="198" t="s">
        <v>4887</v>
      </c>
      <c r="O1924" s="198" t="s">
        <v>4887</v>
      </c>
      <c r="P1924" s="198" t="s">
        <v>4887</v>
      </c>
      <c r="Q1924" s="198" t="s">
        <v>4887</v>
      </c>
      <c r="R1924" s="198" t="s">
        <v>4887</v>
      </c>
      <c r="S1924" s="198" t="s">
        <v>4887</v>
      </c>
      <c r="T1924" s="198" t="s">
        <v>4887</v>
      </c>
      <c r="U1924" s="198" t="s">
        <v>4887</v>
      </c>
      <c r="V1924" s="222" t="s">
        <v>4887</v>
      </c>
    </row>
    <row r="1925" spans="1:22" ht="25" customHeight="1" x14ac:dyDescent="0.2">
      <c r="A1925" s="13" t="s">
        <v>2018</v>
      </c>
      <c r="B1925" s="1" t="s">
        <v>2018</v>
      </c>
      <c r="C1925" s="203" t="s">
        <v>2019</v>
      </c>
      <c r="D1925" s="201" t="s">
        <v>2018</v>
      </c>
      <c r="E1925" s="74" t="s">
        <v>9273</v>
      </c>
      <c r="F1925" s="74" t="s">
        <v>9274</v>
      </c>
      <c r="G1925" s="26">
        <v>6.8040675695998296E-2</v>
      </c>
      <c r="H1925" s="5">
        <v>-3.0247822979083701</v>
      </c>
      <c r="I1925" s="4">
        <v>0.24366277460498401</v>
      </c>
      <c r="J1925" s="5">
        <v>2.6186760130657198</v>
      </c>
      <c r="K1925" s="4">
        <v>0.84264431572632104</v>
      </c>
      <c r="L1925" s="216">
        <v>-0.40610628484264299</v>
      </c>
      <c r="M1925" s="221" t="s">
        <v>4887</v>
      </c>
      <c r="N1925" s="198" t="s">
        <v>4887</v>
      </c>
      <c r="O1925" s="198" t="s">
        <v>4887</v>
      </c>
      <c r="P1925" s="198" t="s">
        <v>4887</v>
      </c>
      <c r="Q1925" s="198" t="s">
        <v>4887</v>
      </c>
      <c r="R1925" s="198" t="s">
        <v>4887</v>
      </c>
      <c r="S1925" s="198" t="s">
        <v>4887</v>
      </c>
      <c r="T1925" s="198" t="s">
        <v>4887</v>
      </c>
      <c r="U1925" s="198" t="s">
        <v>4887</v>
      </c>
      <c r="V1925" s="222" t="s">
        <v>4887</v>
      </c>
    </row>
    <row r="1926" spans="1:22" ht="25" customHeight="1" x14ac:dyDescent="0.2">
      <c r="A1926" s="13" t="s">
        <v>269</v>
      </c>
      <c r="B1926" s="1" t="s">
        <v>269</v>
      </c>
      <c r="C1926" s="203" t="s">
        <v>270</v>
      </c>
      <c r="D1926" s="201" t="s">
        <v>7487</v>
      </c>
      <c r="E1926" s="74" t="s">
        <v>12582</v>
      </c>
      <c r="F1926" s="74" t="s">
        <v>12583</v>
      </c>
      <c r="G1926" s="26">
        <v>0.17923182632828299</v>
      </c>
      <c r="H1926" s="5">
        <v>-3.0253959894265701</v>
      </c>
      <c r="I1926" s="4">
        <v>0.23087170081453701</v>
      </c>
      <c r="J1926" s="5">
        <v>-1.2784641800971099</v>
      </c>
      <c r="K1926" s="4">
        <v>0.10518060102889699</v>
      </c>
      <c r="L1926" s="216">
        <v>-4.3038601695236798</v>
      </c>
      <c r="M1926" s="221" t="s">
        <v>4887</v>
      </c>
      <c r="N1926" s="198" t="s">
        <v>4887</v>
      </c>
      <c r="O1926" s="198" t="s">
        <v>4887</v>
      </c>
      <c r="P1926" s="198" t="s">
        <v>4887</v>
      </c>
      <c r="Q1926" s="198" t="s">
        <v>4887</v>
      </c>
      <c r="R1926" s="198" t="s">
        <v>4887</v>
      </c>
      <c r="S1926" s="198" t="s">
        <v>4887</v>
      </c>
      <c r="T1926" s="198" t="s">
        <v>4887</v>
      </c>
      <c r="U1926" s="198" t="s">
        <v>4887</v>
      </c>
      <c r="V1926" s="222" t="s">
        <v>4887</v>
      </c>
    </row>
    <row r="1927" spans="1:22" ht="25" customHeight="1" x14ac:dyDescent="0.2">
      <c r="A1927" s="13" t="s">
        <v>3098</v>
      </c>
      <c r="B1927" s="1" t="s">
        <v>3098</v>
      </c>
      <c r="C1927" s="203" t="s">
        <v>3099</v>
      </c>
      <c r="D1927" s="201" t="s">
        <v>3098</v>
      </c>
      <c r="E1927" s="74" t="s">
        <v>10902</v>
      </c>
      <c r="F1927" s="74" t="s">
        <v>10903</v>
      </c>
      <c r="G1927" s="26">
        <v>0.15692353579616</v>
      </c>
      <c r="H1927" s="5">
        <v>-3.0282759541814199</v>
      </c>
      <c r="I1927" s="4">
        <v>0.71766333967392004</v>
      </c>
      <c r="J1927" s="5">
        <v>0.198296936450642</v>
      </c>
      <c r="K1927" s="4">
        <v>0.179098288936375</v>
      </c>
      <c r="L1927" s="216">
        <v>-2.82997901773077</v>
      </c>
      <c r="M1927" s="221" t="s">
        <v>4887</v>
      </c>
      <c r="N1927" s="198" t="s">
        <v>4887</v>
      </c>
      <c r="O1927" s="198" t="s">
        <v>4887</v>
      </c>
      <c r="P1927" s="198" t="s">
        <v>4887</v>
      </c>
      <c r="Q1927" s="198" t="s">
        <v>4887</v>
      </c>
      <c r="R1927" s="198" t="s">
        <v>4887</v>
      </c>
      <c r="S1927" s="198" t="s">
        <v>4887</v>
      </c>
      <c r="T1927" s="198" t="s">
        <v>4887</v>
      </c>
      <c r="U1927" s="198" t="s">
        <v>4887</v>
      </c>
      <c r="V1927" s="222" t="s">
        <v>4887</v>
      </c>
    </row>
    <row r="1928" spans="1:22" ht="25" customHeight="1" x14ac:dyDescent="0.2">
      <c r="A1928" s="13" t="s">
        <v>4389</v>
      </c>
      <c r="B1928" s="1" t="s">
        <v>4389</v>
      </c>
      <c r="C1928" s="203" t="s">
        <v>4390</v>
      </c>
      <c r="D1928" s="201" t="s">
        <v>4389</v>
      </c>
      <c r="E1928" s="74" t="s">
        <v>9276</v>
      </c>
      <c r="F1928" s="74" t="s">
        <v>9277</v>
      </c>
      <c r="G1928" s="26">
        <v>0.28026579132024398</v>
      </c>
      <c r="H1928" s="5">
        <v>-3.0302421047863399</v>
      </c>
      <c r="I1928" s="4">
        <v>0.38138982292062201</v>
      </c>
      <c r="J1928" s="5">
        <v>1.0461603415626199</v>
      </c>
      <c r="K1928" s="4">
        <v>0.451334193121807</v>
      </c>
      <c r="L1928" s="216">
        <v>-1.98408176322372</v>
      </c>
      <c r="M1928" s="221" t="s">
        <v>4887</v>
      </c>
      <c r="N1928" s="198" t="s">
        <v>4887</v>
      </c>
      <c r="O1928" s="198" t="s">
        <v>4887</v>
      </c>
      <c r="P1928" s="198" t="s">
        <v>4887</v>
      </c>
      <c r="Q1928" s="198" t="s">
        <v>4887</v>
      </c>
      <c r="R1928" s="198" t="s">
        <v>4887</v>
      </c>
      <c r="S1928" s="198" t="s">
        <v>4887</v>
      </c>
      <c r="T1928" s="198" t="s">
        <v>4887</v>
      </c>
      <c r="U1928" s="198" t="s">
        <v>4887</v>
      </c>
      <c r="V1928" s="222" t="s">
        <v>4887</v>
      </c>
    </row>
    <row r="1929" spans="1:22" ht="25" customHeight="1" x14ac:dyDescent="0.2">
      <c r="A1929" s="13" t="s">
        <v>1930</v>
      </c>
      <c r="B1929" s="1" t="s">
        <v>1930</v>
      </c>
      <c r="C1929" s="203" t="s">
        <v>1931</v>
      </c>
      <c r="D1929" s="201" t="s">
        <v>1930</v>
      </c>
      <c r="E1929" s="74" t="s">
        <v>8278</v>
      </c>
      <c r="F1929" s="74" t="s">
        <v>8279</v>
      </c>
      <c r="G1929" s="26">
        <v>0.16231336817193101</v>
      </c>
      <c r="H1929" s="5">
        <v>-3.0369257265758001</v>
      </c>
      <c r="I1929" s="4">
        <v>0.81648772105310097</v>
      </c>
      <c r="J1929" s="5">
        <v>-0.21949690557152701</v>
      </c>
      <c r="K1929" s="4">
        <v>0.15094746230928199</v>
      </c>
      <c r="L1929" s="216">
        <v>-3.2564226321473302</v>
      </c>
      <c r="M1929" s="221" t="s">
        <v>4887</v>
      </c>
      <c r="N1929" s="198" t="s">
        <v>4887</v>
      </c>
      <c r="O1929" s="198" t="s">
        <v>4887</v>
      </c>
      <c r="P1929" s="198" t="s">
        <v>4887</v>
      </c>
      <c r="Q1929" s="198" t="s">
        <v>4887</v>
      </c>
      <c r="R1929" s="198" t="s">
        <v>4887</v>
      </c>
      <c r="S1929" s="198" t="s">
        <v>4887</v>
      </c>
      <c r="T1929" s="198" t="s">
        <v>4887</v>
      </c>
      <c r="U1929" s="198" t="s">
        <v>4887</v>
      </c>
      <c r="V1929" s="222" t="s">
        <v>4887</v>
      </c>
    </row>
    <row r="1930" spans="1:22" ht="25" customHeight="1" x14ac:dyDescent="0.2">
      <c r="A1930" s="13" t="s">
        <v>3017</v>
      </c>
      <c r="B1930" s="1" t="s">
        <v>3017</v>
      </c>
      <c r="C1930" s="203" t="s">
        <v>3018</v>
      </c>
      <c r="D1930" s="201" t="s">
        <v>3017</v>
      </c>
      <c r="E1930" s="74" t="s">
        <v>8614</v>
      </c>
      <c r="F1930" s="74" t="s">
        <v>8615</v>
      </c>
      <c r="G1930" s="26">
        <v>0.28370780111257798</v>
      </c>
      <c r="H1930" s="5">
        <v>-3.0434259478813401</v>
      </c>
      <c r="I1930" s="4">
        <v>0.326392323635538</v>
      </c>
      <c r="J1930" s="5">
        <v>2.93374736643083</v>
      </c>
      <c r="K1930" s="4">
        <v>0.97352795931081804</v>
      </c>
      <c r="L1930" s="216">
        <v>-0.10967858145051</v>
      </c>
      <c r="M1930" s="221" t="s">
        <v>4887</v>
      </c>
      <c r="N1930" s="198" t="s">
        <v>4887</v>
      </c>
      <c r="O1930" s="198" t="s">
        <v>4887</v>
      </c>
      <c r="P1930" s="198" t="s">
        <v>4887</v>
      </c>
      <c r="Q1930" s="198" t="s">
        <v>4887</v>
      </c>
      <c r="R1930" s="198" t="s">
        <v>4887</v>
      </c>
      <c r="S1930" s="198" t="s">
        <v>4887</v>
      </c>
      <c r="T1930" s="198" t="s">
        <v>4887</v>
      </c>
      <c r="U1930" s="198" t="s">
        <v>4887</v>
      </c>
      <c r="V1930" s="222" t="s">
        <v>4887</v>
      </c>
    </row>
    <row r="1931" spans="1:22" ht="25" customHeight="1" x14ac:dyDescent="0.2">
      <c r="A1931" s="13" t="s">
        <v>1959</v>
      </c>
      <c r="B1931" s="1" t="s">
        <v>1959</v>
      </c>
      <c r="C1931" s="203" t="s">
        <v>1960</v>
      </c>
      <c r="D1931" s="201" t="s">
        <v>1959</v>
      </c>
      <c r="E1931" s="74" t="s">
        <v>10444</v>
      </c>
      <c r="F1931" s="74" t="s">
        <v>10445</v>
      </c>
      <c r="G1931" s="26">
        <v>8.4632105870813407E-2</v>
      </c>
      <c r="H1931" s="5">
        <v>-3.0441918328208102</v>
      </c>
      <c r="I1931" s="4">
        <v>0.24545820224509299</v>
      </c>
      <c r="J1931" s="5">
        <v>1.37636760419911</v>
      </c>
      <c r="K1931" s="4">
        <v>0.27163839193880002</v>
      </c>
      <c r="L1931" s="216">
        <v>-1.6678242286217</v>
      </c>
      <c r="M1931" s="221" t="s">
        <v>4887</v>
      </c>
      <c r="N1931" s="198" t="s">
        <v>4887</v>
      </c>
      <c r="O1931" s="198" t="s">
        <v>4887</v>
      </c>
      <c r="P1931" s="198" t="s">
        <v>4887</v>
      </c>
      <c r="Q1931" s="198" t="s">
        <v>4887</v>
      </c>
      <c r="R1931" s="198" t="s">
        <v>4887</v>
      </c>
      <c r="S1931" s="198" t="s">
        <v>4887</v>
      </c>
      <c r="T1931" s="198" t="s">
        <v>4887</v>
      </c>
      <c r="U1931" s="198" t="s">
        <v>4887</v>
      </c>
      <c r="V1931" s="222" t="s">
        <v>4887</v>
      </c>
    </row>
    <row r="1932" spans="1:22" ht="25" customHeight="1" x14ac:dyDescent="0.2">
      <c r="A1932" s="13" t="s">
        <v>429</v>
      </c>
      <c r="B1932" s="1" t="s">
        <v>429</v>
      </c>
      <c r="C1932" s="203" t="s">
        <v>430</v>
      </c>
      <c r="D1932" s="201" t="s">
        <v>7532</v>
      </c>
      <c r="E1932" s="74" t="s">
        <v>13295</v>
      </c>
      <c r="F1932" s="74" t="s">
        <v>13296</v>
      </c>
      <c r="G1932" s="26">
        <v>0.20683190354663999</v>
      </c>
      <c r="H1932" s="5">
        <v>-3.0443298497445301</v>
      </c>
      <c r="I1932" s="4">
        <v>0.69914610766368901</v>
      </c>
      <c r="J1932" s="5">
        <v>-0.53771241652800505</v>
      </c>
      <c r="K1932" s="4">
        <v>0.14814478190309799</v>
      </c>
      <c r="L1932" s="216">
        <v>-3.58204226627254</v>
      </c>
      <c r="M1932" s="221" t="s">
        <v>4887</v>
      </c>
      <c r="N1932" s="198" t="s">
        <v>4887</v>
      </c>
      <c r="O1932" s="198" t="s">
        <v>4887</v>
      </c>
      <c r="P1932" s="198" t="s">
        <v>4887</v>
      </c>
      <c r="Q1932" s="198" t="s">
        <v>4887</v>
      </c>
      <c r="R1932" s="198" t="s">
        <v>4887</v>
      </c>
      <c r="S1932" s="198" t="s">
        <v>4887</v>
      </c>
      <c r="T1932" s="198" t="s">
        <v>4887</v>
      </c>
      <c r="U1932" s="198" t="s">
        <v>4887</v>
      </c>
      <c r="V1932" s="222" t="s">
        <v>4887</v>
      </c>
    </row>
    <row r="1933" spans="1:22" ht="25" customHeight="1" x14ac:dyDescent="0.2">
      <c r="A1933" s="13" t="s">
        <v>3611</v>
      </c>
      <c r="B1933" s="1" t="s">
        <v>3611</v>
      </c>
      <c r="C1933" s="203" t="s">
        <v>3612</v>
      </c>
      <c r="D1933" s="201" t="s">
        <v>3611</v>
      </c>
      <c r="E1933" s="74" t="s">
        <v>8691</v>
      </c>
      <c r="F1933" s="74" t="s">
        <v>8692</v>
      </c>
      <c r="G1933" s="26">
        <v>0.19339553125100201</v>
      </c>
      <c r="H1933" s="5">
        <v>-3.0517850930647898</v>
      </c>
      <c r="I1933" s="4">
        <v>0.97961765536169298</v>
      </c>
      <c r="J1933" s="5">
        <v>5.4042381777572999E-2</v>
      </c>
      <c r="K1933" s="4">
        <v>0.101316864800835</v>
      </c>
      <c r="L1933" s="216">
        <v>-2.9977427112872101</v>
      </c>
      <c r="M1933" s="221" t="s">
        <v>4887</v>
      </c>
      <c r="N1933" s="198" t="s">
        <v>4887</v>
      </c>
      <c r="O1933" s="198" t="s">
        <v>4887</v>
      </c>
      <c r="P1933" s="198" t="s">
        <v>4887</v>
      </c>
      <c r="Q1933" s="198" t="s">
        <v>4887</v>
      </c>
      <c r="R1933" s="198" t="s">
        <v>4887</v>
      </c>
      <c r="S1933" s="198" t="s">
        <v>4887</v>
      </c>
      <c r="T1933" s="198" t="s">
        <v>4887</v>
      </c>
      <c r="U1933" s="198" t="s">
        <v>4887</v>
      </c>
      <c r="V1933" s="222" t="s">
        <v>4887</v>
      </c>
    </row>
    <row r="1934" spans="1:22" ht="25" customHeight="1" x14ac:dyDescent="0.2">
      <c r="A1934" s="13" t="s">
        <v>2504</v>
      </c>
      <c r="B1934" s="1" t="s">
        <v>2504</v>
      </c>
      <c r="C1934" s="203" t="s">
        <v>2505</v>
      </c>
      <c r="D1934" s="201" t="s">
        <v>2504</v>
      </c>
      <c r="E1934" s="74" t="s">
        <v>8937</v>
      </c>
      <c r="F1934" s="74" t="s">
        <v>8938</v>
      </c>
      <c r="G1934" s="26">
        <v>0.227152366246683</v>
      </c>
      <c r="H1934" s="5">
        <v>-3.0583574100190001</v>
      </c>
      <c r="I1934" s="4">
        <v>0.30250978819316798</v>
      </c>
      <c r="J1934" s="5">
        <v>2.9749964719574602</v>
      </c>
      <c r="K1934" s="4">
        <v>0.97756190979715396</v>
      </c>
      <c r="L1934" s="216">
        <v>-8.3360938061544501E-2</v>
      </c>
      <c r="M1934" s="221" t="s">
        <v>4887</v>
      </c>
      <c r="N1934" s="198" t="s">
        <v>4887</v>
      </c>
      <c r="O1934" s="198" t="s">
        <v>4887</v>
      </c>
      <c r="P1934" s="198" t="s">
        <v>4887</v>
      </c>
      <c r="Q1934" s="198" t="s">
        <v>4887</v>
      </c>
      <c r="R1934" s="198" t="s">
        <v>4887</v>
      </c>
      <c r="S1934" s="198" t="s">
        <v>4887</v>
      </c>
      <c r="T1934" s="198" t="s">
        <v>4887</v>
      </c>
      <c r="U1934" s="198" t="s">
        <v>4887</v>
      </c>
      <c r="V1934" s="222" t="s">
        <v>4887</v>
      </c>
    </row>
    <row r="1935" spans="1:22" ht="25" customHeight="1" x14ac:dyDescent="0.2">
      <c r="A1935" s="13" t="s">
        <v>712</v>
      </c>
      <c r="B1935" s="1" t="s">
        <v>712</v>
      </c>
      <c r="C1935" s="203" t="s">
        <v>713</v>
      </c>
      <c r="D1935" s="201" t="s">
        <v>7589</v>
      </c>
      <c r="E1935" s="74" t="s">
        <v>12790</v>
      </c>
      <c r="F1935" s="74" t="s">
        <v>12778</v>
      </c>
      <c r="G1935" s="26">
        <v>0.107869137221936</v>
      </c>
      <c r="H1935" s="5">
        <v>-3.0592807178771801</v>
      </c>
      <c r="I1935" s="4">
        <v>0.253652526153055</v>
      </c>
      <c r="J1935" s="5">
        <v>3.07406477160063</v>
      </c>
      <c r="K1935" s="4">
        <v>0.99457956055372898</v>
      </c>
      <c r="L1935" s="216">
        <v>1.4784053723442299E-2</v>
      </c>
      <c r="M1935" s="221" t="s">
        <v>4887</v>
      </c>
      <c r="N1935" s="198" t="s">
        <v>4887</v>
      </c>
      <c r="O1935" s="198" t="s">
        <v>4887</v>
      </c>
      <c r="P1935" s="198" t="s">
        <v>4887</v>
      </c>
      <c r="Q1935" s="198" t="s">
        <v>4887</v>
      </c>
      <c r="R1935" s="198" t="s">
        <v>4887</v>
      </c>
      <c r="S1935" s="198" t="s">
        <v>4887</v>
      </c>
      <c r="T1935" s="198" t="s">
        <v>4887</v>
      </c>
      <c r="U1935" s="198" t="s">
        <v>4887</v>
      </c>
      <c r="V1935" s="222" t="s">
        <v>4887</v>
      </c>
    </row>
    <row r="1936" spans="1:22" ht="25" customHeight="1" x14ac:dyDescent="0.2">
      <c r="A1936" s="13" t="s">
        <v>1003</v>
      </c>
      <c r="B1936" s="1" t="s">
        <v>1003</v>
      </c>
      <c r="C1936" s="203" t="s">
        <v>1004</v>
      </c>
      <c r="D1936" s="201" t="s">
        <v>4970</v>
      </c>
      <c r="E1936" s="74" t="s">
        <v>13174</v>
      </c>
      <c r="F1936" s="74" t="s">
        <v>10568</v>
      </c>
      <c r="G1936" s="26">
        <v>0.25540778143632198</v>
      </c>
      <c r="H1936" s="5">
        <v>-3.05995508473621</v>
      </c>
      <c r="I1936" s="4">
        <v>0.93027257411363895</v>
      </c>
      <c r="J1936" s="5">
        <v>-9.6395505257140995E-2</v>
      </c>
      <c r="K1936" s="4">
        <v>0.24457810365463101</v>
      </c>
      <c r="L1936" s="216">
        <v>-3.1563505899933602</v>
      </c>
      <c r="M1936" s="221" t="s">
        <v>4887</v>
      </c>
      <c r="N1936" s="198" t="s">
        <v>4887</v>
      </c>
      <c r="O1936" s="198" t="s">
        <v>4887</v>
      </c>
      <c r="P1936" s="198" t="s">
        <v>4887</v>
      </c>
      <c r="Q1936" s="198" t="s">
        <v>4887</v>
      </c>
      <c r="R1936" s="198" t="s">
        <v>4887</v>
      </c>
      <c r="S1936" s="198" t="s">
        <v>4887</v>
      </c>
      <c r="T1936" s="198" t="s">
        <v>4887</v>
      </c>
      <c r="U1936" s="198" t="s">
        <v>4887</v>
      </c>
      <c r="V1936" s="222" t="s">
        <v>4887</v>
      </c>
    </row>
    <row r="1937" spans="1:22" ht="25" customHeight="1" x14ac:dyDescent="0.2">
      <c r="A1937" s="13" t="s">
        <v>1669</v>
      </c>
      <c r="B1937" s="1" t="s">
        <v>1669</v>
      </c>
      <c r="C1937" s="203" t="s">
        <v>1670</v>
      </c>
      <c r="D1937" s="201" t="s">
        <v>1669</v>
      </c>
      <c r="E1937" s="74" t="s">
        <v>10859</v>
      </c>
      <c r="F1937" s="74" t="s">
        <v>10860</v>
      </c>
      <c r="G1937" s="26">
        <v>0.183695739724754</v>
      </c>
      <c r="H1937" s="5">
        <v>-3.0776116130610398</v>
      </c>
      <c r="I1937" s="4">
        <v>0.124684776931895</v>
      </c>
      <c r="J1937" s="5">
        <v>3.91233231720167</v>
      </c>
      <c r="K1937" s="4">
        <v>0.45761391642918903</v>
      </c>
      <c r="L1937" s="216">
        <v>0.83472070414063104</v>
      </c>
      <c r="M1937" s="221" t="s">
        <v>4887</v>
      </c>
      <c r="N1937" s="198" t="s">
        <v>4887</v>
      </c>
      <c r="O1937" s="198" t="s">
        <v>4887</v>
      </c>
      <c r="P1937" s="198" t="s">
        <v>4887</v>
      </c>
      <c r="Q1937" s="198" t="s">
        <v>4887</v>
      </c>
      <c r="R1937" s="198" t="s">
        <v>4887</v>
      </c>
      <c r="S1937" s="198" t="s">
        <v>4887</v>
      </c>
      <c r="T1937" s="198" t="s">
        <v>4887</v>
      </c>
      <c r="U1937" s="198" t="s">
        <v>4887</v>
      </c>
      <c r="V1937" s="222" t="s">
        <v>4887</v>
      </c>
    </row>
    <row r="1938" spans="1:22" ht="25" customHeight="1" x14ac:dyDescent="0.2">
      <c r="A1938" s="13" t="s">
        <v>3640</v>
      </c>
      <c r="B1938" s="1" t="s">
        <v>3641</v>
      </c>
      <c r="C1938" s="203" t="s">
        <v>3642</v>
      </c>
      <c r="D1938" s="201" t="s">
        <v>3641</v>
      </c>
      <c r="E1938" s="74" t="s">
        <v>8383</v>
      </c>
      <c r="F1938" s="74" t="s">
        <v>8384</v>
      </c>
      <c r="G1938" s="26">
        <v>8.5690788848171301E-2</v>
      </c>
      <c r="H1938" s="5">
        <v>-3.0788174533983002</v>
      </c>
      <c r="I1938" s="4">
        <v>0.54512774194185398</v>
      </c>
      <c r="J1938" s="5">
        <v>-0.50103959631958594</v>
      </c>
      <c r="K1938" s="4">
        <v>6.5555633469975699E-2</v>
      </c>
      <c r="L1938" s="216">
        <v>-3.5798570497178899</v>
      </c>
      <c r="M1938" s="221" t="s">
        <v>4887</v>
      </c>
      <c r="N1938" s="198" t="s">
        <v>4887</v>
      </c>
      <c r="O1938" s="198" t="s">
        <v>4887</v>
      </c>
      <c r="P1938" s="198" t="s">
        <v>4887</v>
      </c>
      <c r="Q1938" s="198" t="s">
        <v>4887</v>
      </c>
      <c r="R1938" s="198" t="s">
        <v>4887</v>
      </c>
      <c r="S1938" s="198" t="s">
        <v>4887</v>
      </c>
      <c r="T1938" s="198" t="s">
        <v>4887</v>
      </c>
      <c r="U1938" s="198" t="s">
        <v>4887</v>
      </c>
      <c r="V1938" s="222" t="s">
        <v>4887</v>
      </c>
    </row>
    <row r="1939" spans="1:22" ht="25" customHeight="1" x14ac:dyDescent="0.2">
      <c r="A1939" s="13" t="s">
        <v>459</v>
      </c>
      <c r="B1939" s="1" t="s">
        <v>459</v>
      </c>
      <c r="C1939" s="203" t="s">
        <v>460</v>
      </c>
      <c r="D1939" s="201" t="s">
        <v>7536</v>
      </c>
      <c r="E1939" s="74" t="s">
        <v>12513</v>
      </c>
      <c r="F1939" s="74" t="s">
        <v>9183</v>
      </c>
      <c r="G1939" s="26">
        <v>0.46767059832847402</v>
      </c>
      <c r="H1939" s="5">
        <v>-3.0801525909163199</v>
      </c>
      <c r="I1939" s="4">
        <v>0.38498293668376599</v>
      </c>
      <c r="J1939" s="5">
        <v>3.4599285825750701</v>
      </c>
      <c r="K1939" s="4">
        <v>0.92701352587617503</v>
      </c>
      <c r="L1939" s="216">
        <v>0.37977599165875198</v>
      </c>
      <c r="M1939" s="221" t="s">
        <v>4887</v>
      </c>
      <c r="N1939" s="198" t="s">
        <v>4887</v>
      </c>
      <c r="O1939" s="198" t="s">
        <v>4887</v>
      </c>
      <c r="P1939" s="198" t="s">
        <v>4887</v>
      </c>
      <c r="Q1939" s="198" t="s">
        <v>4887</v>
      </c>
      <c r="R1939" s="198" t="s">
        <v>4887</v>
      </c>
      <c r="S1939" s="198" t="s">
        <v>4887</v>
      </c>
      <c r="T1939" s="198" t="s">
        <v>4887</v>
      </c>
      <c r="U1939" s="198" t="s">
        <v>4887</v>
      </c>
      <c r="V1939" s="222" t="s">
        <v>4887</v>
      </c>
    </row>
    <row r="1940" spans="1:22" ht="25" customHeight="1" x14ac:dyDescent="0.2">
      <c r="A1940" s="13" t="s">
        <v>2794</v>
      </c>
      <c r="B1940" s="1" t="s">
        <v>2794</v>
      </c>
      <c r="C1940" s="203" t="s">
        <v>2795</v>
      </c>
      <c r="D1940" s="201" t="s">
        <v>7845</v>
      </c>
      <c r="E1940" s="74" t="s">
        <v>8183</v>
      </c>
      <c r="F1940" s="74" t="s">
        <v>8184</v>
      </c>
      <c r="G1940" s="26">
        <v>0.24619502443097699</v>
      </c>
      <c r="H1940" s="5">
        <v>-3.0839683118159602</v>
      </c>
      <c r="I1940" s="4">
        <v>0.78251158968661205</v>
      </c>
      <c r="J1940" s="5">
        <v>0.70613646978732103</v>
      </c>
      <c r="K1940" s="4">
        <v>0.28041207950928398</v>
      </c>
      <c r="L1940" s="216">
        <v>-2.3778318420286402</v>
      </c>
      <c r="M1940" s="221" t="s">
        <v>4887</v>
      </c>
      <c r="N1940" s="198" t="s">
        <v>4887</v>
      </c>
      <c r="O1940" s="198" t="s">
        <v>4887</v>
      </c>
      <c r="P1940" s="198" t="s">
        <v>4887</v>
      </c>
      <c r="Q1940" s="198" t="s">
        <v>4887</v>
      </c>
      <c r="R1940" s="198" t="s">
        <v>4887</v>
      </c>
      <c r="S1940" s="198" t="s">
        <v>4887</v>
      </c>
      <c r="T1940" s="198" t="s">
        <v>4887</v>
      </c>
      <c r="U1940" s="198" t="s">
        <v>4887</v>
      </c>
      <c r="V1940" s="222" t="s">
        <v>4887</v>
      </c>
    </row>
    <row r="1941" spans="1:22" ht="25" customHeight="1" x14ac:dyDescent="0.2">
      <c r="A1941" s="13" t="s">
        <v>611</v>
      </c>
      <c r="B1941" s="1" t="s">
        <v>611</v>
      </c>
      <c r="C1941" s="203" t="s">
        <v>612</v>
      </c>
      <c r="D1941" s="201" t="s">
        <v>5192</v>
      </c>
      <c r="E1941" s="74" t="s">
        <v>12747</v>
      </c>
      <c r="F1941" s="74" t="s">
        <v>12748</v>
      </c>
      <c r="G1941" s="26">
        <v>0.113466470701164</v>
      </c>
      <c r="H1941" s="5">
        <v>-3.0902383018877901</v>
      </c>
      <c r="I1941" s="4">
        <v>0.12899951327989201</v>
      </c>
      <c r="J1941" s="5">
        <v>2.80503037045266</v>
      </c>
      <c r="K1941" s="4">
        <v>0.64774001942377801</v>
      </c>
      <c r="L1941" s="216">
        <v>-0.28520793143512801</v>
      </c>
      <c r="M1941" s="221" t="s">
        <v>4887</v>
      </c>
      <c r="N1941" s="198" t="s">
        <v>4887</v>
      </c>
      <c r="O1941" s="198" t="s">
        <v>4887</v>
      </c>
      <c r="P1941" s="198" t="s">
        <v>4887</v>
      </c>
      <c r="Q1941" s="198" t="s">
        <v>4887</v>
      </c>
      <c r="R1941" s="198" t="s">
        <v>4887</v>
      </c>
      <c r="S1941" s="198" t="s">
        <v>4887</v>
      </c>
      <c r="T1941" s="198" t="s">
        <v>4887</v>
      </c>
      <c r="U1941" s="198" t="s">
        <v>4887</v>
      </c>
      <c r="V1941" s="222" t="s">
        <v>4887</v>
      </c>
    </row>
    <row r="1942" spans="1:22" ht="25" customHeight="1" x14ac:dyDescent="0.2">
      <c r="A1942" s="13" t="s">
        <v>4690</v>
      </c>
      <c r="B1942" s="1" t="s">
        <v>4690</v>
      </c>
      <c r="C1942" s="203" t="s">
        <v>4691</v>
      </c>
      <c r="D1942" s="201" t="s">
        <v>7954</v>
      </c>
      <c r="E1942" s="74" t="s">
        <v>9180</v>
      </c>
      <c r="F1942" s="74" t="s">
        <v>9181</v>
      </c>
      <c r="G1942" s="26">
        <v>5.9803476197236603E-2</v>
      </c>
      <c r="H1942" s="5">
        <v>-3.1037723226974099</v>
      </c>
      <c r="I1942" s="4">
        <v>0.261596786976319</v>
      </c>
      <c r="J1942" s="5">
        <v>1.8153194706781599</v>
      </c>
      <c r="K1942" s="4">
        <v>0.43779999447076001</v>
      </c>
      <c r="L1942" s="216">
        <v>-1.28845285201925</v>
      </c>
      <c r="M1942" s="221" t="s">
        <v>4887</v>
      </c>
      <c r="N1942" s="198" t="s">
        <v>4887</v>
      </c>
      <c r="O1942" s="198" t="s">
        <v>4887</v>
      </c>
      <c r="P1942" s="198" t="s">
        <v>4887</v>
      </c>
      <c r="Q1942" s="198" t="s">
        <v>4887</v>
      </c>
      <c r="R1942" s="198" t="s">
        <v>4887</v>
      </c>
      <c r="S1942" s="198" t="s">
        <v>4887</v>
      </c>
      <c r="T1942" s="198" t="s">
        <v>4887</v>
      </c>
      <c r="U1942" s="198" t="s">
        <v>4887</v>
      </c>
      <c r="V1942" s="222" t="s">
        <v>4887</v>
      </c>
    </row>
    <row r="1943" spans="1:22" ht="25" customHeight="1" x14ac:dyDescent="0.2">
      <c r="A1943" s="13" t="s">
        <v>858</v>
      </c>
      <c r="B1943" s="1" t="s">
        <v>858</v>
      </c>
      <c r="C1943" s="203" t="s">
        <v>859</v>
      </c>
      <c r="D1943" s="201" t="s">
        <v>7619</v>
      </c>
      <c r="E1943" s="74" t="s">
        <v>13085</v>
      </c>
      <c r="F1943" s="74" t="s">
        <v>11234</v>
      </c>
      <c r="G1943" s="26">
        <v>0.32281086645808899</v>
      </c>
      <c r="H1943" s="5">
        <v>-3.1044307601356902</v>
      </c>
      <c r="I1943" s="4">
        <v>0.66402637275172904</v>
      </c>
      <c r="J1943" s="5">
        <v>1.1504637911562201</v>
      </c>
      <c r="K1943" s="4">
        <v>0.40556510293679698</v>
      </c>
      <c r="L1943" s="216">
        <v>-1.9539669689794701</v>
      </c>
      <c r="M1943" s="221" t="s">
        <v>4887</v>
      </c>
      <c r="N1943" s="198" t="s">
        <v>4887</v>
      </c>
      <c r="O1943" s="198" t="s">
        <v>4887</v>
      </c>
      <c r="P1943" s="198" t="s">
        <v>4887</v>
      </c>
      <c r="Q1943" s="198" t="s">
        <v>4887</v>
      </c>
      <c r="R1943" s="198" t="s">
        <v>4887</v>
      </c>
      <c r="S1943" s="198" t="s">
        <v>4887</v>
      </c>
      <c r="T1943" s="198" t="s">
        <v>4887</v>
      </c>
      <c r="U1943" s="198" t="s">
        <v>4887</v>
      </c>
      <c r="V1943" s="222" t="s">
        <v>4887</v>
      </c>
    </row>
    <row r="1944" spans="1:22" ht="25" customHeight="1" x14ac:dyDescent="0.2">
      <c r="A1944" s="13" t="s">
        <v>628</v>
      </c>
      <c r="B1944" s="1" t="s">
        <v>628</v>
      </c>
      <c r="C1944" s="203" t="s">
        <v>629</v>
      </c>
      <c r="D1944" s="201" t="s">
        <v>7571</v>
      </c>
      <c r="E1944" s="74" t="s">
        <v>12951</v>
      </c>
      <c r="F1944" s="74" t="s">
        <v>12952</v>
      </c>
      <c r="G1944" s="26">
        <v>0.12203563198598801</v>
      </c>
      <c r="H1944" s="5">
        <v>-3.10533571729867</v>
      </c>
      <c r="I1944" s="4">
        <v>0.44995588899460798</v>
      </c>
      <c r="J1944" s="5">
        <v>1.2532321700201301</v>
      </c>
      <c r="K1944" s="4">
        <v>0.36782486006730902</v>
      </c>
      <c r="L1944" s="216">
        <v>-1.8521035472785501</v>
      </c>
      <c r="M1944" s="221" t="s">
        <v>4887</v>
      </c>
      <c r="N1944" s="198" t="s">
        <v>4887</v>
      </c>
      <c r="O1944" s="198" t="s">
        <v>4887</v>
      </c>
      <c r="P1944" s="198" t="s">
        <v>4887</v>
      </c>
      <c r="Q1944" s="198" t="s">
        <v>4887</v>
      </c>
      <c r="R1944" s="198" t="s">
        <v>4887</v>
      </c>
      <c r="S1944" s="198" t="s">
        <v>4887</v>
      </c>
      <c r="T1944" s="198" t="s">
        <v>4887</v>
      </c>
      <c r="U1944" s="198" t="s">
        <v>4887</v>
      </c>
      <c r="V1944" s="222" t="s">
        <v>4887</v>
      </c>
    </row>
    <row r="1945" spans="1:22" ht="25" customHeight="1" x14ac:dyDescent="0.2">
      <c r="A1945" s="13" t="s">
        <v>1496</v>
      </c>
      <c r="B1945" s="1" t="s">
        <v>1497</v>
      </c>
      <c r="C1945" s="203" t="s">
        <v>1498</v>
      </c>
      <c r="D1945" s="201" t="s">
        <v>1497</v>
      </c>
      <c r="E1945" s="74" t="s">
        <v>8958</v>
      </c>
      <c r="F1945" s="74" t="s">
        <v>8959</v>
      </c>
      <c r="G1945" s="26">
        <v>0.26081548694316598</v>
      </c>
      <c r="H1945" s="5">
        <v>-3.1066108890210802</v>
      </c>
      <c r="I1945" s="4">
        <v>0.68572440709452898</v>
      </c>
      <c r="J1945" s="5">
        <v>0.89378063182868595</v>
      </c>
      <c r="K1945" s="4">
        <v>0.46673929171397599</v>
      </c>
      <c r="L1945" s="216">
        <v>-2.2128302571923899</v>
      </c>
      <c r="M1945" s="221" t="s">
        <v>4887</v>
      </c>
      <c r="N1945" s="198" t="s">
        <v>4887</v>
      </c>
      <c r="O1945" s="198" t="s">
        <v>4887</v>
      </c>
      <c r="P1945" s="198" t="s">
        <v>4887</v>
      </c>
      <c r="Q1945" s="198" t="s">
        <v>4887</v>
      </c>
      <c r="R1945" s="198" t="s">
        <v>4887</v>
      </c>
      <c r="S1945" s="198" t="s">
        <v>4887</v>
      </c>
      <c r="T1945" s="198" t="s">
        <v>4887</v>
      </c>
      <c r="U1945" s="198" t="s">
        <v>4887</v>
      </c>
      <c r="V1945" s="222" t="s">
        <v>4887</v>
      </c>
    </row>
    <row r="1946" spans="1:22" ht="25" customHeight="1" x14ac:dyDescent="0.2">
      <c r="A1946" s="13" t="s">
        <v>665</v>
      </c>
      <c r="B1946" s="1" t="s">
        <v>665</v>
      </c>
      <c r="C1946" s="203" t="s">
        <v>666</v>
      </c>
      <c r="D1946" s="201" t="s">
        <v>5225</v>
      </c>
      <c r="E1946" s="74" t="s">
        <v>12784</v>
      </c>
      <c r="F1946" s="74" t="s">
        <v>12785</v>
      </c>
      <c r="G1946" s="26">
        <v>0.178097507442804</v>
      </c>
      <c r="H1946" s="5">
        <v>-3.1211456811704599</v>
      </c>
      <c r="I1946" s="4">
        <v>0.78452769671545197</v>
      </c>
      <c r="J1946" s="5">
        <v>-0.227444137677241</v>
      </c>
      <c r="K1946" s="4">
        <v>0.164999350373877</v>
      </c>
      <c r="L1946" s="216">
        <v>-3.3485898188476999</v>
      </c>
      <c r="M1946" s="221" t="s">
        <v>4887</v>
      </c>
      <c r="N1946" s="198" t="s">
        <v>4887</v>
      </c>
      <c r="O1946" s="198" t="s">
        <v>4887</v>
      </c>
      <c r="P1946" s="198" t="s">
        <v>4887</v>
      </c>
      <c r="Q1946" s="198" t="s">
        <v>4887</v>
      </c>
      <c r="R1946" s="198" t="s">
        <v>4887</v>
      </c>
      <c r="S1946" s="198" t="s">
        <v>4887</v>
      </c>
      <c r="T1946" s="198" t="s">
        <v>4887</v>
      </c>
      <c r="U1946" s="198" t="s">
        <v>4887</v>
      </c>
      <c r="V1946" s="222" t="s">
        <v>4887</v>
      </c>
    </row>
    <row r="1947" spans="1:22" ht="25" customHeight="1" x14ac:dyDescent="0.2">
      <c r="A1947" s="13" t="s">
        <v>3034</v>
      </c>
      <c r="B1947" s="1" t="s">
        <v>3034</v>
      </c>
      <c r="C1947" s="203" t="s">
        <v>3035</v>
      </c>
      <c r="D1947" s="201" t="s">
        <v>4926</v>
      </c>
      <c r="E1947" s="74" t="s">
        <v>12457</v>
      </c>
      <c r="F1947" s="74" t="s">
        <v>12458</v>
      </c>
      <c r="G1947" s="26">
        <v>0.27273266441357302</v>
      </c>
      <c r="H1947" s="5">
        <v>-3.1225375643836899</v>
      </c>
      <c r="I1947" s="4">
        <v>0.95034933038100999</v>
      </c>
      <c r="J1947" s="5">
        <v>-0.12133241658685701</v>
      </c>
      <c r="K1947" s="4">
        <v>0.236931258671147</v>
      </c>
      <c r="L1947" s="216">
        <v>-3.2438699809705498</v>
      </c>
      <c r="M1947" s="221" t="s">
        <v>4887</v>
      </c>
      <c r="N1947" s="198" t="s">
        <v>4887</v>
      </c>
      <c r="O1947" s="198" t="s">
        <v>4887</v>
      </c>
      <c r="P1947" s="198" t="s">
        <v>4887</v>
      </c>
      <c r="Q1947" s="198" t="s">
        <v>4887</v>
      </c>
      <c r="R1947" s="198" t="s">
        <v>4887</v>
      </c>
      <c r="S1947" s="198" t="s">
        <v>4887</v>
      </c>
      <c r="T1947" s="198" t="s">
        <v>4887</v>
      </c>
      <c r="U1947" s="198" t="s">
        <v>4887</v>
      </c>
      <c r="V1947" s="222" t="s">
        <v>4887</v>
      </c>
    </row>
    <row r="1948" spans="1:22" ht="25" customHeight="1" x14ac:dyDescent="0.2">
      <c r="A1948" s="13" t="s">
        <v>1255</v>
      </c>
      <c r="B1948" s="1" t="s">
        <v>1255</v>
      </c>
      <c r="C1948" s="203" t="s">
        <v>1256</v>
      </c>
      <c r="D1948" s="201" t="s">
        <v>7702</v>
      </c>
      <c r="E1948" s="74" t="s">
        <v>12759</v>
      </c>
      <c r="F1948" s="74" t="s">
        <v>12760</v>
      </c>
      <c r="G1948" s="26">
        <v>0.216645212798736</v>
      </c>
      <c r="H1948" s="5">
        <v>-3.1253787801212001</v>
      </c>
      <c r="I1948" s="4">
        <v>0.109072328567307</v>
      </c>
      <c r="J1948" s="5">
        <v>2.0692395595214998</v>
      </c>
      <c r="K1948" s="4">
        <v>0.62611432025352598</v>
      </c>
      <c r="L1948" s="216">
        <v>-1.0561392205997</v>
      </c>
      <c r="M1948" s="221" t="s">
        <v>4887</v>
      </c>
      <c r="N1948" s="198" t="s">
        <v>4887</v>
      </c>
      <c r="O1948" s="198" t="s">
        <v>4887</v>
      </c>
      <c r="P1948" s="198" t="s">
        <v>4887</v>
      </c>
      <c r="Q1948" s="198" t="s">
        <v>4887</v>
      </c>
      <c r="R1948" s="198" t="s">
        <v>4887</v>
      </c>
      <c r="S1948" s="198" t="s">
        <v>4887</v>
      </c>
      <c r="T1948" s="198" t="s">
        <v>4887</v>
      </c>
      <c r="U1948" s="198" t="s">
        <v>4887</v>
      </c>
      <c r="V1948" s="222" t="s">
        <v>4887</v>
      </c>
    </row>
    <row r="1949" spans="1:22" ht="25" customHeight="1" x14ac:dyDescent="0.2">
      <c r="A1949" s="13" t="s">
        <v>4591</v>
      </c>
      <c r="B1949" s="1" t="s">
        <v>4591</v>
      </c>
      <c r="C1949" s="203" t="s">
        <v>4592</v>
      </c>
      <c r="D1949" s="201" t="s">
        <v>4591</v>
      </c>
      <c r="E1949" s="74" t="s">
        <v>9383</v>
      </c>
      <c r="F1949" s="74" t="s">
        <v>9384</v>
      </c>
      <c r="G1949" s="26">
        <v>0.13719469374318199</v>
      </c>
      <c r="H1949" s="5">
        <v>-3.1267859340480002</v>
      </c>
      <c r="I1949" s="4">
        <v>0.293383744323577</v>
      </c>
      <c r="J1949" s="5">
        <v>1.1857578506561901</v>
      </c>
      <c r="K1949" s="4">
        <v>0.29005378632135398</v>
      </c>
      <c r="L1949" s="216">
        <v>-1.9410280833918101</v>
      </c>
      <c r="M1949" s="221" t="s">
        <v>4887</v>
      </c>
      <c r="N1949" s="198" t="s">
        <v>4887</v>
      </c>
      <c r="O1949" s="198" t="s">
        <v>4887</v>
      </c>
      <c r="P1949" s="198" t="s">
        <v>4887</v>
      </c>
      <c r="Q1949" s="198" t="s">
        <v>4887</v>
      </c>
      <c r="R1949" s="198" t="s">
        <v>4887</v>
      </c>
      <c r="S1949" s="198" t="s">
        <v>4887</v>
      </c>
      <c r="T1949" s="198" t="s">
        <v>4887</v>
      </c>
      <c r="U1949" s="198" t="s">
        <v>4887</v>
      </c>
      <c r="V1949" s="222" t="s">
        <v>4887</v>
      </c>
    </row>
    <row r="1950" spans="1:22" ht="25" customHeight="1" x14ac:dyDescent="0.2">
      <c r="A1950" s="13" t="s">
        <v>123</v>
      </c>
      <c r="B1950" s="1" t="s">
        <v>123</v>
      </c>
      <c r="C1950" s="203" t="s">
        <v>124</v>
      </c>
      <c r="D1950" s="201" t="s">
        <v>123</v>
      </c>
      <c r="E1950" s="74" t="s">
        <v>12571</v>
      </c>
      <c r="F1950" s="74" t="s">
        <v>12572</v>
      </c>
      <c r="G1950" s="26">
        <v>0.287518428276065</v>
      </c>
      <c r="H1950" s="5">
        <v>-3.1307739347180599</v>
      </c>
      <c r="I1950" s="4">
        <v>0.94197436298296899</v>
      </c>
      <c r="J1950" s="5">
        <v>-3.10286220026855E-2</v>
      </c>
      <c r="K1950" s="4">
        <v>0.28423411927265402</v>
      </c>
      <c r="L1950" s="216">
        <v>-3.1618025567207502</v>
      </c>
      <c r="M1950" s="221" t="s">
        <v>4887</v>
      </c>
      <c r="N1950" s="198" t="s">
        <v>4887</v>
      </c>
      <c r="O1950" s="198" t="s">
        <v>4887</v>
      </c>
      <c r="P1950" s="198" t="s">
        <v>4887</v>
      </c>
      <c r="Q1950" s="198" t="s">
        <v>4887</v>
      </c>
      <c r="R1950" s="198" t="s">
        <v>4887</v>
      </c>
      <c r="S1950" s="198" t="s">
        <v>4887</v>
      </c>
      <c r="T1950" s="198" t="s">
        <v>4887</v>
      </c>
      <c r="U1950" s="198" t="s">
        <v>4887</v>
      </c>
      <c r="V1950" s="222" t="s">
        <v>4887</v>
      </c>
    </row>
    <row r="1951" spans="1:22" ht="25" customHeight="1" x14ac:dyDescent="0.2">
      <c r="A1951" s="13" t="s">
        <v>710</v>
      </c>
      <c r="B1951" s="1" t="s">
        <v>710</v>
      </c>
      <c r="C1951" s="203" t="s">
        <v>711</v>
      </c>
      <c r="D1951" s="201" t="s">
        <v>4940</v>
      </c>
      <c r="E1951" s="74" t="s">
        <v>13445</v>
      </c>
      <c r="F1951" s="74" t="s">
        <v>10330</v>
      </c>
      <c r="G1951" s="26">
        <v>0.11455201602381899</v>
      </c>
      <c r="H1951" s="5">
        <v>-3.1322282011252698</v>
      </c>
      <c r="I1951" s="4">
        <v>0.40148171957329098</v>
      </c>
      <c r="J1951" s="5">
        <v>0.76919669759918896</v>
      </c>
      <c r="K1951" s="4">
        <v>0.18338219414545101</v>
      </c>
      <c r="L1951" s="216">
        <v>-2.3630315035260798</v>
      </c>
      <c r="M1951" s="221" t="s">
        <v>4887</v>
      </c>
      <c r="N1951" s="198" t="s">
        <v>4887</v>
      </c>
      <c r="O1951" s="198" t="s">
        <v>4887</v>
      </c>
      <c r="P1951" s="198" t="s">
        <v>4887</v>
      </c>
      <c r="Q1951" s="198" t="s">
        <v>4887</v>
      </c>
      <c r="R1951" s="198" t="s">
        <v>4887</v>
      </c>
      <c r="S1951" s="198" t="s">
        <v>4887</v>
      </c>
      <c r="T1951" s="198" t="s">
        <v>4887</v>
      </c>
      <c r="U1951" s="198" t="s">
        <v>4887</v>
      </c>
      <c r="V1951" s="222" t="s">
        <v>4887</v>
      </c>
    </row>
    <row r="1952" spans="1:22" ht="25" customHeight="1" x14ac:dyDescent="0.2">
      <c r="A1952" s="13" t="s">
        <v>1342</v>
      </c>
      <c r="B1952" s="1" t="s">
        <v>1342</v>
      </c>
      <c r="C1952" s="203" t="s">
        <v>1343</v>
      </c>
      <c r="D1952" s="201" t="s">
        <v>7720</v>
      </c>
      <c r="E1952" s="74" t="s">
        <v>12923</v>
      </c>
      <c r="F1952" s="74" t="s">
        <v>10808</v>
      </c>
      <c r="G1952" s="26">
        <v>0.11638667682859601</v>
      </c>
      <c r="H1952" s="5">
        <v>-3.1344761659736</v>
      </c>
      <c r="I1952" s="4">
        <v>0.68843398525619104</v>
      </c>
      <c r="J1952" s="5">
        <v>1.3161541308020801</v>
      </c>
      <c r="K1952" s="4">
        <v>0.56958574422430697</v>
      </c>
      <c r="L1952" s="216">
        <v>-1.8183220351715199</v>
      </c>
      <c r="M1952" s="221" t="s">
        <v>4887</v>
      </c>
      <c r="N1952" s="198" t="s">
        <v>4887</v>
      </c>
      <c r="O1952" s="198" t="s">
        <v>4887</v>
      </c>
      <c r="P1952" s="198" t="s">
        <v>4887</v>
      </c>
      <c r="Q1952" s="198" t="s">
        <v>4887</v>
      </c>
      <c r="R1952" s="198" t="s">
        <v>4887</v>
      </c>
      <c r="S1952" s="198" t="s">
        <v>4887</v>
      </c>
      <c r="T1952" s="198" t="s">
        <v>4887</v>
      </c>
      <c r="U1952" s="198" t="s">
        <v>4887</v>
      </c>
      <c r="V1952" s="222" t="s">
        <v>4887</v>
      </c>
    </row>
    <row r="1953" spans="1:22" ht="25" customHeight="1" x14ac:dyDescent="0.2">
      <c r="A1953" s="13" t="s">
        <v>347</v>
      </c>
      <c r="B1953" s="1" t="s">
        <v>347</v>
      </c>
      <c r="C1953" s="203" t="s">
        <v>348</v>
      </c>
      <c r="D1953" s="201" t="s">
        <v>7507</v>
      </c>
      <c r="E1953" s="74" t="s">
        <v>13222</v>
      </c>
      <c r="F1953" s="74" t="s">
        <v>13106</v>
      </c>
      <c r="G1953" s="26">
        <v>0.26615370799373</v>
      </c>
      <c r="H1953" s="5">
        <v>-3.1463657553229898</v>
      </c>
      <c r="I1953" s="4">
        <v>0.96171195413003596</v>
      </c>
      <c r="J1953" s="5">
        <v>-3.9779826172184202E-2</v>
      </c>
      <c r="K1953" s="4">
        <v>0.26144956058910401</v>
      </c>
      <c r="L1953" s="216">
        <v>-3.1861455814951798</v>
      </c>
      <c r="M1953" s="221" t="s">
        <v>4887</v>
      </c>
      <c r="N1953" s="198" t="s">
        <v>4887</v>
      </c>
      <c r="O1953" s="198" t="s">
        <v>4887</v>
      </c>
      <c r="P1953" s="198" t="s">
        <v>4887</v>
      </c>
      <c r="Q1953" s="198" t="s">
        <v>4887</v>
      </c>
      <c r="R1953" s="198" t="s">
        <v>4887</v>
      </c>
      <c r="S1953" s="198" t="s">
        <v>4887</v>
      </c>
      <c r="T1953" s="198" t="s">
        <v>4887</v>
      </c>
      <c r="U1953" s="198" t="s">
        <v>4887</v>
      </c>
      <c r="V1953" s="222" t="s">
        <v>4887</v>
      </c>
    </row>
    <row r="1954" spans="1:22" ht="25" customHeight="1" x14ac:dyDescent="0.2">
      <c r="A1954" s="13" t="s">
        <v>156</v>
      </c>
      <c r="B1954" s="1" t="s">
        <v>156</v>
      </c>
      <c r="C1954" s="203" t="s">
        <v>157</v>
      </c>
      <c r="D1954" s="201" t="s">
        <v>7470</v>
      </c>
      <c r="E1954" s="74" t="s">
        <v>13549</v>
      </c>
      <c r="F1954" s="74" t="s">
        <v>13056</v>
      </c>
      <c r="G1954" s="26">
        <v>0.14487621003473899</v>
      </c>
      <c r="H1954" s="5">
        <v>-3.1478819307014199</v>
      </c>
      <c r="I1954" s="4">
        <v>0.52437577638895405</v>
      </c>
      <c r="J1954" s="5">
        <v>1.18066660063549</v>
      </c>
      <c r="K1954" s="4">
        <v>0.258373410660581</v>
      </c>
      <c r="L1954" s="216">
        <v>-1.9672153300659301</v>
      </c>
      <c r="M1954" s="221" t="s">
        <v>4887</v>
      </c>
      <c r="N1954" s="198" t="s">
        <v>4887</v>
      </c>
      <c r="O1954" s="198" t="s">
        <v>4887</v>
      </c>
      <c r="P1954" s="198" t="s">
        <v>4887</v>
      </c>
      <c r="Q1954" s="198" t="s">
        <v>4887</v>
      </c>
      <c r="R1954" s="198" t="s">
        <v>4887</v>
      </c>
      <c r="S1954" s="198" t="s">
        <v>4887</v>
      </c>
      <c r="T1954" s="198" t="s">
        <v>4887</v>
      </c>
      <c r="U1954" s="198" t="s">
        <v>4887</v>
      </c>
      <c r="V1954" s="222" t="s">
        <v>4887</v>
      </c>
    </row>
    <row r="1955" spans="1:22" ht="25" customHeight="1" x14ac:dyDescent="0.2">
      <c r="A1955" s="13" t="s">
        <v>3206</v>
      </c>
      <c r="B1955" s="1" t="s">
        <v>3206</v>
      </c>
      <c r="C1955" s="203" t="s">
        <v>3207</v>
      </c>
      <c r="D1955" s="201" t="s">
        <v>3206</v>
      </c>
      <c r="E1955" s="74" t="s">
        <v>11605</v>
      </c>
      <c r="F1955" s="74" t="s">
        <v>11606</v>
      </c>
      <c r="G1955" s="26">
        <v>0.32563816957588898</v>
      </c>
      <c r="H1955" s="5">
        <v>-3.1482914264475599</v>
      </c>
      <c r="I1955" s="4">
        <v>0.41469289368087903</v>
      </c>
      <c r="J1955" s="5">
        <v>-0.56318172298190505</v>
      </c>
      <c r="K1955" s="4">
        <v>0.26477066874670302</v>
      </c>
      <c r="L1955" s="216">
        <v>-3.7114731494294699</v>
      </c>
      <c r="M1955" s="221" t="s">
        <v>4887</v>
      </c>
      <c r="N1955" s="198" t="s">
        <v>4887</v>
      </c>
      <c r="O1955" s="198" t="s">
        <v>4887</v>
      </c>
      <c r="P1955" s="198" t="s">
        <v>4887</v>
      </c>
      <c r="Q1955" s="198" t="s">
        <v>4887</v>
      </c>
      <c r="R1955" s="198" t="s">
        <v>4887</v>
      </c>
      <c r="S1955" s="198" t="s">
        <v>4887</v>
      </c>
      <c r="T1955" s="198" t="s">
        <v>4887</v>
      </c>
      <c r="U1955" s="198" t="s">
        <v>4887</v>
      </c>
      <c r="V1955" s="222" t="s">
        <v>4887</v>
      </c>
    </row>
    <row r="1956" spans="1:22" ht="25" customHeight="1" x14ac:dyDescent="0.2">
      <c r="A1956" s="13" t="s">
        <v>643</v>
      </c>
      <c r="B1956" s="1" t="s">
        <v>644</v>
      </c>
      <c r="C1956" s="203" t="s">
        <v>645</v>
      </c>
      <c r="D1956" s="201" t="s">
        <v>4949</v>
      </c>
      <c r="E1956" s="74" t="s">
        <v>13198</v>
      </c>
      <c r="F1956" s="74" t="s">
        <v>11352</v>
      </c>
      <c r="G1956" s="26">
        <v>0.208900954083968</v>
      </c>
      <c r="H1956" s="5">
        <v>-3.1538022665066299</v>
      </c>
      <c r="I1956" s="4">
        <v>0.88931439770549303</v>
      </c>
      <c r="J1956" s="5">
        <v>-0.17504650219703799</v>
      </c>
      <c r="K1956" s="4">
        <v>0.187816830014187</v>
      </c>
      <c r="L1956" s="216">
        <v>-3.3288487687036699</v>
      </c>
      <c r="M1956" s="221" t="s">
        <v>4887</v>
      </c>
      <c r="N1956" s="198" t="s">
        <v>4887</v>
      </c>
      <c r="O1956" s="198" t="s">
        <v>4887</v>
      </c>
      <c r="P1956" s="198" t="s">
        <v>4887</v>
      </c>
      <c r="Q1956" s="198" t="s">
        <v>4887</v>
      </c>
      <c r="R1956" s="198" t="s">
        <v>4887</v>
      </c>
      <c r="S1956" s="198" t="s">
        <v>4887</v>
      </c>
      <c r="T1956" s="198" t="s">
        <v>4887</v>
      </c>
      <c r="U1956" s="198" t="s">
        <v>4887</v>
      </c>
      <c r="V1956" s="222" t="s">
        <v>4887</v>
      </c>
    </row>
    <row r="1957" spans="1:22" ht="25" customHeight="1" x14ac:dyDescent="0.2">
      <c r="A1957" s="13" t="s">
        <v>2825</v>
      </c>
      <c r="B1957" s="1" t="s">
        <v>2826</v>
      </c>
      <c r="C1957" s="203" t="s">
        <v>2827</v>
      </c>
      <c r="D1957" s="201" t="s">
        <v>2826</v>
      </c>
      <c r="E1957" s="74" t="s">
        <v>8915</v>
      </c>
      <c r="F1957" s="74" t="s">
        <v>8916</v>
      </c>
      <c r="G1957" s="26">
        <v>0.27383131476335598</v>
      </c>
      <c r="H1957" s="5">
        <v>-3.1619728829988798</v>
      </c>
      <c r="I1957" s="4">
        <v>0.67503878552105001</v>
      </c>
      <c r="J1957" s="5">
        <v>0.44820692306944898</v>
      </c>
      <c r="K1957" s="4">
        <v>0.33249758451432299</v>
      </c>
      <c r="L1957" s="216">
        <v>-2.7137659599294301</v>
      </c>
      <c r="M1957" s="221" t="s">
        <v>4887</v>
      </c>
      <c r="N1957" s="198" t="s">
        <v>4887</v>
      </c>
      <c r="O1957" s="198" t="s">
        <v>4887</v>
      </c>
      <c r="P1957" s="198" t="s">
        <v>4887</v>
      </c>
      <c r="Q1957" s="198" t="s">
        <v>4887</v>
      </c>
      <c r="R1957" s="198" t="s">
        <v>4887</v>
      </c>
      <c r="S1957" s="198" t="s">
        <v>4887</v>
      </c>
      <c r="T1957" s="198" t="s">
        <v>4887</v>
      </c>
      <c r="U1957" s="198" t="s">
        <v>4887</v>
      </c>
      <c r="V1957" s="222" t="s">
        <v>4887</v>
      </c>
    </row>
    <row r="1958" spans="1:22" ht="25" customHeight="1" x14ac:dyDescent="0.2">
      <c r="A1958" s="13" t="s">
        <v>3766</v>
      </c>
      <c r="B1958" s="1" t="s">
        <v>3766</v>
      </c>
      <c r="C1958" s="203" t="s">
        <v>3767</v>
      </c>
      <c r="D1958" s="201" t="s">
        <v>3766</v>
      </c>
      <c r="E1958" s="74" t="s">
        <v>9098</v>
      </c>
      <c r="F1958" s="74" t="s">
        <v>9099</v>
      </c>
      <c r="G1958" s="26">
        <v>0.26329568059171299</v>
      </c>
      <c r="H1958" s="5">
        <v>-3.1822873861071899</v>
      </c>
      <c r="I1958" s="4">
        <v>0.46469985740376901</v>
      </c>
      <c r="J1958" s="5">
        <v>0.42511085518276198</v>
      </c>
      <c r="K1958" s="4">
        <v>0.314874807958828</v>
      </c>
      <c r="L1958" s="216">
        <v>-2.75717653092443</v>
      </c>
      <c r="M1958" s="221" t="s">
        <v>4887</v>
      </c>
      <c r="N1958" s="198" t="s">
        <v>4887</v>
      </c>
      <c r="O1958" s="198" t="s">
        <v>4887</v>
      </c>
      <c r="P1958" s="198" t="s">
        <v>4887</v>
      </c>
      <c r="Q1958" s="198" t="s">
        <v>4887</v>
      </c>
      <c r="R1958" s="198" t="s">
        <v>4887</v>
      </c>
      <c r="S1958" s="198" t="s">
        <v>4887</v>
      </c>
      <c r="T1958" s="198" t="s">
        <v>4887</v>
      </c>
      <c r="U1958" s="198" t="s">
        <v>4887</v>
      </c>
      <c r="V1958" s="222" t="s">
        <v>4887</v>
      </c>
    </row>
    <row r="1959" spans="1:22" ht="25" customHeight="1" x14ac:dyDescent="0.2">
      <c r="A1959" s="13" t="s">
        <v>2369</v>
      </c>
      <c r="B1959" s="1" t="s">
        <v>2369</v>
      </c>
      <c r="C1959" s="203" t="s">
        <v>2370</v>
      </c>
      <c r="D1959" s="201" t="s">
        <v>2369</v>
      </c>
      <c r="E1959" s="74" t="s">
        <v>12107</v>
      </c>
      <c r="F1959" s="74" t="s">
        <v>12108</v>
      </c>
      <c r="G1959" s="26">
        <v>0.20309745852488301</v>
      </c>
      <c r="H1959" s="5">
        <v>-3.1825992376816399</v>
      </c>
      <c r="I1959" s="4">
        <v>0.53714592171902098</v>
      </c>
      <c r="J1959" s="5">
        <v>0.92607224372989305</v>
      </c>
      <c r="K1959" s="4">
        <v>0.35429990034154102</v>
      </c>
      <c r="L1959" s="216">
        <v>-2.2565269939517498</v>
      </c>
      <c r="M1959" s="221" t="s">
        <v>4887</v>
      </c>
      <c r="N1959" s="198" t="s">
        <v>4887</v>
      </c>
      <c r="O1959" s="198" t="s">
        <v>4887</v>
      </c>
      <c r="P1959" s="198" t="s">
        <v>4887</v>
      </c>
      <c r="Q1959" s="198" t="s">
        <v>4887</v>
      </c>
      <c r="R1959" s="198" t="s">
        <v>4887</v>
      </c>
      <c r="S1959" s="198" t="s">
        <v>4887</v>
      </c>
      <c r="T1959" s="198" t="s">
        <v>4887</v>
      </c>
      <c r="U1959" s="198" t="s">
        <v>4887</v>
      </c>
      <c r="V1959" s="222" t="s">
        <v>4887</v>
      </c>
    </row>
    <row r="1960" spans="1:22" ht="25" customHeight="1" x14ac:dyDescent="0.2">
      <c r="A1960" s="13" t="s">
        <v>2549</v>
      </c>
      <c r="B1960" s="1" t="s">
        <v>2549</v>
      </c>
      <c r="C1960" s="203" t="s">
        <v>2550</v>
      </c>
      <c r="D1960" s="201" t="s">
        <v>2549</v>
      </c>
      <c r="E1960" s="74" t="s">
        <v>9950</v>
      </c>
      <c r="F1960" s="74" t="s">
        <v>9951</v>
      </c>
      <c r="G1960" s="26">
        <v>9.5630217363637304E-2</v>
      </c>
      <c r="H1960" s="5">
        <v>-3.2031665319557501</v>
      </c>
      <c r="I1960" s="4">
        <v>0.65322598080779604</v>
      </c>
      <c r="J1960" s="5">
        <v>0.63730856321939799</v>
      </c>
      <c r="K1960" s="4">
        <v>6.2759297905804395E-2</v>
      </c>
      <c r="L1960" s="216">
        <v>-2.5658579687363501</v>
      </c>
      <c r="M1960" s="221" t="s">
        <v>4887</v>
      </c>
      <c r="N1960" s="198" t="s">
        <v>4887</v>
      </c>
      <c r="O1960" s="198" t="s">
        <v>4887</v>
      </c>
      <c r="P1960" s="198" t="s">
        <v>4887</v>
      </c>
      <c r="Q1960" s="198" t="s">
        <v>4887</v>
      </c>
      <c r="R1960" s="198" t="s">
        <v>4887</v>
      </c>
      <c r="S1960" s="198" t="s">
        <v>4887</v>
      </c>
      <c r="T1960" s="198" t="s">
        <v>4887</v>
      </c>
      <c r="U1960" s="198" t="s">
        <v>4887</v>
      </c>
      <c r="V1960" s="222" t="s">
        <v>4887</v>
      </c>
    </row>
    <row r="1961" spans="1:22" ht="25" customHeight="1" x14ac:dyDescent="0.2">
      <c r="A1961" s="13" t="s">
        <v>3425</v>
      </c>
      <c r="B1961" s="1" t="s">
        <v>3425</v>
      </c>
      <c r="C1961" s="203" t="s">
        <v>3426</v>
      </c>
      <c r="D1961" s="201" t="s">
        <v>4936</v>
      </c>
      <c r="E1961" s="74" t="s">
        <v>11036</v>
      </c>
      <c r="F1961" s="74" t="s">
        <v>11037</v>
      </c>
      <c r="G1961" s="26">
        <v>6.9953743314175504E-2</v>
      </c>
      <c r="H1961" s="5">
        <v>-3.20778367935561</v>
      </c>
      <c r="I1961" s="4">
        <v>0.50221674903847402</v>
      </c>
      <c r="J1961" s="5">
        <v>0.74111238401165602</v>
      </c>
      <c r="K1961" s="4">
        <v>0.112838041326075</v>
      </c>
      <c r="L1961" s="216">
        <v>-2.4666712953439598</v>
      </c>
      <c r="M1961" s="221" t="s">
        <v>4887</v>
      </c>
      <c r="N1961" s="198" t="s">
        <v>4887</v>
      </c>
      <c r="O1961" s="198" t="s">
        <v>4887</v>
      </c>
      <c r="P1961" s="198" t="s">
        <v>4887</v>
      </c>
      <c r="Q1961" s="198" t="s">
        <v>4887</v>
      </c>
      <c r="R1961" s="198" t="s">
        <v>4887</v>
      </c>
      <c r="S1961" s="198" t="s">
        <v>4887</v>
      </c>
      <c r="T1961" s="198" t="s">
        <v>4887</v>
      </c>
      <c r="U1961" s="198" t="s">
        <v>4887</v>
      </c>
      <c r="V1961" s="222" t="s">
        <v>4887</v>
      </c>
    </row>
    <row r="1962" spans="1:22" ht="25" customHeight="1" x14ac:dyDescent="0.2">
      <c r="A1962" s="13" t="s">
        <v>3713</v>
      </c>
      <c r="B1962" s="1" t="s">
        <v>3713</v>
      </c>
      <c r="C1962" s="203" t="s">
        <v>3714</v>
      </c>
      <c r="D1962" s="201" t="s">
        <v>3713</v>
      </c>
      <c r="E1962" s="74" t="s">
        <v>9800</v>
      </c>
      <c r="F1962" s="74" t="s">
        <v>9801</v>
      </c>
      <c r="G1962" s="26">
        <v>0.25634841833463401</v>
      </c>
      <c r="H1962" s="5">
        <v>-3.21091777034533</v>
      </c>
      <c r="I1962" s="4">
        <v>0.83626862851246397</v>
      </c>
      <c r="J1962" s="5">
        <v>0.32780687885010101</v>
      </c>
      <c r="K1962" s="4">
        <v>0.31632246177687501</v>
      </c>
      <c r="L1962" s="216">
        <v>-2.8831108914952299</v>
      </c>
      <c r="M1962" s="221" t="s">
        <v>4887</v>
      </c>
      <c r="N1962" s="198" t="s">
        <v>4887</v>
      </c>
      <c r="O1962" s="198" t="s">
        <v>4887</v>
      </c>
      <c r="P1962" s="198" t="s">
        <v>4887</v>
      </c>
      <c r="Q1962" s="198" t="s">
        <v>4887</v>
      </c>
      <c r="R1962" s="198" t="s">
        <v>4887</v>
      </c>
      <c r="S1962" s="198" t="s">
        <v>4887</v>
      </c>
      <c r="T1962" s="198" t="s">
        <v>4887</v>
      </c>
      <c r="U1962" s="198" t="s">
        <v>4887</v>
      </c>
      <c r="V1962" s="222" t="s">
        <v>4887</v>
      </c>
    </row>
    <row r="1963" spans="1:22" ht="25" customHeight="1" x14ac:dyDescent="0.2">
      <c r="A1963" s="13" t="s">
        <v>254</v>
      </c>
      <c r="B1963" s="1" t="s">
        <v>254</v>
      </c>
      <c r="C1963" s="203" t="s">
        <v>255</v>
      </c>
      <c r="D1963" s="201" t="s">
        <v>4942</v>
      </c>
      <c r="E1963" s="74" t="s">
        <v>12725</v>
      </c>
      <c r="F1963" s="74" t="s">
        <v>12726</v>
      </c>
      <c r="G1963" s="26">
        <v>8.1830211590718002E-2</v>
      </c>
      <c r="H1963" s="5">
        <v>-3.2135593115591998</v>
      </c>
      <c r="I1963" s="4">
        <v>0.218621110490583</v>
      </c>
      <c r="J1963" s="5">
        <v>-1.08639067116468</v>
      </c>
      <c r="K1963" s="4">
        <v>5.4791156348325203E-2</v>
      </c>
      <c r="L1963" s="216">
        <v>-4.2999499827238798</v>
      </c>
      <c r="M1963" s="221" t="s">
        <v>4887</v>
      </c>
      <c r="N1963" s="198" t="s">
        <v>4887</v>
      </c>
      <c r="O1963" s="198" t="s">
        <v>4887</v>
      </c>
      <c r="P1963" s="198" t="s">
        <v>4887</v>
      </c>
      <c r="Q1963" s="198" t="s">
        <v>4887</v>
      </c>
      <c r="R1963" s="198" t="s">
        <v>4887</v>
      </c>
      <c r="S1963" s="198" t="s">
        <v>4887</v>
      </c>
      <c r="T1963" s="198" t="s">
        <v>4887</v>
      </c>
      <c r="U1963" s="198" t="s">
        <v>4887</v>
      </c>
      <c r="V1963" s="222" t="s">
        <v>4887</v>
      </c>
    </row>
    <row r="1964" spans="1:22" ht="25" customHeight="1" x14ac:dyDescent="0.2">
      <c r="A1964" s="13" t="s">
        <v>1275</v>
      </c>
      <c r="B1964" s="1" t="s">
        <v>1275</v>
      </c>
      <c r="C1964" s="203" t="s">
        <v>1276</v>
      </c>
      <c r="D1964" s="201" t="s">
        <v>7707</v>
      </c>
      <c r="E1964" s="74" t="s">
        <v>13171</v>
      </c>
      <c r="F1964" s="74" t="s">
        <v>11592</v>
      </c>
      <c r="G1964" s="26">
        <v>0.11067373000844601</v>
      </c>
      <c r="H1964" s="5">
        <v>-3.2147326699933898</v>
      </c>
      <c r="I1964" s="4">
        <v>0.31522977402880498</v>
      </c>
      <c r="J1964" s="5">
        <v>1.7409723563458801</v>
      </c>
      <c r="K1964" s="4">
        <v>0.19501278198258701</v>
      </c>
      <c r="L1964" s="216">
        <v>-1.4737603136475099</v>
      </c>
      <c r="M1964" s="221" t="s">
        <v>4887</v>
      </c>
      <c r="N1964" s="198" t="s">
        <v>4887</v>
      </c>
      <c r="O1964" s="198" t="s">
        <v>4887</v>
      </c>
      <c r="P1964" s="198" t="s">
        <v>4887</v>
      </c>
      <c r="Q1964" s="198" t="s">
        <v>4887</v>
      </c>
      <c r="R1964" s="198" t="s">
        <v>4887</v>
      </c>
      <c r="S1964" s="198" t="s">
        <v>4887</v>
      </c>
      <c r="T1964" s="198" t="s">
        <v>4887</v>
      </c>
      <c r="U1964" s="198" t="s">
        <v>4887</v>
      </c>
      <c r="V1964" s="222" t="s">
        <v>4887</v>
      </c>
    </row>
    <row r="1965" spans="1:22" ht="25" customHeight="1" x14ac:dyDescent="0.2">
      <c r="A1965" s="13" t="s">
        <v>548</v>
      </c>
      <c r="B1965" s="1" t="s">
        <v>548</v>
      </c>
      <c r="C1965" s="203" t="s">
        <v>549</v>
      </c>
      <c r="D1965" s="201" t="s">
        <v>7557</v>
      </c>
      <c r="E1965" s="74" t="s">
        <v>13264</v>
      </c>
      <c r="F1965" s="74" t="s">
        <v>12711</v>
      </c>
      <c r="G1965" s="26">
        <v>0.13220863560127399</v>
      </c>
      <c r="H1965" s="5">
        <v>-3.2304119851083</v>
      </c>
      <c r="I1965" s="4">
        <v>8.4049835047009303E-2</v>
      </c>
      <c r="J1965" s="5">
        <v>2.81949081118456</v>
      </c>
      <c r="K1965" s="4">
        <v>0.79419724506466605</v>
      </c>
      <c r="L1965" s="216">
        <v>-0.410921173923738</v>
      </c>
      <c r="M1965" s="221" t="s">
        <v>4887</v>
      </c>
      <c r="N1965" s="198" t="s">
        <v>4887</v>
      </c>
      <c r="O1965" s="198" t="s">
        <v>4887</v>
      </c>
      <c r="P1965" s="198" t="s">
        <v>4887</v>
      </c>
      <c r="Q1965" s="198" t="s">
        <v>4887</v>
      </c>
      <c r="R1965" s="198" t="s">
        <v>4887</v>
      </c>
      <c r="S1965" s="198" t="s">
        <v>4887</v>
      </c>
      <c r="T1965" s="198" t="s">
        <v>4887</v>
      </c>
      <c r="U1965" s="198" t="s">
        <v>4887</v>
      </c>
      <c r="V1965" s="222" t="s">
        <v>4887</v>
      </c>
    </row>
    <row r="1966" spans="1:22" ht="25" customHeight="1" x14ac:dyDescent="0.2">
      <c r="A1966" s="13" t="s">
        <v>4345</v>
      </c>
      <c r="B1966" s="1" t="s">
        <v>4346</v>
      </c>
      <c r="C1966" s="203" t="s">
        <v>4347</v>
      </c>
      <c r="D1966" s="201" t="s">
        <v>7938</v>
      </c>
      <c r="E1966" s="74" t="s">
        <v>13644</v>
      </c>
      <c r="F1966" s="74" t="s">
        <v>12857</v>
      </c>
      <c r="G1966" s="26">
        <v>8.9575372810939705E-2</v>
      </c>
      <c r="H1966" s="5">
        <v>-3.2350881365838502</v>
      </c>
      <c r="I1966" s="4">
        <v>0.30831700764986297</v>
      </c>
      <c r="J1966" s="5">
        <v>3.9027461489387001</v>
      </c>
      <c r="K1966" s="4">
        <v>0.84183044530950901</v>
      </c>
      <c r="L1966" s="216">
        <v>0.66765801235484901</v>
      </c>
      <c r="M1966" s="221" t="s">
        <v>4887</v>
      </c>
      <c r="N1966" s="198" t="s">
        <v>4887</v>
      </c>
      <c r="O1966" s="198" t="s">
        <v>4887</v>
      </c>
      <c r="P1966" s="198" t="s">
        <v>4887</v>
      </c>
      <c r="Q1966" s="198" t="s">
        <v>4887</v>
      </c>
      <c r="R1966" s="198" t="s">
        <v>4887</v>
      </c>
      <c r="S1966" s="198" t="s">
        <v>4887</v>
      </c>
      <c r="T1966" s="198" t="s">
        <v>4887</v>
      </c>
      <c r="U1966" s="198" t="s">
        <v>4887</v>
      </c>
      <c r="V1966" s="222" t="s">
        <v>4887</v>
      </c>
    </row>
    <row r="1967" spans="1:22" ht="25" customHeight="1" x14ac:dyDescent="0.2">
      <c r="A1967" s="13" t="s">
        <v>1297</v>
      </c>
      <c r="B1967" s="1" t="s">
        <v>1297</v>
      </c>
      <c r="C1967" s="203" t="s">
        <v>1298</v>
      </c>
      <c r="D1967" s="201" t="s">
        <v>4908</v>
      </c>
      <c r="E1967" s="74" t="s">
        <v>12428</v>
      </c>
      <c r="F1967" s="74" t="s">
        <v>11947</v>
      </c>
      <c r="G1967" s="26">
        <v>0.113190214430731</v>
      </c>
      <c r="H1967" s="5">
        <v>-3.2352086892448901</v>
      </c>
      <c r="I1967" s="4">
        <v>0.79647628360872302</v>
      </c>
      <c r="J1967" s="5">
        <v>0.28324253109338898</v>
      </c>
      <c r="K1967" s="4">
        <v>0.13703718360247</v>
      </c>
      <c r="L1967" s="216">
        <v>-2.9519661581515</v>
      </c>
      <c r="M1967" s="221" t="s">
        <v>4887</v>
      </c>
      <c r="N1967" s="198" t="s">
        <v>4887</v>
      </c>
      <c r="O1967" s="198" t="s">
        <v>4887</v>
      </c>
      <c r="P1967" s="198" t="s">
        <v>4887</v>
      </c>
      <c r="Q1967" s="198" t="s">
        <v>4887</v>
      </c>
      <c r="R1967" s="198" t="s">
        <v>4887</v>
      </c>
      <c r="S1967" s="198" t="s">
        <v>4887</v>
      </c>
      <c r="T1967" s="198" t="s">
        <v>4887</v>
      </c>
      <c r="U1967" s="198" t="s">
        <v>4887</v>
      </c>
      <c r="V1967" s="222" t="s">
        <v>4887</v>
      </c>
    </row>
    <row r="1968" spans="1:22" ht="25" customHeight="1" x14ac:dyDescent="0.2">
      <c r="A1968" s="13" t="s">
        <v>624</v>
      </c>
      <c r="B1968" s="1" t="s">
        <v>624</v>
      </c>
      <c r="C1968" s="203" t="s">
        <v>625</v>
      </c>
      <c r="D1968" s="201" t="s">
        <v>4962</v>
      </c>
      <c r="E1968" s="74" t="s">
        <v>12928</v>
      </c>
      <c r="F1968" s="74" t="s">
        <v>12929</v>
      </c>
      <c r="G1968" s="26">
        <v>0.16026741317671001</v>
      </c>
      <c r="H1968" s="5">
        <v>-3.23763903438681</v>
      </c>
      <c r="I1968" s="4">
        <v>0.90469344893362702</v>
      </c>
      <c r="J1968" s="5">
        <v>0.21677354768453</v>
      </c>
      <c r="K1968" s="4">
        <v>5.8908523355633499E-2</v>
      </c>
      <c r="L1968" s="216">
        <v>-3.0208654867022799</v>
      </c>
      <c r="M1968" s="221" t="s">
        <v>4887</v>
      </c>
      <c r="N1968" s="198" t="s">
        <v>4887</v>
      </c>
      <c r="O1968" s="198" t="s">
        <v>4887</v>
      </c>
      <c r="P1968" s="198" t="s">
        <v>4887</v>
      </c>
      <c r="Q1968" s="198" t="s">
        <v>4887</v>
      </c>
      <c r="R1968" s="198" t="s">
        <v>4887</v>
      </c>
      <c r="S1968" s="198" t="s">
        <v>4887</v>
      </c>
      <c r="T1968" s="198" t="s">
        <v>4887</v>
      </c>
      <c r="U1968" s="198" t="s">
        <v>4887</v>
      </c>
      <c r="V1968" s="222" t="s">
        <v>4887</v>
      </c>
    </row>
    <row r="1969" spans="1:22" ht="25" customHeight="1" x14ac:dyDescent="0.2">
      <c r="A1969" s="13" t="s">
        <v>2702</v>
      </c>
      <c r="B1969" s="1" t="s">
        <v>2703</v>
      </c>
      <c r="C1969" s="203" t="s">
        <v>2704</v>
      </c>
      <c r="D1969" s="201" t="s">
        <v>7829</v>
      </c>
      <c r="E1969" s="74" t="s">
        <v>13622</v>
      </c>
      <c r="F1969" s="74" t="s">
        <v>10618</v>
      </c>
      <c r="G1969" s="26">
        <v>0.306801736062562</v>
      </c>
      <c r="H1969" s="5">
        <v>-3.2613855085847598</v>
      </c>
      <c r="I1969" s="4">
        <v>0.122906810547926</v>
      </c>
      <c r="J1969" s="5">
        <v>-1.1342032150617001</v>
      </c>
      <c r="K1969" s="4">
        <v>0.205536357550969</v>
      </c>
      <c r="L1969" s="216">
        <v>-4.3955887236464601</v>
      </c>
      <c r="M1969" s="221" t="s">
        <v>4887</v>
      </c>
      <c r="N1969" s="198" t="s">
        <v>4887</v>
      </c>
      <c r="O1969" s="198" t="s">
        <v>4887</v>
      </c>
      <c r="P1969" s="198" t="s">
        <v>4887</v>
      </c>
      <c r="Q1969" s="198" t="s">
        <v>4887</v>
      </c>
      <c r="R1969" s="198" t="s">
        <v>4887</v>
      </c>
      <c r="S1969" s="198" t="s">
        <v>4887</v>
      </c>
      <c r="T1969" s="198" t="s">
        <v>4887</v>
      </c>
      <c r="U1969" s="198" t="s">
        <v>4887</v>
      </c>
      <c r="V1969" s="222" t="s">
        <v>4887</v>
      </c>
    </row>
    <row r="1970" spans="1:22" ht="25" customHeight="1" x14ac:dyDescent="0.2">
      <c r="A1970" s="13" t="s">
        <v>1890</v>
      </c>
      <c r="B1970" s="1" t="s">
        <v>1890</v>
      </c>
      <c r="C1970" s="203" t="s">
        <v>1891</v>
      </c>
      <c r="D1970" s="201" t="s">
        <v>1890</v>
      </c>
      <c r="E1970" s="74" t="s">
        <v>10322</v>
      </c>
      <c r="F1970" s="74" t="s">
        <v>10323</v>
      </c>
      <c r="G1970" s="26">
        <v>5.6782117969396202E-2</v>
      </c>
      <c r="H1970" s="5">
        <v>-3.2627646544746001</v>
      </c>
      <c r="I1970" s="4">
        <v>0.79538268169735604</v>
      </c>
      <c r="J1970" s="5">
        <v>0.17519101726119601</v>
      </c>
      <c r="K1970" s="4">
        <v>6.1251919438060597E-2</v>
      </c>
      <c r="L1970" s="216">
        <v>-3.0875736372134002</v>
      </c>
      <c r="M1970" s="221" t="s">
        <v>4887</v>
      </c>
      <c r="N1970" s="198" t="s">
        <v>4887</v>
      </c>
      <c r="O1970" s="198" t="s">
        <v>4887</v>
      </c>
      <c r="P1970" s="198" t="s">
        <v>4887</v>
      </c>
      <c r="Q1970" s="198" t="s">
        <v>4887</v>
      </c>
      <c r="R1970" s="198" t="s">
        <v>4887</v>
      </c>
      <c r="S1970" s="198" t="s">
        <v>4887</v>
      </c>
      <c r="T1970" s="198" t="s">
        <v>4887</v>
      </c>
      <c r="U1970" s="198" t="s">
        <v>4887</v>
      </c>
      <c r="V1970" s="222" t="s">
        <v>4887</v>
      </c>
    </row>
    <row r="1971" spans="1:22" ht="25" customHeight="1" x14ac:dyDescent="0.2">
      <c r="A1971" s="13" t="s">
        <v>4277</v>
      </c>
      <c r="B1971" s="1" t="s">
        <v>4277</v>
      </c>
      <c r="C1971" s="203" t="s">
        <v>4278</v>
      </c>
      <c r="D1971" s="201" t="s">
        <v>4277</v>
      </c>
      <c r="E1971" s="74" t="s">
        <v>11399</v>
      </c>
      <c r="F1971" s="74" t="s">
        <v>11400</v>
      </c>
      <c r="G1971" s="26">
        <v>0.13173897192464001</v>
      </c>
      <c r="H1971" s="5">
        <v>-3.2707830269732598</v>
      </c>
      <c r="I1971" s="4">
        <v>0.184953937539583</v>
      </c>
      <c r="J1971" s="5">
        <v>2.7170034292929</v>
      </c>
      <c r="K1971" s="4">
        <v>0.59253542780081503</v>
      </c>
      <c r="L1971" s="216">
        <v>-0.553779597680365</v>
      </c>
      <c r="M1971" s="221" t="s">
        <v>4887</v>
      </c>
      <c r="N1971" s="198" t="s">
        <v>4887</v>
      </c>
      <c r="O1971" s="198" t="s">
        <v>4887</v>
      </c>
      <c r="P1971" s="198" t="s">
        <v>4887</v>
      </c>
      <c r="Q1971" s="198" t="s">
        <v>4887</v>
      </c>
      <c r="R1971" s="198" t="s">
        <v>4887</v>
      </c>
      <c r="S1971" s="198" t="s">
        <v>4887</v>
      </c>
      <c r="T1971" s="198" t="s">
        <v>4887</v>
      </c>
      <c r="U1971" s="198" t="s">
        <v>4887</v>
      </c>
      <c r="V1971" s="222" t="s">
        <v>4887</v>
      </c>
    </row>
    <row r="1972" spans="1:22" ht="25" customHeight="1" x14ac:dyDescent="0.2">
      <c r="A1972" s="13" t="s">
        <v>304</v>
      </c>
      <c r="B1972" s="1" t="s">
        <v>305</v>
      </c>
      <c r="C1972" s="203" t="s">
        <v>306</v>
      </c>
      <c r="D1972" s="201" t="s">
        <v>5000</v>
      </c>
      <c r="E1972" s="74" t="s">
        <v>12529</v>
      </c>
      <c r="F1972" s="74" t="s">
        <v>8150</v>
      </c>
      <c r="G1972" s="26">
        <v>0.199547558122637</v>
      </c>
      <c r="H1972" s="5">
        <v>-3.2750329885890102</v>
      </c>
      <c r="I1972" s="4">
        <v>0.19852495475781701</v>
      </c>
      <c r="J1972" s="5">
        <v>-1.7669792529600401</v>
      </c>
      <c r="K1972" s="4">
        <v>9.8405621191886894E-2</v>
      </c>
      <c r="L1972" s="216">
        <v>-5.0420122415490498</v>
      </c>
      <c r="M1972" s="221" t="s">
        <v>4887</v>
      </c>
      <c r="N1972" s="198" t="s">
        <v>4887</v>
      </c>
      <c r="O1972" s="198" t="s">
        <v>4887</v>
      </c>
      <c r="P1972" s="198" t="s">
        <v>4887</v>
      </c>
      <c r="Q1972" s="198" t="s">
        <v>4887</v>
      </c>
      <c r="R1972" s="198" t="s">
        <v>4887</v>
      </c>
      <c r="S1972" s="198" t="s">
        <v>4887</v>
      </c>
      <c r="T1972" s="198" t="s">
        <v>4887</v>
      </c>
      <c r="U1972" s="198" t="s">
        <v>4887</v>
      </c>
      <c r="V1972" s="222" t="s">
        <v>4887</v>
      </c>
    </row>
    <row r="1973" spans="1:22" ht="25" customHeight="1" x14ac:dyDescent="0.2">
      <c r="A1973" s="13" t="s">
        <v>431</v>
      </c>
      <c r="B1973" s="1" t="s">
        <v>431</v>
      </c>
      <c r="C1973" s="203" t="s">
        <v>432</v>
      </c>
      <c r="D1973" s="201" t="s">
        <v>7533</v>
      </c>
      <c r="E1973" s="74" t="s">
        <v>13362</v>
      </c>
      <c r="F1973" s="74" t="s">
        <v>10639</v>
      </c>
      <c r="G1973" s="26">
        <v>0.37738867530875297</v>
      </c>
      <c r="H1973" s="5">
        <v>-3.27765110309966</v>
      </c>
      <c r="I1973" s="4">
        <v>0.66219078197980896</v>
      </c>
      <c r="J1973" s="5">
        <v>1.9267256477574599</v>
      </c>
      <c r="K1973" s="4">
        <v>0.70457576525063603</v>
      </c>
      <c r="L1973" s="216">
        <v>-1.3509254553422101</v>
      </c>
      <c r="M1973" s="221" t="s">
        <v>4887</v>
      </c>
      <c r="N1973" s="198" t="s">
        <v>4887</v>
      </c>
      <c r="O1973" s="198" t="s">
        <v>4887</v>
      </c>
      <c r="P1973" s="198" t="s">
        <v>4887</v>
      </c>
      <c r="Q1973" s="198" t="s">
        <v>4887</v>
      </c>
      <c r="R1973" s="198" t="s">
        <v>4887</v>
      </c>
      <c r="S1973" s="198" t="s">
        <v>4887</v>
      </c>
      <c r="T1973" s="198" t="s">
        <v>4887</v>
      </c>
      <c r="U1973" s="198" t="s">
        <v>4887</v>
      </c>
      <c r="V1973" s="222" t="s">
        <v>4887</v>
      </c>
    </row>
    <row r="1974" spans="1:22" ht="25" customHeight="1" x14ac:dyDescent="0.2">
      <c r="A1974" s="13" t="s">
        <v>3666</v>
      </c>
      <c r="B1974" s="1" t="s">
        <v>3666</v>
      </c>
      <c r="C1974" s="203" t="s">
        <v>3667</v>
      </c>
      <c r="D1974" s="201" t="s">
        <v>4923</v>
      </c>
      <c r="E1974" s="74" t="s">
        <v>9953</v>
      </c>
      <c r="F1974" s="74" t="s">
        <v>9954</v>
      </c>
      <c r="G1974" s="26">
        <v>0.14182833090688299</v>
      </c>
      <c r="H1974" s="5">
        <v>-3.27937666962473</v>
      </c>
      <c r="I1974" s="4">
        <v>0.691996797473868</v>
      </c>
      <c r="J1974" s="5">
        <v>0.60441851074563402</v>
      </c>
      <c r="K1974" s="4">
        <v>0.207761924469545</v>
      </c>
      <c r="L1974" s="216">
        <v>-2.6749581588790998</v>
      </c>
      <c r="M1974" s="221" t="s">
        <v>4887</v>
      </c>
      <c r="N1974" s="198" t="s">
        <v>4887</v>
      </c>
      <c r="O1974" s="198" t="s">
        <v>4887</v>
      </c>
      <c r="P1974" s="198" t="s">
        <v>4887</v>
      </c>
      <c r="Q1974" s="198" t="s">
        <v>4887</v>
      </c>
      <c r="R1974" s="198" t="s">
        <v>4887</v>
      </c>
      <c r="S1974" s="198" t="s">
        <v>4887</v>
      </c>
      <c r="T1974" s="198" t="s">
        <v>4887</v>
      </c>
      <c r="U1974" s="198" t="s">
        <v>4887</v>
      </c>
      <c r="V1974" s="222" t="s">
        <v>4887</v>
      </c>
    </row>
    <row r="1975" spans="1:22" ht="25" customHeight="1" x14ac:dyDescent="0.2">
      <c r="A1975" s="13" t="s">
        <v>2443</v>
      </c>
      <c r="B1975" s="1" t="s">
        <v>2444</v>
      </c>
      <c r="C1975" s="203" t="s">
        <v>2445</v>
      </c>
      <c r="D1975" s="201" t="s">
        <v>2444</v>
      </c>
      <c r="E1975" s="74" t="s">
        <v>10484</v>
      </c>
      <c r="F1975" s="74" t="s">
        <v>10485</v>
      </c>
      <c r="G1975" s="26">
        <v>0.21521367970543701</v>
      </c>
      <c r="H1975" s="5">
        <v>-3.2800397299723798</v>
      </c>
      <c r="I1975" s="4">
        <v>0.225643419335436</v>
      </c>
      <c r="J1975" s="5">
        <v>2.6533230764494702</v>
      </c>
      <c r="K1975" s="4">
        <v>0.80668885150280101</v>
      </c>
      <c r="L1975" s="216">
        <v>-0.62671665352291295</v>
      </c>
      <c r="M1975" s="221" t="s">
        <v>4887</v>
      </c>
      <c r="N1975" s="198" t="s">
        <v>4887</v>
      </c>
      <c r="O1975" s="198" t="s">
        <v>4887</v>
      </c>
      <c r="P1975" s="198" t="s">
        <v>4887</v>
      </c>
      <c r="Q1975" s="198" t="s">
        <v>4887</v>
      </c>
      <c r="R1975" s="198" t="s">
        <v>4887</v>
      </c>
      <c r="S1975" s="198" t="s">
        <v>4887</v>
      </c>
      <c r="T1975" s="198" t="s">
        <v>4887</v>
      </c>
      <c r="U1975" s="198" t="s">
        <v>4887</v>
      </c>
      <c r="V1975" s="222" t="s">
        <v>4887</v>
      </c>
    </row>
    <row r="1976" spans="1:22" ht="25" customHeight="1" x14ac:dyDescent="0.2">
      <c r="A1976" s="13" t="s">
        <v>4365</v>
      </c>
      <c r="B1976" s="1" t="s">
        <v>4365</v>
      </c>
      <c r="C1976" s="203" t="s">
        <v>4366</v>
      </c>
      <c r="D1976" s="201" t="s">
        <v>4365</v>
      </c>
      <c r="E1976" s="74" t="s">
        <v>8243</v>
      </c>
      <c r="F1976" s="74" t="s">
        <v>8244</v>
      </c>
      <c r="G1976" s="26">
        <v>0.150569870357916</v>
      </c>
      <c r="H1976" s="5">
        <v>-3.28751853200859</v>
      </c>
      <c r="I1976" s="4">
        <v>0.66060902786299303</v>
      </c>
      <c r="J1976" s="5">
        <v>0.37765191067339099</v>
      </c>
      <c r="K1976" s="4">
        <v>0.192516419167891</v>
      </c>
      <c r="L1976" s="216">
        <v>-2.90986662133519</v>
      </c>
      <c r="M1976" s="221" t="s">
        <v>4887</v>
      </c>
      <c r="N1976" s="198" t="s">
        <v>4887</v>
      </c>
      <c r="O1976" s="198" t="s">
        <v>4887</v>
      </c>
      <c r="P1976" s="198" t="s">
        <v>4887</v>
      </c>
      <c r="Q1976" s="198" t="s">
        <v>4887</v>
      </c>
      <c r="R1976" s="198" t="s">
        <v>4887</v>
      </c>
      <c r="S1976" s="198" t="s">
        <v>4887</v>
      </c>
      <c r="T1976" s="198" t="s">
        <v>4887</v>
      </c>
      <c r="U1976" s="198" t="s">
        <v>4887</v>
      </c>
      <c r="V1976" s="222" t="s">
        <v>4887</v>
      </c>
    </row>
    <row r="1977" spans="1:22" ht="25" customHeight="1" x14ac:dyDescent="0.2">
      <c r="A1977" s="13" t="s">
        <v>3201</v>
      </c>
      <c r="B1977" s="1" t="s">
        <v>3202</v>
      </c>
      <c r="C1977" s="203" t="s">
        <v>3203</v>
      </c>
      <c r="D1977" s="201" t="s">
        <v>3202</v>
      </c>
      <c r="E1977" s="74" t="s">
        <v>8414</v>
      </c>
      <c r="F1977" s="74" t="s">
        <v>8415</v>
      </c>
      <c r="G1977" s="26">
        <v>0.27313713481241098</v>
      </c>
      <c r="H1977" s="5">
        <v>-3.2881753694758502</v>
      </c>
      <c r="I1977" s="4">
        <v>0.11526042440426899</v>
      </c>
      <c r="J1977" s="5">
        <v>-1.0249269769974301</v>
      </c>
      <c r="K1977" s="4">
        <v>0.18532375705696699</v>
      </c>
      <c r="L1977" s="216">
        <v>-4.3131023464732801</v>
      </c>
      <c r="M1977" s="221" t="s">
        <v>4887</v>
      </c>
      <c r="N1977" s="198" t="s">
        <v>4887</v>
      </c>
      <c r="O1977" s="198" t="s">
        <v>4887</v>
      </c>
      <c r="P1977" s="198" t="s">
        <v>4887</v>
      </c>
      <c r="Q1977" s="198" t="s">
        <v>4887</v>
      </c>
      <c r="R1977" s="198" t="s">
        <v>4887</v>
      </c>
      <c r="S1977" s="198" t="s">
        <v>4887</v>
      </c>
      <c r="T1977" s="198" t="s">
        <v>4887</v>
      </c>
      <c r="U1977" s="198" t="s">
        <v>4887</v>
      </c>
      <c r="V1977" s="222" t="s">
        <v>4887</v>
      </c>
    </row>
    <row r="1978" spans="1:22" ht="25" customHeight="1" x14ac:dyDescent="0.2">
      <c r="A1978" s="13" t="s">
        <v>3704</v>
      </c>
      <c r="B1978" s="1" t="s">
        <v>3704</v>
      </c>
      <c r="C1978" s="203" t="s">
        <v>3705</v>
      </c>
      <c r="D1978" s="201" t="s">
        <v>3704</v>
      </c>
      <c r="E1978" s="74" t="s">
        <v>10268</v>
      </c>
      <c r="F1978" s="74" t="s">
        <v>10269</v>
      </c>
      <c r="G1978" s="26">
        <v>0.178063312465189</v>
      </c>
      <c r="H1978" s="5">
        <v>-3.3110230714445401</v>
      </c>
      <c r="I1978" s="4">
        <v>0.65240369127414199</v>
      </c>
      <c r="J1978" s="5">
        <v>-0.73375464289878101</v>
      </c>
      <c r="K1978" s="4">
        <v>0.105078626387762</v>
      </c>
      <c r="L1978" s="216">
        <v>-4.0447777143433203</v>
      </c>
      <c r="M1978" s="221" t="s">
        <v>4887</v>
      </c>
      <c r="N1978" s="198" t="s">
        <v>4887</v>
      </c>
      <c r="O1978" s="198" t="s">
        <v>4887</v>
      </c>
      <c r="P1978" s="198" t="s">
        <v>4887</v>
      </c>
      <c r="Q1978" s="198" t="s">
        <v>4887</v>
      </c>
      <c r="R1978" s="198" t="s">
        <v>4887</v>
      </c>
      <c r="S1978" s="198" t="s">
        <v>4887</v>
      </c>
      <c r="T1978" s="198" t="s">
        <v>4887</v>
      </c>
      <c r="U1978" s="198" t="s">
        <v>4887</v>
      </c>
      <c r="V1978" s="222" t="s">
        <v>4887</v>
      </c>
    </row>
    <row r="1979" spans="1:22" ht="25" customHeight="1" x14ac:dyDescent="0.2">
      <c r="A1979" s="13" t="s">
        <v>2277</v>
      </c>
      <c r="B1979" s="1" t="s">
        <v>2277</v>
      </c>
      <c r="C1979" s="203" t="s">
        <v>2278</v>
      </c>
      <c r="D1979" s="201" t="s">
        <v>2277</v>
      </c>
      <c r="E1979" s="74" t="s">
        <v>11238</v>
      </c>
      <c r="F1979" s="74" t="s">
        <v>11239</v>
      </c>
      <c r="G1979" s="26">
        <v>0.12761897509171399</v>
      </c>
      <c r="H1979" s="5">
        <v>-3.3157862286828799</v>
      </c>
      <c r="I1979" s="4">
        <v>0.941071288602078</v>
      </c>
      <c r="J1979" s="5">
        <v>-0.15275754973275901</v>
      </c>
      <c r="K1979" s="4">
        <v>0.10844293118222401</v>
      </c>
      <c r="L1979" s="216">
        <v>-3.4685437784156399</v>
      </c>
      <c r="M1979" s="221" t="s">
        <v>4887</v>
      </c>
      <c r="N1979" s="198" t="s">
        <v>4887</v>
      </c>
      <c r="O1979" s="198" t="s">
        <v>4887</v>
      </c>
      <c r="P1979" s="198" t="s">
        <v>4887</v>
      </c>
      <c r="Q1979" s="198" t="s">
        <v>4887</v>
      </c>
      <c r="R1979" s="198" t="s">
        <v>4887</v>
      </c>
      <c r="S1979" s="198" t="s">
        <v>4887</v>
      </c>
      <c r="T1979" s="198" t="s">
        <v>4887</v>
      </c>
      <c r="U1979" s="198" t="s">
        <v>4887</v>
      </c>
      <c r="V1979" s="222" t="s">
        <v>4887</v>
      </c>
    </row>
    <row r="1980" spans="1:22" ht="25" customHeight="1" x14ac:dyDescent="0.2">
      <c r="A1980" s="13" t="s">
        <v>2819</v>
      </c>
      <c r="B1980" s="1" t="s">
        <v>2820</v>
      </c>
      <c r="C1980" s="203" t="s">
        <v>2821</v>
      </c>
      <c r="D1980" s="201" t="s">
        <v>4935</v>
      </c>
      <c r="E1980" s="74" t="s">
        <v>8417</v>
      </c>
      <c r="F1980" s="74" t="s">
        <v>8418</v>
      </c>
      <c r="G1980" s="26">
        <v>0.12891740661959999</v>
      </c>
      <c r="H1980" s="5">
        <v>-3.3331315824491301</v>
      </c>
      <c r="I1980" s="4">
        <v>0.51777051602559199</v>
      </c>
      <c r="J1980" s="5">
        <v>-0.78272891078222295</v>
      </c>
      <c r="K1980" s="4">
        <v>8.3704964027618498E-2</v>
      </c>
      <c r="L1980" s="216">
        <v>-4.1158604932313603</v>
      </c>
      <c r="M1980" s="221" t="s">
        <v>4887</v>
      </c>
      <c r="N1980" s="198" t="s">
        <v>4887</v>
      </c>
      <c r="O1980" s="198" t="s">
        <v>4887</v>
      </c>
      <c r="P1980" s="198" t="s">
        <v>4887</v>
      </c>
      <c r="Q1980" s="198" t="s">
        <v>4887</v>
      </c>
      <c r="R1980" s="198" t="s">
        <v>4887</v>
      </c>
      <c r="S1980" s="198" t="s">
        <v>4887</v>
      </c>
      <c r="T1980" s="198" t="s">
        <v>4887</v>
      </c>
      <c r="U1980" s="198" t="s">
        <v>4887</v>
      </c>
      <c r="V1980" s="222" t="s">
        <v>4887</v>
      </c>
    </row>
    <row r="1981" spans="1:22" ht="25" customHeight="1" x14ac:dyDescent="0.2">
      <c r="A1981" s="13" t="s">
        <v>4113</v>
      </c>
      <c r="B1981" s="1" t="s">
        <v>4114</v>
      </c>
      <c r="C1981" s="203" t="s">
        <v>4115</v>
      </c>
      <c r="D1981" s="201" t="s">
        <v>5209</v>
      </c>
      <c r="E1981" s="74" t="s">
        <v>10371</v>
      </c>
      <c r="F1981" s="74" t="s">
        <v>10372</v>
      </c>
      <c r="G1981" s="26">
        <v>0.22472270725276899</v>
      </c>
      <c r="H1981" s="5">
        <v>-3.3436960561745099</v>
      </c>
      <c r="I1981" s="4">
        <v>0.50989229427113203</v>
      </c>
      <c r="J1981" s="5">
        <v>-0.601991438478237</v>
      </c>
      <c r="K1981" s="4">
        <v>0.175906350070651</v>
      </c>
      <c r="L1981" s="216">
        <v>-3.9456874946527498</v>
      </c>
      <c r="M1981" s="221" t="s">
        <v>4887</v>
      </c>
      <c r="N1981" s="198" t="s">
        <v>4887</v>
      </c>
      <c r="O1981" s="198" t="s">
        <v>4887</v>
      </c>
      <c r="P1981" s="198" t="s">
        <v>4887</v>
      </c>
      <c r="Q1981" s="198" t="s">
        <v>4887</v>
      </c>
      <c r="R1981" s="198" t="s">
        <v>4887</v>
      </c>
      <c r="S1981" s="198" t="s">
        <v>4887</v>
      </c>
      <c r="T1981" s="198" t="s">
        <v>4887</v>
      </c>
      <c r="U1981" s="198" t="s">
        <v>4887</v>
      </c>
      <c r="V1981" s="222" t="s">
        <v>4887</v>
      </c>
    </row>
    <row r="1982" spans="1:22" ht="25" customHeight="1" x14ac:dyDescent="0.2">
      <c r="A1982" s="13" t="s">
        <v>980</v>
      </c>
      <c r="B1982" s="1" t="s">
        <v>980</v>
      </c>
      <c r="C1982" s="203" t="s">
        <v>981</v>
      </c>
      <c r="D1982" s="201" t="s">
        <v>7644</v>
      </c>
      <c r="E1982" s="74" t="s">
        <v>12871</v>
      </c>
      <c r="F1982" s="74" t="s">
        <v>12240</v>
      </c>
      <c r="G1982" s="26">
        <v>0.16436462547674499</v>
      </c>
      <c r="H1982" s="5">
        <v>-3.3503484202523199</v>
      </c>
      <c r="I1982" s="4">
        <v>0.82550483216502402</v>
      </c>
      <c r="J1982" s="5">
        <v>-0.463450724611914</v>
      </c>
      <c r="K1982" s="4">
        <v>5.0983779454386098E-2</v>
      </c>
      <c r="L1982" s="216">
        <v>-3.8137991448642401</v>
      </c>
      <c r="M1982" s="221" t="s">
        <v>4887</v>
      </c>
      <c r="N1982" s="198" t="s">
        <v>4887</v>
      </c>
      <c r="O1982" s="198" t="s">
        <v>4887</v>
      </c>
      <c r="P1982" s="198" t="s">
        <v>4887</v>
      </c>
      <c r="Q1982" s="198" t="s">
        <v>4887</v>
      </c>
      <c r="R1982" s="198" t="s">
        <v>4887</v>
      </c>
      <c r="S1982" s="198" t="s">
        <v>4887</v>
      </c>
      <c r="T1982" s="198" t="s">
        <v>4887</v>
      </c>
      <c r="U1982" s="198" t="s">
        <v>4887</v>
      </c>
      <c r="V1982" s="222" t="s">
        <v>4887</v>
      </c>
    </row>
    <row r="1983" spans="1:22" ht="25" customHeight="1" x14ac:dyDescent="0.2">
      <c r="A1983" s="13" t="s">
        <v>952</v>
      </c>
      <c r="B1983" s="1" t="s">
        <v>953</v>
      </c>
      <c r="C1983" s="203" t="s">
        <v>954</v>
      </c>
      <c r="D1983" s="201" t="s">
        <v>7637</v>
      </c>
      <c r="E1983" s="74" t="s">
        <v>12570</v>
      </c>
      <c r="F1983" s="74" t="s">
        <v>11205</v>
      </c>
      <c r="G1983" s="26">
        <v>0.13833332213764399</v>
      </c>
      <c r="H1983" s="5">
        <v>-3.3545348389104399</v>
      </c>
      <c r="I1983" s="4">
        <v>0.79594072647413705</v>
      </c>
      <c r="J1983" s="5">
        <v>0.62172504387210603</v>
      </c>
      <c r="K1983" s="4">
        <v>0.25583178085636699</v>
      </c>
      <c r="L1983" s="216">
        <v>-2.7328097950383401</v>
      </c>
      <c r="M1983" s="221" t="s">
        <v>4887</v>
      </c>
      <c r="N1983" s="198" t="s">
        <v>4887</v>
      </c>
      <c r="O1983" s="198" t="s">
        <v>4887</v>
      </c>
      <c r="P1983" s="198" t="s">
        <v>4887</v>
      </c>
      <c r="Q1983" s="198" t="s">
        <v>4887</v>
      </c>
      <c r="R1983" s="198" t="s">
        <v>4887</v>
      </c>
      <c r="S1983" s="198" t="s">
        <v>4887</v>
      </c>
      <c r="T1983" s="198" t="s">
        <v>4887</v>
      </c>
      <c r="U1983" s="198" t="s">
        <v>4887</v>
      </c>
      <c r="V1983" s="222" t="s">
        <v>4887</v>
      </c>
    </row>
    <row r="1984" spans="1:22" ht="25" customHeight="1" x14ac:dyDescent="0.2">
      <c r="A1984" s="13" t="s">
        <v>2438</v>
      </c>
      <c r="B1984" s="1" t="s">
        <v>2438</v>
      </c>
      <c r="C1984" s="203" t="s">
        <v>2439</v>
      </c>
      <c r="D1984" s="201" t="s">
        <v>7805</v>
      </c>
      <c r="E1984" s="74" t="s">
        <v>11314</v>
      </c>
      <c r="F1984" s="74" t="s">
        <v>11315</v>
      </c>
      <c r="G1984" s="26">
        <v>0.22652569565469499</v>
      </c>
      <c r="H1984" s="5">
        <v>-3.3695747003910999</v>
      </c>
      <c r="I1984" s="4">
        <v>0.48928111865112101</v>
      </c>
      <c r="J1984" s="5">
        <v>1.2784571519727901</v>
      </c>
      <c r="K1984" s="4">
        <v>0.44896832474933202</v>
      </c>
      <c r="L1984" s="216">
        <v>-2.09111754841831</v>
      </c>
      <c r="M1984" s="221" t="s">
        <v>4887</v>
      </c>
      <c r="N1984" s="198" t="s">
        <v>4887</v>
      </c>
      <c r="O1984" s="198" t="s">
        <v>4887</v>
      </c>
      <c r="P1984" s="198" t="s">
        <v>4887</v>
      </c>
      <c r="Q1984" s="198" t="s">
        <v>4887</v>
      </c>
      <c r="R1984" s="198" t="s">
        <v>4887</v>
      </c>
      <c r="S1984" s="198" t="s">
        <v>4887</v>
      </c>
      <c r="T1984" s="198" t="s">
        <v>4887</v>
      </c>
      <c r="U1984" s="198" t="s">
        <v>4887</v>
      </c>
      <c r="V1984" s="222" t="s">
        <v>4887</v>
      </c>
    </row>
    <row r="1985" spans="1:22" ht="25" customHeight="1" x14ac:dyDescent="0.2">
      <c r="A1985" s="13" t="s">
        <v>3801</v>
      </c>
      <c r="B1985" s="1" t="s">
        <v>3801</v>
      </c>
      <c r="C1985" s="203" t="s">
        <v>3802</v>
      </c>
      <c r="D1985" s="201" t="s">
        <v>3801</v>
      </c>
      <c r="E1985" s="74" t="s">
        <v>8041</v>
      </c>
      <c r="F1985" s="74" t="s">
        <v>8042</v>
      </c>
      <c r="G1985" s="26">
        <v>0.22285088408016099</v>
      </c>
      <c r="H1985" s="5">
        <v>-3.3712596107039099</v>
      </c>
      <c r="I1985" s="4">
        <v>0.95256990950654197</v>
      </c>
      <c r="J1985" s="5">
        <v>0.19349393099416301</v>
      </c>
      <c r="K1985" s="4">
        <v>0.30680084967390298</v>
      </c>
      <c r="L1985" s="216">
        <v>-3.1777656797097502</v>
      </c>
      <c r="M1985" s="221" t="s">
        <v>4887</v>
      </c>
      <c r="N1985" s="198" t="s">
        <v>4887</v>
      </c>
      <c r="O1985" s="198" t="s">
        <v>4887</v>
      </c>
      <c r="P1985" s="198" t="s">
        <v>4887</v>
      </c>
      <c r="Q1985" s="198" t="s">
        <v>4887</v>
      </c>
      <c r="R1985" s="198" t="s">
        <v>4887</v>
      </c>
      <c r="S1985" s="198" t="s">
        <v>4887</v>
      </c>
      <c r="T1985" s="198" t="s">
        <v>4887</v>
      </c>
      <c r="U1985" s="198" t="s">
        <v>4887</v>
      </c>
      <c r="V1985" s="222" t="s">
        <v>4887</v>
      </c>
    </row>
    <row r="1986" spans="1:22" ht="25" customHeight="1" x14ac:dyDescent="0.2">
      <c r="A1986" s="13" t="s">
        <v>928</v>
      </c>
      <c r="B1986" s="1" t="s">
        <v>928</v>
      </c>
      <c r="C1986" s="203" t="s">
        <v>929</v>
      </c>
      <c r="D1986" s="201" t="s">
        <v>7217</v>
      </c>
      <c r="E1986" s="74" t="s">
        <v>13364</v>
      </c>
      <c r="F1986" s="74" t="s">
        <v>13263</v>
      </c>
      <c r="G1986" s="26">
        <v>0.114758719404809</v>
      </c>
      <c r="H1986" s="5">
        <v>-3.38389882058368</v>
      </c>
      <c r="I1986" s="4">
        <v>0.28314413900942398</v>
      </c>
      <c r="J1986" s="5">
        <v>-0.96855172281882596</v>
      </c>
      <c r="K1986" s="4">
        <v>7.3972355053276997E-2</v>
      </c>
      <c r="L1986" s="216">
        <v>-4.3524505434025098</v>
      </c>
      <c r="M1986" s="221" t="s">
        <v>4887</v>
      </c>
      <c r="N1986" s="198" t="s">
        <v>4887</v>
      </c>
      <c r="O1986" s="198" t="s">
        <v>4887</v>
      </c>
      <c r="P1986" s="198" t="s">
        <v>4887</v>
      </c>
      <c r="Q1986" s="198" t="s">
        <v>4887</v>
      </c>
      <c r="R1986" s="198" t="s">
        <v>4887</v>
      </c>
      <c r="S1986" s="198" t="s">
        <v>4887</v>
      </c>
      <c r="T1986" s="198" t="s">
        <v>4887</v>
      </c>
      <c r="U1986" s="198" t="s">
        <v>4887</v>
      </c>
      <c r="V1986" s="222" t="s">
        <v>4887</v>
      </c>
    </row>
    <row r="1987" spans="1:22" ht="25" customHeight="1" x14ac:dyDescent="0.2">
      <c r="A1987" s="13" t="s">
        <v>1728</v>
      </c>
      <c r="B1987" s="1" t="s">
        <v>1729</v>
      </c>
      <c r="C1987" s="203" t="s">
        <v>1730</v>
      </c>
      <c r="D1987" s="201" t="s">
        <v>1729</v>
      </c>
      <c r="E1987" s="74" t="s">
        <v>10985</v>
      </c>
      <c r="F1987" s="74" t="s">
        <v>10986</v>
      </c>
      <c r="G1987" s="26">
        <v>7.3596923965851796E-2</v>
      </c>
      <c r="H1987" s="5">
        <v>-3.39996241567819</v>
      </c>
      <c r="I1987" s="4">
        <v>0.61927982295405104</v>
      </c>
      <c r="J1987" s="5">
        <v>0.50848074133751098</v>
      </c>
      <c r="K1987" s="4">
        <v>0.10678087331828701</v>
      </c>
      <c r="L1987" s="216">
        <v>-2.8914816743406799</v>
      </c>
      <c r="M1987" s="221" t="s">
        <v>4887</v>
      </c>
      <c r="N1987" s="198" t="s">
        <v>4887</v>
      </c>
      <c r="O1987" s="198" t="s">
        <v>4887</v>
      </c>
      <c r="P1987" s="198" t="s">
        <v>4887</v>
      </c>
      <c r="Q1987" s="198" t="s">
        <v>4887</v>
      </c>
      <c r="R1987" s="198" t="s">
        <v>4887</v>
      </c>
      <c r="S1987" s="198" t="s">
        <v>4887</v>
      </c>
      <c r="T1987" s="198" t="s">
        <v>4887</v>
      </c>
      <c r="U1987" s="198" t="s">
        <v>4887</v>
      </c>
      <c r="V1987" s="222" t="s">
        <v>4887</v>
      </c>
    </row>
    <row r="1988" spans="1:22" ht="25" customHeight="1" x14ac:dyDescent="0.2">
      <c r="A1988" s="13" t="s">
        <v>4409</v>
      </c>
      <c r="B1988" s="1" t="s">
        <v>4409</v>
      </c>
      <c r="C1988" s="203" t="s">
        <v>4410</v>
      </c>
      <c r="D1988" s="201" t="s">
        <v>4409</v>
      </c>
      <c r="E1988" s="74" t="s">
        <v>9629</v>
      </c>
      <c r="F1988" s="74" t="s">
        <v>9630</v>
      </c>
      <c r="G1988" s="26">
        <v>0.22332035979341</v>
      </c>
      <c r="H1988" s="5">
        <v>-3.40023480005005</v>
      </c>
      <c r="I1988" s="4">
        <v>0.23693498951974001</v>
      </c>
      <c r="J1988" s="5">
        <v>1.28899549938014</v>
      </c>
      <c r="K1988" s="4">
        <v>0.40173047616547197</v>
      </c>
      <c r="L1988" s="216">
        <v>-2.1112393006699102</v>
      </c>
      <c r="M1988" s="221" t="s">
        <v>4887</v>
      </c>
      <c r="N1988" s="198" t="s">
        <v>4887</v>
      </c>
      <c r="O1988" s="198" t="s">
        <v>4887</v>
      </c>
      <c r="P1988" s="198" t="s">
        <v>4887</v>
      </c>
      <c r="Q1988" s="198" t="s">
        <v>4887</v>
      </c>
      <c r="R1988" s="198" t="s">
        <v>4887</v>
      </c>
      <c r="S1988" s="198" t="s">
        <v>4887</v>
      </c>
      <c r="T1988" s="198" t="s">
        <v>4887</v>
      </c>
      <c r="U1988" s="198" t="s">
        <v>4887</v>
      </c>
      <c r="V1988" s="222" t="s">
        <v>4887</v>
      </c>
    </row>
    <row r="1989" spans="1:22" ht="25" customHeight="1" x14ac:dyDescent="0.2">
      <c r="A1989" s="13" t="s">
        <v>1591</v>
      </c>
      <c r="B1989" s="1" t="s">
        <v>1591</v>
      </c>
      <c r="C1989" s="203" t="s">
        <v>1592</v>
      </c>
      <c r="D1989" s="201" t="s">
        <v>1591</v>
      </c>
      <c r="E1989" s="74" t="s">
        <v>8873</v>
      </c>
      <c r="F1989" s="74" t="s">
        <v>8874</v>
      </c>
      <c r="G1989" s="26">
        <v>0.19926695132331801</v>
      </c>
      <c r="H1989" s="5">
        <v>-3.40488247143796</v>
      </c>
      <c r="I1989" s="4">
        <v>0.59185759131996096</v>
      </c>
      <c r="J1989" s="5">
        <v>-0.82921352348843502</v>
      </c>
      <c r="K1989" s="4">
        <v>0.12947661741986299</v>
      </c>
      <c r="L1989" s="216">
        <v>-4.2340959949263999</v>
      </c>
      <c r="M1989" s="221" t="s">
        <v>4887</v>
      </c>
      <c r="N1989" s="198" t="s">
        <v>4887</v>
      </c>
      <c r="O1989" s="198" t="s">
        <v>4887</v>
      </c>
      <c r="P1989" s="198" t="s">
        <v>4887</v>
      </c>
      <c r="Q1989" s="198" t="s">
        <v>4887</v>
      </c>
      <c r="R1989" s="198" t="s">
        <v>4887</v>
      </c>
      <c r="S1989" s="198" t="s">
        <v>4887</v>
      </c>
      <c r="T1989" s="198" t="s">
        <v>4887</v>
      </c>
      <c r="U1989" s="198" t="s">
        <v>4887</v>
      </c>
      <c r="V1989" s="222" t="s">
        <v>4887</v>
      </c>
    </row>
    <row r="1990" spans="1:22" ht="25" customHeight="1" x14ac:dyDescent="0.2">
      <c r="A1990" s="13" t="s">
        <v>33</v>
      </c>
      <c r="B1990" s="1" t="s">
        <v>33</v>
      </c>
      <c r="C1990" s="203" t="s">
        <v>34</v>
      </c>
      <c r="D1990" s="201" t="s">
        <v>4938</v>
      </c>
      <c r="E1990" s="74" t="s">
        <v>13513</v>
      </c>
      <c r="F1990" s="74" t="s">
        <v>11013</v>
      </c>
      <c r="G1990" s="26">
        <v>0.13404930297999201</v>
      </c>
      <c r="H1990" s="5">
        <v>-3.4089602608044598</v>
      </c>
      <c r="I1990" s="4">
        <v>0.48810434007200798</v>
      </c>
      <c r="J1990" s="5">
        <v>1.2108695979506201</v>
      </c>
      <c r="K1990" s="4">
        <v>0.33745432312492801</v>
      </c>
      <c r="L1990" s="216">
        <v>-2.1980906628538399</v>
      </c>
      <c r="M1990" s="221" t="s">
        <v>4887</v>
      </c>
      <c r="N1990" s="198" t="s">
        <v>4887</v>
      </c>
      <c r="O1990" s="198" t="s">
        <v>4887</v>
      </c>
      <c r="P1990" s="198" t="s">
        <v>4887</v>
      </c>
      <c r="Q1990" s="198" t="s">
        <v>4887</v>
      </c>
      <c r="R1990" s="198" t="s">
        <v>4887</v>
      </c>
      <c r="S1990" s="198" t="s">
        <v>4887</v>
      </c>
      <c r="T1990" s="198" t="s">
        <v>4887</v>
      </c>
      <c r="U1990" s="198" t="s">
        <v>4887</v>
      </c>
      <c r="V1990" s="222" t="s">
        <v>4887</v>
      </c>
    </row>
    <row r="1991" spans="1:22" ht="25" customHeight="1" x14ac:dyDescent="0.2">
      <c r="A1991" s="13" t="s">
        <v>3696</v>
      </c>
      <c r="B1991" s="1" t="s">
        <v>3696</v>
      </c>
      <c r="C1991" s="203" t="s">
        <v>3697</v>
      </c>
      <c r="D1991" s="201" t="s">
        <v>3696</v>
      </c>
      <c r="E1991" s="74" t="s">
        <v>11828</v>
      </c>
      <c r="F1991" s="74" t="s">
        <v>11829</v>
      </c>
      <c r="G1991" s="26">
        <v>1.8154559753924802E-2</v>
      </c>
      <c r="H1991" s="5">
        <v>-3.4110136894457499</v>
      </c>
      <c r="I1991" s="4">
        <v>4.4208874431716901E-2</v>
      </c>
      <c r="J1991" s="5">
        <v>-3.03296399419053</v>
      </c>
      <c r="K1991" s="4">
        <v>5.62848626458481E-3</v>
      </c>
      <c r="L1991" s="216">
        <v>-6.4439776836362803</v>
      </c>
      <c r="M1991" s="221" t="s">
        <v>7349</v>
      </c>
      <c r="N1991" s="198" t="s">
        <v>7349</v>
      </c>
      <c r="O1991" s="198" t="s">
        <v>7349</v>
      </c>
      <c r="P1991" s="198" t="s">
        <v>7349</v>
      </c>
      <c r="Q1991" s="198" t="s">
        <v>4887</v>
      </c>
      <c r="R1991" s="198" t="s">
        <v>4887</v>
      </c>
      <c r="S1991" s="198" t="s">
        <v>4887</v>
      </c>
      <c r="T1991" s="198" t="s">
        <v>4887</v>
      </c>
      <c r="U1991" s="198" t="s">
        <v>4887</v>
      </c>
      <c r="V1991" s="222" t="s">
        <v>4887</v>
      </c>
    </row>
    <row r="1992" spans="1:22" ht="25" customHeight="1" x14ac:dyDescent="0.2">
      <c r="A1992" s="13" t="s">
        <v>2788</v>
      </c>
      <c r="B1992" s="1" t="s">
        <v>2788</v>
      </c>
      <c r="C1992" s="203" t="s">
        <v>2789</v>
      </c>
      <c r="D1992" s="201" t="s">
        <v>7843</v>
      </c>
      <c r="E1992" s="74" t="s">
        <v>9797</v>
      </c>
      <c r="F1992" s="74" t="s">
        <v>9798</v>
      </c>
      <c r="G1992" s="26">
        <v>0.21806527857584801</v>
      </c>
      <c r="H1992" s="5">
        <v>-3.4302738827874202</v>
      </c>
      <c r="I1992" s="4">
        <v>5.5761660808181103E-2</v>
      </c>
      <c r="J1992" s="5">
        <v>-1.65978118577469</v>
      </c>
      <c r="K1992" s="4">
        <v>0.112746713798269</v>
      </c>
      <c r="L1992" s="216">
        <v>-5.0900550685621102</v>
      </c>
      <c r="M1992" s="221" t="s">
        <v>4887</v>
      </c>
      <c r="N1992" s="198" t="s">
        <v>4887</v>
      </c>
      <c r="O1992" s="198" t="s">
        <v>4887</v>
      </c>
      <c r="P1992" s="198" t="s">
        <v>4887</v>
      </c>
      <c r="Q1992" s="198" t="s">
        <v>4887</v>
      </c>
      <c r="R1992" s="198" t="s">
        <v>4887</v>
      </c>
      <c r="S1992" s="198" t="s">
        <v>4887</v>
      </c>
      <c r="T1992" s="198" t="s">
        <v>4887</v>
      </c>
      <c r="U1992" s="198" t="s">
        <v>4887</v>
      </c>
      <c r="V1992" s="222" t="s">
        <v>4887</v>
      </c>
    </row>
    <row r="1993" spans="1:22" ht="25" customHeight="1" x14ac:dyDescent="0.2">
      <c r="A1993" s="13" t="s">
        <v>249</v>
      </c>
      <c r="B1993" s="1" t="s">
        <v>250</v>
      </c>
      <c r="C1993" s="203" t="s">
        <v>251</v>
      </c>
      <c r="D1993" s="201" t="s">
        <v>7306</v>
      </c>
      <c r="E1993" s="74" t="s">
        <v>13569</v>
      </c>
      <c r="F1993" s="74" t="s">
        <v>11215</v>
      </c>
      <c r="G1993" s="26">
        <v>5.7062962041237897E-2</v>
      </c>
      <c r="H1993" s="5">
        <v>-3.4326721419112598</v>
      </c>
      <c r="I1993" s="4">
        <v>0.39158939340811899</v>
      </c>
      <c r="J1993" s="5">
        <v>0.64264484538611</v>
      </c>
      <c r="K1993" s="4">
        <v>8.8548424074734899E-2</v>
      </c>
      <c r="L1993" s="216">
        <v>-2.79002729652515</v>
      </c>
      <c r="M1993" s="221" t="s">
        <v>4887</v>
      </c>
      <c r="N1993" s="198" t="s">
        <v>4887</v>
      </c>
      <c r="O1993" s="198" t="s">
        <v>4887</v>
      </c>
      <c r="P1993" s="198" t="s">
        <v>4887</v>
      </c>
      <c r="Q1993" s="198" t="s">
        <v>4887</v>
      </c>
      <c r="R1993" s="198" t="s">
        <v>4887</v>
      </c>
      <c r="S1993" s="198" t="s">
        <v>4887</v>
      </c>
      <c r="T1993" s="198" t="s">
        <v>4887</v>
      </c>
      <c r="U1993" s="198" t="s">
        <v>4887</v>
      </c>
      <c r="V1993" s="222" t="s">
        <v>4887</v>
      </c>
    </row>
    <row r="1994" spans="1:22" ht="25" customHeight="1" x14ac:dyDescent="0.2">
      <c r="A1994" s="13" t="s">
        <v>1261</v>
      </c>
      <c r="B1994" s="1" t="s">
        <v>1261</v>
      </c>
      <c r="C1994" s="203" t="s">
        <v>1262</v>
      </c>
      <c r="D1994" s="201" t="s">
        <v>7703</v>
      </c>
      <c r="E1994" s="74" t="s">
        <v>13434</v>
      </c>
      <c r="F1994" s="74" t="s">
        <v>13435</v>
      </c>
      <c r="G1994" s="26">
        <v>0.33075344747289798</v>
      </c>
      <c r="H1994" s="5">
        <v>-3.4336636727425498</v>
      </c>
      <c r="I1994" s="4">
        <v>0.53515356995304397</v>
      </c>
      <c r="J1994" s="5">
        <v>-0.75320697071668197</v>
      </c>
      <c r="K1994" s="4">
        <v>0.25782536258098099</v>
      </c>
      <c r="L1994" s="216">
        <v>-4.1868706434592298</v>
      </c>
      <c r="M1994" s="221" t="s">
        <v>4887</v>
      </c>
      <c r="N1994" s="198" t="s">
        <v>4887</v>
      </c>
      <c r="O1994" s="198" t="s">
        <v>4887</v>
      </c>
      <c r="P1994" s="198" t="s">
        <v>4887</v>
      </c>
      <c r="Q1994" s="198" t="s">
        <v>4887</v>
      </c>
      <c r="R1994" s="198" t="s">
        <v>4887</v>
      </c>
      <c r="S1994" s="198" t="s">
        <v>4887</v>
      </c>
      <c r="T1994" s="198" t="s">
        <v>4887</v>
      </c>
      <c r="U1994" s="198" t="s">
        <v>4887</v>
      </c>
      <c r="V1994" s="222" t="s">
        <v>4887</v>
      </c>
    </row>
    <row r="1995" spans="1:22" ht="25" customHeight="1" x14ac:dyDescent="0.2">
      <c r="A1995" s="13" t="s">
        <v>520</v>
      </c>
      <c r="B1995" s="1" t="s">
        <v>521</v>
      </c>
      <c r="C1995" s="203" t="s">
        <v>522</v>
      </c>
      <c r="D1995" s="201" t="s">
        <v>7549</v>
      </c>
      <c r="E1995" s="74" t="s">
        <v>13514</v>
      </c>
      <c r="F1995" s="74" t="s">
        <v>12594</v>
      </c>
      <c r="G1995" s="26">
        <v>0.20148471365090201</v>
      </c>
      <c r="H1995" s="5">
        <v>-3.43947301356474</v>
      </c>
      <c r="I1995" s="4">
        <v>0.104023234422115</v>
      </c>
      <c r="J1995" s="5">
        <v>2.1153685245018998</v>
      </c>
      <c r="K1995" s="4">
        <v>0.56631656244434603</v>
      </c>
      <c r="L1995" s="216">
        <v>-1.32410448906284</v>
      </c>
      <c r="M1995" s="221" t="s">
        <v>4887</v>
      </c>
      <c r="N1995" s="198" t="s">
        <v>4887</v>
      </c>
      <c r="O1995" s="198" t="s">
        <v>4887</v>
      </c>
      <c r="P1995" s="198" t="s">
        <v>4887</v>
      </c>
      <c r="Q1995" s="198" t="s">
        <v>4887</v>
      </c>
      <c r="R1995" s="198" t="s">
        <v>4887</v>
      </c>
      <c r="S1995" s="198" t="s">
        <v>4887</v>
      </c>
      <c r="T1995" s="198" t="s">
        <v>4887</v>
      </c>
      <c r="U1995" s="198" t="s">
        <v>4887</v>
      </c>
      <c r="V1995" s="222" t="s">
        <v>4887</v>
      </c>
    </row>
    <row r="1996" spans="1:22" ht="25" customHeight="1" x14ac:dyDescent="0.2">
      <c r="A1996" s="13" t="s">
        <v>586</v>
      </c>
      <c r="B1996" s="1" t="s">
        <v>586</v>
      </c>
      <c r="C1996" s="203" t="s">
        <v>587</v>
      </c>
      <c r="D1996" s="201" t="s">
        <v>586</v>
      </c>
      <c r="E1996" s="74" t="s">
        <v>12776</v>
      </c>
      <c r="F1996" s="74" t="s">
        <v>12462</v>
      </c>
      <c r="G1996" s="26">
        <v>0.36297396097692902</v>
      </c>
      <c r="H1996" s="5">
        <v>-3.4445982031384998</v>
      </c>
      <c r="I1996" s="4">
        <v>0.41440777420451702</v>
      </c>
      <c r="J1996" s="5">
        <v>3.5294363114567902</v>
      </c>
      <c r="K1996" s="4">
        <v>0.98598809070453597</v>
      </c>
      <c r="L1996" s="216">
        <v>8.4838108318289904E-2</v>
      </c>
      <c r="M1996" s="221" t="s">
        <v>4887</v>
      </c>
      <c r="N1996" s="198" t="s">
        <v>4887</v>
      </c>
      <c r="O1996" s="198" t="s">
        <v>4887</v>
      </c>
      <c r="P1996" s="198" t="s">
        <v>4887</v>
      </c>
      <c r="Q1996" s="198" t="s">
        <v>4887</v>
      </c>
      <c r="R1996" s="198" t="s">
        <v>4887</v>
      </c>
      <c r="S1996" s="198" t="s">
        <v>4887</v>
      </c>
      <c r="T1996" s="198" t="s">
        <v>4887</v>
      </c>
      <c r="U1996" s="198" t="s">
        <v>4887</v>
      </c>
      <c r="V1996" s="222" t="s">
        <v>4887</v>
      </c>
    </row>
    <row r="1997" spans="1:22" ht="25" customHeight="1" x14ac:dyDescent="0.2">
      <c r="A1997" s="13" t="s">
        <v>850</v>
      </c>
      <c r="B1997" s="1" t="s">
        <v>850</v>
      </c>
      <c r="C1997" s="203" t="s">
        <v>851</v>
      </c>
      <c r="D1997" s="201" t="s">
        <v>7616</v>
      </c>
      <c r="E1997" s="74" t="s">
        <v>12950</v>
      </c>
      <c r="F1997" s="74" t="s">
        <v>8068</v>
      </c>
      <c r="G1997" s="26">
        <v>0.112016384936119</v>
      </c>
      <c r="H1997" s="5">
        <v>-3.4459228243344899</v>
      </c>
      <c r="I1997" s="4">
        <v>0.41538991644779799</v>
      </c>
      <c r="J1997" s="5">
        <v>1.0723207891139299</v>
      </c>
      <c r="K1997" s="4">
        <v>0.22893046804703901</v>
      </c>
      <c r="L1997" s="216">
        <v>-2.37360203522055</v>
      </c>
      <c r="M1997" s="221" t="s">
        <v>4887</v>
      </c>
      <c r="N1997" s="198" t="s">
        <v>4887</v>
      </c>
      <c r="O1997" s="198" t="s">
        <v>4887</v>
      </c>
      <c r="P1997" s="198" t="s">
        <v>4887</v>
      </c>
      <c r="Q1997" s="198" t="s">
        <v>4887</v>
      </c>
      <c r="R1997" s="198" t="s">
        <v>4887</v>
      </c>
      <c r="S1997" s="198" t="s">
        <v>4887</v>
      </c>
      <c r="T1997" s="198" t="s">
        <v>4887</v>
      </c>
      <c r="U1997" s="198" t="s">
        <v>4887</v>
      </c>
      <c r="V1997" s="222" t="s">
        <v>4887</v>
      </c>
    </row>
    <row r="1998" spans="1:22" ht="25" customHeight="1" x14ac:dyDescent="0.2">
      <c r="A1998" s="13" t="s">
        <v>523</v>
      </c>
      <c r="B1998" s="1" t="s">
        <v>523</v>
      </c>
      <c r="C1998" s="203" t="s">
        <v>524</v>
      </c>
      <c r="D1998" s="201" t="s">
        <v>4917</v>
      </c>
      <c r="E1998" s="74" t="s">
        <v>13043</v>
      </c>
      <c r="F1998" s="74" t="s">
        <v>12471</v>
      </c>
      <c r="G1998" s="26">
        <v>6.47569313383657E-2</v>
      </c>
      <c r="H1998" s="5">
        <v>-3.4544300645453001</v>
      </c>
      <c r="I1998" s="4">
        <v>0.89615864316295102</v>
      </c>
      <c r="J1998" s="5">
        <v>0.25676824237486701</v>
      </c>
      <c r="K1998" s="4">
        <v>0.15185883932472899</v>
      </c>
      <c r="L1998" s="216">
        <v>-3.19766182217043</v>
      </c>
      <c r="M1998" s="221" t="s">
        <v>4887</v>
      </c>
      <c r="N1998" s="198" t="s">
        <v>4887</v>
      </c>
      <c r="O1998" s="198" t="s">
        <v>4887</v>
      </c>
      <c r="P1998" s="198" t="s">
        <v>4887</v>
      </c>
      <c r="Q1998" s="198" t="s">
        <v>4887</v>
      </c>
      <c r="R1998" s="198" t="s">
        <v>4887</v>
      </c>
      <c r="S1998" s="198" t="s">
        <v>4887</v>
      </c>
      <c r="T1998" s="198" t="s">
        <v>4887</v>
      </c>
      <c r="U1998" s="198" t="s">
        <v>4887</v>
      </c>
      <c r="V1998" s="222" t="s">
        <v>4887</v>
      </c>
    </row>
    <row r="1999" spans="1:22" ht="25" customHeight="1" x14ac:dyDescent="0.2">
      <c r="A1999" s="13" t="s">
        <v>2177</v>
      </c>
      <c r="B1999" s="1" t="s">
        <v>2178</v>
      </c>
      <c r="C1999" s="203" t="s">
        <v>2179</v>
      </c>
      <c r="D1999" s="201" t="s">
        <v>2178</v>
      </c>
      <c r="E1999" s="74" t="s">
        <v>6783</v>
      </c>
      <c r="F1999" s="74" t="s">
        <v>10974</v>
      </c>
      <c r="G1999" s="26">
        <v>5.3619741105463498E-2</v>
      </c>
      <c r="H1999" s="5">
        <v>-3.4627836942658199</v>
      </c>
      <c r="I1999" s="4">
        <v>0.83438656721181703</v>
      </c>
      <c r="J1999" s="5">
        <v>0.22482109597340999</v>
      </c>
      <c r="K1999" s="4">
        <v>6.5165465507106904E-2</v>
      </c>
      <c r="L1999" s="216">
        <v>-3.2379625982924098</v>
      </c>
      <c r="M1999" s="221" t="s">
        <v>4887</v>
      </c>
      <c r="N1999" s="198" t="s">
        <v>4887</v>
      </c>
      <c r="O1999" s="198" t="s">
        <v>4887</v>
      </c>
      <c r="P1999" s="198" t="s">
        <v>4887</v>
      </c>
      <c r="Q1999" s="198" t="s">
        <v>4887</v>
      </c>
      <c r="R1999" s="198" t="s">
        <v>4887</v>
      </c>
      <c r="S1999" s="198" t="s">
        <v>4887</v>
      </c>
      <c r="T1999" s="198" t="s">
        <v>4887</v>
      </c>
      <c r="U1999" s="198" t="s">
        <v>4887</v>
      </c>
      <c r="V1999" s="222" t="s">
        <v>4887</v>
      </c>
    </row>
    <row r="2000" spans="1:22" ht="25" customHeight="1" x14ac:dyDescent="0.2">
      <c r="A2000" s="13" t="s">
        <v>2882</v>
      </c>
      <c r="B2000" s="1" t="s">
        <v>2882</v>
      </c>
      <c r="C2000" s="203" t="s">
        <v>2883</v>
      </c>
      <c r="D2000" s="201" t="s">
        <v>7855</v>
      </c>
      <c r="E2000" s="74" t="s">
        <v>13600</v>
      </c>
      <c r="F2000" s="74" t="s">
        <v>13188</v>
      </c>
      <c r="G2000" s="26">
        <v>0.202358978366282</v>
      </c>
      <c r="H2000" s="5">
        <v>-3.46758830891133</v>
      </c>
      <c r="I2000" s="4">
        <v>0.22778147110553901</v>
      </c>
      <c r="J2000" s="5">
        <v>1.68684873730145</v>
      </c>
      <c r="K2000" s="4">
        <v>0.46401285493512301</v>
      </c>
      <c r="L2000" s="216">
        <v>-1.78073957160987</v>
      </c>
      <c r="M2000" s="221" t="s">
        <v>4887</v>
      </c>
      <c r="N2000" s="198" t="s">
        <v>4887</v>
      </c>
      <c r="O2000" s="198" t="s">
        <v>4887</v>
      </c>
      <c r="P2000" s="198" t="s">
        <v>4887</v>
      </c>
      <c r="Q2000" s="198" t="s">
        <v>4887</v>
      </c>
      <c r="R2000" s="198" t="s">
        <v>4887</v>
      </c>
      <c r="S2000" s="198" t="s">
        <v>4887</v>
      </c>
      <c r="T2000" s="198" t="s">
        <v>4887</v>
      </c>
      <c r="U2000" s="198" t="s">
        <v>4887</v>
      </c>
      <c r="V2000" s="222" t="s">
        <v>4887</v>
      </c>
    </row>
    <row r="2001" spans="1:22" ht="25" customHeight="1" x14ac:dyDescent="0.2">
      <c r="A2001" s="13" t="s">
        <v>3724</v>
      </c>
      <c r="B2001" s="1" t="s">
        <v>3724</v>
      </c>
      <c r="C2001" s="203" t="s">
        <v>3725</v>
      </c>
      <c r="D2001" s="201" t="s">
        <v>3724</v>
      </c>
      <c r="E2001" s="74" t="s">
        <v>8072</v>
      </c>
      <c r="F2001" s="74" t="s">
        <v>8073</v>
      </c>
      <c r="G2001" s="26">
        <v>0.114040774554603</v>
      </c>
      <c r="H2001" s="5">
        <v>-3.4676299553185399</v>
      </c>
      <c r="I2001" s="4">
        <v>0.93845206745246301</v>
      </c>
      <c r="J2001" s="5">
        <v>0.140752685883892</v>
      </c>
      <c r="K2001" s="4">
        <v>0.18652893062168299</v>
      </c>
      <c r="L2001" s="216">
        <v>-3.3268772694346498</v>
      </c>
      <c r="M2001" s="221" t="s">
        <v>4887</v>
      </c>
      <c r="N2001" s="198" t="s">
        <v>4887</v>
      </c>
      <c r="O2001" s="198" t="s">
        <v>4887</v>
      </c>
      <c r="P2001" s="198" t="s">
        <v>4887</v>
      </c>
      <c r="Q2001" s="198" t="s">
        <v>4887</v>
      </c>
      <c r="R2001" s="198" t="s">
        <v>4887</v>
      </c>
      <c r="S2001" s="198" t="s">
        <v>4887</v>
      </c>
      <c r="T2001" s="198" t="s">
        <v>4887</v>
      </c>
      <c r="U2001" s="198" t="s">
        <v>4887</v>
      </c>
      <c r="V2001" s="222" t="s">
        <v>4887</v>
      </c>
    </row>
    <row r="2002" spans="1:22" ht="25" customHeight="1" x14ac:dyDescent="0.2">
      <c r="A2002" s="13" t="s">
        <v>453</v>
      </c>
      <c r="B2002" s="1" t="s">
        <v>453</v>
      </c>
      <c r="C2002" s="203" t="s">
        <v>454</v>
      </c>
      <c r="D2002" s="201" t="s">
        <v>453</v>
      </c>
      <c r="E2002" s="74" t="s">
        <v>13436</v>
      </c>
      <c r="F2002" s="74" t="s">
        <v>11452</v>
      </c>
      <c r="G2002" s="26">
        <v>0.40600470962915203</v>
      </c>
      <c r="H2002" s="5">
        <v>-3.4735651749232601</v>
      </c>
      <c r="I2002" s="4">
        <v>6.7328147245490702E-2</v>
      </c>
      <c r="J2002" s="5">
        <v>-2.0380014794394299</v>
      </c>
      <c r="K2002" s="4">
        <v>0.23705405247262501</v>
      </c>
      <c r="L2002" s="216">
        <v>-5.5115666543626904</v>
      </c>
      <c r="M2002" s="221" t="s">
        <v>4887</v>
      </c>
      <c r="N2002" s="198" t="s">
        <v>4887</v>
      </c>
      <c r="O2002" s="198" t="s">
        <v>4887</v>
      </c>
      <c r="P2002" s="198" t="s">
        <v>4887</v>
      </c>
      <c r="Q2002" s="198" t="s">
        <v>4887</v>
      </c>
      <c r="R2002" s="198" t="s">
        <v>4887</v>
      </c>
      <c r="S2002" s="198" t="s">
        <v>4887</v>
      </c>
      <c r="T2002" s="198" t="s">
        <v>4887</v>
      </c>
      <c r="U2002" s="198" t="s">
        <v>4887</v>
      </c>
      <c r="V2002" s="222" t="s">
        <v>4887</v>
      </c>
    </row>
    <row r="2003" spans="1:22" ht="25" customHeight="1" x14ac:dyDescent="0.2">
      <c r="A2003" s="13" t="s">
        <v>4571</v>
      </c>
      <c r="B2003" s="1" t="s">
        <v>4572</v>
      </c>
      <c r="C2003" s="203" t="s">
        <v>4573</v>
      </c>
      <c r="D2003" s="201" t="s">
        <v>5083</v>
      </c>
      <c r="E2003" s="74" t="s">
        <v>8259</v>
      </c>
      <c r="F2003" s="74" t="s">
        <v>8260</v>
      </c>
      <c r="G2003" s="26">
        <v>0.11247109444395099</v>
      </c>
      <c r="H2003" s="5">
        <v>-3.47768392573153</v>
      </c>
      <c r="I2003" s="4">
        <v>8.5276968561964595E-2</v>
      </c>
      <c r="J2003" s="5">
        <v>5.3566839572336002</v>
      </c>
      <c r="K2003" s="4">
        <v>0.44500548243178201</v>
      </c>
      <c r="L2003" s="216">
        <v>1.8790000315020701</v>
      </c>
      <c r="M2003" s="221" t="s">
        <v>4887</v>
      </c>
      <c r="N2003" s="198" t="s">
        <v>4887</v>
      </c>
      <c r="O2003" s="198" t="s">
        <v>4887</v>
      </c>
      <c r="P2003" s="198" t="s">
        <v>4887</v>
      </c>
      <c r="Q2003" s="198" t="s">
        <v>4887</v>
      </c>
      <c r="R2003" s="198" t="s">
        <v>4887</v>
      </c>
      <c r="S2003" s="198" t="s">
        <v>4887</v>
      </c>
      <c r="T2003" s="198" t="s">
        <v>4887</v>
      </c>
      <c r="U2003" s="198" t="s">
        <v>4887</v>
      </c>
      <c r="V2003" s="222" t="s">
        <v>4887</v>
      </c>
    </row>
    <row r="2004" spans="1:22" ht="25" customHeight="1" x14ac:dyDescent="0.2">
      <c r="A2004" s="13" t="s">
        <v>3895</v>
      </c>
      <c r="B2004" s="1" t="s">
        <v>3896</v>
      </c>
      <c r="C2004" s="203" t="s">
        <v>3897</v>
      </c>
      <c r="D2004" s="201" t="s">
        <v>3896</v>
      </c>
      <c r="E2004" s="74" t="s">
        <v>10124</v>
      </c>
      <c r="F2004" s="74" t="s">
        <v>10125</v>
      </c>
      <c r="G2004" s="26">
        <v>0.173921052577861</v>
      </c>
      <c r="H2004" s="5">
        <v>-3.47816819783431</v>
      </c>
      <c r="I2004" s="4">
        <v>0.77508286078337396</v>
      </c>
      <c r="J2004" s="5">
        <v>0.36353756390587899</v>
      </c>
      <c r="K2004" s="4">
        <v>0.20570079778709199</v>
      </c>
      <c r="L2004" s="216">
        <v>-3.1146306339284302</v>
      </c>
      <c r="M2004" s="221" t="s">
        <v>4887</v>
      </c>
      <c r="N2004" s="198" t="s">
        <v>4887</v>
      </c>
      <c r="O2004" s="198" t="s">
        <v>4887</v>
      </c>
      <c r="P2004" s="198" t="s">
        <v>4887</v>
      </c>
      <c r="Q2004" s="198" t="s">
        <v>4887</v>
      </c>
      <c r="R2004" s="198" t="s">
        <v>4887</v>
      </c>
      <c r="S2004" s="198" t="s">
        <v>4887</v>
      </c>
      <c r="T2004" s="198" t="s">
        <v>4887</v>
      </c>
      <c r="U2004" s="198" t="s">
        <v>4887</v>
      </c>
      <c r="V2004" s="222" t="s">
        <v>4887</v>
      </c>
    </row>
    <row r="2005" spans="1:22" ht="25" customHeight="1" x14ac:dyDescent="0.2">
      <c r="A2005" s="13" t="s">
        <v>4671</v>
      </c>
      <c r="B2005" s="1" t="s">
        <v>4671</v>
      </c>
      <c r="C2005" s="203" t="s">
        <v>4672</v>
      </c>
      <c r="D2005" s="201" t="s">
        <v>4671</v>
      </c>
      <c r="E2005" s="74" t="s">
        <v>10146</v>
      </c>
      <c r="F2005" s="74" t="s">
        <v>10147</v>
      </c>
      <c r="G2005" s="26">
        <v>6.1547069353979397E-2</v>
      </c>
      <c r="H2005" s="5">
        <v>-3.4801658230030101</v>
      </c>
      <c r="I2005" s="4">
        <v>0.22966235046604</v>
      </c>
      <c r="J2005" s="5">
        <v>2.5698198708097499</v>
      </c>
      <c r="K2005" s="4">
        <v>0.63786740027111699</v>
      </c>
      <c r="L2005" s="216">
        <v>-0.91034595219325998</v>
      </c>
      <c r="M2005" s="221" t="s">
        <v>4887</v>
      </c>
      <c r="N2005" s="198" t="s">
        <v>4887</v>
      </c>
      <c r="O2005" s="198" t="s">
        <v>4887</v>
      </c>
      <c r="P2005" s="198" t="s">
        <v>4887</v>
      </c>
      <c r="Q2005" s="198" t="s">
        <v>4887</v>
      </c>
      <c r="R2005" s="198" t="s">
        <v>4887</v>
      </c>
      <c r="S2005" s="198" t="s">
        <v>4887</v>
      </c>
      <c r="T2005" s="198" t="s">
        <v>4887</v>
      </c>
      <c r="U2005" s="198" t="s">
        <v>4887</v>
      </c>
      <c r="V2005" s="222" t="s">
        <v>4887</v>
      </c>
    </row>
    <row r="2006" spans="1:22" ht="25" customHeight="1" x14ac:dyDescent="0.2">
      <c r="A2006" s="13" t="s">
        <v>3829</v>
      </c>
      <c r="B2006" s="1" t="s">
        <v>3830</v>
      </c>
      <c r="C2006" s="203" t="s">
        <v>3831</v>
      </c>
      <c r="D2006" s="201" t="s">
        <v>3830</v>
      </c>
      <c r="E2006" s="74" t="s">
        <v>12194</v>
      </c>
      <c r="F2006" s="74" t="s">
        <v>12195</v>
      </c>
      <c r="G2006" s="26">
        <v>5.1240146476267297E-2</v>
      </c>
      <c r="H2006" s="5">
        <v>-3.4987176096533799</v>
      </c>
      <c r="I2006" s="4">
        <v>1.04179933872873E-2</v>
      </c>
      <c r="J2006" s="5">
        <v>8.3544150457471407</v>
      </c>
      <c r="K2006" s="4">
        <v>1.0067121826388701E-3</v>
      </c>
      <c r="L2006" s="216">
        <v>4.8556974360937604</v>
      </c>
      <c r="M2006" s="221" t="s">
        <v>4887</v>
      </c>
      <c r="N2006" s="198" t="s">
        <v>7349</v>
      </c>
      <c r="O2006" s="198" t="s">
        <v>7349</v>
      </c>
      <c r="P2006" s="198" t="s">
        <v>4887</v>
      </c>
      <c r="Q2006" s="198" t="s">
        <v>4887</v>
      </c>
      <c r="R2006" s="198" t="s">
        <v>4887</v>
      </c>
      <c r="S2006" s="198" t="s">
        <v>7349</v>
      </c>
      <c r="T2006" s="198" t="s">
        <v>4887</v>
      </c>
      <c r="U2006" s="198" t="s">
        <v>4887</v>
      </c>
      <c r="V2006" s="222" t="s">
        <v>4887</v>
      </c>
    </row>
    <row r="2007" spans="1:22" ht="25" customHeight="1" x14ac:dyDescent="0.2">
      <c r="A2007" s="13" t="s">
        <v>1193</v>
      </c>
      <c r="B2007" s="1" t="s">
        <v>1193</v>
      </c>
      <c r="C2007" s="203" t="s">
        <v>1194</v>
      </c>
      <c r="D2007" s="201" t="s">
        <v>4990</v>
      </c>
      <c r="E2007" s="74" t="s">
        <v>13117</v>
      </c>
      <c r="F2007" s="74" t="s">
        <v>12353</v>
      </c>
      <c r="G2007" s="26">
        <v>0.16812118809907101</v>
      </c>
      <c r="H2007" s="5">
        <v>-3.5052570991477698</v>
      </c>
      <c r="I2007" s="4">
        <v>0.90750327469291203</v>
      </c>
      <c r="J2007" s="5">
        <v>-9.7740873087044405E-2</v>
      </c>
      <c r="K2007" s="4">
        <v>0.15415263673353699</v>
      </c>
      <c r="L2007" s="216">
        <v>-3.60299797223482</v>
      </c>
      <c r="M2007" s="221" t="s">
        <v>4887</v>
      </c>
      <c r="N2007" s="198" t="s">
        <v>4887</v>
      </c>
      <c r="O2007" s="198" t="s">
        <v>4887</v>
      </c>
      <c r="P2007" s="198" t="s">
        <v>4887</v>
      </c>
      <c r="Q2007" s="198" t="s">
        <v>4887</v>
      </c>
      <c r="R2007" s="198" t="s">
        <v>4887</v>
      </c>
      <c r="S2007" s="198" t="s">
        <v>4887</v>
      </c>
      <c r="T2007" s="198" t="s">
        <v>4887</v>
      </c>
      <c r="U2007" s="198" t="s">
        <v>4887</v>
      </c>
      <c r="V2007" s="222" t="s">
        <v>4887</v>
      </c>
    </row>
    <row r="2008" spans="1:22" ht="25" customHeight="1" x14ac:dyDescent="0.2">
      <c r="A2008" s="13" t="s">
        <v>3605</v>
      </c>
      <c r="B2008" s="1" t="s">
        <v>3605</v>
      </c>
      <c r="C2008" s="203" t="s">
        <v>3606</v>
      </c>
      <c r="D2008" s="201" t="s">
        <v>4980</v>
      </c>
      <c r="E2008" s="74" t="s">
        <v>12065</v>
      </c>
      <c r="F2008" s="74" t="s">
        <v>12066</v>
      </c>
      <c r="G2008" s="26">
        <v>0.16047957910090499</v>
      </c>
      <c r="H2008" s="5">
        <v>-3.51010257810406</v>
      </c>
      <c r="I2008" s="4">
        <v>0.67584087482775201</v>
      </c>
      <c r="J2008" s="5">
        <v>0.99237148173087897</v>
      </c>
      <c r="K2008" s="4">
        <v>0.39174271257527699</v>
      </c>
      <c r="L2008" s="216">
        <v>-2.51773109637318</v>
      </c>
      <c r="M2008" s="221" t="s">
        <v>4887</v>
      </c>
      <c r="N2008" s="198" t="s">
        <v>4887</v>
      </c>
      <c r="O2008" s="198" t="s">
        <v>4887</v>
      </c>
      <c r="P2008" s="198" t="s">
        <v>4887</v>
      </c>
      <c r="Q2008" s="198" t="s">
        <v>4887</v>
      </c>
      <c r="R2008" s="198" t="s">
        <v>4887</v>
      </c>
      <c r="S2008" s="198" t="s">
        <v>4887</v>
      </c>
      <c r="T2008" s="198" t="s">
        <v>4887</v>
      </c>
      <c r="U2008" s="198" t="s">
        <v>4887</v>
      </c>
      <c r="V2008" s="222" t="s">
        <v>4887</v>
      </c>
    </row>
    <row r="2009" spans="1:22" ht="25" customHeight="1" x14ac:dyDescent="0.2">
      <c r="A2009" s="13" t="s">
        <v>3684</v>
      </c>
      <c r="B2009" s="1" t="s">
        <v>3684</v>
      </c>
      <c r="C2009" s="203" t="s">
        <v>3685</v>
      </c>
      <c r="D2009" s="201" t="s">
        <v>3684</v>
      </c>
      <c r="E2009" s="74" t="s">
        <v>11718</v>
      </c>
      <c r="F2009" s="74" t="s">
        <v>11719</v>
      </c>
      <c r="G2009" s="26">
        <v>0.23282944638051101</v>
      </c>
      <c r="H2009" s="5">
        <v>-3.5118456627135402</v>
      </c>
      <c r="I2009" s="4">
        <v>0.15053429307838101</v>
      </c>
      <c r="J2009" s="5">
        <v>1.42126452983073</v>
      </c>
      <c r="K2009" s="4">
        <v>0.42581192881697699</v>
      </c>
      <c r="L2009" s="216">
        <v>-2.0905811328828099</v>
      </c>
      <c r="M2009" s="221" t="s">
        <v>4887</v>
      </c>
      <c r="N2009" s="198" t="s">
        <v>4887</v>
      </c>
      <c r="O2009" s="198" t="s">
        <v>4887</v>
      </c>
      <c r="P2009" s="198" t="s">
        <v>4887</v>
      </c>
      <c r="Q2009" s="198" t="s">
        <v>4887</v>
      </c>
      <c r="R2009" s="198" t="s">
        <v>4887</v>
      </c>
      <c r="S2009" s="198" t="s">
        <v>4887</v>
      </c>
      <c r="T2009" s="198" t="s">
        <v>4887</v>
      </c>
      <c r="U2009" s="198" t="s">
        <v>4887</v>
      </c>
      <c r="V2009" s="222" t="s">
        <v>4887</v>
      </c>
    </row>
    <row r="2010" spans="1:22" ht="25" customHeight="1" x14ac:dyDescent="0.2">
      <c r="A2010" s="13" t="s">
        <v>392</v>
      </c>
      <c r="B2010" s="1" t="s">
        <v>392</v>
      </c>
      <c r="C2010" s="203" t="s">
        <v>393</v>
      </c>
      <c r="D2010" s="201" t="s">
        <v>7520</v>
      </c>
      <c r="E2010" s="74" t="s">
        <v>12400</v>
      </c>
      <c r="F2010" s="74" t="s">
        <v>12060</v>
      </c>
      <c r="G2010" s="26">
        <v>0.120004399944978</v>
      </c>
      <c r="H2010" s="5">
        <v>-3.5200022778297999</v>
      </c>
      <c r="I2010" s="4">
        <v>0.290664558510979</v>
      </c>
      <c r="J2010" s="5">
        <v>1.6494050208981399</v>
      </c>
      <c r="K2010" s="4">
        <v>0.36326878894751902</v>
      </c>
      <c r="L2010" s="216">
        <v>-1.87059725693166</v>
      </c>
      <c r="M2010" s="221" t="s">
        <v>4887</v>
      </c>
      <c r="N2010" s="198" t="s">
        <v>4887</v>
      </c>
      <c r="O2010" s="198" t="s">
        <v>4887</v>
      </c>
      <c r="P2010" s="198" t="s">
        <v>4887</v>
      </c>
      <c r="Q2010" s="198" t="s">
        <v>4887</v>
      </c>
      <c r="R2010" s="198" t="s">
        <v>4887</v>
      </c>
      <c r="S2010" s="198" t="s">
        <v>4887</v>
      </c>
      <c r="T2010" s="198" t="s">
        <v>4887</v>
      </c>
      <c r="U2010" s="198" t="s">
        <v>4887</v>
      </c>
      <c r="V2010" s="222" t="s">
        <v>4887</v>
      </c>
    </row>
    <row r="2011" spans="1:22" ht="25" customHeight="1" x14ac:dyDescent="0.2">
      <c r="A2011" s="13" t="s">
        <v>4016</v>
      </c>
      <c r="B2011" s="1" t="s">
        <v>4016</v>
      </c>
      <c r="C2011" s="203" t="s">
        <v>4017</v>
      </c>
      <c r="D2011" s="201" t="s">
        <v>4016</v>
      </c>
      <c r="E2011" s="74" t="s">
        <v>11614</v>
      </c>
      <c r="F2011" s="74" t="s">
        <v>11615</v>
      </c>
      <c r="G2011" s="26">
        <v>2.59304481291882E-2</v>
      </c>
      <c r="H2011" s="5">
        <v>-3.5241935646114899</v>
      </c>
      <c r="I2011" s="4">
        <v>0.22111608240052</v>
      </c>
      <c r="J2011" s="5">
        <v>-0.90184535530744903</v>
      </c>
      <c r="K2011" s="4">
        <v>1.4890727052838299E-2</v>
      </c>
      <c r="L2011" s="216">
        <v>-4.4260389199189403</v>
      </c>
      <c r="M2011" s="221" t="s">
        <v>7349</v>
      </c>
      <c r="N2011" s="198" t="s">
        <v>4887</v>
      </c>
      <c r="O2011" s="198" t="s">
        <v>7349</v>
      </c>
      <c r="P2011" s="198" t="s">
        <v>4887</v>
      </c>
      <c r="Q2011" s="198" t="s">
        <v>4887</v>
      </c>
      <c r="R2011" s="198" t="s">
        <v>7349</v>
      </c>
      <c r="S2011" s="198" t="s">
        <v>4887</v>
      </c>
      <c r="T2011" s="198" t="s">
        <v>4887</v>
      </c>
      <c r="U2011" s="198" t="s">
        <v>4887</v>
      </c>
      <c r="V2011" s="222" t="s">
        <v>4887</v>
      </c>
    </row>
    <row r="2012" spans="1:22" ht="25" customHeight="1" x14ac:dyDescent="0.2">
      <c r="A2012" s="13" t="s">
        <v>2131</v>
      </c>
      <c r="B2012" s="1" t="s">
        <v>2132</v>
      </c>
      <c r="C2012" s="203" t="s">
        <v>2133</v>
      </c>
      <c r="D2012" s="201" t="s">
        <v>2132</v>
      </c>
      <c r="E2012" s="74" t="s">
        <v>8091</v>
      </c>
      <c r="F2012" s="74" t="s">
        <v>8092</v>
      </c>
      <c r="G2012" s="26">
        <v>0.247548467816987</v>
      </c>
      <c r="H2012" s="5">
        <v>-3.5245251451256001</v>
      </c>
      <c r="I2012" s="4">
        <v>0.21895253888433899</v>
      </c>
      <c r="J2012" s="5">
        <v>2.2195101716275798</v>
      </c>
      <c r="K2012" s="4">
        <v>0.63982289996212005</v>
      </c>
      <c r="L2012" s="216">
        <v>-1.3050149734980201</v>
      </c>
      <c r="M2012" s="221" t="s">
        <v>4887</v>
      </c>
      <c r="N2012" s="198" t="s">
        <v>4887</v>
      </c>
      <c r="O2012" s="198" t="s">
        <v>4887</v>
      </c>
      <c r="P2012" s="198" t="s">
        <v>4887</v>
      </c>
      <c r="Q2012" s="198" t="s">
        <v>4887</v>
      </c>
      <c r="R2012" s="198" t="s">
        <v>4887</v>
      </c>
      <c r="S2012" s="198" t="s">
        <v>4887</v>
      </c>
      <c r="T2012" s="198" t="s">
        <v>4887</v>
      </c>
      <c r="U2012" s="198" t="s">
        <v>4887</v>
      </c>
      <c r="V2012" s="222" t="s">
        <v>4887</v>
      </c>
    </row>
    <row r="2013" spans="1:22" ht="25" customHeight="1" x14ac:dyDescent="0.2">
      <c r="A2013" s="13" t="s">
        <v>4451</v>
      </c>
      <c r="B2013" s="1" t="s">
        <v>4451</v>
      </c>
      <c r="C2013" s="203" t="s">
        <v>4452</v>
      </c>
      <c r="D2013" s="201" t="s">
        <v>4968</v>
      </c>
      <c r="E2013" s="74" t="s">
        <v>10602</v>
      </c>
      <c r="F2013" s="74" t="s">
        <v>10603</v>
      </c>
      <c r="G2013" s="26">
        <v>0.142074991331887</v>
      </c>
      <c r="H2013" s="5">
        <v>-3.5299359200432998</v>
      </c>
      <c r="I2013" s="4">
        <v>0.430162190880304</v>
      </c>
      <c r="J2013" s="5">
        <v>0.902437881735484</v>
      </c>
      <c r="K2013" s="4">
        <v>0.235105794200617</v>
      </c>
      <c r="L2013" s="216">
        <v>-2.6274980383078201</v>
      </c>
      <c r="M2013" s="221" t="s">
        <v>4887</v>
      </c>
      <c r="N2013" s="198" t="s">
        <v>4887</v>
      </c>
      <c r="O2013" s="198" t="s">
        <v>4887</v>
      </c>
      <c r="P2013" s="198" t="s">
        <v>4887</v>
      </c>
      <c r="Q2013" s="198" t="s">
        <v>4887</v>
      </c>
      <c r="R2013" s="198" t="s">
        <v>4887</v>
      </c>
      <c r="S2013" s="198" t="s">
        <v>4887</v>
      </c>
      <c r="T2013" s="198" t="s">
        <v>4887</v>
      </c>
      <c r="U2013" s="198" t="s">
        <v>4887</v>
      </c>
      <c r="V2013" s="222" t="s">
        <v>4887</v>
      </c>
    </row>
    <row r="2014" spans="1:22" ht="25" customHeight="1" x14ac:dyDescent="0.2">
      <c r="A2014" s="13" t="s">
        <v>477</v>
      </c>
      <c r="B2014" s="1" t="s">
        <v>477</v>
      </c>
      <c r="C2014" s="203" t="s">
        <v>478</v>
      </c>
      <c r="D2014" s="201" t="s">
        <v>7539</v>
      </c>
      <c r="E2014" s="74" t="s">
        <v>12606</v>
      </c>
      <c r="F2014" s="74" t="s">
        <v>12607</v>
      </c>
      <c r="G2014" s="26">
        <v>0.25443266688892902</v>
      </c>
      <c r="H2014" s="5">
        <v>-3.5424744733838001</v>
      </c>
      <c r="I2014" s="4">
        <v>0.36862322993513302</v>
      </c>
      <c r="J2014" s="5">
        <v>2.3692286424037698</v>
      </c>
      <c r="K2014" s="4">
        <v>0.71958763200325304</v>
      </c>
      <c r="L2014" s="216">
        <v>-1.17324583098003</v>
      </c>
      <c r="M2014" s="221" t="s">
        <v>4887</v>
      </c>
      <c r="N2014" s="198" t="s">
        <v>4887</v>
      </c>
      <c r="O2014" s="198" t="s">
        <v>4887</v>
      </c>
      <c r="P2014" s="198" t="s">
        <v>4887</v>
      </c>
      <c r="Q2014" s="198" t="s">
        <v>4887</v>
      </c>
      <c r="R2014" s="198" t="s">
        <v>4887</v>
      </c>
      <c r="S2014" s="198" t="s">
        <v>4887</v>
      </c>
      <c r="T2014" s="198" t="s">
        <v>4887</v>
      </c>
      <c r="U2014" s="198" t="s">
        <v>4887</v>
      </c>
      <c r="V2014" s="222" t="s">
        <v>4887</v>
      </c>
    </row>
    <row r="2015" spans="1:22" ht="25" customHeight="1" x14ac:dyDescent="0.2">
      <c r="A2015" s="13" t="s">
        <v>4515</v>
      </c>
      <c r="B2015" s="1" t="s">
        <v>4515</v>
      </c>
      <c r="C2015" s="203" t="s">
        <v>4516</v>
      </c>
      <c r="D2015" s="201" t="s">
        <v>4515</v>
      </c>
      <c r="E2015" s="74" t="s">
        <v>9731</v>
      </c>
      <c r="F2015" s="74" t="s">
        <v>9732</v>
      </c>
      <c r="G2015" s="26">
        <v>0.26974795897708997</v>
      </c>
      <c r="H2015" s="5">
        <v>-3.5434633315383701</v>
      </c>
      <c r="I2015" s="4">
        <v>0.120775878991768</v>
      </c>
      <c r="J2015" s="5">
        <v>-0.75359980998769405</v>
      </c>
      <c r="K2015" s="4">
        <v>0.207128740729284</v>
      </c>
      <c r="L2015" s="216">
        <v>-4.2970631415260696</v>
      </c>
      <c r="M2015" s="221" t="s">
        <v>4887</v>
      </c>
      <c r="N2015" s="198" t="s">
        <v>4887</v>
      </c>
      <c r="O2015" s="198" t="s">
        <v>4887</v>
      </c>
      <c r="P2015" s="198" t="s">
        <v>4887</v>
      </c>
      <c r="Q2015" s="198" t="s">
        <v>4887</v>
      </c>
      <c r="R2015" s="198" t="s">
        <v>4887</v>
      </c>
      <c r="S2015" s="198" t="s">
        <v>4887</v>
      </c>
      <c r="T2015" s="198" t="s">
        <v>4887</v>
      </c>
      <c r="U2015" s="198" t="s">
        <v>4887</v>
      </c>
      <c r="V2015" s="222" t="s">
        <v>4887</v>
      </c>
    </row>
    <row r="2016" spans="1:22" ht="25" customHeight="1" x14ac:dyDescent="0.2">
      <c r="A2016" s="13" t="s">
        <v>3919</v>
      </c>
      <c r="B2016" s="1" t="s">
        <v>3920</v>
      </c>
      <c r="C2016" s="203" t="s">
        <v>3921</v>
      </c>
      <c r="D2016" s="201" t="s">
        <v>7275</v>
      </c>
      <c r="E2016" s="74" t="s">
        <v>11891</v>
      </c>
      <c r="F2016" s="74" t="s">
        <v>11892</v>
      </c>
      <c r="G2016" s="26">
        <v>0.10045628855298901</v>
      </c>
      <c r="H2016" s="5">
        <v>-3.54980572973205</v>
      </c>
      <c r="I2016" s="4">
        <v>0.36922368511259701</v>
      </c>
      <c r="J2016" s="5">
        <v>-0.74586579167480604</v>
      </c>
      <c r="K2016" s="4">
        <v>5.44824511700314E-2</v>
      </c>
      <c r="L2016" s="216">
        <v>-4.2956715214068604</v>
      </c>
      <c r="M2016" s="221" t="s">
        <v>4887</v>
      </c>
      <c r="N2016" s="198" t="s">
        <v>4887</v>
      </c>
      <c r="O2016" s="198" t="s">
        <v>4887</v>
      </c>
      <c r="P2016" s="198" t="s">
        <v>4887</v>
      </c>
      <c r="Q2016" s="198" t="s">
        <v>4887</v>
      </c>
      <c r="R2016" s="198" t="s">
        <v>4887</v>
      </c>
      <c r="S2016" s="198" t="s">
        <v>4887</v>
      </c>
      <c r="T2016" s="198" t="s">
        <v>4887</v>
      </c>
      <c r="U2016" s="198" t="s">
        <v>4887</v>
      </c>
      <c r="V2016" s="222" t="s">
        <v>4887</v>
      </c>
    </row>
    <row r="2017" spans="1:22" ht="25" customHeight="1" x14ac:dyDescent="0.2">
      <c r="A2017" s="13" t="s">
        <v>1456</v>
      </c>
      <c r="B2017" s="1" t="s">
        <v>1456</v>
      </c>
      <c r="C2017" s="203" t="s">
        <v>1457</v>
      </c>
      <c r="D2017" s="201" t="s">
        <v>1456</v>
      </c>
      <c r="E2017" s="74" t="s">
        <v>10885</v>
      </c>
      <c r="F2017" s="74" t="s">
        <v>10886</v>
      </c>
      <c r="G2017" s="26">
        <v>0.160732919423455</v>
      </c>
      <c r="H2017" s="5">
        <v>-3.5504153010711899</v>
      </c>
      <c r="I2017" s="4">
        <v>0.64057213971908999</v>
      </c>
      <c r="J2017" s="5">
        <v>0.98941668500184898</v>
      </c>
      <c r="K2017" s="4">
        <v>0.11816973685483501</v>
      </c>
      <c r="L2017" s="216">
        <v>-2.5609986160693401</v>
      </c>
      <c r="M2017" s="221" t="s">
        <v>4887</v>
      </c>
      <c r="N2017" s="198" t="s">
        <v>4887</v>
      </c>
      <c r="O2017" s="198" t="s">
        <v>4887</v>
      </c>
      <c r="P2017" s="198" t="s">
        <v>4887</v>
      </c>
      <c r="Q2017" s="198" t="s">
        <v>4887</v>
      </c>
      <c r="R2017" s="198" t="s">
        <v>4887</v>
      </c>
      <c r="S2017" s="198" t="s">
        <v>4887</v>
      </c>
      <c r="T2017" s="198" t="s">
        <v>4887</v>
      </c>
      <c r="U2017" s="198" t="s">
        <v>4887</v>
      </c>
      <c r="V2017" s="222" t="s">
        <v>4887</v>
      </c>
    </row>
    <row r="2018" spans="1:22" ht="25" customHeight="1" x14ac:dyDescent="0.2">
      <c r="A2018" s="13" t="s">
        <v>946</v>
      </c>
      <c r="B2018" s="1" t="s">
        <v>946</v>
      </c>
      <c r="C2018" s="203" t="s">
        <v>947</v>
      </c>
      <c r="D2018" s="201" t="s">
        <v>7317</v>
      </c>
      <c r="E2018" s="74" t="s">
        <v>13497</v>
      </c>
      <c r="F2018" s="74" t="s">
        <v>13048</v>
      </c>
      <c r="G2018" s="26">
        <v>1.52256795444902E-2</v>
      </c>
      <c r="H2018" s="5">
        <v>-3.5513401244259</v>
      </c>
      <c r="I2018" s="4">
        <v>0.53737394719581</v>
      </c>
      <c r="J2018" s="5">
        <v>-0.89429535476966204</v>
      </c>
      <c r="K2018" s="4">
        <v>4.09843971626625E-2</v>
      </c>
      <c r="L2018" s="216">
        <v>-4.4456354791955599</v>
      </c>
      <c r="M2018" s="221" t="s">
        <v>7349</v>
      </c>
      <c r="N2018" s="198" t="s">
        <v>4887</v>
      </c>
      <c r="O2018" s="198" t="s">
        <v>7349</v>
      </c>
      <c r="P2018" s="198" t="s">
        <v>4887</v>
      </c>
      <c r="Q2018" s="198" t="s">
        <v>4887</v>
      </c>
      <c r="R2018" s="198" t="s">
        <v>7349</v>
      </c>
      <c r="S2018" s="198" t="s">
        <v>4887</v>
      </c>
      <c r="T2018" s="198" t="s">
        <v>4887</v>
      </c>
      <c r="U2018" s="198" t="s">
        <v>4887</v>
      </c>
      <c r="V2018" s="222" t="s">
        <v>4887</v>
      </c>
    </row>
    <row r="2019" spans="1:22" ht="25" customHeight="1" x14ac:dyDescent="0.2">
      <c r="A2019" s="13" t="s">
        <v>1054</v>
      </c>
      <c r="B2019" s="1" t="s">
        <v>1054</v>
      </c>
      <c r="C2019" s="203" t="s">
        <v>1055</v>
      </c>
      <c r="D2019" s="201" t="s">
        <v>7659</v>
      </c>
      <c r="E2019" s="74" t="s">
        <v>12533</v>
      </c>
      <c r="F2019" s="74" t="s">
        <v>8163</v>
      </c>
      <c r="G2019" s="26">
        <v>7.4990801815995795E-2</v>
      </c>
      <c r="H2019" s="5">
        <v>-3.5528576304211499</v>
      </c>
      <c r="I2019" s="4">
        <v>0.31062700474597099</v>
      </c>
      <c r="J2019" s="5">
        <v>1.7068697049697299</v>
      </c>
      <c r="K2019" s="4">
        <v>0.204454345175859</v>
      </c>
      <c r="L2019" s="216">
        <v>-1.84598792545142</v>
      </c>
      <c r="M2019" s="221" t="s">
        <v>4887</v>
      </c>
      <c r="N2019" s="198" t="s">
        <v>4887</v>
      </c>
      <c r="O2019" s="198" t="s">
        <v>4887</v>
      </c>
      <c r="P2019" s="198" t="s">
        <v>4887</v>
      </c>
      <c r="Q2019" s="198" t="s">
        <v>4887</v>
      </c>
      <c r="R2019" s="198" t="s">
        <v>4887</v>
      </c>
      <c r="S2019" s="198" t="s">
        <v>4887</v>
      </c>
      <c r="T2019" s="198" t="s">
        <v>4887</v>
      </c>
      <c r="U2019" s="198" t="s">
        <v>4887</v>
      </c>
      <c r="V2019" s="222" t="s">
        <v>4887</v>
      </c>
    </row>
    <row r="2020" spans="1:22" ht="25" customHeight="1" x14ac:dyDescent="0.2">
      <c r="A2020" s="13" t="s">
        <v>3307</v>
      </c>
      <c r="B2020" s="1" t="s">
        <v>3307</v>
      </c>
      <c r="C2020" s="203" t="s">
        <v>3308</v>
      </c>
      <c r="D2020" s="201" t="s">
        <v>3307</v>
      </c>
      <c r="E2020" s="74" t="s">
        <v>11825</v>
      </c>
      <c r="F2020" s="74" t="s">
        <v>11826</v>
      </c>
      <c r="G2020" s="26">
        <v>0.13446341407995499</v>
      </c>
      <c r="H2020" s="5">
        <v>-3.56592904256153</v>
      </c>
      <c r="I2020" s="4">
        <v>0.37078889713729501</v>
      </c>
      <c r="J2020" s="5">
        <v>2.2196436378685598</v>
      </c>
      <c r="K2020" s="4">
        <v>0.49671344115340199</v>
      </c>
      <c r="L2020" s="216">
        <v>-1.34628540469297</v>
      </c>
      <c r="M2020" s="221" t="s">
        <v>4887</v>
      </c>
      <c r="N2020" s="198" t="s">
        <v>4887</v>
      </c>
      <c r="O2020" s="198" t="s">
        <v>4887</v>
      </c>
      <c r="P2020" s="198" t="s">
        <v>4887</v>
      </c>
      <c r="Q2020" s="198" t="s">
        <v>4887</v>
      </c>
      <c r="R2020" s="198" t="s">
        <v>4887</v>
      </c>
      <c r="S2020" s="198" t="s">
        <v>4887</v>
      </c>
      <c r="T2020" s="198" t="s">
        <v>4887</v>
      </c>
      <c r="U2020" s="198" t="s">
        <v>4887</v>
      </c>
      <c r="V2020" s="222" t="s">
        <v>4887</v>
      </c>
    </row>
    <row r="2021" spans="1:22" ht="25" customHeight="1" x14ac:dyDescent="0.2">
      <c r="A2021" s="13" t="s">
        <v>4373</v>
      </c>
      <c r="B2021" s="1" t="s">
        <v>4373</v>
      </c>
      <c r="C2021" s="203" t="s">
        <v>4374</v>
      </c>
      <c r="D2021" s="201" t="s">
        <v>4373</v>
      </c>
      <c r="E2021" s="74" t="s">
        <v>11903</v>
      </c>
      <c r="F2021" s="74" t="s">
        <v>11904</v>
      </c>
      <c r="G2021" s="26">
        <v>0.17152951744212899</v>
      </c>
      <c r="H2021" s="5">
        <v>-3.56687955216568</v>
      </c>
      <c r="I2021" s="4">
        <v>0.41374101635667099</v>
      </c>
      <c r="J2021" s="5">
        <v>1.9471648073379799</v>
      </c>
      <c r="K2021" s="4">
        <v>0.56165505242758595</v>
      </c>
      <c r="L2021" s="216">
        <v>-1.6197147448277001</v>
      </c>
      <c r="M2021" s="221" t="s">
        <v>4887</v>
      </c>
      <c r="N2021" s="198" t="s">
        <v>4887</v>
      </c>
      <c r="O2021" s="198" t="s">
        <v>4887</v>
      </c>
      <c r="P2021" s="198" t="s">
        <v>4887</v>
      </c>
      <c r="Q2021" s="198" t="s">
        <v>4887</v>
      </c>
      <c r="R2021" s="198" t="s">
        <v>4887</v>
      </c>
      <c r="S2021" s="198" t="s">
        <v>4887</v>
      </c>
      <c r="T2021" s="198" t="s">
        <v>4887</v>
      </c>
      <c r="U2021" s="198" t="s">
        <v>4887</v>
      </c>
      <c r="V2021" s="222" t="s">
        <v>4887</v>
      </c>
    </row>
    <row r="2022" spans="1:22" ht="25" customHeight="1" x14ac:dyDescent="0.2">
      <c r="A2022" s="13" t="s">
        <v>1946</v>
      </c>
      <c r="B2022" s="1" t="s">
        <v>1946</v>
      </c>
      <c r="C2022" s="203" t="s">
        <v>1947</v>
      </c>
      <c r="D2022" s="201" t="s">
        <v>1946</v>
      </c>
      <c r="E2022" s="74" t="s">
        <v>8931</v>
      </c>
      <c r="F2022" s="74" t="s">
        <v>8932</v>
      </c>
      <c r="G2022" s="26">
        <v>0.14910184134344701</v>
      </c>
      <c r="H2022" s="5">
        <v>-3.5755694441209802</v>
      </c>
      <c r="I2022" s="4">
        <v>0.59319798791830003</v>
      </c>
      <c r="J2022" s="5">
        <v>1.03948045630327</v>
      </c>
      <c r="K2022" s="4">
        <v>0.19974389134963499</v>
      </c>
      <c r="L2022" s="216">
        <v>-2.53608898781772</v>
      </c>
      <c r="M2022" s="221" t="s">
        <v>4887</v>
      </c>
      <c r="N2022" s="198" t="s">
        <v>4887</v>
      </c>
      <c r="O2022" s="198" t="s">
        <v>4887</v>
      </c>
      <c r="P2022" s="198" t="s">
        <v>4887</v>
      </c>
      <c r="Q2022" s="198" t="s">
        <v>4887</v>
      </c>
      <c r="R2022" s="198" t="s">
        <v>4887</v>
      </c>
      <c r="S2022" s="198" t="s">
        <v>4887</v>
      </c>
      <c r="T2022" s="198" t="s">
        <v>4887</v>
      </c>
      <c r="U2022" s="198" t="s">
        <v>4887</v>
      </c>
      <c r="V2022" s="222" t="s">
        <v>4887</v>
      </c>
    </row>
    <row r="2023" spans="1:22" ht="25" customHeight="1" x14ac:dyDescent="0.2">
      <c r="A2023" s="13" t="s">
        <v>4727</v>
      </c>
      <c r="B2023" s="1" t="s">
        <v>4727</v>
      </c>
      <c r="C2023" s="203" t="s">
        <v>4728</v>
      </c>
      <c r="D2023" s="201" t="s">
        <v>4727</v>
      </c>
      <c r="E2023" s="74" t="s">
        <v>6772</v>
      </c>
      <c r="F2023" s="74" t="s">
        <v>9370</v>
      </c>
      <c r="G2023" s="26">
        <v>1.65596650070538E-2</v>
      </c>
      <c r="H2023" s="5">
        <v>-3.5864166922960599</v>
      </c>
      <c r="I2023" s="4">
        <v>0.74394103900852004</v>
      </c>
      <c r="J2023" s="5">
        <v>-0.388559003874895</v>
      </c>
      <c r="K2023" s="4">
        <v>4.3105915843351598E-2</v>
      </c>
      <c r="L2023" s="216">
        <v>-3.9749756961709601</v>
      </c>
      <c r="M2023" s="221" t="s">
        <v>7349</v>
      </c>
      <c r="N2023" s="198" t="s">
        <v>4887</v>
      </c>
      <c r="O2023" s="198" t="s">
        <v>7349</v>
      </c>
      <c r="P2023" s="198" t="s">
        <v>4887</v>
      </c>
      <c r="Q2023" s="198" t="s">
        <v>4887</v>
      </c>
      <c r="R2023" s="198" t="s">
        <v>7349</v>
      </c>
      <c r="S2023" s="198" t="s">
        <v>4887</v>
      </c>
      <c r="T2023" s="198" t="s">
        <v>4887</v>
      </c>
      <c r="U2023" s="198" t="s">
        <v>4887</v>
      </c>
      <c r="V2023" s="222" t="s">
        <v>4887</v>
      </c>
    </row>
    <row r="2024" spans="1:22" ht="25" customHeight="1" x14ac:dyDescent="0.2">
      <c r="A2024" s="13" t="s">
        <v>2854</v>
      </c>
      <c r="B2024" s="1" t="s">
        <v>2854</v>
      </c>
      <c r="C2024" s="203" t="s">
        <v>2855</v>
      </c>
      <c r="D2024" s="201" t="s">
        <v>2854</v>
      </c>
      <c r="E2024" s="74" t="s">
        <v>9554</v>
      </c>
      <c r="F2024" s="74" t="s">
        <v>9555</v>
      </c>
      <c r="G2024" s="26">
        <v>0.26502317771817002</v>
      </c>
      <c r="H2024" s="5">
        <v>-3.5879807554204901</v>
      </c>
      <c r="I2024" s="4">
        <v>0.11309986459049599</v>
      </c>
      <c r="J2024" s="5">
        <v>-1.1857458084070001</v>
      </c>
      <c r="K2024" s="4">
        <v>0.17437722722431001</v>
      </c>
      <c r="L2024" s="216">
        <v>-4.7737265638274904</v>
      </c>
      <c r="M2024" s="221" t="s">
        <v>4887</v>
      </c>
      <c r="N2024" s="198" t="s">
        <v>4887</v>
      </c>
      <c r="O2024" s="198" t="s">
        <v>4887</v>
      </c>
      <c r="P2024" s="198" t="s">
        <v>4887</v>
      </c>
      <c r="Q2024" s="198" t="s">
        <v>4887</v>
      </c>
      <c r="R2024" s="198" t="s">
        <v>4887</v>
      </c>
      <c r="S2024" s="198" t="s">
        <v>4887</v>
      </c>
      <c r="T2024" s="198" t="s">
        <v>4887</v>
      </c>
      <c r="U2024" s="198" t="s">
        <v>4887</v>
      </c>
      <c r="V2024" s="222" t="s">
        <v>4887</v>
      </c>
    </row>
    <row r="2025" spans="1:22" ht="25" customHeight="1" x14ac:dyDescent="0.2">
      <c r="A2025" s="13" t="s">
        <v>4144</v>
      </c>
      <c r="B2025" s="1" t="s">
        <v>4144</v>
      </c>
      <c r="C2025" s="203" t="s">
        <v>4145</v>
      </c>
      <c r="D2025" s="201" t="s">
        <v>4144</v>
      </c>
      <c r="E2025" s="74" t="s">
        <v>8766</v>
      </c>
      <c r="F2025" s="74" t="s">
        <v>8767</v>
      </c>
      <c r="G2025" s="26">
        <v>0.21977673629900499</v>
      </c>
      <c r="H2025" s="5">
        <v>-3.6054034326535902</v>
      </c>
      <c r="I2025" s="4">
        <v>0.65917619078440204</v>
      </c>
      <c r="J2025" s="5">
        <v>1.3857434848640899</v>
      </c>
      <c r="K2025" s="4">
        <v>0.3929893248977</v>
      </c>
      <c r="L2025" s="216">
        <v>-2.2196599477894998</v>
      </c>
      <c r="M2025" s="221" t="s">
        <v>4887</v>
      </c>
      <c r="N2025" s="198" t="s">
        <v>4887</v>
      </c>
      <c r="O2025" s="198" t="s">
        <v>4887</v>
      </c>
      <c r="P2025" s="198" t="s">
        <v>4887</v>
      </c>
      <c r="Q2025" s="198" t="s">
        <v>4887</v>
      </c>
      <c r="R2025" s="198" t="s">
        <v>4887</v>
      </c>
      <c r="S2025" s="198" t="s">
        <v>4887</v>
      </c>
      <c r="T2025" s="198" t="s">
        <v>4887</v>
      </c>
      <c r="U2025" s="198" t="s">
        <v>4887</v>
      </c>
      <c r="V2025" s="222" t="s">
        <v>4887</v>
      </c>
    </row>
    <row r="2026" spans="1:22" ht="25" customHeight="1" x14ac:dyDescent="0.2">
      <c r="A2026" s="13" t="s">
        <v>2473</v>
      </c>
      <c r="B2026" s="1" t="s">
        <v>2473</v>
      </c>
      <c r="C2026" s="203" t="s">
        <v>2474</v>
      </c>
      <c r="D2026" s="201" t="s">
        <v>2473</v>
      </c>
      <c r="E2026" s="74" t="s">
        <v>9615</v>
      </c>
      <c r="F2026" s="74" t="s">
        <v>9616</v>
      </c>
      <c r="G2026" s="26">
        <v>0.22903870286328201</v>
      </c>
      <c r="H2026" s="5">
        <v>-3.6134492280120001</v>
      </c>
      <c r="I2026" s="4">
        <v>0.20488259847443299</v>
      </c>
      <c r="J2026" s="5">
        <v>1.65134920169165</v>
      </c>
      <c r="K2026" s="4">
        <v>0.46131180424773199</v>
      </c>
      <c r="L2026" s="216">
        <v>-1.9621000263203401</v>
      </c>
      <c r="M2026" s="221" t="s">
        <v>4887</v>
      </c>
      <c r="N2026" s="198" t="s">
        <v>4887</v>
      </c>
      <c r="O2026" s="198" t="s">
        <v>4887</v>
      </c>
      <c r="P2026" s="198" t="s">
        <v>4887</v>
      </c>
      <c r="Q2026" s="198" t="s">
        <v>4887</v>
      </c>
      <c r="R2026" s="198" t="s">
        <v>4887</v>
      </c>
      <c r="S2026" s="198" t="s">
        <v>4887</v>
      </c>
      <c r="T2026" s="198" t="s">
        <v>4887</v>
      </c>
      <c r="U2026" s="198" t="s">
        <v>4887</v>
      </c>
      <c r="V2026" s="222" t="s">
        <v>4887</v>
      </c>
    </row>
    <row r="2027" spans="1:22" ht="25" customHeight="1" x14ac:dyDescent="0.2">
      <c r="A2027" s="13" t="s">
        <v>3485</v>
      </c>
      <c r="B2027" s="1" t="s">
        <v>3486</v>
      </c>
      <c r="C2027" s="203" t="s">
        <v>3487</v>
      </c>
      <c r="D2027" s="201" t="s">
        <v>7897</v>
      </c>
      <c r="E2027" s="74" t="s">
        <v>11912</v>
      </c>
      <c r="F2027" s="74" t="s">
        <v>11913</v>
      </c>
      <c r="G2027" s="26">
        <v>0.100252401578552</v>
      </c>
      <c r="H2027" s="5">
        <v>-3.6297850706873098</v>
      </c>
      <c r="I2027" s="4">
        <v>0.41965165580340003</v>
      </c>
      <c r="J2027" s="5">
        <v>2.4888472187962001</v>
      </c>
      <c r="K2027" s="4">
        <v>0.71085830769264902</v>
      </c>
      <c r="L2027" s="216">
        <v>-1.14093785189111</v>
      </c>
      <c r="M2027" s="221" t="s">
        <v>4887</v>
      </c>
      <c r="N2027" s="198" t="s">
        <v>4887</v>
      </c>
      <c r="O2027" s="198" t="s">
        <v>4887</v>
      </c>
      <c r="P2027" s="198" t="s">
        <v>4887</v>
      </c>
      <c r="Q2027" s="198" t="s">
        <v>4887</v>
      </c>
      <c r="R2027" s="198" t="s">
        <v>4887</v>
      </c>
      <c r="S2027" s="198" t="s">
        <v>4887</v>
      </c>
      <c r="T2027" s="198" t="s">
        <v>4887</v>
      </c>
      <c r="U2027" s="198" t="s">
        <v>4887</v>
      </c>
      <c r="V2027" s="222" t="s">
        <v>4887</v>
      </c>
    </row>
    <row r="2028" spans="1:22" ht="25" customHeight="1" x14ac:dyDescent="0.2">
      <c r="A2028" s="13" t="s">
        <v>2275</v>
      </c>
      <c r="B2028" s="1" t="s">
        <v>2275</v>
      </c>
      <c r="C2028" s="203" t="s">
        <v>2276</v>
      </c>
      <c r="D2028" s="201" t="s">
        <v>2275</v>
      </c>
      <c r="E2028" s="74" t="s">
        <v>10316</v>
      </c>
      <c r="F2028" s="74" t="s">
        <v>10317</v>
      </c>
      <c r="G2028" s="26">
        <v>0.231144950756448</v>
      </c>
      <c r="H2028" s="5">
        <v>-3.6355261086851698</v>
      </c>
      <c r="I2028" s="4">
        <v>0.84361775085911495</v>
      </c>
      <c r="J2028" s="5">
        <v>-0.70642813113029501</v>
      </c>
      <c r="K2028" s="4">
        <v>0.22687439418418001</v>
      </c>
      <c r="L2028" s="216">
        <v>-4.34195423981547</v>
      </c>
      <c r="M2028" s="221" t="s">
        <v>4887</v>
      </c>
      <c r="N2028" s="198" t="s">
        <v>4887</v>
      </c>
      <c r="O2028" s="198" t="s">
        <v>4887</v>
      </c>
      <c r="P2028" s="198" t="s">
        <v>4887</v>
      </c>
      <c r="Q2028" s="198" t="s">
        <v>4887</v>
      </c>
      <c r="R2028" s="198" t="s">
        <v>4887</v>
      </c>
      <c r="S2028" s="198" t="s">
        <v>4887</v>
      </c>
      <c r="T2028" s="198" t="s">
        <v>4887</v>
      </c>
      <c r="U2028" s="198" t="s">
        <v>4887</v>
      </c>
      <c r="V2028" s="222" t="s">
        <v>4887</v>
      </c>
    </row>
    <row r="2029" spans="1:22" ht="25" customHeight="1" x14ac:dyDescent="0.2">
      <c r="A2029" s="13" t="s">
        <v>385</v>
      </c>
      <c r="B2029" s="1" t="s">
        <v>386</v>
      </c>
      <c r="C2029" s="203" t="s">
        <v>387</v>
      </c>
      <c r="D2029" s="201" t="s">
        <v>7518</v>
      </c>
      <c r="E2029" s="74" t="s">
        <v>13232</v>
      </c>
      <c r="F2029" s="74" t="s">
        <v>13153</v>
      </c>
      <c r="G2029" s="26">
        <v>0.19812298276168</v>
      </c>
      <c r="H2029" s="5">
        <v>-3.64278027487943</v>
      </c>
      <c r="I2029" s="4">
        <v>0.38020771190636998</v>
      </c>
      <c r="J2029" s="5">
        <v>2.2128042702919002</v>
      </c>
      <c r="K2029" s="4">
        <v>0.63393535450689498</v>
      </c>
      <c r="L2029" s="216">
        <v>-1.42997600458753</v>
      </c>
      <c r="M2029" s="221" t="s">
        <v>4887</v>
      </c>
      <c r="N2029" s="198" t="s">
        <v>4887</v>
      </c>
      <c r="O2029" s="198" t="s">
        <v>4887</v>
      </c>
      <c r="P2029" s="198" t="s">
        <v>4887</v>
      </c>
      <c r="Q2029" s="198" t="s">
        <v>4887</v>
      </c>
      <c r="R2029" s="198" t="s">
        <v>4887</v>
      </c>
      <c r="S2029" s="198" t="s">
        <v>4887</v>
      </c>
      <c r="T2029" s="198" t="s">
        <v>4887</v>
      </c>
      <c r="U2029" s="198" t="s">
        <v>4887</v>
      </c>
      <c r="V2029" s="222" t="s">
        <v>4887</v>
      </c>
    </row>
    <row r="2030" spans="1:22" ht="25" customHeight="1" x14ac:dyDescent="0.2">
      <c r="A2030" s="13" t="s">
        <v>1903</v>
      </c>
      <c r="B2030" s="1" t="s">
        <v>1903</v>
      </c>
      <c r="C2030" s="203" t="s">
        <v>1904</v>
      </c>
      <c r="D2030" s="201" t="s">
        <v>1903</v>
      </c>
      <c r="E2030" s="74" t="s">
        <v>6785</v>
      </c>
      <c r="F2030" s="74" t="s">
        <v>11085</v>
      </c>
      <c r="G2030" s="26">
        <v>5.2288002874005597E-2</v>
      </c>
      <c r="H2030" s="5">
        <v>-3.6454933528731401</v>
      </c>
      <c r="I2030" s="4">
        <v>0.626186596402874</v>
      </c>
      <c r="J2030" s="5">
        <v>0.54624670841840905</v>
      </c>
      <c r="K2030" s="4">
        <v>7.1486431854782206E-2</v>
      </c>
      <c r="L2030" s="216">
        <v>-3.09924664445473</v>
      </c>
      <c r="M2030" s="221" t="s">
        <v>4887</v>
      </c>
      <c r="N2030" s="198" t="s">
        <v>4887</v>
      </c>
      <c r="O2030" s="198" t="s">
        <v>4887</v>
      </c>
      <c r="P2030" s="198" t="s">
        <v>4887</v>
      </c>
      <c r="Q2030" s="198" t="s">
        <v>4887</v>
      </c>
      <c r="R2030" s="198" t="s">
        <v>4887</v>
      </c>
      <c r="S2030" s="198" t="s">
        <v>4887</v>
      </c>
      <c r="T2030" s="198" t="s">
        <v>4887</v>
      </c>
      <c r="U2030" s="198" t="s">
        <v>4887</v>
      </c>
      <c r="V2030" s="222" t="s">
        <v>4887</v>
      </c>
    </row>
    <row r="2031" spans="1:22" ht="25" customHeight="1" x14ac:dyDescent="0.2">
      <c r="A2031" s="13" t="s">
        <v>1007</v>
      </c>
      <c r="B2031" s="1" t="s">
        <v>1008</v>
      </c>
      <c r="C2031" s="203" t="s">
        <v>1009</v>
      </c>
      <c r="D2031" s="201" t="s">
        <v>4987</v>
      </c>
      <c r="E2031" s="74" t="s">
        <v>12984</v>
      </c>
      <c r="F2031" s="74" t="s">
        <v>12985</v>
      </c>
      <c r="G2031" s="26">
        <v>0.21420825613397099</v>
      </c>
      <c r="H2031" s="5">
        <v>-3.6483941930782899</v>
      </c>
      <c r="I2031" s="4">
        <v>0.47132315897962002</v>
      </c>
      <c r="J2031" s="5">
        <v>1.46810347835828</v>
      </c>
      <c r="K2031" s="4">
        <v>0.457158616415207</v>
      </c>
      <c r="L2031" s="216">
        <v>-2.1802907147200101</v>
      </c>
      <c r="M2031" s="221" t="s">
        <v>4887</v>
      </c>
      <c r="N2031" s="198" t="s">
        <v>4887</v>
      </c>
      <c r="O2031" s="198" t="s">
        <v>4887</v>
      </c>
      <c r="P2031" s="198" t="s">
        <v>4887</v>
      </c>
      <c r="Q2031" s="198" t="s">
        <v>4887</v>
      </c>
      <c r="R2031" s="198" t="s">
        <v>4887</v>
      </c>
      <c r="S2031" s="198" t="s">
        <v>4887</v>
      </c>
      <c r="T2031" s="198" t="s">
        <v>4887</v>
      </c>
      <c r="U2031" s="198" t="s">
        <v>4887</v>
      </c>
      <c r="V2031" s="222" t="s">
        <v>4887</v>
      </c>
    </row>
    <row r="2032" spans="1:22" ht="25" customHeight="1" x14ac:dyDescent="0.2">
      <c r="A2032" s="13" t="s">
        <v>2448</v>
      </c>
      <c r="B2032" s="1" t="s">
        <v>2449</v>
      </c>
      <c r="C2032" s="203" t="s">
        <v>2450</v>
      </c>
      <c r="D2032" s="201" t="s">
        <v>7807</v>
      </c>
      <c r="E2032" s="74" t="s">
        <v>10671</v>
      </c>
      <c r="F2032" s="74" t="s">
        <v>10672</v>
      </c>
      <c r="G2032" s="26">
        <v>0.122766664117036</v>
      </c>
      <c r="H2032" s="5">
        <v>-3.6566361982213902</v>
      </c>
      <c r="I2032" s="4">
        <v>0.34388846121810301</v>
      </c>
      <c r="J2032" s="5">
        <v>2.59180940112158</v>
      </c>
      <c r="K2032" s="4">
        <v>0.69947973211243797</v>
      </c>
      <c r="L2032" s="216">
        <v>-1.06482679709981</v>
      </c>
      <c r="M2032" s="221" t="s">
        <v>4887</v>
      </c>
      <c r="N2032" s="198" t="s">
        <v>4887</v>
      </c>
      <c r="O2032" s="198" t="s">
        <v>4887</v>
      </c>
      <c r="P2032" s="198" t="s">
        <v>4887</v>
      </c>
      <c r="Q2032" s="198" t="s">
        <v>4887</v>
      </c>
      <c r="R2032" s="198" t="s">
        <v>4887</v>
      </c>
      <c r="S2032" s="198" t="s">
        <v>4887</v>
      </c>
      <c r="T2032" s="198" t="s">
        <v>4887</v>
      </c>
      <c r="U2032" s="198" t="s">
        <v>4887</v>
      </c>
      <c r="V2032" s="222" t="s">
        <v>4887</v>
      </c>
    </row>
    <row r="2033" spans="1:22" ht="25" customHeight="1" x14ac:dyDescent="0.2">
      <c r="A2033" s="13" t="s">
        <v>4193</v>
      </c>
      <c r="B2033" s="1" t="s">
        <v>4194</v>
      </c>
      <c r="C2033" s="203" t="s">
        <v>4195</v>
      </c>
      <c r="D2033" s="201" t="s">
        <v>4930</v>
      </c>
      <c r="E2033" s="74" t="s">
        <v>6779</v>
      </c>
      <c r="F2033" s="74" t="s">
        <v>10238</v>
      </c>
      <c r="G2033" s="26">
        <v>0.110579110354418</v>
      </c>
      <c r="H2033" s="5">
        <v>-3.6681983197696999</v>
      </c>
      <c r="I2033" s="4">
        <v>0.112971207567354</v>
      </c>
      <c r="J2033" s="5">
        <v>-1.49767222252155</v>
      </c>
      <c r="K2033" s="4">
        <v>5.6631409973596197E-2</v>
      </c>
      <c r="L2033" s="216">
        <v>-5.1658705422912501</v>
      </c>
      <c r="M2033" s="221" t="s">
        <v>4887</v>
      </c>
      <c r="N2033" s="198" t="s">
        <v>4887</v>
      </c>
      <c r="O2033" s="198" t="s">
        <v>4887</v>
      </c>
      <c r="P2033" s="198" t="s">
        <v>4887</v>
      </c>
      <c r="Q2033" s="198" t="s">
        <v>4887</v>
      </c>
      <c r="R2033" s="198" t="s">
        <v>4887</v>
      </c>
      <c r="S2033" s="198" t="s">
        <v>4887</v>
      </c>
      <c r="T2033" s="198" t="s">
        <v>4887</v>
      </c>
      <c r="U2033" s="198" t="s">
        <v>4887</v>
      </c>
      <c r="V2033" s="222" t="s">
        <v>4887</v>
      </c>
    </row>
    <row r="2034" spans="1:22" ht="25" customHeight="1" x14ac:dyDescent="0.2">
      <c r="A2034" s="13" t="s">
        <v>4563</v>
      </c>
      <c r="B2034" s="1" t="s">
        <v>4563</v>
      </c>
      <c r="C2034" s="203" t="s">
        <v>4564</v>
      </c>
      <c r="D2034" s="201" t="s">
        <v>4563</v>
      </c>
      <c r="E2034" s="74" t="s">
        <v>11219</v>
      </c>
      <c r="F2034" s="74" t="s">
        <v>11220</v>
      </c>
      <c r="G2034" s="26">
        <v>9.2251550000816807E-2</v>
      </c>
      <c r="H2034" s="5">
        <v>-3.67524118510861</v>
      </c>
      <c r="I2034" s="4">
        <v>0.37467149360429902</v>
      </c>
      <c r="J2034" s="5">
        <v>1.9036298714119999</v>
      </c>
      <c r="K2034" s="4">
        <v>0.45393967535481999</v>
      </c>
      <c r="L2034" s="216">
        <v>-1.7716113136966101</v>
      </c>
      <c r="M2034" s="221" t="s">
        <v>4887</v>
      </c>
      <c r="N2034" s="198" t="s">
        <v>4887</v>
      </c>
      <c r="O2034" s="198" t="s">
        <v>4887</v>
      </c>
      <c r="P2034" s="198" t="s">
        <v>4887</v>
      </c>
      <c r="Q2034" s="198" t="s">
        <v>4887</v>
      </c>
      <c r="R2034" s="198" t="s">
        <v>4887</v>
      </c>
      <c r="S2034" s="198" t="s">
        <v>4887</v>
      </c>
      <c r="T2034" s="198" t="s">
        <v>4887</v>
      </c>
      <c r="U2034" s="198" t="s">
        <v>4887</v>
      </c>
      <c r="V2034" s="222" t="s">
        <v>4887</v>
      </c>
    </row>
    <row r="2035" spans="1:22" ht="25" customHeight="1" x14ac:dyDescent="0.2">
      <c r="A2035" s="13" t="s">
        <v>2464</v>
      </c>
      <c r="B2035" s="1" t="s">
        <v>2464</v>
      </c>
      <c r="C2035" s="203" t="s">
        <v>2465</v>
      </c>
      <c r="D2035" s="201" t="s">
        <v>4991</v>
      </c>
      <c r="E2035" s="74" t="s">
        <v>6769</v>
      </c>
      <c r="F2035" s="74" t="s">
        <v>8626</v>
      </c>
      <c r="G2035" s="26">
        <v>7.39014310028107E-2</v>
      </c>
      <c r="H2035" s="5">
        <v>-3.6787363876557801</v>
      </c>
      <c r="I2035" s="4">
        <v>0.663194113749075</v>
      </c>
      <c r="J2035" s="5">
        <v>-0.22769439047135601</v>
      </c>
      <c r="K2035" s="4">
        <v>6.1612656057779699E-2</v>
      </c>
      <c r="L2035" s="216">
        <v>-3.9064307781271301</v>
      </c>
      <c r="M2035" s="221" t="s">
        <v>4887</v>
      </c>
      <c r="N2035" s="198" t="s">
        <v>4887</v>
      </c>
      <c r="O2035" s="198" t="s">
        <v>4887</v>
      </c>
      <c r="P2035" s="198" t="s">
        <v>4887</v>
      </c>
      <c r="Q2035" s="198" t="s">
        <v>4887</v>
      </c>
      <c r="R2035" s="198" t="s">
        <v>4887</v>
      </c>
      <c r="S2035" s="198" t="s">
        <v>4887</v>
      </c>
      <c r="T2035" s="198" t="s">
        <v>4887</v>
      </c>
      <c r="U2035" s="198" t="s">
        <v>4887</v>
      </c>
      <c r="V2035" s="222" t="s">
        <v>4887</v>
      </c>
    </row>
    <row r="2036" spans="1:22" ht="25" customHeight="1" x14ac:dyDescent="0.2">
      <c r="A2036" s="13" t="s">
        <v>729</v>
      </c>
      <c r="B2036" s="1" t="s">
        <v>729</v>
      </c>
      <c r="C2036" s="203" t="s">
        <v>730</v>
      </c>
      <c r="D2036" s="201" t="s">
        <v>7315</v>
      </c>
      <c r="E2036" s="74" t="s">
        <v>13522</v>
      </c>
      <c r="F2036" s="74" t="s">
        <v>10095</v>
      </c>
      <c r="G2036" s="26">
        <v>6.3107932030998806E-2</v>
      </c>
      <c r="H2036" s="5">
        <v>-3.6820939168894702</v>
      </c>
      <c r="I2036" s="4">
        <v>0.103656036326292</v>
      </c>
      <c r="J2036" s="5">
        <v>2.02935509422871</v>
      </c>
      <c r="K2036" s="4">
        <v>0.28941997306883599</v>
      </c>
      <c r="L2036" s="216">
        <v>-1.65273882266076</v>
      </c>
      <c r="M2036" s="221" t="s">
        <v>4887</v>
      </c>
      <c r="N2036" s="198" t="s">
        <v>4887</v>
      </c>
      <c r="O2036" s="198" t="s">
        <v>4887</v>
      </c>
      <c r="P2036" s="198" t="s">
        <v>4887</v>
      </c>
      <c r="Q2036" s="198" t="s">
        <v>4887</v>
      </c>
      <c r="R2036" s="198" t="s">
        <v>4887</v>
      </c>
      <c r="S2036" s="198" t="s">
        <v>4887</v>
      </c>
      <c r="T2036" s="198" t="s">
        <v>4887</v>
      </c>
      <c r="U2036" s="198" t="s">
        <v>4887</v>
      </c>
      <c r="V2036" s="222" t="s">
        <v>4887</v>
      </c>
    </row>
    <row r="2037" spans="1:22" ht="25" customHeight="1" x14ac:dyDescent="0.2">
      <c r="A2037" s="13" t="s">
        <v>3389</v>
      </c>
      <c r="B2037" s="1" t="s">
        <v>3389</v>
      </c>
      <c r="C2037" s="203" t="s">
        <v>3390</v>
      </c>
      <c r="D2037" s="201" t="s">
        <v>3389</v>
      </c>
      <c r="E2037" s="74" t="s">
        <v>11517</v>
      </c>
      <c r="F2037" s="74" t="s">
        <v>11518</v>
      </c>
      <c r="G2037" s="26">
        <v>0.14422609896192301</v>
      </c>
      <c r="H2037" s="5">
        <v>-3.6828678239334698</v>
      </c>
      <c r="I2037" s="4">
        <v>0.32259002013615701</v>
      </c>
      <c r="J2037" s="5">
        <v>1.6604875723374499</v>
      </c>
      <c r="K2037" s="4">
        <v>0.38846360136915897</v>
      </c>
      <c r="L2037" s="216">
        <v>-2.0223802515960201</v>
      </c>
      <c r="M2037" s="221" t="s">
        <v>4887</v>
      </c>
      <c r="N2037" s="198" t="s">
        <v>4887</v>
      </c>
      <c r="O2037" s="198" t="s">
        <v>4887</v>
      </c>
      <c r="P2037" s="198" t="s">
        <v>4887</v>
      </c>
      <c r="Q2037" s="198" t="s">
        <v>4887</v>
      </c>
      <c r="R2037" s="198" t="s">
        <v>4887</v>
      </c>
      <c r="S2037" s="198" t="s">
        <v>4887</v>
      </c>
      <c r="T2037" s="198" t="s">
        <v>4887</v>
      </c>
      <c r="U2037" s="198" t="s">
        <v>4887</v>
      </c>
      <c r="V2037" s="222" t="s">
        <v>4887</v>
      </c>
    </row>
    <row r="2038" spans="1:22" ht="25" customHeight="1" x14ac:dyDescent="0.2">
      <c r="A2038" s="13" t="s">
        <v>1725</v>
      </c>
      <c r="B2038" s="1" t="s">
        <v>1726</v>
      </c>
      <c r="C2038" s="203" t="s">
        <v>1727</v>
      </c>
      <c r="D2038" s="201" t="s">
        <v>1726</v>
      </c>
      <c r="E2038" s="74" t="s">
        <v>8685</v>
      </c>
      <c r="F2038" s="74" t="s">
        <v>8686</v>
      </c>
      <c r="G2038" s="26">
        <v>6.4368384749668703E-2</v>
      </c>
      <c r="H2038" s="5">
        <v>-3.6999676311245699</v>
      </c>
      <c r="I2038" s="4">
        <v>0.70602007339595896</v>
      </c>
      <c r="J2038" s="5">
        <v>0.44207142293512097</v>
      </c>
      <c r="K2038" s="4">
        <v>9.2597036639941205E-2</v>
      </c>
      <c r="L2038" s="216">
        <v>-3.2578962081894498</v>
      </c>
      <c r="M2038" s="221" t="s">
        <v>4887</v>
      </c>
      <c r="N2038" s="198" t="s">
        <v>4887</v>
      </c>
      <c r="O2038" s="198" t="s">
        <v>4887</v>
      </c>
      <c r="P2038" s="198" t="s">
        <v>4887</v>
      </c>
      <c r="Q2038" s="198" t="s">
        <v>4887</v>
      </c>
      <c r="R2038" s="198" t="s">
        <v>4887</v>
      </c>
      <c r="S2038" s="198" t="s">
        <v>4887</v>
      </c>
      <c r="T2038" s="198" t="s">
        <v>4887</v>
      </c>
      <c r="U2038" s="198" t="s">
        <v>4887</v>
      </c>
      <c r="V2038" s="222" t="s">
        <v>4887</v>
      </c>
    </row>
    <row r="2039" spans="1:22" ht="25" customHeight="1" x14ac:dyDescent="0.2">
      <c r="A2039" s="13" t="s">
        <v>4774</v>
      </c>
      <c r="B2039" s="1" t="s">
        <v>4774</v>
      </c>
      <c r="C2039" s="203" t="s">
        <v>4775</v>
      </c>
      <c r="D2039" s="201" t="s">
        <v>4774</v>
      </c>
      <c r="E2039" s="74" t="s">
        <v>8520</v>
      </c>
      <c r="F2039" s="74" t="s">
        <v>8521</v>
      </c>
      <c r="G2039" s="26">
        <v>7.5855895590608804E-2</v>
      </c>
      <c r="H2039" s="5">
        <v>-3.7059370290899398</v>
      </c>
      <c r="I2039" s="4">
        <v>0.75030088237315895</v>
      </c>
      <c r="J2039" s="5">
        <v>-0.55352623382533495</v>
      </c>
      <c r="K2039" s="4">
        <v>8.81277838049465E-2</v>
      </c>
      <c r="L2039" s="216">
        <v>-4.2594632629152702</v>
      </c>
      <c r="M2039" s="221" t="s">
        <v>4887</v>
      </c>
      <c r="N2039" s="198" t="s">
        <v>4887</v>
      </c>
      <c r="O2039" s="198" t="s">
        <v>4887</v>
      </c>
      <c r="P2039" s="198" t="s">
        <v>4887</v>
      </c>
      <c r="Q2039" s="198" t="s">
        <v>4887</v>
      </c>
      <c r="R2039" s="198" t="s">
        <v>4887</v>
      </c>
      <c r="S2039" s="198" t="s">
        <v>4887</v>
      </c>
      <c r="T2039" s="198" t="s">
        <v>4887</v>
      </c>
      <c r="U2039" s="198" t="s">
        <v>4887</v>
      </c>
      <c r="V2039" s="222" t="s">
        <v>4887</v>
      </c>
    </row>
    <row r="2040" spans="1:22" ht="25" customHeight="1" x14ac:dyDescent="0.2">
      <c r="A2040" s="13" t="s">
        <v>278</v>
      </c>
      <c r="B2040" s="1" t="s">
        <v>278</v>
      </c>
      <c r="C2040" s="203" t="s">
        <v>279</v>
      </c>
      <c r="D2040" s="201" t="s">
        <v>7489</v>
      </c>
      <c r="E2040" s="74" t="s">
        <v>12688</v>
      </c>
      <c r="F2040" s="74" t="s">
        <v>12689</v>
      </c>
      <c r="G2040" s="26">
        <v>0.179912643298346</v>
      </c>
      <c r="H2040" s="5">
        <v>-3.7095735935533898</v>
      </c>
      <c r="I2040" s="4">
        <v>0.81972655352599699</v>
      </c>
      <c r="J2040" s="5">
        <v>-0.17584960882535</v>
      </c>
      <c r="K2040" s="4">
        <v>0.16150407551873999</v>
      </c>
      <c r="L2040" s="216">
        <v>-3.8854232023787398</v>
      </c>
      <c r="M2040" s="221" t="s">
        <v>4887</v>
      </c>
      <c r="N2040" s="198" t="s">
        <v>4887</v>
      </c>
      <c r="O2040" s="198" t="s">
        <v>4887</v>
      </c>
      <c r="P2040" s="198" t="s">
        <v>4887</v>
      </c>
      <c r="Q2040" s="198" t="s">
        <v>4887</v>
      </c>
      <c r="R2040" s="198" t="s">
        <v>4887</v>
      </c>
      <c r="S2040" s="198" t="s">
        <v>4887</v>
      </c>
      <c r="T2040" s="198" t="s">
        <v>4887</v>
      </c>
      <c r="U2040" s="198" t="s">
        <v>4887</v>
      </c>
      <c r="V2040" s="222" t="s">
        <v>4887</v>
      </c>
    </row>
    <row r="2041" spans="1:22" ht="25" customHeight="1" x14ac:dyDescent="0.2">
      <c r="A2041" s="13" t="s">
        <v>3331</v>
      </c>
      <c r="B2041" s="1" t="s">
        <v>3331</v>
      </c>
      <c r="C2041" s="203" t="s">
        <v>3332</v>
      </c>
      <c r="D2041" s="201" t="s">
        <v>3331</v>
      </c>
      <c r="E2041" s="74" t="s">
        <v>8101</v>
      </c>
      <c r="F2041" s="74" t="s">
        <v>8102</v>
      </c>
      <c r="G2041" s="26">
        <v>0.22317077147345199</v>
      </c>
      <c r="H2041" s="5">
        <v>-3.7220428441057898</v>
      </c>
      <c r="I2041" s="4">
        <v>0.46515898078079898</v>
      </c>
      <c r="J2041" s="5">
        <v>0.95586450648118804</v>
      </c>
      <c r="K2041" s="4">
        <v>0.33441013058062102</v>
      </c>
      <c r="L2041" s="216">
        <v>-2.7661783376245999</v>
      </c>
      <c r="M2041" s="221" t="s">
        <v>4887</v>
      </c>
      <c r="N2041" s="198" t="s">
        <v>4887</v>
      </c>
      <c r="O2041" s="198" t="s">
        <v>4887</v>
      </c>
      <c r="P2041" s="198" t="s">
        <v>4887</v>
      </c>
      <c r="Q2041" s="198" t="s">
        <v>4887</v>
      </c>
      <c r="R2041" s="198" t="s">
        <v>4887</v>
      </c>
      <c r="S2041" s="198" t="s">
        <v>4887</v>
      </c>
      <c r="T2041" s="198" t="s">
        <v>4887</v>
      </c>
      <c r="U2041" s="198" t="s">
        <v>4887</v>
      </c>
      <c r="V2041" s="222" t="s">
        <v>4887</v>
      </c>
    </row>
    <row r="2042" spans="1:22" ht="25" customHeight="1" x14ac:dyDescent="0.2">
      <c r="A2042" s="13" t="s">
        <v>4236</v>
      </c>
      <c r="B2042" s="1" t="s">
        <v>4236</v>
      </c>
      <c r="C2042" s="203" t="s">
        <v>4237</v>
      </c>
      <c r="D2042" s="201" t="s">
        <v>4236</v>
      </c>
      <c r="E2042" s="74" t="s">
        <v>11703</v>
      </c>
      <c r="F2042" s="74" t="s">
        <v>11704</v>
      </c>
      <c r="G2042" s="26">
        <v>7.7065047851202398E-2</v>
      </c>
      <c r="H2042" s="5">
        <v>-3.7421371360025799</v>
      </c>
      <c r="I2042" s="4">
        <v>0.25397066644008498</v>
      </c>
      <c r="J2042" s="5">
        <v>1.1892386618420501</v>
      </c>
      <c r="K2042" s="4">
        <v>0.16935564583073101</v>
      </c>
      <c r="L2042" s="216">
        <v>-2.5528984741605298</v>
      </c>
      <c r="M2042" s="221" t="s">
        <v>4887</v>
      </c>
      <c r="N2042" s="198" t="s">
        <v>4887</v>
      </c>
      <c r="O2042" s="198" t="s">
        <v>4887</v>
      </c>
      <c r="P2042" s="198" t="s">
        <v>4887</v>
      </c>
      <c r="Q2042" s="198" t="s">
        <v>4887</v>
      </c>
      <c r="R2042" s="198" t="s">
        <v>4887</v>
      </c>
      <c r="S2042" s="198" t="s">
        <v>4887</v>
      </c>
      <c r="T2042" s="198" t="s">
        <v>4887</v>
      </c>
      <c r="U2042" s="198" t="s">
        <v>4887</v>
      </c>
      <c r="V2042" s="222" t="s">
        <v>4887</v>
      </c>
    </row>
    <row r="2043" spans="1:22" ht="25" customHeight="1" x14ac:dyDescent="0.2">
      <c r="A2043" s="13" t="s">
        <v>1934</v>
      </c>
      <c r="B2043" s="1" t="s">
        <v>1935</v>
      </c>
      <c r="C2043" s="203" t="s">
        <v>1936</v>
      </c>
      <c r="D2043" s="201" t="s">
        <v>1935</v>
      </c>
      <c r="E2043" s="74" t="s">
        <v>10523</v>
      </c>
      <c r="F2043" s="74" t="s">
        <v>10524</v>
      </c>
      <c r="G2043" s="26">
        <v>0.13712654196447899</v>
      </c>
      <c r="H2043" s="5">
        <v>-3.7710193629768098</v>
      </c>
      <c r="I2043" s="4">
        <v>0.43661483552457098</v>
      </c>
      <c r="J2043" s="5">
        <v>1.3746499322247301</v>
      </c>
      <c r="K2043" s="4">
        <v>0.29994498323615598</v>
      </c>
      <c r="L2043" s="216">
        <v>-2.39636943075207</v>
      </c>
      <c r="M2043" s="221" t="s">
        <v>4887</v>
      </c>
      <c r="N2043" s="198" t="s">
        <v>4887</v>
      </c>
      <c r="O2043" s="198" t="s">
        <v>4887</v>
      </c>
      <c r="P2043" s="198" t="s">
        <v>4887</v>
      </c>
      <c r="Q2043" s="198" t="s">
        <v>4887</v>
      </c>
      <c r="R2043" s="198" t="s">
        <v>4887</v>
      </c>
      <c r="S2043" s="198" t="s">
        <v>4887</v>
      </c>
      <c r="T2043" s="198" t="s">
        <v>4887</v>
      </c>
      <c r="U2043" s="198" t="s">
        <v>4887</v>
      </c>
      <c r="V2043" s="222" t="s">
        <v>4887</v>
      </c>
    </row>
    <row r="2044" spans="1:22" ht="25" customHeight="1" x14ac:dyDescent="0.2">
      <c r="A2044" s="13" t="s">
        <v>908</v>
      </c>
      <c r="B2044" s="1" t="s">
        <v>908</v>
      </c>
      <c r="C2044" s="203" t="s">
        <v>909</v>
      </c>
      <c r="D2044" s="201" t="s">
        <v>7628</v>
      </c>
      <c r="E2044" s="74" t="s">
        <v>13029</v>
      </c>
      <c r="F2044" s="74" t="s">
        <v>13014</v>
      </c>
      <c r="G2044" s="26">
        <v>0.34456842284217398</v>
      </c>
      <c r="H2044" s="5">
        <v>-3.7775649391406998</v>
      </c>
      <c r="I2044" s="4">
        <v>9.64369181981828E-2</v>
      </c>
      <c r="J2044" s="5">
        <v>-1.62947133001372</v>
      </c>
      <c r="K2044" s="4">
        <v>0.218125455995972</v>
      </c>
      <c r="L2044" s="216">
        <v>-5.40703626915443</v>
      </c>
      <c r="M2044" s="221" t="s">
        <v>4887</v>
      </c>
      <c r="N2044" s="198" t="s">
        <v>4887</v>
      </c>
      <c r="O2044" s="198" t="s">
        <v>4887</v>
      </c>
      <c r="P2044" s="198" t="s">
        <v>4887</v>
      </c>
      <c r="Q2044" s="198" t="s">
        <v>4887</v>
      </c>
      <c r="R2044" s="198" t="s">
        <v>4887</v>
      </c>
      <c r="S2044" s="198" t="s">
        <v>4887</v>
      </c>
      <c r="T2044" s="198" t="s">
        <v>4887</v>
      </c>
      <c r="U2044" s="198" t="s">
        <v>4887</v>
      </c>
      <c r="V2044" s="222" t="s">
        <v>4887</v>
      </c>
    </row>
    <row r="2045" spans="1:22" ht="25" customHeight="1" x14ac:dyDescent="0.2">
      <c r="A2045" s="13" t="s">
        <v>4786</v>
      </c>
      <c r="B2045" s="1" t="s">
        <v>4787</v>
      </c>
      <c r="C2045" s="203" t="s">
        <v>4788</v>
      </c>
      <c r="D2045" s="201" t="s">
        <v>4932</v>
      </c>
      <c r="E2045" s="74" t="s">
        <v>11389</v>
      </c>
      <c r="F2045" s="74" t="s">
        <v>11390</v>
      </c>
      <c r="G2045" s="26">
        <v>9.6100699328001402E-2</v>
      </c>
      <c r="H2045" s="5">
        <v>-3.7856372755073102</v>
      </c>
      <c r="I2045" s="4">
        <v>0.69750191408616502</v>
      </c>
      <c r="J2045" s="5">
        <v>0.34944729688367798</v>
      </c>
      <c r="K2045" s="4">
        <v>0.115839737773259</v>
      </c>
      <c r="L2045" s="216">
        <v>-3.4361899786236298</v>
      </c>
      <c r="M2045" s="221" t="s">
        <v>4887</v>
      </c>
      <c r="N2045" s="198" t="s">
        <v>4887</v>
      </c>
      <c r="O2045" s="198" t="s">
        <v>4887</v>
      </c>
      <c r="P2045" s="198" t="s">
        <v>4887</v>
      </c>
      <c r="Q2045" s="198" t="s">
        <v>4887</v>
      </c>
      <c r="R2045" s="198" t="s">
        <v>4887</v>
      </c>
      <c r="S2045" s="198" t="s">
        <v>4887</v>
      </c>
      <c r="T2045" s="198" t="s">
        <v>4887</v>
      </c>
      <c r="U2045" s="198" t="s">
        <v>4887</v>
      </c>
      <c r="V2045" s="222" t="s">
        <v>4887</v>
      </c>
    </row>
    <row r="2046" spans="1:22" ht="25" customHeight="1" x14ac:dyDescent="0.2">
      <c r="A2046" s="13" t="s">
        <v>4618</v>
      </c>
      <c r="B2046" s="1" t="s">
        <v>4619</v>
      </c>
      <c r="C2046" s="203" t="s">
        <v>4620</v>
      </c>
      <c r="D2046" s="201" t="s">
        <v>4986</v>
      </c>
      <c r="E2046" s="74" t="s">
        <v>8703</v>
      </c>
      <c r="F2046" s="74" t="s">
        <v>8704</v>
      </c>
      <c r="G2046" s="26">
        <v>0.130717777991983</v>
      </c>
      <c r="H2046" s="5">
        <v>-3.7884838323932799</v>
      </c>
      <c r="I2046" s="4">
        <v>0.84287688398635296</v>
      </c>
      <c r="J2046" s="5">
        <v>0.268922775864883</v>
      </c>
      <c r="K2046" s="4">
        <v>0.15477462718822399</v>
      </c>
      <c r="L2046" s="216">
        <v>-3.5195610565284001</v>
      </c>
      <c r="M2046" s="221" t="s">
        <v>4887</v>
      </c>
      <c r="N2046" s="198" t="s">
        <v>4887</v>
      </c>
      <c r="O2046" s="198" t="s">
        <v>4887</v>
      </c>
      <c r="P2046" s="198" t="s">
        <v>4887</v>
      </c>
      <c r="Q2046" s="198" t="s">
        <v>4887</v>
      </c>
      <c r="R2046" s="198" t="s">
        <v>4887</v>
      </c>
      <c r="S2046" s="198" t="s">
        <v>4887</v>
      </c>
      <c r="T2046" s="198" t="s">
        <v>4887</v>
      </c>
      <c r="U2046" s="198" t="s">
        <v>4887</v>
      </c>
      <c r="V2046" s="222" t="s">
        <v>4887</v>
      </c>
    </row>
    <row r="2047" spans="1:22" ht="25" customHeight="1" x14ac:dyDescent="0.2">
      <c r="A2047" s="13" t="s">
        <v>686</v>
      </c>
      <c r="B2047" s="1" t="s">
        <v>686</v>
      </c>
      <c r="C2047" s="203" t="s">
        <v>687</v>
      </c>
      <c r="D2047" s="201" t="s">
        <v>4992</v>
      </c>
      <c r="E2047" s="74" t="s">
        <v>13039</v>
      </c>
      <c r="F2047" s="74" t="s">
        <v>13040</v>
      </c>
      <c r="G2047" s="26">
        <v>0.19331102567993</v>
      </c>
      <c r="H2047" s="5">
        <v>-3.79940835379956</v>
      </c>
      <c r="I2047" s="4">
        <v>0.94724510324974898</v>
      </c>
      <c r="J2047" s="5">
        <v>-0.21818711742146901</v>
      </c>
      <c r="K2047" s="4">
        <v>0.23022286947814799</v>
      </c>
      <c r="L2047" s="216">
        <v>-4.0175954712210196</v>
      </c>
      <c r="M2047" s="221" t="s">
        <v>4887</v>
      </c>
      <c r="N2047" s="198" t="s">
        <v>4887</v>
      </c>
      <c r="O2047" s="198" t="s">
        <v>4887</v>
      </c>
      <c r="P2047" s="198" t="s">
        <v>4887</v>
      </c>
      <c r="Q2047" s="198" t="s">
        <v>4887</v>
      </c>
      <c r="R2047" s="198" t="s">
        <v>4887</v>
      </c>
      <c r="S2047" s="198" t="s">
        <v>4887</v>
      </c>
      <c r="T2047" s="198" t="s">
        <v>4887</v>
      </c>
      <c r="U2047" s="198" t="s">
        <v>4887</v>
      </c>
      <c r="V2047" s="222" t="s">
        <v>4887</v>
      </c>
    </row>
    <row r="2048" spans="1:22" ht="25" customHeight="1" x14ac:dyDescent="0.2">
      <c r="A2048" s="13" t="s">
        <v>108</v>
      </c>
      <c r="B2048" s="1" t="s">
        <v>109</v>
      </c>
      <c r="C2048" s="203" t="s">
        <v>110</v>
      </c>
      <c r="D2048" s="201" t="s">
        <v>7302</v>
      </c>
      <c r="E2048" s="74" t="s">
        <v>13139</v>
      </c>
      <c r="F2048" s="74" t="s">
        <v>12429</v>
      </c>
      <c r="G2048" s="26">
        <v>3.10385722216369E-2</v>
      </c>
      <c r="H2048" s="5">
        <v>-3.8056048069580402</v>
      </c>
      <c r="I2048" s="4">
        <v>0.76133002511275305</v>
      </c>
      <c r="J2048" s="5">
        <v>0.32963922651908301</v>
      </c>
      <c r="K2048" s="4">
        <v>1.6401282972799702E-2</v>
      </c>
      <c r="L2048" s="216">
        <v>-3.47596558043896</v>
      </c>
      <c r="M2048" s="221" t="s">
        <v>7349</v>
      </c>
      <c r="N2048" s="198" t="s">
        <v>4887</v>
      </c>
      <c r="O2048" s="198" t="s">
        <v>7349</v>
      </c>
      <c r="P2048" s="198" t="s">
        <v>4887</v>
      </c>
      <c r="Q2048" s="198" t="s">
        <v>4887</v>
      </c>
      <c r="R2048" s="198" t="s">
        <v>7349</v>
      </c>
      <c r="S2048" s="198" t="s">
        <v>4887</v>
      </c>
      <c r="T2048" s="198" t="s">
        <v>4887</v>
      </c>
      <c r="U2048" s="198" t="s">
        <v>4887</v>
      </c>
      <c r="V2048" s="222" t="s">
        <v>4887</v>
      </c>
    </row>
    <row r="2049" spans="1:22" ht="25" customHeight="1" x14ac:dyDescent="0.2">
      <c r="A2049" s="13" t="s">
        <v>2373</v>
      </c>
      <c r="B2049" s="1" t="s">
        <v>2373</v>
      </c>
      <c r="C2049" s="203" t="s">
        <v>2374</v>
      </c>
      <c r="D2049" s="201" t="s">
        <v>2373</v>
      </c>
      <c r="E2049" s="74" t="s">
        <v>9302</v>
      </c>
      <c r="F2049" s="74" t="s">
        <v>9303</v>
      </c>
      <c r="G2049" s="26">
        <v>6.5957366458544706E-2</v>
      </c>
      <c r="H2049" s="5">
        <v>-3.81082696907816</v>
      </c>
      <c r="I2049" s="4">
        <v>0.84865544610426003</v>
      </c>
      <c r="J2049" s="5">
        <v>-0.38012308026744601</v>
      </c>
      <c r="K2049" s="4">
        <v>9.1247111204698E-2</v>
      </c>
      <c r="L2049" s="216">
        <v>-4.1909500493455996</v>
      </c>
      <c r="M2049" s="221" t="s">
        <v>4887</v>
      </c>
      <c r="N2049" s="198" t="s">
        <v>4887</v>
      </c>
      <c r="O2049" s="198" t="s">
        <v>4887</v>
      </c>
      <c r="P2049" s="198" t="s">
        <v>4887</v>
      </c>
      <c r="Q2049" s="198" t="s">
        <v>4887</v>
      </c>
      <c r="R2049" s="198" t="s">
        <v>4887</v>
      </c>
      <c r="S2049" s="198" t="s">
        <v>4887</v>
      </c>
      <c r="T2049" s="198" t="s">
        <v>4887</v>
      </c>
      <c r="U2049" s="198" t="s">
        <v>4887</v>
      </c>
      <c r="V2049" s="222" t="s">
        <v>4887</v>
      </c>
    </row>
    <row r="2050" spans="1:22" ht="25" customHeight="1" x14ac:dyDescent="0.2">
      <c r="A2050" s="13" t="s">
        <v>1284</v>
      </c>
      <c r="B2050" s="1" t="s">
        <v>1284</v>
      </c>
      <c r="C2050" s="203" t="s">
        <v>1285</v>
      </c>
      <c r="D2050" s="201" t="s">
        <v>4922</v>
      </c>
      <c r="E2050" s="74" t="s">
        <v>13254</v>
      </c>
      <c r="F2050" s="74" t="s">
        <v>9093</v>
      </c>
      <c r="G2050" s="26">
        <v>0.18718779985155101</v>
      </c>
      <c r="H2050" s="5">
        <v>-3.8703091789961901</v>
      </c>
      <c r="I2050" s="4">
        <v>0.49795858520397601</v>
      </c>
      <c r="J2050" s="5">
        <v>-1.11369586656898</v>
      </c>
      <c r="K2050" s="4">
        <v>0.11738802369158299</v>
      </c>
      <c r="L2050" s="216">
        <v>-4.9840050455651701</v>
      </c>
      <c r="M2050" s="221" t="s">
        <v>4887</v>
      </c>
      <c r="N2050" s="198" t="s">
        <v>4887</v>
      </c>
      <c r="O2050" s="198" t="s">
        <v>4887</v>
      </c>
      <c r="P2050" s="198" t="s">
        <v>4887</v>
      </c>
      <c r="Q2050" s="198" t="s">
        <v>4887</v>
      </c>
      <c r="R2050" s="198" t="s">
        <v>4887</v>
      </c>
      <c r="S2050" s="198" t="s">
        <v>4887</v>
      </c>
      <c r="T2050" s="198" t="s">
        <v>4887</v>
      </c>
      <c r="U2050" s="198" t="s">
        <v>4887</v>
      </c>
      <c r="V2050" s="222" t="s">
        <v>4887</v>
      </c>
    </row>
    <row r="2051" spans="1:22" ht="25" customHeight="1" x14ac:dyDescent="0.2">
      <c r="A2051" s="13" t="s">
        <v>4077</v>
      </c>
      <c r="B2051" s="1" t="s">
        <v>4077</v>
      </c>
      <c r="C2051" s="203" t="s">
        <v>4078</v>
      </c>
      <c r="D2051" s="201" t="s">
        <v>4077</v>
      </c>
      <c r="E2051" s="74" t="s">
        <v>9412</v>
      </c>
      <c r="F2051" s="74" t="s">
        <v>9413</v>
      </c>
      <c r="G2051" s="26">
        <v>8.8093320453664095E-2</v>
      </c>
      <c r="H2051" s="5">
        <v>-3.8811543117820801</v>
      </c>
      <c r="I2051" s="4">
        <v>0.50806250578960799</v>
      </c>
      <c r="J2051" s="5">
        <v>0.60386192715900699</v>
      </c>
      <c r="K2051" s="4">
        <v>0.118769015299692</v>
      </c>
      <c r="L2051" s="216">
        <v>-3.2772923846230801</v>
      </c>
      <c r="M2051" s="221" t="s">
        <v>4887</v>
      </c>
      <c r="N2051" s="198" t="s">
        <v>4887</v>
      </c>
      <c r="O2051" s="198" t="s">
        <v>4887</v>
      </c>
      <c r="P2051" s="198" t="s">
        <v>4887</v>
      </c>
      <c r="Q2051" s="198" t="s">
        <v>4887</v>
      </c>
      <c r="R2051" s="198" t="s">
        <v>4887</v>
      </c>
      <c r="S2051" s="198" t="s">
        <v>4887</v>
      </c>
      <c r="T2051" s="198" t="s">
        <v>4887</v>
      </c>
      <c r="U2051" s="198" t="s">
        <v>4887</v>
      </c>
      <c r="V2051" s="222" t="s">
        <v>4887</v>
      </c>
    </row>
    <row r="2052" spans="1:22" ht="25" customHeight="1" x14ac:dyDescent="0.2">
      <c r="A2052" s="13" t="s">
        <v>446</v>
      </c>
      <c r="B2052" s="1" t="s">
        <v>446</v>
      </c>
      <c r="C2052" s="203" t="s">
        <v>447</v>
      </c>
      <c r="D2052" s="201" t="s">
        <v>446</v>
      </c>
      <c r="E2052" s="74" t="s">
        <v>12861</v>
      </c>
      <c r="F2052" s="74" t="s">
        <v>12862</v>
      </c>
      <c r="G2052" s="26">
        <v>0.118274914251807</v>
      </c>
      <c r="H2052" s="5">
        <v>-3.8856922768344599</v>
      </c>
      <c r="I2052" s="4">
        <v>0.80174659350936694</v>
      </c>
      <c r="J2052" s="5">
        <v>0.34949641367268902</v>
      </c>
      <c r="K2052" s="4">
        <v>0.14135196536655201</v>
      </c>
      <c r="L2052" s="216">
        <v>-3.5361958631617698</v>
      </c>
      <c r="M2052" s="221" t="s">
        <v>4887</v>
      </c>
      <c r="N2052" s="198" t="s">
        <v>4887</v>
      </c>
      <c r="O2052" s="198" t="s">
        <v>4887</v>
      </c>
      <c r="P2052" s="198" t="s">
        <v>4887</v>
      </c>
      <c r="Q2052" s="198" t="s">
        <v>4887</v>
      </c>
      <c r="R2052" s="198" t="s">
        <v>4887</v>
      </c>
      <c r="S2052" s="198" t="s">
        <v>4887</v>
      </c>
      <c r="T2052" s="198" t="s">
        <v>4887</v>
      </c>
      <c r="U2052" s="198" t="s">
        <v>4887</v>
      </c>
      <c r="V2052" s="222" t="s">
        <v>4887</v>
      </c>
    </row>
    <row r="2053" spans="1:22" ht="25" customHeight="1" x14ac:dyDescent="0.2">
      <c r="A2053" s="13" t="s">
        <v>177</v>
      </c>
      <c r="B2053" s="1" t="s">
        <v>178</v>
      </c>
      <c r="C2053" s="203" t="s">
        <v>179</v>
      </c>
      <c r="D2053" s="201" t="s">
        <v>7475</v>
      </c>
      <c r="E2053" s="74" t="s">
        <v>12682</v>
      </c>
      <c r="F2053" s="74" t="s">
        <v>10457</v>
      </c>
      <c r="G2053" s="26">
        <v>0.136305026025975</v>
      </c>
      <c r="H2053" s="5">
        <v>-3.8961606535355702</v>
      </c>
      <c r="I2053" s="4">
        <v>0.25973952467019501</v>
      </c>
      <c r="J2053" s="5">
        <v>3.1535737142842701</v>
      </c>
      <c r="K2053" s="4">
        <v>0.79155667890394299</v>
      </c>
      <c r="L2053" s="216">
        <v>-0.74258693925129304</v>
      </c>
      <c r="M2053" s="221" t="s">
        <v>4887</v>
      </c>
      <c r="N2053" s="198" t="s">
        <v>4887</v>
      </c>
      <c r="O2053" s="198" t="s">
        <v>4887</v>
      </c>
      <c r="P2053" s="198" t="s">
        <v>4887</v>
      </c>
      <c r="Q2053" s="198" t="s">
        <v>4887</v>
      </c>
      <c r="R2053" s="198" t="s">
        <v>4887</v>
      </c>
      <c r="S2053" s="198" t="s">
        <v>4887</v>
      </c>
      <c r="T2053" s="198" t="s">
        <v>4887</v>
      </c>
      <c r="U2053" s="198" t="s">
        <v>4887</v>
      </c>
      <c r="V2053" s="222" t="s">
        <v>4887</v>
      </c>
    </row>
    <row r="2054" spans="1:22" ht="25" customHeight="1" x14ac:dyDescent="0.2">
      <c r="A2054" s="13" t="s">
        <v>3311</v>
      </c>
      <c r="B2054" s="1" t="s">
        <v>3311</v>
      </c>
      <c r="C2054" s="203" t="s">
        <v>1626</v>
      </c>
      <c r="D2054" s="201" t="s">
        <v>3311</v>
      </c>
      <c r="E2054" s="74" t="s">
        <v>13309</v>
      </c>
      <c r="F2054" s="74" t="s">
        <v>8634</v>
      </c>
      <c r="G2054" s="26">
        <v>0.112673768202012</v>
      </c>
      <c r="H2054" s="5">
        <v>-3.90290020170404</v>
      </c>
      <c r="I2054" s="4">
        <v>0.169034493266189</v>
      </c>
      <c r="J2054" s="5">
        <v>1.08616382436559</v>
      </c>
      <c r="K2054" s="4">
        <v>0.20120833815143099</v>
      </c>
      <c r="L2054" s="216">
        <v>-2.8167363773384499</v>
      </c>
      <c r="M2054" s="221" t="s">
        <v>4887</v>
      </c>
      <c r="N2054" s="198" t="s">
        <v>4887</v>
      </c>
      <c r="O2054" s="198" t="s">
        <v>4887</v>
      </c>
      <c r="P2054" s="198" t="s">
        <v>4887</v>
      </c>
      <c r="Q2054" s="198" t="s">
        <v>4887</v>
      </c>
      <c r="R2054" s="198" t="s">
        <v>4887</v>
      </c>
      <c r="S2054" s="198" t="s">
        <v>4887</v>
      </c>
      <c r="T2054" s="198" t="s">
        <v>4887</v>
      </c>
      <c r="U2054" s="198" t="s">
        <v>4887</v>
      </c>
      <c r="V2054" s="222" t="s">
        <v>4887</v>
      </c>
    </row>
    <row r="2055" spans="1:22" ht="25" customHeight="1" x14ac:dyDescent="0.2">
      <c r="A2055" s="13" t="s">
        <v>505</v>
      </c>
      <c r="B2055" s="1" t="s">
        <v>505</v>
      </c>
      <c r="C2055" s="203" t="s">
        <v>506</v>
      </c>
      <c r="D2055" s="201" t="s">
        <v>7545</v>
      </c>
      <c r="E2055" s="74" t="s">
        <v>12996</v>
      </c>
      <c r="F2055" s="74" t="s">
        <v>8249</v>
      </c>
      <c r="G2055" s="26">
        <v>0.28375515978046001</v>
      </c>
      <c r="H2055" s="5">
        <v>-3.9130748724633202</v>
      </c>
      <c r="I2055" s="4">
        <v>0.29771568157266298</v>
      </c>
      <c r="J2055" s="5">
        <v>2.2460436153301999</v>
      </c>
      <c r="K2055" s="4">
        <v>0.630057690155712</v>
      </c>
      <c r="L2055" s="216">
        <v>-1.6670312571331301</v>
      </c>
      <c r="M2055" s="221" t="s">
        <v>4887</v>
      </c>
      <c r="N2055" s="198" t="s">
        <v>4887</v>
      </c>
      <c r="O2055" s="198" t="s">
        <v>4887</v>
      </c>
      <c r="P2055" s="198" t="s">
        <v>4887</v>
      </c>
      <c r="Q2055" s="198" t="s">
        <v>4887</v>
      </c>
      <c r="R2055" s="198" t="s">
        <v>4887</v>
      </c>
      <c r="S2055" s="198" t="s">
        <v>4887</v>
      </c>
      <c r="T2055" s="198" t="s">
        <v>4887</v>
      </c>
      <c r="U2055" s="198" t="s">
        <v>4887</v>
      </c>
      <c r="V2055" s="222" t="s">
        <v>4887</v>
      </c>
    </row>
    <row r="2056" spans="1:22" ht="25" customHeight="1" x14ac:dyDescent="0.2">
      <c r="A2056" s="13" t="s">
        <v>1187</v>
      </c>
      <c r="B2056" s="1" t="s">
        <v>1187</v>
      </c>
      <c r="C2056" s="203" t="s">
        <v>1188</v>
      </c>
      <c r="D2056" s="201" t="s">
        <v>4909</v>
      </c>
      <c r="E2056" s="74" t="s">
        <v>13205</v>
      </c>
      <c r="F2056" s="74" t="s">
        <v>13206</v>
      </c>
      <c r="G2056" s="26">
        <v>0.10251463716987</v>
      </c>
      <c r="H2056" s="5">
        <v>-3.9182000797206702</v>
      </c>
      <c r="I2056" s="4">
        <v>0.76525233679653704</v>
      </c>
      <c r="J2056" s="5">
        <v>0.59600386850400899</v>
      </c>
      <c r="K2056" s="4">
        <v>0.162148449417507</v>
      </c>
      <c r="L2056" s="216">
        <v>-3.3221962112166601</v>
      </c>
      <c r="M2056" s="221" t="s">
        <v>4887</v>
      </c>
      <c r="N2056" s="198" t="s">
        <v>4887</v>
      </c>
      <c r="O2056" s="198" t="s">
        <v>4887</v>
      </c>
      <c r="P2056" s="198" t="s">
        <v>4887</v>
      </c>
      <c r="Q2056" s="198" t="s">
        <v>4887</v>
      </c>
      <c r="R2056" s="198" t="s">
        <v>4887</v>
      </c>
      <c r="S2056" s="198" t="s">
        <v>4887</v>
      </c>
      <c r="T2056" s="198" t="s">
        <v>4887</v>
      </c>
      <c r="U2056" s="198" t="s">
        <v>4887</v>
      </c>
      <c r="V2056" s="222" t="s">
        <v>4887</v>
      </c>
    </row>
    <row r="2057" spans="1:22" ht="25" customHeight="1" x14ac:dyDescent="0.2">
      <c r="A2057" s="13" t="s">
        <v>4417</v>
      </c>
      <c r="B2057" s="1" t="s">
        <v>4417</v>
      </c>
      <c r="C2057" s="203" t="s">
        <v>4418</v>
      </c>
      <c r="D2057" s="201" t="s">
        <v>4417</v>
      </c>
      <c r="E2057" s="74" t="s">
        <v>12364</v>
      </c>
      <c r="F2057" s="74" t="s">
        <v>12365</v>
      </c>
      <c r="G2057" s="26">
        <v>0.18667728210508899</v>
      </c>
      <c r="H2057" s="5">
        <v>-3.9290773275869402</v>
      </c>
      <c r="I2057" s="4">
        <v>0.35252837690633398</v>
      </c>
      <c r="J2057" s="5">
        <v>-1.67183479292631</v>
      </c>
      <c r="K2057" s="4">
        <v>9.1203533133011799E-2</v>
      </c>
      <c r="L2057" s="216">
        <v>-5.6009121205132502</v>
      </c>
      <c r="M2057" s="221" t="s">
        <v>4887</v>
      </c>
      <c r="N2057" s="198" t="s">
        <v>4887</v>
      </c>
      <c r="O2057" s="198" t="s">
        <v>4887</v>
      </c>
      <c r="P2057" s="198" t="s">
        <v>4887</v>
      </c>
      <c r="Q2057" s="198" t="s">
        <v>4887</v>
      </c>
      <c r="R2057" s="198" t="s">
        <v>4887</v>
      </c>
      <c r="S2057" s="198" t="s">
        <v>4887</v>
      </c>
      <c r="T2057" s="198" t="s">
        <v>4887</v>
      </c>
      <c r="U2057" s="198" t="s">
        <v>4887</v>
      </c>
      <c r="V2057" s="222" t="s">
        <v>4887</v>
      </c>
    </row>
    <row r="2058" spans="1:22" ht="25" customHeight="1" x14ac:dyDescent="0.2">
      <c r="A2058" s="13" t="s">
        <v>4259</v>
      </c>
      <c r="B2058" s="1" t="s">
        <v>4259</v>
      </c>
      <c r="C2058" s="203" t="s">
        <v>4260</v>
      </c>
      <c r="D2058" s="201" t="s">
        <v>4259</v>
      </c>
      <c r="E2058" s="74" t="s">
        <v>11617</v>
      </c>
      <c r="F2058" s="74" t="s">
        <v>11618</v>
      </c>
      <c r="G2058" s="26">
        <v>6.15658833918774E-2</v>
      </c>
      <c r="H2058" s="5">
        <v>-3.9651427986294498</v>
      </c>
      <c r="I2058" s="4">
        <v>2.6799599968590801E-3</v>
      </c>
      <c r="J2058" s="5">
        <v>-1.3917173667590601</v>
      </c>
      <c r="K2058" s="4">
        <v>3.4196002139926497E-2</v>
      </c>
      <c r="L2058" s="216">
        <v>-5.3568601653885102</v>
      </c>
      <c r="M2058" s="221" t="s">
        <v>4887</v>
      </c>
      <c r="N2058" s="198" t="s">
        <v>7349</v>
      </c>
      <c r="O2058" s="198" t="s">
        <v>7349</v>
      </c>
      <c r="P2058" s="198" t="s">
        <v>4887</v>
      </c>
      <c r="Q2058" s="198" t="s">
        <v>4887</v>
      </c>
      <c r="R2058" s="198" t="s">
        <v>4887</v>
      </c>
      <c r="S2058" s="198" t="s">
        <v>7349</v>
      </c>
      <c r="T2058" s="198" t="s">
        <v>4887</v>
      </c>
      <c r="U2058" s="198" t="s">
        <v>4887</v>
      </c>
      <c r="V2058" s="222" t="s">
        <v>4887</v>
      </c>
    </row>
    <row r="2059" spans="1:22" ht="25" customHeight="1" x14ac:dyDescent="0.2">
      <c r="A2059" s="13" t="s">
        <v>1499</v>
      </c>
      <c r="B2059" s="1" t="s">
        <v>1499</v>
      </c>
      <c r="C2059" s="203" t="s">
        <v>1500</v>
      </c>
      <c r="D2059" s="201" t="s">
        <v>1499</v>
      </c>
      <c r="E2059" s="74" t="s">
        <v>10829</v>
      </c>
      <c r="F2059" s="74" t="s">
        <v>10830</v>
      </c>
      <c r="G2059" s="26">
        <v>0.17223484348242701</v>
      </c>
      <c r="H2059" s="5">
        <v>-3.9752024716462899</v>
      </c>
      <c r="I2059" s="4">
        <v>0.22413139578045599</v>
      </c>
      <c r="J2059" s="5">
        <v>1.3846375763408301</v>
      </c>
      <c r="K2059" s="4">
        <v>0.31909936974194503</v>
      </c>
      <c r="L2059" s="216">
        <v>-2.5905648953054601</v>
      </c>
      <c r="M2059" s="221" t="s">
        <v>4887</v>
      </c>
      <c r="N2059" s="198" t="s">
        <v>4887</v>
      </c>
      <c r="O2059" s="198" t="s">
        <v>4887</v>
      </c>
      <c r="P2059" s="198" t="s">
        <v>4887</v>
      </c>
      <c r="Q2059" s="198" t="s">
        <v>4887</v>
      </c>
      <c r="R2059" s="198" t="s">
        <v>4887</v>
      </c>
      <c r="S2059" s="198" t="s">
        <v>4887</v>
      </c>
      <c r="T2059" s="198" t="s">
        <v>4887</v>
      </c>
      <c r="U2059" s="198" t="s">
        <v>4887</v>
      </c>
      <c r="V2059" s="222" t="s">
        <v>4887</v>
      </c>
    </row>
    <row r="2060" spans="1:22" ht="25" customHeight="1" x14ac:dyDescent="0.2">
      <c r="A2060" s="13" t="s">
        <v>3867</v>
      </c>
      <c r="B2060" s="1" t="s">
        <v>3867</v>
      </c>
      <c r="C2060" s="203" t="s">
        <v>3868</v>
      </c>
      <c r="D2060" s="201" t="s">
        <v>4944</v>
      </c>
      <c r="E2060" s="74" t="s">
        <v>9889</v>
      </c>
      <c r="F2060" s="74" t="s">
        <v>9890</v>
      </c>
      <c r="G2060" s="26">
        <v>9.3510350620972807E-2</v>
      </c>
      <c r="H2060" s="5">
        <v>-3.98122726800817</v>
      </c>
      <c r="I2060" s="4">
        <v>0.76611039171944995</v>
      </c>
      <c r="J2060" s="5">
        <v>0.75898708596907305</v>
      </c>
      <c r="K2060" s="4">
        <v>0.23046460757682799</v>
      </c>
      <c r="L2060" s="216">
        <v>-3.2222401820391</v>
      </c>
      <c r="M2060" s="221" t="s">
        <v>4887</v>
      </c>
      <c r="N2060" s="198" t="s">
        <v>4887</v>
      </c>
      <c r="O2060" s="198" t="s">
        <v>4887</v>
      </c>
      <c r="P2060" s="198" t="s">
        <v>4887</v>
      </c>
      <c r="Q2060" s="198" t="s">
        <v>4887</v>
      </c>
      <c r="R2060" s="198" t="s">
        <v>4887</v>
      </c>
      <c r="S2060" s="198" t="s">
        <v>4887</v>
      </c>
      <c r="T2060" s="198" t="s">
        <v>4887</v>
      </c>
      <c r="U2060" s="198" t="s">
        <v>4887</v>
      </c>
      <c r="V2060" s="222" t="s">
        <v>4887</v>
      </c>
    </row>
    <row r="2061" spans="1:22" ht="25" customHeight="1" x14ac:dyDescent="0.2">
      <c r="A2061" s="13" t="s">
        <v>600</v>
      </c>
      <c r="B2061" s="1" t="s">
        <v>600</v>
      </c>
      <c r="C2061" s="203" t="s">
        <v>601</v>
      </c>
      <c r="D2061" s="201" t="s">
        <v>7566</v>
      </c>
      <c r="E2061" s="74" t="s">
        <v>13523</v>
      </c>
      <c r="F2061" s="74" t="s">
        <v>13524</v>
      </c>
      <c r="G2061" s="26">
        <v>0.190065815294298</v>
      </c>
      <c r="H2061" s="5">
        <v>-3.9973532914042802</v>
      </c>
      <c r="I2061" s="4">
        <v>0.32286157826979101</v>
      </c>
      <c r="J2061" s="5">
        <v>1.5020181202098299</v>
      </c>
      <c r="K2061" s="4">
        <v>0.36364101565545498</v>
      </c>
      <c r="L2061" s="216">
        <v>-2.4953351711944398</v>
      </c>
      <c r="M2061" s="221" t="s">
        <v>4887</v>
      </c>
      <c r="N2061" s="198" t="s">
        <v>4887</v>
      </c>
      <c r="O2061" s="198" t="s">
        <v>4887</v>
      </c>
      <c r="P2061" s="198" t="s">
        <v>4887</v>
      </c>
      <c r="Q2061" s="198" t="s">
        <v>4887</v>
      </c>
      <c r="R2061" s="198" t="s">
        <v>4887</v>
      </c>
      <c r="S2061" s="198" t="s">
        <v>4887</v>
      </c>
      <c r="T2061" s="198" t="s">
        <v>4887</v>
      </c>
      <c r="U2061" s="198" t="s">
        <v>4887</v>
      </c>
      <c r="V2061" s="222" t="s">
        <v>4887</v>
      </c>
    </row>
    <row r="2062" spans="1:22" ht="25" customHeight="1" x14ac:dyDescent="0.2">
      <c r="A2062" s="13" t="s">
        <v>333</v>
      </c>
      <c r="B2062" s="1" t="s">
        <v>333</v>
      </c>
      <c r="C2062" s="203" t="s">
        <v>334</v>
      </c>
      <c r="D2062" s="201" t="s">
        <v>7504</v>
      </c>
      <c r="E2062" s="74" t="s">
        <v>13508</v>
      </c>
      <c r="F2062" s="74" t="s">
        <v>11073</v>
      </c>
      <c r="G2062" s="26">
        <v>5.65397243252291E-2</v>
      </c>
      <c r="H2062" s="5">
        <v>-4.0074226300955402</v>
      </c>
      <c r="I2062" s="4">
        <v>0.19607151992063099</v>
      </c>
      <c r="J2062" s="5">
        <v>1.8644254893638399</v>
      </c>
      <c r="K2062" s="4">
        <v>0.22482281939398399</v>
      </c>
      <c r="L2062" s="216">
        <v>-2.1429971407316999</v>
      </c>
      <c r="M2062" s="221" t="s">
        <v>4887</v>
      </c>
      <c r="N2062" s="198" t="s">
        <v>4887</v>
      </c>
      <c r="O2062" s="198" t="s">
        <v>4887</v>
      </c>
      <c r="P2062" s="198" t="s">
        <v>4887</v>
      </c>
      <c r="Q2062" s="198" t="s">
        <v>4887</v>
      </c>
      <c r="R2062" s="198" t="s">
        <v>4887</v>
      </c>
      <c r="S2062" s="198" t="s">
        <v>4887</v>
      </c>
      <c r="T2062" s="198" t="s">
        <v>4887</v>
      </c>
      <c r="U2062" s="198" t="s">
        <v>4887</v>
      </c>
      <c r="V2062" s="222" t="s">
        <v>4887</v>
      </c>
    </row>
    <row r="2063" spans="1:22" ht="25" customHeight="1" x14ac:dyDescent="0.2">
      <c r="A2063" s="13" t="s">
        <v>2828</v>
      </c>
      <c r="B2063" s="1" t="s">
        <v>2829</v>
      </c>
      <c r="C2063" s="203" t="s">
        <v>2830</v>
      </c>
      <c r="D2063" s="201" t="s">
        <v>2829</v>
      </c>
      <c r="E2063" s="74" t="s">
        <v>11424</v>
      </c>
      <c r="F2063" s="74" t="s">
        <v>11425</v>
      </c>
      <c r="G2063" s="26">
        <v>0.187845970154353</v>
      </c>
      <c r="H2063" s="5">
        <v>-4.0246833457400299</v>
      </c>
      <c r="I2063" s="4">
        <v>0.59914279644032897</v>
      </c>
      <c r="J2063" s="5">
        <v>0.64006291177692098</v>
      </c>
      <c r="K2063" s="4">
        <v>0.247262505985024</v>
      </c>
      <c r="L2063" s="216">
        <v>-3.3846204339631099</v>
      </c>
      <c r="M2063" s="221" t="s">
        <v>4887</v>
      </c>
      <c r="N2063" s="198" t="s">
        <v>4887</v>
      </c>
      <c r="O2063" s="198" t="s">
        <v>4887</v>
      </c>
      <c r="P2063" s="198" t="s">
        <v>4887</v>
      </c>
      <c r="Q2063" s="198" t="s">
        <v>4887</v>
      </c>
      <c r="R2063" s="198" t="s">
        <v>4887</v>
      </c>
      <c r="S2063" s="198" t="s">
        <v>4887</v>
      </c>
      <c r="T2063" s="198" t="s">
        <v>4887</v>
      </c>
      <c r="U2063" s="198" t="s">
        <v>4887</v>
      </c>
      <c r="V2063" s="222" t="s">
        <v>4887</v>
      </c>
    </row>
    <row r="2064" spans="1:22" ht="25" customHeight="1" x14ac:dyDescent="0.2">
      <c r="A2064" s="13" t="s">
        <v>416</v>
      </c>
      <c r="B2064" s="1" t="s">
        <v>416</v>
      </c>
      <c r="C2064" s="203" t="s">
        <v>417</v>
      </c>
      <c r="D2064" s="201" t="s">
        <v>7528</v>
      </c>
      <c r="E2064" s="74" t="s">
        <v>12920</v>
      </c>
      <c r="F2064" s="74" t="s">
        <v>12495</v>
      </c>
      <c r="G2064" s="26">
        <v>5.5854617317290502E-2</v>
      </c>
      <c r="H2064" s="5">
        <v>-4.0252485101058699</v>
      </c>
      <c r="I2064" s="4">
        <v>0.55190889365256202</v>
      </c>
      <c r="J2064" s="5">
        <v>1.34518464415491</v>
      </c>
      <c r="K2064" s="4">
        <v>0.259983185133287</v>
      </c>
      <c r="L2064" s="216">
        <v>-2.6800638659509599</v>
      </c>
      <c r="M2064" s="221" t="s">
        <v>4887</v>
      </c>
      <c r="N2064" s="198" t="s">
        <v>4887</v>
      </c>
      <c r="O2064" s="198" t="s">
        <v>4887</v>
      </c>
      <c r="P2064" s="198" t="s">
        <v>4887</v>
      </c>
      <c r="Q2064" s="198" t="s">
        <v>4887</v>
      </c>
      <c r="R2064" s="198" t="s">
        <v>4887</v>
      </c>
      <c r="S2064" s="198" t="s">
        <v>4887</v>
      </c>
      <c r="T2064" s="198" t="s">
        <v>4887</v>
      </c>
      <c r="U2064" s="198" t="s">
        <v>4887</v>
      </c>
      <c r="V2064" s="222" t="s">
        <v>4887</v>
      </c>
    </row>
    <row r="2065" spans="1:22" ht="25" customHeight="1" x14ac:dyDescent="0.2">
      <c r="A2065" s="13" t="s">
        <v>1534</v>
      </c>
      <c r="B2065" s="1" t="s">
        <v>1534</v>
      </c>
      <c r="C2065" s="203" t="s">
        <v>1535</v>
      </c>
      <c r="D2065" s="201" t="s">
        <v>1534</v>
      </c>
      <c r="E2065" s="74" t="s">
        <v>6782</v>
      </c>
      <c r="F2065" s="74" t="s">
        <v>10806</v>
      </c>
      <c r="G2065" s="26">
        <v>8.1204605433920704E-3</v>
      </c>
      <c r="H2065" s="5">
        <v>-4.03644869590258</v>
      </c>
      <c r="I2065" s="4">
        <v>0.47682821936206599</v>
      </c>
      <c r="J2065" s="5">
        <v>-0.96103433787512205</v>
      </c>
      <c r="K2065" s="4">
        <v>2.6059923350147E-2</v>
      </c>
      <c r="L2065" s="216">
        <v>-4.9974830337776996</v>
      </c>
      <c r="M2065" s="221" t="s">
        <v>7349</v>
      </c>
      <c r="N2065" s="198" t="s">
        <v>4887</v>
      </c>
      <c r="O2065" s="198" t="s">
        <v>7349</v>
      </c>
      <c r="P2065" s="198" t="s">
        <v>4887</v>
      </c>
      <c r="Q2065" s="198" t="s">
        <v>4887</v>
      </c>
      <c r="R2065" s="198" t="s">
        <v>7349</v>
      </c>
      <c r="S2065" s="198" t="s">
        <v>4887</v>
      </c>
      <c r="T2065" s="198" t="s">
        <v>4887</v>
      </c>
      <c r="U2065" s="198" t="s">
        <v>4887</v>
      </c>
      <c r="V2065" s="222" t="s">
        <v>4887</v>
      </c>
    </row>
    <row r="2066" spans="1:22" ht="25" customHeight="1" x14ac:dyDescent="0.2">
      <c r="A2066" s="13" t="s">
        <v>2288</v>
      </c>
      <c r="B2066" s="1" t="s">
        <v>2288</v>
      </c>
      <c r="C2066" s="203" t="s">
        <v>2289</v>
      </c>
      <c r="D2066" s="201" t="s">
        <v>2288</v>
      </c>
      <c r="E2066" s="74" t="s">
        <v>10033</v>
      </c>
      <c r="F2066" s="74" t="s">
        <v>10034</v>
      </c>
      <c r="G2066" s="26">
        <v>0.11751433551606499</v>
      </c>
      <c r="H2066" s="5">
        <v>-4.0375702754795402</v>
      </c>
      <c r="I2066" s="4">
        <v>0.37112183029214502</v>
      </c>
      <c r="J2066" s="5">
        <v>2.9843638904124998</v>
      </c>
      <c r="K2066" s="4">
        <v>0.74947477831388498</v>
      </c>
      <c r="L2066" s="216">
        <v>-1.0532063850670399</v>
      </c>
      <c r="M2066" s="221" t="s">
        <v>4887</v>
      </c>
      <c r="N2066" s="198" t="s">
        <v>4887</v>
      </c>
      <c r="O2066" s="198" t="s">
        <v>4887</v>
      </c>
      <c r="P2066" s="198" t="s">
        <v>4887</v>
      </c>
      <c r="Q2066" s="198" t="s">
        <v>4887</v>
      </c>
      <c r="R2066" s="198" t="s">
        <v>4887</v>
      </c>
      <c r="S2066" s="198" t="s">
        <v>4887</v>
      </c>
      <c r="T2066" s="198" t="s">
        <v>4887</v>
      </c>
      <c r="U2066" s="198" t="s">
        <v>4887</v>
      </c>
      <c r="V2066" s="222" t="s">
        <v>4887</v>
      </c>
    </row>
    <row r="2067" spans="1:22" ht="25" customHeight="1" x14ac:dyDescent="0.2">
      <c r="A2067" s="13" t="s">
        <v>2525</v>
      </c>
      <c r="B2067" s="1" t="s">
        <v>2525</v>
      </c>
      <c r="C2067" s="203" t="s">
        <v>2526</v>
      </c>
      <c r="D2067" s="201" t="s">
        <v>2525</v>
      </c>
      <c r="E2067" s="74" t="s">
        <v>8762</v>
      </c>
      <c r="F2067" s="74" t="s">
        <v>8763</v>
      </c>
      <c r="G2067" s="26">
        <v>0.17270098419416799</v>
      </c>
      <c r="H2067" s="5">
        <v>-4.0406598413280896</v>
      </c>
      <c r="I2067" s="4">
        <v>0.325975277460749</v>
      </c>
      <c r="J2067" s="5">
        <v>0.48978261667880202</v>
      </c>
      <c r="K2067" s="4">
        <v>0.20534378551756499</v>
      </c>
      <c r="L2067" s="216">
        <v>-3.5508772246492901</v>
      </c>
      <c r="M2067" s="221" t="s">
        <v>4887</v>
      </c>
      <c r="N2067" s="198" t="s">
        <v>4887</v>
      </c>
      <c r="O2067" s="198" t="s">
        <v>4887</v>
      </c>
      <c r="P2067" s="198" t="s">
        <v>4887</v>
      </c>
      <c r="Q2067" s="198" t="s">
        <v>4887</v>
      </c>
      <c r="R2067" s="198" t="s">
        <v>4887</v>
      </c>
      <c r="S2067" s="198" t="s">
        <v>4887</v>
      </c>
      <c r="T2067" s="198" t="s">
        <v>4887</v>
      </c>
      <c r="U2067" s="198" t="s">
        <v>4887</v>
      </c>
      <c r="V2067" s="222" t="s">
        <v>4887</v>
      </c>
    </row>
    <row r="2068" spans="1:22" ht="25" customHeight="1" x14ac:dyDescent="0.2">
      <c r="A2068" s="13" t="s">
        <v>2890</v>
      </c>
      <c r="B2068" s="1" t="s">
        <v>2890</v>
      </c>
      <c r="C2068" s="203" t="s">
        <v>2891</v>
      </c>
      <c r="D2068" s="201" t="s">
        <v>2890</v>
      </c>
      <c r="E2068" s="74" t="s">
        <v>13601</v>
      </c>
      <c r="F2068" s="74" t="s">
        <v>13602</v>
      </c>
      <c r="G2068" s="26">
        <v>0.221677013672818</v>
      </c>
      <c r="H2068" s="5">
        <v>-4.0441360518611802</v>
      </c>
      <c r="I2068" s="4">
        <v>0.92394099540299501</v>
      </c>
      <c r="J2068" s="5">
        <v>-0.29931362401332601</v>
      </c>
      <c r="K2068" s="4">
        <v>0.13813096978744599</v>
      </c>
      <c r="L2068" s="216">
        <v>-4.3434496758745098</v>
      </c>
      <c r="M2068" s="221" t="s">
        <v>4887</v>
      </c>
      <c r="N2068" s="198" t="s">
        <v>4887</v>
      </c>
      <c r="O2068" s="198" t="s">
        <v>4887</v>
      </c>
      <c r="P2068" s="198" t="s">
        <v>4887</v>
      </c>
      <c r="Q2068" s="198" t="s">
        <v>4887</v>
      </c>
      <c r="R2068" s="198" t="s">
        <v>4887</v>
      </c>
      <c r="S2068" s="198" t="s">
        <v>4887</v>
      </c>
      <c r="T2068" s="198" t="s">
        <v>4887</v>
      </c>
      <c r="U2068" s="198" t="s">
        <v>4887</v>
      </c>
      <c r="V2068" s="222" t="s">
        <v>4887</v>
      </c>
    </row>
    <row r="2069" spans="1:22" ht="25" customHeight="1" x14ac:dyDescent="0.2">
      <c r="A2069" s="13" t="s">
        <v>427</v>
      </c>
      <c r="B2069" s="1" t="s">
        <v>427</v>
      </c>
      <c r="C2069" s="203" t="s">
        <v>428</v>
      </c>
      <c r="D2069" s="201" t="s">
        <v>5194</v>
      </c>
      <c r="E2069" s="74" t="s">
        <v>12820</v>
      </c>
      <c r="F2069" s="74" t="s">
        <v>10640</v>
      </c>
      <c r="G2069" s="26">
        <v>6.0896388602744801E-2</v>
      </c>
      <c r="H2069" s="5">
        <v>-4.0443744036605196</v>
      </c>
      <c r="I2069" s="4">
        <v>0.18802577079435701</v>
      </c>
      <c r="J2069" s="5">
        <v>2.4876478094947498</v>
      </c>
      <c r="K2069" s="4">
        <v>0.29142413831029801</v>
      </c>
      <c r="L2069" s="216">
        <v>-1.55672659416578</v>
      </c>
      <c r="M2069" s="221" t="s">
        <v>4887</v>
      </c>
      <c r="N2069" s="198" t="s">
        <v>4887</v>
      </c>
      <c r="O2069" s="198" t="s">
        <v>4887</v>
      </c>
      <c r="P2069" s="198" t="s">
        <v>4887</v>
      </c>
      <c r="Q2069" s="198" t="s">
        <v>4887</v>
      </c>
      <c r="R2069" s="198" t="s">
        <v>4887</v>
      </c>
      <c r="S2069" s="198" t="s">
        <v>4887</v>
      </c>
      <c r="T2069" s="198" t="s">
        <v>4887</v>
      </c>
      <c r="U2069" s="198" t="s">
        <v>4887</v>
      </c>
      <c r="V2069" s="222" t="s">
        <v>4887</v>
      </c>
    </row>
    <row r="2070" spans="1:22" ht="25" customHeight="1" x14ac:dyDescent="0.2">
      <c r="A2070" s="13" t="s">
        <v>2375</v>
      </c>
      <c r="B2070" s="1" t="s">
        <v>2375</v>
      </c>
      <c r="C2070" s="203" t="s">
        <v>2376</v>
      </c>
      <c r="D2070" s="201" t="s">
        <v>2375</v>
      </c>
      <c r="E2070" s="74" t="s">
        <v>9016</v>
      </c>
      <c r="F2070" s="74" t="s">
        <v>9017</v>
      </c>
      <c r="G2070" s="26">
        <v>0.248910642501845</v>
      </c>
      <c r="H2070" s="5">
        <v>-4.0593538389740598</v>
      </c>
      <c r="I2070" s="4">
        <v>0.13423725377722101</v>
      </c>
      <c r="J2070" s="5">
        <v>2.9504983982340698</v>
      </c>
      <c r="K2070" s="4">
        <v>0.720525124653842</v>
      </c>
      <c r="L2070" s="216">
        <v>-1.10885544073999</v>
      </c>
      <c r="M2070" s="221" t="s">
        <v>4887</v>
      </c>
      <c r="N2070" s="198" t="s">
        <v>4887</v>
      </c>
      <c r="O2070" s="198" t="s">
        <v>4887</v>
      </c>
      <c r="P2070" s="198" t="s">
        <v>4887</v>
      </c>
      <c r="Q2070" s="198" t="s">
        <v>4887</v>
      </c>
      <c r="R2070" s="198" t="s">
        <v>4887</v>
      </c>
      <c r="S2070" s="198" t="s">
        <v>4887</v>
      </c>
      <c r="T2070" s="198" t="s">
        <v>4887</v>
      </c>
      <c r="U2070" s="198" t="s">
        <v>4887</v>
      </c>
      <c r="V2070" s="222" t="s">
        <v>4887</v>
      </c>
    </row>
    <row r="2071" spans="1:22" ht="25" customHeight="1" x14ac:dyDescent="0.2">
      <c r="A2071" s="13" t="s">
        <v>442</v>
      </c>
      <c r="B2071" s="1" t="s">
        <v>442</v>
      </c>
      <c r="C2071" s="203" t="s">
        <v>443</v>
      </c>
      <c r="D2071" s="201" t="s">
        <v>7309</v>
      </c>
      <c r="E2071" s="74" t="s">
        <v>6804</v>
      </c>
      <c r="F2071" s="74" t="s">
        <v>10511</v>
      </c>
      <c r="G2071" s="26">
        <v>4.2869522825016902E-4</v>
      </c>
      <c r="H2071" s="5">
        <v>-4.0618752740411104</v>
      </c>
      <c r="I2071" s="4">
        <v>0.28508146047888699</v>
      </c>
      <c r="J2071" s="5">
        <v>0.69777518884118905</v>
      </c>
      <c r="K2071" s="4">
        <v>7.2273359988418301E-3</v>
      </c>
      <c r="L2071" s="216">
        <v>-3.3641000851999201</v>
      </c>
      <c r="M2071" s="221" t="s">
        <v>7349</v>
      </c>
      <c r="N2071" s="198" t="s">
        <v>4887</v>
      </c>
      <c r="O2071" s="198" t="s">
        <v>7349</v>
      </c>
      <c r="P2071" s="198" t="s">
        <v>4887</v>
      </c>
      <c r="Q2071" s="198" t="s">
        <v>4887</v>
      </c>
      <c r="R2071" s="198" t="s">
        <v>7349</v>
      </c>
      <c r="S2071" s="198" t="s">
        <v>4887</v>
      </c>
      <c r="T2071" s="198" t="s">
        <v>4887</v>
      </c>
      <c r="U2071" s="198" t="s">
        <v>4887</v>
      </c>
      <c r="V2071" s="222" t="s">
        <v>4887</v>
      </c>
    </row>
    <row r="2072" spans="1:22" ht="25" customHeight="1" x14ac:dyDescent="0.2">
      <c r="A2072" s="13" t="s">
        <v>3281</v>
      </c>
      <c r="B2072" s="1" t="s">
        <v>3281</v>
      </c>
      <c r="C2072" s="203" t="s">
        <v>3282</v>
      </c>
      <c r="D2072" s="201" t="s">
        <v>3281</v>
      </c>
      <c r="E2072" s="74" t="s">
        <v>10003</v>
      </c>
      <c r="F2072" s="74" t="s">
        <v>10004</v>
      </c>
      <c r="G2072" s="26">
        <v>0.14885430695263799</v>
      </c>
      <c r="H2072" s="5">
        <v>-4.0727272601518303</v>
      </c>
      <c r="I2072" s="4">
        <v>0.184725306171697</v>
      </c>
      <c r="J2072" s="5">
        <v>2.38498688739659</v>
      </c>
      <c r="K2072" s="4">
        <v>0.48316473676907801</v>
      </c>
      <c r="L2072" s="216">
        <v>-1.68774037275524</v>
      </c>
      <c r="M2072" s="221" t="s">
        <v>4887</v>
      </c>
      <c r="N2072" s="198" t="s">
        <v>4887</v>
      </c>
      <c r="O2072" s="198" t="s">
        <v>4887</v>
      </c>
      <c r="P2072" s="198" t="s">
        <v>4887</v>
      </c>
      <c r="Q2072" s="198" t="s">
        <v>4887</v>
      </c>
      <c r="R2072" s="198" t="s">
        <v>4887</v>
      </c>
      <c r="S2072" s="198" t="s">
        <v>4887</v>
      </c>
      <c r="T2072" s="198" t="s">
        <v>4887</v>
      </c>
      <c r="U2072" s="198" t="s">
        <v>4887</v>
      </c>
      <c r="V2072" s="222" t="s">
        <v>4887</v>
      </c>
    </row>
    <row r="2073" spans="1:22" ht="25" customHeight="1" x14ac:dyDescent="0.2">
      <c r="A2073" s="13" t="s">
        <v>2674</v>
      </c>
      <c r="B2073" s="1" t="s">
        <v>2674</v>
      </c>
      <c r="C2073" s="203" t="s">
        <v>2675</v>
      </c>
      <c r="D2073" s="201" t="s">
        <v>2674</v>
      </c>
      <c r="E2073" s="74" t="s">
        <v>9318</v>
      </c>
      <c r="F2073" s="74" t="s">
        <v>9319</v>
      </c>
      <c r="G2073" s="26">
        <v>1.16924570537549E-2</v>
      </c>
      <c r="H2073" s="5">
        <v>-4.0797093290672999</v>
      </c>
      <c r="I2073" s="4">
        <v>0.74091350596746997</v>
      </c>
      <c r="J2073" s="5">
        <v>0.34940424084382199</v>
      </c>
      <c r="K2073" s="4">
        <v>2.8318025997852901E-2</v>
      </c>
      <c r="L2073" s="216">
        <v>-3.7303050882234801</v>
      </c>
      <c r="M2073" s="221" t="s">
        <v>7349</v>
      </c>
      <c r="N2073" s="198" t="s">
        <v>4887</v>
      </c>
      <c r="O2073" s="198" t="s">
        <v>7349</v>
      </c>
      <c r="P2073" s="198" t="s">
        <v>4887</v>
      </c>
      <c r="Q2073" s="198" t="s">
        <v>4887</v>
      </c>
      <c r="R2073" s="198" t="s">
        <v>7349</v>
      </c>
      <c r="S2073" s="198" t="s">
        <v>4887</v>
      </c>
      <c r="T2073" s="198" t="s">
        <v>4887</v>
      </c>
      <c r="U2073" s="198" t="s">
        <v>4887</v>
      </c>
      <c r="V2073" s="222" t="s">
        <v>4887</v>
      </c>
    </row>
    <row r="2074" spans="1:22" ht="25" customHeight="1" x14ac:dyDescent="0.2">
      <c r="A2074" s="13" t="s">
        <v>3596</v>
      </c>
      <c r="B2074" s="1" t="s">
        <v>3596</v>
      </c>
      <c r="C2074" s="203" t="s">
        <v>3597</v>
      </c>
      <c r="D2074" s="201" t="s">
        <v>3596</v>
      </c>
      <c r="E2074" s="74" t="s">
        <v>9258</v>
      </c>
      <c r="F2074" s="74" t="s">
        <v>9259</v>
      </c>
      <c r="G2074" s="26">
        <v>3.2784659315724602E-3</v>
      </c>
      <c r="H2074" s="5">
        <v>-4.0901975885799704</v>
      </c>
      <c r="I2074" s="4">
        <v>0.199936202411133</v>
      </c>
      <c r="J2074" s="5">
        <v>0.92854258128885803</v>
      </c>
      <c r="K2074" s="4">
        <v>5.6403023612486497E-3</v>
      </c>
      <c r="L2074" s="216">
        <v>-3.16165500729111</v>
      </c>
      <c r="M2074" s="221" t="s">
        <v>7349</v>
      </c>
      <c r="N2074" s="198" t="s">
        <v>4887</v>
      </c>
      <c r="O2074" s="198" t="s">
        <v>7349</v>
      </c>
      <c r="P2074" s="198" t="s">
        <v>4887</v>
      </c>
      <c r="Q2074" s="198" t="s">
        <v>4887</v>
      </c>
      <c r="R2074" s="198" t="s">
        <v>7349</v>
      </c>
      <c r="S2074" s="198" t="s">
        <v>4887</v>
      </c>
      <c r="T2074" s="198" t="s">
        <v>4887</v>
      </c>
      <c r="U2074" s="198" t="s">
        <v>4887</v>
      </c>
      <c r="V2074" s="222" t="s">
        <v>4887</v>
      </c>
    </row>
    <row r="2075" spans="1:22" ht="25" customHeight="1" x14ac:dyDescent="0.2">
      <c r="A2075" s="13" t="s">
        <v>378</v>
      </c>
      <c r="B2075" s="1" t="s">
        <v>378</v>
      </c>
      <c r="C2075" s="203" t="s">
        <v>379</v>
      </c>
      <c r="D2075" s="201" t="s">
        <v>7515</v>
      </c>
      <c r="E2075" s="74" t="s">
        <v>12935</v>
      </c>
      <c r="F2075" s="74" t="s">
        <v>12936</v>
      </c>
      <c r="G2075" s="26">
        <v>5.1477284511062302E-2</v>
      </c>
      <c r="H2075" s="5">
        <v>-4.0955598177004697</v>
      </c>
      <c r="I2075" s="4">
        <v>0.71143486586711502</v>
      </c>
      <c r="J2075" s="5">
        <v>-0.87004295901459106</v>
      </c>
      <c r="K2075" s="4">
        <v>0.116304625882442</v>
      </c>
      <c r="L2075" s="216">
        <v>-4.9656027767150697</v>
      </c>
      <c r="M2075" s="221" t="s">
        <v>4887</v>
      </c>
      <c r="N2075" s="198" t="s">
        <v>4887</v>
      </c>
      <c r="O2075" s="198" t="s">
        <v>4887</v>
      </c>
      <c r="P2075" s="198" t="s">
        <v>4887</v>
      </c>
      <c r="Q2075" s="198" t="s">
        <v>4887</v>
      </c>
      <c r="R2075" s="198" t="s">
        <v>4887</v>
      </c>
      <c r="S2075" s="198" t="s">
        <v>4887</v>
      </c>
      <c r="T2075" s="198" t="s">
        <v>4887</v>
      </c>
      <c r="U2075" s="198" t="s">
        <v>4887</v>
      </c>
      <c r="V2075" s="222" t="s">
        <v>4887</v>
      </c>
    </row>
    <row r="2076" spans="1:22" ht="25" customHeight="1" x14ac:dyDescent="0.2">
      <c r="A2076" s="13" t="s">
        <v>290</v>
      </c>
      <c r="B2076" s="1" t="s">
        <v>290</v>
      </c>
      <c r="C2076" s="203" t="s">
        <v>291</v>
      </c>
      <c r="D2076" s="201" t="s">
        <v>7493</v>
      </c>
      <c r="E2076" s="74" t="s">
        <v>13573</v>
      </c>
      <c r="F2076" s="74" t="s">
        <v>12446</v>
      </c>
      <c r="G2076" s="26">
        <v>0.216378065040187</v>
      </c>
      <c r="H2076" s="5">
        <v>-4.1102173725937901</v>
      </c>
      <c r="I2076" s="4">
        <v>0.38108921203951401</v>
      </c>
      <c r="J2076" s="5">
        <v>0.54062034656692104</v>
      </c>
      <c r="K2076" s="4">
        <v>0.25970342761191201</v>
      </c>
      <c r="L2076" s="216">
        <v>-3.5695970260268699</v>
      </c>
      <c r="M2076" s="221" t="s">
        <v>4887</v>
      </c>
      <c r="N2076" s="198" t="s">
        <v>4887</v>
      </c>
      <c r="O2076" s="198" t="s">
        <v>4887</v>
      </c>
      <c r="P2076" s="198" t="s">
        <v>4887</v>
      </c>
      <c r="Q2076" s="198" t="s">
        <v>4887</v>
      </c>
      <c r="R2076" s="198" t="s">
        <v>4887</v>
      </c>
      <c r="S2076" s="198" t="s">
        <v>4887</v>
      </c>
      <c r="T2076" s="198" t="s">
        <v>4887</v>
      </c>
      <c r="U2076" s="198" t="s">
        <v>4887</v>
      </c>
      <c r="V2076" s="222" t="s">
        <v>4887</v>
      </c>
    </row>
    <row r="2077" spans="1:22" ht="25" customHeight="1" x14ac:dyDescent="0.2">
      <c r="A2077" s="13" t="s">
        <v>111</v>
      </c>
      <c r="B2077" s="1" t="s">
        <v>111</v>
      </c>
      <c r="C2077" s="203" t="s">
        <v>112</v>
      </c>
      <c r="D2077" s="201" t="s">
        <v>7459</v>
      </c>
      <c r="E2077" s="74" t="s">
        <v>13049</v>
      </c>
      <c r="F2077" s="74" t="s">
        <v>12050</v>
      </c>
      <c r="G2077" s="26">
        <v>0.32988805452148201</v>
      </c>
      <c r="H2077" s="5">
        <v>-4.1208622907960297</v>
      </c>
      <c r="I2077" s="4">
        <v>0.19185328290724099</v>
      </c>
      <c r="J2077" s="5">
        <v>2.46084320858197</v>
      </c>
      <c r="K2077" s="4">
        <v>0.67005506535335602</v>
      </c>
      <c r="L2077" s="216">
        <v>-1.6600190822140599</v>
      </c>
      <c r="M2077" s="221" t="s">
        <v>4887</v>
      </c>
      <c r="N2077" s="198" t="s">
        <v>4887</v>
      </c>
      <c r="O2077" s="198" t="s">
        <v>4887</v>
      </c>
      <c r="P2077" s="198" t="s">
        <v>4887</v>
      </c>
      <c r="Q2077" s="198" t="s">
        <v>4887</v>
      </c>
      <c r="R2077" s="198" t="s">
        <v>4887</v>
      </c>
      <c r="S2077" s="198" t="s">
        <v>4887</v>
      </c>
      <c r="T2077" s="198" t="s">
        <v>4887</v>
      </c>
      <c r="U2077" s="198" t="s">
        <v>4887</v>
      </c>
      <c r="V2077" s="222" t="s">
        <v>4887</v>
      </c>
    </row>
    <row r="2078" spans="1:22" ht="25" customHeight="1" x14ac:dyDescent="0.2">
      <c r="A2078" s="13" t="s">
        <v>1522</v>
      </c>
      <c r="B2078" s="1" t="s">
        <v>1522</v>
      </c>
      <c r="C2078" s="203" t="s">
        <v>1523</v>
      </c>
      <c r="D2078" s="201" t="s">
        <v>1522</v>
      </c>
      <c r="E2078" s="74" t="s">
        <v>8230</v>
      </c>
      <c r="F2078" s="74" t="s">
        <v>8231</v>
      </c>
      <c r="G2078" s="26">
        <v>0.21779331816595299</v>
      </c>
      <c r="H2078" s="5">
        <v>-4.1369182667867603</v>
      </c>
      <c r="I2078" s="4">
        <v>0.68700418447752998</v>
      </c>
      <c r="J2078" s="5">
        <v>-0.50769347847556401</v>
      </c>
      <c r="K2078" s="4">
        <v>0.18534218975818001</v>
      </c>
      <c r="L2078" s="216">
        <v>-4.6446117452623197</v>
      </c>
      <c r="M2078" s="221" t="s">
        <v>4887</v>
      </c>
      <c r="N2078" s="198" t="s">
        <v>4887</v>
      </c>
      <c r="O2078" s="198" t="s">
        <v>4887</v>
      </c>
      <c r="P2078" s="198" t="s">
        <v>4887</v>
      </c>
      <c r="Q2078" s="198" t="s">
        <v>4887</v>
      </c>
      <c r="R2078" s="198" t="s">
        <v>4887</v>
      </c>
      <c r="S2078" s="198" t="s">
        <v>4887</v>
      </c>
      <c r="T2078" s="198" t="s">
        <v>4887</v>
      </c>
      <c r="U2078" s="198" t="s">
        <v>4887</v>
      </c>
      <c r="V2078" s="222" t="s">
        <v>4887</v>
      </c>
    </row>
    <row r="2079" spans="1:22" ht="25" customHeight="1" x14ac:dyDescent="0.2">
      <c r="A2079" s="13" t="s">
        <v>2506</v>
      </c>
      <c r="B2079" s="1" t="s">
        <v>2506</v>
      </c>
      <c r="C2079" s="203" t="s">
        <v>2507</v>
      </c>
      <c r="D2079" s="201" t="s">
        <v>2506</v>
      </c>
      <c r="E2079" s="74" t="s">
        <v>9510</v>
      </c>
      <c r="F2079" s="74" t="s">
        <v>9511</v>
      </c>
      <c r="G2079" s="26">
        <v>7.1213761409305604E-2</v>
      </c>
      <c r="H2079" s="5">
        <v>-4.1385678519854698</v>
      </c>
      <c r="I2079" s="4">
        <v>0.28998989228147898</v>
      </c>
      <c r="J2079" s="5">
        <v>2.98923222223371</v>
      </c>
      <c r="K2079" s="4">
        <v>0.67082104818718002</v>
      </c>
      <c r="L2079" s="216">
        <v>-1.1493356297517601</v>
      </c>
      <c r="M2079" s="221" t="s">
        <v>4887</v>
      </c>
      <c r="N2079" s="198" t="s">
        <v>4887</v>
      </c>
      <c r="O2079" s="198" t="s">
        <v>4887</v>
      </c>
      <c r="P2079" s="198" t="s">
        <v>4887</v>
      </c>
      <c r="Q2079" s="198" t="s">
        <v>4887</v>
      </c>
      <c r="R2079" s="198" t="s">
        <v>4887</v>
      </c>
      <c r="S2079" s="198" t="s">
        <v>4887</v>
      </c>
      <c r="T2079" s="198" t="s">
        <v>4887</v>
      </c>
      <c r="U2079" s="198" t="s">
        <v>4887</v>
      </c>
      <c r="V2079" s="222" t="s">
        <v>4887</v>
      </c>
    </row>
    <row r="2080" spans="1:22" ht="25" customHeight="1" x14ac:dyDescent="0.2">
      <c r="A2080" s="13" t="s">
        <v>4096</v>
      </c>
      <c r="B2080" s="1" t="s">
        <v>4096</v>
      </c>
      <c r="C2080" s="203" t="s">
        <v>4097</v>
      </c>
      <c r="D2080" s="201" t="s">
        <v>4096</v>
      </c>
      <c r="E2080" s="74" t="s">
        <v>11406</v>
      </c>
      <c r="F2080" s="74" t="s">
        <v>11407</v>
      </c>
      <c r="G2080" s="26">
        <v>0.18170608600841401</v>
      </c>
      <c r="H2080" s="5">
        <v>-4.1486577128207802</v>
      </c>
      <c r="I2080" s="4">
        <v>0.47722806197919199</v>
      </c>
      <c r="J2080" s="5">
        <v>2.2036661312665702</v>
      </c>
      <c r="K2080" s="4">
        <v>0.41613095893123098</v>
      </c>
      <c r="L2080" s="216">
        <v>-1.94499158155421</v>
      </c>
      <c r="M2080" s="221" t="s">
        <v>4887</v>
      </c>
      <c r="N2080" s="198" t="s">
        <v>4887</v>
      </c>
      <c r="O2080" s="198" t="s">
        <v>4887</v>
      </c>
      <c r="P2080" s="198" t="s">
        <v>4887</v>
      </c>
      <c r="Q2080" s="198" t="s">
        <v>4887</v>
      </c>
      <c r="R2080" s="198" t="s">
        <v>4887</v>
      </c>
      <c r="S2080" s="198" t="s">
        <v>4887</v>
      </c>
      <c r="T2080" s="198" t="s">
        <v>4887</v>
      </c>
      <c r="U2080" s="198" t="s">
        <v>4887</v>
      </c>
      <c r="V2080" s="222" t="s">
        <v>4887</v>
      </c>
    </row>
    <row r="2081" spans="1:22" ht="25" customHeight="1" x14ac:dyDescent="0.2">
      <c r="A2081" s="13" t="s">
        <v>2982</v>
      </c>
      <c r="B2081" s="1" t="s">
        <v>2982</v>
      </c>
      <c r="C2081" s="203" t="s">
        <v>2983</v>
      </c>
      <c r="D2081" s="201" t="s">
        <v>2982</v>
      </c>
      <c r="E2081" s="74" t="s">
        <v>11383</v>
      </c>
      <c r="F2081" s="74" t="s">
        <v>11384</v>
      </c>
      <c r="G2081" s="26">
        <v>0.15040880927986999</v>
      </c>
      <c r="H2081" s="5">
        <v>-4.1559189753972401</v>
      </c>
      <c r="I2081" s="4">
        <v>0.35586734546413301</v>
      </c>
      <c r="J2081" s="5">
        <v>1.07875451588007</v>
      </c>
      <c r="K2081" s="4">
        <v>0.23973211225364299</v>
      </c>
      <c r="L2081" s="216">
        <v>-3.0771644595171601</v>
      </c>
      <c r="M2081" s="221" t="s">
        <v>4887</v>
      </c>
      <c r="N2081" s="198" t="s">
        <v>4887</v>
      </c>
      <c r="O2081" s="198" t="s">
        <v>4887</v>
      </c>
      <c r="P2081" s="198" t="s">
        <v>4887</v>
      </c>
      <c r="Q2081" s="198" t="s">
        <v>4887</v>
      </c>
      <c r="R2081" s="198" t="s">
        <v>4887</v>
      </c>
      <c r="S2081" s="198" t="s">
        <v>4887</v>
      </c>
      <c r="T2081" s="198" t="s">
        <v>4887</v>
      </c>
      <c r="U2081" s="198" t="s">
        <v>4887</v>
      </c>
      <c r="V2081" s="222" t="s">
        <v>4887</v>
      </c>
    </row>
    <row r="2082" spans="1:22" ht="25" customHeight="1" x14ac:dyDescent="0.2">
      <c r="A2082" s="13" t="s">
        <v>2459</v>
      </c>
      <c r="B2082" s="1" t="s">
        <v>2459</v>
      </c>
      <c r="C2082" s="203" t="s">
        <v>2460</v>
      </c>
      <c r="D2082" s="201" t="s">
        <v>2459</v>
      </c>
      <c r="E2082" s="74" t="s">
        <v>11957</v>
      </c>
      <c r="F2082" s="74" t="s">
        <v>11958</v>
      </c>
      <c r="G2082" s="26">
        <v>0.15264764494849301</v>
      </c>
      <c r="H2082" s="5">
        <v>-4.1921836448926504</v>
      </c>
      <c r="I2082" s="4">
        <v>0.41662204556289001</v>
      </c>
      <c r="J2082" s="5">
        <v>2.2001961220198698</v>
      </c>
      <c r="K2082" s="4">
        <v>0.52568290654789196</v>
      </c>
      <c r="L2082" s="216">
        <v>-1.9919875228727699</v>
      </c>
      <c r="M2082" s="221" t="s">
        <v>4887</v>
      </c>
      <c r="N2082" s="198" t="s">
        <v>4887</v>
      </c>
      <c r="O2082" s="198" t="s">
        <v>4887</v>
      </c>
      <c r="P2082" s="198" t="s">
        <v>4887</v>
      </c>
      <c r="Q2082" s="198" t="s">
        <v>4887</v>
      </c>
      <c r="R2082" s="198" t="s">
        <v>4887</v>
      </c>
      <c r="S2082" s="198" t="s">
        <v>4887</v>
      </c>
      <c r="T2082" s="198" t="s">
        <v>4887</v>
      </c>
      <c r="U2082" s="198" t="s">
        <v>4887</v>
      </c>
      <c r="V2082" s="222" t="s">
        <v>4887</v>
      </c>
    </row>
    <row r="2083" spans="1:22" ht="25" customHeight="1" x14ac:dyDescent="0.2">
      <c r="A2083" s="13" t="s">
        <v>2508</v>
      </c>
      <c r="B2083" s="1" t="s">
        <v>2508</v>
      </c>
      <c r="C2083" s="203" t="s">
        <v>2509</v>
      </c>
      <c r="D2083" s="201" t="s">
        <v>2508</v>
      </c>
      <c r="E2083" s="74" t="s">
        <v>9216</v>
      </c>
      <c r="F2083" s="74" t="s">
        <v>9217</v>
      </c>
      <c r="G2083" s="26">
        <v>7.2556490256580897E-2</v>
      </c>
      <c r="H2083" s="5">
        <v>-4.2074340026321</v>
      </c>
      <c r="I2083" s="4">
        <v>0.25903961375493101</v>
      </c>
      <c r="J2083" s="5">
        <v>1.9084731179299299</v>
      </c>
      <c r="K2083" s="4">
        <v>0.277667628862722</v>
      </c>
      <c r="L2083" s="216">
        <v>-2.2989608847021801</v>
      </c>
      <c r="M2083" s="221" t="s">
        <v>4887</v>
      </c>
      <c r="N2083" s="198" t="s">
        <v>4887</v>
      </c>
      <c r="O2083" s="198" t="s">
        <v>4887</v>
      </c>
      <c r="P2083" s="198" t="s">
        <v>4887</v>
      </c>
      <c r="Q2083" s="198" t="s">
        <v>4887</v>
      </c>
      <c r="R2083" s="198" t="s">
        <v>4887</v>
      </c>
      <c r="S2083" s="198" t="s">
        <v>4887</v>
      </c>
      <c r="T2083" s="198" t="s">
        <v>4887</v>
      </c>
      <c r="U2083" s="198" t="s">
        <v>4887</v>
      </c>
      <c r="V2083" s="222" t="s">
        <v>4887</v>
      </c>
    </row>
    <row r="2084" spans="1:22" ht="25" customHeight="1" x14ac:dyDescent="0.2">
      <c r="A2084" s="13" t="s">
        <v>300</v>
      </c>
      <c r="B2084" s="1" t="s">
        <v>300</v>
      </c>
      <c r="C2084" s="203" t="s">
        <v>301</v>
      </c>
      <c r="D2084" s="201" t="s">
        <v>5156</v>
      </c>
      <c r="E2084" s="74" t="s">
        <v>12628</v>
      </c>
      <c r="F2084" s="74" t="s">
        <v>12629</v>
      </c>
      <c r="G2084" s="26">
        <v>4.0703773119997698E-2</v>
      </c>
      <c r="H2084" s="5">
        <v>-4.2392471644900898</v>
      </c>
      <c r="I2084" s="4">
        <v>5.7420119635965003E-3</v>
      </c>
      <c r="J2084" s="5">
        <v>4.7017059319113397</v>
      </c>
      <c r="K2084" s="4">
        <v>0.73200197716511906</v>
      </c>
      <c r="L2084" s="216">
        <v>0.46245876742124498</v>
      </c>
      <c r="M2084" s="221" t="s">
        <v>7349</v>
      </c>
      <c r="N2084" s="198" t="s">
        <v>7349</v>
      </c>
      <c r="O2084" s="198" t="s">
        <v>4887</v>
      </c>
      <c r="P2084" s="198" t="s">
        <v>4887</v>
      </c>
      <c r="Q2084" s="198" t="s">
        <v>7349</v>
      </c>
      <c r="R2084" s="198" t="s">
        <v>4887</v>
      </c>
      <c r="S2084" s="198" t="s">
        <v>4887</v>
      </c>
      <c r="T2084" s="198" t="s">
        <v>4887</v>
      </c>
      <c r="U2084" s="198" t="s">
        <v>4887</v>
      </c>
      <c r="V2084" s="222" t="s">
        <v>4887</v>
      </c>
    </row>
    <row r="2085" spans="1:22" ht="25" customHeight="1" x14ac:dyDescent="0.2">
      <c r="A2085" s="13" t="s">
        <v>4185</v>
      </c>
      <c r="B2085" s="1" t="s">
        <v>4185</v>
      </c>
      <c r="C2085" s="203" t="s">
        <v>4186</v>
      </c>
      <c r="D2085" s="201" t="s">
        <v>7283</v>
      </c>
      <c r="E2085" s="74" t="s">
        <v>10547</v>
      </c>
      <c r="F2085" s="74" t="s">
        <v>10548</v>
      </c>
      <c r="G2085" s="26">
        <v>0.115442449411866</v>
      </c>
      <c r="H2085" s="5">
        <v>-4.2622726513885096</v>
      </c>
      <c r="I2085" s="4">
        <v>6.9878879881003705E-2</v>
      </c>
      <c r="J2085" s="5">
        <v>-1.1806358871275999</v>
      </c>
      <c r="K2085" s="4">
        <v>7.2812214412794493E-2</v>
      </c>
      <c r="L2085" s="216">
        <v>-5.44290853851611</v>
      </c>
      <c r="M2085" s="221" t="s">
        <v>4887</v>
      </c>
      <c r="N2085" s="198" t="s">
        <v>4887</v>
      </c>
      <c r="O2085" s="198" t="s">
        <v>4887</v>
      </c>
      <c r="P2085" s="198" t="s">
        <v>4887</v>
      </c>
      <c r="Q2085" s="198" t="s">
        <v>4887</v>
      </c>
      <c r="R2085" s="198" t="s">
        <v>4887</v>
      </c>
      <c r="S2085" s="198" t="s">
        <v>4887</v>
      </c>
      <c r="T2085" s="198" t="s">
        <v>4887</v>
      </c>
      <c r="U2085" s="198" t="s">
        <v>4887</v>
      </c>
      <c r="V2085" s="222" t="s">
        <v>4887</v>
      </c>
    </row>
    <row r="2086" spans="1:22" ht="25" customHeight="1" x14ac:dyDescent="0.2">
      <c r="A2086" s="13" t="s">
        <v>4863</v>
      </c>
      <c r="B2086" s="1" t="s">
        <v>4864</v>
      </c>
      <c r="C2086" s="203" t="s">
        <v>4865</v>
      </c>
      <c r="D2086" s="201" t="s">
        <v>7965</v>
      </c>
      <c r="E2086" s="74" t="s">
        <v>13285</v>
      </c>
      <c r="F2086" s="74" t="s">
        <v>9643</v>
      </c>
      <c r="G2086" s="26">
        <v>9.9516173402194E-2</v>
      </c>
      <c r="H2086" s="5">
        <v>-4.2641028257679201</v>
      </c>
      <c r="I2086" s="4">
        <v>0.19948080843833599</v>
      </c>
      <c r="J2086" s="5">
        <v>1.4987912957470699</v>
      </c>
      <c r="K2086" s="4">
        <v>0.21859376357275301</v>
      </c>
      <c r="L2086" s="216">
        <v>-2.76531153002085</v>
      </c>
      <c r="M2086" s="221" t="s">
        <v>4887</v>
      </c>
      <c r="N2086" s="198" t="s">
        <v>4887</v>
      </c>
      <c r="O2086" s="198" t="s">
        <v>4887</v>
      </c>
      <c r="P2086" s="198" t="s">
        <v>4887</v>
      </c>
      <c r="Q2086" s="198" t="s">
        <v>4887</v>
      </c>
      <c r="R2086" s="198" t="s">
        <v>4887</v>
      </c>
      <c r="S2086" s="198" t="s">
        <v>4887</v>
      </c>
      <c r="T2086" s="198" t="s">
        <v>4887</v>
      </c>
      <c r="U2086" s="198" t="s">
        <v>4887</v>
      </c>
      <c r="V2086" s="222" t="s">
        <v>4887</v>
      </c>
    </row>
    <row r="2087" spans="1:22" ht="25" customHeight="1" x14ac:dyDescent="0.2">
      <c r="A2087" s="13" t="s">
        <v>4098</v>
      </c>
      <c r="B2087" s="1" t="s">
        <v>4098</v>
      </c>
      <c r="C2087" s="203" t="s">
        <v>4099</v>
      </c>
      <c r="D2087" s="201" t="s">
        <v>7928</v>
      </c>
      <c r="E2087" s="74" t="s">
        <v>10262</v>
      </c>
      <c r="F2087" s="74" t="s">
        <v>10263</v>
      </c>
      <c r="G2087" s="26">
        <v>0.191203684363041</v>
      </c>
      <c r="H2087" s="5">
        <v>-4.2653098944912298</v>
      </c>
      <c r="I2087" s="4">
        <v>0.39142820724856398</v>
      </c>
      <c r="J2087" s="5">
        <v>-0.744450410981782</v>
      </c>
      <c r="K2087" s="4">
        <v>0.150185692827942</v>
      </c>
      <c r="L2087" s="216">
        <v>-5.0097603054730202</v>
      </c>
      <c r="M2087" s="221" t="s">
        <v>4887</v>
      </c>
      <c r="N2087" s="198" t="s">
        <v>4887</v>
      </c>
      <c r="O2087" s="198" t="s">
        <v>4887</v>
      </c>
      <c r="P2087" s="198" t="s">
        <v>4887</v>
      </c>
      <c r="Q2087" s="198" t="s">
        <v>4887</v>
      </c>
      <c r="R2087" s="198" t="s">
        <v>4887</v>
      </c>
      <c r="S2087" s="198" t="s">
        <v>4887</v>
      </c>
      <c r="T2087" s="198" t="s">
        <v>4887</v>
      </c>
      <c r="U2087" s="198" t="s">
        <v>4887</v>
      </c>
      <c r="V2087" s="222" t="s">
        <v>4887</v>
      </c>
    </row>
    <row r="2088" spans="1:22" ht="25" customHeight="1" x14ac:dyDescent="0.2">
      <c r="A2088" s="13" t="s">
        <v>2962</v>
      </c>
      <c r="B2088" s="1" t="s">
        <v>2963</v>
      </c>
      <c r="C2088" s="203" t="s">
        <v>2964</v>
      </c>
      <c r="D2088" s="201" t="s">
        <v>2963</v>
      </c>
      <c r="E2088" s="74" t="s">
        <v>10130</v>
      </c>
      <c r="F2088" s="74" t="s">
        <v>10131</v>
      </c>
      <c r="G2088" s="26">
        <v>0.10486535611390101</v>
      </c>
      <c r="H2088" s="5">
        <v>-4.2965650095967396</v>
      </c>
      <c r="I2088" s="4">
        <v>0.112893901106062</v>
      </c>
      <c r="J2088" s="5">
        <v>3.2221972053488099</v>
      </c>
      <c r="K2088" s="4">
        <v>0.623138161305271</v>
      </c>
      <c r="L2088" s="216">
        <v>-1.0743678042479401</v>
      </c>
      <c r="M2088" s="221" t="s">
        <v>4887</v>
      </c>
      <c r="N2088" s="198" t="s">
        <v>4887</v>
      </c>
      <c r="O2088" s="198" t="s">
        <v>4887</v>
      </c>
      <c r="P2088" s="198" t="s">
        <v>4887</v>
      </c>
      <c r="Q2088" s="198" t="s">
        <v>4887</v>
      </c>
      <c r="R2088" s="198" t="s">
        <v>4887</v>
      </c>
      <c r="S2088" s="198" t="s">
        <v>4887</v>
      </c>
      <c r="T2088" s="198" t="s">
        <v>4887</v>
      </c>
      <c r="U2088" s="198" t="s">
        <v>4887</v>
      </c>
      <c r="V2088" s="222" t="s">
        <v>4887</v>
      </c>
    </row>
    <row r="2089" spans="1:22" ht="25" customHeight="1" x14ac:dyDescent="0.2">
      <c r="A2089" s="13" t="s">
        <v>3607</v>
      </c>
      <c r="B2089" s="1" t="s">
        <v>3607</v>
      </c>
      <c r="C2089" s="203" t="s">
        <v>3608</v>
      </c>
      <c r="D2089" s="201" t="s">
        <v>3607</v>
      </c>
      <c r="E2089" s="74" t="s">
        <v>6793</v>
      </c>
      <c r="F2089" s="74" t="s">
        <v>12264</v>
      </c>
      <c r="G2089" s="26">
        <v>5.9456274484264004E-3</v>
      </c>
      <c r="H2089" s="5">
        <v>-4.2995846508965201</v>
      </c>
      <c r="I2089" s="4">
        <v>0.91348010375929101</v>
      </c>
      <c r="J2089" s="5">
        <v>0.143801683561599</v>
      </c>
      <c r="K2089" s="4">
        <v>4.1240155847571999E-2</v>
      </c>
      <c r="L2089" s="216">
        <v>-4.15578296733492</v>
      </c>
      <c r="M2089" s="221" t="s">
        <v>7349</v>
      </c>
      <c r="N2089" s="198" t="s">
        <v>4887</v>
      </c>
      <c r="O2089" s="198" t="s">
        <v>7349</v>
      </c>
      <c r="P2089" s="198" t="s">
        <v>4887</v>
      </c>
      <c r="Q2089" s="198" t="s">
        <v>4887</v>
      </c>
      <c r="R2089" s="198" t="s">
        <v>7349</v>
      </c>
      <c r="S2089" s="198" t="s">
        <v>4887</v>
      </c>
      <c r="T2089" s="198" t="s">
        <v>4887</v>
      </c>
      <c r="U2089" s="198" t="s">
        <v>4887</v>
      </c>
      <c r="V2089" s="222" t="s">
        <v>4887</v>
      </c>
    </row>
    <row r="2090" spans="1:22" ht="25" customHeight="1" x14ac:dyDescent="0.2">
      <c r="A2090" s="13" t="s">
        <v>3984</v>
      </c>
      <c r="B2090" s="1" t="s">
        <v>3984</v>
      </c>
      <c r="C2090" s="203" t="s">
        <v>3985</v>
      </c>
      <c r="D2090" s="201" t="s">
        <v>3984</v>
      </c>
      <c r="E2090" s="74" t="s">
        <v>11360</v>
      </c>
      <c r="F2090" s="74" t="s">
        <v>11361</v>
      </c>
      <c r="G2090" s="26">
        <v>7.4007465896472405E-2</v>
      </c>
      <c r="H2090" s="5">
        <v>-4.3205594019184197</v>
      </c>
      <c r="I2090" s="4">
        <v>0.57769501108302201</v>
      </c>
      <c r="J2090" s="5">
        <v>1.35367400929994</v>
      </c>
      <c r="K2090" s="4">
        <v>0.29974371401740801</v>
      </c>
      <c r="L2090" s="216">
        <v>-2.9668853926184902</v>
      </c>
      <c r="M2090" s="221" t="s">
        <v>4887</v>
      </c>
      <c r="N2090" s="198" t="s">
        <v>4887</v>
      </c>
      <c r="O2090" s="198" t="s">
        <v>4887</v>
      </c>
      <c r="P2090" s="198" t="s">
        <v>4887</v>
      </c>
      <c r="Q2090" s="198" t="s">
        <v>4887</v>
      </c>
      <c r="R2090" s="198" t="s">
        <v>4887</v>
      </c>
      <c r="S2090" s="198" t="s">
        <v>4887</v>
      </c>
      <c r="T2090" s="198" t="s">
        <v>4887</v>
      </c>
      <c r="U2090" s="198" t="s">
        <v>4887</v>
      </c>
      <c r="V2090" s="222" t="s">
        <v>4887</v>
      </c>
    </row>
    <row r="2091" spans="1:22" ht="25" customHeight="1" x14ac:dyDescent="0.2">
      <c r="A2091" s="13" t="s">
        <v>3136</v>
      </c>
      <c r="B2091" s="1" t="s">
        <v>3136</v>
      </c>
      <c r="C2091" s="203" t="s">
        <v>3137</v>
      </c>
      <c r="D2091" s="201" t="s">
        <v>3136</v>
      </c>
      <c r="E2091" s="74" t="s">
        <v>6786</v>
      </c>
      <c r="F2091" s="74" t="s">
        <v>11127</v>
      </c>
      <c r="G2091" s="26">
        <v>6.2624168155894196E-3</v>
      </c>
      <c r="H2091" s="5">
        <v>-4.3333594980190897</v>
      </c>
      <c r="I2091" s="4">
        <v>0.146722823791232</v>
      </c>
      <c r="J2091" s="5">
        <v>1.65577750107999</v>
      </c>
      <c r="K2091" s="4">
        <v>4.9326149596050202E-2</v>
      </c>
      <c r="L2091" s="216">
        <v>-2.6775819969391002</v>
      </c>
      <c r="M2091" s="221" t="s">
        <v>7349</v>
      </c>
      <c r="N2091" s="198" t="s">
        <v>4887</v>
      </c>
      <c r="O2091" s="198" t="s">
        <v>7349</v>
      </c>
      <c r="P2091" s="198" t="s">
        <v>4887</v>
      </c>
      <c r="Q2091" s="198" t="s">
        <v>4887</v>
      </c>
      <c r="R2091" s="198" t="s">
        <v>7349</v>
      </c>
      <c r="S2091" s="198" t="s">
        <v>4887</v>
      </c>
      <c r="T2091" s="198" t="s">
        <v>4887</v>
      </c>
      <c r="U2091" s="198" t="s">
        <v>4887</v>
      </c>
      <c r="V2091" s="222" t="s">
        <v>4887</v>
      </c>
    </row>
    <row r="2092" spans="1:22" ht="25" customHeight="1" x14ac:dyDescent="0.2">
      <c r="A2092" s="13" t="s">
        <v>3694</v>
      </c>
      <c r="B2092" s="1" t="s">
        <v>3694</v>
      </c>
      <c r="C2092" s="203" t="s">
        <v>3695</v>
      </c>
      <c r="D2092" s="201" t="s">
        <v>3694</v>
      </c>
      <c r="E2092" s="74" t="s">
        <v>10105</v>
      </c>
      <c r="F2092" s="74" t="s">
        <v>10106</v>
      </c>
      <c r="G2092" s="26">
        <v>0.224195821444373</v>
      </c>
      <c r="H2092" s="5">
        <v>-4.3338058366418997</v>
      </c>
      <c r="I2092" s="4">
        <v>0.22447401336382899</v>
      </c>
      <c r="J2092" s="5">
        <v>-1.59825193916673</v>
      </c>
      <c r="K2092" s="4">
        <v>0.12832932448859399</v>
      </c>
      <c r="L2092" s="216">
        <v>-5.9320577758086301</v>
      </c>
      <c r="M2092" s="221" t="s">
        <v>4887</v>
      </c>
      <c r="N2092" s="198" t="s">
        <v>4887</v>
      </c>
      <c r="O2092" s="198" t="s">
        <v>4887</v>
      </c>
      <c r="P2092" s="198" t="s">
        <v>4887</v>
      </c>
      <c r="Q2092" s="198" t="s">
        <v>4887</v>
      </c>
      <c r="R2092" s="198" t="s">
        <v>4887</v>
      </c>
      <c r="S2092" s="198" t="s">
        <v>4887</v>
      </c>
      <c r="T2092" s="198" t="s">
        <v>4887</v>
      </c>
      <c r="U2092" s="198" t="s">
        <v>4887</v>
      </c>
      <c r="V2092" s="222" t="s">
        <v>4887</v>
      </c>
    </row>
    <row r="2093" spans="1:22" ht="25" customHeight="1" x14ac:dyDescent="0.2">
      <c r="A2093" s="13" t="s">
        <v>473</v>
      </c>
      <c r="B2093" s="1" t="s">
        <v>473</v>
      </c>
      <c r="C2093" s="203" t="s">
        <v>474</v>
      </c>
      <c r="D2093" s="201" t="s">
        <v>7163</v>
      </c>
      <c r="E2093" s="74" t="s">
        <v>13331</v>
      </c>
      <c r="F2093" s="74" t="s">
        <v>13332</v>
      </c>
      <c r="G2093" s="26">
        <v>0.11237860917725701</v>
      </c>
      <c r="H2093" s="5">
        <v>-4.3512721673819303</v>
      </c>
      <c r="I2093" s="4">
        <v>6.0144194574549101E-2</v>
      </c>
      <c r="J2093" s="5">
        <v>5.6999192807882197</v>
      </c>
      <c r="K2093" s="4">
        <v>0.355771564139092</v>
      </c>
      <c r="L2093" s="216">
        <v>1.3486471134062801</v>
      </c>
      <c r="M2093" s="221" t="s">
        <v>4887</v>
      </c>
      <c r="N2093" s="198" t="s">
        <v>4887</v>
      </c>
      <c r="O2093" s="198" t="s">
        <v>4887</v>
      </c>
      <c r="P2093" s="198" t="s">
        <v>4887</v>
      </c>
      <c r="Q2093" s="198" t="s">
        <v>4887</v>
      </c>
      <c r="R2093" s="198" t="s">
        <v>4887</v>
      </c>
      <c r="S2093" s="198" t="s">
        <v>4887</v>
      </c>
      <c r="T2093" s="198" t="s">
        <v>4887</v>
      </c>
      <c r="U2093" s="198" t="s">
        <v>4887</v>
      </c>
      <c r="V2093" s="222" t="s">
        <v>4887</v>
      </c>
    </row>
    <row r="2094" spans="1:22" ht="25" customHeight="1" x14ac:dyDescent="0.2">
      <c r="A2094" s="13" t="s">
        <v>1415</v>
      </c>
      <c r="B2094" s="1" t="s">
        <v>1415</v>
      </c>
      <c r="C2094" s="203" t="s">
        <v>1416</v>
      </c>
      <c r="D2094" s="201" t="s">
        <v>7324</v>
      </c>
      <c r="E2094" s="74" t="s">
        <v>13323</v>
      </c>
      <c r="F2094" s="74" t="s">
        <v>12440</v>
      </c>
      <c r="G2094" s="26">
        <v>9.0603316790173107E-3</v>
      </c>
      <c r="H2094" s="5">
        <v>-4.3739990281482699</v>
      </c>
      <c r="I2094" s="4">
        <v>0.12218925932635601</v>
      </c>
      <c r="J2094" s="5">
        <v>1.3324019003333301</v>
      </c>
      <c r="K2094" s="4">
        <v>2.9338306903854499E-4</v>
      </c>
      <c r="L2094" s="216">
        <v>-3.0415971278149398</v>
      </c>
      <c r="M2094" s="221" t="s">
        <v>7349</v>
      </c>
      <c r="N2094" s="198" t="s">
        <v>4887</v>
      </c>
      <c r="O2094" s="198" t="s">
        <v>7349</v>
      </c>
      <c r="P2094" s="198" t="s">
        <v>4887</v>
      </c>
      <c r="Q2094" s="198" t="s">
        <v>4887</v>
      </c>
      <c r="R2094" s="198" t="s">
        <v>7349</v>
      </c>
      <c r="S2094" s="198" t="s">
        <v>4887</v>
      </c>
      <c r="T2094" s="198" t="s">
        <v>4887</v>
      </c>
      <c r="U2094" s="198" t="s">
        <v>4887</v>
      </c>
      <c r="V2094" s="222" t="s">
        <v>4887</v>
      </c>
    </row>
    <row r="2095" spans="1:22" ht="25" customHeight="1" x14ac:dyDescent="0.2">
      <c r="A2095" s="13" t="s">
        <v>740</v>
      </c>
      <c r="B2095" s="1" t="s">
        <v>740</v>
      </c>
      <c r="C2095" s="203" t="s">
        <v>741</v>
      </c>
      <c r="D2095" s="201" t="s">
        <v>740</v>
      </c>
      <c r="E2095" s="74" t="s">
        <v>8205</v>
      </c>
      <c r="F2095" s="74" t="s">
        <v>8206</v>
      </c>
      <c r="G2095" s="26">
        <v>8.2283185920555599E-2</v>
      </c>
      <c r="H2095" s="5">
        <v>-4.4075495334930501</v>
      </c>
      <c r="I2095" s="4">
        <v>0.33748544693500498</v>
      </c>
      <c r="J2095" s="5">
        <v>2.4786907645510401</v>
      </c>
      <c r="K2095" s="4">
        <v>0.48005615831822102</v>
      </c>
      <c r="L2095" s="216">
        <v>-1.92885876894201</v>
      </c>
      <c r="M2095" s="221" t="s">
        <v>4887</v>
      </c>
      <c r="N2095" s="198" t="s">
        <v>4887</v>
      </c>
      <c r="O2095" s="198" t="s">
        <v>4887</v>
      </c>
      <c r="P2095" s="198" t="s">
        <v>4887</v>
      </c>
      <c r="Q2095" s="198" t="s">
        <v>4887</v>
      </c>
      <c r="R2095" s="198" t="s">
        <v>4887</v>
      </c>
      <c r="S2095" s="198" t="s">
        <v>4887</v>
      </c>
      <c r="T2095" s="198" t="s">
        <v>4887</v>
      </c>
      <c r="U2095" s="198" t="s">
        <v>4887</v>
      </c>
      <c r="V2095" s="222" t="s">
        <v>4887</v>
      </c>
    </row>
    <row r="2096" spans="1:22" ht="25" customHeight="1" x14ac:dyDescent="0.2">
      <c r="A2096" s="13" t="s">
        <v>2949</v>
      </c>
      <c r="B2096" s="1" t="s">
        <v>2949</v>
      </c>
      <c r="C2096" s="203" t="s">
        <v>2950</v>
      </c>
      <c r="D2096" s="201" t="s">
        <v>2949</v>
      </c>
      <c r="E2096" s="74" t="s">
        <v>10399</v>
      </c>
      <c r="F2096" s="74" t="s">
        <v>10400</v>
      </c>
      <c r="G2096" s="26">
        <v>0.31605317218378998</v>
      </c>
      <c r="H2096" s="5">
        <v>-4.4147443444082297</v>
      </c>
      <c r="I2096" s="4">
        <v>0.62110462243541098</v>
      </c>
      <c r="J2096" s="5">
        <v>0.53708231898885195</v>
      </c>
      <c r="K2096" s="4">
        <v>0.365435235011836</v>
      </c>
      <c r="L2096" s="216">
        <v>-3.8776620254193799</v>
      </c>
      <c r="M2096" s="221" t="s">
        <v>4887</v>
      </c>
      <c r="N2096" s="198" t="s">
        <v>4887</v>
      </c>
      <c r="O2096" s="198" t="s">
        <v>4887</v>
      </c>
      <c r="P2096" s="198" t="s">
        <v>4887</v>
      </c>
      <c r="Q2096" s="198" t="s">
        <v>4887</v>
      </c>
      <c r="R2096" s="198" t="s">
        <v>4887</v>
      </c>
      <c r="S2096" s="198" t="s">
        <v>4887</v>
      </c>
      <c r="T2096" s="198" t="s">
        <v>4887</v>
      </c>
      <c r="U2096" s="198" t="s">
        <v>4887</v>
      </c>
      <c r="V2096" s="222" t="s">
        <v>4887</v>
      </c>
    </row>
    <row r="2097" spans="1:22" ht="25" customHeight="1" x14ac:dyDescent="0.2">
      <c r="A2097" s="13" t="s">
        <v>4269</v>
      </c>
      <c r="B2097" s="1" t="s">
        <v>4269</v>
      </c>
      <c r="C2097" s="203" t="s">
        <v>4270</v>
      </c>
      <c r="D2097" s="201" t="s">
        <v>4269</v>
      </c>
      <c r="E2097" s="74" t="s">
        <v>8828</v>
      </c>
      <c r="F2097" s="74" t="s">
        <v>8829</v>
      </c>
      <c r="G2097" s="26">
        <v>0.26699228091253802</v>
      </c>
      <c r="H2097" s="5">
        <v>-4.4185284479823403</v>
      </c>
      <c r="I2097" s="4">
        <v>0.69627962549762701</v>
      </c>
      <c r="J2097" s="5">
        <v>-0.24348921542711599</v>
      </c>
      <c r="K2097" s="4">
        <v>0.248958257951614</v>
      </c>
      <c r="L2097" s="216">
        <v>-4.6620176634094603</v>
      </c>
      <c r="M2097" s="221" t="s">
        <v>4887</v>
      </c>
      <c r="N2097" s="198" t="s">
        <v>4887</v>
      </c>
      <c r="O2097" s="198" t="s">
        <v>4887</v>
      </c>
      <c r="P2097" s="198" t="s">
        <v>4887</v>
      </c>
      <c r="Q2097" s="198" t="s">
        <v>4887</v>
      </c>
      <c r="R2097" s="198" t="s">
        <v>4887</v>
      </c>
      <c r="S2097" s="198" t="s">
        <v>4887</v>
      </c>
      <c r="T2097" s="198" t="s">
        <v>4887</v>
      </c>
      <c r="U2097" s="198" t="s">
        <v>4887</v>
      </c>
      <c r="V2097" s="222" t="s">
        <v>4887</v>
      </c>
    </row>
    <row r="2098" spans="1:22" ht="25" customHeight="1" x14ac:dyDescent="0.2">
      <c r="A2098" s="13" t="s">
        <v>4121</v>
      </c>
      <c r="B2098" s="1" t="s">
        <v>4121</v>
      </c>
      <c r="C2098" s="203" t="s">
        <v>4122</v>
      </c>
      <c r="D2098" s="201" t="s">
        <v>4121</v>
      </c>
      <c r="E2098" s="74" t="s">
        <v>8380</v>
      </c>
      <c r="F2098" s="74" t="s">
        <v>8381</v>
      </c>
      <c r="G2098" s="26">
        <v>0.18088998049594901</v>
      </c>
      <c r="H2098" s="5">
        <v>-4.4671808101782799</v>
      </c>
      <c r="I2098" s="4">
        <v>0.79660543548609697</v>
      </c>
      <c r="J2098" s="5">
        <v>-0.21729833339802701</v>
      </c>
      <c r="K2098" s="4">
        <v>0.17381690083908399</v>
      </c>
      <c r="L2098" s="216">
        <v>-4.6844791435763096</v>
      </c>
      <c r="M2098" s="221" t="s">
        <v>4887</v>
      </c>
      <c r="N2098" s="198" t="s">
        <v>4887</v>
      </c>
      <c r="O2098" s="198" t="s">
        <v>4887</v>
      </c>
      <c r="P2098" s="198" t="s">
        <v>4887</v>
      </c>
      <c r="Q2098" s="198" t="s">
        <v>4887</v>
      </c>
      <c r="R2098" s="198" t="s">
        <v>4887</v>
      </c>
      <c r="S2098" s="198" t="s">
        <v>4887</v>
      </c>
      <c r="T2098" s="198" t="s">
        <v>4887</v>
      </c>
      <c r="U2098" s="198" t="s">
        <v>4887</v>
      </c>
      <c r="V2098" s="222" t="s">
        <v>4887</v>
      </c>
    </row>
    <row r="2099" spans="1:22" ht="25" customHeight="1" x14ac:dyDescent="0.2">
      <c r="A2099" s="13" t="s">
        <v>2158</v>
      </c>
      <c r="B2099" s="1" t="s">
        <v>2159</v>
      </c>
      <c r="C2099" s="203" t="s">
        <v>2160</v>
      </c>
      <c r="D2099" s="201" t="s">
        <v>7784</v>
      </c>
      <c r="E2099" s="74" t="s">
        <v>10586</v>
      </c>
      <c r="F2099" s="74" t="s">
        <v>10587</v>
      </c>
      <c r="G2099" s="26">
        <v>0.24378852623567199</v>
      </c>
      <c r="H2099" s="5">
        <v>-4.4710703685155</v>
      </c>
      <c r="I2099" s="4">
        <v>0.56404692562819703</v>
      </c>
      <c r="J2099" s="5">
        <v>-0.44628463701530802</v>
      </c>
      <c r="K2099" s="4">
        <v>0.21132572534329899</v>
      </c>
      <c r="L2099" s="216">
        <v>-4.9173550055308004</v>
      </c>
      <c r="M2099" s="221" t="s">
        <v>4887</v>
      </c>
      <c r="N2099" s="198" t="s">
        <v>4887</v>
      </c>
      <c r="O2099" s="198" t="s">
        <v>4887</v>
      </c>
      <c r="P2099" s="198" t="s">
        <v>4887</v>
      </c>
      <c r="Q2099" s="198" t="s">
        <v>4887</v>
      </c>
      <c r="R2099" s="198" t="s">
        <v>4887</v>
      </c>
      <c r="S2099" s="198" t="s">
        <v>4887</v>
      </c>
      <c r="T2099" s="198" t="s">
        <v>4887</v>
      </c>
      <c r="U2099" s="198" t="s">
        <v>4887</v>
      </c>
      <c r="V2099" s="222" t="s">
        <v>4887</v>
      </c>
    </row>
    <row r="2100" spans="1:22" ht="25" customHeight="1" x14ac:dyDescent="0.2">
      <c r="A2100" s="13" t="s">
        <v>4150</v>
      </c>
      <c r="B2100" s="1" t="s">
        <v>4150</v>
      </c>
      <c r="C2100" s="203" t="s">
        <v>4151</v>
      </c>
      <c r="D2100" s="201" t="s">
        <v>4150</v>
      </c>
      <c r="E2100" s="74" t="s">
        <v>10519</v>
      </c>
      <c r="F2100" s="74" t="s">
        <v>10520</v>
      </c>
      <c r="G2100" s="26">
        <v>0.148182198966062</v>
      </c>
      <c r="H2100" s="5">
        <v>-4.4945720390397499</v>
      </c>
      <c r="I2100" s="4">
        <v>7.3996939554398303E-2</v>
      </c>
      <c r="J2100" s="5">
        <v>1.7563644562915499</v>
      </c>
      <c r="K2100" s="4">
        <v>0.29984929088108703</v>
      </c>
      <c r="L2100" s="216">
        <v>-2.7382075827482</v>
      </c>
      <c r="M2100" s="221" t="s">
        <v>4887</v>
      </c>
      <c r="N2100" s="198" t="s">
        <v>4887</v>
      </c>
      <c r="O2100" s="198" t="s">
        <v>4887</v>
      </c>
      <c r="P2100" s="198" t="s">
        <v>4887</v>
      </c>
      <c r="Q2100" s="198" t="s">
        <v>4887</v>
      </c>
      <c r="R2100" s="198" t="s">
        <v>4887</v>
      </c>
      <c r="S2100" s="198" t="s">
        <v>4887</v>
      </c>
      <c r="T2100" s="198" t="s">
        <v>4887</v>
      </c>
      <c r="U2100" s="198" t="s">
        <v>4887</v>
      </c>
      <c r="V2100" s="222" t="s">
        <v>4887</v>
      </c>
    </row>
    <row r="2101" spans="1:22" ht="25" customHeight="1" x14ac:dyDescent="0.2">
      <c r="A2101" s="13" t="s">
        <v>1047</v>
      </c>
      <c r="B2101" s="1" t="s">
        <v>1047</v>
      </c>
      <c r="C2101" s="203" t="s">
        <v>1048</v>
      </c>
      <c r="D2101" s="201" t="s">
        <v>4947</v>
      </c>
      <c r="E2101" s="74" t="s">
        <v>12832</v>
      </c>
      <c r="F2101" s="74" t="s">
        <v>10240</v>
      </c>
      <c r="G2101" s="26">
        <v>0.168380496423608</v>
      </c>
      <c r="H2101" s="5">
        <v>-4.4998900505393804</v>
      </c>
      <c r="I2101" s="4">
        <v>0.88824210225132705</v>
      </c>
      <c r="J2101" s="5">
        <v>0.11298405230778601</v>
      </c>
      <c r="K2101" s="4">
        <v>0.17576586204026101</v>
      </c>
      <c r="L2101" s="216">
        <v>-4.3869059982315903</v>
      </c>
      <c r="M2101" s="221" t="s">
        <v>4887</v>
      </c>
      <c r="N2101" s="198" t="s">
        <v>4887</v>
      </c>
      <c r="O2101" s="198" t="s">
        <v>4887</v>
      </c>
      <c r="P2101" s="198" t="s">
        <v>4887</v>
      </c>
      <c r="Q2101" s="198" t="s">
        <v>4887</v>
      </c>
      <c r="R2101" s="198" t="s">
        <v>4887</v>
      </c>
      <c r="S2101" s="198" t="s">
        <v>4887</v>
      </c>
      <c r="T2101" s="198" t="s">
        <v>4887</v>
      </c>
      <c r="U2101" s="198" t="s">
        <v>4887</v>
      </c>
      <c r="V2101" s="222" t="s">
        <v>4887</v>
      </c>
    </row>
    <row r="2102" spans="1:22" ht="25" customHeight="1" x14ac:dyDescent="0.2">
      <c r="A2102" s="13" t="s">
        <v>3907</v>
      </c>
      <c r="B2102" s="1" t="s">
        <v>3907</v>
      </c>
      <c r="C2102" s="203" t="s">
        <v>3908</v>
      </c>
      <c r="D2102" s="201" t="s">
        <v>7335</v>
      </c>
      <c r="E2102" s="74" t="s">
        <v>6792</v>
      </c>
      <c r="F2102" s="74" t="s">
        <v>12246</v>
      </c>
      <c r="G2102" s="26">
        <v>3.2883572955763801E-2</v>
      </c>
      <c r="H2102" s="5">
        <v>-4.5568286929706296</v>
      </c>
      <c r="I2102" s="4">
        <v>0.385374112953487</v>
      </c>
      <c r="J2102" s="5">
        <v>-1.0654058082525999</v>
      </c>
      <c r="K2102" s="4">
        <v>3.4179485916016801E-4</v>
      </c>
      <c r="L2102" s="216">
        <v>-5.6222345012232298</v>
      </c>
      <c r="M2102" s="221" t="s">
        <v>7349</v>
      </c>
      <c r="N2102" s="198" t="s">
        <v>4887</v>
      </c>
      <c r="O2102" s="198" t="s">
        <v>7349</v>
      </c>
      <c r="P2102" s="198" t="s">
        <v>4887</v>
      </c>
      <c r="Q2102" s="198" t="s">
        <v>4887</v>
      </c>
      <c r="R2102" s="198" t="s">
        <v>7349</v>
      </c>
      <c r="S2102" s="198" t="s">
        <v>4887</v>
      </c>
      <c r="T2102" s="198" t="s">
        <v>4887</v>
      </c>
      <c r="U2102" s="198" t="s">
        <v>4887</v>
      </c>
      <c r="V2102" s="222" t="s">
        <v>4887</v>
      </c>
    </row>
    <row r="2103" spans="1:22" ht="25" customHeight="1" x14ac:dyDescent="0.2">
      <c r="A2103" s="13" t="s">
        <v>2527</v>
      </c>
      <c r="B2103" s="1" t="s">
        <v>2527</v>
      </c>
      <c r="C2103" s="203" t="s">
        <v>2528</v>
      </c>
      <c r="D2103" s="201" t="s">
        <v>7814</v>
      </c>
      <c r="E2103" s="74" t="s">
        <v>11047</v>
      </c>
      <c r="F2103" s="74" t="s">
        <v>11048</v>
      </c>
      <c r="G2103" s="26">
        <v>0.27345421200262898</v>
      </c>
      <c r="H2103" s="5">
        <v>-4.5830340459315897</v>
      </c>
      <c r="I2103" s="4">
        <v>0.71790478440184402</v>
      </c>
      <c r="J2103" s="5">
        <v>0.74014105234808403</v>
      </c>
      <c r="K2103" s="4">
        <v>0.33799650468391801</v>
      </c>
      <c r="L2103" s="216">
        <v>-3.8428929935834999</v>
      </c>
      <c r="M2103" s="221" t="s">
        <v>4887</v>
      </c>
      <c r="N2103" s="198" t="s">
        <v>4887</v>
      </c>
      <c r="O2103" s="198" t="s">
        <v>4887</v>
      </c>
      <c r="P2103" s="198" t="s">
        <v>4887</v>
      </c>
      <c r="Q2103" s="198" t="s">
        <v>4887</v>
      </c>
      <c r="R2103" s="198" t="s">
        <v>4887</v>
      </c>
      <c r="S2103" s="198" t="s">
        <v>4887</v>
      </c>
      <c r="T2103" s="198" t="s">
        <v>4887</v>
      </c>
      <c r="U2103" s="198" t="s">
        <v>4887</v>
      </c>
      <c r="V2103" s="222" t="s">
        <v>4887</v>
      </c>
    </row>
    <row r="2104" spans="1:22" ht="25" customHeight="1" x14ac:dyDescent="0.2">
      <c r="A2104" s="13" t="s">
        <v>4644</v>
      </c>
      <c r="B2104" s="1" t="s">
        <v>4645</v>
      </c>
      <c r="C2104" s="203" t="s">
        <v>4646</v>
      </c>
      <c r="D2104" s="201" t="s">
        <v>7951</v>
      </c>
      <c r="E2104" s="74" t="s">
        <v>10888</v>
      </c>
      <c r="F2104" s="74" t="s">
        <v>10889</v>
      </c>
      <c r="G2104" s="26">
        <v>0.164090824745486</v>
      </c>
      <c r="H2104" s="5">
        <v>-4.60592118558686</v>
      </c>
      <c r="I2104" s="4">
        <v>0.26417739600399698</v>
      </c>
      <c r="J2104" s="5">
        <v>1.0783383705279099</v>
      </c>
      <c r="K2104" s="4">
        <v>0.24045117409797101</v>
      </c>
      <c r="L2104" s="216">
        <v>-3.5275828150589499</v>
      </c>
      <c r="M2104" s="221" t="s">
        <v>4887</v>
      </c>
      <c r="N2104" s="198" t="s">
        <v>4887</v>
      </c>
      <c r="O2104" s="198" t="s">
        <v>4887</v>
      </c>
      <c r="P2104" s="198" t="s">
        <v>4887</v>
      </c>
      <c r="Q2104" s="198" t="s">
        <v>4887</v>
      </c>
      <c r="R2104" s="198" t="s">
        <v>4887</v>
      </c>
      <c r="S2104" s="198" t="s">
        <v>4887</v>
      </c>
      <c r="T2104" s="198" t="s">
        <v>4887</v>
      </c>
      <c r="U2104" s="198" t="s">
        <v>4887</v>
      </c>
      <c r="V2104" s="222" t="s">
        <v>4887</v>
      </c>
    </row>
    <row r="2105" spans="1:22" ht="25" customHeight="1" x14ac:dyDescent="0.2">
      <c r="A2105" s="13" t="s">
        <v>280</v>
      </c>
      <c r="B2105" s="1" t="s">
        <v>280</v>
      </c>
      <c r="C2105" s="203" t="s">
        <v>281</v>
      </c>
      <c r="D2105" s="201" t="s">
        <v>7490</v>
      </c>
      <c r="E2105" s="74" t="s">
        <v>13041</v>
      </c>
      <c r="F2105" s="74" t="s">
        <v>13042</v>
      </c>
      <c r="G2105" s="26">
        <v>6.6903350344265505E-2</v>
      </c>
      <c r="H2105" s="5">
        <v>-4.6201252427115396</v>
      </c>
      <c r="I2105" s="4">
        <v>0.16820417079497099</v>
      </c>
      <c r="J2105" s="5">
        <v>1.7830465063385299</v>
      </c>
      <c r="K2105" s="4">
        <v>0.183185902825825</v>
      </c>
      <c r="L2105" s="216">
        <v>-2.8370787363730101</v>
      </c>
      <c r="M2105" s="221" t="s">
        <v>4887</v>
      </c>
      <c r="N2105" s="198" t="s">
        <v>4887</v>
      </c>
      <c r="O2105" s="198" t="s">
        <v>4887</v>
      </c>
      <c r="P2105" s="198" t="s">
        <v>4887</v>
      </c>
      <c r="Q2105" s="198" t="s">
        <v>4887</v>
      </c>
      <c r="R2105" s="198" t="s">
        <v>4887</v>
      </c>
      <c r="S2105" s="198" t="s">
        <v>4887</v>
      </c>
      <c r="T2105" s="198" t="s">
        <v>4887</v>
      </c>
      <c r="U2105" s="198" t="s">
        <v>4887</v>
      </c>
      <c r="V2105" s="222" t="s">
        <v>4887</v>
      </c>
    </row>
    <row r="2106" spans="1:22" ht="25" customHeight="1" x14ac:dyDescent="0.2">
      <c r="A2106" s="13" t="s">
        <v>1420</v>
      </c>
      <c r="B2106" s="1" t="s">
        <v>1420</v>
      </c>
      <c r="C2106" s="203" t="s">
        <v>1421</v>
      </c>
      <c r="D2106" s="201" t="s">
        <v>7734</v>
      </c>
      <c r="E2106" s="74" t="s">
        <v>13614</v>
      </c>
      <c r="F2106" s="74" t="s">
        <v>13615</v>
      </c>
      <c r="G2106" s="26">
        <v>5.20600810913582E-2</v>
      </c>
      <c r="H2106" s="5">
        <v>-4.6323771685202804</v>
      </c>
      <c r="I2106" s="4">
        <v>0.70587818200905705</v>
      </c>
      <c r="J2106" s="5">
        <v>0.738080185328162</v>
      </c>
      <c r="K2106" s="4">
        <v>0.140178061483197</v>
      </c>
      <c r="L2106" s="216">
        <v>-3.8942969831921102</v>
      </c>
      <c r="M2106" s="221" t="s">
        <v>4887</v>
      </c>
      <c r="N2106" s="198" t="s">
        <v>4887</v>
      </c>
      <c r="O2106" s="198" t="s">
        <v>4887</v>
      </c>
      <c r="P2106" s="198" t="s">
        <v>4887</v>
      </c>
      <c r="Q2106" s="198" t="s">
        <v>4887</v>
      </c>
      <c r="R2106" s="198" t="s">
        <v>4887</v>
      </c>
      <c r="S2106" s="198" t="s">
        <v>4887</v>
      </c>
      <c r="T2106" s="198" t="s">
        <v>4887</v>
      </c>
      <c r="U2106" s="198" t="s">
        <v>4887</v>
      </c>
      <c r="V2106" s="222" t="s">
        <v>4887</v>
      </c>
    </row>
    <row r="2107" spans="1:22" ht="25" customHeight="1" x14ac:dyDescent="0.2">
      <c r="A2107" s="13" t="s">
        <v>1987</v>
      </c>
      <c r="B2107" s="1" t="s">
        <v>1987</v>
      </c>
      <c r="C2107" s="203" t="s">
        <v>1988</v>
      </c>
      <c r="D2107" s="201" t="s">
        <v>1987</v>
      </c>
      <c r="E2107" s="74" t="s">
        <v>9803</v>
      </c>
      <c r="F2107" s="74" t="s">
        <v>9804</v>
      </c>
      <c r="G2107" s="26">
        <v>0.17080879262596599</v>
      </c>
      <c r="H2107" s="5">
        <v>-4.6332068158122901</v>
      </c>
      <c r="I2107" s="4">
        <v>0.26613475987006402</v>
      </c>
      <c r="J2107" s="5">
        <v>1.73048365074594</v>
      </c>
      <c r="K2107" s="4">
        <v>0.33746152031541898</v>
      </c>
      <c r="L2107" s="216">
        <v>-2.9027231650663499</v>
      </c>
      <c r="M2107" s="221" t="s">
        <v>4887</v>
      </c>
      <c r="N2107" s="198" t="s">
        <v>4887</v>
      </c>
      <c r="O2107" s="198" t="s">
        <v>4887</v>
      </c>
      <c r="P2107" s="198" t="s">
        <v>4887</v>
      </c>
      <c r="Q2107" s="198" t="s">
        <v>4887</v>
      </c>
      <c r="R2107" s="198" t="s">
        <v>4887</v>
      </c>
      <c r="S2107" s="198" t="s">
        <v>4887</v>
      </c>
      <c r="T2107" s="198" t="s">
        <v>4887</v>
      </c>
      <c r="U2107" s="198" t="s">
        <v>4887</v>
      </c>
      <c r="V2107" s="222" t="s">
        <v>4887</v>
      </c>
    </row>
    <row r="2108" spans="1:22" ht="25" customHeight="1" x14ac:dyDescent="0.2">
      <c r="A2108" s="13" t="s">
        <v>714</v>
      </c>
      <c r="B2108" s="1" t="s">
        <v>714</v>
      </c>
      <c r="C2108" s="203" t="s">
        <v>715</v>
      </c>
      <c r="D2108" s="201" t="s">
        <v>714</v>
      </c>
      <c r="E2108" s="74" t="s">
        <v>13235</v>
      </c>
      <c r="F2108" s="74" t="s">
        <v>12540</v>
      </c>
      <c r="G2108" s="26">
        <v>0.24329399389839601</v>
      </c>
      <c r="H2108" s="5">
        <v>-4.6567639399096601</v>
      </c>
      <c r="I2108" s="4">
        <v>0.54457959144042201</v>
      </c>
      <c r="J2108" s="5">
        <v>0.32618589409136001</v>
      </c>
      <c r="K2108" s="4">
        <v>0.26782881822275501</v>
      </c>
      <c r="L2108" s="216">
        <v>-4.3305780458183003</v>
      </c>
      <c r="M2108" s="221" t="s">
        <v>4887</v>
      </c>
      <c r="N2108" s="198" t="s">
        <v>4887</v>
      </c>
      <c r="O2108" s="198" t="s">
        <v>4887</v>
      </c>
      <c r="P2108" s="198" t="s">
        <v>4887</v>
      </c>
      <c r="Q2108" s="198" t="s">
        <v>4887</v>
      </c>
      <c r="R2108" s="198" t="s">
        <v>4887</v>
      </c>
      <c r="S2108" s="198" t="s">
        <v>4887</v>
      </c>
      <c r="T2108" s="198" t="s">
        <v>4887</v>
      </c>
      <c r="U2108" s="198" t="s">
        <v>4887</v>
      </c>
      <c r="V2108" s="222" t="s">
        <v>4887</v>
      </c>
    </row>
    <row r="2109" spans="1:22" ht="25" customHeight="1" x14ac:dyDescent="0.2">
      <c r="A2109" s="13" t="s">
        <v>4191</v>
      </c>
      <c r="B2109" s="1" t="s">
        <v>4191</v>
      </c>
      <c r="C2109" s="203" t="s">
        <v>4192</v>
      </c>
      <c r="D2109" s="201" t="s">
        <v>4191</v>
      </c>
      <c r="E2109" s="74" t="s">
        <v>9056</v>
      </c>
      <c r="F2109" s="74" t="s">
        <v>9057</v>
      </c>
      <c r="G2109" s="26">
        <v>0.16003037008843299</v>
      </c>
      <c r="H2109" s="5">
        <v>-4.66046984409867</v>
      </c>
      <c r="I2109" s="4">
        <v>0.39501835286526499</v>
      </c>
      <c r="J2109" s="5">
        <v>2.46852880457417</v>
      </c>
      <c r="K2109" s="4">
        <v>0.52433403356651698</v>
      </c>
      <c r="L2109" s="216">
        <v>-2.1919410395245</v>
      </c>
      <c r="M2109" s="221" t="s">
        <v>4887</v>
      </c>
      <c r="N2109" s="198" t="s">
        <v>4887</v>
      </c>
      <c r="O2109" s="198" t="s">
        <v>4887</v>
      </c>
      <c r="P2109" s="198" t="s">
        <v>4887</v>
      </c>
      <c r="Q2109" s="198" t="s">
        <v>4887</v>
      </c>
      <c r="R2109" s="198" t="s">
        <v>4887</v>
      </c>
      <c r="S2109" s="198" t="s">
        <v>4887</v>
      </c>
      <c r="T2109" s="198" t="s">
        <v>4887</v>
      </c>
      <c r="U2109" s="198" t="s">
        <v>4887</v>
      </c>
      <c r="V2109" s="222" t="s">
        <v>4887</v>
      </c>
    </row>
    <row r="2110" spans="1:22" ht="25" customHeight="1" x14ac:dyDescent="0.2">
      <c r="A2110" s="13" t="s">
        <v>210</v>
      </c>
      <c r="B2110" s="1" t="s">
        <v>210</v>
      </c>
      <c r="C2110" s="203" t="s">
        <v>211</v>
      </c>
      <c r="D2110" s="201" t="s">
        <v>7304</v>
      </c>
      <c r="E2110" s="74" t="s">
        <v>6803</v>
      </c>
      <c r="F2110" s="74" t="s">
        <v>8281</v>
      </c>
      <c r="G2110" s="26">
        <v>6.0508703334669497E-2</v>
      </c>
      <c r="H2110" s="5">
        <v>-4.6727053693184404</v>
      </c>
      <c r="I2110" s="4">
        <v>0.14365162903338899</v>
      </c>
      <c r="J2110" s="5">
        <v>2.7533291283738901</v>
      </c>
      <c r="K2110" s="4">
        <v>0.32313825335558599</v>
      </c>
      <c r="L2110" s="216">
        <v>-1.9193762409445501</v>
      </c>
      <c r="M2110" s="221" t="s">
        <v>4887</v>
      </c>
      <c r="N2110" s="198" t="s">
        <v>4887</v>
      </c>
      <c r="O2110" s="198" t="s">
        <v>4887</v>
      </c>
      <c r="P2110" s="198" t="s">
        <v>4887</v>
      </c>
      <c r="Q2110" s="198" t="s">
        <v>4887</v>
      </c>
      <c r="R2110" s="198" t="s">
        <v>4887</v>
      </c>
      <c r="S2110" s="198" t="s">
        <v>4887</v>
      </c>
      <c r="T2110" s="198" t="s">
        <v>4887</v>
      </c>
      <c r="U2110" s="198" t="s">
        <v>4887</v>
      </c>
      <c r="V2110" s="222" t="s">
        <v>4887</v>
      </c>
    </row>
    <row r="2111" spans="1:22" ht="25" customHeight="1" x14ac:dyDescent="0.2">
      <c r="A2111" s="13" t="s">
        <v>513</v>
      </c>
      <c r="B2111" s="1" t="s">
        <v>513</v>
      </c>
      <c r="C2111" s="203" t="s">
        <v>514</v>
      </c>
      <c r="D2111" s="201" t="s">
        <v>4960</v>
      </c>
      <c r="E2111" s="74" t="s">
        <v>13280</v>
      </c>
      <c r="F2111" s="74" t="s">
        <v>12856</v>
      </c>
      <c r="G2111" s="26">
        <v>0.153196760795105</v>
      </c>
      <c r="H2111" s="5">
        <v>-4.7069622217802296</v>
      </c>
      <c r="I2111" s="4">
        <v>0.37532567961351099</v>
      </c>
      <c r="J2111" s="5">
        <v>1.9193763084234501</v>
      </c>
      <c r="K2111" s="4">
        <v>0.364678457727035</v>
      </c>
      <c r="L2111" s="216">
        <v>-2.78758591335678</v>
      </c>
      <c r="M2111" s="221" t="s">
        <v>4887</v>
      </c>
      <c r="N2111" s="198" t="s">
        <v>4887</v>
      </c>
      <c r="O2111" s="198" t="s">
        <v>4887</v>
      </c>
      <c r="P2111" s="198" t="s">
        <v>4887</v>
      </c>
      <c r="Q2111" s="198" t="s">
        <v>4887</v>
      </c>
      <c r="R2111" s="198" t="s">
        <v>4887</v>
      </c>
      <c r="S2111" s="198" t="s">
        <v>4887</v>
      </c>
      <c r="T2111" s="198" t="s">
        <v>4887</v>
      </c>
      <c r="U2111" s="198" t="s">
        <v>4887</v>
      </c>
      <c r="V2111" s="222" t="s">
        <v>4887</v>
      </c>
    </row>
    <row r="2112" spans="1:22" ht="25" customHeight="1" x14ac:dyDescent="0.2">
      <c r="A2112" s="13" t="s">
        <v>455</v>
      </c>
      <c r="B2112" s="1" t="s">
        <v>455</v>
      </c>
      <c r="C2112" s="203" t="s">
        <v>456</v>
      </c>
      <c r="D2112" s="201" t="s">
        <v>7535</v>
      </c>
      <c r="E2112" s="74" t="s">
        <v>13082</v>
      </c>
      <c r="F2112" s="74" t="s">
        <v>12524</v>
      </c>
      <c r="G2112" s="26">
        <v>7.7882977323859098E-2</v>
      </c>
      <c r="H2112" s="5">
        <v>-4.7259531930202003</v>
      </c>
      <c r="I2112" s="4">
        <v>0.15883532092402</v>
      </c>
      <c r="J2112" s="5">
        <v>3.7637782794542298</v>
      </c>
      <c r="K2112" s="4">
        <v>0.61019382097149499</v>
      </c>
      <c r="L2112" s="216">
        <v>-0.96217491356597495</v>
      </c>
      <c r="M2112" s="221" t="s">
        <v>4887</v>
      </c>
      <c r="N2112" s="198" t="s">
        <v>4887</v>
      </c>
      <c r="O2112" s="198" t="s">
        <v>4887</v>
      </c>
      <c r="P2112" s="198" t="s">
        <v>4887</v>
      </c>
      <c r="Q2112" s="198" t="s">
        <v>4887</v>
      </c>
      <c r="R2112" s="198" t="s">
        <v>4887</v>
      </c>
      <c r="S2112" s="198" t="s">
        <v>4887</v>
      </c>
      <c r="T2112" s="198" t="s">
        <v>4887</v>
      </c>
      <c r="U2112" s="198" t="s">
        <v>4887</v>
      </c>
      <c r="V2112" s="222" t="s">
        <v>4887</v>
      </c>
    </row>
    <row r="2113" spans="1:22" ht="25" customHeight="1" x14ac:dyDescent="0.2">
      <c r="A2113" s="13" t="s">
        <v>3627</v>
      </c>
      <c r="B2113" s="1" t="s">
        <v>3627</v>
      </c>
      <c r="C2113" s="203" t="s">
        <v>3628</v>
      </c>
      <c r="D2113" s="201" t="s">
        <v>3627</v>
      </c>
      <c r="E2113" s="74" t="s">
        <v>6767</v>
      </c>
      <c r="F2113" s="74" t="s">
        <v>8320</v>
      </c>
      <c r="G2113" s="26">
        <v>8.3819782493804298E-2</v>
      </c>
      <c r="H2113" s="5">
        <v>-4.7553397608130199</v>
      </c>
      <c r="I2113" s="4">
        <v>0.75347643774137396</v>
      </c>
      <c r="J2113" s="5">
        <v>0.35203006823582</v>
      </c>
      <c r="K2113" s="4">
        <v>9.4606305136614097E-2</v>
      </c>
      <c r="L2113" s="216">
        <v>-4.4033096925771904</v>
      </c>
      <c r="M2113" s="221" t="s">
        <v>4887</v>
      </c>
      <c r="N2113" s="198" t="s">
        <v>4887</v>
      </c>
      <c r="O2113" s="198" t="s">
        <v>4887</v>
      </c>
      <c r="P2113" s="198" t="s">
        <v>4887</v>
      </c>
      <c r="Q2113" s="198" t="s">
        <v>4887</v>
      </c>
      <c r="R2113" s="198" t="s">
        <v>4887</v>
      </c>
      <c r="S2113" s="198" t="s">
        <v>4887</v>
      </c>
      <c r="T2113" s="198" t="s">
        <v>4887</v>
      </c>
      <c r="U2113" s="198" t="s">
        <v>4887</v>
      </c>
      <c r="V2113" s="222" t="s">
        <v>4887</v>
      </c>
    </row>
    <row r="2114" spans="1:22" ht="25" customHeight="1" x14ac:dyDescent="0.2">
      <c r="A2114" s="13" t="s">
        <v>448</v>
      </c>
      <c r="B2114" s="1" t="s">
        <v>448</v>
      </c>
      <c r="C2114" s="203" t="s">
        <v>449</v>
      </c>
      <c r="D2114" s="201" t="s">
        <v>7310</v>
      </c>
      <c r="E2114" s="74" t="s">
        <v>12412</v>
      </c>
      <c r="F2114" s="74" t="s">
        <v>12413</v>
      </c>
      <c r="G2114" s="26">
        <v>8.4371938856333505E-3</v>
      </c>
      <c r="H2114" s="5">
        <v>-4.7565468768776604</v>
      </c>
      <c r="I2114" s="4">
        <v>0.18944683804469301</v>
      </c>
      <c r="J2114" s="5">
        <v>-0.97155775161930902</v>
      </c>
      <c r="K2114" s="4">
        <v>1.34464219315926E-2</v>
      </c>
      <c r="L2114" s="216">
        <v>-5.7281046284969701</v>
      </c>
      <c r="M2114" s="221" t="s">
        <v>7349</v>
      </c>
      <c r="N2114" s="198" t="s">
        <v>4887</v>
      </c>
      <c r="O2114" s="198" t="s">
        <v>7349</v>
      </c>
      <c r="P2114" s="198" t="s">
        <v>4887</v>
      </c>
      <c r="Q2114" s="198" t="s">
        <v>4887</v>
      </c>
      <c r="R2114" s="198" t="s">
        <v>7349</v>
      </c>
      <c r="S2114" s="198" t="s">
        <v>4887</v>
      </c>
      <c r="T2114" s="198" t="s">
        <v>4887</v>
      </c>
      <c r="U2114" s="198" t="s">
        <v>4887</v>
      </c>
      <c r="V2114" s="222" t="s">
        <v>4887</v>
      </c>
    </row>
    <row r="2115" spans="1:22" ht="25" customHeight="1" x14ac:dyDescent="0.2">
      <c r="A2115" s="13" t="s">
        <v>3501</v>
      </c>
      <c r="B2115" s="1" t="s">
        <v>3501</v>
      </c>
      <c r="C2115" s="203" t="s">
        <v>3502</v>
      </c>
      <c r="D2115" s="201" t="s">
        <v>7326</v>
      </c>
      <c r="E2115" s="74" t="s">
        <v>6805</v>
      </c>
      <c r="F2115" s="74" t="s">
        <v>13287</v>
      </c>
      <c r="G2115" s="26">
        <v>2.5785584169930298E-3</v>
      </c>
      <c r="H2115" s="5">
        <v>-4.8039290921330098</v>
      </c>
      <c r="I2115" s="4">
        <v>6.58951627447213E-3</v>
      </c>
      <c r="J2115" s="5">
        <v>3.00961928250991</v>
      </c>
      <c r="K2115" s="4">
        <v>4.8011403870655799E-2</v>
      </c>
      <c r="L2115" s="216">
        <v>-1.7943098096231</v>
      </c>
      <c r="M2115" s="221" t="s">
        <v>7349</v>
      </c>
      <c r="N2115" s="198" t="s">
        <v>7349</v>
      </c>
      <c r="O2115" s="198" t="s">
        <v>7349</v>
      </c>
      <c r="P2115" s="198" t="s">
        <v>7349</v>
      </c>
      <c r="Q2115" s="198" t="s">
        <v>4887</v>
      </c>
      <c r="R2115" s="198" t="s">
        <v>4887</v>
      </c>
      <c r="S2115" s="198" t="s">
        <v>4887</v>
      </c>
      <c r="T2115" s="198" t="s">
        <v>4887</v>
      </c>
      <c r="U2115" s="198" t="s">
        <v>4887</v>
      </c>
      <c r="V2115" s="222" t="s">
        <v>4887</v>
      </c>
    </row>
    <row r="2116" spans="1:22" ht="25" customHeight="1" x14ac:dyDescent="0.2">
      <c r="A2116" s="13" t="s">
        <v>2180</v>
      </c>
      <c r="B2116" s="1" t="s">
        <v>2181</v>
      </c>
      <c r="C2116" s="203" t="s">
        <v>2182</v>
      </c>
      <c r="D2116" s="201" t="s">
        <v>4977</v>
      </c>
      <c r="E2116" s="74" t="s">
        <v>11250</v>
      </c>
      <c r="F2116" s="74" t="s">
        <v>11251</v>
      </c>
      <c r="G2116" s="26">
        <v>0.118977118845493</v>
      </c>
      <c r="H2116" s="5">
        <v>-4.8066368605243799</v>
      </c>
      <c r="I2116" s="4">
        <v>0.36785354608208998</v>
      </c>
      <c r="J2116" s="5">
        <v>1.1183746184955301</v>
      </c>
      <c r="K2116" s="4">
        <v>0.174902722178638</v>
      </c>
      <c r="L2116" s="216">
        <v>-3.6882622420288498</v>
      </c>
      <c r="M2116" s="221" t="s">
        <v>4887</v>
      </c>
      <c r="N2116" s="198" t="s">
        <v>4887</v>
      </c>
      <c r="O2116" s="198" t="s">
        <v>4887</v>
      </c>
      <c r="P2116" s="198" t="s">
        <v>4887</v>
      </c>
      <c r="Q2116" s="198" t="s">
        <v>4887</v>
      </c>
      <c r="R2116" s="198" t="s">
        <v>4887</v>
      </c>
      <c r="S2116" s="198" t="s">
        <v>4887</v>
      </c>
      <c r="T2116" s="198" t="s">
        <v>4887</v>
      </c>
      <c r="U2116" s="198" t="s">
        <v>4887</v>
      </c>
      <c r="V2116" s="222" t="s">
        <v>4887</v>
      </c>
    </row>
    <row r="2117" spans="1:22" ht="25" customHeight="1" x14ac:dyDescent="0.2">
      <c r="A2117" s="13" t="s">
        <v>2861</v>
      </c>
      <c r="B2117" s="1" t="s">
        <v>2862</v>
      </c>
      <c r="C2117" s="203" t="s">
        <v>2863</v>
      </c>
      <c r="D2117" s="201" t="s">
        <v>7852</v>
      </c>
      <c r="E2117" s="74" t="s">
        <v>13650</v>
      </c>
      <c r="F2117" s="74" t="s">
        <v>13147</v>
      </c>
      <c r="G2117" s="26">
        <v>7.6208231859276401E-2</v>
      </c>
      <c r="H2117" s="5">
        <v>-4.8078063088303598</v>
      </c>
      <c r="I2117" s="4">
        <v>0.73226856659437101</v>
      </c>
      <c r="J2117" s="5">
        <v>0.82792057144234799</v>
      </c>
      <c r="K2117" s="4">
        <v>0.11917001604913501</v>
      </c>
      <c r="L2117" s="216">
        <v>-3.9798857373880101</v>
      </c>
      <c r="M2117" s="221" t="s">
        <v>4887</v>
      </c>
      <c r="N2117" s="198" t="s">
        <v>4887</v>
      </c>
      <c r="O2117" s="198" t="s">
        <v>4887</v>
      </c>
      <c r="P2117" s="198" t="s">
        <v>4887</v>
      </c>
      <c r="Q2117" s="198" t="s">
        <v>4887</v>
      </c>
      <c r="R2117" s="198" t="s">
        <v>4887</v>
      </c>
      <c r="S2117" s="198" t="s">
        <v>4887</v>
      </c>
      <c r="T2117" s="198" t="s">
        <v>4887</v>
      </c>
      <c r="U2117" s="198" t="s">
        <v>4887</v>
      </c>
      <c r="V2117" s="222" t="s">
        <v>4887</v>
      </c>
    </row>
    <row r="2118" spans="1:22" ht="25" customHeight="1" x14ac:dyDescent="0.2">
      <c r="A2118" s="13" t="s">
        <v>139</v>
      </c>
      <c r="B2118" s="1" t="s">
        <v>139</v>
      </c>
      <c r="C2118" s="203" t="s">
        <v>140</v>
      </c>
      <c r="D2118" s="201" t="s">
        <v>139</v>
      </c>
      <c r="E2118" s="74" t="s">
        <v>12532</v>
      </c>
      <c r="F2118" s="74" t="s">
        <v>9558</v>
      </c>
      <c r="G2118" s="26">
        <v>0.22268827666837501</v>
      </c>
      <c r="H2118" s="5">
        <v>-4.8225475442267198</v>
      </c>
      <c r="I2118" s="4">
        <v>0.22425269613815399</v>
      </c>
      <c r="J2118" s="5">
        <v>-1.4662876401823299</v>
      </c>
      <c r="K2118" s="4">
        <v>0.14101102070948199</v>
      </c>
      <c r="L2118" s="216">
        <v>-6.2888351844090504</v>
      </c>
      <c r="M2118" s="221" t="s">
        <v>4887</v>
      </c>
      <c r="N2118" s="198" t="s">
        <v>4887</v>
      </c>
      <c r="O2118" s="198" t="s">
        <v>4887</v>
      </c>
      <c r="P2118" s="198" t="s">
        <v>4887</v>
      </c>
      <c r="Q2118" s="198" t="s">
        <v>4887</v>
      </c>
      <c r="R2118" s="198" t="s">
        <v>4887</v>
      </c>
      <c r="S2118" s="198" t="s">
        <v>4887</v>
      </c>
      <c r="T2118" s="198" t="s">
        <v>4887</v>
      </c>
      <c r="U2118" s="198" t="s">
        <v>4887</v>
      </c>
      <c r="V2118" s="222" t="s">
        <v>4887</v>
      </c>
    </row>
    <row r="2119" spans="1:22" ht="25" customHeight="1" x14ac:dyDescent="0.2">
      <c r="A2119" s="13" t="s">
        <v>4064</v>
      </c>
      <c r="B2119" s="1" t="s">
        <v>4064</v>
      </c>
      <c r="C2119" s="203" t="s">
        <v>4065</v>
      </c>
      <c r="D2119" s="201" t="s">
        <v>4064</v>
      </c>
      <c r="E2119" s="74" t="s">
        <v>10515</v>
      </c>
      <c r="F2119" s="74" t="s">
        <v>10516</v>
      </c>
      <c r="G2119" s="26">
        <v>0.185648965578909</v>
      </c>
      <c r="H2119" s="5">
        <v>-4.8232811544774696</v>
      </c>
      <c r="I2119" s="4">
        <v>0.35827885035583801</v>
      </c>
      <c r="J2119" s="5">
        <v>0.964923402581914</v>
      </c>
      <c r="K2119" s="4">
        <v>0.25185529897276898</v>
      </c>
      <c r="L2119" s="216">
        <v>-3.8583577518955599</v>
      </c>
      <c r="M2119" s="221" t="s">
        <v>4887</v>
      </c>
      <c r="N2119" s="198" t="s">
        <v>4887</v>
      </c>
      <c r="O2119" s="198" t="s">
        <v>4887</v>
      </c>
      <c r="P2119" s="198" t="s">
        <v>4887</v>
      </c>
      <c r="Q2119" s="198" t="s">
        <v>4887</v>
      </c>
      <c r="R2119" s="198" t="s">
        <v>4887</v>
      </c>
      <c r="S2119" s="198" t="s">
        <v>4887</v>
      </c>
      <c r="T2119" s="198" t="s">
        <v>4887</v>
      </c>
      <c r="U2119" s="198" t="s">
        <v>4887</v>
      </c>
      <c r="V2119" s="222" t="s">
        <v>4887</v>
      </c>
    </row>
    <row r="2120" spans="1:22" ht="25" customHeight="1" x14ac:dyDescent="0.2">
      <c r="A2120" s="13" t="s">
        <v>1066</v>
      </c>
      <c r="B2120" s="1" t="s">
        <v>1067</v>
      </c>
      <c r="C2120" s="203" t="s">
        <v>1068</v>
      </c>
      <c r="D2120" s="201" t="s">
        <v>7662</v>
      </c>
      <c r="E2120" s="74" t="s">
        <v>12913</v>
      </c>
      <c r="F2120" s="74" t="s">
        <v>10581</v>
      </c>
      <c r="G2120" s="26">
        <v>9.0508859680677206E-2</v>
      </c>
      <c r="H2120" s="5">
        <v>-4.8568433236120896</v>
      </c>
      <c r="I2120" s="4">
        <v>9.4391231330018505E-2</v>
      </c>
      <c r="J2120" s="5">
        <v>4.76050513995032</v>
      </c>
      <c r="K2120" s="4">
        <v>0.96826014114000003</v>
      </c>
      <c r="L2120" s="216">
        <v>-9.6338183661769605E-2</v>
      </c>
      <c r="M2120" s="221" t="s">
        <v>4887</v>
      </c>
      <c r="N2120" s="198" t="s">
        <v>4887</v>
      </c>
      <c r="O2120" s="198" t="s">
        <v>4887</v>
      </c>
      <c r="P2120" s="198" t="s">
        <v>4887</v>
      </c>
      <c r="Q2120" s="198" t="s">
        <v>4887</v>
      </c>
      <c r="R2120" s="198" t="s">
        <v>4887</v>
      </c>
      <c r="S2120" s="198" t="s">
        <v>4887</v>
      </c>
      <c r="T2120" s="198" t="s">
        <v>4887</v>
      </c>
      <c r="U2120" s="198" t="s">
        <v>4887</v>
      </c>
      <c r="V2120" s="222" t="s">
        <v>4887</v>
      </c>
    </row>
    <row r="2121" spans="1:22" ht="25" customHeight="1" x14ac:dyDescent="0.2">
      <c r="A2121" s="13" t="s">
        <v>926</v>
      </c>
      <c r="B2121" s="1" t="s">
        <v>926</v>
      </c>
      <c r="C2121" s="203" t="s">
        <v>927</v>
      </c>
      <c r="D2121" s="201" t="s">
        <v>7632</v>
      </c>
      <c r="E2121" s="74" t="s">
        <v>13328</v>
      </c>
      <c r="F2121" s="74" t="s">
        <v>10965</v>
      </c>
      <c r="G2121" s="26">
        <v>0.267738724592615</v>
      </c>
      <c r="H2121" s="5">
        <v>-4.8679437132473398</v>
      </c>
      <c r="I2121" s="4">
        <v>0.93093936199453498</v>
      </c>
      <c r="J2121" s="5">
        <v>-0.37792395696443498</v>
      </c>
      <c r="K2121" s="4">
        <v>0.158060879509061</v>
      </c>
      <c r="L2121" s="216">
        <v>-5.2458676702117701</v>
      </c>
      <c r="M2121" s="221" t="s">
        <v>4887</v>
      </c>
      <c r="N2121" s="198" t="s">
        <v>4887</v>
      </c>
      <c r="O2121" s="198" t="s">
        <v>4887</v>
      </c>
      <c r="P2121" s="198" t="s">
        <v>4887</v>
      </c>
      <c r="Q2121" s="198" t="s">
        <v>4887</v>
      </c>
      <c r="R2121" s="198" t="s">
        <v>4887</v>
      </c>
      <c r="S2121" s="198" t="s">
        <v>4887</v>
      </c>
      <c r="T2121" s="198" t="s">
        <v>4887</v>
      </c>
      <c r="U2121" s="198" t="s">
        <v>4887</v>
      </c>
      <c r="V2121" s="222" t="s">
        <v>4887</v>
      </c>
    </row>
    <row r="2122" spans="1:22" ht="25" customHeight="1" x14ac:dyDescent="0.2">
      <c r="A2122" s="13" t="s">
        <v>918</v>
      </c>
      <c r="B2122" s="1" t="s">
        <v>918</v>
      </c>
      <c r="C2122" s="203" t="s">
        <v>919</v>
      </c>
      <c r="D2122" s="201" t="s">
        <v>5187</v>
      </c>
      <c r="E2122" s="74" t="s">
        <v>12894</v>
      </c>
      <c r="F2122" s="74" t="s">
        <v>12895</v>
      </c>
      <c r="G2122" s="26">
        <v>0.17413612787215699</v>
      </c>
      <c r="H2122" s="5">
        <v>-4.9230751951566001</v>
      </c>
      <c r="I2122" s="4">
        <v>5.3534730831921701E-2</v>
      </c>
      <c r="J2122" s="5">
        <v>1.8746904582363</v>
      </c>
      <c r="K2122" s="4">
        <v>0.33293736580605698</v>
      </c>
      <c r="L2122" s="216">
        <v>-3.0483847369202999</v>
      </c>
      <c r="M2122" s="221" t="s">
        <v>4887</v>
      </c>
      <c r="N2122" s="198" t="s">
        <v>4887</v>
      </c>
      <c r="O2122" s="198" t="s">
        <v>4887</v>
      </c>
      <c r="P2122" s="198" t="s">
        <v>4887</v>
      </c>
      <c r="Q2122" s="198" t="s">
        <v>4887</v>
      </c>
      <c r="R2122" s="198" t="s">
        <v>4887</v>
      </c>
      <c r="S2122" s="198" t="s">
        <v>4887</v>
      </c>
      <c r="T2122" s="198" t="s">
        <v>4887</v>
      </c>
      <c r="U2122" s="198" t="s">
        <v>4887</v>
      </c>
      <c r="V2122" s="222" t="s">
        <v>4887</v>
      </c>
    </row>
    <row r="2123" spans="1:22" ht="25" customHeight="1" x14ac:dyDescent="0.2">
      <c r="A2123" s="13" t="s">
        <v>1227</v>
      </c>
      <c r="B2123" s="1" t="s">
        <v>1227</v>
      </c>
      <c r="C2123" s="203" t="s">
        <v>1228</v>
      </c>
      <c r="D2123" s="201" t="s">
        <v>5224</v>
      </c>
      <c r="E2123" s="74" t="s">
        <v>12822</v>
      </c>
      <c r="F2123" s="74" t="s">
        <v>12802</v>
      </c>
      <c r="G2123" s="26">
        <v>1.02165498062793E-2</v>
      </c>
      <c r="H2123" s="5">
        <v>-5.0409052215454402</v>
      </c>
      <c r="I2123" s="4">
        <v>3.6181190048333402E-2</v>
      </c>
      <c r="J2123" s="5">
        <v>5.3293412515397502</v>
      </c>
      <c r="K2123" s="4">
        <v>0.83436667006687104</v>
      </c>
      <c r="L2123" s="216">
        <v>0.28843602999431001</v>
      </c>
      <c r="M2123" s="221" t="s">
        <v>7349</v>
      </c>
      <c r="N2123" s="198" t="s">
        <v>7349</v>
      </c>
      <c r="O2123" s="198" t="s">
        <v>4887</v>
      </c>
      <c r="P2123" s="198" t="s">
        <v>4887</v>
      </c>
      <c r="Q2123" s="198" t="s">
        <v>7349</v>
      </c>
      <c r="R2123" s="198" t="s">
        <v>4887</v>
      </c>
      <c r="S2123" s="198" t="s">
        <v>4887</v>
      </c>
      <c r="T2123" s="198" t="s">
        <v>4887</v>
      </c>
      <c r="U2123" s="198" t="s">
        <v>4887</v>
      </c>
      <c r="V2123" s="222" t="s">
        <v>4887</v>
      </c>
    </row>
    <row r="2124" spans="1:22" ht="25" customHeight="1" x14ac:dyDescent="0.2">
      <c r="A2124" s="13" t="s">
        <v>4108</v>
      </c>
      <c r="B2124" s="1" t="s">
        <v>4109</v>
      </c>
      <c r="C2124" s="203" t="s">
        <v>4110</v>
      </c>
      <c r="D2124" s="201" t="s">
        <v>4109</v>
      </c>
      <c r="E2124" s="74" t="s">
        <v>8305</v>
      </c>
      <c r="F2124" s="74" t="s">
        <v>8306</v>
      </c>
      <c r="G2124" s="26">
        <v>8.1243985084646503E-2</v>
      </c>
      <c r="H2124" s="5">
        <v>-5.0787661130464903</v>
      </c>
      <c r="I2124" s="4">
        <v>0.50383751941378596</v>
      </c>
      <c r="J2124" s="5">
        <v>1.0038218109359101</v>
      </c>
      <c r="K2124" s="4">
        <v>0.13052319912700699</v>
      </c>
      <c r="L2124" s="216">
        <v>-4.0749443021105796</v>
      </c>
      <c r="M2124" s="221" t="s">
        <v>4887</v>
      </c>
      <c r="N2124" s="198" t="s">
        <v>4887</v>
      </c>
      <c r="O2124" s="198" t="s">
        <v>4887</v>
      </c>
      <c r="P2124" s="198" t="s">
        <v>4887</v>
      </c>
      <c r="Q2124" s="198" t="s">
        <v>4887</v>
      </c>
      <c r="R2124" s="198" t="s">
        <v>4887</v>
      </c>
      <c r="S2124" s="198" t="s">
        <v>4887</v>
      </c>
      <c r="T2124" s="198" t="s">
        <v>4887</v>
      </c>
      <c r="U2124" s="198" t="s">
        <v>4887</v>
      </c>
      <c r="V2124" s="222" t="s">
        <v>4887</v>
      </c>
    </row>
    <row r="2125" spans="1:22" ht="25" customHeight="1" x14ac:dyDescent="0.2">
      <c r="A2125" s="13" t="s">
        <v>3150</v>
      </c>
      <c r="B2125" s="1" t="s">
        <v>3150</v>
      </c>
      <c r="C2125" s="203" t="s">
        <v>3151</v>
      </c>
      <c r="D2125" s="201" t="s">
        <v>3150</v>
      </c>
      <c r="E2125" s="74" t="s">
        <v>9825</v>
      </c>
      <c r="F2125" s="74" t="s">
        <v>9826</v>
      </c>
      <c r="G2125" s="26">
        <v>0.13711772774841799</v>
      </c>
      <c r="H2125" s="5">
        <v>-5.1131505369124897</v>
      </c>
      <c r="I2125" s="4">
        <v>0.37335806368207403</v>
      </c>
      <c r="J2125" s="5">
        <v>2.60684213403289</v>
      </c>
      <c r="K2125" s="4">
        <v>0.469593771312383</v>
      </c>
      <c r="L2125" s="216">
        <v>-2.5063084028796001</v>
      </c>
      <c r="M2125" s="221" t="s">
        <v>4887</v>
      </c>
      <c r="N2125" s="198" t="s">
        <v>4887</v>
      </c>
      <c r="O2125" s="198" t="s">
        <v>4887</v>
      </c>
      <c r="P2125" s="198" t="s">
        <v>4887</v>
      </c>
      <c r="Q2125" s="198" t="s">
        <v>4887</v>
      </c>
      <c r="R2125" s="198" t="s">
        <v>4887</v>
      </c>
      <c r="S2125" s="198" t="s">
        <v>4887</v>
      </c>
      <c r="T2125" s="198" t="s">
        <v>4887</v>
      </c>
      <c r="U2125" s="198" t="s">
        <v>4887</v>
      </c>
      <c r="V2125" s="222" t="s">
        <v>4887</v>
      </c>
    </row>
    <row r="2126" spans="1:22" ht="25" customHeight="1" x14ac:dyDescent="0.2">
      <c r="A2126" s="13" t="s">
        <v>2575</v>
      </c>
      <c r="B2126" s="1" t="s">
        <v>2575</v>
      </c>
      <c r="C2126" s="203" t="s">
        <v>2576</v>
      </c>
      <c r="D2126" s="201" t="s">
        <v>2575</v>
      </c>
      <c r="E2126" s="74" t="s">
        <v>9685</v>
      </c>
      <c r="F2126" s="74" t="s">
        <v>9686</v>
      </c>
      <c r="G2126" s="26">
        <v>0.11905984331710499</v>
      </c>
      <c r="H2126" s="5">
        <v>-5.11859742407783</v>
      </c>
      <c r="I2126" s="4">
        <v>0.35045617850434602</v>
      </c>
      <c r="J2126" s="5">
        <v>-1.19314773823502</v>
      </c>
      <c r="K2126" s="4">
        <v>8.5128994074266898E-2</v>
      </c>
      <c r="L2126" s="216">
        <v>-6.3117451623128602</v>
      </c>
      <c r="M2126" s="221" t="s">
        <v>4887</v>
      </c>
      <c r="N2126" s="198" t="s">
        <v>4887</v>
      </c>
      <c r="O2126" s="198" t="s">
        <v>4887</v>
      </c>
      <c r="P2126" s="198" t="s">
        <v>4887</v>
      </c>
      <c r="Q2126" s="198" t="s">
        <v>4887</v>
      </c>
      <c r="R2126" s="198" t="s">
        <v>4887</v>
      </c>
      <c r="S2126" s="198" t="s">
        <v>4887</v>
      </c>
      <c r="T2126" s="198" t="s">
        <v>4887</v>
      </c>
      <c r="U2126" s="198" t="s">
        <v>4887</v>
      </c>
      <c r="V2126" s="222" t="s">
        <v>4887</v>
      </c>
    </row>
    <row r="2127" spans="1:22" ht="25" customHeight="1" x14ac:dyDescent="0.2">
      <c r="A2127" s="13" t="s">
        <v>2756</v>
      </c>
      <c r="B2127" s="1" t="s">
        <v>2756</v>
      </c>
      <c r="C2127" s="203" t="s">
        <v>2757</v>
      </c>
      <c r="D2127" s="201" t="s">
        <v>7837</v>
      </c>
      <c r="E2127" s="74" t="s">
        <v>11386</v>
      </c>
      <c r="F2127" s="74" t="s">
        <v>11387</v>
      </c>
      <c r="G2127" s="26">
        <v>0.15220296479120499</v>
      </c>
      <c r="H2127" s="5">
        <v>-5.1976961972255902</v>
      </c>
      <c r="I2127" s="4">
        <v>0.32901108188922801</v>
      </c>
      <c r="J2127" s="5">
        <v>2.84745100670425</v>
      </c>
      <c r="K2127" s="4">
        <v>0.50371967380727201</v>
      </c>
      <c r="L2127" s="216">
        <v>-2.3502451905213402</v>
      </c>
      <c r="M2127" s="221" t="s">
        <v>4887</v>
      </c>
      <c r="N2127" s="198" t="s">
        <v>4887</v>
      </c>
      <c r="O2127" s="198" t="s">
        <v>4887</v>
      </c>
      <c r="P2127" s="198" t="s">
        <v>4887</v>
      </c>
      <c r="Q2127" s="198" t="s">
        <v>4887</v>
      </c>
      <c r="R2127" s="198" t="s">
        <v>4887</v>
      </c>
      <c r="S2127" s="198" t="s">
        <v>4887</v>
      </c>
      <c r="T2127" s="198" t="s">
        <v>4887</v>
      </c>
      <c r="U2127" s="198" t="s">
        <v>4887</v>
      </c>
      <c r="V2127" s="222" t="s">
        <v>4887</v>
      </c>
    </row>
    <row r="2128" spans="1:22" ht="25" customHeight="1" x14ac:dyDescent="0.2">
      <c r="A2128" s="13" t="s">
        <v>4386</v>
      </c>
      <c r="B2128" s="1" t="s">
        <v>4387</v>
      </c>
      <c r="C2128" s="203" t="s">
        <v>4388</v>
      </c>
      <c r="D2128" s="201" t="s">
        <v>4387</v>
      </c>
      <c r="E2128" s="74" t="s">
        <v>10709</v>
      </c>
      <c r="F2128" s="74" t="s">
        <v>10710</v>
      </c>
      <c r="G2128" s="26">
        <v>0.13628843747855901</v>
      </c>
      <c r="H2128" s="5">
        <v>-5.2020027842005296</v>
      </c>
      <c r="I2128" s="4">
        <v>0.98393527119832103</v>
      </c>
      <c r="J2128" s="5">
        <v>-4.4612448741559903E-2</v>
      </c>
      <c r="K2128" s="4">
        <v>0.113598466261623</v>
      </c>
      <c r="L2128" s="216">
        <v>-5.2466152329420899</v>
      </c>
      <c r="M2128" s="221" t="s">
        <v>4887</v>
      </c>
      <c r="N2128" s="198" t="s">
        <v>4887</v>
      </c>
      <c r="O2128" s="198" t="s">
        <v>4887</v>
      </c>
      <c r="P2128" s="198" t="s">
        <v>4887</v>
      </c>
      <c r="Q2128" s="198" t="s">
        <v>4887</v>
      </c>
      <c r="R2128" s="198" t="s">
        <v>4887</v>
      </c>
      <c r="S2128" s="198" t="s">
        <v>4887</v>
      </c>
      <c r="T2128" s="198" t="s">
        <v>4887</v>
      </c>
      <c r="U2128" s="198" t="s">
        <v>4887</v>
      </c>
      <c r="V2128" s="222" t="s">
        <v>4887</v>
      </c>
    </row>
    <row r="2129" spans="1:22" ht="25" customHeight="1" x14ac:dyDescent="0.2">
      <c r="A2129" s="13" t="s">
        <v>1754</v>
      </c>
      <c r="B2129" s="1" t="s">
        <v>1754</v>
      </c>
      <c r="C2129" s="203" t="s">
        <v>1755</v>
      </c>
      <c r="D2129" s="201" t="s">
        <v>1754</v>
      </c>
      <c r="E2129" s="74" t="s">
        <v>6790</v>
      </c>
      <c r="F2129" s="74" t="s">
        <v>12219</v>
      </c>
      <c r="G2129" s="26">
        <v>5.4553665646200802E-2</v>
      </c>
      <c r="H2129" s="5">
        <v>-5.2221123631491198</v>
      </c>
      <c r="I2129" s="4">
        <v>0.34475679605280102</v>
      </c>
      <c r="J2129" s="5">
        <v>1.55898686803263</v>
      </c>
      <c r="K2129" s="4">
        <v>0.12606260544387901</v>
      </c>
      <c r="L2129" s="216">
        <v>-3.66312549511649</v>
      </c>
      <c r="M2129" s="221" t="s">
        <v>4887</v>
      </c>
      <c r="N2129" s="198" t="s">
        <v>4887</v>
      </c>
      <c r="O2129" s="198" t="s">
        <v>4887</v>
      </c>
      <c r="P2129" s="198" t="s">
        <v>4887</v>
      </c>
      <c r="Q2129" s="198" t="s">
        <v>4887</v>
      </c>
      <c r="R2129" s="198" t="s">
        <v>4887</v>
      </c>
      <c r="S2129" s="198" t="s">
        <v>4887</v>
      </c>
      <c r="T2129" s="198" t="s">
        <v>4887</v>
      </c>
      <c r="U2129" s="198" t="s">
        <v>4887</v>
      </c>
      <c r="V2129" s="222" t="s">
        <v>4887</v>
      </c>
    </row>
    <row r="2130" spans="1:22" ht="25" customHeight="1" x14ac:dyDescent="0.2">
      <c r="A2130" s="13" t="s">
        <v>3931</v>
      </c>
      <c r="B2130" s="1" t="s">
        <v>3932</v>
      </c>
      <c r="C2130" s="203" t="s">
        <v>3933</v>
      </c>
      <c r="D2130" s="201" t="s">
        <v>7276</v>
      </c>
      <c r="E2130" s="74" t="s">
        <v>12129</v>
      </c>
      <c r="F2130" s="74" t="s">
        <v>12130</v>
      </c>
      <c r="G2130" s="26">
        <v>0.12512650309329101</v>
      </c>
      <c r="H2130" s="5">
        <v>-5.2561982846152402</v>
      </c>
      <c r="I2130" s="4">
        <v>0.87386737539372905</v>
      </c>
      <c r="J2130" s="5">
        <v>9.9724070867088802E-2</v>
      </c>
      <c r="K2130" s="4">
        <v>0.12927178415045601</v>
      </c>
      <c r="L2130" s="216">
        <v>-5.1564742137481501</v>
      </c>
      <c r="M2130" s="221" t="s">
        <v>4887</v>
      </c>
      <c r="N2130" s="198" t="s">
        <v>4887</v>
      </c>
      <c r="O2130" s="198" t="s">
        <v>4887</v>
      </c>
      <c r="P2130" s="198" t="s">
        <v>4887</v>
      </c>
      <c r="Q2130" s="198" t="s">
        <v>4887</v>
      </c>
      <c r="R2130" s="198" t="s">
        <v>4887</v>
      </c>
      <c r="S2130" s="198" t="s">
        <v>4887</v>
      </c>
      <c r="T2130" s="198" t="s">
        <v>4887</v>
      </c>
      <c r="U2130" s="198" t="s">
        <v>4887</v>
      </c>
      <c r="V2130" s="222" t="s">
        <v>4887</v>
      </c>
    </row>
    <row r="2131" spans="1:22" ht="25" customHeight="1" x14ac:dyDescent="0.2">
      <c r="A2131" s="13" t="s">
        <v>3347</v>
      </c>
      <c r="B2131" s="1" t="s">
        <v>3348</v>
      </c>
      <c r="C2131" s="203" t="s">
        <v>3349</v>
      </c>
      <c r="D2131" s="201" t="s">
        <v>3348</v>
      </c>
      <c r="E2131" s="74" t="s">
        <v>12157</v>
      </c>
      <c r="F2131" s="74" t="s">
        <v>12158</v>
      </c>
      <c r="G2131" s="26">
        <v>6.8994596570507299E-2</v>
      </c>
      <c r="H2131" s="5">
        <v>-5.29335982946073</v>
      </c>
      <c r="I2131" s="4">
        <v>0.74179270791635998</v>
      </c>
      <c r="J2131" s="5">
        <v>0.393497324221595</v>
      </c>
      <c r="K2131" s="4">
        <v>7.5484962171888298E-2</v>
      </c>
      <c r="L2131" s="216">
        <v>-4.8998625052391303</v>
      </c>
      <c r="M2131" s="221" t="s">
        <v>4887</v>
      </c>
      <c r="N2131" s="198" t="s">
        <v>4887</v>
      </c>
      <c r="O2131" s="198" t="s">
        <v>4887</v>
      </c>
      <c r="P2131" s="198" t="s">
        <v>4887</v>
      </c>
      <c r="Q2131" s="198" t="s">
        <v>4887</v>
      </c>
      <c r="R2131" s="198" t="s">
        <v>4887</v>
      </c>
      <c r="S2131" s="198" t="s">
        <v>4887</v>
      </c>
      <c r="T2131" s="198" t="s">
        <v>4887</v>
      </c>
      <c r="U2131" s="198" t="s">
        <v>4887</v>
      </c>
      <c r="V2131" s="222" t="s">
        <v>4887</v>
      </c>
    </row>
    <row r="2132" spans="1:22" ht="25" customHeight="1" x14ac:dyDescent="0.2">
      <c r="A2132" s="13" t="s">
        <v>1396</v>
      </c>
      <c r="B2132" s="1" t="s">
        <v>1396</v>
      </c>
      <c r="C2132" s="203" t="s">
        <v>1397</v>
      </c>
      <c r="D2132" s="201" t="s">
        <v>1396</v>
      </c>
      <c r="E2132" s="74" t="s">
        <v>12922</v>
      </c>
      <c r="F2132" s="74" t="s">
        <v>8117</v>
      </c>
      <c r="G2132" s="26">
        <v>0.164356435492898</v>
      </c>
      <c r="H2132" s="5">
        <v>-5.3027928362772796</v>
      </c>
      <c r="I2132" s="4">
        <v>0.417867445087994</v>
      </c>
      <c r="J2132" s="5">
        <v>0.98390321463115904</v>
      </c>
      <c r="K2132" s="4">
        <v>0.2248813292421</v>
      </c>
      <c r="L2132" s="216">
        <v>-4.3188896216461297</v>
      </c>
      <c r="M2132" s="221" t="s">
        <v>4887</v>
      </c>
      <c r="N2132" s="198" t="s">
        <v>4887</v>
      </c>
      <c r="O2132" s="198" t="s">
        <v>4887</v>
      </c>
      <c r="P2132" s="198" t="s">
        <v>4887</v>
      </c>
      <c r="Q2132" s="198" t="s">
        <v>4887</v>
      </c>
      <c r="R2132" s="198" t="s">
        <v>4887</v>
      </c>
      <c r="S2132" s="198" t="s">
        <v>4887</v>
      </c>
      <c r="T2132" s="198" t="s">
        <v>4887</v>
      </c>
      <c r="U2132" s="198" t="s">
        <v>4887</v>
      </c>
      <c r="V2132" s="222" t="s">
        <v>4887</v>
      </c>
    </row>
    <row r="2133" spans="1:22" ht="25" customHeight="1" x14ac:dyDescent="0.2">
      <c r="A2133" s="13" t="s">
        <v>4485</v>
      </c>
      <c r="B2133" s="1" t="s">
        <v>4485</v>
      </c>
      <c r="C2133" s="203" t="s">
        <v>4486</v>
      </c>
      <c r="D2133" s="201" t="s">
        <v>7327</v>
      </c>
      <c r="E2133" s="74" t="s">
        <v>6796</v>
      </c>
      <c r="F2133" s="74" t="s">
        <v>12591</v>
      </c>
      <c r="G2133" s="26">
        <v>7.0452263876433399E-2</v>
      </c>
      <c r="H2133" s="5">
        <v>-5.3334045920751496</v>
      </c>
      <c r="I2133" s="4">
        <v>0.17619282702446701</v>
      </c>
      <c r="J2133" s="5">
        <v>1.9676828530654</v>
      </c>
      <c r="K2133" s="4">
        <v>0.18813547386198701</v>
      </c>
      <c r="L2133" s="216">
        <v>-3.36572173900975</v>
      </c>
      <c r="M2133" s="221" t="s">
        <v>4887</v>
      </c>
      <c r="N2133" s="198" t="s">
        <v>4887</v>
      </c>
      <c r="O2133" s="198" t="s">
        <v>4887</v>
      </c>
      <c r="P2133" s="198" t="s">
        <v>4887</v>
      </c>
      <c r="Q2133" s="198" t="s">
        <v>4887</v>
      </c>
      <c r="R2133" s="198" t="s">
        <v>4887</v>
      </c>
      <c r="S2133" s="198" t="s">
        <v>4887</v>
      </c>
      <c r="T2133" s="198" t="s">
        <v>4887</v>
      </c>
      <c r="U2133" s="198" t="s">
        <v>4887</v>
      </c>
      <c r="V2133" s="222" t="s">
        <v>4887</v>
      </c>
    </row>
    <row r="2134" spans="1:22" ht="25" customHeight="1" x14ac:dyDescent="0.2">
      <c r="A2134" s="13" t="s">
        <v>2492</v>
      </c>
      <c r="B2134" s="1" t="s">
        <v>2492</v>
      </c>
      <c r="C2134" s="203" t="s">
        <v>2493</v>
      </c>
      <c r="D2134" s="201" t="s">
        <v>2492</v>
      </c>
      <c r="E2134" s="74" t="s">
        <v>6791</v>
      </c>
      <c r="F2134" s="74" t="s">
        <v>12241</v>
      </c>
      <c r="G2134" s="26">
        <v>2.12941758049549E-3</v>
      </c>
      <c r="H2134" s="5">
        <v>-5.37972041338449</v>
      </c>
      <c r="I2134" s="4">
        <v>0.53794440666169696</v>
      </c>
      <c r="J2134" s="5">
        <v>0.81689301360879296</v>
      </c>
      <c r="K2134" s="4">
        <v>3.57102359821359E-2</v>
      </c>
      <c r="L2134" s="216">
        <v>-4.5628273997757001</v>
      </c>
      <c r="M2134" s="221" t="s">
        <v>7349</v>
      </c>
      <c r="N2134" s="198" t="s">
        <v>4887</v>
      </c>
      <c r="O2134" s="198" t="s">
        <v>7349</v>
      </c>
      <c r="P2134" s="198" t="s">
        <v>4887</v>
      </c>
      <c r="Q2134" s="198" t="s">
        <v>4887</v>
      </c>
      <c r="R2134" s="198" t="s">
        <v>7349</v>
      </c>
      <c r="S2134" s="198" t="s">
        <v>4887</v>
      </c>
      <c r="T2134" s="198" t="s">
        <v>4887</v>
      </c>
      <c r="U2134" s="198" t="s">
        <v>4887</v>
      </c>
      <c r="V2134" s="222" t="s">
        <v>4887</v>
      </c>
    </row>
    <row r="2135" spans="1:22" ht="25" customHeight="1" x14ac:dyDescent="0.2">
      <c r="A2135" s="13" t="s">
        <v>719</v>
      </c>
      <c r="B2135" s="1" t="s">
        <v>719</v>
      </c>
      <c r="C2135" s="203" t="s">
        <v>720</v>
      </c>
      <c r="D2135" s="201" t="s">
        <v>7168</v>
      </c>
      <c r="E2135" s="74" t="s">
        <v>13382</v>
      </c>
      <c r="F2135" s="74" t="s">
        <v>10732</v>
      </c>
      <c r="G2135" s="26">
        <v>1.8291899133761301E-2</v>
      </c>
      <c r="H2135" s="5">
        <v>-5.4342752518363104</v>
      </c>
      <c r="I2135" s="4">
        <v>7.2370175039160904E-3</v>
      </c>
      <c r="J2135" s="5">
        <v>7.0952271660208197</v>
      </c>
      <c r="K2135" s="4">
        <v>0.25007018039786999</v>
      </c>
      <c r="L2135" s="216">
        <v>1.6609519141845099</v>
      </c>
      <c r="M2135" s="221" t="s">
        <v>7349</v>
      </c>
      <c r="N2135" s="198" t="s">
        <v>7349</v>
      </c>
      <c r="O2135" s="198" t="s">
        <v>4887</v>
      </c>
      <c r="P2135" s="198" t="s">
        <v>4887</v>
      </c>
      <c r="Q2135" s="198" t="s">
        <v>7349</v>
      </c>
      <c r="R2135" s="198" t="s">
        <v>4887</v>
      </c>
      <c r="S2135" s="198" t="s">
        <v>4887</v>
      </c>
      <c r="T2135" s="198" t="s">
        <v>4887</v>
      </c>
      <c r="U2135" s="198" t="s">
        <v>4887</v>
      </c>
      <c r="V2135" s="222" t="s">
        <v>4887</v>
      </c>
    </row>
    <row r="2136" spans="1:22" ht="25" customHeight="1" x14ac:dyDescent="0.2">
      <c r="A2136" s="13" t="s">
        <v>349</v>
      </c>
      <c r="B2136" s="1" t="s">
        <v>349</v>
      </c>
      <c r="C2136" s="203" t="s">
        <v>350</v>
      </c>
      <c r="D2136" s="201" t="s">
        <v>7160</v>
      </c>
      <c r="E2136" s="74" t="s">
        <v>12664</v>
      </c>
      <c r="F2136" s="74" t="s">
        <v>12444</v>
      </c>
      <c r="G2136" s="26">
        <v>1.5275531320441399E-2</v>
      </c>
      <c r="H2136" s="5">
        <v>-5.4864161065474004</v>
      </c>
      <c r="I2136" s="4">
        <v>1.00420459225162E-2</v>
      </c>
      <c r="J2136" s="5">
        <v>4.4930119129124604</v>
      </c>
      <c r="K2136" s="4">
        <v>0.26684266207902602</v>
      </c>
      <c r="L2136" s="216">
        <v>-0.99340419363494104</v>
      </c>
      <c r="M2136" s="221" t="s">
        <v>7349</v>
      </c>
      <c r="N2136" s="198" t="s">
        <v>7349</v>
      </c>
      <c r="O2136" s="198" t="s">
        <v>4887</v>
      </c>
      <c r="P2136" s="198" t="s">
        <v>4887</v>
      </c>
      <c r="Q2136" s="198" t="s">
        <v>7349</v>
      </c>
      <c r="R2136" s="198" t="s">
        <v>4887</v>
      </c>
      <c r="S2136" s="198" t="s">
        <v>4887</v>
      </c>
      <c r="T2136" s="198" t="s">
        <v>4887</v>
      </c>
      <c r="U2136" s="198" t="s">
        <v>4887</v>
      </c>
      <c r="V2136" s="222" t="s">
        <v>4887</v>
      </c>
    </row>
    <row r="2137" spans="1:22" ht="25" customHeight="1" x14ac:dyDescent="0.2">
      <c r="A2137" s="13" t="s">
        <v>2010</v>
      </c>
      <c r="B2137" s="1" t="s">
        <v>2011</v>
      </c>
      <c r="C2137" s="203" t="s">
        <v>2012</v>
      </c>
      <c r="D2137" s="201" t="s">
        <v>2011</v>
      </c>
      <c r="E2137" s="74" t="s">
        <v>10337</v>
      </c>
      <c r="F2137" s="74" t="s">
        <v>10338</v>
      </c>
      <c r="G2137" s="26">
        <v>0.14846433214858101</v>
      </c>
      <c r="H2137" s="5">
        <v>-5.5252513343745804</v>
      </c>
      <c r="I2137" s="4">
        <v>0.105788304237225</v>
      </c>
      <c r="J2137" s="5">
        <v>1.93900546718936</v>
      </c>
      <c r="K2137" s="4">
        <v>0.272798212224588</v>
      </c>
      <c r="L2137" s="216">
        <v>-3.58624586718522</v>
      </c>
      <c r="M2137" s="221" t="s">
        <v>4887</v>
      </c>
      <c r="N2137" s="198" t="s">
        <v>4887</v>
      </c>
      <c r="O2137" s="198" t="s">
        <v>4887</v>
      </c>
      <c r="P2137" s="198" t="s">
        <v>4887</v>
      </c>
      <c r="Q2137" s="198" t="s">
        <v>4887</v>
      </c>
      <c r="R2137" s="198" t="s">
        <v>4887</v>
      </c>
      <c r="S2137" s="198" t="s">
        <v>4887</v>
      </c>
      <c r="T2137" s="198" t="s">
        <v>4887</v>
      </c>
      <c r="U2137" s="198" t="s">
        <v>4887</v>
      </c>
      <c r="V2137" s="222" t="s">
        <v>4887</v>
      </c>
    </row>
    <row r="2138" spans="1:22" ht="25" customHeight="1" x14ac:dyDescent="0.2">
      <c r="A2138" s="13" t="s">
        <v>3452</v>
      </c>
      <c r="B2138" s="1" t="s">
        <v>3453</v>
      </c>
      <c r="C2138" s="203" t="s">
        <v>3454</v>
      </c>
      <c r="D2138" s="201" t="s">
        <v>4946</v>
      </c>
      <c r="E2138" s="74" t="s">
        <v>10882</v>
      </c>
      <c r="F2138" s="74" t="s">
        <v>10883</v>
      </c>
      <c r="G2138" s="26">
        <v>5.5600543023077903E-2</v>
      </c>
      <c r="H2138" s="5">
        <v>-5.5522802179228696</v>
      </c>
      <c r="I2138" s="4">
        <v>0.72171426748775303</v>
      </c>
      <c r="J2138" s="5">
        <v>0.499066919667431</v>
      </c>
      <c r="K2138" s="4">
        <v>5.5508216864454597E-2</v>
      </c>
      <c r="L2138" s="216">
        <v>-5.0532132982554403</v>
      </c>
      <c r="M2138" s="221" t="s">
        <v>4887</v>
      </c>
      <c r="N2138" s="198" t="s">
        <v>4887</v>
      </c>
      <c r="O2138" s="198" t="s">
        <v>4887</v>
      </c>
      <c r="P2138" s="198" t="s">
        <v>4887</v>
      </c>
      <c r="Q2138" s="198" t="s">
        <v>4887</v>
      </c>
      <c r="R2138" s="198" t="s">
        <v>4887</v>
      </c>
      <c r="S2138" s="198" t="s">
        <v>4887</v>
      </c>
      <c r="T2138" s="198" t="s">
        <v>4887</v>
      </c>
      <c r="U2138" s="198" t="s">
        <v>4887</v>
      </c>
      <c r="V2138" s="222" t="s">
        <v>4887</v>
      </c>
    </row>
    <row r="2139" spans="1:22" ht="25" customHeight="1" x14ac:dyDescent="0.2">
      <c r="A2139" s="13" t="s">
        <v>355</v>
      </c>
      <c r="B2139" s="1" t="s">
        <v>355</v>
      </c>
      <c r="C2139" s="203" t="s">
        <v>356</v>
      </c>
      <c r="D2139" s="201" t="s">
        <v>7509</v>
      </c>
      <c r="E2139" s="74" t="s">
        <v>13057</v>
      </c>
      <c r="F2139" s="74" t="s">
        <v>12937</v>
      </c>
      <c r="G2139" s="26">
        <v>0.16839385165396101</v>
      </c>
      <c r="H2139" s="5">
        <v>-5.7391257323314502</v>
      </c>
      <c r="I2139" s="4">
        <v>0.85551222263251903</v>
      </c>
      <c r="J2139" s="5">
        <v>-0.36553716383422102</v>
      </c>
      <c r="K2139" s="4">
        <v>0.15026221163631101</v>
      </c>
      <c r="L2139" s="216">
        <v>-6.1046628961656699</v>
      </c>
      <c r="M2139" s="221" t="s">
        <v>4887</v>
      </c>
      <c r="N2139" s="198" t="s">
        <v>4887</v>
      </c>
      <c r="O2139" s="198" t="s">
        <v>4887</v>
      </c>
      <c r="P2139" s="198" t="s">
        <v>4887</v>
      </c>
      <c r="Q2139" s="198" t="s">
        <v>4887</v>
      </c>
      <c r="R2139" s="198" t="s">
        <v>4887</v>
      </c>
      <c r="S2139" s="198" t="s">
        <v>4887</v>
      </c>
      <c r="T2139" s="198" t="s">
        <v>4887</v>
      </c>
      <c r="U2139" s="198" t="s">
        <v>4887</v>
      </c>
      <c r="V2139" s="222" t="s">
        <v>4887</v>
      </c>
    </row>
    <row r="2140" spans="1:22" ht="25" customHeight="1" x14ac:dyDescent="0.2">
      <c r="A2140" s="13" t="s">
        <v>2436</v>
      </c>
      <c r="B2140" s="1" t="s">
        <v>2436</v>
      </c>
      <c r="C2140" s="203" t="s">
        <v>2437</v>
      </c>
      <c r="D2140" s="201" t="s">
        <v>7804</v>
      </c>
      <c r="E2140" s="74" t="s">
        <v>9956</v>
      </c>
      <c r="F2140" s="74" t="s">
        <v>9957</v>
      </c>
      <c r="G2140" s="26">
        <v>0.196850797692628</v>
      </c>
      <c r="H2140" s="5">
        <v>-5.8122267088848201</v>
      </c>
      <c r="I2140" s="4">
        <v>0.94050068313032897</v>
      </c>
      <c r="J2140" s="5">
        <v>-9.7006832020746003E-2</v>
      </c>
      <c r="K2140" s="4">
        <v>0.185524851701555</v>
      </c>
      <c r="L2140" s="216">
        <v>-5.9092335409055696</v>
      </c>
      <c r="M2140" s="221" t="s">
        <v>4887</v>
      </c>
      <c r="N2140" s="198" t="s">
        <v>4887</v>
      </c>
      <c r="O2140" s="198" t="s">
        <v>4887</v>
      </c>
      <c r="P2140" s="198" t="s">
        <v>4887</v>
      </c>
      <c r="Q2140" s="198" t="s">
        <v>4887</v>
      </c>
      <c r="R2140" s="198" t="s">
        <v>4887</v>
      </c>
      <c r="S2140" s="198" t="s">
        <v>4887</v>
      </c>
      <c r="T2140" s="198" t="s">
        <v>4887</v>
      </c>
      <c r="U2140" s="198" t="s">
        <v>4887</v>
      </c>
      <c r="V2140" s="222" t="s">
        <v>4887</v>
      </c>
    </row>
    <row r="2141" spans="1:22" ht="25" customHeight="1" x14ac:dyDescent="0.2">
      <c r="A2141" s="13" t="s">
        <v>2938</v>
      </c>
      <c r="B2141" s="1" t="s">
        <v>2938</v>
      </c>
      <c r="C2141" s="203" t="s">
        <v>2939</v>
      </c>
      <c r="D2141" s="201" t="s">
        <v>2938</v>
      </c>
      <c r="E2141" s="74" t="s">
        <v>6765</v>
      </c>
      <c r="F2141" s="74" t="s">
        <v>8130</v>
      </c>
      <c r="G2141" s="26">
        <v>9.1195871391041794E-2</v>
      </c>
      <c r="H2141" s="5">
        <v>-5.8353771267913803</v>
      </c>
      <c r="I2141" s="4">
        <v>0.912946272105291</v>
      </c>
      <c r="J2141" s="5">
        <v>0.112643110936995</v>
      </c>
      <c r="K2141" s="4">
        <v>9.7513633594954005E-2</v>
      </c>
      <c r="L2141" s="216">
        <v>-5.72273401585438</v>
      </c>
      <c r="M2141" s="221" t="s">
        <v>4887</v>
      </c>
      <c r="N2141" s="198" t="s">
        <v>4887</v>
      </c>
      <c r="O2141" s="198" t="s">
        <v>4887</v>
      </c>
      <c r="P2141" s="198" t="s">
        <v>4887</v>
      </c>
      <c r="Q2141" s="198" t="s">
        <v>4887</v>
      </c>
      <c r="R2141" s="198" t="s">
        <v>4887</v>
      </c>
      <c r="S2141" s="198" t="s">
        <v>4887</v>
      </c>
      <c r="T2141" s="198" t="s">
        <v>4887</v>
      </c>
      <c r="U2141" s="198" t="s">
        <v>4887</v>
      </c>
      <c r="V2141" s="222" t="s">
        <v>4887</v>
      </c>
    </row>
    <row r="2142" spans="1:22" ht="25" customHeight="1" x14ac:dyDescent="0.2">
      <c r="A2142" s="13" t="s">
        <v>769</v>
      </c>
      <c r="B2142" s="1" t="s">
        <v>769</v>
      </c>
      <c r="C2142" s="203" t="s">
        <v>770</v>
      </c>
      <c r="D2142" s="201" t="s">
        <v>4948</v>
      </c>
      <c r="E2142" s="74" t="s">
        <v>13509</v>
      </c>
      <c r="F2142" s="74" t="s">
        <v>8376</v>
      </c>
      <c r="G2142" s="26">
        <v>0.110216168692329</v>
      </c>
      <c r="H2142" s="5">
        <v>-5.8753128067076998</v>
      </c>
      <c r="I2142" s="4">
        <v>0.29911918435245599</v>
      </c>
      <c r="J2142" s="5">
        <v>2.39141204377048</v>
      </c>
      <c r="K2142" s="4">
        <v>0.29027298637098198</v>
      </c>
      <c r="L2142" s="216">
        <v>-3.4839007629372198</v>
      </c>
      <c r="M2142" s="221" t="s">
        <v>4887</v>
      </c>
      <c r="N2142" s="198" t="s">
        <v>4887</v>
      </c>
      <c r="O2142" s="198" t="s">
        <v>4887</v>
      </c>
      <c r="P2142" s="198" t="s">
        <v>4887</v>
      </c>
      <c r="Q2142" s="198" t="s">
        <v>4887</v>
      </c>
      <c r="R2142" s="198" t="s">
        <v>4887</v>
      </c>
      <c r="S2142" s="198" t="s">
        <v>4887</v>
      </c>
      <c r="T2142" s="198" t="s">
        <v>4887</v>
      </c>
      <c r="U2142" s="198" t="s">
        <v>4887</v>
      </c>
      <c r="V2142" s="222" t="s">
        <v>4887</v>
      </c>
    </row>
    <row r="2143" spans="1:22" ht="25" customHeight="1" x14ac:dyDescent="0.2">
      <c r="A2143" s="13" t="s">
        <v>3563</v>
      </c>
      <c r="B2143" s="1" t="s">
        <v>3563</v>
      </c>
      <c r="C2143" s="203" t="s">
        <v>3564</v>
      </c>
      <c r="D2143" s="201" t="s">
        <v>4998</v>
      </c>
      <c r="E2143" s="74" t="s">
        <v>13594</v>
      </c>
      <c r="F2143" s="74" t="s">
        <v>13037</v>
      </c>
      <c r="G2143" s="26">
        <v>2.4950358683611899E-2</v>
      </c>
      <c r="H2143" s="5">
        <v>-5.9596452578932197</v>
      </c>
      <c r="I2143" s="4">
        <v>0.156863358376192</v>
      </c>
      <c r="J2143" s="5">
        <v>1.4939217739817601</v>
      </c>
      <c r="K2143" s="4">
        <v>3.9386526652301503E-2</v>
      </c>
      <c r="L2143" s="216">
        <v>-4.4657234839114599</v>
      </c>
      <c r="M2143" s="221" t="s">
        <v>7349</v>
      </c>
      <c r="N2143" s="198" t="s">
        <v>4887</v>
      </c>
      <c r="O2143" s="198" t="s">
        <v>7349</v>
      </c>
      <c r="P2143" s="198" t="s">
        <v>4887</v>
      </c>
      <c r="Q2143" s="198" t="s">
        <v>4887</v>
      </c>
      <c r="R2143" s="198" t="s">
        <v>7349</v>
      </c>
      <c r="S2143" s="198" t="s">
        <v>4887</v>
      </c>
      <c r="T2143" s="198" t="s">
        <v>4887</v>
      </c>
      <c r="U2143" s="198" t="s">
        <v>4887</v>
      </c>
      <c r="V2143" s="222" t="s">
        <v>4887</v>
      </c>
    </row>
    <row r="2144" spans="1:22" ht="25" customHeight="1" x14ac:dyDescent="0.2">
      <c r="A2144" s="13" t="s">
        <v>463</v>
      </c>
      <c r="B2144" s="1" t="s">
        <v>463</v>
      </c>
      <c r="C2144" s="203" t="s">
        <v>464</v>
      </c>
      <c r="D2144" s="201" t="s">
        <v>7204</v>
      </c>
      <c r="E2144" s="74" t="s">
        <v>12415</v>
      </c>
      <c r="F2144" s="74" t="s">
        <v>12416</v>
      </c>
      <c r="G2144" s="26">
        <v>1.81404779048281E-2</v>
      </c>
      <c r="H2144" s="5">
        <v>-5.9896968626848901</v>
      </c>
      <c r="I2144" s="4">
        <v>3.08085296212442E-2</v>
      </c>
      <c r="J2144" s="5">
        <v>-2.6793415752111298</v>
      </c>
      <c r="K2144" s="4">
        <v>3.2675823716391099E-3</v>
      </c>
      <c r="L2144" s="216">
        <v>-8.6690384378960204</v>
      </c>
      <c r="M2144" s="221" t="s">
        <v>7349</v>
      </c>
      <c r="N2144" s="198" t="s">
        <v>7349</v>
      </c>
      <c r="O2144" s="198" t="s">
        <v>7349</v>
      </c>
      <c r="P2144" s="198" t="s">
        <v>7349</v>
      </c>
      <c r="Q2144" s="198" t="s">
        <v>4887</v>
      </c>
      <c r="R2144" s="198" t="s">
        <v>4887</v>
      </c>
      <c r="S2144" s="198" t="s">
        <v>4887</v>
      </c>
      <c r="T2144" s="198" t="s">
        <v>4887</v>
      </c>
      <c r="U2144" s="198" t="s">
        <v>4887</v>
      </c>
      <c r="V2144" s="222" t="s">
        <v>4887</v>
      </c>
    </row>
    <row r="2145" spans="1:22" ht="25" customHeight="1" x14ac:dyDescent="0.2">
      <c r="A2145" s="13" t="s">
        <v>3446</v>
      </c>
      <c r="B2145" s="1" t="s">
        <v>3446</v>
      </c>
      <c r="C2145" s="203" t="s">
        <v>3447</v>
      </c>
      <c r="D2145" s="201" t="s">
        <v>3446</v>
      </c>
      <c r="E2145" s="74" t="s">
        <v>8224</v>
      </c>
      <c r="F2145" s="74" t="s">
        <v>8225</v>
      </c>
      <c r="G2145" s="26">
        <v>9.1350291424071597E-2</v>
      </c>
      <c r="H2145" s="5">
        <v>-6.0066846034538797</v>
      </c>
      <c r="I2145" s="4">
        <v>0.585338077447628</v>
      </c>
      <c r="J2145" s="5">
        <v>0.50393458411170999</v>
      </c>
      <c r="K2145" s="4">
        <v>9.2335670272573903E-2</v>
      </c>
      <c r="L2145" s="216">
        <v>-5.5027500193421703</v>
      </c>
      <c r="M2145" s="221" t="s">
        <v>4887</v>
      </c>
      <c r="N2145" s="198" t="s">
        <v>4887</v>
      </c>
      <c r="O2145" s="198" t="s">
        <v>4887</v>
      </c>
      <c r="P2145" s="198" t="s">
        <v>4887</v>
      </c>
      <c r="Q2145" s="198" t="s">
        <v>4887</v>
      </c>
      <c r="R2145" s="198" t="s">
        <v>4887</v>
      </c>
      <c r="S2145" s="198" t="s">
        <v>4887</v>
      </c>
      <c r="T2145" s="198" t="s">
        <v>4887</v>
      </c>
      <c r="U2145" s="198" t="s">
        <v>4887</v>
      </c>
      <c r="V2145" s="222" t="s">
        <v>4887</v>
      </c>
    </row>
    <row r="2146" spans="1:22" ht="25" customHeight="1" x14ac:dyDescent="0.2">
      <c r="A2146" s="13" t="s">
        <v>2022</v>
      </c>
      <c r="B2146" s="1" t="s">
        <v>2022</v>
      </c>
      <c r="C2146" s="203" t="s">
        <v>2023</v>
      </c>
      <c r="D2146" s="201" t="s">
        <v>4972</v>
      </c>
      <c r="E2146" s="74" t="s">
        <v>6788</v>
      </c>
      <c r="F2146" s="74" t="s">
        <v>11789</v>
      </c>
      <c r="G2146" s="26">
        <v>9.6991209821051406E-3</v>
      </c>
      <c r="H2146" s="5">
        <v>-6.01065359435177</v>
      </c>
      <c r="I2146" s="4">
        <v>0.72926985481223205</v>
      </c>
      <c r="J2146" s="5">
        <v>0.53464521496967199</v>
      </c>
      <c r="K2146" s="4">
        <v>1.65569684920997E-2</v>
      </c>
      <c r="L2146" s="216">
        <v>-5.4760083793821002</v>
      </c>
      <c r="M2146" s="221" t="s">
        <v>7349</v>
      </c>
      <c r="N2146" s="198" t="s">
        <v>4887</v>
      </c>
      <c r="O2146" s="198" t="s">
        <v>7349</v>
      </c>
      <c r="P2146" s="198" t="s">
        <v>4887</v>
      </c>
      <c r="Q2146" s="198" t="s">
        <v>4887</v>
      </c>
      <c r="R2146" s="198" t="s">
        <v>7349</v>
      </c>
      <c r="S2146" s="198" t="s">
        <v>4887</v>
      </c>
      <c r="T2146" s="198" t="s">
        <v>4887</v>
      </c>
      <c r="U2146" s="198" t="s">
        <v>4887</v>
      </c>
      <c r="V2146" s="222" t="s">
        <v>4887</v>
      </c>
    </row>
    <row r="2147" spans="1:22" ht="25" customHeight="1" x14ac:dyDescent="0.2">
      <c r="A2147" s="13" t="s">
        <v>944</v>
      </c>
      <c r="B2147" s="1" t="s">
        <v>944</v>
      </c>
      <c r="C2147" s="203" t="s">
        <v>945</v>
      </c>
      <c r="D2147" s="201" t="s">
        <v>944</v>
      </c>
      <c r="E2147" s="74" t="s">
        <v>12692</v>
      </c>
      <c r="F2147" s="74" t="s">
        <v>9097</v>
      </c>
      <c r="G2147" s="26">
        <v>7.1190379380541693E-2</v>
      </c>
      <c r="H2147" s="5">
        <v>-6.1925153038617902</v>
      </c>
      <c r="I2147" s="4">
        <v>0.37118630067883601</v>
      </c>
      <c r="J2147" s="5">
        <v>4.0195338236900104</v>
      </c>
      <c r="K2147" s="4">
        <v>0.62441506398560997</v>
      </c>
      <c r="L2147" s="216">
        <v>-2.1729814801717802</v>
      </c>
      <c r="M2147" s="221" t="s">
        <v>4887</v>
      </c>
      <c r="N2147" s="198" t="s">
        <v>4887</v>
      </c>
      <c r="O2147" s="198" t="s">
        <v>4887</v>
      </c>
      <c r="P2147" s="198" t="s">
        <v>4887</v>
      </c>
      <c r="Q2147" s="198" t="s">
        <v>4887</v>
      </c>
      <c r="R2147" s="198" t="s">
        <v>4887</v>
      </c>
      <c r="S2147" s="198" t="s">
        <v>4887</v>
      </c>
      <c r="T2147" s="198" t="s">
        <v>4887</v>
      </c>
      <c r="U2147" s="198" t="s">
        <v>4887</v>
      </c>
      <c r="V2147" s="222" t="s">
        <v>4887</v>
      </c>
    </row>
    <row r="2148" spans="1:22" ht="25" customHeight="1" x14ac:dyDescent="0.2">
      <c r="A2148" s="13" t="s">
        <v>321</v>
      </c>
      <c r="B2148" s="1" t="s">
        <v>321</v>
      </c>
      <c r="C2148" s="203" t="s">
        <v>322</v>
      </c>
      <c r="D2148" s="201" t="s">
        <v>7501</v>
      </c>
      <c r="E2148" s="74" t="s">
        <v>13249</v>
      </c>
      <c r="F2148" s="74" t="s">
        <v>13189</v>
      </c>
      <c r="G2148" s="26">
        <v>0.26988793612698497</v>
      </c>
      <c r="H2148" s="5">
        <v>-6.4447262795212703</v>
      </c>
      <c r="I2148" s="4">
        <v>0.18552351524828001</v>
      </c>
      <c r="J2148" s="5">
        <v>2.6408889751186599</v>
      </c>
      <c r="K2148" s="4">
        <v>0.47387076040625098</v>
      </c>
      <c r="L2148" s="216">
        <v>-3.8038373044026099</v>
      </c>
      <c r="M2148" s="221" t="s">
        <v>4887</v>
      </c>
      <c r="N2148" s="198" t="s">
        <v>4887</v>
      </c>
      <c r="O2148" s="198" t="s">
        <v>4887</v>
      </c>
      <c r="P2148" s="198" t="s">
        <v>4887</v>
      </c>
      <c r="Q2148" s="198" t="s">
        <v>4887</v>
      </c>
      <c r="R2148" s="198" t="s">
        <v>4887</v>
      </c>
      <c r="S2148" s="198" t="s">
        <v>4887</v>
      </c>
      <c r="T2148" s="198" t="s">
        <v>4887</v>
      </c>
      <c r="U2148" s="198" t="s">
        <v>4887</v>
      </c>
      <c r="V2148" s="222" t="s">
        <v>4887</v>
      </c>
    </row>
    <row r="2149" spans="1:22" ht="25" customHeight="1" x14ac:dyDescent="0.2">
      <c r="A2149" s="13" t="s">
        <v>3579</v>
      </c>
      <c r="B2149" s="1" t="s">
        <v>3579</v>
      </c>
      <c r="C2149" s="203" t="s">
        <v>3580</v>
      </c>
      <c r="D2149" s="201" t="s">
        <v>3579</v>
      </c>
      <c r="E2149" s="74" t="s">
        <v>8175</v>
      </c>
      <c r="F2149" s="74" t="s">
        <v>8176</v>
      </c>
      <c r="G2149" s="26">
        <v>3.8383276798849598E-2</v>
      </c>
      <c r="H2149" s="5">
        <v>-6.6030936787440702</v>
      </c>
      <c r="I2149" s="4">
        <v>0.36733789957159602</v>
      </c>
      <c r="J2149" s="5">
        <v>-1.9597447157841199</v>
      </c>
      <c r="K2149" s="4">
        <v>3.8223667370679798E-3</v>
      </c>
      <c r="L2149" s="216">
        <v>-8.5628383945281996</v>
      </c>
      <c r="M2149" s="221" t="s">
        <v>7349</v>
      </c>
      <c r="N2149" s="198" t="s">
        <v>4887</v>
      </c>
      <c r="O2149" s="198" t="s">
        <v>7349</v>
      </c>
      <c r="P2149" s="198" t="s">
        <v>4887</v>
      </c>
      <c r="Q2149" s="198" t="s">
        <v>4887</v>
      </c>
      <c r="R2149" s="198" t="s">
        <v>7349</v>
      </c>
      <c r="S2149" s="198" t="s">
        <v>4887</v>
      </c>
      <c r="T2149" s="198" t="s">
        <v>4887</v>
      </c>
      <c r="U2149" s="198" t="s">
        <v>4887</v>
      </c>
      <c r="V2149" s="222" t="s">
        <v>4887</v>
      </c>
    </row>
    <row r="2150" spans="1:22" ht="25" customHeight="1" x14ac:dyDescent="0.2">
      <c r="A2150" s="13" t="s">
        <v>1259</v>
      </c>
      <c r="B2150" s="1" t="s">
        <v>1259</v>
      </c>
      <c r="C2150" s="203" t="s">
        <v>1260</v>
      </c>
      <c r="D2150" s="201" t="s">
        <v>4961</v>
      </c>
      <c r="E2150" s="74" t="s">
        <v>13257</v>
      </c>
      <c r="F2150" s="74" t="s">
        <v>11510</v>
      </c>
      <c r="G2150" s="26">
        <v>0.13489872231758401</v>
      </c>
      <c r="H2150" s="5">
        <v>-6.6703049440475501</v>
      </c>
      <c r="I2150" s="4">
        <v>0.267065835861586</v>
      </c>
      <c r="J2150" s="5">
        <v>1.90541845031198</v>
      </c>
      <c r="K2150" s="4">
        <v>0.231446767858945</v>
      </c>
      <c r="L2150" s="216">
        <v>-4.7648864937355704</v>
      </c>
      <c r="M2150" s="221" t="s">
        <v>4887</v>
      </c>
      <c r="N2150" s="198" t="s">
        <v>4887</v>
      </c>
      <c r="O2150" s="198" t="s">
        <v>4887</v>
      </c>
      <c r="P2150" s="198" t="s">
        <v>4887</v>
      </c>
      <c r="Q2150" s="198" t="s">
        <v>4887</v>
      </c>
      <c r="R2150" s="198" t="s">
        <v>4887</v>
      </c>
      <c r="S2150" s="198" t="s">
        <v>4887</v>
      </c>
      <c r="T2150" s="198" t="s">
        <v>4887</v>
      </c>
      <c r="U2150" s="198" t="s">
        <v>4887</v>
      </c>
      <c r="V2150" s="222" t="s">
        <v>4887</v>
      </c>
    </row>
    <row r="2151" spans="1:22" ht="25" customHeight="1" x14ac:dyDescent="0.2">
      <c r="A2151" s="13" t="s">
        <v>1635</v>
      </c>
      <c r="B2151" s="1" t="s">
        <v>1635</v>
      </c>
      <c r="C2151" s="203" t="s">
        <v>1636</v>
      </c>
      <c r="D2151" s="201" t="s">
        <v>1635</v>
      </c>
      <c r="E2151" s="74" t="s">
        <v>8003</v>
      </c>
      <c r="F2151" s="74" t="s">
        <v>8004</v>
      </c>
      <c r="G2151" s="26">
        <v>0.25690811414895798</v>
      </c>
      <c r="H2151" s="5">
        <v>-6.7402673897858598</v>
      </c>
      <c r="I2151" s="4">
        <v>5.7333115361296601E-2</v>
      </c>
      <c r="J2151" s="5">
        <v>9.6384545528890797</v>
      </c>
      <c r="K2151" s="4">
        <v>0.60262193577288503</v>
      </c>
      <c r="L2151" s="216">
        <v>2.8981871631032199</v>
      </c>
      <c r="M2151" s="221" t="s">
        <v>4887</v>
      </c>
      <c r="N2151" s="198" t="s">
        <v>4887</v>
      </c>
      <c r="O2151" s="198" t="s">
        <v>4887</v>
      </c>
      <c r="P2151" s="198" t="s">
        <v>4887</v>
      </c>
      <c r="Q2151" s="198" t="s">
        <v>4887</v>
      </c>
      <c r="R2151" s="198" t="s">
        <v>4887</v>
      </c>
      <c r="S2151" s="198" t="s">
        <v>4887</v>
      </c>
      <c r="T2151" s="198" t="s">
        <v>4887</v>
      </c>
      <c r="U2151" s="198" t="s">
        <v>4887</v>
      </c>
      <c r="V2151" s="222" t="s">
        <v>4887</v>
      </c>
    </row>
    <row r="2152" spans="1:22" ht="25" customHeight="1" x14ac:dyDescent="0.2">
      <c r="A2152" s="13" t="s">
        <v>4419</v>
      </c>
      <c r="B2152" s="1" t="s">
        <v>4419</v>
      </c>
      <c r="C2152" s="203" t="s">
        <v>4420</v>
      </c>
      <c r="D2152" s="201" t="s">
        <v>4419</v>
      </c>
      <c r="E2152" s="74" t="s">
        <v>10314</v>
      </c>
      <c r="F2152" s="74" t="s">
        <v>4887</v>
      </c>
      <c r="G2152" s="26">
        <v>1.35576163519916E-3</v>
      </c>
      <c r="H2152" s="5">
        <v>-7.6444154066559502</v>
      </c>
      <c r="I2152" s="4">
        <v>0.94737799350046503</v>
      </c>
      <c r="J2152" s="5">
        <v>-5.3384984073588299E-2</v>
      </c>
      <c r="K2152" s="4">
        <v>4.9645000076170304E-3</v>
      </c>
      <c r="L2152" s="216">
        <v>-7.6978003907295403</v>
      </c>
      <c r="M2152" s="221" t="s">
        <v>7349</v>
      </c>
      <c r="N2152" s="198" t="s">
        <v>4887</v>
      </c>
      <c r="O2152" s="198" t="s">
        <v>7349</v>
      </c>
      <c r="P2152" s="198" t="s">
        <v>4887</v>
      </c>
      <c r="Q2152" s="198" t="s">
        <v>4887</v>
      </c>
      <c r="R2152" s="198" t="s">
        <v>7349</v>
      </c>
      <c r="S2152" s="198" t="s">
        <v>4887</v>
      </c>
      <c r="T2152" s="198" t="s">
        <v>4887</v>
      </c>
      <c r="U2152" s="198" t="s">
        <v>4887</v>
      </c>
      <c r="V2152" s="222" t="s">
        <v>4887</v>
      </c>
    </row>
    <row r="2153" spans="1:22" ht="25" customHeight="1" thickBot="1" x14ac:dyDescent="0.25">
      <c r="A2153" s="14" t="s">
        <v>1433</v>
      </c>
      <c r="B2153" s="15" t="s">
        <v>1433</v>
      </c>
      <c r="C2153" s="204" t="s">
        <v>1434</v>
      </c>
      <c r="D2153" s="202" t="s">
        <v>7325</v>
      </c>
      <c r="E2153" s="123" t="s">
        <v>12596</v>
      </c>
      <c r="F2153" s="123" t="s">
        <v>12417</v>
      </c>
      <c r="G2153" s="28">
        <v>1.9675253275661599E-3</v>
      </c>
      <c r="H2153" s="30">
        <v>-10.487687896733499</v>
      </c>
      <c r="I2153" s="31">
        <v>0.72150844064794795</v>
      </c>
      <c r="J2153" s="5">
        <v>0.52540492711640996</v>
      </c>
      <c r="K2153" s="31">
        <v>2.0905477464898499E-3</v>
      </c>
      <c r="L2153" s="216">
        <v>-9.9622829696170907</v>
      </c>
      <c r="M2153" s="223" t="s">
        <v>7349</v>
      </c>
      <c r="N2153" s="224" t="s">
        <v>4887</v>
      </c>
      <c r="O2153" s="224" t="s">
        <v>7349</v>
      </c>
      <c r="P2153" s="224" t="s">
        <v>4887</v>
      </c>
      <c r="Q2153" s="224" t="s">
        <v>4887</v>
      </c>
      <c r="R2153" s="224" t="s">
        <v>7349</v>
      </c>
      <c r="S2153" s="224" t="s">
        <v>4887</v>
      </c>
      <c r="T2153" s="224" t="s">
        <v>4887</v>
      </c>
      <c r="U2153" s="224" t="s">
        <v>4887</v>
      </c>
      <c r="V2153" s="225" t="s">
        <v>4887</v>
      </c>
    </row>
    <row r="2154" spans="1:22" ht="25" customHeight="1" x14ac:dyDescent="0.2">
      <c r="E2154" s="33"/>
      <c r="F2154" s="33"/>
      <c r="G2154" s="40"/>
      <c r="H2154" s="41"/>
      <c r="I2154" s="41"/>
      <c r="J2154" s="41"/>
      <c r="K2154" s="41"/>
      <c r="L2154" s="42"/>
      <c r="M2154" s="44">
        <v>218</v>
      </c>
      <c r="N2154" s="44">
        <v>335</v>
      </c>
      <c r="O2154" s="44">
        <v>424</v>
      </c>
      <c r="P2154" s="44">
        <v>20</v>
      </c>
      <c r="Q2154" s="44">
        <v>15</v>
      </c>
      <c r="R2154" s="44">
        <v>51</v>
      </c>
      <c r="S2154" s="44">
        <v>177</v>
      </c>
      <c r="T2154" s="44">
        <v>132</v>
      </c>
      <c r="U2154" s="44">
        <v>123</v>
      </c>
      <c r="V2154" s="44">
        <v>176</v>
      </c>
    </row>
    <row r="2155" spans="1:22" ht="25" customHeight="1" x14ac:dyDescent="0.2">
      <c r="E2155" s="33"/>
      <c r="F2155" s="33"/>
      <c r="G2155" s="43"/>
      <c r="H2155" s="44"/>
      <c r="I2155" s="430" t="s">
        <v>4899</v>
      </c>
      <c r="J2155" s="430"/>
      <c r="K2155" s="44"/>
      <c r="L2155" s="45"/>
      <c r="M2155" s="44"/>
      <c r="N2155" s="44"/>
      <c r="O2155" s="44"/>
      <c r="P2155" s="44"/>
      <c r="Q2155" s="44"/>
      <c r="R2155" s="44"/>
      <c r="S2155" s="44"/>
      <c r="T2155" s="44"/>
      <c r="U2155" s="44"/>
      <c r="V2155" s="44"/>
    </row>
    <row r="2156" spans="1:22" ht="25" customHeight="1" x14ac:dyDescent="0.2">
      <c r="E2156" s="33"/>
      <c r="F2156" s="33"/>
      <c r="G2156" s="43"/>
      <c r="H2156" s="44"/>
      <c r="I2156" s="431">
        <v>1.51937032547846E-4</v>
      </c>
      <c r="J2156" s="431"/>
      <c r="K2156" s="44"/>
      <c r="L2156" s="45"/>
      <c r="M2156" s="44"/>
      <c r="N2156" s="44"/>
      <c r="O2156" s="44"/>
      <c r="P2156" s="44"/>
      <c r="Q2156" s="44"/>
      <c r="R2156" s="44"/>
      <c r="S2156" s="44"/>
      <c r="T2156" s="44"/>
      <c r="U2156" s="44"/>
      <c r="V2156" s="44"/>
    </row>
    <row r="2157" spans="1:22" ht="25" customHeight="1" x14ac:dyDescent="0.2">
      <c r="E2157" s="33"/>
      <c r="F2157" s="33"/>
      <c r="G2157" s="43"/>
      <c r="H2157" s="44"/>
      <c r="I2157" s="44"/>
      <c r="J2157" s="44"/>
      <c r="K2157" s="44"/>
      <c r="L2157" s="45"/>
      <c r="M2157" s="44"/>
      <c r="N2157" s="44"/>
      <c r="O2157" s="44"/>
      <c r="P2157" s="44"/>
      <c r="Q2157" s="44"/>
      <c r="R2157" s="44"/>
      <c r="S2157" s="44"/>
      <c r="T2157" s="44"/>
      <c r="U2157" s="44"/>
      <c r="V2157" s="44"/>
    </row>
    <row r="2158" spans="1:22" ht="25" customHeight="1" x14ac:dyDescent="0.2">
      <c r="E2158" s="33"/>
      <c r="F2158" s="33"/>
      <c r="G2158" s="43"/>
      <c r="H2158" s="44"/>
      <c r="I2158" s="432" t="s">
        <v>4901</v>
      </c>
      <c r="J2158" s="432"/>
      <c r="K2158" s="44"/>
      <c r="L2158" s="45"/>
      <c r="M2158" s="44"/>
      <c r="N2158" s="44"/>
      <c r="O2158" s="44"/>
      <c r="P2158" s="44"/>
      <c r="Q2158" s="44"/>
      <c r="R2158" s="44"/>
      <c r="S2158" s="44"/>
      <c r="T2158" s="44"/>
      <c r="U2158" s="44"/>
      <c r="V2158" s="44"/>
    </row>
    <row r="2159" spans="1:22" ht="25" customHeight="1" x14ac:dyDescent="0.2">
      <c r="E2159" s="33"/>
      <c r="F2159" s="33"/>
      <c r="G2159" s="43"/>
      <c r="H2159" s="44"/>
      <c r="I2159" s="445">
        <v>3</v>
      </c>
      <c r="J2159" s="446"/>
      <c r="K2159" s="44"/>
      <c r="L2159" s="45"/>
      <c r="M2159" s="44"/>
      <c r="N2159" s="44"/>
      <c r="O2159" s="44"/>
      <c r="P2159" s="44"/>
      <c r="Q2159" s="44"/>
      <c r="R2159" s="44"/>
      <c r="S2159" s="44"/>
      <c r="T2159" s="44"/>
      <c r="U2159" s="44"/>
      <c r="V2159" s="44"/>
    </row>
    <row r="2160" spans="1:22" ht="25" customHeight="1" x14ac:dyDescent="0.2">
      <c r="E2160" s="33"/>
      <c r="F2160" s="33"/>
      <c r="G2160" s="43"/>
      <c r="H2160" s="44"/>
      <c r="I2160" s="421">
        <v>2.5</v>
      </c>
      <c r="J2160" s="422"/>
      <c r="K2160" s="44"/>
      <c r="L2160" s="45"/>
      <c r="M2160" s="44"/>
      <c r="N2160" s="44"/>
      <c r="O2160" s="44"/>
      <c r="P2160" s="44"/>
      <c r="Q2160" s="44"/>
      <c r="R2160" s="44"/>
      <c r="S2160" s="44"/>
      <c r="T2160" s="44"/>
      <c r="U2160" s="44"/>
      <c r="V2160" s="44"/>
    </row>
    <row r="2161" spans="5:22" ht="25" customHeight="1" x14ac:dyDescent="0.2">
      <c r="E2161" s="33"/>
      <c r="F2161" s="33"/>
      <c r="G2161" s="43"/>
      <c r="H2161" s="44"/>
      <c r="I2161" s="421">
        <v>2</v>
      </c>
      <c r="J2161" s="422"/>
      <c r="K2161" s="44"/>
      <c r="L2161" s="45"/>
      <c r="M2161" s="44"/>
      <c r="N2161" s="44"/>
      <c r="O2161" s="44"/>
      <c r="P2161" s="44"/>
      <c r="Q2161" s="44"/>
      <c r="R2161" s="44"/>
      <c r="S2161" s="44"/>
      <c r="T2161" s="44"/>
      <c r="U2161" s="44"/>
      <c r="V2161" s="44"/>
    </row>
    <row r="2162" spans="5:22" ht="25" customHeight="1" x14ac:dyDescent="0.2">
      <c r="E2162" s="33"/>
      <c r="F2162" s="33"/>
      <c r="G2162" s="43"/>
      <c r="H2162" s="44"/>
      <c r="I2162" s="421">
        <v>1.5</v>
      </c>
      <c r="J2162" s="422"/>
      <c r="K2162" s="44"/>
      <c r="L2162" s="45"/>
      <c r="M2162" s="44"/>
      <c r="N2162" s="44"/>
      <c r="O2162" s="44"/>
      <c r="P2162" s="44"/>
      <c r="Q2162" s="44"/>
      <c r="R2162" s="44"/>
      <c r="S2162" s="44"/>
      <c r="T2162" s="44"/>
      <c r="U2162" s="44"/>
      <c r="V2162" s="44"/>
    </row>
    <row r="2163" spans="5:22" ht="25" customHeight="1" x14ac:dyDescent="0.2">
      <c r="E2163" s="33"/>
      <c r="F2163" s="33"/>
      <c r="G2163" s="43"/>
      <c r="H2163" s="44"/>
      <c r="I2163" s="421">
        <v>1</v>
      </c>
      <c r="J2163" s="422"/>
      <c r="K2163" s="44"/>
      <c r="L2163" s="45"/>
      <c r="M2163" s="44"/>
      <c r="N2163" s="44"/>
      <c r="O2163" s="44"/>
      <c r="P2163" s="44"/>
      <c r="Q2163" s="44"/>
      <c r="R2163" s="44"/>
      <c r="S2163" s="44"/>
      <c r="T2163" s="44"/>
      <c r="U2163" s="44"/>
      <c r="V2163" s="44"/>
    </row>
    <row r="2164" spans="5:22" ht="25" customHeight="1" x14ac:dyDescent="0.2">
      <c r="E2164" s="33"/>
      <c r="F2164" s="33"/>
      <c r="G2164" s="43"/>
      <c r="H2164" s="44"/>
      <c r="I2164" s="421">
        <v>0.5</v>
      </c>
      <c r="J2164" s="422"/>
      <c r="K2164" s="44"/>
      <c r="L2164" s="45"/>
      <c r="M2164" s="44"/>
      <c r="N2164" s="44"/>
      <c r="O2164" s="44"/>
      <c r="P2164" s="44"/>
      <c r="Q2164" s="44"/>
      <c r="R2164" s="44"/>
      <c r="S2164" s="44"/>
      <c r="T2164" s="44"/>
      <c r="U2164" s="44"/>
      <c r="V2164" s="44"/>
    </row>
    <row r="2165" spans="5:22" ht="25" customHeight="1" x14ac:dyDescent="0.2">
      <c r="E2165" s="33"/>
      <c r="F2165" s="33"/>
      <c r="G2165" s="43"/>
      <c r="H2165" s="44"/>
      <c r="I2165" s="421">
        <v>0</v>
      </c>
      <c r="J2165" s="422"/>
      <c r="K2165" s="44"/>
      <c r="L2165" s="45"/>
      <c r="M2165" s="44"/>
      <c r="N2165" s="44"/>
      <c r="O2165" s="44"/>
      <c r="P2165" s="44"/>
      <c r="Q2165" s="44"/>
      <c r="R2165" s="44"/>
      <c r="S2165" s="44"/>
      <c r="T2165" s="44"/>
      <c r="U2165" s="44"/>
      <c r="V2165" s="44"/>
    </row>
    <row r="2166" spans="5:22" ht="25" customHeight="1" x14ac:dyDescent="0.2">
      <c r="E2166" s="33"/>
      <c r="F2166" s="33"/>
      <c r="G2166" s="43"/>
      <c r="H2166" s="44"/>
      <c r="I2166" s="421">
        <v>-0.5</v>
      </c>
      <c r="J2166" s="422"/>
      <c r="K2166" s="44"/>
      <c r="L2166" s="45"/>
      <c r="M2166" s="44"/>
      <c r="N2166" s="44"/>
      <c r="O2166" s="44"/>
      <c r="P2166" s="44"/>
      <c r="Q2166" s="44"/>
      <c r="R2166" s="44"/>
      <c r="S2166" s="44"/>
      <c r="T2166" s="44"/>
      <c r="U2166" s="44"/>
      <c r="V2166" s="44"/>
    </row>
    <row r="2167" spans="5:22" ht="25" customHeight="1" x14ac:dyDescent="0.2">
      <c r="E2167" s="33"/>
      <c r="F2167" s="33"/>
      <c r="G2167" s="43"/>
      <c r="H2167" s="44"/>
      <c r="I2167" s="421">
        <v>-1</v>
      </c>
      <c r="J2167" s="422"/>
      <c r="K2167" s="44"/>
      <c r="L2167" s="45"/>
      <c r="M2167" s="44"/>
      <c r="N2167" s="44"/>
      <c r="O2167" s="44"/>
      <c r="P2167" s="44"/>
      <c r="Q2167" s="44"/>
      <c r="R2167" s="44"/>
      <c r="S2167" s="44"/>
      <c r="T2167" s="44"/>
      <c r="U2167" s="44"/>
      <c r="V2167" s="44"/>
    </row>
    <row r="2168" spans="5:22" ht="25" customHeight="1" x14ac:dyDescent="0.2">
      <c r="E2168" s="33"/>
      <c r="F2168" s="33"/>
      <c r="G2168" s="43"/>
      <c r="H2168" s="44"/>
      <c r="I2168" s="421">
        <v>-1.5</v>
      </c>
      <c r="J2168" s="422"/>
      <c r="K2168" s="44"/>
      <c r="L2168" s="45"/>
      <c r="M2168" s="44"/>
      <c r="N2168" s="44"/>
      <c r="O2168" s="44"/>
      <c r="P2168" s="44"/>
      <c r="Q2168" s="44"/>
      <c r="R2168" s="44"/>
      <c r="S2168" s="44"/>
      <c r="T2168" s="44"/>
      <c r="U2168" s="44"/>
      <c r="V2168" s="44"/>
    </row>
    <row r="2169" spans="5:22" ht="25" customHeight="1" x14ac:dyDescent="0.2">
      <c r="E2169" s="33"/>
      <c r="F2169" s="33"/>
      <c r="G2169" s="43"/>
      <c r="H2169" s="44"/>
      <c r="I2169" s="421">
        <v>-2</v>
      </c>
      <c r="J2169" s="422"/>
      <c r="K2169" s="44"/>
      <c r="L2169" s="45"/>
      <c r="M2169" s="44"/>
      <c r="N2169" s="44"/>
      <c r="O2169" s="44"/>
      <c r="P2169" s="44"/>
      <c r="Q2169" s="44"/>
      <c r="R2169" s="44"/>
      <c r="S2169" s="44"/>
      <c r="T2169" s="44"/>
      <c r="U2169" s="44"/>
      <c r="V2169" s="44"/>
    </row>
    <row r="2170" spans="5:22" ht="25" customHeight="1" x14ac:dyDescent="0.2">
      <c r="E2170" s="33"/>
      <c r="F2170" s="33"/>
      <c r="G2170" s="43"/>
      <c r="H2170" s="44"/>
      <c r="I2170" s="421">
        <v>-2.5</v>
      </c>
      <c r="J2170" s="422"/>
      <c r="K2170" s="44"/>
      <c r="L2170" s="45"/>
      <c r="M2170" s="44"/>
      <c r="N2170" s="44"/>
      <c r="O2170" s="44"/>
      <c r="P2170" s="44"/>
      <c r="Q2170" s="44"/>
      <c r="R2170" s="44"/>
      <c r="S2170" s="44"/>
      <c r="T2170" s="44"/>
      <c r="U2170" s="44"/>
      <c r="V2170" s="44"/>
    </row>
    <row r="2171" spans="5:22" ht="25" customHeight="1" x14ac:dyDescent="0.2">
      <c r="E2171" s="33"/>
      <c r="F2171" s="33"/>
      <c r="G2171" s="43"/>
      <c r="H2171" s="44"/>
      <c r="I2171" s="44"/>
      <c r="J2171" s="44"/>
      <c r="K2171" s="44"/>
      <c r="L2171" s="45"/>
      <c r="M2171" s="44"/>
      <c r="N2171" s="44"/>
      <c r="O2171" s="44"/>
      <c r="P2171" s="44"/>
      <c r="Q2171" s="44"/>
      <c r="R2171" s="44"/>
      <c r="S2171" s="44"/>
      <c r="T2171" s="44"/>
      <c r="U2171" s="44"/>
      <c r="V2171" s="44"/>
    </row>
    <row r="2172" spans="5:22" ht="25" customHeight="1" x14ac:dyDescent="0.2">
      <c r="E2172" s="33"/>
      <c r="F2172" s="33"/>
      <c r="G2172" s="43"/>
      <c r="H2172" s="44"/>
      <c r="I2172" s="44"/>
      <c r="J2172" s="44"/>
      <c r="K2172" s="44"/>
      <c r="L2172" s="45"/>
      <c r="M2172" s="44"/>
      <c r="N2172" s="44"/>
      <c r="O2172" s="44"/>
      <c r="P2172" s="44"/>
      <c r="Q2172" s="44"/>
      <c r="R2172" s="44"/>
      <c r="S2172" s="44"/>
      <c r="T2172" s="44"/>
      <c r="U2172" s="44"/>
      <c r="V2172" s="44"/>
    </row>
    <row r="2173" spans="5:22" ht="25" customHeight="1" x14ac:dyDescent="0.2">
      <c r="G2173" s="43"/>
      <c r="H2173" s="44"/>
      <c r="I2173" s="44"/>
      <c r="J2173" s="44"/>
      <c r="K2173" s="44"/>
      <c r="L2173" s="45"/>
      <c r="M2173" s="44"/>
      <c r="N2173" s="44"/>
      <c r="O2173" s="44"/>
      <c r="P2173" s="44"/>
      <c r="Q2173" s="44"/>
      <c r="R2173" s="44"/>
      <c r="S2173" s="44"/>
      <c r="T2173" s="44"/>
      <c r="U2173" s="44"/>
      <c r="V2173" s="44"/>
    </row>
    <row r="2174" spans="5:22" ht="25" customHeight="1" x14ac:dyDescent="0.2">
      <c r="G2174" s="43"/>
      <c r="H2174" s="44"/>
      <c r="I2174" s="44"/>
      <c r="J2174" s="44"/>
      <c r="K2174" s="44"/>
      <c r="L2174" s="45"/>
      <c r="M2174" s="44"/>
      <c r="N2174" s="44"/>
      <c r="O2174" s="44"/>
      <c r="P2174" s="44"/>
      <c r="Q2174" s="44"/>
      <c r="R2174" s="44"/>
      <c r="S2174" s="44"/>
      <c r="T2174" s="44"/>
      <c r="U2174" s="44"/>
      <c r="V2174" s="44"/>
    </row>
    <row r="2175" spans="5:22" ht="25" customHeight="1" x14ac:dyDescent="0.2">
      <c r="G2175" s="43"/>
      <c r="H2175" s="44"/>
      <c r="I2175" s="44"/>
      <c r="J2175" s="44"/>
      <c r="K2175" s="44"/>
      <c r="L2175" s="45"/>
      <c r="M2175" s="44"/>
      <c r="N2175" s="44"/>
      <c r="O2175" s="44"/>
      <c r="P2175" s="44"/>
      <c r="Q2175" s="44"/>
      <c r="R2175" s="44"/>
      <c r="S2175" s="44"/>
      <c r="T2175" s="44"/>
      <c r="U2175" s="44"/>
      <c r="V2175" s="44"/>
    </row>
    <row r="2176" spans="5:22" ht="25" customHeight="1" thickBot="1" x14ac:dyDescent="0.25">
      <c r="G2176" s="46"/>
      <c r="H2176" s="47"/>
      <c r="I2176" s="47"/>
      <c r="J2176" s="47"/>
      <c r="K2176" s="47"/>
      <c r="L2176" s="48"/>
      <c r="M2176" s="44"/>
      <c r="N2176" s="44"/>
      <c r="O2176" s="44"/>
      <c r="P2176" s="44"/>
      <c r="Q2176" s="44"/>
      <c r="R2176" s="44"/>
      <c r="S2176" s="44"/>
      <c r="T2176" s="44"/>
      <c r="U2176" s="44"/>
      <c r="V2176" s="44"/>
    </row>
  </sheetData>
  <sortState xmlns:xlrd2="http://schemas.microsoft.com/office/spreadsheetml/2017/richdata2" ref="A3:V2153">
    <sortCondition descending="1" ref="T3:T2153"/>
    <sortCondition descending="1" ref="U3:U2153"/>
    <sortCondition descending="1" ref="V3:V2153"/>
  </sortState>
  <mergeCells count="20">
    <mergeCell ref="I2161:J2161"/>
    <mergeCell ref="A1:F1"/>
    <mergeCell ref="M1:V1"/>
    <mergeCell ref="G1:K1"/>
    <mergeCell ref="I2168:J2168"/>
    <mergeCell ref="I2169:J2169"/>
    <mergeCell ref="I2170:J2170"/>
    <mergeCell ref="Z1:AB1"/>
    <mergeCell ref="AD1:AO1"/>
    <mergeCell ref="I2162:J2162"/>
    <mergeCell ref="I2163:J2163"/>
    <mergeCell ref="I2164:J2164"/>
    <mergeCell ref="I2165:J2165"/>
    <mergeCell ref="I2166:J2166"/>
    <mergeCell ref="I2167:J2167"/>
    <mergeCell ref="I2155:J2155"/>
    <mergeCell ref="I2156:J2156"/>
    <mergeCell ref="I2158:J2158"/>
    <mergeCell ref="I2159:J2159"/>
    <mergeCell ref="I2160:J2160"/>
  </mergeCells>
  <phoneticPr fontId="21" type="noConversion"/>
  <conditionalFormatting sqref="M3:Q2153">
    <cfRule type="colorScale" priority="20">
      <colorScale>
        <cfvo type="num" val="-3"/>
        <cfvo type="num" val="0"/>
        <cfvo type="num" val="3"/>
        <color rgb="FF0070C0"/>
        <color theme="1"/>
        <color rgb="FFFF0000"/>
      </colorScale>
    </cfRule>
  </conditionalFormatting>
  <conditionalFormatting sqref="U3:V2153">
    <cfRule type="colorScale" priority="12">
      <colorScale>
        <cfvo type="num" val="-3"/>
        <cfvo type="num" val="0"/>
        <cfvo type="num" val="3"/>
        <color rgb="FF0070C0"/>
        <color theme="1"/>
        <color rgb="FFFF0000"/>
      </colorScale>
    </cfRule>
  </conditionalFormatting>
  <conditionalFormatting sqref="R3:S2153">
    <cfRule type="colorScale" priority="16">
      <colorScale>
        <cfvo type="num" val="-3"/>
        <cfvo type="num" val="0"/>
        <cfvo type="num" val="3"/>
        <color rgb="FF0070C0"/>
        <color theme="1"/>
        <color rgb="FFFF0000"/>
      </colorScale>
    </cfRule>
  </conditionalFormatting>
  <conditionalFormatting sqref="T3:T2153">
    <cfRule type="colorScale" priority="14">
      <colorScale>
        <cfvo type="num" val="-3"/>
        <cfvo type="num" val="0"/>
        <cfvo type="num" val="3"/>
        <color rgb="FF0070C0"/>
        <color theme="1"/>
        <color rgb="FFFF0000"/>
      </colorScale>
    </cfRule>
  </conditionalFormatting>
  <conditionalFormatting sqref="G3:G2153 K3:K2153 AL3:AL196">
    <cfRule type="cellIs" dxfId="13" priority="10" operator="lessThan">
      <formula>0.05</formula>
    </cfRule>
  </conditionalFormatting>
  <conditionalFormatting sqref="H3:H2153">
    <cfRule type="colorScale" priority="9">
      <colorScale>
        <cfvo type="num" val="-3"/>
        <cfvo type="num" val="0"/>
        <cfvo type="num" val="3"/>
        <color rgb="FF0070C0"/>
        <color theme="1"/>
        <color rgb="FFFF0000"/>
      </colorScale>
    </cfRule>
  </conditionalFormatting>
  <conditionalFormatting sqref="I3:I2153">
    <cfRule type="cellIs" dxfId="12" priority="8" operator="lessThan">
      <formula>0.05</formula>
    </cfRule>
  </conditionalFormatting>
  <conditionalFormatting sqref="J3:J2153">
    <cfRule type="colorScale" priority="7">
      <colorScale>
        <cfvo type="num" val="-3"/>
        <cfvo type="num" val="0"/>
        <cfvo type="num" val="3"/>
        <color rgb="FF0070C0"/>
        <color theme="1"/>
        <color rgb="FFFF0000"/>
      </colorScale>
    </cfRule>
  </conditionalFormatting>
  <conditionalFormatting sqref="I2156">
    <cfRule type="cellIs" dxfId="11" priority="6" operator="lessThan">
      <formula>0.05</formula>
    </cfRule>
  </conditionalFormatting>
  <conditionalFormatting sqref="I2159:I2170">
    <cfRule type="colorScale" priority="5">
      <colorScale>
        <cfvo type="num" val="-3"/>
        <cfvo type="num" val="0"/>
        <cfvo type="num" val="3"/>
        <color rgb="FF0070C0"/>
        <color theme="1"/>
        <color rgb="FFFF0000"/>
      </colorScale>
    </cfRule>
  </conditionalFormatting>
  <conditionalFormatting sqref="AM3:AM196">
    <cfRule type="colorScale" priority="3">
      <colorScale>
        <cfvo type="num" val="0"/>
        <cfvo type="num" val="5"/>
        <color rgb="FFFCFCFF"/>
        <color rgb="FFFF0000"/>
      </colorScale>
    </cfRule>
  </conditionalFormatting>
  <conditionalFormatting sqref="AN3:AN196">
    <cfRule type="colorScale" priority="2">
      <colorScale>
        <cfvo type="min"/>
        <cfvo type="max"/>
        <color rgb="FFFCFCFF"/>
        <color rgb="FFF8696B"/>
      </colorScale>
    </cfRule>
  </conditionalFormatting>
  <conditionalFormatting sqref="L3:L2153">
    <cfRule type="colorScale" priority="1">
      <colorScale>
        <cfvo type="num" val="-3"/>
        <cfvo type="num" val="0"/>
        <cfvo type="num" val="3"/>
        <color rgb="FF0070C0"/>
        <color theme="1"/>
        <color rgb="FFFF0000"/>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ontainsText" priority="17" operator="containsText" id="{17322903-E0E6-D94F-ABEA-1CB0AFC2FAFA}">
            <xm:f>NOT(ISERROR(SEARCH("+",M3)))</xm:f>
            <xm:f>"+"</xm:f>
            <x14:dxf>
              <fill>
                <patternFill>
                  <bgColor rgb="FFFFC000"/>
                </patternFill>
              </fill>
            </x14:dxf>
          </x14:cfRule>
          <xm:sqref>M3:Q2153</xm:sqref>
        </x14:conditionalFormatting>
        <x14:conditionalFormatting xmlns:xm="http://schemas.microsoft.com/office/excel/2006/main">
          <x14:cfRule type="containsText" priority="15" operator="containsText" id="{80D75AF8-22E6-0C44-979A-043CE121F6B0}">
            <xm:f>NOT(ISERROR(SEARCH("+",R3)))</xm:f>
            <xm:f>"+"</xm:f>
            <x14:dxf>
              <fill>
                <patternFill>
                  <bgColor rgb="FFFFC000"/>
                </patternFill>
              </fill>
            </x14:dxf>
          </x14:cfRule>
          <xm:sqref>R3:S2153</xm:sqref>
        </x14:conditionalFormatting>
        <x14:conditionalFormatting xmlns:xm="http://schemas.microsoft.com/office/excel/2006/main">
          <x14:cfRule type="containsText" priority="13" operator="containsText" id="{52AAFA7C-2988-B048-B746-85A77B9075A4}">
            <xm:f>NOT(ISERROR(SEARCH("+",T3)))</xm:f>
            <xm:f>"+"</xm:f>
            <x14:dxf>
              <fill>
                <patternFill>
                  <bgColor rgb="FFFFC000"/>
                </patternFill>
              </fill>
            </x14:dxf>
          </x14:cfRule>
          <xm:sqref>T3:T2153</xm:sqref>
        </x14:conditionalFormatting>
        <x14:conditionalFormatting xmlns:xm="http://schemas.microsoft.com/office/excel/2006/main">
          <x14:cfRule type="containsText" priority="11" operator="containsText" id="{C4A1624C-0242-944D-822D-A422EB91E9F0}">
            <xm:f>NOT(ISERROR(SEARCH("+",U3)))</xm:f>
            <xm:f>"+"</xm:f>
            <x14:dxf>
              <fill>
                <patternFill>
                  <bgColor rgb="FFFFC000"/>
                </patternFill>
              </fill>
            </x14:dxf>
          </x14:cfRule>
          <xm:sqref>U3:V2153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4BEC9-7A73-D647-87A5-4E72C80965F9}">
  <dimension ref="A1:Q2172"/>
  <sheetViews>
    <sheetView zoomScale="101" zoomScaleNormal="100" workbookViewId="0">
      <selection activeCell="D1" sqref="D1"/>
    </sheetView>
  </sheetViews>
  <sheetFormatPr baseColWidth="10" defaultRowHeight="25" customHeight="1" x14ac:dyDescent="0.25"/>
  <cols>
    <col min="1" max="1" width="10.83203125" style="268"/>
    <col min="2" max="2" width="15.83203125" style="281" customWidth="1"/>
    <col min="3" max="3" width="15.83203125" style="282" customWidth="1"/>
    <col min="4" max="4" width="50.83203125" style="282" customWidth="1"/>
    <col min="5" max="5" width="12.83203125" style="281" customWidth="1"/>
    <col min="6" max="7" width="5.83203125" style="282" customWidth="1"/>
    <col min="8" max="11" width="5.83203125" style="281" customWidth="1"/>
    <col min="12" max="12" width="23.83203125" style="276" customWidth="1"/>
    <col min="13" max="13" width="10.83203125" style="268"/>
    <col min="14" max="17" width="10.83203125" style="255"/>
    <col min="18" max="16384" width="10.83203125" style="32"/>
  </cols>
  <sheetData>
    <row r="1" spans="1:13" ht="237" customHeight="1" thickBot="1" x14ac:dyDescent="0.3">
      <c r="B1" s="269" t="s">
        <v>7351</v>
      </c>
      <c r="C1" s="270"/>
      <c r="D1" s="271" t="s">
        <v>13</v>
      </c>
      <c r="E1" s="272" t="s">
        <v>7969</v>
      </c>
      <c r="F1" s="273" t="s">
        <v>9</v>
      </c>
      <c r="G1" s="273" t="s">
        <v>13700</v>
      </c>
      <c r="H1" s="274" t="s">
        <v>16337</v>
      </c>
      <c r="I1" s="275" t="s">
        <v>13696</v>
      </c>
      <c r="J1" s="275" t="s">
        <v>13697</v>
      </c>
      <c r="K1" s="256" t="s">
        <v>16353</v>
      </c>
      <c r="L1" s="276" t="s">
        <v>16307</v>
      </c>
      <c r="M1" s="268" t="s">
        <v>16335</v>
      </c>
    </row>
    <row r="2" spans="1:13" ht="25" customHeight="1" x14ac:dyDescent="0.25">
      <c r="A2" s="475" t="s">
        <v>16333</v>
      </c>
      <c r="B2" s="285" t="s">
        <v>7155</v>
      </c>
      <c r="C2" s="286" t="s">
        <v>13384</v>
      </c>
      <c r="D2" s="287" t="s">
        <v>14182</v>
      </c>
      <c r="E2" s="288" t="s">
        <v>9433</v>
      </c>
      <c r="F2" s="289">
        <v>5.1657884864688004</v>
      </c>
      <c r="G2" s="289"/>
      <c r="H2" s="289" t="e">
        <f>IF(#REF!="","",-#REF!)</f>
        <v>#REF!</v>
      </c>
      <c r="I2" s="290" t="s">
        <v>7349</v>
      </c>
      <c r="J2" s="290" t="s">
        <v>4887</v>
      </c>
      <c r="K2" s="290" t="s">
        <v>4887</v>
      </c>
      <c r="L2" s="276" t="s">
        <v>16317</v>
      </c>
      <c r="M2" s="268" t="s">
        <v>16318</v>
      </c>
    </row>
    <row r="3" spans="1:13" ht="25" customHeight="1" x14ac:dyDescent="0.25">
      <c r="A3" s="476"/>
      <c r="B3" s="291" t="s">
        <v>7368</v>
      </c>
      <c r="C3" s="292" t="s">
        <v>12916</v>
      </c>
      <c r="D3" s="293" t="s">
        <v>14185</v>
      </c>
      <c r="E3" s="294" t="s">
        <v>11344</v>
      </c>
      <c r="F3" s="289">
        <v>3.9806133154590202</v>
      </c>
      <c r="G3" s="289"/>
      <c r="H3" s="289" t="e">
        <f>IF(#REF!="","",-#REF!)</f>
        <v>#REF!</v>
      </c>
      <c r="I3" s="290" t="s">
        <v>7349</v>
      </c>
      <c r="J3" s="290" t="s">
        <v>4887</v>
      </c>
      <c r="K3" s="290" t="s">
        <v>4887</v>
      </c>
      <c r="L3" s="276" t="s">
        <v>16305</v>
      </c>
      <c r="M3" s="268" t="s">
        <v>16310</v>
      </c>
    </row>
    <row r="4" spans="1:13" ht="25" customHeight="1" x14ac:dyDescent="0.25">
      <c r="A4" s="476"/>
      <c r="B4" s="291" t="s">
        <v>3917</v>
      </c>
      <c r="C4" s="292" t="s">
        <v>9533</v>
      </c>
      <c r="D4" s="293" t="s">
        <v>14186</v>
      </c>
      <c r="E4" s="294" t="s">
        <v>16339</v>
      </c>
      <c r="F4" s="289">
        <v>3.84649638929517</v>
      </c>
      <c r="G4" s="289"/>
      <c r="H4" s="289" t="e">
        <f>IF(#REF!="","",-#REF!)</f>
        <v>#REF!</v>
      </c>
      <c r="I4" s="290" t="s">
        <v>7349</v>
      </c>
      <c r="J4" s="290" t="s">
        <v>4887</v>
      </c>
      <c r="K4" s="290" t="s">
        <v>4887</v>
      </c>
      <c r="L4" s="276" t="s">
        <v>16312</v>
      </c>
      <c r="M4" s="277" t="s">
        <v>16311</v>
      </c>
    </row>
    <row r="5" spans="1:13" ht="25" customHeight="1" x14ac:dyDescent="0.25">
      <c r="A5" s="476"/>
      <c r="B5" s="291" t="s">
        <v>7161</v>
      </c>
      <c r="C5" s="292" t="s">
        <v>13348</v>
      </c>
      <c r="D5" s="293" t="s">
        <v>14187</v>
      </c>
      <c r="E5" s="294" t="s">
        <v>8857</v>
      </c>
      <c r="F5" s="289">
        <v>2.9979167315531901</v>
      </c>
      <c r="G5" s="289"/>
      <c r="H5" s="289" t="e">
        <f>IF(#REF!="","",-#REF!)</f>
        <v>#REF!</v>
      </c>
      <c r="I5" s="290" t="s">
        <v>7349</v>
      </c>
      <c r="J5" s="290" t="s">
        <v>4887</v>
      </c>
      <c r="K5" s="290" t="s">
        <v>4887</v>
      </c>
    </row>
    <row r="6" spans="1:13" ht="25" customHeight="1" x14ac:dyDescent="0.25">
      <c r="A6" s="476"/>
      <c r="B6" s="291" t="s">
        <v>7382</v>
      </c>
      <c r="C6" s="292" t="s">
        <v>13625</v>
      </c>
      <c r="D6" s="293" t="s">
        <v>14190</v>
      </c>
      <c r="E6" s="294" t="s">
        <v>12472</v>
      </c>
      <c r="F6" s="289">
        <v>1.75446892568316</v>
      </c>
      <c r="G6" s="289"/>
      <c r="H6" s="289" t="e">
        <f>IF(#REF!="","",-#REF!)</f>
        <v>#REF!</v>
      </c>
      <c r="I6" s="290" t="s">
        <v>7349</v>
      </c>
      <c r="J6" s="290" t="s">
        <v>4887</v>
      </c>
      <c r="K6" s="290" t="s">
        <v>4887</v>
      </c>
    </row>
    <row r="7" spans="1:13" ht="25" customHeight="1" x14ac:dyDescent="0.25">
      <c r="A7" s="476"/>
      <c r="B7" s="291" t="s">
        <v>2634</v>
      </c>
      <c r="C7" s="292" t="s">
        <v>8198</v>
      </c>
      <c r="D7" s="293" t="s">
        <v>14194</v>
      </c>
      <c r="E7" s="294" t="s">
        <v>16338</v>
      </c>
      <c r="F7" s="289">
        <v>1.1494245544230699</v>
      </c>
      <c r="G7" s="289"/>
      <c r="H7" s="289" t="e">
        <f>IF(#REF!="","",-#REF!)</f>
        <v>#REF!</v>
      </c>
      <c r="I7" s="290" t="s">
        <v>7349</v>
      </c>
      <c r="J7" s="290" t="s">
        <v>4887</v>
      </c>
      <c r="K7" s="290" t="s">
        <v>4887</v>
      </c>
      <c r="L7" s="278" t="s">
        <v>16309</v>
      </c>
      <c r="M7" s="268" t="s">
        <v>16308</v>
      </c>
    </row>
    <row r="8" spans="1:13" ht="25" customHeight="1" x14ac:dyDescent="0.25">
      <c r="A8" s="476"/>
      <c r="B8" s="291" t="s">
        <v>2974</v>
      </c>
      <c r="C8" s="292" t="s">
        <v>8293</v>
      </c>
      <c r="D8" s="293" t="s">
        <v>14212</v>
      </c>
      <c r="E8" s="294" t="s">
        <v>13084</v>
      </c>
      <c r="F8" s="289">
        <v>-1.33754350115432</v>
      </c>
      <c r="G8" s="289"/>
      <c r="H8" s="289" t="e">
        <f>IF(#REF!="","",-#REF!)</f>
        <v>#REF!</v>
      </c>
      <c r="I8" s="290" t="s">
        <v>7349</v>
      </c>
      <c r="J8" s="290" t="s">
        <v>4887</v>
      </c>
      <c r="K8" s="290" t="s">
        <v>4887</v>
      </c>
    </row>
    <row r="9" spans="1:13" ht="25" customHeight="1" x14ac:dyDescent="0.25">
      <c r="A9" s="476"/>
      <c r="B9" s="291" t="s">
        <v>2314</v>
      </c>
      <c r="C9" s="292" t="s">
        <v>8124</v>
      </c>
      <c r="D9" s="293" t="s">
        <v>14213</v>
      </c>
      <c r="E9" s="294" t="s">
        <v>8125</v>
      </c>
      <c r="F9" s="289">
        <v>-1.3379131939937701</v>
      </c>
      <c r="G9" s="289"/>
      <c r="H9" s="289" t="e">
        <f>IF(#REF!="","",-#REF!)</f>
        <v>#REF!</v>
      </c>
      <c r="I9" s="290" t="s">
        <v>7349</v>
      </c>
      <c r="J9" s="290" t="s">
        <v>4887</v>
      </c>
      <c r="K9" s="290" t="s">
        <v>4887</v>
      </c>
    </row>
    <row r="10" spans="1:13" ht="25" customHeight="1" x14ac:dyDescent="0.25">
      <c r="A10" s="476"/>
      <c r="B10" s="291" t="s">
        <v>1818</v>
      </c>
      <c r="C10" s="292" t="s">
        <v>10214</v>
      </c>
      <c r="D10" s="293" t="s">
        <v>14216</v>
      </c>
      <c r="E10" s="294" t="s">
        <v>10215</v>
      </c>
      <c r="F10" s="289">
        <v>-1.43725640323958</v>
      </c>
      <c r="G10" s="289"/>
      <c r="H10" s="289" t="e">
        <f>IF(#REF!="","",-#REF!)</f>
        <v>#REF!</v>
      </c>
      <c r="I10" s="290" t="s">
        <v>7349</v>
      </c>
      <c r="J10" s="290" t="s">
        <v>4887</v>
      </c>
      <c r="K10" s="290" t="s">
        <v>4887</v>
      </c>
    </row>
    <row r="11" spans="1:13" ht="25" customHeight="1" x14ac:dyDescent="0.25">
      <c r="A11" s="476"/>
      <c r="B11" s="291" t="s">
        <v>7384</v>
      </c>
      <c r="C11" s="292" t="s">
        <v>10939</v>
      </c>
      <c r="D11" s="293" t="s">
        <v>14224</v>
      </c>
      <c r="E11" s="294" t="s">
        <v>10940</v>
      </c>
      <c r="F11" s="289">
        <v>-1.7060618447134701</v>
      </c>
      <c r="G11" s="289"/>
      <c r="H11" s="289" t="e">
        <f>IF(#REF!="","",-#REF!)</f>
        <v>#REF!</v>
      </c>
      <c r="I11" s="290" t="s">
        <v>7349</v>
      </c>
      <c r="J11" s="290" t="s">
        <v>4887</v>
      </c>
      <c r="K11" s="290" t="s">
        <v>4887</v>
      </c>
      <c r="L11" s="279" t="s">
        <v>16316</v>
      </c>
      <c r="M11" s="268" t="s">
        <v>16322</v>
      </c>
    </row>
    <row r="12" spans="1:13" ht="25" customHeight="1" x14ac:dyDescent="0.25">
      <c r="A12" s="476"/>
      <c r="B12" s="291" t="s">
        <v>4749</v>
      </c>
      <c r="C12" s="292" t="s">
        <v>11879</v>
      </c>
      <c r="D12" s="293" t="s">
        <v>14225</v>
      </c>
      <c r="E12" s="294" t="s">
        <v>11880</v>
      </c>
      <c r="F12" s="289">
        <v>-1.74441109086343</v>
      </c>
      <c r="G12" s="289"/>
      <c r="H12" s="289" t="e">
        <f>IF(#REF!="","",-#REF!)</f>
        <v>#REF!</v>
      </c>
      <c r="I12" s="290" t="s">
        <v>7349</v>
      </c>
      <c r="J12" s="290" t="s">
        <v>4887</v>
      </c>
      <c r="K12" s="290" t="s">
        <v>4887</v>
      </c>
    </row>
    <row r="13" spans="1:13" ht="25" customHeight="1" x14ac:dyDescent="0.25">
      <c r="A13" s="476"/>
      <c r="B13" s="291" t="s">
        <v>4907</v>
      </c>
      <c r="C13" s="292" t="s">
        <v>12677</v>
      </c>
      <c r="D13" s="293" t="s">
        <v>14233</v>
      </c>
      <c r="E13" s="294" t="s">
        <v>8944</v>
      </c>
      <c r="F13" s="289">
        <v>-2.0463332553550901</v>
      </c>
      <c r="G13" s="289"/>
      <c r="H13" s="289" t="e">
        <f>IF(#REF!="","",-#REF!)</f>
        <v>#REF!</v>
      </c>
      <c r="I13" s="290" t="s">
        <v>7349</v>
      </c>
      <c r="J13" s="290" t="s">
        <v>4887</v>
      </c>
      <c r="K13" s="290" t="s">
        <v>4887</v>
      </c>
    </row>
    <row r="14" spans="1:13" ht="25" customHeight="1" x14ac:dyDescent="0.25">
      <c r="A14" s="476"/>
      <c r="B14" s="291" t="s">
        <v>2842</v>
      </c>
      <c r="C14" s="292" t="s">
        <v>8715</v>
      </c>
      <c r="D14" s="293" t="s">
        <v>14239</v>
      </c>
      <c r="E14" s="294" t="s">
        <v>8716</v>
      </c>
      <c r="F14" s="289">
        <v>-2.2066984777514</v>
      </c>
      <c r="G14" s="289"/>
      <c r="H14" s="289" t="e">
        <f>IF(#REF!="","",-#REF!)</f>
        <v>#REF!</v>
      </c>
      <c r="I14" s="290" t="s">
        <v>7349</v>
      </c>
      <c r="J14" s="290" t="s">
        <v>4887</v>
      </c>
      <c r="K14" s="290" t="s">
        <v>4887</v>
      </c>
    </row>
    <row r="15" spans="1:13" ht="25" customHeight="1" x14ac:dyDescent="0.25">
      <c r="A15" s="476"/>
      <c r="B15" s="291" t="s">
        <v>1520</v>
      </c>
      <c r="C15" s="292" t="s">
        <v>11467</v>
      </c>
      <c r="D15" s="293" t="s">
        <v>14241</v>
      </c>
      <c r="E15" s="294" t="s">
        <v>11468</v>
      </c>
      <c r="F15" s="289">
        <v>-2.2276326947618998</v>
      </c>
      <c r="G15" s="289"/>
      <c r="H15" s="289" t="e">
        <f>IF(#REF!="","",-#REF!)</f>
        <v>#REF!</v>
      </c>
      <c r="I15" s="290" t="s">
        <v>7349</v>
      </c>
      <c r="J15" s="290" t="s">
        <v>4887</v>
      </c>
      <c r="K15" s="290" t="s">
        <v>4887</v>
      </c>
    </row>
    <row r="16" spans="1:13" ht="25" customHeight="1" x14ac:dyDescent="0.25">
      <c r="A16" s="476"/>
      <c r="B16" s="291" t="s">
        <v>7328</v>
      </c>
      <c r="C16" s="292" t="s">
        <v>12387</v>
      </c>
      <c r="D16" s="293" t="s">
        <v>14251</v>
      </c>
      <c r="E16" s="294" t="s">
        <v>9793</v>
      </c>
      <c r="F16" s="289">
        <v>-2.4570232107246999</v>
      </c>
      <c r="G16" s="289"/>
      <c r="H16" s="289" t="e">
        <f>IF(#REF!="","",-#REF!)</f>
        <v>#REF!</v>
      </c>
      <c r="I16" s="290" t="s">
        <v>7349</v>
      </c>
      <c r="J16" s="290" t="s">
        <v>4887</v>
      </c>
      <c r="K16" s="290" t="s">
        <v>4887</v>
      </c>
    </row>
    <row r="17" spans="1:13" ht="25" customHeight="1" x14ac:dyDescent="0.25">
      <c r="A17" s="476"/>
      <c r="B17" s="291" t="s">
        <v>7329</v>
      </c>
      <c r="C17" s="292" t="s">
        <v>13535</v>
      </c>
      <c r="D17" s="293" t="s">
        <v>14260</v>
      </c>
      <c r="E17" s="294" t="s">
        <v>13536</v>
      </c>
      <c r="F17" s="289">
        <v>-2.8021988899446701</v>
      </c>
      <c r="G17" s="289"/>
      <c r="H17" s="289" t="e">
        <f>IF(#REF!="","",-#REF!)</f>
        <v>#REF!</v>
      </c>
      <c r="I17" s="290" t="s">
        <v>7349</v>
      </c>
      <c r="J17" s="290" t="s">
        <v>4887</v>
      </c>
      <c r="K17" s="290" t="s">
        <v>4887</v>
      </c>
      <c r="L17" s="295" t="s">
        <v>16315</v>
      </c>
      <c r="M17" s="268" t="s">
        <v>16314</v>
      </c>
    </row>
    <row r="18" spans="1:13" ht="25" customHeight="1" x14ac:dyDescent="0.25">
      <c r="A18" s="476"/>
      <c r="B18" s="291" t="s">
        <v>7374</v>
      </c>
      <c r="C18" s="292" t="s">
        <v>10636</v>
      </c>
      <c r="D18" s="293" t="s">
        <v>14275</v>
      </c>
      <c r="E18" s="294" t="s">
        <v>17058</v>
      </c>
      <c r="F18" s="289">
        <v>-3.3366477892858701</v>
      </c>
      <c r="G18" s="289"/>
      <c r="H18" s="289" t="e">
        <f>IF(#REF!="","",-#REF!)</f>
        <v>#REF!</v>
      </c>
      <c r="I18" s="290" t="s">
        <v>7349</v>
      </c>
      <c r="J18" s="290" t="s">
        <v>4887</v>
      </c>
      <c r="K18" s="290" t="s">
        <v>4887</v>
      </c>
    </row>
    <row r="19" spans="1:13" ht="25" customHeight="1" x14ac:dyDescent="0.25">
      <c r="A19" s="476"/>
      <c r="B19" s="291" t="s">
        <v>2988</v>
      </c>
      <c r="C19" s="292" t="s">
        <v>11123</v>
      </c>
      <c r="D19" s="293" t="s">
        <v>14276</v>
      </c>
      <c r="E19" s="294" t="s">
        <v>16319</v>
      </c>
      <c r="F19" s="289">
        <v>-3.3527091897988801</v>
      </c>
      <c r="G19" s="289"/>
      <c r="H19" s="289" t="e">
        <f>IF(#REF!="","",-#REF!)</f>
        <v>#REF!</v>
      </c>
      <c r="I19" s="290" t="s">
        <v>7349</v>
      </c>
      <c r="J19" s="290" t="s">
        <v>4887</v>
      </c>
      <c r="K19" s="290" t="s">
        <v>4887</v>
      </c>
    </row>
    <row r="20" spans="1:13" ht="25" customHeight="1" x14ac:dyDescent="0.25">
      <c r="A20" s="476"/>
      <c r="B20" s="291" t="s">
        <v>7379</v>
      </c>
      <c r="C20" s="292" t="s">
        <v>13604</v>
      </c>
      <c r="D20" s="293" t="s">
        <v>14288</v>
      </c>
      <c r="E20" s="294" t="s">
        <v>12424</v>
      </c>
      <c r="F20" s="289">
        <v>-3.9073893240032</v>
      </c>
      <c r="G20" s="289"/>
      <c r="H20" s="289" t="e">
        <f>IF(#REF!="","",-#REF!)</f>
        <v>#REF!</v>
      </c>
      <c r="I20" s="290" t="s">
        <v>7349</v>
      </c>
      <c r="J20" s="290" t="s">
        <v>4887</v>
      </c>
      <c r="K20" s="290" t="s">
        <v>4887</v>
      </c>
    </row>
    <row r="21" spans="1:13" ht="25" customHeight="1" x14ac:dyDescent="0.25">
      <c r="A21" s="476"/>
      <c r="B21" s="291" t="s">
        <v>3598</v>
      </c>
      <c r="C21" s="292" t="s">
        <v>9918</v>
      </c>
      <c r="D21" s="293" t="s">
        <v>14297</v>
      </c>
      <c r="E21" s="294" t="s">
        <v>16320</v>
      </c>
      <c r="F21" s="289">
        <v>-4.1388483269619201</v>
      </c>
      <c r="G21" s="289"/>
      <c r="H21" s="289" t="e">
        <f>IF(#REF!="","",-#REF!)</f>
        <v>#REF!</v>
      </c>
      <c r="I21" s="290" t="s">
        <v>7349</v>
      </c>
      <c r="J21" s="290" t="s">
        <v>4887</v>
      </c>
      <c r="K21" s="290" t="s">
        <v>4887</v>
      </c>
    </row>
    <row r="22" spans="1:13" ht="25" customHeight="1" x14ac:dyDescent="0.25">
      <c r="A22" s="476"/>
      <c r="B22" s="291" t="s">
        <v>4483</v>
      </c>
      <c r="C22" s="292" t="s">
        <v>10112</v>
      </c>
      <c r="D22" s="293" t="s">
        <v>14300</v>
      </c>
      <c r="E22" s="294" t="s">
        <v>10113</v>
      </c>
      <c r="F22" s="289">
        <v>-4.2104241342156596</v>
      </c>
      <c r="G22" s="289"/>
      <c r="H22" s="289" t="e">
        <f>IF(#REF!="","",-#REF!)</f>
        <v>#REF!</v>
      </c>
      <c r="I22" s="290" t="s">
        <v>7349</v>
      </c>
      <c r="J22" s="290" t="s">
        <v>4887</v>
      </c>
      <c r="K22" s="290" t="s">
        <v>4887</v>
      </c>
    </row>
    <row r="23" spans="1:13" ht="25" customHeight="1" x14ac:dyDescent="0.25">
      <c r="A23" s="476"/>
      <c r="B23" s="291" t="s">
        <v>7307</v>
      </c>
      <c r="C23" s="292" t="s">
        <v>12700</v>
      </c>
      <c r="D23" s="293" t="s">
        <v>14309</v>
      </c>
      <c r="E23" s="294" t="s">
        <v>11557</v>
      </c>
      <c r="F23" s="289">
        <v>-6.1153469054185701</v>
      </c>
      <c r="G23" s="289"/>
      <c r="H23" s="289" t="e">
        <f>IF(#REF!="","",-#REF!)</f>
        <v>#REF!</v>
      </c>
      <c r="I23" s="290" t="s">
        <v>7349</v>
      </c>
      <c r="J23" s="290" t="s">
        <v>4887</v>
      </c>
      <c r="K23" s="290" t="s">
        <v>4887</v>
      </c>
    </row>
    <row r="24" spans="1:13" ht="25" customHeight="1" thickBot="1" x14ac:dyDescent="0.3">
      <c r="A24" s="477"/>
      <c r="B24" s="296" t="s">
        <v>4921</v>
      </c>
      <c r="C24" s="297" t="s">
        <v>10642</v>
      </c>
      <c r="D24" s="298" t="s">
        <v>14310</v>
      </c>
      <c r="E24" s="299" t="s">
        <v>16321</v>
      </c>
      <c r="F24" s="289">
        <v>-6.1430570043771304</v>
      </c>
      <c r="G24" s="289"/>
      <c r="H24" s="289" t="e">
        <f>IF(#REF!="","",-#REF!)</f>
        <v>#REF!</v>
      </c>
      <c r="I24" s="290" t="s">
        <v>7349</v>
      </c>
      <c r="J24" s="290" t="s">
        <v>4887</v>
      </c>
      <c r="K24" s="290" t="s">
        <v>4887</v>
      </c>
      <c r="L24" s="276" t="s">
        <v>16306</v>
      </c>
      <c r="M24" s="280" t="s">
        <v>16313</v>
      </c>
    </row>
    <row r="25" spans="1:13" ht="25" customHeight="1" x14ac:dyDescent="0.25">
      <c r="A25" s="475" t="s">
        <v>16334</v>
      </c>
      <c r="B25" s="300" t="s">
        <v>5193</v>
      </c>
      <c r="C25" s="301" t="s">
        <v>12977</v>
      </c>
      <c r="D25" s="302" t="s">
        <v>16356</v>
      </c>
      <c r="E25" s="303" t="s">
        <v>12978</v>
      </c>
      <c r="F25" s="289"/>
      <c r="G25" s="289">
        <v>7.1438382406412799</v>
      </c>
      <c r="H25" s="289" t="e">
        <f>IF(#REF!="","",-#REF!)</f>
        <v>#REF!</v>
      </c>
      <c r="I25" s="290" t="s">
        <v>4887</v>
      </c>
      <c r="J25" s="290" t="s">
        <v>7349</v>
      </c>
      <c r="K25" s="290" t="s">
        <v>4887</v>
      </c>
      <c r="L25" s="278" t="s">
        <v>16324</v>
      </c>
      <c r="M25" s="276" t="s">
        <v>16323</v>
      </c>
    </row>
    <row r="26" spans="1:13" ht="25" customHeight="1" x14ac:dyDescent="0.25">
      <c r="A26" s="476"/>
      <c r="B26" s="304" t="s">
        <v>7396</v>
      </c>
      <c r="C26" s="305" t="s">
        <v>13303</v>
      </c>
      <c r="D26" s="306" t="s">
        <v>14422</v>
      </c>
      <c r="E26" s="307" t="s">
        <v>13304</v>
      </c>
      <c r="F26" s="289"/>
      <c r="G26" s="289">
        <v>3.6823697727282401</v>
      </c>
      <c r="H26" s="289" t="e">
        <f>IF(#REF!="","",-#REF!)</f>
        <v>#REF!</v>
      </c>
      <c r="I26" s="290" t="s">
        <v>4887</v>
      </c>
      <c r="J26" s="290" t="s">
        <v>7349</v>
      </c>
      <c r="K26" s="290" t="s">
        <v>4887</v>
      </c>
    </row>
    <row r="27" spans="1:13" ht="25" customHeight="1" x14ac:dyDescent="0.25">
      <c r="A27" s="476"/>
      <c r="B27" s="304" t="s">
        <v>7408</v>
      </c>
      <c r="C27" s="305" t="s">
        <v>13336</v>
      </c>
      <c r="D27" s="306" t="s">
        <v>14251</v>
      </c>
      <c r="E27" s="307" t="s">
        <v>8746</v>
      </c>
      <c r="F27" s="289"/>
      <c r="G27" s="289">
        <v>2.9013934269698298</v>
      </c>
      <c r="H27" s="289" t="e">
        <f>IF(#REF!="","",-#REF!)</f>
        <v>#REF!</v>
      </c>
      <c r="I27" s="290" t="s">
        <v>4887</v>
      </c>
      <c r="J27" s="290" t="s">
        <v>7349</v>
      </c>
      <c r="K27" s="290" t="s">
        <v>4887</v>
      </c>
    </row>
    <row r="28" spans="1:13" ht="25" customHeight="1" x14ac:dyDescent="0.25">
      <c r="A28" s="476"/>
      <c r="B28" s="304" t="s">
        <v>5073</v>
      </c>
      <c r="C28" s="305" t="s">
        <v>11869</v>
      </c>
      <c r="D28" s="306" t="s">
        <v>14392</v>
      </c>
      <c r="E28" s="307" t="s">
        <v>16328</v>
      </c>
      <c r="F28" s="289"/>
      <c r="G28" s="289">
        <v>2.56775788272614</v>
      </c>
      <c r="H28" s="289" t="e">
        <f>IF(#REF!="","",-#REF!)</f>
        <v>#REF!</v>
      </c>
      <c r="I28" s="290" t="s">
        <v>4887</v>
      </c>
      <c r="J28" s="290" t="s">
        <v>7349</v>
      </c>
      <c r="K28" s="290" t="s">
        <v>4887</v>
      </c>
    </row>
    <row r="29" spans="1:13" ht="25" customHeight="1" x14ac:dyDescent="0.25">
      <c r="A29" s="476"/>
      <c r="B29" s="304" t="s">
        <v>7400</v>
      </c>
      <c r="C29" s="305" t="s">
        <v>13489</v>
      </c>
      <c r="D29" s="306" t="s">
        <v>14412</v>
      </c>
      <c r="E29" s="307" t="s">
        <v>10963</v>
      </c>
      <c r="F29" s="289"/>
      <c r="G29" s="289">
        <v>2.34619675272149</v>
      </c>
      <c r="H29" s="289" t="e">
        <f>IF(#REF!="","",-#REF!)</f>
        <v>#REF!</v>
      </c>
      <c r="I29" s="290" t="s">
        <v>4887</v>
      </c>
      <c r="J29" s="290" t="s">
        <v>7349</v>
      </c>
      <c r="K29" s="290" t="s">
        <v>4887</v>
      </c>
    </row>
    <row r="30" spans="1:13" ht="25" customHeight="1" x14ac:dyDescent="0.25">
      <c r="A30" s="476"/>
      <c r="B30" s="304" t="s">
        <v>3406</v>
      </c>
      <c r="C30" s="305" t="s">
        <v>11744</v>
      </c>
      <c r="D30" s="306" t="s">
        <v>14397</v>
      </c>
      <c r="E30" s="307" t="s">
        <v>11745</v>
      </c>
      <c r="F30" s="289"/>
      <c r="G30" s="289">
        <v>2.2621720128312202</v>
      </c>
      <c r="H30" s="289" t="e">
        <f>IF(#REF!="","",-#REF!)</f>
        <v>#REF!</v>
      </c>
      <c r="I30" s="290" t="s">
        <v>4887</v>
      </c>
      <c r="J30" s="290" t="s">
        <v>7349</v>
      </c>
      <c r="K30" s="290" t="s">
        <v>4887</v>
      </c>
    </row>
    <row r="31" spans="1:13" ht="25" customHeight="1" x14ac:dyDescent="0.25">
      <c r="A31" s="476"/>
      <c r="B31" s="304" t="s">
        <v>5221</v>
      </c>
      <c r="C31" s="305" t="s">
        <v>12496</v>
      </c>
      <c r="D31" s="306" t="s">
        <v>14400</v>
      </c>
      <c r="E31" s="307" t="s">
        <v>8782</v>
      </c>
      <c r="F31" s="289"/>
      <c r="G31" s="289">
        <v>1.98604923723922</v>
      </c>
      <c r="H31" s="289" t="e">
        <f>IF(#REF!="","",-#REF!)</f>
        <v>#REF!</v>
      </c>
      <c r="I31" s="290" t="s">
        <v>4887</v>
      </c>
      <c r="J31" s="290" t="s">
        <v>7349</v>
      </c>
      <c r="K31" s="290" t="s">
        <v>4887</v>
      </c>
    </row>
    <row r="32" spans="1:13" ht="25" customHeight="1" x14ac:dyDescent="0.25">
      <c r="A32" s="476"/>
      <c r="B32" s="304" t="s">
        <v>7331</v>
      </c>
      <c r="C32" s="305" t="s">
        <v>6787</v>
      </c>
      <c r="D32" s="306" t="s">
        <v>14434</v>
      </c>
      <c r="E32" s="307" t="s">
        <v>11497</v>
      </c>
      <c r="F32" s="289"/>
      <c r="G32" s="289">
        <v>1.81694534663674</v>
      </c>
      <c r="H32" s="289" t="e">
        <f>IF(#REF!="","",-#REF!)</f>
        <v>#REF!</v>
      </c>
      <c r="I32" s="290" t="s">
        <v>4887</v>
      </c>
      <c r="J32" s="290" t="s">
        <v>7349</v>
      </c>
      <c r="K32" s="290" t="s">
        <v>4887</v>
      </c>
    </row>
    <row r="33" spans="1:13" ht="25" customHeight="1" x14ac:dyDescent="0.25">
      <c r="A33" s="476"/>
      <c r="B33" s="304" t="s">
        <v>5191</v>
      </c>
      <c r="C33" s="305" t="s">
        <v>10386</v>
      </c>
      <c r="D33" s="306" t="s">
        <v>14393</v>
      </c>
      <c r="E33" s="307" t="s">
        <v>10387</v>
      </c>
      <c r="F33" s="289"/>
      <c r="G33" s="289">
        <v>1.58191542591903</v>
      </c>
      <c r="H33" s="289" t="e">
        <f>IF(#REF!="","",-#REF!)</f>
        <v>#REF!</v>
      </c>
      <c r="I33" s="290" t="s">
        <v>4887</v>
      </c>
      <c r="J33" s="290" t="s">
        <v>7349</v>
      </c>
      <c r="K33" s="290" t="s">
        <v>4887</v>
      </c>
    </row>
    <row r="34" spans="1:13" ht="25" customHeight="1" x14ac:dyDescent="0.25">
      <c r="A34" s="476"/>
      <c r="B34" s="304" t="s">
        <v>7392</v>
      </c>
      <c r="C34" s="305" t="s">
        <v>13324</v>
      </c>
      <c r="D34" s="306" t="s">
        <v>14360</v>
      </c>
      <c r="E34" s="307" t="s">
        <v>16331</v>
      </c>
      <c r="F34" s="289"/>
      <c r="G34" s="289">
        <v>-1.2676244366962599</v>
      </c>
      <c r="H34" s="289" t="e">
        <f>IF(#REF!="","",-#REF!)</f>
        <v>#REF!</v>
      </c>
      <c r="I34" s="290" t="s">
        <v>4887</v>
      </c>
      <c r="J34" s="290" t="s">
        <v>7349</v>
      </c>
      <c r="K34" s="290" t="s">
        <v>4887</v>
      </c>
      <c r="L34" s="276" t="s">
        <v>16327</v>
      </c>
      <c r="M34" s="268" t="s">
        <v>16326</v>
      </c>
    </row>
    <row r="35" spans="1:13" ht="25" customHeight="1" x14ac:dyDescent="0.25">
      <c r="A35" s="476"/>
      <c r="B35" s="304" t="s">
        <v>4087</v>
      </c>
      <c r="C35" s="305" t="s">
        <v>11287</v>
      </c>
      <c r="D35" s="306" t="s">
        <v>14407</v>
      </c>
      <c r="E35" s="307" t="s">
        <v>11288</v>
      </c>
      <c r="F35" s="289"/>
      <c r="G35" s="289">
        <v>-1.35060009760564</v>
      </c>
      <c r="H35" s="289" t="e">
        <f>IF(#REF!="","",-#REF!)</f>
        <v>#REF!</v>
      </c>
      <c r="I35" s="290" t="s">
        <v>4887</v>
      </c>
      <c r="J35" s="290" t="s">
        <v>7349</v>
      </c>
      <c r="K35" s="290" t="s">
        <v>4887</v>
      </c>
    </row>
    <row r="36" spans="1:13" ht="25" customHeight="1" x14ac:dyDescent="0.25">
      <c r="A36" s="476"/>
      <c r="B36" s="304" t="s">
        <v>2001</v>
      </c>
      <c r="C36" s="305" t="s">
        <v>9421</v>
      </c>
      <c r="D36" s="306" t="s">
        <v>14363</v>
      </c>
      <c r="E36" s="307" t="s">
        <v>9422</v>
      </c>
      <c r="F36" s="289"/>
      <c r="G36" s="289">
        <v>-1.4150398518474201</v>
      </c>
      <c r="H36" s="289" t="e">
        <f>IF(#REF!="","",-#REF!)</f>
        <v>#REF!</v>
      </c>
      <c r="I36" s="290" t="s">
        <v>4887</v>
      </c>
      <c r="J36" s="290" t="s">
        <v>7349</v>
      </c>
      <c r="K36" s="290" t="s">
        <v>4887</v>
      </c>
    </row>
    <row r="37" spans="1:13" ht="25" customHeight="1" x14ac:dyDescent="0.25">
      <c r="A37" s="476"/>
      <c r="B37" s="304" t="s">
        <v>7297</v>
      </c>
      <c r="C37" s="305" t="s">
        <v>7990</v>
      </c>
      <c r="D37" s="306" t="s">
        <v>14342</v>
      </c>
      <c r="E37" s="307" t="s">
        <v>16329</v>
      </c>
      <c r="F37" s="289"/>
      <c r="G37" s="289">
        <v>-1.4492309136388899</v>
      </c>
      <c r="H37" s="289" t="e">
        <f>IF(#REF!="","",-#REF!)</f>
        <v>#REF!</v>
      </c>
      <c r="I37" s="290" t="s">
        <v>4887</v>
      </c>
      <c r="J37" s="290" t="s">
        <v>7349</v>
      </c>
      <c r="K37" s="290" t="s">
        <v>4887</v>
      </c>
    </row>
    <row r="38" spans="1:13" ht="25" customHeight="1" x14ac:dyDescent="0.25">
      <c r="A38" s="476"/>
      <c r="B38" s="304" t="s">
        <v>3319</v>
      </c>
      <c r="C38" s="305" t="s">
        <v>8955</v>
      </c>
      <c r="D38" s="306" t="s">
        <v>14380</v>
      </c>
      <c r="E38" s="307" t="s">
        <v>12833</v>
      </c>
      <c r="F38" s="289"/>
      <c r="G38" s="289">
        <v>-1.49168664114174</v>
      </c>
      <c r="H38" s="289" t="e">
        <f>IF(#REF!="","",-#REF!)</f>
        <v>#REF!</v>
      </c>
      <c r="I38" s="290" t="s">
        <v>4887</v>
      </c>
      <c r="J38" s="290" t="s">
        <v>7349</v>
      </c>
      <c r="K38" s="290" t="s">
        <v>4887</v>
      </c>
    </row>
    <row r="39" spans="1:13" ht="25" customHeight="1" x14ac:dyDescent="0.25">
      <c r="A39" s="476"/>
      <c r="B39" s="304" t="s">
        <v>7255</v>
      </c>
      <c r="C39" s="305" t="s">
        <v>8370</v>
      </c>
      <c r="D39" s="306" t="s">
        <v>14353</v>
      </c>
      <c r="E39" s="307" t="s">
        <v>16332</v>
      </c>
      <c r="F39" s="289"/>
      <c r="G39" s="289">
        <v>-1.71475663964142</v>
      </c>
      <c r="H39" s="289" t="e">
        <f>IF(#REF!="","",-#REF!)</f>
        <v>#REF!</v>
      </c>
      <c r="I39" s="290" t="s">
        <v>4887</v>
      </c>
      <c r="J39" s="290" t="s">
        <v>7349</v>
      </c>
      <c r="K39" s="290" t="s">
        <v>4887</v>
      </c>
      <c r="L39" s="276" t="s">
        <v>16327</v>
      </c>
      <c r="M39" s="268" t="s">
        <v>16326</v>
      </c>
    </row>
    <row r="40" spans="1:13" ht="25" customHeight="1" x14ac:dyDescent="0.25">
      <c r="A40" s="476"/>
      <c r="B40" s="304" t="s">
        <v>2286</v>
      </c>
      <c r="C40" s="305" t="s">
        <v>9040</v>
      </c>
      <c r="D40" s="306" t="s">
        <v>14344</v>
      </c>
      <c r="E40" s="307" t="s">
        <v>16325</v>
      </c>
      <c r="F40" s="289"/>
      <c r="G40" s="289">
        <v>-1.7396406329466501</v>
      </c>
      <c r="H40" s="289" t="e">
        <f>IF(#REF!="","",-#REF!)</f>
        <v>#REF!</v>
      </c>
      <c r="I40" s="290" t="s">
        <v>4887</v>
      </c>
      <c r="J40" s="290" t="s">
        <v>7349</v>
      </c>
      <c r="K40" s="290" t="s">
        <v>4887</v>
      </c>
      <c r="L40" s="278" t="s">
        <v>16324</v>
      </c>
      <c r="M40" s="276" t="s">
        <v>16323</v>
      </c>
    </row>
    <row r="41" spans="1:13" ht="25" customHeight="1" x14ac:dyDescent="0.25">
      <c r="A41" s="476"/>
      <c r="B41" s="304" t="s">
        <v>7191</v>
      </c>
      <c r="C41" s="305" t="s">
        <v>12587</v>
      </c>
      <c r="D41" s="306" t="s">
        <v>14364</v>
      </c>
      <c r="E41" s="307" t="s">
        <v>12588</v>
      </c>
      <c r="F41" s="289"/>
      <c r="G41" s="289">
        <v>-2.0736370877986001</v>
      </c>
      <c r="H41" s="289" t="e">
        <f>IF(#REF!="","",-#REF!)</f>
        <v>#REF!</v>
      </c>
      <c r="I41" s="290" t="s">
        <v>4887</v>
      </c>
      <c r="J41" s="290" t="s">
        <v>7349</v>
      </c>
      <c r="K41" s="290" t="s">
        <v>4887</v>
      </c>
      <c r="L41" s="278" t="s">
        <v>16324</v>
      </c>
      <c r="M41" s="276" t="s">
        <v>16323</v>
      </c>
    </row>
    <row r="42" spans="1:13" ht="25" customHeight="1" x14ac:dyDescent="0.25">
      <c r="A42" s="476"/>
      <c r="B42" s="304" t="s">
        <v>7189</v>
      </c>
      <c r="C42" s="305" t="s">
        <v>12469</v>
      </c>
      <c r="D42" s="306" t="s">
        <v>14355</v>
      </c>
      <c r="E42" s="307" t="s">
        <v>12382</v>
      </c>
      <c r="F42" s="289"/>
      <c r="G42" s="289">
        <v>-2.2171383524711099</v>
      </c>
      <c r="H42" s="289" t="e">
        <f>IF(#REF!="","",-#REF!)</f>
        <v>#REF!</v>
      </c>
      <c r="I42" s="290" t="s">
        <v>4887</v>
      </c>
      <c r="J42" s="290" t="s">
        <v>7349</v>
      </c>
      <c r="K42" s="290" t="s">
        <v>4887</v>
      </c>
      <c r="L42" s="278" t="s">
        <v>16324</v>
      </c>
      <c r="M42" s="276" t="s">
        <v>16323</v>
      </c>
    </row>
    <row r="43" spans="1:13" ht="25" customHeight="1" x14ac:dyDescent="0.25">
      <c r="A43" s="476"/>
      <c r="B43" s="304" t="s">
        <v>7416</v>
      </c>
      <c r="C43" s="305" t="s">
        <v>7975</v>
      </c>
      <c r="D43" s="306" t="s">
        <v>14404</v>
      </c>
      <c r="E43" s="307" t="s">
        <v>7976</v>
      </c>
      <c r="F43" s="289"/>
      <c r="G43" s="289">
        <v>-2.4312087154484101</v>
      </c>
      <c r="H43" s="289" t="e">
        <f>IF(#REF!="","",-#REF!)</f>
        <v>#REF!</v>
      </c>
      <c r="I43" s="290" t="s">
        <v>4887</v>
      </c>
      <c r="J43" s="290" t="s">
        <v>7349</v>
      </c>
      <c r="K43" s="290" t="s">
        <v>4887</v>
      </c>
    </row>
    <row r="44" spans="1:13" ht="25" customHeight="1" x14ac:dyDescent="0.25">
      <c r="A44" s="476"/>
      <c r="B44" s="304" t="s">
        <v>3052</v>
      </c>
      <c r="C44" s="305" t="s">
        <v>9060</v>
      </c>
      <c r="D44" s="306" t="s">
        <v>14331</v>
      </c>
      <c r="E44" s="307" t="s">
        <v>9061</v>
      </c>
      <c r="F44" s="289"/>
      <c r="G44" s="289">
        <v>-2.8208756782764199</v>
      </c>
      <c r="H44" s="289" t="e">
        <f>IF(#REF!="","",-#REF!)</f>
        <v>#REF!</v>
      </c>
      <c r="I44" s="290" t="s">
        <v>4887</v>
      </c>
      <c r="J44" s="290" t="s">
        <v>7349</v>
      </c>
      <c r="K44" s="290" t="s">
        <v>4887</v>
      </c>
    </row>
    <row r="45" spans="1:13" ht="25" customHeight="1" x14ac:dyDescent="0.25">
      <c r="A45" s="476"/>
      <c r="B45" s="304" t="s">
        <v>7418</v>
      </c>
      <c r="C45" s="305" t="s">
        <v>13389</v>
      </c>
      <c r="D45" s="306" t="s">
        <v>14373</v>
      </c>
      <c r="E45" s="307" t="s">
        <v>8090</v>
      </c>
      <c r="F45" s="289"/>
      <c r="G45" s="289">
        <v>-2.94579459149376</v>
      </c>
      <c r="H45" s="289" t="e">
        <f>IF(#REF!="","",-#REF!)</f>
        <v>#REF!</v>
      </c>
      <c r="I45" s="290" t="s">
        <v>4887</v>
      </c>
      <c r="J45" s="290" t="s">
        <v>7349</v>
      </c>
      <c r="K45" s="290" t="s">
        <v>4887</v>
      </c>
      <c r="L45" s="276" t="s">
        <v>16327</v>
      </c>
      <c r="M45" s="268" t="s">
        <v>16326</v>
      </c>
    </row>
    <row r="46" spans="1:13" ht="25" customHeight="1" x14ac:dyDescent="0.25">
      <c r="A46" s="476"/>
      <c r="B46" s="304" t="s">
        <v>2836</v>
      </c>
      <c r="C46" s="305" t="s">
        <v>8434</v>
      </c>
      <c r="D46" s="306" t="s">
        <v>14351</v>
      </c>
      <c r="E46" s="307" t="s">
        <v>8435</v>
      </c>
      <c r="F46" s="289"/>
      <c r="G46" s="289">
        <v>-3.1666346733399999</v>
      </c>
      <c r="H46" s="289" t="e">
        <f>IF(#REF!="","",-#REF!)</f>
        <v>#REF!</v>
      </c>
      <c r="I46" s="290" t="s">
        <v>4887</v>
      </c>
      <c r="J46" s="290" t="s">
        <v>7349</v>
      </c>
      <c r="K46" s="290" t="s">
        <v>4887</v>
      </c>
    </row>
    <row r="47" spans="1:13" ht="25" customHeight="1" x14ac:dyDescent="0.25">
      <c r="A47" s="476"/>
      <c r="B47" s="304" t="s">
        <v>7262</v>
      </c>
      <c r="C47" s="305" t="s">
        <v>11063</v>
      </c>
      <c r="D47" s="306" t="s">
        <v>14338</v>
      </c>
      <c r="E47" s="307" t="s">
        <v>13131</v>
      </c>
      <c r="F47" s="289"/>
      <c r="G47" s="289">
        <v>-6.1228334478213897</v>
      </c>
      <c r="H47" s="289" t="e">
        <f>IF(#REF!="","",-#REF!)</f>
        <v>#REF!</v>
      </c>
      <c r="I47" s="290" t="s">
        <v>4887</v>
      </c>
      <c r="J47" s="290" t="s">
        <v>7349</v>
      </c>
      <c r="K47" s="290" t="s">
        <v>4887</v>
      </c>
    </row>
    <row r="48" spans="1:13" ht="25" customHeight="1" x14ac:dyDescent="0.25">
      <c r="A48" s="476"/>
      <c r="B48" s="304" t="s">
        <v>3400</v>
      </c>
      <c r="C48" s="305" t="s">
        <v>12151</v>
      </c>
      <c r="D48" s="306" t="s">
        <v>14339</v>
      </c>
      <c r="E48" s="307" t="s">
        <v>16330</v>
      </c>
      <c r="F48" s="289"/>
      <c r="G48" s="289">
        <v>-7.7426998347416696</v>
      </c>
      <c r="H48" s="289" t="e">
        <f>IF(#REF!="","",-#REF!)</f>
        <v>#REF!</v>
      </c>
      <c r="I48" s="290" t="s">
        <v>4887</v>
      </c>
      <c r="J48" s="290" t="s">
        <v>7349</v>
      </c>
      <c r="K48" s="290" t="s">
        <v>4887</v>
      </c>
    </row>
    <row r="49" spans="1:11" ht="25" customHeight="1" x14ac:dyDescent="0.25">
      <c r="A49" s="476"/>
      <c r="B49" s="304" t="s">
        <v>2284</v>
      </c>
      <c r="C49" s="305" t="s">
        <v>10211</v>
      </c>
      <c r="D49" s="306" t="s">
        <v>14319</v>
      </c>
      <c r="E49" s="307" t="s">
        <v>10212</v>
      </c>
      <c r="F49" s="289"/>
      <c r="G49" s="289">
        <v>-7.7774403862700998</v>
      </c>
      <c r="H49" s="289" t="e">
        <f>IF(#REF!="","",-#REF!)</f>
        <v>#REF!</v>
      </c>
      <c r="I49" s="290" t="s">
        <v>4887</v>
      </c>
      <c r="J49" s="290" t="s">
        <v>7349</v>
      </c>
      <c r="K49" s="290" t="s">
        <v>4887</v>
      </c>
    </row>
    <row r="50" spans="1:11" ht="25" customHeight="1" thickBot="1" x14ac:dyDescent="0.3">
      <c r="A50" s="477"/>
      <c r="B50" s="308" t="s">
        <v>5232</v>
      </c>
      <c r="C50" s="309" t="s">
        <v>13067</v>
      </c>
      <c r="D50" s="310" t="s">
        <v>14314</v>
      </c>
      <c r="E50" s="311" t="s">
        <v>12314</v>
      </c>
      <c r="F50" s="289"/>
      <c r="G50" s="289">
        <v>-10.187491823198201</v>
      </c>
      <c r="H50" s="289" t="e">
        <f>IF(#REF!="","",-#REF!)</f>
        <v>#REF!</v>
      </c>
      <c r="I50" s="290" t="s">
        <v>4887</v>
      </c>
      <c r="J50" s="290" t="s">
        <v>7349</v>
      </c>
      <c r="K50" s="290" t="s">
        <v>4887</v>
      </c>
    </row>
    <row r="51" spans="1:11" ht="25" customHeight="1" x14ac:dyDescent="0.25">
      <c r="A51" s="473" t="s">
        <v>16333</v>
      </c>
      <c r="B51" s="312" t="s">
        <v>7166</v>
      </c>
      <c r="C51" s="313" t="s">
        <v>13412</v>
      </c>
      <c r="D51" s="314" t="s">
        <v>14437</v>
      </c>
      <c r="E51" s="315" t="s">
        <v>16341</v>
      </c>
      <c r="F51" s="289"/>
      <c r="G51" s="289"/>
      <c r="H51" s="289">
        <v>8.9431693492218596</v>
      </c>
      <c r="I51" s="290" t="s">
        <v>4887</v>
      </c>
      <c r="J51" s="290" t="s">
        <v>4887</v>
      </c>
      <c r="K51" s="290" t="s">
        <v>7349</v>
      </c>
    </row>
    <row r="52" spans="1:11" ht="25" customHeight="1" x14ac:dyDescent="0.25">
      <c r="A52" s="474"/>
      <c r="B52" s="315" t="s">
        <v>7167</v>
      </c>
      <c r="C52" s="313" t="s">
        <v>13456</v>
      </c>
      <c r="D52" s="313" t="s">
        <v>14438</v>
      </c>
      <c r="E52" s="315" t="s">
        <v>12791</v>
      </c>
      <c r="F52" s="289"/>
      <c r="G52" s="289"/>
      <c r="H52" s="289">
        <v>7.4929179919158804</v>
      </c>
      <c r="I52" s="290" t="s">
        <v>4887</v>
      </c>
      <c r="J52" s="290" t="s">
        <v>4887</v>
      </c>
      <c r="K52" s="290" t="s">
        <v>7349</v>
      </c>
    </row>
    <row r="53" spans="1:11" ht="25" customHeight="1" x14ac:dyDescent="0.25">
      <c r="A53" s="474"/>
      <c r="B53" s="315" t="s">
        <v>2876</v>
      </c>
      <c r="C53" s="313" t="s">
        <v>9222</v>
      </c>
      <c r="D53" s="313" t="s">
        <v>14441</v>
      </c>
      <c r="E53" s="315" t="s">
        <v>16342</v>
      </c>
      <c r="F53" s="289"/>
      <c r="G53" s="289"/>
      <c r="H53" s="289">
        <v>6.5397876145359097</v>
      </c>
      <c r="I53" s="290" t="s">
        <v>4887</v>
      </c>
      <c r="J53" s="290" t="s">
        <v>4887</v>
      </c>
      <c r="K53" s="290" t="s">
        <v>7349</v>
      </c>
    </row>
    <row r="54" spans="1:11" ht="25" customHeight="1" x14ac:dyDescent="0.25">
      <c r="A54" s="474"/>
      <c r="B54" s="315" t="s">
        <v>7439</v>
      </c>
      <c r="C54" s="313" t="s">
        <v>13586</v>
      </c>
      <c r="D54" s="313" t="s">
        <v>14436</v>
      </c>
      <c r="E54" s="315" t="s">
        <v>16343</v>
      </c>
      <c r="F54" s="289"/>
      <c r="G54" s="289"/>
      <c r="H54" s="289">
        <v>5.7652643305697202</v>
      </c>
      <c r="I54" s="290" t="s">
        <v>4887</v>
      </c>
      <c r="J54" s="290" t="s">
        <v>4887</v>
      </c>
      <c r="K54" s="290" t="s">
        <v>7349</v>
      </c>
    </row>
    <row r="55" spans="1:11" ht="25" customHeight="1" x14ac:dyDescent="0.25">
      <c r="A55" s="474"/>
      <c r="B55" s="315" t="s">
        <v>7169</v>
      </c>
      <c r="C55" s="313" t="s">
        <v>12649</v>
      </c>
      <c r="D55" s="313" t="s">
        <v>14451</v>
      </c>
      <c r="E55" s="315" t="s">
        <v>12650</v>
      </c>
      <c r="F55" s="289"/>
      <c r="G55" s="289"/>
      <c r="H55" s="289">
        <v>4.6074424237933203</v>
      </c>
      <c r="I55" s="290" t="s">
        <v>4887</v>
      </c>
      <c r="J55" s="290" t="s">
        <v>4887</v>
      </c>
      <c r="K55" s="290" t="s">
        <v>7349</v>
      </c>
    </row>
    <row r="56" spans="1:11" ht="25" customHeight="1" x14ac:dyDescent="0.25">
      <c r="A56" s="474"/>
      <c r="B56" s="315" t="s">
        <v>5017</v>
      </c>
      <c r="C56" s="313" t="s">
        <v>12329</v>
      </c>
      <c r="D56" s="313" t="s">
        <v>14471</v>
      </c>
      <c r="E56" s="315" t="s">
        <v>12330</v>
      </c>
      <c r="F56" s="289"/>
      <c r="G56" s="289"/>
      <c r="H56" s="289">
        <v>1.93928567064041</v>
      </c>
      <c r="I56" s="290" t="s">
        <v>4887</v>
      </c>
      <c r="J56" s="290" t="s">
        <v>4887</v>
      </c>
      <c r="K56" s="290" t="s">
        <v>7349</v>
      </c>
    </row>
    <row r="57" spans="1:11" ht="25" customHeight="1" x14ac:dyDescent="0.25">
      <c r="A57" s="474"/>
      <c r="B57" s="315" t="s">
        <v>1888</v>
      </c>
      <c r="C57" s="313" t="s">
        <v>8006</v>
      </c>
      <c r="D57" s="313" t="s">
        <v>14509</v>
      </c>
      <c r="E57" s="315" t="s">
        <v>16344</v>
      </c>
      <c r="F57" s="289"/>
      <c r="G57" s="289"/>
      <c r="H57" s="289">
        <v>-1.89146632068999</v>
      </c>
      <c r="I57" s="290" t="s">
        <v>4887</v>
      </c>
      <c r="J57" s="290" t="s">
        <v>4887</v>
      </c>
      <c r="K57" s="290" t="s">
        <v>7349</v>
      </c>
    </row>
    <row r="58" spans="1:11" ht="25" customHeight="1" x14ac:dyDescent="0.25">
      <c r="A58" s="474"/>
      <c r="B58" s="315" t="s">
        <v>7246</v>
      </c>
      <c r="C58" s="313" t="s">
        <v>11752</v>
      </c>
      <c r="D58" s="313" t="s">
        <v>14504</v>
      </c>
      <c r="E58" s="315" t="s">
        <v>16345</v>
      </c>
      <c r="F58" s="289"/>
      <c r="G58" s="289"/>
      <c r="H58" s="289">
        <v>-1.8927555273604399</v>
      </c>
      <c r="I58" s="290" t="s">
        <v>4887</v>
      </c>
      <c r="J58" s="290" t="s">
        <v>4887</v>
      </c>
      <c r="K58" s="290" t="s">
        <v>7349</v>
      </c>
    </row>
    <row r="59" spans="1:11" ht="25" customHeight="1" x14ac:dyDescent="0.25">
      <c r="A59" s="474"/>
      <c r="B59" s="315" t="s">
        <v>1723</v>
      </c>
      <c r="C59" s="313" t="s">
        <v>11972</v>
      </c>
      <c r="D59" s="313" t="s">
        <v>14484</v>
      </c>
      <c r="E59" s="315" t="s">
        <v>11973</v>
      </c>
      <c r="F59" s="289"/>
      <c r="G59" s="289"/>
      <c r="H59" s="289">
        <v>-1.89640808034534</v>
      </c>
      <c r="I59" s="290" t="s">
        <v>4887</v>
      </c>
      <c r="J59" s="290" t="s">
        <v>4887</v>
      </c>
      <c r="K59" s="290" t="s">
        <v>7349</v>
      </c>
    </row>
    <row r="60" spans="1:11" ht="25" customHeight="1" x14ac:dyDescent="0.25">
      <c r="A60" s="474"/>
      <c r="B60" s="315" t="s">
        <v>4092</v>
      </c>
      <c r="C60" s="313" t="s">
        <v>8630</v>
      </c>
      <c r="D60" s="313" t="s">
        <v>14526</v>
      </c>
      <c r="E60" s="315" t="s">
        <v>8631</v>
      </c>
      <c r="F60" s="289"/>
      <c r="G60" s="289"/>
      <c r="H60" s="289">
        <v>-2.1416563702810198</v>
      </c>
      <c r="I60" s="290" t="s">
        <v>4887</v>
      </c>
      <c r="J60" s="290" t="s">
        <v>4887</v>
      </c>
      <c r="K60" s="290" t="s">
        <v>7349</v>
      </c>
    </row>
    <row r="61" spans="1:11" ht="25" customHeight="1" x14ac:dyDescent="0.25">
      <c r="A61" s="474"/>
      <c r="B61" s="315" t="s">
        <v>7244</v>
      </c>
      <c r="C61" s="313" t="s">
        <v>10911</v>
      </c>
      <c r="D61" s="313" t="s">
        <v>14518</v>
      </c>
      <c r="E61" s="315" t="s">
        <v>16346</v>
      </c>
      <c r="F61" s="289"/>
      <c r="G61" s="289"/>
      <c r="H61" s="289">
        <v>-2.1908875922636399</v>
      </c>
      <c r="I61" s="290" t="s">
        <v>4887</v>
      </c>
      <c r="J61" s="290" t="s">
        <v>4887</v>
      </c>
      <c r="K61" s="290" t="s">
        <v>7349</v>
      </c>
    </row>
    <row r="62" spans="1:11" ht="25" customHeight="1" x14ac:dyDescent="0.25">
      <c r="A62" s="474"/>
      <c r="B62" s="315" t="s">
        <v>2297</v>
      </c>
      <c r="C62" s="313" t="s">
        <v>8107</v>
      </c>
      <c r="D62" s="313" t="s">
        <v>14519</v>
      </c>
      <c r="E62" s="315" t="s">
        <v>12801</v>
      </c>
      <c r="F62" s="289"/>
      <c r="G62" s="289"/>
      <c r="H62" s="289">
        <v>-2.1989354562080701</v>
      </c>
      <c r="I62" s="290" t="s">
        <v>4887</v>
      </c>
      <c r="J62" s="290" t="s">
        <v>4887</v>
      </c>
      <c r="K62" s="290" t="s">
        <v>7349</v>
      </c>
    </row>
    <row r="63" spans="1:11" ht="25" customHeight="1" x14ac:dyDescent="0.25">
      <c r="A63" s="474"/>
      <c r="B63" s="315" t="s">
        <v>4343</v>
      </c>
      <c r="C63" s="313" t="s">
        <v>11182</v>
      </c>
      <c r="D63" s="313" t="s">
        <v>14558</v>
      </c>
      <c r="E63" s="315" t="s">
        <v>16347</v>
      </c>
      <c r="F63" s="289"/>
      <c r="G63" s="289"/>
      <c r="H63" s="289">
        <v>-2.23212280436843</v>
      </c>
      <c r="I63" s="290" t="s">
        <v>4887</v>
      </c>
      <c r="J63" s="290" t="s">
        <v>4887</v>
      </c>
      <c r="K63" s="290" t="s">
        <v>7349</v>
      </c>
    </row>
    <row r="64" spans="1:11" ht="25" customHeight="1" x14ac:dyDescent="0.25">
      <c r="A64" s="474"/>
      <c r="B64" s="315" t="s">
        <v>5151</v>
      </c>
      <c r="C64" s="313" t="s">
        <v>9267</v>
      </c>
      <c r="D64" s="313" t="s">
        <v>14453</v>
      </c>
      <c r="E64" s="315" t="s">
        <v>9268</v>
      </c>
      <c r="F64" s="289"/>
      <c r="G64" s="289"/>
      <c r="H64" s="289">
        <v>-2.4077534442081299</v>
      </c>
      <c r="I64" s="290" t="s">
        <v>4887</v>
      </c>
      <c r="J64" s="290" t="s">
        <v>4887</v>
      </c>
      <c r="K64" s="290" t="s">
        <v>7349</v>
      </c>
    </row>
    <row r="65" spans="1:12" ht="25" customHeight="1" x14ac:dyDescent="0.25">
      <c r="A65" s="474"/>
      <c r="B65" s="315" t="s">
        <v>7273</v>
      </c>
      <c r="C65" s="313" t="s">
        <v>12184</v>
      </c>
      <c r="D65" s="313" t="s">
        <v>14516</v>
      </c>
      <c r="E65" s="315" t="s">
        <v>12609</v>
      </c>
      <c r="F65" s="289"/>
      <c r="G65" s="289"/>
      <c r="H65" s="289">
        <v>-2.41257735576932</v>
      </c>
      <c r="I65" s="290" t="s">
        <v>4887</v>
      </c>
      <c r="J65" s="290" t="s">
        <v>4887</v>
      </c>
      <c r="K65" s="290" t="s">
        <v>7349</v>
      </c>
      <c r="L65" s="276" t="s">
        <v>16336</v>
      </c>
    </row>
    <row r="66" spans="1:12" ht="25" customHeight="1" x14ac:dyDescent="0.25">
      <c r="A66" s="474"/>
      <c r="B66" s="315" t="s">
        <v>7291</v>
      </c>
      <c r="C66" s="313" t="s">
        <v>11545</v>
      </c>
      <c r="D66" s="313" t="s">
        <v>14534</v>
      </c>
      <c r="E66" s="315" t="s">
        <v>16348</v>
      </c>
      <c r="F66" s="289"/>
      <c r="G66" s="289"/>
      <c r="H66" s="289">
        <v>-2.4214865569085098</v>
      </c>
      <c r="I66" s="290" t="s">
        <v>4887</v>
      </c>
      <c r="J66" s="290" t="s">
        <v>4887</v>
      </c>
      <c r="K66" s="290" t="s">
        <v>7349</v>
      </c>
    </row>
    <row r="67" spans="1:12" ht="25" customHeight="1" x14ac:dyDescent="0.25">
      <c r="A67" s="474"/>
      <c r="B67" s="315" t="s">
        <v>4104</v>
      </c>
      <c r="C67" s="313" t="s">
        <v>9854</v>
      </c>
      <c r="D67" s="313" t="s">
        <v>14515</v>
      </c>
      <c r="E67" s="315" t="s">
        <v>9855</v>
      </c>
      <c r="F67" s="289"/>
      <c r="G67" s="289"/>
      <c r="H67" s="289">
        <v>-2.44622631686198</v>
      </c>
      <c r="I67" s="290" t="s">
        <v>4887</v>
      </c>
      <c r="J67" s="290" t="s">
        <v>4887</v>
      </c>
      <c r="K67" s="290" t="s">
        <v>7349</v>
      </c>
    </row>
    <row r="68" spans="1:12" ht="25" customHeight="1" x14ac:dyDescent="0.25">
      <c r="A68" s="474"/>
      <c r="B68" s="315" t="s">
        <v>4446</v>
      </c>
      <c r="C68" s="313" t="s">
        <v>11948</v>
      </c>
      <c r="D68" s="313" t="s">
        <v>14533</v>
      </c>
      <c r="E68" s="315" t="s">
        <v>11949</v>
      </c>
      <c r="F68" s="289"/>
      <c r="G68" s="289"/>
      <c r="H68" s="289">
        <v>-2.4790339403320298</v>
      </c>
      <c r="I68" s="290" t="s">
        <v>4887</v>
      </c>
      <c r="J68" s="290" t="s">
        <v>4887</v>
      </c>
      <c r="K68" s="290" t="s">
        <v>7349</v>
      </c>
    </row>
    <row r="69" spans="1:12" ht="25" customHeight="1" x14ac:dyDescent="0.25">
      <c r="A69" s="474"/>
      <c r="B69" s="315" t="s">
        <v>4243</v>
      </c>
      <c r="C69" s="313" t="s">
        <v>9109</v>
      </c>
      <c r="D69" s="313" t="s">
        <v>14543</v>
      </c>
      <c r="E69" s="315" t="s">
        <v>9110</v>
      </c>
      <c r="F69" s="289"/>
      <c r="G69" s="289"/>
      <c r="H69" s="289">
        <v>-2.5050702567755101</v>
      </c>
      <c r="I69" s="290" t="s">
        <v>4887</v>
      </c>
      <c r="J69" s="290" t="s">
        <v>4887</v>
      </c>
      <c r="K69" s="290" t="s">
        <v>7349</v>
      </c>
    </row>
    <row r="70" spans="1:12" ht="25" customHeight="1" x14ac:dyDescent="0.25">
      <c r="A70" s="474"/>
      <c r="B70" s="315" t="s">
        <v>4050</v>
      </c>
      <c r="C70" s="313" t="s">
        <v>10195</v>
      </c>
      <c r="D70" s="313" t="s">
        <v>14557</v>
      </c>
      <c r="E70" s="315" t="s">
        <v>10196</v>
      </c>
      <c r="F70" s="289"/>
      <c r="G70" s="289"/>
      <c r="H70" s="289">
        <v>-2.5510848993267201</v>
      </c>
      <c r="I70" s="290" t="s">
        <v>4887</v>
      </c>
      <c r="J70" s="290" t="s">
        <v>4887</v>
      </c>
      <c r="K70" s="290" t="s">
        <v>7349</v>
      </c>
    </row>
    <row r="71" spans="1:12" ht="25" customHeight="1" x14ac:dyDescent="0.25">
      <c r="A71" s="474"/>
      <c r="B71" s="315" t="s">
        <v>7256</v>
      </c>
      <c r="C71" s="313" t="s">
        <v>8946</v>
      </c>
      <c r="D71" s="313" t="s">
        <v>14514</v>
      </c>
      <c r="E71" s="315" t="s">
        <v>8947</v>
      </c>
      <c r="F71" s="289"/>
      <c r="G71" s="289"/>
      <c r="H71" s="289">
        <v>-2.5634106958312799</v>
      </c>
      <c r="I71" s="290" t="s">
        <v>4887</v>
      </c>
      <c r="J71" s="290" t="s">
        <v>4887</v>
      </c>
      <c r="K71" s="290" t="s">
        <v>7349</v>
      </c>
    </row>
    <row r="72" spans="1:12" ht="25" customHeight="1" x14ac:dyDescent="0.25">
      <c r="A72" s="474"/>
      <c r="B72" s="315" t="s">
        <v>7290</v>
      </c>
      <c r="C72" s="313" t="s">
        <v>8135</v>
      </c>
      <c r="D72" s="313" t="s">
        <v>14530</v>
      </c>
      <c r="E72" s="315" t="s">
        <v>16349</v>
      </c>
      <c r="F72" s="289"/>
      <c r="G72" s="289"/>
      <c r="H72" s="289">
        <v>-2.6533221357577301</v>
      </c>
      <c r="I72" s="290" t="s">
        <v>4887</v>
      </c>
      <c r="J72" s="290" t="s">
        <v>4887</v>
      </c>
      <c r="K72" s="290" t="s">
        <v>7349</v>
      </c>
    </row>
    <row r="73" spans="1:12" ht="25" customHeight="1" x14ac:dyDescent="0.25">
      <c r="A73" s="474"/>
      <c r="B73" s="315" t="s">
        <v>4496</v>
      </c>
      <c r="C73" s="313" t="s">
        <v>8423</v>
      </c>
      <c r="D73" s="313" t="s">
        <v>14548</v>
      </c>
      <c r="E73" s="315" t="s">
        <v>8424</v>
      </c>
      <c r="F73" s="289"/>
      <c r="G73" s="289"/>
      <c r="H73" s="289">
        <v>-2.78388972546901</v>
      </c>
      <c r="I73" s="290" t="s">
        <v>4887</v>
      </c>
      <c r="J73" s="290" t="s">
        <v>4887</v>
      </c>
      <c r="K73" s="290" t="s">
        <v>7349</v>
      </c>
    </row>
    <row r="74" spans="1:12" ht="25" customHeight="1" x14ac:dyDescent="0.25">
      <c r="A74" s="474"/>
      <c r="B74" s="315" t="s">
        <v>1532</v>
      </c>
      <c r="C74" s="313" t="s">
        <v>11002</v>
      </c>
      <c r="D74" s="313" t="s">
        <v>14498</v>
      </c>
      <c r="E74" s="315" t="s">
        <v>11003</v>
      </c>
      <c r="F74" s="289"/>
      <c r="G74" s="289"/>
      <c r="H74" s="289">
        <v>-2.8720208656016899</v>
      </c>
      <c r="I74" s="290" t="s">
        <v>4887</v>
      </c>
      <c r="J74" s="290" t="s">
        <v>4887</v>
      </c>
      <c r="K74" s="290" t="s">
        <v>7349</v>
      </c>
    </row>
    <row r="75" spans="1:12" ht="25" customHeight="1" x14ac:dyDescent="0.25">
      <c r="A75" s="474"/>
      <c r="B75" s="315" t="s">
        <v>4181</v>
      </c>
      <c r="C75" s="313" t="s">
        <v>12287</v>
      </c>
      <c r="D75" s="313" t="s">
        <v>14564</v>
      </c>
      <c r="E75" s="315" t="s">
        <v>12288</v>
      </c>
      <c r="F75" s="289"/>
      <c r="G75" s="289"/>
      <c r="H75" s="289">
        <v>-2.9924930574453401</v>
      </c>
      <c r="I75" s="290" t="s">
        <v>4887</v>
      </c>
      <c r="J75" s="290" t="s">
        <v>4887</v>
      </c>
      <c r="K75" s="290" t="s">
        <v>7349</v>
      </c>
    </row>
    <row r="76" spans="1:12" ht="25" customHeight="1" x14ac:dyDescent="0.25">
      <c r="A76" s="474"/>
      <c r="B76" s="315" t="s">
        <v>4359</v>
      </c>
      <c r="C76" s="313" t="s">
        <v>9605</v>
      </c>
      <c r="D76" s="313" t="s">
        <v>14541</v>
      </c>
      <c r="E76" s="315" t="s">
        <v>9606</v>
      </c>
      <c r="F76" s="289"/>
      <c r="G76" s="289"/>
      <c r="H76" s="289">
        <v>-3.0079592784767999</v>
      </c>
      <c r="I76" s="290" t="s">
        <v>4887</v>
      </c>
      <c r="J76" s="290" t="s">
        <v>4887</v>
      </c>
      <c r="K76" s="290" t="s">
        <v>7349</v>
      </c>
    </row>
    <row r="77" spans="1:12" ht="25" customHeight="1" x14ac:dyDescent="0.25">
      <c r="A77" s="474"/>
      <c r="B77" s="315" t="s">
        <v>7278</v>
      </c>
      <c r="C77" s="313" t="s">
        <v>10365</v>
      </c>
      <c r="D77" s="313" t="s">
        <v>14583</v>
      </c>
      <c r="E77" s="315" t="s">
        <v>10366</v>
      </c>
      <c r="F77" s="289"/>
      <c r="G77" s="289"/>
      <c r="H77" s="289">
        <v>-3.1424101003565998</v>
      </c>
      <c r="I77" s="290" t="s">
        <v>4887</v>
      </c>
      <c r="J77" s="290" t="s">
        <v>4887</v>
      </c>
      <c r="K77" s="290" t="s">
        <v>7349</v>
      </c>
    </row>
    <row r="78" spans="1:12" ht="25" customHeight="1" x14ac:dyDescent="0.25">
      <c r="A78" s="474"/>
      <c r="B78" s="315" t="s">
        <v>7213</v>
      </c>
      <c r="C78" s="313" t="s">
        <v>13361</v>
      </c>
      <c r="D78" s="313" t="s">
        <v>14581</v>
      </c>
      <c r="E78" s="315" t="s">
        <v>10085</v>
      </c>
      <c r="F78" s="289"/>
      <c r="G78" s="289"/>
      <c r="H78" s="289">
        <v>-3.1443747933236801</v>
      </c>
      <c r="I78" s="290" t="s">
        <v>4887</v>
      </c>
      <c r="J78" s="290" t="s">
        <v>4887</v>
      </c>
      <c r="K78" s="290" t="s">
        <v>7349</v>
      </c>
    </row>
    <row r="79" spans="1:12" ht="25" customHeight="1" x14ac:dyDescent="0.25">
      <c r="A79" s="474"/>
      <c r="B79" s="315" t="s">
        <v>7279</v>
      </c>
      <c r="C79" s="313" t="s">
        <v>13646</v>
      </c>
      <c r="D79" s="313" t="s">
        <v>14574</v>
      </c>
      <c r="E79" s="315" t="s">
        <v>9046</v>
      </c>
      <c r="F79" s="289"/>
      <c r="G79" s="289"/>
      <c r="H79" s="289">
        <v>-3.4763829255701402</v>
      </c>
      <c r="I79" s="290" t="s">
        <v>4887</v>
      </c>
      <c r="J79" s="290" t="s">
        <v>4887</v>
      </c>
      <c r="K79" s="290" t="s">
        <v>7349</v>
      </c>
    </row>
    <row r="80" spans="1:12" ht="25" customHeight="1" x14ac:dyDescent="0.25">
      <c r="A80" s="474"/>
      <c r="B80" s="315" t="s">
        <v>4577</v>
      </c>
      <c r="C80" s="313" t="s">
        <v>10232</v>
      </c>
      <c r="D80" s="313" t="s">
        <v>14599</v>
      </c>
      <c r="E80" s="315" t="s">
        <v>16350</v>
      </c>
      <c r="F80" s="289"/>
      <c r="G80" s="289"/>
      <c r="H80" s="289">
        <v>-5.0151892401498603</v>
      </c>
      <c r="I80" s="290" t="s">
        <v>4887</v>
      </c>
      <c r="J80" s="290" t="s">
        <v>4887</v>
      </c>
      <c r="K80" s="290" t="s">
        <v>7349</v>
      </c>
    </row>
    <row r="81" spans="1:11" ht="25" customHeight="1" x14ac:dyDescent="0.25">
      <c r="A81" s="474"/>
      <c r="B81" s="315" t="s">
        <v>4367</v>
      </c>
      <c r="C81" s="313" t="s">
        <v>11796</v>
      </c>
      <c r="D81" s="313" t="s">
        <v>14486</v>
      </c>
      <c r="E81" s="315" t="s">
        <v>16351</v>
      </c>
      <c r="F81" s="289"/>
      <c r="G81" s="289"/>
      <c r="H81" s="289">
        <v>-5.2012335697091103</v>
      </c>
      <c r="I81" s="290" t="s">
        <v>4887</v>
      </c>
      <c r="J81" s="290" t="s">
        <v>4887</v>
      </c>
      <c r="K81" s="290" t="s">
        <v>7349</v>
      </c>
    </row>
    <row r="82" spans="1:11" ht="25" customHeight="1" x14ac:dyDescent="0.25">
      <c r="A82" s="474"/>
      <c r="B82" s="315" t="s">
        <v>7427</v>
      </c>
      <c r="C82" s="313" t="s">
        <v>13377</v>
      </c>
      <c r="D82" s="313" t="s">
        <v>14563</v>
      </c>
      <c r="E82" s="315" t="s">
        <v>12911</v>
      </c>
      <c r="F82" s="289"/>
      <c r="G82" s="289"/>
      <c r="H82" s="289">
        <v>-5.23574842080808</v>
      </c>
      <c r="I82" s="290" t="s">
        <v>4887</v>
      </c>
      <c r="J82" s="290" t="s">
        <v>4887</v>
      </c>
      <c r="K82" s="290" t="s">
        <v>7349</v>
      </c>
    </row>
    <row r="83" spans="1:11" ht="25" customHeight="1" x14ac:dyDescent="0.25">
      <c r="A83" s="474"/>
      <c r="B83" s="315" t="s">
        <v>2624</v>
      </c>
      <c r="C83" s="313" t="s">
        <v>12297</v>
      </c>
      <c r="D83" s="313" t="s">
        <v>14580</v>
      </c>
      <c r="E83" s="315" t="s">
        <v>16352</v>
      </c>
      <c r="F83" s="289"/>
      <c r="G83" s="289"/>
      <c r="H83" s="289">
        <v>-5.3820616950017097</v>
      </c>
      <c r="I83" s="290" t="s">
        <v>4887</v>
      </c>
      <c r="J83" s="290" t="s">
        <v>4887</v>
      </c>
      <c r="K83" s="290" t="s">
        <v>7349</v>
      </c>
    </row>
    <row r="84" spans="1:11" ht="25" customHeight="1" x14ac:dyDescent="0.25">
      <c r="A84" s="474"/>
      <c r="B84" s="315" t="s">
        <v>3321</v>
      </c>
      <c r="C84" s="313" t="s">
        <v>10311</v>
      </c>
      <c r="D84" s="313" t="s">
        <v>14577</v>
      </c>
      <c r="E84" s="315" t="s">
        <v>10312</v>
      </c>
      <c r="F84" s="289"/>
      <c r="G84" s="289"/>
      <c r="H84" s="289">
        <v>-6.71613239566683</v>
      </c>
      <c r="I84" s="290" t="s">
        <v>4887</v>
      </c>
      <c r="J84" s="290" t="s">
        <v>4887</v>
      </c>
      <c r="K84" s="290" t="s">
        <v>7349</v>
      </c>
    </row>
    <row r="85" spans="1:11" ht="25" customHeight="1" x14ac:dyDescent="0.25">
      <c r="A85" s="474"/>
      <c r="B85" s="315" t="s">
        <v>898</v>
      </c>
      <c r="C85" s="313" t="s">
        <v>12047</v>
      </c>
      <c r="D85" s="313" t="s">
        <v>14547</v>
      </c>
      <c r="E85" s="315" t="s">
        <v>12048</v>
      </c>
      <c r="F85" s="289"/>
      <c r="G85" s="289"/>
      <c r="H85" s="289">
        <v>-7.4524634280334698</v>
      </c>
      <c r="I85" s="290" t="s">
        <v>4887</v>
      </c>
      <c r="J85" s="290" t="s">
        <v>4887</v>
      </c>
      <c r="K85" s="290" t="s">
        <v>7349</v>
      </c>
    </row>
    <row r="86" spans="1:11" ht="25" customHeight="1" x14ac:dyDescent="0.25">
      <c r="B86" s="320" t="s">
        <v>7158</v>
      </c>
      <c r="C86" s="321" t="s">
        <v>13571</v>
      </c>
      <c r="D86" s="322" t="s">
        <v>14181</v>
      </c>
      <c r="E86" s="323" t="s">
        <v>12831</v>
      </c>
      <c r="F86" s="289">
        <v>6.2505124651623003</v>
      </c>
      <c r="G86" s="289"/>
      <c r="H86" s="289" t="e">
        <f>IF(#REF!="","",-#REF!)</f>
        <v>#REF!</v>
      </c>
      <c r="I86" s="290" t="s">
        <v>7349</v>
      </c>
      <c r="J86" s="290" t="s">
        <v>4887</v>
      </c>
      <c r="K86" s="290" t="s">
        <v>4887</v>
      </c>
    </row>
    <row r="87" spans="1:11" ht="25" customHeight="1" x14ac:dyDescent="0.25">
      <c r="B87" s="320" t="s">
        <v>1989</v>
      </c>
      <c r="C87" s="321" t="s">
        <v>11706</v>
      </c>
      <c r="D87" s="322" t="s">
        <v>14183</v>
      </c>
      <c r="E87" s="323" t="s">
        <v>11707</v>
      </c>
      <c r="F87" s="289">
        <v>4.9919173888889601</v>
      </c>
      <c r="G87" s="289"/>
      <c r="H87" s="289" t="e">
        <f>IF(#REF!="","",-#REF!)</f>
        <v>#REF!</v>
      </c>
      <c r="I87" s="290" t="s">
        <v>7349</v>
      </c>
      <c r="J87" s="290" t="s">
        <v>4887</v>
      </c>
      <c r="K87" s="290" t="s">
        <v>4887</v>
      </c>
    </row>
    <row r="88" spans="1:11" ht="25" customHeight="1" x14ac:dyDescent="0.25">
      <c r="B88" s="482" t="s">
        <v>2543</v>
      </c>
      <c r="C88" s="480" t="s">
        <v>11686</v>
      </c>
      <c r="D88" s="483" t="s">
        <v>14188</v>
      </c>
      <c r="E88" s="481" t="s">
        <v>11687</v>
      </c>
      <c r="F88" s="289">
        <v>2.9342303595083101</v>
      </c>
      <c r="G88" s="289"/>
      <c r="H88" s="289" t="e">
        <f>IF(#REF!="","",-#REF!)</f>
        <v>#REF!</v>
      </c>
      <c r="I88" s="290" t="s">
        <v>7349</v>
      </c>
      <c r="J88" s="290" t="s">
        <v>4887</v>
      </c>
      <c r="K88" s="290" t="s">
        <v>4887</v>
      </c>
    </row>
    <row r="89" spans="1:11" ht="25" customHeight="1" x14ac:dyDescent="0.25">
      <c r="B89" s="316" t="s">
        <v>4517</v>
      </c>
      <c r="C89" s="317" t="s">
        <v>11876</v>
      </c>
      <c r="D89" s="318" t="s">
        <v>14189</v>
      </c>
      <c r="E89" s="319" t="s">
        <v>11877</v>
      </c>
      <c r="F89" s="289">
        <v>1.9939552654986901</v>
      </c>
      <c r="G89" s="289"/>
      <c r="H89" s="289" t="e">
        <f>IF(#REF!="","",-#REF!)</f>
        <v>#REF!</v>
      </c>
      <c r="I89" s="290" t="s">
        <v>7349</v>
      </c>
      <c r="J89" s="290" t="s">
        <v>4887</v>
      </c>
      <c r="K89" s="290" t="s">
        <v>4887</v>
      </c>
    </row>
    <row r="90" spans="1:11" ht="25" customHeight="1" x14ac:dyDescent="0.25">
      <c r="B90" s="320" t="s">
        <v>5136</v>
      </c>
      <c r="C90" s="321" t="s">
        <v>11457</v>
      </c>
      <c r="D90" s="322" t="s">
        <v>14191</v>
      </c>
      <c r="E90" s="323" t="s">
        <v>11458</v>
      </c>
      <c r="F90" s="289">
        <v>1.33178105162015</v>
      </c>
      <c r="G90" s="289"/>
      <c r="H90" s="289" t="e">
        <f>IF(#REF!="","",-#REF!)</f>
        <v>#REF!</v>
      </c>
      <c r="I90" s="290" t="s">
        <v>7349</v>
      </c>
      <c r="J90" s="290" t="s">
        <v>4887</v>
      </c>
      <c r="K90" s="290" t="s">
        <v>4887</v>
      </c>
    </row>
    <row r="91" spans="1:11" ht="25" customHeight="1" x14ac:dyDescent="0.25">
      <c r="B91" s="320" t="s">
        <v>1821</v>
      </c>
      <c r="C91" s="321" t="s">
        <v>9081</v>
      </c>
      <c r="D91" s="322" t="s">
        <v>14192</v>
      </c>
      <c r="E91" s="323" t="s">
        <v>9082</v>
      </c>
      <c r="F91" s="289">
        <v>1.2597722319876401</v>
      </c>
      <c r="G91" s="289"/>
      <c r="H91" s="289" t="e">
        <f>IF(#REF!="","",-#REF!)</f>
        <v>#REF!</v>
      </c>
      <c r="I91" s="290" t="s">
        <v>7349</v>
      </c>
      <c r="J91" s="290" t="s">
        <v>4887</v>
      </c>
      <c r="K91" s="290" t="s">
        <v>4887</v>
      </c>
    </row>
    <row r="92" spans="1:11" ht="25" customHeight="1" x14ac:dyDescent="0.25">
      <c r="B92" s="320" t="s">
        <v>7362</v>
      </c>
      <c r="C92" s="321" t="s">
        <v>13278</v>
      </c>
      <c r="D92" s="322" t="s">
        <v>14193</v>
      </c>
      <c r="E92" s="323" t="s">
        <v>10518</v>
      </c>
      <c r="F92" s="289">
        <v>1.2063143494928501</v>
      </c>
      <c r="G92" s="289"/>
      <c r="H92" s="289" t="e">
        <f>IF(#REF!="","",-#REF!)</f>
        <v>#REF!</v>
      </c>
      <c r="I92" s="290" t="s">
        <v>7349</v>
      </c>
      <c r="J92" s="290" t="s">
        <v>4887</v>
      </c>
      <c r="K92" s="290" t="s">
        <v>4887</v>
      </c>
    </row>
    <row r="93" spans="1:11" ht="25" customHeight="1" x14ac:dyDescent="0.25">
      <c r="B93" s="320" t="s">
        <v>2634</v>
      </c>
      <c r="C93" s="321" t="s">
        <v>8198</v>
      </c>
      <c r="D93" s="322" t="s">
        <v>14194</v>
      </c>
      <c r="E93" s="323" t="s">
        <v>8199</v>
      </c>
      <c r="F93" s="289">
        <v>1.1494245544230699</v>
      </c>
      <c r="G93" s="289"/>
      <c r="H93" s="289" t="e">
        <f>IF(#REF!="","",-#REF!)</f>
        <v>#REF!</v>
      </c>
      <c r="I93" s="290" t="s">
        <v>7349</v>
      </c>
      <c r="J93" s="290" t="s">
        <v>4887</v>
      </c>
      <c r="K93" s="290" t="s">
        <v>4887</v>
      </c>
    </row>
    <row r="94" spans="1:11" ht="25" customHeight="1" x14ac:dyDescent="0.25">
      <c r="B94" s="320" t="s">
        <v>5175</v>
      </c>
      <c r="C94" s="321" t="s">
        <v>13388</v>
      </c>
      <c r="D94" s="322" t="s">
        <v>14195</v>
      </c>
      <c r="E94" s="323" t="s">
        <v>12556</v>
      </c>
      <c r="F94" s="289">
        <v>1.1128506033985499</v>
      </c>
      <c r="G94" s="289"/>
      <c r="H94" s="289" t="e">
        <f>IF(#REF!="","",-#REF!)</f>
        <v>#REF!</v>
      </c>
      <c r="I94" s="290" t="s">
        <v>7349</v>
      </c>
      <c r="J94" s="290" t="s">
        <v>4887</v>
      </c>
      <c r="K94" s="290" t="s">
        <v>4887</v>
      </c>
    </row>
    <row r="95" spans="1:11" ht="25" customHeight="1" x14ac:dyDescent="0.25">
      <c r="B95" s="320" t="s">
        <v>5008</v>
      </c>
      <c r="C95" s="321" t="s">
        <v>12612</v>
      </c>
      <c r="D95" s="322" t="s">
        <v>14196</v>
      </c>
      <c r="E95" s="323" t="s">
        <v>12075</v>
      </c>
      <c r="F95" s="289">
        <v>-0.30027230499070601</v>
      </c>
      <c r="G95" s="289"/>
      <c r="H95" s="289" t="e">
        <f>IF(#REF!="","",-#REF!)</f>
        <v>#REF!</v>
      </c>
      <c r="I95" s="290" t="s">
        <v>7349</v>
      </c>
      <c r="J95" s="290" t="s">
        <v>4887</v>
      </c>
      <c r="K95" s="290" t="s">
        <v>4887</v>
      </c>
    </row>
    <row r="96" spans="1:11" ht="25" customHeight="1" x14ac:dyDescent="0.25">
      <c r="B96" s="320" t="s">
        <v>1955</v>
      </c>
      <c r="C96" s="321" t="s">
        <v>11262</v>
      </c>
      <c r="D96" s="322" t="s">
        <v>14197</v>
      </c>
      <c r="E96" s="323" t="s">
        <v>11263</v>
      </c>
      <c r="F96" s="289">
        <v>-0.490740837794715</v>
      </c>
      <c r="G96" s="289"/>
      <c r="H96" s="289" t="e">
        <f>IF(#REF!="","",-#REF!)</f>
        <v>#REF!</v>
      </c>
      <c r="I96" s="290" t="s">
        <v>7349</v>
      </c>
      <c r="J96" s="290" t="s">
        <v>4887</v>
      </c>
      <c r="K96" s="290" t="s">
        <v>4887</v>
      </c>
    </row>
    <row r="97" spans="2:11" ht="25" customHeight="1" x14ac:dyDescent="0.25">
      <c r="B97" s="320" t="s">
        <v>5106</v>
      </c>
      <c r="C97" s="321" t="s">
        <v>12589</v>
      </c>
      <c r="D97" s="322" t="s">
        <v>14198</v>
      </c>
      <c r="E97" s="323" t="s">
        <v>12590</v>
      </c>
      <c r="F97" s="289">
        <v>-0.76956305556420701</v>
      </c>
      <c r="G97" s="289"/>
      <c r="H97" s="289" t="e">
        <f>IF(#REF!="","",-#REF!)</f>
        <v>#REF!</v>
      </c>
      <c r="I97" s="290" t="s">
        <v>7349</v>
      </c>
      <c r="J97" s="290" t="s">
        <v>4887</v>
      </c>
      <c r="K97" s="290" t="s">
        <v>4887</v>
      </c>
    </row>
    <row r="98" spans="2:11" ht="25" customHeight="1" x14ac:dyDescent="0.25">
      <c r="B98" s="320" t="s">
        <v>7357</v>
      </c>
      <c r="C98" s="321" t="s">
        <v>13083</v>
      </c>
      <c r="D98" s="322" t="s">
        <v>14199</v>
      </c>
      <c r="E98" s="323" t="s">
        <v>12078</v>
      </c>
      <c r="F98" s="289">
        <v>-0.78547525589022504</v>
      </c>
      <c r="G98" s="289"/>
      <c r="H98" s="289" t="e">
        <f>IF(#REF!="","",-#REF!)</f>
        <v>#REF!</v>
      </c>
      <c r="I98" s="290" t="s">
        <v>7349</v>
      </c>
      <c r="J98" s="290" t="s">
        <v>4887</v>
      </c>
      <c r="K98" s="290" t="s">
        <v>4887</v>
      </c>
    </row>
    <row r="99" spans="2:11" ht="25" customHeight="1" x14ac:dyDescent="0.25">
      <c r="B99" s="320" t="s">
        <v>5018</v>
      </c>
      <c r="C99" s="321" t="s">
        <v>13400</v>
      </c>
      <c r="D99" s="322" t="s">
        <v>14200</v>
      </c>
      <c r="E99" s="323" t="s">
        <v>13401</v>
      </c>
      <c r="F99" s="289">
        <v>-0.83886715112256405</v>
      </c>
      <c r="G99" s="289"/>
      <c r="H99" s="289" t="e">
        <f>IF(#REF!="","",-#REF!)</f>
        <v>#REF!</v>
      </c>
      <c r="I99" s="290" t="s">
        <v>7349</v>
      </c>
      <c r="J99" s="290" t="s">
        <v>4887</v>
      </c>
      <c r="K99" s="290" t="s">
        <v>4887</v>
      </c>
    </row>
    <row r="100" spans="2:11" ht="25" customHeight="1" x14ac:dyDescent="0.25">
      <c r="B100" s="320" t="s">
        <v>2252</v>
      </c>
      <c r="C100" s="321" t="s">
        <v>8373</v>
      </c>
      <c r="D100" s="322" t="s">
        <v>14201</v>
      </c>
      <c r="E100" s="323" t="s">
        <v>8374</v>
      </c>
      <c r="F100" s="289">
        <v>-0.88971162611920096</v>
      </c>
      <c r="G100" s="289"/>
      <c r="H100" s="289" t="e">
        <f>IF(#REF!="","",-#REF!)</f>
        <v>#REF!</v>
      </c>
      <c r="I100" s="290" t="s">
        <v>7349</v>
      </c>
      <c r="J100" s="290" t="s">
        <v>4887</v>
      </c>
      <c r="K100" s="290" t="s">
        <v>4887</v>
      </c>
    </row>
    <row r="101" spans="2:11" ht="25" customHeight="1" x14ac:dyDescent="0.25">
      <c r="B101" s="478" t="s">
        <v>7380</v>
      </c>
      <c r="C101" s="321" t="s">
        <v>11247</v>
      </c>
      <c r="D101" s="479" t="s">
        <v>14202</v>
      </c>
      <c r="E101" s="323" t="s">
        <v>12938</v>
      </c>
      <c r="F101" s="289">
        <v>-0.95713708735299197</v>
      </c>
      <c r="G101" s="289"/>
      <c r="H101" s="289" t="e">
        <f>IF(#REF!="","",-#REF!)</f>
        <v>#REF!</v>
      </c>
      <c r="I101" s="290" t="s">
        <v>7349</v>
      </c>
      <c r="J101" s="290" t="s">
        <v>4887</v>
      </c>
      <c r="K101" s="290" t="s">
        <v>4887</v>
      </c>
    </row>
    <row r="102" spans="2:11" ht="25" customHeight="1" x14ac:dyDescent="0.25">
      <c r="B102" s="320" t="s">
        <v>7356</v>
      </c>
      <c r="C102" s="321" t="s">
        <v>13471</v>
      </c>
      <c r="D102" s="322" t="s">
        <v>14203</v>
      </c>
      <c r="E102" s="323" t="s">
        <v>12637</v>
      </c>
      <c r="F102" s="289">
        <v>-1.00442876183203</v>
      </c>
      <c r="G102" s="289"/>
      <c r="H102" s="289" t="e">
        <f>IF(#REF!="","",-#REF!)</f>
        <v>#REF!</v>
      </c>
      <c r="I102" s="290" t="s">
        <v>7349</v>
      </c>
      <c r="J102" s="290" t="s">
        <v>4887</v>
      </c>
      <c r="K102" s="290" t="s">
        <v>4887</v>
      </c>
    </row>
    <row r="103" spans="2:11" ht="25" customHeight="1" x14ac:dyDescent="0.25">
      <c r="B103" s="320" t="s">
        <v>1708</v>
      </c>
      <c r="C103" s="321" t="s">
        <v>9536</v>
      </c>
      <c r="D103" s="322" t="s">
        <v>14204</v>
      </c>
      <c r="E103" s="323" t="s">
        <v>9537</v>
      </c>
      <c r="F103" s="289">
        <v>-1.0997705643962501</v>
      </c>
      <c r="G103" s="289"/>
      <c r="H103" s="289" t="e">
        <f>IF(#REF!="","",-#REF!)</f>
        <v>#REF!</v>
      </c>
      <c r="I103" s="290" t="s">
        <v>7349</v>
      </c>
      <c r="J103" s="290" t="s">
        <v>4887</v>
      </c>
      <c r="K103" s="290" t="s">
        <v>4887</v>
      </c>
    </row>
    <row r="104" spans="2:11" ht="25" customHeight="1" x14ac:dyDescent="0.25">
      <c r="B104" s="320" t="s">
        <v>7316</v>
      </c>
      <c r="C104" s="321" t="s">
        <v>13103</v>
      </c>
      <c r="D104" s="322" t="s">
        <v>14205</v>
      </c>
      <c r="E104" s="323" t="s">
        <v>9937</v>
      </c>
      <c r="F104" s="289">
        <v>-1.1146400535173699</v>
      </c>
      <c r="G104" s="289"/>
      <c r="H104" s="289" t="e">
        <f>IF(#REF!="","",-#REF!)</f>
        <v>#REF!</v>
      </c>
      <c r="I104" s="290" t="s">
        <v>7349</v>
      </c>
      <c r="J104" s="290" t="s">
        <v>4887</v>
      </c>
      <c r="K104" s="290" t="s">
        <v>4887</v>
      </c>
    </row>
    <row r="105" spans="2:11" ht="25" customHeight="1" x14ac:dyDescent="0.25">
      <c r="B105" s="320" t="s">
        <v>3737</v>
      </c>
      <c r="C105" s="321" t="s">
        <v>9072</v>
      </c>
      <c r="D105" s="322" t="s">
        <v>14206</v>
      </c>
      <c r="E105" s="323" t="s">
        <v>9073</v>
      </c>
      <c r="F105" s="289">
        <v>-1.1192192653887301</v>
      </c>
      <c r="G105" s="289"/>
      <c r="H105" s="289" t="e">
        <f>IF(#REF!="","",-#REF!)</f>
        <v>#REF!</v>
      </c>
      <c r="I105" s="290" t="s">
        <v>7349</v>
      </c>
      <c r="J105" s="290" t="s">
        <v>4887</v>
      </c>
      <c r="K105" s="290" t="s">
        <v>4887</v>
      </c>
    </row>
    <row r="106" spans="2:11" ht="25" customHeight="1" x14ac:dyDescent="0.25">
      <c r="B106" s="320" t="s">
        <v>7385</v>
      </c>
      <c r="C106" s="321" t="s">
        <v>11418</v>
      </c>
      <c r="D106" s="322" t="s">
        <v>14207</v>
      </c>
      <c r="E106" s="323" t="s">
        <v>11419</v>
      </c>
      <c r="F106" s="289">
        <v>-1.14113740785593</v>
      </c>
      <c r="G106" s="289"/>
      <c r="H106" s="289" t="e">
        <f>IF(#REF!="","",-#REF!)</f>
        <v>#REF!</v>
      </c>
      <c r="I106" s="290" t="s">
        <v>7349</v>
      </c>
      <c r="J106" s="290" t="s">
        <v>4887</v>
      </c>
      <c r="K106" s="290" t="s">
        <v>4887</v>
      </c>
    </row>
    <row r="107" spans="2:11" ht="25" customHeight="1" x14ac:dyDescent="0.25">
      <c r="B107" s="320" t="s">
        <v>1750</v>
      </c>
      <c r="C107" s="321" t="s">
        <v>10500</v>
      </c>
      <c r="D107" s="322" t="s">
        <v>14208</v>
      </c>
      <c r="E107" s="323" t="s">
        <v>10501</v>
      </c>
      <c r="F107" s="289">
        <v>-1.1855823754744701</v>
      </c>
      <c r="G107" s="289"/>
      <c r="H107" s="289" t="e">
        <f>IF(#REF!="","",-#REF!)</f>
        <v>#REF!</v>
      </c>
      <c r="I107" s="290" t="s">
        <v>7349</v>
      </c>
      <c r="J107" s="290" t="s">
        <v>4887</v>
      </c>
      <c r="K107" s="290" t="s">
        <v>4887</v>
      </c>
    </row>
    <row r="108" spans="2:11" ht="25" customHeight="1" x14ac:dyDescent="0.25">
      <c r="B108" s="320" t="s">
        <v>7367</v>
      </c>
      <c r="C108" s="321" t="s">
        <v>12967</v>
      </c>
      <c r="D108" s="322" t="s">
        <v>14209</v>
      </c>
      <c r="E108" s="323" t="s">
        <v>12427</v>
      </c>
      <c r="F108" s="289">
        <v>-1.2463044513219199</v>
      </c>
      <c r="G108" s="289"/>
      <c r="H108" s="289" t="e">
        <f>IF(#REF!="","",-#REF!)</f>
        <v>#REF!</v>
      </c>
      <c r="I108" s="290" t="s">
        <v>7349</v>
      </c>
      <c r="J108" s="290" t="s">
        <v>4887</v>
      </c>
      <c r="K108" s="290" t="s">
        <v>4887</v>
      </c>
    </row>
    <row r="109" spans="2:11" ht="25" customHeight="1" x14ac:dyDescent="0.25">
      <c r="B109" s="320" t="s">
        <v>7364</v>
      </c>
      <c r="C109" s="321" t="s">
        <v>12934</v>
      </c>
      <c r="D109" s="322" t="s">
        <v>14210</v>
      </c>
      <c r="E109" s="323" t="s">
        <v>8564</v>
      </c>
      <c r="F109" s="289">
        <v>-1.2697196409317999</v>
      </c>
      <c r="G109" s="289"/>
      <c r="H109" s="289" t="e">
        <f>IF(#REF!="","",-#REF!)</f>
        <v>#REF!</v>
      </c>
      <c r="I109" s="290" t="s">
        <v>7349</v>
      </c>
      <c r="J109" s="290" t="s">
        <v>4887</v>
      </c>
      <c r="K109" s="290" t="s">
        <v>4887</v>
      </c>
    </row>
    <row r="110" spans="2:11" ht="25" customHeight="1" x14ac:dyDescent="0.25">
      <c r="B110" s="320" t="s">
        <v>5012</v>
      </c>
      <c r="C110" s="321" t="s">
        <v>13440</v>
      </c>
      <c r="D110" s="322" t="s">
        <v>14211</v>
      </c>
      <c r="E110" s="323" t="s">
        <v>13441</v>
      </c>
      <c r="F110" s="289">
        <v>-1.3272610352656899</v>
      </c>
      <c r="G110" s="289"/>
      <c r="H110" s="289" t="e">
        <f>IF(#REF!="","",-#REF!)</f>
        <v>#REF!</v>
      </c>
      <c r="I110" s="290" t="s">
        <v>7349</v>
      </c>
      <c r="J110" s="290" t="s">
        <v>4887</v>
      </c>
      <c r="K110" s="290" t="s">
        <v>4887</v>
      </c>
    </row>
    <row r="111" spans="2:11" ht="25" customHeight="1" x14ac:dyDescent="0.25">
      <c r="B111" s="320" t="s">
        <v>1974</v>
      </c>
      <c r="C111" s="321" t="s">
        <v>8888</v>
      </c>
      <c r="D111" s="322" t="s">
        <v>14214</v>
      </c>
      <c r="E111" s="323" t="s">
        <v>8889</v>
      </c>
      <c r="F111" s="289">
        <v>-1.3656996840362901</v>
      </c>
      <c r="G111" s="289"/>
      <c r="H111" s="289" t="e">
        <f>IF(#REF!="","",-#REF!)</f>
        <v>#REF!</v>
      </c>
      <c r="I111" s="290" t="s">
        <v>7349</v>
      </c>
      <c r="J111" s="290" t="s">
        <v>4887</v>
      </c>
      <c r="K111" s="290" t="s">
        <v>4887</v>
      </c>
    </row>
    <row r="112" spans="2:11" ht="25" customHeight="1" x14ac:dyDescent="0.25">
      <c r="B112" s="320" t="s">
        <v>7376</v>
      </c>
      <c r="C112" s="321" t="s">
        <v>9975</v>
      </c>
      <c r="D112" s="322" t="s">
        <v>14215</v>
      </c>
      <c r="E112" s="323" t="s">
        <v>9976</v>
      </c>
      <c r="F112" s="289">
        <v>-1.3948284307869701</v>
      </c>
      <c r="G112" s="289"/>
      <c r="H112" s="289" t="e">
        <f>IF(#REF!="","",-#REF!)</f>
        <v>#REF!</v>
      </c>
      <c r="I112" s="290" t="s">
        <v>7349</v>
      </c>
      <c r="J112" s="290" t="s">
        <v>4887</v>
      </c>
      <c r="K112" s="290" t="s">
        <v>4887</v>
      </c>
    </row>
    <row r="113" spans="2:11" ht="25" customHeight="1" x14ac:dyDescent="0.25">
      <c r="B113" s="320" t="s">
        <v>3840</v>
      </c>
      <c r="C113" s="321" t="s">
        <v>12370</v>
      </c>
      <c r="D113" s="322" t="s">
        <v>14217</v>
      </c>
      <c r="E113" s="323" t="s">
        <v>12371</v>
      </c>
      <c r="F113" s="289">
        <v>-1.4446612427119301</v>
      </c>
      <c r="G113" s="289"/>
      <c r="H113" s="289" t="e">
        <f>IF(#REF!="","",-#REF!)</f>
        <v>#REF!</v>
      </c>
      <c r="I113" s="290" t="s">
        <v>7349</v>
      </c>
      <c r="J113" s="290" t="s">
        <v>4887</v>
      </c>
      <c r="K113" s="290" t="s">
        <v>4887</v>
      </c>
    </row>
    <row r="114" spans="2:11" ht="25" customHeight="1" x14ac:dyDescent="0.25">
      <c r="B114" s="320" t="s">
        <v>2351</v>
      </c>
      <c r="C114" s="321" t="s">
        <v>12088</v>
      </c>
      <c r="D114" s="322" t="s">
        <v>14218</v>
      </c>
      <c r="E114" s="323" t="s">
        <v>12089</v>
      </c>
      <c r="F114" s="289">
        <v>-1.49483219568269</v>
      </c>
      <c r="G114" s="289"/>
      <c r="H114" s="289" t="e">
        <f>IF(#REF!="","",-#REF!)</f>
        <v>#REF!</v>
      </c>
      <c r="I114" s="290" t="s">
        <v>7349</v>
      </c>
      <c r="J114" s="290" t="s">
        <v>4887</v>
      </c>
      <c r="K114" s="290" t="s">
        <v>4887</v>
      </c>
    </row>
    <row r="115" spans="2:11" ht="25" customHeight="1" x14ac:dyDescent="0.25">
      <c r="B115" s="320" t="s">
        <v>7366</v>
      </c>
      <c r="C115" s="321" t="s">
        <v>12908</v>
      </c>
      <c r="D115" s="322" t="s">
        <v>14219</v>
      </c>
      <c r="E115" s="323" t="s">
        <v>12909</v>
      </c>
      <c r="F115" s="289">
        <v>-1.5122175083839899</v>
      </c>
      <c r="G115" s="289"/>
      <c r="H115" s="289" t="e">
        <f>IF(#REF!="","",-#REF!)</f>
        <v>#REF!</v>
      </c>
      <c r="I115" s="290" t="s">
        <v>7349</v>
      </c>
      <c r="J115" s="290" t="s">
        <v>4887</v>
      </c>
      <c r="K115" s="290" t="s">
        <v>4887</v>
      </c>
    </row>
    <row r="116" spans="2:11" ht="25" customHeight="1" x14ac:dyDescent="0.25">
      <c r="B116" s="320" t="s">
        <v>7332</v>
      </c>
      <c r="C116" s="321" t="s">
        <v>12423</v>
      </c>
      <c r="D116" s="322" t="s">
        <v>14220</v>
      </c>
      <c r="E116" s="323" t="s">
        <v>8201</v>
      </c>
      <c r="F116" s="289">
        <v>-1.58809889801846</v>
      </c>
      <c r="G116" s="289"/>
      <c r="H116" s="289" t="e">
        <f>IF(#REF!="","",-#REF!)</f>
        <v>#REF!</v>
      </c>
      <c r="I116" s="290" t="s">
        <v>7349</v>
      </c>
      <c r="J116" s="290" t="s">
        <v>4887</v>
      </c>
      <c r="K116" s="290" t="s">
        <v>4887</v>
      </c>
    </row>
    <row r="117" spans="2:11" ht="25" customHeight="1" x14ac:dyDescent="0.25">
      <c r="B117" s="320" t="s">
        <v>4283</v>
      </c>
      <c r="C117" s="321" t="s">
        <v>9898</v>
      </c>
      <c r="D117" s="322" t="s">
        <v>14221</v>
      </c>
      <c r="E117" s="323" t="s">
        <v>9899</v>
      </c>
      <c r="F117" s="289">
        <v>-1.59763782355154</v>
      </c>
      <c r="G117" s="289"/>
      <c r="H117" s="289" t="e">
        <f>IF(#REF!="","",-#REF!)</f>
        <v>#REF!</v>
      </c>
      <c r="I117" s="290" t="s">
        <v>7349</v>
      </c>
      <c r="J117" s="290" t="s">
        <v>4887</v>
      </c>
      <c r="K117" s="290" t="s">
        <v>4887</v>
      </c>
    </row>
    <row r="118" spans="2:11" ht="25" customHeight="1" x14ac:dyDescent="0.25">
      <c r="B118" s="320" t="s">
        <v>7373</v>
      </c>
      <c r="C118" s="321" t="s">
        <v>10956</v>
      </c>
      <c r="D118" s="322" t="s">
        <v>14222</v>
      </c>
      <c r="E118" s="323" t="s">
        <v>10957</v>
      </c>
      <c r="F118" s="289">
        <v>-1.5980760163983201</v>
      </c>
      <c r="G118" s="289"/>
      <c r="H118" s="289" t="e">
        <f>IF(#REF!="","",-#REF!)</f>
        <v>#REF!</v>
      </c>
      <c r="I118" s="290" t="s">
        <v>7349</v>
      </c>
      <c r="J118" s="290" t="s">
        <v>4887</v>
      </c>
      <c r="K118" s="290" t="s">
        <v>4887</v>
      </c>
    </row>
    <row r="119" spans="2:11" ht="25" customHeight="1" x14ac:dyDescent="0.25">
      <c r="B119" s="320" t="s">
        <v>7365</v>
      </c>
      <c r="C119" s="321" t="s">
        <v>12986</v>
      </c>
      <c r="D119" s="322" t="s">
        <v>14223</v>
      </c>
      <c r="E119" s="323" t="s">
        <v>12987</v>
      </c>
      <c r="F119" s="289">
        <v>-1.63096094200798</v>
      </c>
      <c r="G119" s="289"/>
      <c r="H119" s="289" t="e">
        <f>IF(#REF!="","",-#REF!)</f>
        <v>#REF!</v>
      </c>
      <c r="I119" s="290" t="s">
        <v>7349</v>
      </c>
      <c r="J119" s="290" t="s">
        <v>4887</v>
      </c>
      <c r="K119" s="290" t="s">
        <v>4887</v>
      </c>
    </row>
    <row r="120" spans="2:11" ht="25" customHeight="1" x14ac:dyDescent="0.25">
      <c r="B120" s="320" t="s">
        <v>3329</v>
      </c>
      <c r="C120" s="321" t="s">
        <v>12085</v>
      </c>
      <c r="D120" s="322" t="s">
        <v>14226</v>
      </c>
      <c r="E120" s="323" t="s">
        <v>12086</v>
      </c>
      <c r="F120" s="289">
        <v>-1.75588450448049</v>
      </c>
      <c r="G120" s="289"/>
      <c r="H120" s="289" t="e">
        <f>IF(#REF!="","",-#REF!)</f>
        <v>#REF!</v>
      </c>
      <c r="I120" s="290" t="s">
        <v>7349</v>
      </c>
      <c r="J120" s="290" t="s">
        <v>4887</v>
      </c>
      <c r="K120" s="290" t="s">
        <v>4887</v>
      </c>
    </row>
    <row r="121" spans="2:11" ht="25" customHeight="1" x14ac:dyDescent="0.25">
      <c r="B121" s="320" t="s">
        <v>2093</v>
      </c>
      <c r="C121" s="321" t="s">
        <v>10841</v>
      </c>
      <c r="D121" s="322" t="s">
        <v>14227</v>
      </c>
      <c r="E121" s="323" t="s">
        <v>10842</v>
      </c>
      <c r="F121" s="289">
        <v>-1.7865441855797499</v>
      </c>
      <c r="G121" s="289"/>
      <c r="H121" s="289" t="e">
        <f>IF(#REF!="","",-#REF!)</f>
        <v>#REF!</v>
      </c>
      <c r="I121" s="290" t="s">
        <v>7349</v>
      </c>
      <c r="J121" s="290" t="s">
        <v>4887</v>
      </c>
      <c r="K121" s="290" t="s">
        <v>4887</v>
      </c>
    </row>
    <row r="122" spans="2:11" ht="25" customHeight="1" x14ac:dyDescent="0.25">
      <c r="B122" s="320" t="s">
        <v>2744</v>
      </c>
      <c r="C122" s="321" t="s">
        <v>11081</v>
      </c>
      <c r="D122" s="322" t="s">
        <v>14228</v>
      </c>
      <c r="E122" s="323" t="s">
        <v>11082</v>
      </c>
      <c r="F122" s="289">
        <v>-1.8083558956988299</v>
      </c>
      <c r="G122" s="289"/>
      <c r="H122" s="289" t="e">
        <f>IF(#REF!="","",-#REF!)</f>
        <v>#REF!</v>
      </c>
      <c r="I122" s="290" t="s">
        <v>7349</v>
      </c>
      <c r="J122" s="290" t="s">
        <v>4887</v>
      </c>
      <c r="K122" s="290" t="s">
        <v>4887</v>
      </c>
    </row>
    <row r="123" spans="2:11" ht="25" customHeight="1" x14ac:dyDescent="0.25">
      <c r="B123" s="320" t="s">
        <v>7359</v>
      </c>
      <c r="C123" s="321" t="s">
        <v>13121</v>
      </c>
      <c r="D123" s="322" t="s">
        <v>14229</v>
      </c>
      <c r="E123" s="323" t="s">
        <v>12473</v>
      </c>
      <c r="F123" s="289">
        <v>-1.8513791646348201</v>
      </c>
      <c r="G123" s="289"/>
      <c r="H123" s="289" t="e">
        <f>IF(#REF!="","",-#REF!)</f>
        <v>#REF!</v>
      </c>
      <c r="I123" s="290" t="s">
        <v>7349</v>
      </c>
      <c r="J123" s="290" t="s">
        <v>4887</v>
      </c>
      <c r="K123" s="290" t="s">
        <v>4887</v>
      </c>
    </row>
    <row r="124" spans="2:11" ht="25" customHeight="1" x14ac:dyDescent="0.25">
      <c r="B124" s="320" t="s">
        <v>7355</v>
      </c>
      <c r="C124" s="321" t="s">
        <v>12942</v>
      </c>
      <c r="D124" s="322" t="s">
        <v>14230</v>
      </c>
      <c r="E124" s="323" t="s">
        <v>12943</v>
      </c>
      <c r="F124" s="289">
        <v>-1.8733344607790501</v>
      </c>
      <c r="G124" s="289"/>
      <c r="H124" s="289" t="e">
        <f>IF(#REF!="","",-#REF!)</f>
        <v>#REF!</v>
      </c>
      <c r="I124" s="290" t="s">
        <v>7349</v>
      </c>
      <c r="J124" s="290" t="s">
        <v>4887</v>
      </c>
      <c r="K124" s="290" t="s">
        <v>4887</v>
      </c>
    </row>
    <row r="125" spans="2:11" ht="25" customHeight="1" x14ac:dyDescent="0.25">
      <c r="B125" s="320" t="s">
        <v>7372</v>
      </c>
      <c r="C125" s="321" t="s">
        <v>10865</v>
      </c>
      <c r="D125" s="322" t="s">
        <v>14231</v>
      </c>
      <c r="E125" s="323" t="s">
        <v>8861</v>
      </c>
      <c r="F125" s="289">
        <v>-1.8906816701693701</v>
      </c>
      <c r="G125" s="289"/>
      <c r="H125" s="289" t="e">
        <f>IF(#REF!="","",-#REF!)</f>
        <v>#REF!</v>
      </c>
      <c r="I125" s="290" t="s">
        <v>7349</v>
      </c>
      <c r="J125" s="290" t="s">
        <v>4887</v>
      </c>
      <c r="K125" s="290" t="s">
        <v>4887</v>
      </c>
    </row>
    <row r="126" spans="2:11" ht="25" customHeight="1" x14ac:dyDescent="0.25">
      <c r="B126" s="320" t="s">
        <v>4371</v>
      </c>
      <c r="C126" s="321" t="s">
        <v>11885</v>
      </c>
      <c r="D126" s="322" t="s">
        <v>14232</v>
      </c>
      <c r="E126" s="323" t="s">
        <v>11886</v>
      </c>
      <c r="F126" s="289">
        <v>-1.91015805237014</v>
      </c>
      <c r="G126" s="289"/>
      <c r="H126" s="289" t="e">
        <f>IF(#REF!="","",-#REF!)</f>
        <v>#REF!</v>
      </c>
      <c r="I126" s="290" t="s">
        <v>7349</v>
      </c>
      <c r="J126" s="290" t="s">
        <v>4887</v>
      </c>
      <c r="K126" s="290" t="s">
        <v>4887</v>
      </c>
    </row>
    <row r="127" spans="2:11" ht="25" customHeight="1" x14ac:dyDescent="0.25">
      <c r="B127" s="320" t="s">
        <v>7378</v>
      </c>
      <c r="C127" s="321" t="s">
        <v>13548</v>
      </c>
      <c r="D127" s="322" t="s">
        <v>14234</v>
      </c>
      <c r="E127" s="323" t="s">
        <v>12475</v>
      </c>
      <c r="F127" s="289">
        <v>-2.0802491599770101</v>
      </c>
      <c r="G127" s="289"/>
      <c r="H127" s="289" t="e">
        <f>IF(#REF!="","",-#REF!)</f>
        <v>#REF!</v>
      </c>
      <c r="I127" s="290" t="s">
        <v>7349</v>
      </c>
      <c r="J127" s="290" t="s">
        <v>4887</v>
      </c>
      <c r="K127" s="290" t="s">
        <v>4887</v>
      </c>
    </row>
    <row r="128" spans="2:11" ht="25" customHeight="1" x14ac:dyDescent="0.25">
      <c r="B128" s="320" t="s">
        <v>4994</v>
      </c>
      <c r="C128" s="321" t="s">
        <v>6781</v>
      </c>
      <c r="D128" s="322" t="s">
        <v>14235</v>
      </c>
      <c r="E128" s="323" t="s">
        <v>10714</v>
      </c>
      <c r="F128" s="289">
        <v>-2.0817916345468501</v>
      </c>
      <c r="G128" s="289"/>
      <c r="H128" s="289" t="e">
        <f>IF(#REF!="","",-#REF!)</f>
        <v>#REF!</v>
      </c>
      <c r="I128" s="290" t="s">
        <v>7349</v>
      </c>
      <c r="J128" s="290" t="s">
        <v>4887</v>
      </c>
      <c r="K128" s="290" t="s">
        <v>4887</v>
      </c>
    </row>
    <row r="129" spans="2:11" ht="25" customHeight="1" x14ac:dyDescent="0.25">
      <c r="B129" s="320" t="s">
        <v>4683</v>
      </c>
      <c r="C129" s="321" t="s">
        <v>11659</v>
      </c>
      <c r="D129" s="322" t="s">
        <v>14236</v>
      </c>
      <c r="E129" s="323" t="s">
        <v>11660</v>
      </c>
      <c r="F129" s="289">
        <v>-2.14060384670432</v>
      </c>
      <c r="G129" s="289"/>
      <c r="H129" s="289" t="e">
        <f>IF(#REF!="","",-#REF!)</f>
        <v>#REF!</v>
      </c>
      <c r="I129" s="290" t="s">
        <v>7349</v>
      </c>
      <c r="J129" s="290" t="s">
        <v>4887</v>
      </c>
      <c r="K129" s="290" t="s">
        <v>4887</v>
      </c>
    </row>
    <row r="130" spans="2:11" ht="25" customHeight="1" x14ac:dyDescent="0.25">
      <c r="B130" s="320" t="s">
        <v>4119</v>
      </c>
      <c r="C130" s="321" t="s">
        <v>11078</v>
      </c>
      <c r="D130" s="322" t="s">
        <v>14237</v>
      </c>
      <c r="E130" s="323" t="s">
        <v>11079</v>
      </c>
      <c r="F130" s="289">
        <v>-2.1460563487648199</v>
      </c>
      <c r="G130" s="289"/>
      <c r="H130" s="289" t="e">
        <f>IF(#REF!="","",-#REF!)</f>
        <v>#REF!</v>
      </c>
      <c r="I130" s="290" t="s">
        <v>7349</v>
      </c>
      <c r="J130" s="290" t="s">
        <v>4887</v>
      </c>
      <c r="K130" s="290" t="s">
        <v>4887</v>
      </c>
    </row>
    <row r="131" spans="2:11" ht="25" customHeight="1" x14ac:dyDescent="0.25">
      <c r="B131" s="320" t="s">
        <v>4950</v>
      </c>
      <c r="C131" s="321" t="s">
        <v>10274</v>
      </c>
      <c r="D131" s="322" t="s">
        <v>14238</v>
      </c>
      <c r="E131" s="323" t="s">
        <v>10275</v>
      </c>
      <c r="F131" s="289">
        <v>-2.2059367721843302</v>
      </c>
      <c r="G131" s="289"/>
      <c r="H131" s="289" t="e">
        <f>IF(#REF!="","",-#REF!)</f>
        <v>#REF!</v>
      </c>
      <c r="I131" s="290" t="s">
        <v>7349</v>
      </c>
      <c r="J131" s="290" t="s">
        <v>4887</v>
      </c>
      <c r="K131" s="290" t="s">
        <v>4887</v>
      </c>
    </row>
    <row r="132" spans="2:11" ht="25" customHeight="1" x14ac:dyDescent="0.25">
      <c r="B132" s="320" t="s">
        <v>7386</v>
      </c>
      <c r="C132" s="321" t="s">
        <v>8402</v>
      </c>
      <c r="D132" s="322" t="s">
        <v>14240</v>
      </c>
      <c r="E132" s="323" t="s">
        <v>8403</v>
      </c>
      <c r="F132" s="289">
        <v>-2.2113880203988199</v>
      </c>
      <c r="G132" s="289"/>
      <c r="H132" s="289" t="e">
        <f>IF(#REF!="","",-#REF!)</f>
        <v>#REF!</v>
      </c>
      <c r="I132" s="290" t="s">
        <v>7349</v>
      </c>
      <c r="J132" s="290" t="s">
        <v>4887</v>
      </c>
      <c r="K132" s="290" t="s">
        <v>4887</v>
      </c>
    </row>
    <row r="133" spans="2:11" ht="25" customHeight="1" x14ac:dyDescent="0.25">
      <c r="B133" s="320" t="s">
        <v>3107</v>
      </c>
      <c r="C133" s="321" t="s">
        <v>9315</v>
      </c>
      <c r="D133" s="322" t="s">
        <v>14242</v>
      </c>
      <c r="E133" s="323" t="s">
        <v>9316</v>
      </c>
      <c r="F133" s="289">
        <v>-2.2483340410959198</v>
      </c>
      <c r="G133" s="289"/>
      <c r="H133" s="289" t="e">
        <f>IF(#REF!="","",-#REF!)</f>
        <v>#REF!</v>
      </c>
      <c r="I133" s="290" t="s">
        <v>7349</v>
      </c>
      <c r="J133" s="290" t="s">
        <v>4887</v>
      </c>
      <c r="K133" s="290" t="s">
        <v>4887</v>
      </c>
    </row>
    <row r="134" spans="2:11" ht="25" customHeight="1" x14ac:dyDescent="0.25">
      <c r="B134" s="320" t="s">
        <v>7358</v>
      </c>
      <c r="C134" s="321" t="s">
        <v>13006</v>
      </c>
      <c r="D134" s="322" t="s">
        <v>14243</v>
      </c>
      <c r="E134" s="323" t="s">
        <v>12430</v>
      </c>
      <c r="F134" s="289">
        <v>-2.25307973786111</v>
      </c>
      <c r="G134" s="289"/>
      <c r="H134" s="289" t="e">
        <f>IF(#REF!="","",-#REF!)</f>
        <v>#REF!</v>
      </c>
      <c r="I134" s="290" t="s">
        <v>7349</v>
      </c>
      <c r="J134" s="290" t="s">
        <v>4887</v>
      </c>
      <c r="K134" s="290" t="s">
        <v>4887</v>
      </c>
    </row>
    <row r="135" spans="2:11" ht="25" customHeight="1" x14ac:dyDescent="0.25">
      <c r="B135" s="320" t="s">
        <v>7352</v>
      </c>
      <c r="C135" s="321" t="s">
        <v>12386</v>
      </c>
      <c r="D135" s="322" t="s">
        <v>14244</v>
      </c>
      <c r="E135" s="323" t="s">
        <v>8158</v>
      </c>
      <c r="F135" s="289">
        <v>-2.2565905630747598</v>
      </c>
      <c r="G135" s="289"/>
      <c r="H135" s="289" t="e">
        <f>IF(#REF!="","",-#REF!)</f>
        <v>#REF!</v>
      </c>
      <c r="I135" s="290" t="s">
        <v>7349</v>
      </c>
      <c r="J135" s="290" t="s">
        <v>4887</v>
      </c>
      <c r="K135" s="290" t="s">
        <v>4887</v>
      </c>
    </row>
    <row r="136" spans="2:11" ht="25" customHeight="1" x14ac:dyDescent="0.25">
      <c r="B136" s="320" t="s">
        <v>3172</v>
      </c>
      <c r="C136" s="321" t="s">
        <v>9133</v>
      </c>
      <c r="D136" s="322" t="s">
        <v>14245</v>
      </c>
      <c r="E136" s="323" t="s">
        <v>9134</v>
      </c>
      <c r="F136" s="289">
        <v>-2.3021560820746299</v>
      </c>
      <c r="G136" s="289"/>
      <c r="H136" s="289" t="e">
        <f>IF(#REF!="","",-#REF!)</f>
        <v>#REF!</v>
      </c>
      <c r="I136" s="290" t="s">
        <v>7349</v>
      </c>
      <c r="J136" s="290" t="s">
        <v>4887</v>
      </c>
      <c r="K136" s="290" t="s">
        <v>4887</v>
      </c>
    </row>
    <row r="137" spans="2:11" ht="25" customHeight="1" x14ac:dyDescent="0.25">
      <c r="B137" s="320" t="s">
        <v>7363</v>
      </c>
      <c r="C137" s="321" t="s">
        <v>12735</v>
      </c>
      <c r="D137" s="322" t="s">
        <v>14246</v>
      </c>
      <c r="E137" s="323" t="s">
        <v>9161</v>
      </c>
      <c r="F137" s="289">
        <v>-2.3486601110869301</v>
      </c>
      <c r="G137" s="289"/>
      <c r="H137" s="289" t="e">
        <f>IF(#REF!="","",-#REF!)</f>
        <v>#REF!</v>
      </c>
      <c r="I137" s="290" t="s">
        <v>7349</v>
      </c>
      <c r="J137" s="290" t="s">
        <v>4887</v>
      </c>
      <c r="K137" s="290" t="s">
        <v>4887</v>
      </c>
    </row>
    <row r="138" spans="2:11" ht="25" customHeight="1" x14ac:dyDescent="0.25">
      <c r="B138" s="320" t="s">
        <v>4906</v>
      </c>
      <c r="C138" s="321" t="s">
        <v>9728</v>
      </c>
      <c r="D138" s="322" t="s">
        <v>14247</v>
      </c>
      <c r="E138" s="323" t="s">
        <v>9729</v>
      </c>
      <c r="F138" s="289">
        <v>-2.3660316057604298</v>
      </c>
      <c r="G138" s="289"/>
      <c r="H138" s="289" t="e">
        <f>IF(#REF!="","",-#REF!)</f>
        <v>#REF!</v>
      </c>
      <c r="I138" s="290" t="s">
        <v>7349</v>
      </c>
      <c r="J138" s="290" t="s">
        <v>4887</v>
      </c>
      <c r="K138" s="290" t="s">
        <v>4887</v>
      </c>
    </row>
    <row r="139" spans="2:11" ht="25" customHeight="1" x14ac:dyDescent="0.25">
      <c r="B139" s="320" t="s">
        <v>7323</v>
      </c>
      <c r="C139" s="321" t="s">
        <v>6795</v>
      </c>
      <c r="D139" s="322" t="s">
        <v>14248</v>
      </c>
      <c r="E139" s="323" t="s">
        <v>12110</v>
      </c>
      <c r="F139" s="289">
        <v>-2.3893877024781198</v>
      </c>
      <c r="G139" s="289"/>
      <c r="H139" s="289" t="e">
        <f>IF(#REF!="","",-#REF!)</f>
        <v>#REF!</v>
      </c>
      <c r="I139" s="290" t="s">
        <v>7349</v>
      </c>
      <c r="J139" s="290" t="s">
        <v>4887</v>
      </c>
      <c r="K139" s="290" t="s">
        <v>4887</v>
      </c>
    </row>
    <row r="140" spans="2:11" ht="25" customHeight="1" x14ac:dyDescent="0.25">
      <c r="B140" s="320" t="s">
        <v>7354</v>
      </c>
      <c r="C140" s="321" t="s">
        <v>13532</v>
      </c>
      <c r="D140" s="322" t="s">
        <v>14249</v>
      </c>
      <c r="E140" s="323" t="s">
        <v>12441</v>
      </c>
      <c r="F140" s="289">
        <v>-2.3928236321049399</v>
      </c>
      <c r="G140" s="289"/>
      <c r="H140" s="289" t="e">
        <f>IF(#REF!="","",-#REF!)</f>
        <v>#REF!</v>
      </c>
      <c r="I140" s="290" t="s">
        <v>7349</v>
      </c>
      <c r="J140" s="290" t="s">
        <v>4887</v>
      </c>
      <c r="K140" s="290" t="s">
        <v>4887</v>
      </c>
    </row>
    <row r="141" spans="2:11" ht="25" customHeight="1" x14ac:dyDescent="0.25">
      <c r="B141" s="320" t="s">
        <v>3561</v>
      </c>
      <c r="C141" s="321" t="s">
        <v>9476</v>
      </c>
      <c r="D141" s="322" t="s">
        <v>14250</v>
      </c>
      <c r="E141" s="323" t="s">
        <v>9477</v>
      </c>
      <c r="F141" s="289">
        <v>-2.4139099991595701</v>
      </c>
      <c r="G141" s="289"/>
      <c r="H141" s="289" t="e">
        <f>IF(#REF!="","",-#REF!)</f>
        <v>#REF!</v>
      </c>
      <c r="I141" s="290" t="s">
        <v>7349</v>
      </c>
      <c r="J141" s="290" t="s">
        <v>4887</v>
      </c>
      <c r="K141" s="290" t="s">
        <v>4887</v>
      </c>
    </row>
    <row r="142" spans="2:11" ht="25" customHeight="1" x14ac:dyDescent="0.25">
      <c r="B142" s="320" t="s">
        <v>4905</v>
      </c>
      <c r="C142" s="321" t="s">
        <v>13212</v>
      </c>
      <c r="D142" s="322" t="s">
        <v>14252</v>
      </c>
      <c r="E142" s="323" t="s">
        <v>12516</v>
      </c>
      <c r="F142" s="289">
        <v>-2.5444828587322101</v>
      </c>
      <c r="G142" s="289"/>
      <c r="H142" s="289" t="e">
        <f>IF(#REF!="","",-#REF!)</f>
        <v>#REF!</v>
      </c>
      <c r="I142" s="290" t="s">
        <v>7349</v>
      </c>
      <c r="J142" s="290" t="s">
        <v>4887</v>
      </c>
      <c r="K142" s="290" t="s">
        <v>4887</v>
      </c>
    </row>
    <row r="143" spans="2:11" ht="25" customHeight="1" x14ac:dyDescent="0.25">
      <c r="B143" s="320" t="s">
        <v>4776</v>
      </c>
      <c r="C143" s="321" t="s">
        <v>11341</v>
      </c>
      <c r="D143" s="322" t="s">
        <v>14253</v>
      </c>
      <c r="E143" s="323" t="s">
        <v>11342</v>
      </c>
      <c r="F143" s="289">
        <v>-2.5472079852642899</v>
      </c>
      <c r="G143" s="289"/>
      <c r="H143" s="289" t="e">
        <f>IF(#REF!="","",-#REF!)</f>
        <v>#REF!</v>
      </c>
      <c r="I143" s="290" t="s">
        <v>7349</v>
      </c>
      <c r="J143" s="290" t="s">
        <v>4887</v>
      </c>
      <c r="K143" s="290" t="s">
        <v>4887</v>
      </c>
    </row>
    <row r="144" spans="2:11" ht="25" customHeight="1" x14ac:dyDescent="0.25">
      <c r="B144" s="320" t="s">
        <v>3806</v>
      </c>
      <c r="C144" s="321" t="s">
        <v>12010</v>
      </c>
      <c r="D144" s="322" t="s">
        <v>14254</v>
      </c>
      <c r="E144" s="323" t="s">
        <v>12011</v>
      </c>
      <c r="F144" s="289">
        <v>-2.56149381017834</v>
      </c>
      <c r="G144" s="289"/>
      <c r="H144" s="289" t="e">
        <f>IF(#REF!="","",-#REF!)</f>
        <v>#REF!</v>
      </c>
      <c r="I144" s="290" t="s">
        <v>7349</v>
      </c>
      <c r="J144" s="290" t="s">
        <v>4887</v>
      </c>
      <c r="K144" s="290" t="s">
        <v>4887</v>
      </c>
    </row>
    <row r="145" spans="2:11" ht="25" customHeight="1" x14ac:dyDescent="0.25">
      <c r="B145" s="320" t="s">
        <v>7320</v>
      </c>
      <c r="C145" s="321" t="s">
        <v>12955</v>
      </c>
      <c r="D145" s="322" t="s">
        <v>14255</v>
      </c>
      <c r="E145" s="323" t="s">
        <v>12956</v>
      </c>
      <c r="F145" s="289">
        <v>-2.5895898661424601</v>
      </c>
      <c r="G145" s="289"/>
      <c r="H145" s="289" t="e">
        <f>IF(#REF!="","",-#REF!)</f>
        <v>#REF!</v>
      </c>
      <c r="I145" s="290" t="s">
        <v>7349</v>
      </c>
      <c r="J145" s="290" t="s">
        <v>4887</v>
      </c>
      <c r="K145" s="290" t="s">
        <v>4887</v>
      </c>
    </row>
    <row r="146" spans="2:11" ht="25" customHeight="1" x14ac:dyDescent="0.25">
      <c r="B146" s="320" t="s">
        <v>4924</v>
      </c>
      <c r="C146" s="321" t="s">
        <v>13635</v>
      </c>
      <c r="D146" s="322" t="s">
        <v>14256</v>
      </c>
      <c r="E146" s="323" t="s">
        <v>13636</v>
      </c>
      <c r="F146" s="289">
        <v>-2.62736817407131</v>
      </c>
      <c r="G146" s="289"/>
      <c r="H146" s="289" t="e">
        <f>IF(#REF!="","",-#REF!)</f>
        <v>#REF!</v>
      </c>
      <c r="I146" s="290" t="s">
        <v>7349</v>
      </c>
      <c r="J146" s="290" t="s">
        <v>4887</v>
      </c>
      <c r="K146" s="290" t="s">
        <v>4887</v>
      </c>
    </row>
    <row r="147" spans="2:11" ht="25" customHeight="1" x14ac:dyDescent="0.25">
      <c r="B147" s="320" t="s">
        <v>2749</v>
      </c>
      <c r="C147" s="321" t="s">
        <v>6770</v>
      </c>
      <c r="D147" s="322" t="s">
        <v>14257</v>
      </c>
      <c r="E147" s="323" t="s">
        <v>8647</v>
      </c>
      <c r="F147" s="289">
        <v>-2.6442697093165699</v>
      </c>
      <c r="G147" s="289"/>
      <c r="H147" s="289" t="e">
        <f>IF(#REF!="","",-#REF!)</f>
        <v>#REF!</v>
      </c>
      <c r="I147" s="290" t="s">
        <v>7349</v>
      </c>
      <c r="J147" s="290" t="s">
        <v>4887</v>
      </c>
      <c r="K147" s="290" t="s">
        <v>4887</v>
      </c>
    </row>
    <row r="148" spans="2:11" ht="25" customHeight="1" x14ac:dyDescent="0.25">
      <c r="B148" s="320" t="s">
        <v>7383</v>
      </c>
      <c r="C148" s="321" t="s">
        <v>8885</v>
      </c>
      <c r="D148" s="322" t="s">
        <v>14258</v>
      </c>
      <c r="E148" s="323" t="s">
        <v>8886</v>
      </c>
      <c r="F148" s="289">
        <v>-2.6735850711609102</v>
      </c>
      <c r="G148" s="289"/>
      <c r="H148" s="289" t="e">
        <f>IF(#REF!="","",-#REF!)</f>
        <v>#REF!</v>
      </c>
      <c r="I148" s="290" t="s">
        <v>7349</v>
      </c>
      <c r="J148" s="290" t="s">
        <v>4887</v>
      </c>
      <c r="K148" s="290" t="s">
        <v>4887</v>
      </c>
    </row>
    <row r="149" spans="2:11" ht="25" customHeight="1" x14ac:dyDescent="0.25">
      <c r="B149" s="320" t="s">
        <v>4782</v>
      </c>
      <c r="C149" s="321" t="s">
        <v>10359</v>
      </c>
      <c r="D149" s="322" t="s">
        <v>14259</v>
      </c>
      <c r="E149" s="323" t="s">
        <v>10360</v>
      </c>
      <c r="F149" s="289">
        <v>-2.7700942860133999</v>
      </c>
      <c r="G149" s="289"/>
      <c r="H149" s="289" t="e">
        <f>IF(#REF!="","",-#REF!)</f>
        <v>#REF!</v>
      </c>
      <c r="I149" s="290" t="s">
        <v>7349</v>
      </c>
      <c r="J149" s="290" t="s">
        <v>4887</v>
      </c>
      <c r="K149" s="290" t="s">
        <v>4887</v>
      </c>
    </row>
    <row r="150" spans="2:11" ht="25" customHeight="1" x14ac:dyDescent="0.25">
      <c r="B150" s="320" t="s">
        <v>3250</v>
      </c>
      <c r="C150" s="321" t="s">
        <v>9883</v>
      </c>
      <c r="D150" s="322" t="s">
        <v>14261</v>
      </c>
      <c r="E150" s="323" t="s">
        <v>9884</v>
      </c>
      <c r="F150" s="289">
        <v>-2.8060402457173801</v>
      </c>
      <c r="G150" s="289"/>
      <c r="H150" s="289" t="e">
        <f>IF(#REF!="","",-#REF!)</f>
        <v>#REF!</v>
      </c>
      <c r="I150" s="290" t="s">
        <v>7349</v>
      </c>
      <c r="J150" s="290" t="s">
        <v>4887</v>
      </c>
      <c r="K150" s="290" t="s">
        <v>4887</v>
      </c>
    </row>
    <row r="151" spans="2:11" ht="25" customHeight="1" x14ac:dyDescent="0.25">
      <c r="B151" s="320" t="s">
        <v>5089</v>
      </c>
      <c r="C151" s="321" t="s">
        <v>9843</v>
      </c>
      <c r="D151" s="322" t="s">
        <v>14262</v>
      </c>
      <c r="E151" s="323" t="s">
        <v>9844</v>
      </c>
      <c r="F151" s="289">
        <v>-2.8077953461438598</v>
      </c>
      <c r="G151" s="289"/>
      <c r="H151" s="289" t="e">
        <f>IF(#REF!="","",-#REF!)</f>
        <v>#REF!</v>
      </c>
      <c r="I151" s="290" t="s">
        <v>7349</v>
      </c>
      <c r="J151" s="290" t="s">
        <v>4887</v>
      </c>
      <c r="K151" s="290" t="s">
        <v>4887</v>
      </c>
    </row>
    <row r="152" spans="2:11" ht="25" customHeight="1" x14ac:dyDescent="0.25">
      <c r="B152" s="320" t="s">
        <v>2647</v>
      </c>
      <c r="C152" s="321" t="s">
        <v>6784</v>
      </c>
      <c r="D152" s="322" t="s">
        <v>14263</v>
      </c>
      <c r="E152" s="323" t="s">
        <v>11039</v>
      </c>
      <c r="F152" s="289">
        <v>-2.8081247109091398</v>
      </c>
      <c r="G152" s="289"/>
      <c r="H152" s="289" t="e">
        <f>IF(#REF!="","",-#REF!)</f>
        <v>#REF!</v>
      </c>
      <c r="I152" s="290" t="s">
        <v>7349</v>
      </c>
      <c r="J152" s="290" t="s">
        <v>4887</v>
      </c>
      <c r="K152" s="290" t="s">
        <v>4887</v>
      </c>
    </row>
    <row r="153" spans="2:11" ht="25" customHeight="1" x14ac:dyDescent="0.25">
      <c r="B153" s="320" t="s">
        <v>7371</v>
      </c>
      <c r="C153" s="321" t="s">
        <v>8253</v>
      </c>
      <c r="D153" s="322" t="s">
        <v>14264</v>
      </c>
      <c r="E153" s="323" t="s">
        <v>8254</v>
      </c>
      <c r="F153" s="289">
        <v>-2.83185376103236</v>
      </c>
      <c r="G153" s="289"/>
      <c r="H153" s="289" t="e">
        <f>IF(#REF!="","",-#REF!)</f>
        <v>#REF!</v>
      </c>
      <c r="I153" s="290" t="s">
        <v>7349</v>
      </c>
      <c r="J153" s="290" t="s">
        <v>4887</v>
      </c>
      <c r="K153" s="290" t="s">
        <v>4887</v>
      </c>
    </row>
    <row r="154" spans="2:11" ht="25" customHeight="1" x14ac:dyDescent="0.25">
      <c r="B154" s="320" t="s">
        <v>7377</v>
      </c>
      <c r="C154" s="321" t="s">
        <v>9924</v>
      </c>
      <c r="D154" s="322" t="s">
        <v>14265</v>
      </c>
      <c r="E154" s="323" t="s">
        <v>9925</v>
      </c>
      <c r="F154" s="289">
        <v>-2.8827976337977899</v>
      </c>
      <c r="G154" s="289"/>
      <c r="H154" s="289" t="e">
        <f>IF(#REF!="","",-#REF!)</f>
        <v>#REF!</v>
      </c>
      <c r="I154" s="290" t="s">
        <v>7349</v>
      </c>
      <c r="J154" s="290" t="s">
        <v>4887</v>
      </c>
      <c r="K154" s="290" t="s">
        <v>4887</v>
      </c>
    </row>
    <row r="155" spans="2:11" ht="25" customHeight="1" x14ac:dyDescent="0.25">
      <c r="B155" s="320" t="s">
        <v>2454</v>
      </c>
      <c r="C155" s="321" t="s">
        <v>11053</v>
      </c>
      <c r="D155" s="322" t="s">
        <v>14266</v>
      </c>
      <c r="E155" s="323" t="s">
        <v>11054</v>
      </c>
      <c r="F155" s="289">
        <v>-2.9972158908839899</v>
      </c>
      <c r="G155" s="289"/>
      <c r="H155" s="289" t="e">
        <f>IF(#REF!="","",-#REF!)</f>
        <v>#REF!</v>
      </c>
      <c r="I155" s="290" t="s">
        <v>7349</v>
      </c>
      <c r="J155" s="290" t="s">
        <v>4887</v>
      </c>
      <c r="K155" s="290" t="s">
        <v>4887</v>
      </c>
    </row>
    <row r="156" spans="2:11" ht="25" customHeight="1" x14ac:dyDescent="0.25">
      <c r="B156" s="320" t="s">
        <v>7381</v>
      </c>
      <c r="C156" s="321" t="s">
        <v>12281</v>
      </c>
      <c r="D156" s="322" t="s">
        <v>14267</v>
      </c>
      <c r="E156" s="323" t="s">
        <v>12282</v>
      </c>
      <c r="F156" s="289">
        <v>-3.0208027317996802</v>
      </c>
      <c r="G156" s="289"/>
      <c r="H156" s="289" t="e">
        <f>IF(#REF!="","",-#REF!)</f>
        <v>#REF!</v>
      </c>
      <c r="I156" s="290" t="s">
        <v>7349</v>
      </c>
      <c r="J156" s="290" t="s">
        <v>4887</v>
      </c>
      <c r="K156" s="290" t="s">
        <v>4887</v>
      </c>
    </row>
    <row r="157" spans="2:11" ht="25" customHeight="1" x14ac:dyDescent="0.25">
      <c r="B157" s="320" t="s">
        <v>7361</v>
      </c>
      <c r="C157" s="321" t="s">
        <v>12549</v>
      </c>
      <c r="D157" s="322" t="s">
        <v>14268</v>
      </c>
      <c r="E157" s="323" t="s">
        <v>12419</v>
      </c>
      <c r="F157" s="289">
        <v>-3.06375246147394</v>
      </c>
      <c r="G157" s="289"/>
      <c r="H157" s="289" t="e">
        <f>IF(#REF!="","",-#REF!)</f>
        <v>#REF!</v>
      </c>
      <c r="I157" s="290" t="s">
        <v>7349</v>
      </c>
      <c r="J157" s="290" t="s">
        <v>4887</v>
      </c>
      <c r="K157" s="290" t="s">
        <v>4887</v>
      </c>
    </row>
    <row r="158" spans="2:11" ht="25" customHeight="1" x14ac:dyDescent="0.25">
      <c r="B158" s="320" t="s">
        <v>7360</v>
      </c>
      <c r="C158" s="321" t="s">
        <v>13238</v>
      </c>
      <c r="D158" s="322" t="s">
        <v>14269</v>
      </c>
      <c r="E158" s="323" t="s">
        <v>13027</v>
      </c>
      <c r="F158" s="289">
        <v>-3.0700465433293398</v>
      </c>
      <c r="G158" s="289"/>
      <c r="H158" s="289" t="e">
        <f>IF(#REF!="","",-#REF!)</f>
        <v>#REF!</v>
      </c>
      <c r="I158" s="290" t="s">
        <v>7349</v>
      </c>
      <c r="J158" s="290" t="s">
        <v>4887</v>
      </c>
      <c r="K158" s="290" t="s">
        <v>4887</v>
      </c>
    </row>
    <row r="159" spans="2:11" ht="25" customHeight="1" x14ac:dyDescent="0.25">
      <c r="B159" s="320" t="s">
        <v>1919</v>
      </c>
      <c r="C159" s="321" t="s">
        <v>8546</v>
      </c>
      <c r="D159" s="324" t="s">
        <v>14270</v>
      </c>
      <c r="E159" s="323" t="s">
        <v>8547</v>
      </c>
      <c r="F159" s="289">
        <v>-3.0702014619609401</v>
      </c>
      <c r="G159" s="289"/>
      <c r="H159" s="289" t="e">
        <f>IF(#REF!="","",-#REF!)</f>
        <v>#REF!</v>
      </c>
      <c r="I159" s="290" t="s">
        <v>7349</v>
      </c>
      <c r="J159" s="290" t="s">
        <v>4887</v>
      </c>
      <c r="K159" s="290" t="s">
        <v>4887</v>
      </c>
    </row>
    <row r="160" spans="2:11" ht="25" customHeight="1" x14ac:dyDescent="0.25">
      <c r="B160" s="478" t="s">
        <v>4106</v>
      </c>
      <c r="C160" s="321" t="s">
        <v>9047</v>
      </c>
      <c r="D160" s="479" t="s">
        <v>14271</v>
      </c>
      <c r="E160" s="323" t="s">
        <v>16340</v>
      </c>
      <c r="F160" s="289">
        <v>-3.1150223125196099</v>
      </c>
      <c r="G160" s="289"/>
      <c r="H160" s="289" t="e">
        <f>IF(#REF!="","",-#REF!)</f>
        <v>#REF!</v>
      </c>
      <c r="I160" s="290" t="s">
        <v>7349</v>
      </c>
      <c r="J160" s="290" t="s">
        <v>4887</v>
      </c>
      <c r="K160" s="290" t="s">
        <v>4887</v>
      </c>
    </row>
    <row r="161" spans="2:11" ht="25" customHeight="1" x14ac:dyDescent="0.25">
      <c r="B161" s="320" t="s">
        <v>7164</v>
      </c>
      <c r="C161" s="321" t="s">
        <v>12705</v>
      </c>
      <c r="D161" s="322" t="s">
        <v>14272</v>
      </c>
      <c r="E161" s="323" t="s">
        <v>9850</v>
      </c>
      <c r="F161" s="289">
        <v>-3.1372306878194198</v>
      </c>
      <c r="G161" s="289"/>
      <c r="H161" s="289" t="e">
        <f>IF(#REF!="","",-#REF!)</f>
        <v>#REF!</v>
      </c>
      <c r="I161" s="290" t="s">
        <v>7349</v>
      </c>
      <c r="J161" s="290" t="s">
        <v>4887</v>
      </c>
      <c r="K161" s="290" t="s">
        <v>4887</v>
      </c>
    </row>
    <row r="162" spans="2:11" ht="25" customHeight="1" x14ac:dyDescent="0.25">
      <c r="B162" s="320" t="s">
        <v>4130</v>
      </c>
      <c r="C162" s="321" t="s">
        <v>12236</v>
      </c>
      <c r="D162" s="322" t="s">
        <v>14273</v>
      </c>
      <c r="E162" s="323" t="s">
        <v>12237</v>
      </c>
      <c r="F162" s="289">
        <v>-3.2141800955602098</v>
      </c>
      <c r="G162" s="289"/>
      <c r="H162" s="289" t="e">
        <f>IF(#REF!="","",-#REF!)</f>
        <v>#REF!</v>
      </c>
      <c r="I162" s="290" t="s">
        <v>7349</v>
      </c>
      <c r="J162" s="290" t="s">
        <v>4887</v>
      </c>
      <c r="K162" s="290" t="s">
        <v>4887</v>
      </c>
    </row>
    <row r="163" spans="2:11" ht="25" customHeight="1" x14ac:dyDescent="0.25">
      <c r="B163" s="320" t="s">
        <v>7321</v>
      </c>
      <c r="C163" s="321" t="s">
        <v>13379</v>
      </c>
      <c r="D163" s="322" t="s">
        <v>14274</v>
      </c>
      <c r="E163" s="323" t="s">
        <v>8907</v>
      </c>
      <c r="F163" s="289">
        <v>-3.2158004593411</v>
      </c>
      <c r="G163" s="289"/>
      <c r="H163" s="289" t="e">
        <f>IF(#REF!="","",-#REF!)</f>
        <v>#REF!</v>
      </c>
      <c r="I163" s="290" t="s">
        <v>7349</v>
      </c>
      <c r="J163" s="290" t="s">
        <v>4887</v>
      </c>
      <c r="K163" s="290" t="s">
        <v>4887</v>
      </c>
    </row>
    <row r="164" spans="2:11" ht="25" customHeight="1" x14ac:dyDescent="0.25">
      <c r="B164" s="320" t="s">
        <v>606</v>
      </c>
      <c r="C164" s="321" t="s">
        <v>11589</v>
      </c>
      <c r="D164" s="322" t="s">
        <v>14277</v>
      </c>
      <c r="E164" s="323" t="s">
        <v>11590</v>
      </c>
      <c r="F164" s="289">
        <v>-3.4296326913659199</v>
      </c>
      <c r="G164" s="289"/>
      <c r="H164" s="289" t="e">
        <f>IF(#REF!="","",-#REF!)</f>
        <v>#REF!</v>
      </c>
      <c r="I164" s="290" t="s">
        <v>7349</v>
      </c>
      <c r="J164" s="290" t="s">
        <v>4887</v>
      </c>
      <c r="K164" s="290" t="s">
        <v>4887</v>
      </c>
    </row>
    <row r="165" spans="2:11" ht="25" customHeight="1" x14ac:dyDescent="0.25">
      <c r="B165" s="320" t="s">
        <v>4981</v>
      </c>
      <c r="C165" s="321" t="s">
        <v>12396</v>
      </c>
      <c r="D165" s="322" t="s">
        <v>14278</v>
      </c>
      <c r="E165" s="323" t="s">
        <v>12397</v>
      </c>
      <c r="F165" s="289">
        <v>-3.4551848395592999</v>
      </c>
      <c r="G165" s="289"/>
      <c r="H165" s="289" t="e">
        <f>IF(#REF!="","",-#REF!)</f>
        <v>#REF!</v>
      </c>
      <c r="I165" s="290" t="s">
        <v>7349</v>
      </c>
      <c r="J165" s="290" t="s">
        <v>4887</v>
      </c>
      <c r="K165" s="290" t="s">
        <v>4887</v>
      </c>
    </row>
    <row r="166" spans="2:11" ht="25" customHeight="1" x14ac:dyDescent="0.25">
      <c r="B166" s="320" t="s">
        <v>7375</v>
      </c>
      <c r="C166" s="321" t="s">
        <v>9676</v>
      </c>
      <c r="D166" s="322" t="s">
        <v>14279</v>
      </c>
      <c r="E166" s="323" t="s">
        <v>9677</v>
      </c>
      <c r="F166" s="289">
        <v>-3.46726381056608</v>
      </c>
      <c r="G166" s="289"/>
      <c r="H166" s="289" t="e">
        <f>IF(#REF!="","",-#REF!)</f>
        <v>#REF!</v>
      </c>
      <c r="I166" s="290" t="s">
        <v>7349</v>
      </c>
      <c r="J166" s="290" t="s">
        <v>4887</v>
      </c>
      <c r="K166" s="290" t="s">
        <v>4887</v>
      </c>
    </row>
    <row r="167" spans="2:11" ht="25" customHeight="1" x14ac:dyDescent="0.25">
      <c r="B167" s="320" t="s">
        <v>4958</v>
      </c>
      <c r="C167" s="321" t="s">
        <v>6764</v>
      </c>
      <c r="D167" s="322" t="s">
        <v>14280</v>
      </c>
      <c r="E167" s="323" t="s">
        <v>8061</v>
      </c>
      <c r="F167" s="289">
        <v>-3.4872218656735798</v>
      </c>
      <c r="G167" s="289"/>
      <c r="H167" s="289" t="e">
        <f>IF(#REF!="","",-#REF!)</f>
        <v>#REF!</v>
      </c>
      <c r="I167" s="290" t="s">
        <v>7349</v>
      </c>
      <c r="J167" s="290" t="s">
        <v>4887</v>
      </c>
      <c r="K167" s="290" t="s">
        <v>4887</v>
      </c>
    </row>
    <row r="168" spans="2:11" ht="25" customHeight="1" x14ac:dyDescent="0.25">
      <c r="B168" s="320" t="s">
        <v>7353</v>
      </c>
      <c r="C168" s="321" t="s">
        <v>13687</v>
      </c>
      <c r="D168" s="322" t="s">
        <v>14281</v>
      </c>
      <c r="E168" s="323" t="s">
        <v>13688</v>
      </c>
      <c r="F168" s="289">
        <v>-3.5310407575887601</v>
      </c>
      <c r="G168" s="289"/>
      <c r="H168" s="289" t="e">
        <f>IF(#REF!="","",-#REF!)</f>
        <v>#REF!</v>
      </c>
      <c r="I168" s="290" t="s">
        <v>7349</v>
      </c>
      <c r="J168" s="290" t="s">
        <v>4887</v>
      </c>
      <c r="K168" s="290" t="s">
        <v>4887</v>
      </c>
    </row>
    <row r="169" spans="2:11" ht="25" customHeight="1" x14ac:dyDescent="0.25">
      <c r="B169" s="320" t="s">
        <v>2482</v>
      </c>
      <c r="C169" s="321" t="s">
        <v>9716</v>
      </c>
      <c r="D169" s="322" t="s">
        <v>14282</v>
      </c>
      <c r="E169" s="323" t="s">
        <v>9717</v>
      </c>
      <c r="F169" s="289">
        <v>-3.73081036809113</v>
      </c>
      <c r="G169" s="289"/>
      <c r="H169" s="289" t="e">
        <f>IF(#REF!="","",-#REF!)</f>
        <v>#REF!</v>
      </c>
      <c r="I169" s="290" t="s">
        <v>7349</v>
      </c>
      <c r="J169" s="290" t="s">
        <v>4887</v>
      </c>
      <c r="K169" s="290" t="s">
        <v>4887</v>
      </c>
    </row>
    <row r="170" spans="2:11" ht="25" customHeight="1" x14ac:dyDescent="0.25">
      <c r="B170" s="320" t="s">
        <v>4585</v>
      </c>
      <c r="C170" s="321" t="s">
        <v>8322</v>
      </c>
      <c r="D170" s="322" t="s">
        <v>14283</v>
      </c>
      <c r="E170" s="323" t="s">
        <v>8323</v>
      </c>
      <c r="F170" s="289">
        <v>-3.7436749204132802</v>
      </c>
      <c r="G170" s="289"/>
      <c r="H170" s="289" t="e">
        <f>IF(#REF!="","",-#REF!)</f>
        <v>#REF!</v>
      </c>
      <c r="I170" s="290" t="s">
        <v>7349</v>
      </c>
      <c r="J170" s="290" t="s">
        <v>4887</v>
      </c>
      <c r="K170" s="290" t="s">
        <v>4887</v>
      </c>
    </row>
    <row r="171" spans="2:11" ht="25" customHeight="1" x14ac:dyDescent="0.25">
      <c r="B171" s="320" t="s">
        <v>3341</v>
      </c>
      <c r="C171" s="321" t="s">
        <v>12210</v>
      </c>
      <c r="D171" s="322" t="s">
        <v>14284</v>
      </c>
      <c r="E171" s="323" t="s">
        <v>12211</v>
      </c>
      <c r="F171" s="289">
        <v>-3.7439262476501298</v>
      </c>
      <c r="G171" s="289"/>
      <c r="H171" s="289" t="e">
        <f>IF(#REF!="","",-#REF!)</f>
        <v>#REF!</v>
      </c>
      <c r="I171" s="290" t="s">
        <v>7349</v>
      </c>
      <c r="J171" s="290" t="s">
        <v>4887</v>
      </c>
      <c r="K171" s="290" t="s">
        <v>4887</v>
      </c>
    </row>
    <row r="172" spans="2:11" ht="25" customHeight="1" x14ac:dyDescent="0.25">
      <c r="B172" s="320" t="s">
        <v>2058</v>
      </c>
      <c r="C172" s="321" t="s">
        <v>6768</v>
      </c>
      <c r="D172" s="322" t="s">
        <v>14285</v>
      </c>
      <c r="E172" s="323" t="s">
        <v>8553</v>
      </c>
      <c r="F172" s="289">
        <v>-3.7586372775797399</v>
      </c>
      <c r="G172" s="289"/>
      <c r="H172" s="289" t="e">
        <f>IF(#REF!="","",-#REF!)</f>
        <v>#REF!</v>
      </c>
      <c r="I172" s="290" t="s">
        <v>7349</v>
      </c>
      <c r="J172" s="290" t="s">
        <v>4887</v>
      </c>
      <c r="K172" s="290" t="s">
        <v>4887</v>
      </c>
    </row>
    <row r="173" spans="2:11" ht="25" customHeight="1" x14ac:dyDescent="0.25">
      <c r="B173" s="320" t="s">
        <v>7370</v>
      </c>
      <c r="C173" s="321" t="s">
        <v>8844</v>
      </c>
      <c r="D173" s="322" t="s">
        <v>14286</v>
      </c>
      <c r="E173" s="323" t="s">
        <v>8845</v>
      </c>
      <c r="F173" s="289">
        <v>-3.8065336025059802</v>
      </c>
      <c r="G173" s="289"/>
      <c r="H173" s="289" t="e">
        <f>IF(#REF!="","",-#REF!)</f>
        <v>#REF!</v>
      </c>
      <c r="I173" s="290" t="s">
        <v>7349</v>
      </c>
      <c r="J173" s="290" t="s">
        <v>4887</v>
      </c>
      <c r="K173" s="290" t="s">
        <v>4887</v>
      </c>
    </row>
    <row r="174" spans="2:11" ht="25" customHeight="1" x14ac:dyDescent="0.25">
      <c r="B174" s="320" t="s">
        <v>4920</v>
      </c>
      <c r="C174" s="321" t="s">
        <v>13375</v>
      </c>
      <c r="D174" s="322" t="s">
        <v>14255</v>
      </c>
      <c r="E174" s="323" t="s">
        <v>10819</v>
      </c>
      <c r="F174" s="289">
        <v>-3.8869505740285102</v>
      </c>
      <c r="G174" s="289"/>
      <c r="H174" s="289" t="e">
        <f>IF(#REF!="","",-#REF!)</f>
        <v>#REF!</v>
      </c>
      <c r="I174" s="290" t="s">
        <v>7349</v>
      </c>
      <c r="J174" s="290" t="s">
        <v>4887</v>
      </c>
      <c r="K174" s="290" t="s">
        <v>4887</v>
      </c>
    </row>
    <row r="175" spans="2:11" ht="25" customHeight="1" x14ac:dyDescent="0.25">
      <c r="B175" s="320" t="s">
        <v>94</v>
      </c>
      <c r="C175" s="321" t="s">
        <v>6778</v>
      </c>
      <c r="D175" s="322" t="s">
        <v>14287</v>
      </c>
      <c r="E175" s="323" t="s">
        <v>9878</v>
      </c>
      <c r="F175" s="289">
        <v>-3.9059976067718098</v>
      </c>
      <c r="G175" s="289"/>
      <c r="H175" s="289" t="e">
        <f>IF(#REF!="","",-#REF!)</f>
        <v>#REF!</v>
      </c>
      <c r="I175" s="290" t="s">
        <v>7349</v>
      </c>
      <c r="J175" s="290" t="s">
        <v>4887</v>
      </c>
      <c r="K175" s="290" t="s">
        <v>4887</v>
      </c>
    </row>
    <row r="176" spans="2:11" ht="25" customHeight="1" x14ac:dyDescent="0.25">
      <c r="B176" s="320" t="s">
        <v>4415</v>
      </c>
      <c r="C176" s="321" t="s">
        <v>12361</v>
      </c>
      <c r="D176" s="322" t="s">
        <v>14289</v>
      </c>
      <c r="E176" s="323" t="s">
        <v>12362</v>
      </c>
      <c r="F176" s="289">
        <v>-3.9692125730996701</v>
      </c>
      <c r="G176" s="289"/>
      <c r="H176" s="289" t="e">
        <f>IF(#REF!="","",-#REF!)</f>
        <v>#REF!</v>
      </c>
      <c r="I176" s="290" t="s">
        <v>7349</v>
      </c>
      <c r="J176" s="290" t="s">
        <v>4887</v>
      </c>
      <c r="K176" s="290" t="s">
        <v>4887</v>
      </c>
    </row>
    <row r="177" spans="2:11" ht="25" customHeight="1" x14ac:dyDescent="0.25">
      <c r="B177" s="478" t="s">
        <v>2329</v>
      </c>
      <c r="C177" s="321" t="s">
        <v>8437</v>
      </c>
      <c r="D177" s="479" t="s">
        <v>14290</v>
      </c>
      <c r="E177" s="323" t="s">
        <v>8438</v>
      </c>
      <c r="F177" s="289">
        <v>-3.9799469755603401</v>
      </c>
      <c r="G177" s="289"/>
      <c r="H177" s="289" t="e">
        <f>IF(#REF!="","",-#REF!)</f>
        <v>#REF!</v>
      </c>
      <c r="I177" s="290" t="s">
        <v>7349</v>
      </c>
      <c r="J177" s="290" t="s">
        <v>4887</v>
      </c>
      <c r="K177" s="290" t="s">
        <v>4887</v>
      </c>
    </row>
    <row r="178" spans="2:11" ht="25" customHeight="1" x14ac:dyDescent="0.25">
      <c r="B178" s="320" t="s">
        <v>3976</v>
      </c>
      <c r="C178" s="321" t="s">
        <v>6774</v>
      </c>
      <c r="D178" s="322" t="s">
        <v>14291</v>
      </c>
      <c r="E178" s="323" t="s">
        <v>9569</v>
      </c>
      <c r="F178" s="289">
        <v>-4.0483218292581</v>
      </c>
      <c r="G178" s="289"/>
      <c r="H178" s="289" t="e">
        <f>IF(#REF!="","",-#REF!)</f>
        <v>#REF!</v>
      </c>
      <c r="I178" s="290" t="s">
        <v>7349</v>
      </c>
      <c r="J178" s="290" t="s">
        <v>4887</v>
      </c>
      <c r="K178" s="290" t="s">
        <v>4887</v>
      </c>
    </row>
    <row r="179" spans="2:11" ht="25" customHeight="1" x14ac:dyDescent="0.25">
      <c r="B179" s="320" t="s">
        <v>4913</v>
      </c>
      <c r="C179" s="321" t="s">
        <v>12633</v>
      </c>
      <c r="D179" s="322" t="s">
        <v>14292</v>
      </c>
      <c r="E179" s="323" t="s">
        <v>12517</v>
      </c>
      <c r="F179" s="289">
        <v>-4.0556064259119102</v>
      </c>
      <c r="G179" s="289"/>
      <c r="H179" s="289" t="e">
        <f>IF(#REF!="","",-#REF!)</f>
        <v>#REF!</v>
      </c>
      <c r="I179" s="290" t="s">
        <v>7349</v>
      </c>
      <c r="J179" s="290" t="s">
        <v>4887</v>
      </c>
      <c r="K179" s="290" t="s">
        <v>4887</v>
      </c>
    </row>
    <row r="180" spans="2:11" ht="25" customHeight="1" x14ac:dyDescent="0.25">
      <c r="B180" s="320" t="s">
        <v>4959</v>
      </c>
      <c r="C180" s="321" t="s">
        <v>13192</v>
      </c>
      <c r="D180" s="322" t="s">
        <v>14293</v>
      </c>
      <c r="E180" s="323" t="s">
        <v>9907</v>
      </c>
      <c r="F180" s="289">
        <v>-4.1131455963378603</v>
      </c>
      <c r="G180" s="289"/>
      <c r="H180" s="289" t="e">
        <f>IF(#REF!="","",-#REF!)</f>
        <v>#REF!</v>
      </c>
      <c r="I180" s="290" t="s">
        <v>7349</v>
      </c>
      <c r="J180" s="290" t="s">
        <v>4887</v>
      </c>
      <c r="K180" s="290" t="s">
        <v>4887</v>
      </c>
    </row>
    <row r="181" spans="2:11" ht="25" customHeight="1" x14ac:dyDescent="0.25">
      <c r="B181" s="320" t="s">
        <v>4985</v>
      </c>
      <c r="C181" s="321" t="s">
        <v>13152</v>
      </c>
      <c r="D181" s="322" t="s">
        <v>14294</v>
      </c>
      <c r="E181" s="323" t="s">
        <v>12277</v>
      </c>
      <c r="F181" s="289">
        <v>-4.1240548290241001</v>
      </c>
      <c r="G181" s="289"/>
      <c r="H181" s="289" t="e">
        <f>IF(#REF!="","",-#REF!)</f>
        <v>#REF!</v>
      </c>
      <c r="I181" s="290" t="s">
        <v>7349</v>
      </c>
      <c r="J181" s="290" t="s">
        <v>4887</v>
      </c>
      <c r="K181" s="290" t="s">
        <v>4887</v>
      </c>
    </row>
    <row r="182" spans="2:11" ht="25" customHeight="1" x14ac:dyDescent="0.25">
      <c r="B182" s="320" t="s">
        <v>3506</v>
      </c>
      <c r="C182" s="321" t="s">
        <v>11338</v>
      </c>
      <c r="D182" s="322" t="s">
        <v>14295</v>
      </c>
      <c r="E182" s="323" t="s">
        <v>11339</v>
      </c>
      <c r="F182" s="289">
        <v>-4.1289362715195397</v>
      </c>
      <c r="G182" s="289"/>
      <c r="H182" s="289" t="e">
        <f>IF(#REF!="","",-#REF!)</f>
        <v>#REF!</v>
      </c>
      <c r="I182" s="290" t="s">
        <v>7349</v>
      </c>
      <c r="J182" s="290" t="s">
        <v>4887</v>
      </c>
      <c r="K182" s="290" t="s">
        <v>4887</v>
      </c>
    </row>
    <row r="183" spans="2:11" ht="25" customHeight="1" x14ac:dyDescent="0.25">
      <c r="B183" s="320" t="s">
        <v>4589</v>
      </c>
      <c r="C183" s="321" t="s">
        <v>9388</v>
      </c>
      <c r="D183" s="322" t="s">
        <v>14296</v>
      </c>
      <c r="E183" s="323" t="s">
        <v>9389</v>
      </c>
      <c r="F183" s="289">
        <v>-4.1344103134440999</v>
      </c>
      <c r="G183" s="289"/>
      <c r="H183" s="289" t="e">
        <f>IF(#REF!="","",-#REF!)</f>
        <v>#REF!</v>
      </c>
      <c r="I183" s="290" t="s">
        <v>7349</v>
      </c>
      <c r="J183" s="290" t="s">
        <v>4887</v>
      </c>
      <c r="K183" s="290" t="s">
        <v>4887</v>
      </c>
    </row>
    <row r="184" spans="2:11" ht="25" customHeight="1" x14ac:dyDescent="0.25">
      <c r="B184" s="320" t="s">
        <v>4955</v>
      </c>
      <c r="C184" s="321" t="s">
        <v>12625</v>
      </c>
      <c r="D184" s="322" t="s">
        <v>14298</v>
      </c>
      <c r="E184" s="323" t="s">
        <v>12626</v>
      </c>
      <c r="F184" s="289">
        <v>-4.1410703040922598</v>
      </c>
      <c r="G184" s="289"/>
      <c r="H184" s="289" t="e">
        <f>IF(#REF!="","",-#REF!)</f>
        <v>#REF!</v>
      </c>
      <c r="I184" s="290" t="s">
        <v>7349</v>
      </c>
      <c r="J184" s="290" t="s">
        <v>4887</v>
      </c>
      <c r="K184" s="290" t="s">
        <v>4887</v>
      </c>
    </row>
    <row r="185" spans="2:11" ht="25" customHeight="1" x14ac:dyDescent="0.25">
      <c r="B185" s="320" t="s">
        <v>3471</v>
      </c>
      <c r="C185" s="321" t="s">
        <v>9707</v>
      </c>
      <c r="D185" s="322" t="s">
        <v>14299</v>
      </c>
      <c r="E185" s="323" t="s">
        <v>9708</v>
      </c>
      <c r="F185" s="289">
        <v>-4.1665901969933001</v>
      </c>
      <c r="G185" s="289"/>
      <c r="H185" s="289" t="e">
        <f>IF(#REF!="","",-#REF!)</f>
        <v>#REF!</v>
      </c>
      <c r="I185" s="290" t="s">
        <v>7349</v>
      </c>
      <c r="J185" s="290" t="s">
        <v>4887</v>
      </c>
      <c r="K185" s="290" t="s">
        <v>4887</v>
      </c>
    </row>
    <row r="186" spans="2:11" ht="25" customHeight="1" x14ac:dyDescent="0.25">
      <c r="B186" s="320" t="s">
        <v>4903</v>
      </c>
      <c r="C186" s="321" t="s">
        <v>11530</v>
      </c>
      <c r="D186" s="322" t="s">
        <v>14301</v>
      </c>
      <c r="E186" s="323" t="s">
        <v>11531</v>
      </c>
      <c r="F186" s="289">
        <v>-4.2963226627931199</v>
      </c>
      <c r="G186" s="289"/>
      <c r="H186" s="289" t="e">
        <f>IF(#REF!="","",-#REF!)</f>
        <v>#REF!</v>
      </c>
      <c r="I186" s="290" t="s">
        <v>7349</v>
      </c>
      <c r="J186" s="290" t="s">
        <v>4887</v>
      </c>
      <c r="K186" s="290" t="s">
        <v>4887</v>
      </c>
    </row>
    <row r="187" spans="2:11" ht="25" customHeight="1" x14ac:dyDescent="0.25">
      <c r="B187" s="320" t="s">
        <v>4413</v>
      </c>
      <c r="C187" s="321" t="s">
        <v>11683</v>
      </c>
      <c r="D187" s="322" t="s">
        <v>14302</v>
      </c>
      <c r="E187" s="323" t="s">
        <v>11684</v>
      </c>
      <c r="F187" s="289">
        <v>-4.6224021932586403</v>
      </c>
      <c r="G187" s="289"/>
      <c r="H187" s="289" t="e">
        <f>IF(#REF!="","",-#REF!)</f>
        <v>#REF!</v>
      </c>
      <c r="I187" s="290" t="s">
        <v>7349</v>
      </c>
      <c r="J187" s="290" t="s">
        <v>4887</v>
      </c>
      <c r="K187" s="290" t="s">
        <v>4887</v>
      </c>
    </row>
    <row r="188" spans="2:11" ht="25" customHeight="1" x14ac:dyDescent="0.25">
      <c r="B188" s="320" t="s">
        <v>7311</v>
      </c>
      <c r="C188" s="321" t="s">
        <v>13256</v>
      </c>
      <c r="D188" s="322" t="s">
        <v>14303</v>
      </c>
      <c r="E188" s="323" t="s">
        <v>8390</v>
      </c>
      <c r="F188" s="289">
        <v>-4.7427254043549301</v>
      </c>
      <c r="G188" s="289"/>
      <c r="H188" s="289" t="e">
        <f>IF(#REF!="","",-#REF!)</f>
        <v>#REF!</v>
      </c>
      <c r="I188" s="290" t="s">
        <v>7349</v>
      </c>
      <c r="J188" s="290" t="s">
        <v>4887</v>
      </c>
      <c r="K188" s="290" t="s">
        <v>4887</v>
      </c>
    </row>
    <row r="189" spans="2:11" ht="25" customHeight="1" x14ac:dyDescent="0.25">
      <c r="B189" s="320" t="s">
        <v>2643</v>
      </c>
      <c r="C189" s="321" t="s">
        <v>6771</v>
      </c>
      <c r="D189" s="322" t="s">
        <v>14304</v>
      </c>
      <c r="E189" s="323" t="s">
        <v>8760</v>
      </c>
      <c r="F189" s="289">
        <v>-4.8290619383045197</v>
      </c>
      <c r="G189" s="289"/>
      <c r="H189" s="289" t="e">
        <f>IF(#REF!="","",-#REF!)</f>
        <v>#REF!</v>
      </c>
      <c r="I189" s="290" t="s">
        <v>7349</v>
      </c>
      <c r="J189" s="290" t="s">
        <v>4887</v>
      </c>
      <c r="K189" s="290" t="s">
        <v>4887</v>
      </c>
    </row>
    <row r="190" spans="2:11" ht="25" customHeight="1" x14ac:dyDescent="0.25">
      <c r="B190" s="320" t="s">
        <v>7314</v>
      </c>
      <c r="C190" s="321" t="s">
        <v>13420</v>
      </c>
      <c r="D190" s="322" t="s">
        <v>14305</v>
      </c>
      <c r="E190" s="323" t="s">
        <v>8871</v>
      </c>
      <c r="F190" s="289">
        <v>-5.1570369612651898</v>
      </c>
      <c r="G190" s="289"/>
      <c r="H190" s="289" t="e">
        <f>IF(#REF!="","",-#REF!)</f>
        <v>#REF!</v>
      </c>
      <c r="I190" s="290" t="s">
        <v>7349</v>
      </c>
      <c r="J190" s="290" t="s">
        <v>4887</v>
      </c>
      <c r="K190" s="290" t="s">
        <v>4887</v>
      </c>
    </row>
    <row r="191" spans="2:11" ht="25" customHeight="1" x14ac:dyDescent="0.25">
      <c r="B191" s="320" t="s">
        <v>1559</v>
      </c>
      <c r="C191" s="321" t="s">
        <v>10229</v>
      </c>
      <c r="D191" s="322" t="s">
        <v>14306</v>
      </c>
      <c r="E191" s="323" t="s">
        <v>10230</v>
      </c>
      <c r="F191" s="289">
        <v>-5.6093587679158796</v>
      </c>
      <c r="G191" s="289"/>
      <c r="H191" s="289" t="e">
        <f>IF(#REF!="","",-#REF!)</f>
        <v>#REF!</v>
      </c>
      <c r="I191" s="290" t="s">
        <v>7349</v>
      </c>
      <c r="J191" s="290" t="s">
        <v>4887</v>
      </c>
      <c r="K191" s="290" t="s">
        <v>4887</v>
      </c>
    </row>
    <row r="192" spans="2:11" ht="25" customHeight="1" x14ac:dyDescent="0.25">
      <c r="B192" s="320" t="s">
        <v>7369</v>
      </c>
      <c r="C192" s="321" t="s">
        <v>12756</v>
      </c>
      <c r="D192" s="322" t="s">
        <v>14307</v>
      </c>
      <c r="E192" s="323" t="s">
        <v>12757</v>
      </c>
      <c r="F192" s="289">
        <v>-5.76108635979329</v>
      </c>
      <c r="G192" s="289"/>
      <c r="H192" s="289" t="e">
        <f>IF(#REF!="","",-#REF!)</f>
        <v>#REF!</v>
      </c>
      <c r="I192" s="290" t="s">
        <v>7349</v>
      </c>
      <c r="J192" s="290" t="s">
        <v>4887</v>
      </c>
      <c r="K192" s="290" t="s">
        <v>4887</v>
      </c>
    </row>
    <row r="193" spans="2:11" ht="25" customHeight="1" x14ac:dyDescent="0.25">
      <c r="B193" s="320" t="s">
        <v>7334</v>
      </c>
      <c r="C193" s="321" t="s">
        <v>10181</v>
      </c>
      <c r="D193" s="322" t="s">
        <v>14308</v>
      </c>
      <c r="E193" s="323" t="s">
        <v>10182</v>
      </c>
      <c r="F193" s="289">
        <v>-5.76623010960523</v>
      </c>
      <c r="G193" s="289"/>
      <c r="H193" s="289" t="e">
        <f>IF(#REF!="","",-#REF!)</f>
        <v>#REF!</v>
      </c>
      <c r="I193" s="290" t="s">
        <v>7349</v>
      </c>
      <c r="J193" s="290" t="s">
        <v>4887</v>
      </c>
      <c r="K193" s="290" t="s">
        <v>4887</v>
      </c>
    </row>
    <row r="194" spans="2:11" ht="25" customHeight="1" x14ac:dyDescent="0.25">
      <c r="B194" s="320" t="s">
        <v>7313</v>
      </c>
      <c r="C194" s="321" t="s">
        <v>12684</v>
      </c>
      <c r="D194" s="322" t="s">
        <v>14311</v>
      </c>
      <c r="E194" s="323" t="s">
        <v>9166</v>
      </c>
      <c r="F194" s="289">
        <v>-6.2704961059061004</v>
      </c>
      <c r="G194" s="289"/>
      <c r="H194" s="289" t="e">
        <f>IF(#REF!="","",-#REF!)</f>
        <v>#REF!</v>
      </c>
      <c r="I194" s="290" t="s">
        <v>7349</v>
      </c>
      <c r="J194" s="290" t="s">
        <v>4887</v>
      </c>
      <c r="K194" s="290" t="s">
        <v>4887</v>
      </c>
    </row>
    <row r="195" spans="2:11" ht="25" customHeight="1" x14ac:dyDescent="0.25">
      <c r="B195" s="320" t="s">
        <v>7322</v>
      </c>
      <c r="C195" s="321" t="s">
        <v>6797</v>
      </c>
      <c r="D195" s="322" t="s">
        <v>14312</v>
      </c>
      <c r="E195" s="323" t="s">
        <v>8288</v>
      </c>
      <c r="F195" s="289">
        <v>-8.6938350250288607</v>
      </c>
      <c r="G195" s="289"/>
      <c r="H195" s="289" t="e">
        <f>IF(#REF!="","",-#REF!)</f>
        <v>#REF!</v>
      </c>
      <c r="I195" s="290" t="s">
        <v>7349</v>
      </c>
      <c r="J195" s="290" t="s">
        <v>4887</v>
      </c>
      <c r="K195" s="290" t="s">
        <v>4887</v>
      </c>
    </row>
    <row r="196" spans="2:11" ht="25" customHeight="1" x14ac:dyDescent="0.25">
      <c r="B196" s="320" t="s">
        <v>7171</v>
      </c>
      <c r="C196" s="321" t="s">
        <v>12662</v>
      </c>
      <c r="D196" s="322" t="s">
        <v>14415</v>
      </c>
      <c r="E196" s="323" t="s">
        <v>12663</v>
      </c>
      <c r="F196" s="289"/>
      <c r="G196" s="289">
        <v>7.13597544536242</v>
      </c>
      <c r="H196" s="289" t="e">
        <f>IF(#REF!="","",-#REF!)</f>
        <v>#REF!</v>
      </c>
      <c r="I196" s="290" t="s">
        <v>4887</v>
      </c>
      <c r="J196" s="290" t="s">
        <v>7349</v>
      </c>
      <c r="K196" s="290" t="s">
        <v>4887</v>
      </c>
    </row>
    <row r="197" spans="2:11" ht="25" customHeight="1" x14ac:dyDescent="0.25">
      <c r="B197" s="320" t="s">
        <v>1645</v>
      </c>
      <c r="C197" s="321" t="s">
        <v>10575</v>
      </c>
      <c r="D197" s="322" t="s">
        <v>14427</v>
      </c>
      <c r="E197" s="323" t="s">
        <v>10576</v>
      </c>
      <c r="F197" s="289"/>
      <c r="G197" s="289">
        <v>6.8571133006250502</v>
      </c>
      <c r="H197" s="289" t="e">
        <f>IF(#REF!="","",-#REF!)</f>
        <v>#REF!</v>
      </c>
      <c r="I197" s="290" t="s">
        <v>4887</v>
      </c>
      <c r="J197" s="290" t="s">
        <v>7349</v>
      </c>
      <c r="K197" s="290" t="s">
        <v>4887</v>
      </c>
    </row>
    <row r="198" spans="2:11" ht="25" customHeight="1" x14ac:dyDescent="0.25">
      <c r="B198" s="320" t="s">
        <v>5067</v>
      </c>
      <c r="C198" s="321" t="s">
        <v>13080</v>
      </c>
      <c r="D198" s="322" t="s">
        <v>14402</v>
      </c>
      <c r="E198" s="323" t="s">
        <v>13081</v>
      </c>
      <c r="F198" s="289"/>
      <c r="G198" s="289">
        <v>5.8540917928218104</v>
      </c>
      <c r="H198" s="289" t="e">
        <f>IF(#REF!="","",-#REF!)</f>
        <v>#REF!</v>
      </c>
      <c r="I198" s="290" t="s">
        <v>4887</v>
      </c>
      <c r="J198" s="290" t="s">
        <v>7349</v>
      </c>
      <c r="K198" s="290" t="s">
        <v>4887</v>
      </c>
    </row>
    <row r="199" spans="2:11" ht="25" customHeight="1" x14ac:dyDescent="0.25">
      <c r="B199" s="320" t="s">
        <v>5149</v>
      </c>
      <c r="C199" s="321" t="s">
        <v>12191</v>
      </c>
      <c r="D199" s="322" t="s">
        <v>14431</v>
      </c>
      <c r="E199" s="323" t="s">
        <v>12192</v>
      </c>
      <c r="F199" s="289"/>
      <c r="G199" s="289">
        <v>5.5980729239173304</v>
      </c>
      <c r="H199" s="289" t="e">
        <f>IF(#REF!="","",-#REF!)</f>
        <v>#REF!</v>
      </c>
      <c r="I199" s="290" t="s">
        <v>4887</v>
      </c>
      <c r="J199" s="290" t="s">
        <v>7349</v>
      </c>
      <c r="K199" s="290" t="s">
        <v>4887</v>
      </c>
    </row>
    <row r="200" spans="2:11" ht="25" customHeight="1" x14ac:dyDescent="0.25">
      <c r="B200" s="320" t="s">
        <v>5115</v>
      </c>
      <c r="C200" s="321" t="s">
        <v>13337</v>
      </c>
      <c r="D200" s="322" t="s">
        <v>14375</v>
      </c>
      <c r="E200" s="323" t="s">
        <v>12128</v>
      </c>
      <c r="F200" s="289"/>
      <c r="G200" s="289">
        <v>5.4934504970118399</v>
      </c>
      <c r="H200" s="289" t="e">
        <f>IF(#REF!="","",-#REF!)</f>
        <v>#REF!</v>
      </c>
      <c r="I200" s="290" t="s">
        <v>4887</v>
      </c>
      <c r="J200" s="290" t="s">
        <v>7349</v>
      </c>
      <c r="K200" s="290" t="s">
        <v>4887</v>
      </c>
    </row>
    <row r="201" spans="2:11" ht="25" customHeight="1" x14ac:dyDescent="0.25">
      <c r="B201" s="320" t="s">
        <v>4395</v>
      </c>
      <c r="C201" s="321" t="s">
        <v>10662</v>
      </c>
      <c r="D201" s="322" t="s">
        <v>14405</v>
      </c>
      <c r="E201" s="323" t="s">
        <v>10663</v>
      </c>
      <c r="F201" s="289"/>
      <c r="G201" s="289">
        <v>5.2504234795795899</v>
      </c>
      <c r="H201" s="289" t="e">
        <f>IF(#REF!="","",-#REF!)</f>
        <v>#REF!</v>
      </c>
      <c r="I201" s="290" t="s">
        <v>4887</v>
      </c>
      <c r="J201" s="290" t="s">
        <v>7349</v>
      </c>
      <c r="K201" s="290" t="s">
        <v>4887</v>
      </c>
    </row>
    <row r="202" spans="2:11" ht="25" customHeight="1" x14ac:dyDescent="0.25">
      <c r="B202" s="320" t="s">
        <v>5171</v>
      </c>
      <c r="C202" s="321" t="s">
        <v>13220</v>
      </c>
      <c r="D202" s="322" t="s">
        <v>14417</v>
      </c>
      <c r="E202" s="323" t="s">
        <v>9366</v>
      </c>
      <c r="F202" s="289"/>
      <c r="G202" s="289">
        <v>5.1509801299126403</v>
      </c>
      <c r="H202" s="289" t="e">
        <f>IF(#REF!="","",-#REF!)</f>
        <v>#REF!</v>
      </c>
      <c r="I202" s="290" t="s">
        <v>4887</v>
      </c>
      <c r="J202" s="290" t="s">
        <v>7349</v>
      </c>
      <c r="K202" s="290" t="s">
        <v>4887</v>
      </c>
    </row>
    <row r="203" spans="2:11" ht="25" customHeight="1" x14ac:dyDescent="0.25">
      <c r="B203" s="320" t="s">
        <v>5223</v>
      </c>
      <c r="C203" s="321" t="s">
        <v>12597</v>
      </c>
      <c r="D203" s="322" t="s">
        <v>14432</v>
      </c>
      <c r="E203" s="323" t="s">
        <v>9102</v>
      </c>
      <c r="F203" s="289"/>
      <c r="G203" s="289">
        <v>4.7586381589922304</v>
      </c>
      <c r="H203" s="289" t="e">
        <f>IF(#REF!="","",-#REF!)</f>
        <v>#REF!</v>
      </c>
      <c r="I203" s="290" t="s">
        <v>4887</v>
      </c>
      <c r="J203" s="290" t="s">
        <v>7349</v>
      </c>
      <c r="K203" s="290" t="s">
        <v>4887</v>
      </c>
    </row>
    <row r="204" spans="2:11" ht="25" customHeight="1" x14ac:dyDescent="0.25">
      <c r="B204" s="320" t="s">
        <v>7387</v>
      </c>
      <c r="C204" s="321" t="s">
        <v>13246</v>
      </c>
      <c r="D204" s="322" t="s">
        <v>14381</v>
      </c>
      <c r="E204" s="323" t="s">
        <v>12409</v>
      </c>
      <c r="F204" s="289"/>
      <c r="G204" s="289">
        <v>4.5440803858461898</v>
      </c>
      <c r="H204" s="289" t="e">
        <f>IF(#REF!="","",-#REF!)</f>
        <v>#REF!</v>
      </c>
      <c r="I204" s="290" t="s">
        <v>4887</v>
      </c>
      <c r="J204" s="290" t="s">
        <v>7349</v>
      </c>
      <c r="K204" s="290" t="s">
        <v>4887</v>
      </c>
    </row>
    <row r="205" spans="2:11" ht="25" customHeight="1" x14ac:dyDescent="0.25">
      <c r="B205" s="320" t="s">
        <v>7409</v>
      </c>
      <c r="C205" s="321" t="s">
        <v>9737</v>
      </c>
      <c r="D205" s="322" t="s">
        <v>14421</v>
      </c>
      <c r="E205" s="323" t="s">
        <v>9738</v>
      </c>
      <c r="F205" s="289"/>
      <c r="G205" s="289">
        <v>3.72987225538574</v>
      </c>
      <c r="H205" s="289" t="e">
        <f>IF(#REF!="","",-#REF!)</f>
        <v>#REF!</v>
      </c>
      <c r="I205" s="290" t="s">
        <v>4887</v>
      </c>
      <c r="J205" s="290" t="s">
        <v>7349</v>
      </c>
      <c r="K205" s="290" t="s">
        <v>4887</v>
      </c>
    </row>
    <row r="206" spans="2:11" ht="25" customHeight="1" x14ac:dyDescent="0.25">
      <c r="B206" s="320" t="s">
        <v>7394</v>
      </c>
      <c r="C206" s="321" t="s">
        <v>13426</v>
      </c>
      <c r="D206" s="322" t="s">
        <v>14408</v>
      </c>
      <c r="E206" s="323" t="s">
        <v>13026</v>
      </c>
      <c r="F206" s="289"/>
      <c r="G206" s="289">
        <v>3.6264357419958699</v>
      </c>
      <c r="H206" s="289" t="e">
        <f>IF(#REF!="","",-#REF!)</f>
        <v>#REF!</v>
      </c>
      <c r="I206" s="290" t="s">
        <v>4887</v>
      </c>
      <c r="J206" s="290" t="s">
        <v>7349</v>
      </c>
      <c r="K206" s="290" t="s">
        <v>4887</v>
      </c>
    </row>
    <row r="207" spans="2:11" ht="25" customHeight="1" x14ac:dyDescent="0.25">
      <c r="B207" s="320" t="s">
        <v>7395</v>
      </c>
      <c r="C207" s="321" t="s">
        <v>13052</v>
      </c>
      <c r="D207" s="322" t="s">
        <v>14426</v>
      </c>
      <c r="E207" s="323" t="s">
        <v>9097</v>
      </c>
      <c r="F207" s="289"/>
      <c r="G207" s="289">
        <v>3.59441497643446</v>
      </c>
      <c r="H207" s="289" t="e">
        <f>IF(#REF!="","",-#REF!)</f>
        <v>#REF!</v>
      </c>
      <c r="I207" s="290" t="s">
        <v>4887</v>
      </c>
      <c r="J207" s="290" t="s">
        <v>7349</v>
      </c>
      <c r="K207" s="290" t="s">
        <v>4887</v>
      </c>
    </row>
    <row r="208" spans="2:11" ht="25" customHeight="1" x14ac:dyDescent="0.25">
      <c r="B208" s="320" t="s">
        <v>7397</v>
      </c>
      <c r="C208" s="321" t="s">
        <v>13359</v>
      </c>
      <c r="D208" s="322" t="s">
        <v>14367</v>
      </c>
      <c r="E208" s="323" t="s">
        <v>8900</v>
      </c>
      <c r="F208" s="289"/>
      <c r="G208" s="289">
        <v>3.55943560097709</v>
      </c>
      <c r="H208" s="289" t="e">
        <f>IF(#REF!="","",-#REF!)</f>
        <v>#REF!</v>
      </c>
      <c r="I208" s="290" t="s">
        <v>4887</v>
      </c>
      <c r="J208" s="290" t="s">
        <v>7349</v>
      </c>
      <c r="K208" s="290" t="s">
        <v>4887</v>
      </c>
    </row>
    <row r="209" spans="2:11" ht="25" customHeight="1" x14ac:dyDescent="0.25">
      <c r="B209" s="320" t="s">
        <v>3827</v>
      </c>
      <c r="C209" s="321" t="s">
        <v>12013</v>
      </c>
      <c r="D209" s="322" t="s">
        <v>14370</v>
      </c>
      <c r="E209" s="323" t="s">
        <v>12014</v>
      </c>
      <c r="F209" s="289"/>
      <c r="G209" s="289">
        <v>3.5188010715973301</v>
      </c>
      <c r="H209" s="289" t="e">
        <f>IF(#REF!="","",-#REF!)</f>
        <v>#REF!</v>
      </c>
      <c r="I209" s="290" t="s">
        <v>4887</v>
      </c>
      <c r="J209" s="290" t="s">
        <v>7349</v>
      </c>
      <c r="K209" s="290" t="s">
        <v>4887</v>
      </c>
    </row>
    <row r="210" spans="2:11" ht="25" customHeight="1" x14ac:dyDescent="0.25">
      <c r="B210" s="320" t="s">
        <v>2344</v>
      </c>
      <c r="C210" s="321" t="s">
        <v>11765</v>
      </c>
      <c r="D210" s="322" t="s">
        <v>14428</v>
      </c>
      <c r="E210" s="323" t="s">
        <v>11766</v>
      </c>
      <c r="F210" s="289"/>
      <c r="G210" s="289">
        <v>3.3619396901490601</v>
      </c>
      <c r="H210" s="289" t="e">
        <f>IF(#REF!="","",-#REF!)</f>
        <v>#REF!</v>
      </c>
      <c r="I210" s="290" t="s">
        <v>4887</v>
      </c>
      <c r="J210" s="290" t="s">
        <v>7349</v>
      </c>
      <c r="K210" s="290" t="s">
        <v>4887</v>
      </c>
    </row>
    <row r="211" spans="2:11" ht="25" customHeight="1" x14ac:dyDescent="0.25">
      <c r="B211" s="320" t="s">
        <v>5023</v>
      </c>
      <c r="C211" s="321" t="s">
        <v>12679</v>
      </c>
      <c r="D211" s="322" t="s">
        <v>14383</v>
      </c>
      <c r="E211" s="323" t="s">
        <v>11940</v>
      </c>
      <c r="F211" s="289"/>
      <c r="G211" s="289">
        <v>2.6964343175777201</v>
      </c>
      <c r="H211" s="289" t="e">
        <f>IF(#REF!="","",-#REF!)</f>
        <v>#REF!</v>
      </c>
      <c r="I211" s="290" t="s">
        <v>4887</v>
      </c>
      <c r="J211" s="290" t="s">
        <v>7349</v>
      </c>
      <c r="K211" s="290" t="s">
        <v>4887</v>
      </c>
    </row>
    <row r="212" spans="2:11" ht="25" customHeight="1" x14ac:dyDescent="0.25">
      <c r="B212" s="320" t="s">
        <v>7398</v>
      </c>
      <c r="C212" s="321" t="s">
        <v>13618</v>
      </c>
      <c r="D212" s="322" t="s">
        <v>14345</v>
      </c>
      <c r="E212" s="323" t="s">
        <v>13619</v>
      </c>
      <c r="F212" s="289"/>
      <c r="G212" s="289">
        <v>2.6216030445477698</v>
      </c>
      <c r="H212" s="289" t="e">
        <f>IF(#REF!="","",-#REF!)</f>
        <v>#REF!</v>
      </c>
      <c r="I212" s="290" t="s">
        <v>4887</v>
      </c>
      <c r="J212" s="290" t="s">
        <v>7349</v>
      </c>
      <c r="K212" s="290" t="s">
        <v>4887</v>
      </c>
    </row>
    <row r="213" spans="2:11" ht="25" customHeight="1" x14ac:dyDescent="0.25">
      <c r="B213" s="320" t="s">
        <v>7411</v>
      </c>
      <c r="C213" s="321" t="s">
        <v>13021</v>
      </c>
      <c r="D213" s="322" t="s">
        <v>14403</v>
      </c>
      <c r="E213" s="323" t="s">
        <v>12819</v>
      </c>
      <c r="F213" s="289"/>
      <c r="G213" s="289">
        <v>2.6053695989550798</v>
      </c>
      <c r="H213" s="289" t="e">
        <f>IF(#REF!="","",-#REF!)</f>
        <v>#REF!</v>
      </c>
      <c r="I213" s="290" t="s">
        <v>4887</v>
      </c>
      <c r="J213" s="290" t="s">
        <v>7349</v>
      </c>
      <c r="K213" s="290" t="s">
        <v>4887</v>
      </c>
    </row>
    <row r="214" spans="2:11" ht="25" customHeight="1" x14ac:dyDescent="0.25">
      <c r="B214" s="320" t="s">
        <v>7410</v>
      </c>
      <c r="C214" s="321" t="s">
        <v>13462</v>
      </c>
      <c r="D214" s="322" t="s">
        <v>14376</v>
      </c>
      <c r="E214" s="323" t="s">
        <v>9410</v>
      </c>
      <c r="F214" s="289"/>
      <c r="G214" s="289">
        <v>2.4578497828825299</v>
      </c>
      <c r="H214" s="289" t="e">
        <f>IF(#REF!="","",-#REF!)</f>
        <v>#REF!</v>
      </c>
      <c r="I214" s="290" t="s">
        <v>4887</v>
      </c>
      <c r="J214" s="290" t="s">
        <v>7349</v>
      </c>
      <c r="K214" s="290" t="s">
        <v>4887</v>
      </c>
    </row>
    <row r="215" spans="2:11" ht="25" customHeight="1" x14ac:dyDescent="0.25">
      <c r="B215" s="320" t="s">
        <v>5087</v>
      </c>
      <c r="C215" s="321" t="s">
        <v>13201</v>
      </c>
      <c r="D215" s="322" t="s">
        <v>14384</v>
      </c>
      <c r="E215" s="323" t="s">
        <v>13202</v>
      </c>
      <c r="F215" s="289"/>
      <c r="G215" s="289">
        <v>2.2915215680729899</v>
      </c>
      <c r="H215" s="289" t="e">
        <f>IF(#REF!="","",-#REF!)</f>
        <v>#REF!</v>
      </c>
      <c r="I215" s="290" t="s">
        <v>4887</v>
      </c>
      <c r="J215" s="290" t="s">
        <v>7349</v>
      </c>
      <c r="K215" s="290" t="s">
        <v>4887</v>
      </c>
    </row>
    <row r="216" spans="2:11" ht="25" customHeight="1" x14ac:dyDescent="0.25">
      <c r="B216" s="320" t="s">
        <v>2817</v>
      </c>
      <c r="C216" s="321" t="s">
        <v>11533</v>
      </c>
      <c r="D216" s="322" t="s">
        <v>14411</v>
      </c>
      <c r="E216" s="323" t="s">
        <v>11534</v>
      </c>
      <c r="F216" s="289"/>
      <c r="G216" s="289">
        <v>2.0398801885979001</v>
      </c>
      <c r="H216" s="289" t="e">
        <f>IF(#REF!="","",-#REF!)</f>
        <v>#REF!</v>
      </c>
      <c r="I216" s="290" t="s">
        <v>4887</v>
      </c>
      <c r="J216" s="290" t="s">
        <v>7349</v>
      </c>
      <c r="K216" s="290" t="s">
        <v>4887</v>
      </c>
    </row>
    <row r="217" spans="2:11" ht="25" customHeight="1" x14ac:dyDescent="0.25">
      <c r="B217" s="320" t="s">
        <v>1449</v>
      </c>
      <c r="C217" s="321" t="s">
        <v>11193</v>
      </c>
      <c r="D217" s="322" t="s">
        <v>14388</v>
      </c>
      <c r="E217" s="323" t="s">
        <v>11194</v>
      </c>
      <c r="F217" s="289"/>
      <c r="G217" s="289">
        <v>1.7645325783311401</v>
      </c>
      <c r="H217" s="289" t="e">
        <f>IF(#REF!="","",-#REF!)</f>
        <v>#REF!</v>
      </c>
      <c r="I217" s="290" t="s">
        <v>4887</v>
      </c>
      <c r="J217" s="290" t="s">
        <v>7349</v>
      </c>
      <c r="K217" s="290" t="s">
        <v>4887</v>
      </c>
    </row>
    <row r="218" spans="2:11" ht="25" customHeight="1" x14ac:dyDescent="0.25">
      <c r="B218" s="320" t="s">
        <v>7389</v>
      </c>
      <c r="C218" s="321" t="s">
        <v>13008</v>
      </c>
      <c r="D218" s="322" t="s">
        <v>14385</v>
      </c>
      <c r="E218" s="323" t="s">
        <v>9311</v>
      </c>
      <c r="F218" s="289"/>
      <c r="G218" s="289">
        <v>1.75239060092346</v>
      </c>
      <c r="H218" s="289" t="e">
        <f>IF(#REF!="","",-#REF!)</f>
        <v>#REF!</v>
      </c>
      <c r="I218" s="290" t="s">
        <v>4887</v>
      </c>
      <c r="J218" s="290" t="s">
        <v>7349</v>
      </c>
      <c r="K218" s="290" t="s">
        <v>4887</v>
      </c>
    </row>
    <row r="219" spans="2:11" ht="25" customHeight="1" x14ac:dyDescent="0.25">
      <c r="B219" s="320" t="s">
        <v>1997</v>
      </c>
      <c r="C219" s="321" t="s">
        <v>10966</v>
      </c>
      <c r="D219" s="322" t="s">
        <v>14420</v>
      </c>
      <c r="E219" s="323" t="s">
        <v>10967</v>
      </c>
      <c r="F219" s="289"/>
      <c r="G219" s="289">
        <v>1.6894289406518901</v>
      </c>
      <c r="H219" s="289" t="e">
        <f>IF(#REF!="","",-#REF!)</f>
        <v>#REF!</v>
      </c>
      <c r="I219" s="290" t="s">
        <v>4887</v>
      </c>
      <c r="J219" s="290" t="s">
        <v>7349</v>
      </c>
      <c r="K219" s="290" t="s">
        <v>4887</v>
      </c>
    </row>
    <row r="220" spans="2:11" ht="25" customHeight="1" x14ac:dyDescent="0.25">
      <c r="B220" s="320" t="s">
        <v>802</v>
      </c>
      <c r="C220" s="321" t="s">
        <v>13530</v>
      </c>
      <c r="D220" s="322" t="s">
        <v>14371</v>
      </c>
      <c r="E220" s="323" t="s">
        <v>13273</v>
      </c>
      <c r="F220" s="289"/>
      <c r="G220" s="289">
        <v>1.63960472386497</v>
      </c>
      <c r="H220" s="289" t="e">
        <f>IF(#REF!="","",-#REF!)</f>
        <v>#REF!</v>
      </c>
      <c r="I220" s="290" t="s">
        <v>4887</v>
      </c>
      <c r="J220" s="290" t="s">
        <v>7349</v>
      </c>
      <c r="K220" s="290" t="s">
        <v>4887</v>
      </c>
    </row>
    <row r="221" spans="2:11" ht="25" customHeight="1" x14ac:dyDescent="0.25">
      <c r="B221" s="320" t="s">
        <v>1651</v>
      </c>
      <c r="C221" s="321" t="s">
        <v>10296</v>
      </c>
      <c r="D221" s="322" t="s">
        <v>14430</v>
      </c>
      <c r="E221" s="323" t="s">
        <v>10297</v>
      </c>
      <c r="F221" s="289"/>
      <c r="G221" s="289">
        <v>1.61773174536437</v>
      </c>
      <c r="H221" s="289" t="e">
        <f>IF(#REF!="","",-#REF!)</f>
        <v>#REF!</v>
      </c>
      <c r="I221" s="290" t="s">
        <v>4887</v>
      </c>
      <c r="J221" s="290" t="s">
        <v>7349</v>
      </c>
      <c r="K221" s="290" t="s">
        <v>4887</v>
      </c>
    </row>
    <row r="222" spans="2:11" ht="25" customHeight="1" x14ac:dyDescent="0.25">
      <c r="B222" s="320" t="s">
        <v>3488</v>
      </c>
      <c r="C222" s="321" t="s">
        <v>10305</v>
      </c>
      <c r="D222" s="322" t="s">
        <v>14365</v>
      </c>
      <c r="E222" s="323" t="s">
        <v>10306</v>
      </c>
      <c r="F222" s="289"/>
      <c r="G222" s="289">
        <v>1.1854701390592199</v>
      </c>
      <c r="H222" s="289" t="e">
        <f>IF(#REF!="","",-#REF!)</f>
        <v>#REF!</v>
      </c>
      <c r="I222" s="290" t="s">
        <v>4887</v>
      </c>
      <c r="J222" s="290" t="s">
        <v>7349</v>
      </c>
      <c r="K222" s="290" t="s">
        <v>4887</v>
      </c>
    </row>
    <row r="223" spans="2:11" ht="25" customHeight="1" x14ac:dyDescent="0.25">
      <c r="B223" s="320" t="s">
        <v>7399</v>
      </c>
      <c r="C223" s="321" t="s">
        <v>12667</v>
      </c>
      <c r="D223" s="322" t="s">
        <v>14369</v>
      </c>
      <c r="E223" s="323" t="s">
        <v>8009</v>
      </c>
      <c r="F223" s="289"/>
      <c r="G223" s="289">
        <v>0.95294928017403002</v>
      </c>
      <c r="H223" s="289" t="e">
        <f>IF(#REF!="","",-#REF!)</f>
        <v>#REF!</v>
      </c>
      <c r="I223" s="290" t="s">
        <v>4887</v>
      </c>
      <c r="J223" s="290" t="s">
        <v>7349</v>
      </c>
      <c r="K223" s="290" t="s">
        <v>4887</v>
      </c>
    </row>
    <row r="224" spans="2:11" ht="25" customHeight="1" x14ac:dyDescent="0.25">
      <c r="B224" s="320" t="s">
        <v>5094</v>
      </c>
      <c r="C224" s="321" t="s">
        <v>13521</v>
      </c>
      <c r="D224" s="322" t="s">
        <v>14362</v>
      </c>
      <c r="E224" s="323" t="s">
        <v>10969</v>
      </c>
      <c r="F224" s="289"/>
      <c r="G224" s="289">
        <v>0.87105197861663297</v>
      </c>
      <c r="H224" s="289" t="e">
        <f>IF(#REF!="","",-#REF!)</f>
        <v>#REF!</v>
      </c>
      <c r="I224" s="290" t="s">
        <v>4887</v>
      </c>
      <c r="J224" s="290" t="s">
        <v>7349</v>
      </c>
      <c r="K224" s="290" t="s">
        <v>4887</v>
      </c>
    </row>
    <row r="225" spans="2:11" ht="25" customHeight="1" x14ac:dyDescent="0.25">
      <c r="B225" s="320" t="s">
        <v>7404</v>
      </c>
      <c r="C225" s="321" t="s">
        <v>12188</v>
      </c>
      <c r="D225" s="322" t="s">
        <v>14382</v>
      </c>
      <c r="E225" s="323" t="s">
        <v>12189</v>
      </c>
      <c r="F225" s="289"/>
      <c r="G225" s="289">
        <v>0.82017567089243204</v>
      </c>
      <c r="H225" s="289" t="e">
        <f>IF(#REF!="","",-#REF!)</f>
        <v>#REF!</v>
      </c>
      <c r="I225" s="290" t="s">
        <v>4887</v>
      </c>
      <c r="J225" s="290" t="s">
        <v>7349</v>
      </c>
      <c r="K225" s="290" t="s">
        <v>4887</v>
      </c>
    </row>
    <row r="226" spans="2:11" ht="25" customHeight="1" x14ac:dyDescent="0.25">
      <c r="B226" s="320" t="s">
        <v>7330</v>
      </c>
      <c r="C226" s="321" t="s">
        <v>12685</v>
      </c>
      <c r="D226" s="322" t="s">
        <v>14395</v>
      </c>
      <c r="E226" s="323" t="s">
        <v>8532</v>
      </c>
      <c r="F226" s="289"/>
      <c r="G226" s="289">
        <v>0.76846998413327094</v>
      </c>
      <c r="H226" s="289" t="e">
        <f>IF(#REF!="","",-#REF!)</f>
        <v>#REF!</v>
      </c>
      <c r="I226" s="290" t="s">
        <v>4887</v>
      </c>
      <c r="J226" s="290" t="s">
        <v>7349</v>
      </c>
      <c r="K226" s="290" t="s">
        <v>4887</v>
      </c>
    </row>
    <row r="227" spans="2:11" ht="25" customHeight="1" x14ac:dyDescent="0.25">
      <c r="B227" s="320" t="s">
        <v>7243</v>
      </c>
      <c r="C227" s="321" t="s">
        <v>11662</v>
      </c>
      <c r="D227" s="322" t="s">
        <v>14346</v>
      </c>
      <c r="E227" s="323" t="s">
        <v>11663</v>
      </c>
      <c r="F227" s="289"/>
      <c r="G227" s="289">
        <v>-1.1724624286386001</v>
      </c>
      <c r="H227" s="289" t="e">
        <f>IF(#REF!="","",-#REF!)</f>
        <v>#REF!</v>
      </c>
      <c r="I227" s="290" t="s">
        <v>4887</v>
      </c>
      <c r="J227" s="290" t="s">
        <v>7349</v>
      </c>
      <c r="K227" s="290" t="s">
        <v>4887</v>
      </c>
    </row>
    <row r="228" spans="2:11" ht="25" customHeight="1" x14ac:dyDescent="0.25">
      <c r="B228" s="320" t="s">
        <v>7192</v>
      </c>
      <c r="C228" s="321" t="s">
        <v>12767</v>
      </c>
      <c r="D228" s="322" t="s">
        <v>14399</v>
      </c>
      <c r="E228" s="323" t="s">
        <v>12694</v>
      </c>
      <c r="F228" s="289"/>
      <c r="G228" s="289">
        <v>-1.41748214713645</v>
      </c>
      <c r="H228" s="289" t="e">
        <f>IF(#REF!="","",-#REF!)</f>
        <v>#REF!</v>
      </c>
      <c r="I228" s="290" t="s">
        <v>4887</v>
      </c>
      <c r="J228" s="290" t="s">
        <v>7349</v>
      </c>
      <c r="K228" s="290" t="s">
        <v>4887</v>
      </c>
    </row>
    <row r="229" spans="2:11" ht="25" customHeight="1" x14ac:dyDescent="0.25">
      <c r="B229" s="320" t="s">
        <v>7403</v>
      </c>
      <c r="C229" s="321" t="s">
        <v>10706</v>
      </c>
      <c r="D229" s="322" t="s">
        <v>14418</v>
      </c>
      <c r="E229" s="323" t="s">
        <v>10707</v>
      </c>
      <c r="F229" s="289"/>
      <c r="G229" s="289">
        <v>-1.56756189067989</v>
      </c>
      <c r="H229" s="289" t="e">
        <f>IF(#REF!="","",-#REF!)</f>
        <v>#REF!</v>
      </c>
      <c r="I229" s="290" t="s">
        <v>4887</v>
      </c>
      <c r="J229" s="290" t="s">
        <v>7349</v>
      </c>
      <c r="K229" s="290" t="s">
        <v>4887</v>
      </c>
    </row>
    <row r="230" spans="2:11" ht="25" customHeight="1" x14ac:dyDescent="0.25">
      <c r="B230" s="320" t="s">
        <v>4111</v>
      </c>
      <c r="C230" s="321" t="s">
        <v>11909</v>
      </c>
      <c r="D230" s="322" t="s">
        <v>14378</v>
      </c>
      <c r="E230" s="323" t="s">
        <v>11910</v>
      </c>
      <c r="F230" s="289"/>
      <c r="G230" s="289">
        <v>-1.5854230781048899</v>
      </c>
      <c r="H230" s="289" t="e">
        <f>IF(#REF!="","",-#REF!)</f>
        <v>#REF!</v>
      </c>
      <c r="I230" s="290" t="s">
        <v>4887</v>
      </c>
      <c r="J230" s="290" t="s">
        <v>7349</v>
      </c>
      <c r="K230" s="290" t="s">
        <v>4887</v>
      </c>
    </row>
    <row r="231" spans="2:11" ht="25" customHeight="1" x14ac:dyDescent="0.25">
      <c r="B231" s="320" t="s">
        <v>4423</v>
      </c>
      <c r="C231" s="321" t="s">
        <v>10039</v>
      </c>
      <c r="D231" s="322" t="s">
        <v>14379</v>
      </c>
      <c r="E231" s="323" t="s">
        <v>10040</v>
      </c>
      <c r="F231" s="289"/>
      <c r="G231" s="289">
        <v>-1.62485811333689</v>
      </c>
      <c r="H231" s="289" t="e">
        <f>IF(#REF!="","",-#REF!)</f>
        <v>#REF!</v>
      </c>
      <c r="I231" s="290" t="s">
        <v>4887</v>
      </c>
      <c r="J231" s="290" t="s">
        <v>7349</v>
      </c>
      <c r="K231" s="290" t="s">
        <v>4887</v>
      </c>
    </row>
    <row r="232" spans="2:11" ht="25" customHeight="1" x14ac:dyDescent="0.25">
      <c r="B232" s="320" t="s">
        <v>7414</v>
      </c>
      <c r="C232" s="321" t="s">
        <v>11771</v>
      </c>
      <c r="D232" s="322" t="s">
        <v>14349</v>
      </c>
      <c r="E232" s="323" t="s">
        <v>11772</v>
      </c>
      <c r="F232" s="289"/>
      <c r="G232" s="289">
        <v>-1.6884779214654899</v>
      </c>
      <c r="H232" s="289" t="e">
        <f>IF(#REF!="","",-#REF!)</f>
        <v>#REF!</v>
      </c>
      <c r="I232" s="290" t="s">
        <v>4887</v>
      </c>
      <c r="J232" s="290" t="s">
        <v>7349</v>
      </c>
      <c r="K232" s="290" t="s">
        <v>4887</v>
      </c>
    </row>
    <row r="233" spans="2:11" ht="25" customHeight="1" x14ac:dyDescent="0.25">
      <c r="B233" s="320" t="s">
        <v>4218</v>
      </c>
      <c r="C233" s="321" t="s">
        <v>10420</v>
      </c>
      <c r="D233" s="322" t="s">
        <v>14401</v>
      </c>
      <c r="E233" s="323" t="s">
        <v>10421</v>
      </c>
      <c r="F233" s="289"/>
      <c r="G233" s="289">
        <v>-1.7174215541964499</v>
      </c>
      <c r="H233" s="289" t="e">
        <f>IF(#REF!="","",-#REF!)</f>
        <v>#REF!</v>
      </c>
      <c r="I233" s="290" t="s">
        <v>4887</v>
      </c>
      <c r="J233" s="290" t="s">
        <v>7349</v>
      </c>
      <c r="K233" s="290" t="s">
        <v>4887</v>
      </c>
    </row>
    <row r="234" spans="2:11" ht="25" customHeight="1" x14ac:dyDescent="0.25">
      <c r="B234" s="320" t="s">
        <v>7292</v>
      </c>
      <c r="C234" s="321" t="s">
        <v>10733</v>
      </c>
      <c r="D234" s="322" t="s">
        <v>14429</v>
      </c>
      <c r="E234" s="323" t="s">
        <v>10734</v>
      </c>
      <c r="F234" s="289"/>
      <c r="G234" s="289">
        <v>-1.7796397808757201</v>
      </c>
      <c r="H234" s="289" t="e">
        <f>IF(#REF!="","",-#REF!)</f>
        <v>#REF!</v>
      </c>
      <c r="I234" s="290" t="s">
        <v>4887</v>
      </c>
      <c r="J234" s="290" t="s">
        <v>7349</v>
      </c>
      <c r="K234" s="290" t="s">
        <v>4887</v>
      </c>
    </row>
    <row r="235" spans="2:11" ht="25" customHeight="1" x14ac:dyDescent="0.25">
      <c r="B235" s="320" t="s">
        <v>7299</v>
      </c>
      <c r="C235" s="321" t="s">
        <v>12172</v>
      </c>
      <c r="D235" s="322" t="s">
        <v>14409</v>
      </c>
      <c r="E235" s="323" t="s">
        <v>12173</v>
      </c>
      <c r="F235" s="289"/>
      <c r="G235" s="289">
        <v>-1.7983490511004501</v>
      </c>
      <c r="H235" s="289" t="e">
        <f>IF(#REF!="","",-#REF!)</f>
        <v>#REF!</v>
      </c>
      <c r="I235" s="290" t="s">
        <v>4887</v>
      </c>
      <c r="J235" s="290" t="s">
        <v>7349</v>
      </c>
      <c r="K235" s="290" t="s">
        <v>4887</v>
      </c>
    </row>
    <row r="236" spans="2:11" ht="25" customHeight="1" x14ac:dyDescent="0.25">
      <c r="B236" s="320" t="s">
        <v>7412</v>
      </c>
      <c r="C236" s="321" t="s">
        <v>10847</v>
      </c>
      <c r="D236" s="322" t="s">
        <v>14410</v>
      </c>
      <c r="E236" s="323" t="s">
        <v>10848</v>
      </c>
      <c r="F236" s="289"/>
      <c r="G236" s="289">
        <v>-1.8903154482814499</v>
      </c>
      <c r="H236" s="289" t="e">
        <f>IF(#REF!="","",-#REF!)</f>
        <v>#REF!</v>
      </c>
      <c r="I236" s="290" t="s">
        <v>4887</v>
      </c>
      <c r="J236" s="290" t="s">
        <v>7349</v>
      </c>
      <c r="K236" s="290" t="s">
        <v>4887</v>
      </c>
    </row>
    <row r="237" spans="2:11" ht="25" customHeight="1" x14ac:dyDescent="0.25">
      <c r="B237" s="320" t="s">
        <v>4616</v>
      </c>
      <c r="C237" s="321" t="s">
        <v>8485</v>
      </c>
      <c r="D237" s="322" t="s">
        <v>14406</v>
      </c>
      <c r="E237" s="323" t="s">
        <v>8486</v>
      </c>
      <c r="F237" s="289"/>
      <c r="G237" s="289">
        <v>-1.9798140425327799</v>
      </c>
      <c r="H237" s="289" t="e">
        <f>IF(#REF!="","",-#REF!)</f>
        <v>#REF!</v>
      </c>
      <c r="I237" s="290" t="s">
        <v>4887</v>
      </c>
      <c r="J237" s="290" t="s">
        <v>7349</v>
      </c>
      <c r="K237" s="290" t="s">
        <v>4887</v>
      </c>
    </row>
    <row r="238" spans="2:11" ht="25" customHeight="1" x14ac:dyDescent="0.25">
      <c r="B238" s="320" t="s">
        <v>7274</v>
      </c>
      <c r="C238" s="321" t="s">
        <v>11372</v>
      </c>
      <c r="D238" s="322" t="s">
        <v>14359</v>
      </c>
      <c r="E238" s="323" t="s">
        <v>11373</v>
      </c>
      <c r="F238" s="289"/>
      <c r="G238" s="289">
        <v>-1.9926956861322001</v>
      </c>
      <c r="H238" s="289" t="e">
        <f>IF(#REF!="","",-#REF!)</f>
        <v>#REF!</v>
      </c>
      <c r="I238" s="290" t="s">
        <v>4887</v>
      </c>
      <c r="J238" s="290" t="s">
        <v>7349</v>
      </c>
      <c r="K238" s="290" t="s">
        <v>4887</v>
      </c>
    </row>
    <row r="239" spans="2:11" ht="25" customHeight="1" x14ac:dyDescent="0.25">
      <c r="B239" s="320" t="s">
        <v>4073</v>
      </c>
      <c r="C239" s="321" t="s">
        <v>11865</v>
      </c>
      <c r="D239" s="322" t="s">
        <v>14334</v>
      </c>
      <c r="E239" s="323" t="s">
        <v>11866</v>
      </c>
      <c r="F239" s="289"/>
      <c r="G239" s="289">
        <v>-2.0203314597322399</v>
      </c>
      <c r="H239" s="289" t="e">
        <f>IF(#REF!="","",-#REF!)</f>
        <v>#REF!</v>
      </c>
      <c r="I239" s="290" t="s">
        <v>4887</v>
      </c>
      <c r="J239" s="290" t="s">
        <v>7349</v>
      </c>
      <c r="K239" s="290" t="s">
        <v>4887</v>
      </c>
    </row>
    <row r="240" spans="2:11" ht="25" customHeight="1" x14ac:dyDescent="0.25">
      <c r="B240" s="320" t="s">
        <v>7402</v>
      </c>
      <c r="C240" s="321" t="s">
        <v>8712</v>
      </c>
      <c r="D240" s="322" t="s">
        <v>14325</v>
      </c>
      <c r="E240" s="323" t="s">
        <v>8713</v>
      </c>
      <c r="F240" s="289"/>
      <c r="G240" s="289">
        <v>-2.02270660182766</v>
      </c>
      <c r="H240" s="289" t="e">
        <f>IF(#REF!="","",-#REF!)</f>
        <v>#REF!</v>
      </c>
      <c r="I240" s="290" t="s">
        <v>4887</v>
      </c>
      <c r="J240" s="290" t="s">
        <v>7349</v>
      </c>
      <c r="K240" s="290" t="s">
        <v>4887</v>
      </c>
    </row>
    <row r="241" spans="2:11" ht="25" customHeight="1" x14ac:dyDescent="0.25">
      <c r="B241" s="320" t="s">
        <v>4463</v>
      </c>
      <c r="C241" s="321" t="s">
        <v>11524</v>
      </c>
      <c r="D241" s="322" t="s">
        <v>14348</v>
      </c>
      <c r="E241" s="323" t="s">
        <v>11525</v>
      </c>
      <c r="F241" s="289"/>
      <c r="G241" s="289">
        <v>-2.0612459497072</v>
      </c>
      <c r="H241" s="289" t="e">
        <f>IF(#REF!="","",-#REF!)</f>
        <v>#REF!</v>
      </c>
      <c r="I241" s="290" t="s">
        <v>4887</v>
      </c>
      <c r="J241" s="290" t="s">
        <v>7349</v>
      </c>
      <c r="K241" s="290" t="s">
        <v>4887</v>
      </c>
    </row>
    <row r="242" spans="2:11" ht="25" customHeight="1" x14ac:dyDescent="0.25">
      <c r="B242" s="320" t="s">
        <v>3558</v>
      </c>
      <c r="C242" s="321" t="s">
        <v>8584</v>
      </c>
      <c r="D242" s="322" t="s">
        <v>14352</v>
      </c>
      <c r="E242" s="323" t="s">
        <v>8585</v>
      </c>
      <c r="F242" s="289"/>
      <c r="G242" s="289">
        <v>-2.138919067797</v>
      </c>
      <c r="H242" s="289" t="e">
        <f>IF(#REF!="","",-#REF!)</f>
        <v>#REF!</v>
      </c>
      <c r="I242" s="290" t="s">
        <v>4887</v>
      </c>
      <c r="J242" s="290" t="s">
        <v>7349</v>
      </c>
      <c r="K242" s="290" t="s">
        <v>4887</v>
      </c>
    </row>
    <row r="243" spans="2:11" ht="25" customHeight="1" x14ac:dyDescent="0.25">
      <c r="B243" s="320" t="s">
        <v>2269</v>
      </c>
      <c r="C243" s="321" t="s">
        <v>8081</v>
      </c>
      <c r="D243" s="322" t="s">
        <v>14357</v>
      </c>
      <c r="E243" s="323" t="s">
        <v>8082</v>
      </c>
      <c r="F243" s="289"/>
      <c r="G243" s="289">
        <v>-2.24046857526438</v>
      </c>
      <c r="H243" s="289" t="e">
        <f>IF(#REF!="","",-#REF!)</f>
        <v>#REF!</v>
      </c>
      <c r="I243" s="290" t="s">
        <v>4887</v>
      </c>
      <c r="J243" s="290" t="s">
        <v>7349</v>
      </c>
      <c r="K243" s="290" t="s">
        <v>4887</v>
      </c>
    </row>
    <row r="244" spans="2:11" ht="25" customHeight="1" x14ac:dyDescent="0.25">
      <c r="B244" s="320" t="s">
        <v>5200</v>
      </c>
      <c r="C244" s="321" t="s">
        <v>11170</v>
      </c>
      <c r="D244" s="322" t="s">
        <v>14335</v>
      </c>
      <c r="E244" s="323" t="s">
        <v>11171</v>
      </c>
      <c r="F244" s="289"/>
      <c r="G244" s="289">
        <v>-2.2595711792981601</v>
      </c>
      <c r="H244" s="289" t="e">
        <f>IF(#REF!="","",-#REF!)</f>
        <v>#REF!</v>
      </c>
      <c r="I244" s="290" t="s">
        <v>4887</v>
      </c>
      <c r="J244" s="290" t="s">
        <v>7349</v>
      </c>
      <c r="K244" s="290" t="s">
        <v>4887</v>
      </c>
    </row>
    <row r="245" spans="2:11" ht="25" customHeight="1" x14ac:dyDescent="0.25">
      <c r="B245" s="320" t="s">
        <v>4433</v>
      </c>
      <c r="C245" s="321" t="s">
        <v>9904</v>
      </c>
      <c r="D245" s="322" t="s">
        <v>14394</v>
      </c>
      <c r="E245" s="323" t="s">
        <v>9905</v>
      </c>
      <c r="F245" s="289"/>
      <c r="G245" s="289">
        <v>-2.2742603181691998</v>
      </c>
      <c r="H245" s="289" t="e">
        <f>IF(#REF!="","",-#REF!)</f>
        <v>#REF!</v>
      </c>
      <c r="I245" s="290" t="s">
        <v>4887</v>
      </c>
      <c r="J245" s="290" t="s">
        <v>7349</v>
      </c>
      <c r="K245" s="290" t="s">
        <v>4887</v>
      </c>
    </row>
    <row r="246" spans="2:11" ht="25" customHeight="1" x14ac:dyDescent="0.25">
      <c r="B246" s="320" t="s">
        <v>7196</v>
      </c>
      <c r="C246" s="321" t="s">
        <v>13213</v>
      </c>
      <c r="D246" s="322" t="s">
        <v>14386</v>
      </c>
      <c r="E246" s="323" t="s">
        <v>10450</v>
      </c>
      <c r="F246" s="289"/>
      <c r="G246" s="289">
        <v>-2.3788211365679102</v>
      </c>
      <c r="H246" s="289" t="e">
        <f>IF(#REF!="","",-#REF!)</f>
        <v>#REF!</v>
      </c>
      <c r="I246" s="290" t="s">
        <v>4887</v>
      </c>
      <c r="J246" s="290" t="s">
        <v>7349</v>
      </c>
      <c r="K246" s="290" t="s">
        <v>4887</v>
      </c>
    </row>
    <row r="247" spans="2:11" ht="25" customHeight="1" x14ac:dyDescent="0.25">
      <c r="B247" s="320" t="s">
        <v>7415</v>
      </c>
      <c r="C247" s="321" t="s">
        <v>13632</v>
      </c>
      <c r="D247" s="322" t="s">
        <v>14419</v>
      </c>
      <c r="E247" s="323" t="s">
        <v>13633</v>
      </c>
      <c r="F247" s="289"/>
      <c r="G247" s="289">
        <v>-2.3877674952355199</v>
      </c>
      <c r="H247" s="289" t="e">
        <f>IF(#REF!="","",-#REF!)</f>
        <v>#REF!</v>
      </c>
      <c r="I247" s="290" t="s">
        <v>4887</v>
      </c>
      <c r="J247" s="290" t="s">
        <v>7349</v>
      </c>
      <c r="K247" s="290" t="s">
        <v>4887</v>
      </c>
    </row>
    <row r="248" spans="2:11" ht="25" customHeight="1" x14ac:dyDescent="0.25">
      <c r="B248" s="320" t="s">
        <v>7288</v>
      </c>
      <c r="C248" s="321" t="s">
        <v>10356</v>
      </c>
      <c r="D248" s="322" t="s">
        <v>14337</v>
      </c>
      <c r="E248" s="323" t="s">
        <v>10357</v>
      </c>
      <c r="F248" s="289"/>
      <c r="G248" s="289">
        <v>-2.4119591872548898</v>
      </c>
      <c r="H248" s="289" t="e">
        <f>IF(#REF!="","",-#REF!)</f>
        <v>#REF!</v>
      </c>
      <c r="I248" s="290" t="s">
        <v>4887</v>
      </c>
      <c r="J248" s="290" t="s">
        <v>7349</v>
      </c>
      <c r="K248" s="290" t="s">
        <v>4887</v>
      </c>
    </row>
    <row r="249" spans="2:11" ht="25" customHeight="1" x14ac:dyDescent="0.25">
      <c r="B249" s="320" t="s">
        <v>7272</v>
      </c>
      <c r="C249" s="321" t="s">
        <v>11974</v>
      </c>
      <c r="D249" s="322" t="s">
        <v>14389</v>
      </c>
      <c r="E249" s="323" t="s">
        <v>11975</v>
      </c>
      <c r="F249" s="289"/>
      <c r="G249" s="289">
        <v>-2.4855470394145698</v>
      </c>
      <c r="H249" s="289" t="e">
        <f>IF(#REF!="","",-#REF!)</f>
        <v>#REF!</v>
      </c>
      <c r="I249" s="290" t="s">
        <v>4887</v>
      </c>
      <c r="J249" s="290" t="s">
        <v>7349</v>
      </c>
      <c r="K249" s="290" t="s">
        <v>4887</v>
      </c>
    </row>
    <row r="250" spans="2:11" ht="25" customHeight="1" x14ac:dyDescent="0.25">
      <c r="B250" s="320" t="s">
        <v>7184</v>
      </c>
      <c r="C250" s="321" t="s">
        <v>12988</v>
      </c>
      <c r="D250" s="322" t="s">
        <v>14333</v>
      </c>
      <c r="E250" s="323" t="s">
        <v>12761</v>
      </c>
      <c r="F250" s="289"/>
      <c r="G250" s="289">
        <v>-2.5184212324897901</v>
      </c>
      <c r="H250" s="289" t="e">
        <f>IF(#REF!="","",-#REF!)</f>
        <v>#REF!</v>
      </c>
      <c r="I250" s="290" t="s">
        <v>4887</v>
      </c>
      <c r="J250" s="290" t="s">
        <v>7349</v>
      </c>
      <c r="K250" s="290" t="s">
        <v>4887</v>
      </c>
    </row>
    <row r="251" spans="2:11" ht="25" customHeight="1" x14ac:dyDescent="0.25">
      <c r="B251" s="320" t="s">
        <v>5112</v>
      </c>
      <c r="C251" s="321" t="s">
        <v>12881</v>
      </c>
      <c r="D251" s="322" t="s">
        <v>14354</v>
      </c>
      <c r="E251" s="323" t="s">
        <v>12445</v>
      </c>
      <c r="F251" s="289"/>
      <c r="G251" s="289">
        <v>-2.5356433542929802</v>
      </c>
      <c r="H251" s="289" t="e">
        <f>IF(#REF!="","",-#REF!)</f>
        <v>#REF!</v>
      </c>
      <c r="I251" s="290" t="s">
        <v>4887</v>
      </c>
      <c r="J251" s="290" t="s">
        <v>7349</v>
      </c>
      <c r="K251" s="290" t="s">
        <v>4887</v>
      </c>
    </row>
    <row r="252" spans="2:11" ht="25" customHeight="1" x14ac:dyDescent="0.25">
      <c r="B252" s="320" t="s">
        <v>7266</v>
      </c>
      <c r="C252" s="321" t="s">
        <v>11848</v>
      </c>
      <c r="D252" s="322" t="s">
        <v>14424</v>
      </c>
      <c r="E252" s="323" t="s">
        <v>11849</v>
      </c>
      <c r="F252" s="289"/>
      <c r="G252" s="289">
        <v>-2.5426310679121502</v>
      </c>
      <c r="H252" s="289" t="e">
        <f>IF(#REF!="","",-#REF!)</f>
        <v>#REF!</v>
      </c>
      <c r="I252" s="290" t="s">
        <v>4887</v>
      </c>
      <c r="J252" s="290" t="s">
        <v>7349</v>
      </c>
      <c r="K252" s="290" t="s">
        <v>4887</v>
      </c>
    </row>
    <row r="253" spans="2:11" ht="25" customHeight="1" x14ac:dyDescent="0.25">
      <c r="B253" s="320" t="s">
        <v>7406</v>
      </c>
      <c r="C253" s="321" t="s">
        <v>13224</v>
      </c>
      <c r="D253" s="322" t="s">
        <v>14390</v>
      </c>
      <c r="E253" s="323" t="s">
        <v>9821</v>
      </c>
      <c r="F253" s="289"/>
      <c r="G253" s="289">
        <v>-2.5523542490810098</v>
      </c>
      <c r="H253" s="289" t="e">
        <f>IF(#REF!="","",-#REF!)</f>
        <v>#REF!</v>
      </c>
      <c r="I253" s="290" t="s">
        <v>4887</v>
      </c>
      <c r="J253" s="290" t="s">
        <v>7349</v>
      </c>
      <c r="K253" s="290" t="s">
        <v>4887</v>
      </c>
    </row>
    <row r="254" spans="2:11" ht="25" customHeight="1" x14ac:dyDescent="0.25">
      <c r="B254" s="320" t="s">
        <v>7229</v>
      </c>
      <c r="C254" s="321" t="s">
        <v>10688</v>
      </c>
      <c r="D254" s="322" t="s">
        <v>14372</v>
      </c>
      <c r="E254" s="323" t="s">
        <v>10689</v>
      </c>
      <c r="F254" s="289"/>
      <c r="G254" s="289">
        <v>-2.6054352663076901</v>
      </c>
      <c r="H254" s="289" t="e">
        <f>IF(#REF!="","",-#REF!)</f>
        <v>#REF!</v>
      </c>
      <c r="I254" s="290" t="s">
        <v>4887</v>
      </c>
      <c r="J254" s="290" t="s">
        <v>7349</v>
      </c>
      <c r="K254" s="290" t="s">
        <v>4887</v>
      </c>
    </row>
    <row r="255" spans="2:11" ht="25" customHeight="1" x14ac:dyDescent="0.25">
      <c r="B255" s="320" t="s">
        <v>7407</v>
      </c>
      <c r="C255" s="321" t="s">
        <v>11758</v>
      </c>
      <c r="D255" s="322" t="s">
        <v>14361</v>
      </c>
      <c r="E255" s="323" t="s">
        <v>11759</v>
      </c>
      <c r="F255" s="289"/>
      <c r="G255" s="289">
        <v>-2.6087135495561302</v>
      </c>
      <c r="H255" s="289" t="e">
        <f>IF(#REF!="","",-#REF!)</f>
        <v>#REF!</v>
      </c>
      <c r="I255" s="290" t="s">
        <v>4887</v>
      </c>
      <c r="J255" s="290" t="s">
        <v>7349</v>
      </c>
      <c r="K255" s="290" t="s">
        <v>4887</v>
      </c>
    </row>
    <row r="256" spans="2:11" ht="25" customHeight="1" x14ac:dyDescent="0.25">
      <c r="B256" s="320" t="s">
        <v>5099</v>
      </c>
      <c r="C256" s="321" t="s">
        <v>12883</v>
      </c>
      <c r="D256" s="322" t="s">
        <v>14329</v>
      </c>
      <c r="E256" s="323" t="s">
        <v>10162</v>
      </c>
      <c r="F256" s="289"/>
      <c r="G256" s="289">
        <v>-2.6735726935850201</v>
      </c>
      <c r="H256" s="289" t="e">
        <f>IF(#REF!="","",-#REF!)</f>
        <v>#REF!</v>
      </c>
      <c r="I256" s="290" t="s">
        <v>4887</v>
      </c>
      <c r="J256" s="290" t="s">
        <v>7349</v>
      </c>
      <c r="K256" s="290" t="s">
        <v>4887</v>
      </c>
    </row>
    <row r="257" spans="2:11" ht="25" customHeight="1" x14ac:dyDescent="0.25">
      <c r="B257" s="320" t="s">
        <v>3616</v>
      </c>
      <c r="C257" s="321" t="s">
        <v>9892</v>
      </c>
      <c r="D257" s="322" t="s">
        <v>14396</v>
      </c>
      <c r="E257" s="323" t="s">
        <v>9893</v>
      </c>
      <c r="F257" s="289"/>
      <c r="G257" s="289">
        <v>-2.7548898544506901</v>
      </c>
      <c r="H257" s="289" t="e">
        <f>IF(#REF!="","",-#REF!)</f>
        <v>#REF!</v>
      </c>
      <c r="I257" s="290" t="s">
        <v>4887</v>
      </c>
      <c r="J257" s="290" t="s">
        <v>7349</v>
      </c>
      <c r="K257" s="290" t="s">
        <v>4887</v>
      </c>
    </row>
    <row r="258" spans="2:11" ht="25" customHeight="1" x14ac:dyDescent="0.25">
      <c r="B258" s="320" t="s">
        <v>3570</v>
      </c>
      <c r="C258" s="321" t="s">
        <v>10121</v>
      </c>
      <c r="D258" s="322" t="s">
        <v>14336</v>
      </c>
      <c r="E258" s="323" t="s">
        <v>10122</v>
      </c>
      <c r="F258" s="289"/>
      <c r="G258" s="289">
        <v>-2.7701459572526499</v>
      </c>
      <c r="H258" s="289" t="e">
        <f>IF(#REF!="","",-#REF!)</f>
        <v>#REF!</v>
      </c>
      <c r="I258" s="290" t="s">
        <v>4887</v>
      </c>
      <c r="J258" s="290" t="s">
        <v>7349</v>
      </c>
      <c r="K258" s="290" t="s">
        <v>4887</v>
      </c>
    </row>
    <row r="259" spans="2:11" ht="25" customHeight="1" x14ac:dyDescent="0.25">
      <c r="B259" s="320" t="s">
        <v>2736</v>
      </c>
      <c r="C259" s="321" t="s">
        <v>13500</v>
      </c>
      <c r="D259" s="322" t="s">
        <v>14423</v>
      </c>
      <c r="E259" s="323" t="s">
        <v>8499</v>
      </c>
      <c r="F259" s="289"/>
      <c r="G259" s="289">
        <v>-2.84488693090228</v>
      </c>
      <c r="H259" s="289" t="e">
        <f>IF(#REF!="","",-#REF!)</f>
        <v>#REF!</v>
      </c>
      <c r="I259" s="290" t="s">
        <v>4887</v>
      </c>
      <c r="J259" s="290" t="s">
        <v>7349</v>
      </c>
      <c r="K259" s="290" t="s">
        <v>4887</v>
      </c>
    </row>
    <row r="260" spans="2:11" ht="25" customHeight="1" x14ac:dyDescent="0.25">
      <c r="B260" s="320" t="s">
        <v>7391</v>
      </c>
      <c r="C260" s="321" t="s">
        <v>12997</v>
      </c>
      <c r="D260" s="322" t="s">
        <v>14414</v>
      </c>
      <c r="E260" s="323" t="s">
        <v>12921</v>
      </c>
      <c r="F260" s="289"/>
      <c r="G260" s="289">
        <v>-2.92889983411684</v>
      </c>
      <c r="H260" s="289" t="e">
        <f>IF(#REF!="","",-#REF!)</f>
        <v>#REF!</v>
      </c>
      <c r="I260" s="290" t="s">
        <v>4887</v>
      </c>
      <c r="J260" s="290" t="s">
        <v>7349</v>
      </c>
      <c r="K260" s="290" t="s">
        <v>4887</v>
      </c>
    </row>
    <row r="261" spans="2:11" ht="25" customHeight="1" x14ac:dyDescent="0.25">
      <c r="B261" s="320" t="s">
        <v>3636</v>
      </c>
      <c r="C261" s="321" t="s">
        <v>11554</v>
      </c>
      <c r="D261" s="322" t="s">
        <v>14391</v>
      </c>
      <c r="E261" s="323" t="s">
        <v>11555</v>
      </c>
      <c r="F261" s="289"/>
      <c r="G261" s="289">
        <v>-2.9301227780872301</v>
      </c>
      <c r="H261" s="289" t="e">
        <f>IF(#REF!="","",-#REF!)</f>
        <v>#REF!</v>
      </c>
      <c r="I261" s="290" t="s">
        <v>4887</v>
      </c>
      <c r="J261" s="290" t="s">
        <v>7349</v>
      </c>
      <c r="K261" s="290" t="s">
        <v>4887</v>
      </c>
    </row>
    <row r="262" spans="2:11" ht="25" customHeight="1" x14ac:dyDescent="0.25">
      <c r="B262" s="320" t="s">
        <v>7405</v>
      </c>
      <c r="C262" s="321" t="s">
        <v>12834</v>
      </c>
      <c r="D262" s="322" t="s">
        <v>14416</v>
      </c>
      <c r="E262" s="323" t="s">
        <v>12835</v>
      </c>
      <c r="F262" s="289"/>
      <c r="G262" s="289">
        <v>-3.0250486050521501</v>
      </c>
      <c r="H262" s="289" t="e">
        <f>IF(#REF!="","",-#REF!)</f>
        <v>#REF!</v>
      </c>
      <c r="I262" s="290" t="s">
        <v>4887</v>
      </c>
      <c r="J262" s="290" t="s">
        <v>7349</v>
      </c>
      <c r="K262" s="290" t="s">
        <v>4887</v>
      </c>
    </row>
    <row r="263" spans="2:11" ht="25" customHeight="1" x14ac:dyDescent="0.25">
      <c r="B263" s="320" t="s">
        <v>7271</v>
      </c>
      <c r="C263" s="321" t="s">
        <v>13024</v>
      </c>
      <c r="D263" s="322" t="s">
        <v>14374</v>
      </c>
      <c r="E263" s="323" t="s">
        <v>9509</v>
      </c>
      <c r="F263" s="289"/>
      <c r="G263" s="289">
        <v>-3.1141983477958601</v>
      </c>
      <c r="H263" s="289" t="e">
        <f>IF(#REF!="","",-#REF!)</f>
        <v>#REF!</v>
      </c>
      <c r="I263" s="290" t="s">
        <v>4887</v>
      </c>
      <c r="J263" s="290" t="s">
        <v>7349</v>
      </c>
      <c r="K263" s="290" t="s">
        <v>4887</v>
      </c>
    </row>
    <row r="264" spans="2:11" ht="25" customHeight="1" x14ac:dyDescent="0.25">
      <c r="B264" s="320" t="s">
        <v>2498</v>
      </c>
      <c r="C264" s="321" t="s">
        <v>10143</v>
      </c>
      <c r="D264" s="322" t="s">
        <v>14368</v>
      </c>
      <c r="E264" s="323" t="s">
        <v>10144</v>
      </c>
      <c r="F264" s="289"/>
      <c r="G264" s="289">
        <v>-3.2098451087834898</v>
      </c>
      <c r="H264" s="289" t="e">
        <f>IF(#REF!="","",-#REF!)</f>
        <v>#REF!</v>
      </c>
      <c r="I264" s="290" t="s">
        <v>4887</v>
      </c>
      <c r="J264" s="290" t="s">
        <v>7349</v>
      </c>
      <c r="K264" s="290" t="s">
        <v>4887</v>
      </c>
    </row>
    <row r="265" spans="2:11" ht="25" customHeight="1" x14ac:dyDescent="0.25">
      <c r="B265" s="320" t="s">
        <v>5235</v>
      </c>
      <c r="C265" s="321" t="s">
        <v>12537</v>
      </c>
      <c r="D265" s="322" t="s">
        <v>14341</v>
      </c>
      <c r="E265" s="323" t="s">
        <v>12538</v>
      </c>
      <c r="F265" s="289"/>
      <c r="G265" s="289">
        <v>-3.2170261069683499</v>
      </c>
      <c r="H265" s="289" t="e">
        <f>IF(#REF!="","",-#REF!)</f>
        <v>#REF!</v>
      </c>
      <c r="I265" s="290" t="s">
        <v>4887</v>
      </c>
      <c r="J265" s="290" t="s">
        <v>7349</v>
      </c>
      <c r="K265" s="290" t="s">
        <v>4887</v>
      </c>
    </row>
    <row r="266" spans="2:11" ht="25" customHeight="1" x14ac:dyDescent="0.25">
      <c r="B266" s="320" t="s">
        <v>3980</v>
      </c>
      <c r="C266" s="321" t="s">
        <v>10063</v>
      </c>
      <c r="D266" s="322" t="s">
        <v>14343</v>
      </c>
      <c r="E266" s="323" t="s">
        <v>10064</v>
      </c>
      <c r="F266" s="289"/>
      <c r="G266" s="289">
        <v>-3.2282176966010701</v>
      </c>
      <c r="H266" s="289" t="e">
        <f>IF(#REF!="","",-#REF!)</f>
        <v>#REF!</v>
      </c>
      <c r="I266" s="290" t="s">
        <v>4887</v>
      </c>
      <c r="J266" s="290" t="s">
        <v>7349</v>
      </c>
      <c r="K266" s="290" t="s">
        <v>4887</v>
      </c>
    </row>
    <row r="267" spans="2:11" ht="25" customHeight="1" x14ac:dyDescent="0.25">
      <c r="B267" s="320" t="s">
        <v>7227</v>
      </c>
      <c r="C267" s="321" t="s">
        <v>13283</v>
      </c>
      <c r="D267" s="322" t="s">
        <v>14321</v>
      </c>
      <c r="E267" s="323" t="s">
        <v>12432</v>
      </c>
      <c r="F267" s="289"/>
      <c r="G267" s="289">
        <v>-3.4674530915388</v>
      </c>
      <c r="H267" s="289" t="e">
        <f>IF(#REF!="","",-#REF!)</f>
        <v>#REF!</v>
      </c>
      <c r="I267" s="290" t="s">
        <v>4887</v>
      </c>
      <c r="J267" s="290" t="s">
        <v>7349</v>
      </c>
      <c r="K267" s="290" t="s">
        <v>4887</v>
      </c>
    </row>
    <row r="268" spans="2:11" ht="25" customHeight="1" x14ac:dyDescent="0.25">
      <c r="B268" s="320" t="s">
        <v>7413</v>
      </c>
      <c r="C268" s="321" t="s">
        <v>13466</v>
      </c>
      <c r="D268" s="322" t="s">
        <v>14340</v>
      </c>
      <c r="E268" s="323" t="s">
        <v>13199</v>
      </c>
      <c r="F268" s="289"/>
      <c r="G268" s="289">
        <v>-3.54273618697894</v>
      </c>
      <c r="H268" s="289" t="e">
        <f>IF(#REF!="","",-#REF!)</f>
        <v>#REF!</v>
      </c>
      <c r="I268" s="290" t="s">
        <v>4887</v>
      </c>
      <c r="J268" s="290" t="s">
        <v>7349</v>
      </c>
      <c r="K268" s="290" t="s">
        <v>4887</v>
      </c>
    </row>
    <row r="269" spans="2:11" ht="25" customHeight="1" x14ac:dyDescent="0.25">
      <c r="B269" s="320" t="s">
        <v>7194</v>
      </c>
      <c r="C269" s="321" t="s">
        <v>12887</v>
      </c>
      <c r="D269" s="322" t="s">
        <v>14425</v>
      </c>
      <c r="E269" s="323" t="s">
        <v>12888</v>
      </c>
      <c r="F269" s="289"/>
      <c r="G269" s="289">
        <v>-3.56613421007745</v>
      </c>
      <c r="H269" s="289" t="e">
        <f>IF(#REF!="","",-#REF!)</f>
        <v>#REF!</v>
      </c>
      <c r="I269" s="290" t="s">
        <v>4887</v>
      </c>
      <c r="J269" s="290" t="s">
        <v>7349</v>
      </c>
      <c r="K269" s="290" t="s">
        <v>4887</v>
      </c>
    </row>
    <row r="270" spans="2:11" ht="25" customHeight="1" x14ac:dyDescent="0.25">
      <c r="B270" s="320" t="s">
        <v>3568</v>
      </c>
      <c r="C270" s="321" t="s">
        <v>10006</v>
      </c>
      <c r="D270" s="322" t="s">
        <v>14326</v>
      </c>
      <c r="E270" s="323" t="s">
        <v>10007</v>
      </c>
      <c r="F270" s="289"/>
      <c r="G270" s="289">
        <v>-3.7482108116064801</v>
      </c>
      <c r="H270" s="289" t="e">
        <f>IF(#REF!="","",-#REF!)</f>
        <v>#REF!</v>
      </c>
      <c r="I270" s="290" t="s">
        <v>4887</v>
      </c>
      <c r="J270" s="290" t="s">
        <v>7349</v>
      </c>
      <c r="K270" s="290" t="s">
        <v>4887</v>
      </c>
    </row>
    <row r="271" spans="2:11" ht="25" customHeight="1" x14ac:dyDescent="0.25">
      <c r="B271" s="320" t="s">
        <v>3797</v>
      </c>
      <c r="C271" s="321" t="s">
        <v>8819</v>
      </c>
      <c r="D271" s="322" t="s">
        <v>14413</v>
      </c>
      <c r="E271" s="323" t="s">
        <v>8820</v>
      </c>
      <c r="F271" s="289"/>
      <c r="G271" s="289">
        <v>-3.7755826580995002</v>
      </c>
      <c r="H271" s="289" t="e">
        <f>IF(#REF!="","",-#REF!)</f>
        <v>#REF!</v>
      </c>
      <c r="I271" s="290" t="s">
        <v>4887</v>
      </c>
      <c r="J271" s="290" t="s">
        <v>7349</v>
      </c>
      <c r="K271" s="290" t="s">
        <v>4887</v>
      </c>
    </row>
    <row r="272" spans="2:11" ht="25" customHeight="1" x14ac:dyDescent="0.25">
      <c r="B272" s="320" t="s">
        <v>893</v>
      </c>
      <c r="C272" s="321" t="s">
        <v>13488</v>
      </c>
      <c r="D272" s="322" t="s">
        <v>14398</v>
      </c>
      <c r="E272" s="323" t="s">
        <v>13045</v>
      </c>
      <c r="F272" s="289"/>
      <c r="G272" s="289">
        <v>-3.8111596019564198</v>
      </c>
      <c r="H272" s="289" t="e">
        <f>IF(#REF!="","",-#REF!)</f>
        <v>#REF!</v>
      </c>
      <c r="I272" s="290" t="s">
        <v>4887</v>
      </c>
      <c r="J272" s="290" t="s">
        <v>7349</v>
      </c>
      <c r="K272" s="290" t="s">
        <v>4887</v>
      </c>
    </row>
    <row r="273" spans="2:11" ht="25" customHeight="1" x14ac:dyDescent="0.25">
      <c r="B273" s="320" t="s">
        <v>2870</v>
      </c>
      <c r="C273" s="321" t="s">
        <v>8472</v>
      </c>
      <c r="D273" s="322" t="s">
        <v>14350</v>
      </c>
      <c r="E273" s="323" t="s">
        <v>8473</v>
      </c>
      <c r="F273" s="289"/>
      <c r="G273" s="289">
        <v>-3.8691716952028599</v>
      </c>
      <c r="H273" s="289" t="e">
        <f>IF(#REF!="","",-#REF!)</f>
        <v>#REF!</v>
      </c>
      <c r="I273" s="290" t="s">
        <v>4887</v>
      </c>
      <c r="J273" s="290" t="s">
        <v>7349</v>
      </c>
      <c r="K273" s="290" t="s">
        <v>4887</v>
      </c>
    </row>
    <row r="274" spans="2:11" ht="25" customHeight="1" x14ac:dyDescent="0.25">
      <c r="B274" s="320" t="s">
        <v>7388</v>
      </c>
      <c r="C274" s="321" t="s">
        <v>13125</v>
      </c>
      <c r="D274" s="322" t="s">
        <v>14377</v>
      </c>
      <c r="E274" s="323" t="s">
        <v>13126</v>
      </c>
      <c r="F274" s="289"/>
      <c r="G274" s="289">
        <v>-3.8857681778622202</v>
      </c>
      <c r="H274" s="289" t="e">
        <f>IF(#REF!="","",-#REF!)</f>
        <v>#REF!</v>
      </c>
      <c r="I274" s="290" t="s">
        <v>4887</v>
      </c>
      <c r="J274" s="290" t="s">
        <v>7349</v>
      </c>
      <c r="K274" s="290" t="s">
        <v>4887</v>
      </c>
    </row>
    <row r="275" spans="2:11" ht="25" customHeight="1" x14ac:dyDescent="0.25">
      <c r="B275" s="320" t="s">
        <v>5056</v>
      </c>
      <c r="C275" s="321" t="s">
        <v>11812</v>
      </c>
      <c r="D275" s="322" t="s">
        <v>14322</v>
      </c>
      <c r="E275" s="323" t="s">
        <v>11813</v>
      </c>
      <c r="F275" s="289"/>
      <c r="G275" s="289">
        <v>-3.9568578656507598</v>
      </c>
      <c r="H275" s="289" t="e">
        <f>IF(#REF!="","",-#REF!)</f>
        <v>#REF!</v>
      </c>
      <c r="I275" s="290" t="s">
        <v>4887</v>
      </c>
      <c r="J275" s="290" t="s">
        <v>7349</v>
      </c>
      <c r="K275" s="290" t="s">
        <v>4887</v>
      </c>
    </row>
    <row r="276" spans="2:11" ht="25" customHeight="1" x14ac:dyDescent="0.25">
      <c r="B276" s="320" t="s">
        <v>5037</v>
      </c>
      <c r="C276" s="321" t="s">
        <v>12480</v>
      </c>
      <c r="D276" s="322" t="s">
        <v>14330</v>
      </c>
      <c r="E276" s="323" t="s">
        <v>12481</v>
      </c>
      <c r="F276" s="289"/>
      <c r="G276" s="289">
        <v>-4.0451939018712197</v>
      </c>
      <c r="H276" s="289" t="e">
        <f>IF(#REF!="","",-#REF!)</f>
        <v>#REF!</v>
      </c>
      <c r="I276" s="290" t="s">
        <v>4887</v>
      </c>
      <c r="J276" s="290" t="s">
        <v>7349</v>
      </c>
      <c r="K276" s="290" t="s">
        <v>4887</v>
      </c>
    </row>
    <row r="277" spans="2:11" ht="25" customHeight="1" x14ac:dyDescent="0.25">
      <c r="B277" s="320" t="s">
        <v>7393</v>
      </c>
      <c r="C277" s="321" t="s">
        <v>12992</v>
      </c>
      <c r="D277" s="322" t="s">
        <v>14323</v>
      </c>
      <c r="E277" s="323" t="s">
        <v>8872</v>
      </c>
      <c r="F277" s="289"/>
      <c r="G277" s="289">
        <v>-4.1615249113592903</v>
      </c>
      <c r="H277" s="289" t="e">
        <f>IF(#REF!="","",-#REF!)</f>
        <v>#REF!</v>
      </c>
      <c r="I277" s="290" t="s">
        <v>4887</v>
      </c>
      <c r="J277" s="290" t="s">
        <v>7349</v>
      </c>
      <c r="K277" s="290" t="s">
        <v>4887</v>
      </c>
    </row>
    <row r="278" spans="2:11" ht="25" customHeight="1" x14ac:dyDescent="0.25">
      <c r="B278" s="320" t="s">
        <v>3335</v>
      </c>
      <c r="C278" s="321" t="s">
        <v>8233</v>
      </c>
      <c r="D278" s="322" t="s">
        <v>14332</v>
      </c>
      <c r="E278" s="323" t="s">
        <v>8234</v>
      </c>
      <c r="F278" s="289"/>
      <c r="G278" s="289">
        <v>-4.4485821671178298</v>
      </c>
      <c r="H278" s="289" t="e">
        <f>IF(#REF!="","",-#REF!)</f>
        <v>#REF!</v>
      </c>
      <c r="I278" s="290" t="s">
        <v>4887</v>
      </c>
      <c r="J278" s="290" t="s">
        <v>7349</v>
      </c>
      <c r="K278" s="290" t="s">
        <v>4887</v>
      </c>
    </row>
    <row r="279" spans="2:11" ht="25" customHeight="1" x14ac:dyDescent="0.25">
      <c r="B279" s="320" t="s">
        <v>5138</v>
      </c>
      <c r="C279" s="321" t="s">
        <v>11147</v>
      </c>
      <c r="D279" s="322" t="s">
        <v>14315</v>
      </c>
      <c r="E279" s="323" t="s">
        <v>11148</v>
      </c>
      <c r="F279" s="289"/>
      <c r="G279" s="289">
        <v>-4.4833769534132104</v>
      </c>
      <c r="H279" s="289" t="e">
        <f>IF(#REF!="","",-#REF!)</f>
        <v>#REF!</v>
      </c>
      <c r="I279" s="290" t="s">
        <v>4887</v>
      </c>
      <c r="J279" s="290" t="s">
        <v>7349</v>
      </c>
      <c r="K279" s="290" t="s">
        <v>4887</v>
      </c>
    </row>
    <row r="280" spans="2:11" ht="25" customHeight="1" x14ac:dyDescent="0.25">
      <c r="B280" s="320" t="s">
        <v>4673</v>
      </c>
      <c r="C280" s="321" t="s">
        <v>10508</v>
      </c>
      <c r="D280" s="322" t="s">
        <v>14317</v>
      </c>
      <c r="E280" s="323" t="s">
        <v>10509</v>
      </c>
      <c r="F280" s="289"/>
      <c r="G280" s="289">
        <v>-4.5271085036915801</v>
      </c>
      <c r="H280" s="289" t="e">
        <f>IF(#REF!="","",-#REF!)</f>
        <v>#REF!</v>
      </c>
      <c r="I280" s="290" t="s">
        <v>4887</v>
      </c>
      <c r="J280" s="290" t="s">
        <v>7349</v>
      </c>
      <c r="K280" s="290" t="s">
        <v>4887</v>
      </c>
    </row>
    <row r="281" spans="2:11" ht="25" customHeight="1" x14ac:dyDescent="0.25">
      <c r="B281" s="320" t="s">
        <v>7186</v>
      </c>
      <c r="C281" s="321" t="s">
        <v>13093</v>
      </c>
      <c r="D281" s="322" t="s">
        <v>14320</v>
      </c>
      <c r="E281" s="323" t="s">
        <v>13013</v>
      </c>
      <c r="F281" s="289"/>
      <c r="G281" s="289">
        <v>-4.8144677558001296</v>
      </c>
      <c r="H281" s="289" t="e">
        <f>IF(#REF!="","",-#REF!)</f>
        <v>#REF!</v>
      </c>
      <c r="I281" s="290" t="s">
        <v>4887</v>
      </c>
      <c r="J281" s="290" t="s">
        <v>7349</v>
      </c>
      <c r="K281" s="290" t="s">
        <v>4887</v>
      </c>
    </row>
    <row r="282" spans="2:11" ht="25" customHeight="1" x14ac:dyDescent="0.25">
      <c r="B282" s="320" t="s">
        <v>7417</v>
      </c>
      <c r="C282" s="321" t="s">
        <v>8494</v>
      </c>
      <c r="D282" s="322" t="s">
        <v>14318</v>
      </c>
      <c r="E282" s="323" t="s">
        <v>8495</v>
      </c>
      <c r="F282" s="289"/>
      <c r="G282" s="289">
        <v>-4.8247198219854797</v>
      </c>
      <c r="H282" s="289" t="e">
        <f>IF(#REF!="","",-#REF!)</f>
        <v>#REF!</v>
      </c>
      <c r="I282" s="290" t="s">
        <v>4887</v>
      </c>
      <c r="J282" s="290" t="s">
        <v>7349</v>
      </c>
      <c r="K282" s="290" t="s">
        <v>4887</v>
      </c>
    </row>
    <row r="283" spans="2:11" ht="25" customHeight="1" x14ac:dyDescent="0.25">
      <c r="B283" s="320" t="s">
        <v>7210</v>
      </c>
      <c r="C283" s="321" t="s">
        <v>12946</v>
      </c>
      <c r="D283" s="322" t="s">
        <v>14387</v>
      </c>
      <c r="E283" s="323" t="s">
        <v>10712</v>
      </c>
      <c r="F283" s="289"/>
      <c r="G283" s="289">
        <v>-5.1876758087490096</v>
      </c>
      <c r="H283" s="289" t="e">
        <f>IF(#REF!="","",-#REF!)</f>
        <v>#REF!</v>
      </c>
      <c r="I283" s="290" t="s">
        <v>4887</v>
      </c>
      <c r="J283" s="290" t="s">
        <v>7349</v>
      </c>
      <c r="K283" s="290" t="s">
        <v>4887</v>
      </c>
    </row>
    <row r="284" spans="2:11" ht="25" customHeight="1" x14ac:dyDescent="0.25">
      <c r="B284" s="320" t="s">
        <v>7250</v>
      </c>
      <c r="C284" s="321" t="s">
        <v>9327</v>
      </c>
      <c r="D284" s="322" t="s">
        <v>14366</v>
      </c>
      <c r="E284" s="323" t="s">
        <v>9328</v>
      </c>
      <c r="F284" s="289"/>
      <c r="G284" s="289">
        <v>-5.8403268179529402</v>
      </c>
      <c r="H284" s="289" t="e">
        <f>IF(#REF!="","",-#REF!)</f>
        <v>#REF!</v>
      </c>
      <c r="I284" s="290" t="s">
        <v>4887</v>
      </c>
      <c r="J284" s="290" t="s">
        <v>7349</v>
      </c>
      <c r="K284" s="290" t="s">
        <v>4887</v>
      </c>
    </row>
    <row r="285" spans="2:11" ht="25" customHeight="1" x14ac:dyDescent="0.25">
      <c r="B285" s="320" t="s">
        <v>7207</v>
      </c>
      <c r="C285" s="321" t="s">
        <v>12722</v>
      </c>
      <c r="D285" s="322" t="s">
        <v>14347</v>
      </c>
      <c r="E285" s="323" t="s">
        <v>12723</v>
      </c>
      <c r="F285" s="289"/>
      <c r="G285" s="289">
        <v>-5.9493497909700999</v>
      </c>
      <c r="H285" s="289" t="e">
        <f>IF(#REF!="","",-#REF!)</f>
        <v>#REF!</v>
      </c>
      <c r="I285" s="290" t="s">
        <v>4887</v>
      </c>
      <c r="J285" s="290" t="s">
        <v>7349</v>
      </c>
      <c r="K285" s="290" t="s">
        <v>4887</v>
      </c>
    </row>
    <row r="286" spans="2:11" ht="25" customHeight="1" x14ac:dyDescent="0.25">
      <c r="B286" s="320" t="s">
        <v>7401</v>
      </c>
      <c r="C286" s="321" t="s">
        <v>13175</v>
      </c>
      <c r="D286" s="322" t="s">
        <v>14358</v>
      </c>
      <c r="E286" s="323" t="s">
        <v>12566</v>
      </c>
      <c r="F286" s="289"/>
      <c r="G286" s="289">
        <v>-5.9646159298980601</v>
      </c>
      <c r="H286" s="289" t="e">
        <f>IF(#REF!="","",-#REF!)</f>
        <v>#REF!</v>
      </c>
      <c r="I286" s="290" t="s">
        <v>4887</v>
      </c>
      <c r="J286" s="290" t="s">
        <v>7349</v>
      </c>
      <c r="K286" s="290" t="s">
        <v>4887</v>
      </c>
    </row>
    <row r="287" spans="2:11" ht="25" customHeight="1" x14ac:dyDescent="0.25">
      <c r="B287" s="320" t="s">
        <v>4314</v>
      </c>
      <c r="C287" s="321" t="s">
        <v>8848</v>
      </c>
      <c r="D287" s="322" t="s">
        <v>14356</v>
      </c>
      <c r="E287" s="323" t="s">
        <v>8849</v>
      </c>
      <c r="F287" s="289"/>
      <c r="G287" s="289">
        <v>-6.0073247335042197</v>
      </c>
      <c r="H287" s="289" t="e">
        <f>IF(#REF!="","",-#REF!)</f>
        <v>#REF!</v>
      </c>
      <c r="I287" s="290" t="s">
        <v>4887</v>
      </c>
      <c r="J287" s="290" t="s">
        <v>7349</v>
      </c>
      <c r="K287" s="290" t="s">
        <v>4887</v>
      </c>
    </row>
    <row r="288" spans="2:11" ht="25" customHeight="1" x14ac:dyDescent="0.25">
      <c r="B288" s="320" t="s">
        <v>7390</v>
      </c>
      <c r="C288" s="321" t="s">
        <v>13289</v>
      </c>
      <c r="D288" s="322" t="s">
        <v>14327</v>
      </c>
      <c r="E288" s="323" t="s">
        <v>10470</v>
      </c>
      <c r="F288" s="289"/>
      <c r="G288" s="289">
        <v>-6.0826674085762598</v>
      </c>
      <c r="H288" s="289" t="e">
        <f>IF(#REF!="","",-#REF!)</f>
        <v>#REF!</v>
      </c>
      <c r="I288" s="290" t="s">
        <v>4887</v>
      </c>
      <c r="J288" s="290" t="s">
        <v>7349</v>
      </c>
      <c r="K288" s="290" t="s">
        <v>4887</v>
      </c>
    </row>
    <row r="289" spans="2:11" ht="25" customHeight="1" x14ac:dyDescent="0.25">
      <c r="B289" s="320" t="s">
        <v>5135</v>
      </c>
      <c r="C289" s="321" t="s">
        <v>8709</v>
      </c>
      <c r="D289" s="322" t="s">
        <v>14316</v>
      </c>
      <c r="E289" s="323" t="s">
        <v>8710</v>
      </c>
      <c r="F289" s="289"/>
      <c r="G289" s="289">
        <v>-6.1531238553849796</v>
      </c>
      <c r="H289" s="289" t="e">
        <f>IF(#REF!="","",-#REF!)</f>
        <v>#REF!</v>
      </c>
      <c r="I289" s="290" t="s">
        <v>4887</v>
      </c>
      <c r="J289" s="290" t="s">
        <v>7349</v>
      </c>
      <c r="K289" s="290" t="s">
        <v>4887</v>
      </c>
    </row>
    <row r="290" spans="2:11" ht="25" customHeight="1" x14ac:dyDescent="0.25">
      <c r="B290" s="320" t="s">
        <v>2910</v>
      </c>
      <c r="C290" s="321" t="s">
        <v>10751</v>
      </c>
      <c r="D290" s="322" t="s">
        <v>14324</v>
      </c>
      <c r="E290" s="323" t="s">
        <v>10752</v>
      </c>
      <c r="F290" s="289"/>
      <c r="G290" s="289">
        <v>-6.3386188652352597</v>
      </c>
      <c r="H290" s="289" t="e">
        <f>IF(#REF!="","",-#REF!)</f>
        <v>#REF!</v>
      </c>
      <c r="I290" s="290" t="s">
        <v>4887</v>
      </c>
      <c r="J290" s="290" t="s">
        <v>7349</v>
      </c>
      <c r="K290" s="290" t="s">
        <v>4887</v>
      </c>
    </row>
    <row r="291" spans="2:11" ht="25" customHeight="1" x14ac:dyDescent="0.25">
      <c r="B291" s="320" t="s">
        <v>7287</v>
      </c>
      <c r="C291" s="321" t="s">
        <v>10656</v>
      </c>
      <c r="D291" s="322" t="s">
        <v>14328</v>
      </c>
      <c r="E291" s="323" t="s">
        <v>10657</v>
      </c>
      <c r="F291" s="289"/>
      <c r="G291" s="289">
        <v>-6.6950699912143001</v>
      </c>
      <c r="H291" s="289" t="e">
        <f>IF(#REF!="","",-#REF!)</f>
        <v>#REF!</v>
      </c>
      <c r="I291" s="290" t="s">
        <v>4887</v>
      </c>
      <c r="J291" s="290" t="s">
        <v>7349</v>
      </c>
      <c r="K291" s="290" t="s">
        <v>4887</v>
      </c>
    </row>
    <row r="292" spans="2:11" ht="25" customHeight="1" x14ac:dyDescent="0.25">
      <c r="B292" s="320" t="s">
        <v>2327</v>
      </c>
      <c r="C292" s="321" t="s">
        <v>9005</v>
      </c>
      <c r="D292" s="322" t="s">
        <v>14313</v>
      </c>
      <c r="E292" s="323" t="s">
        <v>9006</v>
      </c>
      <c r="F292" s="289"/>
      <c r="G292" s="289">
        <v>-6.7569116228831199</v>
      </c>
      <c r="H292" s="289" t="e">
        <f>IF(#REF!="","",-#REF!)</f>
        <v>#REF!</v>
      </c>
      <c r="I292" s="290" t="s">
        <v>4887</v>
      </c>
      <c r="J292" s="290" t="s">
        <v>7349</v>
      </c>
      <c r="K292" s="290" t="s">
        <v>4887</v>
      </c>
    </row>
    <row r="293" spans="2:11" ht="25" customHeight="1" x14ac:dyDescent="0.25">
      <c r="B293" s="320" t="s">
        <v>1914</v>
      </c>
      <c r="C293" s="321" t="s">
        <v>9103</v>
      </c>
      <c r="D293" s="322" t="s">
        <v>14459</v>
      </c>
      <c r="E293" s="323" t="s">
        <v>9104</v>
      </c>
      <c r="F293" s="289"/>
      <c r="G293" s="289"/>
      <c r="H293" s="289">
        <v>6.0000463115593696</v>
      </c>
      <c r="I293" s="290" t="s">
        <v>4887</v>
      </c>
      <c r="J293" s="290" t="s">
        <v>4887</v>
      </c>
      <c r="K293" s="290" t="s">
        <v>7349</v>
      </c>
    </row>
    <row r="294" spans="2:11" ht="25" customHeight="1" x14ac:dyDescent="0.25">
      <c r="B294" s="320" t="s">
        <v>7156</v>
      </c>
      <c r="C294" s="321" t="s">
        <v>12708</v>
      </c>
      <c r="D294" s="322" t="s">
        <v>14449</v>
      </c>
      <c r="E294" s="323" t="s">
        <v>10427</v>
      </c>
      <c r="F294" s="289"/>
      <c r="G294" s="289"/>
      <c r="H294" s="289">
        <v>5.82257901606655</v>
      </c>
      <c r="I294" s="290" t="s">
        <v>4887</v>
      </c>
      <c r="J294" s="290" t="s">
        <v>4887</v>
      </c>
      <c r="K294" s="290" t="s">
        <v>7349</v>
      </c>
    </row>
    <row r="295" spans="2:11" ht="25" customHeight="1" x14ac:dyDescent="0.25">
      <c r="B295" s="320" t="s">
        <v>1813</v>
      </c>
      <c r="C295" s="321" t="s">
        <v>10057</v>
      </c>
      <c r="D295" s="322" t="s">
        <v>14435</v>
      </c>
      <c r="E295" s="323" t="s">
        <v>10058</v>
      </c>
      <c r="F295" s="289"/>
      <c r="G295" s="289"/>
      <c r="H295" s="289">
        <v>5.5213277187612801</v>
      </c>
      <c r="I295" s="290" t="s">
        <v>4887</v>
      </c>
      <c r="J295" s="290" t="s">
        <v>4887</v>
      </c>
      <c r="K295" s="290" t="s">
        <v>7349</v>
      </c>
    </row>
    <row r="296" spans="2:11" ht="25" customHeight="1" x14ac:dyDescent="0.25">
      <c r="B296" s="320" t="s">
        <v>3419</v>
      </c>
      <c r="C296" s="321" t="s">
        <v>10794</v>
      </c>
      <c r="D296" s="322" t="s">
        <v>14461</v>
      </c>
      <c r="E296" s="323" t="s">
        <v>10795</v>
      </c>
      <c r="F296" s="289"/>
      <c r="G296" s="289"/>
      <c r="H296" s="289">
        <v>5.3196002683202801</v>
      </c>
      <c r="I296" s="290" t="s">
        <v>4887</v>
      </c>
      <c r="J296" s="290" t="s">
        <v>4887</v>
      </c>
      <c r="K296" s="290" t="s">
        <v>7349</v>
      </c>
    </row>
    <row r="297" spans="2:11" ht="25" customHeight="1" x14ac:dyDescent="0.25">
      <c r="B297" s="320" t="s">
        <v>7426</v>
      </c>
      <c r="C297" s="321" t="s">
        <v>13248</v>
      </c>
      <c r="D297" s="322" t="s">
        <v>14452</v>
      </c>
      <c r="E297" s="323" t="s">
        <v>8936</v>
      </c>
      <c r="F297" s="289"/>
      <c r="G297" s="289"/>
      <c r="H297" s="289">
        <v>5.0698006963587696</v>
      </c>
      <c r="I297" s="290" t="s">
        <v>4887</v>
      </c>
      <c r="J297" s="290" t="s">
        <v>4887</v>
      </c>
      <c r="K297" s="290" t="s">
        <v>7349</v>
      </c>
    </row>
    <row r="298" spans="2:11" ht="25" customHeight="1" x14ac:dyDescent="0.25">
      <c r="B298" s="320" t="s">
        <v>2641</v>
      </c>
      <c r="C298" s="321" t="s">
        <v>10496</v>
      </c>
      <c r="D298" s="322" t="s">
        <v>14466</v>
      </c>
      <c r="E298" s="323" t="s">
        <v>10497</v>
      </c>
      <c r="F298" s="289"/>
      <c r="G298" s="289"/>
      <c r="H298" s="289">
        <v>4.8709368389581797</v>
      </c>
      <c r="I298" s="290" t="s">
        <v>4887</v>
      </c>
      <c r="J298" s="290" t="s">
        <v>4887</v>
      </c>
      <c r="K298" s="290" t="s">
        <v>7349</v>
      </c>
    </row>
    <row r="299" spans="2:11" ht="25" customHeight="1" x14ac:dyDescent="0.25">
      <c r="B299" s="320" t="s">
        <v>1458</v>
      </c>
      <c r="C299" s="321" t="s">
        <v>9972</v>
      </c>
      <c r="D299" s="322" t="s">
        <v>14460</v>
      </c>
      <c r="E299" s="323" t="s">
        <v>9973</v>
      </c>
      <c r="F299" s="289"/>
      <c r="G299" s="289"/>
      <c r="H299" s="289">
        <v>4.82109655803088</v>
      </c>
      <c r="I299" s="290" t="s">
        <v>4887</v>
      </c>
      <c r="J299" s="290" t="s">
        <v>4887</v>
      </c>
      <c r="K299" s="290" t="s">
        <v>7349</v>
      </c>
    </row>
    <row r="300" spans="2:11" ht="25" customHeight="1" x14ac:dyDescent="0.25">
      <c r="B300" s="320" t="s">
        <v>5173</v>
      </c>
      <c r="C300" s="321" t="s">
        <v>13691</v>
      </c>
      <c r="D300" s="322" t="s">
        <v>14567</v>
      </c>
      <c r="E300" s="323" t="s">
        <v>9768</v>
      </c>
      <c r="F300" s="289"/>
      <c r="G300" s="289"/>
      <c r="H300" s="289">
        <v>4.7929421480169196</v>
      </c>
      <c r="I300" s="290" t="s">
        <v>4887</v>
      </c>
      <c r="J300" s="290" t="s">
        <v>4887</v>
      </c>
      <c r="K300" s="290" t="s">
        <v>7349</v>
      </c>
    </row>
    <row r="301" spans="2:11" ht="25" customHeight="1" x14ac:dyDescent="0.25">
      <c r="B301" s="320" t="s">
        <v>7436</v>
      </c>
      <c r="C301" s="321" t="s">
        <v>13053</v>
      </c>
      <c r="D301" s="322" t="s">
        <v>14445</v>
      </c>
      <c r="E301" s="323" t="s">
        <v>13054</v>
      </c>
      <c r="F301" s="289"/>
      <c r="G301" s="289"/>
      <c r="H301" s="289">
        <v>4.7690432579420898</v>
      </c>
      <c r="I301" s="290" t="s">
        <v>4887</v>
      </c>
      <c r="J301" s="290" t="s">
        <v>4887</v>
      </c>
      <c r="K301" s="290" t="s">
        <v>7349</v>
      </c>
    </row>
    <row r="302" spans="2:11" ht="25" customHeight="1" x14ac:dyDescent="0.25">
      <c r="B302" s="320" t="s">
        <v>7162</v>
      </c>
      <c r="C302" s="321" t="s">
        <v>12963</v>
      </c>
      <c r="D302" s="322" t="s">
        <v>14450</v>
      </c>
      <c r="E302" s="323" t="s">
        <v>8401</v>
      </c>
      <c r="F302" s="289"/>
      <c r="G302" s="289"/>
      <c r="H302" s="289">
        <v>4.6026677986165998</v>
      </c>
      <c r="I302" s="290" t="s">
        <v>4887</v>
      </c>
      <c r="J302" s="290" t="s">
        <v>4887</v>
      </c>
      <c r="K302" s="290" t="s">
        <v>7349</v>
      </c>
    </row>
    <row r="303" spans="2:11" ht="25" customHeight="1" x14ac:dyDescent="0.25">
      <c r="B303" s="320" t="s">
        <v>7157</v>
      </c>
      <c r="C303" s="321" t="s">
        <v>13526</v>
      </c>
      <c r="D303" s="322" t="s">
        <v>14446</v>
      </c>
      <c r="E303" s="323" t="s">
        <v>8316</v>
      </c>
      <c r="F303" s="289"/>
      <c r="G303" s="289"/>
      <c r="H303" s="289">
        <v>4.5158015616935501</v>
      </c>
      <c r="I303" s="290" t="s">
        <v>4887</v>
      </c>
      <c r="J303" s="290" t="s">
        <v>4887</v>
      </c>
      <c r="K303" s="290" t="s">
        <v>7349</v>
      </c>
    </row>
    <row r="304" spans="2:11" ht="25" customHeight="1" x14ac:dyDescent="0.25">
      <c r="B304" s="320" t="s">
        <v>1701</v>
      </c>
      <c r="C304" s="321" t="s">
        <v>10414</v>
      </c>
      <c r="D304" s="322" t="s">
        <v>14444</v>
      </c>
      <c r="E304" s="323" t="s">
        <v>10415</v>
      </c>
      <c r="F304" s="289"/>
      <c r="G304" s="289"/>
      <c r="H304" s="289">
        <v>4.2212638521661203</v>
      </c>
      <c r="I304" s="290" t="s">
        <v>4887</v>
      </c>
      <c r="J304" s="290" t="s">
        <v>4887</v>
      </c>
      <c r="K304" s="290" t="s">
        <v>7349</v>
      </c>
    </row>
    <row r="305" spans="2:11" ht="25" customHeight="1" x14ac:dyDescent="0.25">
      <c r="B305" s="320" t="s">
        <v>7438</v>
      </c>
      <c r="C305" s="321" t="s">
        <v>13493</v>
      </c>
      <c r="D305" s="322" t="s">
        <v>14469</v>
      </c>
      <c r="E305" s="323" t="s">
        <v>10964</v>
      </c>
      <c r="F305" s="289"/>
      <c r="G305" s="289"/>
      <c r="H305" s="289">
        <v>4.1405943478442397</v>
      </c>
      <c r="I305" s="290" t="s">
        <v>4887</v>
      </c>
      <c r="J305" s="290" t="s">
        <v>4887</v>
      </c>
      <c r="K305" s="290" t="s">
        <v>7349</v>
      </c>
    </row>
    <row r="306" spans="2:11" ht="25" customHeight="1" x14ac:dyDescent="0.25">
      <c r="B306" s="320" t="s">
        <v>7424</v>
      </c>
      <c r="C306" s="321" t="s">
        <v>13357</v>
      </c>
      <c r="D306" s="322" t="s">
        <v>14442</v>
      </c>
      <c r="E306" s="323" t="s">
        <v>12536</v>
      </c>
      <c r="F306" s="289"/>
      <c r="G306" s="289"/>
      <c r="H306" s="289">
        <v>4.0461315839321399</v>
      </c>
      <c r="I306" s="290" t="s">
        <v>4887</v>
      </c>
      <c r="J306" s="290" t="s">
        <v>4887</v>
      </c>
      <c r="K306" s="290" t="s">
        <v>7349</v>
      </c>
    </row>
    <row r="307" spans="2:11" ht="25" customHeight="1" x14ac:dyDescent="0.25">
      <c r="B307" s="320" t="s">
        <v>4594</v>
      </c>
      <c r="C307" s="321" t="s">
        <v>12651</v>
      </c>
      <c r="D307" s="322" t="s">
        <v>14465</v>
      </c>
      <c r="E307" s="323" t="s">
        <v>12652</v>
      </c>
      <c r="F307" s="289"/>
      <c r="G307" s="289"/>
      <c r="H307" s="289">
        <v>3.9540769366476902</v>
      </c>
      <c r="I307" s="290" t="s">
        <v>4887</v>
      </c>
      <c r="J307" s="290" t="s">
        <v>4887</v>
      </c>
      <c r="K307" s="290" t="s">
        <v>7349</v>
      </c>
    </row>
    <row r="308" spans="2:11" ht="25" customHeight="1" x14ac:dyDescent="0.25">
      <c r="B308" s="320" t="s">
        <v>3011</v>
      </c>
      <c r="C308" s="321" t="s">
        <v>8628</v>
      </c>
      <c r="D308" s="322" t="s">
        <v>14470</v>
      </c>
      <c r="E308" s="323" t="s">
        <v>8629</v>
      </c>
      <c r="F308" s="289"/>
      <c r="G308" s="289"/>
      <c r="H308" s="289">
        <v>3.9186904529797499</v>
      </c>
      <c r="I308" s="290" t="s">
        <v>4887</v>
      </c>
      <c r="J308" s="290" t="s">
        <v>4887</v>
      </c>
      <c r="K308" s="290" t="s">
        <v>7349</v>
      </c>
    </row>
    <row r="309" spans="2:11" ht="25" customHeight="1" x14ac:dyDescent="0.25">
      <c r="B309" s="320" t="s">
        <v>7433</v>
      </c>
      <c r="C309" s="321" t="s">
        <v>13621</v>
      </c>
      <c r="D309" s="322" t="s">
        <v>14443</v>
      </c>
      <c r="E309" s="323" t="s">
        <v>12640</v>
      </c>
      <c r="F309" s="289"/>
      <c r="G309" s="289"/>
      <c r="H309" s="289">
        <v>3.8938777702466498</v>
      </c>
      <c r="I309" s="290" t="s">
        <v>4887</v>
      </c>
      <c r="J309" s="290" t="s">
        <v>4887</v>
      </c>
      <c r="K309" s="290" t="s">
        <v>7349</v>
      </c>
    </row>
    <row r="310" spans="2:11" ht="25" customHeight="1" x14ac:dyDescent="0.25">
      <c r="B310" s="320" t="s">
        <v>5231</v>
      </c>
      <c r="C310" s="321" t="s">
        <v>8831</v>
      </c>
      <c r="D310" s="322" t="s">
        <v>14488</v>
      </c>
      <c r="E310" s="323" t="s">
        <v>8832</v>
      </c>
      <c r="F310" s="289"/>
      <c r="G310" s="289"/>
      <c r="H310" s="289">
        <v>3.7737388986578999</v>
      </c>
      <c r="I310" s="290" t="s">
        <v>4887</v>
      </c>
      <c r="J310" s="290" t="s">
        <v>4887</v>
      </c>
      <c r="K310" s="290" t="s">
        <v>7349</v>
      </c>
    </row>
    <row r="311" spans="2:11" ht="25" customHeight="1" x14ac:dyDescent="0.25">
      <c r="B311" s="320" t="s">
        <v>2468</v>
      </c>
      <c r="C311" s="321" t="s">
        <v>12100</v>
      </c>
      <c r="D311" s="322" t="s">
        <v>14455</v>
      </c>
      <c r="E311" s="323" t="s">
        <v>12101</v>
      </c>
      <c r="F311" s="289"/>
      <c r="G311" s="289"/>
      <c r="H311" s="289">
        <v>3.3389773782324101</v>
      </c>
      <c r="I311" s="290" t="s">
        <v>4887</v>
      </c>
      <c r="J311" s="290" t="s">
        <v>4887</v>
      </c>
      <c r="K311" s="290" t="s">
        <v>7349</v>
      </c>
    </row>
    <row r="312" spans="2:11" ht="25" customHeight="1" x14ac:dyDescent="0.25">
      <c r="B312" s="320" t="s">
        <v>5211</v>
      </c>
      <c r="C312" s="321" t="s">
        <v>12630</v>
      </c>
      <c r="D312" s="322" t="s">
        <v>14501</v>
      </c>
      <c r="E312" s="323" t="s">
        <v>11500</v>
      </c>
      <c r="F312" s="289"/>
      <c r="G312" s="289"/>
      <c r="H312" s="289">
        <v>3.0636590814742002</v>
      </c>
      <c r="I312" s="290" t="s">
        <v>4887</v>
      </c>
      <c r="J312" s="290" t="s">
        <v>4887</v>
      </c>
      <c r="K312" s="290" t="s">
        <v>7349</v>
      </c>
    </row>
    <row r="313" spans="2:11" ht="25" customHeight="1" x14ac:dyDescent="0.25">
      <c r="B313" s="320" t="s">
        <v>2919</v>
      </c>
      <c r="C313" s="321" t="s">
        <v>9187</v>
      </c>
      <c r="D313" s="322" t="s">
        <v>14448</v>
      </c>
      <c r="E313" s="323" t="s">
        <v>9188</v>
      </c>
      <c r="F313" s="289"/>
      <c r="G313" s="289"/>
      <c r="H313" s="289">
        <v>3.04466932010292</v>
      </c>
      <c r="I313" s="290" t="s">
        <v>4887</v>
      </c>
      <c r="J313" s="290" t="s">
        <v>4887</v>
      </c>
      <c r="K313" s="290" t="s">
        <v>7349</v>
      </c>
    </row>
    <row r="314" spans="2:11" ht="25" customHeight="1" x14ac:dyDescent="0.25">
      <c r="B314" s="320" t="s">
        <v>3013</v>
      </c>
      <c r="C314" s="321" t="s">
        <v>10475</v>
      </c>
      <c r="D314" s="322" t="s">
        <v>14456</v>
      </c>
      <c r="E314" s="323" t="s">
        <v>10476</v>
      </c>
      <c r="F314" s="289"/>
      <c r="G314" s="289"/>
      <c r="H314" s="289">
        <v>2.89852601912939</v>
      </c>
      <c r="I314" s="290" t="s">
        <v>4887</v>
      </c>
      <c r="J314" s="290" t="s">
        <v>4887</v>
      </c>
      <c r="K314" s="290" t="s">
        <v>7349</v>
      </c>
    </row>
    <row r="315" spans="2:11" ht="25" customHeight="1" x14ac:dyDescent="0.25">
      <c r="B315" s="320" t="s">
        <v>3583</v>
      </c>
      <c r="C315" s="321" t="s">
        <v>8918</v>
      </c>
      <c r="D315" s="322" t="s">
        <v>14464</v>
      </c>
      <c r="E315" s="323" t="s">
        <v>8919</v>
      </c>
      <c r="F315" s="289"/>
      <c r="G315" s="289"/>
      <c r="H315" s="289">
        <v>2.7150548396623999</v>
      </c>
      <c r="I315" s="290" t="s">
        <v>4887</v>
      </c>
      <c r="J315" s="290" t="s">
        <v>4887</v>
      </c>
      <c r="K315" s="290" t="s">
        <v>7349</v>
      </c>
    </row>
    <row r="316" spans="2:11" ht="25" customHeight="1" x14ac:dyDescent="0.25">
      <c r="B316" s="320" t="s">
        <v>2917</v>
      </c>
      <c r="C316" s="321" t="s">
        <v>8641</v>
      </c>
      <c r="D316" s="322" t="s">
        <v>14458</v>
      </c>
      <c r="E316" s="323" t="s">
        <v>8642</v>
      </c>
      <c r="F316" s="289"/>
      <c r="G316" s="289"/>
      <c r="H316" s="289">
        <v>2.6016660555324802</v>
      </c>
      <c r="I316" s="290" t="s">
        <v>4887</v>
      </c>
      <c r="J316" s="290" t="s">
        <v>4887</v>
      </c>
      <c r="K316" s="290" t="s">
        <v>7349</v>
      </c>
    </row>
    <row r="317" spans="2:11" ht="25" customHeight="1" x14ac:dyDescent="0.25">
      <c r="B317" s="320" t="s">
        <v>4330</v>
      </c>
      <c r="C317" s="321" t="s">
        <v>8879</v>
      </c>
      <c r="D317" s="322" t="s">
        <v>14478</v>
      </c>
      <c r="E317" s="323" t="s">
        <v>8880</v>
      </c>
      <c r="F317" s="289"/>
      <c r="G317" s="289"/>
      <c r="H317" s="289">
        <v>2.5971380940942401</v>
      </c>
      <c r="I317" s="290" t="s">
        <v>4887</v>
      </c>
      <c r="J317" s="290" t="s">
        <v>4887</v>
      </c>
      <c r="K317" s="290" t="s">
        <v>7349</v>
      </c>
    </row>
    <row r="318" spans="2:11" ht="25" customHeight="1" x14ac:dyDescent="0.25">
      <c r="B318" s="320" t="s">
        <v>4198</v>
      </c>
      <c r="C318" s="321" t="s">
        <v>9398</v>
      </c>
      <c r="D318" s="322" t="s">
        <v>14454</v>
      </c>
      <c r="E318" s="323" t="s">
        <v>9399</v>
      </c>
      <c r="F318" s="289"/>
      <c r="G318" s="289"/>
      <c r="H318" s="289">
        <v>2.5564345421802601</v>
      </c>
      <c r="I318" s="290" t="s">
        <v>4887</v>
      </c>
      <c r="J318" s="290" t="s">
        <v>4887</v>
      </c>
      <c r="K318" s="290" t="s">
        <v>7349</v>
      </c>
    </row>
    <row r="319" spans="2:11" ht="25" customHeight="1" x14ac:dyDescent="0.25">
      <c r="B319" s="320" t="s">
        <v>3692</v>
      </c>
      <c r="C319" s="321" t="s">
        <v>12318</v>
      </c>
      <c r="D319" s="322" t="s">
        <v>14472</v>
      </c>
      <c r="E319" s="323" t="s">
        <v>12319</v>
      </c>
      <c r="F319" s="289"/>
      <c r="G319" s="289"/>
      <c r="H319" s="289">
        <v>2.3600909402666899</v>
      </c>
      <c r="I319" s="290" t="s">
        <v>4887</v>
      </c>
      <c r="J319" s="290" t="s">
        <v>4887</v>
      </c>
      <c r="K319" s="290" t="s">
        <v>7349</v>
      </c>
    </row>
    <row r="320" spans="2:11" ht="25" customHeight="1" x14ac:dyDescent="0.25">
      <c r="B320" s="320" t="s">
        <v>4047</v>
      </c>
      <c r="C320" s="321" t="s">
        <v>13545</v>
      </c>
      <c r="D320" s="322" t="s">
        <v>14462</v>
      </c>
      <c r="E320" s="323" t="s">
        <v>13546</v>
      </c>
      <c r="F320" s="289"/>
      <c r="G320" s="289"/>
      <c r="H320" s="289">
        <v>2.20836699681298</v>
      </c>
      <c r="I320" s="290" t="s">
        <v>4887</v>
      </c>
      <c r="J320" s="290" t="s">
        <v>4887</v>
      </c>
      <c r="K320" s="290" t="s">
        <v>7349</v>
      </c>
    </row>
    <row r="321" spans="2:11" ht="25" customHeight="1" x14ac:dyDescent="0.25">
      <c r="B321" s="320" t="s">
        <v>2940</v>
      </c>
      <c r="C321" s="321" t="s">
        <v>12200</v>
      </c>
      <c r="D321" s="322" t="s">
        <v>14447</v>
      </c>
      <c r="E321" s="323" t="s">
        <v>12201</v>
      </c>
      <c r="F321" s="289"/>
      <c r="G321" s="289"/>
      <c r="H321" s="289">
        <v>2.0344556200527899</v>
      </c>
      <c r="I321" s="290" t="s">
        <v>4887</v>
      </c>
      <c r="J321" s="290" t="s">
        <v>4887</v>
      </c>
      <c r="K321" s="290" t="s">
        <v>7349</v>
      </c>
    </row>
    <row r="322" spans="2:11" ht="25" customHeight="1" x14ac:dyDescent="0.25">
      <c r="B322" s="320" t="s">
        <v>2222</v>
      </c>
      <c r="C322" s="321" t="s">
        <v>12326</v>
      </c>
      <c r="D322" s="322" t="s">
        <v>14473</v>
      </c>
      <c r="E322" s="323" t="s">
        <v>12327</v>
      </c>
      <c r="F322" s="289"/>
      <c r="G322" s="289"/>
      <c r="H322" s="289">
        <v>1.8043701228342699</v>
      </c>
      <c r="I322" s="290" t="s">
        <v>4887</v>
      </c>
      <c r="J322" s="290" t="s">
        <v>4887</v>
      </c>
      <c r="K322" s="290" t="s">
        <v>7349</v>
      </c>
    </row>
    <row r="323" spans="2:11" ht="25" customHeight="1" x14ac:dyDescent="0.25">
      <c r="B323" s="320" t="s">
        <v>7421</v>
      </c>
      <c r="C323" s="321" t="s">
        <v>13200</v>
      </c>
      <c r="D323" s="322" t="s">
        <v>14467</v>
      </c>
      <c r="E323" s="323" t="s">
        <v>12849</v>
      </c>
      <c r="F323" s="289"/>
      <c r="G323" s="289"/>
      <c r="H323" s="289">
        <v>1.6010632540346901</v>
      </c>
      <c r="I323" s="290" t="s">
        <v>4887</v>
      </c>
      <c r="J323" s="290" t="s">
        <v>4887</v>
      </c>
      <c r="K323" s="290" t="s">
        <v>7349</v>
      </c>
    </row>
    <row r="324" spans="2:11" ht="25" customHeight="1" x14ac:dyDescent="0.25">
      <c r="B324" s="320" t="s">
        <v>2966</v>
      </c>
      <c r="C324" s="321" t="s">
        <v>10350</v>
      </c>
      <c r="D324" s="322" t="s">
        <v>14479</v>
      </c>
      <c r="E324" s="323" t="s">
        <v>10351</v>
      </c>
      <c r="F324" s="289"/>
      <c r="G324" s="289"/>
      <c r="H324" s="289">
        <v>-1.0111478207175799</v>
      </c>
      <c r="I324" s="290" t="s">
        <v>4887</v>
      </c>
      <c r="J324" s="290" t="s">
        <v>4887</v>
      </c>
      <c r="K324" s="290" t="s">
        <v>7349</v>
      </c>
    </row>
    <row r="325" spans="2:11" ht="25" customHeight="1" x14ac:dyDescent="0.25">
      <c r="B325" s="320" t="s">
        <v>3863</v>
      </c>
      <c r="C325" s="321" t="s">
        <v>8351</v>
      </c>
      <c r="D325" s="322" t="s">
        <v>14494</v>
      </c>
      <c r="E325" s="323" t="s">
        <v>8352</v>
      </c>
      <c r="F325" s="289"/>
      <c r="G325" s="289"/>
      <c r="H325" s="289">
        <v>-1.1308634313752</v>
      </c>
      <c r="I325" s="290" t="s">
        <v>4887</v>
      </c>
      <c r="J325" s="290" t="s">
        <v>4887</v>
      </c>
      <c r="K325" s="290" t="s">
        <v>7349</v>
      </c>
    </row>
    <row r="326" spans="2:11" ht="25" customHeight="1" x14ac:dyDescent="0.25">
      <c r="B326" s="320" t="s">
        <v>2545</v>
      </c>
      <c r="C326" s="321" t="s">
        <v>9734</v>
      </c>
      <c r="D326" s="322" t="s">
        <v>14565</v>
      </c>
      <c r="E326" s="323" t="s">
        <v>9735</v>
      </c>
      <c r="F326" s="289"/>
      <c r="G326" s="289"/>
      <c r="H326" s="289">
        <v>-1.15940191723736</v>
      </c>
      <c r="I326" s="290" t="s">
        <v>4887</v>
      </c>
      <c r="J326" s="290" t="s">
        <v>4887</v>
      </c>
      <c r="K326" s="290" t="s">
        <v>7349</v>
      </c>
    </row>
    <row r="327" spans="2:11" ht="25" customHeight="1" x14ac:dyDescent="0.25">
      <c r="B327" s="320" t="s">
        <v>7423</v>
      </c>
      <c r="C327" s="321" t="s">
        <v>13391</v>
      </c>
      <c r="D327" s="322" t="s">
        <v>14507</v>
      </c>
      <c r="E327" s="323" t="s">
        <v>12853</v>
      </c>
      <c r="F327" s="289"/>
      <c r="G327" s="289"/>
      <c r="H327" s="289">
        <v>-1.40939423078589</v>
      </c>
      <c r="I327" s="290" t="s">
        <v>4887</v>
      </c>
      <c r="J327" s="290" t="s">
        <v>4887</v>
      </c>
      <c r="K327" s="290" t="s">
        <v>7349</v>
      </c>
    </row>
    <row r="328" spans="2:11" ht="25" customHeight="1" x14ac:dyDescent="0.25">
      <c r="B328" s="478" t="s">
        <v>3944</v>
      </c>
      <c r="C328" s="321" t="s">
        <v>11303</v>
      </c>
      <c r="D328" s="479" t="s">
        <v>14513</v>
      </c>
      <c r="E328" s="323" t="s">
        <v>11304</v>
      </c>
      <c r="F328" s="289"/>
      <c r="G328" s="289"/>
      <c r="H328" s="289">
        <v>-1.4221354054958</v>
      </c>
      <c r="I328" s="290" t="s">
        <v>4887</v>
      </c>
      <c r="J328" s="290" t="s">
        <v>4887</v>
      </c>
      <c r="K328" s="290" t="s">
        <v>7349</v>
      </c>
    </row>
    <row r="329" spans="2:11" ht="25" customHeight="1" x14ac:dyDescent="0.25">
      <c r="B329" s="320" t="s">
        <v>4302</v>
      </c>
      <c r="C329" s="321" t="s">
        <v>8838</v>
      </c>
      <c r="D329" s="322" t="s">
        <v>14517</v>
      </c>
      <c r="E329" s="323" t="s">
        <v>8839</v>
      </c>
      <c r="F329" s="289"/>
      <c r="G329" s="289"/>
      <c r="H329" s="289">
        <v>-1.50243904995884</v>
      </c>
      <c r="I329" s="290" t="s">
        <v>4887</v>
      </c>
      <c r="J329" s="290" t="s">
        <v>4887</v>
      </c>
      <c r="K329" s="290" t="s">
        <v>7349</v>
      </c>
    </row>
    <row r="330" spans="2:11" ht="25" customHeight="1" x14ac:dyDescent="0.25">
      <c r="B330" s="320" t="s">
        <v>1332</v>
      </c>
      <c r="C330" s="321" t="s">
        <v>12868</v>
      </c>
      <c r="D330" s="322" t="s">
        <v>14476</v>
      </c>
      <c r="E330" s="323" t="s">
        <v>12869</v>
      </c>
      <c r="F330" s="289"/>
      <c r="G330" s="289"/>
      <c r="H330" s="289">
        <v>-1.5997937520360599</v>
      </c>
      <c r="I330" s="290" t="s">
        <v>4887</v>
      </c>
      <c r="J330" s="290" t="s">
        <v>4887</v>
      </c>
      <c r="K330" s="290" t="s">
        <v>7349</v>
      </c>
    </row>
    <row r="331" spans="2:11" ht="25" customHeight="1" x14ac:dyDescent="0.25">
      <c r="B331" s="320" t="s">
        <v>1221</v>
      </c>
      <c r="C331" s="321" t="s">
        <v>9851</v>
      </c>
      <c r="D331" s="322" t="s">
        <v>14559</v>
      </c>
      <c r="E331" s="323" t="s">
        <v>9852</v>
      </c>
      <c r="F331" s="289"/>
      <c r="G331" s="289"/>
      <c r="H331" s="289">
        <v>-1.60817967736039</v>
      </c>
      <c r="I331" s="290" t="s">
        <v>4887</v>
      </c>
      <c r="J331" s="290" t="s">
        <v>4887</v>
      </c>
      <c r="K331" s="290" t="s">
        <v>7349</v>
      </c>
    </row>
    <row r="332" spans="2:11" ht="25" customHeight="1" x14ac:dyDescent="0.25">
      <c r="B332" s="320" t="s">
        <v>5003</v>
      </c>
      <c r="C332" s="321" t="s">
        <v>12435</v>
      </c>
      <c r="D332" s="322" t="s">
        <v>14493</v>
      </c>
      <c r="E332" s="323" t="s">
        <v>9824</v>
      </c>
      <c r="F332" s="289"/>
      <c r="G332" s="289"/>
      <c r="H332" s="289">
        <v>-1.65246492233792</v>
      </c>
      <c r="I332" s="290" t="s">
        <v>4887</v>
      </c>
      <c r="J332" s="290" t="s">
        <v>4887</v>
      </c>
      <c r="K332" s="290" t="s">
        <v>7349</v>
      </c>
    </row>
    <row r="333" spans="2:11" ht="25" customHeight="1" x14ac:dyDescent="0.25">
      <c r="B333" s="320" t="s">
        <v>7268</v>
      </c>
      <c r="C333" s="321" t="s">
        <v>8160</v>
      </c>
      <c r="D333" s="322" t="s">
        <v>14506</v>
      </c>
      <c r="E333" s="323" t="s">
        <v>8161</v>
      </c>
      <c r="F333" s="289"/>
      <c r="G333" s="289"/>
      <c r="H333" s="289">
        <v>-1.67911985455125</v>
      </c>
      <c r="I333" s="290" t="s">
        <v>4887</v>
      </c>
      <c r="J333" s="290" t="s">
        <v>4887</v>
      </c>
      <c r="K333" s="290" t="s">
        <v>7349</v>
      </c>
    </row>
    <row r="334" spans="2:11" ht="25" customHeight="1" x14ac:dyDescent="0.25">
      <c r="B334" s="320" t="s">
        <v>7437</v>
      </c>
      <c r="C334" s="321" t="s">
        <v>13424</v>
      </c>
      <c r="D334" s="322" t="s">
        <v>14561</v>
      </c>
      <c r="E334" s="323" t="s">
        <v>12431</v>
      </c>
      <c r="F334" s="289"/>
      <c r="G334" s="289"/>
      <c r="H334" s="289">
        <v>-1.80951940094945</v>
      </c>
      <c r="I334" s="290" t="s">
        <v>4887</v>
      </c>
      <c r="J334" s="290" t="s">
        <v>4887</v>
      </c>
      <c r="K334" s="290" t="s">
        <v>7349</v>
      </c>
    </row>
    <row r="335" spans="2:11" ht="25" customHeight="1" x14ac:dyDescent="0.25">
      <c r="B335" s="320" t="s">
        <v>7425</v>
      </c>
      <c r="C335" s="321" t="s">
        <v>12451</v>
      </c>
      <c r="D335" s="322" t="s">
        <v>14532</v>
      </c>
      <c r="E335" s="323" t="s">
        <v>11868</v>
      </c>
      <c r="F335" s="289"/>
      <c r="G335" s="289"/>
      <c r="H335" s="289">
        <v>-1.8134877311884099</v>
      </c>
      <c r="I335" s="290" t="s">
        <v>4887</v>
      </c>
      <c r="J335" s="290" t="s">
        <v>4887</v>
      </c>
      <c r="K335" s="290" t="s">
        <v>7349</v>
      </c>
    </row>
    <row r="336" spans="2:11" ht="25" customHeight="1" x14ac:dyDescent="0.25">
      <c r="B336" s="320" t="s">
        <v>4140</v>
      </c>
      <c r="C336" s="321" t="s">
        <v>12111</v>
      </c>
      <c r="D336" s="322" t="s">
        <v>14539</v>
      </c>
      <c r="E336" s="323" t="s">
        <v>12112</v>
      </c>
      <c r="F336" s="289"/>
      <c r="G336" s="289"/>
      <c r="H336" s="289">
        <v>-1.90032820662368</v>
      </c>
      <c r="I336" s="290" t="s">
        <v>4887</v>
      </c>
      <c r="J336" s="290" t="s">
        <v>4887</v>
      </c>
      <c r="K336" s="290" t="s">
        <v>7349</v>
      </c>
    </row>
    <row r="337" spans="2:11" ht="25" customHeight="1" x14ac:dyDescent="0.25">
      <c r="B337" s="320" t="s">
        <v>7289</v>
      </c>
      <c r="C337" s="321" t="s">
        <v>10862</v>
      </c>
      <c r="D337" s="322" t="s">
        <v>14535</v>
      </c>
      <c r="E337" s="323" t="s">
        <v>10863</v>
      </c>
      <c r="F337" s="289"/>
      <c r="G337" s="289"/>
      <c r="H337" s="289">
        <v>-1.9398343540505401</v>
      </c>
      <c r="I337" s="290" t="s">
        <v>4887</v>
      </c>
      <c r="J337" s="290" t="s">
        <v>4887</v>
      </c>
      <c r="K337" s="290" t="s">
        <v>7349</v>
      </c>
    </row>
    <row r="338" spans="2:11" ht="25" customHeight="1" x14ac:dyDescent="0.25">
      <c r="B338" s="320" t="s">
        <v>180</v>
      </c>
      <c r="C338" s="321" t="s">
        <v>12903</v>
      </c>
      <c r="D338" s="322" t="s">
        <v>14503</v>
      </c>
      <c r="E338" s="323" t="s">
        <v>12904</v>
      </c>
      <c r="F338" s="289"/>
      <c r="G338" s="289"/>
      <c r="H338" s="289">
        <v>-1.9507861925227299</v>
      </c>
      <c r="I338" s="290" t="s">
        <v>4887</v>
      </c>
      <c r="J338" s="290" t="s">
        <v>4887</v>
      </c>
      <c r="K338" s="290" t="s">
        <v>7349</v>
      </c>
    </row>
    <row r="339" spans="2:11" ht="25" customHeight="1" x14ac:dyDescent="0.25">
      <c r="B339" s="320" t="s">
        <v>7441</v>
      </c>
      <c r="C339" s="321" t="s">
        <v>11228</v>
      </c>
      <c r="D339" s="322" t="s">
        <v>14500</v>
      </c>
      <c r="E339" s="323" t="s">
        <v>11229</v>
      </c>
      <c r="F339" s="289"/>
      <c r="G339" s="289"/>
      <c r="H339" s="289">
        <v>-1.9537286728629599</v>
      </c>
      <c r="I339" s="290" t="s">
        <v>4887</v>
      </c>
      <c r="J339" s="290" t="s">
        <v>4887</v>
      </c>
      <c r="K339" s="290" t="s">
        <v>7349</v>
      </c>
    </row>
    <row r="340" spans="2:11" ht="25" customHeight="1" x14ac:dyDescent="0.25">
      <c r="B340" s="320" t="s">
        <v>7263</v>
      </c>
      <c r="C340" s="321" t="s">
        <v>13580</v>
      </c>
      <c r="D340" s="322" t="s">
        <v>14496</v>
      </c>
      <c r="E340" s="323" t="s">
        <v>12426</v>
      </c>
      <c r="F340" s="289"/>
      <c r="G340" s="289"/>
      <c r="H340" s="289">
        <v>-1.97267754936545</v>
      </c>
      <c r="I340" s="290" t="s">
        <v>4887</v>
      </c>
      <c r="J340" s="290" t="s">
        <v>4887</v>
      </c>
      <c r="K340" s="290" t="s">
        <v>7349</v>
      </c>
    </row>
    <row r="341" spans="2:11" ht="25" customHeight="1" x14ac:dyDescent="0.25">
      <c r="B341" s="320" t="s">
        <v>4069</v>
      </c>
      <c r="C341" s="321" t="s">
        <v>10856</v>
      </c>
      <c r="D341" s="322" t="s">
        <v>14499</v>
      </c>
      <c r="E341" s="323" t="s">
        <v>10857</v>
      </c>
      <c r="F341" s="289"/>
      <c r="G341" s="289"/>
      <c r="H341" s="289">
        <v>-1.98412595529044</v>
      </c>
      <c r="I341" s="290" t="s">
        <v>4887</v>
      </c>
      <c r="J341" s="290" t="s">
        <v>4887</v>
      </c>
      <c r="K341" s="290" t="s">
        <v>7349</v>
      </c>
    </row>
    <row r="342" spans="2:11" ht="25" customHeight="1" x14ac:dyDescent="0.25">
      <c r="B342" s="320" t="s">
        <v>7259</v>
      </c>
      <c r="C342" s="321" t="s">
        <v>12899</v>
      </c>
      <c r="D342" s="322" t="s">
        <v>14505</v>
      </c>
      <c r="E342" s="323" t="s">
        <v>11084</v>
      </c>
      <c r="F342" s="289"/>
      <c r="G342" s="289"/>
      <c r="H342" s="289">
        <v>-2.0325544787730099</v>
      </c>
      <c r="I342" s="290" t="s">
        <v>4887</v>
      </c>
      <c r="J342" s="290" t="s">
        <v>4887</v>
      </c>
      <c r="K342" s="290" t="s">
        <v>7349</v>
      </c>
    </row>
    <row r="343" spans="2:11" ht="25" customHeight="1" x14ac:dyDescent="0.25">
      <c r="B343" s="320" t="s">
        <v>2563</v>
      </c>
      <c r="C343" s="321" t="s">
        <v>10942</v>
      </c>
      <c r="D343" s="322" t="s">
        <v>14489</v>
      </c>
      <c r="E343" s="323" t="s">
        <v>10943</v>
      </c>
      <c r="F343" s="289"/>
      <c r="G343" s="289"/>
      <c r="H343" s="289">
        <v>-2.0376743860772901</v>
      </c>
      <c r="I343" s="290" t="s">
        <v>4887</v>
      </c>
      <c r="J343" s="290" t="s">
        <v>4887</v>
      </c>
      <c r="K343" s="290" t="s">
        <v>7349</v>
      </c>
    </row>
    <row r="344" spans="2:11" ht="25" customHeight="1" x14ac:dyDescent="0.25">
      <c r="B344" s="320" t="s">
        <v>7218</v>
      </c>
      <c r="C344" s="321" t="s">
        <v>13344</v>
      </c>
      <c r="D344" s="322" t="s">
        <v>14457</v>
      </c>
      <c r="E344" s="323" t="s">
        <v>13345</v>
      </c>
      <c r="F344" s="289"/>
      <c r="G344" s="289"/>
      <c r="H344" s="289">
        <v>-2.04471798627918</v>
      </c>
      <c r="I344" s="290" t="s">
        <v>4887</v>
      </c>
      <c r="J344" s="290" t="s">
        <v>4887</v>
      </c>
      <c r="K344" s="290" t="s">
        <v>7349</v>
      </c>
    </row>
    <row r="345" spans="2:11" ht="25" customHeight="1" x14ac:dyDescent="0.25">
      <c r="B345" s="320" t="s">
        <v>1898</v>
      </c>
      <c r="C345" s="321" t="s">
        <v>9612</v>
      </c>
      <c r="D345" s="322" t="s">
        <v>14527</v>
      </c>
      <c r="E345" s="323" t="s">
        <v>9613</v>
      </c>
      <c r="F345" s="289"/>
      <c r="G345" s="289"/>
      <c r="H345" s="289">
        <v>-2.0447343334450201</v>
      </c>
      <c r="I345" s="290" t="s">
        <v>4887</v>
      </c>
      <c r="J345" s="290" t="s">
        <v>4887</v>
      </c>
      <c r="K345" s="290" t="s">
        <v>7349</v>
      </c>
    </row>
    <row r="346" spans="2:11" ht="25" customHeight="1" x14ac:dyDescent="0.25">
      <c r="B346" s="320" t="s">
        <v>5070</v>
      </c>
      <c r="C346" s="321" t="s">
        <v>12914</v>
      </c>
      <c r="D346" s="322" t="s">
        <v>14468</v>
      </c>
      <c r="E346" s="323" t="s">
        <v>12915</v>
      </c>
      <c r="F346" s="289"/>
      <c r="G346" s="289"/>
      <c r="H346" s="289">
        <v>-2.05143924489921</v>
      </c>
      <c r="I346" s="290" t="s">
        <v>4887</v>
      </c>
      <c r="J346" s="290" t="s">
        <v>4887</v>
      </c>
      <c r="K346" s="290" t="s">
        <v>7349</v>
      </c>
    </row>
    <row r="347" spans="2:11" ht="25" customHeight="1" x14ac:dyDescent="0.25">
      <c r="B347" s="320" t="s">
        <v>670</v>
      </c>
      <c r="C347" s="321" t="s">
        <v>10471</v>
      </c>
      <c r="D347" s="322" t="s">
        <v>14491</v>
      </c>
      <c r="E347" s="323" t="s">
        <v>10472</v>
      </c>
      <c r="F347" s="289"/>
      <c r="G347" s="289"/>
      <c r="H347" s="289">
        <v>-2.0737304470059801</v>
      </c>
      <c r="I347" s="290" t="s">
        <v>4887</v>
      </c>
      <c r="J347" s="290" t="s">
        <v>4887</v>
      </c>
      <c r="K347" s="290" t="s">
        <v>7349</v>
      </c>
    </row>
    <row r="348" spans="2:11" ht="25" customHeight="1" x14ac:dyDescent="0.25">
      <c r="B348" s="320" t="s">
        <v>7230</v>
      </c>
      <c r="C348" s="321" t="s">
        <v>8897</v>
      </c>
      <c r="D348" s="322" t="s">
        <v>14546</v>
      </c>
      <c r="E348" s="323" t="s">
        <v>8898</v>
      </c>
      <c r="F348" s="289"/>
      <c r="G348" s="289"/>
      <c r="H348" s="289">
        <v>-2.0790445398411901</v>
      </c>
      <c r="I348" s="290" t="s">
        <v>4887</v>
      </c>
      <c r="J348" s="290" t="s">
        <v>4887</v>
      </c>
      <c r="K348" s="290" t="s">
        <v>7349</v>
      </c>
    </row>
    <row r="349" spans="2:11" ht="25" customHeight="1" x14ac:dyDescent="0.25">
      <c r="B349" s="320" t="s">
        <v>3140</v>
      </c>
      <c r="C349" s="321" t="s">
        <v>6776</v>
      </c>
      <c r="D349" s="322" t="s">
        <v>14579</v>
      </c>
      <c r="E349" s="323" t="s">
        <v>9710</v>
      </c>
      <c r="F349" s="289"/>
      <c r="G349" s="289"/>
      <c r="H349" s="289">
        <v>-2.13125348221021</v>
      </c>
      <c r="I349" s="290" t="s">
        <v>4887</v>
      </c>
      <c r="J349" s="290" t="s">
        <v>4887</v>
      </c>
      <c r="K349" s="290" t="s">
        <v>7349</v>
      </c>
    </row>
    <row r="350" spans="2:11" ht="25" customHeight="1" x14ac:dyDescent="0.25">
      <c r="B350" s="320" t="s">
        <v>3913</v>
      </c>
      <c r="C350" s="321" t="s">
        <v>8751</v>
      </c>
      <c r="D350" s="322" t="s">
        <v>14481</v>
      </c>
      <c r="E350" s="323" t="s">
        <v>8752</v>
      </c>
      <c r="F350" s="289"/>
      <c r="G350" s="289"/>
      <c r="H350" s="289">
        <v>-2.20878731164848</v>
      </c>
      <c r="I350" s="290" t="s">
        <v>4887</v>
      </c>
      <c r="J350" s="290" t="s">
        <v>4887</v>
      </c>
      <c r="K350" s="290" t="s">
        <v>7349</v>
      </c>
    </row>
    <row r="351" spans="2:11" ht="25" customHeight="1" x14ac:dyDescent="0.25">
      <c r="B351" s="320" t="s">
        <v>3846</v>
      </c>
      <c r="C351" s="321" t="s">
        <v>8623</v>
      </c>
      <c r="D351" s="322" t="s">
        <v>14524</v>
      </c>
      <c r="E351" s="323" t="s">
        <v>8624</v>
      </c>
      <c r="F351" s="289"/>
      <c r="G351" s="289"/>
      <c r="H351" s="289">
        <v>-2.22841712176099</v>
      </c>
      <c r="I351" s="290" t="s">
        <v>4887</v>
      </c>
      <c r="J351" s="290" t="s">
        <v>4887</v>
      </c>
      <c r="K351" s="290" t="s">
        <v>7349</v>
      </c>
    </row>
    <row r="352" spans="2:11" ht="25" customHeight="1" x14ac:dyDescent="0.25">
      <c r="B352" s="320" t="s">
        <v>3412</v>
      </c>
      <c r="C352" s="321" t="s">
        <v>8283</v>
      </c>
      <c r="D352" s="322" t="s">
        <v>14474</v>
      </c>
      <c r="E352" s="323" t="s">
        <v>8284</v>
      </c>
      <c r="F352" s="289"/>
      <c r="G352" s="289"/>
      <c r="H352" s="289">
        <v>-2.2850340818217401</v>
      </c>
      <c r="I352" s="290" t="s">
        <v>4887</v>
      </c>
      <c r="J352" s="290" t="s">
        <v>4887</v>
      </c>
      <c r="K352" s="290" t="s">
        <v>7349</v>
      </c>
    </row>
    <row r="353" spans="2:11" ht="25" customHeight="1" x14ac:dyDescent="0.25">
      <c r="B353" s="320" t="s">
        <v>3161</v>
      </c>
      <c r="C353" s="321" t="s">
        <v>8825</v>
      </c>
      <c r="D353" s="322" t="s">
        <v>14576</v>
      </c>
      <c r="E353" s="323" t="s">
        <v>8826</v>
      </c>
      <c r="F353" s="289"/>
      <c r="G353" s="289"/>
      <c r="H353" s="289">
        <v>-2.3976110581143502</v>
      </c>
      <c r="I353" s="290" t="s">
        <v>4887</v>
      </c>
      <c r="J353" s="290" t="s">
        <v>4887</v>
      </c>
      <c r="K353" s="290" t="s">
        <v>7349</v>
      </c>
    </row>
    <row r="354" spans="2:11" ht="25" customHeight="1" x14ac:dyDescent="0.25">
      <c r="B354" s="320" t="s">
        <v>7443</v>
      </c>
      <c r="C354" s="321" t="s">
        <v>13258</v>
      </c>
      <c r="D354" s="322" t="s">
        <v>14525</v>
      </c>
      <c r="E354" s="323" t="s">
        <v>13259</v>
      </c>
      <c r="F354" s="289"/>
      <c r="G354" s="289"/>
      <c r="H354" s="289">
        <v>-2.3989708076239098</v>
      </c>
      <c r="I354" s="290" t="s">
        <v>4887</v>
      </c>
      <c r="J354" s="290" t="s">
        <v>4887</v>
      </c>
      <c r="K354" s="290" t="s">
        <v>7349</v>
      </c>
    </row>
    <row r="355" spans="2:11" ht="25" customHeight="1" x14ac:dyDescent="0.25">
      <c r="B355" s="320" t="s">
        <v>4957</v>
      </c>
      <c r="C355" s="321" t="s">
        <v>10754</v>
      </c>
      <c r="D355" s="322" t="s">
        <v>14570</v>
      </c>
      <c r="E355" s="323" t="s">
        <v>10755</v>
      </c>
      <c r="F355" s="289"/>
      <c r="G355" s="289"/>
      <c r="H355" s="289">
        <v>-2.4032429380274301</v>
      </c>
      <c r="I355" s="290" t="s">
        <v>4887</v>
      </c>
      <c r="J355" s="290" t="s">
        <v>4887</v>
      </c>
      <c r="K355" s="290" t="s">
        <v>7349</v>
      </c>
    </row>
    <row r="356" spans="2:11" ht="25" customHeight="1" x14ac:dyDescent="0.25">
      <c r="B356" s="320" t="s">
        <v>7442</v>
      </c>
      <c r="C356" s="321" t="s">
        <v>13512</v>
      </c>
      <c r="D356" s="322" t="s">
        <v>14542</v>
      </c>
      <c r="E356" s="323" t="s">
        <v>12707</v>
      </c>
      <c r="F356" s="289"/>
      <c r="G356" s="289"/>
      <c r="H356" s="289">
        <v>-2.4062502477673799</v>
      </c>
      <c r="I356" s="290" t="s">
        <v>4887</v>
      </c>
      <c r="J356" s="290" t="s">
        <v>4887</v>
      </c>
      <c r="K356" s="290" t="s">
        <v>7349</v>
      </c>
    </row>
    <row r="357" spans="2:11" ht="25" customHeight="1" x14ac:dyDescent="0.25">
      <c r="B357" s="320" t="s">
        <v>4381</v>
      </c>
      <c r="C357" s="321" t="s">
        <v>12270</v>
      </c>
      <c r="D357" s="322" t="s">
        <v>14528</v>
      </c>
      <c r="E357" s="323" t="s">
        <v>12271</v>
      </c>
      <c r="F357" s="289"/>
      <c r="G357" s="289"/>
      <c r="H357" s="289">
        <v>-2.4676615786374199</v>
      </c>
      <c r="I357" s="290" t="s">
        <v>4887</v>
      </c>
      <c r="J357" s="290" t="s">
        <v>4887</v>
      </c>
      <c r="K357" s="290" t="s">
        <v>7349</v>
      </c>
    </row>
    <row r="358" spans="2:11" ht="25" customHeight="1" x14ac:dyDescent="0.25">
      <c r="B358" s="320" t="s">
        <v>7220</v>
      </c>
      <c r="C358" s="321" t="s">
        <v>13347</v>
      </c>
      <c r="D358" s="322" t="s">
        <v>14556</v>
      </c>
      <c r="E358" s="323" t="s">
        <v>8675</v>
      </c>
      <c r="F358" s="289"/>
      <c r="G358" s="289"/>
      <c r="H358" s="289">
        <v>-2.4958004395119602</v>
      </c>
      <c r="I358" s="290" t="s">
        <v>4887</v>
      </c>
      <c r="J358" s="290" t="s">
        <v>4887</v>
      </c>
      <c r="K358" s="290" t="s">
        <v>7349</v>
      </c>
    </row>
    <row r="359" spans="2:11" ht="25" customHeight="1" x14ac:dyDescent="0.25">
      <c r="B359" s="320" t="s">
        <v>3621</v>
      </c>
      <c r="C359" s="321" t="s">
        <v>9193</v>
      </c>
      <c r="D359" s="322" t="s">
        <v>14545</v>
      </c>
      <c r="E359" s="323" t="s">
        <v>9194</v>
      </c>
      <c r="F359" s="289"/>
      <c r="G359" s="289"/>
      <c r="H359" s="289">
        <v>-2.50187593014026</v>
      </c>
      <c r="I359" s="290" t="s">
        <v>4887</v>
      </c>
      <c r="J359" s="290" t="s">
        <v>4887</v>
      </c>
      <c r="K359" s="290" t="s">
        <v>7349</v>
      </c>
    </row>
    <row r="360" spans="2:11" ht="25" customHeight="1" x14ac:dyDescent="0.25">
      <c r="B360" s="320" t="s">
        <v>3526</v>
      </c>
      <c r="C360" s="321" t="s">
        <v>9063</v>
      </c>
      <c r="D360" s="322" t="s">
        <v>14483</v>
      </c>
      <c r="E360" s="323" t="s">
        <v>9064</v>
      </c>
      <c r="F360" s="289"/>
      <c r="G360" s="289"/>
      <c r="H360" s="289">
        <v>-2.5909791092847798</v>
      </c>
      <c r="I360" s="290" t="s">
        <v>4887</v>
      </c>
      <c r="J360" s="290" t="s">
        <v>4887</v>
      </c>
      <c r="K360" s="290" t="s">
        <v>7349</v>
      </c>
    </row>
    <row r="361" spans="2:11" ht="25" customHeight="1" x14ac:dyDescent="0.25">
      <c r="B361" s="320" t="s">
        <v>7319</v>
      </c>
      <c r="C361" s="321" t="s">
        <v>6800</v>
      </c>
      <c r="D361" s="322" t="s">
        <v>14573</v>
      </c>
      <c r="E361" s="323" t="s">
        <v>12924</v>
      </c>
      <c r="F361" s="289"/>
      <c r="G361" s="289"/>
      <c r="H361" s="289">
        <v>-2.6380488290184698</v>
      </c>
      <c r="I361" s="290" t="s">
        <v>4887</v>
      </c>
      <c r="J361" s="290" t="s">
        <v>4887</v>
      </c>
      <c r="K361" s="290" t="s">
        <v>7349</v>
      </c>
    </row>
    <row r="362" spans="2:11" ht="25" customHeight="1" x14ac:dyDescent="0.25">
      <c r="B362" s="320" t="s">
        <v>7202</v>
      </c>
      <c r="C362" s="321" t="s">
        <v>12783</v>
      </c>
      <c r="D362" s="322" t="s">
        <v>14531</v>
      </c>
      <c r="E362" s="323" t="s">
        <v>10988</v>
      </c>
      <c r="F362" s="289"/>
      <c r="G362" s="289"/>
      <c r="H362" s="289">
        <v>-2.70831822664791</v>
      </c>
      <c r="I362" s="290" t="s">
        <v>4887</v>
      </c>
      <c r="J362" s="290" t="s">
        <v>4887</v>
      </c>
      <c r="K362" s="290" t="s">
        <v>7349</v>
      </c>
    </row>
    <row r="363" spans="2:11" ht="25" customHeight="1" x14ac:dyDescent="0.25">
      <c r="B363" s="320" t="s">
        <v>2620</v>
      </c>
      <c r="C363" s="321" t="s">
        <v>10764</v>
      </c>
      <c r="D363" s="322" t="s">
        <v>14571</v>
      </c>
      <c r="E363" s="323" t="s">
        <v>10765</v>
      </c>
      <c r="F363" s="289"/>
      <c r="G363" s="289"/>
      <c r="H363" s="289">
        <v>-2.7406672116472799</v>
      </c>
      <c r="I363" s="290" t="s">
        <v>4887</v>
      </c>
      <c r="J363" s="290" t="s">
        <v>4887</v>
      </c>
      <c r="K363" s="290" t="s">
        <v>7349</v>
      </c>
    </row>
    <row r="364" spans="2:11" ht="25" customHeight="1" x14ac:dyDescent="0.25">
      <c r="B364" s="320" t="s">
        <v>7420</v>
      </c>
      <c r="C364" s="321" t="s">
        <v>12740</v>
      </c>
      <c r="D364" s="322" t="s">
        <v>14485</v>
      </c>
      <c r="E364" s="323" t="s">
        <v>12741</v>
      </c>
      <c r="F364" s="289"/>
      <c r="G364" s="289"/>
      <c r="H364" s="289">
        <v>-2.7451932033080801</v>
      </c>
      <c r="I364" s="290" t="s">
        <v>4887</v>
      </c>
      <c r="J364" s="290" t="s">
        <v>4887</v>
      </c>
      <c r="K364" s="290" t="s">
        <v>7349</v>
      </c>
    </row>
    <row r="365" spans="2:11" ht="25" customHeight="1" x14ac:dyDescent="0.25">
      <c r="B365" s="320" t="s">
        <v>7419</v>
      </c>
      <c r="C365" s="321" t="s">
        <v>12775</v>
      </c>
      <c r="D365" s="322" t="s">
        <v>14475</v>
      </c>
      <c r="E365" s="323" t="s">
        <v>12624</v>
      </c>
      <c r="F365" s="289"/>
      <c r="G365" s="289"/>
      <c r="H365" s="289">
        <v>-2.75721854491333</v>
      </c>
      <c r="I365" s="290" t="s">
        <v>4887</v>
      </c>
      <c r="J365" s="290" t="s">
        <v>4887</v>
      </c>
      <c r="K365" s="290" t="s">
        <v>7349</v>
      </c>
    </row>
    <row r="366" spans="2:11" ht="25" customHeight="1" x14ac:dyDescent="0.25">
      <c r="B366" s="320" t="s">
        <v>4224</v>
      </c>
      <c r="C366" s="321" t="s">
        <v>8783</v>
      </c>
      <c r="D366" s="322" t="s">
        <v>14520</v>
      </c>
      <c r="E366" s="323" t="s">
        <v>8784</v>
      </c>
      <c r="F366" s="289"/>
      <c r="G366" s="289"/>
      <c r="H366" s="289">
        <v>-2.7592809967892298</v>
      </c>
      <c r="I366" s="290" t="s">
        <v>4887</v>
      </c>
      <c r="J366" s="290" t="s">
        <v>4887</v>
      </c>
      <c r="K366" s="290" t="s">
        <v>7349</v>
      </c>
    </row>
    <row r="367" spans="2:11" ht="25" customHeight="1" x14ac:dyDescent="0.25">
      <c r="B367" s="320" t="s">
        <v>7428</v>
      </c>
      <c r="C367" s="321" t="s">
        <v>12482</v>
      </c>
      <c r="D367" s="322" t="s">
        <v>14566</v>
      </c>
      <c r="E367" s="323" t="s">
        <v>8603</v>
      </c>
      <c r="F367" s="289"/>
      <c r="G367" s="289"/>
      <c r="H367" s="289">
        <v>-2.78122298696755</v>
      </c>
      <c r="I367" s="290" t="s">
        <v>4887</v>
      </c>
      <c r="J367" s="290" t="s">
        <v>4887</v>
      </c>
      <c r="K367" s="290" t="s">
        <v>7349</v>
      </c>
    </row>
    <row r="368" spans="2:11" ht="25" customHeight="1" x14ac:dyDescent="0.25">
      <c r="B368" s="320" t="s">
        <v>3939</v>
      </c>
      <c r="C368" s="321" t="s">
        <v>9184</v>
      </c>
      <c r="D368" s="322" t="s">
        <v>14495</v>
      </c>
      <c r="E368" s="323" t="s">
        <v>9185</v>
      </c>
      <c r="F368" s="289"/>
      <c r="G368" s="289"/>
      <c r="H368" s="289">
        <v>-2.8177481956178299</v>
      </c>
      <c r="I368" s="290" t="s">
        <v>4887</v>
      </c>
      <c r="J368" s="290" t="s">
        <v>4887</v>
      </c>
      <c r="K368" s="290" t="s">
        <v>7349</v>
      </c>
    </row>
    <row r="369" spans="2:11" ht="25" customHeight="1" x14ac:dyDescent="0.25">
      <c r="B369" s="320" t="s">
        <v>2831</v>
      </c>
      <c r="C369" s="321" t="s">
        <v>9599</v>
      </c>
      <c r="D369" s="322" t="s">
        <v>14440</v>
      </c>
      <c r="E369" s="323" t="s">
        <v>9600</v>
      </c>
      <c r="F369" s="289"/>
      <c r="G369" s="289"/>
      <c r="H369" s="289">
        <v>-2.8568112145080802</v>
      </c>
      <c r="I369" s="290" t="s">
        <v>4887</v>
      </c>
      <c r="J369" s="290" t="s">
        <v>4887</v>
      </c>
      <c r="K369" s="290" t="s">
        <v>7349</v>
      </c>
    </row>
    <row r="370" spans="2:11" ht="25" customHeight="1" x14ac:dyDescent="0.25">
      <c r="B370" s="320" t="s">
        <v>7435</v>
      </c>
      <c r="C370" s="321" t="s">
        <v>12490</v>
      </c>
      <c r="D370" s="322" t="s">
        <v>14512</v>
      </c>
      <c r="E370" s="323" t="s">
        <v>12491</v>
      </c>
      <c r="F370" s="289"/>
      <c r="G370" s="289"/>
      <c r="H370" s="289">
        <v>-2.8984815896844198</v>
      </c>
      <c r="I370" s="290" t="s">
        <v>4887</v>
      </c>
      <c r="J370" s="290" t="s">
        <v>4887</v>
      </c>
      <c r="K370" s="290" t="s">
        <v>7349</v>
      </c>
    </row>
    <row r="371" spans="2:11" ht="25" customHeight="1" x14ac:dyDescent="0.25">
      <c r="B371" s="320" t="s">
        <v>3339</v>
      </c>
      <c r="C371" s="321" t="s">
        <v>11235</v>
      </c>
      <c r="D371" s="322" t="s">
        <v>14553</v>
      </c>
      <c r="E371" s="323" t="s">
        <v>11236</v>
      </c>
      <c r="F371" s="289"/>
      <c r="G371" s="289"/>
      <c r="H371" s="289">
        <v>-2.9499862197061102</v>
      </c>
      <c r="I371" s="290" t="s">
        <v>4887</v>
      </c>
      <c r="J371" s="290" t="s">
        <v>4887</v>
      </c>
      <c r="K371" s="290" t="s">
        <v>7349</v>
      </c>
    </row>
    <row r="372" spans="2:11" ht="25" customHeight="1" x14ac:dyDescent="0.25">
      <c r="B372" s="320" t="s">
        <v>3929</v>
      </c>
      <c r="C372" s="321" t="s">
        <v>12224</v>
      </c>
      <c r="D372" s="322" t="s">
        <v>14538</v>
      </c>
      <c r="E372" s="323" t="s">
        <v>12225</v>
      </c>
      <c r="F372" s="289"/>
      <c r="G372" s="289"/>
      <c r="H372" s="289">
        <v>-2.9896616987809499</v>
      </c>
      <c r="I372" s="290" t="s">
        <v>4887</v>
      </c>
      <c r="J372" s="290" t="s">
        <v>4887</v>
      </c>
      <c r="K372" s="290" t="s">
        <v>7349</v>
      </c>
    </row>
    <row r="373" spans="2:11" ht="25" customHeight="1" x14ac:dyDescent="0.25">
      <c r="B373" s="478" t="s">
        <v>2215</v>
      </c>
      <c r="C373" s="321" t="s">
        <v>11783</v>
      </c>
      <c r="D373" s="479" t="s">
        <v>14562</v>
      </c>
      <c r="E373" s="323" t="s">
        <v>11784</v>
      </c>
      <c r="F373" s="289"/>
      <c r="G373" s="289"/>
      <c r="H373" s="289">
        <v>-3.09916722054537</v>
      </c>
      <c r="I373" s="290" t="s">
        <v>4887</v>
      </c>
      <c r="J373" s="290" t="s">
        <v>4887</v>
      </c>
      <c r="K373" s="290" t="s">
        <v>7349</v>
      </c>
    </row>
    <row r="374" spans="2:11" ht="25" customHeight="1" x14ac:dyDescent="0.25">
      <c r="B374" s="320" t="s">
        <v>4914</v>
      </c>
      <c r="C374" s="321" t="s">
        <v>6802</v>
      </c>
      <c r="D374" s="322" t="s">
        <v>14586</v>
      </c>
      <c r="E374" s="323" t="s">
        <v>13137</v>
      </c>
      <c r="F374" s="289"/>
      <c r="G374" s="289"/>
      <c r="H374" s="289">
        <v>-3.118428084319</v>
      </c>
      <c r="I374" s="290" t="s">
        <v>4887</v>
      </c>
      <c r="J374" s="290" t="s">
        <v>4887</v>
      </c>
      <c r="K374" s="290" t="s">
        <v>7349</v>
      </c>
    </row>
    <row r="375" spans="2:11" ht="25" customHeight="1" x14ac:dyDescent="0.25">
      <c r="B375" s="320" t="s">
        <v>4100</v>
      </c>
      <c r="C375" s="321" t="s">
        <v>8328</v>
      </c>
      <c r="D375" s="322" t="s">
        <v>14575</v>
      </c>
      <c r="E375" s="323" t="s">
        <v>8329</v>
      </c>
      <c r="F375" s="289"/>
      <c r="G375" s="289"/>
      <c r="H375" s="289">
        <v>-3.2145829510149802</v>
      </c>
      <c r="I375" s="290" t="s">
        <v>4887</v>
      </c>
      <c r="J375" s="290" t="s">
        <v>4887</v>
      </c>
      <c r="K375" s="290" t="s">
        <v>7349</v>
      </c>
    </row>
    <row r="376" spans="2:11" ht="25" customHeight="1" x14ac:dyDescent="0.25">
      <c r="B376" s="320" t="s">
        <v>2781</v>
      </c>
      <c r="C376" s="321" t="s">
        <v>11815</v>
      </c>
      <c r="D376" s="322" t="s">
        <v>14582</v>
      </c>
      <c r="E376" s="323" t="s">
        <v>11816</v>
      </c>
      <c r="F376" s="289"/>
      <c r="G376" s="289"/>
      <c r="H376" s="289">
        <v>-3.2387509827501599</v>
      </c>
      <c r="I376" s="290" t="s">
        <v>4887</v>
      </c>
      <c r="J376" s="290" t="s">
        <v>4887</v>
      </c>
      <c r="K376" s="290" t="s">
        <v>7349</v>
      </c>
    </row>
    <row r="377" spans="2:11" ht="25" customHeight="1" x14ac:dyDescent="0.25">
      <c r="B377" s="320" t="s">
        <v>4759</v>
      </c>
      <c r="C377" s="321" t="s">
        <v>11153</v>
      </c>
      <c r="D377" s="322" t="s">
        <v>14592</v>
      </c>
      <c r="E377" s="323" t="s">
        <v>11154</v>
      </c>
      <c r="F377" s="289"/>
      <c r="G377" s="289"/>
      <c r="H377" s="289">
        <v>-3.2439453990057201</v>
      </c>
      <c r="I377" s="290" t="s">
        <v>4887</v>
      </c>
      <c r="J377" s="290" t="s">
        <v>4887</v>
      </c>
      <c r="K377" s="290" t="s">
        <v>7349</v>
      </c>
    </row>
    <row r="378" spans="2:11" ht="25" customHeight="1" x14ac:dyDescent="0.25">
      <c r="B378" s="320" t="s">
        <v>3156</v>
      </c>
      <c r="C378" s="321" t="s">
        <v>13018</v>
      </c>
      <c r="D378" s="322" t="s">
        <v>14490</v>
      </c>
      <c r="E378" s="323" t="s">
        <v>13019</v>
      </c>
      <c r="F378" s="289"/>
      <c r="G378" s="289"/>
      <c r="H378" s="289">
        <v>-3.2552477279905898</v>
      </c>
      <c r="I378" s="290" t="s">
        <v>4887</v>
      </c>
      <c r="J378" s="290" t="s">
        <v>4887</v>
      </c>
      <c r="K378" s="290" t="s">
        <v>7349</v>
      </c>
    </row>
    <row r="379" spans="2:11" ht="25" customHeight="1" x14ac:dyDescent="0.25">
      <c r="B379" s="320" t="s">
        <v>2062</v>
      </c>
      <c r="C379" s="321" t="s">
        <v>12166</v>
      </c>
      <c r="D379" s="322" t="s">
        <v>14589</v>
      </c>
      <c r="E379" s="323" t="s">
        <v>12167</v>
      </c>
      <c r="F379" s="289"/>
      <c r="G379" s="289"/>
      <c r="H379" s="289">
        <v>-3.26090778604914</v>
      </c>
      <c r="I379" s="290" t="s">
        <v>4887</v>
      </c>
      <c r="J379" s="290" t="s">
        <v>4887</v>
      </c>
      <c r="K379" s="290" t="s">
        <v>7349</v>
      </c>
    </row>
    <row r="380" spans="2:11" ht="25" customHeight="1" x14ac:dyDescent="0.25">
      <c r="B380" s="320" t="s">
        <v>7260</v>
      </c>
      <c r="C380" s="321" t="s">
        <v>12091</v>
      </c>
      <c r="D380" s="322" t="s">
        <v>14511</v>
      </c>
      <c r="E380" s="323" t="s">
        <v>12092</v>
      </c>
      <c r="F380" s="289"/>
      <c r="G380" s="289"/>
      <c r="H380" s="289">
        <v>-3.3255377205691601</v>
      </c>
      <c r="I380" s="290" t="s">
        <v>4887</v>
      </c>
      <c r="J380" s="290" t="s">
        <v>4887</v>
      </c>
      <c r="K380" s="290" t="s">
        <v>7349</v>
      </c>
    </row>
    <row r="381" spans="2:11" ht="25" customHeight="1" x14ac:dyDescent="0.25">
      <c r="B381" s="320" t="s">
        <v>1546</v>
      </c>
      <c r="C381" s="321" t="s">
        <v>9350</v>
      </c>
      <c r="D381" s="322" t="s">
        <v>14598</v>
      </c>
      <c r="E381" s="323" t="s">
        <v>9351</v>
      </c>
      <c r="F381" s="289"/>
      <c r="G381" s="289"/>
      <c r="H381" s="289">
        <v>-3.3301960908618802</v>
      </c>
      <c r="I381" s="290" t="s">
        <v>4887</v>
      </c>
      <c r="J381" s="290" t="s">
        <v>4887</v>
      </c>
      <c r="K381" s="290" t="s">
        <v>7349</v>
      </c>
    </row>
    <row r="382" spans="2:11" ht="25" customHeight="1" x14ac:dyDescent="0.25">
      <c r="B382" s="320" t="s">
        <v>7429</v>
      </c>
      <c r="C382" s="321" t="s">
        <v>12966</v>
      </c>
      <c r="D382" s="322" t="s">
        <v>14502</v>
      </c>
      <c r="E382" s="323" t="s">
        <v>12543</v>
      </c>
      <c r="F382" s="289"/>
      <c r="G382" s="289"/>
      <c r="H382" s="289">
        <v>-3.33697831402579</v>
      </c>
      <c r="I382" s="290" t="s">
        <v>4887</v>
      </c>
      <c r="J382" s="290" t="s">
        <v>4887</v>
      </c>
      <c r="K382" s="290" t="s">
        <v>7349</v>
      </c>
    </row>
    <row r="383" spans="2:11" ht="25" customHeight="1" x14ac:dyDescent="0.25">
      <c r="B383" s="320" t="s">
        <v>3086</v>
      </c>
      <c r="C383" s="321" t="s">
        <v>9551</v>
      </c>
      <c r="D383" s="322" t="s">
        <v>14572</v>
      </c>
      <c r="E383" s="323" t="s">
        <v>9552</v>
      </c>
      <c r="F383" s="289"/>
      <c r="G383" s="289"/>
      <c r="H383" s="289">
        <v>-3.36102550703878</v>
      </c>
      <c r="I383" s="290" t="s">
        <v>4887</v>
      </c>
      <c r="J383" s="290" t="s">
        <v>4887</v>
      </c>
      <c r="K383" s="290" t="s">
        <v>7349</v>
      </c>
    </row>
    <row r="384" spans="2:11" ht="25" customHeight="1" x14ac:dyDescent="0.25">
      <c r="B384" s="320" t="s">
        <v>3818</v>
      </c>
      <c r="C384" s="321" t="s">
        <v>11656</v>
      </c>
      <c r="D384" s="322" t="s">
        <v>14508</v>
      </c>
      <c r="E384" s="323" t="s">
        <v>11657</v>
      </c>
      <c r="F384" s="289"/>
      <c r="G384" s="289"/>
      <c r="H384" s="289">
        <v>-3.3717523306646799</v>
      </c>
      <c r="I384" s="290" t="s">
        <v>4887</v>
      </c>
      <c r="J384" s="290" t="s">
        <v>4887</v>
      </c>
      <c r="K384" s="290" t="s">
        <v>7349</v>
      </c>
    </row>
    <row r="385" spans="2:11" ht="25" customHeight="1" x14ac:dyDescent="0.25">
      <c r="B385" s="320" t="s">
        <v>4916</v>
      </c>
      <c r="C385" s="321" t="s">
        <v>13204</v>
      </c>
      <c r="D385" s="322" t="s">
        <v>14595</v>
      </c>
      <c r="E385" s="323" t="s">
        <v>12515</v>
      </c>
      <c r="F385" s="289"/>
      <c r="G385" s="289"/>
      <c r="H385" s="289">
        <v>-3.5352181740171198</v>
      </c>
      <c r="I385" s="290" t="s">
        <v>4887</v>
      </c>
      <c r="J385" s="290" t="s">
        <v>4887</v>
      </c>
      <c r="K385" s="290" t="s">
        <v>7349</v>
      </c>
    </row>
    <row r="386" spans="2:11" ht="25" customHeight="1" x14ac:dyDescent="0.25">
      <c r="B386" s="320" t="s">
        <v>7308</v>
      </c>
      <c r="C386" s="321" t="s">
        <v>12453</v>
      </c>
      <c r="D386" s="322" t="s">
        <v>14585</v>
      </c>
      <c r="E386" s="323" t="s">
        <v>8504</v>
      </c>
      <c r="F386" s="289"/>
      <c r="G386" s="289"/>
      <c r="H386" s="289">
        <v>-3.5458538496333598</v>
      </c>
      <c r="I386" s="290" t="s">
        <v>4887</v>
      </c>
      <c r="J386" s="290" t="s">
        <v>4887</v>
      </c>
      <c r="K386" s="290" t="s">
        <v>7349</v>
      </c>
    </row>
    <row r="387" spans="2:11" ht="25" customHeight="1" x14ac:dyDescent="0.25">
      <c r="B387" s="320" t="s">
        <v>4440</v>
      </c>
      <c r="C387" s="321" t="s">
        <v>12026</v>
      </c>
      <c r="D387" s="322" t="s">
        <v>14536</v>
      </c>
      <c r="E387" s="323" t="s">
        <v>12027</v>
      </c>
      <c r="F387" s="289"/>
      <c r="G387" s="289"/>
      <c r="H387" s="289">
        <v>-3.5684916455133102</v>
      </c>
      <c r="I387" s="290" t="s">
        <v>4887</v>
      </c>
      <c r="J387" s="290" t="s">
        <v>4887</v>
      </c>
      <c r="K387" s="290" t="s">
        <v>7349</v>
      </c>
    </row>
    <row r="388" spans="2:11" ht="25" customHeight="1" x14ac:dyDescent="0.25">
      <c r="B388" s="320" t="s">
        <v>2990</v>
      </c>
      <c r="C388" s="321" t="s">
        <v>11345</v>
      </c>
      <c r="D388" s="322" t="s">
        <v>14551</v>
      </c>
      <c r="E388" s="323" t="s">
        <v>11346</v>
      </c>
      <c r="F388" s="289"/>
      <c r="G388" s="289"/>
      <c r="H388" s="289">
        <v>-3.5726753090479701</v>
      </c>
      <c r="I388" s="290" t="s">
        <v>4887</v>
      </c>
      <c r="J388" s="290" t="s">
        <v>4887</v>
      </c>
      <c r="K388" s="290" t="s">
        <v>7349</v>
      </c>
    </row>
    <row r="389" spans="2:11" ht="25" customHeight="1" x14ac:dyDescent="0.25">
      <c r="B389" s="320" t="s">
        <v>7431</v>
      </c>
      <c r="C389" s="321" t="s">
        <v>13316</v>
      </c>
      <c r="D389" s="322" t="s">
        <v>14482</v>
      </c>
      <c r="E389" s="323" t="s">
        <v>8964</v>
      </c>
      <c r="F389" s="289"/>
      <c r="G389" s="289"/>
      <c r="H389" s="289">
        <v>-3.5848857391928401</v>
      </c>
      <c r="I389" s="290" t="s">
        <v>4887</v>
      </c>
      <c r="J389" s="290" t="s">
        <v>4887</v>
      </c>
      <c r="K389" s="290" t="s">
        <v>7349</v>
      </c>
    </row>
    <row r="390" spans="2:11" ht="25" customHeight="1" x14ac:dyDescent="0.25">
      <c r="B390" s="320" t="s">
        <v>3093</v>
      </c>
      <c r="C390" s="321" t="s">
        <v>9415</v>
      </c>
      <c r="D390" s="322" t="s">
        <v>14544</v>
      </c>
      <c r="E390" s="323" t="s">
        <v>9416</v>
      </c>
      <c r="F390" s="289"/>
      <c r="G390" s="289"/>
      <c r="H390" s="289">
        <v>-3.65281494897763</v>
      </c>
      <c r="I390" s="290" t="s">
        <v>4887</v>
      </c>
      <c r="J390" s="290" t="s">
        <v>4887</v>
      </c>
      <c r="K390" s="290" t="s">
        <v>7349</v>
      </c>
    </row>
    <row r="391" spans="2:11" ht="25" customHeight="1" x14ac:dyDescent="0.25">
      <c r="B391" s="320" t="s">
        <v>7267</v>
      </c>
      <c r="C391" s="321" t="s">
        <v>11964</v>
      </c>
      <c r="D391" s="322" t="s">
        <v>14550</v>
      </c>
      <c r="E391" s="323" t="s">
        <v>11965</v>
      </c>
      <c r="F391" s="289"/>
      <c r="G391" s="289"/>
      <c r="H391" s="289">
        <v>-3.69346053547737</v>
      </c>
      <c r="I391" s="290" t="s">
        <v>4887</v>
      </c>
      <c r="J391" s="290" t="s">
        <v>4887</v>
      </c>
      <c r="K391" s="290" t="s">
        <v>7349</v>
      </c>
    </row>
    <row r="392" spans="2:11" ht="25" customHeight="1" x14ac:dyDescent="0.25">
      <c r="B392" s="320" t="s">
        <v>4677</v>
      </c>
      <c r="C392" s="321" t="s">
        <v>10187</v>
      </c>
      <c r="D392" s="322" t="s">
        <v>14590</v>
      </c>
      <c r="E392" s="323" t="s">
        <v>10188</v>
      </c>
      <c r="F392" s="289"/>
      <c r="G392" s="289"/>
      <c r="H392" s="289">
        <v>-3.79248101761012</v>
      </c>
      <c r="I392" s="290" t="s">
        <v>4887</v>
      </c>
      <c r="J392" s="290" t="s">
        <v>4887</v>
      </c>
      <c r="K392" s="290" t="s">
        <v>7349</v>
      </c>
    </row>
    <row r="393" spans="2:11" ht="25" customHeight="1" x14ac:dyDescent="0.25">
      <c r="B393" s="320" t="s">
        <v>7440</v>
      </c>
      <c r="C393" s="321" t="s">
        <v>10190</v>
      </c>
      <c r="D393" s="322" t="s">
        <v>14594</v>
      </c>
      <c r="E393" s="323" t="s">
        <v>10191</v>
      </c>
      <c r="F393" s="289"/>
      <c r="G393" s="289"/>
      <c r="H393" s="289">
        <v>-3.8024449543505598</v>
      </c>
      <c r="I393" s="290" t="s">
        <v>4887</v>
      </c>
      <c r="J393" s="290" t="s">
        <v>4887</v>
      </c>
      <c r="K393" s="290" t="s">
        <v>7349</v>
      </c>
    </row>
    <row r="394" spans="2:11" ht="25" customHeight="1" x14ac:dyDescent="0.25">
      <c r="B394" s="320" t="s">
        <v>3926</v>
      </c>
      <c r="C394" s="321" t="s">
        <v>9782</v>
      </c>
      <c r="D394" s="322" t="s">
        <v>14492</v>
      </c>
      <c r="E394" s="323" t="s">
        <v>9783</v>
      </c>
      <c r="F394" s="289"/>
      <c r="G394" s="289"/>
      <c r="H394" s="289">
        <v>-3.8212560370437898</v>
      </c>
      <c r="I394" s="290" t="s">
        <v>4887</v>
      </c>
      <c r="J394" s="290" t="s">
        <v>4887</v>
      </c>
      <c r="K394" s="290" t="s">
        <v>7349</v>
      </c>
    </row>
    <row r="395" spans="2:11" ht="25" customHeight="1" x14ac:dyDescent="0.25">
      <c r="B395" s="320" t="s">
        <v>7303</v>
      </c>
      <c r="C395" s="321" t="s">
        <v>12627</v>
      </c>
      <c r="D395" s="322" t="s">
        <v>14608</v>
      </c>
      <c r="E395" s="323" t="s">
        <v>11576</v>
      </c>
      <c r="F395" s="289"/>
      <c r="G395" s="289"/>
      <c r="H395" s="289">
        <v>-3.94064452618511</v>
      </c>
      <c r="I395" s="290" t="s">
        <v>4887</v>
      </c>
      <c r="J395" s="290" t="s">
        <v>4887</v>
      </c>
      <c r="K395" s="290" t="s">
        <v>7349</v>
      </c>
    </row>
    <row r="396" spans="2:11" ht="25" customHeight="1" x14ac:dyDescent="0.25">
      <c r="B396" s="320" t="s">
        <v>7195</v>
      </c>
      <c r="C396" s="321" t="s">
        <v>13340</v>
      </c>
      <c r="D396" s="322" t="s">
        <v>14477</v>
      </c>
      <c r="E396" s="323" t="s">
        <v>10937</v>
      </c>
      <c r="F396" s="289"/>
      <c r="G396" s="289"/>
      <c r="H396" s="289">
        <v>-3.97446258911532</v>
      </c>
      <c r="I396" s="290" t="s">
        <v>4887</v>
      </c>
      <c r="J396" s="290" t="s">
        <v>4887</v>
      </c>
      <c r="K396" s="290" t="s">
        <v>7349</v>
      </c>
    </row>
    <row r="397" spans="2:11" ht="25" customHeight="1" x14ac:dyDescent="0.25">
      <c r="B397" s="478" t="s">
        <v>7236</v>
      </c>
      <c r="C397" s="321" t="s">
        <v>11674</v>
      </c>
      <c r="D397" s="479" t="s">
        <v>14497</v>
      </c>
      <c r="E397" s="323" t="s">
        <v>11675</v>
      </c>
      <c r="F397" s="289"/>
      <c r="G397" s="289"/>
      <c r="H397" s="289">
        <v>-4.1322693959884198</v>
      </c>
      <c r="I397" s="290" t="s">
        <v>4887</v>
      </c>
      <c r="J397" s="290" t="s">
        <v>4887</v>
      </c>
      <c r="K397" s="290" t="s">
        <v>7349</v>
      </c>
    </row>
    <row r="398" spans="2:11" ht="25" customHeight="1" x14ac:dyDescent="0.25">
      <c r="B398" s="320" t="s">
        <v>2120</v>
      </c>
      <c r="C398" s="321" t="s">
        <v>8952</v>
      </c>
      <c r="D398" s="322" t="s">
        <v>14593</v>
      </c>
      <c r="E398" s="323" t="s">
        <v>8953</v>
      </c>
      <c r="F398" s="289"/>
      <c r="G398" s="289"/>
      <c r="H398" s="289">
        <v>-4.1741861948780796</v>
      </c>
      <c r="I398" s="290" t="s">
        <v>4887</v>
      </c>
      <c r="J398" s="290" t="s">
        <v>4887</v>
      </c>
      <c r="K398" s="290" t="s">
        <v>7349</v>
      </c>
    </row>
    <row r="399" spans="2:11" ht="25" customHeight="1" x14ac:dyDescent="0.25">
      <c r="B399" s="320" t="s">
        <v>3734</v>
      </c>
      <c r="C399" s="321" t="s">
        <v>8577</v>
      </c>
      <c r="D399" s="322" t="s">
        <v>14540</v>
      </c>
      <c r="E399" s="323" t="s">
        <v>8578</v>
      </c>
      <c r="F399" s="289"/>
      <c r="G399" s="289"/>
      <c r="H399" s="289">
        <v>-4.1744444917427899</v>
      </c>
      <c r="I399" s="290" t="s">
        <v>4887</v>
      </c>
      <c r="J399" s="290" t="s">
        <v>4887</v>
      </c>
      <c r="K399" s="290" t="s">
        <v>7349</v>
      </c>
    </row>
    <row r="400" spans="2:11" ht="25" customHeight="1" x14ac:dyDescent="0.25">
      <c r="B400" s="320" t="s">
        <v>7223</v>
      </c>
      <c r="C400" s="321" t="s">
        <v>13319</v>
      </c>
      <c r="D400" s="322" t="s">
        <v>14522</v>
      </c>
      <c r="E400" s="323" t="s">
        <v>12076</v>
      </c>
      <c r="F400" s="289"/>
      <c r="G400" s="289"/>
      <c r="H400" s="289">
        <v>-4.2020951205737997</v>
      </c>
      <c r="I400" s="290" t="s">
        <v>4887</v>
      </c>
      <c r="J400" s="290" t="s">
        <v>4887</v>
      </c>
      <c r="K400" s="290" t="s">
        <v>7349</v>
      </c>
    </row>
    <row r="401" spans="2:11" ht="25" customHeight="1" x14ac:dyDescent="0.25">
      <c r="B401" s="320" t="s">
        <v>4918</v>
      </c>
      <c r="C401" s="321" t="s">
        <v>12823</v>
      </c>
      <c r="D401" s="322" t="s">
        <v>14591</v>
      </c>
      <c r="E401" s="323" t="s">
        <v>10955</v>
      </c>
      <c r="F401" s="289"/>
      <c r="G401" s="289"/>
      <c r="H401" s="289">
        <v>-4.20912434963829</v>
      </c>
      <c r="I401" s="290" t="s">
        <v>4887</v>
      </c>
      <c r="J401" s="290" t="s">
        <v>4887</v>
      </c>
      <c r="K401" s="290" t="s">
        <v>7349</v>
      </c>
    </row>
    <row r="402" spans="2:11" ht="25" customHeight="1" x14ac:dyDescent="0.25">
      <c r="B402" s="320" t="s">
        <v>626</v>
      </c>
      <c r="C402" s="321" t="s">
        <v>8796</v>
      </c>
      <c r="D402" s="322" t="s">
        <v>14578</v>
      </c>
      <c r="E402" s="323" t="s">
        <v>8797</v>
      </c>
      <c r="F402" s="289"/>
      <c r="G402" s="289"/>
      <c r="H402" s="289">
        <v>-4.2361358659627202</v>
      </c>
      <c r="I402" s="290" t="s">
        <v>4887</v>
      </c>
      <c r="J402" s="290" t="s">
        <v>4887</v>
      </c>
      <c r="K402" s="290" t="s">
        <v>7349</v>
      </c>
    </row>
    <row r="403" spans="2:11" ht="25" customHeight="1" x14ac:dyDescent="0.25">
      <c r="B403" s="320" t="s">
        <v>1505</v>
      </c>
      <c r="C403" s="321" t="s">
        <v>9149</v>
      </c>
      <c r="D403" s="322" t="s">
        <v>14523</v>
      </c>
      <c r="E403" s="323" t="s">
        <v>9150</v>
      </c>
      <c r="F403" s="289"/>
      <c r="G403" s="289"/>
      <c r="H403" s="289">
        <v>-4.2724425863765596</v>
      </c>
      <c r="I403" s="290" t="s">
        <v>4887</v>
      </c>
      <c r="J403" s="290" t="s">
        <v>4887</v>
      </c>
      <c r="K403" s="290" t="s">
        <v>7349</v>
      </c>
    </row>
    <row r="404" spans="2:11" ht="25" customHeight="1" x14ac:dyDescent="0.25">
      <c r="B404" s="320" t="s">
        <v>3204</v>
      </c>
      <c r="C404" s="321" t="s">
        <v>9722</v>
      </c>
      <c r="D404" s="322" t="s">
        <v>14584</v>
      </c>
      <c r="E404" s="323" t="s">
        <v>9723</v>
      </c>
      <c r="F404" s="289"/>
      <c r="G404" s="289"/>
      <c r="H404" s="289">
        <v>-4.3743847681611499</v>
      </c>
      <c r="I404" s="290" t="s">
        <v>4887</v>
      </c>
      <c r="J404" s="290" t="s">
        <v>4887</v>
      </c>
      <c r="K404" s="290" t="s">
        <v>7349</v>
      </c>
    </row>
    <row r="405" spans="2:11" ht="25" customHeight="1" x14ac:dyDescent="0.25">
      <c r="B405" s="320" t="s">
        <v>7430</v>
      </c>
      <c r="C405" s="321" t="s">
        <v>13396</v>
      </c>
      <c r="D405" s="322" t="s">
        <v>14568</v>
      </c>
      <c r="E405" s="323" t="s">
        <v>13397</v>
      </c>
      <c r="F405" s="289"/>
      <c r="G405" s="289"/>
      <c r="H405" s="289">
        <v>-4.4018054742855401</v>
      </c>
      <c r="I405" s="290" t="s">
        <v>4887</v>
      </c>
      <c r="J405" s="290" t="s">
        <v>4887</v>
      </c>
      <c r="K405" s="290" t="s">
        <v>7349</v>
      </c>
    </row>
    <row r="406" spans="2:11" ht="25" customHeight="1" x14ac:dyDescent="0.25">
      <c r="B406" s="320" t="s">
        <v>4912</v>
      </c>
      <c r="C406" s="321" t="s">
        <v>12420</v>
      </c>
      <c r="D406" s="322" t="s">
        <v>14602</v>
      </c>
      <c r="E406" s="323" t="s">
        <v>12421</v>
      </c>
      <c r="F406" s="289"/>
      <c r="G406" s="289"/>
      <c r="H406" s="289">
        <v>-4.4310349346139901</v>
      </c>
      <c r="I406" s="290" t="s">
        <v>4887</v>
      </c>
      <c r="J406" s="290" t="s">
        <v>4887</v>
      </c>
      <c r="K406" s="290" t="s">
        <v>7349</v>
      </c>
    </row>
    <row r="407" spans="2:11" ht="25" customHeight="1" x14ac:dyDescent="0.25">
      <c r="B407" s="320" t="s">
        <v>4978</v>
      </c>
      <c r="C407" s="321" t="s">
        <v>8526</v>
      </c>
      <c r="D407" s="322" t="s">
        <v>14605</v>
      </c>
      <c r="E407" s="323" t="s">
        <v>8527</v>
      </c>
      <c r="F407" s="289"/>
      <c r="G407" s="289"/>
      <c r="H407" s="289">
        <v>-4.4505801647909902</v>
      </c>
      <c r="I407" s="290" t="s">
        <v>4887</v>
      </c>
      <c r="J407" s="290" t="s">
        <v>4887</v>
      </c>
      <c r="K407" s="290" t="s">
        <v>7349</v>
      </c>
    </row>
    <row r="408" spans="2:11" ht="25" customHeight="1" x14ac:dyDescent="0.25">
      <c r="B408" s="320" t="s">
        <v>2878</v>
      </c>
      <c r="C408" s="321" t="s">
        <v>11665</v>
      </c>
      <c r="D408" s="322" t="s">
        <v>14521</v>
      </c>
      <c r="E408" s="323" t="s">
        <v>11666</v>
      </c>
      <c r="F408" s="289"/>
      <c r="G408" s="289"/>
      <c r="H408" s="289">
        <v>-4.4979251573403998</v>
      </c>
      <c r="I408" s="290" t="s">
        <v>4887</v>
      </c>
      <c r="J408" s="290" t="s">
        <v>4887</v>
      </c>
      <c r="K408" s="290" t="s">
        <v>7349</v>
      </c>
    </row>
    <row r="409" spans="2:11" ht="25" customHeight="1" x14ac:dyDescent="0.25">
      <c r="B409" s="320" t="s">
        <v>274</v>
      </c>
      <c r="C409" s="321" t="s">
        <v>13011</v>
      </c>
      <c r="D409" s="322" t="s">
        <v>14588</v>
      </c>
      <c r="E409" s="323" t="s">
        <v>12467</v>
      </c>
      <c r="F409" s="289"/>
      <c r="G409" s="289"/>
      <c r="H409" s="289">
        <v>-4.5553017449204498</v>
      </c>
      <c r="I409" s="290" t="s">
        <v>4887</v>
      </c>
      <c r="J409" s="290" t="s">
        <v>4887</v>
      </c>
      <c r="K409" s="290" t="s">
        <v>7349</v>
      </c>
    </row>
    <row r="410" spans="2:11" ht="25" customHeight="1" x14ac:dyDescent="0.25">
      <c r="B410" s="320" t="s">
        <v>5110</v>
      </c>
      <c r="C410" s="321" t="s">
        <v>12004</v>
      </c>
      <c r="D410" s="322" t="s">
        <v>14463</v>
      </c>
      <c r="E410" s="323" t="s">
        <v>12005</v>
      </c>
      <c r="F410" s="289"/>
      <c r="G410" s="289"/>
      <c r="H410" s="289">
        <v>-4.5954554796091598</v>
      </c>
      <c r="I410" s="290" t="s">
        <v>4887</v>
      </c>
      <c r="J410" s="290" t="s">
        <v>4887</v>
      </c>
      <c r="K410" s="290" t="s">
        <v>7349</v>
      </c>
    </row>
    <row r="411" spans="2:11" ht="25" customHeight="1" x14ac:dyDescent="0.25">
      <c r="B411" s="320" t="s">
        <v>7224</v>
      </c>
      <c r="C411" s="321" t="s">
        <v>12994</v>
      </c>
      <c r="D411" s="322" t="s">
        <v>14554</v>
      </c>
      <c r="E411" s="323" t="s">
        <v>9772</v>
      </c>
      <c r="F411" s="289"/>
      <c r="G411" s="289"/>
      <c r="H411" s="289">
        <v>-4.7497243601052199</v>
      </c>
      <c r="I411" s="290" t="s">
        <v>4887</v>
      </c>
      <c r="J411" s="290" t="s">
        <v>4887</v>
      </c>
      <c r="K411" s="290" t="s">
        <v>7349</v>
      </c>
    </row>
    <row r="412" spans="2:11" ht="25" customHeight="1" x14ac:dyDescent="0.25">
      <c r="B412" s="320" t="s">
        <v>7434</v>
      </c>
      <c r="C412" s="321" t="s">
        <v>13260</v>
      </c>
      <c r="D412" s="322" t="s">
        <v>14587</v>
      </c>
      <c r="E412" s="323" t="s">
        <v>9930</v>
      </c>
      <c r="F412" s="289"/>
      <c r="G412" s="289"/>
      <c r="H412" s="289">
        <v>-4.7536491666678398</v>
      </c>
      <c r="I412" s="290" t="s">
        <v>4887</v>
      </c>
      <c r="J412" s="290" t="s">
        <v>4887</v>
      </c>
      <c r="K412" s="290" t="s">
        <v>7349</v>
      </c>
    </row>
    <row r="413" spans="2:11" ht="25" customHeight="1" x14ac:dyDescent="0.25">
      <c r="B413" s="320" t="s">
        <v>1807</v>
      </c>
      <c r="C413" s="321" t="s">
        <v>9846</v>
      </c>
      <c r="D413" s="322" t="s">
        <v>14552</v>
      </c>
      <c r="E413" s="323" t="s">
        <v>9847</v>
      </c>
      <c r="F413" s="289"/>
      <c r="G413" s="289"/>
      <c r="H413" s="289">
        <v>-4.7880588092760004</v>
      </c>
      <c r="I413" s="290" t="s">
        <v>4887</v>
      </c>
      <c r="J413" s="290" t="s">
        <v>4887</v>
      </c>
      <c r="K413" s="290" t="s">
        <v>7349</v>
      </c>
    </row>
    <row r="414" spans="2:11" ht="25" customHeight="1" x14ac:dyDescent="0.25">
      <c r="B414" s="320" t="s">
        <v>4692</v>
      </c>
      <c r="C414" s="321" t="s">
        <v>11293</v>
      </c>
      <c r="D414" s="322" t="s">
        <v>14597</v>
      </c>
      <c r="E414" s="323" t="s">
        <v>11294</v>
      </c>
      <c r="F414" s="289"/>
      <c r="G414" s="289"/>
      <c r="H414" s="289">
        <v>-4.7888135438931902</v>
      </c>
      <c r="I414" s="290" t="s">
        <v>4887</v>
      </c>
      <c r="J414" s="290" t="s">
        <v>4887</v>
      </c>
      <c r="K414" s="290" t="s">
        <v>7349</v>
      </c>
    </row>
    <row r="415" spans="2:11" ht="25" customHeight="1" x14ac:dyDescent="0.25">
      <c r="B415" s="320" t="s">
        <v>3744</v>
      </c>
      <c r="C415" s="321" t="s">
        <v>8604</v>
      </c>
      <c r="D415" s="322" t="s">
        <v>14601</v>
      </c>
      <c r="E415" s="323" t="s">
        <v>8605</v>
      </c>
      <c r="F415" s="289"/>
      <c r="G415" s="289"/>
      <c r="H415" s="289">
        <v>-4.8377300208323604</v>
      </c>
      <c r="I415" s="290" t="s">
        <v>4887</v>
      </c>
      <c r="J415" s="290" t="s">
        <v>4887</v>
      </c>
      <c r="K415" s="290" t="s">
        <v>7349</v>
      </c>
    </row>
    <row r="416" spans="2:11" ht="25" customHeight="1" x14ac:dyDescent="0.25">
      <c r="B416" s="320" t="s">
        <v>7215</v>
      </c>
      <c r="C416" s="321" t="s">
        <v>13227</v>
      </c>
      <c r="D416" s="322" t="s">
        <v>14487</v>
      </c>
      <c r="E416" s="323" t="s">
        <v>13228</v>
      </c>
      <c r="F416" s="289"/>
      <c r="G416" s="289"/>
      <c r="H416" s="289">
        <v>-4.8438120404041101</v>
      </c>
      <c r="I416" s="290" t="s">
        <v>4887</v>
      </c>
      <c r="J416" s="290" t="s">
        <v>4887</v>
      </c>
      <c r="K416" s="290" t="s">
        <v>7349</v>
      </c>
    </row>
    <row r="417" spans="2:11" ht="25" customHeight="1" x14ac:dyDescent="0.25">
      <c r="B417" s="320" t="s">
        <v>7209</v>
      </c>
      <c r="C417" s="321" t="s">
        <v>12779</v>
      </c>
      <c r="D417" s="322" t="s">
        <v>14549</v>
      </c>
      <c r="E417" s="323" t="s">
        <v>12780</v>
      </c>
      <c r="F417" s="289"/>
      <c r="G417" s="289"/>
      <c r="H417" s="289">
        <v>-4.9117536972125402</v>
      </c>
      <c r="I417" s="290" t="s">
        <v>4887</v>
      </c>
      <c r="J417" s="290" t="s">
        <v>4887</v>
      </c>
      <c r="K417" s="290" t="s">
        <v>7349</v>
      </c>
    </row>
    <row r="418" spans="2:11" ht="25" customHeight="1" x14ac:dyDescent="0.25">
      <c r="B418" s="320" t="s">
        <v>4163</v>
      </c>
      <c r="C418" s="321" t="s">
        <v>9860</v>
      </c>
      <c r="D418" s="322" t="s">
        <v>14529</v>
      </c>
      <c r="E418" s="323" t="s">
        <v>9861</v>
      </c>
      <c r="F418" s="289"/>
      <c r="G418" s="289"/>
      <c r="H418" s="289">
        <v>-5.0777199097942498</v>
      </c>
      <c r="I418" s="290" t="s">
        <v>4887</v>
      </c>
      <c r="J418" s="290" t="s">
        <v>4887</v>
      </c>
      <c r="K418" s="290" t="s">
        <v>7349</v>
      </c>
    </row>
    <row r="419" spans="2:11" ht="25" customHeight="1" x14ac:dyDescent="0.25">
      <c r="B419" s="320" t="s">
        <v>7187</v>
      </c>
      <c r="C419" s="321" t="s">
        <v>13065</v>
      </c>
      <c r="D419" s="322" t="s">
        <v>14607</v>
      </c>
      <c r="E419" s="323" t="s">
        <v>12581</v>
      </c>
      <c r="F419" s="289"/>
      <c r="G419" s="289"/>
      <c r="H419" s="289">
        <v>-5.0820703592298102</v>
      </c>
      <c r="I419" s="290" t="s">
        <v>4887</v>
      </c>
      <c r="J419" s="290" t="s">
        <v>4887</v>
      </c>
      <c r="K419" s="290" t="s">
        <v>7349</v>
      </c>
    </row>
    <row r="420" spans="2:11" ht="25" customHeight="1" x14ac:dyDescent="0.25">
      <c r="B420" s="320" t="s">
        <v>7198</v>
      </c>
      <c r="C420" s="321" t="s">
        <v>12953</v>
      </c>
      <c r="D420" s="322" t="s">
        <v>14480</v>
      </c>
      <c r="E420" s="323" t="s">
        <v>12954</v>
      </c>
      <c r="F420" s="289"/>
      <c r="G420" s="289"/>
      <c r="H420" s="289">
        <v>-5.0861178600938803</v>
      </c>
      <c r="I420" s="290" t="s">
        <v>4887</v>
      </c>
      <c r="J420" s="290" t="s">
        <v>4887</v>
      </c>
      <c r="K420" s="290" t="s">
        <v>7349</v>
      </c>
    </row>
    <row r="421" spans="2:11" ht="25" customHeight="1" x14ac:dyDescent="0.25">
      <c r="B421" s="320" t="s">
        <v>7422</v>
      </c>
      <c r="C421" s="321" t="s">
        <v>13537</v>
      </c>
      <c r="D421" s="322" t="s">
        <v>14596</v>
      </c>
      <c r="E421" s="323" t="s">
        <v>12947</v>
      </c>
      <c r="F421" s="289"/>
      <c r="G421" s="289"/>
      <c r="H421" s="289">
        <v>-5.1054547331114399</v>
      </c>
      <c r="I421" s="290" t="s">
        <v>4887</v>
      </c>
      <c r="J421" s="290" t="s">
        <v>4887</v>
      </c>
      <c r="K421" s="290" t="s">
        <v>7349</v>
      </c>
    </row>
    <row r="422" spans="2:11" ht="25" customHeight="1" x14ac:dyDescent="0.25">
      <c r="B422" s="320" t="s">
        <v>4532</v>
      </c>
      <c r="C422" s="321" t="s">
        <v>10948</v>
      </c>
      <c r="D422" s="322" t="s">
        <v>14510</v>
      </c>
      <c r="E422" s="323" t="s">
        <v>10949</v>
      </c>
      <c r="F422" s="289"/>
      <c r="G422" s="289"/>
      <c r="H422" s="289">
        <v>-5.1881953797891098</v>
      </c>
      <c r="I422" s="290" t="s">
        <v>4887</v>
      </c>
      <c r="J422" s="290" t="s">
        <v>4887</v>
      </c>
      <c r="K422" s="290" t="s">
        <v>7349</v>
      </c>
    </row>
    <row r="423" spans="2:11" ht="25" customHeight="1" x14ac:dyDescent="0.25">
      <c r="B423" s="320" t="s">
        <v>1540</v>
      </c>
      <c r="C423" s="321" t="s">
        <v>6766</v>
      </c>
      <c r="D423" s="322" t="s">
        <v>14610</v>
      </c>
      <c r="E423" s="323" t="s">
        <v>8181</v>
      </c>
      <c r="F423" s="289"/>
      <c r="G423" s="289"/>
      <c r="H423" s="289">
        <v>-5.2979662676458004</v>
      </c>
      <c r="I423" s="290" t="s">
        <v>4887</v>
      </c>
      <c r="J423" s="290" t="s">
        <v>4887</v>
      </c>
      <c r="K423" s="290" t="s">
        <v>7349</v>
      </c>
    </row>
    <row r="424" spans="2:11" ht="25" customHeight="1" x14ac:dyDescent="0.25">
      <c r="B424" s="320" t="s">
        <v>3290</v>
      </c>
      <c r="C424" s="321" t="s">
        <v>9130</v>
      </c>
      <c r="D424" s="322" t="s">
        <v>14600</v>
      </c>
      <c r="E424" s="323" t="s">
        <v>9131</v>
      </c>
      <c r="F424" s="289"/>
      <c r="G424" s="289"/>
      <c r="H424" s="289">
        <v>-5.3607324836904704</v>
      </c>
      <c r="I424" s="290" t="s">
        <v>4887</v>
      </c>
      <c r="J424" s="290" t="s">
        <v>4887</v>
      </c>
      <c r="K424" s="290" t="s">
        <v>7349</v>
      </c>
    </row>
    <row r="425" spans="2:11" ht="25" customHeight="1" x14ac:dyDescent="0.25">
      <c r="B425" s="320" t="s">
        <v>4492</v>
      </c>
      <c r="C425" s="321" t="s">
        <v>10344</v>
      </c>
      <c r="D425" s="322" t="s">
        <v>14603</v>
      </c>
      <c r="E425" s="323" t="s">
        <v>10345</v>
      </c>
      <c r="F425" s="289"/>
      <c r="G425" s="289"/>
      <c r="H425" s="289">
        <v>-5.48294433300841</v>
      </c>
      <c r="I425" s="290" t="s">
        <v>4887</v>
      </c>
      <c r="J425" s="290" t="s">
        <v>4887</v>
      </c>
      <c r="K425" s="290" t="s">
        <v>7349</v>
      </c>
    </row>
    <row r="426" spans="2:11" ht="25" customHeight="1" x14ac:dyDescent="0.25">
      <c r="B426" s="320" t="s">
        <v>4240</v>
      </c>
      <c r="C426" s="321" t="s">
        <v>10283</v>
      </c>
      <c r="D426" s="322" t="s">
        <v>14555</v>
      </c>
      <c r="E426" s="323" t="s">
        <v>10284</v>
      </c>
      <c r="F426" s="289"/>
      <c r="G426" s="289"/>
      <c r="H426" s="289">
        <v>-5.6588513629074404</v>
      </c>
      <c r="I426" s="290" t="s">
        <v>4887</v>
      </c>
      <c r="J426" s="290" t="s">
        <v>4887</v>
      </c>
      <c r="K426" s="290" t="s">
        <v>7349</v>
      </c>
    </row>
    <row r="427" spans="2:11" ht="25" customHeight="1" x14ac:dyDescent="0.25">
      <c r="B427" s="320" t="s">
        <v>4033</v>
      </c>
      <c r="C427" s="321" t="s">
        <v>9542</v>
      </c>
      <c r="D427" s="322" t="s">
        <v>14560</v>
      </c>
      <c r="E427" s="323" t="s">
        <v>9543</v>
      </c>
      <c r="F427" s="289"/>
      <c r="G427" s="289"/>
      <c r="H427" s="289">
        <v>-6.0165725555471603</v>
      </c>
      <c r="I427" s="290" t="s">
        <v>4887</v>
      </c>
      <c r="J427" s="290" t="s">
        <v>4887</v>
      </c>
      <c r="K427" s="290" t="s">
        <v>7349</v>
      </c>
    </row>
    <row r="428" spans="2:11" ht="25" customHeight="1" x14ac:dyDescent="0.25">
      <c r="B428" s="320" t="s">
        <v>3059</v>
      </c>
      <c r="C428" s="321" t="s">
        <v>7981</v>
      </c>
      <c r="D428" s="322" t="s">
        <v>14611</v>
      </c>
      <c r="E428" s="323" t="s">
        <v>7982</v>
      </c>
      <c r="F428" s="289"/>
      <c r="G428" s="289"/>
      <c r="H428" s="289">
        <v>-6.1870670706028799</v>
      </c>
      <c r="I428" s="290" t="s">
        <v>4887</v>
      </c>
      <c r="J428" s="290" t="s">
        <v>4887</v>
      </c>
      <c r="K428" s="290" t="s">
        <v>7349</v>
      </c>
    </row>
    <row r="429" spans="2:11" ht="25" customHeight="1" x14ac:dyDescent="0.25">
      <c r="B429" s="320" t="s">
        <v>2725</v>
      </c>
      <c r="C429" s="321" t="s">
        <v>6777</v>
      </c>
      <c r="D429" s="322" t="s">
        <v>14609</v>
      </c>
      <c r="E429" s="323" t="s">
        <v>9837</v>
      </c>
      <c r="F429" s="289"/>
      <c r="G429" s="289"/>
      <c r="H429" s="289">
        <v>-6.2786218640503799</v>
      </c>
      <c r="I429" s="290" t="s">
        <v>4887</v>
      </c>
      <c r="J429" s="290" t="s">
        <v>4887</v>
      </c>
      <c r="K429" s="290" t="s">
        <v>7349</v>
      </c>
    </row>
    <row r="430" spans="2:11" ht="25" customHeight="1" x14ac:dyDescent="0.25">
      <c r="B430" s="323" t="s">
        <v>7269</v>
      </c>
      <c r="C430" s="321" t="s">
        <v>11900</v>
      </c>
      <c r="D430" s="321" t="s">
        <v>14537</v>
      </c>
      <c r="E430" s="323" t="s">
        <v>11901</v>
      </c>
      <c r="F430" s="289"/>
      <c r="G430" s="289"/>
      <c r="H430" s="289">
        <v>-6.42714437011933</v>
      </c>
      <c r="I430" s="290" t="s">
        <v>4887</v>
      </c>
      <c r="J430" s="290" t="s">
        <v>4887</v>
      </c>
      <c r="K430" s="290" t="s">
        <v>7349</v>
      </c>
    </row>
    <row r="431" spans="2:11" ht="25" customHeight="1" x14ac:dyDescent="0.25">
      <c r="B431" s="484" t="s">
        <v>7432</v>
      </c>
      <c r="C431" s="321" t="s">
        <v>13168</v>
      </c>
      <c r="D431" s="485" t="s">
        <v>14604</v>
      </c>
      <c r="E431" s="323" t="s">
        <v>13169</v>
      </c>
      <c r="F431" s="289"/>
      <c r="G431" s="289"/>
      <c r="H431" s="289">
        <v>-6.9285398415802</v>
      </c>
      <c r="I431" s="290" t="s">
        <v>4887</v>
      </c>
      <c r="J431" s="290" t="s">
        <v>4887</v>
      </c>
      <c r="K431" s="290" t="s">
        <v>7349</v>
      </c>
    </row>
    <row r="432" spans="2:11" ht="25" customHeight="1" x14ac:dyDescent="0.25">
      <c r="B432" s="484" t="s">
        <v>3229</v>
      </c>
      <c r="C432" s="321" t="s">
        <v>11992</v>
      </c>
      <c r="D432" s="485" t="s">
        <v>14569</v>
      </c>
      <c r="E432" s="323" t="s">
        <v>11993</v>
      </c>
      <c r="F432" s="289"/>
      <c r="G432" s="289"/>
      <c r="H432" s="289">
        <v>-6.9754867061943102</v>
      </c>
      <c r="I432" s="290" t="s">
        <v>4887</v>
      </c>
      <c r="J432" s="290" t="s">
        <v>4887</v>
      </c>
      <c r="K432" s="290" t="s">
        <v>7349</v>
      </c>
    </row>
    <row r="433" spans="2:11" ht="25" customHeight="1" x14ac:dyDescent="0.25">
      <c r="B433" s="484" t="s">
        <v>7216</v>
      </c>
      <c r="C433" s="321" t="s">
        <v>12803</v>
      </c>
      <c r="D433" s="485" t="s">
        <v>14606</v>
      </c>
      <c r="E433" s="323" t="s">
        <v>12494</v>
      </c>
      <c r="F433" s="289"/>
      <c r="G433" s="289"/>
      <c r="H433" s="289">
        <v>-6.9798063471433602</v>
      </c>
      <c r="I433" s="290" t="s">
        <v>4887</v>
      </c>
      <c r="J433" s="290" t="s">
        <v>4887</v>
      </c>
      <c r="K433" s="290" t="s">
        <v>7349</v>
      </c>
    </row>
    <row r="434" spans="2:11" ht="25" customHeight="1" x14ac:dyDescent="0.25">
      <c r="E434" s="283"/>
    </row>
    <row r="435" spans="2:11" ht="25" customHeight="1" x14ac:dyDescent="0.25">
      <c r="E435" s="283"/>
    </row>
    <row r="436" spans="2:11" ht="25" customHeight="1" x14ac:dyDescent="0.25">
      <c r="E436" s="283"/>
    </row>
    <row r="437" spans="2:11" ht="25" customHeight="1" x14ac:dyDescent="0.25">
      <c r="E437" s="283"/>
    </row>
    <row r="438" spans="2:11" ht="25" customHeight="1" x14ac:dyDescent="0.25">
      <c r="E438" s="283"/>
    </row>
    <row r="439" spans="2:11" ht="25" customHeight="1" x14ac:dyDescent="0.25">
      <c r="E439" s="283"/>
    </row>
    <row r="440" spans="2:11" ht="25" customHeight="1" x14ac:dyDescent="0.25">
      <c r="E440" s="283"/>
    </row>
    <row r="441" spans="2:11" ht="25" customHeight="1" x14ac:dyDescent="0.25">
      <c r="E441" s="283"/>
    </row>
    <row r="442" spans="2:11" ht="25" customHeight="1" x14ac:dyDescent="0.25">
      <c r="E442" s="283"/>
    </row>
    <row r="443" spans="2:11" ht="25" customHeight="1" x14ac:dyDescent="0.25">
      <c r="E443" s="283"/>
    </row>
    <row r="444" spans="2:11" ht="25" customHeight="1" x14ac:dyDescent="0.25">
      <c r="E444" s="283"/>
    </row>
    <row r="445" spans="2:11" ht="25" customHeight="1" x14ac:dyDescent="0.25">
      <c r="E445" s="283"/>
    </row>
    <row r="446" spans="2:11" ht="25" customHeight="1" x14ac:dyDescent="0.25">
      <c r="E446" s="283"/>
    </row>
    <row r="447" spans="2:11" ht="25" customHeight="1" x14ac:dyDescent="0.25">
      <c r="E447" s="283"/>
    </row>
    <row r="448" spans="2:11" ht="25" customHeight="1" x14ac:dyDescent="0.25">
      <c r="E448" s="283"/>
    </row>
    <row r="449" spans="5:5" ht="25" customHeight="1" x14ac:dyDescent="0.25">
      <c r="E449" s="283"/>
    </row>
    <row r="450" spans="5:5" ht="25" customHeight="1" x14ac:dyDescent="0.25">
      <c r="E450" s="283"/>
    </row>
    <row r="451" spans="5:5" ht="25" customHeight="1" x14ac:dyDescent="0.25">
      <c r="E451" s="283"/>
    </row>
    <row r="452" spans="5:5" ht="25" customHeight="1" x14ac:dyDescent="0.25">
      <c r="E452" s="283"/>
    </row>
    <row r="453" spans="5:5" ht="25" customHeight="1" x14ac:dyDescent="0.25">
      <c r="E453" s="283"/>
    </row>
    <row r="454" spans="5:5" ht="25" customHeight="1" x14ac:dyDescent="0.25">
      <c r="E454" s="283"/>
    </row>
    <row r="455" spans="5:5" ht="25" customHeight="1" x14ac:dyDescent="0.25">
      <c r="E455" s="283"/>
    </row>
    <row r="456" spans="5:5" ht="25" customHeight="1" x14ac:dyDescent="0.25">
      <c r="E456" s="283"/>
    </row>
    <row r="457" spans="5:5" ht="25" customHeight="1" x14ac:dyDescent="0.25">
      <c r="E457" s="283"/>
    </row>
    <row r="458" spans="5:5" ht="25" customHeight="1" x14ac:dyDescent="0.25">
      <c r="E458" s="283"/>
    </row>
    <row r="459" spans="5:5" ht="25" customHeight="1" x14ac:dyDescent="0.25">
      <c r="E459" s="283"/>
    </row>
    <row r="460" spans="5:5" ht="25" customHeight="1" x14ac:dyDescent="0.25">
      <c r="E460" s="283"/>
    </row>
    <row r="461" spans="5:5" ht="25" customHeight="1" x14ac:dyDescent="0.25">
      <c r="E461" s="283"/>
    </row>
    <row r="462" spans="5:5" ht="25" customHeight="1" x14ac:dyDescent="0.25">
      <c r="E462" s="283"/>
    </row>
    <row r="463" spans="5:5" ht="25" customHeight="1" x14ac:dyDescent="0.25">
      <c r="E463" s="283"/>
    </row>
    <row r="464" spans="5:5" ht="25" customHeight="1" x14ac:dyDescent="0.25">
      <c r="E464" s="283"/>
    </row>
    <row r="465" spans="5:5" ht="25" customHeight="1" x14ac:dyDescent="0.25">
      <c r="E465" s="283"/>
    </row>
    <row r="466" spans="5:5" ht="25" customHeight="1" x14ac:dyDescent="0.25">
      <c r="E466" s="283"/>
    </row>
    <row r="467" spans="5:5" ht="25" customHeight="1" x14ac:dyDescent="0.25">
      <c r="E467" s="283"/>
    </row>
    <row r="468" spans="5:5" ht="25" customHeight="1" x14ac:dyDescent="0.25">
      <c r="E468" s="283"/>
    </row>
    <row r="469" spans="5:5" ht="25" customHeight="1" x14ac:dyDescent="0.25">
      <c r="E469" s="283"/>
    </row>
    <row r="470" spans="5:5" ht="25" customHeight="1" x14ac:dyDescent="0.25">
      <c r="E470" s="283"/>
    </row>
    <row r="471" spans="5:5" ht="25" customHeight="1" x14ac:dyDescent="0.25">
      <c r="E471" s="283"/>
    </row>
    <row r="472" spans="5:5" ht="25" customHeight="1" x14ac:dyDescent="0.25">
      <c r="E472" s="283"/>
    </row>
    <row r="473" spans="5:5" ht="25" customHeight="1" x14ac:dyDescent="0.25">
      <c r="E473" s="283"/>
    </row>
    <row r="474" spans="5:5" ht="25" customHeight="1" x14ac:dyDescent="0.25">
      <c r="E474" s="283"/>
    </row>
    <row r="475" spans="5:5" ht="25" customHeight="1" x14ac:dyDescent="0.25">
      <c r="E475" s="283"/>
    </row>
    <row r="476" spans="5:5" ht="25" customHeight="1" x14ac:dyDescent="0.25">
      <c r="E476" s="283"/>
    </row>
    <row r="477" spans="5:5" ht="25" customHeight="1" x14ac:dyDescent="0.25">
      <c r="E477" s="283"/>
    </row>
    <row r="478" spans="5:5" ht="25" customHeight="1" x14ac:dyDescent="0.25">
      <c r="E478" s="283"/>
    </row>
    <row r="479" spans="5:5" ht="25" customHeight="1" x14ac:dyDescent="0.25">
      <c r="E479" s="283"/>
    </row>
    <row r="480" spans="5:5" ht="25" customHeight="1" x14ac:dyDescent="0.25">
      <c r="E480" s="283"/>
    </row>
    <row r="481" spans="5:5" ht="25" customHeight="1" x14ac:dyDescent="0.25">
      <c r="E481" s="283"/>
    </row>
    <row r="482" spans="5:5" ht="25" customHeight="1" x14ac:dyDescent="0.25">
      <c r="E482" s="283"/>
    </row>
    <row r="483" spans="5:5" ht="25" customHeight="1" x14ac:dyDescent="0.25">
      <c r="E483" s="283"/>
    </row>
    <row r="484" spans="5:5" ht="25" customHeight="1" x14ac:dyDescent="0.25">
      <c r="E484" s="283"/>
    </row>
    <row r="485" spans="5:5" ht="25" customHeight="1" x14ac:dyDescent="0.25">
      <c r="E485" s="283"/>
    </row>
    <row r="486" spans="5:5" ht="25" customHeight="1" x14ac:dyDescent="0.25">
      <c r="E486" s="283"/>
    </row>
    <row r="487" spans="5:5" ht="25" customHeight="1" x14ac:dyDescent="0.25">
      <c r="E487" s="283"/>
    </row>
    <row r="488" spans="5:5" ht="25" customHeight="1" x14ac:dyDescent="0.25">
      <c r="E488" s="283"/>
    </row>
    <row r="489" spans="5:5" ht="25" customHeight="1" x14ac:dyDescent="0.25">
      <c r="E489" s="283"/>
    </row>
    <row r="490" spans="5:5" ht="25" customHeight="1" x14ac:dyDescent="0.25">
      <c r="E490" s="283"/>
    </row>
    <row r="491" spans="5:5" ht="25" customHeight="1" x14ac:dyDescent="0.25">
      <c r="E491" s="283"/>
    </row>
    <row r="492" spans="5:5" ht="25" customHeight="1" x14ac:dyDescent="0.25">
      <c r="E492" s="283"/>
    </row>
    <row r="493" spans="5:5" ht="25" customHeight="1" x14ac:dyDescent="0.25">
      <c r="E493" s="283"/>
    </row>
    <row r="494" spans="5:5" ht="25" customHeight="1" x14ac:dyDescent="0.25">
      <c r="E494" s="283"/>
    </row>
    <row r="495" spans="5:5" ht="25" customHeight="1" x14ac:dyDescent="0.25">
      <c r="E495" s="283"/>
    </row>
    <row r="496" spans="5:5" ht="25" customHeight="1" x14ac:dyDescent="0.25">
      <c r="E496" s="283"/>
    </row>
    <row r="497" spans="5:5" ht="25" customHeight="1" x14ac:dyDescent="0.25">
      <c r="E497" s="283"/>
    </row>
    <row r="498" spans="5:5" ht="25" customHeight="1" x14ac:dyDescent="0.25">
      <c r="E498" s="283"/>
    </row>
    <row r="499" spans="5:5" ht="25" customHeight="1" x14ac:dyDescent="0.25">
      <c r="E499" s="283"/>
    </row>
    <row r="500" spans="5:5" ht="25" customHeight="1" x14ac:dyDescent="0.25">
      <c r="E500" s="283"/>
    </row>
    <row r="501" spans="5:5" ht="25" customHeight="1" x14ac:dyDescent="0.25">
      <c r="E501" s="283"/>
    </row>
    <row r="502" spans="5:5" ht="25" customHeight="1" x14ac:dyDescent="0.25">
      <c r="E502" s="283"/>
    </row>
    <row r="503" spans="5:5" ht="25" customHeight="1" x14ac:dyDescent="0.25">
      <c r="E503" s="283"/>
    </row>
    <row r="504" spans="5:5" ht="25" customHeight="1" x14ac:dyDescent="0.25">
      <c r="E504" s="283"/>
    </row>
    <row r="505" spans="5:5" ht="25" customHeight="1" x14ac:dyDescent="0.25">
      <c r="E505" s="283"/>
    </row>
    <row r="506" spans="5:5" ht="25" customHeight="1" x14ac:dyDescent="0.25">
      <c r="E506" s="283"/>
    </row>
    <row r="507" spans="5:5" ht="25" customHeight="1" x14ac:dyDescent="0.25">
      <c r="E507" s="283"/>
    </row>
    <row r="508" spans="5:5" ht="25" customHeight="1" x14ac:dyDescent="0.25">
      <c r="E508" s="283"/>
    </row>
    <row r="509" spans="5:5" ht="25" customHeight="1" x14ac:dyDescent="0.25">
      <c r="E509" s="283"/>
    </row>
    <row r="510" spans="5:5" ht="25" customHeight="1" x14ac:dyDescent="0.25">
      <c r="E510" s="283"/>
    </row>
    <row r="511" spans="5:5" ht="25" customHeight="1" x14ac:dyDescent="0.25">
      <c r="E511" s="283"/>
    </row>
    <row r="512" spans="5:5" ht="25" customHeight="1" x14ac:dyDescent="0.25">
      <c r="E512" s="283"/>
    </row>
    <row r="513" spans="5:5" ht="25" customHeight="1" x14ac:dyDescent="0.25">
      <c r="E513" s="283"/>
    </row>
    <row r="514" spans="5:5" ht="25" customHeight="1" x14ac:dyDescent="0.25">
      <c r="E514" s="283"/>
    </row>
    <row r="515" spans="5:5" ht="25" customHeight="1" x14ac:dyDescent="0.25">
      <c r="E515" s="283"/>
    </row>
    <row r="516" spans="5:5" ht="25" customHeight="1" x14ac:dyDescent="0.25">
      <c r="E516" s="283"/>
    </row>
    <row r="517" spans="5:5" ht="25" customHeight="1" x14ac:dyDescent="0.25">
      <c r="E517" s="283"/>
    </row>
    <row r="518" spans="5:5" ht="25" customHeight="1" x14ac:dyDescent="0.25">
      <c r="E518" s="283"/>
    </row>
    <row r="519" spans="5:5" ht="25" customHeight="1" x14ac:dyDescent="0.25">
      <c r="E519" s="283"/>
    </row>
    <row r="520" spans="5:5" ht="25" customHeight="1" x14ac:dyDescent="0.25">
      <c r="E520" s="283"/>
    </row>
    <row r="521" spans="5:5" ht="25" customHeight="1" x14ac:dyDescent="0.25">
      <c r="E521" s="283"/>
    </row>
    <row r="522" spans="5:5" ht="25" customHeight="1" x14ac:dyDescent="0.25">
      <c r="E522" s="283"/>
    </row>
    <row r="523" spans="5:5" ht="25" customHeight="1" x14ac:dyDescent="0.25">
      <c r="E523" s="283"/>
    </row>
    <row r="524" spans="5:5" ht="25" customHeight="1" x14ac:dyDescent="0.25">
      <c r="E524" s="283"/>
    </row>
    <row r="525" spans="5:5" ht="25" customHeight="1" x14ac:dyDescent="0.25">
      <c r="E525" s="283"/>
    </row>
    <row r="526" spans="5:5" ht="25" customHeight="1" x14ac:dyDescent="0.25">
      <c r="E526" s="283"/>
    </row>
    <row r="527" spans="5:5" ht="25" customHeight="1" x14ac:dyDescent="0.25">
      <c r="E527" s="283"/>
    </row>
    <row r="528" spans="5:5" ht="25" customHeight="1" x14ac:dyDescent="0.25">
      <c r="E528" s="283"/>
    </row>
    <row r="529" spans="5:5" ht="25" customHeight="1" x14ac:dyDescent="0.25">
      <c r="E529" s="283"/>
    </row>
    <row r="530" spans="5:5" ht="25" customHeight="1" x14ac:dyDescent="0.25">
      <c r="E530" s="283"/>
    </row>
    <row r="531" spans="5:5" ht="25" customHeight="1" x14ac:dyDescent="0.25">
      <c r="E531" s="283"/>
    </row>
    <row r="532" spans="5:5" ht="25" customHeight="1" x14ac:dyDescent="0.25">
      <c r="E532" s="283"/>
    </row>
    <row r="533" spans="5:5" ht="25" customHeight="1" x14ac:dyDescent="0.25">
      <c r="E533" s="283"/>
    </row>
    <row r="534" spans="5:5" ht="25" customHeight="1" x14ac:dyDescent="0.25">
      <c r="E534" s="283"/>
    </row>
    <row r="535" spans="5:5" ht="25" customHeight="1" x14ac:dyDescent="0.25">
      <c r="E535" s="283"/>
    </row>
    <row r="536" spans="5:5" ht="25" customHeight="1" x14ac:dyDescent="0.25">
      <c r="E536" s="283"/>
    </row>
    <row r="537" spans="5:5" ht="25" customHeight="1" x14ac:dyDescent="0.25">
      <c r="E537" s="283"/>
    </row>
    <row r="538" spans="5:5" ht="25" customHeight="1" x14ac:dyDescent="0.25">
      <c r="E538" s="283"/>
    </row>
    <row r="539" spans="5:5" ht="25" customHeight="1" x14ac:dyDescent="0.25">
      <c r="E539" s="283"/>
    </row>
    <row r="540" spans="5:5" ht="25" customHeight="1" x14ac:dyDescent="0.25">
      <c r="E540" s="283"/>
    </row>
    <row r="541" spans="5:5" ht="25" customHeight="1" x14ac:dyDescent="0.25">
      <c r="E541" s="283"/>
    </row>
    <row r="542" spans="5:5" ht="25" customHeight="1" x14ac:dyDescent="0.25">
      <c r="E542" s="283"/>
    </row>
    <row r="543" spans="5:5" ht="25" customHeight="1" x14ac:dyDescent="0.25">
      <c r="E543" s="283"/>
    </row>
    <row r="544" spans="5:5" ht="25" customHeight="1" x14ac:dyDescent="0.25">
      <c r="E544" s="283"/>
    </row>
    <row r="545" spans="5:5" ht="25" customHeight="1" x14ac:dyDescent="0.25">
      <c r="E545" s="283"/>
    </row>
    <row r="546" spans="5:5" ht="25" customHeight="1" x14ac:dyDescent="0.25">
      <c r="E546" s="283"/>
    </row>
    <row r="547" spans="5:5" ht="25" customHeight="1" x14ac:dyDescent="0.25">
      <c r="E547" s="283"/>
    </row>
    <row r="548" spans="5:5" ht="25" customHeight="1" x14ac:dyDescent="0.25">
      <c r="E548" s="283"/>
    </row>
    <row r="549" spans="5:5" ht="25" customHeight="1" x14ac:dyDescent="0.25">
      <c r="E549" s="283"/>
    </row>
    <row r="550" spans="5:5" ht="25" customHeight="1" x14ac:dyDescent="0.25">
      <c r="E550" s="283"/>
    </row>
    <row r="551" spans="5:5" ht="25" customHeight="1" x14ac:dyDescent="0.25">
      <c r="E551" s="283"/>
    </row>
    <row r="552" spans="5:5" ht="25" customHeight="1" x14ac:dyDescent="0.25">
      <c r="E552" s="283"/>
    </row>
    <row r="553" spans="5:5" ht="25" customHeight="1" x14ac:dyDescent="0.25">
      <c r="E553" s="283"/>
    </row>
    <row r="554" spans="5:5" ht="25" customHeight="1" x14ac:dyDescent="0.25">
      <c r="E554" s="283"/>
    </row>
    <row r="555" spans="5:5" ht="25" customHeight="1" x14ac:dyDescent="0.25">
      <c r="E555" s="283"/>
    </row>
    <row r="556" spans="5:5" ht="25" customHeight="1" x14ac:dyDescent="0.25">
      <c r="E556" s="283"/>
    </row>
    <row r="557" spans="5:5" ht="25" customHeight="1" x14ac:dyDescent="0.25">
      <c r="E557" s="283"/>
    </row>
    <row r="558" spans="5:5" ht="25" customHeight="1" x14ac:dyDescent="0.25">
      <c r="E558" s="283"/>
    </row>
    <row r="559" spans="5:5" ht="25" customHeight="1" x14ac:dyDescent="0.25">
      <c r="E559" s="283"/>
    </row>
    <row r="560" spans="5:5" ht="25" customHeight="1" x14ac:dyDescent="0.25">
      <c r="E560" s="283"/>
    </row>
    <row r="561" spans="5:5" ht="25" customHeight="1" x14ac:dyDescent="0.25">
      <c r="E561" s="283"/>
    </row>
    <row r="562" spans="5:5" ht="25" customHeight="1" x14ac:dyDescent="0.25">
      <c r="E562" s="283"/>
    </row>
    <row r="563" spans="5:5" ht="25" customHeight="1" x14ac:dyDescent="0.25">
      <c r="E563" s="283"/>
    </row>
    <row r="564" spans="5:5" ht="25" customHeight="1" x14ac:dyDescent="0.25">
      <c r="E564" s="283"/>
    </row>
    <row r="565" spans="5:5" ht="25" customHeight="1" x14ac:dyDescent="0.25">
      <c r="E565" s="283"/>
    </row>
    <row r="566" spans="5:5" ht="25" customHeight="1" x14ac:dyDescent="0.25">
      <c r="E566" s="283"/>
    </row>
    <row r="567" spans="5:5" ht="25" customHeight="1" x14ac:dyDescent="0.25">
      <c r="E567" s="283"/>
    </row>
    <row r="568" spans="5:5" ht="25" customHeight="1" x14ac:dyDescent="0.25">
      <c r="E568" s="283"/>
    </row>
    <row r="569" spans="5:5" ht="25" customHeight="1" x14ac:dyDescent="0.25">
      <c r="E569" s="283"/>
    </row>
    <row r="570" spans="5:5" ht="25" customHeight="1" x14ac:dyDescent="0.25">
      <c r="E570" s="283"/>
    </row>
    <row r="571" spans="5:5" ht="25" customHeight="1" x14ac:dyDescent="0.25">
      <c r="E571" s="283"/>
    </row>
    <row r="572" spans="5:5" ht="25" customHeight="1" x14ac:dyDescent="0.25">
      <c r="E572" s="283"/>
    </row>
    <row r="573" spans="5:5" ht="25" customHeight="1" x14ac:dyDescent="0.25">
      <c r="E573" s="283"/>
    </row>
    <row r="574" spans="5:5" ht="25" customHeight="1" x14ac:dyDescent="0.25">
      <c r="E574" s="283"/>
    </row>
    <row r="575" spans="5:5" ht="25" customHeight="1" x14ac:dyDescent="0.25">
      <c r="E575" s="283"/>
    </row>
    <row r="576" spans="5:5" ht="25" customHeight="1" x14ac:dyDescent="0.25">
      <c r="E576" s="283"/>
    </row>
    <row r="577" spans="5:5" ht="25" customHeight="1" x14ac:dyDescent="0.25">
      <c r="E577" s="283"/>
    </row>
    <row r="578" spans="5:5" ht="25" customHeight="1" x14ac:dyDescent="0.25">
      <c r="E578" s="283"/>
    </row>
    <row r="579" spans="5:5" ht="25" customHeight="1" x14ac:dyDescent="0.25">
      <c r="E579" s="283"/>
    </row>
    <row r="580" spans="5:5" ht="25" customHeight="1" x14ac:dyDescent="0.25">
      <c r="E580" s="283"/>
    </row>
    <row r="581" spans="5:5" ht="25" customHeight="1" x14ac:dyDescent="0.25">
      <c r="E581" s="283"/>
    </row>
    <row r="582" spans="5:5" ht="25" customHeight="1" x14ac:dyDescent="0.25">
      <c r="E582" s="283"/>
    </row>
    <row r="583" spans="5:5" ht="25" customHeight="1" x14ac:dyDescent="0.25">
      <c r="E583" s="283"/>
    </row>
    <row r="584" spans="5:5" ht="25" customHeight="1" x14ac:dyDescent="0.25">
      <c r="E584" s="283"/>
    </row>
    <row r="585" spans="5:5" ht="25" customHeight="1" x14ac:dyDescent="0.25">
      <c r="E585" s="283"/>
    </row>
    <row r="586" spans="5:5" ht="25" customHeight="1" x14ac:dyDescent="0.25">
      <c r="E586" s="283"/>
    </row>
    <row r="587" spans="5:5" ht="25" customHeight="1" x14ac:dyDescent="0.25">
      <c r="E587" s="283"/>
    </row>
    <row r="588" spans="5:5" ht="25" customHeight="1" x14ac:dyDescent="0.25">
      <c r="E588" s="283"/>
    </row>
    <row r="589" spans="5:5" ht="25" customHeight="1" x14ac:dyDescent="0.25">
      <c r="E589" s="283"/>
    </row>
    <row r="590" spans="5:5" ht="25" customHeight="1" x14ac:dyDescent="0.25">
      <c r="E590" s="283"/>
    </row>
    <row r="591" spans="5:5" ht="25" customHeight="1" x14ac:dyDescent="0.25">
      <c r="E591" s="283"/>
    </row>
    <row r="592" spans="5:5" ht="25" customHeight="1" x14ac:dyDescent="0.25">
      <c r="E592" s="283"/>
    </row>
    <row r="593" spans="5:5" ht="25" customHeight="1" x14ac:dyDescent="0.25">
      <c r="E593" s="283"/>
    </row>
    <row r="594" spans="5:5" ht="25" customHeight="1" x14ac:dyDescent="0.25">
      <c r="E594" s="283"/>
    </row>
    <row r="595" spans="5:5" ht="25" customHeight="1" x14ac:dyDescent="0.25">
      <c r="E595" s="283"/>
    </row>
    <row r="596" spans="5:5" ht="25" customHeight="1" x14ac:dyDescent="0.25">
      <c r="E596" s="283"/>
    </row>
    <row r="597" spans="5:5" ht="25" customHeight="1" x14ac:dyDescent="0.25">
      <c r="E597" s="283"/>
    </row>
    <row r="598" spans="5:5" ht="25" customHeight="1" x14ac:dyDescent="0.25">
      <c r="E598" s="283"/>
    </row>
    <row r="599" spans="5:5" ht="25" customHeight="1" x14ac:dyDescent="0.25">
      <c r="E599" s="283"/>
    </row>
    <row r="600" spans="5:5" ht="25" customHeight="1" x14ac:dyDescent="0.25">
      <c r="E600" s="283"/>
    </row>
    <row r="601" spans="5:5" ht="25" customHeight="1" x14ac:dyDescent="0.25">
      <c r="E601" s="283"/>
    </row>
    <row r="602" spans="5:5" ht="25" customHeight="1" x14ac:dyDescent="0.25">
      <c r="E602" s="283"/>
    </row>
    <row r="603" spans="5:5" ht="25" customHeight="1" x14ac:dyDescent="0.25">
      <c r="E603" s="283"/>
    </row>
    <row r="604" spans="5:5" ht="25" customHeight="1" x14ac:dyDescent="0.25">
      <c r="E604" s="283"/>
    </row>
    <row r="605" spans="5:5" ht="25" customHeight="1" x14ac:dyDescent="0.25">
      <c r="E605" s="283"/>
    </row>
    <row r="606" spans="5:5" ht="25" customHeight="1" x14ac:dyDescent="0.25">
      <c r="E606" s="283"/>
    </row>
    <row r="607" spans="5:5" ht="25" customHeight="1" x14ac:dyDescent="0.25">
      <c r="E607" s="283"/>
    </row>
    <row r="608" spans="5:5" ht="25" customHeight="1" x14ac:dyDescent="0.25">
      <c r="E608" s="283"/>
    </row>
    <row r="609" spans="5:5" ht="25" customHeight="1" x14ac:dyDescent="0.25">
      <c r="E609" s="283"/>
    </row>
    <row r="610" spans="5:5" ht="25" customHeight="1" x14ac:dyDescent="0.25">
      <c r="E610" s="283"/>
    </row>
    <row r="611" spans="5:5" ht="25" customHeight="1" x14ac:dyDescent="0.25">
      <c r="E611" s="283"/>
    </row>
    <row r="612" spans="5:5" ht="25" customHeight="1" x14ac:dyDescent="0.25">
      <c r="E612" s="283"/>
    </row>
    <row r="613" spans="5:5" ht="25" customHeight="1" x14ac:dyDescent="0.25">
      <c r="E613" s="283"/>
    </row>
    <row r="614" spans="5:5" ht="25" customHeight="1" x14ac:dyDescent="0.25">
      <c r="E614" s="283"/>
    </row>
    <row r="615" spans="5:5" ht="25" customHeight="1" x14ac:dyDescent="0.25">
      <c r="E615" s="283"/>
    </row>
    <row r="616" spans="5:5" ht="25" customHeight="1" x14ac:dyDescent="0.25">
      <c r="E616" s="283"/>
    </row>
    <row r="617" spans="5:5" ht="25" customHeight="1" x14ac:dyDescent="0.25">
      <c r="E617" s="283"/>
    </row>
    <row r="618" spans="5:5" ht="25" customHeight="1" x14ac:dyDescent="0.25">
      <c r="E618" s="283"/>
    </row>
    <row r="619" spans="5:5" ht="25" customHeight="1" x14ac:dyDescent="0.25">
      <c r="E619" s="283"/>
    </row>
    <row r="620" spans="5:5" ht="25" customHeight="1" x14ac:dyDescent="0.25">
      <c r="E620" s="283"/>
    </row>
    <row r="621" spans="5:5" ht="25" customHeight="1" x14ac:dyDescent="0.25">
      <c r="E621" s="283"/>
    </row>
    <row r="622" spans="5:5" ht="25" customHeight="1" x14ac:dyDescent="0.25">
      <c r="E622" s="283"/>
    </row>
    <row r="623" spans="5:5" ht="25" customHeight="1" x14ac:dyDescent="0.25">
      <c r="E623" s="283"/>
    </row>
    <row r="624" spans="5:5" ht="25" customHeight="1" x14ac:dyDescent="0.25">
      <c r="E624" s="283"/>
    </row>
    <row r="625" spans="5:5" ht="25" customHeight="1" x14ac:dyDescent="0.25">
      <c r="E625" s="283"/>
    </row>
    <row r="626" spans="5:5" ht="25" customHeight="1" x14ac:dyDescent="0.25">
      <c r="E626" s="283"/>
    </row>
    <row r="627" spans="5:5" ht="25" customHeight="1" x14ac:dyDescent="0.25">
      <c r="E627" s="283"/>
    </row>
    <row r="628" spans="5:5" ht="25" customHeight="1" x14ac:dyDescent="0.25">
      <c r="E628" s="283"/>
    </row>
    <row r="629" spans="5:5" ht="25" customHeight="1" x14ac:dyDescent="0.25">
      <c r="E629" s="283"/>
    </row>
    <row r="630" spans="5:5" ht="25" customHeight="1" x14ac:dyDescent="0.25">
      <c r="E630" s="283"/>
    </row>
    <row r="631" spans="5:5" ht="25" customHeight="1" x14ac:dyDescent="0.25">
      <c r="E631" s="283"/>
    </row>
    <row r="632" spans="5:5" ht="25" customHeight="1" x14ac:dyDescent="0.25">
      <c r="E632" s="283"/>
    </row>
    <row r="633" spans="5:5" ht="25" customHeight="1" x14ac:dyDescent="0.25">
      <c r="E633" s="283"/>
    </row>
    <row r="634" spans="5:5" ht="25" customHeight="1" x14ac:dyDescent="0.25">
      <c r="E634" s="283"/>
    </row>
    <row r="635" spans="5:5" ht="25" customHeight="1" x14ac:dyDescent="0.25">
      <c r="E635" s="283"/>
    </row>
    <row r="636" spans="5:5" ht="25" customHeight="1" x14ac:dyDescent="0.25">
      <c r="E636" s="283"/>
    </row>
    <row r="637" spans="5:5" ht="25" customHeight="1" x14ac:dyDescent="0.25">
      <c r="E637" s="283"/>
    </row>
    <row r="638" spans="5:5" ht="25" customHeight="1" x14ac:dyDescent="0.25">
      <c r="E638" s="283"/>
    </row>
    <row r="639" spans="5:5" ht="25" customHeight="1" x14ac:dyDescent="0.25">
      <c r="E639" s="283"/>
    </row>
    <row r="640" spans="5:5" ht="25" customHeight="1" x14ac:dyDescent="0.25">
      <c r="E640" s="283"/>
    </row>
    <row r="641" spans="5:5" ht="25" customHeight="1" x14ac:dyDescent="0.25">
      <c r="E641" s="283"/>
    </row>
    <row r="642" spans="5:5" ht="25" customHeight="1" x14ac:dyDescent="0.25">
      <c r="E642" s="283"/>
    </row>
    <row r="643" spans="5:5" ht="25" customHeight="1" x14ac:dyDescent="0.25">
      <c r="E643" s="283"/>
    </row>
    <row r="644" spans="5:5" ht="25" customHeight="1" x14ac:dyDescent="0.25">
      <c r="E644" s="283"/>
    </row>
    <row r="645" spans="5:5" ht="25" customHeight="1" x14ac:dyDescent="0.25">
      <c r="E645" s="283"/>
    </row>
    <row r="646" spans="5:5" ht="25" customHeight="1" x14ac:dyDescent="0.25">
      <c r="E646" s="283"/>
    </row>
    <row r="647" spans="5:5" ht="25" customHeight="1" x14ac:dyDescent="0.25">
      <c r="E647" s="283"/>
    </row>
    <row r="648" spans="5:5" ht="25" customHeight="1" x14ac:dyDescent="0.25">
      <c r="E648" s="283"/>
    </row>
    <row r="649" spans="5:5" ht="25" customHeight="1" x14ac:dyDescent="0.25">
      <c r="E649" s="283"/>
    </row>
    <row r="650" spans="5:5" ht="25" customHeight="1" x14ac:dyDescent="0.25">
      <c r="E650" s="283"/>
    </row>
    <row r="651" spans="5:5" ht="25" customHeight="1" x14ac:dyDescent="0.25">
      <c r="E651" s="283"/>
    </row>
    <row r="652" spans="5:5" ht="25" customHeight="1" x14ac:dyDescent="0.25">
      <c r="E652" s="283"/>
    </row>
    <row r="653" spans="5:5" ht="25" customHeight="1" x14ac:dyDescent="0.25">
      <c r="E653" s="283"/>
    </row>
    <row r="654" spans="5:5" ht="25" customHeight="1" x14ac:dyDescent="0.25">
      <c r="E654" s="283"/>
    </row>
    <row r="655" spans="5:5" ht="25" customHeight="1" x14ac:dyDescent="0.25">
      <c r="E655" s="283"/>
    </row>
    <row r="656" spans="5:5" ht="25" customHeight="1" x14ac:dyDescent="0.25">
      <c r="E656" s="283"/>
    </row>
    <row r="657" spans="5:5" ht="25" customHeight="1" x14ac:dyDescent="0.25">
      <c r="E657" s="283"/>
    </row>
    <row r="658" spans="5:5" ht="25" customHeight="1" x14ac:dyDescent="0.25">
      <c r="E658" s="283"/>
    </row>
    <row r="659" spans="5:5" ht="25" customHeight="1" x14ac:dyDescent="0.25">
      <c r="E659" s="283"/>
    </row>
    <row r="660" spans="5:5" ht="25" customHeight="1" x14ac:dyDescent="0.25">
      <c r="E660" s="283"/>
    </row>
    <row r="661" spans="5:5" ht="25" customHeight="1" x14ac:dyDescent="0.25">
      <c r="E661" s="283"/>
    </row>
    <row r="662" spans="5:5" ht="25" customHeight="1" x14ac:dyDescent="0.25">
      <c r="E662" s="283"/>
    </row>
    <row r="663" spans="5:5" ht="25" customHeight="1" x14ac:dyDescent="0.25">
      <c r="E663" s="283"/>
    </row>
    <row r="664" spans="5:5" ht="25" customHeight="1" x14ac:dyDescent="0.25">
      <c r="E664" s="283"/>
    </row>
    <row r="665" spans="5:5" ht="25" customHeight="1" x14ac:dyDescent="0.25">
      <c r="E665" s="283"/>
    </row>
    <row r="666" spans="5:5" ht="25" customHeight="1" x14ac:dyDescent="0.25">
      <c r="E666" s="283"/>
    </row>
    <row r="667" spans="5:5" ht="25" customHeight="1" x14ac:dyDescent="0.25">
      <c r="E667" s="283"/>
    </row>
    <row r="668" spans="5:5" ht="25" customHeight="1" x14ac:dyDescent="0.25">
      <c r="E668" s="283"/>
    </row>
    <row r="669" spans="5:5" ht="25" customHeight="1" x14ac:dyDescent="0.25">
      <c r="E669" s="283"/>
    </row>
    <row r="670" spans="5:5" ht="25" customHeight="1" x14ac:dyDescent="0.25">
      <c r="E670" s="283"/>
    </row>
    <row r="671" spans="5:5" ht="25" customHeight="1" x14ac:dyDescent="0.25">
      <c r="E671" s="283"/>
    </row>
    <row r="672" spans="5:5" ht="25" customHeight="1" x14ac:dyDescent="0.25">
      <c r="E672" s="283"/>
    </row>
    <row r="673" spans="5:5" ht="25" customHeight="1" x14ac:dyDescent="0.25">
      <c r="E673" s="283"/>
    </row>
    <row r="674" spans="5:5" ht="25" customHeight="1" x14ac:dyDescent="0.25">
      <c r="E674" s="283"/>
    </row>
    <row r="675" spans="5:5" ht="25" customHeight="1" x14ac:dyDescent="0.25">
      <c r="E675" s="283"/>
    </row>
    <row r="676" spans="5:5" ht="25" customHeight="1" x14ac:dyDescent="0.25">
      <c r="E676" s="283"/>
    </row>
    <row r="677" spans="5:5" ht="25" customHeight="1" x14ac:dyDescent="0.25">
      <c r="E677" s="283"/>
    </row>
    <row r="678" spans="5:5" ht="25" customHeight="1" x14ac:dyDescent="0.25">
      <c r="E678" s="283"/>
    </row>
    <row r="679" spans="5:5" ht="25" customHeight="1" x14ac:dyDescent="0.25">
      <c r="E679" s="283"/>
    </row>
    <row r="680" spans="5:5" ht="25" customHeight="1" x14ac:dyDescent="0.25">
      <c r="E680" s="283"/>
    </row>
    <row r="681" spans="5:5" ht="25" customHeight="1" x14ac:dyDescent="0.25">
      <c r="E681" s="283"/>
    </row>
    <row r="682" spans="5:5" ht="25" customHeight="1" x14ac:dyDescent="0.25">
      <c r="E682" s="283"/>
    </row>
    <row r="683" spans="5:5" ht="25" customHeight="1" x14ac:dyDescent="0.25">
      <c r="E683" s="283"/>
    </row>
    <row r="684" spans="5:5" ht="25" customHeight="1" x14ac:dyDescent="0.25">
      <c r="E684" s="283"/>
    </row>
    <row r="685" spans="5:5" ht="25" customHeight="1" x14ac:dyDescent="0.25">
      <c r="E685" s="283"/>
    </row>
    <row r="686" spans="5:5" ht="25" customHeight="1" x14ac:dyDescent="0.25">
      <c r="E686" s="283"/>
    </row>
    <row r="687" spans="5:5" ht="25" customHeight="1" x14ac:dyDescent="0.25">
      <c r="E687" s="283"/>
    </row>
    <row r="688" spans="5:5" ht="25" customHeight="1" x14ac:dyDescent="0.25">
      <c r="E688" s="283"/>
    </row>
    <row r="689" spans="5:5" ht="25" customHeight="1" x14ac:dyDescent="0.25">
      <c r="E689" s="283"/>
    </row>
    <row r="690" spans="5:5" ht="25" customHeight="1" x14ac:dyDescent="0.25">
      <c r="E690" s="283"/>
    </row>
    <row r="691" spans="5:5" ht="25" customHeight="1" x14ac:dyDescent="0.25">
      <c r="E691" s="283"/>
    </row>
    <row r="692" spans="5:5" ht="25" customHeight="1" x14ac:dyDescent="0.25">
      <c r="E692" s="283"/>
    </row>
    <row r="693" spans="5:5" ht="25" customHeight="1" x14ac:dyDescent="0.25">
      <c r="E693" s="283"/>
    </row>
    <row r="694" spans="5:5" ht="25" customHeight="1" x14ac:dyDescent="0.25">
      <c r="E694" s="283"/>
    </row>
    <row r="695" spans="5:5" ht="25" customHeight="1" x14ac:dyDescent="0.25">
      <c r="E695" s="283"/>
    </row>
    <row r="696" spans="5:5" ht="25" customHeight="1" x14ac:dyDescent="0.25">
      <c r="E696" s="283"/>
    </row>
    <row r="697" spans="5:5" ht="25" customHeight="1" x14ac:dyDescent="0.25">
      <c r="E697" s="283"/>
    </row>
    <row r="698" spans="5:5" ht="25" customHeight="1" x14ac:dyDescent="0.25">
      <c r="E698" s="283"/>
    </row>
    <row r="699" spans="5:5" ht="25" customHeight="1" x14ac:dyDescent="0.25">
      <c r="E699" s="283"/>
    </row>
    <row r="700" spans="5:5" ht="25" customHeight="1" x14ac:dyDescent="0.25">
      <c r="E700" s="283"/>
    </row>
    <row r="701" spans="5:5" ht="25" customHeight="1" x14ac:dyDescent="0.25">
      <c r="E701" s="283"/>
    </row>
    <row r="702" spans="5:5" ht="25" customHeight="1" x14ac:dyDescent="0.25">
      <c r="E702" s="283"/>
    </row>
    <row r="703" spans="5:5" ht="25" customHeight="1" x14ac:dyDescent="0.25">
      <c r="E703" s="283"/>
    </row>
    <row r="704" spans="5:5" ht="25" customHeight="1" x14ac:dyDescent="0.25">
      <c r="E704" s="283"/>
    </row>
    <row r="705" spans="5:5" ht="25" customHeight="1" x14ac:dyDescent="0.25">
      <c r="E705" s="283"/>
    </row>
    <row r="706" spans="5:5" ht="25" customHeight="1" x14ac:dyDescent="0.25">
      <c r="E706" s="283"/>
    </row>
    <row r="707" spans="5:5" ht="25" customHeight="1" x14ac:dyDescent="0.25">
      <c r="E707" s="283"/>
    </row>
    <row r="708" spans="5:5" ht="25" customHeight="1" x14ac:dyDescent="0.25">
      <c r="E708" s="283"/>
    </row>
    <row r="709" spans="5:5" ht="25" customHeight="1" x14ac:dyDescent="0.25">
      <c r="E709" s="283"/>
    </row>
    <row r="710" spans="5:5" ht="25" customHeight="1" x14ac:dyDescent="0.25">
      <c r="E710" s="283"/>
    </row>
    <row r="711" spans="5:5" ht="25" customHeight="1" x14ac:dyDescent="0.25">
      <c r="E711" s="283"/>
    </row>
    <row r="712" spans="5:5" ht="25" customHeight="1" x14ac:dyDescent="0.25">
      <c r="E712" s="283"/>
    </row>
    <row r="713" spans="5:5" ht="25" customHeight="1" x14ac:dyDescent="0.25">
      <c r="E713" s="283"/>
    </row>
    <row r="714" spans="5:5" ht="25" customHeight="1" x14ac:dyDescent="0.25">
      <c r="E714" s="283"/>
    </row>
    <row r="715" spans="5:5" ht="25" customHeight="1" x14ac:dyDescent="0.25">
      <c r="E715" s="283"/>
    </row>
    <row r="716" spans="5:5" ht="25" customHeight="1" x14ac:dyDescent="0.25">
      <c r="E716" s="283"/>
    </row>
    <row r="717" spans="5:5" ht="25" customHeight="1" x14ac:dyDescent="0.25">
      <c r="E717" s="283"/>
    </row>
    <row r="718" spans="5:5" ht="25" customHeight="1" x14ac:dyDescent="0.25">
      <c r="E718" s="283"/>
    </row>
    <row r="719" spans="5:5" ht="25" customHeight="1" x14ac:dyDescent="0.25">
      <c r="E719" s="283"/>
    </row>
    <row r="720" spans="5:5" ht="25" customHeight="1" x14ac:dyDescent="0.25">
      <c r="E720" s="283"/>
    </row>
    <row r="721" spans="5:5" ht="25" customHeight="1" x14ac:dyDescent="0.25">
      <c r="E721" s="283"/>
    </row>
    <row r="722" spans="5:5" ht="25" customHeight="1" x14ac:dyDescent="0.25">
      <c r="E722" s="283"/>
    </row>
    <row r="723" spans="5:5" ht="25" customHeight="1" x14ac:dyDescent="0.25">
      <c r="E723" s="283"/>
    </row>
    <row r="724" spans="5:5" ht="25" customHeight="1" x14ac:dyDescent="0.25">
      <c r="E724" s="283"/>
    </row>
    <row r="725" spans="5:5" ht="25" customHeight="1" x14ac:dyDescent="0.25">
      <c r="E725" s="283"/>
    </row>
    <row r="726" spans="5:5" ht="25" customHeight="1" x14ac:dyDescent="0.25">
      <c r="E726" s="283"/>
    </row>
    <row r="727" spans="5:5" ht="25" customHeight="1" x14ac:dyDescent="0.25">
      <c r="E727" s="283"/>
    </row>
    <row r="728" spans="5:5" ht="25" customHeight="1" x14ac:dyDescent="0.25">
      <c r="E728" s="283"/>
    </row>
    <row r="729" spans="5:5" ht="25" customHeight="1" x14ac:dyDescent="0.25">
      <c r="E729" s="283"/>
    </row>
    <row r="730" spans="5:5" ht="25" customHeight="1" x14ac:dyDescent="0.25">
      <c r="E730" s="283"/>
    </row>
    <row r="731" spans="5:5" ht="25" customHeight="1" x14ac:dyDescent="0.25">
      <c r="E731" s="283"/>
    </row>
    <row r="732" spans="5:5" ht="25" customHeight="1" x14ac:dyDescent="0.25">
      <c r="E732" s="283"/>
    </row>
    <row r="733" spans="5:5" ht="25" customHeight="1" x14ac:dyDescent="0.25">
      <c r="E733" s="283"/>
    </row>
    <row r="734" spans="5:5" ht="25" customHeight="1" x14ac:dyDescent="0.25">
      <c r="E734" s="283"/>
    </row>
    <row r="735" spans="5:5" ht="25" customHeight="1" x14ac:dyDescent="0.25">
      <c r="E735" s="283"/>
    </row>
    <row r="736" spans="5:5" ht="25" customHeight="1" x14ac:dyDescent="0.25">
      <c r="E736" s="283"/>
    </row>
    <row r="737" spans="5:5" ht="25" customHeight="1" x14ac:dyDescent="0.25">
      <c r="E737" s="283"/>
    </row>
    <row r="738" spans="5:5" ht="25" customHeight="1" x14ac:dyDescent="0.25">
      <c r="E738" s="283"/>
    </row>
    <row r="739" spans="5:5" ht="25" customHeight="1" x14ac:dyDescent="0.25">
      <c r="E739" s="283"/>
    </row>
    <row r="740" spans="5:5" ht="25" customHeight="1" x14ac:dyDescent="0.25">
      <c r="E740" s="283"/>
    </row>
    <row r="741" spans="5:5" ht="25" customHeight="1" x14ac:dyDescent="0.25">
      <c r="E741" s="283"/>
    </row>
    <row r="742" spans="5:5" ht="25" customHeight="1" x14ac:dyDescent="0.25">
      <c r="E742" s="283"/>
    </row>
    <row r="743" spans="5:5" ht="25" customHeight="1" x14ac:dyDescent="0.25">
      <c r="E743" s="283"/>
    </row>
    <row r="744" spans="5:5" ht="25" customHeight="1" x14ac:dyDescent="0.25">
      <c r="E744" s="283"/>
    </row>
    <row r="745" spans="5:5" ht="25" customHeight="1" x14ac:dyDescent="0.25">
      <c r="E745" s="283"/>
    </row>
    <row r="746" spans="5:5" ht="25" customHeight="1" x14ac:dyDescent="0.25">
      <c r="E746" s="283"/>
    </row>
    <row r="747" spans="5:5" ht="25" customHeight="1" x14ac:dyDescent="0.25">
      <c r="E747" s="283"/>
    </row>
    <row r="748" spans="5:5" ht="25" customHeight="1" x14ac:dyDescent="0.25">
      <c r="E748" s="283"/>
    </row>
    <row r="749" spans="5:5" ht="25" customHeight="1" x14ac:dyDescent="0.25">
      <c r="E749" s="283"/>
    </row>
    <row r="750" spans="5:5" ht="25" customHeight="1" x14ac:dyDescent="0.25">
      <c r="E750" s="283"/>
    </row>
    <row r="751" spans="5:5" ht="25" customHeight="1" x14ac:dyDescent="0.25">
      <c r="E751" s="283"/>
    </row>
    <row r="752" spans="5:5" ht="25" customHeight="1" x14ac:dyDescent="0.25">
      <c r="E752" s="283"/>
    </row>
    <row r="753" spans="5:5" ht="25" customHeight="1" x14ac:dyDescent="0.25">
      <c r="E753" s="283"/>
    </row>
    <row r="754" spans="5:5" ht="25" customHeight="1" x14ac:dyDescent="0.25">
      <c r="E754" s="283"/>
    </row>
    <row r="755" spans="5:5" ht="25" customHeight="1" x14ac:dyDescent="0.25">
      <c r="E755" s="283"/>
    </row>
    <row r="756" spans="5:5" ht="25" customHeight="1" x14ac:dyDescent="0.25">
      <c r="E756" s="283"/>
    </row>
    <row r="757" spans="5:5" ht="25" customHeight="1" x14ac:dyDescent="0.25">
      <c r="E757" s="283"/>
    </row>
    <row r="758" spans="5:5" ht="25" customHeight="1" x14ac:dyDescent="0.25">
      <c r="E758" s="283"/>
    </row>
    <row r="759" spans="5:5" ht="25" customHeight="1" x14ac:dyDescent="0.25">
      <c r="E759" s="283"/>
    </row>
    <row r="760" spans="5:5" ht="25" customHeight="1" x14ac:dyDescent="0.25">
      <c r="E760" s="283"/>
    </row>
    <row r="761" spans="5:5" ht="25" customHeight="1" x14ac:dyDescent="0.25">
      <c r="E761" s="283"/>
    </row>
    <row r="762" spans="5:5" ht="25" customHeight="1" x14ac:dyDescent="0.25">
      <c r="E762" s="283"/>
    </row>
    <row r="763" spans="5:5" ht="25" customHeight="1" x14ac:dyDescent="0.25">
      <c r="E763" s="283"/>
    </row>
    <row r="764" spans="5:5" ht="25" customHeight="1" x14ac:dyDescent="0.25">
      <c r="E764" s="283"/>
    </row>
    <row r="765" spans="5:5" ht="25" customHeight="1" x14ac:dyDescent="0.25">
      <c r="E765" s="283"/>
    </row>
    <row r="766" spans="5:5" ht="25" customHeight="1" x14ac:dyDescent="0.25">
      <c r="E766" s="283"/>
    </row>
    <row r="767" spans="5:5" ht="25" customHeight="1" x14ac:dyDescent="0.25">
      <c r="E767" s="283"/>
    </row>
    <row r="768" spans="5:5" ht="25" customHeight="1" x14ac:dyDescent="0.25">
      <c r="E768" s="283"/>
    </row>
    <row r="769" spans="5:5" ht="25" customHeight="1" x14ac:dyDescent="0.25">
      <c r="E769" s="283"/>
    </row>
    <row r="770" spans="5:5" ht="25" customHeight="1" x14ac:dyDescent="0.25">
      <c r="E770" s="283"/>
    </row>
    <row r="771" spans="5:5" ht="25" customHeight="1" x14ac:dyDescent="0.25">
      <c r="E771" s="283"/>
    </row>
    <row r="772" spans="5:5" ht="25" customHeight="1" x14ac:dyDescent="0.25">
      <c r="E772" s="283"/>
    </row>
    <row r="773" spans="5:5" ht="25" customHeight="1" x14ac:dyDescent="0.25">
      <c r="E773" s="283"/>
    </row>
    <row r="774" spans="5:5" ht="25" customHeight="1" x14ac:dyDescent="0.25">
      <c r="E774" s="283"/>
    </row>
    <row r="775" spans="5:5" ht="25" customHeight="1" x14ac:dyDescent="0.25">
      <c r="E775" s="283"/>
    </row>
    <row r="776" spans="5:5" ht="25" customHeight="1" x14ac:dyDescent="0.25">
      <c r="E776" s="283"/>
    </row>
    <row r="777" spans="5:5" ht="25" customHeight="1" x14ac:dyDescent="0.25">
      <c r="E777" s="283"/>
    </row>
    <row r="778" spans="5:5" ht="25" customHeight="1" x14ac:dyDescent="0.25">
      <c r="E778" s="283"/>
    </row>
    <row r="779" spans="5:5" ht="25" customHeight="1" x14ac:dyDescent="0.25">
      <c r="E779" s="283"/>
    </row>
    <row r="780" spans="5:5" ht="25" customHeight="1" x14ac:dyDescent="0.25">
      <c r="E780" s="283"/>
    </row>
    <row r="781" spans="5:5" ht="25" customHeight="1" x14ac:dyDescent="0.25">
      <c r="E781" s="283"/>
    </row>
    <row r="782" spans="5:5" ht="25" customHeight="1" x14ac:dyDescent="0.25">
      <c r="E782" s="283"/>
    </row>
    <row r="783" spans="5:5" ht="25" customHeight="1" x14ac:dyDescent="0.25">
      <c r="E783" s="283"/>
    </row>
    <row r="784" spans="5:5" ht="25" customHeight="1" x14ac:dyDescent="0.25">
      <c r="E784" s="283"/>
    </row>
    <row r="785" spans="5:5" ht="25" customHeight="1" x14ac:dyDescent="0.25">
      <c r="E785" s="283"/>
    </row>
    <row r="786" spans="5:5" ht="25" customHeight="1" x14ac:dyDescent="0.25">
      <c r="E786" s="283"/>
    </row>
    <row r="787" spans="5:5" ht="25" customHeight="1" x14ac:dyDescent="0.25">
      <c r="E787" s="283"/>
    </row>
    <row r="788" spans="5:5" ht="25" customHeight="1" x14ac:dyDescent="0.25">
      <c r="E788" s="283"/>
    </row>
    <row r="789" spans="5:5" ht="25" customHeight="1" x14ac:dyDescent="0.25">
      <c r="E789" s="283"/>
    </row>
    <row r="790" spans="5:5" ht="25" customHeight="1" x14ac:dyDescent="0.25">
      <c r="E790" s="283"/>
    </row>
    <row r="791" spans="5:5" ht="25" customHeight="1" x14ac:dyDescent="0.25">
      <c r="E791" s="283"/>
    </row>
    <row r="792" spans="5:5" ht="25" customHeight="1" x14ac:dyDescent="0.25">
      <c r="E792" s="283"/>
    </row>
    <row r="793" spans="5:5" ht="25" customHeight="1" x14ac:dyDescent="0.25">
      <c r="E793" s="283"/>
    </row>
    <row r="794" spans="5:5" ht="25" customHeight="1" x14ac:dyDescent="0.25">
      <c r="E794" s="283"/>
    </row>
    <row r="795" spans="5:5" ht="25" customHeight="1" x14ac:dyDescent="0.25">
      <c r="E795" s="283"/>
    </row>
    <row r="796" spans="5:5" ht="25" customHeight="1" x14ac:dyDescent="0.25">
      <c r="E796" s="283"/>
    </row>
    <row r="797" spans="5:5" ht="25" customHeight="1" x14ac:dyDescent="0.25">
      <c r="E797" s="283"/>
    </row>
    <row r="798" spans="5:5" ht="25" customHeight="1" x14ac:dyDescent="0.25">
      <c r="E798" s="283"/>
    </row>
    <row r="799" spans="5:5" ht="25" customHeight="1" x14ac:dyDescent="0.25">
      <c r="E799" s="283"/>
    </row>
    <row r="800" spans="5:5" ht="25" customHeight="1" x14ac:dyDescent="0.25">
      <c r="E800" s="283"/>
    </row>
    <row r="801" spans="5:5" ht="25" customHeight="1" x14ac:dyDescent="0.25">
      <c r="E801" s="283"/>
    </row>
    <row r="802" spans="5:5" ht="25" customHeight="1" x14ac:dyDescent="0.25">
      <c r="E802" s="283"/>
    </row>
    <row r="803" spans="5:5" ht="25" customHeight="1" x14ac:dyDescent="0.25">
      <c r="E803" s="283"/>
    </row>
    <row r="804" spans="5:5" ht="25" customHeight="1" x14ac:dyDescent="0.25">
      <c r="E804" s="283"/>
    </row>
    <row r="805" spans="5:5" ht="25" customHeight="1" x14ac:dyDescent="0.25">
      <c r="E805" s="283"/>
    </row>
    <row r="806" spans="5:5" ht="25" customHeight="1" x14ac:dyDescent="0.25">
      <c r="E806" s="283"/>
    </row>
    <row r="807" spans="5:5" ht="25" customHeight="1" x14ac:dyDescent="0.25">
      <c r="E807" s="283"/>
    </row>
    <row r="808" spans="5:5" ht="25" customHeight="1" x14ac:dyDescent="0.25">
      <c r="E808" s="283"/>
    </row>
    <row r="809" spans="5:5" ht="25" customHeight="1" x14ac:dyDescent="0.25">
      <c r="E809" s="283"/>
    </row>
    <row r="810" spans="5:5" ht="25" customHeight="1" x14ac:dyDescent="0.25">
      <c r="E810" s="283"/>
    </row>
    <row r="811" spans="5:5" ht="25" customHeight="1" x14ac:dyDescent="0.25">
      <c r="E811" s="283"/>
    </row>
    <row r="812" spans="5:5" ht="25" customHeight="1" x14ac:dyDescent="0.25">
      <c r="E812" s="283"/>
    </row>
    <row r="813" spans="5:5" ht="25" customHeight="1" x14ac:dyDescent="0.25">
      <c r="E813" s="283"/>
    </row>
    <row r="814" spans="5:5" ht="25" customHeight="1" x14ac:dyDescent="0.25">
      <c r="E814" s="283"/>
    </row>
    <row r="815" spans="5:5" ht="25" customHeight="1" x14ac:dyDescent="0.25">
      <c r="E815" s="283"/>
    </row>
    <row r="816" spans="5:5" ht="25" customHeight="1" x14ac:dyDescent="0.25">
      <c r="E816" s="283"/>
    </row>
    <row r="817" spans="5:5" ht="25" customHeight="1" x14ac:dyDescent="0.25">
      <c r="E817" s="283"/>
    </row>
    <row r="818" spans="5:5" ht="25" customHeight="1" x14ac:dyDescent="0.25">
      <c r="E818" s="283"/>
    </row>
    <row r="819" spans="5:5" ht="25" customHeight="1" x14ac:dyDescent="0.25">
      <c r="E819" s="283"/>
    </row>
    <row r="820" spans="5:5" ht="25" customHeight="1" x14ac:dyDescent="0.25">
      <c r="E820" s="283"/>
    </row>
    <row r="821" spans="5:5" ht="25" customHeight="1" x14ac:dyDescent="0.25">
      <c r="E821" s="283"/>
    </row>
    <row r="822" spans="5:5" ht="25" customHeight="1" x14ac:dyDescent="0.25">
      <c r="E822" s="283"/>
    </row>
    <row r="823" spans="5:5" ht="25" customHeight="1" x14ac:dyDescent="0.25">
      <c r="E823" s="283"/>
    </row>
    <row r="824" spans="5:5" ht="25" customHeight="1" x14ac:dyDescent="0.25">
      <c r="E824" s="283"/>
    </row>
    <row r="825" spans="5:5" ht="25" customHeight="1" x14ac:dyDescent="0.25">
      <c r="E825" s="283"/>
    </row>
    <row r="826" spans="5:5" ht="25" customHeight="1" x14ac:dyDescent="0.25">
      <c r="E826" s="283"/>
    </row>
    <row r="827" spans="5:5" ht="25" customHeight="1" x14ac:dyDescent="0.25">
      <c r="E827" s="283"/>
    </row>
    <row r="828" spans="5:5" ht="25" customHeight="1" x14ac:dyDescent="0.25">
      <c r="E828" s="283"/>
    </row>
    <row r="829" spans="5:5" ht="25" customHeight="1" x14ac:dyDescent="0.25">
      <c r="E829" s="283"/>
    </row>
    <row r="830" spans="5:5" ht="25" customHeight="1" x14ac:dyDescent="0.25">
      <c r="E830" s="283"/>
    </row>
    <row r="831" spans="5:5" ht="25" customHeight="1" x14ac:dyDescent="0.25">
      <c r="E831" s="283"/>
    </row>
    <row r="832" spans="5:5" ht="25" customHeight="1" x14ac:dyDescent="0.25">
      <c r="E832" s="283"/>
    </row>
    <row r="833" spans="5:5" ht="25" customHeight="1" x14ac:dyDescent="0.25">
      <c r="E833" s="283"/>
    </row>
    <row r="834" spans="5:5" ht="25" customHeight="1" x14ac:dyDescent="0.25">
      <c r="E834" s="283"/>
    </row>
    <row r="835" spans="5:5" ht="25" customHeight="1" x14ac:dyDescent="0.25">
      <c r="E835" s="283"/>
    </row>
    <row r="836" spans="5:5" ht="25" customHeight="1" x14ac:dyDescent="0.25">
      <c r="E836" s="283"/>
    </row>
    <row r="837" spans="5:5" ht="25" customHeight="1" x14ac:dyDescent="0.25">
      <c r="E837" s="283"/>
    </row>
    <row r="838" spans="5:5" ht="25" customHeight="1" x14ac:dyDescent="0.25">
      <c r="E838" s="283"/>
    </row>
    <row r="839" spans="5:5" ht="25" customHeight="1" x14ac:dyDescent="0.25">
      <c r="E839" s="283"/>
    </row>
    <row r="840" spans="5:5" ht="25" customHeight="1" x14ac:dyDescent="0.25">
      <c r="E840" s="283"/>
    </row>
    <row r="841" spans="5:5" ht="25" customHeight="1" x14ac:dyDescent="0.25">
      <c r="E841" s="283"/>
    </row>
    <row r="842" spans="5:5" ht="25" customHeight="1" x14ac:dyDescent="0.25">
      <c r="E842" s="283"/>
    </row>
    <row r="843" spans="5:5" ht="25" customHeight="1" x14ac:dyDescent="0.25">
      <c r="E843" s="283"/>
    </row>
    <row r="844" spans="5:5" ht="25" customHeight="1" x14ac:dyDescent="0.25">
      <c r="E844" s="283"/>
    </row>
    <row r="845" spans="5:5" ht="25" customHeight="1" x14ac:dyDescent="0.25">
      <c r="E845" s="283"/>
    </row>
    <row r="846" spans="5:5" ht="25" customHeight="1" x14ac:dyDescent="0.25">
      <c r="E846" s="283"/>
    </row>
    <row r="847" spans="5:5" ht="25" customHeight="1" x14ac:dyDescent="0.25">
      <c r="E847" s="283"/>
    </row>
    <row r="848" spans="5:5" ht="25" customHeight="1" x14ac:dyDescent="0.25">
      <c r="E848" s="283"/>
    </row>
    <row r="849" spans="5:5" ht="25" customHeight="1" x14ac:dyDescent="0.25">
      <c r="E849" s="283"/>
    </row>
    <row r="850" spans="5:5" ht="25" customHeight="1" x14ac:dyDescent="0.25">
      <c r="E850" s="283"/>
    </row>
    <row r="851" spans="5:5" ht="25" customHeight="1" x14ac:dyDescent="0.25">
      <c r="E851" s="283"/>
    </row>
    <row r="852" spans="5:5" ht="25" customHeight="1" x14ac:dyDescent="0.25">
      <c r="E852" s="283"/>
    </row>
    <row r="853" spans="5:5" ht="25" customHeight="1" x14ac:dyDescent="0.25">
      <c r="E853" s="283"/>
    </row>
    <row r="854" spans="5:5" ht="25" customHeight="1" x14ac:dyDescent="0.25">
      <c r="E854" s="283"/>
    </row>
    <row r="855" spans="5:5" ht="25" customHeight="1" x14ac:dyDescent="0.25">
      <c r="E855" s="283"/>
    </row>
    <row r="856" spans="5:5" ht="25" customHeight="1" x14ac:dyDescent="0.25">
      <c r="E856" s="283"/>
    </row>
    <row r="857" spans="5:5" ht="25" customHeight="1" x14ac:dyDescent="0.25">
      <c r="E857" s="283"/>
    </row>
    <row r="858" spans="5:5" ht="25" customHeight="1" x14ac:dyDescent="0.25">
      <c r="E858" s="283"/>
    </row>
    <row r="859" spans="5:5" ht="25" customHeight="1" x14ac:dyDescent="0.25">
      <c r="E859" s="283"/>
    </row>
    <row r="860" spans="5:5" ht="25" customHeight="1" x14ac:dyDescent="0.25">
      <c r="E860" s="283"/>
    </row>
    <row r="861" spans="5:5" ht="25" customHeight="1" x14ac:dyDescent="0.25">
      <c r="E861" s="283"/>
    </row>
    <row r="862" spans="5:5" ht="25" customHeight="1" x14ac:dyDescent="0.25">
      <c r="E862" s="283"/>
    </row>
    <row r="863" spans="5:5" ht="25" customHeight="1" x14ac:dyDescent="0.25">
      <c r="E863" s="283"/>
    </row>
    <row r="864" spans="5:5" ht="25" customHeight="1" x14ac:dyDescent="0.25">
      <c r="E864" s="283"/>
    </row>
    <row r="865" spans="5:5" ht="25" customHeight="1" x14ac:dyDescent="0.25">
      <c r="E865" s="283"/>
    </row>
    <row r="866" spans="5:5" ht="25" customHeight="1" x14ac:dyDescent="0.25">
      <c r="E866" s="283"/>
    </row>
    <row r="867" spans="5:5" ht="25" customHeight="1" x14ac:dyDescent="0.25">
      <c r="E867" s="283"/>
    </row>
    <row r="868" spans="5:5" ht="25" customHeight="1" x14ac:dyDescent="0.25">
      <c r="E868" s="283"/>
    </row>
    <row r="869" spans="5:5" ht="25" customHeight="1" x14ac:dyDescent="0.25">
      <c r="E869" s="283"/>
    </row>
    <row r="870" spans="5:5" ht="25" customHeight="1" x14ac:dyDescent="0.25">
      <c r="E870" s="283"/>
    </row>
    <row r="871" spans="5:5" ht="25" customHeight="1" x14ac:dyDescent="0.25">
      <c r="E871" s="283"/>
    </row>
    <row r="872" spans="5:5" ht="25" customHeight="1" x14ac:dyDescent="0.25">
      <c r="E872" s="283"/>
    </row>
    <row r="873" spans="5:5" ht="25" customHeight="1" x14ac:dyDescent="0.25">
      <c r="E873" s="283"/>
    </row>
    <row r="874" spans="5:5" ht="25" customHeight="1" x14ac:dyDescent="0.25">
      <c r="E874" s="283"/>
    </row>
    <row r="875" spans="5:5" ht="25" customHeight="1" x14ac:dyDescent="0.25">
      <c r="E875" s="283"/>
    </row>
    <row r="876" spans="5:5" ht="25" customHeight="1" x14ac:dyDescent="0.25">
      <c r="E876" s="283"/>
    </row>
    <row r="877" spans="5:5" ht="25" customHeight="1" x14ac:dyDescent="0.25">
      <c r="E877" s="283"/>
    </row>
    <row r="878" spans="5:5" ht="25" customHeight="1" x14ac:dyDescent="0.25">
      <c r="E878" s="283"/>
    </row>
    <row r="879" spans="5:5" ht="25" customHeight="1" x14ac:dyDescent="0.25">
      <c r="E879" s="283"/>
    </row>
    <row r="880" spans="5:5" ht="25" customHeight="1" x14ac:dyDescent="0.25">
      <c r="E880" s="283"/>
    </row>
    <row r="881" spans="5:5" ht="25" customHeight="1" x14ac:dyDescent="0.25">
      <c r="E881" s="283"/>
    </row>
    <row r="882" spans="5:5" ht="25" customHeight="1" x14ac:dyDescent="0.25">
      <c r="E882" s="283"/>
    </row>
    <row r="883" spans="5:5" ht="25" customHeight="1" x14ac:dyDescent="0.25">
      <c r="E883" s="283"/>
    </row>
    <row r="884" spans="5:5" ht="25" customHeight="1" x14ac:dyDescent="0.25">
      <c r="E884" s="283"/>
    </row>
    <row r="885" spans="5:5" ht="25" customHeight="1" x14ac:dyDescent="0.25">
      <c r="E885" s="283"/>
    </row>
    <row r="886" spans="5:5" ht="25" customHeight="1" x14ac:dyDescent="0.25">
      <c r="E886" s="283"/>
    </row>
    <row r="887" spans="5:5" ht="25" customHeight="1" x14ac:dyDescent="0.25">
      <c r="E887" s="283"/>
    </row>
    <row r="888" spans="5:5" ht="25" customHeight="1" x14ac:dyDescent="0.25">
      <c r="E888" s="283"/>
    </row>
    <row r="889" spans="5:5" ht="25" customHeight="1" x14ac:dyDescent="0.25">
      <c r="E889" s="283"/>
    </row>
    <row r="890" spans="5:5" ht="25" customHeight="1" x14ac:dyDescent="0.25">
      <c r="E890" s="283"/>
    </row>
    <row r="891" spans="5:5" ht="25" customHeight="1" x14ac:dyDescent="0.25">
      <c r="E891" s="283"/>
    </row>
    <row r="892" spans="5:5" ht="25" customHeight="1" x14ac:dyDescent="0.25">
      <c r="E892" s="283"/>
    </row>
    <row r="893" spans="5:5" ht="25" customHeight="1" x14ac:dyDescent="0.25">
      <c r="E893" s="283"/>
    </row>
    <row r="894" spans="5:5" ht="25" customHeight="1" x14ac:dyDescent="0.25">
      <c r="E894" s="283"/>
    </row>
    <row r="895" spans="5:5" ht="25" customHeight="1" x14ac:dyDescent="0.25">
      <c r="E895" s="283"/>
    </row>
    <row r="896" spans="5:5" ht="25" customHeight="1" x14ac:dyDescent="0.25">
      <c r="E896" s="283"/>
    </row>
    <row r="897" spans="5:5" ht="25" customHeight="1" x14ac:dyDescent="0.25">
      <c r="E897" s="283"/>
    </row>
    <row r="898" spans="5:5" ht="25" customHeight="1" x14ac:dyDescent="0.25">
      <c r="E898" s="283"/>
    </row>
    <row r="899" spans="5:5" ht="25" customHeight="1" x14ac:dyDescent="0.25">
      <c r="E899" s="283"/>
    </row>
    <row r="900" spans="5:5" ht="25" customHeight="1" x14ac:dyDescent="0.25">
      <c r="E900" s="283"/>
    </row>
    <row r="901" spans="5:5" ht="25" customHeight="1" x14ac:dyDescent="0.25">
      <c r="E901" s="283"/>
    </row>
    <row r="902" spans="5:5" ht="25" customHeight="1" x14ac:dyDescent="0.25">
      <c r="E902" s="283"/>
    </row>
    <row r="903" spans="5:5" ht="25" customHeight="1" x14ac:dyDescent="0.25">
      <c r="E903" s="283"/>
    </row>
    <row r="904" spans="5:5" ht="25" customHeight="1" x14ac:dyDescent="0.25">
      <c r="E904" s="283"/>
    </row>
    <row r="905" spans="5:5" ht="25" customHeight="1" x14ac:dyDescent="0.25">
      <c r="E905" s="283"/>
    </row>
    <row r="906" spans="5:5" ht="25" customHeight="1" x14ac:dyDescent="0.25">
      <c r="E906" s="283"/>
    </row>
    <row r="907" spans="5:5" ht="25" customHeight="1" x14ac:dyDescent="0.25">
      <c r="E907" s="283"/>
    </row>
    <row r="908" spans="5:5" ht="25" customHeight="1" x14ac:dyDescent="0.25">
      <c r="E908" s="283"/>
    </row>
    <row r="909" spans="5:5" ht="25" customHeight="1" x14ac:dyDescent="0.25">
      <c r="E909" s="283"/>
    </row>
    <row r="910" spans="5:5" ht="25" customHeight="1" x14ac:dyDescent="0.25">
      <c r="E910" s="283"/>
    </row>
    <row r="911" spans="5:5" ht="25" customHeight="1" x14ac:dyDescent="0.25">
      <c r="E911" s="283"/>
    </row>
    <row r="912" spans="5:5" ht="25" customHeight="1" x14ac:dyDescent="0.25">
      <c r="E912" s="283"/>
    </row>
    <row r="913" spans="5:5" ht="25" customHeight="1" x14ac:dyDescent="0.25">
      <c r="E913" s="283"/>
    </row>
    <row r="914" spans="5:5" ht="25" customHeight="1" x14ac:dyDescent="0.25">
      <c r="E914" s="283"/>
    </row>
    <row r="915" spans="5:5" ht="25" customHeight="1" x14ac:dyDescent="0.25">
      <c r="E915" s="283"/>
    </row>
    <row r="916" spans="5:5" ht="25" customHeight="1" x14ac:dyDescent="0.25">
      <c r="E916" s="283"/>
    </row>
    <row r="917" spans="5:5" ht="25" customHeight="1" x14ac:dyDescent="0.25">
      <c r="E917" s="283"/>
    </row>
    <row r="918" spans="5:5" ht="25" customHeight="1" x14ac:dyDescent="0.25">
      <c r="E918" s="283"/>
    </row>
    <row r="919" spans="5:5" ht="25" customHeight="1" x14ac:dyDescent="0.25">
      <c r="E919" s="283"/>
    </row>
    <row r="920" spans="5:5" ht="25" customHeight="1" x14ac:dyDescent="0.25">
      <c r="E920" s="283"/>
    </row>
    <row r="921" spans="5:5" ht="25" customHeight="1" x14ac:dyDescent="0.25">
      <c r="E921" s="283"/>
    </row>
    <row r="922" spans="5:5" ht="25" customHeight="1" x14ac:dyDescent="0.25">
      <c r="E922" s="283"/>
    </row>
    <row r="923" spans="5:5" ht="25" customHeight="1" x14ac:dyDescent="0.25">
      <c r="E923" s="283"/>
    </row>
    <row r="924" spans="5:5" ht="25" customHeight="1" x14ac:dyDescent="0.25">
      <c r="E924" s="283"/>
    </row>
    <row r="925" spans="5:5" ht="25" customHeight="1" x14ac:dyDescent="0.25">
      <c r="E925" s="283"/>
    </row>
    <row r="926" spans="5:5" ht="25" customHeight="1" x14ac:dyDescent="0.25">
      <c r="E926" s="283"/>
    </row>
    <row r="927" spans="5:5" ht="25" customHeight="1" x14ac:dyDescent="0.25">
      <c r="E927" s="283"/>
    </row>
    <row r="928" spans="5:5" ht="25" customHeight="1" x14ac:dyDescent="0.25">
      <c r="E928" s="283"/>
    </row>
    <row r="929" spans="5:5" ht="25" customHeight="1" x14ac:dyDescent="0.25">
      <c r="E929" s="283"/>
    </row>
    <row r="930" spans="5:5" ht="25" customHeight="1" x14ac:dyDescent="0.25">
      <c r="E930" s="283"/>
    </row>
    <row r="931" spans="5:5" ht="25" customHeight="1" x14ac:dyDescent="0.25">
      <c r="E931" s="283"/>
    </row>
    <row r="932" spans="5:5" ht="25" customHeight="1" x14ac:dyDescent="0.25">
      <c r="E932" s="283"/>
    </row>
    <row r="933" spans="5:5" ht="25" customHeight="1" x14ac:dyDescent="0.25">
      <c r="E933" s="283"/>
    </row>
    <row r="934" spans="5:5" ht="25" customHeight="1" x14ac:dyDescent="0.25">
      <c r="E934" s="283"/>
    </row>
    <row r="935" spans="5:5" ht="25" customHeight="1" x14ac:dyDescent="0.25">
      <c r="E935" s="283"/>
    </row>
    <row r="936" spans="5:5" ht="25" customHeight="1" x14ac:dyDescent="0.25">
      <c r="E936" s="283"/>
    </row>
    <row r="937" spans="5:5" ht="25" customHeight="1" x14ac:dyDescent="0.25">
      <c r="E937" s="283"/>
    </row>
    <row r="938" spans="5:5" ht="25" customHeight="1" x14ac:dyDescent="0.25">
      <c r="E938" s="283"/>
    </row>
    <row r="939" spans="5:5" ht="25" customHeight="1" x14ac:dyDescent="0.25">
      <c r="E939" s="283"/>
    </row>
    <row r="940" spans="5:5" ht="25" customHeight="1" x14ac:dyDescent="0.25">
      <c r="E940" s="283"/>
    </row>
    <row r="941" spans="5:5" ht="25" customHeight="1" x14ac:dyDescent="0.25">
      <c r="E941" s="283"/>
    </row>
    <row r="942" spans="5:5" ht="25" customHeight="1" x14ac:dyDescent="0.25">
      <c r="E942" s="283"/>
    </row>
    <row r="943" spans="5:5" ht="25" customHeight="1" x14ac:dyDescent="0.25">
      <c r="E943" s="283"/>
    </row>
    <row r="944" spans="5:5" ht="25" customHeight="1" x14ac:dyDescent="0.25">
      <c r="E944" s="283"/>
    </row>
    <row r="945" spans="5:5" ht="25" customHeight="1" x14ac:dyDescent="0.25">
      <c r="E945" s="283"/>
    </row>
    <row r="946" spans="5:5" ht="25" customHeight="1" x14ac:dyDescent="0.25">
      <c r="E946" s="283"/>
    </row>
    <row r="947" spans="5:5" ht="25" customHeight="1" x14ac:dyDescent="0.25">
      <c r="E947" s="283"/>
    </row>
    <row r="948" spans="5:5" ht="25" customHeight="1" x14ac:dyDescent="0.25">
      <c r="E948" s="283"/>
    </row>
    <row r="949" spans="5:5" ht="25" customHeight="1" x14ac:dyDescent="0.25">
      <c r="E949" s="283"/>
    </row>
    <row r="950" spans="5:5" ht="25" customHeight="1" x14ac:dyDescent="0.25">
      <c r="E950" s="283"/>
    </row>
    <row r="951" spans="5:5" ht="25" customHeight="1" x14ac:dyDescent="0.25">
      <c r="E951" s="283"/>
    </row>
    <row r="952" spans="5:5" ht="25" customHeight="1" x14ac:dyDescent="0.25">
      <c r="E952" s="283"/>
    </row>
    <row r="953" spans="5:5" ht="25" customHeight="1" x14ac:dyDescent="0.25">
      <c r="E953" s="283"/>
    </row>
    <row r="954" spans="5:5" ht="25" customHeight="1" x14ac:dyDescent="0.25">
      <c r="E954" s="283"/>
    </row>
    <row r="955" spans="5:5" ht="25" customHeight="1" x14ac:dyDescent="0.25">
      <c r="E955" s="283"/>
    </row>
    <row r="956" spans="5:5" ht="25" customHeight="1" x14ac:dyDescent="0.25">
      <c r="E956" s="283"/>
    </row>
    <row r="957" spans="5:5" ht="25" customHeight="1" x14ac:dyDescent="0.25">
      <c r="E957" s="283"/>
    </row>
    <row r="958" spans="5:5" ht="25" customHeight="1" x14ac:dyDescent="0.25">
      <c r="E958" s="283"/>
    </row>
    <row r="959" spans="5:5" ht="25" customHeight="1" x14ac:dyDescent="0.25">
      <c r="E959" s="283"/>
    </row>
    <row r="960" spans="5:5" ht="25" customHeight="1" x14ac:dyDescent="0.25">
      <c r="E960" s="283"/>
    </row>
    <row r="961" spans="5:5" ht="25" customHeight="1" x14ac:dyDescent="0.25">
      <c r="E961" s="283"/>
    </row>
    <row r="962" spans="5:5" ht="25" customHeight="1" x14ac:dyDescent="0.25">
      <c r="E962" s="283"/>
    </row>
    <row r="963" spans="5:5" ht="25" customHeight="1" x14ac:dyDescent="0.25">
      <c r="E963" s="283"/>
    </row>
    <row r="964" spans="5:5" ht="25" customHeight="1" x14ac:dyDescent="0.25">
      <c r="E964" s="283"/>
    </row>
    <row r="965" spans="5:5" ht="25" customHeight="1" x14ac:dyDescent="0.25">
      <c r="E965" s="283"/>
    </row>
    <row r="966" spans="5:5" ht="25" customHeight="1" x14ac:dyDescent="0.25">
      <c r="E966" s="283"/>
    </row>
    <row r="967" spans="5:5" ht="25" customHeight="1" x14ac:dyDescent="0.25">
      <c r="E967" s="283"/>
    </row>
    <row r="968" spans="5:5" ht="25" customHeight="1" x14ac:dyDescent="0.25">
      <c r="E968" s="283"/>
    </row>
    <row r="969" spans="5:5" ht="25" customHeight="1" x14ac:dyDescent="0.25">
      <c r="E969" s="283"/>
    </row>
    <row r="970" spans="5:5" ht="25" customHeight="1" x14ac:dyDescent="0.25">
      <c r="E970" s="283"/>
    </row>
    <row r="971" spans="5:5" ht="25" customHeight="1" x14ac:dyDescent="0.25">
      <c r="E971" s="283"/>
    </row>
    <row r="972" spans="5:5" ht="25" customHeight="1" x14ac:dyDescent="0.25">
      <c r="E972" s="283"/>
    </row>
    <row r="973" spans="5:5" ht="25" customHeight="1" x14ac:dyDescent="0.25">
      <c r="E973" s="283"/>
    </row>
    <row r="974" spans="5:5" ht="25" customHeight="1" x14ac:dyDescent="0.25">
      <c r="E974" s="283"/>
    </row>
    <row r="975" spans="5:5" ht="25" customHeight="1" x14ac:dyDescent="0.25">
      <c r="E975" s="283"/>
    </row>
    <row r="976" spans="5:5" ht="25" customHeight="1" x14ac:dyDescent="0.25">
      <c r="E976" s="283"/>
    </row>
    <row r="977" spans="5:5" ht="25" customHeight="1" x14ac:dyDescent="0.25">
      <c r="E977" s="283"/>
    </row>
    <row r="978" spans="5:5" ht="25" customHeight="1" x14ac:dyDescent="0.25">
      <c r="E978" s="283"/>
    </row>
    <row r="979" spans="5:5" ht="25" customHeight="1" x14ac:dyDescent="0.25">
      <c r="E979" s="283"/>
    </row>
    <row r="980" spans="5:5" ht="25" customHeight="1" x14ac:dyDescent="0.25">
      <c r="E980" s="283"/>
    </row>
    <row r="981" spans="5:5" ht="25" customHeight="1" x14ac:dyDescent="0.25">
      <c r="E981" s="283"/>
    </row>
    <row r="982" spans="5:5" ht="25" customHeight="1" x14ac:dyDescent="0.25">
      <c r="E982" s="283"/>
    </row>
    <row r="983" spans="5:5" ht="25" customHeight="1" x14ac:dyDescent="0.25">
      <c r="E983" s="283"/>
    </row>
    <row r="984" spans="5:5" ht="25" customHeight="1" x14ac:dyDescent="0.25">
      <c r="E984" s="283"/>
    </row>
    <row r="985" spans="5:5" ht="25" customHeight="1" x14ac:dyDescent="0.25">
      <c r="E985" s="283"/>
    </row>
    <row r="986" spans="5:5" ht="25" customHeight="1" x14ac:dyDescent="0.25">
      <c r="E986" s="283"/>
    </row>
    <row r="987" spans="5:5" ht="25" customHeight="1" x14ac:dyDescent="0.25">
      <c r="E987" s="283"/>
    </row>
    <row r="988" spans="5:5" ht="25" customHeight="1" x14ac:dyDescent="0.25">
      <c r="E988" s="283"/>
    </row>
    <row r="989" spans="5:5" ht="25" customHeight="1" x14ac:dyDescent="0.25">
      <c r="E989" s="283"/>
    </row>
    <row r="990" spans="5:5" ht="25" customHeight="1" x14ac:dyDescent="0.25">
      <c r="E990" s="283"/>
    </row>
    <row r="991" spans="5:5" ht="25" customHeight="1" x14ac:dyDescent="0.25">
      <c r="E991" s="283"/>
    </row>
    <row r="992" spans="5:5" ht="25" customHeight="1" x14ac:dyDescent="0.25">
      <c r="E992" s="283"/>
    </row>
    <row r="993" spans="5:5" ht="25" customHeight="1" x14ac:dyDescent="0.25">
      <c r="E993" s="283"/>
    </row>
    <row r="994" spans="5:5" ht="25" customHeight="1" x14ac:dyDescent="0.25">
      <c r="E994" s="283"/>
    </row>
    <row r="995" spans="5:5" ht="25" customHeight="1" x14ac:dyDescent="0.25">
      <c r="E995" s="283"/>
    </row>
    <row r="996" spans="5:5" ht="25" customHeight="1" x14ac:dyDescent="0.25">
      <c r="E996" s="283"/>
    </row>
    <row r="997" spans="5:5" ht="25" customHeight="1" x14ac:dyDescent="0.25">
      <c r="E997" s="283"/>
    </row>
    <row r="998" spans="5:5" ht="25" customHeight="1" x14ac:dyDescent="0.25">
      <c r="E998" s="283"/>
    </row>
    <row r="999" spans="5:5" ht="25" customHeight="1" x14ac:dyDescent="0.25">
      <c r="E999" s="283"/>
    </row>
    <row r="1000" spans="5:5" ht="25" customHeight="1" x14ac:dyDescent="0.25">
      <c r="E1000" s="283"/>
    </row>
    <row r="1001" spans="5:5" ht="25" customHeight="1" x14ac:dyDescent="0.25">
      <c r="E1001" s="283"/>
    </row>
    <row r="1002" spans="5:5" ht="25" customHeight="1" x14ac:dyDescent="0.25">
      <c r="E1002" s="283"/>
    </row>
    <row r="1003" spans="5:5" ht="25" customHeight="1" x14ac:dyDescent="0.25">
      <c r="E1003" s="283"/>
    </row>
    <row r="1004" spans="5:5" ht="25" customHeight="1" x14ac:dyDescent="0.25">
      <c r="E1004" s="283"/>
    </row>
    <row r="1005" spans="5:5" ht="25" customHeight="1" x14ac:dyDescent="0.25">
      <c r="E1005" s="283"/>
    </row>
    <row r="1006" spans="5:5" ht="25" customHeight="1" x14ac:dyDescent="0.25">
      <c r="E1006" s="283"/>
    </row>
    <row r="1007" spans="5:5" ht="25" customHeight="1" x14ac:dyDescent="0.25">
      <c r="E1007" s="283"/>
    </row>
    <row r="1008" spans="5:5" ht="25" customHeight="1" x14ac:dyDescent="0.25">
      <c r="E1008" s="283"/>
    </row>
    <row r="1009" spans="5:5" ht="25" customHeight="1" x14ac:dyDescent="0.25">
      <c r="E1009" s="283"/>
    </row>
    <row r="1010" spans="5:5" ht="25" customHeight="1" x14ac:dyDescent="0.25">
      <c r="E1010" s="283"/>
    </row>
    <row r="1011" spans="5:5" ht="25" customHeight="1" x14ac:dyDescent="0.25">
      <c r="E1011" s="283"/>
    </row>
    <row r="1012" spans="5:5" ht="25" customHeight="1" x14ac:dyDescent="0.25">
      <c r="E1012" s="283"/>
    </row>
    <row r="1013" spans="5:5" ht="25" customHeight="1" x14ac:dyDescent="0.25">
      <c r="E1013" s="283"/>
    </row>
    <row r="1014" spans="5:5" ht="25" customHeight="1" x14ac:dyDescent="0.25">
      <c r="E1014" s="283"/>
    </row>
    <row r="1015" spans="5:5" ht="25" customHeight="1" x14ac:dyDescent="0.25">
      <c r="E1015" s="283"/>
    </row>
    <row r="1016" spans="5:5" ht="25" customHeight="1" x14ac:dyDescent="0.25">
      <c r="E1016" s="283"/>
    </row>
    <row r="1017" spans="5:5" ht="25" customHeight="1" x14ac:dyDescent="0.25">
      <c r="E1017" s="283"/>
    </row>
    <row r="1018" spans="5:5" ht="25" customHeight="1" x14ac:dyDescent="0.25">
      <c r="E1018" s="283"/>
    </row>
    <row r="1019" spans="5:5" ht="25" customHeight="1" x14ac:dyDescent="0.25">
      <c r="E1019" s="283"/>
    </row>
    <row r="1020" spans="5:5" ht="25" customHeight="1" x14ac:dyDescent="0.25">
      <c r="E1020" s="283"/>
    </row>
    <row r="1021" spans="5:5" ht="25" customHeight="1" x14ac:dyDescent="0.25">
      <c r="E1021" s="283"/>
    </row>
    <row r="1022" spans="5:5" ht="25" customHeight="1" x14ac:dyDescent="0.25">
      <c r="E1022" s="283"/>
    </row>
    <row r="1023" spans="5:5" ht="25" customHeight="1" x14ac:dyDescent="0.25">
      <c r="E1023" s="283"/>
    </row>
    <row r="1024" spans="5:5" ht="25" customHeight="1" x14ac:dyDescent="0.25">
      <c r="E1024" s="283"/>
    </row>
    <row r="1025" spans="5:5" ht="25" customHeight="1" x14ac:dyDescent="0.25">
      <c r="E1025" s="283"/>
    </row>
    <row r="1026" spans="5:5" ht="25" customHeight="1" x14ac:dyDescent="0.25">
      <c r="E1026" s="283"/>
    </row>
    <row r="1027" spans="5:5" ht="25" customHeight="1" x14ac:dyDescent="0.25">
      <c r="E1027" s="283"/>
    </row>
    <row r="1028" spans="5:5" ht="25" customHeight="1" x14ac:dyDescent="0.25">
      <c r="E1028" s="283"/>
    </row>
    <row r="1029" spans="5:5" ht="25" customHeight="1" x14ac:dyDescent="0.25">
      <c r="E1029" s="283"/>
    </row>
    <row r="1030" spans="5:5" ht="25" customHeight="1" x14ac:dyDescent="0.25">
      <c r="E1030" s="283"/>
    </row>
    <row r="1031" spans="5:5" ht="25" customHeight="1" x14ac:dyDescent="0.25">
      <c r="E1031" s="283"/>
    </row>
    <row r="1032" spans="5:5" ht="25" customHeight="1" x14ac:dyDescent="0.25">
      <c r="E1032" s="283"/>
    </row>
    <row r="1033" spans="5:5" ht="25" customHeight="1" x14ac:dyDescent="0.25">
      <c r="E1033" s="283"/>
    </row>
    <row r="1034" spans="5:5" ht="25" customHeight="1" x14ac:dyDescent="0.25">
      <c r="E1034" s="283"/>
    </row>
    <row r="1035" spans="5:5" ht="25" customHeight="1" x14ac:dyDescent="0.25">
      <c r="E1035" s="283"/>
    </row>
    <row r="1036" spans="5:5" ht="25" customHeight="1" x14ac:dyDescent="0.25">
      <c r="E1036" s="283"/>
    </row>
    <row r="1037" spans="5:5" ht="25" customHeight="1" x14ac:dyDescent="0.25">
      <c r="E1037" s="283"/>
    </row>
    <row r="1038" spans="5:5" ht="25" customHeight="1" x14ac:dyDescent="0.25">
      <c r="E1038" s="283"/>
    </row>
    <row r="1039" spans="5:5" ht="25" customHeight="1" x14ac:dyDescent="0.25">
      <c r="E1039" s="283"/>
    </row>
    <row r="1040" spans="5:5" ht="25" customHeight="1" x14ac:dyDescent="0.25">
      <c r="E1040" s="283"/>
    </row>
    <row r="1041" spans="5:5" ht="25" customHeight="1" x14ac:dyDescent="0.25">
      <c r="E1041" s="283"/>
    </row>
    <row r="1042" spans="5:5" ht="25" customHeight="1" x14ac:dyDescent="0.25">
      <c r="E1042" s="283"/>
    </row>
    <row r="1043" spans="5:5" ht="25" customHeight="1" x14ac:dyDescent="0.25">
      <c r="E1043" s="283"/>
    </row>
    <row r="1044" spans="5:5" ht="25" customHeight="1" x14ac:dyDescent="0.25">
      <c r="E1044" s="283"/>
    </row>
    <row r="1045" spans="5:5" ht="25" customHeight="1" x14ac:dyDescent="0.25">
      <c r="E1045" s="283"/>
    </row>
    <row r="1046" spans="5:5" ht="25" customHeight="1" x14ac:dyDescent="0.25">
      <c r="E1046" s="283"/>
    </row>
    <row r="1047" spans="5:5" ht="25" customHeight="1" x14ac:dyDescent="0.25">
      <c r="E1047" s="283"/>
    </row>
    <row r="1048" spans="5:5" ht="25" customHeight="1" x14ac:dyDescent="0.25">
      <c r="E1048" s="283"/>
    </row>
    <row r="1049" spans="5:5" ht="25" customHeight="1" x14ac:dyDescent="0.25">
      <c r="E1049" s="283"/>
    </row>
    <row r="1050" spans="5:5" ht="25" customHeight="1" x14ac:dyDescent="0.25">
      <c r="E1050" s="283"/>
    </row>
    <row r="1051" spans="5:5" ht="25" customHeight="1" x14ac:dyDescent="0.25">
      <c r="E1051" s="283"/>
    </row>
    <row r="1052" spans="5:5" ht="25" customHeight="1" x14ac:dyDescent="0.25">
      <c r="E1052" s="283"/>
    </row>
    <row r="1053" spans="5:5" ht="25" customHeight="1" x14ac:dyDescent="0.25">
      <c r="E1053" s="283"/>
    </row>
    <row r="1054" spans="5:5" ht="25" customHeight="1" x14ac:dyDescent="0.25">
      <c r="E1054" s="283"/>
    </row>
    <row r="1055" spans="5:5" ht="25" customHeight="1" x14ac:dyDescent="0.25">
      <c r="E1055" s="283"/>
    </row>
    <row r="1056" spans="5:5" ht="25" customHeight="1" x14ac:dyDescent="0.25">
      <c r="E1056" s="283"/>
    </row>
    <row r="1057" spans="5:5" ht="25" customHeight="1" x14ac:dyDescent="0.25">
      <c r="E1057" s="283"/>
    </row>
    <row r="1058" spans="5:5" ht="25" customHeight="1" x14ac:dyDescent="0.25">
      <c r="E1058" s="283"/>
    </row>
    <row r="1059" spans="5:5" ht="25" customHeight="1" x14ac:dyDescent="0.25">
      <c r="E1059" s="283"/>
    </row>
    <row r="1060" spans="5:5" ht="25" customHeight="1" x14ac:dyDescent="0.25">
      <c r="E1060" s="283"/>
    </row>
    <row r="1061" spans="5:5" ht="25" customHeight="1" x14ac:dyDescent="0.25">
      <c r="E1061" s="283"/>
    </row>
    <row r="1062" spans="5:5" ht="25" customHeight="1" x14ac:dyDescent="0.25">
      <c r="E1062" s="283"/>
    </row>
    <row r="1063" spans="5:5" ht="25" customHeight="1" x14ac:dyDescent="0.25">
      <c r="E1063" s="283"/>
    </row>
    <row r="1064" spans="5:5" ht="25" customHeight="1" x14ac:dyDescent="0.25">
      <c r="E1064" s="283"/>
    </row>
    <row r="1065" spans="5:5" ht="25" customHeight="1" x14ac:dyDescent="0.25">
      <c r="E1065" s="283"/>
    </row>
    <row r="1066" spans="5:5" ht="25" customHeight="1" x14ac:dyDescent="0.25">
      <c r="E1066" s="283"/>
    </row>
    <row r="1067" spans="5:5" ht="25" customHeight="1" x14ac:dyDescent="0.25">
      <c r="E1067" s="283"/>
    </row>
    <row r="1068" spans="5:5" ht="25" customHeight="1" x14ac:dyDescent="0.25">
      <c r="E1068" s="283"/>
    </row>
    <row r="1069" spans="5:5" ht="25" customHeight="1" x14ac:dyDescent="0.25">
      <c r="E1069" s="283"/>
    </row>
    <row r="1070" spans="5:5" ht="25" customHeight="1" x14ac:dyDescent="0.25">
      <c r="E1070" s="283"/>
    </row>
    <row r="1071" spans="5:5" ht="25" customHeight="1" x14ac:dyDescent="0.25">
      <c r="E1071" s="283"/>
    </row>
    <row r="1072" spans="5:5" ht="25" customHeight="1" x14ac:dyDescent="0.25">
      <c r="E1072" s="283"/>
    </row>
    <row r="1073" spans="5:5" ht="25" customHeight="1" x14ac:dyDescent="0.25">
      <c r="E1073" s="283"/>
    </row>
    <row r="1074" spans="5:5" ht="25" customHeight="1" x14ac:dyDescent="0.25">
      <c r="E1074" s="283"/>
    </row>
    <row r="1075" spans="5:5" ht="25" customHeight="1" x14ac:dyDescent="0.25">
      <c r="E1075" s="283"/>
    </row>
    <row r="1076" spans="5:5" ht="25" customHeight="1" x14ac:dyDescent="0.25">
      <c r="E1076" s="283"/>
    </row>
    <row r="1077" spans="5:5" ht="25" customHeight="1" x14ac:dyDescent="0.25">
      <c r="E1077" s="283"/>
    </row>
    <row r="1078" spans="5:5" ht="25" customHeight="1" x14ac:dyDescent="0.25">
      <c r="E1078" s="283"/>
    </row>
    <row r="1079" spans="5:5" ht="25" customHeight="1" x14ac:dyDescent="0.25">
      <c r="E1079" s="283"/>
    </row>
    <row r="1080" spans="5:5" ht="25" customHeight="1" x14ac:dyDescent="0.25">
      <c r="E1080" s="283"/>
    </row>
    <row r="1081" spans="5:5" ht="25" customHeight="1" x14ac:dyDescent="0.25">
      <c r="E1081" s="283"/>
    </row>
    <row r="1082" spans="5:5" ht="25" customHeight="1" x14ac:dyDescent="0.25">
      <c r="E1082" s="283"/>
    </row>
    <row r="1083" spans="5:5" ht="25" customHeight="1" x14ac:dyDescent="0.25">
      <c r="E1083" s="283"/>
    </row>
    <row r="1084" spans="5:5" ht="25" customHeight="1" x14ac:dyDescent="0.25">
      <c r="E1084" s="283"/>
    </row>
    <row r="1085" spans="5:5" ht="25" customHeight="1" x14ac:dyDescent="0.25">
      <c r="E1085" s="283"/>
    </row>
    <row r="1086" spans="5:5" ht="25" customHeight="1" x14ac:dyDescent="0.25">
      <c r="E1086" s="283"/>
    </row>
    <row r="1087" spans="5:5" ht="25" customHeight="1" x14ac:dyDescent="0.25">
      <c r="E1087" s="283"/>
    </row>
    <row r="1088" spans="5:5" ht="25" customHeight="1" x14ac:dyDescent="0.25">
      <c r="E1088" s="283"/>
    </row>
    <row r="1089" spans="5:5" ht="25" customHeight="1" x14ac:dyDescent="0.25">
      <c r="E1089" s="283"/>
    </row>
    <row r="1090" spans="5:5" ht="25" customHeight="1" x14ac:dyDescent="0.25">
      <c r="E1090" s="283"/>
    </row>
    <row r="1091" spans="5:5" ht="25" customHeight="1" x14ac:dyDescent="0.25">
      <c r="E1091" s="283"/>
    </row>
    <row r="1092" spans="5:5" ht="25" customHeight="1" x14ac:dyDescent="0.25">
      <c r="E1092" s="283"/>
    </row>
    <row r="1093" spans="5:5" ht="25" customHeight="1" x14ac:dyDescent="0.25">
      <c r="E1093" s="283"/>
    </row>
    <row r="1094" spans="5:5" ht="25" customHeight="1" x14ac:dyDescent="0.25">
      <c r="E1094" s="283"/>
    </row>
    <row r="1095" spans="5:5" ht="25" customHeight="1" x14ac:dyDescent="0.25">
      <c r="E1095" s="283"/>
    </row>
    <row r="1096" spans="5:5" ht="25" customHeight="1" x14ac:dyDescent="0.25">
      <c r="E1096" s="283"/>
    </row>
    <row r="1097" spans="5:5" ht="25" customHeight="1" x14ac:dyDescent="0.25">
      <c r="E1097" s="283"/>
    </row>
    <row r="1098" spans="5:5" ht="25" customHeight="1" x14ac:dyDescent="0.25">
      <c r="E1098" s="283"/>
    </row>
    <row r="1099" spans="5:5" ht="25" customHeight="1" x14ac:dyDescent="0.25">
      <c r="E1099" s="283"/>
    </row>
    <row r="1100" spans="5:5" ht="25" customHeight="1" x14ac:dyDescent="0.25">
      <c r="E1100" s="283"/>
    </row>
    <row r="1101" spans="5:5" ht="25" customHeight="1" x14ac:dyDescent="0.25">
      <c r="E1101" s="283"/>
    </row>
    <row r="1102" spans="5:5" ht="25" customHeight="1" x14ac:dyDescent="0.25">
      <c r="E1102" s="283"/>
    </row>
    <row r="1103" spans="5:5" ht="25" customHeight="1" x14ac:dyDescent="0.25">
      <c r="E1103" s="283"/>
    </row>
    <row r="1104" spans="5:5" ht="25" customHeight="1" x14ac:dyDescent="0.25">
      <c r="E1104" s="283"/>
    </row>
    <row r="1105" spans="5:5" ht="25" customHeight="1" x14ac:dyDescent="0.25">
      <c r="E1105" s="283"/>
    </row>
    <row r="1106" spans="5:5" ht="25" customHeight="1" x14ac:dyDescent="0.25">
      <c r="E1106" s="283"/>
    </row>
    <row r="1107" spans="5:5" ht="25" customHeight="1" x14ac:dyDescent="0.25">
      <c r="E1107" s="283"/>
    </row>
    <row r="1108" spans="5:5" ht="25" customHeight="1" x14ac:dyDescent="0.25">
      <c r="E1108" s="283"/>
    </row>
    <row r="1109" spans="5:5" ht="25" customHeight="1" x14ac:dyDescent="0.25">
      <c r="E1109" s="283"/>
    </row>
    <row r="1110" spans="5:5" ht="25" customHeight="1" x14ac:dyDescent="0.25">
      <c r="E1110" s="283"/>
    </row>
    <row r="1111" spans="5:5" ht="25" customHeight="1" x14ac:dyDescent="0.25">
      <c r="E1111" s="283"/>
    </row>
    <row r="1112" spans="5:5" ht="25" customHeight="1" x14ac:dyDescent="0.25">
      <c r="E1112" s="283"/>
    </row>
    <row r="1113" spans="5:5" ht="25" customHeight="1" x14ac:dyDescent="0.25">
      <c r="E1113" s="283"/>
    </row>
    <row r="1114" spans="5:5" ht="25" customHeight="1" x14ac:dyDescent="0.25">
      <c r="E1114" s="283"/>
    </row>
    <row r="1115" spans="5:5" ht="25" customHeight="1" x14ac:dyDescent="0.25">
      <c r="E1115" s="283"/>
    </row>
    <row r="1116" spans="5:5" ht="25" customHeight="1" x14ac:dyDescent="0.25">
      <c r="E1116" s="283"/>
    </row>
    <row r="1117" spans="5:5" ht="25" customHeight="1" x14ac:dyDescent="0.25">
      <c r="E1117" s="283"/>
    </row>
    <row r="1118" spans="5:5" ht="25" customHeight="1" x14ac:dyDescent="0.25">
      <c r="E1118" s="283"/>
    </row>
    <row r="1119" spans="5:5" ht="25" customHeight="1" x14ac:dyDescent="0.25">
      <c r="E1119" s="283"/>
    </row>
    <row r="1120" spans="5:5" ht="25" customHeight="1" x14ac:dyDescent="0.25">
      <c r="E1120" s="283"/>
    </row>
    <row r="1121" spans="5:5" ht="25" customHeight="1" x14ac:dyDescent="0.25">
      <c r="E1121" s="283"/>
    </row>
    <row r="1122" spans="5:5" ht="25" customHeight="1" x14ac:dyDescent="0.25">
      <c r="E1122" s="283"/>
    </row>
    <row r="1123" spans="5:5" ht="25" customHeight="1" x14ac:dyDescent="0.25">
      <c r="E1123" s="283"/>
    </row>
    <row r="1124" spans="5:5" ht="25" customHeight="1" x14ac:dyDescent="0.25">
      <c r="E1124" s="283"/>
    </row>
    <row r="1125" spans="5:5" ht="25" customHeight="1" x14ac:dyDescent="0.25">
      <c r="E1125" s="283"/>
    </row>
    <row r="1126" spans="5:5" ht="25" customHeight="1" x14ac:dyDescent="0.25">
      <c r="E1126" s="283"/>
    </row>
    <row r="1127" spans="5:5" ht="25" customHeight="1" x14ac:dyDescent="0.25">
      <c r="E1127" s="283"/>
    </row>
    <row r="1128" spans="5:5" ht="25" customHeight="1" x14ac:dyDescent="0.25">
      <c r="E1128" s="283"/>
    </row>
    <row r="1129" spans="5:5" ht="25" customHeight="1" x14ac:dyDescent="0.25">
      <c r="E1129" s="283"/>
    </row>
    <row r="1130" spans="5:5" ht="25" customHeight="1" x14ac:dyDescent="0.25">
      <c r="E1130" s="283"/>
    </row>
    <row r="1131" spans="5:5" ht="25" customHeight="1" x14ac:dyDescent="0.25">
      <c r="E1131" s="283"/>
    </row>
    <row r="1132" spans="5:5" ht="25" customHeight="1" x14ac:dyDescent="0.25">
      <c r="E1132" s="283"/>
    </row>
    <row r="1133" spans="5:5" ht="25" customHeight="1" x14ac:dyDescent="0.25">
      <c r="E1133" s="283"/>
    </row>
    <row r="1134" spans="5:5" ht="25" customHeight="1" x14ac:dyDescent="0.25">
      <c r="E1134" s="283"/>
    </row>
    <row r="1135" spans="5:5" ht="25" customHeight="1" x14ac:dyDescent="0.25">
      <c r="E1135" s="283"/>
    </row>
    <row r="1136" spans="5:5" ht="25" customHeight="1" x14ac:dyDescent="0.25">
      <c r="E1136" s="283"/>
    </row>
    <row r="1137" spans="5:5" ht="25" customHeight="1" x14ac:dyDescent="0.25">
      <c r="E1137" s="283"/>
    </row>
    <row r="1138" spans="5:5" ht="25" customHeight="1" x14ac:dyDescent="0.25">
      <c r="E1138" s="283"/>
    </row>
    <row r="1139" spans="5:5" ht="25" customHeight="1" x14ac:dyDescent="0.25">
      <c r="E1139" s="283"/>
    </row>
    <row r="1140" spans="5:5" ht="25" customHeight="1" x14ac:dyDescent="0.25">
      <c r="E1140" s="283"/>
    </row>
    <row r="1141" spans="5:5" ht="25" customHeight="1" x14ac:dyDescent="0.25">
      <c r="E1141" s="283"/>
    </row>
    <row r="1142" spans="5:5" ht="25" customHeight="1" x14ac:dyDescent="0.25">
      <c r="E1142" s="283"/>
    </row>
    <row r="1143" spans="5:5" ht="25" customHeight="1" x14ac:dyDescent="0.25">
      <c r="E1143" s="283"/>
    </row>
    <row r="1144" spans="5:5" ht="25" customHeight="1" x14ac:dyDescent="0.25">
      <c r="E1144" s="283"/>
    </row>
    <row r="1145" spans="5:5" ht="25" customHeight="1" x14ac:dyDescent="0.25">
      <c r="E1145" s="283"/>
    </row>
    <row r="1146" spans="5:5" ht="25" customHeight="1" x14ac:dyDescent="0.25">
      <c r="E1146" s="283"/>
    </row>
    <row r="1147" spans="5:5" ht="25" customHeight="1" x14ac:dyDescent="0.25">
      <c r="E1147" s="283"/>
    </row>
    <row r="1148" spans="5:5" ht="25" customHeight="1" x14ac:dyDescent="0.25">
      <c r="E1148" s="283"/>
    </row>
    <row r="1149" spans="5:5" ht="25" customHeight="1" x14ac:dyDescent="0.25">
      <c r="E1149" s="283"/>
    </row>
    <row r="1150" spans="5:5" ht="25" customHeight="1" x14ac:dyDescent="0.25">
      <c r="E1150" s="283"/>
    </row>
    <row r="1151" spans="5:5" ht="25" customHeight="1" x14ac:dyDescent="0.25">
      <c r="E1151" s="283"/>
    </row>
    <row r="1152" spans="5:5" ht="25" customHeight="1" x14ac:dyDescent="0.25">
      <c r="E1152" s="283"/>
    </row>
    <row r="1153" spans="5:5" ht="25" customHeight="1" x14ac:dyDescent="0.25">
      <c r="E1153" s="283"/>
    </row>
    <row r="1154" spans="5:5" ht="25" customHeight="1" x14ac:dyDescent="0.25">
      <c r="E1154" s="283"/>
    </row>
    <row r="1155" spans="5:5" ht="25" customHeight="1" x14ac:dyDescent="0.25">
      <c r="E1155" s="283"/>
    </row>
    <row r="1156" spans="5:5" ht="25" customHeight="1" x14ac:dyDescent="0.25">
      <c r="E1156" s="283"/>
    </row>
    <row r="1157" spans="5:5" ht="25" customHeight="1" x14ac:dyDescent="0.25">
      <c r="E1157" s="283"/>
    </row>
    <row r="1158" spans="5:5" ht="25" customHeight="1" x14ac:dyDescent="0.25">
      <c r="E1158" s="283"/>
    </row>
    <row r="1159" spans="5:5" ht="25" customHeight="1" x14ac:dyDescent="0.25">
      <c r="E1159" s="283"/>
    </row>
    <row r="1160" spans="5:5" ht="25" customHeight="1" x14ac:dyDescent="0.25">
      <c r="E1160" s="283"/>
    </row>
    <row r="1161" spans="5:5" ht="25" customHeight="1" x14ac:dyDescent="0.25">
      <c r="E1161" s="283"/>
    </row>
    <row r="1162" spans="5:5" ht="25" customHeight="1" x14ac:dyDescent="0.25">
      <c r="E1162" s="283"/>
    </row>
    <row r="1163" spans="5:5" ht="25" customHeight="1" x14ac:dyDescent="0.25">
      <c r="E1163" s="283"/>
    </row>
    <row r="1164" spans="5:5" ht="25" customHeight="1" x14ac:dyDescent="0.25">
      <c r="E1164" s="283"/>
    </row>
    <row r="1165" spans="5:5" ht="25" customHeight="1" x14ac:dyDescent="0.25">
      <c r="E1165" s="283"/>
    </row>
    <row r="1166" spans="5:5" ht="25" customHeight="1" x14ac:dyDescent="0.25">
      <c r="E1166" s="283"/>
    </row>
    <row r="1167" spans="5:5" ht="25" customHeight="1" x14ac:dyDescent="0.25">
      <c r="E1167" s="283"/>
    </row>
    <row r="1168" spans="5:5" ht="25" customHeight="1" x14ac:dyDescent="0.25">
      <c r="E1168" s="283"/>
    </row>
    <row r="1169" spans="5:5" ht="25" customHeight="1" x14ac:dyDescent="0.25">
      <c r="E1169" s="283"/>
    </row>
    <row r="1170" spans="5:5" ht="25" customHeight="1" x14ac:dyDescent="0.25">
      <c r="E1170" s="283"/>
    </row>
    <row r="1171" spans="5:5" ht="25" customHeight="1" x14ac:dyDescent="0.25">
      <c r="E1171" s="283"/>
    </row>
    <row r="1172" spans="5:5" ht="25" customHeight="1" x14ac:dyDescent="0.25">
      <c r="E1172" s="283"/>
    </row>
    <row r="1173" spans="5:5" ht="25" customHeight="1" x14ac:dyDescent="0.25">
      <c r="E1173" s="283"/>
    </row>
    <row r="1174" spans="5:5" ht="25" customHeight="1" x14ac:dyDescent="0.25">
      <c r="E1174" s="283"/>
    </row>
    <row r="1175" spans="5:5" ht="25" customHeight="1" x14ac:dyDescent="0.25">
      <c r="E1175" s="283"/>
    </row>
    <row r="1176" spans="5:5" ht="25" customHeight="1" x14ac:dyDescent="0.25">
      <c r="E1176" s="283"/>
    </row>
    <row r="1177" spans="5:5" ht="25" customHeight="1" x14ac:dyDescent="0.25">
      <c r="E1177" s="283"/>
    </row>
    <row r="1178" spans="5:5" ht="25" customHeight="1" x14ac:dyDescent="0.25">
      <c r="E1178" s="283"/>
    </row>
    <row r="1179" spans="5:5" ht="25" customHeight="1" x14ac:dyDescent="0.25">
      <c r="E1179" s="283"/>
    </row>
    <row r="1180" spans="5:5" ht="25" customHeight="1" x14ac:dyDescent="0.25">
      <c r="E1180" s="283"/>
    </row>
    <row r="1181" spans="5:5" ht="25" customHeight="1" x14ac:dyDescent="0.25">
      <c r="E1181" s="283"/>
    </row>
    <row r="1182" spans="5:5" ht="25" customHeight="1" x14ac:dyDescent="0.25">
      <c r="E1182" s="283"/>
    </row>
    <row r="1183" spans="5:5" ht="25" customHeight="1" x14ac:dyDescent="0.25">
      <c r="E1183" s="283"/>
    </row>
    <row r="1184" spans="5:5" ht="25" customHeight="1" x14ac:dyDescent="0.25">
      <c r="E1184" s="283"/>
    </row>
    <row r="1185" spans="5:5" ht="25" customHeight="1" x14ac:dyDescent="0.25">
      <c r="E1185" s="283"/>
    </row>
    <row r="1186" spans="5:5" ht="25" customHeight="1" x14ac:dyDescent="0.25">
      <c r="E1186" s="283"/>
    </row>
    <row r="1187" spans="5:5" ht="25" customHeight="1" x14ac:dyDescent="0.25">
      <c r="E1187" s="283"/>
    </row>
    <row r="1188" spans="5:5" ht="25" customHeight="1" x14ac:dyDescent="0.25">
      <c r="E1188" s="283"/>
    </row>
    <row r="1189" spans="5:5" ht="25" customHeight="1" x14ac:dyDescent="0.25">
      <c r="E1189" s="283"/>
    </row>
    <row r="1190" spans="5:5" ht="25" customHeight="1" x14ac:dyDescent="0.25">
      <c r="E1190" s="283"/>
    </row>
    <row r="1191" spans="5:5" ht="25" customHeight="1" x14ac:dyDescent="0.25">
      <c r="E1191" s="283"/>
    </row>
    <row r="1192" spans="5:5" ht="25" customHeight="1" x14ac:dyDescent="0.25">
      <c r="E1192" s="283"/>
    </row>
    <row r="1193" spans="5:5" ht="25" customHeight="1" x14ac:dyDescent="0.25">
      <c r="E1193" s="283"/>
    </row>
    <row r="1194" spans="5:5" ht="25" customHeight="1" x14ac:dyDescent="0.25">
      <c r="E1194" s="283"/>
    </row>
    <row r="1195" spans="5:5" ht="25" customHeight="1" x14ac:dyDescent="0.25">
      <c r="E1195" s="283"/>
    </row>
    <row r="1196" spans="5:5" ht="25" customHeight="1" x14ac:dyDescent="0.25">
      <c r="E1196" s="283"/>
    </row>
    <row r="1197" spans="5:5" ht="25" customHeight="1" x14ac:dyDescent="0.25">
      <c r="E1197" s="283"/>
    </row>
    <row r="1198" spans="5:5" ht="25" customHeight="1" x14ac:dyDescent="0.25">
      <c r="E1198" s="283"/>
    </row>
    <row r="1199" spans="5:5" ht="25" customHeight="1" x14ac:dyDescent="0.25">
      <c r="E1199" s="283"/>
    </row>
    <row r="1200" spans="5:5" ht="25" customHeight="1" x14ac:dyDescent="0.25">
      <c r="E1200" s="283"/>
    </row>
    <row r="1201" spans="5:5" ht="25" customHeight="1" x14ac:dyDescent="0.25">
      <c r="E1201" s="283"/>
    </row>
    <row r="1202" spans="5:5" ht="25" customHeight="1" x14ac:dyDescent="0.25">
      <c r="E1202" s="283"/>
    </row>
    <row r="1203" spans="5:5" ht="25" customHeight="1" x14ac:dyDescent="0.25">
      <c r="E1203" s="283"/>
    </row>
    <row r="1204" spans="5:5" ht="25" customHeight="1" x14ac:dyDescent="0.25">
      <c r="E1204" s="283"/>
    </row>
    <row r="1205" spans="5:5" ht="25" customHeight="1" x14ac:dyDescent="0.25">
      <c r="E1205" s="283"/>
    </row>
    <row r="1206" spans="5:5" ht="25" customHeight="1" x14ac:dyDescent="0.25">
      <c r="E1206" s="283"/>
    </row>
    <row r="1207" spans="5:5" ht="25" customHeight="1" x14ac:dyDescent="0.25">
      <c r="E1207" s="283"/>
    </row>
    <row r="1208" spans="5:5" ht="25" customHeight="1" x14ac:dyDescent="0.25">
      <c r="E1208" s="283"/>
    </row>
    <row r="1209" spans="5:5" ht="25" customHeight="1" x14ac:dyDescent="0.25">
      <c r="E1209" s="283"/>
    </row>
    <row r="1210" spans="5:5" ht="25" customHeight="1" x14ac:dyDescent="0.25">
      <c r="E1210" s="283"/>
    </row>
    <row r="1211" spans="5:5" ht="25" customHeight="1" x14ac:dyDescent="0.25">
      <c r="E1211" s="283"/>
    </row>
    <row r="1212" spans="5:5" ht="25" customHeight="1" x14ac:dyDescent="0.25">
      <c r="E1212" s="283"/>
    </row>
    <row r="1213" spans="5:5" ht="25" customHeight="1" x14ac:dyDescent="0.25">
      <c r="E1213" s="283"/>
    </row>
    <row r="1214" spans="5:5" ht="25" customHeight="1" x14ac:dyDescent="0.25">
      <c r="E1214" s="283"/>
    </row>
    <row r="1215" spans="5:5" ht="25" customHeight="1" x14ac:dyDescent="0.25">
      <c r="E1215" s="283"/>
    </row>
    <row r="1216" spans="5:5" ht="25" customHeight="1" x14ac:dyDescent="0.25">
      <c r="E1216" s="283"/>
    </row>
    <row r="1217" spans="5:5" ht="25" customHeight="1" x14ac:dyDescent="0.25">
      <c r="E1217" s="283"/>
    </row>
    <row r="1218" spans="5:5" ht="25" customHeight="1" x14ac:dyDescent="0.25">
      <c r="E1218" s="283"/>
    </row>
    <row r="1219" spans="5:5" ht="25" customHeight="1" x14ac:dyDescent="0.25">
      <c r="E1219" s="283"/>
    </row>
    <row r="1220" spans="5:5" ht="25" customHeight="1" x14ac:dyDescent="0.25">
      <c r="E1220" s="283"/>
    </row>
    <row r="1221" spans="5:5" ht="25" customHeight="1" x14ac:dyDescent="0.25">
      <c r="E1221" s="283"/>
    </row>
    <row r="1222" spans="5:5" ht="25" customHeight="1" x14ac:dyDescent="0.25">
      <c r="E1222" s="283"/>
    </row>
    <row r="1223" spans="5:5" ht="25" customHeight="1" x14ac:dyDescent="0.25">
      <c r="E1223" s="283"/>
    </row>
    <row r="1224" spans="5:5" ht="25" customHeight="1" x14ac:dyDescent="0.25">
      <c r="E1224" s="283"/>
    </row>
    <row r="1225" spans="5:5" ht="25" customHeight="1" x14ac:dyDescent="0.25">
      <c r="E1225" s="283"/>
    </row>
    <row r="1226" spans="5:5" ht="25" customHeight="1" x14ac:dyDescent="0.25">
      <c r="E1226" s="283"/>
    </row>
    <row r="1227" spans="5:5" ht="25" customHeight="1" x14ac:dyDescent="0.25">
      <c r="E1227" s="283"/>
    </row>
    <row r="1228" spans="5:5" ht="25" customHeight="1" x14ac:dyDescent="0.25">
      <c r="E1228" s="283"/>
    </row>
    <row r="1229" spans="5:5" ht="25" customHeight="1" x14ac:dyDescent="0.25">
      <c r="E1229" s="283"/>
    </row>
    <row r="1230" spans="5:5" ht="25" customHeight="1" x14ac:dyDescent="0.25">
      <c r="E1230" s="283"/>
    </row>
    <row r="1231" spans="5:5" ht="25" customHeight="1" x14ac:dyDescent="0.25">
      <c r="E1231" s="283"/>
    </row>
    <row r="1232" spans="5:5" ht="25" customHeight="1" x14ac:dyDescent="0.25">
      <c r="E1232" s="283"/>
    </row>
    <row r="1233" spans="5:5" ht="25" customHeight="1" x14ac:dyDescent="0.25">
      <c r="E1233" s="283"/>
    </row>
    <row r="1234" spans="5:5" ht="25" customHeight="1" x14ac:dyDescent="0.25">
      <c r="E1234" s="283"/>
    </row>
    <row r="1235" spans="5:5" ht="25" customHeight="1" x14ac:dyDescent="0.25">
      <c r="E1235" s="283"/>
    </row>
    <row r="1236" spans="5:5" ht="25" customHeight="1" x14ac:dyDescent="0.25">
      <c r="E1236" s="283"/>
    </row>
    <row r="1237" spans="5:5" ht="25" customHeight="1" x14ac:dyDescent="0.25">
      <c r="E1237" s="283"/>
    </row>
    <row r="1238" spans="5:5" ht="25" customHeight="1" x14ac:dyDescent="0.25">
      <c r="E1238" s="283"/>
    </row>
    <row r="1239" spans="5:5" ht="25" customHeight="1" x14ac:dyDescent="0.25">
      <c r="E1239" s="283"/>
    </row>
    <row r="1240" spans="5:5" ht="25" customHeight="1" x14ac:dyDescent="0.25">
      <c r="E1240" s="283"/>
    </row>
    <row r="1241" spans="5:5" ht="25" customHeight="1" x14ac:dyDescent="0.25">
      <c r="E1241" s="283"/>
    </row>
    <row r="1242" spans="5:5" ht="25" customHeight="1" x14ac:dyDescent="0.25">
      <c r="E1242" s="283"/>
    </row>
    <row r="1243" spans="5:5" ht="25" customHeight="1" x14ac:dyDescent="0.25">
      <c r="E1243" s="283"/>
    </row>
    <row r="1244" spans="5:5" ht="25" customHeight="1" x14ac:dyDescent="0.25">
      <c r="E1244" s="283"/>
    </row>
    <row r="1245" spans="5:5" ht="25" customHeight="1" x14ac:dyDescent="0.25">
      <c r="E1245" s="283"/>
    </row>
    <row r="1246" spans="5:5" ht="25" customHeight="1" x14ac:dyDescent="0.25">
      <c r="E1246" s="283"/>
    </row>
    <row r="1247" spans="5:5" ht="25" customHeight="1" x14ac:dyDescent="0.25">
      <c r="E1247" s="283"/>
    </row>
    <row r="1248" spans="5:5" ht="25" customHeight="1" x14ac:dyDescent="0.25">
      <c r="E1248" s="283"/>
    </row>
    <row r="1249" spans="5:5" ht="25" customHeight="1" x14ac:dyDescent="0.25">
      <c r="E1249" s="283"/>
    </row>
    <row r="1250" spans="5:5" ht="25" customHeight="1" x14ac:dyDescent="0.25">
      <c r="E1250" s="283"/>
    </row>
    <row r="1251" spans="5:5" ht="25" customHeight="1" x14ac:dyDescent="0.25">
      <c r="E1251" s="283"/>
    </row>
    <row r="1252" spans="5:5" ht="25" customHeight="1" x14ac:dyDescent="0.25">
      <c r="E1252" s="283"/>
    </row>
    <row r="1253" spans="5:5" ht="25" customHeight="1" x14ac:dyDescent="0.25">
      <c r="E1253" s="283"/>
    </row>
    <row r="1254" spans="5:5" ht="25" customHeight="1" x14ac:dyDescent="0.25">
      <c r="E1254" s="283"/>
    </row>
    <row r="1255" spans="5:5" ht="25" customHeight="1" x14ac:dyDescent="0.25">
      <c r="E1255" s="283"/>
    </row>
    <row r="1256" spans="5:5" ht="25" customHeight="1" x14ac:dyDescent="0.25">
      <c r="E1256" s="283"/>
    </row>
    <row r="1257" spans="5:5" ht="25" customHeight="1" x14ac:dyDescent="0.25">
      <c r="E1257" s="283"/>
    </row>
    <row r="1258" spans="5:5" ht="25" customHeight="1" x14ac:dyDescent="0.25">
      <c r="E1258" s="283"/>
    </row>
    <row r="1259" spans="5:5" ht="25" customHeight="1" x14ac:dyDescent="0.25">
      <c r="E1259" s="283"/>
    </row>
    <row r="1260" spans="5:5" ht="25" customHeight="1" x14ac:dyDescent="0.25">
      <c r="E1260" s="283"/>
    </row>
    <row r="1261" spans="5:5" ht="25" customHeight="1" x14ac:dyDescent="0.25">
      <c r="E1261" s="283"/>
    </row>
    <row r="1262" spans="5:5" ht="25" customHeight="1" x14ac:dyDescent="0.25">
      <c r="E1262" s="283"/>
    </row>
    <row r="1263" spans="5:5" ht="25" customHeight="1" x14ac:dyDescent="0.25">
      <c r="E1263" s="283"/>
    </row>
    <row r="1264" spans="5:5" ht="25" customHeight="1" x14ac:dyDescent="0.25">
      <c r="E1264" s="283"/>
    </row>
    <row r="1265" spans="5:5" ht="25" customHeight="1" x14ac:dyDescent="0.25">
      <c r="E1265" s="283"/>
    </row>
    <row r="1266" spans="5:5" ht="25" customHeight="1" x14ac:dyDescent="0.25">
      <c r="E1266" s="283"/>
    </row>
    <row r="1267" spans="5:5" ht="25" customHeight="1" x14ac:dyDescent="0.25">
      <c r="E1267" s="283"/>
    </row>
    <row r="1268" spans="5:5" ht="25" customHeight="1" x14ac:dyDescent="0.25">
      <c r="E1268" s="283"/>
    </row>
    <row r="1269" spans="5:5" ht="25" customHeight="1" x14ac:dyDescent="0.25">
      <c r="E1269" s="283"/>
    </row>
    <row r="1270" spans="5:5" ht="25" customHeight="1" x14ac:dyDescent="0.25">
      <c r="E1270" s="283"/>
    </row>
    <row r="1271" spans="5:5" ht="25" customHeight="1" x14ac:dyDescent="0.25">
      <c r="E1271" s="283"/>
    </row>
    <row r="1272" spans="5:5" ht="25" customHeight="1" x14ac:dyDescent="0.25">
      <c r="E1272" s="283"/>
    </row>
    <row r="1273" spans="5:5" ht="25" customHeight="1" x14ac:dyDescent="0.25">
      <c r="E1273" s="283"/>
    </row>
    <row r="1274" spans="5:5" ht="25" customHeight="1" x14ac:dyDescent="0.25">
      <c r="E1274" s="283"/>
    </row>
    <row r="1275" spans="5:5" ht="25" customHeight="1" x14ac:dyDescent="0.25">
      <c r="E1275" s="283"/>
    </row>
    <row r="1276" spans="5:5" ht="25" customHeight="1" x14ac:dyDescent="0.25">
      <c r="E1276" s="283"/>
    </row>
    <row r="1277" spans="5:5" ht="25" customHeight="1" x14ac:dyDescent="0.25">
      <c r="E1277" s="283"/>
    </row>
    <row r="1278" spans="5:5" ht="25" customHeight="1" x14ac:dyDescent="0.25">
      <c r="E1278" s="283"/>
    </row>
    <row r="1279" spans="5:5" ht="25" customHeight="1" x14ac:dyDescent="0.25">
      <c r="E1279" s="283"/>
    </row>
    <row r="1280" spans="5:5" ht="25" customHeight="1" x14ac:dyDescent="0.25">
      <c r="E1280" s="283"/>
    </row>
    <row r="1281" spans="5:5" ht="25" customHeight="1" x14ac:dyDescent="0.25">
      <c r="E1281" s="283"/>
    </row>
    <row r="1282" spans="5:5" ht="25" customHeight="1" x14ac:dyDescent="0.25">
      <c r="E1282" s="283"/>
    </row>
    <row r="1283" spans="5:5" ht="25" customHeight="1" x14ac:dyDescent="0.25">
      <c r="E1283" s="283"/>
    </row>
    <row r="1284" spans="5:5" ht="25" customHeight="1" x14ac:dyDescent="0.25">
      <c r="E1284" s="283"/>
    </row>
    <row r="1285" spans="5:5" ht="25" customHeight="1" x14ac:dyDescent="0.25">
      <c r="E1285" s="283"/>
    </row>
    <row r="1286" spans="5:5" ht="25" customHeight="1" x14ac:dyDescent="0.25">
      <c r="E1286" s="283"/>
    </row>
    <row r="1287" spans="5:5" ht="25" customHeight="1" x14ac:dyDescent="0.25">
      <c r="E1287" s="283"/>
    </row>
    <row r="1288" spans="5:5" ht="25" customHeight="1" x14ac:dyDescent="0.25">
      <c r="E1288" s="283"/>
    </row>
    <row r="1289" spans="5:5" ht="25" customHeight="1" x14ac:dyDescent="0.25">
      <c r="E1289" s="283"/>
    </row>
    <row r="1290" spans="5:5" ht="25" customHeight="1" x14ac:dyDescent="0.25">
      <c r="E1290" s="283"/>
    </row>
    <row r="1291" spans="5:5" ht="25" customHeight="1" x14ac:dyDescent="0.25">
      <c r="E1291" s="283"/>
    </row>
    <row r="1292" spans="5:5" ht="25" customHeight="1" x14ac:dyDescent="0.25">
      <c r="E1292" s="283"/>
    </row>
    <row r="1293" spans="5:5" ht="25" customHeight="1" x14ac:dyDescent="0.25">
      <c r="E1293" s="283"/>
    </row>
    <row r="1294" spans="5:5" ht="25" customHeight="1" x14ac:dyDescent="0.25">
      <c r="E1294" s="283"/>
    </row>
    <row r="1295" spans="5:5" ht="25" customHeight="1" x14ac:dyDescent="0.25">
      <c r="E1295" s="283"/>
    </row>
    <row r="1296" spans="5:5" ht="25" customHeight="1" x14ac:dyDescent="0.25">
      <c r="E1296" s="283"/>
    </row>
    <row r="1297" spans="5:5" ht="25" customHeight="1" x14ac:dyDescent="0.25">
      <c r="E1297" s="283"/>
    </row>
    <row r="1298" spans="5:5" ht="25" customHeight="1" x14ac:dyDescent="0.25">
      <c r="E1298" s="283"/>
    </row>
    <row r="1299" spans="5:5" ht="25" customHeight="1" x14ac:dyDescent="0.25">
      <c r="E1299" s="283"/>
    </row>
    <row r="1300" spans="5:5" ht="25" customHeight="1" x14ac:dyDescent="0.25">
      <c r="E1300" s="283"/>
    </row>
    <row r="1301" spans="5:5" ht="25" customHeight="1" x14ac:dyDescent="0.25">
      <c r="E1301" s="283"/>
    </row>
    <row r="1302" spans="5:5" ht="25" customHeight="1" x14ac:dyDescent="0.25">
      <c r="E1302" s="283"/>
    </row>
    <row r="1303" spans="5:5" ht="25" customHeight="1" x14ac:dyDescent="0.25">
      <c r="E1303" s="283"/>
    </row>
    <row r="1304" spans="5:5" ht="25" customHeight="1" x14ac:dyDescent="0.25">
      <c r="E1304" s="283"/>
    </row>
    <row r="1305" spans="5:5" ht="25" customHeight="1" x14ac:dyDescent="0.25">
      <c r="E1305" s="283"/>
    </row>
    <row r="1306" spans="5:5" ht="25" customHeight="1" x14ac:dyDescent="0.25">
      <c r="E1306" s="283"/>
    </row>
    <row r="1307" spans="5:5" ht="25" customHeight="1" x14ac:dyDescent="0.25">
      <c r="E1307" s="283"/>
    </row>
    <row r="1308" spans="5:5" ht="25" customHeight="1" x14ac:dyDescent="0.25">
      <c r="E1308" s="283"/>
    </row>
    <row r="1309" spans="5:5" ht="25" customHeight="1" x14ac:dyDescent="0.25">
      <c r="E1309" s="283"/>
    </row>
    <row r="1310" spans="5:5" ht="25" customHeight="1" x14ac:dyDescent="0.25">
      <c r="E1310" s="283"/>
    </row>
    <row r="1311" spans="5:5" ht="25" customHeight="1" x14ac:dyDescent="0.25">
      <c r="E1311" s="283"/>
    </row>
    <row r="1312" spans="5:5" ht="25" customHeight="1" x14ac:dyDescent="0.25">
      <c r="E1312" s="283"/>
    </row>
    <row r="1313" spans="5:5" ht="25" customHeight="1" x14ac:dyDescent="0.25">
      <c r="E1313" s="283"/>
    </row>
    <row r="1314" spans="5:5" ht="25" customHeight="1" x14ac:dyDescent="0.25">
      <c r="E1314" s="283"/>
    </row>
    <row r="1315" spans="5:5" ht="25" customHeight="1" x14ac:dyDescent="0.25">
      <c r="E1315" s="283"/>
    </row>
    <row r="1316" spans="5:5" ht="25" customHeight="1" x14ac:dyDescent="0.25">
      <c r="E1316" s="283"/>
    </row>
    <row r="1317" spans="5:5" ht="25" customHeight="1" x14ac:dyDescent="0.25">
      <c r="E1317" s="283"/>
    </row>
    <row r="1318" spans="5:5" ht="25" customHeight="1" x14ac:dyDescent="0.25">
      <c r="E1318" s="283"/>
    </row>
    <row r="1319" spans="5:5" ht="25" customHeight="1" x14ac:dyDescent="0.25">
      <c r="E1319" s="283"/>
    </row>
    <row r="1320" spans="5:5" ht="25" customHeight="1" x14ac:dyDescent="0.25">
      <c r="E1320" s="283"/>
    </row>
    <row r="1321" spans="5:5" ht="25" customHeight="1" x14ac:dyDescent="0.25">
      <c r="E1321" s="283"/>
    </row>
    <row r="1322" spans="5:5" ht="25" customHeight="1" x14ac:dyDescent="0.25">
      <c r="E1322" s="283"/>
    </row>
    <row r="1323" spans="5:5" ht="25" customHeight="1" x14ac:dyDescent="0.25">
      <c r="E1323" s="283"/>
    </row>
    <row r="1324" spans="5:5" ht="25" customHeight="1" x14ac:dyDescent="0.25">
      <c r="E1324" s="283"/>
    </row>
    <row r="1325" spans="5:5" ht="25" customHeight="1" x14ac:dyDescent="0.25">
      <c r="E1325" s="283"/>
    </row>
    <row r="1326" spans="5:5" ht="25" customHeight="1" x14ac:dyDescent="0.25">
      <c r="E1326" s="283"/>
    </row>
    <row r="1327" spans="5:5" ht="25" customHeight="1" x14ac:dyDescent="0.25">
      <c r="E1327" s="283"/>
    </row>
    <row r="1328" spans="5:5" ht="25" customHeight="1" x14ac:dyDescent="0.25">
      <c r="E1328" s="283"/>
    </row>
    <row r="1329" spans="5:5" ht="25" customHeight="1" x14ac:dyDescent="0.25">
      <c r="E1329" s="283"/>
    </row>
    <row r="1330" spans="5:5" ht="25" customHeight="1" x14ac:dyDescent="0.25">
      <c r="E1330" s="283"/>
    </row>
    <row r="1331" spans="5:5" ht="25" customHeight="1" x14ac:dyDescent="0.25">
      <c r="E1331" s="283"/>
    </row>
    <row r="1332" spans="5:5" ht="25" customHeight="1" x14ac:dyDescent="0.25">
      <c r="E1332" s="283"/>
    </row>
    <row r="1333" spans="5:5" ht="25" customHeight="1" x14ac:dyDescent="0.25">
      <c r="E1333" s="283"/>
    </row>
    <row r="1334" spans="5:5" ht="25" customHeight="1" x14ac:dyDescent="0.25">
      <c r="E1334" s="283"/>
    </row>
    <row r="1335" spans="5:5" ht="25" customHeight="1" x14ac:dyDescent="0.25">
      <c r="E1335" s="283"/>
    </row>
    <row r="1336" spans="5:5" ht="25" customHeight="1" x14ac:dyDescent="0.25">
      <c r="E1336" s="283"/>
    </row>
    <row r="1337" spans="5:5" ht="25" customHeight="1" x14ac:dyDescent="0.25">
      <c r="E1337" s="283"/>
    </row>
    <row r="1338" spans="5:5" ht="25" customHeight="1" x14ac:dyDescent="0.25">
      <c r="E1338" s="283"/>
    </row>
    <row r="1339" spans="5:5" ht="25" customHeight="1" x14ac:dyDescent="0.25">
      <c r="E1339" s="283"/>
    </row>
    <row r="1340" spans="5:5" ht="25" customHeight="1" x14ac:dyDescent="0.25">
      <c r="E1340" s="283"/>
    </row>
    <row r="1341" spans="5:5" ht="25" customHeight="1" x14ac:dyDescent="0.25">
      <c r="E1341" s="283"/>
    </row>
    <row r="1342" spans="5:5" ht="25" customHeight="1" x14ac:dyDescent="0.25">
      <c r="E1342" s="283"/>
    </row>
    <row r="1343" spans="5:5" ht="25" customHeight="1" x14ac:dyDescent="0.25">
      <c r="E1343" s="283"/>
    </row>
    <row r="1344" spans="5:5" ht="25" customHeight="1" x14ac:dyDescent="0.25">
      <c r="E1344" s="283"/>
    </row>
    <row r="1345" spans="5:5" ht="25" customHeight="1" x14ac:dyDescent="0.25">
      <c r="E1345" s="283"/>
    </row>
    <row r="1346" spans="5:5" ht="25" customHeight="1" x14ac:dyDescent="0.25">
      <c r="E1346" s="283"/>
    </row>
    <row r="1347" spans="5:5" ht="25" customHeight="1" x14ac:dyDescent="0.25">
      <c r="E1347" s="283"/>
    </row>
    <row r="1348" spans="5:5" ht="25" customHeight="1" x14ac:dyDescent="0.25">
      <c r="E1348" s="283"/>
    </row>
    <row r="1349" spans="5:5" ht="25" customHeight="1" x14ac:dyDescent="0.25">
      <c r="E1349" s="283"/>
    </row>
    <row r="1350" spans="5:5" ht="25" customHeight="1" x14ac:dyDescent="0.25">
      <c r="E1350" s="283"/>
    </row>
    <row r="1351" spans="5:5" ht="25" customHeight="1" x14ac:dyDescent="0.25">
      <c r="E1351" s="283"/>
    </row>
    <row r="1352" spans="5:5" ht="25" customHeight="1" x14ac:dyDescent="0.25">
      <c r="E1352" s="283"/>
    </row>
    <row r="1353" spans="5:5" ht="25" customHeight="1" x14ac:dyDescent="0.25">
      <c r="E1353" s="283"/>
    </row>
    <row r="1354" spans="5:5" ht="25" customHeight="1" x14ac:dyDescent="0.25">
      <c r="E1354" s="283"/>
    </row>
    <row r="1355" spans="5:5" ht="25" customHeight="1" x14ac:dyDescent="0.25">
      <c r="E1355" s="283"/>
    </row>
    <row r="1356" spans="5:5" ht="25" customHeight="1" x14ac:dyDescent="0.25">
      <c r="E1356" s="283"/>
    </row>
    <row r="1357" spans="5:5" ht="25" customHeight="1" x14ac:dyDescent="0.25">
      <c r="E1357" s="283"/>
    </row>
    <row r="1358" spans="5:5" ht="25" customHeight="1" x14ac:dyDescent="0.25">
      <c r="E1358" s="283"/>
    </row>
    <row r="1359" spans="5:5" ht="25" customHeight="1" x14ac:dyDescent="0.25">
      <c r="E1359" s="283"/>
    </row>
    <row r="1360" spans="5:5" ht="25" customHeight="1" x14ac:dyDescent="0.25">
      <c r="E1360" s="283"/>
    </row>
    <row r="1361" spans="5:5" ht="25" customHeight="1" x14ac:dyDescent="0.25">
      <c r="E1361" s="283"/>
    </row>
    <row r="1362" spans="5:5" ht="25" customHeight="1" x14ac:dyDescent="0.25">
      <c r="E1362" s="283"/>
    </row>
    <row r="1363" spans="5:5" ht="25" customHeight="1" x14ac:dyDescent="0.25">
      <c r="E1363" s="283"/>
    </row>
    <row r="1364" spans="5:5" ht="25" customHeight="1" x14ac:dyDescent="0.25">
      <c r="E1364" s="283"/>
    </row>
    <row r="1365" spans="5:5" ht="25" customHeight="1" x14ac:dyDescent="0.25">
      <c r="E1365" s="283"/>
    </row>
    <row r="1366" spans="5:5" ht="25" customHeight="1" x14ac:dyDescent="0.25">
      <c r="E1366" s="283"/>
    </row>
    <row r="1367" spans="5:5" ht="25" customHeight="1" x14ac:dyDescent="0.25">
      <c r="E1367" s="283"/>
    </row>
    <row r="1368" spans="5:5" ht="25" customHeight="1" x14ac:dyDescent="0.25">
      <c r="E1368" s="283"/>
    </row>
    <row r="1369" spans="5:5" ht="25" customHeight="1" x14ac:dyDescent="0.25">
      <c r="E1369" s="283"/>
    </row>
    <row r="1370" spans="5:5" ht="25" customHeight="1" x14ac:dyDescent="0.25">
      <c r="E1370" s="283"/>
    </row>
    <row r="1371" spans="5:5" ht="25" customHeight="1" x14ac:dyDescent="0.25">
      <c r="E1371" s="283"/>
    </row>
    <row r="1372" spans="5:5" ht="25" customHeight="1" x14ac:dyDescent="0.25">
      <c r="E1372" s="283"/>
    </row>
    <row r="1373" spans="5:5" ht="25" customHeight="1" x14ac:dyDescent="0.25">
      <c r="E1373" s="283"/>
    </row>
    <row r="1374" spans="5:5" ht="25" customHeight="1" x14ac:dyDescent="0.25">
      <c r="E1374" s="283"/>
    </row>
    <row r="1375" spans="5:5" ht="25" customHeight="1" x14ac:dyDescent="0.25">
      <c r="E1375" s="283"/>
    </row>
    <row r="1376" spans="5:5" ht="25" customHeight="1" x14ac:dyDescent="0.25">
      <c r="E1376" s="283"/>
    </row>
    <row r="1377" spans="5:5" ht="25" customHeight="1" x14ac:dyDescent="0.25">
      <c r="E1377" s="283"/>
    </row>
    <row r="1378" spans="5:5" ht="25" customHeight="1" x14ac:dyDescent="0.25">
      <c r="E1378" s="283"/>
    </row>
    <row r="1379" spans="5:5" ht="25" customHeight="1" x14ac:dyDescent="0.25">
      <c r="E1379" s="283"/>
    </row>
    <row r="1380" spans="5:5" ht="25" customHeight="1" x14ac:dyDescent="0.25">
      <c r="E1380" s="283"/>
    </row>
    <row r="1381" spans="5:5" ht="25" customHeight="1" x14ac:dyDescent="0.25">
      <c r="E1381" s="283"/>
    </row>
    <row r="1382" spans="5:5" ht="25" customHeight="1" x14ac:dyDescent="0.25">
      <c r="E1382" s="283"/>
    </row>
    <row r="1383" spans="5:5" ht="25" customHeight="1" x14ac:dyDescent="0.25">
      <c r="E1383" s="283"/>
    </row>
    <row r="1384" spans="5:5" ht="25" customHeight="1" x14ac:dyDescent="0.25">
      <c r="E1384" s="283"/>
    </row>
    <row r="1385" spans="5:5" ht="25" customHeight="1" x14ac:dyDescent="0.25">
      <c r="E1385" s="283"/>
    </row>
    <row r="1386" spans="5:5" ht="25" customHeight="1" x14ac:dyDescent="0.25">
      <c r="E1386" s="283"/>
    </row>
    <row r="1387" spans="5:5" ht="25" customHeight="1" x14ac:dyDescent="0.25">
      <c r="E1387" s="283"/>
    </row>
    <row r="1388" spans="5:5" ht="25" customHeight="1" x14ac:dyDescent="0.25">
      <c r="E1388" s="283"/>
    </row>
    <row r="1389" spans="5:5" ht="25" customHeight="1" x14ac:dyDescent="0.25">
      <c r="E1389" s="283"/>
    </row>
    <row r="1390" spans="5:5" ht="25" customHeight="1" x14ac:dyDescent="0.25">
      <c r="E1390" s="283"/>
    </row>
    <row r="1391" spans="5:5" ht="25" customHeight="1" x14ac:dyDescent="0.25">
      <c r="E1391" s="283"/>
    </row>
    <row r="1392" spans="5:5" ht="25" customHeight="1" x14ac:dyDescent="0.25">
      <c r="E1392" s="283"/>
    </row>
    <row r="1393" spans="5:5" ht="25" customHeight="1" x14ac:dyDescent="0.25">
      <c r="E1393" s="283"/>
    </row>
    <row r="1394" spans="5:5" ht="25" customHeight="1" x14ac:dyDescent="0.25">
      <c r="E1394" s="283"/>
    </row>
    <row r="1395" spans="5:5" ht="25" customHeight="1" x14ac:dyDescent="0.25">
      <c r="E1395" s="283"/>
    </row>
    <row r="1396" spans="5:5" ht="25" customHeight="1" x14ac:dyDescent="0.25">
      <c r="E1396" s="283"/>
    </row>
    <row r="1397" spans="5:5" ht="25" customHeight="1" x14ac:dyDescent="0.25">
      <c r="E1397" s="283"/>
    </row>
    <row r="1398" spans="5:5" ht="25" customHeight="1" x14ac:dyDescent="0.25">
      <c r="E1398" s="283"/>
    </row>
    <row r="1399" spans="5:5" ht="25" customHeight="1" x14ac:dyDescent="0.25">
      <c r="E1399" s="283"/>
    </row>
    <row r="1400" spans="5:5" ht="25" customHeight="1" x14ac:dyDescent="0.25">
      <c r="E1400" s="283"/>
    </row>
    <row r="1401" spans="5:5" ht="25" customHeight="1" x14ac:dyDescent="0.25">
      <c r="E1401" s="283"/>
    </row>
    <row r="1402" spans="5:5" ht="25" customHeight="1" x14ac:dyDescent="0.25">
      <c r="E1402" s="283"/>
    </row>
    <row r="1403" spans="5:5" ht="25" customHeight="1" x14ac:dyDescent="0.25">
      <c r="E1403" s="283"/>
    </row>
    <row r="1404" spans="5:5" ht="25" customHeight="1" x14ac:dyDescent="0.25">
      <c r="E1404" s="283"/>
    </row>
    <row r="1405" spans="5:5" ht="25" customHeight="1" x14ac:dyDescent="0.25">
      <c r="E1405" s="283"/>
    </row>
    <row r="1406" spans="5:5" ht="25" customHeight="1" x14ac:dyDescent="0.25">
      <c r="E1406" s="283"/>
    </row>
    <row r="1407" spans="5:5" ht="25" customHeight="1" x14ac:dyDescent="0.25">
      <c r="E1407" s="283"/>
    </row>
    <row r="1408" spans="5:5" ht="25" customHeight="1" x14ac:dyDescent="0.25">
      <c r="E1408" s="283"/>
    </row>
    <row r="1409" spans="5:5" ht="25" customHeight="1" x14ac:dyDescent="0.25">
      <c r="E1409" s="283"/>
    </row>
    <row r="1410" spans="5:5" ht="25" customHeight="1" x14ac:dyDescent="0.25">
      <c r="E1410" s="283"/>
    </row>
    <row r="1411" spans="5:5" ht="25" customHeight="1" x14ac:dyDescent="0.25">
      <c r="E1411" s="283"/>
    </row>
    <row r="1412" spans="5:5" ht="25" customHeight="1" x14ac:dyDescent="0.25">
      <c r="E1412" s="283"/>
    </row>
    <row r="1413" spans="5:5" ht="25" customHeight="1" x14ac:dyDescent="0.25">
      <c r="E1413" s="283"/>
    </row>
    <row r="1414" spans="5:5" ht="25" customHeight="1" x14ac:dyDescent="0.25">
      <c r="E1414" s="283"/>
    </row>
    <row r="1415" spans="5:5" ht="25" customHeight="1" x14ac:dyDescent="0.25">
      <c r="E1415" s="283"/>
    </row>
    <row r="1416" spans="5:5" ht="25" customHeight="1" x14ac:dyDescent="0.25">
      <c r="E1416" s="283"/>
    </row>
    <row r="1417" spans="5:5" ht="25" customHeight="1" x14ac:dyDescent="0.25">
      <c r="E1417" s="283"/>
    </row>
    <row r="1418" spans="5:5" ht="25" customHeight="1" x14ac:dyDescent="0.25">
      <c r="E1418" s="283"/>
    </row>
    <row r="1419" spans="5:5" ht="25" customHeight="1" x14ac:dyDescent="0.25">
      <c r="E1419" s="283"/>
    </row>
    <row r="1420" spans="5:5" ht="25" customHeight="1" x14ac:dyDescent="0.25">
      <c r="E1420" s="283"/>
    </row>
    <row r="1421" spans="5:5" ht="25" customHeight="1" x14ac:dyDescent="0.25">
      <c r="E1421" s="283"/>
    </row>
    <row r="1422" spans="5:5" ht="25" customHeight="1" x14ac:dyDescent="0.25">
      <c r="E1422" s="283"/>
    </row>
    <row r="1423" spans="5:5" ht="25" customHeight="1" x14ac:dyDescent="0.25">
      <c r="E1423" s="283"/>
    </row>
    <row r="1424" spans="5:5" ht="25" customHeight="1" x14ac:dyDescent="0.25">
      <c r="E1424" s="283"/>
    </row>
    <row r="1425" spans="5:5" ht="25" customHeight="1" x14ac:dyDescent="0.25">
      <c r="E1425" s="283"/>
    </row>
    <row r="1426" spans="5:5" ht="25" customHeight="1" x14ac:dyDescent="0.25">
      <c r="E1426" s="283"/>
    </row>
    <row r="1427" spans="5:5" ht="25" customHeight="1" x14ac:dyDescent="0.25">
      <c r="E1427" s="283"/>
    </row>
    <row r="1428" spans="5:5" ht="25" customHeight="1" x14ac:dyDescent="0.25">
      <c r="E1428" s="283"/>
    </row>
    <row r="1429" spans="5:5" ht="25" customHeight="1" x14ac:dyDescent="0.25">
      <c r="E1429" s="283"/>
    </row>
    <row r="1430" spans="5:5" ht="25" customHeight="1" x14ac:dyDescent="0.25">
      <c r="E1430" s="283"/>
    </row>
    <row r="1431" spans="5:5" ht="25" customHeight="1" x14ac:dyDescent="0.25">
      <c r="E1431" s="283"/>
    </row>
    <row r="1432" spans="5:5" ht="25" customHeight="1" x14ac:dyDescent="0.25">
      <c r="E1432" s="283"/>
    </row>
    <row r="1433" spans="5:5" ht="25" customHeight="1" x14ac:dyDescent="0.25">
      <c r="E1433" s="283"/>
    </row>
    <row r="1434" spans="5:5" ht="25" customHeight="1" x14ac:dyDescent="0.25">
      <c r="E1434" s="283"/>
    </row>
    <row r="1435" spans="5:5" ht="25" customHeight="1" x14ac:dyDescent="0.25">
      <c r="E1435" s="283"/>
    </row>
    <row r="1436" spans="5:5" ht="25" customHeight="1" x14ac:dyDescent="0.25">
      <c r="E1436" s="283"/>
    </row>
    <row r="1437" spans="5:5" ht="25" customHeight="1" x14ac:dyDescent="0.25">
      <c r="E1437" s="283"/>
    </row>
    <row r="1438" spans="5:5" ht="25" customHeight="1" x14ac:dyDescent="0.25">
      <c r="E1438" s="283"/>
    </row>
    <row r="1439" spans="5:5" ht="25" customHeight="1" x14ac:dyDescent="0.25">
      <c r="E1439" s="283"/>
    </row>
    <row r="1440" spans="5:5" ht="25" customHeight="1" x14ac:dyDescent="0.25">
      <c r="E1440" s="283"/>
    </row>
    <row r="1441" spans="5:5" ht="25" customHeight="1" x14ac:dyDescent="0.25">
      <c r="E1441" s="283"/>
    </row>
    <row r="1442" spans="5:5" ht="25" customHeight="1" x14ac:dyDescent="0.25">
      <c r="E1442" s="283"/>
    </row>
    <row r="1443" spans="5:5" ht="25" customHeight="1" x14ac:dyDescent="0.25">
      <c r="E1443" s="283"/>
    </row>
    <row r="1444" spans="5:5" ht="25" customHeight="1" x14ac:dyDescent="0.25">
      <c r="E1444" s="283"/>
    </row>
    <row r="1445" spans="5:5" ht="25" customHeight="1" x14ac:dyDescent="0.25">
      <c r="E1445" s="283"/>
    </row>
    <row r="1446" spans="5:5" ht="25" customHeight="1" x14ac:dyDescent="0.25">
      <c r="E1446" s="283"/>
    </row>
    <row r="1447" spans="5:5" ht="25" customHeight="1" x14ac:dyDescent="0.25">
      <c r="E1447" s="283"/>
    </row>
    <row r="1448" spans="5:5" ht="25" customHeight="1" x14ac:dyDescent="0.25">
      <c r="E1448" s="283"/>
    </row>
    <row r="1449" spans="5:5" ht="25" customHeight="1" x14ac:dyDescent="0.25">
      <c r="E1449" s="283"/>
    </row>
    <row r="1450" spans="5:5" ht="25" customHeight="1" x14ac:dyDescent="0.25">
      <c r="E1450" s="283"/>
    </row>
    <row r="1451" spans="5:5" ht="25" customHeight="1" x14ac:dyDescent="0.25">
      <c r="E1451" s="283"/>
    </row>
    <row r="1452" spans="5:5" ht="25" customHeight="1" x14ac:dyDescent="0.25">
      <c r="E1452" s="283"/>
    </row>
    <row r="1453" spans="5:5" ht="25" customHeight="1" x14ac:dyDescent="0.25">
      <c r="E1453" s="283"/>
    </row>
    <row r="1454" spans="5:5" ht="25" customHeight="1" x14ac:dyDescent="0.25">
      <c r="E1454" s="283"/>
    </row>
    <row r="1455" spans="5:5" ht="25" customHeight="1" x14ac:dyDescent="0.25">
      <c r="E1455" s="283"/>
    </row>
    <row r="1456" spans="5:5" ht="25" customHeight="1" x14ac:dyDescent="0.25">
      <c r="E1456" s="283"/>
    </row>
    <row r="1457" spans="5:5" ht="25" customHeight="1" x14ac:dyDescent="0.25">
      <c r="E1457" s="283"/>
    </row>
    <row r="1458" spans="5:5" ht="25" customHeight="1" x14ac:dyDescent="0.25">
      <c r="E1458" s="283"/>
    </row>
    <row r="1459" spans="5:5" ht="25" customHeight="1" x14ac:dyDescent="0.25">
      <c r="E1459" s="283"/>
    </row>
    <row r="1460" spans="5:5" ht="25" customHeight="1" x14ac:dyDescent="0.25">
      <c r="E1460" s="283"/>
    </row>
    <row r="1461" spans="5:5" ht="25" customHeight="1" x14ac:dyDescent="0.25">
      <c r="E1461" s="283"/>
    </row>
    <row r="1462" spans="5:5" ht="25" customHeight="1" x14ac:dyDescent="0.25">
      <c r="E1462" s="283"/>
    </row>
    <row r="1463" spans="5:5" ht="25" customHeight="1" x14ac:dyDescent="0.25">
      <c r="E1463" s="283"/>
    </row>
    <row r="1464" spans="5:5" ht="25" customHeight="1" x14ac:dyDescent="0.25">
      <c r="E1464" s="283"/>
    </row>
    <row r="1465" spans="5:5" ht="25" customHeight="1" x14ac:dyDescent="0.25">
      <c r="E1465" s="283"/>
    </row>
    <row r="1466" spans="5:5" ht="25" customHeight="1" x14ac:dyDescent="0.25">
      <c r="E1466" s="283"/>
    </row>
    <row r="1467" spans="5:5" ht="25" customHeight="1" x14ac:dyDescent="0.25">
      <c r="E1467" s="283"/>
    </row>
    <row r="1468" spans="5:5" ht="25" customHeight="1" x14ac:dyDescent="0.25">
      <c r="E1468" s="283"/>
    </row>
    <row r="1469" spans="5:5" ht="25" customHeight="1" x14ac:dyDescent="0.25">
      <c r="E1469" s="283"/>
    </row>
    <row r="1470" spans="5:5" ht="25" customHeight="1" x14ac:dyDescent="0.25">
      <c r="E1470" s="283"/>
    </row>
    <row r="1471" spans="5:5" ht="25" customHeight="1" x14ac:dyDescent="0.25">
      <c r="E1471" s="283"/>
    </row>
    <row r="1472" spans="5:5" ht="25" customHeight="1" x14ac:dyDescent="0.25">
      <c r="E1472" s="283"/>
    </row>
    <row r="1473" spans="5:5" ht="25" customHeight="1" x14ac:dyDescent="0.25">
      <c r="E1473" s="283"/>
    </row>
    <row r="1474" spans="5:5" ht="25" customHeight="1" x14ac:dyDescent="0.25">
      <c r="E1474" s="283"/>
    </row>
    <row r="1475" spans="5:5" ht="25" customHeight="1" x14ac:dyDescent="0.25">
      <c r="E1475" s="283"/>
    </row>
    <row r="1476" spans="5:5" ht="25" customHeight="1" x14ac:dyDescent="0.25">
      <c r="E1476" s="283"/>
    </row>
    <row r="1477" spans="5:5" ht="25" customHeight="1" x14ac:dyDescent="0.25">
      <c r="E1477" s="283"/>
    </row>
    <row r="1478" spans="5:5" ht="25" customHeight="1" x14ac:dyDescent="0.25">
      <c r="E1478" s="283"/>
    </row>
    <row r="1479" spans="5:5" ht="25" customHeight="1" x14ac:dyDescent="0.25">
      <c r="E1479" s="283"/>
    </row>
    <row r="1480" spans="5:5" ht="25" customHeight="1" x14ac:dyDescent="0.25">
      <c r="E1480" s="283"/>
    </row>
    <row r="1481" spans="5:5" ht="25" customHeight="1" x14ac:dyDescent="0.25">
      <c r="E1481" s="283"/>
    </row>
    <row r="1482" spans="5:5" ht="25" customHeight="1" x14ac:dyDescent="0.25">
      <c r="E1482" s="283"/>
    </row>
    <row r="1483" spans="5:5" ht="25" customHeight="1" x14ac:dyDescent="0.25">
      <c r="E1483" s="283"/>
    </row>
    <row r="1484" spans="5:5" ht="25" customHeight="1" x14ac:dyDescent="0.25">
      <c r="E1484" s="283"/>
    </row>
    <row r="1485" spans="5:5" ht="25" customHeight="1" x14ac:dyDescent="0.25">
      <c r="E1485" s="283"/>
    </row>
    <row r="1486" spans="5:5" ht="25" customHeight="1" x14ac:dyDescent="0.25">
      <c r="E1486" s="283"/>
    </row>
    <row r="1487" spans="5:5" ht="25" customHeight="1" x14ac:dyDescent="0.25">
      <c r="E1487" s="283"/>
    </row>
    <row r="1488" spans="5:5" ht="25" customHeight="1" x14ac:dyDescent="0.25">
      <c r="E1488" s="283"/>
    </row>
    <row r="1489" spans="5:5" ht="25" customHeight="1" x14ac:dyDescent="0.25">
      <c r="E1489" s="283"/>
    </row>
    <row r="1490" spans="5:5" ht="25" customHeight="1" x14ac:dyDescent="0.25">
      <c r="E1490" s="283"/>
    </row>
    <row r="1491" spans="5:5" ht="25" customHeight="1" x14ac:dyDescent="0.25">
      <c r="E1491" s="283"/>
    </row>
    <row r="1492" spans="5:5" ht="25" customHeight="1" x14ac:dyDescent="0.25">
      <c r="E1492" s="283"/>
    </row>
    <row r="1493" spans="5:5" ht="25" customHeight="1" x14ac:dyDescent="0.25">
      <c r="E1493" s="283"/>
    </row>
    <row r="1494" spans="5:5" ht="25" customHeight="1" x14ac:dyDescent="0.25">
      <c r="E1494" s="283"/>
    </row>
    <row r="1495" spans="5:5" ht="25" customHeight="1" x14ac:dyDescent="0.25">
      <c r="E1495" s="283"/>
    </row>
    <row r="1496" spans="5:5" ht="25" customHeight="1" x14ac:dyDescent="0.25">
      <c r="E1496" s="283"/>
    </row>
    <row r="1497" spans="5:5" ht="25" customHeight="1" x14ac:dyDescent="0.25">
      <c r="E1497" s="283"/>
    </row>
    <row r="1498" spans="5:5" ht="25" customHeight="1" x14ac:dyDescent="0.25">
      <c r="E1498" s="283"/>
    </row>
    <row r="1499" spans="5:5" ht="25" customHeight="1" x14ac:dyDescent="0.25">
      <c r="E1499" s="283"/>
    </row>
    <row r="1500" spans="5:5" ht="25" customHeight="1" x14ac:dyDescent="0.25">
      <c r="E1500" s="283"/>
    </row>
    <row r="1501" spans="5:5" ht="25" customHeight="1" x14ac:dyDescent="0.25">
      <c r="E1501" s="283"/>
    </row>
    <row r="1502" spans="5:5" ht="25" customHeight="1" x14ac:dyDescent="0.25">
      <c r="E1502" s="283"/>
    </row>
    <row r="1503" spans="5:5" ht="25" customHeight="1" x14ac:dyDescent="0.25">
      <c r="E1503" s="283"/>
    </row>
    <row r="1504" spans="5:5" ht="25" customHeight="1" x14ac:dyDescent="0.25">
      <c r="E1504" s="283"/>
    </row>
    <row r="1505" spans="5:5" ht="25" customHeight="1" x14ac:dyDescent="0.25">
      <c r="E1505" s="283"/>
    </row>
    <row r="1506" spans="5:5" ht="25" customHeight="1" x14ac:dyDescent="0.25">
      <c r="E1506" s="283"/>
    </row>
    <row r="1507" spans="5:5" ht="25" customHeight="1" x14ac:dyDescent="0.25">
      <c r="E1507" s="283"/>
    </row>
    <row r="1508" spans="5:5" ht="25" customHeight="1" x14ac:dyDescent="0.25">
      <c r="E1508" s="283"/>
    </row>
    <row r="1509" spans="5:5" ht="25" customHeight="1" x14ac:dyDescent="0.25">
      <c r="E1509" s="283"/>
    </row>
    <row r="1510" spans="5:5" ht="25" customHeight="1" x14ac:dyDescent="0.25">
      <c r="E1510" s="283"/>
    </row>
    <row r="1511" spans="5:5" ht="25" customHeight="1" x14ac:dyDescent="0.25">
      <c r="E1511" s="283"/>
    </row>
    <row r="1512" spans="5:5" ht="25" customHeight="1" x14ac:dyDescent="0.25">
      <c r="E1512" s="283"/>
    </row>
    <row r="1513" spans="5:5" ht="25" customHeight="1" x14ac:dyDescent="0.25">
      <c r="E1513" s="283"/>
    </row>
    <row r="1514" spans="5:5" ht="25" customHeight="1" x14ac:dyDescent="0.25">
      <c r="E1514" s="283"/>
    </row>
    <row r="1515" spans="5:5" ht="25" customHeight="1" x14ac:dyDescent="0.25">
      <c r="E1515" s="283"/>
    </row>
    <row r="1516" spans="5:5" ht="25" customHeight="1" x14ac:dyDescent="0.25">
      <c r="E1516" s="283"/>
    </row>
    <row r="1517" spans="5:5" ht="25" customHeight="1" x14ac:dyDescent="0.25">
      <c r="E1517" s="283"/>
    </row>
    <row r="1518" spans="5:5" ht="25" customHeight="1" x14ac:dyDescent="0.25">
      <c r="E1518" s="283"/>
    </row>
    <row r="1519" spans="5:5" ht="25" customHeight="1" x14ac:dyDescent="0.25">
      <c r="E1519" s="283"/>
    </row>
    <row r="1520" spans="5:5" ht="25" customHeight="1" x14ac:dyDescent="0.25">
      <c r="E1520" s="283"/>
    </row>
    <row r="1521" spans="5:5" ht="25" customHeight="1" x14ac:dyDescent="0.25">
      <c r="E1521" s="283"/>
    </row>
    <row r="1522" spans="5:5" ht="25" customHeight="1" x14ac:dyDescent="0.25">
      <c r="E1522" s="283"/>
    </row>
    <row r="1523" spans="5:5" ht="25" customHeight="1" x14ac:dyDescent="0.25">
      <c r="E1523" s="283"/>
    </row>
    <row r="1524" spans="5:5" ht="25" customHeight="1" x14ac:dyDescent="0.25">
      <c r="E1524" s="283"/>
    </row>
    <row r="1525" spans="5:5" ht="25" customHeight="1" x14ac:dyDescent="0.25">
      <c r="E1525" s="283"/>
    </row>
    <row r="1526" spans="5:5" ht="25" customHeight="1" x14ac:dyDescent="0.25">
      <c r="E1526" s="283"/>
    </row>
    <row r="1527" spans="5:5" ht="25" customHeight="1" x14ac:dyDescent="0.25">
      <c r="E1527" s="283"/>
    </row>
    <row r="1528" spans="5:5" ht="25" customHeight="1" x14ac:dyDescent="0.25">
      <c r="E1528" s="283"/>
    </row>
    <row r="1529" spans="5:5" ht="25" customHeight="1" x14ac:dyDescent="0.25">
      <c r="E1529" s="283"/>
    </row>
    <row r="1530" spans="5:5" ht="25" customHeight="1" x14ac:dyDescent="0.25">
      <c r="E1530" s="283"/>
    </row>
    <row r="1531" spans="5:5" ht="25" customHeight="1" x14ac:dyDescent="0.25">
      <c r="E1531" s="283"/>
    </row>
    <row r="1532" spans="5:5" ht="25" customHeight="1" x14ac:dyDescent="0.25">
      <c r="E1532" s="283"/>
    </row>
    <row r="1533" spans="5:5" ht="25" customHeight="1" x14ac:dyDescent="0.25">
      <c r="E1533" s="283"/>
    </row>
    <row r="1534" spans="5:5" ht="25" customHeight="1" x14ac:dyDescent="0.25">
      <c r="E1534" s="283"/>
    </row>
    <row r="1535" spans="5:5" ht="25" customHeight="1" x14ac:dyDescent="0.25">
      <c r="E1535" s="283"/>
    </row>
    <row r="1536" spans="5:5" ht="25" customHeight="1" x14ac:dyDescent="0.25">
      <c r="E1536" s="283"/>
    </row>
    <row r="1537" spans="5:5" ht="25" customHeight="1" x14ac:dyDescent="0.25">
      <c r="E1537" s="283"/>
    </row>
    <row r="1538" spans="5:5" ht="25" customHeight="1" x14ac:dyDescent="0.25">
      <c r="E1538" s="283"/>
    </row>
    <row r="1539" spans="5:5" ht="25" customHeight="1" x14ac:dyDescent="0.25">
      <c r="E1539" s="283"/>
    </row>
    <row r="1540" spans="5:5" ht="25" customHeight="1" x14ac:dyDescent="0.25">
      <c r="E1540" s="283"/>
    </row>
    <row r="1541" spans="5:5" ht="25" customHeight="1" x14ac:dyDescent="0.25">
      <c r="E1541" s="283"/>
    </row>
    <row r="1542" spans="5:5" ht="25" customHeight="1" x14ac:dyDescent="0.25">
      <c r="E1542" s="283"/>
    </row>
    <row r="1543" spans="5:5" ht="25" customHeight="1" x14ac:dyDescent="0.25">
      <c r="E1543" s="283"/>
    </row>
    <row r="1544" spans="5:5" ht="25" customHeight="1" x14ac:dyDescent="0.25">
      <c r="E1544" s="283"/>
    </row>
    <row r="1545" spans="5:5" ht="25" customHeight="1" x14ac:dyDescent="0.25">
      <c r="E1545" s="283"/>
    </row>
    <row r="1546" spans="5:5" ht="25" customHeight="1" x14ac:dyDescent="0.25">
      <c r="E1546" s="283"/>
    </row>
    <row r="1547" spans="5:5" ht="25" customHeight="1" x14ac:dyDescent="0.25">
      <c r="E1547" s="283"/>
    </row>
    <row r="1548" spans="5:5" ht="25" customHeight="1" x14ac:dyDescent="0.25">
      <c r="E1548" s="283"/>
    </row>
    <row r="1549" spans="5:5" ht="25" customHeight="1" x14ac:dyDescent="0.25">
      <c r="E1549" s="283"/>
    </row>
    <row r="1550" spans="5:5" ht="25" customHeight="1" x14ac:dyDescent="0.25">
      <c r="E1550" s="283"/>
    </row>
    <row r="1551" spans="5:5" ht="25" customHeight="1" x14ac:dyDescent="0.25">
      <c r="E1551" s="283"/>
    </row>
    <row r="1552" spans="5:5" ht="25" customHeight="1" x14ac:dyDescent="0.25">
      <c r="E1552" s="283"/>
    </row>
    <row r="1553" spans="5:5" ht="25" customHeight="1" x14ac:dyDescent="0.25">
      <c r="E1553" s="283"/>
    </row>
    <row r="1554" spans="5:5" ht="25" customHeight="1" x14ac:dyDescent="0.25">
      <c r="E1554" s="283"/>
    </row>
    <row r="1555" spans="5:5" ht="25" customHeight="1" x14ac:dyDescent="0.25">
      <c r="E1555" s="283"/>
    </row>
    <row r="1556" spans="5:5" ht="25" customHeight="1" x14ac:dyDescent="0.25">
      <c r="E1556" s="283"/>
    </row>
    <row r="1557" spans="5:5" ht="25" customHeight="1" x14ac:dyDescent="0.25">
      <c r="E1557" s="283"/>
    </row>
    <row r="1558" spans="5:5" ht="25" customHeight="1" x14ac:dyDescent="0.25">
      <c r="E1558" s="283"/>
    </row>
    <row r="1559" spans="5:5" ht="25" customHeight="1" x14ac:dyDescent="0.25">
      <c r="E1559" s="283"/>
    </row>
    <row r="1560" spans="5:5" ht="25" customHeight="1" x14ac:dyDescent="0.25">
      <c r="E1560" s="283"/>
    </row>
    <row r="1561" spans="5:5" ht="25" customHeight="1" x14ac:dyDescent="0.25">
      <c r="E1561" s="283"/>
    </row>
    <row r="1562" spans="5:5" ht="25" customHeight="1" x14ac:dyDescent="0.25">
      <c r="E1562" s="283"/>
    </row>
    <row r="1563" spans="5:5" ht="25" customHeight="1" x14ac:dyDescent="0.25">
      <c r="E1563" s="283"/>
    </row>
    <row r="1564" spans="5:5" ht="25" customHeight="1" x14ac:dyDescent="0.25">
      <c r="E1564" s="283"/>
    </row>
    <row r="1565" spans="5:5" ht="25" customHeight="1" x14ac:dyDescent="0.25">
      <c r="E1565" s="283"/>
    </row>
    <row r="1566" spans="5:5" ht="25" customHeight="1" x14ac:dyDescent="0.25">
      <c r="E1566" s="283"/>
    </row>
    <row r="1567" spans="5:5" ht="25" customHeight="1" x14ac:dyDescent="0.25">
      <c r="E1567" s="283"/>
    </row>
    <row r="1568" spans="5:5" ht="25" customHeight="1" x14ac:dyDescent="0.25">
      <c r="E1568" s="283"/>
    </row>
    <row r="1569" spans="5:5" ht="25" customHeight="1" x14ac:dyDescent="0.25">
      <c r="E1569" s="283"/>
    </row>
    <row r="1570" spans="5:5" ht="25" customHeight="1" x14ac:dyDescent="0.25">
      <c r="E1570" s="283"/>
    </row>
    <row r="1571" spans="5:5" ht="25" customHeight="1" x14ac:dyDescent="0.25">
      <c r="E1571" s="283"/>
    </row>
    <row r="1572" spans="5:5" ht="25" customHeight="1" x14ac:dyDescent="0.25">
      <c r="E1572" s="283"/>
    </row>
    <row r="1573" spans="5:5" ht="25" customHeight="1" x14ac:dyDescent="0.25">
      <c r="E1573" s="283"/>
    </row>
    <row r="1574" spans="5:5" ht="25" customHeight="1" x14ac:dyDescent="0.25">
      <c r="E1574" s="283"/>
    </row>
    <row r="1575" spans="5:5" ht="25" customHeight="1" x14ac:dyDescent="0.25">
      <c r="E1575" s="283"/>
    </row>
    <row r="1576" spans="5:5" ht="25" customHeight="1" x14ac:dyDescent="0.25">
      <c r="E1576" s="283"/>
    </row>
    <row r="1577" spans="5:5" ht="25" customHeight="1" x14ac:dyDescent="0.25">
      <c r="E1577" s="283"/>
    </row>
    <row r="1578" spans="5:5" ht="25" customHeight="1" x14ac:dyDescent="0.25">
      <c r="E1578" s="283"/>
    </row>
    <row r="1579" spans="5:5" ht="25" customHeight="1" x14ac:dyDescent="0.25">
      <c r="E1579" s="283"/>
    </row>
    <row r="1580" spans="5:5" ht="25" customHeight="1" x14ac:dyDescent="0.25">
      <c r="E1580" s="283"/>
    </row>
    <row r="1581" spans="5:5" ht="25" customHeight="1" x14ac:dyDescent="0.25">
      <c r="E1581" s="283"/>
    </row>
    <row r="1582" spans="5:5" ht="25" customHeight="1" x14ac:dyDescent="0.25">
      <c r="E1582" s="283"/>
    </row>
    <row r="1583" spans="5:5" ht="25" customHeight="1" x14ac:dyDescent="0.25">
      <c r="E1583" s="283"/>
    </row>
    <row r="1584" spans="5:5" ht="25" customHeight="1" x14ac:dyDescent="0.25">
      <c r="E1584" s="283"/>
    </row>
    <row r="1585" spans="5:5" ht="25" customHeight="1" x14ac:dyDescent="0.25">
      <c r="E1585" s="283"/>
    </row>
    <row r="1586" spans="5:5" ht="25" customHeight="1" x14ac:dyDescent="0.25">
      <c r="E1586" s="283"/>
    </row>
    <row r="1587" spans="5:5" ht="25" customHeight="1" x14ac:dyDescent="0.25">
      <c r="E1587" s="283"/>
    </row>
    <row r="1588" spans="5:5" ht="25" customHeight="1" x14ac:dyDescent="0.25">
      <c r="E1588" s="283"/>
    </row>
    <row r="1589" spans="5:5" ht="25" customHeight="1" x14ac:dyDescent="0.25">
      <c r="E1589" s="283"/>
    </row>
    <row r="1590" spans="5:5" ht="25" customHeight="1" x14ac:dyDescent="0.25">
      <c r="E1590" s="283"/>
    </row>
    <row r="1591" spans="5:5" ht="25" customHeight="1" x14ac:dyDescent="0.25">
      <c r="E1591" s="283"/>
    </row>
    <row r="1592" spans="5:5" ht="25" customHeight="1" x14ac:dyDescent="0.25">
      <c r="E1592" s="283"/>
    </row>
    <row r="1593" spans="5:5" ht="25" customHeight="1" x14ac:dyDescent="0.25">
      <c r="E1593" s="283"/>
    </row>
    <row r="1594" spans="5:5" ht="25" customHeight="1" x14ac:dyDescent="0.25">
      <c r="E1594" s="283"/>
    </row>
    <row r="1595" spans="5:5" ht="25" customHeight="1" x14ac:dyDescent="0.25">
      <c r="E1595" s="283"/>
    </row>
    <row r="1596" spans="5:5" ht="25" customHeight="1" x14ac:dyDescent="0.25">
      <c r="E1596" s="283"/>
    </row>
    <row r="1597" spans="5:5" ht="25" customHeight="1" x14ac:dyDescent="0.25">
      <c r="E1597" s="283"/>
    </row>
    <row r="1598" spans="5:5" ht="25" customHeight="1" x14ac:dyDescent="0.25">
      <c r="E1598" s="283"/>
    </row>
    <row r="1599" spans="5:5" ht="25" customHeight="1" x14ac:dyDescent="0.25">
      <c r="E1599" s="283"/>
    </row>
    <row r="1600" spans="5:5" ht="25" customHeight="1" x14ac:dyDescent="0.25">
      <c r="E1600" s="283"/>
    </row>
    <row r="1601" spans="5:5" ht="25" customHeight="1" x14ac:dyDescent="0.25">
      <c r="E1601" s="283"/>
    </row>
    <row r="1602" spans="5:5" ht="25" customHeight="1" x14ac:dyDescent="0.25">
      <c r="E1602" s="283"/>
    </row>
    <row r="1603" spans="5:5" ht="25" customHeight="1" x14ac:dyDescent="0.25">
      <c r="E1603" s="283"/>
    </row>
    <row r="1604" spans="5:5" ht="25" customHeight="1" x14ac:dyDescent="0.25">
      <c r="E1604" s="283"/>
    </row>
    <row r="1605" spans="5:5" ht="25" customHeight="1" x14ac:dyDescent="0.25">
      <c r="E1605" s="283"/>
    </row>
    <row r="1606" spans="5:5" ht="25" customHeight="1" x14ac:dyDescent="0.25">
      <c r="E1606" s="283"/>
    </row>
    <row r="1607" spans="5:5" ht="25" customHeight="1" x14ac:dyDescent="0.25">
      <c r="E1607" s="283"/>
    </row>
    <row r="1608" spans="5:5" ht="25" customHeight="1" x14ac:dyDescent="0.25">
      <c r="E1608" s="283"/>
    </row>
    <row r="1609" spans="5:5" ht="25" customHeight="1" x14ac:dyDescent="0.25">
      <c r="E1609" s="283"/>
    </row>
    <row r="1610" spans="5:5" ht="25" customHeight="1" x14ac:dyDescent="0.25">
      <c r="E1610" s="283"/>
    </row>
    <row r="1611" spans="5:5" ht="25" customHeight="1" x14ac:dyDescent="0.25">
      <c r="E1611" s="283"/>
    </row>
    <row r="1612" spans="5:5" ht="25" customHeight="1" x14ac:dyDescent="0.25">
      <c r="E1612" s="283"/>
    </row>
    <row r="1613" spans="5:5" ht="25" customHeight="1" x14ac:dyDescent="0.25">
      <c r="E1613" s="283"/>
    </row>
    <row r="1614" spans="5:5" ht="25" customHeight="1" x14ac:dyDescent="0.25">
      <c r="E1614" s="283"/>
    </row>
    <row r="1615" spans="5:5" ht="25" customHeight="1" x14ac:dyDescent="0.25">
      <c r="E1615" s="283"/>
    </row>
    <row r="1616" spans="5:5" ht="25" customHeight="1" x14ac:dyDescent="0.25">
      <c r="E1616" s="283"/>
    </row>
    <row r="1617" spans="5:5" ht="25" customHeight="1" x14ac:dyDescent="0.25">
      <c r="E1617" s="283"/>
    </row>
    <row r="1618" spans="5:5" ht="25" customHeight="1" x14ac:dyDescent="0.25">
      <c r="E1618" s="283"/>
    </row>
    <row r="1619" spans="5:5" ht="25" customHeight="1" x14ac:dyDescent="0.25">
      <c r="E1619" s="283"/>
    </row>
    <row r="1620" spans="5:5" ht="25" customHeight="1" x14ac:dyDescent="0.25">
      <c r="E1620" s="283"/>
    </row>
    <row r="1621" spans="5:5" ht="25" customHeight="1" x14ac:dyDescent="0.25">
      <c r="E1621" s="283"/>
    </row>
    <row r="1622" spans="5:5" ht="25" customHeight="1" x14ac:dyDescent="0.25">
      <c r="E1622" s="283"/>
    </row>
    <row r="1623" spans="5:5" ht="25" customHeight="1" x14ac:dyDescent="0.25">
      <c r="E1623" s="283"/>
    </row>
    <row r="1624" spans="5:5" ht="25" customHeight="1" x14ac:dyDescent="0.25">
      <c r="E1624" s="283"/>
    </row>
    <row r="1625" spans="5:5" ht="25" customHeight="1" x14ac:dyDescent="0.25">
      <c r="E1625" s="283"/>
    </row>
    <row r="1626" spans="5:5" ht="25" customHeight="1" x14ac:dyDescent="0.25">
      <c r="E1626" s="283"/>
    </row>
    <row r="1627" spans="5:5" ht="25" customHeight="1" x14ac:dyDescent="0.25">
      <c r="E1627" s="283"/>
    </row>
    <row r="1628" spans="5:5" ht="25" customHeight="1" x14ac:dyDescent="0.25">
      <c r="E1628" s="283"/>
    </row>
    <row r="1629" spans="5:5" ht="25" customHeight="1" x14ac:dyDescent="0.25">
      <c r="E1629" s="283"/>
    </row>
    <row r="1630" spans="5:5" ht="25" customHeight="1" x14ac:dyDescent="0.25">
      <c r="E1630" s="283"/>
    </row>
    <row r="1631" spans="5:5" ht="25" customHeight="1" x14ac:dyDescent="0.25">
      <c r="E1631" s="283"/>
    </row>
    <row r="1632" spans="5:5" ht="25" customHeight="1" x14ac:dyDescent="0.25">
      <c r="E1632" s="283"/>
    </row>
    <row r="1633" spans="5:5" ht="25" customHeight="1" x14ac:dyDescent="0.25">
      <c r="E1633" s="283"/>
    </row>
    <row r="1634" spans="5:5" ht="25" customHeight="1" x14ac:dyDescent="0.25">
      <c r="E1634" s="283"/>
    </row>
    <row r="1635" spans="5:5" ht="25" customHeight="1" x14ac:dyDescent="0.25">
      <c r="E1635" s="283"/>
    </row>
    <row r="1636" spans="5:5" ht="25" customHeight="1" x14ac:dyDescent="0.25">
      <c r="E1636" s="283"/>
    </row>
    <row r="1637" spans="5:5" ht="25" customHeight="1" x14ac:dyDescent="0.25">
      <c r="E1637" s="283"/>
    </row>
    <row r="1638" spans="5:5" ht="25" customHeight="1" x14ac:dyDescent="0.25">
      <c r="E1638" s="283"/>
    </row>
    <row r="1639" spans="5:5" ht="25" customHeight="1" x14ac:dyDescent="0.25">
      <c r="E1639" s="283"/>
    </row>
    <row r="1640" spans="5:5" ht="25" customHeight="1" x14ac:dyDescent="0.25">
      <c r="E1640" s="283"/>
    </row>
    <row r="1641" spans="5:5" ht="25" customHeight="1" x14ac:dyDescent="0.25">
      <c r="E1641" s="283"/>
    </row>
    <row r="1642" spans="5:5" ht="25" customHeight="1" x14ac:dyDescent="0.25">
      <c r="E1642" s="283"/>
    </row>
    <row r="1643" spans="5:5" ht="25" customHeight="1" x14ac:dyDescent="0.25">
      <c r="E1643" s="283"/>
    </row>
    <row r="1644" spans="5:5" ht="25" customHeight="1" x14ac:dyDescent="0.25">
      <c r="E1644" s="283"/>
    </row>
    <row r="1645" spans="5:5" ht="25" customHeight="1" x14ac:dyDescent="0.25">
      <c r="E1645" s="283"/>
    </row>
    <row r="1646" spans="5:5" ht="25" customHeight="1" x14ac:dyDescent="0.25">
      <c r="E1646" s="283"/>
    </row>
    <row r="1647" spans="5:5" ht="25" customHeight="1" x14ac:dyDescent="0.25">
      <c r="E1647" s="283"/>
    </row>
    <row r="1648" spans="5:5" ht="25" customHeight="1" x14ac:dyDescent="0.25">
      <c r="E1648" s="283"/>
    </row>
    <row r="1649" spans="5:5" ht="25" customHeight="1" x14ac:dyDescent="0.25">
      <c r="E1649" s="283"/>
    </row>
    <row r="1650" spans="5:5" ht="25" customHeight="1" x14ac:dyDescent="0.25">
      <c r="E1650" s="283"/>
    </row>
    <row r="1651" spans="5:5" ht="25" customHeight="1" x14ac:dyDescent="0.25">
      <c r="E1651" s="283"/>
    </row>
    <row r="1652" spans="5:5" ht="25" customHeight="1" x14ac:dyDescent="0.25">
      <c r="E1652" s="283"/>
    </row>
    <row r="1653" spans="5:5" ht="25" customHeight="1" x14ac:dyDescent="0.25">
      <c r="E1653" s="283"/>
    </row>
    <row r="1654" spans="5:5" ht="25" customHeight="1" x14ac:dyDescent="0.25">
      <c r="E1654" s="283"/>
    </row>
    <row r="1655" spans="5:5" ht="25" customHeight="1" x14ac:dyDescent="0.25">
      <c r="E1655" s="283"/>
    </row>
    <row r="1656" spans="5:5" ht="25" customHeight="1" x14ac:dyDescent="0.25">
      <c r="E1656" s="283"/>
    </row>
    <row r="1657" spans="5:5" ht="25" customHeight="1" x14ac:dyDescent="0.25">
      <c r="E1657" s="283"/>
    </row>
    <row r="1658" spans="5:5" ht="25" customHeight="1" x14ac:dyDescent="0.25">
      <c r="E1658" s="283"/>
    </row>
    <row r="1659" spans="5:5" ht="25" customHeight="1" x14ac:dyDescent="0.25">
      <c r="E1659" s="283"/>
    </row>
    <row r="1660" spans="5:5" ht="25" customHeight="1" x14ac:dyDescent="0.25">
      <c r="E1660" s="283"/>
    </row>
    <row r="1661" spans="5:5" ht="25" customHeight="1" x14ac:dyDescent="0.25">
      <c r="E1661" s="283"/>
    </row>
    <row r="1662" spans="5:5" ht="25" customHeight="1" x14ac:dyDescent="0.25">
      <c r="E1662" s="283"/>
    </row>
    <row r="1663" spans="5:5" ht="25" customHeight="1" x14ac:dyDescent="0.25">
      <c r="E1663" s="283"/>
    </row>
    <row r="1664" spans="5:5" ht="25" customHeight="1" x14ac:dyDescent="0.25">
      <c r="E1664" s="283"/>
    </row>
    <row r="1665" spans="5:5" ht="25" customHeight="1" x14ac:dyDescent="0.25">
      <c r="E1665" s="283"/>
    </row>
    <row r="1666" spans="5:5" ht="25" customHeight="1" x14ac:dyDescent="0.25">
      <c r="E1666" s="283"/>
    </row>
    <row r="1667" spans="5:5" ht="25" customHeight="1" x14ac:dyDescent="0.25">
      <c r="E1667" s="283"/>
    </row>
    <row r="1668" spans="5:5" ht="25" customHeight="1" x14ac:dyDescent="0.25">
      <c r="E1668" s="283"/>
    </row>
    <row r="1669" spans="5:5" ht="25" customHeight="1" x14ac:dyDescent="0.25">
      <c r="E1669" s="283"/>
    </row>
    <row r="1670" spans="5:5" ht="25" customHeight="1" x14ac:dyDescent="0.25">
      <c r="E1670" s="283"/>
    </row>
    <row r="1671" spans="5:5" ht="25" customHeight="1" x14ac:dyDescent="0.25">
      <c r="E1671" s="283"/>
    </row>
    <row r="1672" spans="5:5" ht="25" customHeight="1" x14ac:dyDescent="0.25">
      <c r="E1672" s="283"/>
    </row>
    <row r="1673" spans="5:5" ht="25" customHeight="1" x14ac:dyDescent="0.25">
      <c r="E1673" s="283"/>
    </row>
    <row r="1674" spans="5:5" ht="25" customHeight="1" x14ac:dyDescent="0.25">
      <c r="E1674" s="283"/>
    </row>
    <row r="1675" spans="5:5" ht="25" customHeight="1" x14ac:dyDescent="0.25">
      <c r="E1675" s="283"/>
    </row>
    <row r="1676" spans="5:5" ht="25" customHeight="1" x14ac:dyDescent="0.25">
      <c r="E1676" s="283"/>
    </row>
    <row r="1677" spans="5:5" ht="25" customHeight="1" x14ac:dyDescent="0.25">
      <c r="E1677" s="283"/>
    </row>
    <row r="1678" spans="5:5" ht="25" customHeight="1" x14ac:dyDescent="0.25">
      <c r="E1678" s="283"/>
    </row>
    <row r="1679" spans="5:5" ht="25" customHeight="1" x14ac:dyDescent="0.25">
      <c r="E1679" s="283"/>
    </row>
    <row r="1680" spans="5:5" ht="25" customHeight="1" x14ac:dyDescent="0.25">
      <c r="E1680" s="283"/>
    </row>
    <row r="1681" spans="5:5" ht="25" customHeight="1" x14ac:dyDescent="0.25">
      <c r="E1681" s="283"/>
    </row>
    <row r="1682" spans="5:5" ht="25" customHeight="1" x14ac:dyDescent="0.25">
      <c r="E1682" s="283"/>
    </row>
    <row r="1683" spans="5:5" ht="25" customHeight="1" x14ac:dyDescent="0.25">
      <c r="E1683" s="283"/>
    </row>
    <row r="1684" spans="5:5" ht="25" customHeight="1" x14ac:dyDescent="0.25">
      <c r="E1684" s="283"/>
    </row>
    <row r="1685" spans="5:5" ht="25" customHeight="1" x14ac:dyDescent="0.25">
      <c r="E1685" s="283"/>
    </row>
    <row r="1686" spans="5:5" ht="25" customHeight="1" x14ac:dyDescent="0.25">
      <c r="E1686" s="283"/>
    </row>
    <row r="1687" spans="5:5" ht="25" customHeight="1" x14ac:dyDescent="0.25">
      <c r="E1687" s="283"/>
    </row>
    <row r="1688" spans="5:5" ht="25" customHeight="1" x14ac:dyDescent="0.25">
      <c r="E1688" s="283"/>
    </row>
    <row r="1689" spans="5:5" ht="25" customHeight="1" x14ac:dyDescent="0.25">
      <c r="E1689" s="283"/>
    </row>
    <row r="1690" spans="5:5" ht="25" customHeight="1" x14ac:dyDescent="0.25">
      <c r="E1690" s="283"/>
    </row>
    <row r="1691" spans="5:5" ht="25" customHeight="1" x14ac:dyDescent="0.25">
      <c r="E1691" s="283"/>
    </row>
    <row r="1692" spans="5:5" ht="25" customHeight="1" x14ac:dyDescent="0.25">
      <c r="E1692" s="283"/>
    </row>
    <row r="1693" spans="5:5" ht="25" customHeight="1" x14ac:dyDescent="0.25">
      <c r="E1693" s="283"/>
    </row>
    <row r="1694" spans="5:5" ht="25" customHeight="1" x14ac:dyDescent="0.25">
      <c r="E1694" s="283"/>
    </row>
    <row r="1695" spans="5:5" ht="25" customHeight="1" x14ac:dyDescent="0.25">
      <c r="E1695" s="283"/>
    </row>
    <row r="1696" spans="5:5" ht="25" customHeight="1" x14ac:dyDescent="0.25">
      <c r="E1696" s="283"/>
    </row>
    <row r="1697" spans="5:5" ht="25" customHeight="1" x14ac:dyDescent="0.25">
      <c r="E1697" s="283"/>
    </row>
    <row r="1698" spans="5:5" ht="25" customHeight="1" x14ac:dyDescent="0.25">
      <c r="E1698" s="283"/>
    </row>
    <row r="1699" spans="5:5" ht="25" customHeight="1" x14ac:dyDescent="0.25">
      <c r="E1699" s="283"/>
    </row>
    <row r="1700" spans="5:5" ht="25" customHeight="1" x14ac:dyDescent="0.25">
      <c r="E1700" s="283"/>
    </row>
    <row r="1701" spans="5:5" ht="25" customHeight="1" x14ac:dyDescent="0.25">
      <c r="E1701" s="283"/>
    </row>
    <row r="1702" spans="5:5" ht="25" customHeight="1" x14ac:dyDescent="0.25">
      <c r="E1702" s="283"/>
    </row>
    <row r="1703" spans="5:5" ht="25" customHeight="1" x14ac:dyDescent="0.25">
      <c r="E1703" s="283"/>
    </row>
    <row r="1704" spans="5:5" ht="25" customHeight="1" x14ac:dyDescent="0.25">
      <c r="E1704" s="283"/>
    </row>
    <row r="1705" spans="5:5" ht="25" customHeight="1" x14ac:dyDescent="0.25">
      <c r="E1705" s="283"/>
    </row>
    <row r="1706" spans="5:5" ht="25" customHeight="1" x14ac:dyDescent="0.25">
      <c r="E1706" s="283"/>
    </row>
    <row r="1707" spans="5:5" ht="25" customHeight="1" x14ac:dyDescent="0.25">
      <c r="E1707" s="283"/>
    </row>
    <row r="1708" spans="5:5" ht="25" customHeight="1" x14ac:dyDescent="0.25">
      <c r="E1708" s="283"/>
    </row>
    <row r="1709" spans="5:5" ht="25" customHeight="1" x14ac:dyDescent="0.25">
      <c r="E1709" s="283"/>
    </row>
    <row r="1710" spans="5:5" ht="25" customHeight="1" x14ac:dyDescent="0.25">
      <c r="E1710" s="283"/>
    </row>
    <row r="1711" spans="5:5" ht="25" customHeight="1" x14ac:dyDescent="0.25">
      <c r="E1711" s="283"/>
    </row>
    <row r="1712" spans="5:5" ht="25" customHeight="1" x14ac:dyDescent="0.25">
      <c r="E1712" s="283"/>
    </row>
    <row r="1713" spans="5:5" ht="25" customHeight="1" x14ac:dyDescent="0.25">
      <c r="E1713" s="283"/>
    </row>
    <row r="1714" spans="5:5" ht="25" customHeight="1" x14ac:dyDescent="0.25">
      <c r="E1714" s="283"/>
    </row>
    <row r="1715" spans="5:5" ht="25" customHeight="1" x14ac:dyDescent="0.25">
      <c r="E1715" s="283"/>
    </row>
    <row r="1716" spans="5:5" ht="25" customHeight="1" x14ac:dyDescent="0.25">
      <c r="E1716" s="283"/>
    </row>
    <row r="1717" spans="5:5" ht="25" customHeight="1" x14ac:dyDescent="0.25">
      <c r="E1717" s="283"/>
    </row>
    <row r="1718" spans="5:5" ht="25" customHeight="1" x14ac:dyDescent="0.25">
      <c r="E1718" s="283"/>
    </row>
    <row r="1719" spans="5:5" ht="25" customHeight="1" x14ac:dyDescent="0.25">
      <c r="E1719" s="283"/>
    </row>
    <row r="1720" spans="5:5" ht="25" customHeight="1" x14ac:dyDescent="0.25">
      <c r="E1720" s="283"/>
    </row>
    <row r="1721" spans="5:5" ht="25" customHeight="1" x14ac:dyDescent="0.25">
      <c r="E1721" s="283"/>
    </row>
    <row r="1722" spans="5:5" ht="25" customHeight="1" x14ac:dyDescent="0.25">
      <c r="E1722" s="283"/>
    </row>
    <row r="1723" spans="5:5" ht="25" customHeight="1" x14ac:dyDescent="0.25">
      <c r="E1723" s="283"/>
    </row>
    <row r="1724" spans="5:5" ht="25" customHeight="1" x14ac:dyDescent="0.25">
      <c r="E1724" s="283"/>
    </row>
    <row r="1725" spans="5:5" ht="25" customHeight="1" x14ac:dyDescent="0.25">
      <c r="E1725" s="283"/>
    </row>
    <row r="1726" spans="5:5" ht="25" customHeight="1" x14ac:dyDescent="0.25">
      <c r="E1726" s="283"/>
    </row>
    <row r="1727" spans="5:5" ht="25" customHeight="1" x14ac:dyDescent="0.25">
      <c r="E1727" s="283"/>
    </row>
    <row r="1728" spans="5:5" ht="25" customHeight="1" x14ac:dyDescent="0.25">
      <c r="E1728" s="283"/>
    </row>
    <row r="1729" spans="5:5" ht="25" customHeight="1" x14ac:dyDescent="0.25">
      <c r="E1729" s="283"/>
    </row>
    <row r="1730" spans="5:5" ht="25" customHeight="1" x14ac:dyDescent="0.25">
      <c r="E1730" s="283"/>
    </row>
    <row r="1731" spans="5:5" ht="25" customHeight="1" x14ac:dyDescent="0.25">
      <c r="E1731" s="283"/>
    </row>
    <row r="1732" spans="5:5" ht="25" customHeight="1" x14ac:dyDescent="0.25">
      <c r="E1732" s="283"/>
    </row>
    <row r="1733" spans="5:5" ht="25" customHeight="1" x14ac:dyDescent="0.25">
      <c r="E1733" s="283"/>
    </row>
    <row r="1734" spans="5:5" ht="25" customHeight="1" x14ac:dyDescent="0.25">
      <c r="E1734" s="283"/>
    </row>
    <row r="1735" spans="5:5" ht="25" customHeight="1" x14ac:dyDescent="0.25">
      <c r="E1735" s="283"/>
    </row>
    <row r="1736" spans="5:5" ht="25" customHeight="1" x14ac:dyDescent="0.25">
      <c r="E1736" s="283"/>
    </row>
    <row r="1737" spans="5:5" ht="25" customHeight="1" x14ac:dyDescent="0.25">
      <c r="E1737" s="283"/>
    </row>
    <row r="1738" spans="5:5" ht="25" customHeight="1" x14ac:dyDescent="0.25">
      <c r="E1738" s="283"/>
    </row>
    <row r="1739" spans="5:5" ht="25" customHeight="1" x14ac:dyDescent="0.25">
      <c r="E1739" s="283"/>
    </row>
    <row r="1740" spans="5:5" ht="25" customHeight="1" x14ac:dyDescent="0.25">
      <c r="E1740" s="283"/>
    </row>
    <row r="1741" spans="5:5" ht="25" customHeight="1" x14ac:dyDescent="0.25">
      <c r="E1741" s="283"/>
    </row>
    <row r="1742" spans="5:5" ht="25" customHeight="1" x14ac:dyDescent="0.25">
      <c r="E1742" s="283"/>
    </row>
    <row r="1743" spans="5:5" ht="25" customHeight="1" x14ac:dyDescent="0.25">
      <c r="E1743" s="283"/>
    </row>
    <row r="1744" spans="5:5" ht="25" customHeight="1" x14ac:dyDescent="0.25">
      <c r="E1744" s="283"/>
    </row>
    <row r="1745" spans="5:5" ht="25" customHeight="1" x14ac:dyDescent="0.25">
      <c r="E1745" s="283"/>
    </row>
    <row r="1746" spans="5:5" ht="25" customHeight="1" x14ac:dyDescent="0.25">
      <c r="E1746" s="283"/>
    </row>
    <row r="1747" spans="5:5" ht="25" customHeight="1" x14ac:dyDescent="0.25">
      <c r="E1747" s="283"/>
    </row>
    <row r="1748" spans="5:5" ht="25" customHeight="1" x14ac:dyDescent="0.25">
      <c r="E1748" s="283"/>
    </row>
    <row r="1749" spans="5:5" ht="25" customHeight="1" x14ac:dyDescent="0.25">
      <c r="E1749" s="283"/>
    </row>
    <row r="1750" spans="5:5" ht="25" customHeight="1" x14ac:dyDescent="0.25">
      <c r="E1750" s="283"/>
    </row>
    <row r="1751" spans="5:5" ht="25" customHeight="1" x14ac:dyDescent="0.25">
      <c r="E1751" s="283"/>
    </row>
    <row r="1752" spans="5:5" ht="25" customHeight="1" x14ac:dyDescent="0.25">
      <c r="E1752" s="283"/>
    </row>
    <row r="1753" spans="5:5" ht="25" customHeight="1" x14ac:dyDescent="0.25">
      <c r="E1753" s="283"/>
    </row>
    <row r="1754" spans="5:5" ht="25" customHeight="1" x14ac:dyDescent="0.25">
      <c r="E1754" s="283"/>
    </row>
    <row r="1755" spans="5:5" ht="25" customHeight="1" x14ac:dyDescent="0.25">
      <c r="E1755" s="283"/>
    </row>
    <row r="1756" spans="5:5" ht="25" customHeight="1" x14ac:dyDescent="0.25">
      <c r="E1756" s="283"/>
    </row>
    <row r="1757" spans="5:5" ht="25" customHeight="1" x14ac:dyDescent="0.25">
      <c r="E1757" s="283"/>
    </row>
    <row r="1758" spans="5:5" ht="25" customHeight="1" x14ac:dyDescent="0.25">
      <c r="E1758" s="283"/>
    </row>
    <row r="1759" spans="5:5" ht="25" customHeight="1" x14ac:dyDescent="0.25">
      <c r="E1759" s="283"/>
    </row>
    <row r="1760" spans="5:5" ht="25" customHeight="1" x14ac:dyDescent="0.25">
      <c r="E1760" s="283"/>
    </row>
    <row r="1761" spans="5:5" ht="25" customHeight="1" x14ac:dyDescent="0.25">
      <c r="E1761" s="283"/>
    </row>
    <row r="1762" spans="5:5" ht="25" customHeight="1" x14ac:dyDescent="0.25">
      <c r="E1762" s="283"/>
    </row>
    <row r="1763" spans="5:5" ht="25" customHeight="1" x14ac:dyDescent="0.25">
      <c r="E1763" s="283"/>
    </row>
    <row r="1764" spans="5:5" ht="25" customHeight="1" x14ac:dyDescent="0.25">
      <c r="E1764" s="283"/>
    </row>
    <row r="1765" spans="5:5" ht="25" customHeight="1" x14ac:dyDescent="0.25">
      <c r="E1765" s="283"/>
    </row>
    <row r="1766" spans="5:5" ht="25" customHeight="1" x14ac:dyDescent="0.25">
      <c r="E1766" s="283"/>
    </row>
    <row r="1767" spans="5:5" ht="25" customHeight="1" x14ac:dyDescent="0.25">
      <c r="E1767" s="283"/>
    </row>
    <row r="1768" spans="5:5" ht="25" customHeight="1" x14ac:dyDescent="0.25">
      <c r="E1768" s="283"/>
    </row>
    <row r="1769" spans="5:5" ht="25" customHeight="1" x14ac:dyDescent="0.25">
      <c r="E1769" s="283"/>
    </row>
    <row r="1770" spans="5:5" ht="25" customHeight="1" x14ac:dyDescent="0.25">
      <c r="E1770" s="283"/>
    </row>
    <row r="1771" spans="5:5" ht="25" customHeight="1" x14ac:dyDescent="0.25">
      <c r="E1771" s="283"/>
    </row>
    <row r="1772" spans="5:5" ht="25" customHeight="1" x14ac:dyDescent="0.25">
      <c r="E1772" s="283"/>
    </row>
    <row r="1773" spans="5:5" ht="25" customHeight="1" x14ac:dyDescent="0.25">
      <c r="E1773" s="283"/>
    </row>
    <row r="1774" spans="5:5" ht="25" customHeight="1" x14ac:dyDescent="0.25">
      <c r="E1774" s="283"/>
    </row>
    <row r="1775" spans="5:5" ht="25" customHeight="1" x14ac:dyDescent="0.25">
      <c r="E1775" s="283"/>
    </row>
    <row r="1776" spans="5:5" ht="25" customHeight="1" x14ac:dyDescent="0.25">
      <c r="E1776" s="283"/>
    </row>
    <row r="1777" spans="5:5" ht="25" customHeight="1" x14ac:dyDescent="0.25">
      <c r="E1777" s="283"/>
    </row>
    <row r="1778" spans="5:5" ht="25" customHeight="1" x14ac:dyDescent="0.25">
      <c r="E1778" s="283"/>
    </row>
    <row r="1779" spans="5:5" ht="25" customHeight="1" x14ac:dyDescent="0.25">
      <c r="E1779" s="283"/>
    </row>
    <row r="1780" spans="5:5" ht="25" customHeight="1" x14ac:dyDescent="0.25">
      <c r="E1780" s="283"/>
    </row>
    <row r="1781" spans="5:5" ht="25" customHeight="1" x14ac:dyDescent="0.25">
      <c r="E1781" s="283"/>
    </row>
    <row r="1782" spans="5:5" ht="25" customHeight="1" x14ac:dyDescent="0.25">
      <c r="E1782" s="283"/>
    </row>
    <row r="1783" spans="5:5" ht="25" customHeight="1" x14ac:dyDescent="0.25">
      <c r="E1783" s="283"/>
    </row>
    <row r="1784" spans="5:5" ht="25" customHeight="1" x14ac:dyDescent="0.25">
      <c r="E1784" s="283"/>
    </row>
    <row r="1785" spans="5:5" ht="25" customHeight="1" x14ac:dyDescent="0.25">
      <c r="E1785" s="283"/>
    </row>
    <row r="1786" spans="5:5" ht="25" customHeight="1" x14ac:dyDescent="0.25">
      <c r="E1786" s="283"/>
    </row>
    <row r="1787" spans="5:5" ht="25" customHeight="1" x14ac:dyDescent="0.25">
      <c r="E1787" s="283"/>
    </row>
    <row r="1788" spans="5:5" ht="25" customHeight="1" x14ac:dyDescent="0.25">
      <c r="E1788" s="283"/>
    </row>
    <row r="1789" spans="5:5" ht="25" customHeight="1" x14ac:dyDescent="0.25">
      <c r="E1789" s="283"/>
    </row>
    <row r="1790" spans="5:5" ht="25" customHeight="1" x14ac:dyDescent="0.25">
      <c r="E1790" s="283"/>
    </row>
    <row r="1791" spans="5:5" ht="25" customHeight="1" x14ac:dyDescent="0.25">
      <c r="E1791" s="283"/>
    </row>
    <row r="1792" spans="5:5" ht="25" customHeight="1" x14ac:dyDescent="0.25">
      <c r="E1792" s="283"/>
    </row>
    <row r="1793" spans="5:5" ht="25" customHeight="1" x14ac:dyDescent="0.25">
      <c r="E1793" s="283"/>
    </row>
    <row r="1794" spans="5:5" ht="25" customHeight="1" x14ac:dyDescent="0.25">
      <c r="E1794" s="283"/>
    </row>
    <row r="1795" spans="5:5" ht="25" customHeight="1" x14ac:dyDescent="0.25">
      <c r="E1795" s="283"/>
    </row>
    <row r="1796" spans="5:5" ht="25" customHeight="1" x14ac:dyDescent="0.25">
      <c r="E1796" s="283"/>
    </row>
    <row r="1797" spans="5:5" ht="25" customHeight="1" x14ac:dyDescent="0.25">
      <c r="E1797" s="283"/>
    </row>
    <row r="1798" spans="5:5" ht="25" customHeight="1" x14ac:dyDescent="0.25">
      <c r="E1798" s="283"/>
    </row>
    <row r="1799" spans="5:5" ht="25" customHeight="1" x14ac:dyDescent="0.25">
      <c r="E1799" s="283"/>
    </row>
    <row r="1800" spans="5:5" ht="25" customHeight="1" x14ac:dyDescent="0.25">
      <c r="E1800" s="283"/>
    </row>
    <row r="1801" spans="5:5" ht="25" customHeight="1" x14ac:dyDescent="0.25">
      <c r="E1801" s="283"/>
    </row>
    <row r="1802" spans="5:5" ht="25" customHeight="1" x14ac:dyDescent="0.25">
      <c r="E1802" s="283"/>
    </row>
    <row r="1803" spans="5:5" ht="25" customHeight="1" x14ac:dyDescent="0.25">
      <c r="E1803" s="283"/>
    </row>
    <row r="1804" spans="5:5" ht="25" customHeight="1" x14ac:dyDescent="0.25">
      <c r="E1804" s="283"/>
    </row>
    <row r="1805" spans="5:5" ht="25" customHeight="1" x14ac:dyDescent="0.25">
      <c r="E1805" s="283"/>
    </row>
    <row r="1806" spans="5:5" ht="25" customHeight="1" x14ac:dyDescent="0.25">
      <c r="E1806" s="283"/>
    </row>
    <row r="1807" spans="5:5" ht="25" customHeight="1" x14ac:dyDescent="0.25">
      <c r="E1807" s="283"/>
    </row>
    <row r="1808" spans="5:5" ht="25" customHeight="1" x14ac:dyDescent="0.25">
      <c r="E1808" s="283"/>
    </row>
    <row r="1809" spans="5:5" ht="25" customHeight="1" x14ac:dyDescent="0.25">
      <c r="E1809" s="283"/>
    </row>
    <row r="1810" spans="5:5" ht="25" customHeight="1" x14ac:dyDescent="0.25">
      <c r="E1810" s="283"/>
    </row>
    <row r="1811" spans="5:5" ht="25" customHeight="1" x14ac:dyDescent="0.25">
      <c r="E1811" s="283"/>
    </row>
    <row r="1812" spans="5:5" ht="25" customHeight="1" x14ac:dyDescent="0.25">
      <c r="E1812" s="283"/>
    </row>
    <row r="1813" spans="5:5" ht="25" customHeight="1" x14ac:dyDescent="0.25">
      <c r="E1813" s="283"/>
    </row>
    <row r="1814" spans="5:5" ht="25" customHeight="1" x14ac:dyDescent="0.25">
      <c r="E1814" s="283"/>
    </row>
    <row r="1815" spans="5:5" ht="25" customHeight="1" x14ac:dyDescent="0.25">
      <c r="E1815" s="283"/>
    </row>
    <row r="1816" spans="5:5" ht="25" customHeight="1" x14ac:dyDescent="0.25">
      <c r="E1816" s="283"/>
    </row>
    <row r="1817" spans="5:5" ht="25" customHeight="1" x14ac:dyDescent="0.25">
      <c r="E1817" s="283"/>
    </row>
    <row r="1818" spans="5:5" ht="25" customHeight="1" x14ac:dyDescent="0.25">
      <c r="E1818" s="283"/>
    </row>
    <row r="1819" spans="5:5" ht="25" customHeight="1" x14ac:dyDescent="0.25">
      <c r="E1819" s="283"/>
    </row>
    <row r="1820" spans="5:5" ht="25" customHeight="1" x14ac:dyDescent="0.25">
      <c r="E1820" s="283"/>
    </row>
    <row r="1821" spans="5:5" ht="25" customHeight="1" x14ac:dyDescent="0.25">
      <c r="E1821" s="283"/>
    </row>
    <row r="1822" spans="5:5" ht="25" customHeight="1" x14ac:dyDescent="0.25">
      <c r="E1822" s="283"/>
    </row>
    <row r="1823" spans="5:5" ht="25" customHeight="1" x14ac:dyDescent="0.25">
      <c r="E1823" s="283"/>
    </row>
    <row r="1824" spans="5:5" ht="25" customHeight="1" x14ac:dyDescent="0.25">
      <c r="E1824" s="283"/>
    </row>
    <row r="1825" spans="5:5" ht="25" customHeight="1" x14ac:dyDescent="0.25">
      <c r="E1825" s="283"/>
    </row>
    <row r="1826" spans="5:5" ht="25" customHeight="1" x14ac:dyDescent="0.25">
      <c r="E1826" s="283"/>
    </row>
    <row r="1827" spans="5:5" ht="25" customHeight="1" x14ac:dyDescent="0.25">
      <c r="E1827" s="283"/>
    </row>
    <row r="1828" spans="5:5" ht="25" customHeight="1" x14ac:dyDescent="0.25">
      <c r="E1828" s="283"/>
    </row>
    <row r="1829" spans="5:5" ht="25" customHeight="1" x14ac:dyDescent="0.25">
      <c r="E1829" s="283"/>
    </row>
    <row r="1830" spans="5:5" ht="25" customHeight="1" x14ac:dyDescent="0.25">
      <c r="E1830" s="283"/>
    </row>
    <row r="1831" spans="5:5" ht="25" customHeight="1" x14ac:dyDescent="0.25">
      <c r="E1831" s="283"/>
    </row>
    <row r="1832" spans="5:5" ht="25" customHeight="1" x14ac:dyDescent="0.25">
      <c r="E1832" s="283"/>
    </row>
    <row r="1833" spans="5:5" ht="25" customHeight="1" x14ac:dyDescent="0.25">
      <c r="E1833" s="283"/>
    </row>
    <row r="1834" spans="5:5" ht="25" customHeight="1" x14ac:dyDescent="0.25">
      <c r="E1834" s="283"/>
    </row>
    <row r="1835" spans="5:5" ht="25" customHeight="1" x14ac:dyDescent="0.25">
      <c r="E1835" s="283"/>
    </row>
    <row r="1836" spans="5:5" ht="25" customHeight="1" x14ac:dyDescent="0.25">
      <c r="E1836" s="283"/>
    </row>
    <row r="1837" spans="5:5" ht="25" customHeight="1" x14ac:dyDescent="0.25">
      <c r="E1837" s="283"/>
    </row>
    <row r="1838" spans="5:5" ht="25" customHeight="1" x14ac:dyDescent="0.25">
      <c r="E1838" s="283"/>
    </row>
    <row r="1839" spans="5:5" ht="25" customHeight="1" x14ac:dyDescent="0.25">
      <c r="E1839" s="283"/>
    </row>
    <row r="1840" spans="5:5" ht="25" customHeight="1" x14ac:dyDescent="0.25">
      <c r="E1840" s="283"/>
    </row>
    <row r="1841" spans="5:5" ht="25" customHeight="1" x14ac:dyDescent="0.25">
      <c r="E1841" s="283"/>
    </row>
    <row r="1842" spans="5:5" ht="25" customHeight="1" x14ac:dyDescent="0.25">
      <c r="E1842" s="283"/>
    </row>
    <row r="1843" spans="5:5" ht="25" customHeight="1" x14ac:dyDescent="0.25">
      <c r="E1843" s="283"/>
    </row>
    <row r="1844" spans="5:5" ht="25" customHeight="1" x14ac:dyDescent="0.25">
      <c r="E1844" s="283"/>
    </row>
    <row r="1845" spans="5:5" ht="25" customHeight="1" x14ac:dyDescent="0.25">
      <c r="E1845" s="283"/>
    </row>
    <row r="1846" spans="5:5" ht="25" customHeight="1" x14ac:dyDescent="0.25">
      <c r="E1846" s="283"/>
    </row>
    <row r="1847" spans="5:5" ht="25" customHeight="1" x14ac:dyDescent="0.25">
      <c r="E1847" s="283"/>
    </row>
    <row r="1848" spans="5:5" ht="25" customHeight="1" x14ac:dyDescent="0.25">
      <c r="E1848" s="283"/>
    </row>
    <row r="1849" spans="5:5" ht="25" customHeight="1" x14ac:dyDescent="0.25">
      <c r="E1849" s="283"/>
    </row>
    <row r="1850" spans="5:5" ht="25" customHeight="1" x14ac:dyDescent="0.25">
      <c r="E1850" s="283"/>
    </row>
    <row r="1851" spans="5:5" ht="25" customHeight="1" x14ac:dyDescent="0.25">
      <c r="E1851" s="283"/>
    </row>
    <row r="1852" spans="5:5" ht="25" customHeight="1" x14ac:dyDescent="0.25">
      <c r="E1852" s="283"/>
    </row>
    <row r="1853" spans="5:5" ht="25" customHeight="1" x14ac:dyDescent="0.25">
      <c r="E1853" s="283"/>
    </row>
    <row r="1854" spans="5:5" ht="25" customHeight="1" x14ac:dyDescent="0.25">
      <c r="E1854" s="283"/>
    </row>
    <row r="1855" spans="5:5" ht="25" customHeight="1" x14ac:dyDescent="0.25">
      <c r="E1855" s="283"/>
    </row>
    <row r="1856" spans="5:5" ht="25" customHeight="1" x14ac:dyDescent="0.25">
      <c r="E1856" s="283"/>
    </row>
    <row r="1857" spans="5:5" ht="25" customHeight="1" x14ac:dyDescent="0.25">
      <c r="E1857" s="283"/>
    </row>
    <row r="1858" spans="5:5" ht="25" customHeight="1" x14ac:dyDescent="0.25">
      <c r="E1858" s="283"/>
    </row>
    <row r="1859" spans="5:5" ht="25" customHeight="1" x14ac:dyDescent="0.25">
      <c r="E1859" s="283"/>
    </row>
    <row r="1860" spans="5:5" ht="25" customHeight="1" x14ac:dyDescent="0.25">
      <c r="E1860" s="283"/>
    </row>
    <row r="1861" spans="5:5" ht="25" customHeight="1" x14ac:dyDescent="0.25">
      <c r="E1861" s="283"/>
    </row>
    <row r="1862" spans="5:5" ht="25" customHeight="1" x14ac:dyDescent="0.25">
      <c r="E1862" s="283"/>
    </row>
    <row r="1863" spans="5:5" ht="25" customHeight="1" x14ac:dyDescent="0.25">
      <c r="E1863" s="283"/>
    </row>
    <row r="1864" spans="5:5" ht="25" customHeight="1" x14ac:dyDescent="0.25">
      <c r="E1864" s="283"/>
    </row>
    <row r="1865" spans="5:5" ht="25" customHeight="1" x14ac:dyDescent="0.25">
      <c r="E1865" s="283"/>
    </row>
    <row r="1866" spans="5:5" ht="25" customHeight="1" x14ac:dyDescent="0.25">
      <c r="E1866" s="283"/>
    </row>
    <row r="1867" spans="5:5" ht="25" customHeight="1" x14ac:dyDescent="0.25">
      <c r="E1867" s="283"/>
    </row>
    <row r="1868" spans="5:5" ht="25" customHeight="1" x14ac:dyDescent="0.25">
      <c r="E1868" s="283"/>
    </row>
    <row r="1869" spans="5:5" ht="25" customHeight="1" x14ac:dyDescent="0.25">
      <c r="E1869" s="283"/>
    </row>
    <row r="1870" spans="5:5" ht="25" customHeight="1" x14ac:dyDescent="0.25">
      <c r="E1870" s="283"/>
    </row>
    <row r="1871" spans="5:5" ht="25" customHeight="1" x14ac:dyDescent="0.25">
      <c r="E1871" s="283"/>
    </row>
    <row r="1872" spans="5:5" ht="25" customHeight="1" x14ac:dyDescent="0.25">
      <c r="E1872" s="283"/>
    </row>
    <row r="1873" spans="5:5" ht="25" customHeight="1" x14ac:dyDescent="0.25">
      <c r="E1873" s="283"/>
    </row>
    <row r="1874" spans="5:5" ht="25" customHeight="1" x14ac:dyDescent="0.25">
      <c r="E1874" s="283"/>
    </row>
    <row r="1875" spans="5:5" ht="25" customHeight="1" x14ac:dyDescent="0.25">
      <c r="E1875" s="283"/>
    </row>
    <row r="1876" spans="5:5" ht="25" customHeight="1" x14ac:dyDescent="0.25">
      <c r="E1876" s="283"/>
    </row>
    <row r="1877" spans="5:5" ht="25" customHeight="1" x14ac:dyDescent="0.25">
      <c r="E1877" s="283"/>
    </row>
    <row r="1878" spans="5:5" ht="25" customHeight="1" x14ac:dyDescent="0.25">
      <c r="E1878" s="283"/>
    </row>
    <row r="1879" spans="5:5" ht="25" customHeight="1" x14ac:dyDescent="0.25">
      <c r="E1879" s="283"/>
    </row>
    <row r="1880" spans="5:5" ht="25" customHeight="1" x14ac:dyDescent="0.25">
      <c r="E1880" s="283"/>
    </row>
    <row r="1881" spans="5:5" ht="25" customHeight="1" x14ac:dyDescent="0.25">
      <c r="E1881" s="283"/>
    </row>
    <row r="1882" spans="5:5" ht="25" customHeight="1" x14ac:dyDescent="0.25">
      <c r="E1882" s="283"/>
    </row>
    <row r="1883" spans="5:5" ht="25" customHeight="1" x14ac:dyDescent="0.25">
      <c r="E1883" s="283"/>
    </row>
    <row r="1884" spans="5:5" ht="25" customHeight="1" x14ac:dyDescent="0.25">
      <c r="E1884" s="283"/>
    </row>
    <row r="1885" spans="5:5" ht="25" customHeight="1" x14ac:dyDescent="0.25">
      <c r="E1885" s="283"/>
    </row>
    <row r="1886" spans="5:5" ht="25" customHeight="1" x14ac:dyDescent="0.25">
      <c r="E1886" s="283"/>
    </row>
    <row r="1887" spans="5:5" ht="25" customHeight="1" x14ac:dyDescent="0.25">
      <c r="E1887" s="283"/>
    </row>
    <row r="1888" spans="5:5" ht="25" customHeight="1" x14ac:dyDescent="0.25">
      <c r="E1888" s="283"/>
    </row>
    <row r="1889" spans="5:5" ht="25" customHeight="1" x14ac:dyDescent="0.25">
      <c r="E1889" s="283"/>
    </row>
    <row r="1890" spans="5:5" ht="25" customHeight="1" x14ac:dyDescent="0.25">
      <c r="E1890" s="283"/>
    </row>
    <row r="1891" spans="5:5" ht="25" customHeight="1" x14ac:dyDescent="0.25">
      <c r="E1891" s="283"/>
    </row>
    <row r="1892" spans="5:5" ht="25" customHeight="1" x14ac:dyDescent="0.25">
      <c r="E1892" s="283"/>
    </row>
    <row r="1893" spans="5:5" ht="25" customHeight="1" x14ac:dyDescent="0.25">
      <c r="E1893" s="283"/>
    </row>
    <row r="1894" spans="5:5" ht="25" customHeight="1" x14ac:dyDescent="0.25">
      <c r="E1894" s="283"/>
    </row>
    <row r="1895" spans="5:5" ht="25" customHeight="1" x14ac:dyDescent="0.25">
      <c r="E1895" s="283"/>
    </row>
    <row r="1896" spans="5:5" ht="25" customHeight="1" x14ac:dyDescent="0.25">
      <c r="E1896" s="283"/>
    </row>
    <row r="1897" spans="5:5" ht="25" customHeight="1" x14ac:dyDescent="0.25">
      <c r="E1897" s="283"/>
    </row>
    <row r="1898" spans="5:5" ht="25" customHeight="1" x14ac:dyDescent="0.25">
      <c r="E1898" s="283"/>
    </row>
    <row r="1899" spans="5:5" ht="25" customHeight="1" x14ac:dyDescent="0.25">
      <c r="E1899" s="283"/>
    </row>
    <row r="1900" spans="5:5" ht="25" customHeight="1" x14ac:dyDescent="0.25">
      <c r="E1900" s="283"/>
    </row>
    <row r="1901" spans="5:5" ht="25" customHeight="1" x14ac:dyDescent="0.25">
      <c r="E1901" s="283"/>
    </row>
    <row r="1902" spans="5:5" ht="25" customHeight="1" x14ac:dyDescent="0.25">
      <c r="E1902" s="283"/>
    </row>
    <row r="1903" spans="5:5" ht="25" customHeight="1" x14ac:dyDescent="0.25">
      <c r="E1903" s="283"/>
    </row>
    <row r="1904" spans="5:5" ht="25" customHeight="1" x14ac:dyDescent="0.25">
      <c r="E1904" s="283"/>
    </row>
    <row r="1905" spans="5:5" ht="25" customHeight="1" x14ac:dyDescent="0.25">
      <c r="E1905" s="283"/>
    </row>
    <row r="1906" spans="5:5" ht="25" customHeight="1" x14ac:dyDescent="0.25">
      <c r="E1906" s="283"/>
    </row>
    <row r="1907" spans="5:5" ht="25" customHeight="1" x14ac:dyDescent="0.25">
      <c r="E1907" s="283"/>
    </row>
    <row r="1908" spans="5:5" ht="25" customHeight="1" x14ac:dyDescent="0.25">
      <c r="E1908" s="283"/>
    </row>
    <row r="1909" spans="5:5" ht="25" customHeight="1" x14ac:dyDescent="0.25">
      <c r="E1909" s="283"/>
    </row>
    <row r="1910" spans="5:5" ht="25" customHeight="1" x14ac:dyDescent="0.25">
      <c r="E1910" s="283"/>
    </row>
    <row r="1911" spans="5:5" ht="25" customHeight="1" x14ac:dyDescent="0.25">
      <c r="E1911" s="283"/>
    </row>
    <row r="1912" spans="5:5" ht="25" customHeight="1" x14ac:dyDescent="0.25">
      <c r="E1912" s="283"/>
    </row>
    <row r="1913" spans="5:5" ht="25" customHeight="1" x14ac:dyDescent="0.25">
      <c r="E1913" s="283"/>
    </row>
    <row r="1914" spans="5:5" ht="25" customHeight="1" x14ac:dyDescent="0.25">
      <c r="E1914" s="283"/>
    </row>
    <row r="1915" spans="5:5" ht="25" customHeight="1" x14ac:dyDescent="0.25">
      <c r="E1915" s="283"/>
    </row>
    <row r="1916" spans="5:5" ht="25" customHeight="1" x14ac:dyDescent="0.25">
      <c r="E1916" s="283"/>
    </row>
    <row r="1917" spans="5:5" ht="25" customHeight="1" x14ac:dyDescent="0.25">
      <c r="E1917" s="283"/>
    </row>
    <row r="1918" spans="5:5" ht="25" customHeight="1" x14ac:dyDescent="0.25">
      <c r="E1918" s="283"/>
    </row>
    <row r="1919" spans="5:5" ht="25" customHeight="1" x14ac:dyDescent="0.25">
      <c r="E1919" s="283"/>
    </row>
    <row r="1920" spans="5:5" ht="25" customHeight="1" x14ac:dyDescent="0.25">
      <c r="E1920" s="283"/>
    </row>
    <row r="1921" spans="5:5" ht="25" customHeight="1" x14ac:dyDescent="0.25">
      <c r="E1921" s="283"/>
    </row>
    <row r="1922" spans="5:5" ht="25" customHeight="1" x14ac:dyDescent="0.25">
      <c r="E1922" s="283"/>
    </row>
    <row r="1923" spans="5:5" ht="25" customHeight="1" x14ac:dyDescent="0.25">
      <c r="E1923" s="283"/>
    </row>
    <row r="1924" spans="5:5" ht="25" customHeight="1" x14ac:dyDescent="0.25">
      <c r="E1924" s="283"/>
    </row>
    <row r="1925" spans="5:5" ht="25" customHeight="1" x14ac:dyDescent="0.25">
      <c r="E1925" s="283"/>
    </row>
    <row r="1926" spans="5:5" ht="25" customHeight="1" x14ac:dyDescent="0.25">
      <c r="E1926" s="283"/>
    </row>
    <row r="1927" spans="5:5" ht="25" customHeight="1" x14ac:dyDescent="0.25">
      <c r="E1927" s="283"/>
    </row>
    <row r="1928" spans="5:5" ht="25" customHeight="1" x14ac:dyDescent="0.25">
      <c r="E1928" s="283"/>
    </row>
    <row r="1929" spans="5:5" ht="25" customHeight="1" x14ac:dyDescent="0.25">
      <c r="E1929" s="283"/>
    </row>
    <row r="1930" spans="5:5" ht="25" customHeight="1" x14ac:dyDescent="0.25">
      <c r="E1930" s="283"/>
    </row>
    <row r="1931" spans="5:5" ht="25" customHeight="1" x14ac:dyDescent="0.25">
      <c r="E1931" s="283"/>
    </row>
    <row r="1932" spans="5:5" ht="25" customHeight="1" x14ac:dyDescent="0.25">
      <c r="E1932" s="283"/>
    </row>
    <row r="1933" spans="5:5" ht="25" customHeight="1" x14ac:dyDescent="0.25">
      <c r="E1933" s="283"/>
    </row>
    <row r="1934" spans="5:5" ht="25" customHeight="1" x14ac:dyDescent="0.25">
      <c r="E1934" s="283"/>
    </row>
    <row r="1935" spans="5:5" ht="25" customHeight="1" x14ac:dyDescent="0.25">
      <c r="E1935" s="283"/>
    </row>
    <row r="1936" spans="5:5" ht="25" customHeight="1" x14ac:dyDescent="0.25">
      <c r="E1936" s="283"/>
    </row>
    <row r="1937" spans="5:5" ht="25" customHeight="1" x14ac:dyDescent="0.25">
      <c r="E1937" s="283"/>
    </row>
    <row r="1938" spans="5:5" ht="25" customHeight="1" x14ac:dyDescent="0.25">
      <c r="E1938" s="283"/>
    </row>
    <row r="1939" spans="5:5" ht="25" customHeight="1" x14ac:dyDescent="0.25">
      <c r="E1939" s="283"/>
    </row>
    <row r="1940" spans="5:5" ht="25" customHeight="1" x14ac:dyDescent="0.25">
      <c r="E1940" s="283"/>
    </row>
    <row r="1941" spans="5:5" ht="25" customHeight="1" x14ac:dyDescent="0.25">
      <c r="E1941" s="283"/>
    </row>
    <row r="1942" spans="5:5" ht="25" customHeight="1" x14ac:dyDescent="0.25">
      <c r="E1942" s="283"/>
    </row>
    <row r="1943" spans="5:5" ht="25" customHeight="1" x14ac:dyDescent="0.25">
      <c r="E1943" s="283"/>
    </row>
    <row r="1944" spans="5:5" ht="25" customHeight="1" x14ac:dyDescent="0.25">
      <c r="E1944" s="283"/>
    </row>
    <row r="1945" spans="5:5" ht="25" customHeight="1" x14ac:dyDescent="0.25">
      <c r="E1945" s="283"/>
    </row>
    <row r="1946" spans="5:5" ht="25" customHeight="1" x14ac:dyDescent="0.25">
      <c r="E1946" s="283"/>
    </row>
    <row r="1947" spans="5:5" ht="25" customHeight="1" x14ac:dyDescent="0.25">
      <c r="E1947" s="283"/>
    </row>
    <row r="1948" spans="5:5" ht="25" customHeight="1" x14ac:dyDescent="0.25">
      <c r="E1948" s="283"/>
    </row>
    <row r="1949" spans="5:5" ht="25" customHeight="1" x14ac:dyDescent="0.25">
      <c r="E1949" s="283"/>
    </row>
    <row r="1950" spans="5:5" ht="25" customHeight="1" x14ac:dyDescent="0.25">
      <c r="E1950" s="283"/>
    </row>
    <row r="1951" spans="5:5" ht="25" customHeight="1" x14ac:dyDescent="0.25">
      <c r="E1951" s="283"/>
    </row>
    <row r="1952" spans="5:5" ht="25" customHeight="1" x14ac:dyDescent="0.25">
      <c r="E1952" s="283"/>
    </row>
    <row r="1953" spans="5:5" ht="25" customHeight="1" x14ac:dyDescent="0.25">
      <c r="E1953" s="283"/>
    </row>
    <row r="1954" spans="5:5" ht="25" customHeight="1" x14ac:dyDescent="0.25">
      <c r="E1954" s="283"/>
    </row>
    <row r="1955" spans="5:5" ht="25" customHeight="1" x14ac:dyDescent="0.25">
      <c r="E1955" s="283"/>
    </row>
    <row r="1956" spans="5:5" ht="25" customHeight="1" x14ac:dyDescent="0.25">
      <c r="E1956" s="283"/>
    </row>
    <row r="1957" spans="5:5" ht="25" customHeight="1" x14ac:dyDescent="0.25">
      <c r="E1957" s="283"/>
    </row>
    <row r="1958" spans="5:5" ht="25" customHeight="1" x14ac:dyDescent="0.25">
      <c r="E1958" s="283"/>
    </row>
    <row r="1959" spans="5:5" ht="25" customHeight="1" x14ac:dyDescent="0.25">
      <c r="E1959" s="283"/>
    </row>
    <row r="1960" spans="5:5" ht="25" customHeight="1" x14ac:dyDescent="0.25">
      <c r="E1960" s="283"/>
    </row>
    <row r="1961" spans="5:5" ht="25" customHeight="1" x14ac:dyDescent="0.25">
      <c r="E1961" s="283"/>
    </row>
    <row r="1962" spans="5:5" ht="25" customHeight="1" x14ac:dyDescent="0.25">
      <c r="E1962" s="283"/>
    </row>
    <row r="1963" spans="5:5" ht="25" customHeight="1" x14ac:dyDescent="0.25">
      <c r="E1963" s="283"/>
    </row>
    <row r="1964" spans="5:5" ht="25" customHeight="1" x14ac:dyDescent="0.25">
      <c r="E1964" s="283"/>
    </row>
    <row r="1965" spans="5:5" ht="25" customHeight="1" x14ac:dyDescent="0.25">
      <c r="E1965" s="283"/>
    </row>
    <row r="1966" spans="5:5" ht="25" customHeight="1" x14ac:dyDescent="0.25">
      <c r="E1966" s="283"/>
    </row>
    <row r="1967" spans="5:5" ht="25" customHeight="1" x14ac:dyDescent="0.25">
      <c r="E1967" s="283"/>
    </row>
    <row r="1968" spans="5:5" ht="25" customHeight="1" x14ac:dyDescent="0.25">
      <c r="E1968" s="283"/>
    </row>
    <row r="1969" spans="5:5" ht="25" customHeight="1" x14ac:dyDescent="0.25">
      <c r="E1969" s="283"/>
    </row>
    <row r="1970" spans="5:5" ht="25" customHeight="1" x14ac:dyDescent="0.25">
      <c r="E1970" s="283"/>
    </row>
    <row r="1971" spans="5:5" ht="25" customHeight="1" x14ac:dyDescent="0.25">
      <c r="E1971" s="283"/>
    </row>
    <row r="1972" spans="5:5" ht="25" customHeight="1" x14ac:dyDescent="0.25">
      <c r="E1972" s="283"/>
    </row>
    <row r="1973" spans="5:5" ht="25" customHeight="1" x14ac:dyDescent="0.25">
      <c r="E1973" s="283"/>
    </row>
    <row r="1974" spans="5:5" ht="25" customHeight="1" x14ac:dyDescent="0.25">
      <c r="E1974" s="283"/>
    </row>
    <row r="1975" spans="5:5" ht="25" customHeight="1" x14ac:dyDescent="0.25">
      <c r="E1975" s="283"/>
    </row>
    <row r="1976" spans="5:5" ht="25" customHeight="1" x14ac:dyDescent="0.25">
      <c r="E1976" s="283"/>
    </row>
    <row r="1977" spans="5:5" ht="25" customHeight="1" x14ac:dyDescent="0.25">
      <c r="E1977" s="283"/>
    </row>
    <row r="1978" spans="5:5" ht="25" customHeight="1" x14ac:dyDescent="0.25">
      <c r="E1978" s="283"/>
    </row>
    <row r="1979" spans="5:5" ht="25" customHeight="1" x14ac:dyDescent="0.25">
      <c r="E1979" s="283"/>
    </row>
    <row r="1980" spans="5:5" ht="25" customHeight="1" x14ac:dyDescent="0.25">
      <c r="E1980" s="283"/>
    </row>
    <row r="1981" spans="5:5" ht="25" customHeight="1" x14ac:dyDescent="0.25">
      <c r="E1981" s="283"/>
    </row>
    <row r="1982" spans="5:5" ht="25" customHeight="1" x14ac:dyDescent="0.25">
      <c r="E1982" s="283"/>
    </row>
    <row r="1983" spans="5:5" ht="25" customHeight="1" x14ac:dyDescent="0.25">
      <c r="E1983" s="283"/>
    </row>
    <row r="1984" spans="5:5" ht="25" customHeight="1" x14ac:dyDescent="0.25">
      <c r="E1984" s="283"/>
    </row>
    <row r="1985" spans="5:5" ht="25" customHeight="1" x14ac:dyDescent="0.25">
      <c r="E1985" s="283"/>
    </row>
    <row r="1986" spans="5:5" ht="25" customHeight="1" x14ac:dyDescent="0.25">
      <c r="E1986" s="283"/>
    </row>
    <row r="1987" spans="5:5" ht="25" customHeight="1" x14ac:dyDescent="0.25">
      <c r="E1987" s="283"/>
    </row>
    <row r="1988" spans="5:5" ht="25" customHeight="1" x14ac:dyDescent="0.25">
      <c r="E1988" s="283"/>
    </row>
    <row r="1989" spans="5:5" ht="25" customHeight="1" x14ac:dyDescent="0.25">
      <c r="E1989" s="283"/>
    </row>
    <row r="1990" spans="5:5" ht="25" customHeight="1" x14ac:dyDescent="0.25">
      <c r="E1990" s="283"/>
    </row>
    <row r="1991" spans="5:5" ht="25" customHeight="1" x14ac:dyDescent="0.25">
      <c r="E1991" s="283"/>
    </row>
    <row r="1992" spans="5:5" ht="25" customHeight="1" x14ac:dyDescent="0.25">
      <c r="E1992" s="283"/>
    </row>
    <row r="1993" spans="5:5" ht="25" customHeight="1" x14ac:dyDescent="0.25">
      <c r="E1993" s="283"/>
    </row>
    <row r="1994" spans="5:5" ht="25" customHeight="1" x14ac:dyDescent="0.25">
      <c r="E1994" s="283"/>
    </row>
    <row r="1995" spans="5:5" ht="25" customHeight="1" x14ac:dyDescent="0.25">
      <c r="E1995" s="283"/>
    </row>
    <row r="1996" spans="5:5" ht="25" customHeight="1" x14ac:dyDescent="0.25">
      <c r="E1996" s="283"/>
    </row>
    <row r="1997" spans="5:5" ht="25" customHeight="1" x14ac:dyDescent="0.25">
      <c r="E1997" s="283"/>
    </row>
    <row r="1998" spans="5:5" ht="25" customHeight="1" x14ac:dyDescent="0.25">
      <c r="E1998" s="283"/>
    </row>
    <row r="1999" spans="5:5" ht="25" customHeight="1" x14ac:dyDescent="0.25">
      <c r="E1999" s="283"/>
    </row>
    <row r="2000" spans="5:5" ht="25" customHeight="1" x14ac:dyDescent="0.25">
      <c r="E2000" s="283"/>
    </row>
    <row r="2001" spans="5:5" ht="25" customHeight="1" x14ac:dyDescent="0.25">
      <c r="E2001" s="283"/>
    </row>
    <row r="2002" spans="5:5" ht="25" customHeight="1" x14ac:dyDescent="0.25">
      <c r="E2002" s="283"/>
    </row>
    <row r="2003" spans="5:5" ht="25" customHeight="1" x14ac:dyDescent="0.25">
      <c r="E2003" s="283"/>
    </row>
    <row r="2004" spans="5:5" ht="25" customHeight="1" x14ac:dyDescent="0.25">
      <c r="E2004" s="283"/>
    </row>
    <row r="2005" spans="5:5" ht="25" customHeight="1" x14ac:dyDescent="0.25">
      <c r="E2005" s="283"/>
    </row>
    <row r="2006" spans="5:5" ht="25" customHeight="1" x14ac:dyDescent="0.25">
      <c r="E2006" s="283"/>
    </row>
    <row r="2007" spans="5:5" ht="25" customHeight="1" x14ac:dyDescent="0.25">
      <c r="E2007" s="283"/>
    </row>
    <row r="2008" spans="5:5" ht="25" customHeight="1" x14ac:dyDescent="0.25">
      <c r="E2008" s="283"/>
    </row>
    <row r="2009" spans="5:5" ht="25" customHeight="1" x14ac:dyDescent="0.25">
      <c r="E2009" s="283"/>
    </row>
    <row r="2010" spans="5:5" ht="25" customHeight="1" x14ac:dyDescent="0.25">
      <c r="E2010" s="283"/>
    </row>
    <row r="2011" spans="5:5" ht="25" customHeight="1" x14ac:dyDescent="0.25">
      <c r="E2011" s="283"/>
    </row>
    <row r="2012" spans="5:5" ht="25" customHeight="1" x14ac:dyDescent="0.25">
      <c r="E2012" s="283"/>
    </row>
    <row r="2013" spans="5:5" ht="25" customHeight="1" x14ac:dyDescent="0.25">
      <c r="E2013" s="283"/>
    </row>
    <row r="2014" spans="5:5" ht="25" customHeight="1" x14ac:dyDescent="0.25">
      <c r="E2014" s="283"/>
    </row>
    <row r="2015" spans="5:5" ht="25" customHeight="1" x14ac:dyDescent="0.25">
      <c r="E2015" s="283"/>
    </row>
    <row r="2016" spans="5:5" ht="25" customHeight="1" x14ac:dyDescent="0.25">
      <c r="E2016" s="283"/>
    </row>
    <row r="2017" spans="5:5" ht="25" customHeight="1" x14ac:dyDescent="0.25">
      <c r="E2017" s="283"/>
    </row>
    <row r="2018" spans="5:5" ht="25" customHeight="1" x14ac:dyDescent="0.25">
      <c r="E2018" s="283"/>
    </row>
    <row r="2019" spans="5:5" ht="25" customHeight="1" x14ac:dyDescent="0.25">
      <c r="E2019" s="283"/>
    </row>
    <row r="2020" spans="5:5" ht="25" customHeight="1" x14ac:dyDescent="0.25">
      <c r="E2020" s="283"/>
    </row>
    <row r="2021" spans="5:5" ht="25" customHeight="1" x14ac:dyDescent="0.25">
      <c r="E2021" s="283"/>
    </row>
    <row r="2022" spans="5:5" ht="25" customHeight="1" x14ac:dyDescent="0.25">
      <c r="E2022" s="283"/>
    </row>
    <row r="2023" spans="5:5" ht="25" customHeight="1" x14ac:dyDescent="0.25">
      <c r="E2023" s="283"/>
    </row>
    <row r="2024" spans="5:5" ht="25" customHeight="1" x14ac:dyDescent="0.25">
      <c r="E2024" s="283"/>
    </row>
    <row r="2025" spans="5:5" ht="25" customHeight="1" x14ac:dyDescent="0.25">
      <c r="E2025" s="283"/>
    </row>
    <row r="2026" spans="5:5" ht="25" customHeight="1" x14ac:dyDescent="0.25">
      <c r="E2026" s="283"/>
    </row>
    <row r="2027" spans="5:5" ht="25" customHeight="1" x14ac:dyDescent="0.25">
      <c r="E2027" s="283"/>
    </row>
    <row r="2028" spans="5:5" ht="25" customHeight="1" x14ac:dyDescent="0.25">
      <c r="E2028" s="283"/>
    </row>
    <row r="2029" spans="5:5" ht="25" customHeight="1" x14ac:dyDescent="0.25">
      <c r="E2029" s="283"/>
    </row>
    <row r="2030" spans="5:5" ht="25" customHeight="1" x14ac:dyDescent="0.25">
      <c r="E2030" s="283"/>
    </row>
    <row r="2031" spans="5:5" ht="25" customHeight="1" x14ac:dyDescent="0.25">
      <c r="E2031" s="283"/>
    </row>
    <row r="2032" spans="5:5" ht="25" customHeight="1" x14ac:dyDescent="0.25">
      <c r="E2032" s="283"/>
    </row>
    <row r="2033" spans="5:5" ht="25" customHeight="1" x14ac:dyDescent="0.25">
      <c r="E2033" s="283"/>
    </row>
    <row r="2034" spans="5:5" ht="25" customHeight="1" x14ac:dyDescent="0.25">
      <c r="E2034" s="283"/>
    </row>
    <row r="2035" spans="5:5" ht="25" customHeight="1" x14ac:dyDescent="0.25">
      <c r="E2035" s="283"/>
    </row>
    <row r="2036" spans="5:5" ht="25" customHeight="1" x14ac:dyDescent="0.25">
      <c r="E2036" s="283"/>
    </row>
    <row r="2037" spans="5:5" ht="25" customHeight="1" x14ac:dyDescent="0.25">
      <c r="E2037" s="283"/>
    </row>
    <row r="2038" spans="5:5" ht="25" customHeight="1" x14ac:dyDescent="0.25">
      <c r="E2038" s="283"/>
    </row>
    <row r="2039" spans="5:5" ht="25" customHeight="1" x14ac:dyDescent="0.25">
      <c r="E2039" s="283"/>
    </row>
    <row r="2040" spans="5:5" ht="25" customHeight="1" x14ac:dyDescent="0.25">
      <c r="E2040" s="283"/>
    </row>
    <row r="2041" spans="5:5" ht="25" customHeight="1" x14ac:dyDescent="0.25">
      <c r="E2041" s="283"/>
    </row>
    <row r="2042" spans="5:5" ht="25" customHeight="1" x14ac:dyDescent="0.25">
      <c r="E2042" s="283"/>
    </row>
    <row r="2043" spans="5:5" ht="25" customHeight="1" x14ac:dyDescent="0.25">
      <c r="E2043" s="283"/>
    </row>
    <row r="2044" spans="5:5" ht="25" customHeight="1" x14ac:dyDescent="0.25">
      <c r="E2044" s="283"/>
    </row>
    <row r="2045" spans="5:5" ht="25" customHeight="1" x14ac:dyDescent="0.25">
      <c r="E2045" s="283"/>
    </row>
    <row r="2046" spans="5:5" ht="25" customHeight="1" x14ac:dyDescent="0.25">
      <c r="E2046" s="283"/>
    </row>
    <row r="2047" spans="5:5" ht="25" customHeight="1" x14ac:dyDescent="0.25">
      <c r="E2047" s="283"/>
    </row>
    <row r="2048" spans="5:5" ht="25" customHeight="1" x14ac:dyDescent="0.25">
      <c r="E2048" s="283"/>
    </row>
    <row r="2049" spans="5:5" ht="25" customHeight="1" x14ac:dyDescent="0.25">
      <c r="E2049" s="283"/>
    </row>
    <row r="2050" spans="5:5" ht="25" customHeight="1" x14ac:dyDescent="0.25">
      <c r="E2050" s="283"/>
    </row>
    <row r="2051" spans="5:5" ht="25" customHeight="1" x14ac:dyDescent="0.25">
      <c r="E2051" s="283"/>
    </row>
    <row r="2052" spans="5:5" ht="25" customHeight="1" x14ac:dyDescent="0.25">
      <c r="E2052" s="283"/>
    </row>
    <row r="2053" spans="5:5" ht="25" customHeight="1" x14ac:dyDescent="0.25">
      <c r="E2053" s="283"/>
    </row>
    <row r="2054" spans="5:5" ht="25" customHeight="1" x14ac:dyDescent="0.25">
      <c r="E2054" s="283"/>
    </row>
    <row r="2055" spans="5:5" ht="25" customHeight="1" x14ac:dyDescent="0.25">
      <c r="E2055" s="283"/>
    </row>
    <row r="2056" spans="5:5" ht="25" customHeight="1" x14ac:dyDescent="0.25">
      <c r="E2056" s="283"/>
    </row>
    <row r="2057" spans="5:5" ht="25" customHeight="1" x14ac:dyDescent="0.25">
      <c r="E2057" s="283"/>
    </row>
    <row r="2058" spans="5:5" ht="25" customHeight="1" x14ac:dyDescent="0.25">
      <c r="E2058" s="283"/>
    </row>
    <row r="2059" spans="5:5" ht="25" customHeight="1" x14ac:dyDescent="0.25">
      <c r="E2059" s="283"/>
    </row>
    <row r="2060" spans="5:5" ht="25" customHeight="1" x14ac:dyDescent="0.25">
      <c r="E2060" s="283"/>
    </row>
    <row r="2061" spans="5:5" ht="25" customHeight="1" x14ac:dyDescent="0.25">
      <c r="E2061" s="283"/>
    </row>
    <row r="2062" spans="5:5" ht="25" customHeight="1" x14ac:dyDescent="0.25">
      <c r="E2062" s="283"/>
    </row>
    <row r="2063" spans="5:5" ht="25" customHeight="1" x14ac:dyDescent="0.25">
      <c r="E2063" s="283"/>
    </row>
    <row r="2064" spans="5:5" ht="25" customHeight="1" x14ac:dyDescent="0.25">
      <c r="E2064" s="283"/>
    </row>
    <row r="2065" spans="5:5" ht="25" customHeight="1" x14ac:dyDescent="0.25">
      <c r="E2065" s="283"/>
    </row>
    <row r="2066" spans="5:5" ht="25" customHeight="1" x14ac:dyDescent="0.25">
      <c r="E2066" s="283"/>
    </row>
    <row r="2067" spans="5:5" ht="25" customHeight="1" x14ac:dyDescent="0.25">
      <c r="E2067" s="283"/>
    </row>
    <row r="2068" spans="5:5" ht="25" customHeight="1" x14ac:dyDescent="0.25">
      <c r="E2068" s="283"/>
    </row>
    <row r="2069" spans="5:5" ht="25" customHeight="1" x14ac:dyDescent="0.25">
      <c r="E2069" s="283"/>
    </row>
    <row r="2070" spans="5:5" ht="25" customHeight="1" x14ac:dyDescent="0.25">
      <c r="E2070" s="283"/>
    </row>
    <row r="2071" spans="5:5" ht="25" customHeight="1" x14ac:dyDescent="0.25">
      <c r="E2071" s="283"/>
    </row>
    <row r="2072" spans="5:5" ht="25" customHeight="1" x14ac:dyDescent="0.25">
      <c r="E2072" s="283"/>
    </row>
    <row r="2073" spans="5:5" ht="25" customHeight="1" x14ac:dyDescent="0.25">
      <c r="E2073" s="283"/>
    </row>
    <row r="2074" spans="5:5" ht="25" customHeight="1" x14ac:dyDescent="0.25">
      <c r="E2074" s="283"/>
    </row>
    <row r="2075" spans="5:5" ht="25" customHeight="1" x14ac:dyDescent="0.25">
      <c r="E2075" s="283"/>
    </row>
    <row r="2076" spans="5:5" ht="25" customHeight="1" x14ac:dyDescent="0.25">
      <c r="E2076" s="283"/>
    </row>
    <row r="2077" spans="5:5" ht="25" customHeight="1" x14ac:dyDescent="0.25">
      <c r="E2077" s="283"/>
    </row>
    <row r="2078" spans="5:5" ht="25" customHeight="1" x14ac:dyDescent="0.25">
      <c r="E2078" s="283"/>
    </row>
    <row r="2079" spans="5:5" ht="25" customHeight="1" x14ac:dyDescent="0.25">
      <c r="E2079" s="283"/>
    </row>
    <row r="2080" spans="5:5" ht="25" customHeight="1" x14ac:dyDescent="0.25">
      <c r="E2080" s="283"/>
    </row>
    <row r="2081" spans="5:5" ht="25" customHeight="1" x14ac:dyDescent="0.25">
      <c r="E2081" s="283"/>
    </row>
    <row r="2082" spans="5:5" ht="25" customHeight="1" x14ac:dyDescent="0.25">
      <c r="E2082" s="283"/>
    </row>
    <row r="2083" spans="5:5" ht="25" customHeight="1" x14ac:dyDescent="0.25">
      <c r="E2083" s="283"/>
    </row>
    <row r="2084" spans="5:5" ht="25" customHeight="1" x14ac:dyDescent="0.25">
      <c r="E2084" s="283"/>
    </row>
    <row r="2085" spans="5:5" ht="25" customHeight="1" x14ac:dyDescent="0.25">
      <c r="E2085" s="283"/>
    </row>
    <row r="2086" spans="5:5" ht="25" customHeight="1" x14ac:dyDescent="0.25">
      <c r="E2086" s="283"/>
    </row>
    <row r="2087" spans="5:5" ht="25" customHeight="1" x14ac:dyDescent="0.25">
      <c r="E2087" s="283"/>
    </row>
    <row r="2088" spans="5:5" ht="25" customHeight="1" x14ac:dyDescent="0.25">
      <c r="E2088" s="283"/>
    </row>
    <row r="2089" spans="5:5" ht="25" customHeight="1" x14ac:dyDescent="0.25">
      <c r="E2089" s="283"/>
    </row>
    <row r="2090" spans="5:5" ht="25" customHeight="1" x14ac:dyDescent="0.25">
      <c r="E2090" s="283"/>
    </row>
    <row r="2091" spans="5:5" ht="25" customHeight="1" x14ac:dyDescent="0.25">
      <c r="E2091" s="283"/>
    </row>
    <row r="2092" spans="5:5" ht="25" customHeight="1" x14ac:dyDescent="0.25">
      <c r="E2092" s="283"/>
    </row>
    <row r="2093" spans="5:5" ht="25" customHeight="1" x14ac:dyDescent="0.25">
      <c r="E2093" s="283"/>
    </row>
    <row r="2094" spans="5:5" ht="25" customHeight="1" x14ac:dyDescent="0.25">
      <c r="E2094" s="283"/>
    </row>
    <row r="2095" spans="5:5" ht="25" customHeight="1" x14ac:dyDescent="0.25">
      <c r="E2095" s="283"/>
    </row>
    <row r="2096" spans="5:5" ht="25" customHeight="1" x14ac:dyDescent="0.25">
      <c r="E2096" s="283"/>
    </row>
    <row r="2097" spans="5:5" ht="25" customHeight="1" x14ac:dyDescent="0.25">
      <c r="E2097" s="283"/>
    </row>
    <row r="2098" spans="5:5" ht="25" customHeight="1" x14ac:dyDescent="0.25">
      <c r="E2098" s="283"/>
    </row>
    <row r="2099" spans="5:5" ht="25" customHeight="1" x14ac:dyDescent="0.25">
      <c r="E2099" s="283"/>
    </row>
    <row r="2100" spans="5:5" ht="25" customHeight="1" x14ac:dyDescent="0.25">
      <c r="E2100" s="283"/>
    </row>
    <row r="2101" spans="5:5" ht="25" customHeight="1" x14ac:dyDescent="0.25">
      <c r="E2101" s="283"/>
    </row>
    <row r="2102" spans="5:5" ht="25" customHeight="1" x14ac:dyDescent="0.25">
      <c r="E2102" s="283"/>
    </row>
    <row r="2103" spans="5:5" ht="25" customHeight="1" x14ac:dyDescent="0.25">
      <c r="E2103" s="283"/>
    </row>
    <row r="2104" spans="5:5" ht="25" customHeight="1" x14ac:dyDescent="0.25">
      <c r="E2104" s="283"/>
    </row>
    <row r="2105" spans="5:5" ht="25" customHeight="1" x14ac:dyDescent="0.25">
      <c r="E2105" s="283"/>
    </row>
    <row r="2106" spans="5:5" ht="25" customHeight="1" x14ac:dyDescent="0.25">
      <c r="E2106" s="283"/>
    </row>
    <row r="2107" spans="5:5" ht="25" customHeight="1" x14ac:dyDescent="0.25">
      <c r="E2107" s="283"/>
    </row>
    <row r="2108" spans="5:5" ht="25" customHeight="1" x14ac:dyDescent="0.25">
      <c r="E2108" s="283"/>
    </row>
    <row r="2109" spans="5:5" ht="25" customHeight="1" x14ac:dyDescent="0.25">
      <c r="E2109" s="283"/>
    </row>
    <row r="2110" spans="5:5" ht="25" customHeight="1" x14ac:dyDescent="0.25">
      <c r="E2110" s="283"/>
    </row>
    <row r="2111" spans="5:5" ht="25" customHeight="1" x14ac:dyDescent="0.25">
      <c r="E2111" s="283"/>
    </row>
    <row r="2112" spans="5:5" ht="25" customHeight="1" x14ac:dyDescent="0.25">
      <c r="E2112" s="283"/>
    </row>
    <row r="2113" spans="5:5" ht="25" customHeight="1" x14ac:dyDescent="0.25">
      <c r="E2113" s="283"/>
    </row>
    <row r="2114" spans="5:5" ht="25" customHeight="1" x14ac:dyDescent="0.25">
      <c r="E2114" s="283"/>
    </row>
    <row r="2115" spans="5:5" ht="25" customHeight="1" x14ac:dyDescent="0.25">
      <c r="E2115" s="283"/>
    </row>
    <row r="2116" spans="5:5" ht="25" customHeight="1" x14ac:dyDescent="0.25">
      <c r="E2116" s="283"/>
    </row>
    <row r="2117" spans="5:5" ht="25" customHeight="1" x14ac:dyDescent="0.25">
      <c r="E2117" s="283"/>
    </row>
    <row r="2118" spans="5:5" ht="25" customHeight="1" x14ac:dyDescent="0.25">
      <c r="E2118" s="283"/>
    </row>
    <row r="2119" spans="5:5" ht="25" customHeight="1" x14ac:dyDescent="0.25">
      <c r="E2119" s="283"/>
    </row>
    <row r="2120" spans="5:5" ht="25" customHeight="1" x14ac:dyDescent="0.25">
      <c r="E2120" s="283"/>
    </row>
    <row r="2121" spans="5:5" ht="25" customHeight="1" x14ac:dyDescent="0.25">
      <c r="E2121" s="283"/>
    </row>
    <row r="2122" spans="5:5" ht="25" customHeight="1" x14ac:dyDescent="0.25">
      <c r="E2122" s="283"/>
    </row>
    <row r="2123" spans="5:5" ht="25" customHeight="1" x14ac:dyDescent="0.25">
      <c r="E2123" s="283"/>
    </row>
    <row r="2124" spans="5:5" ht="25" customHeight="1" x14ac:dyDescent="0.25">
      <c r="E2124" s="283"/>
    </row>
    <row r="2125" spans="5:5" ht="25" customHeight="1" x14ac:dyDescent="0.25">
      <c r="E2125" s="283"/>
    </row>
    <row r="2126" spans="5:5" ht="25" customHeight="1" x14ac:dyDescent="0.25">
      <c r="E2126" s="283"/>
    </row>
    <row r="2127" spans="5:5" ht="25" customHeight="1" x14ac:dyDescent="0.25">
      <c r="E2127" s="283"/>
    </row>
    <row r="2128" spans="5:5" ht="25" customHeight="1" x14ac:dyDescent="0.25">
      <c r="E2128" s="283"/>
    </row>
    <row r="2129" spans="5:5" ht="25" customHeight="1" x14ac:dyDescent="0.25">
      <c r="E2129" s="283"/>
    </row>
    <row r="2130" spans="5:5" ht="25" customHeight="1" x14ac:dyDescent="0.25">
      <c r="E2130" s="283"/>
    </row>
    <row r="2131" spans="5:5" ht="25" customHeight="1" x14ac:dyDescent="0.25">
      <c r="E2131" s="283"/>
    </row>
    <row r="2132" spans="5:5" ht="25" customHeight="1" x14ac:dyDescent="0.25">
      <c r="E2132" s="283"/>
    </row>
    <row r="2133" spans="5:5" ht="25" customHeight="1" x14ac:dyDescent="0.25">
      <c r="E2133" s="283"/>
    </row>
    <row r="2134" spans="5:5" ht="25" customHeight="1" x14ac:dyDescent="0.25">
      <c r="E2134" s="283"/>
    </row>
    <row r="2135" spans="5:5" ht="25" customHeight="1" x14ac:dyDescent="0.25">
      <c r="E2135" s="283"/>
    </row>
    <row r="2136" spans="5:5" ht="25" customHeight="1" x14ac:dyDescent="0.25">
      <c r="E2136" s="283"/>
    </row>
    <row r="2137" spans="5:5" ht="25" customHeight="1" x14ac:dyDescent="0.25">
      <c r="E2137" s="283"/>
    </row>
    <row r="2138" spans="5:5" ht="25" customHeight="1" x14ac:dyDescent="0.25">
      <c r="E2138" s="283"/>
    </row>
    <row r="2139" spans="5:5" ht="25" customHeight="1" x14ac:dyDescent="0.25">
      <c r="E2139" s="283"/>
    </row>
    <row r="2140" spans="5:5" ht="25" customHeight="1" x14ac:dyDescent="0.25">
      <c r="E2140" s="283"/>
    </row>
    <row r="2141" spans="5:5" ht="25" customHeight="1" x14ac:dyDescent="0.25">
      <c r="E2141" s="283"/>
    </row>
    <row r="2142" spans="5:5" ht="25" customHeight="1" x14ac:dyDescent="0.25">
      <c r="E2142" s="283"/>
    </row>
    <row r="2143" spans="5:5" ht="25" customHeight="1" x14ac:dyDescent="0.25">
      <c r="E2143" s="283"/>
    </row>
    <row r="2144" spans="5:5" ht="25" customHeight="1" x14ac:dyDescent="0.25">
      <c r="E2144" s="283"/>
    </row>
    <row r="2145" spans="5:5" ht="25" customHeight="1" x14ac:dyDescent="0.25">
      <c r="E2145" s="283"/>
    </row>
    <row r="2146" spans="5:5" ht="25" customHeight="1" x14ac:dyDescent="0.25">
      <c r="E2146" s="283"/>
    </row>
    <row r="2147" spans="5:5" ht="25" customHeight="1" x14ac:dyDescent="0.25">
      <c r="E2147" s="283"/>
    </row>
    <row r="2148" spans="5:5" ht="25" customHeight="1" x14ac:dyDescent="0.25">
      <c r="E2148" s="283"/>
    </row>
    <row r="2149" spans="5:5" ht="25" customHeight="1" x14ac:dyDescent="0.25">
      <c r="E2149" s="283"/>
    </row>
    <row r="2150" spans="5:5" ht="25" customHeight="1" x14ac:dyDescent="0.25">
      <c r="E2150" s="283"/>
    </row>
    <row r="2151" spans="5:5" ht="25" customHeight="1" x14ac:dyDescent="0.25">
      <c r="E2151" s="283"/>
    </row>
    <row r="2152" spans="5:5" ht="25" customHeight="1" x14ac:dyDescent="0.25">
      <c r="E2152" s="283"/>
    </row>
    <row r="2153" spans="5:5" ht="25" customHeight="1" x14ac:dyDescent="0.25">
      <c r="E2153" s="283"/>
    </row>
    <row r="2154" spans="5:5" ht="25" customHeight="1" x14ac:dyDescent="0.25">
      <c r="E2154" s="284"/>
    </row>
    <row r="2155" spans="5:5" ht="25" customHeight="1" x14ac:dyDescent="0.25">
      <c r="E2155" s="284"/>
    </row>
    <row r="2156" spans="5:5" ht="25" customHeight="1" x14ac:dyDescent="0.25">
      <c r="E2156" s="284"/>
    </row>
    <row r="2157" spans="5:5" ht="25" customHeight="1" x14ac:dyDescent="0.25">
      <c r="E2157" s="284"/>
    </row>
    <row r="2158" spans="5:5" ht="25" customHeight="1" x14ac:dyDescent="0.25">
      <c r="E2158" s="284"/>
    </row>
    <row r="2159" spans="5:5" ht="25" customHeight="1" x14ac:dyDescent="0.25">
      <c r="E2159" s="284"/>
    </row>
    <row r="2160" spans="5:5" ht="25" customHeight="1" x14ac:dyDescent="0.25">
      <c r="E2160" s="284"/>
    </row>
    <row r="2161" spans="5:5" ht="25" customHeight="1" x14ac:dyDescent="0.25">
      <c r="E2161" s="284"/>
    </row>
    <row r="2162" spans="5:5" ht="25" customHeight="1" x14ac:dyDescent="0.25">
      <c r="E2162" s="284"/>
    </row>
    <row r="2163" spans="5:5" ht="25" customHeight="1" x14ac:dyDescent="0.25">
      <c r="E2163" s="284"/>
    </row>
    <row r="2164" spans="5:5" ht="25" customHeight="1" x14ac:dyDescent="0.25">
      <c r="E2164" s="284"/>
    </row>
    <row r="2165" spans="5:5" ht="25" customHeight="1" x14ac:dyDescent="0.25">
      <c r="E2165" s="284"/>
    </row>
    <row r="2166" spans="5:5" ht="25" customHeight="1" x14ac:dyDescent="0.25">
      <c r="E2166" s="284"/>
    </row>
    <row r="2167" spans="5:5" ht="25" customHeight="1" x14ac:dyDescent="0.25">
      <c r="E2167" s="284"/>
    </row>
    <row r="2168" spans="5:5" ht="25" customHeight="1" x14ac:dyDescent="0.25">
      <c r="E2168" s="284"/>
    </row>
    <row r="2169" spans="5:5" ht="25" customHeight="1" x14ac:dyDescent="0.25">
      <c r="E2169" s="284"/>
    </row>
    <row r="2170" spans="5:5" ht="25" customHeight="1" x14ac:dyDescent="0.25">
      <c r="E2170" s="284"/>
    </row>
    <row r="2171" spans="5:5" ht="25" customHeight="1" x14ac:dyDescent="0.25">
      <c r="E2171" s="284"/>
    </row>
    <row r="2172" spans="5:5" ht="25" customHeight="1" x14ac:dyDescent="0.25">
      <c r="E2172" s="284"/>
    </row>
  </sheetData>
  <sortState xmlns:xlrd2="http://schemas.microsoft.com/office/spreadsheetml/2017/richdata2" ref="A293:S433">
    <sortCondition descending="1" ref="H293:H433"/>
  </sortState>
  <mergeCells count="3">
    <mergeCell ref="A51:A85"/>
    <mergeCell ref="A25:A50"/>
    <mergeCell ref="A2:A24"/>
  </mergeCells>
  <phoneticPr fontId="21" type="noConversion"/>
  <conditionalFormatting sqref="J8:L24 J5:L5 J3:L3 I30:K30 I31:L39 I40:K41 I42:L48 I2:L2 I3:I5 I7:I22 I6:L6 F18:L21 F26:L27 I22:L29 L50:L85 I49:K85 I51:L85 F2:H85 F86:L433">
    <cfRule type="colorScale" priority="48">
      <colorScale>
        <cfvo type="num" val="-3"/>
        <cfvo type="num" val="0"/>
        <cfvo type="num" val="3"/>
        <color rgb="FF0070C0"/>
        <color theme="1"/>
        <color rgb="FFFF0000"/>
      </colorScale>
    </cfRule>
  </conditionalFormatting>
  <conditionalFormatting sqref="J7:K7 J4:K4 J17:K22">
    <cfRule type="colorScale" priority="19">
      <colorScale>
        <cfvo type="num" val="-3"/>
        <cfvo type="num" val="0"/>
        <cfvo type="num" val="3"/>
        <color rgb="FF0070C0"/>
        <color theme="1"/>
        <color rgb="FFFF0000"/>
      </colorScale>
    </cfRule>
  </conditionalFormatting>
  <conditionalFormatting sqref="L49">
    <cfRule type="colorScale" priority="13">
      <colorScale>
        <cfvo type="num" val="-3"/>
        <cfvo type="num" val="0"/>
        <cfvo type="num" val="3"/>
        <color rgb="FF0070C0"/>
        <color theme="1"/>
        <color rgb="FFFF0000"/>
      </colorScale>
    </cfRule>
  </conditionalFormatting>
  <conditionalFormatting sqref="L40">
    <cfRule type="colorScale" priority="9">
      <colorScale>
        <cfvo type="num" val="-3"/>
        <cfvo type="num" val="0"/>
        <cfvo type="num" val="3"/>
        <color rgb="FF0070C0"/>
        <color theme="1"/>
        <color rgb="FFFF0000"/>
      </colorScale>
    </cfRule>
  </conditionalFormatting>
  <conditionalFormatting sqref="L41">
    <cfRule type="colorScale" priority="7">
      <colorScale>
        <cfvo type="num" val="-3"/>
        <cfvo type="num" val="0"/>
        <cfvo type="num" val="3"/>
        <color rgb="FF0070C0"/>
        <color theme="1"/>
        <color rgb="FFFF0000"/>
      </colorScale>
    </cfRule>
  </conditionalFormatting>
  <conditionalFormatting sqref="L30">
    <cfRule type="colorScale" priority="5">
      <colorScale>
        <cfvo type="num" val="-3"/>
        <cfvo type="num" val="0"/>
        <cfvo type="num" val="3"/>
        <color rgb="FF0070C0"/>
        <color theme="1"/>
        <color rgb="FFFF0000"/>
      </colorScale>
    </cfRule>
  </conditionalFormatting>
  <hyperlinks>
    <hyperlink ref="L7" r:id="rId1" display="https://www.ncbi.nlm.nih.gov/pubmed/21350330" xr:uid="{861CB964-6198-ED40-B382-121BA76F29CA}"/>
    <hyperlink ref="L40" r:id="rId2" display="https://www.ncbi.nlm.nih.gov/pubmed/22052048" xr:uid="{175A42A0-D09C-E243-99A0-CEA7A4C40CBB}"/>
    <hyperlink ref="L41" r:id="rId3" display="https://www.ncbi.nlm.nih.gov/pubmed/22052048" xr:uid="{CD73A4A5-DAC0-964C-8736-683E0688787E}"/>
    <hyperlink ref="L42" r:id="rId4" display="https://www.ncbi.nlm.nih.gov/pubmed/22052048" xr:uid="{E9FFC65F-2DD8-084B-96F0-EA076D714EA6}"/>
    <hyperlink ref="L25" r:id="rId5" display="https://www.ncbi.nlm.nih.gov/pubmed/22052048" xr:uid="{A47950F0-3E80-1742-8E71-3D7FA54A09D5}"/>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7" operator="containsText" id="{CABAEADD-125C-5248-8782-BB4D941D3298}">
            <xm:f>NOT(ISERROR(SEARCH("+",I2)))</xm:f>
            <xm:f>"+"</xm:f>
            <x14:dxf>
              <fill>
                <patternFill>
                  <bgColor rgb="FFFFC000"/>
                </patternFill>
              </fill>
            </x14:dxf>
          </x14:cfRule>
          <xm:sqref>J8:L24 J5:L5 I3:I5 J3:L3 I2:L2 I42:L48 I40:K41 I31:L39 I30:K30 I7:I22 I18:L29 I49:K85 L50:L85 I51:L433</xm:sqref>
        </x14:conditionalFormatting>
        <x14:conditionalFormatting xmlns:xm="http://schemas.microsoft.com/office/excel/2006/main">
          <x14:cfRule type="containsText" priority="18" operator="containsText" id="{EB67FD1A-6E7F-1343-BB49-869755EE7501}">
            <xm:f>NOT(ISERROR(SEARCH("+",J4)))</xm:f>
            <xm:f>"+"</xm:f>
            <x14:dxf>
              <fill>
                <patternFill>
                  <bgColor rgb="FFFFC000"/>
                </patternFill>
              </fill>
            </x14:dxf>
          </x14:cfRule>
          <xm:sqref>J7:K7 J4:K4 J17:K22</xm:sqref>
        </x14:conditionalFormatting>
        <x14:conditionalFormatting xmlns:xm="http://schemas.microsoft.com/office/excel/2006/main">
          <x14:cfRule type="containsText" priority="12" operator="containsText" id="{E857AD27-2804-D146-8FA2-A460DAFA7A8F}">
            <xm:f>NOT(ISERROR(SEARCH("+",L49)))</xm:f>
            <xm:f>"+"</xm:f>
            <x14:dxf>
              <fill>
                <patternFill>
                  <bgColor rgb="FFFFC000"/>
                </patternFill>
              </fill>
            </x14:dxf>
          </x14:cfRule>
          <xm:sqref>L49</xm:sqref>
        </x14:conditionalFormatting>
        <x14:conditionalFormatting xmlns:xm="http://schemas.microsoft.com/office/excel/2006/main">
          <x14:cfRule type="containsText" priority="8" operator="containsText" id="{1F66793D-D286-1842-83F6-18ADDE46A01D}">
            <xm:f>NOT(ISERROR(SEARCH("+",L40)))</xm:f>
            <xm:f>"+"</xm:f>
            <x14:dxf>
              <fill>
                <patternFill>
                  <bgColor rgb="FFFFC000"/>
                </patternFill>
              </fill>
            </x14:dxf>
          </x14:cfRule>
          <xm:sqref>L40</xm:sqref>
        </x14:conditionalFormatting>
        <x14:conditionalFormatting xmlns:xm="http://schemas.microsoft.com/office/excel/2006/main">
          <x14:cfRule type="containsText" priority="6" operator="containsText" id="{3138A502-4CD3-174A-9104-81DC00418D4B}">
            <xm:f>NOT(ISERROR(SEARCH("+",L41)))</xm:f>
            <xm:f>"+"</xm:f>
            <x14:dxf>
              <fill>
                <patternFill>
                  <bgColor rgb="FFFFC000"/>
                </patternFill>
              </fill>
            </x14:dxf>
          </x14:cfRule>
          <xm:sqref>L41</xm:sqref>
        </x14:conditionalFormatting>
        <x14:conditionalFormatting xmlns:xm="http://schemas.microsoft.com/office/excel/2006/main">
          <x14:cfRule type="containsText" priority="4" operator="containsText" id="{3961460A-4AE7-4048-A2E2-1559B8CE0CE3}">
            <xm:f>NOT(ISERROR(SEARCH("+",L30)))</xm:f>
            <xm:f>"+"</xm:f>
            <x14:dxf>
              <fill>
                <patternFill>
                  <bgColor rgb="FFFFC000"/>
                </patternFill>
              </fill>
            </x14:dxf>
          </x14:cfRule>
          <xm:sqref>L30</xm:sqref>
        </x14:conditionalFormatting>
        <x14:conditionalFormatting xmlns:xm="http://schemas.microsoft.com/office/excel/2006/main">
          <x14:cfRule type="containsText" priority="1" operator="containsText" id="{71A96EB0-2B4D-E944-957E-8B28F4B4CE47}">
            <xm:f>NOT(ISERROR(SEARCH("+",I6)))</xm:f>
            <xm:f>"+"</xm:f>
            <x14:dxf>
              <fill>
                <patternFill>
                  <bgColor rgb="FFFFC000"/>
                </patternFill>
              </fill>
            </x14:dxf>
          </x14:cfRule>
          <xm:sqref>I6:L6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Description</vt:lpstr>
      <vt:lpstr>01_Proteomics_Raw_intensties</vt:lpstr>
      <vt:lpstr>02_Normalization_and_stat.</vt:lpstr>
      <vt:lpstr>03_top10%_principal_comp</vt:lpstr>
      <vt:lpstr>04_Heatmap_Clusters</vt:lpstr>
      <vt:lpstr>05_ttests</vt:lpstr>
      <vt:lpstr>06_Venn_diagram</vt:lpstr>
      <vt:lpstr>Selection figure 4E for Laura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2020-12-20T10:17:44Z</dcterms:created>
  <dcterms:modified xsi:type="dcterms:W3CDTF">2021-01-09T08:51:15Z</dcterms:modified>
</cp:coreProperties>
</file>